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RAJG2501\Downloads\"/>
    </mc:Choice>
  </mc:AlternateContent>
  <xr:revisionPtr revIDLastSave="0" documentId="13_ncr:1_{E6AF64E4-7B29-435E-B105-AD16C2C4B2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8" r:id="rId1"/>
    <sheet name="Data" sheetId="12" r:id="rId2"/>
  </sheets>
  <externalReferences>
    <externalReference r:id="rId3"/>
    <externalReference r:id="rId4"/>
    <externalReference r:id="rId5"/>
  </externalReferences>
  <definedNames>
    <definedName name="_xlnm._FilterDatabase" localSheetId="0" hidden="1">Worksheet!$A$4:$AQ$7119</definedName>
    <definedName name="BC">[1]Data!$E$2:$E$20</definedName>
    <definedName name="Bundesliga">Data!$D$8:$D$25</definedName>
    <definedName name="Bundesliga2">Data!$E$8:$E$16</definedName>
    <definedName name="Competition" localSheetId="1">OFFSET(Data!$C$8,0,0,COUNTA(Data!$C$8:$C$82),1)</definedName>
    <definedName name="Competition">OFFSET(#REF!,0,0,COUNTA(#REF!),1)</definedName>
    <definedName name="Date">#REF!</definedName>
    <definedName name="DFBPOKAL">Data!$F$8:$F$72</definedName>
    <definedName name="DFLSupercup">Data!$G$8:$G$10</definedName>
    <definedName name="Event" localSheetId="1">Data!$C$8:$C$11</definedName>
    <definedName name="Event">#REF!</definedName>
    <definedName name="Event2">Data!$C$6:$C$11</definedName>
    <definedName name="Event3">Data!$C$6:$G$6</definedName>
    <definedName name="Event4">Data!$D$6:$G$6</definedName>
    <definedName name="Ficture">#REF!</definedName>
    <definedName name="Fixture" localSheetId="1">'[2]Fixtures list'!$E:$E</definedName>
    <definedName name="Fixture">#REF!</definedName>
    <definedName name="Market">[1]Data!$D$2:$D$25</definedName>
    <definedName name="Matchday" localSheetId="1">'[2]Fixtures list'!$D:$D</definedName>
    <definedName name="Matchday">#REF!</definedName>
    <definedName name="Pivot" localSheetId="1">#REF!</definedName>
    <definedName name="Pivot">#REF!</definedName>
    <definedName name="Start_Time">#REF!</definedName>
    <definedName name="Teamname" localSheetId="1">#REF!</definedName>
    <definedName name="Teamname">#REF!</definedName>
    <definedName name="Teams">[3]Data!$C$7:$C$38</definedName>
    <definedName name="type" localSheetId="1">Data!$A$8:$A$12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00" i="8" l="1"/>
  <c r="O6499" i="8"/>
  <c r="O6498" i="8"/>
  <c r="O6497" i="8"/>
  <c r="O6496" i="8"/>
  <c r="O6495" i="8"/>
  <c r="O6494" i="8"/>
  <c r="O6493" i="8"/>
  <c r="O6492" i="8"/>
  <c r="O6491" i="8"/>
  <c r="O6490" i="8"/>
  <c r="O6489" i="8"/>
  <c r="O6488" i="8"/>
  <c r="O6487" i="8"/>
  <c r="O6063" i="8" l="1"/>
  <c r="O6062" i="8"/>
  <c r="O6061" i="8"/>
  <c r="O5900" i="8"/>
  <c r="O5899" i="8"/>
  <c r="O5898" i="8"/>
  <c r="O5744" i="8"/>
  <c r="O5743" i="8"/>
  <c r="O5742" i="8"/>
  <c r="O3087" i="8"/>
  <c r="O3086" i="8"/>
  <c r="O3085" i="8"/>
  <c r="O5609" i="8"/>
  <c r="J5609" i="8"/>
  <c r="O5608" i="8"/>
  <c r="J5608" i="8"/>
  <c r="O5601" i="8"/>
  <c r="J5601" i="8"/>
  <c r="O5611" i="8"/>
  <c r="J5611" i="8"/>
  <c r="O5610" i="8"/>
  <c r="J5610" i="8"/>
  <c r="O5600" i="8"/>
  <c r="J5600" i="8"/>
  <c r="O5607" i="8"/>
  <c r="J5607" i="8"/>
  <c r="O5599" i="8"/>
  <c r="J5599" i="8"/>
  <c r="O5593" i="8"/>
  <c r="J5593" i="8"/>
  <c r="O5592" i="8"/>
  <c r="J5592" i="8"/>
  <c r="O5591" i="8"/>
  <c r="J5591" i="8"/>
  <c r="O5595" i="8"/>
  <c r="J5595" i="8"/>
  <c r="O5598" i="8"/>
  <c r="J5598" i="8"/>
  <c r="W5590" i="8"/>
  <c r="O5590" i="8"/>
  <c r="J5590" i="8"/>
  <c r="O5597" i="8"/>
  <c r="J5597" i="8"/>
  <c r="O5596" i="8"/>
  <c r="J5596" i="8"/>
  <c r="O5589" i="8"/>
  <c r="J5589" i="8"/>
  <c r="O5594" i="8"/>
  <c r="J5594" i="8"/>
  <c r="O1011" i="8" l="1"/>
  <c r="J1011" i="8"/>
  <c r="O1010" i="8"/>
  <c r="O1009" i="8"/>
  <c r="O1008" i="8"/>
  <c r="O1007" i="8"/>
  <c r="O1006" i="8"/>
  <c r="O1005" i="8"/>
  <c r="O994" i="8"/>
  <c r="O993" i="8"/>
  <c r="J993" i="8"/>
  <c r="O992" i="8"/>
  <c r="O991" i="8"/>
  <c r="J991" i="8"/>
  <c r="O990" i="8"/>
  <c r="O989" i="8"/>
  <c r="O988" i="8"/>
  <c r="J988" i="8"/>
  <c r="O987" i="8"/>
  <c r="O986" i="8"/>
  <c r="J986" i="8"/>
  <c r="O985" i="8"/>
  <c r="O984" i="8"/>
  <c r="J984" i="8"/>
  <c r="O983" i="8"/>
  <c r="O982" i="8"/>
  <c r="J982" i="8"/>
  <c r="O981" i="8"/>
  <c r="O980" i="8"/>
  <c r="J980" i="8"/>
  <c r="O979" i="8"/>
  <c r="O978" i="8"/>
  <c r="J978" i="8"/>
  <c r="O977" i="8"/>
  <c r="O976" i="8"/>
  <c r="J976" i="8"/>
  <c r="O975" i="8"/>
  <c r="O974" i="8"/>
  <c r="O973" i="8"/>
  <c r="J973" i="8"/>
  <c r="O972" i="8"/>
  <c r="O971" i="8"/>
  <c r="O970" i="8"/>
  <c r="O969" i="8"/>
  <c r="O968" i="8"/>
  <c r="J968" i="8"/>
  <c r="O967" i="8"/>
  <c r="O966" i="8"/>
  <c r="O965" i="8"/>
  <c r="J965" i="8"/>
  <c r="O964" i="8"/>
  <c r="O963" i="8"/>
  <c r="O962" i="8"/>
  <c r="J962" i="8"/>
  <c r="O961" i="8"/>
  <c r="O960" i="8"/>
  <c r="J960" i="8"/>
  <c r="O959" i="8"/>
  <c r="O958" i="8"/>
  <c r="O957" i="8"/>
  <c r="O956" i="8"/>
  <c r="O955" i="8"/>
  <c r="O954" i="8"/>
  <c r="O953" i="8"/>
  <c r="O952" i="8"/>
  <c r="O951" i="8"/>
  <c r="O950" i="8"/>
  <c r="O949" i="8"/>
  <c r="J949" i="8"/>
  <c r="O948" i="8"/>
  <c r="O947" i="8"/>
  <c r="O946" i="8"/>
  <c r="O945" i="8"/>
  <c r="O944" i="8"/>
  <c r="O943" i="8"/>
  <c r="O942" i="8"/>
  <c r="O941" i="8"/>
  <c r="O940" i="8"/>
  <c r="O939" i="8"/>
  <c r="O938" i="8"/>
  <c r="O937" i="8"/>
  <c r="J937" i="8"/>
  <c r="O936" i="8"/>
  <c r="O935" i="8"/>
  <c r="O934" i="8"/>
  <c r="O933" i="8"/>
  <c r="O932" i="8"/>
  <c r="O931" i="8"/>
  <c r="O930" i="8"/>
  <c r="J930" i="8"/>
  <c r="O929" i="8"/>
  <c r="O928" i="8"/>
  <c r="O927" i="8"/>
  <c r="J927" i="8"/>
  <c r="O926" i="8"/>
  <c r="O925" i="8"/>
  <c r="O924" i="8"/>
  <c r="O923" i="8"/>
  <c r="O922" i="8"/>
  <c r="O921" i="8"/>
  <c r="O920" i="8"/>
  <c r="O919" i="8"/>
  <c r="J919" i="8"/>
  <c r="O918" i="8"/>
  <c r="O917" i="8"/>
  <c r="O916" i="8"/>
  <c r="O915" i="8"/>
  <c r="O914" i="8"/>
  <c r="O913" i="8"/>
  <c r="O912" i="8"/>
  <c r="O911" i="8"/>
  <c r="O910" i="8"/>
  <c r="O909" i="8"/>
  <c r="J909" i="8"/>
  <c r="O908" i="8"/>
  <c r="J908" i="8"/>
  <c r="O907" i="8"/>
  <c r="O906" i="8"/>
  <c r="J906" i="8"/>
  <c r="O905" i="8"/>
  <c r="J905" i="8"/>
  <c r="O904" i="8"/>
  <c r="J904" i="8"/>
  <c r="O903" i="8"/>
  <c r="O902" i="8"/>
  <c r="O901" i="8"/>
  <c r="O900" i="8"/>
  <c r="O899" i="8"/>
  <c r="O898" i="8"/>
  <c r="O897" i="8"/>
  <c r="O896" i="8"/>
  <c r="O895" i="8"/>
  <c r="O894" i="8"/>
  <c r="O893" i="8"/>
  <c r="O892" i="8"/>
  <c r="O891" i="8"/>
  <c r="O890" i="8"/>
  <c r="O889" i="8"/>
  <c r="O888" i="8"/>
  <c r="O887" i="8"/>
  <c r="J887" i="8"/>
  <c r="O886" i="8"/>
  <c r="O885" i="8"/>
  <c r="O884" i="8"/>
  <c r="J884" i="8"/>
  <c r="O883" i="8"/>
  <c r="O882" i="8"/>
  <c r="J882" i="8"/>
  <c r="O881" i="8"/>
  <c r="O880" i="8"/>
  <c r="O879" i="8"/>
  <c r="O878" i="8"/>
  <c r="O877" i="8"/>
  <c r="O876" i="8"/>
  <c r="O875" i="8"/>
  <c r="O874" i="8"/>
  <c r="O873" i="8"/>
  <c r="O872" i="8"/>
  <c r="J872" i="8"/>
  <c r="O871" i="8"/>
  <c r="O870" i="8"/>
  <c r="J870" i="8"/>
  <c r="O869" i="8"/>
  <c r="O868" i="8"/>
  <c r="J868" i="8"/>
  <c r="O867" i="8"/>
  <c r="O866" i="8"/>
  <c r="O865" i="8"/>
  <c r="O864" i="8"/>
  <c r="O863" i="8"/>
  <c r="O862" i="8"/>
  <c r="O861" i="8"/>
  <c r="O860" i="8"/>
  <c r="J860" i="8"/>
  <c r="O859" i="8"/>
  <c r="O858" i="8"/>
  <c r="O857" i="8"/>
  <c r="O856" i="8"/>
  <c r="O855" i="8"/>
  <c r="O854" i="8"/>
  <c r="O853" i="8"/>
  <c r="O852" i="8"/>
  <c r="O851" i="8"/>
  <c r="O850" i="8"/>
  <c r="O849" i="8"/>
  <c r="O848" i="8"/>
  <c r="O847" i="8"/>
  <c r="O846" i="8"/>
  <c r="O845" i="8"/>
  <c r="J845" i="8"/>
  <c r="O844" i="8"/>
  <c r="O843" i="8"/>
  <c r="O842" i="8"/>
  <c r="O841" i="8"/>
  <c r="O840" i="8"/>
  <c r="O839" i="8"/>
  <c r="O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J821" i="8"/>
  <c r="O820" i="8"/>
  <c r="O819" i="8"/>
  <c r="J819" i="8"/>
  <c r="O818" i="8"/>
  <c r="O817" i="8"/>
  <c r="O816" i="8"/>
  <c r="O815" i="8"/>
  <c r="J815" i="8"/>
  <c r="O814" i="8"/>
  <c r="J814" i="8"/>
  <c r="O813" i="8"/>
  <c r="J813" i="8"/>
  <c r="O812" i="8"/>
  <c r="J812" i="8"/>
  <c r="O811" i="8"/>
  <c r="O810" i="8"/>
  <c r="J810" i="8"/>
  <c r="O809" i="8"/>
  <c r="J809" i="8"/>
  <c r="O808" i="8"/>
  <c r="J808" i="8"/>
  <c r="O807" i="8"/>
  <c r="J807" i="8"/>
  <c r="O806" i="8"/>
  <c r="J806" i="8"/>
  <c r="O805" i="8"/>
  <c r="J805" i="8"/>
  <c r="O804" i="8"/>
  <c r="J804" i="8"/>
  <c r="O803" i="8"/>
  <c r="J803" i="8"/>
  <c r="O802" i="8"/>
  <c r="J802" i="8"/>
  <c r="O801" i="8"/>
  <c r="O800" i="8"/>
  <c r="J800" i="8"/>
  <c r="O799" i="8"/>
  <c r="J799" i="8"/>
  <c r="O798" i="8"/>
  <c r="J798" i="8"/>
  <c r="O797" i="8"/>
  <c r="J797" i="8"/>
  <c r="O796" i="8"/>
  <c r="J796" i="8"/>
  <c r="O795" i="8"/>
  <c r="J795" i="8"/>
  <c r="O794" i="8"/>
  <c r="J794" i="8"/>
  <c r="O793" i="8"/>
  <c r="J793" i="8"/>
  <c r="O792" i="8"/>
  <c r="J792" i="8"/>
  <c r="O791" i="8"/>
  <c r="O790" i="8"/>
  <c r="J790" i="8"/>
  <c r="O789" i="8"/>
  <c r="O788" i="8"/>
  <c r="J788" i="8"/>
  <c r="O787" i="8"/>
  <c r="J787" i="8"/>
  <c r="O786" i="8"/>
  <c r="J786" i="8"/>
  <c r="O785" i="8"/>
  <c r="J785" i="8"/>
  <c r="O784" i="8"/>
  <c r="J784" i="8"/>
  <c r="O783" i="8"/>
  <c r="O782" i="8"/>
  <c r="J782" i="8"/>
  <c r="O781" i="8"/>
  <c r="O780" i="8"/>
  <c r="J780" i="8"/>
  <c r="O779" i="8"/>
  <c r="O778" i="8"/>
  <c r="O777" i="8"/>
  <c r="O776" i="8"/>
  <c r="J776" i="8"/>
  <c r="O775" i="8"/>
  <c r="O774" i="8"/>
  <c r="J774" i="8"/>
  <c r="O773" i="8"/>
  <c r="J773" i="8"/>
  <c r="O772" i="8"/>
  <c r="J772" i="8"/>
  <c r="O771" i="8"/>
  <c r="J771" i="8"/>
  <c r="O770" i="8"/>
  <c r="J770" i="8"/>
  <c r="O769" i="8"/>
  <c r="J769" i="8"/>
  <c r="O768" i="8"/>
  <c r="J768" i="8"/>
  <c r="O767" i="8"/>
  <c r="J767" i="8"/>
  <c r="O766" i="8"/>
  <c r="J766" i="8"/>
  <c r="O765" i="8"/>
  <c r="O764" i="8"/>
  <c r="J764" i="8"/>
  <c r="O763" i="8"/>
  <c r="J763" i="8"/>
  <c r="O762" i="8"/>
  <c r="J762" i="8"/>
  <c r="O761" i="8"/>
  <c r="J761" i="8"/>
  <c r="O760" i="8"/>
  <c r="J760" i="8"/>
  <c r="O759" i="8"/>
  <c r="J759" i="8"/>
  <c r="O758" i="8"/>
  <c r="J758" i="8"/>
  <c r="O757" i="8"/>
  <c r="J757" i="8"/>
  <c r="O756" i="8"/>
  <c r="J756" i="8"/>
  <c r="O755" i="8"/>
  <c r="J755" i="8"/>
  <c r="O754" i="8"/>
  <c r="J754" i="8"/>
  <c r="O753" i="8"/>
  <c r="J753" i="8"/>
  <c r="O752" i="8"/>
  <c r="J752" i="8"/>
  <c r="O751" i="8"/>
  <c r="J751" i="8"/>
  <c r="O750" i="8"/>
  <c r="O749" i="8"/>
  <c r="J749" i="8"/>
  <c r="O748" i="8"/>
  <c r="J748" i="8"/>
  <c r="O747" i="8"/>
  <c r="J747" i="8"/>
  <c r="O746" i="8"/>
  <c r="J746" i="8"/>
  <c r="O745" i="8"/>
  <c r="J745" i="8"/>
  <c r="O744" i="8"/>
  <c r="J744" i="8"/>
  <c r="O743" i="8"/>
  <c r="J743" i="8"/>
  <c r="O742" i="8"/>
  <c r="O741" i="8"/>
  <c r="J741" i="8"/>
  <c r="O740" i="8"/>
  <c r="J740" i="8"/>
  <c r="O739" i="8"/>
  <c r="J739" i="8"/>
  <c r="O738" i="8"/>
  <c r="J738" i="8"/>
  <c r="O737" i="8"/>
  <c r="J737" i="8"/>
  <c r="O736" i="8"/>
  <c r="J736" i="8"/>
  <c r="O735" i="8"/>
  <c r="J735" i="8"/>
  <c r="O734" i="8"/>
  <c r="O733" i="8"/>
  <c r="J733" i="8"/>
  <c r="O732" i="8"/>
  <c r="J732" i="8"/>
  <c r="O731" i="8"/>
  <c r="J731" i="8"/>
  <c r="O730" i="8"/>
  <c r="J730" i="8"/>
  <c r="O729" i="8"/>
  <c r="J729" i="8"/>
  <c r="O728" i="8"/>
  <c r="J728" i="8"/>
  <c r="O727" i="8"/>
  <c r="J727" i="8"/>
  <c r="O726" i="8"/>
  <c r="J726" i="8"/>
  <c r="O725" i="8"/>
  <c r="J725" i="8"/>
  <c r="O724" i="8"/>
  <c r="J724" i="8"/>
  <c r="O723" i="8"/>
  <c r="O722" i="8"/>
  <c r="J722" i="8"/>
  <c r="O721" i="8"/>
  <c r="J721" i="8"/>
  <c r="O720" i="8"/>
  <c r="O719" i="8"/>
  <c r="J719" i="8"/>
  <c r="O718" i="8"/>
  <c r="J718" i="8"/>
  <c r="O717" i="8"/>
  <c r="O716" i="8"/>
  <c r="O715" i="8"/>
  <c r="O714" i="8"/>
  <c r="O713" i="8"/>
  <c r="O712" i="8"/>
  <c r="O711" i="8"/>
  <c r="O710" i="8"/>
  <c r="J710" i="8"/>
  <c r="O709" i="8"/>
  <c r="J709" i="8"/>
  <c r="O708" i="8"/>
  <c r="J708" i="8"/>
  <c r="O707" i="8"/>
  <c r="J707" i="8"/>
  <c r="O706" i="8"/>
  <c r="J706" i="8"/>
  <c r="O705" i="8"/>
  <c r="O704" i="8"/>
  <c r="J704" i="8"/>
  <c r="O703" i="8"/>
  <c r="J703" i="8"/>
  <c r="O702" i="8"/>
  <c r="J702" i="8"/>
  <c r="O701" i="8"/>
  <c r="J701" i="8"/>
  <c r="O700" i="8"/>
  <c r="J700" i="8"/>
  <c r="O699" i="8"/>
  <c r="J699" i="8"/>
  <c r="O698" i="8"/>
  <c r="J698" i="8"/>
  <c r="O697" i="8"/>
  <c r="O696" i="8"/>
  <c r="J696" i="8"/>
  <c r="O695" i="8"/>
  <c r="J695" i="8"/>
  <c r="O694" i="8"/>
  <c r="O693" i="8"/>
  <c r="O692" i="8"/>
  <c r="O691" i="8"/>
  <c r="O690" i="8"/>
  <c r="O689" i="8"/>
  <c r="O688" i="8"/>
  <c r="O687" i="8"/>
  <c r="O686" i="8"/>
  <c r="J686" i="8"/>
  <c r="O685" i="8"/>
  <c r="J685" i="8"/>
  <c r="O684" i="8"/>
  <c r="O683" i="8"/>
  <c r="J683" i="8"/>
  <c r="O682" i="8"/>
  <c r="J682" i="8"/>
  <c r="O681" i="8"/>
  <c r="O680" i="8"/>
  <c r="J680" i="8"/>
  <c r="W679" i="8"/>
  <c r="O679" i="8"/>
  <c r="O678" i="8"/>
  <c r="O677" i="8"/>
  <c r="O676" i="8"/>
  <c r="O675" i="8"/>
  <c r="O674" i="8"/>
  <c r="O673" i="8"/>
  <c r="J673" i="8"/>
  <c r="O672" i="8"/>
  <c r="O671" i="8"/>
  <c r="J671" i="8"/>
  <c r="O670" i="8"/>
  <c r="O669" i="8"/>
  <c r="J669" i="8"/>
  <c r="O668" i="8"/>
  <c r="J668" i="8"/>
  <c r="O667" i="8"/>
  <c r="J667" i="8"/>
  <c r="O666" i="8"/>
  <c r="O665" i="8"/>
  <c r="O664" i="8"/>
  <c r="O663" i="8"/>
  <c r="O662" i="8"/>
  <c r="O661" i="8"/>
  <c r="O660" i="8"/>
  <c r="O659" i="8"/>
  <c r="J659" i="8"/>
  <c r="O658" i="8"/>
  <c r="O657" i="8"/>
  <c r="O656" i="8"/>
  <c r="O655" i="8"/>
  <c r="O654" i="8"/>
  <c r="O653" i="8"/>
  <c r="J653" i="8"/>
  <c r="O652" i="8"/>
  <c r="O651" i="8"/>
  <c r="O650" i="8"/>
  <c r="J650" i="8"/>
  <c r="O649" i="8"/>
  <c r="O648" i="8"/>
  <c r="J648" i="8"/>
  <c r="O647" i="8"/>
  <c r="J647" i="8"/>
  <c r="O646" i="8"/>
  <c r="O645" i="8"/>
  <c r="J645" i="8"/>
  <c r="O644" i="8"/>
  <c r="J644" i="8"/>
  <c r="O643" i="8"/>
  <c r="J643" i="8"/>
  <c r="O642" i="8"/>
  <c r="J642" i="8"/>
  <c r="O641" i="8"/>
  <c r="J641" i="8"/>
  <c r="O640" i="8"/>
  <c r="O639" i="8"/>
  <c r="O638" i="8"/>
  <c r="O637" i="8"/>
  <c r="O636" i="8"/>
  <c r="J636" i="8"/>
  <c r="O635" i="8"/>
  <c r="O634" i="8"/>
  <c r="O633" i="8"/>
  <c r="J633" i="8"/>
  <c r="O632" i="8"/>
  <c r="O631" i="8"/>
  <c r="O630" i="8"/>
  <c r="O629" i="8"/>
  <c r="O628" i="8"/>
  <c r="J628" i="8"/>
  <c r="O627" i="8"/>
  <c r="O626" i="8"/>
  <c r="J626" i="8"/>
  <c r="O625" i="8"/>
  <c r="J625" i="8"/>
  <c r="O624" i="8"/>
  <c r="O623" i="8"/>
  <c r="O622" i="8"/>
  <c r="J622" i="8"/>
  <c r="O621" i="8"/>
  <c r="O620" i="8"/>
  <c r="O619" i="8"/>
  <c r="O618" i="8"/>
  <c r="O617" i="8"/>
  <c r="O616" i="8"/>
  <c r="J616" i="8"/>
  <c r="O615" i="8"/>
  <c r="O614" i="8"/>
  <c r="O613" i="8"/>
  <c r="J613" i="8"/>
  <c r="O612" i="8"/>
  <c r="O611" i="8"/>
  <c r="J611" i="8"/>
  <c r="O610" i="8"/>
  <c r="O609" i="8"/>
  <c r="O608" i="8"/>
  <c r="O607" i="8"/>
  <c r="O606" i="8"/>
  <c r="O605" i="8"/>
  <c r="O604" i="8"/>
  <c r="O603" i="8"/>
  <c r="O602" i="8"/>
  <c r="O601" i="8"/>
  <c r="J601" i="8"/>
  <c r="O600" i="8"/>
  <c r="J600" i="8"/>
  <c r="O599" i="8"/>
  <c r="O598" i="8"/>
  <c r="O597" i="8"/>
  <c r="O596" i="8"/>
  <c r="J596" i="8"/>
  <c r="O595" i="8"/>
  <c r="O594" i="8"/>
  <c r="J594" i="8"/>
  <c r="O593" i="8"/>
  <c r="O592" i="8"/>
  <c r="J592" i="8"/>
  <c r="O591" i="8"/>
  <c r="J591" i="8"/>
  <c r="O590" i="8"/>
  <c r="O589" i="8"/>
  <c r="J589" i="8"/>
  <c r="O588" i="8"/>
  <c r="J588" i="8"/>
  <c r="O587" i="8"/>
  <c r="O586" i="8"/>
  <c r="J586" i="8"/>
  <c r="O585" i="8"/>
  <c r="O584" i="8"/>
  <c r="O583" i="8"/>
  <c r="O582" i="8"/>
  <c r="J582" i="8"/>
  <c r="O581" i="8"/>
  <c r="J581" i="8"/>
  <c r="O580" i="8"/>
  <c r="O579" i="8"/>
  <c r="J579" i="8"/>
  <c r="O578" i="8"/>
  <c r="O577" i="8"/>
  <c r="O576" i="8"/>
  <c r="J576" i="8"/>
  <c r="O575" i="8"/>
  <c r="J575" i="8"/>
  <c r="O574" i="8"/>
  <c r="J574" i="8"/>
  <c r="O573" i="8"/>
  <c r="J573" i="8"/>
  <c r="O572" i="8"/>
  <c r="O571" i="8"/>
  <c r="O570" i="8"/>
  <c r="O569" i="8"/>
  <c r="J569" i="8"/>
  <c r="O568" i="8"/>
  <c r="O567" i="8"/>
  <c r="O566" i="8"/>
  <c r="O565" i="8"/>
  <c r="O564" i="8"/>
  <c r="O563" i="8"/>
  <c r="J563" i="8"/>
  <c r="O562" i="8"/>
  <c r="O561" i="8"/>
  <c r="J561" i="8"/>
  <c r="O560" i="8"/>
  <c r="O559" i="8"/>
  <c r="J559" i="8"/>
  <c r="O558" i="8"/>
  <c r="O557" i="8"/>
  <c r="J557" i="8"/>
  <c r="O556" i="8"/>
  <c r="J556" i="8"/>
  <c r="O555" i="8"/>
  <c r="J555" i="8"/>
  <c r="O554" i="8"/>
  <c r="J554" i="8"/>
  <c r="O553" i="8"/>
  <c r="J553" i="8"/>
  <c r="O552" i="8"/>
  <c r="O551" i="8"/>
  <c r="O550" i="8"/>
  <c r="O549" i="8"/>
  <c r="O548" i="8"/>
  <c r="O547" i="8"/>
  <c r="J547" i="8"/>
  <c r="O546" i="8"/>
  <c r="J546" i="8"/>
  <c r="O545" i="8"/>
  <c r="J545" i="8"/>
  <c r="O544" i="8"/>
  <c r="J544" i="8"/>
  <c r="O543" i="8"/>
  <c r="O542" i="8"/>
  <c r="J542" i="8"/>
  <c r="O541" i="8"/>
  <c r="O540" i="8"/>
  <c r="O539" i="8"/>
  <c r="J539" i="8"/>
  <c r="O538" i="8"/>
  <c r="J538" i="8"/>
  <c r="O537" i="8"/>
  <c r="J537" i="8"/>
  <c r="O536" i="8"/>
  <c r="J536" i="8"/>
  <c r="O535" i="8"/>
  <c r="O534" i="8"/>
  <c r="J534" i="8"/>
  <c r="O533" i="8"/>
  <c r="O532" i="8"/>
  <c r="O531" i="8"/>
  <c r="J531" i="8"/>
  <c r="O530" i="8"/>
  <c r="O529" i="8"/>
  <c r="O528" i="8"/>
  <c r="J528" i="8"/>
  <c r="O527" i="8"/>
  <c r="O526" i="8"/>
  <c r="O525" i="8"/>
  <c r="O524" i="8"/>
  <c r="J524" i="8"/>
  <c r="O523" i="8"/>
  <c r="J523" i="8"/>
  <c r="O522" i="8"/>
  <c r="J522" i="8"/>
  <c r="O521" i="8"/>
  <c r="O520" i="8"/>
  <c r="J520" i="8"/>
  <c r="O519" i="8"/>
  <c r="O518" i="8"/>
  <c r="O517" i="8"/>
  <c r="O516" i="8"/>
  <c r="O515" i="8"/>
  <c r="O514" i="8"/>
  <c r="J514" i="8"/>
  <c r="O513" i="8"/>
  <c r="O512" i="8"/>
  <c r="J512" i="8"/>
  <c r="O511" i="8"/>
  <c r="O510" i="8"/>
  <c r="O509" i="8"/>
  <c r="O508" i="8"/>
  <c r="O507" i="8"/>
  <c r="O506" i="8"/>
  <c r="O505" i="8"/>
  <c r="O504" i="8"/>
  <c r="O503" i="8"/>
  <c r="O502" i="8"/>
  <c r="O501" i="8"/>
  <c r="J501" i="8"/>
  <c r="O500" i="8"/>
  <c r="O499" i="8"/>
  <c r="O498" i="8"/>
  <c r="O497" i="8"/>
  <c r="J497" i="8"/>
  <c r="O496" i="8"/>
  <c r="O495" i="8"/>
  <c r="J495" i="8"/>
  <c r="O494" i="8"/>
  <c r="O493" i="8"/>
  <c r="O492" i="8"/>
  <c r="J492" i="8"/>
  <c r="O491" i="8"/>
  <c r="O490" i="8"/>
  <c r="J490" i="8"/>
  <c r="O489" i="8"/>
  <c r="J489" i="8"/>
  <c r="O488" i="8"/>
  <c r="O487" i="8"/>
  <c r="O486" i="8"/>
  <c r="J486" i="8"/>
  <c r="O485" i="8"/>
  <c r="O484" i="8"/>
  <c r="J484" i="8"/>
  <c r="O483" i="8"/>
  <c r="O482" i="8"/>
  <c r="O481" i="8"/>
  <c r="J481" i="8"/>
  <c r="O480" i="8"/>
  <c r="O479" i="8"/>
  <c r="J479" i="8"/>
  <c r="O478" i="8"/>
  <c r="O477" i="8"/>
  <c r="O476" i="8"/>
  <c r="J476" i="8"/>
  <c r="O475" i="8"/>
  <c r="O474" i="8"/>
  <c r="J474" i="8"/>
  <c r="O473" i="8"/>
  <c r="O472" i="8"/>
  <c r="J472" i="8"/>
  <c r="O471" i="8"/>
  <c r="O470" i="8"/>
  <c r="J470" i="8"/>
  <c r="O469" i="8"/>
  <c r="O468" i="8"/>
  <c r="O467" i="8"/>
  <c r="O466" i="8"/>
  <c r="O465" i="8"/>
  <c r="O464" i="8"/>
  <c r="O463" i="8"/>
  <c r="J463" i="8"/>
  <c r="O462" i="8"/>
  <c r="O461" i="8"/>
  <c r="O460" i="8"/>
  <c r="O459" i="8"/>
  <c r="O458" i="8"/>
  <c r="O457" i="8"/>
  <c r="O456" i="8"/>
  <c r="O455" i="8"/>
  <c r="O454" i="8"/>
  <c r="O453" i="8"/>
  <c r="O452" i="8"/>
  <c r="O451" i="8"/>
  <c r="O450" i="8"/>
  <c r="O449" i="8"/>
  <c r="O448" i="8"/>
  <c r="O447" i="8"/>
  <c r="O446" i="8"/>
  <c r="O445" i="8"/>
  <c r="O444" i="8"/>
  <c r="J444" i="8"/>
  <c r="O443" i="8"/>
  <c r="O442" i="8"/>
  <c r="O441" i="8"/>
  <c r="O440" i="8"/>
  <c r="J440" i="8"/>
  <c r="O439" i="8"/>
  <c r="O438" i="8"/>
  <c r="O437" i="8"/>
  <c r="O436" i="8"/>
  <c r="J436" i="8"/>
  <c r="O435" i="8"/>
  <c r="O434" i="8"/>
  <c r="O433" i="8"/>
  <c r="J433" i="8"/>
  <c r="O432" i="8"/>
  <c r="O431" i="8"/>
  <c r="O430" i="8"/>
  <c r="J430" i="8"/>
  <c r="O429" i="8"/>
  <c r="O428" i="8"/>
  <c r="O427" i="8"/>
  <c r="O426" i="8"/>
  <c r="J426" i="8"/>
  <c r="O425" i="8"/>
  <c r="J425" i="8"/>
  <c r="O424" i="8"/>
  <c r="O423" i="8"/>
  <c r="O422" i="8"/>
  <c r="J422" i="8"/>
  <c r="O421" i="8"/>
  <c r="O420" i="8"/>
  <c r="O419" i="8"/>
  <c r="O418" i="8"/>
  <c r="J418" i="8"/>
  <c r="O417" i="8"/>
  <c r="J417" i="8"/>
  <c r="O416" i="8"/>
  <c r="J416" i="8"/>
  <c r="O415" i="8"/>
  <c r="J415" i="8"/>
  <c r="O414" i="8"/>
  <c r="J414" i="8"/>
  <c r="O413" i="8"/>
  <c r="O412" i="8"/>
  <c r="O411" i="8"/>
  <c r="O410" i="8"/>
  <c r="J410" i="8"/>
  <c r="O409" i="8"/>
  <c r="O408" i="8"/>
  <c r="O407" i="8"/>
  <c r="J407" i="8"/>
  <c r="O406" i="8"/>
  <c r="J406" i="8"/>
  <c r="O405" i="8"/>
  <c r="J405" i="8"/>
  <c r="O404" i="8"/>
  <c r="O403" i="8"/>
  <c r="O402" i="8"/>
  <c r="O401" i="8"/>
  <c r="O400" i="8"/>
  <c r="J400" i="8"/>
  <c r="O399" i="8"/>
  <c r="O398" i="8"/>
  <c r="O397" i="8"/>
  <c r="J397" i="8"/>
  <c r="O396" i="8"/>
  <c r="O395" i="8"/>
  <c r="J395" i="8"/>
  <c r="O394" i="8"/>
  <c r="J394" i="8"/>
  <c r="O393" i="8"/>
  <c r="O392" i="8"/>
  <c r="J392" i="8"/>
  <c r="O391" i="8"/>
  <c r="O390" i="8"/>
  <c r="O389" i="8"/>
  <c r="J389" i="8"/>
  <c r="O388" i="8"/>
  <c r="O387" i="8"/>
  <c r="O386" i="8"/>
  <c r="O385" i="8"/>
  <c r="O384" i="8"/>
  <c r="J384" i="8"/>
  <c r="O383" i="8"/>
  <c r="O382" i="8"/>
  <c r="O381" i="8"/>
  <c r="J381" i="8"/>
  <c r="O380" i="8"/>
  <c r="O379" i="8"/>
  <c r="J379" i="8"/>
  <c r="O378" i="8"/>
  <c r="O377" i="8"/>
  <c r="O376" i="8"/>
  <c r="J376" i="8"/>
  <c r="O375" i="8"/>
  <c r="O374" i="8"/>
  <c r="O373" i="8"/>
  <c r="J373" i="8"/>
  <c r="O372" i="8"/>
  <c r="O371" i="8"/>
  <c r="O370" i="8"/>
  <c r="O369" i="8"/>
  <c r="O368" i="8"/>
  <c r="J368" i="8"/>
  <c r="O367" i="8"/>
  <c r="O366" i="8"/>
  <c r="O365" i="8"/>
  <c r="O364" i="8"/>
  <c r="O363" i="8"/>
  <c r="J363" i="8"/>
  <c r="O362" i="8"/>
  <c r="O361" i="8"/>
  <c r="O360" i="8"/>
  <c r="O359" i="8"/>
  <c r="O358" i="8"/>
  <c r="O357" i="8"/>
  <c r="J357" i="8"/>
  <c r="O356" i="8"/>
  <c r="O355" i="8"/>
  <c r="O354" i="8"/>
  <c r="O353" i="8"/>
  <c r="O352" i="8"/>
  <c r="J352" i="8"/>
  <c r="O351" i="8"/>
  <c r="O350" i="8"/>
  <c r="O349" i="8"/>
  <c r="O348" i="8"/>
  <c r="O347" i="8"/>
  <c r="J347" i="8"/>
  <c r="O346" i="8"/>
  <c r="O345" i="8"/>
  <c r="O344" i="8"/>
  <c r="O343" i="8"/>
  <c r="O342" i="8"/>
  <c r="J342" i="8"/>
  <c r="O341" i="8"/>
  <c r="O340" i="8"/>
  <c r="O339" i="8"/>
  <c r="O338" i="8"/>
  <c r="O337" i="8"/>
  <c r="J337" i="8"/>
  <c r="O336" i="8"/>
  <c r="J336" i="8"/>
  <c r="O335" i="8"/>
  <c r="O334" i="8"/>
  <c r="O333" i="8"/>
  <c r="O332" i="8"/>
  <c r="O331" i="8"/>
  <c r="J331" i="8"/>
  <c r="O330" i="8"/>
  <c r="O329" i="8"/>
  <c r="O328" i="8"/>
  <c r="O327" i="8"/>
  <c r="O326" i="8"/>
  <c r="J326" i="8"/>
  <c r="O325" i="8"/>
  <c r="O324" i="8"/>
  <c r="O323" i="8"/>
  <c r="O322" i="8"/>
  <c r="J322" i="8"/>
  <c r="O321" i="8"/>
  <c r="O320" i="8"/>
  <c r="O319" i="8"/>
  <c r="O318" i="8"/>
  <c r="O317" i="8"/>
  <c r="J317" i="8"/>
  <c r="O316" i="8"/>
  <c r="O315" i="8"/>
  <c r="O314" i="8"/>
  <c r="O313" i="8"/>
  <c r="J313" i="8"/>
  <c r="O312" i="8"/>
  <c r="O311" i="8"/>
  <c r="O310" i="8"/>
  <c r="O309" i="8"/>
  <c r="J309" i="8"/>
  <c r="O308" i="8"/>
  <c r="O307" i="8"/>
  <c r="O306" i="8"/>
  <c r="O305" i="8"/>
  <c r="J305" i="8"/>
  <c r="O304" i="8"/>
  <c r="J304" i="8"/>
  <c r="O303" i="8"/>
  <c r="J303" i="8"/>
  <c r="O302" i="8"/>
  <c r="O301" i="8"/>
  <c r="O300" i="8"/>
  <c r="O299" i="8"/>
  <c r="O298" i="8"/>
  <c r="J298" i="8"/>
  <c r="O297" i="8"/>
  <c r="O296" i="8"/>
  <c r="O295" i="8"/>
  <c r="J295" i="8"/>
  <c r="O294" i="8"/>
  <c r="O293" i="8"/>
  <c r="O292" i="8"/>
  <c r="J292" i="8"/>
  <c r="O291" i="8"/>
  <c r="O290" i="8"/>
  <c r="O289" i="8"/>
  <c r="O288" i="8"/>
  <c r="O287" i="8"/>
  <c r="J287" i="8"/>
  <c r="O286" i="8"/>
  <c r="O285" i="8"/>
  <c r="O284" i="8"/>
  <c r="J284" i="8"/>
  <c r="O283" i="8"/>
  <c r="O282" i="8"/>
  <c r="J282" i="8"/>
  <c r="O281" i="8"/>
  <c r="O280" i="8"/>
  <c r="O279" i="8"/>
  <c r="O278" i="8"/>
  <c r="O277" i="8"/>
  <c r="J277" i="8"/>
  <c r="O276" i="8"/>
  <c r="O275" i="8"/>
  <c r="O274" i="8"/>
  <c r="O273" i="8"/>
  <c r="J273" i="8"/>
  <c r="O272" i="8"/>
  <c r="O271" i="8"/>
  <c r="O270" i="8"/>
  <c r="O269" i="8"/>
  <c r="O268" i="8"/>
  <c r="J268" i="8"/>
  <c r="O267" i="8"/>
  <c r="O266" i="8"/>
  <c r="O265" i="8"/>
  <c r="J265" i="8"/>
  <c r="O264" i="8"/>
  <c r="O263" i="8"/>
  <c r="O262" i="8"/>
  <c r="J262" i="8"/>
  <c r="O261" i="8"/>
  <c r="O260" i="8"/>
  <c r="O259" i="8"/>
  <c r="O258" i="8"/>
  <c r="O257" i="8"/>
  <c r="J257" i="8"/>
  <c r="O256" i="8"/>
  <c r="O255" i="8"/>
  <c r="O254" i="8"/>
  <c r="J254" i="8"/>
  <c r="O253" i="8"/>
  <c r="O252" i="8"/>
  <c r="J252" i="8"/>
  <c r="O251" i="8"/>
  <c r="O250" i="8"/>
  <c r="O249" i="8"/>
  <c r="O248" i="8"/>
  <c r="O247" i="8"/>
  <c r="J247" i="8"/>
  <c r="O246" i="8"/>
  <c r="O245" i="8"/>
  <c r="O244" i="8"/>
  <c r="J244" i="8"/>
  <c r="O243" i="8"/>
  <c r="O242" i="8"/>
  <c r="J242" i="8"/>
  <c r="O241" i="8"/>
  <c r="O240" i="8"/>
  <c r="O239" i="8"/>
  <c r="O238" i="8"/>
  <c r="J238" i="8"/>
  <c r="O237" i="8"/>
  <c r="O236" i="8"/>
  <c r="O235" i="8"/>
  <c r="O234" i="8"/>
  <c r="O233" i="8"/>
  <c r="J233" i="8"/>
  <c r="O232" i="8"/>
  <c r="O231" i="8"/>
  <c r="J231" i="8"/>
  <c r="O230" i="8"/>
  <c r="O229" i="8"/>
  <c r="O228" i="8"/>
  <c r="O227" i="8"/>
  <c r="J227" i="8"/>
  <c r="O226" i="8"/>
  <c r="O225" i="8"/>
  <c r="J225" i="8"/>
  <c r="O224" i="8"/>
  <c r="J224" i="8"/>
  <c r="O223" i="8"/>
  <c r="O222" i="8"/>
  <c r="O221" i="8"/>
  <c r="O220" i="8"/>
  <c r="J220" i="8"/>
  <c r="O219" i="8"/>
  <c r="O218" i="8"/>
  <c r="J218" i="8"/>
  <c r="O217" i="8"/>
  <c r="O216" i="8"/>
  <c r="O215" i="8"/>
  <c r="O214" i="8"/>
  <c r="J214" i="8"/>
  <c r="O213" i="8"/>
  <c r="O212" i="8"/>
  <c r="O211" i="8"/>
  <c r="O210" i="8"/>
  <c r="O209" i="8"/>
  <c r="J209" i="8"/>
  <c r="O208" i="8"/>
  <c r="O207" i="8"/>
  <c r="O206" i="8"/>
  <c r="O205" i="8"/>
  <c r="O204" i="8"/>
  <c r="J204" i="8"/>
  <c r="O203" i="8"/>
  <c r="O202" i="8"/>
  <c r="O201" i="8"/>
  <c r="J201" i="8"/>
  <c r="O200" i="8"/>
  <c r="O199" i="8"/>
  <c r="O198" i="8"/>
  <c r="O197" i="8"/>
  <c r="O196" i="8"/>
  <c r="O195" i="8"/>
  <c r="J195" i="8"/>
  <c r="O194" i="8"/>
  <c r="O193" i="8"/>
  <c r="O192" i="8"/>
  <c r="O191" i="8"/>
  <c r="O190" i="8"/>
  <c r="O189" i="8"/>
  <c r="O188" i="8"/>
  <c r="W187" i="8"/>
  <c r="O187" i="8"/>
  <c r="J187" i="8"/>
  <c r="O186" i="8"/>
  <c r="O185" i="8"/>
  <c r="O184" i="8"/>
  <c r="O183" i="8"/>
  <c r="O182" i="8"/>
  <c r="O181" i="8"/>
  <c r="J181" i="8"/>
  <c r="O180" i="8"/>
  <c r="O179" i="8"/>
  <c r="J179" i="8"/>
  <c r="O178" i="8"/>
  <c r="O177" i="8"/>
  <c r="O176" i="8"/>
  <c r="O175" i="8"/>
  <c r="O174" i="8"/>
  <c r="O173" i="8"/>
  <c r="J173" i="8"/>
  <c r="O172" i="8"/>
  <c r="O171" i="8"/>
  <c r="O170" i="8"/>
  <c r="O169" i="8"/>
  <c r="J169" i="8"/>
  <c r="O168" i="8"/>
  <c r="O167" i="8"/>
  <c r="O3084" i="8"/>
  <c r="O3083" i="8"/>
  <c r="O3082" i="8"/>
  <c r="O3081" i="8"/>
  <c r="O3080" i="8"/>
  <c r="O4197" i="8" l="1"/>
  <c r="O4196" i="8"/>
  <c r="J4196" i="8"/>
  <c r="O4195" i="8"/>
  <c r="J4195" i="8"/>
  <c r="O4194" i="8"/>
  <c r="J4194" i="8"/>
  <c r="O4193" i="8"/>
  <c r="O4192" i="8"/>
  <c r="O4191" i="8"/>
  <c r="O4190" i="8"/>
  <c r="O4189" i="8"/>
  <c r="J4189" i="8"/>
  <c r="O4188" i="8"/>
  <c r="J4188" i="8"/>
  <c r="O4187" i="8"/>
  <c r="J4187" i="8"/>
  <c r="O4186" i="8"/>
  <c r="J4186" i="8"/>
  <c r="O4185" i="8"/>
  <c r="J4185" i="8"/>
  <c r="O5213" i="8"/>
  <c r="J5213" i="8"/>
  <c r="O5212" i="8"/>
  <c r="J5212" i="8"/>
  <c r="O5211" i="8"/>
  <c r="J5211" i="8"/>
  <c r="O5210" i="8"/>
  <c r="J5210" i="8"/>
  <c r="O1768" i="8"/>
  <c r="O1767" i="8"/>
  <c r="O6086" i="8"/>
  <c r="J6086" i="8"/>
  <c r="O6085" i="8"/>
  <c r="J6085" i="8"/>
  <c r="O2128" i="8"/>
  <c r="J2128" i="8"/>
  <c r="O2127" i="8"/>
  <c r="J2127" i="8"/>
  <c r="O4035" i="8" l="1"/>
  <c r="O4490" i="8"/>
  <c r="O4911" i="8"/>
  <c r="O6155" i="8"/>
  <c r="O5629" i="8"/>
  <c r="O4036" i="8"/>
  <c r="O5845" i="8"/>
  <c r="O4459" i="8"/>
  <c r="O6156" i="8"/>
  <c r="O2965" i="8"/>
  <c r="O4861" i="8"/>
  <c r="O6146" i="8"/>
  <c r="O4720" i="8"/>
  <c r="O5630" i="8"/>
  <c r="O6162" i="8"/>
  <c r="O1191" i="8"/>
  <c r="O4526" i="8"/>
  <c r="O5631" i="8"/>
  <c r="O4000" i="8"/>
  <c r="O3678" i="8"/>
  <c r="O1192" i="8"/>
  <c r="O5846" i="8"/>
  <c r="O4862" i="8"/>
  <c r="O4527" i="8"/>
  <c r="O5385" i="8"/>
  <c r="O4001" i="8"/>
  <c r="O1936" i="8"/>
  <c r="O1193" i="8"/>
  <c r="O4352" i="8"/>
  <c r="O2903" i="8"/>
  <c r="O1074" i="8"/>
  <c r="O4353" i="8"/>
  <c r="O5632" i="8"/>
  <c r="O4002" i="8"/>
  <c r="O1937" i="8"/>
  <c r="O5386" i="8"/>
  <c r="O5387" i="8"/>
  <c r="O5633" i="8"/>
  <c r="O4037" i="8"/>
  <c r="O4038" i="8"/>
  <c r="O4039" i="8"/>
  <c r="O5847" i="8"/>
  <c r="O1194" i="8"/>
  <c r="O6163" i="8"/>
  <c r="O6157" i="8"/>
  <c r="O1195" i="8"/>
  <c r="O6158" i="8"/>
  <c r="O4491" i="8"/>
  <c r="O3170" i="8"/>
  <c r="O6164" i="8"/>
  <c r="O6147" i="8"/>
  <c r="O111" i="8"/>
  <c r="O112" i="8"/>
  <c r="O1653" i="8"/>
  <c r="O4863" i="8"/>
  <c r="O1938" i="8"/>
  <c r="O5388" i="8"/>
  <c r="O2435" i="8"/>
  <c r="O5745" i="8"/>
  <c r="O3756" i="8"/>
  <c r="O5634" i="8"/>
  <c r="O2436" i="8"/>
  <c r="O1196" i="8"/>
  <c r="O3171" i="8"/>
  <c r="O2196" i="8"/>
  <c r="O1939" i="8"/>
  <c r="O5746" i="8"/>
  <c r="O3757" i="8"/>
  <c r="O4864" i="8"/>
  <c r="O5635" i="8"/>
  <c r="O1075" i="8"/>
  <c r="O5848" i="8"/>
  <c r="O1197" i="8"/>
  <c r="O2395" i="8"/>
  <c r="O4003" i="8"/>
  <c r="O5636" i="8"/>
  <c r="O3658" i="8"/>
  <c r="O1940" i="8"/>
  <c r="O1709" i="8"/>
  <c r="O2913" i="8"/>
  <c r="O3422" i="8"/>
  <c r="O3058" i="8"/>
  <c r="O4440" i="8"/>
  <c r="O5389" i="8"/>
  <c r="O3478" i="8"/>
  <c r="O3088" i="8"/>
  <c r="O4441" i="8"/>
  <c r="O2904" i="8"/>
  <c r="O2966" i="8"/>
  <c r="O2396" i="8"/>
  <c r="O6165" i="8"/>
  <c r="O6159" i="8"/>
  <c r="O4040" i="8"/>
  <c r="O4041" i="8"/>
  <c r="O5637" i="8"/>
  <c r="O4042" i="8"/>
  <c r="O3479" i="8"/>
  <c r="O3089" i="8"/>
  <c r="O5849" i="8"/>
  <c r="O2811" i="8"/>
  <c r="O2858" i="8"/>
  <c r="O4043" i="8"/>
  <c r="O6166" i="8"/>
  <c r="O2397" i="8"/>
  <c r="O3659" i="8"/>
  <c r="O6160" i="8"/>
  <c r="O2398" i="8"/>
  <c r="O1198" i="8"/>
  <c r="O5638" i="8"/>
  <c r="O2967" i="8"/>
  <c r="O3008" i="8"/>
  <c r="O1941" i="8"/>
  <c r="O4865" i="8"/>
  <c r="O6148" i="8"/>
  <c r="O1942" i="8"/>
  <c r="O3699" i="8"/>
  <c r="O2399" i="8"/>
  <c r="O5639" i="8"/>
  <c r="O1690" i="8"/>
  <c r="O6161" i="8"/>
  <c r="O2812" i="8"/>
  <c r="O2859" i="8"/>
  <c r="O1744" i="8"/>
  <c r="O1199" i="8"/>
  <c r="O4044" i="8"/>
  <c r="O5640" i="8"/>
  <c r="O1200" i="8"/>
  <c r="O5390" i="8"/>
  <c r="O1656" i="8"/>
  <c r="O4866" i="8"/>
  <c r="O1201" i="8"/>
  <c r="O1745" i="8"/>
  <c r="O4460" i="8"/>
  <c r="O3633" i="8"/>
  <c r="O1182" i="8"/>
  <c r="O1202" i="8"/>
  <c r="O1386" i="8"/>
  <c r="O1943" i="8"/>
  <c r="O1554" i="8"/>
  <c r="O2526" i="8"/>
  <c r="O2507" i="8"/>
  <c r="O3949" i="8"/>
  <c r="O5515" i="8"/>
  <c r="O5476" i="8"/>
  <c r="O4354" i="8"/>
  <c r="O3993" i="8"/>
  <c r="O1908" i="8"/>
  <c r="O1849" i="8"/>
  <c r="O4852" i="8"/>
  <c r="O1387" i="8"/>
  <c r="O1203" i="8"/>
  <c r="O1183" i="8"/>
  <c r="O2533" i="8"/>
  <c r="O1618" i="8"/>
  <c r="O1622" i="8"/>
  <c r="O5252" i="8"/>
  <c r="O1770" i="8"/>
  <c r="O5813" i="8"/>
  <c r="O1021" i="8"/>
  <c r="O4461" i="8"/>
  <c r="O1160" i="8"/>
  <c r="O4721" i="8"/>
  <c r="O4589" i="8"/>
  <c r="O4867" i="8"/>
  <c r="O4851" i="8"/>
  <c r="O3700" i="8"/>
  <c r="O1944" i="8"/>
  <c r="O1204" i="8"/>
  <c r="O1388" i="8"/>
  <c r="O5641" i="8"/>
  <c r="O3925" i="8"/>
  <c r="O5477" i="8"/>
  <c r="O3059" i="8"/>
  <c r="O1850" i="8"/>
  <c r="O3413" i="8"/>
  <c r="O4355" i="8"/>
  <c r="O1205" i="8"/>
  <c r="O2950" i="8"/>
  <c r="O1772" i="8"/>
  <c r="O2534" i="8"/>
  <c r="O3090" i="8"/>
  <c r="O2400" i="8"/>
  <c r="O3480" i="8"/>
  <c r="O4832" i="8"/>
  <c r="O5516" i="8"/>
  <c r="O1657" i="8"/>
  <c r="O5361" i="8"/>
  <c r="O3926" i="8"/>
  <c r="O2860" i="8"/>
  <c r="O1725" i="8"/>
  <c r="O1945" i="8"/>
  <c r="O4492" i="8"/>
  <c r="O4356" i="8"/>
  <c r="O6167" i="8"/>
  <c r="O2518" i="8"/>
  <c r="O1691" i="8"/>
  <c r="O3523" i="8"/>
  <c r="O3138" i="8"/>
  <c r="O1946" i="8"/>
  <c r="O1166" i="8"/>
  <c r="O5642" i="8"/>
  <c r="O1851" i="8"/>
  <c r="O4045" i="8"/>
  <c r="O4046" i="8"/>
  <c r="O3950" i="8"/>
  <c r="O2508" i="8"/>
  <c r="O3994" i="8"/>
  <c r="O4047" i="8"/>
  <c r="O2968" i="8"/>
  <c r="O5850" i="8"/>
  <c r="O6144" i="8"/>
  <c r="O3553" i="8"/>
  <c r="O1206" i="8"/>
  <c r="O2969" i="8"/>
  <c r="O2813" i="8"/>
  <c r="O2861" i="8"/>
  <c r="O4048" i="8"/>
  <c r="O1155" i="8"/>
  <c r="O1852" i="8"/>
  <c r="O2401" i="8"/>
  <c r="O3524" i="8"/>
  <c r="O3139" i="8"/>
  <c r="O5478" i="8"/>
  <c r="O5292" i="8"/>
  <c r="O4357" i="8"/>
  <c r="O4811" i="8"/>
  <c r="O5253" i="8"/>
  <c r="O1207" i="8"/>
  <c r="O4868" i="8"/>
  <c r="O1389" i="8"/>
  <c r="O1853" i="8"/>
  <c r="O1710" i="8"/>
  <c r="O3634" i="8"/>
  <c r="O6168" i="8"/>
  <c r="O2970" i="8"/>
  <c r="O1153" i="8"/>
  <c r="O4812" i="8"/>
  <c r="O1208" i="8"/>
  <c r="O2971" i="8"/>
  <c r="O5479" i="8"/>
  <c r="O3971" i="8"/>
  <c r="O1947" i="8"/>
  <c r="O1390" i="8"/>
  <c r="O4813" i="8"/>
  <c r="O1476" i="8"/>
  <c r="O1579" i="8"/>
  <c r="O4320" i="8"/>
  <c r="O5643" i="8"/>
  <c r="O4405" i="8"/>
  <c r="O1209" i="8"/>
  <c r="O3972" i="8"/>
  <c r="O5517" i="8"/>
  <c r="O4358" i="8"/>
  <c r="O1854" i="8"/>
  <c r="O1174" i="8"/>
  <c r="O4814" i="8"/>
  <c r="O1210" i="8"/>
  <c r="O1623" i="8"/>
  <c r="O2972" i="8"/>
  <c r="O5254" i="8"/>
  <c r="O1580" i="8"/>
  <c r="O4291" i="8"/>
  <c r="O4528" i="8"/>
  <c r="O1430" i="8"/>
  <c r="O1549" i="8"/>
  <c r="O5391" i="8"/>
  <c r="O3423" i="8"/>
  <c r="O4406" i="8"/>
  <c r="O4869" i="8"/>
  <c r="O2862" i="8"/>
  <c r="O2814" i="8"/>
  <c r="O1746" i="8"/>
  <c r="O2038" i="8"/>
  <c r="O2527" i="8"/>
  <c r="O5480" i="8"/>
  <c r="O3973" i="8"/>
  <c r="O2973" i="8"/>
  <c r="O1909" i="8"/>
  <c r="O1855" i="8"/>
  <c r="O1156" i="8"/>
  <c r="O1629" i="8"/>
  <c r="O5747" i="8"/>
  <c r="O5223" i="8"/>
  <c r="O5644" i="8"/>
  <c r="O1771" i="8"/>
  <c r="O5" i="8"/>
  <c r="O5814" i="8"/>
  <c r="O1655" i="8"/>
  <c r="O1022" i="8"/>
  <c r="O1948" i="8"/>
  <c r="O4359" i="8"/>
  <c r="O1211" i="8"/>
  <c r="O1175" i="8"/>
  <c r="O4870" i="8"/>
  <c r="O5293" i="8"/>
  <c r="O1537" i="8"/>
  <c r="O1747" i="8"/>
  <c r="O4462" i="8"/>
  <c r="O1161" i="8"/>
  <c r="O1212" i="8"/>
  <c r="O2535" i="8"/>
  <c r="O1910" i="8"/>
  <c r="O1856" i="8"/>
  <c r="O1213" i="8"/>
  <c r="O1391" i="8"/>
  <c r="O1624" i="8"/>
  <c r="O4912" i="8"/>
  <c r="O4590" i="8"/>
  <c r="O2974" i="8"/>
  <c r="O5815" i="8"/>
  <c r="O4529" i="8"/>
  <c r="O4463" i="8"/>
  <c r="O3349" i="8"/>
  <c r="O1949" i="8"/>
  <c r="O4702" i="8"/>
  <c r="O3350" i="8"/>
  <c r="O1950" i="8"/>
  <c r="O4407" i="8"/>
  <c r="O72" i="8"/>
  <c r="O1951" i="8"/>
  <c r="O73" i="8"/>
  <c r="O5851" i="8"/>
  <c r="O1952" i="8"/>
  <c r="O4408" i="8"/>
  <c r="O1658" i="8"/>
  <c r="O2097" i="8"/>
  <c r="O2477" i="8"/>
  <c r="O4179" i="8"/>
  <c r="O4296" i="8"/>
  <c r="O10" i="8"/>
  <c r="O1424" i="8"/>
  <c r="O4277" i="8"/>
  <c r="O1533" i="8"/>
  <c r="O74" i="8"/>
  <c r="O2437" i="8"/>
  <c r="O4964" i="8"/>
  <c r="O3951" i="8"/>
  <c r="O2975" i="8"/>
  <c r="O2914" i="8"/>
  <c r="O3424" i="8"/>
  <c r="O2795" i="8"/>
  <c r="O2098" i="8"/>
  <c r="O2794" i="8"/>
  <c r="O4409" i="8"/>
  <c r="O5392" i="8"/>
  <c r="O4591" i="8"/>
  <c r="O1044" i="8"/>
  <c r="O1953" i="8"/>
  <c r="O1214" i="8"/>
  <c r="O3379" i="8"/>
  <c r="O3351" i="8"/>
  <c r="O39" i="8"/>
  <c r="O2366" i="8"/>
  <c r="O1659" i="8"/>
  <c r="O3552" i="8"/>
  <c r="O5926" i="8"/>
  <c r="O4530" i="8"/>
  <c r="O4592" i="8"/>
  <c r="O4833" i="8"/>
  <c r="O5816" i="8"/>
  <c r="O3481" i="8"/>
  <c r="O3701" i="8"/>
  <c r="O5645" i="8"/>
  <c r="O1857" i="8"/>
  <c r="O2905" i="8"/>
  <c r="O1171" i="8"/>
  <c r="O4593" i="8"/>
  <c r="O5362" i="8"/>
  <c r="O4531" i="8"/>
  <c r="O5294" i="8"/>
  <c r="O3425" i="8"/>
  <c r="O1215" i="8"/>
  <c r="O1619" i="8"/>
  <c r="O5255" i="8"/>
  <c r="O4594" i="8"/>
  <c r="O1726" i="8"/>
  <c r="O1692" i="8"/>
  <c r="O6169" i="8"/>
  <c r="O4913" i="8"/>
  <c r="O2519" i="8"/>
  <c r="O1435" i="8"/>
  <c r="O1451" i="8"/>
  <c r="O1216" i="8"/>
  <c r="O3927" i="8"/>
  <c r="O5363" i="8"/>
  <c r="O2067" i="8"/>
  <c r="O5646" i="8"/>
  <c r="O3952" i="8"/>
  <c r="O4796" i="8"/>
  <c r="O1911" i="8"/>
  <c r="O2068" i="8"/>
  <c r="O6145" i="8"/>
  <c r="O3091" i="8"/>
  <c r="O2438" i="8"/>
  <c r="O1637" i="8"/>
  <c r="O1426" i="8"/>
  <c r="O1538" i="8"/>
  <c r="O4278" i="8"/>
  <c r="O3009" i="8"/>
  <c r="O4049" i="8"/>
  <c r="O4797" i="8"/>
  <c r="O4050" i="8"/>
  <c r="O4618" i="8"/>
  <c r="O4619" i="8"/>
  <c r="O2402" i="8"/>
  <c r="O5256" i="8"/>
  <c r="O3953" i="8"/>
  <c r="O2556" i="8"/>
  <c r="O2675" i="8"/>
  <c r="O4298" i="8"/>
  <c r="O1556" i="8"/>
  <c r="O75" i="8"/>
  <c r="O4051" i="8"/>
  <c r="O2403" i="8"/>
  <c r="O1217" i="8"/>
  <c r="O11" i="8"/>
  <c r="O4620" i="8"/>
  <c r="O4798" i="8"/>
  <c r="O2557" i="8"/>
  <c r="O2676" i="8"/>
  <c r="O3974" i="8"/>
  <c r="O4279" i="8"/>
  <c r="O4965" i="8"/>
  <c r="O76" i="8"/>
  <c r="O4297" i="8"/>
  <c r="O1425" i="8"/>
  <c r="O2815" i="8"/>
  <c r="O2863" i="8"/>
  <c r="O4052" i="8"/>
  <c r="O1954" i="8"/>
  <c r="O1539" i="8"/>
  <c r="O1218" i="8"/>
  <c r="O1858" i="8"/>
  <c r="O3554" i="8"/>
  <c r="O5647" i="8"/>
  <c r="O4464" i="8"/>
  <c r="O4360" i="8"/>
  <c r="O1392" i="8"/>
  <c r="O3525" i="8"/>
  <c r="O3140" i="8"/>
  <c r="O5364" i="8"/>
  <c r="O5295" i="8"/>
  <c r="O1859" i="8"/>
  <c r="O1508" i="8"/>
  <c r="O2099" i="8"/>
  <c r="O1219" i="8"/>
  <c r="O1912" i="8"/>
  <c r="O3010" i="8"/>
  <c r="O1711" i="8"/>
  <c r="O4465" i="8"/>
  <c r="O4493" i="8"/>
  <c r="O4595" i="8"/>
  <c r="O113" i="8"/>
  <c r="O1712" i="8"/>
  <c r="O2509" i="8"/>
  <c r="O114" i="8"/>
  <c r="O2976" i="8"/>
  <c r="O2439" i="8"/>
  <c r="O4914" i="8"/>
  <c r="O1220" i="8"/>
  <c r="O5927" i="8"/>
  <c r="O4532" i="8"/>
  <c r="O5393" i="8"/>
  <c r="O2558" i="8"/>
  <c r="O2677" i="8"/>
  <c r="O2440" i="8"/>
  <c r="O4621" i="8"/>
  <c r="O4622" i="8"/>
  <c r="O4410" i="8"/>
  <c r="O4799" i="8"/>
  <c r="O2069" i="8"/>
  <c r="O77" i="8"/>
  <c r="O4871" i="8"/>
  <c r="O1693" i="8"/>
  <c r="O5257" i="8"/>
  <c r="O1221" i="8"/>
  <c r="O5481" i="8"/>
  <c r="O4815" i="8"/>
  <c r="O4361" i="8"/>
  <c r="O2977" i="8"/>
  <c r="O1860" i="8"/>
  <c r="O1176" i="8"/>
  <c r="O1393" i="8"/>
  <c r="O5218" i="8"/>
  <c r="O1625" i="8"/>
  <c r="O78" i="8"/>
  <c r="O40" i="8"/>
  <c r="O6" i="8"/>
  <c r="O4533" i="8"/>
  <c r="O2520" i="8"/>
  <c r="O4623" i="8"/>
  <c r="O3996" i="8"/>
  <c r="O5648" i="8"/>
  <c r="O3526" i="8"/>
  <c r="O3141" i="8"/>
  <c r="O4800" i="8"/>
  <c r="O2864" i="8"/>
  <c r="O2816" i="8"/>
  <c r="O1748" i="8"/>
  <c r="O5852" i="8"/>
  <c r="O1727" i="8"/>
  <c r="O1477" i="8"/>
  <c r="O4321" i="8"/>
  <c r="O1581" i="8"/>
  <c r="O5394" i="8"/>
  <c r="O5482" i="8"/>
  <c r="O2978" i="8"/>
  <c r="O1913" i="8"/>
  <c r="O3414" i="8"/>
  <c r="O4915" i="8"/>
  <c r="O4362" i="8"/>
  <c r="O4411" i="8"/>
  <c r="O1394" i="8"/>
  <c r="O1638" i="8"/>
  <c r="O1626" i="8"/>
  <c r="O5258" i="8"/>
  <c r="O5365" i="8"/>
  <c r="O1158" i="8"/>
  <c r="O5366" i="8"/>
  <c r="O1749" i="8"/>
  <c r="O1509" i="8"/>
  <c r="O4494" i="8"/>
  <c r="O3060" i="8"/>
  <c r="O1395" i="8"/>
  <c r="O2559" i="8"/>
  <c r="O2678" i="8"/>
  <c r="O3970" i="8"/>
  <c r="O1396" i="8"/>
  <c r="O4363" i="8"/>
  <c r="O1914" i="8"/>
  <c r="O1861" i="8"/>
  <c r="O1397" i="8"/>
  <c r="O2536" i="8"/>
  <c r="O1627" i="8"/>
  <c r="O3975" i="8"/>
  <c r="O3702" i="8"/>
  <c r="O4299" i="8"/>
  <c r="O1557" i="8"/>
  <c r="O4596" i="8"/>
  <c r="O4916" i="8"/>
  <c r="O5395" i="8"/>
  <c r="O3997" i="8"/>
  <c r="O2384" i="8"/>
  <c r="O4495" i="8"/>
  <c r="O1222" i="8"/>
  <c r="O4816" i="8"/>
  <c r="O4280" i="8"/>
  <c r="O1427" i="8"/>
  <c r="O1540" i="8"/>
  <c r="O4053" i="8"/>
  <c r="O4917" i="8"/>
  <c r="O1398" i="8"/>
  <c r="O5649" i="8"/>
  <c r="O2560" i="8"/>
  <c r="O2679" i="8"/>
  <c r="O3482" i="8"/>
  <c r="O3426" i="8"/>
  <c r="O1862" i="8"/>
  <c r="O1223" i="8"/>
  <c r="O3928" i="8"/>
  <c r="O2385" i="8"/>
  <c r="O1399" i="8"/>
  <c r="O1478" i="8"/>
  <c r="O4322" i="8"/>
  <c r="O1582" i="8"/>
  <c r="O1400" i="8"/>
  <c r="O3635" i="8"/>
  <c r="O5283" i="8"/>
  <c r="O1224" i="8"/>
  <c r="O2817" i="8"/>
  <c r="O1955" i="8"/>
  <c r="O1225" i="8"/>
  <c r="O2561" i="8"/>
  <c r="O2680" i="8"/>
  <c r="O4918" i="8"/>
  <c r="O3929" i="8"/>
  <c r="O4817" i="8"/>
  <c r="O4054" i="8"/>
  <c r="O1401" i="8"/>
  <c r="O4364" i="8"/>
  <c r="O5650" i="8"/>
  <c r="O3375" i="8"/>
  <c r="O1555" i="8"/>
  <c r="O2528" i="8"/>
  <c r="O5396" i="8"/>
  <c r="O1956" i="8"/>
  <c r="O3061" i="8"/>
  <c r="O1167" i="8"/>
  <c r="O4466" i="8"/>
  <c r="O5296" i="8"/>
  <c r="O1639" i="8"/>
  <c r="O4149" i="8"/>
  <c r="O4055" i="8"/>
  <c r="O4801" i="8"/>
  <c r="O2549" i="8"/>
  <c r="O2542" i="8"/>
  <c r="O4056" i="8"/>
  <c r="O5651" i="8"/>
  <c r="O1436" i="8"/>
  <c r="O1452" i="8"/>
  <c r="O4057" i="8"/>
  <c r="O4004" i="8"/>
  <c r="O3558" i="8"/>
  <c r="O3142" i="8"/>
  <c r="O4058" i="8"/>
  <c r="O5259" i="8"/>
  <c r="O4834" i="8"/>
  <c r="O2562" i="8"/>
  <c r="O2681" i="8"/>
  <c r="O4802" i="8"/>
  <c r="O4803" i="8"/>
  <c r="O2818" i="8"/>
  <c r="O2865" i="8"/>
  <c r="O4059" i="8"/>
  <c r="O1915" i="8"/>
  <c r="O2062" i="8"/>
  <c r="O1226" i="8"/>
  <c r="O1863" i="8"/>
  <c r="O4005" i="8"/>
  <c r="O2550" i="8"/>
  <c r="O2543" i="8"/>
  <c r="O5260" i="8"/>
  <c r="O3930" i="8"/>
  <c r="O5652" i="8"/>
  <c r="O1510" i="8"/>
  <c r="O4496" i="8"/>
  <c r="O2478" i="8"/>
  <c r="O1227" i="8"/>
  <c r="O2563" i="8"/>
  <c r="O2682" i="8"/>
  <c r="O3931" i="8"/>
  <c r="O1402" i="8"/>
  <c r="O2564" i="8"/>
  <c r="O2683" i="8"/>
  <c r="O1228" i="8"/>
  <c r="O5367" i="8"/>
  <c r="O1864" i="8"/>
  <c r="O1229" i="8"/>
  <c r="O1403" i="8"/>
  <c r="O5483" i="8"/>
  <c r="O4624" i="8"/>
  <c r="O4872" i="8"/>
  <c r="O4625" i="8"/>
  <c r="O3559" i="8"/>
  <c r="O3143" i="8"/>
  <c r="O2404" i="8"/>
  <c r="O3932" i="8"/>
  <c r="O5653" i="8"/>
  <c r="O4467" i="8"/>
  <c r="O115" i="8"/>
  <c r="O3703" i="8"/>
  <c r="O1230" i="8"/>
  <c r="O1231" i="8"/>
  <c r="O1404" i="8"/>
  <c r="O1232" i="8"/>
  <c r="O5261" i="8"/>
  <c r="O1405" i="8"/>
  <c r="O1916" i="8"/>
  <c r="O4150" i="8"/>
  <c r="O1479" i="8"/>
  <c r="O1583" i="8"/>
  <c r="O4323" i="8"/>
  <c r="O1233" i="8"/>
  <c r="O4534" i="8"/>
  <c r="O4626" i="8"/>
  <c r="O4006" i="8"/>
  <c r="O2039" i="8"/>
  <c r="O5654" i="8"/>
  <c r="O3679" i="8"/>
  <c r="O2819" i="8"/>
  <c r="O2866" i="8"/>
  <c r="O3011" i="8"/>
  <c r="O1728" i="8"/>
  <c r="O1750" i="8"/>
  <c r="O5928" i="8"/>
  <c r="O1234" i="8"/>
  <c r="O1406" i="8"/>
  <c r="O4535" i="8"/>
  <c r="O3954" i="8"/>
  <c r="O1917" i="8"/>
  <c r="O5823" i="8"/>
  <c r="O5817" i="8"/>
  <c r="O4324" i="8"/>
  <c r="O1480" i="8"/>
  <c r="O1584" i="8"/>
  <c r="O4873" i="8"/>
  <c r="O1957" i="8"/>
  <c r="O1407" i="8"/>
  <c r="O1408" i="8"/>
  <c r="O4007" i="8"/>
  <c r="O1729" i="8"/>
  <c r="O1751" i="8"/>
  <c r="O1958" i="8"/>
  <c r="O1428" i="8"/>
  <c r="O5397" i="8"/>
  <c r="O4060" i="8"/>
  <c r="O3704" i="8"/>
  <c r="O1409" i="8"/>
  <c r="O1184" i="8"/>
  <c r="O1235" i="8"/>
  <c r="O2521" i="8"/>
  <c r="O3955" i="8"/>
  <c r="O3976" i="8"/>
  <c r="O5790" i="8"/>
  <c r="O5518" i="8"/>
  <c r="O5484" i="8"/>
  <c r="O4412" i="8"/>
  <c r="O3012" i="8"/>
  <c r="O1865" i="8"/>
  <c r="O1918" i="8"/>
  <c r="O1410" i="8"/>
  <c r="O1236" i="8"/>
  <c r="O1185" i="8"/>
  <c r="O4919" i="8"/>
  <c r="O2537" i="8"/>
  <c r="O5219" i="8"/>
  <c r="O5215" i="8"/>
  <c r="O1630" i="8"/>
  <c r="O1437" i="8"/>
  <c r="O1773" i="8"/>
  <c r="O1646" i="8"/>
  <c r="O1453" i="8"/>
  <c r="O3427" i="8"/>
  <c r="O5284" i="8"/>
  <c r="O17" i="8"/>
  <c r="O5297" i="8"/>
  <c r="O1481" i="8"/>
  <c r="O4325" i="8"/>
  <c r="O1585" i="8"/>
  <c r="O1730" i="8"/>
  <c r="O1752" i="8"/>
  <c r="O3705" i="8"/>
  <c r="O2100" i="8"/>
  <c r="O5655" i="8"/>
  <c r="O3636" i="8"/>
  <c r="O1168" i="8"/>
  <c r="O4920" i="8"/>
  <c r="O1186" i="8"/>
  <c r="O1237" i="8"/>
  <c r="O1660" i="8"/>
  <c r="O4536" i="8"/>
  <c r="O1238" i="8"/>
  <c r="O2915" i="8"/>
  <c r="O2522" i="8"/>
  <c r="O3977" i="8"/>
  <c r="O5485" i="8"/>
  <c r="O3013" i="8"/>
  <c r="O1866" i="8"/>
  <c r="O1239" i="8"/>
  <c r="O4804" i="8"/>
  <c r="O2538" i="8"/>
  <c r="O5216" i="8"/>
  <c r="O1631" i="8"/>
  <c r="O1769" i="8"/>
  <c r="O1023" i="8"/>
  <c r="O4537" i="8"/>
  <c r="O4365" i="8"/>
  <c r="O2441" i="8"/>
  <c r="O2386" i="8"/>
  <c r="O4008" i="8"/>
  <c r="O5398" i="8"/>
  <c r="O3680" i="8"/>
  <c r="O4300" i="8"/>
  <c r="O1558" i="8"/>
  <c r="O3527" i="8"/>
  <c r="O3144" i="8"/>
  <c r="O1240" i="8"/>
  <c r="O1241" i="8"/>
  <c r="O2867" i="8"/>
  <c r="O3933" i="8"/>
  <c r="O1647" i="8"/>
  <c r="O1438" i="8"/>
  <c r="O1454" i="8"/>
  <c r="O4597" i="8"/>
  <c r="O1867" i="8"/>
  <c r="O1959" i="8"/>
  <c r="O1960" i="8"/>
  <c r="O116" i="8"/>
  <c r="O5656" i="8"/>
  <c r="O4921" i="8"/>
  <c r="O2938" i="8"/>
  <c r="O2442" i="8"/>
  <c r="O2529" i="8"/>
  <c r="O1640" i="8"/>
  <c r="O1731" i="8"/>
  <c r="O1753" i="8"/>
  <c r="O5519" i="8"/>
  <c r="O2565" i="8"/>
  <c r="O2684" i="8"/>
  <c r="O2479" i="8"/>
  <c r="O4922" i="8"/>
  <c r="O4151" i="8"/>
  <c r="O1511" i="8"/>
  <c r="O1157" i="8"/>
  <c r="O4061" i="8"/>
  <c r="O2566" i="8"/>
  <c r="O2685" i="8"/>
  <c r="O4853" i="8"/>
  <c r="O5657" i="8"/>
  <c r="O2530" i="8"/>
  <c r="O3956" i="8"/>
  <c r="O5262" i="8"/>
  <c r="O4062" i="8"/>
  <c r="O117" i="8"/>
  <c r="O5901" i="8"/>
  <c r="O1559" i="8"/>
  <c r="O4301" i="8"/>
  <c r="O4468" i="8"/>
  <c r="O4923" i="8"/>
  <c r="O118" i="8"/>
  <c r="O3978" i="8"/>
  <c r="O3560" i="8"/>
  <c r="O3216" i="8"/>
  <c r="O2868" i="8"/>
  <c r="O2820" i="8"/>
  <c r="O4063" i="8"/>
  <c r="O5829" i="8"/>
  <c r="O1868" i="8"/>
  <c r="O5285" i="8"/>
  <c r="O5486" i="8"/>
  <c r="O3217" i="8"/>
  <c r="O1242" i="8"/>
  <c r="O1411" i="8"/>
  <c r="O4413" i="8"/>
  <c r="O3218" i="8"/>
  <c r="O3979" i="8"/>
  <c r="O5658" i="8"/>
  <c r="O4497" i="8"/>
  <c r="O3219" i="8"/>
  <c r="O5399" i="8"/>
  <c r="O1869" i="8"/>
  <c r="O1429" i="8"/>
  <c r="O1919" i="8"/>
  <c r="O1243" i="8"/>
  <c r="O5224" i="8"/>
  <c r="O18" i="8"/>
  <c r="O1550" i="8"/>
  <c r="O4292" i="8"/>
  <c r="O1431" i="8"/>
  <c r="O4818" i="8"/>
  <c r="O2567" i="8"/>
  <c r="O2686" i="8"/>
  <c r="O5487" i="8"/>
  <c r="O2924" i="8"/>
  <c r="O1870" i="8"/>
  <c r="O1244" i="8"/>
  <c r="O3220" i="8"/>
  <c r="O1245" i="8"/>
  <c r="O4874" i="8"/>
  <c r="O5659" i="8"/>
  <c r="O5225" i="8"/>
  <c r="O5488" i="8"/>
  <c r="O2925" i="8"/>
  <c r="O2040" i="8"/>
  <c r="O4152" i="8"/>
  <c r="O1246" i="8"/>
  <c r="O1713" i="8"/>
  <c r="O1247" i="8"/>
  <c r="O3221" i="8"/>
  <c r="O5520" i="8"/>
  <c r="O3998" i="8"/>
  <c r="O119" i="8"/>
  <c r="O2926" i="8"/>
  <c r="O3222" i="8"/>
  <c r="O1961" i="8"/>
  <c r="O4598" i="8"/>
  <c r="O4819" i="8"/>
  <c r="O2869" i="8"/>
  <c r="O2821" i="8"/>
  <c r="O1871" i="8"/>
  <c r="O4627" i="8"/>
  <c r="O1248" i="8"/>
  <c r="O4628" i="8"/>
  <c r="O3528" i="8"/>
  <c r="O1249" i="8"/>
  <c r="O2224" i="8"/>
  <c r="O5660" i="8"/>
  <c r="O3145" i="8"/>
  <c r="O3980" i="8"/>
  <c r="O1920" i="8"/>
  <c r="O4498" i="8"/>
  <c r="O3957" i="8"/>
  <c r="O4875" i="8"/>
  <c r="O1962" i="8"/>
  <c r="O3223" i="8"/>
  <c r="O3934" i="8"/>
  <c r="O4820" i="8"/>
  <c r="O2979" i="8"/>
  <c r="O5298" i="8"/>
  <c r="O1872" i="8"/>
  <c r="O19" i="8"/>
  <c r="O4629" i="8"/>
  <c r="O5226" i="8"/>
  <c r="O1250" i="8"/>
  <c r="O5263" i="8"/>
  <c r="O2980" i="8"/>
  <c r="O3981" i="8"/>
  <c r="O1921" i="8"/>
  <c r="O1620" i="8"/>
  <c r="O1251" i="8"/>
  <c r="O3706" i="8"/>
  <c r="O1560" i="8"/>
  <c r="O4302" i="8"/>
  <c r="O2101" i="8"/>
  <c r="O3935" i="8"/>
  <c r="O3224" i="8"/>
  <c r="O5661" i="8"/>
  <c r="O5227" i="8"/>
  <c r="O3225" i="8"/>
  <c r="O3014" i="8"/>
  <c r="O1873" i="8"/>
  <c r="O5489" i="8"/>
  <c r="O1252" i="8"/>
  <c r="O2568" i="8"/>
  <c r="O2687" i="8"/>
  <c r="O4366" i="8"/>
  <c r="O1412" i="8"/>
  <c r="O5818" i="8"/>
  <c r="O2981" i="8"/>
  <c r="O1874" i="8"/>
  <c r="O5400" i="8"/>
  <c r="O4064" i="8"/>
  <c r="O2982" i="8"/>
  <c r="O3428" i="8"/>
  <c r="O1253" i="8"/>
  <c r="O5521" i="8"/>
  <c r="O1254" i="8"/>
  <c r="O5264" i="8"/>
  <c r="O2822" i="8"/>
  <c r="O2367" i="8"/>
  <c r="O1648" i="8"/>
  <c r="O3226" i="8"/>
  <c r="O5220" i="8"/>
  <c r="O5228" i="8"/>
  <c r="O41" i="8"/>
  <c r="O1875" i="8"/>
  <c r="O1963" i="8"/>
  <c r="O1255" i="8"/>
  <c r="O20" i="8"/>
  <c r="O4293" i="8"/>
  <c r="O1432" i="8"/>
  <c r="O1551" i="8"/>
  <c r="O5265" i="8"/>
  <c r="O3227" i="8"/>
  <c r="O2916" i="8"/>
  <c r="O4876" i="8"/>
  <c r="O1964" i="8"/>
  <c r="O1256" i="8"/>
  <c r="O5490" i="8"/>
  <c r="O5217" i="8"/>
  <c r="O4599" i="8"/>
  <c r="O5491" i="8"/>
  <c r="O3561" i="8"/>
  <c r="O1641" i="8"/>
  <c r="O1965" i="8"/>
  <c r="O5229" i="8"/>
  <c r="O4065" i="8"/>
  <c r="O5791" i="8"/>
  <c r="O4066" i="8"/>
  <c r="O5662" i="8"/>
  <c r="O4469" i="8"/>
  <c r="O5522" i="8"/>
  <c r="O5286" i="8"/>
  <c r="O5266" i="8"/>
  <c r="O5663" i="8"/>
  <c r="O4303" i="8"/>
  <c r="O1561" i="8"/>
  <c r="O6170" i="8"/>
  <c r="O79" i="8"/>
  <c r="O3936" i="8"/>
  <c r="O5792" i="8"/>
  <c r="O1257" i="8"/>
  <c r="O5267" i="8"/>
  <c r="O5401" i="8"/>
  <c r="O2823" i="8"/>
  <c r="O2870" i="8"/>
  <c r="O4067" i="8"/>
  <c r="O3228" i="8"/>
  <c r="O5902" i="8"/>
  <c r="O4153" i="8"/>
  <c r="O1876" i="8"/>
  <c r="O5492" i="8"/>
  <c r="O3229" i="8"/>
  <c r="O3562" i="8"/>
  <c r="O80" i="8"/>
  <c r="O5793" i="8"/>
  <c r="O1714" i="8"/>
  <c r="O3230" i="8"/>
  <c r="O21" i="8"/>
  <c r="O4499" i="8"/>
  <c r="O1258" i="8"/>
  <c r="O5221" i="8"/>
  <c r="O1162" i="8"/>
  <c r="O3937" i="8"/>
  <c r="O1966" i="8"/>
  <c r="O3231" i="8"/>
  <c r="O1877" i="8"/>
  <c r="O1967" i="8"/>
  <c r="O4281" i="8"/>
  <c r="O3015" i="8"/>
  <c r="O5794" i="8"/>
  <c r="O1259" i="8"/>
  <c r="O1413" i="8"/>
  <c r="O5268" i="8"/>
  <c r="O4877" i="8"/>
  <c r="O3958" i="8"/>
  <c r="O5929" i="8"/>
  <c r="O3660" i="8"/>
  <c r="O1512" i="8"/>
  <c r="O3016" i="8"/>
  <c r="O3232" i="8"/>
  <c r="O4878" i="8"/>
  <c r="O3982" i="8"/>
  <c r="O5795" i="8"/>
  <c r="O4500" i="8"/>
  <c r="O1260" i="8"/>
  <c r="O5230" i="8"/>
  <c r="O3959" i="8"/>
  <c r="O1562" i="8"/>
  <c r="O4304" i="8"/>
  <c r="O1732" i="8"/>
  <c r="O1661" i="8"/>
  <c r="O3233" i="8"/>
  <c r="O5664" i="8"/>
  <c r="O1261" i="8"/>
  <c r="O1262" i="8"/>
  <c r="O3983" i="8"/>
  <c r="O22" i="8"/>
  <c r="O1662" i="8"/>
  <c r="O3234" i="8"/>
  <c r="O2824" i="8"/>
  <c r="O2871" i="8"/>
  <c r="O81" i="8"/>
  <c r="O5824" i="8"/>
  <c r="O5796" i="8"/>
  <c r="O2387" i="8"/>
  <c r="O5819" i="8"/>
  <c r="O5402" i="8"/>
  <c r="O5665" i="8"/>
  <c r="O1263" i="8"/>
  <c r="O1878" i="8"/>
  <c r="O2983" i="8"/>
  <c r="O4879" i="8"/>
  <c r="O4009" i="8"/>
  <c r="O3235" i="8"/>
  <c r="O1264" i="8"/>
  <c r="O5797" i="8"/>
  <c r="O1879" i="8"/>
  <c r="O1265" i="8"/>
  <c r="O3563" i="8"/>
  <c r="O1266" i="8"/>
  <c r="O5903" i="8"/>
  <c r="O4442" i="8"/>
  <c r="O3707" i="8"/>
  <c r="O1433" i="8"/>
  <c r="O1552" i="8"/>
  <c r="O4294" i="8"/>
  <c r="O3429" i="8"/>
  <c r="O2984" i="8"/>
  <c r="O2225" i="8"/>
  <c r="O5403" i="8"/>
  <c r="O4010" i="8"/>
  <c r="O1663" i="8"/>
  <c r="O3681" i="8"/>
  <c r="O3430" i="8"/>
  <c r="O3236" i="8"/>
  <c r="O5666" i="8"/>
  <c r="O5493" i="8"/>
  <c r="O1439" i="8"/>
  <c r="O1455" i="8"/>
  <c r="O4722" i="8"/>
  <c r="O1267" i="8"/>
  <c r="O1268" i="8"/>
  <c r="O4367" i="8"/>
  <c r="O3237" i="8"/>
  <c r="O3708" i="8"/>
  <c r="O4368" i="8"/>
  <c r="O3960" i="8"/>
  <c r="O5299" i="8"/>
  <c r="O5269" i="8"/>
  <c r="O3709" i="8"/>
  <c r="O1269" i="8"/>
  <c r="O5287" i="8"/>
  <c r="O1270" i="8"/>
  <c r="O3483" i="8"/>
  <c r="O3092" i="8"/>
  <c r="O1271" i="8"/>
  <c r="O3484" i="8"/>
  <c r="O4854" i="8"/>
  <c r="O2825" i="8"/>
  <c r="O2872" i="8"/>
  <c r="O3093" i="8"/>
  <c r="O1649" i="8"/>
  <c r="O1513" i="8"/>
  <c r="O2569" i="8"/>
  <c r="O2688" i="8"/>
  <c r="O1968" i="8"/>
  <c r="O1969" i="8"/>
  <c r="O5494" i="8"/>
  <c r="O1922" i="8"/>
  <c r="O4011" i="8"/>
  <c r="O3146" i="8"/>
  <c r="O3529" i="8"/>
  <c r="O4723" i="8"/>
  <c r="O5930" i="8"/>
  <c r="O3938" i="8"/>
  <c r="O4724" i="8"/>
  <c r="O2480" i="8"/>
  <c r="O5231" i="8"/>
  <c r="O5667" i="8"/>
  <c r="O1632" i="8"/>
  <c r="O1633" i="8"/>
  <c r="O1642" i="8"/>
  <c r="O1880" i="8"/>
  <c r="O1715" i="8"/>
  <c r="O3147" i="8"/>
  <c r="O3530" i="8"/>
  <c r="O3485" i="8"/>
  <c r="O3094" i="8"/>
  <c r="O4068" i="8"/>
  <c r="O3939" i="8"/>
  <c r="O4069" i="8"/>
  <c r="O4835" i="8"/>
  <c r="O5798" i="8"/>
  <c r="O1272" i="8"/>
  <c r="O2570" i="8"/>
  <c r="O2689" i="8"/>
  <c r="O4725" i="8"/>
  <c r="O5668" i="8"/>
  <c r="O4924" i="8"/>
  <c r="O3940" i="8"/>
  <c r="O3961" i="8"/>
  <c r="O4726" i="8"/>
  <c r="O5270" i="8"/>
  <c r="O4727" i="8"/>
  <c r="O3531" i="8"/>
  <c r="O1273" i="8"/>
  <c r="O2826" i="8"/>
  <c r="O2873" i="8"/>
  <c r="O3172" i="8"/>
  <c r="O4070" i="8"/>
  <c r="O1923" i="8"/>
  <c r="O3238" i="8"/>
  <c r="O5931" i="8"/>
  <c r="O4154" i="8"/>
  <c r="O1881" i="8"/>
  <c r="O2985" i="8"/>
  <c r="O3239" i="8"/>
  <c r="O2986" i="8"/>
  <c r="O1970" i="8"/>
  <c r="O3240" i="8"/>
  <c r="O2571" i="8"/>
  <c r="O2690" i="8"/>
  <c r="O5368" i="8"/>
  <c r="O1924" i="8"/>
  <c r="O5748" i="8"/>
  <c r="O3758" i="8"/>
  <c r="O3710" i="8"/>
  <c r="O1274" i="8"/>
  <c r="O5404" i="8"/>
  <c r="O2197" i="8"/>
  <c r="O4966" i="8"/>
  <c r="O5904" i="8"/>
  <c r="O1275" i="8"/>
  <c r="O4880" i="8"/>
  <c r="O1654" i="8"/>
  <c r="O5905" i="8"/>
  <c r="O5271" i="8"/>
  <c r="O3095" i="8"/>
  <c r="O3486" i="8"/>
  <c r="O120" i="8"/>
  <c r="O5288" i="8"/>
  <c r="O3241" i="8"/>
  <c r="O4881" i="8"/>
  <c r="O1882" i="8"/>
  <c r="O1414" i="8"/>
  <c r="O3431" i="8"/>
  <c r="O6149" i="8"/>
  <c r="O1276" i="8"/>
  <c r="O5799" i="8"/>
  <c r="O1277" i="8"/>
  <c r="O3941" i="8"/>
  <c r="O3173" i="8"/>
  <c r="O1925" i="8"/>
  <c r="O2987" i="8"/>
  <c r="O2405" i="8"/>
  <c r="O3242" i="8"/>
  <c r="O5669" i="8"/>
  <c r="O4967" i="8"/>
  <c r="O1971" i="8"/>
  <c r="O3661" i="8"/>
  <c r="O1415" i="8"/>
  <c r="O1278" i="8"/>
  <c r="O1279" i="8"/>
  <c r="O5800" i="8"/>
  <c r="O3682" i="8"/>
  <c r="O3243" i="8"/>
  <c r="O4821" i="8"/>
  <c r="O2827" i="8"/>
  <c r="O2874" i="8"/>
  <c r="O5825" i="8"/>
  <c r="O2226" i="8"/>
  <c r="O1926" i="8"/>
  <c r="O3096" i="8"/>
  <c r="O3942" i="8"/>
  <c r="O3487" i="8"/>
  <c r="O5749" i="8"/>
  <c r="O3759" i="8"/>
  <c r="O5670" i="8"/>
  <c r="O3984" i="8"/>
  <c r="O4470" i="8"/>
  <c r="O1416" i="8"/>
  <c r="O82" i="8"/>
  <c r="O5300" i="8"/>
  <c r="O4836" i="8"/>
  <c r="O83" i="8"/>
  <c r="O4882" i="8"/>
  <c r="O1280" i="8"/>
  <c r="O3244" i="8"/>
  <c r="O4822" i="8"/>
  <c r="O1281" i="8"/>
  <c r="O84" i="8"/>
  <c r="O2988" i="8"/>
  <c r="O5801" i="8"/>
  <c r="O1883" i="8"/>
  <c r="O3637" i="8"/>
  <c r="O3662" i="8"/>
  <c r="O3488" i="8"/>
  <c r="O3097" i="8"/>
  <c r="O85" i="8"/>
  <c r="O4434" i="8"/>
  <c r="O4728" i="8"/>
  <c r="O1417" i="8"/>
  <c r="O3985" i="8"/>
  <c r="O2989" i="8"/>
  <c r="O86" i="8"/>
  <c r="O4012" i="8"/>
  <c r="O1456" i="8"/>
  <c r="O5495" i="8"/>
  <c r="O87" i="8"/>
  <c r="O3532" i="8"/>
  <c r="O3245" i="8"/>
  <c r="O3711" i="8"/>
  <c r="O5671" i="8"/>
  <c r="O3246" i="8"/>
  <c r="O5533" i="8"/>
  <c r="O2917" i="8"/>
  <c r="O5272" i="8"/>
  <c r="O3247" i="8"/>
  <c r="O1972" i="8"/>
  <c r="O3248" i="8"/>
  <c r="O3098" i="8"/>
  <c r="O3489" i="8"/>
  <c r="O1418" i="8"/>
  <c r="O2918" i="8"/>
  <c r="O1884" i="8"/>
  <c r="O4369" i="8"/>
  <c r="O3249" i="8"/>
  <c r="O4729" i="8"/>
  <c r="O2927" i="8"/>
  <c r="O5232" i="8"/>
  <c r="O4370" i="8"/>
  <c r="O5273" i="8"/>
  <c r="O3250" i="8"/>
  <c r="O2572" i="8"/>
  <c r="O2691" i="8"/>
  <c r="O1973" i="8"/>
  <c r="O1282" i="8"/>
  <c r="O3251" i="8"/>
  <c r="O2875" i="8"/>
  <c r="O2828" i="8"/>
  <c r="O1650" i="8"/>
  <c r="O3148" i="8"/>
  <c r="O3533" i="8"/>
  <c r="O5274" i="8"/>
  <c r="O1885" i="8"/>
  <c r="O1283" i="8"/>
  <c r="O5496" i="8"/>
  <c r="O2919" i="8"/>
  <c r="O3252" i="8"/>
  <c r="O4883" i="8"/>
  <c r="O5405" i="8"/>
  <c r="O3062" i="8"/>
  <c r="O1628" i="8"/>
  <c r="O5275" i="8"/>
  <c r="O5672" i="8"/>
  <c r="O4730" i="8"/>
  <c r="O1643" i="8"/>
  <c r="O3490" i="8"/>
  <c r="O4071" i="8"/>
  <c r="O3099" i="8"/>
  <c r="O2573" i="8"/>
  <c r="O2692" i="8"/>
  <c r="O4072" i="8"/>
  <c r="O5673" i="8"/>
  <c r="O4471" i="8"/>
  <c r="O3174" i="8"/>
  <c r="O4073" i="8"/>
  <c r="O2693" i="8"/>
  <c r="O2574" i="8"/>
  <c r="O4855" i="8"/>
  <c r="O1664" i="8"/>
  <c r="O5289" i="8"/>
  <c r="O4472" i="8"/>
  <c r="O2406" i="8"/>
  <c r="O1284" i="8"/>
  <c r="O4501" i="8"/>
  <c r="O5523" i="8"/>
  <c r="O3760" i="8"/>
  <c r="O3638" i="8"/>
  <c r="O4884" i="8"/>
  <c r="O5406" i="8"/>
  <c r="O3149" i="8"/>
  <c r="O2829" i="8"/>
  <c r="O2876" i="8"/>
  <c r="O4074" i="8"/>
  <c r="O4075" i="8"/>
  <c r="O3253" i="8"/>
  <c r="O5932" i="8"/>
  <c r="O4155" i="8"/>
  <c r="O1886" i="8"/>
  <c r="O3254" i="8"/>
  <c r="O5674" i="8"/>
  <c r="O1285" i="8"/>
  <c r="O5497" i="8"/>
  <c r="O3986" i="8"/>
  <c r="O3663" i="8"/>
  <c r="O4473" i="8"/>
  <c r="O3255" i="8"/>
  <c r="O88" i="8"/>
  <c r="O1887" i="8"/>
  <c r="O5233" i="8"/>
  <c r="O89" i="8"/>
  <c r="O2575" i="8"/>
  <c r="O2694" i="8"/>
  <c r="O1286" i="8"/>
  <c r="O90" i="8"/>
  <c r="O5234" i="8"/>
  <c r="O91" i="8"/>
  <c r="O4885" i="8"/>
  <c r="O1287" i="8"/>
  <c r="O1974" i="8"/>
  <c r="O3491" i="8"/>
  <c r="O92" i="8"/>
  <c r="O3256" i="8"/>
  <c r="O3100" i="8"/>
  <c r="O3175" i="8"/>
  <c r="O2576" i="8"/>
  <c r="O93" i="8"/>
  <c r="O4886" i="8"/>
  <c r="O5675" i="8"/>
  <c r="O4435" i="8"/>
  <c r="O2695" i="8"/>
  <c r="O1927" i="8"/>
  <c r="O3712" i="8"/>
  <c r="O3962" i="8"/>
  <c r="O2227" i="8"/>
  <c r="O1288" i="8"/>
  <c r="O3101" i="8"/>
  <c r="O5831" i="8"/>
  <c r="O1289" i="8"/>
  <c r="O1975" i="8"/>
  <c r="O4502" i="8"/>
  <c r="O3077" i="8"/>
  <c r="O121" i="8"/>
  <c r="O1665" i="8"/>
  <c r="O2696" i="8"/>
  <c r="O2577" i="8"/>
  <c r="O3257" i="8"/>
  <c r="O4887" i="8"/>
  <c r="O5750" i="8"/>
  <c r="O3761" i="8"/>
  <c r="O122" i="8"/>
  <c r="O1716" i="8"/>
  <c r="O23" i="8"/>
  <c r="O2951" i="8"/>
  <c r="O3258" i="8"/>
  <c r="O1290" i="8"/>
  <c r="O2830" i="8"/>
  <c r="O2877" i="8"/>
  <c r="O2443" i="8"/>
  <c r="O5853" i="8"/>
  <c r="O2041" i="8"/>
  <c r="O3492" i="8"/>
  <c r="O5676" i="8"/>
  <c r="O5854" i="8"/>
  <c r="O1541" i="8"/>
  <c r="O2444" i="8"/>
  <c r="O5820" i="8"/>
  <c r="O1482" i="8"/>
  <c r="O1586" i="8"/>
  <c r="O4326" i="8"/>
  <c r="O3963" i="8"/>
  <c r="O1291" i="8"/>
  <c r="O2928" i="8"/>
  <c r="O3259" i="8"/>
  <c r="O5301" i="8"/>
  <c r="O4888" i="8"/>
  <c r="O1292" i="8"/>
  <c r="O4076" i="8"/>
  <c r="O2198" i="8"/>
  <c r="O5802" i="8"/>
  <c r="O1976" i="8"/>
  <c r="O4305" i="8"/>
  <c r="O1563" i="8"/>
  <c r="O1694" i="8"/>
  <c r="O2481" i="8"/>
  <c r="O3493" i="8"/>
  <c r="O2952" i="8"/>
  <c r="O1928" i="8"/>
  <c r="O5407" i="8"/>
  <c r="O1666" i="8"/>
  <c r="O1293" i="8"/>
  <c r="O123" i="8"/>
  <c r="O2445" i="8"/>
  <c r="O2199" i="8"/>
  <c r="O1483" i="8"/>
  <c r="O4327" i="8"/>
  <c r="O1587" i="8"/>
  <c r="O4600" i="8"/>
  <c r="O4474" i="8"/>
  <c r="O2070" i="8"/>
  <c r="O3964" i="8"/>
  <c r="O5408" i="8"/>
  <c r="O1564" i="8"/>
  <c r="O3639" i="8"/>
  <c r="O3713" i="8"/>
  <c r="O4770" i="8"/>
  <c r="O2929" i="8"/>
  <c r="O2939" i="8"/>
  <c r="O1977" i="8"/>
  <c r="O3260" i="8"/>
  <c r="O4703" i="8"/>
  <c r="O2697" i="8"/>
  <c r="O2578" i="8"/>
  <c r="O4856" i="8"/>
  <c r="O4371" i="8"/>
  <c r="O5677" i="8"/>
  <c r="O2388" i="8"/>
  <c r="O3261" i="8"/>
  <c r="O1457" i="8"/>
  <c r="O1294" i="8"/>
  <c r="O1024" i="8"/>
  <c r="O3102" i="8"/>
  <c r="O1978" i="8"/>
  <c r="O3432" i="8"/>
  <c r="O2579" i="8"/>
  <c r="O2698" i="8"/>
  <c r="O2940" i="8"/>
  <c r="O2327" i="8"/>
  <c r="O5832" i="8"/>
  <c r="O4557" i="8"/>
  <c r="O1514" i="8"/>
  <c r="O24" i="8"/>
  <c r="O4275" i="8"/>
  <c r="O1534" i="8"/>
  <c r="O1295" i="8"/>
  <c r="O3564" i="8"/>
  <c r="O2482" i="8"/>
  <c r="O64" i="8"/>
  <c r="O2446" i="8"/>
  <c r="O2930" i="8"/>
  <c r="O2941" i="8"/>
  <c r="O5621" i="8"/>
  <c r="O2228" i="8"/>
  <c r="O1025" i="8"/>
  <c r="O3262" i="8"/>
  <c r="O1979" i="8"/>
  <c r="O4558" i="8"/>
  <c r="O3433" i="8"/>
  <c r="O4372" i="8"/>
  <c r="O2580" i="8"/>
  <c r="O2699" i="8"/>
  <c r="O4783" i="8"/>
  <c r="O5534" i="8"/>
  <c r="O3762" i="8"/>
  <c r="O33" i="8"/>
  <c r="O3103" i="8"/>
  <c r="O2071" i="8"/>
  <c r="O4857" i="8"/>
  <c r="O4704" i="8"/>
  <c r="O4562" i="8"/>
  <c r="O1296" i="8"/>
  <c r="O5540" i="8"/>
  <c r="O3380" i="8"/>
  <c r="O3176" i="8"/>
  <c r="O5738" i="8"/>
  <c r="O4077" i="8"/>
  <c r="O1613" i="8"/>
  <c r="O2368" i="8"/>
  <c r="O2318" i="8"/>
  <c r="O5833" i="8"/>
  <c r="O1667" i="8"/>
  <c r="O3534" i="8"/>
  <c r="O2906" i="8"/>
  <c r="O4156" i="8"/>
  <c r="O3714" i="8"/>
  <c r="O5582" i="8"/>
  <c r="O4475" i="8"/>
  <c r="O4563" i="8"/>
  <c r="O4705" i="8"/>
  <c r="O5409" i="8"/>
  <c r="O3494" i="8"/>
  <c r="O4968" i="8"/>
  <c r="O4443" i="8"/>
  <c r="O1888" i="8"/>
  <c r="O1929" i="8"/>
  <c r="O1434" i="8"/>
  <c r="O4295" i="8"/>
  <c r="O1553" i="8"/>
  <c r="O4706" i="8"/>
  <c r="O4564" i="8"/>
  <c r="O2942" i="8"/>
  <c r="O2328" i="8"/>
  <c r="O5302" i="8"/>
  <c r="O1297" i="8"/>
  <c r="O3263" i="8"/>
  <c r="O4373" i="8"/>
  <c r="O1298" i="8"/>
  <c r="O2831" i="8"/>
  <c r="O2878" i="8"/>
  <c r="O1651" i="8"/>
  <c r="O4959" i="8"/>
  <c r="O3264" i="8"/>
  <c r="O4837" i="8"/>
  <c r="O3177" i="8"/>
  <c r="O1458" i="8"/>
  <c r="O5498" i="8"/>
  <c r="O124" i="8"/>
  <c r="O3434" i="8"/>
  <c r="O4374" i="8"/>
  <c r="O4969" i="8"/>
  <c r="O1930" i="8"/>
  <c r="O1484" i="8"/>
  <c r="O1588" i="8"/>
  <c r="O4328" i="8"/>
  <c r="O2072" i="8"/>
  <c r="O4838" i="8"/>
  <c r="O1419" i="8"/>
  <c r="O5303" i="8"/>
  <c r="O125" i="8"/>
  <c r="O2483" i="8"/>
  <c r="O5369" i="8"/>
  <c r="O2953" i="8"/>
  <c r="O1299" i="8"/>
  <c r="O4785" i="8"/>
  <c r="O3763" i="8"/>
  <c r="O5678" i="8"/>
  <c r="O2447" i="8"/>
  <c r="O4960" i="8"/>
  <c r="O1440" i="8"/>
  <c r="O2073" i="8"/>
  <c r="O1459" i="8"/>
  <c r="O4306" i="8"/>
  <c r="O1565" i="8"/>
  <c r="O1980" i="8"/>
  <c r="O1695" i="8"/>
  <c r="O1644" i="8"/>
  <c r="O3495" i="8"/>
  <c r="O2581" i="8"/>
  <c r="O2700" i="8"/>
  <c r="O2582" i="8"/>
  <c r="O2701" i="8"/>
  <c r="O2551" i="8"/>
  <c r="O2544" i="8"/>
  <c r="O1515" i="8"/>
  <c r="O3943" i="8"/>
  <c r="O2074" i="8"/>
  <c r="O4630" i="8"/>
  <c r="O4631" i="8"/>
  <c r="O5276" i="8"/>
  <c r="O5679" i="8"/>
  <c r="O5235" i="8"/>
  <c r="O5410" i="8"/>
  <c r="O1542" i="8"/>
  <c r="O4707" i="8"/>
  <c r="O2943" i="8"/>
  <c r="O5803" i="8"/>
  <c r="O4708" i="8"/>
  <c r="O4839" i="8"/>
  <c r="O2484" i="8"/>
  <c r="O4632" i="8"/>
  <c r="O2990" i="8"/>
  <c r="O12" i="8"/>
  <c r="O4503" i="8"/>
  <c r="O4282" i="8"/>
  <c r="O126" i="8"/>
  <c r="O5906" i="8"/>
  <c r="O1300" i="8"/>
  <c r="O2702" i="8"/>
  <c r="O2583" i="8"/>
  <c r="O4709" i="8"/>
  <c r="O5524" i="8"/>
  <c r="O2954" i="8"/>
  <c r="O3150" i="8"/>
  <c r="O2832" i="8"/>
  <c r="O2879" i="8"/>
  <c r="O5304" i="8"/>
  <c r="O4970" i="8"/>
  <c r="O2369" i="8"/>
  <c r="O3265" i="8"/>
  <c r="O1981" i="8"/>
  <c r="O5907" i="8"/>
  <c r="O2955" i="8"/>
  <c r="O5290" i="8"/>
  <c r="O3178" i="8"/>
  <c r="O1982" i="8"/>
  <c r="O1301" i="8"/>
  <c r="O34" i="8"/>
  <c r="O4925" i="8"/>
  <c r="O1566" i="8"/>
  <c r="O2485" i="8"/>
  <c r="O4375" i="8"/>
  <c r="O4961" i="8"/>
  <c r="O3266" i="8"/>
  <c r="O4307" i="8"/>
  <c r="O1733" i="8"/>
  <c r="O1754" i="8"/>
  <c r="O4771" i="8"/>
  <c r="O3104" i="8"/>
  <c r="O5680" i="8"/>
  <c r="O1516" i="8"/>
  <c r="O2229" i="8"/>
  <c r="O3267" i="8"/>
  <c r="O1441" i="8"/>
  <c r="O5305" i="8"/>
  <c r="O5804" i="8"/>
  <c r="O2307" i="8"/>
  <c r="O1460" i="8"/>
  <c r="O2102" i="8"/>
  <c r="O1717" i="8"/>
  <c r="O6150" i="8"/>
  <c r="O4476" i="8"/>
  <c r="O2584" i="8"/>
  <c r="O2703" i="8"/>
  <c r="O5751" i="8"/>
  <c r="O3764" i="8"/>
  <c r="O2991" i="8"/>
  <c r="O1889" i="8"/>
  <c r="O2585" i="8"/>
  <c r="O2704" i="8"/>
  <c r="O4840" i="8"/>
  <c r="O2075" i="8"/>
  <c r="O4889" i="8"/>
  <c r="O1302" i="8"/>
  <c r="O4504" i="8"/>
  <c r="O1485" i="8"/>
  <c r="O1589" i="8"/>
  <c r="O4329" i="8"/>
  <c r="O5805" i="8"/>
  <c r="O1890" i="8"/>
  <c r="O4157" i="8"/>
  <c r="O5411" i="8"/>
  <c r="O4633" i="8"/>
  <c r="O3268" i="8"/>
  <c r="O4634" i="8"/>
  <c r="O5277" i="8"/>
  <c r="O2207" i="8"/>
  <c r="O5562" i="8"/>
  <c r="O5236" i="8"/>
  <c r="O1983" i="8"/>
  <c r="O4436" i="8"/>
  <c r="O2586" i="8"/>
  <c r="O2705" i="8"/>
  <c r="O127" i="8"/>
  <c r="O3269" i="8"/>
  <c r="O3215" i="8"/>
  <c r="O4601" i="8"/>
  <c r="O4830" i="8"/>
  <c r="O25" i="8"/>
  <c r="O5278" i="8"/>
  <c r="O1984" i="8"/>
  <c r="O1303" i="8"/>
  <c r="O5681" i="8"/>
  <c r="O3715" i="8"/>
  <c r="O3435" i="8"/>
  <c r="O3105" i="8"/>
  <c r="O1026" i="8"/>
  <c r="O5739" i="8"/>
  <c r="O4635" i="8"/>
  <c r="O5412" i="8"/>
  <c r="O2329" i="8"/>
  <c r="O2956" i="8"/>
  <c r="O1718" i="8"/>
  <c r="O2303" i="8"/>
  <c r="O2311" i="8"/>
  <c r="O1461" i="8"/>
  <c r="O1590" i="8"/>
  <c r="O3436" i="8"/>
  <c r="O2330" i="8"/>
  <c r="O49" i="8"/>
  <c r="O5474" i="8"/>
  <c r="O3437" i="8"/>
  <c r="O1985" i="8"/>
  <c r="O1668" i="8"/>
  <c r="O4376" i="8"/>
  <c r="O4926" i="8"/>
  <c r="O3017" i="8"/>
  <c r="O4505" i="8"/>
  <c r="O1177" i="8"/>
  <c r="O1304" i="8"/>
  <c r="O5413" i="8"/>
  <c r="O2042" i="8"/>
  <c r="O1517" i="8"/>
  <c r="O4308" i="8"/>
  <c r="O1567" i="8"/>
  <c r="O3359" i="8"/>
  <c r="O3018" i="8"/>
  <c r="O3213" i="8"/>
  <c r="O5752" i="8"/>
  <c r="O65" i="8"/>
  <c r="O94" i="8"/>
  <c r="O3270" i="8"/>
  <c r="O2194" i="8"/>
  <c r="O2476" i="8"/>
  <c r="O2448" i="8"/>
  <c r="O3765" i="8"/>
  <c r="O3438" i="8"/>
  <c r="O4414" i="8"/>
  <c r="O4377" i="8"/>
  <c r="O2304" i="8"/>
  <c r="O1986" i="8"/>
  <c r="O5370" i="8"/>
  <c r="O5306" i="8"/>
  <c r="O2308" i="8"/>
  <c r="O2312" i="8"/>
  <c r="O5806" i="8"/>
  <c r="O5826" i="8"/>
  <c r="O5821" i="8"/>
  <c r="O1049" i="8"/>
  <c r="O2043" i="8"/>
  <c r="O5414" i="8"/>
  <c r="O2063" i="8"/>
  <c r="O3565" i="8"/>
  <c r="O4636" i="8"/>
  <c r="O4696" i="8"/>
  <c r="O4731" i="8"/>
  <c r="O4602" i="8"/>
  <c r="O4560" i="8"/>
  <c r="O4927" i="8"/>
  <c r="O1305" i="8"/>
  <c r="O1178" i="8"/>
  <c r="O2808" i="8"/>
  <c r="O2833" i="8"/>
  <c r="O2880" i="8"/>
  <c r="O2806" i="8"/>
  <c r="O3376" i="8"/>
  <c r="O5682" i="8"/>
  <c r="O1614" i="8"/>
  <c r="O2361" i="8"/>
  <c r="O2362" i="8"/>
  <c r="O2363" i="8"/>
  <c r="O2360" i="8"/>
  <c r="O35" i="8"/>
  <c r="O7" i="8"/>
  <c r="O9" i="8"/>
  <c r="O2331" i="8"/>
  <c r="O1931" i="8"/>
  <c r="O1689" i="8"/>
  <c r="O1765" i="8"/>
  <c r="O1766" i="8"/>
  <c r="O1719" i="8"/>
  <c r="O1669" i="8"/>
  <c r="O4456" i="8"/>
  <c r="O4158" i="8"/>
  <c r="O4538" i="8"/>
  <c r="O4603" i="8"/>
  <c r="O4697" i="8"/>
  <c r="O4732" i="8"/>
  <c r="O4637" i="8"/>
  <c r="O2510" i="8"/>
  <c r="O4078" i="8"/>
  <c r="O3179" i="8"/>
  <c r="O4962" i="8"/>
  <c r="O4957" i="8"/>
  <c r="O4958" i="8"/>
  <c r="O3664" i="8"/>
  <c r="O4955" i="8"/>
  <c r="O5855" i="8"/>
  <c r="O3623" i="8"/>
  <c r="O3640" i="8"/>
  <c r="O3716" i="8"/>
  <c r="O4733" i="8"/>
  <c r="O4638" i="8"/>
  <c r="O4698" i="8"/>
  <c r="O2587" i="8"/>
  <c r="O2706" i="8"/>
  <c r="O1306" i="8"/>
  <c r="O4805" i="8"/>
  <c r="O4378" i="8"/>
  <c r="O3271" i="8"/>
  <c r="O3360" i="8"/>
  <c r="O4604" i="8"/>
  <c r="O2407" i="8"/>
  <c r="O5740" i="8"/>
  <c r="O2588" i="8"/>
  <c r="O2707" i="8"/>
  <c r="O2992" i="8"/>
  <c r="O3439" i="8"/>
  <c r="O2408" i="8"/>
  <c r="O5933" i="8"/>
  <c r="O3352" i="8"/>
  <c r="O1987" i="8"/>
  <c r="O2920" i="8"/>
  <c r="O66" i="8"/>
  <c r="O2449" i="8"/>
  <c r="O2993" i="8"/>
  <c r="O3766" i="8"/>
  <c r="O2230" i="8"/>
  <c r="O3272" i="8"/>
  <c r="O5753" i="8"/>
  <c r="O2589" i="8"/>
  <c r="O2708" i="8"/>
  <c r="O4415" i="8"/>
  <c r="O5415" i="8"/>
  <c r="O1045" i="8"/>
  <c r="O1988" i="8"/>
  <c r="O3440" i="8"/>
  <c r="O1307" i="8"/>
  <c r="O2064" i="8"/>
  <c r="O4806" i="8"/>
  <c r="O4639" i="8"/>
  <c r="O2511" i="8"/>
  <c r="O3381" i="8"/>
  <c r="O4079" i="8"/>
  <c r="O2332" i="8"/>
  <c r="O1734" i="8"/>
  <c r="O1755" i="8"/>
  <c r="O1027" i="8"/>
  <c r="O4772" i="8"/>
  <c r="O5934" i="8"/>
  <c r="O3717" i="8"/>
  <c r="O4539" i="8"/>
  <c r="O4640" i="8"/>
  <c r="O3353" i="8"/>
  <c r="O2186" i="8"/>
  <c r="O4330" i="8"/>
  <c r="O5543" i="8"/>
  <c r="O1486" i="8"/>
  <c r="O1591" i="8"/>
  <c r="O5683" i="8"/>
  <c r="O5371" i="8"/>
  <c r="O3180" i="8"/>
  <c r="O3019" i="8"/>
  <c r="O3718" i="8"/>
  <c r="O3496" i="8"/>
  <c r="O3354" i="8"/>
  <c r="O2320" i="8"/>
  <c r="O4552" i="8"/>
  <c r="O2907" i="8"/>
  <c r="O2333" i="8"/>
  <c r="O1652" i="8"/>
  <c r="O4080" i="8"/>
  <c r="O4641" i="8"/>
  <c r="O5416" i="8"/>
  <c r="O3441" i="8"/>
  <c r="O5307" i="8"/>
  <c r="O3106" i="8"/>
  <c r="O4971" i="8"/>
  <c r="O4081" i="8"/>
  <c r="O2103" i="8"/>
  <c r="O1891" i="8"/>
  <c r="O1308" i="8"/>
  <c r="O2389" i="8"/>
  <c r="O4890" i="8"/>
  <c r="O5935" i="8"/>
  <c r="O3719" i="8"/>
  <c r="O5417" i="8"/>
  <c r="O5308" i="8"/>
  <c r="O2834" i="8"/>
  <c r="O2881" i="8"/>
  <c r="O2450" i="8"/>
  <c r="O3181" i="8"/>
  <c r="O3273" i="8"/>
  <c r="O3415" i="8"/>
  <c r="O5936" i="8"/>
  <c r="O2590" i="8"/>
  <c r="O2709" i="8"/>
  <c r="O1989" i="8"/>
  <c r="O2370" i="8"/>
  <c r="O4784" i="8"/>
  <c r="O3274" i="8"/>
  <c r="O4082" i="8"/>
  <c r="O1696" i="8"/>
  <c r="O4506" i="8"/>
  <c r="O36" i="8"/>
  <c r="O4159" i="8"/>
  <c r="O3107" i="8"/>
  <c r="O4379" i="8"/>
  <c r="O2044" i="8"/>
  <c r="O2591" i="8"/>
  <c r="O2710" i="8"/>
  <c r="O1309" i="8"/>
  <c r="O3182" i="8"/>
  <c r="O2451" i="8"/>
  <c r="O4734" i="8"/>
  <c r="O5309" i="8"/>
  <c r="O3987" i="8"/>
  <c r="O1990" i="8"/>
  <c r="O4735" i="8"/>
  <c r="O5279" i="8"/>
  <c r="O3944" i="8"/>
  <c r="O4786" i="8"/>
  <c r="O2512" i="8"/>
  <c r="O3767" i="8"/>
  <c r="O4928" i="8"/>
  <c r="O26" i="8"/>
  <c r="O3497" i="8"/>
  <c r="O5684" i="8"/>
  <c r="O2513" i="8"/>
  <c r="O1645" i="8"/>
  <c r="O3183" i="8"/>
  <c r="O2452" i="8"/>
  <c r="O5499" i="8"/>
  <c r="O4736" i="8"/>
  <c r="O4841" i="8"/>
  <c r="O5418" i="8"/>
  <c r="O5372" i="8"/>
  <c r="O1442" i="8"/>
  <c r="O4083" i="8"/>
  <c r="O1462" i="8"/>
  <c r="O3768" i="8"/>
  <c r="O2514" i="8"/>
  <c r="O95" i="8"/>
  <c r="O4084" i="8"/>
  <c r="O4972" i="8"/>
  <c r="O2592" i="8"/>
  <c r="O2711" i="8"/>
  <c r="O3945" i="8"/>
  <c r="O5237" i="8"/>
  <c r="O4085" i="8"/>
  <c r="O5685" i="8"/>
  <c r="O2593" i="8"/>
  <c r="O2712" i="8"/>
  <c r="O4773" i="8"/>
  <c r="O4842" i="8"/>
  <c r="O5310" i="8"/>
  <c r="O4086" i="8"/>
  <c r="O4973" i="8"/>
  <c r="O2552" i="8"/>
  <c r="O2545" i="8"/>
  <c r="O5419" i="8"/>
  <c r="O3769" i="8"/>
  <c r="O2994" i="8"/>
  <c r="O96" i="8"/>
  <c r="O2409" i="8"/>
  <c r="O2594" i="8"/>
  <c r="O2713" i="8"/>
  <c r="O4974" i="8"/>
  <c r="O2714" i="8"/>
  <c r="O2595" i="8"/>
  <c r="O2076" i="8"/>
  <c r="O5280" i="8"/>
  <c r="O3184" i="8"/>
  <c r="O1697" i="8"/>
  <c r="O1310" i="8"/>
  <c r="O5420" i="8"/>
  <c r="O2835" i="8"/>
  <c r="O2882" i="8"/>
  <c r="O2371" i="8"/>
  <c r="O4087" i="8"/>
  <c r="O3275" i="8"/>
  <c r="O1568" i="8"/>
  <c r="O4309" i="8"/>
  <c r="O2995" i="8"/>
  <c r="O4858" i="8"/>
  <c r="O4975" i="8"/>
  <c r="O4477" i="8"/>
  <c r="O4380" i="8"/>
  <c r="O4737" i="8"/>
  <c r="O4738" i="8"/>
  <c r="O3498" i="8"/>
  <c r="O5686" i="8"/>
  <c r="O2715" i="8"/>
  <c r="O2596" i="8"/>
  <c r="O1311" i="8"/>
  <c r="O1670" i="8"/>
  <c r="O2231" i="8"/>
  <c r="O5754" i="8"/>
  <c r="O3770" i="8"/>
  <c r="O1991" i="8"/>
  <c r="O5311" i="8"/>
  <c r="O5908" i="8"/>
  <c r="O5421" i="8"/>
  <c r="O2597" i="8"/>
  <c r="O2716" i="8"/>
  <c r="O2957" i="8"/>
  <c r="O3108" i="8"/>
  <c r="O2045" i="8"/>
  <c r="O2553" i="8"/>
  <c r="O2546" i="8"/>
  <c r="O3276" i="8"/>
  <c r="O2717" i="8"/>
  <c r="O2598" i="8"/>
  <c r="O4507" i="8"/>
  <c r="O1312" i="8"/>
  <c r="O2718" i="8"/>
  <c r="O2599" i="8"/>
  <c r="O1992" i="8"/>
  <c r="O4929" i="8"/>
  <c r="O5312" i="8"/>
  <c r="O2334" i="8"/>
  <c r="O97" i="8"/>
  <c r="O2410" i="8"/>
  <c r="O4160" i="8"/>
  <c r="O1487" i="8"/>
  <c r="O4331" i="8"/>
  <c r="O1592" i="8"/>
  <c r="O5422" i="8"/>
  <c r="O3442" i="8"/>
  <c r="O98" i="8"/>
  <c r="O2195" i="8"/>
  <c r="O5313" i="8"/>
  <c r="O4642" i="8"/>
  <c r="O4643" i="8"/>
  <c r="O6151" i="8"/>
  <c r="O4831" i="8"/>
  <c r="O3277" i="8"/>
  <c r="O1313" i="8"/>
  <c r="O67" i="8"/>
  <c r="O5834" i="8"/>
  <c r="O1993" i="8"/>
  <c r="O5687" i="8"/>
  <c r="O3499" i="8"/>
  <c r="O5741" i="8"/>
  <c r="O4381" i="8"/>
  <c r="O5373" i="8"/>
  <c r="O2335" i="8"/>
  <c r="O2600" i="8"/>
  <c r="O2719" i="8"/>
  <c r="O3535" i="8"/>
  <c r="O3151" i="8"/>
  <c r="O3443" i="8"/>
  <c r="O3361" i="8"/>
  <c r="O1518" i="8"/>
  <c r="O4644" i="8"/>
  <c r="O2077" i="8"/>
  <c r="O2601" i="8"/>
  <c r="O2720" i="8"/>
  <c r="O4445" i="8"/>
  <c r="O3278" i="8"/>
  <c r="O2721" i="8"/>
  <c r="O2602" i="8"/>
  <c r="O2603" i="8"/>
  <c r="O2722" i="8"/>
  <c r="O2321" i="8"/>
  <c r="O2836" i="8"/>
  <c r="O1892" i="8"/>
  <c r="O3720" i="8"/>
  <c r="O5688" i="8"/>
  <c r="O128" i="8"/>
  <c r="O1519" i="8"/>
  <c r="O4283" i="8"/>
  <c r="O13" i="8"/>
  <c r="O1543" i="8"/>
  <c r="O2411" i="8"/>
  <c r="O129" i="8"/>
  <c r="O2232" i="8"/>
  <c r="O3279" i="8"/>
  <c r="O2453" i="8"/>
  <c r="O5755" i="8"/>
  <c r="O3771" i="8"/>
  <c r="O3444" i="8"/>
  <c r="O4382" i="8"/>
  <c r="O2604" i="8"/>
  <c r="O2723" i="8"/>
  <c r="O5551" i="8"/>
  <c r="O2996" i="8"/>
  <c r="O5314" i="8"/>
  <c r="O3109" i="8"/>
  <c r="O2058" i="8"/>
  <c r="O2078" i="8"/>
  <c r="O4565" i="8"/>
  <c r="O5374" i="8"/>
  <c r="O2336" i="8"/>
  <c r="O2807" i="8"/>
  <c r="O3382" i="8"/>
  <c r="O1615" i="8"/>
  <c r="O2322" i="8"/>
  <c r="O1671" i="8"/>
  <c r="O4457" i="8"/>
  <c r="O5937" i="8"/>
  <c r="O4566" i="8"/>
  <c r="O4843" i="8"/>
  <c r="O2515" i="8"/>
  <c r="O3355" i="8"/>
  <c r="O2046" i="8"/>
  <c r="O1314" i="8"/>
  <c r="O4416" i="8"/>
  <c r="O5625" i="8"/>
  <c r="O3356" i="8"/>
  <c r="O5475" i="8"/>
  <c r="O3185" i="8"/>
  <c r="O4976" i="8"/>
  <c r="O3063" i="8"/>
  <c r="O3721" i="8"/>
  <c r="O3357" i="8"/>
  <c r="O2997" i="8"/>
  <c r="O3358" i="8"/>
  <c r="O2233" i="8"/>
  <c r="O4417" i="8"/>
  <c r="O5315" i="8"/>
  <c r="O2454" i="8"/>
  <c r="O5756" i="8"/>
  <c r="O3772" i="8"/>
  <c r="O1046" i="8"/>
  <c r="O1994" i="8"/>
  <c r="O3467" i="8"/>
  <c r="O50" i="8"/>
  <c r="O4930" i="8"/>
  <c r="O3377" i="8"/>
  <c r="O2337" i="8"/>
  <c r="O1672" i="8"/>
  <c r="O4774" i="8"/>
  <c r="O5938" i="8"/>
  <c r="O4508" i="8"/>
  <c r="O4567" i="8"/>
  <c r="O4568" i="8"/>
  <c r="O1315" i="8"/>
  <c r="O2605" i="8"/>
  <c r="O2724" i="8"/>
  <c r="O2079" i="8"/>
  <c r="O2516" i="8"/>
  <c r="O3280" i="8"/>
  <c r="O2390" i="8"/>
  <c r="O5423" i="8"/>
  <c r="O5689" i="8"/>
  <c r="O3186" i="8"/>
  <c r="O4977" i="8"/>
  <c r="O3064" i="8"/>
  <c r="O3722" i="8"/>
  <c r="O3445" i="8"/>
  <c r="O2047" i="8"/>
  <c r="O4569" i="8"/>
  <c r="O1316" i="8"/>
  <c r="O2338" i="8"/>
  <c r="O4088" i="8"/>
  <c r="O2606" i="8"/>
  <c r="O2725" i="8"/>
  <c r="O1995" i="8"/>
  <c r="O4447" i="8"/>
  <c r="O5835" i="8"/>
  <c r="O2607" i="8"/>
  <c r="O2726" i="8"/>
  <c r="O1488" i="8"/>
  <c r="O4332" i="8"/>
  <c r="O1593" i="8"/>
  <c r="O2931" i="8"/>
  <c r="O2908" i="8"/>
  <c r="O5836" i="8"/>
  <c r="O3281" i="8"/>
  <c r="O3446" i="8"/>
  <c r="O3500" i="8"/>
  <c r="O5541" i="8"/>
  <c r="O4787" i="8"/>
  <c r="O3282" i="8"/>
  <c r="O1420" i="8"/>
  <c r="O2208" i="8"/>
  <c r="O5563" i="8"/>
  <c r="O2339" i="8"/>
  <c r="O4775" i="8"/>
  <c r="O3187" i="8"/>
  <c r="O4089" i="8"/>
  <c r="O5939" i="8"/>
  <c r="O4333" i="8"/>
  <c r="O3468" i="8"/>
  <c r="O1489" i="8"/>
  <c r="O1594" i="8"/>
  <c r="O3020" i="8"/>
  <c r="O5375" i="8"/>
  <c r="O5424" i="8"/>
  <c r="O1735" i="8"/>
  <c r="O1756" i="8"/>
  <c r="O2837" i="8"/>
  <c r="O2883" i="8"/>
  <c r="O4978" i="8"/>
  <c r="O5909" i="8"/>
  <c r="O3283" i="8"/>
  <c r="O4090" i="8"/>
  <c r="O2998" i="8"/>
  <c r="O4540" i="8"/>
  <c r="O3501" i="8"/>
  <c r="O3773" i="8"/>
  <c r="O4891" i="8"/>
  <c r="O5690" i="8"/>
  <c r="O2608" i="8"/>
  <c r="O2727" i="8"/>
  <c r="O5425" i="8"/>
  <c r="O1698" i="8"/>
  <c r="O1996" i="8"/>
  <c r="O4570" i="8"/>
  <c r="O4571" i="8"/>
  <c r="O5910" i="8"/>
  <c r="O1443" i="8"/>
  <c r="O4979" i="8"/>
  <c r="O1463" i="8"/>
  <c r="O4383" i="8"/>
  <c r="O5426" i="8"/>
  <c r="O4931" i="8"/>
  <c r="O3188" i="8"/>
  <c r="O4091" i="8"/>
  <c r="O3110" i="8"/>
  <c r="O2059" i="8"/>
  <c r="O5427" i="8"/>
  <c r="O4645" i="8"/>
  <c r="O4646" i="8"/>
  <c r="O4572" i="8"/>
  <c r="O5691" i="8"/>
  <c r="O4161" i="8"/>
  <c r="O4739" i="8"/>
  <c r="O4740" i="8"/>
  <c r="O4859" i="8"/>
  <c r="O4092" i="8"/>
  <c r="O2609" i="8"/>
  <c r="O2728" i="8"/>
  <c r="O2517" i="8"/>
  <c r="O99" i="8"/>
  <c r="O3774" i="8"/>
  <c r="O1520" i="8"/>
  <c r="O4509" i="8"/>
  <c r="O2610" i="8"/>
  <c r="O2729" i="8"/>
  <c r="O4647" i="8"/>
  <c r="O4093" i="8"/>
  <c r="O4013" i="8"/>
  <c r="O5316" i="8"/>
  <c r="O4094" i="8"/>
  <c r="O4741" i="8"/>
  <c r="O5428" i="8"/>
  <c r="O100" i="8"/>
  <c r="O4742" i="8"/>
  <c r="O2611" i="8"/>
  <c r="O2730" i="8"/>
  <c r="O4932" i="8"/>
  <c r="O1490" i="8"/>
  <c r="O4334" i="8"/>
  <c r="O1595" i="8"/>
  <c r="O2612" i="8"/>
  <c r="O2731" i="8"/>
  <c r="O4743" i="8"/>
  <c r="O1317" i="8"/>
  <c r="O5692" i="8"/>
  <c r="O2613" i="8"/>
  <c r="O2732" i="8"/>
  <c r="O2080" i="8"/>
  <c r="O5525" i="8"/>
  <c r="O4933" i="8"/>
  <c r="O2838" i="8"/>
  <c r="O2884" i="8"/>
  <c r="O3284" i="8"/>
  <c r="O4095" i="8"/>
  <c r="O2372" i="8"/>
  <c r="O4980" i="8"/>
  <c r="O4284" i="8"/>
  <c r="O1673" i="8"/>
  <c r="O4744" i="8"/>
  <c r="O4014" i="8"/>
  <c r="O4384" i="8"/>
  <c r="O3285" i="8"/>
  <c r="O4478" i="8"/>
  <c r="O4510" i="8"/>
  <c r="O1318" i="8"/>
  <c r="O2081" i="8"/>
  <c r="O3021" i="8"/>
  <c r="O1997" i="8"/>
  <c r="O4162" i="8"/>
  <c r="O5429" i="8"/>
  <c r="O1720" i="8"/>
  <c r="O3189" i="8"/>
  <c r="O2614" i="8"/>
  <c r="O2733" i="8"/>
  <c r="O1319" i="8"/>
  <c r="O3723" i="8"/>
  <c r="O1320" i="8"/>
  <c r="O2615" i="8"/>
  <c r="O2734" i="8"/>
  <c r="O4648" i="8"/>
  <c r="O4649" i="8"/>
  <c r="O2932" i="8"/>
  <c r="O5430" i="8"/>
  <c r="O5317" i="8"/>
  <c r="O1998" i="8"/>
  <c r="O5940" i="8"/>
  <c r="O51" i="8"/>
  <c r="O4892" i="8"/>
  <c r="O3447" i="8"/>
  <c r="O4418" i="8"/>
  <c r="O4981" i="8"/>
  <c r="O5757" i="8"/>
  <c r="O3469" i="8"/>
  <c r="O130" i="8"/>
  <c r="O3724" i="8"/>
  <c r="O1321" i="8"/>
  <c r="O4650" i="8"/>
  <c r="O5626" i="8"/>
  <c r="O1999" i="8"/>
  <c r="O3448" i="8"/>
  <c r="O5318" i="8"/>
  <c r="O4479" i="8"/>
  <c r="O3190" i="8"/>
  <c r="O4893" i="8"/>
  <c r="O4015" i="8"/>
  <c r="O2616" i="8"/>
  <c r="O2735" i="8"/>
  <c r="O4934" i="8"/>
  <c r="O3286" i="8"/>
  <c r="O2412" i="8"/>
  <c r="O2209" i="8"/>
  <c r="O5564" i="8"/>
  <c r="O3449" i="8"/>
  <c r="O3022" i="8"/>
  <c r="O5856" i="8"/>
  <c r="O1322" i="8"/>
  <c r="O4651" i="8"/>
  <c r="O4652" i="8"/>
  <c r="O4096" i="8"/>
  <c r="O3641" i="8"/>
  <c r="O1323" i="8"/>
  <c r="O3287" i="8"/>
  <c r="O5736" i="8"/>
  <c r="O2885" i="8"/>
  <c r="O2839" i="8"/>
  <c r="O3191" i="8"/>
  <c r="O5911" i="8"/>
  <c r="O5941" i="8"/>
  <c r="O2455" i="8"/>
  <c r="O4163" i="8"/>
  <c r="O4480" i="8"/>
  <c r="O5431" i="8"/>
  <c r="O1736" i="8"/>
  <c r="O1757" i="8"/>
  <c r="O3536" i="8"/>
  <c r="O3152" i="8"/>
  <c r="O1324" i="8"/>
  <c r="O1325" i="8"/>
  <c r="O2617" i="8"/>
  <c r="O2736" i="8"/>
  <c r="O4745" i="8"/>
  <c r="O2413" i="8"/>
  <c r="O4419" i="8"/>
  <c r="O1444" i="8"/>
  <c r="O4982" i="8"/>
  <c r="O5758" i="8"/>
  <c r="O3624" i="8"/>
  <c r="O3775" i="8"/>
  <c r="O3725" i="8"/>
  <c r="O1464" i="8"/>
  <c r="O2618" i="8"/>
  <c r="O2737" i="8"/>
  <c r="O3450" i="8"/>
  <c r="O4653" i="8"/>
  <c r="O1421" i="8"/>
  <c r="O4097" i="8"/>
  <c r="O4894" i="8"/>
  <c r="O4385" i="8"/>
  <c r="O2000" i="8"/>
  <c r="O5837" i="8"/>
  <c r="O5693" i="8"/>
  <c r="O4844" i="8"/>
  <c r="O5319" i="8"/>
  <c r="O5552" i="8"/>
  <c r="O4016" i="8"/>
  <c r="O1932" i="8"/>
  <c r="O4310" i="8"/>
  <c r="O1569" i="8"/>
  <c r="O42" i="8"/>
  <c r="O3416" i="8"/>
  <c r="O3776" i="8"/>
  <c r="O4511" i="8"/>
  <c r="O1326" i="8"/>
  <c r="O2001" i="8"/>
  <c r="O1445" i="8"/>
  <c r="O2234" i="8"/>
  <c r="O1674" i="8"/>
  <c r="O2200" i="8"/>
  <c r="O5827" i="8"/>
  <c r="O3726" i="8"/>
  <c r="O1465" i="8"/>
  <c r="O4845" i="8"/>
  <c r="O3451" i="8"/>
  <c r="O4573" i="8"/>
  <c r="O4098" i="8"/>
  <c r="O3727" i="8"/>
  <c r="O2619" i="8"/>
  <c r="O2738" i="8"/>
  <c r="O52" i="8"/>
  <c r="O2958" i="8"/>
  <c r="O4710" i="8"/>
  <c r="O5432" i="8"/>
  <c r="O1327" i="8"/>
  <c r="O5535" i="8"/>
  <c r="O5281" i="8"/>
  <c r="O2959" i="8"/>
  <c r="O3288" i="8"/>
  <c r="O2340" i="8"/>
  <c r="O4164" i="8"/>
  <c r="O1893" i="8"/>
  <c r="O2921" i="8"/>
  <c r="O4099" i="8"/>
  <c r="O3289" i="8"/>
  <c r="O3642" i="8"/>
  <c r="O2620" i="8"/>
  <c r="O2739" i="8"/>
  <c r="O37" i="8"/>
  <c r="O3502" i="8"/>
  <c r="O3111" i="8"/>
  <c r="O5694" i="8"/>
  <c r="O2187" i="8"/>
  <c r="O5544" i="8"/>
  <c r="O5536" i="8"/>
  <c r="O5857" i="8"/>
  <c r="O3290" i="8"/>
  <c r="O1328" i="8"/>
  <c r="O2235" i="8"/>
  <c r="O2341" i="8"/>
  <c r="O4017" i="8"/>
  <c r="O4100" i="8"/>
  <c r="O3452" i="8"/>
  <c r="O2002" i="8"/>
  <c r="O3665" i="8"/>
  <c r="O1721" i="8"/>
  <c r="O3643" i="8"/>
  <c r="O3683" i="8"/>
  <c r="O2621" i="8"/>
  <c r="O2740" i="8"/>
  <c r="O3192" i="8"/>
  <c r="O3728" i="8"/>
  <c r="O2622" i="8"/>
  <c r="O2741" i="8"/>
  <c r="O5838" i="8"/>
  <c r="O1329" i="8"/>
  <c r="O2886" i="8"/>
  <c r="O2840" i="8"/>
  <c r="O2414" i="8"/>
  <c r="O2373" i="8"/>
  <c r="O131" i="8"/>
  <c r="O2210" i="8"/>
  <c r="O5553" i="8"/>
  <c r="O1491" i="8"/>
  <c r="O4335" i="8"/>
  <c r="O5565" i="8"/>
  <c r="O1596" i="8"/>
  <c r="O5320" i="8"/>
  <c r="O5433" i="8"/>
  <c r="O4101" i="8"/>
  <c r="O2048" i="8"/>
  <c r="O4711" i="8"/>
  <c r="O4574" i="8"/>
  <c r="O1330" i="8"/>
  <c r="O4386" i="8"/>
  <c r="O2188" i="8"/>
  <c r="O5695" i="8"/>
  <c r="O4541" i="8"/>
  <c r="O5545" i="8"/>
  <c r="O3729" i="8"/>
  <c r="O2623" i="8"/>
  <c r="O2742" i="8"/>
  <c r="O3777" i="8"/>
  <c r="O5434" i="8"/>
  <c r="O5912" i="8"/>
  <c r="O5858" i="8"/>
  <c r="O2104" i="8"/>
  <c r="O5321" i="8"/>
  <c r="O2049" i="8"/>
  <c r="O3730" i="8"/>
  <c r="O3503" i="8"/>
  <c r="O3112" i="8"/>
  <c r="O4481" i="8"/>
  <c r="O4746" i="8"/>
  <c r="O2486" i="8"/>
  <c r="O3193" i="8"/>
  <c r="O5859" i="8"/>
  <c r="O4983" i="8"/>
  <c r="O1492" i="8"/>
  <c r="O1521" i="8"/>
  <c r="O4336" i="8"/>
  <c r="O1597" i="8"/>
  <c r="O5435" i="8"/>
  <c r="O4102" i="8"/>
  <c r="O2624" i="8"/>
  <c r="O2743" i="8"/>
  <c r="O5942" i="8"/>
  <c r="O5696" i="8"/>
  <c r="O2415" i="8"/>
  <c r="O4654" i="8"/>
  <c r="O4655" i="8"/>
  <c r="O4103" i="8"/>
  <c r="O5860" i="8"/>
  <c r="O132" i="8"/>
  <c r="O3778" i="8"/>
  <c r="O4846" i="8"/>
  <c r="O2933" i="8"/>
  <c r="O5322" i="8"/>
  <c r="O4712" i="8"/>
  <c r="O53" i="8"/>
  <c r="O133" i="8"/>
  <c r="O2625" i="8"/>
  <c r="O2744" i="8"/>
  <c r="O134" i="8"/>
  <c r="O4656" i="8"/>
  <c r="O4387" i="8"/>
  <c r="O4657" i="8"/>
  <c r="O43" i="8"/>
  <c r="O4713" i="8"/>
  <c r="O2487" i="8"/>
  <c r="O2626" i="8"/>
  <c r="O2745" i="8"/>
  <c r="O2934" i="8"/>
  <c r="O2841" i="8"/>
  <c r="O2887" i="8"/>
  <c r="O5323" i="8"/>
  <c r="O3291" i="8"/>
  <c r="O2374" i="8"/>
  <c r="O4104" i="8"/>
  <c r="O4935" i="8"/>
  <c r="O5436" i="8"/>
  <c r="O4388" i="8"/>
  <c r="O3292" i="8"/>
  <c r="O5697" i="8"/>
  <c r="O5861" i="8"/>
  <c r="O3537" i="8"/>
  <c r="O3153" i="8"/>
  <c r="O3684" i="8"/>
  <c r="O2003" i="8"/>
  <c r="O4984" i="8"/>
  <c r="O2416" i="8"/>
  <c r="O38" i="8"/>
  <c r="O4658" i="8"/>
  <c r="O4659" i="8"/>
  <c r="O3644" i="8"/>
  <c r="O2627" i="8"/>
  <c r="O2746" i="8"/>
  <c r="O5862" i="8"/>
  <c r="O1331" i="8"/>
  <c r="O3194" i="8"/>
  <c r="O1332" i="8"/>
  <c r="O2628" i="8"/>
  <c r="O2747" i="8"/>
  <c r="O4512" i="8"/>
  <c r="O2456" i="8"/>
  <c r="O2004" i="8"/>
  <c r="O5324" i="8"/>
  <c r="O1758" i="8"/>
  <c r="O1737" i="8"/>
  <c r="O1933" i="8"/>
  <c r="O3666" i="8"/>
  <c r="O5437" i="8"/>
  <c r="O4660" i="8"/>
  <c r="O5222" i="8"/>
  <c r="O4895" i="8"/>
  <c r="O1333" i="8"/>
  <c r="O3453" i="8"/>
  <c r="O4420" i="8"/>
  <c r="O1334" i="8"/>
  <c r="O4105" i="8"/>
  <c r="O5376" i="8"/>
  <c r="O5698" i="8"/>
  <c r="O3470" i="8"/>
  <c r="O44" i="8"/>
  <c r="O5759" i="8"/>
  <c r="O2236" i="8"/>
  <c r="O5325" i="8"/>
  <c r="O2999" i="8"/>
  <c r="O2211" i="8"/>
  <c r="O4985" i="8"/>
  <c r="O4165" i="8"/>
  <c r="O5566" i="8"/>
  <c r="O5438" i="8"/>
  <c r="O5863" i="8"/>
  <c r="O5282" i="8"/>
  <c r="O2417" i="8"/>
  <c r="O4936" i="8"/>
  <c r="O3293" i="8"/>
  <c r="O4542" i="8"/>
  <c r="O4106" i="8"/>
  <c r="O2189" i="8"/>
  <c r="O5943" i="8"/>
  <c r="O3471" i="8"/>
  <c r="O5546" i="8"/>
  <c r="O1335" i="8"/>
  <c r="O3454" i="8"/>
  <c r="O2418" i="8"/>
  <c r="O2201" i="8"/>
  <c r="O3294" i="8"/>
  <c r="O1050" i="8"/>
  <c r="O2842" i="8"/>
  <c r="O2888" i="8"/>
  <c r="O2237" i="8"/>
  <c r="O135" i="8"/>
  <c r="O5864" i="8"/>
  <c r="O2050" i="8"/>
  <c r="O2060" i="8"/>
  <c r="O1894" i="8"/>
  <c r="O3667" i="8"/>
  <c r="O3731" i="8"/>
  <c r="O3455" i="8"/>
  <c r="O4661" i="8"/>
  <c r="O4662" i="8"/>
  <c r="O3538" i="8"/>
  <c r="O3154" i="8"/>
  <c r="O2629" i="8"/>
  <c r="O2748" i="8"/>
  <c r="O4937" i="8"/>
  <c r="O4513" i="8"/>
  <c r="O1336" i="8"/>
  <c r="O4421" i="8"/>
  <c r="O4107" i="8"/>
  <c r="O2375" i="8"/>
  <c r="O5944" i="8"/>
  <c r="O3625" i="8"/>
  <c r="O5839" i="8"/>
  <c r="O3732" i="8"/>
  <c r="O4938" i="8"/>
  <c r="O2630" i="8"/>
  <c r="O2749" i="8"/>
  <c r="O3456" i="8"/>
  <c r="O1699" i="8"/>
  <c r="O4896" i="8"/>
  <c r="O4747" i="8"/>
  <c r="O3295" i="8"/>
  <c r="O5439" i="8"/>
  <c r="O54" i="8"/>
  <c r="O5554" i="8"/>
  <c r="O5913" i="8"/>
  <c r="O4663" i="8"/>
  <c r="O3685" i="8"/>
  <c r="O5326" i="8"/>
  <c r="O1337" i="8"/>
  <c r="O1338" i="8"/>
  <c r="O4939" i="8"/>
  <c r="O2238" i="8"/>
  <c r="O5945" i="8"/>
  <c r="O2005" i="8"/>
  <c r="O2190" i="8"/>
  <c r="O2219" i="8"/>
  <c r="O1028" i="8"/>
  <c r="O5547" i="8"/>
  <c r="O5574" i="8"/>
  <c r="O1029" i="8"/>
  <c r="O5699" i="8"/>
  <c r="O3457" i="8"/>
  <c r="O1339" i="8"/>
  <c r="O5840" i="8"/>
  <c r="O5440" i="8"/>
  <c r="O4108" i="8"/>
  <c r="O3296" i="8"/>
  <c r="O2342" i="8"/>
  <c r="O2960" i="8"/>
  <c r="O3297" i="8"/>
  <c r="O5865" i="8"/>
  <c r="O3417" i="8"/>
  <c r="O2006" i="8"/>
  <c r="O2212" i="8"/>
  <c r="O5567" i="8"/>
  <c r="O1675" i="8"/>
  <c r="O1159" i="8"/>
  <c r="O4448" i="8"/>
  <c r="O3946" i="8"/>
  <c r="O5500" i="8"/>
  <c r="O3458" i="8"/>
  <c r="O4389" i="8"/>
  <c r="O2961" i="8"/>
  <c r="O1895" i="8"/>
  <c r="O1340" i="8"/>
  <c r="O4940" i="8"/>
  <c r="O1634" i="8"/>
  <c r="O5238" i="8"/>
  <c r="O4514" i="8"/>
  <c r="O2531" i="8"/>
  <c r="O1341" i="8"/>
  <c r="O2343" i="8"/>
  <c r="O4109" i="8"/>
  <c r="O5327" i="8"/>
  <c r="O2391" i="8"/>
  <c r="O3113" i="8"/>
  <c r="O3504" i="8"/>
  <c r="O1700" i="8"/>
  <c r="O5441" i="8"/>
  <c r="O2376" i="8"/>
  <c r="O2488" i="8"/>
  <c r="O3298" i="8"/>
  <c r="O1051" i="8"/>
  <c r="O4449" i="8"/>
  <c r="O2843" i="8"/>
  <c r="O2419" i="8"/>
  <c r="O4110" i="8"/>
  <c r="O5946" i="8"/>
  <c r="O5442" i="8"/>
  <c r="O3459" i="8"/>
  <c r="O1738" i="8"/>
  <c r="O1759" i="8"/>
  <c r="O3299" i="8"/>
  <c r="O3733" i="8"/>
  <c r="O2523" i="8"/>
  <c r="O4714" i="8"/>
  <c r="O1342" i="8"/>
  <c r="O5555" i="8"/>
  <c r="O4390" i="8"/>
  <c r="O2962" i="8"/>
  <c r="O3734" i="8"/>
  <c r="O3686" i="8"/>
  <c r="O2631" i="8"/>
  <c r="O2750" i="8"/>
  <c r="O1052" i="8"/>
  <c r="O5914" i="8"/>
  <c r="O4111" i="8"/>
  <c r="O2007" i="8"/>
  <c r="O1163" i="8"/>
  <c r="O2105" i="8"/>
  <c r="O3000" i="8"/>
  <c r="O45" i="8"/>
  <c r="O2489" i="8"/>
  <c r="O3735" i="8"/>
  <c r="O4482" i="8"/>
  <c r="O1635" i="8"/>
  <c r="O2539" i="8"/>
  <c r="O3505" i="8"/>
  <c r="O3114" i="8"/>
  <c r="O5328" i="8"/>
  <c r="O4112" i="8"/>
  <c r="O5443" i="8"/>
  <c r="O2490" i="8"/>
  <c r="O4941" i="8"/>
  <c r="O2751" i="8"/>
  <c r="O2632" i="8"/>
  <c r="O2752" i="8"/>
  <c r="O2633" i="8"/>
  <c r="O4823" i="8"/>
  <c r="O3195" i="8"/>
  <c r="O5700" i="8"/>
  <c r="O4113" i="8"/>
  <c r="O3023" i="8"/>
  <c r="O5701" i="8"/>
  <c r="O5444" i="8"/>
  <c r="O4114" i="8"/>
  <c r="O3687" i="8"/>
  <c r="O2634" i="8"/>
  <c r="O2753" i="8"/>
  <c r="O4450" i="8"/>
  <c r="O2635" i="8"/>
  <c r="O2754" i="8"/>
  <c r="O2755" i="8"/>
  <c r="O2636" i="8"/>
  <c r="O2844" i="8"/>
  <c r="O2889" i="8"/>
  <c r="O5329" i="8"/>
  <c r="O3300" i="8"/>
  <c r="O2377" i="8"/>
  <c r="O3779" i="8"/>
  <c r="O4166" i="8"/>
  <c r="O14" i="8"/>
  <c r="O2082" i="8"/>
  <c r="O1896" i="8"/>
  <c r="O1544" i="8"/>
  <c r="O4942" i="8"/>
  <c r="O3539" i="8"/>
  <c r="O3155" i="8"/>
  <c r="O5501" i="8"/>
  <c r="O1343" i="8"/>
  <c r="O4664" i="8"/>
  <c r="O4391" i="8"/>
  <c r="O55" i="8"/>
  <c r="O3301" i="8"/>
  <c r="O3668" i="8"/>
  <c r="O4483" i="8"/>
  <c r="O46" i="8"/>
  <c r="O4451" i="8"/>
  <c r="O4285" i="8"/>
  <c r="O3302" i="8"/>
  <c r="O5915" i="8"/>
  <c r="O5702" i="8"/>
  <c r="O3688" i="8"/>
  <c r="O1466" i="8"/>
  <c r="O4286" i="8"/>
  <c r="O5445" i="8"/>
  <c r="O3736" i="8"/>
  <c r="O3645" i="8"/>
  <c r="O5239" i="8"/>
  <c r="O3965" i="8"/>
  <c r="O1344" i="8"/>
  <c r="O2756" i="8"/>
  <c r="O2637" i="8"/>
  <c r="O4963" i="8"/>
  <c r="O5947" i="8"/>
  <c r="O4287" i="8"/>
  <c r="O1345" i="8"/>
  <c r="O2757" i="8"/>
  <c r="O2638" i="8"/>
  <c r="O56" i="8"/>
  <c r="O3540" i="8"/>
  <c r="O3156" i="8"/>
  <c r="O5330" i="8"/>
  <c r="O1739" i="8"/>
  <c r="O4986" i="8"/>
  <c r="O1522" i="8"/>
  <c r="O5446" i="8"/>
  <c r="O3303" i="8"/>
  <c r="O2457" i="8"/>
  <c r="O4897" i="8"/>
  <c r="O6152" i="8"/>
  <c r="O4422" i="8"/>
  <c r="O4180" i="8"/>
  <c r="O3472" i="8"/>
  <c r="O2524" i="8"/>
  <c r="O1701" i="8"/>
  <c r="O5502" i="8"/>
  <c r="O2008" i="8"/>
  <c r="O1346" i="8"/>
  <c r="O5331" i="8"/>
  <c r="O5703" i="8"/>
  <c r="O5916" i="8"/>
  <c r="O4167" i="8"/>
  <c r="O1467" i="8"/>
  <c r="O4515" i="8"/>
  <c r="O2420" i="8"/>
  <c r="O3646" i="8"/>
  <c r="O4665" i="8"/>
  <c r="O4666" i="8"/>
  <c r="O4543" i="8"/>
  <c r="O3304" i="8"/>
  <c r="O2009" i="8"/>
  <c r="O2213" i="8"/>
  <c r="O15" i="8"/>
  <c r="O4288" i="8"/>
  <c r="O5568" i="8"/>
  <c r="O3460" i="8"/>
  <c r="O3506" i="8"/>
  <c r="O3115" i="8"/>
  <c r="O3305" i="8"/>
  <c r="O3689" i="8"/>
  <c r="O1347" i="8"/>
  <c r="O2845" i="8"/>
  <c r="O2890" i="8"/>
  <c r="O5807" i="8"/>
  <c r="O4168" i="8"/>
  <c r="O1493" i="8"/>
  <c r="O1598" i="8"/>
  <c r="O4337" i="8"/>
  <c r="O1348" i="8"/>
  <c r="O4667" i="8"/>
  <c r="O2421" i="8"/>
  <c r="O3541" i="8"/>
  <c r="O3157" i="8"/>
  <c r="O5704" i="8"/>
  <c r="O3737" i="8"/>
  <c r="O2758" i="8"/>
  <c r="O2639" i="8"/>
  <c r="O2392" i="8"/>
  <c r="O4423" i="8"/>
  <c r="O1172" i="8"/>
  <c r="O3738" i="8"/>
  <c r="O3669" i="8"/>
  <c r="O1494" i="8"/>
  <c r="O4338" i="8"/>
  <c r="O1599" i="8"/>
  <c r="O1760" i="8"/>
  <c r="O4018" i="8"/>
  <c r="O1897" i="8"/>
  <c r="O136" i="8"/>
  <c r="O5332" i="8"/>
  <c r="O2010" i="8"/>
  <c r="O1349" i="8"/>
  <c r="O5447" i="8"/>
  <c r="O1030" i="8"/>
  <c r="O4311" i="8"/>
  <c r="O1570" i="8"/>
  <c r="O1350" i="8"/>
  <c r="O5556" i="8"/>
  <c r="O3065" i="8"/>
  <c r="O5948" i="8"/>
  <c r="O137" i="8"/>
  <c r="O1031" i="8"/>
  <c r="O2344" i="8"/>
  <c r="O5333" i="8"/>
  <c r="O4019" i="8"/>
  <c r="O3739" i="8"/>
  <c r="O3542" i="8"/>
  <c r="O3158" i="8"/>
  <c r="O5705" i="8"/>
  <c r="O3418" i="8"/>
  <c r="O4748" i="8"/>
  <c r="O3507" i="8"/>
  <c r="O1351" i="8"/>
  <c r="O1352" i="8"/>
  <c r="O4788" i="8"/>
  <c r="O5377" i="8"/>
  <c r="O3001" i="8"/>
  <c r="O3116" i="8"/>
  <c r="O1164" i="8"/>
  <c r="O2944" i="8"/>
  <c r="O4559" i="8"/>
  <c r="O1353" i="8"/>
  <c r="O4807" i="8"/>
  <c r="O3988" i="8"/>
  <c r="O5503" i="8"/>
  <c r="O3461" i="8"/>
  <c r="O2540" i="8"/>
  <c r="O4808" i="8"/>
  <c r="O3002" i="8"/>
  <c r="O1898" i="8"/>
  <c r="O4392" i="8"/>
  <c r="O1636" i="8"/>
  <c r="O1354" i="8"/>
  <c r="O5240" i="8"/>
  <c r="O4553" i="8"/>
  <c r="O1032" i="8"/>
  <c r="O138" i="8"/>
  <c r="O2345" i="8"/>
  <c r="O5557" i="8"/>
  <c r="O3626" i="8"/>
  <c r="O5448" i="8"/>
  <c r="O4339" i="8"/>
  <c r="O1495" i="8"/>
  <c r="O1600" i="8"/>
  <c r="O3117" i="8"/>
  <c r="O1355" i="8"/>
  <c r="O3989" i="8"/>
  <c r="O5241" i="8"/>
  <c r="O1356" i="8"/>
  <c r="O1053" i="8"/>
  <c r="O2378" i="8"/>
  <c r="O2846" i="8"/>
  <c r="O2891" i="8"/>
  <c r="O5334" i="8"/>
  <c r="O4115" i="8"/>
  <c r="O1468" i="8"/>
  <c r="O4484" i="8"/>
  <c r="O1740" i="8"/>
  <c r="O3003" i="8"/>
  <c r="O3024" i="8"/>
  <c r="O4020" i="8"/>
  <c r="O3740" i="8"/>
  <c r="O3462" i="8"/>
  <c r="O57" i="8"/>
  <c r="O1357" i="8"/>
  <c r="O3066" i="8"/>
  <c r="O3995" i="8"/>
  <c r="O1523" i="8"/>
  <c r="O4393" i="8"/>
  <c r="O3118" i="8"/>
  <c r="O4898" i="8"/>
  <c r="O4116" i="8"/>
  <c r="O3741" i="8"/>
  <c r="O2759" i="8"/>
  <c r="O2640" i="8"/>
  <c r="O4668" i="8"/>
  <c r="O5866" i="8"/>
  <c r="O4943" i="8"/>
  <c r="O1054" i="8"/>
  <c r="O5335" i="8"/>
  <c r="O4669" i="8"/>
  <c r="O5449" i="8"/>
  <c r="O1055" i="8"/>
  <c r="O4117" i="8"/>
  <c r="O3690" i="8"/>
  <c r="O3742" i="8"/>
  <c r="O1033" i="8"/>
  <c r="O3196" i="8"/>
  <c r="O5867" i="8"/>
  <c r="O3543" i="8"/>
  <c r="O3159" i="8"/>
  <c r="O4944" i="8"/>
  <c r="O5450" i="8"/>
  <c r="O1934" i="8"/>
  <c r="O1496" i="8"/>
  <c r="O4516" i="8"/>
  <c r="O4340" i="8"/>
  <c r="O1601" i="8"/>
  <c r="O1676" i="8"/>
  <c r="O4118" i="8"/>
  <c r="O4789" i="8"/>
  <c r="O2532" i="8"/>
  <c r="O4987" i="8"/>
  <c r="O5808" i="8"/>
  <c r="O4119" i="8"/>
  <c r="O5868" i="8"/>
  <c r="O5706" i="8"/>
  <c r="O5336" i="8"/>
  <c r="O4120" i="8"/>
  <c r="O3780" i="8"/>
  <c r="O5451" i="8"/>
  <c r="O4749" i="8"/>
  <c r="O5707" i="8"/>
  <c r="O5869" i="8"/>
  <c r="O2083" i="8"/>
  <c r="O3067" i="8"/>
  <c r="O1358" i="8"/>
  <c r="O2760" i="8"/>
  <c r="O2641" i="8"/>
  <c r="O3119" i="8"/>
  <c r="O2945" i="8"/>
  <c r="O4670" i="8"/>
  <c r="O2847" i="8"/>
  <c r="O2892" i="8"/>
  <c r="O3306" i="8"/>
  <c r="O2379" i="8"/>
  <c r="O4121" i="8"/>
  <c r="O4169" i="8"/>
  <c r="O5452" i="8"/>
  <c r="O1899" i="8"/>
  <c r="O3078" i="8"/>
  <c r="O5504" i="8"/>
  <c r="O4394" i="8"/>
  <c r="O3307" i="8"/>
  <c r="O27" i="8"/>
  <c r="O4517" i="8"/>
  <c r="O2525" i="8"/>
  <c r="O2084" i="8"/>
  <c r="O2491" i="8"/>
  <c r="O2422" i="8"/>
  <c r="O47" i="8"/>
  <c r="O1359" i="8"/>
  <c r="O1360" i="8"/>
  <c r="O1702" i="8"/>
  <c r="O5949" i="8"/>
  <c r="O3670" i="8"/>
  <c r="O3627" i="8"/>
  <c r="O1571" i="8"/>
  <c r="O4312" i="8"/>
  <c r="O4289" i="8"/>
  <c r="O6153" i="8"/>
  <c r="O5708" i="8"/>
  <c r="O3743" i="8"/>
  <c r="O4671" i="8"/>
  <c r="O4672" i="8"/>
  <c r="O5242" i="8"/>
  <c r="O2423" i="8"/>
  <c r="O3947" i="8"/>
  <c r="O4790" i="8"/>
  <c r="O2202" i="8"/>
  <c r="O5917" i="8"/>
  <c r="O2492" i="8"/>
  <c r="O3508" i="8"/>
  <c r="O3120" i="8"/>
  <c r="O4750" i="8"/>
  <c r="O1361" i="8"/>
  <c r="O1056" i="8"/>
  <c r="O3004" i="8"/>
  <c r="O139" i="8"/>
  <c r="O1362" i="8"/>
  <c r="O2011" i="8"/>
  <c r="O5870" i="8"/>
  <c r="O1677" i="8"/>
  <c r="O5337" i="8"/>
  <c r="O140" i="8"/>
  <c r="O5950" i="8"/>
  <c r="O4544" i="8"/>
  <c r="O2458" i="8"/>
  <c r="O4673" i="8"/>
  <c r="O1363" i="8"/>
  <c r="O4899" i="8"/>
  <c r="O3068" i="8"/>
  <c r="O2761" i="8"/>
  <c r="O2642" i="8"/>
  <c r="O3463" i="8"/>
  <c r="O5841" i="8"/>
  <c r="O3948" i="8"/>
  <c r="O4860" i="8"/>
  <c r="O4424" i="8"/>
  <c r="O141" i="8"/>
  <c r="O2220" i="8"/>
  <c r="O4181" i="8"/>
  <c r="O1169" i="8"/>
  <c r="O3473" i="8"/>
  <c r="O5575" i="8"/>
  <c r="O5842" i="8"/>
  <c r="O3509" i="8"/>
  <c r="O1057" i="8"/>
  <c r="O3121" i="8"/>
  <c r="O3005" i="8"/>
  <c r="O142" i="8"/>
  <c r="O4485" i="8"/>
  <c r="O5505" i="8"/>
  <c r="O5338" i="8"/>
  <c r="O143" i="8"/>
  <c r="O4751" i="8"/>
  <c r="O5453" i="8"/>
  <c r="O144" i="8"/>
  <c r="O2459" i="8"/>
  <c r="O4900" i="8"/>
  <c r="O5709" i="8"/>
  <c r="O4486" i="8"/>
  <c r="O2762" i="8"/>
  <c r="O2643" i="8"/>
  <c r="O3308" i="8"/>
  <c r="O5378" i="8"/>
  <c r="O2214" i="8"/>
  <c r="O1165" i="8"/>
  <c r="O5569" i="8"/>
  <c r="O4452" i="8"/>
  <c r="O2946" i="8"/>
  <c r="O1058" i="8"/>
  <c r="O2012" i="8"/>
  <c r="O1364" i="8"/>
  <c r="O1365" i="8"/>
  <c r="O3069" i="8"/>
  <c r="O5710" i="8"/>
  <c r="O3691" i="8"/>
  <c r="O2763" i="8"/>
  <c r="O2644" i="8"/>
  <c r="O3197" i="8"/>
  <c r="O4122" i="8"/>
  <c r="O2848" i="8"/>
  <c r="O2893" i="8"/>
  <c r="O5339" i="8"/>
  <c r="O5843" i="8"/>
  <c r="O5558" i="8"/>
  <c r="O5918" i="8"/>
  <c r="O5809" i="8"/>
  <c r="O4170" i="8"/>
  <c r="O5828" i="8"/>
  <c r="O5622" i="8"/>
  <c r="O5454" i="8"/>
  <c r="O3510" i="8"/>
  <c r="O5506" i="8"/>
  <c r="O3122" i="8"/>
  <c r="O5711" i="8"/>
  <c r="O3744" i="8"/>
  <c r="O4425" i="8"/>
  <c r="O101" i="8"/>
  <c r="O2380" i="8"/>
  <c r="O3671" i="8"/>
  <c r="O3745" i="8"/>
  <c r="O2013" i="8"/>
  <c r="O1366" i="8"/>
  <c r="O2203" i="8"/>
  <c r="O4901" i="8"/>
  <c r="O1900" i="8"/>
  <c r="O4605" i="8"/>
  <c r="O3309" i="8"/>
  <c r="O2809" i="8"/>
  <c r="O4123" i="8"/>
  <c r="O5340" i="8"/>
  <c r="O1678" i="8"/>
  <c r="O3647" i="8"/>
  <c r="O1034" i="8"/>
  <c r="O1035" i="8"/>
  <c r="O5507" i="8"/>
  <c r="O1367" i="8"/>
  <c r="O3692" i="8"/>
  <c r="O2764" i="8"/>
  <c r="O2645" i="8"/>
  <c r="O1368" i="8"/>
  <c r="O102" i="8"/>
  <c r="O5243" i="8"/>
  <c r="O4021" i="8"/>
  <c r="O3628" i="8"/>
  <c r="O3672" i="8"/>
  <c r="O1369" i="8"/>
  <c r="O3464" i="8"/>
  <c r="O5244" i="8"/>
  <c r="O5871" i="8"/>
  <c r="O3648" i="8"/>
  <c r="O4752" i="8"/>
  <c r="O2424" i="8"/>
  <c r="O2204" i="8"/>
  <c r="O3310" i="8"/>
  <c r="O2346" i="8"/>
  <c r="O3999" i="8"/>
  <c r="O3070" i="8"/>
  <c r="O4171" i="8"/>
  <c r="O3746" i="8"/>
  <c r="O1497" i="8"/>
  <c r="O4341" i="8"/>
  <c r="O4545" i="8"/>
  <c r="O1602" i="8"/>
  <c r="O1059" i="8"/>
  <c r="O5537" i="8"/>
  <c r="O3311" i="8"/>
  <c r="O3693" i="8"/>
  <c r="O2922" i="8"/>
  <c r="O2646" i="8"/>
  <c r="O2765" i="8"/>
  <c r="O103" i="8"/>
  <c r="O3511" i="8"/>
  <c r="O3123" i="8"/>
  <c r="O2215" i="8"/>
  <c r="O5872" i="8"/>
  <c r="O4546" i="8"/>
  <c r="O5570" i="8"/>
  <c r="O58" i="8"/>
  <c r="O3160" i="8"/>
  <c r="O3544" i="8"/>
  <c r="O4753" i="8"/>
  <c r="O3312" i="8"/>
  <c r="O5712" i="8"/>
  <c r="O3747" i="8"/>
  <c r="O4395" i="8"/>
  <c r="O2425" i="8"/>
  <c r="O5245" i="8"/>
  <c r="O3313" i="8"/>
  <c r="O3071" i="8"/>
  <c r="O2347" i="8"/>
  <c r="O1901" i="8"/>
  <c r="O2541" i="8"/>
  <c r="O1060" i="8"/>
  <c r="O5844" i="8"/>
  <c r="O3314" i="8"/>
  <c r="O3025" i="8"/>
  <c r="O104" i="8"/>
  <c r="O5508" i="8"/>
  <c r="O3315" i="8"/>
  <c r="O2216" i="8"/>
  <c r="O5341" i="8"/>
  <c r="O5571" i="8"/>
  <c r="O3316" i="8"/>
  <c r="O4902" i="8"/>
  <c r="O3966" i="8"/>
  <c r="O5526" i="8"/>
  <c r="O3161" i="8"/>
  <c r="O3198" i="8"/>
  <c r="O2849" i="8"/>
  <c r="O2894" i="8"/>
  <c r="O1703" i="8"/>
  <c r="O4444" i="8"/>
  <c r="O3673" i="8"/>
  <c r="O4674" i="8"/>
  <c r="O1061" i="8"/>
  <c r="O2014" i="8"/>
  <c r="O5873" i="8"/>
  <c r="O3748" i="8"/>
  <c r="O1370" i="8"/>
  <c r="O3317" i="8"/>
  <c r="O5509" i="8"/>
  <c r="O145" i="8"/>
  <c r="O5951" i="8"/>
  <c r="O4396" i="8"/>
  <c r="O1371" i="8"/>
  <c r="O3967" i="8"/>
  <c r="O4903" i="8"/>
  <c r="O146" i="8"/>
  <c r="O4988" i="8"/>
  <c r="O147" i="8"/>
  <c r="O2015" i="8"/>
  <c r="O4754" i="8"/>
  <c r="O5874" i="8"/>
  <c r="O4575" i="8"/>
  <c r="O4576" i="8"/>
  <c r="O148" i="8"/>
  <c r="O3781" i="8"/>
  <c r="O5713" i="8"/>
  <c r="O3694" i="8"/>
  <c r="O3072" i="8"/>
  <c r="O1173" i="8"/>
  <c r="O1036" i="8"/>
  <c r="O3199" i="8"/>
  <c r="O4755" i="8"/>
  <c r="O5455" i="8"/>
  <c r="O5342" i="8"/>
  <c r="O5875" i="8"/>
  <c r="O5919" i="8"/>
  <c r="O4124" i="8"/>
  <c r="O4989" i="8"/>
  <c r="O4577" i="8"/>
  <c r="O1935" i="8"/>
  <c r="O5510" i="8"/>
  <c r="O4125" i="8"/>
  <c r="O4487" i="8"/>
  <c r="O48" i="8"/>
  <c r="O4126" i="8"/>
  <c r="O1498" i="8"/>
  <c r="O4342" i="8"/>
  <c r="O1603" i="8"/>
  <c r="O2647" i="8"/>
  <c r="O2766" i="8"/>
  <c r="O3990" i="8"/>
  <c r="O4847" i="8"/>
  <c r="O3124" i="8"/>
  <c r="O5714" i="8"/>
  <c r="O5343" i="8"/>
  <c r="O5810" i="8"/>
  <c r="O5456" i="8"/>
  <c r="O3782" i="8"/>
  <c r="O149" i="8"/>
  <c r="O4824" i="8"/>
  <c r="O3991" i="8"/>
  <c r="O4518" i="8"/>
  <c r="O4453" i="8"/>
  <c r="O4675" i="8"/>
  <c r="O2648" i="8"/>
  <c r="O2767" i="8"/>
  <c r="O3649" i="8"/>
  <c r="O1372" i="8"/>
  <c r="O2850" i="8"/>
  <c r="O2895" i="8"/>
  <c r="O3318" i="8"/>
  <c r="O2381" i="8"/>
  <c r="O5344" i="8"/>
  <c r="O59" i="8"/>
  <c r="O4127" i="8"/>
  <c r="O1062" i="8"/>
  <c r="O2016" i="8"/>
  <c r="O5876" i="8"/>
  <c r="O4172" i="8"/>
  <c r="O1373" i="8"/>
  <c r="O2085" i="8"/>
  <c r="O3162" i="8"/>
  <c r="O3545" i="8"/>
  <c r="O4397" i="8"/>
  <c r="O2426" i="8"/>
  <c r="O3319" i="8"/>
  <c r="O5527" i="8"/>
  <c r="O3079" i="8"/>
  <c r="O4519" i="8"/>
  <c r="O4398" i="8"/>
  <c r="O3320" i="8"/>
  <c r="O3695" i="8"/>
  <c r="O1063" i="8"/>
  <c r="O5511" i="8"/>
  <c r="O1374" i="8"/>
  <c r="O5457" i="8"/>
  <c r="O5345" i="8"/>
  <c r="O2017" i="8"/>
  <c r="O5920" i="8"/>
  <c r="O3674" i="8"/>
  <c r="O3629" i="8"/>
  <c r="O4426" i="8"/>
  <c r="O5379" i="8"/>
  <c r="O5811" i="8"/>
  <c r="O5952" i="8"/>
  <c r="O1375" i="8"/>
  <c r="O1741" i="8"/>
  <c r="O1761" i="8"/>
  <c r="O2649" i="8"/>
  <c r="O2768" i="8"/>
  <c r="O1064" i="8"/>
  <c r="O4520" i="8"/>
  <c r="O1376" i="8"/>
  <c r="O5458" i="8"/>
  <c r="O3512" i="8"/>
  <c r="O1377" i="8"/>
  <c r="O1902" i="8"/>
  <c r="O3125" i="8"/>
  <c r="O4776" i="8"/>
  <c r="O1154" i="8"/>
  <c r="O3321" i="8"/>
  <c r="O2460" i="8"/>
  <c r="O28" i="8"/>
  <c r="O5512" i="8"/>
  <c r="O2427" i="8"/>
  <c r="O4904" i="8"/>
  <c r="O5346" i="8"/>
  <c r="O3163" i="8"/>
  <c r="O5877" i="8"/>
  <c r="O3546" i="8"/>
  <c r="O1378" i="8"/>
  <c r="O4427" i="8"/>
  <c r="O4182" i="8"/>
  <c r="O3749" i="8"/>
  <c r="O3513" i="8"/>
  <c r="O3126" i="8"/>
  <c r="O5878" i="8"/>
  <c r="O5347" i="8"/>
  <c r="O4777" i="8"/>
  <c r="O1469" i="8"/>
  <c r="O5459" i="8"/>
  <c r="O2051" i="8"/>
  <c r="O5921" i="8"/>
  <c r="O3322" i="8"/>
  <c r="O4676" i="8"/>
  <c r="O4677" i="8"/>
  <c r="O4905" i="8"/>
  <c r="O3073" i="8"/>
  <c r="O3675" i="8"/>
  <c r="O1722" i="8"/>
  <c r="O3323" i="8"/>
  <c r="O5715" i="8"/>
  <c r="O2217" i="8"/>
  <c r="O5572" i="8"/>
  <c r="O150" i="8"/>
  <c r="O5528" i="8"/>
  <c r="O1679" i="8"/>
  <c r="O2769" i="8"/>
  <c r="O2650" i="8"/>
  <c r="O3324" i="8"/>
  <c r="O4521" i="8"/>
  <c r="O5246" i="8"/>
  <c r="O5460" i="8"/>
  <c r="O2851" i="8"/>
  <c r="O2896" i="8"/>
  <c r="O2935" i="8"/>
  <c r="O4678" i="8"/>
  <c r="O3200" i="8"/>
  <c r="O4679" i="8"/>
  <c r="O3514" i="8"/>
  <c r="O1379" i="8"/>
  <c r="O2461" i="8"/>
  <c r="O5716" i="8"/>
  <c r="O1545" i="8"/>
  <c r="O3127" i="8"/>
  <c r="O5879" i="8"/>
  <c r="O1065" i="8"/>
  <c r="O4428" i="8"/>
  <c r="O105" i="8"/>
  <c r="O1572" i="8"/>
  <c r="O4313" i="8"/>
  <c r="O3630" i="8"/>
  <c r="O2018" i="8"/>
  <c r="O3325" i="8"/>
  <c r="O5513" i="8"/>
  <c r="O5559" i="8"/>
  <c r="O2205" i="8"/>
  <c r="O2301" i="8"/>
  <c r="O1499" i="8"/>
  <c r="O1604" i="8"/>
  <c r="O4343" i="8"/>
  <c r="O4578" i="8"/>
  <c r="O4437" i="8"/>
  <c r="O2019" i="8"/>
  <c r="O3650" i="8"/>
  <c r="O1066" i="8"/>
  <c r="O2462" i="8"/>
  <c r="O5529" i="8"/>
  <c r="O4945" i="8"/>
  <c r="O1037" i="8"/>
  <c r="O106" i="8"/>
  <c r="O5760" i="8"/>
  <c r="O3783" i="8"/>
  <c r="O2206" i="8"/>
  <c r="O2493" i="8"/>
  <c r="O5461" i="8"/>
  <c r="O1500" i="8"/>
  <c r="O1605" i="8"/>
  <c r="O4344" i="8"/>
  <c r="O1422" i="8"/>
  <c r="O2428" i="8"/>
  <c r="O4791" i="8"/>
  <c r="O5462" i="8"/>
  <c r="O4606" i="8"/>
  <c r="O2348" i="8"/>
  <c r="O1524" i="8"/>
  <c r="O2770" i="8"/>
  <c r="O2651" i="8"/>
  <c r="O1704" i="8"/>
  <c r="O2393" i="8"/>
  <c r="O2020" i="8"/>
  <c r="O3326" i="8"/>
  <c r="O3651" i="8"/>
  <c r="O1038" i="8"/>
  <c r="O1067" i="8"/>
  <c r="O3515" i="8"/>
  <c r="O2021" i="8"/>
  <c r="O3128" i="8"/>
  <c r="O2771" i="8"/>
  <c r="O2652" i="8"/>
  <c r="O1680" i="8"/>
  <c r="O1470" i="8"/>
  <c r="O3201" i="8"/>
  <c r="O4990" i="8"/>
  <c r="O5717" i="8"/>
  <c r="O2239" i="8"/>
  <c r="O3327" i="8"/>
  <c r="O4454" i="8"/>
  <c r="O2772" i="8"/>
  <c r="O2653" i="8"/>
  <c r="O2221" i="8"/>
  <c r="O5576" i="8"/>
  <c r="O4792" i="8"/>
  <c r="O2463" i="8"/>
  <c r="O2936" i="8"/>
  <c r="O2947" i="8"/>
  <c r="O3784" i="8"/>
  <c r="O2302" i="8"/>
  <c r="O3516" i="8"/>
  <c r="O1039" i="8"/>
  <c r="O2022" i="8"/>
  <c r="O4607" i="8"/>
  <c r="O3129" i="8"/>
  <c r="O2086" i="8"/>
  <c r="O5538" i="8"/>
  <c r="O3465" i="8"/>
  <c r="O4946" i="8"/>
  <c r="O2494" i="8"/>
  <c r="O4608" i="8"/>
  <c r="O5463" i="8"/>
  <c r="O68" i="8"/>
  <c r="O3202" i="8"/>
  <c r="O3383" i="8"/>
  <c r="O2323" i="8"/>
  <c r="O5718" i="8"/>
  <c r="O2349" i="8"/>
  <c r="O2319" i="8"/>
  <c r="O1681" i="8"/>
  <c r="O5953" i="8"/>
  <c r="O4173" i="8"/>
  <c r="O4522" i="8"/>
  <c r="O4609" i="8"/>
  <c r="O4756" i="8"/>
  <c r="O1380" i="8"/>
  <c r="O4757" i="8"/>
  <c r="O1903" i="8"/>
  <c r="O5880" i="8"/>
  <c r="O3676" i="8"/>
  <c r="O5247" i="8"/>
  <c r="O4991" i="8"/>
  <c r="O3652" i="8"/>
  <c r="O1170" i="8"/>
  <c r="O4610" i="8"/>
  <c r="O3785" i="8"/>
  <c r="O4906" i="8"/>
  <c r="O5348" i="8"/>
  <c r="O1381" i="8"/>
  <c r="O4947" i="8"/>
  <c r="O3547" i="8"/>
  <c r="O2852" i="8"/>
  <c r="O2897" i="8"/>
  <c r="O5922" i="8"/>
  <c r="O1723" i="8"/>
  <c r="O3631" i="8"/>
  <c r="O2191" i="8"/>
  <c r="O5548" i="8"/>
  <c r="O5530" i="8"/>
  <c r="O2963" i="8"/>
  <c r="O151" i="8"/>
  <c r="O2382" i="8"/>
  <c r="O5881" i="8"/>
  <c r="O3750" i="8"/>
  <c r="O3164" i="8"/>
  <c r="O2495" i="8"/>
  <c r="O4399" i="8"/>
  <c r="O4128" i="8"/>
  <c r="O2222" i="8"/>
  <c r="O5577" i="8"/>
  <c r="O5349" i="8"/>
  <c r="O1501" i="8"/>
  <c r="O4345" i="8"/>
  <c r="O1606" i="8"/>
  <c r="O2087" i="8"/>
  <c r="O1068" i="8"/>
  <c r="O5380" i="8"/>
  <c r="O5882" i="8"/>
  <c r="O3074" i="8"/>
  <c r="O1471" i="8"/>
  <c r="O1621" i="8"/>
  <c r="O3165" i="8"/>
  <c r="O3696" i="8"/>
  <c r="O4825" i="8"/>
  <c r="O5719" i="8"/>
  <c r="O4848" i="8"/>
  <c r="O3555" i="8"/>
  <c r="O4778" i="8"/>
  <c r="O2464" i="8"/>
  <c r="O2496" i="8"/>
  <c r="O4579" i="8"/>
  <c r="O4580" i="8"/>
  <c r="O5883" i="8"/>
  <c r="O4523" i="8"/>
  <c r="O4758" i="8"/>
  <c r="O2088" i="8"/>
  <c r="O4129" i="8"/>
  <c r="O3968" i="8"/>
  <c r="O4581" i="8"/>
  <c r="O5884" i="8"/>
  <c r="O2497" i="8"/>
  <c r="O107" i="8"/>
  <c r="O2948" i="8"/>
  <c r="O4130" i="8"/>
  <c r="O5248" i="8"/>
  <c r="O4759" i="8"/>
  <c r="O5954" i="8"/>
  <c r="O5720" i="8"/>
  <c r="O4524" i="8"/>
  <c r="O4760" i="8"/>
  <c r="O1525" i="8"/>
  <c r="O4455" i="8"/>
  <c r="O2089" i="8"/>
  <c r="O2383" i="8"/>
  <c r="O3653" i="8"/>
  <c r="O1502" i="8"/>
  <c r="O1607" i="8"/>
  <c r="O4346" i="8"/>
  <c r="O5514" i="8"/>
  <c r="O2853" i="8"/>
  <c r="O2898" i="8"/>
  <c r="O5350" i="8"/>
  <c r="O3328" i="8"/>
  <c r="O60" i="8"/>
  <c r="O4131" i="8"/>
  <c r="O5923" i="8"/>
  <c r="O2023" i="8"/>
  <c r="O2429" i="8"/>
  <c r="O4314" i="8"/>
  <c r="O2498" i="8"/>
  <c r="O1573" i="8"/>
  <c r="O4761" i="8"/>
  <c r="O2024" i="8"/>
  <c r="O3329" i="8"/>
  <c r="O3548" i="8"/>
  <c r="O3166" i="8"/>
  <c r="O3992" i="8"/>
  <c r="O4992" i="8"/>
  <c r="O16" i="8"/>
  <c r="O4429" i="8"/>
  <c r="O3330" i="8"/>
  <c r="O5464" i="8"/>
  <c r="O6154" i="8"/>
  <c r="O5955" i="8"/>
  <c r="O3677" i="8"/>
  <c r="O2394" i="8"/>
  <c r="O1574" i="8"/>
  <c r="O4315" i="8"/>
  <c r="O2090" i="8"/>
  <c r="O2025" i="8"/>
  <c r="O2499" i="8"/>
  <c r="O3203" i="8"/>
  <c r="O3654" i="8"/>
  <c r="O2091" i="8"/>
  <c r="O3517" i="8"/>
  <c r="O3130" i="8"/>
  <c r="O4826" i="8"/>
  <c r="O1742" i="8"/>
  <c r="O1762" i="8"/>
  <c r="O4525" i="8"/>
  <c r="O4438" i="8"/>
  <c r="O3419" i="8"/>
  <c r="O2223" i="8"/>
  <c r="O2240" i="8"/>
  <c r="O5578" i="8"/>
  <c r="O1069" i="8"/>
  <c r="O3006" i="8"/>
  <c r="O5956" i="8"/>
  <c r="O1904" i="8"/>
  <c r="O4174" i="8"/>
  <c r="O5721" i="8"/>
  <c r="O3331" i="8"/>
  <c r="O1705" i="8"/>
  <c r="O4849" i="8"/>
  <c r="O2465" i="8"/>
  <c r="O4993" i="8"/>
  <c r="O5761" i="8"/>
  <c r="O3786" i="8"/>
  <c r="O1706" i="8"/>
  <c r="O4430" i="8"/>
  <c r="O3332" i="8"/>
  <c r="O3204" i="8"/>
  <c r="O108" i="8"/>
  <c r="O2026" i="8"/>
  <c r="O1546" i="8"/>
  <c r="O1040" i="8"/>
  <c r="O1041" i="8"/>
  <c r="O4827" i="8"/>
  <c r="O4582" i="8"/>
  <c r="O4715" i="8"/>
  <c r="O2466" i="8"/>
  <c r="O5885" i="8"/>
  <c r="O1070" i="8"/>
  <c r="O1179" i="8"/>
  <c r="O5465" i="8"/>
  <c r="O2350" i="8"/>
  <c r="O1905" i="8"/>
  <c r="O2305" i="8"/>
  <c r="O2309" i="8"/>
  <c r="O2313" i="8"/>
  <c r="O2351" i="8"/>
  <c r="O5722" i="8"/>
  <c r="O3167" i="8"/>
  <c r="O3549" i="8"/>
  <c r="O2773" i="8"/>
  <c r="O2654" i="8"/>
  <c r="O4907" i="8"/>
  <c r="O1682" i="8"/>
  <c r="O5762" i="8"/>
  <c r="O3787" i="8"/>
  <c r="O1526" i="8"/>
  <c r="O29" i="8"/>
  <c r="O4809" i="8"/>
  <c r="O4611" i="8"/>
  <c r="O2774" i="8"/>
  <c r="O2655" i="8"/>
  <c r="O5351" i="8"/>
  <c r="O3362" i="8"/>
  <c r="O5723" i="8"/>
  <c r="O5531" i="8"/>
  <c r="O2027" i="8"/>
  <c r="O2052" i="8"/>
  <c r="O2500" i="8"/>
  <c r="O1527" i="8"/>
  <c r="O4290" i="8"/>
  <c r="O30" i="8"/>
  <c r="O69" i="8"/>
  <c r="O3333" i="8"/>
  <c r="O2241" i="8"/>
  <c r="O5763" i="8"/>
  <c r="O3788" i="8"/>
  <c r="O2775" i="8"/>
  <c r="O2656" i="8"/>
  <c r="O4431" i="8"/>
  <c r="O2310" i="8"/>
  <c r="O2306" i="8"/>
  <c r="O2314" i="8"/>
  <c r="O5381" i="8"/>
  <c r="O5352" i="8"/>
  <c r="O61" i="8"/>
  <c r="O5812" i="8"/>
  <c r="O5822" i="8"/>
  <c r="O2053" i="8"/>
  <c r="O2028" i="8"/>
  <c r="O1180" i="8"/>
  <c r="O2065" i="8"/>
  <c r="O4810" i="8"/>
  <c r="O4561" i="8"/>
  <c r="O4680" i="8"/>
  <c r="O4612" i="8"/>
  <c r="O4699" i="8"/>
  <c r="O4762" i="8"/>
  <c r="O3007" i="8"/>
  <c r="O2899" i="8"/>
  <c r="O2810" i="8"/>
  <c r="O3384" i="8"/>
  <c r="O5724" i="8"/>
  <c r="O2352" i="8"/>
  <c r="O2365" i="8"/>
  <c r="O2364" i="8"/>
  <c r="O8" i="8"/>
  <c r="O5897" i="8"/>
  <c r="O1743" i="8"/>
  <c r="O1763" i="8"/>
  <c r="O1683" i="8"/>
  <c r="O4769" i="8"/>
  <c r="O4763" i="8"/>
  <c r="O4613" i="8"/>
  <c r="O4700" i="8"/>
  <c r="O4681" i="8"/>
  <c r="O3518" i="8"/>
  <c r="O3131" i="8"/>
  <c r="O3632" i="8"/>
  <c r="O4716" i="8"/>
  <c r="O3205" i="8"/>
  <c r="O4994" i="8"/>
  <c r="O4953" i="8"/>
  <c r="O4132" i="8"/>
  <c r="O4956" i="8"/>
  <c r="O5886" i="8"/>
  <c r="O5627" i="8"/>
  <c r="O5737" i="8"/>
  <c r="O5725" i="8"/>
  <c r="O3075" i="8"/>
  <c r="O3655" i="8"/>
  <c r="O4614" i="8"/>
  <c r="O4764" i="8"/>
  <c r="O4682" i="8"/>
  <c r="O2353" i="8"/>
  <c r="O4701" i="8"/>
  <c r="O2657" i="8"/>
  <c r="O2776" i="8"/>
  <c r="O3334" i="8"/>
  <c r="O2029" i="8"/>
  <c r="O2501" i="8"/>
  <c r="O4400" i="8"/>
  <c r="O5623" i="8"/>
  <c r="O2030" i="8"/>
  <c r="O2502" i="8"/>
  <c r="O2923" i="8"/>
  <c r="O1528" i="8"/>
  <c r="O31" i="8"/>
  <c r="O4276" i="8"/>
  <c r="O1535" i="8"/>
  <c r="O70" i="8"/>
  <c r="O2467" i="8"/>
  <c r="O2937" i="8"/>
  <c r="O2949" i="8"/>
  <c r="O3789" i="8"/>
  <c r="O5624" i="8"/>
  <c r="O3335" i="8"/>
  <c r="O5764" i="8"/>
  <c r="O2777" i="8"/>
  <c r="O2658" i="8"/>
  <c r="O4401" i="8"/>
  <c r="O4793" i="8"/>
  <c r="O5353" i="8"/>
  <c r="O62" i="8"/>
  <c r="O2031" i="8"/>
  <c r="O3474" i="8"/>
  <c r="O4948" i="8"/>
  <c r="O2066" i="8"/>
  <c r="O4615" i="8"/>
  <c r="O1423" i="8"/>
  <c r="O5726" i="8"/>
  <c r="O4133" i="8"/>
  <c r="O3385" i="8"/>
  <c r="O4554" i="8"/>
  <c r="O3656" i="8"/>
  <c r="O1616" i="8"/>
  <c r="O2354" i="8"/>
  <c r="O3556" i="8"/>
  <c r="O1684" i="8"/>
  <c r="O5957" i="8"/>
  <c r="O4175" i="8"/>
  <c r="O4488" i="8"/>
  <c r="O4616" i="8"/>
  <c r="O2192" i="8"/>
  <c r="O3363" i="8"/>
  <c r="O5549" i="8"/>
  <c r="O3519" i="8"/>
  <c r="O3132" i="8"/>
  <c r="O1073" i="8"/>
  <c r="O3206" i="8"/>
  <c r="O4908" i="8"/>
  <c r="O2909" i="8"/>
  <c r="O5727" i="8"/>
  <c r="O2468" i="8"/>
  <c r="O1042" i="8"/>
  <c r="O4617" i="8"/>
  <c r="O4402" i="8"/>
  <c r="O1446" i="8"/>
  <c r="O1472" i="8"/>
  <c r="O3133" i="8"/>
  <c r="O5382" i="8"/>
  <c r="O4134" i="8"/>
  <c r="O5466" i="8"/>
  <c r="O4995" i="8"/>
  <c r="O5924" i="8"/>
  <c r="O5887" i="8"/>
  <c r="O5958" i="8"/>
  <c r="O3751" i="8"/>
  <c r="O2469" i="8"/>
  <c r="O2854" i="8"/>
  <c r="O2900" i="8"/>
  <c r="O152" i="8"/>
  <c r="O5959" i="8"/>
  <c r="O3336" i="8"/>
  <c r="O3420" i="8"/>
  <c r="O4828" i="8"/>
  <c r="O1187" i="8"/>
  <c r="O2032" i="8"/>
  <c r="O2503" i="8"/>
  <c r="O3790" i="8"/>
  <c r="O3337" i="8"/>
  <c r="O4135" i="8"/>
  <c r="O4547" i="8"/>
  <c r="O4316" i="8"/>
  <c r="O1575" i="8"/>
  <c r="O5539" i="8"/>
  <c r="O3550" i="8"/>
  <c r="O1685" i="8"/>
  <c r="O3207" i="8"/>
  <c r="O5467" i="8"/>
  <c r="O5888" i="8"/>
  <c r="O4176" i="8"/>
  <c r="O4548" i="8"/>
  <c r="O1473" i="8"/>
  <c r="O1071" i="8"/>
  <c r="O3520" i="8"/>
  <c r="O3134" i="8"/>
  <c r="O2470" i="8"/>
  <c r="O4683" i="8"/>
  <c r="O4684" i="8"/>
  <c r="O2430" i="8"/>
  <c r="O1188" i="8"/>
  <c r="O1189" i="8"/>
  <c r="O3168" i="8"/>
  <c r="O1906" i="8"/>
  <c r="O3026" i="8"/>
  <c r="O4317" i="8"/>
  <c r="O1576" i="8"/>
  <c r="O5728" i="8"/>
  <c r="O5889" i="8"/>
  <c r="O4583" i="8"/>
  <c r="O4584" i="8"/>
  <c r="O3969" i="8"/>
  <c r="O4996" i="8"/>
  <c r="O1447" i="8"/>
  <c r="O4717" i="8"/>
  <c r="O4718" i="8"/>
  <c r="O3791" i="8"/>
  <c r="O2471" i="8"/>
  <c r="O5468" i="8"/>
  <c r="O4685" i="8"/>
  <c r="O5249" i="8"/>
  <c r="O5469" i="8"/>
  <c r="O4136" i="8"/>
  <c r="O5383" i="8"/>
  <c r="O5890" i="8"/>
  <c r="O2778" i="8"/>
  <c r="O2659" i="8"/>
  <c r="O4585" i="8"/>
  <c r="O3135" i="8"/>
  <c r="O5960" i="8"/>
  <c r="O4137" i="8"/>
  <c r="O4997" i="8"/>
  <c r="O1529" i="8"/>
  <c r="O2779" i="8"/>
  <c r="O2660" i="8"/>
  <c r="O1707" i="8"/>
  <c r="O4719" i="8"/>
  <c r="O4850" i="8"/>
  <c r="O153" i="8"/>
  <c r="O4138" i="8"/>
  <c r="O2780" i="8"/>
  <c r="O2661" i="8"/>
  <c r="O5354" i="8"/>
  <c r="O5830" i="8"/>
  <c r="O4779" i="8"/>
  <c r="O2781" i="8"/>
  <c r="O2662" i="8"/>
  <c r="O5250" i="8"/>
  <c r="O3208" i="8"/>
  <c r="O5729" i="8"/>
  <c r="O2554" i="8"/>
  <c r="O2547" i="8"/>
  <c r="O2782" i="8"/>
  <c r="O2663" i="8"/>
  <c r="O5532" i="8"/>
  <c r="O4686" i="8"/>
  <c r="O2431" i="8"/>
  <c r="O1724" i="8"/>
  <c r="O1503" i="8"/>
  <c r="O1530" i="8"/>
  <c r="O4347" i="8"/>
  <c r="O1608" i="8"/>
  <c r="O1382" i="8"/>
  <c r="O2783" i="8"/>
  <c r="O2664" i="8"/>
  <c r="O4687" i="8"/>
  <c r="O154" i="8"/>
  <c r="O2555" i="8"/>
  <c r="O2548" i="8"/>
  <c r="O2665" i="8"/>
  <c r="O2784" i="8"/>
  <c r="O5470" i="8"/>
  <c r="O5355" i="8"/>
  <c r="O2855" i="8"/>
  <c r="O2901" i="8"/>
  <c r="O3338" i="8"/>
  <c r="O4139" i="8"/>
  <c r="O4998" i="8"/>
  <c r="O5891" i="8"/>
  <c r="O4403" i="8"/>
  <c r="O2964" i="8"/>
  <c r="O1547" i="8"/>
  <c r="O3339" i="8"/>
  <c r="O3752" i="8"/>
  <c r="O4688" i="8"/>
  <c r="O4404" i="8"/>
  <c r="O4489" i="8"/>
  <c r="O32" i="8"/>
  <c r="O4765" i="8"/>
  <c r="O4446" i="8"/>
  <c r="O3792" i="8"/>
  <c r="O2504" i="8"/>
  <c r="O4949" i="8"/>
  <c r="O5471" i="8"/>
  <c r="O1448" i="8"/>
  <c r="O2242" i="8"/>
  <c r="O1474" i="8"/>
  <c r="O2092" i="8"/>
  <c r="O4586" i="8"/>
  <c r="O4587" i="8"/>
  <c r="O2033" i="8"/>
  <c r="O3793" i="8"/>
  <c r="O3340" i="8"/>
  <c r="O5961" i="8"/>
  <c r="O2432" i="8"/>
  <c r="O1708" i="8"/>
  <c r="O2355" i="8"/>
  <c r="O5962" i="8"/>
  <c r="O3341" i="8"/>
  <c r="O4588" i="8"/>
  <c r="O5356" i="8"/>
  <c r="O2054" i="8"/>
  <c r="O4177" i="8"/>
  <c r="O1504" i="8"/>
  <c r="O1609" i="8"/>
  <c r="O4348" i="8"/>
  <c r="O2785" i="8"/>
  <c r="O2666" i="8"/>
  <c r="O3342" i="8"/>
  <c r="O63" i="8"/>
  <c r="O2505" i="8"/>
  <c r="O5730" i="8"/>
  <c r="O3027" i="8"/>
  <c r="O5357" i="8"/>
  <c r="O2786" i="8"/>
  <c r="O2667" i="8"/>
  <c r="O4829" i="8"/>
  <c r="O1536" i="8"/>
  <c r="O2218" i="8"/>
  <c r="O5573" i="8"/>
  <c r="O4954" i="8"/>
  <c r="O4183" i="8"/>
  <c r="O2356" i="8"/>
  <c r="O3753" i="8"/>
  <c r="O1383" i="8"/>
  <c r="O1548" i="8"/>
  <c r="O3551" i="8"/>
  <c r="O2193" i="8"/>
  <c r="O5550" i="8"/>
  <c r="O5628" i="8"/>
  <c r="O2055" i="8"/>
  <c r="O5731" i="8"/>
  <c r="O2315" i="8"/>
  <c r="O1505" i="8"/>
  <c r="O4349" i="8"/>
  <c r="O4549" i="8"/>
  <c r="O1610" i="8"/>
  <c r="O3169" i="8"/>
  <c r="O2056" i="8"/>
  <c r="O1181" i="8"/>
  <c r="O1475" i="8"/>
  <c r="O4318" i="8"/>
  <c r="O1577" i="8"/>
  <c r="O1449" i="8"/>
  <c r="O3475" i="8"/>
  <c r="O1384" i="8"/>
  <c r="O5251" i="8"/>
  <c r="O2787" i="8"/>
  <c r="O2668" i="8"/>
  <c r="O1072" i="8"/>
  <c r="O1531" i="8"/>
  <c r="O2788" i="8"/>
  <c r="O2669" i="8"/>
  <c r="O4439" i="8"/>
  <c r="O2433" i="8"/>
  <c r="O3697" i="8"/>
  <c r="O109" i="8"/>
  <c r="O2789" i="8"/>
  <c r="O2670" i="8"/>
  <c r="O2856" i="8"/>
  <c r="O2902" i="8"/>
  <c r="O3076" i="8"/>
  <c r="O2472" i="8"/>
  <c r="O1532" i="8"/>
  <c r="O4319" i="8"/>
  <c r="O1578" i="8"/>
  <c r="O3028" i="8"/>
  <c r="O3212" i="8"/>
  <c r="O110" i="8"/>
  <c r="O2473" i="8"/>
  <c r="O5765" i="8"/>
  <c r="O3794" i="8"/>
  <c r="O2790" i="8"/>
  <c r="O2671" i="8"/>
  <c r="O5560" i="8"/>
  <c r="O5358" i="8"/>
  <c r="O2034" i="8"/>
  <c r="O3476" i="8"/>
  <c r="O2506" i="8"/>
  <c r="O4689" i="8"/>
  <c r="O2357" i="8"/>
  <c r="O3386" i="8"/>
  <c r="O1617" i="8"/>
  <c r="O2324" i="8"/>
  <c r="O1686" i="8"/>
  <c r="O4458" i="8"/>
  <c r="O4550" i="8"/>
  <c r="O4690" i="8"/>
  <c r="O4950" i="8"/>
  <c r="O3343" i="8"/>
  <c r="O2057" i="8"/>
  <c r="O4432" i="8"/>
  <c r="O3344" i="8"/>
  <c r="O3209" i="8"/>
  <c r="O4999" i="8"/>
  <c r="O5892" i="8"/>
  <c r="O5732" i="8"/>
  <c r="O3754" i="8"/>
  <c r="O5733" i="8"/>
  <c r="O2093" i="8"/>
  <c r="O71" i="8"/>
  <c r="O3214" i="8"/>
  <c r="O4433" i="8"/>
  <c r="O4794" i="8"/>
  <c r="O3029" i="8"/>
  <c r="O2474" i="8"/>
  <c r="O5766" i="8"/>
  <c r="O1047" i="8"/>
  <c r="O2035" i="8"/>
  <c r="O3477" i="8"/>
  <c r="O2094" i="8"/>
  <c r="O5472" i="8"/>
  <c r="O1385" i="8"/>
  <c r="O2325" i="8"/>
  <c r="O3378" i="8"/>
  <c r="O2358" i="8"/>
  <c r="O1687" i="8"/>
  <c r="O4780" i="8"/>
  <c r="O5963" i="8"/>
  <c r="O4178" i="8"/>
  <c r="O4551" i="8"/>
  <c r="O4691" i="8"/>
  <c r="O4692" i="8"/>
  <c r="O2672" i="8"/>
  <c r="O2791" i="8"/>
  <c r="O4951" i="8"/>
  <c r="O3345" i="8"/>
  <c r="O3346" i="8"/>
  <c r="O3521" i="8"/>
  <c r="O3136" i="8"/>
  <c r="O3347" i="8"/>
  <c r="O1043" i="8"/>
  <c r="O3348" i="8"/>
  <c r="O5561" i="8"/>
  <c r="O2475" i="8"/>
  <c r="O3795" i="8"/>
  <c r="O5359" i="8"/>
  <c r="O2316" i="8"/>
  <c r="O1048" i="8"/>
  <c r="O2061" i="8"/>
  <c r="O3466" i="8"/>
  <c r="O4693" i="8"/>
  <c r="O2792" i="8"/>
  <c r="O2673" i="8"/>
  <c r="O4952" i="8"/>
  <c r="O4795" i="8"/>
  <c r="O3387" i="8"/>
  <c r="O4140" i="8"/>
  <c r="O4909" i="8"/>
  <c r="O2326" i="8"/>
  <c r="O4555" i="8"/>
  <c r="O1688" i="8"/>
  <c r="O5964" i="8"/>
  <c r="O2095" i="8"/>
  <c r="O2036" i="8"/>
  <c r="O3755" i="8"/>
  <c r="O3210" i="8"/>
  <c r="O5893" i="8"/>
  <c r="O3137" i="8"/>
  <c r="O5000" i="8"/>
  <c r="O5542" i="8"/>
  <c r="O4141" i="8"/>
  <c r="O2359" i="8"/>
  <c r="O4556" i="8"/>
  <c r="O5291" i="8"/>
  <c r="O1450" i="8"/>
  <c r="O4142" i="8"/>
  <c r="O3657" i="8"/>
  <c r="O3698" i="8"/>
  <c r="O1190" i="8"/>
  <c r="O3211" i="8"/>
  <c r="O5384" i="8"/>
  <c r="O5734" i="8"/>
  <c r="O4184" i="8"/>
  <c r="O5894" i="8"/>
  <c r="O4766" i="8"/>
  <c r="O4767" i="8"/>
  <c r="O1764" i="8"/>
  <c r="O3421" i="8"/>
  <c r="O2096" i="8"/>
  <c r="O3522" i="8"/>
  <c r="O5895" i="8"/>
  <c r="O2434" i="8"/>
  <c r="O5965" i="8"/>
  <c r="O4143" i="8"/>
  <c r="O4910" i="8"/>
  <c r="O1907" i="8"/>
  <c r="O5360" i="8"/>
  <c r="O2674" i="8"/>
  <c r="O2793" i="8"/>
  <c r="O4694" i="8"/>
  <c r="O4695" i="8"/>
  <c r="O2037" i="8"/>
  <c r="O4768" i="8"/>
  <c r="O2857" i="8"/>
  <c r="O5925" i="8"/>
  <c r="O5473" i="8"/>
  <c r="O3030" i="8"/>
  <c r="O4144" i="8"/>
  <c r="O5735" i="8"/>
  <c r="O5896" i="8"/>
  <c r="O3557" i="8"/>
  <c r="O4350" i="8"/>
  <c r="O1506" i="8"/>
  <c r="O1611" i="8"/>
  <c r="O4145" i="8"/>
  <c r="O1507" i="8"/>
  <c r="O4351" i="8"/>
  <c r="O1612" i="8"/>
  <c r="O4146" i="8"/>
  <c r="O4147" i="8"/>
  <c r="O4148" i="8"/>
  <c r="O4034" i="8"/>
  <c r="J1941" i="8" l="1"/>
  <c r="J2506" i="8"/>
  <c r="J1942" i="8"/>
  <c r="J1940" i="8"/>
  <c r="J2903" i="8"/>
  <c r="W2815" i="8" l="1"/>
  <c r="W2863" i="8"/>
  <c r="W2509" i="8"/>
  <c r="W2477" i="8"/>
  <c r="W2478" i="8"/>
  <c r="W2479" i="8"/>
  <c r="W2480" i="8"/>
  <c r="J2914" i="8" l="1"/>
  <c r="J2920" i="8"/>
  <c r="J2923" i="8"/>
  <c r="J5965" i="8" l="1"/>
  <c r="J5964" i="8"/>
  <c r="J5963" i="8"/>
  <c r="J5960" i="8"/>
  <c r="J5959" i="8"/>
  <c r="J5957" i="8"/>
  <c r="J5956" i="8"/>
  <c r="J5955" i="8"/>
  <c r="J5953" i="8"/>
  <c r="J5951" i="8"/>
  <c r="J5950" i="8"/>
  <c r="J5949" i="8"/>
  <c r="J5948" i="8"/>
  <c r="J5945" i="8"/>
  <c r="J5944" i="8"/>
  <c r="J5943" i="8"/>
  <c r="J5942" i="8"/>
  <c r="J5941" i="8"/>
  <c r="J5940" i="8"/>
  <c r="J5939" i="8"/>
  <c r="J5938" i="8"/>
  <c r="J5937" i="8"/>
  <c r="J5936" i="8"/>
  <c r="J5934" i="8"/>
  <c r="J5932" i="8"/>
  <c r="J5931" i="8"/>
  <c r="J5929" i="8"/>
  <c r="J5928" i="8"/>
  <c r="J5927" i="8"/>
  <c r="J5926" i="8"/>
  <c r="J5925" i="8"/>
  <c r="J5924" i="8"/>
  <c r="J5923" i="8"/>
  <c r="J5922" i="8"/>
  <c r="J5921" i="8"/>
  <c r="J5920" i="8"/>
  <c r="J5919" i="8"/>
  <c r="J5918" i="8"/>
  <c r="J5916" i="8"/>
  <c r="J5915" i="8"/>
  <c r="J5914" i="8"/>
  <c r="J5913" i="8"/>
  <c r="J5912" i="8"/>
  <c r="J5911" i="8"/>
  <c r="J5910" i="8"/>
  <c r="J5909" i="8"/>
  <c r="J5908" i="8"/>
  <c r="J5907" i="8"/>
  <c r="J5903" i="8"/>
  <c r="J5902" i="8"/>
  <c r="J5901" i="8"/>
  <c r="J5897" i="8"/>
  <c r="J5896" i="8"/>
  <c r="J5895" i="8"/>
  <c r="J5894" i="8"/>
  <c r="J5893" i="8"/>
  <c r="J5892" i="8"/>
  <c r="J5891" i="8"/>
  <c r="J5890" i="8"/>
  <c r="J5889" i="8"/>
  <c r="J5888" i="8"/>
  <c r="J5887" i="8"/>
  <c r="J5886" i="8"/>
  <c r="J5884" i="8"/>
  <c r="J5883" i="8"/>
  <c r="J5882" i="8"/>
  <c r="J5881" i="8"/>
  <c r="J5880" i="8"/>
  <c r="J5879" i="8"/>
  <c r="J5878" i="8"/>
  <c r="J5876" i="8"/>
  <c r="J5875" i="8"/>
  <c r="J5874" i="8"/>
  <c r="J5873" i="8"/>
  <c r="J5872" i="8"/>
  <c r="J5871" i="8"/>
  <c r="J5870" i="8"/>
  <c r="J5869" i="8"/>
  <c r="J5868" i="8"/>
  <c r="J5867" i="8"/>
  <c r="J5866" i="8"/>
  <c r="J5865" i="8"/>
  <c r="J5864" i="8"/>
  <c r="J5863" i="8"/>
  <c r="J5862" i="8"/>
  <c r="J5861" i="8"/>
  <c r="J5860" i="8"/>
  <c r="J5859" i="8"/>
  <c r="J5858" i="8"/>
  <c r="J5855" i="8"/>
  <c r="J5843" i="8"/>
  <c r="J5836" i="8"/>
  <c r="J5833" i="8"/>
  <c r="J5826" i="8"/>
  <c r="J5825" i="8"/>
  <c r="J5824" i="8"/>
  <c r="J5823" i="8"/>
  <c r="J5822" i="8"/>
  <c r="J5821" i="8"/>
  <c r="J5820" i="8"/>
  <c r="J5819" i="8"/>
  <c r="J5817" i="8"/>
  <c r="J5812" i="8"/>
  <c r="J5811" i="8"/>
  <c r="J5810" i="8"/>
  <c r="J5809" i="8"/>
  <c r="J5808" i="8"/>
  <c r="J5807" i="8"/>
  <c r="J5806" i="8"/>
  <c r="J5805" i="8"/>
  <c r="J5804" i="8"/>
  <c r="J5803" i="8"/>
  <c r="J5802" i="8"/>
  <c r="J5801" i="8"/>
  <c r="J5800" i="8"/>
  <c r="J5799" i="8"/>
  <c r="J5798" i="8"/>
  <c r="J5797" i="8"/>
  <c r="J5796" i="8"/>
  <c r="J5795" i="8"/>
  <c r="J5794" i="8"/>
  <c r="J5793" i="8"/>
  <c r="J5791" i="8"/>
  <c r="J5792" i="8"/>
  <c r="J5790" i="8"/>
  <c r="J5766" i="8"/>
  <c r="J5765" i="8"/>
  <c r="J5764" i="8"/>
  <c r="J5763" i="8"/>
  <c r="J5756" i="8"/>
  <c r="J5755" i="8"/>
  <c r="J5753" i="8"/>
  <c r="J5740" i="8"/>
  <c r="J5738" i="8"/>
  <c r="J5737" i="8"/>
  <c r="J5736" i="8"/>
  <c r="J5732" i="8"/>
  <c r="J5731" i="8"/>
  <c r="J5726" i="8"/>
  <c r="J5725" i="8"/>
  <c r="J5718" i="8"/>
  <c r="J5628" i="8"/>
  <c r="J5627" i="8"/>
  <c r="J5626" i="8"/>
  <c r="J5625" i="8"/>
  <c r="J5624" i="8"/>
  <c r="J5621" i="8"/>
  <c r="J5578" i="8"/>
  <c r="J5576" i="8"/>
  <c r="J5572" i="8"/>
  <c r="J5571" i="8"/>
  <c r="J5570" i="8"/>
  <c r="J5568" i="8"/>
  <c r="J5567" i="8"/>
  <c r="J5564" i="8"/>
  <c r="J5563" i="8"/>
  <c r="J5562" i="8"/>
  <c r="J5561" i="8"/>
  <c r="J5560" i="8"/>
  <c r="J5559" i="8"/>
  <c r="J5558" i="8"/>
  <c r="J5557" i="8"/>
  <c r="J5552" i="8"/>
  <c r="J5551" i="8"/>
  <c r="J5550" i="8"/>
  <c r="J5549" i="8"/>
  <c r="J5543" i="8"/>
  <c r="J5384" i="8"/>
  <c r="J5383" i="8"/>
  <c r="J5382" i="8"/>
  <c r="J5381" i="8"/>
  <c r="J5380" i="8"/>
  <c r="J5375" i="8"/>
  <c r="J5372" i="8"/>
  <c r="J5370" i="8"/>
  <c r="J5369" i="8"/>
  <c r="J5367" i="8"/>
  <c r="J5366" i="8"/>
  <c r="J5363" i="8"/>
  <c r="J5360" i="8"/>
  <c r="J5359" i="8"/>
  <c r="J5358" i="8"/>
  <c r="J5357" i="8"/>
  <c r="J5355" i="8"/>
  <c r="J5354" i="8"/>
  <c r="J5353" i="8"/>
  <c r="J5352" i="8"/>
  <c r="J5350" i="8"/>
  <c r="J5348" i="8"/>
  <c r="J5347" i="8"/>
  <c r="J5345" i="8"/>
  <c r="J5344" i="8"/>
  <c r="J5343" i="8"/>
  <c r="J5342" i="8"/>
  <c r="J5340" i="8"/>
  <c r="J5339" i="8"/>
  <c r="J5338" i="8"/>
  <c r="J5337" i="8"/>
  <c r="J5336" i="8"/>
  <c r="J5335" i="8"/>
  <c r="J5334" i="8"/>
  <c r="J5333" i="8"/>
  <c r="J5332" i="8"/>
  <c r="J5331" i="8"/>
  <c r="J5330" i="8"/>
  <c r="J5329" i="8"/>
  <c r="J5328" i="8"/>
  <c r="J5327" i="8"/>
  <c r="J5325" i="8"/>
  <c r="J5324" i="8"/>
  <c r="J5323" i="8"/>
  <c r="J5322" i="8"/>
  <c r="J5321" i="8"/>
  <c r="J5319" i="8"/>
  <c r="J5318" i="8"/>
  <c r="J5317" i="8"/>
  <c r="J5316" i="8"/>
  <c r="J5315" i="8"/>
  <c r="J5314" i="8"/>
  <c r="J5313" i="8"/>
  <c r="J5311" i="8"/>
  <c r="J5310" i="8"/>
  <c r="J5309" i="8"/>
  <c r="J5308" i="8"/>
  <c r="J5307" i="8"/>
  <c r="J5306" i="8"/>
  <c r="J5305" i="8"/>
  <c r="J5304" i="8"/>
  <c r="J5302" i="8"/>
  <c r="J5301" i="8"/>
  <c r="J5300" i="8"/>
  <c r="J5299" i="8"/>
  <c r="J5298" i="8"/>
  <c r="J5297" i="8"/>
  <c r="J5295" i="8"/>
  <c r="J5294" i="8"/>
  <c r="J5290" i="8"/>
  <c r="J5289" i="8"/>
  <c r="J5288" i="8"/>
  <c r="J5287" i="8"/>
  <c r="J5286" i="8"/>
  <c r="J5285" i="8"/>
  <c r="J5284" i="8"/>
  <c r="J5283" i="8"/>
  <c r="J5279" i="8"/>
  <c r="J5278" i="8"/>
  <c r="J5276" i="8"/>
  <c r="J5275" i="8"/>
  <c r="J5274" i="8"/>
  <c r="J5272" i="8"/>
  <c r="J5271" i="8"/>
  <c r="J5270" i="8"/>
  <c r="J5269" i="8"/>
  <c r="J5268" i="8"/>
  <c r="J5267" i="8"/>
  <c r="J5265" i="8"/>
  <c r="J5263" i="8"/>
  <c r="J5262" i="8"/>
  <c r="J5261" i="8"/>
  <c r="J5260" i="8"/>
  <c r="J5259" i="8"/>
  <c r="J5258" i="8"/>
  <c r="J5257" i="8"/>
  <c r="J5256" i="8"/>
  <c r="J5255" i="8"/>
  <c r="J5254" i="8"/>
  <c r="J5253" i="8"/>
  <c r="J5252" i="8"/>
  <c r="J5250" i="8"/>
  <c r="J5249" i="8"/>
  <c r="J5248" i="8"/>
  <c r="J5247" i="8"/>
  <c r="J5246" i="8"/>
  <c r="J5245" i="8"/>
  <c r="J5244" i="8"/>
  <c r="J5242" i="8"/>
  <c r="J5241" i="8"/>
  <c r="J5240" i="8"/>
  <c r="J5239" i="8"/>
  <c r="J5238" i="8"/>
  <c r="J5237" i="8"/>
  <c r="J5236" i="8"/>
  <c r="J5235" i="8"/>
  <c r="J5234" i="8"/>
  <c r="J5232" i="8"/>
  <c r="J5231" i="8"/>
  <c r="J5230" i="8"/>
  <c r="J5229" i="8"/>
  <c r="J5228" i="8"/>
  <c r="J5226" i="8"/>
  <c r="J5225" i="8"/>
  <c r="J5224" i="8"/>
  <c r="J5223" i="8"/>
  <c r="J5000" i="8"/>
  <c r="J4999" i="8"/>
  <c r="J4998" i="8"/>
  <c r="J4997" i="8"/>
  <c r="J4996" i="8"/>
  <c r="J4995" i="8"/>
  <c r="J4994" i="8"/>
  <c r="J4991" i="8"/>
  <c r="J4989" i="8"/>
  <c r="J4987" i="8"/>
  <c r="J4986" i="8"/>
  <c r="J4984" i="8"/>
  <c r="J4982" i="8"/>
  <c r="J4979" i="8"/>
  <c r="J4978" i="8"/>
  <c r="J4977" i="8"/>
  <c r="J4976" i="8"/>
  <c r="J4975" i="8"/>
  <c r="J4974" i="8"/>
  <c r="J4973" i="8"/>
  <c r="J4972" i="8"/>
  <c r="J4971" i="8"/>
  <c r="J4969" i="8"/>
  <c r="J4968" i="8"/>
  <c r="J4965" i="8"/>
  <c r="J4964" i="8"/>
  <c r="J4963" i="8"/>
  <c r="J4962" i="8"/>
  <c r="J4960" i="8"/>
  <c r="J4959" i="8"/>
  <c r="J4958" i="8"/>
  <c r="J4957" i="8"/>
  <c r="J4956" i="8"/>
  <c r="J4955" i="8"/>
  <c r="J4954" i="8"/>
  <c r="J4953" i="8"/>
  <c r="J4910" i="8"/>
  <c r="J4906" i="8"/>
  <c r="J4904" i="8"/>
  <c r="J4903" i="8"/>
  <c r="J4902" i="8"/>
  <c r="J4901" i="8"/>
  <c r="J4899" i="8"/>
  <c r="J4898" i="8"/>
  <c r="J4897" i="8"/>
  <c r="J4896" i="8"/>
  <c r="J4895" i="8"/>
  <c r="J4894" i="8"/>
  <c r="J4892" i="8"/>
  <c r="J4891" i="8"/>
  <c r="J4890" i="8"/>
  <c r="J4889" i="8"/>
  <c r="J4888" i="8"/>
  <c r="J4886" i="8"/>
  <c r="J4884" i="8"/>
  <c r="J4883" i="8"/>
  <c r="J4882" i="8"/>
  <c r="J4881" i="8"/>
  <c r="J4879" i="8"/>
  <c r="J4878" i="8"/>
  <c r="J4876" i="8"/>
  <c r="J4875" i="8"/>
  <c r="J4874" i="8"/>
  <c r="J4873" i="8"/>
  <c r="J4872" i="8"/>
  <c r="J4870" i="8"/>
  <c r="J4851" i="8"/>
  <c r="J4780" i="8"/>
  <c r="J4779" i="8"/>
  <c r="J4778" i="8"/>
  <c r="J4775" i="8"/>
  <c r="J4774" i="8"/>
  <c r="J4773" i="8"/>
  <c r="J4772" i="8"/>
  <c r="J4771" i="8"/>
  <c r="J4769" i="8"/>
  <c r="J4555" i="8"/>
  <c r="J4553" i="8"/>
  <c r="J4551" i="8"/>
  <c r="J4550" i="8"/>
  <c r="J4548" i="8"/>
  <c r="J4546" i="8"/>
  <c r="J4544" i="8"/>
  <c r="J4543" i="8"/>
  <c r="J4542" i="8"/>
  <c r="J4541" i="8"/>
  <c r="J4540" i="8"/>
  <c r="J4539" i="8"/>
  <c r="J4538" i="8"/>
  <c r="J4537" i="8"/>
  <c r="J4534" i="8"/>
  <c r="J4533" i="8"/>
  <c r="J4532" i="8"/>
  <c r="J4530" i="8"/>
  <c r="J4529" i="8"/>
  <c r="J4525" i="8"/>
  <c r="J4523" i="8"/>
  <c r="J4522" i="8"/>
  <c r="J4521" i="8"/>
  <c r="J4519" i="8"/>
  <c r="J4518" i="8"/>
  <c r="J4517" i="8"/>
  <c r="J4516" i="8"/>
  <c r="J4515" i="8"/>
  <c r="J4514" i="8"/>
  <c r="J4513" i="8"/>
  <c r="J4511" i="8"/>
  <c r="J4510" i="8"/>
  <c r="J4509" i="8"/>
  <c r="J4508" i="8"/>
  <c r="J4507" i="8"/>
  <c r="J4506" i="8"/>
  <c r="J4501" i="8"/>
  <c r="J4504" i="8"/>
  <c r="J4499" i="8"/>
  <c r="J4498" i="8"/>
  <c r="J4497" i="8"/>
  <c r="J4496" i="8"/>
  <c r="J4494" i="8"/>
  <c r="J4493" i="8"/>
  <c r="J4492" i="8"/>
  <c r="J4489" i="8"/>
  <c r="J4488" i="8"/>
  <c r="J4487" i="8"/>
  <c r="J4486" i="8"/>
  <c r="J4484" i="8"/>
  <c r="J4482" i="8"/>
  <c r="J4481" i="8"/>
  <c r="J4479" i="8"/>
  <c r="J4476" i="8"/>
  <c r="J4475" i="8"/>
  <c r="J4471" i="8"/>
  <c r="J4469" i="8"/>
  <c r="J4466" i="8"/>
  <c r="J4464" i="8"/>
  <c r="J4463" i="8"/>
  <c r="J4461" i="8"/>
  <c r="J4442" i="8"/>
  <c r="J4297" i="8"/>
  <c r="J4296" i="8"/>
  <c r="J4184" i="8"/>
  <c r="J4183" i="8"/>
  <c r="J4179" i="8"/>
  <c r="J4178" i="8"/>
  <c r="J4177" i="8"/>
  <c r="J4176" i="8"/>
  <c r="J4175" i="8"/>
  <c r="J4174" i="8"/>
  <c r="J4173" i="8"/>
  <c r="J4172" i="8"/>
  <c r="J4171" i="8"/>
  <c r="J4170" i="8"/>
  <c r="J4169" i="8"/>
  <c r="J4168" i="8"/>
  <c r="J4167" i="8"/>
  <c r="J4166" i="8"/>
  <c r="J4165" i="8"/>
  <c r="J4164" i="8"/>
  <c r="J4163" i="8"/>
  <c r="J4162" i="8"/>
  <c r="J4161" i="8"/>
  <c r="J4160" i="8"/>
  <c r="J4159" i="8"/>
  <c r="J4158" i="8"/>
  <c r="J4157" i="8"/>
  <c r="J4156" i="8"/>
  <c r="J4155" i="8"/>
  <c r="J4154" i="8"/>
  <c r="J4153" i="8"/>
  <c r="J4152" i="8"/>
  <c r="J4151" i="8"/>
  <c r="J4150" i="8"/>
  <c r="J4149" i="8"/>
  <c r="J4147" i="8"/>
  <c r="J4144" i="8"/>
  <c r="J4143" i="8"/>
  <c r="J4142" i="8"/>
  <c r="J4140" i="8"/>
  <c r="J4135" i="8"/>
  <c r="J4134" i="8"/>
  <c r="J4133" i="8"/>
  <c r="J4132" i="8"/>
  <c r="J4130" i="8"/>
  <c r="J4128" i="8"/>
  <c r="J4123" i="8"/>
  <c r="J4122" i="8"/>
  <c r="J4120" i="8"/>
  <c r="J4117" i="8"/>
  <c r="J4116" i="8"/>
  <c r="J4115" i="8"/>
  <c r="J4114" i="8"/>
  <c r="J4111" i="8"/>
  <c r="J4110" i="8"/>
  <c r="J4109" i="8"/>
  <c r="J4108" i="8"/>
  <c r="J4106" i="8"/>
  <c r="J4105" i="8"/>
  <c r="J4101" i="8"/>
  <c r="J4100" i="8"/>
  <c r="J4099" i="8"/>
  <c r="J4097" i="8"/>
  <c r="J4096" i="8"/>
  <c r="J4094" i="8"/>
  <c r="J4091" i="8"/>
  <c r="J4090" i="8"/>
  <c r="J4089" i="8"/>
  <c r="J4088" i="8"/>
  <c r="J4086" i="8"/>
  <c r="J4082" i="8"/>
  <c r="J4081" i="8"/>
  <c r="J4080" i="8"/>
  <c r="J4079" i="8"/>
  <c r="J4078" i="8"/>
  <c r="J4076" i="8"/>
  <c r="J4077" i="8"/>
  <c r="J4064" i="8"/>
  <c r="J4060" i="8"/>
  <c r="J4058" i="8"/>
  <c r="J4054" i="8"/>
  <c r="J4053" i="8"/>
  <c r="J3999" i="8"/>
  <c r="J3998" i="8"/>
  <c r="J3995" i="8"/>
  <c r="J3994" i="8"/>
  <c r="J3993" i="8"/>
  <c r="J3795" i="8"/>
  <c r="J3794" i="8"/>
  <c r="J3793" i="8"/>
  <c r="J3791" i="8"/>
  <c r="J3790" i="8"/>
  <c r="J3789" i="8"/>
  <c r="J3788" i="8"/>
  <c r="J3784" i="8"/>
  <c r="J3782" i="8"/>
  <c r="J3780" i="8"/>
  <c r="J3779" i="8"/>
  <c r="J3778" i="8"/>
  <c r="J3776" i="8"/>
  <c r="J3774" i="8"/>
  <c r="J3773" i="8"/>
  <c r="J3772" i="8"/>
  <c r="J3771" i="8"/>
  <c r="J3770" i="8"/>
  <c r="J3769" i="8"/>
  <c r="J3768" i="8"/>
  <c r="J3767" i="8"/>
  <c r="J3766" i="8"/>
  <c r="J3765" i="8"/>
  <c r="J3763" i="8"/>
  <c r="J3762" i="8"/>
  <c r="J3753" i="8"/>
  <c r="J3750" i="8"/>
  <c r="J3748" i="8"/>
  <c r="J3745" i="8"/>
  <c r="J3742" i="8"/>
  <c r="J3741" i="8"/>
  <c r="J3738" i="8"/>
  <c r="J3735" i="8"/>
  <c r="J3734" i="8"/>
  <c r="J3732" i="8"/>
  <c r="J3730" i="8"/>
  <c r="J3729" i="8"/>
  <c r="J3728" i="8"/>
  <c r="J3725" i="8"/>
  <c r="J3723" i="8"/>
  <c r="J3722" i="8"/>
  <c r="J3721" i="8"/>
  <c r="J3719" i="8"/>
  <c r="J3718" i="8"/>
  <c r="J3716" i="8"/>
  <c r="J3714" i="8"/>
  <c r="J3709" i="8"/>
  <c r="J3706" i="8"/>
  <c r="J3704" i="8"/>
  <c r="J3701" i="8"/>
  <c r="J3696" i="8"/>
  <c r="J3694" i="8"/>
  <c r="J3690" i="8"/>
  <c r="J3677" i="8"/>
  <c r="J3676" i="8"/>
  <c r="J3675" i="8"/>
  <c r="J3674" i="8"/>
  <c r="J3673" i="8"/>
  <c r="J3671" i="8"/>
  <c r="J3670" i="8"/>
  <c r="J3666" i="8"/>
  <c r="J3664" i="8"/>
  <c r="J3656" i="8"/>
  <c r="J3655" i="8"/>
  <c r="J3652" i="8"/>
  <c r="J3651" i="8"/>
  <c r="J3648" i="8"/>
  <c r="J3646" i="8"/>
  <c r="J3643" i="8"/>
  <c r="J3642" i="8"/>
  <c r="J3641" i="8"/>
  <c r="J3640" i="8"/>
  <c r="J3632" i="8"/>
  <c r="J3630" i="8"/>
  <c r="J3625" i="8"/>
  <c r="J3624" i="8"/>
  <c r="J3623" i="8"/>
  <c r="J3565" i="8"/>
  <c r="J3559" i="8"/>
  <c r="J3558" i="8"/>
  <c r="J3548" i="8"/>
  <c r="J3544" i="8"/>
  <c r="J3543" i="8"/>
  <c r="J3541" i="8"/>
  <c r="J3539" i="8"/>
  <c r="J3538" i="8"/>
  <c r="J3537" i="8"/>
  <c r="J3536" i="8"/>
  <c r="J3534" i="8"/>
  <c r="J3529" i="8"/>
  <c r="J3528" i="8"/>
  <c r="J3527" i="8"/>
  <c r="J3525" i="8"/>
  <c r="J3521" i="8"/>
  <c r="J3522" i="8"/>
  <c r="J3519" i="8"/>
  <c r="J3517" i="8"/>
  <c r="J3520" i="8"/>
  <c r="J3516" i="8"/>
  <c r="J3513" i="8"/>
  <c r="J3511" i="8"/>
  <c r="J3509" i="8"/>
  <c r="J3507" i="8"/>
  <c r="J3505" i="8"/>
  <c r="J3503" i="8"/>
  <c r="J3502" i="8"/>
  <c r="J3501" i="8"/>
  <c r="J3500" i="8"/>
  <c r="J3499" i="8"/>
  <c r="J3497" i="8"/>
  <c r="J3496" i="8"/>
  <c r="J3493" i="8"/>
  <c r="J3488" i="8"/>
  <c r="J3484" i="8"/>
  <c r="J3477" i="8"/>
  <c r="J3476" i="8"/>
  <c r="J3475" i="8"/>
  <c r="J3474" i="8"/>
  <c r="J3473" i="8"/>
  <c r="J3472" i="8"/>
  <c r="J3471" i="8"/>
  <c r="J3470" i="8"/>
  <c r="J3469" i="8"/>
  <c r="J3468" i="8"/>
  <c r="J3467" i="8"/>
  <c r="J3421" i="8"/>
  <c r="J3420" i="8"/>
  <c r="J3415" i="8"/>
  <c r="J3414" i="8"/>
  <c r="J3413" i="8"/>
  <c r="J3375" i="8"/>
  <c r="J3358" i="8"/>
  <c r="J3348" i="8"/>
  <c r="J3342" i="8"/>
  <c r="J3339" i="8"/>
  <c r="J3335" i="8"/>
  <c r="J3333" i="8"/>
  <c r="J3330" i="8"/>
  <c r="J3327" i="8"/>
  <c r="J3325" i="8"/>
  <c r="J3324" i="8"/>
  <c r="J3321" i="8"/>
  <c r="J3320" i="8"/>
  <c r="J3309" i="8"/>
  <c r="J3305" i="8"/>
  <c r="J3303" i="8"/>
  <c r="J3302" i="8"/>
  <c r="J3294" i="8"/>
  <c r="J3282" i="8"/>
  <c r="J3279" i="8"/>
  <c r="J3277" i="8"/>
  <c r="J3276" i="8"/>
  <c r="J3275" i="8"/>
  <c r="J3272" i="8"/>
  <c r="J3270" i="8"/>
  <c r="J3267" i="8"/>
  <c r="J3262" i="8"/>
  <c r="J3244" i="8"/>
  <c r="J3243" i="8"/>
  <c r="J3241" i="8"/>
  <c r="J3234" i="8"/>
  <c r="J3232" i="8"/>
  <c r="J3231" i="8"/>
  <c r="J3223" i="8"/>
  <c r="J3222" i="8"/>
  <c r="J3220" i="8"/>
  <c r="J3214" i="8"/>
  <c r="J3213" i="8"/>
  <c r="J3212" i="8"/>
  <c r="J3210" i="8"/>
  <c r="J3209" i="8"/>
  <c r="J3208" i="8"/>
  <c r="J3207" i="8"/>
  <c r="J3211" i="8"/>
  <c r="J3206" i="8"/>
  <c r="J3205" i="8"/>
  <c r="J3202" i="8"/>
  <c r="J3199" i="8"/>
  <c r="J3196" i="8"/>
  <c r="J3195" i="8"/>
  <c r="J3193" i="8"/>
  <c r="J3191" i="8"/>
  <c r="J3188" i="8"/>
  <c r="J3187" i="8"/>
  <c r="J3186" i="8"/>
  <c r="J3185" i="8"/>
  <c r="J3184" i="8"/>
  <c r="J3183" i="8"/>
  <c r="J3182" i="8"/>
  <c r="J3181" i="8"/>
  <c r="J3180" i="8"/>
  <c r="J3179" i="8"/>
  <c r="J3177" i="8"/>
  <c r="J3176" i="8"/>
  <c r="J3166" i="8"/>
  <c r="J3165" i="8"/>
  <c r="J3160" i="8"/>
  <c r="J3159" i="8"/>
  <c r="J3157" i="8"/>
  <c r="J3155" i="8"/>
  <c r="J3154" i="8"/>
  <c r="J3153" i="8"/>
  <c r="J3152" i="8"/>
  <c r="J3150" i="8"/>
  <c r="J3146" i="8"/>
  <c r="J3145" i="8"/>
  <c r="J3144" i="8"/>
  <c r="J3143" i="8"/>
  <c r="J3142" i="8"/>
  <c r="J3140" i="8"/>
  <c r="J3136" i="8"/>
  <c r="J3135" i="8"/>
  <c r="J3134" i="8"/>
  <c r="J3132" i="8"/>
  <c r="J3130" i="8"/>
  <c r="J3129" i="8"/>
  <c r="J3126" i="8"/>
  <c r="J3123" i="8"/>
  <c r="J3121" i="8"/>
  <c r="J3119" i="8"/>
  <c r="J3118" i="8"/>
  <c r="J3117" i="8"/>
  <c r="J3114" i="8"/>
  <c r="J3112" i="8"/>
  <c r="J3111" i="8"/>
  <c r="J3110" i="8"/>
  <c r="J3109" i="8"/>
  <c r="J3108" i="8"/>
  <c r="J3107" i="8"/>
  <c r="J3106" i="8"/>
  <c r="J3105" i="8"/>
  <c r="J3103" i="8"/>
  <c r="J3101" i="8"/>
  <c r="J3097" i="8"/>
  <c r="J3093" i="8"/>
  <c r="J3091" i="8"/>
  <c r="J3075" i="8"/>
  <c r="J3073" i="8"/>
  <c r="J3072" i="8"/>
  <c r="J3070" i="8"/>
  <c r="J3069" i="8"/>
  <c r="J3067" i="8"/>
  <c r="J3066" i="8"/>
  <c r="J3065" i="8"/>
  <c r="J3064" i="8"/>
  <c r="J3063" i="8"/>
  <c r="J3029" i="8"/>
  <c r="J3028" i="8"/>
  <c r="J3027" i="8"/>
  <c r="J3030" i="8"/>
  <c r="J3026" i="8"/>
  <c r="J3025" i="8"/>
  <c r="J3023" i="8"/>
  <c r="J3022" i="8"/>
  <c r="J3021" i="8"/>
  <c r="J3020" i="8"/>
  <c r="J3018" i="8"/>
  <c r="J3017" i="8"/>
  <c r="J3019" i="8"/>
  <c r="J3016" i="8"/>
  <c r="J3013" i="8"/>
  <c r="J3012" i="8"/>
  <c r="J3011" i="8"/>
  <c r="J3010" i="8"/>
  <c r="J3009" i="8"/>
  <c r="J3006" i="8"/>
  <c r="J3004" i="8"/>
  <c r="J3002" i="8"/>
  <c r="J3001" i="8"/>
  <c r="J3003" i="8"/>
  <c r="J2999" i="8"/>
  <c r="J2997" i="8"/>
  <c r="J2996" i="8"/>
  <c r="J2995" i="8"/>
  <c r="J2994" i="8"/>
  <c r="J2998" i="8"/>
  <c r="J2993" i="8"/>
  <c r="J2992" i="8"/>
  <c r="J2991" i="8"/>
  <c r="J2982" i="8"/>
  <c r="J2980" i="8"/>
  <c r="J2978" i="8"/>
  <c r="J2977" i="8"/>
  <c r="J2975" i="8"/>
  <c r="J2973" i="8"/>
  <c r="J2971" i="8"/>
  <c r="J2968" i="8"/>
  <c r="J2964" i="8"/>
  <c r="J2963" i="8"/>
  <c r="J2961" i="8"/>
  <c r="J2962" i="8"/>
  <c r="J2958" i="8"/>
  <c r="J2957" i="8"/>
  <c r="J2956" i="8"/>
  <c r="J2955" i="8"/>
  <c r="J2954" i="8"/>
  <c r="J2953" i="8"/>
  <c r="J2949" i="8"/>
  <c r="J2948" i="8"/>
  <c r="J2947" i="8"/>
  <c r="J2946" i="8"/>
  <c r="J2945" i="8"/>
  <c r="J2944" i="8"/>
  <c r="J2943" i="8"/>
  <c r="J2942" i="8"/>
  <c r="J2941" i="8"/>
  <c r="J2940" i="8"/>
  <c r="J2937" i="8"/>
  <c r="J2936" i="8"/>
  <c r="J2934" i="8"/>
  <c r="J2933" i="8"/>
  <c r="J2932" i="8"/>
  <c r="J2931" i="8"/>
  <c r="J2930" i="8"/>
  <c r="J2928" i="8"/>
  <c r="J2926" i="8"/>
  <c r="J2924" i="8"/>
  <c r="J2909" i="8"/>
  <c r="J2908" i="8"/>
  <c r="J2907" i="8"/>
  <c r="J2906" i="8"/>
  <c r="J2905" i="8"/>
  <c r="J2902" i="8"/>
  <c r="J2901" i="8"/>
  <c r="J2900" i="8"/>
  <c r="J2899" i="8"/>
  <c r="J2898" i="8"/>
  <c r="J2897" i="8"/>
  <c r="J2896" i="8"/>
  <c r="J2895" i="8"/>
  <c r="J2894" i="8"/>
  <c r="J2893" i="8"/>
  <c r="J2892" i="8"/>
  <c r="J2891" i="8"/>
  <c r="J2890" i="8"/>
  <c r="J2889" i="8"/>
  <c r="J2888" i="8"/>
  <c r="J2887" i="8"/>
  <c r="J2886" i="8"/>
  <c r="J2885" i="8"/>
  <c r="J2884" i="8"/>
  <c r="J2883" i="8"/>
  <c r="J2882" i="8"/>
  <c r="J2881" i="8"/>
  <c r="J2880" i="8"/>
  <c r="J2879" i="8"/>
  <c r="J2878" i="8"/>
  <c r="J2875" i="8"/>
  <c r="J2874" i="8"/>
  <c r="J2873" i="8"/>
  <c r="J2872" i="8"/>
  <c r="J2871" i="8"/>
  <c r="J2870" i="8"/>
  <c r="J2869" i="8"/>
  <c r="J2868" i="8"/>
  <c r="J2867" i="8"/>
  <c r="J2866" i="8"/>
  <c r="J2865" i="8"/>
  <c r="J2864" i="8"/>
  <c r="J2863" i="8"/>
  <c r="J2862" i="8"/>
  <c r="J2861" i="8"/>
  <c r="J2860" i="8"/>
  <c r="J2857" i="8"/>
  <c r="J2856" i="8"/>
  <c r="J2855" i="8"/>
  <c r="J2854" i="8"/>
  <c r="J2853" i="8"/>
  <c r="J2852" i="8"/>
  <c r="J2851" i="8"/>
  <c r="J2850" i="8"/>
  <c r="J2849" i="8"/>
  <c r="J2848" i="8"/>
  <c r="J2847" i="8"/>
  <c r="J2846" i="8"/>
  <c r="J2845" i="8"/>
  <c r="J2844" i="8"/>
  <c r="J2843" i="8"/>
  <c r="J2842" i="8"/>
  <c r="J2841" i="8"/>
  <c r="J2840" i="8"/>
  <c r="J2839" i="8"/>
  <c r="J2838" i="8"/>
  <c r="J2837" i="8"/>
  <c r="J2836" i="8"/>
  <c r="J2835" i="8"/>
  <c r="J2834" i="8"/>
  <c r="J2833" i="8"/>
  <c r="J2832" i="8"/>
  <c r="J2831" i="8"/>
  <c r="J2828" i="8"/>
  <c r="J2827" i="8"/>
  <c r="J2826" i="8"/>
  <c r="J2825" i="8"/>
  <c r="J2824" i="8"/>
  <c r="J2823" i="8"/>
  <c r="J2822" i="8"/>
  <c r="J2821" i="8"/>
  <c r="J2820" i="8"/>
  <c r="J2819" i="8"/>
  <c r="J2818" i="8"/>
  <c r="J2817" i="8"/>
  <c r="J2816" i="8"/>
  <c r="J2815" i="8"/>
  <c r="J2814" i="8"/>
  <c r="J2813" i="8"/>
  <c r="J2810" i="8"/>
  <c r="J2808" i="8"/>
  <c r="J2807" i="8"/>
  <c r="J2806" i="8"/>
  <c r="J2532" i="8"/>
  <c r="J2531" i="8"/>
  <c r="J2530" i="8"/>
  <c r="J2529" i="8"/>
  <c r="J2528" i="8"/>
  <c r="J2527" i="8"/>
  <c r="J2526" i="8"/>
  <c r="J2525" i="8"/>
  <c r="J2524" i="8"/>
  <c r="J2523" i="8"/>
  <c r="J2522" i="8"/>
  <c r="J2521" i="8"/>
  <c r="J2520" i="8"/>
  <c r="J2519" i="8"/>
  <c r="J2518" i="8"/>
  <c r="J2476" i="8"/>
  <c r="J2475" i="8"/>
  <c r="J2474" i="8"/>
  <c r="J2473" i="8"/>
  <c r="J2471" i="8"/>
  <c r="J2470" i="8"/>
  <c r="J2469" i="8"/>
  <c r="J2467" i="8"/>
  <c r="J2464" i="8"/>
  <c r="J2463" i="8"/>
  <c r="J2460" i="8"/>
  <c r="J2458" i="8"/>
  <c r="J2457" i="8"/>
  <c r="J2456" i="8"/>
  <c r="J2454" i="8"/>
  <c r="J2453" i="8"/>
  <c r="J2452" i="8"/>
  <c r="J2451" i="8"/>
  <c r="J2450" i="8"/>
  <c r="J2449" i="8"/>
  <c r="J2448" i="8"/>
  <c r="J2447" i="8"/>
  <c r="J2446" i="8"/>
  <c r="J2444" i="8"/>
  <c r="J2440" i="8"/>
  <c r="J2438" i="8"/>
  <c r="J2437" i="8"/>
  <c r="J2431" i="8"/>
  <c r="J2430" i="8"/>
  <c r="J2426" i="8"/>
  <c r="J2425" i="8"/>
  <c r="J2424" i="8"/>
  <c r="J2422" i="8"/>
  <c r="J2421" i="8"/>
  <c r="J2420" i="8"/>
  <c r="J2418" i="8"/>
  <c r="J2415" i="8"/>
  <c r="J2414" i="8"/>
  <c r="J2413" i="8"/>
  <c r="J2412" i="8"/>
  <c r="J2409" i="8"/>
  <c r="J2403" i="8"/>
  <c r="J2387" i="8"/>
  <c r="J2385" i="8"/>
  <c r="J2383" i="8"/>
  <c r="J2382" i="8"/>
  <c r="J2381" i="8"/>
  <c r="J2380" i="8"/>
  <c r="J2379" i="8"/>
  <c r="J2378" i="8"/>
  <c r="J2377" i="8"/>
  <c r="J2376" i="8"/>
  <c r="J2375" i="8"/>
  <c r="J2374" i="8"/>
  <c r="J2373" i="8"/>
  <c r="J2372" i="8"/>
  <c r="J2371" i="8"/>
  <c r="J2370" i="8"/>
  <c r="J2369" i="8"/>
  <c r="J2367" i="8"/>
  <c r="J2366" i="8"/>
  <c r="J2362" i="8"/>
  <c r="J2361" i="8"/>
  <c r="J2360" i="8"/>
  <c r="J2359" i="8"/>
  <c r="J2358" i="8"/>
  <c r="J2357" i="8"/>
  <c r="J2355" i="8"/>
  <c r="J2354" i="8"/>
  <c r="J2352" i="8"/>
  <c r="J2351" i="8"/>
  <c r="J2349" i="8"/>
  <c r="J2348" i="8"/>
  <c r="J2347" i="8"/>
  <c r="J2346" i="8"/>
  <c r="J2345" i="8"/>
  <c r="J2344" i="8"/>
  <c r="J2343" i="8"/>
  <c r="J2342" i="8"/>
  <c r="J2341" i="8"/>
  <c r="J2340" i="8"/>
  <c r="J2339" i="8"/>
  <c r="J2338" i="8"/>
  <c r="J2337" i="8"/>
  <c r="J2336" i="8"/>
  <c r="J2334" i="8"/>
  <c r="J2333" i="8"/>
  <c r="J2332" i="8"/>
  <c r="J2331" i="8"/>
  <c r="J2330" i="8"/>
  <c r="J2326" i="8"/>
  <c r="J2324" i="8"/>
  <c r="J2316" i="8"/>
  <c r="J2314" i="8"/>
  <c r="J2312" i="8"/>
  <c r="J2310" i="8"/>
  <c r="J2308" i="8"/>
  <c r="J2306" i="8"/>
  <c r="J2304" i="8"/>
  <c r="J2302" i="8"/>
  <c r="J2242" i="8"/>
  <c r="J2241" i="8"/>
  <c r="J2240" i="8"/>
  <c r="J2239" i="8"/>
  <c r="J2238" i="8"/>
  <c r="J2237" i="8"/>
  <c r="J2236" i="8"/>
  <c r="J2235" i="8"/>
  <c r="J2234" i="8"/>
  <c r="J2233" i="8"/>
  <c r="J2232" i="8"/>
  <c r="J2231" i="8"/>
  <c r="J2230" i="8"/>
  <c r="J2229" i="8"/>
  <c r="J2228" i="8"/>
  <c r="J2227" i="8"/>
  <c r="J2226" i="8"/>
  <c r="J2225" i="8"/>
  <c r="J2224" i="8"/>
  <c r="J2223" i="8"/>
  <c r="J2221" i="8"/>
  <c r="J2217" i="8"/>
  <c r="J2216" i="8"/>
  <c r="J2215" i="8"/>
  <c r="J2213" i="8"/>
  <c r="J2212" i="8"/>
  <c r="J2209" i="8"/>
  <c r="J2208" i="8"/>
  <c r="J2207" i="8"/>
  <c r="J2204" i="8"/>
  <c r="J2203" i="8"/>
  <c r="J2194" i="8"/>
  <c r="J2193" i="8"/>
  <c r="J2192" i="8"/>
  <c r="J2186" i="8"/>
  <c r="J2062" i="8"/>
  <c r="J2061" i="8"/>
  <c r="J2060" i="8"/>
  <c r="J2059" i="8"/>
  <c r="J2058" i="8"/>
  <c r="J2054" i="8"/>
  <c r="J2053" i="8"/>
  <c r="J2051" i="8"/>
  <c r="J2050" i="8"/>
  <c r="J2048" i="8"/>
  <c r="J2047" i="8"/>
  <c r="J2045" i="8"/>
  <c r="J2044" i="8"/>
  <c r="J2043" i="8"/>
  <c r="J2040" i="8"/>
  <c r="J2037" i="8"/>
  <c r="J2035" i="8"/>
  <c r="J2034" i="8"/>
  <c r="J2033" i="8"/>
  <c r="J2032" i="8"/>
  <c r="J2031" i="8"/>
  <c r="J2028" i="8"/>
  <c r="J2024" i="8"/>
  <c r="J2022" i="8"/>
  <c r="J2019" i="8"/>
  <c r="J2018" i="8"/>
  <c r="J2017" i="8"/>
  <c r="J2016" i="8"/>
  <c r="J2014" i="8"/>
  <c r="J2012" i="8"/>
  <c r="J2011" i="8"/>
  <c r="J2010" i="8"/>
  <c r="J2007" i="8"/>
  <c r="J2005" i="8"/>
  <c r="J2003" i="8"/>
  <c r="J2001" i="8"/>
  <c r="J1999" i="8"/>
  <c r="J1998" i="8"/>
  <c r="J1997" i="8"/>
  <c r="J1996" i="8"/>
  <c r="J1994" i="8"/>
  <c r="J1992" i="8"/>
  <c r="J1991" i="8"/>
  <c r="J1990" i="8"/>
  <c r="J1989" i="8"/>
  <c r="J1988" i="8"/>
  <c r="J1982" i="8"/>
  <c r="J1979" i="8"/>
  <c r="J1976" i="8"/>
  <c r="J1967" i="8"/>
  <c r="J1964" i="8"/>
  <c r="J1958" i="8"/>
  <c r="J1955" i="8"/>
  <c r="J1954" i="8"/>
  <c r="J1953" i="8"/>
  <c r="J1950" i="8"/>
  <c r="J1935" i="8"/>
  <c r="J1934" i="8"/>
  <c r="J1929" i="8"/>
  <c r="J1928" i="8"/>
  <c r="J1926" i="8"/>
  <c r="J1925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5" i="8"/>
  <c r="J1904" i="8"/>
  <c r="J1903" i="8"/>
  <c r="J1902" i="8"/>
  <c r="J1901" i="8"/>
  <c r="J1900" i="8"/>
  <c r="J1899" i="8"/>
  <c r="J1898" i="8"/>
  <c r="J1897" i="8"/>
  <c r="J1896" i="8"/>
  <c r="J1895" i="8"/>
  <c r="J1892" i="8"/>
  <c r="J1891" i="8"/>
  <c r="J1890" i="8"/>
  <c r="J1888" i="8"/>
  <c r="J1887" i="8"/>
  <c r="J1886" i="8"/>
  <c r="J1885" i="8"/>
  <c r="J1884" i="8"/>
  <c r="J1883" i="8"/>
  <c r="J1881" i="8"/>
  <c r="J1880" i="8"/>
  <c r="J1879" i="8"/>
  <c r="J1877" i="8"/>
  <c r="J1876" i="8"/>
  <c r="J1875" i="8"/>
  <c r="J1874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852" i="8"/>
  <c r="J1851" i="8"/>
  <c r="J1850" i="8"/>
  <c r="J1849" i="8"/>
  <c r="J1766" i="8"/>
  <c r="J1765" i="8"/>
  <c r="J1764" i="8"/>
  <c r="J1763" i="8"/>
  <c r="J1761" i="8"/>
  <c r="J1760" i="8"/>
  <c r="J1759" i="8"/>
  <c r="J1757" i="8"/>
  <c r="J1756" i="8"/>
  <c r="J1755" i="8"/>
  <c r="J1750" i="8"/>
  <c r="J1743" i="8"/>
  <c r="J1741" i="8"/>
  <c r="J1740" i="8"/>
  <c r="J1738" i="8"/>
  <c r="J1736" i="8"/>
  <c r="J1735" i="8"/>
  <c r="J1734" i="8"/>
  <c r="J1728" i="8"/>
  <c r="J1724" i="8"/>
  <c r="J1723" i="8"/>
  <c r="J1720" i="8"/>
  <c r="J1719" i="8"/>
  <c r="J1717" i="8"/>
  <c r="J1715" i="8"/>
  <c r="J1712" i="8"/>
  <c r="J1708" i="8"/>
  <c r="J1707" i="8"/>
  <c r="J1706" i="8"/>
  <c r="J1702" i="8"/>
  <c r="J1700" i="8"/>
  <c r="J1698" i="8"/>
  <c r="J1697" i="8"/>
  <c r="J1696" i="8"/>
  <c r="J1695" i="8"/>
  <c r="J1692" i="8"/>
  <c r="J1689" i="8"/>
  <c r="J1688" i="8"/>
  <c r="J1687" i="8"/>
  <c r="J1686" i="8"/>
  <c r="J1685" i="8"/>
  <c r="J1684" i="8"/>
  <c r="J1683" i="8"/>
  <c r="J1681" i="8"/>
  <c r="J1677" i="8"/>
  <c r="J1676" i="8"/>
  <c r="J1673" i="8"/>
  <c r="J1672" i="8"/>
  <c r="J1671" i="8"/>
  <c r="J1670" i="8"/>
  <c r="J1669" i="8"/>
  <c r="J1667" i="8"/>
  <c r="J1662" i="8"/>
  <c r="J1659" i="8"/>
  <c r="J1655" i="8"/>
  <c r="J1652" i="8"/>
  <c r="J1651" i="8"/>
  <c r="J1650" i="8"/>
  <c r="J1649" i="8"/>
  <c r="J1648" i="8"/>
  <c r="J1647" i="8"/>
  <c r="J1646" i="8"/>
  <c r="J1617" i="8"/>
  <c r="J1616" i="8"/>
  <c r="J1615" i="8"/>
  <c r="J1614" i="8"/>
  <c r="J1613" i="8"/>
  <c r="J1555" i="8"/>
  <c r="J1554" i="8"/>
  <c r="J1450" i="8"/>
  <c r="J1449" i="8"/>
  <c r="J1448" i="8"/>
  <c r="J1447" i="8"/>
  <c r="J1446" i="8"/>
  <c r="J1445" i="8"/>
  <c r="J1444" i="8"/>
  <c r="J1443" i="8"/>
  <c r="J1442" i="8"/>
  <c r="J1441" i="8"/>
  <c r="J1440" i="8"/>
  <c r="J1439" i="8"/>
  <c r="J1438" i="8"/>
  <c r="J1437" i="8"/>
  <c r="J1436" i="8"/>
  <c r="J1435" i="8"/>
  <c r="J1173" i="8"/>
  <c r="J1172" i="8"/>
  <c r="J1171" i="8"/>
  <c r="J1072" i="8"/>
  <c r="J1071" i="8"/>
  <c r="J1070" i="8"/>
  <c r="J1069" i="8"/>
  <c r="J1068" i="8"/>
  <c r="J1067" i="8"/>
  <c r="J1066" i="8"/>
  <c r="J1065" i="8"/>
  <c r="J1064" i="8"/>
  <c r="J1063" i="8"/>
  <c r="J1062" i="8"/>
  <c r="J1061" i="8"/>
  <c r="J1060" i="8"/>
  <c r="J1059" i="8"/>
  <c r="J1058" i="8"/>
  <c r="J1057" i="8"/>
  <c r="J1056" i="8"/>
  <c r="J1055" i="8"/>
  <c r="J1054" i="8"/>
  <c r="J1053" i="8"/>
  <c r="J1052" i="8"/>
  <c r="J1051" i="8"/>
  <c r="J1050" i="8"/>
  <c r="J1049" i="8"/>
  <c r="J1048" i="8"/>
  <c r="J1047" i="8"/>
  <c r="J1046" i="8"/>
  <c r="J1044" i="8"/>
  <c r="J1042" i="8"/>
  <c r="J1039" i="8"/>
  <c r="J1036" i="8"/>
  <c r="J1033" i="8"/>
  <c r="J1031" i="8"/>
  <c r="J1025" i="8"/>
  <c r="J154" i="8"/>
  <c r="J153" i="8"/>
  <c r="J152" i="8"/>
  <c r="J148" i="8"/>
  <c r="J147" i="8"/>
  <c r="J146" i="8"/>
  <c r="J143" i="8"/>
  <c r="J142" i="8"/>
  <c r="J141" i="8"/>
  <c r="J137" i="8"/>
  <c r="J136" i="8"/>
  <c r="J133" i="8"/>
  <c r="J132" i="8"/>
  <c r="J129" i="8"/>
  <c r="J127" i="8"/>
  <c r="J126" i="8"/>
  <c r="J125" i="8"/>
  <c r="J119" i="8"/>
  <c r="J118" i="8"/>
  <c r="J110" i="8"/>
  <c r="J107" i="8"/>
  <c r="J105" i="8"/>
  <c r="J103" i="8"/>
  <c r="J102" i="8"/>
  <c r="J101" i="8"/>
  <c r="J100" i="8"/>
  <c r="J99" i="8"/>
  <c r="J98" i="8"/>
  <c r="J97" i="8"/>
  <c r="J96" i="8"/>
  <c r="J95" i="8"/>
  <c r="J94" i="8"/>
  <c r="J79" i="8"/>
  <c r="J78" i="8"/>
  <c r="J75" i="8"/>
  <c r="J74" i="8"/>
  <c r="J71" i="8"/>
  <c r="J70" i="8"/>
  <c r="J69" i="8"/>
  <c r="J66" i="8"/>
  <c r="J65" i="8"/>
  <c r="J64" i="8"/>
  <c r="J63" i="8"/>
  <c r="J62" i="8"/>
  <c r="J61" i="8"/>
  <c r="J60" i="8"/>
  <c r="J58" i="8"/>
  <c r="J56" i="8"/>
  <c r="J51" i="8"/>
  <c r="J50" i="8"/>
  <c r="J49" i="8"/>
  <c r="J41" i="8"/>
  <c r="J40" i="8"/>
  <c r="J39" i="8"/>
  <c r="J36" i="8"/>
  <c r="J35" i="8"/>
  <c r="J34" i="8"/>
  <c r="J33" i="8"/>
  <c r="J2538" i="8" l="1"/>
  <c r="J2534" i="8"/>
  <c r="J4560" i="8" l="1"/>
  <c r="J2795" i="8"/>
  <c r="J2794" i="8"/>
  <c r="J2772" i="8"/>
  <c r="J2699" i="8"/>
  <c r="J2653" i="8"/>
  <c r="J2580" i="8"/>
  <c r="J2537" i="8"/>
  <c r="J2535" i="8"/>
  <c r="J5449" i="8" l="1"/>
  <c r="J5434" i="8"/>
  <c r="J5405" i="8"/>
  <c r="J4943" i="8"/>
  <c r="J4931" i="8"/>
  <c r="J4928" i="8"/>
  <c r="J4921" i="8"/>
  <c r="J4848" i="8"/>
  <c r="J4796" i="8"/>
  <c r="J4786" i="8"/>
  <c r="J4785" i="8"/>
  <c r="J4684" i="8"/>
  <c r="J4571" i="8"/>
  <c r="J4383" i="8"/>
  <c r="J4379" i="8"/>
  <c r="J4348" i="8"/>
  <c r="J4331" i="8"/>
  <c r="J4329" i="8"/>
  <c r="J4320" i="8"/>
  <c r="J2792" i="8"/>
  <c r="J2791" i="8"/>
  <c r="J2790" i="8"/>
  <c r="J2777" i="8"/>
  <c r="J2775" i="8"/>
  <c r="J2724" i="8"/>
  <c r="J2723" i="8"/>
  <c r="J2708" i="8"/>
  <c r="J2673" i="8"/>
  <c r="J2672" i="8"/>
  <c r="J2671" i="8"/>
  <c r="J2658" i="8"/>
  <c r="J2656" i="8"/>
  <c r="J2605" i="8"/>
  <c r="J2604" i="8"/>
  <c r="J2589" i="8"/>
  <c r="J2540" i="8"/>
  <c r="J2536" i="8"/>
  <c r="J1536" i="8"/>
  <c r="J1609" i="8"/>
  <c r="J1592" i="8"/>
  <c r="J1589" i="8"/>
  <c r="J1579" i="8"/>
  <c r="J1548" i="8"/>
  <c r="J1504" i="8"/>
  <c r="J1487" i="8"/>
  <c r="J1485" i="8"/>
  <c r="J1476" i="8"/>
  <c r="J1419" i="8"/>
  <c r="J1401" i="8"/>
  <c r="J1371" i="8"/>
  <c r="J1357" i="8"/>
  <c r="J1330" i="8"/>
  <c r="J1309" i="8"/>
  <c r="J1298" i="8"/>
  <c r="J1283" i="8"/>
  <c r="J1271" i="8"/>
  <c r="J1216" i="8"/>
  <c r="J1154" i="8"/>
  <c r="J1153" i="8"/>
  <c r="J2477" i="8" l="1"/>
  <c r="J2478" i="8"/>
  <c r="J2479" i="8"/>
  <c r="J2480" i="8"/>
  <c r="J2482" i="8"/>
  <c r="J2486" i="8"/>
  <c r="J2487" i="8"/>
  <c r="J2488" i="8"/>
  <c r="J2489" i="8"/>
  <c r="J2490" i="8"/>
  <c r="J2491" i="8"/>
  <c r="J2492" i="8"/>
  <c r="J2494" i="8"/>
  <c r="J2496" i="8"/>
  <c r="J2533" i="8" l="1"/>
  <c r="J1174" i="8"/>
  <c r="J1175" i="8"/>
  <c r="J1206" i="8"/>
  <c r="J1215" i="8"/>
  <c r="J1222" i="8"/>
  <c r="J1223" i="8"/>
  <c r="J1224" i="8"/>
  <c r="J1397" i="8"/>
  <c r="J1185" i="8"/>
  <c r="J1228" i="8"/>
  <c r="J1230" i="8"/>
  <c r="J1239" i="8"/>
  <c r="J1245" i="8"/>
  <c r="J1246" i="8"/>
  <c r="J1256" i="8"/>
  <c r="J1272" i="8"/>
  <c r="J1275" i="8"/>
  <c r="J1402" i="8"/>
  <c r="J1405" i="8"/>
  <c r="J1414" i="8"/>
  <c r="J1155" i="8"/>
  <c r="J1161" i="8"/>
  <c r="J1158" i="8"/>
  <c r="J1430" i="8"/>
  <c r="J1508" i="8"/>
  <c r="J1427" i="8"/>
  <c r="J1540" i="8"/>
  <c r="J4299" i="8"/>
  <c r="J4322" i="8"/>
  <c r="J1619" i="8"/>
  <c r="J1622" i="8"/>
  <c r="J1624" i="8"/>
  <c r="J1626" i="8"/>
  <c r="J1629" i="8"/>
  <c r="J1638" i="8"/>
  <c r="J4797" i="8"/>
  <c r="J4813" i="8"/>
  <c r="J4814" i="8"/>
  <c r="J2072" i="8"/>
  <c r="J2075" i="8"/>
  <c r="J2063" i="8"/>
  <c r="J2513" i="8"/>
  <c r="J2512" i="8"/>
  <c r="J1181" i="8"/>
  <c r="J1321" i="8"/>
  <c r="J1331" i="8"/>
  <c r="J1335" i="8"/>
  <c r="J1348" i="8"/>
  <c r="J1354" i="8"/>
  <c r="J1359" i="8"/>
  <c r="J1361" i="8"/>
  <c r="J1364" i="8"/>
  <c r="J1365" i="8"/>
  <c r="J1376" i="8"/>
  <c r="J1423" i="8"/>
  <c r="J2742" i="8"/>
  <c r="J2750" i="8"/>
  <c r="J2499" i="8"/>
  <c r="J2505" i="8"/>
  <c r="J1645" i="8"/>
  <c r="J4819" i="8"/>
  <c r="J4821" i="8"/>
  <c r="J3429" i="8"/>
  <c r="J3433" i="8"/>
  <c r="J3444" i="8"/>
  <c r="J4634" i="8"/>
  <c r="J17" i="8"/>
  <c r="J22" i="8"/>
  <c r="J12" i="8"/>
  <c r="J24" i="8"/>
  <c r="J1479" i="8"/>
  <c r="J1480" i="8"/>
  <c r="J1481" i="8"/>
  <c r="J1512" i="8"/>
  <c r="J1482" i="8"/>
  <c r="J1514" i="8"/>
  <c r="J1490" i="8"/>
  <c r="J1552" i="8"/>
  <c r="J1588" i="8"/>
  <c r="J4281" i="8"/>
  <c r="J4328" i="8"/>
  <c r="J4330" i="8"/>
  <c r="J4557" i="8"/>
  <c r="J4850" i="8"/>
  <c r="J4938" i="8"/>
  <c r="J4942" i="8"/>
  <c r="J4949" i="8"/>
  <c r="J4952" i="8"/>
  <c r="J4649" i="8"/>
  <c r="J4743" i="8"/>
  <c r="J4655" i="8"/>
  <c r="J4718" i="8"/>
  <c r="J4692" i="8"/>
  <c r="J3450" i="8"/>
  <c r="J3452" i="8"/>
  <c r="J3454" i="8"/>
  <c r="J3457" i="8"/>
  <c r="J4793" i="8"/>
  <c r="J4559" i="8"/>
  <c r="J2094" i="8"/>
  <c r="J2096" i="8"/>
  <c r="J2065" i="8"/>
  <c r="J2710" i="8"/>
  <c r="J2613" i="8"/>
  <c r="J2620" i="8"/>
  <c r="J2784" i="8"/>
  <c r="J2786" i="8"/>
  <c r="J32" i="8"/>
  <c r="J1165" i="8"/>
  <c r="J1547" i="8"/>
  <c r="J1610" i="8"/>
  <c r="J1521" i="8"/>
  <c r="J4310" i="8"/>
  <c r="J4318" i="8"/>
  <c r="J4335" i="8"/>
  <c r="J4349" i="8"/>
  <c r="J1176" i="8"/>
  <c r="J1203" i="8"/>
  <c r="J1214" i="8"/>
  <c r="J1400" i="8"/>
  <c r="J3426" i="8"/>
  <c r="J1226" i="8"/>
  <c r="J1236" i="8"/>
  <c r="J1241" i="8"/>
  <c r="J1251" i="8"/>
  <c r="J1252" i="8"/>
  <c r="J1257" i="8"/>
  <c r="J1262" i="8"/>
  <c r="J1276" i="8"/>
  <c r="J1279" i="8"/>
  <c r="J1296" i="8"/>
  <c r="J1299" i="8"/>
  <c r="J1305" i="8"/>
  <c r="J1308" i="8"/>
  <c r="J1311" i="8"/>
  <c r="J1403" i="8"/>
  <c r="J1406" i="8"/>
  <c r="J1426" i="8"/>
  <c r="J1510" i="8"/>
  <c r="J1452" i="8"/>
  <c r="J1533" i="8"/>
  <c r="J1582" i="8"/>
  <c r="J4279" i="8"/>
  <c r="J1623" i="8"/>
  <c r="J4832" i="8"/>
  <c r="J4852" i="8"/>
  <c r="J4915" i="8"/>
  <c r="J4929" i="8"/>
  <c r="J4804" i="8"/>
  <c r="J4625" i="8"/>
  <c r="J4705" i="8"/>
  <c r="J4708" i="8"/>
  <c r="J4640" i="8"/>
  <c r="J4566" i="8"/>
  <c r="J4735" i="8"/>
  <c r="J4738" i="8"/>
  <c r="J2515" i="8"/>
  <c r="J2511" i="8"/>
  <c r="J1636" i="8"/>
  <c r="J4784" i="8"/>
  <c r="J2086" i="8"/>
  <c r="J2793" i="8"/>
  <c r="J2646" i="8"/>
  <c r="J2702" i="8"/>
  <c r="J2599" i="8"/>
  <c r="J2718" i="8"/>
  <c r="J2608" i="8"/>
  <c r="J2099" i="8"/>
  <c r="J2068" i="8"/>
  <c r="J2069" i="8"/>
  <c r="J10" i="8"/>
  <c r="J1167" i="8"/>
  <c r="J3428" i="8"/>
  <c r="J3436" i="8"/>
  <c r="J3440" i="8"/>
  <c r="J3443" i="8"/>
  <c r="J3445" i="8"/>
  <c r="J2103" i="8"/>
  <c r="J2078" i="8"/>
  <c r="J18" i="8"/>
  <c r="J21" i="8"/>
  <c r="J13" i="8"/>
  <c r="J1157" i="8"/>
  <c r="J1162" i="8"/>
  <c r="J1431" i="8"/>
  <c r="J1511" i="8"/>
  <c r="J1453" i="8"/>
  <c r="J1455" i="8"/>
  <c r="J1434" i="8"/>
  <c r="J1486" i="8"/>
  <c r="J1462" i="8"/>
  <c r="J1518" i="8"/>
  <c r="J1519" i="8"/>
  <c r="J1550" i="8"/>
  <c r="J1558" i="8"/>
  <c r="J1551" i="8"/>
  <c r="J1534" i="8"/>
  <c r="J1586" i="8"/>
  <c r="J1567" i="8"/>
  <c r="J1568" i="8"/>
  <c r="J1591" i="8"/>
  <c r="J1593" i="8"/>
  <c r="J1594" i="8"/>
  <c r="J1595" i="8"/>
  <c r="J4301" i="8"/>
  <c r="J4292" i="8"/>
  <c r="J4303" i="8"/>
  <c r="J4294" i="8"/>
  <c r="J4295" i="8"/>
  <c r="J4333" i="8"/>
  <c r="J4334" i="8"/>
  <c r="J1188" i="8"/>
  <c r="J1189" i="8"/>
  <c r="J1317" i="8"/>
  <c r="J1318" i="8"/>
  <c r="J1320" i="8"/>
  <c r="J1324" i="8"/>
  <c r="J1325" i="8"/>
  <c r="J1328" i="8"/>
  <c r="J1332" i="8"/>
  <c r="J1333" i="8"/>
  <c r="J1337" i="8"/>
  <c r="J1339" i="8"/>
  <c r="J1341" i="8"/>
  <c r="J1345" i="8"/>
  <c r="J1358" i="8"/>
  <c r="J4940" i="8"/>
  <c r="J4646" i="8"/>
  <c r="J4662" i="8"/>
  <c r="J4672" i="8"/>
  <c r="J4576" i="8"/>
  <c r="J4616" i="8"/>
  <c r="J4687" i="8"/>
  <c r="J4695" i="8"/>
  <c r="J2500" i="8"/>
  <c r="J2502" i="8"/>
  <c r="J2503" i="8"/>
  <c r="J2667" i="8"/>
  <c r="J30" i="8"/>
  <c r="J1169" i="8"/>
  <c r="J1170" i="8"/>
  <c r="J1535" i="8"/>
  <c r="J1575" i="8"/>
  <c r="J1531" i="8"/>
  <c r="J1532" i="8"/>
  <c r="J1465" i="8"/>
  <c r="J1472" i="8"/>
  <c r="J1473" i="8"/>
  <c r="J1474" i="8"/>
  <c r="J1491" i="8"/>
  <c r="J1494" i="8"/>
  <c r="J1498" i="8"/>
  <c r="J1503" i="8"/>
  <c r="J4276" i="8"/>
  <c r="J4317" i="8"/>
  <c r="J4336" i="8"/>
  <c r="J4338" i="8"/>
  <c r="J1183" i="8"/>
  <c r="J1207" i="8"/>
  <c r="J1208" i="8"/>
  <c r="J1213" i="8"/>
  <c r="J1217" i="8"/>
  <c r="J1219" i="8"/>
  <c r="J1220" i="8"/>
  <c r="J1225" i="8"/>
  <c r="J1389" i="8"/>
  <c r="J1390" i="8"/>
  <c r="J1394" i="8"/>
  <c r="J4619" i="8"/>
  <c r="J1229" i="8"/>
  <c r="J1248" i="8"/>
  <c r="J1253" i="8"/>
  <c r="J1258" i="8"/>
  <c r="J1260" i="8"/>
  <c r="J1268" i="8"/>
  <c r="J1269" i="8"/>
  <c r="J1273" i="8"/>
  <c r="J1278" i="8"/>
  <c r="J1284" i="8"/>
  <c r="J1287" i="8"/>
  <c r="J1289" i="8"/>
  <c r="J1293" i="8"/>
  <c r="J1302" i="8"/>
  <c r="J1310" i="8"/>
  <c r="J1408" i="8"/>
  <c r="J1411" i="8"/>
  <c r="J1412" i="8"/>
  <c r="J1415" i="8"/>
  <c r="J1416" i="8"/>
  <c r="J11" i="8"/>
  <c r="J1451" i="8"/>
  <c r="J1477" i="8"/>
  <c r="J1478" i="8"/>
  <c r="J1538" i="8"/>
  <c r="J1549" i="8"/>
  <c r="J4278" i="8"/>
  <c r="J4298" i="8"/>
  <c r="J1618" i="8"/>
  <c r="J1627" i="8"/>
  <c r="J1637" i="8"/>
  <c r="J4912" i="8"/>
  <c r="J4798" i="8"/>
  <c r="J4811" i="8"/>
  <c r="J4841" i="8"/>
  <c r="J4853" i="8"/>
  <c r="J4857" i="8"/>
  <c r="J4919" i="8"/>
  <c r="J4801" i="8"/>
  <c r="J4806" i="8"/>
  <c r="J3427" i="8"/>
  <c r="J4628" i="8"/>
  <c r="J4563" i="8"/>
  <c r="J4603" i="8"/>
  <c r="J2678" i="8"/>
  <c r="J1190" i="8"/>
  <c r="J1319" i="8"/>
  <c r="J1343" i="8"/>
  <c r="J1347" i="8"/>
  <c r="J1366" i="8"/>
  <c r="J1373" i="8"/>
  <c r="J1382" i="8"/>
  <c r="J4860" i="8"/>
  <c r="J4934" i="8"/>
  <c r="J4936" i="8"/>
  <c r="J4941" i="8"/>
  <c r="J4948" i="8"/>
  <c r="J4951" i="8"/>
  <c r="J4808" i="8"/>
  <c r="J4823" i="8"/>
  <c r="J4829" i="8"/>
  <c r="J4740" i="8"/>
  <c r="J4659" i="8"/>
  <c r="J4666" i="8"/>
  <c r="J4580" i="8"/>
  <c r="J4681" i="8"/>
  <c r="J4760" i="8"/>
  <c r="J4587" i="8"/>
  <c r="J1205" i="8"/>
  <c r="J1211" i="8"/>
  <c r="J1218" i="8"/>
  <c r="J1387" i="8"/>
  <c r="J1391" i="8"/>
  <c r="J1392" i="8"/>
  <c r="J1396" i="8"/>
  <c r="J1630" i="8"/>
  <c r="J1631" i="8"/>
  <c r="J1639" i="8"/>
  <c r="J2101" i="8"/>
  <c r="J2102" i="8"/>
  <c r="J2073" i="8"/>
  <c r="J2074" i="8"/>
  <c r="J2077" i="8"/>
  <c r="J2510" i="8"/>
  <c r="J26" i="8"/>
  <c r="J1168" i="8"/>
  <c r="J1515" i="8"/>
  <c r="J1463" i="8"/>
  <c r="J1559" i="8"/>
  <c r="J1583" i="8"/>
  <c r="J1585" i="8"/>
  <c r="J1542" i="8"/>
  <c r="J1543" i="8"/>
  <c r="J1590" i="8"/>
  <c r="J4325" i="8"/>
  <c r="J4302" i="8"/>
  <c r="J4304" i="8"/>
  <c r="J4282" i="8"/>
  <c r="J4305" i="8"/>
  <c r="J4306" i="8"/>
  <c r="J4326" i="8"/>
  <c r="J4332" i="8"/>
  <c r="J4690" i="8"/>
  <c r="J4767" i="8"/>
  <c r="J3449" i="8"/>
  <c r="J3455" i="8"/>
  <c r="J3463" i="8"/>
  <c r="J3465" i="8"/>
  <c r="J3466" i="8"/>
  <c r="J1634" i="8"/>
  <c r="J4792" i="8"/>
  <c r="J4787" i="8"/>
  <c r="J2088" i="8"/>
  <c r="J2066" i="8"/>
  <c r="J2642" i="8"/>
  <c r="J2765" i="8"/>
  <c r="J2631" i="8"/>
  <c r="J2636" i="8"/>
  <c r="J2727" i="8"/>
  <c r="J2739" i="8"/>
  <c r="J2517" i="8"/>
  <c r="J1159" i="8"/>
  <c r="J1569" i="8"/>
  <c r="J1597" i="8"/>
  <c r="J1599" i="8"/>
  <c r="J1492" i="8"/>
  <c r="J1506" i="8"/>
  <c r="J1507" i="8"/>
  <c r="J4290" i="8"/>
  <c r="J4342" i="8"/>
  <c r="J1231" i="8"/>
  <c r="J1232" i="8"/>
  <c r="J1233" i="8"/>
  <c r="J1244" i="8"/>
  <c r="J1249" i="8"/>
  <c r="J1255" i="8"/>
  <c r="J1266" i="8"/>
  <c r="J1285" i="8"/>
  <c r="J1290" i="8"/>
  <c r="J1312" i="8"/>
  <c r="J1314" i="8"/>
  <c r="J1315" i="8"/>
  <c r="J1404" i="8"/>
  <c r="J1413" i="8"/>
  <c r="J1418" i="8"/>
  <c r="J1166" i="8"/>
  <c r="J1156" i="8"/>
  <c r="J1425" i="8"/>
  <c r="J1509" i="8"/>
  <c r="J1557" i="8"/>
  <c r="J1581" i="8"/>
  <c r="J4277" i="8"/>
  <c r="J4280" i="8"/>
  <c r="J4321" i="8"/>
  <c r="J3430" i="8"/>
  <c r="J3437" i="8"/>
  <c r="J3438" i="8"/>
  <c r="J3442" i="8"/>
  <c r="J2100" i="8"/>
  <c r="J2071" i="8"/>
  <c r="J2064" i="8"/>
  <c r="J2516" i="8"/>
  <c r="J19" i="8"/>
  <c r="J20" i="8"/>
  <c r="J1428" i="8"/>
  <c r="J1454" i="8"/>
  <c r="J1484" i="8"/>
  <c r="J1488" i="8"/>
  <c r="J1489" i="8"/>
  <c r="J1560" i="8"/>
  <c r="J1561" i="8"/>
  <c r="J1553" i="8"/>
  <c r="J4300" i="8"/>
  <c r="J4324" i="8"/>
  <c r="J4293" i="8"/>
  <c r="J4275" i="8"/>
  <c r="J4309" i="8"/>
  <c r="J4283" i="8"/>
  <c r="J4558" i="8"/>
  <c r="J1179" i="8"/>
  <c r="J1180" i="8"/>
  <c r="J1187" i="8"/>
  <c r="J1322" i="8"/>
  <c r="J1327" i="8"/>
  <c r="J1344" i="8"/>
  <c r="J1346" i="8"/>
  <c r="J1350" i="8"/>
  <c r="J1360" i="8"/>
  <c r="J1363" i="8"/>
  <c r="J1368" i="8"/>
  <c r="J1421" i="8"/>
  <c r="J4833" i="8"/>
  <c r="J4913" i="8"/>
  <c r="J4817" i="8"/>
  <c r="J1640" i="8"/>
  <c r="J1641" i="8"/>
  <c r="J1642" i="8"/>
  <c r="J1643" i="8"/>
  <c r="J1644" i="8"/>
  <c r="J4840" i="8"/>
  <c r="J4858" i="8"/>
  <c r="J4927" i="8"/>
  <c r="J4631" i="8"/>
  <c r="J4637" i="8"/>
  <c r="J2514" i="8"/>
  <c r="J4849" i="8"/>
  <c r="J4859" i="8"/>
  <c r="J4933" i="8"/>
  <c r="J4935" i="8"/>
  <c r="J4946" i="8"/>
  <c r="J4950" i="8"/>
  <c r="J4652" i="8"/>
  <c r="J4742" i="8"/>
  <c r="J4609" i="8"/>
  <c r="J4584" i="8"/>
  <c r="J3448" i="8"/>
  <c r="J3453" i="8"/>
  <c r="J3460" i="8"/>
  <c r="J4783" i="8"/>
  <c r="J2674" i="8"/>
  <c r="J2641" i="8"/>
  <c r="J2759" i="8"/>
  <c r="J2583" i="8"/>
  <c r="J2591" i="8"/>
  <c r="J2732" i="8"/>
  <c r="J2504" i="8"/>
  <c r="J2665" i="8"/>
  <c r="J1164" i="8"/>
  <c r="J1576" i="8"/>
  <c r="J1578" i="8"/>
  <c r="J1603" i="8"/>
  <c r="J1611" i="8"/>
  <c r="J1528" i="8"/>
  <c r="J1529" i="8"/>
  <c r="J1530" i="8"/>
  <c r="J1464" i="8"/>
  <c r="J1505" i="8"/>
  <c r="J4319" i="8"/>
  <c r="J4350" i="8"/>
  <c r="J4351" i="8"/>
  <c r="J1210" i="8"/>
  <c r="J1393" i="8"/>
  <c r="J1398" i="8"/>
  <c r="J1399" i="8"/>
  <c r="J2098" i="8"/>
  <c r="J2067" i="8"/>
  <c r="J3424" i="8"/>
  <c r="J4592" i="8"/>
  <c r="J4622" i="8"/>
  <c r="J2509" i="8"/>
  <c r="J1178" i="8"/>
  <c r="J1227" i="8"/>
  <c r="J1234" i="8"/>
  <c r="J1238" i="8"/>
  <c r="J1242" i="8"/>
  <c r="J1243" i="8"/>
  <c r="J1247" i="8"/>
  <c r="J1259" i="8"/>
  <c r="J1261" i="8"/>
  <c r="J1264" i="8"/>
  <c r="J1267" i="8"/>
  <c r="J1277" i="8"/>
  <c r="J1281" i="8"/>
  <c r="J1307" i="8"/>
  <c r="J1407" i="8"/>
  <c r="J1410" i="8"/>
  <c r="J1417" i="8"/>
  <c r="J1420" i="8"/>
  <c r="J1160" i="8"/>
  <c r="J1424" i="8"/>
  <c r="J1539" i="8"/>
  <c r="J1556" i="8"/>
  <c r="J4291" i="8"/>
  <c r="J1625" i="8"/>
  <c r="J4914" i="8"/>
  <c r="J4916" i="8"/>
  <c r="J4815" i="8"/>
  <c r="J4838" i="8"/>
  <c r="J4843" i="8"/>
  <c r="J4930" i="8"/>
  <c r="J4820" i="8"/>
  <c r="J4822" i="8"/>
  <c r="J3431" i="8"/>
  <c r="J4697" i="8"/>
  <c r="J4732" i="8"/>
  <c r="J4568" i="8"/>
  <c r="J4643" i="8"/>
  <c r="J2070" i="8"/>
  <c r="J2076" i="8"/>
  <c r="J2079" i="8"/>
  <c r="J1334" i="8"/>
  <c r="J1336" i="8"/>
  <c r="J1351" i="8"/>
  <c r="J1374" i="8"/>
  <c r="J1375" i="8"/>
  <c r="J1380" i="8"/>
  <c r="J1385" i="8"/>
  <c r="J1429" i="8"/>
  <c r="J1432" i="8"/>
  <c r="J1433" i="8"/>
  <c r="J1513" i="8"/>
  <c r="J1456" i="8"/>
  <c r="J1459" i="8"/>
  <c r="J1460" i="8"/>
  <c r="J1517" i="8"/>
  <c r="J1520" i="8"/>
  <c r="J1584" i="8"/>
  <c r="J1562" i="8"/>
  <c r="J1563" i="8"/>
  <c r="J1565" i="8"/>
  <c r="J4323" i="8"/>
  <c r="J4308" i="8"/>
  <c r="J4284" i="8"/>
  <c r="J2559" i="8"/>
  <c r="J4847" i="8"/>
  <c r="J4810" i="8"/>
  <c r="J4828" i="8"/>
  <c r="J4677" i="8"/>
  <c r="J4700" i="8"/>
  <c r="J4763" i="8"/>
  <c r="J4613" i="8"/>
  <c r="J3447" i="8"/>
  <c r="J3456" i="8"/>
  <c r="J4794" i="8"/>
  <c r="J2091" i="8"/>
  <c r="J2640" i="8"/>
  <c r="J2760" i="8"/>
  <c r="J2761" i="8"/>
  <c r="J2623" i="8"/>
  <c r="J2626" i="8"/>
  <c r="J2745" i="8"/>
  <c r="J2755" i="8"/>
  <c r="J31" i="8"/>
  <c r="J1163" i="8"/>
  <c r="J1577" i="8"/>
  <c r="J1596" i="8"/>
  <c r="J1608" i="8"/>
  <c r="J1612" i="8"/>
  <c r="J1527" i="8"/>
  <c r="J1475" i="8"/>
  <c r="J4316" i="8"/>
  <c r="J4347" i="8"/>
  <c r="J4357" i="8"/>
  <c r="J4363" i="8"/>
  <c r="J4410" i="8"/>
  <c r="J5479" i="8"/>
  <c r="J5516" i="8"/>
  <c r="J5410" i="8"/>
  <c r="J5411" i="8"/>
  <c r="J5418" i="8"/>
  <c r="J5420" i="8"/>
  <c r="J4372" i="8"/>
  <c r="J4414" i="8"/>
  <c r="J5486" i="8"/>
  <c r="J5519" i="8"/>
  <c r="J5427" i="8"/>
  <c r="J5429" i="8"/>
  <c r="J5440" i="8"/>
  <c r="J5444" i="8"/>
  <c r="J5450" i="8"/>
  <c r="J5457" i="8"/>
  <c r="J5469" i="8"/>
  <c r="J5473" i="8"/>
  <c r="J5536" i="8"/>
  <c r="J4358" i="8"/>
  <c r="J4360" i="8"/>
  <c r="J4361" i="8"/>
  <c r="J4364" i="8"/>
  <c r="J4405" i="8"/>
  <c r="J4411" i="8"/>
  <c r="J5477" i="8"/>
  <c r="J5481" i="8"/>
  <c r="J5421" i="8"/>
  <c r="J5422" i="8"/>
  <c r="J4391" i="8"/>
  <c r="J4392" i="8"/>
  <c r="J4422" i="8"/>
  <c r="J4424" i="8"/>
  <c r="J4448" i="8"/>
  <c r="J4451" i="8"/>
  <c r="J4398" i="8"/>
  <c r="J4432" i="8"/>
  <c r="J4356" i="8"/>
  <c r="J4362" i="8"/>
  <c r="J5478" i="8"/>
  <c r="J5517" i="8"/>
  <c r="J4375" i="8"/>
  <c r="J4377" i="8"/>
  <c r="J4412" i="8"/>
  <c r="J5430" i="8"/>
  <c r="J5442" i="8"/>
  <c r="J5445" i="8"/>
  <c r="J5448" i="8"/>
  <c r="J5464" i="8"/>
  <c r="J5466" i="8"/>
  <c r="J5503" i="8"/>
  <c r="J5539" i="8"/>
  <c r="J4388" i="8"/>
  <c r="J4389" i="8"/>
  <c r="J4420" i="8"/>
  <c r="J4423" i="8"/>
  <c r="J4450" i="8"/>
  <c r="J4452" i="8"/>
  <c r="J4455" i="8"/>
  <c r="J5397" i="8"/>
  <c r="J4374" i="8"/>
  <c r="J4445" i="8"/>
  <c r="J5541" i="8"/>
  <c r="J5487" i="8"/>
  <c r="J5534" i="8"/>
  <c r="J5428" i="8"/>
  <c r="J5436" i="8"/>
  <c r="J5438" i="8"/>
  <c r="J5439" i="8"/>
  <c r="J5443" i="8"/>
  <c r="J5446" i="8"/>
  <c r="J5451" i="8"/>
  <c r="J5459" i="8"/>
  <c r="J5467" i="8"/>
  <c r="J5505" i="8"/>
  <c r="J5538" i="8"/>
  <c r="J5500" i="8"/>
  <c r="J4354" i="8"/>
  <c r="J4409" i="8"/>
  <c r="J5515" i="8"/>
  <c r="J4380" i="8"/>
  <c r="J4381" i="8"/>
  <c r="J4382" i="8"/>
  <c r="J4415" i="8"/>
  <c r="J4417" i="8"/>
  <c r="J5431" i="8"/>
  <c r="J5452" i="8"/>
  <c r="J5454" i="8"/>
  <c r="J5456" i="8"/>
  <c r="J5502" i="8"/>
  <c r="J5542" i="8"/>
  <c r="J5504" i="8"/>
  <c r="J4394" i="8"/>
  <c r="J4419" i="8"/>
  <c r="J4399" i="8"/>
  <c r="J4427" i="8"/>
  <c r="J4431" i="8"/>
  <c r="J4453" i="8"/>
  <c r="J4446" i="8"/>
  <c r="J5393" i="8"/>
  <c r="J5400" i="8"/>
  <c r="J5402" i="8"/>
  <c r="J5419" i="8"/>
  <c r="J4365" i="8"/>
  <c r="J4413" i="8"/>
  <c r="J5483" i="8"/>
  <c r="J5485" i="8"/>
  <c r="J5540" i="8"/>
  <c r="J5518" i="8"/>
  <c r="J4384" i="8"/>
  <c r="J4396" i="8"/>
  <c r="J4418" i="8"/>
  <c r="J4449" i="8"/>
  <c r="J4355" i="8"/>
  <c r="J4359" i="8"/>
  <c r="J4406" i="8"/>
  <c r="J5417" i="8"/>
  <c r="J5424" i="8"/>
  <c r="J5426" i="8"/>
  <c r="J4416" i="8"/>
  <c r="J4447" i="8"/>
  <c r="J5435" i="8"/>
  <c r="J5437" i="8"/>
  <c r="J5453" i="8"/>
  <c r="J5455" i="8"/>
  <c r="J5458" i="8"/>
  <c r="J5470" i="8"/>
  <c r="J5471" i="8"/>
  <c r="J5501" i="8"/>
  <c r="J4386" i="8"/>
  <c r="J4390" i="8"/>
  <c r="J4393" i="8"/>
  <c r="J4421" i="8"/>
  <c r="J4425" i="8"/>
  <c r="J4401" i="8"/>
  <c r="J4404" i="8"/>
  <c r="J4428" i="8"/>
  <c r="J4454" i="8"/>
  <c r="R2" i="8" l="1"/>
  <c r="J2" i="8"/>
  <c r="O2" i="8"/>
  <c r="W2" i="8"/>
  <c r="C7" i="12" l="1"/>
  <c r="R7" i="12" l="1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B7" i="12"/>
  <c r="A7" i="12"/>
  <c r="D6" i="12" a="1"/>
  <c r="P6" i="12" s="1"/>
  <c r="E6" i="12" l="1"/>
  <c r="Q6" i="12"/>
  <c r="F6" i="12"/>
  <c r="J6" i="12"/>
  <c r="N6" i="12"/>
  <c r="R6" i="12"/>
  <c r="G6" i="12"/>
  <c r="K6" i="12"/>
  <c r="O6" i="12"/>
  <c r="I6" i="12"/>
  <c r="M6" i="12"/>
  <c r="D6" i="12"/>
  <c r="H6" i="12"/>
  <c r="L6" i="12"/>
  <c r="V2" i="8" l="1"/>
</calcChain>
</file>

<file path=xl/sharedStrings.xml><?xml version="1.0" encoding="utf-8"?>
<sst xmlns="http://schemas.openxmlformats.org/spreadsheetml/2006/main" count="116983" uniqueCount="3891">
  <si>
    <t>Matchday</t>
  </si>
  <si>
    <t>Market</t>
  </si>
  <si>
    <t>Broadcaster</t>
  </si>
  <si>
    <t>Competition</t>
  </si>
  <si>
    <t>Phase / Fixture / Episode Desc.</t>
  </si>
  <si>
    <t>Home Team</t>
  </si>
  <si>
    <t>Vs</t>
  </si>
  <si>
    <t>Away Team</t>
  </si>
  <si>
    <t>Date (UTC/GMT)</t>
  </si>
  <si>
    <t>Date</t>
  </si>
  <si>
    <t>Day</t>
  </si>
  <si>
    <t>TV-Channel</t>
  </si>
  <si>
    <t>Type of programme</t>
  </si>
  <si>
    <t>Start</t>
  </si>
  <si>
    <t>End</t>
  </si>
  <si>
    <t>Duration</t>
  </si>
  <si>
    <t>CPT's [Euro]</t>
  </si>
  <si>
    <t>Spot price in Euro [30 sec.]</t>
  </si>
  <si>
    <t>Spot price in Euro [1 sec.]</t>
  </si>
  <si>
    <t>Source</t>
  </si>
  <si>
    <t>Brandbase upload</t>
  </si>
  <si>
    <t>Program Description</t>
  </si>
  <si>
    <t>Combined</t>
  </si>
  <si>
    <t>Region</t>
  </si>
  <si>
    <t>Start (UTC)</t>
  </si>
  <si>
    <t>End (UTC)</t>
  </si>
  <si>
    <t>Channel ID</t>
  </si>
  <si>
    <t>Aud. Estimates ['000s]</t>
  </si>
  <si>
    <t>Fixture analysis</t>
  </si>
  <si>
    <t>Live</t>
  </si>
  <si>
    <t>Delayed</t>
  </si>
  <si>
    <t>Repeat</t>
  </si>
  <si>
    <t>Highlights</t>
  </si>
  <si>
    <t>Magazine &amp; Support</t>
  </si>
  <si>
    <t>Check</t>
  </si>
  <si>
    <t>Market ID</t>
  </si>
  <si>
    <t>Pay/Free TV</t>
  </si>
  <si>
    <t>Program Title</t>
  </si>
  <si>
    <t>Type of program</t>
  </si>
  <si>
    <t>Event</t>
  </si>
  <si>
    <t>Gender</t>
  </si>
  <si>
    <t>TVR% 3+</t>
  </si>
  <si>
    <t>Aud Metered (000s) 3+</t>
  </si>
  <si>
    <t>Share% 3+</t>
  </si>
  <si>
    <t>TVR% 14+</t>
  </si>
  <si>
    <t>Aud Metered (000s) 14+</t>
  </si>
  <si>
    <t>Share% 14+</t>
  </si>
  <si>
    <t>BT Start</t>
  </si>
  <si>
    <t>BT Duration</t>
  </si>
  <si>
    <t>Project</t>
  </si>
  <si>
    <t>-</t>
  </si>
  <si>
    <t>IBOPE</t>
  </si>
  <si>
    <t>Bundesliga</t>
  </si>
  <si>
    <t>F24 Germany</t>
  </si>
  <si>
    <t>Eintracht Frankfurt</t>
  </si>
  <si>
    <t>FC Schalke 04</t>
  </si>
  <si>
    <t>FC Augsburg</t>
  </si>
  <si>
    <t>VfL Wolfsburg</t>
  </si>
  <si>
    <t>Hamburger SV</t>
  </si>
  <si>
    <t>FC Ingolstadt 04</t>
  </si>
  <si>
    <t>1. FC Köln</t>
  </si>
  <si>
    <t>SV Darmstadt 98</t>
  </si>
  <si>
    <t>Borussia Dortmund</t>
  </si>
  <si>
    <t>1. FSV Mainz 05</t>
  </si>
  <si>
    <t>Hertha BSC</t>
  </si>
  <si>
    <t>1899 Hoffenheim</t>
  </si>
  <si>
    <t>RB Leipzig</t>
  </si>
  <si>
    <t>Matchday 01</t>
  </si>
  <si>
    <t>Matchday 02</t>
  </si>
  <si>
    <t>Bayer 04 Leverkusen</t>
  </si>
  <si>
    <t>Borussia Mönchengladbach</t>
  </si>
  <si>
    <t>FC Bayern München</t>
  </si>
  <si>
    <t>Hannover 96</t>
  </si>
  <si>
    <t>Sport-Club Freiburg</t>
  </si>
  <si>
    <t>SV Werder Bremen</t>
  </si>
  <si>
    <t>2. Bundesliga</t>
  </si>
  <si>
    <t>1. FC Kaiserslautern</t>
  </si>
  <si>
    <t>1. FC Union Berlin</t>
  </si>
  <si>
    <t>SV Sandhausen</t>
  </si>
  <si>
    <t>Fortuna Düsseldorf</t>
  </si>
  <si>
    <t>1. FC Nürnberg</t>
  </si>
  <si>
    <t>SpVgg Greuther Fürth</t>
  </si>
  <si>
    <t>Karlsruher SC</t>
  </si>
  <si>
    <t>VfB Stuttgart</t>
  </si>
  <si>
    <t>FC St. Pauli</t>
  </si>
  <si>
    <t>1. FC Heidenheim</t>
  </si>
  <si>
    <t>DSC Arminia Bielefeld</t>
  </si>
  <si>
    <t>FC Erzgebirge Aue</t>
  </si>
  <si>
    <t>Jahn Regensburg</t>
  </si>
  <si>
    <t>SC Paderborn 07</t>
  </si>
  <si>
    <t>SG Dynamo Dresden</t>
  </si>
  <si>
    <t>VfL Bochum 1848</t>
  </si>
  <si>
    <t>DFB Pokal</t>
  </si>
  <si>
    <t>1. FC Magdeburg</t>
  </si>
  <si>
    <t>BSA</t>
  </si>
  <si>
    <t>Eurodata</t>
  </si>
  <si>
    <t>Eurodata (duplicated)</t>
  </si>
  <si>
    <t>DFL Supercup</t>
  </si>
  <si>
    <t>IBOPE (duplicated)</t>
  </si>
  <si>
    <t>AGF</t>
  </si>
  <si>
    <t>AGF (duplicated)</t>
  </si>
  <si>
    <t>BARB</t>
  </si>
  <si>
    <t>BARB (duplicated)</t>
  </si>
  <si>
    <t>BARC</t>
  </si>
  <si>
    <t>Other</t>
  </si>
  <si>
    <t>Other (duplicated)</t>
  </si>
  <si>
    <t>OZTAM</t>
  </si>
  <si>
    <t>Nielsen</t>
  </si>
  <si>
    <t>Nielsen (duplicated)</t>
  </si>
  <si>
    <t>TNS</t>
  </si>
  <si>
    <t>MMS</t>
  </si>
  <si>
    <t>Playoffs</t>
  </si>
  <si>
    <t>Holstein Kiel</t>
  </si>
  <si>
    <t>2018 / 2019</t>
  </si>
  <si>
    <t>vs</t>
  </si>
  <si>
    <t>FC Hansa Rostock</t>
  </si>
  <si>
    <t>FC Carl Zeiss Jena</t>
  </si>
  <si>
    <t>Eintracht Braunschweig</t>
  </si>
  <si>
    <t>Bremer SV</t>
  </si>
  <si>
    <t>FC Viktoria 1889 Berlin</t>
  </si>
  <si>
    <t>SV 07 Elversberg</t>
  </si>
  <si>
    <t>Kickers Offenbach</t>
  </si>
  <si>
    <t>TSV Schott Mainz</t>
  </si>
  <si>
    <t>FC Energie Cottbus</t>
  </si>
  <si>
    <t>FC Teutonia 05</t>
  </si>
  <si>
    <t>1. FC Saarbrücken</t>
  </si>
  <si>
    <t>Hallescher FC</t>
  </si>
  <si>
    <t>Rot-Weiss Essen</t>
  </si>
  <si>
    <t>VfL Osnabrück</t>
  </si>
  <si>
    <t>Preußen Münster</t>
  </si>
  <si>
    <t>SV Wehen</t>
  </si>
  <si>
    <t>Sport-Club Freiburg vs FC Augsburg</t>
  </si>
  <si>
    <t>Borussia Dortmund vs 1. FC Union Berlin</t>
  </si>
  <si>
    <t>1. FC Union Berlin vs VfB Stuttgart</t>
  </si>
  <si>
    <t>1899 Hoffenheim vs Eintracht Frankfurt</t>
  </si>
  <si>
    <t>SV Werder Bremen vs Bayer 04 Leverkusen</t>
  </si>
  <si>
    <t>RB Leipzig vs 1. FC Heidenheim</t>
  </si>
  <si>
    <t>1. FC Heidenheim vs VfL Wolfsburg</t>
  </si>
  <si>
    <t>FC Augsburg vs FC Bayern München</t>
  </si>
  <si>
    <t>FC Bayern München vs RB Leipzig</t>
  </si>
  <si>
    <t>Bayer 04 Leverkusen vs 1899 Hoffenheim</t>
  </si>
  <si>
    <t>Eintracht Frankfurt vs SV Werder Bremen</t>
  </si>
  <si>
    <t>VfL Wolfsburg vs 1. FSV Mainz 05</t>
  </si>
  <si>
    <t>VfB Stuttgart vs Borussia Mönchengladbach</t>
  </si>
  <si>
    <t>FC St. Pauli vs Borussia Dortmund</t>
  </si>
  <si>
    <t>Würzburger Kickers</t>
  </si>
  <si>
    <t>SSV Ulm 1846</t>
  </si>
  <si>
    <t>FC 08 Villingen</t>
  </si>
  <si>
    <t>VfR Aalen</t>
  </si>
  <si>
    <t>Greifswalder FC</t>
  </si>
  <si>
    <t>1. FC Phönix Lübeck</t>
  </si>
  <si>
    <t>Alemannia Aachen</t>
  </si>
  <si>
    <t>VfV Hildesheim</t>
  </si>
  <si>
    <t>Sportfreunde Lotte</t>
  </si>
  <si>
    <t>SV Meppen</t>
  </si>
  <si>
    <t>TuS Koblenz</t>
  </si>
  <si>
    <t>1. FSV Mainz 05 vs 1. FC Köln</t>
  </si>
  <si>
    <t>Borussia Mönchengladbach vs Hamburger SV</t>
  </si>
  <si>
    <t>Hamburger SV vs FC St. Pauli</t>
  </si>
  <si>
    <t>1. FC Köln vs Sport-Club Freiburg</t>
  </si>
  <si>
    <t>SG Sonnenhof Großaspach vs Bayer 04 Leverkusen</t>
  </si>
  <si>
    <t>SG Sonnenhof Großaspach</t>
  </si>
  <si>
    <t>1. FC Saarbrücken vs 1. FC Magdeburg</t>
  </si>
  <si>
    <t>FC Gütersloh 2000 vs 1. FC Union Berlin</t>
  </si>
  <si>
    <t>FC Gütersloh 2000</t>
  </si>
  <si>
    <t>DSC Arminia Bielefeld vs SV Werder Bremen</t>
  </si>
  <si>
    <t>BFC Dynamo vs VfL Bochum 1848</t>
  </si>
  <si>
    <t>BFC Dynamo</t>
  </si>
  <si>
    <t>FK Pirmasens vs Hamburger SV</t>
  </si>
  <si>
    <t>FK Pirmasens</t>
  </si>
  <si>
    <t>Bahlinger SC vs 1. FC Heidenheim</t>
  </si>
  <si>
    <t>Bahlinger SC</t>
  </si>
  <si>
    <t>FC Hansa Rostock vs 1899 Hoffenheim</t>
  </si>
  <si>
    <t>SV Sandhausen vs RB Leipzig</t>
  </si>
  <si>
    <t>Eintracht Norderstedt vs FC St. Pauli</t>
  </si>
  <si>
    <t>Eintracht Norderstedt</t>
  </si>
  <si>
    <t>FV Illertissen vs 1. FC Nürnberg</t>
  </si>
  <si>
    <t>FV Illertissen</t>
  </si>
  <si>
    <t>SV Hemelingen vs VfL Wolfsburg</t>
  </si>
  <si>
    <t>SV Hemelingen</t>
  </si>
  <si>
    <t>FC Energie Cottbus vs Hannover 96</t>
  </si>
  <si>
    <t>Sportfreunde Lotte vs Sport-Club Freiburg</t>
  </si>
  <si>
    <t>VfB Lübeck vs SV Darmstadt 98</t>
  </si>
  <si>
    <t>VfB Lübeck</t>
  </si>
  <si>
    <t>FV Engers 07 vs Eintracht Frankfurt</t>
  </si>
  <si>
    <t>FV Engers 07</t>
  </si>
  <si>
    <t>FC Viktoria Köln vs SC Paderborn 07</t>
  </si>
  <si>
    <t>FC Viktoria Köln</t>
  </si>
  <si>
    <t>1. FC Lok Leipzig vs FC Schalke 04</t>
  </si>
  <si>
    <t>1. FC Lok Leipzig</t>
  </si>
  <si>
    <t>BW Lohne vs SpVgg Greuther Fürth</t>
  </si>
  <si>
    <t>BW Lohne</t>
  </si>
  <si>
    <t>Jahn Regensburg vs 1. FC Köln</t>
  </si>
  <si>
    <t>ZFC Meuselwitz vs Karlsruher SC</t>
  </si>
  <si>
    <t>ZFC Meuselwitz</t>
  </si>
  <si>
    <t>RSV Eintracht Stahnsdorf vs 1. FC Kaiserslautern</t>
  </si>
  <si>
    <t>RSV Eintracht Stahnsdorf</t>
  </si>
  <si>
    <t>SV Atlas Delmenhorst vs Borussia Mönchengladbach</t>
  </si>
  <si>
    <t>SV Atlas Delmenhorst</t>
  </si>
  <si>
    <t>FC 08 Homburg vs Holstein Kiel</t>
  </si>
  <si>
    <t>FC 08 Homburg</t>
  </si>
  <si>
    <t>Hallescher FC vs FC Augsburg</t>
  </si>
  <si>
    <t>SSV Ulm 1846 vs SV Elversberg</t>
  </si>
  <si>
    <t>SV Elversberg</t>
  </si>
  <si>
    <t>SG Dynamo Dresden vs 1. FSV Mainz 05</t>
  </si>
  <si>
    <t>1. FC Schweinfurt vs Fortuna Düsseldorf</t>
  </si>
  <si>
    <t>1. FC Schweinfurt</t>
  </si>
  <si>
    <t>Preußen Münster vs Hertha BSC</t>
  </si>
  <si>
    <t>Rot-Weiss Essen vs Borussia Dortmund</t>
  </si>
  <si>
    <t>Eintracht Braunschweig vs VfB Stuttgart</t>
  </si>
  <si>
    <t>SV Wehen vs FC Bayern München</t>
  </si>
  <si>
    <t>DFB-Pokal</t>
  </si>
  <si>
    <t>Round 01</t>
  </si>
  <si>
    <t>Asia Pacific</t>
  </si>
  <si>
    <t>Europe</t>
  </si>
  <si>
    <t>Austria</t>
  </si>
  <si>
    <t>Sky</t>
  </si>
  <si>
    <t>Croatia</t>
  </si>
  <si>
    <t>Indonesia</t>
  </si>
  <si>
    <t>MNCTV</t>
  </si>
  <si>
    <t>DAZN</t>
  </si>
  <si>
    <t>Italy</t>
  </si>
  <si>
    <t>beIN Media Group</t>
  </si>
  <si>
    <t>Bulgaria</t>
  </si>
  <si>
    <t>Nova Broadcasting Group</t>
  </si>
  <si>
    <t>ESPN</t>
  </si>
  <si>
    <t>Hungary</t>
  </si>
  <si>
    <t>France</t>
  </si>
  <si>
    <t>Viaplay Group</t>
  </si>
  <si>
    <t>Norway</t>
  </si>
  <si>
    <t>Netherlands</t>
  </si>
  <si>
    <t>Ziggo</t>
  </si>
  <si>
    <t>Colombia</t>
  </si>
  <si>
    <t>Mexico</t>
  </si>
  <si>
    <t>Brazil</t>
  </si>
  <si>
    <t>Chile</t>
  </si>
  <si>
    <t>Argentina</t>
  </si>
  <si>
    <t>Ireland</t>
  </si>
  <si>
    <t>Japan</t>
  </si>
  <si>
    <t>India</t>
  </si>
  <si>
    <t>Peru</t>
  </si>
  <si>
    <t>Telekom Serbia</t>
  </si>
  <si>
    <t>Germany</t>
  </si>
  <si>
    <t>Denmark</t>
  </si>
  <si>
    <t>ProsiebenSat.1 Media</t>
  </si>
  <si>
    <t>Sony Pictures Networks</t>
  </si>
  <si>
    <t>Serbia</t>
  </si>
  <si>
    <t>Amaury Group</t>
  </si>
  <si>
    <t>Constantin Medien AG</t>
  </si>
  <si>
    <t>Romania</t>
  </si>
  <si>
    <t>Red Bull Media House</t>
  </si>
  <si>
    <t>RCTI</t>
  </si>
  <si>
    <t>Sky Sport Mix DE</t>
  </si>
  <si>
    <t>Pay TV</t>
  </si>
  <si>
    <t/>
  </si>
  <si>
    <t>Free TV</t>
  </si>
  <si>
    <t>Sky Sport Bundesliga DE</t>
  </si>
  <si>
    <t>Fußball: Bundesliga, Bundesliga Weekly</t>
  </si>
  <si>
    <t xml:space="preserve">Fußball: Bundesliga, Bundesliga Weekly </t>
  </si>
  <si>
    <t>Live Fußball: Bundesliga, Supercup: Stuttgart - FC Bayern, NB</t>
  </si>
  <si>
    <t xml:space="preserve">Live Fußball: Bundesliga, Supercup: Stuttgart - FC Bayern, NB </t>
  </si>
  <si>
    <t>Fußball: Bundesliga, Supercup: Stuttgart - FC Bayern</t>
  </si>
  <si>
    <t xml:space="preserve">Fußball: Bundesliga, Supercup: Stuttgart - FC Bayern </t>
  </si>
  <si>
    <t>Fußball: DFB-Pokal, 1. Rd.: Sandhausen - RB Leipzig</t>
  </si>
  <si>
    <t xml:space="preserve">Fußball: DFB-Pokal, 1. Rd.: Sandhausen - RB Leipzig </t>
  </si>
  <si>
    <t>Live Fußball: DFB-Pokal, 1. Rd.: Konferenz II (So)</t>
  </si>
  <si>
    <t xml:space="preserve">Live Fußball: DFB-Pokal, 1. Rd.: Konferenz II (So) </t>
  </si>
  <si>
    <t>Sky Sport News DE</t>
  </si>
  <si>
    <t>Live Fußball: DFB-Pokal, Vorbericht</t>
  </si>
  <si>
    <t xml:space="preserve">Live Fußball: DFB-Pokal, Vorbericht </t>
  </si>
  <si>
    <t>Live Fußball: DFB-Pokal, Vorbericht Konferenz</t>
  </si>
  <si>
    <t xml:space="preserve">Live Fußball: DFB-Pokal, Vorbericht Konferenz </t>
  </si>
  <si>
    <t>Fußball: DFB-Pokal, Alle Spiele, alle Tore, 1. Runde (Samstag)</t>
  </si>
  <si>
    <t xml:space="preserve">Fußball: DFB-Pokal, Alle Spiele, alle Tore, 1. Runde (Samstag) </t>
  </si>
  <si>
    <t>Sky Sport 1 DE</t>
  </si>
  <si>
    <t>Live Fußball: DFB-Pokal, 1. Rd.: Konferenz I (So), NB</t>
  </si>
  <si>
    <t xml:space="preserve">Live Fußball: DFB-Pokal, 1. Rd.: Konferenz I (So), NB </t>
  </si>
  <si>
    <t>Sky Sport 2 DE</t>
  </si>
  <si>
    <t>SSMIX - DFB Pokal: Interstitial Board - 'Übertragungsende' (03/25) [600 HD SIG O</t>
  </si>
  <si>
    <t xml:space="preserve">SSMIX - DFB Pokal: Interstitial Board - 'Übertragungsende' (03/25) [600 HD SIG O </t>
  </si>
  <si>
    <t>Sky Sport 4 DE</t>
  </si>
  <si>
    <t>Sky Sport 5 DE</t>
  </si>
  <si>
    <t>Live Fußball: DFB-Pokal, 1. Rd.: Konferenz I (Fr), VB</t>
  </si>
  <si>
    <t xml:space="preserve">Live Fußball: DFB-Pokal, 1. Rd.: Konferenz I (Fr), VB </t>
  </si>
  <si>
    <t>SSMIX - DFB Pokal: Interstitial Board - 'Übertragungsende' ('weiter live' Sky Sp</t>
  </si>
  <si>
    <t xml:space="preserve">SSMIX - DFB Pokal: Interstitial Board - 'Übertragungsende' ('weiter live' Sky Sp </t>
  </si>
  <si>
    <t>Sky Sport 6 DE</t>
  </si>
  <si>
    <t>Sky Sport 8 DE</t>
  </si>
  <si>
    <t>Live Fußball: DFB-Pokal, 1. Rd.: Sandhausen - RB Leipzig, NB</t>
  </si>
  <si>
    <t xml:space="preserve">Live Fußball: DFB-Pokal, 1. Rd.: Sandhausen - RB Leipzig, NB </t>
  </si>
  <si>
    <t>Sky Sport Top Event DE</t>
  </si>
  <si>
    <t>Live Fußball: DFB-Pokal, 1. Rd.: Konferenz II (Fr), NB</t>
  </si>
  <si>
    <t xml:space="preserve">Live Fußball: DFB-Pokal, 1. Rd.: Konferenz II (Fr), NB </t>
  </si>
  <si>
    <t>Live Fußball: DFB-Pokal, 1. Rd.: Konferenz I (Sa), VB</t>
  </si>
  <si>
    <t xml:space="preserve">Live Fußball: DFB-Pokal, 1. Rd.: Konferenz I (Sa), VB </t>
  </si>
  <si>
    <t>Live Fußball: DFB-Pokal, 1. Rd.: Konferenz III (Sa), NB</t>
  </si>
  <si>
    <t xml:space="preserve">Live Fußball: DFB-Pokal, 1. Rd.: Konferenz III (Sa), NB </t>
  </si>
  <si>
    <t>Live Fußball: DFB-Pokal, 1. Rd.: Konferenz II (So), VB</t>
  </si>
  <si>
    <t xml:space="preserve">Live Fußball: DFB-Pokal, 1. Rd.: Konferenz II (So), VB </t>
  </si>
  <si>
    <t>ZDF</t>
  </si>
  <si>
    <t>Calcio Supercoppa Di Germania 2025 Finale Stoccarda/ Bayern Monaco 16/08/2025 2025</t>
  </si>
  <si>
    <t>Live - Calcio Supercoppa Di Germania 2025 Finale Stoccarda/ Bayern Monaco 16/08/2025 - 2 Live</t>
  </si>
  <si>
    <t>Calcio Supercoppa Di Germania 2025 Finale Stoccarda/ Bayern Monaco 16/08/2025 2025 Live - Calcio Supercoppa Di Germania 2025 Finale Stoccarda/ Bayern Monaco 16/08/2025 - 2 Live</t>
  </si>
  <si>
    <t>ARD</t>
  </si>
  <si>
    <t>Fußball: Bundesliga, Saisonvorschau 2025/26</t>
  </si>
  <si>
    <t xml:space="preserve">Fußball: Bundesliga, Saisonvorschau 2025/26 </t>
  </si>
  <si>
    <t>Fußball: DFB-Pokal, Highlights XXL: Lotte - SC Freiburg, 1. Runde</t>
  </si>
  <si>
    <t xml:space="preserve">Fußball: DFB-Pokal, Highlights XXL: Lotte - SC Freiburg, 1. Runde </t>
  </si>
  <si>
    <t>Live Fußball: DFB-Pokal, 1. Rd.: Konferenz I (Mo), NB</t>
  </si>
  <si>
    <t xml:space="preserve">Live Fußball: DFB-Pokal, 1. Rd.: Konferenz I (Mo), NB </t>
  </si>
  <si>
    <t>Live DFB-Pokal, Matchday</t>
  </si>
  <si>
    <t xml:space="preserve">Live DFB-Pokal, Matchday </t>
  </si>
  <si>
    <t>Live Fußball: DFB-Pokal, Alle Spiele, alle Tore, 1. Runde (Montag)</t>
  </si>
  <si>
    <t xml:space="preserve">Live Fußball: DFB-Pokal, Alle Spiele, alle Tore, 1. Runde (Montag) </t>
  </si>
  <si>
    <t>Live Fußball: DFB-Pokal, 1. Rd.: Schweinfurt - Düsseldorf, NB</t>
  </si>
  <si>
    <t xml:space="preserve">Live Fußball: DFB-Pokal, 1. Rd.: Schweinfurt - Düsseldorf, NB </t>
  </si>
  <si>
    <t>Live Fußball: DFB-Pokal, 1. Rd.: Essen - Dortmund, NB</t>
  </si>
  <si>
    <t xml:space="preserve">Live Fußball: DFB-Pokal, 1. Rd.: Essen - Dortmund, NB </t>
  </si>
  <si>
    <t>Sky Sport 3 DE</t>
  </si>
  <si>
    <t>Live Fußball: DFB-Pokal, 1. Rd.: Dresden - Mainz, NB</t>
  </si>
  <si>
    <t xml:space="preserve">Live Fußball: DFB-Pokal, 1. Rd.: Dresden - Mainz, NB </t>
  </si>
  <si>
    <t>Live Fußball: DFB-Pokal, 1. Rd.: Konferenz II (Mo)</t>
  </si>
  <si>
    <t xml:space="preserve">Live Fußball: DFB-Pokal, 1. Rd.: Konferenz II (Mo) </t>
  </si>
  <si>
    <t>Fußball: DFB-Pokal, Alle Spiele, alle Tore, 1. Runde (Montag)</t>
  </si>
  <si>
    <t xml:space="preserve">Fußball: DFB-Pokal, Alle Spiele, alle Tore, 1. Runde (Montag) </t>
  </si>
  <si>
    <t>Fußball: DFB-Pokal, Highlights XXL: BFC Dynamo - Bochum, 1. Runde</t>
  </si>
  <si>
    <t xml:space="preserve">Fußball: DFB-Pokal, Highlights XXL: BFC Dynamo - Bochum, 1. Runde </t>
  </si>
  <si>
    <t>Fußball: DFB-Pokal, Highlights XXL: Sandhausen - Leipzig, 1. Runde</t>
  </si>
  <si>
    <t xml:space="preserve">Fußball: DFB-Pokal, Highlights XXL: Sandhausen - Leipzig, 1. Runde </t>
  </si>
  <si>
    <t>Fußball: DFB-Pokal, Highlights XXL: Rostock - Hoffenheim, 1. Runde</t>
  </si>
  <si>
    <t xml:space="preserve">Fußball: DFB-Pokal, Highlights XXL: Rostock - Hoffenheim, 1. Runde </t>
  </si>
  <si>
    <t>Fußball: DFB-Pokal, Highlights XXL: Bahlinger SC - Heidenheim, 1. Rd</t>
  </si>
  <si>
    <t xml:space="preserve">Fußball: DFB-Pokal, Highlights XXL: Bahlinger SC - Heidenheim, 1. Rd </t>
  </si>
  <si>
    <t>Fußball: DFB-Pokal, Highlights XXL: Vikt. Köln - Paderborn, 1. Runde</t>
  </si>
  <si>
    <t xml:space="preserve">Fußball: DFB-Pokal, Highlights XXL: Vikt. Köln - Paderborn, 1. Runde </t>
  </si>
  <si>
    <t>Fußball: DFB-Pokal, 1. Rd.: Halle - Augsburg</t>
  </si>
  <si>
    <t xml:space="preserve">Fußball: DFB-Pokal, 1. Rd.: Halle - Augsburg </t>
  </si>
  <si>
    <t>ProSiebenSat.1</t>
  </si>
  <si>
    <t>Fußball: DFB-Pokal, 1. Rd.: Eintracht - K'lautern</t>
  </si>
  <si>
    <t xml:space="preserve">Fußball: DFB-Pokal, 1. Rd.: Eintracht - K'lautern </t>
  </si>
  <si>
    <t>Doordarshan</t>
  </si>
  <si>
    <t>DD Sports</t>
  </si>
  <si>
    <t>L/T DFB POKAL-25-26 GRO/LEV</t>
  </si>
  <si>
    <t>SPORTS</t>
  </si>
  <si>
    <t>L/T DFB POKAL-25-26 GRO/LEV SPORTS</t>
  </si>
  <si>
    <t>Live Fußball: Bundesliga, Matchplan: STP - BVB, 1. Spieltag</t>
  </si>
  <si>
    <t xml:space="preserve">Live Fußball: Bundesliga, Matchplan: STP - BVB, 1. Spieltag </t>
  </si>
  <si>
    <t>Fußball: Bundesliga, Matchplan: STP - BVB, 1. Spieltag</t>
  </si>
  <si>
    <t xml:space="preserve">Fußball: Bundesliga, Matchplan: STP - BVB, 1. Spieltag </t>
  </si>
  <si>
    <t>Fußball: DFB-Pokal, 1. Rd.: Meuselwitz - Karlsruhe</t>
  </si>
  <si>
    <t xml:space="preserve">Fußball: DFB-Pokal, 1. Rd.: Meuselwitz - Karlsruhe </t>
  </si>
  <si>
    <t>Fußball: DFB-Pokal, 1. Rd.: Illertissen - Nürnberg</t>
  </si>
  <si>
    <t xml:space="preserve">Fußball: DFB-Pokal, 1. Rd.: Illertissen - Nürnberg </t>
  </si>
  <si>
    <t>Fußball: DFB-Pokal, Kompakt, 1. Runde</t>
  </si>
  <si>
    <t xml:space="preserve">Fußball: DFB-Pokal, Kompakt, 1. Runde </t>
  </si>
  <si>
    <t>Fußball: DFB-Pokal, Highlights XXL: Lok Leipzig - Schalke, 1. Runde</t>
  </si>
  <si>
    <t xml:space="preserve">Fußball: DFB-Pokal, Highlights XXL: Lok Leipzig - Schalke, 1. Runde </t>
  </si>
  <si>
    <t>Fußball: DFB-Pokal, Highlights XXL: Meuselwitz - KSC, 1. Runde</t>
  </si>
  <si>
    <t xml:space="preserve">Fußball: DFB-Pokal, Highlights XXL: Meuselwitz - KSC, 1. Runde </t>
  </si>
  <si>
    <t>Fußball: DFB-Pokal, Highlights XXL: Regensburg - 1. FC Köln, 1. Runde</t>
  </si>
  <si>
    <t xml:space="preserve">Fußball: DFB-Pokal, Highlights XXL: Regensburg - 1. FC Köln, 1. Runde </t>
  </si>
  <si>
    <t>Live Sky Sport News, Primetime Spezial - Bundesliga-Start: Die Bayern</t>
  </si>
  <si>
    <t xml:space="preserve">Live Sky Sport News, Primetime Spezial - Bundesliga-Start: Die Bayern </t>
  </si>
  <si>
    <t>Germany cup /live/: BFC Dynamo - Bochum</t>
  </si>
  <si>
    <t xml:space="preserve">Germany cup /live/: BFC Dynamo - Bochum </t>
  </si>
  <si>
    <t>EURODATA</t>
  </si>
  <si>
    <t>Germany cup /live/: Hemelingen - Wolfsburg</t>
  </si>
  <si>
    <t xml:space="preserve">Germany cup /live/: Hemelingen - Wolfsburg </t>
  </si>
  <si>
    <t>Studio Bundesliga</t>
  </si>
  <si>
    <t xml:space="preserve">Studio Bundesliga </t>
  </si>
  <si>
    <t>Bundesliga - Oveview</t>
  </si>
  <si>
    <t xml:space="preserve">Bundesliga - Oveview </t>
  </si>
  <si>
    <t>German Cup - Studio</t>
  </si>
  <si>
    <t xml:space="preserve">German Cup - Studio </t>
  </si>
  <si>
    <t>Germany cup: Grossaspach - Bayer Leverkusen</t>
  </si>
  <si>
    <t xml:space="preserve">Germany cup: Grossaspach - Bayer Leverkusen </t>
  </si>
  <si>
    <t>Germany cup: Hansa Rostock - Hoffenheim</t>
  </si>
  <si>
    <t xml:space="preserve">Germany cup: Hansa Rostock - Hoffenheim </t>
  </si>
  <si>
    <t>Germany cup: Jahn Regensburg - Koln</t>
  </si>
  <si>
    <t xml:space="preserve">Germany cup: Jahn Regensburg - Koln </t>
  </si>
  <si>
    <t>Germany cup: Hemelingen - Wolfsburg</t>
  </si>
  <si>
    <t xml:space="preserve">Germany cup: Hemelingen - Wolfsburg </t>
  </si>
  <si>
    <t xml:space="preserve">Bundesliga </t>
  </si>
  <si>
    <t>Germany cup /live/: Hallescher - Augsburg</t>
  </si>
  <si>
    <t xml:space="preserve">Germany cup /live/: Hallescher - Augsburg </t>
  </si>
  <si>
    <t>Fußball: Bundesliga, 1. Spt.: FC Bayern - Leipzig</t>
  </si>
  <si>
    <t xml:space="preserve">Fußball: Bundesliga, 1. Spt.: FC Bayern - Leipzig </t>
  </si>
  <si>
    <t>Live Fußball: Bundesliga, 1. Spt.: Frankfurt - Bremen (Sa)</t>
  </si>
  <si>
    <t xml:space="preserve">Live Fußball: Bundesliga, 1. Spt.: Frankfurt - Bremen (Sa) </t>
  </si>
  <si>
    <t>Fußball: Bundesliga, Alle Spiele, alle Stimmen, 1. Spieltag</t>
  </si>
  <si>
    <t xml:space="preserve">Fußball: Bundesliga, Alle Spiele, alle Stimmen, 1. Spieltag </t>
  </si>
  <si>
    <t>Live Fußball: Bundesliga, Highlights XXL: BMG - HSV, 1. Spieltag</t>
  </si>
  <si>
    <t xml:space="preserve">Live Fußball: Bundesliga, Highlights XXL: BMG - HSV, 1. Spieltag </t>
  </si>
  <si>
    <t>Sky Sport Bundesliga 1</t>
  </si>
  <si>
    <t>Live Fußball: Bundesliga, 1. Spt.: FC Bayern - Leipzig, VB</t>
  </si>
  <si>
    <t xml:space="preserve">Live Fußball: Bundesliga, 1. Spt.: FC Bayern - Leipzig, VB </t>
  </si>
  <si>
    <t>Live Fußball: Bundesliga, 1. Spt.: FC Bayern - Leipzig, NB</t>
  </si>
  <si>
    <t xml:space="preserve">Live Fußball: Bundesliga, 1. Spt.: FC Bayern - Leipzig, NB </t>
  </si>
  <si>
    <t>Live Fußball: Bundesliga, 1. Spt.: Frankfurt - Bremen (Sa), NB</t>
  </si>
  <si>
    <t xml:space="preserve">Live Fußball: Bundesliga, 1. Spt.: Frankfurt - Bremen (Sa), NB </t>
  </si>
  <si>
    <t>Sky Sport Bundesliga 2</t>
  </si>
  <si>
    <t>Fußball: Bundesliga, 1. Spt.: Mainz - Köln</t>
  </si>
  <si>
    <t xml:space="preserve">Fußball: Bundesliga, 1. Spt.: Mainz - Köln </t>
  </si>
  <si>
    <t>Sky Sport Bundesliga 3</t>
  </si>
  <si>
    <t>Live Fußball: Bundesliga, 1. Spt.: Leverkusen - Hoffenheim</t>
  </si>
  <si>
    <t xml:space="preserve">Live Fußball: Bundesliga, 1. Spt.: Leverkusen - Hoffenheim </t>
  </si>
  <si>
    <t>Live Fußball: Bundesliga, 1. Spt.: Leverkusen - Hoffenheim, NB</t>
  </si>
  <si>
    <t xml:space="preserve">Live Fußball: Bundesliga, 1. Spt.: Leverkusen - Hoffenheim, NB </t>
  </si>
  <si>
    <t>Sky Sport Bundesliga 5</t>
  </si>
  <si>
    <t>Live Fußball: Bundesliga, 1. Spt.: Heidenheim - Wolfsburg, NB</t>
  </si>
  <si>
    <t xml:space="preserve">Live Fußball: Bundesliga, 1. Spt.: Heidenheim - Wolfsburg, NB </t>
  </si>
  <si>
    <t>Fußball: DFB-Pokal, Highlights XXL: Essen - Dortmund, 1. Runde</t>
  </si>
  <si>
    <t xml:space="preserve">Fußball: DFB-Pokal, Highlights XXL: Essen - Dortmund, 1. Runde </t>
  </si>
  <si>
    <t>Fußball: DFB-Pokal, Highlights XXL: Dresden - Mainz, 1. Runde</t>
  </si>
  <si>
    <t xml:space="preserve">Fußball: DFB-Pokal, Highlights XXL: Dresden - Mainz, 1. Runde </t>
  </si>
  <si>
    <t>Fußball: DFB-Pokal, Highlights XXL: Münster - Hertha BSC, 1. Runde</t>
  </si>
  <si>
    <t xml:space="preserve">Fußball: DFB-Pokal, Highlights XXL: Münster - Hertha BSC, 1. Runde </t>
  </si>
  <si>
    <t>Fußball: DFB-Pokal, Highlights XXL: Schweinfurt - Düsseldorf, 1. Runde</t>
  </si>
  <si>
    <t xml:space="preserve">Fußball: DFB-Pokal, Highlights XXL: Schweinfurt - Düsseldorf, 1. Runde </t>
  </si>
  <si>
    <t>Fußball: DFB-Pokal, Highlights XXL: Lohne - Fürth, 1. Runde</t>
  </si>
  <si>
    <t xml:space="preserve">Fußball: DFB-Pokal, Highlights XXL: Lohne - Fürth, 1. Runde </t>
  </si>
  <si>
    <t>Fußball: DFB-Pokal, Highlights XXL: Homburg - Kiel, 1. Runde</t>
  </si>
  <si>
    <t xml:space="preserve">Fußball: DFB-Pokal, Highlights XXL: Homburg - Kiel, 1. Runde </t>
  </si>
  <si>
    <t>Live Thank God It's Friday, Die Bundesliga-Vorschau</t>
  </si>
  <si>
    <t xml:space="preserve">Live Thank God It's Friday, Die Bundesliga-Vorschau </t>
  </si>
  <si>
    <t>Live Fußball: Bundesliga, tipico Countdown, 1. Spieltag</t>
  </si>
  <si>
    <t xml:space="preserve">Live Fußball: Bundesliga, tipico Countdown, 1. Spieltag </t>
  </si>
  <si>
    <t>Fußball: Bundesliga, 1. Spt.: St. Pauli - Dortmund</t>
  </si>
  <si>
    <t xml:space="preserve">Fußball: Bundesliga, 1. Spt.: St. Pauli - Dortmund </t>
  </si>
  <si>
    <t>Live Fußball: Bundesliga, 1. Spt.: Frankfurt - Bremen (Sa), VB</t>
  </si>
  <si>
    <t xml:space="preserve">Live Fußball: Bundesliga, 1. Spt.: Frankfurt - Bremen (Sa), VB </t>
  </si>
  <si>
    <t>Fußball: DFB-Pokal, 1. Rd.: Saarbrücken - Magdeburg</t>
  </si>
  <si>
    <t xml:space="preserve">Fußball: DFB-Pokal, 1. Rd.: Saarbrücken - Magdeburg </t>
  </si>
  <si>
    <t>Fußball: DFB-Pokal, 1. Rd.: Lotte - Freiburg, 1. Runde</t>
  </si>
  <si>
    <t xml:space="preserve">Fußball: DFB-Pokal, 1. Rd.: Lotte - Freiburg, 1. Runde </t>
  </si>
  <si>
    <t>Fußball: DFB-Pokal, 1. Rd.: Enger - Frankfurt</t>
  </si>
  <si>
    <t xml:space="preserve">Fußball: DFB-Pokal, 1. Rd.: Enger - Frankfurt </t>
  </si>
  <si>
    <t>Sky Sport 10 DE</t>
  </si>
  <si>
    <t>Live Fußball: DFB-Pokal, 1. Rd.: Halle - Augsburg</t>
  </si>
  <si>
    <t xml:space="preserve">Live Fußball: DFB-Pokal, 1. Rd.: Halle - Augsburg </t>
  </si>
  <si>
    <t>Live Fußball: DFB-Pokal, 1. Rd.: Norderstedt - St. Pauli, Elfmeterschießen</t>
  </si>
  <si>
    <t xml:space="preserve">Live Fußball: DFB-Pokal, 1. Rd.: Norderstedt - St. Pauli, Elfmeterschießen </t>
  </si>
  <si>
    <t>Live Fußball: DFB-Pokal, 1. Rd.: Lotte - Freiburg</t>
  </si>
  <si>
    <t xml:space="preserve">Live Fußball: DFB-Pokal, 1. Rd.: Lotte - Freiburg </t>
  </si>
  <si>
    <t>Live Fußball: DFB-Pokal, 1. Rd.: Pirmasens - Hamburg</t>
  </si>
  <si>
    <t xml:space="preserve">Live Fußball: DFB-Pokal, 1. Rd.: Pirmasens - Hamburg </t>
  </si>
  <si>
    <t>Live Fußball: DFB-Pokal, 1. Rd.: Homburg - Kiel, NB</t>
  </si>
  <si>
    <t xml:space="preserve">Live Fußball: DFB-Pokal, 1. Rd.: Homburg - Kiel, NB </t>
  </si>
  <si>
    <t>Live Fußball: DFB-Pokal, 1. Rd.: Dynamo Berlin - Bochum, VB</t>
  </si>
  <si>
    <t xml:space="preserve">Live Fußball: DFB-Pokal, 1. Rd.: Dynamo Berlin - Bochum, VB </t>
  </si>
  <si>
    <t>Live Fußball: DFB-Pokal, 1. Rd.: Dynamo Berlin - Bochum, NB</t>
  </si>
  <si>
    <t xml:space="preserve">Live Fußball: DFB-Pokal, 1. Rd.: Dynamo Berlin - Bochum, NB </t>
  </si>
  <si>
    <t>Live Fußball: DFB-Pokal, 1. Rd.: Hemelingen - Wolfsburg, NB</t>
  </si>
  <si>
    <t xml:space="preserve">Live Fußball: DFB-Pokal, 1. Rd.: Hemelingen - Wolfsburg, NB </t>
  </si>
  <si>
    <t>Live Fußball: DFB-Pokal, 1. Rd.: Lübeck - Darmstadt, NB</t>
  </si>
  <si>
    <t xml:space="preserve">Live Fußball: DFB-Pokal, 1. Rd.: Lübeck - Darmstadt, NB </t>
  </si>
  <si>
    <t>Live Fußball: DFB-Pokal, 1. Rd.: Viktoria Köln - Paderborn</t>
  </si>
  <si>
    <t xml:space="preserve">Live Fußball: DFB-Pokal, 1. Rd.: Viktoria Köln - Paderborn </t>
  </si>
  <si>
    <t>Live Fußball: DFB-Pokal, 1. Rd.: Meuselwitz - Karlsruhe, NB</t>
  </si>
  <si>
    <t xml:space="preserve">Live Fußball: DFB-Pokal, 1. Rd.: Meuselwitz - Karlsruhe, NB </t>
  </si>
  <si>
    <t>Live Fußball: DFB-Pokal, 1. Rd.: Ulm - Elversberg</t>
  </si>
  <si>
    <t xml:space="preserve">Live Fußball: DFB-Pokal, 1. Rd.: Ulm - Elversberg </t>
  </si>
  <si>
    <t>Live Fußball: DFB-Pokal, 1. Rd.: Rostock - Hoffenheim, NB</t>
  </si>
  <si>
    <t xml:space="preserve">Live Fußball: DFB-Pokal, 1. Rd.: Rostock - Hoffenheim, NB </t>
  </si>
  <si>
    <t>Live Fußball: DFB-Pokal, 1. Rd.: Regensburg - FC Köln</t>
  </si>
  <si>
    <t xml:space="preserve">Live Fußball: DFB-Pokal, 1. Rd.: Regensburg - FC Köln </t>
  </si>
  <si>
    <t>Live Fußball: DFB-Pokal, 1. Rd.: Bahlinger - Heidenheim</t>
  </si>
  <si>
    <t xml:space="preserve">Live Fußball: DFB-Pokal, 1. Rd.: Bahlinger - Heidenheim </t>
  </si>
  <si>
    <t>Live Fußball: DFB-Pokal, 1. Rd.: Eintracht - K'lautern, NB</t>
  </si>
  <si>
    <t xml:space="preserve">Live Fußball: DFB-Pokal, 1. Rd.: Eintracht - K'lautern, NB </t>
  </si>
  <si>
    <t>Sky Sport 7 DE</t>
  </si>
  <si>
    <t>Live Fußball: DFB-Pokal, 1. Rd.: Illertissen - Nürnberg, VB</t>
  </si>
  <si>
    <t xml:space="preserve">Live Fußball: DFB-Pokal, 1. Rd.: Illertissen - Nürnberg, VB </t>
  </si>
  <si>
    <t>Live Fußball: DFB-Pokal, 1. Rd.: Illertissen - Nürnberg</t>
  </si>
  <si>
    <t xml:space="preserve">Live Fußball: DFB-Pokal, 1. Rd.: Illertissen - Nürnberg </t>
  </si>
  <si>
    <t>Live Fußball: DFB-Pokal, 1. Rd.: Delmenhorst - M'gladbach, VB</t>
  </si>
  <si>
    <t xml:space="preserve">Live Fußball: DFB-Pokal, 1. Rd.: Delmenhorst - M'gladbach, VB </t>
  </si>
  <si>
    <t>Live Fußball: DFB-Pokal, 1. Rd.: Delmenhorst - M'gladbach</t>
  </si>
  <si>
    <t xml:space="preserve">Live Fußball: DFB-Pokal, 1. Rd.: Delmenhorst - M'gladbach </t>
  </si>
  <si>
    <t>Live Fußball: DFB-Pokal, 1. Rd.: Delmenhorst - M'gladbach, NB</t>
  </si>
  <si>
    <t xml:space="preserve">Live Fußball: DFB-Pokal, 1. Rd.: Delmenhorst - M'gladbach, NB </t>
  </si>
  <si>
    <t>Sky Sport 9 DE</t>
  </si>
  <si>
    <t>Live Fußball: DFB-Pokal, 1. Rd.: Hemelingen - Wolfsburg, VB</t>
  </si>
  <si>
    <t xml:space="preserve">Live Fußball: DFB-Pokal, 1. Rd.: Hemelingen - Wolfsburg, VB </t>
  </si>
  <si>
    <t>Live Fußball: DFB-Pokal, 1. Rd.: Meuselwitz - Karlsruhe, VB</t>
  </si>
  <si>
    <t xml:space="preserve">Live Fußball: DFB-Pokal, 1. Rd.: Meuselwitz - Karlsruhe, VB </t>
  </si>
  <si>
    <t>Calcio Bundesliga 2025/2026 2025</t>
  </si>
  <si>
    <t>Ep. 1 - Rep.2 - Calcio Bundesliga 1ga Bayern Monaco/ Lipsia 22/08/2025 - 1 Tape HD</t>
  </si>
  <si>
    <t>Calcio Bundesliga 2025/2026 2025 Ep. 1 - Rep.2 - Calcio Bundesliga 1ga Bayern Monaco/ Lipsia 22/08/2025 - 1 Tape HD</t>
  </si>
  <si>
    <t>Ep. 2 - Live - Calcio Bundesliga 1ga Bayer Leverkusen/ Hoffenheim 23/08/2025 - 2 Live</t>
  </si>
  <si>
    <t>Calcio Bundesliga 2025/2026 2025 Ep. 2 - Live - Calcio Bundesliga 1ga Bayer Leverkusen/ Hoffenheim 23/08/2025 - 2 Live</t>
  </si>
  <si>
    <t>Live Fußball: Bundesliga, 1. Spt., TSdW: St. Pauli - Dortmund</t>
  </si>
  <si>
    <t xml:space="preserve">Live Fußball: Bundesliga, 1. Spt., TSdW: St. Pauli - Dortmund </t>
  </si>
  <si>
    <t>Live Fußball: Bundesliga, Skylights: Die #SkySportShow</t>
  </si>
  <si>
    <t xml:space="preserve">Live Fußball: Bundesliga, Skylights: Die #SkySportShow </t>
  </si>
  <si>
    <t>Sky Sport Bundesliga 6</t>
  </si>
  <si>
    <t>Live Fußball: Bundesliga, Multiview, 1. Spieltag</t>
  </si>
  <si>
    <t xml:space="preserve">Live Fußball: Bundesliga, Multiview, 1. Spieltag </t>
  </si>
  <si>
    <t>VOETBAL DFB POKAL BIELEFELD BREMEN</t>
  </si>
  <si>
    <t>ARMINIA BIELEFELD - WERDER BREMEN</t>
  </si>
  <si>
    <t>VOETBAL DFB POKAL BIELEFELD BREMEN ARMINIA BIELEFELD - WERDER BREMEN</t>
  </si>
  <si>
    <t>VOETBAL SC</t>
  </si>
  <si>
    <t>DSC ARMINIA BIELEFELD - SV WERDER BREMEN (SAMENVATTING)</t>
  </si>
  <si>
    <t>VOETBAL SC DSC ARMINIA BIELEFELD - SV WERDER BREMEN (SAMENVATTING)</t>
  </si>
  <si>
    <t>VOETBAL DFB POKAL</t>
  </si>
  <si>
    <t>VOETBAL DFB POKAL DSC ARMINIA BIELEFELD - SV WERDER BREMEN (SAMENVATTING)</t>
  </si>
  <si>
    <t>TYSK SUPER CUP - KAMP</t>
  </si>
  <si>
    <t>RCS + RDS</t>
  </si>
  <si>
    <t>BUNDESLIGA SPECIAL / SEASON PREVIEW</t>
  </si>
  <si>
    <t>SEASON PREVIEW</t>
  </si>
  <si>
    <t>BUNDESLIGA SPECIAL / SEASON PREVIEW SEASON PREVIEW</t>
  </si>
  <si>
    <t>Kantar Media</t>
  </si>
  <si>
    <t>Digital Media and Communications Zrt.</t>
  </si>
  <si>
    <t>Match4</t>
  </si>
  <si>
    <t>LABDARUGAS</t>
  </si>
  <si>
    <t>NEMET BAJNOKSAG MAGAZIN</t>
  </si>
  <si>
    <t>LABDARUGAS NEMET BAJNOKSAG MAGAZIN</t>
  </si>
  <si>
    <t>ZDF (AT)</t>
  </si>
  <si>
    <t>SPORTSTUDIO LIVE FB DFB POKAL BFC DYNAMO-BOCHUM ZF</t>
  </si>
  <si>
    <t xml:space="preserve">SPORTSTUDIO LIVE FB DFB POKAL BFC DYNAMO-BOCHUM ZF </t>
  </si>
  <si>
    <t>Sport 1</t>
  </si>
  <si>
    <t>FUSSBALL DFB POKAL PUR 1.RUNDE SAISON 2025 2026</t>
  </si>
  <si>
    <t xml:space="preserve">FUSSBALL DFB POKAL PUR 1.RUNDE SAISON 2025 2026 </t>
  </si>
  <si>
    <t>Germany cup /live/: Schweinfurt - Fortuna</t>
  </si>
  <si>
    <t xml:space="preserve">Germany cup /live/: Schweinfurt - Fortuna </t>
  </si>
  <si>
    <t>Germany cup /live/: Rot-Weiss Essen - Borussia Dortmund</t>
  </si>
  <si>
    <t xml:space="preserve">Germany cup /live/: Rot-Weiss Essen - Borussia Dortmund </t>
  </si>
  <si>
    <t>Germany cup: Dynamo Dresden - Mainz</t>
  </si>
  <si>
    <t xml:space="preserve">Germany cup: Dynamo Dresden - Mainz </t>
  </si>
  <si>
    <t>Germany cup: BFC Dynamo - Bochum</t>
  </si>
  <si>
    <t xml:space="preserve">Germany cup: BFC Dynamo - Bochum </t>
  </si>
  <si>
    <t>Bundesliga Talk Show</t>
  </si>
  <si>
    <t xml:space="preserve">Bundesliga Talk Show </t>
  </si>
  <si>
    <t>Germany cup: Schweinfurt - Fortuna</t>
  </si>
  <si>
    <t xml:space="preserve">Germany cup: Schweinfurt - Fortuna </t>
  </si>
  <si>
    <t>Germany cup: Saarbr?cken - Magdeburg</t>
  </si>
  <si>
    <t xml:space="preserve">Germany cup: Saarbr?cken - Magdeburg </t>
  </si>
  <si>
    <t>Weekly with Bundesliga</t>
  </si>
  <si>
    <t xml:space="preserve">Weekly with Bundesliga </t>
  </si>
  <si>
    <t>Bundesliga special</t>
  </si>
  <si>
    <t xml:space="preserve">Bundesliga special </t>
  </si>
  <si>
    <t>Germany cup: Hallescher - Augsburg</t>
  </si>
  <si>
    <t xml:space="preserve">Germany cup: Hallescher - Augsburg </t>
  </si>
  <si>
    <t>Germany cup: Arminia Bielefeld - Werder</t>
  </si>
  <si>
    <t xml:space="preserve">Germany cup: Arminia Bielefeld - Werder </t>
  </si>
  <si>
    <t>Central and South America</t>
  </si>
  <si>
    <t>Fútbol - Copa de Alemani-O German Cup Soccer       -O Sonnenhof Grossaspach vs. Bayer Leverkusen</t>
  </si>
  <si>
    <t xml:space="preserve">Fútbol - Copa de Alemani-O German Cup Soccer       -O Sonnenhof Grossaspach vs. Bayer Leverkusen </t>
  </si>
  <si>
    <t>ESPN 4 BRA</t>
  </si>
  <si>
    <t>Fútbol - Copa de Alemani-R German Cup Soccer       -R Sonnenhof Grossaspach vs. Bayer Leverkusen</t>
  </si>
  <si>
    <t xml:space="preserve">Fútbol - Copa de Alemani-R German Cup Soccer       -R Sonnenhof Grossaspach vs. Bayer Leverkusen </t>
  </si>
  <si>
    <t>Fútbol - Copa de Alemani-O German Cup Soccer       -O SV Sandhausen vs. RB Leipzig</t>
  </si>
  <si>
    <t xml:space="preserve">Fútbol - Copa de Alemani-O German Cup Soccer       -O SV Sandhausen vs. RB Leipzig </t>
  </si>
  <si>
    <t>ESPN Premium CHL</t>
  </si>
  <si>
    <t>German Supercup         -O German Supercup         -O Bayern Munich vs. VfB Stuttgart</t>
  </si>
  <si>
    <t xml:space="preserve">German Supercup         -O German Supercup         -O Bayern Munich vs. VfB Stuttgart </t>
  </si>
  <si>
    <t>ESPN Compact - Internati-R ESPN Compact - Internati-R Bayern Munich vs. Stuttgart</t>
  </si>
  <si>
    <t xml:space="preserve">ESPN Compact - Internati-R ESPN Compact - Internati-R Bayern Munich vs. Stuttgart </t>
  </si>
  <si>
    <t>Fútbol - Copa de Alemani-L German Cup Soccer       -L Sonnenhof Grossaspach vs. Bayer Leverkusen</t>
  </si>
  <si>
    <t xml:space="preserve">Fútbol - Copa de Alemani-L German Cup Soccer       -L Sonnenhof Grossaspach vs. Bayer Leverkusen </t>
  </si>
  <si>
    <t>ESPN Compact - Internati-O ESPN Compact - Internati-O Bayern Munich vs. Stuttgart</t>
  </si>
  <si>
    <t xml:space="preserve">ESPN Compact - Internati-O ESPN Compact - Internati-O Bayern Munich vs. Stuttgart </t>
  </si>
  <si>
    <t>Hrvatski Telekom</t>
  </si>
  <si>
    <t>Arena Sport 1 HR</t>
  </si>
  <si>
    <t>NOGOMET - NJEMACKI KUP - SNIMKA</t>
  </si>
  <si>
    <t>SANDHAUSEN - LEIPZIG</t>
  </si>
  <si>
    <t>NOGOMET - NJEMACKI KUP - SNIMKA SANDHAUSEN - LEIPZIG</t>
  </si>
  <si>
    <t>Arena Sport 2 HR</t>
  </si>
  <si>
    <t>NOGOMET - NJEMACKI KUP - PRIJENOS</t>
  </si>
  <si>
    <t>GUTERSLOH - UNION BERLIN</t>
  </si>
  <si>
    <t>NOGOMET - NJEMACKI KUP - PRIJENOS GUTERSLOH - UNION BERLIN</t>
  </si>
  <si>
    <t>LOTTE - FREIBURG</t>
  </si>
  <si>
    <t>NOGOMET - NJEMACKI KUP - PRIJENOS LOTTE - FREIBURG</t>
  </si>
  <si>
    <t>REGENSBURG - KOLN</t>
  </si>
  <si>
    <t>NOGOMET - NJEMACKI KUP - PRIJENOS REGENSBURG - KOLN</t>
  </si>
  <si>
    <t>Arena Sport 3 HR</t>
  </si>
  <si>
    <t>HEMELINGEN - WOLFSBURG</t>
  </si>
  <si>
    <t>NOGOMET - NJEMACKI KUP - PRIJENOS HEMELINGEN - WOLFSBURG</t>
  </si>
  <si>
    <t>Arena Sport 4 HR</t>
  </si>
  <si>
    <t>DELMENHORST - BORUSSIA M`GLADBACH</t>
  </si>
  <si>
    <t>NOGOMET - NJEMACKI KUP - PRIJENOS DELMENHORST - BORUSSIA M`GLADBACH</t>
  </si>
  <si>
    <t>Fußball: DFB-Pokal, Highlights XXL: Saarbrücken - Magdeburg, 1. Runde</t>
  </si>
  <si>
    <t xml:space="preserve">Fußball: DFB-Pokal, Highlights XXL: Saarbrücken - Magdeburg, 1. Runde </t>
  </si>
  <si>
    <t>Fußball: DFB-Pokal, Highlights XXL: Bielefeld - Bremen, 1. Runde</t>
  </si>
  <si>
    <t xml:space="preserve">Fußball: DFB-Pokal, Highlights XXL: Bielefeld - Bremen, 1. Runde </t>
  </si>
  <si>
    <t>Live Fußball: DFB-Pokal, 1. Rd.: Essen - Dortmund, VB</t>
  </si>
  <si>
    <t xml:space="preserve">Live Fußball: DFB-Pokal, 1. Rd.: Essen - Dortmund, VB </t>
  </si>
  <si>
    <t>Live Fußball: DFB-Pokal, 1. Rd.: Konferenz I (Mo)</t>
  </si>
  <si>
    <t xml:space="preserve">Live Fußball: DFB-Pokal, 1. Rd.: Konferenz I (Mo) </t>
  </si>
  <si>
    <t>Live Fußball: DFB-Pokal, 1. Rd.: Schweinfurt - Düsseldorf</t>
  </si>
  <si>
    <t xml:space="preserve">Live Fußball: DFB-Pokal, 1. Rd.: Schweinfurt - Düsseldorf </t>
  </si>
  <si>
    <t>Live Fußball: DFB-Pokal, 1. Rd.: Münster - Hertha BSC</t>
  </si>
  <si>
    <t xml:space="preserve">Live Fußball: DFB-Pokal, 1. Rd.: Münster - Hertha BSC </t>
  </si>
  <si>
    <t>Live Fußball: DFB-Pokal, 1. Rd.: Konferenz I (Mo), VB</t>
  </si>
  <si>
    <t xml:space="preserve">Live Fußball: DFB-Pokal, 1. Rd.: Konferenz I (Mo), VB </t>
  </si>
  <si>
    <t>Fußball: DFB-Pokal, 1. Rd.: Konferenz II (Fr)</t>
  </si>
  <si>
    <t xml:space="preserve">Fußball: DFB-Pokal, 1. Rd.: Konferenz II (Fr) </t>
  </si>
  <si>
    <t>Live Fußball: DFB-Pokal, 1. Rd.: Konferenz II (Mo), NB</t>
  </si>
  <si>
    <t xml:space="preserve">Live Fußball: DFB-Pokal, 1. Rd.: Konferenz II (Mo), NB </t>
  </si>
  <si>
    <t>Arena 4 Premium</t>
  </si>
  <si>
    <t>FUDBAL - KUP NEMACKE: COTTBUS - HANNOVER (R)</t>
  </si>
  <si>
    <t>FOOTBALL GERMANY - DFB POKAL: COTTBUS - HANNOVER</t>
  </si>
  <si>
    <t>FUDBAL - KUP NEMACKE: COTTBUS - HANNOVER (R) FOOTBALL GERMANY - DFB POKAL: COTTBUS - HANNOVER</t>
  </si>
  <si>
    <t>Arena 5 Premium</t>
  </si>
  <si>
    <t>FUDBAL - KUP NEMACKE: GUTERSLOH - UNION BERLIN (R)</t>
  </si>
  <si>
    <t>FOOTBALL GERMANY - DFB POKAL: GUTERSLOH - UNION BERLIN</t>
  </si>
  <si>
    <t>FUDBAL - KUP NEMACKE: GUTERSLOH - UNION BERLIN (R) FOOTBALL GERMANY - DFB POKAL: GUTERSLOH - UNION BERLIN</t>
  </si>
  <si>
    <t>FUDBAL - KUP NEMACKE: PIRMASENS - HAMBURG</t>
  </si>
  <si>
    <t>FOOTBALL GERMANY - DFB POKAL: PIRMASENS - HAMBURG</t>
  </si>
  <si>
    <t>FUDBAL - KUP NEMACKE: PIRMASENS - HAMBURG FOOTBALL GERMANY - DFB POKAL: PIRMASENS - HAMBURG</t>
  </si>
  <si>
    <t>FUDBAL NEMACKA - SUPER KUP: STUTTGART - BAYERN MUNCHEN</t>
  </si>
  <si>
    <t>FOOTBALL GERMANY - SUPER CUP: STUTTGART - BAYERN MUNCHEN</t>
  </si>
  <si>
    <t>FUDBAL NEMACKA - SUPER KUP: STUTTGART - BAYERN MUNCHEN FOOTBALL GERMANY - SUPER CUP: STUTTGART - BAYERN MUNCHEN</t>
  </si>
  <si>
    <t>FUDBAL - KUP NEMACKE: SANDHAUSEN - LEIPZIG (R)</t>
  </si>
  <si>
    <t>FOOTBALL GERMANY - DFB POKAL: SANDHAUSEN - LEIPZIG</t>
  </si>
  <si>
    <t>FUDBAL - KUP NEMACKE: SANDHAUSEN - LEIPZIG (R) FOOTBALL GERMANY - DFB POKAL: SANDHAUSEN - LEIPZIG</t>
  </si>
  <si>
    <t>FUDBAL - KUP NEMACKE: GROSSASPACH - BAYER LEVERKUSEN (R)</t>
  </si>
  <si>
    <t>FOOTBALL GERMANY - DFB POKAL: GROSSASPACH - BAYER LEVERKUSEN</t>
  </si>
  <si>
    <t>FUDBAL - KUP NEMACKE: GROSSASPACH - BAYER LEVERKUSEN (R) FOOTBALL GERMANY - DFB POKAL: GROSSASPACH - BAYER LEVERKUSEN</t>
  </si>
  <si>
    <t>Fußball: DFB-Pokal, Alle Spiele, alle Tore, 1. Runde (Freitag)</t>
  </si>
  <si>
    <t xml:space="preserve">Fußball: DFB-Pokal, Alle Spiele, alle Tore, 1. Runde (Freitag) </t>
  </si>
  <si>
    <t>VOETBAL DFB POKAL LOKOMOTIVE LEIPZIG SCHALKE 04</t>
  </si>
  <si>
    <t>LOKOMOTIVE LEIPZIG - FC SCHALKE 04</t>
  </si>
  <si>
    <t>VOETBAL DFB POKAL LOKOMOTIVE LEIPZIG SCHALKE 04 LOKOMOTIVE LEIPZIG - FC SCHALKE 04</t>
  </si>
  <si>
    <t>1. FC LOK LEIPZIG - FC SCHALKE 04 (SAMENVATTING)</t>
  </si>
  <si>
    <t>VOETBAL DFB POKAL 1. FC LOK LEIPZIG - FC SCHALKE 04 (SAMENVATTING)</t>
  </si>
  <si>
    <t>ROT-WEISS ESSEN - BORUSSIA DORTMUND (SAMENVATTING)</t>
  </si>
  <si>
    <t>VOETBAL DFB POKAL ROT-WEISS ESSEN - BORUSSIA DORTMUND (SAMENVATTING)</t>
  </si>
  <si>
    <t>BUNDES L:BAYERN VS LEIPZIG (L)</t>
  </si>
  <si>
    <t xml:space="preserve">BUNDES L:BAYERN VS LEIPZIG (L) </t>
  </si>
  <si>
    <t>TYSK BUNDESLIGA - KAMP</t>
  </si>
  <si>
    <t>BAYERN MÜNCHEN - LEIPZIG</t>
  </si>
  <si>
    <t>TYSK BUNDESLIGA - KAMP BAYERN MÜNCHEN - LEIPZIG</t>
  </si>
  <si>
    <t>GLADBACH - HAMBURGER SV</t>
  </si>
  <si>
    <t>TYSK BUNDESLIGA - KAMP GLADBACH - HAMBURGER SV</t>
  </si>
  <si>
    <t>youSee</t>
  </si>
  <si>
    <t>See</t>
  </si>
  <si>
    <t>HEIDENHEIM - WOLFSBURG</t>
  </si>
  <si>
    <t>TYSK BUNDESLIGA - KAMP HEIDENHEIM - WOLFSBURG</t>
  </si>
  <si>
    <t>NEMET BAJNOKSAG</t>
  </si>
  <si>
    <t>LABDARUGAS NEMET BAJNOKSAG</t>
  </si>
  <si>
    <t>Arena4</t>
  </si>
  <si>
    <t>Bundesliga: Union Berlin - VFB Stuttgart</t>
  </si>
  <si>
    <t xml:space="preserve">Bundesliga: Union Berlin - VFB Stuttgart </t>
  </si>
  <si>
    <t>Bundesliga: Freiburg - Augsburg</t>
  </si>
  <si>
    <t xml:space="preserve">Bundesliga: Freiburg - Augsburg </t>
  </si>
  <si>
    <t>Germany cup /live/: Wehen Wiesbaden - Bayern Munich</t>
  </si>
  <si>
    <t xml:space="preserve">Germany cup /live/: Wehen Wiesbaden - Bayern Munich </t>
  </si>
  <si>
    <t>Bundesliga: Heidenheim - Wolfsburg</t>
  </si>
  <si>
    <t xml:space="preserve">Bundesliga: Heidenheim - Wolfsburg </t>
  </si>
  <si>
    <t>Germany cup: Wehen Wiesbaden - Bayern Munich</t>
  </si>
  <si>
    <t xml:space="preserve">Germany cup: Wehen Wiesbaden - Bayern Munich </t>
  </si>
  <si>
    <t>Bundesliga /live/: Augsburg - Bayern Munich</t>
  </si>
  <si>
    <t xml:space="preserve">Bundesliga /live/: Augsburg - Bayern Munich </t>
  </si>
  <si>
    <t>H/L BUNDES LIGA</t>
  </si>
  <si>
    <t>H/L BUNDES LIGA SPORTS</t>
  </si>
  <si>
    <t>H/L DFB POKAL</t>
  </si>
  <si>
    <t>H/L DFB POKAL SPORTS</t>
  </si>
  <si>
    <t>BUNDES LIGA SHOW</t>
  </si>
  <si>
    <t>BUNDES LIGA SHOW SPORTS</t>
  </si>
  <si>
    <t>BUNDES LIGA WEEKLY</t>
  </si>
  <si>
    <t>BUNDES LIGA WEEKLY SPORTS</t>
  </si>
  <si>
    <t>L/T BUNDES LIGA-25-26 HSV/STP-HAM</t>
  </si>
  <si>
    <t>L/T BUNDES LIGA-25-26 HSV/STP-HAM SPORTS</t>
  </si>
  <si>
    <t>H/L BUNDES LIGA SGE/SVW</t>
  </si>
  <si>
    <t>H/L BUNDES LIGA SGE/SVW SPORTS</t>
  </si>
  <si>
    <t>L/T DFB POKAL-25-26 WIE/BAY</t>
  </si>
  <si>
    <t>L/T DFB POKAL-25-26 WIE/BAY SPORTS</t>
  </si>
  <si>
    <t>H/L BUNDES LIGA STP/BVB</t>
  </si>
  <si>
    <t>H/L BUNDES LIGA STP/BVB SPORTS</t>
  </si>
  <si>
    <t>Fußball: Bundesliga, Highlights XXL: SGE - SVW, 1. Spieltag</t>
  </si>
  <si>
    <t xml:space="preserve">Fußball: Bundesliga, Highlights XXL: SGE - SVW, 1. Spieltag </t>
  </si>
  <si>
    <t>Fußball: Bundesliga, Highlights XXL: BMG - HSV, 1. Spieltag</t>
  </si>
  <si>
    <t xml:space="preserve">Fußball: Bundesliga, Highlights XXL: BMG - HSV, 1. Spieltag </t>
  </si>
  <si>
    <t>Fußball: Bundesliga, 90in30: STP - BVB, 1. Spieltag</t>
  </si>
  <si>
    <t xml:space="preserve">Fußball: Bundesliga, 90in30: STP - BVB, 1. Spieltag </t>
  </si>
  <si>
    <t>Fußball: Bundesliga, Glanzparade - Show mit Buschmann, Fuss &amp; Wagner</t>
  </si>
  <si>
    <t xml:space="preserve">Fußball: Bundesliga, Glanzparade - Show mit Buschmann, Fuss &amp; Wagner </t>
  </si>
  <si>
    <t>Fußball: Bundesliga, 1. Spt.: Union Berlin - Stuttgart</t>
  </si>
  <si>
    <t xml:space="preserve">Fußball: Bundesliga, 1. Spt.: Union Berlin - Stuttgart </t>
  </si>
  <si>
    <t>Fußball: Bundesliga, 1. Spt.: Frankfurt - Bremen (Sa)</t>
  </si>
  <si>
    <t xml:space="preserve">Fußball: Bundesliga, 1. Spt.: Frankfurt - Bremen (Sa) </t>
  </si>
  <si>
    <t>Live Fußball: DFB-Pokal, 1. Rd.: Braunschweig - Stuttgart, ELFM</t>
  </si>
  <si>
    <t xml:space="preserve">Live Fußball: DFB-Pokal, 1. Rd.: Braunschweig - Stuttgart, ELFM </t>
  </si>
  <si>
    <t>Live Fußball: DFB-Pokal, 1. Rd.: Braunschweig - Stuttgart, VERL</t>
  </si>
  <si>
    <t xml:space="preserve">Live Fußball: DFB-Pokal, 1. Rd.: Braunschweig - Stuttgart, VERL </t>
  </si>
  <si>
    <t>Live Fußball: DFB-Pokal, 1. Rd.: Braunschweig - Stuttgart, ELM</t>
  </si>
  <si>
    <t xml:space="preserve">Live Fußball: DFB-Pokal, 1. Rd.: Braunschweig - Stuttgart, ELM </t>
  </si>
  <si>
    <t>Live Fußball: DFB-Pokal, 1. Rd.: Wehen - FC Bayern</t>
  </si>
  <si>
    <t xml:space="preserve">Live Fußball: DFB-Pokal, 1. Rd.: Wehen - FC Bayern </t>
  </si>
  <si>
    <t>Fußball: Bundesliga, Matchplan: FCA - FCB, 2. Spieltag</t>
  </si>
  <si>
    <t xml:space="preserve">Fußball: Bundesliga, Matchplan: FCA - FCB, 2. Spieltag </t>
  </si>
  <si>
    <t>Fußball: Bundesliga Kompakt, 1. Spieltag</t>
  </si>
  <si>
    <t xml:space="preserve">Fußball: Bundesliga Kompakt, 1. Spieltag </t>
  </si>
  <si>
    <t>Live Fußball: Bundesliga, 2. Spt., TSdW: Augsburg - FC Bayern, NB</t>
  </si>
  <si>
    <t xml:space="preserve">Live Fußball: Bundesliga, 2. Spt., TSdW: Augsburg - FC Bayern, NB </t>
  </si>
  <si>
    <t>Fußball: Bundesliga, Alle Spiele, alle Tore, 2. Spieltag, Sa komplett</t>
  </si>
  <si>
    <t xml:space="preserve">Fußball: Bundesliga, Alle Spiele, alle Tore, 2. Spieltag, Sa komplett </t>
  </si>
  <si>
    <t>Fußball: Bundesliga, 2. Spt.: Stuttgart - M'gladbach</t>
  </si>
  <si>
    <t xml:space="preserve">Fußball: Bundesliga, 2. Spt.: Stuttgart - M'gladbach </t>
  </si>
  <si>
    <t>Live Fußball: Bundesliga, Highlights XXL: BVB - FCU, 2. Spieltag</t>
  </si>
  <si>
    <t xml:space="preserve">Live Fußball: Bundesliga, Highlights XXL: BVB - FCU, 2. Spieltag </t>
  </si>
  <si>
    <t>Fußball: Bundesliga, Best of Fernschuss-Tore</t>
  </si>
  <si>
    <t xml:space="preserve">Fußball: Bundesliga, Best of Fernschuss-Tore </t>
  </si>
  <si>
    <t>Live Fußball: Bundesliga, 2. Spt., TSdW: Augsburg - FC Bayern, VB</t>
  </si>
  <si>
    <t xml:space="preserve">Live Fußball: Bundesliga, 2. Spt., TSdW: Augsburg - FC Bayern, VB </t>
  </si>
  <si>
    <t>Live Fußball: Bundesliga, 2. Spt.: Leipzig - Heidenheim, NB</t>
  </si>
  <si>
    <t xml:space="preserve">Live Fußball: Bundesliga, 2. Spt.: Leipzig - Heidenheim, NB </t>
  </si>
  <si>
    <t>Fußball: Bundesliga, 2. Spt.: Köln - Freiburg</t>
  </si>
  <si>
    <t xml:space="preserve">Fußball: Bundesliga, 2. Spt.: Köln - Freiburg </t>
  </si>
  <si>
    <t>Live Fußball: Bundesliga, 2. Spt.: Sky Sport Fantasy: HSV - STP, NB</t>
  </si>
  <si>
    <t xml:space="preserve">Live Fußball: Bundesliga, 2. Spt.: Sky Sport Fantasy: HSV - STP, NB </t>
  </si>
  <si>
    <t>Sky Sport Bundesliga 4</t>
  </si>
  <si>
    <t>Live Fußball: Bundesliga, 2. Spt.: Hoffenheim - Frankfurt</t>
  </si>
  <si>
    <t xml:space="preserve">Live Fußball: Bundesliga, 2. Spt.: Hoffenheim - Frankfurt </t>
  </si>
  <si>
    <t>Fußball: DFB-Pokal, Highlights XXL: Wehen - FC Bayern, 1. Runde</t>
  </si>
  <si>
    <t xml:space="preserve">Fußball: DFB-Pokal, Highlights XXL: Wehen - FC Bayern, 1. Runde </t>
  </si>
  <si>
    <t>Fußball: DFB-Pokal, Highlights XXL: Braunschweig - Stuttgart, 1. Runde</t>
  </si>
  <si>
    <t xml:space="preserve">Fußball: DFB-Pokal, Highlights XXL: Braunschweig - Stuttgart, 1. Runde </t>
  </si>
  <si>
    <t>Live Fußball: Bundesliga, 2. Spt.: Hamburg - St. Pauli, VB</t>
  </si>
  <si>
    <t xml:space="preserve">Live Fußball: Bundesliga, 2. Spt.: Hamburg - St. Pauli, VB </t>
  </si>
  <si>
    <t>Live Fußball: Bundesliga, 2. Spt.: Stuttgart - M'gladbach, VB</t>
  </si>
  <si>
    <t xml:space="preserve">Live Fußball: Bundesliga, 2. Spt.: Stuttgart - M'gladbach, VB </t>
  </si>
  <si>
    <t>Sky Sport 257 IT</t>
  </si>
  <si>
    <t>Calcio Coppa Di Germania 2025/2026</t>
  </si>
  <si>
    <t>Sky Sport 254 IT</t>
  </si>
  <si>
    <t>Tutti I Gol Della Bundesliga 2025/2026 2025</t>
  </si>
  <si>
    <t>Bundesliga Weekly 2025/2026 2025</t>
  </si>
  <si>
    <t>Ep. 2 - Rep.1 - Bundesliga Weekly Ep.2 28/08/2025 - 1 Tape HD</t>
  </si>
  <si>
    <t>Bundesliga Weekly 2025/2026 2025 Ep. 2 - Rep.1 - Bundesliga Weekly Ep.2 28/08/2025 - 1 Tape HD</t>
  </si>
  <si>
    <t>Ep. 1 - Rep.4 - Calcio Coppa Di Germania Wehen Wiesbaden/ Bayern Monaco 27/08/2025 - 1 Tape HD</t>
  </si>
  <si>
    <t>Calcio Coppa Di Germania 2025/2026 Ep. 1 - Rep.4 - Calcio Coppa Di Germania Wehen Wiesbaden/ Bayern Monaco 27/08/2025 - 1 Tape HD</t>
  </si>
  <si>
    <t>Ep. 6 - Rep.3 - Calcio Bundesliga 2ga Amburgo/ St. Pauli 29/08/2025 - 1 Tape HD</t>
  </si>
  <si>
    <t>Calcio Bundesliga 2025/2026 2025 Ep. 6 - Rep.3 - Calcio Bundesliga 2ga Amburgo/ St. Pauli 29/08/2025 - 1 Tape HD</t>
  </si>
  <si>
    <t>Ep. 6 - Rep.4 - Calcio Bundesliga 2ga Amburgo/ St. Pauli 29/08/2025 - 1 Tape HD</t>
  </si>
  <si>
    <t>Calcio Bundesliga 2025/2026 2025 Ep. 6 - Rep.4 - Calcio Bundesliga 2ga Amburgo/ St. Pauli 29/08/2025 - 1 Tape HD</t>
  </si>
  <si>
    <t>Ep. 11 - Rep.1 - Calcio Bundesliga 2ga Colonia/ Friburgo 31/08/2025 - 1 Tape HD</t>
  </si>
  <si>
    <t>Calcio Bundesliga 2025/2026 2025 Ep. 11 - Rep.1 - Calcio Bundesliga 2ga Colonia/ Friburgo 31/08/2025 - 1 Tape HD</t>
  </si>
  <si>
    <t>Fußball: Bundesliga, 2. Spt.: Dortmund - Union Berlin</t>
  </si>
  <si>
    <t xml:space="preserve">Fußball: Bundesliga, 2. Spt.: Dortmund - Union Berlin </t>
  </si>
  <si>
    <t>Fußball: Bundesliga Kompakt, 2. Spieltag</t>
  </si>
  <si>
    <t xml:space="preserve">Fußball: Bundesliga Kompakt, 2. Spieltag </t>
  </si>
  <si>
    <t>NOGOMET - NJEMACKI KUP - SNIMKA REGENSBURG - KOLN</t>
  </si>
  <si>
    <t>FUDBAL BUNDES LIGA: NAJAVA SEZONE (R)</t>
  </si>
  <si>
    <t>FOOTBALL GERMANY - BUNDESLIGA: SEASON PREVIEW</t>
  </si>
  <si>
    <t>FUDBAL BUNDES LIGA: NAJAVA SEZONE (R) FOOTBALL GERMANY - BUNDESLIGA: SEASON PREVIEW</t>
  </si>
  <si>
    <t>ARENA SPORT STUDIO - BUNDESLIGA (R)</t>
  </si>
  <si>
    <t>ARENA SPORT STUDIO - BUNDESLIGA: NAJAVA SEZONE</t>
  </si>
  <si>
    <t>ARENA SPORT STUDIO - BUNDESLIGA (R) ARENA SPORT STUDIO - BUNDESLIGA: NAJAVA SEZONE</t>
  </si>
  <si>
    <t>FUDBAL - KUP NEMACKE: DYNAMO DRESDEN - MAINZ (R)</t>
  </si>
  <si>
    <t>FOOTBALL GERMANY - DFB POKAL: DYNAMO DRESDEN - MAINZ</t>
  </si>
  <si>
    <t>FUDBAL - KUP NEMACKE: DYNAMO DRESDEN - MAINZ (R) FOOTBALL GERMANY - DFB POKAL: DYNAMO DRESDEN - MAINZ</t>
  </si>
  <si>
    <t>FUDBAL - KUP NEMACKE: ENGERS - EINTRACHT FRANKFURT (R)</t>
  </si>
  <si>
    <t>FOOTBALL GERMANY - DFB POKAL: ENGERS - EINTRACHT FRANKFURT</t>
  </si>
  <si>
    <t>FUDBAL - KUP NEMACKE: ENGERS - EINTRACHT FRANKFURT (R) FOOTBALL GERMANY - DFB POKAL: ENGERS - EINTRACHT FRANKFURT</t>
  </si>
  <si>
    <t>BUNDESLIGA SPECIJAL - RURSKA DOLINA SRCE NEMACKOG FUDBALA</t>
  </si>
  <si>
    <t>BUNDESLIGA SPECIAL - RUHR VALLEY THE HEART OF GERMAN FOOTBALL</t>
  </si>
  <si>
    <t>BUNDESLIGA SPECIJAL - RURSKA DOLINA SRCE NEMACKOG FUDBALA BUNDESLIGA SPECIAL - RUHR VALLEY THE HEART OF GERMAN FOOTBALL</t>
  </si>
  <si>
    <t>ARENA SPORT STUDIO - BUNDESLIGA</t>
  </si>
  <si>
    <t>ARENA SPORT STUDIO - BUNDESLIGA ARENA SPORT STUDIO - BUNDESLIGA: NAJAVA SEZONE</t>
  </si>
  <si>
    <t>FUDBAL BUNDES LIGA: UNION BERLIN - STUTTGART (R)</t>
  </si>
  <si>
    <t>FOOTBALL GERMANY - BUNDESLIGA: UNION BERLIN - STUTTGART</t>
  </si>
  <si>
    <t>FUDBAL BUNDES LIGA: UNION BERLIN - STUTTGART (R) FOOTBALL GERMANY - BUNDESLIGA: UNION BERLIN - STUTTGART</t>
  </si>
  <si>
    <t>FUDBAL BUNDES LIGA - SPECIAL REPORT (R)</t>
  </si>
  <si>
    <t>FOOTBALL GERMANY - BUNDESLIGA: SPECIAL REPORT</t>
  </si>
  <si>
    <t>FUDBAL BUNDES LIGA - SPECIAL REPORT (R) FOOTBALL GERMANY - BUNDESLIGA: SPECIAL REPORT</t>
  </si>
  <si>
    <t>NEMACKI KUP: PREGLED (R)</t>
  </si>
  <si>
    <t>FOOTBALL GERMANY - DFB POKAL REVIEW</t>
  </si>
  <si>
    <t>NEMACKI KUP: PREGLED (R) FOOTBALL GERMANY - DFB POKAL REVIEW</t>
  </si>
  <si>
    <t>FUDBAL BUNDES LIGA: BORUSSIA MONCHENGLADBACH - HAMBURGER (R)</t>
  </si>
  <si>
    <t>FOOTBALL GERMANY - BUNDESLIGA: BORUSSIA MONCHENGLADBACH - HAMBURGER</t>
  </si>
  <si>
    <t>FUDBAL BUNDES LIGA: BORUSSIA MONCHENGLADBACH - HAMBURGER (R) FOOTBALL GERMANY - BUNDESLIGA: BORUSSIA MONCHENGLADBACH - HAMBURGER</t>
  </si>
  <si>
    <t>BUNDESLIGA - ALL TIME TOP 11</t>
  </si>
  <si>
    <t>BUNDESLIGA - ALL TIME TOP 11: CHOREOS</t>
  </si>
  <si>
    <t>BUNDESLIGA - ALL TIME TOP 11 BUNDESLIGA - ALL TIME TOP 11: CHOREOS</t>
  </si>
  <si>
    <t>V Sport 1 NO</t>
  </si>
  <si>
    <t>Tysk Super Cup Stuttgart - Bayern München</t>
  </si>
  <si>
    <t>Tysk Super Cup</t>
  </si>
  <si>
    <t>Tysk Super Cup Stuttgart - Bayern München Tysk Super Cup</t>
  </si>
  <si>
    <t>Bundesliga Bayern München - Leipzig</t>
  </si>
  <si>
    <t>Bundesliga Bayern München - Leipzig Bundesliga</t>
  </si>
  <si>
    <t>Bundesliga Weekly Bundesliga Weekly</t>
  </si>
  <si>
    <t>Bundesliga Weekly</t>
  </si>
  <si>
    <t>Bundesliga Weekly Bundesliga Weekly Bundesliga Weekly</t>
  </si>
  <si>
    <t>Bundesliga Mainz - Köln</t>
  </si>
  <si>
    <t>Bundesliga Mainz - Köln Bundesliga</t>
  </si>
  <si>
    <t>FOTBAL - SUPERCUPA GERMANIEI - IN / VFB STUTTGART - BAYERN MUNCHEN</t>
  </si>
  <si>
    <t>VFB STUTTGART - BAYERN MUNCHEN</t>
  </si>
  <si>
    <t>FOTBAL - SUPERCUPA GERMANIEI - IN / VFB STUTTGART - BAYERN MUNCHEN VFB STUTTGART - BAYERN MUNCHEN</t>
  </si>
  <si>
    <t>FOTBAL - SUPERCUPA GERMANIEI - OUT / VFB STUTTGART - BAYERN MUNCHEN</t>
  </si>
  <si>
    <t>FOTBAL - SUPERCUPA GERMANIEI - OUT / VFB STUTTGART - BAYERN MUNCHEN VFB STUTTGART - BAYERN MUNCHEN</t>
  </si>
  <si>
    <t>Clever Group</t>
  </si>
  <si>
    <t>BUNDESLIGA WEEKLY</t>
  </si>
  <si>
    <t xml:space="preserve">BUNDESLIGA WEEKLY </t>
  </si>
  <si>
    <t>FOTBAL - CAMPIONATUL GERMANIEI - OUT / FC BAYERN MUNCHEN - RB LEIPZIG</t>
  </si>
  <si>
    <t>FC BAYERN MUNCHEN - RB LEIPZIG</t>
  </si>
  <si>
    <t>FOTBAL - CAMPIONATUL GERMANIEI - OUT / FC BAYERN MUNCHEN - RB LEIPZIG FC BAYERN MUNCHEN - RB LEIPZIG</t>
  </si>
  <si>
    <t>FOTBAL - CAMPIONATUL GERMANIEI - OUT / BAYER LEVERKUSEN - HOFFENHEIM</t>
  </si>
  <si>
    <t>BAYER LEVERKUSEN - HOFFENHEIM</t>
  </si>
  <si>
    <t>FOTBAL - CAMPIONATUL GERMANIEI - OUT / BAYER LEVERKUSEN - HOFFENHEIM BAYER LEVERKUSEN - HOFFENHEIM</t>
  </si>
  <si>
    <t>FOTBAL - CAMPIONATUL GERMANIEI / FC BAYERN MUNCHEN - RB LEIPZIG</t>
  </si>
  <si>
    <t>FOTBAL - CAMPIONATUL GERMANIEI / FC BAYERN MUNCHEN - RB LEIPZIG FC BAYERN MUNCHEN - RB LEIPZIG</t>
  </si>
  <si>
    <t>FOTBAL - CAMPIONATUL GERMANIEI - IN / SC FREIBURG - FC AUGSBURG</t>
  </si>
  <si>
    <t>SC FREIBURG - FC AUGSBURG</t>
  </si>
  <si>
    <t>FOTBAL - CAMPIONATUL GERMANIEI - IN / SC FREIBURG - FC AUGSBURG SC FREIBURG - FC AUGSBURG</t>
  </si>
  <si>
    <t>FOTBAL - CAMPIONATUL GERMANIEI - IN / BORUSSIA MONCHENGLADBACH - HAMBURGER SV</t>
  </si>
  <si>
    <t>BORUSSIA MONCHENGLADBACH - HAMBURGER SV</t>
  </si>
  <si>
    <t>FOTBAL - CAMPIONATUL GERMANIEI - IN / BORUSSIA MONCHENGLADBACH - HAMBURGER SV BORUSSIA MONCHENGLADBACH - HAMBURGER SV</t>
  </si>
  <si>
    <t>FOTBAL - CAMPIONATUL GERMANIEI - IN / BAYER LEVERKUSEN - HOFFENHEIM</t>
  </si>
  <si>
    <t>FOTBAL - CAMPIONATUL GERMANIEI - IN / BAYER LEVERKUSEN - HOFFENHEIM BAYER LEVERKUSEN - HOFFENHEIM</t>
  </si>
  <si>
    <t>Puls 4</t>
  </si>
  <si>
    <t>ARD (AT)</t>
  </si>
  <si>
    <t>DFB POKAL ROT WEISS ESSEN-BORUSSIA DORTMUND</t>
  </si>
  <si>
    <t xml:space="preserve">DFB POKAL ROT WEISS ESSEN-BORUSSIA DORTMUND </t>
  </si>
  <si>
    <t>BUNDESLIGA PUR</t>
  </si>
  <si>
    <t xml:space="preserve">BUNDESLIGA PUR </t>
  </si>
  <si>
    <t>BUNDESLIGA SPECIAL 2025/26</t>
  </si>
  <si>
    <t xml:space="preserve">BUNDESLIGA SPECIAL 2025/26 </t>
  </si>
  <si>
    <t>ESPN 3 ARG</t>
  </si>
  <si>
    <t>ESPN 2 ARG</t>
  </si>
  <si>
    <t>Fútbol de Alemania - Bun-O German Bundesliga       -O Bayern Munich vs. RB Leipzig</t>
  </si>
  <si>
    <t xml:space="preserve">Fútbol de Alemania - Bun-O German Bundesliga       -O Bayern Munich vs. RB Leipzig </t>
  </si>
  <si>
    <t>Bundesliga Preview Show -O Bundesliga Preview Show -O</t>
  </si>
  <si>
    <t xml:space="preserve">Bundesliga Preview Show -O Bundesliga Preview Show -O </t>
  </si>
  <si>
    <t>Fútbol de Alemania - Bun-L German Bundesliga       -L Bayern Munich vs. RB Leipzig</t>
  </si>
  <si>
    <t xml:space="preserve">Fútbol de Alemania - Bun-L German Bundesliga       -L Bayern Munich vs. RB Leipzig </t>
  </si>
  <si>
    <t>Bundesliga Preview Show -R Bundesliga Preview Show -R</t>
  </si>
  <si>
    <t xml:space="preserve">Bundesliga Preview Show -R Bundesliga Preview Show -R </t>
  </si>
  <si>
    <t>ESPN 7 CHL</t>
  </si>
  <si>
    <t>Fútbol de Alemania - Bun-R German Bundesliga       -R Bayer Leverkusen vs. Hoffenheim</t>
  </si>
  <si>
    <t xml:space="preserve">Fútbol de Alemania - Bun-R German Bundesliga       -R Bayer Leverkusen vs. Hoffenheim </t>
  </si>
  <si>
    <t>Fútbol de Alemania - Bun-R German Bundesliga       -R Bayern Munich vs. RB Leipzig</t>
  </si>
  <si>
    <t xml:space="preserve">Fútbol de Alemania - Bun-R German Bundesliga       -R Bayern Munich vs. RB Leipzig </t>
  </si>
  <si>
    <t>Fútbol de Alemania - Bun-O German Bundesliga       -O Bayer Leverkusen vs. Hoffenheim</t>
  </si>
  <si>
    <t xml:space="preserve">Fútbol de Alemania - Bun-O German Bundesliga       -O Bayer Leverkusen vs. Hoffenheim </t>
  </si>
  <si>
    <t>H/L FRANZ BECKENBAUER SUPERCUP-25</t>
  </si>
  <si>
    <t>H/L FRANZ BECKENBAUER SUPERCUP-25 SPORTS</t>
  </si>
  <si>
    <t>L/T BUNDES LIGA-25-26 BAY/RBL-MUN</t>
  </si>
  <si>
    <t>L/T BUNDES LIGA-25-26 BAY/RBL-MUN SPORTS</t>
  </si>
  <si>
    <t>BUNDES LIGA SPECIAL SHOW</t>
  </si>
  <si>
    <t>BUNDES LIGA SPECIAL SHOW SPORTS</t>
  </si>
  <si>
    <t>L/T DFB POKAL-25-26 BIE/BRE</t>
  </si>
  <si>
    <t>L/T DFB POKAL-25-26 BIE/BRE SPORTS</t>
  </si>
  <si>
    <t>L/T DFB POKAL-25-26 HAL/AUG</t>
  </si>
  <si>
    <t>L/T DFB POKAL-25-26 HAL/AUG SPORTS</t>
  </si>
  <si>
    <t>Puerto Rico</t>
  </si>
  <si>
    <t>ESPN 2 PRI</t>
  </si>
  <si>
    <t>BUNDESLIGA SOCCER</t>
  </si>
  <si>
    <t>FC BAYERN MUNCHEN VS. RB LEIPZIG</t>
  </si>
  <si>
    <t>BUNDESLIGA SOCCER FC BAYERN MUNCHEN VS. RB LEIPZIG</t>
  </si>
  <si>
    <t>Fußball: Bundesliga, 1. Spt.: Freiburg - Augsburg</t>
  </si>
  <si>
    <t xml:space="preserve">Fußball: Bundesliga, 1. Spt.: Freiburg - Augsburg </t>
  </si>
  <si>
    <t>Live Fußball: Bundesliga, Matchplan: FCA - FCB, 2. Spieltag</t>
  </si>
  <si>
    <t xml:space="preserve">Live Fußball: Bundesliga, Matchplan: FCA - FCB, 2. Spieltag </t>
  </si>
  <si>
    <t>Fußball: DFB-Pokal, 1. Rd.: Wehen - FC Bayern</t>
  </si>
  <si>
    <t xml:space="preserve">Fußball: DFB-Pokal, 1. Rd.: Wehen - FC Bayern </t>
  </si>
  <si>
    <t>Live Fußball: Bundesliga, 2. Spt.: Stuttgart - M'gladbach (Sa), NB</t>
  </si>
  <si>
    <t xml:space="preserve">Live Fußball: Bundesliga, 2. Spt.: Stuttgart - M'gladbach (Sa), NB </t>
  </si>
  <si>
    <t>Live Fußball: Bundesliga, 2. Spt.: Stuttgart - M'gladbach, NB</t>
  </si>
  <si>
    <t xml:space="preserve">Live Fußball: Bundesliga, 2. Spt.: Stuttgart - M'gladbach, NB </t>
  </si>
  <si>
    <t>Sky Showcase DE</t>
  </si>
  <si>
    <t>ServusTV AT</t>
  </si>
  <si>
    <t>DFB POKAL SV WEHEN WIESBADEN-BAYERN M. HZ1</t>
  </si>
  <si>
    <t xml:space="preserve">DFB POKAL SV WEHEN WIESBADEN-BAYERN M. HZ1 </t>
  </si>
  <si>
    <t>FUDBAL BUNDES LIGA: AUGSBURG - BAYERN MUNCHEN (R)</t>
  </si>
  <si>
    <t>FOOTBALL GERMANY - BUNDESLIGA: AUGSBURG - BAYERN MUNCHEN</t>
  </si>
  <si>
    <t>FUDBAL BUNDES LIGA: AUGSBURG - BAYERN MUNCHEN (R) FOOTBALL GERMANY - BUNDESLIGA: AUGSBURG - BAYERN MUNCHEN</t>
  </si>
  <si>
    <t>FUDBAL BUNDES LIGA: BAYERN MUNCHEN - LEIPZIG (R)</t>
  </si>
  <si>
    <t>FOOTBALL GERMANY - BUNDESLIGA: BAYERN MUNCHEN - LEIPZIG</t>
  </si>
  <si>
    <t>FUDBAL BUNDES LIGA: BAYERN MUNCHEN - LEIPZIG (R) FOOTBALL GERMANY - BUNDESLIGA: BAYERN MUNCHEN - LEIPZIG</t>
  </si>
  <si>
    <t>FUDBAL - KUP NEMACKE: BRAUNSCHWEIG - STUTTGART (R)</t>
  </si>
  <si>
    <t>FOOTBALL GERMANY - DFB POKAL: BRAUNSCHWEIG - STUTTGART</t>
  </si>
  <si>
    <t>FUDBAL - KUP NEMACKE: BRAUNSCHWEIG - STUTTGART (R) FOOTBALL GERMANY - DFB POKAL: BRAUNSCHWEIG - STUTTGART</t>
  </si>
  <si>
    <t>FUDBAL - KUP NEMACKE: WEHEN WIESBADEN - BAYERN MUNCHEN (R)</t>
  </si>
  <si>
    <t>FOOTBALL GERMANY - DFB POKAL: WEHEN WIESBADEN - BAYERN MUNCHEN</t>
  </si>
  <si>
    <t>FUDBAL - KUP NEMACKE: WEHEN WIESBADEN - BAYERN MUNCHEN (R) FOOTBALL GERMANY - DFB POKAL: WEHEN WIESBADEN - BAYERN MUNCHEN</t>
  </si>
  <si>
    <t>FUDBAL BUNDES LIGA: KOLN - FREIBURG</t>
  </si>
  <si>
    <t>FOOTBALL GERMANY - BUNDESLIGA: KOLN - FREIBURG</t>
  </si>
  <si>
    <t>FUDBAL BUNDES LIGA: KOLN - FREIBURG FOOTBALL GERMANY - BUNDESLIGA: KOLN - FREIBURG</t>
  </si>
  <si>
    <t>FUDBAL BUNDES LIGA: HAMBURGER - ST. PAULI (R)</t>
  </si>
  <si>
    <t>FOOTBALL GERMANY - BUNDESLIGA: HAMBURGER - ST. PAULI</t>
  </si>
  <si>
    <t>FUDBAL BUNDES LIGA: HAMBURGER - ST. PAULI (R) FOOTBALL GERMANY - BUNDESLIGA: HAMBURGER - ST. PAULI</t>
  </si>
  <si>
    <t>FUDBAL BUNDES LIGA: MAINZ - KOLN (R)</t>
  </si>
  <si>
    <t>FOOTBALL GERMANY - BUNDESLIGA: MAINZ - KOLN</t>
  </si>
  <si>
    <t>FUDBAL BUNDES LIGA: MAINZ - KOLN (R) FOOTBALL GERMANY - BUNDESLIGA: MAINZ - KOLN</t>
  </si>
  <si>
    <t>FUDBAL BUNDES LIGA: WOLFSBURG - MAINZ</t>
  </si>
  <si>
    <t>FOOTBALL GERMANY - BUNDESLIGA: WOLFSBURG - MAINZ</t>
  </si>
  <si>
    <t>FUDBAL BUNDES LIGA: WOLFSBURG - MAINZ FOOTBALL GERMANY - BUNDESLIGA: WOLFSBURG - MAINZ</t>
  </si>
  <si>
    <t>FUDBAL BUNDES LIGA: MULTIPRENOS</t>
  </si>
  <si>
    <t>FOOTBALL GERMANY - BUNDESLIGA: MULTI-BROADCAST</t>
  </si>
  <si>
    <t>FUDBAL BUNDES LIGA: MULTIPRENOS FOOTBALL GERMANY - BUNDESLIGA: MULTI-BROADCAST</t>
  </si>
  <si>
    <t>FUDBAL BUNDES LIGA: MAGAZIN (R)</t>
  </si>
  <si>
    <t>FOOTBALL GERMANY - BUNDESLIGA: WEEKLY</t>
  </si>
  <si>
    <t>FUDBAL BUNDES LIGA: MAGAZIN (R) FOOTBALL GERMANY - BUNDESLIGA: WEEKLY</t>
  </si>
  <si>
    <t>FUDBAL BUNDES LIGA - PREGLED</t>
  </si>
  <si>
    <t>FOOTBALL GERMANY - BUNDESLIGA: HIGHLIGHTS SHOW</t>
  </si>
  <si>
    <t>FUDBAL BUNDES LIGA - PREGLED FOOTBALL GERMANY - BUNDESLIGA: HIGHLIGHTS SHOW</t>
  </si>
  <si>
    <t>FUDBAL BUNDES LIGA - PREGLED (R)</t>
  </si>
  <si>
    <t>FUDBAL BUNDES LIGA - PREGLED (R) FOOTBALL GERMANY - BUNDESLIGA: HIGHLIGHTS SHOW</t>
  </si>
  <si>
    <t>BUNDESLIGA - MIDWEEK INTERVIEW</t>
  </si>
  <si>
    <t>BUNDESLIGA - MIDWEEK INTERVIEW BUNDESLIGA - MIDWEEK INTERVIEW</t>
  </si>
  <si>
    <t>FOTBAL - CAMPIONATUL GERMANIEI - REZUMAT</t>
  </si>
  <si>
    <t xml:space="preserve">FOTBAL - CAMPIONATUL GERMANIEI - REZUMAT </t>
  </si>
  <si>
    <t>FOTBAL - CAMPIONATUL GERMANIEI / FC ST. PAULI - BORUSSIA DORTMUND</t>
  </si>
  <si>
    <t>FC ST. PAULI - BORUSSIA DORTMUND</t>
  </si>
  <si>
    <t>FOTBAL - CAMPIONATUL GERMANIEI / FC ST. PAULI - BORUSSIA DORTMUND FC ST. PAULI - BORUSSIA DORTMUND</t>
  </si>
  <si>
    <t>FOTBAL - CAMPIONATUL GERMANIEI - OUT / BORUSSIA MONCHENGLADBACH - HAMBURGER SV</t>
  </si>
  <si>
    <t>FOTBAL - CAMPIONATUL GERMANIEI - OUT / BORUSSIA MONCHENGLADBACH - HAMBURGER SV BORUSSIA MONCHENGLADBACH - HAMBURGER SV</t>
  </si>
  <si>
    <t>FOTBAL - CAMPIONATUL GERMANIEI / BORUSSIA MONCHENGLADBACH - HAMBURGER SV</t>
  </si>
  <si>
    <t>FOTBAL - CAMPIONATUL GERMANIEI / BORUSSIA MONCHENGLADBACH - HAMBURGER SV BORUSSIA MONCHENGLADBACH - HAMBURGER SV</t>
  </si>
  <si>
    <t>FOTBAL - CAMPIONATUL GERMANIEI - IN / FC ST. PAULI - BORUSSIA DORTMUND</t>
  </si>
  <si>
    <t>FOTBAL - CAMPIONATUL GERMANIEI - IN / FC ST. PAULI - BORUSSIA DORTMUND FC ST. PAULI - BORUSSIA DORTMUND</t>
  </si>
  <si>
    <t>HERTHA BERLIN - ELVERSBERG</t>
  </si>
  <si>
    <t>FOTBAL - CAMPIONATUL GERMANIEI - IN / WERDER BREMEN - BAYER LEVERKUSEN</t>
  </si>
  <si>
    <t>WERDER BREMEN - BAYER LEVERKUSEN</t>
  </si>
  <si>
    <t>FOTBAL - CAMPIONATUL GERMANIEI - IN / WERDER BREMEN - BAYER LEVERKUSEN WERDER BREMEN - BAYER LEVERKUSEN</t>
  </si>
  <si>
    <t>FOTBAL - CAMPIONATUL GERMANIEI - IN / VFB STUTTGART - BORUSSIA MONCHENGLADBACH</t>
  </si>
  <si>
    <t>VFB STUTTGART - BORUSSIA MONCHENGLADBACH</t>
  </si>
  <si>
    <t>FOTBAL - CAMPIONATUL GERMANIEI - IN / VFB STUTTGART - BORUSSIA MONCHENGLADBACH VFB STUTTGART - BORUSSIA MONCHENGLADBACH</t>
  </si>
  <si>
    <t>FOTBAL - CAMPIONATUL GERMANIEI - IN / FC AUGSBURG - FC BAYERN MUNCHEN</t>
  </si>
  <si>
    <t>FC AUGSBURG - FC BAYERN MUNCHEN</t>
  </si>
  <si>
    <t>FOTBAL - CAMPIONATUL GERMANIEI - IN / FC AUGSBURG - FC BAYERN MUNCHEN FC AUGSBURG - FC BAYERN MUNCHEN</t>
  </si>
  <si>
    <t>FOTBAL - CAMPIONATUL GERMANIEI - OUT / FC AUGSBURG - FC BAYERN MUNCHEN</t>
  </si>
  <si>
    <t>FOTBAL - CAMPIONATUL GERMANIEI - OUT / FC AUGSBURG - FC BAYERN MUNCHEN FC AUGSBURG - FC BAYERN MUNCHEN</t>
  </si>
  <si>
    <t>FOTBAL - CAMPIONATUL GERMANIEI / WERDER BREMEN - BAYER LEVERKUSEN</t>
  </si>
  <si>
    <t>FOTBAL - CAMPIONATUL GERMANIEI / WERDER BREMEN - BAYER LEVERKUSEN WERDER BREMEN - BAYER LEVERKUSEN</t>
  </si>
  <si>
    <t>FOTBAL - CAMPIONATUL GERMANIEI - OUT / VFL WOLFSBURG - MAINZ 05</t>
  </si>
  <si>
    <t>VFL WOLFSBURG - MAINZ 05</t>
  </si>
  <si>
    <t>FOTBAL - CAMPIONATUL GERMANIEI - OUT / VFL WOLFSBURG - MAINZ 05 VFL WOLFSBURG - MAINZ 05</t>
  </si>
  <si>
    <t>FOTBAL - CAMPIONATUL GERMANIEI / BORUSSIA DORTMUND - FC UNION BERLIN</t>
  </si>
  <si>
    <t>BORUSSIA DORTMUND - FC UNION BERLIN</t>
  </si>
  <si>
    <t>FOTBAL - CAMPIONATUL GERMANIEI / BORUSSIA DORTMUND - FC UNION BERLIN BORUSSIA DORTMUND - FC UNION BERLIN</t>
  </si>
  <si>
    <t>FOTBAL - CAMPIONATUL GERMANIEI - IN / BORUSSIA DORTMUND - FC UNION BERLIN</t>
  </si>
  <si>
    <t>FOTBAL - CAMPIONATUL GERMANIEI - IN / BORUSSIA DORTMUND - FC UNION BERLIN BORUSSIA DORTMUND - FC UNION BERLIN</t>
  </si>
  <si>
    <t>Bundesliga St. Pauli - Dortmund</t>
  </si>
  <si>
    <t>Bundesliga St. Pauli - Dortmund Bundesliga</t>
  </si>
  <si>
    <t>Bundesliga Highlights Bundesliga Sunday Highlights</t>
  </si>
  <si>
    <t>Bundesliga Sunday Highlights</t>
  </si>
  <si>
    <t>Bundesliga Highlights Bundesliga Sunday Highlights Bundesliga Sunday Highlights</t>
  </si>
  <si>
    <t>NOGOMET - NJEMACKI KUP - PREGLED</t>
  </si>
  <si>
    <t xml:space="preserve">NOGOMET - NJEMACKI KUP - PREGLED </t>
  </si>
  <si>
    <t>NOGOMET - NJEMACKI KUP - SNIMKA DELMENHORST - BORUSSIA M`GLADBACH</t>
  </si>
  <si>
    <t>Africa and Middle East</t>
  </si>
  <si>
    <t>Saudi Arabia</t>
  </si>
  <si>
    <t>MBC Group</t>
  </si>
  <si>
    <t>MBC Action</t>
  </si>
  <si>
    <t>HIGHLIGHTS - BUNDESLIGA</t>
  </si>
  <si>
    <t xml:space="preserve">HIGHLIGHTS - BUNDESLIGA </t>
  </si>
  <si>
    <t>BUNDESLIGA 2025/2026</t>
  </si>
  <si>
    <t>FC AUGSBURG VS FC BAYERN MUNICH</t>
  </si>
  <si>
    <t>BUNDESLIGA 2025/2026 FC AUGSBURG VS FC BAYERN MUNICH</t>
  </si>
  <si>
    <t>MBC 1</t>
  </si>
  <si>
    <t>FC ST PAULI VS BORUSSIA DORTMUND</t>
  </si>
  <si>
    <t>BUNDESLIGA 2025/2026 FC ST PAULI VS BORUSSIA DORTMUND</t>
  </si>
  <si>
    <t>BORUSSIA MONCHENGLADBACH VS HAMBURGER SV</t>
  </si>
  <si>
    <t>BUNDESLIGA 2025/2026 BORUSSIA MONCHENGLADBACH VS HAMBURGER SV</t>
  </si>
  <si>
    <t>ESPN Deportes PRI</t>
  </si>
  <si>
    <t>FUTBOL COPA DE ALEMANIA</t>
  </si>
  <si>
    <t>SV WEHEN WIESBADEN VS. FC BAYERN DE MUNICH</t>
  </si>
  <si>
    <t>FUTBOL COPA DE ALEMANIA SV WEHEN WIESBADEN VS. FC BAYERN DE MUNICH</t>
  </si>
  <si>
    <t>MAGASIN: TYSK FODBOLD</t>
  </si>
  <si>
    <t xml:space="preserve">MAGASIN: TYSK FODBOLD </t>
  </si>
  <si>
    <t>HAMBURGER SV - ST. PAULI</t>
  </si>
  <si>
    <t>TYSK BUNDESLIGA - KAMP HAMBURGER SV - ST. PAULI</t>
  </si>
  <si>
    <t>DORTMUND - UNION BERLIN</t>
  </si>
  <si>
    <t>TYSK BUNDESLIGA - KAMP DORTMUND - UNION BERLIN</t>
  </si>
  <si>
    <t>WERDER BREMEN - LEVERKUSEN</t>
  </si>
  <si>
    <t>TYSK BUNDESLIGA - KAMP WERDER BREMEN - LEVERKUSEN</t>
  </si>
  <si>
    <t>L/T BUNDES LIGA-25-26 STP/BVB-HAM</t>
  </si>
  <si>
    <t>L/T BUNDES LIGA-25-26 STP/BVB-HAM SPORTS</t>
  </si>
  <si>
    <t>H/L BUNDES LIGA BAY/RBL</t>
  </si>
  <si>
    <t>H/L BUNDES LIGA BAY/RBL SPORTS</t>
  </si>
  <si>
    <t>L/T BUNDES LIGA-25-26 SVW/B04-BRE</t>
  </si>
  <si>
    <t>L/T BUNDES LIGA-25-26 SVW/B04-BRE SPORTS</t>
  </si>
  <si>
    <t>L/T BUNDES LIGA-25-26 WOB/M05-WOL</t>
  </si>
  <si>
    <t>L/T BUNDES LIGA-25-26 WOB/M05-WOL SPORTS</t>
  </si>
  <si>
    <t>L/T BUNDES LIGA-25-26 BVB/FCU-DOR</t>
  </si>
  <si>
    <t>L/T BUNDES LIGA-25-26 BVB/FCU-DOR SPORTS</t>
  </si>
  <si>
    <t>H/L BUNDES LIGA FCA/BAY</t>
  </si>
  <si>
    <t>H/L BUNDES LIGA FCA/BAY SPORTS</t>
  </si>
  <si>
    <t>H/L BUNDES LIGA RBL/FCH</t>
  </si>
  <si>
    <t>H/L BUNDES LIGA RBL/FCH SPORTS</t>
  </si>
  <si>
    <t>L/T BUNDES LIGA-25-26 KDE/SCF-COL</t>
  </si>
  <si>
    <t>L/T BUNDES LIGA-25-26 KDE/SCF-COL SPORTS</t>
  </si>
  <si>
    <t>Goles del Fútbol de Alem-O German Bundesliga Highli-O</t>
  </si>
  <si>
    <t xml:space="preserve">Goles del Fútbol de Alem-O German Bundesliga Highli-O </t>
  </si>
  <si>
    <t>Fútbol de Alemania - Bun-R German Bundesliga       -R Werder Bremen vs. Bayer Leverkusen</t>
  </si>
  <si>
    <t xml:space="preserve">Fútbol de Alemania - Bun-R German Bundesliga       -R Werder Bremen vs. Bayer Leverkusen </t>
  </si>
  <si>
    <t>Fútbol - Copa de Alemani-O German Cup Soccer       -O SV Wehen Wiesbaden vs. Bayern de Munique</t>
  </si>
  <si>
    <t xml:space="preserve">Fútbol - Copa de Alemani-O German Cup Soccer       -O SV Wehen Wiesbaden vs. Bayern de Munique </t>
  </si>
  <si>
    <t>Fútbol - Copa de Alemani-R German Cup Soccer       -R SV Wehen Wiesbaden vs. Bayern de Munique</t>
  </si>
  <si>
    <t xml:space="preserve">Fútbol - Copa de Alemani-R German Cup Soccer       -R SV Wehen Wiesbaden vs. Bayern de Munique </t>
  </si>
  <si>
    <t>BUNDESLIGA HIGHLIGHTS SHOW</t>
  </si>
  <si>
    <t xml:space="preserve">BUNDESLIGA HIGHLIGHTS SHOW </t>
  </si>
  <si>
    <t>BUNDESLIGA *SD*</t>
  </si>
  <si>
    <t xml:space="preserve">BUNDESLIGA *SD* </t>
  </si>
  <si>
    <t>BUNDESLIGA</t>
  </si>
  <si>
    <t xml:space="preserve">BUNDESLIGA </t>
  </si>
  <si>
    <t>ESPN Compact - German Bu-O ESPN Compact - German Bu-O Augsburg vs. Bayern Munich</t>
  </si>
  <si>
    <t xml:space="preserve">ESPN Compact - German Bu-O ESPN Compact - German Bu-O Augsburg vs. Bayern Munich </t>
  </si>
  <si>
    <t>Goles del Fútbol de Alem-R German Bundesliga Highli-R</t>
  </si>
  <si>
    <t xml:space="preserve">Goles del Fútbol de Alem-R German Bundesliga Highli-R </t>
  </si>
  <si>
    <t>Fútbol de Alemania - Bun-O German Bundesliga       -O Werder Bremen vs. Bayer Leverkusen</t>
  </si>
  <si>
    <t xml:space="preserve">Fútbol de Alemania - Bun-O German Bundesliga       -O Werder Bremen vs. Bayer Leverkusen </t>
  </si>
  <si>
    <t>Fútbol de Alemania - Bun-R German Bundesliga       -R Augsburg vs. Bayern Munich</t>
  </si>
  <si>
    <t xml:space="preserve">Fútbol de Alemania - Bun-R German Bundesliga       -R Augsburg vs. Bayern Munich </t>
  </si>
  <si>
    <t>Bundesliga Midseason Review</t>
  </si>
  <si>
    <t>Bundesliga Review</t>
  </si>
  <si>
    <t>Bundesliga Midseason Review Bundesliga Review</t>
  </si>
  <si>
    <t>Supercoupe D'allemagne</t>
  </si>
  <si>
    <t>Stuttgart - Bayern Munich</t>
  </si>
  <si>
    <t>Supercoupe D'allemagne Stuttgart - Bayern Munich</t>
  </si>
  <si>
    <t>Bayern Munich - Leipzig</t>
  </si>
  <si>
    <t>Bundesliga Bayern Munich - Leipzig</t>
  </si>
  <si>
    <t>Bayer Leverkusen - Hoffenheim</t>
  </si>
  <si>
    <t>Bundesliga Bayer Leverkusen - Hoffenheim</t>
  </si>
  <si>
    <t>Wolfsburg - Mayence</t>
  </si>
  <si>
    <t>Bundesliga Wolfsburg - Mayence</t>
  </si>
  <si>
    <t>Mönchengladbach - Hambourg</t>
  </si>
  <si>
    <t>Bundesliga Mönchengladbach - Hambourg</t>
  </si>
  <si>
    <t>Fußball: DFB-Pokal, Alle Spiele, alle Tore , 1. Runde (Sonntag)</t>
  </si>
  <si>
    <t xml:space="preserve">Fußball: DFB-Pokal, Alle Spiele, alle Tore , 1. Runde (Sonntag) </t>
  </si>
  <si>
    <t>Fußball: DFB-Pokal, Highlights XXL: Norderstedt - St. Pauli, 1. Runde</t>
  </si>
  <si>
    <t xml:space="preserve">Fußball: DFB-Pokal, Highlights XXL: Norderstedt - St. Pauli, 1. Runde </t>
  </si>
  <si>
    <t>Bundesliga Collection, Die schönsten Tore: FC Bayern München</t>
  </si>
  <si>
    <t xml:space="preserve">Bundesliga Collection, Die schönsten Tore: FC Bayern München </t>
  </si>
  <si>
    <t>Fußball: DFB-Pokal, 1. Rd.: Lok Leipzig - Schalke</t>
  </si>
  <si>
    <t xml:space="preserve">Fußball: DFB-Pokal, 1. Rd.: Lok Leipzig - Schalke </t>
  </si>
  <si>
    <t>Fußball: DFB-Pokal, 1. Rd.: Hemelingen - Wolfsburg</t>
  </si>
  <si>
    <t xml:space="preserve">Fußball: DFB-Pokal, 1. Rd.: Hemelingen - Wolfsburg </t>
  </si>
  <si>
    <t>Fußball: DFB-Pokal, 1. Rd.: Norderstedt - St. Pauli</t>
  </si>
  <si>
    <t xml:space="preserve">Fußball: DFB-Pokal, 1. Rd.: Norderstedt - St. Pauli </t>
  </si>
  <si>
    <t>Germany cup /live/: FV Engers - Eintracht Frankfurt</t>
  </si>
  <si>
    <t xml:space="preserve">Germany cup /live/: FV Engers - Eintracht Frankfurt </t>
  </si>
  <si>
    <t>Germany cup /live/: Saarbr?cken - Magdeburg</t>
  </si>
  <si>
    <t xml:space="preserve">Germany cup /live/: Saarbr?cken - Magdeburg </t>
  </si>
  <si>
    <t>German Supercup /live/: VFB Stuttgart - Bayern Munich</t>
  </si>
  <si>
    <t xml:space="preserve">German Supercup /live/: VFB Stuttgart - Bayern Munich </t>
  </si>
  <si>
    <t>Germany Supercup: Awarning</t>
  </si>
  <si>
    <t xml:space="preserve">Germany Supercup: Awarning </t>
  </si>
  <si>
    <t>Fußball: Bundesliga, Vereinsprofil 1. FC Union Berlin</t>
  </si>
  <si>
    <t xml:space="preserve">Fußball: Bundesliga, Vereinsprofil 1. FC Union Berlin </t>
  </si>
  <si>
    <t>Fußball: Bundesliga, Highlights XXL: FCB - RBL, 1. Spieltag</t>
  </si>
  <si>
    <t xml:space="preserve">Fußball: Bundesliga, Highlights XXL: FCB - RBL, 1. Spieltag </t>
  </si>
  <si>
    <t>Fußball: Bundesliga, Alle Spiele, alle Tore, 1. Spieltag, Sa komplett</t>
  </si>
  <si>
    <t xml:space="preserve">Fußball: Bundesliga, Alle Spiele, alle Tore, 1. Spieltag, Sa komplett </t>
  </si>
  <si>
    <t>Live Fußball: Bundesliga, Sky90 - Die Fußballdebatte</t>
  </si>
  <si>
    <t xml:space="preserve">Live Fußball: Bundesliga, Sky90 - Die Fußballdebatte </t>
  </si>
  <si>
    <t>Fußball: Bundesliga, Highlights XXL: M05 - KOE, 1. Spieltag</t>
  </si>
  <si>
    <t xml:space="preserve">Fußball: Bundesliga, Highlights XXL: M05 - KOE, 1. Spieltag </t>
  </si>
  <si>
    <t>Live Fußball: Bundesliga, 1. Spt.: FC Bayern - Leipzig</t>
  </si>
  <si>
    <t xml:space="preserve">Live Fußball: Bundesliga, 1. Spt.: FC Bayern - Leipzig </t>
  </si>
  <si>
    <t>Live Fußball: Bundesliga, B04 - TSG: tipico Countdown, 1. Spieltag</t>
  </si>
  <si>
    <t xml:space="preserve">Live Fußball: Bundesliga, B04 - TSG: tipico Countdown, 1. Spieltag </t>
  </si>
  <si>
    <t>Fußball: DFB-Pokal, 1. Rd.: Lübeck - Darmstadt</t>
  </si>
  <si>
    <t xml:space="preserve">Fußball: DFB-Pokal, 1. Rd.: Lübeck - Darmstadt </t>
  </si>
  <si>
    <t>Fußball: DFB-Pokal, 1. Rd.: Rostock - Hoffenheim</t>
  </si>
  <si>
    <t xml:space="preserve">Fußball: DFB-Pokal, 1. Rd.: Rostock - Hoffenheim </t>
  </si>
  <si>
    <t>Rep.5 - Calcio Supercoppa Di Germania 2025 Finale Stoccarda/ Bayern Monaco 16/08/2025 - 1 Tape HD</t>
  </si>
  <si>
    <t>Calcio Supercoppa Di Germania 2025 Finale Stoccarda/ Bayern Monaco 16/08/2025 2025 Rep.5 - Calcio Supercoppa Di Germania 2025 Finale Stoccarda/ Bayern Monaco 16/08/2025 - 1 Tape HD</t>
  </si>
  <si>
    <t>Live Fußball: Bundesliga, 1. Spt., TSdW: St. Pauli - Dortmund, VB</t>
  </si>
  <si>
    <t xml:space="preserve">Live Fußball: Bundesliga, 1. Spt., TSdW: St. Pauli - Dortmund, VB </t>
  </si>
  <si>
    <t>Fußball: Bundesliga, 1. Spt., TSdW: St. Pauli - Dortmund</t>
  </si>
  <si>
    <t xml:space="preserve">Fußball: Bundesliga, 1. Spt., TSdW: St. Pauli - Dortmund </t>
  </si>
  <si>
    <t>Live Fußball: Bundesliga, Highlights XXL: M05 - KOE, 1. Spieltag</t>
  </si>
  <si>
    <t xml:space="preserve">Live Fußball: Bundesliga, Highlights XXL: M05 - KOE, 1. Spieltag </t>
  </si>
  <si>
    <t>Live Fußball: Bundesliga, Multiview, 1. Spieltag , NB</t>
  </si>
  <si>
    <t xml:space="preserve">Live Fußball: Bundesliga, Multiview, 1. Spieltag , NB </t>
  </si>
  <si>
    <t>NEMET SZUPERKUPA</t>
  </si>
  <si>
    <t>DEUTSCHE FUSSBALL BUNDESLIGA</t>
  </si>
  <si>
    <t xml:space="preserve">DEUTSCHE FUSSBALL BUNDESLIGA </t>
  </si>
  <si>
    <t>DEUTSCHE FUSSBALL BUNDESLIGA NACHBERICHT</t>
  </si>
  <si>
    <t xml:space="preserve">DEUTSCHE FUSSBALL BUNDESLIGA NACHBERICHT </t>
  </si>
  <si>
    <t>SPORTSTUDIO LIVE FB DFB POKAL BIELEFELD-BREMEN</t>
  </si>
  <si>
    <t xml:space="preserve">SPORTSTUDIO LIVE FB DFB POKAL BIELEFELD-BREMEN </t>
  </si>
  <si>
    <t>SPORTSTUDIO LIVE FB DFB POKAL SAARBRUECKEN-MAGDEBURG ZF</t>
  </si>
  <si>
    <t xml:space="preserve">SPORTSTUDIO LIVE FB DFB POKAL SAARBRUECKEN-MAGDEBURG ZF </t>
  </si>
  <si>
    <t>Germany cup /live/: Dynamo Dresden - Mainz</t>
  </si>
  <si>
    <t xml:space="preserve">Germany cup /live/: Dynamo Dresden - Mainz </t>
  </si>
  <si>
    <t>Germany cup: SG Sonnenhof Grossaspach - Bayer Leverkusen</t>
  </si>
  <si>
    <t xml:space="preserve">Germany cup: SG Sonnenhof Grossaspach - Bayer Leverkusen </t>
  </si>
  <si>
    <t>Germany cup - overview</t>
  </si>
  <si>
    <t xml:space="preserve">Germany cup - overview </t>
  </si>
  <si>
    <t>Germany cup: FC G?tersloh - Union Berlin</t>
  </si>
  <si>
    <t xml:space="preserve">Germany cup: FC G?tersloh - Union Berlin </t>
  </si>
  <si>
    <t>Germany cup: SV Atlas Delmenhorst - Borussia Munchengladbach</t>
  </si>
  <si>
    <t xml:space="preserve">Germany cup: SV Atlas Delmenhorst - Borussia Munchengladbach </t>
  </si>
  <si>
    <t>Germany cup: Ratiopharm Ulm - Elversberg</t>
  </si>
  <si>
    <t xml:space="preserve">Germany cup: Ratiopharm Ulm - Elversberg </t>
  </si>
  <si>
    <t>Germany cup: FV Engers - Eintracht Frankfurt</t>
  </si>
  <si>
    <t xml:space="preserve">Germany cup: FV Engers - Eintracht Frankfurt </t>
  </si>
  <si>
    <t>Bundesliga /live/: Bayern Munich - RB Leipzig</t>
  </si>
  <si>
    <t xml:space="preserve">Bundesliga /live/: Bayern Munich - RB Leipzig </t>
  </si>
  <si>
    <t>Bundesliga /live/: Bayer Leverkusen - Hoffenheim</t>
  </si>
  <si>
    <t xml:space="preserve">Bundesliga /live/: Bayer Leverkusen - Hoffenheim </t>
  </si>
  <si>
    <t>Bundesliga: Bayer Leverkusen - Hoffenheim</t>
  </si>
  <si>
    <t xml:space="preserve">Bundesliga: Bayer Leverkusen - Hoffenheim </t>
  </si>
  <si>
    <t>Germany cup: Viktoria Koln - Paderborn</t>
  </si>
  <si>
    <t xml:space="preserve">Germany cup: Viktoria Koln - Paderborn </t>
  </si>
  <si>
    <t>BUNDESLIGA WEEKLY 2025/26</t>
  </si>
  <si>
    <t xml:space="preserve">BUNDESLIGA WEEKLY 2025/26 </t>
  </si>
  <si>
    <t>German Supercup         -L German Supercup         -L Bayern Munich vs. VfB Stuttgart</t>
  </si>
  <si>
    <t xml:space="preserve">German Supercup         -L German Supercup         -L Bayern Munich vs. VfB Stuttgart </t>
  </si>
  <si>
    <t>Fútbol - Copa de Alemani-L German Cup Soccer       -L SV Sandhausen vs. RB Leipzig</t>
  </si>
  <si>
    <t xml:space="preserve">Fútbol - Copa de Alemani-L German Cup Soccer       -L SV Sandhausen vs. RB Leipzig </t>
  </si>
  <si>
    <t>PIRMASENS - HSV</t>
  </si>
  <si>
    <t>NOGOMET - NJEMACKI KUP - PRIJENOS PIRMASENS - HSV</t>
  </si>
  <si>
    <t>Fußball: DFB-Pokal, Highlights XXL: Gütersloh - Union Berlin, 1. Runde</t>
  </si>
  <si>
    <t xml:space="preserve">Fußball: DFB-Pokal, Highlights XXL: Gütersloh - Union Berlin, 1. Runde </t>
  </si>
  <si>
    <t>Live Fußball: DFB-Pokal, 1. Rd.: Schweinfurt - Düsseldorf, VB</t>
  </si>
  <si>
    <t xml:space="preserve">Live Fußball: DFB-Pokal, 1. Rd.: Schweinfurt - Düsseldorf, VB </t>
  </si>
  <si>
    <t>FRANZ BS: :STUTTGART VS BAYER (L</t>
  </si>
  <si>
    <t xml:space="preserve">FRANZ BS: :STUTTGART VS BAYER (L </t>
  </si>
  <si>
    <t>FUDBAL - KUP NEMACKE: GROSSASPACH - BAYER LEVERKUSEN</t>
  </si>
  <si>
    <t>FUDBAL - KUP NEMACKE: GROSSASPACH - BAYER LEVERKUSEN FOOTBALL GERMANY - DFB POKAL: GROSSASPACH - BAYER LEVERKUSEN</t>
  </si>
  <si>
    <t>FUDBAL - KUP NEMACKE: LOKOMOTIVE LEIPZIG - SCHALKE</t>
  </si>
  <si>
    <t>FOOTBALL GERMANY - DFB POKAL: LOKOMOTIVE LEIPZIG - SCHALKE</t>
  </si>
  <si>
    <t>FUDBAL - KUP NEMACKE: LOKOMOTIVE LEIPZIG - SCHALKE FOOTBALL GERMANY - DFB POKAL: LOKOMOTIVE LEIPZIG - SCHALKE</t>
  </si>
  <si>
    <t>FUDBAL - KUP NEMACKE: COTTBUS - HANNOVER</t>
  </si>
  <si>
    <t>FUDBAL - KUP NEMACKE: COTTBUS - HANNOVER FOOTBALL GERMANY - DFB POKAL: COTTBUS - HANNOVER</t>
  </si>
  <si>
    <t>FUDBAL - KUP NEMACKE: ENGERS - EINTRACHT FRANKFURT</t>
  </si>
  <si>
    <t>FUDBAL - KUP NEMACKE: ENGERS - EINTRACHT FRANKFURT FOOTBALL GERMANY - DFB POKAL: ENGERS - EINTRACHT FRANKFURT</t>
  </si>
  <si>
    <t>FUDBAL - KUP NEMACKE: RW ESSEN - BORUSSIA DORTMUND</t>
  </si>
  <si>
    <t>FOOTBALL GERMANY - DFB POKAL: RW ESSEN - BORUSSIA DORTMUND</t>
  </si>
  <si>
    <t>FUDBAL - KUP NEMACKE: RW ESSEN - BORUSSIA DORTMUND FOOTBALL GERMANY - DFB POKAL: RW ESSEN - BORUSSIA DORTMUND</t>
  </si>
  <si>
    <t>FUDBAL BUNDES LIGA: BAYERN MUNCHEN - LEIPZIG</t>
  </si>
  <si>
    <t>FUDBAL BUNDES LIGA: BAYERN MUNCHEN - LEIPZIG FOOTBALL GERMANY - BUNDESLIGA: BAYERN MUNCHEN - LEIPZIG</t>
  </si>
  <si>
    <t>FUDBAL - KUP NEMACKE: DYNAMO DRESDEN - MAINZ</t>
  </si>
  <si>
    <t>FUDBAL - KUP NEMACKE: DYNAMO DRESDEN - MAINZ FOOTBALL GERMANY - DFB POKAL: DYNAMO DRESDEN - MAINZ</t>
  </si>
  <si>
    <t>FUDBAL - KUP NEMACKE: RW ESSEN - BORUSSIA DORTMUND (R)</t>
  </si>
  <si>
    <t>FUDBAL - KUP NEMACKE: RW ESSEN - BORUSSIA DORTMUND (R) FOOTBALL GERMANY - DFB POKAL: RW ESSEN - BORUSSIA DORTMUND</t>
  </si>
  <si>
    <t>FUDBAL BUNDES LIGA: BORUSSIA MONCHENGLADBACH - HAMBURGER</t>
  </si>
  <si>
    <t>FUDBAL BUNDES LIGA: BORUSSIA MONCHENGLADBACH - HAMBURGER FOOTBALL GERMANY - BUNDESLIGA: BORUSSIA MONCHENGLADBACH - HAMBURGER</t>
  </si>
  <si>
    <t>FUDBAL BUNDES LIGA: ST. PAULI - BORUSSIA DORTMUND</t>
  </si>
  <si>
    <t>FOOTBALL GERMANY - BUNDESLIGA: ST. PAULI - BORUSSIA DORTMUND</t>
  </si>
  <si>
    <t>FUDBAL BUNDES LIGA: ST. PAULI - BORUSSIA DORTMUND FOOTBALL GERMANY - BUNDESLIGA: ST. PAULI - BORUSSIA DORTMUND</t>
  </si>
  <si>
    <t>FOTBAL - SUPERCUPA GERMANIEI / VFB STUTTGART - BAYERN MUNCHEN</t>
  </si>
  <si>
    <t>FOTBAL - SUPERCUPA GERMANIEI / VFB STUTTGART - BAYERN MUNCHEN VFB STUTTGART - BAYERN MUNCHEN</t>
  </si>
  <si>
    <t>BUNDESLIGA SPECIAL / SPECIAL SHOW</t>
  </si>
  <si>
    <t>SPECIAL SHOW</t>
  </si>
  <si>
    <t>BUNDESLIGA SPECIAL / SPECIAL SHOW SPECIAL SHOW</t>
  </si>
  <si>
    <t>FOTBAL - CAMPIONATUL GERMANIEI - IN / FC BAYERN MUNCHEN - RB LEIPZIG</t>
  </si>
  <si>
    <t>FOTBAL - CAMPIONATUL GERMANIEI - IN / FC BAYERN MUNCHEN - RB LEIPZIG FC BAYERN MUNCHEN - RB LEIPZIG</t>
  </si>
  <si>
    <t>FOTBAL - CAMPIONATUL GERMANIEI / FSV MAINZ 05 - FC KOLN</t>
  </si>
  <si>
    <t>FSV MAINZ 05 - FC KOLN</t>
  </si>
  <si>
    <t>FOTBAL - CAMPIONATUL GERMANIEI / FSV MAINZ 05 - FC KOLN FSV MAINZ 05 - FC KOLN</t>
  </si>
  <si>
    <t>FOTBAL - CAMPIONATUL GERMANIEI / BAYER LEVERKUSEN - HOFFENHEIM</t>
  </si>
  <si>
    <t>FOTBAL - CAMPIONATUL GERMANIEI / BAYER LEVERKUSEN - HOFFENHEIM BAYER LEVERKUSEN - HOFFENHEIM</t>
  </si>
  <si>
    <t>Bundesliga Podolski Top5 Goals</t>
  </si>
  <si>
    <t>Bundesliga Podolski Top5 Goals Bundesliga Podolski Top5 Goals</t>
  </si>
  <si>
    <t>Bundesliga Alltimegoals</t>
  </si>
  <si>
    <t>Bundesliga Alltimegoals Bundesliga Alltimegoals</t>
  </si>
  <si>
    <t>WIESBADEN - BAYERN</t>
  </si>
  <si>
    <t>NOGOMET - NJEMACKI KUP - PRIJENOS WIESBADEN - BAYERN</t>
  </si>
  <si>
    <t>NOGOMET - NJEMACKI KUP - SNIMKA LOTTE - FREIBURG</t>
  </si>
  <si>
    <t>NOGOMET - NJEMACKI KUP - SNIMKA GUTERSLOH - UNION BERLIN</t>
  </si>
  <si>
    <t>HAMBURGER SV VS FC ST PAULI</t>
  </si>
  <si>
    <t>BUNDESLIGA 2025/2026 HAMBURGER SV VS FC ST PAULI</t>
  </si>
  <si>
    <t>FC BAYERN MUNICH VS RB LEIPZIG</t>
  </si>
  <si>
    <t>BUNDESLIGA 2025/2026 FC BAYERN MUNICH VS RB LEIPZIG</t>
  </si>
  <si>
    <t>AUGSBURG - BAYERN MÜNCHEN</t>
  </si>
  <si>
    <t>TYSK BUNDESLIGA - KAMP AUGSBURG - BAYERN MÜNCHEN</t>
  </si>
  <si>
    <t>H/L BUNDES LIGA B04/TSG</t>
  </si>
  <si>
    <t>H/L BUNDES LIGA B04/TSG SPORTS</t>
  </si>
  <si>
    <t>L/T BUNDES LIGA-25-26 MO5/KDE-MAI</t>
  </si>
  <si>
    <t>L/T BUNDES LIGA-25-26 MO5/KDE-MAI SPORTS</t>
  </si>
  <si>
    <t>Live Fußball: Bundesliga, Supercup: Stuttgart - FC Bayern</t>
  </si>
  <si>
    <t xml:space="preserve">Live Fußball: Bundesliga, Supercup: Stuttgart - FC Bayern </t>
  </si>
  <si>
    <t>Fußball: DFB-Pokal, Arminia - von der Alm nach Berlin</t>
  </si>
  <si>
    <t xml:space="preserve">Fußball: DFB-Pokal, Arminia - von der Alm nach Berlin </t>
  </si>
  <si>
    <t>Live Fußball: DFB-Pokal, 1. Rd.: Konferenz II (Fr)</t>
  </si>
  <si>
    <t xml:space="preserve">Live Fußball: DFB-Pokal, 1. Rd.: Konferenz II (Fr) </t>
  </si>
  <si>
    <t>Live Fußball: DFB-Pokal, Alle Spiele, alle Tore, 1. Runde (Freitag)</t>
  </si>
  <si>
    <t xml:space="preserve">Live Fußball: DFB-Pokal, Alle Spiele, alle Tore, 1. Runde (Freitag) </t>
  </si>
  <si>
    <t>Live Fußball: DFB-Pokal, 1. Rd.: Konferenz I (Sa)</t>
  </si>
  <si>
    <t xml:space="preserve">Live Fußball: DFB-Pokal, 1. Rd.: Konferenz I (Sa) </t>
  </si>
  <si>
    <t>Live Fußball: DFB-Pokal, 1. Rd.: Konferenz II (Sa)</t>
  </si>
  <si>
    <t xml:space="preserve">Live Fußball: DFB-Pokal, 1. Rd.: Konferenz II (Sa) </t>
  </si>
  <si>
    <t>Live Fußball: DFB-Pokal, 1. Rd.: Konferenz III (So), NB</t>
  </si>
  <si>
    <t xml:space="preserve">Live Fußball: DFB-Pokal, 1. Rd.: Konferenz III (So), NB </t>
  </si>
  <si>
    <t>Live Fußball: DFB-Pokal, Alle Spiele, alle Tore , 1. Runde (Sonntag)</t>
  </si>
  <si>
    <t xml:space="preserve">Live Fußball: DFB-Pokal, Alle Spiele, alle Tore , 1. Runde (Sonntag) </t>
  </si>
  <si>
    <t>Live Fußball: Bundesliga, Supercup: Stuttgart - FC Bayern, VB</t>
  </si>
  <si>
    <t xml:space="preserve">Live Fußball: Bundesliga, Supercup: Stuttgart - FC Bayern, VB </t>
  </si>
  <si>
    <t>Live DFB-Pokal, Frühstück</t>
  </si>
  <si>
    <t xml:space="preserve">Live DFB-Pokal, Frühstück </t>
  </si>
  <si>
    <t>Live Fußball: DFB-Pokal, 1. Rd.: Konferenz III (So)</t>
  </si>
  <si>
    <t xml:space="preserve">Live Fußball: DFB-Pokal, 1. Rd.: Konferenz III (So) </t>
  </si>
  <si>
    <t>SSMIX - DFB Pokal: Interstitial Board - 'Es folgt' (03/25) [600 HD SIG OA]</t>
  </si>
  <si>
    <t xml:space="preserve">SSMIX - DFB Pokal: Interstitial Board - 'Es folgt' (03/25) [600 HD SIG OA] </t>
  </si>
  <si>
    <t>Live Fußball: DFB-Pokal, 1. Rd.: Sandhausen - RB Leipzig</t>
  </si>
  <si>
    <t xml:space="preserve">Live Fußball: DFB-Pokal, 1. Rd.: Sandhausen - RB Leipzig </t>
  </si>
  <si>
    <t>Live Fußball: DFB-Pokal, 1. Rd.: Konferenz I (Fr)</t>
  </si>
  <si>
    <t xml:space="preserve">Live Fußball: DFB-Pokal, 1. Rd.: Konferenz I (Fr) </t>
  </si>
  <si>
    <t>Live Fußball: DFB-Pokal, 1. Rd.: Konferenz III (Sa)</t>
  </si>
  <si>
    <t xml:space="preserve">Live Fußball: DFB-Pokal, 1. Rd.: Konferenz III (Sa) </t>
  </si>
  <si>
    <t>Fußball: DFB-Pokal, 1. Rd.: Gütersloh - Union Berlin</t>
  </si>
  <si>
    <t xml:space="preserve">Fußball: DFB-Pokal, 1. Rd.: Gütersloh - Union Berlin </t>
  </si>
  <si>
    <t>Fußball: DFB-Pokal, 1. Rd.: Bielefeld - Bremen</t>
  </si>
  <si>
    <t xml:space="preserve">Fußball: DFB-Pokal, 1. Rd.: Bielefeld - Bremen </t>
  </si>
  <si>
    <t>Fußball: DFB-Pokal, 1. Rd.: Pirmasens - Hamburg</t>
  </si>
  <si>
    <t xml:space="preserve">Fußball: DFB-Pokal, 1. Rd.: Pirmasens - Hamburg </t>
  </si>
  <si>
    <t>Fußball: DFB-Pokal, 1. Rd.: Cottbus - Hannover</t>
  </si>
  <si>
    <t xml:space="preserve">Fußball: DFB-Pokal, 1. Rd.: Cottbus - Hannover </t>
  </si>
  <si>
    <t>Live Fußball: DFB-Pokal, 1. Rd.: Bielefeld - Bremen</t>
  </si>
  <si>
    <t xml:space="preserve">Live Fußball: DFB-Pokal, 1. Rd.: Bielefeld - Bremen </t>
  </si>
  <si>
    <t>Live Fußball: DFB-Pokal, 1. Rd.: Bielefeld - Bremen, NB</t>
  </si>
  <si>
    <t xml:space="preserve">Live Fußball: DFB-Pokal, 1. Rd.: Bielefeld - Bremen, NB </t>
  </si>
  <si>
    <t>Live Fußball: DFB-Pokal, 1. Rd.: Lotte - Freiburg, NB</t>
  </si>
  <si>
    <t xml:space="preserve">Live Fußball: DFB-Pokal, 1. Rd.: Lotte - Freiburg, NB </t>
  </si>
  <si>
    <t>Live Fußball: DFB-Pokal, 1. Rd.: Halle - Augsburg, VB</t>
  </si>
  <si>
    <t xml:space="preserve">Live Fußball: DFB-Pokal, 1. Rd.: Halle - Augsburg, VB </t>
  </si>
  <si>
    <t>Live Fußball: DFB-Pokal, 1. Rd.: Großaspach - Leverkusen, VB</t>
  </si>
  <si>
    <t xml:space="preserve">Live Fußball: DFB-Pokal, 1. Rd.: Großaspach - Leverkusen, VB </t>
  </si>
  <si>
    <t>Live Fußball: DFB-Pokal, 1. Rd.: Norderstedt - St. Pauli</t>
  </si>
  <si>
    <t xml:space="preserve">Live Fußball: DFB-Pokal, 1. Rd.: Norderstedt - St. Pauli </t>
  </si>
  <si>
    <t>Live Fußball: DFB-Pokal, 1. Rd.: Lok Leipzig - Schalke</t>
  </si>
  <si>
    <t xml:space="preserve">Live Fußball: DFB-Pokal, 1. Rd.: Lok Leipzig - Schalke </t>
  </si>
  <si>
    <t>Live Fußball: DFB-Pokal, 1. Rd.: Halle - Augsburg, NB</t>
  </si>
  <si>
    <t xml:space="preserve">Live Fußball: DFB-Pokal, 1. Rd.: Halle - Augsburg, NB </t>
  </si>
  <si>
    <t>Live Fußball: DFB-Pokal, 1. Rd.: Enger - Frankfurt, VB</t>
  </si>
  <si>
    <t xml:space="preserve">Live Fußball: DFB-Pokal, 1. Rd.: Enger - Frankfurt, VB </t>
  </si>
  <si>
    <t>Live Fußball: DFB-Pokal, 1. Rd.: Homburg - Kiel, VB</t>
  </si>
  <si>
    <t xml:space="preserve">Live Fußball: DFB-Pokal, 1. Rd.: Homburg - Kiel, VB </t>
  </si>
  <si>
    <t>Live Fußball: DFB-Pokal, 1. Rd.: Homburg - Kiel</t>
  </si>
  <si>
    <t xml:space="preserve">Live Fußball: DFB-Pokal, 1. Rd.: Homburg - Kiel </t>
  </si>
  <si>
    <t>Live Fußball: DFB-Pokal, 1. Rd.: Saarbrücken - Magdeburg</t>
  </si>
  <si>
    <t xml:space="preserve">Live Fußball: DFB-Pokal, 1. Rd.: Saarbrücken - Magdeburg </t>
  </si>
  <si>
    <t>Live Fußball: DFB-Pokal, 1. Rd.: Dynamo Berlin - Bochum</t>
  </si>
  <si>
    <t xml:space="preserve">Live Fußball: DFB-Pokal, 1. Rd.: Dynamo Berlin - Bochum </t>
  </si>
  <si>
    <t>Live Fußball: DFB-Pokal, 1. Rd.: Lübeck - Darmstadt, VB</t>
  </si>
  <si>
    <t xml:space="preserve">Live Fußball: DFB-Pokal, 1. Rd.: Lübeck - Darmstadt, VB </t>
  </si>
  <si>
    <t>Live Fußball: DFB-Pokal, 1. Rd.: Rostock - Hoffenheim, VB</t>
  </si>
  <si>
    <t xml:space="preserve">Live Fußball: DFB-Pokal, 1. Rd.: Rostock - Hoffenheim, VB </t>
  </si>
  <si>
    <t>Live Fußball: DFB-Pokal, 1. Rd.: Rostock - Hoffenheim</t>
  </si>
  <si>
    <t xml:space="preserve">Live Fußball: DFB-Pokal, 1. Rd.: Rostock - Hoffenheim </t>
  </si>
  <si>
    <t>Live Fußball: DFB-Pokal, 1. Rd.: Illertissen - Nürnberg, NB</t>
  </si>
  <si>
    <t xml:space="preserve">Live Fußball: DFB-Pokal, 1. Rd.: Illertissen - Nürnberg, NB </t>
  </si>
  <si>
    <t>Live Fußball: DFB-Pokal, 1. Rd.: Lohne - Fürth</t>
  </si>
  <si>
    <t xml:space="preserve">Live Fußball: DFB-Pokal, 1. Rd.: Lohne - Fürth </t>
  </si>
  <si>
    <t>Live Fußball: DFB-Pokal, 1. Rd.: Hemelingen - Wolfsburg</t>
  </si>
  <si>
    <t xml:space="preserve">Live Fußball: DFB-Pokal, 1. Rd.: Hemelingen - Wolfsburg </t>
  </si>
  <si>
    <t xml:space="preserve">VOETBAL DFB POKAL </t>
  </si>
  <si>
    <t>Fußball: DFB-Pokal, 1. Rd.: Essen - Dortmund</t>
  </si>
  <si>
    <t xml:space="preserve">Fußball: DFB-Pokal, 1. Rd.: Essen - Dortmund </t>
  </si>
  <si>
    <t>Fußball: Bundesliga, Torparade, 1. Spieltag</t>
  </si>
  <si>
    <t xml:space="preserve">Fußball: Bundesliga, Torparade, 1. Spieltag </t>
  </si>
  <si>
    <t>Fußball: Bundesliga, 1. Spt.: Leverkusen - Hoffenheim</t>
  </si>
  <si>
    <t xml:space="preserve">Fußball: Bundesliga, 1. Spt.: Leverkusen - Hoffenheim </t>
  </si>
  <si>
    <t>Fußball: Bundesliga, 21. Spt.: Hamburg - FC St. Pauli</t>
  </si>
  <si>
    <t xml:space="preserve">Fußball: Bundesliga, 21. Spt.: Hamburg - FC St. Pauli </t>
  </si>
  <si>
    <t>Live Fußball: DFB-Pokal, 1. Rd.: Braunschweig - Stuttgart, NB</t>
  </si>
  <si>
    <t xml:space="preserve">Live Fußball: DFB-Pokal, 1. Rd.: Braunschweig - Stuttgart, NB </t>
  </si>
  <si>
    <t>Live Fußball: DFB-Pokal, 1. Rd.: Braunschweig - Stuttgart</t>
  </si>
  <si>
    <t xml:space="preserve">Live Fußball: DFB-Pokal, 1. Rd.: Braunschweig - Stuttgart </t>
  </si>
  <si>
    <t>Live Fußball: Bundesliga, tipico Countdown, 2. Spieltag</t>
  </si>
  <si>
    <t xml:space="preserve">Live Fußball: Bundesliga, tipico Countdown, 2. Spieltag </t>
  </si>
  <si>
    <t>Fußball: Bundesliga, 2. Spt., TSdW: Augsburg - FC Bayern</t>
  </si>
  <si>
    <t xml:space="preserve">Fußball: Bundesliga, 2. Spt., TSdW: Augsburg - FC Bayern </t>
  </si>
  <si>
    <t>Fußball: Bundesliga, Highlights XXL: VFB - BMG, 2. Spieltag</t>
  </si>
  <si>
    <t xml:space="preserve">Fußball: Bundesliga, Highlights XXL: VFB - BMG, 2. Spieltag </t>
  </si>
  <si>
    <t>Live Fußball: Bundesliga, Highlights XXL: WOB - M05, 2. Spieltag</t>
  </si>
  <si>
    <t xml:space="preserve">Live Fußball: Bundesliga, Highlights XXL: WOB - M05, 2. Spieltag </t>
  </si>
  <si>
    <t>Fußball: Bundesliga, H3789170</t>
  </si>
  <si>
    <t xml:space="preserve">Fußball: Bundesliga, H3789170 </t>
  </si>
  <si>
    <t>Fußball: Bundesliga, Dein Spieltags-Sprint (2)</t>
  </si>
  <si>
    <t xml:space="preserve">Fußball: Bundesliga, Dein Spieltags-Sprint (2) </t>
  </si>
  <si>
    <t>Live Fußball: Bundesliga, 2. Spt.: Hamburg - St. Pauli</t>
  </si>
  <si>
    <t xml:space="preserve">Live Fußball: Bundesliga, 2. Spt.: Hamburg - St. Pauli </t>
  </si>
  <si>
    <t>Live Fußball: Bundesliga, 2. Spt.: Hamburg - St. Pauli, NB</t>
  </si>
  <si>
    <t xml:space="preserve">Live Fußball: Bundesliga, 2. Spt.: Hamburg - St. Pauli, NB </t>
  </si>
  <si>
    <t>Live Fußball: Bundesliga, RBL - FCH: tipico Countdown, 2. Spieltag</t>
  </si>
  <si>
    <t xml:space="preserve">Live Fußball: Bundesliga, RBL - FCH: tipico Countdown, 2. Spieltag </t>
  </si>
  <si>
    <t>Live Fußball: Bundesliga, 2. Spt.: Leipzig - Heidenheim</t>
  </si>
  <si>
    <t xml:space="preserve">Live Fußball: Bundesliga, 2. Spt.: Leipzig - Heidenheim </t>
  </si>
  <si>
    <t>Live Fußball: Bundesliga, Alle Spiele, alle Tore, 2. Spieltag, Samstag</t>
  </si>
  <si>
    <t xml:space="preserve">Live Fußball: Bundesliga, Alle Spiele, alle Tore, 2. Spieltag, Samstag </t>
  </si>
  <si>
    <t>Live Fußball: Bundesliga, Multiview, 2. Spieltag</t>
  </si>
  <si>
    <t xml:space="preserve">Live Fußball: Bundesliga, Multiview, 2. Spieltag </t>
  </si>
  <si>
    <t>Fußball: DFB-Pokal, 1. Rd.: Braunschweig - Stuttgart</t>
  </si>
  <si>
    <t xml:space="preserve">Fußball: DFB-Pokal, 1. Rd.: Braunschweig - Stuttgart </t>
  </si>
  <si>
    <t>Fußball: Bundesliga, Erik und Erik - Zwei Niederländer unter sich</t>
  </si>
  <si>
    <t xml:space="preserve">Fußball: Bundesliga, Erik und Erik - Zwei Niederländer unter sich </t>
  </si>
  <si>
    <t>Live Fußball: Bundesliga, 2. Spt.: Stuttgart - M'gladbach</t>
  </si>
  <si>
    <t xml:space="preserve">Live Fußball: Bundesliga, 2. Spt.: Stuttgart - M'gladbach </t>
  </si>
  <si>
    <t>Ep. 1 - Live - Calcio Coppa Di Germania Wehen Wiesbaden/ Bayern Monaco 27/08/2025 - 2 Live</t>
  </si>
  <si>
    <t>Calcio Coppa Di Germania 2025/2026 Ep. 1 - Live - Calcio Coppa Di Germania Wehen Wiesbaden/ Bayern Monaco 27/08/2025 - 2 Live</t>
  </si>
  <si>
    <t>Ep. 10 - Live - Calcio Bundesliga 2ga Borussia Dortmund/ Union 31/08/2025 - 2 Live</t>
  </si>
  <si>
    <t>Calcio Bundesliga 2025/2026 2025 Ep. 10 - Live - Calcio Bundesliga 2ga Borussia Dortmund/ Union 31/08/2025 - 2 Live</t>
  </si>
  <si>
    <t>Ep. 29 - Live - Calcio Bundesliga 2ga Werder Brema/ Leverkusen 30/08/2025 - 2 Live</t>
  </si>
  <si>
    <t>Calcio Bundesliga 2025/2026 2025 Ep. 29 - Live - Calcio Bundesliga 2ga Werder Brema/ Leverkusen 30/08/2025 - 2 Live</t>
  </si>
  <si>
    <t>Ep. 1 - Rep.5 - Calcio Bundesliga 1ga Bayern Monaco/ Lipsia 22/08/2025 - 1 Tape HD</t>
  </si>
  <si>
    <t>Calcio Bundesliga 2025/2026 2025 Ep. 1 - Rep.5 - Calcio Bundesliga 1ga Bayern Monaco/ Lipsia 22/08/2025 - 1 Tape HD</t>
  </si>
  <si>
    <t>BUNDESLIGA - ALL TIME TOP 11: FURTHEST GOALS</t>
  </si>
  <si>
    <t>BUNDESLIGA - ALL TIME TOP 11 BUNDESLIGA - ALL TIME TOP 11: FURTHEST GOALS</t>
  </si>
  <si>
    <t>BUNDESLIGA - ALL TIME TOP 11: MISSES</t>
  </si>
  <si>
    <t>BUNDESLIGA - ALL TIME TOP 11 BUNDESLIGA - ALL TIME TOP 11: MISSES</t>
  </si>
  <si>
    <t>Live Fußball: DFB-Pokal, 1. Rd.: Bielefeld - Bremen, VB</t>
  </si>
  <si>
    <t xml:space="preserve">Live Fußball: DFB-Pokal, 1. Rd.: Bielefeld - Bremen, VB </t>
  </si>
  <si>
    <t>Fußball: Bundesliga, 2. Spt.: Wolfsburg - Mainz</t>
  </si>
  <si>
    <t xml:space="preserve">Fußball: Bundesliga, 2. Spt.: Wolfsburg - Mainz </t>
  </si>
  <si>
    <t>VOETBAL DFB POKAL ESSEN DORTMUND</t>
  </si>
  <si>
    <t>ROT-WEISS ESSEN - BORUSSIA DORTMUND</t>
  </si>
  <si>
    <t>VOETBAL DFB POKAL ESSEN DORTMUND ROT-WEISS ESSEN - BORUSSIA DORTMUND</t>
  </si>
  <si>
    <t>Bay-Lei A Bundesliga  Lang</t>
  </si>
  <si>
    <t>Bay-Lei A Bundesliga  Lang Bay-Lei A Bundesliga  Lang</t>
  </si>
  <si>
    <t>Bundesliga Weekly Ep2 W34  Kort</t>
  </si>
  <si>
    <t>Bundesliga Weekly Ep2 W34  Kort Bundesliga Weekly Ep2 W34  Kort</t>
  </si>
  <si>
    <t>MAINZ - KÖLN</t>
  </si>
  <si>
    <t>TYSK BUNDESLIGA - KAMP MAINZ - KÖLN</t>
  </si>
  <si>
    <t>Fútbol de Alemania - Bun-L German Bundesliga       -L Mainz 05 vs. Koln</t>
  </si>
  <si>
    <t xml:space="preserve">Fútbol de Alemania - Bun-L German Bundesliga       -L Mainz 05 vs. Koln </t>
  </si>
  <si>
    <t>Fútbol - Copa de Alemani-O German Cup Soccer       -O Rot-Weiss Essen vs. Borussia Dortmund</t>
  </si>
  <si>
    <t xml:space="preserve">Fútbol - Copa de Alemani-O German Cup Soccer       -O Rot-Weiss Essen vs. Borussia Dortmund </t>
  </si>
  <si>
    <t>Fútbol de Alemania - Bun-L German Bundesliga       -L Bayer Leverkusen vs. Hoffenheim</t>
  </si>
  <si>
    <t xml:space="preserve">Fútbol de Alemania - Bun-L German Bundesliga       -L Bayer Leverkusen vs. Hoffenheim </t>
  </si>
  <si>
    <t>Fútbol de Alemania - Bun-O German Bundesliga       -O Mainz 05 vs. Koln</t>
  </si>
  <si>
    <t xml:space="preserve">Fútbol de Alemania - Bun-O German Bundesliga       -O Mainz 05 vs. Koln </t>
  </si>
  <si>
    <t>L/T DFB POKAL-25-26 ESS/DOR</t>
  </si>
  <si>
    <t>L/T DFB POKAL-25-26 ESS/DOR SPORTS</t>
  </si>
  <si>
    <t>L/T DFB POKAL-25-26 LOT/FRE</t>
  </si>
  <si>
    <t>L/T DFB POKAL-25-26 LOT/FRE SPORTS</t>
  </si>
  <si>
    <t>L/T FRANZ BECKENBAUER SUPER CUP-25 VFB/FCB-STU</t>
  </si>
  <si>
    <t>L/T FRANZ BECKENBAUER SUPER CUP-25 VFB/FCB-STU SPORTS</t>
  </si>
  <si>
    <t>Bundesliga: Borussia Munchengladbach - Hamburger</t>
  </si>
  <si>
    <t xml:space="preserve">Bundesliga: Borussia Munchengladbach - Hamburger </t>
  </si>
  <si>
    <t>Bundesliga: Mainz - Koln</t>
  </si>
  <si>
    <t xml:space="preserve">Bundesliga: Mainz - Koln </t>
  </si>
  <si>
    <t>Bundesliga: Bayern Munich - RB Leipzig</t>
  </si>
  <si>
    <t xml:space="preserve">Bundesliga: Bayern Munich - RB Leipzig </t>
  </si>
  <si>
    <t>Bundesliga: Eintracht Frankfurt - Werder</t>
  </si>
  <si>
    <t xml:space="preserve">Bundesliga: Eintracht Frankfurt - Werder </t>
  </si>
  <si>
    <t>Bundesliga: Sankt Pauli - Borussia Dortmund</t>
  </si>
  <si>
    <t xml:space="preserve">Bundesliga: Sankt Pauli - Borussia Dortmund </t>
  </si>
  <si>
    <t>Germany cup /live/: Eintracht Braunschweiger - VFB Stuttgart</t>
  </si>
  <si>
    <t xml:space="preserve">Germany cup /live/: Eintracht Braunschweiger - VFB Stuttgart </t>
  </si>
  <si>
    <t>Germany cup: Eintracht Braunschweiger - VFB Stuttgart</t>
  </si>
  <si>
    <t xml:space="preserve">Germany cup: Eintracht Braunschweiger - VFB Stuttgart </t>
  </si>
  <si>
    <t>Fußball: Bundesliga, 1. Spt.: Heidenheim - Wolfsburg</t>
  </si>
  <si>
    <t xml:space="preserve">Fußball: Bundesliga, 1. Spt.: Heidenheim - Wolfsburg </t>
  </si>
  <si>
    <t>Live Fußball: Bundesliga, 2. Spt.: Stuttgart - M'gladbach (Sa), VB</t>
  </si>
  <si>
    <t xml:space="preserve">Live Fußball: Bundesliga, 2. Spt.: Stuttgart - M'gladbach (Sa), VB </t>
  </si>
  <si>
    <t>Live Fußball: Bundesliga, Highlights XXL: KOE - SCF, 2. Spieltag</t>
  </si>
  <si>
    <t xml:space="preserve">Live Fußball: Bundesliga, Highlights XXL: KOE - SCF, 2. Spieltag </t>
  </si>
  <si>
    <t>Live Fußball: Bundesliga, VFB - BMG: tipico Countdown, 2. Spieltag</t>
  </si>
  <si>
    <t xml:space="preserve">Live Fußball: Bundesliga, VFB - BMG: tipico Countdown, 2. Spieltag </t>
  </si>
  <si>
    <t>Live Fußball: Bundesliga, Tactical Feed: FCA - FCB, 2. Spieltag</t>
  </si>
  <si>
    <t xml:space="preserve">Live Fußball: Bundesliga, Tactical Feed: FCA - FCB, 2. Spieltag </t>
  </si>
  <si>
    <t>Live Fußball: Bundesliga, Multiview, 2. Spieltag, VB</t>
  </si>
  <si>
    <t xml:space="preserve">Live Fußball: Bundesliga, Multiview, 2. Spieltag, VB </t>
  </si>
  <si>
    <t>DFB POKAL SV WEHEN WIESBADEN-BAYERN M. VB</t>
  </si>
  <si>
    <t xml:space="preserve">DFB POKAL SV WEHEN WIESBADEN-BAYERN M. VB </t>
  </si>
  <si>
    <t>FUDBAL - KUP NEMACKE: BRAUNSCHWEIG - STUTTGART</t>
  </si>
  <si>
    <t>FUDBAL - KUP NEMACKE: BRAUNSCHWEIG - STUTTGART FOOTBALL GERMANY - DFB POKAL: BRAUNSCHWEIG - STUTTGART</t>
  </si>
  <si>
    <t>FUDBAL BUNDES LIGA: MAGAZIN</t>
  </si>
  <si>
    <t>FUDBAL BUNDES LIGA: MAGAZIN FOOTBALL GERMANY - BUNDESLIGA: WEEKLY</t>
  </si>
  <si>
    <t>FUDBAL BUNDES LIGA: EINTRACHT FRANKFURT - WERDER BREMEN (R)</t>
  </si>
  <si>
    <t>FOOTBALL GERMANY - BUNDESLIGA: EINTRACHT FRANKFURT - WERDER BREMEN</t>
  </si>
  <si>
    <t>FUDBAL BUNDES LIGA: EINTRACHT FRANKFURT - WERDER BREMEN (R) FOOTBALL GERMANY - BUNDESLIGA: EINTRACHT FRANKFURT - WERDER BREMEN</t>
  </si>
  <si>
    <t>FUDBAL BUNDES LIGA: AUGSBURG - BAYERN MUNCHEN</t>
  </si>
  <si>
    <t>FUDBAL BUNDES LIGA: AUGSBURG - BAYERN MUNCHEN FOOTBALL GERMANY - BUNDESLIGA: AUGSBURG - BAYERN MUNCHEN</t>
  </si>
  <si>
    <t>FUDBAL BUNDES LIGA: STUTTGART - BORUSSIA MONCHENGLADBACH (R)</t>
  </si>
  <si>
    <t>FOOTBALL GERMANY - BUNDESLIGA: STUTTGART - BORUSSIA MONCHENGLADBACH</t>
  </si>
  <si>
    <t>FUDBAL BUNDES LIGA: STUTTGART - BORUSSIA MONCHENGLADBACH (R) FOOTBALL GERMANY - BUNDESLIGA: STUTTGART - BORUSSIA MONCHENGLADBACH</t>
  </si>
  <si>
    <t>BUNDESLIGA SPECIJAL - THOMAS MULLER HIS BAYERN FAREWELL</t>
  </si>
  <si>
    <t>BUNDESLIGA SPECIAL - THOMAS MULLER HIS BAYERN FAREWELL</t>
  </si>
  <si>
    <t>BUNDESLIGA SPECIJAL - THOMAS MULLER HIS BAYERN FAREWELL BUNDESLIGA SPECIAL - THOMAS MULLER HIS BAYERN FAREWELL</t>
  </si>
  <si>
    <t>FOTBAL - CAMPIONATUL GERMANIEI - OUT / FSV MAINZ 05 - FC KOLN</t>
  </si>
  <si>
    <t>FOTBAL - CAMPIONATUL GERMANIEI - OUT / FSV MAINZ 05 - FC KOLN FSV MAINZ 05 - FC KOLN</t>
  </si>
  <si>
    <t>FOTBAL - CAMPIONATUL GERMANIEI - IN / HERTHA BERLIN - ELVERSBERG</t>
  </si>
  <si>
    <t>FOTBAL - CAMPIONATUL GERMANIEI - IN / HERTHA BERLIN - ELVERSBERG HERTHA BERLIN - ELVERSBERG</t>
  </si>
  <si>
    <t>FOTBAL - CAMPIONATUL GERMANIEI - IN / HAMBURGER SV - FC ST. PAULI</t>
  </si>
  <si>
    <t>HAMBURGER SV - FC ST. PAULI</t>
  </si>
  <si>
    <t>FOTBAL - CAMPIONATUL GERMANIEI - IN / HAMBURGER SV - FC ST. PAULI HAMBURGER SV - FC ST. PAULI</t>
  </si>
  <si>
    <t>FOTBAL - CAMPIONATUL GERMANIEI - IN / HOFFENHEIM - EINTRACHT FRANKFURT</t>
  </si>
  <si>
    <t>HOFFENHEIM - EINTRACHT FRANKFURT</t>
  </si>
  <si>
    <t>FOTBAL - CAMPIONATUL GERMANIEI - IN / HOFFENHEIM - EINTRACHT FRANKFURT HOFFENHEIM - EINTRACHT FRANKFURT</t>
  </si>
  <si>
    <t>FOTBAL - CAMPIONATUL GERMANIEI - IN / RB LEIPZIG - HEIDENHEIM</t>
  </si>
  <si>
    <t>RB LEIPZIG - HEIDENHEIM</t>
  </si>
  <si>
    <t>FOTBAL - CAMPIONATUL GERMANIEI - IN / RB LEIPZIG - HEIDENHEIM RB LEIPZIG - HEIDENHEIM</t>
  </si>
  <si>
    <t>FOTBAL - CAMPIONATUL GERMANIEI - OUT / RB LEIPZIG - HEIDENHEIM</t>
  </si>
  <si>
    <t>FOTBAL - CAMPIONATUL GERMANIEI - OUT / RB LEIPZIG - HEIDENHEIM RB LEIPZIG - HEIDENHEIM</t>
  </si>
  <si>
    <t>FOTBAL - CAMPIONATUL GERMANIEI / FC AUGSBURG - FC BAYERN MUNCHEN</t>
  </si>
  <si>
    <t>FOTBAL - CAMPIONATUL GERMANIEI / FC AUGSBURG - FC BAYERN MUNCHEN FC AUGSBURG - FC BAYERN MUNCHEN</t>
  </si>
  <si>
    <t>L/T BUNDES LIGA-25-26 FCA/BAY-AUG</t>
  </si>
  <si>
    <t>L/T BUNDES LIGA-25-26 FCA/BAY-AUG SPORTS</t>
  </si>
  <si>
    <t>Fútbol de Alemania - Bun-L German Bundesliga       -L Werder Bremen vs. Bayer Leverkusen</t>
  </si>
  <si>
    <t xml:space="preserve">Fútbol de Alemania - Bun-L German Bundesliga       -L Werder Bremen vs. Bayer Leverkusen </t>
  </si>
  <si>
    <t>Fútbol de Alemania - Bun-L German Bundesliga       -L Augsburg vs. Bayern Munich</t>
  </si>
  <si>
    <t xml:space="preserve">Fútbol de Alemania - Bun-L German Bundesliga       -L Augsburg vs. Bayern Munich </t>
  </si>
  <si>
    <t>Fútbol de Alemania - Bun-L German Bundesliga       -L Wolfsburg vs. Mainz 05</t>
  </si>
  <si>
    <t xml:space="preserve">Fútbol de Alemania - Bun-L German Bundesliga       -L Wolfsburg vs. Mainz 05 </t>
  </si>
  <si>
    <t>Fútbol de Alemania - Bun-O German Bundesliga       -O Augsburg vs. Bayern Munich</t>
  </si>
  <si>
    <t xml:space="preserve">Fútbol de Alemania - Bun-O German Bundesliga       -O Augsburg vs. Bayern Munich </t>
  </si>
  <si>
    <t>Fútbol de Alemania - Bun-R German Bundesliga       -R Mainz 05 vs. Koln</t>
  </si>
  <si>
    <t xml:space="preserve">Fútbol de Alemania - Bun-R German Bundesliga       -R Mainz 05 vs. Koln </t>
  </si>
  <si>
    <t>iNews TV</t>
  </si>
  <si>
    <t>BUNDES L:DORTMUND VS UNION B (L</t>
  </si>
  <si>
    <t xml:space="preserve">BUNDES L:DORTMUND VS UNION B (L </t>
  </si>
  <si>
    <t>BUNDES L:WOLFSBURG VS MAINZ (L)</t>
  </si>
  <si>
    <t xml:space="preserve">BUNDES L:WOLFSBURG VS MAINZ (L) </t>
  </si>
  <si>
    <t>BUNDES L:STUTTGART VS M'GLAD (L</t>
  </si>
  <si>
    <t xml:space="preserve">BUNDES L:STUTTGART VS M'GLAD (L </t>
  </si>
  <si>
    <t>St. Pauli - Borussia Dortmund</t>
  </si>
  <si>
    <t>Bundesliga St. Pauli - Borussia Dortmund</t>
  </si>
  <si>
    <t>Hambourg - St. Pauli</t>
  </si>
  <si>
    <t>Bundesliga Hambourg - St. Pauli</t>
  </si>
  <si>
    <t>Augsbourg - Bayern Munich</t>
  </si>
  <si>
    <t>Bundesliga Augsbourg - Bayern Munich</t>
  </si>
  <si>
    <t>Fußball: Bundesliga, FC Bayern München - Saison 24-25</t>
  </si>
  <si>
    <t xml:space="preserve">Fußball: Bundesliga, FC Bayern München - Saison 24-25 </t>
  </si>
  <si>
    <t>Fußball: DFB-Pokal, VF: Bielefeld - Bremen</t>
  </si>
  <si>
    <t xml:space="preserve">Fußball: DFB-Pokal, VF: Bielefeld - Bremen </t>
  </si>
  <si>
    <t>Live Fußball: DFB-Pokal, 1. Rd.: Konferenz I (Fr), NB</t>
  </si>
  <si>
    <t xml:space="preserve">Live Fußball: DFB-Pokal, 1. Rd.: Konferenz I (Fr), NB </t>
  </si>
  <si>
    <t>Live Fußball: DFB-Pokal, Alle Spiele, alle Tore, 1. Runde (Samstag)</t>
  </si>
  <si>
    <t xml:space="preserve">Live Fußball: DFB-Pokal, Alle Spiele, alle Tore, 1. Runde (Samstag) </t>
  </si>
  <si>
    <t>Live Fußball: DFB-Pokal, 1. Rd.: Konferenz I (So), VB</t>
  </si>
  <si>
    <t xml:space="preserve">Live Fußball: DFB-Pokal, 1. Rd.: Konferenz I (So), VB </t>
  </si>
  <si>
    <t>Live Fußball: DFB-Pokal, 1. Rd.: Sandhausen - RB Leipzig, VB</t>
  </si>
  <si>
    <t xml:space="preserve">Live Fußball: DFB-Pokal, 1. Rd.: Sandhausen - RB Leipzig, VB </t>
  </si>
  <si>
    <t>Live Fußball: DFB-Pokal, 1. Rd.: Konferenz II (Fr), VB</t>
  </si>
  <si>
    <t xml:space="preserve">Live Fußball: DFB-Pokal, 1. Rd.: Konferenz II (Fr), VB </t>
  </si>
  <si>
    <t>Rep.3 - Calcio Supercoppa Di Germania 2025 Finale Stoccarda/ Bayern Monaco 16/08/2025 - 1 Tape HD</t>
  </si>
  <si>
    <t>Calcio Supercoppa Di Germania 2025 Finale Stoccarda/ Bayern Monaco 16/08/2025 2025 Rep.3 - Calcio Supercoppa Di Germania 2025 Finale Stoccarda/ Bayern Monaco 16/08/2025 - 1 Tape HD</t>
  </si>
  <si>
    <t>Rep.4 - Calcio Supercoppa Di Germania 2025 Finale Stoccarda/ Bayern Monaco 16/08/2025 - 1 Tape HD</t>
  </si>
  <si>
    <t>Calcio Supercoppa Di Germania 2025 Finale Stoccarda/ Bayern Monaco 16/08/2025 2025 Rep.4 - Calcio Supercoppa Di Germania 2025 Finale Stoccarda/ Bayern Monaco 16/08/2025 - 1 Tape HD</t>
  </si>
  <si>
    <t>Live Fußball: DFB-Pokal, 1. Rd.: Dresden - Mainz, VB</t>
  </si>
  <si>
    <t xml:space="preserve">Live Fußball: DFB-Pokal, 1. Rd.: Dresden - Mainz, VB </t>
  </si>
  <si>
    <t>Live Fußball: DFB-Pokal, 1. Rd.: Münster - Hertha BSC, Elfmeterschießen</t>
  </si>
  <si>
    <t xml:space="preserve">Live Fußball: DFB-Pokal, 1. Rd.: Münster - Hertha BSC, Elfmeterschießen </t>
  </si>
  <si>
    <t>Fußball: DFB-Pokal, 1. Rd.: Schweinfurt - Düsseldorf</t>
  </si>
  <si>
    <t xml:space="preserve">Fußball: DFB-Pokal, 1. Rd.: Schweinfurt - Düsseldorf </t>
  </si>
  <si>
    <t>Fußball: DFB-Pokal, Highlights XXL: Illertissen - Nürnberg, 1. Runde</t>
  </si>
  <si>
    <t xml:space="preserve">Fußball: DFB-Pokal, Highlights XXL: Illertissen - Nürnberg, 1. Runde </t>
  </si>
  <si>
    <t>Fußball: DFB-Pokal, Highlights XXL: Engers - Frankfurt, 1. Runde</t>
  </si>
  <si>
    <t xml:space="preserve">Fußball: DFB-Pokal, Highlights XXL: Engers - Frankfurt, 1. Runde </t>
  </si>
  <si>
    <t>Fußball: DFB-Pokal, Highlights XXL: Lübeck - Darmstadt, 1. Runde</t>
  </si>
  <si>
    <t xml:space="preserve">Fußball: DFB-Pokal, Highlights XXL: Lübeck - Darmstadt, 1. Runde </t>
  </si>
  <si>
    <t>Fußball: DFB-Pokal, 1. Rd.: Ulm - Elversberg</t>
  </si>
  <si>
    <t xml:space="preserve">Fußball: DFB-Pokal, 1. Rd.: Ulm - Elversberg </t>
  </si>
  <si>
    <t>Fußball: DFB-Pokal, Highlights XXL: Delmenhorst - M'gladbach, 1. Runde</t>
  </si>
  <si>
    <t xml:space="preserve">Fußball: DFB-Pokal, Highlights XXL: Delmenhorst - M'gladbach, 1. Runde </t>
  </si>
  <si>
    <t>Bundesliga /live/: SG Sonnenhof Grossaspach - Bayer Leverkusen</t>
  </si>
  <si>
    <t xml:space="preserve">Bundesliga /live/: SG Sonnenhof Grossaspach - Bayer Leverkusen </t>
  </si>
  <si>
    <t>Germany cup /live/: Lotte - Freiburg</t>
  </si>
  <si>
    <t xml:space="preserve">Germany cup /live/: Lotte - Freiburg </t>
  </si>
  <si>
    <t>Germany cup: SV Sandhausen - RB Leipzig</t>
  </si>
  <si>
    <t xml:space="preserve">Germany cup: SV Sandhausen - RB Leipzig </t>
  </si>
  <si>
    <t>German Supercup: VFB Stuttgart - Bayern Munich</t>
  </si>
  <si>
    <t xml:space="preserve">German Supercup: VFB Stuttgart - Bayern Munich </t>
  </si>
  <si>
    <t>Germany cup /live/: SV Atlas Delmenhorst - Borussia Munchengladbach</t>
  </si>
  <si>
    <t xml:space="preserve">Germany cup /live/: SV Atlas Delmenhorst - Borussia Munchengladbach </t>
  </si>
  <si>
    <t>Fußball: Bundesliga, 1. Spt.: M'gladbach - Hamburg</t>
  </si>
  <si>
    <t xml:space="preserve">Fußball: Bundesliga, 1. Spt.: M'gladbach - Hamburg </t>
  </si>
  <si>
    <t>Live Fußball: Bundesliga, Sky Sport Fantasy: FCB - RBL, 1. Spieltag, NB</t>
  </si>
  <si>
    <t xml:space="preserve">Live Fußball: Bundesliga, Sky Sport Fantasy: FCB - RBL, 1. Spieltag, NB </t>
  </si>
  <si>
    <t>Live Fußball: Bundesliga, Tactical Feed: STP - BVB, 1. Spieltag</t>
  </si>
  <si>
    <t xml:space="preserve">Live Fußball: Bundesliga, Tactical Feed: STP - BVB, 1. Spieltag </t>
  </si>
  <si>
    <t>Live Fußball: Bundesliga, SCF - FCA: tipico Countdown, 1. Spieltag</t>
  </si>
  <si>
    <t xml:space="preserve">Live Fußball: Bundesliga, SCF - FCA: tipico Countdown, 1. Spieltag </t>
  </si>
  <si>
    <t>Live Fußball: Bundesliga, 1. Spt.: Freiburg - Augsburg, NB</t>
  </si>
  <si>
    <t xml:space="preserve">Live Fußball: Bundesliga, 1. Spt.: Freiburg - Augsburg, NB </t>
  </si>
  <si>
    <t>Fußball: DFB-Pokal, 1. Rd.: Dynamo Berlin - Bochum</t>
  </si>
  <si>
    <t xml:space="preserve">Fußball: DFB-Pokal, 1. Rd.: Dynamo Berlin - Bochum </t>
  </si>
  <si>
    <t>Fußball: DFB-Pokal, Highlights XXL: Hallescher - Augsburg, 1. Runde</t>
  </si>
  <si>
    <t xml:space="preserve">Fußball: DFB-Pokal, Highlights XXL: Hallescher - Augsburg, 1. Runde </t>
  </si>
  <si>
    <t>Fußball: Bundesliga, Sky90 - Die Fußballdebatte</t>
  </si>
  <si>
    <t xml:space="preserve">Fußball: Bundesliga, Sky90 - Die Fußballdebatte </t>
  </si>
  <si>
    <t>Fußball: DFB-Pokal, 1. Rd.: Großaspach - Leverkusen</t>
  </si>
  <si>
    <t xml:space="preserve">Fußball: DFB-Pokal, 1. Rd.: Großaspach - Leverkusen </t>
  </si>
  <si>
    <t>Live Fußball: DFB-Pokal, 1. Rd.: Lok Leipzig - Schalke, VB</t>
  </si>
  <si>
    <t xml:space="preserve">Live Fußball: DFB-Pokal, 1. Rd.: Lok Leipzig - Schalke, VB </t>
  </si>
  <si>
    <t>Live Fußball: DFB-Pokal, 1. Rd.: Lok Leipzig - Schalke, NB</t>
  </si>
  <si>
    <t xml:space="preserve">Live Fußball: DFB-Pokal, 1. Rd.: Lok Leipzig - Schalke, NB </t>
  </si>
  <si>
    <t>Live Fußball: DFB-Pokal, 1. Rd.: Gütersloh - Union Berlin, NB</t>
  </si>
  <si>
    <t xml:space="preserve">Live Fußball: DFB-Pokal, 1. Rd.: Gütersloh - Union Berlin, NB </t>
  </si>
  <si>
    <t>Live Fußball: DFB-Pokal, 1. Rd.: Cottbus - Hannover, NB</t>
  </si>
  <si>
    <t xml:space="preserve">Live Fußball: DFB-Pokal, 1. Rd.: Cottbus - Hannover, NB </t>
  </si>
  <si>
    <t>Live Fußball: DFB-Pokal, 1. Rd.: Enger - Frankfurt</t>
  </si>
  <si>
    <t xml:space="preserve">Live Fußball: DFB-Pokal, 1. Rd.: Enger - Frankfurt </t>
  </si>
  <si>
    <t>Live Fußball: DFB-Pokal, 1. Rd.: Lübeck - Darmstadt</t>
  </si>
  <si>
    <t xml:space="preserve">Live Fußball: DFB-Pokal, 1. Rd.: Lübeck - Darmstadt </t>
  </si>
  <si>
    <t>Live Fußball: DFB-Pokal, 1. Rd.: Viktoria Köln - Paderborn, NB</t>
  </si>
  <si>
    <t xml:space="preserve">Live Fußball: DFB-Pokal, 1. Rd.: Viktoria Köln - Paderborn, NB </t>
  </si>
  <si>
    <t>Live Fußball: DFB-Pokal, 1. Rd.: Ulm - Elversberg, VB</t>
  </si>
  <si>
    <t xml:space="preserve">Live Fußball: DFB-Pokal, 1. Rd.: Ulm - Elversberg, VB </t>
  </si>
  <si>
    <t>Live Fußball: DFB-Pokal, 1. Rd.: Ulm - Elversberg, NB</t>
  </si>
  <si>
    <t xml:space="preserve">Live Fußball: DFB-Pokal, 1. Rd.: Ulm - Elversberg, NB </t>
  </si>
  <si>
    <t>Live Fußball: DFB-Pokal, 1. Rd.: Regensburg - FC Köln, NB</t>
  </si>
  <si>
    <t xml:space="preserve">Live Fußball: DFB-Pokal, 1. Rd.: Regensburg - FC Köln, NB </t>
  </si>
  <si>
    <t>Live Fußball: DFB-Pokal, 1. Rd.: Illertissen - Nürnberg, Elfmeterschießen</t>
  </si>
  <si>
    <t xml:space="preserve">Live Fußball: DFB-Pokal, 1. Rd.: Illertissen - Nürnberg, Elfmeterschießen </t>
  </si>
  <si>
    <t>Live Fußball: DFB-Pokal, 1. Rd.: Lohne - Fürth, NB</t>
  </si>
  <si>
    <t xml:space="preserve">Live Fußball: DFB-Pokal, 1. Rd.: Lohne - Fürth, NB </t>
  </si>
  <si>
    <t>Live Fußball: Bundesliga, 1. Spt., TSdW: St. Pauli - Dortmund, NB</t>
  </si>
  <si>
    <t xml:space="preserve">Live Fußball: Bundesliga, 1. Spt., TSdW: St. Pauli - Dortmund, NB </t>
  </si>
  <si>
    <t>Live Fußball: Bundesliga, 1. Spt.: Watch Party - Talk, News &amp; Analysen</t>
  </si>
  <si>
    <t xml:space="preserve">Live Fußball: Bundesliga, 1. Spt.: Watch Party - Talk, News &amp; Analysen </t>
  </si>
  <si>
    <t>VOETBAL DFB POKAL LEIPZIG SCHALKE 04</t>
  </si>
  <si>
    <t>VOETBAL DFB POKAL LEIPZIG SCHALKE 04 LOKOMOTIVE LEIPZIG - FC SCHALKE 04</t>
  </si>
  <si>
    <t>Fußball: Bundesliga, Dein Spieltags-Sprint (1)</t>
  </si>
  <si>
    <t xml:space="preserve">Fußball: Bundesliga, Dein Spieltags-Sprint (1) </t>
  </si>
  <si>
    <t>Bundesliga Top5 Direct Corner Goals</t>
  </si>
  <si>
    <t>Bundesliga Top5 Direct Corner Goals Bundesliga Top5 Direct Corner Goals</t>
  </si>
  <si>
    <t>Fußball: Bundesliga, Tactical Feed: STP - BVB, 1. Spieltag</t>
  </si>
  <si>
    <t xml:space="preserve">Fußball: Bundesliga, Tactical Feed: STP - BVB, 1. Spieltag </t>
  </si>
  <si>
    <t>Live Fußball: DFB-Pokal, 1. Rd.: Braunschweig - Stuttgart, VB</t>
  </si>
  <si>
    <t xml:space="preserve">Live Fußball: DFB-Pokal, 1. Rd.: Braunschweig - Stuttgart, VB </t>
  </si>
  <si>
    <t>Live Fußball: DFB-Pokal, 1. Rd.: Wehen - FC Bayern, NB</t>
  </si>
  <si>
    <t xml:space="preserve">Live Fußball: DFB-Pokal, 1. Rd.: Wehen - FC Bayern, NB </t>
  </si>
  <si>
    <t>Before the season in the Bundesliga</t>
  </si>
  <si>
    <t xml:space="preserve">Before the season in the Bundesliga </t>
  </si>
  <si>
    <t>Germany cup: VfB L?beck - Darmstadt 98</t>
  </si>
  <si>
    <t xml:space="preserve">Germany cup: VfB L?beck - Darmstadt 98 </t>
  </si>
  <si>
    <t>Germany cup: Prussia M?nster - Hertha BSC Berlin</t>
  </si>
  <si>
    <t xml:space="preserve">Germany cup: Prussia M?nster - Hertha BSC Berlin </t>
  </si>
  <si>
    <t>Germany cup: Lotte - Freiburg</t>
  </si>
  <si>
    <t xml:space="preserve">Germany cup: Lotte - Freiburg </t>
  </si>
  <si>
    <t>DFB POKAL *SD*</t>
  </si>
  <si>
    <t xml:space="preserve">DFB POKAL *SD* </t>
  </si>
  <si>
    <t>GROSSASPACH - BAYER LEVERKUSEN</t>
  </si>
  <si>
    <t>NOGOMET - NJEMACKI KUP - PRIJENOS GROSSASPACH - BAYER LEVERKUSEN</t>
  </si>
  <si>
    <t>HALLESCHER - AUGSBURG</t>
  </si>
  <si>
    <t>NOGOMET - NJEMACKI KUP - PRIJENOS HALLESCHER - AUGSBURG</t>
  </si>
  <si>
    <t>NORDERSTEDT - ST. PAULI</t>
  </si>
  <si>
    <t>NOGOMET - NJEMACKI KUP - SNIMKA NORDERSTEDT - ST. PAULI</t>
  </si>
  <si>
    <t>Fußball: DFB-Pokal, 1. Rd.: Viktoria Köln - Paderborn</t>
  </si>
  <si>
    <t xml:space="preserve">Fußball: DFB-Pokal, 1. Rd.: Viktoria Köln - Paderborn </t>
  </si>
  <si>
    <t>Live Fußball: DFB-Pokal, 1. Rd.: Essen - Dortmund</t>
  </si>
  <si>
    <t xml:space="preserve">Live Fußball: DFB-Pokal, 1. Rd.: Essen - Dortmund </t>
  </si>
  <si>
    <t>FUDBAL BUNDES LIGA: NAJAVA SEZONE</t>
  </si>
  <si>
    <t>FUDBAL BUNDES LIGA: NAJAVA SEZONE FOOTBALL GERMANY - BUNDESLIGA: SEASON PREVIEW</t>
  </si>
  <si>
    <t>FUDBAL - KUP NEMACKE: HALLESCHER - AUGSBURG</t>
  </si>
  <si>
    <t>FOOTBALL GERMANY - DFB POKAL: HALLESCHER - AUGSBURG</t>
  </si>
  <si>
    <t>FUDBAL - KUP NEMACKE: HALLESCHER - AUGSBURG FOOTBALL GERMANY - DFB POKAL: HALLESCHER - AUGSBURG</t>
  </si>
  <si>
    <t>FUDBAL BUNDES LIGA - SPECIAL REPORT</t>
  </si>
  <si>
    <t>FUDBAL BUNDES LIGA - SPECIAL REPORT FOOTBALL GERMANY - BUNDESLIGA: SPECIAL REPORT</t>
  </si>
  <si>
    <t>BUNDES L:M'GLADBACH VS SERVANT (L</t>
  </si>
  <si>
    <t xml:space="preserve">BUNDES L:M'GLADBACH VS SERVANT (L </t>
  </si>
  <si>
    <t>FUDBAL BUNDES LIGA: BAYER LEVERKUSEN - HOFFENHEIM (R)</t>
  </si>
  <si>
    <t>FOOTBALL GERMANY - BUNDESLIGA: BAYER LEVERKUSEN - HOFFENHEIM</t>
  </si>
  <si>
    <t>FUDBAL BUNDES LIGA: BAYER LEVERKUSEN - HOFFENHEIM (R) FOOTBALL GERMANY - BUNDESLIGA: BAYER LEVERKUSEN - HOFFENHEIM</t>
  </si>
  <si>
    <t>FUDBAL - KUP NEMACKE: HALLESCHER - AUGSBURG (R)</t>
  </si>
  <si>
    <t>FUDBAL - KUP NEMACKE: HALLESCHER - AUGSBURG (R) FOOTBALL GERMANY - DFB POKAL: HALLESCHER - AUGSBURG</t>
  </si>
  <si>
    <t>FUDBAL BUNDES LIGA: MAINZ - KOLN</t>
  </si>
  <si>
    <t>FUDBAL BUNDES LIGA: MAINZ - KOLN FOOTBALL GERMANY - BUNDESLIGA: MAINZ - KOLN</t>
  </si>
  <si>
    <t>FOTBAL - CAMPIONATUL GERMANIEI - OUT / FC ST. PAULI - BORUSSIA DORTMUND</t>
  </si>
  <si>
    <t>FOTBAL - CAMPIONATUL GERMANIEI - OUT / FC ST. PAULI - BORUSSIA DORTMUND FC ST. PAULI - BORUSSIA DORTMUND</t>
  </si>
  <si>
    <t>FOTBAL - CAMPIONATUL GERMANIEI - OUT / EINTRACHT FRANKFURT - WERDER BREMEN</t>
  </si>
  <si>
    <t>EINTRACHT FRANKFURT - WERDER BREMEN</t>
  </si>
  <si>
    <t>FOTBAL - CAMPIONATUL GERMANIEI - OUT / EINTRACHT FRANKFURT - WERDER BREMEN EINTRACHT FRANKFURT - WERDER BREMEN</t>
  </si>
  <si>
    <t>FOTBAL - CAMPIONATUL GERMANIEI / SC FREIBURG - FC AUGSBURG</t>
  </si>
  <si>
    <t>FOTBAL - CAMPIONATUL GERMANIEI / SC FREIBURG - FC AUGSBURG SC FREIBURG - FC AUGSBURG</t>
  </si>
  <si>
    <t>FOTBAL - CAMPIONATUL GERMANIEI - OUT / SC FREIBURG - FC AUGSBURG</t>
  </si>
  <si>
    <t>FOTBAL - CAMPIONATUL GERMANIEI - OUT / SC FREIBURG - FC AUGSBURG SC FREIBURG - FC AUGSBURG</t>
  </si>
  <si>
    <t>H/L FRANZ BECKENBAUER SUPERCUP-25 VFB/FCB</t>
  </si>
  <si>
    <t>H/L FRANZ BECKENBAUER SUPERCUP-25 VFB/FCB SPORTS</t>
  </si>
  <si>
    <t>Bundesliga: Koln - Freiburg</t>
  </si>
  <si>
    <t xml:space="preserve">Bundesliga: Koln - Freiburg </t>
  </si>
  <si>
    <t>Bundesliga: Augsburg - Bayern Munich</t>
  </si>
  <si>
    <t xml:space="preserve">Bundesliga: Augsburg - Bayern Munich </t>
  </si>
  <si>
    <t>FUDBAL BUNDES LIGA: BORUSSIA DORTMUND - UNION BERLIN</t>
  </si>
  <si>
    <t>FOOTBALL GERMANY - BUNDESLIGA: BORUSSIA DORTMUND - UNION BERLIN</t>
  </si>
  <si>
    <t>FUDBAL BUNDES LIGA: BORUSSIA DORTMUND - UNION BERLIN FOOTBALL GERMANY - BUNDESLIGA: BORUSSIA DORTMUND - UNION BERLIN</t>
  </si>
  <si>
    <t>FUDBAL - KUP NEMACKE: WEHEN WIESBADEN - BAYERN MUNCHEN</t>
  </si>
  <si>
    <t>FUDBAL - KUP NEMACKE: WEHEN WIESBADEN - BAYERN MUNCHEN FOOTBALL GERMANY - DFB POKAL: WEHEN WIESBADEN - BAYERN MUNCHEN</t>
  </si>
  <si>
    <t>BUNDESLIGA SPECIAL / SPECIAL REPORT</t>
  </si>
  <si>
    <t>SPECIAL REPORT</t>
  </si>
  <si>
    <t>BUNDESLIGA SPECIAL / SPECIAL REPORT SPECIAL REPORT</t>
  </si>
  <si>
    <t>FOTBAL - CAMPIONATUL GERMANIEI - IN / FSV MAINZ 05 - FC KOLN</t>
  </si>
  <si>
    <t>FOTBAL - CAMPIONATUL GERMANIEI - IN / FSV MAINZ 05 - FC KOLN FSV MAINZ 05 - FC KOLN</t>
  </si>
  <si>
    <t>FOTBAL - CAMPIONATUL GERMANIEI / EINTRACHT FRANKFURT - WERDER BREMEN</t>
  </si>
  <si>
    <t>FOTBAL - CAMPIONATUL GERMANIEI / EINTRACHT FRANKFURT - WERDER BREMEN EINTRACHT FRANKFURT - WERDER BREMEN</t>
  </si>
  <si>
    <t>FOTBAL - CAMPIONATUL GERMANIEI - OUT / WERDER BREMEN - BAYER LEVERKUSEN</t>
  </si>
  <si>
    <t>FOTBAL - CAMPIONATUL GERMANIEI - OUT / WERDER BREMEN - BAYER LEVERKUSEN WERDER BREMEN - BAYER LEVERKUSEN</t>
  </si>
  <si>
    <t>FOTBAL - CAMPIONATUL GERMANIEI / HAMBURGER SV - FC ST. PAULI</t>
  </si>
  <si>
    <t>FOTBAL - CAMPIONATUL GERMANIEI / HAMBURGER SV - FC ST. PAULI HAMBURGER SV - FC ST. PAULI</t>
  </si>
  <si>
    <t>FOTBAL - CAMPIONATUL GERMANIEI / VFB STUTTGART - BORUSSIA MONCHENGLADBACH</t>
  </si>
  <si>
    <t>FOTBAL - CAMPIONATUL GERMANIEI / VFB STUTTGART - BORUSSIA MONCHENGLADBACH VFB STUTTGART - BORUSSIA MONCHENGLADBACH</t>
  </si>
  <si>
    <t>FOTBAL - CAMPIONATUL GERMANIEI - OUT / HOFFENHEIM - EINTRACHT FRANKFURT</t>
  </si>
  <si>
    <t>FOTBAL - CAMPIONATUL GERMANIEI - OUT / HOFFENHEIM - EINTRACHT FRANKFURT HOFFENHEIM - EINTRACHT FRANKFURT</t>
  </si>
  <si>
    <t>Germany cup /live/: Arminia Bielefeld - Werder</t>
  </si>
  <si>
    <t xml:space="preserve">Germany cup /live/: Arminia Bielefeld - Werder </t>
  </si>
  <si>
    <t>Germany cup /live/: SV Sandhausen - RB Leipzig</t>
  </si>
  <si>
    <t xml:space="preserve">Germany cup /live/: SV Sandhausen - RB Leipzig </t>
  </si>
  <si>
    <t>Germany cup /live/: FC G?tersloh - Union Berlin</t>
  </si>
  <si>
    <t xml:space="preserve">Germany cup /live/: FC G?tersloh - Union Berlin </t>
  </si>
  <si>
    <t>Germany cup /live/: VfB L?beck - Darmstadt 98</t>
  </si>
  <si>
    <t xml:space="preserve">Germany cup /live/: VfB L?beck - Darmstadt 98 </t>
  </si>
  <si>
    <t>Ep. 1 - Rep.4 - Calcio Bundesliga 1ga Bayern Monaco/ Lipsia 22/08/2025 - 1 Tape HD</t>
  </si>
  <si>
    <t>Calcio Bundesliga 2025/2026 2025 Ep. 1 - Rep.4 - Calcio Bundesliga 1ga Bayern Monaco/ Lipsia 22/08/2025 - 1 Tape HD</t>
  </si>
  <si>
    <t>Fußball: Bundesliga, Highlights XXL:HSV - STP, 2. Spieltag</t>
  </si>
  <si>
    <t xml:space="preserve">Fußball: Bundesliga, Highlights XXL:HSV - STP, 2. Spieltag </t>
  </si>
  <si>
    <t>Live Fußball: Bundesliga, 2. Spt.: Sky Sport Fantasy: HSV - STP</t>
  </si>
  <si>
    <t xml:space="preserve">Live Fußball: Bundesliga, 2. Spt.: Sky Sport Fantasy: HSV - STP </t>
  </si>
  <si>
    <t>Live Fußball: Bundesliga, 2. Spt.: Bremen - Leverkusen</t>
  </si>
  <si>
    <t xml:space="preserve">Live Fußball: Bundesliga, 2. Spt.: Bremen - Leverkusen </t>
  </si>
  <si>
    <t>Live Fußball: Bundesliga, 2. Spt.: Bremen - Leverkusen, NB</t>
  </si>
  <si>
    <t xml:space="preserve">Live Fußball: Bundesliga, 2. Spt.: Bremen - Leverkusen, NB </t>
  </si>
  <si>
    <t>Live Fußball: Bundesliga, 2. Spt.: Watch Party - Talk, News &amp; Analysen</t>
  </si>
  <si>
    <t xml:space="preserve">Live Fußball: Bundesliga, 2. Spt.: Watch Party - Talk, News &amp; Analysen </t>
  </si>
  <si>
    <t>Fußball: Bundesliga, 2. Spt.: Hamburg - St. Pauli</t>
  </si>
  <si>
    <t xml:space="preserve">Fußball: Bundesliga, 2. Spt.: Hamburg - St. Pauli </t>
  </si>
  <si>
    <t>Ep. 1 - Rep.1 - Tutti I Gol Della Bundesliga Ep.1 25/08/2025 - 1 Tape HD</t>
  </si>
  <si>
    <t>Tutti I Gol Della Bundesliga 2025/2026 2025 Ep. 1 - Rep.1 - Tutti I Gol Della Bundesliga Ep.1 25/08/2025 - 1 Tape HD</t>
  </si>
  <si>
    <t>Ep. 1 - Rep.3 - Calcio Coppa Di Germania Wehen Wiesbaden/ Bayern Monaco 27/08/2025 - 1 Tape HD</t>
  </si>
  <si>
    <t>Calcio Coppa Di Germania 2025/2026 Ep. 1 - Rep.3 - Calcio Coppa Di Germania Wehen Wiesbaden/ Bayern Monaco 27/08/2025 - 1 Tape HD</t>
  </si>
  <si>
    <t>Live Fußball: Bundesliga, Glanzparade - Show mit Buschmann, Fuss &amp; Wagner</t>
  </si>
  <si>
    <t xml:space="preserve">Live Fußball: Bundesliga, Glanzparade - Show mit Buschmann, Fuss &amp; Wagner </t>
  </si>
  <si>
    <t>DRESDEN - MAINZ</t>
  </si>
  <si>
    <t>NOGOMET - NJEMACKI KUP - PRIJENOS DRESDEN - MAINZ</t>
  </si>
  <si>
    <t>ESSEN - DORTMUND</t>
  </si>
  <si>
    <t>NOGOMET - NJEMACKI KUP - PRIJENOS ESSEN - DORTMUND</t>
  </si>
  <si>
    <t>ST. PAULI - DORTMUND</t>
  </si>
  <si>
    <t>TYSK BUNDESLIGA - KAMP ST. PAULI - DORTMUND</t>
  </si>
  <si>
    <t>Fútbol - Copa de Alemani-R German Cup Soccer       -R SV Sandhausen vs. RB Leipzig</t>
  </si>
  <si>
    <t xml:space="preserve">Fútbol - Copa de Alemani-R German Cup Soccer       -R SV Sandhausen vs. RB Leipzig </t>
  </si>
  <si>
    <t>DFB POKAL EINTRACHT BRAUNSCHWEIG-VFB STUTTGART</t>
  </si>
  <si>
    <t xml:space="preserve">DFB POKAL EINTRACHT BRAUNSCHWEIG-VFB STUTTGART </t>
  </si>
  <si>
    <t>FUSSBALL DFB POKAL PUR 1.RUNDE</t>
  </si>
  <si>
    <t xml:space="preserve">FUSSBALL DFB POKAL PUR 1.RUNDE </t>
  </si>
  <si>
    <t>FOTBAL - CAMPIONATUL GERMANIEI - IN / VFL WOLFSBURG - MAINZ 05</t>
  </si>
  <si>
    <t>FOTBAL - CAMPIONATUL GERMANIEI - IN / VFL WOLFSBURG - MAINZ 05 VFL WOLFSBURG - MAINZ 05</t>
  </si>
  <si>
    <t>FOTBAL - CAMPIONATUL GERMANIEI / VFL WOLFSBURG - MAINZ 05</t>
  </si>
  <si>
    <t>FOTBAL - CAMPIONATUL GERMANIEI / VFL WOLFSBURG - MAINZ 05 VFL WOLFSBURG - MAINZ 05</t>
  </si>
  <si>
    <t>Bundesliga Leverkusen - Hoffenheim</t>
  </si>
  <si>
    <t>Bundesliga Leverkusen - Hoffenheim Bundesliga</t>
  </si>
  <si>
    <t>Bay-Lei B Bundesliga  Kort</t>
  </si>
  <si>
    <t>Bay-Lei B Bundesliga  Kort Bay-Lei B Bundesliga  Kort</t>
  </si>
  <si>
    <t>Bundesliga Hamburger Sv - St. Pauli</t>
  </si>
  <si>
    <t>Bundesliga Hamburger Sv - St. Pauli Bundesliga</t>
  </si>
  <si>
    <t>Bundesliga Köln - Freiburg</t>
  </si>
  <si>
    <t>Bundesliga Köln - Freiburg Bundesliga</t>
  </si>
  <si>
    <t>BRAUNSCHWEIG - STUTTGART</t>
  </si>
  <si>
    <t>NOGOMET - NJEMACKI KUP - PRIJENOS BRAUNSCHWEIG - STUTTGART</t>
  </si>
  <si>
    <t>L/T BUNDES LIGA-25-26 BMG/MSV-MON</t>
  </si>
  <si>
    <t>L/T BUNDES LIGA-25-26 BMG/MSV-MON SPORTS</t>
  </si>
  <si>
    <t>Fútbol - Copa de Alemani-O German Cup Soccer       -O SV Wehen Wiesbaden vs. Bayern Munich</t>
  </si>
  <si>
    <t xml:space="preserve">Fútbol - Copa de Alemani-O German Cup Soccer       -O SV Wehen Wiesbaden vs. Bayern Munich </t>
  </si>
  <si>
    <t>Fútbol - Copa de Alemani-L German Cup Soccer       -L Eintracht Braunschweig vs. Stuttgart</t>
  </si>
  <si>
    <t xml:space="preserve">Fútbol - Copa de Alemani-L German Cup Soccer       -L Eintracht Braunschweig vs. Stuttgart </t>
  </si>
  <si>
    <t>BUNDESLIGA WEEKLY *O*</t>
  </si>
  <si>
    <t xml:space="preserve">BUNDESLIGA WEEKLY *O* </t>
  </si>
  <si>
    <t>ESPN Compact - German Bu-R ESPN Compact - German Bu-R Augsburg vs. Bayern Munich</t>
  </si>
  <si>
    <t xml:space="preserve">ESPN Compact - German Bu-R ESPN Compact - German Bu-R Augsburg vs. Bayern Munich </t>
  </si>
  <si>
    <t>Fútbol de Alemania - Bun-O German Bundesliga       -O Wolfsburg vs. Mainz 05</t>
  </si>
  <si>
    <t xml:space="preserve">Fútbol de Alemania - Bun-O German Bundesliga       -O Wolfsburg vs. Mainz 05 </t>
  </si>
  <si>
    <t>BUNDES L:HAMBURGER VS ST PAU (L</t>
  </si>
  <si>
    <t xml:space="preserve">BUNDES L:HAMBURGER VS ST PAU (L </t>
  </si>
  <si>
    <t>BUNDES L:AUGSBURG VS BAYERN (L)</t>
  </si>
  <si>
    <t xml:space="preserve">BUNDES L:AUGSBURG VS BAYERN (L) </t>
  </si>
  <si>
    <t>LIVE B'LIGA: AUGSBURG V B. MUNICH</t>
  </si>
  <si>
    <t xml:space="preserve">LIVE B'LIGA: AUGSBURG V B. MUNICH </t>
  </si>
  <si>
    <t>Mayence - Cologne</t>
  </si>
  <si>
    <t>Bundesliga Mayence - Cologne</t>
  </si>
  <si>
    <t>Fußball: Bundesliga, Supercup: Leverkusen - Stuttgart</t>
  </si>
  <si>
    <t xml:space="preserve">Fußball: Bundesliga, Supercup: Leverkusen - Stuttgart </t>
  </si>
  <si>
    <t>Live Fußball: DFB-Pokal, 1. Rd.: Konferenz I (So)</t>
  </si>
  <si>
    <t xml:space="preserve">Live Fußball: DFB-Pokal, 1. Rd.: Konferenz I (So) </t>
  </si>
  <si>
    <t>Fußball: DFB-Pokal, 1. Rd.: Regensburg - FC Köln</t>
  </si>
  <si>
    <t xml:space="preserve">Fußball: DFB-Pokal, 1. Rd.: Regensburg - FC Köln </t>
  </si>
  <si>
    <t>Fußball: DFB-Pokal, 1. Rd.: Delmenhorst - M'gladbach</t>
  </si>
  <si>
    <t xml:space="preserve">Fußball: DFB-Pokal, 1. Rd.: Delmenhorst - M'gladbach </t>
  </si>
  <si>
    <t>Live Fußball: DFB-Pokal, 1. Rd.: Münster - Hertha BSC, VB</t>
  </si>
  <si>
    <t xml:space="preserve">Live Fußball: DFB-Pokal, 1. Rd.: Münster - Hertha BSC, VB </t>
  </si>
  <si>
    <t>Live Fußball: DFB-Pokal, 1. Rd.: Münster - Hertha BSC, NB</t>
  </si>
  <si>
    <t xml:space="preserve">Live Fußball: DFB-Pokal, 1. Rd.: Münster - Hertha BSC, NB </t>
  </si>
  <si>
    <t>Fußball: DFB-Pokal, Highlights XXL: Hemelingen - Wolfsburg, 1. Runde</t>
  </si>
  <si>
    <t xml:space="preserve">Fußball: DFB-Pokal, Highlights XXL: Hemelingen - Wolfsburg, 1. Runde </t>
  </si>
  <si>
    <t>Fußball: DFB-Pokal, Highlights XXL: Cottbus - Hannover, 1. Runde</t>
  </si>
  <si>
    <t xml:space="preserve">Fußball: DFB-Pokal, Highlights XXL: Cottbus - Hannover, 1. Runde </t>
  </si>
  <si>
    <t>Fußball: DFB-Pokal, 1. Rd.: Dresden - Mainz</t>
  </si>
  <si>
    <t xml:space="preserve">Fußball: DFB-Pokal, 1. Rd.: Dresden - Mainz </t>
  </si>
  <si>
    <t>Live Sky Sport News, Primetime Spezial - Bundesliga-Start: Verfolger</t>
  </si>
  <si>
    <t xml:space="preserve">Live Sky Sport News, Primetime Spezial - Bundesliga-Start: Verfolger </t>
  </si>
  <si>
    <t>STUTTGART - BAYERN MÜNCHEN</t>
  </si>
  <si>
    <t>TYSK SUPER CUP - KAMP STUTTGART - BAYERN MÜNCHEN</t>
  </si>
  <si>
    <t>Live Fußball: DFB-Pokal, 1. Rd.: Wehen - FC Bayern, VB</t>
  </si>
  <si>
    <t xml:space="preserve">Live Fußball: DFB-Pokal, 1. Rd.: Wehen - FC Bayern, VB </t>
  </si>
  <si>
    <t>SPORTSTUDIO LIVE FB DFB POKAL GROSSASPACH-LEVERKUSEN ZF</t>
  </si>
  <si>
    <t xml:space="preserve">SPORTSTUDIO LIVE FB DFB POKAL GROSSASPACH-LEVERKUSEN ZF </t>
  </si>
  <si>
    <t>SPORTSTUDIO LIVE FB DFB POKAL ENGERS-FRANKFURT ZUS</t>
  </si>
  <si>
    <t xml:space="preserve">SPORTSTUDIO LIVE FB DFB POKAL ENGERS-FRANKFURT ZUS </t>
  </si>
  <si>
    <t>Germany cup: Rot-Weiss Essen - Borussia Dortmund</t>
  </si>
  <si>
    <t xml:space="preserve">Germany cup: Rot-Weiss Essen - Borussia Dortmund </t>
  </si>
  <si>
    <t>Germany cup: Pirmasens - Hamburger</t>
  </si>
  <si>
    <t xml:space="preserve">Germany cup: Pirmasens - Hamburger </t>
  </si>
  <si>
    <t>Bundesliga /live/: Mainz - Koln</t>
  </si>
  <si>
    <t xml:space="preserve">Bundesliga /live/: Mainz - Koln </t>
  </si>
  <si>
    <t>Bundesliga /live/: Borussia Munchengladbach - Hamburger</t>
  </si>
  <si>
    <t xml:space="preserve">Bundesliga /live/: Borussia Munchengladbach - Hamburger </t>
  </si>
  <si>
    <t>LIVE BUNDESLIGA SUPERCUP</t>
  </si>
  <si>
    <t>Live Fußball: DFB-Pokal, 1. Rd.: Dresden - Mainz</t>
  </si>
  <si>
    <t xml:space="preserve">Live Fußball: DFB-Pokal, 1. Rd.: Dresden - Mainz </t>
  </si>
  <si>
    <t>Fußball: Bundesliga, Mythos Borussia - Eine Legende wird 125 (Episode 1)</t>
  </si>
  <si>
    <t xml:space="preserve">Fußball: Bundesliga, Mythos Borussia - Eine Legende wird 125 (Episode 1) </t>
  </si>
  <si>
    <t>Live Fußball: Bundesliga, 2. Spt., TSdW: Augsburg - FC Bayern</t>
  </si>
  <si>
    <t xml:space="preserve">Live Fußball: Bundesliga, 2. Spt., TSdW: Augsburg - FC Bayern </t>
  </si>
  <si>
    <t>Fußball: Bundesliga, Alle Spiele, alle Stimmen, 2. Spieltag</t>
  </si>
  <si>
    <t xml:space="preserve">Fußball: Bundesliga, Alle Spiele, alle Stimmen, 2. Spieltag </t>
  </si>
  <si>
    <t>Fußball: Bundesliga, Kompakt - Alles in 30</t>
  </si>
  <si>
    <t xml:space="preserve">Fußball: Bundesliga, Kompakt - Alles in 30 </t>
  </si>
  <si>
    <t>Live Fußball: Bundesliga, TSG - SGE: tipico Countdown, 2. Spieltag</t>
  </si>
  <si>
    <t xml:space="preserve">Live Fußball: Bundesliga, TSG - SGE: tipico Countdown, 2. Spieltag </t>
  </si>
  <si>
    <t>Live Fußball: Bundesliga, 2. Spt.: Hoffenheim - Frankfurt, VB</t>
  </si>
  <si>
    <t xml:space="preserve">Live Fußball: Bundesliga, 2. Spt.: Hoffenheim - Frankfurt, VB </t>
  </si>
  <si>
    <t>Live Fußball: Bundesliga, 2. Spt.: Hoffenheim - Frankfurt, NB</t>
  </si>
  <si>
    <t xml:space="preserve">Live Fußball: Bundesliga, 2. Spt.: Hoffenheim - Frankfurt, NB </t>
  </si>
  <si>
    <t>Ep. 2 - Rep.2 - Calcio Bundesliga 1ga Bayer Leverkusen/ Hoffenheim 23/08/2025 - 1 Tape HD</t>
  </si>
  <si>
    <t>Calcio Bundesliga 2025/2026 2025 Ep. 2 - Rep.2 - Calcio Bundesliga 1ga Bayer Leverkusen/ Hoffenheim 23/08/2025 - 1 Tape HD</t>
  </si>
  <si>
    <t>Stu-Bay B Tysk Sypercup Kort</t>
  </si>
  <si>
    <t>Stu-Bay B Tysk Sypercup Kort Stu-Bay B Tysk Sypercup Kort</t>
  </si>
  <si>
    <t>DFB POKAL ZUSAMMENFASSUNG DER SPIELE</t>
  </si>
  <si>
    <t xml:space="preserve">DFB POKAL ZUSAMMENFASSUNG DER SPIELE </t>
  </si>
  <si>
    <t>FUTBOL BUNDESLIGA</t>
  </si>
  <si>
    <t>FC BAYERN DE MUNICH VS. RB LEIPZIG</t>
  </si>
  <si>
    <t>FUTBOL BUNDESLIGA FC BAYERN DE MUNICH VS. RB LEIPZIG</t>
  </si>
  <si>
    <t>Bundesliga /live/: Werder - Bayer Leverkusen</t>
  </si>
  <si>
    <t xml:space="preserve">Bundesliga /live/: Werder - Bayer Leverkusen </t>
  </si>
  <si>
    <t>Bundesliga: VFB Stuttgart - Borussia Munchengladbach</t>
  </si>
  <si>
    <t xml:space="preserve">Bundesliga: VFB Stuttgart - Borussia Munchengladbach </t>
  </si>
  <si>
    <t>Live Fußball: Bundesliga, 2. Spt.: Stuttgart - M'gladbach (Sa)</t>
  </si>
  <si>
    <t xml:space="preserve">Live Fußball: Bundesliga, 2. Spt.: Stuttgart - M'gladbach (Sa) </t>
  </si>
  <si>
    <t>Live Fußball: Bundesliga, Tactical Feed: FCA - FCB, 2. Spieltag, VB</t>
  </si>
  <si>
    <t xml:space="preserve">Live Fußball: Bundesliga, Tactical Feed: FCA - FCB, 2. Spieltag, VB </t>
  </si>
  <si>
    <t>Live Fußball: Bundesliga, 1. Spt.: Union Berlin - Stuttgart</t>
  </si>
  <si>
    <t xml:space="preserve">Live Fußball: Bundesliga, 1. Spt.: Union Berlin - Stuttgart </t>
  </si>
  <si>
    <t>Live Fußball: Bundesliga, 1. Spt.: Union Berlin - Stuttgart, NB</t>
  </si>
  <si>
    <t xml:space="preserve">Live Fußball: Bundesliga, 1. Spt.: Union Berlin - Stuttgart, NB </t>
  </si>
  <si>
    <t>Live Fußball: Bundesliga, Alle Spiele, alle Tore, 1. Spieltag, Samstag</t>
  </si>
  <si>
    <t xml:space="preserve">Live Fußball: Bundesliga, Alle Spiele, alle Tore, 1. Spieltag, Samstag </t>
  </si>
  <si>
    <t>Live Fußball: Bundesliga, Sky Sport Fantasy: FCB - RBL, 1. Spieltag</t>
  </si>
  <si>
    <t xml:space="preserve">Live Fußball: Bundesliga, Sky Sport Fantasy: FCB - RBL, 1. Spieltag </t>
  </si>
  <si>
    <t>Live Fußball: Bundesliga, 1. Spt.: Freiburg - Augsburg, VB</t>
  </si>
  <si>
    <t xml:space="preserve">Live Fußball: Bundesliga, 1. Spt.: Freiburg - Augsburg, VB </t>
  </si>
  <si>
    <t>Live Fußball: Bundesliga, 1. Spt.: Freiburg - Augsburg</t>
  </si>
  <si>
    <t xml:space="preserve">Live Fußball: Bundesliga, 1. Spt.: Freiburg - Augsburg </t>
  </si>
  <si>
    <t>Live Fußball: Bundesliga, 1. Spt.: Heidenheim - Wolfsburg, VB</t>
  </si>
  <si>
    <t xml:space="preserve">Live Fußball: Bundesliga, 1. Spt.: Heidenheim - Wolfsburg, VB </t>
  </si>
  <si>
    <t>Fußball: DFB-Pokal, 1. Rd.: Bahlinger - Heidenheim</t>
  </si>
  <si>
    <t xml:space="preserve">Fußball: DFB-Pokal, 1. Rd.: Bahlinger - Heidenheim </t>
  </si>
  <si>
    <t>Fußball: DFB-Pokal, Highlights XXL: Großaspach - Leverkusen, 1. Runde</t>
  </si>
  <si>
    <t xml:space="preserve">Fußball: DFB-Pokal, Highlights XXL: Großaspach - Leverkusen, 1. Runde </t>
  </si>
  <si>
    <t>Live Fußball: Bundesliga, Kompakt - Alles in 30</t>
  </si>
  <si>
    <t xml:space="preserve">Live Fußball: Bundesliga, Kompakt - Alles in 30 </t>
  </si>
  <si>
    <t>Live Fußball: Bundesliga, 1. Spt.: St. Pauli - Dortmund, VB</t>
  </si>
  <si>
    <t xml:space="preserve">Live Fußball: Bundesliga, 1. Spt.: St. Pauli - Dortmund, VB </t>
  </si>
  <si>
    <t>Live Fußball: DFB-Pokal, 1. Rd.: Lotte - Freiburg, VB</t>
  </si>
  <si>
    <t xml:space="preserve">Live Fußball: DFB-Pokal, 1. Rd.: Lotte - Freiburg, VB </t>
  </si>
  <si>
    <t>Live Fußball: DFB-Pokal, 1. Rd.: Norderstedt - St. Pauli, VB</t>
  </si>
  <si>
    <t xml:space="preserve">Live Fußball: DFB-Pokal, 1. Rd.: Norderstedt - St. Pauli, VB </t>
  </si>
  <si>
    <t>Live Fußball: DFB-Pokal, 1. Rd.: Pirmasens - Hamburg, VB</t>
  </si>
  <si>
    <t xml:space="preserve">Live Fußball: DFB-Pokal, 1. Rd.: Pirmasens - Hamburg, VB </t>
  </si>
  <si>
    <t>Live Fußball: DFB-Pokal, 1. Rd.: Cottbus - Hannover, VB</t>
  </si>
  <si>
    <t xml:space="preserve">Live Fußball: DFB-Pokal, 1. Rd.: Cottbus - Hannover, VB </t>
  </si>
  <si>
    <t>Live Fußball: DFB-Pokal, 1. Rd.: Cottbus - Hannover</t>
  </si>
  <si>
    <t xml:space="preserve">Live Fußball: DFB-Pokal, 1. Rd.: Cottbus - Hannover </t>
  </si>
  <si>
    <t>Live Fußball: DFB-Pokal, 1. Rd.: Enger - Frankfurt, NB</t>
  </si>
  <si>
    <t xml:space="preserve">Live Fußball: DFB-Pokal, 1. Rd.: Enger - Frankfurt, NB </t>
  </si>
  <si>
    <t>Live Fußball: DFB-Pokal, 1. Rd.: Saarbrücken - Magdeburg, NB</t>
  </si>
  <si>
    <t xml:space="preserve">Live Fußball: DFB-Pokal, 1. Rd.: Saarbrücken - Magdeburg, NB </t>
  </si>
  <si>
    <t>Live Fußball: DFB-Pokal, 1. Rd.: Meuselwitz - Karlsruhe</t>
  </si>
  <si>
    <t xml:space="preserve">Live Fußball: DFB-Pokal, 1. Rd.: Meuselwitz - Karlsruhe </t>
  </si>
  <si>
    <t>Live Fußball: DFB-Pokal, 1. Rd.: Großaspach - Leverkusen</t>
  </si>
  <si>
    <t xml:space="preserve">Live Fußball: DFB-Pokal, 1. Rd.: Großaspach - Leverkusen </t>
  </si>
  <si>
    <t>Live Fußball: DFB-Pokal, 1. Rd.: Großaspach - Leverkusen, NB</t>
  </si>
  <si>
    <t xml:space="preserve">Live Fußball: DFB-Pokal, 1. Rd.: Großaspach - Leverkusen, NB </t>
  </si>
  <si>
    <t>Live Fußball: DFB-Pokal, 1. Rd.: Regensburg - FC Köln, VB</t>
  </si>
  <si>
    <t xml:space="preserve">Live Fußball: DFB-Pokal, 1. Rd.: Regensburg - FC Köln, VB </t>
  </si>
  <si>
    <t>Live Fußball: DFB-Pokal, 1. Rd.: Eintracht - K'lautern, VB</t>
  </si>
  <si>
    <t xml:space="preserve">Live Fußball: DFB-Pokal, 1. Rd.: Eintracht - K'lautern, VB </t>
  </si>
  <si>
    <t>Live Fußball: DFB-Pokal, 1. Rd.: Eintracht - K'lautern</t>
  </si>
  <si>
    <t xml:space="preserve">Live Fußball: DFB-Pokal, 1. Rd.: Eintracht - K'lautern </t>
  </si>
  <si>
    <t>Sky Sport Bundesliga 7</t>
  </si>
  <si>
    <t>Sky Sport 255 IT</t>
  </si>
  <si>
    <t>Ep. 9 - Live - Calcio Bundesliga 2ga Wolfsburg/ Mainz 31/08/2025 - 2 Live</t>
  </si>
  <si>
    <t>Calcio Bundesliga 2025/2026 2025 Ep. 9 - Live - Calcio Bundesliga 2ga Wolfsburg/ Mainz 31/08/2025 - 2 Live</t>
  </si>
  <si>
    <t>Ep. 6 - Live - Calcio Bundesliga 2ga Amburgo/ St. Pauli 29/08/2025 - 2 Live</t>
  </si>
  <si>
    <t>Calcio Bundesliga 2025/2026 2025 Ep. 6 - Live - Calcio Bundesliga 2ga Amburgo/ St. Pauli 29/08/2025 - 2 Live</t>
  </si>
  <si>
    <t>Ep. 8 - Live - Calcio Bundesliga 2ga Augsburg/ Bayern Monaco 30/08/2025 - 2 Live</t>
  </si>
  <si>
    <t>Calcio Bundesliga 2025/2026 2025 Ep. 8 - Live - Calcio Bundesliga 2ga Augsburg/ Bayern Monaco 30/08/2025 - 2 Live</t>
  </si>
  <si>
    <t>FUDBAL NEMACKA - SUPER KUP: STUTTGART - BAYERN MUNCHEN (R)</t>
  </si>
  <si>
    <t>FUDBAL NEMACKA - SUPER KUP: STUTTGART - BAYERN MUNCHEN (R) FOOTBALL GERMANY - SUPER CUP: STUTTGART - BAYERN MUNCHEN</t>
  </si>
  <si>
    <t>FUDBAL - KUP NEMACKE: LOKOMOTIVE LEIPZIG - SCHALKE (R)</t>
  </si>
  <si>
    <t>FUDBAL - KUP NEMACKE: LOKOMOTIVE LEIPZIG - SCHALKE (R) FOOTBALL GERMANY - DFB POKAL: LOKOMOTIVE LEIPZIG - SCHALKE</t>
  </si>
  <si>
    <t>LEquipe</t>
  </si>
  <si>
    <t>FOOT-COUPE D ALLEMAGNE</t>
  </si>
  <si>
    <t>FOOT-COUPE D ALLEMAGNE ROT-WEISS ESSEN - BORUSSIA DORTMUND</t>
  </si>
  <si>
    <t>FUDBAL BUNDES LIGA: EINTRACHT FRANKFURT - WERDER BREMEN</t>
  </si>
  <si>
    <t>FUDBAL BUNDES LIGA: EINTRACHT FRANKFURT - WERDER BREMEN FOOTBALL GERMANY - BUNDESLIGA: EINTRACHT FRANKFURT - WERDER BREMEN</t>
  </si>
  <si>
    <t>FOTBAL - CAMPIONATUL GERMANIEI - IN / EINTRACHT FRANKFURT - WERDER BREMEN</t>
  </si>
  <si>
    <t>FOTBAL - CAMPIONATUL GERMANIEI - IN / EINTRACHT FRANKFURT - WERDER BREMEN EINTRACHT FRANKFURT - WERDER BREMEN</t>
  </si>
  <si>
    <t>L/T DFB POKAL-25-26 DRE/MAI</t>
  </si>
  <si>
    <t>L/T DFB POKAL-25-26 DRE/MAI SPORTS</t>
  </si>
  <si>
    <t>FUDBAL BUNDES LIGA: HAMBURGER - ST. PAULI</t>
  </si>
  <si>
    <t>FUDBAL BUNDES LIGA: HAMBURGER - ST. PAULI FOOTBALL GERMANY - BUNDESLIGA: HAMBURGER - ST. PAULI</t>
  </si>
  <si>
    <t>FOTBAL - CAMPIONATUL GERMANIEI - OUT / HAMBURGER SV - FC ST. PAULI</t>
  </si>
  <si>
    <t>FOTBAL - CAMPIONATUL GERMANIEI - OUT / HAMBURGER SV - FC ST. PAULI HAMBURGER SV - FC ST. PAULI</t>
  </si>
  <si>
    <t>FOTBAL - CAMPIONATUL GERMANIEI - OUT / VFB STUTTGART - BORUSSIA MONCHENGLADBACH</t>
  </si>
  <si>
    <t>FOTBAL - CAMPIONATUL GERMANIEI - OUT / VFB STUTTGART - BORUSSIA MONCHENGLADBACH VFB STUTTGART - BORUSSIA MONCHENGLADBACH</t>
  </si>
  <si>
    <t>H/L DFB POKAL PIR/HAM</t>
  </si>
  <si>
    <t>H/L DFB POKAL PIR/HAM SPORTS</t>
  </si>
  <si>
    <t>Fútbol - Copa de Alemani-L German Cup Soccer       -L SV Wehen Wiesbaden vs. Bayern de Munique</t>
  </si>
  <si>
    <t xml:space="preserve">Fútbol - Copa de Alemani-L German Cup Soccer       -L SV Wehen Wiesbaden vs. Bayern de Munique </t>
  </si>
  <si>
    <t>Werder Brême - Bayer Leverkusen</t>
  </si>
  <si>
    <t>Bundesliga Werder Brême - Bayer Leverkusen</t>
  </si>
  <si>
    <t>Borussia Dortmund - FC Union Berlin</t>
  </si>
  <si>
    <t>Bundesliga Borussia Dortmund - FC Union Berlin</t>
  </si>
  <si>
    <t>Fußball: DFB-Pokal, Highlights XXL: Pirmasens - Hamburg, 1. Runde</t>
  </si>
  <si>
    <t xml:space="preserve">Fußball: DFB-Pokal, Highlights XXL: Pirmasens - Hamburg, 1. Runde </t>
  </si>
  <si>
    <t>Live Fußball: DFB-Pokal, 1. Rd.: Münster - Hertha BSC, ZB</t>
  </si>
  <si>
    <t xml:space="preserve">Live Fußball: DFB-Pokal, 1. Rd.: Münster - Hertha BSC, ZB </t>
  </si>
  <si>
    <t>Fußball: DFB-Pokal, 1. Rd.: Münster - Hertha BSC</t>
  </si>
  <si>
    <t xml:space="preserve">Fußball: DFB-Pokal, 1. Rd.: Münster - Hertha BSC </t>
  </si>
  <si>
    <t>Fußball: DFB-Pokal, 1. Rd.: Lohne - Fürth</t>
  </si>
  <si>
    <t xml:space="preserve">Fußball: DFB-Pokal, 1. Rd.: Lohne - Fürth </t>
  </si>
  <si>
    <t>Fußball: DFB-Pokal, 1. Rd.: Homburg - Kiel</t>
  </si>
  <si>
    <t xml:space="preserve">Fußball: DFB-Pokal, 1. Rd.: Homburg - Kiel </t>
  </si>
  <si>
    <t>Germany cup /live/: Pirmasens - Hamburger</t>
  </si>
  <si>
    <t xml:space="preserve">Germany cup /live/: Pirmasens - Hamburger </t>
  </si>
  <si>
    <t>Germany cup /live/: Viktoria Koln - Paderborn</t>
  </si>
  <si>
    <t xml:space="preserve">Germany cup /live/: Viktoria Koln - Paderborn </t>
  </si>
  <si>
    <t>Live Fußball: Bundesliga, FCU - VFB: tipico Countdown, 1. Spieltag</t>
  </si>
  <si>
    <t xml:space="preserve">Live Fußball: Bundesliga, FCU - VFB: tipico Countdown, 1. Spieltag </t>
  </si>
  <si>
    <t>Live Fußball: Bundesliga, 1. Spt.: Union Berlin - Stuttgart, VB</t>
  </si>
  <si>
    <t xml:space="preserve">Live Fußball: Bundesliga, 1. Spt.: Union Berlin - Stuttgart, VB </t>
  </si>
  <si>
    <t>Live Fußball: Bundesliga, 1. Spt.: Leverkusen - Hoffenheim, VB</t>
  </si>
  <si>
    <t xml:space="preserve">Live Fußball: Bundesliga, 1. Spt.: Leverkusen - Hoffenheim, VB </t>
  </si>
  <si>
    <t>Live Fußball: Bundesliga, Tactical Feed: STP - BVB, 1. Spieltag, VB</t>
  </si>
  <si>
    <t xml:space="preserve">Live Fußball: Bundesliga, Tactical Feed: STP - BVB, 1. Spieltag, VB </t>
  </si>
  <si>
    <t>Live Fußball: Bundesliga, FCH - WOB: tipico Countdown, 1. Spieltag</t>
  </si>
  <si>
    <t xml:space="preserve">Live Fußball: Bundesliga, FCH - WOB: tipico Countdown, 1. Spieltag </t>
  </si>
  <si>
    <t>Live Fußball: Bundesliga, 1. Spt.: Heidenheim - Wolfsburg</t>
  </si>
  <si>
    <t xml:space="preserve">Live Fußball: Bundesliga, 1. Spt.: Heidenheim - Wolfsburg </t>
  </si>
  <si>
    <t>Fußball: DFB-Pokal, Highlights XXL: Eintracht - K'lautern, 1. Runde</t>
  </si>
  <si>
    <t xml:space="preserve">Fußball: DFB-Pokal, Highlights XXL: Eintracht - K'lautern, 1. Runde </t>
  </si>
  <si>
    <t>Fußball: DFB-Pokal, Highlights XXL: Ulm - Elversberg, 1. Runde</t>
  </si>
  <si>
    <t xml:space="preserve">Fußball: DFB-Pokal, Highlights XXL: Ulm - Elversberg, 1. Runde </t>
  </si>
  <si>
    <t>Live Fußball: DFB-Pokal, 1. Rd.: Norderstedt - St. Pauli, NB</t>
  </si>
  <si>
    <t xml:space="preserve">Live Fußball: DFB-Pokal, 1. Rd.: Norderstedt - St. Pauli, NB </t>
  </si>
  <si>
    <t>Live Fußball: DFB-Pokal, 1. Rd.: Gütersloh - Union Berlin, VB</t>
  </si>
  <si>
    <t xml:space="preserve">Live Fußball: DFB-Pokal, 1. Rd.: Gütersloh - Union Berlin, VB </t>
  </si>
  <si>
    <t>Live Fußball: DFB-Pokal, 1. Rd.: Gütersloh - Union Berlin</t>
  </si>
  <si>
    <t xml:space="preserve">Live Fußball: DFB-Pokal, 1. Rd.: Gütersloh - Union Berlin </t>
  </si>
  <si>
    <t>Live Fußball: DFB-Pokal, 1. Rd.: Pirmasens - Hamburg, NB</t>
  </si>
  <si>
    <t xml:space="preserve">Live Fußball: DFB-Pokal, 1. Rd.: Pirmasens - Hamburg, NB </t>
  </si>
  <si>
    <t>Live Fußball: DFB-Pokal, 1. Rd.: Saarbrücken - Magdeburg, VB</t>
  </si>
  <si>
    <t xml:space="preserve">Live Fußball: DFB-Pokal, 1. Rd.: Saarbrücken - Magdeburg, VB </t>
  </si>
  <si>
    <t>Live Fußball: DFB-Pokal, 1. Rd.: Viktoria Köln - Paderborn, VB</t>
  </si>
  <si>
    <t xml:space="preserve">Live Fußball: DFB-Pokal, 1. Rd.: Viktoria Köln - Paderborn, VB </t>
  </si>
  <si>
    <t>Live Fußball: DFB-Pokal, 1. Rd.: Bahlinger - Heidenheim, VB</t>
  </si>
  <si>
    <t xml:space="preserve">Live Fußball: DFB-Pokal, 1. Rd.: Bahlinger - Heidenheim, VB </t>
  </si>
  <si>
    <t>Live Fußball: DFB-Pokal, 1. Rd.: Bahlinger - Heidenheim, NB</t>
  </si>
  <si>
    <t xml:space="preserve">Live Fußball: DFB-Pokal, 1. Rd.: Bahlinger - Heidenheim, NB </t>
  </si>
  <si>
    <t>Live Fußball: DFB-Pokal, 1. Rd.: Lohne - Fürth, VB</t>
  </si>
  <si>
    <t xml:space="preserve">Live Fußball: DFB-Pokal, 1. Rd.: Lohne - Fürth, VB </t>
  </si>
  <si>
    <t>Ep. 4 - Live - Calcio Bundesliga 1ga Mainz/ Colonia 24/08/2025 - 2 Live</t>
  </si>
  <si>
    <t>Calcio Bundesliga 2025/2026 2025 Ep. 4 - Live - Calcio Bundesliga 1ga Mainz/ Colonia 24/08/2025 - 2 Live</t>
  </si>
  <si>
    <t>Ep. 1 - Rep.3 - Calcio Bundesliga 1ga Bayern Monaco/ Lipsia 22/08/2025 - 1 Tape HD</t>
  </si>
  <si>
    <t>Calcio Bundesliga 2025/2026 2025 Ep. 1 - Rep.3 - Calcio Bundesliga 1ga Bayern Monaco/ Lipsia 22/08/2025 - 1 Tape HD</t>
  </si>
  <si>
    <t>Ep. 3 - Live - Calcio Bundesliga 1ga St. Pauli/ Borussia Dortmund 23/08/2025 - 2 Live</t>
  </si>
  <si>
    <t>Calcio Bundesliga 2025/2026 2025 Ep. 3 - Live - Calcio Bundesliga 1ga St. Pauli/ Borussia Dortmund 23/08/2025 - 2 Live</t>
  </si>
  <si>
    <t>Live Fußball: Bundesliga, SGE - SVW: tipico Countdown, 1. Spieltag</t>
  </si>
  <si>
    <t xml:space="preserve">Live Fußball: Bundesliga, SGE - SVW: tipico Countdown, 1. Spieltag </t>
  </si>
  <si>
    <t>Bundesliga Top5 Mascot Story</t>
  </si>
  <si>
    <t>Bundesliga Top5 Mascot Story Bundesliga Top5 Mascot Story</t>
  </si>
  <si>
    <t>DEUTSCHE FUSSBALL BL FRANZ BECKENBAUER SUPERCUP VFB STUTTGART-BAYERN M.</t>
  </si>
  <si>
    <t xml:space="preserve">DEUTSCHE FUSSBALL BL FRANZ BECKENBAUER SUPERCUP VFB STUTTGART-BAYERN M. </t>
  </si>
  <si>
    <t>SPORTSTUDIO LIVE FB DFB POKAL PIRMASENS-HAMBURG ZF</t>
  </si>
  <si>
    <t xml:space="preserve">SPORTSTUDIO LIVE FB DFB POKAL PIRMASENS-HAMBURG ZF </t>
  </si>
  <si>
    <t>SPORTSTUDIO LIVE FB DFB POKAL VIKTORIA KOELN-PADERBORN ZUS</t>
  </si>
  <si>
    <t xml:space="preserve">SPORTSTUDIO LIVE FB DFB POKAL VIKTORIA KOELN-PADERBORN ZUS </t>
  </si>
  <si>
    <t>Bundesliga /live/: Eintracht Frankfurt - Werder</t>
  </si>
  <si>
    <t xml:space="preserve">Bundesliga /live/: Eintracht Frankfurt - Werder </t>
  </si>
  <si>
    <t>Bundesliga /live/: Sankt Pauli - Borussia Dortmund</t>
  </si>
  <si>
    <t xml:space="preserve">Bundesliga /live/: Sankt Pauli - Borussia Dortmund </t>
  </si>
  <si>
    <t>Germany cup /live/: Prussia M?nster - Hertha BSC Berlin</t>
  </si>
  <si>
    <t xml:space="preserve">Germany cup /live/: Prussia M?nster - Hertha BSC Berlin </t>
  </si>
  <si>
    <t>ENGERS - FRANKFURT</t>
  </si>
  <si>
    <t>NOGOMET - NJEMACKI KUP - PRIJENOS ENGERS - FRANKFURT</t>
  </si>
  <si>
    <t>Live Fußball: Bundesliga, Multiview, 1. Spieltag , VB</t>
  </si>
  <si>
    <t xml:space="preserve">Live Fußball: Bundesliga, Multiview, 1. Spieltag , VB </t>
  </si>
  <si>
    <t>BUNDES L:MAINZ VS COLOGNE (L)</t>
  </si>
  <si>
    <t xml:space="preserve">BUNDES L:MAINZ VS COLOGNE (L) </t>
  </si>
  <si>
    <t>BUNDES L:LEVERKUSEN VS HOFFE (L</t>
  </si>
  <si>
    <t xml:space="preserve">BUNDES L:LEVERKUSEN VS HOFFE (L </t>
  </si>
  <si>
    <t>NEMACKI KUP: PREGLED</t>
  </si>
  <si>
    <t>NEMACKI KUP: PREGLED FOOTBALL GERMANY - DFB POKAL REVIEW</t>
  </si>
  <si>
    <t>Bundesliga /live/: Hamburger - Sankt Pauli</t>
  </si>
  <si>
    <t xml:space="preserve">Bundesliga /live/: Hamburger - Sankt Pauli </t>
  </si>
  <si>
    <t>Bundesliga /live/: Borussia Dortmund - Union Berlin</t>
  </si>
  <si>
    <t xml:space="preserve">Bundesliga /live/: Borussia Dortmund - Union Berlin </t>
  </si>
  <si>
    <t>Bundesliga Collection, Die schönsten Tore: Hamburger SV</t>
  </si>
  <si>
    <t xml:space="preserve">Bundesliga Collection, Die schönsten Tore: Hamburger SV </t>
  </si>
  <si>
    <t>Live Sky Sport News, Primetime Spezial - DFB-Pokal</t>
  </si>
  <si>
    <t xml:space="preserve">Live Sky Sport News, Primetime Spezial - DFB-Pokal </t>
  </si>
  <si>
    <t>Live Fußball: Bundesliga, 2. Spt.: Leipzig - Heidenheim, VB</t>
  </si>
  <si>
    <t xml:space="preserve">Live Fußball: Bundesliga, 2. Spt.: Leipzig - Heidenheim, VB </t>
  </si>
  <si>
    <t>Live Fußball: Bundesliga, SVW - B04: tipico Countdown, 2. Spieltag</t>
  </si>
  <si>
    <t xml:space="preserve">Live Fußball: Bundesliga, SVW - B04: tipico Countdown, 2. Spieltag </t>
  </si>
  <si>
    <t>Live Fußball: Bundesliga, 2. Spt.: Bremen - Leverkusen, VB</t>
  </si>
  <si>
    <t xml:space="preserve">Live Fußball: Bundesliga, 2. Spt.: Bremen - Leverkusen, VB </t>
  </si>
  <si>
    <t>Ep. 4 - Rep.3 - Calcio Bundesliga 1ga Mainz/ Colonia 24/08/2025 - 1 Tape HD</t>
  </si>
  <si>
    <t>Calcio Bundesliga 2025/2026 2025 Ep. 4 - Rep.3 - Calcio Bundesliga 1ga Mainz/ Colonia 24/08/2025 - 1 Tape HD</t>
  </si>
  <si>
    <t>Ep. 8 - Rep.3 - Calcio Bundesliga 2ga Augsburg/ Bayern Monaco 30/08/2025 - 1 Tape HD</t>
  </si>
  <si>
    <t>Calcio Bundesliga 2025/2026 2025 Ep. 8 - Rep.3 - Calcio Bundesliga 2ga Augsburg/ Bayern Monaco 30/08/2025 - 1 Tape HD</t>
  </si>
  <si>
    <t>FUSSBALL BAYERN M.-RB LEIPZIG HZ1</t>
  </si>
  <si>
    <t xml:space="preserve">FUSSBALL BAYERN M.-RB LEIPZIG HZ1 </t>
  </si>
  <si>
    <t>LIVE B'LIGA: ST PAULI V DORTMUND</t>
  </si>
  <si>
    <t xml:space="preserve">LIVE B'LIGA: ST PAULI V DORTMUND </t>
  </si>
  <si>
    <t>Live Fußball: Bundesliga, Multiview, 2. Spieltag, NB</t>
  </si>
  <si>
    <t xml:space="preserve">Live Fußball: Bundesliga, Multiview, 2. Spieltag, NB </t>
  </si>
  <si>
    <t>DFB POKAL SV WEHEN WIESBADEN-BAYERN M. NB</t>
  </si>
  <si>
    <t xml:space="preserve">DFB POKAL SV WEHEN WIESBADEN-BAYERN M. NB </t>
  </si>
  <si>
    <t>SPORTSTUDIO LIVE FB DFB POKAL WIESBADEN-BAYERN M.</t>
  </si>
  <si>
    <t xml:space="preserve">SPORTSTUDIO LIVE FB DFB POKAL WIESBADEN-BAYERN M. </t>
  </si>
  <si>
    <t>FUDBAL BUNDES LIGA: WERDER BREMEN - BAYER LEVERKUSEN (R)</t>
  </si>
  <si>
    <t>FOOTBALL GERMANY - BUNDESLIGA: WERDER BREMEN - BAYER LEVERKUSEN</t>
  </si>
  <si>
    <t>FUDBAL BUNDES LIGA: WERDER BREMEN - BAYER LEVERKUSEN (R) FOOTBALL GERMANY - BUNDESLIGA: WERDER BREMEN - BAYER LEVERKUSEN</t>
  </si>
  <si>
    <t>BUNDESLIGA - WEEKLY</t>
  </si>
  <si>
    <t>BUNDESLIGA - WEEKLY BUNDESLIGA - WEEKLY</t>
  </si>
  <si>
    <t>FOTBAL - CAMPIONATUL GERMANIEI - OUT / HERTHA BERLIN - ELVERSBERG</t>
  </si>
  <si>
    <t>FOTBAL - CAMPIONATUL GERMANIEI - OUT / HERTHA BERLIN - ELVERSBERG HERTHA BERLIN - ELVERSBERG</t>
  </si>
  <si>
    <t>FOTBAL - CAMPIONATUL GERMANIEI / HOFFENHEIM - EINTRACHT FRANKFURT</t>
  </si>
  <si>
    <t>FOTBAL - CAMPIONATUL GERMANIEI / HOFFENHEIM - EINTRACHT FRANKFURT HOFFENHEIM - EINTRACHT FRANKFURT</t>
  </si>
  <si>
    <t>FOTBAL - CAMPIONATUL GERMANIEI / RB LEIPZIG - HEIDENHEIM</t>
  </si>
  <si>
    <t>FOTBAL - CAMPIONATUL GERMANIEI / RB LEIPZIG - HEIDENHEIM RB LEIPZIG - HEIDENHEIM</t>
  </si>
  <si>
    <t>FOTBAL - CAMPIONATUL GERMANIEI - OUT / BORUSSIA DORTMUND - FC UNION BERLIN</t>
  </si>
  <si>
    <t>FOTBAL - CAMPIONATUL GERMANIEI - OUT / BORUSSIA DORTMUND - FC UNION BERLIN BORUSSIA DORTMUND - FC UNION BERLIN</t>
  </si>
  <si>
    <t>BORUSSIA DORTMUND VS FC UNION</t>
  </si>
  <si>
    <t>BUNDESLIGA 2025/2026 BORUSSIA DORTMUND VS FC UNION</t>
  </si>
  <si>
    <t>BUNDESLIGA PREVIEW SHOW(D</t>
  </si>
  <si>
    <t xml:space="preserve">BUNDESLIGA PREVIEW SHOW(D </t>
  </si>
  <si>
    <t>Fútbol - Copa de Alemani-O German Cup Soccer       -O Eintracht Braunschweig vs. Stuttgart</t>
  </si>
  <si>
    <t xml:space="preserve">Fútbol - Copa de Alemani-O German Cup Soccer       -O Eintracht Braunschweig vs. Stuttgart </t>
  </si>
  <si>
    <t>BUNDESLIGA HIGHLIGHTS 2025/26</t>
  </si>
  <si>
    <t xml:space="preserve">BUNDESLIGA HIGHLIGHTS 2025/26 </t>
  </si>
  <si>
    <t>Slovenia</t>
  </si>
  <si>
    <t>Sport TV Slovenia</t>
  </si>
  <si>
    <t>Sport TV1 Slovenia</t>
  </si>
  <si>
    <t>NOGOMET NEM�KA LIGA TEKMA</t>
  </si>
  <si>
    <t>NOGOMET NEM�KI POKAL</t>
  </si>
  <si>
    <t xml:space="preserve">NOGOMET NEM�KI POKAL </t>
  </si>
  <si>
    <t>NOGOMET NEM�KA LIGA SPECIAL</t>
  </si>
  <si>
    <t xml:space="preserve">NOGOMET NEM�KA LIGA SPECIAL </t>
  </si>
  <si>
    <t>Poland</t>
  </si>
  <si>
    <t>Eleven Sports Network</t>
  </si>
  <si>
    <t>Eleven Sports 1 PL</t>
  </si>
  <si>
    <t>PUCHAR NIEMIEC /PILKA NOZNA/</t>
  </si>
  <si>
    <t>DSC ARMINIA BIELEFELD - SV WERDER BREMA /R/</t>
  </si>
  <si>
    <t>PUCHAR NIEMIEC /PILKA NOZNA/ DSC ARMINIA BIELEFELD - SV WERDER BREMA /R/</t>
  </si>
  <si>
    <t>HALLESCHER FC - FC AUGSBURG /L/</t>
  </si>
  <si>
    <t>PUCHAR NIEMIEC /PILKA NOZNA/ HALLESCHER FC - FC AUGSBURG /L/</t>
  </si>
  <si>
    <t>Eleven Sports 2</t>
  </si>
  <si>
    <t>LIGA NIEMIECKA /PILKA NOZNA/</t>
  </si>
  <si>
    <t>SUPERPUCHAR NIEMIEC /PILKA NOZNA/</t>
  </si>
  <si>
    <t>VFB STUTTGART - BAYERN MONACHIUM /R/</t>
  </si>
  <si>
    <t>SUPERPUCHAR NIEMIEC /PILKA NOZNA/ VFB STUTTGART - BAYERN MONACHIUM /R/</t>
  </si>
  <si>
    <t>DSC ARMINIA BIELEFELD - SV WERDER BREMA /L/</t>
  </si>
  <si>
    <t>PUCHAR NIEMIEC /PILKA NOZNA/ DSC ARMINIA BIELEFELD - SV WERDER BREMA /L/</t>
  </si>
  <si>
    <t>SG SONNENHOF GROSSASPACH - BAYER 04 LEVERKUSEN /R/</t>
  </si>
  <si>
    <t>PUCHAR NIEMIEC /PILKA NOZNA/ SG SONNENHOF GROSSASPACH - BAYER 04 LEVERKUSEN /R/</t>
  </si>
  <si>
    <t>FK 03 PIRMASENS - HAMBURGER SV /L/</t>
  </si>
  <si>
    <t>PUCHAR NIEMIEC /PILKA NOZNA/ FK 03 PIRMASENS - HAMBURGER SV /L/</t>
  </si>
  <si>
    <t>FV ENGERS 07 - EINTRACHT FRANKFURT /L/</t>
  </si>
  <si>
    <t>PUCHAR NIEMIEC /PILKA NOZNA/ FV ENGERS 07 - EINTRACHT FRANKFURT /L/</t>
  </si>
  <si>
    <t>BUNDESLIGA SPECIAL REPORT /MAG.SPORT./</t>
  </si>
  <si>
    <t xml:space="preserve">BUNDESLIGA SPECIAL REPORT /MAG.SPORT./ </t>
  </si>
  <si>
    <t>/R/</t>
  </si>
  <si>
    <t>BUNDESLIGA SPECIAL REPORT /MAG.SPORT./ /R/</t>
  </si>
  <si>
    <t>Vietnam</t>
  </si>
  <si>
    <t>Da Nang Broadcasting Station</t>
  </si>
  <si>
    <t>DNRT1 (Bao va PTTH Da Nang)</t>
  </si>
  <si>
    <t>tap chi the thao</t>
  </si>
  <si>
    <t xml:space="preserve">tap chi the thao </t>
  </si>
  <si>
    <t>Vietnam Television</t>
  </si>
  <si>
    <t>bundesliga special</t>
  </si>
  <si>
    <t xml:space="preserve">bundesliga special </t>
  </si>
  <si>
    <t>bundesliga</t>
  </si>
  <si>
    <t xml:space="preserve">bundesliga </t>
  </si>
  <si>
    <t>Thailand</t>
  </si>
  <si>
    <t>PPTV</t>
  </si>
  <si>
    <t>LB-FRANZ BECKENBAUER SUPERCUP (STU+BAY)</t>
  </si>
  <si>
    <t>Live Stream France Beckenbauer Super Cup 2025 (Stuttgart+Bayern Munich)</t>
  </si>
  <si>
    <t>LB-FRANZ BECKENBAUER SUPERCUP (STU+BAY) Live Stream France Beckenbauer Super Cup 2025 (Stuttgart+Bayern Munich)</t>
  </si>
  <si>
    <t>WEEKLY BUNDESLIGA (16.30)</t>
  </si>
  <si>
    <t>Bundesliga Weekly (16.30)</t>
  </si>
  <si>
    <t>WEEKLY BUNDESLIGA (16.30) Bundesliga Weekly (16.30)</t>
  </si>
  <si>
    <t>RE-HIGHLIGHT BUNDESLIGA (03.00)</t>
  </si>
  <si>
    <t>REIRAN-HIGHLIGHTS BUNDESLIGA (03.00)</t>
  </si>
  <si>
    <t>RE-HIGHLIGHT BUNDESLIGA (03.00) REIRAN-HIGHLIGHTS BUNDESLIGA (03.00)</t>
  </si>
  <si>
    <t>South Africa</t>
  </si>
  <si>
    <t>DFB-POKAL: SG VS BAYER LEVERKUSEN - R</t>
  </si>
  <si>
    <t xml:space="preserve">DFB-POKAL: SG VS BAYER LEVERKUSEN - R </t>
  </si>
  <si>
    <t>DFB-POKAL: CROSSASPACH VS BAYER LEVERKUSEN-R</t>
  </si>
  <si>
    <t xml:space="preserve">DFB-POKAL: CROSSASPACH VS BAYER LEVERKUSEN-R </t>
  </si>
  <si>
    <t>BUNDESLIGA HIGHLIGHTS (22.00)</t>
  </si>
  <si>
    <t>Bundesliga Highlights (22.00)</t>
  </si>
  <si>
    <t>BUNDESLIGA HIGHLIGHTS (22.00) Bundesliga Highlights (22.00)</t>
  </si>
  <si>
    <t>NOGOMET NEM�KA LIGA</t>
  </si>
  <si>
    <t xml:space="preserve">NOGOMET NEM�KA LIGA </t>
  </si>
  <si>
    <t>NOGOMET NEM�KI POKAL TEKMA</t>
  </si>
  <si>
    <t>STUTTGART - BAYERN MUNCHEN PONOVITEV</t>
  </si>
  <si>
    <t>NOGOMET NEM�KI POKAL TEKMA STUTTGART - BAYERN MUNCHEN PONOVITEV</t>
  </si>
  <si>
    <t>BAYERN MUNCHEN - LEIPZIG PONOVITEV</t>
  </si>
  <si>
    <t>NOGOMET NEM�KA LIGA TEKMA BAYERN MUNCHEN - LEIPZIG PONOVITEV</t>
  </si>
  <si>
    <t>UNION BERLIN - STUTTGART PONOVITEV</t>
  </si>
  <si>
    <t>NOGOMET NEM�KA LIGA TEKMA UNION BERLIN - STUTTGART PONOVITEV</t>
  </si>
  <si>
    <t>ST PAULI - BORUSSIA DORTMUND PONOVITEV</t>
  </si>
  <si>
    <t>NOGOMET NEM�KA LIGA TEKMA ST PAULI - BORUSSIA DORTMUND PONOVITEV</t>
  </si>
  <si>
    <t>Telekom Slovenia</t>
  </si>
  <si>
    <t>Arena Sport 1 Premium SVN</t>
  </si>
  <si>
    <t>NOGOMET NEM�KI POKAL PREGLED KROGA</t>
  </si>
  <si>
    <t xml:space="preserve">NOGOMET NEM�KI POKAL PREGLED KROGA </t>
  </si>
  <si>
    <t>BAYERN MONACHIUM - RB LIPSK /L/</t>
  </si>
  <si>
    <t>LIGA NIEMIECKA /PILKA NOZNA/ BAYERN MONACHIUM - RB LIPSK /L/</t>
  </si>
  <si>
    <t>FC HEIDENHEIM - VFL WOLFSBURG /L/</t>
  </si>
  <si>
    <t>LIGA NIEMIECKA /PILKA NOZNA/ FC HEIDENHEIM - VFL WOLFSBURG /L/</t>
  </si>
  <si>
    <t>BAYER LEVERKUSEN - TSG HOFFENHEIM /R/</t>
  </si>
  <si>
    <t>LIGA NIEMIECKA /PILKA NOZNA/ BAYER LEVERKUSEN - TSG HOFFENHEIM /R/</t>
  </si>
  <si>
    <t>LIGA NIEMIECKA /STUDIO SPORT/</t>
  </si>
  <si>
    <t>/L/</t>
  </si>
  <si>
    <t>LIGA NIEMIECKA /STUDIO SPORT/ /L/</t>
  </si>
  <si>
    <t>DYNAMO DREZNO - FSV MAINZ 05 /L/</t>
  </si>
  <si>
    <t>PUCHAR NIEMIEC /PILKA NOZNA/ DYNAMO DREZNO - FSV MAINZ 05 /L/</t>
  </si>
  <si>
    <t>DYNAMO DREZNO - FSV MAINZ 05 /R/</t>
  </si>
  <si>
    <t>PUCHAR NIEMIEC /PILKA NOZNA/ DYNAMO DREZNO - FSV MAINZ 05 /R/</t>
  </si>
  <si>
    <t>DFB-POKAL HIGHLIGHTS</t>
  </si>
  <si>
    <t xml:space="preserve">DFB-POKAL HIGHLIGHTS </t>
  </si>
  <si>
    <t>DFB-POKAL: DYNAMO DRESDEN VS MAINZ 05 - R</t>
  </si>
  <si>
    <t xml:space="preserve">DFB-POKAL: DYNAMO DRESDEN VS MAINZ 05 - R </t>
  </si>
  <si>
    <t>DFB-POKAL: ROT-WEISS ESSEN VS DORTMUND-R</t>
  </si>
  <si>
    <t xml:space="preserve">DFB-POKAL: ROT-WEISS ESSEN VS DORTMUND-R </t>
  </si>
  <si>
    <t>SABC</t>
  </si>
  <si>
    <t>SABC Sport</t>
  </si>
  <si>
    <t>BUNDESLIGA PREVIEW SHOW</t>
  </si>
  <si>
    <t xml:space="preserve">BUNDESLIGA PREVIEW SHOW </t>
  </si>
  <si>
    <t>Switzerland</t>
  </si>
  <si>
    <t>ZDF CH</t>
  </si>
  <si>
    <t>sportstudio live: Fussball: DFB-Pokal</t>
  </si>
  <si>
    <t>Arminia Bielefeld - DSC Arminia Bielefeld - SV Werder Bremen</t>
  </si>
  <si>
    <t>sportstudio live: Fussball: DFB-Pokal Arminia Bielefeld - DSC Arminia Bielefeld - SV Werder Bremen</t>
  </si>
  <si>
    <t>MAINZ - KOLN PONOVITEV</t>
  </si>
  <si>
    <t>NOGOMET NEM�KA LIGA TEKMA MAINZ - KOLN PONOVITEV</t>
  </si>
  <si>
    <t>BORUSSIA MONCHENGLADBACH - HAMBURGER SV PONOVITEV</t>
  </si>
  <si>
    <t>NOGOMET NEM�KA LIGA TEKMA BORUSSIA MONCHENGLADBACH - HAMBURGER SV PONOVITEV</t>
  </si>
  <si>
    <t>BAYER LEVERKUSEN - HOFFENHEIM PONOVITEV</t>
  </si>
  <si>
    <t>NOGOMET NEM�KA LIGA TEKMA BAYER LEVERKUSEN - HOFFENHEIM PONOVITEV</t>
  </si>
  <si>
    <t>LEIPZIG - HEIDENHEIM PONOVITEV</t>
  </si>
  <si>
    <t>NOGOMET NEM�KA LIGA TEKMA LEIPZIG - HEIDENHEIM PONOVITEV</t>
  </si>
  <si>
    <t>KOLN - FREIBURG PONOVITEV</t>
  </si>
  <si>
    <t>NOGOMET NEM�KA LIGA TEKMA KOLN - FREIBURG PONOVITEV</t>
  </si>
  <si>
    <t>Arena Sport 1 SVN</t>
  </si>
  <si>
    <t>BUNDESLIGA REVIEW SHOW</t>
  </si>
  <si>
    <t xml:space="preserve">BUNDESLIGA REVIEW SHOW </t>
  </si>
  <si>
    <t>SV SANDHAUSEN - RB LIPSK /R/</t>
  </si>
  <si>
    <t>PUCHAR NIEMIEC /PILKA NOZNA/ SV SANDHAUSEN - RB LIPSK /R/</t>
  </si>
  <si>
    <t>SSV JAHN REGENSBURG - FC KOLN /R/</t>
  </si>
  <si>
    <t>PUCHAR NIEMIEC /PILKA NOZNA/ SSV JAHN REGENSBURG - FC KOLN /R/</t>
  </si>
  <si>
    <t>GUETERSLOH - UNION BERLIN /R/</t>
  </si>
  <si>
    <t>PUCHAR NIEMIEC /PILKA NOZNA/ GUETERSLOH - UNION BERLIN /R/</t>
  </si>
  <si>
    <t>SV ATLAS DELMENHORST - BORUSSIA MONCHENGLADBACH /L/</t>
  </si>
  <si>
    <t>PUCHAR NIEMIEC /PILKA NOZNA/ SV ATLAS DELMENHORST - BORUSSIA MONCHENGLADBACH /L/</t>
  </si>
  <si>
    <t>SV SANDHAUSEN - RB LIPSK /L/</t>
  </si>
  <si>
    <t>PUCHAR NIEMIEC /PILKA NOZNA/ SV SANDHAUSEN - RB LIPSK /L/</t>
  </si>
  <si>
    <t>bundesliga weekly</t>
  </si>
  <si>
    <t xml:space="preserve">bundesliga weekly </t>
  </si>
  <si>
    <t>RE-BUNDESLIGA SPECIAL (01.00)</t>
  </si>
  <si>
    <t>REIRAN-BUNDESLIGA SPECIAL (01.00)</t>
  </si>
  <si>
    <t>RE-BUNDESLIGA SPECIAL (01.00) REIRAN-BUNDESLIGA SPECIAL (01.00)</t>
  </si>
  <si>
    <t>DFB-POKAL: ARMINIA BIELEFELD VS WERDER</t>
  </si>
  <si>
    <t xml:space="preserve">DFB-POKAL: ARMINIA BIELEFELD VS WERDER </t>
  </si>
  <si>
    <t>DFB-POKAL: FV ENGERS 07 VS EINTRACHT FRANKFURT</t>
  </si>
  <si>
    <t xml:space="preserve">DFB-POKAL: FV ENGERS 07 VS EINTRACHT FRANKFURT </t>
  </si>
  <si>
    <t>United Media</t>
  </si>
  <si>
    <t>Sportklub 1 SVN</t>
  </si>
  <si>
    <t>BUNDESLIGA SPECIAL SHOW /MAG.SPORT./</t>
  </si>
  <si>
    <t>/P/</t>
  </si>
  <si>
    <t>BUNDESLIGA SPECIAL SHOW /MAG.SPORT./ /P/</t>
  </si>
  <si>
    <t>BUNDESLIGA SPECIAL SHOW /MAG.SPORT./ /R/</t>
  </si>
  <si>
    <t>FC Gütersloh - 1. FC Union Berlin, Zusammenfassung</t>
  </si>
  <si>
    <t>sportstudio live: Fussball: DFB-Pokal FC Gütersloh - 1. FC Union Berlin, Zusammenfassung</t>
  </si>
  <si>
    <t>1. FC Saarbrücken - 1. FC Magdeburg, Zusammenfassung</t>
  </si>
  <si>
    <t>sportstudio live: Fussball: DFB-Pokal 1. FC Saarbrücken - 1. FC Magdeburg, Zusammenfassung</t>
  </si>
  <si>
    <t>Viktoria Köln - SC Paderborn 07, Zusammenfassung</t>
  </si>
  <si>
    <t>sportstudio live: Fussball: DFB-Pokal Viktoria Köln - SC Paderborn 07, Zusammenfassung</t>
  </si>
  <si>
    <t>North America</t>
  </si>
  <si>
    <t>USA</t>
  </si>
  <si>
    <t>GERMAN BUNDESLIGA L</t>
  </si>
  <si>
    <t>FC BAYERN MUNICH/RB LEIPZIG</t>
  </si>
  <si>
    <t>GERMAN BUNDESLIGA L FC BAYERN MUNICH/RB LEIPZIG</t>
  </si>
  <si>
    <t>SV WEHEN WIESBADEN - BAYERN MONACHIUM /L/</t>
  </si>
  <si>
    <t>PUCHAR NIEMIEC /PILKA NOZNA/ SV WEHEN WIESBADEN - BAYERN MONACHIUM /L/</t>
  </si>
  <si>
    <t>FC ST. PAULI - BORUSSIA DORTMUND /R/</t>
  </si>
  <si>
    <t>LIGA NIEMIECKA /PILKA NOZNA/ FC ST. PAULI - BORUSSIA DORTMUND /R/</t>
  </si>
  <si>
    <t>Polsat Group</t>
  </si>
  <si>
    <t>BAYERN MONACHIUM - RB LIPSK /R/</t>
  </si>
  <si>
    <t>LIGA NIEMIECKA /PILKA NOZNA/ BAYERN MONACHIUM - RB LIPSK /R/</t>
  </si>
  <si>
    <t>FSV MAINZ 05 - FC KOLN /R/</t>
  </si>
  <si>
    <t>LIGA NIEMIECKA /PILKA NOZNA/ FSV MAINZ 05 - FC KOLN /R/</t>
  </si>
  <si>
    <t>EINTRACHT BRAUNSCHWEIG - VFB STUTTGART /L/</t>
  </si>
  <si>
    <t>PUCHAR NIEMIEC /PILKA NOZNA/ EINTRACHT BRAUNSCHWEIG - VFB STUTTGART /L/</t>
  </si>
  <si>
    <t>BUNDESLIGA HIGHLIGHTS SHOW /MAG.SPORT./</t>
  </si>
  <si>
    <t>BUNDESLIGA HIGHLIGHTS SHOW /MAG.SPORT./ /P/</t>
  </si>
  <si>
    <t>BUNDESLIGA WEEKLY /MAG.SPORT./</t>
  </si>
  <si>
    <t>BUNDESLIGA WEEKLY /MAG.SPORT./ /P/</t>
  </si>
  <si>
    <t>FC AUGSBURG - BAYERN MONACHIUM /R/</t>
  </si>
  <si>
    <t>LIGA NIEMIECKA /PILKA NOZNA/ FC AUGSBURG - BAYERN MONACHIUM /R/</t>
  </si>
  <si>
    <t>FC AUGSBURG - BAYERN MONACHIUM /L/</t>
  </si>
  <si>
    <t>LIGA NIEMIECKA /PILKA NOZNA/ FC AUGSBURG - BAYERN MONACHIUM /L/</t>
  </si>
  <si>
    <t>BUNDESLIGA WEEKLY /MAG.SPORT./ /R/</t>
  </si>
  <si>
    <t>ARD CH</t>
  </si>
  <si>
    <t>Fussball: DFB-Pokal</t>
  </si>
  <si>
    <t>Rot-Weiss Essen - BV Borussia Dortmund</t>
  </si>
  <si>
    <t>Fussball: DFB-Pokal Rot-Weiss Essen - BV Borussia Dortmund</t>
  </si>
  <si>
    <t>Ho Chi Minh City Television</t>
  </si>
  <si>
    <t>HTV The Thao</t>
  </si>
  <si>
    <t>kick off</t>
  </si>
  <si>
    <t xml:space="preserve">kick off </t>
  </si>
  <si>
    <t>SSV JAHN REGENSBURG - FC KOLN /L/</t>
  </si>
  <si>
    <t>PUCHAR NIEMIEC /PILKA NOZNA/ SSV JAHN REGENSBURG - FC KOLN /L/</t>
  </si>
  <si>
    <t>VFB STUTTGART - BAYERN MONACHIUM /L/</t>
  </si>
  <si>
    <t>SUPERPUCHAR NIEMIEC /PILKA NOZNA/ VFB STUTTGART - BAYERN MONACHIUM /L/</t>
  </si>
  <si>
    <t>RE-BUNDESLIGA WEEKLY (01.00)</t>
  </si>
  <si>
    <t>REIRAN-BUNDESLIGA VICKLEY (01.00)</t>
  </si>
  <si>
    <t>RE-BUNDESLIGA WEEKLY (01.00) REIRAN-BUNDESLIGA VICKLEY (01.00)</t>
  </si>
  <si>
    <t>RE-HIGHLIGHT BUNDESLIGA (23.30) -1</t>
  </si>
  <si>
    <t>REIRAN-HIGHLIGHTS BUNDESLIGA (23.30) -1</t>
  </si>
  <si>
    <t>RE-HIGHLIGHT BUNDESLIGA (23.30) -1 REIRAN-HIGHLIGHTS BUNDESLIGA (23.30) -1</t>
  </si>
  <si>
    <t>DFB-POKAL: ARMINIA BIELEFELD VS SV WERDER BREMEN</t>
  </si>
  <si>
    <t xml:space="preserve">DFB-POKAL: ARMINIA BIELEFELD VS SV WERDER BREMEN </t>
  </si>
  <si>
    <t>DFB-POKAL: PIRMASENS VS HAMBURGER SV</t>
  </si>
  <si>
    <t xml:space="preserve">DFB-POKAL: PIRMASENS VS HAMBURGER SV </t>
  </si>
  <si>
    <t>TSG HOFFENHEIM - BAYER LEVERKUSEN /L/</t>
  </si>
  <si>
    <t>LIGA NIEMIECKA /PILKA NOZNA/ TSG HOFFENHEIM - BAYER LEVERKUSEN /L/</t>
  </si>
  <si>
    <t>LIGA NIEMIECKA /PILKA NOZNA/ FC ST. PAULI - BORUSSIA DORTMUND</t>
  </si>
  <si>
    <t>DFB-POKAL ZONE</t>
  </si>
  <si>
    <t xml:space="preserve">DFB-POKAL ZONE </t>
  </si>
  <si>
    <t>United Kingdom</t>
  </si>
  <si>
    <t>BUNDESLIGA SPECIAL</t>
  </si>
  <si>
    <t xml:space="preserve">BUNDESLIGA SPECIAL </t>
  </si>
  <si>
    <t>EINTRACHT FRANKFURT - WERDER BREMEN PONOVITEV</t>
  </si>
  <si>
    <t>NOGOMET NEM�KA LIGA TEKMA EINTRACHT FRANKFURT - WERDER BREMEN PONOVITEV</t>
  </si>
  <si>
    <t>HAMBURGER SV - ST. PAULI PONOVITEV</t>
  </si>
  <si>
    <t>NOGOMET NEM�KA LIGA TEKMA HAMBURGER SV - ST. PAULI PONOVITEV</t>
  </si>
  <si>
    <t>AUGSBURG - BAYERN MUNCHEN PONOVITEV</t>
  </si>
  <si>
    <t>NOGOMET NEM�KA LIGA TEKMA AUGSBURG - BAYERN MUNCHEN PONOVITEV</t>
  </si>
  <si>
    <t>DFB POKAL: WIESBADEN VS BAYERN</t>
  </si>
  <si>
    <t xml:space="preserve">DFB POKAL: WIESBADEN VS BAYERN </t>
  </si>
  <si>
    <t>BUNDESLIGA HAMBURG VS ST.PAULI-R</t>
  </si>
  <si>
    <t xml:space="preserve">BUNDESLIGA HAMBURG VS ST.PAULI-R </t>
  </si>
  <si>
    <t>FC HEIDENHEIM - VFL WOLFSBURG /R/</t>
  </si>
  <si>
    <t>LIGA NIEMIECKA /PILKA NOZNA/ FC HEIDENHEIM - VFL WOLFSBURG /R/</t>
  </si>
  <si>
    <t>FC KOLN - FSV MAINZ 05 /R/</t>
  </si>
  <si>
    <t>LIGA NIEMIECKA /PILKA NOZNA/ FC KOLN - FSV MAINZ 05 /R/</t>
  </si>
  <si>
    <t>HAMBURGER SV - FC ST. PAULI /R/</t>
  </si>
  <si>
    <t>LIGA NIEMIECKA /PILKA NOZNA/ HAMBURGER SV - FC ST. PAULI /R/</t>
  </si>
  <si>
    <t>WERDER BREMA - BAYER LEVERKUSEN /L/</t>
  </si>
  <si>
    <t>LIGA NIEMIECKA /PILKA NOZNA/ WERDER BREMA - BAYER LEVERKUSEN /L/</t>
  </si>
  <si>
    <t>BORUSSIA DORTMUND - UNION BERLIN /L/</t>
  </si>
  <si>
    <t>LIGA NIEMIECKA /PILKA NOZNA/ BORUSSIA DORTMUND - UNION BERLIN /L/</t>
  </si>
  <si>
    <t>Sat.1 CH</t>
  </si>
  <si>
    <t>ran-Fussball: Bundesliga - Eröffnungsspiel</t>
  </si>
  <si>
    <t>FC Bayern München - RB Leipzig - Highlights</t>
  </si>
  <si>
    <t>ran-Fussball: Bundesliga - Eröffnungsspiel FC Bayern München - RB Leipzig - Highlights</t>
  </si>
  <si>
    <t>RE-BUNDESLIGA WEEKLY (03.00)</t>
  </si>
  <si>
    <t>REIRAN-BUNDESLIGA WIKLEY (03.00)</t>
  </si>
  <si>
    <t>RE-BUNDESLIGA WEEKLY (03.00) REIRAN-BUNDESLIGA WIKLEY (03.00)</t>
  </si>
  <si>
    <t>BORUSSIA MONCHENGLADBACH - HAMBURGER SV /L/</t>
  </si>
  <si>
    <t>LIGA NIEMIECKA /PILKA NOZNA/ BORUSSIA MONCHENGLADBACH - HAMBURGER SV /L/</t>
  </si>
  <si>
    <t>Polsat Sport 1</t>
  </si>
  <si>
    <t>BAYERN MONACHIUM - RB LIPSK</t>
  </si>
  <si>
    <t>LIGA NIEMIECKA /PILKA NOZNA/ BAYERN MONACHIUM - RB LIPSK</t>
  </si>
  <si>
    <t>SABC3</t>
  </si>
  <si>
    <t>BUNDESLIGA:FC BAYERN MUNICH VS RB LEIPZIG</t>
  </si>
  <si>
    <t xml:space="preserve">BUNDESLIGA:FC BAYERN MUNICH VS RB LEIPZIG </t>
  </si>
  <si>
    <t>DFB POKAL HIGHLIGHTS</t>
  </si>
  <si>
    <t xml:space="preserve">DFB POKAL HIGHLIGHTS </t>
  </si>
  <si>
    <t>BUNDESLIGA BAYERN MUNICH VS RB LEIPZIG</t>
  </si>
  <si>
    <t xml:space="preserve">BUNDESLIGA BAYERN MUNICH VS RB LEIPZIG </t>
  </si>
  <si>
    <t>ran-Fussball: Franz Beckenbauer-Supercup</t>
  </si>
  <si>
    <t>VFB Stuttgart - FC Bayern München - Countdown</t>
  </si>
  <si>
    <t>ran-Fussball: Franz Beckenbauer-Supercup VFB Stuttgart - FC Bayern München - Countdown</t>
  </si>
  <si>
    <t>WERDER BREMEN - BAYER LEVERKUSEN PONOVITEV</t>
  </si>
  <si>
    <t>NOGOMET NEM�KA LIGA TEKMA WERDER BREMEN - BAYER LEVERKUSEN PONOVITEV</t>
  </si>
  <si>
    <t>DFB POKAL: WIESBADEN VS BAYERN - R</t>
  </si>
  <si>
    <t xml:space="preserve">DFB POKAL: WIESBADEN VS BAYERN - R </t>
  </si>
  <si>
    <t>BUNDESLIGA HAMBURG VS ST.PAULI</t>
  </si>
  <si>
    <t xml:space="preserve">BUNDESLIGA HAMBURG VS ST.PAULI </t>
  </si>
  <si>
    <t>DFBP: BRAUNSCHWEIG VS STUTTGART</t>
  </si>
  <si>
    <t xml:space="preserve">DFBP: BRAUNSCHWEIG VS STUTTGART </t>
  </si>
  <si>
    <t>ESPN 2 USA</t>
  </si>
  <si>
    <t>GERMAN BUNDESLIGA    L</t>
  </si>
  <si>
    <t>BAYERN MUNCHEN/RB LEIPZIG</t>
  </si>
  <si>
    <t>GERMAN BUNDESLIGA    L BAYERN MUNCHEN/RB LEIPZIG</t>
  </si>
  <si>
    <t>FC Bayern München - RB Leipzig - Countdown</t>
  </si>
  <si>
    <t>ran-Fussball: Bundesliga - Eröffnungsspiel FC Bayern München - RB Leipzig - Countdown</t>
  </si>
  <si>
    <t>FC Bayern München - RB Leipzig</t>
  </si>
  <si>
    <t>ran-Fussball: Bundesliga - Eröffnungsspiel FC Bayern München - RB Leipzig</t>
  </si>
  <si>
    <t>SG SONNENHOF GROSSASPACH - BAYER 04 LEVERKUSEN /L/</t>
  </si>
  <si>
    <t>PUCHAR NIEMIEC /PILKA NOZNA/ SG SONNENHOF GROSSASPACH - BAYER 04 LEVERKUSEN /L/</t>
  </si>
  <si>
    <t>DFB-POKAL: CROSSASPACH VS BAYER LEVERKUSEN</t>
  </si>
  <si>
    <t xml:space="preserve">DFB-POKAL: CROSSASPACH VS BAYER LEVERKUSEN </t>
  </si>
  <si>
    <t>GERMAN SUPER CUP</t>
  </si>
  <si>
    <t>RE-HIGHLIGHT BUNDESLIGA (02.00)</t>
  </si>
  <si>
    <t>REIRAN-HIGHLIGHTS BUNDESLIGA (02.00)</t>
  </si>
  <si>
    <t>RE-HIGHLIGHT BUNDESLIGA (02.00) REIRAN-HIGHLIGHTS BUNDESLIGA (02.00)</t>
  </si>
  <si>
    <t>ABC</t>
  </si>
  <si>
    <t>GERMAN SUPERCUP-25</t>
  </si>
  <si>
    <t>STUTTGART AT BAYRN MUNICH</t>
  </si>
  <si>
    <t>GERMAN SUPERCUP-25 STUTTGART AT BAYRN MUNICH</t>
  </si>
  <si>
    <t>FC KOLN - FSV MAINZ 05 /L/</t>
  </si>
  <si>
    <t>LIGA NIEMIECKA /PILKA NOZNA/ FC KOLN - FSV MAINZ 05 /L/</t>
  </si>
  <si>
    <t>FC ST. PAULI - BORUSSIA DORTMUND /L/</t>
  </si>
  <si>
    <t>LIGA NIEMIECKA /PILKA NOZNA/ FC ST. PAULI - BORUSSIA DORTMUND /L/</t>
  </si>
  <si>
    <t>EINTRACHT FRANKFURT - WERDER BREMA /R/</t>
  </si>
  <si>
    <t>LIGA NIEMIECKA /PILKA NOZNA/ EINTRACHT FRANKFURT - WERDER BREMA /R/</t>
  </si>
  <si>
    <t>DFBP: BRAUNSCHWEIG VS STUTTGART - R</t>
  </si>
  <si>
    <t xml:space="preserve">DFBP: BRAUNSCHWEIG VS STUTTGART - R </t>
  </si>
  <si>
    <t>Polsat Sport 2</t>
  </si>
  <si>
    <t>FC AUGSBURG - BAYERN MONACHIUM /P/</t>
  </si>
  <si>
    <t>LIGA NIEMIECKA /PILKA NOZNA/ FC AUGSBURG - BAYERN MONACHIUM /P/</t>
  </si>
  <si>
    <t>Sportklub 3 SVN</t>
  </si>
  <si>
    <t>ROT-WEISS ESSEN - BORUSSIA DORTMUND /L/</t>
  </si>
  <si>
    <t>PUCHAR NIEMIEC /PILKA NOZNA/ ROT-WEISS ESSEN - BORUSSIA DORTMUND /L/</t>
  </si>
  <si>
    <t>DFB-POKAL: FV ENGERS 07 VS E FRANKFURT - R</t>
  </si>
  <si>
    <t xml:space="preserve">DFB-POKAL: FV ENGERS 07 VS E FRANKFURT - R </t>
  </si>
  <si>
    <t>DFB-POKAL: ROT-WEISS ESSEN VS DORTMUND</t>
  </si>
  <si>
    <t xml:space="preserve">DFB-POKAL: ROT-WEISS ESSEN VS DORTMUND </t>
  </si>
  <si>
    <t>DFB-POKAL: DYNAMO DRESDEN VS MAINZ 05</t>
  </si>
  <si>
    <t xml:space="preserve">DFB-POKAL: DYNAMO DRESDEN VS MAINZ 05 </t>
  </si>
  <si>
    <t>VFB Stuttgart - FC Bayern München</t>
  </si>
  <si>
    <t>ran-Fussball: Franz Beckenbauer-Supercup VFB Stuttgart - FC Bayern München</t>
  </si>
  <si>
    <t>VFB Stuttgart - FC Bayern München - Highlights</t>
  </si>
  <si>
    <t>ran-Fussball: Franz Beckenbauer-Supercup VFB Stuttgart - FC Bayern München - Highlights</t>
  </si>
  <si>
    <t>SG Sonnenhof Grossaspach - Bayer 04 Leverkusen, Zusammenfassung</t>
  </si>
  <si>
    <t>sportstudio live: Fussball: DFB-Pokal SG Sonnenhof Grossaspach - Bayer 04 Leverkusen, Zusammenfassung</t>
  </si>
  <si>
    <t>Zusammenfassung der Spiele</t>
  </si>
  <si>
    <t>Fussball: DFB-Pokal Zusammenfassung der Spiele</t>
  </si>
  <si>
    <t>VTV3</t>
  </si>
  <si>
    <t>tap chi the thao toc do</t>
  </si>
  <si>
    <t xml:space="preserve">tap chi the thao toc do </t>
  </si>
  <si>
    <t>RE-BUNDESLIGA SPECIAL (03.00)</t>
  </si>
  <si>
    <t>REIRAN-BUNDESLIGA SPECIAL (03.00)</t>
  </si>
  <si>
    <t>RE-BUNDESLIGA SPECIAL (03.00) REIRAN-BUNDESLIGA SPECIAL (03.00)</t>
  </si>
  <si>
    <t>GERMAN CUP SOCCER      L</t>
  </si>
  <si>
    <t>SV WEHEN WEISBADEN/FC BAYERN MUNCHEN</t>
  </si>
  <si>
    <t>GERMAN CUP SOCCER      L SV WEHEN WEISBADEN/FC BAYERN MUNCHEN</t>
  </si>
  <si>
    <t>BUNDESLIGA HIGHLIGHTS SHOW /MAG.SPORT./ /R/</t>
  </si>
  <si>
    <t>WERDER BREMA - BAYER LEVERKUSEN /R/</t>
  </si>
  <si>
    <t>LIGA NIEMIECKA /PILKA NOZNA/ WERDER BREMA - BAYER LEVERKUSEN /R/</t>
  </si>
  <si>
    <t>HAMBURGER SV - FC ST. PAULI /L/</t>
  </si>
  <si>
    <t>LIGA NIEMIECKA /PILKA NOZNA/ HAMBURGER SV - FC ST. PAULI /L/</t>
  </si>
  <si>
    <t>Cons</t>
  </si>
  <si>
    <t>cons</t>
  </si>
  <si>
    <t xml:space="preserve">Diema Sport (BGR) </t>
  </si>
  <si>
    <t xml:space="preserve">Diema Sport 2 (BGR) </t>
  </si>
  <si>
    <t>Diema Sport 3 (BGR)</t>
  </si>
  <si>
    <t>Nova Sport (BGR)</t>
  </si>
  <si>
    <t>PTV</t>
  </si>
  <si>
    <t>Armenia</t>
  </si>
  <si>
    <t>Fast Media</t>
  </si>
  <si>
    <t>Fast Sports (ARM)</t>
  </si>
  <si>
    <t xml:space="preserve">Bundesliga: Bayern - Leipzig - </t>
  </si>
  <si>
    <t xml:space="preserve">Bundeliga: Bayern - Leipzig - </t>
  </si>
  <si>
    <t xml:space="preserve">Bundesliga: Bayer - Hoffenheim - </t>
  </si>
  <si>
    <t xml:space="preserve">German Bundesliga: Tour Review - </t>
  </si>
  <si>
    <t>Fast Sports 1 (ARM)</t>
  </si>
  <si>
    <t xml:space="preserve">Germany Super Cup. Stuttgart - Bayern - </t>
  </si>
  <si>
    <t xml:space="preserve">German Bundesliga: Tour review - </t>
  </si>
  <si>
    <t>Fast Sports 2 (ARM)</t>
  </si>
  <si>
    <t xml:space="preserve">Bundesliga․ Bayern – Leipzig - </t>
  </si>
  <si>
    <t xml:space="preserve">Bundesliga. B. Monchengladbach – Hamburger SV - </t>
  </si>
  <si>
    <t xml:space="preserve">Bundesliga․ Werder – Bayer - </t>
  </si>
  <si>
    <t xml:space="preserve">Bundesliga․ Augsburg – Bayer - </t>
  </si>
  <si>
    <t>Australia</t>
  </si>
  <si>
    <t>beIN Sports 1 (AUS)</t>
  </si>
  <si>
    <t>Bundesliga - Live</t>
  </si>
  <si>
    <t>Bundesliga Weekly - Episode Number 2</t>
  </si>
  <si>
    <t>Bundesliga Weekly - Episode Number 3</t>
  </si>
  <si>
    <t>Bundesliga - Werder Bremen vs Leverkusen</t>
  </si>
  <si>
    <t>Bundesliga - Augsburg vs Bayern</t>
  </si>
  <si>
    <t>Bundesliga - Dortmund vs FC Union</t>
  </si>
  <si>
    <t>beIN Sports 2 (AUS)</t>
  </si>
  <si>
    <t>Volley Goal - 22:45 Bundesliga Goals</t>
  </si>
  <si>
    <t>Season Preview - 22:50 Bundesliga</t>
  </si>
  <si>
    <t>Stuttgart vs Bayern - 23:50 German Super Cup Live</t>
  </si>
  <si>
    <t>Stuttgart vs Bayern - 08:00 German Super Cup</t>
  </si>
  <si>
    <t>Episode Number 1 - 10:00 Bundesliga Weekly</t>
  </si>
  <si>
    <t>Episode Number 1 - 16:00 Bundesliga Weekly</t>
  </si>
  <si>
    <t>Stuttgart vs Bayern - 16:30 German Super Cup</t>
  </si>
  <si>
    <t>Stuttgart vs Bayern - 09:30 German Super Cup</t>
  </si>
  <si>
    <t>Season Preview - 11:30 Bundesliga</t>
  </si>
  <si>
    <t>Season Preview - 18:30 Bundesliga</t>
  </si>
  <si>
    <t>Ruhr Valley – The Heart of German Football Ep 1 - 19:30 Bundesliga</t>
  </si>
  <si>
    <t>Ruhr Valley – The Heart of German Football Ep 2 - 20:00 Bundesliga</t>
  </si>
  <si>
    <t>Ruhr Valley – The Heart of German Football Ep 3 - 20:30 Bundesliga</t>
  </si>
  <si>
    <t>Ruhr Valley – The Heart of German Football Ep 4 - 21:00 Bundesliga</t>
  </si>
  <si>
    <t>Ruhr Valley – The Heart of German Football Ep 5 - 21:30 Bundesliga</t>
  </si>
  <si>
    <t>Ruhr Valley – The Heart of German Football Ep 6 - 22:00 Bundesliga</t>
  </si>
  <si>
    <t>Ruhr Valley – The Heart of German Football Ep 1 - 12:30 Bundesliga</t>
  </si>
  <si>
    <t>Ruhr Valley – The Heart of German Football Ep 2 - 13:00 Bundesliga</t>
  </si>
  <si>
    <t>Ruhr Valley – The Heart of German Football Ep 3 - 13:30 Bundesliga</t>
  </si>
  <si>
    <t>Ruhr Valley – The Heart of German Football Ep 4 - 14:00 Bundesliga</t>
  </si>
  <si>
    <t>Ruhr Valley – The Heart of German Football Ep 5 - 14:30 Bundesliga</t>
  </si>
  <si>
    <t>Ruhr Valley – The Heart of German Football Ep 6 - 15:00 Bundesliga</t>
  </si>
  <si>
    <t>Leverkusen vs Hoffenheim - 18:50 Bundesliga Live</t>
  </si>
  <si>
    <t>Leverkusen vs Hoffenheim - 07:10 Bundesliga</t>
  </si>
  <si>
    <t>St. Pauli vs Dortmund - 09:00 Bundesliga</t>
  </si>
  <si>
    <t>Leverkusen vs Hoffenheim - 14:30 Bundesliga Mini</t>
  </si>
  <si>
    <t>St. Pauli vs Dortmund - 15:00 Bundesliga</t>
  </si>
  <si>
    <t>Mainz vs Cologne - 07:10 Bundesliga</t>
  </si>
  <si>
    <t>Monchengladbach vs Hamburg - 09:00 Bundesliga</t>
  </si>
  <si>
    <t>Bayern vs Leipzig - 19:30 Bundesliga</t>
  </si>
  <si>
    <t>Freiburg vs Augsburg - 21:20 Bundesliga</t>
  </si>
  <si>
    <t>St. Pauli vs Dortmund - 23:10 Bundesliga</t>
  </si>
  <si>
    <t>Matchday 1 - Bundesliga Highlights</t>
  </si>
  <si>
    <t>Episode Number 3 - 21:20 Bundesliga Weekly</t>
  </si>
  <si>
    <t>Hamburg vs St. Pauli - 08:10 Bundesliga</t>
  </si>
  <si>
    <t>Episode Number 3 - 15:50 Bundesliga Weekly</t>
  </si>
  <si>
    <t>Episode Number 3 - 18:20 Bundesliga Weekly</t>
  </si>
  <si>
    <t>Wolfsburg vs Mainz - 18:50 Bundesliga Live</t>
  </si>
  <si>
    <t>beIN Sports 3 (AUS)</t>
  </si>
  <si>
    <t>Bundesliga Weekly - Episode Number 1</t>
  </si>
  <si>
    <t>Bundesliga - Season Preview</t>
  </si>
  <si>
    <t>Bundesliga Goals - Counter-Attack Goal</t>
  </si>
  <si>
    <t>Bundesliga Goals - Team Goal</t>
  </si>
  <si>
    <t>German Super Cup - Stuttgart vs Bayern</t>
  </si>
  <si>
    <t>Bundesliga - Season Preview 17:30</t>
  </si>
  <si>
    <t>Bundesliga Weekly - Episode Number 2 18:00</t>
  </si>
  <si>
    <t>Bundesliga Weekly - Episode Number 2 21:50</t>
  </si>
  <si>
    <t>Bundesliga Weekly - Episode Number 2 03:40</t>
  </si>
  <si>
    <t>Bundesliga - Bayern vs Leipzig 06:00</t>
  </si>
  <si>
    <t>Bundesliga - Bayern vs Leipzig 11:30</t>
  </si>
  <si>
    <t>Bundesliga Mini - Bayern vs Leipzig 15:40</t>
  </si>
  <si>
    <t>Bundesliga Goals - Counter-Attack Goal 18:50</t>
  </si>
  <si>
    <t>Bundesliga - Live Mainz vs Cologne 21:00</t>
  </si>
  <si>
    <t>Bundesliga Highlights - Matchday 1</t>
  </si>
  <si>
    <t>Bundesliga Mini - St. Pauli vs Dortmund</t>
  </si>
  <si>
    <t>Bundesliga Mini - Leverkusen vs Hoffenheim</t>
  </si>
  <si>
    <t>Bundesliga - Heidenheim 1846 vs Wolfsburg</t>
  </si>
  <si>
    <t>Bundesliga - FC Union vs Stuttgart</t>
  </si>
  <si>
    <t>Bundesliga Mini - Bayern vs Leipzig</t>
  </si>
  <si>
    <t>FTA</t>
  </si>
  <si>
    <t>Sport1+ (DEU)</t>
  </si>
  <si>
    <t>Fußball - DFB-Pokal Pur - 1. Runde, Saison 2025/2026</t>
  </si>
  <si>
    <t>Doppelpass - 1. Runde DFB Pokal, Saison 2025/2026</t>
  </si>
  <si>
    <t>Bundesliga Pur - 1. &amp; 2. Bundesliga - 01. Spieltag, 1. BL &amp; 03. Spieltag, 2. BL</t>
  </si>
  <si>
    <t xml:space="preserve">Fußball - DFB-Pokal Pur - </t>
  </si>
  <si>
    <t>Belgium</t>
  </si>
  <si>
    <t>Telenet</t>
  </si>
  <si>
    <t>Play Sports 1 (BEL)</t>
  </si>
  <si>
    <t>Bundesliga Weekly - Wekelijks programma met een vooruitblik naar de komende speelronde in de Bundesliga.</t>
  </si>
  <si>
    <t>Bundesliga - Verslag van de wedstrijd Bayern München - RB Leipzig, gespeeld in de Duitse Bundesliga.</t>
  </si>
  <si>
    <t>Bundesliga Highlights - Hoogtepunten en samenvattingen van de wedstrijden uit de Duitse Bundesliga.</t>
  </si>
  <si>
    <t xml:space="preserve">Bundesliga Highlights - </t>
  </si>
  <si>
    <t>Bundesliga - Verslag van de wedstrijd HSV - FC St. Pauli, gespeeld in de Duitse Bundesliga.</t>
  </si>
  <si>
    <t>Studio LIVE - Live omkadering van Augsburg - Bayern. Presentatie: Nicolas De Brabender. Gasten: Franck Boeckx en Mike Vanhamel.</t>
  </si>
  <si>
    <t>MIDMID - Joris Brys en Evert Winkelmans blikken met hun gasten terug op de transferzomer en volgen het slot van de mercato in de Premier League en Bundesliga op de voet.</t>
  </si>
  <si>
    <t>Play Sports 2 (BEL)</t>
  </si>
  <si>
    <t>DFL-Supercup - Verslag van de wedstrijd VfB Stuttgart - Bayern München, gespeeld in de Duitse DFL-Supercup.</t>
  </si>
  <si>
    <t>Bundesliga - sports show, football, 2025</t>
  </si>
  <si>
    <t>Bundesliga - Verslag van de wedstrijd Borussia Mönchengladbach - HSV, gespeeld in de Duitse Bundesliga.</t>
  </si>
  <si>
    <t>Bundesliga - Verslag van de wedstrijd Borussia Dortmund - FC Union Berlin, gespeeld in de Duitse Bundesliga.</t>
  </si>
  <si>
    <t>Bundesliga - Verslag van de wedstrijd 1. FC Köln - SC Freiburg, gespeeld in de Duitse Bundesliga.</t>
  </si>
  <si>
    <t>Play Sports 3 (BEL)</t>
  </si>
  <si>
    <t>Bundesliga - Verslag van de wedstrijd Eintracht Frankfurt - Werder Bremen, gespeeld in de Duitse Bundesliga.</t>
  </si>
  <si>
    <t>Bundesliga - Verslag van de wedstrijd Eintracht Frankfurt - Werder Bremen, gespeeld in de Duitse Bundesliga. 26%</t>
  </si>
  <si>
    <t>Bundesliga - Verslag van de wedstrijd FC St. Pauli - Borussia Dortmund, gespeeld in de Duitse Bundesliga.</t>
  </si>
  <si>
    <t>Bundesliga - Verslag van de wedstrijd FC St. Pauli - Borussia Dortmund, gespeeld in de Duitse Bundesliga. 66%</t>
  </si>
  <si>
    <t>Bundesliga - Verslag van de wedstrijd FC St. Pauli - Borussia Dortmund, gespeeld in de Duitse Bundesliga. 30%</t>
  </si>
  <si>
    <t>Play Sports 4 (BEL)</t>
  </si>
  <si>
    <t>(On)eens - De Bundesliga is terug thuis op Play Sports en dat vieren we met een nieuw rondje 'eens of oneens' met Hein Vanhaezebrouck en Wesley Sonck.</t>
  </si>
  <si>
    <t>BE TV</t>
  </si>
  <si>
    <t>Voo Sport World 1 (BEL)</t>
  </si>
  <si>
    <t>Europe of the 11th - A tour of the horizon of the English Premier League, the Spanish League, the German Bundesliga and the French Ligue 1.</t>
  </si>
  <si>
    <t>Arena TV</t>
  </si>
  <si>
    <t>Arenasport 5 (Pan Balkans)</t>
  </si>
  <si>
    <t>Leipzig - Heidenheim - Fudbal NEMAČKA LIGA Uživo</t>
  </si>
  <si>
    <t>ESPN (BRA)</t>
  </si>
  <si>
    <t>ESPN 2 (BRA)</t>
  </si>
  <si>
    <t>SV Sandhausen x RB Leipzig - Copa da Alemanha</t>
  </si>
  <si>
    <t>ESPN 3 (BRA)</t>
  </si>
  <si>
    <t>Eintracht Braunschweig x Stuttgart - Copa da Alemanha Do Eintracht Stadion, em Braunschweig, Alemanha.</t>
  </si>
  <si>
    <t>SV Wehen Wiesbaden x Bayern de Munique - Copa da Alemanha Pela primeira rodada, o SV Wehen Wiesbaden recebe o Bayern de Munique na Brita-Arena, em Wiesbaden.</t>
  </si>
  <si>
    <t>ESPN 5 (BRA)</t>
  </si>
  <si>
    <t>ESPN 6 (BRA)</t>
  </si>
  <si>
    <t>ESPN (CHL)</t>
  </si>
  <si>
    <t>ESPN 2 (CHL)</t>
  </si>
  <si>
    <t>VfB Stuttgart vs. Bayern Munich - Final, Estadio Mercedes-Benz Arena Toda la emoción de la Supercopa de Alemania 2025, que se disputa entre los ganadores de la pasada temporada de la Bundesliga y la DFB-Pokal.</t>
  </si>
  <si>
    <t>ESPN 3 (CHL)</t>
  </si>
  <si>
    <t>Grossaspach vs. Bayer Leverkusen - Primera ronda, WIRmachenDRUCK Arena Vive los partidos de la 83º edición de esta competición anual de la Copa de Alemania.</t>
  </si>
  <si>
    <t>VfB Stuttgart vs. Bayern Munich - Final, Estadio Mercedes-Benz Arena Disfruta los mejores momentos de la Supercopa de Alemania 2025, que se disputa entre los ganadores de la pasada temporada de la Bundesliga y la DFB-Pokal.</t>
  </si>
  <si>
    <t>ESPN 4 (CHL)</t>
  </si>
  <si>
    <t>VfB Stuttgart vs. Bayern Munich - Final, Estadio Mercedes-Benz Arena Toda la emoción de la Supercopa de Alemania 2025, que se disputa entre los ganadores de la pasada temporada de la B</t>
  </si>
  <si>
    <t>Bayern Múnich vs. RB Leipzig - Fecha 1, Allianz Arena Vive los partidos de la 63º edición de la Bundesliga, donde compiten los equipos de primera división del fútbol alemán.</t>
  </si>
  <si>
    <t>Bayer Leverkusen vs. Hoffenheim - Fecha 1, BayArena Vive los partidos de la 63º edición de la Bundesliga, donde compiten los equipos de primera división del fútbol alemán.</t>
  </si>
  <si>
    <t>Mainz 05 vs. Colonia - Fecha 1, MEWA Arena Vive los partidos de la 63º edición de la Bundesliga, donde compiten los equipos de primera división del fútbol</t>
  </si>
  <si>
    <t>Mainz 05 vs. Colonia - Fecha 1, MEWA Arena Vive los partidos de la 63º edición de la Bundesliga, donde compiten los equipos de primera división del fútbol alemán.</t>
  </si>
  <si>
    <t>Werder Bremen vs. Bayer Leverkusen - Fecha 2, Weserstadion Vive los partidos de la 63º edición de la Bundesliga, donde compiten los equipos de primera división del fútbol alemán.</t>
  </si>
  <si>
    <t>Augsburgo vs. Bayern Múnich - Fecha 2, WWK Arena Vive los partidos de la 63º edición de la Bundesliga, donde compiten los equipos de primera división del fútbol alemán.</t>
  </si>
  <si>
    <t>Augsburgo vs. Bayern Múnich - Fecha 2, WWK Arena Revive los mejores momentos de los partidos de la 63º edición de la Bundesliga, donde compiten los equipos de primera división del fútbol alemán.</t>
  </si>
  <si>
    <t>Wolfsburgo vs. Mainz 05 - Fecha 2, Volkswagen Arena Vive los partidos de la 63º edición de la Bundesliga, donde compiten los equipos de primera división del fútbol alemán.</t>
  </si>
  <si>
    <t>ESPN 5 (CHL)</t>
  </si>
  <si>
    <t>China</t>
  </si>
  <si>
    <t>Dongqiudi</t>
  </si>
  <si>
    <t>Dongqiudi (CHN)</t>
  </si>
  <si>
    <t xml:space="preserve">German Cup Grossa Spach VS Leverkusen Click to purchase live streaming slots - </t>
  </si>
  <si>
    <t xml:space="preserve">German Cup Pirmasens VS Hamburger Click to purchase live streaming slots - </t>
  </si>
  <si>
    <t xml:space="preserve">German Cup Sandhausen VS RB Leipzig Click to purchase live streaming slots - </t>
  </si>
  <si>
    <t xml:space="preserve">German Supe… Stuttgart VS Bayern Munich Click to purchase live streaming slots - </t>
  </si>
  <si>
    <t xml:space="preserve">Bundesliga Bayern Munich VS RB Leipzig Click to purchase live stre - </t>
  </si>
  <si>
    <t xml:space="preserve">Bundesliga Leverkusen VS Hoffenheim Click to purchase live streaming slots - </t>
  </si>
  <si>
    <t xml:space="preserve">Bundesliga Frankfurt VS Werder Bremen Click to purchase live streaming slots - </t>
  </si>
  <si>
    <t xml:space="preserve">Bundesliga Freiburg VS Augsburg Click to purchase live streaming slots - </t>
  </si>
  <si>
    <t xml:space="preserve">Bundesliga Heidenheim VS Wolfsburg Click to purchase live streaming slots - </t>
  </si>
  <si>
    <t xml:space="preserve">Bundesliga Union Berlin VS Stuttgart Click to purchase live streaming slots - </t>
  </si>
  <si>
    <t xml:space="preserve">Bundesliga Mainz VS Cologne Click to purchase live streaming slots - </t>
  </si>
  <si>
    <t xml:space="preserve">Bundesliga Borussia Mönch… VS Hamburger Click to purchase live streaming slots - </t>
  </si>
  <si>
    <t xml:space="preserve">Bundesliga Hamburger VS VS St. Pauli - </t>
  </si>
  <si>
    <t xml:space="preserve">Bundesliga Hoffenheim VS VS Frankfurt - </t>
  </si>
  <si>
    <t xml:space="preserve">Bundesliga RB Leipzig VS VS Heidenheim - </t>
  </si>
  <si>
    <t xml:space="preserve">Bundesliga Stuttgart VS VS Borussia Mönchengladbach - </t>
  </si>
  <si>
    <t xml:space="preserve">Bundesliga Werder Bremen VS VS Leverkusen - </t>
  </si>
  <si>
    <t xml:space="preserve">Bundesliga Augsburg VS VS Bayern Munich - </t>
  </si>
  <si>
    <t xml:space="preserve">Bundesliga Wolfsburg VS VS Mainz - </t>
  </si>
  <si>
    <t xml:space="preserve">Bundesliga Dortmund VS VS Union Berlin - </t>
  </si>
  <si>
    <t>Migu Video</t>
  </si>
  <si>
    <t>Migu Video (CHN)</t>
  </si>
  <si>
    <t>ESPN (COL)</t>
  </si>
  <si>
    <t>ESPN 2 (COL)</t>
  </si>
  <si>
    <t>ESPN 3 (COL)</t>
  </si>
  <si>
    <t>ESPN 4 (COL)</t>
  </si>
  <si>
    <t>ESPN 5 (COL)</t>
  </si>
  <si>
    <t>RCN</t>
  </si>
  <si>
    <t>Win Sports+ (COL)</t>
  </si>
  <si>
    <t>FC Bayern vs. RB Leipzig - Win Sports Bundesliga</t>
  </si>
  <si>
    <t>Bayer Leverkusen vs. Hoffenheim - Win Sports Bundesliga</t>
  </si>
  <si>
    <t>Mainz 05 vs. FC Köln - ESPN 4 Bundesliga</t>
  </si>
  <si>
    <t>Augsburg vs. FC Bayern - ESPN 2 Bundesliga</t>
  </si>
  <si>
    <t>VfL Wolfsburg vs. Mainz 05 - ESPN 3 Bundesliga</t>
  </si>
  <si>
    <t>Arenasport 5 (HRV)</t>
  </si>
  <si>
    <t>UŽIVO: NJEMAČKI KUP: MUNSTER - HERTHA, nogomet - Nogomet/SportDFB-Pokal is the winner of the competition. This means that you will never be able to play in the Bundesliga.</t>
  </si>
  <si>
    <t>NJEMAČKI KUP: GROSSPACH - LEVERKUSEN, nogomet - Nogomet/SportDFB-Pokal is the winner of the competition. This means that you will never be able to play in the Bundesliga.</t>
  </si>
  <si>
    <t>NJEMAČKI KUP: HEMELINGEN - WOLFSBURG, nogomet - Nogomet/SportDFB-Pokal ili njemački nogometni kup je klupsko nogometno natjecanje koje se održava svake godine u Njemačkoj. To je drugo najvažnije natjecanje u njemačkom nogometu, nakon Bundeslige</t>
  </si>
  <si>
    <t>NJEMAČKI KUP: SANDHAUSEN - LEIPZIG, nogomet - Nogomet/SportDFB-Pokal is the winner of the competition. This means that you will never be able to play in the Bundesliga.</t>
  </si>
  <si>
    <t>NJEMAČKI KUP: LOTTE - FREIBURG, nogomet - Nogomet/SportDFB-Pokal ili njemački nogometni kup je klupsko nogometno natjecanje koje se održava svake godine u Njemačkoj. To je drugo najvažnije natjecanje u njemačkom nogometu, nakon Bundeslige</t>
  </si>
  <si>
    <t>NJEMAČKI KUP: ATLAS - BORUSSIA M, nogomet - Nogomet/SportDFB-Pokal ili njemački nogometni kup je klupsko nogometno natjecanje koje se održava svake godine u Njemačkoj. To je drugo najvažnije natjecanje u njemačkom nogometu, nakon Bundeslige</t>
  </si>
  <si>
    <t>NJEMAČKI KUP: REGENSBURG - KOLN, nogomet - Nogomet/SportDFB-Pokal ili njemački nogometni kup je klupsko nogometno natjecanje koje se održava svake godine u Njemačkoj. To je drugo najvažnije natjecanje u njemačkom nogometu, nakon Bundeslige.</t>
  </si>
  <si>
    <t>Arenasport 7 (HRV)</t>
  </si>
  <si>
    <t>Najveće nogometne momčadi, Bayern München - Football's Greatest Teams MagazinDokumentarni serijal koji se osvrće na neke od najvećih nogometnih momčadi i osobe koje su bile dio toga.</t>
  </si>
  <si>
    <t>Arenasport 9 (HRV)</t>
  </si>
  <si>
    <t>UŽIVO: NJEMAČKI KUP: SANDHAUSEN - LEIPZIG, nogomet - Nogomet/SportDFB-Pokal ili njemački nogometni kup je klupsko nogometno natjecanje koje se održava svake godine u Njemačkoj. To je drugo najvažnije natjecanje u njemačkom nogometu, nakon Bundeslige.</t>
  </si>
  <si>
    <t>Sportklub 1 (HRV)</t>
  </si>
  <si>
    <t xml:space="preserve">Magazin Bundeslige - </t>
  </si>
  <si>
    <t xml:space="preserve">SK Bundes Special: Najava sezone 2025/26 - </t>
  </si>
  <si>
    <t xml:space="preserve">Nogomet - Njemački Superkup: Stuttgart - Bayern UŽIVO - </t>
  </si>
  <si>
    <t xml:space="preserve">Bundesliga: Najava sezone - </t>
  </si>
  <si>
    <t xml:space="preserve">Nogomet - Njemački Superkup: Stuttgart - Bayern - </t>
  </si>
  <si>
    <t xml:space="preserve">SK Bundes Special: Najava kola - </t>
  </si>
  <si>
    <t xml:space="preserve">Nogomet - Bundesliga: Bayern - Leipzig UŽIVO - </t>
  </si>
  <si>
    <t xml:space="preserve">Nogomet - Bundesliga: Leverkusen - Hoffenheim UŽIVO - </t>
  </si>
  <si>
    <t xml:space="preserve">Nogomet - Bundesliga: St. Pauli - Dortmund - </t>
  </si>
  <si>
    <t xml:space="preserve">Nogomet - Bundesliga: Mainz - Koln UŽIVO - </t>
  </si>
  <si>
    <t xml:space="preserve">Nogomet - Bundesliga: Monchengladbach - Hamburg UŽIVO - </t>
  </si>
  <si>
    <t xml:space="preserve">Nogomet - Bundesliga: Eintracht - Werder - </t>
  </si>
  <si>
    <t xml:space="preserve">Bundesliga - Pregled - </t>
  </si>
  <si>
    <t xml:space="preserve">Nogomet - Bundesliga: Mainz - Koln - </t>
  </si>
  <si>
    <t xml:space="preserve">Nogomet - Bundesliga: Leverkusen - Hoffenheim - </t>
  </si>
  <si>
    <t xml:space="preserve">Nogomet - Bundesliga: Hamburg - St. Pauli UŽIVO - </t>
  </si>
  <si>
    <t xml:space="preserve">Nogomet - Bundesliga: Werder - Leverkusen UŽIVO - </t>
  </si>
  <si>
    <t xml:space="preserve">Nogomet - Bundesliga: Augsburg - Bayern UŽIVO - </t>
  </si>
  <si>
    <t xml:space="preserve">Nogomet - Bundesliga: Hoffenheim - Eintracht - </t>
  </si>
  <si>
    <t xml:space="preserve">Nogomet - Bundesliga: Wolfsburg - Mainz UŽIVO - </t>
  </si>
  <si>
    <t xml:space="preserve">Nogomet - Bundesliga: Dortmund - Union Berlin UŽIVO - </t>
  </si>
  <si>
    <t xml:space="preserve">Nogomet - Bundesliga: Koln - Freiburg UŽIVO - </t>
  </si>
  <si>
    <t>Sportklub 10 (HRV)</t>
  </si>
  <si>
    <t xml:space="preserve">Football - Bundesliga: Heidenheim - Wolfsburg (inclusion) LIVE - </t>
  </si>
  <si>
    <t>Sportklub 2 (HRV)</t>
  </si>
  <si>
    <t xml:space="preserve">Nogomet - Bundesliga: Bayern - Leipzig - </t>
  </si>
  <si>
    <t xml:space="preserve">Nogomet - Bundesliga: Monchengladbach - Hamburg - </t>
  </si>
  <si>
    <t xml:space="preserve">Nogomet - Bundesliga: Hamburg - St. Pauli - </t>
  </si>
  <si>
    <t xml:space="preserve">Nogomet - Bundesliga: Werder - Leverkusen - </t>
  </si>
  <si>
    <t xml:space="preserve">Nogomet - Bundesliga: Augsburg - Bayern - </t>
  </si>
  <si>
    <t xml:space="preserve">Nogomet - Bundesliga: Dortmund - Union Berlin - </t>
  </si>
  <si>
    <t>Sportklub 3 (HRV)</t>
  </si>
  <si>
    <t xml:space="preserve">Nogomet - Bundesliga: Eintracht - Werder UŽIVO - </t>
  </si>
  <si>
    <t>Sportklub 4 (HRV)</t>
  </si>
  <si>
    <t xml:space="preserve">Bundesliga Magazine - </t>
  </si>
  <si>
    <t xml:space="preserve">SK Bundes Special: Announcement of the 2025/26 season - </t>
  </si>
  <si>
    <t xml:space="preserve">Football - German Super Cup: Stuttgart - Bayern - </t>
  </si>
  <si>
    <t xml:space="preserve">Bundesliga series: The Ruhr Valley - the heart of German football - </t>
  </si>
  <si>
    <t xml:space="preserve">Bundesliga: Season announcement - </t>
  </si>
  <si>
    <t xml:space="preserve">Bundesliga series: The Ruhr Valley - the heart of German football: The Ruhr Valley - the heart of German football (3/6) - </t>
  </si>
  <si>
    <t xml:space="preserve">Football - Bundesliga: St. Pauli - Dortmund LIVE - </t>
  </si>
  <si>
    <t xml:space="preserve">Football - Bundesliga: Mainz - Cologne - </t>
  </si>
  <si>
    <t xml:space="preserve">Football - Bundesliga: Bayern - Leipzig - </t>
  </si>
  <si>
    <t xml:space="preserve">Bundesliga - Overview - </t>
  </si>
  <si>
    <t xml:space="preserve">Football - Bundesliga: Leverkusen - Hoffenheim - </t>
  </si>
  <si>
    <t xml:space="preserve">Nogomet - Bundesliga: Hoffenheim - Eintracht UŽIVO - </t>
  </si>
  <si>
    <t>Sportklub 4k (HRV)</t>
  </si>
  <si>
    <t xml:space="preserve">Bundesliga serijal: Rurska dolina - srce njemačkog nogometa - </t>
  </si>
  <si>
    <t xml:space="preserve">Nogomet - Bundesliga: St. Pauli - Dortmund UŽIVO - </t>
  </si>
  <si>
    <t>Sportklub 8 (HRV)</t>
  </si>
  <si>
    <t xml:space="preserve">Fudbal - Bundesliga: Union Berlin - Stuttgart UŽIVO - </t>
  </si>
  <si>
    <t>Sportklub 9 (HRV)</t>
  </si>
  <si>
    <t xml:space="preserve">Football - Bundesliga: Freiburg - Augsburg LIVE - </t>
  </si>
  <si>
    <t>Czech Republic</t>
  </si>
  <si>
    <t>CME Group</t>
  </si>
  <si>
    <t>Nova Sport (CZE)</t>
  </si>
  <si>
    <t xml:space="preserve">Sonnenhof Großaspach - Bayer Leverkusen - </t>
  </si>
  <si>
    <t xml:space="preserve">Arminia Bielefeld - Werder Brémy - </t>
  </si>
  <si>
    <t xml:space="preserve">FC Gütersloh 2000 - Union Berlín - </t>
  </si>
  <si>
    <t xml:space="preserve">FK Pirmasens - Hamburger SV - </t>
  </si>
  <si>
    <t xml:space="preserve">Hansa Rostock - TSG Hoffenheim - </t>
  </si>
  <si>
    <t xml:space="preserve">Energie Cottbus - Hannover 96 - </t>
  </si>
  <si>
    <t xml:space="preserve">Eintracht Norderstedt - FC St. Pauli - </t>
  </si>
  <si>
    <t xml:space="preserve">FV Engers 07 - Eintracht Frankfurt - </t>
  </si>
  <si>
    <t xml:space="preserve">SSV Ulm 1846 - SV Elversberg - </t>
  </si>
  <si>
    <t xml:space="preserve">Dynamo Drážďany - 1. FSV Mainz 05 - </t>
  </si>
  <si>
    <t xml:space="preserve">Rot-Weiß Essen - Borussia Dortmund - </t>
  </si>
  <si>
    <t xml:space="preserve">DFB-Pokal Highlights (1) - </t>
  </si>
  <si>
    <t xml:space="preserve">Atlas Delmenhorst - Borussia Mönchengladbach - </t>
  </si>
  <si>
    <t xml:space="preserve">Eintracht Braunschweig - VfB Stuttgart - </t>
  </si>
  <si>
    <t xml:space="preserve">Wehen Wiesbaden - Bayern Mnichov - </t>
  </si>
  <si>
    <t>Nova Sport 2 (CZE)</t>
  </si>
  <si>
    <t>DFB-Pokal FC Gütersloh 2000 - Union Berlín - FC Gütersloh 2000 - Union Berlín Přímý přenos 1. kola německého fotbalového poháru DFB-Pokal Zdroj: https://tv.nova.cz/program?channelnova-sport-2#day</t>
  </si>
  <si>
    <t>DFB-Pokal Eintracht Norderstedt - FC St. Pauli - Eintracht Norderstedt - FC St. Pauli Přímý přenos 1. kola německého fotbalového poháru DFB-Pokal Více</t>
  </si>
  <si>
    <t>DFB-Pokal Sportfreunde Lotte - SC Freiburg - Sportfreunde Lotte - SC Freiburg Přímý přenos 1. kola německého fotbalového poháru DFB-Pokal Zdroj: https://tv.nova.cz/program?channelnova-sport-2#day</t>
  </si>
  <si>
    <t>DFB-Pokal FK Pirmasens - Hamburger SV - FK Pirmasens - Hamburger SV Záznam 1. kola německého fotbalového poháru DFB-Pokal</t>
  </si>
  <si>
    <t>DFB-Pokal Sportfreunde Lotte - SC Freiburg - Sportfreunde Lotte - SC Freiburg Záznam 1. kola německého fotbalového poháru DFB-Pokal</t>
  </si>
  <si>
    <t>DFB-Pokal Atlas Delmenhorst - Borussia Mönchengladbach - Atlas Delmenhorst - Borussia Mönchengladbach Přímý přenos 1. kola německého fotbalového poháru DFB-Pokal Více</t>
  </si>
  <si>
    <t>DFB-Pokal Hallescher FC - FC Augsburg - Hallescher FC - FC Augsburg Přímý přenos 1. kola německého fotbalového poháru DFB-Pokal Zdroj: https://tv.nova.cz/program?channelnova-sport-2#day</t>
  </si>
  <si>
    <t>DFB-Pokal - Hallescher FC - FC Augsburg Hallescher FC - FC Augsburg DFB-Pokal 1st round match report</t>
  </si>
  <si>
    <t>DFB-Pokal - Atlas Delmenhorst - Borussia Mönchengladbach Atlas Delmenhorst - Borussia Mönchengladbach DFB-Pokal 1st round match report More</t>
  </si>
  <si>
    <t>DFB-Pokal - FC Gütersloh 2000 - Union Berlin FC Gütersloh 2000 - Union Berlin DFB-Pokal 1st round match report</t>
  </si>
  <si>
    <t>DFB-Pokal - Preußen Münster - Hertha BSC Preußen Münster - Hertha BSC Live broadcast of the 1st round of the German Football Cup DFB- Zdroj: https://tv.nova.cz/program?channelnova-sport-2#day</t>
  </si>
  <si>
    <t>DFB-Pokal - Preußen Münster - Hertha BSC Preußen Münster - Hertha BSC DFB-Pokal 1st round match report</t>
  </si>
  <si>
    <t>DFB-Pokal - FK Pirmasens - Hamburger SV FK Pirmasens - Hamburger SV DFB-Pokal 1st round match report</t>
  </si>
  <si>
    <t>DFB-Pokal - Sportfreunde Lotte - SC Freiburg Sportfreunde Lotte - SC Freiburg DFB-Pokal 1st round match report Zdroj: https://tv.nova.cz/program?channelnova-sport-2#day</t>
  </si>
  <si>
    <t>DFB Cup Highlights (1) - DFB-Pokal Highlights (1) Match highlights from the 1st round of the German Football Cup DFB-Pokal</t>
  </si>
  <si>
    <t>DFB-Pokal - Sportfreunde Lotte - SC Freiburg Sportfreunde Lotte - SC Freiburg DFB-Pokal 1st round match report</t>
  </si>
  <si>
    <t>DFB-Pokal - Hallescher FC - FC Augsburg Hallescher FC - FC Augsburg DFB-Pokal 1st round match report Zdroj: https://tv.nova.cz/program?channelnova-sport-2#day</t>
  </si>
  <si>
    <t>German Cup magazine 25/26 - (German Cup magazine 25/26) Match summary of the 1st round of the German Football Cup DFB-Pokal</t>
  </si>
  <si>
    <t>German Cup magazine 25/26 - (German Cup magazine 25/26) Match summary of the 1st round of the German Football Cup DFB-Pokal Zdroj: https://tv.nova.cz/program?channelnova-sport-2#morning</t>
  </si>
  <si>
    <t>DFB-Pokal - Eintracht Braunschweig - VfB Stuttgart Eintracht Braunschweig - VfB Stuttgart DFB-Pokal 2nd round replay Zdroj: https://tv.nova.cz/program?channelnova-sport-2#evening</t>
  </si>
  <si>
    <t>DFB-Pokal - Wehen Wiesbaden - Bayern Munich Wehen Wiesbaden - Bayern Munich DFB-Pokal 2nd round replay Zdroj: https://tv.nova.cz/program?channelnova-sport-2#evening</t>
  </si>
  <si>
    <t>Nova Sport 3 (CZE)</t>
  </si>
  <si>
    <t>Bundesliga - Bayer Leverkusen (25/26) - Bundesliga - Bayer Leverkusen (25/26) Fotbalové kluby Bundesligy v sezóně 2025/26</t>
  </si>
  <si>
    <t>Bundesliga - Borussia Dortmund (25/26) - Bundesliga - Borussia Dortmund (25/26) Fotbalové kluby Bundesligy v sezóně 2025/26</t>
  </si>
  <si>
    <t>Bundesliga - Union Berlín (25/26) - Bundesliga - Union Berlín (25/26) Fotbalové kluby Bundesligy v sezóně 2025/26</t>
  </si>
  <si>
    <t>Bundesliga - VfB Stuttgart (25/26) - Bundesliga - VfB Stuttgart (25/26) Fotbalové kluby Bundesligy v sezóně 2025/26 Zdroj: https://tv.nova.cz/program?channelnova-sport-3#day</t>
  </si>
  <si>
    <t>Bundesliga - VfB Stuttgart (25/26) - Bundesliga - VfB Stuttgart (25/26) Fotbalové kluby Bundesligy v sezóně 2025/26</t>
  </si>
  <si>
    <t>Bundesliga - Werder Brémy (25/26) - Bundesliga - Werder Brémy (25/26) Fotbalové kluby Bundesligy v sezóně 2025/26</t>
  </si>
  <si>
    <t>Bundesliga Weekly (1) - Bundesliga Weekly (1) Souhrn zajímavostí z německé fotbalové Bundesligy za uplynulý týden</t>
  </si>
  <si>
    <t>Bundesliga - RB Lipsko (25/26) - Bundesliga - RB Lipsko (25/26) Fotbalové kluby Bundesligy v sezóně 2025/26</t>
  </si>
  <si>
    <t>Bundesliga Special (1) - Preview 2025/26 - Bundesliga Special (1) - Preview 2025/26 Magazín před startem německé fotbalové Bundesligy Zdroj: https://tv.nova.cz/program?channelnova-sport-3#day</t>
  </si>
  <si>
    <t>Studio DFL Super Cup - Studio DFL Super Cup Speciální předzápasové studio s hosty</t>
  </si>
  <si>
    <t>VfB Stuttgart - Bayern Mnichov - VfB Stuttgart - Bayern Mnichov Přímý přenos tradičního souboje mezi vítězem německé Bundesligy a vítězem německého fotbalového poháru Více</t>
  </si>
  <si>
    <t>VfB Stuttgart - Bayern Mnichov - VfB Stuttgart - Bayern Mnichov Záznam tradičního souboje mezi vítězem německé Bundesligy a vítězem německého fotbalového poháru Více</t>
  </si>
  <si>
    <t>Bundesliga Special (1) - Preview 2025/26 - Bundesliga Special (1) - Preview 2025/26 Magazín před startem německé fotbalové Bundesligy</t>
  </si>
  <si>
    <t>Bundesliga - Hamburger SV (25/26) - Bundesliga - Hamburger SV (25/26) Bundesliga football clubs in the 2025/26 season</t>
  </si>
  <si>
    <t>VfB Stuttgart - Bayern Munich - VfB Stuttgart - Bayern Munich Recording of the traditional duel between the winner of the German Bundesliga and the winner of the German Football Cup More</t>
  </si>
  <si>
    <t>Bundesliga - 1. FC Köln (25/26) - Bundesliga - 1. FC Köln (25/26) Bundesliga football clubs in the 2025/26 season</t>
  </si>
  <si>
    <t>Bundesliga Special (1) - Preview 2025/26 - Bundesliga Special (1) - Preview 2025/26 Magazine before the start of the German football Bundesliga</t>
  </si>
  <si>
    <t>Bundesliga - Borussia Monchengladbach (25/26) - Bundesliga - Borussia Mönchengladbach (25/26) Bundesliga football clubs in the 2025/26 season More</t>
  </si>
  <si>
    <t>Bundesliga - SC Freiburg (25/26) - Bundesliga - SC Freiburg (25/26) Bundesliga football clubs in the 2025/26 season</t>
  </si>
  <si>
    <t>Bundesliga - Eintracht Frankfurt (25/26) - Bundesliga - Eintracht Frankfurt (25/26) Bundesliga football clubs in the 2025/26 season</t>
  </si>
  <si>
    <t>Bundesliga - Bayern Munich (25/26) - Bundesliga - Bayern Munich (25/26) Bundesliga football clubs in the 2025/26 season</t>
  </si>
  <si>
    <t>Bundesliga Special (1) - Preview 2025/26 - Bundesliga Special (1) - Preview 2025/26 Magazine before the start of the German football Bundesliga Zdroj: https://tv.nova.cz/program?channelnova-sport-3#day</t>
  </si>
  <si>
    <t>Bundesliga Weekly (2) - Bundesliga Weekly (2) Summary of interesting facts from the German football Bundesliga over the past week</t>
  </si>
  <si>
    <t>Bayern Munich - RB Leipzig - Bayern Munich - RB Leipzig Live broadcast of the 1st round of the German football Bundesliga</t>
  </si>
  <si>
    <t>Bayern Munich - RB Leipzig - Bayern Munich - RB Leipzig Record of the 1st round of the German football Bundesliga</t>
  </si>
  <si>
    <t>Bundesliga Special (1) - Preview 2025/26 - Bundesliga Special (1) - Preview 2025/26 Magazine before the start of the German football Bundesliga Zdroj: https://tv.nova.cz/program?channelnova-sport-3#morning</t>
  </si>
  <si>
    <t>Bundesliga Studio - Bundesliga Studio Special pre-match studio with guests</t>
  </si>
  <si>
    <t>Bayer Leverkusen - TSG Hoffenheim - Bayer Leverkusen - TSG Hoffenheim Live broadcast of the 1st round of the German Bundesliga with a special study More</t>
  </si>
  <si>
    <t>Bundesliga - Borussia Dortmund (25/26) - Bundesliga - Borussia Dortmund (25/26) Bundesliga football clubs in the 2025/26 season</t>
  </si>
  <si>
    <t>FC St. Pauli - Borussia Dortmund - FC St. Pauli - Borussia Dortmund Live broadcast of the 1st round of the German Bundesliga Zdroj: https://tv.nova.cz/program?channelnova-sport-3#day</t>
  </si>
  <si>
    <t>Bayer Leverkusen - TSG Hoffenheim - Bayer Leverkusen - TSG Hoffenheim Record of the 1st round of the German Football Bundesliga</t>
  </si>
  <si>
    <t>FC St. Pauli - Borussia Dortmund - FC St. Pauli - Borussia Dortmund Record of the 1st round of the German football Bundesliga</t>
  </si>
  <si>
    <t>Bayer Leverkusen - TSG Hoffenheim - Bayer Leverkusen - TSG Hoffenheim Record of the 1st round of the German Football Bundesliga Zdroj: https://tv.nova.cz/program?channelnova-sport-3#morning</t>
  </si>
  <si>
    <t>Borussia Monchengladbach - Hamburger SV - Borussia Mönchengladbach - Hamburger SV Live broadcast of the 1st round of the German football Bundesliga Zdroj: https://tv.nova.cz/program?channelnova-sport-3#day</t>
  </si>
  <si>
    <t>Borussia Monchengladbach - Hamburger SV - Borussia Mönchengladbach - Hamburger SV Record of the 1st round of the German football Bundesliga</t>
  </si>
  <si>
    <t>FC St. Pauli - Borussia Dortmund - FC St. Pauli - Borussia Dortmund Record of the 1st round of the German football Bundesliga Zdroj: https://tv.nova.cz/program?channelnova-sport-3#morning</t>
  </si>
  <si>
    <t>Bayern Munich - RB Leipzig - Bayern Munich - RB Leipzig Record of the 1st round of the German football Bundesliga Zdroj: https://tv.nova.cz/program?channelnova-sport-3#day</t>
  </si>
  <si>
    <t>Bundesliga Highlights (1) - Bundesliga Highlights (1) Match highlights from the 1st round of the German Bundesliga</t>
  </si>
  <si>
    <t>Bayer Leverkusen - TSG Hoffenheim - Bayer Leverkusen - TSG Hoffenheim Record of the 1st round of the German Football Bundesliga Zdroj: https://tv.nova.cz/program?channelnova-sport-3#day</t>
  </si>
  <si>
    <t>Bundesliga Weekly (3) - Bundesliga Weekly (3) Summary of interesting facts from the German football Bundesliga over the past week</t>
  </si>
  <si>
    <t>Hamburger SV - FC St. Pauli - Hamburger SV - FC St. Pauli Live broadcast of the 2nd round of the German football Bundesliga</t>
  </si>
  <si>
    <t>Hamburger SV - FC St. Pauli - Hamburger SV - FC St. Pauli Record of the 2nd round of the German Football Bundesliga</t>
  </si>
  <si>
    <t>Bundesliga - Werder Bremen (25/26) - Bundesliga - Werder Bremen (25/26) Bundesliga football clubs in the 2025/26 season</t>
  </si>
  <si>
    <t>Werder Bremen - Bayer Leverkusen - Werder Bremen - Bayer Leverkusen Live broadcast of the 2nd round of the German Football Bundesliga</t>
  </si>
  <si>
    <t>Bundesliga - FC Augsburg (25/26) - Bundesliga - FC Augsburg (25/26) Bundesliga football clubs in the 2025/26 season</t>
  </si>
  <si>
    <t>FC Augsburg - Bayern Munich - FC Augsburg - Bayern Munich Live broadcast of the 2nd round of the German football Bundesliga Zdroj: https://tv.nova.cz/program?channelnova-sport-3#day</t>
  </si>
  <si>
    <t>Werder Bremen - Bayer Leverkusen - Werder Bremen - Bayer Leverkusen Record of the 2nd round of the German Football Bundesliga</t>
  </si>
  <si>
    <t>FC Augsburg - Bayern Munich - FC Augsburg - Bayern Munich Record of the 3rd round of the German football Bundesliga</t>
  </si>
  <si>
    <t>VfL Wolfsburg - 1. FSV Mainz 05 - VfL Wolfsburg - 1. FSV Mainz 05 Live broadcast of the 2nd round of the German Football Bundesliga</t>
  </si>
  <si>
    <t>Borussia Dortmund - Union Berlin - Borussia Dortmund - Union Berlin Live broadcast of the 2nd round of the German football Bundesliga Zdroj: https://tv.nova.cz/program?channelnova-sport-3#day</t>
  </si>
  <si>
    <t>VfL Wolfsburg - 1. FSV Mainz 05 - VfL Wolfsburg - 1. FSV Mainz 05 Record of the 2nd round of the German Football Bundesliga</t>
  </si>
  <si>
    <t>Nova Sport 4 (CZE)</t>
  </si>
  <si>
    <t>Bundesliga - 1. FC Heidenheim (25/26) - Bundesliga - 1. FC Heidenheim (25/26) Bundesliga football clubs in the 2025/26 season</t>
  </si>
  <si>
    <t>1. FC Heidenheim - VfL Wolfsburg - 1. FC Heidenheim - VfL Wolfsburg Live broadcast of the 1st round of the German Football Bundesliga</t>
  </si>
  <si>
    <t>1. FC Heidenheim - VfL Wolfsburg - 1. FC Heidenheim - VfL Wolfsburg Record of the 1st round of the German Football Bundesliga</t>
  </si>
  <si>
    <t>Bundesliga - TSG Hoffenheim (25/26) - Bundesliga - TSG Hoffenheim (25/26) Bundesliga football clubs in the 2025/26 season</t>
  </si>
  <si>
    <t>TSG Hoffenheim - Eintracht Frankfurt - TSG Hoffenheim - Eintracht Frankfurt Live broadcast of the 2nd round of the German Bundesliga</t>
  </si>
  <si>
    <t>TSG Hoffenheim - Eintracht Frankfurt - TSG Hoffenheim - Eintracht Frankfurt Record of the 2nd round of the German Football Zdroj: https://tv.nova.cz/program?channelnova-sport-4#morning</t>
  </si>
  <si>
    <t>Nova Sport 5 (CZE)</t>
  </si>
  <si>
    <t>1. FSV Mainz 05 - 1. FC Cologne - 1. FSV Mainz 05 - 1. FC Köln Live broadcast of the 1st round of the German Football Bundesliga</t>
  </si>
  <si>
    <t>1. FSV Mainz 05 - 1. FC Cologne - 1. FSV Mainz 05 - 1. FC Köln Record of the 1st round of the German Football Bundesliga</t>
  </si>
  <si>
    <t>1. FC Cologne - SC Freiburg - 1. FC Köln - SC Freiburg Live broadcast of the 2nd round of the German Football Bundesliga</t>
  </si>
  <si>
    <t>Nova Sport 6 (CZE)</t>
  </si>
  <si>
    <t>TV 3 Max (DNK)</t>
  </si>
  <si>
    <t>Bundesliga: Stuttgart - Bayern München - Bundesliga: Stuttgart - Bayern München</t>
  </si>
  <si>
    <t>Bundesliga: Bayern München - RB Leipzig - Bundesliga: Bayern München - RB Leipzig</t>
  </si>
  <si>
    <t>Bundesliga: St. Pauli - Dortmund - Bundesliga: St. Pauli - Dortmund</t>
  </si>
  <si>
    <t>Bundesliga: Hamburger SV – St. Pauli - Bundesliga: Hamburger SV – St. Pauli</t>
  </si>
  <si>
    <t>Bundesliga: Wolfsburg – Mainz - Bundesliga: Wolfsburg – Mainz</t>
  </si>
  <si>
    <t>TV 3 Sport (DNK)</t>
  </si>
  <si>
    <t xml:space="preserve">Bayern Munich - Leipzig - </t>
  </si>
  <si>
    <t>Finland</t>
  </si>
  <si>
    <t>V Sport 1 (FIN)</t>
  </si>
  <si>
    <t>Bundesliiga: Bayern München - Leipzig - Vuodesta 2025. 1. kierroksen ottelu pelataan Allianz Arenalla. (22.8.2025)</t>
  </si>
  <si>
    <t>Bundesliga Highlights - Vuodesta 2025. Vuodesta 2025. Kohokohtia Bundesliigan viimeisimmältä kierrokselta.</t>
  </si>
  <si>
    <t>Bundesliga Highlights - Vuodesta 2025. Kohokohtia Bundesliigan viimeisimmältä kierrokselta.</t>
  </si>
  <si>
    <t>Bundesliiga: HSV - St. Pauli - Vuodesta 2025. 2. kierroksen ottelu pelataan Volksparkstadionilla, Hampurissa. (29.8.2025)</t>
  </si>
  <si>
    <t>Bundesliiga: Augsburg - Bayern Munchen - Vuodesta 2025. 2. kierroksen ottelu pelataan WWK Arenalla. (30.8.2025)</t>
  </si>
  <si>
    <t>V Sport 1 Suomi (FIN)</t>
  </si>
  <si>
    <t>Bundesliga: Leverkusen - Hoffenheim - From 2025. August 23, 2025.</t>
  </si>
  <si>
    <t>Bundesliga: Bundesliga Weekly - Since 2019. Bundesliga weekly magazine.</t>
  </si>
  <si>
    <t>V Sport 2 Suomi (FIN)</t>
  </si>
  <si>
    <t>Bundesliiga: Bundesliga Weekly - Bundesliigan viikkomakasiini.</t>
  </si>
  <si>
    <t>Bundesliiga: Bundesliga Weekly - Vuodesta 2019. Bundesliigan viikkomakasiini.</t>
  </si>
  <si>
    <t>Bundesliiga: Season Preview - Vuodesta 2025. Katsaus tulevaan kauteen 2025/26.</t>
  </si>
  <si>
    <t>Bundesliiga: Bundesliga Highlights: 1. kierros - Vuodesta 2021. Huippuhetkiä 1. kierrokselta.</t>
  </si>
  <si>
    <t>Bundesliiga: Leverkusen - Hoffenheim - Vuodesta 2025. 23.8.2025.</t>
  </si>
  <si>
    <t>Bundesliiga: Mönchengladbach - HSV - Vuodesta 2025. 24.8.2025.</t>
  </si>
  <si>
    <t>V Sport Football (FIN)</t>
  </si>
  <si>
    <t>Bundesliga: Bayern Munich - Leipzig - From 2025. The 1st round match will be played at the Allianz Arena. (22.8.2025)</t>
  </si>
  <si>
    <t>Bundesliga: Mainz - Cologne - From 2025. The 1st round match will be played at Mewa Arena. (24.8.2025)</t>
  </si>
  <si>
    <t>Bundesliga Highlights - From 2025. Highlights from the latest round of the Bundesliga. 76%</t>
  </si>
  <si>
    <t>Bundesliga Highlights - From 2025. Highlights from the latest round of the Bundesliga.</t>
  </si>
  <si>
    <t>Bundesliga: Mönchengladbach - HSV - From 2025. The 1st round match will be played at Borussia-Park. (24.8.2025)</t>
  </si>
  <si>
    <t>V Sport Premium (FIN)</t>
  </si>
  <si>
    <t>V Sport+ Suomi (FIN)</t>
  </si>
  <si>
    <t>Saksan Supercup: Stuttgart - Bayern München - Vuodesta 2025. 16.8.2025. Selostus Velja Engström. 63%</t>
  </si>
  <si>
    <t>Saksan Supercup: Stuttgart - Bayern München - Vuodesta 2025. 16.8.2025. Selostus Velja Engström.</t>
  </si>
  <si>
    <t>Bundesliiga: Bayern München - RB Leipzig - Vuodesta 2025. 22.8.2025.</t>
  </si>
  <si>
    <t>Bundesliiga: St.Pauli - Dortmund - Vuodesta 2025. 23.8.2025.</t>
  </si>
  <si>
    <t>Bundesliiga: Mainz - Köln - Vuodesta 2025. 24.8.2025.</t>
  </si>
  <si>
    <t>Bundesliiga: Mainz - Köln - Vuodesta 2025. 24.8.2025. 11%</t>
  </si>
  <si>
    <t>Bundesliiga: HSV - St.Pauli - Vuodesta 2025. 29.8.2025.</t>
  </si>
  <si>
    <t>Bundesliiga: Werder Bremen - Leverkusen - Vuodesta 2025. 30.8.2025.</t>
  </si>
  <si>
    <t>Bundesliiga: Augsburg - Bayern München - Vuodesta 2025. 30.8.2025. Selostus Ville Kuusinen.</t>
  </si>
  <si>
    <t>beIN Sports 1 (FRA)</t>
  </si>
  <si>
    <t>beIN Sports 2 (FRA)</t>
  </si>
  <si>
    <t>beIN Sports 3 (FRA)</t>
  </si>
  <si>
    <t>beIN Sports Max 10 (FRA)</t>
  </si>
  <si>
    <t>beIN SPORTS, the greatest show - Sport 3h25min Football: Bundesliga Read the summary</t>
  </si>
  <si>
    <t>Hamburg / St. Pauli - Football. Bundesliga. Matchday 2. Sport 2h05min Direct Advertisement beIN SPORTS, the greatest show Read the summary</t>
  </si>
  <si>
    <t>beIN Sports Max 4 (FRA)</t>
  </si>
  <si>
    <t>beIN SPORTS, the greatest show - Sport 2h24min Football: Bundesliga Read the summary</t>
  </si>
  <si>
    <t>Eintracht Frankfurt / Werder Bremen - Football. Bundesliga. Matchday 1. Sport 2h06min Direct beIN SPORTS, the greatest show Read the summary</t>
  </si>
  <si>
    <t>beIN SPORTS, the greatest show - Sport 2h21min Football: Bundesliga Read the summary</t>
  </si>
  <si>
    <t>Werder Bremen / Bayer Leverkusen - Football. Bundesliga. Matchday 2. Sport 2h09min Direct Advertisement beIN SPORTS, the greatest show Read the summary</t>
  </si>
  <si>
    <t>beIN Sports Max 5 (FRA)</t>
  </si>
  <si>
    <t>beIN SPORTS, the greatest show - Sport 6h25min Football: Bundesliga Read the summary</t>
  </si>
  <si>
    <t>Union Berlin / Stuttgart - Football. Bundesliga. Matchday 1. Sport 2h05min Direct beIN SPORTS, the greatest show Read the summary</t>
  </si>
  <si>
    <t>Leipzig / Heidenheim - Football. Bundesliga. Matchday 2. Sport 2h09min Direct beIN SPORTS, the greatest show Read the summary</t>
  </si>
  <si>
    <t>beIN Sports Max 6 (FRA)</t>
  </si>
  <si>
    <t>beIN SPORTS, the greatest show - Sport 2h25min Football: Bundesliga Read the summary</t>
  </si>
  <si>
    <t>Heidenheim / Wolfsburg - Football. Bundesliga. Matchday 1. Sport 2h05min Direct beIN SPORTS, the greatest show Read the summary</t>
  </si>
  <si>
    <t>Stuttgart / Borussia Mönchengladbach - Football. Bundesliga. Matchday 2. Sport 2h06min Direct beIN SPORTS, the greatest show Read the summary</t>
  </si>
  <si>
    <t>FC Cologne / Freiburg - Football. Bundesliga. Matchday 2. Sport 2h05min Direct beIN SPORTS, the greatest show Read the summary</t>
  </si>
  <si>
    <t>L'Equipe (www) (FRA)</t>
  </si>
  <si>
    <t xml:space="preserve">Championnat d'Allemagne masquer 1re journée classement Bayern Munich Logo de Bayern Munich Logo de RB Leipzig RB Leipzig sam. - </t>
  </si>
  <si>
    <t xml:space="preserve">beIN Sports 2 Championnat d'Allemagne masquer 1re journée classement Bayer Leverkusen Logo de Bayer Leverkusen Logo de Hoffenheim Hoffenheim - </t>
  </si>
  <si>
    <t xml:space="preserve">beIN Sports 3 Eintracht Francfort Logo de Eintracht Francfort Logo de Werder Brême Werder Brême - </t>
  </si>
  <si>
    <t xml:space="preserve">beIN Sports 7 Heidenheim Logo de Heidenheim Logo de Wolfsburg Wolfsburg - </t>
  </si>
  <si>
    <t xml:space="preserve">beIN Sports 6 Union Berlin Logo de Union Berlin Logo de VfB Stuttgart VfB Stuttgart - </t>
  </si>
  <si>
    <t xml:space="preserve">beIN Sports 5 Sankt Pauli Logo de Sankt Pauli Logo de Borussia Dortmund Borussia Dortmund - </t>
  </si>
  <si>
    <t xml:space="preserve">Football Coupe d'Allemagne masquer 1er tour : SV We:en Wiesbaden - Bayern Munic: jeu. - </t>
  </si>
  <si>
    <t xml:space="preserve">beIN Sports 9 Championnat d'Allemagne masquer 2e journée classement Hambourg SV -10 Logo de Hambourg SV Logo de Sankt Pauli Sankt Pauli -8 sam. - </t>
  </si>
  <si>
    <t xml:space="preserve">beIN Sports 2 Championnat d'Allemagne masquer 2e journée classement Hoffenheim -5 Logo de Hoffenheim Logo de Eintracht Francfort Eintracht Francfort -2 - </t>
  </si>
  <si>
    <t xml:space="preserve">beIN Sports 7 RB Leipzig -18 Logo de RB Leipzig Logo de Heidenheim Heidenheim -15 - </t>
  </si>
  <si>
    <t xml:space="preserve">beIN Sports 5 VfB Stuttgart -12 Logo de VfB Stuttgart Logo de Borussia M'Gladbach Borussia M'Gladbach -10 - </t>
  </si>
  <si>
    <t xml:space="preserve">Werder Brême -17 Logo de Werder Brême Logo de Bayer Leverkusen Bayer Leverkusen -12 - </t>
  </si>
  <si>
    <t xml:space="preserve">beIN Sports 4 Augsbourg -3 Logo de Augsbourg Logo de Bayern Munich Bayern Munich -1 - </t>
  </si>
  <si>
    <t xml:space="preserve">beIN Sports 3 Borussia Dortmund -8 Logo de Borussia Dortmund Logo de Union Berlin Union Berlin -5 - </t>
  </si>
  <si>
    <t>Greece</t>
  </si>
  <si>
    <t>Forthnet Group</t>
  </si>
  <si>
    <t>Nova Sports 2 (GRC)</t>
  </si>
  <si>
    <t xml:space="preserve">Bundesliga Weekly: Match Review - </t>
  </si>
  <si>
    <t xml:space="preserve">Stuttgart - Bayern Munich : DFL Super Cup 2025/26 - </t>
  </si>
  <si>
    <t xml:space="preserve">Wolfsburg - Mainz (W) : Bundesliga 2025/26 - </t>
  </si>
  <si>
    <t xml:space="preserve">Bundesliga 2025/26: Matchday 1 Review - </t>
  </si>
  <si>
    <t xml:space="preserve">Cologne - Freiburg (Z) : Bundesliga 2025/26 - </t>
  </si>
  <si>
    <t>Nova Sports 3 (GRC)</t>
  </si>
  <si>
    <t xml:space="preserve">Pre Game Show (G): Bayern Munich - Leipzig - </t>
  </si>
  <si>
    <t xml:space="preserve">Bayern Munich - Leipzig : Bundesliga 2025/26 - </t>
  </si>
  <si>
    <t xml:space="preserve">Leverkusen - Hoffenheim (W) : Bundesliga 2025/26 - </t>
  </si>
  <si>
    <t xml:space="preserve">St. Pauli - Dortmund (W) : Bundesliga 2025/26 - </t>
  </si>
  <si>
    <t xml:space="preserve">Freiburg - Augsburg : Bundesliga 2025/26 - </t>
  </si>
  <si>
    <t xml:space="preserve">Heidenheim - Wolfsburg : Bundesliga 2025/26 - </t>
  </si>
  <si>
    <t xml:space="preserve">St. Pauli - Dortmund : Bundesliga 2025/26 - </t>
  </si>
  <si>
    <t xml:space="preserve">Gladbach - Hamburg (W) : Bundesliga 2025/26 - </t>
  </si>
  <si>
    <t xml:space="preserve">Union Berlin - Stuttgart : Bundesliga 2025/26 - </t>
  </si>
  <si>
    <t xml:space="preserve">Eintracht Frankfurt - Werder Bremen : Bundesliga 2025/26 - </t>
  </si>
  <si>
    <t xml:space="preserve">Leverkusen - Hoffenheim : Bundesliga 2025/26 - </t>
  </si>
  <si>
    <t xml:space="preserve">Gladbach - Hamburg : Bundesliga 2025/26 - </t>
  </si>
  <si>
    <t xml:space="preserve">Mainz - Cologne : Bundesliga 2025/26 - </t>
  </si>
  <si>
    <t xml:space="preserve">Hamburg - St. Pauli (W) : Bundesliga 2025/26 - </t>
  </si>
  <si>
    <t xml:space="preserve">Hamburg - St. Pauli : Bundesliga 2025/26 - </t>
  </si>
  <si>
    <t xml:space="preserve">Leipzig - Heidenheim (W) : Bundesliga 2025/26 - </t>
  </si>
  <si>
    <t xml:space="preserve">Augsburg - Bayern Munich (W) : Bundesliga 2025/26 - </t>
  </si>
  <si>
    <t xml:space="preserve">Augsburg - Bayern Munich : Bundesliga 2025/26 - </t>
  </si>
  <si>
    <t xml:space="preserve">Bundesliga 2025/26 Highlights: Matchday 1 - </t>
  </si>
  <si>
    <t xml:space="preserve">Leipzig - Heidenheim : Bundesliga 2025/26 - </t>
  </si>
  <si>
    <t xml:space="preserve">Dortmund - Union Berlin (W) : Bundesliga 2025/26 - </t>
  </si>
  <si>
    <t xml:space="preserve">Werder Bremen - Leverkusen : Bundesliga 2025/26 - </t>
  </si>
  <si>
    <t>Nova Sports 4 (GRC)</t>
  </si>
  <si>
    <t xml:space="preserve">Eintracht Frankfurt - Werder Bremen (W) : Bundesliga 2025/26 - </t>
  </si>
  <si>
    <t>Nova Sports 5 (GRC)</t>
  </si>
  <si>
    <t xml:space="preserve">Freiburg - Augsburg (W) : Bundesliga 2025/26 - </t>
  </si>
  <si>
    <t>Nova Sports 6 (GRC)</t>
  </si>
  <si>
    <t xml:space="preserve">Union Berlin - Stuttgart (W) : Bundesliga 2025/26 - </t>
  </si>
  <si>
    <t>Nova Sports Prime (GRC)</t>
  </si>
  <si>
    <t xml:space="preserve">Stuttgart - Bayern Munich (W) : DFL Super Cup 2025/26 - </t>
  </si>
  <si>
    <t>Nova Sports Start (GRC)</t>
  </si>
  <si>
    <t>Hong Kong</t>
  </si>
  <si>
    <t>beIN Sports 1 (HKG)</t>
  </si>
  <si>
    <t xml:space="preserve">Bundesliga Weekly 2025/26 E1 - </t>
  </si>
  <si>
    <t xml:space="preserve">Bundesliga Special 2025/26 E1 -Season Preview - </t>
  </si>
  <si>
    <t xml:space="preserve">Franz Beckenbauer Super Cup 2025 E1 -Stuttgart vs Bayern - </t>
  </si>
  <si>
    <t xml:space="preserve">Bundesliga Weekly 2025/26 E2 - </t>
  </si>
  <si>
    <t xml:space="preserve">Bundesliga Goals E2 -Counter-Attack - </t>
  </si>
  <si>
    <t xml:space="preserve">Bundesliga Goals E3 -Team Goal - </t>
  </si>
  <si>
    <t xml:space="preserve">Bundesliga 2025/26 E3 -Frankfurt vs Werder Bremen - </t>
  </si>
  <si>
    <t xml:space="preserve">Bundesliga Goals E2 -Counter-Attack Goal - </t>
  </si>
  <si>
    <t xml:space="preserve">Bundesliga Goals E12 -Nick Woltemade: Best Goals, Skills &amp; Assists - </t>
  </si>
  <si>
    <t xml:space="preserve">Bundesliga 2025/26 E7 -St. Pauli vs Dortmund - </t>
  </si>
  <si>
    <t xml:space="preserve">Bundesliga 2025/26 E1 -Bayern vs Leipzig - </t>
  </si>
  <si>
    <t xml:space="preserve">Bundesliga 2025/26 E9 -Monchengladbach vs Hamburg - </t>
  </si>
  <si>
    <t xml:space="preserve">Bundesliga Highlights 2025/26 E1 -Matchday 1 - </t>
  </si>
  <si>
    <t xml:space="preserve">Bundesliga 2025/26 E2 -Leverkusen vs Hoffenheim - </t>
  </si>
  <si>
    <t xml:space="preserve">Bundesliga 2025/26 E5 -FC Union vs Stuttgart - </t>
  </si>
  <si>
    <t xml:space="preserve">Bundesliga 2025/26 E4 -Freiburg vs Augsburg - </t>
  </si>
  <si>
    <t xml:space="preserve">Bundesliga 2025/26 E6 -Heidenheim 1846 vs Wolfsburg - </t>
  </si>
  <si>
    <t xml:space="preserve">Bundesliga Goals E11 -Harry Kane 23 Goals in 19 Games - </t>
  </si>
  <si>
    <t>beIN Sports 2 (HKG)</t>
  </si>
  <si>
    <t xml:space="preserve">Franz Beckenbauer Super Cup 2025 E1 -Stuttgart vs Bayern[Live] - </t>
  </si>
  <si>
    <t xml:space="preserve">Bundesliga 2025/26 E1 -Bayern vs Leipzig[Live] - </t>
  </si>
  <si>
    <t xml:space="preserve">Bundesliga 2025/26 E2 -Leverkusen vs Hoffenheim[Live] - </t>
  </si>
  <si>
    <t xml:space="preserve">Bundesliga 2025/26 E7 -St. Pauli vs Dortmund[Live] - </t>
  </si>
  <si>
    <t xml:space="preserve">Bundesliga 2025/26 E8 -Mainz vs Cologne[Live] - </t>
  </si>
  <si>
    <t xml:space="preserve">Bundesliga 2025/26 E9 -Monchengladbach vs Hamburg[Live] - </t>
  </si>
  <si>
    <t xml:space="preserve">Bundesliga Weekly 2025/26 E3 - </t>
  </si>
  <si>
    <t xml:space="preserve">Bundesliga 2025/26 E10 -Hamburg vs St. Pauli[Live] - </t>
  </si>
  <si>
    <t xml:space="preserve">Bundesliga 2025/26 E10 -Hamburg vs St. Pauli - </t>
  </si>
  <si>
    <t xml:space="preserve">Bundesliga 2025/26 E15 -Augsburg vs Bayern[Live] - </t>
  </si>
  <si>
    <t xml:space="preserve">Bundesliga 2025/26 E13 -Stuttgart vs Monchengladbach - </t>
  </si>
  <si>
    <t xml:space="preserve">Bundesliga 2025/26 E11 -Leipzig vs Heidenheim 1846 - </t>
  </si>
  <si>
    <t xml:space="preserve">Bundesliga 2025/26 E14 -Hoffenheim vs Frankfurt - </t>
  </si>
  <si>
    <t xml:space="preserve">Bundesliga 2025/26 E16 -Wolfsburg vs Mainz[Live] - </t>
  </si>
  <si>
    <t xml:space="preserve">Bundesliga 2025/26 E17 -Dortmund vs FC Union[Live] - </t>
  </si>
  <si>
    <t xml:space="preserve">Bundesliga 2025/26 E18 -Cologne vs Freiburg[Live] - </t>
  </si>
  <si>
    <t>beIN Sports 3 (HKG)</t>
  </si>
  <si>
    <t xml:space="preserve">Bundesliga 2025/26 E4 -Freiburg vs Augsburg[Live] - </t>
  </si>
  <si>
    <t>AMC Networks</t>
  </si>
  <si>
    <t>Sport 1 (HUN)</t>
  </si>
  <si>
    <t>Labdarúgás - Német Kupa, 1. forduló, ism., HD Grossaspach - Leverkusen</t>
  </si>
  <si>
    <t>Labdarúgás - Német Kupa, 1. forduló, ism., HD Sandhausen - RB Leipzig</t>
  </si>
  <si>
    <t>Labdarúgás - Német Kupa, 1. forduló, premier, élő, HD Engers - Eintracht Frankfurt</t>
  </si>
  <si>
    <t>Labdarúgás - Német Kupa, 1. forduló, premier, élő, HD Dynamo Dresden - Mainz</t>
  </si>
  <si>
    <t>Labdarúgás - Német Kupa, 1. forduló, premier, élő, HD Essen - Borussia Dortmund</t>
  </si>
  <si>
    <t>Labdarúgás - Német Kupa, 1. forduló, ism., HD Braunschweig - VfB Stuttgart</t>
  </si>
  <si>
    <t>Labdarúgás - Német Kupa, 1. forduló, ism., HD Wehen Wiesbaden - Bayern München</t>
  </si>
  <si>
    <t>Sport 2 (HUN)</t>
  </si>
  <si>
    <t>Labdarúgás - Német Kupa, 1. forduló, premier, élő, HD Grossaspach - Leverkusen Élő</t>
  </si>
  <si>
    <t>Labdarúgás - Német Kupa, 1. forduló, premier, élő, HD Sandhausen - RB Leipzig</t>
  </si>
  <si>
    <t>Labdarúgás - Német Kupa, 1. forduló, ism., HD Engers - Eintracht Frankfurt</t>
  </si>
  <si>
    <t>Labdarúgás - Német Kupa, 1. forduló, ism., HD Dynamo Dresden - Mainz</t>
  </si>
  <si>
    <t>Labdarúgás - Német Kupa, 1. forduló, ism., HD Essen - Borussia Dortmund</t>
  </si>
  <si>
    <t>Football - German Cup, 1st round, premiere, live, HD</t>
  </si>
  <si>
    <t>Football - German Cup, 1st round, today, HD</t>
  </si>
  <si>
    <t>Sony Sports Ten 1 (IND)</t>
  </si>
  <si>
    <t>Sony Sports Ten 1 HD (IND)</t>
  </si>
  <si>
    <t>Sony Sports Ten 2 (IND)</t>
  </si>
  <si>
    <t xml:space="preserve">Sony Sports Ten 2 HD (IND) </t>
  </si>
  <si>
    <t>Sony Sports Ten 5 (IND)</t>
  </si>
  <si>
    <t>Sony Sports Ten 5 HD (IND)</t>
  </si>
  <si>
    <t>RCTI (IDN)</t>
  </si>
  <si>
    <t>Sportstars (IDN)</t>
  </si>
  <si>
    <t xml:space="preserve">Bundesliga: EIN Vs SVW (L) - </t>
  </si>
  <si>
    <t xml:space="preserve">Bundesliga: FSV Vs FCK (L) - </t>
  </si>
  <si>
    <t>Sportstars 2 (IDN)</t>
  </si>
  <si>
    <t xml:space="preserve">Bundesliga: SCF Vs FCA (L) - </t>
  </si>
  <si>
    <t xml:space="preserve">Planet Football Spc. Bundesliga - </t>
  </si>
  <si>
    <t xml:space="preserve">Bundesliga: TSG Vs SGE (L) - </t>
  </si>
  <si>
    <t>Sportstars 3 (IDN)</t>
  </si>
  <si>
    <t xml:space="preserve">Bundesliga - </t>
  </si>
  <si>
    <t xml:space="preserve">Bundesliga: HDH Vs WOB (L) - </t>
  </si>
  <si>
    <t>Sportstars 4 (IDN)</t>
  </si>
  <si>
    <t xml:space="preserve">Bundesliga: FCU Vs VFB (L) - </t>
  </si>
  <si>
    <t xml:space="preserve">Bundesliga: RBL Vs FCH (L) - </t>
  </si>
  <si>
    <t>Iran</t>
  </si>
  <si>
    <t>IRIB</t>
  </si>
  <si>
    <t>IRIB Varzesh (IRN)</t>
  </si>
  <si>
    <t>"German Bundesliga football team - Sports Network website, www.varzeshtv.ir, email varzesh@irib.ir, phone 27861800, mailbox 7386-19359, SMS 3000091"</t>
  </si>
  <si>
    <t>German Bundesliga football team - Between the programs</t>
  </si>
  <si>
    <t>Football fun/live (second half/Stuttgart - Bayern Munich) - [Live] Sports Network website, www.varzeshtv.ir, email varzesh@irib.ir, phone 27861800, mailbox 19359-7386, SMS 3000091</t>
  </si>
  <si>
    <t>Now (Memorable Football Bayern Munich - Leipzig) - Sports Network website, www.varzeshtv.ir, email varzesh@irib.ir, phone 27861800, mailbox 19359-7386, SMS 3000091 Watch</t>
  </si>
  <si>
    <t>Now (Football - Live / Bayern Munich - Leipzig) - Sports Network website, www.varzeshtv.ir, email varzesh@irib.ir, phone 27861800, mailbox 19359-7386, SMS 3000091</t>
  </si>
  <si>
    <t xml:space="preserve">Football fun/live (football first half/Bayern Munich-Agsbo) - </t>
  </si>
  <si>
    <t>Sky Sports Football (GBR)</t>
  </si>
  <si>
    <t>Live Bundesliga Supercup - VfB Stuttgart v Bayern Munich (Kick-off 7.30pm). Coverage of the match between the winners of last season's DFB-Pokal and Bundesliga, which takes place at MHPArena</t>
  </si>
  <si>
    <t>Live Bundesliga - FC St Pauli v Borussia Dortmund (Kick-off 5.30pm). Coverage of both teams' opening match of the German top-flight campaign, held at Millerntor-Stadion</t>
  </si>
  <si>
    <t>Israel</t>
  </si>
  <si>
    <t>Charlton Ltd.</t>
  </si>
  <si>
    <t>Sport 1 (ISR)</t>
  </si>
  <si>
    <t>Rot-Weiss Essen - Dortmund - Rot-Weiss Essen - Dortmund, Dortmund and Job Bellingham favorites to advance to the second round against a 3rd division opponent, German Cup, Round 1, 2025/26 season</t>
  </si>
  <si>
    <t>Season Opening Special in Germany 2025/26 3 - Special opening of the season in Germany 2025/26. Preparations and acquisitions for the new season and everything you need to know. And this time: Dortmund, Union Berlin, Leipzig</t>
  </si>
  <si>
    <t>Bayern Munich - Stuttgart - Bayern Munich - Stuttgart, the champion, Bayern with Harry Kane and Lucho Dias against the cup holder, Stuttgart in the first match of the season, the German Super Cup, season 2025/26</t>
  </si>
  <si>
    <t>German Special (Season Opener) - Luis Dias is the refresher in Bayern's attack, a new Bellingham arrives at Dortmund and the younger Ten will try to revive Leverkusen. Everything you need to know ahead of the Bundesliga season</t>
  </si>
  <si>
    <t>Bundspod 20.8 - Sport 1's Bundesliga podcast. Inbal Manor and Shimi Sasson prepare for the start of the season in the German league</t>
  </si>
  <si>
    <t>Bayern Munich - Leipzig - Bayern Munich - Leipzig, the champion, Bayern with Harry Kane and Lucho Dias begins the journey to defend the title against Leipzig, German League, Round 1, 2025/26 season</t>
  </si>
  <si>
    <t>Bayern Munich - Leipzig (shortened 15) - Bayern Munich - Leipzig, the champion, Bayern with Harry Kane and Lucho Dias begins the journey to defend the title against Leipzig, German League, Round 1, 2025/26 season</t>
  </si>
  <si>
    <t>Mönchengladbach - Hamburg - Monchengladbach - Hamburg, Daniel Peretz's Hamburg wants to start with an away win against Gladbach, German League, Round 1, 2025/26 season</t>
  </si>
  <si>
    <t>Hamburg (Peretz) - St. Pauli - Hamburg (Peretz) - St. Pauli, the Hamburg derby returns to the top league. Daniel Peretz and his team in a heated encounter against the city rival, who will emerge victorious? German League, Round 2, Season 2025/26</t>
  </si>
  <si>
    <t>Bundspod 25.8 - Sport 1's Bundesliga podcast. Inbal Manor and Shimi Sasson summarize the first round of the German league</t>
  </si>
  <si>
    <t>Augsburg - Bayern Munich - Augsburg - Bayern Munich, after the performance in the opening round, Harry Kane and Lucho Diaz want another victory, German League, Round 2, 2025/26 season</t>
  </si>
  <si>
    <t>Sport 1 HD (ISR)</t>
  </si>
  <si>
    <t>Bayern Munich - Stuttgart (shortened 15) - Bayern Munich - Stuttgart, the champion, Bayern with Harry Kane and Lucho Dias against the cup holder, Stuttgart in the first match of the season, the German Super Cup, season 2025/26</t>
  </si>
  <si>
    <t>Wiesbaden - Bayern Munich - Wiesbaden - Bayern Munich, Bayern meets a 3rd division opponent and is a clear favorite to advance to the second round, German Cup, Round 1, 2025/26 season</t>
  </si>
  <si>
    <t>Sport 2 (ISR)</t>
  </si>
  <si>
    <t>Braunschweig - Stuttgart - Braunschweig - Stuttgart, Cup Holder, Stuttgart Begins Title Defense Campaign, German Cup, Round 1, 2025/26 Season</t>
  </si>
  <si>
    <t>Sport 3 (ISR)</t>
  </si>
  <si>
    <t>Bundesliga Weekly (Ahead of the Supercup) - Preparing for the German Super Cup. Bayern's acquisition of Luis Diaz and the preparations of the cup holder, Stuttgart</t>
  </si>
  <si>
    <t>Arminia Bielefeld - Werder Bremen - Arminia Bielefeld - Werder Bremen, Bremen favorite against the newcomer to the Bundesliga 2, German Cup, Round 1, 2025/26 season</t>
  </si>
  <si>
    <t>Season Opening Special in Germany 2025/26 2 - Special opening of the season in Germany 2025/26. Preparations and acquisitions for the new season and everything you need to know. And this time: Leverkusen, Bremen, Stuttgart</t>
  </si>
  <si>
    <t>Grossaspach - Leverkusen - Grossaspach - Leverkusen, Ten Haah's team is a clear favorite against an opponent from the 5th league, German Cup, Round 1, 2025/26 season</t>
  </si>
  <si>
    <t>Firmness - Hamburg (Peretz) - Firmense - Hamburg (Peretz), Daniel Peretz's Hamburg, favorite against a rival from the 5th league, German Cup, Round 1, 2025/26 season</t>
  </si>
  <si>
    <t>German Cup Celebration 17.8 - German Cup celebration (Sandhausen - Leipzig), the host will try to surprise Leipzig and all the goals and updates from the rest of the German Cup games, round 1, season 2025/26</t>
  </si>
  <si>
    <t>Angers - Frankfurt - Angers - Frankfurt, Frankfurt and Mario Gotze clear favorites against a 6th division opponent, German Cup, Round 6, 2025/26 season</t>
  </si>
  <si>
    <t>German Cup Celebration 17.8 - German Cup celebration (Jan Regensburg - Cologne), Cologne wants a ticket to the next round and all the goals and updates from the rest of the German Cup games, round 1, season 2025/26</t>
  </si>
  <si>
    <t>St. Pauli - Dortmund - St. Pauli - Dortmund, Dortmund and Job Bellingham will try to start the season with 3 points, German League, Round 1, Season 2025/26</t>
  </si>
  <si>
    <t>Mönchengladbach - Hamburg (break) (shortened 15) - Monchengladbach - Hamburg (Peretz), Daniel Peretz Hamburg will try to open with an away win against Gladbach, German League, Round 1, 2025/26 season</t>
  </si>
  <si>
    <t>Leverkusen - Hoffenheim - Leverkusen - Hoffenheim, Leverkusen and new coach, Ten Haach, want to start the season on the right foot, German League, Round 1, 2025/26 season</t>
  </si>
  <si>
    <t>Mainz - Cologne - Mainz - Cologne, Mainz meets the newcomer, Cologne, who will open the season with 3 points? German League, Round 1, Season 2025/26</t>
  </si>
  <si>
    <t>Mönchengladbach - Hamburg (break) - Monchengladbach - Hamburg (Peretz), Daniel Peretz Hamburg will try to open with an away win against Gladbach, German League, Round 1, 2025/26 season</t>
  </si>
  <si>
    <t>Sport 4 (ISR)</t>
  </si>
  <si>
    <t>Dynamo Dresden - Mainz - Dynamo Dresden - Mainz, Mainz is the favorite against the newcomer to the Bundesliga 2, German Cup, Round 1, 2025/26 season</t>
  </si>
  <si>
    <t>direct - Leverkusen - Hoffenheim (breaks) Leverkusen - Hoffenheim (breaks), Leverkusen and Ten Haah will try to start the season with 3 points and updates from the meeting between Frankfurt and Bremen, German League, Round 1, 2025/26 season</t>
  </si>
  <si>
    <t>Mönchengladbach - Hamburg (break) (shortened 15) - Monchengladbach - Hamburg (Peretz), Daniel Peretz Hamburg will try to open with an away</t>
  </si>
  <si>
    <t>Dortmund - Union Berlin - Dortmund - Union Berlin, after stumbling in the opening round, Niko Kovac's team will try to get the first 3 points, German League, Round 2, 2025/26 season</t>
  </si>
  <si>
    <t>Wolfsburg - Mainz - Wolfsburg - Mainz, Wolfsburg looking for 2nd consecutive win, German League, Round 2, 2025/26 season</t>
  </si>
  <si>
    <t>Sky Sport Calcio (ITA)</t>
  </si>
  <si>
    <t>Sky Sport Max (ITA)</t>
  </si>
  <si>
    <t>Perform</t>
  </si>
  <si>
    <t>Kazakhstan</t>
  </si>
  <si>
    <t>Setanta Eurasia</t>
  </si>
  <si>
    <t>Setanta  (KAZ)</t>
  </si>
  <si>
    <t xml:space="preserve">Football. German Championship. Season review. - </t>
  </si>
  <si>
    <t xml:space="preserve">Football. German Championship. 1st round. Mainz 05 - Cologne. Live broadcast. - </t>
  </si>
  <si>
    <t xml:space="preserve">Football. German Championship. 1st round. Borussia Monchengladbach - Hamburg. Live broadcast. - </t>
  </si>
  <si>
    <t xml:space="preserve">Football. German Championship. 1st round. Mainz 05 - Cologne. - </t>
  </si>
  <si>
    <t xml:space="preserve">Football. German Championship. Review of the 1st round. - </t>
  </si>
  <si>
    <t xml:space="preserve">Football. German Championship. 1st round. Bayer 04 Leverkusen - Hoffenheim. - </t>
  </si>
  <si>
    <t xml:space="preserve">Football. German Championship. 1st round. Borussia Monchengladbach - Hamburg. - </t>
  </si>
  <si>
    <t xml:space="preserve">Football. German Championship. 2nd round. Werder Bremen - Bayer 04 Leverkusen. Live broadcast. - </t>
  </si>
  <si>
    <t>TVR Tajikistan</t>
  </si>
  <si>
    <t>Varzish (TJK)</t>
  </si>
  <si>
    <t xml:space="preserve">Before the round. (Bundesliga) - </t>
  </si>
  <si>
    <t xml:space="preserve">Football commentary. (1st round of the German championship) - </t>
  </si>
  <si>
    <t>Kyrgyzstan</t>
  </si>
  <si>
    <t>Madagascar</t>
  </si>
  <si>
    <t>Canal+ Group</t>
  </si>
  <si>
    <t>Canal+ Sport (MDG)</t>
  </si>
  <si>
    <t xml:space="preserve">Bundesliga Weekly - </t>
  </si>
  <si>
    <t xml:space="preserve">Bundesliga: Season Preview - </t>
  </si>
  <si>
    <t xml:space="preserve">Stuttgart / Bayern Munich - </t>
  </si>
  <si>
    <t xml:space="preserve">Bayern Munich / Leipzig - </t>
  </si>
  <si>
    <t xml:space="preserve">St. Pauli / Borussia Dortmund - </t>
  </si>
  <si>
    <t xml:space="preserve">Bayer Leverkusen / Hoffenheim - </t>
  </si>
  <si>
    <t xml:space="preserve">Mainz / Cologne - </t>
  </si>
  <si>
    <t xml:space="preserve">Bundesliga: Highlights - </t>
  </si>
  <si>
    <t xml:space="preserve">Hamburg / St. Pauli - </t>
  </si>
  <si>
    <t xml:space="preserve">Werder Bremen / Bayer Leverkusen - </t>
  </si>
  <si>
    <t xml:space="preserve">Augsburg / Bayern Munich - </t>
  </si>
  <si>
    <t xml:space="preserve">Werder Bremen / Bayer Leverkuse - </t>
  </si>
  <si>
    <t xml:space="preserve">Borussia Dortmund / FC Union Berlin - </t>
  </si>
  <si>
    <t>Canal+ Sport 2 (MDG)</t>
  </si>
  <si>
    <t xml:space="preserve">Bundesliga : Les temps forts - </t>
  </si>
  <si>
    <t xml:space="preserve">Hambourg / St. Pauli - </t>
  </si>
  <si>
    <t xml:space="preserve">Augsbourg / Bayern Munich - </t>
  </si>
  <si>
    <t>Malaysia</t>
  </si>
  <si>
    <t>beIN Sports 3 (MYS)</t>
  </si>
  <si>
    <t>Bundesliga Weekly 2025/26 - Bundesliga Weekly 2025/26: Episode Number 1 Bundesliga Weekly 2025/26</t>
  </si>
  <si>
    <t>Bundesliga Weekly 2025/26 - Bundesliga Weekly 2025/26: Episode Number 2 Bundesliga Weekly 2025/26</t>
  </si>
  <si>
    <t>(L) Bundesliga : Bayern Vs Leipzig - LIVE: Bundesliga 2025/26: Bayern vs Leipzig (L) Bundesliga : Bayern Vs Leipzig</t>
  </si>
  <si>
    <t>Bundesliga : Bayern Vs Leipzig - Bundesliga 2025/26: Bayern vs Leipzig Bundesliga : Bayern Vs Leipzig</t>
  </si>
  <si>
    <t>(L) Bundesliga : Leverkusen Vs Hoffenheim - LIVE: Bundesliga 2025/26: Leverkusen vs Hoffenheim (L) Bundesliga : Leverkusen Vs Hoffenheim</t>
  </si>
  <si>
    <t>(L) Bundesliga : St. Pauli Vs Dortmund - LIVE: Bundesliga 2025/26: St. Pauli vs Dortmund (L) Bundesliga : St. Pauli Vs Dortmund</t>
  </si>
  <si>
    <t>(D) Bundesliga : Frankfurt Vs Werder Bremen - Bundesliga 2025/26: Frankfurt vs Werder Bremen (D) Bundesliga : Frankfurt Vs Werder Bremen</t>
  </si>
  <si>
    <t>(D) Bundesliga : Heidenheim 1846 Vs Wolfsburg - Bundesliga 2025/26: Heidenheim 1846 vs Wolfsburg (D) Bundesliga : Heidenheim 1846 Vs Wolfsburg</t>
  </si>
  <si>
    <t>(D) Bundesliga : Freiburg Vs Augsburg - Bundesliga 2025/26: Freiburg vs Augsburg (D) Bundesliga : Freiburg Vs Augsburg</t>
  </si>
  <si>
    <t>(D) Bundesliga : FC Union Vs Stuttgart - Bundesliga 2025/26: FC Union vs Stuttgart (D) Bundesliga : FC Union Vs Stuttgart</t>
  </si>
  <si>
    <t>(L) Bundesliga : Mainz Vs Cologne - LIVE: Bundesliga 2025/26: Mainz vs Cologne (L) Bundesliga : Mainz Vs Cologne</t>
  </si>
  <si>
    <t>(L) Bundesliga : Monchengladbach Vs Hamburg - LIVE: Bundesliga 2025/26: Monchengladbach vs Hamburg</t>
  </si>
  <si>
    <t>Bundesliga : Leverkusen Vs Hoffenheim - Bundesliga 2025/26: Leverkusen vs Hoffenheim Bundesliga : Leverkusen Vs Hoffenheim</t>
  </si>
  <si>
    <t>Bundesliga Highlights 2025/26 - Bundesliga Highlights 2025/26: Matchday 1 Bundesliga Highlights 2025/26</t>
  </si>
  <si>
    <t>Mini Match - Bundesliga : Bayern Vs Leipzig - Mini Match - Bundesliga 2025/26: Bayern vs Leipzig</t>
  </si>
  <si>
    <t>Bundesliga : Frankfurt Vs Werder Bremen - Bundesliga 2025/26: Frankfurt vs Werder Bremen Bundesliga : Frankfurt Vs Werder Bremen</t>
  </si>
  <si>
    <t>Mini Match - Bundesliga : Leverkusen Vs Hoffenheim - Mini Match - Bundesliga 2025/26: Leverkusen vs Hoffenheim Mini Match - Bundesliga : Leverkusen Vs Hoffenheim</t>
  </si>
  <si>
    <t>Bundesliga : FC Union Vs Stuttgart - Bundesliga 2025/26: FC Union vs Stuttgart Bundesliga : FC Union Vs Stuttgart</t>
  </si>
  <si>
    <t>Bundesliga Weekly 2025/26 - Bundesliga Weekly 2025/26: Episode Number 3 Bundesliga Weekly 2025/26</t>
  </si>
  <si>
    <t>Bundesliga : Heidenheim 1846 Vs Wolfsburg - Bundesliga 2025/26: Heidenheim 1846 vs Wolfsburg Bundesliga : Heidenheim 1846 Vs Wolfsburg</t>
  </si>
  <si>
    <t>(L) Bundesliga : Hamburg Vs St. Pauli - LIVE: Bundesliga 2025/26: Hamburg vs St. Pauli (L) Bundesliga : Hamburg Vs St. Pauli</t>
  </si>
  <si>
    <t>(L) Bundesliga : Werder Bremen Vs Leverkusen - LIVE: Bundesliga 2025/26: Werder Bremen vs Leverkusen (L) Bundesliga : Werder Bremen Vs Leverkusen</t>
  </si>
  <si>
    <t>(L) Bundesliga : Augsburg Vs Bayern - LIVE: Bundesliga 2025/26: Augsburg vs Bayern (L) Bundesliga : Augsburg Vs Bayern</t>
  </si>
  <si>
    <t>(D) Bundesliga : Stuttgart Vs Monchengladbach - Bundesliga 2025/26: Stuttgart vs Monchengladbach (D) Bundesliga : Stuttgart Vs Monchengladbach</t>
  </si>
  <si>
    <t>(D) Bundesliga : Leipzig Vs Heidenheim 1846 - Bundesliga 2025/26: Leipzig vs Heidenheim 1846 (D) Bundesliga : Leipzig Vs Heidenheim 1846</t>
  </si>
  <si>
    <t>(D) Bundesliga : Hoffenheim Vs Frankfurt - Bundesliga 2025/26: Hoffenheim vs Frankfurt (D) Bundesliga : Hoffenheim Vs Frankfurt</t>
  </si>
  <si>
    <t>(L) Bundesliga : Dortmund Vs FC Union - LIVE: Bundesliga 2025/26: Dortmund vs FC Union (L) Bundesliga : Dortmund Vs FC Union</t>
  </si>
  <si>
    <t>(L) Bundesliga : Cologne Vs Freiburg - LIVE: Bundesliga 2025/26: Cologne vs Freiburg (L) Bundesliga : Cologne Vs Freiburg</t>
  </si>
  <si>
    <t>Malta</t>
  </si>
  <si>
    <t>Total Sports Network</t>
  </si>
  <si>
    <t>TSN 1 (MLT)</t>
  </si>
  <si>
    <t>Bundesliga - End: 5:35pm</t>
  </si>
  <si>
    <t>TSN 3 (MLT)</t>
  </si>
  <si>
    <t>Bundesliga - End: 7:35pm</t>
  </si>
  <si>
    <t>TSN 4 (MLT)</t>
  </si>
  <si>
    <t>Bundesliga Highlights - End: 12:50pm</t>
  </si>
  <si>
    <t>TSN 5 (MLT)</t>
  </si>
  <si>
    <t>Bundesliga Weekly - 7:30am</t>
  </si>
  <si>
    <t>Bundesliga Specials - 8:00am</t>
  </si>
  <si>
    <t>Bundesliga Weekly - 8:55am</t>
  </si>
  <si>
    <t>DFL-Supercup - 11:20am</t>
  </si>
  <si>
    <t>Bundesliga - 1:30</t>
  </si>
  <si>
    <t>Bundesliga Weekly - 2:40pm</t>
  </si>
  <si>
    <t>Bundesliga - 4:50pm</t>
  </si>
  <si>
    <t>Bundesliga - 7:00pm</t>
  </si>
  <si>
    <t>Bundesliga Specials - 7:55pm</t>
  </si>
  <si>
    <t>Bundesliga Weekly - 8:25pm</t>
  </si>
  <si>
    <t>Bundesliga Analysis - 11:35pm</t>
  </si>
  <si>
    <t>Bundesliga Weekly - 12:00am</t>
  </si>
  <si>
    <t>Bundesliga - 11:05am</t>
  </si>
  <si>
    <t>Bundesliga - 1:15</t>
  </si>
  <si>
    <t>DFL-Supercup - 7:15pm</t>
  </si>
  <si>
    <t>Bundesliga Specials - 8:10pm</t>
  </si>
  <si>
    <t>Bundesliga Weekly - 7:30pm</t>
  </si>
  <si>
    <t>Bundesliga Specials - 8:55pm</t>
  </si>
  <si>
    <t>Bundesliga Weekly - 9:25pm</t>
  </si>
  <si>
    <t>Bundesliga Weekly - 10:20pm</t>
  </si>
  <si>
    <t>Bundesliga Specials - 10:50pm</t>
  </si>
  <si>
    <t>Bundesliga Specials - 11:20pm</t>
  </si>
  <si>
    <t>Bundesliga Weekly - 8:25am</t>
  </si>
  <si>
    <t>Bundesliga - 10:35am</t>
  </si>
  <si>
    <t>Bundesliga - 1:20</t>
  </si>
  <si>
    <t>Bundesliga Weekly - 2:15pm</t>
  </si>
  <si>
    <t>Bundesliga - 4:20pm</t>
  </si>
  <si>
    <t>DFL-Supercup - 6:45pm</t>
  </si>
  <si>
    <t>Bundesliga Analysis - 7:30pm</t>
  </si>
  <si>
    <t>Bundesliga Weekly - 8:00pm</t>
  </si>
  <si>
    <t>Bundesliga - 10:35pm</t>
  </si>
  <si>
    <t>Bundesliga Weekly - 11:05pm</t>
  </si>
  <si>
    <t>Bundesliga Weekly - 11:35am</t>
  </si>
  <si>
    <t>Bundesliga Weekly - 12:45</t>
  </si>
  <si>
    <t>Bundesliga - 5:35pm</t>
  </si>
  <si>
    <t>Bundesliga Analysis - 6:05pm</t>
  </si>
  <si>
    <t>Bundesliga - 8:35pm</t>
  </si>
  <si>
    <t>Bundesliga Specials - 11:30pm</t>
  </si>
  <si>
    <t>Bundesliga Specials - 12:00</t>
  </si>
  <si>
    <t>Bundesliga - 9:10am</t>
  </si>
  <si>
    <t>Bundesliga - 11:50am</t>
  </si>
  <si>
    <t>Bundesliga - 2:30pm</t>
  </si>
  <si>
    <t>Bundesliga Specials - 3:00pm</t>
  </si>
  <si>
    <t>Bundesliga Specials - 6:05pm</t>
  </si>
  <si>
    <t>Bundesliga Specials - 9:05pm</t>
  </si>
  <si>
    <t>Bundesliga - 11:15pm</t>
  </si>
  <si>
    <t>Bundesliga Highlights - 12:10</t>
  </si>
  <si>
    <t>Bundesliga Specials - 7:30am</t>
  </si>
  <si>
    <t>Bundesliga Highlights - 8:55am</t>
  </si>
  <si>
    <t>Bundesliga Highlights - 2:40pm</t>
  </si>
  <si>
    <t>Showing Now - Bundesliga 4:50pm</t>
  </si>
  <si>
    <t>Bundesliga Highlights - 8:25pm</t>
  </si>
  <si>
    <t xml:space="preserve">Bundesliga Specials - </t>
  </si>
  <si>
    <t>Bundesliga Analysis - 7:30am</t>
  </si>
  <si>
    <t>Showing Now - Bundesliga 7:00pm</t>
  </si>
  <si>
    <t>Bundesliga Specials - 7:30pm</t>
  </si>
  <si>
    <t>Bundesliga Specials - 11:50pm</t>
  </si>
  <si>
    <t>Bundesliga Analysis - 2:15pm</t>
  </si>
  <si>
    <t>Bundesliga - 4:25pm</t>
  </si>
  <si>
    <t>Bundesliga Specials - 9:25pm</t>
  </si>
  <si>
    <t>Bundesliga Specials - 9:55pm</t>
  </si>
  <si>
    <t>Bundesliga Weekly - 10:25pm</t>
  </si>
  <si>
    <t>Bundesliga Highlights - 11:20pm</t>
  </si>
  <si>
    <t>Bundesliga Analysis - 12:00</t>
  </si>
  <si>
    <t>Showing Now - Bundesliga Highlights 8:25am</t>
  </si>
  <si>
    <t>Bundesliga Weekly - 1:45pm</t>
  </si>
  <si>
    <t>Bundesliga Highlights - 8:25am</t>
  </si>
  <si>
    <t>Bundesliga Highlights - 12:15</t>
  </si>
  <si>
    <t>Bundesliga Weekly - 12:45pm</t>
  </si>
  <si>
    <t>Bundesliga Specials - 12:00am</t>
  </si>
  <si>
    <t>Bundesliga - 9:40am</t>
  </si>
  <si>
    <t>Bundesliga Highlights - 10:35am</t>
  </si>
  <si>
    <t>Bundesliga Specials - 11:05am</t>
  </si>
  <si>
    <t>Bundesliga Specials - 4:05pm</t>
  </si>
  <si>
    <t>Bundesliga Highlights - 5:00pm</t>
  </si>
  <si>
    <t>Bundesliga Specials - 6:15pm</t>
  </si>
  <si>
    <t>Bundesliga Specials - 6:45pm</t>
  </si>
  <si>
    <t>Bundesliga Specials - 7:15pm</t>
  </si>
  <si>
    <t>Bundesliga - 9:35pm</t>
  </si>
  <si>
    <t>TSN 6 (MLT)</t>
  </si>
  <si>
    <t>Bundesliga Specials - End: 7:00pm</t>
  </si>
  <si>
    <t>Bundesliga Specials - End: 8:00pm</t>
  </si>
  <si>
    <t>Bundesliga Weekly - End: 8:00pm</t>
  </si>
  <si>
    <t>Bundesliga Specials - End: 8:20pm</t>
  </si>
  <si>
    <t>Bundesliga Analysis - End: 4:05pm</t>
  </si>
  <si>
    <t>Bundesliga Specials - End: 4:50pm</t>
  </si>
  <si>
    <t>Bundesliga Specials - End: 5:10pm</t>
  </si>
  <si>
    <t>TSN 8 (MLT)</t>
  </si>
  <si>
    <t>End: 3:20pm - Bundesliga</t>
  </si>
  <si>
    <t>End: 5:35pm - Bundesliga Specials</t>
  </si>
  <si>
    <t>End: 1:20pm - Bundesliga 2</t>
  </si>
  <si>
    <t>Bundesliga Weekly - End: 3:35pm</t>
  </si>
  <si>
    <t>Bundesliga Specials - End: 7:55pm</t>
  </si>
  <si>
    <t>ESPN (MEX)</t>
  </si>
  <si>
    <t>ESPN 2 (MEX)</t>
  </si>
  <si>
    <t>ESPN 3 (MEX)</t>
  </si>
  <si>
    <t>ESPN 4 (MEX)</t>
  </si>
  <si>
    <t>Ziggo Sport (NLD)</t>
  </si>
  <si>
    <t>Ziggo Sport 2 (NLD)</t>
  </si>
  <si>
    <t>Ziggo Sport 3 (NLD)</t>
  </si>
  <si>
    <t>Ziggo Sport 5 (NLD)</t>
  </si>
  <si>
    <t xml:space="preserve">Arminia Bielefeld - Werder Bremen - </t>
  </si>
  <si>
    <t xml:space="preserve">Lokomotive Leipzig - FC Schalke 04 - </t>
  </si>
  <si>
    <t>Nigeria</t>
  </si>
  <si>
    <t>Sporty Group</t>
  </si>
  <si>
    <t>Sporty TV (NGA)</t>
  </si>
  <si>
    <t xml:space="preserve">LIVE Bundesliga 2025/26- FC San Pauli v Borussia Dortmund E66 - </t>
  </si>
  <si>
    <t xml:space="preserve">Bundesliga Highlights 2025/26 E39 - </t>
  </si>
  <si>
    <t xml:space="preserve">Bundesliga Highlights 2025/26 - Top Goals E39 - </t>
  </si>
  <si>
    <t xml:space="preserve">LIVE Bundesliga 2025/26 - Augsburg FC v Bayern de Munich E66 - </t>
  </si>
  <si>
    <t>V Sport + (NOR)</t>
  </si>
  <si>
    <t>Bundesliga: Dortmund - Union Berlin - Fra 2025. Fotball fra Bundesliga.</t>
  </si>
  <si>
    <t>V Sport 2 (NOR)</t>
  </si>
  <si>
    <t>Bundesliga: Mönchengladbach - Hamburger SV - Fra 2025. Fra 2025. Fotball fra Bundesliga.</t>
  </si>
  <si>
    <t>Bundesliga: Mönchengladbach - Hamburger SV - Fra 2025. Fra 2025. Fotball fra Bundesliga</t>
  </si>
  <si>
    <t>Bundesliga: Mönchengladbach - Hamburger SV - Fra 2025. Fotball fra Bundesliga.</t>
  </si>
  <si>
    <t>Bundesliga: Mainz - Köln - Fra 2025. Mainz - Köln.</t>
  </si>
  <si>
    <t>Bundesliga: Augsburg - Bayern München - Fra 2025. Fotball fra Bundesliga.</t>
  </si>
  <si>
    <t>Bundesliga: Wolfsburg - Mainz - Fra 2025. Fotball fra Bundesliga.</t>
  </si>
  <si>
    <t>Pan-Africa</t>
  </si>
  <si>
    <t>Canal+ Sport (AFR)</t>
  </si>
  <si>
    <t xml:space="preserve">Werder Brême / Bayer Leverkusen - </t>
  </si>
  <si>
    <t>Canal+ Sport 2 (AFR)</t>
  </si>
  <si>
    <t xml:space="preserve">Bundesliga : Season Preview - </t>
  </si>
  <si>
    <t>Canal+ Sport 4 (AFR)</t>
  </si>
  <si>
    <t>Canal+ Sport 5 (AFR)</t>
  </si>
  <si>
    <t>Startimes</t>
  </si>
  <si>
    <t>Startimes Sports Arena (AFR)</t>
  </si>
  <si>
    <t>Bundesliga 2025-26 MD1-Sport-Club Freiburg vs FC Augsburg(Live) - Full match</t>
  </si>
  <si>
    <t>Bundesliga 2025-26 MD1-Sport-Club Freiburg vs FC Augsburg - Full match</t>
  </si>
  <si>
    <t>Bundesliga 2025-26 MD1-1. FC Union Berlin vs VfB Stuttgart - Full match</t>
  </si>
  <si>
    <t>Sports Clash-Bundesliga Highlights /MD01#1 Premiere - Highlights from Bundesliga Highlights Shows</t>
  </si>
  <si>
    <t>Bundesliga Highlights-Bundesliga Highlights /MD01#1 - Highlights from Bundesliga Highlights Shows</t>
  </si>
  <si>
    <t>Bundesliga Highlights-Bundesliga Highlights MD01#2 Premiere - Highlights from Bundesliga Highlights Shows</t>
  </si>
  <si>
    <t>Bundesliga Highlights-Bundesliga Highlights MD01#2 - Highlights from Bundesliga</t>
  </si>
  <si>
    <t>Bundesliga 2025-26 MD1-1. FC Heidenheim 1846 vs VfL Wolfsburg - Full match</t>
  </si>
  <si>
    <t>Bundesliga 2025-26 MD2-RB Leipzig vs 1. FC Heidenheim 1846 16:00-18:20(Live) - Full match</t>
  </si>
  <si>
    <t>Bundesliga 2025-26 MD1-Bayer 04 Leverkusen vs TSG Hoffenheim - Full match</t>
  </si>
  <si>
    <t>Bundesliga 2025-26 MD1-Eintracht Frankfurt vs SV Werder Bremen - Full match</t>
  </si>
  <si>
    <t>Startimes Sports Focus (AFR)</t>
  </si>
  <si>
    <t>Bundesliga Special-Ruhr Valley EP05 - Unique insights into the Bundesliga,beyond the games.</t>
  </si>
  <si>
    <t>Bundesliga Special-Bundesliga Origina EP07-08 - Unique insights into the Bundesliga,beyond the games.</t>
  </si>
  <si>
    <t>Bundesliga Special-Bundesliga Special EP10 - Unique insights into the Bundesliga,beyond the games.</t>
  </si>
  <si>
    <t>Bundesliga Special-Bundesliga Special Show #1 - Unique insights into the Bundesliga,beyond the games.</t>
  </si>
  <si>
    <t>Bundesliga 2025-26-Bundesliga Weekly 0821 Premiere - A preview show of Bundesliga, providing the prospects for the coming up Bundeslgia match day.</t>
  </si>
  <si>
    <t>Bundesliga 2025-26-Bundesliga weekly 0821 - A preview show of Bundesliga, providing the prospects for the coming up Bundeslgia match day.</t>
  </si>
  <si>
    <t>Bundesliga 2025-26 MD1-1. FC Union Berlin vs VfB Stuttgart(Live) - Full match</t>
  </si>
  <si>
    <t>Bundesliga Highlights-Bundesliga Highlights MD01 #1 Premiere - Highlights from Bundesliga</t>
  </si>
  <si>
    <t>Bundesliga Highlights-Bundesliga Highlights MD01 #2 Premiere - Highlights from Bundesliga</t>
  </si>
  <si>
    <t>Bundesliga 2025-26-Bundesliga Weekly Premiere - A preview show of Bundesliga, providing the prospects for the coming up Bundeslgia match day.</t>
  </si>
  <si>
    <t>Bundesliga 2025-26-Bundesliga weekly - A preview show of Bundesliga, providing the prospects for the coming up Bundeslgia match day.</t>
  </si>
  <si>
    <t>Bundesliga Special-Bundesliga CLUB 25-26 /EP01-02 Premiere - Unique insights into the Bundesliga,beyond the games.</t>
  </si>
  <si>
    <t>Bundesliga Special-Bundesliga CLUB 25-26 /EP01-02 - Unique insights into the Bundesliga,beyond the games.</t>
  </si>
  <si>
    <t>Bundesliga Highlights-Bundesliga Highlights MD01 #2 - Highlights from Bundesliga</t>
  </si>
  <si>
    <t>Bundesliga 2025-26 MD2-VfB Stuttgart vs Borussia Mönchengladbach(Live) - Full match</t>
  </si>
  <si>
    <t>Bundesliga 2025-26 MD1-Borussia Mönchengladbach vs Hamburger SV - Full match</t>
  </si>
  <si>
    <t>Bundesliga 2025-26 MD1-1. FSV Mainz 05 vs 1. FC Köln - Full match</t>
  </si>
  <si>
    <t>Startimes Sports Life (AFR)</t>
  </si>
  <si>
    <t>Bundesliga Special-Bundesliga Special EP20 - Unique insights into the Bundesliga,beyond the games.</t>
  </si>
  <si>
    <t>Bundesliga Special-Bundesliga Special Show #1: Season Preview I + II Premiere - Unique insights into the Bundesliga,beyond the games.</t>
  </si>
  <si>
    <t>Bundesliga Special-Bundesliga Special Show #1: Season Preview I + II - Unique insights into the Bundesliga,beyond the games.</t>
  </si>
  <si>
    <t>Bundesliga Special-Bundesliga Special EP17 - Unique insights into the Bundesliga,beyond the games.</t>
  </si>
  <si>
    <t>Bundesliga 2025-26 MD1-Bayer 04 Leverkusen vs TSG Hoffenheim(Live) - Full match</t>
  </si>
  <si>
    <t>Bundesliga Highlights-Bundesliga Highlights /MD01 #1 Premiere - Highlights from Bundesliga</t>
  </si>
  <si>
    <t>Bundesliga Highlights-Bundesliga Highlights /MD01 #2 Premiere - Highlights from Bundesliga</t>
  </si>
  <si>
    <t>Bundesliga Highlights-Bundesliga Highlights /MD01 #2 - Highlights from Bundesliga</t>
  </si>
  <si>
    <t>Bundesliga 2025-26 MD2-Hamburger SV vs FC St. Pauli(Live) - Full match</t>
  </si>
  <si>
    <t>Bundesliga Highlights-Bundesliga Highlights MD02#1 Premiere - Highlights from Bundesliga</t>
  </si>
  <si>
    <t>Startimes Sports Premium (AFR)</t>
  </si>
  <si>
    <t>Bundesliga Special-Bundesliga Original EP06 - Unique insights into the Bundesliga,beyond the games.</t>
  </si>
  <si>
    <t>Bundesliga Special-Bundesliga Special Show #04 - Unique insights into the Bundesliga,beyond the games.</t>
  </si>
  <si>
    <t>Bundesliga Special-Bundesliga Original EP01 - Unique insights into the Bundesliga,beyond the games.</t>
  </si>
  <si>
    <t>Bundesliga Highlights-Bundesliga Highlights MD01#2 Premiere - Highlights from Bundesliga</t>
  </si>
  <si>
    <t>Bundesliga Highlights-Bundesliga Highlights MD1#2 - Highlights from Bundesliga</t>
  </si>
  <si>
    <t>Bundesliga 2025-26 MD1-FC St. Pauli vs Borussia Dortmund - Full match</t>
  </si>
  <si>
    <t>Startimes World Football (AFR)</t>
  </si>
  <si>
    <t>Bundesliga Special Show-Bundesliga Special Show #1: Season Preview I + II - Unique insights into the Bundesliga,beyond the games.</t>
  </si>
  <si>
    <t>Franz Beckenbauer Supercup 2025-VfB Stuttgart vs FC Bayern München - Full match</t>
  </si>
  <si>
    <t>Bundesliga weekly-Bundesliga Weekly Premiere - A preview show of Bundesliga, providing the prospects for the coming up Bundeslgia match day.</t>
  </si>
  <si>
    <t>Bundesliga weekly-Bundesliga Weekly - A preview show of Bundesliga, providing the prospects for the coming up Bundeslgia match day.</t>
  </si>
  <si>
    <t>Bundesliga 2025-26 MD1-FC Bayern München vs RB Leipzig(Live) - Full match</t>
  </si>
  <si>
    <t>Bundesliga Special-Bundesliga CLUB 25-26 /EP03-04 Premiere - Unique insights into the Bundesliga,beyond the games.</t>
  </si>
  <si>
    <t>Bundesliga 2025-26 MD1-FC Bayern München vs RB Leipzig - Full match</t>
  </si>
  <si>
    <t>Bundesliga Special-Bundesliga CLUB 25-26 /EP05-06 - Unique insights into the Bundesliga,beyond the games.</t>
  </si>
  <si>
    <t>Bundesliga Special-Bundesliga CLUB 25-26 /EP03-04 - Unique insights into the Bundesliga,beyond the games.</t>
  </si>
  <si>
    <t>Bundesliga Highlights-Bundesliga Highlights MD02#1 - Highlights from Bundesliga</t>
  </si>
  <si>
    <t>Bundesliga 2025-26 MD2-Hamburger SV vs FC St. Pauli - Full match</t>
  </si>
  <si>
    <t>Bundesliga Highlights-Bundesliga Highlights MD02#2 Premiere - Highlights from Bundesliga</t>
  </si>
  <si>
    <t>Bundesliga Special-Bundesliga CLUB 25-26 EP01-02 - Unique insights into the Bundesliga,beyond the games.</t>
  </si>
  <si>
    <t>Pan-Asia</t>
  </si>
  <si>
    <t>beIN Sports 3 (ASI)</t>
  </si>
  <si>
    <t>Episode Number 1 - 15:30 Bundesliga Weekly 2025/26</t>
  </si>
  <si>
    <t>Episode Number 1 - 18:55 Bundesliga Weekly 2025/26</t>
  </si>
  <si>
    <t>Bundesliga Weekly 2025/26 - Episode Number 2 13:30</t>
  </si>
  <si>
    <t>Bundesliga Weekly 2025/26 - Episode Number 2 19:30</t>
  </si>
  <si>
    <t>Bundesliga Weekly 2025/26 - Episode Number 2 10:30</t>
  </si>
  <si>
    <t>Bundesliga Weekly 2025/26 - Episode Number 2 17:53</t>
  </si>
  <si>
    <t>Bundesliga 2025/26 - Live Bayern vs Leipzig 02:00</t>
  </si>
  <si>
    <t>Bundesliga 2025/26 - Bayern vs Leipzig 06:59</t>
  </si>
  <si>
    <t>Bundesliga Weekly 2025/26 - Episode Number 2 13:50</t>
  </si>
  <si>
    <t>Bundesliga 2025/26 - Live Leverkusen vs Hoffenheim 21:00</t>
  </si>
  <si>
    <t>Bundesliga 2025/26 - Live St. Pauli vs Dortmund 00:00</t>
  </si>
  <si>
    <t>Bundesliga 2025/26 - Frankfurt vs Werder Bremen 06:50</t>
  </si>
  <si>
    <t>Bundesliga 2025/26 - Heidenheim 1846 vs Wolfsburg 08:40</t>
  </si>
  <si>
    <t>Bundesliga 2025/26 - Freiburg vs Augsburg 10:30</t>
  </si>
  <si>
    <t>Bundesliga 2025/26 - FC Union vs Stuttgart 14:00</t>
  </si>
  <si>
    <t>Bundesliga 2025/26 - Live Mainz vs Cologne 20:55</t>
  </si>
  <si>
    <t>Bundesliga 2025/26 - Live Monchengladbach vs Hamburg 22:55</t>
  </si>
  <si>
    <t>Bayern vs Leipzig - 03:50 Bundesliga 2025/26</t>
  </si>
  <si>
    <t>Leverkusen vs Hoffenheim - 07:30 Bundesliga 2025/26</t>
  </si>
  <si>
    <t>Matchday 1 - 19:30 Bundesliga Highlights 2025/26</t>
  </si>
  <si>
    <t>Bayern vs Leipzig - 21:00 Mini Match - Bundesliga 2025/26</t>
  </si>
  <si>
    <t>Matchday 1 - 04:20 Bundesliga Highlights 2025/26</t>
  </si>
  <si>
    <t>Frankfurt vs Werder Bremen - 08:20 Bundesliga 2025/26</t>
  </si>
  <si>
    <t>Leverkusen vs Hoffenheim - 10:30 Mini Match - Bundesliga 2025/26</t>
  </si>
  <si>
    <t>Bundesliga 2025/26 - FC Union vs Stuttgart 10:20</t>
  </si>
  <si>
    <t>Bundesliga Weekly 2025/26 - Episode Number 3 05:30</t>
  </si>
  <si>
    <t>Bundesliga 2025/26 - Heidenheim 1846 vs Wolfsburg 10:30</t>
  </si>
  <si>
    <t>Bundesliga Weekly 2025/26 - Episode Number 3 21:50</t>
  </si>
  <si>
    <t>Bundesliga 2025/26 - Live Hamburg vs St. Pauli 02:00</t>
  </si>
  <si>
    <t>Bundesliga Weekly 2025/26 - Episode Number 3 02:30</t>
  </si>
  <si>
    <t>Bundesliga Weekly 2025/26 - Episode Number 3 16:00</t>
  </si>
  <si>
    <t>Bundesliga Weekly 2025/26 - Episode Number 3 18:50</t>
  </si>
  <si>
    <t>Bundesliga 2025/26 - Live Werder Bremen vs Leverkusen 21:00</t>
  </si>
  <si>
    <t>Bundesliga 2025/26 - Live Augsburg vs Bayern 00:00</t>
  </si>
  <si>
    <t>Bundesliga 2025/26 - Stuttgart vs Monchengladbach 04:50</t>
  </si>
  <si>
    <t>Bundesliga 2025/26 - Leipzig vs Heidenheim 1846 07:40</t>
  </si>
  <si>
    <t>Bundesliga Special 2025/26 - Season Preview 13:10</t>
  </si>
  <si>
    <t>Bundesliga 2025/26 - Hoffenheim vs Frankfurt 15:00</t>
  </si>
  <si>
    <t>Bundesliga 2025/26 - Live Wolfsburg vs Mainz 20:55</t>
  </si>
  <si>
    <t>Bundesliga 2025/26 - Live Cologne vs Freiburg 01:00</t>
  </si>
  <si>
    <t>Pan-Baltic</t>
  </si>
  <si>
    <t>All Media Baltics</t>
  </si>
  <si>
    <t>Go3 Sport 1 (Pan Baltic)</t>
  </si>
  <si>
    <t>DFB-Pokal - Report of matches from the German DFB-Pokal</t>
  </si>
  <si>
    <t>DFB-Pokal - Report of matches from the German DFB-Pokal TV guide - Saturday, 16/08/25</t>
  </si>
  <si>
    <t>Franz Beckenbauer Supercup - Report of the football match from the DFL Supercup in Germany.</t>
  </si>
  <si>
    <t>DFB-Pokal - Report of matches from the German DFB-Pokal 42%</t>
  </si>
  <si>
    <t>Sportschau - Bundesliga am Sonntag - sports, sports, soccer</t>
  </si>
  <si>
    <t>DFB-Pokal - Report of matches from the German DFB-Pokal 58%</t>
  </si>
  <si>
    <t>Go3 Sport 2 (Pan Baltic)</t>
  </si>
  <si>
    <t>Sportschau - Bundesliga am Sonntag - sports, soccer, sports</t>
  </si>
  <si>
    <t>DFB-Pokal - Report of matches from the German DFB-Pokal 45%</t>
  </si>
  <si>
    <t>DFB-Pokal - Report of matches from the German DFB-Pokal TV guide - Friday, 29/08/25</t>
  </si>
  <si>
    <t>Go3 Sport 3 (Pan Baltic)</t>
  </si>
  <si>
    <t>Go3 Sport Open (Pan Baltic)</t>
  </si>
  <si>
    <t>DFB-Pokal - Report of matches from the German DFB-Pokal 10%</t>
  </si>
  <si>
    <t>DFB-Pokal - Report of matches from the German DFB-Pokal 31%</t>
  </si>
  <si>
    <t>DFB-Pokal - Report of matches from the German DFB-Pokal 85%</t>
  </si>
  <si>
    <t>Pan-Caribbean</t>
  </si>
  <si>
    <t>ESPN (CRB)</t>
  </si>
  <si>
    <t>Deutsche Pokal Soccer - First Round.</t>
  </si>
  <si>
    <t>ESPN 2 (CRB)</t>
  </si>
  <si>
    <t>Deutsche Pokal Soccer - Deutsche Pokal Soccer. Action from the DFB Pokal.</t>
  </si>
  <si>
    <t>Flow</t>
  </si>
  <si>
    <t>Flow Sports (CRB)</t>
  </si>
  <si>
    <t xml:space="preserve">Bundesliga Soccer - </t>
  </si>
  <si>
    <t xml:space="preserve">Bundesliga Highlights Show - </t>
  </si>
  <si>
    <t>Pan-Central America</t>
  </si>
  <si>
    <t>Sky Mexico</t>
  </si>
  <si>
    <t>Sky Sports 24 (MEX)</t>
  </si>
  <si>
    <t xml:space="preserve">Bundesliga special show #20 - </t>
  </si>
  <si>
    <t xml:space="preserve">Bundesliga Original Series Sho - </t>
  </si>
  <si>
    <t xml:space="preserve">Bundesliga weekly - </t>
  </si>
  <si>
    <t xml:space="preserve">Unión Berlín vs. VFB Stuttgart - </t>
  </si>
  <si>
    <t xml:space="preserve">Bundesliga special show #19 - </t>
  </si>
  <si>
    <t xml:space="preserve">Bundesliga original series - </t>
  </si>
  <si>
    <t xml:space="preserve">1. FC Heidenheim vs. SV Elversb - </t>
  </si>
  <si>
    <t xml:space="preserve">Bundesliga special show #22 - </t>
  </si>
  <si>
    <t xml:space="preserve">Eintracht Frankfurt vs. FC St - </t>
  </si>
  <si>
    <t xml:space="preserve">VfB Stuttgart vs. FC Bayern Mün - </t>
  </si>
  <si>
    <t xml:space="preserve">RB Leipzig vs. FC Bayern Münche - </t>
  </si>
  <si>
    <t xml:space="preserve">Bundesliga talk - </t>
  </si>
  <si>
    <t xml:space="preserve">Bundesliga special show #1 - </t>
  </si>
  <si>
    <t xml:space="preserve">Bayern Múnich vs. RB Leipzi - </t>
  </si>
  <si>
    <t xml:space="preserve">Bayer 04 Leverkusen vs. TSG Hof - </t>
  </si>
  <si>
    <t xml:space="preserve">FC St. Pauli vs. Borussia Dortm - </t>
  </si>
  <si>
    <t xml:space="preserve">Eintracht Frankfurt vs. SV Werd - </t>
  </si>
  <si>
    <t xml:space="preserve">SC Freiburg vs. FC Augsburg - </t>
  </si>
  <si>
    <t xml:space="preserve">FSV Mainz vs. 1. FC Köln En Vivo - </t>
  </si>
  <si>
    <t xml:space="preserve">Borussia M'gladbach vs. Hamburg - </t>
  </si>
  <si>
    <t xml:space="preserve">Bundesliga Post - </t>
  </si>
  <si>
    <t xml:space="preserve">FSV Mainz vs. 1. FC Köln - </t>
  </si>
  <si>
    <t xml:space="preserve">1. FC Heidenheim 1846 vs. VFL W - </t>
  </si>
  <si>
    <t xml:space="preserve">SV Werder Bremen vs. Bayer 04 Leverkusen - </t>
  </si>
  <si>
    <t xml:space="preserve">Bundesliga Meister show - </t>
  </si>
  <si>
    <t xml:space="preserve">FC Augsburg vs. FC Bayern Münch - </t>
  </si>
  <si>
    <t xml:space="preserve">RB Leipzig vs. 1. FC Heidenheim - </t>
  </si>
  <si>
    <t xml:space="preserve">Hamburger SV vs. FC St. Pauli - </t>
  </si>
  <si>
    <t xml:space="preserve">VfB Stuttgart vs. Borussia M'gl - </t>
  </si>
  <si>
    <t xml:space="preserve">TSG Hoffenheim vs. Eintracht Fr - </t>
  </si>
  <si>
    <t>Pan-CIS</t>
  </si>
  <si>
    <t>Setanta Sports 2 Eurasia (CIS)</t>
  </si>
  <si>
    <t xml:space="preserve">Football. German Super Cup. Stuttgart - Bayern Munich. - </t>
  </si>
  <si>
    <t xml:space="preserve">Football. German Championship. Bayern Munich - RB Leipzig. Live broadcast. - </t>
  </si>
  <si>
    <t xml:space="preserve">Football. German Championship. Bayern Munich - RB Leipzig. - </t>
  </si>
  <si>
    <t xml:space="preserve">Football. German Championship. Bayer 04 Leverkusen - Hoffenheim. Live broadcast. - </t>
  </si>
  <si>
    <t xml:space="preserve">Football. German Championship. Bayer 04 Leverkusen - Hoffenheim. - </t>
  </si>
  <si>
    <t xml:space="preserve">Football. German Championship. Borussia Monchengladbach - Hamburg. - </t>
  </si>
  <si>
    <t xml:space="preserve">Football. German Championship. St. Pauli - Borussia Dortmund. - </t>
  </si>
  <si>
    <t xml:space="preserve">Football. German Championship. Mainz 05 - Cologne. - </t>
  </si>
  <si>
    <t xml:space="preserve">Football. German Championship. Hamburg - St. Pauli. Live broadcast. - </t>
  </si>
  <si>
    <t xml:space="preserve">Football. German Championship. Hamburg - St. Pauli. - </t>
  </si>
  <si>
    <t xml:space="preserve">Football. German Championship. Augsburg - Bayern Munich. Live broadcast. - </t>
  </si>
  <si>
    <t xml:space="preserve">Football. German Championship. Augsburg - Bayern Munich. - </t>
  </si>
  <si>
    <t xml:space="preserve">Football. German Championship. Borussia Dortmund - Union Berlin. Live broadcast. - </t>
  </si>
  <si>
    <t xml:space="preserve">Football. German Championship. Werder Bremen - Bayer 04 Leverkusen. - </t>
  </si>
  <si>
    <t>Setanta Sports Eurasia (CIS)</t>
  </si>
  <si>
    <t xml:space="preserve">Football. German Super Cup. Stuttgart - Bayern Munich. Live broadcast. - </t>
  </si>
  <si>
    <t xml:space="preserve">Football. German Championship. Tour review. - </t>
  </si>
  <si>
    <t>Pan-MENA</t>
  </si>
  <si>
    <t>beIN Sports French 2 (MENA)</t>
  </si>
  <si>
    <t>Breme vs Leverkusen - Bundesliga - Sports General</t>
  </si>
  <si>
    <t>Wolfsbourg vs Mainz 05 - Bundesliga - Sports General</t>
  </si>
  <si>
    <t>ESPN (PER)</t>
  </si>
  <si>
    <t>ESPN 2 (PER)</t>
  </si>
  <si>
    <t>ESPN 3 (PER)</t>
  </si>
  <si>
    <t>ESPN 4 (PER)</t>
  </si>
  <si>
    <t>ESPN 5 (PER)</t>
  </si>
  <si>
    <t>ESPN 7 (PER)</t>
  </si>
  <si>
    <t>Eleven Sports 3 (POL)</t>
  </si>
  <si>
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</si>
  <si>
    <t>Bundesliga Weekly - Magazyn piłkarski Magazyn poświęcony jednej z najlepszych lig świata - niemieckiej Bundeslidze.</t>
  </si>
  <si>
    <t>Eleven Sports 4 (POL)</t>
  </si>
  <si>
    <t>Bundesliga Special Show - Odcinek 20 Magazyn piłkarski</t>
  </si>
  <si>
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</si>
  <si>
    <t>Polsat Sport 3 (POL)</t>
  </si>
  <si>
    <t>Polsat Sport Premium 1 (POL)</t>
  </si>
  <si>
    <t>Portugal</t>
  </si>
  <si>
    <t>DAZN 1 (PRT)</t>
  </si>
  <si>
    <t xml:space="preserve">Bundesliga Special Report - </t>
  </si>
  <si>
    <t xml:space="preserve">Bundesliga: Tudo A Postos - </t>
  </si>
  <si>
    <t>SG Sonnenhof Grossaspach x Leverkusen - DFB Pokal - TRANSMISSÃO EM DIRETO</t>
  </si>
  <si>
    <t xml:space="preserve">SG Sonnenhof Grossaspach x Leverkusen - DFB Pokal - </t>
  </si>
  <si>
    <t xml:space="preserve">Bundesliga: Revisão Da Temporada - </t>
  </si>
  <si>
    <t xml:space="preserve">Stuttgart x Bayern - DFL Supercup - </t>
  </si>
  <si>
    <t xml:space="preserve">Rot-Weiss Essen x Dortmund - DFB Pokal - </t>
  </si>
  <si>
    <t>Bayern x Leipzig - Bundesliga - TRANSMISSÃO EM DIRETO</t>
  </si>
  <si>
    <t xml:space="preserve">Bayern x Leipzig - Bundesliga - </t>
  </si>
  <si>
    <t xml:space="preserve">Bundesliga: Resumos Da Jornada - </t>
  </si>
  <si>
    <t xml:space="preserve">St.Pauli x Dortmund - Bundesliga - </t>
  </si>
  <si>
    <t xml:space="preserve">Braunschweig x Stuttgart - DFB Pokal - </t>
  </si>
  <si>
    <t xml:space="preserve">Leverkusen x Hoffenheim - Bundesliga - </t>
  </si>
  <si>
    <t xml:space="preserve">Union Berlin x Stuttgart - Bundesliga - </t>
  </si>
  <si>
    <t>Augsburg x Bayern - Bundesliga - TRANSMISSÃO EM DIRETO</t>
  </si>
  <si>
    <t xml:space="preserve">Augsburg x Bayern - Bundesliga - </t>
  </si>
  <si>
    <t>DAZN 2 (PRT)</t>
  </si>
  <si>
    <t xml:space="preserve">Bundesliga: Season Review - </t>
  </si>
  <si>
    <t xml:space="preserve">Stuttgart vs Bayern - DFL Supercup - </t>
  </si>
  <si>
    <t xml:space="preserve">FV Engers 07 x Frankfurt - DFB Pokal - </t>
  </si>
  <si>
    <t xml:space="preserve">Bundesliga: All Set - </t>
  </si>
  <si>
    <t xml:space="preserve">Bayern Munich vs Leipzig - Bundesliga - </t>
  </si>
  <si>
    <t xml:space="preserve">Leverkusen vs Hoffenheim - Bundesliga - </t>
  </si>
  <si>
    <t xml:space="preserve">St. Pauli vs. Dortmund - Bundesliga - </t>
  </si>
  <si>
    <t xml:space="preserve">M'Gladbach vs Hamburg - Bundesliga - </t>
  </si>
  <si>
    <t xml:space="preserve">Mainz vs. Koln - Bundesliga - </t>
  </si>
  <si>
    <t xml:space="preserve">Heidenheim x Wolfsburg - Bundesliga - </t>
  </si>
  <si>
    <t xml:space="preserve">Bundesliga: Matchday Summaries - </t>
  </si>
  <si>
    <t xml:space="preserve">Freiburg x Augsburg - Bundesliga - </t>
  </si>
  <si>
    <t xml:space="preserve">Braunschweig vs Stuttgart - DFB Pokal - </t>
  </si>
  <si>
    <t xml:space="preserve">SV Wehen Wiesbaden x Bayern - DFB Pokal - </t>
  </si>
  <si>
    <t xml:space="preserve">M'Gladbach x Hamburgo - Bundesliga - </t>
  </si>
  <si>
    <t>Bundesliga: Resumos Da Jornada - Golos, reações e resumos. Tudo sobre a jornada da Bundesliga.</t>
  </si>
  <si>
    <t xml:space="preserve">Hamburgo x St. Pauli - Bundesliga - </t>
  </si>
  <si>
    <t>DAZN 3 (PRT)</t>
  </si>
  <si>
    <t xml:space="preserve">FV Engers 07 vs Frankfurt - DFB Pokal - </t>
  </si>
  <si>
    <t>Stuttgart vs Bayern - DFL Supercup - The German Super Cup will be decided between Stuttgart and Bayern.</t>
  </si>
  <si>
    <t>Rot-Weiss Essen vs Dortmund - DFB Pokal - LIVE STREAM</t>
  </si>
  <si>
    <t>Leverkusen vs Hoffenheim - Bundesliga - LIVE STREAM</t>
  </si>
  <si>
    <t>St. Pauli vs Dortmund - Bundesliga - LIVE STREAM</t>
  </si>
  <si>
    <t xml:space="preserve">Frankfurt x Werder Bremen - Bundesliga - </t>
  </si>
  <si>
    <t>Wolfsburg x Mainz - Bundesliga - TRANSMISSÃO EM DIRETO</t>
  </si>
  <si>
    <t>Dortmund x Union Berlin - Bundesliga - TRANSMISSÃO EM DIRETO</t>
  </si>
  <si>
    <t>DAZN 4 (PRT)</t>
  </si>
  <si>
    <t xml:space="preserve">Sv Wehen Wiesbaden vs Bayern - DFB Pokal - </t>
  </si>
  <si>
    <t>Köln x Freiburg - Bundesliga - TRANSMISSÃO EM DIRETO</t>
  </si>
  <si>
    <t>Clever Media Network SRL</t>
  </si>
  <si>
    <t>Prima Sport 1 (ROU)</t>
  </si>
  <si>
    <t xml:space="preserve">Werder Bremen - Leverkusen - </t>
  </si>
  <si>
    <t>Prima Sport 2 (ROU)</t>
  </si>
  <si>
    <t xml:space="preserve">Magazin Bundesliga - </t>
  </si>
  <si>
    <t xml:space="preserve">Bayern Munchen – Leipzig - </t>
  </si>
  <si>
    <t>Prima Sport 3 (ROU)</t>
  </si>
  <si>
    <t>Prima Sport 4 (ROU)</t>
  </si>
  <si>
    <t>Prima Sport 5 (ROU)</t>
  </si>
  <si>
    <t xml:space="preserve">St. Pauli - Dortmund - </t>
  </si>
  <si>
    <t xml:space="preserve">Leverkusen – Hoffenheim - </t>
  </si>
  <si>
    <t xml:space="preserve">Gladbach - Hamburg - </t>
  </si>
  <si>
    <t xml:space="preserve">St. Pauli – Dortmund - </t>
  </si>
  <si>
    <t xml:space="preserve">Rezumate Bundesliga - </t>
  </si>
  <si>
    <t xml:space="preserve">Hamburg – St Pauli - </t>
  </si>
  <si>
    <t xml:space="preserve">Hoffenheim – Frankfurt - </t>
  </si>
  <si>
    <t xml:space="preserve">Dortmund - Union Berlin - </t>
  </si>
  <si>
    <t>Arenasport 1 (Pan Balkans)</t>
  </si>
  <si>
    <t>Bundesliga specijal: Rurska dolina - srce nemačkog fudbala, 2. deo - Fudbal NEMAČKA LIGA</t>
  </si>
  <si>
    <t>Arenasport 1P (Pan Balkans)</t>
  </si>
  <si>
    <t>Sonnenhof - Bayer Leverkusen - Fudbal NEMAČKI KUP</t>
  </si>
  <si>
    <t>Bayern - Leipzig - Fudbal NEMAČKA LIGA</t>
  </si>
  <si>
    <t>St. Pauli - Borussia Dortmund - Fudbal NEMAČKA LIGA</t>
  </si>
  <si>
    <t>Bundesliga specijal: Rurska dolina - srce nemačkog fudbala, 1. deo - Fudbal NEMAČKA LIGA</t>
  </si>
  <si>
    <t>Wehen - Bayern - Fudbal NEMAČKI KUP</t>
  </si>
  <si>
    <t>HSV - St. Pauli - Fudbal NEMAČKA LIGA</t>
  </si>
  <si>
    <t>Arenasport 2 (Pan Balkans)</t>
  </si>
  <si>
    <t>Gutersloh - Union Berlin - Fudbal NEMAČKI KUP</t>
  </si>
  <si>
    <t>Arenasport 2P (Pan Balkans)</t>
  </si>
  <si>
    <t>Union Berlin - Stuttgart - Fudbal NEMAČKA LIGA</t>
  </si>
  <si>
    <t>Mainz - Koln - Fudbal NEMAČKA LIGA</t>
  </si>
  <si>
    <t>Arenasport 3 (Pan Balkans)</t>
  </si>
  <si>
    <t>Bundesliga specijal: Pregled sezone - Fudbal NEMAČKA LIGA</t>
  </si>
  <si>
    <t>Bundesliga specijal: Analiza - Fudbal NEMAČKA LIGA</t>
  </si>
  <si>
    <t>Bundesliga specijal: Best of April - Fudbal NEMAČKA LIGA</t>
  </si>
  <si>
    <t>Bundesliga specijal: Thomas Muller - Oproštaj od Bajerna - Fudbal NEMAČKA LIGA</t>
  </si>
  <si>
    <t>Sandhausen - Leipzig - Fudbal NEMAČKI KUP</t>
  </si>
  <si>
    <t>Bundesliga specijal: Rurska dolina - srce nemačkog fudbala, 3. deo - Fudbal NEMAČKA LIGA</t>
  </si>
  <si>
    <t>Engers - Eintracht Frankfurt - Fudbal NEMAČKI KUP</t>
  </si>
  <si>
    <t>Lokomotive Leipzig - Schalke - Fudbal NEMAČKI KUP</t>
  </si>
  <si>
    <t>Stuttgart - Bayern - Fudbal NEMAČKI SUPERKUP</t>
  </si>
  <si>
    <t>Pirmasens - HSV - Fudbal NEMAČKI KUP</t>
  </si>
  <si>
    <t>Hallescher - Augsburg - Fudbal NEMAČKI KUP</t>
  </si>
  <si>
    <t>Cottbus - Hannover - Fudbal NEMAČKI KUP</t>
  </si>
  <si>
    <t>Bundesliga specijal: Tim Kleindienst - Fudbal NEMAČKA LIGA</t>
  </si>
  <si>
    <t>Eintracht Frankfurt - Werder Bremen - Fudbal NEMAČKA LIGA</t>
  </si>
  <si>
    <t>Freiburg - Augsburg - Fudbal NEMAČKA LIGA</t>
  </si>
  <si>
    <t>Heidenheim - Wolfsburg - Fudbal NEMAČKA LIGA</t>
  </si>
  <si>
    <t>B. Monchengladbach - HSV - Fudbal NEMAČKA LIGA</t>
  </si>
  <si>
    <t>Braunschweig - Stuttgart - Fudbal NEMAČKI KUP</t>
  </si>
  <si>
    <t>Bundesliga specijal: Rurska dolina - srce nemačkog fudbala, 2. deo - Fudbal NEMAČKA L</t>
  </si>
  <si>
    <t>Arenasport 3P (Pan Balkans)</t>
  </si>
  <si>
    <t xml:space="preserve">Eintracht Frankfurt - Werder Bremen - </t>
  </si>
  <si>
    <t xml:space="preserve">Union Berlin - Stuttgart - </t>
  </si>
  <si>
    <t xml:space="preserve">St. Pauli - Borussia Dortmund - </t>
  </si>
  <si>
    <t>Arenasport 4 (Pan Balkans)</t>
  </si>
  <si>
    <t>Stuttgart - B.Monchengladbach - Fudbal NEMAČKA LIGA Uživo</t>
  </si>
  <si>
    <t>Arenasport 7 (Pan Balkans)</t>
  </si>
  <si>
    <t>Bayer Leverkusen - Hoffenheim - Fudbal NEMAČKA LIGA Uživo</t>
  </si>
  <si>
    <t>Werder Bremen - Bayer Leverkusen - Fudbal NEMAČKA LIGA Uživo</t>
  </si>
  <si>
    <t>Arenasport 8 (Pan Balkans)</t>
  </si>
  <si>
    <t>Freiburg - Augsburg - Fudbal NEMAČKA LIGA Uživo</t>
  </si>
  <si>
    <t>Arenasport 9 (Pan Balkans)</t>
  </si>
  <si>
    <t>Heidenheim - Wolfsburg - Fudbal NEMAČKA LIGA Uživo</t>
  </si>
  <si>
    <t>Singapore</t>
  </si>
  <si>
    <t>beIN Sports 2 (SGP)</t>
  </si>
  <si>
    <t>Bundesliga 2025/26: Bayern vs Leipzig (Live) - Episode 1</t>
  </si>
  <si>
    <t>Bundesliga 2025/26: Bayern vs Leipzig - Episode 1</t>
  </si>
  <si>
    <t>Bundesliga Weekly 2025/26: Episode Number 2 - Episode 2</t>
  </si>
  <si>
    <t>Bundesliga 2025/26: Leverkusen vs Hoffenheim (Live) - Episode 2</t>
  </si>
  <si>
    <t>Mini Match - Bundesliga 2025/26: Leverkusen vs Hoffenheim - Episode 2</t>
  </si>
  <si>
    <t>beIN Sports 3 (SGP)</t>
  </si>
  <si>
    <t xml:space="preserve">Franz Beckenbauer Super Cup 2025: Stuttgart vs Bayern (Live) - </t>
  </si>
  <si>
    <t xml:space="preserve">Franz Beckenbauer Super Cup 2025: Stuttgart vs Bayern - </t>
  </si>
  <si>
    <t>Bundesliga 2025/26: St. Pauli vs Dortmund (Live) - Episode 7</t>
  </si>
  <si>
    <t>Bundesliga 2025/26: Frankfurt vs Werder Bremen - Episode 3</t>
  </si>
  <si>
    <t>Bundesliga 2025/26: Heidenheim 1846 vs Wolfsburg - Episode 6</t>
  </si>
  <si>
    <t>Bundesliga 2025/26: Freiburg vs Augsburg - Episode 4</t>
  </si>
  <si>
    <t>Bundesliga 2025/26: FC Union vs Stuttgart - Episode 5</t>
  </si>
  <si>
    <t>Bundesliga 2025/26: Mainz vs Cologne (Live) - Episode 8</t>
  </si>
  <si>
    <t>Bundesliga 2025/26: Monchengladbach vs Hamburg (Live) - Episode 9</t>
  </si>
  <si>
    <t>Bundesliga 2025/26: Leverkusen vs Hoffenheim - Episode 2</t>
  </si>
  <si>
    <t>Bundesliga Highlights 2025/26: Matchday 1 - Episode 1</t>
  </si>
  <si>
    <t>Mini Match - Bundesliga 2025/26: Bayern vs Leipzig - Episode 1</t>
  </si>
  <si>
    <t>Bundesliga Weekly 2025/26: Episode Number 3 - Episode 3</t>
  </si>
  <si>
    <t>Bundesliga 2025/26: Hamburg vs St. Pauli (Live) - Episode 10</t>
  </si>
  <si>
    <t>Bundesliga 2025/26: Werder Bremen vs Leverkusen (Live) - Episode 12</t>
  </si>
  <si>
    <t>Bundesliga 2025/26: Augsburg vs Bayern (Live) - Episode 15</t>
  </si>
  <si>
    <t>Bundesliga 2025/26: Stuttgart vs Monchengladbach - Episode 13</t>
  </si>
  <si>
    <t>Bundesliga 2025/26: Leipzig vs Heidenheim 1846 - Episode 11</t>
  </si>
  <si>
    <t>Bundesliga 2025/26: Hoffenheim vs Frankfurt - Episode 14</t>
  </si>
  <si>
    <t>Bundesliga 2025/26: Dortmund vs FC Union (Live) - Episode 17</t>
  </si>
  <si>
    <t>Bundesliga 2025/26: Cologne vs Freiburg (Live) - Episode 18</t>
  </si>
  <si>
    <t>Slovakia</t>
  </si>
  <si>
    <t>Arenasport 2 (SVN)</t>
  </si>
  <si>
    <t>Nogomet (M): Sandhausen - Leipzig, DFB Cup 2025/2026 - Sport</t>
  </si>
  <si>
    <t>Nogomet (M): Münster - Hertha B., DFB Cup 2025/2026, Münster - Sport</t>
  </si>
  <si>
    <t>Nogomet (M): Rot Weiss - B Dortmund, DFB Cup 2025/2026, Essen - Sport 39%</t>
  </si>
  <si>
    <t>Nogomet (M): Dresden - Mainz, DFB Cup 2025/2026, Dresden - Sport</t>
  </si>
  <si>
    <t>DFB Cup 2025/26: Pregled 1. kroga - Sport</t>
  </si>
  <si>
    <t>Nogomet (M): Münster - Hertha B., DFB Cup 2025/2026, Münster - Sport Program Guide - Wednesday, August 20, 2025</t>
  </si>
  <si>
    <t>Nogomet (M): Rot Weiss - B Dortmund, DFB Cup 2025/2026, Essen - Sport</t>
  </si>
  <si>
    <t>Nogomet (M): Dresden - Mainz, DFB Cup 2025/2026, Dresden - Sport Program Guide - Friday, August 22, 2025</t>
  </si>
  <si>
    <t>Nogomet (M): Rot Weiss - B Dortmund, DFB Cup 2025/2026 , Essen - Sport</t>
  </si>
  <si>
    <t>Nogomet (M): E Braunschweig - Stuttgart, DFB Cup 2025/26 - Sport</t>
  </si>
  <si>
    <t>Nogomet (M): E Braunschweig - Stuttgart, Pokal DFB 2025/26 - Šport</t>
  </si>
  <si>
    <t>Nogomet (M): Wehen W - B. München, Pokal DFB 2025/2026 , Wiesbaden - Šport</t>
  </si>
  <si>
    <t>DFB Pokal 2025/26: Pregled preostalih tekem 1. kroga - Šport</t>
  </si>
  <si>
    <t>DFB Pokal 2025/26: Pregled 1. kroga - Šport</t>
  </si>
  <si>
    <t>Arenasport 3 (SVN)</t>
  </si>
  <si>
    <t>Nogomet (M): FC Gütersloh - Union Berlin, Pokal DFB 2025/2026 - Šport</t>
  </si>
  <si>
    <t>Nogomet (M): Pirmasens - HSV, Pokal DFB 2025/2026 , Pirmasens - Šport</t>
  </si>
  <si>
    <t>Nogomet (M): FC Gütersloh - Union Berlin, Pokal DFB 2025/2026 - Šport Programm-Guide - Sonntag, 17.08.2025</t>
  </si>
  <si>
    <t>Nogomet (M): L Leipzig - Schalke 04, Pokal DFB 2025/2026 - Šport</t>
  </si>
  <si>
    <t>Nogomet (M): Pirmasens - HSV, Pokal DFB 2025/2026 , Pirmasens - Šport 37%</t>
  </si>
  <si>
    <t>Nogomet (M): L Leipzig - Schalke 04, Pokal DFB 2025/2026 - Šport 60%</t>
  </si>
  <si>
    <t>Arenasport 4 (SVN)</t>
  </si>
  <si>
    <t xml:space="preserve">Nogomet (M): Sandhausen - Leipzig, Pokal DFB 2025/2026 - </t>
  </si>
  <si>
    <t xml:space="preserve">Nogomet (M): Sandhausen - Leipzig, DFB Cup 2025/2026 - </t>
  </si>
  <si>
    <t>Nogomet (M): Sandhausen - Leipzig, Pokal DFB 2025/2026 - Šport</t>
  </si>
  <si>
    <t>Sport TV 2 (SVN)</t>
  </si>
  <si>
    <t xml:space="preserve">Bundesliga: Season forecast, Football - </t>
  </si>
  <si>
    <t xml:space="preserve">Bundesliga magazine: 1st episode, Football - </t>
  </si>
  <si>
    <t>German Super Cup: Stuttgart - Bayern Munich, Football - TODAY</t>
  </si>
  <si>
    <t xml:space="preserve">German Super Cup: Stuttgart - Bayern Munich, Football - </t>
  </si>
  <si>
    <t>Stuttgart - Bayern Munich, - Football - German Super Cup</t>
  </si>
  <si>
    <t>Bayern Munich - Leipzig, - TODAY Football - Bundesliga</t>
  </si>
  <si>
    <t>2nd show, - Football - Bundesliga magazine</t>
  </si>
  <si>
    <t xml:space="preserve">Bundesliga: Bayern Munich - Leipzig, Soccer - </t>
  </si>
  <si>
    <t>Bundesliga: Eintracht Frankfurt - Werder Bremen, Soccer - LIVE</t>
  </si>
  <si>
    <t>Bundesliga: Bayer Leverkusen - Hoffenheim, Soccer - TODAY</t>
  </si>
  <si>
    <t>Bundesliga: St. Pauli - Borussia Dortmund, Soccer - TODAY</t>
  </si>
  <si>
    <t xml:space="preserve">Bundesliga: Union Berlin - Stuttgart, Soccer - </t>
  </si>
  <si>
    <t xml:space="preserve">Bundesliga: Bayer Leverkusen - Hoffenheim, Soccer - </t>
  </si>
  <si>
    <t xml:space="preserve">Bundesliga magazine: 2nd episode, Football - </t>
  </si>
  <si>
    <t xml:space="preserve">Bundesliga: St. Pauli - Borussia Dortmund, Soccer - </t>
  </si>
  <si>
    <t>Bundesliga: Mainz - Cologne, Soccer - LIVE</t>
  </si>
  <si>
    <t>Bundesliga: Borussia Mönchengladbach - Hamburger SV, Soccer - LIVE</t>
  </si>
  <si>
    <t>Eintracht Frankfurt - Werder Bremen, - Football - Bundesliga</t>
  </si>
  <si>
    <t>Mainz - Cologne, - Football - Bundesliga</t>
  </si>
  <si>
    <t>St. Pauli - Borussia Dortmund, - Football - Bundesliga</t>
  </si>
  <si>
    <t>Bayer Leverkusen - Hoffenheim, - Football - Bundesliga</t>
  </si>
  <si>
    <t>Highlights of the 1st round, - Football - Bundesliga</t>
  </si>
  <si>
    <t>Borussia Mönchengladbach - Hamburger SV, - Football - Bundesliga</t>
  </si>
  <si>
    <t xml:space="preserve">Bundesliga: Mainz - Cologne, Soccer - </t>
  </si>
  <si>
    <t xml:space="preserve">Bundesliga: Eintracht Frankfurt - Werder Bremen, Soccer - </t>
  </si>
  <si>
    <t xml:space="preserve">Bundesliga: Highlights of Round 1, Football - </t>
  </si>
  <si>
    <t xml:space="preserve">Bundesliga: Borussia Mönchengladbach - Hamburger SV, Soccer - </t>
  </si>
  <si>
    <t>Union Berlin - Stuttgart, - Football - Bundesliga</t>
  </si>
  <si>
    <t>Bayern Munich - Leipzig, - Football - Bundesliga</t>
  </si>
  <si>
    <t xml:space="preserve">Bundesliga: Hamburger SV - St. Pauli, Football - </t>
  </si>
  <si>
    <t xml:space="preserve">Bundesliga magazine: 3rd episode, Football - </t>
  </si>
  <si>
    <t xml:space="preserve">Bundesliga: Werder Bremen - Bayer Leverkusen, Soccer - </t>
  </si>
  <si>
    <t xml:space="preserve">Bundesliga: Augsburg - Bayern Munich, Soccer - </t>
  </si>
  <si>
    <t xml:space="preserve">Bundesliga: Leipzig - Heidenheim, Football - </t>
  </si>
  <si>
    <t xml:space="preserve">Bundesliga: Wolfsburg - Mainz, Soccer - </t>
  </si>
  <si>
    <t xml:space="preserve">Bundesliga: Cologne - Freiburg, Soccer - </t>
  </si>
  <si>
    <t xml:space="preserve">Bundesliga: Borussia Dortmund - Union Berlin, Soccer - </t>
  </si>
  <si>
    <t>Sport TV 3 (SVN)</t>
  </si>
  <si>
    <t xml:space="preserve">Bundesliga magazin: 1. oddaja, Nogomet - </t>
  </si>
  <si>
    <t xml:space="preserve">Nemški superpokal: Stuttgart - Bayern München, Nogomet - </t>
  </si>
  <si>
    <t xml:space="preserve">Bundesliga: Klubi Bundeslige, 2. del, Nogomet - </t>
  </si>
  <si>
    <t>Stuttgart - Bayern München, - Nogomet - Nemški superpokal TRENUTNO SE PREDVAJA</t>
  </si>
  <si>
    <t>1. oddaja, - Nogomet - Bundesliga magazin</t>
  </si>
  <si>
    <t xml:space="preserve">Bundesliga: Bayern München - Leipzig, Nogomet - </t>
  </si>
  <si>
    <t xml:space="preserve">Bundesliga: Union Berlin - Stuttgart, Nogomet - </t>
  </si>
  <si>
    <t xml:space="preserve">Bundesliga: Klubi Bundeslige, 3. del, Nogomet - </t>
  </si>
  <si>
    <t xml:space="preserve">Bundesliga: Bayer Leverkusen - Hoffenheim, Nogomet - </t>
  </si>
  <si>
    <t xml:space="preserve">Bundesliga magazin: 2. oddaja, Nogomet - </t>
  </si>
  <si>
    <t xml:space="preserve">Bundesliga: Mainz - Köln, Nogomet - </t>
  </si>
  <si>
    <t>Vrhunci 1. kola, - Nogomet - Bundesliga</t>
  </si>
  <si>
    <t xml:space="preserve">Bundesliga: Vrhunci 1. kola, Nogomet - </t>
  </si>
  <si>
    <t>Vrhunci 1. kola, - Nogomet - Bundesliga TRENUTNO SE PREDVAJA</t>
  </si>
  <si>
    <t xml:space="preserve">Bundesliga: Hamburger SV - St. Pauli, Nogomet - </t>
  </si>
  <si>
    <t xml:space="preserve">Bundesliga: Leipzig - Heidenheim, Nogomet - </t>
  </si>
  <si>
    <t xml:space="preserve">Bundesliga: Werder Bremen - Bayer Leverkusen, Nogomet - </t>
  </si>
  <si>
    <t xml:space="preserve">Bundesliga: Augsburg - Bayern München, Nogomet - </t>
  </si>
  <si>
    <t xml:space="preserve">Bundesliga: Wolfsburg - Mainz, Nogomet - </t>
  </si>
  <si>
    <t>Sweden</t>
  </si>
  <si>
    <t>V Sport 1 (SWE)</t>
  </si>
  <si>
    <t>Bundesliga: Bayern München-Leipzig - Från 2025. Omgång 1. Från Allianz Arena, München. Kommentatorer: Robert Tennisberg &amp; Pär Lagerström. (22/8-25)</t>
  </si>
  <si>
    <t>Bundesliga Highlights - Från 2025. Från 2025. Höjdpunkter från den senaste omgången av Bundesliga.</t>
  </si>
  <si>
    <t>Bundesliga Highlights - Från 2025. Höjdpunkter från den senaste omgången av Bundesliga. Programm-Guide - Samstag, 30.08.2025</t>
  </si>
  <si>
    <t>Bundesliga: Hamburg-St. Pauli - Från 2025. Omgång 2. Från Volksparkstadion, Hamburg. (29/8-25)</t>
  </si>
  <si>
    <t>Bundesliga: Augsburg-Bayern Munchen - Från 2025. Omgång 2. Från WWK Arena, Augsburg. Kommentator: Axel Olsson. (30/8-25)</t>
  </si>
  <si>
    <t>V Sport Extra (SWE)</t>
  </si>
  <si>
    <t>Bundesliga: Mainz-Köln - Från 2025. Omgång 1. Från Mewa Arena, Mainz. (24/8-25)</t>
  </si>
  <si>
    <t>Bundesliga Highlights - Från 2025. Höjdpunkter från den senaste omgången av Bundesliga. Programm-Guide - Dienstag, 26.08.2025</t>
  </si>
  <si>
    <t>Bundesliga Highlights - Från 2025. Höjdpunkter från den senaste omgången av Bundesliga.</t>
  </si>
  <si>
    <t>Bundesliga: Bayern München-Leipzig - Från 2025. Omgång 1. Från Allianz Arena, München. Kommentatorer: Robert Tennisberg &amp; Pär Lagerström. (22/8-25) 47%</t>
  </si>
  <si>
    <t>Bundesliga: St. Pauli-Dortmund - Från 2025. Omgång 1. Från Millerntor-Stadion, Hamburg. Kommentator: Magnus Dahlborn. (23/8-25)</t>
  </si>
  <si>
    <t>Bundesliga: Wolfsburg-Mainz - Från 2025. Omgång 2. Från Volkswagen Arena, Mainz. (31/8-25)</t>
  </si>
  <si>
    <t>Bundesliga: Köln-Freiburg - Från 2025. Omgång 2. Från RheinEnergieSTADION, Köln. (31/8-25)</t>
  </si>
  <si>
    <t>V Sport Football (SWE)</t>
  </si>
  <si>
    <t>Bundesliga: Mainz-Köln - Från 2025. Omgång 1. Från Mewa Arena, Mainz. (24/8-2</t>
  </si>
  <si>
    <t>Bundesliga: Mönchengladbach-Hamburger - Från 2025. Omgång 1. Från Borussia-Park, Mönchengladbach. (24/8-25)</t>
  </si>
  <si>
    <t>Bundesliga: Mönchengladbach-Hamburger - Från 2025. Omgång 1. Från Borussia-Park, Mönch</t>
  </si>
  <si>
    <t>V Sport Premium (SWE)</t>
  </si>
  <si>
    <t>Taiwan</t>
  </si>
  <si>
    <t>ELTA TV</t>
  </si>
  <si>
    <t>ELTA Sports 1 (www) (TWN)</t>
  </si>
  <si>
    <t xml:space="preserve">Bundesliga Bayern Munich vs RB Leipzig Round 1 (Original Audio) LIVE - </t>
  </si>
  <si>
    <t xml:space="preserve">Bundesliga Highlights Round 1 Premiere - </t>
  </si>
  <si>
    <t xml:space="preserve">Bundesliga Highlights Round 1 - </t>
  </si>
  <si>
    <t xml:space="preserve">Bundesliga Augsburg vs Bayern Munich Round 2 (Original Audio) LIVE - </t>
  </si>
  <si>
    <t>ELTA Sports Max 1 (www) (TWN)</t>
  </si>
  <si>
    <t xml:space="preserve">Bundesliga St. Pauli vs. Dortmund Round 1 (Original Audio) - </t>
  </si>
  <si>
    <t xml:space="preserve">Bundesliga Mainz 05 vs Cologne Round 1 (Original Audio) - </t>
  </si>
  <si>
    <t xml:space="preserve">Bundesliga RB Leipzig vs Heidenheim Round 2 (Original Audio) LIVE - </t>
  </si>
  <si>
    <t>ELTA Sports Max 2 (www) (TWN)</t>
  </si>
  <si>
    <t xml:space="preserve">[Non-event live broadcast period] Bundesliga Live Room: Watch multiple matches simultaneously every Saturday - </t>
  </si>
  <si>
    <t xml:space="preserve">Bundesliga Hamburg vs St. Pauli Round 2 (Original Audio) LIVE - </t>
  </si>
  <si>
    <t xml:space="preserve">Bundesliga Venda Bremen vs Bayer Leverkusen Round 2 (Original Audio) LIVE - </t>
  </si>
  <si>
    <t xml:space="preserve">Bundesliga Dortmund vs Union Berlin Round 2 (Original Audio) LIVE - </t>
  </si>
  <si>
    <t>ELTA Sports Max 3 (www) (TWN)</t>
  </si>
  <si>
    <t xml:space="preserve">Bundesliga Borussia Mönchengladbach vs Hamburger SV Round 1 (Original Audio) - </t>
  </si>
  <si>
    <t>ELTA Sports Max 4 (www) (TWN)</t>
  </si>
  <si>
    <t xml:space="preserve">Bundesliga Hoffenheim vs. Frankfurt Round 2 (Original Audio) LIVE - </t>
  </si>
  <si>
    <t>ELTA Sports Max 8 (www) (TWN)</t>
  </si>
  <si>
    <t xml:space="preserve">Bundesliga Bayern Munich vs RB Leipzig Round 1 (Statistical Perspective) LIVE - </t>
  </si>
  <si>
    <t xml:space="preserve">Bundesliga Live Room Goal Arena Round 1 (Original Audio) LIVE - </t>
  </si>
  <si>
    <t>Tajikistan</t>
  </si>
  <si>
    <t>beIN Sports 3 (THA)</t>
  </si>
  <si>
    <t xml:space="preserve">BUNDESLIGA WEEKLY 2025/26 # EPISODE NUMB - </t>
  </si>
  <si>
    <t xml:space="preserve">BUNDESLIGA 2025/26 # EPISODE NUMBER 2 - </t>
  </si>
  <si>
    <t xml:space="preserve">BUNDESLIGA 2025/26 # ST. PAULI VS DORTMU - </t>
  </si>
  <si>
    <t xml:space="preserve">BUNDESLIGA 2025/26 # EPISODE NUMBER 5 - </t>
  </si>
  <si>
    <t xml:space="preserve">BUNDESLIGA 2025/26 # MAINZ VS COLOGNE - </t>
  </si>
  <si>
    <t xml:space="preserve">BUNDESLIGA 2025/26 # MONCHENGLADBACH VS - </t>
  </si>
  <si>
    <t xml:space="preserve">BUNDESLIGA HIGHLIGHTS 2025/26 # MATCHDAY - </t>
  </si>
  <si>
    <t xml:space="preserve">BUNDESLIGA 2025/26 # WERDER BREMEN VS LE - </t>
  </si>
  <si>
    <t xml:space="preserve">BUNDESLIGA 2025/26 # AUGSBURG VS BAYERN - </t>
  </si>
  <si>
    <t xml:space="preserve">BUNDESLIGA 2025/26 # WOLFSBURG VS MAINZ - </t>
  </si>
  <si>
    <t xml:space="preserve">BUNDESLIGA 2025/26 # DORTMUND VS FC UNIO - </t>
  </si>
  <si>
    <t>PPTV (THA)</t>
  </si>
  <si>
    <t>TrueVisions</t>
  </si>
  <si>
    <t>True Premier Football 3 (THA)</t>
  </si>
  <si>
    <t xml:space="preserve">DFB POKAL 2025-26 :DYNAMO DRESDEN VS MAI - </t>
  </si>
  <si>
    <t xml:space="preserve">DFB POKAL 2025-26 :ESSEN VS DORTMUND - </t>
  </si>
  <si>
    <t xml:space="preserve">DFB POKAL 2025-26 :SPORTFREUNDE LOTTE VS - </t>
  </si>
  <si>
    <t xml:space="preserve">DFB POKAL 2025-26 # :ENGERS 07 VS FRANKF - </t>
  </si>
  <si>
    <t xml:space="preserve">DFB POKAL 2025-26 :ATLAS DELMENHORST VS - </t>
  </si>
  <si>
    <t xml:space="preserve">DFB POKAL 2025-26 :HALLESCHER VS AUGSBUR - </t>
  </si>
  <si>
    <t xml:space="preserve">DFB POKAL 2025-26 :PIRMASENS VS HAMBURGE - </t>
  </si>
  <si>
    <t xml:space="preserve">DFB POKAL 2025-26 :SANDHAUSEN VS RB LEIP - </t>
  </si>
  <si>
    <t xml:space="preserve">DFB POKAL 2025-26 :SONNENHOF - </t>
  </si>
  <si>
    <t xml:space="preserve">BUNDESLIGA 2025-26 :FC UNION VS STUTTGAR - </t>
  </si>
  <si>
    <t xml:space="preserve">DFB POKAL 2025-26 :EINTRACHT BRAUNSCHWEI - </t>
  </si>
  <si>
    <t xml:space="preserve">DFB POKAL 2025-26 :WEHEN WIESBADEN VS BA - </t>
  </si>
  <si>
    <t xml:space="preserve">BUNDESLIGA :LEIPZIG VS HEIDENHEIM - </t>
  </si>
  <si>
    <t>True Premier Football 4 (THA)</t>
  </si>
  <si>
    <t xml:space="preserve">DFB POKAL 2025-26 :SONNENHOF GROSSASPACH - </t>
  </si>
  <si>
    <t xml:space="preserve">BUNDESLIGA 2025-26 :FRANKFURT VS WERDER - </t>
  </si>
  <si>
    <t xml:space="preserve">BUNDESLIGA 2025-26 :HOFFENHEIM VS FRANKF - </t>
  </si>
  <si>
    <t>True Premier Football 5 (THA)</t>
  </si>
  <si>
    <t xml:space="preserve">DFB POKAL 2025-26 :ARMINIA BIELEFELD VS - </t>
  </si>
  <si>
    <t xml:space="preserve">BUNDESLIGA 2025-26 :FREIBURG VS AUGSBURG - </t>
  </si>
  <si>
    <t>Turkey</t>
  </si>
  <si>
    <t>Saran Group</t>
  </si>
  <si>
    <t>S Sport (TUR)</t>
  </si>
  <si>
    <t>Almanya Bundesliga - Geniş Özetler Takvime Ekle</t>
  </si>
  <si>
    <t>Bundesliga - Geniş Özetler Takvime Ekle</t>
  </si>
  <si>
    <t>Demiroeren Group</t>
  </si>
  <si>
    <t>Smart Spor 2 (TUR)</t>
  </si>
  <si>
    <t xml:space="preserve">TS - Werder Bremen "Nostalji" - </t>
  </si>
  <si>
    <t xml:space="preserve">Fenerbahçe-Nürnberg"Nostalji'' - </t>
  </si>
  <si>
    <t>Türk Telekom</t>
  </si>
  <si>
    <t>Tivibu Spor (TUR)</t>
  </si>
  <si>
    <t xml:space="preserve">Freiburg - Augsburg - </t>
  </si>
  <si>
    <t xml:space="preserve">Wolfsburg - Mainz 05 - </t>
  </si>
  <si>
    <t xml:space="preserve">Bundesliga Goals of the Week - </t>
  </si>
  <si>
    <t xml:space="preserve">Bundesliga Original - </t>
  </si>
  <si>
    <t xml:space="preserve">Bundesliga Özetleri - </t>
  </si>
  <si>
    <t>Tivibu Spor 2 (TUR)</t>
  </si>
  <si>
    <t xml:space="preserve">Bundesliga Haftanın Golleri - </t>
  </si>
  <si>
    <t>Freiburg - Augsburg - Sports -</t>
  </si>
  <si>
    <t>Eintracht Frankfurt - Werder Bremen - Sports -</t>
  </si>
  <si>
    <t>Bayer Leverkusen-Hoffenheim - Sports -</t>
  </si>
  <si>
    <t>Borussia M'Gladbach - Hamburg - Sports -</t>
  </si>
  <si>
    <t>Mainz 05 - Cologne - Sports -</t>
  </si>
  <si>
    <t>Bayern Munich - Leipzig - Sports -</t>
  </si>
  <si>
    <t>Union Berlin-Stuttgart - Sports -</t>
  </si>
  <si>
    <t>St. Pauli - Borussia Dortmund - Sports -</t>
  </si>
  <si>
    <t xml:space="preserve">Bayer Leverkusen - Hoffenheim - </t>
  </si>
  <si>
    <t xml:space="preserve">Borussia M'Gladbach - Hamburg - </t>
  </si>
  <si>
    <t xml:space="preserve">Bayern Münih - Leipzig - </t>
  </si>
  <si>
    <t xml:space="preserve">Mainz 05 - Köln - </t>
  </si>
  <si>
    <t xml:space="preserve">Hamburg - St. Pauli - </t>
  </si>
  <si>
    <t xml:space="preserve">Hoffenheim - Eintracht Frankfurt - </t>
  </si>
  <si>
    <t xml:space="preserve">Werder Bremen - Bayer Leverkusen - </t>
  </si>
  <si>
    <t xml:space="preserve">Leipzig - Heidenheim - </t>
  </si>
  <si>
    <t xml:space="preserve">Augsburg - Bayern Münih - </t>
  </si>
  <si>
    <t xml:space="preserve">Borussia Dortmund- Union Berlin - </t>
  </si>
  <si>
    <t xml:space="preserve">Köln - Freiburg - </t>
  </si>
  <si>
    <t>Tivibu Spor 3 (TUR)</t>
  </si>
  <si>
    <t>Turkmenistan</t>
  </si>
  <si>
    <t>Ukraine</t>
  </si>
  <si>
    <t>Setanta</t>
  </si>
  <si>
    <t>Setanta Sports (UKR)</t>
  </si>
  <si>
    <t xml:space="preserve">Special editions about the Bundesliga. Florian Wirtz and Jamal Musiala. - </t>
  </si>
  <si>
    <t xml:space="preserve">Special issues about the Bundesliga. Harry Kane, Seru Girassi, Victor Boniface. - </t>
  </si>
  <si>
    <t xml:space="preserve">Bundesliga Specials. Hungry for Success. - </t>
  </si>
  <si>
    <t>Setanta Sports + (UKR)</t>
  </si>
  <si>
    <t xml:space="preserve">Bundesliga specials. Eintracht Frankfurt as never seen before. - </t>
  </si>
  <si>
    <t xml:space="preserve">Special issues about the Bundesliga. Florian Wirtz and Jamal Musiala. - </t>
  </si>
  <si>
    <t xml:space="preserve">Football. German Championship. St. Pauli - Borussia Dortmund. Live broadcast. - </t>
  </si>
  <si>
    <t xml:space="preserve">Football. German Championship. Mainz 05 - Cologne. Live broadcast. - </t>
  </si>
  <si>
    <t xml:space="preserve">Football. German Championship. Borussia Monchengladbach - Hamburg. Live broadcast. - </t>
  </si>
  <si>
    <t xml:space="preserve">Football. Championship of Germany. Saint Paul - Borussia Dortmund. - </t>
  </si>
  <si>
    <t xml:space="preserve">Football. Championship of Germany. Mainz 05 - Cologne. - </t>
  </si>
  <si>
    <t xml:space="preserve">Football. Championship of Germany. Borussia Mönchengladbach - Hamburg. - </t>
  </si>
  <si>
    <t xml:space="preserve">Football. Championship of Germany. Bayer 04 Leverkusen - Hoffenheim. - </t>
  </si>
  <si>
    <t xml:space="preserve">Football. Championship of Germany. Tour overview. - </t>
  </si>
  <si>
    <t xml:space="preserve">Football. Championship of Germany. Bayern Munich - RB Leipzig. - </t>
  </si>
  <si>
    <t xml:space="preserve">Football. Championship of Germany. Hamburg - St. Pauli. Live streaming. - </t>
  </si>
  <si>
    <t xml:space="preserve">Special editions about the Bundesliga. Harry Kane, Seru Girassa, Victor Boniface. - </t>
  </si>
  <si>
    <t xml:space="preserve">Football. Championship of Germany. Hamburg - St. Pauli. - </t>
  </si>
  <si>
    <t xml:space="preserve">Football. Championship of Germany. Augsburg - Bayern Munich. Live streaming. - </t>
  </si>
  <si>
    <t xml:space="preserve">Special editions about the Bundesliga. Eintracht Frankfurt as you have never seen it before. - </t>
  </si>
  <si>
    <t xml:space="preserve">Special editions about the Bundesliga. Desire for success. - </t>
  </si>
  <si>
    <t xml:space="preserve">Football. Championship of Germany. Borussia Dortmund - Union Berlin. Live streaming. - </t>
  </si>
  <si>
    <t xml:space="preserve">Football. Championship of Germany. Cologne - Freiburg. Live streaming. - </t>
  </si>
  <si>
    <t xml:space="preserve">Football. Championship of Germany. Werder Bremen - Bayer 04 Leverkusen. - </t>
  </si>
  <si>
    <t>Premier Sports 1 (GBR)</t>
  </si>
  <si>
    <t>Live German Cup - Wehen Wiesbaden v Bayern Munich (Kick-off 6.45pm). Coverage of the first-round tie at BRITA Arena</t>
  </si>
  <si>
    <t>Premier Sports 2 (GBR)</t>
  </si>
  <si>
    <t>German Cup - Wehen Wiesbaden v Bayern Munich</t>
  </si>
  <si>
    <t>62 minutes remaining - German Cup Wehen Wiesbaden v Bayern Munich</t>
  </si>
  <si>
    <t>ESPN Deportes (USA)</t>
  </si>
  <si>
    <t>ESPN+ (USA)</t>
  </si>
  <si>
    <t>Uzbekistan</t>
  </si>
  <si>
    <t>ON Football (VNM)</t>
  </si>
  <si>
    <t>ON Sports News Premium (VNM)</t>
  </si>
  <si>
    <t xml:space="preserve">Bundesliga Special - Wirtz &amp; Musiala - </t>
  </si>
  <si>
    <t xml:space="preserve">Bundesliga Special - Ngày Chia Tay Của Thomas Muller - </t>
  </si>
  <si>
    <t xml:space="preserve">Bundesliga Special - Góc Nhìn Của Trọng Tài - </t>
  </si>
  <si>
    <t xml:space="preserve">Bundesliga Special - Cận Cảnh Một Cỗ Máy Săn Bàn - </t>
  </si>
  <si>
    <t xml:space="preserve">Bundesliga Special - Kane, Schick &amp; Ekitike - </t>
  </si>
  <si>
    <t>Timebands</t>
  </si>
  <si>
    <t>timebands</t>
  </si>
  <si>
    <t>FOTBAL - CAMPIONATUL GERMANIEI - / BAYER LEVERKUSEN - HOFFENHEIM BAYER LEVERKUSEN - HOFFENHEIM</t>
  </si>
  <si>
    <t>Digi Sport 1 (ROU)</t>
  </si>
  <si>
    <t>Digi Sport 2 (ROU)</t>
  </si>
  <si>
    <t>Digi Sport 3 (ROU)</t>
  </si>
  <si>
    <t>Digi Sport 4 (ROU)</t>
  </si>
  <si>
    <t>ESPN (ZAF)</t>
  </si>
  <si>
    <t>ESPN 2 (ZAF)</t>
  </si>
  <si>
    <t>DFB-POKAL</t>
  </si>
  <si>
    <t>1</t>
  </si>
  <si>
    <t>VfB Stuttgart vs FC Bayern München</t>
  </si>
  <si>
    <t>LABDARUGO MERKOZES - NEMET SZUPERKUPA VFB STUTTGART - FC BAYERN MUNCHEN</t>
  </si>
  <si>
    <t>LABDARUGO MERKOZES - NEMET BAJNOKSAG FC BAYERN MUNCHEN - RB LEIPZIG</t>
  </si>
  <si>
    <t>LABDARUGO MERKOZES - NEMET BAJNOKSAG BAYERN - LEIPZIG</t>
  </si>
  <si>
    <t>LABDARUGO MERKOZES - NEMET BAJNOKSAG 1. FC UNION BERLIN - VFB STUTTGART</t>
  </si>
  <si>
    <t>LABDARUGO MERKOZES - NEMET BAJNOKSAG UNION BERLIN - STUTTGART</t>
  </si>
  <si>
    <t>LABDARUGO MERKOZES - NEMET BAJNOKSAG ST. PAULI - DORTMUND</t>
  </si>
  <si>
    <t>LABDARUGO MERKOZES - NEMET BAJNOKSAG MAINZ - KOLN</t>
  </si>
  <si>
    <t>LABDARUGO MERKOZES - NEMET BAJNOKSAG MONCHENGLADBACH - HAMBURG</t>
  </si>
  <si>
    <t>LABDARUGO MERKOZES - NEMET BAJNOKSAG HAMBURGER SV - FC ST. PAULI</t>
  </si>
  <si>
    <t>LABDARUGO MERKOZES - NEMET BAJNOKSAG RB LEIPZIG - 1. FC HEIDENHEIM 1846</t>
  </si>
  <si>
    <t>LABDARUGO MERKOZES - NEMET BAJNOKSAG FC AUGSBURG - FC BAYERN MUNCHEN</t>
  </si>
  <si>
    <t>LABDARUGO MERKOZES - NEMET BAJNOKSAG HEIDENHEIM - LEIPZIG</t>
  </si>
  <si>
    <t>LABDARUGO MERKOZES - NEMET BAJNOKSAG AUGSBURG - BAYERN MUNCHEN</t>
  </si>
  <si>
    <t>LABDARUGO MERKOZES - NEMET BAJNOKSAG FC ST. PAULI - BORUSSIA DORTMUND</t>
  </si>
  <si>
    <t>LABDARUGO MERKOZES - NEMET BAJNOKSAG 1. FSV MAINZ 05 - 1. FC KOLN</t>
  </si>
  <si>
    <t>LABDARUGO MERKOZES - NEMET BAJNOKSAG BORUSSIA MONCHENGLADBACH - HAMBURGER SV</t>
  </si>
  <si>
    <t>Magazine &amp; support</t>
  </si>
  <si>
    <t>- - -</t>
  </si>
  <si>
    <t>Albania</t>
  </si>
  <si>
    <t>Bolivia</t>
  </si>
  <si>
    <t>Canada</t>
  </si>
  <si>
    <t>Cyprus</t>
  </si>
  <si>
    <t>Ecuador</t>
  </si>
  <si>
    <t>Iceland</t>
  </si>
  <si>
    <t>Kosovo</t>
  </si>
  <si>
    <t>Macau</t>
  </si>
  <si>
    <t>Mongolia</t>
  </si>
  <si>
    <t>New Zealand</t>
  </si>
  <si>
    <t>Pan-Balkans</t>
  </si>
  <si>
    <t>Paraguay</t>
  </si>
  <si>
    <t>Russia</t>
  </si>
  <si>
    <t>South Korea</t>
  </si>
  <si>
    <t>Spain</t>
  </si>
  <si>
    <t>Uruguay</t>
  </si>
  <si>
    <t>Venezuela</t>
  </si>
  <si>
    <t>Sun</t>
  </si>
  <si>
    <t>17:30:00</t>
  </si>
  <si>
    <t>19:30:00</t>
  </si>
  <si>
    <t>20:30:00</t>
  </si>
  <si>
    <t>M Plus Media Company Ltd</t>
  </si>
  <si>
    <t>M Plus Live (MAC)</t>
  </si>
  <si>
    <t>Mon</t>
  </si>
  <si>
    <t>01:30:00</t>
  </si>
  <si>
    <t>Coupang Co Ltd</t>
  </si>
  <si>
    <t>Coupang Play (www)</t>
  </si>
  <si>
    <t>02:30:00</t>
  </si>
  <si>
    <t>beIN Sports Connect (THA)</t>
  </si>
  <si>
    <t>OTT</t>
  </si>
  <si>
    <t>StarHub Cable Vision</t>
  </si>
  <si>
    <t>StarHub TV+ (SGP)</t>
  </si>
  <si>
    <t>S Sport+ (TUR)</t>
  </si>
  <si>
    <t>15:30:00</t>
  </si>
  <si>
    <t>23:30:00</t>
  </si>
  <si>
    <t>Now TV (ITA)</t>
  </si>
  <si>
    <t>00:30:00</t>
  </si>
  <si>
    <t>18:30:00</t>
  </si>
  <si>
    <t>13:30:00</t>
  </si>
  <si>
    <t>16:30:00</t>
  </si>
  <si>
    <t>21:30:00</t>
  </si>
  <si>
    <t>22:30:00</t>
  </si>
  <si>
    <t>Sat</t>
  </si>
  <si>
    <t>VIDIO</t>
  </si>
  <si>
    <t>Vidio.com (IDN)</t>
  </si>
  <si>
    <t>Tring Albania</t>
  </si>
  <si>
    <t>Tring Sport 4 (ALB)</t>
  </si>
  <si>
    <t>Fri</t>
  </si>
  <si>
    <t>OTE TV</t>
  </si>
  <si>
    <t>COSMOTE Sport 3 (GRC)</t>
  </si>
  <si>
    <t>03:30:00</t>
  </si>
  <si>
    <t>DAZN PT (PRT)</t>
  </si>
  <si>
    <t>14:30:00</t>
  </si>
  <si>
    <t>Tring Sport 5 (ALB)</t>
  </si>
  <si>
    <t>Youtube</t>
  </si>
  <si>
    <t>Caze TV (youtube)</t>
  </si>
  <si>
    <t>10:30:00</t>
  </si>
  <si>
    <t>Teleclub</t>
  </si>
  <si>
    <t>blue Sport 1 (CHE)</t>
  </si>
  <si>
    <t>Viaplay (DNK)</t>
  </si>
  <si>
    <t>Viaplay (FIN)</t>
  </si>
  <si>
    <t>Viaplay (ISL)</t>
  </si>
  <si>
    <t>Viaplay (NLD)</t>
  </si>
  <si>
    <t>Viaplay (NOR)</t>
  </si>
  <si>
    <t>Viaplay (SWE)</t>
  </si>
  <si>
    <t>beIN Sports Connect (AUS)</t>
  </si>
  <si>
    <t>beIN Sports Connect</t>
  </si>
  <si>
    <t>beIN Sports Connect (FRA)</t>
  </si>
  <si>
    <t>beIN Sports Connect (ASI)</t>
  </si>
  <si>
    <t>beIN Sports Connect Singapore</t>
  </si>
  <si>
    <t>04:30:00</t>
  </si>
  <si>
    <t>06:30:00</t>
  </si>
  <si>
    <t>11:30:00</t>
  </si>
  <si>
    <t>09:30:00</t>
  </si>
  <si>
    <t>12:30:00</t>
  </si>
  <si>
    <t>08:30:00</t>
  </si>
  <si>
    <t>FAST TV</t>
  </si>
  <si>
    <t>Rambler Group</t>
  </si>
  <si>
    <t>Okko OTT (RUS)</t>
  </si>
  <si>
    <t>Onefootball</t>
  </si>
  <si>
    <t>Shahid</t>
  </si>
  <si>
    <t>MBC</t>
  </si>
  <si>
    <t>Globosat</t>
  </si>
  <si>
    <t>SporTV (BRA)</t>
  </si>
  <si>
    <t>TV 360</t>
  </si>
  <si>
    <t>Vision+</t>
  </si>
  <si>
    <t>Asia Vision</t>
  </si>
  <si>
    <t>Play Diema Xtra (BGR)</t>
  </si>
  <si>
    <t xml:space="preserve">PCCW Media </t>
  </si>
  <si>
    <t>Now Player (HKG)</t>
  </si>
  <si>
    <t>Startimes App (AFR)</t>
  </si>
  <si>
    <t>Orange Romania</t>
  </si>
  <si>
    <t>Orange TV Go (ROU)</t>
  </si>
  <si>
    <t>Prima Play (ROU)</t>
  </si>
  <si>
    <t>Nova Sports Extra 2 (GRC)</t>
  </si>
  <si>
    <t>Nova Sports Extra 3 (GRC)</t>
  </si>
  <si>
    <t>Nova Sports Extra 1 (GRC)</t>
  </si>
  <si>
    <t>Wed</t>
  </si>
  <si>
    <t>18:45:00</t>
  </si>
  <si>
    <t>19:45:00</t>
  </si>
  <si>
    <t>SV Wehen vs Bayern München</t>
  </si>
  <si>
    <t>Bayern München</t>
  </si>
  <si>
    <t>Thu</t>
  </si>
  <si>
    <t>Schibsted ASA</t>
  </si>
  <si>
    <t>VG+ (NOR)</t>
  </si>
  <si>
    <t>Mediaservice</t>
  </si>
  <si>
    <t>Megogo (UKR)</t>
  </si>
  <si>
    <t>Tue</t>
  </si>
  <si>
    <t>Cytavision</t>
  </si>
  <si>
    <t>Cytavision Sports 4 (CYP)</t>
  </si>
  <si>
    <t>ARTMotion</t>
  </si>
  <si>
    <t>ArtMotion (KOV)</t>
  </si>
  <si>
    <t>01:45:00</t>
  </si>
  <si>
    <t>16:00:00</t>
  </si>
  <si>
    <t>Schweinfurt vs Fortuna Düsseldorf</t>
  </si>
  <si>
    <t>19:00:00</t>
  </si>
  <si>
    <t>Cytavision Sports 6 (CYP)</t>
  </si>
  <si>
    <t>11:00:00</t>
  </si>
  <si>
    <t>13:00:00</t>
  </si>
  <si>
    <t>14:00:00</t>
  </si>
  <si>
    <t>DigitAlb</t>
  </si>
  <si>
    <t>SuperSport News HD (ALB)</t>
  </si>
  <si>
    <t>12:00:00</t>
  </si>
  <si>
    <t>Cytavision Sports 5 (CYP)</t>
  </si>
  <si>
    <t>Hemelingen vs VfL Wolfsburg</t>
  </si>
  <si>
    <t>Pirmasens vs Hamburger SV</t>
  </si>
  <si>
    <t>Pirmasens</t>
  </si>
  <si>
    <t>Sonnenhof Grobaspach vs Bayer Leverkusen</t>
  </si>
  <si>
    <t>Disney+ Premium Brazil</t>
  </si>
  <si>
    <t>Sky+</t>
  </si>
  <si>
    <t>15:45:00</t>
  </si>
  <si>
    <t>14:45:00</t>
  </si>
  <si>
    <t>07:00:00</t>
  </si>
  <si>
    <t>Canal+ Sport 3 (AFR)</t>
  </si>
  <si>
    <t>DAZN AT (AUT)</t>
  </si>
  <si>
    <t>DAZN BE (BEL)</t>
  </si>
  <si>
    <t>Walt Disney Television</t>
  </si>
  <si>
    <t>Disney+</t>
  </si>
  <si>
    <t>eltaott.tv (TWN)</t>
  </si>
  <si>
    <t>Premier Sports</t>
  </si>
  <si>
    <t>Premier Sports 3 (MNG)</t>
  </si>
  <si>
    <t>Premier Sports 4 (MNG)</t>
  </si>
  <si>
    <t>Viettel Telecom</t>
  </si>
  <si>
    <t>Disney+ (ARG)</t>
  </si>
  <si>
    <t>Disney+ (MEX)</t>
  </si>
  <si>
    <t>LSTV</t>
  </si>
  <si>
    <t>Linear</t>
  </si>
  <si>
    <t>SPORT</t>
  </si>
  <si>
    <t>Consolidated</t>
  </si>
  <si>
    <t>Free</t>
  </si>
  <si>
    <t>Inhouse</t>
  </si>
  <si>
    <t>ESPN 7 (COL)</t>
  </si>
  <si>
    <t>SPORTSTUDIO LIVE FB DFB POKAL GUETERSLOH-UNION BERLIN ZF</t>
  </si>
  <si>
    <t xml:space="preserve">SPORTSTUDIO LIVE FB DFB POKAL GUETERSLOH-UNION BERLIN ZF </t>
  </si>
  <si>
    <t>BFC Dynamo - VfL Bochum, Zusammenfassung</t>
  </si>
  <si>
    <t>sportstudio live: Fussball: DFB-Pokal BFC Dynamo - VfL Bochum, Zusammenfassung</t>
  </si>
  <si>
    <t>2</t>
  </si>
  <si>
    <t>Other Program</t>
  </si>
  <si>
    <t>FK Pirmasens -Hamburger SV, Zusammenfassung</t>
  </si>
  <si>
    <t>sportstudio live: Fussball: DFB-Pokal FK Pirmasens -Hamburger SV, Zusammenfassung</t>
  </si>
  <si>
    <t>FV Engers 07 - Eintracht Frankfurt, Zusammenfassung</t>
  </si>
  <si>
    <t>sportstudio live: Fussball: DFB-Pokal FV Engers 07 - Eintracht Frankfurt, Zusammenfassung</t>
  </si>
  <si>
    <t>SV Wehen Wiesbaden - FC Bayern München</t>
  </si>
  <si>
    <t>sportstudio live: Fussball: DFB-Pokal SV Wehen Wiesbaden - FC Bayern München</t>
  </si>
  <si>
    <t>Duplicated from IBOPE - Colombia / Factor 0,35</t>
  </si>
  <si>
    <t>Duplicated from IBOPE - Colombia / Factor 0,55</t>
  </si>
  <si>
    <t>Duplicated from BSA - Czech Republic / Factor 0,5</t>
  </si>
  <si>
    <t xml:space="preserve">Nova Sport 3 (CZE) </t>
  </si>
  <si>
    <t xml:space="preserve">Nova Sport 4 (CZE) </t>
  </si>
  <si>
    <t>Duplicated from BSA - Czech Republic / Factor 0,51</t>
  </si>
  <si>
    <t>Duplicated from BSA - Greece / Factor 0,1</t>
  </si>
  <si>
    <t>Duplicated from LSTV - Greece / Factor 0,1</t>
  </si>
  <si>
    <t>ESPN (PCA)</t>
  </si>
  <si>
    <t>Duplicated from IBOPE - Mexico / Factor 0,49</t>
  </si>
  <si>
    <t>ESPN 2 (PCA)</t>
  </si>
  <si>
    <t>ESPN 3 (PCA)</t>
  </si>
  <si>
    <t>ESPN 4 (PCA)</t>
  </si>
  <si>
    <t>Duplicated from BSA - Mexico / Factor 0,49</t>
  </si>
  <si>
    <t>Duplicated from BSA - Pan-MENA / Factor 0,06</t>
  </si>
  <si>
    <t>Duplicated from IBOPE - Peru / Factor 0,36</t>
  </si>
  <si>
    <t>Duplicated from BSA - Peru / Factor 0,36</t>
  </si>
  <si>
    <t>Duplicated from IBOPE - Peru / Factor 0,2</t>
  </si>
  <si>
    <t>Duplicated from BSA - Peru / Factor 0,2</t>
  </si>
  <si>
    <t>Duplicated from IBOPE - Peru / Factor 0,1</t>
  </si>
  <si>
    <t>Duplicated from BSA - Peru / Factor 0,1</t>
  </si>
  <si>
    <t>ESPN 2 Africa (AFR)</t>
  </si>
  <si>
    <t>Duplicated from Nielsen - South Africa / Factor 0,81</t>
  </si>
  <si>
    <t>ESPN Africa (AFR)</t>
  </si>
  <si>
    <t>Duplicated from BARB - United Kingdom / Factor 0,14</t>
  </si>
  <si>
    <t>Duplicated from Columbia</t>
  </si>
  <si>
    <t>Duplicated from BSA - Pan-MENA / Factor 2.5</t>
  </si>
  <si>
    <t>Duplicated from BSA - Serbia / Factor 0.66</t>
  </si>
  <si>
    <t>Duplicated from Nielsen - Serbia / Factor 0.66</t>
  </si>
  <si>
    <t>Duplicated from Albania</t>
  </si>
  <si>
    <t>Duplicated from Germany</t>
  </si>
  <si>
    <t>CPM</t>
  </si>
  <si>
    <t>DAZN CA</t>
  </si>
  <si>
    <t>DAZN CH</t>
  </si>
  <si>
    <t>DAZN DE</t>
  </si>
  <si>
    <t>DAZN ES</t>
  </si>
  <si>
    <t>DAZN JP</t>
  </si>
  <si>
    <t>Secondary Source</t>
  </si>
  <si>
    <t>Finals</t>
  </si>
  <si>
    <t>Gillete Soccer Part 1</t>
  </si>
  <si>
    <t>Gillete Soccer Part 2</t>
  </si>
  <si>
    <t>Gillete Soccer Part 3</t>
  </si>
  <si>
    <t>Gillete Soccer Part 4</t>
  </si>
  <si>
    <t>U.K</t>
  </si>
  <si>
    <t>UK</t>
  </si>
  <si>
    <t>GOAL RUSH</t>
  </si>
  <si>
    <t>KONFERENZ</t>
  </si>
  <si>
    <t>CONFERENCE</t>
  </si>
  <si>
    <t>Live German Cup - Wehen Wiesbaden v Bayern Munich (Kick-off 6.45pm). Coverage of the first-round tie at BRITA Arena 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</si>
</sst>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_-* #,##0\ _€_-;\-* #,##0\ _€_-;_-* &quot;-&quot;\ _€_-;_-@_-"/>
    <numFmt numFmtId="168" formatCode="[hh]&quot;:&quot;mm&quot;:&quot;ss"/>
    <numFmt numFmtId="169" formatCode="[hh]\:mm\:ss"/>
    <numFmt numFmtId="170" formatCode="[$-809]dd/mm/yyyy"/>
    <numFmt numFmtId="171" formatCode="[hh]:mm:ss"/>
    <numFmt numFmtId="172" formatCode="[mm]\:ss"/>
    <numFmt numFmtId="173" formatCode="dd\-mm\-yyyy"/>
    <numFmt numFmtId="174" formatCode="[hh]&quot;:&quot;mm"/>
    <numFmt numFmtId="175" formatCode="#,##0.0"/>
    <numFmt numFmtId="176" formatCode="ddd\ mmm\ d\,\ yyyy"/>
    <numFmt numFmtId="177" formatCode="yymmdd"/>
    <numFmt numFmtId="178" formatCode="#,#00"/>
    <numFmt numFmtId="179" formatCode="_(* #,##0.00_);_(* \(#,##0.00\);_(* \-??_);_(@_)"/>
    <numFmt numFmtId="180" formatCode="_-* #,##0\ _z_ł_-;\-* #,##0\ _z_ł_-;_-* &quot;-&quot;\ _z_ł_-;_-@_-"/>
    <numFmt numFmtId="181" formatCode="_-* #,##0.00\ _z_ł_-;\-* #,##0.00\ _z_ł_-;_-* &quot;-&quot;??\ _z_ł_-;_-@_-"/>
    <numFmt numFmtId="182" formatCode="&quot; &quot;#,##0.00&quot; &quot;;&quot;-&quot;#,##0.00&quot; &quot;;&quot; -&quot;#&quot; &quot;;&quot; &quot;@&quot; &quot;"/>
    <numFmt numFmtId="183" formatCode="[$-809]General"/>
    <numFmt numFmtId="184" formatCode="[$-809]0%"/>
    <numFmt numFmtId="185" formatCode="_-* #,##0\ _F_-;\-* #,##0\ _F_-;_-* &quot;-&quot;\ _F_-;_-@_-"/>
    <numFmt numFmtId="186" formatCode="_-* #,##0.00\ _F_-;\-* #,##0.00\ _F_-;_-* &quot;-&quot;??\ _F_-;_-@_-"/>
    <numFmt numFmtId="187" formatCode="_-* #,##0\ &quot;F&quot;_-;\-* #,##0\ &quot;F&quot;_-;_-* &quot;-&quot;\ &quot;F&quot;_-;_-@_-"/>
    <numFmt numFmtId="188" formatCode="_-* #,##0.00\ &quot;F&quot;_-;\-* #,##0.00\ &quot;F&quot;_-;_-* &quot;-&quot;??\ &quot;F&quot;_-;_-@_-"/>
    <numFmt numFmtId="189" formatCode="[$-409]h:mm\ AM/PM;@"/>
    <numFmt numFmtId="190" formatCode="[$£-809]#,##0.00;[Red]&quot;-&quot;[$£-809]#,##0.00"/>
    <numFmt numFmtId="191" formatCode="_-* #,##0\ &quot;zł&quot;_-;\-* #,##0\ &quot;zł&quot;_-;_-* &quot;-&quot;\ &quot;zł&quot;_-;_-@_-"/>
    <numFmt numFmtId="192" formatCode="_-* #,##0.00\ &quot;zł&quot;_-;\-* #,##0.00\ &quot;zł&quot;_-;_-* &quot;-&quot;??\ &quot;zł&quot;_-;_-@_-"/>
    <numFmt numFmtId="193" formatCode="[$-409]ddd"/>
    <numFmt numFmtId="194" formatCode="_-[$€]* #,##0.00_-;\-[$€]* #,##0.00_-;_-[$€]* &quot;-&quot;??_-;_-@_-"/>
    <numFmt numFmtId="195" formatCode="_-* #,##0.00\ &quot;DM&quot;_-;\-* #,##0.00\ &quot;DM&quot;_-;_-* &quot;-&quot;??\ &quot;DM&quot;_-;_-@_-"/>
    <numFmt numFmtId="196" formatCode="dd\/mm\/yyyy"/>
  </numFmts>
  <fonts count="11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indexed="8"/>
      <name val="Arial"/>
      <family val="2"/>
    </font>
    <font>
      <sz val="8"/>
      <color rgb="FF000000"/>
      <name val="Tahoma"/>
      <family val="2"/>
    </font>
    <font>
      <sz val="8"/>
      <color indexed="39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238"/>
      <scheme val="minor"/>
    </font>
    <font>
      <sz val="8"/>
      <color indexed="8"/>
      <name val="Verdana"/>
      <family val="2"/>
    </font>
    <font>
      <sz val="11"/>
      <color indexed="9"/>
      <name val="Calibri"/>
      <family val="2"/>
    </font>
    <font>
      <sz val="11"/>
      <color theme="0"/>
      <name val="Calibri"/>
      <family val="2"/>
      <charset val="238"/>
      <scheme val="minor"/>
    </font>
    <font>
      <sz val="11"/>
      <color indexed="10"/>
      <name val="Calibri"/>
      <family val="2"/>
    </font>
    <font>
      <sz val="11"/>
      <color rgb="FF9C0006"/>
      <name val="Calibri"/>
      <family val="2"/>
      <charset val="238"/>
      <scheme val="minor"/>
    </font>
    <font>
      <b/>
      <sz val="11"/>
      <color indexed="10"/>
      <name val="Calibri"/>
      <family val="2"/>
    </font>
    <font>
      <b/>
      <sz val="11"/>
      <color rgb="FFFA7D00"/>
      <name val="Calibri"/>
      <family val="2"/>
      <charset val="238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  <charset val="238"/>
      <scheme val="minor"/>
    </font>
    <font>
      <sz val="11"/>
      <color indexed="20"/>
      <name val="Calibri"/>
      <family val="2"/>
    </font>
    <font>
      <sz val="10"/>
      <color theme="1"/>
      <name val="Arial"/>
      <family val="2"/>
    </font>
    <font>
      <b/>
      <sz val="24"/>
      <color indexed="9"/>
      <name val="Arial"/>
      <family val="2"/>
      <charset val="238"/>
    </font>
    <font>
      <b/>
      <sz val="24"/>
      <color indexed="9"/>
      <name val="Arial"/>
      <family val="2"/>
    </font>
    <font>
      <sz val="10"/>
      <name val="Arial CE"/>
      <charset val="238"/>
    </font>
    <font>
      <sz val="11"/>
      <color indexed="62"/>
      <name val="Calibri"/>
      <family val="2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u/>
      <sz val="10"/>
      <color indexed="12"/>
      <name val="Arial"/>
      <family val="2"/>
    </font>
    <font>
      <u/>
      <sz val="12.65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indexed="9"/>
      <name val="Calibri"/>
      <family val="2"/>
    </font>
    <font>
      <sz val="11"/>
      <color rgb="FFFA7D00"/>
      <name val="Calibri"/>
      <family val="2"/>
      <charset val="238"/>
      <scheme val="minor"/>
    </font>
    <font>
      <b/>
      <sz val="20"/>
      <name val="Arial"/>
      <family val="2"/>
      <charset val="238"/>
    </font>
    <font>
      <b/>
      <sz val="20"/>
      <name val="Arial"/>
      <family val="2"/>
    </font>
    <font>
      <b/>
      <sz val="22"/>
      <color indexed="9"/>
      <name val="Arial"/>
      <family val="2"/>
      <charset val="238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238"/>
      <scheme val="minor"/>
    </font>
    <font>
      <sz val="11"/>
      <color indexed="19"/>
      <name val="Calibri"/>
      <family val="2"/>
    </font>
    <font>
      <sz val="12"/>
      <name val="Times New Roman"/>
      <family val="1"/>
    </font>
    <font>
      <sz val="10"/>
      <color theme="1"/>
      <name val="Verdana"/>
      <family val="2"/>
    </font>
    <font>
      <sz val="1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0"/>
      <color theme="1"/>
      <name val="Humnst777 Lt BT"/>
    </font>
    <font>
      <b/>
      <sz val="11"/>
      <color rgb="FF3F3F3F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i/>
      <u/>
      <sz val="10"/>
      <color theme="1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0"/>
      <name val="Arial"/>
      <family val="2"/>
      <charset val="238"/>
    </font>
    <font>
      <i/>
      <sz val="10"/>
      <name val="Arial"/>
      <family val="2"/>
    </font>
    <font>
      <i/>
      <sz val="11"/>
      <name val="Arial"/>
      <family val="2"/>
    </font>
    <font>
      <b/>
      <sz val="14"/>
      <name val="Arial"/>
      <family val="2"/>
      <charset val="238"/>
    </font>
    <font>
      <b/>
      <sz val="14"/>
      <name val="Arial"/>
      <family val="2"/>
    </font>
    <font>
      <b/>
      <sz val="16"/>
      <name val="Arial"/>
      <family val="2"/>
    </font>
    <font>
      <i/>
      <sz val="11"/>
      <color indexed="23"/>
      <name val="Calibri"/>
      <family val="2"/>
    </font>
    <font>
      <b/>
      <sz val="18"/>
      <color theme="3"/>
      <name val="Cambria"/>
      <family val="2"/>
      <charset val="238"/>
      <scheme val="major"/>
    </font>
    <font>
      <b/>
      <sz val="18"/>
      <color indexed="56"/>
      <name val="Cambria"/>
      <family val="2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 Cyr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0"/>
      <color theme="10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sz val="10"/>
      <color indexed="19"/>
      <name val="Arial"/>
      <family val="2"/>
    </font>
    <font>
      <sz val="11"/>
      <color indexed="60"/>
      <name val="Calibri"/>
      <family val="2"/>
    </font>
    <font>
      <b/>
      <sz val="10"/>
      <color indexed="63"/>
      <name val="Arial"/>
      <family val="2"/>
    </font>
    <font>
      <sz val="11"/>
      <color indexed="24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1"/>
      <color indexed="52"/>
      <name val="Calibri"/>
      <family val="2"/>
    </font>
    <font>
      <b/>
      <sz val="8"/>
      <color rgb="FF717276"/>
      <name val="Arial"/>
      <family val="2"/>
    </font>
    <font>
      <sz val="8"/>
      <color rgb="FF0000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rgb="FFFFFFCC"/>
        <bgColor rgb="FFFFFFCC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rgb="FFFF0000"/>
        <bgColor rgb="FFFF0000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8"/>
      </patternFill>
    </fill>
    <fill>
      <patternFill patternType="solid">
        <fgColor indexed="41"/>
      </patternFill>
    </fill>
    <fill>
      <patternFill patternType="solid">
        <fgColor indexed="31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9D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735">
    <xf numFmtId="0" fontId="0" fillId="0" borderId="0"/>
    <xf numFmtId="0" fontId="4" fillId="0" borderId="0"/>
    <xf numFmtId="0" fontId="4" fillId="0" borderId="0"/>
    <xf numFmtId="0" fontId="7" fillId="0" borderId="0"/>
    <xf numFmtId="49" fontId="11" fillId="37" borderId="36" applyProtection="0">
      <alignment horizontal="left" vertical="top"/>
    </xf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49" fontId="11" fillId="37" borderId="36" applyProtection="0">
      <alignment horizontal="left"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168" fontId="9" fillId="38" borderId="13">
      <alignment horizontal="right" vertical="top"/>
    </xf>
    <xf numFmtId="49" fontId="11" fillId="39" borderId="14" applyProtection="0">
      <alignment horizontal="left" vertical="top"/>
    </xf>
    <xf numFmtId="169" fontId="11" fillId="40" borderId="14" applyProtection="0">
      <alignment horizontal="right" vertical="top"/>
    </xf>
    <xf numFmtId="169" fontId="11" fillId="40" borderId="14" applyProtection="0">
      <alignment horizontal="right" vertical="top"/>
    </xf>
    <xf numFmtId="170" fontId="12" fillId="38" borderId="13">
      <alignment horizontal="left" vertical="top"/>
    </xf>
    <xf numFmtId="171" fontId="11" fillId="39" borderId="14" applyProtection="0">
      <alignment horizontal="right" vertical="top"/>
    </xf>
    <xf numFmtId="172" fontId="11" fillId="40" borderId="14" applyProtection="0">
      <alignment horizontal="right" vertical="top"/>
    </xf>
    <xf numFmtId="172" fontId="11" fillId="40" borderId="14" applyProtection="0">
      <alignment horizontal="right" vertical="top"/>
    </xf>
    <xf numFmtId="169" fontId="11" fillId="39" borderId="14" applyProtection="0">
      <alignment horizontal="right" vertical="top"/>
    </xf>
    <xf numFmtId="4" fontId="11" fillId="40" borderId="14" applyProtection="0">
      <alignment horizontal="right" vertical="top"/>
    </xf>
    <xf numFmtId="4" fontId="11" fillId="40" borderId="14" applyProtection="0">
      <alignment horizontal="right" vertical="top"/>
    </xf>
    <xf numFmtId="168" fontId="12" fillId="38" borderId="13">
      <alignment horizontal="right" vertical="top"/>
    </xf>
    <xf numFmtId="0" fontId="11" fillId="39" borderId="14" applyNumberFormat="0" applyProtection="0">
      <alignment horizontal="right" vertical="top"/>
    </xf>
    <xf numFmtId="49" fontId="13" fillId="40" borderId="14" applyProtection="0">
      <alignment horizontal="left" vertical="top"/>
    </xf>
    <xf numFmtId="49" fontId="11" fillId="41" borderId="14" applyProtection="0">
      <alignment horizontal="left" vertical="top"/>
    </xf>
    <xf numFmtId="169" fontId="13" fillId="40" borderId="14" applyProtection="0">
      <alignment horizontal="right" vertical="top"/>
    </xf>
    <xf numFmtId="14" fontId="11" fillId="41" borderId="14" applyProtection="0">
      <alignment horizontal="left" vertical="top"/>
    </xf>
    <xf numFmtId="172" fontId="13" fillId="40" borderId="14" applyProtection="0">
      <alignment horizontal="right" vertical="top"/>
    </xf>
    <xf numFmtId="171" fontId="11" fillId="41" borderId="14" applyProtection="0">
      <alignment horizontal="right" vertical="top"/>
    </xf>
    <xf numFmtId="4" fontId="13" fillId="40" borderId="14" applyProtection="0">
      <alignment horizontal="right" vertical="top"/>
    </xf>
    <xf numFmtId="169" fontId="11" fillId="41" borderId="14" applyProtection="0">
      <alignment horizontal="right" vertical="top"/>
    </xf>
    <xf numFmtId="2" fontId="11" fillId="41" borderId="14" applyProtection="0">
      <alignment horizontal="right" vertical="top"/>
    </xf>
    <xf numFmtId="0" fontId="11" fillId="41" borderId="14" applyNumberFormat="0" applyProtection="0">
      <alignment horizontal="righ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5" applyProtection="0">
      <alignment horizontal="left" vertical="top"/>
    </xf>
    <xf numFmtId="173" fontId="9" fillId="42" borderId="13">
      <alignment horizontal="left" vertical="top"/>
    </xf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16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0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24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28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32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174" fontId="9" fillId="42" borderId="13">
      <alignment horizontal="right" vertical="top"/>
    </xf>
    <xf numFmtId="49" fontId="16" fillId="41" borderId="16" applyProtection="0">
      <alignment horizontal="left" vertical="top"/>
    </xf>
    <xf numFmtId="2" fontId="16" fillId="41" borderId="16" applyProtection="0">
      <alignment horizontal="right" vertical="top"/>
    </xf>
    <xf numFmtId="0" fontId="11" fillId="41" borderId="14" applyNumberFormat="0" applyProtection="0">
      <alignment horizontal="right" vertical="top"/>
    </xf>
    <xf numFmtId="175" fontId="9" fillId="42" borderId="13">
      <alignment horizontal="right" vertical="top"/>
    </xf>
    <xf numFmtId="173" fontId="9" fillId="48" borderId="13">
      <alignment horizontal="left" vertical="top"/>
    </xf>
    <xf numFmtId="174" fontId="9" fillId="48" borderId="13">
      <alignment horizontal="right" vertical="top"/>
    </xf>
    <xf numFmtId="175" fontId="9" fillId="48" borderId="13">
      <alignment horizontal="righ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7" applyProtection="0">
      <alignment horizontal="left" vertical="top" wrapText="1"/>
    </xf>
    <xf numFmtId="49" fontId="11" fillId="37" borderId="11" applyProtection="0">
      <alignment horizontal="center" vertical="top"/>
    </xf>
    <xf numFmtId="49" fontId="11" fillId="37" borderId="11" applyProtection="0">
      <alignment horizontal="center" vertical="top"/>
    </xf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13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17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21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29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33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176" fontId="11" fillId="40" borderId="14" applyProtection="0">
      <alignment horizontal="left" vertical="top"/>
    </xf>
    <xf numFmtId="49" fontId="11" fillId="37" borderId="1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0" fontId="17" fillId="47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0" borderId="0" applyNumberFormat="0" applyBorder="0" applyAlignment="0" applyProtection="0"/>
    <xf numFmtId="0" fontId="17" fillId="47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0" borderId="0" applyNumberFormat="0" applyBorder="0" applyAlignment="0" applyProtection="0"/>
    <xf numFmtId="0" fontId="17" fillId="47" borderId="0" applyNumberFormat="0" applyBorder="0" applyAlignment="0" applyProtection="0"/>
    <xf numFmtId="0" fontId="17" fillId="44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4" borderId="0" applyNumberFormat="0" applyBorder="0" applyAlignment="0" applyProtection="0"/>
    <xf numFmtId="169" fontId="11" fillId="40" borderId="14" applyProtection="0">
      <alignment horizontal="right" vertical="top"/>
    </xf>
    <xf numFmtId="49" fontId="11" fillId="37" borderId="1" applyProtection="0">
      <alignment horizontal="center" vertical="top"/>
    </xf>
    <xf numFmtId="49" fontId="11" fillId="37" borderId="1" applyProtection="0">
      <alignment horizontal="center" vertical="top"/>
    </xf>
    <xf numFmtId="49" fontId="11" fillId="37" borderId="1" applyProtection="0">
      <alignment horizontal="center" vertical="top"/>
    </xf>
    <xf numFmtId="49" fontId="11" fillId="39" borderId="14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49" fontId="11" fillId="40" borderId="14" applyProtection="0">
      <alignment horizontal="left" vertical="top"/>
    </xf>
    <xf numFmtId="49" fontId="11" fillId="40" borderId="14" applyProtection="0">
      <alignment horizontal="left" vertical="top"/>
    </xf>
    <xf numFmtId="170" fontId="9" fillId="38" borderId="13">
      <alignment horizontal="left" vertical="top"/>
    </xf>
    <xf numFmtId="14" fontId="11" fillId="39" borderId="14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176" fontId="11" fillId="40" borderId="14" applyProtection="0">
      <alignment horizontal="left" vertical="top"/>
    </xf>
    <xf numFmtId="176" fontId="11" fillId="40" borderId="14" applyProtection="0">
      <alignment horizontal="left" vertical="top"/>
    </xf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2" fillId="8" borderId="5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9" fillId="0" borderId="20" applyNumberFormat="0" applyFill="0" applyAlignment="0" applyProtection="0"/>
    <xf numFmtId="0" fontId="24" fillId="9" borderId="8" applyNumberFormat="0" applyAlignment="0" applyProtection="0"/>
    <xf numFmtId="0" fontId="25" fillId="54" borderId="0" applyNumberFormat="0" applyBorder="0" applyAlignment="0" applyProtection="0"/>
    <xf numFmtId="178" fontId="4" fillId="0" borderId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9" fontId="14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26" fillId="55" borderId="0"/>
    <xf numFmtId="0" fontId="27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6" fillId="0" borderId="0">
      <alignment horizontal="left"/>
    </xf>
    <xf numFmtId="0" fontId="26" fillId="0" borderId="0"/>
    <xf numFmtId="0" fontId="26" fillId="0" borderId="0"/>
    <xf numFmtId="0" fontId="6" fillId="0" borderId="0"/>
    <xf numFmtId="0" fontId="6" fillId="0" borderId="0">
      <alignment horizontal="left"/>
    </xf>
    <xf numFmtId="0" fontId="26" fillId="0" borderId="0"/>
    <xf numFmtId="180" fontId="29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182" fontId="26" fillId="0" borderId="0"/>
    <xf numFmtId="0" fontId="14" fillId="0" borderId="0"/>
    <xf numFmtId="183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3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4" fontId="26" fillId="0" borderId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0" borderId="0" applyNumberFormat="0" applyFill="0" applyBorder="0" applyProtection="0">
      <alignment textRotation="90" shrinkToFit="1"/>
    </xf>
    <xf numFmtId="0" fontId="35" fillId="0" borderId="0">
      <alignment horizontal="center"/>
    </xf>
    <xf numFmtId="0" fontId="36" fillId="0" borderId="2" applyNumberFormat="0" applyFill="0" applyAlignment="0" applyProtection="0"/>
    <xf numFmtId="0" fontId="37" fillId="0" borderId="3" applyNumberFormat="0" applyFill="0" applyAlignment="0" applyProtection="0"/>
    <xf numFmtId="0" fontId="38" fillId="0" borderId="4" applyNumberFormat="0" applyFill="0" applyAlignment="0" applyProtection="0"/>
    <xf numFmtId="0" fontId="38" fillId="0" borderId="0" applyNumberFormat="0" applyFill="0" applyBorder="0" applyAlignment="0" applyProtection="0"/>
    <xf numFmtId="0" fontId="35" fillId="0" borderId="0">
      <alignment horizontal="center" textRotation="9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7" borderId="5" applyNumberFormat="0" applyAlignment="0" applyProtection="0"/>
    <xf numFmtId="0" fontId="25" fillId="54" borderId="0" applyNumberFormat="0" applyBorder="0" applyAlignment="0" applyProtection="0"/>
    <xf numFmtId="166" fontId="8" fillId="0" borderId="0" applyFont="0" applyFill="0" applyBorder="0" applyAlignment="0" applyProtection="0"/>
    <xf numFmtId="0" fontId="44" fillId="57" borderId="22" applyNumberFormat="0" applyAlignment="0" applyProtection="0"/>
    <xf numFmtId="0" fontId="45" fillId="0" borderId="7" applyNumberFormat="0" applyFill="0" applyAlignment="0" applyProtection="0"/>
    <xf numFmtId="0" fontId="46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6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8" fillId="56" borderId="23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1" fillId="0" borderId="26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6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55" fillId="0" borderId="0"/>
    <xf numFmtId="0" fontId="10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189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 applyNumberFormat="0" applyFill="0" applyBorder="0" applyAlignment="0" applyProtection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4" fillId="0" borderId="0"/>
    <xf numFmtId="0" fontId="4" fillId="0" borderId="0"/>
    <xf numFmtId="0" fontId="15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4" fillId="0" borderId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8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183" fontId="59" fillId="0" borderId="0"/>
    <xf numFmtId="0" fontId="60" fillId="8" borderId="6" applyNumberFormat="0" applyAlignment="0" applyProtection="0"/>
    <xf numFmtId="9" fontId="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45" borderId="21" applyNumberFormat="0" applyFont="0" applyAlignment="0" applyProtection="0"/>
    <xf numFmtId="0" fontId="61" fillId="10" borderId="9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9" fontId="57" fillId="0" borderId="0" applyFont="0" applyFill="0" applyBorder="0" applyAlignment="0" applyProtection="0"/>
    <xf numFmtId="0" fontId="19" fillId="0" borderId="20" applyNumberFormat="0" applyFill="0" applyAlignment="0" applyProtection="0"/>
    <xf numFmtId="0" fontId="62" fillId="0" borderId="0"/>
    <xf numFmtId="190" fontId="62" fillId="0" borderId="0"/>
    <xf numFmtId="0" fontId="63" fillId="47" borderId="0" applyNumberFormat="0" applyBorder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5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5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7" fillId="0" borderId="28" applyBorder="0"/>
    <xf numFmtId="0" fontId="63" fillId="47" borderId="0" applyNumberFormat="0" applyBorder="0" applyAlignment="0" applyProtection="0"/>
    <xf numFmtId="0" fontId="4" fillId="45" borderId="41" applyNumberFormat="0" applyFont="0" applyAlignment="0" applyProtection="0"/>
    <xf numFmtId="0" fontId="4" fillId="0" borderId="0"/>
    <xf numFmtId="0" fontId="14" fillId="0" borderId="0"/>
    <xf numFmtId="0" fontId="10" fillId="0" borderId="0"/>
    <xf numFmtId="0" fontId="8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6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30" fillId="49" borderId="39" applyNumberFormat="0" applyAlignment="0" applyProtection="0"/>
    <xf numFmtId="0" fontId="1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1" fillId="0" borderId="26" applyNumberFormat="0" applyFill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" applyNumberFormat="0" applyFill="0" applyAlignment="0" applyProtection="0"/>
    <xf numFmtId="0" fontId="44" fillId="57" borderId="22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71" fillId="0" borderId="0" applyNumberFormat="0" applyFill="0" applyBorder="0" applyAlignment="0" applyProtection="0"/>
    <xf numFmtId="191" fontId="29" fillId="0" borderId="0" applyFont="0" applyFill="0" applyBorder="0" applyAlignment="0" applyProtection="0"/>
    <xf numFmtId="192" fontId="29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17" fillId="5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9" borderId="0" applyNumberFormat="0" applyBorder="0" applyAlignment="0" applyProtection="0"/>
    <xf numFmtId="0" fontId="17" fillId="60" borderId="0" applyNumberFormat="0" applyBorder="0" applyAlignment="0" applyProtection="0"/>
    <xf numFmtId="0" fontId="17" fillId="61" borderId="0" applyNumberFormat="0" applyBorder="0" applyAlignment="0" applyProtection="0"/>
    <xf numFmtId="0" fontId="76" fillId="0" borderId="0"/>
    <xf numFmtId="0" fontId="4" fillId="0" borderId="0"/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30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31" applyProtection="0">
      <alignment horizontal="left" vertical="top" wrapText="1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0" fontId="14" fillId="45" borderId="41" applyNumberFormat="0" applyFont="0" applyAlignment="0" applyProtection="0"/>
    <xf numFmtId="49" fontId="11" fillId="37" borderId="36" applyProtection="0">
      <alignment horizontal="center" vertical="top"/>
    </xf>
    <xf numFmtId="49" fontId="11" fillId="37" borderId="36" applyProtection="0">
      <alignment horizontal="center" vertical="top"/>
    </xf>
    <xf numFmtId="49" fontId="11" fillId="37" borderId="36" applyProtection="0">
      <alignment horizontal="center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29" applyProtection="0">
      <alignment horizontal="center" vertical="top"/>
    </xf>
    <xf numFmtId="49" fontId="11" fillId="37" borderId="29" applyProtection="0">
      <alignment horizontal="center" vertical="top"/>
    </xf>
    <xf numFmtId="49" fontId="11" fillId="37" borderId="29" applyProtection="0">
      <alignment horizontal="center" vertical="top"/>
    </xf>
    <xf numFmtId="0" fontId="14" fillId="45" borderId="41" applyNumberFormat="0" applyFont="0" applyAlignment="0" applyProtection="0"/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14" fillId="45" borderId="41" applyNumberFormat="0" applyFont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4" fillId="45" borderId="34" applyNumberFormat="0" applyFont="0" applyAlignment="0" applyProtection="0"/>
    <xf numFmtId="0" fontId="30" fillId="49" borderId="39" applyNumberForma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3" fillId="0" borderId="47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44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49" fontId="11" fillId="37" borderId="38" applyProtection="0">
      <alignment horizontal="left" vertical="top" wrapText="1"/>
    </xf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49" fontId="11" fillId="37" borderId="37" applyProtection="0">
      <alignment horizontal="left" vertical="top"/>
    </xf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49" fontId="11" fillId="37" borderId="43" applyProtection="0">
      <alignment horizontal="left" vertical="top"/>
    </xf>
    <xf numFmtId="49" fontId="11" fillId="37" borderId="45" applyProtection="0">
      <alignment horizontal="left" vertical="top" wrapText="1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4" fontId="11" fillId="40" borderId="14" applyProtection="0">
      <alignment horizontal="right" vertical="top"/>
    </xf>
    <xf numFmtId="49" fontId="13" fillId="40" borderId="14" applyProtection="0">
      <alignment horizontal="left" vertical="top"/>
    </xf>
    <xf numFmtId="169" fontId="13" fillId="40" borderId="14" applyProtection="0">
      <alignment horizontal="right" vertical="top"/>
    </xf>
    <xf numFmtId="4" fontId="13" fillId="40" borderId="14" applyProtection="0">
      <alignment horizontal="righ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44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14" fillId="64" borderId="0" applyNumberFormat="0" applyBorder="0" applyAlignment="0" applyProtection="0"/>
    <xf numFmtId="0" fontId="14" fillId="46" borderId="0" applyNumberFormat="0" applyBorder="0" applyAlignment="0" applyProtection="0"/>
    <xf numFmtId="0" fontId="14" fillId="49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46" borderId="0" applyNumberFormat="0" applyBorder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5" applyProtection="0">
      <alignment horizontal="left" vertical="top" wrapText="1"/>
    </xf>
    <xf numFmtId="49" fontId="11" fillId="37" borderId="11" applyProtection="0">
      <alignment horizontal="left" vertical="top"/>
    </xf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6" borderId="0" applyNumberFormat="0" applyBorder="0" applyAlignment="0" applyProtection="0"/>
    <xf numFmtId="0" fontId="14" fillId="66" borderId="0" applyNumberFormat="0" applyBorder="0" applyAlignment="0" applyProtection="0"/>
    <xf numFmtId="0" fontId="14" fillId="47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4" borderId="0" applyNumberFormat="0" applyBorder="0" applyAlignment="0" applyProtection="0"/>
    <xf numFmtId="0" fontId="87" fillId="44" borderId="0" applyNumberFormat="0" applyBorder="0" applyAlignment="0" applyProtection="0"/>
    <xf numFmtId="0" fontId="17" fillId="60" borderId="0" applyNumberFormat="0" applyBorder="0" applyAlignment="0" applyProtection="0"/>
    <xf numFmtId="0" fontId="17" fillId="44" borderId="0" applyNumberFormat="0" applyBorder="0" applyAlignment="0" applyProtection="0"/>
    <xf numFmtId="0" fontId="17" fillId="66" borderId="0" applyNumberFormat="0" applyBorder="0" applyAlignment="0" applyProtection="0"/>
    <xf numFmtId="0" fontId="17" fillId="45" borderId="0" applyNumberFormat="0" applyBorder="0" applyAlignment="0" applyProtection="0"/>
    <xf numFmtId="0" fontId="17" fillId="60" borderId="0" applyNumberFormat="0" applyBorder="0" applyAlignment="0" applyProtection="0"/>
    <xf numFmtId="0" fontId="17" fillId="46" borderId="0" applyNumberFormat="0" applyBorder="0" applyAlignment="0" applyProtection="0"/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49" fontId="11" fillId="40" borderId="14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6" fontId="11" fillId="40" borderId="14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169" fontId="11" fillId="40" borderId="14" applyProtection="0">
      <alignment horizontal="right" vertical="top"/>
    </xf>
    <xf numFmtId="0" fontId="87" fillId="58" borderId="0" applyNumberFormat="0" applyBorder="0" applyAlignment="0" applyProtection="0"/>
    <xf numFmtId="0" fontId="85" fillId="11" borderId="0" applyNumberFormat="0" applyBorder="0" applyAlignment="0" applyProtection="0"/>
    <xf numFmtId="0" fontId="87" fillId="51" borderId="0" applyNumberFormat="0" applyBorder="0" applyAlignment="0" applyProtection="0"/>
    <xf numFmtId="0" fontId="85" fillId="15" borderId="0" applyNumberFormat="0" applyBorder="0" applyAlignment="0" applyProtection="0"/>
    <xf numFmtId="0" fontId="87" fillId="52" borderId="0" applyNumberFormat="0" applyBorder="0" applyAlignment="0" applyProtection="0"/>
    <xf numFmtId="0" fontId="85" fillId="19" borderId="0" applyNumberFormat="0" applyBorder="0" applyAlignment="0" applyProtection="0"/>
    <xf numFmtId="0" fontId="87" fillId="59" borderId="0" applyNumberFormat="0" applyBorder="0" applyAlignment="0" applyProtection="0"/>
    <xf numFmtId="0" fontId="85" fillId="23" borderId="0" applyNumberFormat="0" applyBorder="0" applyAlignment="0" applyProtection="0"/>
    <xf numFmtId="0" fontId="87" fillId="60" borderId="0" applyNumberFormat="0" applyBorder="0" applyAlignment="0" applyProtection="0"/>
    <xf numFmtId="0" fontId="85" fillId="27" borderId="0" applyNumberFormat="0" applyBorder="0" applyAlignment="0" applyProtection="0"/>
    <xf numFmtId="0" fontId="87" fillId="61" borderId="0" applyNumberFormat="0" applyBorder="0" applyAlignment="0" applyProtection="0"/>
    <xf numFmtId="0" fontId="85" fillId="31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85" fillId="31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88" fillId="54" borderId="0" applyNumberFormat="0" applyBorder="0" applyAlignment="0" applyProtection="0"/>
    <xf numFmtId="0" fontId="82" fillId="5" borderId="0" applyNumberFormat="0" applyBorder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90" fillId="53" borderId="46" applyNumberFormat="0" applyAlignment="0" applyProtection="0"/>
    <xf numFmtId="0" fontId="90" fillId="53" borderId="46" applyNumberFormat="0" applyAlignment="0" applyProtection="0"/>
    <xf numFmtId="0" fontId="90" fillId="53" borderId="46" applyNumberForma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91" fillId="57" borderId="22" applyNumberFormat="0" applyAlignment="0" applyProtection="0"/>
    <xf numFmtId="0" fontId="84" fillId="9" borderId="8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28" fillId="69" borderId="0"/>
    <xf numFmtId="0" fontId="27" fillId="56" borderId="0"/>
    <xf numFmtId="0" fontId="28" fillId="69" borderId="0"/>
    <xf numFmtId="0" fontId="28" fillId="56" borderId="0"/>
    <xf numFmtId="167" fontId="4" fillId="0" borderId="0" applyFont="0" applyFill="0" applyBorder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3" fillId="0" borderId="50" applyNumberFormat="0" applyFill="0" applyAlignment="0" applyProtection="0"/>
    <xf numFmtId="0" fontId="23" fillId="0" borderId="50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94" fontId="4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47" borderId="0" applyNumberFormat="0" applyBorder="0" applyAlignment="0" applyProtection="0"/>
    <xf numFmtId="0" fontId="81" fillId="4" borderId="0" applyNumberFormat="0" applyBorder="0" applyAlignment="0" applyProtection="0"/>
    <xf numFmtId="0" fontId="63" fillId="70" borderId="0" applyNumberFormat="0" applyBorder="0" applyAlignment="0" applyProtection="0"/>
    <xf numFmtId="0" fontId="63" fillId="70" borderId="0" applyNumberFormat="0" applyBorder="0" applyAlignment="0" applyProtection="0"/>
    <xf numFmtId="0" fontId="94" fillId="0" borderId="24" applyNumberFormat="0" applyFill="0" applyAlignment="0" applyProtection="0"/>
    <xf numFmtId="0" fontId="78" fillId="0" borderId="2" applyNumberFormat="0" applyFill="0" applyAlignment="0" applyProtection="0"/>
    <xf numFmtId="0" fontId="95" fillId="0" borderId="25" applyNumberFormat="0" applyFill="0" applyAlignment="0" applyProtection="0"/>
    <xf numFmtId="0" fontId="79" fillId="0" borderId="3" applyNumberFormat="0" applyFill="0" applyAlignment="0" applyProtection="0"/>
    <xf numFmtId="0" fontId="96" fillId="0" borderId="26" applyNumberFormat="0" applyFill="0" applyAlignment="0" applyProtection="0"/>
    <xf numFmtId="0" fontId="80" fillId="0" borderId="4" applyNumberFormat="0" applyFill="0" applyAlignment="0" applyProtection="0"/>
    <xf numFmtId="0" fontId="9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/>
    <xf numFmtId="0" fontId="98" fillId="49" borderId="46" applyNumberFormat="0" applyAlignment="0" applyProtection="0"/>
    <xf numFmtId="0" fontId="98" fillId="49" borderId="46" applyNumberFormat="0" applyAlignment="0" applyProtection="0"/>
    <xf numFmtId="0" fontId="98" fillId="49" borderId="46" applyNumberFormat="0" applyAlignment="0" applyProtection="0"/>
    <xf numFmtId="0" fontId="99" fillId="0" borderId="20" applyNumberFormat="0" applyFill="0" applyAlignment="0" applyProtection="0"/>
    <xf numFmtId="0" fontId="83" fillId="0" borderId="7" applyNumberFormat="0" applyFill="0" applyAlignment="0" applyProtection="0"/>
    <xf numFmtId="0" fontId="46" fillId="0" borderId="23"/>
    <xf numFmtId="0" fontId="61" fillId="0" borderId="0"/>
    <xf numFmtId="0" fontId="100" fillId="49" borderId="0" applyNumberFormat="0" applyBorder="0" applyAlignment="0" applyProtection="0"/>
    <xf numFmtId="0" fontId="53" fillId="6" borderId="0" applyNumberFormat="0" applyBorder="0" applyAlignment="0" applyProtection="0"/>
    <xf numFmtId="0" fontId="101" fillId="49" borderId="0" applyNumberFormat="0" applyBorder="0" applyAlignment="0" applyProtection="0"/>
    <xf numFmtId="0" fontId="101" fillId="4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45" borderId="48" applyNumberFormat="0" applyFont="0" applyAlignment="0" applyProtection="0"/>
    <xf numFmtId="0" fontId="8" fillId="10" borderId="9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4" fillId="49" borderId="51" applyNumberFormat="0" applyFont="0" applyAlignment="0" applyProtection="0"/>
    <xf numFmtId="0" fontId="4" fillId="49" borderId="51" applyNumberFormat="0" applyFont="0" applyAlignment="0" applyProtection="0"/>
    <xf numFmtId="0" fontId="102" fillId="53" borderId="49" applyNumberFormat="0" applyAlignment="0" applyProtection="0"/>
    <xf numFmtId="0" fontId="102" fillId="53" borderId="49" applyNumberFormat="0" applyAlignment="0" applyProtection="0"/>
    <xf numFmtId="0" fontId="102" fillId="53" borderId="49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5" fillId="0" borderId="28" applyBorder="0"/>
    <xf numFmtId="0" fontId="5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6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04" fillId="0" borderId="0" applyNumberFormat="0" applyFill="0" applyBorder="0" applyAlignment="0" applyProtection="0"/>
    <xf numFmtId="0" fontId="68" fillId="0" borderId="0"/>
    <xf numFmtId="0" fontId="5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05" fillId="0" borderId="47" applyNumberFormat="0" applyFill="0" applyAlignment="0" applyProtection="0"/>
    <xf numFmtId="0" fontId="105" fillId="0" borderId="47" applyNumberFormat="0" applyFill="0" applyAlignment="0" applyProtection="0"/>
    <xf numFmtId="0" fontId="105" fillId="0" borderId="47" applyNumberFormat="0" applyFill="0" applyAlignment="0" applyProtection="0"/>
    <xf numFmtId="0" fontId="49" fillId="0" borderId="52" applyNumberFormat="0" applyFill="0" applyAlignment="0" applyProtection="0"/>
    <xf numFmtId="0" fontId="49" fillId="0" borderId="52" applyNumberFormat="0" applyFill="0" applyAlignment="0" applyProtection="0"/>
    <xf numFmtId="0" fontId="50" fillId="0" borderId="53" applyNumberFormat="0" applyFill="0" applyAlignment="0" applyProtection="0"/>
    <xf numFmtId="0" fontId="50" fillId="0" borderId="53" applyNumberFormat="0" applyFill="0" applyAlignment="0" applyProtection="0"/>
    <xf numFmtId="0" fontId="51" fillId="0" borderId="54" applyNumberFormat="0" applyFill="0" applyAlignment="0" applyProtection="0"/>
    <xf numFmtId="0" fontId="51" fillId="0" borderId="5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06" fillId="0" borderId="55" applyNumberFormat="0" applyFill="0" applyAlignment="0" applyProtection="0"/>
    <xf numFmtId="0" fontId="106" fillId="0" borderId="55" applyNumberFormat="0" applyFill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44" fillId="45" borderId="22" applyNumberFormat="0" applyAlignment="0" applyProtection="0"/>
    <xf numFmtId="0" fontId="44" fillId="45" borderId="22" applyNumberFormat="0" applyAlignment="0" applyProtection="0"/>
    <xf numFmtId="169" fontId="9" fillId="76" borderId="56">
      <alignment horizontal="right" vertical="top"/>
    </xf>
    <xf numFmtId="0" fontId="10" fillId="0" borderId="0"/>
    <xf numFmtId="49" fontId="9" fillId="79" borderId="56">
      <alignment horizontal="left" vertical="top"/>
    </xf>
    <xf numFmtId="169" fontId="9" fillId="79" borderId="56">
      <alignment horizontal="right" vertical="top"/>
    </xf>
    <xf numFmtId="0" fontId="9" fillId="79" borderId="56">
      <alignment horizontal="right" vertical="top"/>
    </xf>
    <xf numFmtId="4" fontId="9" fillId="79" borderId="56">
      <alignment horizontal="right" vertical="top"/>
    </xf>
    <xf numFmtId="4" fontId="9" fillId="79" borderId="56">
      <alignment horizontal="right" vertical="top"/>
    </xf>
    <xf numFmtId="196" fontId="9" fillId="76" borderId="56">
      <alignment horizontal="left" vertical="top"/>
    </xf>
    <xf numFmtId="196" fontId="9" fillId="76" borderId="56">
      <alignment horizontal="left" vertical="top"/>
    </xf>
    <xf numFmtId="49" fontId="9" fillId="76" borderId="56">
      <alignment horizontal="left" vertical="top"/>
    </xf>
    <xf numFmtId="169" fontId="9" fillId="76" borderId="56">
      <alignment horizontal="right" vertical="top"/>
    </xf>
    <xf numFmtId="169" fontId="9" fillId="76" borderId="56">
      <alignment horizontal="right" vertical="top"/>
    </xf>
    <xf numFmtId="4" fontId="9" fillId="76" borderId="56">
      <alignment horizontal="right" vertical="top"/>
    </xf>
    <xf numFmtId="49" fontId="108" fillId="62" borderId="56">
      <alignment horizontal="left" vertical="top"/>
    </xf>
    <xf numFmtId="0" fontId="9" fillId="76" borderId="56">
      <alignment horizontal="right" vertical="top"/>
    </xf>
    <xf numFmtId="4" fontId="9" fillId="76" borderId="56">
      <alignment horizontal="right" vertical="top"/>
    </xf>
    <xf numFmtId="169" fontId="108" fillId="62" borderId="56">
      <alignment horizontal="right" vertical="top"/>
    </xf>
    <xf numFmtId="49" fontId="108" fillId="62" borderId="56">
      <alignment horizontal="left" vertical="top"/>
    </xf>
    <xf numFmtId="4" fontId="108" fillId="62" borderId="56">
      <alignment horizontal="right" vertical="top"/>
    </xf>
    <xf numFmtId="49" fontId="9" fillId="80" borderId="65">
      <alignment horizontal="left" vertical="top"/>
    </xf>
    <xf numFmtId="169" fontId="108" fillId="62" borderId="56">
      <alignment horizontal="right" vertical="top"/>
    </xf>
    <xf numFmtId="4" fontId="108" fillId="62" borderId="56">
      <alignment horizontal="right" vertical="top"/>
    </xf>
    <xf numFmtId="49" fontId="9" fillId="80" borderId="66">
      <alignment horizontal="left" vertical="top"/>
    </xf>
    <xf numFmtId="49" fontId="9" fillId="80" borderId="67">
      <alignment horizontal="left" vertical="top" wrapText="1"/>
    </xf>
    <xf numFmtId="49" fontId="9" fillId="80" borderId="68">
      <alignment horizontal="left" vertical="top" wrapText="1"/>
    </xf>
    <xf numFmtId="49" fontId="9" fillId="80" borderId="69">
      <alignment horizontal="left" vertical="top"/>
    </xf>
    <xf numFmtId="49" fontId="9" fillId="80" borderId="13">
      <alignment horizontal="left" vertical="top"/>
    </xf>
    <xf numFmtId="49" fontId="9" fillId="80" borderId="13">
      <alignment horizontal="center" vertical="top"/>
    </xf>
    <xf numFmtId="196" fontId="9" fillId="79" borderId="56">
      <alignment horizontal="left" vertical="top"/>
    </xf>
    <xf numFmtId="169" fontId="9" fillId="62" borderId="56">
      <alignment horizontal="right" vertical="top"/>
    </xf>
    <xf numFmtId="4" fontId="9" fillId="62" borderId="56">
      <alignment horizontal="right" vertical="top"/>
    </xf>
    <xf numFmtId="4" fontId="9" fillId="62" borderId="56">
      <alignment horizontal="right" vertical="top"/>
    </xf>
    <xf numFmtId="4" fontId="9" fillId="62" borderId="56">
      <alignment horizontal="right" vertical="top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21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1" fontId="0" fillId="0" borderId="0" xfId="0" applyNumberFormat="1"/>
    <xf numFmtId="4" fontId="2" fillId="2" borderId="0" xfId="0" applyNumberFormat="1" applyFont="1" applyFill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86" fillId="3" borderId="43" xfId="0" applyFont="1" applyFill="1" applyBorder="1" applyAlignment="1">
      <alignment horizontal="center" vertical="center"/>
    </xf>
    <xf numFmtId="0" fontId="86" fillId="35" borderId="43" xfId="0" applyFont="1" applyFill="1" applyBorder="1" applyAlignment="1">
      <alignment horizontal="center" vertical="center"/>
    </xf>
    <xf numFmtId="0" fontId="86" fillId="0" borderId="43" xfId="0" applyFont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73" borderId="43" xfId="0" applyFont="1" applyFill="1" applyBorder="1" applyAlignment="1">
      <alignment horizontal="center" vertical="center"/>
    </xf>
    <xf numFmtId="173" fontId="5" fillId="73" borderId="43" xfId="0" applyNumberFormat="1" applyFont="1" applyFill="1" applyBorder="1" applyAlignment="1">
      <alignment horizontal="center" vertical="center"/>
    </xf>
    <xf numFmtId="14" fontId="5" fillId="3" borderId="43" xfId="0" applyNumberFormat="1" applyFont="1" applyFill="1" applyBorder="1" applyAlignment="1">
      <alignment horizontal="center" vertical="center"/>
    </xf>
    <xf numFmtId="14" fontId="5" fillId="73" borderId="43" xfId="0" applyNumberFormat="1" applyFont="1" applyFill="1" applyBorder="1" applyAlignment="1">
      <alignment horizontal="center" vertical="center"/>
    </xf>
    <xf numFmtId="193" fontId="5" fillId="63" borderId="43" xfId="0" applyNumberFormat="1" applyFont="1" applyFill="1" applyBorder="1" applyAlignment="1">
      <alignment horizontal="center" vertical="center"/>
    </xf>
    <xf numFmtId="21" fontId="5" fillId="3" borderId="43" xfId="0" applyNumberFormat="1" applyFont="1" applyFill="1" applyBorder="1" applyAlignment="1">
      <alignment horizontal="center" vertical="center"/>
    </xf>
    <xf numFmtId="21" fontId="5" fillId="73" borderId="43" xfId="0" applyNumberFormat="1" applyFont="1" applyFill="1" applyBorder="1" applyAlignment="1">
      <alignment horizontal="center" vertical="center"/>
    </xf>
    <xf numFmtId="21" fontId="5" fillId="63" borderId="43" xfId="0" applyNumberFormat="1" applyFont="1" applyFill="1" applyBorder="1" applyAlignment="1">
      <alignment horizontal="center" vertical="center"/>
    </xf>
    <xf numFmtId="4" fontId="5" fillId="3" borderId="43" xfId="0" applyNumberFormat="1" applyFont="1" applyFill="1" applyBorder="1" applyAlignment="1">
      <alignment horizontal="center" vertical="center"/>
    </xf>
    <xf numFmtId="4" fontId="1" fillId="3" borderId="43" xfId="0" applyNumberFormat="1" applyFont="1" applyFill="1" applyBorder="1" applyAlignment="1">
      <alignment horizontal="center" vertical="center"/>
    </xf>
    <xf numFmtId="4" fontId="5" fillId="35" borderId="43" xfId="0" applyNumberFormat="1" applyFont="1" applyFill="1" applyBorder="1" applyAlignment="1">
      <alignment horizontal="center" vertical="center"/>
    </xf>
    <xf numFmtId="4" fontId="5" fillId="0" borderId="43" xfId="0" applyNumberFormat="1" applyFont="1" applyBorder="1" applyAlignment="1">
      <alignment horizontal="center" vertical="center"/>
    </xf>
    <xf numFmtId="4" fontId="5" fillId="74" borderId="43" xfId="0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72" borderId="43" xfId="0" applyFont="1" applyFill="1" applyBorder="1" applyAlignment="1">
      <alignment horizontal="center" vertical="center"/>
    </xf>
    <xf numFmtId="21" fontId="5" fillId="0" borderId="43" xfId="0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2" fontId="5" fillId="0" borderId="43" xfId="0" applyNumberFormat="1" applyFont="1" applyBorder="1" applyAlignment="1">
      <alignment horizontal="center" vertical="center"/>
    </xf>
    <xf numFmtId="2" fontId="5" fillId="36" borderId="43" xfId="0" applyNumberFormat="1" applyFont="1" applyFill="1" applyBorder="1" applyAlignment="1">
      <alignment horizontal="center" vertical="center"/>
    </xf>
    <xf numFmtId="2" fontId="5" fillId="75" borderId="4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77" borderId="43" xfId="0" applyFont="1" applyFill="1" applyBorder="1" applyAlignment="1">
      <alignment horizontal="center" vertical="center"/>
    </xf>
    <xf numFmtId="0" fontId="107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3" fillId="71" borderId="57" xfId="0" applyFont="1" applyFill="1" applyBorder="1" applyAlignment="1">
      <alignment horizontal="center" vertical="center"/>
    </xf>
    <xf numFmtId="0" fontId="3" fillId="71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78" borderId="58" xfId="0" applyFont="1" applyFill="1" applyBorder="1" applyAlignment="1">
      <alignment horizontal="center"/>
    </xf>
    <xf numFmtId="0" fontId="5" fillId="78" borderId="59" xfId="0" applyFont="1" applyFill="1" applyBorder="1" applyAlignment="1">
      <alignment horizontal="center"/>
    </xf>
    <xf numFmtId="0" fontId="5" fillId="78" borderId="60" xfId="0" applyFont="1" applyFill="1" applyBorder="1" applyAlignment="1">
      <alignment horizontal="center"/>
    </xf>
    <xf numFmtId="0" fontId="5" fillId="2" borderId="0" xfId="0" applyFont="1" applyFill="1"/>
    <xf numFmtId="0" fontId="5" fillId="2" borderId="61" xfId="0" applyFont="1" applyFill="1" applyBorder="1"/>
    <xf numFmtId="0" fontId="5" fillId="2" borderId="62" xfId="0" applyFont="1" applyFill="1" applyBorder="1"/>
    <xf numFmtId="0" fontId="5" fillId="2" borderId="63" xfId="0" applyFont="1" applyFill="1" applyBorder="1"/>
    <xf numFmtId="0" fontId="5" fillId="2" borderId="64" xfId="0" applyFont="1" applyFill="1" applyBorder="1"/>
    <xf numFmtId="0" fontId="5" fillId="0" borderId="0" xfId="0" applyFont="1"/>
    <xf numFmtId="21" fontId="0" fillId="0" borderId="43" xfId="0" applyNumberFormat="1" applyBorder="1"/>
  </cellXfs>
  <cellStyles count="42735">
    <cellStyle name="1" xfId="27" xr:uid="{00000000-0005-0000-0000-000000000000}"/>
    <cellStyle name="1 2" xfId="28" xr:uid="{00000000-0005-0000-0000-000001000000}"/>
    <cellStyle name="10" xfId="29" xr:uid="{00000000-0005-0000-0000-000002000000}"/>
    <cellStyle name="10 2" xfId="30" xr:uid="{00000000-0005-0000-0000-000003000000}"/>
    <cellStyle name="10 3" xfId="31" xr:uid="{00000000-0005-0000-0000-000004000000}"/>
    <cellStyle name="10 4" xfId="32" xr:uid="{00000000-0005-0000-0000-000005000000}"/>
    <cellStyle name="10 5" xfId="32838" xr:uid="{00000000-0005-0000-0000-000006000000}"/>
    <cellStyle name="11" xfId="33" xr:uid="{00000000-0005-0000-0000-000007000000}"/>
    <cellStyle name="11 2" xfId="34" xr:uid="{00000000-0005-0000-0000-000008000000}"/>
    <cellStyle name="11 3" xfId="35" xr:uid="{00000000-0005-0000-0000-000009000000}"/>
    <cellStyle name="11 4" xfId="36" xr:uid="{00000000-0005-0000-0000-00000A000000}"/>
    <cellStyle name="11 5" xfId="32839" xr:uid="{00000000-0005-0000-0000-00000B000000}"/>
    <cellStyle name="12" xfId="37" xr:uid="{00000000-0005-0000-0000-00000C000000}"/>
    <cellStyle name="12 2" xfId="38" xr:uid="{00000000-0005-0000-0000-00000D000000}"/>
    <cellStyle name="12 3" xfId="39" xr:uid="{00000000-0005-0000-0000-00000E000000}"/>
    <cellStyle name="12 4" xfId="32840" xr:uid="{00000000-0005-0000-0000-00000F000000}"/>
    <cellStyle name="13" xfId="40" xr:uid="{00000000-0005-0000-0000-000010000000}"/>
    <cellStyle name="13 2" xfId="41" xr:uid="{00000000-0005-0000-0000-000011000000}"/>
    <cellStyle name="13 3" xfId="42" xr:uid="{00000000-0005-0000-0000-000012000000}"/>
    <cellStyle name="13 4" xfId="32841" xr:uid="{00000000-0005-0000-0000-000013000000}"/>
    <cellStyle name="14" xfId="43" xr:uid="{00000000-0005-0000-0000-000014000000}"/>
    <cellStyle name="14 2" xfId="44" xr:uid="{00000000-0005-0000-0000-000015000000}"/>
    <cellStyle name="15" xfId="45" xr:uid="{00000000-0005-0000-0000-000016000000}"/>
    <cellStyle name="15 2" xfId="46" xr:uid="{00000000-0005-0000-0000-000017000000}"/>
    <cellStyle name="16" xfId="47" xr:uid="{00000000-0005-0000-0000-000018000000}"/>
    <cellStyle name="16 2" xfId="48" xr:uid="{00000000-0005-0000-0000-000019000000}"/>
    <cellStyle name="17" xfId="49" xr:uid="{00000000-0005-0000-0000-00001A000000}"/>
    <cellStyle name="18" xfId="50" xr:uid="{00000000-0005-0000-0000-00001B000000}"/>
    <cellStyle name="19" xfId="51" xr:uid="{00000000-0005-0000-0000-00001C000000}"/>
    <cellStyle name="2" xfId="52" xr:uid="{00000000-0005-0000-0000-00001D000000}"/>
    <cellStyle name="2 2" xfId="53" xr:uid="{00000000-0005-0000-0000-00001E000000}"/>
    <cellStyle name="2 2 2" xfId="54" xr:uid="{00000000-0005-0000-0000-00001F000000}"/>
    <cellStyle name="2 2 2 2" xfId="55" xr:uid="{00000000-0005-0000-0000-000020000000}"/>
    <cellStyle name="2 2 2 2 2" xfId="56" xr:uid="{00000000-0005-0000-0000-000021000000}"/>
    <cellStyle name="2 2 2 2 2 2" xfId="32842" xr:uid="{00000000-0005-0000-0000-000022000000}"/>
    <cellStyle name="2 2 2 2 2 2 2" xfId="32843" xr:uid="{00000000-0005-0000-0000-000023000000}"/>
    <cellStyle name="2 2 2 2 3" xfId="57" xr:uid="{00000000-0005-0000-0000-000024000000}"/>
    <cellStyle name="2 2 2 2 3 2" xfId="58" xr:uid="{00000000-0005-0000-0000-000025000000}"/>
    <cellStyle name="2 2 2 2 4" xfId="59" xr:uid="{00000000-0005-0000-0000-000026000000}"/>
    <cellStyle name="2 2 2 2 4 2" xfId="32844" xr:uid="{00000000-0005-0000-0000-000027000000}"/>
    <cellStyle name="2 2 2 2 5" xfId="32845" xr:uid="{00000000-0005-0000-0000-000028000000}"/>
    <cellStyle name="2 2 2 2 5 2" xfId="32846" xr:uid="{00000000-0005-0000-0000-000029000000}"/>
    <cellStyle name="2 2 2 3" xfId="60" xr:uid="{00000000-0005-0000-0000-00002A000000}"/>
    <cellStyle name="2 2 2 3 2" xfId="61" xr:uid="{00000000-0005-0000-0000-00002B000000}"/>
    <cellStyle name="2 2 2 3 2 2" xfId="62" xr:uid="{00000000-0005-0000-0000-00002C000000}"/>
    <cellStyle name="2 2 2 3 3" xfId="32847" xr:uid="{00000000-0005-0000-0000-00002D000000}"/>
    <cellStyle name="2 2 2 3 3 2" xfId="32848" xr:uid="{00000000-0005-0000-0000-00002E000000}"/>
    <cellStyle name="2 2 2 4" xfId="63" xr:uid="{00000000-0005-0000-0000-00002F000000}"/>
    <cellStyle name="2 2 2 4 2" xfId="64" xr:uid="{00000000-0005-0000-0000-000030000000}"/>
    <cellStyle name="2 2 2 5" xfId="65" xr:uid="{00000000-0005-0000-0000-000031000000}"/>
    <cellStyle name="2 2 2 5 2" xfId="66" xr:uid="{00000000-0005-0000-0000-000032000000}"/>
    <cellStyle name="2 2 2 6" xfId="32849" xr:uid="{00000000-0005-0000-0000-000033000000}"/>
    <cellStyle name="2 2 2 6 2" xfId="32850" xr:uid="{00000000-0005-0000-0000-000034000000}"/>
    <cellStyle name="2 2 3" xfId="67" xr:uid="{00000000-0005-0000-0000-000035000000}"/>
    <cellStyle name="2 2 3 2" xfId="68" xr:uid="{00000000-0005-0000-0000-000036000000}"/>
    <cellStyle name="2 2 3 2 2" xfId="69" xr:uid="{00000000-0005-0000-0000-000037000000}"/>
    <cellStyle name="2 2 3 2 2 2" xfId="32851" xr:uid="{00000000-0005-0000-0000-000038000000}"/>
    <cellStyle name="2 2 3 2 2 2 2" xfId="32852" xr:uid="{00000000-0005-0000-0000-000039000000}"/>
    <cellStyle name="2 2 3 2 3" xfId="70" xr:uid="{00000000-0005-0000-0000-00003A000000}"/>
    <cellStyle name="2 2 3 2 3 2" xfId="71" xr:uid="{00000000-0005-0000-0000-00003B000000}"/>
    <cellStyle name="2 2 3 2 4" xfId="72" xr:uid="{00000000-0005-0000-0000-00003C000000}"/>
    <cellStyle name="2 2 3 2 4 2" xfId="32853" xr:uid="{00000000-0005-0000-0000-00003D000000}"/>
    <cellStyle name="2 2 3 2 5" xfId="32854" xr:uid="{00000000-0005-0000-0000-00003E000000}"/>
    <cellStyle name="2 2 3 2 5 2" xfId="32855" xr:uid="{00000000-0005-0000-0000-00003F000000}"/>
    <cellStyle name="2 2 3 3" xfId="73" xr:uid="{00000000-0005-0000-0000-000040000000}"/>
    <cellStyle name="2 2 3 3 2" xfId="32856" xr:uid="{00000000-0005-0000-0000-000041000000}"/>
    <cellStyle name="2 2 3 3 2 2" xfId="32857" xr:uid="{00000000-0005-0000-0000-000042000000}"/>
    <cellStyle name="2 2 3 4" xfId="74" xr:uid="{00000000-0005-0000-0000-000043000000}"/>
    <cellStyle name="2 2 3 4 2" xfId="75" xr:uid="{00000000-0005-0000-0000-000044000000}"/>
    <cellStyle name="2 2 3 5" xfId="76" xr:uid="{00000000-0005-0000-0000-000045000000}"/>
    <cellStyle name="2 2 3 5 2" xfId="32858" xr:uid="{00000000-0005-0000-0000-000046000000}"/>
    <cellStyle name="2 2 3 6" xfId="32859" xr:uid="{00000000-0005-0000-0000-000047000000}"/>
    <cellStyle name="2 2 3 6 2" xfId="32860" xr:uid="{00000000-0005-0000-0000-000048000000}"/>
    <cellStyle name="2 2 4" xfId="77" xr:uid="{00000000-0005-0000-0000-000049000000}"/>
    <cellStyle name="2 2 5" xfId="78" xr:uid="{00000000-0005-0000-0000-00004A000000}"/>
    <cellStyle name="2 2 5 2" xfId="79" xr:uid="{00000000-0005-0000-0000-00004B000000}"/>
    <cellStyle name="2 2 6" xfId="32861" xr:uid="{00000000-0005-0000-0000-00004C000000}"/>
    <cellStyle name="2 2 6 2" xfId="32862" xr:uid="{00000000-0005-0000-0000-00004D000000}"/>
    <cellStyle name="2 3" xfId="80" xr:uid="{00000000-0005-0000-0000-00004E000000}"/>
    <cellStyle name="2 3 2" xfId="81" xr:uid="{00000000-0005-0000-0000-00004F000000}"/>
    <cellStyle name="2 3 2 2" xfId="82" xr:uid="{00000000-0005-0000-0000-000050000000}"/>
    <cellStyle name="2 3 2 2 2" xfId="83" xr:uid="{00000000-0005-0000-0000-000051000000}"/>
    <cellStyle name="2 3 2 2 2 2" xfId="32863" xr:uid="{00000000-0005-0000-0000-000052000000}"/>
    <cellStyle name="2 3 2 2 2 2 2" xfId="32864" xr:uid="{00000000-0005-0000-0000-000053000000}"/>
    <cellStyle name="2 3 2 2 3" xfId="84" xr:uid="{00000000-0005-0000-0000-000054000000}"/>
    <cellStyle name="2 3 2 2 3 2" xfId="85" xr:uid="{00000000-0005-0000-0000-000055000000}"/>
    <cellStyle name="2 3 2 2 4" xfId="32865" xr:uid="{00000000-0005-0000-0000-000056000000}"/>
    <cellStyle name="2 3 2 2 4 2" xfId="32866" xr:uid="{00000000-0005-0000-0000-000057000000}"/>
    <cellStyle name="2 3 2 3" xfId="86" xr:uid="{00000000-0005-0000-0000-000058000000}"/>
    <cellStyle name="2 3 2 3 2" xfId="32867" xr:uid="{00000000-0005-0000-0000-000059000000}"/>
    <cellStyle name="2 3 2 3 2 2" xfId="32868" xr:uid="{00000000-0005-0000-0000-00005A000000}"/>
    <cellStyle name="2 3 2 4" xfId="87" xr:uid="{00000000-0005-0000-0000-00005B000000}"/>
    <cellStyle name="2 3 2 4 2" xfId="88" xr:uid="{00000000-0005-0000-0000-00005C000000}"/>
    <cellStyle name="2 3 2 5" xfId="32869" xr:uid="{00000000-0005-0000-0000-00005D000000}"/>
    <cellStyle name="2 3 2 5 2" xfId="32870" xr:uid="{00000000-0005-0000-0000-00005E000000}"/>
    <cellStyle name="2 3 3" xfId="89" xr:uid="{00000000-0005-0000-0000-00005F000000}"/>
    <cellStyle name="2 3 3 2" xfId="90" xr:uid="{00000000-0005-0000-0000-000060000000}"/>
    <cellStyle name="2 3 3 2 2" xfId="91" xr:uid="{00000000-0005-0000-0000-000061000000}"/>
    <cellStyle name="2 3 3 2 2 2" xfId="32871" xr:uid="{00000000-0005-0000-0000-000062000000}"/>
    <cellStyle name="2 3 3 2 2 2 2" xfId="32872" xr:uid="{00000000-0005-0000-0000-000063000000}"/>
    <cellStyle name="2 3 3 2 3" xfId="92" xr:uid="{00000000-0005-0000-0000-000064000000}"/>
    <cellStyle name="2 3 3 2 3 2" xfId="93" xr:uid="{00000000-0005-0000-0000-000065000000}"/>
    <cellStyle name="2 3 3 2 4" xfId="94" xr:uid="{00000000-0005-0000-0000-000066000000}"/>
    <cellStyle name="2 3 3 2 4 2" xfId="32873" xr:uid="{00000000-0005-0000-0000-000067000000}"/>
    <cellStyle name="2 3 3 2 5" xfId="32874" xr:uid="{00000000-0005-0000-0000-000068000000}"/>
    <cellStyle name="2 3 3 2 5 2" xfId="32875" xr:uid="{00000000-0005-0000-0000-000069000000}"/>
    <cellStyle name="2 3 3 3" xfId="95" xr:uid="{00000000-0005-0000-0000-00006A000000}"/>
    <cellStyle name="2 3 3 3 2" xfId="32876" xr:uid="{00000000-0005-0000-0000-00006B000000}"/>
    <cellStyle name="2 3 3 3 2 2" xfId="32877" xr:uid="{00000000-0005-0000-0000-00006C000000}"/>
    <cellStyle name="2 3 3 4" xfId="96" xr:uid="{00000000-0005-0000-0000-00006D000000}"/>
    <cellStyle name="2 3 3 4 2" xfId="97" xr:uid="{00000000-0005-0000-0000-00006E000000}"/>
    <cellStyle name="2 3 3 5" xfId="98" xr:uid="{00000000-0005-0000-0000-00006F000000}"/>
    <cellStyle name="2 3 3 5 2" xfId="32878" xr:uid="{00000000-0005-0000-0000-000070000000}"/>
    <cellStyle name="2 3 3 6" xfId="32879" xr:uid="{00000000-0005-0000-0000-000071000000}"/>
    <cellStyle name="2 3 3 6 2" xfId="32880" xr:uid="{00000000-0005-0000-0000-000072000000}"/>
    <cellStyle name="2 3 4" xfId="99" xr:uid="{00000000-0005-0000-0000-000073000000}"/>
    <cellStyle name="2 3 4 2" xfId="100" xr:uid="{00000000-0005-0000-0000-000074000000}"/>
    <cellStyle name="2 3 4 3" xfId="101" xr:uid="{00000000-0005-0000-0000-000075000000}"/>
    <cellStyle name="2 3 4 3 2" xfId="102" xr:uid="{00000000-0005-0000-0000-000076000000}"/>
    <cellStyle name="2 3 4 4" xfId="32881" xr:uid="{00000000-0005-0000-0000-000077000000}"/>
    <cellStyle name="2 3 4 4 2" xfId="32882" xr:uid="{00000000-0005-0000-0000-000078000000}"/>
    <cellStyle name="2 3 5" xfId="103" xr:uid="{00000000-0005-0000-0000-000079000000}"/>
    <cellStyle name="2 3 5 2" xfId="104" xr:uid="{00000000-0005-0000-0000-00007A000000}"/>
    <cellStyle name="2 3 5 2 2" xfId="105" xr:uid="{00000000-0005-0000-0000-00007B000000}"/>
    <cellStyle name="2 3 5 2 2 2" xfId="32883" xr:uid="{00000000-0005-0000-0000-00007C000000}"/>
    <cellStyle name="2 3 5 2 2 2 2" xfId="32884" xr:uid="{00000000-0005-0000-0000-00007D000000}"/>
    <cellStyle name="2 3 5 2 3" xfId="106" xr:uid="{00000000-0005-0000-0000-00007E000000}"/>
    <cellStyle name="2 3 5 2 3 2" xfId="107" xr:uid="{00000000-0005-0000-0000-00007F000000}"/>
    <cellStyle name="2 3 5 2 4" xfId="108" xr:uid="{00000000-0005-0000-0000-000080000000}"/>
    <cellStyle name="2 3 5 2 4 2" xfId="32885" xr:uid="{00000000-0005-0000-0000-000081000000}"/>
    <cellStyle name="2 3 5 2 5" xfId="32886" xr:uid="{00000000-0005-0000-0000-000082000000}"/>
    <cellStyle name="2 3 5 2 5 2" xfId="32887" xr:uid="{00000000-0005-0000-0000-000083000000}"/>
    <cellStyle name="2 3 5 3" xfId="109" xr:uid="{00000000-0005-0000-0000-000084000000}"/>
    <cellStyle name="2 3 5 3 2" xfId="110" xr:uid="{00000000-0005-0000-0000-000085000000}"/>
    <cellStyle name="2 3 5 3 2 2" xfId="111" xr:uid="{00000000-0005-0000-0000-000086000000}"/>
    <cellStyle name="2 3 5 3 3" xfId="32888" xr:uid="{00000000-0005-0000-0000-000087000000}"/>
    <cellStyle name="2 3 5 3 3 2" xfId="32889" xr:uid="{00000000-0005-0000-0000-000088000000}"/>
    <cellStyle name="2 3 5 4" xfId="112" xr:uid="{00000000-0005-0000-0000-000089000000}"/>
    <cellStyle name="2 3 5 4 2" xfId="113" xr:uid="{00000000-0005-0000-0000-00008A000000}"/>
    <cellStyle name="2 3 5 5" xfId="114" xr:uid="{00000000-0005-0000-0000-00008B000000}"/>
    <cellStyle name="2 3 5 5 2" xfId="115" xr:uid="{00000000-0005-0000-0000-00008C000000}"/>
    <cellStyle name="2 3 5 6" xfId="32890" xr:uid="{00000000-0005-0000-0000-00008D000000}"/>
    <cellStyle name="2 3 5 6 2" xfId="32891" xr:uid="{00000000-0005-0000-0000-00008E000000}"/>
    <cellStyle name="2 3 6" xfId="116" xr:uid="{00000000-0005-0000-0000-00008F000000}"/>
    <cellStyle name="2 3 6 2" xfId="117" xr:uid="{00000000-0005-0000-0000-000090000000}"/>
    <cellStyle name="2 3 6 2 2" xfId="32892" xr:uid="{00000000-0005-0000-0000-000091000000}"/>
    <cellStyle name="2 3 6 2 2 2" xfId="32893" xr:uid="{00000000-0005-0000-0000-000092000000}"/>
    <cellStyle name="2 3 6 3" xfId="118" xr:uid="{00000000-0005-0000-0000-000093000000}"/>
    <cellStyle name="2 3 6 3 2" xfId="119" xr:uid="{00000000-0005-0000-0000-000094000000}"/>
    <cellStyle name="2 3 6 4" xfId="120" xr:uid="{00000000-0005-0000-0000-000095000000}"/>
    <cellStyle name="2 3 6 4 2" xfId="32894" xr:uid="{00000000-0005-0000-0000-000096000000}"/>
    <cellStyle name="2 3 6 5" xfId="32895" xr:uid="{00000000-0005-0000-0000-000097000000}"/>
    <cellStyle name="2 3 6 5 2" xfId="32896" xr:uid="{00000000-0005-0000-0000-000098000000}"/>
    <cellStyle name="2 3 7" xfId="121" xr:uid="{00000000-0005-0000-0000-000099000000}"/>
    <cellStyle name="2 3 7 2" xfId="32897" xr:uid="{00000000-0005-0000-0000-00009A000000}"/>
    <cellStyle name="2 3 7 2 2" xfId="32898" xr:uid="{00000000-0005-0000-0000-00009B000000}"/>
    <cellStyle name="2 3 8" xfId="122" xr:uid="{00000000-0005-0000-0000-00009C000000}"/>
    <cellStyle name="2 3 8 2" xfId="123" xr:uid="{00000000-0005-0000-0000-00009D000000}"/>
    <cellStyle name="2 4" xfId="124" xr:uid="{00000000-0005-0000-0000-00009E000000}"/>
    <cellStyle name="2 4 2" xfId="125" xr:uid="{00000000-0005-0000-0000-00009F000000}"/>
    <cellStyle name="2 4 2 2" xfId="126" xr:uid="{00000000-0005-0000-0000-0000A0000000}"/>
    <cellStyle name="2 4 2 2 2" xfId="32899" xr:uid="{00000000-0005-0000-0000-0000A1000000}"/>
    <cellStyle name="2 4 2 2 2 2" xfId="32900" xr:uid="{00000000-0005-0000-0000-0000A2000000}"/>
    <cellStyle name="2 4 2 3" xfId="127" xr:uid="{00000000-0005-0000-0000-0000A3000000}"/>
    <cellStyle name="2 4 2 3 2" xfId="128" xr:uid="{00000000-0005-0000-0000-0000A4000000}"/>
    <cellStyle name="2 4 2 4" xfId="129" xr:uid="{00000000-0005-0000-0000-0000A5000000}"/>
    <cellStyle name="2 4 2 4 2" xfId="32901" xr:uid="{00000000-0005-0000-0000-0000A6000000}"/>
    <cellStyle name="2 4 2 5" xfId="32902" xr:uid="{00000000-0005-0000-0000-0000A7000000}"/>
    <cellStyle name="2 4 2 5 2" xfId="32903" xr:uid="{00000000-0005-0000-0000-0000A8000000}"/>
    <cellStyle name="2 4 3" xfId="130" xr:uid="{00000000-0005-0000-0000-0000A9000000}"/>
    <cellStyle name="2 4 3 2" xfId="131" xr:uid="{00000000-0005-0000-0000-0000AA000000}"/>
    <cellStyle name="2 4 3 2 2" xfId="132" xr:uid="{00000000-0005-0000-0000-0000AB000000}"/>
    <cellStyle name="2 4 3 3" xfId="32904" xr:uid="{00000000-0005-0000-0000-0000AC000000}"/>
    <cellStyle name="2 4 3 3 2" xfId="32905" xr:uid="{00000000-0005-0000-0000-0000AD000000}"/>
    <cellStyle name="2 4 4" xfId="133" xr:uid="{00000000-0005-0000-0000-0000AE000000}"/>
    <cellStyle name="2 4 4 2" xfId="134" xr:uid="{00000000-0005-0000-0000-0000AF000000}"/>
    <cellStyle name="2 4 5" xfId="135" xr:uid="{00000000-0005-0000-0000-0000B0000000}"/>
    <cellStyle name="2 4 5 2" xfId="136" xr:uid="{00000000-0005-0000-0000-0000B1000000}"/>
    <cellStyle name="2 4 6" xfId="32906" xr:uid="{00000000-0005-0000-0000-0000B2000000}"/>
    <cellStyle name="2 4 6 2" xfId="32907" xr:uid="{00000000-0005-0000-0000-0000B3000000}"/>
    <cellStyle name="2 5" xfId="137" xr:uid="{00000000-0005-0000-0000-0000B4000000}"/>
    <cellStyle name="2 5 2" xfId="9376" xr:uid="{00000000-0005-0000-0000-0000B5000000}"/>
    <cellStyle name="2 5 3" xfId="25529" xr:uid="{00000000-0005-0000-0000-0000B6000000}"/>
    <cellStyle name="2 5 4" xfId="21609" xr:uid="{00000000-0005-0000-0000-0000B7000000}"/>
    <cellStyle name="2 5 5" xfId="32908" xr:uid="{00000000-0005-0000-0000-0000B8000000}"/>
    <cellStyle name="2 6" xfId="32909" xr:uid="{00000000-0005-0000-0000-0000B9000000}"/>
    <cellStyle name="2 6 2" xfId="32910" xr:uid="{00000000-0005-0000-0000-0000BA000000}"/>
    <cellStyle name="20" xfId="138" xr:uid="{00000000-0005-0000-0000-0000BB000000}"/>
    <cellStyle name="20 % – Zvýraznění1" xfId="139" xr:uid="{00000000-0005-0000-0000-0000BC000000}"/>
    <cellStyle name="20 % – Zvýraznění2" xfId="140" xr:uid="{00000000-0005-0000-0000-0000BD000000}"/>
    <cellStyle name="20 % – Zvýraznění3" xfId="141" xr:uid="{00000000-0005-0000-0000-0000BE000000}"/>
    <cellStyle name="20 % – Zvýraznění4" xfId="142" xr:uid="{00000000-0005-0000-0000-0000BF000000}"/>
    <cellStyle name="20 % – Zvýraznění5" xfId="143" xr:uid="{00000000-0005-0000-0000-0000C0000000}"/>
    <cellStyle name="20 % – Zvýraznění6" xfId="144" xr:uid="{00000000-0005-0000-0000-0000C1000000}"/>
    <cellStyle name="20 % - Accent1" xfId="145" xr:uid="{00000000-0005-0000-0000-0000C2000000}"/>
    <cellStyle name="20 % - Accent2" xfId="146" xr:uid="{00000000-0005-0000-0000-0000C3000000}"/>
    <cellStyle name="20 % - Accent3" xfId="147" xr:uid="{00000000-0005-0000-0000-0000C4000000}"/>
    <cellStyle name="20 % - Accent4" xfId="148" xr:uid="{00000000-0005-0000-0000-0000C5000000}"/>
    <cellStyle name="20 % - Accent5" xfId="149" xr:uid="{00000000-0005-0000-0000-0000C6000000}"/>
    <cellStyle name="20 % - Accent6" xfId="150" xr:uid="{00000000-0005-0000-0000-0000C7000000}"/>
    <cellStyle name="20% - Accent1" xfId="32911" xr:uid="{00000000-0005-0000-0000-0000C8000000}"/>
    <cellStyle name="20% - Accent1 10" xfId="151" xr:uid="{00000000-0005-0000-0000-0000C9000000}"/>
    <cellStyle name="20% - Accent1 10 2" xfId="152" xr:uid="{00000000-0005-0000-0000-0000CA000000}"/>
    <cellStyle name="20% - Accent1 10 3" xfId="153" xr:uid="{00000000-0005-0000-0000-0000CB000000}"/>
    <cellStyle name="20% - Accent1 11" xfId="154" xr:uid="{00000000-0005-0000-0000-0000CC000000}"/>
    <cellStyle name="20% - Accent1 11 2" xfId="155" xr:uid="{00000000-0005-0000-0000-0000CD000000}"/>
    <cellStyle name="20% - Accent1 11 3" xfId="156" xr:uid="{00000000-0005-0000-0000-0000CE000000}"/>
    <cellStyle name="20% - Accent1 12" xfId="157" xr:uid="{00000000-0005-0000-0000-0000CF000000}"/>
    <cellStyle name="20% - Accent1 12 2" xfId="158" xr:uid="{00000000-0005-0000-0000-0000D0000000}"/>
    <cellStyle name="20% - Accent1 12 3" xfId="159" xr:uid="{00000000-0005-0000-0000-0000D1000000}"/>
    <cellStyle name="20% - Accent1 13" xfId="160" xr:uid="{00000000-0005-0000-0000-0000D2000000}"/>
    <cellStyle name="20% - Accent1 13 2" xfId="161" xr:uid="{00000000-0005-0000-0000-0000D3000000}"/>
    <cellStyle name="20% - Accent1 13 3" xfId="162" xr:uid="{00000000-0005-0000-0000-0000D4000000}"/>
    <cellStyle name="20% - Accent1 14" xfId="163" xr:uid="{00000000-0005-0000-0000-0000D5000000}"/>
    <cellStyle name="20% - Accent1 14 2" xfId="164" xr:uid="{00000000-0005-0000-0000-0000D6000000}"/>
    <cellStyle name="20% - Accent1 14 3" xfId="165" xr:uid="{00000000-0005-0000-0000-0000D7000000}"/>
    <cellStyle name="20% - Accent1 15" xfId="166" xr:uid="{00000000-0005-0000-0000-0000D8000000}"/>
    <cellStyle name="20% - Accent1 15 2" xfId="167" xr:uid="{00000000-0005-0000-0000-0000D9000000}"/>
    <cellStyle name="20% - Accent1 15 3" xfId="168" xr:uid="{00000000-0005-0000-0000-0000DA000000}"/>
    <cellStyle name="20% - Accent1 16" xfId="169" xr:uid="{00000000-0005-0000-0000-0000DB000000}"/>
    <cellStyle name="20% - Accent1 16 2" xfId="170" xr:uid="{00000000-0005-0000-0000-0000DC000000}"/>
    <cellStyle name="20% - Accent1 16 3" xfId="171" xr:uid="{00000000-0005-0000-0000-0000DD000000}"/>
    <cellStyle name="20% - Accent1 17" xfId="172" xr:uid="{00000000-0005-0000-0000-0000DE000000}"/>
    <cellStyle name="20% - Accent1 17 2" xfId="173" xr:uid="{00000000-0005-0000-0000-0000DF000000}"/>
    <cellStyle name="20% - Accent1 17 3" xfId="174" xr:uid="{00000000-0005-0000-0000-0000E0000000}"/>
    <cellStyle name="20% - Accent1 2" xfId="175" xr:uid="{00000000-0005-0000-0000-0000E1000000}"/>
    <cellStyle name="20% - Accent1 2 2" xfId="176" xr:uid="{00000000-0005-0000-0000-0000E2000000}"/>
    <cellStyle name="20% - Accent1 2 3" xfId="32912" xr:uid="{00000000-0005-0000-0000-0000E3000000}"/>
    <cellStyle name="20% - Accent1 3" xfId="177" xr:uid="{00000000-0005-0000-0000-0000E4000000}"/>
    <cellStyle name="20% - Accent1 4" xfId="178" xr:uid="{00000000-0005-0000-0000-0000E5000000}"/>
    <cellStyle name="20% - Accent1 5" xfId="179" xr:uid="{00000000-0005-0000-0000-0000E6000000}"/>
    <cellStyle name="20% - Accent1 6" xfId="180" xr:uid="{00000000-0005-0000-0000-0000E7000000}"/>
    <cellStyle name="20% - Accent1 7" xfId="181" xr:uid="{00000000-0005-0000-0000-0000E8000000}"/>
    <cellStyle name="20% - Accent1 7 2" xfId="182" xr:uid="{00000000-0005-0000-0000-0000E9000000}"/>
    <cellStyle name="20% - Accent1 7 3" xfId="183" xr:uid="{00000000-0005-0000-0000-0000EA000000}"/>
    <cellStyle name="20% - Accent1 8" xfId="184" xr:uid="{00000000-0005-0000-0000-0000EB000000}"/>
    <cellStyle name="20% - Accent1 8 2" xfId="185" xr:uid="{00000000-0005-0000-0000-0000EC000000}"/>
    <cellStyle name="20% - Accent1 8 3" xfId="186" xr:uid="{00000000-0005-0000-0000-0000ED000000}"/>
    <cellStyle name="20% - Accent1 9" xfId="187" xr:uid="{00000000-0005-0000-0000-0000EE000000}"/>
    <cellStyle name="20% - Accent1 9 2" xfId="188" xr:uid="{00000000-0005-0000-0000-0000EF000000}"/>
    <cellStyle name="20% - Accent1 9 3" xfId="189" xr:uid="{00000000-0005-0000-0000-0000F0000000}"/>
    <cellStyle name="20% - Accent2" xfId="32913" xr:uid="{00000000-0005-0000-0000-0000F1000000}"/>
    <cellStyle name="20% - Accent2 10" xfId="190" xr:uid="{00000000-0005-0000-0000-0000F2000000}"/>
    <cellStyle name="20% - Accent2 10 2" xfId="191" xr:uid="{00000000-0005-0000-0000-0000F3000000}"/>
    <cellStyle name="20% - Accent2 10 3" xfId="192" xr:uid="{00000000-0005-0000-0000-0000F4000000}"/>
    <cellStyle name="20% - Accent2 11" xfId="193" xr:uid="{00000000-0005-0000-0000-0000F5000000}"/>
    <cellStyle name="20% - Accent2 11 2" xfId="194" xr:uid="{00000000-0005-0000-0000-0000F6000000}"/>
    <cellStyle name="20% - Accent2 11 3" xfId="195" xr:uid="{00000000-0005-0000-0000-0000F7000000}"/>
    <cellStyle name="20% - Accent2 12" xfId="196" xr:uid="{00000000-0005-0000-0000-0000F8000000}"/>
    <cellStyle name="20% - Accent2 12 2" xfId="197" xr:uid="{00000000-0005-0000-0000-0000F9000000}"/>
    <cellStyle name="20% - Accent2 12 3" xfId="198" xr:uid="{00000000-0005-0000-0000-0000FA000000}"/>
    <cellStyle name="20% - Accent2 13" xfId="199" xr:uid="{00000000-0005-0000-0000-0000FB000000}"/>
    <cellStyle name="20% - Accent2 13 2" xfId="200" xr:uid="{00000000-0005-0000-0000-0000FC000000}"/>
    <cellStyle name="20% - Accent2 13 3" xfId="201" xr:uid="{00000000-0005-0000-0000-0000FD000000}"/>
    <cellStyle name="20% - Accent2 14" xfId="202" xr:uid="{00000000-0005-0000-0000-0000FE000000}"/>
    <cellStyle name="20% - Accent2 14 2" xfId="203" xr:uid="{00000000-0005-0000-0000-0000FF000000}"/>
    <cellStyle name="20% - Accent2 14 3" xfId="204" xr:uid="{00000000-0005-0000-0000-000000010000}"/>
    <cellStyle name="20% - Accent2 15" xfId="205" xr:uid="{00000000-0005-0000-0000-000001010000}"/>
    <cellStyle name="20% - Accent2 15 2" xfId="206" xr:uid="{00000000-0005-0000-0000-000002010000}"/>
    <cellStyle name="20% - Accent2 15 3" xfId="207" xr:uid="{00000000-0005-0000-0000-000003010000}"/>
    <cellStyle name="20% - Accent2 16" xfId="208" xr:uid="{00000000-0005-0000-0000-000004010000}"/>
    <cellStyle name="20% - Accent2 16 2" xfId="209" xr:uid="{00000000-0005-0000-0000-000005010000}"/>
    <cellStyle name="20% - Accent2 16 3" xfId="210" xr:uid="{00000000-0005-0000-0000-000006010000}"/>
    <cellStyle name="20% - Accent2 17" xfId="211" xr:uid="{00000000-0005-0000-0000-000007010000}"/>
    <cellStyle name="20% - Accent2 17 2" xfId="212" xr:uid="{00000000-0005-0000-0000-000008010000}"/>
    <cellStyle name="20% - Accent2 17 3" xfId="213" xr:uid="{00000000-0005-0000-0000-000009010000}"/>
    <cellStyle name="20% - Accent2 2" xfId="214" xr:uid="{00000000-0005-0000-0000-00000A010000}"/>
    <cellStyle name="20% - Accent2 2 2" xfId="215" xr:uid="{00000000-0005-0000-0000-00000B010000}"/>
    <cellStyle name="20% - Accent2 2 3" xfId="32914" xr:uid="{00000000-0005-0000-0000-00000C010000}"/>
    <cellStyle name="20% - Accent2 3" xfId="216" xr:uid="{00000000-0005-0000-0000-00000D010000}"/>
    <cellStyle name="20% - Accent2 4" xfId="217" xr:uid="{00000000-0005-0000-0000-00000E010000}"/>
    <cellStyle name="20% - Accent2 5" xfId="218" xr:uid="{00000000-0005-0000-0000-00000F010000}"/>
    <cellStyle name="20% - Accent2 6" xfId="219" xr:uid="{00000000-0005-0000-0000-000010010000}"/>
    <cellStyle name="20% - Accent2 7" xfId="220" xr:uid="{00000000-0005-0000-0000-000011010000}"/>
    <cellStyle name="20% - Accent2 7 2" xfId="221" xr:uid="{00000000-0005-0000-0000-000012010000}"/>
    <cellStyle name="20% - Accent2 7 3" xfId="222" xr:uid="{00000000-0005-0000-0000-000013010000}"/>
    <cellStyle name="20% - Accent2 8" xfId="223" xr:uid="{00000000-0005-0000-0000-000014010000}"/>
    <cellStyle name="20% - Accent2 8 2" xfId="224" xr:uid="{00000000-0005-0000-0000-000015010000}"/>
    <cellStyle name="20% - Accent2 8 3" xfId="225" xr:uid="{00000000-0005-0000-0000-000016010000}"/>
    <cellStyle name="20% - Accent2 9" xfId="226" xr:uid="{00000000-0005-0000-0000-000017010000}"/>
    <cellStyle name="20% - Accent2 9 2" xfId="227" xr:uid="{00000000-0005-0000-0000-000018010000}"/>
    <cellStyle name="20% - Accent2 9 3" xfId="228" xr:uid="{00000000-0005-0000-0000-000019010000}"/>
    <cellStyle name="20% - Accent3" xfId="32915" xr:uid="{00000000-0005-0000-0000-00001A010000}"/>
    <cellStyle name="20% - Accent3 10" xfId="229" xr:uid="{00000000-0005-0000-0000-00001B010000}"/>
    <cellStyle name="20% - Accent3 10 2" xfId="230" xr:uid="{00000000-0005-0000-0000-00001C010000}"/>
    <cellStyle name="20% - Accent3 10 3" xfId="231" xr:uid="{00000000-0005-0000-0000-00001D010000}"/>
    <cellStyle name="20% - Accent3 11" xfId="232" xr:uid="{00000000-0005-0000-0000-00001E010000}"/>
    <cellStyle name="20% - Accent3 11 2" xfId="233" xr:uid="{00000000-0005-0000-0000-00001F010000}"/>
    <cellStyle name="20% - Accent3 11 3" xfId="234" xr:uid="{00000000-0005-0000-0000-000020010000}"/>
    <cellStyle name="20% - Accent3 12" xfId="235" xr:uid="{00000000-0005-0000-0000-000021010000}"/>
    <cellStyle name="20% - Accent3 12 2" xfId="236" xr:uid="{00000000-0005-0000-0000-000022010000}"/>
    <cellStyle name="20% - Accent3 12 3" xfId="237" xr:uid="{00000000-0005-0000-0000-000023010000}"/>
    <cellStyle name="20% - Accent3 13" xfId="238" xr:uid="{00000000-0005-0000-0000-000024010000}"/>
    <cellStyle name="20% - Accent3 13 2" xfId="239" xr:uid="{00000000-0005-0000-0000-000025010000}"/>
    <cellStyle name="20% - Accent3 13 3" xfId="240" xr:uid="{00000000-0005-0000-0000-000026010000}"/>
    <cellStyle name="20% - Accent3 14" xfId="241" xr:uid="{00000000-0005-0000-0000-000027010000}"/>
    <cellStyle name="20% - Accent3 14 2" xfId="242" xr:uid="{00000000-0005-0000-0000-000028010000}"/>
    <cellStyle name="20% - Accent3 14 3" xfId="243" xr:uid="{00000000-0005-0000-0000-000029010000}"/>
    <cellStyle name="20% - Accent3 15" xfId="244" xr:uid="{00000000-0005-0000-0000-00002A010000}"/>
    <cellStyle name="20% - Accent3 15 2" xfId="245" xr:uid="{00000000-0005-0000-0000-00002B010000}"/>
    <cellStyle name="20% - Accent3 15 3" xfId="246" xr:uid="{00000000-0005-0000-0000-00002C010000}"/>
    <cellStyle name="20% - Accent3 16" xfId="247" xr:uid="{00000000-0005-0000-0000-00002D010000}"/>
    <cellStyle name="20% - Accent3 16 2" xfId="248" xr:uid="{00000000-0005-0000-0000-00002E010000}"/>
    <cellStyle name="20% - Accent3 16 3" xfId="249" xr:uid="{00000000-0005-0000-0000-00002F010000}"/>
    <cellStyle name="20% - Accent3 17" xfId="250" xr:uid="{00000000-0005-0000-0000-000030010000}"/>
    <cellStyle name="20% - Accent3 17 2" xfId="251" xr:uid="{00000000-0005-0000-0000-000031010000}"/>
    <cellStyle name="20% - Accent3 17 3" xfId="252" xr:uid="{00000000-0005-0000-0000-000032010000}"/>
    <cellStyle name="20% - Accent3 2" xfId="253" xr:uid="{00000000-0005-0000-0000-000033010000}"/>
    <cellStyle name="20% - Accent3 2 2" xfId="254" xr:uid="{00000000-0005-0000-0000-000034010000}"/>
    <cellStyle name="20% - Accent3 2 3" xfId="32916" xr:uid="{00000000-0005-0000-0000-000035010000}"/>
    <cellStyle name="20% - Accent3 3" xfId="255" xr:uid="{00000000-0005-0000-0000-000036010000}"/>
    <cellStyle name="20% - Accent3 4" xfId="256" xr:uid="{00000000-0005-0000-0000-000037010000}"/>
    <cellStyle name="20% - Accent3 5" xfId="257" xr:uid="{00000000-0005-0000-0000-000038010000}"/>
    <cellStyle name="20% - Accent3 6" xfId="258" xr:uid="{00000000-0005-0000-0000-000039010000}"/>
    <cellStyle name="20% - Accent3 7" xfId="259" xr:uid="{00000000-0005-0000-0000-00003A010000}"/>
    <cellStyle name="20% - Accent3 7 2" xfId="260" xr:uid="{00000000-0005-0000-0000-00003B010000}"/>
    <cellStyle name="20% - Accent3 7 3" xfId="261" xr:uid="{00000000-0005-0000-0000-00003C010000}"/>
    <cellStyle name="20% - Accent3 8" xfId="262" xr:uid="{00000000-0005-0000-0000-00003D010000}"/>
    <cellStyle name="20% - Accent3 8 2" xfId="263" xr:uid="{00000000-0005-0000-0000-00003E010000}"/>
    <cellStyle name="20% - Accent3 8 3" xfId="264" xr:uid="{00000000-0005-0000-0000-00003F010000}"/>
    <cellStyle name="20% - Accent3 9" xfId="265" xr:uid="{00000000-0005-0000-0000-000040010000}"/>
    <cellStyle name="20% - Accent3 9 2" xfId="266" xr:uid="{00000000-0005-0000-0000-000041010000}"/>
    <cellStyle name="20% - Accent3 9 3" xfId="267" xr:uid="{00000000-0005-0000-0000-000042010000}"/>
    <cellStyle name="20% - Accent4" xfId="32917" xr:uid="{00000000-0005-0000-0000-000043010000}"/>
    <cellStyle name="20% - Accent4 10" xfId="268" xr:uid="{00000000-0005-0000-0000-000044010000}"/>
    <cellStyle name="20% - Accent4 10 2" xfId="269" xr:uid="{00000000-0005-0000-0000-000045010000}"/>
    <cellStyle name="20% - Accent4 10 3" xfId="270" xr:uid="{00000000-0005-0000-0000-000046010000}"/>
    <cellStyle name="20% - Accent4 11" xfId="271" xr:uid="{00000000-0005-0000-0000-000047010000}"/>
    <cellStyle name="20% - Accent4 11 2" xfId="272" xr:uid="{00000000-0005-0000-0000-000048010000}"/>
    <cellStyle name="20% - Accent4 11 3" xfId="273" xr:uid="{00000000-0005-0000-0000-000049010000}"/>
    <cellStyle name="20% - Accent4 12" xfId="274" xr:uid="{00000000-0005-0000-0000-00004A010000}"/>
    <cellStyle name="20% - Accent4 12 2" xfId="275" xr:uid="{00000000-0005-0000-0000-00004B010000}"/>
    <cellStyle name="20% - Accent4 12 3" xfId="276" xr:uid="{00000000-0005-0000-0000-00004C010000}"/>
    <cellStyle name="20% - Accent4 13" xfId="277" xr:uid="{00000000-0005-0000-0000-00004D010000}"/>
    <cellStyle name="20% - Accent4 13 2" xfId="278" xr:uid="{00000000-0005-0000-0000-00004E010000}"/>
    <cellStyle name="20% - Accent4 13 3" xfId="279" xr:uid="{00000000-0005-0000-0000-00004F010000}"/>
    <cellStyle name="20% - Accent4 14" xfId="280" xr:uid="{00000000-0005-0000-0000-000050010000}"/>
    <cellStyle name="20% - Accent4 14 2" xfId="281" xr:uid="{00000000-0005-0000-0000-000051010000}"/>
    <cellStyle name="20% - Accent4 14 3" xfId="282" xr:uid="{00000000-0005-0000-0000-000052010000}"/>
    <cellStyle name="20% - Accent4 15" xfId="283" xr:uid="{00000000-0005-0000-0000-000053010000}"/>
    <cellStyle name="20% - Accent4 15 2" xfId="284" xr:uid="{00000000-0005-0000-0000-000054010000}"/>
    <cellStyle name="20% - Accent4 15 3" xfId="285" xr:uid="{00000000-0005-0000-0000-000055010000}"/>
    <cellStyle name="20% - Accent4 16" xfId="286" xr:uid="{00000000-0005-0000-0000-000056010000}"/>
    <cellStyle name="20% - Accent4 16 2" xfId="287" xr:uid="{00000000-0005-0000-0000-000057010000}"/>
    <cellStyle name="20% - Accent4 16 3" xfId="288" xr:uid="{00000000-0005-0000-0000-000058010000}"/>
    <cellStyle name="20% - Accent4 17" xfId="289" xr:uid="{00000000-0005-0000-0000-000059010000}"/>
    <cellStyle name="20% - Accent4 17 2" xfId="290" xr:uid="{00000000-0005-0000-0000-00005A010000}"/>
    <cellStyle name="20% - Accent4 17 3" xfId="291" xr:uid="{00000000-0005-0000-0000-00005B010000}"/>
    <cellStyle name="20% - Accent4 2" xfId="292" xr:uid="{00000000-0005-0000-0000-00005C010000}"/>
    <cellStyle name="20% - Accent4 2 2" xfId="293" xr:uid="{00000000-0005-0000-0000-00005D010000}"/>
    <cellStyle name="20% - Accent4 2 3" xfId="32918" xr:uid="{00000000-0005-0000-0000-00005E010000}"/>
    <cellStyle name="20% - Accent4 3" xfId="294" xr:uid="{00000000-0005-0000-0000-00005F010000}"/>
    <cellStyle name="20% - Accent4 4" xfId="295" xr:uid="{00000000-0005-0000-0000-000060010000}"/>
    <cellStyle name="20% - Accent4 5" xfId="296" xr:uid="{00000000-0005-0000-0000-000061010000}"/>
    <cellStyle name="20% - Accent4 6" xfId="297" xr:uid="{00000000-0005-0000-0000-000062010000}"/>
    <cellStyle name="20% - Accent4 7" xfId="298" xr:uid="{00000000-0005-0000-0000-000063010000}"/>
    <cellStyle name="20% - Accent4 7 2" xfId="299" xr:uid="{00000000-0005-0000-0000-000064010000}"/>
    <cellStyle name="20% - Accent4 7 3" xfId="300" xr:uid="{00000000-0005-0000-0000-000065010000}"/>
    <cellStyle name="20% - Accent4 8" xfId="301" xr:uid="{00000000-0005-0000-0000-000066010000}"/>
    <cellStyle name="20% - Accent4 8 2" xfId="302" xr:uid="{00000000-0005-0000-0000-000067010000}"/>
    <cellStyle name="20% - Accent4 8 3" xfId="303" xr:uid="{00000000-0005-0000-0000-000068010000}"/>
    <cellStyle name="20% - Accent4 9" xfId="304" xr:uid="{00000000-0005-0000-0000-000069010000}"/>
    <cellStyle name="20% - Accent4 9 2" xfId="305" xr:uid="{00000000-0005-0000-0000-00006A010000}"/>
    <cellStyle name="20% - Accent4 9 3" xfId="306" xr:uid="{00000000-0005-0000-0000-00006B010000}"/>
    <cellStyle name="20% - Accent5" xfId="32919" xr:uid="{00000000-0005-0000-0000-00006C010000}"/>
    <cellStyle name="20% - Accent5 10" xfId="307" xr:uid="{00000000-0005-0000-0000-00006D010000}"/>
    <cellStyle name="20% - Accent5 10 2" xfId="308" xr:uid="{00000000-0005-0000-0000-00006E010000}"/>
    <cellStyle name="20% - Accent5 10 3" xfId="309" xr:uid="{00000000-0005-0000-0000-00006F010000}"/>
    <cellStyle name="20% - Accent5 11" xfId="310" xr:uid="{00000000-0005-0000-0000-000070010000}"/>
    <cellStyle name="20% - Accent5 11 2" xfId="311" xr:uid="{00000000-0005-0000-0000-000071010000}"/>
    <cellStyle name="20% - Accent5 11 3" xfId="312" xr:uid="{00000000-0005-0000-0000-000072010000}"/>
    <cellStyle name="20% - Accent5 12" xfId="313" xr:uid="{00000000-0005-0000-0000-000073010000}"/>
    <cellStyle name="20% - Accent5 12 2" xfId="314" xr:uid="{00000000-0005-0000-0000-000074010000}"/>
    <cellStyle name="20% - Accent5 12 3" xfId="315" xr:uid="{00000000-0005-0000-0000-000075010000}"/>
    <cellStyle name="20% - Accent5 13" xfId="316" xr:uid="{00000000-0005-0000-0000-000076010000}"/>
    <cellStyle name="20% - Accent5 13 2" xfId="317" xr:uid="{00000000-0005-0000-0000-000077010000}"/>
    <cellStyle name="20% - Accent5 13 3" xfId="318" xr:uid="{00000000-0005-0000-0000-000078010000}"/>
    <cellStyle name="20% - Accent5 14" xfId="319" xr:uid="{00000000-0005-0000-0000-000079010000}"/>
    <cellStyle name="20% - Accent5 14 2" xfId="320" xr:uid="{00000000-0005-0000-0000-00007A010000}"/>
    <cellStyle name="20% - Accent5 14 3" xfId="321" xr:uid="{00000000-0005-0000-0000-00007B010000}"/>
    <cellStyle name="20% - Accent5 15" xfId="322" xr:uid="{00000000-0005-0000-0000-00007C010000}"/>
    <cellStyle name="20% - Accent5 15 2" xfId="323" xr:uid="{00000000-0005-0000-0000-00007D010000}"/>
    <cellStyle name="20% - Accent5 15 3" xfId="324" xr:uid="{00000000-0005-0000-0000-00007E010000}"/>
    <cellStyle name="20% - Accent5 16" xfId="325" xr:uid="{00000000-0005-0000-0000-00007F010000}"/>
    <cellStyle name="20% - Accent5 16 2" xfId="326" xr:uid="{00000000-0005-0000-0000-000080010000}"/>
    <cellStyle name="20% - Accent5 16 3" xfId="327" xr:uid="{00000000-0005-0000-0000-000081010000}"/>
    <cellStyle name="20% - Accent5 17" xfId="328" xr:uid="{00000000-0005-0000-0000-000082010000}"/>
    <cellStyle name="20% - Accent5 17 2" xfId="329" xr:uid="{00000000-0005-0000-0000-000083010000}"/>
    <cellStyle name="20% - Accent5 17 3" xfId="330" xr:uid="{00000000-0005-0000-0000-000084010000}"/>
    <cellStyle name="20% - Accent5 2" xfId="331" xr:uid="{00000000-0005-0000-0000-000085010000}"/>
    <cellStyle name="20% - Accent5 2 2" xfId="332" xr:uid="{00000000-0005-0000-0000-000086010000}"/>
    <cellStyle name="20% - Accent5 2 3" xfId="32920" xr:uid="{00000000-0005-0000-0000-000087010000}"/>
    <cellStyle name="20% - Accent5 3" xfId="333" xr:uid="{00000000-0005-0000-0000-000088010000}"/>
    <cellStyle name="20% - Accent5 4" xfId="334" xr:uid="{00000000-0005-0000-0000-000089010000}"/>
    <cellStyle name="20% - Accent5 5" xfId="335" xr:uid="{00000000-0005-0000-0000-00008A010000}"/>
    <cellStyle name="20% - Accent5 6" xfId="336" xr:uid="{00000000-0005-0000-0000-00008B010000}"/>
    <cellStyle name="20% - Accent5 7" xfId="337" xr:uid="{00000000-0005-0000-0000-00008C010000}"/>
    <cellStyle name="20% - Accent5 7 2" xfId="338" xr:uid="{00000000-0005-0000-0000-00008D010000}"/>
    <cellStyle name="20% - Accent5 7 3" xfId="339" xr:uid="{00000000-0005-0000-0000-00008E010000}"/>
    <cellStyle name="20% - Accent5 8" xfId="340" xr:uid="{00000000-0005-0000-0000-00008F010000}"/>
    <cellStyle name="20% - Accent5 8 2" xfId="341" xr:uid="{00000000-0005-0000-0000-000090010000}"/>
    <cellStyle name="20% - Accent5 8 3" xfId="342" xr:uid="{00000000-0005-0000-0000-000091010000}"/>
    <cellStyle name="20% - Accent5 9" xfId="343" xr:uid="{00000000-0005-0000-0000-000092010000}"/>
    <cellStyle name="20% - Accent5 9 2" xfId="344" xr:uid="{00000000-0005-0000-0000-000093010000}"/>
    <cellStyle name="20% - Accent5 9 3" xfId="345" xr:uid="{00000000-0005-0000-0000-000094010000}"/>
    <cellStyle name="20% - Accent6" xfId="32921" xr:uid="{00000000-0005-0000-0000-000095010000}"/>
    <cellStyle name="20% - Accent6 10" xfId="346" xr:uid="{00000000-0005-0000-0000-000096010000}"/>
    <cellStyle name="20% - Accent6 10 2" xfId="347" xr:uid="{00000000-0005-0000-0000-000097010000}"/>
    <cellStyle name="20% - Accent6 10 3" xfId="348" xr:uid="{00000000-0005-0000-0000-000098010000}"/>
    <cellStyle name="20% - Accent6 11" xfId="349" xr:uid="{00000000-0005-0000-0000-000099010000}"/>
    <cellStyle name="20% - Accent6 11 2" xfId="350" xr:uid="{00000000-0005-0000-0000-00009A010000}"/>
    <cellStyle name="20% - Accent6 11 3" xfId="351" xr:uid="{00000000-0005-0000-0000-00009B010000}"/>
    <cellStyle name="20% - Accent6 12" xfId="352" xr:uid="{00000000-0005-0000-0000-00009C010000}"/>
    <cellStyle name="20% - Accent6 12 2" xfId="353" xr:uid="{00000000-0005-0000-0000-00009D010000}"/>
    <cellStyle name="20% - Accent6 12 3" xfId="354" xr:uid="{00000000-0005-0000-0000-00009E010000}"/>
    <cellStyle name="20% - Accent6 13" xfId="355" xr:uid="{00000000-0005-0000-0000-00009F010000}"/>
    <cellStyle name="20% - Accent6 13 2" xfId="356" xr:uid="{00000000-0005-0000-0000-0000A0010000}"/>
    <cellStyle name="20% - Accent6 13 3" xfId="357" xr:uid="{00000000-0005-0000-0000-0000A1010000}"/>
    <cellStyle name="20% - Accent6 14" xfId="358" xr:uid="{00000000-0005-0000-0000-0000A2010000}"/>
    <cellStyle name="20% - Accent6 14 2" xfId="359" xr:uid="{00000000-0005-0000-0000-0000A3010000}"/>
    <cellStyle name="20% - Accent6 14 3" xfId="360" xr:uid="{00000000-0005-0000-0000-0000A4010000}"/>
    <cellStyle name="20% - Accent6 15" xfId="361" xr:uid="{00000000-0005-0000-0000-0000A5010000}"/>
    <cellStyle name="20% - Accent6 15 2" xfId="362" xr:uid="{00000000-0005-0000-0000-0000A6010000}"/>
    <cellStyle name="20% - Accent6 15 3" xfId="363" xr:uid="{00000000-0005-0000-0000-0000A7010000}"/>
    <cellStyle name="20% - Accent6 16" xfId="364" xr:uid="{00000000-0005-0000-0000-0000A8010000}"/>
    <cellStyle name="20% - Accent6 16 2" xfId="365" xr:uid="{00000000-0005-0000-0000-0000A9010000}"/>
    <cellStyle name="20% - Accent6 16 3" xfId="366" xr:uid="{00000000-0005-0000-0000-0000AA010000}"/>
    <cellStyle name="20% - Accent6 17" xfId="367" xr:uid="{00000000-0005-0000-0000-0000AB010000}"/>
    <cellStyle name="20% - Accent6 17 2" xfId="368" xr:uid="{00000000-0005-0000-0000-0000AC010000}"/>
    <cellStyle name="20% - Accent6 17 3" xfId="369" xr:uid="{00000000-0005-0000-0000-0000AD010000}"/>
    <cellStyle name="20% - Accent6 2" xfId="370" xr:uid="{00000000-0005-0000-0000-0000AE010000}"/>
    <cellStyle name="20% - Accent6 2 2" xfId="371" xr:uid="{00000000-0005-0000-0000-0000AF010000}"/>
    <cellStyle name="20% - Accent6 2 3" xfId="32922" xr:uid="{00000000-0005-0000-0000-0000B0010000}"/>
    <cellStyle name="20% - Accent6 3" xfId="372" xr:uid="{00000000-0005-0000-0000-0000B1010000}"/>
    <cellStyle name="20% - Accent6 4" xfId="373" xr:uid="{00000000-0005-0000-0000-0000B2010000}"/>
    <cellStyle name="20% - Accent6 5" xfId="374" xr:uid="{00000000-0005-0000-0000-0000B3010000}"/>
    <cellStyle name="20% - Accent6 6" xfId="375" xr:uid="{00000000-0005-0000-0000-0000B4010000}"/>
    <cellStyle name="20% - Accent6 7" xfId="376" xr:uid="{00000000-0005-0000-0000-0000B5010000}"/>
    <cellStyle name="20% - Accent6 7 2" xfId="377" xr:uid="{00000000-0005-0000-0000-0000B6010000}"/>
    <cellStyle name="20% - Accent6 7 3" xfId="378" xr:uid="{00000000-0005-0000-0000-0000B7010000}"/>
    <cellStyle name="20% - Accent6 8" xfId="379" xr:uid="{00000000-0005-0000-0000-0000B8010000}"/>
    <cellStyle name="20% - Accent6 8 2" xfId="380" xr:uid="{00000000-0005-0000-0000-0000B9010000}"/>
    <cellStyle name="20% - Accent6 8 3" xfId="381" xr:uid="{00000000-0005-0000-0000-0000BA010000}"/>
    <cellStyle name="20% - Accent6 9" xfId="382" xr:uid="{00000000-0005-0000-0000-0000BB010000}"/>
    <cellStyle name="20% - Accent6 9 2" xfId="383" xr:uid="{00000000-0005-0000-0000-0000BC010000}"/>
    <cellStyle name="20% - Accent6 9 3" xfId="384" xr:uid="{00000000-0005-0000-0000-0000BD010000}"/>
    <cellStyle name="20% - Akzent1" xfId="32923" xr:uid="{00000000-0005-0000-0000-0000BE010000}"/>
    <cellStyle name="20% - Akzent2" xfId="32924" xr:uid="{00000000-0005-0000-0000-0000BF010000}"/>
    <cellStyle name="20% - Akzent3" xfId="32925" xr:uid="{00000000-0005-0000-0000-0000C0010000}"/>
    <cellStyle name="20% - Akzent4" xfId="32926" xr:uid="{00000000-0005-0000-0000-0000C1010000}"/>
    <cellStyle name="20% - Akzent5" xfId="32927" xr:uid="{00000000-0005-0000-0000-0000C2010000}"/>
    <cellStyle name="20% - Akzent6" xfId="32928" xr:uid="{00000000-0005-0000-0000-0000C3010000}"/>
    <cellStyle name="21" xfId="385" xr:uid="{00000000-0005-0000-0000-0000C4010000}"/>
    <cellStyle name="21 2" xfId="386" xr:uid="{00000000-0005-0000-0000-0000C5010000}"/>
    <cellStyle name="22" xfId="387" xr:uid="{00000000-0005-0000-0000-0000C6010000}"/>
    <cellStyle name="23" xfId="388" xr:uid="{00000000-0005-0000-0000-0000C7010000}"/>
    <cellStyle name="24" xfId="389" xr:uid="{00000000-0005-0000-0000-0000C8010000}"/>
    <cellStyle name="25" xfId="390" xr:uid="{00000000-0005-0000-0000-0000C9010000}"/>
    <cellStyle name="26" xfId="391" xr:uid="{00000000-0005-0000-0000-0000CA010000}"/>
    <cellStyle name="29" xfId="392" xr:uid="{00000000-0005-0000-0000-0000CB010000}"/>
    <cellStyle name="3" xfId="393" xr:uid="{00000000-0005-0000-0000-0000CC010000}"/>
    <cellStyle name="3 2" xfId="394" xr:uid="{00000000-0005-0000-0000-0000CD010000}"/>
    <cellStyle name="3 2 2" xfId="395" xr:uid="{00000000-0005-0000-0000-0000CE010000}"/>
    <cellStyle name="3 2 2 2" xfId="396" xr:uid="{00000000-0005-0000-0000-0000CF010000}"/>
    <cellStyle name="3 2 2 2 2" xfId="397" xr:uid="{00000000-0005-0000-0000-0000D0010000}"/>
    <cellStyle name="3 2 2 2 2 2" xfId="398" xr:uid="{00000000-0005-0000-0000-0000D1010000}"/>
    <cellStyle name="3 2 2 2 2 2 2" xfId="9622" xr:uid="{00000000-0005-0000-0000-0000D2010000}"/>
    <cellStyle name="3 2 2 2 2 2 3" xfId="11246" xr:uid="{00000000-0005-0000-0000-0000D3010000}"/>
    <cellStyle name="3 2 2 2 2 2 4" xfId="23898" xr:uid="{00000000-0005-0000-0000-0000D4010000}"/>
    <cellStyle name="3 2 2 2 2 2 5" xfId="32929" xr:uid="{00000000-0005-0000-0000-0000D5010000}"/>
    <cellStyle name="3 2 2 2 2 3" xfId="9621" xr:uid="{00000000-0005-0000-0000-0000D6010000}"/>
    <cellStyle name="3 2 2 2 2 4" xfId="11247" xr:uid="{00000000-0005-0000-0000-0000D7010000}"/>
    <cellStyle name="3 2 2 2 2 5" xfId="23897" xr:uid="{00000000-0005-0000-0000-0000D8010000}"/>
    <cellStyle name="3 2 2 2 2 6" xfId="32930" xr:uid="{00000000-0005-0000-0000-0000D9010000}"/>
    <cellStyle name="3 2 2 2 3" xfId="399" xr:uid="{00000000-0005-0000-0000-0000DA010000}"/>
    <cellStyle name="3 2 2 2 3 2" xfId="400" xr:uid="{00000000-0005-0000-0000-0000DB010000}"/>
    <cellStyle name="3 2 2 2 3 2 2" xfId="9624" xr:uid="{00000000-0005-0000-0000-0000DC010000}"/>
    <cellStyle name="3 2 2 2 3 2 3" xfId="11244" xr:uid="{00000000-0005-0000-0000-0000DD010000}"/>
    <cellStyle name="3 2 2 2 3 2 4" xfId="25650" xr:uid="{00000000-0005-0000-0000-0000DE010000}"/>
    <cellStyle name="3 2 2 2 3 2 5" xfId="32931" xr:uid="{00000000-0005-0000-0000-0000DF010000}"/>
    <cellStyle name="3 2 2 2 3 3" xfId="401" xr:uid="{00000000-0005-0000-0000-0000E0010000}"/>
    <cellStyle name="3 2 2 2 3 3 2" xfId="9625" xr:uid="{00000000-0005-0000-0000-0000E1010000}"/>
    <cellStyle name="3 2 2 2 3 3 3" xfId="11243" xr:uid="{00000000-0005-0000-0000-0000E2010000}"/>
    <cellStyle name="3 2 2 2 3 3 4" xfId="23900" xr:uid="{00000000-0005-0000-0000-0000E3010000}"/>
    <cellStyle name="3 2 2 2 3 3 5" xfId="32932" xr:uid="{00000000-0005-0000-0000-0000E4010000}"/>
    <cellStyle name="3 2 2 2 3 4" xfId="9623" xr:uid="{00000000-0005-0000-0000-0000E5010000}"/>
    <cellStyle name="3 2 2 2 3 5" xfId="11245" xr:uid="{00000000-0005-0000-0000-0000E6010000}"/>
    <cellStyle name="3 2 2 2 3 6" xfId="23899" xr:uid="{00000000-0005-0000-0000-0000E7010000}"/>
    <cellStyle name="3 2 2 2 3 7" xfId="32933" xr:uid="{00000000-0005-0000-0000-0000E8010000}"/>
    <cellStyle name="3 2 2 2 4" xfId="402" xr:uid="{00000000-0005-0000-0000-0000E9010000}"/>
    <cellStyle name="3 2 2 2 4 2" xfId="9626" xr:uid="{00000000-0005-0000-0000-0000EA010000}"/>
    <cellStyle name="3 2 2 2 4 3" xfId="11242" xr:uid="{00000000-0005-0000-0000-0000EB010000}"/>
    <cellStyle name="3 2 2 2 4 4" xfId="23901" xr:uid="{00000000-0005-0000-0000-0000EC010000}"/>
    <cellStyle name="3 2 2 2 4 5" xfId="32934" xr:uid="{00000000-0005-0000-0000-0000ED010000}"/>
    <cellStyle name="3 2 2 2 5" xfId="9620" xr:uid="{00000000-0005-0000-0000-0000EE010000}"/>
    <cellStyle name="3 2 2 2 6" xfId="11248" xr:uid="{00000000-0005-0000-0000-0000EF010000}"/>
    <cellStyle name="3 2 2 2 7" xfId="25651" xr:uid="{00000000-0005-0000-0000-0000F0010000}"/>
    <cellStyle name="3 2 2 3" xfId="403" xr:uid="{00000000-0005-0000-0000-0000F1010000}"/>
    <cellStyle name="3 2 2 3 2" xfId="404" xr:uid="{00000000-0005-0000-0000-0000F2010000}"/>
    <cellStyle name="3 2 2 3 2 2" xfId="405" xr:uid="{00000000-0005-0000-0000-0000F3010000}"/>
    <cellStyle name="3 2 2 3 2 2 2" xfId="9629" xr:uid="{00000000-0005-0000-0000-0000F4010000}"/>
    <cellStyle name="3 2 2 3 2 2 3" xfId="11239" xr:uid="{00000000-0005-0000-0000-0000F5010000}"/>
    <cellStyle name="3 2 2 3 2 2 4" xfId="23904" xr:uid="{00000000-0005-0000-0000-0000F6010000}"/>
    <cellStyle name="3 2 2 3 2 2 5" xfId="32935" xr:uid="{00000000-0005-0000-0000-0000F7010000}"/>
    <cellStyle name="3 2 2 3 2 3" xfId="406" xr:uid="{00000000-0005-0000-0000-0000F8010000}"/>
    <cellStyle name="3 2 2 3 2 3 2" xfId="9630" xr:uid="{00000000-0005-0000-0000-0000F9010000}"/>
    <cellStyle name="3 2 2 3 2 3 3" xfId="11238" xr:uid="{00000000-0005-0000-0000-0000FA010000}"/>
    <cellStyle name="3 2 2 3 2 3 4" xfId="23905" xr:uid="{00000000-0005-0000-0000-0000FB010000}"/>
    <cellStyle name="3 2 2 3 2 3 5" xfId="32936" xr:uid="{00000000-0005-0000-0000-0000FC010000}"/>
    <cellStyle name="3 2 2 3 2 4" xfId="9628" xr:uid="{00000000-0005-0000-0000-0000FD010000}"/>
    <cellStyle name="3 2 2 3 2 5" xfId="11240" xr:uid="{00000000-0005-0000-0000-0000FE010000}"/>
    <cellStyle name="3 2 2 3 2 6" xfId="23903" xr:uid="{00000000-0005-0000-0000-0000FF010000}"/>
    <cellStyle name="3 2 2 3 2 7" xfId="32937" xr:uid="{00000000-0005-0000-0000-000000020000}"/>
    <cellStyle name="3 2 2 3 3" xfId="407" xr:uid="{00000000-0005-0000-0000-000001020000}"/>
    <cellStyle name="3 2 2 3 3 2" xfId="9631" xr:uid="{00000000-0005-0000-0000-000002020000}"/>
    <cellStyle name="3 2 2 3 3 3" xfId="11237" xr:uid="{00000000-0005-0000-0000-000003020000}"/>
    <cellStyle name="3 2 2 3 3 4" xfId="23906" xr:uid="{00000000-0005-0000-0000-000004020000}"/>
    <cellStyle name="3 2 2 3 3 5" xfId="32938" xr:uid="{00000000-0005-0000-0000-000005020000}"/>
    <cellStyle name="3 2 2 3 4" xfId="9627" xr:uid="{00000000-0005-0000-0000-000006020000}"/>
    <cellStyle name="3 2 2 3 5" xfId="11241" xr:uid="{00000000-0005-0000-0000-000007020000}"/>
    <cellStyle name="3 2 2 3 6" xfId="23902" xr:uid="{00000000-0005-0000-0000-000008020000}"/>
    <cellStyle name="3 2 2 4" xfId="408" xr:uid="{00000000-0005-0000-0000-000009020000}"/>
    <cellStyle name="3 2 2 4 2" xfId="409" xr:uid="{00000000-0005-0000-0000-00000A020000}"/>
    <cellStyle name="3 2 2 4 2 2" xfId="9633" xr:uid="{00000000-0005-0000-0000-00000B020000}"/>
    <cellStyle name="3 2 2 4 2 3" xfId="11235" xr:uid="{00000000-0005-0000-0000-00000C020000}"/>
    <cellStyle name="3 2 2 4 2 4" xfId="23907" xr:uid="{00000000-0005-0000-0000-00000D020000}"/>
    <cellStyle name="3 2 2 4 2 5" xfId="32939" xr:uid="{00000000-0005-0000-0000-00000E020000}"/>
    <cellStyle name="3 2 2 4 3" xfId="410" xr:uid="{00000000-0005-0000-0000-00000F020000}"/>
    <cellStyle name="3 2 2 4 3 2" xfId="9634" xr:uid="{00000000-0005-0000-0000-000010020000}"/>
    <cellStyle name="3 2 2 4 3 3" xfId="9259" xr:uid="{00000000-0005-0000-0000-000011020000}"/>
    <cellStyle name="3 2 2 4 3 4" xfId="23908" xr:uid="{00000000-0005-0000-0000-000012020000}"/>
    <cellStyle name="3 2 2 4 3 5" xfId="32940" xr:uid="{00000000-0005-0000-0000-000013020000}"/>
    <cellStyle name="3 2 2 4 4" xfId="9632" xr:uid="{00000000-0005-0000-0000-000014020000}"/>
    <cellStyle name="3 2 2 4 5" xfId="11236" xr:uid="{00000000-0005-0000-0000-000015020000}"/>
    <cellStyle name="3 2 2 4 6" xfId="25644" xr:uid="{00000000-0005-0000-0000-000016020000}"/>
    <cellStyle name="3 2 2 4 7" xfId="32941" xr:uid="{00000000-0005-0000-0000-000017020000}"/>
    <cellStyle name="3 2 2 5" xfId="411" xr:uid="{00000000-0005-0000-0000-000018020000}"/>
    <cellStyle name="3 2 2 5 2" xfId="412" xr:uid="{00000000-0005-0000-0000-000019020000}"/>
    <cellStyle name="3 2 2 5 2 2" xfId="9636" xr:uid="{00000000-0005-0000-0000-00001A020000}"/>
    <cellStyle name="3 2 2 5 2 3" xfId="11233" xr:uid="{00000000-0005-0000-0000-00001B020000}"/>
    <cellStyle name="3 2 2 5 2 4" xfId="23910" xr:uid="{00000000-0005-0000-0000-00001C020000}"/>
    <cellStyle name="3 2 2 5 2 5" xfId="32942" xr:uid="{00000000-0005-0000-0000-00001D020000}"/>
    <cellStyle name="3 2 2 5 3" xfId="413" xr:uid="{00000000-0005-0000-0000-00001E020000}"/>
    <cellStyle name="3 2 2 5 3 2" xfId="9637" xr:uid="{00000000-0005-0000-0000-00001F020000}"/>
    <cellStyle name="3 2 2 5 3 3" xfId="9265" xr:uid="{00000000-0005-0000-0000-000020020000}"/>
    <cellStyle name="3 2 2 5 3 4" xfId="23911" xr:uid="{00000000-0005-0000-0000-000021020000}"/>
    <cellStyle name="3 2 2 5 3 5" xfId="32943" xr:uid="{00000000-0005-0000-0000-000022020000}"/>
    <cellStyle name="3 2 2 5 4" xfId="9635" xr:uid="{00000000-0005-0000-0000-000023020000}"/>
    <cellStyle name="3 2 2 5 5" xfId="11234" xr:uid="{00000000-0005-0000-0000-000024020000}"/>
    <cellStyle name="3 2 2 5 6" xfId="23909" xr:uid="{00000000-0005-0000-0000-000025020000}"/>
    <cellStyle name="3 2 2 5 7" xfId="32944" xr:uid="{00000000-0005-0000-0000-000026020000}"/>
    <cellStyle name="3 2 2 6" xfId="414" xr:uid="{00000000-0005-0000-0000-000027020000}"/>
    <cellStyle name="3 2 2 6 2" xfId="9638" xr:uid="{00000000-0005-0000-0000-000028020000}"/>
    <cellStyle name="3 2 2 6 3" xfId="11232" xr:uid="{00000000-0005-0000-0000-000029020000}"/>
    <cellStyle name="3 2 2 6 4" xfId="23912" xr:uid="{00000000-0005-0000-0000-00002A020000}"/>
    <cellStyle name="3 2 2 6 5" xfId="32945" xr:uid="{00000000-0005-0000-0000-00002B020000}"/>
    <cellStyle name="3 2 2 7" xfId="9619" xr:uid="{00000000-0005-0000-0000-00002C020000}"/>
    <cellStyle name="3 2 2 8" xfId="11249" xr:uid="{00000000-0005-0000-0000-00002D020000}"/>
    <cellStyle name="3 2 2 9" xfId="25646" xr:uid="{00000000-0005-0000-0000-00002E020000}"/>
    <cellStyle name="3 2 3" xfId="415" xr:uid="{00000000-0005-0000-0000-00002F020000}"/>
    <cellStyle name="3 2 3 2" xfId="416" xr:uid="{00000000-0005-0000-0000-000030020000}"/>
    <cellStyle name="3 2 3 2 2" xfId="9640" xr:uid="{00000000-0005-0000-0000-000031020000}"/>
    <cellStyle name="3 2 3 2 3" xfId="9247" xr:uid="{00000000-0005-0000-0000-000032020000}"/>
    <cellStyle name="3 2 3 2 4" xfId="25642" xr:uid="{00000000-0005-0000-0000-000033020000}"/>
    <cellStyle name="3 2 3 2 5" xfId="32946" xr:uid="{00000000-0005-0000-0000-000034020000}"/>
    <cellStyle name="3 2 3 3" xfId="417" xr:uid="{00000000-0005-0000-0000-000035020000}"/>
    <cellStyle name="3 2 3 3 2" xfId="9641" xr:uid="{00000000-0005-0000-0000-000036020000}"/>
    <cellStyle name="3 2 3 3 3" xfId="11231" xr:uid="{00000000-0005-0000-0000-000037020000}"/>
    <cellStyle name="3 2 3 3 4" xfId="25648" xr:uid="{00000000-0005-0000-0000-000038020000}"/>
    <cellStyle name="3 2 3 3 5" xfId="32947" xr:uid="{00000000-0005-0000-0000-000039020000}"/>
    <cellStyle name="3 2 3 4" xfId="9639" xr:uid="{00000000-0005-0000-0000-00003A020000}"/>
    <cellStyle name="3 2 3 5" xfId="9256" xr:uid="{00000000-0005-0000-0000-00003B020000}"/>
    <cellStyle name="3 2 3 6" xfId="23913" xr:uid="{00000000-0005-0000-0000-00003C020000}"/>
    <cellStyle name="3 2 3 7" xfId="32948" xr:uid="{00000000-0005-0000-0000-00003D020000}"/>
    <cellStyle name="3 2 4" xfId="418" xr:uid="{00000000-0005-0000-0000-00003E020000}"/>
    <cellStyle name="3 2 4 2" xfId="9642" xr:uid="{00000000-0005-0000-0000-00003F020000}"/>
    <cellStyle name="3 2 4 3" xfId="11230" xr:uid="{00000000-0005-0000-0000-000040020000}"/>
    <cellStyle name="3 2 4 4" xfId="23914" xr:uid="{00000000-0005-0000-0000-000041020000}"/>
    <cellStyle name="3 2 4 5" xfId="32949" xr:uid="{00000000-0005-0000-0000-000042020000}"/>
    <cellStyle name="3 2 5" xfId="9618" xr:uid="{00000000-0005-0000-0000-000043020000}"/>
    <cellStyle name="3 2 6" xfId="11250" xr:uid="{00000000-0005-0000-0000-000044020000}"/>
    <cellStyle name="3 2 7" xfId="23896" xr:uid="{00000000-0005-0000-0000-000045020000}"/>
    <cellStyle name="3 3" xfId="419" xr:uid="{00000000-0005-0000-0000-000046020000}"/>
    <cellStyle name="3 3 10" xfId="11229" xr:uid="{00000000-0005-0000-0000-000047020000}"/>
    <cellStyle name="3 3 11" xfId="25647" xr:uid="{00000000-0005-0000-0000-000048020000}"/>
    <cellStyle name="3 3 2" xfId="420" xr:uid="{00000000-0005-0000-0000-000049020000}"/>
    <cellStyle name="3 3 2 2" xfId="421" xr:uid="{00000000-0005-0000-0000-00004A020000}"/>
    <cellStyle name="3 3 2 2 2" xfId="422" xr:uid="{00000000-0005-0000-0000-00004B020000}"/>
    <cellStyle name="3 3 2 2 2 2" xfId="423" xr:uid="{00000000-0005-0000-0000-00004C020000}"/>
    <cellStyle name="3 3 2 2 2 2 2" xfId="9647" xr:uid="{00000000-0005-0000-0000-00004D020000}"/>
    <cellStyle name="3 3 2 2 2 2 3" xfId="11226" xr:uid="{00000000-0005-0000-0000-00004E020000}"/>
    <cellStyle name="3 3 2 2 2 2 4" xfId="25649" xr:uid="{00000000-0005-0000-0000-00004F020000}"/>
    <cellStyle name="3 3 2 2 2 2 5" xfId="32950" xr:uid="{00000000-0005-0000-0000-000050020000}"/>
    <cellStyle name="3 3 2 2 2 3" xfId="9646" xr:uid="{00000000-0005-0000-0000-000051020000}"/>
    <cellStyle name="3 3 2 2 2 4" xfId="11227" xr:uid="{00000000-0005-0000-0000-000052020000}"/>
    <cellStyle name="3 3 2 2 2 5" xfId="25645" xr:uid="{00000000-0005-0000-0000-000053020000}"/>
    <cellStyle name="3 3 2 2 2 6" xfId="32951" xr:uid="{00000000-0005-0000-0000-000054020000}"/>
    <cellStyle name="3 3 2 2 3" xfId="424" xr:uid="{00000000-0005-0000-0000-000055020000}"/>
    <cellStyle name="3 3 2 2 3 2" xfId="425" xr:uid="{00000000-0005-0000-0000-000056020000}"/>
    <cellStyle name="3 3 2 2 3 2 2" xfId="9649" xr:uid="{00000000-0005-0000-0000-000057020000}"/>
    <cellStyle name="3 3 2 2 3 2 3" xfId="11224" xr:uid="{00000000-0005-0000-0000-000058020000}"/>
    <cellStyle name="3 3 2 2 3 2 4" xfId="23917" xr:uid="{00000000-0005-0000-0000-000059020000}"/>
    <cellStyle name="3 3 2 2 3 2 5" xfId="32952" xr:uid="{00000000-0005-0000-0000-00005A020000}"/>
    <cellStyle name="3 3 2 2 3 3" xfId="9648" xr:uid="{00000000-0005-0000-0000-00005B020000}"/>
    <cellStyle name="3 3 2 2 3 4" xfId="11225" xr:uid="{00000000-0005-0000-0000-00005C020000}"/>
    <cellStyle name="3 3 2 2 3 5" xfId="25653" xr:uid="{00000000-0005-0000-0000-00005D020000}"/>
    <cellStyle name="3 3 2 2 3 6" xfId="32953" xr:uid="{00000000-0005-0000-0000-00005E020000}"/>
    <cellStyle name="3 3 2 2 4" xfId="9645" xr:uid="{00000000-0005-0000-0000-00005F020000}"/>
    <cellStyle name="3 3 2 2 5" xfId="11228" xr:uid="{00000000-0005-0000-0000-000060020000}"/>
    <cellStyle name="3 3 2 2 6" xfId="23916" xr:uid="{00000000-0005-0000-0000-000061020000}"/>
    <cellStyle name="3 3 2 3" xfId="426" xr:uid="{00000000-0005-0000-0000-000062020000}"/>
    <cellStyle name="3 3 2 3 2" xfId="427" xr:uid="{00000000-0005-0000-0000-000063020000}"/>
    <cellStyle name="3 3 2 3 2 2" xfId="9651" xr:uid="{00000000-0005-0000-0000-000064020000}"/>
    <cellStyle name="3 3 2 3 2 3" xfId="11222" xr:uid="{00000000-0005-0000-0000-000065020000}"/>
    <cellStyle name="3 3 2 3 2 4" xfId="23919" xr:uid="{00000000-0005-0000-0000-000066020000}"/>
    <cellStyle name="3 3 2 3 2 5" xfId="32954" xr:uid="{00000000-0005-0000-0000-000067020000}"/>
    <cellStyle name="3 3 2 3 3" xfId="9650" xr:uid="{00000000-0005-0000-0000-000068020000}"/>
    <cellStyle name="3 3 2 3 4" xfId="11223" xr:uid="{00000000-0005-0000-0000-000069020000}"/>
    <cellStyle name="3 3 2 3 5" xfId="23918" xr:uid="{00000000-0005-0000-0000-00006A020000}"/>
    <cellStyle name="3 3 2 3 6" xfId="32955" xr:uid="{00000000-0005-0000-0000-00006B020000}"/>
    <cellStyle name="3 3 2 4" xfId="428" xr:uid="{00000000-0005-0000-0000-00006C020000}"/>
    <cellStyle name="3 3 2 4 2" xfId="429" xr:uid="{00000000-0005-0000-0000-00006D020000}"/>
    <cellStyle name="3 3 2 4 2 2" xfId="9653" xr:uid="{00000000-0005-0000-0000-00006E020000}"/>
    <cellStyle name="3 3 2 4 2 3" xfId="11221" xr:uid="{00000000-0005-0000-0000-00006F020000}"/>
    <cellStyle name="3 3 2 4 2 4" xfId="23921" xr:uid="{00000000-0005-0000-0000-000070020000}"/>
    <cellStyle name="3 3 2 4 2 5" xfId="32956" xr:uid="{00000000-0005-0000-0000-000071020000}"/>
    <cellStyle name="3 3 2 4 3" xfId="430" xr:uid="{00000000-0005-0000-0000-000072020000}"/>
    <cellStyle name="3 3 2 4 3 2" xfId="9654" xr:uid="{00000000-0005-0000-0000-000073020000}"/>
    <cellStyle name="3 3 2 4 3 3" xfId="11220" xr:uid="{00000000-0005-0000-0000-000074020000}"/>
    <cellStyle name="3 3 2 4 3 4" xfId="23922" xr:uid="{00000000-0005-0000-0000-000075020000}"/>
    <cellStyle name="3 3 2 4 3 5" xfId="32957" xr:uid="{00000000-0005-0000-0000-000076020000}"/>
    <cellStyle name="3 3 2 4 4" xfId="9652" xr:uid="{00000000-0005-0000-0000-000077020000}"/>
    <cellStyle name="3 3 2 4 5" xfId="9260" xr:uid="{00000000-0005-0000-0000-000078020000}"/>
    <cellStyle name="3 3 2 4 6" xfId="23920" xr:uid="{00000000-0005-0000-0000-000079020000}"/>
    <cellStyle name="3 3 2 4 7" xfId="32958" xr:uid="{00000000-0005-0000-0000-00007A020000}"/>
    <cellStyle name="3 3 2 5" xfId="9644" xr:uid="{00000000-0005-0000-0000-00007B020000}"/>
    <cellStyle name="3 3 2 6" xfId="9249" xr:uid="{00000000-0005-0000-0000-00007C020000}"/>
    <cellStyle name="3 3 2 7" xfId="23915" xr:uid="{00000000-0005-0000-0000-00007D020000}"/>
    <cellStyle name="3 3 3" xfId="431" xr:uid="{00000000-0005-0000-0000-00007E020000}"/>
    <cellStyle name="3 3 3 2" xfId="432" xr:uid="{00000000-0005-0000-0000-00007F020000}"/>
    <cellStyle name="3 3 3 2 2" xfId="433" xr:uid="{00000000-0005-0000-0000-000080020000}"/>
    <cellStyle name="3 3 3 2 2 2" xfId="434" xr:uid="{00000000-0005-0000-0000-000081020000}"/>
    <cellStyle name="3 3 3 2 2 2 2" xfId="9658" xr:uid="{00000000-0005-0000-0000-000082020000}"/>
    <cellStyle name="3 3 3 2 2 2 3" xfId="11216" xr:uid="{00000000-0005-0000-0000-000083020000}"/>
    <cellStyle name="3 3 3 2 2 2 4" xfId="23926" xr:uid="{00000000-0005-0000-0000-000084020000}"/>
    <cellStyle name="3 3 3 2 2 2 5" xfId="32959" xr:uid="{00000000-0005-0000-0000-000085020000}"/>
    <cellStyle name="3 3 3 2 2 3" xfId="9657" xr:uid="{00000000-0005-0000-0000-000086020000}"/>
    <cellStyle name="3 3 3 2 2 4" xfId="11217" xr:uid="{00000000-0005-0000-0000-000087020000}"/>
    <cellStyle name="3 3 3 2 2 5" xfId="23925" xr:uid="{00000000-0005-0000-0000-000088020000}"/>
    <cellStyle name="3 3 3 2 2 6" xfId="32960" xr:uid="{00000000-0005-0000-0000-000089020000}"/>
    <cellStyle name="3 3 3 2 3" xfId="435" xr:uid="{00000000-0005-0000-0000-00008A020000}"/>
    <cellStyle name="3 3 3 2 3 2" xfId="436" xr:uid="{00000000-0005-0000-0000-00008B020000}"/>
    <cellStyle name="3 3 3 2 3 2 2" xfId="9660" xr:uid="{00000000-0005-0000-0000-00008C020000}"/>
    <cellStyle name="3 3 3 2 3 2 3" xfId="9262" xr:uid="{00000000-0005-0000-0000-00008D020000}"/>
    <cellStyle name="3 3 3 2 3 2 4" xfId="23928" xr:uid="{00000000-0005-0000-0000-00008E020000}"/>
    <cellStyle name="3 3 3 2 3 2 5" xfId="32961" xr:uid="{00000000-0005-0000-0000-00008F020000}"/>
    <cellStyle name="3 3 3 2 3 3" xfId="437" xr:uid="{00000000-0005-0000-0000-000090020000}"/>
    <cellStyle name="3 3 3 2 3 3 2" xfId="9661" xr:uid="{00000000-0005-0000-0000-000091020000}"/>
    <cellStyle name="3 3 3 2 3 3 3" xfId="9254" xr:uid="{00000000-0005-0000-0000-000092020000}"/>
    <cellStyle name="3 3 3 2 3 3 4" xfId="23929" xr:uid="{00000000-0005-0000-0000-000093020000}"/>
    <cellStyle name="3 3 3 2 3 3 5" xfId="32962" xr:uid="{00000000-0005-0000-0000-000094020000}"/>
    <cellStyle name="3 3 3 2 3 4" xfId="9659" xr:uid="{00000000-0005-0000-0000-000095020000}"/>
    <cellStyle name="3 3 3 2 3 5" xfId="11215" xr:uid="{00000000-0005-0000-0000-000096020000}"/>
    <cellStyle name="3 3 3 2 3 6" xfId="23927" xr:uid="{00000000-0005-0000-0000-000097020000}"/>
    <cellStyle name="3 3 3 2 3 7" xfId="32963" xr:uid="{00000000-0005-0000-0000-000098020000}"/>
    <cellStyle name="3 3 3 2 4" xfId="438" xr:uid="{00000000-0005-0000-0000-000099020000}"/>
    <cellStyle name="3 3 3 2 4 2" xfId="9662" xr:uid="{00000000-0005-0000-0000-00009A020000}"/>
    <cellStyle name="3 3 3 2 4 3" xfId="11214" xr:uid="{00000000-0005-0000-0000-00009B020000}"/>
    <cellStyle name="3 3 3 2 4 4" xfId="23930" xr:uid="{00000000-0005-0000-0000-00009C020000}"/>
    <cellStyle name="3 3 3 2 4 5" xfId="32964" xr:uid="{00000000-0005-0000-0000-00009D020000}"/>
    <cellStyle name="3 3 3 2 5" xfId="9656" xr:uid="{00000000-0005-0000-0000-00009E020000}"/>
    <cellStyle name="3 3 3 2 6" xfId="11218" xr:uid="{00000000-0005-0000-0000-00009F020000}"/>
    <cellStyle name="3 3 3 2 7" xfId="23924" xr:uid="{00000000-0005-0000-0000-0000A0020000}"/>
    <cellStyle name="3 3 3 3" xfId="439" xr:uid="{00000000-0005-0000-0000-0000A1020000}"/>
    <cellStyle name="3 3 3 3 2" xfId="440" xr:uid="{00000000-0005-0000-0000-0000A2020000}"/>
    <cellStyle name="3 3 3 3 2 2" xfId="9664" xr:uid="{00000000-0005-0000-0000-0000A3020000}"/>
    <cellStyle name="3 3 3 3 2 3" xfId="11213" xr:uid="{00000000-0005-0000-0000-0000A4020000}"/>
    <cellStyle name="3 3 3 3 2 4" xfId="23932" xr:uid="{00000000-0005-0000-0000-0000A5020000}"/>
    <cellStyle name="3 3 3 3 2 5" xfId="32965" xr:uid="{00000000-0005-0000-0000-0000A6020000}"/>
    <cellStyle name="3 3 3 3 3" xfId="9663" xr:uid="{00000000-0005-0000-0000-0000A7020000}"/>
    <cellStyle name="3 3 3 3 4" xfId="9255" xr:uid="{00000000-0005-0000-0000-0000A8020000}"/>
    <cellStyle name="3 3 3 3 5" xfId="23931" xr:uid="{00000000-0005-0000-0000-0000A9020000}"/>
    <cellStyle name="3 3 3 3 6" xfId="32966" xr:uid="{00000000-0005-0000-0000-0000AA020000}"/>
    <cellStyle name="3 3 3 4" xfId="441" xr:uid="{00000000-0005-0000-0000-0000AB020000}"/>
    <cellStyle name="3 3 3 4 2" xfId="442" xr:uid="{00000000-0005-0000-0000-0000AC020000}"/>
    <cellStyle name="3 3 3 4 2 2" xfId="9666" xr:uid="{00000000-0005-0000-0000-0000AD020000}"/>
    <cellStyle name="3 3 3 4 2 3" xfId="9258" xr:uid="{00000000-0005-0000-0000-0000AE020000}"/>
    <cellStyle name="3 3 3 4 2 4" xfId="23934" xr:uid="{00000000-0005-0000-0000-0000AF020000}"/>
    <cellStyle name="3 3 3 4 2 5" xfId="32967" xr:uid="{00000000-0005-0000-0000-0000B0020000}"/>
    <cellStyle name="3 3 3 4 3" xfId="443" xr:uid="{00000000-0005-0000-0000-0000B1020000}"/>
    <cellStyle name="3 3 3 4 3 2" xfId="9667" xr:uid="{00000000-0005-0000-0000-0000B2020000}"/>
    <cellStyle name="3 3 3 4 3 3" xfId="9253" xr:uid="{00000000-0005-0000-0000-0000B3020000}"/>
    <cellStyle name="3 3 3 4 3 4" xfId="23935" xr:uid="{00000000-0005-0000-0000-0000B4020000}"/>
    <cellStyle name="3 3 3 4 3 5" xfId="32968" xr:uid="{00000000-0005-0000-0000-0000B5020000}"/>
    <cellStyle name="3 3 3 4 4" xfId="9665" xr:uid="{00000000-0005-0000-0000-0000B6020000}"/>
    <cellStyle name="3 3 3 4 5" xfId="11212" xr:uid="{00000000-0005-0000-0000-0000B7020000}"/>
    <cellStyle name="3 3 3 4 6" xfId="23933" xr:uid="{00000000-0005-0000-0000-0000B8020000}"/>
    <cellStyle name="3 3 3 4 7" xfId="32969" xr:uid="{00000000-0005-0000-0000-0000B9020000}"/>
    <cellStyle name="3 3 3 5" xfId="444" xr:uid="{00000000-0005-0000-0000-0000BA020000}"/>
    <cellStyle name="3 3 3 5 2" xfId="9668" xr:uid="{00000000-0005-0000-0000-0000BB020000}"/>
    <cellStyle name="3 3 3 5 3" xfId="13" xr:uid="{00000000-0005-0000-0000-0000BC020000}"/>
    <cellStyle name="3 3 3 5 4" xfId="23936" xr:uid="{00000000-0005-0000-0000-0000BD020000}"/>
    <cellStyle name="3 3 3 5 5" xfId="32970" xr:uid="{00000000-0005-0000-0000-0000BE020000}"/>
    <cellStyle name="3 3 3 6" xfId="9655" xr:uid="{00000000-0005-0000-0000-0000BF020000}"/>
    <cellStyle name="3 3 3 7" xfId="11219" xr:uid="{00000000-0005-0000-0000-0000C0020000}"/>
    <cellStyle name="3 3 3 8" xfId="23923" xr:uid="{00000000-0005-0000-0000-0000C1020000}"/>
    <cellStyle name="3 3 4" xfId="445" xr:uid="{00000000-0005-0000-0000-0000C2020000}"/>
    <cellStyle name="3 3 4 2" xfId="446" xr:uid="{00000000-0005-0000-0000-0000C3020000}"/>
    <cellStyle name="3 3 4 2 2" xfId="447" xr:uid="{00000000-0005-0000-0000-0000C4020000}"/>
    <cellStyle name="3 3 4 2 2 2" xfId="9671" xr:uid="{00000000-0005-0000-0000-0000C5020000}"/>
    <cellStyle name="3 3 4 2 2 3" xfId="11209" xr:uid="{00000000-0005-0000-0000-0000C6020000}"/>
    <cellStyle name="3 3 4 2 2 4" xfId="23937" xr:uid="{00000000-0005-0000-0000-0000C7020000}"/>
    <cellStyle name="3 3 4 2 2 5" xfId="32971" xr:uid="{00000000-0005-0000-0000-0000C8020000}"/>
    <cellStyle name="3 3 4 2 3" xfId="448" xr:uid="{00000000-0005-0000-0000-0000C9020000}"/>
    <cellStyle name="3 3 4 2 3 2" xfId="9672" xr:uid="{00000000-0005-0000-0000-0000CA020000}"/>
    <cellStyle name="3 3 4 2 3 3" xfId="11208" xr:uid="{00000000-0005-0000-0000-0000CB020000}"/>
    <cellStyle name="3 3 4 2 3 4" xfId="23938" xr:uid="{00000000-0005-0000-0000-0000CC020000}"/>
    <cellStyle name="3 3 4 2 3 5" xfId="32972" xr:uid="{00000000-0005-0000-0000-0000CD020000}"/>
    <cellStyle name="3 3 4 2 4" xfId="9670" xr:uid="{00000000-0005-0000-0000-0000CE020000}"/>
    <cellStyle name="3 3 4 2 5" xfId="11210" xr:uid="{00000000-0005-0000-0000-0000CF020000}"/>
    <cellStyle name="3 3 4 2 6" xfId="25652" xr:uid="{00000000-0005-0000-0000-0000D0020000}"/>
    <cellStyle name="3 3 4 2 7" xfId="32973" xr:uid="{00000000-0005-0000-0000-0000D1020000}"/>
    <cellStyle name="3 3 4 3" xfId="449" xr:uid="{00000000-0005-0000-0000-0000D2020000}"/>
    <cellStyle name="3 3 4 3 2" xfId="9673" xr:uid="{00000000-0005-0000-0000-0000D3020000}"/>
    <cellStyle name="3 3 4 3 3" xfId="11207" xr:uid="{00000000-0005-0000-0000-0000D4020000}"/>
    <cellStyle name="3 3 4 3 4" xfId="23939" xr:uid="{00000000-0005-0000-0000-0000D5020000}"/>
    <cellStyle name="3 3 4 3 5" xfId="32974" xr:uid="{00000000-0005-0000-0000-0000D6020000}"/>
    <cellStyle name="3 3 4 4" xfId="9669" xr:uid="{00000000-0005-0000-0000-0000D7020000}"/>
    <cellStyle name="3 3 4 5" xfId="11211" xr:uid="{00000000-0005-0000-0000-0000D8020000}"/>
    <cellStyle name="3 3 4 6" xfId="25643" xr:uid="{00000000-0005-0000-0000-0000D9020000}"/>
    <cellStyle name="3 3 5" xfId="450" xr:uid="{00000000-0005-0000-0000-0000DA020000}"/>
    <cellStyle name="3 3 5 2" xfId="451" xr:uid="{00000000-0005-0000-0000-0000DB020000}"/>
    <cellStyle name="3 3 5 2 2" xfId="452" xr:uid="{00000000-0005-0000-0000-0000DC020000}"/>
    <cellStyle name="3 3 5 2 2 2" xfId="453" xr:uid="{00000000-0005-0000-0000-0000DD020000}"/>
    <cellStyle name="3 3 5 2 2 2 2" xfId="9677" xr:uid="{00000000-0005-0000-0000-0000DE020000}"/>
    <cellStyle name="3 3 5 2 2 2 3" xfId="11203" xr:uid="{00000000-0005-0000-0000-0000DF020000}"/>
    <cellStyle name="3 3 5 2 2 2 4" xfId="23943" xr:uid="{00000000-0005-0000-0000-0000E0020000}"/>
    <cellStyle name="3 3 5 2 2 2 5" xfId="32975" xr:uid="{00000000-0005-0000-0000-0000E1020000}"/>
    <cellStyle name="3 3 5 2 2 3" xfId="9676" xr:uid="{00000000-0005-0000-0000-0000E2020000}"/>
    <cellStyle name="3 3 5 2 2 4" xfId="11204" xr:uid="{00000000-0005-0000-0000-0000E3020000}"/>
    <cellStyle name="3 3 5 2 2 5" xfId="23942" xr:uid="{00000000-0005-0000-0000-0000E4020000}"/>
    <cellStyle name="3 3 5 2 2 6" xfId="32976" xr:uid="{00000000-0005-0000-0000-0000E5020000}"/>
    <cellStyle name="3 3 5 2 3" xfId="454" xr:uid="{00000000-0005-0000-0000-0000E6020000}"/>
    <cellStyle name="3 3 5 2 3 2" xfId="455" xr:uid="{00000000-0005-0000-0000-0000E7020000}"/>
    <cellStyle name="3 3 5 2 3 2 2" xfId="9679" xr:uid="{00000000-0005-0000-0000-0000E8020000}"/>
    <cellStyle name="3 3 5 2 3 2 3" xfId="11201" xr:uid="{00000000-0005-0000-0000-0000E9020000}"/>
    <cellStyle name="3 3 5 2 3 2 4" xfId="23945" xr:uid="{00000000-0005-0000-0000-0000EA020000}"/>
    <cellStyle name="3 3 5 2 3 2 5" xfId="32977" xr:uid="{00000000-0005-0000-0000-0000EB020000}"/>
    <cellStyle name="3 3 5 2 3 3" xfId="456" xr:uid="{00000000-0005-0000-0000-0000EC020000}"/>
    <cellStyle name="3 3 5 2 3 3 2" xfId="9680" xr:uid="{00000000-0005-0000-0000-0000ED020000}"/>
    <cellStyle name="3 3 5 2 3 3 3" xfId="11200" xr:uid="{00000000-0005-0000-0000-0000EE020000}"/>
    <cellStyle name="3 3 5 2 3 3 4" xfId="23946" xr:uid="{00000000-0005-0000-0000-0000EF020000}"/>
    <cellStyle name="3 3 5 2 3 3 5" xfId="32978" xr:uid="{00000000-0005-0000-0000-0000F0020000}"/>
    <cellStyle name="3 3 5 2 3 4" xfId="9678" xr:uid="{00000000-0005-0000-0000-0000F1020000}"/>
    <cellStyle name="3 3 5 2 3 5" xfId="11202" xr:uid="{00000000-0005-0000-0000-0000F2020000}"/>
    <cellStyle name="3 3 5 2 3 6" xfId="23944" xr:uid="{00000000-0005-0000-0000-0000F3020000}"/>
    <cellStyle name="3 3 5 2 3 7" xfId="32979" xr:uid="{00000000-0005-0000-0000-0000F4020000}"/>
    <cellStyle name="3 3 5 2 4" xfId="457" xr:uid="{00000000-0005-0000-0000-0000F5020000}"/>
    <cellStyle name="3 3 5 2 4 2" xfId="9681" xr:uid="{00000000-0005-0000-0000-0000F6020000}"/>
    <cellStyle name="3 3 5 2 4 3" xfId="11199" xr:uid="{00000000-0005-0000-0000-0000F7020000}"/>
    <cellStyle name="3 3 5 2 4 4" xfId="23947" xr:uid="{00000000-0005-0000-0000-0000F8020000}"/>
    <cellStyle name="3 3 5 2 4 5" xfId="32980" xr:uid="{00000000-0005-0000-0000-0000F9020000}"/>
    <cellStyle name="3 3 5 2 5" xfId="9675" xr:uid="{00000000-0005-0000-0000-0000FA020000}"/>
    <cellStyle name="3 3 5 2 6" xfId="11205" xr:uid="{00000000-0005-0000-0000-0000FB020000}"/>
    <cellStyle name="3 3 5 2 7" xfId="23941" xr:uid="{00000000-0005-0000-0000-0000FC020000}"/>
    <cellStyle name="3 3 5 3" xfId="458" xr:uid="{00000000-0005-0000-0000-0000FD020000}"/>
    <cellStyle name="3 3 5 3 2" xfId="459" xr:uid="{00000000-0005-0000-0000-0000FE020000}"/>
    <cellStyle name="3 3 5 3 2 2" xfId="460" xr:uid="{00000000-0005-0000-0000-0000FF020000}"/>
    <cellStyle name="3 3 5 3 2 2 2" xfId="9684" xr:uid="{00000000-0005-0000-0000-000000030000}"/>
    <cellStyle name="3 3 5 3 2 2 3" xfId="11196" xr:uid="{00000000-0005-0000-0000-000001030000}"/>
    <cellStyle name="3 3 5 3 2 2 4" xfId="23950" xr:uid="{00000000-0005-0000-0000-000002030000}"/>
    <cellStyle name="3 3 5 3 2 2 5" xfId="32981" xr:uid="{00000000-0005-0000-0000-000003030000}"/>
    <cellStyle name="3 3 5 3 2 3" xfId="461" xr:uid="{00000000-0005-0000-0000-000004030000}"/>
    <cellStyle name="3 3 5 3 2 3 2" xfId="9685" xr:uid="{00000000-0005-0000-0000-000005030000}"/>
    <cellStyle name="3 3 5 3 2 3 3" xfId="11195" xr:uid="{00000000-0005-0000-0000-000006030000}"/>
    <cellStyle name="3 3 5 3 2 3 4" xfId="23951" xr:uid="{00000000-0005-0000-0000-000007030000}"/>
    <cellStyle name="3 3 5 3 2 3 5" xfId="32982" xr:uid="{00000000-0005-0000-0000-000008030000}"/>
    <cellStyle name="3 3 5 3 2 4" xfId="9683" xr:uid="{00000000-0005-0000-0000-000009030000}"/>
    <cellStyle name="3 3 5 3 2 5" xfId="11197" xr:uid="{00000000-0005-0000-0000-00000A030000}"/>
    <cellStyle name="3 3 5 3 2 6" xfId="23949" xr:uid="{00000000-0005-0000-0000-00000B030000}"/>
    <cellStyle name="3 3 5 3 2 7" xfId="32983" xr:uid="{00000000-0005-0000-0000-00000C030000}"/>
    <cellStyle name="3 3 5 3 3" xfId="462" xr:uid="{00000000-0005-0000-0000-00000D030000}"/>
    <cellStyle name="3 3 5 3 3 2" xfId="9686" xr:uid="{00000000-0005-0000-0000-00000E030000}"/>
    <cellStyle name="3 3 5 3 3 3" xfId="11194" xr:uid="{00000000-0005-0000-0000-00000F030000}"/>
    <cellStyle name="3 3 5 3 3 4" xfId="23952" xr:uid="{00000000-0005-0000-0000-000010030000}"/>
    <cellStyle name="3 3 5 3 3 5" xfId="32984" xr:uid="{00000000-0005-0000-0000-000011030000}"/>
    <cellStyle name="3 3 5 3 4" xfId="9682" xr:uid="{00000000-0005-0000-0000-000012030000}"/>
    <cellStyle name="3 3 5 3 5" xfId="11198" xr:uid="{00000000-0005-0000-0000-000013030000}"/>
    <cellStyle name="3 3 5 3 6" xfId="23948" xr:uid="{00000000-0005-0000-0000-000014030000}"/>
    <cellStyle name="3 3 5 4" xfId="463" xr:uid="{00000000-0005-0000-0000-000015030000}"/>
    <cellStyle name="3 3 5 4 2" xfId="464" xr:uid="{00000000-0005-0000-0000-000016030000}"/>
    <cellStyle name="3 3 5 4 2 2" xfId="9688" xr:uid="{00000000-0005-0000-0000-000017030000}"/>
    <cellStyle name="3 3 5 4 2 3" xfId="11192" xr:uid="{00000000-0005-0000-0000-000018030000}"/>
    <cellStyle name="3 3 5 4 2 4" xfId="23954" xr:uid="{00000000-0005-0000-0000-000019030000}"/>
    <cellStyle name="3 3 5 4 2 5" xfId="32985" xr:uid="{00000000-0005-0000-0000-00001A030000}"/>
    <cellStyle name="3 3 5 4 3" xfId="465" xr:uid="{00000000-0005-0000-0000-00001B030000}"/>
    <cellStyle name="3 3 5 4 3 2" xfId="9689" xr:uid="{00000000-0005-0000-0000-00001C030000}"/>
    <cellStyle name="3 3 5 4 3 3" xfId="9261" xr:uid="{00000000-0005-0000-0000-00001D030000}"/>
    <cellStyle name="3 3 5 4 3 4" xfId="23955" xr:uid="{00000000-0005-0000-0000-00001E030000}"/>
    <cellStyle name="3 3 5 4 3 5" xfId="32986" xr:uid="{00000000-0005-0000-0000-00001F030000}"/>
    <cellStyle name="3 3 5 4 4" xfId="9687" xr:uid="{00000000-0005-0000-0000-000020030000}"/>
    <cellStyle name="3 3 5 4 5" xfId="11193" xr:uid="{00000000-0005-0000-0000-000021030000}"/>
    <cellStyle name="3 3 5 4 6" xfId="23953" xr:uid="{00000000-0005-0000-0000-000022030000}"/>
    <cellStyle name="3 3 5 4 7" xfId="32987" xr:uid="{00000000-0005-0000-0000-000023030000}"/>
    <cellStyle name="3 3 5 5" xfId="466" xr:uid="{00000000-0005-0000-0000-000024030000}"/>
    <cellStyle name="3 3 5 5 2" xfId="467" xr:uid="{00000000-0005-0000-0000-000025030000}"/>
    <cellStyle name="3 3 5 5 2 2" xfId="9691" xr:uid="{00000000-0005-0000-0000-000026030000}"/>
    <cellStyle name="3 3 5 5 2 3" xfId="11191" xr:uid="{00000000-0005-0000-0000-000027030000}"/>
    <cellStyle name="3 3 5 5 2 4" xfId="23957" xr:uid="{00000000-0005-0000-0000-000028030000}"/>
    <cellStyle name="3 3 5 5 2 5" xfId="32988" xr:uid="{00000000-0005-0000-0000-000029030000}"/>
    <cellStyle name="3 3 5 5 3" xfId="468" xr:uid="{00000000-0005-0000-0000-00002A030000}"/>
    <cellStyle name="3 3 5 5 3 2" xfId="9692" xr:uid="{00000000-0005-0000-0000-00002B030000}"/>
    <cellStyle name="3 3 5 5 3 3" xfId="11190" xr:uid="{00000000-0005-0000-0000-00002C030000}"/>
    <cellStyle name="3 3 5 5 3 4" xfId="23958" xr:uid="{00000000-0005-0000-0000-00002D030000}"/>
    <cellStyle name="3 3 5 5 3 5" xfId="32989" xr:uid="{00000000-0005-0000-0000-00002E030000}"/>
    <cellStyle name="3 3 5 5 4" xfId="9690" xr:uid="{00000000-0005-0000-0000-00002F030000}"/>
    <cellStyle name="3 3 5 5 5" xfId="4" xr:uid="{00000000-0005-0000-0000-000030030000}"/>
    <cellStyle name="3 3 5 5 6" xfId="23956" xr:uid="{00000000-0005-0000-0000-000031030000}"/>
    <cellStyle name="3 3 5 5 7" xfId="32990" xr:uid="{00000000-0005-0000-0000-000032030000}"/>
    <cellStyle name="3 3 5 6" xfId="469" xr:uid="{00000000-0005-0000-0000-000033030000}"/>
    <cellStyle name="3 3 5 6 2" xfId="9693" xr:uid="{00000000-0005-0000-0000-000034030000}"/>
    <cellStyle name="3 3 5 6 3" xfId="11189" xr:uid="{00000000-0005-0000-0000-000035030000}"/>
    <cellStyle name="3 3 5 6 4" xfId="23959" xr:uid="{00000000-0005-0000-0000-000036030000}"/>
    <cellStyle name="3 3 5 6 5" xfId="32991" xr:uid="{00000000-0005-0000-0000-000037030000}"/>
    <cellStyle name="3 3 5 7" xfId="9674" xr:uid="{00000000-0005-0000-0000-000038030000}"/>
    <cellStyle name="3 3 5 8" xfId="11206" xr:uid="{00000000-0005-0000-0000-000039030000}"/>
    <cellStyle name="3 3 5 9" xfId="23940" xr:uid="{00000000-0005-0000-0000-00003A030000}"/>
    <cellStyle name="3 3 6" xfId="470" xr:uid="{00000000-0005-0000-0000-00003B030000}"/>
    <cellStyle name="3 3 6 2" xfId="471" xr:uid="{00000000-0005-0000-0000-00003C030000}"/>
    <cellStyle name="3 3 6 2 2" xfId="472" xr:uid="{00000000-0005-0000-0000-00003D030000}"/>
    <cellStyle name="3 3 6 2 2 2" xfId="9696" xr:uid="{00000000-0005-0000-0000-00003E030000}"/>
    <cellStyle name="3 3 6 2 2 3" xfId="11186" xr:uid="{00000000-0005-0000-0000-00003F030000}"/>
    <cellStyle name="3 3 6 2 2 4" xfId="23962" xr:uid="{00000000-0005-0000-0000-000040030000}"/>
    <cellStyle name="3 3 6 2 2 5" xfId="32992" xr:uid="{00000000-0005-0000-0000-000041030000}"/>
    <cellStyle name="3 3 6 2 3" xfId="9695" xr:uid="{00000000-0005-0000-0000-000042030000}"/>
    <cellStyle name="3 3 6 2 4" xfId="11187" xr:uid="{00000000-0005-0000-0000-000043030000}"/>
    <cellStyle name="3 3 6 2 5" xfId="23961" xr:uid="{00000000-0005-0000-0000-000044030000}"/>
    <cellStyle name="3 3 6 2 6" xfId="32993" xr:uid="{00000000-0005-0000-0000-000045030000}"/>
    <cellStyle name="3 3 6 3" xfId="473" xr:uid="{00000000-0005-0000-0000-000046030000}"/>
    <cellStyle name="3 3 6 3 2" xfId="474" xr:uid="{00000000-0005-0000-0000-000047030000}"/>
    <cellStyle name="3 3 6 3 2 2" xfId="9698" xr:uid="{00000000-0005-0000-0000-000048030000}"/>
    <cellStyle name="3 3 6 3 2 3" xfId="11184" xr:uid="{00000000-0005-0000-0000-000049030000}"/>
    <cellStyle name="3 3 6 3 2 4" xfId="23964" xr:uid="{00000000-0005-0000-0000-00004A030000}"/>
    <cellStyle name="3 3 6 3 2 5" xfId="32994" xr:uid="{00000000-0005-0000-0000-00004B030000}"/>
    <cellStyle name="3 3 6 3 3" xfId="475" xr:uid="{00000000-0005-0000-0000-00004C030000}"/>
    <cellStyle name="3 3 6 3 3 2" xfId="9699" xr:uid="{00000000-0005-0000-0000-00004D030000}"/>
    <cellStyle name="3 3 6 3 3 3" xfId="11183" xr:uid="{00000000-0005-0000-0000-00004E030000}"/>
    <cellStyle name="3 3 6 3 3 4" xfId="23965" xr:uid="{00000000-0005-0000-0000-00004F030000}"/>
    <cellStyle name="3 3 6 3 3 5" xfId="32995" xr:uid="{00000000-0005-0000-0000-000050030000}"/>
    <cellStyle name="3 3 6 3 4" xfId="9697" xr:uid="{00000000-0005-0000-0000-000051030000}"/>
    <cellStyle name="3 3 6 3 5" xfId="11185" xr:uid="{00000000-0005-0000-0000-000052030000}"/>
    <cellStyle name="3 3 6 3 6" xfId="23963" xr:uid="{00000000-0005-0000-0000-000053030000}"/>
    <cellStyle name="3 3 6 3 7" xfId="32996" xr:uid="{00000000-0005-0000-0000-000054030000}"/>
    <cellStyle name="3 3 6 4" xfId="476" xr:uid="{00000000-0005-0000-0000-000055030000}"/>
    <cellStyle name="3 3 6 4 2" xfId="9700" xr:uid="{00000000-0005-0000-0000-000056030000}"/>
    <cellStyle name="3 3 6 4 3" xfId="11182" xr:uid="{00000000-0005-0000-0000-000057030000}"/>
    <cellStyle name="3 3 6 4 4" xfId="23966" xr:uid="{00000000-0005-0000-0000-000058030000}"/>
    <cellStyle name="3 3 6 4 5" xfId="32997" xr:uid="{00000000-0005-0000-0000-000059030000}"/>
    <cellStyle name="3 3 6 5" xfId="9694" xr:uid="{00000000-0005-0000-0000-00005A030000}"/>
    <cellStyle name="3 3 6 6" xfId="11188" xr:uid="{00000000-0005-0000-0000-00005B030000}"/>
    <cellStyle name="3 3 6 7" xfId="23960" xr:uid="{00000000-0005-0000-0000-00005C030000}"/>
    <cellStyle name="3 3 7" xfId="477" xr:uid="{00000000-0005-0000-0000-00005D030000}"/>
    <cellStyle name="3 3 7 2" xfId="478" xr:uid="{00000000-0005-0000-0000-00005E030000}"/>
    <cellStyle name="3 3 7 2 2" xfId="9702" xr:uid="{00000000-0005-0000-0000-00005F030000}"/>
    <cellStyle name="3 3 7 2 3" xfId="11180" xr:uid="{00000000-0005-0000-0000-000060030000}"/>
    <cellStyle name="3 3 7 2 4" xfId="23968" xr:uid="{00000000-0005-0000-0000-000061030000}"/>
    <cellStyle name="3 3 7 2 5" xfId="32998" xr:uid="{00000000-0005-0000-0000-000062030000}"/>
    <cellStyle name="3 3 7 3" xfId="9701" xr:uid="{00000000-0005-0000-0000-000063030000}"/>
    <cellStyle name="3 3 7 4" xfId="11181" xr:uid="{00000000-0005-0000-0000-000064030000}"/>
    <cellStyle name="3 3 7 5" xfId="23967" xr:uid="{00000000-0005-0000-0000-000065030000}"/>
    <cellStyle name="3 3 7 6" xfId="32999" xr:uid="{00000000-0005-0000-0000-000066030000}"/>
    <cellStyle name="3 3 8" xfId="479" xr:uid="{00000000-0005-0000-0000-000067030000}"/>
    <cellStyle name="3 3 8 2" xfId="480" xr:uid="{00000000-0005-0000-0000-000068030000}"/>
    <cellStyle name="3 3 8 2 2" xfId="9704" xr:uid="{00000000-0005-0000-0000-000069030000}"/>
    <cellStyle name="3 3 8 2 3" xfId="11178" xr:uid="{00000000-0005-0000-0000-00006A030000}"/>
    <cellStyle name="3 3 8 2 4" xfId="23970" xr:uid="{00000000-0005-0000-0000-00006B030000}"/>
    <cellStyle name="3 3 8 2 5" xfId="33000" xr:uid="{00000000-0005-0000-0000-00006C030000}"/>
    <cellStyle name="3 3 8 3" xfId="481" xr:uid="{00000000-0005-0000-0000-00006D030000}"/>
    <cellStyle name="3 3 8 3 2" xfId="9705" xr:uid="{00000000-0005-0000-0000-00006E030000}"/>
    <cellStyle name="3 3 8 3 3" xfId="11177" xr:uid="{00000000-0005-0000-0000-00006F030000}"/>
    <cellStyle name="3 3 8 3 4" xfId="23971" xr:uid="{00000000-0005-0000-0000-000070030000}"/>
    <cellStyle name="3 3 8 3 5" xfId="33001" xr:uid="{00000000-0005-0000-0000-000071030000}"/>
    <cellStyle name="3 3 8 4" xfId="9703" xr:uid="{00000000-0005-0000-0000-000072030000}"/>
    <cellStyle name="3 3 8 5" xfId="11179" xr:uid="{00000000-0005-0000-0000-000073030000}"/>
    <cellStyle name="3 3 8 6" xfId="23969" xr:uid="{00000000-0005-0000-0000-000074030000}"/>
    <cellStyle name="3 3 8 7" xfId="33002" xr:uid="{00000000-0005-0000-0000-000075030000}"/>
    <cellStyle name="3 3 9" xfId="9643" xr:uid="{00000000-0005-0000-0000-000076030000}"/>
    <cellStyle name="3 4" xfId="482" xr:uid="{00000000-0005-0000-0000-000077030000}"/>
    <cellStyle name="3 4 2" xfId="483" xr:uid="{00000000-0005-0000-0000-000078030000}"/>
    <cellStyle name="3 4 2 2" xfId="484" xr:uid="{00000000-0005-0000-0000-000079030000}"/>
    <cellStyle name="3 4 2 2 2" xfId="485" xr:uid="{00000000-0005-0000-0000-00007A030000}"/>
    <cellStyle name="3 4 2 2 2 2" xfId="9709" xr:uid="{00000000-0005-0000-0000-00007B030000}"/>
    <cellStyle name="3 4 2 2 2 3" xfId="11173" xr:uid="{00000000-0005-0000-0000-00007C030000}"/>
    <cellStyle name="3 4 2 2 2 4" xfId="23975" xr:uid="{00000000-0005-0000-0000-00007D030000}"/>
    <cellStyle name="3 4 2 2 2 5" xfId="33003" xr:uid="{00000000-0005-0000-0000-00007E030000}"/>
    <cellStyle name="3 4 2 2 3" xfId="9708" xr:uid="{00000000-0005-0000-0000-00007F030000}"/>
    <cellStyle name="3 4 2 2 4" xfId="11174" xr:uid="{00000000-0005-0000-0000-000080030000}"/>
    <cellStyle name="3 4 2 2 5" xfId="23974" xr:uid="{00000000-0005-0000-0000-000081030000}"/>
    <cellStyle name="3 4 2 2 6" xfId="33004" xr:uid="{00000000-0005-0000-0000-000082030000}"/>
    <cellStyle name="3 4 2 3" xfId="486" xr:uid="{00000000-0005-0000-0000-000083030000}"/>
    <cellStyle name="3 4 2 3 2" xfId="487" xr:uid="{00000000-0005-0000-0000-000084030000}"/>
    <cellStyle name="3 4 2 3 2 2" xfId="9711" xr:uid="{00000000-0005-0000-0000-000085030000}"/>
    <cellStyle name="3 4 2 3 2 3" xfId="11171" xr:uid="{00000000-0005-0000-0000-000086030000}"/>
    <cellStyle name="3 4 2 3 2 4" xfId="23977" xr:uid="{00000000-0005-0000-0000-000087030000}"/>
    <cellStyle name="3 4 2 3 2 5" xfId="33005" xr:uid="{00000000-0005-0000-0000-000088030000}"/>
    <cellStyle name="3 4 2 3 3" xfId="488" xr:uid="{00000000-0005-0000-0000-000089030000}"/>
    <cellStyle name="3 4 2 3 3 2" xfId="9712" xr:uid="{00000000-0005-0000-0000-00008A030000}"/>
    <cellStyle name="3 4 2 3 3 3" xfId="11170" xr:uid="{00000000-0005-0000-0000-00008B030000}"/>
    <cellStyle name="3 4 2 3 3 4" xfId="23978" xr:uid="{00000000-0005-0000-0000-00008C030000}"/>
    <cellStyle name="3 4 2 3 3 5" xfId="33006" xr:uid="{00000000-0005-0000-0000-00008D030000}"/>
    <cellStyle name="3 4 2 3 4" xfId="9710" xr:uid="{00000000-0005-0000-0000-00008E030000}"/>
    <cellStyle name="3 4 2 3 5" xfId="11172" xr:uid="{00000000-0005-0000-0000-00008F030000}"/>
    <cellStyle name="3 4 2 3 6" xfId="23976" xr:uid="{00000000-0005-0000-0000-000090030000}"/>
    <cellStyle name="3 4 2 3 7" xfId="33007" xr:uid="{00000000-0005-0000-0000-000091030000}"/>
    <cellStyle name="3 4 2 4" xfId="489" xr:uid="{00000000-0005-0000-0000-000092030000}"/>
    <cellStyle name="3 4 2 4 2" xfId="9713" xr:uid="{00000000-0005-0000-0000-000093030000}"/>
    <cellStyle name="3 4 2 4 3" xfId="11169" xr:uid="{00000000-0005-0000-0000-000094030000}"/>
    <cellStyle name="3 4 2 4 4" xfId="23979" xr:uid="{00000000-0005-0000-0000-000095030000}"/>
    <cellStyle name="3 4 2 4 5" xfId="33008" xr:uid="{00000000-0005-0000-0000-000096030000}"/>
    <cellStyle name="3 4 2 5" xfId="9707" xr:uid="{00000000-0005-0000-0000-000097030000}"/>
    <cellStyle name="3 4 2 6" xfId="11175" xr:uid="{00000000-0005-0000-0000-000098030000}"/>
    <cellStyle name="3 4 2 7" xfId="23973" xr:uid="{00000000-0005-0000-0000-000099030000}"/>
    <cellStyle name="3 4 3" xfId="490" xr:uid="{00000000-0005-0000-0000-00009A030000}"/>
    <cellStyle name="3 4 3 2" xfId="491" xr:uid="{00000000-0005-0000-0000-00009B030000}"/>
    <cellStyle name="3 4 3 2 2" xfId="492" xr:uid="{00000000-0005-0000-0000-00009C030000}"/>
    <cellStyle name="3 4 3 2 2 2" xfId="9716" xr:uid="{00000000-0005-0000-0000-00009D030000}"/>
    <cellStyle name="3 4 3 2 2 3" xfId="11166" xr:uid="{00000000-0005-0000-0000-00009E030000}"/>
    <cellStyle name="3 4 3 2 2 4" xfId="23982" xr:uid="{00000000-0005-0000-0000-00009F030000}"/>
    <cellStyle name="3 4 3 2 2 5" xfId="33009" xr:uid="{00000000-0005-0000-0000-0000A0030000}"/>
    <cellStyle name="3 4 3 2 3" xfId="493" xr:uid="{00000000-0005-0000-0000-0000A1030000}"/>
    <cellStyle name="3 4 3 2 3 2" xfId="9717" xr:uid="{00000000-0005-0000-0000-0000A2030000}"/>
    <cellStyle name="3 4 3 2 3 3" xfId="11165" xr:uid="{00000000-0005-0000-0000-0000A3030000}"/>
    <cellStyle name="3 4 3 2 3 4" xfId="23983" xr:uid="{00000000-0005-0000-0000-0000A4030000}"/>
    <cellStyle name="3 4 3 2 3 5" xfId="33010" xr:uid="{00000000-0005-0000-0000-0000A5030000}"/>
    <cellStyle name="3 4 3 2 4" xfId="9715" xr:uid="{00000000-0005-0000-0000-0000A6030000}"/>
    <cellStyle name="3 4 3 2 5" xfId="11167" xr:uid="{00000000-0005-0000-0000-0000A7030000}"/>
    <cellStyle name="3 4 3 2 6" xfId="23981" xr:uid="{00000000-0005-0000-0000-0000A8030000}"/>
    <cellStyle name="3 4 3 2 7" xfId="33011" xr:uid="{00000000-0005-0000-0000-0000A9030000}"/>
    <cellStyle name="3 4 3 3" xfId="494" xr:uid="{00000000-0005-0000-0000-0000AA030000}"/>
    <cellStyle name="3 4 3 3 2" xfId="9718" xr:uid="{00000000-0005-0000-0000-0000AB030000}"/>
    <cellStyle name="3 4 3 3 3" xfId="11164" xr:uid="{00000000-0005-0000-0000-0000AC030000}"/>
    <cellStyle name="3 4 3 3 4" xfId="23984" xr:uid="{00000000-0005-0000-0000-0000AD030000}"/>
    <cellStyle name="3 4 3 3 5" xfId="33012" xr:uid="{00000000-0005-0000-0000-0000AE030000}"/>
    <cellStyle name="3 4 3 4" xfId="9714" xr:uid="{00000000-0005-0000-0000-0000AF030000}"/>
    <cellStyle name="3 4 3 5" xfId="11168" xr:uid="{00000000-0005-0000-0000-0000B0030000}"/>
    <cellStyle name="3 4 3 6" xfId="23980" xr:uid="{00000000-0005-0000-0000-0000B1030000}"/>
    <cellStyle name="3 4 4" xfId="495" xr:uid="{00000000-0005-0000-0000-0000B2030000}"/>
    <cellStyle name="3 4 4 2" xfId="496" xr:uid="{00000000-0005-0000-0000-0000B3030000}"/>
    <cellStyle name="3 4 4 2 2" xfId="9720" xr:uid="{00000000-0005-0000-0000-0000B4030000}"/>
    <cellStyle name="3 4 4 2 3" xfId="11162" xr:uid="{00000000-0005-0000-0000-0000B5030000}"/>
    <cellStyle name="3 4 4 2 4" xfId="23986" xr:uid="{00000000-0005-0000-0000-0000B6030000}"/>
    <cellStyle name="3 4 4 2 5" xfId="33013" xr:uid="{00000000-0005-0000-0000-0000B7030000}"/>
    <cellStyle name="3 4 4 3" xfId="497" xr:uid="{00000000-0005-0000-0000-0000B8030000}"/>
    <cellStyle name="3 4 4 3 2" xfId="9721" xr:uid="{00000000-0005-0000-0000-0000B9030000}"/>
    <cellStyle name="3 4 4 3 3" xfId="11161" xr:uid="{00000000-0005-0000-0000-0000BA030000}"/>
    <cellStyle name="3 4 4 3 4" xfId="23987" xr:uid="{00000000-0005-0000-0000-0000BB030000}"/>
    <cellStyle name="3 4 4 3 5" xfId="33014" xr:uid="{00000000-0005-0000-0000-0000BC030000}"/>
    <cellStyle name="3 4 4 4" xfId="9719" xr:uid="{00000000-0005-0000-0000-0000BD030000}"/>
    <cellStyle name="3 4 4 5" xfId="11163" xr:uid="{00000000-0005-0000-0000-0000BE030000}"/>
    <cellStyle name="3 4 4 6" xfId="23985" xr:uid="{00000000-0005-0000-0000-0000BF030000}"/>
    <cellStyle name="3 4 4 7" xfId="33015" xr:uid="{00000000-0005-0000-0000-0000C0030000}"/>
    <cellStyle name="3 4 5" xfId="498" xr:uid="{00000000-0005-0000-0000-0000C1030000}"/>
    <cellStyle name="3 4 5 2" xfId="499" xr:uid="{00000000-0005-0000-0000-0000C2030000}"/>
    <cellStyle name="3 4 5 2 2" xfId="9723" xr:uid="{00000000-0005-0000-0000-0000C3030000}"/>
    <cellStyle name="3 4 5 2 3" xfId="11159" xr:uid="{00000000-0005-0000-0000-0000C4030000}"/>
    <cellStyle name="3 4 5 2 4" xfId="23989" xr:uid="{00000000-0005-0000-0000-0000C5030000}"/>
    <cellStyle name="3 4 5 2 5" xfId="33016" xr:uid="{00000000-0005-0000-0000-0000C6030000}"/>
    <cellStyle name="3 4 5 3" xfId="500" xr:uid="{00000000-0005-0000-0000-0000C7030000}"/>
    <cellStyle name="3 4 5 3 2" xfId="9724" xr:uid="{00000000-0005-0000-0000-0000C8030000}"/>
    <cellStyle name="3 4 5 3 3" xfId="11158" xr:uid="{00000000-0005-0000-0000-0000C9030000}"/>
    <cellStyle name="3 4 5 3 4" xfId="23990" xr:uid="{00000000-0005-0000-0000-0000CA030000}"/>
    <cellStyle name="3 4 5 3 5" xfId="33017" xr:uid="{00000000-0005-0000-0000-0000CB030000}"/>
    <cellStyle name="3 4 5 4" xfId="9722" xr:uid="{00000000-0005-0000-0000-0000CC030000}"/>
    <cellStyle name="3 4 5 5" xfId="11160" xr:uid="{00000000-0005-0000-0000-0000CD030000}"/>
    <cellStyle name="3 4 5 6" xfId="23988" xr:uid="{00000000-0005-0000-0000-0000CE030000}"/>
    <cellStyle name="3 4 5 7" xfId="33018" xr:uid="{00000000-0005-0000-0000-0000CF030000}"/>
    <cellStyle name="3 4 6" xfId="501" xr:uid="{00000000-0005-0000-0000-0000D0030000}"/>
    <cellStyle name="3 4 6 2" xfId="9725" xr:uid="{00000000-0005-0000-0000-0000D1030000}"/>
    <cellStyle name="3 4 6 3" xfId="11157" xr:uid="{00000000-0005-0000-0000-0000D2030000}"/>
    <cellStyle name="3 4 6 4" xfId="23991" xr:uid="{00000000-0005-0000-0000-0000D3030000}"/>
    <cellStyle name="3 4 6 5" xfId="33019" xr:uid="{00000000-0005-0000-0000-0000D4030000}"/>
    <cellStyle name="3 4 7" xfId="9706" xr:uid="{00000000-0005-0000-0000-0000D5030000}"/>
    <cellStyle name="3 4 8" xfId="11176" xr:uid="{00000000-0005-0000-0000-0000D6030000}"/>
    <cellStyle name="3 4 9" xfId="23972" xr:uid="{00000000-0005-0000-0000-0000D7030000}"/>
    <cellStyle name="3 5" xfId="502" xr:uid="{00000000-0005-0000-0000-0000D8030000}"/>
    <cellStyle name="3 5 2" xfId="9726" xr:uid="{00000000-0005-0000-0000-0000D9030000}"/>
    <cellStyle name="3 5 3" xfId="25176" xr:uid="{00000000-0005-0000-0000-0000DA030000}"/>
    <cellStyle name="3 5 4" xfId="25641" xr:uid="{00000000-0005-0000-0000-0000DB030000}"/>
    <cellStyle name="3 5 5" xfId="33020" xr:uid="{00000000-0005-0000-0000-0000DC030000}"/>
    <cellStyle name="3 6" xfId="9617" xr:uid="{00000000-0005-0000-0000-0000DD030000}"/>
    <cellStyle name="3 7" xfId="11251" xr:uid="{00000000-0005-0000-0000-0000DE030000}"/>
    <cellStyle name="3 8" xfId="25640" xr:uid="{00000000-0005-0000-0000-0000DF030000}"/>
    <cellStyle name="4" xfId="503" xr:uid="{00000000-0005-0000-0000-0000E0030000}"/>
    <cellStyle name="4 2" xfId="504" xr:uid="{00000000-0005-0000-0000-0000E1030000}"/>
    <cellStyle name="4 3" xfId="33021" xr:uid="{00000000-0005-0000-0000-0000E2030000}"/>
    <cellStyle name="40 % – Zvýraznění1" xfId="505" xr:uid="{00000000-0005-0000-0000-0000E3030000}"/>
    <cellStyle name="40 % – Zvýraznění2" xfId="506" xr:uid="{00000000-0005-0000-0000-0000E4030000}"/>
    <cellStyle name="40 % – Zvýraznění3" xfId="507" xr:uid="{00000000-0005-0000-0000-0000E5030000}"/>
    <cellStyle name="40 % – Zvýraznění4" xfId="508" xr:uid="{00000000-0005-0000-0000-0000E6030000}"/>
    <cellStyle name="40 % – Zvýraznění5" xfId="509" xr:uid="{00000000-0005-0000-0000-0000E7030000}"/>
    <cellStyle name="40 % – Zvýraznění6" xfId="510" xr:uid="{00000000-0005-0000-0000-0000E8030000}"/>
    <cellStyle name="40 % - Accent1" xfId="511" xr:uid="{00000000-0005-0000-0000-0000E9030000}"/>
    <cellStyle name="40 % - Accent2" xfId="512" xr:uid="{00000000-0005-0000-0000-0000EA030000}"/>
    <cellStyle name="40 % - Accent3" xfId="513" xr:uid="{00000000-0005-0000-0000-0000EB030000}"/>
    <cellStyle name="40 % - Accent4" xfId="514" xr:uid="{00000000-0005-0000-0000-0000EC030000}"/>
    <cellStyle name="40 % - Accent5" xfId="515" xr:uid="{00000000-0005-0000-0000-0000ED030000}"/>
    <cellStyle name="40 % - Accent6" xfId="516" xr:uid="{00000000-0005-0000-0000-0000EE030000}"/>
    <cellStyle name="40% - Accent1" xfId="33022" xr:uid="{00000000-0005-0000-0000-0000EF030000}"/>
    <cellStyle name="40% - Accent1 10" xfId="517" xr:uid="{00000000-0005-0000-0000-0000F0030000}"/>
    <cellStyle name="40% - Accent1 10 2" xfId="518" xr:uid="{00000000-0005-0000-0000-0000F1030000}"/>
    <cellStyle name="40% - Accent1 10 3" xfId="519" xr:uid="{00000000-0005-0000-0000-0000F2030000}"/>
    <cellStyle name="40% - Accent1 11" xfId="520" xr:uid="{00000000-0005-0000-0000-0000F3030000}"/>
    <cellStyle name="40% - Accent1 11 2" xfId="521" xr:uid="{00000000-0005-0000-0000-0000F4030000}"/>
    <cellStyle name="40% - Accent1 11 3" xfId="522" xr:uid="{00000000-0005-0000-0000-0000F5030000}"/>
    <cellStyle name="40% - Accent1 12" xfId="523" xr:uid="{00000000-0005-0000-0000-0000F6030000}"/>
    <cellStyle name="40% - Accent1 12 2" xfId="524" xr:uid="{00000000-0005-0000-0000-0000F7030000}"/>
    <cellStyle name="40% - Accent1 12 3" xfId="525" xr:uid="{00000000-0005-0000-0000-0000F8030000}"/>
    <cellStyle name="40% - Accent1 13" xfId="526" xr:uid="{00000000-0005-0000-0000-0000F9030000}"/>
    <cellStyle name="40% - Accent1 13 2" xfId="527" xr:uid="{00000000-0005-0000-0000-0000FA030000}"/>
    <cellStyle name="40% - Accent1 13 3" xfId="528" xr:uid="{00000000-0005-0000-0000-0000FB030000}"/>
    <cellStyle name="40% - Accent1 14" xfId="529" xr:uid="{00000000-0005-0000-0000-0000FC030000}"/>
    <cellStyle name="40% - Accent1 14 2" xfId="530" xr:uid="{00000000-0005-0000-0000-0000FD030000}"/>
    <cellStyle name="40% - Accent1 14 3" xfId="531" xr:uid="{00000000-0005-0000-0000-0000FE030000}"/>
    <cellStyle name="40% - Accent1 15" xfId="532" xr:uid="{00000000-0005-0000-0000-0000FF030000}"/>
    <cellStyle name="40% - Accent1 15 2" xfId="533" xr:uid="{00000000-0005-0000-0000-000000040000}"/>
    <cellStyle name="40% - Accent1 15 3" xfId="534" xr:uid="{00000000-0005-0000-0000-000001040000}"/>
    <cellStyle name="40% - Accent1 16" xfId="535" xr:uid="{00000000-0005-0000-0000-000002040000}"/>
    <cellStyle name="40% - Accent1 16 2" xfId="536" xr:uid="{00000000-0005-0000-0000-000003040000}"/>
    <cellStyle name="40% - Accent1 16 3" xfId="537" xr:uid="{00000000-0005-0000-0000-000004040000}"/>
    <cellStyle name="40% - Accent1 17" xfId="538" xr:uid="{00000000-0005-0000-0000-000005040000}"/>
    <cellStyle name="40% - Accent1 17 2" xfId="539" xr:uid="{00000000-0005-0000-0000-000006040000}"/>
    <cellStyle name="40% - Accent1 17 3" xfId="540" xr:uid="{00000000-0005-0000-0000-000007040000}"/>
    <cellStyle name="40% - Accent1 2" xfId="541" xr:uid="{00000000-0005-0000-0000-000008040000}"/>
    <cellStyle name="40% - Accent1 2 2" xfId="542" xr:uid="{00000000-0005-0000-0000-000009040000}"/>
    <cellStyle name="40% - Accent1 2 3" xfId="33023" xr:uid="{00000000-0005-0000-0000-00000A040000}"/>
    <cellStyle name="40% - Accent1 3" xfId="543" xr:uid="{00000000-0005-0000-0000-00000B040000}"/>
    <cellStyle name="40% - Accent1 4" xfId="544" xr:uid="{00000000-0005-0000-0000-00000C040000}"/>
    <cellStyle name="40% - Accent1 5" xfId="545" xr:uid="{00000000-0005-0000-0000-00000D040000}"/>
    <cellStyle name="40% - Accent1 6" xfId="546" xr:uid="{00000000-0005-0000-0000-00000E040000}"/>
    <cellStyle name="40% - Accent1 7" xfId="547" xr:uid="{00000000-0005-0000-0000-00000F040000}"/>
    <cellStyle name="40% - Accent1 7 2" xfId="548" xr:uid="{00000000-0005-0000-0000-000010040000}"/>
    <cellStyle name="40% - Accent1 7 3" xfId="549" xr:uid="{00000000-0005-0000-0000-000011040000}"/>
    <cellStyle name="40% - Accent1 8" xfId="550" xr:uid="{00000000-0005-0000-0000-000012040000}"/>
    <cellStyle name="40% - Accent1 8 2" xfId="551" xr:uid="{00000000-0005-0000-0000-000013040000}"/>
    <cellStyle name="40% - Accent1 8 3" xfId="552" xr:uid="{00000000-0005-0000-0000-000014040000}"/>
    <cellStyle name="40% - Accent1 9" xfId="553" xr:uid="{00000000-0005-0000-0000-000015040000}"/>
    <cellStyle name="40% - Accent1 9 2" xfId="554" xr:uid="{00000000-0005-0000-0000-000016040000}"/>
    <cellStyle name="40% - Accent1 9 3" xfId="555" xr:uid="{00000000-0005-0000-0000-000017040000}"/>
    <cellStyle name="40% - Accent2" xfId="33024" xr:uid="{00000000-0005-0000-0000-000018040000}"/>
    <cellStyle name="40% - Accent2 10" xfId="556" xr:uid="{00000000-0005-0000-0000-000019040000}"/>
    <cellStyle name="40% - Accent2 10 2" xfId="557" xr:uid="{00000000-0005-0000-0000-00001A040000}"/>
    <cellStyle name="40% - Accent2 10 3" xfId="558" xr:uid="{00000000-0005-0000-0000-00001B040000}"/>
    <cellStyle name="40% - Accent2 11" xfId="559" xr:uid="{00000000-0005-0000-0000-00001C040000}"/>
    <cellStyle name="40% - Accent2 11 2" xfId="560" xr:uid="{00000000-0005-0000-0000-00001D040000}"/>
    <cellStyle name="40% - Accent2 11 3" xfId="561" xr:uid="{00000000-0005-0000-0000-00001E040000}"/>
    <cellStyle name="40% - Accent2 12" xfId="562" xr:uid="{00000000-0005-0000-0000-00001F040000}"/>
    <cellStyle name="40% - Accent2 12 2" xfId="563" xr:uid="{00000000-0005-0000-0000-000020040000}"/>
    <cellStyle name="40% - Accent2 12 3" xfId="564" xr:uid="{00000000-0005-0000-0000-000021040000}"/>
    <cellStyle name="40% - Accent2 13" xfId="565" xr:uid="{00000000-0005-0000-0000-000022040000}"/>
    <cellStyle name="40% - Accent2 13 2" xfId="566" xr:uid="{00000000-0005-0000-0000-000023040000}"/>
    <cellStyle name="40% - Accent2 13 3" xfId="567" xr:uid="{00000000-0005-0000-0000-000024040000}"/>
    <cellStyle name="40% - Accent2 14" xfId="568" xr:uid="{00000000-0005-0000-0000-000025040000}"/>
    <cellStyle name="40% - Accent2 14 2" xfId="569" xr:uid="{00000000-0005-0000-0000-000026040000}"/>
    <cellStyle name="40% - Accent2 14 3" xfId="570" xr:uid="{00000000-0005-0000-0000-000027040000}"/>
    <cellStyle name="40% - Accent2 15" xfId="571" xr:uid="{00000000-0005-0000-0000-000028040000}"/>
    <cellStyle name="40% - Accent2 15 2" xfId="572" xr:uid="{00000000-0005-0000-0000-000029040000}"/>
    <cellStyle name="40% - Accent2 15 3" xfId="573" xr:uid="{00000000-0005-0000-0000-00002A040000}"/>
    <cellStyle name="40% - Accent2 16" xfId="574" xr:uid="{00000000-0005-0000-0000-00002B040000}"/>
    <cellStyle name="40% - Accent2 16 2" xfId="575" xr:uid="{00000000-0005-0000-0000-00002C040000}"/>
    <cellStyle name="40% - Accent2 16 3" xfId="576" xr:uid="{00000000-0005-0000-0000-00002D040000}"/>
    <cellStyle name="40% - Accent2 17" xfId="577" xr:uid="{00000000-0005-0000-0000-00002E040000}"/>
    <cellStyle name="40% - Accent2 17 2" xfId="578" xr:uid="{00000000-0005-0000-0000-00002F040000}"/>
    <cellStyle name="40% - Accent2 17 3" xfId="579" xr:uid="{00000000-0005-0000-0000-000030040000}"/>
    <cellStyle name="40% - Accent2 2" xfId="580" xr:uid="{00000000-0005-0000-0000-000031040000}"/>
    <cellStyle name="40% - Accent2 2 2" xfId="581" xr:uid="{00000000-0005-0000-0000-000032040000}"/>
    <cellStyle name="40% - Accent2 2 3" xfId="33025" xr:uid="{00000000-0005-0000-0000-000033040000}"/>
    <cellStyle name="40% - Accent2 3" xfId="582" xr:uid="{00000000-0005-0000-0000-000034040000}"/>
    <cellStyle name="40% - Accent2 4" xfId="583" xr:uid="{00000000-0005-0000-0000-000035040000}"/>
    <cellStyle name="40% - Accent2 5" xfId="584" xr:uid="{00000000-0005-0000-0000-000036040000}"/>
    <cellStyle name="40% - Accent2 6" xfId="585" xr:uid="{00000000-0005-0000-0000-000037040000}"/>
    <cellStyle name="40% - Accent2 7" xfId="586" xr:uid="{00000000-0005-0000-0000-000038040000}"/>
    <cellStyle name="40% - Accent2 7 2" xfId="587" xr:uid="{00000000-0005-0000-0000-000039040000}"/>
    <cellStyle name="40% - Accent2 7 3" xfId="588" xr:uid="{00000000-0005-0000-0000-00003A040000}"/>
    <cellStyle name="40% - Accent2 8" xfId="589" xr:uid="{00000000-0005-0000-0000-00003B040000}"/>
    <cellStyle name="40% - Accent2 8 2" xfId="590" xr:uid="{00000000-0005-0000-0000-00003C040000}"/>
    <cellStyle name="40% - Accent2 8 3" xfId="591" xr:uid="{00000000-0005-0000-0000-00003D040000}"/>
    <cellStyle name="40% - Accent2 9" xfId="592" xr:uid="{00000000-0005-0000-0000-00003E040000}"/>
    <cellStyle name="40% - Accent2 9 2" xfId="593" xr:uid="{00000000-0005-0000-0000-00003F040000}"/>
    <cellStyle name="40% - Accent2 9 3" xfId="594" xr:uid="{00000000-0005-0000-0000-000040040000}"/>
    <cellStyle name="40% - Accent3" xfId="33026" xr:uid="{00000000-0005-0000-0000-000041040000}"/>
    <cellStyle name="40% - Accent3 10" xfId="595" xr:uid="{00000000-0005-0000-0000-000042040000}"/>
    <cellStyle name="40% - Accent3 10 2" xfId="596" xr:uid="{00000000-0005-0000-0000-000043040000}"/>
    <cellStyle name="40% - Accent3 10 3" xfId="597" xr:uid="{00000000-0005-0000-0000-000044040000}"/>
    <cellStyle name="40% - Accent3 11" xfId="598" xr:uid="{00000000-0005-0000-0000-000045040000}"/>
    <cellStyle name="40% - Accent3 11 2" xfId="599" xr:uid="{00000000-0005-0000-0000-000046040000}"/>
    <cellStyle name="40% - Accent3 11 3" xfId="600" xr:uid="{00000000-0005-0000-0000-000047040000}"/>
    <cellStyle name="40% - Accent3 12" xfId="601" xr:uid="{00000000-0005-0000-0000-000048040000}"/>
    <cellStyle name="40% - Accent3 12 2" xfId="602" xr:uid="{00000000-0005-0000-0000-000049040000}"/>
    <cellStyle name="40% - Accent3 12 3" xfId="603" xr:uid="{00000000-0005-0000-0000-00004A040000}"/>
    <cellStyle name="40% - Accent3 13" xfId="604" xr:uid="{00000000-0005-0000-0000-00004B040000}"/>
    <cellStyle name="40% - Accent3 13 2" xfId="605" xr:uid="{00000000-0005-0000-0000-00004C040000}"/>
    <cellStyle name="40% - Accent3 13 3" xfId="606" xr:uid="{00000000-0005-0000-0000-00004D040000}"/>
    <cellStyle name="40% - Accent3 14" xfId="607" xr:uid="{00000000-0005-0000-0000-00004E040000}"/>
    <cellStyle name="40% - Accent3 14 2" xfId="608" xr:uid="{00000000-0005-0000-0000-00004F040000}"/>
    <cellStyle name="40% - Accent3 14 3" xfId="609" xr:uid="{00000000-0005-0000-0000-000050040000}"/>
    <cellStyle name="40% - Accent3 15" xfId="610" xr:uid="{00000000-0005-0000-0000-000051040000}"/>
    <cellStyle name="40% - Accent3 15 2" xfId="611" xr:uid="{00000000-0005-0000-0000-000052040000}"/>
    <cellStyle name="40% - Accent3 15 3" xfId="612" xr:uid="{00000000-0005-0000-0000-000053040000}"/>
    <cellStyle name="40% - Accent3 16" xfId="613" xr:uid="{00000000-0005-0000-0000-000054040000}"/>
    <cellStyle name="40% - Accent3 16 2" xfId="614" xr:uid="{00000000-0005-0000-0000-000055040000}"/>
    <cellStyle name="40% - Accent3 16 3" xfId="615" xr:uid="{00000000-0005-0000-0000-000056040000}"/>
    <cellStyle name="40% - Accent3 17" xfId="616" xr:uid="{00000000-0005-0000-0000-000057040000}"/>
    <cellStyle name="40% - Accent3 17 2" xfId="617" xr:uid="{00000000-0005-0000-0000-000058040000}"/>
    <cellStyle name="40% - Accent3 17 3" xfId="618" xr:uid="{00000000-0005-0000-0000-000059040000}"/>
    <cellStyle name="40% - Accent3 2" xfId="619" xr:uid="{00000000-0005-0000-0000-00005A040000}"/>
    <cellStyle name="40% - Accent3 2 2" xfId="620" xr:uid="{00000000-0005-0000-0000-00005B040000}"/>
    <cellStyle name="40% - Accent3 2 3" xfId="33027" xr:uid="{00000000-0005-0000-0000-00005C040000}"/>
    <cellStyle name="40% - Accent3 3" xfId="621" xr:uid="{00000000-0005-0000-0000-00005D040000}"/>
    <cellStyle name="40% - Accent3 4" xfId="622" xr:uid="{00000000-0005-0000-0000-00005E040000}"/>
    <cellStyle name="40% - Accent3 5" xfId="623" xr:uid="{00000000-0005-0000-0000-00005F040000}"/>
    <cellStyle name="40% - Accent3 6" xfId="624" xr:uid="{00000000-0005-0000-0000-000060040000}"/>
    <cellStyle name="40% - Accent3 7" xfId="625" xr:uid="{00000000-0005-0000-0000-000061040000}"/>
    <cellStyle name="40% - Accent3 7 2" xfId="626" xr:uid="{00000000-0005-0000-0000-000062040000}"/>
    <cellStyle name="40% - Accent3 7 3" xfId="627" xr:uid="{00000000-0005-0000-0000-000063040000}"/>
    <cellStyle name="40% - Accent3 8" xfId="628" xr:uid="{00000000-0005-0000-0000-000064040000}"/>
    <cellStyle name="40% - Accent3 8 2" xfId="629" xr:uid="{00000000-0005-0000-0000-000065040000}"/>
    <cellStyle name="40% - Accent3 8 3" xfId="630" xr:uid="{00000000-0005-0000-0000-000066040000}"/>
    <cellStyle name="40% - Accent3 9" xfId="631" xr:uid="{00000000-0005-0000-0000-000067040000}"/>
    <cellStyle name="40% - Accent3 9 2" xfId="632" xr:uid="{00000000-0005-0000-0000-000068040000}"/>
    <cellStyle name="40% - Accent3 9 3" xfId="633" xr:uid="{00000000-0005-0000-0000-000069040000}"/>
    <cellStyle name="40% - Accent4" xfId="33028" xr:uid="{00000000-0005-0000-0000-00006A040000}"/>
    <cellStyle name="40% - Accent4 10" xfId="634" xr:uid="{00000000-0005-0000-0000-00006B040000}"/>
    <cellStyle name="40% - Accent4 10 2" xfId="635" xr:uid="{00000000-0005-0000-0000-00006C040000}"/>
    <cellStyle name="40% - Accent4 10 3" xfId="636" xr:uid="{00000000-0005-0000-0000-00006D040000}"/>
    <cellStyle name="40% - Accent4 11" xfId="637" xr:uid="{00000000-0005-0000-0000-00006E040000}"/>
    <cellStyle name="40% - Accent4 11 2" xfId="638" xr:uid="{00000000-0005-0000-0000-00006F040000}"/>
    <cellStyle name="40% - Accent4 11 3" xfId="639" xr:uid="{00000000-0005-0000-0000-000070040000}"/>
    <cellStyle name="40% - Accent4 12" xfId="640" xr:uid="{00000000-0005-0000-0000-000071040000}"/>
    <cellStyle name="40% - Accent4 12 2" xfId="641" xr:uid="{00000000-0005-0000-0000-000072040000}"/>
    <cellStyle name="40% - Accent4 12 3" xfId="642" xr:uid="{00000000-0005-0000-0000-000073040000}"/>
    <cellStyle name="40% - Accent4 13" xfId="643" xr:uid="{00000000-0005-0000-0000-000074040000}"/>
    <cellStyle name="40% - Accent4 13 2" xfId="644" xr:uid="{00000000-0005-0000-0000-000075040000}"/>
    <cellStyle name="40% - Accent4 13 3" xfId="645" xr:uid="{00000000-0005-0000-0000-000076040000}"/>
    <cellStyle name="40% - Accent4 14" xfId="646" xr:uid="{00000000-0005-0000-0000-000077040000}"/>
    <cellStyle name="40% - Accent4 14 2" xfId="647" xr:uid="{00000000-0005-0000-0000-000078040000}"/>
    <cellStyle name="40% - Accent4 14 3" xfId="648" xr:uid="{00000000-0005-0000-0000-000079040000}"/>
    <cellStyle name="40% - Accent4 15" xfId="649" xr:uid="{00000000-0005-0000-0000-00007A040000}"/>
    <cellStyle name="40% - Accent4 15 2" xfId="650" xr:uid="{00000000-0005-0000-0000-00007B040000}"/>
    <cellStyle name="40% - Accent4 15 3" xfId="651" xr:uid="{00000000-0005-0000-0000-00007C040000}"/>
    <cellStyle name="40% - Accent4 16" xfId="652" xr:uid="{00000000-0005-0000-0000-00007D040000}"/>
    <cellStyle name="40% - Accent4 16 2" xfId="653" xr:uid="{00000000-0005-0000-0000-00007E040000}"/>
    <cellStyle name="40% - Accent4 16 3" xfId="654" xr:uid="{00000000-0005-0000-0000-00007F040000}"/>
    <cellStyle name="40% - Accent4 17" xfId="655" xr:uid="{00000000-0005-0000-0000-000080040000}"/>
    <cellStyle name="40% - Accent4 17 2" xfId="656" xr:uid="{00000000-0005-0000-0000-000081040000}"/>
    <cellStyle name="40% - Accent4 17 3" xfId="657" xr:uid="{00000000-0005-0000-0000-000082040000}"/>
    <cellStyle name="40% - Accent4 2" xfId="658" xr:uid="{00000000-0005-0000-0000-000083040000}"/>
    <cellStyle name="40% - Accent4 2 2" xfId="659" xr:uid="{00000000-0005-0000-0000-000084040000}"/>
    <cellStyle name="40% - Accent4 2 3" xfId="33029" xr:uid="{00000000-0005-0000-0000-000085040000}"/>
    <cellStyle name="40% - Accent4 3" xfId="660" xr:uid="{00000000-0005-0000-0000-000086040000}"/>
    <cellStyle name="40% - Accent4 4" xfId="661" xr:uid="{00000000-0005-0000-0000-000087040000}"/>
    <cellStyle name="40% - Accent4 5" xfId="662" xr:uid="{00000000-0005-0000-0000-000088040000}"/>
    <cellStyle name="40% - Accent4 6" xfId="663" xr:uid="{00000000-0005-0000-0000-000089040000}"/>
    <cellStyle name="40% - Accent4 7" xfId="664" xr:uid="{00000000-0005-0000-0000-00008A040000}"/>
    <cellStyle name="40% - Accent4 7 2" xfId="665" xr:uid="{00000000-0005-0000-0000-00008B040000}"/>
    <cellStyle name="40% - Accent4 7 3" xfId="666" xr:uid="{00000000-0005-0000-0000-00008C040000}"/>
    <cellStyle name="40% - Accent4 8" xfId="667" xr:uid="{00000000-0005-0000-0000-00008D040000}"/>
    <cellStyle name="40% - Accent4 8 2" xfId="668" xr:uid="{00000000-0005-0000-0000-00008E040000}"/>
    <cellStyle name="40% - Accent4 8 3" xfId="669" xr:uid="{00000000-0005-0000-0000-00008F040000}"/>
    <cellStyle name="40% - Accent4 9" xfId="670" xr:uid="{00000000-0005-0000-0000-000090040000}"/>
    <cellStyle name="40% - Accent4 9 2" xfId="671" xr:uid="{00000000-0005-0000-0000-000091040000}"/>
    <cellStyle name="40% - Accent4 9 3" xfId="672" xr:uid="{00000000-0005-0000-0000-000092040000}"/>
    <cellStyle name="40% - Accent5" xfId="33030" xr:uid="{00000000-0005-0000-0000-000093040000}"/>
    <cellStyle name="40% - Accent5 10" xfId="673" xr:uid="{00000000-0005-0000-0000-000094040000}"/>
    <cellStyle name="40% - Accent5 10 2" xfId="674" xr:uid="{00000000-0005-0000-0000-000095040000}"/>
    <cellStyle name="40% - Accent5 10 3" xfId="675" xr:uid="{00000000-0005-0000-0000-000096040000}"/>
    <cellStyle name="40% - Accent5 11" xfId="676" xr:uid="{00000000-0005-0000-0000-000097040000}"/>
    <cellStyle name="40% - Accent5 11 2" xfId="677" xr:uid="{00000000-0005-0000-0000-000098040000}"/>
    <cellStyle name="40% - Accent5 11 3" xfId="678" xr:uid="{00000000-0005-0000-0000-000099040000}"/>
    <cellStyle name="40% - Accent5 12" xfId="679" xr:uid="{00000000-0005-0000-0000-00009A040000}"/>
    <cellStyle name="40% - Accent5 12 2" xfId="680" xr:uid="{00000000-0005-0000-0000-00009B040000}"/>
    <cellStyle name="40% - Accent5 12 3" xfId="681" xr:uid="{00000000-0005-0000-0000-00009C040000}"/>
    <cellStyle name="40% - Accent5 13" xfId="682" xr:uid="{00000000-0005-0000-0000-00009D040000}"/>
    <cellStyle name="40% - Accent5 13 2" xfId="683" xr:uid="{00000000-0005-0000-0000-00009E040000}"/>
    <cellStyle name="40% - Accent5 13 3" xfId="684" xr:uid="{00000000-0005-0000-0000-00009F040000}"/>
    <cellStyle name="40% - Accent5 14" xfId="685" xr:uid="{00000000-0005-0000-0000-0000A0040000}"/>
    <cellStyle name="40% - Accent5 14 2" xfId="686" xr:uid="{00000000-0005-0000-0000-0000A1040000}"/>
    <cellStyle name="40% - Accent5 14 3" xfId="687" xr:uid="{00000000-0005-0000-0000-0000A2040000}"/>
    <cellStyle name="40% - Accent5 15" xfId="688" xr:uid="{00000000-0005-0000-0000-0000A3040000}"/>
    <cellStyle name="40% - Accent5 15 2" xfId="689" xr:uid="{00000000-0005-0000-0000-0000A4040000}"/>
    <cellStyle name="40% - Accent5 15 3" xfId="690" xr:uid="{00000000-0005-0000-0000-0000A5040000}"/>
    <cellStyle name="40% - Accent5 16" xfId="691" xr:uid="{00000000-0005-0000-0000-0000A6040000}"/>
    <cellStyle name="40% - Accent5 16 2" xfId="692" xr:uid="{00000000-0005-0000-0000-0000A7040000}"/>
    <cellStyle name="40% - Accent5 16 3" xfId="693" xr:uid="{00000000-0005-0000-0000-0000A8040000}"/>
    <cellStyle name="40% - Accent5 17" xfId="694" xr:uid="{00000000-0005-0000-0000-0000A9040000}"/>
    <cellStyle name="40% - Accent5 17 2" xfId="695" xr:uid="{00000000-0005-0000-0000-0000AA040000}"/>
    <cellStyle name="40% - Accent5 17 3" xfId="696" xr:uid="{00000000-0005-0000-0000-0000AB040000}"/>
    <cellStyle name="40% - Accent5 2" xfId="697" xr:uid="{00000000-0005-0000-0000-0000AC040000}"/>
    <cellStyle name="40% - Accent5 2 2" xfId="698" xr:uid="{00000000-0005-0000-0000-0000AD040000}"/>
    <cellStyle name="40% - Accent5 2 3" xfId="33031" xr:uid="{00000000-0005-0000-0000-0000AE040000}"/>
    <cellStyle name="40% - Accent5 3" xfId="699" xr:uid="{00000000-0005-0000-0000-0000AF040000}"/>
    <cellStyle name="40% - Accent5 4" xfId="700" xr:uid="{00000000-0005-0000-0000-0000B0040000}"/>
    <cellStyle name="40% - Accent5 5" xfId="701" xr:uid="{00000000-0005-0000-0000-0000B1040000}"/>
    <cellStyle name="40% - Accent5 6" xfId="702" xr:uid="{00000000-0005-0000-0000-0000B2040000}"/>
    <cellStyle name="40% - Accent5 7" xfId="703" xr:uid="{00000000-0005-0000-0000-0000B3040000}"/>
    <cellStyle name="40% - Accent5 7 2" xfId="704" xr:uid="{00000000-0005-0000-0000-0000B4040000}"/>
    <cellStyle name="40% - Accent5 7 3" xfId="705" xr:uid="{00000000-0005-0000-0000-0000B5040000}"/>
    <cellStyle name="40% - Accent5 8" xfId="706" xr:uid="{00000000-0005-0000-0000-0000B6040000}"/>
    <cellStyle name="40% - Accent5 8 2" xfId="707" xr:uid="{00000000-0005-0000-0000-0000B7040000}"/>
    <cellStyle name="40% - Accent5 8 3" xfId="708" xr:uid="{00000000-0005-0000-0000-0000B8040000}"/>
    <cellStyle name="40% - Accent5 9" xfId="709" xr:uid="{00000000-0005-0000-0000-0000B9040000}"/>
    <cellStyle name="40% - Accent5 9 2" xfId="710" xr:uid="{00000000-0005-0000-0000-0000BA040000}"/>
    <cellStyle name="40% - Accent5 9 3" xfId="711" xr:uid="{00000000-0005-0000-0000-0000BB040000}"/>
    <cellStyle name="40% - Accent6" xfId="33032" xr:uid="{00000000-0005-0000-0000-0000BC040000}"/>
    <cellStyle name="40% - Accent6 10" xfId="712" xr:uid="{00000000-0005-0000-0000-0000BD040000}"/>
    <cellStyle name="40% - Accent6 10 2" xfId="713" xr:uid="{00000000-0005-0000-0000-0000BE040000}"/>
    <cellStyle name="40% - Accent6 10 3" xfId="714" xr:uid="{00000000-0005-0000-0000-0000BF040000}"/>
    <cellStyle name="40% - Accent6 11" xfId="715" xr:uid="{00000000-0005-0000-0000-0000C0040000}"/>
    <cellStyle name="40% - Accent6 11 2" xfId="716" xr:uid="{00000000-0005-0000-0000-0000C1040000}"/>
    <cellStyle name="40% - Accent6 11 3" xfId="717" xr:uid="{00000000-0005-0000-0000-0000C2040000}"/>
    <cellStyle name="40% - Accent6 12" xfId="718" xr:uid="{00000000-0005-0000-0000-0000C3040000}"/>
    <cellStyle name="40% - Accent6 12 2" xfId="719" xr:uid="{00000000-0005-0000-0000-0000C4040000}"/>
    <cellStyle name="40% - Accent6 12 3" xfId="720" xr:uid="{00000000-0005-0000-0000-0000C5040000}"/>
    <cellStyle name="40% - Accent6 13" xfId="721" xr:uid="{00000000-0005-0000-0000-0000C6040000}"/>
    <cellStyle name="40% - Accent6 13 2" xfId="722" xr:uid="{00000000-0005-0000-0000-0000C7040000}"/>
    <cellStyle name="40% - Accent6 13 3" xfId="723" xr:uid="{00000000-0005-0000-0000-0000C8040000}"/>
    <cellStyle name="40% - Accent6 14" xfId="724" xr:uid="{00000000-0005-0000-0000-0000C9040000}"/>
    <cellStyle name="40% - Accent6 14 2" xfId="725" xr:uid="{00000000-0005-0000-0000-0000CA040000}"/>
    <cellStyle name="40% - Accent6 14 3" xfId="726" xr:uid="{00000000-0005-0000-0000-0000CB040000}"/>
    <cellStyle name="40% - Accent6 15" xfId="727" xr:uid="{00000000-0005-0000-0000-0000CC040000}"/>
    <cellStyle name="40% - Accent6 15 2" xfId="728" xr:uid="{00000000-0005-0000-0000-0000CD040000}"/>
    <cellStyle name="40% - Accent6 15 3" xfId="729" xr:uid="{00000000-0005-0000-0000-0000CE040000}"/>
    <cellStyle name="40% - Accent6 16" xfId="730" xr:uid="{00000000-0005-0000-0000-0000CF040000}"/>
    <cellStyle name="40% - Accent6 16 2" xfId="731" xr:uid="{00000000-0005-0000-0000-0000D0040000}"/>
    <cellStyle name="40% - Accent6 16 3" xfId="732" xr:uid="{00000000-0005-0000-0000-0000D1040000}"/>
    <cellStyle name="40% - Accent6 17" xfId="733" xr:uid="{00000000-0005-0000-0000-0000D2040000}"/>
    <cellStyle name="40% - Accent6 17 2" xfId="734" xr:uid="{00000000-0005-0000-0000-0000D3040000}"/>
    <cellStyle name="40% - Accent6 17 3" xfId="735" xr:uid="{00000000-0005-0000-0000-0000D4040000}"/>
    <cellStyle name="40% - Accent6 2" xfId="736" xr:uid="{00000000-0005-0000-0000-0000D5040000}"/>
    <cellStyle name="40% - Accent6 2 2" xfId="737" xr:uid="{00000000-0005-0000-0000-0000D6040000}"/>
    <cellStyle name="40% - Accent6 2 3" xfId="33033" xr:uid="{00000000-0005-0000-0000-0000D7040000}"/>
    <cellStyle name="40% - Accent6 3" xfId="738" xr:uid="{00000000-0005-0000-0000-0000D8040000}"/>
    <cellStyle name="40% - Accent6 4" xfId="739" xr:uid="{00000000-0005-0000-0000-0000D9040000}"/>
    <cellStyle name="40% - Accent6 5" xfId="740" xr:uid="{00000000-0005-0000-0000-0000DA040000}"/>
    <cellStyle name="40% - Accent6 6" xfId="741" xr:uid="{00000000-0005-0000-0000-0000DB040000}"/>
    <cellStyle name="40% - Accent6 7" xfId="742" xr:uid="{00000000-0005-0000-0000-0000DC040000}"/>
    <cellStyle name="40% - Accent6 7 2" xfId="743" xr:uid="{00000000-0005-0000-0000-0000DD040000}"/>
    <cellStyle name="40% - Accent6 7 3" xfId="744" xr:uid="{00000000-0005-0000-0000-0000DE040000}"/>
    <cellStyle name="40% - Accent6 8" xfId="745" xr:uid="{00000000-0005-0000-0000-0000DF040000}"/>
    <cellStyle name="40% - Accent6 8 2" xfId="746" xr:uid="{00000000-0005-0000-0000-0000E0040000}"/>
    <cellStyle name="40% - Accent6 8 3" xfId="747" xr:uid="{00000000-0005-0000-0000-0000E1040000}"/>
    <cellStyle name="40% - Accent6 9" xfId="748" xr:uid="{00000000-0005-0000-0000-0000E2040000}"/>
    <cellStyle name="40% - Accent6 9 2" xfId="749" xr:uid="{00000000-0005-0000-0000-0000E3040000}"/>
    <cellStyle name="40% - Accent6 9 3" xfId="750" xr:uid="{00000000-0005-0000-0000-0000E4040000}"/>
    <cellStyle name="40% - Akzent1" xfId="33034" xr:uid="{00000000-0005-0000-0000-0000E5040000}"/>
    <cellStyle name="40% - Akzent2" xfId="33035" xr:uid="{00000000-0005-0000-0000-0000E6040000}"/>
    <cellStyle name="40% - Akzent3" xfId="33036" xr:uid="{00000000-0005-0000-0000-0000E7040000}"/>
    <cellStyle name="40% - Akzent4" xfId="33037" xr:uid="{00000000-0005-0000-0000-0000E8040000}"/>
    <cellStyle name="40% - Akzent5" xfId="33038" xr:uid="{00000000-0005-0000-0000-0000E9040000}"/>
    <cellStyle name="40% - Akzent6" xfId="33039" xr:uid="{00000000-0005-0000-0000-0000EA040000}"/>
    <cellStyle name="5" xfId="751" xr:uid="{00000000-0005-0000-0000-0000EB040000}"/>
    <cellStyle name="5 2" xfId="752" xr:uid="{00000000-0005-0000-0000-0000EC040000}"/>
    <cellStyle name="5 3" xfId="33040" xr:uid="{00000000-0005-0000-0000-0000ED040000}"/>
    <cellStyle name="6" xfId="753" xr:uid="{00000000-0005-0000-0000-0000EE040000}"/>
    <cellStyle name="6 2" xfId="754" xr:uid="{00000000-0005-0000-0000-0000EF040000}"/>
    <cellStyle name="6 2 2" xfId="755" xr:uid="{00000000-0005-0000-0000-0000F0040000}"/>
    <cellStyle name="6 2 2 2" xfId="756" xr:uid="{00000000-0005-0000-0000-0000F1040000}"/>
    <cellStyle name="6 2 2 2 2" xfId="757" xr:uid="{00000000-0005-0000-0000-0000F2040000}"/>
    <cellStyle name="6 2 2 2 2 2" xfId="758" xr:uid="{00000000-0005-0000-0000-0000F3040000}"/>
    <cellStyle name="6 2 2 2 2 2 2" xfId="9982" xr:uid="{00000000-0005-0000-0000-0000F4040000}"/>
    <cellStyle name="6 2 2 2 2 2 3" xfId="10089" xr:uid="{00000000-0005-0000-0000-0000F5040000}"/>
    <cellStyle name="6 2 2 2 2 2 4" xfId="24825" xr:uid="{00000000-0005-0000-0000-0000F6040000}"/>
    <cellStyle name="6 2 2 2 2 2 5" xfId="33041" xr:uid="{00000000-0005-0000-0000-0000F7040000}"/>
    <cellStyle name="6 2 2 2 2 3" xfId="9981" xr:uid="{00000000-0005-0000-0000-0000F8040000}"/>
    <cellStyle name="6 2 2 2 2 4" xfId="10090" xr:uid="{00000000-0005-0000-0000-0000F9040000}"/>
    <cellStyle name="6 2 2 2 2 5" xfId="24824" xr:uid="{00000000-0005-0000-0000-0000FA040000}"/>
    <cellStyle name="6 2 2 2 2 6" xfId="33042" xr:uid="{00000000-0005-0000-0000-0000FB040000}"/>
    <cellStyle name="6 2 2 2 3" xfId="759" xr:uid="{00000000-0005-0000-0000-0000FC040000}"/>
    <cellStyle name="6 2 2 2 3 2" xfId="760" xr:uid="{00000000-0005-0000-0000-0000FD040000}"/>
    <cellStyle name="6 2 2 2 3 2 2" xfId="9984" xr:uid="{00000000-0005-0000-0000-0000FE040000}"/>
    <cellStyle name="6 2 2 2 3 2 3" xfId="10087" xr:uid="{00000000-0005-0000-0000-0000FF040000}"/>
    <cellStyle name="6 2 2 2 3 2 4" xfId="24827" xr:uid="{00000000-0005-0000-0000-000000050000}"/>
    <cellStyle name="6 2 2 2 3 2 5" xfId="33043" xr:uid="{00000000-0005-0000-0000-000001050000}"/>
    <cellStyle name="6 2 2 2 3 3" xfId="761" xr:uid="{00000000-0005-0000-0000-000002050000}"/>
    <cellStyle name="6 2 2 2 3 3 2" xfId="9985" xr:uid="{00000000-0005-0000-0000-000003050000}"/>
    <cellStyle name="6 2 2 2 3 3 3" xfId="9976" xr:uid="{00000000-0005-0000-0000-000004050000}"/>
    <cellStyle name="6 2 2 2 3 3 4" xfId="24828" xr:uid="{00000000-0005-0000-0000-000005050000}"/>
    <cellStyle name="6 2 2 2 3 3 5" xfId="33044" xr:uid="{00000000-0005-0000-0000-000006050000}"/>
    <cellStyle name="6 2 2 2 3 4" xfId="9983" xr:uid="{00000000-0005-0000-0000-000007050000}"/>
    <cellStyle name="6 2 2 2 3 5" xfId="10088" xr:uid="{00000000-0005-0000-0000-000008050000}"/>
    <cellStyle name="6 2 2 2 3 6" xfId="24826" xr:uid="{00000000-0005-0000-0000-000009050000}"/>
    <cellStyle name="6 2 2 2 3 7" xfId="33045" xr:uid="{00000000-0005-0000-0000-00000A050000}"/>
    <cellStyle name="6 2 2 2 4" xfId="762" xr:uid="{00000000-0005-0000-0000-00000B050000}"/>
    <cellStyle name="6 2 2 2 4 2" xfId="9986" xr:uid="{00000000-0005-0000-0000-00000C050000}"/>
    <cellStyle name="6 2 2 2 4 3" xfId="9975" xr:uid="{00000000-0005-0000-0000-00000D050000}"/>
    <cellStyle name="6 2 2 2 4 4" xfId="24829" xr:uid="{00000000-0005-0000-0000-00000E050000}"/>
    <cellStyle name="6 2 2 2 4 5" xfId="33046" xr:uid="{00000000-0005-0000-0000-00000F050000}"/>
    <cellStyle name="6 2 2 2 5" xfId="9980" xr:uid="{00000000-0005-0000-0000-000010050000}"/>
    <cellStyle name="6 2 2 2 6" xfId="10091" xr:uid="{00000000-0005-0000-0000-000011050000}"/>
    <cellStyle name="6 2 2 2 7" xfId="24823" xr:uid="{00000000-0005-0000-0000-000012050000}"/>
    <cellStyle name="6 2 2 3" xfId="763" xr:uid="{00000000-0005-0000-0000-000013050000}"/>
    <cellStyle name="6 2 2 3 2" xfId="764" xr:uid="{00000000-0005-0000-0000-000014050000}"/>
    <cellStyle name="6 2 2 3 2 2" xfId="765" xr:uid="{00000000-0005-0000-0000-000015050000}"/>
    <cellStyle name="6 2 2 3 2 2 2" xfId="9989" xr:uid="{00000000-0005-0000-0000-000016050000}"/>
    <cellStyle name="6 2 2 3 2 2 3" xfId="9972" xr:uid="{00000000-0005-0000-0000-000017050000}"/>
    <cellStyle name="6 2 2 3 2 2 4" xfId="24832" xr:uid="{00000000-0005-0000-0000-000018050000}"/>
    <cellStyle name="6 2 2 3 2 2 5" xfId="33047" xr:uid="{00000000-0005-0000-0000-000019050000}"/>
    <cellStyle name="6 2 2 3 2 3" xfId="766" xr:uid="{00000000-0005-0000-0000-00001A050000}"/>
    <cellStyle name="6 2 2 3 2 3 2" xfId="9990" xr:uid="{00000000-0005-0000-0000-00001B050000}"/>
    <cellStyle name="6 2 2 3 2 3 3" xfId="9971" xr:uid="{00000000-0005-0000-0000-00001C050000}"/>
    <cellStyle name="6 2 2 3 2 3 4" xfId="24833" xr:uid="{00000000-0005-0000-0000-00001D050000}"/>
    <cellStyle name="6 2 2 3 2 3 5" xfId="33048" xr:uid="{00000000-0005-0000-0000-00001E050000}"/>
    <cellStyle name="6 2 2 3 2 4" xfId="9988" xr:uid="{00000000-0005-0000-0000-00001F050000}"/>
    <cellStyle name="6 2 2 3 2 5" xfId="9973" xr:uid="{00000000-0005-0000-0000-000020050000}"/>
    <cellStyle name="6 2 2 3 2 6" xfId="24831" xr:uid="{00000000-0005-0000-0000-000021050000}"/>
    <cellStyle name="6 2 2 3 2 7" xfId="33049" xr:uid="{00000000-0005-0000-0000-000022050000}"/>
    <cellStyle name="6 2 2 3 3" xfId="767" xr:uid="{00000000-0005-0000-0000-000023050000}"/>
    <cellStyle name="6 2 2 3 3 2" xfId="9991" xr:uid="{00000000-0005-0000-0000-000024050000}"/>
    <cellStyle name="6 2 2 3 3 3" xfId="9970" xr:uid="{00000000-0005-0000-0000-000025050000}"/>
    <cellStyle name="6 2 2 3 3 4" xfId="24834" xr:uid="{00000000-0005-0000-0000-000026050000}"/>
    <cellStyle name="6 2 2 3 3 5" xfId="33050" xr:uid="{00000000-0005-0000-0000-000027050000}"/>
    <cellStyle name="6 2 2 3 4" xfId="9987" xr:uid="{00000000-0005-0000-0000-000028050000}"/>
    <cellStyle name="6 2 2 3 5" xfId="9974" xr:uid="{00000000-0005-0000-0000-000029050000}"/>
    <cellStyle name="6 2 2 3 6" xfId="24830" xr:uid="{00000000-0005-0000-0000-00002A050000}"/>
    <cellStyle name="6 2 2 4" xfId="768" xr:uid="{00000000-0005-0000-0000-00002B050000}"/>
    <cellStyle name="6 2 2 4 2" xfId="769" xr:uid="{00000000-0005-0000-0000-00002C050000}"/>
    <cellStyle name="6 2 2 4 2 2" xfId="9993" xr:uid="{00000000-0005-0000-0000-00002D050000}"/>
    <cellStyle name="6 2 2 4 2 3" xfId="9968" xr:uid="{00000000-0005-0000-0000-00002E050000}"/>
    <cellStyle name="6 2 2 4 2 4" xfId="24836" xr:uid="{00000000-0005-0000-0000-00002F050000}"/>
    <cellStyle name="6 2 2 4 2 5" xfId="33051" xr:uid="{00000000-0005-0000-0000-000030050000}"/>
    <cellStyle name="6 2 2 4 3" xfId="770" xr:uid="{00000000-0005-0000-0000-000031050000}"/>
    <cellStyle name="6 2 2 4 3 2" xfId="9994" xr:uid="{00000000-0005-0000-0000-000032050000}"/>
    <cellStyle name="6 2 2 4 3 3" xfId="9967" xr:uid="{00000000-0005-0000-0000-000033050000}"/>
    <cellStyle name="6 2 2 4 3 4" xfId="24837" xr:uid="{00000000-0005-0000-0000-000034050000}"/>
    <cellStyle name="6 2 2 4 3 5" xfId="33052" xr:uid="{00000000-0005-0000-0000-000035050000}"/>
    <cellStyle name="6 2 2 4 4" xfId="9992" xr:uid="{00000000-0005-0000-0000-000036050000}"/>
    <cellStyle name="6 2 2 4 5" xfId="9969" xr:uid="{00000000-0005-0000-0000-000037050000}"/>
    <cellStyle name="6 2 2 4 6" xfId="24835" xr:uid="{00000000-0005-0000-0000-000038050000}"/>
    <cellStyle name="6 2 2 4 7" xfId="33053" xr:uid="{00000000-0005-0000-0000-000039050000}"/>
    <cellStyle name="6 2 2 5" xfId="771" xr:uid="{00000000-0005-0000-0000-00003A050000}"/>
    <cellStyle name="6 2 2 5 2" xfId="772" xr:uid="{00000000-0005-0000-0000-00003B050000}"/>
    <cellStyle name="6 2 2 5 2 2" xfId="9996" xr:uid="{00000000-0005-0000-0000-00003C050000}"/>
    <cellStyle name="6 2 2 5 2 3" xfId="9965" xr:uid="{00000000-0005-0000-0000-00003D050000}"/>
    <cellStyle name="6 2 2 5 2 4" xfId="24839" xr:uid="{00000000-0005-0000-0000-00003E050000}"/>
    <cellStyle name="6 2 2 5 2 5" xfId="33054" xr:uid="{00000000-0005-0000-0000-00003F050000}"/>
    <cellStyle name="6 2 2 5 3" xfId="773" xr:uid="{00000000-0005-0000-0000-000040050000}"/>
    <cellStyle name="6 2 2 5 3 2" xfId="9997" xr:uid="{00000000-0005-0000-0000-000041050000}"/>
    <cellStyle name="6 2 2 5 3 3" xfId="9964" xr:uid="{00000000-0005-0000-0000-000042050000}"/>
    <cellStyle name="6 2 2 5 3 4" xfId="24840" xr:uid="{00000000-0005-0000-0000-000043050000}"/>
    <cellStyle name="6 2 2 5 3 5" xfId="33055" xr:uid="{00000000-0005-0000-0000-000044050000}"/>
    <cellStyle name="6 2 2 5 4" xfId="9995" xr:uid="{00000000-0005-0000-0000-000045050000}"/>
    <cellStyle name="6 2 2 5 5" xfId="9966" xr:uid="{00000000-0005-0000-0000-000046050000}"/>
    <cellStyle name="6 2 2 5 6" xfId="24838" xr:uid="{00000000-0005-0000-0000-000047050000}"/>
    <cellStyle name="6 2 2 5 7" xfId="33056" xr:uid="{00000000-0005-0000-0000-000048050000}"/>
    <cellStyle name="6 2 2 6" xfId="774" xr:uid="{00000000-0005-0000-0000-000049050000}"/>
    <cellStyle name="6 2 2 6 2" xfId="9998" xr:uid="{00000000-0005-0000-0000-00004A050000}"/>
    <cellStyle name="6 2 2 6 3" xfId="9963" xr:uid="{00000000-0005-0000-0000-00004B050000}"/>
    <cellStyle name="6 2 2 6 4" xfId="24841" xr:uid="{00000000-0005-0000-0000-00004C050000}"/>
    <cellStyle name="6 2 2 6 5" xfId="33057" xr:uid="{00000000-0005-0000-0000-00004D050000}"/>
    <cellStyle name="6 2 2 7" xfId="9979" xr:uid="{00000000-0005-0000-0000-00004E050000}"/>
    <cellStyle name="6 2 2 8" xfId="10092" xr:uid="{00000000-0005-0000-0000-00004F050000}"/>
    <cellStyle name="6 2 2 9" xfId="24822" xr:uid="{00000000-0005-0000-0000-000050050000}"/>
    <cellStyle name="6 2 3" xfId="775" xr:uid="{00000000-0005-0000-0000-000051050000}"/>
    <cellStyle name="6 2 3 2" xfId="776" xr:uid="{00000000-0005-0000-0000-000052050000}"/>
    <cellStyle name="6 2 3 2 2" xfId="10000" xr:uid="{00000000-0005-0000-0000-000053050000}"/>
    <cellStyle name="6 2 3 2 3" xfId="9961" xr:uid="{00000000-0005-0000-0000-000054050000}"/>
    <cellStyle name="6 2 3 2 4" xfId="24843" xr:uid="{00000000-0005-0000-0000-000055050000}"/>
    <cellStyle name="6 2 3 2 5" xfId="33058" xr:uid="{00000000-0005-0000-0000-000056050000}"/>
    <cellStyle name="6 2 3 3" xfId="777" xr:uid="{00000000-0005-0000-0000-000057050000}"/>
    <cellStyle name="6 2 3 3 2" xfId="10001" xr:uid="{00000000-0005-0000-0000-000058050000}"/>
    <cellStyle name="6 2 3 3 3" xfId="9960" xr:uid="{00000000-0005-0000-0000-000059050000}"/>
    <cellStyle name="6 2 3 3 4" xfId="24844" xr:uid="{00000000-0005-0000-0000-00005A050000}"/>
    <cellStyle name="6 2 3 3 5" xfId="33059" xr:uid="{00000000-0005-0000-0000-00005B050000}"/>
    <cellStyle name="6 2 3 4" xfId="9999" xr:uid="{00000000-0005-0000-0000-00005C050000}"/>
    <cellStyle name="6 2 3 5" xfId="9962" xr:uid="{00000000-0005-0000-0000-00005D050000}"/>
    <cellStyle name="6 2 3 6" xfId="24842" xr:uid="{00000000-0005-0000-0000-00005E050000}"/>
    <cellStyle name="6 2 3 7" xfId="33060" xr:uid="{00000000-0005-0000-0000-00005F050000}"/>
    <cellStyle name="6 2 4" xfId="778" xr:uid="{00000000-0005-0000-0000-000060050000}"/>
    <cellStyle name="6 2 4 2" xfId="10002" xr:uid="{00000000-0005-0000-0000-000061050000}"/>
    <cellStyle name="6 2 4 3" xfId="9959" xr:uid="{00000000-0005-0000-0000-000062050000}"/>
    <cellStyle name="6 2 4 4" xfId="24845" xr:uid="{00000000-0005-0000-0000-000063050000}"/>
    <cellStyle name="6 2 4 5" xfId="33061" xr:uid="{00000000-0005-0000-0000-000064050000}"/>
    <cellStyle name="6 2 5" xfId="9978" xr:uid="{00000000-0005-0000-0000-000065050000}"/>
    <cellStyle name="6 2 6" xfId="10093" xr:uid="{00000000-0005-0000-0000-000066050000}"/>
    <cellStyle name="6 2 7" xfId="24821" xr:uid="{00000000-0005-0000-0000-000067050000}"/>
    <cellStyle name="6 3" xfId="779" xr:uid="{00000000-0005-0000-0000-000068050000}"/>
    <cellStyle name="6 3 10" xfId="9958" xr:uid="{00000000-0005-0000-0000-000069050000}"/>
    <cellStyle name="6 3 11" xfId="24846" xr:uid="{00000000-0005-0000-0000-00006A050000}"/>
    <cellStyle name="6 3 2" xfId="780" xr:uid="{00000000-0005-0000-0000-00006B050000}"/>
    <cellStyle name="6 3 2 2" xfId="781" xr:uid="{00000000-0005-0000-0000-00006C050000}"/>
    <cellStyle name="6 3 2 2 2" xfId="782" xr:uid="{00000000-0005-0000-0000-00006D050000}"/>
    <cellStyle name="6 3 2 2 2 2" xfId="783" xr:uid="{00000000-0005-0000-0000-00006E050000}"/>
    <cellStyle name="6 3 2 2 2 2 2" xfId="10007" xr:uid="{00000000-0005-0000-0000-00006F050000}"/>
    <cellStyle name="6 3 2 2 2 2 3" xfId="9954" xr:uid="{00000000-0005-0000-0000-000070050000}"/>
    <cellStyle name="6 3 2 2 2 2 4" xfId="24850" xr:uid="{00000000-0005-0000-0000-000071050000}"/>
    <cellStyle name="6 3 2 2 2 2 5" xfId="33062" xr:uid="{00000000-0005-0000-0000-000072050000}"/>
    <cellStyle name="6 3 2 2 2 3" xfId="10006" xr:uid="{00000000-0005-0000-0000-000073050000}"/>
    <cellStyle name="6 3 2 2 2 4" xfId="9955" xr:uid="{00000000-0005-0000-0000-000074050000}"/>
    <cellStyle name="6 3 2 2 2 5" xfId="24849" xr:uid="{00000000-0005-0000-0000-000075050000}"/>
    <cellStyle name="6 3 2 2 2 6" xfId="33063" xr:uid="{00000000-0005-0000-0000-000076050000}"/>
    <cellStyle name="6 3 2 2 3" xfId="784" xr:uid="{00000000-0005-0000-0000-000077050000}"/>
    <cellStyle name="6 3 2 2 3 2" xfId="785" xr:uid="{00000000-0005-0000-0000-000078050000}"/>
    <cellStyle name="6 3 2 2 3 2 2" xfId="10009" xr:uid="{00000000-0005-0000-0000-000079050000}"/>
    <cellStyle name="6 3 2 2 3 2 3" xfId="9952" xr:uid="{00000000-0005-0000-0000-00007A050000}"/>
    <cellStyle name="6 3 2 2 3 2 4" xfId="24852" xr:uid="{00000000-0005-0000-0000-00007B050000}"/>
    <cellStyle name="6 3 2 2 3 2 5" xfId="33064" xr:uid="{00000000-0005-0000-0000-00007C050000}"/>
    <cellStyle name="6 3 2 2 3 3" xfId="10008" xr:uid="{00000000-0005-0000-0000-00007D050000}"/>
    <cellStyle name="6 3 2 2 3 4" xfId="9953" xr:uid="{00000000-0005-0000-0000-00007E050000}"/>
    <cellStyle name="6 3 2 2 3 5" xfId="24851" xr:uid="{00000000-0005-0000-0000-00007F050000}"/>
    <cellStyle name="6 3 2 2 3 6" xfId="33065" xr:uid="{00000000-0005-0000-0000-000080050000}"/>
    <cellStyle name="6 3 2 2 4" xfId="10005" xr:uid="{00000000-0005-0000-0000-000081050000}"/>
    <cellStyle name="6 3 2 2 5" xfId="9956" xr:uid="{00000000-0005-0000-0000-000082050000}"/>
    <cellStyle name="6 3 2 2 6" xfId="24848" xr:uid="{00000000-0005-0000-0000-000083050000}"/>
    <cellStyle name="6 3 2 3" xfId="786" xr:uid="{00000000-0005-0000-0000-000084050000}"/>
    <cellStyle name="6 3 2 3 2" xfId="787" xr:uid="{00000000-0005-0000-0000-000085050000}"/>
    <cellStyle name="6 3 2 3 2 2" xfId="10011" xr:uid="{00000000-0005-0000-0000-000086050000}"/>
    <cellStyle name="6 3 2 3 2 3" xfId="9950" xr:uid="{00000000-0005-0000-0000-000087050000}"/>
    <cellStyle name="6 3 2 3 2 4" xfId="24854" xr:uid="{00000000-0005-0000-0000-000088050000}"/>
    <cellStyle name="6 3 2 3 2 5" xfId="33066" xr:uid="{00000000-0005-0000-0000-000089050000}"/>
    <cellStyle name="6 3 2 3 3" xfId="10010" xr:uid="{00000000-0005-0000-0000-00008A050000}"/>
    <cellStyle name="6 3 2 3 4" xfId="9951" xr:uid="{00000000-0005-0000-0000-00008B050000}"/>
    <cellStyle name="6 3 2 3 5" xfId="24853" xr:uid="{00000000-0005-0000-0000-00008C050000}"/>
    <cellStyle name="6 3 2 3 6" xfId="33067" xr:uid="{00000000-0005-0000-0000-00008D050000}"/>
    <cellStyle name="6 3 2 4" xfId="788" xr:uid="{00000000-0005-0000-0000-00008E050000}"/>
    <cellStyle name="6 3 2 4 2" xfId="789" xr:uid="{00000000-0005-0000-0000-00008F050000}"/>
    <cellStyle name="6 3 2 4 2 2" xfId="10013" xr:uid="{00000000-0005-0000-0000-000090050000}"/>
    <cellStyle name="6 3 2 4 2 3" xfId="9948" xr:uid="{00000000-0005-0000-0000-000091050000}"/>
    <cellStyle name="6 3 2 4 2 4" xfId="24856" xr:uid="{00000000-0005-0000-0000-000092050000}"/>
    <cellStyle name="6 3 2 4 2 5" xfId="33068" xr:uid="{00000000-0005-0000-0000-000093050000}"/>
    <cellStyle name="6 3 2 4 3" xfId="790" xr:uid="{00000000-0005-0000-0000-000094050000}"/>
    <cellStyle name="6 3 2 4 3 2" xfId="10014" xr:uid="{00000000-0005-0000-0000-000095050000}"/>
    <cellStyle name="6 3 2 4 3 3" xfId="9947" xr:uid="{00000000-0005-0000-0000-000096050000}"/>
    <cellStyle name="6 3 2 4 3 4" xfId="24857" xr:uid="{00000000-0005-0000-0000-000097050000}"/>
    <cellStyle name="6 3 2 4 3 5" xfId="33069" xr:uid="{00000000-0005-0000-0000-000098050000}"/>
    <cellStyle name="6 3 2 4 4" xfId="10012" xr:uid="{00000000-0005-0000-0000-000099050000}"/>
    <cellStyle name="6 3 2 4 5" xfId="9949" xr:uid="{00000000-0005-0000-0000-00009A050000}"/>
    <cellStyle name="6 3 2 4 6" xfId="24855" xr:uid="{00000000-0005-0000-0000-00009B050000}"/>
    <cellStyle name="6 3 2 4 7" xfId="33070" xr:uid="{00000000-0005-0000-0000-00009C050000}"/>
    <cellStyle name="6 3 2 5" xfId="10004" xr:uid="{00000000-0005-0000-0000-00009D050000}"/>
    <cellStyle name="6 3 2 6" xfId="9957" xr:uid="{00000000-0005-0000-0000-00009E050000}"/>
    <cellStyle name="6 3 2 7" xfId="24847" xr:uid="{00000000-0005-0000-0000-00009F050000}"/>
    <cellStyle name="6 3 3" xfId="791" xr:uid="{00000000-0005-0000-0000-0000A0050000}"/>
    <cellStyle name="6 3 3 2" xfId="792" xr:uid="{00000000-0005-0000-0000-0000A1050000}"/>
    <cellStyle name="6 3 3 2 2" xfId="793" xr:uid="{00000000-0005-0000-0000-0000A2050000}"/>
    <cellStyle name="6 3 3 2 2 2" xfId="794" xr:uid="{00000000-0005-0000-0000-0000A3050000}"/>
    <cellStyle name="6 3 3 2 2 2 2" xfId="10018" xr:uid="{00000000-0005-0000-0000-0000A4050000}"/>
    <cellStyle name="6 3 3 2 2 2 3" xfId="9943" xr:uid="{00000000-0005-0000-0000-0000A5050000}"/>
    <cellStyle name="6 3 3 2 2 2 4" xfId="24861" xr:uid="{00000000-0005-0000-0000-0000A6050000}"/>
    <cellStyle name="6 3 3 2 2 2 5" xfId="33071" xr:uid="{00000000-0005-0000-0000-0000A7050000}"/>
    <cellStyle name="6 3 3 2 2 3" xfId="10017" xr:uid="{00000000-0005-0000-0000-0000A8050000}"/>
    <cellStyle name="6 3 3 2 2 4" xfId="9944" xr:uid="{00000000-0005-0000-0000-0000A9050000}"/>
    <cellStyle name="6 3 3 2 2 5" xfId="24860" xr:uid="{00000000-0005-0000-0000-0000AA050000}"/>
    <cellStyle name="6 3 3 2 2 6" xfId="33072" xr:uid="{00000000-0005-0000-0000-0000AB050000}"/>
    <cellStyle name="6 3 3 2 3" xfId="795" xr:uid="{00000000-0005-0000-0000-0000AC050000}"/>
    <cellStyle name="6 3 3 2 3 2" xfId="796" xr:uid="{00000000-0005-0000-0000-0000AD050000}"/>
    <cellStyle name="6 3 3 2 3 2 2" xfId="10020" xr:uid="{00000000-0005-0000-0000-0000AE050000}"/>
    <cellStyle name="6 3 3 2 3 2 3" xfId="9941" xr:uid="{00000000-0005-0000-0000-0000AF050000}"/>
    <cellStyle name="6 3 3 2 3 2 4" xfId="24863" xr:uid="{00000000-0005-0000-0000-0000B0050000}"/>
    <cellStyle name="6 3 3 2 3 2 5" xfId="33073" xr:uid="{00000000-0005-0000-0000-0000B1050000}"/>
    <cellStyle name="6 3 3 2 3 3" xfId="797" xr:uid="{00000000-0005-0000-0000-0000B2050000}"/>
    <cellStyle name="6 3 3 2 3 3 2" xfId="10021" xr:uid="{00000000-0005-0000-0000-0000B3050000}"/>
    <cellStyle name="6 3 3 2 3 3 3" xfId="9940" xr:uid="{00000000-0005-0000-0000-0000B4050000}"/>
    <cellStyle name="6 3 3 2 3 3 4" xfId="24864" xr:uid="{00000000-0005-0000-0000-0000B5050000}"/>
    <cellStyle name="6 3 3 2 3 3 5" xfId="33074" xr:uid="{00000000-0005-0000-0000-0000B6050000}"/>
    <cellStyle name="6 3 3 2 3 4" xfId="10019" xr:uid="{00000000-0005-0000-0000-0000B7050000}"/>
    <cellStyle name="6 3 3 2 3 5" xfId="9942" xr:uid="{00000000-0005-0000-0000-0000B8050000}"/>
    <cellStyle name="6 3 3 2 3 6" xfId="24862" xr:uid="{00000000-0005-0000-0000-0000B9050000}"/>
    <cellStyle name="6 3 3 2 3 7" xfId="33075" xr:uid="{00000000-0005-0000-0000-0000BA050000}"/>
    <cellStyle name="6 3 3 2 4" xfId="798" xr:uid="{00000000-0005-0000-0000-0000BB050000}"/>
    <cellStyle name="6 3 3 2 4 2" xfId="10022" xr:uid="{00000000-0005-0000-0000-0000BC050000}"/>
    <cellStyle name="6 3 3 2 4 3" xfId="9939" xr:uid="{00000000-0005-0000-0000-0000BD050000}"/>
    <cellStyle name="6 3 3 2 4 4" xfId="24865" xr:uid="{00000000-0005-0000-0000-0000BE050000}"/>
    <cellStyle name="6 3 3 2 4 5" xfId="33076" xr:uid="{00000000-0005-0000-0000-0000BF050000}"/>
    <cellStyle name="6 3 3 2 5" xfId="10016" xr:uid="{00000000-0005-0000-0000-0000C0050000}"/>
    <cellStyle name="6 3 3 2 6" xfId="9945" xr:uid="{00000000-0005-0000-0000-0000C1050000}"/>
    <cellStyle name="6 3 3 2 7" xfId="24859" xr:uid="{00000000-0005-0000-0000-0000C2050000}"/>
    <cellStyle name="6 3 3 3" xfId="799" xr:uid="{00000000-0005-0000-0000-0000C3050000}"/>
    <cellStyle name="6 3 3 3 2" xfId="800" xr:uid="{00000000-0005-0000-0000-0000C4050000}"/>
    <cellStyle name="6 3 3 3 2 2" xfId="10024" xr:uid="{00000000-0005-0000-0000-0000C5050000}"/>
    <cellStyle name="6 3 3 3 2 3" xfId="9937" xr:uid="{00000000-0005-0000-0000-0000C6050000}"/>
    <cellStyle name="6 3 3 3 2 4" xfId="24867" xr:uid="{00000000-0005-0000-0000-0000C7050000}"/>
    <cellStyle name="6 3 3 3 2 5" xfId="33077" xr:uid="{00000000-0005-0000-0000-0000C8050000}"/>
    <cellStyle name="6 3 3 3 3" xfId="10023" xr:uid="{00000000-0005-0000-0000-0000C9050000}"/>
    <cellStyle name="6 3 3 3 4" xfId="9938" xr:uid="{00000000-0005-0000-0000-0000CA050000}"/>
    <cellStyle name="6 3 3 3 5" xfId="24866" xr:uid="{00000000-0005-0000-0000-0000CB050000}"/>
    <cellStyle name="6 3 3 3 6" xfId="33078" xr:uid="{00000000-0005-0000-0000-0000CC050000}"/>
    <cellStyle name="6 3 3 4" xfId="801" xr:uid="{00000000-0005-0000-0000-0000CD050000}"/>
    <cellStyle name="6 3 3 4 2" xfId="802" xr:uid="{00000000-0005-0000-0000-0000CE050000}"/>
    <cellStyle name="6 3 3 4 2 2" xfId="10026" xr:uid="{00000000-0005-0000-0000-0000CF050000}"/>
    <cellStyle name="6 3 3 4 2 3" xfId="9935" xr:uid="{00000000-0005-0000-0000-0000D0050000}"/>
    <cellStyle name="6 3 3 4 2 4" xfId="24869" xr:uid="{00000000-0005-0000-0000-0000D1050000}"/>
    <cellStyle name="6 3 3 4 2 5" xfId="33079" xr:uid="{00000000-0005-0000-0000-0000D2050000}"/>
    <cellStyle name="6 3 3 4 3" xfId="803" xr:uid="{00000000-0005-0000-0000-0000D3050000}"/>
    <cellStyle name="6 3 3 4 3 2" xfId="10027" xr:uid="{00000000-0005-0000-0000-0000D4050000}"/>
    <cellStyle name="6 3 3 4 3 3" xfId="9934" xr:uid="{00000000-0005-0000-0000-0000D5050000}"/>
    <cellStyle name="6 3 3 4 3 4" xfId="24870" xr:uid="{00000000-0005-0000-0000-0000D6050000}"/>
    <cellStyle name="6 3 3 4 3 5" xfId="33080" xr:uid="{00000000-0005-0000-0000-0000D7050000}"/>
    <cellStyle name="6 3 3 4 4" xfId="10025" xr:uid="{00000000-0005-0000-0000-0000D8050000}"/>
    <cellStyle name="6 3 3 4 5" xfId="9936" xr:uid="{00000000-0005-0000-0000-0000D9050000}"/>
    <cellStyle name="6 3 3 4 6" xfId="24868" xr:uid="{00000000-0005-0000-0000-0000DA050000}"/>
    <cellStyle name="6 3 3 4 7" xfId="33081" xr:uid="{00000000-0005-0000-0000-0000DB050000}"/>
    <cellStyle name="6 3 3 5" xfId="804" xr:uid="{00000000-0005-0000-0000-0000DC050000}"/>
    <cellStyle name="6 3 3 5 2" xfId="10028" xr:uid="{00000000-0005-0000-0000-0000DD050000}"/>
    <cellStyle name="6 3 3 5 3" xfId="9933" xr:uid="{00000000-0005-0000-0000-0000DE050000}"/>
    <cellStyle name="6 3 3 5 4" xfId="24871" xr:uid="{00000000-0005-0000-0000-0000DF050000}"/>
    <cellStyle name="6 3 3 5 5" xfId="33082" xr:uid="{00000000-0005-0000-0000-0000E0050000}"/>
    <cellStyle name="6 3 3 6" xfId="10015" xr:uid="{00000000-0005-0000-0000-0000E1050000}"/>
    <cellStyle name="6 3 3 7" xfId="9946" xr:uid="{00000000-0005-0000-0000-0000E2050000}"/>
    <cellStyle name="6 3 3 8" xfId="24858" xr:uid="{00000000-0005-0000-0000-0000E3050000}"/>
    <cellStyle name="6 3 4" xfId="805" xr:uid="{00000000-0005-0000-0000-0000E4050000}"/>
    <cellStyle name="6 3 4 2" xfId="806" xr:uid="{00000000-0005-0000-0000-0000E5050000}"/>
    <cellStyle name="6 3 4 2 2" xfId="807" xr:uid="{00000000-0005-0000-0000-0000E6050000}"/>
    <cellStyle name="6 3 4 2 2 2" xfId="10031" xr:uid="{00000000-0005-0000-0000-0000E7050000}"/>
    <cellStyle name="6 3 4 2 2 3" xfId="9930" xr:uid="{00000000-0005-0000-0000-0000E8050000}"/>
    <cellStyle name="6 3 4 2 2 4" xfId="24874" xr:uid="{00000000-0005-0000-0000-0000E9050000}"/>
    <cellStyle name="6 3 4 2 2 5" xfId="33083" xr:uid="{00000000-0005-0000-0000-0000EA050000}"/>
    <cellStyle name="6 3 4 2 3" xfId="808" xr:uid="{00000000-0005-0000-0000-0000EB050000}"/>
    <cellStyle name="6 3 4 2 3 2" xfId="10032" xr:uid="{00000000-0005-0000-0000-0000EC050000}"/>
    <cellStyle name="6 3 4 2 3 3" xfId="9929" xr:uid="{00000000-0005-0000-0000-0000ED050000}"/>
    <cellStyle name="6 3 4 2 3 4" xfId="24875" xr:uid="{00000000-0005-0000-0000-0000EE050000}"/>
    <cellStyle name="6 3 4 2 3 5" xfId="33084" xr:uid="{00000000-0005-0000-0000-0000EF050000}"/>
    <cellStyle name="6 3 4 2 4" xfId="10030" xr:uid="{00000000-0005-0000-0000-0000F0050000}"/>
    <cellStyle name="6 3 4 2 5" xfId="9931" xr:uid="{00000000-0005-0000-0000-0000F1050000}"/>
    <cellStyle name="6 3 4 2 6" xfId="24873" xr:uid="{00000000-0005-0000-0000-0000F2050000}"/>
    <cellStyle name="6 3 4 2 7" xfId="33085" xr:uid="{00000000-0005-0000-0000-0000F3050000}"/>
    <cellStyle name="6 3 4 3" xfId="809" xr:uid="{00000000-0005-0000-0000-0000F4050000}"/>
    <cellStyle name="6 3 4 3 2" xfId="10033" xr:uid="{00000000-0005-0000-0000-0000F5050000}"/>
    <cellStyle name="6 3 4 3 3" xfId="9928" xr:uid="{00000000-0005-0000-0000-0000F6050000}"/>
    <cellStyle name="6 3 4 3 4" xfId="24876" xr:uid="{00000000-0005-0000-0000-0000F7050000}"/>
    <cellStyle name="6 3 4 3 5" xfId="33086" xr:uid="{00000000-0005-0000-0000-0000F8050000}"/>
    <cellStyle name="6 3 4 4" xfId="10029" xr:uid="{00000000-0005-0000-0000-0000F9050000}"/>
    <cellStyle name="6 3 4 5" xfId="9932" xr:uid="{00000000-0005-0000-0000-0000FA050000}"/>
    <cellStyle name="6 3 4 6" xfId="24872" xr:uid="{00000000-0005-0000-0000-0000FB050000}"/>
    <cellStyle name="6 3 5" xfId="810" xr:uid="{00000000-0005-0000-0000-0000FC050000}"/>
    <cellStyle name="6 3 5 2" xfId="811" xr:uid="{00000000-0005-0000-0000-0000FD050000}"/>
    <cellStyle name="6 3 5 2 2" xfId="812" xr:uid="{00000000-0005-0000-0000-0000FE050000}"/>
    <cellStyle name="6 3 5 2 2 2" xfId="813" xr:uid="{00000000-0005-0000-0000-0000FF050000}"/>
    <cellStyle name="6 3 5 2 2 2 2" xfId="10037" xr:uid="{00000000-0005-0000-0000-000000060000}"/>
    <cellStyle name="6 3 5 2 2 2 3" xfId="9924" xr:uid="{00000000-0005-0000-0000-000001060000}"/>
    <cellStyle name="6 3 5 2 2 2 4" xfId="24880" xr:uid="{00000000-0005-0000-0000-000002060000}"/>
    <cellStyle name="6 3 5 2 2 2 5" xfId="33087" xr:uid="{00000000-0005-0000-0000-000003060000}"/>
    <cellStyle name="6 3 5 2 2 3" xfId="10036" xr:uid="{00000000-0005-0000-0000-000004060000}"/>
    <cellStyle name="6 3 5 2 2 4" xfId="9925" xr:uid="{00000000-0005-0000-0000-000005060000}"/>
    <cellStyle name="6 3 5 2 2 5" xfId="24879" xr:uid="{00000000-0005-0000-0000-000006060000}"/>
    <cellStyle name="6 3 5 2 2 6" xfId="33088" xr:uid="{00000000-0005-0000-0000-000007060000}"/>
    <cellStyle name="6 3 5 2 3" xfId="814" xr:uid="{00000000-0005-0000-0000-000008060000}"/>
    <cellStyle name="6 3 5 2 3 2" xfId="815" xr:uid="{00000000-0005-0000-0000-000009060000}"/>
    <cellStyle name="6 3 5 2 3 2 2" xfId="10039" xr:uid="{00000000-0005-0000-0000-00000A060000}"/>
    <cellStyle name="6 3 5 2 3 2 3" xfId="9922" xr:uid="{00000000-0005-0000-0000-00000B060000}"/>
    <cellStyle name="6 3 5 2 3 2 4" xfId="24882" xr:uid="{00000000-0005-0000-0000-00000C060000}"/>
    <cellStyle name="6 3 5 2 3 2 5" xfId="33089" xr:uid="{00000000-0005-0000-0000-00000D060000}"/>
    <cellStyle name="6 3 5 2 3 3" xfId="816" xr:uid="{00000000-0005-0000-0000-00000E060000}"/>
    <cellStyle name="6 3 5 2 3 3 2" xfId="10040" xr:uid="{00000000-0005-0000-0000-00000F060000}"/>
    <cellStyle name="6 3 5 2 3 3 3" xfId="9921" xr:uid="{00000000-0005-0000-0000-000010060000}"/>
    <cellStyle name="6 3 5 2 3 3 4" xfId="24883" xr:uid="{00000000-0005-0000-0000-000011060000}"/>
    <cellStyle name="6 3 5 2 3 3 5" xfId="33090" xr:uid="{00000000-0005-0000-0000-000012060000}"/>
    <cellStyle name="6 3 5 2 3 4" xfId="10038" xr:uid="{00000000-0005-0000-0000-000013060000}"/>
    <cellStyle name="6 3 5 2 3 5" xfId="9923" xr:uid="{00000000-0005-0000-0000-000014060000}"/>
    <cellStyle name="6 3 5 2 3 6" xfId="24881" xr:uid="{00000000-0005-0000-0000-000015060000}"/>
    <cellStyle name="6 3 5 2 3 7" xfId="33091" xr:uid="{00000000-0005-0000-0000-000016060000}"/>
    <cellStyle name="6 3 5 2 4" xfId="817" xr:uid="{00000000-0005-0000-0000-000017060000}"/>
    <cellStyle name="6 3 5 2 4 2" xfId="10041" xr:uid="{00000000-0005-0000-0000-000018060000}"/>
    <cellStyle name="6 3 5 2 4 3" xfId="9920" xr:uid="{00000000-0005-0000-0000-000019060000}"/>
    <cellStyle name="6 3 5 2 4 4" xfId="24884" xr:uid="{00000000-0005-0000-0000-00001A060000}"/>
    <cellStyle name="6 3 5 2 4 5" xfId="33092" xr:uid="{00000000-0005-0000-0000-00001B060000}"/>
    <cellStyle name="6 3 5 2 5" xfId="10035" xr:uid="{00000000-0005-0000-0000-00001C060000}"/>
    <cellStyle name="6 3 5 2 6" xfId="9926" xr:uid="{00000000-0005-0000-0000-00001D060000}"/>
    <cellStyle name="6 3 5 2 7" xfId="24878" xr:uid="{00000000-0005-0000-0000-00001E060000}"/>
    <cellStyle name="6 3 5 3" xfId="818" xr:uid="{00000000-0005-0000-0000-00001F060000}"/>
    <cellStyle name="6 3 5 3 2" xfId="819" xr:uid="{00000000-0005-0000-0000-000020060000}"/>
    <cellStyle name="6 3 5 3 2 2" xfId="820" xr:uid="{00000000-0005-0000-0000-000021060000}"/>
    <cellStyle name="6 3 5 3 2 2 2" xfId="10044" xr:uid="{00000000-0005-0000-0000-000022060000}"/>
    <cellStyle name="6 3 5 3 2 2 3" xfId="9917" xr:uid="{00000000-0005-0000-0000-000023060000}"/>
    <cellStyle name="6 3 5 3 2 2 4" xfId="24887" xr:uid="{00000000-0005-0000-0000-000024060000}"/>
    <cellStyle name="6 3 5 3 2 2 5" xfId="33093" xr:uid="{00000000-0005-0000-0000-000025060000}"/>
    <cellStyle name="6 3 5 3 2 3" xfId="821" xr:uid="{00000000-0005-0000-0000-000026060000}"/>
    <cellStyle name="6 3 5 3 2 3 2" xfId="10045" xr:uid="{00000000-0005-0000-0000-000027060000}"/>
    <cellStyle name="6 3 5 3 2 3 3" xfId="9916" xr:uid="{00000000-0005-0000-0000-000028060000}"/>
    <cellStyle name="6 3 5 3 2 3 4" xfId="24888" xr:uid="{00000000-0005-0000-0000-000029060000}"/>
    <cellStyle name="6 3 5 3 2 3 5" xfId="33094" xr:uid="{00000000-0005-0000-0000-00002A060000}"/>
    <cellStyle name="6 3 5 3 2 4" xfId="10043" xr:uid="{00000000-0005-0000-0000-00002B060000}"/>
    <cellStyle name="6 3 5 3 2 5" xfId="9918" xr:uid="{00000000-0005-0000-0000-00002C060000}"/>
    <cellStyle name="6 3 5 3 2 6" xfId="24886" xr:uid="{00000000-0005-0000-0000-00002D060000}"/>
    <cellStyle name="6 3 5 3 2 7" xfId="33095" xr:uid="{00000000-0005-0000-0000-00002E060000}"/>
    <cellStyle name="6 3 5 3 3" xfId="822" xr:uid="{00000000-0005-0000-0000-00002F060000}"/>
    <cellStyle name="6 3 5 3 3 2" xfId="10046" xr:uid="{00000000-0005-0000-0000-000030060000}"/>
    <cellStyle name="6 3 5 3 3 3" xfId="9915" xr:uid="{00000000-0005-0000-0000-000031060000}"/>
    <cellStyle name="6 3 5 3 3 4" xfId="24889" xr:uid="{00000000-0005-0000-0000-000032060000}"/>
    <cellStyle name="6 3 5 3 3 5" xfId="33096" xr:uid="{00000000-0005-0000-0000-000033060000}"/>
    <cellStyle name="6 3 5 3 4" xfId="10042" xr:uid="{00000000-0005-0000-0000-000034060000}"/>
    <cellStyle name="6 3 5 3 5" xfId="9919" xr:uid="{00000000-0005-0000-0000-000035060000}"/>
    <cellStyle name="6 3 5 3 6" xfId="24885" xr:uid="{00000000-0005-0000-0000-000036060000}"/>
    <cellStyle name="6 3 5 4" xfId="823" xr:uid="{00000000-0005-0000-0000-000037060000}"/>
    <cellStyle name="6 3 5 4 2" xfId="824" xr:uid="{00000000-0005-0000-0000-000038060000}"/>
    <cellStyle name="6 3 5 4 2 2" xfId="10048" xr:uid="{00000000-0005-0000-0000-000039060000}"/>
    <cellStyle name="6 3 5 4 2 3" xfId="9913" xr:uid="{00000000-0005-0000-0000-00003A060000}"/>
    <cellStyle name="6 3 5 4 2 4" xfId="24891" xr:uid="{00000000-0005-0000-0000-00003B060000}"/>
    <cellStyle name="6 3 5 4 2 5" xfId="33097" xr:uid="{00000000-0005-0000-0000-00003C060000}"/>
    <cellStyle name="6 3 5 4 3" xfId="825" xr:uid="{00000000-0005-0000-0000-00003D060000}"/>
    <cellStyle name="6 3 5 4 3 2" xfId="10049" xr:uid="{00000000-0005-0000-0000-00003E060000}"/>
    <cellStyle name="6 3 5 4 3 3" xfId="9912" xr:uid="{00000000-0005-0000-0000-00003F060000}"/>
    <cellStyle name="6 3 5 4 3 4" xfId="24892" xr:uid="{00000000-0005-0000-0000-000040060000}"/>
    <cellStyle name="6 3 5 4 3 5" xfId="33098" xr:uid="{00000000-0005-0000-0000-000041060000}"/>
    <cellStyle name="6 3 5 4 4" xfId="10047" xr:uid="{00000000-0005-0000-0000-000042060000}"/>
    <cellStyle name="6 3 5 4 5" xfId="9914" xr:uid="{00000000-0005-0000-0000-000043060000}"/>
    <cellStyle name="6 3 5 4 6" xfId="24890" xr:uid="{00000000-0005-0000-0000-000044060000}"/>
    <cellStyle name="6 3 5 4 7" xfId="33099" xr:uid="{00000000-0005-0000-0000-000045060000}"/>
    <cellStyle name="6 3 5 5" xfId="826" xr:uid="{00000000-0005-0000-0000-000046060000}"/>
    <cellStyle name="6 3 5 5 2" xfId="827" xr:uid="{00000000-0005-0000-0000-000047060000}"/>
    <cellStyle name="6 3 5 5 2 2" xfId="10051" xr:uid="{00000000-0005-0000-0000-000048060000}"/>
    <cellStyle name="6 3 5 5 2 3" xfId="9910" xr:uid="{00000000-0005-0000-0000-000049060000}"/>
    <cellStyle name="6 3 5 5 2 4" xfId="24894" xr:uid="{00000000-0005-0000-0000-00004A060000}"/>
    <cellStyle name="6 3 5 5 2 5" xfId="33100" xr:uid="{00000000-0005-0000-0000-00004B060000}"/>
    <cellStyle name="6 3 5 5 3" xfId="828" xr:uid="{00000000-0005-0000-0000-00004C060000}"/>
    <cellStyle name="6 3 5 5 3 2" xfId="10052" xr:uid="{00000000-0005-0000-0000-00004D060000}"/>
    <cellStyle name="6 3 5 5 3 3" xfId="9909" xr:uid="{00000000-0005-0000-0000-00004E060000}"/>
    <cellStyle name="6 3 5 5 3 4" xfId="24895" xr:uid="{00000000-0005-0000-0000-00004F060000}"/>
    <cellStyle name="6 3 5 5 3 5" xfId="33101" xr:uid="{00000000-0005-0000-0000-000050060000}"/>
    <cellStyle name="6 3 5 5 4" xfId="10050" xr:uid="{00000000-0005-0000-0000-000051060000}"/>
    <cellStyle name="6 3 5 5 5" xfId="9911" xr:uid="{00000000-0005-0000-0000-000052060000}"/>
    <cellStyle name="6 3 5 5 6" xfId="24893" xr:uid="{00000000-0005-0000-0000-000053060000}"/>
    <cellStyle name="6 3 5 5 7" xfId="33102" xr:uid="{00000000-0005-0000-0000-000054060000}"/>
    <cellStyle name="6 3 5 6" xfId="829" xr:uid="{00000000-0005-0000-0000-000055060000}"/>
    <cellStyle name="6 3 5 6 2" xfId="10053" xr:uid="{00000000-0005-0000-0000-000056060000}"/>
    <cellStyle name="6 3 5 6 3" xfId="9908" xr:uid="{00000000-0005-0000-0000-000057060000}"/>
    <cellStyle name="6 3 5 6 4" xfId="24896" xr:uid="{00000000-0005-0000-0000-000058060000}"/>
    <cellStyle name="6 3 5 6 5" xfId="33103" xr:uid="{00000000-0005-0000-0000-000059060000}"/>
    <cellStyle name="6 3 5 7" xfId="10034" xr:uid="{00000000-0005-0000-0000-00005A060000}"/>
    <cellStyle name="6 3 5 8" xfId="9927" xr:uid="{00000000-0005-0000-0000-00005B060000}"/>
    <cellStyle name="6 3 5 9" xfId="24877" xr:uid="{00000000-0005-0000-0000-00005C060000}"/>
    <cellStyle name="6 3 6" xfId="830" xr:uid="{00000000-0005-0000-0000-00005D060000}"/>
    <cellStyle name="6 3 6 2" xfId="831" xr:uid="{00000000-0005-0000-0000-00005E060000}"/>
    <cellStyle name="6 3 6 2 2" xfId="832" xr:uid="{00000000-0005-0000-0000-00005F060000}"/>
    <cellStyle name="6 3 6 2 2 2" xfId="10056" xr:uid="{00000000-0005-0000-0000-000060060000}"/>
    <cellStyle name="6 3 6 2 2 3" xfId="9905" xr:uid="{00000000-0005-0000-0000-000061060000}"/>
    <cellStyle name="6 3 6 2 2 4" xfId="24899" xr:uid="{00000000-0005-0000-0000-000062060000}"/>
    <cellStyle name="6 3 6 2 2 5" xfId="33104" xr:uid="{00000000-0005-0000-0000-000063060000}"/>
    <cellStyle name="6 3 6 2 3" xfId="10055" xr:uid="{00000000-0005-0000-0000-000064060000}"/>
    <cellStyle name="6 3 6 2 4" xfId="9906" xr:uid="{00000000-0005-0000-0000-000065060000}"/>
    <cellStyle name="6 3 6 2 5" xfId="24898" xr:uid="{00000000-0005-0000-0000-000066060000}"/>
    <cellStyle name="6 3 6 2 6" xfId="33105" xr:uid="{00000000-0005-0000-0000-000067060000}"/>
    <cellStyle name="6 3 6 3" xfId="833" xr:uid="{00000000-0005-0000-0000-000068060000}"/>
    <cellStyle name="6 3 6 3 2" xfId="834" xr:uid="{00000000-0005-0000-0000-000069060000}"/>
    <cellStyle name="6 3 6 3 2 2" xfId="10058" xr:uid="{00000000-0005-0000-0000-00006A060000}"/>
    <cellStyle name="6 3 6 3 2 3" xfId="9903" xr:uid="{00000000-0005-0000-0000-00006B060000}"/>
    <cellStyle name="6 3 6 3 2 4" xfId="24901" xr:uid="{00000000-0005-0000-0000-00006C060000}"/>
    <cellStyle name="6 3 6 3 2 5" xfId="33106" xr:uid="{00000000-0005-0000-0000-00006D060000}"/>
    <cellStyle name="6 3 6 3 3" xfId="835" xr:uid="{00000000-0005-0000-0000-00006E060000}"/>
    <cellStyle name="6 3 6 3 3 2" xfId="10059" xr:uid="{00000000-0005-0000-0000-00006F060000}"/>
    <cellStyle name="6 3 6 3 3 3" xfId="9902" xr:uid="{00000000-0005-0000-0000-000070060000}"/>
    <cellStyle name="6 3 6 3 3 4" xfId="24902" xr:uid="{00000000-0005-0000-0000-000071060000}"/>
    <cellStyle name="6 3 6 3 3 5" xfId="33107" xr:uid="{00000000-0005-0000-0000-000072060000}"/>
    <cellStyle name="6 3 6 3 4" xfId="10057" xr:uid="{00000000-0005-0000-0000-000073060000}"/>
    <cellStyle name="6 3 6 3 5" xfId="9904" xr:uid="{00000000-0005-0000-0000-000074060000}"/>
    <cellStyle name="6 3 6 3 6" xfId="24900" xr:uid="{00000000-0005-0000-0000-000075060000}"/>
    <cellStyle name="6 3 6 3 7" xfId="33108" xr:uid="{00000000-0005-0000-0000-000076060000}"/>
    <cellStyle name="6 3 6 4" xfId="836" xr:uid="{00000000-0005-0000-0000-000077060000}"/>
    <cellStyle name="6 3 6 4 2" xfId="10060" xr:uid="{00000000-0005-0000-0000-000078060000}"/>
    <cellStyle name="6 3 6 4 3" xfId="9901" xr:uid="{00000000-0005-0000-0000-000079060000}"/>
    <cellStyle name="6 3 6 4 4" xfId="24903" xr:uid="{00000000-0005-0000-0000-00007A060000}"/>
    <cellStyle name="6 3 6 4 5" xfId="33109" xr:uid="{00000000-0005-0000-0000-00007B060000}"/>
    <cellStyle name="6 3 6 5" xfId="10054" xr:uid="{00000000-0005-0000-0000-00007C060000}"/>
    <cellStyle name="6 3 6 6" xfId="9907" xr:uid="{00000000-0005-0000-0000-00007D060000}"/>
    <cellStyle name="6 3 6 7" xfId="24897" xr:uid="{00000000-0005-0000-0000-00007E060000}"/>
    <cellStyle name="6 3 7" xfId="837" xr:uid="{00000000-0005-0000-0000-00007F060000}"/>
    <cellStyle name="6 3 7 2" xfId="838" xr:uid="{00000000-0005-0000-0000-000080060000}"/>
    <cellStyle name="6 3 7 2 2" xfId="10062" xr:uid="{00000000-0005-0000-0000-000081060000}"/>
    <cellStyle name="6 3 7 2 3" xfId="9899" xr:uid="{00000000-0005-0000-0000-000082060000}"/>
    <cellStyle name="6 3 7 2 4" xfId="24905" xr:uid="{00000000-0005-0000-0000-000083060000}"/>
    <cellStyle name="6 3 7 2 5" xfId="33110" xr:uid="{00000000-0005-0000-0000-000084060000}"/>
    <cellStyle name="6 3 7 3" xfId="10061" xr:uid="{00000000-0005-0000-0000-000085060000}"/>
    <cellStyle name="6 3 7 4" xfId="9900" xr:uid="{00000000-0005-0000-0000-000086060000}"/>
    <cellStyle name="6 3 7 5" xfId="24904" xr:uid="{00000000-0005-0000-0000-000087060000}"/>
    <cellStyle name="6 3 7 6" xfId="33111" xr:uid="{00000000-0005-0000-0000-000088060000}"/>
    <cellStyle name="6 3 8" xfId="839" xr:uid="{00000000-0005-0000-0000-000089060000}"/>
    <cellStyle name="6 3 8 2" xfId="840" xr:uid="{00000000-0005-0000-0000-00008A060000}"/>
    <cellStyle name="6 3 8 2 2" xfId="10064" xr:uid="{00000000-0005-0000-0000-00008B060000}"/>
    <cellStyle name="6 3 8 2 3" xfId="9897" xr:uid="{00000000-0005-0000-0000-00008C060000}"/>
    <cellStyle name="6 3 8 2 4" xfId="24907" xr:uid="{00000000-0005-0000-0000-00008D060000}"/>
    <cellStyle name="6 3 8 2 5" xfId="33112" xr:uid="{00000000-0005-0000-0000-00008E060000}"/>
    <cellStyle name="6 3 8 3" xfId="841" xr:uid="{00000000-0005-0000-0000-00008F060000}"/>
    <cellStyle name="6 3 8 3 2" xfId="10065" xr:uid="{00000000-0005-0000-0000-000090060000}"/>
    <cellStyle name="6 3 8 3 3" xfId="9896" xr:uid="{00000000-0005-0000-0000-000091060000}"/>
    <cellStyle name="6 3 8 3 4" xfId="24908" xr:uid="{00000000-0005-0000-0000-000092060000}"/>
    <cellStyle name="6 3 8 3 5" xfId="33113" xr:uid="{00000000-0005-0000-0000-000093060000}"/>
    <cellStyle name="6 3 8 4" xfId="10063" xr:uid="{00000000-0005-0000-0000-000094060000}"/>
    <cellStyle name="6 3 8 5" xfId="9898" xr:uid="{00000000-0005-0000-0000-000095060000}"/>
    <cellStyle name="6 3 8 6" xfId="24906" xr:uid="{00000000-0005-0000-0000-000096060000}"/>
    <cellStyle name="6 3 8 7" xfId="33114" xr:uid="{00000000-0005-0000-0000-000097060000}"/>
    <cellStyle name="6 3 9" xfId="10003" xr:uid="{00000000-0005-0000-0000-000098060000}"/>
    <cellStyle name="6 4" xfId="842" xr:uid="{00000000-0005-0000-0000-000099060000}"/>
    <cellStyle name="6 4 2" xfId="843" xr:uid="{00000000-0005-0000-0000-00009A060000}"/>
    <cellStyle name="6 4 2 2" xfId="844" xr:uid="{00000000-0005-0000-0000-00009B060000}"/>
    <cellStyle name="6 4 2 2 2" xfId="845" xr:uid="{00000000-0005-0000-0000-00009C060000}"/>
    <cellStyle name="6 4 2 2 2 2" xfId="10069" xr:uid="{00000000-0005-0000-0000-00009D060000}"/>
    <cellStyle name="6 4 2 2 2 3" xfId="9892" xr:uid="{00000000-0005-0000-0000-00009E060000}"/>
    <cellStyle name="6 4 2 2 2 4" xfId="24912" xr:uid="{00000000-0005-0000-0000-00009F060000}"/>
    <cellStyle name="6 4 2 2 2 5" xfId="33115" xr:uid="{00000000-0005-0000-0000-0000A0060000}"/>
    <cellStyle name="6 4 2 2 3" xfId="10068" xr:uid="{00000000-0005-0000-0000-0000A1060000}"/>
    <cellStyle name="6 4 2 2 4" xfId="9893" xr:uid="{00000000-0005-0000-0000-0000A2060000}"/>
    <cellStyle name="6 4 2 2 5" xfId="24911" xr:uid="{00000000-0005-0000-0000-0000A3060000}"/>
    <cellStyle name="6 4 2 2 6" xfId="33116" xr:uid="{00000000-0005-0000-0000-0000A4060000}"/>
    <cellStyle name="6 4 2 3" xfId="846" xr:uid="{00000000-0005-0000-0000-0000A5060000}"/>
    <cellStyle name="6 4 2 3 2" xfId="847" xr:uid="{00000000-0005-0000-0000-0000A6060000}"/>
    <cellStyle name="6 4 2 3 2 2" xfId="10071" xr:uid="{00000000-0005-0000-0000-0000A7060000}"/>
    <cellStyle name="6 4 2 3 2 3" xfId="9890" xr:uid="{00000000-0005-0000-0000-0000A8060000}"/>
    <cellStyle name="6 4 2 3 2 4" xfId="24914" xr:uid="{00000000-0005-0000-0000-0000A9060000}"/>
    <cellStyle name="6 4 2 3 2 5" xfId="33117" xr:uid="{00000000-0005-0000-0000-0000AA060000}"/>
    <cellStyle name="6 4 2 3 3" xfId="848" xr:uid="{00000000-0005-0000-0000-0000AB060000}"/>
    <cellStyle name="6 4 2 3 3 2" xfId="10072" xr:uid="{00000000-0005-0000-0000-0000AC060000}"/>
    <cellStyle name="6 4 2 3 3 3" xfId="9889" xr:uid="{00000000-0005-0000-0000-0000AD060000}"/>
    <cellStyle name="6 4 2 3 3 4" xfId="24915" xr:uid="{00000000-0005-0000-0000-0000AE060000}"/>
    <cellStyle name="6 4 2 3 3 5" xfId="33118" xr:uid="{00000000-0005-0000-0000-0000AF060000}"/>
    <cellStyle name="6 4 2 3 4" xfId="10070" xr:uid="{00000000-0005-0000-0000-0000B0060000}"/>
    <cellStyle name="6 4 2 3 5" xfId="9891" xr:uid="{00000000-0005-0000-0000-0000B1060000}"/>
    <cellStyle name="6 4 2 3 6" xfId="24913" xr:uid="{00000000-0005-0000-0000-0000B2060000}"/>
    <cellStyle name="6 4 2 3 7" xfId="33119" xr:uid="{00000000-0005-0000-0000-0000B3060000}"/>
    <cellStyle name="6 4 2 4" xfId="849" xr:uid="{00000000-0005-0000-0000-0000B4060000}"/>
    <cellStyle name="6 4 2 4 2" xfId="10073" xr:uid="{00000000-0005-0000-0000-0000B5060000}"/>
    <cellStyle name="6 4 2 4 3" xfId="9888" xr:uid="{00000000-0005-0000-0000-0000B6060000}"/>
    <cellStyle name="6 4 2 4 4" xfId="24916" xr:uid="{00000000-0005-0000-0000-0000B7060000}"/>
    <cellStyle name="6 4 2 4 5" xfId="33120" xr:uid="{00000000-0005-0000-0000-0000B8060000}"/>
    <cellStyle name="6 4 2 5" xfId="10067" xr:uid="{00000000-0005-0000-0000-0000B9060000}"/>
    <cellStyle name="6 4 2 6" xfId="9894" xr:uid="{00000000-0005-0000-0000-0000BA060000}"/>
    <cellStyle name="6 4 2 7" xfId="24910" xr:uid="{00000000-0005-0000-0000-0000BB060000}"/>
    <cellStyle name="6 4 3" xfId="850" xr:uid="{00000000-0005-0000-0000-0000BC060000}"/>
    <cellStyle name="6 4 3 2" xfId="851" xr:uid="{00000000-0005-0000-0000-0000BD060000}"/>
    <cellStyle name="6 4 3 2 2" xfId="852" xr:uid="{00000000-0005-0000-0000-0000BE060000}"/>
    <cellStyle name="6 4 3 2 2 2" xfId="10076" xr:uid="{00000000-0005-0000-0000-0000BF060000}"/>
    <cellStyle name="6 4 3 2 2 3" xfId="9885" xr:uid="{00000000-0005-0000-0000-0000C0060000}"/>
    <cellStyle name="6 4 3 2 2 4" xfId="24919" xr:uid="{00000000-0005-0000-0000-0000C1060000}"/>
    <cellStyle name="6 4 3 2 2 5" xfId="33121" xr:uid="{00000000-0005-0000-0000-0000C2060000}"/>
    <cellStyle name="6 4 3 2 3" xfId="853" xr:uid="{00000000-0005-0000-0000-0000C3060000}"/>
    <cellStyle name="6 4 3 2 3 2" xfId="10077" xr:uid="{00000000-0005-0000-0000-0000C4060000}"/>
    <cellStyle name="6 4 3 2 3 3" xfId="9884" xr:uid="{00000000-0005-0000-0000-0000C5060000}"/>
    <cellStyle name="6 4 3 2 3 4" xfId="24920" xr:uid="{00000000-0005-0000-0000-0000C6060000}"/>
    <cellStyle name="6 4 3 2 3 5" xfId="33122" xr:uid="{00000000-0005-0000-0000-0000C7060000}"/>
    <cellStyle name="6 4 3 2 4" xfId="10075" xr:uid="{00000000-0005-0000-0000-0000C8060000}"/>
    <cellStyle name="6 4 3 2 5" xfId="9886" xr:uid="{00000000-0005-0000-0000-0000C9060000}"/>
    <cellStyle name="6 4 3 2 6" xfId="24918" xr:uid="{00000000-0005-0000-0000-0000CA060000}"/>
    <cellStyle name="6 4 3 2 7" xfId="33123" xr:uid="{00000000-0005-0000-0000-0000CB060000}"/>
    <cellStyle name="6 4 3 3" xfId="854" xr:uid="{00000000-0005-0000-0000-0000CC060000}"/>
    <cellStyle name="6 4 3 3 2" xfId="10078" xr:uid="{00000000-0005-0000-0000-0000CD060000}"/>
    <cellStyle name="6 4 3 3 3" xfId="9883" xr:uid="{00000000-0005-0000-0000-0000CE060000}"/>
    <cellStyle name="6 4 3 3 4" xfId="24921" xr:uid="{00000000-0005-0000-0000-0000CF060000}"/>
    <cellStyle name="6 4 3 3 5" xfId="33124" xr:uid="{00000000-0005-0000-0000-0000D0060000}"/>
    <cellStyle name="6 4 3 4" xfId="10074" xr:uid="{00000000-0005-0000-0000-0000D1060000}"/>
    <cellStyle name="6 4 3 5" xfId="9887" xr:uid="{00000000-0005-0000-0000-0000D2060000}"/>
    <cellStyle name="6 4 3 6" xfId="24917" xr:uid="{00000000-0005-0000-0000-0000D3060000}"/>
    <cellStyle name="6 4 4" xfId="855" xr:uid="{00000000-0005-0000-0000-0000D4060000}"/>
    <cellStyle name="6 4 4 2" xfId="856" xr:uid="{00000000-0005-0000-0000-0000D5060000}"/>
    <cellStyle name="6 4 4 2 2" xfId="10080" xr:uid="{00000000-0005-0000-0000-0000D6060000}"/>
    <cellStyle name="6 4 4 2 3" xfId="9881" xr:uid="{00000000-0005-0000-0000-0000D7060000}"/>
    <cellStyle name="6 4 4 2 4" xfId="24923" xr:uid="{00000000-0005-0000-0000-0000D8060000}"/>
    <cellStyle name="6 4 4 2 5" xfId="33125" xr:uid="{00000000-0005-0000-0000-0000D9060000}"/>
    <cellStyle name="6 4 4 3" xfId="857" xr:uid="{00000000-0005-0000-0000-0000DA060000}"/>
    <cellStyle name="6 4 4 3 2" xfId="10081" xr:uid="{00000000-0005-0000-0000-0000DB060000}"/>
    <cellStyle name="6 4 4 3 3" xfId="9880" xr:uid="{00000000-0005-0000-0000-0000DC060000}"/>
    <cellStyle name="6 4 4 3 4" xfId="24924" xr:uid="{00000000-0005-0000-0000-0000DD060000}"/>
    <cellStyle name="6 4 4 3 5" xfId="33126" xr:uid="{00000000-0005-0000-0000-0000DE060000}"/>
    <cellStyle name="6 4 4 4" xfId="10079" xr:uid="{00000000-0005-0000-0000-0000DF060000}"/>
    <cellStyle name="6 4 4 5" xfId="9882" xr:uid="{00000000-0005-0000-0000-0000E0060000}"/>
    <cellStyle name="6 4 4 6" xfId="24922" xr:uid="{00000000-0005-0000-0000-0000E1060000}"/>
    <cellStyle name="6 4 4 7" xfId="33127" xr:uid="{00000000-0005-0000-0000-0000E2060000}"/>
    <cellStyle name="6 4 5" xfId="858" xr:uid="{00000000-0005-0000-0000-0000E3060000}"/>
    <cellStyle name="6 4 5 2" xfId="859" xr:uid="{00000000-0005-0000-0000-0000E4060000}"/>
    <cellStyle name="6 4 5 2 2" xfId="10083" xr:uid="{00000000-0005-0000-0000-0000E5060000}"/>
    <cellStyle name="6 4 5 2 3" xfId="9878" xr:uid="{00000000-0005-0000-0000-0000E6060000}"/>
    <cellStyle name="6 4 5 2 4" xfId="24926" xr:uid="{00000000-0005-0000-0000-0000E7060000}"/>
    <cellStyle name="6 4 5 2 5" xfId="33128" xr:uid="{00000000-0005-0000-0000-0000E8060000}"/>
    <cellStyle name="6 4 5 3" xfId="860" xr:uid="{00000000-0005-0000-0000-0000E9060000}"/>
    <cellStyle name="6 4 5 3 2" xfId="10084" xr:uid="{00000000-0005-0000-0000-0000EA060000}"/>
    <cellStyle name="6 4 5 3 3" xfId="9877" xr:uid="{00000000-0005-0000-0000-0000EB060000}"/>
    <cellStyle name="6 4 5 3 4" xfId="24927" xr:uid="{00000000-0005-0000-0000-0000EC060000}"/>
    <cellStyle name="6 4 5 3 5" xfId="33129" xr:uid="{00000000-0005-0000-0000-0000ED060000}"/>
    <cellStyle name="6 4 5 4" xfId="10082" xr:uid="{00000000-0005-0000-0000-0000EE060000}"/>
    <cellStyle name="6 4 5 5" xfId="9879" xr:uid="{00000000-0005-0000-0000-0000EF060000}"/>
    <cellStyle name="6 4 5 6" xfId="24925" xr:uid="{00000000-0005-0000-0000-0000F0060000}"/>
    <cellStyle name="6 4 5 7" xfId="33130" xr:uid="{00000000-0005-0000-0000-0000F1060000}"/>
    <cellStyle name="6 4 6" xfId="861" xr:uid="{00000000-0005-0000-0000-0000F2060000}"/>
    <cellStyle name="6 4 6 2" xfId="10085" xr:uid="{00000000-0005-0000-0000-0000F3060000}"/>
    <cellStyle name="6 4 6 3" xfId="9876" xr:uid="{00000000-0005-0000-0000-0000F4060000}"/>
    <cellStyle name="6 4 6 4" xfId="24928" xr:uid="{00000000-0005-0000-0000-0000F5060000}"/>
    <cellStyle name="6 4 6 5" xfId="33131" xr:uid="{00000000-0005-0000-0000-0000F6060000}"/>
    <cellStyle name="6 4 7" xfId="10066" xr:uid="{00000000-0005-0000-0000-0000F7060000}"/>
    <cellStyle name="6 4 8" xfId="9895" xr:uid="{00000000-0005-0000-0000-0000F8060000}"/>
    <cellStyle name="6 4 9" xfId="24909" xr:uid="{00000000-0005-0000-0000-0000F9060000}"/>
    <cellStyle name="6 5" xfId="862" xr:uid="{00000000-0005-0000-0000-0000FA060000}"/>
    <cellStyle name="6 5 2" xfId="10086" xr:uid="{00000000-0005-0000-0000-0000FB060000}"/>
    <cellStyle name="6 5 3" xfId="9875" xr:uid="{00000000-0005-0000-0000-0000FC060000}"/>
    <cellStyle name="6 5 4" xfId="24929" xr:uid="{00000000-0005-0000-0000-0000FD060000}"/>
    <cellStyle name="6 6" xfId="9977" xr:uid="{00000000-0005-0000-0000-0000FE060000}"/>
    <cellStyle name="6 7" xfId="10094" xr:uid="{00000000-0005-0000-0000-0000FF060000}"/>
    <cellStyle name="6 8" xfId="24820" xr:uid="{00000000-0005-0000-0000-000000070000}"/>
    <cellStyle name="60 % – Zvýraznění1" xfId="863" xr:uid="{00000000-0005-0000-0000-000001070000}"/>
    <cellStyle name="60 % – Zvýraznění2" xfId="864" xr:uid="{00000000-0005-0000-0000-000002070000}"/>
    <cellStyle name="60 % – Zvýraznění3" xfId="865" xr:uid="{00000000-0005-0000-0000-000003070000}"/>
    <cellStyle name="60 % – Zvýraznění4" xfId="866" xr:uid="{00000000-0005-0000-0000-000004070000}"/>
    <cellStyle name="60 % – Zvýraznění5" xfId="867" xr:uid="{00000000-0005-0000-0000-000005070000}"/>
    <cellStyle name="60 % – Zvýraznění6" xfId="868" xr:uid="{00000000-0005-0000-0000-000006070000}"/>
    <cellStyle name="60 % - Accent1" xfId="869" xr:uid="{00000000-0005-0000-0000-000007070000}"/>
    <cellStyle name="60 % - Accent2" xfId="870" xr:uid="{00000000-0005-0000-0000-000008070000}"/>
    <cellStyle name="60 % - Accent3" xfId="871" xr:uid="{00000000-0005-0000-0000-000009070000}"/>
    <cellStyle name="60 % - Accent4" xfId="872" xr:uid="{00000000-0005-0000-0000-00000A070000}"/>
    <cellStyle name="60 % - Accent5" xfId="873" xr:uid="{00000000-0005-0000-0000-00000B070000}"/>
    <cellStyle name="60 % - Accent6" xfId="874" xr:uid="{00000000-0005-0000-0000-00000C070000}"/>
    <cellStyle name="60% - Accent1" xfId="33132" xr:uid="{00000000-0005-0000-0000-00000D070000}"/>
    <cellStyle name="60% - Accent1 2" xfId="875" xr:uid="{00000000-0005-0000-0000-00000E070000}"/>
    <cellStyle name="60% - Accent1 2 2" xfId="33133" xr:uid="{00000000-0005-0000-0000-00000F070000}"/>
    <cellStyle name="60% - Accent2" xfId="33134" xr:uid="{00000000-0005-0000-0000-000010070000}"/>
    <cellStyle name="60% - Accent2 2" xfId="876" xr:uid="{00000000-0005-0000-0000-000011070000}"/>
    <cellStyle name="60% - Accent2 2 2" xfId="33135" xr:uid="{00000000-0005-0000-0000-000012070000}"/>
    <cellStyle name="60% - Accent3" xfId="33136" xr:uid="{00000000-0005-0000-0000-000013070000}"/>
    <cellStyle name="60% - Accent3 2" xfId="877" xr:uid="{00000000-0005-0000-0000-000014070000}"/>
    <cellStyle name="60% - Accent3 2 2" xfId="33137" xr:uid="{00000000-0005-0000-0000-000015070000}"/>
    <cellStyle name="60% - Accent4" xfId="33138" xr:uid="{00000000-0005-0000-0000-000016070000}"/>
    <cellStyle name="60% - Accent4 2" xfId="878" xr:uid="{00000000-0005-0000-0000-000017070000}"/>
    <cellStyle name="60% - Accent4 2 2" xfId="33139" xr:uid="{00000000-0005-0000-0000-000018070000}"/>
    <cellStyle name="60% - Accent5" xfId="33140" xr:uid="{00000000-0005-0000-0000-000019070000}"/>
    <cellStyle name="60% - Accent5 2" xfId="879" xr:uid="{00000000-0005-0000-0000-00001A070000}"/>
    <cellStyle name="60% - Accent5 2 2" xfId="33141" xr:uid="{00000000-0005-0000-0000-00001B070000}"/>
    <cellStyle name="60% - Accent6" xfId="33142" xr:uid="{00000000-0005-0000-0000-00001C070000}"/>
    <cellStyle name="60% - Accent6 2" xfId="880" xr:uid="{00000000-0005-0000-0000-00001D070000}"/>
    <cellStyle name="60% - Accent6 2 2" xfId="33143" xr:uid="{00000000-0005-0000-0000-00001E070000}"/>
    <cellStyle name="60% - Akzent1" xfId="33144" xr:uid="{00000000-0005-0000-0000-00001F070000}"/>
    <cellStyle name="60% - Akzent2" xfId="33145" xr:uid="{00000000-0005-0000-0000-000020070000}"/>
    <cellStyle name="60% - Akzent3" xfId="33146" xr:uid="{00000000-0005-0000-0000-000021070000}"/>
    <cellStyle name="60% - Akzent4" xfId="33147" xr:uid="{00000000-0005-0000-0000-000022070000}"/>
    <cellStyle name="60% - Akzent5" xfId="33148" xr:uid="{00000000-0005-0000-0000-000023070000}"/>
    <cellStyle name="60% - Akzent6" xfId="33149" xr:uid="{00000000-0005-0000-0000-000024070000}"/>
    <cellStyle name="7" xfId="881" xr:uid="{00000000-0005-0000-0000-000025070000}"/>
    <cellStyle name="7 2" xfId="882" xr:uid="{00000000-0005-0000-0000-000026070000}"/>
    <cellStyle name="7 2 2" xfId="883" xr:uid="{00000000-0005-0000-0000-000027070000}"/>
    <cellStyle name="7 2 2 2" xfId="10107" xr:uid="{00000000-0005-0000-0000-000028070000}"/>
    <cellStyle name="7 2 2 3" xfId="9854" xr:uid="{00000000-0005-0000-0000-000029070000}"/>
    <cellStyle name="7 2 2 4" xfId="24931" xr:uid="{00000000-0005-0000-0000-00002A070000}"/>
    <cellStyle name="7 2 2 5" xfId="33150" xr:uid="{00000000-0005-0000-0000-00002B070000}"/>
    <cellStyle name="7 2 3" xfId="10106" xr:uid="{00000000-0005-0000-0000-00002C070000}"/>
    <cellStyle name="7 2 4" xfId="9855" xr:uid="{00000000-0005-0000-0000-00002D070000}"/>
    <cellStyle name="7 2 5" xfId="24930" xr:uid="{00000000-0005-0000-0000-00002E070000}"/>
    <cellStyle name="7 2 6" xfId="33151" xr:uid="{00000000-0005-0000-0000-00002F070000}"/>
    <cellStyle name="7 3" xfId="884" xr:uid="{00000000-0005-0000-0000-000030070000}"/>
    <cellStyle name="7 3 2" xfId="10108" xr:uid="{00000000-0005-0000-0000-000031070000}"/>
    <cellStyle name="7 3 3" xfId="9853" xr:uid="{00000000-0005-0000-0000-000032070000}"/>
    <cellStyle name="7 3 4" xfId="24932" xr:uid="{00000000-0005-0000-0000-000033070000}"/>
    <cellStyle name="7 4" xfId="33152" xr:uid="{00000000-0005-0000-0000-000034070000}"/>
    <cellStyle name="8" xfId="885" xr:uid="{00000000-0005-0000-0000-000035070000}"/>
    <cellStyle name="8 2" xfId="886" xr:uid="{00000000-0005-0000-0000-000036070000}"/>
    <cellStyle name="8 2 2" xfId="887" xr:uid="{00000000-0005-0000-0000-000037070000}"/>
    <cellStyle name="8 2 2 2" xfId="888" xr:uid="{00000000-0005-0000-0000-000038070000}"/>
    <cellStyle name="8 2 2 2 2" xfId="889" xr:uid="{00000000-0005-0000-0000-000039070000}"/>
    <cellStyle name="8 2 2 2 2 2" xfId="10113" xr:uid="{00000000-0005-0000-0000-00003A070000}"/>
    <cellStyle name="8 2 2 2 2 3" xfId="9848" xr:uid="{00000000-0005-0000-0000-00003B070000}"/>
    <cellStyle name="8 2 2 2 2 4" xfId="24936" xr:uid="{00000000-0005-0000-0000-00003C070000}"/>
    <cellStyle name="8 2 2 2 2 5" xfId="33153" xr:uid="{00000000-0005-0000-0000-00003D070000}"/>
    <cellStyle name="8 2 2 2 3" xfId="10112" xr:uid="{00000000-0005-0000-0000-00003E070000}"/>
    <cellStyle name="8 2 2 2 4" xfId="9849" xr:uid="{00000000-0005-0000-0000-00003F070000}"/>
    <cellStyle name="8 2 2 2 5" xfId="24935" xr:uid="{00000000-0005-0000-0000-000040070000}"/>
    <cellStyle name="8 2 2 2 6" xfId="33154" xr:uid="{00000000-0005-0000-0000-000041070000}"/>
    <cellStyle name="8 2 2 3" xfId="890" xr:uid="{00000000-0005-0000-0000-000042070000}"/>
    <cellStyle name="8 2 2 3 2" xfId="891" xr:uid="{00000000-0005-0000-0000-000043070000}"/>
    <cellStyle name="8 2 2 3 2 2" xfId="10115" xr:uid="{00000000-0005-0000-0000-000044070000}"/>
    <cellStyle name="8 2 2 3 2 3" xfId="9846" xr:uid="{00000000-0005-0000-0000-000045070000}"/>
    <cellStyle name="8 2 2 3 2 4" xfId="24938" xr:uid="{00000000-0005-0000-0000-000046070000}"/>
    <cellStyle name="8 2 2 3 2 5" xfId="33155" xr:uid="{00000000-0005-0000-0000-000047070000}"/>
    <cellStyle name="8 2 2 3 3" xfId="892" xr:uid="{00000000-0005-0000-0000-000048070000}"/>
    <cellStyle name="8 2 2 3 3 2" xfId="10116" xr:uid="{00000000-0005-0000-0000-000049070000}"/>
    <cellStyle name="8 2 2 3 3 3" xfId="9845" xr:uid="{00000000-0005-0000-0000-00004A070000}"/>
    <cellStyle name="8 2 2 3 3 4" xfId="24939" xr:uid="{00000000-0005-0000-0000-00004B070000}"/>
    <cellStyle name="8 2 2 3 3 5" xfId="33156" xr:uid="{00000000-0005-0000-0000-00004C070000}"/>
    <cellStyle name="8 2 2 3 4" xfId="10114" xr:uid="{00000000-0005-0000-0000-00004D070000}"/>
    <cellStyle name="8 2 2 3 5" xfId="9847" xr:uid="{00000000-0005-0000-0000-00004E070000}"/>
    <cellStyle name="8 2 2 3 6" xfId="24937" xr:uid="{00000000-0005-0000-0000-00004F070000}"/>
    <cellStyle name="8 2 2 3 7" xfId="33157" xr:uid="{00000000-0005-0000-0000-000050070000}"/>
    <cellStyle name="8 2 2 4" xfId="893" xr:uid="{00000000-0005-0000-0000-000051070000}"/>
    <cellStyle name="8 2 2 4 2" xfId="10117" xr:uid="{00000000-0005-0000-0000-000052070000}"/>
    <cellStyle name="8 2 2 4 3" xfId="9844" xr:uid="{00000000-0005-0000-0000-000053070000}"/>
    <cellStyle name="8 2 2 4 4" xfId="24940" xr:uid="{00000000-0005-0000-0000-000054070000}"/>
    <cellStyle name="8 2 2 4 5" xfId="33158" xr:uid="{00000000-0005-0000-0000-000055070000}"/>
    <cellStyle name="8 2 2 5" xfId="10111" xr:uid="{00000000-0005-0000-0000-000056070000}"/>
    <cellStyle name="8 2 2 6" xfId="9850" xr:uid="{00000000-0005-0000-0000-000057070000}"/>
    <cellStyle name="8 2 2 7" xfId="24934" xr:uid="{00000000-0005-0000-0000-000058070000}"/>
    <cellStyle name="8 2 3" xfId="894" xr:uid="{00000000-0005-0000-0000-000059070000}"/>
    <cellStyle name="8 2 3 2" xfId="895" xr:uid="{00000000-0005-0000-0000-00005A070000}"/>
    <cellStyle name="8 2 3 2 2" xfId="896" xr:uid="{00000000-0005-0000-0000-00005B070000}"/>
    <cellStyle name="8 2 3 2 2 2" xfId="10120" xr:uid="{00000000-0005-0000-0000-00005C070000}"/>
    <cellStyle name="8 2 3 2 2 3" xfId="9841" xr:uid="{00000000-0005-0000-0000-00005D070000}"/>
    <cellStyle name="8 2 3 2 2 4" xfId="24943" xr:uid="{00000000-0005-0000-0000-00005E070000}"/>
    <cellStyle name="8 2 3 2 2 5" xfId="33159" xr:uid="{00000000-0005-0000-0000-00005F070000}"/>
    <cellStyle name="8 2 3 2 3" xfId="897" xr:uid="{00000000-0005-0000-0000-000060070000}"/>
    <cellStyle name="8 2 3 2 3 2" xfId="10121" xr:uid="{00000000-0005-0000-0000-000061070000}"/>
    <cellStyle name="8 2 3 2 3 3" xfId="9840" xr:uid="{00000000-0005-0000-0000-000062070000}"/>
    <cellStyle name="8 2 3 2 3 4" xfId="24944" xr:uid="{00000000-0005-0000-0000-000063070000}"/>
    <cellStyle name="8 2 3 2 3 5" xfId="33160" xr:uid="{00000000-0005-0000-0000-000064070000}"/>
    <cellStyle name="8 2 3 2 4" xfId="10119" xr:uid="{00000000-0005-0000-0000-000065070000}"/>
    <cellStyle name="8 2 3 2 5" xfId="9842" xr:uid="{00000000-0005-0000-0000-000066070000}"/>
    <cellStyle name="8 2 3 2 6" xfId="24942" xr:uid="{00000000-0005-0000-0000-000067070000}"/>
    <cellStyle name="8 2 3 2 7" xfId="33161" xr:uid="{00000000-0005-0000-0000-000068070000}"/>
    <cellStyle name="8 2 3 3" xfId="898" xr:uid="{00000000-0005-0000-0000-000069070000}"/>
    <cellStyle name="8 2 3 3 2" xfId="10122" xr:uid="{00000000-0005-0000-0000-00006A070000}"/>
    <cellStyle name="8 2 3 3 3" xfId="9839" xr:uid="{00000000-0005-0000-0000-00006B070000}"/>
    <cellStyle name="8 2 3 3 4" xfId="24945" xr:uid="{00000000-0005-0000-0000-00006C070000}"/>
    <cellStyle name="8 2 3 3 5" xfId="33162" xr:uid="{00000000-0005-0000-0000-00006D070000}"/>
    <cellStyle name="8 2 3 4" xfId="10118" xr:uid="{00000000-0005-0000-0000-00006E070000}"/>
    <cellStyle name="8 2 3 5" xfId="9843" xr:uid="{00000000-0005-0000-0000-00006F070000}"/>
    <cellStyle name="8 2 3 6" xfId="24941" xr:uid="{00000000-0005-0000-0000-000070070000}"/>
    <cellStyle name="8 2 4" xfId="899" xr:uid="{00000000-0005-0000-0000-000071070000}"/>
    <cellStyle name="8 2 4 2" xfId="900" xr:uid="{00000000-0005-0000-0000-000072070000}"/>
    <cellStyle name="8 2 4 2 2" xfId="10124" xr:uid="{00000000-0005-0000-0000-000073070000}"/>
    <cellStyle name="8 2 4 2 3" xfId="9837" xr:uid="{00000000-0005-0000-0000-000074070000}"/>
    <cellStyle name="8 2 4 2 4" xfId="24947" xr:uid="{00000000-0005-0000-0000-000075070000}"/>
    <cellStyle name="8 2 4 2 5" xfId="33163" xr:uid="{00000000-0005-0000-0000-000076070000}"/>
    <cellStyle name="8 2 4 3" xfId="901" xr:uid="{00000000-0005-0000-0000-000077070000}"/>
    <cellStyle name="8 2 4 3 2" xfId="10125" xr:uid="{00000000-0005-0000-0000-000078070000}"/>
    <cellStyle name="8 2 4 3 3" xfId="9836" xr:uid="{00000000-0005-0000-0000-000079070000}"/>
    <cellStyle name="8 2 4 3 4" xfId="24948" xr:uid="{00000000-0005-0000-0000-00007A070000}"/>
    <cellStyle name="8 2 4 3 5" xfId="33164" xr:uid="{00000000-0005-0000-0000-00007B070000}"/>
    <cellStyle name="8 2 4 4" xfId="10123" xr:uid="{00000000-0005-0000-0000-00007C070000}"/>
    <cellStyle name="8 2 4 5" xfId="9838" xr:uid="{00000000-0005-0000-0000-00007D070000}"/>
    <cellStyle name="8 2 4 6" xfId="24946" xr:uid="{00000000-0005-0000-0000-00007E070000}"/>
    <cellStyle name="8 2 4 7" xfId="33165" xr:uid="{00000000-0005-0000-0000-00007F070000}"/>
    <cellStyle name="8 2 5" xfId="902" xr:uid="{00000000-0005-0000-0000-000080070000}"/>
    <cellStyle name="8 2 5 2" xfId="903" xr:uid="{00000000-0005-0000-0000-000081070000}"/>
    <cellStyle name="8 2 5 2 2" xfId="10127" xr:uid="{00000000-0005-0000-0000-000082070000}"/>
    <cellStyle name="8 2 5 2 3" xfId="9834" xr:uid="{00000000-0005-0000-0000-000083070000}"/>
    <cellStyle name="8 2 5 2 4" xfId="24950" xr:uid="{00000000-0005-0000-0000-000084070000}"/>
    <cellStyle name="8 2 5 2 5" xfId="33166" xr:uid="{00000000-0005-0000-0000-000085070000}"/>
    <cellStyle name="8 2 5 3" xfId="904" xr:uid="{00000000-0005-0000-0000-000086070000}"/>
    <cellStyle name="8 2 5 3 2" xfId="10128" xr:uid="{00000000-0005-0000-0000-000087070000}"/>
    <cellStyle name="8 2 5 3 3" xfId="9833" xr:uid="{00000000-0005-0000-0000-000088070000}"/>
    <cellStyle name="8 2 5 3 4" xfId="24951" xr:uid="{00000000-0005-0000-0000-000089070000}"/>
    <cellStyle name="8 2 5 3 5" xfId="33167" xr:uid="{00000000-0005-0000-0000-00008A070000}"/>
    <cellStyle name="8 2 5 4" xfId="10126" xr:uid="{00000000-0005-0000-0000-00008B070000}"/>
    <cellStyle name="8 2 5 5" xfId="9835" xr:uid="{00000000-0005-0000-0000-00008C070000}"/>
    <cellStyle name="8 2 5 6" xfId="24949" xr:uid="{00000000-0005-0000-0000-00008D070000}"/>
    <cellStyle name="8 2 5 7" xfId="33168" xr:uid="{00000000-0005-0000-0000-00008E070000}"/>
    <cellStyle name="8 2 6" xfId="905" xr:uid="{00000000-0005-0000-0000-00008F070000}"/>
    <cellStyle name="8 2 6 2" xfId="10129" xr:uid="{00000000-0005-0000-0000-000090070000}"/>
    <cellStyle name="8 2 6 3" xfId="9832" xr:uid="{00000000-0005-0000-0000-000091070000}"/>
    <cellStyle name="8 2 6 4" xfId="24952" xr:uid="{00000000-0005-0000-0000-000092070000}"/>
    <cellStyle name="8 2 6 5" xfId="33169" xr:uid="{00000000-0005-0000-0000-000093070000}"/>
    <cellStyle name="8 2 7" xfId="10110" xr:uid="{00000000-0005-0000-0000-000094070000}"/>
    <cellStyle name="8 2 8" xfId="9851" xr:uid="{00000000-0005-0000-0000-000095070000}"/>
    <cellStyle name="8 2 9" xfId="24933" xr:uid="{00000000-0005-0000-0000-000096070000}"/>
    <cellStyle name="8 3" xfId="906" xr:uid="{00000000-0005-0000-0000-000097070000}"/>
    <cellStyle name="8 4" xfId="907" xr:uid="{00000000-0005-0000-0000-000098070000}"/>
    <cellStyle name="8 5" xfId="33170" xr:uid="{00000000-0005-0000-0000-000099070000}"/>
    <cellStyle name="9" xfId="908" xr:uid="{00000000-0005-0000-0000-00009A070000}"/>
    <cellStyle name="9 2" xfId="909" xr:uid="{00000000-0005-0000-0000-00009B070000}"/>
    <cellStyle name="9 3" xfId="910" xr:uid="{00000000-0005-0000-0000-00009C070000}"/>
    <cellStyle name="9 3 2" xfId="911" xr:uid="{00000000-0005-0000-0000-00009D070000}"/>
    <cellStyle name="9 3 2 2" xfId="912" xr:uid="{00000000-0005-0000-0000-00009E070000}"/>
    <cellStyle name="9 3 2 2 2" xfId="913" xr:uid="{00000000-0005-0000-0000-00009F070000}"/>
    <cellStyle name="9 3 2 2 2 2" xfId="10137" xr:uid="{00000000-0005-0000-0000-0000A0070000}"/>
    <cellStyle name="9 3 2 2 2 3" xfId="9824" xr:uid="{00000000-0005-0000-0000-0000A1070000}"/>
    <cellStyle name="9 3 2 2 2 4" xfId="24956" xr:uid="{00000000-0005-0000-0000-0000A2070000}"/>
    <cellStyle name="9 3 2 2 2 5" xfId="33171" xr:uid="{00000000-0005-0000-0000-0000A3070000}"/>
    <cellStyle name="9 3 2 2 3" xfId="10136" xr:uid="{00000000-0005-0000-0000-0000A4070000}"/>
    <cellStyle name="9 3 2 2 4" xfId="9825" xr:uid="{00000000-0005-0000-0000-0000A5070000}"/>
    <cellStyle name="9 3 2 2 5" xfId="24955" xr:uid="{00000000-0005-0000-0000-0000A6070000}"/>
    <cellStyle name="9 3 2 2 6" xfId="33172" xr:uid="{00000000-0005-0000-0000-0000A7070000}"/>
    <cellStyle name="9 3 2 3" xfId="914" xr:uid="{00000000-0005-0000-0000-0000A8070000}"/>
    <cellStyle name="9 3 2 3 2" xfId="915" xr:uid="{00000000-0005-0000-0000-0000A9070000}"/>
    <cellStyle name="9 3 2 3 2 2" xfId="10139" xr:uid="{00000000-0005-0000-0000-0000AA070000}"/>
    <cellStyle name="9 3 2 3 2 3" xfId="9822" xr:uid="{00000000-0005-0000-0000-0000AB070000}"/>
    <cellStyle name="9 3 2 3 2 4" xfId="24958" xr:uid="{00000000-0005-0000-0000-0000AC070000}"/>
    <cellStyle name="9 3 2 3 2 5" xfId="33173" xr:uid="{00000000-0005-0000-0000-0000AD070000}"/>
    <cellStyle name="9 3 2 3 3" xfId="916" xr:uid="{00000000-0005-0000-0000-0000AE070000}"/>
    <cellStyle name="9 3 2 3 3 2" xfId="10140" xr:uid="{00000000-0005-0000-0000-0000AF070000}"/>
    <cellStyle name="9 3 2 3 3 3" xfId="9821" xr:uid="{00000000-0005-0000-0000-0000B0070000}"/>
    <cellStyle name="9 3 2 3 3 4" xfId="24959" xr:uid="{00000000-0005-0000-0000-0000B1070000}"/>
    <cellStyle name="9 3 2 3 3 5" xfId="33174" xr:uid="{00000000-0005-0000-0000-0000B2070000}"/>
    <cellStyle name="9 3 2 3 4" xfId="10138" xr:uid="{00000000-0005-0000-0000-0000B3070000}"/>
    <cellStyle name="9 3 2 3 5" xfId="9823" xr:uid="{00000000-0005-0000-0000-0000B4070000}"/>
    <cellStyle name="9 3 2 3 6" xfId="24957" xr:uid="{00000000-0005-0000-0000-0000B5070000}"/>
    <cellStyle name="9 3 2 3 7" xfId="33175" xr:uid="{00000000-0005-0000-0000-0000B6070000}"/>
    <cellStyle name="9 3 2 4" xfId="917" xr:uid="{00000000-0005-0000-0000-0000B7070000}"/>
    <cellStyle name="9 3 2 4 2" xfId="10141" xr:uid="{00000000-0005-0000-0000-0000B8070000}"/>
    <cellStyle name="9 3 2 4 3" xfId="9820" xr:uid="{00000000-0005-0000-0000-0000B9070000}"/>
    <cellStyle name="9 3 2 4 4" xfId="24960" xr:uid="{00000000-0005-0000-0000-0000BA070000}"/>
    <cellStyle name="9 3 2 4 5" xfId="33176" xr:uid="{00000000-0005-0000-0000-0000BB070000}"/>
    <cellStyle name="9 3 2 5" xfId="10135" xr:uid="{00000000-0005-0000-0000-0000BC070000}"/>
    <cellStyle name="9 3 2 6" xfId="9826" xr:uid="{00000000-0005-0000-0000-0000BD070000}"/>
    <cellStyle name="9 3 2 7" xfId="24954" xr:uid="{00000000-0005-0000-0000-0000BE070000}"/>
    <cellStyle name="9 3 3" xfId="918" xr:uid="{00000000-0005-0000-0000-0000BF070000}"/>
    <cellStyle name="9 3 3 2" xfId="919" xr:uid="{00000000-0005-0000-0000-0000C0070000}"/>
    <cellStyle name="9 3 3 2 2" xfId="920" xr:uid="{00000000-0005-0000-0000-0000C1070000}"/>
    <cellStyle name="9 3 3 2 2 2" xfId="10144" xr:uid="{00000000-0005-0000-0000-0000C2070000}"/>
    <cellStyle name="9 3 3 2 2 3" xfId="9817" xr:uid="{00000000-0005-0000-0000-0000C3070000}"/>
    <cellStyle name="9 3 3 2 2 4" xfId="24963" xr:uid="{00000000-0005-0000-0000-0000C4070000}"/>
    <cellStyle name="9 3 3 2 2 5" xfId="33177" xr:uid="{00000000-0005-0000-0000-0000C5070000}"/>
    <cellStyle name="9 3 3 2 3" xfId="921" xr:uid="{00000000-0005-0000-0000-0000C6070000}"/>
    <cellStyle name="9 3 3 2 3 2" xfId="10145" xr:uid="{00000000-0005-0000-0000-0000C7070000}"/>
    <cellStyle name="9 3 3 2 3 3" xfId="9816" xr:uid="{00000000-0005-0000-0000-0000C8070000}"/>
    <cellStyle name="9 3 3 2 3 4" xfId="24964" xr:uid="{00000000-0005-0000-0000-0000C9070000}"/>
    <cellStyle name="9 3 3 2 3 5" xfId="33178" xr:uid="{00000000-0005-0000-0000-0000CA070000}"/>
    <cellStyle name="9 3 3 2 4" xfId="10143" xr:uid="{00000000-0005-0000-0000-0000CB070000}"/>
    <cellStyle name="9 3 3 2 5" xfId="9818" xr:uid="{00000000-0005-0000-0000-0000CC070000}"/>
    <cellStyle name="9 3 3 2 6" xfId="24962" xr:uid="{00000000-0005-0000-0000-0000CD070000}"/>
    <cellStyle name="9 3 3 2 7" xfId="33179" xr:uid="{00000000-0005-0000-0000-0000CE070000}"/>
    <cellStyle name="9 3 3 3" xfId="922" xr:uid="{00000000-0005-0000-0000-0000CF070000}"/>
    <cellStyle name="9 3 3 3 2" xfId="10146" xr:uid="{00000000-0005-0000-0000-0000D0070000}"/>
    <cellStyle name="9 3 3 3 3" xfId="9815" xr:uid="{00000000-0005-0000-0000-0000D1070000}"/>
    <cellStyle name="9 3 3 3 4" xfId="24965" xr:uid="{00000000-0005-0000-0000-0000D2070000}"/>
    <cellStyle name="9 3 3 3 5" xfId="33180" xr:uid="{00000000-0005-0000-0000-0000D3070000}"/>
    <cellStyle name="9 3 3 4" xfId="10142" xr:uid="{00000000-0005-0000-0000-0000D4070000}"/>
    <cellStyle name="9 3 3 5" xfId="9819" xr:uid="{00000000-0005-0000-0000-0000D5070000}"/>
    <cellStyle name="9 3 3 6" xfId="24961" xr:uid="{00000000-0005-0000-0000-0000D6070000}"/>
    <cellStyle name="9 3 4" xfId="923" xr:uid="{00000000-0005-0000-0000-0000D7070000}"/>
    <cellStyle name="9 3 4 2" xfId="924" xr:uid="{00000000-0005-0000-0000-0000D8070000}"/>
    <cellStyle name="9 3 4 2 2" xfId="10148" xr:uid="{00000000-0005-0000-0000-0000D9070000}"/>
    <cellStyle name="9 3 4 2 3" xfId="9813" xr:uid="{00000000-0005-0000-0000-0000DA070000}"/>
    <cellStyle name="9 3 4 2 4" xfId="24967" xr:uid="{00000000-0005-0000-0000-0000DB070000}"/>
    <cellStyle name="9 3 4 2 5" xfId="33181" xr:uid="{00000000-0005-0000-0000-0000DC070000}"/>
    <cellStyle name="9 3 4 3" xfId="925" xr:uid="{00000000-0005-0000-0000-0000DD070000}"/>
    <cellStyle name="9 3 4 3 2" xfId="10149" xr:uid="{00000000-0005-0000-0000-0000DE070000}"/>
    <cellStyle name="9 3 4 3 3" xfId="9812" xr:uid="{00000000-0005-0000-0000-0000DF070000}"/>
    <cellStyle name="9 3 4 3 4" xfId="24968" xr:uid="{00000000-0005-0000-0000-0000E0070000}"/>
    <cellStyle name="9 3 4 3 5" xfId="33182" xr:uid="{00000000-0005-0000-0000-0000E1070000}"/>
    <cellStyle name="9 3 4 4" xfId="10147" xr:uid="{00000000-0005-0000-0000-0000E2070000}"/>
    <cellStyle name="9 3 4 5" xfId="9814" xr:uid="{00000000-0005-0000-0000-0000E3070000}"/>
    <cellStyle name="9 3 4 6" xfId="24966" xr:uid="{00000000-0005-0000-0000-0000E4070000}"/>
    <cellStyle name="9 3 4 7" xfId="33183" xr:uid="{00000000-0005-0000-0000-0000E5070000}"/>
    <cellStyle name="9 3 5" xfId="926" xr:uid="{00000000-0005-0000-0000-0000E6070000}"/>
    <cellStyle name="9 3 5 2" xfId="927" xr:uid="{00000000-0005-0000-0000-0000E7070000}"/>
    <cellStyle name="9 3 5 2 2" xfId="10151" xr:uid="{00000000-0005-0000-0000-0000E8070000}"/>
    <cellStyle name="9 3 5 2 3" xfId="9810" xr:uid="{00000000-0005-0000-0000-0000E9070000}"/>
    <cellStyle name="9 3 5 2 4" xfId="24970" xr:uid="{00000000-0005-0000-0000-0000EA070000}"/>
    <cellStyle name="9 3 5 2 5" xfId="33184" xr:uid="{00000000-0005-0000-0000-0000EB070000}"/>
    <cellStyle name="9 3 5 3" xfId="928" xr:uid="{00000000-0005-0000-0000-0000EC070000}"/>
    <cellStyle name="9 3 5 3 2" xfId="10152" xr:uid="{00000000-0005-0000-0000-0000ED070000}"/>
    <cellStyle name="9 3 5 3 3" xfId="9809" xr:uid="{00000000-0005-0000-0000-0000EE070000}"/>
    <cellStyle name="9 3 5 3 4" xfId="24971" xr:uid="{00000000-0005-0000-0000-0000EF070000}"/>
    <cellStyle name="9 3 5 3 5" xfId="33185" xr:uid="{00000000-0005-0000-0000-0000F0070000}"/>
    <cellStyle name="9 3 5 4" xfId="10150" xr:uid="{00000000-0005-0000-0000-0000F1070000}"/>
    <cellStyle name="9 3 5 5" xfId="9811" xr:uid="{00000000-0005-0000-0000-0000F2070000}"/>
    <cellStyle name="9 3 5 6" xfId="24969" xr:uid="{00000000-0005-0000-0000-0000F3070000}"/>
    <cellStyle name="9 3 5 7" xfId="33186" xr:uid="{00000000-0005-0000-0000-0000F4070000}"/>
    <cellStyle name="9 3 6" xfId="929" xr:uid="{00000000-0005-0000-0000-0000F5070000}"/>
    <cellStyle name="9 3 6 2" xfId="10153" xr:uid="{00000000-0005-0000-0000-0000F6070000}"/>
    <cellStyle name="9 3 6 3" xfId="9808" xr:uid="{00000000-0005-0000-0000-0000F7070000}"/>
    <cellStyle name="9 3 6 4" xfId="24972" xr:uid="{00000000-0005-0000-0000-0000F8070000}"/>
    <cellStyle name="9 3 6 5" xfId="33187" xr:uid="{00000000-0005-0000-0000-0000F9070000}"/>
    <cellStyle name="9 3 7" xfId="10134" xr:uid="{00000000-0005-0000-0000-0000FA070000}"/>
    <cellStyle name="9 3 8" xfId="9827" xr:uid="{00000000-0005-0000-0000-0000FB070000}"/>
    <cellStyle name="9 3 9" xfId="24953" xr:uid="{00000000-0005-0000-0000-0000FC070000}"/>
    <cellStyle name="9 4" xfId="930" xr:uid="{00000000-0005-0000-0000-0000FD070000}"/>
    <cellStyle name="9 5" xfId="931" xr:uid="{00000000-0005-0000-0000-0000FE070000}"/>
    <cellStyle name="9 6" xfId="33188" xr:uid="{00000000-0005-0000-0000-0000FF070000}"/>
    <cellStyle name="Accent1" xfId="33189" xr:uid="{00000000-0005-0000-0000-000000080000}"/>
    <cellStyle name="Accent1 2" xfId="932" xr:uid="{00000000-0005-0000-0000-000001080000}"/>
    <cellStyle name="Accent1 2 2" xfId="33190" xr:uid="{00000000-0005-0000-0000-000002080000}"/>
    <cellStyle name="Accent2" xfId="33191" xr:uid="{00000000-0005-0000-0000-000003080000}"/>
    <cellStyle name="Accent2 2" xfId="933" xr:uid="{00000000-0005-0000-0000-000004080000}"/>
    <cellStyle name="Accent2 2 2" xfId="33192" xr:uid="{00000000-0005-0000-0000-000005080000}"/>
    <cellStyle name="Accent3" xfId="33193" xr:uid="{00000000-0005-0000-0000-000006080000}"/>
    <cellStyle name="Accent3 2" xfId="934" xr:uid="{00000000-0005-0000-0000-000007080000}"/>
    <cellStyle name="Accent3 2 2" xfId="33194" xr:uid="{00000000-0005-0000-0000-000008080000}"/>
    <cellStyle name="Accent4" xfId="33195" xr:uid="{00000000-0005-0000-0000-000009080000}"/>
    <cellStyle name="Accent4 2" xfId="935" xr:uid="{00000000-0005-0000-0000-00000A080000}"/>
    <cellStyle name="Accent4 2 2" xfId="33196" xr:uid="{00000000-0005-0000-0000-00000B080000}"/>
    <cellStyle name="Accent5" xfId="33197" xr:uid="{00000000-0005-0000-0000-00000C080000}"/>
    <cellStyle name="Accent5 2" xfId="936" xr:uid="{00000000-0005-0000-0000-00000D080000}"/>
    <cellStyle name="Accent5 2 2" xfId="33198" xr:uid="{00000000-0005-0000-0000-00000E080000}"/>
    <cellStyle name="Accent6" xfId="33199" xr:uid="{00000000-0005-0000-0000-00000F080000}"/>
    <cellStyle name="Accent6 2" xfId="937" xr:uid="{00000000-0005-0000-0000-000010080000}"/>
    <cellStyle name="Accent6 2 2" xfId="33200" xr:uid="{00000000-0005-0000-0000-000011080000}"/>
    <cellStyle name="Akzent1 2" xfId="33201" xr:uid="{00000000-0005-0000-0000-000012080000}"/>
    <cellStyle name="Akzent1 3" xfId="33202" xr:uid="{00000000-0005-0000-0000-000013080000}"/>
    <cellStyle name="Akzent2 2" xfId="33203" xr:uid="{00000000-0005-0000-0000-000014080000}"/>
    <cellStyle name="Akzent2 3" xfId="33204" xr:uid="{00000000-0005-0000-0000-000015080000}"/>
    <cellStyle name="Akzent3 2" xfId="33205" xr:uid="{00000000-0005-0000-0000-000016080000}"/>
    <cellStyle name="Akzent3 3" xfId="33206" xr:uid="{00000000-0005-0000-0000-000017080000}"/>
    <cellStyle name="Akzent4 2" xfId="33207" xr:uid="{00000000-0005-0000-0000-000018080000}"/>
    <cellStyle name="Akzent4 3" xfId="33208" xr:uid="{00000000-0005-0000-0000-000019080000}"/>
    <cellStyle name="Akzent5 2" xfId="33209" xr:uid="{00000000-0005-0000-0000-00001A080000}"/>
    <cellStyle name="Akzent5 3" xfId="33210" xr:uid="{00000000-0005-0000-0000-00001B080000}"/>
    <cellStyle name="Akzent6 2" xfId="33211" xr:uid="{00000000-0005-0000-0000-00001C080000}"/>
    <cellStyle name="Akzent6 3" xfId="33212" xr:uid="{00000000-0005-0000-0000-00001D080000}"/>
    <cellStyle name="Akzent6 4" xfId="33213" xr:uid="{00000000-0005-0000-0000-00001E080000}"/>
    <cellStyle name="Ausgabe 2" xfId="33214" xr:uid="{00000000-0005-0000-0000-00001F080000}"/>
    <cellStyle name="Ausgabe 2 2" xfId="33215" xr:uid="{00000000-0005-0000-0000-000020080000}"/>
    <cellStyle name="Ausgabe 3" xfId="33216" xr:uid="{00000000-0005-0000-0000-000021080000}"/>
    <cellStyle name="Ausgabe 3 2" xfId="33217" xr:uid="{00000000-0005-0000-0000-000022080000}"/>
    <cellStyle name="Avertissement" xfId="938" xr:uid="{00000000-0005-0000-0000-000023080000}"/>
    <cellStyle name="Bad" xfId="33218" xr:uid="{00000000-0005-0000-0000-000024080000}"/>
    <cellStyle name="Bad 2" xfId="939" xr:uid="{00000000-0005-0000-0000-000025080000}"/>
    <cellStyle name="Bad 2 2" xfId="33219" xr:uid="{00000000-0005-0000-0000-000026080000}"/>
    <cellStyle name="Berechnung 2" xfId="33220" xr:uid="{00000000-0005-0000-0000-000027080000}"/>
    <cellStyle name="Berechnung 2 2" xfId="33221" xr:uid="{00000000-0005-0000-0000-000028080000}"/>
    <cellStyle name="Berechnung 3" xfId="33222" xr:uid="{00000000-0005-0000-0000-000029080000}"/>
    <cellStyle name="Berechnung 3 2" xfId="33223" xr:uid="{00000000-0005-0000-0000-00002A080000}"/>
    <cellStyle name="Calcul" xfId="940" xr:uid="{00000000-0005-0000-0000-00002B080000}"/>
    <cellStyle name="Calcul 2" xfId="941" xr:uid="{00000000-0005-0000-0000-00002C080000}"/>
    <cellStyle name="Calcul 2 10" xfId="33224" xr:uid="{00000000-0005-0000-0000-00002D080000}"/>
    <cellStyle name="Calcul 2 2" xfId="942" xr:uid="{00000000-0005-0000-0000-00002E080000}"/>
    <cellStyle name="Calcul 2 2 2" xfId="943" xr:uid="{00000000-0005-0000-0000-00002F080000}"/>
    <cellStyle name="Calcul 2 2 2 2" xfId="944" xr:uid="{00000000-0005-0000-0000-000030080000}"/>
    <cellStyle name="Calcul 2 2 2 2 2" xfId="945" xr:uid="{00000000-0005-0000-0000-000031080000}"/>
    <cellStyle name="Calcul 2 2 2 2 2 2" xfId="946" xr:uid="{00000000-0005-0000-0000-000032080000}"/>
    <cellStyle name="Calcul 2 2 2 2 2 2 2" xfId="10170" xr:uid="{00000000-0005-0000-0000-000033080000}"/>
    <cellStyle name="Calcul 2 2 2 2 2 2 3" xfId="24813" xr:uid="{00000000-0005-0000-0000-000034080000}"/>
    <cellStyle name="Calcul 2 2 2 2 2 2 4" xfId="24979" xr:uid="{00000000-0005-0000-0000-000035080000}"/>
    <cellStyle name="Calcul 2 2 2 2 2 2 5" xfId="33225" xr:uid="{00000000-0005-0000-0000-000036080000}"/>
    <cellStyle name="Calcul 2 2 2 2 2 3" xfId="10169" xr:uid="{00000000-0005-0000-0000-000037080000}"/>
    <cellStyle name="Calcul 2 2 2 2 2 4" xfId="24814" xr:uid="{00000000-0005-0000-0000-000038080000}"/>
    <cellStyle name="Calcul 2 2 2 2 2 5" xfId="24978" xr:uid="{00000000-0005-0000-0000-000039080000}"/>
    <cellStyle name="Calcul 2 2 2 2 2 6" xfId="33226" xr:uid="{00000000-0005-0000-0000-00003A080000}"/>
    <cellStyle name="Calcul 2 2 2 2 3" xfId="947" xr:uid="{00000000-0005-0000-0000-00003B080000}"/>
    <cellStyle name="Calcul 2 2 2 2 3 2" xfId="10171" xr:uid="{00000000-0005-0000-0000-00003C080000}"/>
    <cellStyle name="Calcul 2 2 2 2 3 3" xfId="24812" xr:uid="{00000000-0005-0000-0000-00003D080000}"/>
    <cellStyle name="Calcul 2 2 2 2 3 4" xfId="24980" xr:uid="{00000000-0005-0000-0000-00003E080000}"/>
    <cellStyle name="Calcul 2 2 2 2 3 5" xfId="33227" xr:uid="{00000000-0005-0000-0000-00003F080000}"/>
    <cellStyle name="Calcul 2 2 2 2 4" xfId="10168" xr:uid="{00000000-0005-0000-0000-000040080000}"/>
    <cellStyle name="Calcul 2 2 2 2 4 2" xfId="33228" xr:uid="{00000000-0005-0000-0000-000041080000}"/>
    <cellStyle name="Calcul 2 2 2 2 5" xfId="24815" xr:uid="{00000000-0005-0000-0000-000042080000}"/>
    <cellStyle name="Calcul 2 2 2 2 6" xfId="24977" xr:uid="{00000000-0005-0000-0000-000043080000}"/>
    <cellStyle name="Calcul 2 2 2 2 7" xfId="33229" xr:uid="{00000000-0005-0000-0000-000044080000}"/>
    <cellStyle name="Calcul 2 2 2 3" xfId="948" xr:uid="{00000000-0005-0000-0000-000045080000}"/>
    <cellStyle name="Calcul 2 2 2 3 2" xfId="949" xr:uid="{00000000-0005-0000-0000-000046080000}"/>
    <cellStyle name="Calcul 2 2 2 3 2 2" xfId="10173" xr:uid="{00000000-0005-0000-0000-000047080000}"/>
    <cellStyle name="Calcul 2 2 2 3 2 3" xfId="24810" xr:uid="{00000000-0005-0000-0000-000048080000}"/>
    <cellStyle name="Calcul 2 2 2 3 2 4" xfId="24982" xr:uid="{00000000-0005-0000-0000-000049080000}"/>
    <cellStyle name="Calcul 2 2 2 3 2 5" xfId="33230" xr:uid="{00000000-0005-0000-0000-00004A080000}"/>
    <cellStyle name="Calcul 2 2 2 3 3" xfId="10172" xr:uid="{00000000-0005-0000-0000-00004B080000}"/>
    <cellStyle name="Calcul 2 2 2 3 4" xfId="24811" xr:uid="{00000000-0005-0000-0000-00004C080000}"/>
    <cellStyle name="Calcul 2 2 2 3 5" xfId="24981" xr:uid="{00000000-0005-0000-0000-00004D080000}"/>
    <cellStyle name="Calcul 2 2 2 3 6" xfId="33231" xr:uid="{00000000-0005-0000-0000-00004E080000}"/>
    <cellStyle name="Calcul 2 2 2 4" xfId="950" xr:uid="{00000000-0005-0000-0000-00004F080000}"/>
    <cellStyle name="Calcul 2 2 2 4 2" xfId="951" xr:uid="{00000000-0005-0000-0000-000050080000}"/>
    <cellStyle name="Calcul 2 2 2 4 2 2" xfId="10175" xr:uid="{00000000-0005-0000-0000-000051080000}"/>
    <cellStyle name="Calcul 2 2 2 4 2 3" xfId="24808" xr:uid="{00000000-0005-0000-0000-000052080000}"/>
    <cellStyle name="Calcul 2 2 2 4 2 4" xfId="24984" xr:uid="{00000000-0005-0000-0000-000053080000}"/>
    <cellStyle name="Calcul 2 2 2 4 2 5" xfId="33232" xr:uid="{00000000-0005-0000-0000-000054080000}"/>
    <cellStyle name="Calcul 2 2 2 4 3" xfId="10174" xr:uid="{00000000-0005-0000-0000-000055080000}"/>
    <cellStyle name="Calcul 2 2 2 4 4" xfId="24809" xr:uid="{00000000-0005-0000-0000-000056080000}"/>
    <cellStyle name="Calcul 2 2 2 4 5" xfId="24983" xr:uid="{00000000-0005-0000-0000-000057080000}"/>
    <cellStyle name="Calcul 2 2 2 4 6" xfId="33233" xr:uid="{00000000-0005-0000-0000-000058080000}"/>
    <cellStyle name="Calcul 2 2 2 5" xfId="10167" xr:uid="{00000000-0005-0000-0000-000059080000}"/>
    <cellStyle name="Calcul 2 2 2 5 2" xfId="33234" xr:uid="{00000000-0005-0000-0000-00005A080000}"/>
    <cellStyle name="Calcul 2 2 2 6" xfId="24816" xr:uid="{00000000-0005-0000-0000-00005B080000}"/>
    <cellStyle name="Calcul 2 2 2 7" xfId="24976" xr:uid="{00000000-0005-0000-0000-00005C080000}"/>
    <cellStyle name="Calcul 2 2 2 8" xfId="33235" xr:uid="{00000000-0005-0000-0000-00005D080000}"/>
    <cellStyle name="Calcul 2 2 3" xfId="952" xr:uid="{00000000-0005-0000-0000-00005E080000}"/>
    <cellStyle name="Calcul 2 2 3 2" xfId="953" xr:uid="{00000000-0005-0000-0000-00005F080000}"/>
    <cellStyle name="Calcul 2 2 3 2 2" xfId="954" xr:uid="{00000000-0005-0000-0000-000060080000}"/>
    <cellStyle name="Calcul 2 2 3 2 2 2" xfId="10178" xr:uid="{00000000-0005-0000-0000-000061080000}"/>
    <cellStyle name="Calcul 2 2 3 2 2 3" xfId="24805" xr:uid="{00000000-0005-0000-0000-000062080000}"/>
    <cellStyle name="Calcul 2 2 3 2 2 4" xfId="24987" xr:uid="{00000000-0005-0000-0000-000063080000}"/>
    <cellStyle name="Calcul 2 2 3 2 2 5" xfId="33236" xr:uid="{00000000-0005-0000-0000-000064080000}"/>
    <cellStyle name="Calcul 2 2 3 2 3" xfId="10177" xr:uid="{00000000-0005-0000-0000-000065080000}"/>
    <cellStyle name="Calcul 2 2 3 2 4" xfId="24806" xr:uid="{00000000-0005-0000-0000-000066080000}"/>
    <cellStyle name="Calcul 2 2 3 2 5" xfId="24986" xr:uid="{00000000-0005-0000-0000-000067080000}"/>
    <cellStyle name="Calcul 2 2 3 2 6" xfId="33237" xr:uid="{00000000-0005-0000-0000-000068080000}"/>
    <cellStyle name="Calcul 2 2 3 3" xfId="955" xr:uid="{00000000-0005-0000-0000-000069080000}"/>
    <cellStyle name="Calcul 2 2 3 3 2" xfId="10179" xr:uid="{00000000-0005-0000-0000-00006A080000}"/>
    <cellStyle name="Calcul 2 2 3 3 3" xfId="24804" xr:uid="{00000000-0005-0000-0000-00006B080000}"/>
    <cellStyle name="Calcul 2 2 3 3 4" xfId="24988" xr:uid="{00000000-0005-0000-0000-00006C080000}"/>
    <cellStyle name="Calcul 2 2 3 3 5" xfId="33238" xr:uid="{00000000-0005-0000-0000-00006D080000}"/>
    <cellStyle name="Calcul 2 2 3 4" xfId="10176" xr:uid="{00000000-0005-0000-0000-00006E080000}"/>
    <cellStyle name="Calcul 2 2 3 4 2" xfId="33239" xr:uid="{00000000-0005-0000-0000-00006F080000}"/>
    <cellStyle name="Calcul 2 2 3 5" xfId="24807" xr:uid="{00000000-0005-0000-0000-000070080000}"/>
    <cellStyle name="Calcul 2 2 3 6" xfId="24985" xr:uid="{00000000-0005-0000-0000-000071080000}"/>
    <cellStyle name="Calcul 2 2 3 7" xfId="33240" xr:uid="{00000000-0005-0000-0000-000072080000}"/>
    <cellStyle name="Calcul 2 2 4" xfId="956" xr:uid="{00000000-0005-0000-0000-000073080000}"/>
    <cellStyle name="Calcul 2 2 4 2" xfId="957" xr:uid="{00000000-0005-0000-0000-000074080000}"/>
    <cellStyle name="Calcul 2 2 4 2 2" xfId="10181" xr:uid="{00000000-0005-0000-0000-000075080000}"/>
    <cellStyle name="Calcul 2 2 4 2 3" xfId="24802" xr:uid="{00000000-0005-0000-0000-000076080000}"/>
    <cellStyle name="Calcul 2 2 4 2 4" xfId="24990" xr:uid="{00000000-0005-0000-0000-000077080000}"/>
    <cellStyle name="Calcul 2 2 4 2 5" xfId="33241" xr:uid="{00000000-0005-0000-0000-000078080000}"/>
    <cellStyle name="Calcul 2 2 4 3" xfId="958" xr:uid="{00000000-0005-0000-0000-000079080000}"/>
    <cellStyle name="Calcul 2 2 4 3 2" xfId="10182" xr:uid="{00000000-0005-0000-0000-00007A080000}"/>
    <cellStyle name="Calcul 2 2 4 3 3" xfId="24801" xr:uid="{00000000-0005-0000-0000-00007B080000}"/>
    <cellStyle name="Calcul 2 2 4 3 4" xfId="24991" xr:uid="{00000000-0005-0000-0000-00007C080000}"/>
    <cellStyle name="Calcul 2 2 4 3 5" xfId="33242" xr:uid="{00000000-0005-0000-0000-00007D080000}"/>
    <cellStyle name="Calcul 2 2 4 4" xfId="10180" xr:uid="{00000000-0005-0000-0000-00007E080000}"/>
    <cellStyle name="Calcul 2 2 4 5" xfId="24803" xr:uid="{00000000-0005-0000-0000-00007F080000}"/>
    <cellStyle name="Calcul 2 2 4 6" xfId="24989" xr:uid="{00000000-0005-0000-0000-000080080000}"/>
    <cellStyle name="Calcul 2 2 4 7" xfId="33243" xr:uid="{00000000-0005-0000-0000-000081080000}"/>
    <cellStyle name="Calcul 2 2 5" xfId="959" xr:uid="{00000000-0005-0000-0000-000082080000}"/>
    <cellStyle name="Calcul 2 2 5 2" xfId="960" xr:uid="{00000000-0005-0000-0000-000083080000}"/>
    <cellStyle name="Calcul 2 2 5 2 2" xfId="10184" xr:uid="{00000000-0005-0000-0000-000084080000}"/>
    <cellStyle name="Calcul 2 2 5 2 3" xfId="24799" xr:uid="{00000000-0005-0000-0000-000085080000}"/>
    <cellStyle name="Calcul 2 2 5 2 4" xfId="24993" xr:uid="{00000000-0005-0000-0000-000086080000}"/>
    <cellStyle name="Calcul 2 2 5 2 5" xfId="33244" xr:uid="{00000000-0005-0000-0000-000087080000}"/>
    <cellStyle name="Calcul 2 2 5 3" xfId="10183" xr:uid="{00000000-0005-0000-0000-000088080000}"/>
    <cellStyle name="Calcul 2 2 5 4" xfId="24800" xr:uid="{00000000-0005-0000-0000-000089080000}"/>
    <cellStyle name="Calcul 2 2 5 5" xfId="24992" xr:uid="{00000000-0005-0000-0000-00008A080000}"/>
    <cellStyle name="Calcul 2 2 5 6" xfId="33245" xr:uid="{00000000-0005-0000-0000-00008B080000}"/>
    <cellStyle name="Calcul 2 2 6" xfId="10166" xr:uid="{00000000-0005-0000-0000-00008C080000}"/>
    <cellStyle name="Calcul 2 2 6 2" xfId="33246" xr:uid="{00000000-0005-0000-0000-00008D080000}"/>
    <cellStyle name="Calcul 2 2 7" xfId="24817" xr:uid="{00000000-0005-0000-0000-00008E080000}"/>
    <cellStyle name="Calcul 2 2 8" xfId="24975" xr:uid="{00000000-0005-0000-0000-00008F080000}"/>
    <cellStyle name="Calcul 2 2 9" xfId="33247" xr:uid="{00000000-0005-0000-0000-000090080000}"/>
    <cellStyle name="Calcul 2 3" xfId="961" xr:uid="{00000000-0005-0000-0000-000091080000}"/>
    <cellStyle name="Calcul 2 3 2" xfId="962" xr:uid="{00000000-0005-0000-0000-000092080000}"/>
    <cellStyle name="Calcul 2 3 2 2" xfId="963" xr:uid="{00000000-0005-0000-0000-000093080000}"/>
    <cellStyle name="Calcul 2 3 2 2 2" xfId="964" xr:uid="{00000000-0005-0000-0000-000094080000}"/>
    <cellStyle name="Calcul 2 3 2 2 2 2" xfId="965" xr:uid="{00000000-0005-0000-0000-000095080000}"/>
    <cellStyle name="Calcul 2 3 2 2 2 2 2" xfId="10189" xr:uid="{00000000-0005-0000-0000-000096080000}"/>
    <cellStyle name="Calcul 2 3 2 2 2 2 3" xfId="24794" xr:uid="{00000000-0005-0000-0000-000097080000}"/>
    <cellStyle name="Calcul 2 3 2 2 2 2 4" xfId="24998" xr:uid="{00000000-0005-0000-0000-000098080000}"/>
    <cellStyle name="Calcul 2 3 2 2 2 2 5" xfId="33248" xr:uid="{00000000-0005-0000-0000-000099080000}"/>
    <cellStyle name="Calcul 2 3 2 2 2 3" xfId="10188" xr:uid="{00000000-0005-0000-0000-00009A080000}"/>
    <cellStyle name="Calcul 2 3 2 2 2 4" xfId="24795" xr:uid="{00000000-0005-0000-0000-00009B080000}"/>
    <cellStyle name="Calcul 2 3 2 2 2 5" xfId="24997" xr:uid="{00000000-0005-0000-0000-00009C080000}"/>
    <cellStyle name="Calcul 2 3 2 2 2 6" xfId="33249" xr:uid="{00000000-0005-0000-0000-00009D080000}"/>
    <cellStyle name="Calcul 2 3 2 2 3" xfId="966" xr:uid="{00000000-0005-0000-0000-00009E080000}"/>
    <cellStyle name="Calcul 2 3 2 2 3 2" xfId="10190" xr:uid="{00000000-0005-0000-0000-00009F080000}"/>
    <cellStyle name="Calcul 2 3 2 2 3 3" xfId="24793" xr:uid="{00000000-0005-0000-0000-0000A0080000}"/>
    <cellStyle name="Calcul 2 3 2 2 3 4" xfId="24999" xr:uid="{00000000-0005-0000-0000-0000A1080000}"/>
    <cellStyle name="Calcul 2 3 2 2 3 5" xfId="33250" xr:uid="{00000000-0005-0000-0000-0000A2080000}"/>
    <cellStyle name="Calcul 2 3 2 2 4" xfId="10187" xr:uid="{00000000-0005-0000-0000-0000A3080000}"/>
    <cellStyle name="Calcul 2 3 2 2 4 2" xfId="33251" xr:uid="{00000000-0005-0000-0000-0000A4080000}"/>
    <cellStyle name="Calcul 2 3 2 2 5" xfId="24796" xr:uid="{00000000-0005-0000-0000-0000A5080000}"/>
    <cellStyle name="Calcul 2 3 2 2 6" xfId="24996" xr:uid="{00000000-0005-0000-0000-0000A6080000}"/>
    <cellStyle name="Calcul 2 3 2 2 7" xfId="33252" xr:uid="{00000000-0005-0000-0000-0000A7080000}"/>
    <cellStyle name="Calcul 2 3 2 3" xfId="967" xr:uid="{00000000-0005-0000-0000-0000A8080000}"/>
    <cellStyle name="Calcul 2 3 2 3 2" xfId="968" xr:uid="{00000000-0005-0000-0000-0000A9080000}"/>
    <cellStyle name="Calcul 2 3 2 3 2 2" xfId="10192" xr:uid="{00000000-0005-0000-0000-0000AA080000}"/>
    <cellStyle name="Calcul 2 3 2 3 2 3" xfId="24791" xr:uid="{00000000-0005-0000-0000-0000AB080000}"/>
    <cellStyle name="Calcul 2 3 2 3 2 4" xfId="25001" xr:uid="{00000000-0005-0000-0000-0000AC080000}"/>
    <cellStyle name="Calcul 2 3 2 3 2 5" xfId="33253" xr:uid="{00000000-0005-0000-0000-0000AD080000}"/>
    <cellStyle name="Calcul 2 3 2 3 3" xfId="10191" xr:uid="{00000000-0005-0000-0000-0000AE080000}"/>
    <cellStyle name="Calcul 2 3 2 3 4" xfId="24792" xr:uid="{00000000-0005-0000-0000-0000AF080000}"/>
    <cellStyle name="Calcul 2 3 2 3 5" xfId="25000" xr:uid="{00000000-0005-0000-0000-0000B0080000}"/>
    <cellStyle name="Calcul 2 3 2 3 6" xfId="33254" xr:uid="{00000000-0005-0000-0000-0000B1080000}"/>
    <cellStyle name="Calcul 2 3 2 4" xfId="969" xr:uid="{00000000-0005-0000-0000-0000B2080000}"/>
    <cellStyle name="Calcul 2 3 2 4 2" xfId="10193" xr:uid="{00000000-0005-0000-0000-0000B3080000}"/>
    <cellStyle name="Calcul 2 3 2 4 3" xfId="24790" xr:uid="{00000000-0005-0000-0000-0000B4080000}"/>
    <cellStyle name="Calcul 2 3 2 4 4" xfId="25002" xr:uid="{00000000-0005-0000-0000-0000B5080000}"/>
    <cellStyle name="Calcul 2 3 2 4 5" xfId="33255" xr:uid="{00000000-0005-0000-0000-0000B6080000}"/>
    <cellStyle name="Calcul 2 3 2 5" xfId="10186" xr:uid="{00000000-0005-0000-0000-0000B7080000}"/>
    <cellStyle name="Calcul 2 3 2 5 2" xfId="33256" xr:uid="{00000000-0005-0000-0000-0000B8080000}"/>
    <cellStyle name="Calcul 2 3 2 6" xfId="24797" xr:uid="{00000000-0005-0000-0000-0000B9080000}"/>
    <cellStyle name="Calcul 2 3 2 7" xfId="24995" xr:uid="{00000000-0005-0000-0000-0000BA080000}"/>
    <cellStyle name="Calcul 2 3 2 8" xfId="33257" xr:uid="{00000000-0005-0000-0000-0000BB080000}"/>
    <cellStyle name="Calcul 2 3 3" xfId="970" xr:uid="{00000000-0005-0000-0000-0000BC080000}"/>
    <cellStyle name="Calcul 2 3 3 2" xfId="971" xr:uid="{00000000-0005-0000-0000-0000BD080000}"/>
    <cellStyle name="Calcul 2 3 3 2 2" xfId="972" xr:uid="{00000000-0005-0000-0000-0000BE080000}"/>
    <cellStyle name="Calcul 2 3 3 2 2 2" xfId="10196" xr:uid="{00000000-0005-0000-0000-0000BF080000}"/>
    <cellStyle name="Calcul 2 3 3 2 2 3" xfId="24787" xr:uid="{00000000-0005-0000-0000-0000C0080000}"/>
    <cellStyle name="Calcul 2 3 3 2 2 4" xfId="25005" xr:uid="{00000000-0005-0000-0000-0000C1080000}"/>
    <cellStyle name="Calcul 2 3 3 2 2 5" xfId="33258" xr:uid="{00000000-0005-0000-0000-0000C2080000}"/>
    <cellStyle name="Calcul 2 3 3 2 3" xfId="10195" xr:uid="{00000000-0005-0000-0000-0000C3080000}"/>
    <cellStyle name="Calcul 2 3 3 2 4" xfId="24788" xr:uid="{00000000-0005-0000-0000-0000C4080000}"/>
    <cellStyle name="Calcul 2 3 3 2 5" xfId="25004" xr:uid="{00000000-0005-0000-0000-0000C5080000}"/>
    <cellStyle name="Calcul 2 3 3 2 6" xfId="33259" xr:uid="{00000000-0005-0000-0000-0000C6080000}"/>
    <cellStyle name="Calcul 2 3 3 3" xfId="973" xr:uid="{00000000-0005-0000-0000-0000C7080000}"/>
    <cellStyle name="Calcul 2 3 3 3 2" xfId="10197" xr:uid="{00000000-0005-0000-0000-0000C8080000}"/>
    <cellStyle name="Calcul 2 3 3 3 3" xfId="24786" xr:uid="{00000000-0005-0000-0000-0000C9080000}"/>
    <cellStyle name="Calcul 2 3 3 3 4" xfId="25006" xr:uid="{00000000-0005-0000-0000-0000CA080000}"/>
    <cellStyle name="Calcul 2 3 3 3 5" xfId="33260" xr:uid="{00000000-0005-0000-0000-0000CB080000}"/>
    <cellStyle name="Calcul 2 3 3 4" xfId="10194" xr:uid="{00000000-0005-0000-0000-0000CC080000}"/>
    <cellStyle name="Calcul 2 3 3 4 2" xfId="33261" xr:uid="{00000000-0005-0000-0000-0000CD080000}"/>
    <cellStyle name="Calcul 2 3 3 5" xfId="24789" xr:uid="{00000000-0005-0000-0000-0000CE080000}"/>
    <cellStyle name="Calcul 2 3 3 6" xfId="25003" xr:uid="{00000000-0005-0000-0000-0000CF080000}"/>
    <cellStyle name="Calcul 2 3 3 7" xfId="33262" xr:uid="{00000000-0005-0000-0000-0000D0080000}"/>
    <cellStyle name="Calcul 2 3 4" xfId="974" xr:uid="{00000000-0005-0000-0000-0000D1080000}"/>
    <cellStyle name="Calcul 2 3 4 2" xfId="975" xr:uid="{00000000-0005-0000-0000-0000D2080000}"/>
    <cellStyle name="Calcul 2 3 4 2 2" xfId="10199" xr:uid="{00000000-0005-0000-0000-0000D3080000}"/>
    <cellStyle name="Calcul 2 3 4 2 3" xfId="24784" xr:uid="{00000000-0005-0000-0000-0000D4080000}"/>
    <cellStyle name="Calcul 2 3 4 2 4" xfId="25008" xr:uid="{00000000-0005-0000-0000-0000D5080000}"/>
    <cellStyle name="Calcul 2 3 4 2 5" xfId="33263" xr:uid="{00000000-0005-0000-0000-0000D6080000}"/>
    <cellStyle name="Calcul 2 3 4 3" xfId="976" xr:uid="{00000000-0005-0000-0000-0000D7080000}"/>
    <cellStyle name="Calcul 2 3 4 3 2" xfId="10200" xr:uid="{00000000-0005-0000-0000-0000D8080000}"/>
    <cellStyle name="Calcul 2 3 4 3 3" xfId="24783" xr:uid="{00000000-0005-0000-0000-0000D9080000}"/>
    <cellStyle name="Calcul 2 3 4 3 4" xfId="25009" xr:uid="{00000000-0005-0000-0000-0000DA080000}"/>
    <cellStyle name="Calcul 2 3 4 3 5" xfId="33264" xr:uid="{00000000-0005-0000-0000-0000DB080000}"/>
    <cellStyle name="Calcul 2 3 4 4" xfId="10198" xr:uid="{00000000-0005-0000-0000-0000DC080000}"/>
    <cellStyle name="Calcul 2 3 4 5" xfId="24785" xr:uid="{00000000-0005-0000-0000-0000DD080000}"/>
    <cellStyle name="Calcul 2 3 4 6" xfId="25007" xr:uid="{00000000-0005-0000-0000-0000DE080000}"/>
    <cellStyle name="Calcul 2 3 4 7" xfId="33265" xr:uid="{00000000-0005-0000-0000-0000DF080000}"/>
    <cellStyle name="Calcul 2 3 5" xfId="977" xr:uid="{00000000-0005-0000-0000-0000E0080000}"/>
    <cellStyle name="Calcul 2 3 5 2" xfId="10201" xr:uid="{00000000-0005-0000-0000-0000E1080000}"/>
    <cellStyle name="Calcul 2 3 5 3" xfId="24782" xr:uid="{00000000-0005-0000-0000-0000E2080000}"/>
    <cellStyle name="Calcul 2 3 5 4" xfId="25010" xr:uid="{00000000-0005-0000-0000-0000E3080000}"/>
    <cellStyle name="Calcul 2 3 5 5" xfId="33266" xr:uid="{00000000-0005-0000-0000-0000E4080000}"/>
    <cellStyle name="Calcul 2 3 6" xfId="10185" xr:uid="{00000000-0005-0000-0000-0000E5080000}"/>
    <cellStyle name="Calcul 2 3 6 2" xfId="33267" xr:uid="{00000000-0005-0000-0000-0000E6080000}"/>
    <cellStyle name="Calcul 2 3 7" xfId="24798" xr:uid="{00000000-0005-0000-0000-0000E7080000}"/>
    <cellStyle name="Calcul 2 3 8" xfId="24994" xr:uid="{00000000-0005-0000-0000-0000E8080000}"/>
    <cellStyle name="Calcul 2 3 9" xfId="33268" xr:uid="{00000000-0005-0000-0000-0000E9080000}"/>
    <cellStyle name="Calcul 2 4" xfId="978" xr:uid="{00000000-0005-0000-0000-0000EA080000}"/>
    <cellStyle name="Calcul 2 4 2" xfId="979" xr:uid="{00000000-0005-0000-0000-0000EB080000}"/>
    <cellStyle name="Calcul 2 4 2 2" xfId="980" xr:uid="{00000000-0005-0000-0000-0000EC080000}"/>
    <cellStyle name="Calcul 2 4 2 2 2" xfId="981" xr:uid="{00000000-0005-0000-0000-0000ED080000}"/>
    <cellStyle name="Calcul 2 4 2 2 2 2" xfId="10205" xr:uid="{00000000-0005-0000-0000-0000EE080000}"/>
    <cellStyle name="Calcul 2 4 2 2 2 3" xfId="24778" xr:uid="{00000000-0005-0000-0000-0000EF080000}"/>
    <cellStyle name="Calcul 2 4 2 2 2 4" xfId="25014" xr:uid="{00000000-0005-0000-0000-0000F0080000}"/>
    <cellStyle name="Calcul 2 4 2 2 2 5" xfId="33269" xr:uid="{00000000-0005-0000-0000-0000F1080000}"/>
    <cellStyle name="Calcul 2 4 2 2 3" xfId="982" xr:uid="{00000000-0005-0000-0000-0000F2080000}"/>
    <cellStyle name="Calcul 2 4 2 2 3 2" xfId="10206" xr:uid="{00000000-0005-0000-0000-0000F3080000}"/>
    <cellStyle name="Calcul 2 4 2 2 3 3" xfId="24777" xr:uid="{00000000-0005-0000-0000-0000F4080000}"/>
    <cellStyle name="Calcul 2 4 2 2 3 4" xfId="25015" xr:uid="{00000000-0005-0000-0000-0000F5080000}"/>
    <cellStyle name="Calcul 2 4 2 2 3 5" xfId="33270" xr:uid="{00000000-0005-0000-0000-0000F6080000}"/>
    <cellStyle name="Calcul 2 4 2 2 4" xfId="10204" xr:uid="{00000000-0005-0000-0000-0000F7080000}"/>
    <cellStyle name="Calcul 2 4 2 2 5" xfId="24779" xr:uid="{00000000-0005-0000-0000-0000F8080000}"/>
    <cellStyle name="Calcul 2 4 2 2 6" xfId="25013" xr:uid="{00000000-0005-0000-0000-0000F9080000}"/>
    <cellStyle name="Calcul 2 4 2 2 7" xfId="33271" xr:uid="{00000000-0005-0000-0000-0000FA080000}"/>
    <cellStyle name="Calcul 2 4 2 3" xfId="983" xr:uid="{00000000-0005-0000-0000-0000FB080000}"/>
    <cellStyle name="Calcul 2 4 2 3 2" xfId="984" xr:uid="{00000000-0005-0000-0000-0000FC080000}"/>
    <cellStyle name="Calcul 2 4 2 3 2 2" xfId="10208" xr:uid="{00000000-0005-0000-0000-0000FD080000}"/>
    <cellStyle name="Calcul 2 4 2 3 2 3" xfId="24775" xr:uid="{00000000-0005-0000-0000-0000FE080000}"/>
    <cellStyle name="Calcul 2 4 2 3 2 4" xfId="25017" xr:uid="{00000000-0005-0000-0000-0000FF080000}"/>
    <cellStyle name="Calcul 2 4 2 3 2 5" xfId="33272" xr:uid="{00000000-0005-0000-0000-000000090000}"/>
    <cellStyle name="Calcul 2 4 2 3 3" xfId="10207" xr:uid="{00000000-0005-0000-0000-000001090000}"/>
    <cellStyle name="Calcul 2 4 2 3 4" xfId="24776" xr:uid="{00000000-0005-0000-0000-000002090000}"/>
    <cellStyle name="Calcul 2 4 2 3 5" xfId="25016" xr:uid="{00000000-0005-0000-0000-000003090000}"/>
    <cellStyle name="Calcul 2 4 2 3 6" xfId="33273" xr:uid="{00000000-0005-0000-0000-000004090000}"/>
    <cellStyle name="Calcul 2 4 2 4" xfId="985" xr:uid="{00000000-0005-0000-0000-000005090000}"/>
    <cellStyle name="Calcul 2 4 2 4 2" xfId="10209" xr:uid="{00000000-0005-0000-0000-000006090000}"/>
    <cellStyle name="Calcul 2 4 2 4 3" xfId="24774" xr:uid="{00000000-0005-0000-0000-000007090000}"/>
    <cellStyle name="Calcul 2 4 2 4 4" xfId="25018" xr:uid="{00000000-0005-0000-0000-000008090000}"/>
    <cellStyle name="Calcul 2 4 2 4 5" xfId="33274" xr:uid="{00000000-0005-0000-0000-000009090000}"/>
    <cellStyle name="Calcul 2 4 2 5" xfId="10203" xr:uid="{00000000-0005-0000-0000-00000A090000}"/>
    <cellStyle name="Calcul 2 4 2 5 2" xfId="33275" xr:uid="{00000000-0005-0000-0000-00000B090000}"/>
    <cellStyle name="Calcul 2 4 2 6" xfId="24780" xr:uid="{00000000-0005-0000-0000-00000C090000}"/>
    <cellStyle name="Calcul 2 4 2 7" xfId="25012" xr:uid="{00000000-0005-0000-0000-00000D090000}"/>
    <cellStyle name="Calcul 2 4 2 8" xfId="33276" xr:uid="{00000000-0005-0000-0000-00000E090000}"/>
    <cellStyle name="Calcul 2 4 3" xfId="986" xr:uid="{00000000-0005-0000-0000-00000F090000}"/>
    <cellStyle name="Calcul 2 4 3 2" xfId="987" xr:uid="{00000000-0005-0000-0000-000010090000}"/>
    <cellStyle name="Calcul 2 4 3 2 2" xfId="10211" xr:uid="{00000000-0005-0000-0000-000011090000}"/>
    <cellStyle name="Calcul 2 4 3 2 3" xfId="24772" xr:uid="{00000000-0005-0000-0000-000012090000}"/>
    <cellStyle name="Calcul 2 4 3 2 4" xfId="25020" xr:uid="{00000000-0005-0000-0000-000013090000}"/>
    <cellStyle name="Calcul 2 4 3 2 5" xfId="33277" xr:uid="{00000000-0005-0000-0000-000014090000}"/>
    <cellStyle name="Calcul 2 4 3 3" xfId="988" xr:uid="{00000000-0005-0000-0000-000015090000}"/>
    <cellStyle name="Calcul 2 4 3 3 2" xfId="10212" xr:uid="{00000000-0005-0000-0000-000016090000}"/>
    <cellStyle name="Calcul 2 4 3 3 3" xfId="24771" xr:uid="{00000000-0005-0000-0000-000017090000}"/>
    <cellStyle name="Calcul 2 4 3 3 4" xfId="25021" xr:uid="{00000000-0005-0000-0000-000018090000}"/>
    <cellStyle name="Calcul 2 4 3 3 5" xfId="33278" xr:uid="{00000000-0005-0000-0000-000019090000}"/>
    <cellStyle name="Calcul 2 4 3 4" xfId="10210" xr:uid="{00000000-0005-0000-0000-00001A090000}"/>
    <cellStyle name="Calcul 2 4 3 5" xfId="24773" xr:uid="{00000000-0005-0000-0000-00001B090000}"/>
    <cellStyle name="Calcul 2 4 3 6" xfId="25019" xr:uid="{00000000-0005-0000-0000-00001C090000}"/>
    <cellStyle name="Calcul 2 4 3 7" xfId="33279" xr:uid="{00000000-0005-0000-0000-00001D090000}"/>
    <cellStyle name="Calcul 2 4 4" xfId="989" xr:uid="{00000000-0005-0000-0000-00001E090000}"/>
    <cellStyle name="Calcul 2 4 4 2" xfId="990" xr:uid="{00000000-0005-0000-0000-00001F090000}"/>
    <cellStyle name="Calcul 2 4 4 2 2" xfId="10214" xr:uid="{00000000-0005-0000-0000-000020090000}"/>
    <cellStyle name="Calcul 2 4 4 2 3" xfId="24769" xr:uid="{00000000-0005-0000-0000-000021090000}"/>
    <cellStyle name="Calcul 2 4 4 2 4" xfId="25023" xr:uid="{00000000-0005-0000-0000-000022090000}"/>
    <cellStyle name="Calcul 2 4 4 2 5" xfId="33280" xr:uid="{00000000-0005-0000-0000-000023090000}"/>
    <cellStyle name="Calcul 2 4 4 3" xfId="10213" xr:uid="{00000000-0005-0000-0000-000024090000}"/>
    <cellStyle name="Calcul 2 4 4 4" xfId="24770" xr:uid="{00000000-0005-0000-0000-000025090000}"/>
    <cellStyle name="Calcul 2 4 4 5" xfId="25022" xr:uid="{00000000-0005-0000-0000-000026090000}"/>
    <cellStyle name="Calcul 2 4 4 6" xfId="33281" xr:uid="{00000000-0005-0000-0000-000027090000}"/>
    <cellStyle name="Calcul 2 4 5" xfId="991" xr:uid="{00000000-0005-0000-0000-000028090000}"/>
    <cellStyle name="Calcul 2 4 5 2" xfId="10215" xr:uid="{00000000-0005-0000-0000-000029090000}"/>
    <cellStyle name="Calcul 2 4 5 3" xfId="24768" xr:uid="{00000000-0005-0000-0000-00002A090000}"/>
    <cellStyle name="Calcul 2 4 5 4" xfId="25024" xr:uid="{00000000-0005-0000-0000-00002B090000}"/>
    <cellStyle name="Calcul 2 4 5 5" xfId="33282" xr:uid="{00000000-0005-0000-0000-00002C090000}"/>
    <cellStyle name="Calcul 2 4 6" xfId="10202" xr:uid="{00000000-0005-0000-0000-00002D090000}"/>
    <cellStyle name="Calcul 2 4 6 2" xfId="33283" xr:uid="{00000000-0005-0000-0000-00002E090000}"/>
    <cellStyle name="Calcul 2 4 7" xfId="24781" xr:uid="{00000000-0005-0000-0000-00002F090000}"/>
    <cellStyle name="Calcul 2 4 8" xfId="25011" xr:uid="{00000000-0005-0000-0000-000030090000}"/>
    <cellStyle name="Calcul 2 4 9" xfId="33284" xr:uid="{00000000-0005-0000-0000-000031090000}"/>
    <cellStyle name="Calcul 2 5" xfId="992" xr:uid="{00000000-0005-0000-0000-000032090000}"/>
    <cellStyle name="Calcul 2 5 2" xfId="993" xr:uid="{00000000-0005-0000-0000-000033090000}"/>
    <cellStyle name="Calcul 2 5 2 2" xfId="994" xr:uid="{00000000-0005-0000-0000-000034090000}"/>
    <cellStyle name="Calcul 2 5 2 2 2" xfId="995" xr:uid="{00000000-0005-0000-0000-000035090000}"/>
    <cellStyle name="Calcul 2 5 2 2 2 2" xfId="10219" xr:uid="{00000000-0005-0000-0000-000036090000}"/>
    <cellStyle name="Calcul 2 5 2 2 2 3" xfId="24764" xr:uid="{00000000-0005-0000-0000-000037090000}"/>
    <cellStyle name="Calcul 2 5 2 2 2 4" xfId="25028" xr:uid="{00000000-0005-0000-0000-000038090000}"/>
    <cellStyle name="Calcul 2 5 2 2 2 5" xfId="33285" xr:uid="{00000000-0005-0000-0000-000039090000}"/>
    <cellStyle name="Calcul 2 5 2 2 3" xfId="996" xr:uid="{00000000-0005-0000-0000-00003A090000}"/>
    <cellStyle name="Calcul 2 5 2 2 3 2" xfId="10220" xr:uid="{00000000-0005-0000-0000-00003B090000}"/>
    <cellStyle name="Calcul 2 5 2 2 3 3" xfId="24763" xr:uid="{00000000-0005-0000-0000-00003C090000}"/>
    <cellStyle name="Calcul 2 5 2 2 3 4" xfId="25029" xr:uid="{00000000-0005-0000-0000-00003D090000}"/>
    <cellStyle name="Calcul 2 5 2 2 3 5" xfId="33286" xr:uid="{00000000-0005-0000-0000-00003E090000}"/>
    <cellStyle name="Calcul 2 5 2 2 4" xfId="10218" xr:uid="{00000000-0005-0000-0000-00003F090000}"/>
    <cellStyle name="Calcul 2 5 2 2 5" xfId="24765" xr:uid="{00000000-0005-0000-0000-000040090000}"/>
    <cellStyle name="Calcul 2 5 2 2 6" xfId="25027" xr:uid="{00000000-0005-0000-0000-000041090000}"/>
    <cellStyle name="Calcul 2 5 2 2 7" xfId="33287" xr:uid="{00000000-0005-0000-0000-000042090000}"/>
    <cellStyle name="Calcul 2 5 2 3" xfId="997" xr:uid="{00000000-0005-0000-0000-000043090000}"/>
    <cellStyle name="Calcul 2 5 2 3 2" xfId="998" xr:uid="{00000000-0005-0000-0000-000044090000}"/>
    <cellStyle name="Calcul 2 5 2 3 2 2" xfId="10222" xr:uid="{00000000-0005-0000-0000-000045090000}"/>
    <cellStyle name="Calcul 2 5 2 3 2 3" xfId="24761" xr:uid="{00000000-0005-0000-0000-000046090000}"/>
    <cellStyle name="Calcul 2 5 2 3 2 4" xfId="25031" xr:uid="{00000000-0005-0000-0000-000047090000}"/>
    <cellStyle name="Calcul 2 5 2 3 2 5" xfId="33288" xr:uid="{00000000-0005-0000-0000-000048090000}"/>
    <cellStyle name="Calcul 2 5 2 3 3" xfId="10221" xr:uid="{00000000-0005-0000-0000-000049090000}"/>
    <cellStyle name="Calcul 2 5 2 3 4" xfId="24762" xr:uid="{00000000-0005-0000-0000-00004A090000}"/>
    <cellStyle name="Calcul 2 5 2 3 5" xfId="25030" xr:uid="{00000000-0005-0000-0000-00004B090000}"/>
    <cellStyle name="Calcul 2 5 2 3 6" xfId="33289" xr:uid="{00000000-0005-0000-0000-00004C090000}"/>
    <cellStyle name="Calcul 2 5 2 4" xfId="999" xr:uid="{00000000-0005-0000-0000-00004D090000}"/>
    <cellStyle name="Calcul 2 5 2 4 2" xfId="10223" xr:uid="{00000000-0005-0000-0000-00004E090000}"/>
    <cellStyle name="Calcul 2 5 2 4 3" xfId="24760" xr:uid="{00000000-0005-0000-0000-00004F090000}"/>
    <cellStyle name="Calcul 2 5 2 4 4" xfId="25032" xr:uid="{00000000-0005-0000-0000-000050090000}"/>
    <cellStyle name="Calcul 2 5 2 4 5" xfId="33290" xr:uid="{00000000-0005-0000-0000-000051090000}"/>
    <cellStyle name="Calcul 2 5 2 5" xfId="10217" xr:uid="{00000000-0005-0000-0000-000052090000}"/>
    <cellStyle name="Calcul 2 5 2 5 2" xfId="33291" xr:uid="{00000000-0005-0000-0000-000053090000}"/>
    <cellStyle name="Calcul 2 5 2 6" xfId="24766" xr:uid="{00000000-0005-0000-0000-000054090000}"/>
    <cellStyle name="Calcul 2 5 2 7" xfId="25026" xr:uid="{00000000-0005-0000-0000-000055090000}"/>
    <cellStyle name="Calcul 2 5 2 8" xfId="33292" xr:uid="{00000000-0005-0000-0000-000056090000}"/>
    <cellStyle name="Calcul 2 5 3" xfId="1000" xr:uid="{00000000-0005-0000-0000-000057090000}"/>
    <cellStyle name="Calcul 2 5 3 2" xfId="1001" xr:uid="{00000000-0005-0000-0000-000058090000}"/>
    <cellStyle name="Calcul 2 5 3 2 2" xfId="10225" xr:uid="{00000000-0005-0000-0000-000059090000}"/>
    <cellStyle name="Calcul 2 5 3 2 3" xfId="24758" xr:uid="{00000000-0005-0000-0000-00005A090000}"/>
    <cellStyle name="Calcul 2 5 3 2 4" xfId="25034" xr:uid="{00000000-0005-0000-0000-00005B090000}"/>
    <cellStyle name="Calcul 2 5 3 2 5" xfId="33293" xr:uid="{00000000-0005-0000-0000-00005C090000}"/>
    <cellStyle name="Calcul 2 5 3 3" xfId="1002" xr:uid="{00000000-0005-0000-0000-00005D090000}"/>
    <cellStyle name="Calcul 2 5 3 3 2" xfId="10226" xr:uid="{00000000-0005-0000-0000-00005E090000}"/>
    <cellStyle name="Calcul 2 5 3 3 3" xfId="24757" xr:uid="{00000000-0005-0000-0000-00005F090000}"/>
    <cellStyle name="Calcul 2 5 3 3 4" xfId="25035" xr:uid="{00000000-0005-0000-0000-000060090000}"/>
    <cellStyle name="Calcul 2 5 3 3 5" xfId="33294" xr:uid="{00000000-0005-0000-0000-000061090000}"/>
    <cellStyle name="Calcul 2 5 3 4" xfId="10224" xr:uid="{00000000-0005-0000-0000-000062090000}"/>
    <cellStyle name="Calcul 2 5 3 5" xfId="24759" xr:uid="{00000000-0005-0000-0000-000063090000}"/>
    <cellStyle name="Calcul 2 5 3 6" xfId="25033" xr:uid="{00000000-0005-0000-0000-000064090000}"/>
    <cellStyle name="Calcul 2 5 3 7" xfId="33295" xr:uid="{00000000-0005-0000-0000-000065090000}"/>
    <cellStyle name="Calcul 2 5 4" xfId="1003" xr:uid="{00000000-0005-0000-0000-000066090000}"/>
    <cellStyle name="Calcul 2 5 4 2" xfId="1004" xr:uid="{00000000-0005-0000-0000-000067090000}"/>
    <cellStyle name="Calcul 2 5 4 2 2" xfId="10228" xr:uid="{00000000-0005-0000-0000-000068090000}"/>
    <cellStyle name="Calcul 2 5 4 2 3" xfId="24755" xr:uid="{00000000-0005-0000-0000-000069090000}"/>
    <cellStyle name="Calcul 2 5 4 2 4" xfId="25037" xr:uid="{00000000-0005-0000-0000-00006A090000}"/>
    <cellStyle name="Calcul 2 5 4 2 5" xfId="33296" xr:uid="{00000000-0005-0000-0000-00006B090000}"/>
    <cellStyle name="Calcul 2 5 4 3" xfId="10227" xr:uid="{00000000-0005-0000-0000-00006C090000}"/>
    <cellStyle name="Calcul 2 5 4 4" xfId="24756" xr:uid="{00000000-0005-0000-0000-00006D090000}"/>
    <cellStyle name="Calcul 2 5 4 5" xfId="25036" xr:uid="{00000000-0005-0000-0000-00006E090000}"/>
    <cellStyle name="Calcul 2 5 4 6" xfId="33297" xr:uid="{00000000-0005-0000-0000-00006F090000}"/>
    <cellStyle name="Calcul 2 5 5" xfId="1005" xr:uid="{00000000-0005-0000-0000-000070090000}"/>
    <cellStyle name="Calcul 2 5 5 2" xfId="10229" xr:uid="{00000000-0005-0000-0000-000071090000}"/>
    <cellStyle name="Calcul 2 5 5 3" xfId="24754" xr:uid="{00000000-0005-0000-0000-000072090000}"/>
    <cellStyle name="Calcul 2 5 5 4" xfId="25038" xr:uid="{00000000-0005-0000-0000-000073090000}"/>
    <cellStyle name="Calcul 2 5 5 5" xfId="33298" xr:uid="{00000000-0005-0000-0000-000074090000}"/>
    <cellStyle name="Calcul 2 5 6" xfId="10216" xr:uid="{00000000-0005-0000-0000-000075090000}"/>
    <cellStyle name="Calcul 2 5 6 2" xfId="33299" xr:uid="{00000000-0005-0000-0000-000076090000}"/>
    <cellStyle name="Calcul 2 5 7" xfId="24767" xr:uid="{00000000-0005-0000-0000-000077090000}"/>
    <cellStyle name="Calcul 2 5 8" xfId="25025" xr:uid="{00000000-0005-0000-0000-000078090000}"/>
    <cellStyle name="Calcul 2 5 9" xfId="33300" xr:uid="{00000000-0005-0000-0000-000079090000}"/>
    <cellStyle name="Calcul 2 6" xfId="1006" xr:uid="{00000000-0005-0000-0000-00007A090000}"/>
    <cellStyle name="Calcul 2 6 2" xfId="1007" xr:uid="{00000000-0005-0000-0000-00007B090000}"/>
    <cellStyle name="Calcul 2 6 2 2" xfId="1008" xr:uid="{00000000-0005-0000-0000-00007C090000}"/>
    <cellStyle name="Calcul 2 6 2 2 2" xfId="1009" xr:uid="{00000000-0005-0000-0000-00007D090000}"/>
    <cellStyle name="Calcul 2 6 2 2 2 2" xfId="10233" xr:uid="{00000000-0005-0000-0000-00007E090000}"/>
    <cellStyle name="Calcul 2 6 2 2 2 3" xfId="24750" xr:uid="{00000000-0005-0000-0000-00007F090000}"/>
    <cellStyle name="Calcul 2 6 2 2 2 4" xfId="25042" xr:uid="{00000000-0005-0000-0000-000080090000}"/>
    <cellStyle name="Calcul 2 6 2 2 2 5" xfId="33301" xr:uid="{00000000-0005-0000-0000-000081090000}"/>
    <cellStyle name="Calcul 2 6 2 2 3" xfId="10232" xr:uid="{00000000-0005-0000-0000-000082090000}"/>
    <cellStyle name="Calcul 2 6 2 2 4" xfId="24751" xr:uid="{00000000-0005-0000-0000-000083090000}"/>
    <cellStyle name="Calcul 2 6 2 2 5" xfId="25041" xr:uid="{00000000-0005-0000-0000-000084090000}"/>
    <cellStyle name="Calcul 2 6 2 2 6" xfId="33302" xr:uid="{00000000-0005-0000-0000-000085090000}"/>
    <cellStyle name="Calcul 2 6 2 3" xfId="1010" xr:uid="{00000000-0005-0000-0000-000086090000}"/>
    <cellStyle name="Calcul 2 6 2 3 2" xfId="10234" xr:uid="{00000000-0005-0000-0000-000087090000}"/>
    <cellStyle name="Calcul 2 6 2 3 3" xfId="24749" xr:uid="{00000000-0005-0000-0000-000088090000}"/>
    <cellStyle name="Calcul 2 6 2 3 4" xfId="25043" xr:uid="{00000000-0005-0000-0000-000089090000}"/>
    <cellStyle name="Calcul 2 6 2 3 5" xfId="33303" xr:uid="{00000000-0005-0000-0000-00008A090000}"/>
    <cellStyle name="Calcul 2 6 2 4" xfId="10231" xr:uid="{00000000-0005-0000-0000-00008B090000}"/>
    <cellStyle name="Calcul 2 6 2 4 2" xfId="33304" xr:uid="{00000000-0005-0000-0000-00008C090000}"/>
    <cellStyle name="Calcul 2 6 2 5" xfId="24752" xr:uid="{00000000-0005-0000-0000-00008D090000}"/>
    <cellStyle name="Calcul 2 6 2 6" xfId="25040" xr:uid="{00000000-0005-0000-0000-00008E090000}"/>
    <cellStyle name="Calcul 2 6 2 7" xfId="33305" xr:uid="{00000000-0005-0000-0000-00008F090000}"/>
    <cellStyle name="Calcul 2 6 3" xfId="1011" xr:uid="{00000000-0005-0000-0000-000090090000}"/>
    <cellStyle name="Calcul 2 6 3 2" xfId="1012" xr:uid="{00000000-0005-0000-0000-000091090000}"/>
    <cellStyle name="Calcul 2 6 3 2 2" xfId="10236" xr:uid="{00000000-0005-0000-0000-000092090000}"/>
    <cellStyle name="Calcul 2 6 3 2 3" xfId="24747" xr:uid="{00000000-0005-0000-0000-000093090000}"/>
    <cellStyle name="Calcul 2 6 3 2 4" xfId="25045" xr:uid="{00000000-0005-0000-0000-000094090000}"/>
    <cellStyle name="Calcul 2 6 3 2 5" xfId="33306" xr:uid="{00000000-0005-0000-0000-000095090000}"/>
    <cellStyle name="Calcul 2 6 3 3" xfId="1013" xr:uid="{00000000-0005-0000-0000-000096090000}"/>
    <cellStyle name="Calcul 2 6 3 3 2" xfId="10237" xr:uid="{00000000-0005-0000-0000-000097090000}"/>
    <cellStyle name="Calcul 2 6 3 3 3" xfId="24746" xr:uid="{00000000-0005-0000-0000-000098090000}"/>
    <cellStyle name="Calcul 2 6 3 3 4" xfId="25046" xr:uid="{00000000-0005-0000-0000-000099090000}"/>
    <cellStyle name="Calcul 2 6 3 3 5" xfId="33307" xr:uid="{00000000-0005-0000-0000-00009A090000}"/>
    <cellStyle name="Calcul 2 6 3 4" xfId="10235" xr:uid="{00000000-0005-0000-0000-00009B090000}"/>
    <cellStyle name="Calcul 2 6 3 5" xfId="24748" xr:uid="{00000000-0005-0000-0000-00009C090000}"/>
    <cellStyle name="Calcul 2 6 3 6" xfId="25044" xr:uid="{00000000-0005-0000-0000-00009D090000}"/>
    <cellStyle name="Calcul 2 6 3 7" xfId="33308" xr:uid="{00000000-0005-0000-0000-00009E090000}"/>
    <cellStyle name="Calcul 2 6 4" xfId="1014" xr:uid="{00000000-0005-0000-0000-00009F090000}"/>
    <cellStyle name="Calcul 2 6 4 2" xfId="1015" xr:uid="{00000000-0005-0000-0000-0000A0090000}"/>
    <cellStyle name="Calcul 2 6 4 2 2" xfId="10239" xr:uid="{00000000-0005-0000-0000-0000A1090000}"/>
    <cellStyle name="Calcul 2 6 4 2 3" xfId="24744" xr:uid="{00000000-0005-0000-0000-0000A2090000}"/>
    <cellStyle name="Calcul 2 6 4 2 4" xfId="25048" xr:uid="{00000000-0005-0000-0000-0000A3090000}"/>
    <cellStyle name="Calcul 2 6 4 2 5" xfId="33309" xr:uid="{00000000-0005-0000-0000-0000A4090000}"/>
    <cellStyle name="Calcul 2 6 4 3" xfId="10238" xr:uid="{00000000-0005-0000-0000-0000A5090000}"/>
    <cellStyle name="Calcul 2 6 4 4" xfId="24745" xr:uid="{00000000-0005-0000-0000-0000A6090000}"/>
    <cellStyle name="Calcul 2 6 4 5" xfId="25047" xr:uid="{00000000-0005-0000-0000-0000A7090000}"/>
    <cellStyle name="Calcul 2 6 4 6" xfId="33310" xr:uid="{00000000-0005-0000-0000-0000A8090000}"/>
    <cellStyle name="Calcul 2 6 5" xfId="1016" xr:uid="{00000000-0005-0000-0000-0000A9090000}"/>
    <cellStyle name="Calcul 2 6 5 2" xfId="10240" xr:uid="{00000000-0005-0000-0000-0000AA090000}"/>
    <cellStyle name="Calcul 2 6 5 3" xfId="24743" xr:uid="{00000000-0005-0000-0000-0000AB090000}"/>
    <cellStyle name="Calcul 2 6 5 4" xfId="25049" xr:uid="{00000000-0005-0000-0000-0000AC090000}"/>
    <cellStyle name="Calcul 2 6 5 5" xfId="33311" xr:uid="{00000000-0005-0000-0000-0000AD090000}"/>
    <cellStyle name="Calcul 2 6 6" xfId="10230" xr:uid="{00000000-0005-0000-0000-0000AE090000}"/>
    <cellStyle name="Calcul 2 6 6 2" xfId="33312" xr:uid="{00000000-0005-0000-0000-0000AF090000}"/>
    <cellStyle name="Calcul 2 6 7" xfId="24753" xr:uid="{00000000-0005-0000-0000-0000B0090000}"/>
    <cellStyle name="Calcul 2 6 8" xfId="25039" xr:uid="{00000000-0005-0000-0000-0000B1090000}"/>
    <cellStyle name="Calcul 2 6 9" xfId="33313" xr:uid="{00000000-0005-0000-0000-0000B2090000}"/>
    <cellStyle name="Calcul 2 7" xfId="10165" xr:uid="{00000000-0005-0000-0000-0000B3090000}"/>
    <cellStyle name="Calcul 2 7 2" xfId="33314" xr:uid="{00000000-0005-0000-0000-0000B4090000}"/>
    <cellStyle name="Calcul 2 8" xfId="24818" xr:uid="{00000000-0005-0000-0000-0000B5090000}"/>
    <cellStyle name="Calcul 2 9" xfId="24974" xr:uid="{00000000-0005-0000-0000-0000B6090000}"/>
    <cellStyle name="Calcul 3" xfId="1017" xr:uid="{00000000-0005-0000-0000-0000B7090000}"/>
    <cellStyle name="Calcul 3 10" xfId="33315" xr:uid="{00000000-0005-0000-0000-0000B8090000}"/>
    <cellStyle name="Calcul 3 2" xfId="1018" xr:uid="{00000000-0005-0000-0000-0000B9090000}"/>
    <cellStyle name="Calcul 3 2 2" xfId="1019" xr:uid="{00000000-0005-0000-0000-0000BA090000}"/>
    <cellStyle name="Calcul 3 2 2 2" xfId="1020" xr:uid="{00000000-0005-0000-0000-0000BB090000}"/>
    <cellStyle name="Calcul 3 2 2 2 2" xfId="1021" xr:uid="{00000000-0005-0000-0000-0000BC090000}"/>
    <cellStyle name="Calcul 3 2 2 2 2 2" xfId="1022" xr:uid="{00000000-0005-0000-0000-0000BD090000}"/>
    <cellStyle name="Calcul 3 2 2 2 2 2 2" xfId="10246" xr:uid="{00000000-0005-0000-0000-0000BE090000}"/>
    <cellStyle name="Calcul 3 2 2 2 2 2 3" xfId="24737" xr:uid="{00000000-0005-0000-0000-0000BF090000}"/>
    <cellStyle name="Calcul 3 2 2 2 2 2 4" xfId="25055" xr:uid="{00000000-0005-0000-0000-0000C0090000}"/>
    <cellStyle name="Calcul 3 2 2 2 2 2 5" xfId="33316" xr:uid="{00000000-0005-0000-0000-0000C1090000}"/>
    <cellStyle name="Calcul 3 2 2 2 2 3" xfId="10245" xr:uid="{00000000-0005-0000-0000-0000C2090000}"/>
    <cellStyle name="Calcul 3 2 2 2 2 4" xfId="24738" xr:uid="{00000000-0005-0000-0000-0000C3090000}"/>
    <cellStyle name="Calcul 3 2 2 2 2 5" xfId="25054" xr:uid="{00000000-0005-0000-0000-0000C4090000}"/>
    <cellStyle name="Calcul 3 2 2 2 2 6" xfId="33317" xr:uid="{00000000-0005-0000-0000-0000C5090000}"/>
    <cellStyle name="Calcul 3 2 2 2 3" xfId="1023" xr:uid="{00000000-0005-0000-0000-0000C6090000}"/>
    <cellStyle name="Calcul 3 2 2 2 3 2" xfId="10247" xr:uid="{00000000-0005-0000-0000-0000C7090000}"/>
    <cellStyle name="Calcul 3 2 2 2 3 3" xfId="24736" xr:uid="{00000000-0005-0000-0000-0000C8090000}"/>
    <cellStyle name="Calcul 3 2 2 2 3 4" xfId="25056" xr:uid="{00000000-0005-0000-0000-0000C9090000}"/>
    <cellStyle name="Calcul 3 2 2 2 3 5" xfId="33318" xr:uid="{00000000-0005-0000-0000-0000CA090000}"/>
    <cellStyle name="Calcul 3 2 2 2 4" xfId="10244" xr:uid="{00000000-0005-0000-0000-0000CB090000}"/>
    <cellStyle name="Calcul 3 2 2 2 4 2" xfId="33319" xr:uid="{00000000-0005-0000-0000-0000CC090000}"/>
    <cellStyle name="Calcul 3 2 2 2 5" xfId="24739" xr:uid="{00000000-0005-0000-0000-0000CD090000}"/>
    <cellStyle name="Calcul 3 2 2 2 6" xfId="25053" xr:uid="{00000000-0005-0000-0000-0000CE090000}"/>
    <cellStyle name="Calcul 3 2 2 2 7" xfId="33320" xr:uid="{00000000-0005-0000-0000-0000CF090000}"/>
    <cellStyle name="Calcul 3 2 2 3" xfId="1024" xr:uid="{00000000-0005-0000-0000-0000D0090000}"/>
    <cellStyle name="Calcul 3 2 2 3 2" xfId="1025" xr:uid="{00000000-0005-0000-0000-0000D1090000}"/>
    <cellStyle name="Calcul 3 2 2 3 2 2" xfId="10249" xr:uid="{00000000-0005-0000-0000-0000D2090000}"/>
    <cellStyle name="Calcul 3 2 2 3 2 3" xfId="24734" xr:uid="{00000000-0005-0000-0000-0000D3090000}"/>
    <cellStyle name="Calcul 3 2 2 3 2 4" xfId="25058" xr:uid="{00000000-0005-0000-0000-0000D4090000}"/>
    <cellStyle name="Calcul 3 2 2 3 2 5" xfId="33321" xr:uid="{00000000-0005-0000-0000-0000D5090000}"/>
    <cellStyle name="Calcul 3 2 2 3 3" xfId="10248" xr:uid="{00000000-0005-0000-0000-0000D6090000}"/>
    <cellStyle name="Calcul 3 2 2 3 4" xfId="24735" xr:uid="{00000000-0005-0000-0000-0000D7090000}"/>
    <cellStyle name="Calcul 3 2 2 3 5" xfId="25057" xr:uid="{00000000-0005-0000-0000-0000D8090000}"/>
    <cellStyle name="Calcul 3 2 2 3 6" xfId="33322" xr:uid="{00000000-0005-0000-0000-0000D9090000}"/>
    <cellStyle name="Calcul 3 2 2 4" xfId="1026" xr:uid="{00000000-0005-0000-0000-0000DA090000}"/>
    <cellStyle name="Calcul 3 2 2 4 2" xfId="10250" xr:uid="{00000000-0005-0000-0000-0000DB090000}"/>
    <cellStyle name="Calcul 3 2 2 4 3" xfId="24733" xr:uid="{00000000-0005-0000-0000-0000DC090000}"/>
    <cellStyle name="Calcul 3 2 2 4 4" xfId="25059" xr:uid="{00000000-0005-0000-0000-0000DD090000}"/>
    <cellStyle name="Calcul 3 2 2 4 5" xfId="33323" xr:uid="{00000000-0005-0000-0000-0000DE090000}"/>
    <cellStyle name="Calcul 3 2 2 5" xfId="10243" xr:uid="{00000000-0005-0000-0000-0000DF090000}"/>
    <cellStyle name="Calcul 3 2 2 5 2" xfId="33324" xr:uid="{00000000-0005-0000-0000-0000E0090000}"/>
    <cellStyle name="Calcul 3 2 2 6" xfId="24740" xr:uid="{00000000-0005-0000-0000-0000E1090000}"/>
    <cellStyle name="Calcul 3 2 2 7" xfId="25052" xr:uid="{00000000-0005-0000-0000-0000E2090000}"/>
    <cellStyle name="Calcul 3 2 2 8" xfId="33325" xr:uid="{00000000-0005-0000-0000-0000E3090000}"/>
    <cellStyle name="Calcul 3 2 3" xfId="1027" xr:uid="{00000000-0005-0000-0000-0000E4090000}"/>
    <cellStyle name="Calcul 3 2 3 2" xfId="1028" xr:uid="{00000000-0005-0000-0000-0000E5090000}"/>
    <cellStyle name="Calcul 3 2 3 2 2" xfId="1029" xr:uid="{00000000-0005-0000-0000-0000E6090000}"/>
    <cellStyle name="Calcul 3 2 3 2 2 2" xfId="10253" xr:uid="{00000000-0005-0000-0000-0000E7090000}"/>
    <cellStyle name="Calcul 3 2 3 2 2 3" xfId="24730" xr:uid="{00000000-0005-0000-0000-0000E8090000}"/>
    <cellStyle name="Calcul 3 2 3 2 2 4" xfId="25062" xr:uid="{00000000-0005-0000-0000-0000E9090000}"/>
    <cellStyle name="Calcul 3 2 3 2 2 5" xfId="33326" xr:uid="{00000000-0005-0000-0000-0000EA090000}"/>
    <cellStyle name="Calcul 3 2 3 2 3" xfId="10252" xr:uid="{00000000-0005-0000-0000-0000EB090000}"/>
    <cellStyle name="Calcul 3 2 3 2 4" xfId="24731" xr:uid="{00000000-0005-0000-0000-0000EC090000}"/>
    <cellStyle name="Calcul 3 2 3 2 5" xfId="25061" xr:uid="{00000000-0005-0000-0000-0000ED090000}"/>
    <cellStyle name="Calcul 3 2 3 2 6" xfId="33327" xr:uid="{00000000-0005-0000-0000-0000EE090000}"/>
    <cellStyle name="Calcul 3 2 3 3" xfId="1030" xr:uid="{00000000-0005-0000-0000-0000EF090000}"/>
    <cellStyle name="Calcul 3 2 3 3 2" xfId="10254" xr:uid="{00000000-0005-0000-0000-0000F0090000}"/>
    <cellStyle name="Calcul 3 2 3 3 3" xfId="24729" xr:uid="{00000000-0005-0000-0000-0000F1090000}"/>
    <cellStyle name="Calcul 3 2 3 3 4" xfId="25063" xr:uid="{00000000-0005-0000-0000-0000F2090000}"/>
    <cellStyle name="Calcul 3 2 3 3 5" xfId="33328" xr:uid="{00000000-0005-0000-0000-0000F3090000}"/>
    <cellStyle name="Calcul 3 2 3 4" xfId="10251" xr:uid="{00000000-0005-0000-0000-0000F4090000}"/>
    <cellStyle name="Calcul 3 2 3 4 2" xfId="33329" xr:uid="{00000000-0005-0000-0000-0000F5090000}"/>
    <cellStyle name="Calcul 3 2 3 5" xfId="24732" xr:uid="{00000000-0005-0000-0000-0000F6090000}"/>
    <cellStyle name="Calcul 3 2 3 6" xfId="25060" xr:uid="{00000000-0005-0000-0000-0000F7090000}"/>
    <cellStyle name="Calcul 3 2 3 7" xfId="33330" xr:uid="{00000000-0005-0000-0000-0000F8090000}"/>
    <cellStyle name="Calcul 3 2 4" xfId="1031" xr:uid="{00000000-0005-0000-0000-0000F9090000}"/>
    <cellStyle name="Calcul 3 2 4 2" xfId="1032" xr:uid="{00000000-0005-0000-0000-0000FA090000}"/>
    <cellStyle name="Calcul 3 2 4 2 2" xfId="10256" xr:uid="{00000000-0005-0000-0000-0000FB090000}"/>
    <cellStyle name="Calcul 3 2 4 2 3" xfId="24727" xr:uid="{00000000-0005-0000-0000-0000FC090000}"/>
    <cellStyle name="Calcul 3 2 4 2 4" xfId="25065" xr:uid="{00000000-0005-0000-0000-0000FD090000}"/>
    <cellStyle name="Calcul 3 2 4 2 5" xfId="33331" xr:uid="{00000000-0005-0000-0000-0000FE090000}"/>
    <cellStyle name="Calcul 3 2 4 3" xfId="1033" xr:uid="{00000000-0005-0000-0000-0000FF090000}"/>
    <cellStyle name="Calcul 3 2 4 3 2" xfId="10257" xr:uid="{00000000-0005-0000-0000-0000000A0000}"/>
    <cellStyle name="Calcul 3 2 4 3 3" xfId="24726" xr:uid="{00000000-0005-0000-0000-0000010A0000}"/>
    <cellStyle name="Calcul 3 2 4 3 4" xfId="25066" xr:uid="{00000000-0005-0000-0000-0000020A0000}"/>
    <cellStyle name="Calcul 3 2 4 3 5" xfId="33332" xr:uid="{00000000-0005-0000-0000-0000030A0000}"/>
    <cellStyle name="Calcul 3 2 4 4" xfId="10255" xr:uid="{00000000-0005-0000-0000-0000040A0000}"/>
    <cellStyle name="Calcul 3 2 4 5" xfId="24728" xr:uid="{00000000-0005-0000-0000-0000050A0000}"/>
    <cellStyle name="Calcul 3 2 4 6" xfId="25064" xr:uid="{00000000-0005-0000-0000-0000060A0000}"/>
    <cellStyle name="Calcul 3 2 4 7" xfId="33333" xr:uid="{00000000-0005-0000-0000-0000070A0000}"/>
    <cellStyle name="Calcul 3 2 5" xfId="1034" xr:uid="{00000000-0005-0000-0000-0000080A0000}"/>
    <cellStyle name="Calcul 3 2 5 2" xfId="10258" xr:uid="{00000000-0005-0000-0000-0000090A0000}"/>
    <cellStyle name="Calcul 3 2 5 3" xfId="24725" xr:uid="{00000000-0005-0000-0000-00000A0A0000}"/>
    <cellStyle name="Calcul 3 2 5 4" xfId="25067" xr:uid="{00000000-0005-0000-0000-00000B0A0000}"/>
    <cellStyle name="Calcul 3 2 5 5" xfId="33334" xr:uid="{00000000-0005-0000-0000-00000C0A0000}"/>
    <cellStyle name="Calcul 3 2 6" xfId="10242" xr:uid="{00000000-0005-0000-0000-00000D0A0000}"/>
    <cellStyle name="Calcul 3 2 6 2" xfId="33335" xr:uid="{00000000-0005-0000-0000-00000E0A0000}"/>
    <cellStyle name="Calcul 3 2 7" xfId="24741" xr:uid="{00000000-0005-0000-0000-00000F0A0000}"/>
    <cellStyle name="Calcul 3 2 8" xfId="25051" xr:uid="{00000000-0005-0000-0000-0000100A0000}"/>
    <cellStyle name="Calcul 3 2 9" xfId="33336" xr:uid="{00000000-0005-0000-0000-0000110A0000}"/>
    <cellStyle name="Calcul 3 3" xfId="1035" xr:uid="{00000000-0005-0000-0000-0000120A0000}"/>
    <cellStyle name="Calcul 3 3 2" xfId="1036" xr:uid="{00000000-0005-0000-0000-0000130A0000}"/>
    <cellStyle name="Calcul 3 3 2 2" xfId="1037" xr:uid="{00000000-0005-0000-0000-0000140A0000}"/>
    <cellStyle name="Calcul 3 3 2 2 2" xfId="1038" xr:uid="{00000000-0005-0000-0000-0000150A0000}"/>
    <cellStyle name="Calcul 3 3 2 2 2 2" xfId="10262" xr:uid="{00000000-0005-0000-0000-0000160A0000}"/>
    <cellStyle name="Calcul 3 3 2 2 2 3" xfId="24721" xr:uid="{00000000-0005-0000-0000-0000170A0000}"/>
    <cellStyle name="Calcul 3 3 2 2 2 4" xfId="25071" xr:uid="{00000000-0005-0000-0000-0000180A0000}"/>
    <cellStyle name="Calcul 3 3 2 2 2 5" xfId="33337" xr:uid="{00000000-0005-0000-0000-0000190A0000}"/>
    <cellStyle name="Calcul 3 3 2 2 3" xfId="1039" xr:uid="{00000000-0005-0000-0000-00001A0A0000}"/>
    <cellStyle name="Calcul 3 3 2 2 3 2" xfId="10263" xr:uid="{00000000-0005-0000-0000-00001B0A0000}"/>
    <cellStyle name="Calcul 3 3 2 2 3 3" xfId="24720" xr:uid="{00000000-0005-0000-0000-00001C0A0000}"/>
    <cellStyle name="Calcul 3 3 2 2 3 4" xfId="25072" xr:uid="{00000000-0005-0000-0000-00001D0A0000}"/>
    <cellStyle name="Calcul 3 3 2 2 3 5" xfId="33338" xr:uid="{00000000-0005-0000-0000-00001E0A0000}"/>
    <cellStyle name="Calcul 3 3 2 2 4" xfId="10261" xr:uid="{00000000-0005-0000-0000-00001F0A0000}"/>
    <cellStyle name="Calcul 3 3 2 2 5" xfId="24722" xr:uid="{00000000-0005-0000-0000-0000200A0000}"/>
    <cellStyle name="Calcul 3 3 2 2 6" xfId="25070" xr:uid="{00000000-0005-0000-0000-0000210A0000}"/>
    <cellStyle name="Calcul 3 3 2 2 7" xfId="33339" xr:uid="{00000000-0005-0000-0000-0000220A0000}"/>
    <cellStyle name="Calcul 3 3 2 3" xfId="1040" xr:uid="{00000000-0005-0000-0000-0000230A0000}"/>
    <cellStyle name="Calcul 3 3 2 3 2" xfId="1041" xr:uid="{00000000-0005-0000-0000-0000240A0000}"/>
    <cellStyle name="Calcul 3 3 2 3 2 2" xfId="10265" xr:uid="{00000000-0005-0000-0000-0000250A0000}"/>
    <cellStyle name="Calcul 3 3 2 3 2 3" xfId="24718" xr:uid="{00000000-0005-0000-0000-0000260A0000}"/>
    <cellStyle name="Calcul 3 3 2 3 2 4" xfId="25074" xr:uid="{00000000-0005-0000-0000-0000270A0000}"/>
    <cellStyle name="Calcul 3 3 2 3 2 5" xfId="33340" xr:uid="{00000000-0005-0000-0000-0000280A0000}"/>
    <cellStyle name="Calcul 3 3 2 3 3" xfId="10264" xr:uid="{00000000-0005-0000-0000-0000290A0000}"/>
    <cellStyle name="Calcul 3 3 2 3 4" xfId="24719" xr:uid="{00000000-0005-0000-0000-00002A0A0000}"/>
    <cellStyle name="Calcul 3 3 2 3 5" xfId="25073" xr:uid="{00000000-0005-0000-0000-00002B0A0000}"/>
    <cellStyle name="Calcul 3 3 2 3 6" xfId="33341" xr:uid="{00000000-0005-0000-0000-00002C0A0000}"/>
    <cellStyle name="Calcul 3 3 2 4" xfId="1042" xr:uid="{00000000-0005-0000-0000-00002D0A0000}"/>
    <cellStyle name="Calcul 3 3 2 4 2" xfId="10266" xr:uid="{00000000-0005-0000-0000-00002E0A0000}"/>
    <cellStyle name="Calcul 3 3 2 4 3" xfId="24717" xr:uid="{00000000-0005-0000-0000-00002F0A0000}"/>
    <cellStyle name="Calcul 3 3 2 4 4" xfId="25075" xr:uid="{00000000-0005-0000-0000-0000300A0000}"/>
    <cellStyle name="Calcul 3 3 2 4 5" xfId="33342" xr:uid="{00000000-0005-0000-0000-0000310A0000}"/>
    <cellStyle name="Calcul 3 3 2 5" xfId="10260" xr:uid="{00000000-0005-0000-0000-0000320A0000}"/>
    <cellStyle name="Calcul 3 3 2 5 2" xfId="33343" xr:uid="{00000000-0005-0000-0000-0000330A0000}"/>
    <cellStyle name="Calcul 3 3 2 6" xfId="24723" xr:uid="{00000000-0005-0000-0000-0000340A0000}"/>
    <cellStyle name="Calcul 3 3 2 7" xfId="25069" xr:uid="{00000000-0005-0000-0000-0000350A0000}"/>
    <cellStyle name="Calcul 3 3 2 8" xfId="33344" xr:uid="{00000000-0005-0000-0000-0000360A0000}"/>
    <cellStyle name="Calcul 3 3 3" xfId="1043" xr:uid="{00000000-0005-0000-0000-0000370A0000}"/>
    <cellStyle name="Calcul 3 3 3 2" xfId="1044" xr:uid="{00000000-0005-0000-0000-0000380A0000}"/>
    <cellStyle name="Calcul 3 3 3 2 2" xfId="10268" xr:uid="{00000000-0005-0000-0000-0000390A0000}"/>
    <cellStyle name="Calcul 3 3 3 2 3" xfId="24715" xr:uid="{00000000-0005-0000-0000-00003A0A0000}"/>
    <cellStyle name="Calcul 3 3 3 2 4" xfId="25077" xr:uid="{00000000-0005-0000-0000-00003B0A0000}"/>
    <cellStyle name="Calcul 3 3 3 2 5" xfId="33345" xr:uid="{00000000-0005-0000-0000-00003C0A0000}"/>
    <cellStyle name="Calcul 3 3 3 3" xfId="1045" xr:uid="{00000000-0005-0000-0000-00003D0A0000}"/>
    <cellStyle name="Calcul 3 3 3 3 2" xfId="10269" xr:uid="{00000000-0005-0000-0000-00003E0A0000}"/>
    <cellStyle name="Calcul 3 3 3 3 3" xfId="24714" xr:uid="{00000000-0005-0000-0000-00003F0A0000}"/>
    <cellStyle name="Calcul 3 3 3 3 4" xfId="25078" xr:uid="{00000000-0005-0000-0000-0000400A0000}"/>
    <cellStyle name="Calcul 3 3 3 3 5" xfId="33346" xr:uid="{00000000-0005-0000-0000-0000410A0000}"/>
    <cellStyle name="Calcul 3 3 3 4" xfId="10267" xr:uid="{00000000-0005-0000-0000-0000420A0000}"/>
    <cellStyle name="Calcul 3 3 3 5" xfId="24716" xr:uid="{00000000-0005-0000-0000-0000430A0000}"/>
    <cellStyle name="Calcul 3 3 3 6" xfId="25076" xr:uid="{00000000-0005-0000-0000-0000440A0000}"/>
    <cellStyle name="Calcul 3 3 3 7" xfId="33347" xr:uid="{00000000-0005-0000-0000-0000450A0000}"/>
    <cellStyle name="Calcul 3 3 4" xfId="1046" xr:uid="{00000000-0005-0000-0000-0000460A0000}"/>
    <cellStyle name="Calcul 3 3 4 2" xfId="1047" xr:uid="{00000000-0005-0000-0000-0000470A0000}"/>
    <cellStyle name="Calcul 3 3 4 2 2" xfId="10271" xr:uid="{00000000-0005-0000-0000-0000480A0000}"/>
    <cellStyle name="Calcul 3 3 4 2 3" xfId="24712" xr:uid="{00000000-0005-0000-0000-0000490A0000}"/>
    <cellStyle name="Calcul 3 3 4 2 4" xfId="25080" xr:uid="{00000000-0005-0000-0000-00004A0A0000}"/>
    <cellStyle name="Calcul 3 3 4 2 5" xfId="33348" xr:uid="{00000000-0005-0000-0000-00004B0A0000}"/>
    <cellStyle name="Calcul 3 3 4 3" xfId="10270" xr:uid="{00000000-0005-0000-0000-00004C0A0000}"/>
    <cellStyle name="Calcul 3 3 4 4" xfId="24713" xr:uid="{00000000-0005-0000-0000-00004D0A0000}"/>
    <cellStyle name="Calcul 3 3 4 5" xfId="25079" xr:uid="{00000000-0005-0000-0000-00004E0A0000}"/>
    <cellStyle name="Calcul 3 3 4 6" xfId="33349" xr:uid="{00000000-0005-0000-0000-00004F0A0000}"/>
    <cellStyle name="Calcul 3 3 5" xfId="1048" xr:uid="{00000000-0005-0000-0000-0000500A0000}"/>
    <cellStyle name="Calcul 3 3 5 2" xfId="10272" xr:uid="{00000000-0005-0000-0000-0000510A0000}"/>
    <cellStyle name="Calcul 3 3 5 3" xfId="24711" xr:uid="{00000000-0005-0000-0000-0000520A0000}"/>
    <cellStyle name="Calcul 3 3 5 4" xfId="25081" xr:uid="{00000000-0005-0000-0000-0000530A0000}"/>
    <cellStyle name="Calcul 3 3 5 5" xfId="33350" xr:uid="{00000000-0005-0000-0000-0000540A0000}"/>
    <cellStyle name="Calcul 3 3 6" xfId="10259" xr:uid="{00000000-0005-0000-0000-0000550A0000}"/>
    <cellStyle name="Calcul 3 3 6 2" xfId="33351" xr:uid="{00000000-0005-0000-0000-0000560A0000}"/>
    <cellStyle name="Calcul 3 3 7" xfId="24724" xr:uid="{00000000-0005-0000-0000-0000570A0000}"/>
    <cellStyle name="Calcul 3 3 8" xfId="25068" xr:uid="{00000000-0005-0000-0000-0000580A0000}"/>
    <cellStyle name="Calcul 3 3 9" xfId="33352" xr:uid="{00000000-0005-0000-0000-0000590A0000}"/>
    <cellStyle name="Calcul 3 4" xfId="1049" xr:uid="{00000000-0005-0000-0000-00005A0A0000}"/>
    <cellStyle name="Calcul 3 4 2" xfId="1050" xr:uid="{00000000-0005-0000-0000-00005B0A0000}"/>
    <cellStyle name="Calcul 3 4 2 2" xfId="1051" xr:uid="{00000000-0005-0000-0000-00005C0A0000}"/>
    <cellStyle name="Calcul 3 4 2 2 2" xfId="1052" xr:uid="{00000000-0005-0000-0000-00005D0A0000}"/>
    <cellStyle name="Calcul 3 4 2 2 2 2" xfId="10276" xr:uid="{00000000-0005-0000-0000-00005E0A0000}"/>
    <cellStyle name="Calcul 3 4 2 2 2 3" xfId="24707" xr:uid="{00000000-0005-0000-0000-00005F0A0000}"/>
    <cellStyle name="Calcul 3 4 2 2 2 4" xfId="25085" xr:uid="{00000000-0005-0000-0000-0000600A0000}"/>
    <cellStyle name="Calcul 3 4 2 2 2 5" xfId="33353" xr:uid="{00000000-0005-0000-0000-0000610A0000}"/>
    <cellStyle name="Calcul 3 4 2 2 3" xfId="1053" xr:uid="{00000000-0005-0000-0000-0000620A0000}"/>
    <cellStyle name="Calcul 3 4 2 2 3 2" xfId="10277" xr:uid="{00000000-0005-0000-0000-0000630A0000}"/>
    <cellStyle name="Calcul 3 4 2 2 3 3" xfId="24706" xr:uid="{00000000-0005-0000-0000-0000640A0000}"/>
    <cellStyle name="Calcul 3 4 2 2 3 4" xfId="25086" xr:uid="{00000000-0005-0000-0000-0000650A0000}"/>
    <cellStyle name="Calcul 3 4 2 2 3 5" xfId="33354" xr:uid="{00000000-0005-0000-0000-0000660A0000}"/>
    <cellStyle name="Calcul 3 4 2 2 4" xfId="10275" xr:uid="{00000000-0005-0000-0000-0000670A0000}"/>
    <cellStyle name="Calcul 3 4 2 2 5" xfId="24708" xr:uid="{00000000-0005-0000-0000-0000680A0000}"/>
    <cellStyle name="Calcul 3 4 2 2 6" xfId="25084" xr:uid="{00000000-0005-0000-0000-0000690A0000}"/>
    <cellStyle name="Calcul 3 4 2 2 7" xfId="33355" xr:uid="{00000000-0005-0000-0000-00006A0A0000}"/>
    <cellStyle name="Calcul 3 4 2 3" xfId="1054" xr:uid="{00000000-0005-0000-0000-00006B0A0000}"/>
    <cellStyle name="Calcul 3 4 2 3 2" xfId="1055" xr:uid="{00000000-0005-0000-0000-00006C0A0000}"/>
    <cellStyle name="Calcul 3 4 2 3 2 2" xfId="10279" xr:uid="{00000000-0005-0000-0000-00006D0A0000}"/>
    <cellStyle name="Calcul 3 4 2 3 2 3" xfId="24704" xr:uid="{00000000-0005-0000-0000-00006E0A0000}"/>
    <cellStyle name="Calcul 3 4 2 3 2 4" xfId="25088" xr:uid="{00000000-0005-0000-0000-00006F0A0000}"/>
    <cellStyle name="Calcul 3 4 2 3 2 5" xfId="33356" xr:uid="{00000000-0005-0000-0000-0000700A0000}"/>
    <cellStyle name="Calcul 3 4 2 3 3" xfId="10278" xr:uid="{00000000-0005-0000-0000-0000710A0000}"/>
    <cellStyle name="Calcul 3 4 2 3 4" xfId="24705" xr:uid="{00000000-0005-0000-0000-0000720A0000}"/>
    <cellStyle name="Calcul 3 4 2 3 5" xfId="25087" xr:uid="{00000000-0005-0000-0000-0000730A0000}"/>
    <cellStyle name="Calcul 3 4 2 3 6" xfId="33357" xr:uid="{00000000-0005-0000-0000-0000740A0000}"/>
    <cellStyle name="Calcul 3 4 2 4" xfId="1056" xr:uid="{00000000-0005-0000-0000-0000750A0000}"/>
    <cellStyle name="Calcul 3 4 2 4 2" xfId="10280" xr:uid="{00000000-0005-0000-0000-0000760A0000}"/>
    <cellStyle name="Calcul 3 4 2 4 3" xfId="24703" xr:uid="{00000000-0005-0000-0000-0000770A0000}"/>
    <cellStyle name="Calcul 3 4 2 4 4" xfId="25089" xr:uid="{00000000-0005-0000-0000-0000780A0000}"/>
    <cellStyle name="Calcul 3 4 2 4 5" xfId="33358" xr:uid="{00000000-0005-0000-0000-0000790A0000}"/>
    <cellStyle name="Calcul 3 4 2 5" xfId="10274" xr:uid="{00000000-0005-0000-0000-00007A0A0000}"/>
    <cellStyle name="Calcul 3 4 2 5 2" xfId="33359" xr:uid="{00000000-0005-0000-0000-00007B0A0000}"/>
    <cellStyle name="Calcul 3 4 2 6" xfId="24709" xr:uid="{00000000-0005-0000-0000-00007C0A0000}"/>
    <cellStyle name="Calcul 3 4 2 7" xfId="25083" xr:uid="{00000000-0005-0000-0000-00007D0A0000}"/>
    <cellStyle name="Calcul 3 4 2 8" xfId="33360" xr:uid="{00000000-0005-0000-0000-00007E0A0000}"/>
    <cellStyle name="Calcul 3 4 3" xfId="1057" xr:uid="{00000000-0005-0000-0000-00007F0A0000}"/>
    <cellStyle name="Calcul 3 4 3 2" xfId="1058" xr:uid="{00000000-0005-0000-0000-0000800A0000}"/>
    <cellStyle name="Calcul 3 4 3 2 2" xfId="10282" xr:uid="{00000000-0005-0000-0000-0000810A0000}"/>
    <cellStyle name="Calcul 3 4 3 2 3" xfId="24701" xr:uid="{00000000-0005-0000-0000-0000820A0000}"/>
    <cellStyle name="Calcul 3 4 3 2 4" xfId="25091" xr:uid="{00000000-0005-0000-0000-0000830A0000}"/>
    <cellStyle name="Calcul 3 4 3 2 5" xfId="33361" xr:uid="{00000000-0005-0000-0000-0000840A0000}"/>
    <cellStyle name="Calcul 3 4 3 3" xfId="1059" xr:uid="{00000000-0005-0000-0000-0000850A0000}"/>
    <cellStyle name="Calcul 3 4 3 3 2" xfId="10283" xr:uid="{00000000-0005-0000-0000-0000860A0000}"/>
    <cellStyle name="Calcul 3 4 3 3 3" xfId="24700" xr:uid="{00000000-0005-0000-0000-0000870A0000}"/>
    <cellStyle name="Calcul 3 4 3 3 4" xfId="25092" xr:uid="{00000000-0005-0000-0000-0000880A0000}"/>
    <cellStyle name="Calcul 3 4 3 3 5" xfId="33362" xr:uid="{00000000-0005-0000-0000-0000890A0000}"/>
    <cellStyle name="Calcul 3 4 3 4" xfId="10281" xr:uid="{00000000-0005-0000-0000-00008A0A0000}"/>
    <cellStyle name="Calcul 3 4 3 5" xfId="24702" xr:uid="{00000000-0005-0000-0000-00008B0A0000}"/>
    <cellStyle name="Calcul 3 4 3 6" xfId="25090" xr:uid="{00000000-0005-0000-0000-00008C0A0000}"/>
    <cellStyle name="Calcul 3 4 3 7" xfId="33363" xr:uid="{00000000-0005-0000-0000-00008D0A0000}"/>
    <cellStyle name="Calcul 3 4 4" xfId="1060" xr:uid="{00000000-0005-0000-0000-00008E0A0000}"/>
    <cellStyle name="Calcul 3 4 4 2" xfId="1061" xr:uid="{00000000-0005-0000-0000-00008F0A0000}"/>
    <cellStyle name="Calcul 3 4 4 2 2" xfId="10285" xr:uid="{00000000-0005-0000-0000-0000900A0000}"/>
    <cellStyle name="Calcul 3 4 4 2 3" xfId="24698" xr:uid="{00000000-0005-0000-0000-0000910A0000}"/>
    <cellStyle name="Calcul 3 4 4 2 4" xfId="25094" xr:uid="{00000000-0005-0000-0000-0000920A0000}"/>
    <cellStyle name="Calcul 3 4 4 2 5" xfId="33364" xr:uid="{00000000-0005-0000-0000-0000930A0000}"/>
    <cellStyle name="Calcul 3 4 4 3" xfId="10284" xr:uid="{00000000-0005-0000-0000-0000940A0000}"/>
    <cellStyle name="Calcul 3 4 4 4" xfId="24699" xr:uid="{00000000-0005-0000-0000-0000950A0000}"/>
    <cellStyle name="Calcul 3 4 4 5" xfId="25093" xr:uid="{00000000-0005-0000-0000-0000960A0000}"/>
    <cellStyle name="Calcul 3 4 4 6" xfId="33365" xr:uid="{00000000-0005-0000-0000-0000970A0000}"/>
    <cellStyle name="Calcul 3 4 5" xfId="1062" xr:uid="{00000000-0005-0000-0000-0000980A0000}"/>
    <cellStyle name="Calcul 3 4 5 2" xfId="10286" xr:uid="{00000000-0005-0000-0000-0000990A0000}"/>
    <cellStyle name="Calcul 3 4 5 3" xfId="24697" xr:uid="{00000000-0005-0000-0000-00009A0A0000}"/>
    <cellStyle name="Calcul 3 4 5 4" xfId="25095" xr:uid="{00000000-0005-0000-0000-00009B0A0000}"/>
    <cellStyle name="Calcul 3 4 5 5" xfId="33366" xr:uid="{00000000-0005-0000-0000-00009C0A0000}"/>
    <cellStyle name="Calcul 3 4 6" xfId="10273" xr:uid="{00000000-0005-0000-0000-00009D0A0000}"/>
    <cellStyle name="Calcul 3 4 6 2" xfId="33367" xr:uid="{00000000-0005-0000-0000-00009E0A0000}"/>
    <cellStyle name="Calcul 3 4 7" xfId="24710" xr:uid="{00000000-0005-0000-0000-00009F0A0000}"/>
    <cellStyle name="Calcul 3 4 8" xfId="25082" xr:uid="{00000000-0005-0000-0000-0000A00A0000}"/>
    <cellStyle name="Calcul 3 4 9" xfId="33368" xr:uid="{00000000-0005-0000-0000-0000A10A0000}"/>
    <cellStyle name="Calcul 3 5" xfId="1063" xr:uid="{00000000-0005-0000-0000-0000A20A0000}"/>
    <cellStyle name="Calcul 3 5 2" xfId="1064" xr:uid="{00000000-0005-0000-0000-0000A30A0000}"/>
    <cellStyle name="Calcul 3 5 2 2" xfId="1065" xr:uid="{00000000-0005-0000-0000-0000A40A0000}"/>
    <cellStyle name="Calcul 3 5 2 2 2" xfId="1066" xr:uid="{00000000-0005-0000-0000-0000A50A0000}"/>
    <cellStyle name="Calcul 3 5 2 2 2 2" xfId="10290" xr:uid="{00000000-0005-0000-0000-0000A60A0000}"/>
    <cellStyle name="Calcul 3 5 2 2 2 3" xfId="24693" xr:uid="{00000000-0005-0000-0000-0000A70A0000}"/>
    <cellStyle name="Calcul 3 5 2 2 2 4" xfId="25099" xr:uid="{00000000-0005-0000-0000-0000A80A0000}"/>
    <cellStyle name="Calcul 3 5 2 2 2 5" xfId="33369" xr:uid="{00000000-0005-0000-0000-0000A90A0000}"/>
    <cellStyle name="Calcul 3 5 2 2 3" xfId="10289" xr:uid="{00000000-0005-0000-0000-0000AA0A0000}"/>
    <cellStyle name="Calcul 3 5 2 2 4" xfId="24694" xr:uid="{00000000-0005-0000-0000-0000AB0A0000}"/>
    <cellStyle name="Calcul 3 5 2 2 5" xfId="25098" xr:uid="{00000000-0005-0000-0000-0000AC0A0000}"/>
    <cellStyle name="Calcul 3 5 2 2 6" xfId="33370" xr:uid="{00000000-0005-0000-0000-0000AD0A0000}"/>
    <cellStyle name="Calcul 3 5 2 3" xfId="1067" xr:uid="{00000000-0005-0000-0000-0000AE0A0000}"/>
    <cellStyle name="Calcul 3 5 2 3 2" xfId="10291" xr:uid="{00000000-0005-0000-0000-0000AF0A0000}"/>
    <cellStyle name="Calcul 3 5 2 3 3" xfId="24692" xr:uid="{00000000-0005-0000-0000-0000B00A0000}"/>
    <cellStyle name="Calcul 3 5 2 3 4" xfId="25100" xr:uid="{00000000-0005-0000-0000-0000B10A0000}"/>
    <cellStyle name="Calcul 3 5 2 3 5" xfId="33371" xr:uid="{00000000-0005-0000-0000-0000B20A0000}"/>
    <cellStyle name="Calcul 3 5 2 4" xfId="10288" xr:uid="{00000000-0005-0000-0000-0000B30A0000}"/>
    <cellStyle name="Calcul 3 5 2 4 2" xfId="33372" xr:uid="{00000000-0005-0000-0000-0000B40A0000}"/>
    <cellStyle name="Calcul 3 5 2 5" xfId="24695" xr:uid="{00000000-0005-0000-0000-0000B50A0000}"/>
    <cellStyle name="Calcul 3 5 2 6" xfId="25097" xr:uid="{00000000-0005-0000-0000-0000B60A0000}"/>
    <cellStyle name="Calcul 3 5 2 7" xfId="33373" xr:uid="{00000000-0005-0000-0000-0000B70A0000}"/>
    <cellStyle name="Calcul 3 5 3" xfId="1068" xr:uid="{00000000-0005-0000-0000-0000B80A0000}"/>
    <cellStyle name="Calcul 3 5 3 2" xfId="1069" xr:uid="{00000000-0005-0000-0000-0000B90A0000}"/>
    <cellStyle name="Calcul 3 5 3 2 2" xfId="10293" xr:uid="{00000000-0005-0000-0000-0000BA0A0000}"/>
    <cellStyle name="Calcul 3 5 3 2 3" xfId="24690" xr:uid="{00000000-0005-0000-0000-0000BB0A0000}"/>
    <cellStyle name="Calcul 3 5 3 2 4" xfId="25102" xr:uid="{00000000-0005-0000-0000-0000BC0A0000}"/>
    <cellStyle name="Calcul 3 5 3 2 5" xfId="33374" xr:uid="{00000000-0005-0000-0000-0000BD0A0000}"/>
    <cellStyle name="Calcul 3 5 3 3" xfId="10292" xr:uid="{00000000-0005-0000-0000-0000BE0A0000}"/>
    <cellStyle name="Calcul 3 5 3 4" xfId="24691" xr:uid="{00000000-0005-0000-0000-0000BF0A0000}"/>
    <cellStyle name="Calcul 3 5 3 5" xfId="25101" xr:uid="{00000000-0005-0000-0000-0000C00A0000}"/>
    <cellStyle name="Calcul 3 5 3 6" xfId="33375" xr:uid="{00000000-0005-0000-0000-0000C10A0000}"/>
    <cellStyle name="Calcul 3 5 4" xfId="1070" xr:uid="{00000000-0005-0000-0000-0000C20A0000}"/>
    <cellStyle name="Calcul 3 5 4 2" xfId="1071" xr:uid="{00000000-0005-0000-0000-0000C30A0000}"/>
    <cellStyle name="Calcul 3 5 4 2 2" xfId="10295" xr:uid="{00000000-0005-0000-0000-0000C40A0000}"/>
    <cellStyle name="Calcul 3 5 4 2 3" xfId="24688" xr:uid="{00000000-0005-0000-0000-0000C50A0000}"/>
    <cellStyle name="Calcul 3 5 4 2 4" xfId="25104" xr:uid="{00000000-0005-0000-0000-0000C60A0000}"/>
    <cellStyle name="Calcul 3 5 4 2 5" xfId="33376" xr:uid="{00000000-0005-0000-0000-0000C70A0000}"/>
    <cellStyle name="Calcul 3 5 4 3" xfId="10294" xr:uid="{00000000-0005-0000-0000-0000C80A0000}"/>
    <cellStyle name="Calcul 3 5 4 4" xfId="24689" xr:uid="{00000000-0005-0000-0000-0000C90A0000}"/>
    <cellStyle name="Calcul 3 5 4 5" xfId="25103" xr:uid="{00000000-0005-0000-0000-0000CA0A0000}"/>
    <cellStyle name="Calcul 3 5 4 6" xfId="33377" xr:uid="{00000000-0005-0000-0000-0000CB0A0000}"/>
    <cellStyle name="Calcul 3 5 5" xfId="10287" xr:uid="{00000000-0005-0000-0000-0000CC0A0000}"/>
    <cellStyle name="Calcul 3 5 5 2" xfId="33378" xr:uid="{00000000-0005-0000-0000-0000CD0A0000}"/>
    <cellStyle name="Calcul 3 5 6" xfId="24696" xr:uid="{00000000-0005-0000-0000-0000CE0A0000}"/>
    <cellStyle name="Calcul 3 5 7" xfId="25096" xr:uid="{00000000-0005-0000-0000-0000CF0A0000}"/>
    <cellStyle name="Calcul 3 5 8" xfId="33379" xr:uid="{00000000-0005-0000-0000-0000D00A0000}"/>
    <cellStyle name="Calcul 3 6" xfId="1072" xr:uid="{00000000-0005-0000-0000-0000D10A0000}"/>
    <cellStyle name="Calcul 3 6 2" xfId="1073" xr:uid="{00000000-0005-0000-0000-0000D20A0000}"/>
    <cellStyle name="Calcul 3 6 2 2" xfId="10297" xr:uid="{00000000-0005-0000-0000-0000D30A0000}"/>
    <cellStyle name="Calcul 3 6 2 3" xfId="24686" xr:uid="{00000000-0005-0000-0000-0000D40A0000}"/>
    <cellStyle name="Calcul 3 6 2 4" xfId="25106" xr:uid="{00000000-0005-0000-0000-0000D50A0000}"/>
    <cellStyle name="Calcul 3 6 2 5" xfId="33380" xr:uid="{00000000-0005-0000-0000-0000D60A0000}"/>
    <cellStyle name="Calcul 3 6 3" xfId="1074" xr:uid="{00000000-0005-0000-0000-0000D70A0000}"/>
    <cellStyle name="Calcul 3 6 3 2" xfId="10298" xr:uid="{00000000-0005-0000-0000-0000D80A0000}"/>
    <cellStyle name="Calcul 3 6 3 3" xfId="24685" xr:uid="{00000000-0005-0000-0000-0000D90A0000}"/>
    <cellStyle name="Calcul 3 6 3 4" xfId="25107" xr:uid="{00000000-0005-0000-0000-0000DA0A0000}"/>
    <cellStyle name="Calcul 3 6 3 5" xfId="33381" xr:uid="{00000000-0005-0000-0000-0000DB0A0000}"/>
    <cellStyle name="Calcul 3 6 4" xfId="10296" xr:uid="{00000000-0005-0000-0000-0000DC0A0000}"/>
    <cellStyle name="Calcul 3 6 5" xfId="24687" xr:uid="{00000000-0005-0000-0000-0000DD0A0000}"/>
    <cellStyle name="Calcul 3 6 6" xfId="25105" xr:uid="{00000000-0005-0000-0000-0000DE0A0000}"/>
    <cellStyle name="Calcul 3 6 7" xfId="33382" xr:uid="{00000000-0005-0000-0000-0000DF0A0000}"/>
    <cellStyle name="Calcul 3 7" xfId="10241" xr:uid="{00000000-0005-0000-0000-0000E00A0000}"/>
    <cellStyle name="Calcul 3 7 2" xfId="33383" xr:uid="{00000000-0005-0000-0000-0000E10A0000}"/>
    <cellStyle name="Calcul 3 8" xfId="24742" xr:uid="{00000000-0005-0000-0000-0000E20A0000}"/>
    <cellStyle name="Calcul 3 9" xfId="25050" xr:uid="{00000000-0005-0000-0000-0000E30A0000}"/>
    <cellStyle name="Calcul 4" xfId="1075" xr:uid="{00000000-0005-0000-0000-0000E40A0000}"/>
    <cellStyle name="Calcul 4 2" xfId="1076" xr:uid="{00000000-0005-0000-0000-0000E50A0000}"/>
    <cellStyle name="Calcul 4 2 2" xfId="1077" xr:uid="{00000000-0005-0000-0000-0000E60A0000}"/>
    <cellStyle name="Calcul 4 2 2 2" xfId="1078" xr:uid="{00000000-0005-0000-0000-0000E70A0000}"/>
    <cellStyle name="Calcul 4 2 2 2 2" xfId="10302" xr:uid="{00000000-0005-0000-0000-0000E80A0000}"/>
    <cellStyle name="Calcul 4 2 2 2 3" xfId="24681" xr:uid="{00000000-0005-0000-0000-0000E90A0000}"/>
    <cellStyle name="Calcul 4 2 2 2 4" xfId="25111" xr:uid="{00000000-0005-0000-0000-0000EA0A0000}"/>
    <cellStyle name="Calcul 4 2 2 2 5" xfId="33384" xr:uid="{00000000-0005-0000-0000-0000EB0A0000}"/>
    <cellStyle name="Calcul 4 2 2 3" xfId="1079" xr:uid="{00000000-0005-0000-0000-0000EC0A0000}"/>
    <cellStyle name="Calcul 4 2 2 3 2" xfId="10303" xr:uid="{00000000-0005-0000-0000-0000ED0A0000}"/>
    <cellStyle name="Calcul 4 2 2 3 3" xfId="24680" xr:uid="{00000000-0005-0000-0000-0000EE0A0000}"/>
    <cellStyle name="Calcul 4 2 2 3 4" xfId="25112" xr:uid="{00000000-0005-0000-0000-0000EF0A0000}"/>
    <cellStyle name="Calcul 4 2 2 3 5" xfId="33385" xr:uid="{00000000-0005-0000-0000-0000F00A0000}"/>
    <cellStyle name="Calcul 4 2 2 4" xfId="10301" xr:uid="{00000000-0005-0000-0000-0000F10A0000}"/>
    <cellStyle name="Calcul 4 2 2 5" xfId="24682" xr:uid="{00000000-0005-0000-0000-0000F20A0000}"/>
    <cellStyle name="Calcul 4 2 2 6" xfId="25110" xr:uid="{00000000-0005-0000-0000-0000F30A0000}"/>
    <cellStyle name="Calcul 4 2 2 7" xfId="33386" xr:uid="{00000000-0005-0000-0000-0000F40A0000}"/>
    <cellStyle name="Calcul 4 2 3" xfId="1080" xr:uid="{00000000-0005-0000-0000-0000F50A0000}"/>
    <cellStyle name="Calcul 4 2 3 2" xfId="1081" xr:uid="{00000000-0005-0000-0000-0000F60A0000}"/>
    <cellStyle name="Calcul 4 2 3 2 2" xfId="10305" xr:uid="{00000000-0005-0000-0000-0000F70A0000}"/>
    <cellStyle name="Calcul 4 2 3 2 3" xfId="24678" xr:uid="{00000000-0005-0000-0000-0000F80A0000}"/>
    <cellStyle name="Calcul 4 2 3 2 4" xfId="25114" xr:uid="{00000000-0005-0000-0000-0000F90A0000}"/>
    <cellStyle name="Calcul 4 2 3 2 5" xfId="33387" xr:uid="{00000000-0005-0000-0000-0000FA0A0000}"/>
    <cellStyle name="Calcul 4 2 3 3" xfId="10304" xr:uid="{00000000-0005-0000-0000-0000FB0A0000}"/>
    <cellStyle name="Calcul 4 2 3 4" xfId="24679" xr:uid="{00000000-0005-0000-0000-0000FC0A0000}"/>
    <cellStyle name="Calcul 4 2 3 5" xfId="25113" xr:uid="{00000000-0005-0000-0000-0000FD0A0000}"/>
    <cellStyle name="Calcul 4 2 3 6" xfId="33388" xr:uid="{00000000-0005-0000-0000-0000FE0A0000}"/>
    <cellStyle name="Calcul 4 2 4" xfId="1082" xr:uid="{00000000-0005-0000-0000-0000FF0A0000}"/>
    <cellStyle name="Calcul 4 2 4 2" xfId="10306" xr:uid="{00000000-0005-0000-0000-0000000B0000}"/>
    <cellStyle name="Calcul 4 2 4 3" xfId="24677" xr:uid="{00000000-0005-0000-0000-0000010B0000}"/>
    <cellStyle name="Calcul 4 2 4 4" xfId="25115" xr:uid="{00000000-0005-0000-0000-0000020B0000}"/>
    <cellStyle name="Calcul 4 2 4 5" xfId="33389" xr:uid="{00000000-0005-0000-0000-0000030B0000}"/>
    <cellStyle name="Calcul 4 2 5" xfId="10300" xr:uid="{00000000-0005-0000-0000-0000040B0000}"/>
    <cellStyle name="Calcul 4 2 5 2" xfId="33390" xr:uid="{00000000-0005-0000-0000-0000050B0000}"/>
    <cellStyle name="Calcul 4 2 6" xfId="24683" xr:uid="{00000000-0005-0000-0000-0000060B0000}"/>
    <cellStyle name="Calcul 4 2 7" xfId="25109" xr:uid="{00000000-0005-0000-0000-0000070B0000}"/>
    <cellStyle name="Calcul 4 2 8" xfId="33391" xr:uid="{00000000-0005-0000-0000-0000080B0000}"/>
    <cellStyle name="Calcul 4 3" xfId="1083" xr:uid="{00000000-0005-0000-0000-0000090B0000}"/>
    <cellStyle name="Calcul 4 3 2" xfId="1084" xr:uid="{00000000-0005-0000-0000-00000A0B0000}"/>
    <cellStyle name="Calcul 4 3 2 2" xfId="10308" xr:uid="{00000000-0005-0000-0000-00000B0B0000}"/>
    <cellStyle name="Calcul 4 3 2 3" xfId="24675" xr:uid="{00000000-0005-0000-0000-00000C0B0000}"/>
    <cellStyle name="Calcul 4 3 2 4" xfId="25117" xr:uid="{00000000-0005-0000-0000-00000D0B0000}"/>
    <cellStyle name="Calcul 4 3 2 5" xfId="33392" xr:uid="{00000000-0005-0000-0000-00000E0B0000}"/>
    <cellStyle name="Calcul 4 3 3" xfId="1085" xr:uid="{00000000-0005-0000-0000-00000F0B0000}"/>
    <cellStyle name="Calcul 4 3 3 2" xfId="10309" xr:uid="{00000000-0005-0000-0000-0000100B0000}"/>
    <cellStyle name="Calcul 4 3 3 3" xfId="24674" xr:uid="{00000000-0005-0000-0000-0000110B0000}"/>
    <cellStyle name="Calcul 4 3 3 4" xfId="25118" xr:uid="{00000000-0005-0000-0000-0000120B0000}"/>
    <cellStyle name="Calcul 4 3 3 5" xfId="33393" xr:uid="{00000000-0005-0000-0000-0000130B0000}"/>
    <cellStyle name="Calcul 4 3 4" xfId="10307" xr:uid="{00000000-0005-0000-0000-0000140B0000}"/>
    <cellStyle name="Calcul 4 3 5" xfId="24676" xr:uid="{00000000-0005-0000-0000-0000150B0000}"/>
    <cellStyle name="Calcul 4 3 6" xfId="25116" xr:uid="{00000000-0005-0000-0000-0000160B0000}"/>
    <cellStyle name="Calcul 4 3 7" xfId="33394" xr:uid="{00000000-0005-0000-0000-0000170B0000}"/>
    <cellStyle name="Calcul 4 4" xfId="1086" xr:uid="{00000000-0005-0000-0000-0000180B0000}"/>
    <cellStyle name="Calcul 4 4 2" xfId="1087" xr:uid="{00000000-0005-0000-0000-0000190B0000}"/>
    <cellStyle name="Calcul 4 4 2 2" xfId="10311" xr:uid="{00000000-0005-0000-0000-00001A0B0000}"/>
    <cellStyle name="Calcul 4 4 2 3" xfId="24672" xr:uid="{00000000-0005-0000-0000-00001B0B0000}"/>
    <cellStyle name="Calcul 4 4 2 4" xfId="25120" xr:uid="{00000000-0005-0000-0000-00001C0B0000}"/>
    <cellStyle name="Calcul 4 4 2 5" xfId="33395" xr:uid="{00000000-0005-0000-0000-00001D0B0000}"/>
    <cellStyle name="Calcul 4 4 3" xfId="10310" xr:uid="{00000000-0005-0000-0000-00001E0B0000}"/>
    <cellStyle name="Calcul 4 4 4" xfId="24673" xr:uid="{00000000-0005-0000-0000-00001F0B0000}"/>
    <cellStyle name="Calcul 4 4 5" xfId="25119" xr:uid="{00000000-0005-0000-0000-0000200B0000}"/>
    <cellStyle name="Calcul 4 4 6" xfId="33396" xr:uid="{00000000-0005-0000-0000-0000210B0000}"/>
    <cellStyle name="Calcul 4 5" xfId="1088" xr:uid="{00000000-0005-0000-0000-0000220B0000}"/>
    <cellStyle name="Calcul 4 5 2" xfId="10312" xr:uid="{00000000-0005-0000-0000-0000230B0000}"/>
    <cellStyle name="Calcul 4 5 3" xfId="24671" xr:uid="{00000000-0005-0000-0000-0000240B0000}"/>
    <cellStyle name="Calcul 4 5 4" xfId="25121" xr:uid="{00000000-0005-0000-0000-0000250B0000}"/>
    <cellStyle name="Calcul 4 5 5" xfId="33397" xr:uid="{00000000-0005-0000-0000-0000260B0000}"/>
    <cellStyle name="Calcul 4 6" xfId="10299" xr:uid="{00000000-0005-0000-0000-0000270B0000}"/>
    <cellStyle name="Calcul 4 6 2" xfId="33398" xr:uid="{00000000-0005-0000-0000-0000280B0000}"/>
    <cellStyle name="Calcul 4 7" xfId="24684" xr:uid="{00000000-0005-0000-0000-0000290B0000}"/>
    <cellStyle name="Calcul 4 8" xfId="25108" xr:uid="{00000000-0005-0000-0000-00002A0B0000}"/>
    <cellStyle name="Calcul 4 9" xfId="33399" xr:uid="{00000000-0005-0000-0000-00002B0B0000}"/>
    <cellStyle name="Calcul 5" xfId="10164" xr:uid="{00000000-0005-0000-0000-00002C0B0000}"/>
    <cellStyle name="Calcul 5 2" xfId="33400" xr:uid="{00000000-0005-0000-0000-00002D0B0000}"/>
    <cellStyle name="Calcul 6" xfId="24819" xr:uid="{00000000-0005-0000-0000-00002E0B0000}"/>
    <cellStyle name="Calcul 7" xfId="24973" xr:uid="{00000000-0005-0000-0000-00002F0B0000}"/>
    <cellStyle name="Calcul 8" xfId="33401" xr:uid="{00000000-0005-0000-0000-0000300B0000}"/>
    <cellStyle name="Calculation" xfId="33402" xr:uid="{00000000-0005-0000-0000-0000310B0000}"/>
    <cellStyle name="Calculation 2" xfId="1089" xr:uid="{00000000-0005-0000-0000-0000320B0000}"/>
    <cellStyle name="Calculation 2 2" xfId="33403" xr:uid="{00000000-0005-0000-0000-0000330B0000}"/>
    <cellStyle name="Calculation 2 2 2" xfId="33404" xr:uid="{00000000-0005-0000-0000-0000340B0000}"/>
    <cellStyle name="Celkem" xfId="1090" xr:uid="{00000000-0005-0000-0000-0000350B0000}"/>
    <cellStyle name="Celkem 2" xfId="1091" xr:uid="{00000000-0005-0000-0000-0000360B0000}"/>
    <cellStyle name="Celkem 2 10" xfId="33405" xr:uid="{00000000-0005-0000-0000-0000370B0000}"/>
    <cellStyle name="Celkem 2 2" xfId="1092" xr:uid="{00000000-0005-0000-0000-0000380B0000}"/>
    <cellStyle name="Celkem 2 2 2" xfId="1093" xr:uid="{00000000-0005-0000-0000-0000390B0000}"/>
    <cellStyle name="Celkem 2 2 2 2" xfId="1094" xr:uid="{00000000-0005-0000-0000-00003A0B0000}"/>
    <cellStyle name="Celkem 2 2 2 2 2" xfId="1095" xr:uid="{00000000-0005-0000-0000-00003B0B0000}"/>
    <cellStyle name="Celkem 2 2 2 2 2 2" xfId="1096" xr:uid="{00000000-0005-0000-0000-00003C0B0000}"/>
    <cellStyle name="Celkem 2 2 2 2 2 2 2" xfId="10320" xr:uid="{00000000-0005-0000-0000-00003D0B0000}"/>
    <cellStyle name="Celkem 2 2 2 2 2 2 3" xfId="24664" xr:uid="{00000000-0005-0000-0000-00003E0B0000}"/>
    <cellStyle name="Celkem 2 2 2 2 2 2 4" xfId="25128" xr:uid="{00000000-0005-0000-0000-00003F0B0000}"/>
    <cellStyle name="Celkem 2 2 2 2 2 2 5" xfId="33406" xr:uid="{00000000-0005-0000-0000-0000400B0000}"/>
    <cellStyle name="Celkem 2 2 2 2 2 3" xfId="10319" xr:uid="{00000000-0005-0000-0000-0000410B0000}"/>
    <cellStyle name="Celkem 2 2 2 2 2 4" xfId="24665" xr:uid="{00000000-0005-0000-0000-0000420B0000}"/>
    <cellStyle name="Celkem 2 2 2 2 2 5" xfId="25127" xr:uid="{00000000-0005-0000-0000-0000430B0000}"/>
    <cellStyle name="Celkem 2 2 2 2 2 6" xfId="33407" xr:uid="{00000000-0005-0000-0000-0000440B0000}"/>
    <cellStyle name="Celkem 2 2 2 2 3" xfId="1097" xr:uid="{00000000-0005-0000-0000-0000450B0000}"/>
    <cellStyle name="Celkem 2 2 2 2 3 2" xfId="10321" xr:uid="{00000000-0005-0000-0000-0000460B0000}"/>
    <cellStyle name="Celkem 2 2 2 2 3 3" xfId="24663" xr:uid="{00000000-0005-0000-0000-0000470B0000}"/>
    <cellStyle name="Celkem 2 2 2 2 3 4" xfId="25129" xr:uid="{00000000-0005-0000-0000-0000480B0000}"/>
    <cellStyle name="Celkem 2 2 2 2 3 5" xfId="33408" xr:uid="{00000000-0005-0000-0000-0000490B0000}"/>
    <cellStyle name="Celkem 2 2 2 2 4" xfId="10318" xr:uid="{00000000-0005-0000-0000-00004A0B0000}"/>
    <cellStyle name="Celkem 2 2 2 2 4 2" xfId="33409" xr:uid="{00000000-0005-0000-0000-00004B0B0000}"/>
    <cellStyle name="Celkem 2 2 2 2 5" xfId="24666" xr:uid="{00000000-0005-0000-0000-00004C0B0000}"/>
    <cellStyle name="Celkem 2 2 2 2 6" xfId="25126" xr:uid="{00000000-0005-0000-0000-00004D0B0000}"/>
    <cellStyle name="Celkem 2 2 2 2 7" xfId="33410" xr:uid="{00000000-0005-0000-0000-00004E0B0000}"/>
    <cellStyle name="Celkem 2 2 2 3" xfId="1098" xr:uid="{00000000-0005-0000-0000-00004F0B0000}"/>
    <cellStyle name="Celkem 2 2 2 3 2" xfId="1099" xr:uid="{00000000-0005-0000-0000-0000500B0000}"/>
    <cellStyle name="Celkem 2 2 2 3 2 2" xfId="10323" xr:uid="{00000000-0005-0000-0000-0000510B0000}"/>
    <cellStyle name="Celkem 2 2 2 3 2 3" xfId="24661" xr:uid="{00000000-0005-0000-0000-0000520B0000}"/>
    <cellStyle name="Celkem 2 2 2 3 2 4" xfId="25131" xr:uid="{00000000-0005-0000-0000-0000530B0000}"/>
    <cellStyle name="Celkem 2 2 2 3 2 5" xfId="33411" xr:uid="{00000000-0005-0000-0000-0000540B0000}"/>
    <cellStyle name="Celkem 2 2 2 3 3" xfId="10322" xr:uid="{00000000-0005-0000-0000-0000550B0000}"/>
    <cellStyle name="Celkem 2 2 2 3 4" xfId="24662" xr:uid="{00000000-0005-0000-0000-0000560B0000}"/>
    <cellStyle name="Celkem 2 2 2 3 5" xfId="25130" xr:uid="{00000000-0005-0000-0000-0000570B0000}"/>
    <cellStyle name="Celkem 2 2 2 3 6" xfId="33412" xr:uid="{00000000-0005-0000-0000-0000580B0000}"/>
    <cellStyle name="Celkem 2 2 2 4" xfId="1100" xr:uid="{00000000-0005-0000-0000-0000590B0000}"/>
    <cellStyle name="Celkem 2 2 2 4 2" xfId="1101" xr:uid="{00000000-0005-0000-0000-00005A0B0000}"/>
    <cellStyle name="Celkem 2 2 2 4 2 2" xfId="10325" xr:uid="{00000000-0005-0000-0000-00005B0B0000}"/>
    <cellStyle name="Celkem 2 2 2 4 2 3" xfId="24659" xr:uid="{00000000-0005-0000-0000-00005C0B0000}"/>
    <cellStyle name="Celkem 2 2 2 4 2 4" xfId="25133" xr:uid="{00000000-0005-0000-0000-00005D0B0000}"/>
    <cellStyle name="Celkem 2 2 2 4 2 5" xfId="33413" xr:uid="{00000000-0005-0000-0000-00005E0B0000}"/>
    <cellStyle name="Celkem 2 2 2 4 3" xfId="10324" xr:uid="{00000000-0005-0000-0000-00005F0B0000}"/>
    <cellStyle name="Celkem 2 2 2 4 4" xfId="24660" xr:uid="{00000000-0005-0000-0000-0000600B0000}"/>
    <cellStyle name="Celkem 2 2 2 4 5" xfId="25132" xr:uid="{00000000-0005-0000-0000-0000610B0000}"/>
    <cellStyle name="Celkem 2 2 2 4 6" xfId="33414" xr:uid="{00000000-0005-0000-0000-0000620B0000}"/>
    <cellStyle name="Celkem 2 2 2 5" xfId="10317" xr:uid="{00000000-0005-0000-0000-0000630B0000}"/>
    <cellStyle name="Celkem 2 2 2 5 2" xfId="33415" xr:uid="{00000000-0005-0000-0000-0000640B0000}"/>
    <cellStyle name="Celkem 2 2 2 6" xfId="24667" xr:uid="{00000000-0005-0000-0000-0000650B0000}"/>
    <cellStyle name="Celkem 2 2 2 7" xfId="25125" xr:uid="{00000000-0005-0000-0000-0000660B0000}"/>
    <cellStyle name="Celkem 2 2 2 8" xfId="33416" xr:uid="{00000000-0005-0000-0000-0000670B0000}"/>
    <cellStyle name="Celkem 2 2 3" xfId="1102" xr:uid="{00000000-0005-0000-0000-0000680B0000}"/>
    <cellStyle name="Celkem 2 2 3 2" xfId="1103" xr:uid="{00000000-0005-0000-0000-0000690B0000}"/>
    <cellStyle name="Celkem 2 2 3 2 2" xfId="1104" xr:uid="{00000000-0005-0000-0000-00006A0B0000}"/>
    <cellStyle name="Celkem 2 2 3 2 2 2" xfId="10328" xr:uid="{00000000-0005-0000-0000-00006B0B0000}"/>
    <cellStyle name="Celkem 2 2 3 2 2 3" xfId="24656" xr:uid="{00000000-0005-0000-0000-00006C0B0000}"/>
    <cellStyle name="Celkem 2 2 3 2 2 4" xfId="25136" xr:uid="{00000000-0005-0000-0000-00006D0B0000}"/>
    <cellStyle name="Celkem 2 2 3 2 2 5" xfId="33417" xr:uid="{00000000-0005-0000-0000-00006E0B0000}"/>
    <cellStyle name="Celkem 2 2 3 2 3" xfId="10327" xr:uid="{00000000-0005-0000-0000-00006F0B0000}"/>
    <cellStyle name="Celkem 2 2 3 2 4" xfId="24657" xr:uid="{00000000-0005-0000-0000-0000700B0000}"/>
    <cellStyle name="Celkem 2 2 3 2 5" xfId="25135" xr:uid="{00000000-0005-0000-0000-0000710B0000}"/>
    <cellStyle name="Celkem 2 2 3 2 6" xfId="33418" xr:uid="{00000000-0005-0000-0000-0000720B0000}"/>
    <cellStyle name="Celkem 2 2 3 3" xfId="1105" xr:uid="{00000000-0005-0000-0000-0000730B0000}"/>
    <cellStyle name="Celkem 2 2 3 3 2" xfId="10329" xr:uid="{00000000-0005-0000-0000-0000740B0000}"/>
    <cellStyle name="Celkem 2 2 3 3 3" xfId="24655" xr:uid="{00000000-0005-0000-0000-0000750B0000}"/>
    <cellStyle name="Celkem 2 2 3 3 4" xfId="25137" xr:uid="{00000000-0005-0000-0000-0000760B0000}"/>
    <cellStyle name="Celkem 2 2 3 3 5" xfId="33419" xr:uid="{00000000-0005-0000-0000-0000770B0000}"/>
    <cellStyle name="Celkem 2 2 3 4" xfId="10326" xr:uid="{00000000-0005-0000-0000-0000780B0000}"/>
    <cellStyle name="Celkem 2 2 3 4 2" xfId="33420" xr:uid="{00000000-0005-0000-0000-0000790B0000}"/>
    <cellStyle name="Celkem 2 2 3 5" xfId="24658" xr:uid="{00000000-0005-0000-0000-00007A0B0000}"/>
    <cellStyle name="Celkem 2 2 3 6" xfId="25134" xr:uid="{00000000-0005-0000-0000-00007B0B0000}"/>
    <cellStyle name="Celkem 2 2 3 7" xfId="33421" xr:uid="{00000000-0005-0000-0000-00007C0B0000}"/>
    <cellStyle name="Celkem 2 2 4" xfId="1106" xr:uid="{00000000-0005-0000-0000-00007D0B0000}"/>
    <cellStyle name="Celkem 2 2 4 2" xfId="1107" xr:uid="{00000000-0005-0000-0000-00007E0B0000}"/>
    <cellStyle name="Celkem 2 2 4 2 2" xfId="10331" xr:uid="{00000000-0005-0000-0000-00007F0B0000}"/>
    <cellStyle name="Celkem 2 2 4 2 3" xfId="24653" xr:uid="{00000000-0005-0000-0000-0000800B0000}"/>
    <cellStyle name="Celkem 2 2 4 2 4" xfId="25139" xr:uid="{00000000-0005-0000-0000-0000810B0000}"/>
    <cellStyle name="Celkem 2 2 4 2 5" xfId="33422" xr:uid="{00000000-0005-0000-0000-0000820B0000}"/>
    <cellStyle name="Celkem 2 2 4 3" xfId="1108" xr:uid="{00000000-0005-0000-0000-0000830B0000}"/>
    <cellStyle name="Celkem 2 2 4 3 2" xfId="10332" xr:uid="{00000000-0005-0000-0000-0000840B0000}"/>
    <cellStyle name="Celkem 2 2 4 3 3" xfId="24652" xr:uid="{00000000-0005-0000-0000-0000850B0000}"/>
    <cellStyle name="Celkem 2 2 4 3 4" xfId="25140" xr:uid="{00000000-0005-0000-0000-0000860B0000}"/>
    <cellStyle name="Celkem 2 2 4 3 5" xfId="33423" xr:uid="{00000000-0005-0000-0000-0000870B0000}"/>
    <cellStyle name="Celkem 2 2 4 4" xfId="10330" xr:uid="{00000000-0005-0000-0000-0000880B0000}"/>
    <cellStyle name="Celkem 2 2 4 5" xfId="24654" xr:uid="{00000000-0005-0000-0000-0000890B0000}"/>
    <cellStyle name="Celkem 2 2 4 6" xfId="25138" xr:uid="{00000000-0005-0000-0000-00008A0B0000}"/>
    <cellStyle name="Celkem 2 2 4 7" xfId="33424" xr:uid="{00000000-0005-0000-0000-00008B0B0000}"/>
    <cellStyle name="Celkem 2 2 5" xfId="1109" xr:uid="{00000000-0005-0000-0000-00008C0B0000}"/>
    <cellStyle name="Celkem 2 2 5 2" xfId="1110" xr:uid="{00000000-0005-0000-0000-00008D0B0000}"/>
    <cellStyle name="Celkem 2 2 5 2 2" xfId="10334" xr:uid="{00000000-0005-0000-0000-00008E0B0000}"/>
    <cellStyle name="Celkem 2 2 5 2 3" xfId="24650" xr:uid="{00000000-0005-0000-0000-00008F0B0000}"/>
    <cellStyle name="Celkem 2 2 5 2 4" xfId="25142" xr:uid="{00000000-0005-0000-0000-0000900B0000}"/>
    <cellStyle name="Celkem 2 2 5 2 5" xfId="33425" xr:uid="{00000000-0005-0000-0000-0000910B0000}"/>
    <cellStyle name="Celkem 2 2 5 3" xfId="10333" xr:uid="{00000000-0005-0000-0000-0000920B0000}"/>
    <cellStyle name="Celkem 2 2 5 4" xfId="24651" xr:uid="{00000000-0005-0000-0000-0000930B0000}"/>
    <cellStyle name="Celkem 2 2 5 5" xfId="25141" xr:uid="{00000000-0005-0000-0000-0000940B0000}"/>
    <cellStyle name="Celkem 2 2 5 6" xfId="33426" xr:uid="{00000000-0005-0000-0000-0000950B0000}"/>
    <cellStyle name="Celkem 2 2 6" xfId="10316" xr:uid="{00000000-0005-0000-0000-0000960B0000}"/>
    <cellStyle name="Celkem 2 2 6 2" xfId="33427" xr:uid="{00000000-0005-0000-0000-0000970B0000}"/>
    <cellStyle name="Celkem 2 2 7" xfId="24668" xr:uid="{00000000-0005-0000-0000-0000980B0000}"/>
    <cellStyle name="Celkem 2 2 8" xfId="25124" xr:uid="{00000000-0005-0000-0000-0000990B0000}"/>
    <cellStyle name="Celkem 2 2 9" xfId="33428" xr:uid="{00000000-0005-0000-0000-00009A0B0000}"/>
    <cellStyle name="Celkem 2 3" xfId="1111" xr:uid="{00000000-0005-0000-0000-00009B0B0000}"/>
    <cellStyle name="Celkem 2 3 2" xfId="1112" xr:uid="{00000000-0005-0000-0000-00009C0B0000}"/>
    <cellStyle name="Celkem 2 3 2 2" xfId="1113" xr:uid="{00000000-0005-0000-0000-00009D0B0000}"/>
    <cellStyle name="Celkem 2 3 2 2 2" xfId="1114" xr:uid="{00000000-0005-0000-0000-00009E0B0000}"/>
    <cellStyle name="Celkem 2 3 2 2 2 2" xfId="1115" xr:uid="{00000000-0005-0000-0000-00009F0B0000}"/>
    <cellStyle name="Celkem 2 3 2 2 2 2 2" xfId="10339" xr:uid="{00000000-0005-0000-0000-0000A00B0000}"/>
    <cellStyle name="Celkem 2 3 2 2 2 2 3" xfId="24645" xr:uid="{00000000-0005-0000-0000-0000A10B0000}"/>
    <cellStyle name="Celkem 2 3 2 2 2 2 4" xfId="25147" xr:uid="{00000000-0005-0000-0000-0000A20B0000}"/>
    <cellStyle name="Celkem 2 3 2 2 2 2 5" xfId="33429" xr:uid="{00000000-0005-0000-0000-0000A30B0000}"/>
    <cellStyle name="Celkem 2 3 2 2 2 3" xfId="10338" xr:uid="{00000000-0005-0000-0000-0000A40B0000}"/>
    <cellStyle name="Celkem 2 3 2 2 2 4" xfId="24646" xr:uid="{00000000-0005-0000-0000-0000A50B0000}"/>
    <cellStyle name="Celkem 2 3 2 2 2 5" xfId="25146" xr:uid="{00000000-0005-0000-0000-0000A60B0000}"/>
    <cellStyle name="Celkem 2 3 2 2 2 6" xfId="33430" xr:uid="{00000000-0005-0000-0000-0000A70B0000}"/>
    <cellStyle name="Celkem 2 3 2 2 3" xfId="1116" xr:uid="{00000000-0005-0000-0000-0000A80B0000}"/>
    <cellStyle name="Celkem 2 3 2 2 3 2" xfId="10340" xr:uid="{00000000-0005-0000-0000-0000A90B0000}"/>
    <cellStyle name="Celkem 2 3 2 2 3 3" xfId="24644" xr:uid="{00000000-0005-0000-0000-0000AA0B0000}"/>
    <cellStyle name="Celkem 2 3 2 2 3 4" xfId="25148" xr:uid="{00000000-0005-0000-0000-0000AB0B0000}"/>
    <cellStyle name="Celkem 2 3 2 2 3 5" xfId="33431" xr:uid="{00000000-0005-0000-0000-0000AC0B0000}"/>
    <cellStyle name="Celkem 2 3 2 2 4" xfId="10337" xr:uid="{00000000-0005-0000-0000-0000AD0B0000}"/>
    <cellStyle name="Celkem 2 3 2 2 4 2" xfId="33432" xr:uid="{00000000-0005-0000-0000-0000AE0B0000}"/>
    <cellStyle name="Celkem 2 3 2 2 5" xfId="24647" xr:uid="{00000000-0005-0000-0000-0000AF0B0000}"/>
    <cellStyle name="Celkem 2 3 2 2 6" xfId="25145" xr:uid="{00000000-0005-0000-0000-0000B00B0000}"/>
    <cellStyle name="Celkem 2 3 2 2 7" xfId="33433" xr:uid="{00000000-0005-0000-0000-0000B10B0000}"/>
    <cellStyle name="Celkem 2 3 2 3" xfId="1117" xr:uid="{00000000-0005-0000-0000-0000B20B0000}"/>
    <cellStyle name="Celkem 2 3 2 3 2" xfId="1118" xr:uid="{00000000-0005-0000-0000-0000B30B0000}"/>
    <cellStyle name="Celkem 2 3 2 3 2 2" xfId="10342" xr:uid="{00000000-0005-0000-0000-0000B40B0000}"/>
    <cellStyle name="Celkem 2 3 2 3 2 3" xfId="24642" xr:uid="{00000000-0005-0000-0000-0000B50B0000}"/>
    <cellStyle name="Celkem 2 3 2 3 2 4" xfId="25150" xr:uid="{00000000-0005-0000-0000-0000B60B0000}"/>
    <cellStyle name="Celkem 2 3 2 3 2 5" xfId="33434" xr:uid="{00000000-0005-0000-0000-0000B70B0000}"/>
    <cellStyle name="Celkem 2 3 2 3 3" xfId="10341" xr:uid="{00000000-0005-0000-0000-0000B80B0000}"/>
    <cellStyle name="Celkem 2 3 2 3 4" xfId="24643" xr:uid="{00000000-0005-0000-0000-0000B90B0000}"/>
    <cellStyle name="Celkem 2 3 2 3 5" xfId="25149" xr:uid="{00000000-0005-0000-0000-0000BA0B0000}"/>
    <cellStyle name="Celkem 2 3 2 3 6" xfId="33435" xr:uid="{00000000-0005-0000-0000-0000BB0B0000}"/>
    <cellStyle name="Celkem 2 3 2 4" xfId="1119" xr:uid="{00000000-0005-0000-0000-0000BC0B0000}"/>
    <cellStyle name="Celkem 2 3 2 4 2" xfId="10343" xr:uid="{00000000-0005-0000-0000-0000BD0B0000}"/>
    <cellStyle name="Celkem 2 3 2 4 3" xfId="24641" xr:uid="{00000000-0005-0000-0000-0000BE0B0000}"/>
    <cellStyle name="Celkem 2 3 2 4 4" xfId="25151" xr:uid="{00000000-0005-0000-0000-0000BF0B0000}"/>
    <cellStyle name="Celkem 2 3 2 4 5" xfId="33436" xr:uid="{00000000-0005-0000-0000-0000C00B0000}"/>
    <cellStyle name="Celkem 2 3 2 5" xfId="10336" xr:uid="{00000000-0005-0000-0000-0000C10B0000}"/>
    <cellStyle name="Celkem 2 3 2 5 2" xfId="33437" xr:uid="{00000000-0005-0000-0000-0000C20B0000}"/>
    <cellStyle name="Celkem 2 3 2 6" xfId="24648" xr:uid="{00000000-0005-0000-0000-0000C30B0000}"/>
    <cellStyle name="Celkem 2 3 2 7" xfId="25144" xr:uid="{00000000-0005-0000-0000-0000C40B0000}"/>
    <cellStyle name="Celkem 2 3 2 8" xfId="33438" xr:uid="{00000000-0005-0000-0000-0000C50B0000}"/>
    <cellStyle name="Celkem 2 3 3" xfId="1120" xr:uid="{00000000-0005-0000-0000-0000C60B0000}"/>
    <cellStyle name="Celkem 2 3 3 2" xfId="1121" xr:uid="{00000000-0005-0000-0000-0000C70B0000}"/>
    <cellStyle name="Celkem 2 3 3 2 2" xfId="1122" xr:uid="{00000000-0005-0000-0000-0000C80B0000}"/>
    <cellStyle name="Celkem 2 3 3 2 2 2" xfId="10346" xr:uid="{00000000-0005-0000-0000-0000C90B0000}"/>
    <cellStyle name="Celkem 2 3 3 2 2 3" xfId="24638" xr:uid="{00000000-0005-0000-0000-0000CA0B0000}"/>
    <cellStyle name="Celkem 2 3 3 2 2 4" xfId="25154" xr:uid="{00000000-0005-0000-0000-0000CB0B0000}"/>
    <cellStyle name="Celkem 2 3 3 2 2 5" xfId="33439" xr:uid="{00000000-0005-0000-0000-0000CC0B0000}"/>
    <cellStyle name="Celkem 2 3 3 2 3" xfId="10345" xr:uid="{00000000-0005-0000-0000-0000CD0B0000}"/>
    <cellStyle name="Celkem 2 3 3 2 4" xfId="24639" xr:uid="{00000000-0005-0000-0000-0000CE0B0000}"/>
    <cellStyle name="Celkem 2 3 3 2 5" xfId="25153" xr:uid="{00000000-0005-0000-0000-0000CF0B0000}"/>
    <cellStyle name="Celkem 2 3 3 2 6" xfId="33440" xr:uid="{00000000-0005-0000-0000-0000D00B0000}"/>
    <cellStyle name="Celkem 2 3 3 3" xfId="1123" xr:uid="{00000000-0005-0000-0000-0000D10B0000}"/>
    <cellStyle name="Celkem 2 3 3 3 2" xfId="10347" xr:uid="{00000000-0005-0000-0000-0000D20B0000}"/>
    <cellStyle name="Celkem 2 3 3 3 3" xfId="24637" xr:uid="{00000000-0005-0000-0000-0000D30B0000}"/>
    <cellStyle name="Celkem 2 3 3 3 4" xfId="25155" xr:uid="{00000000-0005-0000-0000-0000D40B0000}"/>
    <cellStyle name="Celkem 2 3 3 3 5" xfId="33441" xr:uid="{00000000-0005-0000-0000-0000D50B0000}"/>
    <cellStyle name="Celkem 2 3 3 4" xfId="10344" xr:uid="{00000000-0005-0000-0000-0000D60B0000}"/>
    <cellStyle name="Celkem 2 3 3 4 2" xfId="33442" xr:uid="{00000000-0005-0000-0000-0000D70B0000}"/>
    <cellStyle name="Celkem 2 3 3 5" xfId="24640" xr:uid="{00000000-0005-0000-0000-0000D80B0000}"/>
    <cellStyle name="Celkem 2 3 3 6" xfId="25152" xr:uid="{00000000-0005-0000-0000-0000D90B0000}"/>
    <cellStyle name="Celkem 2 3 3 7" xfId="33443" xr:uid="{00000000-0005-0000-0000-0000DA0B0000}"/>
    <cellStyle name="Celkem 2 3 4" xfId="1124" xr:uid="{00000000-0005-0000-0000-0000DB0B0000}"/>
    <cellStyle name="Celkem 2 3 4 2" xfId="1125" xr:uid="{00000000-0005-0000-0000-0000DC0B0000}"/>
    <cellStyle name="Celkem 2 3 4 2 2" xfId="10349" xr:uid="{00000000-0005-0000-0000-0000DD0B0000}"/>
    <cellStyle name="Celkem 2 3 4 2 3" xfId="24635" xr:uid="{00000000-0005-0000-0000-0000DE0B0000}"/>
    <cellStyle name="Celkem 2 3 4 2 4" xfId="25157" xr:uid="{00000000-0005-0000-0000-0000DF0B0000}"/>
    <cellStyle name="Celkem 2 3 4 2 5" xfId="33444" xr:uid="{00000000-0005-0000-0000-0000E00B0000}"/>
    <cellStyle name="Celkem 2 3 4 3" xfId="1126" xr:uid="{00000000-0005-0000-0000-0000E10B0000}"/>
    <cellStyle name="Celkem 2 3 4 3 2" xfId="10350" xr:uid="{00000000-0005-0000-0000-0000E20B0000}"/>
    <cellStyle name="Celkem 2 3 4 3 3" xfId="24634" xr:uid="{00000000-0005-0000-0000-0000E30B0000}"/>
    <cellStyle name="Celkem 2 3 4 3 4" xfId="25158" xr:uid="{00000000-0005-0000-0000-0000E40B0000}"/>
    <cellStyle name="Celkem 2 3 4 3 5" xfId="33445" xr:uid="{00000000-0005-0000-0000-0000E50B0000}"/>
    <cellStyle name="Celkem 2 3 4 4" xfId="10348" xr:uid="{00000000-0005-0000-0000-0000E60B0000}"/>
    <cellStyle name="Celkem 2 3 4 5" xfId="24636" xr:uid="{00000000-0005-0000-0000-0000E70B0000}"/>
    <cellStyle name="Celkem 2 3 4 6" xfId="25156" xr:uid="{00000000-0005-0000-0000-0000E80B0000}"/>
    <cellStyle name="Celkem 2 3 4 7" xfId="33446" xr:uid="{00000000-0005-0000-0000-0000E90B0000}"/>
    <cellStyle name="Celkem 2 3 5" xfId="1127" xr:uid="{00000000-0005-0000-0000-0000EA0B0000}"/>
    <cellStyle name="Celkem 2 3 5 2" xfId="10351" xr:uid="{00000000-0005-0000-0000-0000EB0B0000}"/>
    <cellStyle name="Celkem 2 3 5 3" xfId="24633" xr:uid="{00000000-0005-0000-0000-0000EC0B0000}"/>
    <cellStyle name="Celkem 2 3 5 4" xfId="25159" xr:uid="{00000000-0005-0000-0000-0000ED0B0000}"/>
    <cellStyle name="Celkem 2 3 5 5" xfId="33447" xr:uid="{00000000-0005-0000-0000-0000EE0B0000}"/>
    <cellStyle name="Celkem 2 3 6" xfId="10335" xr:uid="{00000000-0005-0000-0000-0000EF0B0000}"/>
    <cellStyle name="Celkem 2 3 6 2" xfId="33448" xr:uid="{00000000-0005-0000-0000-0000F00B0000}"/>
    <cellStyle name="Celkem 2 3 7" xfId="24649" xr:uid="{00000000-0005-0000-0000-0000F10B0000}"/>
    <cellStyle name="Celkem 2 3 8" xfId="25143" xr:uid="{00000000-0005-0000-0000-0000F20B0000}"/>
    <cellStyle name="Celkem 2 3 9" xfId="33449" xr:uid="{00000000-0005-0000-0000-0000F30B0000}"/>
    <cellStyle name="Celkem 2 4" xfId="1128" xr:uid="{00000000-0005-0000-0000-0000F40B0000}"/>
    <cellStyle name="Celkem 2 4 2" xfId="1129" xr:uid="{00000000-0005-0000-0000-0000F50B0000}"/>
    <cellStyle name="Celkem 2 4 2 2" xfId="1130" xr:uid="{00000000-0005-0000-0000-0000F60B0000}"/>
    <cellStyle name="Celkem 2 4 2 2 2" xfId="1131" xr:uid="{00000000-0005-0000-0000-0000F70B0000}"/>
    <cellStyle name="Celkem 2 4 2 2 2 2" xfId="10355" xr:uid="{00000000-0005-0000-0000-0000F80B0000}"/>
    <cellStyle name="Celkem 2 4 2 2 2 3" xfId="24629" xr:uid="{00000000-0005-0000-0000-0000F90B0000}"/>
    <cellStyle name="Celkem 2 4 2 2 2 4" xfId="25163" xr:uid="{00000000-0005-0000-0000-0000FA0B0000}"/>
    <cellStyle name="Celkem 2 4 2 2 2 5" xfId="33450" xr:uid="{00000000-0005-0000-0000-0000FB0B0000}"/>
    <cellStyle name="Celkem 2 4 2 2 3" xfId="1132" xr:uid="{00000000-0005-0000-0000-0000FC0B0000}"/>
    <cellStyle name="Celkem 2 4 2 2 3 2" xfId="10356" xr:uid="{00000000-0005-0000-0000-0000FD0B0000}"/>
    <cellStyle name="Celkem 2 4 2 2 3 3" xfId="24628" xr:uid="{00000000-0005-0000-0000-0000FE0B0000}"/>
    <cellStyle name="Celkem 2 4 2 2 3 4" xfId="25164" xr:uid="{00000000-0005-0000-0000-0000FF0B0000}"/>
    <cellStyle name="Celkem 2 4 2 2 3 5" xfId="33451" xr:uid="{00000000-0005-0000-0000-0000000C0000}"/>
    <cellStyle name="Celkem 2 4 2 2 4" xfId="10354" xr:uid="{00000000-0005-0000-0000-0000010C0000}"/>
    <cellStyle name="Celkem 2 4 2 2 5" xfId="24630" xr:uid="{00000000-0005-0000-0000-0000020C0000}"/>
    <cellStyle name="Celkem 2 4 2 2 6" xfId="25162" xr:uid="{00000000-0005-0000-0000-0000030C0000}"/>
    <cellStyle name="Celkem 2 4 2 2 7" xfId="33452" xr:uid="{00000000-0005-0000-0000-0000040C0000}"/>
    <cellStyle name="Celkem 2 4 2 3" xfId="1133" xr:uid="{00000000-0005-0000-0000-0000050C0000}"/>
    <cellStyle name="Celkem 2 4 2 3 2" xfId="1134" xr:uid="{00000000-0005-0000-0000-0000060C0000}"/>
    <cellStyle name="Celkem 2 4 2 3 2 2" xfId="10358" xr:uid="{00000000-0005-0000-0000-0000070C0000}"/>
    <cellStyle name="Celkem 2 4 2 3 2 3" xfId="24626" xr:uid="{00000000-0005-0000-0000-0000080C0000}"/>
    <cellStyle name="Celkem 2 4 2 3 2 4" xfId="25166" xr:uid="{00000000-0005-0000-0000-0000090C0000}"/>
    <cellStyle name="Celkem 2 4 2 3 2 5" xfId="33453" xr:uid="{00000000-0005-0000-0000-00000A0C0000}"/>
    <cellStyle name="Celkem 2 4 2 3 3" xfId="10357" xr:uid="{00000000-0005-0000-0000-00000B0C0000}"/>
    <cellStyle name="Celkem 2 4 2 3 4" xfId="24627" xr:uid="{00000000-0005-0000-0000-00000C0C0000}"/>
    <cellStyle name="Celkem 2 4 2 3 5" xfId="25165" xr:uid="{00000000-0005-0000-0000-00000D0C0000}"/>
    <cellStyle name="Celkem 2 4 2 3 6" xfId="33454" xr:uid="{00000000-0005-0000-0000-00000E0C0000}"/>
    <cellStyle name="Celkem 2 4 2 4" xfId="1135" xr:uid="{00000000-0005-0000-0000-00000F0C0000}"/>
    <cellStyle name="Celkem 2 4 2 4 2" xfId="10359" xr:uid="{00000000-0005-0000-0000-0000100C0000}"/>
    <cellStyle name="Celkem 2 4 2 4 3" xfId="24625" xr:uid="{00000000-0005-0000-0000-0000110C0000}"/>
    <cellStyle name="Celkem 2 4 2 4 4" xfId="25167" xr:uid="{00000000-0005-0000-0000-0000120C0000}"/>
    <cellStyle name="Celkem 2 4 2 4 5" xfId="33455" xr:uid="{00000000-0005-0000-0000-0000130C0000}"/>
    <cellStyle name="Celkem 2 4 2 5" xfId="10353" xr:uid="{00000000-0005-0000-0000-0000140C0000}"/>
    <cellStyle name="Celkem 2 4 2 5 2" xfId="33456" xr:uid="{00000000-0005-0000-0000-0000150C0000}"/>
    <cellStyle name="Celkem 2 4 2 6" xfId="24631" xr:uid="{00000000-0005-0000-0000-0000160C0000}"/>
    <cellStyle name="Celkem 2 4 2 7" xfId="25161" xr:uid="{00000000-0005-0000-0000-0000170C0000}"/>
    <cellStyle name="Celkem 2 4 2 8" xfId="33457" xr:uid="{00000000-0005-0000-0000-0000180C0000}"/>
    <cellStyle name="Celkem 2 4 3" xfId="1136" xr:uid="{00000000-0005-0000-0000-0000190C0000}"/>
    <cellStyle name="Celkem 2 4 3 2" xfId="1137" xr:uid="{00000000-0005-0000-0000-00001A0C0000}"/>
    <cellStyle name="Celkem 2 4 3 2 2" xfId="10361" xr:uid="{00000000-0005-0000-0000-00001B0C0000}"/>
    <cellStyle name="Celkem 2 4 3 2 3" xfId="24623" xr:uid="{00000000-0005-0000-0000-00001C0C0000}"/>
    <cellStyle name="Celkem 2 4 3 2 4" xfId="25169" xr:uid="{00000000-0005-0000-0000-00001D0C0000}"/>
    <cellStyle name="Celkem 2 4 3 2 5" xfId="33458" xr:uid="{00000000-0005-0000-0000-00001E0C0000}"/>
    <cellStyle name="Celkem 2 4 3 3" xfId="1138" xr:uid="{00000000-0005-0000-0000-00001F0C0000}"/>
    <cellStyle name="Celkem 2 4 3 3 2" xfId="10362" xr:uid="{00000000-0005-0000-0000-0000200C0000}"/>
    <cellStyle name="Celkem 2 4 3 3 3" xfId="24622" xr:uid="{00000000-0005-0000-0000-0000210C0000}"/>
    <cellStyle name="Celkem 2 4 3 3 4" xfId="25170" xr:uid="{00000000-0005-0000-0000-0000220C0000}"/>
    <cellStyle name="Celkem 2 4 3 3 5" xfId="33459" xr:uid="{00000000-0005-0000-0000-0000230C0000}"/>
    <cellStyle name="Celkem 2 4 3 4" xfId="10360" xr:uid="{00000000-0005-0000-0000-0000240C0000}"/>
    <cellStyle name="Celkem 2 4 3 5" xfId="24624" xr:uid="{00000000-0005-0000-0000-0000250C0000}"/>
    <cellStyle name="Celkem 2 4 3 6" xfId="25168" xr:uid="{00000000-0005-0000-0000-0000260C0000}"/>
    <cellStyle name="Celkem 2 4 3 7" xfId="33460" xr:uid="{00000000-0005-0000-0000-0000270C0000}"/>
    <cellStyle name="Celkem 2 4 4" xfId="1139" xr:uid="{00000000-0005-0000-0000-0000280C0000}"/>
    <cellStyle name="Celkem 2 4 4 2" xfId="1140" xr:uid="{00000000-0005-0000-0000-0000290C0000}"/>
    <cellStyle name="Celkem 2 4 4 2 2" xfId="10364" xr:uid="{00000000-0005-0000-0000-00002A0C0000}"/>
    <cellStyle name="Celkem 2 4 4 2 3" xfId="24620" xr:uid="{00000000-0005-0000-0000-00002B0C0000}"/>
    <cellStyle name="Celkem 2 4 4 2 4" xfId="25172" xr:uid="{00000000-0005-0000-0000-00002C0C0000}"/>
    <cellStyle name="Celkem 2 4 4 2 5" xfId="33461" xr:uid="{00000000-0005-0000-0000-00002D0C0000}"/>
    <cellStyle name="Celkem 2 4 4 3" xfId="10363" xr:uid="{00000000-0005-0000-0000-00002E0C0000}"/>
    <cellStyle name="Celkem 2 4 4 4" xfId="24621" xr:uid="{00000000-0005-0000-0000-00002F0C0000}"/>
    <cellStyle name="Celkem 2 4 4 5" xfId="25171" xr:uid="{00000000-0005-0000-0000-0000300C0000}"/>
    <cellStyle name="Celkem 2 4 4 6" xfId="33462" xr:uid="{00000000-0005-0000-0000-0000310C0000}"/>
    <cellStyle name="Celkem 2 4 5" xfId="1141" xr:uid="{00000000-0005-0000-0000-0000320C0000}"/>
    <cellStyle name="Celkem 2 4 5 2" xfId="10365" xr:uid="{00000000-0005-0000-0000-0000330C0000}"/>
    <cellStyle name="Celkem 2 4 5 3" xfId="24619" xr:uid="{00000000-0005-0000-0000-0000340C0000}"/>
    <cellStyle name="Celkem 2 4 5 4" xfId="25173" xr:uid="{00000000-0005-0000-0000-0000350C0000}"/>
    <cellStyle name="Celkem 2 4 5 5" xfId="33463" xr:uid="{00000000-0005-0000-0000-0000360C0000}"/>
    <cellStyle name="Celkem 2 4 6" xfId="10352" xr:uid="{00000000-0005-0000-0000-0000370C0000}"/>
    <cellStyle name="Celkem 2 4 6 2" xfId="33464" xr:uid="{00000000-0005-0000-0000-0000380C0000}"/>
    <cellStyle name="Celkem 2 4 7" xfId="24632" xr:uid="{00000000-0005-0000-0000-0000390C0000}"/>
    <cellStyle name="Celkem 2 4 8" xfId="25160" xr:uid="{00000000-0005-0000-0000-00003A0C0000}"/>
    <cellStyle name="Celkem 2 4 9" xfId="33465" xr:uid="{00000000-0005-0000-0000-00003B0C0000}"/>
    <cellStyle name="Celkem 2 5" xfId="1142" xr:uid="{00000000-0005-0000-0000-00003C0C0000}"/>
    <cellStyle name="Celkem 2 5 2" xfId="1143" xr:uid="{00000000-0005-0000-0000-00003D0C0000}"/>
    <cellStyle name="Celkem 2 5 2 2" xfId="1144" xr:uid="{00000000-0005-0000-0000-00003E0C0000}"/>
    <cellStyle name="Celkem 2 5 2 2 2" xfId="1145" xr:uid="{00000000-0005-0000-0000-00003F0C0000}"/>
    <cellStyle name="Celkem 2 5 2 2 2 2" xfId="10369" xr:uid="{00000000-0005-0000-0000-0000400C0000}"/>
    <cellStyle name="Celkem 2 5 2 2 2 3" xfId="24615" xr:uid="{00000000-0005-0000-0000-0000410C0000}"/>
    <cellStyle name="Celkem 2 5 2 2 2 4" xfId="25178" xr:uid="{00000000-0005-0000-0000-0000420C0000}"/>
    <cellStyle name="Celkem 2 5 2 2 2 5" xfId="33466" xr:uid="{00000000-0005-0000-0000-0000430C0000}"/>
    <cellStyle name="Celkem 2 5 2 2 3" xfId="1146" xr:uid="{00000000-0005-0000-0000-0000440C0000}"/>
    <cellStyle name="Celkem 2 5 2 2 3 2" xfId="10370" xr:uid="{00000000-0005-0000-0000-0000450C0000}"/>
    <cellStyle name="Celkem 2 5 2 2 3 3" xfId="24614" xr:uid="{00000000-0005-0000-0000-0000460C0000}"/>
    <cellStyle name="Celkem 2 5 2 2 3 4" xfId="25179" xr:uid="{00000000-0005-0000-0000-0000470C0000}"/>
    <cellStyle name="Celkem 2 5 2 2 3 5" xfId="33467" xr:uid="{00000000-0005-0000-0000-0000480C0000}"/>
    <cellStyle name="Celkem 2 5 2 2 4" xfId="10368" xr:uid="{00000000-0005-0000-0000-0000490C0000}"/>
    <cellStyle name="Celkem 2 5 2 2 5" xfId="24616" xr:uid="{00000000-0005-0000-0000-00004A0C0000}"/>
    <cellStyle name="Celkem 2 5 2 2 6" xfId="25177" xr:uid="{00000000-0005-0000-0000-00004B0C0000}"/>
    <cellStyle name="Celkem 2 5 2 2 7" xfId="33468" xr:uid="{00000000-0005-0000-0000-00004C0C0000}"/>
    <cellStyle name="Celkem 2 5 2 3" xfId="1147" xr:uid="{00000000-0005-0000-0000-00004D0C0000}"/>
    <cellStyle name="Celkem 2 5 2 3 2" xfId="1148" xr:uid="{00000000-0005-0000-0000-00004E0C0000}"/>
    <cellStyle name="Celkem 2 5 2 3 2 2" xfId="10372" xr:uid="{00000000-0005-0000-0000-00004F0C0000}"/>
    <cellStyle name="Celkem 2 5 2 3 2 3" xfId="24612" xr:uid="{00000000-0005-0000-0000-0000500C0000}"/>
    <cellStyle name="Celkem 2 5 2 3 2 4" xfId="25181" xr:uid="{00000000-0005-0000-0000-0000510C0000}"/>
    <cellStyle name="Celkem 2 5 2 3 2 5" xfId="33469" xr:uid="{00000000-0005-0000-0000-0000520C0000}"/>
    <cellStyle name="Celkem 2 5 2 3 3" xfId="10371" xr:uid="{00000000-0005-0000-0000-0000530C0000}"/>
    <cellStyle name="Celkem 2 5 2 3 4" xfId="24613" xr:uid="{00000000-0005-0000-0000-0000540C0000}"/>
    <cellStyle name="Celkem 2 5 2 3 5" xfId="25180" xr:uid="{00000000-0005-0000-0000-0000550C0000}"/>
    <cellStyle name="Celkem 2 5 2 3 6" xfId="33470" xr:uid="{00000000-0005-0000-0000-0000560C0000}"/>
    <cellStyle name="Celkem 2 5 2 4" xfId="1149" xr:uid="{00000000-0005-0000-0000-0000570C0000}"/>
    <cellStyle name="Celkem 2 5 2 4 2" xfId="10373" xr:uid="{00000000-0005-0000-0000-0000580C0000}"/>
    <cellStyle name="Celkem 2 5 2 4 3" xfId="24611" xr:uid="{00000000-0005-0000-0000-0000590C0000}"/>
    <cellStyle name="Celkem 2 5 2 4 4" xfId="25182" xr:uid="{00000000-0005-0000-0000-00005A0C0000}"/>
    <cellStyle name="Celkem 2 5 2 4 5" xfId="33471" xr:uid="{00000000-0005-0000-0000-00005B0C0000}"/>
    <cellStyle name="Celkem 2 5 2 5" xfId="10367" xr:uid="{00000000-0005-0000-0000-00005C0C0000}"/>
    <cellStyle name="Celkem 2 5 2 5 2" xfId="33472" xr:uid="{00000000-0005-0000-0000-00005D0C0000}"/>
    <cellStyle name="Celkem 2 5 2 6" xfId="24617" xr:uid="{00000000-0005-0000-0000-00005E0C0000}"/>
    <cellStyle name="Celkem 2 5 2 7" xfId="25175" xr:uid="{00000000-0005-0000-0000-00005F0C0000}"/>
    <cellStyle name="Celkem 2 5 2 8" xfId="33473" xr:uid="{00000000-0005-0000-0000-0000600C0000}"/>
    <cellStyle name="Celkem 2 5 3" xfId="1150" xr:uid="{00000000-0005-0000-0000-0000610C0000}"/>
    <cellStyle name="Celkem 2 5 3 2" xfId="1151" xr:uid="{00000000-0005-0000-0000-0000620C0000}"/>
    <cellStyle name="Celkem 2 5 3 2 2" xfId="10375" xr:uid="{00000000-0005-0000-0000-0000630C0000}"/>
    <cellStyle name="Celkem 2 5 3 2 3" xfId="24609" xr:uid="{00000000-0005-0000-0000-0000640C0000}"/>
    <cellStyle name="Celkem 2 5 3 2 4" xfId="25184" xr:uid="{00000000-0005-0000-0000-0000650C0000}"/>
    <cellStyle name="Celkem 2 5 3 2 5" xfId="33474" xr:uid="{00000000-0005-0000-0000-0000660C0000}"/>
    <cellStyle name="Celkem 2 5 3 3" xfId="1152" xr:uid="{00000000-0005-0000-0000-0000670C0000}"/>
    <cellStyle name="Celkem 2 5 3 3 2" xfId="10376" xr:uid="{00000000-0005-0000-0000-0000680C0000}"/>
    <cellStyle name="Celkem 2 5 3 3 3" xfId="24608" xr:uid="{00000000-0005-0000-0000-0000690C0000}"/>
    <cellStyle name="Celkem 2 5 3 3 4" xfId="25185" xr:uid="{00000000-0005-0000-0000-00006A0C0000}"/>
    <cellStyle name="Celkem 2 5 3 3 5" xfId="33475" xr:uid="{00000000-0005-0000-0000-00006B0C0000}"/>
    <cellStyle name="Celkem 2 5 3 4" xfId="10374" xr:uid="{00000000-0005-0000-0000-00006C0C0000}"/>
    <cellStyle name="Celkem 2 5 3 5" xfId="24610" xr:uid="{00000000-0005-0000-0000-00006D0C0000}"/>
    <cellStyle name="Celkem 2 5 3 6" xfId="25183" xr:uid="{00000000-0005-0000-0000-00006E0C0000}"/>
    <cellStyle name="Celkem 2 5 3 7" xfId="33476" xr:uid="{00000000-0005-0000-0000-00006F0C0000}"/>
    <cellStyle name="Celkem 2 5 4" xfId="1153" xr:uid="{00000000-0005-0000-0000-0000700C0000}"/>
    <cellStyle name="Celkem 2 5 4 2" xfId="1154" xr:uid="{00000000-0005-0000-0000-0000710C0000}"/>
    <cellStyle name="Celkem 2 5 4 2 2" xfId="10378" xr:uid="{00000000-0005-0000-0000-0000720C0000}"/>
    <cellStyle name="Celkem 2 5 4 2 3" xfId="24606" xr:uid="{00000000-0005-0000-0000-0000730C0000}"/>
    <cellStyle name="Celkem 2 5 4 2 4" xfId="25187" xr:uid="{00000000-0005-0000-0000-0000740C0000}"/>
    <cellStyle name="Celkem 2 5 4 2 5" xfId="33477" xr:uid="{00000000-0005-0000-0000-0000750C0000}"/>
    <cellStyle name="Celkem 2 5 4 3" xfId="10377" xr:uid="{00000000-0005-0000-0000-0000760C0000}"/>
    <cellStyle name="Celkem 2 5 4 4" xfId="24607" xr:uid="{00000000-0005-0000-0000-0000770C0000}"/>
    <cellStyle name="Celkem 2 5 4 5" xfId="25186" xr:uid="{00000000-0005-0000-0000-0000780C0000}"/>
    <cellStyle name="Celkem 2 5 4 6" xfId="33478" xr:uid="{00000000-0005-0000-0000-0000790C0000}"/>
    <cellStyle name="Celkem 2 5 5" xfId="1155" xr:uid="{00000000-0005-0000-0000-00007A0C0000}"/>
    <cellStyle name="Celkem 2 5 5 2" xfId="10379" xr:uid="{00000000-0005-0000-0000-00007B0C0000}"/>
    <cellStyle name="Celkem 2 5 5 3" xfId="24605" xr:uid="{00000000-0005-0000-0000-00007C0C0000}"/>
    <cellStyle name="Celkem 2 5 5 4" xfId="25188" xr:uid="{00000000-0005-0000-0000-00007D0C0000}"/>
    <cellStyle name="Celkem 2 5 5 5" xfId="33479" xr:uid="{00000000-0005-0000-0000-00007E0C0000}"/>
    <cellStyle name="Celkem 2 5 6" xfId="10366" xr:uid="{00000000-0005-0000-0000-00007F0C0000}"/>
    <cellStyle name="Celkem 2 5 6 2" xfId="33480" xr:uid="{00000000-0005-0000-0000-0000800C0000}"/>
    <cellStyle name="Celkem 2 5 7" xfId="24618" xr:uid="{00000000-0005-0000-0000-0000810C0000}"/>
    <cellStyle name="Celkem 2 5 8" xfId="25174" xr:uid="{00000000-0005-0000-0000-0000820C0000}"/>
    <cellStyle name="Celkem 2 5 9" xfId="33481" xr:uid="{00000000-0005-0000-0000-0000830C0000}"/>
    <cellStyle name="Celkem 2 6" xfId="1156" xr:uid="{00000000-0005-0000-0000-0000840C0000}"/>
    <cellStyle name="Celkem 2 6 2" xfId="1157" xr:uid="{00000000-0005-0000-0000-0000850C0000}"/>
    <cellStyle name="Celkem 2 6 2 2" xfId="1158" xr:uid="{00000000-0005-0000-0000-0000860C0000}"/>
    <cellStyle name="Celkem 2 6 2 2 2" xfId="1159" xr:uid="{00000000-0005-0000-0000-0000870C0000}"/>
    <cellStyle name="Celkem 2 6 2 2 2 2" xfId="10383" xr:uid="{00000000-0005-0000-0000-0000880C0000}"/>
    <cellStyle name="Celkem 2 6 2 2 2 3" xfId="24601" xr:uid="{00000000-0005-0000-0000-0000890C0000}"/>
    <cellStyle name="Celkem 2 6 2 2 2 4" xfId="18339" xr:uid="{00000000-0005-0000-0000-00008A0C0000}"/>
    <cellStyle name="Celkem 2 6 2 2 2 5" xfId="33482" xr:uid="{00000000-0005-0000-0000-00008B0C0000}"/>
    <cellStyle name="Celkem 2 6 2 2 3" xfId="10382" xr:uid="{00000000-0005-0000-0000-00008C0C0000}"/>
    <cellStyle name="Celkem 2 6 2 2 4" xfId="24602" xr:uid="{00000000-0005-0000-0000-00008D0C0000}"/>
    <cellStyle name="Celkem 2 6 2 2 5" xfId="25191" xr:uid="{00000000-0005-0000-0000-00008E0C0000}"/>
    <cellStyle name="Celkem 2 6 2 2 6" xfId="33483" xr:uid="{00000000-0005-0000-0000-00008F0C0000}"/>
    <cellStyle name="Celkem 2 6 2 3" xfId="1160" xr:uid="{00000000-0005-0000-0000-0000900C0000}"/>
    <cellStyle name="Celkem 2 6 2 3 2" xfId="10384" xr:uid="{00000000-0005-0000-0000-0000910C0000}"/>
    <cellStyle name="Celkem 2 6 2 3 3" xfId="24600" xr:uid="{00000000-0005-0000-0000-0000920C0000}"/>
    <cellStyle name="Celkem 2 6 2 3 4" xfId="17907" xr:uid="{00000000-0005-0000-0000-0000930C0000}"/>
    <cellStyle name="Celkem 2 6 2 3 5" xfId="33484" xr:uid="{00000000-0005-0000-0000-0000940C0000}"/>
    <cellStyle name="Celkem 2 6 2 4" xfId="10381" xr:uid="{00000000-0005-0000-0000-0000950C0000}"/>
    <cellStyle name="Celkem 2 6 2 4 2" xfId="33485" xr:uid="{00000000-0005-0000-0000-0000960C0000}"/>
    <cellStyle name="Celkem 2 6 2 5" xfId="24603" xr:uid="{00000000-0005-0000-0000-0000970C0000}"/>
    <cellStyle name="Celkem 2 6 2 6" xfId="25190" xr:uid="{00000000-0005-0000-0000-0000980C0000}"/>
    <cellStyle name="Celkem 2 6 2 7" xfId="33486" xr:uid="{00000000-0005-0000-0000-0000990C0000}"/>
    <cellStyle name="Celkem 2 6 3" xfId="1161" xr:uid="{00000000-0005-0000-0000-00009A0C0000}"/>
    <cellStyle name="Celkem 2 6 3 2" xfId="1162" xr:uid="{00000000-0005-0000-0000-00009B0C0000}"/>
    <cellStyle name="Celkem 2 6 3 2 2" xfId="10386" xr:uid="{00000000-0005-0000-0000-00009C0C0000}"/>
    <cellStyle name="Celkem 2 6 3 2 3" xfId="24598" xr:uid="{00000000-0005-0000-0000-00009D0C0000}"/>
    <cellStyle name="Celkem 2 6 3 2 4" xfId="17906" xr:uid="{00000000-0005-0000-0000-00009E0C0000}"/>
    <cellStyle name="Celkem 2 6 3 2 5" xfId="33487" xr:uid="{00000000-0005-0000-0000-00009F0C0000}"/>
    <cellStyle name="Celkem 2 6 3 3" xfId="1163" xr:uid="{00000000-0005-0000-0000-0000A00C0000}"/>
    <cellStyle name="Celkem 2 6 3 3 2" xfId="10387" xr:uid="{00000000-0005-0000-0000-0000A10C0000}"/>
    <cellStyle name="Celkem 2 6 3 3 3" xfId="24597" xr:uid="{00000000-0005-0000-0000-0000A20C0000}"/>
    <cellStyle name="Celkem 2 6 3 3 4" xfId="25193" xr:uid="{00000000-0005-0000-0000-0000A30C0000}"/>
    <cellStyle name="Celkem 2 6 3 3 5" xfId="33488" xr:uid="{00000000-0005-0000-0000-0000A40C0000}"/>
    <cellStyle name="Celkem 2 6 3 4" xfId="10385" xr:uid="{00000000-0005-0000-0000-0000A50C0000}"/>
    <cellStyle name="Celkem 2 6 3 5" xfId="24599" xr:uid="{00000000-0005-0000-0000-0000A60C0000}"/>
    <cellStyle name="Celkem 2 6 3 6" xfId="25192" xr:uid="{00000000-0005-0000-0000-0000A70C0000}"/>
    <cellStyle name="Celkem 2 6 3 7" xfId="33489" xr:uid="{00000000-0005-0000-0000-0000A80C0000}"/>
    <cellStyle name="Celkem 2 6 4" xfId="1164" xr:uid="{00000000-0005-0000-0000-0000A90C0000}"/>
    <cellStyle name="Celkem 2 6 4 2" xfId="1165" xr:uid="{00000000-0005-0000-0000-0000AA0C0000}"/>
    <cellStyle name="Celkem 2 6 4 2 2" xfId="10389" xr:uid="{00000000-0005-0000-0000-0000AB0C0000}"/>
    <cellStyle name="Celkem 2 6 4 2 3" xfId="24595" xr:uid="{00000000-0005-0000-0000-0000AC0C0000}"/>
    <cellStyle name="Celkem 2 6 4 2 4" xfId="25195" xr:uid="{00000000-0005-0000-0000-0000AD0C0000}"/>
    <cellStyle name="Celkem 2 6 4 2 5" xfId="33490" xr:uid="{00000000-0005-0000-0000-0000AE0C0000}"/>
    <cellStyle name="Celkem 2 6 4 3" xfId="10388" xr:uid="{00000000-0005-0000-0000-0000AF0C0000}"/>
    <cellStyle name="Celkem 2 6 4 4" xfId="24596" xr:uid="{00000000-0005-0000-0000-0000B00C0000}"/>
    <cellStyle name="Celkem 2 6 4 5" xfId="25194" xr:uid="{00000000-0005-0000-0000-0000B10C0000}"/>
    <cellStyle name="Celkem 2 6 4 6" xfId="33491" xr:uid="{00000000-0005-0000-0000-0000B20C0000}"/>
    <cellStyle name="Celkem 2 6 5" xfId="1166" xr:uid="{00000000-0005-0000-0000-0000B30C0000}"/>
    <cellStyle name="Celkem 2 6 5 2" xfId="10390" xr:uid="{00000000-0005-0000-0000-0000B40C0000}"/>
    <cellStyle name="Celkem 2 6 5 3" xfId="24594" xr:uid="{00000000-0005-0000-0000-0000B50C0000}"/>
    <cellStyle name="Celkem 2 6 5 4" xfId="25196" xr:uid="{00000000-0005-0000-0000-0000B60C0000}"/>
    <cellStyle name="Celkem 2 6 5 5" xfId="33492" xr:uid="{00000000-0005-0000-0000-0000B70C0000}"/>
    <cellStyle name="Celkem 2 6 6" xfId="10380" xr:uid="{00000000-0005-0000-0000-0000B80C0000}"/>
    <cellStyle name="Celkem 2 6 6 2" xfId="33493" xr:uid="{00000000-0005-0000-0000-0000B90C0000}"/>
    <cellStyle name="Celkem 2 6 7" xfId="24604" xr:uid="{00000000-0005-0000-0000-0000BA0C0000}"/>
    <cellStyle name="Celkem 2 6 8" xfId="25189" xr:uid="{00000000-0005-0000-0000-0000BB0C0000}"/>
    <cellStyle name="Celkem 2 6 9" xfId="33494" xr:uid="{00000000-0005-0000-0000-0000BC0C0000}"/>
    <cellStyle name="Celkem 2 7" xfId="10315" xr:uid="{00000000-0005-0000-0000-0000BD0C0000}"/>
    <cellStyle name="Celkem 2 7 2" xfId="33495" xr:uid="{00000000-0005-0000-0000-0000BE0C0000}"/>
    <cellStyle name="Celkem 2 8" xfId="24669" xr:uid="{00000000-0005-0000-0000-0000BF0C0000}"/>
    <cellStyle name="Celkem 2 9" xfId="25123" xr:uid="{00000000-0005-0000-0000-0000C00C0000}"/>
    <cellStyle name="Celkem 3" xfId="1167" xr:uid="{00000000-0005-0000-0000-0000C10C0000}"/>
    <cellStyle name="Celkem 3 10" xfId="33496" xr:uid="{00000000-0005-0000-0000-0000C20C0000}"/>
    <cellStyle name="Celkem 3 2" xfId="1168" xr:uid="{00000000-0005-0000-0000-0000C30C0000}"/>
    <cellStyle name="Celkem 3 2 2" xfId="1169" xr:uid="{00000000-0005-0000-0000-0000C40C0000}"/>
    <cellStyle name="Celkem 3 2 2 2" xfId="1170" xr:uid="{00000000-0005-0000-0000-0000C50C0000}"/>
    <cellStyle name="Celkem 3 2 2 2 2" xfId="1171" xr:uid="{00000000-0005-0000-0000-0000C60C0000}"/>
    <cellStyle name="Celkem 3 2 2 2 2 2" xfId="1172" xr:uid="{00000000-0005-0000-0000-0000C70C0000}"/>
    <cellStyle name="Celkem 3 2 2 2 2 2 2" xfId="10396" xr:uid="{00000000-0005-0000-0000-0000C80C0000}"/>
    <cellStyle name="Celkem 3 2 2 2 2 2 3" xfId="24588" xr:uid="{00000000-0005-0000-0000-0000C90C0000}"/>
    <cellStyle name="Celkem 3 2 2 2 2 2 4" xfId="25202" xr:uid="{00000000-0005-0000-0000-0000CA0C0000}"/>
    <cellStyle name="Celkem 3 2 2 2 2 2 5" xfId="33497" xr:uid="{00000000-0005-0000-0000-0000CB0C0000}"/>
    <cellStyle name="Celkem 3 2 2 2 2 3" xfId="10395" xr:uid="{00000000-0005-0000-0000-0000CC0C0000}"/>
    <cellStyle name="Celkem 3 2 2 2 2 4" xfId="24589" xr:uid="{00000000-0005-0000-0000-0000CD0C0000}"/>
    <cellStyle name="Celkem 3 2 2 2 2 5" xfId="25201" xr:uid="{00000000-0005-0000-0000-0000CE0C0000}"/>
    <cellStyle name="Celkem 3 2 2 2 2 6" xfId="33498" xr:uid="{00000000-0005-0000-0000-0000CF0C0000}"/>
    <cellStyle name="Celkem 3 2 2 2 3" xfId="1173" xr:uid="{00000000-0005-0000-0000-0000D00C0000}"/>
    <cellStyle name="Celkem 3 2 2 2 3 2" xfId="10397" xr:uid="{00000000-0005-0000-0000-0000D10C0000}"/>
    <cellStyle name="Celkem 3 2 2 2 3 3" xfId="24587" xr:uid="{00000000-0005-0000-0000-0000D20C0000}"/>
    <cellStyle name="Celkem 3 2 2 2 3 4" xfId="25203" xr:uid="{00000000-0005-0000-0000-0000D30C0000}"/>
    <cellStyle name="Celkem 3 2 2 2 3 5" xfId="33499" xr:uid="{00000000-0005-0000-0000-0000D40C0000}"/>
    <cellStyle name="Celkem 3 2 2 2 4" xfId="10394" xr:uid="{00000000-0005-0000-0000-0000D50C0000}"/>
    <cellStyle name="Celkem 3 2 2 2 4 2" xfId="33500" xr:uid="{00000000-0005-0000-0000-0000D60C0000}"/>
    <cellStyle name="Celkem 3 2 2 2 5" xfId="24590" xr:uid="{00000000-0005-0000-0000-0000D70C0000}"/>
    <cellStyle name="Celkem 3 2 2 2 6" xfId="25200" xr:uid="{00000000-0005-0000-0000-0000D80C0000}"/>
    <cellStyle name="Celkem 3 2 2 2 7" xfId="33501" xr:uid="{00000000-0005-0000-0000-0000D90C0000}"/>
    <cellStyle name="Celkem 3 2 2 3" xfId="1174" xr:uid="{00000000-0005-0000-0000-0000DA0C0000}"/>
    <cellStyle name="Celkem 3 2 2 3 2" xfId="1175" xr:uid="{00000000-0005-0000-0000-0000DB0C0000}"/>
    <cellStyle name="Celkem 3 2 2 3 2 2" xfId="10399" xr:uid="{00000000-0005-0000-0000-0000DC0C0000}"/>
    <cellStyle name="Celkem 3 2 2 3 2 3" xfId="24585" xr:uid="{00000000-0005-0000-0000-0000DD0C0000}"/>
    <cellStyle name="Celkem 3 2 2 3 2 4" xfId="25205" xr:uid="{00000000-0005-0000-0000-0000DE0C0000}"/>
    <cellStyle name="Celkem 3 2 2 3 2 5" xfId="33502" xr:uid="{00000000-0005-0000-0000-0000DF0C0000}"/>
    <cellStyle name="Celkem 3 2 2 3 3" xfId="10398" xr:uid="{00000000-0005-0000-0000-0000E00C0000}"/>
    <cellStyle name="Celkem 3 2 2 3 4" xfId="24586" xr:uid="{00000000-0005-0000-0000-0000E10C0000}"/>
    <cellStyle name="Celkem 3 2 2 3 5" xfId="25204" xr:uid="{00000000-0005-0000-0000-0000E20C0000}"/>
    <cellStyle name="Celkem 3 2 2 3 6" xfId="33503" xr:uid="{00000000-0005-0000-0000-0000E30C0000}"/>
    <cellStyle name="Celkem 3 2 2 4" xfId="1176" xr:uid="{00000000-0005-0000-0000-0000E40C0000}"/>
    <cellStyle name="Celkem 3 2 2 4 2" xfId="10400" xr:uid="{00000000-0005-0000-0000-0000E50C0000}"/>
    <cellStyle name="Celkem 3 2 2 4 3" xfId="24584" xr:uid="{00000000-0005-0000-0000-0000E60C0000}"/>
    <cellStyle name="Celkem 3 2 2 4 4" xfId="25206" xr:uid="{00000000-0005-0000-0000-0000E70C0000}"/>
    <cellStyle name="Celkem 3 2 2 4 5" xfId="33504" xr:uid="{00000000-0005-0000-0000-0000E80C0000}"/>
    <cellStyle name="Celkem 3 2 2 5" xfId="10393" xr:uid="{00000000-0005-0000-0000-0000E90C0000}"/>
    <cellStyle name="Celkem 3 2 2 5 2" xfId="33505" xr:uid="{00000000-0005-0000-0000-0000EA0C0000}"/>
    <cellStyle name="Celkem 3 2 2 6" xfId="24591" xr:uid="{00000000-0005-0000-0000-0000EB0C0000}"/>
    <cellStyle name="Celkem 3 2 2 7" xfId="25199" xr:uid="{00000000-0005-0000-0000-0000EC0C0000}"/>
    <cellStyle name="Celkem 3 2 2 8" xfId="33506" xr:uid="{00000000-0005-0000-0000-0000ED0C0000}"/>
    <cellStyle name="Celkem 3 2 3" xfId="1177" xr:uid="{00000000-0005-0000-0000-0000EE0C0000}"/>
    <cellStyle name="Celkem 3 2 3 2" xfId="1178" xr:uid="{00000000-0005-0000-0000-0000EF0C0000}"/>
    <cellStyle name="Celkem 3 2 3 2 2" xfId="1179" xr:uid="{00000000-0005-0000-0000-0000F00C0000}"/>
    <cellStyle name="Celkem 3 2 3 2 2 2" xfId="10403" xr:uid="{00000000-0005-0000-0000-0000F10C0000}"/>
    <cellStyle name="Celkem 3 2 3 2 2 3" xfId="24581" xr:uid="{00000000-0005-0000-0000-0000F20C0000}"/>
    <cellStyle name="Celkem 3 2 3 2 2 4" xfId="25209" xr:uid="{00000000-0005-0000-0000-0000F30C0000}"/>
    <cellStyle name="Celkem 3 2 3 2 2 5" xfId="33507" xr:uid="{00000000-0005-0000-0000-0000F40C0000}"/>
    <cellStyle name="Celkem 3 2 3 2 3" xfId="10402" xr:uid="{00000000-0005-0000-0000-0000F50C0000}"/>
    <cellStyle name="Celkem 3 2 3 2 4" xfId="24582" xr:uid="{00000000-0005-0000-0000-0000F60C0000}"/>
    <cellStyle name="Celkem 3 2 3 2 5" xfId="25208" xr:uid="{00000000-0005-0000-0000-0000F70C0000}"/>
    <cellStyle name="Celkem 3 2 3 2 6" xfId="33508" xr:uid="{00000000-0005-0000-0000-0000F80C0000}"/>
    <cellStyle name="Celkem 3 2 3 3" xfId="1180" xr:uid="{00000000-0005-0000-0000-0000F90C0000}"/>
    <cellStyle name="Celkem 3 2 3 3 2" xfId="10404" xr:uid="{00000000-0005-0000-0000-0000FA0C0000}"/>
    <cellStyle name="Celkem 3 2 3 3 3" xfId="24580" xr:uid="{00000000-0005-0000-0000-0000FB0C0000}"/>
    <cellStyle name="Celkem 3 2 3 3 4" xfId="25210" xr:uid="{00000000-0005-0000-0000-0000FC0C0000}"/>
    <cellStyle name="Celkem 3 2 3 3 5" xfId="33509" xr:uid="{00000000-0005-0000-0000-0000FD0C0000}"/>
    <cellStyle name="Celkem 3 2 3 4" xfId="10401" xr:uid="{00000000-0005-0000-0000-0000FE0C0000}"/>
    <cellStyle name="Celkem 3 2 3 4 2" xfId="33510" xr:uid="{00000000-0005-0000-0000-0000FF0C0000}"/>
    <cellStyle name="Celkem 3 2 3 5" xfId="24583" xr:uid="{00000000-0005-0000-0000-0000000D0000}"/>
    <cellStyle name="Celkem 3 2 3 6" xfId="25207" xr:uid="{00000000-0005-0000-0000-0000010D0000}"/>
    <cellStyle name="Celkem 3 2 3 7" xfId="33511" xr:uid="{00000000-0005-0000-0000-0000020D0000}"/>
    <cellStyle name="Celkem 3 2 4" xfId="1181" xr:uid="{00000000-0005-0000-0000-0000030D0000}"/>
    <cellStyle name="Celkem 3 2 4 2" xfId="1182" xr:uid="{00000000-0005-0000-0000-0000040D0000}"/>
    <cellStyle name="Celkem 3 2 4 2 2" xfId="10406" xr:uid="{00000000-0005-0000-0000-0000050D0000}"/>
    <cellStyle name="Celkem 3 2 4 2 3" xfId="24578" xr:uid="{00000000-0005-0000-0000-0000060D0000}"/>
    <cellStyle name="Celkem 3 2 4 2 4" xfId="25212" xr:uid="{00000000-0005-0000-0000-0000070D0000}"/>
    <cellStyle name="Celkem 3 2 4 2 5" xfId="33512" xr:uid="{00000000-0005-0000-0000-0000080D0000}"/>
    <cellStyle name="Celkem 3 2 4 3" xfId="1183" xr:uid="{00000000-0005-0000-0000-0000090D0000}"/>
    <cellStyle name="Celkem 3 2 4 3 2" xfId="10407" xr:uid="{00000000-0005-0000-0000-00000A0D0000}"/>
    <cellStyle name="Celkem 3 2 4 3 3" xfId="24577" xr:uid="{00000000-0005-0000-0000-00000B0D0000}"/>
    <cellStyle name="Celkem 3 2 4 3 4" xfId="25213" xr:uid="{00000000-0005-0000-0000-00000C0D0000}"/>
    <cellStyle name="Celkem 3 2 4 3 5" xfId="33513" xr:uid="{00000000-0005-0000-0000-00000D0D0000}"/>
    <cellStyle name="Celkem 3 2 4 4" xfId="10405" xr:uid="{00000000-0005-0000-0000-00000E0D0000}"/>
    <cellStyle name="Celkem 3 2 4 5" xfId="24579" xr:uid="{00000000-0005-0000-0000-00000F0D0000}"/>
    <cellStyle name="Celkem 3 2 4 6" xfId="25211" xr:uid="{00000000-0005-0000-0000-0000100D0000}"/>
    <cellStyle name="Celkem 3 2 4 7" xfId="33514" xr:uid="{00000000-0005-0000-0000-0000110D0000}"/>
    <cellStyle name="Celkem 3 2 5" xfId="1184" xr:uid="{00000000-0005-0000-0000-0000120D0000}"/>
    <cellStyle name="Celkem 3 2 5 2" xfId="10408" xr:uid="{00000000-0005-0000-0000-0000130D0000}"/>
    <cellStyle name="Celkem 3 2 5 3" xfId="24576" xr:uid="{00000000-0005-0000-0000-0000140D0000}"/>
    <cellStyle name="Celkem 3 2 5 4" xfId="25214" xr:uid="{00000000-0005-0000-0000-0000150D0000}"/>
    <cellStyle name="Celkem 3 2 5 5" xfId="33515" xr:uid="{00000000-0005-0000-0000-0000160D0000}"/>
    <cellStyle name="Celkem 3 2 6" xfId="10392" xr:uid="{00000000-0005-0000-0000-0000170D0000}"/>
    <cellStyle name="Celkem 3 2 6 2" xfId="33516" xr:uid="{00000000-0005-0000-0000-0000180D0000}"/>
    <cellStyle name="Celkem 3 2 7" xfId="24592" xr:uid="{00000000-0005-0000-0000-0000190D0000}"/>
    <cellStyle name="Celkem 3 2 8" xfId="25198" xr:uid="{00000000-0005-0000-0000-00001A0D0000}"/>
    <cellStyle name="Celkem 3 2 9" xfId="33517" xr:uid="{00000000-0005-0000-0000-00001B0D0000}"/>
    <cellStyle name="Celkem 3 3" xfId="1185" xr:uid="{00000000-0005-0000-0000-00001C0D0000}"/>
    <cellStyle name="Celkem 3 3 2" xfId="1186" xr:uid="{00000000-0005-0000-0000-00001D0D0000}"/>
    <cellStyle name="Celkem 3 3 2 2" xfId="1187" xr:uid="{00000000-0005-0000-0000-00001E0D0000}"/>
    <cellStyle name="Celkem 3 3 2 2 2" xfId="1188" xr:uid="{00000000-0005-0000-0000-00001F0D0000}"/>
    <cellStyle name="Celkem 3 3 2 2 2 2" xfId="10412" xr:uid="{00000000-0005-0000-0000-0000200D0000}"/>
    <cellStyle name="Celkem 3 3 2 2 2 3" xfId="24572" xr:uid="{00000000-0005-0000-0000-0000210D0000}"/>
    <cellStyle name="Celkem 3 3 2 2 2 4" xfId="25218" xr:uid="{00000000-0005-0000-0000-0000220D0000}"/>
    <cellStyle name="Celkem 3 3 2 2 2 5" xfId="33518" xr:uid="{00000000-0005-0000-0000-0000230D0000}"/>
    <cellStyle name="Celkem 3 3 2 2 3" xfId="1189" xr:uid="{00000000-0005-0000-0000-0000240D0000}"/>
    <cellStyle name="Celkem 3 3 2 2 3 2" xfId="10413" xr:uid="{00000000-0005-0000-0000-0000250D0000}"/>
    <cellStyle name="Celkem 3 3 2 2 3 3" xfId="24571" xr:uid="{00000000-0005-0000-0000-0000260D0000}"/>
    <cellStyle name="Celkem 3 3 2 2 3 4" xfId="25219" xr:uid="{00000000-0005-0000-0000-0000270D0000}"/>
    <cellStyle name="Celkem 3 3 2 2 3 5" xfId="33519" xr:uid="{00000000-0005-0000-0000-0000280D0000}"/>
    <cellStyle name="Celkem 3 3 2 2 4" xfId="10411" xr:uid="{00000000-0005-0000-0000-0000290D0000}"/>
    <cellStyle name="Celkem 3 3 2 2 5" xfId="24573" xr:uid="{00000000-0005-0000-0000-00002A0D0000}"/>
    <cellStyle name="Celkem 3 3 2 2 6" xfId="25217" xr:uid="{00000000-0005-0000-0000-00002B0D0000}"/>
    <cellStyle name="Celkem 3 3 2 2 7" xfId="33520" xr:uid="{00000000-0005-0000-0000-00002C0D0000}"/>
    <cellStyle name="Celkem 3 3 2 3" xfId="1190" xr:uid="{00000000-0005-0000-0000-00002D0D0000}"/>
    <cellStyle name="Celkem 3 3 2 3 2" xfId="1191" xr:uid="{00000000-0005-0000-0000-00002E0D0000}"/>
    <cellStyle name="Celkem 3 3 2 3 2 2" xfId="10415" xr:uid="{00000000-0005-0000-0000-00002F0D0000}"/>
    <cellStyle name="Celkem 3 3 2 3 2 3" xfId="24569" xr:uid="{00000000-0005-0000-0000-0000300D0000}"/>
    <cellStyle name="Celkem 3 3 2 3 2 4" xfId="25221" xr:uid="{00000000-0005-0000-0000-0000310D0000}"/>
    <cellStyle name="Celkem 3 3 2 3 2 5" xfId="33521" xr:uid="{00000000-0005-0000-0000-0000320D0000}"/>
    <cellStyle name="Celkem 3 3 2 3 3" xfId="10414" xr:uid="{00000000-0005-0000-0000-0000330D0000}"/>
    <cellStyle name="Celkem 3 3 2 3 4" xfId="24570" xr:uid="{00000000-0005-0000-0000-0000340D0000}"/>
    <cellStyle name="Celkem 3 3 2 3 5" xfId="25220" xr:uid="{00000000-0005-0000-0000-0000350D0000}"/>
    <cellStyle name="Celkem 3 3 2 3 6" xfId="33522" xr:uid="{00000000-0005-0000-0000-0000360D0000}"/>
    <cellStyle name="Celkem 3 3 2 4" xfId="1192" xr:uid="{00000000-0005-0000-0000-0000370D0000}"/>
    <cellStyle name="Celkem 3 3 2 4 2" xfId="10416" xr:uid="{00000000-0005-0000-0000-0000380D0000}"/>
    <cellStyle name="Celkem 3 3 2 4 3" xfId="24568" xr:uid="{00000000-0005-0000-0000-0000390D0000}"/>
    <cellStyle name="Celkem 3 3 2 4 4" xfId="25222" xr:uid="{00000000-0005-0000-0000-00003A0D0000}"/>
    <cellStyle name="Celkem 3 3 2 4 5" xfId="33523" xr:uid="{00000000-0005-0000-0000-00003B0D0000}"/>
    <cellStyle name="Celkem 3 3 2 5" xfId="10410" xr:uid="{00000000-0005-0000-0000-00003C0D0000}"/>
    <cellStyle name="Celkem 3 3 2 5 2" xfId="33524" xr:uid="{00000000-0005-0000-0000-00003D0D0000}"/>
    <cellStyle name="Celkem 3 3 2 6" xfId="24574" xr:uid="{00000000-0005-0000-0000-00003E0D0000}"/>
    <cellStyle name="Celkem 3 3 2 7" xfId="25216" xr:uid="{00000000-0005-0000-0000-00003F0D0000}"/>
    <cellStyle name="Celkem 3 3 2 8" xfId="33525" xr:uid="{00000000-0005-0000-0000-0000400D0000}"/>
    <cellStyle name="Celkem 3 3 3" xfId="1193" xr:uid="{00000000-0005-0000-0000-0000410D0000}"/>
    <cellStyle name="Celkem 3 3 3 2" xfId="1194" xr:uid="{00000000-0005-0000-0000-0000420D0000}"/>
    <cellStyle name="Celkem 3 3 3 2 2" xfId="10418" xr:uid="{00000000-0005-0000-0000-0000430D0000}"/>
    <cellStyle name="Celkem 3 3 3 2 3" xfId="24566" xr:uid="{00000000-0005-0000-0000-0000440D0000}"/>
    <cellStyle name="Celkem 3 3 3 2 4" xfId="25224" xr:uid="{00000000-0005-0000-0000-0000450D0000}"/>
    <cellStyle name="Celkem 3 3 3 2 5" xfId="33526" xr:uid="{00000000-0005-0000-0000-0000460D0000}"/>
    <cellStyle name="Celkem 3 3 3 3" xfId="1195" xr:uid="{00000000-0005-0000-0000-0000470D0000}"/>
    <cellStyle name="Celkem 3 3 3 3 2" xfId="10419" xr:uid="{00000000-0005-0000-0000-0000480D0000}"/>
    <cellStyle name="Celkem 3 3 3 3 3" xfId="24565" xr:uid="{00000000-0005-0000-0000-0000490D0000}"/>
    <cellStyle name="Celkem 3 3 3 3 4" xfId="25225" xr:uid="{00000000-0005-0000-0000-00004A0D0000}"/>
    <cellStyle name="Celkem 3 3 3 3 5" xfId="33527" xr:uid="{00000000-0005-0000-0000-00004B0D0000}"/>
    <cellStyle name="Celkem 3 3 3 4" xfId="10417" xr:uid="{00000000-0005-0000-0000-00004C0D0000}"/>
    <cellStyle name="Celkem 3 3 3 5" xfId="24567" xr:uid="{00000000-0005-0000-0000-00004D0D0000}"/>
    <cellStyle name="Celkem 3 3 3 6" xfId="25223" xr:uid="{00000000-0005-0000-0000-00004E0D0000}"/>
    <cellStyle name="Celkem 3 3 3 7" xfId="33528" xr:uid="{00000000-0005-0000-0000-00004F0D0000}"/>
    <cellStyle name="Celkem 3 3 4" xfId="1196" xr:uid="{00000000-0005-0000-0000-0000500D0000}"/>
    <cellStyle name="Celkem 3 3 4 2" xfId="1197" xr:uid="{00000000-0005-0000-0000-0000510D0000}"/>
    <cellStyle name="Celkem 3 3 4 2 2" xfId="10421" xr:uid="{00000000-0005-0000-0000-0000520D0000}"/>
    <cellStyle name="Celkem 3 3 4 2 3" xfId="24563" xr:uid="{00000000-0005-0000-0000-0000530D0000}"/>
    <cellStyle name="Celkem 3 3 4 2 4" xfId="25227" xr:uid="{00000000-0005-0000-0000-0000540D0000}"/>
    <cellStyle name="Celkem 3 3 4 2 5" xfId="33529" xr:uid="{00000000-0005-0000-0000-0000550D0000}"/>
    <cellStyle name="Celkem 3 3 4 3" xfId="10420" xr:uid="{00000000-0005-0000-0000-0000560D0000}"/>
    <cellStyle name="Celkem 3 3 4 4" xfId="24564" xr:uid="{00000000-0005-0000-0000-0000570D0000}"/>
    <cellStyle name="Celkem 3 3 4 5" xfId="25226" xr:uid="{00000000-0005-0000-0000-0000580D0000}"/>
    <cellStyle name="Celkem 3 3 4 6" xfId="33530" xr:uid="{00000000-0005-0000-0000-0000590D0000}"/>
    <cellStyle name="Celkem 3 3 5" xfId="1198" xr:uid="{00000000-0005-0000-0000-00005A0D0000}"/>
    <cellStyle name="Celkem 3 3 5 2" xfId="10422" xr:uid="{00000000-0005-0000-0000-00005B0D0000}"/>
    <cellStyle name="Celkem 3 3 5 3" xfId="24562" xr:uid="{00000000-0005-0000-0000-00005C0D0000}"/>
    <cellStyle name="Celkem 3 3 5 4" xfId="25228" xr:uid="{00000000-0005-0000-0000-00005D0D0000}"/>
    <cellStyle name="Celkem 3 3 5 5" xfId="33531" xr:uid="{00000000-0005-0000-0000-00005E0D0000}"/>
    <cellStyle name="Celkem 3 3 6" xfId="10409" xr:uid="{00000000-0005-0000-0000-00005F0D0000}"/>
    <cellStyle name="Celkem 3 3 6 2" xfId="33532" xr:uid="{00000000-0005-0000-0000-0000600D0000}"/>
    <cellStyle name="Celkem 3 3 7" xfId="24575" xr:uid="{00000000-0005-0000-0000-0000610D0000}"/>
    <cellStyle name="Celkem 3 3 8" xfId="25215" xr:uid="{00000000-0005-0000-0000-0000620D0000}"/>
    <cellStyle name="Celkem 3 3 9" xfId="33533" xr:uid="{00000000-0005-0000-0000-0000630D0000}"/>
    <cellStyle name="Celkem 3 4" xfId="1199" xr:uid="{00000000-0005-0000-0000-0000640D0000}"/>
    <cellStyle name="Celkem 3 4 2" xfId="1200" xr:uid="{00000000-0005-0000-0000-0000650D0000}"/>
    <cellStyle name="Celkem 3 4 2 2" xfId="1201" xr:uid="{00000000-0005-0000-0000-0000660D0000}"/>
    <cellStyle name="Celkem 3 4 2 2 2" xfId="1202" xr:uid="{00000000-0005-0000-0000-0000670D0000}"/>
    <cellStyle name="Celkem 3 4 2 2 2 2" xfId="10426" xr:uid="{00000000-0005-0000-0000-0000680D0000}"/>
    <cellStyle name="Celkem 3 4 2 2 2 3" xfId="24558" xr:uid="{00000000-0005-0000-0000-0000690D0000}"/>
    <cellStyle name="Celkem 3 4 2 2 2 4" xfId="25232" xr:uid="{00000000-0005-0000-0000-00006A0D0000}"/>
    <cellStyle name="Celkem 3 4 2 2 2 5" xfId="33534" xr:uid="{00000000-0005-0000-0000-00006B0D0000}"/>
    <cellStyle name="Celkem 3 4 2 2 3" xfId="1203" xr:uid="{00000000-0005-0000-0000-00006C0D0000}"/>
    <cellStyle name="Celkem 3 4 2 2 3 2" xfId="10427" xr:uid="{00000000-0005-0000-0000-00006D0D0000}"/>
    <cellStyle name="Celkem 3 4 2 2 3 3" xfId="24557" xr:uid="{00000000-0005-0000-0000-00006E0D0000}"/>
    <cellStyle name="Celkem 3 4 2 2 3 4" xfId="25233" xr:uid="{00000000-0005-0000-0000-00006F0D0000}"/>
    <cellStyle name="Celkem 3 4 2 2 3 5" xfId="33535" xr:uid="{00000000-0005-0000-0000-0000700D0000}"/>
    <cellStyle name="Celkem 3 4 2 2 4" xfId="10425" xr:uid="{00000000-0005-0000-0000-0000710D0000}"/>
    <cellStyle name="Celkem 3 4 2 2 5" xfId="24559" xr:uid="{00000000-0005-0000-0000-0000720D0000}"/>
    <cellStyle name="Celkem 3 4 2 2 6" xfId="25231" xr:uid="{00000000-0005-0000-0000-0000730D0000}"/>
    <cellStyle name="Celkem 3 4 2 2 7" xfId="33536" xr:uid="{00000000-0005-0000-0000-0000740D0000}"/>
    <cellStyle name="Celkem 3 4 2 3" xfId="1204" xr:uid="{00000000-0005-0000-0000-0000750D0000}"/>
    <cellStyle name="Celkem 3 4 2 3 2" xfId="1205" xr:uid="{00000000-0005-0000-0000-0000760D0000}"/>
    <cellStyle name="Celkem 3 4 2 3 2 2" xfId="10429" xr:uid="{00000000-0005-0000-0000-0000770D0000}"/>
    <cellStyle name="Celkem 3 4 2 3 2 3" xfId="24555" xr:uid="{00000000-0005-0000-0000-0000780D0000}"/>
    <cellStyle name="Celkem 3 4 2 3 2 4" xfId="25235" xr:uid="{00000000-0005-0000-0000-0000790D0000}"/>
    <cellStyle name="Celkem 3 4 2 3 2 5" xfId="33537" xr:uid="{00000000-0005-0000-0000-00007A0D0000}"/>
    <cellStyle name="Celkem 3 4 2 3 3" xfId="10428" xr:uid="{00000000-0005-0000-0000-00007B0D0000}"/>
    <cellStyle name="Celkem 3 4 2 3 4" xfId="24556" xr:uid="{00000000-0005-0000-0000-00007C0D0000}"/>
    <cellStyle name="Celkem 3 4 2 3 5" xfId="25234" xr:uid="{00000000-0005-0000-0000-00007D0D0000}"/>
    <cellStyle name="Celkem 3 4 2 3 6" xfId="33538" xr:uid="{00000000-0005-0000-0000-00007E0D0000}"/>
    <cellStyle name="Celkem 3 4 2 4" xfId="1206" xr:uid="{00000000-0005-0000-0000-00007F0D0000}"/>
    <cellStyle name="Celkem 3 4 2 4 2" xfId="10430" xr:uid="{00000000-0005-0000-0000-0000800D0000}"/>
    <cellStyle name="Celkem 3 4 2 4 3" xfId="24554" xr:uid="{00000000-0005-0000-0000-0000810D0000}"/>
    <cellStyle name="Celkem 3 4 2 4 4" xfId="25236" xr:uid="{00000000-0005-0000-0000-0000820D0000}"/>
    <cellStyle name="Celkem 3 4 2 4 5" xfId="33539" xr:uid="{00000000-0005-0000-0000-0000830D0000}"/>
    <cellStyle name="Celkem 3 4 2 5" xfId="10424" xr:uid="{00000000-0005-0000-0000-0000840D0000}"/>
    <cellStyle name="Celkem 3 4 2 5 2" xfId="33540" xr:uid="{00000000-0005-0000-0000-0000850D0000}"/>
    <cellStyle name="Celkem 3 4 2 6" xfId="24560" xr:uid="{00000000-0005-0000-0000-0000860D0000}"/>
    <cellStyle name="Celkem 3 4 2 7" xfId="25230" xr:uid="{00000000-0005-0000-0000-0000870D0000}"/>
    <cellStyle name="Celkem 3 4 2 8" xfId="33541" xr:uid="{00000000-0005-0000-0000-0000880D0000}"/>
    <cellStyle name="Celkem 3 4 3" xfId="1207" xr:uid="{00000000-0005-0000-0000-0000890D0000}"/>
    <cellStyle name="Celkem 3 4 3 2" xfId="1208" xr:uid="{00000000-0005-0000-0000-00008A0D0000}"/>
    <cellStyle name="Celkem 3 4 3 2 2" xfId="10432" xr:uid="{00000000-0005-0000-0000-00008B0D0000}"/>
    <cellStyle name="Celkem 3 4 3 2 3" xfId="24552" xr:uid="{00000000-0005-0000-0000-00008C0D0000}"/>
    <cellStyle name="Celkem 3 4 3 2 4" xfId="25238" xr:uid="{00000000-0005-0000-0000-00008D0D0000}"/>
    <cellStyle name="Celkem 3 4 3 2 5" xfId="33542" xr:uid="{00000000-0005-0000-0000-00008E0D0000}"/>
    <cellStyle name="Celkem 3 4 3 3" xfId="1209" xr:uid="{00000000-0005-0000-0000-00008F0D0000}"/>
    <cellStyle name="Celkem 3 4 3 3 2" xfId="10433" xr:uid="{00000000-0005-0000-0000-0000900D0000}"/>
    <cellStyle name="Celkem 3 4 3 3 3" xfId="24551" xr:uid="{00000000-0005-0000-0000-0000910D0000}"/>
    <cellStyle name="Celkem 3 4 3 3 4" xfId="25239" xr:uid="{00000000-0005-0000-0000-0000920D0000}"/>
    <cellStyle name="Celkem 3 4 3 3 5" xfId="33543" xr:uid="{00000000-0005-0000-0000-0000930D0000}"/>
    <cellStyle name="Celkem 3 4 3 4" xfId="10431" xr:uid="{00000000-0005-0000-0000-0000940D0000}"/>
    <cellStyle name="Celkem 3 4 3 5" xfId="24553" xr:uid="{00000000-0005-0000-0000-0000950D0000}"/>
    <cellStyle name="Celkem 3 4 3 6" xfId="25237" xr:uid="{00000000-0005-0000-0000-0000960D0000}"/>
    <cellStyle name="Celkem 3 4 3 7" xfId="33544" xr:uid="{00000000-0005-0000-0000-0000970D0000}"/>
    <cellStyle name="Celkem 3 4 4" xfId="1210" xr:uid="{00000000-0005-0000-0000-0000980D0000}"/>
    <cellStyle name="Celkem 3 4 4 2" xfId="1211" xr:uid="{00000000-0005-0000-0000-0000990D0000}"/>
    <cellStyle name="Celkem 3 4 4 2 2" xfId="10435" xr:uid="{00000000-0005-0000-0000-00009A0D0000}"/>
    <cellStyle name="Celkem 3 4 4 2 3" xfId="24549" xr:uid="{00000000-0005-0000-0000-00009B0D0000}"/>
    <cellStyle name="Celkem 3 4 4 2 4" xfId="25241" xr:uid="{00000000-0005-0000-0000-00009C0D0000}"/>
    <cellStyle name="Celkem 3 4 4 2 5" xfId="33545" xr:uid="{00000000-0005-0000-0000-00009D0D0000}"/>
    <cellStyle name="Celkem 3 4 4 3" xfId="10434" xr:uid="{00000000-0005-0000-0000-00009E0D0000}"/>
    <cellStyle name="Celkem 3 4 4 4" xfId="24550" xr:uid="{00000000-0005-0000-0000-00009F0D0000}"/>
    <cellStyle name="Celkem 3 4 4 5" xfId="25240" xr:uid="{00000000-0005-0000-0000-0000A00D0000}"/>
    <cellStyle name="Celkem 3 4 4 6" xfId="33546" xr:uid="{00000000-0005-0000-0000-0000A10D0000}"/>
    <cellStyle name="Celkem 3 4 5" xfId="1212" xr:uid="{00000000-0005-0000-0000-0000A20D0000}"/>
    <cellStyle name="Celkem 3 4 5 2" xfId="10436" xr:uid="{00000000-0005-0000-0000-0000A30D0000}"/>
    <cellStyle name="Celkem 3 4 5 3" xfId="24548" xr:uid="{00000000-0005-0000-0000-0000A40D0000}"/>
    <cellStyle name="Celkem 3 4 5 4" xfId="25242" xr:uid="{00000000-0005-0000-0000-0000A50D0000}"/>
    <cellStyle name="Celkem 3 4 5 5" xfId="33547" xr:uid="{00000000-0005-0000-0000-0000A60D0000}"/>
    <cellStyle name="Celkem 3 4 6" xfId="10423" xr:uid="{00000000-0005-0000-0000-0000A70D0000}"/>
    <cellStyle name="Celkem 3 4 6 2" xfId="33548" xr:uid="{00000000-0005-0000-0000-0000A80D0000}"/>
    <cellStyle name="Celkem 3 4 7" xfId="24561" xr:uid="{00000000-0005-0000-0000-0000A90D0000}"/>
    <cellStyle name="Celkem 3 4 8" xfId="25229" xr:uid="{00000000-0005-0000-0000-0000AA0D0000}"/>
    <cellStyle name="Celkem 3 4 9" xfId="33549" xr:uid="{00000000-0005-0000-0000-0000AB0D0000}"/>
    <cellStyle name="Celkem 3 5" xfId="1213" xr:uid="{00000000-0005-0000-0000-0000AC0D0000}"/>
    <cellStyle name="Celkem 3 5 2" xfId="1214" xr:uid="{00000000-0005-0000-0000-0000AD0D0000}"/>
    <cellStyle name="Celkem 3 5 2 2" xfId="1215" xr:uid="{00000000-0005-0000-0000-0000AE0D0000}"/>
    <cellStyle name="Celkem 3 5 2 2 2" xfId="1216" xr:uid="{00000000-0005-0000-0000-0000AF0D0000}"/>
    <cellStyle name="Celkem 3 5 2 2 2 2" xfId="10440" xr:uid="{00000000-0005-0000-0000-0000B00D0000}"/>
    <cellStyle name="Celkem 3 5 2 2 2 3" xfId="24544" xr:uid="{00000000-0005-0000-0000-0000B10D0000}"/>
    <cellStyle name="Celkem 3 5 2 2 2 4" xfId="25246" xr:uid="{00000000-0005-0000-0000-0000B20D0000}"/>
    <cellStyle name="Celkem 3 5 2 2 2 5" xfId="33550" xr:uid="{00000000-0005-0000-0000-0000B30D0000}"/>
    <cellStyle name="Celkem 3 5 2 2 3" xfId="10439" xr:uid="{00000000-0005-0000-0000-0000B40D0000}"/>
    <cellStyle name="Celkem 3 5 2 2 4" xfId="24545" xr:uid="{00000000-0005-0000-0000-0000B50D0000}"/>
    <cellStyle name="Celkem 3 5 2 2 5" xfId="25245" xr:uid="{00000000-0005-0000-0000-0000B60D0000}"/>
    <cellStyle name="Celkem 3 5 2 2 6" xfId="33551" xr:uid="{00000000-0005-0000-0000-0000B70D0000}"/>
    <cellStyle name="Celkem 3 5 2 3" xfId="1217" xr:uid="{00000000-0005-0000-0000-0000B80D0000}"/>
    <cellStyle name="Celkem 3 5 2 3 2" xfId="10441" xr:uid="{00000000-0005-0000-0000-0000B90D0000}"/>
    <cellStyle name="Celkem 3 5 2 3 3" xfId="24543" xr:uid="{00000000-0005-0000-0000-0000BA0D0000}"/>
    <cellStyle name="Celkem 3 5 2 3 4" xfId="25247" xr:uid="{00000000-0005-0000-0000-0000BB0D0000}"/>
    <cellStyle name="Celkem 3 5 2 3 5" xfId="33552" xr:uid="{00000000-0005-0000-0000-0000BC0D0000}"/>
    <cellStyle name="Celkem 3 5 2 4" xfId="10438" xr:uid="{00000000-0005-0000-0000-0000BD0D0000}"/>
    <cellStyle name="Celkem 3 5 2 4 2" xfId="33553" xr:uid="{00000000-0005-0000-0000-0000BE0D0000}"/>
    <cellStyle name="Celkem 3 5 2 5" xfId="24546" xr:uid="{00000000-0005-0000-0000-0000BF0D0000}"/>
    <cellStyle name="Celkem 3 5 2 6" xfId="25244" xr:uid="{00000000-0005-0000-0000-0000C00D0000}"/>
    <cellStyle name="Celkem 3 5 2 7" xfId="33554" xr:uid="{00000000-0005-0000-0000-0000C10D0000}"/>
    <cellStyle name="Celkem 3 5 3" xfId="1218" xr:uid="{00000000-0005-0000-0000-0000C20D0000}"/>
    <cellStyle name="Celkem 3 5 3 2" xfId="1219" xr:uid="{00000000-0005-0000-0000-0000C30D0000}"/>
    <cellStyle name="Celkem 3 5 3 2 2" xfId="10443" xr:uid="{00000000-0005-0000-0000-0000C40D0000}"/>
    <cellStyle name="Celkem 3 5 3 2 3" xfId="24541" xr:uid="{00000000-0005-0000-0000-0000C50D0000}"/>
    <cellStyle name="Celkem 3 5 3 2 4" xfId="25249" xr:uid="{00000000-0005-0000-0000-0000C60D0000}"/>
    <cellStyle name="Celkem 3 5 3 2 5" xfId="33555" xr:uid="{00000000-0005-0000-0000-0000C70D0000}"/>
    <cellStyle name="Celkem 3 5 3 3" xfId="10442" xr:uid="{00000000-0005-0000-0000-0000C80D0000}"/>
    <cellStyle name="Celkem 3 5 3 4" xfId="24542" xr:uid="{00000000-0005-0000-0000-0000C90D0000}"/>
    <cellStyle name="Celkem 3 5 3 5" xfId="25248" xr:uid="{00000000-0005-0000-0000-0000CA0D0000}"/>
    <cellStyle name="Celkem 3 5 3 6" xfId="33556" xr:uid="{00000000-0005-0000-0000-0000CB0D0000}"/>
    <cellStyle name="Celkem 3 5 4" xfId="1220" xr:uid="{00000000-0005-0000-0000-0000CC0D0000}"/>
    <cellStyle name="Celkem 3 5 4 2" xfId="1221" xr:uid="{00000000-0005-0000-0000-0000CD0D0000}"/>
    <cellStyle name="Celkem 3 5 4 2 2" xfId="10445" xr:uid="{00000000-0005-0000-0000-0000CE0D0000}"/>
    <cellStyle name="Celkem 3 5 4 2 3" xfId="24539" xr:uid="{00000000-0005-0000-0000-0000CF0D0000}"/>
    <cellStyle name="Celkem 3 5 4 2 4" xfId="25251" xr:uid="{00000000-0005-0000-0000-0000D00D0000}"/>
    <cellStyle name="Celkem 3 5 4 2 5" xfId="33557" xr:uid="{00000000-0005-0000-0000-0000D10D0000}"/>
    <cellStyle name="Celkem 3 5 4 3" xfId="10444" xr:uid="{00000000-0005-0000-0000-0000D20D0000}"/>
    <cellStyle name="Celkem 3 5 4 4" xfId="24540" xr:uid="{00000000-0005-0000-0000-0000D30D0000}"/>
    <cellStyle name="Celkem 3 5 4 5" xfId="25250" xr:uid="{00000000-0005-0000-0000-0000D40D0000}"/>
    <cellStyle name="Celkem 3 5 4 6" xfId="33558" xr:uid="{00000000-0005-0000-0000-0000D50D0000}"/>
    <cellStyle name="Celkem 3 5 5" xfId="10437" xr:uid="{00000000-0005-0000-0000-0000D60D0000}"/>
    <cellStyle name="Celkem 3 5 5 2" xfId="33559" xr:uid="{00000000-0005-0000-0000-0000D70D0000}"/>
    <cellStyle name="Celkem 3 5 6" xfId="24547" xr:uid="{00000000-0005-0000-0000-0000D80D0000}"/>
    <cellStyle name="Celkem 3 5 7" xfId="25243" xr:uid="{00000000-0005-0000-0000-0000D90D0000}"/>
    <cellStyle name="Celkem 3 5 8" xfId="33560" xr:uid="{00000000-0005-0000-0000-0000DA0D0000}"/>
    <cellStyle name="Celkem 3 6" xfId="1222" xr:uid="{00000000-0005-0000-0000-0000DB0D0000}"/>
    <cellStyle name="Celkem 3 6 2" xfId="1223" xr:uid="{00000000-0005-0000-0000-0000DC0D0000}"/>
    <cellStyle name="Celkem 3 6 2 2" xfId="10447" xr:uid="{00000000-0005-0000-0000-0000DD0D0000}"/>
    <cellStyle name="Celkem 3 6 2 3" xfId="24537" xr:uid="{00000000-0005-0000-0000-0000DE0D0000}"/>
    <cellStyle name="Celkem 3 6 2 4" xfId="25253" xr:uid="{00000000-0005-0000-0000-0000DF0D0000}"/>
    <cellStyle name="Celkem 3 6 2 5" xfId="33561" xr:uid="{00000000-0005-0000-0000-0000E00D0000}"/>
    <cellStyle name="Celkem 3 6 3" xfId="1224" xr:uid="{00000000-0005-0000-0000-0000E10D0000}"/>
    <cellStyle name="Celkem 3 6 3 2" xfId="10448" xr:uid="{00000000-0005-0000-0000-0000E20D0000}"/>
    <cellStyle name="Celkem 3 6 3 3" xfId="24536" xr:uid="{00000000-0005-0000-0000-0000E30D0000}"/>
    <cellStyle name="Celkem 3 6 3 4" xfId="25254" xr:uid="{00000000-0005-0000-0000-0000E40D0000}"/>
    <cellStyle name="Celkem 3 6 3 5" xfId="33562" xr:uid="{00000000-0005-0000-0000-0000E50D0000}"/>
    <cellStyle name="Celkem 3 6 4" xfId="10446" xr:uid="{00000000-0005-0000-0000-0000E60D0000}"/>
    <cellStyle name="Celkem 3 6 5" xfId="24538" xr:uid="{00000000-0005-0000-0000-0000E70D0000}"/>
    <cellStyle name="Celkem 3 6 6" xfId="25252" xr:uid="{00000000-0005-0000-0000-0000E80D0000}"/>
    <cellStyle name="Celkem 3 6 7" xfId="33563" xr:uid="{00000000-0005-0000-0000-0000E90D0000}"/>
    <cellStyle name="Celkem 3 7" xfId="10391" xr:uid="{00000000-0005-0000-0000-0000EA0D0000}"/>
    <cellStyle name="Celkem 3 7 2" xfId="33564" xr:uid="{00000000-0005-0000-0000-0000EB0D0000}"/>
    <cellStyle name="Celkem 3 8" xfId="24593" xr:uid="{00000000-0005-0000-0000-0000EC0D0000}"/>
    <cellStyle name="Celkem 3 9" xfId="25197" xr:uid="{00000000-0005-0000-0000-0000ED0D0000}"/>
    <cellStyle name="Celkem 4" xfId="1225" xr:uid="{00000000-0005-0000-0000-0000EE0D0000}"/>
    <cellStyle name="Celkem 4 2" xfId="1226" xr:uid="{00000000-0005-0000-0000-0000EF0D0000}"/>
    <cellStyle name="Celkem 4 2 2" xfId="1227" xr:uid="{00000000-0005-0000-0000-0000F00D0000}"/>
    <cellStyle name="Celkem 4 2 2 2" xfId="1228" xr:uid="{00000000-0005-0000-0000-0000F10D0000}"/>
    <cellStyle name="Celkem 4 2 2 2 2" xfId="10452" xr:uid="{00000000-0005-0000-0000-0000F20D0000}"/>
    <cellStyle name="Celkem 4 2 2 2 3" xfId="24532" xr:uid="{00000000-0005-0000-0000-0000F30D0000}"/>
    <cellStyle name="Celkem 4 2 2 2 4" xfId="25258" xr:uid="{00000000-0005-0000-0000-0000F40D0000}"/>
    <cellStyle name="Celkem 4 2 2 2 5" xfId="33565" xr:uid="{00000000-0005-0000-0000-0000F50D0000}"/>
    <cellStyle name="Celkem 4 2 2 3" xfId="1229" xr:uid="{00000000-0005-0000-0000-0000F60D0000}"/>
    <cellStyle name="Celkem 4 2 2 3 2" xfId="10453" xr:uid="{00000000-0005-0000-0000-0000F70D0000}"/>
    <cellStyle name="Celkem 4 2 2 3 3" xfId="24531" xr:uid="{00000000-0005-0000-0000-0000F80D0000}"/>
    <cellStyle name="Celkem 4 2 2 3 4" xfId="25259" xr:uid="{00000000-0005-0000-0000-0000F90D0000}"/>
    <cellStyle name="Celkem 4 2 2 3 5" xfId="33566" xr:uid="{00000000-0005-0000-0000-0000FA0D0000}"/>
    <cellStyle name="Celkem 4 2 2 4" xfId="10451" xr:uid="{00000000-0005-0000-0000-0000FB0D0000}"/>
    <cellStyle name="Celkem 4 2 2 5" xfId="24533" xr:uid="{00000000-0005-0000-0000-0000FC0D0000}"/>
    <cellStyle name="Celkem 4 2 2 6" xfId="25257" xr:uid="{00000000-0005-0000-0000-0000FD0D0000}"/>
    <cellStyle name="Celkem 4 2 2 7" xfId="33567" xr:uid="{00000000-0005-0000-0000-0000FE0D0000}"/>
    <cellStyle name="Celkem 4 2 3" xfId="1230" xr:uid="{00000000-0005-0000-0000-0000FF0D0000}"/>
    <cellStyle name="Celkem 4 2 3 2" xfId="1231" xr:uid="{00000000-0005-0000-0000-0000000E0000}"/>
    <cellStyle name="Celkem 4 2 3 2 2" xfId="10455" xr:uid="{00000000-0005-0000-0000-0000010E0000}"/>
    <cellStyle name="Celkem 4 2 3 2 3" xfId="24529" xr:uid="{00000000-0005-0000-0000-0000020E0000}"/>
    <cellStyle name="Celkem 4 2 3 2 4" xfId="25261" xr:uid="{00000000-0005-0000-0000-0000030E0000}"/>
    <cellStyle name="Celkem 4 2 3 2 5" xfId="33568" xr:uid="{00000000-0005-0000-0000-0000040E0000}"/>
    <cellStyle name="Celkem 4 2 3 3" xfId="10454" xr:uid="{00000000-0005-0000-0000-0000050E0000}"/>
    <cellStyle name="Celkem 4 2 3 4" xfId="24530" xr:uid="{00000000-0005-0000-0000-0000060E0000}"/>
    <cellStyle name="Celkem 4 2 3 5" xfId="25260" xr:uid="{00000000-0005-0000-0000-0000070E0000}"/>
    <cellStyle name="Celkem 4 2 3 6" xfId="33569" xr:uid="{00000000-0005-0000-0000-0000080E0000}"/>
    <cellStyle name="Celkem 4 2 4" xfId="1232" xr:uid="{00000000-0005-0000-0000-0000090E0000}"/>
    <cellStyle name="Celkem 4 2 4 2" xfId="10456" xr:uid="{00000000-0005-0000-0000-00000A0E0000}"/>
    <cellStyle name="Celkem 4 2 4 3" xfId="24528" xr:uid="{00000000-0005-0000-0000-00000B0E0000}"/>
    <cellStyle name="Celkem 4 2 4 4" xfId="25262" xr:uid="{00000000-0005-0000-0000-00000C0E0000}"/>
    <cellStyle name="Celkem 4 2 4 5" xfId="33570" xr:uid="{00000000-0005-0000-0000-00000D0E0000}"/>
    <cellStyle name="Celkem 4 2 5" xfId="10450" xr:uid="{00000000-0005-0000-0000-00000E0E0000}"/>
    <cellStyle name="Celkem 4 2 5 2" xfId="33571" xr:uid="{00000000-0005-0000-0000-00000F0E0000}"/>
    <cellStyle name="Celkem 4 2 6" xfId="24534" xr:uid="{00000000-0005-0000-0000-0000100E0000}"/>
    <cellStyle name="Celkem 4 2 7" xfId="25256" xr:uid="{00000000-0005-0000-0000-0000110E0000}"/>
    <cellStyle name="Celkem 4 2 8" xfId="33572" xr:uid="{00000000-0005-0000-0000-0000120E0000}"/>
    <cellStyle name="Celkem 4 3" xfId="1233" xr:uid="{00000000-0005-0000-0000-0000130E0000}"/>
    <cellStyle name="Celkem 4 3 2" xfId="1234" xr:uid="{00000000-0005-0000-0000-0000140E0000}"/>
    <cellStyle name="Celkem 4 3 2 2" xfId="10458" xr:uid="{00000000-0005-0000-0000-0000150E0000}"/>
    <cellStyle name="Celkem 4 3 2 3" xfId="24526" xr:uid="{00000000-0005-0000-0000-0000160E0000}"/>
    <cellStyle name="Celkem 4 3 2 4" xfId="25264" xr:uid="{00000000-0005-0000-0000-0000170E0000}"/>
    <cellStyle name="Celkem 4 3 2 5" xfId="33573" xr:uid="{00000000-0005-0000-0000-0000180E0000}"/>
    <cellStyle name="Celkem 4 3 3" xfId="1235" xr:uid="{00000000-0005-0000-0000-0000190E0000}"/>
    <cellStyle name="Celkem 4 3 3 2" xfId="10459" xr:uid="{00000000-0005-0000-0000-00001A0E0000}"/>
    <cellStyle name="Celkem 4 3 3 3" xfId="24525" xr:uid="{00000000-0005-0000-0000-00001B0E0000}"/>
    <cellStyle name="Celkem 4 3 3 4" xfId="25265" xr:uid="{00000000-0005-0000-0000-00001C0E0000}"/>
    <cellStyle name="Celkem 4 3 3 5" xfId="33574" xr:uid="{00000000-0005-0000-0000-00001D0E0000}"/>
    <cellStyle name="Celkem 4 3 4" xfId="10457" xr:uid="{00000000-0005-0000-0000-00001E0E0000}"/>
    <cellStyle name="Celkem 4 3 5" xfId="24527" xr:uid="{00000000-0005-0000-0000-00001F0E0000}"/>
    <cellStyle name="Celkem 4 3 6" xfId="25263" xr:uid="{00000000-0005-0000-0000-0000200E0000}"/>
    <cellStyle name="Celkem 4 3 7" xfId="33575" xr:uid="{00000000-0005-0000-0000-0000210E0000}"/>
    <cellStyle name="Celkem 4 4" xfId="1236" xr:uid="{00000000-0005-0000-0000-0000220E0000}"/>
    <cellStyle name="Celkem 4 4 2" xfId="1237" xr:uid="{00000000-0005-0000-0000-0000230E0000}"/>
    <cellStyle name="Celkem 4 4 2 2" xfId="10461" xr:uid="{00000000-0005-0000-0000-0000240E0000}"/>
    <cellStyle name="Celkem 4 4 2 3" xfId="24523" xr:uid="{00000000-0005-0000-0000-0000250E0000}"/>
    <cellStyle name="Celkem 4 4 2 4" xfId="25267" xr:uid="{00000000-0005-0000-0000-0000260E0000}"/>
    <cellStyle name="Celkem 4 4 2 5" xfId="33576" xr:uid="{00000000-0005-0000-0000-0000270E0000}"/>
    <cellStyle name="Celkem 4 4 3" xfId="10460" xr:uid="{00000000-0005-0000-0000-0000280E0000}"/>
    <cellStyle name="Celkem 4 4 4" xfId="24524" xr:uid="{00000000-0005-0000-0000-0000290E0000}"/>
    <cellStyle name="Celkem 4 4 5" xfId="25266" xr:uid="{00000000-0005-0000-0000-00002A0E0000}"/>
    <cellStyle name="Celkem 4 4 6" xfId="33577" xr:uid="{00000000-0005-0000-0000-00002B0E0000}"/>
    <cellStyle name="Celkem 4 5" xfId="1238" xr:uid="{00000000-0005-0000-0000-00002C0E0000}"/>
    <cellStyle name="Celkem 4 5 2" xfId="10462" xr:uid="{00000000-0005-0000-0000-00002D0E0000}"/>
    <cellStyle name="Celkem 4 5 3" xfId="24522" xr:uid="{00000000-0005-0000-0000-00002E0E0000}"/>
    <cellStyle name="Celkem 4 5 4" xfId="25268" xr:uid="{00000000-0005-0000-0000-00002F0E0000}"/>
    <cellStyle name="Celkem 4 5 5" xfId="33578" xr:uid="{00000000-0005-0000-0000-0000300E0000}"/>
    <cellStyle name="Celkem 4 6" xfId="10449" xr:uid="{00000000-0005-0000-0000-0000310E0000}"/>
    <cellStyle name="Celkem 4 6 2" xfId="33579" xr:uid="{00000000-0005-0000-0000-0000320E0000}"/>
    <cellStyle name="Celkem 4 7" xfId="24535" xr:uid="{00000000-0005-0000-0000-0000330E0000}"/>
    <cellStyle name="Celkem 4 8" xfId="25255" xr:uid="{00000000-0005-0000-0000-0000340E0000}"/>
    <cellStyle name="Celkem 4 9" xfId="33580" xr:uid="{00000000-0005-0000-0000-0000350E0000}"/>
    <cellStyle name="Celkem 5" xfId="10314" xr:uid="{00000000-0005-0000-0000-0000360E0000}"/>
    <cellStyle name="Celkem 5 2" xfId="33581" xr:uid="{00000000-0005-0000-0000-0000370E0000}"/>
    <cellStyle name="Celkem 6" xfId="24670" xr:uid="{00000000-0005-0000-0000-0000380E0000}"/>
    <cellStyle name="Celkem 7" xfId="25122" xr:uid="{00000000-0005-0000-0000-0000390E0000}"/>
    <cellStyle name="Celkem 8" xfId="33582" xr:uid="{00000000-0005-0000-0000-00003A0E0000}"/>
    <cellStyle name="Cellule liée" xfId="1239" xr:uid="{00000000-0005-0000-0000-00003B0E0000}"/>
    <cellStyle name="Check Cell" xfId="33583" xr:uid="{00000000-0005-0000-0000-00003C0E0000}"/>
    <cellStyle name="Check Cell 2" xfId="1240" xr:uid="{00000000-0005-0000-0000-00003D0E0000}"/>
    <cellStyle name="Check Cell 2 2" xfId="33584" xr:uid="{00000000-0005-0000-0000-00003E0E0000}"/>
    <cellStyle name="Chybně" xfId="1241" xr:uid="{00000000-0005-0000-0000-00003F0E0000}"/>
    <cellStyle name="CLEARSHEET" xfId="1242" xr:uid="{00000000-0005-0000-0000-0000400E0000}"/>
    <cellStyle name="Comma [0] 2" xfId="1243" xr:uid="{00000000-0005-0000-0000-0000410E0000}"/>
    <cellStyle name="Comma 2" xfId="1244" xr:uid="{00000000-0005-0000-0000-0000420E0000}"/>
    <cellStyle name="Comma 2 2" xfId="1245" xr:uid="{00000000-0005-0000-0000-0000430E0000}"/>
    <cellStyle name="Comma 3" xfId="1246" xr:uid="{00000000-0005-0000-0000-0000440E0000}"/>
    <cellStyle name="Comma 4" xfId="1247" xr:uid="{00000000-0005-0000-0000-0000450E0000}"/>
    <cellStyle name="Commentaire" xfId="1248" xr:uid="{00000000-0005-0000-0000-0000460E0000}"/>
    <cellStyle name="Commentaire 10" xfId="33585" xr:uid="{00000000-0005-0000-0000-0000470E0000}"/>
    <cellStyle name="Commentaire 2" xfId="1249" xr:uid="{00000000-0005-0000-0000-0000480E0000}"/>
    <cellStyle name="Commentaire 2 2" xfId="1250" xr:uid="{00000000-0005-0000-0000-0000490E0000}"/>
    <cellStyle name="Commentaire 2 2 10" xfId="33586" xr:uid="{00000000-0005-0000-0000-00004A0E0000}"/>
    <cellStyle name="Commentaire 2 2 2" xfId="1251" xr:uid="{00000000-0005-0000-0000-00004B0E0000}"/>
    <cellStyle name="Commentaire 2 2 2 2" xfId="1252" xr:uid="{00000000-0005-0000-0000-00004C0E0000}"/>
    <cellStyle name="Commentaire 2 2 2 2 2" xfId="1253" xr:uid="{00000000-0005-0000-0000-00004D0E0000}"/>
    <cellStyle name="Commentaire 2 2 2 2 2 2" xfId="1254" xr:uid="{00000000-0005-0000-0000-00004E0E0000}"/>
    <cellStyle name="Commentaire 2 2 2 2 2 2 2" xfId="10478" xr:uid="{00000000-0005-0000-0000-00004F0E0000}"/>
    <cellStyle name="Commentaire 2 2 2 2 2 2 3" xfId="24515" xr:uid="{00000000-0005-0000-0000-0000500E0000}"/>
    <cellStyle name="Commentaire 2 2 2 2 2 2 4" xfId="25275" xr:uid="{00000000-0005-0000-0000-0000510E0000}"/>
    <cellStyle name="Commentaire 2 2 2 2 2 2 5" xfId="33587" xr:uid="{00000000-0005-0000-0000-0000520E0000}"/>
    <cellStyle name="Commentaire 2 2 2 2 2 3" xfId="1255" xr:uid="{00000000-0005-0000-0000-0000530E0000}"/>
    <cellStyle name="Commentaire 2 2 2 2 2 3 2" xfId="10479" xr:uid="{00000000-0005-0000-0000-0000540E0000}"/>
    <cellStyle name="Commentaire 2 2 2 2 2 3 3" xfId="24514" xr:uid="{00000000-0005-0000-0000-0000550E0000}"/>
    <cellStyle name="Commentaire 2 2 2 2 2 3 4" xfId="25276" xr:uid="{00000000-0005-0000-0000-0000560E0000}"/>
    <cellStyle name="Commentaire 2 2 2 2 2 3 5" xfId="33588" xr:uid="{00000000-0005-0000-0000-0000570E0000}"/>
    <cellStyle name="Commentaire 2 2 2 2 2 4" xfId="10477" xr:uid="{00000000-0005-0000-0000-0000580E0000}"/>
    <cellStyle name="Commentaire 2 2 2 2 2 4 2" xfId="33589" xr:uid="{00000000-0005-0000-0000-0000590E0000}"/>
    <cellStyle name="Commentaire 2 2 2 2 2 5" xfId="24516" xr:uid="{00000000-0005-0000-0000-00005A0E0000}"/>
    <cellStyle name="Commentaire 2 2 2 2 2 6" xfId="25274" xr:uid="{00000000-0005-0000-0000-00005B0E0000}"/>
    <cellStyle name="Commentaire 2 2 2 2 2 7" xfId="33590" xr:uid="{00000000-0005-0000-0000-00005C0E0000}"/>
    <cellStyle name="Commentaire 2 2 2 2 3" xfId="1256" xr:uid="{00000000-0005-0000-0000-00005D0E0000}"/>
    <cellStyle name="Commentaire 2 2 2 2 3 2" xfId="1257" xr:uid="{00000000-0005-0000-0000-00005E0E0000}"/>
    <cellStyle name="Commentaire 2 2 2 2 3 2 2" xfId="10481" xr:uid="{00000000-0005-0000-0000-00005F0E0000}"/>
    <cellStyle name="Commentaire 2 2 2 2 3 2 3" xfId="24512" xr:uid="{00000000-0005-0000-0000-0000600E0000}"/>
    <cellStyle name="Commentaire 2 2 2 2 3 2 4" xfId="25278" xr:uid="{00000000-0005-0000-0000-0000610E0000}"/>
    <cellStyle name="Commentaire 2 2 2 2 3 2 5" xfId="33591" xr:uid="{00000000-0005-0000-0000-0000620E0000}"/>
    <cellStyle name="Commentaire 2 2 2 2 3 3" xfId="10480" xr:uid="{00000000-0005-0000-0000-0000630E0000}"/>
    <cellStyle name="Commentaire 2 2 2 2 3 4" xfId="24513" xr:uid="{00000000-0005-0000-0000-0000640E0000}"/>
    <cellStyle name="Commentaire 2 2 2 2 3 5" xfId="25277" xr:uid="{00000000-0005-0000-0000-0000650E0000}"/>
    <cellStyle name="Commentaire 2 2 2 2 3 6" xfId="33592" xr:uid="{00000000-0005-0000-0000-0000660E0000}"/>
    <cellStyle name="Commentaire 2 2 2 2 4" xfId="1258" xr:uid="{00000000-0005-0000-0000-0000670E0000}"/>
    <cellStyle name="Commentaire 2 2 2 2 4 2" xfId="10482" xr:uid="{00000000-0005-0000-0000-0000680E0000}"/>
    <cellStyle name="Commentaire 2 2 2 2 4 3" xfId="24511" xr:uid="{00000000-0005-0000-0000-0000690E0000}"/>
    <cellStyle name="Commentaire 2 2 2 2 4 4" xfId="25279" xr:uid="{00000000-0005-0000-0000-00006A0E0000}"/>
    <cellStyle name="Commentaire 2 2 2 2 4 5" xfId="33593" xr:uid="{00000000-0005-0000-0000-00006B0E0000}"/>
    <cellStyle name="Commentaire 2 2 2 2 5" xfId="10476" xr:uid="{00000000-0005-0000-0000-00006C0E0000}"/>
    <cellStyle name="Commentaire 2 2 2 2 5 2" xfId="33594" xr:uid="{00000000-0005-0000-0000-00006D0E0000}"/>
    <cellStyle name="Commentaire 2 2 2 2 6" xfId="24517" xr:uid="{00000000-0005-0000-0000-00006E0E0000}"/>
    <cellStyle name="Commentaire 2 2 2 2 7" xfId="25273" xr:uid="{00000000-0005-0000-0000-00006F0E0000}"/>
    <cellStyle name="Commentaire 2 2 2 2 8" xfId="33595" xr:uid="{00000000-0005-0000-0000-0000700E0000}"/>
    <cellStyle name="Commentaire 2 2 2 3" xfId="1259" xr:uid="{00000000-0005-0000-0000-0000710E0000}"/>
    <cellStyle name="Commentaire 2 2 2 3 2" xfId="1260" xr:uid="{00000000-0005-0000-0000-0000720E0000}"/>
    <cellStyle name="Commentaire 2 2 2 3 2 2" xfId="10484" xr:uid="{00000000-0005-0000-0000-0000730E0000}"/>
    <cellStyle name="Commentaire 2 2 2 3 2 3" xfId="24509" xr:uid="{00000000-0005-0000-0000-0000740E0000}"/>
    <cellStyle name="Commentaire 2 2 2 3 2 4" xfId="25281" xr:uid="{00000000-0005-0000-0000-0000750E0000}"/>
    <cellStyle name="Commentaire 2 2 2 3 2 5" xfId="33596" xr:uid="{00000000-0005-0000-0000-0000760E0000}"/>
    <cellStyle name="Commentaire 2 2 2 3 3" xfId="1261" xr:uid="{00000000-0005-0000-0000-0000770E0000}"/>
    <cellStyle name="Commentaire 2 2 2 3 3 2" xfId="10485" xr:uid="{00000000-0005-0000-0000-0000780E0000}"/>
    <cellStyle name="Commentaire 2 2 2 3 3 3" xfId="24508" xr:uid="{00000000-0005-0000-0000-0000790E0000}"/>
    <cellStyle name="Commentaire 2 2 2 3 3 4" xfId="25282" xr:uid="{00000000-0005-0000-0000-00007A0E0000}"/>
    <cellStyle name="Commentaire 2 2 2 3 3 5" xfId="33597" xr:uid="{00000000-0005-0000-0000-00007B0E0000}"/>
    <cellStyle name="Commentaire 2 2 2 3 4" xfId="10483" xr:uid="{00000000-0005-0000-0000-00007C0E0000}"/>
    <cellStyle name="Commentaire 2 2 2 3 4 2" xfId="33598" xr:uid="{00000000-0005-0000-0000-00007D0E0000}"/>
    <cellStyle name="Commentaire 2 2 2 3 5" xfId="24510" xr:uid="{00000000-0005-0000-0000-00007E0E0000}"/>
    <cellStyle name="Commentaire 2 2 2 3 6" xfId="25280" xr:uid="{00000000-0005-0000-0000-00007F0E0000}"/>
    <cellStyle name="Commentaire 2 2 2 3 7" xfId="33599" xr:uid="{00000000-0005-0000-0000-0000800E0000}"/>
    <cellStyle name="Commentaire 2 2 2 4" xfId="1262" xr:uid="{00000000-0005-0000-0000-0000810E0000}"/>
    <cellStyle name="Commentaire 2 2 2 4 2" xfId="1263" xr:uid="{00000000-0005-0000-0000-0000820E0000}"/>
    <cellStyle name="Commentaire 2 2 2 4 2 2" xfId="10487" xr:uid="{00000000-0005-0000-0000-0000830E0000}"/>
    <cellStyle name="Commentaire 2 2 2 4 2 3" xfId="24506" xr:uid="{00000000-0005-0000-0000-0000840E0000}"/>
    <cellStyle name="Commentaire 2 2 2 4 2 4" xfId="25284" xr:uid="{00000000-0005-0000-0000-0000850E0000}"/>
    <cellStyle name="Commentaire 2 2 2 4 2 5" xfId="33600" xr:uid="{00000000-0005-0000-0000-0000860E0000}"/>
    <cellStyle name="Commentaire 2 2 2 4 3" xfId="1264" xr:uid="{00000000-0005-0000-0000-0000870E0000}"/>
    <cellStyle name="Commentaire 2 2 2 4 3 2" xfId="10488" xr:uid="{00000000-0005-0000-0000-0000880E0000}"/>
    <cellStyle name="Commentaire 2 2 2 4 3 3" xfId="24505" xr:uid="{00000000-0005-0000-0000-0000890E0000}"/>
    <cellStyle name="Commentaire 2 2 2 4 3 4" xfId="25285" xr:uid="{00000000-0005-0000-0000-00008A0E0000}"/>
    <cellStyle name="Commentaire 2 2 2 4 3 5" xfId="33601" xr:uid="{00000000-0005-0000-0000-00008B0E0000}"/>
    <cellStyle name="Commentaire 2 2 2 4 4" xfId="10486" xr:uid="{00000000-0005-0000-0000-00008C0E0000}"/>
    <cellStyle name="Commentaire 2 2 2 4 5" xfId="24507" xr:uid="{00000000-0005-0000-0000-00008D0E0000}"/>
    <cellStyle name="Commentaire 2 2 2 4 6" xfId="25283" xr:uid="{00000000-0005-0000-0000-00008E0E0000}"/>
    <cellStyle name="Commentaire 2 2 2 4 7" xfId="33602" xr:uid="{00000000-0005-0000-0000-00008F0E0000}"/>
    <cellStyle name="Commentaire 2 2 2 5" xfId="1265" xr:uid="{00000000-0005-0000-0000-0000900E0000}"/>
    <cellStyle name="Commentaire 2 2 2 5 2" xfId="10489" xr:uid="{00000000-0005-0000-0000-0000910E0000}"/>
    <cellStyle name="Commentaire 2 2 2 5 3" xfId="24504" xr:uid="{00000000-0005-0000-0000-0000920E0000}"/>
    <cellStyle name="Commentaire 2 2 2 5 4" xfId="25286" xr:uid="{00000000-0005-0000-0000-0000930E0000}"/>
    <cellStyle name="Commentaire 2 2 2 5 5" xfId="33603" xr:uid="{00000000-0005-0000-0000-0000940E0000}"/>
    <cellStyle name="Commentaire 2 2 2 6" xfId="10475" xr:uid="{00000000-0005-0000-0000-0000950E0000}"/>
    <cellStyle name="Commentaire 2 2 2 6 2" xfId="33604" xr:uid="{00000000-0005-0000-0000-0000960E0000}"/>
    <cellStyle name="Commentaire 2 2 2 7" xfId="24518" xr:uid="{00000000-0005-0000-0000-0000970E0000}"/>
    <cellStyle name="Commentaire 2 2 2 8" xfId="25272" xr:uid="{00000000-0005-0000-0000-0000980E0000}"/>
    <cellStyle name="Commentaire 2 2 2 9" xfId="33605" xr:uid="{00000000-0005-0000-0000-0000990E0000}"/>
    <cellStyle name="Commentaire 2 2 3" xfId="1266" xr:uid="{00000000-0005-0000-0000-00009A0E0000}"/>
    <cellStyle name="Commentaire 2 2 3 2" xfId="1267" xr:uid="{00000000-0005-0000-0000-00009B0E0000}"/>
    <cellStyle name="Commentaire 2 2 3 2 2" xfId="1268" xr:uid="{00000000-0005-0000-0000-00009C0E0000}"/>
    <cellStyle name="Commentaire 2 2 3 2 2 2" xfId="1269" xr:uid="{00000000-0005-0000-0000-00009D0E0000}"/>
    <cellStyle name="Commentaire 2 2 3 2 2 2 2" xfId="10493" xr:uid="{00000000-0005-0000-0000-00009E0E0000}"/>
    <cellStyle name="Commentaire 2 2 3 2 2 2 3" xfId="24500" xr:uid="{00000000-0005-0000-0000-00009F0E0000}"/>
    <cellStyle name="Commentaire 2 2 3 2 2 2 4" xfId="25290" xr:uid="{00000000-0005-0000-0000-0000A00E0000}"/>
    <cellStyle name="Commentaire 2 2 3 2 2 2 5" xfId="33606" xr:uid="{00000000-0005-0000-0000-0000A10E0000}"/>
    <cellStyle name="Commentaire 2 2 3 2 2 3" xfId="1270" xr:uid="{00000000-0005-0000-0000-0000A20E0000}"/>
    <cellStyle name="Commentaire 2 2 3 2 2 3 2" xfId="10494" xr:uid="{00000000-0005-0000-0000-0000A30E0000}"/>
    <cellStyle name="Commentaire 2 2 3 2 2 3 3" xfId="24499" xr:uid="{00000000-0005-0000-0000-0000A40E0000}"/>
    <cellStyle name="Commentaire 2 2 3 2 2 3 4" xfId="25291" xr:uid="{00000000-0005-0000-0000-0000A50E0000}"/>
    <cellStyle name="Commentaire 2 2 3 2 2 3 5" xfId="33607" xr:uid="{00000000-0005-0000-0000-0000A60E0000}"/>
    <cellStyle name="Commentaire 2 2 3 2 2 4" xfId="10492" xr:uid="{00000000-0005-0000-0000-0000A70E0000}"/>
    <cellStyle name="Commentaire 2 2 3 2 2 4 2" xfId="33608" xr:uid="{00000000-0005-0000-0000-0000A80E0000}"/>
    <cellStyle name="Commentaire 2 2 3 2 2 5" xfId="24501" xr:uid="{00000000-0005-0000-0000-0000A90E0000}"/>
    <cellStyle name="Commentaire 2 2 3 2 2 6" xfId="25289" xr:uid="{00000000-0005-0000-0000-0000AA0E0000}"/>
    <cellStyle name="Commentaire 2 2 3 2 2 7" xfId="33609" xr:uid="{00000000-0005-0000-0000-0000AB0E0000}"/>
    <cellStyle name="Commentaire 2 2 3 2 3" xfId="1271" xr:uid="{00000000-0005-0000-0000-0000AC0E0000}"/>
    <cellStyle name="Commentaire 2 2 3 2 3 2" xfId="1272" xr:uid="{00000000-0005-0000-0000-0000AD0E0000}"/>
    <cellStyle name="Commentaire 2 2 3 2 3 2 2" xfId="10496" xr:uid="{00000000-0005-0000-0000-0000AE0E0000}"/>
    <cellStyle name="Commentaire 2 2 3 2 3 2 3" xfId="24497" xr:uid="{00000000-0005-0000-0000-0000AF0E0000}"/>
    <cellStyle name="Commentaire 2 2 3 2 3 2 4" xfId="25293" xr:uid="{00000000-0005-0000-0000-0000B00E0000}"/>
    <cellStyle name="Commentaire 2 2 3 2 3 2 5" xfId="33610" xr:uid="{00000000-0005-0000-0000-0000B10E0000}"/>
    <cellStyle name="Commentaire 2 2 3 2 3 3" xfId="10495" xr:uid="{00000000-0005-0000-0000-0000B20E0000}"/>
    <cellStyle name="Commentaire 2 2 3 2 3 4" xfId="24498" xr:uid="{00000000-0005-0000-0000-0000B30E0000}"/>
    <cellStyle name="Commentaire 2 2 3 2 3 5" xfId="25292" xr:uid="{00000000-0005-0000-0000-0000B40E0000}"/>
    <cellStyle name="Commentaire 2 2 3 2 3 6" xfId="33611" xr:uid="{00000000-0005-0000-0000-0000B50E0000}"/>
    <cellStyle name="Commentaire 2 2 3 2 4" xfId="1273" xr:uid="{00000000-0005-0000-0000-0000B60E0000}"/>
    <cellStyle name="Commentaire 2 2 3 2 4 2" xfId="10497" xr:uid="{00000000-0005-0000-0000-0000B70E0000}"/>
    <cellStyle name="Commentaire 2 2 3 2 4 3" xfId="24496" xr:uid="{00000000-0005-0000-0000-0000B80E0000}"/>
    <cellStyle name="Commentaire 2 2 3 2 4 4" xfId="25294" xr:uid="{00000000-0005-0000-0000-0000B90E0000}"/>
    <cellStyle name="Commentaire 2 2 3 2 4 5" xfId="33612" xr:uid="{00000000-0005-0000-0000-0000BA0E0000}"/>
    <cellStyle name="Commentaire 2 2 3 2 5" xfId="10491" xr:uid="{00000000-0005-0000-0000-0000BB0E0000}"/>
    <cellStyle name="Commentaire 2 2 3 2 5 2" xfId="33613" xr:uid="{00000000-0005-0000-0000-0000BC0E0000}"/>
    <cellStyle name="Commentaire 2 2 3 2 6" xfId="24502" xr:uid="{00000000-0005-0000-0000-0000BD0E0000}"/>
    <cellStyle name="Commentaire 2 2 3 2 7" xfId="25288" xr:uid="{00000000-0005-0000-0000-0000BE0E0000}"/>
    <cellStyle name="Commentaire 2 2 3 2 8" xfId="33614" xr:uid="{00000000-0005-0000-0000-0000BF0E0000}"/>
    <cellStyle name="Commentaire 2 2 3 3" xfId="1274" xr:uid="{00000000-0005-0000-0000-0000C00E0000}"/>
    <cellStyle name="Commentaire 2 2 3 3 2" xfId="1275" xr:uid="{00000000-0005-0000-0000-0000C10E0000}"/>
    <cellStyle name="Commentaire 2 2 3 3 2 2" xfId="10499" xr:uid="{00000000-0005-0000-0000-0000C20E0000}"/>
    <cellStyle name="Commentaire 2 2 3 3 2 3" xfId="24494" xr:uid="{00000000-0005-0000-0000-0000C30E0000}"/>
    <cellStyle name="Commentaire 2 2 3 3 2 4" xfId="25296" xr:uid="{00000000-0005-0000-0000-0000C40E0000}"/>
    <cellStyle name="Commentaire 2 2 3 3 2 5" xfId="33615" xr:uid="{00000000-0005-0000-0000-0000C50E0000}"/>
    <cellStyle name="Commentaire 2 2 3 3 3" xfId="1276" xr:uid="{00000000-0005-0000-0000-0000C60E0000}"/>
    <cellStyle name="Commentaire 2 2 3 3 3 2" xfId="10500" xr:uid="{00000000-0005-0000-0000-0000C70E0000}"/>
    <cellStyle name="Commentaire 2 2 3 3 3 3" xfId="24493" xr:uid="{00000000-0005-0000-0000-0000C80E0000}"/>
    <cellStyle name="Commentaire 2 2 3 3 3 4" xfId="25297" xr:uid="{00000000-0005-0000-0000-0000C90E0000}"/>
    <cellStyle name="Commentaire 2 2 3 3 3 5" xfId="33616" xr:uid="{00000000-0005-0000-0000-0000CA0E0000}"/>
    <cellStyle name="Commentaire 2 2 3 3 4" xfId="10498" xr:uid="{00000000-0005-0000-0000-0000CB0E0000}"/>
    <cellStyle name="Commentaire 2 2 3 3 4 2" xfId="33617" xr:uid="{00000000-0005-0000-0000-0000CC0E0000}"/>
    <cellStyle name="Commentaire 2 2 3 3 5" xfId="24495" xr:uid="{00000000-0005-0000-0000-0000CD0E0000}"/>
    <cellStyle name="Commentaire 2 2 3 3 6" xfId="25295" xr:uid="{00000000-0005-0000-0000-0000CE0E0000}"/>
    <cellStyle name="Commentaire 2 2 3 3 7" xfId="33618" xr:uid="{00000000-0005-0000-0000-0000CF0E0000}"/>
    <cellStyle name="Commentaire 2 2 3 4" xfId="1277" xr:uid="{00000000-0005-0000-0000-0000D00E0000}"/>
    <cellStyle name="Commentaire 2 2 3 4 2" xfId="1278" xr:uid="{00000000-0005-0000-0000-0000D10E0000}"/>
    <cellStyle name="Commentaire 2 2 3 4 2 2" xfId="10502" xr:uid="{00000000-0005-0000-0000-0000D20E0000}"/>
    <cellStyle name="Commentaire 2 2 3 4 2 3" xfId="24491" xr:uid="{00000000-0005-0000-0000-0000D30E0000}"/>
    <cellStyle name="Commentaire 2 2 3 4 2 4" xfId="25299" xr:uid="{00000000-0005-0000-0000-0000D40E0000}"/>
    <cellStyle name="Commentaire 2 2 3 4 2 5" xfId="33619" xr:uid="{00000000-0005-0000-0000-0000D50E0000}"/>
    <cellStyle name="Commentaire 2 2 3 4 3" xfId="1279" xr:uid="{00000000-0005-0000-0000-0000D60E0000}"/>
    <cellStyle name="Commentaire 2 2 3 4 3 2" xfId="10503" xr:uid="{00000000-0005-0000-0000-0000D70E0000}"/>
    <cellStyle name="Commentaire 2 2 3 4 3 3" xfId="24490" xr:uid="{00000000-0005-0000-0000-0000D80E0000}"/>
    <cellStyle name="Commentaire 2 2 3 4 3 4" xfId="25300" xr:uid="{00000000-0005-0000-0000-0000D90E0000}"/>
    <cellStyle name="Commentaire 2 2 3 4 3 5" xfId="33620" xr:uid="{00000000-0005-0000-0000-0000DA0E0000}"/>
    <cellStyle name="Commentaire 2 2 3 4 4" xfId="10501" xr:uid="{00000000-0005-0000-0000-0000DB0E0000}"/>
    <cellStyle name="Commentaire 2 2 3 4 5" xfId="24492" xr:uid="{00000000-0005-0000-0000-0000DC0E0000}"/>
    <cellStyle name="Commentaire 2 2 3 4 6" xfId="25298" xr:uid="{00000000-0005-0000-0000-0000DD0E0000}"/>
    <cellStyle name="Commentaire 2 2 3 4 7" xfId="33621" xr:uid="{00000000-0005-0000-0000-0000DE0E0000}"/>
    <cellStyle name="Commentaire 2 2 3 5" xfId="1280" xr:uid="{00000000-0005-0000-0000-0000DF0E0000}"/>
    <cellStyle name="Commentaire 2 2 3 5 2" xfId="10504" xr:uid="{00000000-0005-0000-0000-0000E00E0000}"/>
    <cellStyle name="Commentaire 2 2 3 5 3" xfId="24489" xr:uid="{00000000-0005-0000-0000-0000E10E0000}"/>
    <cellStyle name="Commentaire 2 2 3 5 4" xfId="25301" xr:uid="{00000000-0005-0000-0000-0000E20E0000}"/>
    <cellStyle name="Commentaire 2 2 3 5 5" xfId="33622" xr:uid="{00000000-0005-0000-0000-0000E30E0000}"/>
    <cellStyle name="Commentaire 2 2 3 6" xfId="10490" xr:uid="{00000000-0005-0000-0000-0000E40E0000}"/>
    <cellStyle name="Commentaire 2 2 3 6 2" xfId="33623" xr:uid="{00000000-0005-0000-0000-0000E50E0000}"/>
    <cellStyle name="Commentaire 2 2 3 7" xfId="24503" xr:uid="{00000000-0005-0000-0000-0000E60E0000}"/>
    <cellStyle name="Commentaire 2 2 3 8" xfId="25287" xr:uid="{00000000-0005-0000-0000-0000E70E0000}"/>
    <cellStyle name="Commentaire 2 2 3 9" xfId="33624" xr:uid="{00000000-0005-0000-0000-0000E80E0000}"/>
    <cellStyle name="Commentaire 2 2 4" xfId="1281" xr:uid="{00000000-0005-0000-0000-0000E90E0000}"/>
    <cellStyle name="Commentaire 2 2 4 2" xfId="1282" xr:uid="{00000000-0005-0000-0000-0000EA0E0000}"/>
    <cellStyle name="Commentaire 2 2 4 2 2" xfId="1283" xr:uid="{00000000-0005-0000-0000-0000EB0E0000}"/>
    <cellStyle name="Commentaire 2 2 4 2 2 2" xfId="1284" xr:uid="{00000000-0005-0000-0000-0000EC0E0000}"/>
    <cellStyle name="Commentaire 2 2 4 2 2 2 2" xfId="10508" xr:uid="{00000000-0005-0000-0000-0000ED0E0000}"/>
    <cellStyle name="Commentaire 2 2 4 2 2 2 3" xfId="24485" xr:uid="{00000000-0005-0000-0000-0000EE0E0000}"/>
    <cellStyle name="Commentaire 2 2 4 2 2 2 4" xfId="25305" xr:uid="{00000000-0005-0000-0000-0000EF0E0000}"/>
    <cellStyle name="Commentaire 2 2 4 2 2 2 5" xfId="33625" xr:uid="{00000000-0005-0000-0000-0000F00E0000}"/>
    <cellStyle name="Commentaire 2 2 4 2 2 3" xfId="1285" xr:uid="{00000000-0005-0000-0000-0000F10E0000}"/>
    <cellStyle name="Commentaire 2 2 4 2 2 3 2" xfId="10509" xr:uid="{00000000-0005-0000-0000-0000F20E0000}"/>
    <cellStyle name="Commentaire 2 2 4 2 2 3 3" xfId="24484" xr:uid="{00000000-0005-0000-0000-0000F30E0000}"/>
    <cellStyle name="Commentaire 2 2 4 2 2 3 4" xfId="25306" xr:uid="{00000000-0005-0000-0000-0000F40E0000}"/>
    <cellStyle name="Commentaire 2 2 4 2 2 3 5" xfId="33626" xr:uid="{00000000-0005-0000-0000-0000F50E0000}"/>
    <cellStyle name="Commentaire 2 2 4 2 2 4" xfId="10507" xr:uid="{00000000-0005-0000-0000-0000F60E0000}"/>
    <cellStyle name="Commentaire 2 2 4 2 2 5" xfId="24486" xr:uid="{00000000-0005-0000-0000-0000F70E0000}"/>
    <cellStyle name="Commentaire 2 2 4 2 2 6" xfId="25304" xr:uid="{00000000-0005-0000-0000-0000F80E0000}"/>
    <cellStyle name="Commentaire 2 2 4 2 2 7" xfId="33627" xr:uid="{00000000-0005-0000-0000-0000F90E0000}"/>
    <cellStyle name="Commentaire 2 2 4 2 3" xfId="1286" xr:uid="{00000000-0005-0000-0000-0000FA0E0000}"/>
    <cellStyle name="Commentaire 2 2 4 2 3 2" xfId="10510" xr:uid="{00000000-0005-0000-0000-0000FB0E0000}"/>
    <cellStyle name="Commentaire 2 2 4 2 3 3" xfId="24483" xr:uid="{00000000-0005-0000-0000-0000FC0E0000}"/>
    <cellStyle name="Commentaire 2 2 4 2 3 4" xfId="25307" xr:uid="{00000000-0005-0000-0000-0000FD0E0000}"/>
    <cellStyle name="Commentaire 2 2 4 2 3 5" xfId="33628" xr:uid="{00000000-0005-0000-0000-0000FE0E0000}"/>
    <cellStyle name="Commentaire 2 2 4 2 4" xfId="1287" xr:uid="{00000000-0005-0000-0000-0000FF0E0000}"/>
    <cellStyle name="Commentaire 2 2 4 2 4 2" xfId="10511" xr:uid="{00000000-0005-0000-0000-0000000F0000}"/>
    <cellStyle name="Commentaire 2 2 4 2 4 3" xfId="24482" xr:uid="{00000000-0005-0000-0000-0000010F0000}"/>
    <cellStyle name="Commentaire 2 2 4 2 4 4" xfId="25308" xr:uid="{00000000-0005-0000-0000-0000020F0000}"/>
    <cellStyle name="Commentaire 2 2 4 2 4 5" xfId="33629" xr:uid="{00000000-0005-0000-0000-0000030F0000}"/>
    <cellStyle name="Commentaire 2 2 4 2 5" xfId="10506" xr:uid="{00000000-0005-0000-0000-0000040F0000}"/>
    <cellStyle name="Commentaire 2 2 4 2 5 2" xfId="33630" xr:uid="{00000000-0005-0000-0000-0000050F0000}"/>
    <cellStyle name="Commentaire 2 2 4 2 6" xfId="24487" xr:uid="{00000000-0005-0000-0000-0000060F0000}"/>
    <cellStyle name="Commentaire 2 2 4 2 7" xfId="25303" xr:uid="{00000000-0005-0000-0000-0000070F0000}"/>
    <cellStyle name="Commentaire 2 2 4 2 8" xfId="33631" xr:uid="{00000000-0005-0000-0000-0000080F0000}"/>
    <cellStyle name="Commentaire 2 2 4 3" xfId="1288" xr:uid="{00000000-0005-0000-0000-0000090F0000}"/>
    <cellStyle name="Commentaire 2 2 4 3 2" xfId="1289" xr:uid="{00000000-0005-0000-0000-00000A0F0000}"/>
    <cellStyle name="Commentaire 2 2 4 3 2 2" xfId="10513" xr:uid="{00000000-0005-0000-0000-00000B0F0000}"/>
    <cellStyle name="Commentaire 2 2 4 3 2 3" xfId="24480" xr:uid="{00000000-0005-0000-0000-00000C0F0000}"/>
    <cellStyle name="Commentaire 2 2 4 3 2 4" xfId="25310" xr:uid="{00000000-0005-0000-0000-00000D0F0000}"/>
    <cellStyle name="Commentaire 2 2 4 3 2 5" xfId="33632" xr:uid="{00000000-0005-0000-0000-00000E0F0000}"/>
    <cellStyle name="Commentaire 2 2 4 3 3" xfId="1290" xr:uid="{00000000-0005-0000-0000-00000F0F0000}"/>
    <cellStyle name="Commentaire 2 2 4 3 3 2" xfId="10514" xr:uid="{00000000-0005-0000-0000-0000100F0000}"/>
    <cellStyle name="Commentaire 2 2 4 3 3 3" xfId="24479" xr:uid="{00000000-0005-0000-0000-0000110F0000}"/>
    <cellStyle name="Commentaire 2 2 4 3 3 4" xfId="25311" xr:uid="{00000000-0005-0000-0000-0000120F0000}"/>
    <cellStyle name="Commentaire 2 2 4 3 3 5" xfId="33633" xr:uid="{00000000-0005-0000-0000-0000130F0000}"/>
    <cellStyle name="Commentaire 2 2 4 3 4" xfId="10512" xr:uid="{00000000-0005-0000-0000-0000140F0000}"/>
    <cellStyle name="Commentaire 2 2 4 3 5" xfId="24481" xr:uid="{00000000-0005-0000-0000-0000150F0000}"/>
    <cellStyle name="Commentaire 2 2 4 3 6" xfId="25309" xr:uid="{00000000-0005-0000-0000-0000160F0000}"/>
    <cellStyle name="Commentaire 2 2 4 3 7" xfId="33634" xr:uid="{00000000-0005-0000-0000-0000170F0000}"/>
    <cellStyle name="Commentaire 2 2 4 4" xfId="1291" xr:uid="{00000000-0005-0000-0000-0000180F0000}"/>
    <cellStyle name="Commentaire 2 2 4 4 2" xfId="10515" xr:uid="{00000000-0005-0000-0000-0000190F0000}"/>
    <cellStyle name="Commentaire 2 2 4 4 3" xfId="24478" xr:uid="{00000000-0005-0000-0000-00001A0F0000}"/>
    <cellStyle name="Commentaire 2 2 4 4 4" xfId="25312" xr:uid="{00000000-0005-0000-0000-00001B0F0000}"/>
    <cellStyle name="Commentaire 2 2 4 4 5" xfId="33635" xr:uid="{00000000-0005-0000-0000-00001C0F0000}"/>
    <cellStyle name="Commentaire 2 2 4 5" xfId="1292" xr:uid="{00000000-0005-0000-0000-00001D0F0000}"/>
    <cellStyle name="Commentaire 2 2 4 5 2" xfId="10516" xr:uid="{00000000-0005-0000-0000-00001E0F0000}"/>
    <cellStyle name="Commentaire 2 2 4 5 3" xfId="24477" xr:uid="{00000000-0005-0000-0000-00001F0F0000}"/>
    <cellStyle name="Commentaire 2 2 4 5 4" xfId="25313" xr:uid="{00000000-0005-0000-0000-0000200F0000}"/>
    <cellStyle name="Commentaire 2 2 4 5 5" xfId="33636" xr:uid="{00000000-0005-0000-0000-0000210F0000}"/>
    <cellStyle name="Commentaire 2 2 4 6" xfId="10505" xr:uid="{00000000-0005-0000-0000-0000220F0000}"/>
    <cellStyle name="Commentaire 2 2 4 6 2" xfId="33637" xr:uid="{00000000-0005-0000-0000-0000230F0000}"/>
    <cellStyle name="Commentaire 2 2 4 7" xfId="24488" xr:uid="{00000000-0005-0000-0000-0000240F0000}"/>
    <cellStyle name="Commentaire 2 2 4 8" xfId="25302" xr:uid="{00000000-0005-0000-0000-0000250F0000}"/>
    <cellStyle name="Commentaire 2 2 4 9" xfId="33638" xr:uid="{00000000-0005-0000-0000-0000260F0000}"/>
    <cellStyle name="Commentaire 2 2 5" xfId="1293" xr:uid="{00000000-0005-0000-0000-0000270F0000}"/>
    <cellStyle name="Commentaire 2 2 5 2" xfId="1294" xr:uid="{00000000-0005-0000-0000-0000280F0000}"/>
    <cellStyle name="Commentaire 2 2 5 2 2" xfId="1295" xr:uid="{00000000-0005-0000-0000-0000290F0000}"/>
    <cellStyle name="Commentaire 2 2 5 2 2 2" xfId="1296" xr:uid="{00000000-0005-0000-0000-00002A0F0000}"/>
    <cellStyle name="Commentaire 2 2 5 2 2 2 2" xfId="10520" xr:uid="{00000000-0005-0000-0000-00002B0F0000}"/>
    <cellStyle name="Commentaire 2 2 5 2 2 2 3" xfId="24473" xr:uid="{00000000-0005-0000-0000-00002C0F0000}"/>
    <cellStyle name="Commentaire 2 2 5 2 2 2 4" xfId="25317" xr:uid="{00000000-0005-0000-0000-00002D0F0000}"/>
    <cellStyle name="Commentaire 2 2 5 2 2 2 5" xfId="33639" xr:uid="{00000000-0005-0000-0000-00002E0F0000}"/>
    <cellStyle name="Commentaire 2 2 5 2 2 3" xfId="1297" xr:uid="{00000000-0005-0000-0000-00002F0F0000}"/>
    <cellStyle name="Commentaire 2 2 5 2 2 3 2" xfId="10521" xr:uid="{00000000-0005-0000-0000-0000300F0000}"/>
    <cellStyle name="Commentaire 2 2 5 2 2 3 3" xfId="24472" xr:uid="{00000000-0005-0000-0000-0000310F0000}"/>
    <cellStyle name="Commentaire 2 2 5 2 2 3 4" xfId="25318" xr:uid="{00000000-0005-0000-0000-0000320F0000}"/>
    <cellStyle name="Commentaire 2 2 5 2 2 3 5" xfId="33640" xr:uid="{00000000-0005-0000-0000-0000330F0000}"/>
    <cellStyle name="Commentaire 2 2 5 2 2 4" xfId="10519" xr:uid="{00000000-0005-0000-0000-0000340F0000}"/>
    <cellStyle name="Commentaire 2 2 5 2 2 5" xfId="24474" xr:uid="{00000000-0005-0000-0000-0000350F0000}"/>
    <cellStyle name="Commentaire 2 2 5 2 2 6" xfId="25316" xr:uid="{00000000-0005-0000-0000-0000360F0000}"/>
    <cellStyle name="Commentaire 2 2 5 2 2 7" xfId="33641" xr:uid="{00000000-0005-0000-0000-0000370F0000}"/>
    <cellStyle name="Commentaire 2 2 5 2 3" xfId="1298" xr:uid="{00000000-0005-0000-0000-0000380F0000}"/>
    <cellStyle name="Commentaire 2 2 5 2 3 2" xfId="10522" xr:uid="{00000000-0005-0000-0000-0000390F0000}"/>
    <cellStyle name="Commentaire 2 2 5 2 3 3" xfId="24471" xr:uid="{00000000-0005-0000-0000-00003A0F0000}"/>
    <cellStyle name="Commentaire 2 2 5 2 3 4" xfId="25319" xr:uid="{00000000-0005-0000-0000-00003B0F0000}"/>
    <cellStyle name="Commentaire 2 2 5 2 3 5" xfId="33642" xr:uid="{00000000-0005-0000-0000-00003C0F0000}"/>
    <cellStyle name="Commentaire 2 2 5 2 4" xfId="1299" xr:uid="{00000000-0005-0000-0000-00003D0F0000}"/>
    <cellStyle name="Commentaire 2 2 5 2 4 2" xfId="10523" xr:uid="{00000000-0005-0000-0000-00003E0F0000}"/>
    <cellStyle name="Commentaire 2 2 5 2 4 3" xfId="24470" xr:uid="{00000000-0005-0000-0000-00003F0F0000}"/>
    <cellStyle name="Commentaire 2 2 5 2 4 4" xfId="25320" xr:uid="{00000000-0005-0000-0000-0000400F0000}"/>
    <cellStyle name="Commentaire 2 2 5 2 4 5" xfId="33643" xr:uid="{00000000-0005-0000-0000-0000410F0000}"/>
    <cellStyle name="Commentaire 2 2 5 2 5" xfId="10518" xr:uid="{00000000-0005-0000-0000-0000420F0000}"/>
    <cellStyle name="Commentaire 2 2 5 2 5 2" xfId="33644" xr:uid="{00000000-0005-0000-0000-0000430F0000}"/>
    <cellStyle name="Commentaire 2 2 5 2 6" xfId="24475" xr:uid="{00000000-0005-0000-0000-0000440F0000}"/>
    <cellStyle name="Commentaire 2 2 5 2 7" xfId="25315" xr:uid="{00000000-0005-0000-0000-0000450F0000}"/>
    <cellStyle name="Commentaire 2 2 5 2 8" xfId="33645" xr:uid="{00000000-0005-0000-0000-0000460F0000}"/>
    <cellStyle name="Commentaire 2 2 5 3" xfId="1300" xr:uid="{00000000-0005-0000-0000-0000470F0000}"/>
    <cellStyle name="Commentaire 2 2 5 3 2" xfId="1301" xr:uid="{00000000-0005-0000-0000-0000480F0000}"/>
    <cellStyle name="Commentaire 2 2 5 3 2 2" xfId="10525" xr:uid="{00000000-0005-0000-0000-0000490F0000}"/>
    <cellStyle name="Commentaire 2 2 5 3 2 3" xfId="24468" xr:uid="{00000000-0005-0000-0000-00004A0F0000}"/>
    <cellStyle name="Commentaire 2 2 5 3 2 4" xfId="25322" xr:uid="{00000000-0005-0000-0000-00004B0F0000}"/>
    <cellStyle name="Commentaire 2 2 5 3 2 5" xfId="33646" xr:uid="{00000000-0005-0000-0000-00004C0F0000}"/>
    <cellStyle name="Commentaire 2 2 5 3 3" xfId="1302" xr:uid="{00000000-0005-0000-0000-00004D0F0000}"/>
    <cellStyle name="Commentaire 2 2 5 3 3 2" xfId="10526" xr:uid="{00000000-0005-0000-0000-00004E0F0000}"/>
    <cellStyle name="Commentaire 2 2 5 3 3 3" xfId="24467" xr:uid="{00000000-0005-0000-0000-00004F0F0000}"/>
    <cellStyle name="Commentaire 2 2 5 3 3 4" xfId="25323" xr:uid="{00000000-0005-0000-0000-0000500F0000}"/>
    <cellStyle name="Commentaire 2 2 5 3 3 5" xfId="33647" xr:uid="{00000000-0005-0000-0000-0000510F0000}"/>
    <cellStyle name="Commentaire 2 2 5 3 4" xfId="10524" xr:uid="{00000000-0005-0000-0000-0000520F0000}"/>
    <cellStyle name="Commentaire 2 2 5 3 5" xfId="24469" xr:uid="{00000000-0005-0000-0000-0000530F0000}"/>
    <cellStyle name="Commentaire 2 2 5 3 6" xfId="25321" xr:uid="{00000000-0005-0000-0000-0000540F0000}"/>
    <cellStyle name="Commentaire 2 2 5 3 7" xfId="33648" xr:uid="{00000000-0005-0000-0000-0000550F0000}"/>
    <cellStyle name="Commentaire 2 2 5 4" xfId="1303" xr:uid="{00000000-0005-0000-0000-0000560F0000}"/>
    <cellStyle name="Commentaire 2 2 5 4 2" xfId="10527" xr:uid="{00000000-0005-0000-0000-0000570F0000}"/>
    <cellStyle name="Commentaire 2 2 5 4 3" xfId="24466" xr:uid="{00000000-0005-0000-0000-0000580F0000}"/>
    <cellStyle name="Commentaire 2 2 5 4 4" xfId="25324" xr:uid="{00000000-0005-0000-0000-0000590F0000}"/>
    <cellStyle name="Commentaire 2 2 5 4 5" xfId="33649" xr:uid="{00000000-0005-0000-0000-00005A0F0000}"/>
    <cellStyle name="Commentaire 2 2 5 5" xfId="1304" xr:uid="{00000000-0005-0000-0000-00005B0F0000}"/>
    <cellStyle name="Commentaire 2 2 5 5 2" xfId="10528" xr:uid="{00000000-0005-0000-0000-00005C0F0000}"/>
    <cellStyle name="Commentaire 2 2 5 5 3" xfId="24465" xr:uid="{00000000-0005-0000-0000-00005D0F0000}"/>
    <cellStyle name="Commentaire 2 2 5 5 4" xfId="25325" xr:uid="{00000000-0005-0000-0000-00005E0F0000}"/>
    <cellStyle name="Commentaire 2 2 5 5 5" xfId="33650" xr:uid="{00000000-0005-0000-0000-00005F0F0000}"/>
    <cellStyle name="Commentaire 2 2 5 6" xfId="10517" xr:uid="{00000000-0005-0000-0000-0000600F0000}"/>
    <cellStyle name="Commentaire 2 2 5 6 2" xfId="33651" xr:uid="{00000000-0005-0000-0000-0000610F0000}"/>
    <cellStyle name="Commentaire 2 2 5 7" xfId="24476" xr:uid="{00000000-0005-0000-0000-0000620F0000}"/>
    <cellStyle name="Commentaire 2 2 5 8" xfId="25314" xr:uid="{00000000-0005-0000-0000-0000630F0000}"/>
    <cellStyle name="Commentaire 2 2 5 9" xfId="33652" xr:uid="{00000000-0005-0000-0000-0000640F0000}"/>
    <cellStyle name="Commentaire 2 2 6" xfId="1305" xr:uid="{00000000-0005-0000-0000-0000650F0000}"/>
    <cellStyle name="Commentaire 2 2 6 2" xfId="1306" xr:uid="{00000000-0005-0000-0000-0000660F0000}"/>
    <cellStyle name="Commentaire 2 2 6 2 2" xfId="1307" xr:uid="{00000000-0005-0000-0000-0000670F0000}"/>
    <cellStyle name="Commentaire 2 2 6 2 2 2" xfId="10531" xr:uid="{00000000-0005-0000-0000-0000680F0000}"/>
    <cellStyle name="Commentaire 2 2 6 2 2 3" xfId="24462" xr:uid="{00000000-0005-0000-0000-0000690F0000}"/>
    <cellStyle name="Commentaire 2 2 6 2 2 4" xfId="25328" xr:uid="{00000000-0005-0000-0000-00006A0F0000}"/>
    <cellStyle name="Commentaire 2 2 6 2 2 5" xfId="33653" xr:uid="{00000000-0005-0000-0000-00006B0F0000}"/>
    <cellStyle name="Commentaire 2 2 6 2 3" xfId="1308" xr:uid="{00000000-0005-0000-0000-00006C0F0000}"/>
    <cellStyle name="Commentaire 2 2 6 2 3 2" xfId="10532" xr:uid="{00000000-0005-0000-0000-00006D0F0000}"/>
    <cellStyle name="Commentaire 2 2 6 2 3 3" xfId="24461" xr:uid="{00000000-0005-0000-0000-00006E0F0000}"/>
    <cellStyle name="Commentaire 2 2 6 2 3 4" xfId="25329" xr:uid="{00000000-0005-0000-0000-00006F0F0000}"/>
    <cellStyle name="Commentaire 2 2 6 2 3 5" xfId="33654" xr:uid="{00000000-0005-0000-0000-0000700F0000}"/>
    <cellStyle name="Commentaire 2 2 6 2 4" xfId="10530" xr:uid="{00000000-0005-0000-0000-0000710F0000}"/>
    <cellStyle name="Commentaire 2 2 6 2 4 2" xfId="33655" xr:uid="{00000000-0005-0000-0000-0000720F0000}"/>
    <cellStyle name="Commentaire 2 2 6 2 5" xfId="24463" xr:uid="{00000000-0005-0000-0000-0000730F0000}"/>
    <cellStyle name="Commentaire 2 2 6 2 6" xfId="25327" xr:uid="{00000000-0005-0000-0000-0000740F0000}"/>
    <cellStyle name="Commentaire 2 2 6 2 7" xfId="33656" xr:uid="{00000000-0005-0000-0000-0000750F0000}"/>
    <cellStyle name="Commentaire 2 2 6 3" xfId="1309" xr:uid="{00000000-0005-0000-0000-0000760F0000}"/>
    <cellStyle name="Commentaire 2 2 6 3 2" xfId="1310" xr:uid="{00000000-0005-0000-0000-0000770F0000}"/>
    <cellStyle name="Commentaire 2 2 6 3 2 2" xfId="10534" xr:uid="{00000000-0005-0000-0000-0000780F0000}"/>
    <cellStyle name="Commentaire 2 2 6 3 2 3" xfId="24459" xr:uid="{00000000-0005-0000-0000-0000790F0000}"/>
    <cellStyle name="Commentaire 2 2 6 3 2 4" xfId="25331" xr:uid="{00000000-0005-0000-0000-00007A0F0000}"/>
    <cellStyle name="Commentaire 2 2 6 3 2 5" xfId="33657" xr:uid="{00000000-0005-0000-0000-00007B0F0000}"/>
    <cellStyle name="Commentaire 2 2 6 3 3" xfId="1311" xr:uid="{00000000-0005-0000-0000-00007C0F0000}"/>
    <cellStyle name="Commentaire 2 2 6 3 3 2" xfId="10535" xr:uid="{00000000-0005-0000-0000-00007D0F0000}"/>
    <cellStyle name="Commentaire 2 2 6 3 3 3" xfId="24458" xr:uid="{00000000-0005-0000-0000-00007E0F0000}"/>
    <cellStyle name="Commentaire 2 2 6 3 3 4" xfId="25332" xr:uid="{00000000-0005-0000-0000-00007F0F0000}"/>
    <cellStyle name="Commentaire 2 2 6 3 3 5" xfId="33658" xr:uid="{00000000-0005-0000-0000-0000800F0000}"/>
    <cellStyle name="Commentaire 2 2 6 3 4" xfId="10533" xr:uid="{00000000-0005-0000-0000-0000810F0000}"/>
    <cellStyle name="Commentaire 2 2 6 3 5" xfId="24460" xr:uid="{00000000-0005-0000-0000-0000820F0000}"/>
    <cellStyle name="Commentaire 2 2 6 3 6" xfId="25330" xr:uid="{00000000-0005-0000-0000-0000830F0000}"/>
    <cellStyle name="Commentaire 2 2 6 3 7" xfId="33659" xr:uid="{00000000-0005-0000-0000-0000840F0000}"/>
    <cellStyle name="Commentaire 2 2 6 4" xfId="1312" xr:uid="{00000000-0005-0000-0000-0000850F0000}"/>
    <cellStyle name="Commentaire 2 2 6 4 2" xfId="10536" xr:uid="{00000000-0005-0000-0000-0000860F0000}"/>
    <cellStyle name="Commentaire 2 2 6 4 3" xfId="24457" xr:uid="{00000000-0005-0000-0000-0000870F0000}"/>
    <cellStyle name="Commentaire 2 2 6 4 4" xfId="25333" xr:uid="{00000000-0005-0000-0000-0000880F0000}"/>
    <cellStyle name="Commentaire 2 2 6 4 5" xfId="33660" xr:uid="{00000000-0005-0000-0000-0000890F0000}"/>
    <cellStyle name="Commentaire 2 2 6 5" xfId="1313" xr:uid="{00000000-0005-0000-0000-00008A0F0000}"/>
    <cellStyle name="Commentaire 2 2 6 5 2" xfId="10537" xr:uid="{00000000-0005-0000-0000-00008B0F0000}"/>
    <cellStyle name="Commentaire 2 2 6 5 3" xfId="24456" xr:uid="{00000000-0005-0000-0000-00008C0F0000}"/>
    <cellStyle name="Commentaire 2 2 6 5 4" xfId="25334" xr:uid="{00000000-0005-0000-0000-00008D0F0000}"/>
    <cellStyle name="Commentaire 2 2 6 5 5" xfId="33661" xr:uid="{00000000-0005-0000-0000-00008E0F0000}"/>
    <cellStyle name="Commentaire 2 2 6 6" xfId="10529" xr:uid="{00000000-0005-0000-0000-00008F0F0000}"/>
    <cellStyle name="Commentaire 2 2 6 6 2" xfId="33662" xr:uid="{00000000-0005-0000-0000-0000900F0000}"/>
    <cellStyle name="Commentaire 2 2 6 7" xfId="24464" xr:uid="{00000000-0005-0000-0000-0000910F0000}"/>
    <cellStyle name="Commentaire 2 2 6 8" xfId="25326" xr:uid="{00000000-0005-0000-0000-0000920F0000}"/>
    <cellStyle name="Commentaire 2 2 6 9" xfId="33663" xr:uid="{00000000-0005-0000-0000-0000930F0000}"/>
    <cellStyle name="Commentaire 2 2 7" xfId="10474" xr:uid="{00000000-0005-0000-0000-0000940F0000}"/>
    <cellStyle name="Commentaire 2 2 7 2" xfId="33664" xr:uid="{00000000-0005-0000-0000-0000950F0000}"/>
    <cellStyle name="Commentaire 2 2 8" xfId="24519" xr:uid="{00000000-0005-0000-0000-0000960F0000}"/>
    <cellStyle name="Commentaire 2 2 9" xfId="25271" xr:uid="{00000000-0005-0000-0000-0000970F0000}"/>
    <cellStyle name="Commentaire 2 3" xfId="1314" xr:uid="{00000000-0005-0000-0000-0000980F0000}"/>
    <cellStyle name="Commentaire 2 3 10" xfId="33665" xr:uid="{00000000-0005-0000-0000-0000990F0000}"/>
    <cellStyle name="Commentaire 2 3 2" xfId="1315" xr:uid="{00000000-0005-0000-0000-00009A0F0000}"/>
    <cellStyle name="Commentaire 2 3 2 2" xfId="1316" xr:uid="{00000000-0005-0000-0000-00009B0F0000}"/>
    <cellStyle name="Commentaire 2 3 2 2 2" xfId="1317" xr:uid="{00000000-0005-0000-0000-00009C0F0000}"/>
    <cellStyle name="Commentaire 2 3 2 2 2 2" xfId="1318" xr:uid="{00000000-0005-0000-0000-00009D0F0000}"/>
    <cellStyle name="Commentaire 2 3 2 2 2 2 2" xfId="10542" xr:uid="{00000000-0005-0000-0000-00009E0F0000}"/>
    <cellStyle name="Commentaire 2 3 2 2 2 2 3" xfId="24451" xr:uid="{00000000-0005-0000-0000-00009F0F0000}"/>
    <cellStyle name="Commentaire 2 3 2 2 2 2 4" xfId="25339" xr:uid="{00000000-0005-0000-0000-0000A00F0000}"/>
    <cellStyle name="Commentaire 2 3 2 2 2 2 5" xfId="33666" xr:uid="{00000000-0005-0000-0000-0000A10F0000}"/>
    <cellStyle name="Commentaire 2 3 2 2 2 3" xfId="1319" xr:uid="{00000000-0005-0000-0000-0000A20F0000}"/>
    <cellStyle name="Commentaire 2 3 2 2 2 3 2" xfId="10543" xr:uid="{00000000-0005-0000-0000-0000A30F0000}"/>
    <cellStyle name="Commentaire 2 3 2 2 2 3 3" xfId="24450" xr:uid="{00000000-0005-0000-0000-0000A40F0000}"/>
    <cellStyle name="Commentaire 2 3 2 2 2 3 4" xfId="25340" xr:uid="{00000000-0005-0000-0000-0000A50F0000}"/>
    <cellStyle name="Commentaire 2 3 2 2 2 3 5" xfId="33667" xr:uid="{00000000-0005-0000-0000-0000A60F0000}"/>
    <cellStyle name="Commentaire 2 3 2 2 2 4" xfId="10541" xr:uid="{00000000-0005-0000-0000-0000A70F0000}"/>
    <cellStyle name="Commentaire 2 3 2 2 2 4 2" xfId="33668" xr:uid="{00000000-0005-0000-0000-0000A80F0000}"/>
    <cellStyle name="Commentaire 2 3 2 2 2 5" xfId="24452" xr:uid="{00000000-0005-0000-0000-0000A90F0000}"/>
    <cellStyle name="Commentaire 2 3 2 2 2 6" xfId="25338" xr:uid="{00000000-0005-0000-0000-0000AA0F0000}"/>
    <cellStyle name="Commentaire 2 3 2 2 2 7" xfId="33669" xr:uid="{00000000-0005-0000-0000-0000AB0F0000}"/>
    <cellStyle name="Commentaire 2 3 2 2 3" xfId="1320" xr:uid="{00000000-0005-0000-0000-0000AC0F0000}"/>
    <cellStyle name="Commentaire 2 3 2 2 3 2" xfId="1321" xr:uid="{00000000-0005-0000-0000-0000AD0F0000}"/>
    <cellStyle name="Commentaire 2 3 2 2 3 2 2" xfId="10545" xr:uid="{00000000-0005-0000-0000-0000AE0F0000}"/>
    <cellStyle name="Commentaire 2 3 2 2 3 2 3" xfId="24448" xr:uid="{00000000-0005-0000-0000-0000AF0F0000}"/>
    <cellStyle name="Commentaire 2 3 2 2 3 2 4" xfId="25342" xr:uid="{00000000-0005-0000-0000-0000B00F0000}"/>
    <cellStyle name="Commentaire 2 3 2 2 3 2 5" xfId="33670" xr:uid="{00000000-0005-0000-0000-0000B10F0000}"/>
    <cellStyle name="Commentaire 2 3 2 2 3 3" xfId="10544" xr:uid="{00000000-0005-0000-0000-0000B20F0000}"/>
    <cellStyle name="Commentaire 2 3 2 2 3 4" xfId="24449" xr:uid="{00000000-0005-0000-0000-0000B30F0000}"/>
    <cellStyle name="Commentaire 2 3 2 2 3 5" xfId="25341" xr:uid="{00000000-0005-0000-0000-0000B40F0000}"/>
    <cellStyle name="Commentaire 2 3 2 2 3 6" xfId="33671" xr:uid="{00000000-0005-0000-0000-0000B50F0000}"/>
    <cellStyle name="Commentaire 2 3 2 2 4" xfId="1322" xr:uid="{00000000-0005-0000-0000-0000B60F0000}"/>
    <cellStyle name="Commentaire 2 3 2 2 4 2" xfId="10546" xr:uid="{00000000-0005-0000-0000-0000B70F0000}"/>
    <cellStyle name="Commentaire 2 3 2 2 4 3" xfId="24447" xr:uid="{00000000-0005-0000-0000-0000B80F0000}"/>
    <cellStyle name="Commentaire 2 3 2 2 4 4" xfId="25343" xr:uid="{00000000-0005-0000-0000-0000B90F0000}"/>
    <cellStyle name="Commentaire 2 3 2 2 4 5" xfId="33672" xr:uid="{00000000-0005-0000-0000-0000BA0F0000}"/>
    <cellStyle name="Commentaire 2 3 2 2 5" xfId="10540" xr:uid="{00000000-0005-0000-0000-0000BB0F0000}"/>
    <cellStyle name="Commentaire 2 3 2 2 5 2" xfId="33673" xr:uid="{00000000-0005-0000-0000-0000BC0F0000}"/>
    <cellStyle name="Commentaire 2 3 2 2 6" xfId="24453" xr:uid="{00000000-0005-0000-0000-0000BD0F0000}"/>
    <cellStyle name="Commentaire 2 3 2 2 7" xfId="25337" xr:uid="{00000000-0005-0000-0000-0000BE0F0000}"/>
    <cellStyle name="Commentaire 2 3 2 2 8" xfId="33674" xr:uid="{00000000-0005-0000-0000-0000BF0F0000}"/>
    <cellStyle name="Commentaire 2 3 2 3" xfId="1323" xr:uid="{00000000-0005-0000-0000-0000C00F0000}"/>
    <cellStyle name="Commentaire 2 3 2 3 2" xfId="1324" xr:uid="{00000000-0005-0000-0000-0000C10F0000}"/>
    <cellStyle name="Commentaire 2 3 2 3 2 2" xfId="10548" xr:uid="{00000000-0005-0000-0000-0000C20F0000}"/>
    <cellStyle name="Commentaire 2 3 2 3 2 3" xfId="24445" xr:uid="{00000000-0005-0000-0000-0000C30F0000}"/>
    <cellStyle name="Commentaire 2 3 2 3 2 4" xfId="25345" xr:uid="{00000000-0005-0000-0000-0000C40F0000}"/>
    <cellStyle name="Commentaire 2 3 2 3 2 5" xfId="33675" xr:uid="{00000000-0005-0000-0000-0000C50F0000}"/>
    <cellStyle name="Commentaire 2 3 2 3 3" xfId="1325" xr:uid="{00000000-0005-0000-0000-0000C60F0000}"/>
    <cellStyle name="Commentaire 2 3 2 3 3 2" xfId="10549" xr:uid="{00000000-0005-0000-0000-0000C70F0000}"/>
    <cellStyle name="Commentaire 2 3 2 3 3 3" xfId="24444" xr:uid="{00000000-0005-0000-0000-0000C80F0000}"/>
    <cellStyle name="Commentaire 2 3 2 3 3 4" xfId="25346" xr:uid="{00000000-0005-0000-0000-0000C90F0000}"/>
    <cellStyle name="Commentaire 2 3 2 3 3 5" xfId="33676" xr:uid="{00000000-0005-0000-0000-0000CA0F0000}"/>
    <cellStyle name="Commentaire 2 3 2 3 4" xfId="10547" xr:uid="{00000000-0005-0000-0000-0000CB0F0000}"/>
    <cellStyle name="Commentaire 2 3 2 3 4 2" xfId="33677" xr:uid="{00000000-0005-0000-0000-0000CC0F0000}"/>
    <cellStyle name="Commentaire 2 3 2 3 5" xfId="24446" xr:uid="{00000000-0005-0000-0000-0000CD0F0000}"/>
    <cellStyle name="Commentaire 2 3 2 3 6" xfId="25344" xr:uid="{00000000-0005-0000-0000-0000CE0F0000}"/>
    <cellStyle name="Commentaire 2 3 2 3 7" xfId="33678" xr:uid="{00000000-0005-0000-0000-0000CF0F0000}"/>
    <cellStyle name="Commentaire 2 3 2 4" xfId="1326" xr:uid="{00000000-0005-0000-0000-0000D00F0000}"/>
    <cellStyle name="Commentaire 2 3 2 4 2" xfId="1327" xr:uid="{00000000-0005-0000-0000-0000D10F0000}"/>
    <cellStyle name="Commentaire 2 3 2 4 2 2" xfId="10551" xr:uid="{00000000-0005-0000-0000-0000D20F0000}"/>
    <cellStyle name="Commentaire 2 3 2 4 2 3" xfId="24442" xr:uid="{00000000-0005-0000-0000-0000D30F0000}"/>
    <cellStyle name="Commentaire 2 3 2 4 2 4" xfId="25348" xr:uid="{00000000-0005-0000-0000-0000D40F0000}"/>
    <cellStyle name="Commentaire 2 3 2 4 2 5" xfId="33679" xr:uid="{00000000-0005-0000-0000-0000D50F0000}"/>
    <cellStyle name="Commentaire 2 3 2 4 3" xfId="1328" xr:uid="{00000000-0005-0000-0000-0000D60F0000}"/>
    <cellStyle name="Commentaire 2 3 2 4 3 2" xfId="10552" xr:uid="{00000000-0005-0000-0000-0000D70F0000}"/>
    <cellStyle name="Commentaire 2 3 2 4 3 3" xfId="24441" xr:uid="{00000000-0005-0000-0000-0000D80F0000}"/>
    <cellStyle name="Commentaire 2 3 2 4 3 4" xfId="25349" xr:uid="{00000000-0005-0000-0000-0000D90F0000}"/>
    <cellStyle name="Commentaire 2 3 2 4 3 5" xfId="33680" xr:uid="{00000000-0005-0000-0000-0000DA0F0000}"/>
    <cellStyle name="Commentaire 2 3 2 4 4" xfId="10550" xr:uid="{00000000-0005-0000-0000-0000DB0F0000}"/>
    <cellStyle name="Commentaire 2 3 2 4 5" xfId="24443" xr:uid="{00000000-0005-0000-0000-0000DC0F0000}"/>
    <cellStyle name="Commentaire 2 3 2 4 6" xfId="25347" xr:uid="{00000000-0005-0000-0000-0000DD0F0000}"/>
    <cellStyle name="Commentaire 2 3 2 4 7" xfId="33681" xr:uid="{00000000-0005-0000-0000-0000DE0F0000}"/>
    <cellStyle name="Commentaire 2 3 2 5" xfId="1329" xr:uid="{00000000-0005-0000-0000-0000DF0F0000}"/>
    <cellStyle name="Commentaire 2 3 2 5 2" xfId="10553" xr:uid="{00000000-0005-0000-0000-0000E00F0000}"/>
    <cellStyle name="Commentaire 2 3 2 5 3" xfId="24440" xr:uid="{00000000-0005-0000-0000-0000E10F0000}"/>
    <cellStyle name="Commentaire 2 3 2 5 4" xfId="25350" xr:uid="{00000000-0005-0000-0000-0000E20F0000}"/>
    <cellStyle name="Commentaire 2 3 2 5 5" xfId="33682" xr:uid="{00000000-0005-0000-0000-0000E30F0000}"/>
    <cellStyle name="Commentaire 2 3 2 6" xfId="10539" xr:uid="{00000000-0005-0000-0000-0000E40F0000}"/>
    <cellStyle name="Commentaire 2 3 2 6 2" xfId="33683" xr:uid="{00000000-0005-0000-0000-0000E50F0000}"/>
    <cellStyle name="Commentaire 2 3 2 7" xfId="24454" xr:uid="{00000000-0005-0000-0000-0000E60F0000}"/>
    <cellStyle name="Commentaire 2 3 2 8" xfId="25336" xr:uid="{00000000-0005-0000-0000-0000E70F0000}"/>
    <cellStyle name="Commentaire 2 3 2 9" xfId="33684" xr:uid="{00000000-0005-0000-0000-0000E80F0000}"/>
    <cellStyle name="Commentaire 2 3 3" xfId="1330" xr:uid="{00000000-0005-0000-0000-0000E90F0000}"/>
    <cellStyle name="Commentaire 2 3 3 2" xfId="1331" xr:uid="{00000000-0005-0000-0000-0000EA0F0000}"/>
    <cellStyle name="Commentaire 2 3 3 2 2" xfId="1332" xr:uid="{00000000-0005-0000-0000-0000EB0F0000}"/>
    <cellStyle name="Commentaire 2 3 3 2 2 2" xfId="1333" xr:uid="{00000000-0005-0000-0000-0000EC0F0000}"/>
    <cellStyle name="Commentaire 2 3 3 2 2 2 2" xfId="10557" xr:uid="{00000000-0005-0000-0000-0000ED0F0000}"/>
    <cellStyle name="Commentaire 2 3 3 2 2 2 3" xfId="24436" xr:uid="{00000000-0005-0000-0000-0000EE0F0000}"/>
    <cellStyle name="Commentaire 2 3 3 2 2 2 4" xfId="25354" xr:uid="{00000000-0005-0000-0000-0000EF0F0000}"/>
    <cellStyle name="Commentaire 2 3 3 2 2 2 5" xfId="33685" xr:uid="{00000000-0005-0000-0000-0000F00F0000}"/>
    <cellStyle name="Commentaire 2 3 3 2 2 3" xfId="1334" xr:uid="{00000000-0005-0000-0000-0000F10F0000}"/>
    <cellStyle name="Commentaire 2 3 3 2 2 3 2" xfId="10558" xr:uid="{00000000-0005-0000-0000-0000F20F0000}"/>
    <cellStyle name="Commentaire 2 3 3 2 2 3 3" xfId="24435" xr:uid="{00000000-0005-0000-0000-0000F30F0000}"/>
    <cellStyle name="Commentaire 2 3 3 2 2 3 4" xfId="25355" xr:uid="{00000000-0005-0000-0000-0000F40F0000}"/>
    <cellStyle name="Commentaire 2 3 3 2 2 3 5" xfId="33686" xr:uid="{00000000-0005-0000-0000-0000F50F0000}"/>
    <cellStyle name="Commentaire 2 3 3 2 2 4" xfId="10556" xr:uid="{00000000-0005-0000-0000-0000F60F0000}"/>
    <cellStyle name="Commentaire 2 3 3 2 2 5" xfId="24437" xr:uid="{00000000-0005-0000-0000-0000F70F0000}"/>
    <cellStyle name="Commentaire 2 3 3 2 2 6" xfId="25353" xr:uid="{00000000-0005-0000-0000-0000F80F0000}"/>
    <cellStyle name="Commentaire 2 3 3 2 2 7" xfId="33687" xr:uid="{00000000-0005-0000-0000-0000F90F0000}"/>
    <cellStyle name="Commentaire 2 3 3 2 3" xfId="1335" xr:uid="{00000000-0005-0000-0000-0000FA0F0000}"/>
    <cellStyle name="Commentaire 2 3 3 2 3 2" xfId="10559" xr:uid="{00000000-0005-0000-0000-0000FB0F0000}"/>
    <cellStyle name="Commentaire 2 3 3 2 3 3" xfId="24434" xr:uid="{00000000-0005-0000-0000-0000FC0F0000}"/>
    <cellStyle name="Commentaire 2 3 3 2 3 4" xfId="25356" xr:uid="{00000000-0005-0000-0000-0000FD0F0000}"/>
    <cellStyle name="Commentaire 2 3 3 2 3 5" xfId="33688" xr:uid="{00000000-0005-0000-0000-0000FE0F0000}"/>
    <cellStyle name="Commentaire 2 3 3 2 4" xfId="1336" xr:uid="{00000000-0005-0000-0000-0000FF0F0000}"/>
    <cellStyle name="Commentaire 2 3 3 2 4 2" xfId="10560" xr:uid="{00000000-0005-0000-0000-000000100000}"/>
    <cellStyle name="Commentaire 2 3 3 2 4 3" xfId="24433" xr:uid="{00000000-0005-0000-0000-000001100000}"/>
    <cellStyle name="Commentaire 2 3 3 2 4 4" xfId="25357" xr:uid="{00000000-0005-0000-0000-000002100000}"/>
    <cellStyle name="Commentaire 2 3 3 2 4 5" xfId="33689" xr:uid="{00000000-0005-0000-0000-000003100000}"/>
    <cellStyle name="Commentaire 2 3 3 2 5" xfId="10555" xr:uid="{00000000-0005-0000-0000-000004100000}"/>
    <cellStyle name="Commentaire 2 3 3 2 5 2" xfId="33690" xr:uid="{00000000-0005-0000-0000-000005100000}"/>
    <cellStyle name="Commentaire 2 3 3 2 6" xfId="24438" xr:uid="{00000000-0005-0000-0000-000006100000}"/>
    <cellStyle name="Commentaire 2 3 3 2 7" xfId="25352" xr:uid="{00000000-0005-0000-0000-000007100000}"/>
    <cellStyle name="Commentaire 2 3 3 2 8" xfId="33691" xr:uid="{00000000-0005-0000-0000-000008100000}"/>
    <cellStyle name="Commentaire 2 3 3 3" xfId="1337" xr:uid="{00000000-0005-0000-0000-000009100000}"/>
    <cellStyle name="Commentaire 2 3 3 3 2" xfId="1338" xr:uid="{00000000-0005-0000-0000-00000A100000}"/>
    <cellStyle name="Commentaire 2 3 3 3 2 2" xfId="10562" xr:uid="{00000000-0005-0000-0000-00000B100000}"/>
    <cellStyle name="Commentaire 2 3 3 3 2 3" xfId="24431" xr:uid="{00000000-0005-0000-0000-00000C100000}"/>
    <cellStyle name="Commentaire 2 3 3 3 2 4" xfId="25359" xr:uid="{00000000-0005-0000-0000-00000D100000}"/>
    <cellStyle name="Commentaire 2 3 3 3 2 5" xfId="33692" xr:uid="{00000000-0005-0000-0000-00000E100000}"/>
    <cellStyle name="Commentaire 2 3 3 3 3" xfId="1339" xr:uid="{00000000-0005-0000-0000-00000F100000}"/>
    <cellStyle name="Commentaire 2 3 3 3 3 2" xfId="10563" xr:uid="{00000000-0005-0000-0000-000010100000}"/>
    <cellStyle name="Commentaire 2 3 3 3 3 3" xfId="24430" xr:uid="{00000000-0005-0000-0000-000011100000}"/>
    <cellStyle name="Commentaire 2 3 3 3 3 4" xfId="25360" xr:uid="{00000000-0005-0000-0000-000012100000}"/>
    <cellStyle name="Commentaire 2 3 3 3 3 5" xfId="33693" xr:uid="{00000000-0005-0000-0000-000013100000}"/>
    <cellStyle name="Commentaire 2 3 3 3 4" xfId="10561" xr:uid="{00000000-0005-0000-0000-000014100000}"/>
    <cellStyle name="Commentaire 2 3 3 3 5" xfId="24432" xr:uid="{00000000-0005-0000-0000-000015100000}"/>
    <cellStyle name="Commentaire 2 3 3 3 6" xfId="25358" xr:uid="{00000000-0005-0000-0000-000016100000}"/>
    <cellStyle name="Commentaire 2 3 3 3 7" xfId="33694" xr:uid="{00000000-0005-0000-0000-000017100000}"/>
    <cellStyle name="Commentaire 2 3 3 4" xfId="1340" xr:uid="{00000000-0005-0000-0000-000018100000}"/>
    <cellStyle name="Commentaire 2 3 3 4 2" xfId="10564" xr:uid="{00000000-0005-0000-0000-000019100000}"/>
    <cellStyle name="Commentaire 2 3 3 4 3" xfId="24429" xr:uid="{00000000-0005-0000-0000-00001A100000}"/>
    <cellStyle name="Commentaire 2 3 3 4 4" xfId="25361" xr:uid="{00000000-0005-0000-0000-00001B100000}"/>
    <cellStyle name="Commentaire 2 3 3 4 5" xfId="33695" xr:uid="{00000000-0005-0000-0000-00001C100000}"/>
    <cellStyle name="Commentaire 2 3 3 5" xfId="1341" xr:uid="{00000000-0005-0000-0000-00001D100000}"/>
    <cellStyle name="Commentaire 2 3 3 5 2" xfId="10565" xr:uid="{00000000-0005-0000-0000-00001E100000}"/>
    <cellStyle name="Commentaire 2 3 3 5 3" xfId="24428" xr:uid="{00000000-0005-0000-0000-00001F100000}"/>
    <cellStyle name="Commentaire 2 3 3 5 4" xfId="25362" xr:uid="{00000000-0005-0000-0000-000020100000}"/>
    <cellStyle name="Commentaire 2 3 3 5 5" xfId="33696" xr:uid="{00000000-0005-0000-0000-000021100000}"/>
    <cellStyle name="Commentaire 2 3 3 6" xfId="10554" xr:uid="{00000000-0005-0000-0000-000022100000}"/>
    <cellStyle name="Commentaire 2 3 3 6 2" xfId="33697" xr:uid="{00000000-0005-0000-0000-000023100000}"/>
    <cellStyle name="Commentaire 2 3 3 7" xfId="24439" xr:uid="{00000000-0005-0000-0000-000024100000}"/>
    <cellStyle name="Commentaire 2 3 3 8" xfId="25351" xr:uid="{00000000-0005-0000-0000-000025100000}"/>
    <cellStyle name="Commentaire 2 3 3 9" xfId="33698" xr:uid="{00000000-0005-0000-0000-000026100000}"/>
    <cellStyle name="Commentaire 2 3 4" xfId="1342" xr:uid="{00000000-0005-0000-0000-000027100000}"/>
    <cellStyle name="Commentaire 2 3 4 2" xfId="1343" xr:uid="{00000000-0005-0000-0000-000028100000}"/>
    <cellStyle name="Commentaire 2 3 4 2 2" xfId="1344" xr:uid="{00000000-0005-0000-0000-000029100000}"/>
    <cellStyle name="Commentaire 2 3 4 2 2 2" xfId="1345" xr:uid="{00000000-0005-0000-0000-00002A100000}"/>
    <cellStyle name="Commentaire 2 3 4 2 2 2 2" xfId="10569" xr:uid="{00000000-0005-0000-0000-00002B100000}"/>
    <cellStyle name="Commentaire 2 3 4 2 2 2 3" xfId="24424" xr:uid="{00000000-0005-0000-0000-00002C100000}"/>
    <cellStyle name="Commentaire 2 3 4 2 2 2 4" xfId="25366" xr:uid="{00000000-0005-0000-0000-00002D100000}"/>
    <cellStyle name="Commentaire 2 3 4 2 2 2 5" xfId="33699" xr:uid="{00000000-0005-0000-0000-00002E100000}"/>
    <cellStyle name="Commentaire 2 3 4 2 2 3" xfId="1346" xr:uid="{00000000-0005-0000-0000-00002F100000}"/>
    <cellStyle name="Commentaire 2 3 4 2 2 3 2" xfId="10570" xr:uid="{00000000-0005-0000-0000-000030100000}"/>
    <cellStyle name="Commentaire 2 3 4 2 2 3 3" xfId="24423" xr:uid="{00000000-0005-0000-0000-000031100000}"/>
    <cellStyle name="Commentaire 2 3 4 2 2 3 4" xfId="25367" xr:uid="{00000000-0005-0000-0000-000032100000}"/>
    <cellStyle name="Commentaire 2 3 4 2 2 3 5" xfId="33700" xr:uid="{00000000-0005-0000-0000-000033100000}"/>
    <cellStyle name="Commentaire 2 3 4 2 2 4" xfId="10568" xr:uid="{00000000-0005-0000-0000-000034100000}"/>
    <cellStyle name="Commentaire 2 3 4 2 2 5" xfId="24425" xr:uid="{00000000-0005-0000-0000-000035100000}"/>
    <cellStyle name="Commentaire 2 3 4 2 2 6" xfId="25365" xr:uid="{00000000-0005-0000-0000-000036100000}"/>
    <cellStyle name="Commentaire 2 3 4 2 2 7" xfId="33701" xr:uid="{00000000-0005-0000-0000-000037100000}"/>
    <cellStyle name="Commentaire 2 3 4 2 3" xfId="1347" xr:uid="{00000000-0005-0000-0000-000038100000}"/>
    <cellStyle name="Commentaire 2 3 4 2 3 2" xfId="10571" xr:uid="{00000000-0005-0000-0000-000039100000}"/>
    <cellStyle name="Commentaire 2 3 4 2 3 3" xfId="24422" xr:uid="{00000000-0005-0000-0000-00003A100000}"/>
    <cellStyle name="Commentaire 2 3 4 2 3 4" xfId="25368" xr:uid="{00000000-0005-0000-0000-00003B100000}"/>
    <cellStyle name="Commentaire 2 3 4 2 3 5" xfId="33702" xr:uid="{00000000-0005-0000-0000-00003C100000}"/>
    <cellStyle name="Commentaire 2 3 4 2 4" xfId="1348" xr:uid="{00000000-0005-0000-0000-00003D100000}"/>
    <cellStyle name="Commentaire 2 3 4 2 4 2" xfId="10572" xr:uid="{00000000-0005-0000-0000-00003E100000}"/>
    <cellStyle name="Commentaire 2 3 4 2 4 3" xfId="24421" xr:uid="{00000000-0005-0000-0000-00003F100000}"/>
    <cellStyle name="Commentaire 2 3 4 2 4 4" xfId="25369" xr:uid="{00000000-0005-0000-0000-000040100000}"/>
    <cellStyle name="Commentaire 2 3 4 2 4 5" xfId="33703" xr:uid="{00000000-0005-0000-0000-000041100000}"/>
    <cellStyle name="Commentaire 2 3 4 2 5" xfId="10567" xr:uid="{00000000-0005-0000-0000-000042100000}"/>
    <cellStyle name="Commentaire 2 3 4 2 5 2" xfId="33704" xr:uid="{00000000-0005-0000-0000-000043100000}"/>
    <cellStyle name="Commentaire 2 3 4 2 6" xfId="24426" xr:uid="{00000000-0005-0000-0000-000044100000}"/>
    <cellStyle name="Commentaire 2 3 4 2 7" xfId="25364" xr:uid="{00000000-0005-0000-0000-000045100000}"/>
    <cellStyle name="Commentaire 2 3 4 2 8" xfId="33705" xr:uid="{00000000-0005-0000-0000-000046100000}"/>
    <cellStyle name="Commentaire 2 3 4 3" xfId="1349" xr:uid="{00000000-0005-0000-0000-000047100000}"/>
    <cellStyle name="Commentaire 2 3 4 3 2" xfId="1350" xr:uid="{00000000-0005-0000-0000-000048100000}"/>
    <cellStyle name="Commentaire 2 3 4 3 2 2" xfId="10574" xr:uid="{00000000-0005-0000-0000-000049100000}"/>
    <cellStyle name="Commentaire 2 3 4 3 2 3" xfId="24419" xr:uid="{00000000-0005-0000-0000-00004A100000}"/>
    <cellStyle name="Commentaire 2 3 4 3 2 4" xfId="25371" xr:uid="{00000000-0005-0000-0000-00004B100000}"/>
    <cellStyle name="Commentaire 2 3 4 3 2 5" xfId="33706" xr:uid="{00000000-0005-0000-0000-00004C100000}"/>
    <cellStyle name="Commentaire 2 3 4 3 3" xfId="1351" xr:uid="{00000000-0005-0000-0000-00004D100000}"/>
    <cellStyle name="Commentaire 2 3 4 3 3 2" xfId="10575" xr:uid="{00000000-0005-0000-0000-00004E100000}"/>
    <cellStyle name="Commentaire 2 3 4 3 3 3" xfId="24418" xr:uid="{00000000-0005-0000-0000-00004F100000}"/>
    <cellStyle name="Commentaire 2 3 4 3 3 4" xfId="25372" xr:uid="{00000000-0005-0000-0000-000050100000}"/>
    <cellStyle name="Commentaire 2 3 4 3 3 5" xfId="33707" xr:uid="{00000000-0005-0000-0000-000051100000}"/>
    <cellStyle name="Commentaire 2 3 4 3 4" xfId="10573" xr:uid="{00000000-0005-0000-0000-000052100000}"/>
    <cellStyle name="Commentaire 2 3 4 3 5" xfId="24420" xr:uid="{00000000-0005-0000-0000-000053100000}"/>
    <cellStyle name="Commentaire 2 3 4 3 6" xfId="25370" xr:uid="{00000000-0005-0000-0000-000054100000}"/>
    <cellStyle name="Commentaire 2 3 4 3 7" xfId="33708" xr:uid="{00000000-0005-0000-0000-000055100000}"/>
    <cellStyle name="Commentaire 2 3 4 4" xfId="1352" xr:uid="{00000000-0005-0000-0000-000056100000}"/>
    <cellStyle name="Commentaire 2 3 4 4 2" xfId="10576" xr:uid="{00000000-0005-0000-0000-000057100000}"/>
    <cellStyle name="Commentaire 2 3 4 4 3" xfId="24417" xr:uid="{00000000-0005-0000-0000-000058100000}"/>
    <cellStyle name="Commentaire 2 3 4 4 4" xfId="25373" xr:uid="{00000000-0005-0000-0000-000059100000}"/>
    <cellStyle name="Commentaire 2 3 4 4 5" xfId="33709" xr:uid="{00000000-0005-0000-0000-00005A100000}"/>
    <cellStyle name="Commentaire 2 3 4 5" xfId="1353" xr:uid="{00000000-0005-0000-0000-00005B100000}"/>
    <cellStyle name="Commentaire 2 3 4 5 2" xfId="10577" xr:uid="{00000000-0005-0000-0000-00005C100000}"/>
    <cellStyle name="Commentaire 2 3 4 5 3" xfId="24416" xr:uid="{00000000-0005-0000-0000-00005D100000}"/>
    <cellStyle name="Commentaire 2 3 4 5 4" xfId="25374" xr:uid="{00000000-0005-0000-0000-00005E100000}"/>
    <cellStyle name="Commentaire 2 3 4 5 5" xfId="33710" xr:uid="{00000000-0005-0000-0000-00005F100000}"/>
    <cellStyle name="Commentaire 2 3 4 6" xfId="10566" xr:uid="{00000000-0005-0000-0000-000060100000}"/>
    <cellStyle name="Commentaire 2 3 4 6 2" xfId="33711" xr:uid="{00000000-0005-0000-0000-000061100000}"/>
    <cellStyle name="Commentaire 2 3 4 7" xfId="24427" xr:uid="{00000000-0005-0000-0000-000062100000}"/>
    <cellStyle name="Commentaire 2 3 4 8" xfId="25363" xr:uid="{00000000-0005-0000-0000-000063100000}"/>
    <cellStyle name="Commentaire 2 3 4 9" xfId="33712" xr:uid="{00000000-0005-0000-0000-000064100000}"/>
    <cellStyle name="Commentaire 2 3 5" xfId="1354" xr:uid="{00000000-0005-0000-0000-000065100000}"/>
    <cellStyle name="Commentaire 2 3 5 2" xfId="1355" xr:uid="{00000000-0005-0000-0000-000066100000}"/>
    <cellStyle name="Commentaire 2 3 5 2 2" xfId="1356" xr:uid="{00000000-0005-0000-0000-000067100000}"/>
    <cellStyle name="Commentaire 2 3 5 2 2 2" xfId="10580" xr:uid="{00000000-0005-0000-0000-000068100000}"/>
    <cellStyle name="Commentaire 2 3 5 2 2 3" xfId="24413" xr:uid="{00000000-0005-0000-0000-000069100000}"/>
    <cellStyle name="Commentaire 2 3 5 2 2 4" xfId="25377" xr:uid="{00000000-0005-0000-0000-00006A100000}"/>
    <cellStyle name="Commentaire 2 3 5 2 2 5" xfId="33713" xr:uid="{00000000-0005-0000-0000-00006B100000}"/>
    <cellStyle name="Commentaire 2 3 5 2 3" xfId="1357" xr:uid="{00000000-0005-0000-0000-00006C100000}"/>
    <cellStyle name="Commentaire 2 3 5 2 3 2" xfId="10581" xr:uid="{00000000-0005-0000-0000-00006D100000}"/>
    <cellStyle name="Commentaire 2 3 5 2 3 3" xfId="24412" xr:uid="{00000000-0005-0000-0000-00006E100000}"/>
    <cellStyle name="Commentaire 2 3 5 2 3 4" xfId="25378" xr:uid="{00000000-0005-0000-0000-00006F100000}"/>
    <cellStyle name="Commentaire 2 3 5 2 3 5" xfId="33714" xr:uid="{00000000-0005-0000-0000-000070100000}"/>
    <cellStyle name="Commentaire 2 3 5 2 4" xfId="10579" xr:uid="{00000000-0005-0000-0000-000071100000}"/>
    <cellStyle name="Commentaire 2 3 5 2 4 2" xfId="33715" xr:uid="{00000000-0005-0000-0000-000072100000}"/>
    <cellStyle name="Commentaire 2 3 5 2 5" xfId="24414" xr:uid="{00000000-0005-0000-0000-000073100000}"/>
    <cellStyle name="Commentaire 2 3 5 2 6" xfId="25376" xr:uid="{00000000-0005-0000-0000-000074100000}"/>
    <cellStyle name="Commentaire 2 3 5 2 7" xfId="33716" xr:uid="{00000000-0005-0000-0000-000075100000}"/>
    <cellStyle name="Commentaire 2 3 5 3" xfId="1358" xr:uid="{00000000-0005-0000-0000-000076100000}"/>
    <cellStyle name="Commentaire 2 3 5 3 2" xfId="1359" xr:uid="{00000000-0005-0000-0000-000077100000}"/>
    <cellStyle name="Commentaire 2 3 5 3 2 2" xfId="10583" xr:uid="{00000000-0005-0000-0000-000078100000}"/>
    <cellStyle name="Commentaire 2 3 5 3 2 3" xfId="24410" xr:uid="{00000000-0005-0000-0000-000079100000}"/>
    <cellStyle name="Commentaire 2 3 5 3 2 4" xfId="25380" xr:uid="{00000000-0005-0000-0000-00007A100000}"/>
    <cellStyle name="Commentaire 2 3 5 3 2 5" xfId="33717" xr:uid="{00000000-0005-0000-0000-00007B100000}"/>
    <cellStyle name="Commentaire 2 3 5 3 3" xfId="10582" xr:uid="{00000000-0005-0000-0000-00007C100000}"/>
    <cellStyle name="Commentaire 2 3 5 3 4" xfId="24411" xr:uid="{00000000-0005-0000-0000-00007D100000}"/>
    <cellStyle name="Commentaire 2 3 5 3 5" xfId="25379" xr:uid="{00000000-0005-0000-0000-00007E100000}"/>
    <cellStyle name="Commentaire 2 3 5 3 6" xfId="33718" xr:uid="{00000000-0005-0000-0000-00007F100000}"/>
    <cellStyle name="Commentaire 2 3 5 4" xfId="1360" xr:uid="{00000000-0005-0000-0000-000080100000}"/>
    <cellStyle name="Commentaire 2 3 5 4 2" xfId="10584" xr:uid="{00000000-0005-0000-0000-000081100000}"/>
    <cellStyle name="Commentaire 2 3 5 4 3" xfId="24409" xr:uid="{00000000-0005-0000-0000-000082100000}"/>
    <cellStyle name="Commentaire 2 3 5 4 4" xfId="25381" xr:uid="{00000000-0005-0000-0000-000083100000}"/>
    <cellStyle name="Commentaire 2 3 5 4 5" xfId="33719" xr:uid="{00000000-0005-0000-0000-000084100000}"/>
    <cellStyle name="Commentaire 2 3 5 5" xfId="10578" xr:uid="{00000000-0005-0000-0000-000085100000}"/>
    <cellStyle name="Commentaire 2 3 5 5 2" xfId="33720" xr:uid="{00000000-0005-0000-0000-000086100000}"/>
    <cellStyle name="Commentaire 2 3 5 6" xfId="24415" xr:uid="{00000000-0005-0000-0000-000087100000}"/>
    <cellStyle name="Commentaire 2 3 5 7" xfId="25375" xr:uid="{00000000-0005-0000-0000-000088100000}"/>
    <cellStyle name="Commentaire 2 3 5 8" xfId="33721" xr:uid="{00000000-0005-0000-0000-000089100000}"/>
    <cellStyle name="Commentaire 2 3 6" xfId="1361" xr:uid="{00000000-0005-0000-0000-00008A100000}"/>
    <cellStyle name="Commentaire 2 3 6 2" xfId="1362" xr:uid="{00000000-0005-0000-0000-00008B100000}"/>
    <cellStyle name="Commentaire 2 3 6 2 2" xfId="10586" xr:uid="{00000000-0005-0000-0000-00008C100000}"/>
    <cellStyle name="Commentaire 2 3 6 2 3" xfId="24407" xr:uid="{00000000-0005-0000-0000-00008D100000}"/>
    <cellStyle name="Commentaire 2 3 6 2 4" xfId="25383" xr:uid="{00000000-0005-0000-0000-00008E100000}"/>
    <cellStyle name="Commentaire 2 3 6 2 5" xfId="33722" xr:uid="{00000000-0005-0000-0000-00008F100000}"/>
    <cellStyle name="Commentaire 2 3 6 3" xfId="1363" xr:uid="{00000000-0005-0000-0000-000090100000}"/>
    <cellStyle name="Commentaire 2 3 6 3 2" xfId="10587" xr:uid="{00000000-0005-0000-0000-000091100000}"/>
    <cellStyle name="Commentaire 2 3 6 3 3" xfId="24406" xr:uid="{00000000-0005-0000-0000-000092100000}"/>
    <cellStyle name="Commentaire 2 3 6 3 4" xfId="25384" xr:uid="{00000000-0005-0000-0000-000093100000}"/>
    <cellStyle name="Commentaire 2 3 6 3 5" xfId="33723" xr:uid="{00000000-0005-0000-0000-000094100000}"/>
    <cellStyle name="Commentaire 2 3 6 4" xfId="10585" xr:uid="{00000000-0005-0000-0000-000095100000}"/>
    <cellStyle name="Commentaire 2 3 6 5" xfId="24408" xr:uid="{00000000-0005-0000-0000-000096100000}"/>
    <cellStyle name="Commentaire 2 3 6 6" xfId="25382" xr:uid="{00000000-0005-0000-0000-000097100000}"/>
    <cellStyle name="Commentaire 2 3 6 7" xfId="33724" xr:uid="{00000000-0005-0000-0000-000098100000}"/>
    <cellStyle name="Commentaire 2 3 7" xfId="10538" xr:uid="{00000000-0005-0000-0000-000099100000}"/>
    <cellStyle name="Commentaire 2 3 7 2" xfId="33725" xr:uid="{00000000-0005-0000-0000-00009A100000}"/>
    <cellStyle name="Commentaire 2 3 8" xfId="24455" xr:uid="{00000000-0005-0000-0000-00009B100000}"/>
    <cellStyle name="Commentaire 2 3 9" xfId="25335" xr:uid="{00000000-0005-0000-0000-00009C100000}"/>
    <cellStyle name="Commentaire 2 4" xfId="1364" xr:uid="{00000000-0005-0000-0000-00009D100000}"/>
    <cellStyle name="Commentaire 2 4 2" xfId="1365" xr:uid="{00000000-0005-0000-0000-00009E100000}"/>
    <cellStyle name="Commentaire 2 4 2 2" xfId="1366" xr:uid="{00000000-0005-0000-0000-00009F100000}"/>
    <cellStyle name="Commentaire 2 4 2 2 2" xfId="1367" xr:uid="{00000000-0005-0000-0000-0000A0100000}"/>
    <cellStyle name="Commentaire 2 4 2 2 2 2" xfId="10591" xr:uid="{00000000-0005-0000-0000-0000A1100000}"/>
    <cellStyle name="Commentaire 2 4 2 2 2 3" xfId="24402" xr:uid="{00000000-0005-0000-0000-0000A2100000}"/>
    <cellStyle name="Commentaire 2 4 2 2 2 4" xfId="25388" xr:uid="{00000000-0005-0000-0000-0000A3100000}"/>
    <cellStyle name="Commentaire 2 4 2 2 2 5" xfId="33726" xr:uid="{00000000-0005-0000-0000-0000A4100000}"/>
    <cellStyle name="Commentaire 2 4 2 2 3" xfId="1368" xr:uid="{00000000-0005-0000-0000-0000A5100000}"/>
    <cellStyle name="Commentaire 2 4 2 2 3 2" xfId="10592" xr:uid="{00000000-0005-0000-0000-0000A6100000}"/>
    <cellStyle name="Commentaire 2 4 2 2 3 3" xfId="24401" xr:uid="{00000000-0005-0000-0000-0000A7100000}"/>
    <cellStyle name="Commentaire 2 4 2 2 3 4" xfId="25389" xr:uid="{00000000-0005-0000-0000-0000A8100000}"/>
    <cellStyle name="Commentaire 2 4 2 2 3 5" xfId="33727" xr:uid="{00000000-0005-0000-0000-0000A9100000}"/>
    <cellStyle name="Commentaire 2 4 2 2 4" xfId="10590" xr:uid="{00000000-0005-0000-0000-0000AA100000}"/>
    <cellStyle name="Commentaire 2 4 2 2 5" xfId="24403" xr:uid="{00000000-0005-0000-0000-0000AB100000}"/>
    <cellStyle name="Commentaire 2 4 2 2 6" xfId="25387" xr:uid="{00000000-0005-0000-0000-0000AC100000}"/>
    <cellStyle name="Commentaire 2 4 2 2 7" xfId="33728" xr:uid="{00000000-0005-0000-0000-0000AD100000}"/>
    <cellStyle name="Commentaire 2 4 2 3" xfId="1369" xr:uid="{00000000-0005-0000-0000-0000AE100000}"/>
    <cellStyle name="Commentaire 2 4 2 3 2" xfId="10593" xr:uid="{00000000-0005-0000-0000-0000AF100000}"/>
    <cellStyle name="Commentaire 2 4 2 3 3" xfId="24400" xr:uid="{00000000-0005-0000-0000-0000B0100000}"/>
    <cellStyle name="Commentaire 2 4 2 3 4" xfId="25390" xr:uid="{00000000-0005-0000-0000-0000B1100000}"/>
    <cellStyle name="Commentaire 2 4 2 3 5" xfId="33729" xr:uid="{00000000-0005-0000-0000-0000B2100000}"/>
    <cellStyle name="Commentaire 2 4 2 4" xfId="1370" xr:uid="{00000000-0005-0000-0000-0000B3100000}"/>
    <cellStyle name="Commentaire 2 4 2 4 2" xfId="10594" xr:uid="{00000000-0005-0000-0000-0000B4100000}"/>
    <cellStyle name="Commentaire 2 4 2 4 3" xfId="24399" xr:uid="{00000000-0005-0000-0000-0000B5100000}"/>
    <cellStyle name="Commentaire 2 4 2 4 4" xfId="25391" xr:uid="{00000000-0005-0000-0000-0000B6100000}"/>
    <cellStyle name="Commentaire 2 4 2 4 5" xfId="33730" xr:uid="{00000000-0005-0000-0000-0000B7100000}"/>
    <cellStyle name="Commentaire 2 4 2 5" xfId="10589" xr:uid="{00000000-0005-0000-0000-0000B8100000}"/>
    <cellStyle name="Commentaire 2 4 2 5 2" xfId="33731" xr:uid="{00000000-0005-0000-0000-0000B9100000}"/>
    <cellStyle name="Commentaire 2 4 2 6" xfId="24404" xr:uid="{00000000-0005-0000-0000-0000BA100000}"/>
    <cellStyle name="Commentaire 2 4 2 7" xfId="25386" xr:uid="{00000000-0005-0000-0000-0000BB100000}"/>
    <cellStyle name="Commentaire 2 4 2 8" xfId="33732" xr:uid="{00000000-0005-0000-0000-0000BC100000}"/>
    <cellStyle name="Commentaire 2 4 3" xfId="1371" xr:uid="{00000000-0005-0000-0000-0000BD100000}"/>
    <cellStyle name="Commentaire 2 4 3 2" xfId="1372" xr:uid="{00000000-0005-0000-0000-0000BE100000}"/>
    <cellStyle name="Commentaire 2 4 3 2 2" xfId="10596" xr:uid="{00000000-0005-0000-0000-0000BF100000}"/>
    <cellStyle name="Commentaire 2 4 3 2 3" xfId="24397" xr:uid="{00000000-0005-0000-0000-0000C0100000}"/>
    <cellStyle name="Commentaire 2 4 3 2 4" xfId="25393" xr:uid="{00000000-0005-0000-0000-0000C1100000}"/>
    <cellStyle name="Commentaire 2 4 3 2 5" xfId="33733" xr:uid="{00000000-0005-0000-0000-0000C2100000}"/>
    <cellStyle name="Commentaire 2 4 3 3" xfId="1373" xr:uid="{00000000-0005-0000-0000-0000C3100000}"/>
    <cellStyle name="Commentaire 2 4 3 3 2" xfId="10597" xr:uid="{00000000-0005-0000-0000-0000C4100000}"/>
    <cellStyle name="Commentaire 2 4 3 3 3" xfId="24396" xr:uid="{00000000-0005-0000-0000-0000C5100000}"/>
    <cellStyle name="Commentaire 2 4 3 3 4" xfId="25394" xr:uid="{00000000-0005-0000-0000-0000C6100000}"/>
    <cellStyle name="Commentaire 2 4 3 3 5" xfId="33734" xr:uid="{00000000-0005-0000-0000-0000C7100000}"/>
    <cellStyle name="Commentaire 2 4 3 4" xfId="10595" xr:uid="{00000000-0005-0000-0000-0000C8100000}"/>
    <cellStyle name="Commentaire 2 4 3 5" xfId="24398" xr:uid="{00000000-0005-0000-0000-0000C9100000}"/>
    <cellStyle name="Commentaire 2 4 3 6" xfId="25392" xr:uid="{00000000-0005-0000-0000-0000CA100000}"/>
    <cellStyle name="Commentaire 2 4 3 7" xfId="33735" xr:uid="{00000000-0005-0000-0000-0000CB100000}"/>
    <cellStyle name="Commentaire 2 4 4" xfId="1374" xr:uid="{00000000-0005-0000-0000-0000CC100000}"/>
    <cellStyle name="Commentaire 2 4 4 2" xfId="10598" xr:uid="{00000000-0005-0000-0000-0000CD100000}"/>
    <cellStyle name="Commentaire 2 4 4 3" xfId="24395" xr:uid="{00000000-0005-0000-0000-0000CE100000}"/>
    <cellStyle name="Commentaire 2 4 4 4" xfId="25395" xr:uid="{00000000-0005-0000-0000-0000CF100000}"/>
    <cellStyle name="Commentaire 2 4 4 5" xfId="33736" xr:uid="{00000000-0005-0000-0000-0000D0100000}"/>
    <cellStyle name="Commentaire 2 4 5" xfId="1375" xr:uid="{00000000-0005-0000-0000-0000D1100000}"/>
    <cellStyle name="Commentaire 2 4 5 2" xfId="10599" xr:uid="{00000000-0005-0000-0000-0000D2100000}"/>
    <cellStyle name="Commentaire 2 4 5 3" xfId="24394" xr:uid="{00000000-0005-0000-0000-0000D3100000}"/>
    <cellStyle name="Commentaire 2 4 5 4" xfId="25396" xr:uid="{00000000-0005-0000-0000-0000D4100000}"/>
    <cellStyle name="Commentaire 2 4 5 5" xfId="33737" xr:uid="{00000000-0005-0000-0000-0000D5100000}"/>
    <cellStyle name="Commentaire 2 4 6" xfId="10588" xr:uid="{00000000-0005-0000-0000-0000D6100000}"/>
    <cellStyle name="Commentaire 2 4 6 2" xfId="33738" xr:uid="{00000000-0005-0000-0000-0000D7100000}"/>
    <cellStyle name="Commentaire 2 4 7" xfId="24405" xr:uid="{00000000-0005-0000-0000-0000D8100000}"/>
    <cellStyle name="Commentaire 2 4 8" xfId="25385" xr:uid="{00000000-0005-0000-0000-0000D9100000}"/>
    <cellStyle name="Commentaire 2 4 9" xfId="33739" xr:uid="{00000000-0005-0000-0000-0000DA100000}"/>
    <cellStyle name="Commentaire 2 5" xfId="10473" xr:uid="{00000000-0005-0000-0000-0000DB100000}"/>
    <cellStyle name="Commentaire 2 5 2" xfId="33740" xr:uid="{00000000-0005-0000-0000-0000DC100000}"/>
    <cellStyle name="Commentaire 2 6" xfId="24520" xr:uid="{00000000-0005-0000-0000-0000DD100000}"/>
    <cellStyle name="Commentaire 2 7" xfId="25270" xr:uid="{00000000-0005-0000-0000-0000DE100000}"/>
    <cellStyle name="Commentaire 2 8" xfId="33741" xr:uid="{00000000-0005-0000-0000-0000DF100000}"/>
    <cellStyle name="Commentaire 3" xfId="1376" xr:uid="{00000000-0005-0000-0000-0000E0100000}"/>
    <cellStyle name="Commentaire 3 2" xfId="1377" xr:uid="{00000000-0005-0000-0000-0000E1100000}"/>
    <cellStyle name="Commentaire 3 2 10" xfId="33742" xr:uid="{00000000-0005-0000-0000-0000E2100000}"/>
    <cellStyle name="Commentaire 3 2 2" xfId="1378" xr:uid="{00000000-0005-0000-0000-0000E3100000}"/>
    <cellStyle name="Commentaire 3 2 2 2" xfId="1379" xr:uid="{00000000-0005-0000-0000-0000E4100000}"/>
    <cellStyle name="Commentaire 3 2 2 2 2" xfId="1380" xr:uid="{00000000-0005-0000-0000-0000E5100000}"/>
    <cellStyle name="Commentaire 3 2 2 2 2 2" xfId="1381" xr:uid="{00000000-0005-0000-0000-0000E6100000}"/>
    <cellStyle name="Commentaire 3 2 2 2 2 2 2" xfId="10605" xr:uid="{00000000-0005-0000-0000-0000E7100000}"/>
    <cellStyle name="Commentaire 3 2 2 2 2 2 3" xfId="24388" xr:uid="{00000000-0005-0000-0000-0000E8100000}"/>
    <cellStyle name="Commentaire 3 2 2 2 2 2 4" xfId="25402" xr:uid="{00000000-0005-0000-0000-0000E9100000}"/>
    <cellStyle name="Commentaire 3 2 2 2 2 2 5" xfId="33743" xr:uid="{00000000-0005-0000-0000-0000EA100000}"/>
    <cellStyle name="Commentaire 3 2 2 2 2 3" xfId="1382" xr:uid="{00000000-0005-0000-0000-0000EB100000}"/>
    <cellStyle name="Commentaire 3 2 2 2 2 3 2" xfId="10606" xr:uid="{00000000-0005-0000-0000-0000EC100000}"/>
    <cellStyle name="Commentaire 3 2 2 2 2 3 3" xfId="24387" xr:uid="{00000000-0005-0000-0000-0000ED100000}"/>
    <cellStyle name="Commentaire 3 2 2 2 2 3 4" xfId="25403" xr:uid="{00000000-0005-0000-0000-0000EE100000}"/>
    <cellStyle name="Commentaire 3 2 2 2 2 3 5" xfId="33744" xr:uid="{00000000-0005-0000-0000-0000EF100000}"/>
    <cellStyle name="Commentaire 3 2 2 2 2 4" xfId="10604" xr:uid="{00000000-0005-0000-0000-0000F0100000}"/>
    <cellStyle name="Commentaire 3 2 2 2 2 4 2" xfId="33745" xr:uid="{00000000-0005-0000-0000-0000F1100000}"/>
    <cellStyle name="Commentaire 3 2 2 2 2 5" xfId="24389" xr:uid="{00000000-0005-0000-0000-0000F2100000}"/>
    <cellStyle name="Commentaire 3 2 2 2 2 6" xfId="25401" xr:uid="{00000000-0005-0000-0000-0000F3100000}"/>
    <cellStyle name="Commentaire 3 2 2 2 2 7" xfId="33746" xr:uid="{00000000-0005-0000-0000-0000F4100000}"/>
    <cellStyle name="Commentaire 3 2 2 2 3" xfId="1383" xr:uid="{00000000-0005-0000-0000-0000F5100000}"/>
    <cellStyle name="Commentaire 3 2 2 2 3 2" xfId="1384" xr:uid="{00000000-0005-0000-0000-0000F6100000}"/>
    <cellStyle name="Commentaire 3 2 2 2 3 2 2" xfId="10608" xr:uid="{00000000-0005-0000-0000-0000F7100000}"/>
    <cellStyle name="Commentaire 3 2 2 2 3 2 3" xfId="24385" xr:uid="{00000000-0005-0000-0000-0000F8100000}"/>
    <cellStyle name="Commentaire 3 2 2 2 3 2 4" xfId="25405" xr:uid="{00000000-0005-0000-0000-0000F9100000}"/>
    <cellStyle name="Commentaire 3 2 2 2 3 2 5" xfId="33747" xr:uid="{00000000-0005-0000-0000-0000FA100000}"/>
    <cellStyle name="Commentaire 3 2 2 2 3 3" xfId="10607" xr:uid="{00000000-0005-0000-0000-0000FB100000}"/>
    <cellStyle name="Commentaire 3 2 2 2 3 4" xfId="24386" xr:uid="{00000000-0005-0000-0000-0000FC100000}"/>
    <cellStyle name="Commentaire 3 2 2 2 3 5" xfId="25404" xr:uid="{00000000-0005-0000-0000-0000FD100000}"/>
    <cellStyle name="Commentaire 3 2 2 2 3 6" xfId="33748" xr:uid="{00000000-0005-0000-0000-0000FE100000}"/>
    <cellStyle name="Commentaire 3 2 2 2 4" xfId="1385" xr:uid="{00000000-0005-0000-0000-0000FF100000}"/>
    <cellStyle name="Commentaire 3 2 2 2 4 2" xfId="10609" xr:uid="{00000000-0005-0000-0000-000000110000}"/>
    <cellStyle name="Commentaire 3 2 2 2 4 3" xfId="24384" xr:uid="{00000000-0005-0000-0000-000001110000}"/>
    <cellStyle name="Commentaire 3 2 2 2 4 4" xfId="25406" xr:uid="{00000000-0005-0000-0000-000002110000}"/>
    <cellStyle name="Commentaire 3 2 2 2 4 5" xfId="33749" xr:uid="{00000000-0005-0000-0000-000003110000}"/>
    <cellStyle name="Commentaire 3 2 2 2 5" xfId="10603" xr:uid="{00000000-0005-0000-0000-000004110000}"/>
    <cellStyle name="Commentaire 3 2 2 2 5 2" xfId="33750" xr:uid="{00000000-0005-0000-0000-000005110000}"/>
    <cellStyle name="Commentaire 3 2 2 2 6" xfId="24390" xr:uid="{00000000-0005-0000-0000-000006110000}"/>
    <cellStyle name="Commentaire 3 2 2 2 7" xfId="25400" xr:uid="{00000000-0005-0000-0000-000007110000}"/>
    <cellStyle name="Commentaire 3 2 2 2 8" xfId="33751" xr:uid="{00000000-0005-0000-0000-000008110000}"/>
    <cellStyle name="Commentaire 3 2 2 3" xfId="1386" xr:uid="{00000000-0005-0000-0000-000009110000}"/>
    <cellStyle name="Commentaire 3 2 2 3 2" xfId="1387" xr:uid="{00000000-0005-0000-0000-00000A110000}"/>
    <cellStyle name="Commentaire 3 2 2 3 2 2" xfId="10611" xr:uid="{00000000-0005-0000-0000-00000B110000}"/>
    <cellStyle name="Commentaire 3 2 2 3 2 3" xfId="24382" xr:uid="{00000000-0005-0000-0000-00000C110000}"/>
    <cellStyle name="Commentaire 3 2 2 3 2 4" xfId="25408" xr:uid="{00000000-0005-0000-0000-00000D110000}"/>
    <cellStyle name="Commentaire 3 2 2 3 2 5" xfId="33752" xr:uid="{00000000-0005-0000-0000-00000E110000}"/>
    <cellStyle name="Commentaire 3 2 2 3 3" xfId="1388" xr:uid="{00000000-0005-0000-0000-00000F110000}"/>
    <cellStyle name="Commentaire 3 2 2 3 3 2" xfId="10612" xr:uid="{00000000-0005-0000-0000-000010110000}"/>
    <cellStyle name="Commentaire 3 2 2 3 3 3" xfId="24381" xr:uid="{00000000-0005-0000-0000-000011110000}"/>
    <cellStyle name="Commentaire 3 2 2 3 3 4" xfId="25409" xr:uid="{00000000-0005-0000-0000-000012110000}"/>
    <cellStyle name="Commentaire 3 2 2 3 3 5" xfId="33753" xr:uid="{00000000-0005-0000-0000-000013110000}"/>
    <cellStyle name="Commentaire 3 2 2 3 4" xfId="10610" xr:uid="{00000000-0005-0000-0000-000014110000}"/>
    <cellStyle name="Commentaire 3 2 2 3 4 2" xfId="33754" xr:uid="{00000000-0005-0000-0000-000015110000}"/>
    <cellStyle name="Commentaire 3 2 2 3 5" xfId="24383" xr:uid="{00000000-0005-0000-0000-000016110000}"/>
    <cellStyle name="Commentaire 3 2 2 3 6" xfId="25407" xr:uid="{00000000-0005-0000-0000-000017110000}"/>
    <cellStyle name="Commentaire 3 2 2 3 7" xfId="33755" xr:uid="{00000000-0005-0000-0000-000018110000}"/>
    <cellStyle name="Commentaire 3 2 2 4" xfId="1389" xr:uid="{00000000-0005-0000-0000-000019110000}"/>
    <cellStyle name="Commentaire 3 2 2 4 2" xfId="1390" xr:uid="{00000000-0005-0000-0000-00001A110000}"/>
    <cellStyle name="Commentaire 3 2 2 4 2 2" xfId="10614" xr:uid="{00000000-0005-0000-0000-00001B110000}"/>
    <cellStyle name="Commentaire 3 2 2 4 2 3" xfId="24379" xr:uid="{00000000-0005-0000-0000-00001C110000}"/>
    <cellStyle name="Commentaire 3 2 2 4 2 4" xfId="25411" xr:uid="{00000000-0005-0000-0000-00001D110000}"/>
    <cellStyle name="Commentaire 3 2 2 4 2 5" xfId="33756" xr:uid="{00000000-0005-0000-0000-00001E110000}"/>
    <cellStyle name="Commentaire 3 2 2 4 3" xfId="1391" xr:uid="{00000000-0005-0000-0000-00001F110000}"/>
    <cellStyle name="Commentaire 3 2 2 4 3 2" xfId="10615" xr:uid="{00000000-0005-0000-0000-000020110000}"/>
    <cellStyle name="Commentaire 3 2 2 4 3 3" xfId="24378" xr:uid="{00000000-0005-0000-0000-000021110000}"/>
    <cellStyle name="Commentaire 3 2 2 4 3 4" xfId="25412" xr:uid="{00000000-0005-0000-0000-000022110000}"/>
    <cellStyle name="Commentaire 3 2 2 4 3 5" xfId="33757" xr:uid="{00000000-0005-0000-0000-000023110000}"/>
    <cellStyle name="Commentaire 3 2 2 4 4" xfId="10613" xr:uid="{00000000-0005-0000-0000-000024110000}"/>
    <cellStyle name="Commentaire 3 2 2 4 5" xfId="24380" xr:uid="{00000000-0005-0000-0000-000025110000}"/>
    <cellStyle name="Commentaire 3 2 2 4 6" xfId="25410" xr:uid="{00000000-0005-0000-0000-000026110000}"/>
    <cellStyle name="Commentaire 3 2 2 4 7" xfId="33758" xr:uid="{00000000-0005-0000-0000-000027110000}"/>
    <cellStyle name="Commentaire 3 2 2 5" xfId="1392" xr:uid="{00000000-0005-0000-0000-000028110000}"/>
    <cellStyle name="Commentaire 3 2 2 5 2" xfId="10616" xr:uid="{00000000-0005-0000-0000-000029110000}"/>
    <cellStyle name="Commentaire 3 2 2 5 3" xfId="24377" xr:uid="{00000000-0005-0000-0000-00002A110000}"/>
    <cellStyle name="Commentaire 3 2 2 5 4" xfId="25413" xr:uid="{00000000-0005-0000-0000-00002B110000}"/>
    <cellStyle name="Commentaire 3 2 2 5 5" xfId="33759" xr:uid="{00000000-0005-0000-0000-00002C110000}"/>
    <cellStyle name="Commentaire 3 2 2 6" xfId="10602" xr:uid="{00000000-0005-0000-0000-00002D110000}"/>
    <cellStyle name="Commentaire 3 2 2 6 2" xfId="33760" xr:uid="{00000000-0005-0000-0000-00002E110000}"/>
    <cellStyle name="Commentaire 3 2 2 7" xfId="24391" xr:uid="{00000000-0005-0000-0000-00002F110000}"/>
    <cellStyle name="Commentaire 3 2 2 8" xfId="25399" xr:uid="{00000000-0005-0000-0000-000030110000}"/>
    <cellStyle name="Commentaire 3 2 2 9" xfId="33761" xr:uid="{00000000-0005-0000-0000-000031110000}"/>
    <cellStyle name="Commentaire 3 2 3" xfId="1393" xr:uid="{00000000-0005-0000-0000-000032110000}"/>
    <cellStyle name="Commentaire 3 2 3 2" xfId="1394" xr:uid="{00000000-0005-0000-0000-000033110000}"/>
    <cellStyle name="Commentaire 3 2 3 2 2" xfId="1395" xr:uid="{00000000-0005-0000-0000-000034110000}"/>
    <cellStyle name="Commentaire 3 2 3 2 2 2" xfId="1396" xr:uid="{00000000-0005-0000-0000-000035110000}"/>
    <cellStyle name="Commentaire 3 2 3 2 2 2 2" xfId="10620" xr:uid="{00000000-0005-0000-0000-000036110000}"/>
    <cellStyle name="Commentaire 3 2 3 2 2 2 3" xfId="24373" xr:uid="{00000000-0005-0000-0000-000037110000}"/>
    <cellStyle name="Commentaire 3 2 3 2 2 2 4" xfId="25417" xr:uid="{00000000-0005-0000-0000-000038110000}"/>
    <cellStyle name="Commentaire 3 2 3 2 2 2 5" xfId="33762" xr:uid="{00000000-0005-0000-0000-000039110000}"/>
    <cellStyle name="Commentaire 3 2 3 2 2 3" xfId="1397" xr:uid="{00000000-0005-0000-0000-00003A110000}"/>
    <cellStyle name="Commentaire 3 2 3 2 2 3 2" xfId="10621" xr:uid="{00000000-0005-0000-0000-00003B110000}"/>
    <cellStyle name="Commentaire 3 2 3 2 2 3 3" xfId="24372" xr:uid="{00000000-0005-0000-0000-00003C110000}"/>
    <cellStyle name="Commentaire 3 2 3 2 2 3 4" xfId="25418" xr:uid="{00000000-0005-0000-0000-00003D110000}"/>
    <cellStyle name="Commentaire 3 2 3 2 2 3 5" xfId="33763" xr:uid="{00000000-0005-0000-0000-00003E110000}"/>
    <cellStyle name="Commentaire 3 2 3 2 2 4" xfId="10619" xr:uid="{00000000-0005-0000-0000-00003F110000}"/>
    <cellStyle name="Commentaire 3 2 3 2 2 4 2" xfId="33764" xr:uid="{00000000-0005-0000-0000-000040110000}"/>
    <cellStyle name="Commentaire 3 2 3 2 2 5" xfId="24374" xr:uid="{00000000-0005-0000-0000-000041110000}"/>
    <cellStyle name="Commentaire 3 2 3 2 2 6" xfId="25416" xr:uid="{00000000-0005-0000-0000-000042110000}"/>
    <cellStyle name="Commentaire 3 2 3 2 2 7" xfId="33765" xr:uid="{00000000-0005-0000-0000-000043110000}"/>
    <cellStyle name="Commentaire 3 2 3 2 3" xfId="1398" xr:uid="{00000000-0005-0000-0000-000044110000}"/>
    <cellStyle name="Commentaire 3 2 3 2 3 2" xfId="1399" xr:uid="{00000000-0005-0000-0000-000045110000}"/>
    <cellStyle name="Commentaire 3 2 3 2 3 2 2" xfId="10623" xr:uid="{00000000-0005-0000-0000-000046110000}"/>
    <cellStyle name="Commentaire 3 2 3 2 3 2 3" xfId="24370" xr:uid="{00000000-0005-0000-0000-000047110000}"/>
    <cellStyle name="Commentaire 3 2 3 2 3 2 4" xfId="25420" xr:uid="{00000000-0005-0000-0000-000048110000}"/>
    <cellStyle name="Commentaire 3 2 3 2 3 2 5" xfId="33766" xr:uid="{00000000-0005-0000-0000-000049110000}"/>
    <cellStyle name="Commentaire 3 2 3 2 3 3" xfId="10622" xr:uid="{00000000-0005-0000-0000-00004A110000}"/>
    <cellStyle name="Commentaire 3 2 3 2 3 4" xfId="24371" xr:uid="{00000000-0005-0000-0000-00004B110000}"/>
    <cellStyle name="Commentaire 3 2 3 2 3 5" xfId="25419" xr:uid="{00000000-0005-0000-0000-00004C110000}"/>
    <cellStyle name="Commentaire 3 2 3 2 3 6" xfId="33767" xr:uid="{00000000-0005-0000-0000-00004D110000}"/>
    <cellStyle name="Commentaire 3 2 3 2 4" xfId="1400" xr:uid="{00000000-0005-0000-0000-00004E110000}"/>
    <cellStyle name="Commentaire 3 2 3 2 4 2" xfId="10624" xr:uid="{00000000-0005-0000-0000-00004F110000}"/>
    <cellStyle name="Commentaire 3 2 3 2 4 3" xfId="24369" xr:uid="{00000000-0005-0000-0000-000050110000}"/>
    <cellStyle name="Commentaire 3 2 3 2 4 4" xfId="25421" xr:uid="{00000000-0005-0000-0000-000051110000}"/>
    <cellStyle name="Commentaire 3 2 3 2 4 5" xfId="33768" xr:uid="{00000000-0005-0000-0000-000052110000}"/>
    <cellStyle name="Commentaire 3 2 3 2 5" xfId="10618" xr:uid="{00000000-0005-0000-0000-000053110000}"/>
    <cellStyle name="Commentaire 3 2 3 2 5 2" xfId="33769" xr:uid="{00000000-0005-0000-0000-000054110000}"/>
    <cellStyle name="Commentaire 3 2 3 2 6" xfId="24375" xr:uid="{00000000-0005-0000-0000-000055110000}"/>
    <cellStyle name="Commentaire 3 2 3 2 7" xfId="25415" xr:uid="{00000000-0005-0000-0000-000056110000}"/>
    <cellStyle name="Commentaire 3 2 3 2 8" xfId="33770" xr:uid="{00000000-0005-0000-0000-000057110000}"/>
    <cellStyle name="Commentaire 3 2 3 3" xfId="1401" xr:uid="{00000000-0005-0000-0000-000058110000}"/>
    <cellStyle name="Commentaire 3 2 3 3 2" xfId="1402" xr:uid="{00000000-0005-0000-0000-000059110000}"/>
    <cellStyle name="Commentaire 3 2 3 3 2 2" xfId="10626" xr:uid="{00000000-0005-0000-0000-00005A110000}"/>
    <cellStyle name="Commentaire 3 2 3 3 2 3" xfId="24367" xr:uid="{00000000-0005-0000-0000-00005B110000}"/>
    <cellStyle name="Commentaire 3 2 3 3 2 4" xfId="25423" xr:uid="{00000000-0005-0000-0000-00005C110000}"/>
    <cellStyle name="Commentaire 3 2 3 3 2 5" xfId="33771" xr:uid="{00000000-0005-0000-0000-00005D110000}"/>
    <cellStyle name="Commentaire 3 2 3 3 3" xfId="1403" xr:uid="{00000000-0005-0000-0000-00005E110000}"/>
    <cellStyle name="Commentaire 3 2 3 3 3 2" xfId="10627" xr:uid="{00000000-0005-0000-0000-00005F110000}"/>
    <cellStyle name="Commentaire 3 2 3 3 3 3" xfId="24366" xr:uid="{00000000-0005-0000-0000-000060110000}"/>
    <cellStyle name="Commentaire 3 2 3 3 3 4" xfId="25424" xr:uid="{00000000-0005-0000-0000-000061110000}"/>
    <cellStyle name="Commentaire 3 2 3 3 3 5" xfId="33772" xr:uid="{00000000-0005-0000-0000-000062110000}"/>
    <cellStyle name="Commentaire 3 2 3 3 4" xfId="10625" xr:uid="{00000000-0005-0000-0000-000063110000}"/>
    <cellStyle name="Commentaire 3 2 3 3 4 2" xfId="33773" xr:uid="{00000000-0005-0000-0000-000064110000}"/>
    <cellStyle name="Commentaire 3 2 3 3 5" xfId="24368" xr:uid="{00000000-0005-0000-0000-000065110000}"/>
    <cellStyle name="Commentaire 3 2 3 3 6" xfId="25422" xr:uid="{00000000-0005-0000-0000-000066110000}"/>
    <cellStyle name="Commentaire 3 2 3 3 7" xfId="33774" xr:uid="{00000000-0005-0000-0000-000067110000}"/>
    <cellStyle name="Commentaire 3 2 3 4" xfId="1404" xr:uid="{00000000-0005-0000-0000-000068110000}"/>
    <cellStyle name="Commentaire 3 2 3 4 2" xfId="1405" xr:uid="{00000000-0005-0000-0000-000069110000}"/>
    <cellStyle name="Commentaire 3 2 3 4 2 2" xfId="10629" xr:uid="{00000000-0005-0000-0000-00006A110000}"/>
    <cellStyle name="Commentaire 3 2 3 4 2 3" xfId="24364" xr:uid="{00000000-0005-0000-0000-00006B110000}"/>
    <cellStyle name="Commentaire 3 2 3 4 2 4" xfId="25426" xr:uid="{00000000-0005-0000-0000-00006C110000}"/>
    <cellStyle name="Commentaire 3 2 3 4 2 5" xfId="33775" xr:uid="{00000000-0005-0000-0000-00006D110000}"/>
    <cellStyle name="Commentaire 3 2 3 4 3" xfId="1406" xr:uid="{00000000-0005-0000-0000-00006E110000}"/>
    <cellStyle name="Commentaire 3 2 3 4 3 2" xfId="10630" xr:uid="{00000000-0005-0000-0000-00006F110000}"/>
    <cellStyle name="Commentaire 3 2 3 4 3 3" xfId="24363" xr:uid="{00000000-0005-0000-0000-000070110000}"/>
    <cellStyle name="Commentaire 3 2 3 4 3 4" xfId="25427" xr:uid="{00000000-0005-0000-0000-000071110000}"/>
    <cellStyle name="Commentaire 3 2 3 4 3 5" xfId="33776" xr:uid="{00000000-0005-0000-0000-000072110000}"/>
    <cellStyle name="Commentaire 3 2 3 4 4" xfId="10628" xr:uid="{00000000-0005-0000-0000-000073110000}"/>
    <cellStyle name="Commentaire 3 2 3 4 5" xfId="24365" xr:uid="{00000000-0005-0000-0000-000074110000}"/>
    <cellStyle name="Commentaire 3 2 3 4 6" xfId="25425" xr:uid="{00000000-0005-0000-0000-000075110000}"/>
    <cellStyle name="Commentaire 3 2 3 4 7" xfId="33777" xr:uid="{00000000-0005-0000-0000-000076110000}"/>
    <cellStyle name="Commentaire 3 2 3 5" xfId="1407" xr:uid="{00000000-0005-0000-0000-000077110000}"/>
    <cellStyle name="Commentaire 3 2 3 5 2" xfId="10631" xr:uid="{00000000-0005-0000-0000-000078110000}"/>
    <cellStyle name="Commentaire 3 2 3 5 3" xfId="24362" xr:uid="{00000000-0005-0000-0000-000079110000}"/>
    <cellStyle name="Commentaire 3 2 3 5 4" xfId="25428" xr:uid="{00000000-0005-0000-0000-00007A110000}"/>
    <cellStyle name="Commentaire 3 2 3 5 5" xfId="33778" xr:uid="{00000000-0005-0000-0000-00007B110000}"/>
    <cellStyle name="Commentaire 3 2 3 6" xfId="10617" xr:uid="{00000000-0005-0000-0000-00007C110000}"/>
    <cellStyle name="Commentaire 3 2 3 6 2" xfId="33779" xr:uid="{00000000-0005-0000-0000-00007D110000}"/>
    <cellStyle name="Commentaire 3 2 3 7" xfId="24376" xr:uid="{00000000-0005-0000-0000-00007E110000}"/>
    <cellStyle name="Commentaire 3 2 3 8" xfId="25414" xr:uid="{00000000-0005-0000-0000-00007F110000}"/>
    <cellStyle name="Commentaire 3 2 3 9" xfId="33780" xr:uid="{00000000-0005-0000-0000-000080110000}"/>
    <cellStyle name="Commentaire 3 2 4" xfId="1408" xr:uid="{00000000-0005-0000-0000-000081110000}"/>
    <cellStyle name="Commentaire 3 2 4 2" xfId="1409" xr:uid="{00000000-0005-0000-0000-000082110000}"/>
    <cellStyle name="Commentaire 3 2 4 2 2" xfId="1410" xr:uid="{00000000-0005-0000-0000-000083110000}"/>
    <cellStyle name="Commentaire 3 2 4 2 2 2" xfId="1411" xr:uid="{00000000-0005-0000-0000-000084110000}"/>
    <cellStyle name="Commentaire 3 2 4 2 2 2 2" xfId="10635" xr:uid="{00000000-0005-0000-0000-000085110000}"/>
    <cellStyle name="Commentaire 3 2 4 2 2 2 3" xfId="24358" xr:uid="{00000000-0005-0000-0000-000086110000}"/>
    <cellStyle name="Commentaire 3 2 4 2 2 2 4" xfId="25432" xr:uid="{00000000-0005-0000-0000-000087110000}"/>
    <cellStyle name="Commentaire 3 2 4 2 2 2 5" xfId="33781" xr:uid="{00000000-0005-0000-0000-000088110000}"/>
    <cellStyle name="Commentaire 3 2 4 2 2 3" xfId="1412" xr:uid="{00000000-0005-0000-0000-000089110000}"/>
    <cellStyle name="Commentaire 3 2 4 2 2 3 2" xfId="10636" xr:uid="{00000000-0005-0000-0000-00008A110000}"/>
    <cellStyle name="Commentaire 3 2 4 2 2 3 3" xfId="24357" xr:uid="{00000000-0005-0000-0000-00008B110000}"/>
    <cellStyle name="Commentaire 3 2 4 2 2 3 4" xfId="25433" xr:uid="{00000000-0005-0000-0000-00008C110000}"/>
    <cellStyle name="Commentaire 3 2 4 2 2 3 5" xfId="33782" xr:uid="{00000000-0005-0000-0000-00008D110000}"/>
    <cellStyle name="Commentaire 3 2 4 2 2 4" xfId="10634" xr:uid="{00000000-0005-0000-0000-00008E110000}"/>
    <cellStyle name="Commentaire 3 2 4 2 2 5" xfId="24359" xr:uid="{00000000-0005-0000-0000-00008F110000}"/>
    <cellStyle name="Commentaire 3 2 4 2 2 6" xfId="25431" xr:uid="{00000000-0005-0000-0000-000090110000}"/>
    <cellStyle name="Commentaire 3 2 4 2 2 7" xfId="33783" xr:uid="{00000000-0005-0000-0000-000091110000}"/>
    <cellStyle name="Commentaire 3 2 4 2 3" xfId="1413" xr:uid="{00000000-0005-0000-0000-000092110000}"/>
    <cellStyle name="Commentaire 3 2 4 2 3 2" xfId="10637" xr:uid="{00000000-0005-0000-0000-000093110000}"/>
    <cellStyle name="Commentaire 3 2 4 2 3 3" xfId="24356" xr:uid="{00000000-0005-0000-0000-000094110000}"/>
    <cellStyle name="Commentaire 3 2 4 2 3 4" xfId="25434" xr:uid="{00000000-0005-0000-0000-000095110000}"/>
    <cellStyle name="Commentaire 3 2 4 2 3 5" xfId="33784" xr:uid="{00000000-0005-0000-0000-000096110000}"/>
    <cellStyle name="Commentaire 3 2 4 2 4" xfId="1414" xr:uid="{00000000-0005-0000-0000-000097110000}"/>
    <cellStyle name="Commentaire 3 2 4 2 4 2" xfId="10638" xr:uid="{00000000-0005-0000-0000-000098110000}"/>
    <cellStyle name="Commentaire 3 2 4 2 4 3" xfId="24355" xr:uid="{00000000-0005-0000-0000-000099110000}"/>
    <cellStyle name="Commentaire 3 2 4 2 4 4" xfId="25435" xr:uid="{00000000-0005-0000-0000-00009A110000}"/>
    <cellStyle name="Commentaire 3 2 4 2 4 5" xfId="33785" xr:uid="{00000000-0005-0000-0000-00009B110000}"/>
    <cellStyle name="Commentaire 3 2 4 2 5" xfId="10633" xr:uid="{00000000-0005-0000-0000-00009C110000}"/>
    <cellStyle name="Commentaire 3 2 4 2 5 2" xfId="33786" xr:uid="{00000000-0005-0000-0000-00009D110000}"/>
    <cellStyle name="Commentaire 3 2 4 2 6" xfId="24360" xr:uid="{00000000-0005-0000-0000-00009E110000}"/>
    <cellStyle name="Commentaire 3 2 4 2 7" xfId="25430" xr:uid="{00000000-0005-0000-0000-00009F110000}"/>
    <cellStyle name="Commentaire 3 2 4 2 8" xfId="33787" xr:uid="{00000000-0005-0000-0000-0000A0110000}"/>
    <cellStyle name="Commentaire 3 2 4 3" xfId="1415" xr:uid="{00000000-0005-0000-0000-0000A1110000}"/>
    <cellStyle name="Commentaire 3 2 4 3 2" xfId="1416" xr:uid="{00000000-0005-0000-0000-0000A2110000}"/>
    <cellStyle name="Commentaire 3 2 4 3 2 2" xfId="10640" xr:uid="{00000000-0005-0000-0000-0000A3110000}"/>
    <cellStyle name="Commentaire 3 2 4 3 2 3" xfId="24353" xr:uid="{00000000-0005-0000-0000-0000A4110000}"/>
    <cellStyle name="Commentaire 3 2 4 3 2 4" xfId="25437" xr:uid="{00000000-0005-0000-0000-0000A5110000}"/>
    <cellStyle name="Commentaire 3 2 4 3 2 5" xfId="33788" xr:uid="{00000000-0005-0000-0000-0000A6110000}"/>
    <cellStyle name="Commentaire 3 2 4 3 3" xfId="1417" xr:uid="{00000000-0005-0000-0000-0000A7110000}"/>
    <cellStyle name="Commentaire 3 2 4 3 3 2" xfId="10641" xr:uid="{00000000-0005-0000-0000-0000A8110000}"/>
    <cellStyle name="Commentaire 3 2 4 3 3 3" xfId="24352" xr:uid="{00000000-0005-0000-0000-0000A9110000}"/>
    <cellStyle name="Commentaire 3 2 4 3 3 4" xfId="25438" xr:uid="{00000000-0005-0000-0000-0000AA110000}"/>
    <cellStyle name="Commentaire 3 2 4 3 3 5" xfId="33789" xr:uid="{00000000-0005-0000-0000-0000AB110000}"/>
    <cellStyle name="Commentaire 3 2 4 3 4" xfId="10639" xr:uid="{00000000-0005-0000-0000-0000AC110000}"/>
    <cellStyle name="Commentaire 3 2 4 3 5" xfId="24354" xr:uid="{00000000-0005-0000-0000-0000AD110000}"/>
    <cellStyle name="Commentaire 3 2 4 3 6" xfId="25436" xr:uid="{00000000-0005-0000-0000-0000AE110000}"/>
    <cellStyle name="Commentaire 3 2 4 3 7" xfId="33790" xr:uid="{00000000-0005-0000-0000-0000AF110000}"/>
    <cellStyle name="Commentaire 3 2 4 4" xfId="1418" xr:uid="{00000000-0005-0000-0000-0000B0110000}"/>
    <cellStyle name="Commentaire 3 2 4 4 2" xfId="10642" xr:uid="{00000000-0005-0000-0000-0000B1110000}"/>
    <cellStyle name="Commentaire 3 2 4 4 3" xfId="24351" xr:uid="{00000000-0005-0000-0000-0000B2110000}"/>
    <cellStyle name="Commentaire 3 2 4 4 4" xfId="25439" xr:uid="{00000000-0005-0000-0000-0000B3110000}"/>
    <cellStyle name="Commentaire 3 2 4 4 5" xfId="33791" xr:uid="{00000000-0005-0000-0000-0000B4110000}"/>
    <cellStyle name="Commentaire 3 2 4 5" xfId="1419" xr:uid="{00000000-0005-0000-0000-0000B5110000}"/>
    <cellStyle name="Commentaire 3 2 4 5 2" xfId="10643" xr:uid="{00000000-0005-0000-0000-0000B6110000}"/>
    <cellStyle name="Commentaire 3 2 4 5 3" xfId="24350" xr:uid="{00000000-0005-0000-0000-0000B7110000}"/>
    <cellStyle name="Commentaire 3 2 4 5 4" xfId="25440" xr:uid="{00000000-0005-0000-0000-0000B8110000}"/>
    <cellStyle name="Commentaire 3 2 4 5 5" xfId="33792" xr:uid="{00000000-0005-0000-0000-0000B9110000}"/>
    <cellStyle name="Commentaire 3 2 4 6" xfId="10632" xr:uid="{00000000-0005-0000-0000-0000BA110000}"/>
    <cellStyle name="Commentaire 3 2 4 6 2" xfId="33793" xr:uid="{00000000-0005-0000-0000-0000BB110000}"/>
    <cellStyle name="Commentaire 3 2 4 7" xfId="24361" xr:uid="{00000000-0005-0000-0000-0000BC110000}"/>
    <cellStyle name="Commentaire 3 2 4 8" xfId="25429" xr:uid="{00000000-0005-0000-0000-0000BD110000}"/>
    <cellStyle name="Commentaire 3 2 4 9" xfId="33794" xr:uid="{00000000-0005-0000-0000-0000BE110000}"/>
    <cellStyle name="Commentaire 3 2 5" xfId="1420" xr:uid="{00000000-0005-0000-0000-0000BF110000}"/>
    <cellStyle name="Commentaire 3 2 5 2" xfId="1421" xr:uid="{00000000-0005-0000-0000-0000C0110000}"/>
    <cellStyle name="Commentaire 3 2 5 2 2" xfId="1422" xr:uid="{00000000-0005-0000-0000-0000C1110000}"/>
    <cellStyle name="Commentaire 3 2 5 2 2 2" xfId="1423" xr:uid="{00000000-0005-0000-0000-0000C2110000}"/>
    <cellStyle name="Commentaire 3 2 5 2 2 2 2" xfId="10647" xr:uid="{00000000-0005-0000-0000-0000C3110000}"/>
    <cellStyle name="Commentaire 3 2 5 2 2 2 3" xfId="24346" xr:uid="{00000000-0005-0000-0000-0000C4110000}"/>
    <cellStyle name="Commentaire 3 2 5 2 2 2 4" xfId="25444" xr:uid="{00000000-0005-0000-0000-0000C5110000}"/>
    <cellStyle name="Commentaire 3 2 5 2 2 2 5" xfId="33795" xr:uid="{00000000-0005-0000-0000-0000C6110000}"/>
    <cellStyle name="Commentaire 3 2 5 2 2 3" xfId="1424" xr:uid="{00000000-0005-0000-0000-0000C7110000}"/>
    <cellStyle name="Commentaire 3 2 5 2 2 3 2" xfId="10648" xr:uid="{00000000-0005-0000-0000-0000C8110000}"/>
    <cellStyle name="Commentaire 3 2 5 2 2 3 3" xfId="24345" xr:uid="{00000000-0005-0000-0000-0000C9110000}"/>
    <cellStyle name="Commentaire 3 2 5 2 2 3 4" xfId="25445" xr:uid="{00000000-0005-0000-0000-0000CA110000}"/>
    <cellStyle name="Commentaire 3 2 5 2 2 3 5" xfId="33796" xr:uid="{00000000-0005-0000-0000-0000CB110000}"/>
    <cellStyle name="Commentaire 3 2 5 2 2 4" xfId="10646" xr:uid="{00000000-0005-0000-0000-0000CC110000}"/>
    <cellStyle name="Commentaire 3 2 5 2 2 5" xfId="24347" xr:uid="{00000000-0005-0000-0000-0000CD110000}"/>
    <cellStyle name="Commentaire 3 2 5 2 2 6" xfId="25443" xr:uid="{00000000-0005-0000-0000-0000CE110000}"/>
    <cellStyle name="Commentaire 3 2 5 2 2 7" xfId="33797" xr:uid="{00000000-0005-0000-0000-0000CF110000}"/>
    <cellStyle name="Commentaire 3 2 5 2 3" xfId="1425" xr:uid="{00000000-0005-0000-0000-0000D0110000}"/>
    <cellStyle name="Commentaire 3 2 5 2 3 2" xfId="10649" xr:uid="{00000000-0005-0000-0000-0000D1110000}"/>
    <cellStyle name="Commentaire 3 2 5 2 3 3" xfId="24344" xr:uid="{00000000-0005-0000-0000-0000D2110000}"/>
    <cellStyle name="Commentaire 3 2 5 2 3 4" xfId="25446" xr:uid="{00000000-0005-0000-0000-0000D3110000}"/>
    <cellStyle name="Commentaire 3 2 5 2 3 5" xfId="33798" xr:uid="{00000000-0005-0000-0000-0000D4110000}"/>
    <cellStyle name="Commentaire 3 2 5 2 4" xfId="1426" xr:uid="{00000000-0005-0000-0000-0000D5110000}"/>
    <cellStyle name="Commentaire 3 2 5 2 4 2" xfId="10650" xr:uid="{00000000-0005-0000-0000-0000D6110000}"/>
    <cellStyle name="Commentaire 3 2 5 2 4 3" xfId="24343" xr:uid="{00000000-0005-0000-0000-0000D7110000}"/>
    <cellStyle name="Commentaire 3 2 5 2 4 4" xfId="25447" xr:uid="{00000000-0005-0000-0000-0000D8110000}"/>
    <cellStyle name="Commentaire 3 2 5 2 4 5" xfId="33799" xr:uid="{00000000-0005-0000-0000-0000D9110000}"/>
    <cellStyle name="Commentaire 3 2 5 2 5" xfId="10645" xr:uid="{00000000-0005-0000-0000-0000DA110000}"/>
    <cellStyle name="Commentaire 3 2 5 2 5 2" xfId="33800" xr:uid="{00000000-0005-0000-0000-0000DB110000}"/>
    <cellStyle name="Commentaire 3 2 5 2 6" xfId="24348" xr:uid="{00000000-0005-0000-0000-0000DC110000}"/>
    <cellStyle name="Commentaire 3 2 5 2 7" xfId="25442" xr:uid="{00000000-0005-0000-0000-0000DD110000}"/>
    <cellStyle name="Commentaire 3 2 5 2 8" xfId="33801" xr:uid="{00000000-0005-0000-0000-0000DE110000}"/>
    <cellStyle name="Commentaire 3 2 5 3" xfId="1427" xr:uid="{00000000-0005-0000-0000-0000DF110000}"/>
    <cellStyle name="Commentaire 3 2 5 3 2" xfId="1428" xr:uid="{00000000-0005-0000-0000-0000E0110000}"/>
    <cellStyle name="Commentaire 3 2 5 3 2 2" xfId="10652" xr:uid="{00000000-0005-0000-0000-0000E1110000}"/>
    <cellStyle name="Commentaire 3 2 5 3 2 3" xfId="24341" xr:uid="{00000000-0005-0000-0000-0000E2110000}"/>
    <cellStyle name="Commentaire 3 2 5 3 2 4" xfId="25449" xr:uid="{00000000-0005-0000-0000-0000E3110000}"/>
    <cellStyle name="Commentaire 3 2 5 3 2 5" xfId="33802" xr:uid="{00000000-0005-0000-0000-0000E4110000}"/>
    <cellStyle name="Commentaire 3 2 5 3 3" xfId="1429" xr:uid="{00000000-0005-0000-0000-0000E5110000}"/>
    <cellStyle name="Commentaire 3 2 5 3 3 2" xfId="10653" xr:uid="{00000000-0005-0000-0000-0000E6110000}"/>
    <cellStyle name="Commentaire 3 2 5 3 3 3" xfId="24340" xr:uid="{00000000-0005-0000-0000-0000E7110000}"/>
    <cellStyle name="Commentaire 3 2 5 3 3 4" xfId="25450" xr:uid="{00000000-0005-0000-0000-0000E8110000}"/>
    <cellStyle name="Commentaire 3 2 5 3 3 5" xfId="33803" xr:uid="{00000000-0005-0000-0000-0000E9110000}"/>
    <cellStyle name="Commentaire 3 2 5 3 4" xfId="10651" xr:uid="{00000000-0005-0000-0000-0000EA110000}"/>
    <cellStyle name="Commentaire 3 2 5 3 5" xfId="24342" xr:uid="{00000000-0005-0000-0000-0000EB110000}"/>
    <cellStyle name="Commentaire 3 2 5 3 6" xfId="25448" xr:uid="{00000000-0005-0000-0000-0000EC110000}"/>
    <cellStyle name="Commentaire 3 2 5 3 7" xfId="33804" xr:uid="{00000000-0005-0000-0000-0000ED110000}"/>
    <cellStyle name="Commentaire 3 2 5 4" xfId="1430" xr:uid="{00000000-0005-0000-0000-0000EE110000}"/>
    <cellStyle name="Commentaire 3 2 5 4 2" xfId="10654" xr:uid="{00000000-0005-0000-0000-0000EF110000}"/>
    <cellStyle name="Commentaire 3 2 5 4 3" xfId="24339" xr:uid="{00000000-0005-0000-0000-0000F0110000}"/>
    <cellStyle name="Commentaire 3 2 5 4 4" xfId="25451" xr:uid="{00000000-0005-0000-0000-0000F1110000}"/>
    <cellStyle name="Commentaire 3 2 5 4 5" xfId="33805" xr:uid="{00000000-0005-0000-0000-0000F2110000}"/>
    <cellStyle name="Commentaire 3 2 5 5" xfId="1431" xr:uid="{00000000-0005-0000-0000-0000F3110000}"/>
    <cellStyle name="Commentaire 3 2 5 5 2" xfId="10655" xr:uid="{00000000-0005-0000-0000-0000F4110000}"/>
    <cellStyle name="Commentaire 3 2 5 5 3" xfId="24338" xr:uid="{00000000-0005-0000-0000-0000F5110000}"/>
    <cellStyle name="Commentaire 3 2 5 5 4" xfId="25452" xr:uid="{00000000-0005-0000-0000-0000F6110000}"/>
    <cellStyle name="Commentaire 3 2 5 5 5" xfId="33806" xr:uid="{00000000-0005-0000-0000-0000F7110000}"/>
    <cellStyle name="Commentaire 3 2 5 6" xfId="10644" xr:uid="{00000000-0005-0000-0000-0000F8110000}"/>
    <cellStyle name="Commentaire 3 2 5 6 2" xfId="33807" xr:uid="{00000000-0005-0000-0000-0000F9110000}"/>
    <cellStyle name="Commentaire 3 2 5 7" xfId="24349" xr:uid="{00000000-0005-0000-0000-0000FA110000}"/>
    <cellStyle name="Commentaire 3 2 5 8" xfId="25441" xr:uid="{00000000-0005-0000-0000-0000FB110000}"/>
    <cellStyle name="Commentaire 3 2 5 9" xfId="33808" xr:uid="{00000000-0005-0000-0000-0000FC110000}"/>
    <cellStyle name="Commentaire 3 2 6" xfId="1432" xr:uid="{00000000-0005-0000-0000-0000FD110000}"/>
    <cellStyle name="Commentaire 3 2 6 2" xfId="1433" xr:uid="{00000000-0005-0000-0000-0000FE110000}"/>
    <cellStyle name="Commentaire 3 2 6 2 2" xfId="1434" xr:uid="{00000000-0005-0000-0000-0000FF110000}"/>
    <cellStyle name="Commentaire 3 2 6 2 2 2" xfId="10658" xr:uid="{00000000-0005-0000-0000-000000120000}"/>
    <cellStyle name="Commentaire 3 2 6 2 2 3" xfId="24335" xr:uid="{00000000-0005-0000-0000-000001120000}"/>
    <cellStyle name="Commentaire 3 2 6 2 2 4" xfId="25455" xr:uid="{00000000-0005-0000-0000-000002120000}"/>
    <cellStyle name="Commentaire 3 2 6 2 2 5" xfId="33809" xr:uid="{00000000-0005-0000-0000-000003120000}"/>
    <cellStyle name="Commentaire 3 2 6 2 3" xfId="1435" xr:uid="{00000000-0005-0000-0000-000004120000}"/>
    <cellStyle name="Commentaire 3 2 6 2 3 2" xfId="10659" xr:uid="{00000000-0005-0000-0000-000005120000}"/>
    <cellStyle name="Commentaire 3 2 6 2 3 3" xfId="24334" xr:uid="{00000000-0005-0000-0000-000006120000}"/>
    <cellStyle name="Commentaire 3 2 6 2 3 4" xfId="25456" xr:uid="{00000000-0005-0000-0000-000007120000}"/>
    <cellStyle name="Commentaire 3 2 6 2 3 5" xfId="33810" xr:uid="{00000000-0005-0000-0000-000008120000}"/>
    <cellStyle name="Commentaire 3 2 6 2 4" xfId="10657" xr:uid="{00000000-0005-0000-0000-000009120000}"/>
    <cellStyle name="Commentaire 3 2 6 2 4 2" xfId="33811" xr:uid="{00000000-0005-0000-0000-00000A120000}"/>
    <cellStyle name="Commentaire 3 2 6 2 5" xfId="24336" xr:uid="{00000000-0005-0000-0000-00000B120000}"/>
    <cellStyle name="Commentaire 3 2 6 2 6" xfId="25454" xr:uid="{00000000-0005-0000-0000-00000C120000}"/>
    <cellStyle name="Commentaire 3 2 6 2 7" xfId="33812" xr:uid="{00000000-0005-0000-0000-00000D120000}"/>
    <cellStyle name="Commentaire 3 2 6 3" xfId="1436" xr:uid="{00000000-0005-0000-0000-00000E120000}"/>
    <cellStyle name="Commentaire 3 2 6 3 2" xfId="1437" xr:uid="{00000000-0005-0000-0000-00000F120000}"/>
    <cellStyle name="Commentaire 3 2 6 3 2 2" xfId="10661" xr:uid="{00000000-0005-0000-0000-000010120000}"/>
    <cellStyle name="Commentaire 3 2 6 3 2 3" xfId="24332" xr:uid="{00000000-0005-0000-0000-000011120000}"/>
    <cellStyle name="Commentaire 3 2 6 3 2 4" xfId="25458" xr:uid="{00000000-0005-0000-0000-000012120000}"/>
    <cellStyle name="Commentaire 3 2 6 3 2 5" xfId="33813" xr:uid="{00000000-0005-0000-0000-000013120000}"/>
    <cellStyle name="Commentaire 3 2 6 3 3" xfId="1438" xr:uid="{00000000-0005-0000-0000-000014120000}"/>
    <cellStyle name="Commentaire 3 2 6 3 3 2" xfId="10662" xr:uid="{00000000-0005-0000-0000-000015120000}"/>
    <cellStyle name="Commentaire 3 2 6 3 3 3" xfId="24331" xr:uid="{00000000-0005-0000-0000-000016120000}"/>
    <cellStyle name="Commentaire 3 2 6 3 3 4" xfId="25459" xr:uid="{00000000-0005-0000-0000-000017120000}"/>
    <cellStyle name="Commentaire 3 2 6 3 3 5" xfId="33814" xr:uid="{00000000-0005-0000-0000-000018120000}"/>
    <cellStyle name="Commentaire 3 2 6 3 4" xfId="10660" xr:uid="{00000000-0005-0000-0000-000019120000}"/>
    <cellStyle name="Commentaire 3 2 6 3 5" xfId="24333" xr:uid="{00000000-0005-0000-0000-00001A120000}"/>
    <cellStyle name="Commentaire 3 2 6 3 6" xfId="25457" xr:uid="{00000000-0005-0000-0000-00001B120000}"/>
    <cellStyle name="Commentaire 3 2 6 3 7" xfId="33815" xr:uid="{00000000-0005-0000-0000-00001C120000}"/>
    <cellStyle name="Commentaire 3 2 6 4" xfId="1439" xr:uid="{00000000-0005-0000-0000-00001D120000}"/>
    <cellStyle name="Commentaire 3 2 6 4 2" xfId="10663" xr:uid="{00000000-0005-0000-0000-00001E120000}"/>
    <cellStyle name="Commentaire 3 2 6 4 3" xfId="24330" xr:uid="{00000000-0005-0000-0000-00001F120000}"/>
    <cellStyle name="Commentaire 3 2 6 4 4" xfId="25460" xr:uid="{00000000-0005-0000-0000-000020120000}"/>
    <cellStyle name="Commentaire 3 2 6 4 5" xfId="33816" xr:uid="{00000000-0005-0000-0000-000021120000}"/>
    <cellStyle name="Commentaire 3 2 6 5" xfId="1440" xr:uid="{00000000-0005-0000-0000-000022120000}"/>
    <cellStyle name="Commentaire 3 2 6 5 2" xfId="10664" xr:uid="{00000000-0005-0000-0000-000023120000}"/>
    <cellStyle name="Commentaire 3 2 6 5 3" xfId="24329" xr:uid="{00000000-0005-0000-0000-000024120000}"/>
    <cellStyle name="Commentaire 3 2 6 5 4" xfId="25461" xr:uid="{00000000-0005-0000-0000-000025120000}"/>
    <cellStyle name="Commentaire 3 2 6 5 5" xfId="33817" xr:uid="{00000000-0005-0000-0000-000026120000}"/>
    <cellStyle name="Commentaire 3 2 6 6" xfId="10656" xr:uid="{00000000-0005-0000-0000-000027120000}"/>
    <cellStyle name="Commentaire 3 2 6 6 2" xfId="33818" xr:uid="{00000000-0005-0000-0000-000028120000}"/>
    <cellStyle name="Commentaire 3 2 6 7" xfId="24337" xr:uid="{00000000-0005-0000-0000-000029120000}"/>
    <cellStyle name="Commentaire 3 2 6 8" xfId="25453" xr:uid="{00000000-0005-0000-0000-00002A120000}"/>
    <cellStyle name="Commentaire 3 2 6 9" xfId="33819" xr:uid="{00000000-0005-0000-0000-00002B120000}"/>
    <cellStyle name="Commentaire 3 2 7" xfId="10601" xr:uid="{00000000-0005-0000-0000-00002C120000}"/>
    <cellStyle name="Commentaire 3 2 7 2" xfId="33820" xr:uid="{00000000-0005-0000-0000-00002D120000}"/>
    <cellStyle name="Commentaire 3 2 8" xfId="24392" xr:uid="{00000000-0005-0000-0000-00002E120000}"/>
    <cellStyle name="Commentaire 3 2 9" xfId="25398" xr:uid="{00000000-0005-0000-0000-00002F120000}"/>
    <cellStyle name="Commentaire 3 3" xfId="1441" xr:uid="{00000000-0005-0000-0000-000030120000}"/>
    <cellStyle name="Commentaire 3 3 10" xfId="33821" xr:uid="{00000000-0005-0000-0000-000031120000}"/>
    <cellStyle name="Commentaire 3 3 2" xfId="1442" xr:uid="{00000000-0005-0000-0000-000032120000}"/>
    <cellStyle name="Commentaire 3 3 2 2" xfId="1443" xr:uid="{00000000-0005-0000-0000-000033120000}"/>
    <cellStyle name="Commentaire 3 3 2 2 2" xfId="1444" xr:uid="{00000000-0005-0000-0000-000034120000}"/>
    <cellStyle name="Commentaire 3 3 2 2 2 2" xfId="1445" xr:uid="{00000000-0005-0000-0000-000035120000}"/>
    <cellStyle name="Commentaire 3 3 2 2 2 2 2" xfId="10669" xr:uid="{00000000-0005-0000-0000-000036120000}"/>
    <cellStyle name="Commentaire 3 3 2 2 2 2 3" xfId="24324" xr:uid="{00000000-0005-0000-0000-000037120000}"/>
    <cellStyle name="Commentaire 3 3 2 2 2 2 4" xfId="25466" xr:uid="{00000000-0005-0000-0000-000038120000}"/>
    <cellStyle name="Commentaire 3 3 2 2 2 2 5" xfId="33822" xr:uid="{00000000-0005-0000-0000-000039120000}"/>
    <cellStyle name="Commentaire 3 3 2 2 2 3" xfId="1446" xr:uid="{00000000-0005-0000-0000-00003A120000}"/>
    <cellStyle name="Commentaire 3 3 2 2 2 3 2" xfId="10670" xr:uid="{00000000-0005-0000-0000-00003B120000}"/>
    <cellStyle name="Commentaire 3 3 2 2 2 3 3" xfId="24323" xr:uid="{00000000-0005-0000-0000-00003C120000}"/>
    <cellStyle name="Commentaire 3 3 2 2 2 3 4" xfId="25467" xr:uid="{00000000-0005-0000-0000-00003D120000}"/>
    <cellStyle name="Commentaire 3 3 2 2 2 3 5" xfId="33823" xr:uid="{00000000-0005-0000-0000-00003E120000}"/>
    <cellStyle name="Commentaire 3 3 2 2 2 4" xfId="10668" xr:uid="{00000000-0005-0000-0000-00003F120000}"/>
    <cellStyle name="Commentaire 3 3 2 2 2 4 2" xfId="33824" xr:uid="{00000000-0005-0000-0000-000040120000}"/>
    <cellStyle name="Commentaire 3 3 2 2 2 5" xfId="24325" xr:uid="{00000000-0005-0000-0000-000041120000}"/>
    <cellStyle name="Commentaire 3 3 2 2 2 6" xfId="25465" xr:uid="{00000000-0005-0000-0000-000042120000}"/>
    <cellStyle name="Commentaire 3 3 2 2 2 7" xfId="33825" xr:uid="{00000000-0005-0000-0000-000043120000}"/>
    <cellStyle name="Commentaire 3 3 2 2 3" xfId="1447" xr:uid="{00000000-0005-0000-0000-000044120000}"/>
    <cellStyle name="Commentaire 3 3 2 2 3 2" xfId="1448" xr:uid="{00000000-0005-0000-0000-000045120000}"/>
    <cellStyle name="Commentaire 3 3 2 2 3 2 2" xfId="10672" xr:uid="{00000000-0005-0000-0000-000046120000}"/>
    <cellStyle name="Commentaire 3 3 2 2 3 2 3" xfId="24321" xr:uid="{00000000-0005-0000-0000-000047120000}"/>
    <cellStyle name="Commentaire 3 3 2 2 3 2 4" xfId="25469" xr:uid="{00000000-0005-0000-0000-000048120000}"/>
    <cellStyle name="Commentaire 3 3 2 2 3 2 5" xfId="33826" xr:uid="{00000000-0005-0000-0000-000049120000}"/>
    <cellStyle name="Commentaire 3 3 2 2 3 3" xfId="10671" xr:uid="{00000000-0005-0000-0000-00004A120000}"/>
    <cellStyle name="Commentaire 3 3 2 2 3 4" xfId="24322" xr:uid="{00000000-0005-0000-0000-00004B120000}"/>
    <cellStyle name="Commentaire 3 3 2 2 3 5" xfId="25468" xr:uid="{00000000-0005-0000-0000-00004C120000}"/>
    <cellStyle name="Commentaire 3 3 2 2 3 6" xfId="33827" xr:uid="{00000000-0005-0000-0000-00004D120000}"/>
    <cellStyle name="Commentaire 3 3 2 2 4" xfId="1449" xr:uid="{00000000-0005-0000-0000-00004E120000}"/>
    <cellStyle name="Commentaire 3 3 2 2 4 2" xfId="10673" xr:uid="{00000000-0005-0000-0000-00004F120000}"/>
    <cellStyle name="Commentaire 3 3 2 2 4 3" xfId="24320" xr:uid="{00000000-0005-0000-0000-000050120000}"/>
    <cellStyle name="Commentaire 3 3 2 2 4 4" xfId="25470" xr:uid="{00000000-0005-0000-0000-000051120000}"/>
    <cellStyle name="Commentaire 3 3 2 2 4 5" xfId="33828" xr:uid="{00000000-0005-0000-0000-000052120000}"/>
    <cellStyle name="Commentaire 3 3 2 2 5" xfId="10667" xr:uid="{00000000-0005-0000-0000-000053120000}"/>
    <cellStyle name="Commentaire 3 3 2 2 5 2" xfId="33829" xr:uid="{00000000-0005-0000-0000-000054120000}"/>
    <cellStyle name="Commentaire 3 3 2 2 6" xfId="24326" xr:uid="{00000000-0005-0000-0000-000055120000}"/>
    <cellStyle name="Commentaire 3 3 2 2 7" xfId="25464" xr:uid="{00000000-0005-0000-0000-000056120000}"/>
    <cellStyle name="Commentaire 3 3 2 2 8" xfId="33830" xr:uid="{00000000-0005-0000-0000-000057120000}"/>
    <cellStyle name="Commentaire 3 3 2 3" xfId="1450" xr:uid="{00000000-0005-0000-0000-000058120000}"/>
    <cellStyle name="Commentaire 3 3 2 3 2" xfId="1451" xr:uid="{00000000-0005-0000-0000-000059120000}"/>
    <cellStyle name="Commentaire 3 3 2 3 2 2" xfId="10675" xr:uid="{00000000-0005-0000-0000-00005A120000}"/>
    <cellStyle name="Commentaire 3 3 2 3 2 3" xfId="24318" xr:uid="{00000000-0005-0000-0000-00005B120000}"/>
    <cellStyle name="Commentaire 3 3 2 3 2 4" xfId="25472" xr:uid="{00000000-0005-0000-0000-00005C120000}"/>
    <cellStyle name="Commentaire 3 3 2 3 2 5" xfId="33831" xr:uid="{00000000-0005-0000-0000-00005D120000}"/>
    <cellStyle name="Commentaire 3 3 2 3 3" xfId="1452" xr:uid="{00000000-0005-0000-0000-00005E120000}"/>
    <cellStyle name="Commentaire 3 3 2 3 3 2" xfId="10676" xr:uid="{00000000-0005-0000-0000-00005F120000}"/>
    <cellStyle name="Commentaire 3 3 2 3 3 3" xfId="24317" xr:uid="{00000000-0005-0000-0000-000060120000}"/>
    <cellStyle name="Commentaire 3 3 2 3 3 4" xfId="25473" xr:uid="{00000000-0005-0000-0000-000061120000}"/>
    <cellStyle name="Commentaire 3 3 2 3 3 5" xfId="33832" xr:uid="{00000000-0005-0000-0000-000062120000}"/>
    <cellStyle name="Commentaire 3 3 2 3 4" xfId="10674" xr:uid="{00000000-0005-0000-0000-000063120000}"/>
    <cellStyle name="Commentaire 3 3 2 3 4 2" xfId="33833" xr:uid="{00000000-0005-0000-0000-000064120000}"/>
    <cellStyle name="Commentaire 3 3 2 3 5" xfId="24319" xr:uid="{00000000-0005-0000-0000-000065120000}"/>
    <cellStyle name="Commentaire 3 3 2 3 6" xfId="25471" xr:uid="{00000000-0005-0000-0000-000066120000}"/>
    <cellStyle name="Commentaire 3 3 2 3 7" xfId="33834" xr:uid="{00000000-0005-0000-0000-000067120000}"/>
    <cellStyle name="Commentaire 3 3 2 4" xfId="1453" xr:uid="{00000000-0005-0000-0000-000068120000}"/>
    <cellStyle name="Commentaire 3 3 2 4 2" xfId="1454" xr:uid="{00000000-0005-0000-0000-000069120000}"/>
    <cellStyle name="Commentaire 3 3 2 4 2 2" xfId="10678" xr:uid="{00000000-0005-0000-0000-00006A120000}"/>
    <cellStyle name="Commentaire 3 3 2 4 2 3" xfId="24315" xr:uid="{00000000-0005-0000-0000-00006B120000}"/>
    <cellStyle name="Commentaire 3 3 2 4 2 4" xfId="25475" xr:uid="{00000000-0005-0000-0000-00006C120000}"/>
    <cellStyle name="Commentaire 3 3 2 4 2 5" xfId="33835" xr:uid="{00000000-0005-0000-0000-00006D120000}"/>
    <cellStyle name="Commentaire 3 3 2 4 3" xfId="1455" xr:uid="{00000000-0005-0000-0000-00006E120000}"/>
    <cellStyle name="Commentaire 3 3 2 4 3 2" xfId="10679" xr:uid="{00000000-0005-0000-0000-00006F120000}"/>
    <cellStyle name="Commentaire 3 3 2 4 3 3" xfId="24314" xr:uid="{00000000-0005-0000-0000-000070120000}"/>
    <cellStyle name="Commentaire 3 3 2 4 3 4" xfId="25476" xr:uid="{00000000-0005-0000-0000-000071120000}"/>
    <cellStyle name="Commentaire 3 3 2 4 3 5" xfId="33836" xr:uid="{00000000-0005-0000-0000-000072120000}"/>
    <cellStyle name="Commentaire 3 3 2 4 4" xfId="10677" xr:uid="{00000000-0005-0000-0000-000073120000}"/>
    <cellStyle name="Commentaire 3 3 2 4 5" xfId="24316" xr:uid="{00000000-0005-0000-0000-000074120000}"/>
    <cellStyle name="Commentaire 3 3 2 4 6" xfId="25474" xr:uid="{00000000-0005-0000-0000-000075120000}"/>
    <cellStyle name="Commentaire 3 3 2 4 7" xfId="33837" xr:uid="{00000000-0005-0000-0000-000076120000}"/>
    <cellStyle name="Commentaire 3 3 2 5" xfId="1456" xr:uid="{00000000-0005-0000-0000-000077120000}"/>
    <cellStyle name="Commentaire 3 3 2 5 2" xfId="10680" xr:uid="{00000000-0005-0000-0000-000078120000}"/>
    <cellStyle name="Commentaire 3 3 2 5 3" xfId="24313" xr:uid="{00000000-0005-0000-0000-000079120000}"/>
    <cellStyle name="Commentaire 3 3 2 5 4" xfId="25477" xr:uid="{00000000-0005-0000-0000-00007A120000}"/>
    <cellStyle name="Commentaire 3 3 2 5 5" xfId="33838" xr:uid="{00000000-0005-0000-0000-00007B120000}"/>
    <cellStyle name="Commentaire 3 3 2 6" xfId="10666" xr:uid="{00000000-0005-0000-0000-00007C120000}"/>
    <cellStyle name="Commentaire 3 3 2 6 2" xfId="33839" xr:uid="{00000000-0005-0000-0000-00007D120000}"/>
    <cellStyle name="Commentaire 3 3 2 7" xfId="24327" xr:uid="{00000000-0005-0000-0000-00007E120000}"/>
    <cellStyle name="Commentaire 3 3 2 8" xfId="25463" xr:uid="{00000000-0005-0000-0000-00007F120000}"/>
    <cellStyle name="Commentaire 3 3 2 9" xfId="33840" xr:uid="{00000000-0005-0000-0000-000080120000}"/>
    <cellStyle name="Commentaire 3 3 3" xfId="1457" xr:uid="{00000000-0005-0000-0000-000081120000}"/>
    <cellStyle name="Commentaire 3 3 3 2" xfId="1458" xr:uid="{00000000-0005-0000-0000-000082120000}"/>
    <cellStyle name="Commentaire 3 3 3 2 2" xfId="1459" xr:uid="{00000000-0005-0000-0000-000083120000}"/>
    <cellStyle name="Commentaire 3 3 3 2 2 2" xfId="1460" xr:uid="{00000000-0005-0000-0000-000084120000}"/>
    <cellStyle name="Commentaire 3 3 3 2 2 2 2" xfId="10684" xr:uid="{00000000-0005-0000-0000-000085120000}"/>
    <cellStyle name="Commentaire 3 3 3 2 2 2 3" xfId="24309" xr:uid="{00000000-0005-0000-0000-000086120000}"/>
    <cellStyle name="Commentaire 3 3 3 2 2 2 4" xfId="25481" xr:uid="{00000000-0005-0000-0000-000087120000}"/>
    <cellStyle name="Commentaire 3 3 3 2 2 2 5" xfId="33841" xr:uid="{00000000-0005-0000-0000-000088120000}"/>
    <cellStyle name="Commentaire 3 3 3 2 2 3" xfId="1461" xr:uid="{00000000-0005-0000-0000-000089120000}"/>
    <cellStyle name="Commentaire 3 3 3 2 2 3 2" xfId="10685" xr:uid="{00000000-0005-0000-0000-00008A120000}"/>
    <cellStyle name="Commentaire 3 3 3 2 2 3 3" xfId="24308" xr:uid="{00000000-0005-0000-0000-00008B120000}"/>
    <cellStyle name="Commentaire 3 3 3 2 2 3 4" xfId="25482" xr:uid="{00000000-0005-0000-0000-00008C120000}"/>
    <cellStyle name="Commentaire 3 3 3 2 2 3 5" xfId="33842" xr:uid="{00000000-0005-0000-0000-00008D120000}"/>
    <cellStyle name="Commentaire 3 3 3 2 2 4" xfId="10683" xr:uid="{00000000-0005-0000-0000-00008E120000}"/>
    <cellStyle name="Commentaire 3 3 3 2 2 5" xfId="24310" xr:uid="{00000000-0005-0000-0000-00008F120000}"/>
    <cellStyle name="Commentaire 3 3 3 2 2 6" xfId="25480" xr:uid="{00000000-0005-0000-0000-000090120000}"/>
    <cellStyle name="Commentaire 3 3 3 2 2 7" xfId="33843" xr:uid="{00000000-0005-0000-0000-000091120000}"/>
    <cellStyle name="Commentaire 3 3 3 2 3" xfId="1462" xr:uid="{00000000-0005-0000-0000-000092120000}"/>
    <cellStyle name="Commentaire 3 3 3 2 3 2" xfId="10686" xr:uid="{00000000-0005-0000-0000-000093120000}"/>
    <cellStyle name="Commentaire 3 3 3 2 3 3" xfId="24307" xr:uid="{00000000-0005-0000-0000-000094120000}"/>
    <cellStyle name="Commentaire 3 3 3 2 3 4" xfId="25483" xr:uid="{00000000-0005-0000-0000-000095120000}"/>
    <cellStyle name="Commentaire 3 3 3 2 3 5" xfId="33844" xr:uid="{00000000-0005-0000-0000-000096120000}"/>
    <cellStyle name="Commentaire 3 3 3 2 4" xfId="1463" xr:uid="{00000000-0005-0000-0000-000097120000}"/>
    <cellStyle name="Commentaire 3 3 3 2 4 2" xfId="10687" xr:uid="{00000000-0005-0000-0000-000098120000}"/>
    <cellStyle name="Commentaire 3 3 3 2 4 3" xfId="24306" xr:uid="{00000000-0005-0000-0000-000099120000}"/>
    <cellStyle name="Commentaire 3 3 3 2 4 4" xfId="25484" xr:uid="{00000000-0005-0000-0000-00009A120000}"/>
    <cellStyle name="Commentaire 3 3 3 2 4 5" xfId="33845" xr:uid="{00000000-0005-0000-0000-00009B120000}"/>
    <cellStyle name="Commentaire 3 3 3 2 5" xfId="10682" xr:uid="{00000000-0005-0000-0000-00009C120000}"/>
    <cellStyle name="Commentaire 3 3 3 2 5 2" xfId="33846" xr:uid="{00000000-0005-0000-0000-00009D120000}"/>
    <cellStyle name="Commentaire 3 3 3 2 6" xfId="24311" xr:uid="{00000000-0005-0000-0000-00009E120000}"/>
    <cellStyle name="Commentaire 3 3 3 2 7" xfId="25479" xr:uid="{00000000-0005-0000-0000-00009F120000}"/>
    <cellStyle name="Commentaire 3 3 3 2 8" xfId="33847" xr:uid="{00000000-0005-0000-0000-0000A0120000}"/>
    <cellStyle name="Commentaire 3 3 3 3" xfId="1464" xr:uid="{00000000-0005-0000-0000-0000A1120000}"/>
    <cellStyle name="Commentaire 3 3 3 3 2" xfId="1465" xr:uid="{00000000-0005-0000-0000-0000A2120000}"/>
    <cellStyle name="Commentaire 3 3 3 3 2 2" xfId="10689" xr:uid="{00000000-0005-0000-0000-0000A3120000}"/>
    <cellStyle name="Commentaire 3 3 3 3 2 3" xfId="24304" xr:uid="{00000000-0005-0000-0000-0000A4120000}"/>
    <cellStyle name="Commentaire 3 3 3 3 2 4" xfId="25486" xr:uid="{00000000-0005-0000-0000-0000A5120000}"/>
    <cellStyle name="Commentaire 3 3 3 3 2 5" xfId="33848" xr:uid="{00000000-0005-0000-0000-0000A6120000}"/>
    <cellStyle name="Commentaire 3 3 3 3 3" xfId="1466" xr:uid="{00000000-0005-0000-0000-0000A7120000}"/>
    <cellStyle name="Commentaire 3 3 3 3 3 2" xfId="10690" xr:uid="{00000000-0005-0000-0000-0000A8120000}"/>
    <cellStyle name="Commentaire 3 3 3 3 3 3" xfId="24303" xr:uid="{00000000-0005-0000-0000-0000A9120000}"/>
    <cellStyle name="Commentaire 3 3 3 3 3 4" xfId="25487" xr:uid="{00000000-0005-0000-0000-0000AA120000}"/>
    <cellStyle name="Commentaire 3 3 3 3 3 5" xfId="33849" xr:uid="{00000000-0005-0000-0000-0000AB120000}"/>
    <cellStyle name="Commentaire 3 3 3 3 4" xfId="10688" xr:uid="{00000000-0005-0000-0000-0000AC120000}"/>
    <cellStyle name="Commentaire 3 3 3 3 5" xfId="24305" xr:uid="{00000000-0005-0000-0000-0000AD120000}"/>
    <cellStyle name="Commentaire 3 3 3 3 6" xfId="25485" xr:uid="{00000000-0005-0000-0000-0000AE120000}"/>
    <cellStyle name="Commentaire 3 3 3 3 7" xfId="33850" xr:uid="{00000000-0005-0000-0000-0000AF120000}"/>
    <cellStyle name="Commentaire 3 3 3 4" xfId="1467" xr:uid="{00000000-0005-0000-0000-0000B0120000}"/>
    <cellStyle name="Commentaire 3 3 3 4 2" xfId="10691" xr:uid="{00000000-0005-0000-0000-0000B1120000}"/>
    <cellStyle name="Commentaire 3 3 3 4 3" xfId="24302" xr:uid="{00000000-0005-0000-0000-0000B2120000}"/>
    <cellStyle name="Commentaire 3 3 3 4 4" xfId="25488" xr:uid="{00000000-0005-0000-0000-0000B3120000}"/>
    <cellStyle name="Commentaire 3 3 3 4 5" xfId="33851" xr:uid="{00000000-0005-0000-0000-0000B4120000}"/>
    <cellStyle name="Commentaire 3 3 3 5" xfId="1468" xr:uid="{00000000-0005-0000-0000-0000B5120000}"/>
    <cellStyle name="Commentaire 3 3 3 5 2" xfId="10692" xr:uid="{00000000-0005-0000-0000-0000B6120000}"/>
    <cellStyle name="Commentaire 3 3 3 5 3" xfId="24301" xr:uid="{00000000-0005-0000-0000-0000B7120000}"/>
    <cellStyle name="Commentaire 3 3 3 5 4" xfId="25489" xr:uid="{00000000-0005-0000-0000-0000B8120000}"/>
    <cellStyle name="Commentaire 3 3 3 5 5" xfId="33852" xr:uid="{00000000-0005-0000-0000-0000B9120000}"/>
    <cellStyle name="Commentaire 3 3 3 6" xfId="10681" xr:uid="{00000000-0005-0000-0000-0000BA120000}"/>
    <cellStyle name="Commentaire 3 3 3 6 2" xfId="33853" xr:uid="{00000000-0005-0000-0000-0000BB120000}"/>
    <cellStyle name="Commentaire 3 3 3 7" xfId="24312" xr:uid="{00000000-0005-0000-0000-0000BC120000}"/>
    <cellStyle name="Commentaire 3 3 3 8" xfId="25478" xr:uid="{00000000-0005-0000-0000-0000BD120000}"/>
    <cellStyle name="Commentaire 3 3 3 9" xfId="33854" xr:uid="{00000000-0005-0000-0000-0000BE120000}"/>
    <cellStyle name="Commentaire 3 3 4" xfId="1469" xr:uid="{00000000-0005-0000-0000-0000BF120000}"/>
    <cellStyle name="Commentaire 3 3 4 2" xfId="1470" xr:uid="{00000000-0005-0000-0000-0000C0120000}"/>
    <cellStyle name="Commentaire 3 3 4 2 2" xfId="1471" xr:uid="{00000000-0005-0000-0000-0000C1120000}"/>
    <cellStyle name="Commentaire 3 3 4 2 2 2" xfId="1472" xr:uid="{00000000-0005-0000-0000-0000C2120000}"/>
    <cellStyle name="Commentaire 3 3 4 2 2 2 2" xfId="10696" xr:uid="{00000000-0005-0000-0000-0000C3120000}"/>
    <cellStyle name="Commentaire 3 3 4 2 2 2 3" xfId="24297" xr:uid="{00000000-0005-0000-0000-0000C4120000}"/>
    <cellStyle name="Commentaire 3 3 4 2 2 2 4" xfId="25493" xr:uid="{00000000-0005-0000-0000-0000C5120000}"/>
    <cellStyle name="Commentaire 3 3 4 2 2 2 5" xfId="33855" xr:uid="{00000000-0005-0000-0000-0000C6120000}"/>
    <cellStyle name="Commentaire 3 3 4 2 2 3" xfId="1473" xr:uid="{00000000-0005-0000-0000-0000C7120000}"/>
    <cellStyle name="Commentaire 3 3 4 2 2 3 2" xfId="10697" xr:uid="{00000000-0005-0000-0000-0000C8120000}"/>
    <cellStyle name="Commentaire 3 3 4 2 2 3 3" xfId="24296" xr:uid="{00000000-0005-0000-0000-0000C9120000}"/>
    <cellStyle name="Commentaire 3 3 4 2 2 3 4" xfId="25494" xr:uid="{00000000-0005-0000-0000-0000CA120000}"/>
    <cellStyle name="Commentaire 3 3 4 2 2 3 5" xfId="33856" xr:uid="{00000000-0005-0000-0000-0000CB120000}"/>
    <cellStyle name="Commentaire 3 3 4 2 2 4" xfId="10695" xr:uid="{00000000-0005-0000-0000-0000CC120000}"/>
    <cellStyle name="Commentaire 3 3 4 2 2 5" xfId="24298" xr:uid="{00000000-0005-0000-0000-0000CD120000}"/>
    <cellStyle name="Commentaire 3 3 4 2 2 6" xfId="25492" xr:uid="{00000000-0005-0000-0000-0000CE120000}"/>
    <cellStyle name="Commentaire 3 3 4 2 2 7" xfId="33857" xr:uid="{00000000-0005-0000-0000-0000CF120000}"/>
    <cellStyle name="Commentaire 3 3 4 2 3" xfId="1474" xr:uid="{00000000-0005-0000-0000-0000D0120000}"/>
    <cellStyle name="Commentaire 3 3 4 2 3 2" xfId="10698" xr:uid="{00000000-0005-0000-0000-0000D1120000}"/>
    <cellStyle name="Commentaire 3 3 4 2 3 3" xfId="24295" xr:uid="{00000000-0005-0000-0000-0000D2120000}"/>
    <cellStyle name="Commentaire 3 3 4 2 3 4" xfId="25495" xr:uid="{00000000-0005-0000-0000-0000D3120000}"/>
    <cellStyle name="Commentaire 3 3 4 2 3 5" xfId="33858" xr:uid="{00000000-0005-0000-0000-0000D4120000}"/>
    <cellStyle name="Commentaire 3 3 4 2 4" xfId="1475" xr:uid="{00000000-0005-0000-0000-0000D5120000}"/>
    <cellStyle name="Commentaire 3 3 4 2 4 2" xfId="10699" xr:uid="{00000000-0005-0000-0000-0000D6120000}"/>
    <cellStyle name="Commentaire 3 3 4 2 4 3" xfId="24294" xr:uid="{00000000-0005-0000-0000-0000D7120000}"/>
    <cellStyle name="Commentaire 3 3 4 2 4 4" xfId="25496" xr:uid="{00000000-0005-0000-0000-0000D8120000}"/>
    <cellStyle name="Commentaire 3 3 4 2 4 5" xfId="33859" xr:uid="{00000000-0005-0000-0000-0000D9120000}"/>
    <cellStyle name="Commentaire 3 3 4 2 5" xfId="10694" xr:uid="{00000000-0005-0000-0000-0000DA120000}"/>
    <cellStyle name="Commentaire 3 3 4 2 5 2" xfId="33860" xr:uid="{00000000-0005-0000-0000-0000DB120000}"/>
    <cellStyle name="Commentaire 3 3 4 2 6" xfId="24299" xr:uid="{00000000-0005-0000-0000-0000DC120000}"/>
    <cellStyle name="Commentaire 3 3 4 2 7" xfId="25491" xr:uid="{00000000-0005-0000-0000-0000DD120000}"/>
    <cellStyle name="Commentaire 3 3 4 2 8" xfId="33861" xr:uid="{00000000-0005-0000-0000-0000DE120000}"/>
    <cellStyle name="Commentaire 3 3 4 3" xfId="1476" xr:uid="{00000000-0005-0000-0000-0000DF120000}"/>
    <cellStyle name="Commentaire 3 3 4 3 2" xfId="1477" xr:uid="{00000000-0005-0000-0000-0000E0120000}"/>
    <cellStyle name="Commentaire 3 3 4 3 2 2" xfId="10701" xr:uid="{00000000-0005-0000-0000-0000E1120000}"/>
    <cellStyle name="Commentaire 3 3 4 3 2 3" xfId="24292" xr:uid="{00000000-0005-0000-0000-0000E2120000}"/>
    <cellStyle name="Commentaire 3 3 4 3 2 4" xfId="25498" xr:uid="{00000000-0005-0000-0000-0000E3120000}"/>
    <cellStyle name="Commentaire 3 3 4 3 2 5" xfId="33862" xr:uid="{00000000-0005-0000-0000-0000E4120000}"/>
    <cellStyle name="Commentaire 3 3 4 3 3" xfId="1478" xr:uid="{00000000-0005-0000-0000-0000E5120000}"/>
    <cellStyle name="Commentaire 3 3 4 3 3 2" xfId="10702" xr:uid="{00000000-0005-0000-0000-0000E6120000}"/>
    <cellStyle name="Commentaire 3 3 4 3 3 3" xfId="24291" xr:uid="{00000000-0005-0000-0000-0000E7120000}"/>
    <cellStyle name="Commentaire 3 3 4 3 3 4" xfId="25499" xr:uid="{00000000-0005-0000-0000-0000E8120000}"/>
    <cellStyle name="Commentaire 3 3 4 3 3 5" xfId="33863" xr:uid="{00000000-0005-0000-0000-0000E9120000}"/>
    <cellStyle name="Commentaire 3 3 4 3 4" xfId="10700" xr:uid="{00000000-0005-0000-0000-0000EA120000}"/>
    <cellStyle name="Commentaire 3 3 4 3 5" xfId="24293" xr:uid="{00000000-0005-0000-0000-0000EB120000}"/>
    <cellStyle name="Commentaire 3 3 4 3 6" xfId="25497" xr:uid="{00000000-0005-0000-0000-0000EC120000}"/>
    <cellStyle name="Commentaire 3 3 4 3 7" xfId="33864" xr:uid="{00000000-0005-0000-0000-0000ED120000}"/>
    <cellStyle name="Commentaire 3 3 4 4" xfId="1479" xr:uid="{00000000-0005-0000-0000-0000EE120000}"/>
    <cellStyle name="Commentaire 3 3 4 4 2" xfId="10703" xr:uid="{00000000-0005-0000-0000-0000EF120000}"/>
    <cellStyle name="Commentaire 3 3 4 4 3" xfId="24290" xr:uid="{00000000-0005-0000-0000-0000F0120000}"/>
    <cellStyle name="Commentaire 3 3 4 4 4" xfId="25500" xr:uid="{00000000-0005-0000-0000-0000F1120000}"/>
    <cellStyle name="Commentaire 3 3 4 4 5" xfId="33865" xr:uid="{00000000-0005-0000-0000-0000F2120000}"/>
    <cellStyle name="Commentaire 3 3 4 5" xfId="1480" xr:uid="{00000000-0005-0000-0000-0000F3120000}"/>
    <cellStyle name="Commentaire 3 3 4 5 2" xfId="10704" xr:uid="{00000000-0005-0000-0000-0000F4120000}"/>
    <cellStyle name="Commentaire 3 3 4 5 3" xfId="24289" xr:uid="{00000000-0005-0000-0000-0000F5120000}"/>
    <cellStyle name="Commentaire 3 3 4 5 4" xfId="25501" xr:uid="{00000000-0005-0000-0000-0000F6120000}"/>
    <cellStyle name="Commentaire 3 3 4 5 5" xfId="33866" xr:uid="{00000000-0005-0000-0000-0000F7120000}"/>
    <cellStyle name="Commentaire 3 3 4 6" xfId="10693" xr:uid="{00000000-0005-0000-0000-0000F8120000}"/>
    <cellStyle name="Commentaire 3 3 4 6 2" xfId="33867" xr:uid="{00000000-0005-0000-0000-0000F9120000}"/>
    <cellStyle name="Commentaire 3 3 4 7" xfId="24300" xr:uid="{00000000-0005-0000-0000-0000FA120000}"/>
    <cellStyle name="Commentaire 3 3 4 8" xfId="25490" xr:uid="{00000000-0005-0000-0000-0000FB120000}"/>
    <cellStyle name="Commentaire 3 3 4 9" xfId="33868" xr:uid="{00000000-0005-0000-0000-0000FC120000}"/>
    <cellStyle name="Commentaire 3 3 5" xfId="1481" xr:uid="{00000000-0005-0000-0000-0000FD120000}"/>
    <cellStyle name="Commentaire 3 3 5 2" xfId="1482" xr:uid="{00000000-0005-0000-0000-0000FE120000}"/>
    <cellStyle name="Commentaire 3 3 5 2 2" xfId="1483" xr:uid="{00000000-0005-0000-0000-0000FF120000}"/>
    <cellStyle name="Commentaire 3 3 5 2 2 2" xfId="10707" xr:uid="{00000000-0005-0000-0000-000000130000}"/>
    <cellStyle name="Commentaire 3 3 5 2 2 3" xfId="24286" xr:uid="{00000000-0005-0000-0000-000001130000}"/>
    <cellStyle name="Commentaire 3 3 5 2 2 4" xfId="25504" xr:uid="{00000000-0005-0000-0000-000002130000}"/>
    <cellStyle name="Commentaire 3 3 5 2 2 5" xfId="33869" xr:uid="{00000000-0005-0000-0000-000003130000}"/>
    <cellStyle name="Commentaire 3 3 5 2 3" xfId="1484" xr:uid="{00000000-0005-0000-0000-000004130000}"/>
    <cellStyle name="Commentaire 3 3 5 2 3 2" xfId="10708" xr:uid="{00000000-0005-0000-0000-000005130000}"/>
    <cellStyle name="Commentaire 3 3 5 2 3 3" xfId="24285" xr:uid="{00000000-0005-0000-0000-000006130000}"/>
    <cellStyle name="Commentaire 3 3 5 2 3 4" xfId="25505" xr:uid="{00000000-0005-0000-0000-000007130000}"/>
    <cellStyle name="Commentaire 3 3 5 2 3 5" xfId="33870" xr:uid="{00000000-0005-0000-0000-000008130000}"/>
    <cellStyle name="Commentaire 3 3 5 2 4" xfId="10706" xr:uid="{00000000-0005-0000-0000-000009130000}"/>
    <cellStyle name="Commentaire 3 3 5 2 4 2" xfId="33871" xr:uid="{00000000-0005-0000-0000-00000A130000}"/>
    <cellStyle name="Commentaire 3 3 5 2 5" xfId="24287" xr:uid="{00000000-0005-0000-0000-00000B130000}"/>
    <cellStyle name="Commentaire 3 3 5 2 6" xfId="25503" xr:uid="{00000000-0005-0000-0000-00000C130000}"/>
    <cellStyle name="Commentaire 3 3 5 2 7" xfId="33872" xr:uid="{00000000-0005-0000-0000-00000D130000}"/>
    <cellStyle name="Commentaire 3 3 5 3" xfId="1485" xr:uid="{00000000-0005-0000-0000-00000E130000}"/>
    <cellStyle name="Commentaire 3 3 5 3 2" xfId="1486" xr:uid="{00000000-0005-0000-0000-00000F130000}"/>
    <cellStyle name="Commentaire 3 3 5 3 2 2" xfId="10710" xr:uid="{00000000-0005-0000-0000-000010130000}"/>
    <cellStyle name="Commentaire 3 3 5 3 2 3" xfId="24283" xr:uid="{00000000-0005-0000-0000-000011130000}"/>
    <cellStyle name="Commentaire 3 3 5 3 2 4" xfId="25507" xr:uid="{00000000-0005-0000-0000-000012130000}"/>
    <cellStyle name="Commentaire 3 3 5 3 2 5" xfId="33873" xr:uid="{00000000-0005-0000-0000-000013130000}"/>
    <cellStyle name="Commentaire 3 3 5 3 3" xfId="10709" xr:uid="{00000000-0005-0000-0000-000014130000}"/>
    <cellStyle name="Commentaire 3 3 5 3 4" xfId="24284" xr:uid="{00000000-0005-0000-0000-000015130000}"/>
    <cellStyle name="Commentaire 3 3 5 3 5" xfId="25506" xr:uid="{00000000-0005-0000-0000-000016130000}"/>
    <cellStyle name="Commentaire 3 3 5 3 6" xfId="33874" xr:uid="{00000000-0005-0000-0000-000017130000}"/>
    <cellStyle name="Commentaire 3 3 5 4" xfId="1487" xr:uid="{00000000-0005-0000-0000-000018130000}"/>
    <cellStyle name="Commentaire 3 3 5 4 2" xfId="10711" xr:uid="{00000000-0005-0000-0000-000019130000}"/>
    <cellStyle name="Commentaire 3 3 5 4 3" xfId="24282" xr:uid="{00000000-0005-0000-0000-00001A130000}"/>
    <cellStyle name="Commentaire 3 3 5 4 4" xfId="25508" xr:uid="{00000000-0005-0000-0000-00001B130000}"/>
    <cellStyle name="Commentaire 3 3 5 4 5" xfId="33875" xr:uid="{00000000-0005-0000-0000-00001C130000}"/>
    <cellStyle name="Commentaire 3 3 5 5" xfId="10705" xr:uid="{00000000-0005-0000-0000-00001D130000}"/>
    <cellStyle name="Commentaire 3 3 5 5 2" xfId="33876" xr:uid="{00000000-0005-0000-0000-00001E130000}"/>
    <cellStyle name="Commentaire 3 3 5 6" xfId="24288" xr:uid="{00000000-0005-0000-0000-00001F130000}"/>
    <cellStyle name="Commentaire 3 3 5 7" xfId="25502" xr:uid="{00000000-0005-0000-0000-000020130000}"/>
    <cellStyle name="Commentaire 3 3 5 8" xfId="33877" xr:uid="{00000000-0005-0000-0000-000021130000}"/>
    <cellStyle name="Commentaire 3 3 6" xfId="1488" xr:uid="{00000000-0005-0000-0000-000022130000}"/>
    <cellStyle name="Commentaire 3 3 6 2" xfId="1489" xr:uid="{00000000-0005-0000-0000-000023130000}"/>
    <cellStyle name="Commentaire 3 3 6 2 2" xfId="10713" xr:uid="{00000000-0005-0000-0000-000024130000}"/>
    <cellStyle name="Commentaire 3 3 6 2 3" xfId="24280" xr:uid="{00000000-0005-0000-0000-000025130000}"/>
    <cellStyle name="Commentaire 3 3 6 2 4" xfId="25510" xr:uid="{00000000-0005-0000-0000-000026130000}"/>
    <cellStyle name="Commentaire 3 3 6 2 5" xfId="33878" xr:uid="{00000000-0005-0000-0000-000027130000}"/>
    <cellStyle name="Commentaire 3 3 6 3" xfId="1490" xr:uid="{00000000-0005-0000-0000-000028130000}"/>
    <cellStyle name="Commentaire 3 3 6 3 2" xfId="10714" xr:uid="{00000000-0005-0000-0000-000029130000}"/>
    <cellStyle name="Commentaire 3 3 6 3 3" xfId="24279" xr:uid="{00000000-0005-0000-0000-00002A130000}"/>
    <cellStyle name="Commentaire 3 3 6 3 4" xfId="25511" xr:uid="{00000000-0005-0000-0000-00002B130000}"/>
    <cellStyle name="Commentaire 3 3 6 3 5" xfId="33879" xr:uid="{00000000-0005-0000-0000-00002C130000}"/>
    <cellStyle name="Commentaire 3 3 6 4" xfId="10712" xr:uid="{00000000-0005-0000-0000-00002D130000}"/>
    <cellStyle name="Commentaire 3 3 6 5" xfId="24281" xr:uid="{00000000-0005-0000-0000-00002E130000}"/>
    <cellStyle name="Commentaire 3 3 6 6" xfId="25509" xr:uid="{00000000-0005-0000-0000-00002F130000}"/>
    <cellStyle name="Commentaire 3 3 6 7" xfId="33880" xr:uid="{00000000-0005-0000-0000-000030130000}"/>
    <cellStyle name="Commentaire 3 3 7" xfId="10665" xr:uid="{00000000-0005-0000-0000-000031130000}"/>
    <cellStyle name="Commentaire 3 3 7 2" xfId="33881" xr:uid="{00000000-0005-0000-0000-000032130000}"/>
    <cellStyle name="Commentaire 3 3 8" xfId="24328" xr:uid="{00000000-0005-0000-0000-000033130000}"/>
    <cellStyle name="Commentaire 3 3 9" xfId="25462" xr:uid="{00000000-0005-0000-0000-000034130000}"/>
    <cellStyle name="Commentaire 3 4" xfId="1491" xr:uid="{00000000-0005-0000-0000-000035130000}"/>
    <cellStyle name="Commentaire 3 4 2" xfId="1492" xr:uid="{00000000-0005-0000-0000-000036130000}"/>
    <cellStyle name="Commentaire 3 4 2 2" xfId="1493" xr:uid="{00000000-0005-0000-0000-000037130000}"/>
    <cellStyle name="Commentaire 3 4 2 2 2" xfId="1494" xr:uid="{00000000-0005-0000-0000-000038130000}"/>
    <cellStyle name="Commentaire 3 4 2 2 2 2" xfId="10718" xr:uid="{00000000-0005-0000-0000-000039130000}"/>
    <cellStyle name="Commentaire 3 4 2 2 2 3" xfId="24275" xr:uid="{00000000-0005-0000-0000-00003A130000}"/>
    <cellStyle name="Commentaire 3 4 2 2 2 4" xfId="25515" xr:uid="{00000000-0005-0000-0000-00003B130000}"/>
    <cellStyle name="Commentaire 3 4 2 2 2 5" xfId="33882" xr:uid="{00000000-0005-0000-0000-00003C130000}"/>
    <cellStyle name="Commentaire 3 4 2 2 3" xfId="1495" xr:uid="{00000000-0005-0000-0000-00003D130000}"/>
    <cellStyle name="Commentaire 3 4 2 2 3 2" xfId="10719" xr:uid="{00000000-0005-0000-0000-00003E130000}"/>
    <cellStyle name="Commentaire 3 4 2 2 3 3" xfId="24274" xr:uid="{00000000-0005-0000-0000-00003F130000}"/>
    <cellStyle name="Commentaire 3 4 2 2 3 4" xfId="25516" xr:uid="{00000000-0005-0000-0000-000040130000}"/>
    <cellStyle name="Commentaire 3 4 2 2 3 5" xfId="33883" xr:uid="{00000000-0005-0000-0000-000041130000}"/>
    <cellStyle name="Commentaire 3 4 2 2 4" xfId="10717" xr:uid="{00000000-0005-0000-0000-000042130000}"/>
    <cellStyle name="Commentaire 3 4 2 2 5" xfId="24276" xr:uid="{00000000-0005-0000-0000-000043130000}"/>
    <cellStyle name="Commentaire 3 4 2 2 6" xfId="25514" xr:uid="{00000000-0005-0000-0000-000044130000}"/>
    <cellStyle name="Commentaire 3 4 2 2 7" xfId="33884" xr:uid="{00000000-0005-0000-0000-000045130000}"/>
    <cellStyle name="Commentaire 3 4 2 3" xfId="1496" xr:uid="{00000000-0005-0000-0000-000046130000}"/>
    <cellStyle name="Commentaire 3 4 2 3 2" xfId="10720" xr:uid="{00000000-0005-0000-0000-000047130000}"/>
    <cellStyle name="Commentaire 3 4 2 3 3" xfId="24273" xr:uid="{00000000-0005-0000-0000-000048130000}"/>
    <cellStyle name="Commentaire 3 4 2 3 4" xfId="25517" xr:uid="{00000000-0005-0000-0000-000049130000}"/>
    <cellStyle name="Commentaire 3 4 2 3 5" xfId="33885" xr:uid="{00000000-0005-0000-0000-00004A130000}"/>
    <cellStyle name="Commentaire 3 4 2 4" xfId="1497" xr:uid="{00000000-0005-0000-0000-00004B130000}"/>
    <cellStyle name="Commentaire 3 4 2 4 2" xfId="10721" xr:uid="{00000000-0005-0000-0000-00004C130000}"/>
    <cellStyle name="Commentaire 3 4 2 4 3" xfId="24272" xr:uid="{00000000-0005-0000-0000-00004D130000}"/>
    <cellStyle name="Commentaire 3 4 2 4 4" xfId="25518" xr:uid="{00000000-0005-0000-0000-00004E130000}"/>
    <cellStyle name="Commentaire 3 4 2 4 5" xfId="33886" xr:uid="{00000000-0005-0000-0000-00004F130000}"/>
    <cellStyle name="Commentaire 3 4 2 5" xfId="10716" xr:uid="{00000000-0005-0000-0000-000050130000}"/>
    <cellStyle name="Commentaire 3 4 2 5 2" xfId="33887" xr:uid="{00000000-0005-0000-0000-000051130000}"/>
    <cellStyle name="Commentaire 3 4 2 6" xfId="24277" xr:uid="{00000000-0005-0000-0000-000052130000}"/>
    <cellStyle name="Commentaire 3 4 2 7" xfId="25513" xr:uid="{00000000-0005-0000-0000-000053130000}"/>
    <cellStyle name="Commentaire 3 4 2 8" xfId="33888" xr:uid="{00000000-0005-0000-0000-000054130000}"/>
    <cellStyle name="Commentaire 3 4 3" xfId="1498" xr:uid="{00000000-0005-0000-0000-000055130000}"/>
    <cellStyle name="Commentaire 3 4 3 2" xfId="1499" xr:uid="{00000000-0005-0000-0000-000056130000}"/>
    <cellStyle name="Commentaire 3 4 3 2 2" xfId="10723" xr:uid="{00000000-0005-0000-0000-000057130000}"/>
    <cellStyle name="Commentaire 3 4 3 2 3" xfId="24270" xr:uid="{00000000-0005-0000-0000-000058130000}"/>
    <cellStyle name="Commentaire 3 4 3 2 4" xfId="25520" xr:uid="{00000000-0005-0000-0000-000059130000}"/>
    <cellStyle name="Commentaire 3 4 3 2 5" xfId="33889" xr:uid="{00000000-0005-0000-0000-00005A130000}"/>
    <cellStyle name="Commentaire 3 4 3 3" xfId="1500" xr:uid="{00000000-0005-0000-0000-00005B130000}"/>
    <cellStyle name="Commentaire 3 4 3 3 2" xfId="10724" xr:uid="{00000000-0005-0000-0000-00005C130000}"/>
    <cellStyle name="Commentaire 3 4 3 3 3" xfId="24269" xr:uid="{00000000-0005-0000-0000-00005D130000}"/>
    <cellStyle name="Commentaire 3 4 3 3 4" xfId="25521" xr:uid="{00000000-0005-0000-0000-00005E130000}"/>
    <cellStyle name="Commentaire 3 4 3 3 5" xfId="33890" xr:uid="{00000000-0005-0000-0000-00005F130000}"/>
    <cellStyle name="Commentaire 3 4 3 4" xfId="10722" xr:uid="{00000000-0005-0000-0000-000060130000}"/>
    <cellStyle name="Commentaire 3 4 3 5" xfId="24271" xr:uid="{00000000-0005-0000-0000-000061130000}"/>
    <cellStyle name="Commentaire 3 4 3 6" xfId="25519" xr:uid="{00000000-0005-0000-0000-000062130000}"/>
    <cellStyle name="Commentaire 3 4 3 7" xfId="33891" xr:uid="{00000000-0005-0000-0000-000063130000}"/>
    <cellStyle name="Commentaire 3 4 4" xfId="1501" xr:uid="{00000000-0005-0000-0000-000064130000}"/>
    <cellStyle name="Commentaire 3 4 4 2" xfId="10725" xr:uid="{00000000-0005-0000-0000-000065130000}"/>
    <cellStyle name="Commentaire 3 4 4 3" xfId="24268" xr:uid="{00000000-0005-0000-0000-000066130000}"/>
    <cellStyle name="Commentaire 3 4 4 4" xfId="25522" xr:uid="{00000000-0005-0000-0000-000067130000}"/>
    <cellStyle name="Commentaire 3 4 4 5" xfId="33892" xr:uid="{00000000-0005-0000-0000-000068130000}"/>
    <cellStyle name="Commentaire 3 4 5" xfId="1502" xr:uid="{00000000-0005-0000-0000-000069130000}"/>
    <cellStyle name="Commentaire 3 4 5 2" xfId="10726" xr:uid="{00000000-0005-0000-0000-00006A130000}"/>
    <cellStyle name="Commentaire 3 4 5 3" xfId="24267" xr:uid="{00000000-0005-0000-0000-00006B130000}"/>
    <cellStyle name="Commentaire 3 4 5 4" xfId="25523" xr:uid="{00000000-0005-0000-0000-00006C130000}"/>
    <cellStyle name="Commentaire 3 4 5 5" xfId="33893" xr:uid="{00000000-0005-0000-0000-00006D130000}"/>
    <cellStyle name="Commentaire 3 4 6" xfId="10715" xr:uid="{00000000-0005-0000-0000-00006E130000}"/>
    <cellStyle name="Commentaire 3 4 6 2" xfId="33894" xr:uid="{00000000-0005-0000-0000-00006F130000}"/>
    <cellStyle name="Commentaire 3 4 7" xfId="24278" xr:uid="{00000000-0005-0000-0000-000070130000}"/>
    <cellStyle name="Commentaire 3 4 8" xfId="25512" xr:uid="{00000000-0005-0000-0000-000071130000}"/>
    <cellStyle name="Commentaire 3 4 9" xfId="33895" xr:uid="{00000000-0005-0000-0000-000072130000}"/>
    <cellStyle name="Commentaire 3 5" xfId="10600" xr:uid="{00000000-0005-0000-0000-000073130000}"/>
    <cellStyle name="Commentaire 3 5 2" xfId="33896" xr:uid="{00000000-0005-0000-0000-000074130000}"/>
    <cellStyle name="Commentaire 3 6" xfId="24393" xr:uid="{00000000-0005-0000-0000-000075130000}"/>
    <cellStyle name="Commentaire 3 7" xfId="25397" xr:uid="{00000000-0005-0000-0000-000076130000}"/>
    <cellStyle name="Commentaire 3 8" xfId="33897" xr:uid="{00000000-0005-0000-0000-000077130000}"/>
    <cellStyle name="Commentaire 4" xfId="1503" xr:uid="{00000000-0005-0000-0000-000078130000}"/>
    <cellStyle name="Commentaire 4 10" xfId="33898" xr:uid="{00000000-0005-0000-0000-000079130000}"/>
    <cellStyle name="Commentaire 4 2" xfId="1504" xr:uid="{00000000-0005-0000-0000-00007A130000}"/>
    <cellStyle name="Commentaire 4 2 2" xfId="1505" xr:uid="{00000000-0005-0000-0000-00007B130000}"/>
    <cellStyle name="Commentaire 4 2 2 2" xfId="1506" xr:uid="{00000000-0005-0000-0000-00007C130000}"/>
    <cellStyle name="Commentaire 4 2 2 2 2" xfId="1507" xr:uid="{00000000-0005-0000-0000-00007D130000}"/>
    <cellStyle name="Commentaire 4 2 2 2 2 2" xfId="10731" xr:uid="{00000000-0005-0000-0000-00007E130000}"/>
    <cellStyle name="Commentaire 4 2 2 2 2 3" xfId="24262" xr:uid="{00000000-0005-0000-0000-00007F130000}"/>
    <cellStyle name="Commentaire 4 2 2 2 2 4" xfId="25528" xr:uid="{00000000-0005-0000-0000-000080130000}"/>
    <cellStyle name="Commentaire 4 2 2 2 2 5" xfId="33899" xr:uid="{00000000-0005-0000-0000-000081130000}"/>
    <cellStyle name="Commentaire 4 2 2 2 3" xfId="1508" xr:uid="{00000000-0005-0000-0000-000082130000}"/>
    <cellStyle name="Commentaire 4 2 2 2 3 2" xfId="10732" xr:uid="{00000000-0005-0000-0000-000083130000}"/>
    <cellStyle name="Commentaire 4 2 2 2 3 3" xfId="24261" xr:uid="{00000000-0005-0000-0000-000084130000}"/>
    <cellStyle name="Commentaire 4 2 2 2 3 4" xfId="25530" xr:uid="{00000000-0005-0000-0000-000085130000}"/>
    <cellStyle name="Commentaire 4 2 2 2 3 5" xfId="33900" xr:uid="{00000000-0005-0000-0000-000086130000}"/>
    <cellStyle name="Commentaire 4 2 2 2 4" xfId="10730" xr:uid="{00000000-0005-0000-0000-000087130000}"/>
    <cellStyle name="Commentaire 4 2 2 2 4 2" xfId="33901" xr:uid="{00000000-0005-0000-0000-000088130000}"/>
    <cellStyle name="Commentaire 4 2 2 2 5" xfId="24263" xr:uid="{00000000-0005-0000-0000-000089130000}"/>
    <cellStyle name="Commentaire 4 2 2 2 6" xfId="25527" xr:uid="{00000000-0005-0000-0000-00008A130000}"/>
    <cellStyle name="Commentaire 4 2 2 2 7" xfId="33902" xr:uid="{00000000-0005-0000-0000-00008B130000}"/>
    <cellStyle name="Commentaire 4 2 2 3" xfId="1509" xr:uid="{00000000-0005-0000-0000-00008C130000}"/>
    <cellStyle name="Commentaire 4 2 2 3 2" xfId="1510" xr:uid="{00000000-0005-0000-0000-00008D130000}"/>
    <cellStyle name="Commentaire 4 2 2 3 2 2" xfId="10734" xr:uid="{00000000-0005-0000-0000-00008E130000}"/>
    <cellStyle name="Commentaire 4 2 2 3 2 3" xfId="24259" xr:uid="{00000000-0005-0000-0000-00008F130000}"/>
    <cellStyle name="Commentaire 4 2 2 3 2 4" xfId="25532" xr:uid="{00000000-0005-0000-0000-000090130000}"/>
    <cellStyle name="Commentaire 4 2 2 3 2 5" xfId="33903" xr:uid="{00000000-0005-0000-0000-000091130000}"/>
    <cellStyle name="Commentaire 4 2 2 3 3" xfId="10733" xr:uid="{00000000-0005-0000-0000-000092130000}"/>
    <cellStyle name="Commentaire 4 2 2 3 4" xfId="24260" xr:uid="{00000000-0005-0000-0000-000093130000}"/>
    <cellStyle name="Commentaire 4 2 2 3 5" xfId="25531" xr:uid="{00000000-0005-0000-0000-000094130000}"/>
    <cellStyle name="Commentaire 4 2 2 3 6" xfId="33904" xr:uid="{00000000-0005-0000-0000-000095130000}"/>
    <cellStyle name="Commentaire 4 2 2 4" xfId="1511" xr:uid="{00000000-0005-0000-0000-000096130000}"/>
    <cellStyle name="Commentaire 4 2 2 4 2" xfId="10735" xr:uid="{00000000-0005-0000-0000-000097130000}"/>
    <cellStyle name="Commentaire 4 2 2 4 3" xfId="24258" xr:uid="{00000000-0005-0000-0000-000098130000}"/>
    <cellStyle name="Commentaire 4 2 2 4 4" xfId="25533" xr:uid="{00000000-0005-0000-0000-000099130000}"/>
    <cellStyle name="Commentaire 4 2 2 4 5" xfId="33905" xr:uid="{00000000-0005-0000-0000-00009A130000}"/>
    <cellStyle name="Commentaire 4 2 2 5" xfId="10729" xr:uid="{00000000-0005-0000-0000-00009B130000}"/>
    <cellStyle name="Commentaire 4 2 2 5 2" xfId="33906" xr:uid="{00000000-0005-0000-0000-00009C130000}"/>
    <cellStyle name="Commentaire 4 2 2 6" xfId="24264" xr:uid="{00000000-0005-0000-0000-00009D130000}"/>
    <cellStyle name="Commentaire 4 2 2 7" xfId="25526" xr:uid="{00000000-0005-0000-0000-00009E130000}"/>
    <cellStyle name="Commentaire 4 2 2 8" xfId="33907" xr:uid="{00000000-0005-0000-0000-00009F130000}"/>
    <cellStyle name="Commentaire 4 2 3" xfId="1512" xr:uid="{00000000-0005-0000-0000-0000A0130000}"/>
    <cellStyle name="Commentaire 4 2 3 2" xfId="1513" xr:uid="{00000000-0005-0000-0000-0000A1130000}"/>
    <cellStyle name="Commentaire 4 2 3 2 2" xfId="10737" xr:uid="{00000000-0005-0000-0000-0000A2130000}"/>
    <cellStyle name="Commentaire 4 2 3 2 3" xfId="24256" xr:uid="{00000000-0005-0000-0000-0000A3130000}"/>
    <cellStyle name="Commentaire 4 2 3 2 4" xfId="25535" xr:uid="{00000000-0005-0000-0000-0000A4130000}"/>
    <cellStyle name="Commentaire 4 2 3 2 5" xfId="33908" xr:uid="{00000000-0005-0000-0000-0000A5130000}"/>
    <cellStyle name="Commentaire 4 2 3 3" xfId="1514" xr:uid="{00000000-0005-0000-0000-0000A6130000}"/>
    <cellStyle name="Commentaire 4 2 3 3 2" xfId="10738" xr:uid="{00000000-0005-0000-0000-0000A7130000}"/>
    <cellStyle name="Commentaire 4 2 3 3 3" xfId="24255" xr:uid="{00000000-0005-0000-0000-0000A8130000}"/>
    <cellStyle name="Commentaire 4 2 3 3 4" xfId="25536" xr:uid="{00000000-0005-0000-0000-0000A9130000}"/>
    <cellStyle name="Commentaire 4 2 3 3 5" xfId="33909" xr:uid="{00000000-0005-0000-0000-0000AA130000}"/>
    <cellStyle name="Commentaire 4 2 3 4" xfId="10736" xr:uid="{00000000-0005-0000-0000-0000AB130000}"/>
    <cellStyle name="Commentaire 4 2 3 4 2" xfId="33910" xr:uid="{00000000-0005-0000-0000-0000AC130000}"/>
    <cellStyle name="Commentaire 4 2 3 5" xfId="24257" xr:uid="{00000000-0005-0000-0000-0000AD130000}"/>
    <cellStyle name="Commentaire 4 2 3 6" xfId="25534" xr:uid="{00000000-0005-0000-0000-0000AE130000}"/>
    <cellStyle name="Commentaire 4 2 3 7" xfId="33911" xr:uid="{00000000-0005-0000-0000-0000AF130000}"/>
    <cellStyle name="Commentaire 4 2 4" xfId="1515" xr:uid="{00000000-0005-0000-0000-0000B0130000}"/>
    <cellStyle name="Commentaire 4 2 4 2" xfId="1516" xr:uid="{00000000-0005-0000-0000-0000B1130000}"/>
    <cellStyle name="Commentaire 4 2 4 2 2" xfId="10740" xr:uid="{00000000-0005-0000-0000-0000B2130000}"/>
    <cellStyle name="Commentaire 4 2 4 2 3" xfId="24253" xr:uid="{00000000-0005-0000-0000-0000B3130000}"/>
    <cellStyle name="Commentaire 4 2 4 2 4" xfId="25538" xr:uid="{00000000-0005-0000-0000-0000B4130000}"/>
    <cellStyle name="Commentaire 4 2 4 2 5" xfId="33912" xr:uid="{00000000-0005-0000-0000-0000B5130000}"/>
    <cellStyle name="Commentaire 4 2 4 3" xfId="1517" xr:uid="{00000000-0005-0000-0000-0000B6130000}"/>
    <cellStyle name="Commentaire 4 2 4 3 2" xfId="10741" xr:uid="{00000000-0005-0000-0000-0000B7130000}"/>
    <cellStyle name="Commentaire 4 2 4 3 3" xfId="24252" xr:uid="{00000000-0005-0000-0000-0000B8130000}"/>
    <cellStyle name="Commentaire 4 2 4 3 4" xfId="25539" xr:uid="{00000000-0005-0000-0000-0000B9130000}"/>
    <cellStyle name="Commentaire 4 2 4 3 5" xfId="33913" xr:uid="{00000000-0005-0000-0000-0000BA130000}"/>
    <cellStyle name="Commentaire 4 2 4 4" xfId="10739" xr:uid="{00000000-0005-0000-0000-0000BB130000}"/>
    <cellStyle name="Commentaire 4 2 4 5" xfId="24254" xr:uid="{00000000-0005-0000-0000-0000BC130000}"/>
    <cellStyle name="Commentaire 4 2 4 6" xfId="25537" xr:uid="{00000000-0005-0000-0000-0000BD130000}"/>
    <cellStyle name="Commentaire 4 2 4 7" xfId="33914" xr:uid="{00000000-0005-0000-0000-0000BE130000}"/>
    <cellStyle name="Commentaire 4 2 5" xfId="1518" xr:uid="{00000000-0005-0000-0000-0000BF130000}"/>
    <cellStyle name="Commentaire 4 2 5 2" xfId="10742" xr:uid="{00000000-0005-0000-0000-0000C0130000}"/>
    <cellStyle name="Commentaire 4 2 5 3" xfId="24251" xr:uid="{00000000-0005-0000-0000-0000C1130000}"/>
    <cellStyle name="Commentaire 4 2 5 4" xfId="25540" xr:uid="{00000000-0005-0000-0000-0000C2130000}"/>
    <cellStyle name="Commentaire 4 2 5 5" xfId="33915" xr:uid="{00000000-0005-0000-0000-0000C3130000}"/>
    <cellStyle name="Commentaire 4 2 6" xfId="10728" xr:uid="{00000000-0005-0000-0000-0000C4130000}"/>
    <cellStyle name="Commentaire 4 2 6 2" xfId="33916" xr:uid="{00000000-0005-0000-0000-0000C5130000}"/>
    <cellStyle name="Commentaire 4 2 7" xfId="24265" xr:uid="{00000000-0005-0000-0000-0000C6130000}"/>
    <cellStyle name="Commentaire 4 2 8" xfId="25525" xr:uid="{00000000-0005-0000-0000-0000C7130000}"/>
    <cellStyle name="Commentaire 4 2 9" xfId="33917" xr:uid="{00000000-0005-0000-0000-0000C8130000}"/>
    <cellStyle name="Commentaire 4 3" xfId="1519" xr:uid="{00000000-0005-0000-0000-0000C9130000}"/>
    <cellStyle name="Commentaire 4 3 2" xfId="1520" xr:uid="{00000000-0005-0000-0000-0000CA130000}"/>
    <cellStyle name="Commentaire 4 3 2 2" xfId="1521" xr:uid="{00000000-0005-0000-0000-0000CB130000}"/>
    <cellStyle name="Commentaire 4 3 2 2 2" xfId="1522" xr:uid="{00000000-0005-0000-0000-0000CC130000}"/>
    <cellStyle name="Commentaire 4 3 2 2 2 2" xfId="10746" xr:uid="{00000000-0005-0000-0000-0000CD130000}"/>
    <cellStyle name="Commentaire 4 3 2 2 2 3" xfId="24247" xr:uid="{00000000-0005-0000-0000-0000CE130000}"/>
    <cellStyle name="Commentaire 4 3 2 2 2 4" xfId="25544" xr:uid="{00000000-0005-0000-0000-0000CF130000}"/>
    <cellStyle name="Commentaire 4 3 2 2 2 5" xfId="33918" xr:uid="{00000000-0005-0000-0000-0000D0130000}"/>
    <cellStyle name="Commentaire 4 3 2 2 3" xfId="1523" xr:uid="{00000000-0005-0000-0000-0000D1130000}"/>
    <cellStyle name="Commentaire 4 3 2 2 3 2" xfId="10747" xr:uid="{00000000-0005-0000-0000-0000D2130000}"/>
    <cellStyle name="Commentaire 4 3 2 2 3 3" xfId="24246" xr:uid="{00000000-0005-0000-0000-0000D3130000}"/>
    <cellStyle name="Commentaire 4 3 2 2 3 4" xfId="25545" xr:uid="{00000000-0005-0000-0000-0000D4130000}"/>
    <cellStyle name="Commentaire 4 3 2 2 3 5" xfId="33919" xr:uid="{00000000-0005-0000-0000-0000D5130000}"/>
    <cellStyle name="Commentaire 4 3 2 2 4" xfId="10745" xr:uid="{00000000-0005-0000-0000-0000D6130000}"/>
    <cellStyle name="Commentaire 4 3 2 2 4 2" xfId="33920" xr:uid="{00000000-0005-0000-0000-0000D7130000}"/>
    <cellStyle name="Commentaire 4 3 2 2 5" xfId="24248" xr:uid="{00000000-0005-0000-0000-0000D8130000}"/>
    <cellStyle name="Commentaire 4 3 2 2 6" xfId="25543" xr:uid="{00000000-0005-0000-0000-0000D9130000}"/>
    <cellStyle name="Commentaire 4 3 2 2 7" xfId="33921" xr:uid="{00000000-0005-0000-0000-0000DA130000}"/>
    <cellStyle name="Commentaire 4 3 2 3" xfId="1524" xr:uid="{00000000-0005-0000-0000-0000DB130000}"/>
    <cellStyle name="Commentaire 4 3 2 3 2" xfId="1525" xr:uid="{00000000-0005-0000-0000-0000DC130000}"/>
    <cellStyle name="Commentaire 4 3 2 3 2 2" xfId="10749" xr:uid="{00000000-0005-0000-0000-0000DD130000}"/>
    <cellStyle name="Commentaire 4 3 2 3 2 3" xfId="24244" xr:uid="{00000000-0005-0000-0000-0000DE130000}"/>
    <cellStyle name="Commentaire 4 3 2 3 2 4" xfId="25547" xr:uid="{00000000-0005-0000-0000-0000DF130000}"/>
    <cellStyle name="Commentaire 4 3 2 3 2 5" xfId="33922" xr:uid="{00000000-0005-0000-0000-0000E0130000}"/>
    <cellStyle name="Commentaire 4 3 2 3 3" xfId="10748" xr:uid="{00000000-0005-0000-0000-0000E1130000}"/>
    <cellStyle name="Commentaire 4 3 2 3 4" xfId="24245" xr:uid="{00000000-0005-0000-0000-0000E2130000}"/>
    <cellStyle name="Commentaire 4 3 2 3 5" xfId="25546" xr:uid="{00000000-0005-0000-0000-0000E3130000}"/>
    <cellStyle name="Commentaire 4 3 2 3 6" xfId="33923" xr:uid="{00000000-0005-0000-0000-0000E4130000}"/>
    <cellStyle name="Commentaire 4 3 2 4" xfId="1526" xr:uid="{00000000-0005-0000-0000-0000E5130000}"/>
    <cellStyle name="Commentaire 4 3 2 4 2" xfId="10750" xr:uid="{00000000-0005-0000-0000-0000E6130000}"/>
    <cellStyle name="Commentaire 4 3 2 4 3" xfId="24243" xr:uid="{00000000-0005-0000-0000-0000E7130000}"/>
    <cellStyle name="Commentaire 4 3 2 4 4" xfId="25548" xr:uid="{00000000-0005-0000-0000-0000E8130000}"/>
    <cellStyle name="Commentaire 4 3 2 4 5" xfId="33924" xr:uid="{00000000-0005-0000-0000-0000E9130000}"/>
    <cellStyle name="Commentaire 4 3 2 5" xfId="10744" xr:uid="{00000000-0005-0000-0000-0000EA130000}"/>
    <cellStyle name="Commentaire 4 3 2 5 2" xfId="33925" xr:uid="{00000000-0005-0000-0000-0000EB130000}"/>
    <cellStyle name="Commentaire 4 3 2 6" xfId="24249" xr:uid="{00000000-0005-0000-0000-0000EC130000}"/>
    <cellStyle name="Commentaire 4 3 2 7" xfId="25542" xr:uid="{00000000-0005-0000-0000-0000ED130000}"/>
    <cellStyle name="Commentaire 4 3 2 8" xfId="33926" xr:uid="{00000000-0005-0000-0000-0000EE130000}"/>
    <cellStyle name="Commentaire 4 3 3" xfId="1527" xr:uid="{00000000-0005-0000-0000-0000EF130000}"/>
    <cellStyle name="Commentaire 4 3 3 2" xfId="1528" xr:uid="{00000000-0005-0000-0000-0000F0130000}"/>
    <cellStyle name="Commentaire 4 3 3 2 2" xfId="10752" xr:uid="{00000000-0005-0000-0000-0000F1130000}"/>
    <cellStyle name="Commentaire 4 3 3 2 3" xfId="24241" xr:uid="{00000000-0005-0000-0000-0000F2130000}"/>
    <cellStyle name="Commentaire 4 3 3 2 4" xfId="25550" xr:uid="{00000000-0005-0000-0000-0000F3130000}"/>
    <cellStyle name="Commentaire 4 3 3 2 5" xfId="33927" xr:uid="{00000000-0005-0000-0000-0000F4130000}"/>
    <cellStyle name="Commentaire 4 3 3 3" xfId="1529" xr:uid="{00000000-0005-0000-0000-0000F5130000}"/>
    <cellStyle name="Commentaire 4 3 3 3 2" xfId="10753" xr:uid="{00000000-0005-0000-0000-0000F6130000}"/>
    <cellStyle name="Commentaire 4 3 3 3 3" xfId="24240" xr:uid="{00000000-0005-0000-0000-0000F7130000}"/>
    <cellStyle name="Commentaire 4 3 3 3 4" xfId="25551" xr:uid="{00000000-0005-0000-0000-0000F8130000}"/>
    <cellStyle name="Commentaire 4 3 3 3 5" xfId="33928" xr:uid="{00000000-0005-0000-0000-0000F9130000}"/>
    <cellStyle name="Commentaire 4 3 3 4" xfId="10751" xr:uid="{00000000-0005-0000-0000-0000FA130000}"/>
    <cellStyle name="Commentaire 4 3 3 4 2" xfId="33929" xr:uid="{00000000-0005-0000-0000-0000FB130000}"/>
    <cellStyle name="Commentaire 4 3 3 5" xfId="24242" xr:uid="{00000000-0005-0000-0000-0000FC130000}"/>
    <cellStyle name="Commentaire 4 3 3 6" xfId="25549" xr:uid="{00000000-0005-0000-0000-0000FD130000}"/>
    <cellStyle name="Commentaire 4 3 3 7" xfId="33930" xr:uid="{00000000-0005-0000-0000-0000FE130000}"/>
    <cellStyle name="Commentaire 4 3 4" xfId="1530" xr:uid="{00000000-0005-0000-0000-0000FF130000}"/>
    <cellStyle name="Commentaire 4 3 4 2" xfId="1531" xr:uid="{00000000-0005-0000-0000-000000140000}"/>
    <cellStyle name="Commentaire 4 3 4 2 2" xfId="10755" xr:uid="{00000000-0005-0000-0000-000001140000}"/>
    <cellStyle name="Commentaire 4 3 4 2 3" xfId="24238" xr:uid="{00000000-0005-0000-0000-000002140000}"/>
    <cellStyle name="Commentaire 4 3 4 2 4" xfId="25553" xr:uid="{00000000-0005-0000-0000-000003140000}"/>
    <cellStyle name="Commentaire 4 3 4 2 5" xfId="33931" xr:uid="{00000000-0005-0000-0000-000004140000}"/>
    <cellStyle name="Commentaire 4 3 4 3" xfId="1532" xr:uid="{00000000-0005-0000-0000-000005140000}"/>
    <cellStyle name="Commentaire 4 3 4 3 2" xfId="10756" xr:uid="{00000000-0005-0000-0000-000006140000}"/>
    <cellStyle name="Commentaire 4 3 4 3 3" xfId="24237" xr:uid="{00000000-0005-0000-0000-000007140000}"/>
    <cellStyle name="Commentaire 4 3 4 3 4" xfId="25554" xr:uid="{00000000-0005-0000-0000-000008140000}"/>
    <cellStyle name="Commentaire 4 3 4 3 5" xfId="33932" xr:uid="{00000000-0005-0000-0000-000009140000}"/>
    <cellStyle name="Commentaire 4 3 4 4" xfId="10754" xr:uid="{00000000-0005-0000-0000-00000A140000}"/>
    <cellStyle name="Commentaire 4 3 4 5" xfId="24239" xr:uid="{00000000-0005-0000-0000-00000B140000}"/>
    <cellStyle name="Commentaire 4 3 4 6" xfId="25552" xr:uid="{00000000-0005-0000-0000-00000C140000}"/>
    <cellStyle name="Commentaire 4 3 4 7" xfId="33933" xr:uid="{00000000-0005-0000-0000-00000D140000}"/>
    <cellStyle name="Commentaire 4 3 5" xfId="1533" xr:uid="{00000000-0005-0000-0000-00000E140000}"/>
    <cellStyle name="Commentaire 4 3 5 2" xfId="10757" xr:uid="{00000000-0005-0000-0000-00000F140000}"/>
    <cellStyle name="Commentaire 4 3 5 3" xfId="24236" xr:uid="{00000000-0005-0000-0000-000010140000}"/>
    <cellStyle name="Commentaire 4 3 5 4" xfId="25555" xr:uid="{00000000-0005-0000-0000-000011140000}"/>
    <cellStyle name="Commentaire 4 3 5 5" xfId="33934" xr:uid="{00000000-0005-0000-0000-000012140000}"/>
    <cellStyle name="Commentaire 4 3 6" xfId="10743" xr:uid="{00000000-0005-0000-0000-000013140000}"/>
    <cellStyle name="Commentaire 4 3 6 2" xfId="33935" xr:uid="{00000000-0005-0000-0000-000014140000}"/>
    <cellStyle name="Commentaire 4 3 7" xfId="24250" xr:uid="{00000000-0005-0000-0000-000015140000}"/>
    <cellStyle name="Commentaire 4 3 8" xfId="25541" xr:uid="{00000000-0005-0000-0000-000016140000}"/>
    <cellStyle name="Commentaire 4 3 9" xfId="33936" xr:uid="{00000000-0005-0000-0000-000017140000}"/>
    <cellStyle name="Commentaire 4 4" xfId="1534" xr:uid="{00000000-0005-0000-0000-000018140000}"/>
    <cellStyle name="Commentaire 4 4 2" xfId="1535" xr:uid="{00000000-0005-0000-0000-000019140000}"/>
    <cellStyle name="Commentaire 4 4 2 2" xfId="1536" xr:uid="{00000000-0005-0000-0000-00001A140000}"/>
    <cellStyle name="Commentaire 4 4 2 2 2" xfId="1537" xr:uid="{00000000-0005-0000-0000-00001B140000}"/>
    <cellStyle name="Commentaire 4 4 2 2 2 2" xfId="10761" xr:uid="{00000000-0005-0000-0000-00001C140000}"/>
    <cellStyle name="Commentaire 4 4 2 2 2 3" xfId="24232" xr:uid="{00000000-0005-0000-0000-00001D140000}"/>
    <cellStyle name="Commentaire 4 4 2 2 2 4" xfId="25559" xr:uid="{00000000-0005-0000-0000-00001E140000}"/>
    <cellStyle name="Commentaire 4 4 2 2 2 5" xfId="33937" xr:uid="{00000000-0005-0000-0000-00001F140000}"/>
    <cellStyle name="Commentaire 4 4 2 2 3" xfId="1538" xr:uid="{00000000-0005-0000-0000-000020140000}"/>
    <cellStyle name="Commentaire 4 4 2 2 3 2" xfId="10762" xr:uid="{00000000-0005-0000-0000-000021140000}"/>
    <cellStyle name="Commentaire 4 4 2 2 3 3" xfId="24231" xr:uid="{00000000-0005-0000-0000-000022140000}"/>
    <cellStyle name="Commentaire 4 4 2 2 3 4" xfId="25560" xr:uid="{00000000-0005-0000-0000-000023140000}"/>
    <cellStyle name="Commentaire 4 4 2 2 3 5" xfId="33938" xr:uid="{00000000-0005-0000-0000-000024140000}"/>
    <cellStyle name="Commentaire 4 4 2 2 4" xfId="10760" xr:uid="{00000000-0005-0000-0000-000025140000}"/>
    <cellStyle name="Commentaire 4 4 2 2 5" xfId="24233" xr:uid="{00000000-0005-0000-0000-000026140000}"/>
    <cellStyle name="Commentaire 4 4 2 2 6" xfId="25558" xr:uid="{00000000-0005-0000-0000-000027140000}"/>
    <cellStyle name="Commentaire 4 4 2 2 7" xfId="33939" xr:uid="{00000000-0005-0000-0000-000028140000}"/>
    <cellStyle name="Commentaire 4 4 2 3" xfId="1539" xr:uid="{00000000-0005-0000-0000-000029140000}"/>
    <cellStyle name="Commentaire 4 4 2 3 2" xfId="10763" xr:uid="{00000000-0005-0000-0000-00002A140000}"/>
    <cellStyle name="Commentaire 4 4 2 3 3" xfId="24230" xr:uid="{00000000-0005-0000-0000-00002B140000}"/>
    <cellStyle name="Commentaire 4 4 2 3 4" xfId="25561" xr:uid="{00000000-0005-0000-0000-00002C140000}"/>
    <cellStyle name="Commentaire 4 4 2 3 5" xfId="33940" xr:uid="{00000000-0005-0000-0000-00002D140000}"/>
    <cellStyle name="Commentaire 4 4 2 4" xfId="1540" xr:uid="{00000000-0005-0000-0000-00002E140000}"/>
    <cellStyle name="Commentaire 4 4 2 4 2" xfId="10764" xr:uid="{00000000-0005-0000-0000-00002F140000}"/>
    <cellStyle name="Commentaire 4 4 2 4 3" xfId="24229" xr:uid="{00000000-0005-0000-0000-000030140000}"/>
    <cellStyle name="Commentaire 4 4 2 4 4" xfId="25562" xr:uid="{00000000-0005-0000-0000-000031140000}"/>
    <cellStyle name="Commentaire 4 4 2 4 5" xfId="33941" xr:uid="{00000000-0005-0000-0000-000032140000}"/>
    <cellStyle name="Commentaire 4 4 2 5" xfId="10759" xr:uid="{00000000-0005-0000-0000-000033140000}"/>
    <cellStyle name="Commentaire 4 4 2 5 2" xfId="33942" xr:uid="{00000000-0005-0000-0000-000034140000}"/>
    <cellStyle name="Commentaire 4 4 2 6" xfId="24234" xr:uid="{00000000-0005-0000-0000-000035140000}"/>
    <cellStyle name="Commentaire 4 4 2 7" xfId="25557" xr:uid="{00000000-0005-0000-0000-000036140000}"/>
    <cellStyle name="Commentaire 4 4 2 8" xfId="33943" xr:uid="{00000000-0005-0000-0000-000037140000}"/>
    <cellStyle name="Commentaire 4 4 3" xfId="1541" xr:uid="{00000000-0005-0000-0000-000038140000}"/>
    <cellStyle name="Commentaire 4 4 3 2" xfId="1542" xr:uid="{00000000-0005-0000-0000-000039140000}"/>
    <cellStyle name="Commentaire 4 4 3 2 2" xfId="10766" xr:uid="{00000000-0005-0000-0000-00003A140000}"/>
    <cellStyle name="Commentaire 4 4 3 2 3" xfId="24227" xr:uid="{00000000-0005-0000-0000-00003B140000}"/>
    <cellStyle name="Commentaire 4 4 3 2 4" xfId="25564" xr:uid="{00000000-0005-0000-0000-00003C140000}"/>
    <cellStyle name="Commentaire 4 4 3 2 5" xfId="33944" xr:uid="{00000000-0005-0000-0000-00003D140000}"/>
    <cellStyle name="Commentaire 4 4 3 3" xfId="1543" xr:uid="{00000000-0005-0000-0000-00003E140000}"/>
    <cellStyle name="Commentaire 4 4 3 3 2" xfId="10767" xr:uid="{00000000-0005-0000-0000-00003F140000}"/>
    <cellStyle name="Commentaire 4 4 3 3 3" xfId="24226" xr:uid="{00000000-0005-0000-0000-000040140000}"/>
    <cellStyle name="Commentaire 4 4 3 3 4" xfId="25565" xr:uid="{00000000-0005-0000-0000-000041140000}"/>
    <cellStyle name="Commentaire 4 4 3 3 5" xfId="33945" xr:uid="{00000000-0005-0000-0000-000042140000}"/>
    <cellStyle name="Commentaire 4 4 3 4" xfId="10765" xr:uid="{00000000-0005-0000-0000-000043140000}"/>
    <cellStyle name="Commentaire 4 4 3 5" xfId="24228" xr:uid="{00000000-0005-0000-0000-000044140000}"/>
    <cellStyle name="Commentaire 4 4 3 6" xfId="25563" xr:uid="{00000000-0005-0000-0000-000045140000}"/>
    <cellStyle name="Commentaire 4 4 3 7" xfId="33946" xr:uid="{00000000-0005-0000-0000-000046140000}"/>
    <cellStyle name="Commentaire 4 4 4" xfId="1544" xr:uid="{00000000-0005-0000-0000-000047140000}"/>
    <cellStyle name="Commentaire 4 4 4 2" xfId="10768" xr:uid="{00000000-0005-0000-0000-000048140000}"/>
    <cellStyle name="Commentaire 4 4 4 3" xfId="24225" xr:uid="{00000000-0005-0000-0000-000049140000}"/>
    <cellStyle name="Commentaire 4 4 4 4" xfId="25566" xr:uid="{00000000-0005-0000-0000-00004A140000}"/>
    <cellStyle name="Commentaire 4 4 4 5" xfId="33947" xr:uid="{00000000-0005-0000-0000-00004B140000}"/>
    <cellStyle name="Commentaire 4 4 5" xfId="1545" xr:uid="{00000000-0005-0000-0000-00004C140000}"/>
    <cellStyle name="Commentaire 4 4 5 2" xfId="10769" xr:uid="{00000000-0005-0000-0000-00004D140000}"/>
    <cellStyle name="Commentaire 4 4 5 3" xfId="24224" xr:uid="{00000000-0005-0000-0000-00004E140000}"/>
    <cellStyle name="Commentaire 4 4 5 4" xfId="25567" xr:uid="{00000000-0005-0000-0000-00004F140000}"/>
    <cellStyle name="Commentaire 4 4 5 5" xfId="33948" xr:uid="{00000000-0005-0000-0000-000050140000}"/>
    <cellStyle name="Commentaire 4 4 6" xfId="10758" xr:uid="{00000000-0005-0000-0000-000051140000}"/>
    <cellStyle name="Commentaire 4 4 6 2" xfId="33949" xr:uid="{00000000-0005-0000-0000-000052140000}"/>
    <cellStyle name="Commentaire 4 4 7" xfId="24235" xr:uid="{00000000-0005-0000-0000-000053140000}"/>
    <cellStyle name="Commentaire 4 4 8" xfId="25556" xr:uid="{00000000-0005-0000-0000-000054140000}"/>
    <cellStyle name="Commentaire 4 4 9" xfId="33950" xr:uid="{00000000-0005-0000-0000-000055140000}"/>
    <cellStyle name="Commentaire 4 5" xfId="1546" xr:uid="{00000000-0005-0000-0000-000056140000}"/>
    <cellStyle name="Commentaire 4 5 2" xfId="1547" xr:uid="{00000000-0005-0000-0000-000057140000}"/>
    <cellStyle name="Commentaire 4 5 2 2" xfId="1548" xr:uid="{00000000-0005-0000-0000-000058140000}"/>
    <cellStyle name="Commentaire 4 5 2 2 2" xfId="1549" xr:uid="{00000000-0005-0000-0000-000059140000}"/>
    <cellStyle name="Commentaire 4 5 2 2 2 2" xfId="10773" xr:uid="{00000000-0005-0000-0000-00005A140000}"/>
    <cellStyle name="Commentaire 4 5 2 2 2 3" xfId="24220" xr:uid="{00000000-0005-0000-0000-00005B140000}"/>
    <cellStyle name="Commentaire 4 5 2 2 2 4" xfId="25571" xr:uid="{00000000-0005-0000-0000-00005C140000}"/>
    <cellStyle name="Commentaire 4 5 2 2 2 5" xfId="33951" xr:uid="{00000000-0005-0000-0000-00005D140000}"/>
    <cellStyle name="Commentaire 4 5 2 2 3" xfId="1550" xr:uid="{00000000-0005-0000-0000-00005E140000}"/>
    <cellStyle name="Commentaire 4 5 2 2 3 2" xfId="10774" xr:uid="{00000000-0005-0000-0000-00005F140000}"/>
    <cellStyle name="Commentaire 4 5 2 2 3 3" xfId="24219" xr:uid="{00000000-0005-0000-0000-000060140000}"/>
    <cellStyle name="Commentaire 4 5 2 2 3 4" xfId="25572" xr:uid="{00000000-0005-0000-0000-000061140000}"/>
    <cellStyle name="Commentaire 4 5 2 2 3 5" xfId="33952" xr:uid="{00000000-0005-0000-0000-000062140000}"/>
    <cellStyle name="Commentaire 4 5 2 2 4" xfId="10772" xr:uid="{00000000-0005-0000-0000-000063140000}"/>
    <cellStyle name="Commentaire 4 5 2 2 5" xfId="24221" xr:uid="{00000000-0005-0000-0000-000064140000}"/>
    <cellStyle name="Commentaire 4 5 2 2 6" xfId="25570" xr:uid="{00000000-0005-0000-0000-000065140000}"/>
    <cellStyle name="Commentaire 4 5 2 2 7" xfId="33953" xr:uid="{00000000-0005-0000-0000-000066140000}"/>
    <cellStyle name="Commentaire 4 5 2 3" xfId="1551" xr:uid="{00000000-0005-0000-0000-000067140000}"/>
    <cellStyle name="Commentaire 4 5 2 3 2" xfId="10775" xr:uid="{00000000-0005-0000-0000-000068140000}"/>
    <cellStyle name="Commentaire 4 5 2 3 3" xfId="24218" xr:uid="{00000000-0005-0000-0000-000069140000}"/>
    <cellStyle name="Commentaire 4 5 2 3 4" xfId="25573" xr:uid="{00000000-0005-0000-0000-00006A140000}"/>
    <cellStyle name="Commentaire 4 5 2 3 5" xfId="33954" xr:uid="{00000000-0005-0000-0000-00006B140000}"/>
    <cellStyle name="Commentaire 4 5 2 4" xfId="1552" xr:uid="{00000000-0005-0000-0000-00006C140000}"/>
    <cellStyle name="Commentaire 4 5 2 4 2" xfId="10776" xr:uid="{00000000-0005-0000-0000-00006D140000}"/>
    <cellStyle name="Commentaire 4 5 2 4 3" xfId="24217" xr:uid="{00000000-0005-0000-0000-00006E140000}"/>
    <cellStyle name="Commentaire 4 5 2 4 4" xfId="25574" xr:uid="{00000000-0005-0000-0000-00006F140000}"/>
    <cellStyle name="Commentaire 4 5 2 4 5" xfId="33955" xr:uid="{00000000-0005-0000-0000-000070140000}"/>
    <cellStyle name="Commentaire 4 5 2 5" xfId="10771" xr:uid="{00000000-0005-0000-0000-000071140000}"/>
    <cellStyle name="Commentaire 4 5 2 5 2" xfId="33956" xr:uid="{00000000-0005-0000-0000-000072140000}"/>
    <cellStyle name="Commentaire 4 5 2 6" xfId="24222" xr:uid="{00000000-0005-0000-0000-000073140000}"/>
    <cellStyle name="Commentaire 4 5 2 7" xfId="25569" xr:uid="{00000000-0005-0000-0000-000074140000}"/>
    <cellStyle name="Commentaire 4 5 2 8" xfId="33957" xr:uid="{00000000-0005-0000-0000-000075140000}"/>
    <cellStyle name="Commentaire 4 5 3" xfId="1553" xr:uid="{00000000-0005-0000-0000-000076140000}"/>
    <cellStyle name="Commentaire 4 5 3 2" xfId="1554" xr:uid="{00000000-0005-0000-0000-000077140000}"/>
    <cellStyle name="Commentaire 4 5 3 2 2" xfId="10778" xr:uid="{00000000-0005-0000-0000-000078140000}"/>
    <cellStyle name="Commentaire 4 5 3 2 3" xfId="24215" xr:uid="{00000000-0005-0000-0000-000079140000}"/>
    <cellStyle name="Commentaire 4 5 3 2 4" xfId="25576" xr:uid="{00000000-0005-0000-0000-00007A140000}"/>
    <cellStyle name="Commentaire 4 5 3 2 5" xfId="33958" xr:uid="{00000000-0005-0000-0000-00007B140000}"/>
    <cellStyle name="Commentaire 4 5 3 3" xfId="1555" xr:uid="{00000000-0005-0000-0000-00007C140000}"/>
    <cellStyle name="Commentaire 4 5 3 3 2" xfId="10779" xr:uid="{00000000-0005-0000-0000-00007D140000}"/>
    <cellStyle name="Commentaire 4 5 3 3 3" xfId="24214" xr:uid="{00000000-0005-0000-0000-00007E140000}"/>
    <cellStyle name="Commentaire 4 5 3 3 4" xfId="25577" xr:uid="{00000000-0005-0000-0000-00007F140000}"/>
    <cellStyle name="Commentaire 4 5 3 3 5" xfId="33959" xr:uid="{00000000-0005-0000-0000-000080140000}"/>
    <cellStyle name="Commentaire 4 5 3 4" xfId="10777" xr:uid="{00000000-0005-0000-0000-000081140000}"/>
    <cellStyle name="Commentaire 4 5 3 5" xfId="24216" xr:uid="{00000000-0005-0000-0000-000082140000}"/>
    <cellStyle name="Commentaire 4 5 3 6" xfId="25575" xr:uid="{00000000-0005-0000-0000-000083140000}"/>
    <cellStyle name="Commentaire 4 5 3 7" xfId="33960" xr:uid="{00000000-0005-0000-0000-000084140000}"/>
    <cellStyle name="Commentaire 4 5 4" xfId="1556" xr:uid="{00000000-0005-0000-0000-000085140000}"/>
    <cellStyle name="Commentaire 4 5 4 2" xfId="10780" xr:uid="{00000000-0005-0000-0000-000086140000}"/>
    <cellStyle name="Commentaire 4 5 4 3" xfId="24213" xr:uid="{00000000-0005-0000-0000-000087140000}"/>
    <cellStyle name="Commentaire 4 5 4 4" xfId="25578" xr:uid="{00000000-0005-0000-0000-000088140000}"/>
    <cellStyle name="Commentaire 4 5 4 5" xfId="33961" xr:uid="{00000000-0005-0000-0000-000089140000}"/>
    <cellStyle name="Commentaire 4 5 5" xfId="1557" xr:uid="{00000000-0005-0000-0000-00008A140000}"/>
    <cellStyle name="Commentaire 4 5 5 2" xfId="10781" xr:uid="{00000000-0005-0000-0000-00008B140000}"/>
    <cellStyle name="Commentaire 4 5 5 3" xfId="24212" xr:uid="{00000000-0005-0000-0000-00008C140000}"/>
    <cellStyle name="Commentaire 4 5 5 4" xfId="25579" xr:uid="{00000000-0005-0000-0000-00008D140000}"/>
    <cellStyle name="Commentaire 4 5 5 5" xfId="33962" xr:uid="{00000000-0005-0000-0000-00008E140000}"/>
    <cellStyle name="Commentaire 4 5 6" xfId="10770" xr:uid="{00000000-0005-0000-0000-00008F140000}"/>
    <cellStyle name="Commentaire 4 5 6 2" xfId="33963" xr:uid="{00000000-0005-0000-0000-000090140000}"/>
    <cellStyle name="Commentaire 4 5 7" xfId="24223" xr:uid="{00000000-0005-0000-0000-000091140000}"/>
    <cellStyle name="Commentaire 4 5 8" xfId="25568" xr:uid="{00000000-0005-0000-0000-000092140000}"/>
    <cellStyle name="Commentaire 4 5 9" xfId="33964" xr:uid="{00000000-0005-0000-0000-000093140000}"/>
    <cellStyle name="Commentaire 4 6" xfId="1558" xr:uid="{00000000-0005-0000-0000-000094140000}"/>
    <cellStyle name="Commentaire 4 6 2" xfId="1559" xr:uid="{00000000-0005-0000-0000-000095140000}"/>
    <cellStyle name="Commentaire 4 6 2 2" xfId="1560" xr:uid="{00000000-0005-0000-0000-000096140000}"/>
    <cellStyle name="Commentaire 4 6 2 2 2" xfId="10784" xr:uid="{00000000-0005-0000-0000-000097140000}"/>
    <cellStyle name="Commentaire 4 6 2 2 3" xfId="24209" xr:uid="{00000000-0005-0000-0000-000098140000}"/>
    <cellStyle name="Commentaire 4 6 2 2 4" xfId="25582" xr:uid="{00000000-0005-0000-0000-000099140000}"/>
    <cellStyle name="Commentaire 4 6 2 2 5" xfId="33965" xr:uid="{00000000-0005-0000-0000-00009A140000}"/>
    <cellStyle name="Commentaire 4 6 2 3" xfId="1561" xr:uid="{00000000-0005-0000-0000-00009B140000}"/>
    <cellStyle name="Commentaire 4 6 2 3 2" xfId="10785" xr:uid="{00000000-0005-0000-0000-00009C140000}"/>
    <cellStyle name="Commentaire 4 6 2 3 3" xfId="24208" xr:uid="{00000000-0005-0000-0000-00009D140000}"/>
    <cellStyle name="Commentaire 4 6 2 3 4" xfId="25583" xr:uid="{00000000-0005-0000-0000-00009E140000}"/>
    <cellStyle name="Commentaire 4 6 2 3 5" xfId="33966" xr:uid="{00000000-0005-0000-0000-00009F140000}"/>
    <cellStyle name="Commentaire 4 6 2 4" xfId="10783" xr:uid="{00000000-0005-0000-0000-0000A0140000}"/>
    <cellStyle name="Commentaire 4 6 2 4 2" xfId="33967" xr:uid="{00000000-0005-0000-0000-0000A1140000}"/>
    <cellStyle name="Commentaire 4 6 2 5" xfId="24210" xr:uid="{00000000-0005-0000-0000-0000A2140000}"/>
    <cellStyle name="Commentaire 4 6 2 6" xfId="25581" xr:uid="{00000000-0005-0000-0000-0000A3140000}"/>
    <cellStyle name="Commentaire 4 6 2 7" xfId="33968" xr:uid="{00000000-0005-0000-0000-0000A4140000}"/>
    <cellStyle name="Commentaire 4 6 3" xfId="1562" xr:uid="{00000000-0005-0000-0000-0000A5140000}"/>
    <cellStyle name="Commentaire 4 6 3 2" xfId="1563" xr:uid="{00000000-0005-0000-0000-0000A6140000}"/>
    <cellStyle name="Commentaire 4 6 3 2 2" xfId="10787" xr:uid="{00000000-0005-0000-0000-0000A7140000}"/>
    <cellStyle name="Commentaire 4 6 3 2 3" xfId="24206" xr:uid="{00000000-0005-0000-0000-0000A8140000}"/>
    <cellStyle name="Commentaire 4 6 3 2 4" xfId="25585" xr:uid="{00000000-0005-0000-0000-0000A9140000}"/>
    <cellStyle name="Commentaire 4 6 3 2 5" xfId="33969" xr:uid="{00000000-0005-0000-0000-0000AA140000}"/>
    <cellStyle name="Commentaire 4 6 3 3" xfId="1564" xr:uid="{00000000-0005-0000-0000-0000AB140000}"/>
    <cellStyle name="Commentaire 4 6 3 3 2" xfId="10788" xr:uid="{00000000-0005-0000-0000-0000AC140000}"/>
    <cellStyle name="Commentaire 4 6 3 3 3" xfId="24205" xr:uid="{00000000-0005-0000-0000-0000AD140000}"/>
    <cellStyle name="Commentaire 4 6 3 3 4" xfId="25586" xr:uid="{00000000-0005-0000-0000-0000AE140000}"/>
    <cellStyle name="Commentaire 4 6 3 3 5" xfId="33970" xr:uid="{00000000-0005-0000-0000-0000AF140000}"/>
    <cellStyle name="Commentaire 4 6 3 4" xfId="10786" xr:uid="{00000000-0005-0000-0000-0000B0140000}"/>
    <cellStyle name="Commentaire 4 6 3 5" xfId="24207" xr:uid="{00000000-0005-0000-0000-0000B1140000}"/>
    <cellStyle name="Commentaire 4 6 3 6" xfId="25584" xr:uid="{00000000-0005-0000-0000-0000B2140000}"/>
    <cellStyle name="Commentaire 4 6 3 7" xfId="33971" xr:uid="{00000000-0005-0000-0000-0000B3140000}"/>
    <cellStyle name="Commentaire 4 6 4" xfId="1565" xr:uid="{00000000-0005-0000-0000-0000B4140000}"/>
    <cellStyle name="Commentaire 4 6 4 2" xfId="10789" xr:uid="{00000000-0005-0000-0000-0000B5140000}"/>
    <cellStyle name="Commentaire 4 6 4 3" xfId="24204" xr:uid="{00000000-0005-0000-0000-0000B6140000}"/>
    <cellStyle name="Commentaire 4 6 4 4" xfId="25587" xr:uid="{00000000-0005-0000-0000-0000B7140000}"/>
    <cellStyle name="Commentaire 4 6 4 5" xfId="33972" xr:uid="{00000000-0005-0000-0000-0000B8140000}"/>
    <cellStyle name="Commentaire 4 6 5" xfId="1566" xr:uid="{00000000-0005-0000-0000-0000B9140000}"/>
    <cellStyle name="Commentaire 4 6 5 2" xfId="10790" xr:uid="{00000000-0005-0000-0000-0000BA140000}"/>
    <cellStyle name="Commentaire 4 6 5 3" xfId="24203" xr:uid="{00000000-0005-0000-0000-0000BB140000}"/>
    <cellStyle name="Commentaire 4 6 5 4" xfId="25588" xr:uid="{00000000-0005-0000-0000-0000BC140000}"/>
    <cellStyle name="Commentaire 4 6 5 5" xfId="33973" xr:uid="{00000000-0005-0000-0000-0000BD140000}"/>
    <cellStyle name="Commentaire 4 6 6" xfId="10782" xr:uid="{00000000-0005-0000-0000-0000BE140000}"/>
    <cellStyle name="Commentaire 4 6 6 2" xfId="33974" xr:uid="{00000000-0005-0000-0000-0000BF140000}"/>
    <cellStyle name="Commentaire 4 6 7" xfId="24211" xr:uid="{00000000-0005-0000-0000-0000C0140000}"/>
    <cellStyle name="Commentaire 4 6 8" xfId="25580" xr:uid="{00000000-0005-0000-0000-0000C1140000}"/>
    <cellStyle name="Commentaire 4 6 9" xfId="33975" xr:uid="{00000000-0005-0000-0000-0000C2140000}"/>
    <cellStyle name="Commentaire 4 7" xfId="10727" xr:uid="{00000000-0005-0000-0000-0000C3140000}"/>
    <cellStyle name="Commentaire 4 7 2" xfId="33976" xr:uid="{00000000-0005-0000-0000-0000C4140000}"/>
    <cellStyle name="Commentaire 4 8" xfId="24266" xr:uid="{00000000-0005-0000-0000-0000C5140000}"/>
    <cellStyle name="Commentaire 4 9" xfId="25524" xr:uid="{00000000-0005-0000-0000-0000C6140000}"/>
    <cellStyle name="Commentaire 5" xfId="1567" xr:uid="{00000000-0005-0000-0000-0000C7140000}"/>
    <cellStyle name="Commentaire 5 10" xfId="33977" xr:uid="{00000000-0005-0000-0000-0000C8140000}"/>
    <cellStyle name="Commentaire 5 2" xfId="1568" xr:uid="{00000000-0005-0000-0000-0000C9140000}"/>
    <cellStyle name="Commentaire 5 2 2" xfId="1569" xr:uid="{00000000-0005-0000-0000-0000CA140000}"/>
    <cellStyle name="Commentaire 5 2 2 2" xfId="1570" xr:uid="{00000000-0005-0000-0000-0000CB140000}"/>
    <cellStyle name="Commentaire 5 2 2 2 2" xfId="1571" xr:uid="{00000000-0005-0000-0000-0000CC140000}"/>
    <cellStyle name="Commentaire 5 2 2 2 2 2" xfId="10795" xr:uid="{00000000-0005-0000-0000-0000CD140000}"/>
    <cellStyle name="Commentaire 5 2 2 2 2 3" xfId="24198" xr:uid="{00000000-0005-0000-0000-0000CE140000}"/>
    <cellStyle name="Commentaire 5 2 2 2 2 4" xfId="25593" xr:uid="{00000000-0005-0000-0000-0000CF140000}"/>
    <cellStyle name="Commentaire 5 2 2 2 2 5" xfId="33978" xr:uid="{00000000-0005-0000-0000-0000D0140000}"/>
    <cellStyle name="Commentaire 5 2 2 2 3" xfId="1572" xr:uid="{00000000-0005-0000-0000-0000D1140000}"/>
    <cellStyle name="Commentaire 5 2 2 2 3 2" xfId="10796" xr:uid="{00000000-0005-0000-0000-0000D2140000}"/>
    <cellStyle name="Commentaire 5 2 2 2 3 3" xfId="24197" xr:uid="{00000000-0005-0000-0000-0000D3140000}"/>
    <cellStyle name="Commentaire 5 2 2 2 3 4" xfId="25594" xr:uid="{00000000-0005-0000-0000-0000D4140000}"/>
    <cellStyle name="Commentaire 5 2 2 2 3 5" xfId="33979" xr:uid="{00000000-0005-0000-0000-0000D5140000}"/>
    <cellStyle name="Commentaire 5 2 2 2 4" xfId="10794" xr:uid="{00000000-0005-0000-0000-0000D6140000}"/>
    <cellStyle name="Commentaire 5 2 2 2 4 2" xfId="33980" xr:uid="{00000000-0005-0000-0000-0000D7140000}"/>
    <cellStyle name="Commentaire 5 2 2 2 5" xfId="24199" xr:uid="{00000000-0005-0000-0000-0000D8140000}"/>
    <cellStyle name="Commentaire 5 2 2 2 6" xfId="25592" xr:uid="{00000000-0005-0000-0000-0000D9140000}"/>
    <cellStyle name="Commentaire 5 2 2 2 7" xfId="33981" xr:uid="{00000000-0005-0000-0000-0000DA140000}"/>
    <cellStyle name="Commentaire 5 2 2 3" xfId="1573" xr:uid="{00000000-0005-0000-0000-0000DB140000}"/>
    <cellStyle name="Commentaire 5 2 2 3 2" xfId="1574" xr:uid="{00000000-0005-0000-0000-0000DC140000}"/>
    <cellStyle name="Commentaire 5 2 2 3 2 2" xfId="10798" xr:uid="{00000000-0005-0000-0000-0000DD140000}"/>
    <cellStyle name="Commentaire 5 2 2 3 2 3" xfId="24195" xr:uid="{00000000-0005-0000-0000-0000DE140000}"/>
    <cellStyle name="Commentaire 5 2 2 3 2 4" xfId="25596" xr:uid="{00000000-0005-0000-0000-0000DF140000}"/>
    <cellStyle name="Commentaire 5 2 2 3 2 5" xfId="33982" xr:uid="{00000000-0005-0000-0000-0000E0140000}"/>
    <cellStyle name="Commentaire 5 2 2 3 3" xfId="10797" xr:uid="{00000000-0005-0000-0000-0000E1140000}"/>
    <cellStyle name="Commentaire 5 2 2 3 4" xfId="24196" xr:uid="{00000000-0005-0000-0000-0000E2140000}"/>
    <cellStyle name="Commentaire 5 2 2 3 5" xfId="25595" xr:uid="{00000000-0005-0000-0000-0000E3140000}"/>
    <cellStyle name="Commentaire 5 2 2 3 6" xfId="33983" xr:uid="{00000000-0005-0000-0000-0000E4140000}"/>
    <cellStyle name="Commentaire 5 2 2 4" xfId="1575" xr:uid="{00000000-0005-0000-0000-0000E5140000}"/>
    <cellStyle name="Commentaire 5 2 2 4 2" xfId="10799" xr:uid="{00000000-0005-0000-0000-0000E6140000}"/>
    <cellStyle name="Commentaire 5 2 2 4 3" xfId="24194" xr:uid="{00000000-0005-0000-0000-0000E7140000}"/>
    <cellStyle name="Commentaire 5 2 2 4 4" xfId="25597" xr:uid="{00000000-0005-0000-0000-0000E8140000}"/>
    <cellStyle name="Commentaire 5 2 2 4 5" xfId="33984" xr:uid="{00000000-0005-0000-0000-0000E9140000}"/>
    <cellStyle name="Commentaire 5 2 2 5" xfId="10793" xr:uid="{00000000-0005-0000-0000-0000EA140000}"/>
    <cellStyle name="Commentaire 5 2 2 5 2" xfId="33985" xr:uid="{00000000-0005-0000-0000-0000EB140000}"/>
    <cellStyle name="Commentaire 5 2 2 6" xfId="24200" xr:uid="{00000000-0005-0000-0000-0000EC140000}"/>
    <cellStyle name="Commentaire 5 2 2 7" xfId="25591" xr:uid="{00000000-0005-0000-0000-0000ED140000}"/>
    <cellStyle name="Commentaire 5 2 2 8" xfId="33986" xr:uid="{00000000-0005-0000-0000-0000EE140000}"/>
    <cellStyle name="Commentaire 5 2 3" xfId="1576" xr:uid="{00000000-0005-0000-0000-0000EF140000}"/>
    <cellStyle name="Commentaire 5 2 3 2" xfId="1577" xr:uid="{00000000-0005-0000-0000-0000F0140000}"/>
    <cellStyle name="Commentaire 5 2 3 2 2" xfId="10801" xr:uid="{00000000-0005-0000-0000-0000F1140000}"/>
    <cellStyle name="Commentaire 5 2 3 2 3" xfId="24192" xr:uid="{00000000-0005-0000-0000-0000F2140000}"/>
    <cellStyle name="Commentaire 5 2 3 2 4" xfId="25599" xr:uid="{00000000-0005-0000-0000-0000F3140000}"/>
    <cellStyle name="Commentaire 5 2 3 2 5" xfId="33987" xr:uid="{00000000-0005-0000-0000-0000F4140000}"/>
    <cellStyle name="Commentaire 5 2 3 3" xfId="1578" xr:uid="{00000000-0005-0000-0000-0000F5140000}"/>
    <cellStyle name="Commentaire 5 2 3 3 2" xfId="10802" xr:uid="{00000000-0005-0000-0000-0000F6140000}"/>
    <cellStyle name="Commentaire 5 2 3 3 3" xfId="24191" xr:uid="{00000000-0005-0000-0000-0000F7140000}"/>
    <cellStyle name="Commentaire 5 2 3 3 4" xfId="25600" xr:uid="{00000000-0005-0000-0000-0000F8140000}"/>
    <cellStyle name="Commentaire 5 2 3 3 5" xfId="33988" xr:uid="{00000000-0005-0000-0000-0000F9140000}"/>
    <cellStyle name="Commentaire 5 2 3 4" xfId="10800" xr:uid="{00000000-0005-0000-0000-0000FA140000}"/>
    <cellStyle name="Commentaire 5 2 3 4 2" xfId="33989" xr:uid="{00000000-0005-0000-0000-0000FB140000}"/>
    <cellStyle name="Commentaire 5 2 3 5" xfId="24193" xr:uid="{00000000-0005-0000-0000-0000FC140000}"/>
    <cellStyle name="Commentaire 5 2 3 6" xfId="25598" xr:uid="{00000000-0005-0000-0000-0000FD140000}"/>
    <cellStyle name="Commentaire 5 2 3 7" xfId="33990" xr:uid="{00000000-0005-0000-0000-0000FE140000}"/>
    <cellStyle name="Commentaire 5 2 4" xfId="1579" xr:uid="{00000000-0005-0000-0000-0000FF140000}"/>
    <cellStyle name="Commentaire 5 2 4 2" xfId="1580" xr:uid="{00000000-0005-0000-0000-000000150000}"/>
    <cellStyle name="Commentaire 5 2 4 2 2" xfId="10804" xr:uid="{00000000-0005-0000-0000-000001150000}"/>
    <cellStyle name="Commentaire 5 2 4 2 3" xfId="24189" xr:uid="{00000000-0005-0000-0000-000002150000}"/>
    <cellStyle name="Commentaire 5 2 4 2 4" xfId="25602" xr:uid="{00000000-0005-0000-0000-000003150000}"/>
    <cellStyle name="Commentaire 5 2 4 2 5" xfId="33991" xr:uid="{00000000-0005-0000-0000-000004150000}"/>
    <cellStyle name="Commentaire 5 2 4 3" xfId="1581" xr:uid="{00000000-0005-0000-0000-000005150000}"/>
    <cellStyle name="Commentaire 5 2 4 3 2" xfId="10805" xr:uid="{00000000-0005-0000-0000-000006150000}"/>
    <cellStyle name="Commentaire 5 2 4 3 3" xfId="24188" xr:uid="{00000000-0005-0000-0000-000007150000}"/>
    <cellStyle name="Commentaire 5 2 4 3 4" xfId="25603" xr:uid="{00000000-0005-0000-0000-000008150000}"/>
    <cellStyle name="Commentaire 5 2 4 3 5" xfId="33992" xr:uid="{00000000-0005-0000-0000-000009150000}"/>
    <cellStyle name="Commentaire 5 2 4 4" xfId="10803" xr:uid="{00000000-0005-0000-0000-00000A150000}"/>
    <cellStyle name="Commentaire 5 2 4 5" xfId="24190" xr:uid="{00000000-0005-0000-0000-00000B150000}"/>
    <cellStyle name="Commentaire 5 2 4 6" xfId="25601" xr:uid="{00000000-0005-0000-0000-00000C150000}"/>
    <cellStyle name="Commentaire 5 2 4 7" xfId="33993" xr:uid="{00000000-0005-0000-0000-00000D150000}"/>
    <cellStyle name="Commentaire 5 2 5" xfId="1582" xr:uid="{00000000-0005-0000-0000-00000E150000}"/>
    <cellStyle name="Commentaire 5 2 5 2" xfId="10806" xr:uid="{00000000-0005-0000-0000-00000F150000}"/>
    <cellStyle name="Commentaire 5 2 5 3" xfId="24187" xr:uid="{00000000-0005-0000-0000-000010150000}"/>
    <cellStyle name="Commentaire 5 2 5 4" xfId="25604" xr:uid="{00000000-0005-0000-0000-000011150000}"/>
    <cellStyle name="Commentaire 5 2 5 5" xfId="33994" xr:uid="{00000000-0005-0000-0000-000012150000}"/>
    <cellStyle name="Commentaire 5 2 6" xfId="10792" xr:uid="{00000000-0005-0000-0000-000013150000}"/>
    <cellStyle name="Commentaire 5 2 6 2" xfId="33995" xr:uid="{00000000-0005-0000-0000-000014150000}"/>
    <cellStyle name="Commentaire 5 2 7" xfId="24201" xr:uid="{00000000-0005-0000-0000-000015150000}"/>
    <cellStyle name="Commentaire 5 2 8" xfId="25590" xr:uid="{00000000-0005-0000-0000-000016150000}"/>
    <cellStyle name="Commentaire 5 2 9" xfId="33996" xr:uid="{00000000-0005-0000-0000-000017150000}"/>
    <cellStyle name="Commentaire 5 3" xfId="1583" xr:uid="{00000000-0005-0000-0000-000018150000}"/>
    <cellStyle name="Commentaire 5 3 2" xfId="1584" xr:uid="{00000000-0005-0000-0000-000019150000}"/>
    <cellStyle name="Commentaire 5 3 2 2" xfId="1585" xr:uid="{00000000-0005-0000-0000-00001A150000}"/>
    <cellStyle name="Commentaire 5 3 2 2 2" xfId="1586" xr:uid="{00000000-0005-0000-0000-00001B150000}"/>
    <cellStyle name="Commentaire 5 3 2 2 2 2" xfId="10810" xr:uid="{00000000-0005-0000-0000-00001C150000}"/>
    <cellStyle name="Commentaire 5 3 2 2 2 3" xfId="24183" xr:uid="{00000000-0005-0000-0000-00001D150000}"/>
    <cellStyle name="Commentaire 5 3 2 2 2 4" xfId="25608" xr:uid="{00000000-0005-0000-0000-00001E150000}"/>
    <cellStyle name="Commentaire 5 3 2 2 2 5" xfId="33997" xr:uid="{00000000-0005-0000-0000-00001F150000}"/>
    <cellStyle name="Commentaire 5 3 2 2 3" xfId="1587" xr:uid="{00000000-0005-0000-0000-000020150000}"/>
    <cellStyle name="Commentaire 5 3 2 2 3 2" xfId="10811" xr:uid="{00000000-0005-0000-0000-000021150000}"/>
    <cellStyle name="Commentaire 5 3 2 2 3 3" xfId="24182" xr:uid="{00000000-0005-0000-0000-000022150000}"/>
    <cellStyle name="Commentaire 5 3 2 2 3 4" xfId="25609" xr:uid="{00000000-0005-0000-0000-000023150000}"/>
    <cellStyle name="Commentaire 5 3 2 2 3 5" xfId="33998" xr:uid="{00000000-0005-0000-0000-000024150000}"/>
    <cellStyle name="Commentaire 5 3 2 2 4" xfId="10809" xr:uid="{00000000-0005-0000-0000-000025150000}"/>
    <cellStyle name="Commentaire 5 3 2 2 5" xfId="24184" xr:uid="{00000000-0005-0000-0000-000026150000}"/>
    <cellStyle name="Commentaire 5 3 2 2 6" xfId="25607" xr:uid="{00000000-0005-0000-0000-000027150000}"/>
    <cellStyle name="Commentaire 5 3 2 2 7" xfId="33999" xr:uid="{00000000-0005-0000-0000-000028150000}"/>
    <cellStyle name="Commentaire 5 3 2 3" xfId="1588" xr:uid="{00000000-0005-0000-0000-000029150000}"/>
    <cellStyle name="Commentaire 5 3 2 3 2" xfId="10812" xr:uid="{00000000-0005-0000-0000-00002A150000}"/>
    <cellStyle name="Commentaire 5 3 2 3 3" xfId="24181" xr:uid="{00000000-0005-0000-0000-00002B150000}"/>
    <cellStyle name="Commentaire 5 3 2 3 4" xfId="25610" xr:uid="{00000000-0005-0000-0000-00002C150000}"/>
    <cellStyle name="Commentaire 5 3 2 3 5" xfId="34000" xr:uid="{00000000-0005-0000-0000-00002D150000}"/>
    <cellStyle name="Commentaire 5 3 2 4" xfId="1589" xr:uid="{00000000-0005-0000-0000-00002E150000}"/>
    <cellStyle name="Commentaire 5 3 2 4 2" xfId="10813" xr:uid="{00000000-0005-0000-0000-00002F150000}"/>
    <cellStyle name="Commentaire 5 3 2 4 3" xfId="24180" xr:uid="{00000000-0005-0000-0000-000030150000}"/>
    <cellStyle name="Commentaire 5 3 2 4 4" xfId="25611" xr:uid="{00000000-0005-0000-0000-000031150000}"/>
    <cellStyle name="Commentaire 5 3 2 4 5" xfId="34001" xr:uid="{00000000-0005-0000-0000-000032150000}"/>
    <cellStyle name="Commentaire 5 3 2 5" xfId="10808" xr:uid="{00000000-0005-0000-0000-000033150000}"/>
    <cellStyle name="Commentaire 5 3 2 5 2" xfId="34002" xr:uid="{00000000-0005-0000-0000-000034150000}"/>
    <cellStyle name="Commentaire 5 3 2 6" xfId="24185" xr:uid="{00000000-0005-0000-0000-000035150000}"/>
    <cellStyle name="Commentaire 5 3 2 7" xfId="25606" xr:uid="{00000000-0005-0000-0000-000036150000}"/>
    <cellStyle name="Commentaire 5 3 2 8" xfId="34003" xr:uid="{00000000-0005-0000-0000-000037150000}"/>
    <cellStyle name="Commentaire 5 3 3" xfId="1590" xr:uid="{00000000-0005-0000-0000-000038150000}"/>
    <cellStyle name="Commentaire 5 3 3 2" xfId="1591" xr:uid="{00000000-0005-0000-0000-000039150000}"/>
    <cellStyle name="Commentaire 5 3 3 2 2" xfId="10815" xr:uid="{00000000-0005-0000-0000-00003A150000}"/>
    <cellStyle name="Commentaire 5 3 3 2 3" xfId="24178" xr:uid="{00000000-0005-0000-0000-00003B150000}"/>
    <cellStyle name="Commentaire 5 3 3 2 4" xfId="25613" xr:uid="{00000000-0005-0000-0000-00003C150000}"/>
    <cellStyle name="Commentaire 5 3 3 2 5" xfId="34004" xr:uid="{00000000-0005-0000-0000-00003D150000}"/>
    <cellStyle name="Commentaire 5 3 3 3" xfId="1592" xr:uid="{00000000-0005-0000-0000-00003E150000}"/>
    <cellStyle name="Commentaire 5 3 3 3 2" xfId="10816" xr:uid="{00000000-0005-0000-0000-00003F150000}"/>
    <cellStyle name="Commentaire 5 3 3 3 3" xfId="24177" xr:uid="{00000000-0005-0000-0000-000040150000}"/>
    <cellStyle name="Commentaire 5 3 3 3 4" xfId="25614" xr:uid="{00000000-0005-0000-0000-000041150000}"/>
    <cellStyle name="Commentaire 5 3 3 3 5" xfId="34005" xr:uid="{00000000-0005-0000-0000-000042150000}"/>
    <cellStyle name="Commentaire 5 3 3 4" xfId="10814" xr:uid="{00000000-0005-0000-0000-000043150000}"/>
    <cellStyle name="Commentaire 5 3 3 5" xfId="24179" xr:uid="{00000000-0005-0000-0000-000044150000}"/>
    <cellStyle name="Commentaire 5 3 3 6" xfId="25612" xr:uid="{00000000-0005-0000-0000-000045150000}"/>
    <cellStyle name="Commentaire 5 3 3 7" xfId="34006" xr:uid="{00000000-0005-0000-0000-000046150000}"/>
    <cellStyle name="Commentaire 5 3 4" xfId="1593" xr:uid="{00000000-0005-0000-0000-000047150000}"/>
    <cellStyle name="Commentaire 5 3 4 2" xfId="10817" xr:uid="{00000000-0005-0000-0000-000048150000}"/>
    <cellStyle name="Commentaire 5 3 4 3" xfId="24176" xr:uid="{00000000-0005-0000-0000-000049150000}"/>
    <cellStyle name="Commentaire 5 3 4 4" xfId="25615" xr:uid="{00000000-0005-0000-0000-00004A150000}"/>
    <cellStyle name="Commentaire 5 3 4 5" xfId="34007" xr:uid="{00000000-0005-0000-0000-00004B150000}"/>
    <cellStyle name="Commentaire 5 3 5" xfId="1594" xr:uid="{00000000-0005-0000-0000-00004C150000}"/>
    <cellStyle name="Commentaire 5 3 5 2" xfId="10818" xr:uid="{00000000-0005-0000-0000-00004D150000}"/>
    <cellStyle name="Commentaire 5 3 5 3" xfId="24175" xr:uid="{00000000-0005-0000-0000-00004E150000}"/>
    <cellStyle name="Commentaire 5 3 5 4" xfId="25616" xr:uid="{00000000-0005-0000-0000-00004F150000}"/>
    <cellStyle name="Commentaire 5 3 5 5" xfId="34008" xr:uid="{00000000-0005-0000-0000-000050150000}"/>
    <cellStyle name="Commentaire 5 3 6" xfId="10807" xr:uid="{00000000-0005-0000-0000-000051150000}"/>
    <cellStyle name="Commentaire 5 3 6 2" xfId="34009" xr:uid="{00000000-0005-0000-0000-000052150000}"/>
    <cellStyle name="Commentaire 5 3 7" xfId="24186" xr:uid="{00000000-0005-0000-0000-000053150000}"/>
    <cellStyle name="Commentaire 5 3 8" xfId="25605" xr:uid="{00000000-0005-0000-0000-000054150000}"/>
    <cellStyle name="Commentaire 5 3 9" xfId="34010" xr:uid="{00000000-0005-0000-0000-000055150000}"/>
    <cellStyle name="Commentaire 5 4" xfId="1595" xr:uid="{00000000-0005-0000-0000-000056150000}"/>
    <cellStyle name="Commentaire 5 4 2" xfId="1596" xr:uid="{00000000-0005-0000-0000-000057150000}"/>
    <cellStyle name="Commentaire 5 4 2 2" xfId="1597" xr:uid="{00000000-0005-0000-0000-000058150000}"/>
    <cellStyle name="Commentaire 5 4 2 2 2" xfId="1598" xr:uid="{00000000-0005-0000-0000-000059150000}"/>
    <cellStyle name="Commentaire 5 4 2 2 2 2" xfId="10822" xr:uid="{00000000-0005-0000-0000-00005A150000}"/>
    <cellStyle name="Commentaire 5 4 2 2 2 3" xfId="24171" xr:uid="{00000000-0005-0000-0000-00005B150000}"/>
    <cellStyle name="Commentaire 5 4 2 2 2 4" xfId="25620" xr:uid="{00000000-0005-0000-0000-00005C150000}"/>
    <cellStyle name="Commentaire 5 4 2 2 2 5" xfId="34011" xr:uid="{00000000-0005-0000-0000-00005D150000}"/>
    <cellStyle name="Commentaire 5 4 2 2 3" xfId="1599" xr:uid="{00000000-0005-0000-0000-00005E150000}"/>
    <cellStyle name="Commentaire 5 4 2 2 3 2" xfId="10823" xr:uid="{00000000-0005-0000-0000-00005F150000}"/>
    <cellStyle name="Commentaire 5 4 2 2 3 3" xfId="24170" xr:uid="{00000000-0005-0000-0000-000060150000}"/>
    <cellStyle name="Commentaire 5 4 2 2 3 4" xfId="25621" xr:uid="{00000000-0005-0000-0000-000061150000}"/>
    <cellStyle name="Commentaire 5 4 2 2 3 5" xfId="34012" xr:uid="{00000000-0005-0000-0000-000062150000}"/>
    <cellStyle name="Commentaire 5 4 2 2 4" xfId="10821" xr:uid="{00000000-0005-0000-0000-000063150000}"/>
    <cellStyle name="Commentaire 5 4 2 2 5" xfId="24172" xr:uid="{00000000-0005-0000-0000-000064150000}"/>
    <cellStyle name="Commentaire 5 4 2 2 6" xfId="25619" xr:uid="{00000000-0005-0000-0000-000065150000}"/>
    <cellStyle name="Commentaire 5 4 2 2 7" xfId="34013" xr:uid="{00000000-0005-0000-0000-000066150000}"/>
    <cellStyle name="Commentaire 5 4 2 3" xfId="1600" xr:uid="{00000000-0005-0000-0000-000067150000}"/>
    <cellStyle name="Commentaire 5 4 2 3 2" xfId="10824" xr:uid="{00000000-0005-0000-0000-000068150000}"/>
    <cellStyle name="Commentaire 5 4 2 3 3" xfId="24169" xr:uid="{00000000-0005-0000-0000-000069150000}"/>
    <cellStyle name="Commentaire 5 4 2 3 4" xfId="25622" xr:uid="{00000000-0005-0000-0000-00006A150000}"/>
    <cellStyle name="Commentaire 5 4 2 3 5" xfId="34014" xr:uid="{00000000-0005-0000-0000-00006B150000}"/>
    <cellStyle name="Commentaire 5 4 2 4" xfId="1601" xr:uid="{00000000-0005-0000-0000-00006C150000}"/>
    <cellStyle name="Commentaire 5 4 2 4 2" xfId="10825" xr:uid="{00000000-0005-0000-0000-00006D150000}"/>
    <cellStyle name="Commentaire 5 4 2 4 3" xfId="24168" xr:uid="{00000000-0005-0000-0000-00006E150000}"/>
    <cellStyle name="Commentaire 5 4 2 4 4" xfId="25623" xr:uid="{00000000-0005-0000-0000-00006F150000}"/>
    <cellStyle name="Commentaire 5 4 2 4 5" xfId="34015" xr:uid="{00000000-0005-0000-0000-000070150000}"/>
    <cellStyle name="Commentaire 5 4 2 5" xfId="10820" xr:uid="{00000000-0005-0000-0000-000071150000}"/>
    <cellStyle name="Commentaire 5 4 2 5 2" xfId="34016" xr:uid="{00000000-0005-0000-0000-000072150000}"/>
    <cellStyle name="Commentaire 5 4 2 6" xfId="24173" xr:uid="{00000000-0005-0000-0000-000073150000}"/>
    <cellStyle name="Commentaire 5 4 2 7" xfId="25618" xr:uid="{00000000-0005-0000-0000-000074150000}"/>
    <cellStyle name="Commentaire 5 4 2 8" xfId="34017" xr:uid="{00000000-0005-0000-0000-000075150000}"/>
    <cellStyle name="Commentaire 5 4 3" xfId="1602" xr:uid="{00000000-0005-0000-0000-000076150000}"/>
    <cellStyle name="Commentaire 5 4 3 2" xfId="1603" xr:uid="{00000000-0005-0000-0000-000077150000}"/>
    <cellStyle name="Commentaire 5 4 3 2 2" xfId="10827" xr:uid="{00000000-0005-0000-0000-000078150000}"/>
    <cellStyle name="Commentaire 5 4 3 2 3" xfId="24166" xr:uid="{00000000-0005-0000-0000-000079150000}"/>
    <cellStyle name="Commentaire 5 4 3 2 4" xfId="25625" xr:uid="{00000000-0005-0000-0000-00007A150000}"/>
    <cellStyle name="Commentaire 5 4 3 2 5" xfId="34018" xr:uid="{00000000-0005-0000-0000-00007B150000}"/>
    <cellStyle name="Commentaire 5 4 3 3" xfId="1604" xr:uid="{00000000-0005-0000-0000-00007C150000}"/>
    <cellStyle name="Commentaire 5 4 3 3 2" xfId="10828" xr:uid="{00000000-0005-0000-0000-00007D150000}"/>
    <cellStyle name="Commentaire 5 4 3 3 3" xfId="24165" xr:uid="{00000000-0005-0000-0000-00007E150000}"/>
    <cellStyle name="Commentaire 5 4 3 3 4" xfId="25626" xr:uid="{00000000-0005-0000-0000-00007F150000}"/>
    <cellStyle name="Commentaire 5 4 3 3 5" xfId="34019" xr:uid="{00000000-0005-0000-0000-000080150000}"/>
    <cellStyle name="Commentaire 5 4 3 4" xfId="10826" xr:uid="{00000000-0005-0000-0000-000081150000}"/>
    <cellStyle name="Commentaire 5 4 3 5" xfId="24167" xr:uid="{00000000-0005-0000-0000-000082150000}"/>
    <cellStyle name="Commentaire 5 4 3 6" xfId="25624" xr:uid="{00000000-0005-0000-0000-000083150000}"/>
    <cellStyle name="Commentaire 5 4 3 7" xfId="34020" xr:uid="{00000000-0005-0000-0000-000084150000}"/>
    <cellStyle name="Commentaire 5 4 4" xfId="1605" xr:uid="{00000000-0005-0000-0000-000085150000}"/>
    <cellStyle name="Commentaire 5 4 4 2" xfId="10829" xr:uid="{00000000-0005-0000-0000-000086150000}"/>
    <cellStyle name="Commentaire 5 4 4 3" xfId="24164" xr:uid="{00000000-0005-0000-0000-000087150000}"/>
    <cellStyle name="Commentaire 5 4 4 4" xfId="25627" xr:uid="{00000000-0005-0000-0000-000088150000}"/>
    <cellStyle name="Commentaire 5 4 4 5" xfId="34021" xr:uid="{00000000-0005-0000-0000-000089150000}"/>
    <cellStyle name="Commentaire 5 4 5" xfId="1606" xr:uid="{00000000-0005-0000-0000-00008A150000}"/>
    <cellStyle name="Commentaire 5 4 5 2" xfId="10830" xr:uid="{00000000-0005-0000-0000-00008B150000}"/>
    <cellStyle name="Commentaire 5 4 5 3" xfId="24163" xr:uid="{00000000-0005-0000-0000-00008C150000}"/>
    <cellStyle name="Commentaire 5 4 5 4" xfId="25628" xr:uid="{00000000-0005-0000-0000-00008D150000}"/>
    <cellStyle name="Commentaire 5 4 5 5" xfId="34022" xr:uid="{00000000-0005-0000-0000-00008E150000}"/>
    <cellStyle name="Commentaire 5 4 6" xfId="10819" xr:uid="{00000000-0005-0000-0000-00008F150000}"/>
    <cellStyle name="Commentaire 5 4 6 2" xfId="34023" xr:uid="{00000000-0005-0000-0000-000090150000}"/>
    <cellStyle name="Commentaire 5 4 7" xfId="24174" xr:uid="{00000000-0005-0000-0000-000091150000}"/>
    <cellStyle name="Commentaire 5 4 8" xfId="25617" xr:uid="{00000000-0005-0000-0000-000092150000}"/>
    <cellStyle name="Commentaire 5 4 9" xfId="34024" xr:uid="{00000000-0005-0000-0000-000093150000}"/>
    <cellStyle name="Commentaire 5 5" xfId="1607" xr:uid="{00000000-0005-0000-0000-000094150000}"/>
    <cellStyle name="Commentaire 5 5 2" xfId="1608" xr:uid="{00000000-0005-0000-0000-000095150000}"/>
    <cellStyle name="Commentaire 5 5 2 2" xfId="1609" xr:uid="{00000000-0005-0000-0000-000096150000}"/>
    <cellStyle name="Commentaire 5 5 2 2 2" xfId="10833" xr:uid="{00000000-0005-0000-0000-000097150000}"/>
    <cellStyle name="Commentaire 5 5 2 2 3" xfId="24160" xr:uid="{00000000-0005-0000-0000-000098150000}"/>
    <cellStyle name="Commentaire 5 5 2 2 4" xfId="25631" xr:uid="{00000000-0005-0000-0000-000099150000}"/>
    <cellStyle name="Commentaire 5 5 2 2 5" xfId="34025" xr:uid="{00000000-0005-0000-0000-00009A150000}"/>
    <cellStyle name="Commentaire 5 5 2 3" xfId="1610" xr:uid="{00000000-0005-0000-0000-00009B150000}"/>
    <cellStyle name="Commentaire 5 5 2 3 2" xfId="10834" xr:uid="{00000000-0005-0000-0000-00009C150000}"/>
    <cellStyle name="Commentaire 5 5 2 3 3" xfId="24159" xr:uid="{00000000-0005-0000-0000-00009D150000}"/>
    <cellStyle name="Commentaire 5 5 2 3 4" xfId="25632" xr:uid="{00000000-0005-0000-0000-00009E150000}"/>
    <cellStyle name="Commentaire 5 5 2 3 5" xfId="34026" xr:uid="{00000000-0005-0000-0000-00009F150000}"/>
    <cellStyle name="Commentaire 5 5 2 4" xfId="10832" xr:uid="{00000000-0005-0000-0000-0000A0150000}"/>
    <cellStyle name="Commentaire 5 5 2 4 2" xfId="34027" xr:uid="{00000000-0005-0000-0000-0000A1150000}"/>
    <cellStyle name="Commentaire 5 5 2 5" xfId="24161" xr:uid="{00000000-0005-0000-0000-0000A2150000}"/>
    <cellStyle name="Commentaire 5 5 2 6" xfId="25630" xr:uid="{00000000-0005-0000-0000-0000A3150000}"/>
    <cellStyle name="Commentaire 5 5 2 7" xfId="34028" xr:uid="{00000000-0005-0000-0000-0000A4150000}"/>
    <cellStyle name="Commentaire 5 5 3" xfId="1611" xr:uid="{00000000-0005-0000-0000-0000A5150000}"/>
    <cellStyle name="Commentaire 5 5 3 2" xfId="1612" xr:uid="{00000000-0005-0000-0000-0000A6150000}"/>
    <cellStyle name="Commentaire 5 5 3 2 2" xfId="10836" xr:uid="{00000000-0005-0000-0000-0000A7150000}"/>
    <cellStyle name="Commentaire 5 5 3 2 3" xfId="24157" xr:uid="{00000000-0005-0000-0000-0000A8150000}"/>
    <cellStyle name="Commentaire 5 5 3 2 4" xfId="25634" xr:uid="{00000000-0005-0000-0000-0000A9150000}"/>
    <cellStyle name="Commentaire 5 5 3 2 5" xfId="34029" xr:uid="{00000000-0005-0000-0000-0000AA150000}"/>
    <cellStyle name="Commentaire 5 5 3 3" xfId="10835" xr:uid="{00000000-0005-0000-0000-0000AB150000}"/>
    <cellStyle name="Commentaire 5 5 3 4" xfId="24158" xr:uid="{00000000-0005-0000-0000-0000AC150000}"/>
    <cellStyle name="Commentaire 5 5 3 5" xfId="25633" xr:uid="{00000000-0005-0000-0000-0000AD150000}"/>
    <cellStyle name="Commentaire 5 5 3 6" xfId="34030" xr:uid="{00000000-0005-0000-0000-0000AE150000}"/>
    <cellStyle name="Commentaire 5 5 4" xfId="1613" xr:uid="{00000000-0005-0000-0000-0000AF150000}"/>
    <cellStyle name="Commentaire 5 5 4 2" xfId="10837" xr:uid="{00000000-0005-0000-0000-0000B0150000}"/>
    <cellStyle name="Commentaire 5 5 4 3" xfId="24156" xr:uid="{00000000-0005-0000-0000-0000B1150000}"/>
    <cellStyle name="Commentaire 5 5 4 4" xfId="25635" xr:uid="{00000000-0005-0000-0000-0000B2150000}"/>
    <cellStyle name="Commentaire 5 5 4 5" xfId="34031" xr:uid="{00000000-0005-0000-0000-0000B3150000}"/>
    <cellStyle name="Commentaire 5 5 5" xfId="10831" xr:uid="{00000000-0005-0000-0000-0000B4150000}"/>
    <cellStyle name="Commentaire 5 5 5 2" xfId="34032" xr:uid="{00000000-0005-0000-0000-0000B5150000}"/>
    <cellStyle name="Commentaire 5 5 6" xfId="24162" xr:uid="{00000000-0005-0000-0000-0000B6150000}"/>
    <cellStyle name="Commentaire 5 5 7" xfId="25629" xr:uid="{00000000-0005-0000-0000-0000B7150000}"/>
    <cellStyle name="Commentaire 5 5 8" xfId="34033" xr:uid="{00000000-0005-0000-0000-0000B8150000}"/>
    <cellStyle name="Commentaire 5 6" xfId="1614" xr:uid="{00000000-0005-0000-0000-0000B9150000}"/>
    <cellStyle name="Commentaire 5 6 2" xfId="1615" xr:uid="{00000000-0005-0000-0000-0000BA150000}"/>
    <cellStyle name="Commentaire 5 6 2 2" xfId="10839" xr:uid="{00000000-0005-0000-0000-0000BB150000}"/>
    <cellStyle name="Commentaire 5 6 2 3" xfId="24154" xr:uid="{00000000-0005-0000-0000-0000BC150000}"/>
    <cellStyle name="Commentaire 5 6 2 4" xfId="25637" xr:uid="{00000000-0005-0000-0000-0000BD150000}"/>
    <cellStyle name="Commentaire 5 6 2 5" xfId="34034" xr:uid="{00000000-0005-0000-0000-0000BE150000}"/>
    <cellStyle name="Commentaire 5 6 3" xfId="1616" xr:uid="{00000000-0005-0000-0000-0000BF150000}"/>
    <cellStyle name="Commentaire 5 6 3 2" xfId="10840" xr:uid="{00000000-0005-0000-0000-0000C0150000}"/>
    <cellStyle name="Commentaire 5 6 3 3" xfId="24153" xr:uid="{00000000-0005-0000-0000-0000C1150000}"/>
    <cellStyle name="Commentaire 5 6 3 4" xfId="25638" xr:uid="{00000000-0005-0000-0000-0000C2150000}"/>
    <cellStyle name="Commentaire 5 6 3 5" xfId="34035" xr:uid="{00000000-0005-0000-0000-0000C3150000}"/>
    <cellStyle name="Commentaire 5 6 4" xfId="10838" xr:uid="{00000000-0005-0000-0000-0000C4150000}"/>
    <cellStyle name="Commentaire 5 6 5" xfId="24155" xr:uid="{00000000-0005-0000-0000-0000C5150000}"/>
    <cellStyle name="Commentaire 5 6 6" xfId="25636" xr:uid="{00000000-0005-0000-0000-0000C6150000}"/>
    <cellStyle name="Commentaire 5 6 7" xfId="34036" xr:uid="{00000000-0005-0000-0000-0000C7150000}"/>
    <cellStyle name="Commentaire 5 7" xfId="10791" xr:uid="{00000000-0005-0000-0000-0000C8150000}"/>
    <cellStyle name="Commentaire 5 7 2" xfId="34037" xr:uid="{00000000-0005-0000-0000-0000C9150000}"/>
    <cellStyle name="Commentaire 5 8" xfId="24202" xr:uid="{00000000-0005-0000-0000-0000CA150000}"/>
    <cellStyle name="Commentaire 5 9" xfId="25589" xr:uid="{00000000-0005-0000-0000-0000CB150000}"/>
    <cellStyle name="Commentaire 6" xfId="1617" xr:uid="{00000000-0005-0000-0000-0000CC150000}"/>
    <cellStyle name="Commentaire 6 2" xfId="1618" xr:uid="{00000000-0005-0000-0000-0000CD150000}"/>
    <cellStyle name="Commentaire 6 2 2" xfId="1619" xr:uid="{00000000-0005-0000-0000-0000CE150000}"/>
    <cellStyle name="Commentaire 6 2 2 2" xfId="1620" xr:uid="{00000000-0005-0000-0000-0000CF150000}"/>
    <cellStyle name="Commentaire 6 2 2 2 2" xfId="10844" xr:uid="{00000000-0005-0000-0000-0000D0150000}"/>
    <cellStyle name="Commentaire 6 2 2 2 3" xfId="24149" xr:uid="{00000000-0005-0000-0000-0000D1150000}"/>
    <cellStyle name="Commentaire 6 2 2 2 4" xfId="25907" xr:uid="{00000000-0005-0000-0000-0000D2150000}"/>
    <cellStyle name="Commentaire 6 2 2 2 5" xfId="34038" xr:uid="{00000000-0005-0000-0000-0000D3150000}"/>
    <cellStyle name="Commentaire 6 2 2 3" xfId="1621" xr:uid="{00000000-0005-0000-0000-0000D4150000}"/>
    <cellStyle name="Commentaire 6 2 2 3 2" xfId="10845" xr:uid="{00000000-0005-0000-0000-0000D5150000}"/>
    <cellStyle name="Commentaire 6 2 2 3 3" xfId="24148" xr:uid="{00000000-0005-0000-0000-0000D6150000}"/>
    <cellStyle name="Commentaire 6 2 2 3 4" xfId="25908" xr:uid="{00000000-0005-0000-0000-0000D7150000}"/>
    <cellStyle name="Commentaire 6 2 2 3 5" xfId="34039" xr:uid="{00000000-0005-0000-0000-0000D8150000}"/>
    <cellStyle name="Commentaire 6 2 2 4" xfId="10843" xr:uid="{00000000-0005-0000-0000-0000D9150000}"/>
    <cellStyle name="Commentaire 6 2 2 5" xfId="24150" xr:uid="{00000000-0005-0000-0000-0000DA150000}"/>
    <cellStyle name="Commentaire 6 2 2 6" xfId="25906" xr:uid="{00000000-0005-0000-0000-0000DB150000}"/>
    <cellStyle name="Commentaire 6 2 2 7" xfId="34040" xr:uid="{00000000-0005-0000-0000-0000DC150000}"/>
    <cellStyle name="Commentaire 6 2 3" xfId="1622" xr:uid="{00000000-0005-0000-0000-0000DD150000}"/>
    <cellStyle name="Commentaire 6 2 3 2" xfId="10846" xr:uid="{00000000-0005-0000-0000-0000DE150000}"/>
    <cellStyle name="Commentaire 6 2 3 3" xfId="24147" xr:uid="{00000000-0005-0000-0000-0000DF150000}"/>
    <cellStyle name="Commentaire 6 2 3 4" xfId="25909" xr:uid="{00000000-0005-0000-0000-0000E0150000}"/>
    <cellStyle name="Commentaire 6 2 3 5" xfId="34041" xr:uid="{00000000-0005-0000-0000-0000E1150000}"/>
    <cellStyle name="Commentaire 6 2 4" xfId="1623" xr:uid="{00000000-0005-0000-0000-0000E2150000}"/>
    <cellStyle name="Commentaire 6 2 4 2" xfId="10847" xr:uid="{00000000-0005-0000-0000-0000E3150000}"/>
    <cellStyle name="Commentaire 6 2 4 3" xfId="24146" xr:uid="{00000000-0005-0000-0000-0000E4150000}"/>
    <cellStyle name="Commentaire 6 2 4 4" xfId="25910" xr:uid="{00000000-0005-0000-0000-0000E5150000}"/>
    <cellStyle name="Commentaire 6 2 4 5" xfId="34042" xr:uid="{00000000-0005-0000-0000-0000E6150000}"/>
    <cellStyle name="Commentaire 6 2 5" xfId="10842" xr:uid="{00000000-0005-0000-0000-0000E7150000}"/>
    <cellStyle name="Commentaire 6 2 5 2" xfId="34043" xr:uid="{00000000-0005-0000-0000-0000E8150000}"/>
    <cellStyle name="Commentaire 6 2 6" xfId="24151" xr:uid="{00000000-0005-0000-0000-0000E9150000}"/>
    <cellStyle name="Commentaire 6 2 7" xfId="25905" xr:uid="{00000000-0005-0000-0000-0000EA150000}"/>
    <cellStyle name="Commentaire 6 2 8" xfId="34044" xr:uid="{00000000-0005-0000-0000-0000EB150000}"/>
    <cellStyle name="Commentaire 6 3" xfId="1624" xr:uid="{00000000-0005-0000-0000-0000EC150000}"/>
    <cellStyle name="Commentaire 6 3 2" xfId="1625" xr:uid="{00000000-0005-0000-0000-0000ED150000}"/>
    <cellStyle name="Commentaire 6 3 2 2" xfId="10849" xr:uid="{00000000-0005-0000-0000-0000EE150000}"/>
    <cellStyle name="Commentaire 6 3 2 3" xfId="24144" xr:uid="{00000000-0005-0000-0000-0000EF150000}"/>
    <cellStyle name="Commentaire 6 3 2 4" xfId="25912" xr:uid="{00000000-0005-0000-0000-0000F0150000}"/>
    <cellStyle name="Commentaire 6 3 2 5" xfId="34045" xr:uid="{00000000-0005-0000-0000-0000F1150000}"/>
    <cellStyle name="Commentaire 6 3 3" xfId="1626" xr:uid="{00000000-0005-0000-0000-0000F2150000}"/>
    <cellStyle name="Commentaire 6 3 3 2" xfId="10850" xr:uid="{00000000-0005-0000-0000-0000F3150000}"/>
    <cellStyle name="Commentaire 6 3 3 3" xfId="24143" xr:uid="{00000000-0005-0000-0000-0000F4150000}"/>
    <cellStyle name="Commentaire 6 3 3 4" xfId="25913" xr:uid="{00000000-0005-0000-0000-0000F5150000}"/>
    <cellStyle name="Commentaire 6 3 3 5" xfId="34046" xr:uid="{00000000-0005-0000-0000-0000F6150000}"/>
    <cellStyle name="Commentaire 6 3 4" xfId="10848" xr:uid="{00000000-0005-0000-0000-0000F7150000}"/>
    <cellStyle name="Commentaire 6 3 5" xfId="24145" xr:uid="{00000000-0005-0000-0000-0000F8150000}"/>
    <cellStyle name="Commentaire 6 3 6" xfId="25911" xr:uid="{00000000-0005-0000-0000-0000F9150000}"/>
    <cellStyle name="Commentaire 6 3 7" xfId="34047" xr:uid="{00000000-0005-0000-0000-0000FA150000}"/>
    <cellStyle name="Commentaire 6 4" xfId="1627" xr:uid="{00000000-0005-0000-0000-0000FB150000}"/>
    <cellStyle name="Commentaire 6 4 2" xfId="10851" xr:uid="{00000000-0005-0000-0000-0000FC150000}"/>
    <cellStyle name="Commentaire 6 4 3" xfId="24142" xr:uid="{00000000-0005-0000-0000-0000FD150000}"/>
    <cellStyle name="Commentaire 6 4 4" xfId="25914" xr:uid="{00000000-0005-0000-0000-0000FE150000}"/>
    <cellStyle name="Commentaire 6 4 5" xfId="34048" xr:uid="{00000000-0005-0000-0000-0000FF150000}"/>
    <cellStyle name="Commentaire 6 5" xfId="1628" xr:uid="{00000000-0005-0000-0000-000000160000}"/>
    <cellStyle name="Commentaire 6 5 2" xfId="10852" xr:uid="{00000000-0005-0000-0000-000001160000}"/>
    <cellStyle name="Commentaire 6 5 3" xfId="24141" xr:uid="{00000000-0005-0000-0000-000002160000}"/>
    <cellStyle name="Commentaire 6 5 4" xfId="25915" xr:uid="{00000000-0005-0000-0000-000003160000}"/>
    <cellStyle name="Commentaire 6 5 5" xfId="34049" xr:uid="{00000000-0005-0000-0000-000004160000}"/>
    <cellStyle name="Commentaire 6 6" xfId="10841" xr:uid="{00000000-0005-0000-0000-000005160000}"/>
    <cellStyle name="Commentaire 6 6 2" xfId="34050" xr:uid="{00000000-0005-0000-0000-000006160000}"/>
    <cellStyle name="Commentaire 6 7" xfId="24152" xr:uid="{00000000-0005-0000-0000-000007160000}"/>
    <cellStyle name="Commentaire 6 8" xfId="25639" xr:uid="{00000000-0005-0000-0000-000008160000}"/>
    <cellStyle name="Commentaire 6 9" xfId="34051" xr:uid="{00000000-0005-0000-0000-000009160000}"/>
    <cellStyle name="Commentaire 7" xfId="10472" xr:uid="{00000000-0005-0000-0000-00000A160000}"/>
    <cellStyle name="Commentaire 7 2" xfId="34052" xr:uid="{00000000-0005-0000-0000-00000B160000}"/>
    <cellStyle name="Commentaire 8" xfId="24521" xr:uid="{00000000-0005-0000-0000-00000C160000}"/>
    <cellStyle name="Commentaire 9" xfId="25269" xr:uid="{00000000-0005-0000-0000-00000D160000}"/>
    <cellStyle name="ConditionalStyle_1" xfId="1629" xr:uid="{00000000-0005-0000-0000-00000E160000}"/>
    <cellStyle name="COUNTRY" xfId="1630" xr:uid="{00000000-0005-0000-0000-00000F160000}"/>
    <cellStyle name="COUNTRY 10" xfId="1631" xr:uid="{00000000-0005-0000-0000-000010160000}"/>
    <cellStyle name="COUNTRY 10 2" xfId="1632" xr:uid="{00000000-0005-0000-0000-000011160000}"/>
    <cellStyle name="COUNTRY 11" xfId="1633" xr:uid="{00000000-0005-0000-0000-000012160000}"/>
    <cellStyle name="COUNTRY 11 2" xfId="1634" xr:uid="{00000000-0005-0000-0000-000013160000}"/>
    <cellStyle name="COUNTRY 12" xfId="1635" xr:uid="{00000000-0005-0000-0000-000014160000}"/>
    <cellStyle name="COUNTRY 13" xfId="34053" xr:uid="{00000000-0005-0000-0000-000015160000}"/>
    <cellStyle name="COUNTRY 14" xfId="34054" xr:uid="{00000000-0005-0000-0000-000016160000}"/>
    <cellStyle name="COUNTRY 2" xfId="1636" xr:uid="{00000000-0005-0000-0000-000017160000}"/>
    <cellStyle name="COUNTRY 2 2" xfId="1637" xr:uid="{00000000-0005-0000-0000-000018160000}"/>
    <cellStyle name="COUNTRY 2 3" xfId="34055" xr:uid="{00000000-0005-0000-0000-000019160000}"/>
    <cellStyle name="COUNTRY 2 4" xfId="34056" xr:uid="{00000000-0005-0000-0000-00001A160000}"/>
    <cellStyle name="COUNTRY 3" xfId="1638" xr:uid="{00000000-0005-0000-0000-00001B160000}"/>
    <cellStyle name="COUNTRY 3 2" xfId="1639" xr:uid="{00000000-0005-0000-0000-00001C160000}"/>
    <cellStyle name="COUNTRY 4" xfId="1640" xr:uid="{00000000-0005-0000-0000-00001D160000}"/>
    <cellStyle name="COUNTRY 4 2" xfId="1641" xr:uid="{00000000-0005-0000-0000-00001E160000}"/>
    <cellStyle name="COUNTRY 5" xfId="1642" xr:uid="{00000000-0005-0000-0000-00001F160000}"/>
    <cellStyle name="COUNTRY 5 2" xfId="1643" xr:uid="{00000000-0005-0000-0000-000020160000}"/>
    <cellStyle name="COUNTRY 6" xfId="1644" xr:uid="{00000000-0005-0000-0000-000021160000}"/>
    <cellStyle name="COUNTRY 6 2" xfId="1645" xr:uid="{00000000-0005-0000-0000-000022160000}"/>
    <cellStyle name="COUNTRY 7" xfId="1646" xr:uid="{00000000-0005-0000-0000-000023160000}"/>
    <cellStyle name="COUNTRY 7 2" xfId="1647" xr:uid="{00000000-0005-0000-0000-000024160000}"/>
    <cellStyle name="COUNTRY 8" xfId="1648" xr:uid="{00000000-0005-0000-0000-000025160000}"/>
    <cellStyle name="COUNTRY 8 2" xfId="1649" xr:uid="{00000000-0005-0000-0000-000026160000}"/>
    <cellStyle name="COUNTRY 9" xfId="1650" xr:uid="{00000000-0005-0000-0000-000027160000}"/>
    <cellStyle name="COUNTRY 9 2" xfId="1651" xr:uid="{00000000-0005-0000-0000-000028160000}"/>
    <cellStyle name="COUNTRY_Australia 04" xfId="1652" xr:uid="{00000000-0005-0000-0000-000029160000}"/>
    <cellStyle name="DataPilot Category" xfId="1653" xr:uid="{00000000-0005-0000-0000-00002A160000}"/>
    <cellStyle name="DataPilot Corner" xfId="1654" xr:uid="{00000000-0005-0000-0000-00002B160000}"/>
    <cellStyle name="DataPilot Field" xfId="1655" xr:uid="{00000000-0005-0000-0000-00002C160000}"/>
    <cellStyle name="DataPilot Result" xfId="1656" xr:uid="{00000000-0005-0000-0000-00002D160000}"/>
    <cellStyle name="DataPilot Title" xfId="1657" xr:uid="{00000000-0005-0000-0000-00002E160000}"/>
    <cellStyle name="DataPilot Value" xfId="1658" xr:uid="{00000000-0005-0000-0000-00002F160000}"/>
    <cellStyle name="Dezimal [0] 2" xfId="34057" xr:uid="{00000000-0005-0000-0000-000030160000}"/>
    <cellStyle name="Dziesiętny [0]_pr2" xfId="1659" xr:uid="{00000000-0005-0000-0000-000031160000}"/>
    <cellStyle name="Dziesiętny_pop" xfId="1660" xr:uid="{00000000-0005-0000-0000-000032160000}"/>
    <cellStyle name="Eingabe 2" xfId="34058" xr:uid="{00000000-0005-0000-0000-000033160000}"/>
    <cellStyle name="Eingabe 2 2" xfId="34059" xr:uid="{00000000-0005-0000-0000-000034160000}"/>
    <cellStyle name="Eingabe 3" xfId="34060" xr:uid="{00000000-0005-0000-0000-000035160000}"/>
    <cellStyle name="Eingabe 3 2" xfId="34061" xr:uid="{00000000-0005-0000-0000-000036160000}"/>
    <cellStyle name="Entrée" xfId="1661" xr:uid="{00000000-0005-0000-0000-000037160000}"/>
    <cellStyle name="Entrée 2" xfId="1662" xr:uid="{00000000-0005-0000-0000-000038160000}"/>
    <cellStyle name="Entrée 2 10" xfId="34062" xr:uid="{00000000-0005-0000-0000-000039160000}"/>
    <cellStyle name="Entrée 2 2" xfId="1663" xr:uid="{00000000-0005-0000-0000-00003A160000}"/>
    <cellStyle name="Entrée 2 2 2" xfId="1664" xr:uid="{00000000-0005-0000-0000-00003B160000}"/>
    <cellStyle name="Entrée 2 2 2 2" xfId="1665" xr:uid="{00000000-0005-0000-0000-00003C160000}"/>
    <cellStyle name="Entrée 2 2 2 2 2" xfId="1666" xr:uid="{00000000-0005-0000-0000-00003D160000}"/>
    <cellStyle name="Entrée 2 2 2 2 2 2" xfId="1667" xr:uid="{00000000-0005-0000-0000-00003E160000}"/>
    <cellStyle name="Entrée 2 2 2 2 2 2 2" xfId="10889" xr:uid="{00000000-0005-0000-0000-00003F160000}"/>
    <cellStyle name="Entrée 2 2 2 2 2 2 3" xfId="24134" xr:uid="{00000000-0005-0000-0000-000040160000}"/>
    <cellStyle name="Entrée 2 2 2 2 2 2 4" xfId="25922" xr:uid="{00000000-0005-0000-0000-000041160000}"/>
    <cellStyle name="Entrée 2 2 2 2 2 2 5" xfId="34063" xr:uid="{00000000-0005-0000-0000-000042160000}"/>
    <cellStyle name="Entrée 2 2 2 2 2 3" xfId="10888" xr:uid="{00000000-0005-0000-0000-000043160000}"/>
    <cellStyle name="Entrée 2 2 2 2 2 4" xfId="24135" xr:uid="{00000000-0005-0000-0000-000044160000}"/>
    <cellStyle name="Entrée 2 2 2 2 2 5" xfId="25921" xr:uid="{00000000-0005-0000-0000-000045160000}"/>
    <cellStyle name="Entrée 2 2 2 2 2 6" xfId="34064" xr:uid="{00000000-0005-0000-0000-000046160000}"/>
    <cellStyle name="Entrée 2 2 2 2 3" xfId="1668" xr:uid="{00000000-0005-0000-0000-000047160000}"/>
    <cellStyle name="Entrée 2 2 2 2 3 2" xfId="10890" xr:uid="{00000000-0005-0000-0000-000048160000}"/>
    <cellStyle name="Entrée 2 2 2 2 3 3" xfId="24133" xr:uid="{00000000-0005-0000-0000-000049160000}"/>
    <cellStyle name="Entrée 2 2 2 2 3 4" xfId="25923" xr:uid="{00000000-0005-0000-0000-00004A160000}"/>
    <cellStyle name="Entrée 2 2 2 2 3 5" xfId="34065" xr:uid="{00000000-0005-0000-0000-00004B160000}"/>
    <cellStyle name="Entrée 2 2 2 2 4" xfId="10887" xr:uid="{00000000-0005-0000-0000-00004C160000}"/>
    <cellStyle name="Entrée 2 2 2 2 4 2" xfId="34066" xr:uid="{00000000-0005-0000-0000-00004D160000}"/>
    <cellStyle name="Entrée 2 2 2 2 5" xfId="24136" xr:uid="{00000000-0005-0000-0000-00004E160000}"/>
    <cellStyle name="Entrée 2 2 2 2 6" xfId="25920" xr:uid="{00000000-0005-0000-0000-00004F160000}"/>
    <cellStyle name="Entrée 2 2 2 2 7" xfId="34067" xr:uid="{00000000-0005-0000-0000-000050160000}"/>
    <cellStyle name="Entrée 2 2 2 3" xfId="1669" xr:uid="{00000000-0005-0000-0000-000051160000}"/>
    <cellStyle name="Entrée 2 2 2 3 2" xfId="1670" xr:uid="{00000000-0005-0000-0000-000052160000}"/>
    <cellStyle name="Entrée 2 2 2 3 2 2" xfId="10892" xr:uid="{00000000-0005-0000-0000-000053160000}"/>
    <cellStyle name="Entrée 2 2 2 3 2 3" xfId="24131" xr:uid="{00000000-0005-0000-0000-000054160000}"/>
    <cellStyle name="Entrée 2 2 2 3 2 4" xfId="25925" xr:uid="{00000000-0005-0000-0000-000055160000}"/>
    <cellStyle name="Entrée 2 2 2 3 2 5" xfId="34068" xr:uid="{00000000-0005-0000-0000-000056160000}"/>
    <cellStyle name="Entrée 2 2 2 3 3" xfId="10891" xr:uid="{00000000-0005-0000-0000-000057160000}"/>
    <cellStyle name="Entrée 2 2 2 3 4" xfId="24132" xr:uid="{00000000-0005-0000-0000-000058160000}"/>
    <cellStyle name="Entrée 2 2 2 3 5" xfId="25924" xr:uid="{00000000-0005-0000-0000-000059160000}"/>
    <cellStyle name="Entrée 2 2 2 3 6" xfId="34069" xr:uid="{00000000-0005-0000-0000-00005A160000}"/>
    <cellStyle name="Entrée 2 2 2 4" xfId="1671" xr:uid="{00000000-0005-0000-0000-00005B160000}"/>
    <cellStyle name="Entrée 2 2 2 4 2" xfId="1672" xr:uid="{00000000-0005-0000-0000-00005C160000}"/>
    <cellStyle name="Entrée 2 2 2 4 2 2" xfId="10894" xr:uid="{00000000-0005-0000-0000-00005D160000}"/>
    <cellStyle name="Entrée 2 2 2 4 2 3" xfId="24129" xr:uid="{00000000-0005-0000-0000-00005E160000}"/>
    <cellStyle name="Entrée 2 2 2 4 2 4" xfId="25927" xr:uid="{00000000-0005-0000-0000-00005F160000}"/>
    <cellStyle name="Entrée 2 2 2 4 2 5" xfId="34070" xr:uid="{00000000-0005-0000-0000-000060160000}"/>
    <cellStyle name="Entrée 2 2 2 4 3" xfId="10893" xr:uid="{00000000-0005-0000-0000-000061160000}"/>
    <cellStyle name="Entrée 2 2 2 4 4" xfId="24130" xr:uid="{00000000-0005-0000-0000-000062160000}"/>
    <cellStyle name="Entrée 2 2 2 4 5" xfId="25926" xr:uid="{00000000-0005-0000-0000-000063160000}"/>
    <cellStyle name="Entrée 2 2 2 4 6" xfId="34071" xr:uid="{00000000-0005-0000-0000-000064160000}"/>
    <cellStyle name="Entrée 2 2 2 5" xfId="10886" xr:uid="{00000000-0005-0000-0000-000065160000}"/>
    <cellStyle name="Entrée 2 2 2 5 2" xfId="34072" xr:uid="{00000000-0005-0000-0000-000066160000}"/>
    <cellStyle name="Entrée 2 2 2 6" xfId="24137" xr:uid="{00000000-0005-0000-0000-000067160000}"/>
    <cellStyle name="Entrée 2 2 2 7" xfId="25919" xr:uid="{00000000-0005-0000-0000-000068160000}"/>
    <cellStyle name="Entrée 2 2 2 8" xfId="34073" xr:uid="{00000000-0005-0000-0000-000069160000}"/>
    <cellStyle name="Entrée 2 2 3" xfId="1673" xr:uid="{00000000-0005-0000-0000-00006A160000}"/>
    <cellStyle name="Entrée 2 2 3 2" xfId="1674" xr:uid="{00000000-0005-0000-0000-00006B160000}"/>
    <cellStyle name="Entrée 2 2 3 2 2" xfId="1675" xr:uid="{00000000-0005-0000-0000-00006C160000}"/>
    <cellStyle name="Entrée 2 2 3 2 2 2" xfId="10897" xr:uid="{00000000-0005-0000-0000-00006D160000}"/>
    <cellStyle name="Entrée 2 2 3 2 2 3" xfId="24126" xr:uid="{00000000-0005-0000-0000-00006E160000}"/>
    <cellStyle name="Entrée 2 2 3 2 2 4" xfId="25930" xr:uid="{00000000-0005-0000-0000-00006F160000}"/>
    <cellStyle name="Entrée 2 2 3 2 2 5" xfId="34074" xr:uid="{00000000-0005-0000-0000-000070160000}"/>
    <cellStyle name="Entrée 2 2 3 2 3" xfId="10896" xr:uid="{00000000-0005-0000-0000-000071160000}"/>
    <cellStyle name="Entrée 2 2 3 2 4" xfId="24127" xr:uid="{00000000-0005-0000-0000-000072160000}"/>
    <cellStyle name="Entrée 2 2 3 2 5" xfId="25929" xr:uid="{00000000-0005-0000-0000-000073160000}"/>
    <cellStyle name="Entrée 2 2 3 2 6" xfId="34075" xr:uid="{00000000-0005-0000-0000-000074160000}"/>
    <cellStyle name="Entrée 2 2 3 3" xfId="1676" xr:uid="{00000000-0005-0000-0000-000075160000}"/>
    <cellStyle name="Entrée 2 2 3 3 2" xfId="10898" xr:uid="{00000000-0005-0000-0000-000076160000}"/>
    <cellStyle name="Entrée 2 2 3 3 3" xfId="24125" xr:uid="{00000000-0005-0000-0000-000077160000}"/>
    <cellStyle name="Entrée 2 2 3 3 4" xfId="25931" xr:uid="{00000000-0005-0000-0000-000078160000}"/>
    <cellStyle name="Entrée 2 2 3 3 5" xfId="34076" xr:uid="{00000000-0005-0000-0000-000079160000}"/>
    <cellStyle name="Entrée 2 2 3 4" xfId="10895" xr:uid="{00000000-0005-0000-0000-00007A160000}"/>
    <cellStyle name="Entrée 2 2 3 4 2" xfId="34077" xr:uid="{00000000-0005-0000-0000-00007B160000}"/>
    <cellStyle name="Entrée 2 2 3 5" xfId="24128" xr:uid="{00000000-0005-0000-0000-00007C160000}"/>
    <cellStyle name="Entrée 2 2 3 6" xfId="25928" xr:uid="{00000000-0005-0000-0000-00007D160000}"/>
    <cellStyle name="Entrée 2 2 3 7" xfId="34078" xr:uid="{00000000-0005-0000-0000-00007E160000}"/>
    <cellStyle name="Entrée 2 2 4" xfId="1677" xr:uid="{00000000-0005-0000-0000-00007F160000}"/>
    <cellStyle name="Entrée 2 2 4 2" xfId="1678" xr:uid="{00000000-0005-0000-0000-000080160000}"/>
    <cellStyle name="Entrée 2 2 4 2 2" xfId="10900" xr:uid="{00000000-0005-0000-0000-000081160000}"/>
    <cellStyle name="Entrée 2 2 4 2 3" xfId="24123" xr:uid="{00000000-0005-0000-0000-000082160000}"/>
    <cellStyle name="Entrée 2 2 4 2 4" xfId="25933" xr:uid="{00000000-0005-0000-0000-000083160000}"/>
    <cellStyle name="Entrée 2 2 4 2 5" xfId="34079" xr:uid="{00000000-0005-0000-0000-000084160000}"/>
    <cellStyle name="Entrée 2 2 4 3" xfId="1679" xr:uid="{00000000-0005-0000-0000-000085160000}"/>
    <cellStyle name="Entrée 2 2 4 3 2" xfId="10901" xr:uid="{00000000-0005-0000-0000-000086160000}"/>
    <cellStyle name="Entrée 2 2 4 3 3" xfId="24122" xr:uid="{00000000-0005-0000-0000-000087160000}"/>
    <cellStyle name="Entrée 2 2 4 3 4" xfId="25934" xr:uid="{00000000-0005-0000-0000-000088160000}"/>
    <cellStyle name="Entrée 2 2 4 3 5" xfId="34080" xr:uid="{00000000-0005-0000-0000-000089160000}"/>
    <cellStyle name="Entrée 2 2 4 4" xfId="10899" xr:uid="{00000000-0005-0000-0000-00008A160000}"/>
    <cellStyle name="Entrée 2 2 4 5" xfId="24124" xr:uid="{00000000-0005-0000-0000-00008B160000}"/>
    <cellStyle name="Entrée 2 2 4 6" xfId="25932" xr:uid="{00000000-0005-0000-0000-00008C160000}"/>
    <cellStyle name="Entrée 2 2 4 7" xfId="34081" xr:uid="{00000000-0005-0000-0000-00008D160000}"/>
    <cellStyle name="Entrée 2 2 5" xfId="1680" xr:uid="{00000000-0005-0000-0000-00008E160000}"/>
    <cellStyle name="Entrée 2 2 5 2" xfId="1681" xr:uid="{00000000-0005-0000-0000-00008F160000}"/>
    <cellStyle name="Entrée 2 2 5 2 2" xfId="10903" xr:uid="{00000000-0005-0000-0000-000090160000}"/>
    <cellStyle name="Entrée 2 2 5 2 3" xfId="24120" xr:uid="{00000000-0005-0000-0000-000091160000}"/>
    <cellStyle name="Entrée 2 2 5 2 4" xfId="25936" xr:uid="{00000000-0005-0000-0000-000092160000}"/>
    <cellStyle name="Entrée 2 2 5 2 5" xfId="34082" xr:uid="{00000000-0005-0000-0000-000093160000}"/>
    <cellStyle name="Entrée 2 2 5 3" xfId="10902" xr:uid="{00000000-0005-0000-0000-000094160000}"/>
    <cellStyle name="Entrée 2 2 5 4" xfId="24121" xr:uid="{00000000-0005-0000-0000-000095160000}"/>
    <cellStyle name="Entrée 2 2 5 5" xfId="25935" xr:uid="{00000000-0005-0000-0000-000096160000}"/>
    <cellStyle name="Entrée 2 2 5 6" xfId="34083" xr:uid="{00000000-0005-0000-0000-000097160000}"/>
    <cellStyle name="Entrée 2 2 6" xfId="10885" xr:uid="{00000000-0005-0000-0000-000098160000}"/>
    <cellStyle name="Entrée 2 2 6 2" xfId="34084" xr:uid="{00000000-0005-0000-0000-000099160000}"/>
    <cellStyle name="Entrée 2 2 7" xfId="24138" xr:uid="{00000000-0005-0000-0000-00009A160000}"/>
    <cellStyle name="Entrée 2 2 8" xfId="25918" xr:uid="{00000000-0005-0000-0000-00009B160000}"/>
    <cellStyle name="Entrée 2 2 9" xfId="34085" xr:uid="{00000000-0005-0000-0000-00009C160000}"/>
    <cellStyle name="Entrée 2 3" xfId="1682" xr:uid="{00000000-0005-0000-0000-00009D160000}"/>
    <cellStyle name="Entrée 2 3 2" xfId="1683" xr:uid="{00000000-0005-0000-0000-00009E160000}"/>
    <cellStyle name="Entrée 2 3 2 2" xfId="1684" xr:uid="{00000000-0005-0000-0000-00009F160000}"/>
    <cellStyle name="Entrée 2 3 2 2 2" xfId="1685" xr:uid="{00000000-0005-0000-0000-0000A0160000}"/>
    <cellStyle name="Entrée 2 3 2 2 2 2" xfId="1686" xr:uid="{00000000-0005-0000-0000-0000A1160000}"/>
    <cellStyle name="Entrée 2 3 2 2 2 2 2" xfId="10908" xr:uid="{00000000-0005-0000-0000-0000A2160000}"/>
    <cellStyle name="Entrée 2 3 2 2 2 2 3" xfId="24115" xr:uid="{00000000-0005-0000-0000-0000A3160000}"/>
    <cellStyle name="Entrée 2 3 2 2 2 2 4" xfId="25941" xr:uid="{00000000-0005-0000-0000-0000A4160000}"/>
    <cellStyle name="Entrée 2 3 2 2 2 2 5" xfId="34086" xr:uid="{00000000-0005-0000-0000-0000A5160000}"/>
    <cellStyle name="Entrée 2 3 2 2 2 3" xfId="10907" xr:uid="{00000000-0005-0000-0000-0000A6160000}"/>
    <cellStyle name="Entrée 2 3 2 2 2 4" xfId="24116" xr:uid="{00000000-0005-0000-0000-0000A7160000}"/>
    <cellStyle name="Entrée 2 3 2 2 2 5" xfId="25940" xr:uid="{00000000-0005-0000-0000-0000A8160000}"/>
    <cellStyle name="Entrée 2 3 2 2 2 6" xfId="34087" xr:uid="{00000000-0005-0000-0000-0000A9160000}"/>
    <cellStyle name="Entrée 2 3 2 2 3" xfId="1687" xr:uid="{00000000-0005-0000-0000-0000AA160000}"/>
    <cellStyle name="Entrée 2 3 2 2 3 2" xfId="10909" xr:uid="{00000000-0005-0000-0000-0000AB160000}"/>
    <cellStyle name="Entrée 2 3 2 2 3 3" xfId="24114" xr:uid="{00000000-0005-0000-0000-0000AC160000}"/>
    <cellStyle name="Entrée 2 3 2 2 3 4" xfId="25942" xr:uid="{00000000-0005-0000-0000-0000AD160000}"/>
    <cellStyle name="Entrée 2 3 2 2 3 5" xfId="34088" xr:uid="{00000000-0005-0000-0000-0000AE160000}"/>
    <cellStyle name="Entrée 2 3 2 2 4" xfId="10906" xr:uid="{00000000-0005-0000-0000-0000AF160000}"/>
    <cellStyle name="Entrée 2 3 2 2 4 2" xfId="34089" xr:uid="{00000000-0005-0000-0000-0000B0160000}"/>
    <cellStyle name="Entrée 2 3 2 2 5" xfId="24117" xr:uid="{00000000-0005-0000-0000-0000B1160000}"/>
    <cellStyle name="Entrée 2 3 2 2 6" xfId="25939" xr:uid="{00000000-0005-0000-0000-0000B2160000}"/>
    <cellStyle name="Entrée 2 3 2 2 7" xfId="34090" xr:uid="{00000000-0005-0000-0000-0000B3160000}"/>
    <cellStyle name="Entrée 2 3 2 3" xfId="1688" xr:uid="{00000000-0005-0000-0000-0000B4160000}"/>
    <cellStyle name="Entrée 2 3 2 3 2" xfId="1689" xr:uid="{00000000-0005-0000-0000-0000B5160000}"/>
    <cellStyle name="Entrée 2 3 2 3 2 2" xfId="10911" xr:uid="{00000000-0005-0000-0000-0000B6160000}"/>
    <cellStyle name="Entrée 2 3 2 3 2 3" xfId="24112" xr:uid="{00000000-0005-0000-0000-0000B7160000}"/>
    <cellStyle name="Entrée 2 3 2 3 2 4" xfId="25944" xr:uid="{00000000-0005-0000-0000-0000B8160000}"/>
    <cellStyle name="Entrée 2 3 2 3 2 5" xfId="34091" xr:uid="{00000000-0005-0000-0000-0000B9160000}"/>
    <cellStyle name="Entrée 2 3 2 3 3" xfId="10910" xr:uid="{00000000-0005-0000-0000-0000BA160000}"/>
    <cellStyle name="Entrée 2 3 2 3 4" xfId="24113" xr:uid="{00000000-0005-0000-0000-0000BB160000}"/>
    <cellStyle name="Entrée 2 3 2 3 5" xfId="25943" xr:uid="{00000000-0005-0000-0000-0000BC160000}"/>
    <cellStyle name="Entrée 2 3 2 3 6" xfId="34092" xr:uid="{00000000-0005-0000-0000-0000BD160000}"/>
    <cellStyle name="Entrée 2 3 2 4" xfId="1690" xr:uid="{00000000-0005-0000-0000-0000BE160000}"/>
    <cellStyle name="Entrée 2 3 2 4 2" xfId="10912" xr:uid="{00000000-0005-0000-0000-0000BF160000}"/>
    <cellStyle name="Entrée 2 3 2 4 3" xfId="24111" xr:uid="{00000000-0005-0000-0000-0000C0160000}"/>
    <cellStyle name="Entrée 2 3 2 4 4" xfId="25945" xr:uid="{00000000-0005-0000-0000-0000C1160000}"/>
    <cellStyle name="Entrée 2 3 2 4 5" xfId="34093" xr:uid="{00000000-0005-0000-0000-0000C2160000}"/>
    <cellStyle name="Entrée 2 3 2 5" xfId="10905" xr:uid="{00000000-0005-0000-0000-0000C3160000}"/>
    <cellStyle name="Entrée 2 3 2 5 2" xfId="34094" xr:uid="{00000000-0005-0000-0000-0000C4160000}"/>
    <cellStyle name="Entrée 2 3 2 6" xfId="24118" xr:uid="{00000000-0005-0000-0000-0000C5160000}"/>
    <cellStyle name="Entrée 2 3 2 7" xfId="25938" xr:uid="{00000000-0005-0000-0000-0000C6160000}"/>
    <cellStyle name="Entrée 2 3 2 8" xfId="34095" xr:uid="{00000000-0005-0000-0000-0000C7160000}"/>
    <cellStyle name="Entrée 2 3 3" xfId="1691" xr:uid="{00000000-0005-0000-0000-0000C8160000}"/>
    <cellStyle name="Entrée 2 3 3 2" xfId="1692" xr:uid="{00000000-0005-0000-0000-0000C9160000}"/>
    <cellStyle name="Entrée 2 3 3 2 2" xfId="1693" xr:uid="{00000000-0005-0000-0000-0000CA160000}"/>
    <cellStyle name="Entrée 2 3 3 2 2 2" xfId="10915" xr:uid="{00000000-0005-0000-0000-0000CB160000}"/>
    <cellStyle name="Entrée 2 3 3 2 2 3" xfId="24108" xr:uid="{00000000-0005-0000-0000-0000CC160000}"/>
    <cellStyle name="Entrée 2 3 3 2 2 4" xfId="25948" xr:uid="{00000000-0005-0000-0000-0000CD160000}"/>
    <cellStyle name="Entrée 2 3 3 2 2 5" xfId="34096" xr:uid="{00000000-0005-0000-0000-0000CE160000}"/>
    <cellStyle name="Entrée 2 3 3 2 3" xfId="10914" xr:uid="{00000000-0005-0000-0000-0000CF160000}"/>
    <cellStyle name="Entrée 2 3 3 2 4" xfId="24109" xr:uid="{00000000-0005-0000-0000-0000D0160000}"/>
    <cellStyle name="Entrée 2 3 3 2 5" xfId="25947" xr:uid="{00000000-0005-0000-0000-0000D1160000}"/>
    <cellStyle name="Entrée 2 3 3 2 6" xfId="34097" xr:uid="{00000000-0005-0000-0000-0000D2160000}"/>
    <cellStyle name="Entrée 2 3 3 3" xfId="1694" xr:uid="{00000000-0005-0000-0000-0000D3160000}"/>
    <cellStyle name="Entrée 2 3 3 3 2" xfId="10916" xr:uid="{00000000-0005-0000-0000-0000D4160000}"/>
    <cellStyle name="Entrée 2 3 3 3 3" xfId="24107" xr:uid="{00000000-0005-0000-0000-0000D5160000}"/>
    <cellStyle name="Entrée 2 3 3 3 4" xfId="25949" xr:uid="{00000000-0005-0000-0000-0000D6160000}"/>
    <cellStyle name="Entrée 2 3 3 3 5" xfId="34098" xr:uid="{00000000-0005-0000-0000-0000D7160000}"/>
    <cellStyle name="Entrée 2 3 3 4" xfId="10913" xr:uid="{00000000-0005-0000-0000-0000D8160000}"/>
    <cellStyle name="Entrée 2 3 3 4 2" xfId="34099" xr:uid="{00000000-0005-0000-0000-0000D9160000}"/>
    <cellStyle name="Entrée 2 3 3 5" xfId="24110" xr:uid="{00000000-0005-0000-0000-0000DA160000}"/>
    <cellStyle name="Entrée 2 3 3 6" xfId="25946" xr:uid="{00000000-0005-0000-0000-0000DB160000}"/>
    <cellStyle name="Entrée 2 3 3 7" xfId="34100" xr:uid="{00000000-0005-0000-0000-0000DC160000}"/>
    <cellStyle name="Entrée 2 3 4" xfId="1695" xr:uid="{00000000-0005-0000-0000-0000DD160000}"/>
    <cellStyle name="Entrée 2 3 4 2" xfId="1696" xr:uid="{00000000-0005-0000-0000-0000DE160000}"/>
    <cellStyle name="Entrée 2 3 4 2 2" xfId="10918" xr:uid="{00000000-0005-0000-0000-0000DF160000}"/>
    <cellStyle name="Entrée 2 3 4 2 3" xfId="24105" xr:uid="{00000000-0005-0000-0000-0000E0160000}"/>
    <cellStyle name="Entrée 2 3 4 2 4" xfId="25951" xr:uid="{00000000-0005-0000-0000-0000E1160000}"/>
    <cellStyle name="Entrée 2 3 4 2 5" xfId="34101" xr:uid="{00000000-0005-0000-0000-0000E2160000}"/>
    <cellStyle name="Entrée 2 3 4 3" xfId="1697" xr:uid="{00000000-0005-0000-0000-0000E3160000}"/>
    <cellStyle name="Entrée 2 3 4 3 2" xfId="10919" xr:uid="{00000000-0005-0000-0000-0000E4160000}"/>
    <cellStyle name="Entrée 2 3 4 3 3" xfId="24104" xr:uid="{00000000-0005-0000-0000-0000E5160000}"/>
    <cellStyle name="Entrée 2 3 4 3 4" xfId="25952" xr:uid="{00000000-0005-0000-0000-0000E6160000}"/>
    <cellStyle name="Entrée 2 3 4 3 5" xfId="34102" xr:uid="{00000000-0005-0000-0000-0000E7160000}"/>
    <cellStyle name="Entrée 2 3 4 4" xfId="10917" xr:uid="{00000000-0005-0000-0000-0000E8160000}"/>
    <cellStyle name="Entrée 2 3 4 5" xfId="24106" xr:uid="{00000000-0005-0000-0000-0000E9160000}"/>
    <cellStyle name="Entrée 2 3 4 6" xfId="25950" xr:uid="{00000000-0005-0000-0000-0000EA160000}"/>
    <cellStyle name="Entrée 2 3 4 7" xfId="34103" xr:uid="{00000000-0005-0000-0000-0000EB160000}"/>
    <cellStyle name="Entrée 2 3 5" xfId="1698" xr:uid="{00000000-0005-0000-0000-0000EC160000}"/>
    <cellStyle name="Entrée 2 3 5 2" xfId="10920" xr:uid="{00000000-0005-0000-0000-0000ED160000}"/>
    <cellStyle name="Entrée 2 3 5 3" xfId="24103" xr:uid="{00000000-0005-0000-0000-0000EE160000}"/>
    <cellStyle name="Entrée 2 3 5 4" xfId="25953" xr:uid="{00000000-0005-0000-0000-0000EF160000}"/>
    <cellStyle name="Entrée 2 3 5 5" xfId="34104" xr:uid="{00000000-0005-0000-0000-0000F0160000}"/>
    <cellStyle name="Entrée 2 3 6" xfId="10904" xr:uid="{00000000-0005-0000-0000-0000F1160000}"/>
    <cellStyle name="Entrée 2 3 6 2" xfId="34105" xr:uid="{00000000-0005-0000-0000-0000F2160000}"/>
    <cellStyle name="Entrée 2 3 7" xfId="24119" xr:uid="{00000000-0005-0000-0000-0000F3160000}"/>
    <cellStyle name="Entrée 2 3 8" xfId="25937" xr:uid="{00000000-0005-0000-0000-0000F4160000}"/>
    <cellStyle name="Entrée 2 3 9" xfId="34106" xr:uid="{00000000-0005-0000-0000-0000F5160000}"/>
    <cellStyle name="Entrée 2 4" xfId="1699" xr:uid="{00000000-0005-0000-0000-0000F6160000}"/>
    <cellStyle name="Entrée 2 4 2" xfId="1700" xr:uid="{00000000-0005-0000-0000-0000F7160000}"/>
    <cellStyle name="Entrée 2 4 2 2" xfId="1701" xr:uid="{00000000-0005-0000-0000-0000F8160000}"/>
    <cellStyle name="Entrée 2 4 2 2 2" xfId="1702" xr:uid="{00000000-0005-0000-0000-0000F9160000}"/>
    <cellStyle name="Entrée 2 4 2 2 2 2" xfId="10924" xr:uid="{00000000-0005-0000-0000-0000FA160000}"/>
    <cellStyle name="Entrée 2 4 2 2 2 3" xfId="24099" xr:uid="{00000000-0005-0000-0000-0000FB160000}"/>
    <cellStyle name="Entrée 2 4 2 2 2 4" xfId="25957" xr:uid="{00000000-0005-0000-0000-0000FC160000}"/>
    <cellStyle name="Entrée 2 4 2 2 2 5" xfId="34107" xr:uid="{00000000-0005-0000-0000-0000FD160000}"/>
    <cellStyle name="Entrée 2 4 2 2 3" xfId="1703" xr:uid="{00000000-0005-0000-0000-0000FE160000}"/>
    <cellStyle name="Entrée 2 4 2 2 3 2" xfId="10925" xr:uid="{00000000-0005-0000-0000-0000FF160000}"/>
    <cellStyle name="Entrée 2 4 2 2 3 3" xfId="24098" xr:uid="{00000000-0005-0000-0000-000000170000}"/>
    <cellStyle name="Entrée 2 4 2 2 3 4" xfId="25958" xr:uid="{00000000-0005-0000-0000-000001170000}"/>
    <cellStyle name="Entrée 2 4 2 2 3 5" xfId="34108" xr:uid="{00000000-0005-0000-0000-000002170000}"/>
    <cellStyle name="Entrée 2 4 2 2 4" xfId="10923" xr:uid="{00000000-0005-0000-0000-000003170000}"/>
    <cellStyle name="Entrée 2 4 2 2 5" xfId="24100" xr:uid="{00000000-0005-0000-0000-000004170000}"/>
    <cellStyle name="Entrée 2 4 2 2 6" xfId="25956" xr:uid="{00000000-0005-0000-0000-000005170000}"/>
    <cellStyle name="Entrée 2 4 2 2 7" xfId="34109" xr:uid="{00000000-0005-0000-0000-000006170000}"/>
    <cellStyle name="Entrée 2 4 2 3" xfId="1704" xr:uid="{00000000-0005-0000-0000-000007170000}"/>
    <cellStyle name="Entrée 2 4 2 3 2" xfId="1705" xr:uid="{00000000-0005-0000-0000-000008170000}"/>
    <cellStyle name="Entrée 2 4 2 3 2 2" xfId="10927" xr:uid="{00000000-0005-0000-0000-000009170000}"/>
    <cellStyle name="Entrée 2 4 2 3 2 3" xfId="24096" xr:uid="{00000000-0005-0000-0000-00000A170000}"/>
    <cellStyle name="Entrée 2 4 2 3 2 4" xfId="25960" xr:uid="{00000000-0005-0000-0000-00000B170000}"/>
    <cellStyle name="Entrée 2 4 2 3 2 5" xfId="34110" xr:uid="{00000000-0005-0000-0000-00000C170000}"/>
    <cellStyle name="Entrée 2 4 2 3 3" xfId="10926" xr:uid="{00000000-0005-0000-0000-00000D170000}"/>
    <cellStyle name="Entrée 2 4 2 3 4" xfId="24097" xr:uid="{00000000-0005-0000-0000-00000E170000}"/>
    <cellStyle name="Entrée 2 4 2 3 5" xfId="25959" xr:uid="{00000000-0005-0000-0000-00000F170000}"/>
    <cellStyle name="Entrée 2 4 2 3 6" xfId="34111" xr:uid="{00000000-0005-0000-0000-000010170000}"/>
    <cellStyle name="Entrée 2 4 2 4" xfId="1706" xr:uid="{00000000-0005-0000-0000-000011170000}"/>
    <cellStyle name="Entrée 2 4 2 4 2" xfId="10928" xr:uid="{00000000-0005-0000-0000-000012170000}"/>
    <cellStyle name="Entrée 2 4 2 4 3" xfId="24095" xr:uid="{00000000-0005-0000-0000-000013170000}"/>
    <cellStyle name="Entrée 2 4 2 4 4" xfId="25961" xr:uid="{00000000-0005-0000-0000-000014170000}"/>
    <cellStyle name="Entrée 2 4 2 4 5" xfId="34112" xr:uid="{00000000-0005-0000-0000-000015170000}"/>
    <cellStyle name="Entrée 2 4 2 5" xfId="10922" xr:uid="{00000000-0005-0000-0000-000016170000}"/>
    <cellStyle name="Entrée 2 4 2 5 2" xfId="34113" xr:uid="{00000000-0005-0000-0000-000017170000}"/>
    <cellStyle name="Entrée 2 4 2 6" xfId="24101" xr:uid="{00000000-0005-0000-0000-000018170000}"/>
    <cellStyle name="Entrée 2 4 2 7" xfId="25955" xr:uid="{00000000-0005-0000-0000-000019170000}"/>
    <cellStyle name="Entrée 2 4 2 8" xfId="34114" xr:uid="{00000000-0005-0000-0000-00001A170000}"/>
    <cellStyle name="Entrée 2 4 3" xfId="1707" xr:uid="{00000000-0005-0000-0000-00001B170000}"/>
    <cellStyle name="Entrée 2 4 3 2" xfId="1708" xr:uid="{00000000-0005-0000-0000-00001C170000}"/>
    <cellStyle name="Entrée 2 4 3 2 2" xfId="10930" xr:uid="{00000000-0005-0000-0000-00001D170000}"/>
    <cellStyle name="Entrée 2 4 3 2 3" xfId="24093" xr:uid="{00000000-0005-0000-0000-00001E170000}"/>
    <cellStyle name="Entrée 2 4 3 2 4" xfId="25963" xr:uid="{00000000-0005-0000-0000-00001F170000}"/>
    <cellStyle name="Entrée 2 4 3 2 5" xfId="34115" xr:uid="{00000000-0005-0000-0000-000020170000}"/>
    <cellStyle name="Entrée 2 4 3 3" xfId="1709" xr:uid="{00000000-0005-0000-0000-000021170000}"/>
    <cellStyle name="Entrée 2 4 3 3 2" xfId="10931" xr:uid="{00000000-0005-0000-0000-000022170000}"/>
    <cellStyle name="Entrée 2 4 3 3 3" xfId="24092" xr:uid="{00000000-0005-0000-0000-000023170000}"/>
    <cellStyle name="Entrée 2 4 3 3 4" xfId="25964" xr:uid="{00000000-0005-0000-0000-000024170000}"/>
    <cellStyle name="Entrée 2 4 3 3 5" xfId="34116" xr:uid="{00000000-0005-0000-0000-000025170000}"/>
    <cellStyle name="Entrée 2 4 3 4" xfId="10929" xr:uid="{00000000-0005-0000-0000-000026170000}"/>
    <cellStyle name="Entrée 2 4 3 5" xfId="24094" xr:uid="{00000000-0005-0000-0000-000027170000}"/>
    <cellStyle name="Entrée 2 4 3 6" xfId="25962" xr:uid="{00000000-0005-0000-0000-000028170000}"/>
    <cellStyle name="Entrée 2 4 3 7" xfId="34117" xr:uid="{00000000-0005-0000-0000-000029170000}"/>
    <cellStyle name="Entrée 2 4 4" xfId="1710" xr:uid="{00000000-0005-0000-0000-00002A170000}"/>
    <cellStyle name="Entrée 2 4 4 2" xfId="1711" xr:uid="{00000000-0005-0000-0000-00002B170000}"/>
    <cellStyle name="Entrée 2 4 4 2 2" xfId="10933" xr:uid="{00000000-0005-0000-0000-00002C170000}"/>
    <cellStyle name="Entrée 2 4 4 2 3" xfId="24090" xr:uid="{00000000-0005-0000-0000-00002D170000}"/>
    <cellStyle name="Entrée 2 4 4 2 4" xfId="25966" xr:uid="{00000000-0005-0000-0000-00002E170000}"/>
    <cellStyle name="Entrée 2 4 4 2 5" xfId="34118" xr:uid="{00000000-0005-0000-0000-00002F170000}"/>
    <cellStyle name="Entrée 2 4 4 3" xfId="10932" xr:uid="{00000000-0005-0000-0000-000030170000}"/>
    <cellStyle name="Entrée 2 4 4 4" xfId="24091" xr:uid="{00000000-0005-0000-0000-000031170000}"/>
    <cellStyle name="Entrée 2 4 4 5" xfId="25965" xr:uid="{00000000-0005-0000-0000-000032170000}"/>
    <cellStyle name="Entrée 2 4 4 6" xfId="34119" xr:uid="{00000000-0005-0000-0000-000033170000}"/>
    <cellStyle name="Entrée 2 4 5" xfId="1712" xr:uid="{00000000-0005-0000-0000-000034170000}"/>
    <cellStyle name="Entrée 2 4 5 2" xfId="10934" xr:uid="{00000000-0005-0000-0000-000035170000}"/>
    <cellStyle name="Entrée 2 4 5 3" xfId="24089" xr:uid="{00000000-0005-0000-0000-000036170000}"/>
    <cellStyle name="Entrée 2 4 5 4" xfId="25967" xr:uid="{00000000-0005-0000-0000-000037170000}"/>
    <cellStyle name="Entrée 2 4 5 5" xfId="34120" xr:uid="{00000000-0005-0000-0000-000038170000}"/>
    <cellStyle name="Entrée 2 4 6" xfId="10921" xr:uid="{00000000-0005-0000-0000-000039170000}"/>
    <cellStyle name="Entrée 2 4 6 2" xfId="34121" xr:uid="{00000000-0005-0000-0000-00003A170000}"/>
    <cellStyle name="Entrée 2 4 7" xfId="24102" xr:uid="{00000000-0005-0000-0000-00003B170000}"/>
    <cellStyle name="Entrée 2 4 8" xfId="25954" xr:uid="{00000000-0005-0000-0000-00003C170000}"/>
    <cellStyle name="Entrée 2 4 9" xfId="34122" xr:uid="{00000000-0005-0000-0000-00003D170000}"/>
    <cellStyle name="Entrée 2 5" xfId="1713" xr:uid="{00000000-0005-0000-0000-00003E170000}"/>
    <cellStyle name="Entrée 2 5 2" xfId="1714" xr:uid="{00000000-0005-0000-0000-00003F170000}"/>
    <cellStyle name="Entrée 2 5 2 2" xfId="1715" xr:uid="{00000000-0005-0000-0000-000040170000}"/>
    <cellStyle name="Entrée 2 5 2 2 2" xfId="1716" xr:uid="{00000000-0005-0000-0000-000041170000}"/>
    <cellStyle name="Entrée 2 5 2 2 2 2" xfId="10938" xr:uid="{00000000-0005-0000-0000-000042170000}"/>
    <cellStyle name="Entrée 2 5 2 2 2 3" xfId="24085" xr:uid="{00000000-0005-0000-0000-000043170000}"/>
    <cellStyle name="Entrée 2 5 2 2 2 4" xfId="25971" xr:uid="{00000000-0005-0000-0000-000044170000}"/>
    <cellStyle name="Entrée 2 5 2 2 2 5" xfId="34123" xr:uid="{00000000-0005-0000-0000-000045170000}"/>
    <cellStyle name="Entrée 2 5 2 2 3" xfId="1717" xr:uid="{00000000-0005-0000-0000-000046170000}"/>
    <cellStyle name="Entrée 2 5 2 2 3 2" xfId="10939" xr:uid="{00000000-0005-0000-0000-000047170000}"/>
    <cellStyle name="Entrée 2 5 2 2 3 3" xfId="24084" xr:uid="{00000000-0005-0000-0000-000048170000}"/>
    <cellStyle name="Entrée 2 5 2 2 3 4" xfId="25972" xr:uid="{00000000-0005-0000-0000-000049170000}"/>
    <cellStyle name="Entrée 2 5 2 2 3 5" xfId="34124" xr:uid="{00000000-0005-0000-0000-00004A170000}"/>
    <cellStyle name="Entrée 2 5 2 2 4" xfId="10937" xr:uid="{00000000-0005-0000-0000-00004B170000}"/>
    <cellStyle name="Entrée 2 5 2 2 5" xfId="24086" xr:uid="{00000000-0005-0000-0000-00004C170000}"/>
    <cellStyle name="Entrée 2 5 2 2 6" xfId="25970" xr:uid="{00000000-0005-0000-0000-00004D170000}"/>
    <cellStyle name="Entrée 2 5 2 2 7" xfId="34125" xr:uid="{00000000-0005-0000-0000-00004E170000}"/>
    <cellStyle name="Entrée 2 5 2 3" xfId="1718" xr:uid="{00000000-0005-0000-0000-00004F170000}"/>
    <cellStyle name="Entrée 2 5 2 3 2" xfId="1719" xr:uid="{00000000-0005-0000-0000-000050170000}"/>
    <cellStyle name="Entrée 2 5 2 3 2 2" xfId="10941" xr:uid="{00000000-0005-0000-0000-000051170000}"/>
    <cellStyle name="Entrée 2 5 2 3 2 3" xfId="24082" xr:uid="{00000000-0005-0000-0000-000052170000}"/>
    <cellStyle name="Entrée 2 5 2 3 2 4" xfId="25974" xr:uid="{00000000-0005-0000-0000-000053170000}"/>
    <cellStyle name="Entrée 2 5 2 3 2 5" xfId="34126" xr:uid="{00000000-0005-0000-0000-000054170000}"/>
    <cellStyle name="Entrée 2 5 2 3 3" xfId="10940" xr:uid="{00000000-0005-0000-0000-000055170000}"/>
    <cellStyle name="Entrée 2 5 2 3 4" xfId="24083" xr:uid="{00000000-0005-0000-0000-000056170000}"/>
    <cellStyle name="Entrée 2 5 2 3 5" xfId="25973" xr:uid="{00000000-0005-0000-0000-000057170000}"/>
    <cellStyle name="Entrée 2 5 2 3 6" xfId="34127" xr:uid="{00000000-0005-0000-0000-000058170000}"/>
    <cellStyle name="Entrée 2 5 2 4" xfId="1720" xr:uid="{00000000-0005-0000-0000-000059170000}"/>
    <cellStyle name="Entrée 2 5 2 4 2" xfId="10942" xr:uid="{00000000-0005-0000-0000-00005A170000}"/>
    <cellStyle name="Entrée 2 5 2 4 3" xfId="24081" xr:uid="{00000000-0005-0000-0000-00005B170000}"/>
    <cellStyle name="Entrée 2 5 2 4 4" xfId="25975" xr:uid="{00000000-0005-0000-0000-00005C170000}"/>
    <cellStyle name="Entrée 2 5 2 4 5" xfId="34128" xr:uid="{00000000-0005-0000-0000-00005D170000}"/>
    <cellStyle name="Entrée 2 5 2 5" xfId="10936" xr:uid="{00000000-0005-0000-0000-00005E170000}"/>
    <cellStyle name="Entrée 2 5 2 5 2" xfId="34129" xr:uid="{00000000-0005-0000-0000-00005F170000}"/>
    <cellStyle name="Entrée 2 5 2 6" xfId="24087" xr:uid="{00000000-0005-0000-0000-000060170000}"/>
    <cellStyle name="Entrée 2 5 2 7" xfId="25969" xr:uid="{00000000-0005-0000-0000-000061170000}"/>
    <cellStyle name="Entrée 2 5 2 8" xfId="34130" xr:uid="{00000000-0005-0000-0000-000062170000}"/>
    <cellStyle name="Entrée 2 5 3" xfId="1721" xr:uid="{00000000-0005-0000-0000-000063170000}"/>
    <cellStyle name="Entrée 2 5 3 2" xfId="1722" xr:uid="{00000000-0005-0000-0000-000064170000}"/>
    <cellStyle name="Entrée 2 5 3 2 2" xfId="10944" xr:uid="{00000000-0005-0000-0000-000065170000}"/>
    <cellStyle name="Entrée 2 5 3 2 3" xfId="24079" xr:uid="{00000000-0005-0000-0000-000066170000}"/>
    <cellStyle name="Entrée 2 5 3 2 4" xfId="25977" xr:uid="{00000000-0005-0000-0000-000067170000}"/>
    <cellStyle name="Entrée 2 5 3 2 5" xfId="34131" xr:uid="{00000000-0005-0000-0000-000068170000}"/>
    <cellStyle name="Entrée 2 5 3 3" xfId="1723" xr:uid="{00000000-0005-0000-0000-000069170000}"/>
    <cellStyle name="Entrée 2 5 3 3 2" xfId="10945" xr:uid="{00000000-0005-0000-0000-00006A170000}"/>
    <cellStyle name="Entrée 2 5 3 3 3" xfId="24078" xr:uid="{00000000-0005-0000-0000-00006B170000}"/>
    <cellStyle name="Entrée 2 5 3 3 4" xfId="25978" xr:uid="{00000000-0005-0000-0000-00006C170000}"/>
    <cellStyle name="Entrée 2 5 3 3 5" xfId="34132" xr:uid="{00000000-0005-0000-0000-00006D170000}"/>
    <cellStyle name="Entrée 2 5 3 4" xfId="10943" xr:uid="{00000000-0005-0000-0000-00006E170000}"/>
    <cellStyle name="Entrée 2 5 3 5" xfId="24080" xr:uid="{00000000-0005-0000-0000-00006F170000}"/>
    <cellStyle name="Entrée 2 5 3 6" xfId="25976" xr:uid="{00000000-0005-0000-0000-000070170000}"/>
    <cellStyle name="Entrée 2 5 3 7" xfId="34133" xr:uid="{00000000-0005-0000-0000-000071170000}"/>
    <cellStyle name="Entrée 2 5 4" xfId="1724" xr:uid="{00000000-0005-0000-0000-000072170000}"/>
    <cellStyle name="Entrée 2 5 4 2" xfId="1725" xr:uid="{00000000-0005-0000-0000-000073170000}"/>
    <cellStyle name="Entrée 2 5 4 2 2" xfId="10947" xr:uid="{00000000-0005-0000-0000-000074170000}"/>
    <cellStyle name="Entrée 2 5 4 2 3" xfId="24076" xr:uid="{00000000-0005-0000-0000-000075170000}"/>
    <cellStyle name="Entrée 2 5 4 2 4" xfId="25980" xr:uid="{00000000-0005-0000-0000-000076170000}"/>
    <cellStyle name="Entrée 2 5 4 2 5" xfId="34134" xr:uid="{00000000-0005-0000-0000-000077170000}"/>
    <cellStyle name="Entrée 2 5 4 3" xfId="10946" xr:uid="{00000000-0005-0000-0000-000078170000}"/>
    <cellStyle name="Entrée 2 5 4 4" xfId="24077" xr:uid="{00000000-0005-0000-0000-000079170000}"/>
    <cellStyle name="Entrée 2 5 4 5" xfId="25979" xr:uid="{00000000-0005-0000-0000-00007A170000}"/>
    <cellStyle name="Entrée 2 5 4 6" xfId="34135" xr:uid="{00000000-0005-0000-0000-00007B170000}"/>
    <cellStyle name="Entrée 2 5 5" xfId="1726" xr:uid="{00000000-0005-0000-0000-00007C170000}"/>
    <cellStyle name="Entrée 2 5 5 2" xfId="10948" xr:uid="{00000000-0005-0000-0000-00007D170000}"/>
    <cellStyle name="Entrée 2 5 5 3" xfId="24075" xr:uid="{00000000-0005-0000-0000-00007E170000}"/>
    <cellStyle name="Entrée 2 5 5 4" xfId="25981" xr:uid="{00000000-0005-0000-0000-00007F170000}"/>
    <cellStyle name="Entrée 2 5 5 5" xfId="34136" xr:uid="{00000000-0005-0000-0000-000080170000}"/>
    <cellStyle name="Entrée 2 5 6" xfId="10935" xr:uid="{00000000-0005-0000-0000-000081170000}"/>
    <cellStyle name="Entrée 2 5 6 2" xfId="34137" xr:uid="{00000000-0005-0000-0000-000082170000}"/>
    <cellStyle name="Entrée 2 5 7" xfId="24088" xr:uid="{00000000-0005-0000-0000-000083170000}"/>
    <cellStyle name="Entrée 2 5 8" xfId="25968" xr:uid="{00000000-0005-0000-0000-000084170000}"/>
    <cellStyle name="Entrée 2 5 9" xfId="34138" xr:uid="{00000000-0005-0000-0000-000085170000}"/>
    <cellStyle name="Entrée 2 6" xfId="1727" xr:uid="{00000000-0005-0000-0000-000086170000}"/>
    <cellStyle name="Entrée 2 6 2" xfId="1728" xr:uid="{00000000-0005-0000-0000-000087170000}"/>
    <cellStyle name="Entrée 2 6 2 2" xfId="1729" xr:uid="{00000000-0005-0000-0000-000088170000}"/>
    <cellStyle name="Entrée 2 6 2 2 2" xfId="1730" xr:uid="{00000000-0005-0000-0000-000089170000}"/>
    <cellStyle name="Entrée 2 6 2 2 2 2" xfId="10952" xr:uid="{00000000-0005-0000-0000-00008A170000}"/>
    <cellStyle name="Entrée 2 6 2 2 2 3" xfId="24071" xr:uid="{00000000-0005-0000-0000-00008B170000}"/>
    <cellStyle name="Entrée 2 6 2 2 2 4" xfId="25985" xr:uid="{00000000-0005-0000-0000-00008C170000}"/>
    <cellStyle name="Entrée 2 6 2 2 2 5" xfId="34139" xr:uid="{00000000-0005-0000-0000-00008D170000}"/>
    <cellStyle name="Entrée 2 6 2 2 3" xfId="10951" xr:uid="{00000000-0005-0000-0000-00008E170000}"/>
    <cellStyle name="Entrée 2 6 2 2 4" xfId="24072" xr:uid="{00000000-0005-0000-0000-00008F170000}"/>
    <cellStyle name="Entrée 2 6 2 2 5" xfId="25984" xr:uid="{00000000-0005-0000-0000-000090170000}"/>
    <cellStyle name="Entrée 2 6 2 2 6" xfId="34140" xr:uid="{00000000-0005-0000-0000-000091170000}"/>
    <cellStyle name="Entrée 2 6 2 3" xfId="1731" xr:uid="{00000000-0005-0000-0000-000092170000}"/>
    <cellStyle name="Entrée 2 6 2 3 2" xfId="10953" xr:uid="{00000000-0005-0000-0000-000093170000}"/>
    <cellStyle name="Entrée 2 6 2 3 3" xfId="24070" xr:uid="{00000000-0005-0000-0000-000094170000}"/>
    <cellStyle name="Entrée 2 6 2 3 4" xfId="25986" xr:uid="{00000000-0005-0000-0000-000095170000}"/>
    <cellStyle name="Entrée 2 6 2 3 5" xfId="34141" xr:uid="{00000000-0005-0000-0000-000096170000}"/>
    <cellStyle name="Entrée 2 6 2 4" xfId="10950" xr:uid="{00000000-0005-0000-0000-000097170000}"/>
    <cellStyle name="Entrée 2 6 2 4 2" xfId="34142" xr:uid="{00000000-0005-0000-0000-000098170000}"/>
    <cellStyle name="Entrée 2 6 2 5" xfId="24073" xr:uid="{00000000-0005-0000-0000-000099170000}"/>
    <cellStyle name="Entrée 2 6 2 6" xfId="25983" xr:uid="{00000000-0005-0000-0000-00009A170000}"/>
    <cellStyle name="Entrée 2 6 2 7" xfId="34143" xr:uid="{00000000-0005-0000-0000-00009B170000}"/>
    <cellStyle name="Entrée 2 6 3" xfId="1732" xr:uid="{00000000-0005-0000-0000-00009C170000}"/>
    <cellStyle name="Entrée 2 6 3 2" xfId="1733" xr:uid="{00000000-0005-0000-0000-00009D170000}"/>
    <cellStyle name="Entrée 2 6 3 2 2" xfId="10955" xr:uid="{00000000-0005-0000-0000-00009E170000}"/>
    <cellStyle name="Entrée 2 6 3 2 3" xfId="24068" xr:uid="{00000000-0005-0000-0000-00009F170000}"/>
    <cellStyle name="Entrée 2 6 3 2 4" xfId="25988" xr:uid="{00000000-0005-0000-0000-0000A0170000}"/>
    <cellStyle name="Entrée 2 6 3 2 5" xfId="34144" xr:uid="{00000000-0005-0000-0000-0000A1170000}"/>
    <cellStyle name="Entrée 2 6 3 3" xfId="1734" xr:uid="{00000000-0005-0000-0000-0000A2170000}"/>
    <cellStyle name="Entrée 2 6 3 3 2" xfId="10956" xr:uid="{00000000-0005-0000-0000-0000A3170000}"/>
    <cellStyle name="Entrée 2 6 3 3 3" xfId="24067" xr:uid="{00000000-0005-0000-0000-0000A4170000}"/>
    <cellStyle name="Entrée 2 6 3 3 4" xfId="25989" xr:uid="{00000000-0005-0000-0000-0000A5170000}"/>
    <cellStyle name="Entrée 2 6 3 3 5" xfId="34145" xr:uid="{00000000-0005-0000-0000-0000A6170000}"/>
    <cellStyle name="Entrée 2 6 3 4" xfId="10954" xr:uid="{00000000-0005-0000-0000-0000A7170000}"/>
    <cellStyle name="Entrée 2 6 3 5" xfId="24069" xr:uid="{00000000-0005-0000-0000-0000A8170000}"/>
    <cellStyle name="Entrée 2 6 3 6" xfId="25987" xr:uid="{00000000-0005-0000-0000-0000A9170000}"/>
    <cellStyle name="Entrée 2 6 3 7" xfId="34146" xr:uid="{00000000-0005-0000-0000-0000AA170000}"/>
    <cellStyle name="Entrée 2 6 4" xfId="1735" xr:uid="{00000000-0005-0000-0000-0000AB170000}"/>
    <cellStyle name="Entrée 2 6 4 2" xfId="1736" xr:uid="{00000000-0005-0000-0000-0000AC170000}"/>
    <cellStyle name="Entrée 2 6 4 2 2" xfId="10958" xr:uid="{00000000-0005-0000-0000-0000AD170000}"/>
    <cellStyle name="Entrée 2 6 4 2 3" xfId="24065" xr:uid="{00000000-0005-0000-0000-0000AE170000}"/>
    <cellStyle name="Entrée 2 6 4 2 4" xfId="25991" xr:uid="{00000000-0005-0000-0000-0000AF170000}"/>
    <cellStyle name="Entrée 2 6 4 2 5" xfId="34147" xr:uid="{00000000-0005-0000-0000-0000B0170000}"/>
    <cellStyle name="Entrée 2 6 4 3" xfId="10957" xr:uid="{00000000-0005-0000-0000-0000B1170000}"/>
    <cellStyle name="Entrée 2 6 4 4" xfId="24066" xr:uid="{00000000-0005-0000-0000-0000B2170000}"/>
    <cellStyle name="Entrée 2 6 4 5" xfId="25990" xr:uid="{00000000-0005-0000-0000-0000B3170000}"/>
    <cellStyle name="Entrée 2 6 4 6" xfId="34148" xr:uid="{00000000-0005-0000-0000-0000B4170000}"/>
    <cellStyle name="Entrée 2 6 5" xfId="1737" xr:uid="{00000000-0005-0000-0000-0000B5170000}"/>
    <cellStyle name="Entrée 2 6 5 2" xfId="10959" xr:uid="{00000000-0005-0000-0000-0000B6170000}"/>
    <cellStyle name="Entrée 2 6 5 3" xfId="24064" xr:uid="{00000000-0005-0000-0000-0000B7170000}"/>
    <cellStyle name="Entrée 2 6 5 4" xfId="25992" xr:uid="{00000000-0005-0000-0000-0000B8170000}"/>
    <cellStyle name="Entrée 2 6 5 5" xfId="34149" xr:uid="{00000000-0005-0000-0000-0000B9170000}"/>
    <cellStyle name="Entrée 2 6 6" xfId="10949" xr:uid="{00000000-0005-0000-0000-0000BA170000}"/>
    <cellStyle name="Entrée 2 6 6 2" xfId="34150" xr:uid="{00000000-0005-0000-0000-0000BB170000}"/>
    <cellStyle name="Entrée 2 6 7" xfId="24074" xr:uid="{00000000-0005-0000-0000-0000BC170000}"/>
    <cellStyle name="Entrée 2 6 8" xfId="25982" xr:uid="{00000000-0005-0000-0000-0000BD170000}"/>
    <cellStyle name="Entrée 2 6 9" xfId="34151" xr:uid="{00000000-0005-0000-0000-0000BE170000}"/>
    <cellStyle name="Entrée 2 7" xfId="10884" xr:uid="{00000000-0005-0000-0000-0000BF170000}"/>
    <cellStyle name="Entrée 2 7 2" xfId="34152" xr:uid="{00000000-0005-0000-0000-0000C0170000}"/>
    <cellStyle name="Entrée 2 8" xfId="24139" xr:uid="{00000000-0005-0000-0000-0000C1170000}"/>
    <cellStyle name="Entrée 2 9" xfId="25917" xr:uid="{00000000-0005-0000-0000-0000C2170000}"/>
    <cellStyle name="Entrée 3" xfId="1738" xr:uid="{00000000-0005-0000-0000-0000C3170000}"/>
    <cellStyle name="Entrée 3 10" xfId="34153" xr:uid="{00000000-0005-0000-0000-0000C4170000}"/>
    <cellStyle name="Entrée 3 2" xfId="1739" xr:uid="{00000000-0005-0000-0000-0000C5170000}"/>
    <cellStyle name="Entrée 3 2 2" xfId="1740" xr:uid="{00000000-0005-0000-0000-0000C6170000}"/>
    <cellStyle name="Entrée 3 2 2 2" xfId="1741" xr:uid="{00000000-0005-0000-0000-0000C7170000}"/>
    <cellStyle name="Entrée 3 2 2 2 2" xfId="1742" xr:uid="{00000000-0005-0000-0000-0000C8170000}"/>
    <cellStyle name="Entrée 3 2 2 2 2 2" xfId="1743" xr:uid="{00000000-0005-0000-0000-0000C9170000}"/>
    <cellStyle name="Entrée 3 2 2 2 2 2 2" xfId="10965" xr:uid="{00000000-0005-0000-0000-0000CA170000}"/>
    <cellStyle name="Entrée 3 2 2 2 2 2 3" xfId="24058" xr:uid="{00000000-0005-0000-0000-0000CB170000}"/>
    <cellStyle name="Entrée 3 2 2 2 2 2 4" xfId="25998" xr:uid="{00000000-0005-0000-0000-0000CC170000}"/>
    <cellStyle name="Entrée 3 2 2 2 2 2 5" xfId="34154" xr:uid="{00000000-0005-0000-0000-0000CD170000}"/>
    <cellStyle name="Entrée 3 2 2 2 2 3" xfId="10964" xr:uid="{00000000-0005-0000-0000-0000CE170000}"/>
    <cellStyle name="Entrée 3 2 2 2 2 4" xfId="24059" xr:uid="{00000000-0005-0000-0000-0000CF170000}"/>
    <cellStyle name="Entrée 3 2 2 2 2 5" xfId="25997" xr:uid="{00000000-0005-0000-0000-0000D0170000}"/>
    <cellStyle name="Entrée 3 2 2 2 2 6" xfId="34155" xr:uid="{00000000-0005-0000-0000-0000D1170000}"/>
    <cellStyle name="Entrée 3 2 2 2 3" xfId="1744" xr:uid="{00000000-0005-0000-0000-0000D2170000}"/>
    <cellStyle name="Entrée 3 2 2 2 3 2" xfId="10966" xr:uid="{00000000-0005-0000-0000-0000D3170000}"/>
    <cellStyle name="Entrée 3 2 2 2 3 3" xfId="24057" xr:uid="{00000000-0005-0000-0000-0000D4170000}"/>
    <cellStyle name="Entrée 3 2 2 2 3 4" xfId="25999" xr:uid="{00000000-0005-0000-0000-0000D5170000}"/>
    <cellStyle name="Entrée 3 2 2 2 3 5" xfId="34156" xr:uid="{00000000-0005-0000-0000-0000D6170000}"/>
    <cellStyle name="Entrée 3 2 2 2 4" xfId="10963" xr:uid="{00000000-0005-0000-0000-0000D7170000}"/>
    <cellStyle name="Entrée 3 2 2 2 4 2" xfId="34157" xr:uid="{00000000-0005-0000-0000-0000D8170000}"/>
    <cellStyle name="Entrée 3 2 2 2 5" xfId="24060" xr:uid="{00000000-0005-0000-0000-0000D9170000}"/>
    <cellStyle name="Entrée 3 2 2 2 6" xfId="25996" xr:uid="{00000000-0005-0000-0000-0000DA170000}"/>
    <cellStyle name="Entrée 3 2 2 2 7" xfId="34158" xr:uid="{00000000-0005-0000-0000-0000DB170000}"/>
    <cellStyle name="Entrée 3 2 2 3" xfId="1745" xr:uid="{00000000-0005-0000-0000-0000DC170000}"/>
    <cellStyle name="Entrée 3 2 2 3 2" xfId="1746" xr:uid="{00000000-0005-0000-0000-0000DD170000}"/>
    <cellStyle name="Entrée 3 2 2 3 2 2" xfId="10968" xr:uid="{00000000-0005-0000-0000-0000DE170000}"/>
    <cellStyle name="Entrée 3 2 2 3 2 3" xfId="24055" xr:uid="{00000000-0005-0000-0000-0000DF170000}"/>
    <cellStyle name="Entrée 3 2 2 3 2 4" xfId="26001" xr:uid="{00000000-0005-0000-0000-0000E0170000}"/>
    <cellStyle name="Entrée 3 2 2 3 2 5" xfId="34159" xr:uid="{00000000-0005-0000-0000-0000E1170000}"/>
    <cellStyle name="Entrée 3 2 2 3 3" xfId="10967" xr:uid="{00000000-0005-0000-0000-0000E2170000}"/>
    <cellStyle name="Entrée 3 2 2 3 4" xfId="24056" xr:uid="{00000000-0005-0000-0000-0000E3170000}"/>
    <cellStyle name="Entrée 3 2 2 3 5" xfId="26000" xr:uid="{00000000-0005-0000-0000-0000E4170000}"/>
    <cellStyle name="Entrée 3 2 2 3 6" xfId="34160" xr:uid="{00000000-0005-0000-0000-0000E5170000}"/>
    <cellStyle name="Entrée 3 2 2 4" xfId="1747" xr:uid="{00000000-0005-0000-0000-0000E6170000}"/>
    <cellStyle name="Entrée 3 2 2 4 2" xfId="10969" xr:uid="{00000000-0005-0000-0000-0000E7170000}"/>
    <cellStyle name="Entrée 3 2 2 4 3" xfId="24054" xr:uid="{00000000-0005-0000-0000-0000E8170000}"/>
    <cellStyle name="Entrée 3 2 2 4 4" xfId="26002" xr:uid="{00000000-0005-0000-0000-0000E9170000}"/>
    <cellStyle name="Entrée 3 2 2 4 5" xfId="34161" xr:uid="{00000000-0005-0000-0000-0000EA170000}"/>
    <cellStyle name="Entrée 3 2 2 5" xfId="10962" xr:uid="{00000000-0005-0000-0000-0000EB170000}"/>
    <cellStyle name="Entrée 3 2 2 5 2" xfId="34162" xr:uid="{00000000-0005-0000-0000-0000EC170000}"/>
    <cellStyle name="Entrée 3 2 2 6" xfId="24061" xr:uid="{00000000-0005-0000-0000-0000ED170000}"/>
    <cellStyle name="Entrée 3 2 2 7" xfId="25995" xr:uid="{00000000-0005-0000-0000-0000EE170000}"/>
    <cellStyle name="Entrée 3 2 2 8" xfId="34163" xr:uid="{00000000-0005-0000-0000-0000EF170000}"/>
    <cellStyle name="Entrée 3 2 3" xfId="1748" xr:uid="{00000000-0005-0000-0000-0000F0170000}"/>
    <cellStyle name="Entrée 3 2 3 2" xfId="1749" xr:uid="{00000000-0005-0000-0000-0000F1170000}"/>
    <cellStyle name="Entrée 3 2 3 2 2" xfId="1750" xr:uid="{00000000-0005-0000-0000-0000F2170000}"/>
    <cellStyle name="Entrée 3 2 3 2 2 2" xfId="10972" xr:uid="{00000000-0005-0000-0000-0000F3170000}"/>
    <cellStyle name="Entrée 3 2 3 2 2 3" xfId="24051" xr:uid="{00000000-0005-0000-0000-0000F4170000}"/>
    <cellStyle name="Entrée 3 2 3 2 2 4" xfId="26005" xr:uid="{00000000-0005-0000-0000-0000F5170000}"/>
    <cellStyle name="Entrée 3 2 3 2 2 5" xfId="34164" xr:uid="{00000000-0005-0000-0000-0000F6170000}"/>
    <cellStyle name="Entrée 3 2 3 2 3" xfId="10971" xr:uid="{00000000-0005-0000-0000-0000F7170000}"/>
    <cellStyle name="Entrée 3 2 3 2 4" xfId="24052" xr:uid="{00000000-0005-0000-0000-0000F8170000}"/>
    <cellStyle name="Entrée 3 2 3 2 5" xfId="26004" xr:uid="{00000000-0005-0000-0000-0000F9170000}"/>
    <cellStyle name="Entrée 3 2 3 2 6" xfId="34165" xr:uid="{00000000-0005-0000-0000-0000FA170000}"/>
    <cellStyle name="Entrée 3 2 3 3" xfId="1751" xr:uid="{00000000-0005-0000-0000-0000FB170000}"/>
    <cellStyle name="Entrée 3 2 3 3 2" xfId="10973" xr:uid="{00000000-0005-0000-0000-0000FC170000}"/>
    <cellStyle name="Entrée 3 2 3 3 3" xfId="24050" xr:uid="{00000000-0005-0000-0000-0000FD170000}"/>
    <cellStyle name="Entrée 3 2 3 3 4" xfId="26006" xr:uid="{00000000-0005-0000-0000-0000FE170000}"/>
    <cellStyle name="Entrée 3 2 3 3 5" xfId="34166" xr:uid="{00000000-0005-0000-0000-0000FF170000}"/>
    <cellStyle name="Entrée 3 2 3 4" xfId="10970" xr:uid="{00000000-0005-0000-0000-000000180000}"/>
    <cellStyle name="Entrée 3 2 3 4 2" xfId="34167" xr:uid="{00000000-0005-0000-0000-000001180000}"/>
    <cellStyle name="Entrée 3 2 3 5" xfId="24053" xr:uid="{00000000-0005-0000-0000-000002180000}"/>
    <cellStyle name="Entrée 3 2 3 6" xfId="26003" xr:uid="{00000000-0005-0000-0000-000003180000}"/>
    <cellStyle name="Entrée 3 2 3 7" xfId="34168" xr:uid="{00000000-0005-0000-0000-000004180000}"/>
    <cellStyle name="Entrée 3 2 4" xfId="1752" xr:uid="{00000000-0005-0000-0000-000005180000}"/>
    <cellStyle name="Entrée 3 2 4 2" xfId="1753" xr:uid="{00000000-0005-0000-0000-000006180000}"/>
    <cellStyle name="Entrée 3 2 4 2 2" xfId="10975" xr:uid="{00000000-0005-0000-0000-000007180000}"/>
    <cellStyle name="Entrée 3 2 4 2 3" xfId="24048" xr:uid="{00000000-0005-0000-0000-000008180000}"/>
    <cellStyle name="Entrée 3 2 4 2 4" xfId="26008" xr:uid="{00000000-0005-0000-0000-000009180000}"/>
    <cellStyle name="Entrée 3 2 4 2 5" xfId="34169" xr:uid="{00000000-0005-0000-0000-00000A180000}"/>
    <cellStyle name="Entrée 3 2 4 3" xfId="1754" xr:uid="{00000000-0005-0000-0000-00000B180000}"/>
    <cellStyle name="Entrée 3 2 4 3 2" xfId="10976" xr:uid="{00000000-0005-0000-0000-00000C180000}"/>
    <cellStyle name="Entrée 3 2 4 3 3" xfId="24047" xr:uid="{00000000-0005-0000-0000-00000D180000}"/>
    <cellStyle name="Entrée 3 2 4 3 4" xfId="26009" xr:uid="{00000000-0005-0000-0000-00000E180000}"/>
    <cellStyle name="Entrée 3 2 4 3 5" xfId="34170" xr:uid="{00000000-0005-0000-0000-00000F180000}"/>
    <cellStyle name="Entrée 3 2 4 4" xfId="10974" xr:uid="{00000000-0005-0000-0000-000010180000}"/>
    <cellStyle name="Entrée 3 2 4 5" xfId="24049" xr:uid="{00000000-0005-0000-0000-000011180000}"/>
    <cellStyle name="Entrée 3 2 4 6" xfId="26007" xr:uid="{00000000-0005-0000-0000-000012180000}"/>
    <cellStyle name="Entrée 3 2 4 7" xfId="34171" xr:uid="{00000000-0005-0000-0000-000013180000}"/>
    <cellStyle name="Entrée 3 2 5" xfId="1755" xr:uid="{00000000-0005-0000-0000-000014180000}"/>
    <cellStyle name="Entrée 3 2 5 2" xfId="10977" xr:uid="{00000000-0005-0000-0000-000015180000}"/>
    <cellStyle name="Entrée 3 2 5 3" xfId="24046" xr:uid="{00000000-0005-0000-0000-000016180000}"/>
    <cellStyle name="Entrée 3 2 5 4" xfId="26010" xr:uid="{00000000-0005-0000-0000-000017180000}"/>
    <cellStyle name="Entrée 3 2 5 5" xfId="34172" xr:uid="{00000000-0005-0000-0000-000018180000}"/>
    <cellStyle name="Entrée 3 2 6" xfId="10961" xr:uid="{00000000-0005-0000-0000-000019180000}"/>
    <cellStyle name="Entrée 3 2 6 2" xfId="34173" xr:uid="{00000000-0005-0000-0000-00001A180000}"/>
    <cellStyle name="Entrée 3 2 7" xfId="24062" xr:uid="{00000000-0005-0000-0000-00001B180000}"/>
    <cellStyle name="Entrée 3 2 8" xfId="25994" xr:uid="{00000000-0005-0000-0000-00001C180000}"/>
    <cellStyle name="Entrée 3 2 9" xfId="34174" xr:uid="{00000000-0005-0000-0000-00001D180000}"/>
    <cellStyle name="Entrée 3 3" xfId="1756" xr:uid="{00000000-0005-0000-0000-00001E180000}"/>
    <cellStyle name="Entrée 3 3 2" xfId="1757" xr:uid="{00000000-0005-0000-0000-00001F180000}"/>
    <cellStyle name="Entrée 3 3 2 2" xfId="1758" xr:uid="{00000000-0005-0000-0000-000020180000}"/>
    <cellStyle name="Entrée 3 3 2 2 2" xfId="1759" xr:uid="{00000000-0005-0000-0000-000021180000}"/>
    <cellStyle name="Entrée 3 3 2 2 2 2" xfId="10981" xr:uid="{00000000-0005-0000-0000-000022180000}"/>
    <cellStyle name="Entrée 3 3 2 2 2 3" xfId="24042" xr:uid="{00000000-0005-0000-0000-000023180000}"/>
    <cellStyle name="Entrée 3 3 2 2 2 4" xfId="26014" xr:uid="{00000000-0005-0000-0000-000024180000}"/>
    <cellStyle name="Entrée 3 3 2 2 2 5" xfId="34175" xr:uid="{00000000-0005-0000-0000-000025180000}"/>
    <cellStyle name="Entrée 3 3 2 2 3" xfId="1760" xr:uid="{00000000-0005-0000-0000-000026180000}"/>
    <cellStyle name="Entrée 3 3 2 2 3 2" xfId="10982" xr:uid="{00000000-0005-0000-0000-000027180000}"/>
    <cellStyle name="Entrée 3 3 2 2 3 3" xfId="24041" xr:uid="{00000000-0005-0000-0000-000028180000}"/>
    <cellStyle name="Entrée 3 3 2 2 3 4" xfId="26015" xr:uid="{00000000-0005-0000-0000-000029180000}"/>
    <cellStyle name="Entrée 3 3 2 2 3 5" xfId="34176" xr:uid="{00000000-0005-0000-0000-00002A180000}"/>
    <cellStyle name="Entrée 3 3 2 2 4" xfId="10980" xr:uid="{00000000-0005-0000-0000-00002B180000}"/>
    <cellStyle name="Entrée 3 3 2 2 5" xfId="24043" xr:uid="{00000000-0005-0000-0000-00002C180000}"/>
    <cellStyle name="Entrée 3 3 2 2 6" xfId="26013" xr:uid="{00000000-0005-0000-0000-00002D180000}"/>
    <cellStyle name="Entrée 3 3 2 2 7" xfId="34177" xr:uid="{00000000-0005-0000-0000-00002E180000}"/>
    <cellStyle name="Entrée 3 3 2 3" xfId="1761" xr:uid="{00000000-0005-0000-0000-00002F180000}"/>
    <cellStyle name="Entrée 3 3 2 3 2" xfId="1762" xr:uid="{00000000-0005-0000-0000-000030180000}"/>
    <cellStyle name="Entrée 3 3 2 3 2 2" xfId="10984" xr:uid="{00000000-0005-0000-0000-000031180000}"/>
    <cellStyle name="Entrée 3 3 2 3 2 3" xfId="24039" xr:uid="{00000000-0005-0000-0000-000032180000}"/>
    <cellStyle name="Entrée 3 3 2 3 2 4" xfId="26017" xr:uid="{00000000-0005-0000-0000-000033180000}"/>
    <cellStyle name="Entrée 3 3 2 3 2 5" xfId="34178" xr:uid="{00000000-0005-0000-0000-000034180000}"/>
    <cellStyle name="Entrée 3 3 2 3 3" xfId="10983" xr:uid="{00000000-0005-0000-0000-000035180000}"/>
    <cellStyle name="Entrée 3 3 2 3 4" xfId="24040" xr:uid="{00000000-0005-0000-0000-000036180000}"/>
    <cellStyle name="Entrée 3 3 2 3 5" xfId="26016" xr:uid="{00000000-0005-0000-0000-000037180000}"/>
    <cellStyle name="Entrée 3 3 2 3 6" xfId="34179" xr:uid="{00000000-0005-0000-0000-000038180000}"/>
    <cellStyle name="Entrée 3 3 2 4" xfId="1763" xr:uid="{00000000-0005-0000-0000-000039180000}"/>
    <cellStyle name="Entrée 3 3 2 4 2" xfId="10985" xr:uid="{00000000-0005-0000-0000-00003A180000}"/>
    <cellStyle name="Entrée 3 3 2 4 3" xfId="24038" xr:uid="{00000000-0005-0000-0000-00003B180000}"/>
    <cellStyle name="Entrée 3 3 2 4 4" xfId="26018" xr:uid="{00000000-0005-0000-0000-00003C180000}"/>
    <cellStyle name="Entrée 3 3 2 4 5" xfId="34180" xr:uid="{00000000-0005-0000-0000-00003D180000}"/>
    <cellStyle name="Entrée 3 3 2 5" xfId="10979" xr:uid="{00000000-0005-0000-0000-00003E180000}"/>
    <cellStyle name="Entrée 3 3 2 5 2" xfId="34181" xr:uid="{00000000-0005-0000-0000-00003F180000}"/>
    <cellStyle name="Entrée 3 3 2 6" xfId="24044" xr:uid="{00000000-0005-0000-0000-000040180000}"/>
    <cellStyle name="Entrée 3 3 2 7" xfId="26012" xr:uid="{00000000-0005-0000-0000-000041180000}"/>
    <cellStyle name="Entrée 3 3 2 8" xfId="34182" xr:uid="{00000000-0005-0000-0000-000042180000}"/>
    <cellStyle name="Entrée 3 3 3" xfId="1764" xr:uid="{00000000-0005-0000-0000-000043180000}"/>
    <cellStyle name="Entrée 3 3 3 2" xfId="1765" xr:uid="{00000000-0005-0000-0000-000044180000}"/>
    <cellStyle name="Entrée 3 3 3 2 2" xfId="10987" xr:uid="{00000000-0005-0000-0000-000045180000}"/>
    <cellStyle name="Entrée 3 3 3 2 3" xfId="24036" xr:uid="{00000000-0005-0000-0000-000046180000}"/>
    <cellStyle name="Entrée 3 3 3 2 4" xfId="26020" xr:uid="{00000000-0005-0000-0000-000047180000}"/>
    <cellStyle name="Entrée 3 3 3 2 5" xfId="34183" xr:uid="{00000000-0005-0000-0000-000048180000}"/>
    <cellStyle name="Entrée 3 3 3 3" xfId="1766" xr:uid="{00000000-0005-0000-0000-000049180000}"/>
    <cellStyle name="Entrée 3 3 3 3 2" xfId="10988" xr:uid="{00000000-0005-0000-0000-00004A180000}"/>
    <cellStyle name="Entrée 3 3 3 3 3" xfId="24035" xr:uid="{00000000-0005-0000-0000-00004B180000}"/>
    <cellStyle name="Entrée 3 3 3 3 4" xfId="26021" xr:uid="{00000000-0005-0000-0000-00004C180000}"/>
    <cellStyle name="Entrée 3 3 3 3 5" xfId="34184" xr:uid="{00000000-0005-0000-0000-00004D180000}"/>
    <cellStyle name="Entrée 3 3 3 4" xfId="10986" xr:uid="{00000000-0005-0000-0000-00004E180000}"/>
    <cellStyle name="Entrée 3 3 3 5" xfId="24037" xr:uid="{00000000-0005-0000-0000-00004F180000}"/>
    <cellStyle name="Entrée 3 3 3 6" xfId="26019" xr:uid="{00000000-0005-0000-0000-000050180000}"/>
    <cellStyle name="Entrée 3 3 3 7" xfId="34185" xr:uid="{00000000-0005-0000-0000-000051180000}"/>
    <cellStyle name="Entrée 3 3 4" xfId="1767" xr:uid="{00000000-0005-0000-0000-000052180000}"/>
    <cellStyle name="Entrée 3 3 4 2" xfId="1768" xr:uid="{00000000-0005-0000-0000-000053180000}"/>
    <cellStyle name="Entrée 3 3 4 2 2" xfId="10990" xr:uid="{00000000-0005-0000-0000-000054180000}"/>
    <cellStyle name="Entrée 3 3 4 2 3" xfId="24033" xr:uid="{00000000-0005-0000-0000-000055180000}"/>
    <cellStyle name="Entrée 3 3 4 2 4" xfId="26023" xr:uid="{00000000-0005-0000-0000-000056180000}"/>
    <cellStyle name="Entrée 3 3 4 2 5" xfId="34186" xr:uid="{00000000-0005-0000-0000-000057180000}"/>
    <cellStyle name="Entrée 3 3 4 3" xfId="10989" xr:uid="{00000000-0005-0000-0000-000058180000}"/>
    <cellStyle name="Entrée 3 3 4 4" xfId="24034" xr:uid="{00000000-0005-0000-0000-000059180000}"/>
    <cellStyle name="Entrée 3 3 4 5" xfId="26022" xr:uid="{00000000-0005-0000-0000-00005A180000}"/>
    <cellStyle name="Entrée 3 3 4 6" xfId="34187" xr:uid="{00000000-0005-0000-0000-00005B180000}"/>
    <cellStyle name="Entrée 3 3 5" xfId="1769" xr:uid="{00000000-0005-0000-0000-00005C180000}"/>
    <cellStyle name="Entrée 3 3 5 2" xfId="10991" xr:uid="{00000000-0005-0000-0000-00005D180000}"/>
    <cellStyle name="Entrée 3 3 5 3" xfId="24032" xr:uid="{00000000-0005-0000-0000-00005E180000}"/>
    <cellStyle name="Entrée 3 3 5 4" xfId="26024" xr:uid="{00000000-0005-0000-0000-00005F180000}"/>
    <cellStyle name="Entrée 3 3 5 5" xfId="34188" xr:uid="{00000000-0005-0000-0000-000060180000}"/>
    <cellStyle name="Entrée 3 3 6" xfId="10978" xr:uid="{00000000-0005-0000-0000-000061180000}"/>
    <cellStyle name="Entrée 3 3 6 2" xfId="34189" xr:uid="{00000000-0005-0000-0000-000062180000}"/>
    <cellStyle name="Entrée 3 3 7" xfId="24045" xr:uid="{00000000-0005-0000-0000-000063180000}"/>
    <cellStyle name="Entrée 3 3 8" xfId="26011" xr:uid="{00000000-0005-0000-0000-000064180000}"/>
    <cellStyle name="Entrée 3 3 9" xfId="34190" xr:uid="{00000000-0005-0000-0000-000065180000}"/>
    <cellStyle name="Entrée 3 4" xfId="1770" xr:uid="{00000000-0005-0000-0000-000066180000}"/>
    <cellStyle name="Entrée 3 4 2" xfId="1771" xr:uid="{00000000-0005-0000-0000-000067180000}"/>
    <cellStyle name="Entrée 3 4 2 2" xfId="1772" xr:uid="{00000000-0005-0000-0000-000068180000}"/>
    <cellStyle name="Entrée 3 4 2 2 2" xfId="1773" xr:uid="{00000000-0005-0000-0000-000069180000}"/>
    <cellStyle name="Entrée 3 4 2 2 2 2" xfId="10995" xr:uid="{00000000-0005-0000-0000-00006A180000}"/>
    <cellStyle name="Entrée 3 4 2 2 2 3" xfId="24028" xr:uid="{00000000-0005-0000-0000-00006B180000}"/>
    <cellStyle name="Entrée 3 4 2 2 2 4" xfId="26028" xr:uid="{00000000-0005-0000-0000-00006C180000}"/>
    <cellStyle name="Entrée 3 4 2 2 2 5" xfId="34191" xr:uid="{00000000-0005-0000-0000-00006D180000}"/>
    <cellStyle name="Entrée 3 4 2 2 3" xfId="1774" xr:uid="{00000000-0005-0000-0000-00006E180000}"/>
    <cellStyle name="Entrée 3 4 2 2 3 2" xfId="10996" xr:uid="{00000000-0005-0000-0000-00006F180000}"/>
    <cellStyle name="Entrée 3 4 2 2 3 3" xfId="24027" xr:uid="{00000000-0005-0000-0000-000070180000}"/>
    <cellStyle name="Entrée 3 4 2 2 3 4" xfId="26029" xr:uid="{00000000-0005-0000-0000-000071180000}"/>
    <cellStyle name="Entrée 3 4 2 2 3 5" xfId="34192" xr:uid="{00000000-0005-0000-0000-000072180000}"/>
    <cellStyle name="Entrée 3 4 2 2 4" xfId="10994" xr:uid="{00000000-0005-0000-0000-000073180000}"/>
    <cellStyle name="Entrée 3 4 2 2 5" xfId="24029" xr:uid="{00000000-0005-0000-0000-000074180000}"/>
    <cellStyle name="Entrée 3 4 2 2 6" xfId="26027" xr:uid="{00000000-0005-0000-0000-000075180000}"/>
    <cellStyle name="Entrée 3 4 2 2 7" xfId="34193" xr:uid="{00000000-0005-0000-0000-000076180000}"/>
    <cellStyle name="Entrée 3 4 2 3" xfId="1775" xr:uid="{00000000-0005-0000-0000-000077180000}"/>
    <cellStyle name="Entrée 3 4 2 3 2" xfId="1776" xr:uid="{00000000-0005-0000-0000-000078180000}"/>
    <cellStyle name="Entrée 3 4 2 3 2 2" xfId="10998" xr:uid="{00000000-0005-0000-0000-000079180000}"/>
    <cellStyle name="Entrée 3 4 2 3 2 3" xfId="24025" xr:uid="{00000000-0005-0000-0000-00007A180000}"/>
    <cellStyle name="Entrée 3 4 2 3 2 4" xfId="26031" xr:uid="{00000000-0005-0000-0000-00007B180000}"/>
    <cellStyle name="Entrée 3 4 2 3 2 5" xfId="34194" xr:uid="{00000000-0005-0000-0000-00007C180000}"/>
    <cellStyle name="Entrée 3 4 2 3 3" xfId="10997" xr:uid="{00000000-0005-0000-0000-00007D180000}"/>
    <cellStyle name="Entrée 3 4 2 3 4" xfId="24026" xr:uid="{00000000-0005-0000-0000-00007E180000}"/>
    <cellStyle name="Entrée 3 4 2 3 5" xfId="26030" xr:uid="{00000000-0005-0000-0000-00007F180000}"/>
    <cellStyle name="Entrée 3 4 2 3 6" xfId="34195" xr:uid="{00000000-0005-0000-0000-000080180000}"/>
    <cellStyle name="Entrée 3 4 2 4" xfId="1777" xr:uid="{00000000-0005-0000-0000-000081180000}"/>
    <cellStyle name="Entrée 3 4 2 4 2" xfId="10999" xr:uid="{00000000-0005-0000-0000-000082180000}"/>
    <cellStyle name="Entrée 3 4 2 4 3" xfId="24024" xr:uid="{00000000-0005-0000-0000-000083180000}"/>
    <cellStyle name="Entrée 3 4 2 4 4" xfId="26032" xr:uid="{00000000-0005-0000-0000-000084180000}"/>
    <cellStyle name="Entrée 3 4 2 4 5" xfId="34196" xr:uid="{00000000-0005-0000-0000-000085180000}"/>
    <cellStyle name="Entrée 3 4 2 5" xfId="10993" xr:uid="{00000000-0005-0000-0000-000086180000}"/>
    <cellStyle name="Entrée 3 4 2 5 2" xfId="34197" xr:uid="{00000000-0005-0000-0000-000087180000}"/>
    <cellStyle name="Entrée 3 4 2 6" xfId="24030" xr:uid="{00000000-0005-0000-0000-000088180000}"/>
    <cellStyle name="Entrée 3 4 2 7" xfId="26026" xr:uid="{00000000-0005-0000-0000-000089180000}"/>
    <cellStyle name="Entrée 3 4 2 8" xfId="34198" xr:uid="{00000000-0005-0000-0000-00008A180000}"/>
    <cellStyle name="Entrée 3 4 3" xfId="1778" xr:uid="{00000000-0005-0000-0000-00008B180000}"/>
    <cellStyle name="Entrée 3 4 3 2" xfId="1779" xr:uid="{00000000-0005-0000-0000-00008C180000}"/>
    <cellStyle name="Entrée 3 4 3 2 2" xfId="11001" xr:uid="{00000000-0005-0000-0000-00008D180000}"/>
    <cellStyle name="Entrée 3 4 3 2 3" xfId="24022" xr:uid="{00000000-0005-0000-0000-00008E180000}"/>
    <cellStyle name="Entrée 3 4 3 2 4" xfId="26034" xr:uid="{00000000-0005-0000-0000-00008F180000}"/>
    <cellStyle name="Entrée 3 4 3 2 5" xfId="34199" xr:uid="{00000000-0005-0000-0000-000090180000}"/>
    <cellStyle name="Entrée 3 4 3 3" xfId="1780" xr:uid="{00000000-0005-0000-0000-000091180000}"/>
    <cellStyle name="Entrée 3 4 3 3 2" xfId="11002" xr:uid="{00000000-0005-0000-0000-000092180000}"/>
    <cellStyle name="Entrée 3 4 3 3 3" xfId="24021" xr:uid="{00000000-0005-0000-0000-000093180000}"/>
    <cellStyle name="Entrée 3 4 3 3 4" xfId="26035" xr:uid="{00000000-0005-0000-0000-000094180000}"/>
    <cellStyle name="Entrée 3 4 3 3 5" xfId="34200" xr:uid="{00000000-0005-0000-0000-000095180000}"/>
    <cellStyle name="Entrée 3 4 3 4" xfId="11000" xr:uid="{00000000-0005-0000-0000-000096180000}"/>
    <cellStyle name="Entrée 3 4 3 5" xfId="24023" xr:uid="{00000000-0005-0000-0000-000097180000}"/>
    <cellStyle name="Entrée 3 4 3 6" xfId="26033" xr:uid="{00000000-0005-0000-0000-000098180000}"/>
    <cellStyle name="Entrée 3 4 3 7" xfId="34201" xr:uid="{00000000-0005-0000-0000-000099180000}"/>
    <cellStyle name="Entrée 3 4 4" xfId="1781" xr:uid="{00000000-0005-0000-0000-00009A180000}"/>
    <cellStyle name="Entrée 3 4 4 2" xfId="1782" xr:uid="{00000000-0005-0000-0000-00009B180000}"/>
    <cellStyle name="Entrée 3 4 4 2 2" xfId="11004" xr:uid="{00000000-0005-0000-0000-00009C180000}"/>
    <cellStyle name="Entrée 3 4 4 2 3" xfId="24019" xr:uid="{00000000-0005-0000-0000-00009D180000}"/>
    <cellStyle name="Entrée 3 4 4 2 4" xfId="26037" xr:uid="{00000000-0005-0000-0000-00009E180000}"/>
    <cellStyle name="Entrée 3 4 4 2 5" xfId="34202" xr:uid="{00000000-0005-0000-0000-00009F180000}"/>
    <cellStyle name="Entrée 3 4 4 3" xfId="11003" xr:uid="{00000000-0005-0000-0000-0000A0180000}"/>
    <cellStyle name="Entrée 3 4 4 4" xfId="24020" xr:uid="{00000000-0005-0000-0000-0000A1180000}"/>
    <cellStyle name="Entrée 3 4 4 5" xfId="26036" xr:uid="{00000000-0005-0000-0000-0000A2180000}"/>
    <cellStyle name="Entrée 3 4 4 6" xfId="34203" xr:uid="{00000000-0005-0000-0000-0000A3180000}"/>
    <cellStyle name="Entrée 3 4 5" xfId="1783" xr:uid="{00000000-0005-0000-0000-0000A4180000}"/>
    <cellStyle name="Entrée 3 4 5 2" xfId="11005" xr:uid="{00000000-0005-0000-0000-0000A5180000}"/>
    <cellStyle name="Entrée 3 4 5 3" xfId="24018" xr:uid="{00000000-0005-0000-0000-0000A6180000}"/>
    <cellStyle name="Entrée 3 4 5 4" xfId="26038" xr:uid="{00000000-0005-0000-0000-0000A7180000}"/>
    <cellStyle name="Entrée 3 4 5 5" xfId="34204" xr:uid="{00000000-0005-0000-0000-0000A8180000}"/>
    <cellStyle name="Entrée 3 4 6" xfId="10992" xr:uid="{00000000-0005-0000-0000-0000A9180000}"/>
    <cellStyle name="Entrée 3 4 6 2" xfId="34205" xr:uid="{00000000-0005-0000-0000-0000AA180000}"/>
    <cellStyle name="Entrée 3 4 7" xfId="24031" xr:uid="{00000000-0005-0000-0000-0000AB180000}"/>
    <cellStyle name="Entrée 3 4 8" xfId="26025" xr:uid="{00000000-0005-0000-0000-0000AC180000}"/>
    <cellStyle name="Entrée 3 4 9" xfId="34206" xr:uid="{00000000-0005-0000-0000-0000AD180000}"/>
    <cellStyle name="Entrée 3 5" xfId="1784" xr:uid="{00000000-0005-0000-0000-0000AE180000}"/>
    <cellStyle name="Entrée 3 5 2" xfId="1785" xr:uid="{00000000-0005-0000-0000-0000AF180000}"/>
    <cellStyle name="Entrée 3 5 2 2" xfId="1786" xr:uid="{00000000-0005-0000-0000-0000B0180000}"/>
    <cellStyle name="Entrée 3 5 2 2 2" xfId="1787" xr:uid="{00000000-0005-0000-0000-0000B1180000}"/>
    <cellStyle name="Entrée 3 5 2 2 2 2" xfId="11009" xr:uid="{00000000-0005-0000-0000-0000B2180000}"/>
    <cellStyle name="Entrée 3 5 2 2 2 3" xfId="24014" xr:uid="{00000000-0005-0000-0000-0000B3180000}"/>
    <cellStyle name="Entrée 3 5 2 2 2 4" xfId="26042" xr:uid="{00000000-0005-0000-0000-0000B4180000}"/>
    <cellStyle name="Entrée 3 5 2 2 2 5" xfId="34207" xr:uid="{00000000-0005-0000-0000-0000B5180000}"/>
    <cellStyle name="Entrée 3 5 2 2 3" xfId="11008" xr:uid="{00000000-0005-0000-0000-0000B6180000}"/>
    <cellStyle name="Entrée 3 5 2 2 4" xfId="24015" xr:uid="{00000000-0005-0000-0000-0000B7180000}"/>
    <cellStyle name="Entrée 3 5 2 2 5" xfId="26041" xr:uid="{00000000-0005-0000-0000-0000B8180000}"/>
    <cellStyle name="Entrée 3 5 2 2 6" xfId="34208" xr:uid="{00000000-0005-0000-0000-0000B9180000}"/>
    <cellStyle name="Entrée 3 5 2 3" xfId="1788" xr:uid="{00000000-0005-0000-0000-0000BA180000}"/>
    <cellStyle name="Entrée 3 5 2 3 2" xfId="11010" xr:uid="{00000000-0005-0000-0000-0000BB180000}"/>
    <cellStyle name="Entrée 3 5 2 3 3" xfId="24013" xr:uid="{00000000-0005-0000-0000-0000BC180000}"/>
    <cellStyle name="Entrée 3 5 2 3 4" xfId="26043" xr:uid="{00000000-0005-0000-0000-0000BD180000}"/>
    <cellStyle name="Entrée 3 5 2 3 5" xfId="34209" xr:uid="{00000000-0005-0000-0000-0000BE180000}"/>
    <cellStyle name="Entrée 3 5 2 4" xfId="11007" xr:uid="{00000000-0005-0000-0000-0000BF180000}"/>
    <cellStyle name="Entrée 3 5 2 4 2" xfId="34210" xr:uid="{00000000-0005-0000-0000-0000C0180000}"/>
    <cellStyle name="Entrée 3 5 2 5" xfId="24016" xr:uid="{00000000-0005-0000-0000-0000C1180000}"/>
    <cellStyle name="Entrée 3 5 2 6" xfId="26040" xr:uid="{00000000-0005-0000-0000-0000C2180000}"/>
    <cellStyle name="Entrée 3 5 2 7" xfId="34211" xr:uid="{00000000-0005-0000-0000-0000C3180000}"/>
    <cellStyle name="Entrée 3 5 3" xfId="1789" xr:uid="{00000000-0005-0000-0000-0000C4180000}"/>
    <cellStyle name="Entrée 3 5 3 2" xfId="1790" xr:uid="{00000000-0005-0000-0000-0000C5180000}"/>
    <cellStyle name="Entrée 3 5 3 2 2" xfId="11012" xr:uid="{00000000-0005-0000-0000-0000C6180000}"/>
    <cellStyle name="Entrée 3 5 3 2 3" xfId="24011" xr:uid="{00000000-0005-0000-0000-0000C7180000}"/>
    <cellStyle name="Entrée 3 5 3 2 4" xfId="26045" xr:uid="{00000000-0005-0000-0000-0000C8180000}"/>
    <cellStyle name="Entrée 3 5 3 2 5" xfId="34212" xr:uid="{00000000-0005-0000-0000-0000C9180000}"/>
    <cellStyle name="Entrée 3 5 3 3" xfId="11011" xr:uid="{00000000-0005-0000-0000-0000CA180000}"/>
    <cellStyle name="Entrée 3 5 3 4" xfId="24012" xr:uid="{00000000-0005-0000-0000-0000CB180000}"/>
    <cellStyle name="Entrée 3 5 3 5" xfId="26044" xr:uid="{00000000-0005-0000-0000-0000CC180000}"/>
    <cellStyle name="Entrée 3 5 3 6" xfId="34213" xr:uid="{00000000-0005-0000-0000-0000CD180000}"/>
    <cellStyle name="Entrée 3 5 4" xfId="1791" xr:uid="{00000000-0005-0000-0000-0000CE180000}"/>
    <cellStyle name="Entrée 3 5 4 2" xfId="1792" xr:uid="{00000000-0005-0000-0000-0000CF180000}"/>
    <cellStyle name="Entrée 3 5 4 2 2" xfId="11014" xr:uid="{00000000-0005-0000-0000-0000D0180000}"/>
    <cellStyle name="Entrée 3 5 4 2 3" xfId="24009" xr:uid="{00000000-0005-0000-0000-0000D1180000}"/>
    <cellStyle name="Entrée 3 5 4 2 4" xfId="26047" xr:uid="{00000000-0005-0000-0000-0000D2180000}"/>
    <cellStyle name="Entrée 3 5 4 2 5" xfId="34214" xr:uid="{00000000-0005-0000-0000-0000D3180000}"/>
    <cellStyle name="Entrée 3 5 4 3" xfId="11013" xr:uid="{00000000-0005-0000-0000-0000D4180000}"/>
    <cellStyle name="Entrée 3 5 4 4" xfId="24010" xr:uid="{00000000-0005-0000-0000-0000D5180000}"/>
    <cellStyle name="Entrée 3 5 4 5" xfId="26046" xr:uid="{00000000-0005-0000-0000-0000D6180000}"/>
    <cellStyle name="Entrée 3 5 4 6" xfId="34215" xr:uid="{00000000-0005-0000-0000-0000D7180000}"/>
    <cellStyle name="Entrée 3 5 5" xfId="11006" xr:uid="{00000000-0005-0000-0000-0000D8180000}"/>
    <cellStyle name="Entrée 3 5 5 2" xfId="34216" xr:uid="{00000000-0005-0000-0000-0000D9180000}"/>
    <cellStyle name="Entrée 3 5 6" xfId="24017" xr:uid="{00000000-0005-0000-0000-0000DA180000}"/>
    <cellStyle name="Entrée 3 5 7" xfId="26039" xr:uid="{00000000-0005-0000-0000-0000DB180000}"/>
    <cellStyle name="Entrée 3 5 8" xfId="34217" xr:uid="{00000000-0005-0000-0000-0000DC180000}"/>
    <cellStyle name="Entrée 3 6" xfId="1793" xr:uid="{00000000-0005-0000-0000-0000DD180000}"/>
    <cellStyle name="Entrée 3 6 2" xfId="1794" xr:uid="{00000000-0005-0000-0000-0000DE180000}"/>
    <cellStyle name="Entrée 3 6 2 2" xfId="11016" xr:uid="{00000000-0005-0000-0000-0000DF180000}"/>
    <cellStyle name="Entrée 3 6 2 3" xfId="24007" xr:uid="{00000000-0005-0000-0000-0000E0180000}"/>
    <cellStyle name="Entrée 3 6 2 4" xfId="26049" xr:uid="{00000000-0005-0000-0000-0000E1180000}"/>
    <cellStyle name="Entrée 3 6 2 5" xfId="34218" xr:uid="{00000000-0005-0000-0000-0000E2180000}"/>
    <cellStyle name="Entrée 3 6 3" xfId="1795" xr:uid="{00000000-0005-0000-0000-0000E3180000}"/>
    <cellStyle name="Entrée 3 6 3 2" xfId="11017" xr:uid="{00000000-0005-0000-0000-0000E4180000}"/>
    <cellStyle name="Entrée 3 6 3 3" xfId="24006" xr:uid="{00000000-0005-0000-0000-0000E5180000}"/>
    <cellStyle name="Entrée 3 6 3 4" xfId="26050" xr:uid="{00000000-0005-0000-0000-0000E6180000}"/>
    <cellStyle name="Entrée 3 6 3 5" xfId="34219" xr:uid="{00000000-0005-0000-0000-0000E7180000}"/>
    <cellStyle name="Entrée 3 6 4" xfId="11015" xr:uid="{00000000-0005-0000-0000-0000E8180000}"/>
    <cellStyle name="Entrée 3 6 5" xfId="24008" xr:uid="{00000000-0005-0000-0000-0000E9180000}"/>
    <cellStyle name="Entrée 3 6 6" xfId="26048" xr:uid="{00000000-0005-0000-0000-0000EA180000}"/>
    <cellStyle name="Entrée 3 6 7" xfId="34220" xr:uid="{00000000-0005-0000-0000-0000EB180000}"/>
    <cellStyle name="Entrée 3 7" xfId="10960" xr:uid="{00000000-0005-0000-0000-0000EC180000}"/>
    <cellStyle name="Entrée 3 7 2" xfId="34221" xr:uid="{00000000-0005-0000-0000-0000ED180000}"/>
    <cellStyle name="Entrée 3 8" xfId="24063" xr:uid="{00000000-0005-0000-0000-0000EE180000}"/>
    <cellStyle name="Entrée 3 9" xfId="25993" xr:uid="{00000000-0005-0000-0000-0000EF180000}"/>
    <cellStyle name="Entrée 4" xfId="1796" xr:uid="{00000000-0005-0000-0000-0000F0180000}"/>
    <cellStyle name="Entrée 4 2" xfId="1797" xr:uid="{00000000-0005-0000-0000-0000F1180000}"/>
    <cellStyle name="Entrée 4 2 2" xfId="1798" xr:uid="{00000000-0005-0000-0000-0000F2180000}"/>
    <cellStyle name="Entrée 4 2 2 2" xfId="1799" xr:uid="{00000000-0005-0000-0000-0000F3180000}"/>
    <cellStyle name="Entrée 4 2 2 2 2" xfId="11021" xr:uid="{00000000-0005-0000-0000-0000F4180000}"/>
    <cellStyle name="Entrée 4 2 2 2 3" xfId="24002" xr:uid="{00000000-0005-0000-0000-0000F5180000}"/>
    <cellStyle name="Entrée 4 2 2 2 4" xfId="26054" xr:uid="{00000000-0005-0000-0000-0000F6180000}"/>
    <cellStyle name="Entrée 4 2 2 2 5" xfId="34222" xr:uid="{00000000-0005-0000-0000-0000F7180000}"/>
    <cellStyle name="Entrée 4 2 2 3" xfId="1800" xr:uid="{00000000-0005-0000-0000-0000F8180000}"/>
    <cellStyle name="Entrée 4 2 2 3 2" xfId="11022" xr:uid="{00000000-0005-0000-0000-0000F9180000}"/>
    <cellStyle name="Entrée 4 2 2 3 3" xfId="24001" xr:uid="{00000000-0005-0000-0000-0000FA180000}"/>
    <cellStyle name="Entrée 4 2 2 3 4" xfId="26055" xr:uid="{00000000-0005-0000-0000-0000FB180000}"/>
    <cellStyle name="Entrée 4 2 2 3 5" xfId="34223" xr:uid="{00000000-0005-0000-0000-0000FC180000}"/>
    <cellStyle name="Entrée 4 2 2 4" xfId="11020" xr:uid="{00000000-0005-0000-0000-0000FD180000}"/>
    <cellStyle name="Entrée 4 2 2 5" xfId="24003" xr:uid="{00000000-0005-0000-0000-0000FE180000}"/>
    <cellStyle name="Entrée 4 2 2 6" xfId="26053" xr:uid="{00000000-0005-0000-0000-0000FF180000}"/>
    <cellStyle name="Entrée 4 2 2 7" xfId="34224" xr:uid="{00000000-0005-0000-0000-000000190000}"/>
    <cellStyle name="Entrée 4 2 3" xfId="1801" xr:uid="{00000000-0005-0000-0000-000001190000}"/>
    <cellStyle name="Entrée 4 2 3 2" xfId="1802" xr:uid="{00000000-0005-0000-0000-000002190000}"/>
    <cellStyle name="Entrée 4 2 3 2 2" xfId="11024" xr:uid="{00000000-0005-0000-0000-000003190000}"/>
    <cellStyle name="Entrée 4 2 3 2 3" xfId="23999" xr:uid="{00000000-0005-0000-0000-000004190000}"/>
    <cellStyle name="Entrée 4 2 3 2 4" xfId="26057" xr:uid="{00000000-0005-0000-0000-000005190000}"/>
    <cellStyle name="Entrée 4 2 3 2 5" xfId="34225" xr:uid="{00000000-0005-0000-0000-000006190000}"/>
    <cellStyle name="Entrée 4 2 3 3" xfId="11023" xr:uid="{00000000-0005-0000-0000-000007190000}"/>
    <cellStyle name="Entrée 4 2 3 4" xfId="24000" xr:uid="{00000000-0005-0000-0000-000008190000}"/>
    <cellStyle name="Entrée 4 2 3 5" xfId="26056" xr:uid="{00000000-0005-0000-0000-000009190000}"/>
    <cellStyle name="Entrée 4 2 3 6" xfId="34226" xr:uid="{00000000-0005-0000-0000-00000A190000}"/>
    <cellStyle name="Entrée 4 2 4" xfId="1803" xr:uid="{00000000-0005-0000-0000-00000B190000}"/>
    <cellStyle name="Entrée 4 2 4 2" xfId="11025" xr:uid="{00000000-0005-0000-0000-00000C190000}"/>
    <cellStyle name="Entrée 4 2 4 3" xfId="23998" xr:uid="{00000000-0005-0000-0000-00000D190000}"/>
    <cellStyle name="Entrée 4 2 4 4" xfId="26058" xr:uid="{00000000-0005-0000-0000-00000E190000}"/>
    <cellStyle name="Entrée 4 2 4 5" xfId="34227" xr:uid="{00000000-0005-0000-0000-00000F190000}"/>
    <cellStyle name="Entrée 4 2 5" xfId="11019" xr:uid="{00000000-0005-0000-0000-000010190000}"/>
    <cellStyle name="Entrée 4 2 5 2" xfId="34228" xr:uid="{00000000-0005-0000-0000-000011190000}"/>
    <cellStyle name="Entrée 4 2 6" xfId="24004" xr:uid="{00000000-0005-0000-0000-000012190000}"/>
    <cellStyle name="Entrée 4 2 7" xfId="26052" xr:uid="{00000000-0005-0000-0000-000013190000}"/>
    <cellStyle name="Entrée 4 2 8" xfId="34229" xr:uid="{00000000-0005-0000-0000-000014190000}"/>
    <cellStyle name="Entrée 4 3" xfId="1804" xr:uid="{00000000-0005-0000-0000-000015190000}"/>
    <cellStyle name="Entrée 4 3 2" xfId="1805" xr:uid="{00000000-0005-0000-0000-000016190000}"/>
    <cellStyle name="Entrée 4 3 2 2" xfId="11027" xr:uid="{00000000-0005-0000-0000-000017190000}"/>
    <cellStyle name="Entrée 4 3 2 3" xfId="23996" xr:uid="{00000000-0005-0000-0000-000018190000}"/>
    <cellStyle name="Entrée 4 3 2 4" xfId="26060" xr:uid="{00000000-0005-0000-0000-000019190000}"/>
    <cellStyle name="Entrée 4 3 2 5" xfId="34230" xr:uid="{00000000-0005-0000-0000-00001A190000}"/>
    <cellStyle name="Entrée 4 3 3" xfId="1806" xr:uid="{00000000-0005-0000-0000-00001B190000}"/>
    <cellStyle name="Entrée 4 3 3 2" xfId="11028" xr:uid="{00000000-0005-0000-0000-00001C190000}"/>
    <cellStyle name="Entrée 4 3 3 3" xfId="23995" xr:uid="{00000000-0005-0000-0000-00001D190000}"/>
    <cellStyle name="Entrée 4 3 3 4" xfId="26061" xr:uid="{00000000-0005-0000-0000-00001E190000}"/>
    <cellStyle name="Entrée 4 3 3 5" xfId="34231" xr:uid="{00000000-0005-0000-0000-00001F190000}"/>
    <cellStyle name="Entrée 4 3 4" xfId="11026" xr:uid="{00000000-0005-0000-0000-000020190000}"/>
    <cellStyle name="Entrée 4 3 5" xfId="23997" xr:uid="{00000000-0005-0000-0000-000021190000}"/>
    <cellStyle name="Entrée 4 3 6" xfId="26059" xr:uid="{00000000-0005-0000-0000-000022190000}"/>
    <cellStyle name="Entrée 4 3 7" xfId="34232" xr:uid="{00000000-0005-0000-0000-000023190000}"/>
    <cellStyle name="Entrée 4 4" xfId="1807" xr:uid="{00000000-0005-0000-0000-000024190000}"/>
    <cellStyle name="Entrée 4 4 2" xfId="1808" xr:uid="{00000000-0005-0000-0000-000025190000}"/>
    <cellStyle name="Entrée 4 4 2 2" xfId="11030" xr:uid="{00000000-0005-0000-0000-000026190000}"/>
    <cellStyle name="Entrée 4 4 2 3" xfId="23993" xr:uid="{00000000-0005-0000-0000-000027190000}"/>
    <cellStyle name="Entrée 4 4 2 4" xfId="26063" xr:uid="{00000000-0005-0000-0000-000028190000}"/>
    <cellStyle name="Entrée 4 4 2 5" xfId="34233" xr:uid="{00000000-0005-0000-0000-000029190000}"/>
    <cellStyle name="Entrée 4 4 3" xfId="11029" xr:uid="{00000000-0005-0000-0000-00002A190000}"/>
    <cellStyle name="Entrée 4 4 4" xfId="23994" xr:uid="{00000000-0005-0000-0000-00002B190000}"/>
    <cellStyle name="Entrée 4 4 5" xfId="26062" xr:uid="{00000000-0005-0000-0000-00002C190000}"/>
    <cellStyle name="Entrée 4 4 6" xfId="34234" xr:uid="{00000000-0005-0000-0000-00002D190000}"/>
    <cellStyle name="Entrée 4 5" xfId="1809" xr:uid="{00000000-0005-0000-0000-00002E190000}"/>
    <cellStyle name="Entrée 4 5 2" xfId="11031" xr:uid="{00000000-0005-0000-0000-00002F190000}"/>
    <cellStyle name="Entrée 4 5 3" xfId="23992" xr:uid="{00000000-0005-0000-0000-000030190000}"/>
    <cellStyle name="Entrée 4 5 4" xfId="26064" xr:uid="{00000000-0005-0000-0000-000031190000}"/>
    <cellStyle name="Entrée 4 5 5" xfId="34235" xr:uid="{00000000-0005-0000-0000-000032190000}"/>
    <cellStyle name="Entrée 4 6" xfId="11018" xr:uid="{00000000-0005-0000-0000-000033190000}"/>
    <cellStyle name="Entrée 4 6 2" xfId="34236" xr:uid="{00000000-0005-0000-0000-000034190000}"/>
    <cellStyle name="Entrée 4 7" xfId="24005" xr:uid="{00000000-0005-0000-0000-000035190000}"/>
    <cellStyle name="Entrée 4 8" xfId="26051" xr:uid="{00000000-0005-0000-0000-000036190000}"/>
    <cellStyle name="Entrée 4 9" xfId="34237" xr:uid="{00000000-0005-0000-0000-000037190000}"/>
    <cellStyle name="Entrée 5" xfId="10883" xr:uid="{00000000-0005-0000-0000-000038190000}"/>
    <cellStyle name="Entrée 5 2" xfId="34238" xr:uid="{00000000-0005-0000-0000-000039190000}"/>
    <cellStyle name="Entrée 6" xfId="24140" xr:uid="{00000000-0005-0000-0000-00003A190000}"/>
    <cellStyle name="Entrée 7" xfId="25916" xr:uid="{00000000-0005-0000-0000-00003B190000}"/>
    <cellStyle name="Entrée 8" xfId="34239" xr:uid="{00000000-0005-0000-0000-00003C190000}"/>
    <cellStyle name="Ergebnis 2" xfId="34240" xr:uid="{00000000-0005-0000-0000-00003D190000}"/>
    <cellStyle name="Ergebnis 3" xfId="34241" xr:uid="{00000000-0005-0000-0000-00003E190000}"/>
    <cellStyle name="Erklärender Text 2" xfId="34242" xr:uid="{00000000-0005-0000-0000-00003F190000}"/>
    <cellStyle name="Erklärender Text 3" xfId="34243" xr:uid="{00000000-0005-0000-0000-000040190000}"/>
    <cellStyle name="Euro" xfId="34244" xr:uid="{00000000-0005-0000-0000-000041190000}"/>
    <cellStyle name="Excel Built-in Comma" xfId="1810" xr:uid="{00000000-0005-0000-0000-000042190000}"/>
    <cellStyle name="Excel Built-in Normal" xfId="1811" xr:uid="{00000000-0005-0000-0000-000043190000}"/>
    <cellStyle name="Excel Built-in Normal 1" xfId="1812" xr:uid="{00000000-0005-0000-0000-000044190000}"/>
    <cellStyle name="Excel Built-in Normal 10" xfId="1813" xr:uid="{00000000-0005-0000-0000-000045190000}"/>
    <cellStyle name="Excel Built-in Normal 11" xfId="1814" xr:uid="{00000000-0005-0000-0000-000046190000}"/>
    <cellStyle name="Excel Built-in Normal 12" xfId="1815" xr:uid="{00000000-0005-0000-0000-000047190000}"/>
    <cellStyle name="Excel Built-in Normal 13" xfId="1816" xr:uid="{00000000-0005-0000-0000-000048190000}"/>
    <cellStyle name="Excel Built-in Normal 14" xfId="1817" xr:uid="{00000000-0005-0000-0000-000049190000}"/>
    <cellStyle name="Excel Built-in Normal 2" xfId="1818" xr:uid="{00000000-0005-0000-0000-00004A190000}"/>
    <cellStyle name="Excel Built-in Normal 2 10" xfId="1819" xr:uid="{00000000-0005-0000-0000-00004B190000}"/>
    <cellStyle name="Excel Built-in Normal 2 11" xfId="1820" xr:uid="{00000000-0005-0000-0000-00004C190000}"/>
    <cellStyle name="Excel Built-in Normal 2 12" xfId="1821" xr:uid="{00000000-0005-0000-0000-00004D190000}"/>
    <cellStyle name="Excel Built-in Normal 2 13" xfId="1822" xr:uid="{00000000-0005-0000-0000-00004E190000}"/>
    <cellStyle name="Excel Built-in Normal 2 14" xfId="1823" xr:uid="{00000000-0005-0000-0000-00004F190000}"/>
    <cellStyle name="Excel Built-in Normal 2 2" xfId="1824" xr:uid="{00000000-0005-0000-0000-000050190000}"/>
    <cellStyle name="Excel Built-in Normal 2 3" xfId="1825" xr:uid="{00000000-0005-0000-0000-000051190000}"/>
    <cellStyle name="Excel Built-in Normal 2 4" xfId="1826" xr:uid="{00000000-0005-0000-0000-000052190000}"/>
    <cellStyle name="Excel Built-in Normal 2 5" xfId="1827" xr:uid="{00000000-0005-0000-0000-000053190000}"/>
    <cellStyle name="Excel Built-in Normal 2 6" xfId="1828" xr:uid="{00000000-0005-0000-0000-000054190000}"/>
    <cellStyle name="Excel Built-in Normal 2 7" xfId="1829" xr:uid="{00000000-0005-0000-0000-000055190000}"/>
    <cellStyle name="Excel Built-in Normal 2 8" xfId="1830" xr:uid="{00000000-0005-0000-0000-000056190000}"/>
    <cellStyle name="Excel Built-in Normal 2 9" xfId="1831" xr:uid="{00000000-0005-0000-0000-000057190000}"/>
    <cellStyle name="Excel Built-in Normal 3" xfId="1832" xr:uid="{00000000-0005-0000-0000-000058190000}"/>
    <cellStyle name="Excel Built-in Normal 4" xfId="1833" xr:uid="{00000000-0005-0000-0000-000059190000}"/>
    <cellStyle name="Excel Built-in Normal 5" xfId="1834" xr:uid="{00000000-0005-0000-0000-00005A190000}"/>
    <cellStyle name="Excel Built-in Normal 6" xfId="1835" xr:uid="{00000000-0005-0000-0000-00005B190000}"/>
    <cellStyle name="Excel Built-in Normal 7" xfId="1836" xr:uid="{00000000-0005-0000-0000-00005C190000}"/>
    <cellStyle name="Excel Built-in Normal 8" xfId="1837" xr:uid="{00000000-0005-0000-0000-00005D190000}"/>
    <cellStyle name="Excel Built-in Normal 9" xfId="1838" xr:uid="{00000000-0005-0000-0000-00005E190000}"/>
    <cellStyle name="Excel Built-in Normal_Repucom - SMG Recordings" xfId="1839" xr:uid="{00000000-0005-0000-0000-00005F190000}"/>
    <cellStyle name="Excel Built-in Percent" xfId="1840" xr:uid="{00000000-0005-0000-0000-000060190000}"/>
    <cellStyle name="Explanatory Text" xfId="34245" xr:uid="{00000000-0005-0000-0000-000061190000}"/>
    <cellStyle name="Explanatory Text 2" xfId="1841" xr:uid="{00000000-0005-0000-0000-000062190000}"/>
    <cellStyle name="Explanatory Text 2 2" xfId="34246" xr:uid="{00000000-0005-0000-0000-000063190000}"/>
    <cellStyle name="Good" xfId="34247" xr:uid="{00000000-0005-0000-0000-000064190000}"/>
    <cellStyle name="Good 2" xfId="1842" xr:uid="{00000000-0005-0000-0000-000065190000}"/>
    <cellStyle name="Good 2 2" xfId="34248" xr:uid="{00000000-0005-0000-0000-000066190000}"/>
    <cellStyle name="Graphics" xfId="1843" xr:uid="{00000000-0005-0000-0000-000067190000}"/>
    <cellStyle name="Gut 2" xfId="34249" xr:uid="{00000000-0005-0000-0000-000068190000}"/>
    <cellStyle name="Gut 3" xfId="34250" xr:uid="{00000000-0005-0000-0000-000069190000}"/>
    <cellStyle name="Header" xfId="1844" xr:uid="{00000000-0005-0000-0000-00006A190000}"/>
    <cellStyle name="Heading" xfId="1845" xr:uid="{00000000-0005-0000-0000-00006B190000}"/>
    <cellStyle name="Heading 1" xfId="34251" xr:uid="{00000000-0005-0000-0000-00006C190000}"/>
    <cellStyle name="Heading 1 2" xfId="1846" xr:uid="{00000000-0005-0000-0000-00006D190000}"/>
    <cellStyle name="Heading 1 2 2" xfId="34252" xr:uid="{00000000-0005-0000-0000-00006E190000}"/>
    <cellStyle name="Heading 2" xfId="34253" xr:uid="{00000000-0005-0000-0000-00006F190000}"/>
    <cellStyle name="Heading 2 2" xfId="1847" xr:uid="{00000000-0005-0000-0000-000070190000}"/>
    <cellStyle name="Heading 2 2 2" xfId="34254" xr:uid="{00000000-0005-0000-0000-000071190000}"/>
    <cellStyle name="Heading 3" xfId="34255" xr:uid="{00000000-0005-0000-0000-000072190000}"/>
    <cellStyle name="Heading 3 2" xfId="1848" xr:uid="{00000000-0005-0000-0000-000073190000}"/>
    <cellStyle name="Heading 3 2 2" xfId="34256" xr:uid="{00000000-0005-0000-0000-000074190000}"/>
    <cellStyle name="Heading 4" xfId="34257" xr:uid="{00000000-0005-0000-0000-000075190000}"/>
    <cellStyle name="Heading 4 2" xfId="1849" xr:uid="{00000000-0005-0000-0000-000076190000}"/>
    <cellStyle name="Heading 4 2 2" xfId="34258" xr:uid="{00000000-0005-0000-0000-000077190000}"/>
    <cellStyle name="Heading1" xfId="1850" xr:uid="{00000000-0005-0000-0000-000078190000}"/>
    <cellStyle name="Hyperlink 2" xfId="1851" xr:uid="{00000000-0005-0000-0000-000079190000}"/>
    <cellStyle name="Hyperlink 2 2" xfId="1852" xr:uid="{00000000-0005-0000-0000-00007A190000}"/>
    <cellStyle name="Hyperlink 2 3" xfId="34259" xr:uid="{00000000-0005-0000-0000-00007B190000}"/>
    <cellStyle name="Hyperlink 2 4" xfId="34260" xr:uid="{00000000-0005-0000-0000-00007C190000}"/>
    <cellStyle name="Hyperlink 3" xfId="1853" xr:uid="{00000000-0005-0000-0000-00007D190000}"/>
    <cellStyle name="Hyperlink 3 2" xfId="34261" xr:uid="{00000000-0005-0000-0000-00007E190000}"/>
    <cellStyle name="Hyperlink 3 3" xfId="34262" xr:uid="{00000000-0005-0000-0000-00007F190000}"/>
    <cellStyle name="Hyperlink 4" xfId="1854" xr:uid="{00000000-0005-0000-0000-000080190000}"/>
    <cellStyle name="Hyperlink 5" xfId="34263" xr:uid="{00000000-0005-0000-0000-000081190000}"/>
    <cellStyle name="Input" xfId="34264" xr:uid="{00000000-0005-0000-0000-000082190000}"/>
    <cellStyle name="Input 2" xfId="1855" xr:uid="{00000000-0005-0000-0000-000083190000}"/>
    <cellStyle name="Input 2 2" xfId="34265" xr:uid="{00000000-0005-0000-0000-000084190000}"/>
    <cellStyle name="Input 2 2 2" xfId="34266" xr:uid="{00000000-0005-0000-0000-000085190000}"/>
    <cellStyle name="Insatisfaisant" xfId="1856" xr:uid="{00000000-0005-0000-0000-000086190000}"/>
    <cellStyle name="Komma 2" xfId="1857" xr:uid="{00000000-0005-0000-0000-000087190000}"/>
    <cellStyle name="Kontrolní buňka" xfId="1858" xr:uid="{00000000-0005-0000-0000-000088190000}"/>
    <cellStyle name="Linked Cell" xfId="34267" xr:uid="{00000000-0005-0000-0000-000089190000}"/>
    <cellStyle name="Linked Cell 2" xfId="1859" xr:uid="{00000000-0005-0000-0000-00008A190000}"/>
    <cellStyle name="Linked Cell 2 2" xfId="34268" xr:uid="{00000000-0005-0000-0000-00008B190000}"/>
    <cellStyle name="MAJOR HEAD" xfId="1860" xr:uid="{00000000-0005-0000-0000-00008C190000}"/>
    <cellStyle name="MAJOR HEAD 10" xfId="1861" xr:uid="{00000000-0005-0000-0000-00008D190000}"/>
    <cellStyle name="MAJOR HEAD 10 2" xfId="1862" xr:uid="{00000000-0005-0000-0000-00008E190000}"/>
    <cellStyle name="MAJOR HEAD 11" xfId="1863" xr:uid="{00000000-0005-0000-0000-00008F190000}"/>
    <cellStyle name="MAJOR HEAD 11 2" xfId="1864" xr:uid="{00000000-0005-0000-0000-000090190000}"/>
    <cellStyle name="MAJOR HEAD 12" xfId="1865" xr:uid="{00000000-0005-0000-0000-000091190000}"/>
    <cellStyle name="MAJOR HEAD 13" xfId="1866" xr:uid="{00000000-0005-0000-0000-000092190000}"/>
    <cellStyle name="MAJOR HEAD 14" xfId="34269" xr:uid="{00000000-0005-0000-0000-000093190000}"/>
    <cellStyle name="MAJOR HEAD 2" xfId="1867" xr:uid="{00000000-0005-0000-0000-000094190000}"/>
    <cellStyle name="MAJOR HEAD 2 2" xfId="1868" xr:uid="{00000000-0005-0000-0000-000095190000}"/>
    <cellStyle name="MAJOR HEAD 2 2 2" xfId="1869" xr:uid="{00000000-0005-0000-0000-000096190000}"/>
    <cellStyle name="MAJOR HEAD 3" xfId="1870" xr:uid="{00000000-0005-0000-0000-000097190000}"/>
    <cellStyle name="MAJOR HEAD 3 2" xfId="1871" xr:uid="{00000000-0005-0000-0000-000098190000}"/>
    <cellStyle name="MAJOR HEAD 4" xfId="1872" xr:uid="{00000000-0005-0000-0000-000099190000}"/>
    <cellStyle name="MAJOR HEAD 4 2" xfId="1873" xr:uid="{00000000-0005-0000-0000-00009A190000}"/>
    <cellStyle name="MAJOR HEAD 5" xfId="1874" xr:uid="{00000000-0005-0000-0000-00009B190000}"/>
    <cellStyle name="MAJOR HEAD 5 2" xfId="1875" xr:uid="{00000000-0005-0000-0000-00009C190000}"/>
    <cellStyle name="MAJOR HEAD 6" xfId="1876" xr:uid="{00000000-0005-0000-0000-00009D190000}"/>
    <cellStyle name="MAJOR HEAD 6 2" xfId="1877" xr:uid="{00000000-0005-0000-0000-00009E190000}"/>
    <cellStyle name="MAJOR HEAD 7" xfId="1878" xr:uid="{00000000-0005-0000-0000-00009F190000}"/>
    <cellStyle name="MAJOR HEAD 7 2" xfId="1879" xr:uid="{00000000-0005-0000-0000-0000A0190000}"/>
    <cellStyle name="MAJOR HEAD 8" xfId="1880" xr:uid="{00000000-0005-0000-0000-0000A1190000}"/>
    <cellStyle name="MAJOR HEAD 8 2" xfId="1881" xr:uid="{00000000-0005-0000-0000-0000A2190000}"/>
    <cellStyle name="MAJOR HEAD 9" xfId="1882" xr:uid="{00000000-0005-0000-0000-0000A3190000}"/>
    <cellStyle name="MAJOR HEAD 9 2" xfId="1883" xr:uid="{00000000-0005-0000-0000-0000A4190000}"/>
    <cellStyle name="MAJOR HEAD_AUSMDOV" xfId="1884" xr:uid="{00000000-0005-0000-0000-0000A5190000}"/>
    <cellStyle name="Milliers [0]_zenith_enquête cinema1" xfId="1885" xr:uid="{00000000-0005-0000-0000-0000A6190000}"/>
    <cellStyle name="Milliers_zenith_enquête cinema1" xfId="1886" xr:uid="{00000000-0005-0000-0000-0000A7190000}"/>
    <cellStyle name="Monétaire [0]_zenith_enquête cinema1" xfId="1887" xr:uid="{00000000-0005-0000-0000-0000A8190000}"/>
    <cellStyle name="Monétaire_zenith_enquête cinema1" xfId="1888" xr:uid="{00000000-0005-0000-0000-0000A9190000}"/>
    <cellStyle name="Nadpis 1" xfId="1889" xr:uid="{00000000-0005-0000-0000-0000AA190000}"/>
    <cellStyle name="Nadpis 2" xfId="1890" xr:uid="{00000000-0005-0000-0000-0000AB190000}"/>
    <cellStyle name="Nadpis 3" xfId="1891" xr:uid="{00000000-0005-0000-0000-0000AC190000}"/>
    <cellStyle name="Nadpis 4" xfId="1892" xr:uid="{00000000-0005-0000-0000-0000AD190000}"/>
    <cellStyle name="Navadno 2" xfId="34270" xr:uid="{00000000-0005-0000-0000-0000AE190000}"/>
    <cellStyle name="Název" xfId="1893" xr:uid="{00000000-0005-0000-0000-0000AF190000}"/>
    <cellStyle name="Neutral 2" xfId="1894" xr:uid="{00000000-0005-0000-0000-0000B0190000}"/>
    <cellStyle name="Neutral 2 2" xfId="34271" xr:uid="{00000000-0005-0000-0000-0000B1190000}"/>
    <cellStyle name="Neutral 2 3" xfId="34272" xr:uid="{00000000-0005-0000-0000-0000B2190000}"/>
    <cellStyle name="Neutral 3" xfId="34273" xr:uid="{00000000-0005-0000-0000-0000B3190000}"/>
    <cellStyle name="Neutral 4" xfId="34274" xr:uid="{00000000-0005-0000-0000-0000B4190000}"/>
    <cellStyle name="Neutrální" xfId="1895" xr:uid="{00000000-0005-0000-0000-0000B5190000}"/>
    <cellStyle name="Neutre" xfId="1896" xr:uid="{00000000-0005-0000-0000-0000B6190000}"/>
    <cellStyle name="Normal" xfId="0" builtinId="0"/>
    <cellStyle name="Normal 10" xfId="1897" xr:uid="{00000000-0005-0000-0000-0000B7190000}"/>
    <cellStyle name="Normal 10 2" xfId="1898" xr:uid="{00000000-0005-0000-0000-0000B8190000}"/>
    <cellStyle name="Normal 10 2 2" xfId="1899" xr:uid="{00000000-0005-0000-0000-0000B9190000}"/>
    <cellStyle name="Normal 10 3" xfId="1900" xr:uid="{00000000-0005-0000-0000-0000BA190000}"/>
    <cellStyle name="Normal 10 3 2" xfId="1901" xr:uid="{00000000-0005-0000-0000-0000BB190000}"/>
    <cellStyle name="Normal 10 4" xfId="1902" xr:uid="{00000000-0005-0000-0000-0000BC190000}"/>
    <cellStyle name="Normal 10 4 2" xfId="1903" xr:uid="{00000000-0005-0000-0000-0000BD190000}"/>
    <cellStyle name="Normal 10 5" xfId="42670" xr:uid="{00000000-0005-0000-0000-0000BE190000}"/>
    <cellStyle name="Normal 11" xfId="1904" xr:uid="{00000000-0005-0000-0000-0000BF190000}"/>
    <cellStyle name="Normal 11 2" xfId="1905" xr:uid="{00000000-0005-0000-0000-0000C0190000}"/>
    <cellStyle name="Normal 11 3" xfId="1906" xr:uid="{00000000-0005-0000-0000-0000C1190000}"/>
    <cellStyle name="Normal 11 4" xfId="1907" xr:uid="{00000000-0005-0000-0000-0000C2190000}"/>
    <cellStyle name="Normal 11 5" xfId="42671" xr:uid="{00000000-0005-0000-0000-0000C3190000}"/>
    <cellStyle name="Normal 12" xfId="42672" xr:uid="{00000000-0005-0000-0000-0000C4190000}"/>
    <cellStyle name="Normal 12 2" xfId="42673" xr:uid="{00000000-0005-0000-0000-0000C5190000}"/>
    <cellStyle name="Normal 13" xfId="42674" xr:uid="{00000000-0005-0000-0000-0000C6190000}"/>
    <cellStyle name="Normal 13 2" xfId="42675" xr:uid="{00000000-0005-0000-0000-0000C7190000}"/>
    <cellStyle name="Normal 14" xfId="42676" xr:uid="{00000000-0005-0000-0000-0000C8190000}"/>
    <cellStyle name="Normal 14 2" xfId="42677" xr:uid="{00000000-0005-0000-0000-0000C9190000}"/>
    <cellStyle name="Normal 15" xfId="42668" xr:uid="{00000000-0005-0000-0000-0000CA190000}"/>
    <cellStyle name="Normal 15 2" xfId="42678" xr:uid="{00000000-0005-0000-0000-0000CB190000}"/>
    <cellStyle name="Normal 16" xfId="42679" xr:uid="{00000000-0005-0000-0000-0000CC190000}"/>
    <cellStyle name="Normal 16 2" xfId="42680" xr:uid="{00000000-0005-0000-0000-0000CD190000}"/>
    <cellStyle name="Normal 17" xfId="9" xr:uid="{00000000-0005-0000-0000-0000CE190000}"/>
    <cellStyle name="Normal 17 2" xfId="1908" xr:uid="{00000000-0005-0000-0000-0000CF190000}"/>
    <cellStyle name="Normal 17 2 2" xfId="42681" xr:uid="{00000000-0005-0000-0000-0000D0190000}"/>
    <cellStyle name="Normal 17 3" xfId="1909" xr:uid="{00000000-0005-0000-0000-0000D1190000}"/>
    <cellStyle name="Normal 17 4" xfId="42682" xr:uid="{00000000-0005-0000-0000-0000D2190000}"/>
    <cellStyle name="Normal 18" xfId="42683" xr:uid="{00000000-0005-0000-0000-0000D3190000}"/>
    <cellStyle name="Normal 18 2" xfId="1910" xr:uid="{00000000-0005-0000-0000-0000D4190000}"/>
    <cellStyle name="Normal 18 2 2" xfId="42684" xr:uid="{00000000-0005-0000-0000-0000D5190000}"/>
    <cellStyle name="Normal 18 3" xfId="1911" xr:uid="{00000000-0005-0000-0000-0000D6190000}"/>
    <cellStyle name="Normal 18 4" xfId="1912" xr:uid="{00000000-0005-0000-0000-0000D7190000}"/>
    <cellStyle name="Normal 18 4 2" xfId="1913" xr:uid="{00000000-0005-0000-0000-0000D8190000}"/>
    <cellStyle name="Normal 18 5" xfId="1914" xr:uid="{00000000-0005-0000-0000-0000D9190000}"/>
    <cellStyle name="Normal 18 5 2" xfId="1915" xr:uid="{00000000-0005-0000-0000-0000DA190000}"/>
    <cellStyle name="Normal 19" xfId="42685" xr:uid="{00000000-0005-0000-0000-0000DB190000}"/>
    <cellStyle name="Normal 19 2" xfId="42686" xr:uid="{00000000-0005-0000-0000-0000DC190000}"/>
    <cellStyle name="Normal 2" xfId="6" xr:uid="{00000000-0005-0000-0000-0000DD190000}"/>
    <cellStyle name="Normal 2 10" xfId="1916" xr:uid="{00000000-0005-0000-0000-0000DE190000}"/>
    <cellStyle name="Normal 2 10 2" xfId="1917" xr:uid="{00000000-0005-0000-0000-0000DF190000}"/>
    <cellStyle name="Normal 2 11" xfId="1918" xr:uid="{00000000-0005-0000-0000-0000E0190000}"/>
    <cellStyle name="Normal 2 11 2" xfId="1919" xr:uid="{00000000-0005-0000-0000-0000E1190000}"/>
    <cellStyle name="Normal 2 12" xfId="1920" xr:uid="{00000000-0005-0000-0000-0000E2190000}"/>
    <cellStyle name="Normal 2 12 2" xfId="1921" xr:uid="{00000000-0005-0000-0000-0000E3190000}"/>
    <cellStyle name="Normal 2 12 3" xfId="1922" xr:uid="{00000000-0005-0000-0000-0000E4190000}"/>
    <cellStyle name="Normal 2 13" xfId="1923" xr:uid="{00000000-0005-0000-0000-0000E5190000}"/>
    <cellStyle name="Normal 2 14" xfId="1924" xr:uid="{00000000-0005-0000-0000-0000E6190000}"/>
    <cellStyle name="Normal 2 15" xfId="1925" xr:uid="{00000000-0005-0000-0000-0000E7190000}"/>
    <cellStyle name="Normal 2 16" xfId="1926" xr:uid="{00000000-0005-0000-0000-0000E8190000}"/>
    <cellStyle name="Normal 2 17" xfId="34275" xr:uid="{00000000-0005-0000-0000-0000E9190000}"/>
    <cellStyle name="Normal 2 18" xfId="42687" xr:uid="{00000000-0005-0000-0000-0000EA190000}"/>
    <cellStyle name="Normal 2 2" xfId="11" xr:uid="{00000000-0005-0000-0000-0000EB190000}"/>
    <cellStyle name="Normal 2 2 10" xfId="1927" xr:uid="{00000000-0005-0000-0000-0000EC190000}"/>
    <cellStyle name="Normal 2 2 10 2" xfId="1928" xr:uid="{00000000-0005-0000-0000-0000ED190000}"/>
    <cellStyle name="Normal 2 2 11" xfId="1929" xr:uid="{00000000-0005-0000-0000-0000EE190000}"/>
    <cellStyle name="Normal 2 2 11 2" xfId="1930" xr:uid="{00000000-0005-0000-0000-0000EF190000}"/>
    <cellStyle name="Normal 2 2 12" xfId="1931" xr:uid="{00000000-0005-0000-0000-0000F0190000}"/>
    <cellStyle name="Normal 2 2 13" xfId="1932" xr:uid="{00000000-0005-0000-0000-0000F1190000}"/>
    <cellStyle name="Normal 2 2 14" xfId="1933" xr:uid="{00000000-0005-0000-0000-0000F2190000}"/>
    <cellStyle name="Normal 2 2 15" xfId="1934" xr:uid="{00000000-0005-0000-0000-0000F3190000}"/>
    <cellStyle name="Normal 2 2 16" xfId="1935" xr:uid="{00000000-0005-0000-0000-0000F4190000}"/>
    <cellStyle name="Normal 2 2 17" xfId="1936" xr:uid="{00000000-0005-0000-0000-0000F5190000}"/>
    <cellStyle name="Normal 2 2 2" xfId="18" xr:uid="{00000000-0005-0000-0000-0000F7190000}"/>
    <cellStyle name="Normal 2 2 2 2" xfId="1937" xr:uid="{00000000-0005-0000-0000-0000F8190000}"/>
    <cellStyle name="Normal 2 2 2 3" xfId="1938" xr:uid="{00000000-0005-0000-0000-0000F9190000}"/>
    <cellStyle name="Normal 2 2 2 4" xfId="34276" xr:uid="{00000000-0005-0000-0000-0000FA190000}"/>
    <cellStyle name="Normal 2 2 3" xfId="1939" xr:uid="{00000000-0005-0000-0000-0000FB190000}"/>
    <cellStyle name="Normal 2 2 3 2" xfId="1940" xr:uid="{00000000-0005-0000-0000-0000FC190000}"/>
    <cellStyle name="Normal 2 2 4" xfId="1941" xr:uid="{00000000-0005-0000-0000-0000FD190000}"/>
    <cellStyle name="Normal 2 2 4 2" xfId="1942" xr:uid="{00000000-0005-0000-0000-0000FE190000}"/>
    <cellStyle name="Normal 2 2 5" xfId="1943" xr:uid="{00000000-0005-0000-0000-0000FF190000}"/>
    <cellStyle name="Normal 2 2 5 2" xfId="1944" xr:uid="{00000000-0005-0000-0000-0000001A0000}"/>
    <cellStyle name="Normal 2 2 5 2 2" xfId="1945" xr:uid="{00000000-0005-0000-0000-0000011A0000}"/>
    <cellStyle name="Normal 2 2 5 2 3" xfId="1946" xr:uid="{00000000-0005-0000-0000-0000021A0000}"/>
    <cellStyle name="Normal 2 2 5 3" xfId="1947" xr:uid="{00000000-0005-0000-0000-0000031A0000}"/>
    <cellStyle name="Normal 2 2 5_UAE09" xfId="1948" xr:uid="{00000000-0005-0000-0000-0000041A0000}"/>
    <cellStyle name="Normal 2 2 6" xfId="1949" xr:uid="{00000000-0005-0000-0000-0000051A0000}"/>
    <cellStyle name="Normal 2 2 6 2" xfId="1950" xr:uid="{00000000-0005-0000-0000-0000061A0000}"/>
    <cellStyle name="Normal 2 2 6 3" xfId="1951" xr:uid="{00000000-0005-0000-0000-0000071A0000}"/>
    <cellStyle name="Normal 2 2 7" xfId="1952" xr:uid="{00000000-0005-0000-0000-0000081A0000}"/>
    <cellStyle name="Normal 2 2 7 2" xfId="1953" xr:uid="{00000000-0005-0000-0000-0000091A0000}"/>
    <cellStyle name="Normal 2 2 7 2 2" xfId="1954" xr:uid="{00000000-0005-0000-0000-00000A1A0000}"/>
    <cellStyle name="Normal 2 2 7 3" xfId="1955" xr:uid="{00000000-0005-0000-0000-00000B1A0000}"/>
    <cellStyle name="Normal 2 2 7 3 2" xfId="1956" xr:uid="{00000000-0005-0000-0000-00000C1A0000}"/>
    <cellStyle name="Normal 2 2 7 4" xfId="1957" xr:uid="{00000000-0005-0000-0000-00000D1A0000}"/>
    <cellStyle name="Normal 2 2 7_UAE09" xfId="1958" xr:uid="{00000000-0005-0000-0000-00000E1A0000}"/>
    <cellStyle name="Normal 2 2 8" xfId="1959" xr:uid="{00000000-0005-0000-0000-00000F1A0000}"/>
    <cellStyle name="Normal 2 2 8 2" xfId="1960" xr:uid="{00000000-0005-0000-0000-0000101A0000}"/>
    <cellStyle name="Normal 2 2 9" xfId="1961" xr:uid="{00000000-0005-0000-0000-0000111A0000}"/>
    <cellStyle name="Normal 2 2 9 2" xfId="1962" xr:uid="{00000000-0005-0000-0000-0000121A0000}"/>
    <cellStyle name="Normal 2 2_UAE09" xfId="1963" xr:uid="{00000000-0005-0000-0000-0000131A0000}"/>
    <cellStyle name="Normal 2 3" xfId="25" xr:uid="{00000000-0005-0000-0000-0000141A0000}"/>
    <cellStyle name="Normal 2 3 2" xfId="1964" xr:uid="{00000000-0005-0000-0000-0000151A0000}"/>
    <cellStyle name="Normal 2 3 3" xfId="1965" xr:uid="{00000000-0005-0000-0000-0000161A0000}"/>
    <cellStyle name="Normal 2 3 4" xfId="1966" xr:uid="{00000000-0005-0000-0000-0000171A0000}"/>
    <cellStyle name="Normal 2 3 5" xfId="34277" xr:uid="{00000000-0005-0000-0000-0000181A0000}"/>
    <cellStyle name="Normal 2 4" xfId="24" xr:uid="{00000000-0005-0000-0000-0000191A0000}"/>
    <cellStyle name="Normal 2 4 10" xfId="1967" xr:uid="{00000000-0005-0000-0000-00001A1A0000}"/>
    <cellStyle name="Normal 2 4 10 2" xfId="1968" xr:uid="{00000000-0005-0000-0000-00001B1A0000}"/>
    <cellStyle name="Normal 2 4 11" xfId="1969" xr:uid="{00000000-0005-0000-0000-00001C1A0000}"/>
    <cellStyle name="Normal 2 4 12" xfId="1970" xr:uid="{00000000-0005-0000-0000-00001D1A0000}"/>
    <cellStyle name="Normal 2 4 13" xfId="34278" xr:uid="{00000000-0005-0000-0000-00001E1A0000}"/>
    <cellStyle name="Normal 2 4 2" xfId="1971" xr:uid="{00000000-0005-0000-0000-00001F1A0000}"/>
    <cellStyle name="Normal 2 4 2 2" xfId="1972" xr:uid="{00000000-0005-0000-0000-0000201A0000}"/>
    <cellStyle name="Normal 2 4 3" xfId="1973" xr:uid="{00000000-0005-0000-0000-0000211A0000}"/>
    <cellStyle name="Normal 2 4 3 2" xfId="1974" xr:uid="{00000000-0005-0000-0000-0000221A0000}"/>
    <cellStyle name="Normal 2 4 4" xfId="1975" xr:uid="{00000000-0005-0000-0000-0000231A0000}"/>
    <cellStyle name="Normal 2 4 4 2" xfId="1976" xr:uid="{00000000-0005-0000-0000-0000241A0000}"/>
    <cellStyle name="Normal 2 4 5" xfId="1977" xr:uid="{00000000-0005-0000-0000-0000251A0000}"/>
    <cellStyle name="Normal 2 4 5 2" xfId="1978" xr:uid="{00000000-0005-0000-0000-0000261A0000}"/>
    <cellStyle name="Normal 2 4 6" xfId="1979" xr:uid="{00000000-0005-0000-0000-0000271A0000}"/>
    <cellStyle name="Normal 2 4 6 2" xfId="1980" xr:uid="{00000000-0005-0000-0000-0000281A0000}"/>
    <cellStyle name="Normal 2 4 7" xfId="1981" xr:uid="{00000000-0005-0000-0000-0000291A0000}"/>
    <cellStyle name="Normal 2 4 7 2" xfId="1982" xr:uid="{00000000-0005-0000-0000-00002A1A0000}"/>
    <cellStyle name="Normal 2 4 8" xfId="1983" xr:uid="{00000000-0005-0000-0000-00002B1A0000}"/>
    <cellStyle name="Normal 2 4 8 2" xfId="1984" xr:uid="{00000000-0005-0000-0000-00002C1A0000}"/>
    <cellStyle name="Normal 2 4 9" xfId="1985" xr:uid="{00000000-0005-0000-0000-00002D1A0000}"/>
    <cellStyle name="Normal 2 4 9 2" xfId="1986" xr:uid="{00000000-0005-0000-0000-00002E1A0000}"/>
    <cellStyle name="Normal 2 4_UAE09" xfId="1987" xr:uid="{00000000-0005-0000-0000-00002F1A0000}"/>
    <cellStyle name="Normal 2 5" xfId="1988" xr:uid="{00000000-0005-0000-0000-0000301A0000}"/>
    <cellStyle name="Normal 2 5 10" xfId="1989" xr:uid="{00000000-0005-0000-0000-0000311A0000}"/>
    <cellStyle name="Normal 2 5 10 2" xfId="1990" xr:uid="{00000000-0005-0000-0000-0000321A0000}"/>
    <cellStyle name="Normal 2 5 11" xfId="1991" xr:uid="{00000000-0005-0000-0000-0000331A0000}"/>
    <cellStyle name="Normal 2 5 2" xfId="1992" xr:uid="{00000000-0005-0000-0000-0000341A0000}"/>
    <cellStyle name="Normal 2 5 2 2" xfId="1993" xr:uid="{00000000-0005-0000-0000-0000351A0000}"/>
    <cellStyle name="Normal 2 5 3" xfId="1994" xr:uid="{00000000-0005-0000-0000-0000361A0000}"/>
    <cellStyle name="Normal 2 5 3 2" xfId="1995" xr:uid="{00000000-0005-0000-0000-0000371A0000}"/>
    <cellStyle name="Normal 2 5 4" xfId="1996" xr:uid="{00000000-0005-0000-0000-0000381A0000}"/>
    <cellStyle name="Normal 2 5 4 2" xfId="1997" xr:uid="{00000000-0005-0000-0000-0000391A0000}"/>
    <cellStyle name="Normal 2 5 5" xfId="1998" xr:uid="{00000000-0005-0000-0000-00003A1A0000}"/>
    <cellStyle name="Normal 2 5 5 2" xfId="1999" xr:uid="{00000000-0005-0000-0000-00003B1A0000}"/>
    <cellStyle name="Normal 2 5 6" xfId="2000" xr:uid="{00000000-0005-0000-0000-00003C1A0000}"/>
    <cellStyle name="Normal 2 5 6 2" xfId="2001" xr:uid="{00000000-0005-0000-0000-00003D1A0000}"/>
    <cellStyle name="Normal 2 5 7" xfId="2002" xr:uid="{00000000-0005-0000-0000-00003E1A0000}"/>
    <cellStyle name="Normal 2 5 7 2" xfId="2003" xr:uid="{00000000-0005-0000-0000-00003F1A0000}"/>
    <cellStyle name="Normal 2 5 8" xfId="2004" xr:uid="{00000000-0005-0000-0000-0000401A0000}"/>
    <cellStyle name="Normal 2 5 8 2" xfId="2005" xr:uid="{00000000-0005-0000-0000-0000411A0000}"/>
    <cellStyle name="Normal 2 5 9" xfId="2006" xr:uid="{00000000-0005-0000-0000-0000421A0000}"/>
    <cellStyle name="Normal 2 5 9 2" xfId="2007" xr:uid="{00000000-0005-0000-0000-0000431A0000}"/>
    <cellStyle name="Normal 2 5_UAE09" xfId="2008" xr:uid="{00000000-0005-0000-0000-0000441A0000}"/>
    <cellStyle name="Normal 2 6" xfId="2009" xr:uid="{00000000-0005-0000-0000-0000451A0000}"/>
    <cellStyle name="Normal 2 6 2" xfId="2010" xr:uid="{00000000-0005-0000-0000-0000461A0000}"/>
    <cellStyle name="Normal 2 7" xfId="2011" xr:uid="{00000000-0005-0000-0000-0000471A0000}"/>
    <cellStyle name="Normal 2 7 2" xfId="2012" xr:uid="{00000000-0005-0000-0000-0000481A0000}"/>
    <cellStyle name="Normal 2 8" xfId="2013" xr:uid="{00000000-0005-0000-0000-0000491A0000}"/>
    <cellStyle name="Normal 2 8 2" xfId="2014" xr:uid="{00000000-0005-0000-0000-00004A1A0000}"/>
    <cellStyle name="Normal 2 9" xfId="2015" xr:uid="{00000000-0005-0000-0000-00004B1A0000}"/>
    <cellStyle name="Normal 2 9 2" xfId="2016" xr:uid="{00000000-0005-0000-0000-00004C1A0000}"/>
    <cellStyle name="Normal 2_Kazakhstan09" xfId="2017" xr:uid="{00000000-0005-0000-0000-00004D1A0000}"/>
    <cellStyle name="Normal 20" xfId="2018" xr:uid="{00000000-0005-0000-0000-00004E1A0000}"/>
    <cellStyle name="Normal 20 2" xfId="42688" xr:uid="{00000000-0005-0000-0000-00004F1A0000}"/>
    <cellStyle name="Normal 21" xfId="42689" xr:uid="{00000000-0005-0000-0000-0000501A0000}"/>
    <cellStyle name="Normal 21 2" xfId="2019" xr:uid="{00000000-0005-0000-0000-0000511A0000}"/>
    <cellStyle name="Normal 21 3" xfId="2020" xr:uid="{00000000-0005-0000-0000-0000521A0000}"/>
    <cellStyle name="Normal 22" xfId="42701" xr:uid="{DB566A2D-DD5D-4B80-B6A8-E9A6637E8175}"/>
    <cellStyle name="Normal 23" xfId="42703" xr:uid="{47BC8435-3B82-472D-9154-DE6CD35BA2F8}"/>
    <cellStyle name="Normal 24" xfId="42704" xr:uid="{075C30C5-3B28-4AF9-A478-56D62795CAEC}"/>
    <cellStyle name="Normal 24 2" xfId="2021" xr:uid="{00000000-0005-0000-0000-0000531A0000}"/>
    <cellStyle name="Normal 25" xfId="42705" xr:uid="{1C4F5E25-269B-48FC-B5F5-E8F86698CB12}"/>
    <cellStyle name="Normal 26" xfId="42706" xr:uid="{4D9D533B-E469-4468-BE8D-7A7AC035440B}"/>
    <cellStyle name="Normal 27" xfId="42707" xr:uid="{038EFF62-77A8-4EDA-9C9E-559AFE95053E}"/>
    <cellStyle name="Normal 28" xfId="42708" xr:uid="{65422FD0-FF3E-4F1C-B5DF-4C4C40118B7C}"/>
    <cellStyle name="Normal 29" xfId="42709" xr:uid="{5F90448E-F500-4D3F-A685-B94EC0A7F0B3}"/>
    <cellStyle name="Normal 3" xfId="7" xr:uid="{00000000-0005-0000-0000-0000541A0000}"/>
    <cellStyle name="Normal 3 10" xfId="34279" xr:uid="{00000000-0005-0000-0000-0000551A0000}"/>
    <cellStyle name="Normal 3 11" xfId="42690" xr:uid="{00000000-0005-0000-0000-0000561A0000}"/>
    <cellStyle name="Normal 3 2" xfId="22" xr:uid="{00000000-0005-0000-0000-0000571A0000}"/>
    <cellStyle name="Normal 3 2 2" xfId="2022" xr:uid="{00000000-0005-0000-0000-0000581A0000}"/>
    <cellStyle name="Normal 3 3" xfId="2023" xr:uid="{00000000-0005-0000-0000-0000591A0000}"/>
    <cellStyle name="Normal 3 4" xfId="2024" xr:uid="{00000000-0005-0000-0000-00005A1A0000}"/>
    <cellStyle name="Normal 3 5" xfId="2025" xr:uid="{00000000-0005-0000-0000-00005B1A0000}"/>
    <cellStyle name="Normal 3 6" xfId="2026" xr:uid="{00000000-0005-0000-0000-00005C1A0000}"/>
    <cellStyle name="Normal 3 7" xfId="2027" xr:uid="{00000000-0005-0000-0000-00005D1A0000}"/>
    <cellStyle name="Normal 3 8" xfId="2028" xr:uid="{00000000-0005-0000-0000-00005E1A0000}"/>
    <cellStyle name="Normal 3 9" xfId="2029" xr:uid="{00000000-0005-0000-0000-00005F1A0000}"/>
    <cellStyle name="Normal 30" xfId="42710" xr:uid="{7637367C-09EA-4065-A5C8-51644D0EB016}"/>
    <cellStyle name="Normal 31" xfId="42711" xr:uid="{0D7041A5-2A53-47F6-ACC3-DB13F3CC05A1}"/>
    <cellStyle name="Normal 31 2" xfId="2030" xr:uid="{00000000-0005-0000-0000-0000601A0000}"/>
    <cellStyle name="Normal 31 3" xfId="2031" xr:uid="{00000000-0005-0000-0000-0000611A0000}"/>
    <cellStyle name="Normal 32" xfId="42712" xr:uid="{DDD8AD2E-F67C-4521-B7ED-C8F046669442}"/>
    <cellStyle name="Normal 32 2" xfId="2032" xr:uid="{00000000-0005-0000-0000-0000621A0000}"/>
    <cellStyle name="Normal 32 3" xfId="2033" xr:uid="{00000000-0005-0000-0000-0000631A0000}"/>
    <cellStyle name="Normal 33" xfId="42713" xr:uid="{637EF499-B22A-47CD-8A94-BA7C76E1CF1E}"/>
    <cellStyle name="Normal 34" xfId="42714" xr:uid="{0DA7BA20-984F-409C-9AA3-5F89A0B0DAFF}"/>
    <cellStyle name="Normal 35" xfId="42715" xr:uid="{F2B3D9E7-1770-4C81-8C2D-E1365D1A9538}"/>
    <cellStyle name="Normal 36" xfId="42716" xr:uid="{0CA2E0EB-6E8D-44AE-A4F6-902D66C32358}"/>
    <cellStyle name="Normal 36 2" xfId="2034" xr:uid="{00000000-0005-0000-0000-0000641A0000}"/>
    <cellStyle name="Normal 36 3" xfId="2035" xr:uid="{00000000-0005-0000-0000-0000651A0000}"/>
    <cellStyle name="Normal 37" xfId="42717" xr:uid="{6D4C9DE2-E328-40E4-A47E-741323F11760}"/>
    <cellStyle name="Normal 37 2" xfId="2036" xr:uid="{00000000-0005-0000-0000-0000661A0000}"/>
    <cellStyle name="Normal 37 3" xfId="2037" xr:uid="{00000000-0005-0000-0000-0000671A0000}"/>
    <cellStyle name="Normal 38" xfId="42702" xr:uid="{BDDF5F77-8347-4823-8E0C-0EFB0F6723FA}"/>
    <cellStyle name="Normal 38 2" xfId="2038" xr:uid="{00000000-0005-0000-0000-0000681A0000}"/>
    <cellStyle name="Normal 38 3" xfId="2039" xr:uid="{00000000-0005-0000-0000-0000691A0000}"/>
    <cellStyle name="Normal 39" xfId="42718" xr:uid="{525630A3-E41D-4FA5-8231-BACA5D08E358}"/>
    <cellStyle name="Normal 39 2" xfId="2040" xr:uid="{00000000-0005-0000-0000-00006A1A0000}"/>
    <cellStyle name="Normal 39 3" xfId="2041" xr:uid="{00000000-0005-0000-0000-00006B1A0000}"/>
    <cellStyle name="Normal 4" xfId="5" xr:uid="{00000000-0005-0000-0000-00006C1A0000}"/>
    <cellStyle name="Normal 4 2" xfId="14" xr:uid="{00000000-0005-0000-0000-00006D1A0000}"/>
    <cellStyle name="Normal 4 2 2" xfId="19" xr:uid="{00000000-0005-0000-0000-00006E1A0000}"/>
    <cellStyle name="Normal 4 2 2 2" xfId="2042" xr:uid="{00000000-0005-0000-0000-00006F1A0000}"/>
    <cellStyle name="Normal 4 2 2 3" xfId="34280" xr:uid="{00000000-0005-0000-0000-0000701A0000}"/>
    <cellStyle name="Normal 4 2 3" xfId="2043" xr:uid="{00000000-0005-0000-0000-0000711A0000}"/>
    <cellStyle name="Normal 4 2 4" xfId="34281" xr:uid="{00000000-0005-0000-0000-0000721A0000}"/>
    <cellStyle name="Normal 4 3" xfId="16" xr:uid="{00000000-0005-0000-0000-0000731A0000}"/>
    <cellStyle name="Normal 4 3 2" xfId="2044" xr:uid="{00000000-0005-0000-0000-0000741A0000}"/>
    <cellStyle name="Normal 4 3 3" xfId="34282" xr:uid="{00000000-0005-0000-0000-0000751A0000}"/>
    <cellStyle name="Normal 4 4" xfId="15" xr:uid="{00000000-0005-0000-0000-0000761A0000}"/>
    <cellStyle name="Normal 4 4 2" xfId="23" xr:uid="{00000000-0005-0000-0000-0000771A0000}"/>
    <cellStyle name="Normal 4 5" xfId="2045" xr:uid="{00000000-0005-0000-0000-0000781A0000}"/>
    <cellStyle name="Normal 4 6" xfId="34283" xr:uid="{00000000-0005-0000-0000-0000791A0000}"/>
    <cellStyle name="Normal 4 7" xfId="42691" xr:uid="{00000000-0005-0000-0000-00007A1A0000}"/>
    <cellStyle name="Normal 40" xfId="42719" xr:uid="{1B01951E-30FE-4915-ABD2-71E097A7A736}"/>
    <cellStyle name="Normal 41" xfId="42720" xr:uid="{ECC65326-3258-40E0-819F-2D4DD33BE5F3}"/>
    <cellStyle name="Normal 42" xfId="42721" xr:uid="{0EE723B7-2F5C-43EA-B2CC-CB42D63CB904}"/>
    <cellStyle name="Normal 42 2" xfId="2046" xr:uid="{00000000-0005-0000-0000-00007B1A0000}"/>
    <cellStyle name="Normal 42 3" xfId="2047" xr:uid="{00000000-0005-0000-0000-00007C1A0000}"/>
    <cellStyle name="Normal 43" xfId="42722" xr:uid="{EC881513-4C10-44B4-A6CB-AA0B82A78E03}"/>
    <cellStyle name="Normal 43 2" xfId="2048" xr:uid="{00000000-0005-0000-0000-00007D1A0000}"/>
    <cellStyle name="Normal 43 3" xfId="2049" xr:uid="{00000000-0005-0000-0000-00007E1A0000}"/>
    <cellStyle name="Normal 44" xfId="42723" xr:uid="{809F4E6A-A600-4506-9C9F-749B97C7A8FB}"/>
    <cellStyle name="Normal 44 2" xfId="2050" xr:uid="{00000000-0005-0000-0000-00007F1A0000}"/>
    <cellStyle name="Normal 44 3" xfId="2051" xr:uid="{00000000-0005-0000-0000-0000801A0000}"/>
    <cellStyle name="Normal 45" xfId="42724" xr:uid="{1261267E-55DD-47D1-AFD2-BCABCA383FDE}"/>
    <cellStyle name="Normal 46" xfId="42725" xr:uid="{707C9B70-754A-4AA9-8F0E-AA2DB2D483D8}"/>
    <cellStyle name="Normal 47" xfId="42726" xr:uid="{AA9A1640-7866-42F4-8DC9-84001E9EA1E0}"/>
    <cellStyle name="Normal 48" xfId="42727" xr:uid="{82CF846B-A272-494F-8547-48D9DB280CFD}"/>
    <cellStyle name="Normal 49" xfId="42728" xr:uid="{15940CBD-3A87-49B5-987A-C7D5259716A6}"/>
    <cellStyle name="Normal 5" xfId="21" xr:uid="{00000000-0005-0000-0000-0000811A0000}"/>
    <cellStyle name="Normal 5 2" xfId="2052" xr:uid="{00000000-0005-0000-0000-0000821A0000}"/>
    <cellStyle name="Normal 5 2 2" xfId="2053" xr:uid="{00000000-0005-0000-0000-0000831A0000}"/>
    <cellStyle name="Normal 5 2 3" xfId="2054" xr:uid="{00000000-0005-0000-0000-0000841A0000}"/>
    <cellStyle name="Normal 5 3" xfId="2055" xr:uid="{00000000-0005-0000-0000-0000851A0000}"/>
    <cellStyle name="Normal 5 3 2" xfId="2056" xr:uid="{00000000-0005-0000-0000-0000861A0000}"/>
    <cellStyle name="Normal 5 4" xfId="2057" xr:uid="{00000000-0005-0000-0000-0000871A0000}"/>
    <cellStyle name="Normal 5 5" xfId="34284" xr:uid="{00000000-0005-0000-0000-0000881A0000}"/>
    <cellStyle name="Normal 5 6" xfId="42692" xr:uid="{00000000-0005-0000-0000-0000891A0000}"/>
    <cellStyle name="Normal 50" xfId="2058" xr:uid="{00000000-0005-0000-0000-00008A1A0000}"/>
    <cellStyle name="Normal 51" xfId="42729" xr:uid="{680F7D97-D49F-48BB-BD33-750C8EEBA3A8}"/>
    <cellStyle name="Normal 52" xfId="42730" xr:uid="{F5B74079-7586-4843-81FC-D7A8FE755DC3}"/>
    <cellStyle name="Normal 53" xfId="42731" xr:uid="{B370554D-4A59-46F9-A5E4-609B92C9AF28}"/>
    <cellStyle name="Normal 54" xfId="42732" xr:uid="{1AFA519F-9ED5-4C80-802F-D61EE669ECC1}"/>
    <cellStyle name="Normal 55" xfId="42733" xr:uid="{93560337-9844-40A1-A326-445EB3C7618D}"/>
    <cellStyle name="Normal 56" xfId="42734" xr:uid="{A0DB8A2D-2037-4F4B-8CD0-C22221E5AFA9}"/>
    <cellStyle name="Normal 6" xfId="10" xr:uid="{00000000-0005-0000-0000-00008B1A0000}"/>
    <cellStyle name="Normal 6 2" xfId="2059" xr:uid="{00000000-0005-0000-0000-00008C1A0000}"/>
    <cellStyle name="Normal 6 3" xfId="2060" xr:uid="{00000000-0005-0000-0000-00008D1A0000}"/>
    <cellStyle name="Normal 6 4" xfId="2061" xr:uid="{00000000-0005-0000-0000-00008E1A0000}"/>
    <cellStyle name="Normal 6 5" xfId="34285" xr:uid="{00000000-0005-0000-0000-00008F1A0000}"/>
    <cellStyle name="Normal 6 6" xfId="42693" xr:uid="{00000000-0005-0000-0000-0000901A0000}"/>
    <cellStyle name="Normal 7" xfId="8" xr:uid="{00000000-0005-0000-0000-0000911A0000}"/>
    <cellStyle name="Normal 7 2" xfId="17" xr:uid="{00000000-0005-0000-0000-0000921A0000}"/>
    <cellStyle name="Normal 7 2 2" xfId="2062" xr:uid="{00000000-0005-0000-0000-0000931A0000}"/>
    <cellStyle name="Normal 7 2 3" xfId="34286" xr:uid="{00000000-0005-0000-0000-0000941A0000}"/>
    <cellStyle name="Normal 7 3" xfId="26" xr:uid="{00000000-0005-0000-0000-0000951A0000}"/>
    <cellStyle name="Normal 7 3 2" xfId="2063" xr:uid="{00000000-0005-0000-0000-0000961A0000}"/>
    <cellStyle name="Normal 7 3 3" xfId="34287" xr:uid="{00000000-0005-0000-0000-0000971A0000}"/>
    <cellStyle name="Normal 7 4" xfId="2064" xr:uid="{00000000-0005-0000-0000-0000981A0000}"/>
    <cellStyle name="Normal 7 5" xfId="34288" xr:uid="{00000000-0005-0000-0000-0000991A0000}"/>
    <cellStyle name="Normal 7 6" xfId="42694" xr:uid="{00000000-0005-0000-0000-00009A1A0000}"/>
    <cellStyle name="Normal 8" xfId="20" xr:uid="{00000000-0005-0000-0000-00009B1A0000}"/>
    <cellStyle name="Normal 8 2" xfId="2065" xr:uid="{00000000-0005-0000-0000-00009C1A0000}"/>
    <cellStyle name="Normal 8 3" xfId="2066" xr:uid="{00000000-0005-0000-0000-00009D1A0000}"/>
    <cellStyle name="Normal 8 4" xfId="2067" xr:uid="{00000000-0005-0000-0000-00009E1A0000}"/>
    <cellStyle name="Normal 8 5" xfId="34289" xr:uid="{00000000-0005-0000-0000-00009F1A0000}"/>
    <cellStyle name="Normal 8 6" xfId="42695" xr:uid="{00000000-0005-0000-0000-0000A01A0000}"/>
    <cellStyle name="Normal 9" xfId="2068" xr:uid="{00000000-0005-0000-0000-0000A11A0000}"/>
    <cellStyle name="Normal 9 2" xfId="2069" xr:uid="{00000000-0005-0000-0000-0000A21A0000}"/>
    <cellStyle name="Normal 9 3" xfId="2070" xr:uid="{00000000-0005-0000-0000-0000A31A0000}"/>
    <cellStyle name="Normal 9 4" xfId="42696" xr:uid="{00000000-0005-0000-0000-0000A41A0000}"/>
    <cellStyle name="Normale 2" xfId="2071" xr:uid="{00000000-0005-0000-0000-0000A51A0000}"/>
    <cellStyle name="Normální 2" xfId="2072" xr:uid="{00000000-0005-0000-0000-0000A61A0000}"/>
    <cellStyle name="Normální 3" xfId="2073" xr:uid="{00000000-0005-0000-0000-0000A71A0000}"/>
    <cellStyle name="Normalny 2" xfId="2074" xr:uid="{00000000-0005-0000-0000-0000A81A0000}"/>
    <cellStyle name="Normalny 2 2" xfId="2075" xr:uid="{00000000-0005-0000-0000-0000A91A0000}"/>
    <cellStyle name="Normalny 21" xfId="2076" xr:uid="{00000000-0005-0000-0000-0000AA1A0000}"/>
    <cellStyle name="Normalny 24" xfId="2077" xr:uid="{00000000-0005-0000-0000-0000AB1A0000}"/>
    <cellStyle name="Normalny_adex" xfId="2078" xr:uid="{00000000-0005-0000-0000-0000AC1A0000}"/>
    <cellStyle name="Note" xfId="34290" xr:uid="{00000000-0005-0000-0000-0000AD1A0000}"/>
    <cellStyle name="Note 10" xfId="2079" xr:uid="{00000000-0005-0000-0000-0000AE1A0000}"/>
    <cellStyle name="Note 10 10" xfId="2080" xr:uid="{00000000-0005-0000-0000-0000AF1A0000}"/>
    <cellStyle name="Note 10 11" xfId="2081" xr:uid="{00000000-0005-0000-0000-0000B01A0000}"/>
    <cellStyle name="Note 10 12" xfId="2082" xr:uid="{00000000-0005-0000-0000-0000B11A0000}"/>
    <cellStyle name="Note 10 2" xfId="2083" xr:uid="{00000000-0005-0000-0000-0000B21A0000}"/>
    <cellStyle name="Note 10 3" xfId="2084" xr:uid="{00000000-0005-0000-0000-0000B31A0000}"/>
    <cellStyle name="Note 10 4" xfId="2085" xr:uid="{00000000-0005-0000-0000-0000B41A0000}"/>
    <cellStyle name="Note 10 5" xfId="2086" xr:uid="{00000000-0005-0000-0000-0000B51A0000}"/>
    <cellStyle name="Note 10 6" xfId="2087" xr:uid="{00000000-0005-0000-0000-0000B61A0000}"/>
    <cellStyle name="Note 10 7" xfId="2088" xr:uid="{00000000-0005-0000-0000-0000B71A0000}"/>
    <cellStyle name="Note 10 8" xfId="2089" xr:uid="{00000000-0005-0000-0000-0000B81A0000}"/>
    <cellStyle name="Note 10 9" xfId="2090" xr:uid="{00000000-0005-0000-0000-0000B91A0000}"/>
    <cellStyle name="Note 11" xfId="2091" xr:uid="{00000000-0005-0000-0000-0000BA1A0000}"/>
    <cellStyle name="Note 11 10" xfId="2092" xr:uid="{00000000-0005-0000-0000-0000BB1A0000}"/>
    <cellStyle name="Note 11 11" xfId="2093" xr:uid="{00000000-0005-0000-0000-0000BC1A0000}"/>
    <cellStyle name="Note 11 2" xfId="2094" xr:uid="{00000000-0005-0000-0000-0000BD1A0000}"/>
    <cellStyle name="Note 11 3" xfId="2095" xr:uid="{00000000-0005-0000-0000-0000BE1A0000}"/>
    <cellStyle name="Note 11 4" xfId="2096" xr:uid="{00000000-0005-0000-0000-0000BF1A0000}"/>
    <cellStyle name="Note 11 5" xfId="2097" xr:uid="{00000000-0005-0000-0000-0000C01A0000}"/>
    <cellStyle name="Note 11 6" xfId="2098" xr:uid="{00000000-0005-0000-0000-0000C11A0000}"/>
    <cellStyle name="Note 11 7" xfId="2099" xr:uid="{00000000-0005-0000-0000-0000C21A0000}"/>
    <cellStyle name="Note 11 8" xfId="2100" xr:uid="{00000000-0005-0000-0000-0000C31A0000}"/>
    <cellStyle name="Note 11 9" xfId="2101" xr:uid="{00000000-0005-0000-0000-0000C41A0000}"/>
    <cellStyle name="Note 12" xfId="2102" xr:uid="{00000000-0005-0000-0000-0000C51A0000}"/>
    <cellStyle name="Note 12 10" xfId="2103" xr:uid="{00000000-0005-0000-0000-0000C61A0000}"/>
    <cellStyle name="Note 12 2" xfId="2104" xr:uid="{00000000-0005-0000-0000-0000C71A0000}"/>
    <cellStyle name="Note 12 3" xfId="2105" xr:uid="{00000000-0005-0000-0000-0000C81A0000}"/>
    <cellStyle name="Note 12 4" xfId="2106" xr:uid="{00000000-0005-0000-0000-0000C91A0000}"/>
    <cellStyle name="Note 12 5" xfId="2107" xr:uid="{00000000-0005-0000-0000-0000CA1A0000}"/>
    <cellStyle name="Note 12 6" xfId="2108" xr:uid="{00000000-0005-0000-0000-0000CB1A0000}"/>
    <cellStyle name="Note 12 7" xfId="2109" xr:uid="{00000000-0005-0000-0000-0000CC1A0000}"/>
    <cellStyle name="Note 12 8" xfId="2110" xr:uid="{00000000-0005-0000-0000-0000CD1A0000}"/>
    <cellStyle name="Note 12 9" xfId="2111" xr:uid="{00000000-0005-0000-0000-0000CE1A0000}"/>
    <cellStyle name="Note 13" xfId="2112" xr:uid="{00000000-0005-0000-0000-0000CF1A0000}"/>
    <cellStyle name="Note 13 2" xfId="2113" xr:uid="{00000000-0005-0000-0000-0000D01A0000}"/>
    <cellStyle name="Note 13 3" xfId="2114" xr:uid="{00000000-0005-0000-0000-0000D11A0000}"/>
    <cellStyle name="Note 13 4" xfId="2115" xr:uid="{00000000-0005-0000-0000-0000D21A0000}"/>
    <cellStyle name="Note 13 5" xfId="2116" xr:uid="{00000000-0005-0000-0000-0000D31A0000}"/>
    <cellStyle name="Note 13 6" xfId="2117" xr:uid="{00000000-0005-0000-0000-0000D41A0000}"/>
    <cellStyle name="Note 13 7" xfId="2118" xr:uid="{00000000-0005-0000-0000-0000D51A0000}"/>
    <cellStyle name="Note 13 8" xfId="2119" xr:uid="{00000000-0005-0000-0000-0000D61A0000}"/>
    <cellStyle name="Note 14" xfId="2120" xr:uid="{00000000-0005-0000-0000-0000D71A0000}"/>
    <cellStyle name="Note 14 2" xfId="2121" xr:uid="{00000000-0005-0000-0000-0000D81A0000}"/>
    <cellStyle name="Note 14 3" xfId="2122" xr:uid="{00000000-0005-0000-0000-0000D91A0000}"/>
    <cellStyle name="Note 14 4" xfId="2123" xr:uid="{00000000-0005-0000-0000-0000DA1A0000}"/>
    <cellStyle name="Note 14 5" xfId="2124" xr:uid="{00000000-0005-0000-0000-0000DB1A0000}"/>
    <cellStyle name="Note 14 6" xfId="2125" xr:uid="{00000000-0005-0000-0000-0000DC1A0000}"/>
    <cellStyle name="Note 14 7" xfId="2126" xr:uid="{00000000-0005-0000-0000-0000DD1A0000}"/>
    <cellStyle name="Note 14 8" xfId="2127" xr:uid="{00000000-0005-0000-0000-0000DE1A0000}"/>
    <cellStyle name="Note 15" xfId="2128" xr:uid="{00000000-0005-0000-0000-0000DF1A0000}"/>
    <cellStyle name="Note 15 2" xfId="2129" xr:uid="{00000000-0005-0000-0000-0000E01A0000}"/>
    <cellStyle name="Note 15 3" xfId="2130" xr:uid="{00000000-0005-0000-0000-0000E11A0000}"/>
    <cellStyle name="Note 15 4" xfId="2131" xr:uid="{00000000-0005-0000-0000-0000E21A0000}"/>
    <cellStyle name="Note 15 5" xfId="2132" xr:uid="{00000000-0005-0000-0000-0000E31A0000}"/>
    <cellStyle name="Note 15 6" xfId="2133" xr:uid="{00000000-0005-0000-0000-0000E41A0000}"/>
    <cellStyle name="Note 15 7" xfId="2134" xr:uid="{00000000-0005-0000-0000-0000E51A0000}"/>
    <cellStyle name="Note 15 8" xfId="2135" xr:uid="{00000000-0005-0000-0000-0000E61A0000}"/>
    <cellStyle name="Note 16" xfId="2136" xr:uid="{00000000-0005-0000-0000-0000E71A0000}"/>
    <cellStyle name="Note 16 2" xfId="2137" xr:uid="{00000000-0005-0000-0000-0000E81A0000}"/>
    <cellStyle name="Note 16 3" xfId="2138" xr:uid="{00000000-0005-0000-0000-0000E91A0000}"/>
    <cellStyle name="Note 16 4" xfId="2139" xr:uid="{00000000-0005-0000-0000-0000EA1A0000}"/>
    <cellStyle name="Note 16 5" xfId="2140" xr:uid="{00000000-0005-0000-0000-0000EB1A0000}"/>
    <cellStyle name="Note 16 6" xfId="2141" xr:uid="{00000000-0005-0000-0000-0000EC1A0000}"/>
    <cellStyle name="Note 16 7" xfId="2142" xr:uid="{00000000-0005-0000-0000-0000ED1A0000}"/>
    <cellStyle name="Note 16 8" xfId="2143" xr:uid="{00000000-0005-0000-0000-0000EE1A0000}"/>
    <cellStyle name="Note 17" xfId="2144" xr:uid="{00000000-0005-0000-0000-0000EF1A0000}"/>
    <cellStyle name="Note 17 2" xfId="2145" xr:uid="{00000000-0005-0000-0000-0000F01A0000}"/>
    <cellStyle name="Note 17 3" xfId="2146" xr:uid="{00000000-0005-0000-0000-0000F11A0000}"/>
    <cellStyle name="Note 17 4" xfId="2147" xr:uid="{00000000-0005-0000-0000-0000F21A0000}"/>
    <cellStyle name="Note 17 5" xfId="2148" xr:uid="{00000000-0005-0000-0000-0000F31A0000}"/>
    <cellStyle name="Note 17 6" xfId="2149" xr:uid="{00000000-0005-0000-0000-0000F41A0000}"/>
    <cellStyle name="Note 17 7" xfId="2150" xr:uid="{00000000-0005-0000-0000-0000F51A0000}"/>
    <cellStyle name="Note 17 8" xfId="2151" xr:uid="{00000000-0005-0000-0000-0000F61A0000}"/>
    <cellStyle name="Note 18" xfId="2152" xr:uid="{00000000-0005-0000-0000-0000F71A0000}"/>
    <cellStyle name="Note 18 2" xfId="2153" xr:uid="{00000000-0005-0000-0000-0000F81A0000}"/>
    <cellStyle name="Note 18 3" xfId="2154" xr:uid="{00000000-0005-0000-0000-0000F91A0000}"/>
    <cellStyle name="Note 18 4" xfId="2155" xr:uid="{00000000-0005-0000-0000-0000FA1A0000}"/>
    <cellStyle name="Note 18 5" xfId="2156" xr:uid="{00000000-0005-0000-0000-0000FB1A0000}"/>
    <cellStyle name="Note 18 6" xfId="2157" xr:uid="{00000000-0005-0000-0000-0000FC1A0000}"/>
    <cellStyle name="Note 18 7" xfId="2158" xr:uid="{00000000-0005-0000-0000-0000FD1A0000}"/>
    <cellStyle name="Note 18 8" xfId="2159" xr:uid="{00000000-0005-0000-0000-0000FE1A0000}"/>
    <cellStyle name="Note 19" xfId="2160" xr:uid="{00000000-0005-0000-0000-0000FF1A0000}"/>
    <cellStyle name="Note 19 2" xfId="2161" xr:uid="{00000000-0005-0000-0000-0000001B0000}"/>
    <cellStyle name="Note 19 3" xfId="2162" xr:uid="{00000000-0005-0000-0000-0000011B0000}"/>
    <cellStyle name="Note 19 4" xfId="2163" xr:uid="{00000000-0005-0000-0000-0000021B0000}"/>
    <cellStyle name="Note 19 5" xfId="2164" xr:uid="{00000000-0005-0000-0000-0000031B0000}"/>
    <cellStyle name="Note 19 6" xfId="2165" xr:uid="{00000000-0005-0000-0000-0000041B0000}"/>
    <cellStyle name="Note 19 7" xfId="2166" xr:uid="{00000000-0005-0000-0000-0000051B0000}"/>
    <cellStyle name="Note 19 8" xfId="2167" xr:uid="{00000000-0005-0000-0000-0000061B0000}"/>
    <cellStyle name="Note 2" xfId="2168" xr:uid="{00000000-0005-0000-0000-0000071B0000}"/>
    <cellStyle name="Note 2 10" xfId="2169" xr:uid="{00000000-0005-0000-0000-0000081B0000}"/>
    <cellStyle name="Note 2 11" xfId="2170" xr:uid="{00000000-0005-0000-0000-0000091B0000}"/>
    <cellStyle name="Note 2 12" xfId="2171" xr:uid="{00000000-0005-0000-0000-00000A1B0000}"/>
    <cellStyle name="Note 2 13" xfId="2172" xr:uid="{00000000-0005-0000-0000-00000B1B0000}"/>
    <cellStyle name="Note 2 14" xfId="2173" xr:uid="{00000000-0005-0000-0000-00000C1B0000}"/>
    <cellStyle name="Note 2 15" xfId="2174" xr:uid="{00000000-0005-0000-0000-00000D1B0000}"/>
    <cellStyle name="Note 2 16" xfId="2175" xr:uid="{00000000-0005-0000-0000-00000E1B0000}"/>
    <cellStyle name="Note 2 17" xfId="34291" xr:uid="{00000000-0005-0000-0000-00000F1B0000}"/>
    <cellStyle name="Note 2 2" xfId="2176" xr:uid="{00000000-0005-0000-0000-0000101B0000}"/>
    <cellStyle name="Note 2 3" xfId="2177" xr:uid="{00000000-0005-0000-0000-0000111B0000}"/>
    <cellStyle name="Note 2 4" xfId="2178" xr:uid="{00000000-0005-0000-0000-0000121B0000}"/>
    <cellStyle name="Note 2 5" xfId="2179" xr:uid="{00000000-0005-0000-0000-0000131B0000}"/>
    <cellStyle name="Note 2 6" xfId="2180" xr:uid="{00000000-0005-0000-0000-0000141B0000}"/>
    <cellStyle name="Note 2 7" xfId="2181" xr:uid="{00000000-0005-0000-0000-0000151B0000}"/>
    <cellStyle name="Note 2 8" xfId="2182" xr:uid="{00000000-0005-0000-0000-0000161B0000}"/>
    <cellStyle name="Note 2 9" xfId="2183" xr:uid="{00000000-0005-0000-0000-0000171B0000}"/>
    <cellStyle name="Note 20" xfId="2184" xr:uid="{00000000-0005-0000-0000-0000181B0000}"/>
    <cellStyle name="Note 20 2" xfId="2185" xr:uid="{00000000-0005-0000-0000-0000191B0000}"/>
    <cellStyle name="Note 20 3" xfId="2186" xr:uid="{00000000-0005-0000-0000-00001A1B0000}"/>
    <cellStyle name="Note 20 4" xfId="2187" xr:uid="{00000000-0005-0000-0000-00001B1B0000}"/>
    <cellStyle name="Note 20 5" xfId="2188" xr:uid="{00000000-0005-0000-0000-00001C1B0000}"/>
    <cellStyle name="Note 20 6" xfId="2189" xr:uid="{00000000-0005-0000-0000-00001D1B0000}"/>
    <cellStyle name="Note 20 7" xfId="2190" xr:uid="{00000000-0005-0000-0000-00001E1B0000}"/>
    <cellStyle name="Note 20 8" xfId="2191" xr:uid="{00000000-0005-0000-0000-00001F1B0000}"/>
    <cellStyle name="Note 21" xfId="2192" xr:uid="{00000000-0005-0000-0000-0000201B0000}"/>
    <cellStyle name="Note 21 2" xfId="2193" xr:uid="{00000000-0005-0000-0000-0000211B0000}"/>
    <cellStyle name="Note 21 3" xfId="2194" xr:uid="{00000000-0005-0000-0000-0000221B0000}"/>
    <cellStyle name="Note 21 4" xfId="2195" xr:uid="{00000000-0005-0000-0000-0000231B0000}"/>
    <cellStyle name="Note 21 5" xfId="2196" xr:uid="{00000000-0005-0000-0000-0000241B0000}"/>
    <cellStyle name="Note 21 6" xfId="2197" xr:uid="{00000000-0005-0000-0000-0000251B0000}"/>
    <cellStyle name="Note 21 7" xfId="2198" xr:uid="{00000000-0005-0000-0000-0000261B0000}"/>
    <cellStyle name="Note 21 8" xfId="2199" xr:uid="{00000000-0005-0000-0000-0000271B0000}"/>
    <cellStyle name="Note 22" xfId="2200" xr:uid="{00000000-0005-0000-0000-0000281B0000}"/>
    <cellStyle name="Note 22 2" xfId="2201" xr:uid="{00000000-0005-0000-0000-0000291B0000}"/>
    <cellStyle name="Note 22 3" xfId="2202" xr:uid="{00000000-0005-0000-0000-00002A1B0000}"/>
    <cellStyle name="Note 22 4" xfId="2203" xr:uid="{00000000-0005-0000-0000-00002B1B0000}"/>
    <cellStyle name="Note 22 5" xfId="2204" xr:uid="{00000000-0005-0000-0000-00002C1B0000}"/>
    <cellStyle name="Note 22 6" xfId="2205" xr:uid="{00000000-0005-0000-0000-00002D1B0000}"/>
    <cellStyle name="Note 22 7" xfId="2206" xr:uid="{00000000-0005-0000-0000-00002E1B0000}"/>
    <cellStyle name="Note 23" xfId="2207" xr:uid="{00000000-0005-0000-0000-00002F1B0000}"/>
    <cellStyle name="Note 23 2" xfId="2208" xr:uid="{00000000-0005-0000-0000-0000301B0000}"/>
    <cellStyle name="Note 23 3" xfId="2209" xr:uid="{00000000-0005-0000-0000-0000311B0000}"/>
    <cellStyle name="Note 23 4" xfId="2210" xr:uid="{00000000-0005-0000-0000-0000321B0000}"/>
    <cellStyle name="Note 23 5" xfId="2211" xr:uid="{00000000-0005-0000-0000-0000331B0000}"/>
    <cellStyle name="Note 23 6" xfId="2212" xr:uid="{00000000-0005-0000-0000-0000341B0000}"/>
    <cellStyle name="Note 23 7" xfId="2213" xr:uid="{00000000-0005-0000-0000-0000351B0000}"/>
    <cellStyle name="Note 24" xfId="2214" xr:uid="{00000000-0005-0000-0000-0000361B0000}"/>
    <cellStyle name="Note 24 2" xfId="2215" xr:uid="{00000000-0005-0000-0000-0000371B0000}"/>
    <cellStyle name="Note 24 3" xfId="2216" xr:uid="{00000000-0005-0000-0000-0000381B0000}"/>
    <cellStyle name="Note 24 4" xfId="2217" xr:uid="{00000000-0005-0000-0000-0000391B0000}"/>
    <cellStyle name="Note 24 5" xfId="2218" xr:uid="{00000000-0005-0000-0000-00003A1B0000}"/>
    <cellStyle name="Note 24 6" xfId="2219" xr:uid="{00000000-0005-0000-0000-00003B1B0000}"/>
    <cellStyle name="Note 24 7" xfId="2220" xr:uid="{00000000-0005-0000-0000-00003C1B0000}"/>
    <cellStyle name="Note 25" xfId="2221" xr:uid="{00000000-0005-0000-0000-00003D1B0000}"/>
    <cellStyle name="Note 25 2" xfId="2222" xr:uid="{00000000-0005-0000-0000-00003E1B0000}"/>
    <cellStyle name="Note 25 3" xfId="2223" xr:uid="{00000000-0005-0000-0000-00003F1B0000}"/>
    <cellStyle name="Note 25 4" xfId="2224" xr:uid="{00000000-0005-0000-0000-0000401B0000}"/>
    <cellStyle name="Note 25 5" xfId="2225" xr:uid="{00000000-0005-0000-0000-0000411B0000}"/>
    <cellStyle name="Note 25 6" xfId="2226" xr:uid="{00000000-0005-0000-0000-0000421B0000}"/>
    <cellStyle name="Note 26" xfId="2227" xr:uid="{00000000-0005-0000-0000-0000431B0000}"/>
    <cellStyle name="Note 26 2" xfId="2228" xr:uid="{00000000-0005-0000-0000-0000441B0000}"/>
    <cellStyle name="Note 26 3" xfId="2229" xr:uid="{00000000-0005-0000-0000-0000451B0000}"/>
    <cellStyle name="Note 27" xfId="2230" xr:uid="{00000000-0005-0000-0000-0000461B0000}"/>
    <cellStyle name="Note 27 2" xfId="2231" xr:uid="{00000000-0005-0000-0000-0000471B0000}"/>
    <cellStyle name="Note 27 3" xfId="2232" xr:uid="{00000000-0005-0000-0000-0000481B0000}"/>
    <cellStyle name="Note 28" xfId="2233" xr:uid="{00000000-0005-0000-0000-0000491B0000}"/>
    <cellStyle name="Note 28 2" xfId="2234" xr:uid="{00000000-0005-0000-0000-00004A1B0000}"/>
    <cellStyle name="Note 28 3" xfId="2235" xr:uid="{00000000-0005-0000-0000-00004B1B0000}"/>
    <cellStyle name="Note 29" xfId="2236" xr:uid="{00000000-0005-0000-0000-00004C1B0000}"/>
    <cellStyle name="Note 29 2" xfId="2237" xr:uid="{00000000-0005-0000-0000-00004D1B0000}"/>
    <cellStyle name="Note 29 3" xfId="2238" xr:uid="{00000000-0005-0000-0000-00004E1B0000}"/>
    <cellStyle name="Note 3" xfId="2239" xr:uid="{00000000-0005-0000-0000-00004F1B0000}"/>
    <cellStyle name="Note 3 10" xfId="2240" xr:uid="{00000000-0005-0000-0000-0000501B0000}"/>
    <cellStyle name="Note 3 11" xfId="2241" xr:uid="{00000000-0005-0000-0000-0000511B0000}"/>
    <cellStyle name="Note 3 12" xfId="2242" xr:uid="{00000000-0005-0000-0000-0000521B0000}"/>
    <cellStyle name="Note 3 13" xfId="2243" xr:uid="{00000000-0005-0000-0000-0000531B0000}"/>
    <cellStyle name="Note 3 14" xfId="2244" xr:uid="{00000000-0005-0000-0000-0000541B0000}"/>
    <cellStyle name="Note 3 15" xfId="2245" xr:uid="{00000000-0005-0000-0000-0000551B0000}"/>
    <cellStyle name="Note 3 2" xfId="2246" xr:uid="{00000000-0005-0000-0000-0000561B0000}"/>
    <cellStyle name="Note 3 3" xfId="2247" xr:uid="{00000000-0005-0000-0000-0000571B0000}"/>
    <cellStyle name="Note 3 4" xfId="2248" xr:uid="{00000000-0005-0000-0000-0000581B0000}"/>
    <cellStyle name="Note 3 5" xfId="2249" xr:uid="{00000000-0005-0000-0000-0000591B0000}"/>
    <cellStyle name="Note 3 6" xfId="2250" xr:uid="{00000000-0005-0000-0000-00005A1B0000}"/>
    <cellStyle name="Note 3 7" xfId="2251" xr:uid="{00000000-0005-0000-0000-00005B1B0000}"/>
    <cellStyle name="Note 3 8" xfId="2252" xr:uid="{00000000-0005-0000-0000-00005C1B0000}"/>
    <cellStyle name="Note 3 9" xfId="2253" xr:uid="{00000000-0005-0000-0000-00005D1B0000}"/>
    <cellStyle name="Note 30" xfId="2254" xr:uid="{00000000-0005-0000-0000-00005E1B0000}"/>
    <cellStyle name="Note 30 2" xfId="2255" xr:uid="{00000000-0005-0000-0000-00005F1B0000}"/>
    <cellStyle name="Note 30 3" xfId="2256" xr:uid="{00000000-0005-0000-0000-0000601B0000}"/>
    <cellStyle name="Note 31" xfId="2257" xr:uid="{00000000-0005-0000-0000-0000611B0000}"/>
    <cellStyle name="Note 31 2" xfId="2258" xr:uid="{00000000-0005-0000-0000-0000621B0000}"/>
    <cellStyle name="Note 31 3" xfId="2259" xr:uid="{00000000-0005-0000-0000-0000631B0000}"/>
    <cellStyle name="Note 32" xfId="2260" xr:uid="{00000000-0005-0000-0000-0000641B0000}"/>
    <cellStyle name="Note 32 2" xfId="2261" xr:uid="{00000000-0005-0000-0000-0000651B0000}"/>
    <cellStyle name="Note 32 3" xfId="2262" xr:uid="{00000000-0005-0000-0000-0000661B0000}"/>
    <cellStyle name="Note 33" xfId="2263" xr:uid="{00000000-0005-0000-0000-0000671B0000}"/>
    <cellStyle name="Note 33 2" xfId="2264" xr:uid="{00000000-0005-0000-0000-0000681B0000}"/>
    <cellStyle name="Note 33 3" xfId="2265" xr:uid="{00000000-0005-0000-0000-0000691B0000}"/>
    <cellStyle name="Note 34" xfId="2266" xr:uid="{00000000-0005-0000-0000-00006A1B0000}"/>
    <cellStyle name="Note 34 2" xfId="2267" xr:uid="{00000000-0005-0000-0000-00006B1B0000}"/>
    <cellStyle name="Note 34 3" xfId="2268" xr:uid="{00000000-0005-0000-0000-00006C1B0000}"/>
    <cellStyle name="Note 35" xfId="2269" xr:uid="{00000000-0005-0000-0000-00006D1B0000}"/>
    <cellStyle name="Note 35 2" xfId="2270" xr:uid="{00000000-0005-0000-0000-00006E1B0000}"/>
    <cellStyle name="Note 35 3" xfId="2271" xr:uid="{00000000-0005-0000-0000-00006F1B0000}"/>
    <cellStyle name="Note 36" xfId="2272" xr:uid="{00000000-0005-0000-0000-0000701B0000}"/>
    <cellStyle name="Note 36 2" xfId="2273" xr:uid="{00000000-0005-0000-0000-0000711B0000}"/>
    <cellStyle name="Note 36 3" xfId="2274" xr:uid="{00000000-0005-0000-0000-0000721B0000}"/>
    <cellStyle name="Note 37" xfId="2275" xr:uid="{00000000-0005-0000-0000-0000731B0000}"/>
    <cellStyle name="Note 37 2" xfId="2276" xr:uid="{00000000-0005-0000-0000-0000741B0000}"/>
    <cellStyle name="Note 38" xfId="2277" xr:uid="{00000000-0005-0000-0000-0000751B0000}"/>
    <cellStyle name="Note 39" xfId="2278" xr:uid="{00000000-0005-0000-0000-0000761B0000}"/>
    <cellStyle name="Note 4" xfId="2279" xr:uid="{00000000-0005-0000-0000-0000771B0000}"/>
    <cellStyle name="Note 4 10" xfId="2280" xr:uid="{00000000-0005-0000-0000-0000781B0000}"/>
    <cellStyle name="Note 4 11" xfId="2281" xr:uid="{00000000-0005-0000-0000-0000791B0000}"/>
    <cellStyle name="Note 4 12" xfId="2282" xr:uid="{00000000-0005-0000-0000-00007A1B0000}"/>
    <cellStyle name="Note 4 13" xfId="2283" xr:uid="{00000000-0005-0000-0000-00007B1B0000}"/>
    <cellStyle name="Note 4 14" xfId="2284" xr:uid="{00000000-0005-0000-0000-00007C1B0000}"/>
    <cellStyle name="Note 4 15" xfId="2285" xr:uid="{00000000-0005-0000-0000-00007D1B0000}"/>
    <cellStyle name="Note 4 2" xfId="2286" xr:uid="{00000000-0005-0000-0000-00007E1B0000}"/>
    <cellStyle name="Note 4 3" xfId="2287" xr:uid="{00000000-0005-0000-0000-00007F1B0000}"/>
    <cellStyle name="Note 4 4" xfId="2288" xr:uid="{00000000-0005-0000-0000-0000801B0000}"/>
    <cellStyle name="Note 4 5" xfId="2289" xr:uid="{00000000-0005-0000-0000-0000811B0000}"/>
    <cellStyle name="Note 4 6" xfId="2290" xr:uid="{00000000-0005-0000-0000-0000821B0000}"/>
    <cellStyle name="Note 4 7" xfId="2291" xr:uid="{00000000-0005-0000-0000-0000831B0000}"/>
    <cellStyle name="Note 4 8" xfId="2292" xr:uid="{00000000-0005-0000-0000-0000841B0000}"/>
    <cellStyle name="Note 4 9" xfId="2293" xr:uid="{00000000-0005-0000-0000-0000851B0000}"/>
    <cellStyle name="Note 40" xfId="2294" xr:uid="{00000000-0005-0000-0000-0000861B0000}"/>
    <cellStyle name="Note 41" xfId="2295" xr:uid="{00000000-0005-0000-0000-0000871B0000}"/>
    <cellStyle name="Note 41 2" xfId="2296" xr:uid="{00000000-0005-0000-0000-0000881B0000}"/>
    <cellStyle name="Note 41 2 2" xfId="2297" xr:uid="{00000000-0005-0000-0000-0000891B0000}"/>
    <cellStyle name="Note 41 2 2 10" xfId="34292" xr:uid="{00000000-0005-0000-0000-00008A1B0000}"/>
    <cellStyle name="Note 41 2 2 2" xfId="2298" xr:uid="{00000000-0005-0000-0000-00008B1B0000}"/>
    <cellStyle name="Note 41 2 2 2 2" xfId="2299" xr:uid="{00000000-0005-0000-0000-00008C1B0000}"/>
    <cellStyle name="Note 41 2 2 2 2 2" xfId="2300" xr:uid="{00000000-0005-0000-0000-00008D1B0000}"/>
    <cellStyle name="Note 41 2 2 2 2 2 2" xfId="2301" xr:uid="{00000000-0005-0000-0000-00008E1B0000}"/>
    <cellStyle name="Note 41 2 2 2 2 2 2 2" xfId="11400" xr:uid="{00000000-0005-0000-0000-00008F1B0000}"/>
    <cellStyle name="Note 41 2 2 2 2 2 2 3" xfId="23890" xr:uid="{00000000-0005-0000-0000-0000901B0000}"/>
    <cellStyle name="Note 41 2 2 2 2 2 2 4" xfId="26070" xr:uid="{00000000-0005-0000-0000-0000911B0000}"/>
    <cellStyle name="Note 41 2 2 2 2 2 2 5" xfId="34293" xr:uid="{00000000-0005-0000-0000-0000921B0000}"/>
    <cellStyle name="Note 41 2 2 2 2 2 3" xfId="2302" xr:uid="{00000000-0005-0000-0000-0000931B0000}"/>
    <cellStyle name="Note 41 2 2 2 2 2 3 2" xfId="11401" xr:uid="{00000000-0005-0000-0000-0000941B0000}"/>
    <cellStyle name="Note 41 2 2 2 2 2 3 3" xfId="23889" xr:uid="{00000000-0005-0000-0000-0000951B0000}"/>
    <cellStyle name="Note 41 2 2 2 2 2 3 4" xfId="26071" xr:uid="{00000000-0005-0000-0000-0000961B0000}"/>
    <cellStyle name="Note 41 2 2 2 2 2 3 5" xfId="34294" xr:uid="{00000000-0005-0000-0000-0000971B0000}"/>
    <cellStyle name="Note 41 2 2 2 2 2 4" xfId="11399" xr:uid="{00000000-0005-0000-0000-0000981B0000}"/>
    <cellStyle name="Note 41 2 2 2 2 2 4 2" xfId="34295" xr:uid="{00000000-0005-0000-0000-0000991B0000}"/>
    <cellStyle name="Note 41 2 2 2 2 2 5" xfId="23891" xr:uid="{00000000-0005-0000-0000-00009A1B0000}"/>
    <cellStyle name="Note 41 2 2 2 2 2 6" xfId="26069" xr:uid="{00000000-0005-0000-0000-00009B1B0000}"/>
    <cellStyle name="Note 41 2 2 2 2 2 7" xfId="34296" xr:uid="{00000000-0005-0000-0000-00009C1B0000}"/>
    <cellStyle name="Note 41 2 2 2 2 3" xfId="2303" xr:uid="{00000000-0005-0000-0000-00009D1B0000}"/>
    <cellStyle name="Note 41 2 2 2 2 3 2" xfId="2304" xr:uid="{00000000-0005-0000-0000-00009E1B0000}"/>
    <cellStyle name="Note 41 2 2 2 2 3 2 2" xfId="11403" xr:uid="{00000000-0005-0000-0000-00009F1B0000}"/>
    <cellStyle name="Note 41 2 2 2 2 3 2 3" xfId="23887" xr:uid="{00000000-0005-0000-0000-0000A01B0000}"/>
    <cellStyle name="Note 41 2 2 2 2 3 2 4" xfId="26073" xr:uid="{00000000-0005-0000-0000-0000A11B0000}"/>
    <cellStyle name="Note 41 2 2 2 2 3 2 5" xfId="34297" xr:uid="{00000000-0005-0000-0000-0000A21B0000}"/>
    <cellStyle name="Note 41 2 2 2 2 3 3" xfId="11402" xr:uid="{00000000-0005-0000-0000-0000A31B0000}"/>
    <cellStyle name="Note 41 2 2 2 2 3 4" xfId="23888" xr:uid="{00000000-0005-0000-0000-0000A41B0000}"/>
    <cellStyle name="Note 41 2 2 2 2 3 5" xfId="26072" xr:uid="{00000000-0005-0000-0000-0000A51B0000}"/>
    <cellStyle name="Note 41 2 2 2 2 3 6" xfId="34298" xr:uid="{00000000-0005-0000-0000-0000A61B0000}"/>
    <cellStyle name="Note 41 2 2 2 2 4" xfId="2305" xr:uid="{00000000-0005-0000-0000-0000A71B0000}"/>
    <cellStyle name="Note 41 2 2 2 2 4 2" xfId="11404" xr:uid="{00000000-0005-0000-0000-0000A81B0000}"/>
    <cellStyle name="Note 41 2 2 2 2 4 3" xfId="23886" xr:uid="{00000000-0005-0000-0000-0000A91B0000}"/>
    <cellStyle name="Note 41 2 2 2 2 4 4" xfId="26074" xr:uid="{00000000-0005-0000-0000-0000AA1B0000}"/>
    <cellStyle name="Note 41 2 2 2 2 4 5" xfId="34299" xr:uid="{00000000-0005-0000-0000-0000AB1B0000}"/>
    <cellStyle name="Note 41 2 2 2 2 5" xfId="11398" xr:uid="{00000000-0005-0000-0000-0000AC1B0000}"/>
    <cellStyle name="Note 41 2 2 2 2 5 2" xfId="34300" xr:uid="{00000000-0005-0000-0000-0000AD1B0000}"/>
    <cellStyle name="Note 41 2 2 2 2 6" xfId="23892" xr:uid="{00000000-0005-0000-0000-0000AE1B0000}"/>
    <cellStyle name="Note 41 2 2 2 2 7" xfId="26068" xr:uid="{00000000-0005-0000-0000-0000AF1B0000}"/>
    <cellStyle name="Note 41 2 2 2 2 8" xfId="34301" xr:uid="{00000000-0005-0000-0000-0000B01B0000}"/>
    <cellStyle name="Note 41 2 2 2 3" xfId="2306" xr:uid="{00000000-0005-0000-0000-0000B11B0000}"/>
    <cellStyle name="Note 41 2 2 2 3 2" xfId="2307" xr:uid="{00000000-0005-0000-0000-0000B21B0000}"/>
    <cellStyle name="Note 41 2 2 2 3 2 2" xfId="11406" xr:uid="{00000000-0005-0000-0000-0000B31B0000}"/>
    <cellStyle name="Note 41 2 2 2 3 2 3" xfId="23884" xr:uid="{00000000-0005-0000-0000-0000B41B0000}"/>
    <cellStyle name="Note 41 2 2 2 3 2 4" xfId="26076" xr:uid="{00000000-0005-0000-0000-0000B51B0000}"/>
    <cellStyle name="Note 41 2 2 2 3 2 5" xfId="34302" xr:uid="{00000000-0005-0000-0000-0000B61B0000}"/>
    <cellStyle name="Note 41 2 2 2 3 3" xfId="2308" xr:uid="{00000000-0005-0000-0000-0000B71B0000}"/>
    <cellStyle name="Note 41 2 2 2 3 3 2" xfId="11407" xr:uid="{00000000-0005-0000-0000-0000B81B0000}"/>
    <cellStyle name="Note 41 2 2 2 3 3 3" xfId="23883" xr:uid="{00000000-0005-0000-0000-0000B91B0000}"/>
    <cellStyle name="Note 41 2 2 2 3 3 4" xfId="26077" xr:uid="{00000000-0005-0000-0000-0000BA1B0000}"/>
    <cellStyle name="Note 41 2 2 2 3 3 5" xfId="34303" xr:uid="{00000000-0005-0000-0000-0000BB1B0000}"/>
    <cellStyle name="Note 41 2 2 2 3 4" xfId="11405" xr:uid="{00000000-0005-0000-0000-0000BC1B0000}"/>
    <cellStyle name="Note 41 2 2 2 3 4 2" xfId="34304" xr:uid="{00000000-0005-0000-0000-0000BD1B0000}"/>
    <cellStyle name="Note 41 2 2 2 3 5" xfId="23885" xr:uid="{00000000-0005-0000-0000-0000BE1B0000}"/>
    <cellStyle name="Note 41 2 2 2 3 6" xfId="26075" xr:uid="{00000000-0005-0000-0000-0000BF1B0000}"/>
    <cellStyle name="Note 41 2 2 2 3 7" xfId="34305" xr:uid="{00000000-0005-0000-0000-0000C01B0000}"/>
    <cellStyle name="Note 41 2 2 2 4" xfId="2309" xr:uid="{00000000-0005-0000-0000-0000C11B0000}"/>
    <cellStyle name="Note 41 2 2 2 4 2" xfId="2310" xr:uid="{00000000-0005-0000-0000-0000C21B0000}"/>
    <cellStyle name="Note 41 2 2 2 4 2 2" xfId="11409" xr:uid="{00000000-0005-0000-0000-0000C31B0000}"/>
    <cellStyle name="Note 41 2 2 2 4 2 3" xfId="23881" xr:uid="{00000000-0005-0000-0000-0000C41B0000}"/>
    <cellStyle name="Note 41 2 2 2 4 2 4" xfId="26079" xr:uid="{00000000-0005-0000-0000-0000C51B0000}"/>
    <cellStyle name="Note 41 2 2 2 4 2 5" xfId="34306" xr:uid="{00000000-0005-0000-0000-0000C61B0000}"/>
    <cellStyle name="Note 41 2 2 2 4 3" xfId="2311" xr:uid="{00000000-0005-0000-0000-0000C71B0000}"/>
    <cellStyle name="Note 41 2 2 2 4 3 2" xfId="11410" xr:uid="{00000000-0005-0000-0000-0000C81B0000}"/>
    <cellStyle name="Note 41 2 2 2 4 3 3" xfId="23880" xr:uid="{00000000-0005-0000-0000-0000C91B0000}"/>
    <cellStyle name="Note 41 2 2 2 4 3 4" xfId="26080" xr:uid="{00000000-0005-0000-0000-0000CA1B0000}"/>
    <cellStyle name="Note 41 2 2 2 4 3 5" xfId="34307" xr:uid="{00000000-0005-0000-0000-0000CB1B0000}"/>
    <cellStyle name="Note 41 2 2 2 4 4" xfId="11408" xr:uid="{00000000-0005-0000-0000-0000CC1B0000}"/>
    <cellStyle name="Note 41 2 2 2 4 5" xfId="23882" xr:uid="{00000000-0005-0000-0000-0000CD1B0000}"/>
    <cellStyle name="Note 41 2 2 2 4 6" xfId="26078" xr:uid="{00000000-0005-0000-0000-0000CE1B0000}"/>
    <cellStyle name="Note 41 2 2 2 4 7" xfId="34308" xr:uid="{00000000-0005-0000-0000-0000CF1B0000}"/>
    <cellStyle name="Note 41 2 2 2 5" xfId="2312" xr:uid="{00000000-0005-0000-0000-0000D01B0000}"/>
    <cellStyle name="Note 41 2 2 2 5 2" xfId="11411" xr:uid="{00000000-0005-0000-0000-0000D11B0000}"/>
    <cellStyle name="Note 41 2 2 2 5 3" xfId="23879" xr:uid="{00000000-0005-0000-0000-0000D21B0000}"/>
    <cellStyle name="Note 41 2 2 2 5 4" xfId="26081" xr:uid="{00000000-0005-0000-0000-0000D31B0000}"/>
    <cellStyle name="Note 41 2 2 2 5 5" xfId="34309" xr:uid="{00000000-0005-0000-0000-0000D41B0000}"/>
    <cellStyle name="Note 41 2 2 2 6" xfId="11397" xr:uid="{00000000-0005-0000-0000-0000D51B0000}"/>
    <cellStyle name="Note 41 2 2 2 6 2" xfId="34310" xr:uid="{00000000-0005-0000-0000-0000D61B0000}"/>
    <cellStyle name="Note 41 2 2 2 7" xfId="23893" xr:uid="{00000000-0005-0000-0000-0000D71B0000}"/>
    <cellStyle name="Note 41 2 2 2 8" xfId="26067" xr:uid="{00000000-0005-0000-0000-0000D81B0000}"/>
    <cellStyle name="Note 41 2 2 2 9" xfId="34311" xr:uid="{00000000-0005-0000-0000-0000D91B0000}"/>
    <cellStyle name="Note 41 2 2 3" xfId="2313" xr:uid="{00000000-0005-0000-0000-0000DA1B0000}"/>
    <cellStyle name="Note 41 2 2 3 2" xfId="2314" xr:uid="{00000000-0005-0000-0000-0000DB1B0000}"/>
    <cellStyle name="Note 41 2 2 3 2 2" xfId="2315" xr:uid="{00000000-0005-0000-0000-0000DC1B0000}"/>
    <cellStyle name="Note 41 2 2 3 2 2 2" xfId="2316" xr:uid="{00000000-0005-0000-0000-0000DD1B0000}"/>
    <cellStyle name="Note 41 2 2 3 2 2 2 2" xfId="11415" xr:uid="{00000000-0005-0000-0000-0000DE1B0000}"/>
    <cellStyle name="Note 41 2 2 3 2 2 2 3" xfId="23875" xr:uid="{00000000-0005-0000-0000-0000DF1B0000}"/>
    <cellStyle name="Note 41 2 2 3 2 2 2 4" xfId="26085" xr:uid="{00000000-0005-0000-0000-0000E01B0000}"/>
    <cellStyle name="Note 41 2 2 3 2 2 2 5" xfId="34312" xr:uid="{00000000-0005-0000-0000-0000E11B0000}"/>
    <cellStyle name="Note 41 2 2 3 2 2 3" xfId="2317" xr:uid="{00000000-0005-0000-0000-0000E21B0000}"/>
    <cellStyle name="Note 41 2 2 3 2 2 3 2" xfId="11416" xr:uid="{00000000-0005-0000-0000-0000E31B0000}"/>
    <cellStyle name="Note 41 2 2 3 2 2 3 3" xfId="23874" xr:uid="{00000000-0005-0000-0000-0000E41B0000}"/>
    <cellStyle name="Note 41 2 2 3 2 2 3 4" xfId="26086" xr:uid="{00000000-0005-0000-0000-0000E51B0000}"/>
    <cellStyle name="Note 41 2 2 3 2 2 3 5" xfId="34313" xr:uid="{00000000-0005-0000-0000-0000E61B0000}"/>
    <cellStyle name="Note 41 2 2 3 2 2 4" xfId="11414" xr:uid="{00000000-0005-0000-0000-0000E71B0000}"/>
    <cellStyle name="Note 41 2 2 3 2 2 4 2" xfId="34314" xr:uid="{00000000-0005-0000-0000-0000E81B0000}"/>
    <cellStyle name="Note 41 2 2 3 2 2 5" xfId="23876" xr:uid="{00000000-0005-0000-0000-0000E91B0000}"/>
    <cellStyle name="Note 41 2 2 3 2 2 6" xfId="26084" xr:uid="{00000000-0005-0000-0000-0000EA1B0000}"/>
    <cellStyle name="Note 41 2 2 3 2 2 7" xfId="34315" xr:uid="{00000000-0005-0000-0000-0000EB1B0000}"/>
    <cellStyle name="Note 41 2 2 3 2 3" xfId="2318" xr:uid="{00000000-0005-0000-0000-0000EC1B0000}"/>
    <cellStyle name="Note 41 2 2 3 2 3 2" xfId="2319" xr:uid="{00000000-0005-0000-0000-0000ED1B0000}"/>
    <cellStyle name="Note 41 2 2 3 2 3 2 2" xfId="11418" xr:uid="{00000000-0005-0000-0000-0000EE1B0000}"/>
    <cellStyle name="Note 41 2 2 3 2 3 2 3" xfId="23872" xr:uid="{00000000-0005-0000-0000-0000EF1B0000}"/>
    <cellStyle name="Note 41 2 2 3 2 3 2 4" xfId="26088" xr:uid="{00000000-0005-0000-0000-0000F01B0000}"/>
    <cellStyle name="Note 41 2 2 3 2 3 2 5" xfId="34316" xr:uid="{00000000-0005-0000-0000-0000F11B0000}"/>
    <cellStyle name="Note 41 2 2 3 2 3 3" xfId="11417" xr:uid="{00000000-0005-0000-0000-0000F21B0000}"/>
    <cellStyle name="Note 41 2 2 3 2 3 4" xfId="23873" xr:uid="{00000000-0005-0000-0000-0000F31B0000}"/>
    <cellStyle name="Note 41 2 2 3 2 3 5" xfId="26087" xr:uid="{00000000-0005-0000-0000-0000F41B0000}"/>
    <cellStyle name="Note 41 2 2 3 2 3 6" xfId="34317" xr:uid="{00000000-0005-0000-0000-0000F51B0000}"/>
    <cellStyle name="Note 41 2 2 3 2 4" xfId="2320" xr:uid="{00000000-0005-0000-0000-0000F61B0000}"/>
    <cellStyle name="Note 41 2 2 3 2 4 2" xfId="11419" xr:uid="{00000000-0005-0000-0000-0000F71B0000}"/>
    <cellStyle name="Note 41 2 2 3 2 4 3" xfId="23871" xr:uid="{00000000-0005-0000-0000-0000F81B0000}"/>
    <cellStyle name="Note 41 2 2 3 2 4 4" xfId="26089" xr:uid="{00000000-0005-0000-0000-0000F91B0000}"/>
    <cellStyle name="Note 41 2 2 3 2 4 5" xfId="34318" xr:uid="{00000000-0005-0000-0000-0000FA1B0000}"/>
    <cellStyle name="Note 41 2 2 3 2 5" xfId="11413" xr:uid="{00000000-0005-0000-0000-0000FB1B0000}"/>
    <cellStyle name="Note 41 2 2 3 2 5 2" xfId="34319" xr:uid="{00000000-0005-0000-0000-0000FC1B0000}"/>
    <cellStyle name="Note 41 2 2 3 2 6" xfId="23877" xr:uid="{00000000-0005-0000-0000-0000FD1B0000}"/>
    <cellStyle name="Note 41 2 2 3 2 7" xfId="26083" xr:uid="{00000000-0005-0000-0000-0000FE1B0000}"/>
    <cellStyle name="Note 41 2 2 3 2 8" xfId="34320" xr:uid="{00000000-0005-0000-0000-0000FF1B0000}"/>
    <cellStyle name="Note 41 2 2 3 3" xfId="2321" xr:uid="{00000000-0005-0000-0000-0000001C0000}"/>
    <cellStyle name="Note 41 2 2 3 3 2" xfId="2322" xr:uid="{00000000-0005-0000-0000-0000011C0000}"/>
    <cellStyle name="Note 41 2 2 3 3 2 2" xfId="11421" xr:uid="{00000000-0005-0000-0000-0000021C0000}"/>
    <cellStyle name="Note 41 2 2 3 3 2 3" xfId="23869" xr:uid="{00000000-0005-0000-0000-0000031C0000}"/>
    <cellStyle name="Note 41 2 2 3 3 2 4" xfId="26091" xr:uid="{00000000-0005-0000-0000-0000041C0000}"/>
    <cellStyle name="Note 41 2 2 3 3 2 5" xfId="34321" xr:uid="{00000000-0005-0000-0000-0000051C0000}"/>
    <cellStyle name="Note 41 2 2 3 3 3" xfId="2323" xr:uid="{00000000-0005-0000-0000-0000061C0000}"/>
    <cellStyle name="Note 41 2 2 3 3 3 2" xfId="11422" xr:uid="{00000000-0005-0000-0000-0000071C0000}"/>
    <cellStyle name="Note 41 2 2 3 3 3 3" xfId="23868" xr:uid="{00000000-0005-0000-0000-0000081C0000}"/>
    <cellStyle name="Note 41 2 2 3 3 3 4" xfId="26092" xr:uid="{00000000-0005-0000-0000-0000091C0000}"/>
    <cellStyle name="Note 41 2 2 3 3 3 5" xfId="34322" xr:uid="{00000000-0005-0000-0000-00000A1C0000}"/>
    <cellStyle name="Note 41 2 2 3 3 4" xfId="11420" xr:uid="{00000000-0005-0000-0000-00000B1C0000}"/>
    <cellStyle name="Note 41 2 2 3 3 4 2" xfId="34323" xr:uid="{00000000-0005-0000-0000-00000C1C0000}"/>
    <cellStyle name="Note 41 2 2 3 3 5" xfId="23870" xr:uid="{00000000-0005-0000-0000-00000D1C0000}"/>
    <cellStyle name="Note 41 2 2 3 3 6" xfId="26090" xr:uid="{00000000-0005-0000-0000-00000E1C0000}"/>
    <cellStyle name="Note 41 2 2 3 3 7" xfId="34324" xr:uid="{00000000-0005-0000-0000-00000F1C0000}"/>
    <cellStyle name="Note 41 2 2 3 4" xfId="2324" xr:uid="{00000000-0005-0000-0000-0000101C0000}"/>
    <cellStyle name="Note 41 2 2 3 4 2" xfId="2325" xr:uid="{00000000-0005-0000-0000-0000111C0000}"/>
    <cellStyle name="Note 41 2 2 3 4 2 2" xfId="11424" xr:uid="{00000000-0005-0000-0000-0000121C0000}"/>
    <cellStyle name="Note 41 2 2 3 4 2 3" xfId="23866" xr:uid="{00000000-0005-0000-0000-0000131C0000}"/>
    <cellStyle name="Note 41 2 2 3 4 2 4" xfId="26094" xr:uid="{00000000-0005-0000-0000-0000141C0000}"/>
    <cellStyle name="Note 41 2 2 3 4 2 5" xfId="34325" xr:uid="{00000000-0005-0000-0000-0000151C0000}"/>
    <cellStyle name="Note 41 2 2 3 4 3" xfId="2326" xr:uid="{00000000-0005-0000-0000-0000161C0000}"/>
    <cellStyle name="Note 41 2 2 3 4 3 2" xfId="11425" xr:uid="{00000000-0005-0000-0000-0000171C0000}"/>
    <cellStyle name="Note 41 2 2 3 4 3 3" xfId="23865" xr:uid="{00000000-0005-0000-0000-0000181C0000}"/>
    <cellStyle name="Note 41 2 2 3 4 3 4" xfId="26095" xr:uid="{00000000-0005-0000-0000-0000191C0000}"/>
    <cellStyle name="Note 41 2 2 3 4 3 5" xfId="34326" xr:uid="{00000000-0005-0000-0000-00001A1C0000}"/>
    <cellStyle name="Note 41 2 2 3 4 4" xfId="11423" xr:uid="{00000000-0005-0000-0000-00001B1C0000}"/>
    <cellStyle name="Note 41 2 2 3 4 5" xfId="23867" xr:uid="{00000000-0005-0000-0000-00001C1C0000}"/>
    <cellStyle name="Note 41 2 2 3 4 6" xfId="26093" xr:uid="{00000000-0005-0000-0000-00001D1C0000}"/>
    <cellStyle name="Note 41 2 2 3 4 7" xfId="34327" xr:uid="{00000000-0005-0000-0000-00001E1C0000}"/>
    <cellStyle name="Note 41 2 2 3 5" xfId="2327" xr:uid="{00000000-0005-0000-0000-00001F1C0000}"/>
    <cellStyle name="Note 41 2 2 3 5 2" xfId="11426" xr:uid="{00000000-0005-0000-0000-0000201C0000}"/>
    <cellStyle name="Note 41 2 2 3 5 3" xfId="23864" xr:uid="{00000000-0005-0000-0000-0000211C0000}"/>
    <cellStyle name="Note 41 2 2 3 5 4" xfId="26096" xr:uid="{00000000-0005-0000-0000-0000221C0000}"/>
    <cellStyle name="Note 41 2 2 3 5 5" xfId="34328" xr:uid="{00000000-0005-0000-0000-0000231C0000}"/>
    <cellStyle name="Note 41 2 2 3 6" xfId="11412" xr:uid="{00000000-0005-0000-0000-0000241C0000}"/>
    <cellStyle name="Note 41 2 2 3 6 2" xfId="34329" xr:uid="{00000000-0005-0000-0000-0000251C0000}"/>
    <cellStyle name="Note 41 2 2 3 7" xfId="23878" xr:uid="{00000000-0005-0000-0000-0000261C0000}"/>
    <cellStyle name="Note 41 2 2 3 8" xfId="26082" xr:uid="{00000000-0005-0000-0000-0000271C0000}"/>
    <cellStyle name="Note 41 2 2 3 9" xfId="34330" xr:uid="{00000000-0005-0000-0000-0000281C0000}"/>
    <cellStyle name="Note 41 2 2 4" xfId="2328" xr:uid="{00000000-0005-0000-0000-0000291C0000}"/>
    <cellStyle name="Note 41 2 2 4 2" xfId="2329" xr:uid="{00000000-0005-0000-0000-00002A1C0000}"/>
    <cellStyle name="Note 41 2 2 4 2 2" xfId="2330" xr:uid="{00000000-0005-0000-0000-00002B1C0000}"/>
    <cellStyle name="Note 41 2 2 4 2 2 2" xfId="2331" xr:uid="{00000000-0005-0000-0000-00002C1C0000}"/>
    <cellStyle name="Note 41 2 2 4 2 2 2 2" xfId="11430" xr:uid="{00000000-0005-0000-0000-00002D1C0000}"/>
    <cellStyle name="Note 41 2 2 4 2 2 2 3" xfId="23860" xr:uid="{00000000-0005-0000-0000-00002E1C0000}"/>
    <cellStyle name="Note 41 2 2 4 2 2 2 4" xfId="26100" xr:uid="{00000000-0005-0000-0000-00002F1C0000}"/>
    <cellStyle name="Note 41 2 2 4 2 2 2 5" xfId="34331" xr:uid="{00000000-0005-0000-0000-0000301C0000}"/>
    <cellStyle name="Note 41 2 2 4 2 2 3" xfId="2332" xr:uid="{00000000-0005-0000-0000-0000311C0000}"/>
    <cellStyle name="Note 41 2 2 4 2 2 3 2" xfId="11431" xr:uid="{00000000-0005-0000-0000-0000321C0000}"/>
    <cellStyle name="Note 41 2 2 4 2 2 3 3" xfId="23859" xr:uid="{00000000-0005-0000-0000-0000331C0000}"/>
    <cellStyle name="Note 41 2 2 4 2 2 3 4" xfId="26101" xr:uid="{00000000-0005-0000-0000-0000341C0000}"/>
    <cellStyle name="Note 41 2 2 4 2 2 3 5" xfId="34332" xr:uid="{00000000-0005-0000-0000-0000351C0000}"/>
    <cellStyle name="Note 41 2 2 4 2 2 4" xfId="11429" xr:uid="{00000000-0005-0000-0000-0000361C0000}"/>
    <cellStyle name="Note 41 2 2 4 2 2 5" xfId="23861" xr:uid="{00000000-0005-0000-0000-0000371C0000}"/>
    <cellStyle name="Note 41 2 2 4 2 2 6" xfId="26099" xr:uid="{00000000-0005-0000-0000-0000381C0000}"/>
    <cellStyle name="Note 41 2 2 4 2 2 7" xfId="34333" xr:uid="{00000000-0005-0000-0000-0000391C0000}"/>
    <cellStyle name="Note 41 2 2 4 2 3" xfId="2333" xr:uid="{00000000-0005-0000-0000-00003A1C0000}"/>
    <cellStyle name="Note 41 2 2 4 2 3 2" xfId="11432" xr:uid="{00000000-0005-0000-0000-00003B1C0000}"/>
    <cellStyle name="Note 41 2 2 4 2 3 3" xfId="23858" xr:uid="{00000000-0005-0000-0000-00003C1C0000}"/>
    <cellStyle name="Note 41 2 2 4 2 3 4" xfId="26102" xr:uid="{00000000-0005-0000-0000-00003D1C0000}"/>
    <cellStyle name="Note 41 2 2 4 2 3 5" xfId="34334" xr:uid="{00000000-0005-0000-0000-00003E1C0000}"/>
    <cellStyle name="Note 41 2 2 4 2 4" xfId="2334" xr:uid="{00000000-0005-0000-0000-00003F1C0000}"/>
    <cellStyle name="Note 41 2 2 4 2 4 2" xfId="11433" xr:uid="{00000000-0005-0000-0000-0000401C0000}"/>
    <cellStyle name="Note 41 2 2 4 2 4 3" xfId="23857" xr:uid="{00000000-0005-0000-0000-0000411C0000}"/>
    <cellStyle name="Note 41 2 2 4 2 4 4" xfId="26103" xr:uid="{00000000-0005-0000-0000-0000421C0000}"/>
    <cellStyle name="Note 41 2 2 4 2 4 5" xfId="34335" xr:uid="{00000000-0005-0000-0000-0000431C0000}"/>
    <cellStyle name="Note 41 2 2 4 2 5" xfId="11428" xr:uid="{00000000-0005-0000-0000-0000441C0000}"/>
    <cellStyle name="Note 41 2 2 4 2 5 2" xfId="34336" xr:uid="{00000000-0005-0000-0000-0000451C0000}"/>
    <cellStyle name="Note 41 2 2 4 2 6" xfId="23862" xr:uid="{00000000-0005-0000-0000-0000461C0000}"/>
    <cellStyle name="Note 41 2 2 4 2 7" xfId="26098" xr:uid="{00000000-0005-0000-0000-0000471C0000}"/>
    <cellStyle name="Note 41 2 2 4 2 8" xfId="34337" xr:uid="{00000000-0005-0000-0000-0000481C0000}"/>
    <cellStyle name="Note 41 2 2 4 3" xfId="2335" xr:uid="{00000000-0005-0000-0000-0000491C0000}"/>
    <cellStyle name="Note 41 2 2 4 3 2" xfId="2336" xr:uid="{00000000-0005-0000-0000-00004A1C0000}"/>
    <cellStyle name="Note 41 2 2 4 3 2 2" xfId="11435" xr:uid="{00000000-0005-0000-0000-00004B1C0000}"/>
    <cellStyle name="Note 41 2 2 4 3 2 3" xfId="23855" xr:uid="{00000000-0005-0000-0000-00004C1C0000}"/>
    <cellStyle name="Note 41 2 2 4 3 2 4" xfId="26105" xr:uid="{00000000-0005-0000-0000-00004D1C0000}"/>
    <cellStyle name="Note 41 2 2 4 3 2 5" xfId="34338" xr:uid="{00000000-0005-0000-0000-00004E1C0000}"/>
    <cellStyle name="Note 41 2 2 4 3 3" xfId="2337" xr:uid="{00000000-0005-0000-0000-00004F1C0000}"/>
    <cellStyle name="Note 41 2 2 4 3 3 2" xfId="11436" xr:uid="{00000000-0005-0000-0000-0000501C0000}"/>
    <cellStyle name="Note 41 2 2 4 3 3 3" xfId="23854" xr:uid="{00000000-0005-0000-0000-0000511C0000}"/>
    <cellStyle name="Note 41 2 2 4 3 3 4" xfId="26106" xr:uid="{00000000-0005-0000-0000-0000521C0000}"/>
    <cellStyle name="Note 41 2 2 4 3 3 5" xfId="34339" xr:uid="{00000000-0005-0000-0000-0000531C0000}"/>
    <cellStyle name="Note 41 2 2 4 3 4" xfId="11434" xr:uid="{00000000-0005-0000-0000-0000541C0000}"/>
    <cellStyle name="Note 41 2 2 4 3 5" xfId="23856" xr:uid="{00000000-0005-0000-0000-0000551C0000}"/>
    <cellStyle name="Note 41 2 2 4 3 6" xfId="26104" xr:uid="{00000000-0005-0000-0000-0000561C0000}"/>
    <cellStyle name="Note 41 2 2 4 3 7" xfId="34340" xr:uid="{00000000-0005-0000-0000-0000571C0000}"/>
    <cellStyle name="Note 41 2 2 4 4" xfId="2338" xr:uid="{00000000-0005-0000-0000-0000581C0000}"/>
    <cellStyle name="Note 41 2 2 4 4 2" xfId="11437" xr:uid="{00000000-0005-0000-0000-0000591C0000}"/>
    <cellStyle name="Note 41 2 2 4 4 3" xfId="23853" xr:uid="{00000000-0005-0000-0000-00005A1C0000}"/>
    <cellStyle name="Note 41 2 2 4 4 4" xfId="26107" xr:uid="{00000000-0005-0000-0000-00005B1C0000}"/>
    <cellStyle name="Note 41 2 2 4 4 5" xfId="34341" xr:uid="{00000000-0005-0000-0000-00005C1C0000}"/>
    <cellStyle name="Note 41 2 2 4 5" xfId="2339" xr:uid="{00000000-0005-0000-0000-00005D1C0000}"/>
    <cellStyle name="Note 41 2 2 4 5 2" xfId="11438" xr:uid="{00000000-0005-0000-0000-00005E1C0000}"/>
    <cellStyle name="Note 41 2 2 4 5 3" xfId="23852" xr:uid="{00000000-0005-0000-0000-00005F1C0000}"/>
    <cellStyle name="Note 41 2 2 4 5 4" xfId="26108" xr:uid="{00000000-0005-0000-0000-0000601C0000}"/>
    <cellStyle name="Note 41 2 2 4 5 5" xfId="34342" xr:uid="{00000000-0005-0000-0000-0000611C0000}"/>
    <cellStyle name="Note 41 2 2 4 6" xfId="11427" xr:uid="{00000000-0005-0000-0000-0000621C0000}"/>
    <cellStyle name="Note 41 2 2 4 6 2" xfId="34343" xr:uid="{00000000-0005-0000-0000-0000631C0000}"/>
    <cellStyle name="Note 41 2 2 4 7" xfId="23863" xr:uid="{00000000-0005-0000-0000-0000641C0000}"/>
    <cellStyle name="Note 41 2 2 4 8" xfId="26097" xr:uid="{00000000-0005-0000-0000-0000651C0000}"/>
    <cellStyle name="Note 41 2 2 4 9" xfId="34344" xr:uid="{00000000-0005-0000-0000-0000661C0000}"/>
    <cellStyle name="Note 41 2 2 5" xfId="2340" xr:uid="{00000000-0005-0000-0000-0000671C0000}"/>
    <cellStyle name="Note 41 2 2 5 2" xfId="2341" xr:uid="{00000000-0005-0000-0000-0000681C0000}"/>
    <cellStyle name="Note 41 2 2 5 2 2" xfId="2342" xr:uid="{00000000-0005-0000-0000-0000691C0000}"/>
    <cellStyle name="Note 41 2 2 5 2 2 2" xfId="2343" xr:uid="{00000000-0005-0000-0000-00006A1C0000}"/>
    <cellStyle name="Note 41 2 2 5 2 2 2 2" xfId="11442" xr:uid="{00000000-0005-0000-0000-00006B1C0000}"/>
    <cellStyle name="Note 41 2 2 5 2 2 2 3" xfId="23848" xr:uid="{00000000-0005-0000-0000-00006C1C0000}"/>
    <cellStyle name="Note 41 2 2 5 2 2 2 4" xfId="26112" xr:uid="{00000000-0005-0000-0000-00006D1C0000}"/>
    <cellStyle name="Note 41 2 2 5 2 2 2 5" xfId="34345" xr:uid="{00000000-0005-0000-0000-00006E1C0000}"/>
    <cellStyle name="Note 41 2 2 5 2 2 3" xfId="2344" xr:uid="{00000000-0005-0000-0000-00006F1C0000}"/>
    <cellStyle name="Note 41 2 2 5 2 2 3 2" xfId="11443" xr:uid="{00000000-0005-0000-0000-0000701C0000}"/>
    <cellStyle name="Note 41 2 2 5 2 2 3 3" xfId="23847" xr:uid="{00000000-0005-0000-0000-0000711C0000}"/>
    <cellStyle name="Note 41 2 2 5 2 2 3 4" xfId="26113" xr:uid="{00000000-0005-0000-0000-0000721C0000}"/>
    <cellStyle name="Note 41 2 2 5 2 2 3 5" xfId="34346" xr:uid="{00000000-0005-0000-0000-0000731C0000}"/>
    <cellStyle name="Note 41 2 2 5 2 2 4" xfId="11441" xr:uid="{00000000-0005-0000-0000-0000741C0000}"/>
    <cellStyle name="Note 41 2 2 5 2 2 5" xfId="23849" xr:uid="{00000000-0005-0000-0000-0000751C0000}"/>
    <cellStyle name="Note 41 2 2 5 2 2 6" xfId="26111" xr:uid="{00000000-0005-0000-0000-0000761C0000}"/>
    <cellStyle name="Note 41 2 2 5 2 2 7" xfId="34347" xr:uid="{00000000-0005-0000-0000-0000771C0000}"/>
    <cellStyle name="Note 41 2 2 5 2 3" xfId="2345" xr:uid="{00000000-0005-0000-0000-0000781C0000}"/>
    <cellStyle name="Note 41 2 2 5 2 3 2" xfId="11444" xr:uid="{00000000-0005-0000-0000-0000791C0000}"/>
    <cellStyle name="Note 41 2 2 5 2 3 3" xfId="23846" xr:uid="{00000000-0005-0000-0000-00007A1C0000}"/>
    <cellStyle name="Note 41 2 2 5 2 3 4" xfId="26114" xr:uid="{00000000-0005-0000-0000-00007B1C0000}"/>
    <cellStyle name="Note 41 2 2 5 2 3 5" xfId="34348" xr:uid="{00000000-0005-0000-0000-00007C1C0000}"/>
    <cellStyle name="Note 41 2 2 5 2 4" xfId="2346" xr:uid="{00000000-0005-0000-0000-00007D1C0000}"/>
    <cellStyle name="Note 41 2 2 5 2 4 2" xfId="11445" xr:uid="{00000000-0005-0000-0000-00007E1C0000}"/>
    <cellStyle name="Note 41 2 2 5 2 4 3" xfId="23845" xr:uid="{00000000-0005-0000-0000-00007F1C0000}"/>
    <cellStyle name="Note 41 2 2 5 2 4 4" xfId="26115" xr:uid="{00000000-0005-0000-0000-0000801C0000}"/>
    <cellStyle name="Note 41 2 2 5 2 4 5" xfId="34349" xr:uid="{00000000-0005-0000-0000-0000811C0000}"/>
    <cellStyle name="Note 41 2 2 5 2 5" xfId="11440" xr:uid="{00000000-0005-0000-0000-0000821C0000}"/>
    <cellStyle name="Note 41 2 2 5 2 5 2" xfId="34350" xr:uid="{00000000-0005-0000-0000-0000831C0000}"/>
    <cellStyle name="Note 41 2 2 5 2 6" xfId="23850" xr:uid="{00000000-0005-0000-0000-0000841C0000}"/>
    <cellStyle name="Note 41 2 2 5 2 7" xfId="26110" xr:uid="{00000000-0005-0000-0000-0000851C0000}"/>
    <cellStyle name="Note 41 2 2 5 2 8" xfId="34351" xr:uid="{00000000-0005-0000-0000-0000861C0000}"/>
    <cellStyle name="Note 41 2 2 5 3" xfId="2347" xr:uid="{00000000-0005-0000-0000-0000871C0000}"/>
    <cellStyle name="Note 41 2 2 5 3 2" xfId="2348" xr:uid="{00000000-0005-0000-0000-0000881C0000}"/>
    <cellStyle name="Note 41 2 2 5 3 2 2" xfId="11447" xr:uid="{00000000-0005-0000-0000-0000891C0000}"/>
    <cellStyle name="Note 41 2 2 5 3 2 3" xfId="23843" xr:uid="{00000000-0005-0000-0000-00008A1C0000}"/>
    <cellStyle name="Note 41 2 2 5 3 2 4" xfId="26117" xr:uid="{00000000-0005-0000-0000-00008B1C0000}"/>
    <cellStyle name="Note 41 2 2 5 3 2 5" xfId="34352" xr:uid="{00000000-0005-0000-0000-00008C1C0000}"/>
    <cellStyle name="Note 41 2 2 5 3 3" xfId="2349" xr:uid="{00000000-0005-0000-0000-00008D1C0000}"/>
    <cellStyle name="Note 41 2 2 5 3 3 2" xfId="11448" xr:uid="{00000000-0005-0000-0000-00008E1C0000}"/>
    <cellStyle name="Note 41 2 2 5 3 3 3" xfId="23842" xr:uid="{00000000-0005-0000-0000-00008F1C0000}"/>
    <cellStyle name="Note 41 2 2 5 3 3 4" xfId="26118" xr:uid="{00000000-0005-0000-0000-0000901C0000}"/>
    <cellStyle name="Note 41 2 2 5 3 3 5" xfId="34353" xr:uid="{00000000-0005-0000-0000-0000911C0000}"/>
    <cellStyle name="Note 41 2 2 5 3 4" xfId="11446" xr:uid="{00000000-0005-0000-0000-0000921C0000}"/>
    <cellStyle name="Note 41 2 2 5 3 5" xfId="23844" xr:uid="{00000000-0005-0000-0000-0000931C0000}"/>
    <cellStyle name="Note 41 2 2 5 3 6" xfId="26116" xr:uid="{00000000-0005-0000-0000-0000941C0000}"/>
    <cellStyle name="Note 41 2 2 5 3 7" xfId="34354" xr:uid="{00000000-0005-0000-0000-0000951C0000}"/>
    <cellStyle name="Note 41 2 2 5 4" xfId="2350" xr:uid="{00000000-0005-0000-0000-0000961C0000}"/>
    <cellStyle name="Note 41 2 2 5 4 2" xfId="11449" xr:uid="{00000000-0005-0000-0000-0000971C0000}"/>
    <cellStyle name="Note 41 2 2 5 4 3" xfId="23841" xr:uid="{00000000-0005-0000-0000-0000981C0000}"/>
    <cellStyle name="Note 41 2 2 5 4 4" xfId="26119" xr:uid="{00000000-0005-0000-0000-0000991C0000}"/>
    <cellStyle name="Note 41 2 2 5 4 5" xfId="34355" xr:uid="{00000000-0005-0000-0000-00009A1C0000}"/>
    <cellStyle name="Note 41 2 2 5 5" xfId="2351" xr:uid="{00000000-0005-0000-0000-00009B1C0000}"/>
    <cellStyle name="Note 41 2 2 5 5 2" xfId="11450" xr:uid="{00000000-0005-0000-0000-00009C1C0000}"/>
    <cellStyle name="Note 41 2 2 5 5 3" xfId="23840" xr:uid="{00000000-0005-0000-0000-00009D1C0000}"/>
    <cellStyle name="Note 41 2 2 5 5 4" xfId="26120" xr:uid="{00000000-0005-0000-0000-00009E1C0000}"/>
    <cellStyle name="Note 41 2 2 5 5 5" xfId="34356" xr:uid="{00000000-0005-0000-0000-00009F1C0000}"/>
    <cellStyle name="Note 41 2 2 5 6" xfId="11439" xr:uid="{00000000-0005-0000-0000-0000A01C0000}"/>
    <cellStyle name="Note 41 2 2 5 6 2" xfId="34357" xr:uid="{00000000-0005-0000-0000-0000A11C0000}"/>
    <cellStyle name="Note 41 2 2 5 7" xfId="23851" xr:uid="{00000000-0005-0000-0000-0000A21C0000}"/>
    <cellStyle name="Note 41 2 2 5 8" xfId="26109" xr:uid="{00000000-0005-0000-0000-0000A31C0000}"/>
    <cellStyle name="Note 41 2 2 5 9" xfId="34358" xr:uid="{00000000-0005-0000-0000-0000A41C0000}"/>
    <cellStyle name="Note 41 2 2 6" xfId="2352" xr:uid="{00000000-0005-0000-0000-0000A51C0000}"/>
    <cellStyle name="Note 41 2 2 6 2" xfId="2353" xr:uid="{00000000-0005-0000-0000-0000A61C0000}"/>
    <cellStyle name="Note 41 2 2 6 2 2" xfId="2354" xr:uid="{00000000-0005-0000-0000-0000A71C0000}"/>
    <cellStyle name="Note 41 2 2 6 2 2 2" xfId="11453" xr:uid="{00000000-0005-0000-0000-0000A81C0000}"/>
    <cellStyle name="Note 41 2 2 6 2 2 3" xfId="23837" xr:uid="{00000000-0005-0000-0000-0000A91C0000}"/>
    <cellStyle name="Note 41 2 2 6 2 2 4" xfId="26123" xr:uid="{00000000-0005-0000-0000-0000AA1C0000}"/>
    <cellStyle name="Note 41 2 2 6 2 2 5" xfId="34359" xr:uid="{00000000-0005-0000-0000-0000AB1C0000}"/>
    <cellStyle name="Note 41 2 2 6 2 3" xfId="2355" xr:uid="{00000000-0005-0000-0000-0000AC1C0000}"/>
    <cellStyle name="Note 41 2 2 6 2 3 2" xfId="11454" xr:uid="{00000000-0005-0000-0000-0000AD1C0000}"/>
    <cellStyle name="Note 41 2 2 6 2 3 3" xfId="23836" xr:uid="{00000000-0005-0000-0000-0000AE1C0000}"/>
    <cellStyle name="Note 41 2 2 6 2 3 4" xfId="26124" xr:uid="{00000000-0005-0000-0000-0000AF1C0000}"/>
    <cellStyle name="Note 41 2 2 6 2 3 5" xfId="34360" xr:uid="{00000000-0005-0000-0000-0000B01C0000}"/>
    <cellStyle name="Note 41 2 2 6 2 4" xfId="11452" xr:uid="{00000000-0005-0000-0000-0000B11C0000}"/>
    <cellStyle name="Note 41 2 2 6 2 4 2" xfId="34361" xr:uid="{00000000-0005-0000-0000-0000B21C0000}"/>
    <cellStyle name="Note 41 2 2 6 2 5" xfId="23838" xr:uid="{00000000-0005-0000-0000-0000B31C0000}"/>
    <cellStyle name="Note 41 2 2 6 2 6" xfId="26122" xr:uid="{00000000-0005-0000-0000-0000B41C0000}"/>
    <cellStyle name="Note 41 2 2 6 2 7" xfId="34362" xr:uid="{00000000-0005-0000-0000-0000B51C0000}"/>
    <cellStyle name="Note 41 2 2 6 3" xfId="2356" xr:uid="{00000000-0005-0000-0000-0000B61C0000}"/>
    <cellStyle name="Note 41 2 2 6 3 2" xfId="2357" xr:uid="{00000000-0005-0000-0000-0000B71C0000}"/>
    <cellStyle name="Note 41 2 2 6 3 2 2" xfId="11456" xr:uid="{00000000-0005-0000-0000-0000B81C0000}"/>
    <cellStyle name="Note 41 2 2 6 3 2 3" xfId="23834" xr:uid="{00000000-0005-0000-0000-0000B91C0000}"/>
    <cellStyle name="Note 41 2 2 6 3 2 4" xfId="26126" xr:uid="{00000000-0005-0000-0000-0000BA1C0000}"/>
    <cellStyle name="Note 41 2 2 6 3 2 5" xfId="34363" xr:uid="{00000000-0005-0000-0000-0000BB1C0000}"/>
    <cellStyle name="Note 41 2 2 6 3 3" xfId="2358" xr:uid="{00000000-0005-0000-0000-0000BC1C0000}"/>
    <cellStyle name="Note 41 2 2 6 3 3 2" xfId="11457" xr:uid="{00000000-0005-0000-0000-0000BD1C0000}"/>
    <cellStyle name="Note 41 2 2 6 3 3 3" xfId="23833" xr:uid="{00000000-0005-0000-0000-0000BE1C0000}"/>
    <cellStyle name="Note 41 2 2 6 3 3 4" xfId="26127" xr:uid="{00000000-0005-0000-0000-0000BF1C0000}"/>
    <cellStyle name="Note 41 2 2 6 3 3 5" xfId="34364" xr:uid="{00000000-0005-0000-0000-0000C01C0000}"/>
    <cellStyle name="Note 41 2 2 6 3 4" xfId="11455" xr:uid="{00000000-0005-0000-0000-0000C11C0000}"/>
    <cellStyle name="Note 41 2 2 6 3 5" xfId="23835" xr:uid="{00000000-0005-0000-0000-0000C21C0000}"/>
    <cellStyle name="Note 41 2 2 6 3 6" xfId="26125" xr:uid="{00000000-0005-0000-0000-0000C31C0000}"/>
    <cellStyle name="Note 41 2 2 6 3 7" xfId="34365" xr:uid="{00000000-0005-0000-0000-0000C41C0000}"/>
    <cellStyle name="Note 41 2 2 6 4" xfId="2359" xr:uid="{00000000-0005-0000-0000-0000C51C0000}"/>
    <cellStyle name="Note 41 2 2 6 4 2" xfId="11458" xr:uid="{00000000-0005-0000-0000-0000C61C0000}"/>
    <cellStyle name="Note 41 2 2 6 4 3" xfId="23832" xr:uid="{00000000-0005-0000-0000-0000C71C0000}"/>
    <cellStyle name="Note 41 2 2 6 4 4" xfId="26128" xr:uid="{00000000-0005-0000-0000-0000C81C0000}"/>
    <cellStyle name="Note 41 2 2 6 4 5" xfId="34366" xr:uid="{00000000-0005-0000-0000-0000C91C0000}"/>
    <cellStyle name="Note 41 2 2 6 5" xfId="2360" xr:uid="{00000000-0005-0000-0000-0000CA1C0000}"/>
    <cellStyle name="Note 41 2 2 6 5 2" xfId="11459" xr:uid="{00000000-0005-0000-0000-0000CB1C0000}"/>
    <cellStyle name="Note 41 2 2 6 5 3" xfId="23831" xr:uid="{00000000-0005-0000-0000-0000CC1C0000}"/>
    <cellStyle name="Note 41 2 2 6 5 4" xfId="26129" xr:uid="{00000000-0005-0000-0000-0000CD1C0000}"/>
    <cellStyle name="Note 41 2 2 6 5 5" xfId="34367" xr:uid="{00000000-0005-0000-0000-0000CE1C0000}"/>
    <cellStyle name="Note 41 2 2 6 6" xfId="11451" xr:uid="{00000000-0005-0000-0000-0000CF1C0000}"/>
    <cellStyle name="Note 41 2 2 6 6 2" xfId="34368" xr:uid="{00000000-0005-0000-0000-0000D01C0000}"/>
    <cellStyle name="Note 41 2 2 6 7" xfId="23839" xr:uid="{00000000-0005-0000-0000-0000D11C0000}"/>
    <cellStyle name="Note 41 2 2 6 8" xfId="26121" xr:uid="{00000000-0005-0000-0000-0000D21C0000}"/>
    <cellStyle name="Note 41 2 2 6 9" xfId="34369" xr:uid="{00000000-0005-0000-0000-0000D31C0000}"/>
    <cellStyle name="Note 41 2 2 7" xfId="11396" xr:uid="{00000000-0005-0000-0000-0000D41C0000}"/>
    <cellStyle name="Note 41 2 2 7 2" xfId="34370" xr:uid="{00000000-0005-0000-0000-0000D51C0000}"/>
    <cellStyle name="Note 41 2 2 8" xfId="23894" xr:uid="{00000000-0005-0000-0000-0000D61C0000}"/>
    <cellStyle name="Note 41 2 2 9" xfId="26066" xr:uid="{00000000-0005-0000-0000-0000D71C0000}"/>
    <cellStyle name="Note 41 2 3" xfId="2361" xr:uid="{00000000-0005-0000-0000-0000D81C0000}"/>
    <cellStyle name="Note 41 2 3 10" xfId="34371" xr:uid="{00000000-0005-0000-0000-0000D91C0000}"/>
    <cellStyle name="Note 41 2 3 2" xfId="2362" xr:uid="{00000000-0005-0000-0000-0000DA1C0000}"/>
    <cellStyle name="Note 41 2 3 2 2" xfId="2363" xr:uid="{00000000-0005-0000-0000-0000DB1C0000}"/>
    <cellStyle name="Note 41 2 3 2 2 2" xfId="2364" xr:uid="{00000000-0005-0000-0000-0000DC1C0000}"/>
    <cellStyle name="Note 41 2 3 2 2 2 2" xfId="2365" xr:uid="{00000000-0005-0000-0000-0000DD1C0000}"/>
    <cellStyle name="Note 41 2 3 2 2 2 2 2" xfId="11464" xr:uid="{00000000-0005-0000-0000-0000DE1C0000}"/>
    <cellStyle name="Note 41 2 3 2 2 2 2 3" xfId="23826" xr:uid="{00000000-0005-0000-0000-0000DF1C0000}"/>
    <cellStyle name="Note 41 2 3 2 2 2 2 4" xfId="26134" xr:uid="{00000000-0005-0000-0000-0000E01C0000}"/>
    <cellStyle name="Note 41 2 3 2 2 2 2 5" xfId="34372" xr:uid="{00000000-0005-0000-0000-0000E11C0000}"/>
    <cellStyle name="Note 41 2 3 2 2 2 3" xfId="2366" xr:uid="{00000000-0005-0000-0000-0000E21C0000}"/>
    <cellStyle name="Note 41 2 3 2 2 2 3 2" xfId="11465" xr:uid="{00000000-0005-0000-0000-0000E31C0000}"/>
    <cellStyle name="Note 41 2 3 2 2 2 3 3" xfId="23825" xr:uid="{00000000-0005-0000-0000-0000E41C0000}"/>
    <cellStyle name="Note 41 2 3 2 2 2 3 4" xfId="26135" xr:uid="{00000000-0005-0000-0000-0000E51C0000}"/>
    <cellStyle name="Note 41 2 3 2 2 2 3 5" xfId="34373" xr:uid="{00000000-0005-0000-0000-0000E61C0000}"/>
    <cellStyle name="Note 41 2 3 2 2 2 4" xfId="11463" xr:uid="{00000000-0005-0000-0000-0000E71C0000}"/>
    <cellStyle name="Note 41 2 3 2 2 2 4 2" xfId="34374" xr:uid="{00000000-0005-0000-0000-0000E81C0000}"/>
    <cellStyle name="Note 41 2 3 2 2 2 5" xfId="23827" xr:uid="{00000000-0005-0000-0000-0000E91C0000}"/>
    <cellStyle name="Note 41 2 3 2 2 2 6" xfId="26133" xr:uid="{00000000-0005-0000-0000-0000EA1C0000}"/>
    <cellStyle name="Note 41 2 3 2 2 2 7" xfId="34375" xr:uid="{00000000-0005-0000-0000-0000EB1C0000}"/>
    <cellStyle name="Note 41 2 3 2 2 3" xfId="2367" xr:uid="{00000000-0005-0000-0000-0000EC1C0000}"/>
    <cellStyle name="Note 41 2 3 2 2 3 2" xfId="2368" xr:uid="{00000000-0005-0000-0000-0000ED1C0000}"/>
    <cellStyle name="Note 41 2 3 2 2 3 2 2" xfId="11467" xr:uid="{00000000-0005-0000-0000-0000EE1C0000}"/>
    <cellStyle name="Note 41 2 3 2 2 3 2 3" xfId="23823" xr:uid="{00000000-0005-0000-0000-0000EF1C0000}"/>
    <cellStyle name="Note 41 2 3 2 2 3 2 4" xfId="26137" xr:uid="{00000000-0005-0000-0000-0000F01C0000}"/>
    <cellStyle name="Note 41 2 3 2 2 3 2 5" xfId="34376" xr:uid="{00000000-0005-0000-0000-0000F11C0000}"/>
    <cellStyle name="Note 41 2 3 2 2 3 3" xfId="11466" xr:uid="{00000000-0005-0000-0000-0000F21C0000}"/>
    <cellStyle name="Note 41 2 3 2 2 3 4" xfId="23824" xr:uid="{00000000-0005-0000-0000-0000F31C0000}"/>
    <cellStyle name="Note 41 2 3 2 2 3 5" xfId="26136" xr:uid="{00000000-0005-0000-0000-0000F41C0000}"/>
    <cellStyle name="Note 41 2 3 2 2 3 6" xfId="34377" xr:uid="{00000000-0005-0000-0000-0000F51C0000}"/>
    <cellStyle name="Note 41 2 3 2 2 4" xfId="2369" xr:uid="{00000000-0005-0000-0000-0000F61C0000}"/>
    <cellStyle name="Note 41 2 3 2 2 4 2" xfId="11468" xr:uid="{00000000-0005-0000-0000-0000F71C0000}"/>
    <cellStyle name="Note 41 2 3 2 2 4 3" xfId="23822" xr:uid="{00000000-0005-0000-0000-0000F81C0000}"/>
    <cellStyle name="Note 41 2 3 2 2 4 4" xfId="26138" xr:uid="{00000000-0005-0000-0000-0000F91C0000}"/>
    <cellStyle name="Note 41 2 3 2 2 4 5" xfId="34378" xr:uid="{00000000-0005-0000-0000-0000FA1C0000}"/>
    <cellStyle name="Note 41 2 3 2 2 5" xfId="11462" xr:uid="{00000000-0005-0000-0000-0000FB1C0000}"/>
    <cellStyle name="Note 41 2 3 2 2 5 2" xfId="34379" xr:uid="{00000000-0005-0000-0000-0000FC1C0000}"/>
    <cellStyle name="Note 41 2 3 2 2 6" xfId="23828" xr:uid="{00000000-0005-0000-0000-0000FD1C0000}"/>
    <cellStyle name="Note 41 2 3 2 2 7" xfId="26132" xr:uid="{00000000-0005-0000-0000-0000FE1C0000}"/>
    <cellStyle name="Note 41 2 3 2 2 8" xfId="34380" xr:uid="{00000000-0005-0000-0000-0000FF1C0000}"/>
    <cellStyle name="Note 41 2 3 2 3" xfId="2370" xr:uid="{00000000-0005-0000-0000-0000001D0000}"/>
    <cellStyle name="Note 41 2 3 2 3 2" xfId="2371" xr:uid="{00000000-0005-0000-0000-0000011D0000}"/>
    <cellStyle name="Note 41 2 3 2 3 2 2" xfId="11470" xr:uid="{00000000-0005-0000-0000-0000021D0000}"/>
    <cellStyle name="Note 41 2 3 2 3 2 3" xfId="23820" xr:uid="{00000000-0005-0000-0000-0000031D0000}"/>
    <cellStyle name="Note 41 2 3 2 3 2 4" xfId="26140" xr:uid="{00000000-0005-0000-0000-0000041D0000}"/>
    <cellStyle name="Note 41 2 3 2 3 2 5" xfId="34381" xr:uid="{00000000-0005-0000-0000-0000051D0000}"/>
    <cellStyle name="Note 41 2 3 2 3 3" xfId="2372" xr:uid="{00000000-0005-0000-0000-0000061D0000}"/>
    <cellStyle name="Note 41 2 3 2 3 3 2" xfId="11471" xr:uid="{00000000-0005-0000-0000-0000071D0000}"/>
    <cellStyle name="Note 41 2 3 2 3 3 3" xfId="23819" xr:uid="{00000000-0005-0000-0000-0000081D0000}"/>
    <cellStyle name="Note 41 2 3 2 3 3 4" xfId="26141" xr:uid="{00000000-0005-0000-0000-0000091D0000}"/>
    <cellStyle name="Note 41 2 3 2 3 3 5" xfId="34382" xr:uid="{00000000-0005-0000-0000-00000A1D0000}"/>
    <cellStyle name="Note 41 2 3 2 3 4" xfId="11469" xr:uid="{00000000-0005-0000-0000-00000B1D0000}"/>
    <cellStyle name="Note 41 2 3 2 3 4 2" xfId="34383" xr:uid="{00000000-0005-0000-0000-00000C1D0000}"/>
    <cellStyle name="Note 41 2 3 2 3 5" xfId="23821" xr:uid="{00000000-0005-0000-0000-00000D1D0000}"/>
    <cellStyle name="Note 41 2 3 2 3 6" xfId="26139" xr:uid="{00000000-0005-0000-0000-00000E1D0000}"/>
    <cellStyle name="Note 41 2 3 2 3 7" xfId="34384" xr:uid="{00000000-0005-0000-0000-00000F1D0000}"/>
    <cellStyle name="Note 41 2 3 2 4" xfId="2373" xr:uid="{00000000-0005-0000-0000-0000101D0000}"/>
    <cellStyle name="Note 41 2 3 2 4 2" xfId="2374" xr:uid="{00000000-0005-0000-0000-0000111D0000}"/>
    <cellStyle name="Note 41 2 3 2 4 2 2" xfId="11473" xr:uid="{00000000-0005-0000-0000-0000121D0000}"/>
    <cellStyle name="Note 41 2 3 2 4 2 3" xfId="23817" xr:uid="{00000000-0005-0000-0000-0000131D0000}"/>
    <cellStyle name="Note 41 2 3 2 4 2 4" xfId="26143" xr:uid="{00000000-0005-0000-0000-0000141D0000}"/>
    <cellStyle name="Note 41 2 3 2 4 2 5" xfId="34385" xr:uid="{00000000-0005-0000-0000-0000151D0000}"/>
    <cellStyle name="Note 41 2 3 2 4 3" xfId="2375" xr:uid="{00000000-0005-0000-0000-0000161D0000}"/>
    <cellStyle name="Note 41 2 3 2 4 3 2" xfId="11474" xr:uid="{00000000-0005-0000-0000-0000171D0000}"/>
    <cellStyle name="Note 41 2 3 2 4 3 3" xfId="23816" xr:uid="{00000000-0005-0000-0000-0000181D0000}"/>
    <cellStyle name="Note 41 2 3 2 4 3 4" xfId="26144" xr:uid="{00000000-0005-0000-0000-0000191D0000}"/>
    <cellStyle name="Note 41 2 3 2 4 3 5" xfId="34386" xr:uid="{00000000-0005-0000-0000-00001A1D0000}"/>
    <cellStyle name="Note 41 2 3 2 4 4" xfId="11472" xr:uid="{00000000-0005-0000-0000-00001B1D0000}"/>
    <cellStyle name="Note 41 2 3 2 4 5" xfId="23818" xr:uid="{00000000-0005-0000-0000-00001C1D0000}"/>
    <cellStyle name="Note 41 2 3 2 4 6" xfId="26142" xr:uid="{00000000-0005-0000-0000-00001D1D0000}"/>
    <cellStyle name="Note 41 2 3 2 4 7" xfId="34387" xr:uid="{00000000-0005-0000-0000-00001E1D0000}"/>
    <cellStyle name="Note 41 2 3 2 5" xfId="2376" xr:uid="{00000000-0005-0000-0000-00001F1D0000}"/>
    <cellStyle name="Note 41 2 3 2 5 2" xfId="11475" xr:uid="{00000000-0005-0000-0000-0000201D0000}"/>
    <cellStyle name="Note 41 2 3 2 5 3" xfId="23815" xr:uid="{00000000-0005-0000-0000-0000211D0000}"/>
    <cellStyle name="Note 41 2 3 2 5 4" xfId="26145" xr:uid="{00000000-0005-0000-0000-0000221D0000}"/>
    <cellStyle name="Note 41 2 3 2 5 5" xfId="34388" xr:uid="{00000000-0005-0000-0000-0000231D0000}"/>
    <cellStyle name="Note 41 2 3 2 6" xfId="11461" xr:uid="{00000000-0005-0000-0000-0000241D0000}"/>
    <cellStyle name="Note 41 2 3 2 6 2" xfId="34389" xr:uid="{00000000-0005-0000-0000-0000251D0000}"/>
    <cellStyle name="Note 41 2 3 2 7" xfId="23829" xr:uid="{00000000-0005-0000-0000-0000261D0000}"/>
    <cellStyle name="Note 41 2 3 2 8" xfId="26131" xr:uid="{00000000-0005-0000-0000-0000271D0000}"/>
    <cellStyle name="Note 41 2 3 2 9" xfId="34390" xr:uid="{00000000-0005-0000-0000-0000281D0000}"/>
    <cellStyle name="Note 41 2 3 3" xfId="2377" xr:uid="{00000000-0005-0000-0000-0000291D0000}"/>
    <cellStyle name="Note 41 2 3 3 2" xfId="2378" xr:uid="{00000000-0005-0000-0000-00002A1D0000}"/>
    <cellStyle name="Note 41 2 3 3 2 2" xfId="2379" xr:uid="{00000000-0005-0000-0000-00002B1D0000}"/>
    <cellStyle name="Note 41 2 3 3 2 2 2" xfId="2380" xr:uid="{00000000-0005-0000-0000-00002C1D0000}"/>
    <cellStyle name="Note 41 2 3 3 2 2 2 2" xfId="11479" xr:uid="{00000000-0005-0000-0000-00002D1D0000}"/>
    <cellStyle name="Note 41 2 3 3 2 2 2 3" xfId="23811" xr:uid="{00000000-0005-0000-0000-00002E1D0000}"/>
    <cellStyle name="Note 41 2 3 3 2 2 2 4" xfId="26149" xr:uid="{00000000-0005-0000-0000-00002F1D0000}"/>
    <cellStyle name="Note 41 2 3 3 2 2 2 5" xfId="34391" xr:uid="{00000000-0005-0000-0000-0000301D0000}"/>
    <cellStyle name="Note 41 2 3 3 2 2 3" xfId="2381" xr:uid="{00000000-0005-0000-0000-0000311D0000}"/>
    <cellStyle name="Note 41 2 3 3 2 2 3 2" xfId="11480" xr:uid="{00000000-0005-0000-0000-0000321D0000}"/>
    <cellStyle name="Note 41 2 3 3 2 2 3 3" xfId="23810" xr:uid="{00000000-0005-0000-0000-0000331D0000}"/>
    <cellStyle name="Note 41 2 3 3 2 2 3 4" xfId="26150" xr:uid="{00000000-0005-0000-0000-0000341D0000}"/>
    <cellStyle name="Note 41 2 3 3 2 2 3 5" xfId="34392" xr:uid="{00000000-0005-0000-0000-0000351D0000}"/>
    <cellStyle name="Note 41 2 3 3 2 2 4" xfId="11478" xr:uid="{00000000-0005-0000-0000-0000361D0000}"/>
    <cellStyle name="Note 41 2 3 3 2 2 5" xfId="23812" xr:uid="{00000000-0005-0000-0000-0000371D0000}"/>
    <cellStyle name="Note 41 2 3 3 2 2 6" xfId="26148" xr:uid="{00000000-0005-0000-0000-0000381D0000}"/>
    <cellStyle name="Note 41 2 3 3 2 2 7" xfId="34393" xr:uid="{00000000-0005-0000-0000-0000391D0000}"/>
    <cellStyle name="Note 41 2 3 3 2 3" xfId="2382" xr:uid="{00000000-0005-0000-0000-00003A1D0000}"/>
    <cellStyle name="Note 41 2 3 3 2 3 2" xfId="11481" xr:uid="{00000000-0005-0000-0000-00003B1D0000}"/>
    <cellStyle name="Note 41 2 3 3 2 3 3" xfId="23809" xr:uid="{00000000-0005-0000-0000-00003C1D0000}"/>
    <cellStyle name="Note 41 2 3 3 2 3 4" xfId="26151" xr:uid="{00000000-0005-0000-0000-00003D1D0000}"/>
    <cellStyle name="Note 41 2 3 3 2 3 5" xfId="34394" xr:uid="{00000000-0005-0000-0000-00003E1D0000}"/>
    <cellStyle name="Note 41 2 3 3 2 4" xfId="2383" xr:uid="{00000000-0005-0000-0000-00003F1D0000}"/>
    <cellStyle name="Note 41 2 3 3 2 4 2" xfId="11482" xr:uid="{00000000-0005-0000-0000-0000401D0000}"/>
    <cellStyle name="Note 41 2 3 3 2 4 3" xfId="23808" xr:uid="{00000000-0005-0000-0000-0000411D0000}"/>
    <cellStyle name="Note 41 2 3 3 2 4 4" xfId="26152" xr:uid="{00000000-0005-0000-0000-0000421D0000}"/>
    <cellStyle name="Note 41 2 3 3 2 4 5" xfId="34395" xr:uid="{00000000-0005-0000-0000-0000431D0000}"/>
    <cellStyle name="Note 41 2 3 3 2 5" xfId="11477" xr:uid="{00000000-0005-0000-0000-0000441D0000}"/>
    <cellStyle name="Note 41 2 3 3 2 5 2" xfId="34396" xr:uid="{00000000-0005-0000-0000-0000451D0000}"/>
    <cellStyle name="Note 41 2 3 3 2 6" xfId="23813" xr:uid="{00000000-0005-0000-0000-0000461D0000}"/>
    <cellStyle name="Note 41 2 3 3 2 7" xfId="26147" xr:uid="{00000000-0005-0000-0000-0000471D0000}"/>
    <cellStyle name="Note 41 2 3 3 2 8" xfId="34397" xr:uid="{00000000-0005-0000-0000-0000481D0000}"/>
    <cellStyle name="Note 41 2 3 3 3" xfId="2384" xr:uid="{00000000-0005-0000-0000-0000491D0000}"/>
    <cellStyle name="Note 41 2 3 3 3 2" xfId="2385" xr:uid="{00000000-0005-0000-0000-00004A1D0000}"/>
    <cellStyle name="Note 41 2 3 3 3 2 2" xfId="11484" xr:uid="{00000000-0005-0000-0000-00004B1D0000}"/>
    <cellStyle name="Note 41 2 3 3 3 2 3" xfId="23806" xr:uid="{00000000-0005-0000-0000-00004C1D0000}"/>
    <cellStyle name="Note 41 2 3 3 3 2 4" xfId="26154" xr:uid="{00000000-0005-0000-0000-00004D1D0000}"/>
    <cellStyle name="Note 41 2 3 3 3 2 5" xfId="34398" xr:uid="{00000000-0005-0000-0000-00004E1D0000}"/>
    <cellStyle name="Note 41 2 3 3 3 3" xfId="2386" xr:uid="{00000000-0005-0000-0000-00004F1D0000}"/>
    <cellStyle name="Note 41 2 3 3 3 3 2" xfId="11485" xr:uid="{00000000-0005-0000-0000-0000501D0000}"/>
    <cellStyle name="Note 41 2 3 3 3 3 3" xfId="23805" xr:uid="{00000000-0005-0000-0000-0000511D0000}"/>
    <cellStyle name="Note 41 2 3 3 3 3 4" xfId="26155" xr:uid="{00000000-0005-0000-0000-0000521D0000}"/>
    <cellStyle name="Note 41 2 3 3 3 3 5" xfId="34399" xr:uid="{00000000-0005-0000-0000-0000531D0000}"/>
    <cellStyle name="Note 41 2 3 3 3 4" xfId="11483" xr:uid="{00000000-0005-0000-0000-0000541D0000}"/>
    <cellStyle name="Note 41 2 3 3 3 5" xfId="23807" xr:uid="{00000000-0005-0000-0000-0000551D0000}"/>
    <cellStyle name="Note 41 2 3 3 3 6" xfId="26153" xr:uid="{00000000-0005-0000-0000-0000561D0000}"/>
    <cellStyle name="Note 41 2 3 3 3 7" xfId="34400" xr:uid="{00000000-0005-0000-0000-0000571D0000}"/>
    <cellStyle name="Note 41 2 3 3 4" xfId="2387" xr:uid="{00000000-0005-0000-0000-0000581D0000}"/>
    <cellStyle name="Note 41 2 3 3 4 2" xfId="11486" xr:uid="{00000000-0005-0000-0000-0000591D0000}"/>
    <cellStyle name="Note 41 2 3 3 4 3" xfId="23804" xr:uid="{00000000-0005-0000-0000-00005A1D0000}"/>
    <cellStyle name="Note 41 2 3 3 4 4" xfId="26156" xr:uid="{00000000-0005-0000-0000-00005B1D0000}"/>
    <cellStyle name="Note 41 2 3 3 4 5" xfId="34401" xr:uid="{00000000-0005-0000-0000-00005C1D0000}"/>
    <cellStyle name="Note 41 2 3 3 5" xfId="2388" xr:uid="{00000000-0005-0000-0000-00005D1D0000}"/>
    <cellStyle name="Note 41 2 3 3 5 2" xfId="11487" xr:uid="{00000000-0005-0000-0000-00005E1D0000}"/>
    <cellStyle name="Note 41 2 3 3 5 3" xfId="23803" xr:uid="{00000000-0005-0000-0000-00005F1D0000}"/>
    <cellStyle name="Note 41 2 3 3 5 4" xfId="26157" xr:uid="{00000000-0005-0000-0000-0000601D0000}"/>
    <cellStyle name="Note 41 2 3 3 5 5" xfId="34402" xr:uid="{00000000-0005-0000-0000-0000611D0000}"/>
    <cellStyle name="Note 41 2 3 3 6" xfId="11476" xr:uid="{00000000-0005-0000-0000-0000621D0000}"/>
    <cellStyle name="Note 41 2 3 3 6 2" xfId="34403" xr:uid="{00000000-0005-0000-0000-0000631D0000}"/>
    <cellStyle name="Note 41 2 3 3 7" xfId="23814" xr:uid="{00000000-0005-0000-0000-0000641D0000}"/>
    <cellStyle name="Note 41 2 3 3 8" xfId="26146" xr:uid="{00000000-0005-0000-0000-0000651D0000}"/>
    <cellStyle name="Note 41 2 3 3 9" xfId="34404" xr:uid="{00000000-0005-0000-0000-0000661D0000}"/>
    <cellStyle name="Note 41 2 3 4" xfId="2389" xr:uid="{00000000-0005-0000-0000-0000671D0000}"/>
    <cellStyle name="Note 41 2 3 4 2" xfId="2390" xr:uid="{00000000-0005-0000-0000-0000681D0000}"/>
    <cellStyle name="Note 41 2 3 4 2 2" xfId="2391" xr:uid="{00000000-0005-0000-0000-0000691D0000}"/>
    <cellStyle name="Note 41 2 3 4 2 2 2" xfId="2392" xr:uid="{00000000-0005-0000-0000-00006A1D0000}"/>
    <cellStyle name="Note 41 2 3 4 2 2 2 2" xfId="11491" xr:uid="{00000000-0005-0000-0000-00006B1D0000}"/>
    <cellStyle name="Note 41 2 3 4 2 2 2 3" xfId="23799" xr:uid="{00000000-0005-0000-0000-00006C1D0000}"/>
    <cellStyle name="Note 41 2 3 4 2 2 2 4" xfId="26161" xr:uid="{00000000-0005-0000-0000-00006D1D0000}"/>
    <cellStyle name="Note 41 2 3 4 2 2 2 5" xfId="34405" xr:uid="{00000000-0005-0000-0000-00006E1D0000}"/>
    <cellStyle name="Note 41 2 3 4 2 2 3" xfId="2393" xr:uid="{00000000-0005-0000-0000-00006F1D0000}"/>
    <cellStyle name="Note 41 2 3 4 2 2 3 2" xfId="11492" xr:uid="{00000000-0005-0000-0000-0000701D0000}"/>
    <cellStyle name="Note 41 2 3 4 2 2 3 3" xfId="23798" xr:uid="{00000000-0005-0000-0000-0000711D0000}"/>
    <cellStyle name="Note 41 2 3 4 2 2 3 4" xfId="26162" xr:uid="{00000000-0005-0000-0000-0000721D0000}"/>
    <cellStyle name="Note 41 2 3 4 2 2 3 5" xfId="34406" xr:uid="{00000000-0005-0000-0000-0000731D0000}"/>
    <cellStyle name="Note 41 2 3 4 2 2 4" xfId="11490" xr:uid="{00000000-0005-0000-0000-0000741D0000}"/>
    <cellStyle name="Note 41 2 3 4 2 2 5" xfId="23800" xr:uid="{00000000-0005-0000-0000-0000751D0000}"/>
    <cellStyle name="Note 41 2 3 4 2 2 6" xfId="26160" xr:uid="{00000000-0005-0000-0000-0000761D0000}"/>
    <cellStyle name="Note 41 2 3 4 2 2 7" xfId="34407" xr:uid="{00000000-0005-0000-0000-0000771D0000}"/>
    <cellStyle name="Note 41 2 3 4 2 3" xfId="2394" xr:uid="{00000000-0005-0000-0000-0000781D0000}"/>
    <cellStyle name="Note 41 2 3 4 2 3 2" xfId="11493" xr:uid="{00000000-0005-0000-0000-0000791D0000}"/>
    <cellStyle name="Note 41 2 3 4 2 3 3" xfId="23797" xr:uid="{00000000-0005-0000-0000-00007A1D0000}"/>
    <cellStyle name="Note 41 2 3 4 2 3 4" xfId="26163" xr:uid="{00000000-0005-0000-0000-00007B1D0000}"/>
    <cellStyle name="Note 41 2 3 4 2 3 5" xfId="34408" xr:uid="{00000000-0005-0000-0000-00007C1D0000}"/>
    <cellStyle name="Note 41 2 3 4 2 4" xfId="2395" xr:uid="{00000000-0005-0000-0000-00007D1D0000}"/>
    <cellStyle name="Note 41 2 3 4 2 4 2" xfId="11494" xr:uid="{00000000-0005-0000-0000-00007E1D0000}"/>
    <cellStyle name="Note 41 2 3 4 2 4 3" xfId="23796" xr:uid="{00000000-0005-0000-0000-00007F1D0000}"/>
    <cellStyle name="Note 41 2 3 4 2 4 4" xfId="26164" xr:uid="{00000000-0005-0000-0000-0000801D0000}"/>
    <cellStyle name="Note 41 2 3 4 2 4 5" xfId="34409" xr:uid="{00000000-0005-0000-0000-0000811D0000}"/>
    <cellStyle name="Note 41 2 3 4 2 5" xfId="11489" xr:uid="{00000000-0005-0000-0000-0000821D0000}"/>
    <cellStyle name="Note 41 2 3 4 2 5 2" xfId="34410" xr:uid="{00000000-0005-0000-0000-0000831D0000}"/>
    <cellStyle name="Note 41 2 3 4 2 6" xfId="23801" xr:uid="{00000000-0005-0000-0000-0000841D0000}"/>
    <cellStyle name="Note 41 2 3 4 2 7" xfId="26159" xr:uid="{00000000-0005-0000-0000-0000851D0000}"/>
    <cellStyle name="Note 41 2 3 4 2 8" xfId="34411" xr:uid="{00000000-0005-0000-0000-0000861D0000}"/>
    <cellStyle name="Note 41 2 3 4 3" xfId="2396" xr:uid="{00000000-0005-0000-0000-0000871D0000}"/>
    <cellStyle name="Note 41 2 3 4 3 2" xfId="2397" xr:uid="{00000000-0005-0000-0000-0000881D0000}"/>
    <cellStyle name="Note 41 2 3 4 3 2 2" xfId="11496" xr:uid="{00000000-0005-0000-0000-0000891D0000}"/>
    <cellStyle name="Note 41 2 3 4 3 2 3" xfId="23794" xr:uid="{00000000-0005-0000-0000-00008A1D0000}"/>
    <cellStyle name="Note 41 2 3 4 3 2 4" xfId="26166" xr:uid="{00000000-0005-0000-0000-00008B1D0000}"/>
    <cellStyle name="Note 41 2 3 4 3 2 5" xfId="34412" xr:uid="{00000000-0005-0000-0000-00008C1D0000}"/>
    <cellStyle name="Note 41 2 3 4 3 3" xfId="2398" xr:uid="{00000000-0005-0000-0000-00008D1D0000}"/>
    <cellStyle name="Note 41 2 3 4 3 3 2" xfId="11497" xr:uid="{00000000-0005-0000-0000-00008E1D0000}"/>
    <cellStyle name="Note 41 2 3 4 3 3 3" xfId="23793" xr:uid="{00000000-0005-0000-0000-00008F1D0000}"/>
    <cellStyle name="Note 41 2 3 4 3 3 4" xfId="26167" xr:uid="{00000000-0005-0000-0000-0000901D0000}"/>
    <cellStyle name="Note 41 2 3 4 3 3 5" xfId="34413" xr:uid="{00000000-0005-0000-0000-0000911D0000}"/>
    <cellStyle name="Note 41 2 3 4 3 4" xfId="11495" xr:uid="{00000000-0005-0000-0000-0000921D0000}"/>
    <cellStyle name="Note 41 2 3 4 3 5" xfId="23795" xr:uid="{00000000-0005-0000-0000-0000931D0000}"/>
    <cellStyle name="Note 41 2 3 4 3 6" xfId="26165" xr:uid="{00000000-0005-0000-0000-0000941D0000}"/>
    <cellStyle name="Note 41 2 3 4 3 7" xfId="34414" xr:uid="{00000000-0005-0000-0000-0000951D0000}"/>
    <cellStyle name="Note 41 2 3 4 4" xfId="2399" xr:uid="{00000000-0005-0000-0000-0000961D0000}"/>
    <cellStyle name="Note 41 2 3 4 4 2" xfId="11498" xr:uid="{00000000-0005-0000-0000-0000971D0000}"/>
    <cellStyle name="Note 41 2 3 4 4 3" xfId="23792" xr:uid="{00000000-0005-0000-0000-0000981D0000}"/>
    <cellStyle name="Note 41 2 3 4 4 4" xfId="26168" xr:uid="{00000000-0005-0000-0000-0000991D0000}"/>
    <cellStyle name="Note 41 2 3 4 4 5" xfId="34415" xr:uid="{00000000-0005-0000-0000-00009A1D0000}"/>
    <cellStyle name="Note 41 2 3 4 5" xfId="2400" xr:uid="{00000000-0005-0000-0000-00009B1D0000}"/>
    <cellStyle name="Note 41 2 3 4 5 2" xfId="11499" xr:uid="{00000000-0005-0000-0000-00009C1D0000}"/>
    <cellStyle name="Note 41 2 3 4 5 3" xfId="23791" xr:uid="{00000000-0005-0000-0000-00009D1D0000}"/>
    <cellStyle name="Note 41 2 3 4 5 4" xfId="26169" xr:uid="{00000000-0005-0000-0000-00009E1D0000}"/>
    <cellStyle name="Note 41 2 3 4 5 5" xfId="34416" xr:uid="{00000000-0005-0000-0000-00009F1D0000}"/>
    <cellStyle name="Note 41 2 3 4 6" xfId="11488" xr:uid="{00000000-0005-0000-0000-0000A01D0000}"/>
    <cellStyle name="Note 41 2 3 4 6 2" xfId="34417" xr:uid="{00000000-0005-0000-0000-0000A11D0000}"/>
    <cellStyle name="Note 41 2 3 4 7" xfId="23802" xr:uid="{00000000-0005-0000-0000-0000A21D0000}"/>
    <cellStyle name="Note 41 2 3 4 8" xfId="26158" xr:uid="{00000000-0005-0000-0000-0000A31D0000}"/>
    <cellStyle name="Note 41 2 3 4 9" xfId="34418" xr:uid="{00000000-0005-0000-0000-0000A41D0000}"/>
    <cellStyle name="Note 41 2 3 5" xfId="2401" xr:uid="{00000000-0005-0000-0000-0000A51D0000}"/>
    <cellStyle name="Note 41 2 3 5 2" xfId="2402" xr:uid="{00000000-0005-0000-0000-0000A61D0000}"/>
    <cellStyle name="Note 41 2 3 5 2 2" xfId="2403" xr:uid="{00000000-0005-0000-0000-0000A71D0000}"/>
    <cellStyle name="Note 41 2 3 5 2 2 2" xfId="11502" xr:uid="{00000000-0005-0000-0000-0000A81D0000}"/>
    <cellStyle name="Note 41 2 3 5 2 2 3" xfId="23788" xr:uid="{00000000-0005-0000-0000-0000A91D0000}"/>
    <cellStyle name="Note 41 2 3 5 2 2 4" xfId="26172" xr:uid="{00000000-0005-0000-0000-0000AA1D0000}"/>
    <cellStyle name="Note 41 2 3 5 2 2 5" xfId="34419" xr:uid="{00000000-0005-0000-0000-0000AB1D0000}"/>
    <cellStyle name="Note 41 2 3 5 2 3" xfId="2404" xr:uid="{00000000-0005-0000-0000-0000AC1D0000}"/>
    <cellStyle name="Note 41 2 3 5 2 3 2" xfId="11503" xr:uid="{00000000-0005-0000-0000-0000AD1D0000}"/>
    <cellStyle name="Note 41 2 3 5 2 3 3" xfId="23787" xr:uid="{00000000-0005-0000-0000-0000AE1D0000}"/>
    <cellStyle name="Note 41 2 3 5 2 3 4" xfId="26173" xr:uid="{00000000-0005-0000-0000-0000AF1D0000}"/>
    <cellStyle name="Note 41 2 3 5 2 3 5" xfId="34420" xr:uid="{00000000-0005-0000-0000-0000B01D0000}"/>
    <cellStyle name="Note 41 2 3 5 2 4" xfId="11501" xr:uid="{00000000-0005-0000-0000-0000B11D0000}"/>
    <cellStyle name="Note 41 2 3 5 2 4 2" xfId="34421" xr:uid="{00000000-0005-0000-0000-0000B21D0000}"/>
    <cellStyle name="Note 41 2 3 5 2 5" xfId="23789" xr:uid="{00000000-0005-0000-0000-0000B31D0000}"/>
    <cellStyle name="Note 41 2 3 5 2 6" xfId="26171" xr:uid="{00000000-0005-0000-0000-0000B41D0000}"/>
    <cellStyle name="Note 41 2 3 5 2 7" xfId="34422" xr:uid="{00000000-0005-0000-0000-0000B51D0000}"/>
    <cellStyle name="Note 41 2 3 5 3" xfId="2405" xr:uid="{00000000-0005-0000-0000-0000B61D0000}"/>
    <cellStyle name="Note 41 2 3 5 3 2" xfId="2406" xr:uid="{00000000-0005-0000-0000-0000B71D0000}"/>
    <cellStyle name="Note 41 2 3 5 3 2 2" xfId="11505" xr:uid="{00000000-0005-0000-0000-0000B81D0000}"/>
    <cellStyle name="Note 41 2 3 5 3 2 3" xfId="23785" xr:uid="{00000000-0005-0000-0000-0000B91D0000}"/>
    <cellStyle name="Note 41 2 3 5 3 2 4" xfId="26175" xr:uid="{00000000-0005-0000-0000-0000BA1D0000}"/>
    <cellStyle name="Note 41 2 3 5 3 2 5" xfId="34423" xr:uid="{00000000-0005-0000-0000-0000BB1D0000}"/>
    <cellStyle name="Note 41 2 3 5 3 3" xfId="11504" xr:uid="{00000000-0005-0000-0000-0000BC1D0000}"/>
    <cellStyle name="Note 41 2 3 5 3 4" xfId="23786" xr:uid="{00000000-0005-0000-0000-0000BD1D0000}"/>
    <cellStyle name="Note 41 2 3 5 3 5" xfId="26174" xr:uid="{00000000-0005-0000-0000-0000BE1D0000}"/>
    <cellStyle name="Note 41 2 3 5 3 6" xfId="34424" xr:uid="{00000000-0005-0000-0000-0000BF1D0000}"/>
    <cellStyle name="Note 41 2 3 5 4" xfId="2407" xr:uid="{00000000-0005-0000-0000-0000C01D0000}"/>
    <cellStyle name="Note 41 2 3 5 4 2" xfId="11506" xr:uid="{00000000-0005-0000-0000-0000C11D0000}"/>
    <cellStyle name="Note 41 2 3 5 4 3" xfId="23784" xr:uid="{00000000-0005-0000-0000-0000C21D0000}"/>
    <cellStyle name="Note 41 2 3 5 4 4" xfId="26176" xr:uid="{00000000-0005-0000-0000-0000C31D0000}"/>
    <cellStyle name="Note 41 2 3 5 4 5" xfId="34425" xr:uid="{00000000-0005-0000-0000-0000C41D0000}"/>
    <cellStyle name="Note 41 2 3 5 5" xfId="11500" xr:uid="{00000000-0005-0000-0000-0000C51D0000}"/>
    <cellStyle name="Note 41 2 3 5 5 2" xfId="34426" xr:uid="{00000000-0005-0000-0000-0000C61D0000}"/>
    <cellStyle name="Note 41 2 3 5 6" xfId="23790" xr:uid="{00000000-0005-0000-0000-0000C71D0000}"/>
    <cellStyle name="Note 41 2 3 5 7" xfId="26170" xr:uid="{00000000-0005-0000-0000-0000C81D0000}"/>
    <cellStyle name="Note 41 2 3 5 8" xfId="34427" xr:uid="{00000000-0005-0000-0000-0000C91D0000}"/>
    <cellStyle name="Note 41 2 3 6" xfId="2408" xr:uid="{00000000-0005-0000-0000-0000CA1D0000}"/>
    <cellStyle name="Note 41 2 3 6 2" xfId="2409" xr:uid="{00000000-0005-0000-0000-0000CB1D0000}"/>
    <cellStyle name="Note 41 2 3 6 2 2" xfId="11508" xr:uid="{00000000-0005-0000-0000-0000CC1D0000}"/>
    <cellStyle name="Note 41 2 3 6 2 3" xfId="23782" xr:uid="{00000000-0005-0000-0000-0000CD1D0000}"/>
    <cellStyle name="Note 41 2 3 6 2 4" xfId="26178" xr:uid="{00000000-0005-0000-0000-0000CE1D0000}"/>
    <cellStyle name="Note 41 2 3 6 2 5" xfId="34428" xr:uid="{00000000-0005-0000-0000-0000CF1D0000}"/>
    <cellStyle name="Note 41 2 3 6 3" xfId="2410" xr:uid="{00000000-0005-0000-0000-0000D01D0000}"/>
    <cellStyle name="Note 41 2 3 6 3 2" xfId="11509" xr:uid="{00000000-0005-0000-0000-0000D11D0000}"/>
    <cellStyle name="Note 41 2 3 6 3 3" xfId="23781" xr:uid="{00000000-0005-0000-0000-0000D21D0000}"/>
    <cellStyle name="Note 41 2 3 6 3 4" xfId="26179" xr:uid="{00000000-0005-0000-0000-0000D31D0000}"/>
    <cellStyle name="Note 41 2 3 6 3 5" xfId="34429" xr:uid="{00000000-0005-0000-0000-0000D41D0000}"/>
    <cellStyle name="Note 41 2 3 6 4" xfId="11507" xr:uid="{00000000-0005-0000-0000-0000D51D0000}"/>
    <cellStyle name="Note 41 2 3 6 5" xfId="23783" xr:uid="{00000000-0005-0000-0000-0000D61D0000}"/>
    <cellStyle name="Note 41 2 3 6 6" xfId="26177" xr:uid="{00000000-0005-0000-0000-0000D71D0000}"/>
    <cellStyle name="Note 41 2 3 6 7" xfId="34430" xr:uid="{00000000-0005-0000-0000-0000D81D0000}"/>
    <cellStyle name="Note 41 2 3 7" xfId="11460" xr:uid="{00000000-0005-0000-0000-0000D91D0000}"/>
    <cellStyle name="Note 41 2 3 7 2" xfId="34431" xr:uid="{00000000-0005-0000-0000-0000DA1D0000}"/>
    <cellStyle name="Note 41 2 3 8" xfId="23830" xr:uid="{00000000-0005-0000-0000-0000DB1D0000}"/>
    <cellStyle name="Note 41 2 3 9" xfId="26130" xr:uid="{00000000-0005-0000-0000-0000DC1D0000}"/>
    <cellStyle name="Note 41 2 4" xfId="2411" xr:uid="{00000000-0005-0000-0000-0000DD1D0000}"/>
    <cellStyle name="Note 41 2 4 2" xfId="2412" xr:uid="{00000000-0005-0000-0000-0000DE1D0000}"/>
    <cellStyle name="Note 41 2 4 2 2" xfId="2413" xr:uid="{00000000-0005-0000-0000-0000DF1D0000}"/>
    <cellStyle name="Note 41 2 4 2 2 2" xfId="2414" xr:uid="{00000000-0005-0000-0000-0000E01D0000}"/>
    <cellStyle name="Note 41 2 4 2 2 2 2" xfId="11513" xr:uid="{00000000-0005-0000-0000-0000E11D0000}"/>
    <cellStyle name="Note 41 2 4 2 2 2 3" xfId="23777" xr:uid="{00000000-0005-0000-0000-0000E21D0000}"/>
    <cellStyle name="Note 41 2 4 2 2 2 4" xfId="26183" xr:uid="{00000000-0005-0000-0000-0000E31D0000}"/>
    <cellStyle name="Note 41 2 4 2 2 2 5" xfId="34432" xr:uid="{00000000-0005-0000-0000-0000E41D0000}"/>
    <cellStyle name="Note 41 2 4 2 2 3" xfId="2415" xr:uid="{00000000-0005-0000-0000-0000E51D0000}"/>
    <cellStyle name="Note 41 2 4 2 2 3 2" xfId="11514" xr:uid="{00000000-0005-0000-0000-0000E61D0000}"/>
    <cellStyle name="Note 41 2 4 2 2 3 3" xfId="23776" xr:uid="{00000000-0005-0000-0000-0000E71D0000}"/>
    <cellStyle name="Note 41 2 4 2 2 3 4" xfId="26184" xr:uid="{00000000-0005-0000-0000-0000E81D0000}"/>
    <cellStyle name="Note 41 2 4 2 2 3 5" xfId="34433" xr:uid="{00000000-0005-0000-0000-0000E91D0000}"/>
    <cellStyle name="Note 41 2 4 2 2 4" xfId="11512" xr:uid="{00000000-0005-0000-0000-0000EA1D0000}"/>
    <cellStyle name="Note 41 2 4 2 2 5" xfId="23778" xr:uid="{00000000-0005-0000-0000-0000EB1D0000}"/>
    <cellStyle name="Note 41 2 4 2 2 6" xfId="26182" xr:uid="{00000000-0005-0000-0000-0000EC1D0000}"/>
    <cellStyle name="Note 41 2 4 2 2 7" xfId="34434" xr:uid="{00000000-0005-0000-0000-0000ED1D0000}"/>
    <cellStyle name="Note 41 2 4 2 3" xfId="2416" xr:uid="{00000000-0005-0000-0000-0000EE1D0000}"/>
    <cellStyle name="Note 41 2 4 2 3 2" xfId="11515" xr:uid="{00000000-0005-0000-0000-0000EF1D0000}"/>
    <cellStyle name="Note 41 2 4 2 3 3" xfId="23775" xr:uid="{00000000-0005-0000-0000-0000F01D0000}"/>
    <cellStyle name="Note 41 2 4 2 3 4" xfId="26185" xr:uid="{00000000-0005-0000-0000-0000F11D0000}"/>
    <cellStyle name="Note 41 2 4 2 3 5" xfId="34435" xr:uid="{00000000-0005-0000-0000-0000F21D0000}"/>
    <cellStyle name="Note 41 2 4 2 4" xfId="2417" xr:uid="{00000000-0005-0000-0000-0000F31D0000}"/>
    <cellStyle name="Note 41 2 4 2 4 2" xfId="11516" xr:uid="{00000000-0005-0000-0000-0000F41D0000}"/>
    <cellStyle name="Note 41 2 4 2 4 3" xfId="23774" xr:uid="{00000000-0005-0000-0000-0000F51D0000}"/>
    <cellStyle name="Note 41 2 4 2 4 4" xfId="26186" xr:uid="{00000000-0005-0000-0000-0000F61D0000}"/>
    <cellStyle name="Note 41 2 4 2 4 5" xfId="34436" xr:uid="{00000000-0005-0000-0000-0000F71D0000}"/>
    <cellStyle name="Note 41 2 4 2 5" xfId="11511" xr:uid="{00000000-0005-0000-0000-0000F81D0000}"/>
    <cellStyle name="Note 41 2 4 2 5 2" xfId="34437" xr:uid="{00000000-0005-0000-0000-0000F91D0000}"/>
    <cellStyle name="Note 41 2 4 2 6" xfId="23779" xr:uid="{00000000-0005-0000-0000-0000FA1D0000}"/>
    <cellStyle name="Note 41 2 4 2 7" xfId="26181" xr:uid="{00000000-0005-0000-0000-0000FB1D0000}"/>
    <cellStyle name="Note 41 2 4 2 8" xfId="34438" xr:uid="{00000000-0005-0000-0000-0000FC1D0000}"/>
    <cellStyle name="Note 41 2 4 3" xfId="2418" xr:uid="{00000000-0005-0000-0000-0000FD1D0000}"/>
    <cellStyle name="Note 41 2 4 3 2" xfId="2419" xr:uid="{00000000-0005-0000-0000-0000FE1D0000}"/>
    <cellStyle name="Note 41 2 4 3 2 2" xfId="11518" xr:uid="{00000000-0005-0000-0000-0000FF1D0000}"/>
    <cellStyle name="Note 41 2 4 3 2 3" xfId="23772" xr:uid="{00000000-0005-0000-0000-0000001E0000}"/>
    <cellStyle name="Note 41 2 4 3 2 4" xfId="26188" xr:uid="{00000000-0005-0000-0000-0000011E0000}"/>
    <cellStyle name="Note 41 2 4 3 2 5" xfId="34439" xr:uid="{00000000-0005-0000-0000-0000021E0000}"/>
    <cellStyle name="Note 41 2 4 3 3" xfId="2420" xr:uid="{00000000-0005-0000-0000-0000031E0000}"/>
    <cellStyle name="Note 41 2 4 3 3 2" xfId="11519" xr:uid="{00000000-0005-0000-0000-0000041E0000}"/>
    <cellStyle name="Note 41 2 4 3 3 3" xfId="23771" xr:uid="{00000000-0005-0000-0000-0000051E0000}"/>
    <cellStyle name="Note 41 2 4 3 3 4" xfId="26189" xr:uid="{00000000-0005-0000-0000-0000061E0000}"/>
    <cellStyle name="Note 41 2 4 3 3 5" xfId="34440" xr:uid="{00000000-0005-0000-0000-0000071E0000}"/>
    <cellStyle name="Note 41 2 4 3 4" xfId="11517" xr:uid="{00000000-0005-0000-0000-0000081E0000}"/>
    <cellStyle name="Note 41 2 4 3 5" xfId="23773" xr:uid="{00000000-0005-0000-0000-0000091E0000}"/>
    <cellStyle name="Note 41 2 4 3 6" xfId="26187" xr:uid="{00000000-0005-0000-0000-00000A1E0000}"/>
    <cellStyle name="Note 41 2 4 3 7" xfId="34441" xr:uid="{00000000-0005-0000-0000-00000B1E0000}"/>
    <cellStyle name="Note 41 2 4 4" xfId="2421" xr:uid="{00000000-0005-0000-0000-00000C1E0000}"/>
    <cellStyle name="Note 41 2 4 4 2" xfId="11520" xr:uid="{00000000-0005-0000-0000-00000D1E0000}"/>
    <cellStyle name="Note 41 2 4 4 3" xfId="23770" xr:uid="{00000000-0005-0000-0000-00000E1E0000}"/>
    <cellStyle name="Note 41 2 4 4 4" xfId="26190" xr:uid="{00000000-0005-0000-0000-00000F1E0000}"/>
    <cellStyle name="Note 41 2 4 4 5" xfId="34442" xr:uid="{00000000-0005-0000-0000-0000101E0000}"/>
    <cellStyle name="Note 41 2 4 5" xfId="2422" xr:uid="{00000000-0005-0000-0000-0000111E0000}"/>
    <cellStyle name="Note 41 2 4 5 2" xfId="11521" xr:uid="{00000000-0005-0000-0000-0000121E0000}"/>
    <cellStyle name="Note 41 2 4 5 3" xfId="23769" xr:uid="{00000000-0005-0000-0000-0000131E0000}"/>
    <cellStyle name="Note 41 2 4 5 4" xfId="26191" xr:uid="{00000000-0005-0000-0000-0000141E0000}"/>
    <cellStyle name="Note 41 2 4 5 5" xfId="34443" xr:uid="{00000000-0005-0000-0000-0000151E0000}"/>
    <cellStyle name="Note 41 2 4 6" xfId="11510" xr:uid="{00000000-0005-0000-0000-0000161E0000}"/>
    <cellStyle name="Note 41 2 4 6 2" xfId="34444" xr:uid="{00000000-0005-0000-0000-0000171E0000}"/>
    <cellStyle name="Note 41 2 4 7" xfId="23780" xr:uid="{00000000-0005-0000-0000-0000181E0000}"/>
    <cellStyle name="Note 41 2 4 8" xfId="26180" xr:uid="{00000000-0005-0000-0000-0000191E0000}"/>
    <cellStyle name="Note 41 2 4 9" xfId="34445" xr:uid="{00000000-0005-0000-0000-00001A1E0000}"/>
    <cellStyle name="Note 41 2 5" xfId="11395" xr:uid="{00000000-0005-0000-0000-00001B1E0000}"/>
    <cellStyle name="Note 41 2 5 2" xfId="34446" xr:uid="{00000000-0005-0000-0000-00001C1E0000}"/>
    <cellStyle name="Note 41 2 6" xfId="23895" xr:uid="{00000000-0005-0000-0000-00001D1E0000}"/>
    <cellStyle name="Note 41 2 7" xfId="26065" xr:uid="{00000000-0005-0000-0000-00001E1E0000}"/>
    <cellStyle name="Note 41 2 8" xfId="34447" xr:uid="{00000000-0005-0000-0000-00001F1E0000}"/>
    <cellStyle name="Note 41 3" xfId="2423" xr:uid="{00000000-0005-0000-0000-0000201E0000}"/>
    <cellStyle name="Note 41 3 2" xfId="2424" xr:uid="{00000000-0005-0000-0000-0000211E0000}"/>
    <cellStyle name="Note 41 3 2 10" xfId="34448" xr:uid="{00000000-0005-0000-0000-0000221E0000}"/>
    <cellStyle name="Note 41 3 2 2" xfId="2425" xr:uid="{00000000-0005-0000-0000-0000231E0000}"/>
    <cellStyle name="Note 41 3 2 2 2" xfId="2426" xr:uid="{00000000-0005-0000-0000-0000241E0000}"/>
    <cellStyle name="Note 41 3 2 2 2 2" xfId="2427" xr:uid="{00000000-0005-0000-0000-0000251E0000}"/>
    <cellStyle name="Note 41 3 2 2 2 2 2" xfId="2428" xr:uid="{00000000-0005-0000-0000-0000261E0000}"/>
    <cellStyle name="Note 41 3 2 2 2 2 2 2" xfId="11527" xr:uid="{00000000-0005-0000-0000-0000271E0000}"/>
    <cellStyle name="Note 41 3 2 2 2 2 2 3" xfId="23763" xr:uid="{00000000-0005-0000-0000-0000281E0000}"/>
    <cellStyle name="Note 41 3 2 2 2 2 2 4" xfId="26197" xr:uid="{00000000-0005-0000-0000-0000291E0000}"/>
    <cellStyle name="Note 41 3 2 2 2 2 2 5" xfId="34449" xr:uid="{00000000-0005-0000-0000-00002A1E0000}"/>
    <cellStyle name="Note 41 3 2 2 2 2 3" xfId="2429" xr:uid="{00000000-0005-0000-0000-00002B1E0000}"/>
    <cellStyle name="Note 41 3 2 2 2 2 3 2" xfId="11528" xr:uid="{00000000-0005-0000-0000-00002C1E0000}"/>
    <cellStyle name="Note 41 3 2 2 2 2 3 3" xfId="23762" xr:uid="{00000000-0005-0000-0000-00002D1E0000}"/>
    <cellStyle name="Note 41 3 2 2 2 2 3 4" xfId="26198" xr:uid="{00000000-0005-0000-0000-00002E1E0000}"/>
    <cellStyle name="Note 41 3 2 2 2 2 3 5" xfId="34450" xr:uid="{00000000-0005-0000-0000-00002F1E0000}"/>
    <cellStyle name="Note 41 3 2 2 2 2 4" xfId="11526" xr:uid="{00000000-0005-0000-0000-0000301E0000}"/>
    <cellStyle name="Note 41 3 2 2 2 2 4 2" xfId="34451" xr:uid="{00000000-0005-0000-0000-0000311E0000}"/>
    <cellStyle name="Note 41 3 2 2 2 2 5" xfId="23764" xr:uid="{00000000-0005-0000-0000-0000321E0000}"/>
    <cellStyle name="Note 41 3 2 2 2 2 6" xfId="26196" xr:uid="{00000000-0005-0000-0000-0000331E0000}"/>
    <cellStyle name="Note 41 3 2 2 2 2 7" xfId="34452" xr:uid="{00000000-0005-0000-0000-0000341E0000}"/>
    <cellStyle name="Note 41 3 2 2 2 3" xfId="2430" xr:uid="{00000000-0005-0000-0000-0000351E0000}"/>
    <cellStyle name="Note 41 3 2 2 2 3 2" xfId="2431" xr:uid="{00000000-0005-0000-0000-0000361E0000}"/>
    <cellStyle name="Note 41 3 2 2 2 3 2 2" xfId="11530" xr:uid="{00000000-0005-0000-0000-0000371E0000}"/>
    <cellStyle name="Note 41 3 2 2 2 3 2 3" xfId="23760" xr:uid="{00000000-0005-0000-0000-0000381E0000}"/>
    <cellStyle name="Note 41 3 2 2 2 3 2 4" xfId="26200" xr:uid="{00000000-0005-0000-0000-0000391E0000}"/>
    <cellStyle name="Note 41 3 2 2 2 3 2 5" xfId="34453" xr:uid="{00000000-0005-0000-0000-00003A1E0000}"/>
    <cellStyle name="Note 41 3 2 2 2 3 3" xfId="11529" xr:uid="{00000000-0005-0000-0000-00003B1E0000}"/>
    <cellStyle name="Note 41 3 2 2 2 3 4" xfId="23761" xr:uid="{00000000-0005-0000-0000-00003C1E0000}"/>
    <cellStyle name="Note 41 3 2 2 2 3 5" xfId="26199" xr:uid="{00000000-0005-0000-0000-00003D1E0000}"/>
    <cellStyle name="Note 41 3 2 2 2 3 6" xfId="34454" xr:uid="{00000000-0005-0000-0000-00003E1E0000}"/>
    <cellStyle name="Note 41 3 2 2 2 4" xfId="2432" xr:uid="{00000000-0005-0000-0000-00003F1E0000}"/>
    <cellStyle name="Note 41 3 2 2 2 4 2" xfId="11531" xr:uid="{00000000-0005-0000-0000-0000401E0000}"/>
    <cellStyle name="Note 41 3 2 2 2 4 3" xfId="23759" xr:uid="{00000000-0005-0000-0000-0000411E0000}"/>
    <cellStyle name="Note 41 3 2 2 2 4 4" xfId="26201" xr:uid="{00000000-0005-0000-0000-0000421E0000}"/>
    <cellStyle name="Note 41 3 2 2 2 4 5" xfId="34455" xr:uid="{00000000-0005-0000-0000-0000431E0000}"/>
    <cellStyle name="Note 41 3 2 2 2 5" xfId="11525" xr:uid="{00000000-0005-0000-0000-0000441E0000}"/>
    <cellStyle name="Note 41 3 2 2 2 5 2" xfId="34456" xr:uid="{00000000-0005-0000-0000-0000451E0000}"/>
    <cellStyle name="Note 41 3 2 2 2 6" xfId="23765" xr:uid="{00000000-0005-0000-0000-0000461E0000}"/>
    <cellStyle name="Note 41 3 2 2 2 7" xfId="26195" xr:uid="{00000000-0005-0000-0000-0000471E0000}"/>
    <cellStyle name="Note 41 3 2 2 2 8" xfId="34457" xr:uid="{00000000-0005-0000-0000-0000481E0000}"/>
    <cellStyle name="Note 41 3 2 2 3" xfId="2433" xr:uid="{00000000-0005-0000-0000-0000491E0000}"/>
    <cellStyle name="Note 41 3 2 2 3 2" xfId="2434" xr:uid="{00000000-0005-0000-0000-00004A1E0000}"/>
    <cellStyle name="Note 41 3 2 2 3 2 2" xfId="11533" xr:uid="{00000000-0005-0000-0000-00004B1E0000}"/>
    <cellStyle name="Note 41 3 2 2 3 2 3" xfId="23757" xr:uid="{00000000-0005-0000-0000-00004C1E0000}"/>
    <cellStyle name="Note 41 3 2 2 3 2 4" xfId="26203" xr:uid="{00000000-0005-0000-0000-00004D1E0000}"/>
    <cellStyle name="Note 41 3 2 2 3 2 5" xfId="34458" xr:uid="{00000000-0005-0000-0000-00004E1E0000}"/>
    <cellStyle name="Note 41 3 2 2 3 3" xfId="2435" xr:uid="{00000000-0005-0000-0000-00004F1E0000}"/>
    <cellStyle name="Note 41 3 2 2 3 3 2" xfId="11534" xr:uid="{00000000-0005-0000-0000-0000501E0000}"/>
    <cellStyle name="Note 41 3 2 2 3 3 3" xfId="23756" xr:uid="{00000000-0005-0000-0000-0000511E0000}"/>
    <cellStyle name="Note 41 3 2 2 3 3 4" xfId="26204" xr:uid="{00000000-0005-0000-0000-0000521E0000}"/>
    <cellStyle name="Note 41 3 2 2 3 3 5" xfId="34459" xr:uid="{00000000-0005-0000-0000-0000531E0000}"/>
    <cellStyle name="Note 41 3 2 2 3 4" xfId="11532" xr:uid="{00000000-0005-0000-0000-0000541E0000}"/>
    <cellStyle name="Note 41 3 2 2 3 4 2" xfId="34460" xr:uid="{00000000-0005-0000-0000-0000551E0000}"/>
    <cellStyle name="Note 41 3 2 2 3 5" xfId="23758" xr:uid="{00000000-0005-0000-0000-0000561E0000}"/>
    <cellStyle name="Note 41 3 2 2 3 6" xfId="26202" xr:uid="{00000000-0005-0000-0000-0000571E0000}"/>
    <cellStyle name="Note 41 3 2 2 3 7" xfId="34461" xr:uid="{00000000-0005-0000-0000-0000581E0000}"/>
    <cellStyle name="Note 41 3 2 2 4" xfId="2436" xr:uid="{00000000-0005-0000-0000-0000591E0000}"/>
    <cellStyle name="Note 41 3 2 2 4 2" xfId="2437" xr:uid="{00000000-0005-0000-0000-00005A1E0000}"/>
    <cellStyle name="Note 41 3 2 2 4 2 2" xfId="11536" xr:uid="{00000000-0005-0000-0000-00005B1E0000}"/>
    <cellStyle name="Note 41 3 2 2 4 2 3" xfId="23754" xr:uid="{00000000-0005-0000-0000-00005C1E0000}"/>
    <cellStyle name="Note 41 3 2 2 4 2 4" xfId="26206" xr:uid="{00000000-0005-0000-0000-00005D1E0000}"/>
    <cellStyle name="Note 41 3 2 2 4 2 5" xfId="34462" xr:uid="{00000000-0005-0000-0000-00005E1E0000}"/>
    <cellStyle name="Note 41 3 2 2 4 3" xfId="2438" xr:uid="{00000000-0005-0000-0000-00005F1E0000}"/>
    <cellStyle name="Note 41 3 2 2 4 3 2" xfId="11537" xr:uid="{00000000-0005-0000-0000-0000601E0000}"/>
    <cellStyle name="Note 41 3 2 2 4 3 3" xfId="23753" xr:uid="{00000000-0005-0000-0000-0000611E0000}"/>
    <cellStyle name="Note 41 3 2 2 4 3 4" xfId="26207" xr:uid="{00000000-0005-0000-0000-0000621E0000}"/>
    <cellStyle name="Note 41 3 2 2 4 3 5" xfId="34463" xr:uid="{00000000-0005-0000-0000-0000631E0000}"/>
    <cellStyle name="Note 41 3 2 2 4 4" xfId="11535" xr:uid="{00000000-0005-0000-0000-0000641E0000}"/>
    <cellStyle name="Note 41 3 2 2 4 5" xfId="23755" xr:uid="{00000000-0005-0000-0000-0000651E0000}"/>
    <cellStyle name="Note 41 3 2 2 4 6" xfId="26205" xr:uid="{00000000-0005-0000-0000-0000661E0000}"/>
    <cellStyle name="Note 41 3 2 2 4 7" xfId="34464" xr:uid="{00000000-0005-0000-0000-0000671E0000}"/>
    <cellStyle name="Note 41 3 2 2 5" xfId="2439" xr:uid="{00000000-0005-0000-0000-0000681E0000}"/>
    <cellStyle name="Note 41 3 2 2 5 2" xfId="11538" xr:uid="{00000000-0005-0000-0000-0000691E0000}"/>
    <cellStyle name="Note 41 3 2 2 5 3" xfId="23752" xr:uid="{00000000-0005-0000-0000-00006A1E0000}"/>
    <cellStyle name="Note 41 3 2 2 5 4" xfId="26208" xr:uid="{00000000-0005-0000-0000-00006B1E0000}"/>
    <cellStyle name="Note 41 3 2 2 5 5" xfId="34465" xr:uid="{00000000-0005-0000-0000-00006C1E0000}"/>
    <cellStyle name="Note 41 3 2 2 6" xfId="11524" xr:uid="{00000000-0005-0000-0000-00006D1E0000}"/>
    <cellStyle name="Note 41 3 2 2 6 2" xfId="34466" xr:uid="{00000000-0005-0000-0000-00006E1E0000}"/>
    <cellStyle name="Note 41 3 2 2 7" xfId="23766" xr:uid="{00000000-0005-0000-0000-00006F1E0000}"/>
    <cellStyle name="Note 41 3 2 2 8" xfId="26194" xr:uid="{00000000-0005-0000-0000-0000701E0000}"/>
    <cellStyle name="Note 41 3 2 2 9" xfId="34467" xr:uid="{00000000-0005-0000-0000-0000711E0000}"/>
    <cellStyle name="Note 41 3 2 3" xfId="2440" xr:uid="{00000000-0005-0000-0000-0000721E0000}"/>
    <cellStyle name="Note 41 3 2 3 2" xfId="2441" xr:uid="{00000000-0005-0000-0000-0000731E0000}"/>
    <cellStyle name="Note 41 3 2 3 2 2" xfId="2442" xr:uid="{00000000-0005-0000-0000-0000741E0000}"/>
    <cellStyle name="Note 41 3 2 3 2 2 2" xfId="2443" xr:uid="{00000000-0005-0000-0000-0000751E0000}"/>
    <cellStyle name="Note 41 3 2 3 2 2 2 2" xfId="11542" xr:uid="{00000000-0005-0000-0000-0000761E0000}"/>
    <cellStyle name="Note 41 3 2 3 2 2 2 3" xfId="23748" xr:uid="{00000000-0005-0000-0000-0000771E0000}"/>
    <cellStyle name="Note 41 3 2 3 2 2 2 4" xfId="26212" xr:uid="{00000000-0005-0000-0000-0000781E0000}"/>
    <cellStyle name="Note 41 3 2 3 2 2 2 5" xfId="34468" xr:uid="{00000000-0005-0000-0000-0000791E0000}"/>
    <cellStyle name="Note 41 3 2 3 2 2 3" xfId="2444" xr:uid="{00000000-0005-0000-0000-00007A1E0000}"/>
    <cellStyle name="Note 41 3 2 3 2 2 3 2" xfId="11543" xr:uid="{00000000-0005-0000-0000-00007B1E0000}"/>
    <cellStyle name="Note 41 3 2 3 2 2 3 3" xfId="23747" xr:uid="{00000000-0005-0000-0000-00007C1E0000}"/>
    <cellStyle name="Note 41 3 2 3 2 2 3 4" xfId="26213" xr:uid="{00000000-0005-0000-0000-00007D1E0000}"/>
    <cellStyle name="Note 41 3 2 3 2 2 3 5" xfId="34469" xr:uid="{00000000-0005-0000-0000-00007E1E0000}"/>
    <cellStyle name="Note 41 3 2 3 2 2 4" xfId="11541" xr:uid="{00000000-0005-0000-0000-00007F1E0000}"/>
    <cellStyle name="Note 41 3 2 3 2 2 4 2" xfId="34470" xr:uid="{00000000-0005-0000-0000-0000801E0000}"/>
    <cellStyle name="Note 41 3 2 3 2 2 5" xfId="23749" xr:uid="{00000000-0005-0000-0000-0000811E0000}"/>
    <cellStyle name="Note 41 3 2 3 2 2 6" xfId="26211" xr:uid="{00000000-0005-0000-0000-0000821E0000}"/>
    <cellStyle name="Note 41 3 2 3 2 2 7" xfId="34471" xr:uid="{00000000-0005-0000-0000-0000831E0000}"/>
    <cellStyle name="Note 41 3 2 3 2 3" xfId="2445" xr:uid="{00000000-0005-0000-0000-0000841E0000}"/>
    <cellStyle name="Note 41 3 2 3 2 3 2" xfId="2446" xr:uid="{00000000-0005-0000-0000-0000851E0000}"/>
    <cellStyle name="Note 41 3 2 3 2 3 2 2" xfId="11545" xr:uid="{00000000-0005-0000-0000-0000861E0000}"/>
    <cellStyle name="Note 41 3 2 3 2 3 2 3" xfId="23745" xr:uid="{00000000-0005-0000-0000-0000871E0000}"/>
    <cellStyle name="Note 41 3 2 3 2 3 2 4" xfId="26215" xr:uid="{00000000-0005-0000-0000-0000881E0000}"/>
    <cellStyle name="Note 41 3 2 3 2 3 2 5" xfId="34472" xr:uid="{00000000-0005-0000-0000-0000891E0000}"/>
    <cellStyle name="Note 41 3 2 3 2 3 3" xfId="11544" xr:uid="{00000000-0005-0000-0000-00008A1E0000}"/>
    <cellStyle name="Note 41 3 2 3 2 3 4" xfId="23746" xr:uid="{00000000-0005-0000-0000-00008B1E0000}"/>
    <cellStyle name="Note 41 3 2 3 2 3 5" xfId="26214" xr:uid="{00000000-0005-0000-0000-00008C1E0000}"/>
    <cellStyle name="Note 41 3 2 3 2 3 6" xfId="34473" xr:uid="{00000000-0005-0000-0000-00008D1E0000}"/>
    <cellStyle name="Note 41 3 2 3 2 4" xfId="2447" xr:uid="{00000000-0005-0000-0000-00008E1E0000}"/>
    <cellStyle name="Note 41 3 2 3 2 4 2" xfId="11546" xr:uid="{00000000-0005-0000-0000-00008F1E0000}"/>
    <cellStyle name="Note 41 3 2 3 2 4 3" xfId="23744" xr:uid="{00000000-0005-0000-0000-0000901E0000}"/>
    <cellStyle name="Note 41 3 2 3 2 4 4" xfId="26216" xr:uid="{00000000-0005-0000-0000-0000911E0000}"/>
    <cellStyle name="Note 41 3 2 3 2 4 5" xfId="34474" xr:uid="{00000000-0005-0000-0000-0000921E0000}"/>
    <cellStyle name="Note 41 3 2 3 2 5" xfId="11540" xr:uid="{00000000-0005-0000-0000-0000931E0000}"/>
    <cellStyle name="Note 41 3 2 3 2 5 2" xfId="34475" xr:uid="{00000000-0005-0000-0000-0000941E0000}"/>
    <cellStyle name="Note 41 3 2 3 2 6" xfId="23750" xr:uid="{00000000-0005-0000-0000-0000951E0000}"/>
    <cellStyle name="Note 41 3 2 3 2 7" xfId="26210" xr:uid="{00000000-0005-0000-0000-0000961E0000}"/>
    <cellStyle name="Note 41 3 2 3 2 8" xfId="34476" xr:uid="{00000000-0005-0000-0000-0000971E0000}"/>
    <cellStyle name="Note 41 3 2 3 3" xfId="2448" xr:uid="{00000000-0005-0000-0000-0000981E0000}"/>
    <cellStyle name="Note 41 3 2 3 3 2" xfId="2449" xr:uid="{00000000-0005-0000-0000-0000991E0000}"/>
    <cellStyle name="Note 41 3 2 3 3 2 2" xfId="11548" xr:uid="{00000000-0005-0000-0000-00009A1E0000}"/>
    <cellStyle name="Note 41 3 2 3 3 2 3" xfId="23742" xr:uid="{00000000-0005-0000-0000-00009B1E0000}"/>
    <cellStyle name="Note 41 3 2 3 3 2 4" xfId="26218" xr:uid="{00000000-0005-0000-0000-00009C1E0000}"/>
    <cellStyle name="Note 41 3 2 3 3 2 5" xfId="34477" xr:uid="{00000000-0005-0000-0000-00009D1E0000}"/>
    <cellStyle name="Note 41 3 2 3 3 3" xfId="2450" xr:uid="{00000000-0005-0000-0000-00009E1E0000}"/>
    <cellStyle name="Note 41 3 2 3 3 3 2" xfId="11549" xr:uid="{00000000-0005-0000-0000-00009F1E0000}"/>
    <cellStyle name="Note 41 3 2 3 3 3 3" xfId="23741" xr:uid="{00000000-0005-0000-0000-0000A01E0000}"/>
    <cellStyle name="Note 41 3 2 3 3 3 4" xfId="26219" xr:uid="{00000000-0005-0000-0000-0000A11E0000}"/>
    <cellStyle name="Note 41 3 2 3 3 3 5" xfId="34478" xr:uid="{00000000-0005-0000-0000-0000A21E0000}"/>
    <cellStyle name="Note 41 3 2 3 3 4" xfId="11547" xr:uid="{00000000-0005-0000-0000-0000A31E0000}"/>
    <cellStyle name="Note 41 3 2 3 3 4 2" xfId="34479" xr:uid="{00000000-0005-0000-0000-0000A41E0000}"/>
    <cellStyle name="Note 41 3 2 3 3 5" xfId="23743" xr:uid="{00000000-0005-0000-0000-0000A51E0000}"/>
    <cellStyle name="Note 41 3 2 3 3 6" xfId="26217" xr:uid="{00000000-0005-0000-0000-0000A61E0000}"/>
    <cellStyle name="Note 41 3 2 3 3 7" xfId="34480" xr:uid="{00000000-0005-0000-0000-0000A71E0000}"/>
    <cellStyle name="Note 41 3 2 3 4" xfId="2451" xr:uid="{00000000-0005-0000-0000-0000A81E0000}"/>
    <cellStyle name="Note 41 3 2 3 4 2" xfId="2452" xr:uid="{00000000-0005-0000-0000-0000A91E0000}"/>
    <cellStyle name="Note 41 3 2 3 4 2 2" xfId="11551" xr:uid="{00000000-0005-0000-0000-0000AA1E0000}"/>
    <cellStyle name="Note 41 3 2 3 4 2 3" xfId="23739" xr:uid="{00000000-0005-0000-0000-0000AB1E0000}"/>
    <cellStyle name="Note 41 3 2 3 4 2 4" xfId="26221" xr:uid="{00000000-0005-0000-0000-0000AC1E0000}"/>
    <cellStyle name="Note 41 3 2 3 4 2 5" xfId="34481" xr:uid="{00000000-0005-0000-0000-0000AD1E0000}"/>
    <cellStyle name="Note 41 3 2 3 4 3" xfId="2453" xr:uid="{00000000-0005-0000-0000-0000AE1E0000}"/>
    <cellStyle name="Note 41 3 2 3 4 3 2" xfId="11552" xr:uid="{00000000-0005-0000-0000-0000AF1E0000}"/>
    <cellStyle name="Note 41 3 2 3 4 3 3" xfId="23738" xr:uid="{00000000-0005-0000-0000-0000B01E0000}"/>
    <cellStyle name="Note 41 3 2 3 4 3 4" xfId="26222" xr:uid="{00000000-0005-0000-0000-0000B11E0000}"/>
    <cellStyle name="Note 41 3 2 3 4 3 5" xfId="34482" xr:uid="{00000000-0005-0000-0000-0000B21E0000}"/>
    <cellStyle name="Note 41 3 2 3 4 4" xfId="11550" xr:uid="{00000000-0005-0000-0000-0000B31E0000}"/>
    <cellStyle name="Note 41 3 2 3 4 5" xfId="23740" xr:uid="{00000000-0005-0000-0000-0000B41E0000}"/>
    <cellStyle name="Note 41 3 2 3 4 6" xfId="26220" xr:uid="{00000000-0005-0000-0000-0000B51E0000}"/>
    <cellStyle name="Note 41 3 2 3 4 7" xfId="34483" xr:uid="{00000000-0005-0000-0000-0000B61E0000}"/>
    <cellStyle name="Note 41 3 2 3 5" xfId="2454" xr:uid="{00000000-0005-0000-0000-0000B71E0000}"/>
    <cellStyle name="Note 41 3 2 3 5 2" xfId="11553" xr:uid="{00000000-0005-0000-0000-0000B81E0000}"/>
    <cellStyle name="Note 41 3 2 3 5 3" xfId="23737" xr:uid="{00000000-0005-0000-0000-0000B91E0000}"/>
    <cellStyle name="Note 41 3 2 3 5 4" xfId="26223" xr:uid="{00000000-0005-0000-0000-0000BA1E0000}"/>
    <cellStyle name="Note 41 3 2 3 5 5" xfId="34484" xr:uid="{00000000-0005-0000-0000-0000BB1E0000}"/>
    <cellStyle name="Note 41 3 2 3 6" xfId="11539" xr:uid="{00000000-0005-0000-0000-0000BC1E0000}"/>
    <cellStyle name="Note 41 3 2 3 6 2" xfId="34485" xr:uid="{00000000-0005-0000-0000-0000BD1E0000}"/>
    <cellStyle name="Note 41 3 2 3 7" xfId="23751" xr:uid="{00000000-0005-0000-0000-0000BE1E0000}"/>
    <cellStyle name="Note 41 3 2 3 8" xfId="26209" xr:uid="{00000000-0005-0000-0000-0000BF1E0000}"/>
    <cellStyle name="Note 41 3 2 3 9" xfId="34486" xr:uid="{00000000-0005-0000-0000-0000C01E0000}"/>
    <cellStyle name="Note 41 3 2 4" xfId="2455" xr:uid="{00000000-0005-0000-0000-0000C11E0000}"/>
    <cellStyle name="Note 41 3 2 4 2" xfId="2456" xr:uid="{00000000-0005-0000-0000-0000C21E0000}"/>
    <cellStyle name="Note 41 3 2 4 2 2" xfId="2457" xr:uid="{00000000-0005-0000-0000-0000C31E0000}"/>
    <cellStyle name="Note 41 3 2 4 2 2 2" xfId="2458" xr:uid="{00000000-0005-0000-0000-0000C41E0000}"/>
    <cellStyle name="Note 41 3 2 4 2 2 2 2" xfId="11557" xr:uid="{00000000-0005-0000-0000-0000C51E0000}"/>
    <cellStyle name="Note 41 3 2 4 2 2 2 3" xfId="23733" xr:uid="{00000000-0005-0000-0000-0000C61E0000}"/>
    <cellStyle name="Note 41 3 2 4 2 2 2 4" xfId="26227" xr:uid="{00000000-0005-0000-0000-0000C71E0000}"/>
    <cellStyle name="Note 41 3 2 4 2 2 2 5" xfId="34487" xr:uid="{00000000-0005-0000-0000-0000C81E0000}"/>
    <cellStyle name="Note 41 3 2 4 2 2 3" xfId="2459" xr:uid="{00000000-0005-0000-0000-0000C91E0000}"/>
    <cellStyle name="Note 41 3 2 4 2 2 3 2" xfId="11558" xr:uid="{00000000-0005-0000-0000-0000CA1E0000}"/>
    <cellStyle name="Note 41 3 2 4 2 2 3 3" xfId="23732" xr:uid="{00000000-0005-0000-0000-0000CB1E0000}"/>
    <cellStyle name="Note 41 3 2 4 2 2 3 4" xfId="26228" xr:uid="{00000000-0005-0000-0000-0000CC1E0000}"/>
    <cellStyle name="Note 41 3 2 4 2 2 3 5" xfId="34488" xr:uid="{00000000-0005-0000-0000-0000CD1E0000}"/>
    <cellStyle name="Note 41 3 2 4 2 2 4" xfId="11556" xr:uid="{00000000-0005-0000-0000-0000CE1E0000}"/>
    <cellStyle name="Note 41 3 2 4 2 2 5" xfId="23734" xr:uid="{00000000-0005-0000-0000-0000CF1E0000}"/>
    <cellStyle name="Note 41 3 2 4 2 2 6" xfId="26226" xr:uid="{00000000-0005-0000-0000-0000D01E0000}"/>
    <cellStyle name="Note 41 3 2 4 2 2 7" xfId="34489" xr:uid="{00000000-0005-0000-0000-0000D11E0000}"/>
    <cellStyle name="Note 41 3 2 4 2 3" xfId="2460" xr:uid="{00000000-0005-0000-0000-0000D21E0000}"/>
    <cellStyle name="Note 41 3 2 4 2 3 2" xfId="11559" xr:uid="{00000000-0005-0000-0000-0000D31E0000}"/>
    <cellStyle name="Note 41 3 2 4 2 3 3" xfId="23731" xr:uid="{00000000-0005-0000-0000-0000D41E0000}"/>
    <cellStyle name="Note 41 3 2 4 2 3 4" xfId="26229" xr:uid="{00000000-0005-0000-0000-0000D51E0000}"/>
    <cellStyle name="Note 41 3 2 4 2 3 5" xfId="34490" xr:uid="{00000000-0005-0000-0000-0000D61E0000}"/>
    <cellStyle name="Note 41 3 2 4 2 4" xfId="2461" xr:uid="{00000000-0005-0000-0000-0000D71E0000}"/>
    <cellStyle name="Note 41 3 2 4 2 4 2" xfId="11560" xr:uid="{00000000-0005-0000-0000-0000D81E0000}"/>
    <cellStyle name="Note 41 3 2 4 2 4 3" xfId="23730" xr:uid="{00000000-0005-0000-0000-0000D91E0000}"/>
    <cellStyle name="Note 41 3 2 4 2 4 4" xfId="26230" xr:uid="{00000000-0005-0000-0000-0000DA1E0000}"/>
    <cellStyle name="Note 41 3 2 4 2 4 5" xfId="34491" xr:uid="{00000000-0005-0000-0000-0000DB1E0000}"/>
    <cellStyle name="Note 41 3 2 4 2 5" xfId="11555" xr:uid="{00000000-0005-0000-0000-0000DC1E0000}"/>
    <cellStyle name="Note 41 3 2 4 2 5 2" xfId="34492" xr:uid="{00000000-0005-0000-0000-0000DD1E0000}"/>
    <cellStyle name="Note 41 3 2 4 2 6" xfId="23735" xr:uid="{00000000-0005-0000-0000-0000DE1E0000}"/>
    <cellStyle name="Note 41 3 2 4 2 7" xfId="26225" xr:uid="{00000000-0005-0000-0000-0000DF1E0000}"/>
    <cellStyle name="Note 41 3 2 4 2 8" xfId="34493" xr:uid="{00000000-0005-0000-0000-0000E01E0000}"/>
    <cellStyle name="Note 41 3 2 4 3" xfId="2462" xr:uid="{00000000-0005-0000-0000-0000E11E0000}"/>
    <cellStyle name="Note 41 3 2 4 3 2" xfId="2463" xr:uid="{00000000-0005-0000-0000-0000E21E0000}"/>
    <cellStyle name="Note 41 3 2 4 3 2 2" xfId="11562" xr:uid="{00000000-0005-0000-0000-0000E31E0000}"/>
    <cellStyle name="Note 41 3 2 4 3 2 3" xfId="23728" xr:uid="{00000000-0005-0000-0000-0000E41E0000}"/>
    <cellStyle name="Note 41 3 2 4 3 2 4" xfId="26232" xr:uid="{00000000-0005-0000-0000-0000E51E0000}"/>
    <cellStyle name="Note 41 3 2 4 3 2 5" xfId="34494" xr:uid="{00000000-0005-0000-0000-0000E61E0000}"/>
    <cellStyle name="Note 41 3 2 4 3 3" xfId="2464" xr:uid="{00000000-0005-0000-0000-0000E71E0000}"/>
    <cellStyle name="Note 41 3 2 4 3 3 2" xfId="11563" xr:uid="{00000000-0005-0000-0000-0000E81E0000}"/>
    <cellStyle name="Note 41 3 2 4 3 3 3" xfId="23727" xr:uid="{00000000-0005-0000-0000-0000E91E0000}"/>
    <cellStyle name="Note 41 3 2 4 3 3 4" xfId="26233" xr:uid="{00000000-0005-0000-0000-0000EA1E0000}"/>
    <cellStyle name="Note 41 3 2 4 3 3 5" xfId="34495" xr:uid="{00000000-0005-0000-0000-0000EB1E0000}"/>
    <cellStyle name="Note 41 3 2 4 3 4" xfId="11561" xr:uid="{00000000-0005-0000-0000-0000EC1E0000}"/>
    <cellStyle name="Note 41 3 2 4 3 5" xfId="23729" xr:uid="{00000000-0005-0000-0000-0000ED1E0000}"/>
    <cellStyle name="Note 41 3 2 4 3 6" xfId="26231" xr:uid="{00000000-0005-0000-0000-0000EE1E0000}"/>
    <cellStyle name="Note 41 3 2 4 3 7" xfId="34496" xr:uid="{00000000-0005-0000-0000-0000EF1E0000}"/>
    <cellStyle name="Note 41 3 2 4 4" xfId="2465" xr:uid="{00000000-0005-0000-0000-0000F01E0000}"/>
    <cellStyle name="Note 41 3 2 4 4 2" xfId="11564" xr:uid="{00000000-0005-0000-0000-0000F11E0000}"/>
    <cellStyle name="Note 41 3 2 4 4 3" xfId="23726" xr:uid="{00000000-0005-0000-0000-0000F21E0000}"/>
    <cellStyle name="Note 41 3 2 4 4 4" xfId="26234" xr:uid="{00000000-0005-0000-0000-0000F31E0000}"/>
    <cellStyle name="Note 41 3 2 4 4 5" xfId="34497" xr:uid="{00000000-0005-0000-0000-0000F41E0000}"/>
    <cellStyle name="Note 41 3 2 4 5" xfId="2466" xr:uid="{00000000-0005-0000-0000-0000F51E0000}"/>
    <cellStyle name="Note 41 3 2 4 5 2" xfId="11565" xr:uid="{00000000-0005-0000-0000-0000F61E0000}"/>
    <cellStyle name="Note 41 3 2 4 5 3" xfId="23725" xr:uid="{00000000-0005-0000-0000-0000F71E0000}"/>
    <cellStyle name="Note 41 3 2 4 5 4" xfId="26235" xr:uid="{00000000-0005-0000-0000-0000F81E0000}"/>
    <cellStyle name="Note 41 3 2 4 5 5" xfId="34498" xr:uid="{00000000-0005-0000-0000-0000F91E0000}"/>
    <cellStyle name="Note 41 3 2 4 6" xfId="11554" xr:uid="{00000000-0005-0000-0000-0000FA1E0000}"/>
    <cellStyle name="Note 41 3 2 4 6 2" xfId="34499" xr:uid="{00000000-0005-0000-0000-0000FB1E0000}"/>
    <cellStyle name="Note 41 3 2 4 7" xfId="23736" xr:uid="{00000000-0005-0000-0000-0000FC1E0000}"/>
    <cellStyle name="Note 41 3 2 4 8" xfId="26224" xr:uid="{00000000-0005-0000-0000-0000FD1E0000}"/>
    <cellStyle name="Note 41 3 2 4 9" xfId="34500" xr:uid="{00000000-0005-0000-0000-0000FE1E0000}"/>
    <cellStyle name="Note 41 3 2 5" xfId="2467" xr:uid="{00000000-0005-0000-0000-0000FF1E0000}"/>
    <cellStyle name="Note 41 3 2 5 2" xfId="2468" xr:uid="{00000000-0005-0000-0000-0000001F0000}"/>
    <cellStyle name="Note 41 3 2 5 2 2" xfId="2469" xr:uid="{00000000-0005-0000-0000-0000011F0000}"/>
    <cellStyle name="Note 41 3 2 5 2 2 2" xfId="2470" xr:uid="{00000000-0005-0000-0000-0000021F0000}"/>
    <cellStyle name="Note 41 3 2 5 2 2 2 2" xfId="11569" xr:uid="{00000000-0005-0000-0000-0000031F0000}"/>
    <cellStyle name="Note 41 3 2 5 2 2 2 3" xfId="23721" xr:uid="{00000000-0005-0000-0000-0000041F0000}"/>
    <cellStyle name="Note 41 3 2 5 2 2 2 4" xfId="26239" xr:uid="{00000000-0005-0000-0000-0000051F0000}"/>
    <cellStyle name="Note 41 3 2 5 2 2 2 5" xfId="34501" xr:uid="{00000000-0005-0000-0000-0000061F0000}"/>
    <cellStyle name="Note 41 3 2 5 2 2 3" xfId="2471" xr:uid="{00000000-0005-0000-0000-0000071F0000}"/>
    <cellStyle name="Note 41 3 2 5 2 2 3 2" xfId="11570" xr:uid="{00000000-0005-0000-0000-0000081F0000}"/>
    <cellStyle name="Note 41 3 2 5 2 2 3 3" xfId="23720" xr:uid="{00000000-0005-0000-0000-0000091F0000}"/>
    <cellStyle name="Note 41 3 2 5 2 2 3 4" xfId="26240" xr:uid="{00000000-0005-0000-0000-00000A1F0000}"/>
    <cellStyle name="Note 41 3 2 5 2 2 3 5" xfId="34502" xr:uid="{00000000-0005-0000-0000-00000B1F0000}"/>
    <cellStyle name="Note 41 3 2 5 2 2 4" xfId="11568" xr:uid="{00000000-0005-0000-0000-00000C1F0000}"/>
    <cellStyle name="Note 41 3 2 5 2 2 5" xfId="23722" xr:uid="{00000000-0005-0000-0000-00000D1F0000}"/>
    <cellStyle name="Note 41 3 2 5 2 2 6" xfId="26238" xr:uid="{00000000-0005-0000-0000-00000E1F0000}"/>
    <cellStyle name="Note 41 3 2 5 2 2 7" xfId="34503" xr:uid="{00000000-0005-0000-0000-00000F1F0000}"/>
    <cellStyle name="Note 41 3 2 5 2 3" xfId="2472" xr:uid="{00000000-0005-0000-0000-0000101F0000}"/>
    <cellStyle name="Note 41 3 2 5 2 3 2" xfId="11571" xr:uid="{00000000-0005-0000-0000-0000111F0000}"/>
    <cellStyle name="Note 41 3 2 5 2 3 3" xfId="23719" xr:uid="{00000000-0005-0000-0000-0000121F0000}"/>
    <cellStyle name="Note 41 3 2 5 2 3 4" xfId="26241" xr:uid="{00000000-0005-0000-0000-0000131F0000}"/>
    <cellStyle name="Note 41 3 2 5 2 3 5" xfId="34504" xr:uid="{00000000-0005-0000-0000-0000141F0000}"/>
    <cellStyle name="Note 41 3 2 5 2 4" xfId="2473" xr:uid="{00000000-0005-0000-0000-0000151F0000}"/>
    <cellStyle name="Note 41 3 2 5 2 4 2" xfId="11572" xr:uid="{00000000-0005-0000-0000-0000161F0000}"/>
    <cellStyle name="Note 41 3 2 5 2 4 3" xfId="23718" xr:uid="{00000000-0005-0000-0000-0000171F0000}"/>
    <cellStyle name="Note 41 3 2 5 2 4 4" xfId="26242" xr:uid="{00000000-0005-0000-0000-0000181F0000}"/>
    <cellStyle name="Note 41 3 2 5 2 4 5" xfId="34505" xr:uid="{00000000-0005-0000-0000-0000191F0000}"/>
    <cellStyle name="Note 41 3 2 5 2 5" xfId="11567" xr:uid="{00000000-0005-0000-0000-00001A1F0000}"/>
    <cellStyle name="Note 41 3 2 5 2 5 2" xfId="34506" xr:uid="{00000000-0005-0000-0000-00001B1F0000}"/>
    <cellStyle name="Note 41 3 2 5 2 6" xfId="23723" xr:uid="{00000000-0005-0000-0000-00001C1F0000}"/>
    <cellStyle name="Note 41 3 2 5 2 7" xfId="26237" xr:uid="{00000000-0005-0000-0000-00001D1F0000}"/>
    <cellStyle name="Note 41 3 2 5 2 8" xfId="34507" xr:uid="{00000000-0005-0000-0000-00001E1F0000}"/>
    <cellStyle name="Note 41 3 2 5 3" xfId="2474" xr:uid="{00000000-0005-0000-0000-00001F1F0000}"/>
    <cellStyle name="Note 41 3 2 5 3 2" xfId="2475" xr:uid="{00000000-0005-0000-0000-0000201F0000}"/>
    <cellStyle name="Note 41 3 2 5 3 2 2" xfId="11574" xr:uid="{00000000-0005-0000-0000-0000211F0000}"/>
    <cellStyle name="Note 41 3 2 5 3 2 3" xfId="23716" xr:uid="{00000000-0005-0000-0000-0000221F0000}"/>
    <cellStyle name="Note 41 3 2 5 3 2 4" xfId="26244" xr:uid="{00000000-0005-0000-0000-0000231F0000}"/>
    <cellStyle name="Note 41 3 2 5 3 2 5" xfId="34508" xr:uid="{00000000-0005-0000-0000-0000241F0000}"/>
    <cellStyle name="Note 41 3 2 5 3 3" xfId="2476" xr:uid="{00000000-0005-0000-0000-0000251F0000}"/>
    <cellStyle name="Note 41 3 2 5 3 3 2" xfId="11575" xr:uid="{00000000-0005-0000-0000-0000261F0000}"/>
    <cellStyle name="Note 41 3 2 5 3 3 3" xfId="23715" xr:uid="{00000000-0005-0000-0000-0000271F0000}"/>
    <cellStyle name="Note 41 3 2 5 3 3 4" xfId="26245" xr:uid="{00000000-0005-0000-0000-0000281F0000}"/>
    <cellStyle name="Note 41 3 2 5 3 3 5" xfId="34509" xr:uid="{00000000-0005-0000-0000-0000291F0000}"/>
    <cellStyle name="Note 41 3 2 5 3 4" xfId="11573" xr:uid="{00000000-0005-0000-0000-00002A1F0000}"/>
    <cellStyle name="Note 41 3 2 5 3 5" xfId="23717" xr:uid="{00000000-0005-0000-0000-00002B1F0000}"/>
    <cellStyle name="Note 41 3 2 5 3 6" xfId="26243" xr:uid="{00000000-0005-0000-0000-00002C1F0000}"/>
    <cellStyle name="Note 41 3 2 5 3 7" xfId="34510" xr:uid="{00000000-0005-0000-0000-00002D1F0000}"/>
    <cellStyle name="Note 41 3 2 5 4" xfId="2477" xr:uid="{00000000-0005-0000-0000-00002E1F0000}"/>
    <cellStyle name="Note 41 3 2 5 4 2" xfId="11576" xr:uid="{00000000-0005-0000-0000-00002F1F0000}"/>
    <cellStyle name="Note 41 3 2 5 4 3" xfId="23714" xr:uid="{00000000-0005-0000-0000-0000301F0000}"/>
    <cellStyle name="Note 41 3 2 5 4 4" xfId="26246" xr:uid="{00000000-0005-0000-0000-0000311F0000}"/>
    <cellStyle name="Note 41 3 2 5 4 5" xfId="34511" xr:uid="{00000000-0005-0000-0000-0000321F0000}"/>
    <cellStyle name="Note 41 3 2 5 5" xfId="2478" xr:uid="{00000000-0005-0000-0000-0000331F0000}"/>
    <cellStyle name="Note 41 3 2 5 5 2" xfId="11577" xr:uid="{00000000-0005-0000-0000-0000341F0000}"/>
    <cellStyle name="Note 41 3 2 5 5 3" xfId="23713" xr:uid="{00000000-0005-0000-0000-0000351F0000}"/>
    <cellStyle name="Note 41 3 2 5 5 4" xfId="26247" xr:uid="{00000000-0005-0000-0000-0000361F0000}"/>
    <cellStyle name="Note 41 3 2 5 5 5" xfId="34512" xr:uid="{00000000-0005-0000-0000-0000371F0000}"/>
    <cellStyle name="Note 41 3 2 5 6" xfId="11566" xr:uid="{00000000-0005-0000-0000-0000381F0000}"/>
    <cellStyle name="Note 41 3 2 5 6 2" xfId="34513" xr:uid="{00000000-0005-0000-0000-0000391F0000}"/>
    <cellStyle name="Note 41 3 2 5 7" xfId="23724" xr:uid="{00000000-0005-0000-0000-00003A1F0000}"/>
    <cellStyle name="Note 41 3 2 5 8" xfId="26236" xr:uid="{00000000-0005-0000-0000-00003B1F0000}"/>
    <cellStyle name="Note 41 3 2 5 9" xfId="34514" xr:uid="{00000000-0005-0000-0000-00003C1F0000}"/>
    <cellStyle name="Note 41 3 2 6" xfId="2479" xr:uid="{00000000-0005-0000-0000-00003D1F0000}"/>
    <cellStyle name="Note 41 3 2 6 2" xfId="2480" xr:uid="{00000000-0005-0000-0000-00003E1F0000}"/>
    <cellStyle name="Note 41 3 2 6 2 2" xfId="2481" xr:uid="{00000000-0005-0000-0000-00003F1F0000}"/>
    <cellStyle name="Note 41 3 2 6 2 2 2" xfId="11580" xr:uid="{00000000-0005-0000-0000-0000401F0000}"/>
    <cellStyle name="Note 41 3 2 6 2 2 3" xfId="23710" xr:uid="{00000000-0005-0000-0000-0000411F0000}"/>
    <cellStyle name="Note 41 3 2 6 2 2 4" xfId="26250" xr:uid="{00000000-0005-0000-0000-0000421F0000}"/>
    <cellStyle name="Note 41 3 2 6 2 2 5" xfId="34515" xr:uid="{00000000-0005-0000-0000-0000431F0000}"/>
    <cellStyle name="Note 41 3 2 6 2 3" xfId="2482" xr:uid="{00000000-0005-0000-0000-0000441F0000}"/>
    <cellStyle name="Note 41 3 2 6 2 3 2" xfId="11581" xr:uid="{00000000-0005-0000-0000-0000451F0000}"/>
    <cellStyle name="Note 41 3 2 6 2 3 3" xfId="23709" xr:uid="{00000000-0005-0000-0000-0000461F0000}"/>
    <cellStyle name="Note 41 3 2 6 2 3 4" xfId="26251" xr:uid="{00000000-0005-0000-0000-0000471F0000}"/>
    <cellStyle name="Note 41 3 2 6 2 3 5" xfId="34516" xr:uid="{00000000-0005-0000-0000-0000481F0000}"/>
    <cellStyle name="Note 41 3 2 6 2 4" xfId="11579" xr:uid="{00000000-0005-0000-0000-0000491F0000}"/>
    <cellStyle name="Note 41 3 2 6 2 4 2" xfId="34517" xr:uid="{00000000-0005-0000-0000-00004A1F0000}"/>
    <cellStyle name="Note 41 3 2 6 2 5" xfId="23711" xr:uid="{00000000-0005-0000-0000-00004B1F0000}"/>
    <cellStyle name="Note 41 3 2 6 2 6" xfId="26249" xr:uid="{00000000-0005-0000-0000-00004C1F0000}"/>
    <cellStyle name="Note 41 3 2 6 2 7" xfId="34518" xr:uid="{00000000-0005-0000-0000-00004D1F0000}"/>
    <cellStyle name="Note 41 3 2 6 3" xfId="2483" xr:uid="{00000000-0005-0000-0000-00004E1F0000}"/>
    <cellStyle name="Note 41 3 2 6 3 2" xfId="2484" xr:uid="{00000000-0005-0000-0000-00004F1F0000}"/>
    <cellStyle name="Note 41 3 2 6 3 2 2" xfId="11583" xr:uid="{00000000-0005-0000-0000-0000501F0000}"/>
    <cellStyle name="Note 41 3 2 6 3 2 3" xfId="23707" xr:uid="{00000000-0005-0000-0000-0000511F0000}"/>
    <cellStyle name="Note 41 3 2 6 3 2 4" xfId="26253" xr:uid="{00000000-0005-0000-0000-0000521F0000}"/>
    <cellStyle name="Note 41 3 2 6 3 2 5" xfId="34519" xr:uid="{00000000-0005-0000-0000-0000531F0000}"/>
    <cellStyle name="Note 41 3 2 6 3 3" xfId="2485" xr:uid="{00000000-0005-0000-0000-0000541F0000}"/>
    <cellStyle name="Note 41 3 2 6 3 3 2" xfId="11584" xr:uid="{00000000-0005-0000-0000-0000551F0000}"/>
    <cellStyle name="Note 41 3 2 6 3 3 3" xfId="23706" xr:uid="{00000000-0005-0000-0000-0000561F0000}"/>
    <cellStyle name="Note 41 3 2 6 3 3 4" xfId="26254" xr:uid="{00000000-0005-0000-0000-0000571F0000}"/>
    <cellStyle name="Note 41 3 2 6 3 3 5" xfId="34520" xr:uid="{00000000-0005-0000-0000-0000581F0000}"/>
    <cellStyle name="Note 41 3 2 6 3 4" xfId="11582" xr:uid="{00000000-0005-0000-0000-0000591F0000}"/>
    <cellStyle name="Note 41 3 2 6 3 5" xfId="23708" xr:uid="{00000000-0005-0000-0000-00005A1F0000}"/>
    <cellStyle name="Note 41 3 2 6 3 6" xfId="26252" xr:uid="{00000000-0005-0000-0000-00005B1F0000}"/>
    <cellStyle name="Note 41 3 2 6 3 7" xfId="34521" xr:uid="{00000000-0005-0000-0000-00005C1F0000}"/>
    <cellStyle name="Note 41 3 2 6 4" xfId="2486" xr:uid="{00000000-0005-0000-0000-00005D1F0000}"/>
    <cellStyle name="Note 41 3 2 6 4 2" xfId="11585" xr:uid="{00000000-0005-0000-0000-00005E1F0000}"/>
    <cellStyle name="Note 41 3 2 6 4 3" xfId="23705" xr:uid="{00000000-0005-0000-0000-00005F1F0000}"/>
    <cellStyle name="Note 41 3 2 6 4 4" xfId="26255" xr:uid="{00000000-0005-0000-0000-0000601F0000}"/>
    <cellStyle name="Note 41 3 2 6 4 5" xfId="34522" xr:uid="{00000000-0005-0000-0000-0000611F0000}"/>
    <cellStyle name="Note 41 3 2 6 5" xfId="2487" xr:uid="{00000000-0005-0000-0000-0000621F0000}"/>
    <cellStyle name="Note 41 3 2 6 5 2" xfId="11586" xr:uid="{00000000-0005-0000-0000-0000631F0000}"/>
    <cellStyle name="Note 41 3 2 6 5 3" xfId="23704" xr:uid="{00000000-0005-0000-0000-0000641F0000}"/>
    <cellStyle name="Note 41 3 2 6 5 4" xfId="26256" xr:uid="{00000000-0005-0000-0000-0000651F0000}"/>
    <cellStyle name="Note 41 3 2 6 5 5" xfId="34523" xr:uid="{00000000-0005-0000-0000-0000661F0000}"/>
    <cellStyle name="Note 41 3 2 6 6" xfId="11578" xr:uid="{00000000-0005-0000-0000-0000671F0000}"/>
    <cellStyle name="Note 41 3 2 6 6 2" xfId="34524" xr:uid="{00000000-0005-0000-0000-0000681F0000}"/>
    <cellStyle name="Note 41 3 2 6 7" xfId="23712" xr:uid="{00000000-0005-0000-0000-0000691F0000}"/>
    <cellStyle name="Note 41 3 2 6 8" xfId="26248" xr:uid="{00000000-0005-0000-0000-00006A1F0000}"/>
    <cellStyle name="Note 41 3 2 6 9" xfId="34525" xr:uid="{00000000-0005-0000-0000-00006B1F0000}"/>
    <cellStyle name="Note 41 3 2 7" xfId="11523" xr:uid="{00000000-0005-0000-0000-00006C1F0000}"/>
    <cellStyle name="Note 41 3 2 7 2" xfId="34526" xr:uid="{00000000-0005-0000-0000-00006D1F0000}"/>
    <cellStyle name="Note 41 3 2 8" xfId="23767" xr:uid="{00000000-0005-0000-0000-00006E1F0000}"/>
    <cellStyle name="Note 41 3 2 9" xfId="26193" xr:uid="{00000000-0005-0000-0000-00006F1F0000}"/>
    <cellStyle name="Note 41 3 3" xfId="2488" xr:uid="{00000000-0005-0000-0000-0000701F0000}"/>
    <cellStyle name="Note 41 3 3 10" xfId="34527" xr:uid="{00000000-0005-0000-0000-0000711F0000}"/>
    <cellStyle name="Note 41 3 3 2" xfId="2489" xr:uid="{00000000-0005-0000-0000-0000721F0000}"/>
    <cellStyle name="Note 41 3 3 2 2" xfId="2490" xr:uid="{00000000-0005-0000-0000-0000731F0000}"/>
    <cellStyle name="Note 41 3 3 2 2 2" xfId="2491" xr:uid="{00000000-0005-0000-0000-0000741F0000}"/>
    <cellStyle name="Note 41 3 3 2 2 2 2" xfId="2492" xr:uid="{00000000-0005-0000-0000-0000751F0000}"/>
    <cellStyle name="Note 41 3 3 2 2 2 2 2" xfId="11591" xr:uid="{00000000-0005-0000-0000-0000761F0000}"/>
    <cellStyle name="Note 41 3 3 2 2 2 2 3" xfId="23699" xr:uid="{00000000-0005-0000-0000-0000771F0000}"/>
    <cellStyle name="Note 41 3 3 2 2 2 2 4" xfId="26261" xr:uid="{00000000-0005-0000-0000-0000781F0000}"/>
    <cellStyle name="Note 41 3 3 2 2 2 2 5" xfId="34528" xr:uid="{00000000-0005-0000-0000-0000791F0000}"/>
    <cellStyle name="Note 41 3 3 2 2 2 3" xfId="2493" xr:uid="{00000000-0005-0000-0000-00007A1F0000}"/>
    <cellStyle name="Note 41 3 3 2 2 2 3 2" xfId="11592" xr:uid="{00000000-0005-0000-0000-00007B1F0000}"/>
    <cellStyle name="Note 41 3 3 2 2 2 3 3" xfId="23698" xr:uid="{00000000-0005-0000-0000-00007C1F0000}"/>
    <cellStyle name="Note 41 3 3 2 2 2 3 4" xfId="26262" xr:uid="{00000000-0005-0000-0000-00007D1F0000}"/>
    <cellStyle name="Note 41 3 3 2 2 2 3 5" xfId="34529" xr:uid="{00000000-0005-0000-0000-00007E1F0000}"/>
    <cellStyle name="Note 41 3 3 2 2 2 4" xfId="11590" xr:uid="{00000000-0005-0000-0000-00007F1F0000}"/>
    <cellStyle name="Note 41 3 3 2 2 2 4 2" xfId="34530" xr:uid="{00000000-0005-0000-0000-0000801F0000}"/>
    <cellStyle name="Note 41 3 3 2 2 2 5" xfId="23700" xr:uid="{00000000-0005-0000-0000-0000811F0000}"/>
    <cellStyle name="Note 41 3 3 2 2 2 6" xfId="26260" xr:uid="{00000000-0005-0000-0000-0000821F0000}"/>
    <cellStyle name="Note 41 3 3 2 2 2 7" xfId="34531" xr:uid="{00000000-0005-0000-0000-0000831F0000}"/>
    <cellStyle name="Note 41 3 3 2 2 3" xfId="2494" xr:uid="{00000000-0005-0000-0000-0000841F0000}"/>
    <cellStyle name="Note 41 3 3 2 2 3 2" xfId="2495" xr:uid="{00000000-0005-0000-0000-0000851F0000}"/>
    <cellStyle name="Note 41 3 3 2 2 3 2 2" xfId="11594" xr:uid="{00000000-0005-0000-0000-0000861F0000}"/>
    <cellStyle name="Note 41 3 3 2 2 3 2 3" xfId="23696" xr:uid="{00000000-0005-0000-0000-0000871F0000}"/>
    <cellStyle name="Note 41 3 3 2 2 3 2 4" xfId="26264" xr:uid="{00000000-0005-0000-0000-0000881F0000}"/>
    <cellStyle name="Note 41 3 3 2 2 3 2 5" xfId="34532" xr:uid="{00000000-0005-0000-0000-0000891F0000}"/>
    <cellStyle name="Note 41 3 3 2 2 3 3" xfId="11593" xr:uid="{00000000-0005-0000-0000-00008A1F0000}"/>
    <cellStyle name="Note 41 3 3 2 2 3 4" xfId="23697" xr:uid="{00000000-0005-0000-0000-00008B1F0000}"/>
    <cellStyle name="Note 41 3 3 2 2 3 5" xfId="26263" xr:uid="{00000000-0005-0000-0000-00008C1F0000}"/>
    <cellStyle name="Note 41 3 3 2 2 3 6" xfId="34533" xr:uid="{00000000-0005-0000-0000-00008D1F0000}"/>
    <cellStyle name="Note 41 3 3 2 2 4" xfId="2496" xr:uid="{00000000-0005-0000-0000-00008E1F0000}"/>
    <cellStyle name="Note 41 3 3 2 2 4 2" xfId="11595" xr:uid="{00000000-0005-0000-0000-00008F1F0000}"/>
    <cellStyle name="Note 41 3 3 2 2 4 3" xfId="23695" xr:uid="{00000000-0005-0000-0000-0000901F0000}"/>
    <cellStyle name="Note 41 3 3 2 2 4 4" xfId="26265" xr:uid="{00000000-0005-0000-0000-0000911F0000}"/>
    <cellStyle name="Note 41 3 3 2 2 4 5" xfId="34534" xr:uid="{00000000-0005-0000-0000-0000921F0000}"/>
    <cellStyle name="Note 41 3 3 2 2 5" xfId="11589" xr:uid="{00000000-0005-0000-0000-0000931F0000}"/>
    <cellStyle name="Note 41 3 3 2 2 5 2" xfId="34535" xr:uid="{00000000-0005-0000-0000-0000941F0000}"/>
    <cellStyle name="Note 41 3 3 2 2 6" xfId="23701" xr:uid="{00000000-0005-0000-0000-0000951F0000}"/>
    <cellStyle name="Note 41 3 3 2 2 7" xfId="26259" xr:uid="{00000000-0005-0000-0000-0000961F0000}"/>
    <cellStyle name="Note 41 3 3 2 2 8" xfId="34536" xr:uid="{00000000-0005-0000-0000-0000971F0000}"/>
    <cellStyle name="Note 41 3 3 2 3" xfId="2497" xr:uid="{00000000-0005-0000-0000-0000981F0000}"/>
    <cellStyle name="Note 41 3 3 2 3 2" xfId="2498" xr:uid="{00000000-0005-0000-0000-0000991F0000}"/>
    <cellStyle name="Note 41 3 3 2 3 2 2" xfId="11597" xr:uid="{00000000-0005-0000-0000-00009A1F0000}"/>
    <cellStyle name="Note 41 3 3 2 3 2 3" xfId="23693" xr:uid="{00000000-0005-0000-0000-00009B1F0000}"/>
    <cellStyle name="Note 41 3 3 2 3 2 4" xfId="26267" xr:uid="{00000000-0005-0000-0000-00009C1F0000}"/>
    <cellStyle name="Note 41 3 3 2 3 2 5" xfId="34537" xr:uid="{00000000-0005-0000-0000-00009D1F0000}"/>
    <cellStyle name="Note 41 3 3 2 3 3" xfId="2499" xr:uid="{00000000-0005-0000-0000-00009E1F0000}"/>
    <cellStyle name="Note 41 3 3 2 3 3 2" xfId="11598" xr:uid="{00000000-0005-0000-0000-00009F1F0000}"/>
    <cellStyle name="Note 41 3 3 2 3 3 3" xfId="23692" xr:uid="{00000000-0005-0000-0000-0000A01F0000}"/>
    <cellStyle name="Note 41 3 3 2 3 3 4" xfId="26268" xr:uid="{00000000-0005-0000-0000-0000A11F0000}"/>
    <cellStyle name="Note 41 3 3 2 3 3 5" xfId="34538" xr:uid="{00000000-0005-0000-0000-0000A21F0000}"/>
    <cellStyle name="Note 41 3 3 2 3 4" xfId="11596" xr:uid="{00000000-0005-0000-0000-0000A31F0000}"/>
    <cellStyle name="Note 41 3 3 2 3 4 2" xfId="34539" xr:uid="{00000000-0005-0000-0000-0000A41F0000}"/>
    <cellStyle name="Note 41 3 3 2 3 5" xfId="23694" xr:uid="{00000000-0005-0000-0000-0000A51F0000}"/>
    <cellStyle name="Note 41 3 3 2 3 6" xfId="26266" xr:uid="{00000000-0005-0000-0000-0000A61F0000}"/>
    <cellStyle name="Note 41 3 3 2 3 7" xfId="34540" xr:uid="{00000000-0005-0000-0000-0000A71F0000}"/>
    <cellStyle name="Note 41 3 3 2 4" xfId="2500" xr:uid="{00000000-0005-0000-0000-0000A81F0000}"/>
    <cellStyle name="Note 41 3 3 2 4 2" xfId="2501" xr:uid="{00000000-0005-0000-0000-0000A91F0000}"/>
    <cellStyle name="Note 41 3 3 2 4 2 2" xfId="11600" xr:uid="{00000000-0005-0000-0000-0000AA1F0000}"/>
    <cellStyle name="Note 41 3 3 2 4 2 3" xfId="23690" xr:uid="{00000000-0005-0000-0000-0000AB1F0000}"/>
    <cellStyle name="Note 41 3 3 2 4 2 4" xfId="26270" xr:uid="{00000000-0005-0000-0000-0000AC1F0000}"/>
    <cellStyle name="Note 41 3 3 2 4 2 5" xfId="34541" xr:uid="{00000000-0005-0000-0000-0000AD1F0000}"/>
    <cellStyle name="Note 41 3 3 2 4 3" xfId="2502" xr:uid="{00000000-0005-0000-0000-0000AE1F0000}"/>
    <cellStyle name="Note 41 3 3 2 4 3 2" xfId="11601" xr:uid="{00000000-0005-0000-0000-0000AF1F0000}"/>
    <cellStyle name="Note 41 3 3 2 4 3 3" xfId="23689" xr:uid="{00000000-0005-0000-0000-0000B01F0000}"/>
    <cellStyle name="Note 41 3 3 2 4 3 4" xfId="26271" xr:uid="{00000000-0005-0000-0000-0000B11F0000}"/>
    <cellStyle name="Note 41 3 3 2 4 3 5" xfId="34542" xr:uid="{00000000-0005-0000-0000-0000B21F0000}"/>
    <cellStyle name="Note 41 3 3 2 4 4" xfId="11599" xr:uid="{00000000-0005-0000-0000-0000B31F0000}"/>
    <cellStyle name="Note 41 3 3 2 4 5" xfId="23691" xr:uid="{00000000-0005-0000-0000-0000B41F0000}"/>
    <cellStyle name="Note 41 3 3 2 4 6" xfId="26269" xr:uid="{00000000-0005-0000-0000-0000B51F0000}"/>
    <cellStyle name="Note 41 3 3 2 4 7" xfId="34543" xr:uid="{00000000-0005-0000-0000-0000B61F0000}"/>
    <cellStyle name="Note 41 3 3 2 5" xfId="2503" xr:uid="{00000000-0005-0000-0000-0000B71F0000}"/>
    <cellStyle name="Note 41 3 3 2 5 2" xfId="11602" xr:uid="{00000000-0005-0000-0000-0000B81F0000}"/>
    <cellStyle name="Note 41 3 3 2 5 3" xfId="23688" xr:uid="{00000000-0005-0000-0000-0000B91F0000}"/>
    <cellStyle name="Note 41 3 3 2 5 4" xfId="26272" xr:uid="{00000000-0005-0000-0000-0000BA1F0000}"/>
    <cellStyle name="Note 41 3 3 2 5 5" xfId="34544" xr:uid="{00000000-0005-0000-0000-0000BB1F0000}"/>
    <cellStyle name="Note 41 3 3 2 6" xfId="11588" xr:uid="{00000000-0005-0000-0000-0000BC1F0000}"/>
    <cellStyle name="Note 41 3 3 2 6 2" xfId="34545" xr:uid="{00000000-0005-0000-0000-0000BD1F0000}"/>
    <cellStyle name="Note 41 3 3 2 7" xfId="23702" xr:uid="{00000000-0005-0000-0000-0000BE1F0000}"/>
    <cellStyle name="Note 41 3 3 2 8" xfId="26258" xr:uid="{00000000-0005-0000-0000-0000BF1F0000}"/>
    <cellStyle name="Note 41 3 3 2 9" xfId="34546" xr:uid="{00000000-0005-0000-0000-0000C01F0000}"/>
    <cellStyle name="Note 41 3 3 3" xfId="2504" xr:uid="{00000000-0005-0000-0000-0000C11F0000}"/>
    <cellStyle name="Note 41 3 3 3 2" xfId="2505" xr:uid="{00000000-0005-0000-0000-0000C21F0000}"/>
    <cellStyle name="Note 41 3 3 3 2 2" xfId="2506" xr:uid="{00000000-0005-0000-0000-0000C31F0000}"/>
    <cellStyle name="Note 41 3 3 3 2 2 2" xfId="2507" xr:uid="{00000000-0005-0000-0000-0000C41F0000}"/>
    <cellStyle name="Note 41 3 3 3 2 2 2 2" xfId="11606" xr:uid="{00000000-0005-0000-0000-0000C51F0000}"/>
    <cellStyle name="Note 41 3 3 3 2 2 2 3" xfId="23684" xr:uid="{00000000-0005-0000-0000-0000C61F0000}"/>
    <cellStyle name="Note 41 3 3 3 2 2 2 4" xfId="26276" xr:uid="{00000000-0005-0000-0000-0000C71F0000}"/>
    <cellStyle name="Note 41 3 3 3 2 2 2 5" xfId="34547" xr:uid="{00000000-0005-0000-0000-0000C81F0000}"/>
    <cellStyle name="Note 41 3 3 3 2 2 3" xfId="2508" xr:uid="{00000000-0005-0000-0000-0000C91F0000}"/>
    <cellStyle name="Note 41 3 3 3 2 2 3 2" xfId="11607" xr:uid="{00000000-0005-0000-0000-0000CA1F0000}"/>
    <cellStyle name="Note 41 3 3 3 2 2 3 3" xfId="23683" xr:uid="{00000000-0005-0000-0000-0000CB1F0000}"/>
    <cellStyle name="Note 41 3 3 3 2 2 3 4" xfId="26277" xr:uid="{00000000-0005-0000-0000-0000CC1F0000}"/>
    <cellStyle name="Note 41 3 3 3 2 2 3 5" xfId="34548" xr:uid="{00000000-0005-0000-0000-0000CD1F0000}"/>
    <cellStyle name="Note 41 3 3 3 2 2 4" xfId="11605" xr:uid="{00000000-0005-0000-0000-0000CE1F0000}"/>
    <cellStyle name="Note 41 3 3 3 2 2 5" xfId="23685" xr:uid="{00000000-0005-0000-0000-0000CF1F0000}"/>
    <cellStyle name="Note 41 3 3 3 2 2 6" xfId="26275" xr:uid="{00000000-0005-0000-0000-0000D01F0000}"/>
    <cellStyle name="Note 41 3 3 3 2 2 7" xfId="34549" xr:uid="{00000000-0005-0000-0000-0000D11F0000}"/>
    <cellStyle name="Note 41 3 3 3 2 3" xfId="2509" xr:uid="{00000000-0005-0000-0000-0000D21F0000}"/>
    <cellStyle name="Note 41 3 3 3 2 3 2" xfId="11608" xr:uid="{00000000-0005-0000-0000-0000D31F0000}"/>
    <cellStyle name="Note 41 3 3 3 2 3 3" xfId="23682" xr:uid="{00000000-0005-0000-0000-0000D41F0000}"/>
    <cellStyle name="Note 41 3 3 3 2 3 4" xfId="26278" xr:uid="{00000000-0005-0000-0000-0000D51F0000}"/>
    <cellStyle name="Note 41 3 3 3 2 3 5" xfId="34550" xr:uid="{00000000-0005-0000-0000-0000D61F0000}"/>
    <cellStyle name="Note 41 3 3 3 2 4" xfId="2510" xr:uid="{00000000-0005-0000-0000-0000D71F0000}"/>
    <cellStyle name="Note 41 3 3 3 2 4 2" xfId="11609" xr:uid="{00000000-0005-0000-0000-0000D81F0000}"/>
    <cellStyle name="Note 41 3 3 3 2 4 3" xfId="23681" xr:uid="{00000000-0005-0000-0000-0000D91F0000}"/>
    <cellStyle name="Note 41 3 3 3 2 4 4" xfId="26279" xr:uid="{00000000-0005-0000-0000-0000DA1F0000}"/>
    <cellStyle name="Note 41 3 3 3 2 4 5" xfId="34551" xr:uid="{00000000-0005-0000-0000-0000DB1F0000}"/>
    <cellStyle name="Note 41 3 3 3 2 5" xfId="11604" xr:uid="{00000000-0005-0000-0000-0000DC1F0000}"/>
    <cellStyle name="Note 41 3 3 3 2 5 2" xfId="34552" xr:uid="{00000000-0005-0000-0000-0000DD1F0000}"/>
    <cellStyle name="Note 41 3 3 3 2 6" xfId="23686" xr:uid="{00000000-0005-0000-0000-0000DE1F0000}"/>
    <cellStyle name="Note 41 3 3 3 2 7" xfId="26274" xr:uid="{00000000-0005-0000-0000-0000DF1F0000}"/>
    <cellStyle name="Note 41 3 3 3 2 8" xfId="34553" xr:uid="{00000000-0005-0000-0000-0000E01F0000}"/>
    <cellStyle name="Note 41 3 3 3 3" xfId="2511" xr:uid="{00000000-0005-0000-0000-0000E11F0000}"/>
    <cellStyle name="Note 41 3 3 3 3 2" xfId="2512" xr:uid="{00000000-0005-0000-0000-0000E21F0000}"/>
    <cellStyle name="Note 41 3 3 3 3 2 2" xfId="11611" xr:uid="{00000000-0005-0000-0000-0000E31F0000}"/>
    <cellStyle name="Note 41 3 3 3 3 2 3" xfId="23679" xr:uid="{00000000-0005-0000-0000-0000E41F0000}"/>
    <cellStyle name="Note 41 3 3 3 3 2 4" xfId="26281" xr:uid="{00000000-0005-0000-0000-0000E51F0000}"/>
    <cellStyle name="Note 41 3 3 3 3 2 5" xfId="34554" xr:uid="{00000000-0005-0000-0000-0000E61F0000}"/>
    <cellStyle name="Note 41 3 3 3 3 3" xfId="2513" xr:uid="{00000000-0005-0000-0000-0000E71F0000}"/>
    <cellStyle name="Note 41 3 3 3 3 3 2" xfId="11612" xr:uid="{00000000-0005-0000-0000-0000E81F0000}"/>
    <cellStyle name="Note 41 3 3 3 3 3 3" xfId="23678" xr:uid="{00000000-0005-0000-0000-0000E91F0000}"/>
    <cellStyle name="Note 41 3 3 3 3 3 4" xfId="26282" xr:uid="{00000000-0005-0000-0000-0000EA1F0000}"/>
    <cellStyle name="Note 41 3 3 3 3 3 5" xfId="34555" xr:uid="{00000000-0005-0000-0000-0000EB1F0000}"/>
    <cellStyle name="Note 41 3 3 3 3 4" xfId="11610" xr:uid="{00000000-0005-0000-0000-0000EC1F0000}"/>
    <cellStyle name="Note 41 3 3 3 3 5" xfId="23680" xr:uid="{00000000-0005-0000-0000-0000ED1F0000}"/>
    <cellStyle name="Note 41 3 3 3 3 6" xfId="26280" xr:uid="{00000000-0005-0000-0000-0000EE1F0000}"/>
    <cellStyle name="Note 41 3 3 3 3 7" xfId="34556" xr:uid="{00000000-0005-0000-0000-0000EF1F0000}"/>
    <cellStyle name="Note 41 3 3 3 4" xfId="2514" xr:uid="{00000000-0005-0000-0000-0000F01F0000}"/>
    <cellStyle name="Note 41 3 3 3 4 2" xfId="11613" xr:uid="{00000000-0005-0000-0000-0000F11F0000}"/>
    <cellStyle name="Note 41 3 3 3 4 3" xfId="23677" xr:uid="{00000000-0005-0000-0000-0000F21F0000}"/>
    <cellStyle name="Note 41 3 3 3 4 4" xfId="26283" xr:uid="{00000000-0005-0000-0000-0000F31F0000}"/>
    <cellStyle name="Note 41 3 3 3 4 5" xfId="34557" xr:uid="{00000000-0005-0000-0000-0000F41F0000}"/>
    <cellStyle name="Note 41 3 3 3 5" xfId="2515" xr:uid="{00000000-0005-0000-0000-0000F51F0000}"/>
    <cellStyle name="Note 41 3 3 3 5 2" xfId="11614" xr:uid="{00000000-0005-0000-0000-0000F61F0000}"/>
    <cellStyle name="Note 41 3 3 3 5 3" xfId="23676" xr:uid="{00000000-0005-0000-0000-0000F71F0000}"/>
    <cellStyle name="Note 41 3 3 3 5 4" xfId="26284" xr:uid="{00000000-0005-0000-0000-0000F81F0000}"/>
    <cellStyle name="Note 41 3 3 3 5 5" xfId="34558" xr:uid="{00000000-0005-0000-0000-0000F91F0000}"/>
    <cellStyle name="Note 41 3 3 3 6" xfId="11603" xr:uid="{00000000-0005-0000-0000-0000FA1F0000}"/>
    <cellStyle name="Note 41 3 3 3 6 2" xfId="34559" xr:uid="{00000000-0005-0000-0000-0000FB1F0000}"/>
    <cellStyle name="Note 41 3 3 3 7" xfId="23687" xr:uid="{00000000-0005-0000-0000-0000FC1F0000}"/>
    <cellStyle name="Note 41 3 3 3 8" xfId="26273" xr:uid="{00000000-0005-0000-0000-0000FD1F0000}"/>
    <cellStyle name="Note 41 3 3 3 9" xfId="34560" xr:uid="{00000000-0005-0000-0000-0000FE1F0000}"/>
    <cellStyle name="Note 41 3 3 4" xfId="2516" xr:uid="{00000000-0005-0000-0000-0000FF1F0000}"/>
    <cellStyle name="Note 41 3 3 4 2" xfId="2517" xr:uid="{00000000-0005-0000-0000-000000200000}"/>
    <cellStyle name="Note 41 3 3 4 2 2" xfId="2518" xr:uid="{00000000-0005-0000-0000-000001200000}"/>
    <cellStyle name="Note 41 3 3 4 2 2 2" xfId="2519" xr:uid="{00000000-0005-0000-0000-000002200000}"/>
    <cellStyle name="Note 41 3 3 4 2 2 2 2" xfId="11618" xr:uid="{00000000-0005-0000-0000-000003200000}"/>
    <cellStyle name="Note 41 3 3 4 2 2 2 3" xfId="23672" xr:uid="{00000000-0005-0000-0000-000004200000}"/>
    <cellStyle name="Note 41 3 3 4 2 2 2 4" xfId="26288" xr:uid="{00000000-0005-0000-0000-000005200000}"/>
    <cellStyle name="Note 41 3 3 4 2 2 2 5" xfId="34561" xr:uid="{00000000-0005-0000-0000-000006200000}"/>
    <cellStyle name="Note 41 3 3 4 2 2 3" xfId="2520" xr:uid="{00000000-0005-0000-0000-000007200000}"/>
    <cellStyle name="Note 41 3 3 4 2 2 3 2" xfId="11619" xr:uid="{00000000-0005-0000-0000-000008200000}"/>
    <cellStyle name="Note 41 3 3 4 2 2 3 3" xfId="23671" xr:uid="{00000000-0005-0000-0000-000009200000}"/>
    <cellStyle name="Note 41 3 3 4 2 2 3 4" xfId="26289" xr:uid="{00000000-0005-0000-0000-00000A200000}"/>
    <cellStyle name="Note 41 3 3 4 2 2 3 5" xfId="34562" xr:uid="{00000000-0005-0000-0000-00000B200000}"/>
    <cellStyle name="Note 41 3 3 4 2 2 4" xfId="11617" xr:uid="{00000000-0005-0000-0000-00000C200000}"/>
    <cellStyle name="Note 41 3 3 4 2 2 5" xfId="23673" xr:uid="{00000000-0005-0000-0000-00000D200000}"/>
    <cellStyle name="Note 41 3 3 4 2 2 6" xfId="26287" xr:uid="{00000000-0005-0000-0000-00000E200000}"/>
    <cellStyle name="Note 41 3 3 4 2 2 7" xfId="34563" xr:uid="{00000000-0005-0000-0000-00000F200000}"/>
    <cellStyle name="Note 41 3 3 4 2 3" xfId="2521" xr:uid="{00000000-0005-0000-0000-000010200000}"/>
    <cellStyle name="Note 41 3 3 4 2 3 2" xfId="11620" xr:uid="{00000000-0005-0000-0000-000011200000}"/>
    <cellStyle name="Note 41 3 3 4 2 3 3" xfId="23670" xr:uid="{00000000-0005-0000-0000-000012200000}"/>
    <cellStyle name="Note 41 3 3 4 2 3 4" xfId="26290" xr:uid="{00000000-0005-0000-0000-000013200000}"/>
    <cellStyle name="Note 41 3 3 4 2 3 5" xfId="34564" xr:uid="{00000000-0005-0000-0000-000014200000}"/>
    <cellStyle name="Note 41 3 3 4 2 4" xfId="2522" xr:uid="{00000000-0005-0000-0000-000015200000}"/>
    <cellStyle name="Note 41 3 3 4 2 4 2" xfId="11621" xr:uid="{00000000-0005-0000-0000-000016200000}"/>
    <cellStyle name="Note 41 3 3 4 2 4 3" xfId="23669" xr:uid="{00000000-0005-0000-0000-000017200000}"/>
    <cellStyle name="Note 41 3 3 4 2 4 4" xfId="26291" xr:uid="{00000000-0005-0000-0000-000018200000}"/>
    <cellStyle name="Note 41 3 3 4 2 4 5" xfId="34565" xr:uid="{00000000-0005-0000-0000-000019200000}"/>
    <cellStyle name="Note 41 3 3 4 2 5" xfId="11616" xr:uid="{00000000-0005-0000-0000-00001A200000}"/>
    <cellStyle name="Note 41 3 3 4 2 5 2" xfId="34566" xr:uid="{00000000-0005-0000-0000-00001B200000}"/>
    <cellStyle name="Note 41 3 3 4 2 6" xfId="23674" xr:uid="{00000000-0005-0000-0000-00001C200000}"/>
    <cellStyle name="Note 41 3 3 4 2 7" xfId="26286" xr:uid="{00000000-0005-0000-0000-00001D200000}"/>
    <cellStyle name="Note 41 3 3 4 2 8" xfId="34567" xr:uid="{00000000-0005-0000-0000-00001E200000}"/>
    <cellStyle name="Note 41 3 3 4 3" xfId="2523" xr:uid="{00000000-0005-0000-0000-00001F200000}"/>
    <cellStyle name="Note 41 3 3 4 3 2" xfId="2524" xr:uid="{00000000-0005-0000-0000-000020200000}"/>
    <cellStyle name="Note 41 3 3 4 3 2 2" xfId="11623" xr:uid="{00000000-0005-0000-0000-000021200000}"/>
    <cellStyle name="Note 41 3 3 4 3 2 3" xfId="23667" xr:uid="{00000000-0005-0000-0000-000022200000}"/>
    <cellStyle name="Note 41 3 3 4 3 2 4" xfId="26293" xr:uid="{00000000-0005-0000-0000-000023200000}"/>
    <cellStyle name="Note 41 3 3 4 3 2 5" xfId="34568" xr:uid="{00000000-0005-0000-0000-000024200000}"/>
    <cellStyle name="Note 41 3 3 4 3 3" xfId="2525" xr:uid="{00000000-0005-0000-0000-000025200000}"/>
    <cellStyle name="Note 41 3 3 4 3 3 2" xfId="11624" xr:uid="{00000000-0005-0000-0000-000026200000}"/>
    <cellStyle name="Note 41 3 3 4 3 3 3" xfId="23666" xr:uid="{00000000-0005-0000-0000-000027200000}"/>
    <cellStyle name="Note 41 3 3 4 3 3 4" xfId="26294" xr:uid="{00000000-0005-0000-0000-000028200000}"/>
    <cellStyle name="Note 41 3 3 4 3 3 5" xfId="34569" xr:uid="{00000000-0005-0000-0000-000029200000}"/>
    <cellStyle name="Note 41 3 3 4 3 4" xfId="11622" xr:uid="{00000000-0005-0000-0000-00002A200000}"/>
    <cellStyle name="Note 41 3 3 4 3 5" xfId="23668" xr:uid="{00000000-0005-0000-0000-00002B200000}"/>
    <cellStyle name="Note 41 3 3 4 3 6" xfId="26292" xr:uid="{00000000-0005-0000-0000-00002C200000}"/>
    <cellStyle name="Note 41 3 3 4 3 7" xfId="34570" xr:uid="{00000000-0005-0000-0000-00002D200000}"/>
    <cellStyle name="Note 41 3 3 4 4" xfId="2526" xr:uid="{00000000-0005-0000-0000-00002E200000}"/>
    <cellStyle name="Note 41 3 3 4 4 2" xfId="11625" xr:uid="{00000000-0005-0000-0000-00002F200000}"/>
    <cellStyle name="Note 41 3 3 4 4 3" xfId="23665" xr:uid="{00000000-0005-0000-0000-000030200000}"/>
    <cellStyle name="Note 41 3 3 4 4 4" xfId="26295" xr:uid="{00000000-0005-0000-0000-000031200000}"/>
    <cellStyle name="Note 41 3 3 4 4 5" xfId="34571" xr:uid="{00000000-0005-0000-0000-000032200000}"/>
    <cellStyle name="Note 41 3 3 4 5" xfId="2527" xr:uid="{00000000-0005-0000-0000-000033200000}"/>
    <cellStyle name="Note 41 3 3 4 5 2" xfId="11626" xr:uid="{00000000-0005-0000-0000-000034200000}"/>
    <cellStyle name="Note 41 3 3 4 5 3" xfId="23664" xr:uid="{00000000-0005-0000-0000-000035200000}"/>
    <cellStyle name="Note 41 3 3 4 5 4" xfId="26296" xr:uid="{00000000-0005-0000-0000-000036200000}"/>
    <cellStyle name="Note 41 3 3 4 5 5" xfId="34572" xr:uid="{00000000-0005-0000-0000-000037200000}"/>
    <cellStyle name="Note 41 3 3 4 6" xfId="11615" xr:uid="{00000000-0005-0000-0000-000038200000}"/>
    <cellStyle name="Note 41 3 3 4 6 2" xfId="34573" xr:uid="{00000000-0005-0000-0000-000039200000}"/>
    <cellStyle name="Note 41 3 3 4 7" xfId="23675" xr:uid="{00000000-0005-0000-0000-00003A200000}"/>
    <cellStyle name="Note 41 3 3 4 8" xfId="26285" xr:uid="{00000000-0005-0000-0000-00003B200000}"/>
    <cellStyle name="Note 41 3 3 4 9" xfId="34574" xr:uid="{00000000-0005-0000-0000-00003C200000}"/>
    <cellStyle name="Note 41 3 3 5" xfId="2528" xr:uid="{00000000-0005-0000-0000-00003D200000}"/>
    <cellStyle name="Note 41 3 3 5 2" xfId="2529" xr:uid="{00000000-0005-0000-0000-00003E200000}"/>
    <cellStyle name="Note 41 3 3 5 2 2" xfId="2530" xr:uid="{00000000-0005-0000-0000-00003F200000}"/>
    <cellStyle name="Note 41 3 3 5 2 2 2" xfId="11629" xr:uid="{00000000-0005-0000-0000-000040200000}"/>
    <cellStyle name="Note 41 3 3 5 2 2 3" xfId="23661" xr:uid="{00000000-0005-0000-0000-000041200000}"/>
    <cellStyle name="Note 41 3 3 5 2 2 4" xfId="26299" xr:uid="{00000000-0005-0000-0000-000042200000}"/>
    <cellStyle name="Note 41 3 3 5 2 2 5" xfId="34575" xr:uid="{00000000-0005-0000-0000-000043200000}"/>
    <cellStyle name="Note 41 3 3 5 2 3" xfId="2531" xr:uid="{00000000-0005-0000-0000-000044200000}"/>
    <cellStyle name="Note 41 3 3 5 2 3 2" xfId="11630" xr:uid="{00000000-0005-0000-0000-000045200000}"/>
    <cellStyle name="Note 41 3 3 5 2 3 3" xfId="23660" xr:uid="{00000000-0005-0000-0000-000046200000}"/>
    <cellStyle name="Note 41 3 3 5 2 3 4" xfId="26300" xr:uid="{00000000-0005-0000-0000-000047200000}"/>
    <cellStyle name="Note 41 3 3 5 2 3 5" xfId="34576" xr:uid="{00000000-0005-0000-0000-000048200000}"/>
    <cellStyle name="Note 41 3 3 5 2 4" xfId="11628" xr:uid="{00000000-0005-0000-0000-000049200000}"/>
    <cellStyle name="Note 41 3 3 5 2 4 2" xfId="34577" xr:uid="{00000000-0005-0000-0000-00004A200000}"/>
    <cellStyle name="Note 41 3 3 5 2 5" xfId="23662" xr:uid="{00000000-0005-0000-0000-00004B200000}"/>
    <cellStyle name="Note 41 3 3 5 2 6" xfId="26298" xr:uid="{00000000-0005-0000-0000-00004C200000}"/>
    <cellStyle name="Note 41 3 3 5 2 7" xfId="34578" xr:uid="{00000000-0005-0000-0000-00004D200000}"/>
    <cellStyle name="Note 41 3 3 5 3" xfId="2532" xr:uid="{00000000-0005-0000-0000-00004E200000}"/>
    <cellStyle name="Note 41 3 3 5 3 2" xfId="2533" xr:uid="{00000000-0005-0000-0000-00004F200000}"/>
    <cellStyle name="Note 41 3 3 5 3 2 2" xfId="11632" xr:uid="{00000000-0005-0000-0000-000050200000}"/>
    <cellStyle name="Note 41 3 3 5 3 2 3" xfId="23658" xr:uid="{00000000-0005-0000-0000-000051200000}"/>
    <cellStyle name="Note 41 3 3 5 3 2 4" xfId="26302" xr:uid="{00000000-0005-0000-0000-000052200000}"/>
    <cellStyle name="Note 41 3 3 5 3 2 5" xfId="34579" xr:uid="{00000000-0005-0000-0000-000053200000}"/>
    <cellStyle name="Note 41 3 3 5 3 3" xfId="11631" xr:uid="{00000000-0005-0000-0000-000054200000}"/>
    <cellStyle name="Note 41 3 3 5 3 4" xfId="23659" xr:uid="{00000000-0005-0000-0000-000055200000}"/>
    <cellStyle name="Note 41 3 3 5 3 5" xfId="26301" xr:uid="{00000000-0005-0000-0000-000056200000}"/>
    <cellStyle name="Note 41 3 3 5 3 6" xfId="34580" xr:uid="{00000000-0005-0000-0000-000057200000}"/>
    <cellStyle name="Note 41 3 3 5 4" xfId="2534" xr:uid="{00000000-0005-0000-0000-000058200000}"/>
    <cellStyle name="Note 41 3 3 5 4 2" xfId="11633" xr:uid="{00000000-0005-0000-0000-000059200000}"/>
    <cellStyle name="Note 41 3 3 5 4 3" xfId="23657" xr:uid="{00000000-0005-0000-0000-00005A200000}"/>
    <cellStyle name="Note 41 3 3 5 4 4" xfId="26303" xr:uid="{00000000-0005-0000-0000-00005B200000}"/>
    <cellStyle name="Note 41 3 3 5 4 5" xfId="34581" xr:uid="{00000000-0005-0000-0000-00005C200000}"/>
    <cellStyle name="Note 41 3 3 5 5" xfId="11627" xr:uid="{00000000-0005-0000-0000-00005D200000}"/>
    <cellStyle name="Note 41 3 3 5 5 2" xfId="34582" xr:uid="{00000000-0005-0000-0000-00005E200000}"/>
    <cellStyle name="Note 41 3 3 5 6" xfId="23663" xr:uid="{00000000-0005-0000-0000-00005F200000}"/>
    <cellStyle name="Note 41 3 3 5 7" xfId="26297" xr:uid="{00000000-0005-0000-0000-000060200000}"/>
    <cellStyle name="Note 41 3 3 5 8" xfId="34583" xr:uid="{00000000-0005-0000-0000-000061200000}"/>
    <cellStyle name="Note 41 3 3 6" xfId="2535" xr:uid="{00000000-0005-0000-0000-000062200000}"/>
    <cellStyle name="Note 41 3 3 6 2" xfId="2536" xr:uid="{00000000-0005-0000-0000-000063200000}"/>
    <cellStyle name="Note 41 3 3 6 2 2" xfId="11635" xr:uid="{00000000-0005-0000-0000-000064200000}"/>
    <cellStyle name="Note 41 3 3 6 2 3" xfId="23655" xr:uid="{00000000-0005-0000-0000-000065200000}"/>
    <cellStyle name="Note 41 3 3 6 2 4" xfId="26305" xr:uid="{00000000-0005-0000-0000-000066200000}"/>
    <cellStyle name="Note 41 3 3 6 2 5" xfId="34584" xr:uid="{00000000-0005-0000-0000-000067200000}"/>
    <cellStyle name="Note 41 3 3 6 3" xfId="2537" xr:uid="{00000000-0005-0000-0000-000068200000}"/>
    <cellStyle name="Note 41 3 3 6 3 2" xfId="11636" xr:uid="{00000000-0005-0000-0000-000069200000}"/>
    <cellStyle name="Note 41 3 3 6 3 3" xfId="23654" xr:uid="{00000000-0005-0000-0000-00006A200000}"/>
    <cellStyle name="Note 41 3 3 6 3 4" xfId="26306" xr:uid="{00000000-0005-0000-0000-00006B200000}"/>
    <cellStyle name="Note 41 3 3 6 3 5" xfId="34585" xr:uid="{00000000-0005-0000-0000-00006C200000}"/>
    <cellStyle name="Note 41 3 3 6 4" xfId="11634" xr:uid="{00000000-0005-0000-0000-00006D200000}"/>
    <cellStyle name="Note 41 3 3 6 5" xfId="23656" xr:uid="{00000000-0005-0000-0000-00006E200000}"/>
    <cellStyle name="Note 41 3 3 6 6" xfId="26304" xr:uid="{00000000-0005-0000-0000-00006F200000}"/>
    <cellStyle name="Note 41 3 3 6 7" xfId="34586" xr:uid="{00000000-0005-0000-0000-000070200000}"/>
    <cellStyle name="Note 41 3 3 7" xfId="11587" xr:uid="{00000000-0005-0000-0000-000071200000}"/>
    <cellStyle name="Note 41 3 3 7 2" xfId="34587" xr:uid="{00000000-0005-0000-0000-000072200000}"/>
    <cellStyle name="Note 41 3 3 8" xfId="23703" xr:uid="{00000000-0005-0000-0000-000073200000}"/>
    <cellStyle name="Note 41 3 3 9" xfId="26257" xr:uid="{00000000-0005-0000-0000-000074200000}"/>
    <cellStyle name="Note 41 3 4" xfId="2538" xr:uid="{00000000-0005-0000-0000-000075200000}"/>
    <cellStyle name="Note 41 3 4 2" xfId="2539" xr:uid="{00000000-0005-0000-0000-000076200000}"/>
    <cellStyle name="Note 41 3 4 2 2" xfId="2540" xr:uid="{00000000-0005-0000-0000-000077200000}"/>
    <cellStyle name="Note 41 3 4 2 2 2" xfId="2541" xr:uid="{00000000-0005-0000-0000-000078200000}"/>
    <cellStyle name="Note 41 3 4 2 2 2 2" xfId="11640" xr:uid="{00000000-0005-0000-0000-000079200000}"/>
    <cellStyle name="Note 41 3 4 2 2 2 3" xfId="23650" xr:uid="{00000000-0005-0000-0000-00007A200000}"/>
    <cellStyle name="Note 41 3 4 2 2 2 4" xfId="26310" xr:uid="{00000000-0005-0000-0000-00007B200000}"/>
    <cellStyle name="Note 41 3 4 2 2 2 5" xfId="34588" xr:uid="{00000000-0005-0000-0000-00007C200000}"/>
    <cellStyle name="Note 41 3 4 2 2 3" xfId="2542" xr:uid="{00000000-0005-0000-0000-00007D200000}"/>
    <cellStyle name="Note 41 3 4 2 2 3 2" xfId="11641" xr:uid="{00000000-0005-0000-0000-00007E200000}"/>
    <cellStyle name="Note 41 3 4 2 2 3 3" xfId="23649" xr:uid="{00000000-0005-0000-0000-00007F200000}"/>
    <cellStyle name="Note 41 3 4 2 2 3 4" xfId="26311" xr:uid="{00000000-0005-0000-0000-000080200000}"/>
    <cellStyle name="Note 41 3 4 2 2 3 5" xfId="34589" xr:uid="{00000000-0005-0000-0000-000081200000}"/>
    <cellStyle name="Note 41 3 4 2 2 4" xfId="11639" xr:uid="{00000000-0005-0000-0000-000082200000}"/>
    <cellStyle name="Note 41 3 4 2 2 5" xfId="23651" xr:uid="{00000000-0005-0000-0000-000083200000}"/>
    <cellStyle name="Note 41 3 4 2 2 6" xfId="26309" xr:uid="{00000000-0005-0000-0000-000084200000}"/>
    <cellStyle name="Note 41 3 4 2 2 7" xfId="34590" xr:uid="{00000000-0005-0000-0000-000085200000}"/>
    <cellStyle name="Note 41 3 4 2 3" xfId="2543" xr:uid="{00000000-0005-0000-0000-000086200000}"/>
    <cellStyle name="Note 41 3 4 2 3 2" xfId="11642" xr:uid="{00000000-0005-0000-0000-000087200000}"/>
    <cellStyle name="Note 41 3 4 2 3 3" xfId="23648" xr:uid="{00000000-0005-0000-0000-000088200000}"/>
    <cellStyle name="Note 41 3 4 2 3 4" xfId="26312" xr:uid="{00000000-0005-0000-0000-000089200000}"/>
    <cellStyle name="Note 41 3 4 2 3 5" xfId="34591" xr:uid="{00000000-0005-0000-0000-00008A200000}"/>
    <cellStyle name="Note 41 3 4 2 4" xfId="2544" xr:uid="{00000000-0005-0000-0000-00008B200000}"/>
    <cellStyle name="Note 41 3 4 2 4 2" xfId="11643" xr:uid="{00000000-0005-0000-0000-00008C200000}"/>
    <cellStyle name="Note 41 3 4 2 4 3" xfId="23647" xr:uid="{00000000-0005-0000-0000-00008D200000}"/>
    <cellStyle name="Note 41 3 4 2 4 4" xfId="26313" xr:uid="{00000000-0005-0000-0000-00008E200000}"/>
    <cellStyle name="Note 41 3 4 2 4 5" xfId="34592" xr:uid="{00000000-0005-0000-0000-00008F200000}"/>
    <cellStyle name="Note 41 3 4 2 5" xfId="11638" xr:uid="{00000000-0005-0000-0000-000090200000}"/>
    <cellStyle name="Note 41 3 4 2 5 2" xfId="34593" xr:uid="{00000000-0005-0000-0000-000091200000}"/>
    <cellStyle name="Note 41 3 4 2 6" xfId="23652" xr:uid="{00000000-0005-0000-0000-000092200000}"/>
    <cellStyle name="Note 41 3 4 2 7" xfId="26308" xr:uid="{00000000-0005-0000-0000-000093200000}"/>
    <cellStyle name="Note 41 3 4 2 8" xfId="34594" xr:uid="{00000000-0005-0000-0000-000094200000}"/>
    <cellStyle name="Note 41 3 4 3" xfId="2545" xr:uid="{00000000-0005-0000-0000-000095200000}"/>
    <cellStyle name="Note 41 3 4 3 2" xfId="2546" xr:uid="{00000000-0005-0000-0000-000096200000}"/>
    <cellStyle name="Note 41 3 4 3 2 2" xfId="11645" xr:uid="{00000000-0005-0000-0000-000097200000}"/>
    <cellStyle name="Note 41 3 4 3 2 3" xfId="23645" xr:uid="{00000000-0005-0000-0000-000098200000}"/>
    <cellStyle name="Note 41 3 4 3 2 4" xfId="26315" xr:uid="{00000000-0005-0000-0000-000099200000}"/>
    <cellStyle name="Note 41 3 4 3 2 5" xfId="34595" xr:uid="{00000000-0005-0000-0000-00009A200000}"/>
    <cellStyle name="Note 41 3 4 3 3" xfId="2547" xr:uid="{00000000-0005-0000-0000-00009B200000}"/>
    <cellStyle name="Note 41 3 4 3 3 2" xfId="11646" xr:uid="{00000000-0005-0000-0000-00009C200000}"/>
    <cellStyle name="Note 41 3 4 3 3 3" xfId="23644" xr:uid="{00000000-0005-0000-0000-00009D200000}"/>
    <cellStyle name="Note 41 3 4 3 3 4" xfId="26316" xr:uid="{00000000-0005-0000-0000-00009E200000}"/>
    <cellStyle name="Note 41 3 4 3 3 5" xfId="34596" xr:uid="{00000000-0005-0000-0000-00009F200000}"/>
    <cellStyle name="Note 41 3 4 3 4" xfId="11644" xr:uid="{00000000-0005-0000-0000-0000A0200000}"/>
    <cellStyle name="Note 41 3 4 3 5" xfId="23646" xr:uid="{00000000-0005-0000-0000-0000A1200000}"/>
    <cellStyle name="Note 41 3 4 3 6" xfId="26314" xr:uid="{00000000-0005-0000-0000-0000A2200000}"/>
    <cellStyle name="Note 41 3 4 3 7" xfId="34597" xr:uid="{00000000-0005-0000-0000-0000A3200000}"/>
    <cellStyle name="Note 41 3 4 4" xfId="2548" xr:uid="{00000000-0005-0000-0000-0000A4200000}"/>
    <cellStyle name="Note 41 3 4 4 2" xfId="11647" xr:uid="{00000000-0005-0000-0000-0000A5200000}"/>
    <cellStyle name="Note 41 3 4 4 3" xfId="23643" xr:uid="{00000000-0005-0000-0000-0000A6200000}"/>
    <cellStyle name="Note 41 3 4 4 4" xfId="26317" xr:uid="{00000000-0005-0000-0000-0000A7200000}"/>
    <cellStyle name="Note 41 3 4 4 5" xfId="34598" xr:uid="{00000000-0005-0000-0000-0000A8200000}"/>
    <cellStyle name="Note 41 3 4 5" xfId="2549" xr:uid="{00000000-0005-0000-0000-0000A9200000}"/>
    <cellStyle name="Note 41 3 4 5 2" xfId="11648" xr:uid="{00000000-0005-0000-0000-0000AA200000}"/>
    <cellStyle name="Note 41 3 4 5 3" xfId="23642" xr:uid="{00000000-0005-0000-0000-0000AB200000}"/>
    <cellStyle name="Note 41 3 4 5 4" xfId="26318" xr:uid="{00000000-0005-0000-0000-0000AC200000}"/>
    <cellStyle name="Note 41 3 4 5 5" xfId="34599" xr:uid="{00000000-0005-0000-0000-0000AD200000}"/>
    <cellStyle name="Note 41 3 4 6" xfId="11637" xr:uid="{00000000-0005-0000-0000-0000AE200000}"/>
    <cellStyle name="Note 41 3 4 6 2" xfId="34600" xr:uid="{00000000-0005-0000-0000-0000AF200000}"/>
    <cellStyle name="Note 41 3 4 7" xfId="23653" xr:uid="{00000000-0005-0000-0000-0000B0200000}"/>
    <cellStyle name="Note 41 3 4 8" xfId="26307" xr:uid="{00000000-0005-0000-0000-0000B1200000}"/>
    <cellStyle name="Note 41 3 4 9" xfId="34601" xr:uid="{00000000-0005-0000-0000-0000B2200000}"/>
    <cellStyle name="Note 41 3 5" xfId="11522" xr:uid="{00000000-0005-0000-0000-0000B3200000}"/>
    <cellStyle name="Note 41 3 5 2" xfId="34602" xr:uid="{00000000-0005-0000-0000-0000B4200000}"/>
    <cellStyle name="Note 41 3 6" xfId="23768" xr:uid="{00000000-0005-0000-0000-0000B5200000}"/>
    <cellStyle name="Note 41 3 7" xfId="26192" xr:uid="{00000000-0005-0000-0000-0000B6200000}"/>
    <cellStyle name="Note 41 3 8" xfId="34603" xr:uid="{00000000-0005-0000-0000-0000B7200000}"/>
    <cellStyle name="Note 42" xfId="2550" xr:uid="{00000000-0005-0000-0000-0000B8200000}"/>
    <cellStyle name="Note 42 2" xfId="2551" xr:uid="{00000000-0005-0000-0000-0000B9200000}"/>
    <cellStyle name="Note 42 2 2" xfId="2552" xr:uid="{00000000-0005-0000-0000-0000BA200000}"/>
    <cellStyle name="Note 42 2 2 10" xfId="34604" xr:uid="{00000000-0005-0000-0000-0000BB200000}"/>
    <cellStyle name="Note 42 2 2 2" xfId="2553" xr:uid="{00000000-0005-0000-0000-0000BC200000}"/>
    <cellStyle name="Note 42 2 2 2 2" xfId="2554" xr:uid="{00000000-0005-0000-0000-0000BD200000}"/>
    <cellStyle name="Note 42 2 2 2 2 2" xfId="2555" xr:uid="{00000000-0005-0000-0000-0000BE200000}"/>
    <cellStyle name="Note 42 2 2 2 2 2 2" xfId="2556" xr:uid="{00000000-0005-0000-0000-0000BF200000}"/>
    <cellStyle name="Note 42 2 2 2 2 2 2 2" xfId="11655" xr:uid="{00000000-0005-0000-0000-0000C0200000}"/>
    <cellStyle name="Note 42 2 2 2 2 2 2 3" xfId="23636" xr:uid="{00000000-0005-0000-0000-0000C1200000}"/>
    <cellStyle name="Note 42 2 2 2 2 2 2 4" xfId="26324" xr:uid="{00000000-0005-0000-0000-0000C2200000}"/>
    <cellStyle name="Note 42 2 2 2 2 2 2 5" xfId="34605" xr:uid="{00000000-0005-0000-0000-0000C3200000}"/>
    <cellStyle name="Note 42 2 2 2 2 2 3" xfId="2557" xr:uid="{00000000-0005-0000-0000-0000C4200000}"/>
    <cellStyle name="Note 42 2 2 2 2 2 3 2" xfId="11656" xr:uid="{00000000-0005-0000-0000-0000C5200000}"/>
    <cellStyle name="Note 42 2 2 2 2 2 3 3" xfId="23635" xr:uid="{00000000-0005-0000-0000-0000C6200000}"/>
    <cellStyle name="Note 42 2 2 2 2 2 3 4" xfId="26325" xr:uid="{00000000-0005-0000-0000-0000C7200000}"/>
    <cellStyle name="Note 42 2 2 2 2 2 3 5" xfId="34606" xr:uid="{00000000-0005-0000-0000-0000C8200000}"/>
    <cellStyle name="Note 42 2 2 2 2 2 4" xfId="11654" xr:uid="{00000000-0005-0000-0000-0000C9200000}"/>
    <cellStyle name="Note 42 2 2 2 2 2 4 2" xfId="34607" xr:uid="{00000000-0005-0000-0000-0000CA200000}"/>
    <cellStyle name="Note 42 2 2 2 2 2 5" xfId="23637" xr:uid="{00000000-0005-0000-0000-0000CB200000}"/>
    <cellStyle name="Note 42 2 2 2 2 2 6" xfId="26323" xr:uid="{00000000-0005-0000-0000-0000CC200000}"/>
    <cellStyle name="Note 42 2 2 2 2 2 7" xfId="34608" xr:uid="{00000000-0005-0000-0000-0000CD200000}"/>
    <cellStyle name="Note 42 2 2 2 2 3" xfId="2558" xr:uid="{00000000-0005-0000-0000-0000CE200000}"/>
    <cellStyle name="Note 42 2 2 2 2 3 2" xfId="2559" xr:uid="{00000000-0005-0000-0000-0000CF200000}"/>
    <cellStyle name="Note 42 2 2 2 2 3 2 2" xfId="11658" xr:uid="{00000000-0005-0000-0000-0000D0200000}"/>
    <cellStyle name="Note 42 2 2 2 2 3 2 3" xfId="23633" xr:uid="{00000000-0005-0000-0000-0000D1200000}"/>
    <cellStyle name="Note 42 2 2 2 2 3 2 4" xfId="26327" xr:uid="{00000000-0005-0000-0000-0000D2200000}"/>
    <cellStyle name="Note 42 2 2 2 2 3 2 5" xfId="34609" xr:uid="{00000000-0005-0000-0000-0000D3200000}"/>
    <cellStyle name="Note 42 2 2 2 2 3 3" xfId="11657" xr:uid="{00000000-0005-0000-0000-0000D4200000}"/>
    <cellStyle name="Note 42 2 2 2 2 3 4" xfId="23634" xr:uid="{00000000-0005-0000-0000-0000D5200000}"/>
    <cellStyle name="Note 42 2 2 2 2 3 5" xfId="26326" xr:uid="{00000000-0005-0000-0000-0000D6200000}"/>
    <cellStyle name="Note 42 2 2 2 2 3 6" xfId="34610" xr:uid="{00000000-0005-0000-0000-0000D7200000}"/>
    <cellStyle name="Note 42 2 2 2 2 4" xfId="2560" xr:uid="{00000000-0005-0000-0000-0000D8200000}"/>
    <cellStyle name="Note 42 2 2 2 2 4 2" xfId="11659" xr:uid="{00000000-0005-0000-0000-0000D9200000}"/>
    <cellStyle name="Note 42 2 2 2 2 4 3" xfId="23632" xr:uid="{00000000-0005-0000-0000-0000DA200000}"/>
    <cellStyle name="Note 42 2 2 2 2 4 4" xfId="26328" xr:uid="{00000000-0005-0000-0000-0000DB200000}"/>
    <cellStyle name="Note 42 2 2 2 2 4 5" xfId="34611" xr:uid="{00000000-0005-0000-0000-0000DC200000}"/>
    <cellStyle name="Note 42 2 2 2 2 5" xfId="11653" xr:uid="{00000000-0005-0000-0000-0000DD200000}"/>
    <cellStyle name="Note 42 2 2 2 2 5 2" xfId="34612" xr:uid="{00000000-0005-0000-0000-0000DE200000}"/>
    <cellStyle name="Note 42 2 2 2 2 6" xfId="23638" xr:uid="{00000000-0005-0000-0000-0000DF200000}"/>
    <cellStyle name="Note 42 2 2 2 2 7" xfId="26322" xr:uid="{00000000-0005-0000-0000-0000E0200000}"/>
    <cellStyle name="Note 42 2 2 2 2 8" xfId="34613" xr:uid="{00000000-0005-0000-0000-0000E1200000}"/>
    <cellStyle name="Note 42 2 2 2 3" xfId="2561" xr:uid="{00000000-0005-0000-0000-0000E2200000}"/>
    <cellStyle name="Note 42 2 2 2 3 2" xfId="2562" xr:uid="{00000000-0005-0000-0000-0000E3200000}"/>
    <cellStyle name="Note 42 2 2 2 3 2 2" xfId="11661" xr:uid="{00000000-0005-0000-0000-0000E4200000}"/>
    <cellStyle name="Note 42 2 2 2 3 2 3" xfId="23630" xr:uid="{00000000-0005-0000-0000-0000E5200000}"/>
    <cellStyle name="Note 42 2 2 2 3 2 4" xfId="26330" xr:uid="{00000000-0005-0000-0000-0000E6200000}"/>
    <cellStyle name="Note 42 2 2 2 3 2 5" xfId="34614" xr:uid="{00000000-0005-0000-0000-0000E7200000}"/>
    <cellStyle name="Note 42 2 2 2 3 3" xfId="2563" xr:uid="{00000000-0005-0000-0000-0000E8200000}"/>
    <cellStyle name="Note 42 2 2 2 3 3 2" xfId="11662" xr:uid="{00000000-0005-0000-0000-0000E9200000}"/>
    <cellStyle name="Note 42 2 2 2 3 3 3" xfId="23629" xr:uid="{00000000-0005-0000-0000-0000EA200000}"/>
    <cellStyle name="Note 42 2 2 2 3 3 4" xfId="26331" xr:uid="{00000000-0005-0000-0000-0000EB200000}"/>
    <cellStyle name="Note 42 2 2 2 3 3 5" xfId="34615" xr:uid="{00000000-0005-0000-0000-0000EC200000}"/>
    <cellStyle name="Note 42 2 2 2 3 4" xfId="11660" xr:uid="{00000000-0005-0000-0000-0000ED200000}"/>
    <cellStyle name="Note 42 2 2 2 3 4 2" xfId="34616" xr:uid="{00000000-0005-0000-0000-0000EE200000}"/>
    <cellStyle name="Note 42 2 2 2 3 5" xfId="23631" xr:uid="{00000000-0005-0000-0000-0000EF200000}"/>
    <cellStyle name="Note 42 2 2 2 3 6" xfId="26329" xr:uid="{00000000-0005-0000-0000-0000F0200000}"/>
    <cellStyle name="Note 42 2 2 2 3 7" xfId="34617" xr:uid="{00000000-0005-0000-0000-0000F1200000}"/>
    <cellStyle name="Note 42 2 2 2 4" xfId="2564" xr:uid="{00000000-0005-0000-0000-0000F2200000}"/>
    <cellStyle name="Note 42 2 2 2 4 2" xfId="2565" xr:uid="{00000000-0005-0000-0000-0000F3200000}"/>
    <cellStyle name="Note 42 2 2 2 4 2 2" xfId="11664" xr:uid="{00000000-0005-0000-0000-0000F4200000}"/>
    <cellStyle name="Note 42 2 2 2 4 2 3" xfId="23627" xr:uid="{00000000-0005-0000-0000-0000F5200000}"/>
    <cellStyle name="Note 42 2 2 2 4 2 4" xfId="26333" xr:uid="{00000000-0005-0000-0000-0000F6200000}"/>
    <cellStyle name="Note 42 2 2 2 4 2 5" xfId="34618" xr:uid="{00000000-0005-0000-0000-0000F7200000}"/>
    <cellStyle name="Note 42 2 2 2 4 3" xfId="2566" xr:uid="{00000000-0005-0000-0000-0000F8200000}"/>
    <cellStyle name="Note 42 2 2 2 4 3 2" xfId="11665" xr:uid="{00000000-0005-0000-0000-0000F9200000}"/>
    <cellStyle name="Note 42 2 2 2 4 3 3" xfId="23626" xr:uid="{00000000-0005-0000-0000-0000FA200000}"/>
    <cellStyle name="Note 42 2 2 2 4 3 4" xfId="26334" xr:uid="{00000000-0005-0000-0000-0000FB200000}"/>
    <cellStyle name="Note 42 2 2 2 4 3 5" xfId="34619" xr:uid="{00000000-0005-0000-0000-0000FC200000}"/>
    <cellStyle name="Note 42 2 2 2 4 4" xfId="11663" xr:uid="{00000000-0005-0000-0000-0000FD200000}"/>
    <cellStyle name="Note 42 2 2 2 4 5" xfId="23628" xr:uid="{00000000-0005-0000-0000-0000FE200000}"/>
    <cellStyle name="Note 42 2 2 2 4 6" xfId="26332" xr:uid="{00000000-0005-0000-0000-0000FF200000}"/>
    <cellStyle name="Note 42 2 2 2 4 7" xfId="34620" xr:uid="{00000000-0005-0000-0000-000000210000}"/>
    <cellStyle name="Note 42 2 2 2 5" xfId="2567" xr:uid="{00000000-0005-0000-0000-000001210000}"/>
    <cellStyle name="Note 42 2 2 2 5 2" xfId="11666" xr:uid="{00000000-0005-0000-0000-000002210000}"/>
    <cellStyle name="Note 42 2 2 2 5 3" xfId="23625" xr:uid="{00000000-0005-0000-0000-000003210000}"/>
    <cellStyle name="Note 42 2 2 2 5 4" xfId="26335" xr:uid="{00000000-0005-0000-0000-000004210000}"/>
    <cellStyle name="Note 42 2 2 2 5 5" xfId="34621" xr:uid="{00000000-0005-0000-0000-000005210000}"/>
    <cellStyle name="Note 42 2 2 2 6" xfId="11652" xr:uid="{00000000-0005-0000-0000-000006210000}"/>
    <cellStyle name="Note 42 2 2 2 6 2" xfId="34622" xr:uid="{00000000-0005-0000-0000-000007210000}"/>
    <cellStyle name="Note 42 2 2 2 7" xfId="23639" xr:uid="{00000000-0005-0000-0000-000008210000}"/>
    <cellStyle name="Note 42 2 2 2 8" xfId="26321" xr:uid="{00000000-0005-0000-0000-000009210000}"/>
    <cellStyle name="Note 42 2 2 2 9" xfId="34623" xr:uid="{00000000-0005-0000-0000-00000A210000}"/>
    <cellStyle name="Note 42 2 2 3" xfId="2568" xr:uid="{00000000-0005-0000-0000-00000B210000}"/>
    <cellStyle name="Note 42 2 2 3 2" xfId="2569" xr:uid="{00000000-0005-0000-0000-00000C210000}"/>
    <cellStyle name="Note 42 2 2 3 2 2" xfId="2570" xr:uid="{00000000-0005-0000-0000-00000D210000}"/>
    <cellStyle name="Note 42 2 2 3 2 2 2" xfId="2571" xr:uid="{00000000-0005-0000-0000-00000E210000}"/>
    <cellStyle name="Note 42 2 2 3 2 2 2 2" xfId="11670" xr:uid="{00000000-0005-0000-0000-00000F210000}"/>
    <cellStyle name="Note 42 2 2 3 2 2 2 3" xfId="23621" xr:uid="{00000000-0005-0000-0000-000010210000}"/>
    <cellStyle name="Note 42 2 2 3 2 2 2 4" xfId="26339" xr:uid="{00000000-0005-0000-0000-000011210000}"/>
    <cellStyle name="Note 42 2 2 3 2 2 2 5" xfId="34624" xr:uid="{00000000-0005-0000-0000-000012210000}"/>
    <cellStyle name="Note 42 2 2 3 2 2 3" xfId="2572" xr:uid="{00000000-0005-0000-0000-000013210000}"/>
    <cellStyle name="Note 42 2 2 3 2 2 3 2" xfId="11671" xr:uid="{00000000-0005-0000-0000-000014210000}"/>
    <cellStyle name="Note 42 2 2 3 2 2 3 3" xfId="23620" xr:uid="{00000000-0005-0000-0000-000015210000}"/>
    <cellStyle name="Note 42 2 2 3 2 2 3 4" xfId="26340" xr:uid="{00000000-0005-0000-0000-000016210000}"/>
    <cellStyle name="Note 42 2 2 3 2 2 3 5" xfId="34625" xr:uid="{00000000-0005-0000-0000-000017210000}"/>
    <cellStyle name="Note 42 2 2 3 2 2 4" xfId="11669" xr:uid="{00000000-0005-0000-0000-000018210000}"/>
    <cellStyle name="Note 42 2 2 3 2 2 4 2" xfId="34626" xr:uid="{00000000-0005-0000-0000-000019210000}"/>
    <cellStyle name="Note 42 2 2 3 2 2 5" xfId="23622" xr:uid="{00000000-0005-0000-0000-00001A210000}"/>
    <cellStyle name="Note 42 2 2 3 2 2 6" xfId="26338" xr:uid="{00000000-0005-0000-0000-00001B210000}"/>
    <cellStyle name="Note 42 2 2 3 2 2 7" xfId="34627" xr:uid="{00000000-0005-0000-0000-00001C210000}"/>
    <cellStyle name="Note 42 2 2 3 2 3" xfId="2573" xr:uid="{00000000-0005-0000-0000-00001D210000}"/>
    <cellStyle name="Note 42 2 2 3 2 3 2" xfId="2574" xr:uid="{00000000-0005-0000-0000-00001E210000}"/>
    <cellStyle name="Note 42 2 2 3 2 3 2 2" xfId="11673" xr:uid="{00000000-0005-0000-0000-00001F210000}"/>
    <cellStyle name="Note 42 2 2 3 2 3 2 3" xfId="23618" xr:uid="{00000000-0005-0000-0000-000020210000}"/>
    <cellStyle name="Note 42 2 2 3 2 3 2 4" xfId="26342" xr:uid="{00000000-0005-0000-0000-000021210000}"/>
    <cellStyle name="Note 42 2 2 3 2 3 2 5" xfId="34628" xr:uid="{00000000-0005-0000-0000-000022210000}"/>
    <cellStyle name="Note 42 2 2 3 2 3 3" xfId="11672" xr:uid="{00000000-0005-0000-0000-000023210000}"/>
    <cellStyle name="Note 42 2 2 3 2 3 4" xfId="23619" xr:uid="{00000000-0005-0000-0000-000024210000}"/>
    <cellStyle name="Note 42 2 2 3 2 3 5" xfId="26341" xr:uid="{00000000-0005-0000-0000-000025210000}"/>
    <cellStyle name="Note 42 2 2 3 2 3 6" xfId="34629" xr:uid="{00000000-0005-0000-0000-000026210000}"/>
    <cellStyle name="Note 42 2 2 3 2 4" xfId="2575" xr:uid="{00000000-0005-0000-0000-000027210000}"/>
    <cellStyle name="Note 42 2 2 3 2 4 2" xfId="11674" xr:uid="{00000000-0005-0000-0000-000028210000}"/>
    <cellStyle name="Note 42 2 2 3 2 4 3" xfId="23617" xr:uid="{00000000-0005-0000-0000-000029210000}"/>
    <cellStyle name="Note 42 2 2 3 2 4 4" xfId="26343" xr:uid="{00000000-0005-0000-0000-00002A210000}"/>
    <cellStyle name="Note 42 2 2 3 2 4 5" xfId="34630" xr:uid="{00000000-0005-0000-0000-00002B210000}"/>
    <cellStyle name="Note 42 2 2 3 2 5" xfId="11668" xr:uid="{00000000-0005-0000-0000-00002C210000}"/>
    <cellStyle name="Note 42 2 2 3 2 5 2" xfId="34631" xr:uid="{00000000-0005-0000-0000-00002D210000}"/>
    <cellStyle name="Note 42 2 2 3 2 6" xfId="23623" xr:uid="{00000000-0005-0000-0000-00002E210000}"/>
    <cellStyle name="Note 42 2 2 3 2 7" xfId="26337" xr:uid="{00000000-0005-0000-0000-00002F210000}"/>
    <cellStyle name="Note 42 2 2 3 2 8" xfId="34632" xr:uid="{00000000-0005-0000-0000-000030210000}"/>
    <cellStyle name="Note 42 2 2 3 3" xfId="2576" xr:uid="{00000000-0005-0000-0000-000031210000}"/>
    <cellStyle name="Note 42 2 2 3 3 2" xfId="2577" xr:uid="{00000000-0005-0000-0000-000032210000}"/>
    <cellStyle name="Note 42 2 2 3 3 2 2" xfId="11676" xr:uid="{00000000-0005-0000-0000-000033210000}"/>
    <cellStyle name="Note 42 2 2 3 3 2 3" xfId="23615" xr:uid="{00000000-0005-0000-0000-000034210000}"/>
    <cellStyle name="Note 42 2 2 3 3 2 4" xfId="26345" xr:uid="{00000000-0005-0000-0000-000035210000}"/>
    <cellStyle name="Note 42 2 2 3 3 2 5" xfId="34633" xr:uid="{00000000-0005-0000-0000-000036210000}"/>
    <cellStyle name="Note 42 2 2 3 3 3" xfId="2578" xr:uid="{00000000-0005-0000-0000-000037210000}"/>
    <cellStyle name="Note 42 2 2 3 3 3 2" xfId="11677" xr:uid="{00000000-0005-0000-0000-000038210000}"/>
    <cellStyle name="Note 42 2 2 3 3 3 3" xfId="23614" xr:uid="{00000000-0005-0000-0000-000039210000}"/>
    <cellStyle name="Note 42 2 2 3 3 3 4" xfId="26346" xr:uid="{00000000-0005-0000-0000-00003A210000}"/>
    <cellStyle name="Note 42 2 2 3 3 3 5" xfId="34634" xr:uid="{00000000-0005-0000-0000-00003B210000}"/>
    <cellStyle name="Note 42 2 2 3 3 4" xfId="11675" xr:uid="{00000000-0005-0000-0000-00003C210000}"/>
    <cellStyle name="Note 42 2 2 3 3 4 2" xfId="34635" xr:uid="{00000000-0005-0000-0000-00003D210000}"/>
    <cellStyle name="Note 42 2 2 3 3 5" xfId="23616" xr:uid="{00000000-0005-0000-0000-00003E210000}"/>
    <cellStyle name="Note 42 2 2 3 3 6" xfId="26344" xr:uid="{00000000-0005-0000-0000-00003F210000}"/>
    <cellStyle name="Note 42 2 2 3 3 7" xfId="34636" xr:uid="{00000000-0005-0000-0000-000040210000}"/>
    <cellStyle name="Note 42 2 2 3 4" xfId="2579" xr:uid="{00000000-0005-0000-0000-000041210000}"/>
    <cellStyle name="Note 42 2 2 3 4 2" xfId="2580" xr:uid="{00000000-0005-0000-0000-000042210000}"/>
    <cellStyle name="Note 42 2 2 3 4 2 2" xfId="11679" xr:uid="{00000000-0005-0000-0000-000043210000}"/>
    <cellStyle name="Note 42 2 2 3 4 2 3" xfId="23612" xr:uid="{00000000-0005-0000-0000-000044210000}"/>
    <cellStyle name="Note 42 2 2 3 4 2 4" xfId="26348" xr:uid="{00000000-0005-0000-0000-000045210000}"/>
    <cellStyle name="Note 42 2 2 3 4 2 5" xfId="34637" xr:uid="{00000000-0005-0000-0000-000046210000}"/>
    <cellStyle name="Note 42 2 2 3 4 3" xfId="2581" xr:uid="{00000000-0005-0000-0000-000047210000}"/>
    <cellStyle name="Note 42 2 2 3 4 3 2" xfId="11680" xr:uid="{00000000-0005-0000-0000-000048210000}"/>
    <cellStyle name="Note 42 2 2 3 4 3 3" xfId="23611" xr:uid="{00000000-0005-0000-0000-000049210000}"/>
    <cellStyle name="Note 42 2 2 3 4 3 4" xfId="26349" xr:uid="{00000000-0005-0000-0000-00004A210000}"/>
    <cellStyle name="Note 42 2 2 3 4 3 5" xfId="34638" xr:uid="{00000000-0005-0000-0000-00004B210000}"/>
    <cellStyle name="Note 42 2 2 3 4 4" xfId="11678" xr:uid="{00000000-0005-0000-0000-00004C210000}"/>
    <cellStyle name="Note 42 2 2 3 4 5" xfId="23613" xr:uid="{00000000-0005-0000-0000-00004D210000}"/>
    <cellStyle name="Note 42 2 2 3 4 6" xfId="26347" xr:uid="{00000000-0005-0000-0000-00004E210000}"/>
    <cellStyle name="Note 42 2 2 3 4 7" xfId="34639" xr:uid="{00000000-0005-0000-0000-00004F210000}"/>
    <cellStyle name="Note 42 2 2 3 5" xfId="2582" xr:uid="{00000000-0005-0000-0000-000050210000}"/>
    <cellStyle name="Note 42 2 2 3 5 2" xfId="11681" xr:uid="{00000000-0005-0000-0000-000051210000}"/>
    <cellStyle name="Note 42 2 2 3 5 3" xfId="23610" xr:uid="{00000000-0005-0000-0000-000052210000}"/>
    <cellStyle name="Note 42 2 2 3 5 4" xfId="26350" xr:uid="{00000000-0005-0000-0000-000053210000}"/>
    <cellStyle name="Note 42 2 2 3 5 5" xfId="34640" xr:uid="{00000000-0005-0000-0000-000054210000}"/>
    <cellStyle name="Note 42 2 2 3 6" xfId="11667" xr:uid="{00000000-0005-0000-0000-000055210000}"/>
    <cellStyle name="Note 42 2 2 3 6 2" xfId="34641" xr:uid="{00000000-0005-0000-0000-000056210000}"/>
    <cellStyle name="Note 42 2 2 3 7" xfId="23624" xr:uid="{00000000-0005-0000-0000-000057210000}"/>
    <cellStyle name="Note 42 2 2 3 8" xfId="26336" xr:uid="{00000000-0005-0000-0000-000058210000}"/>
    <cellStyle name="Note 42 2 2 3 9" xfId="34642" xr:uid="{00000000-0005-0000-0000-000059210000}"/>
    <cellStyle name="Note 42 2 2 4" xfId="2583" xr:uid="{00000000-0005-0000-0000-00005A210000}"/>
    <cellStyle name="Note 42 2 2 4 2" xfId="2584" xr:uid="{00000000-0005-0000-0000-00005B210000}"/>
    <cellStyle name="Note 42 2 2 4 2 2" xfId="2585" xr:uid="{00000000-0005-0000-0000-00005C210000}"/>
    <cellStyle name="Note 42 2 2 4 2 2 2" xfId="2586" xr:uid="{00000000-0005-0000-0000-00005D210000}"/>
    <cellStyle name="Note 42 2 2 4 2 2 2 2" xfId="11685" xr:uid="{00000000-0005-0000-0000-00005E210000}"/>
    <cellStyle name="Note 42 2 2 4 2 2 2 3" xfId="23606" xr:uid="{00000000-0005-0000-0000-00005F210000}"/>
    <cellStyle name="Note 42 2 2 4 2 2 2 4" xfId="26354" xr:uid="{00000000-0005-0000-0000-000060210000}"/>
    <cellStyle name="Note 42 2 2 4 2 2 2 5" xfId="34643" xr:uid="{00000000-0005-0000-0000-000061210000}"/>
    <cellStyle name="Note 42 2 2 4 2 2 3" xfId="2587" xr:uid="{00000000-0005-0000-0000-000062210000}"/>
    <cellStyle name="Note 42 2 2 4 2 2 3 2" xfId="11686" xr:uid="{00000000-0005-0000-0000-000063210000}"/>
    <cellStyle name="Note 42 2 2 4 2 2 3 3" xfId="23605" xr:uid="{00000000-0005-0000-0000-000064210000}"/>
    <cellStyle name="Note 42 2 2 4 2 2 3 4" xfId="26355" xr:uid="{00000000-0005-0000-0000-000065210000}"/>
    <cellStyle name="Note 42 2 2 4 2 2 3 5" xfId="34644" xr:uid="{00000000-0005-0000-0000-000066210000}"/>
    <cellStyle name="Note 42 2 2 4 2 2 4" xfId="11684" xr:uid="{00000000-0005-0000-0000-000067210000}"/>
    <cellStyle name="Note 42 2 2 4 2 2 5" xfId="23607" xr:uid="{00000000-0005-0000-0000-000068210000}"/>
    <cellStyle name="Note 42 2 2 4 2 2 6" xfId="26353" xr:uid="{00000000-0005-0000-0000-000069210000}"/>
    <cellStyle name="Note 42 2 2 4 2 2 7" xfId="34645" xr:uid="{00000000-0005-0000-0000-00006A210000}"/>
    <cellStyle name="Note 42 2 2 4 2 3" xfId="2588" xr:uid="{00000000-0005-0000-0000-00006B210000}"/>
    <cellStyle name="Note 42 2 2 4 2 3 2" xfId="11687" xr:uid="{00000000-0005-0000-0000-00006C210000}"/>
    <cellStyle name="Note 42 2 2 4 2 3 3" xfId="23604" xr:uid="{00000000-0005-0000-0000-00006D210000}"/>
    <cellStyle name="Note 42 2 2 4 2 3 4" xfId="26356" xr:uid="{00000000-0005-0000-0000-00006E210000}"/>
    <cellStyle name="Note 42 2 2 4 2 3 5" xfId="34646" xr:uid="{00000000-0005-0000-0000-00006F210000}"/>
    <cellStyle name="Note 42 2 2 4 2 4" xfId="2589" xr:uid="{00000000-0005-0000-0000-000070210000}"/>
    <cellStyle name="Note 42 2 2 4 2 4 2" xfId="11688" xr:uid="{00000000-0005-0000-0000-000071210000}"/>
    <cellStyle name="Note 42 2 2 4 2 4 3" xfId="23603" xr:uid="{00000000-0005-0000-0000-000072210000}"/>
    <cellStyle name="Note 42 2 2 4 2 4 4" xfId="26357" xr:uid="{00000000-0005-0000-0000-000073210000}"/>
    <cellStyle name="Note 42 2 2 4 2 4 5" xfId="34647" xr:uid="{00000000-0005-0000-0000-000074210000}"/>
    <cellStyle name="Note 42 2 2 4 2 5" xfId="11683" xr:uid="{00000000-0005-0000-0000-000075210000}"/>
    <cellStyle name="Note 42 2 2 4 2 5 2" xfId="34648" xr:uid="{00000000-0005-0000-0000-000076210000}"/>
    <cellStyle name="Note 42 2 2 4 2 6" xfId="23608" xr:uid="{00000000-0005-0000-0000-000077210000}"/>
    <cellStyle name="Note 42 2 2 4 2 7" xfId="26352" xr:uid="{00000000-0005-0000-0000-000078210000}"/>
    <cellStyle name="Note 42 2 2 4 2 8" xfId="34649" xr:uid="{00000000-0005-0000-0000-000079210000}"/>
    <cellStyle name="Note 42 2 2 4 3" xfId="2590" xr:uid="{00000000-0005-0000-0000-00007A210000}"/>
    <cellStyle name="Note 42 2 2 4 3 2" xfId="2591" xr:uid="{00000000-0005-0000-0000-00007B210000}"/>
    <cellStyle name="Note 42 2 2 4 3 2 2" xfId="11690" xr:uid="{00000000-0005-0000-0000-00007C210000}"/>
    <cellStyle name="Note 42 2 2 4 3 2 3" xfId="23601" xr:uid="{00000000-0005-0000-0000-00007D210000}"/>
    <cellStyle name="Note 42 2 2 4 3 2 4" xfId="26359" xr:uid="{00000000-0005-0000-0000-00007E210000}"/>
    <cellStyle name="Note 42 2 2 4 3 2 5" xfId="34650" xr:uid="{00000000-0005-0000-0000-00007F210000}"/>
    <cellStyle name="Note 42 2 2 4 3 3" xfId="2592" xr:uid="{00000000-0005-0000-0000-000080210000}"/>
    <cellStyle name="Note 42 2 2 4 3 3 2" xfId="11691" xr:uid="{00000000-0005-0000-0000-000081210000}"/>
    <cellStyle name="Note 42 2 2 4 3 3 3" xfId="23600" xr:uid="{00000000-0005-0000-0000-000082210000}"/>
    <cellStyle name="Note 42 2 2 4 3 3 4" xfId="26360" xr:uid="{00000000-0005-0000-0000-000083210000}"/>
    <cellStyle name="Note 42 2 2 4 3 3 5" xfId="34651" xr:uid="{00000000-0005-0000-0000-000084210000}"/>
    <cellStyle name="Note 42 2 2 4 3 4" xfId="11689" xr:uid="{00000000-0005-0000-0000-000085210000}"/>
    <cellStyle name="Note 42 2 2 4 3 5" xfId="23602" xr:uid="{00000000-0005-0000-0000-000086210000}"/>
    <cellStyle name="Note 42 2 2 4 3 6" xfId="26358" xr:uid="{00000000-0005-0000-0000-000087210000}"/>
    <cellStyle name="Note 42 2 2 4 3 7" xfId="34652" xr:uid="{00000000-0005-0000-0000-000088210000}"/>
    <cellStyle name="Note 42 2 2 4 4" xfId="2593" xr:uid="{00000000-0005-0000-0000-000089210000}"/>
    <cellStyle name="Note 42 2 2 4 4 2" xfId="11692" xr:uid="{00000000-0005-0000-0000-00008A210000}"/>
    <cellStyle name="Note 42 2 2 4 4 3" xfId="23599" xr:uid="{00000000-0005-0000-0000-00008B210000}"/>
    <cellStyle name="Note 42 2 2 4 4 4" xfId="26361" xr:uid="{00000000-0005-0000-0000-00008C210000}"/>
    <cellStyle name="Note 42 2 2 4 4 5" xfId="34653" xr:uid="{00000000-0005-0000-0000-00008D210000}"/>
    <cellStyle name="Note 42 2 2 4 5" xfId="2594" xr:uid="{00000000-0005-0000-0000-00008E210000}"/>
    <cellStyle name="Note 42 2 2 4 5 2" xfId="11693" xr:uid="{00000000-0005-0000-0000-00008F210000}"/>
    <cellStyle name="Note 42 2 2 4 5 3" xfId="23598" xr:uid="{00000000-0005-0000-0000-000090210000}"/>
    <cellStyle name="Note 42 2 2 4 5 4" xfId="26362" xr:uid="{00000000-0005-0000-0000-000091210000}"/>
    <cellStyle name="Note 42 2 2 4 5 5" xfId="34654" xr:uid="{00000000-0005-0000-0000-000092210000}"/>
    <cellStyle name="Note 42 2 2 4 6" xfId="11682" xr:uid="{00000000-0005-0000-0000-000093210000}"/>
    <cellStyle name="Note 42 2 2 4 6 2" xfId="34655" xr:uid="{00000000-0005-0000-0000-000094210000}"/>
    <cellStyle name="Note 42 2 2 4 7" xfId="23609" xr:uid="{00000000-0005-0000-0000-000095210000}"/>
    <cellStyle name="Note 42 2 2 4 8" xfId="26351" xr:uid="{00000000-0005-0000-0000-000096210000}"/>
    <cellStyle name="Note 42 2 2 4 9" xfId="34656" xr:uid="{00000000-0005-0000-0000-000097210000}"/>
    <cellStyle name="Note 42 2 2 5" xfId="2595" xr:uid="{00000000-0005-0000-0000-000098210000}"/>
    <cellStyle name="Note 42 2 2 5 2" xfId="2596" xr:uid="{00000000-0005-0000-0000-000099210000}"/>
    <cellStyle name="Note 42 2 2 5 2 2" xfId="2597" xr:uid="{00000000-0005-0000-0000-00009A210000}"/>
    <cellStyle name="Note 42 2 2 5 2 2 2" xfId="2598" xr:uid="{00000000-0005-0000-0000-00009B210000}"/>
    <cellStyle name="Note 42 2 2 5 2 2 2 2" xfId="11697" xr:uid="{00000000-0005-0000-0000-00009C210000}"/>
    <cellStyle name="Note 42 2 2 5 2 2 2 3" xfId="23594" xr:uid="{00000000-0005-0000-0000-00009D210000}"/>
    <cellStyle name="Note 42 2 2 5 2 2 2 4" xfId="26366" xr:uid="{00000000-0005-0000-0000-00009E210000}"/>
    <cellStyle name="Note 42 2 2 5 2 2 2 5" xfId="34657" xr:uid="{00000000-0005-0000-0000-00009F210000}"/>
    <cellStyle name="Note 42 2 2 5 2 2 3" xfId="2599" xr:uid="{00000000-0005-0000-0000-0000A0210000}"/>
    <cellStyle name="Note 42 2 2 5 2 2 3 2" xfId="11698" xr:uid="{00000000-0005-0000-0000-0000A1210000}"/>
    <cellStyle name="Note 42 2 2 5 2 2 3 3" xfId="23593" xr:uid="{00000000-0005-0000-0000-0000A2210000}"/>
    <cellStyle name="Note 42 2 2 5 2 2 3 4" xfId="26367" xr:uid="{00000000-0005-0000-0000-0000A3210000}"/>
    <cellStyle name="Note 42 2 2 5 2 2 3 5" xfId="34658" xr:uid="{00000000-0005-0000-0000-0000A4210000}"/>
    <cellStyle name="Note 42 2 2 5 2 2 4" xfId="11696" xr:uid="{00000000-0005-0000-0000-0000A5210000}"/>
    <cellStyle name="Note 42 2 2 5 2 2 5" xfId="23595" xr:uid="{00000000-0005-0000-0000-0000A6210000}"/>
    <cellStyle name="Note 42 2 2 5 2 2 6" xfId="26365" xr:uid="{00000000-0005-0000-0000-0000A7210000}"/>
    <cellStyle name="Note 42 2 2 5 2 2 7" xfId="34659" xr:uid="{00000000-0005-0000-0000-0000A8210000}"/>
    <cellStyle name="Note 42 2 2 5 2 3" xfId="2600" xr:uid="{00000000-0005-0000-0000-0000A9210000}"/>
    <cellStyle name="Note 42 2 2 5 2 3 2" xfId="11699" xr:uid="{00000000-0005-0000-0000-0000AA210000}"/>
    <cellStyle name="Note 42 2 2 5 2 3 3" xfId="23592" xr:uid="{00000000-0005-0000-0000-0000AB210000}"/>
    <cellStyle name="Note 42 2 2 5 2 3 4" xfId="26368" xr:uid="{00000000-0005-0000-0000-0000AC210000}"/>
    <cellStyle name="Note 42 2 2 5 2 3 5" xfId="34660" xr:uid="{00000000-0005-0000-0000-0000AD210000}"/>
    <cellStyle name="Note 42 2 2 5 2 4" xfId="2601" xr:uid="{00000000-0005-0000-0000-0000AE210000}"/>
    <cellStyle name="Note 42 2 2 5 2 4 2" xfId="11700" xr:uid="{00000000-0005-0000-0000-0000AF210000}"/>
    <cellStyle name="Note 42 2 2 5 2 4 3" xfId="23591" xr:uid="{00000000-0005-0000-0000-0000B0210000}"/>
    <cellStyle name="Note 42 2 2 5 2 4 4" xfId="26369" xr:uid="{00000000-0005-0000-0000-0000B1210000}"/>
    <cellStyle name="Note 42 2 2 5 2 4 5" xfId="34661" xr:uid="{00000000-0005-0000-0000-0000B2210000}"/>
    <cellStyle name="Note 42 2 2 5 2 5" xfId="11695" xr:uid="{00000000-0005-0000-0000-0000B3210000}"/>
    <cellStyle name="Note 42 2 2 5 2 5 2" xfId="34662" xr:uid="{00000000-0005-0000-0000-0000B4210000}"/>
    <cellStyle name="Note 42 2 2 5 2 6" xfId="23596" xr:uid="{00000000-0005-0000-0000-0000B5210000}"/>
    <cellStyle name="Note 42 2 2 5 2 7" xfId="26364" xr:uid="{00000000-0005-0000-0000-0000B6210000}"/>
    <cellStyle name="Note 42 2 2 5 2 8" xfId="34663" xr:uid="{00000000-0005-0000-0000-0000B7210000}"/>
    <cellStyle name="Note 42 2 2 5 3" xfId="2602" xr:uid="{00000000-0005-0000-0000-0000B8210000}"/>
    <cellStyle name="Note 42 2 2 5 3 2" xfId="2603" xr:uid="{00000000-0005-0000-0000-0000B9210000}"/>
    <cellStyle name="Note 42 2 2 5 3 2 2" xfId="11702" xr:uid="{00000000-0005-0000-0000-0000BA210000}"/>
    <cellStyle name="Note 42 2 2 5 3 2 3" xfId="23589" xr:uid="{00000000-0005-0000-0000-0000BB210000}"/>
    <cellStyle name="Note 42 2 2 5 3 2 4" xfId="26371" xr:uid="{00000000-0005-0000-0000-0000BC210000}"/>
    <cellStyle name="Note 42 2 2 5 3 2 5" xfId="34664" xr:uid="{00000000-0005-0000-0000-0000BD210000}"/>
    <cellStyle name="Note 42 2 2 5 3 3" xfId="2604" xr:uid="{00000000-0005-0000-0000-0000BE210000}"/>
    <cellStyle name="Note 42 2 2 5 3 3 2" xfId="11703" xr:uid="{00000000-0005-0000-0000-0000BF210000}"/>
    <cellStyle name="Note 42 2 2 5 3 3 3" xfId="23588" xr:uid="{00000000-0005-0000-0000-0000C0210000}"/>
    <cellStyle name="Note 42 2 2 5 3 3 4" xfId="26372" xr:uid="{00000000-0005-0000-0000-0000C1210000}"/>
    <cellStyle name="Note 42 2 2 5 3 3 5" xfId="34665" xr:uid="{00000000-0005-0000-0000-0000C2210000}"/>
    <cellStyle name="Note 42 2 2 5 3 4" xfId="11701" xr:uid="{00000000-0005-0000-0000-0000C3210000}"/>
    <cellStyle name="Note 42 2 2 5 3 5" xfId="23590" xr:uid="{00000000-0005-0000-0000-0000C4210000}"/>
    <cellStyle name="Note 42 2 2 5 3 6" xfId="26370" xr:uid="{00000000-0005-0000-0000-0000C5210000}"/>
    <cellStyle name="Note 42 2 2 5 3 7" xfId="34666" xr:uid="{00000000-0005-0000-0000-0000C6210000}"/>
    <cellStyle name="Note 42 2 2 5 4" xfId="2605" xr:uid="{00000000-0005-0000-0000-0000C7210000}"/>
    <cellStyle name="Note 42 2 2 5 4 2" xfId="11704" xr:uid="{00000000-0005-0000-0000-0000C8210000}"/>
    <cellStyle name="Note 42 2 2 5 4 3" xfId="23587" xr:uid="{00000000-0005-0000-0000-0000C9210000}"/>
    <cellStyle name="Note 42 2 2 5 4 4" xfId="26373" xr:uid="{00000000-0005-0000-0000-0000CA210000}"/>
    <cellStyle name="Note 42 2 2 5 4 5" xfId="34667" xr:uid="{00000000-0005-0000-0000-0000CB210000}"/>
    <cellStyle name="Note 42 2 2 5 5" xfId="2606" xr:uid="{00000000-0005-0000-0000-0000CC210000}"/>
    <cellStyle name="Note 42 2 2 5 5 2" xfId="11705" xr:uid="{00000000-0005-0000-0000-0000CD210000}"/>
    <cellStyle name="Note 42 2 2 5 5 3" xfId="23586" xr:uid="{00000000-0005-0000-0000-0000CE210000}"/>
    <cellStyle name="Note 42 2 2 5 5 4" xfId="26374" xr:uid="{00000000-0005-0000-0000-0000CF210000}"/>
    <cellStyle name="Note 42 2 2 5 5 5" xfId="34668" xr:uid="{00000000-0005-0000-0000-0000D0210000}"/>
    <cellStyle name="Note 42 2 2 5 6" xfId="11694" xr:uid="{00000000-0005-0000-0000-0000D1210000}"/>
    <cellStyle name="Note 42 2 2 5 6 2" xfId="34669" xr:uid="{00000000-0005-0000-0000-0000D2210000}"/>
    <cellStyle name="Note 42 2 2 5 7" xfId="23597" xr:uid="{00000000-0005-0000-0000-0000D3210000}"/>
    <cellStyle name="Note 42 2 2 5 8" xfId="26363" xr:uid="{00000000-0005-0000-0000-0000D4210000}"/>
    <cellStyle name="Note 42 2 2 5 9" xfId="34670" xr:uid="{00000000-0005-0000-0000-0000D5210000}"/>
    <cellStyle name="Note 42 2 2 6" xfId="2607" xr:uid="{00000000-0005-0000-0000-0000D6210000}"/>
    <cellStyle name="Note 42 2 2 6 2" xfId="2608" xr:uid="{00000000-0005-0000-0000-0000D7210000}"/>
    <cellStyle name="Note 42 2 2 6 2 2" xfId="2609" xr:uid="{00000000-0005-0000-0000-0000D8210000}"/>
    <cellStyle name="Note 42 2 2 6 2 2 2" xfId="11708" xr:uid="{00000000-0005-0000-0000-0000D9210000}"/>
    <cellStyle name="Note 42 2 2 6 2 2 3" xfId="23583" xr:uid="{00000000-0005-0000-0000-0000DA210000}"/>
    <cellStyle name="Note 42 2 2 6 2 2 4" xfId="26377" xr:uid="{00000000-0005-0000-0000-0000DB210000}"/>
    <cellStyle name="Note 42 2 2 6 2 2 5" xfId="34671" xr:uid="{00000000-0005-0000-0000-0000DC210000}"/>
    <cellStyle name="Note 42 2 2 6 2 3" xfId="2610" xr:uid="{00000000-0005-0000-0000-0000DD210000}"/>
    <cellStyle name="Note 42 2 2 6 2 3 2" xfId="11709" xr:uid="{00000000-0005-0000-0000-0000DE210000}"/>
    <cellStyle name="Note 42 2 2 6 2 3 3" xfId="23582" xr:uid="{00000000-0005-0000-0000-0000DF210000}"/>
    <cellStyle name="Note 42 2 2 6 2 3 4" xfId="26378" xr:uid="{00000000-0005-0000-0000-0000E0210000}"/>
    <cellStyle name="Note 42 2 2 6 2 3 5" xfId="34672" xr:uid="{00000000-0005-0000-0000-0000E1210000}"/>
    <cellStyle name="Note 42 2 2 6 2 4" xfId="11707" xr:uid="{00000000-0005-0000-0000-0000E2210000}"/>
    <cellStyle name="Note 42 2 2 6 2 4 2" xfId="34673" xr:uid="{00000000-0005-0000-0000-0000E3210000}"/>
    <cellStyle name="Note 42 2 2 6 2 5" xfId="23584" xr:uid="{00000000-0005-0000-0000-0000E4210000}"/>
    <cellStyle name="Note 42 2 2 6 2 6" xfId="26376" xr:uid="{00000000-0005-0000-0000-0000E5210000}"/>
    <cellStyle name="Note 42 2 2 6 2 7" xfId="34674" xr:uid="{00000000-0005-0000-0000-0000E6210000}"/>
    <cellStyle name="Note 42 2 2 6 3" xfId="2611" xr:uid="{00000000-0005-0000-0000-0000E7210000}"/>
    <cellStyle name="Note 42 2 2 6 3 2" xfId="2612" xr:uid="{00000000-0005-0000-0000-0000E8210000}"/>
    <cellStyle name="Note 42 2 2 6 3 2 2" xfId="11711" xr:uid="{00000000-0005-0000-0000-0000E9210000}"/>
    <cellStyle name="Note 42 2 2 6 3 2 3" xfId="23580" xr:uid="{00000000-0005-0000-0000-0000EA210000}"/>
    <cellStyle name="Note 42 2 2 6 3 2 4" xfId="26380" xr:uid="{00000000-0005-0000-0000-0000EB210000}"/>
    <cellStyle name="Note 42 2 2 6 3 2 5" xfId="34675" xr:uid="{00000000-0005-0000-0000-0000EC210000}"/>
    <cellStyle name="Note 42 2 2 6 3 3" xfId="2613" xr:uid="{00000000-0005-0000-0000-0000ED210000}"/>
    <cellStyle name="Note 42 2 2 6 3 3 2" xfId="11712" xr:uid="{00000000-0005-0000-0000-0000EE210000}"/>
    <cellStyle name="Note 42 2 2 6 3 3 3" xfId="23579" xr:uid="{00000000-0005-0000-0000-0000EF210000}"/>
    <cellStyle name="Note 42 2 2 6 3 3 4" xfId="26381" xr:uid="{00000000-0005-0000-0000-0000F0210000}"/>
    <cellStyle name="Note 42 2 2 6 3 3 5" xfId="34676" xr:uid="{00000000-0005-0000-0000-0000F1210000}"/>
    <cellStyle name="Note 42 2 2 6 3 4" xfId="11710" xr:uid="{00000000-0005-0000-0000-0000F2210000}"/>
    <cellStyle name="Note 42 2 2 6 3 5" xfId="23581" xr:uid="{00000000-0005-0000-0000-0000F3210000}"/>
    <cellStyle name="Note 42 2 2 6 3 6" xfId="26379" xr:uid="{00000000-0005-0000-0000-0000F4210000}"/>
    <cellStyle name="Note 42 2 2 6 3 7" xfId="34677" xr:uid="{00000000-0005-0000-0000-0000F5210000}"/>
    <cellStyle name="Note 42 2 2 6 4" xfId="2614" xr:uid="{00000000-0005-0000-0000-0000F6210000}"/>
    <cellStyle name="Note 42 2 2 6 4 2" xfId="11713" xr:uid="{00000000-0005-0000-0000-0000F7210000}"/>
    <cellStyle name="Note 42 2 2 6 4 3" xfId="23578" xr:uid="{00000000-0005-0000-0000-0000F8210000}"/>
    <cellStyle name="Note 42 2 2 6 4 4" xfId="26382" xr:uid="{00000000-0005-0000-0000-0000F9210000}"/>
    <cellStyle name="Note 42 2 2 6 4 5" xfId="34678" xr:uid="{00000000-0005-0000-0000-0000FA210000}"/>
    <cellStyle name="Note 42 2 2 6 5" xfId="2615" xr:uid="{00000000-0005-0000-0000-0000FB210000}"/>
    <cellStyle name="Note 42 2 2 6 5 2" xfId="11714" xr:uid="{00000000-0005-0000-0000-0000FC210000}"/>
    <cellStyle name="Note 42 2 2 6 5 3" xfId="23577" xr:uid="{00000000-0005-0000-0000-0000FD210000}"/>
    <cellStyle name="Note 42 2 2 6 5 4" xfId="26383" xr:uid="{00000000-0005-0000-0000-0000FE210000}"/>
    <cellStyle name="Note 42 2 2 6 5 5" xfId="34679" xr:uid="{00000000-0005-0000-0000-0000FF210000}"/>
    <cellStyle name="Note 42 2 2 6 6" xfId="11706" xr:uid="{00000000-0005-0000-0000-000000220000}"/>
    <cellStyle name="Note 42 2 2 6 6 2" xfId="34680" xr:uid="{00000000-0005-0000-0000-000001220000}"/>
    <cellStyle name="Note 42 2 2 6 7" xfId="23585" xr:uid="{00000000-0005-0000-0000-000002220000}"/>
    <cellStyle name="Note 42 2 2 6 8" xfId="26375" xr:uid="{00000000-0005-0000-0000-000003220000}"/>
    <cellStyle name="Note 42 2 2 6 9" xfId="34681" xr:uid="{00000000-0005-0000-0000-000004220000}"/>
    <cellStyle name="Note 42 2 2 7" xfId="11651" xr:uid="{00000000-0005-0000-0000-000005220000}"/>
    <cellStyle name="Note 42 2 2 7 2" xfId="34682" xr:uid="{00000000-0005-0000-0000-000006220000}"/>
    <cellStyle name="Note 42 2 2 8" xfId="23640" xr:uid="{00000000-0005-0000-0000-000007220000}"/>
    <cellStyle name="Note 42 2 2 9" xfId="26320" xr:uid="{00000000-0005-0000-0000-000008220000}"/>
    <cellStyle name="Note 42 2 3" xfId="2616" xr:uid="{00000000-0005-0000-0000-000009220000}"/>
    <cellStyle name="Note 42 2 3 10" xfId="34683" xr:uid="{00000000-0005-0000-0000-00000A220000}"/>
    <cellStyle name="Note 42 2 3 2" xfId="2617" xr:uid="{00000000-0005-0000-0000-00000B220000}"/>
    <cellStyle name="Note 42 2 3 2 2" xfId="2618" xr:uid="{00000000-0005-0000-0000-00000C220000}"/>
    <cellStyle name="Note 42 2 3 2 2 2" xfId="2619" xr:uid="{00000000-0005-0000-0000-00000D220000}"/>
    <cellStyle name="Note 42 2 3 2 2 2 2" xfId="2620" xr:uid="{00000000-0005-0000-0000-00000E220000}"/>
    <cellStyle name="Note 42 2 3 2 2 2 2 2" xfId="11719" xr:uid="{00000000-0005-0000-0000-00000F220000}"/>
    <cellStyle name="Note 42 2 3 2 2 2 2 3" xfId="23572" xr:uid="{00000000-0005-0000-0000-000010220000}"/>
    <cellStyle name="Note 42 2 3 2 2 2 2 4" xfId="26388" xr:uid="{00000000-0005-0000-0000-000011220000}"/>
    <cellStyle name="Note 42 2 3 2 2 2 2 5" xfId="34684" xr:uid="{00000000-0005-0000-0000-000012220000}"/>
    <cellStyle name="Note 42 2 3 2 2 2 3" xfId="2621" xr:uid="{00000000-0005-0000-0000-000013220000}"/>
    <cellStyle name="Note 42 2 3 2 2 2 3 2" xfId="11720" xr:uid="{00000000-0005-0000-0000-000014220000}"/>
    <cellStyle name="Note 42 2 3 2 2 2 3 3" xfId="23571" xr:uid="{00000000-0005-0000-0000-000015220000}"/>
    <cellStyle name="Note 42 2 3 2 2 2 3 4" xfId="26389" xr:uid="{00000000-0005-0000-0000-000016220000}"/>
    <cellStyle name="Note 42 2 3 2 2 2 3 5" xfId="34685" xr:uid="{00000000-0005-0000-0000-000017220000}"/>
    <cellStyle name="Note 42 2 3 2 2 2 4" xfId="11718" xr:uid="{00000000-0005-0000-0000-000018220000}"/>
    <cellStyle name="Note 42 2 3 2 2 2 4 2" xfId="34686" xr:uid="{00000000-0005-0000-0000-000019220000}"/>
    <cellStyle name="Note 42 2 3 2 2 2 5" xfId="23573" xr:uid="{00000000-0005-0000-0000-00001A220000}"/>
    <cellStyle name="Note 42 2 3 2 2 2 6" xfId="26387" xr:uid="{00000000-0005-0000-0000-00001B220000}"/>
    <cellStyle name="Note 42 2 3 2 2 2 7" xfId="34687" xr:uid="{00000000-0005-0000-0000-00001C220000}"/>
    <cellStyle name="Note 42 2 3 2 2 3" xfId="2622" xr:uid="{00000000-0005-0000-0000-00001D220000}"/>
    <cellStyle name="Note 42 2 3 2 2 3 2" xfId="2623" xr:uid="{00000000-0005-0000-0000-00001E220000}"/>
    <cellStyle name="Note 42 2 3 2 2 3 2 2" xfId="11722" xr:uid="{00000000-0005-0000-0000-00001F220000}"/>
    <cellStyle name="Note 42 2 3 2 2 3 2 3" xfId="23569" xr:uid="{00000000-0005-0000-0000-000020220000}"/>
    <cellStyle name="Note 42 2 3 2 2 3 2 4" xfId="26391" xr:uid="{00000000-0005-0000-0000-000021220000}"/>
    <cellStyle name="Note 42 2 3 2 2 3 2 5" xfId="34688" xr:uid="{00000000-0005-0000-0000-000022220000}"/>
    <cellStyle name="Note 42 2 3 2 2 3 3" xfId="11721" xr:uid="{00000000-0005-0000-0000-000023220000}"/>
    <cellStyle name="Note 42 2 3 2 2 3 4" xfId="23570" xr:uid="{00000000-0005-0000-0000-000024220000}"/>
    <cellStyle name="Note 42 2 3 2 2 3 5" xfId="26390" xr:uid="{00000000-0005-0000-0000-000025220000}"/>
    <cellStyle name="Note 42 2 3 2 2 3 6" xfId="34689" xr:uid="{00000000-0005-0000-0000-000026220000}"/>
    <cellStyle name="Note 42 2 3 2 2 4" xfId="2624" xr:uid="{00000000-0005-0000-0000-000027220000}"/>
    <cellStyle name="Note 42 2 3 2 2 4 2" xfId="11723" xr:uid="{00000000-0005-0000-0000-000028220000}"/>
    <cellStyle name="Note 42 2 3 2 2 4 3" xfId="23568" xr:uid="{00000000-0005-0000-0000-000029220000}"/>
    <cellStyle name="Note 42 2 3 2 2 4 4" xfId="26392" xr:uid="{00000000-0005-0000-0000-00002A220000}"/>
    <cellStyle name="Note 42 2 3 2 2 4 5" xfId="34690" xr:uid="{00000000-0005-0000-0000-00002B220000}"/>
    <cellStyle name="Note 42 2 3 2 2 5" xfId="11717" xr:uid="{00000000-0005-0000-0000-00002C220000}"/>
    <cellStyle name="Note 42 2 3 2 2 5 2" xfId="34691" xr:uid="{00000000-0005-0000-0000-00002D220000}"/>
    <cellStyle name="Note 42 2 3 2 2 6" xfId="23574" xr:uid="{00000000-0005-0000-0000-00002E220000}"/>
    <cellStyle name="Note 42 2 3 2 2 7" xfId="26386" xr:uid="{00000000-0005-0000-0000-00002F220000}"/>
    <cellStyle name="Note 42 2 3 2 2 8" xfId="34692" xr:uid="{00000000-0005-0000-0000-000030220000}"/>
    <cellStyle name="Note 42 2 3 2 3" xfId="2625" xr:uid="{00000000-0005-0000-0000-000031220000}"/>
    <cellStyle name="Note 42 2 3 2 3 2" xfId="2626" xr:uid="{00000000-0005-0000-0000-000032220000}"/>
    <cellStyle name="Note 42 2 3 2 3 2 2" xfId="11725" xr:uid="{00000000-0005-0000-0000-000033220000}"/>
    <cellStyle name="Note 42 2 3 2 3 2 3" xfId="23566" xr:uid="{00000000-0005-0000-0000-000034220000}"/>
    <cellStyle name="Note 42 2 3 2 3 2 4" xfId="26394" xr:uid="{00000000-0005-0000-0000-000035220000}"/>
    <cellStyle name="Note 42 2 3 2 3 2 5" xfId="34693" xr:uid="{00000000-0005-0000-0000-000036220000}"/>
    <cellStyle name="Note 42 2 3 2 3 3" xfId="2627" xr:uid="{00000000-0005-0000-0000-000037220000}"/>
    <cellStyle name="Note 42 2 3 2 3 3 2" xfId="11726" xr:uid="{00000000-0005-0000-0000-000038220000}"/>
    <cellStyle name="Note 42 2 3 2 3 3 3" xfId="23565" xr:uid="{00000000-0005-0000-0000-000039220000}"/>
    <cellStyle name="Note 42 2 3 2 3 3 4" xfId="26395" xr:uid="{00000000-0005-0000-0000-00003A220000}"/>
    <cellStyle name="Note 42 2 3 2 3 3 5" xfId="34694" xr:uid="{00000000-0005-0000-0000-00003B220000}"/>
    <cellStyle name="Note 42 2 3 2 3 4" xfId="11724" xr:uid="{00000000-0005-0000-0000-00003C220000}"/>
    <cellStyle name="Note 42 2 3 2 3 4 2" xfId="34695" xr:uid="{00000000-0005-0000-0000-00003D220000}"/>
    <cellStyle name="Note 42 2 3 2 3 5" xfId="23567" xr:uid="{00000000-0005-0000-0000-00003E220000}"/>
    <cellStyle name="Note 42 2 3 2 3 6" xfId="26393" xr:uid="{00000000-0005-0000-0000-00003F220000}"/>
    <cellStyle name="Note 42 2 3 2 3 7" xfId="34696" xr:uid="{00000000-0005-0000-0000-000040220000}"/>
    <cellStyle name="Note 42 2 3 2 4" xfId="2628" xr:uid="{00000000-0005-0000-0000-000041220000}"/>
    <cellStyle name="Note 42 2 3 2 4 2" xfId="2629" xr:uid="{00000000-0005-0000-0000-000042220000}"/>
    <cellStyle name="Note 42 2 3 2 4 2 2" xfId="11728" xr:uid="{00000000-0005-0000-0000-000043220000}"/>
    <cellStyle name="Note 42 2 3 2 4 2 3" xfId="23563" xr:uid="{00000000-0005-0000-0000-000044220000}"/>
    <cellStyle name="Note 42 2 3 2 4 2 4" xfId="26397" xr:uid="{00000000-0005-0000-0000-000045220000}"/>
    <cellStyle name="Note 42 2 3 2 4 2 5" xfId="34697" xr:uid="{00000000-0005-0000-0000-000046220000}"/>
    <cellStyle name="Note 42 2 3 2 4 3" xfId="2630" xr:uid="{00000000-0005-0000-0000-000047220000}"/>
    <cellStyle name="Note 42 2 3 2 4 3 2" xfId="11729" xr:uid="{00000000-0005-0000-0000-000048220000}"/>
    <cellStyle name="Note 42 2 3 2 4 3 3" xfId="23562" xr:uid="{00000000-0005-0000-0000-000049220000}"/>
    <cellStyle name="Note 42 2 3 2 4 3 4" xfId="26398" xr:uid="{00000000-0005-0000-0000-00004A220000}"/>
    <cellStyle name="Note 42 2 3 2 4 3 5" xfId="34698" xr:uid="{00000000-0005-0000-0000-00004B220000}"/>
    <cellStyle name="Note 42 2 3 2 4 4" xfId="11727" xr:uid="{00000000-0005-0000-0000-00004C220000}"/>
    <cellStyle name="Note 42 2 3 2 4 5" xfId="23564" xr:uid="{00000000-0005-0000-0000-00004D220000}"/>
    <cellStyle name="Note 42 2 3 2 4 6" xfId="26396" xr:uid="{00000000-0005-0000-0000-00004E220000}"/>
    <cellStyle name="Note 42 2 3 2 4 7" xfId="34699" xr:uid="{00000000-0005-0000-0000-00004F220000}"/>
    <cellStyle name="Note 42 2 3 2 5" xfId="2631" xr:uid="{00000000-0005-0000-0000-000050220000}"/>
    <cellStyle name="Note 42 2 3 2 5 2" xfId="11730" xr:uid="{00000000-0005-0000-0000-000051220000}"/>
    <cellStyle name="Note 42 2 3 2 5 3" xfId="23561" xr:uid="{00000000-0005-0000-0000-000052220000}"/>
    <cellStyle name="Note 42 2 3 2 5 4" xfId="26399" xr:uid="{00000000-0005-0000-0000-000053220000}"/>
    <cellStyle name="Note 42 2 3 2 5 5" xfId="34700" xr:uid="{00000000-0005-0000-0000-000054220000}"/>
    <cellStyle name="Note 42 2 3 2 6" xfId="11716" xr:uid="{00000000-0005-0000-0000-000055220000}"/>
    <cellStyle name="Note 42 2 3 2 6 2" xfId="34701" xr:uid="{00000000-0005-0000-0000-000056220000}"/>
    <cellStyle name="Note 42 2 3 2 7" xfId="23575" xr:uid="{00000000-0005-0000-0000-000057220000}"/>
    <cellStyle name="Note 42 2 3 2 8" xfId="26385" xr:uid="{00000000-0005-0000-0000-000058220000}"/>
    <cellStyle name="Note 42 2 3 2 9" xfId="34702" xr:uid="{00000000-0005-0000-0000-000059220000}"/>
    <cellStyle name="Note 42 2 3 3" xfId="2632" xr:uid="{00000000-0005-0000-0000-00005A220000}"/>
    <cellStyle name="Note 42 2 3 3 2" xfId="2633" xr:uid="{00000000-0005-0000-0000-00005B220000}"/>
    <cellStyle name="Note 42 2 3 3 2 2" xfId="2634" xr:uid="{00000000-0005-0000-0000-00005C220000}"/>
    <cellStyle name="Note 42 2 3 3 2 2 2" xfId="2635" xr:uid="{00000000-0005-0000-0000-00005D220000}"/>
    <cellStyle name="Note 42 2 3 3 2 2 2 2" xfId="11734" xr:uid="{00000000-0005-0000-0000-00005E220000}"/>
    <cellStyle name="Note 42 2 3 3 2 2 2 3" xfId="23557" xr:uid="{00000000-0005-0000-0000-00005F220000}"/>
    <cellStyle name="Note 42 2 3 3 2 2 2 4" xfId="26403" xr:uid="{00000000-0005-0000-0000-000060220000}"/>
    <cellStyle name="Note 42 2 3 3 2 2 2 5" xfId="34703" xr:uid="{00000000-0005-0000-0000-000061220000}"/>
    <cellStyle name="Note 42 2 3 3 2 2 3" xfId="2636" xr:uid="{00000000-0005-0000-0000-000062220000}"/>
    <cellStyle name="Note 42 2 3 3 2 2 3 2" xfId="11735" xr:uid="{00000000-0005-0000-0000-000063220000}"/>
    <cellStyle name="Note 42 2 3 3 2 2 3 3" xfId="23556" xr:uid="{00000000-0005-0000-0000-000064220000}"/>
    <cellStyle name="Note 42 2 3 3 2 2 3 4" xfId="26404" xr:uid="{00000000-0005-0000-0000-000065220000}"/>
    <cellStyle name="Note 42 2 3 3 2 2 3 5" xfId="34704" xr:uid="{00000000-0005-0000-0000-000066220000}"/>
    <cellStyle name="Note 42 2 3 3 2 2 4" xfId="11733" xr:uid="{00000000-0005-0000-0000-000067220000}"/>
    <cellStyle name="Note 42 2 3 3 2 2 5" xfId="23558" xr:uid="{00000000-0005-0000-0000-000068220000}"/>
    <cellStyle name="Note 42 2 3 3 2 2 6" xfId="26402" xr:uid="{00000000-0005-0000-0000-000069220000}"/>
    <cellStyle name="Note 42 2 3 3 2 2 7" xfId="34705" xr:uid="{00000000-0005-0000-0000-00006A220000}"/>
    <cellStyle name="Note 42 2 3 3 2 3" xfId="2637" xr:uid="{00000000-0005-0000-0000-00006B220000}"/>
    <cellStyle name="Note 42 2 3 3 2 3 2" xfId="11736" xr:uid="{00000000-0005-0000-0000-00006C220000}"/>
    <cellStyle name="Note 42 2 3 3 2 3 3" xfId="23555" xr:uid="{00000000-0005-0000-0000-00006D220000}"/>
    <cellStyle name="Note 42 2 3 3 2 3 4" xfId="26405" xr:uid="{00000000-0005-0000-0000-00006E220000}"/>
    <cellStyle name="Note 42 2 3 3 2 3 5" xfId="34706" xr:uid="{00000000-0005-0000-0000-00006F220000}"/>
    <cellStyle name="Note 42 2 3 3 2 4" xfId="2638" xr:uid="{00000000-0005-0000-0000-000070220000}"/>
    <cellStyle name="Note 42 2 3 3 2 4 2" xfId="11737" xr:uid="{00000000-0005-0000-0000-000071220000}"/>
    <cellStyle name="Note 42 2 3 3 2 4 3" xfId="23554" xr:uid="{00000000-0005-0000-0000-000072220000}"/>
    <cellStyle name="Note 42 2 3 3 2 4 4" xfId="26406" xr:uid="{00000000-0005-0000-0000-000073220000}"/>
    <cellStyle name="Note 42 2 3 3 2 4 5" xfId="34707" xr:uid="{00000000-0005-0000-0000-000074220000}"/>
    <cellStyle name="Note 42 2 3 3 2 5" xfId="11732" xr:uid="{00000000-0005-0000-0000-000075220000}"/>
    <cellStyle name="Note 42 2 3 3 2 5 2" xfId="34708" xr:uid="{00000000-0005-0000-0000-000076220000}"/>
    <cellStyle name="Note 42 2 3 3 2 6" xfId="23559" xr:uid="{00000000-0005-0000-0000-000077220000}"/>
    <cellStyle name="Note 42 2 3 3 2 7" xfId="26401" xr:uid="{00000000-0005-0000-0000-000078220000}"/>
    <cellStyle name="Note 42 2 3 3 2 8" xfId="34709" xr:uid="{00000000-0005-0000-0000-000079220000}"/>
    <cellStyle name="Note 42 2 3 3 3" xfId="2639" xr:uid="{00000000-0005-0000-0000-00007A220000}"/>
    <cellStyle name="Note 42 2 3 3 3 2" xfId="2640" xr:uid="{00000000-0005-0000-0000-00007B220000}"/>
    <cellStyle name="Note 42 2 3 3 3 2 2" xfId="11739" xr:uid="{00000000-0005-0000-0000-00007C220000}"/>
    <cellStyle name="Note 42 2 3 3 3 2 3" xfId="23552" xr:uid="{00000000-0005-0000-0000-00007D220000}"/>
    <cellStyle name="Note 42 2 3 3 3 2 4" xfId="26408" xr:uid="{00000000-0005-0000-0000-00007E220000}"/>
    <cellStyle name="Note 42 2 3 3 3 2 5" xfId="34710" xr:uid="{00000000-0005-0000-0000-00007F220000}"/>
    <cellStyle name="Note 42 2 3 3 3 3" xfId="2641" xr:uid="{00000000-0005-0000-0000-000080220000}"/>
    <cellStyle name="Note 42 2 3 3 3 3 2" xfId="11740" xr:uid="{00000000-0005-0000-0000-000081220000}"/>
    <cellStyle name="Note 42 2 3 3 3 3 3" xfId="23551" xr:uid="{00000000-0005-0000-0000-000082220000}"/>
    <cellStyle name="Note 42 2 3 3 3 3 4" xfId="26409" xr:uid="{00000000-0005-0000-0000-000083220000}"/>
    <cellStyle name="Note 42 2 3 3 3 3 5" xfId="34711" xr:uid="{00000000-0005-0000-0000-000084220000}"/>
    <cellStyle name="Note 42 2 3 3 3 4" xfId="11738" xr:uid="{00000000-0005-0000-0000-000085220000}"/>
    <cellStyle name="Note 42 2 3 3 3 5" xfId="23553" xr:uid="{00000000-0005-0000-0000-000086220000}"/>
    <cellStyle name="Note 42 2 3 3 3 6" xfId="26407" xr:uid="{00000000-0005-0000-0000-000087220000}"/>
    <cellStyle name="Note 42 2 3 3 3 7" xfId="34712" xr:uid="{00000000-0005-0000-0000-000088220000}"/>
    <cellStyle name="Note 42 2 3 3 4" xfId="2642" xr:uid="{00000000-0005-0000-0000-000089220000}"/>
    <cellStyle name="Note 42 2 3 3 4 2" xfId="11741" xr:uid="{00000000-0005-0000-0000-00008A220000}"/>
    <cellStyle name="Note 42 2 3 3 4 3" xfId="23550" xr:uid="{00000000-0005-0000-0000-00008B220000}"/>
    <cellStyle name="Note 42 2 3 3 4 4" xfId="26410" xr:uid="{00000000-0005-0000-0000-00008C220000}"/>
    <cellStyle name="Note 42 2 3 3 4 5" xfId="34713" xr:uid="{00000000-0005-0000-0000-00008D220000}"/>
    <cellStyle name="Note 42 2 3 3 5" xfId="2643" xr:uid="{00000000-0005-0000-0000-00008E220000}"/>
    <cellStyle name="Note 42 2 3 3 5 2" xfId="11742" xr:uid="{00000000-0005-0000-0000-00008F220000}"/>
    <cellStyle name="Note 42 2 3 3 5 3" xfId="23549" xr:uid="{00000000-0005-0000-0000-000090220000}"/>
    <cellStyle name="Note 42 2 3 3 5 4" xfId="26411" xr:uid="{00000000-0005-0000-0000-000091220000}"/>
    <cellStyle name="Note 42 2 3 3 5 5" xfId="34714" xr:uid="{00000000-0005-0000-0000-000092220000}"/>
    <cellStyle name="Note 42 2 3 3 6" xfId="11731" xr:uid="{00000000-0005-0000-0000-000093220000}"/>
    <cellStyle name="Note 42 2 3 3 6 2" xfId="34715" xr:uid="{00000000-0005-0000-0000-000094220000}"/>
    <cellStyle name="Note 42 2 3 3 7" xfId="23560" xr:uid="{00000000-0005-0000-0000-000095220000}"/>
    <cellStyle name="Note 42 2 3 3 8" xfId="26400" xr:uid="{00000000-0005-0000-0000-000096220000}"/>
    <cellStyle name="Note 42 2 3 3 9" xfId="34716" xr:uid="{00000000-0005-0000-0000-000097220000}"/>
    <cellStyle name="Note 42 2 3 4" xfId="2644" xr:uid="{00000000-0005-0000-0000-000098220000}"/>
    <cellStyle name="Note 42 2 3 4 2" xfId="2645" xr:uid="{00000000-0005-0000-0000-000099220000}"/>
    <cellStyle name="Note 42 2 3 4 2 2" xfId="2646" xr:uid="{00000000-0005-0000-0000-00009A220000}"/>
    <cellStyle name="Note 42 2 3 4 2 2 2" xfId="2647" xr:uid="{00000000-0005-0000-0000-00009B220000}"/>
    <cellStyle name="Note 42 2 3 4 2 2 2 2" xfId="11746" xr:uid="{00000000-0005-0000-0000-00009C220000}"/>
    <cellStyle name="Note 42 2 3 4 2 2 2 3" xfId="23545" xr:uid="{00000000-0005-0000-0000-00009D220000}"/>
    <cellStyle name="Note 42 2 3 4 2 2 2 4" xfId="26415" xr:uid="{00000000-0005-0000-0000-00009E220000}"/>
    <cellStyle name="Note 42 2 3 4 2 2 2 5" xfId="34717" xr:uid="{00000000-0005-0000-0000-00009F220000}"/>
    <cellStyle name="Note 42 2 3 4 2 2 3" xfId="2648" xr:uid="{00000000-0005-0000-0000-0000A0220000}"/>
    <cellStyle name="Note 42 2 3 4 2 2 3 2" xfId="11747" xr:uid="{00000000-0005-0000-0000-0000A1220000}"/>
    <cellStyle name="Note 42 2 3 4 2 2 3 3" xfId="23544" xr:uid="{00000000-0005-0000-0000-0000A2220000}"/>
    <cellStyle name="Note 42 2 3 4 2 2 3 4" xfId="26416" xr:uid="{00000000-0005-0000-0000-0000A3220000}"/>
    <cellStyle name="Note 42 2 3 4 2 2 3 5" xfId="34718" xr:uid="{00000000-0005-0000-0000-0000A4220000}"/>
    <cellStyle name="Note 42 2 3 4 2 2 4" xfId="11745" xr:uid="{00000000-0005-0000-0000-0000A5220000}"/>
    <cellStyle name="Note 42 2 3 4 2 2 5" xfId="23546" xr:uid="{00000000-0005-0000-0000-0000A6220000}"/>
    <cellStyle name="Note 42 2 3 4 2 2 6" xfId="26414" xr:uid="{00000000-0005-0000-0000-0000A7220000}"/>
    <cellStyle name="Note 42 2 3 4 2 2 7" xfId="34719" xr:uid="{00000000-0005-0000-0000-0000A8220000}"/>
    <cellStyle name="Note 42 2 3 4 2 3" xfId="2649" xr:uid="{00000000-0005-0000-0000-0000A9220000}"/>
    <cellStyle name="Note 42 2 3 4 2 3 2" xfId="11748" xr:uid="{00000000-0005-0000-0000-0000AA220000}"/>
    <cellStyle name="Note 42 2 3 4 2 3 3" xfId="23543" xr:uid="{00000000-0005-0000-0000-0000AB220000}"/>
    <cellStyle name="Note 42 2 3 4 2 3 4" xfId="26417" xr:uid="{00000000-0005-0000-0000-0000AC220000}"/>
    <cellStyle name="Note 42 2 3 4 2 3 5" xfId="34720" xr:uid="{00000000-0005-0000-0000-0000AD220000}"/>
    <cellStyle name="Note 42 2 3 4 2 4" xfId="2650" xr:uid="{00000000-0005-0000-0000-0000AE220000}"/>
    <cellStyle name="Note 42 2 3 4 2 4 2" xfId="11749" xr:uid="{00000000-0005-0000-0000-0000AF220000}"/>
    <cellStyle name="Note 42 2 3 4 2 4 3" xfId="23542" xr:uid="{00000000-0005-0000-0000-0000B0220000}"/>
    <cellStyle name="Note 42 2 3 4 2 4 4" xfId="26418" xr:uid="{00000000-0005-0000-0000-0000B1220000}"/>
    <cellStyle name="Note 42 2 3 4 2 4 5" xfId="34721" xr:uid="{00000000-0005-0000-0000-0000B2220000}"/>
    <cellStyle name="Note 42 2 3 4 2 5" xfId="11744" xr:uid="{00000000-0005-0000-0000-0000B3220000}"/>
    <cellStyle name="Note 42 2 3 4 2 5 2" xfId="34722" xr:uid="{00000000-0005-0000-0000-0000B4220000}"/>
    <cellStyle name="Note 42 2 3 4 2 6" xfId="23547" xr:uid="{00000000-0005-0000-0000-0000B5220000}"/>
    <cellStyle name="Note 42 2 3 4 2 7" xfId="26413" xr:uid="{00000000-0005-0000-0000-0000B6220000}"/>
    <cellStyle name="Note 42 2 3 4 2 8" xfId="34723" xr:uid="{00000000-0005-0000-0000-0000B7220000}"/>
    <cellStyle name="Note 42 2 3 4 3" xfId="2651" xr:uid="{00000000-0005-0000-0000-0000B8220000}"/>
    <cellStyle name="Note 42 2 3 4 3 2" xfId="2652" xr:uid="{00000000-0005-0000-0000-0000B9220000}"/>
    <cellStyle name="Note 42 2 3 4 3 2 2" xfId="11751" xr:uid="{00000000-0005-0000-0000-0000BA220000}"/>
    <cellStyle name="Note 42 2 3 4 3 2 3" xfId="23540" xr:uid="{00000000-0005-0000-0000-0000BB220000}"/>
    <cellStyle name="Note 42 2 3 4 3 2 4" xfId="26420" xr:uid="{00000000-0005-0000-0000-0000BC220000}"/>
    <cellStyle name="Note 42 2 3 4 3 2 5" xfId="34724" xr:uid="{00000000-0005-0000-0000-0000BD220000}"/>
    <cellStyle name="Note 42 2 3 4 3 3" xfId="2653" xr:uid="{00000000-0005-0000-0000-0000BE220000}"/>
    <cellStyle name="Note 42 2 3 4 3 3 2" xfId="11752" xr:uid="{00000000-0005-0000-0000-0000BF220000}"/>
    <cellStyle name="Note 42 2 3 4 3 3 3" xfId="23539" xr:uid="{00000000-0005-0000-0000-0000C0220000}"/>
    <cellStyle name="Note 42 2 3 4 3 3 4" xfId="26421" xr:uid="{00000000-0005-0000-0000-0000C1220000}"/>
    <cellStyle name="Note 42 2 3 4 3 3 5" xfId="34725" xr:uid="{00000000-0005-0000-0000-0000C2220000}"/>
    <cellStyle name="Note 42 2 3 4 3 4" xfId="11750" xr:uid="{00000000-0005-0000-0000-0000C3220000}"/>
    <cellStyle name="Note 42 2 3 4 3 5" xfId="23541" xr:uid="{00000000-0005-0000-0000-0000C4220000}"/>
    <cellStyle name="Note 42 2 3 4 3 6" xfId="26419" xr:uid="{00000000-0005-0000-0000-0000C5220000}"/>
    <cellStyle name="Note 42 2 3 4 3 7" xfId="34726" xr:uid="{00000000-0005-0000-0000-0000C6220000}"/>
    <cellStyle name="Note 42 2 3 4 4" xfId="2654" xr:uid="{00000000-0005-0000-0000-0000C7220000}"/>
    <cellStyle name="Note 42 2 3 4 4 2" xfId="11753" xr:uid="{00000000-0005-0000-0000-0000C8220000}"/>
    <cellStyle name="Note 42 2 3 4 4 3" xfId="23538" xr:uid="{00000000-0005-0000-0000-0000C9220000}"/>
    <cellStyle name="Note 42 2 3 4 4 4" xfId="26422" xr:uid="{00000000-0005-0000-0000-0000CA220000}"/>
    <cellStyle name="Note 42 2 3 4 4 5" xfId="34727" xr:uid="{00000000-0005-0000-0000-0000CB220000}"/>
    <cellStyle name="Note 42 2 3 4 5" xfId="2655" xr:uid="{00000000-0005-0000-0000-0000CC220000}"/>
    <cellStyle name="Note 42 2 3 4 5 2" xfId="11754" xr:uid="{00000000-0005-0000-0000-0000CD220000}"/>
    <cellStyle name="Note 42 2 3 4 5 3" xfId="23537" xr:uid="{00000000-0005-0000-0000-0000CE220000}"/>
    <cellStyle name="Note 42 2 3 4 5 4" xfId="26423" xr:uid="{00000000-0005-0000-0000-0000CF220000}"/>
    <cellStyle name="Note 42 2 3 4 5 5" xfId="34728" xr:uid="{00000000-0005-0000-0000-0000D0220000}"/>
    <cellStyle name="Note 42 2 3 4 6" xfId="11743" xr:uid="{00000000-0005-0000-0000-0000D1220000}"/>
    <cellStyle name="Note 42 2 3 4 6 2" xfId="34729" xr:uid="{00000000-0005-0000-0000-0000D2220000}"/>
    <cellStyle name="Note 42 2 3 4 7" xfId="23548" xr:uid="{00000000-0005-0000-0000-0000D3220000}"/>
    <cellStyle name="Note 42 2 3 4 8" xfId="26412" xr:uid="{00000000-0005-0000-0000-0000D4220000}"/>
    <cellStyle name="Note 42 2 3 4 9" xfId="34730" xr:uid="{00000000-0005-0000-0000-0000D5220000}"/>
    <cellStyle name="Note 42 2 3 5" xfId="2656" xr:uid="{00000000-0005-0000-0000-0000D6220000}"/>
    <cellStyle name="Note 42 2 3 5 2" xfId="2657" xr:uid="{00000000-0005-0000-0000-0000D7220000}"/>
    <cellStyle name="Note 42 2 3 5 2 2" xfId="2658" xr:uid="{00000000-0005-0000-0000-0000D8220000}"/>
    <cellStyle name="Note 42 2 3 5 2 2 2" xfId="11757" xr:uid="{00000000-0005-0000-0000-0000D9220000}"/>
    <cellStyle name="Note 42 2 3 5 2 2 3" xfId="23534" xr:uid="{00000000-0005-0000-0000-0000DA220000}"/>
    <cellStyle name="Note 42 2 3 5 2 2 4" xfId="26426" xr:uid="{00000000-0005-0000-0000-0000DB220000}"/>
    <cellStyle name="Note 42 2 3 5 2 2 5" xfId="34731" xr:uid="{00000000-0005-0000-0000-0000DC220000}"/>
    <cellStyle name="Note 42 2 3 5 2 3" xfId="2659" xr:uid="{00000000-0005-0000-0000-0000DD220000}"/>
    <cellStyle name="Note 42 2 3 5 2 3 2" xfId="11758" xr:uid="{00000000-0005-0000-0000-0000DE220000}"/>
    <cellStyle name="Note 42 2 3 5 2 3 3" xfId="23533" xr:uid="{00000000-0005-0000-0000-0000DF220000}"/>
    <cellStyle name="Note 42 2 3 5 2 3 4" xfId="26427" xr:uid="{00000000-0005-0000-0000-0000E0220000}"/>
    <cellStyle name="Note 42 2 3 5 2 3 5" xfId="34732" xr:uid="{00000000-0005-0000-0000-0000E1220000}"/>
    <cellStyle name="Note 42 2 3 5 2 4" xfId="11756" xr:uid="{00000000-0005-0000-0000-0000E2220000}"/>
    <cellStyle name="Note 42 2 3 5 2 4 2" xfId="34733" xr:uid="{00000000-0005-0000-0000-0000E3220000}"/>
    <cellStyle name="Note 42 2 3 5 2 5" xfId="23535" xr:uid="{00000000-0005-0000-0000-0000E4220000}"/>
    <cellStyle name="Note 42 2 3 5 2 6" xfId="26425" xr:uid="{00000000-0005-0000-0000-0000E5220000}"/>
    <cellStyle name="Note 42 2 3 5 2 7" xfId="34734" xr:uid="{00000000-0005-0000-0000-0000E6220000}"/>
    <cellStyle name="Note 42 2 3 5 3" xfId="2660" xr:uid="{00000000-0005-0000-0000-0000E7220000}"/>
    <cellStyle name="Note 42 2 3 5 3 2" xfId="2661" xr:uid="{00000000-0005-0000-0000-0000E8220000}"/>
    <cellStyle name="Note 42 2 3 5 3 2 2" xfId="11760" xr:uid="{00000000-0005-0000-0000-0000E9220000}"/>
    <cellStyle name="Note 42 2 3 5 3 2 3" xfId="23531" xr:uid="{00000000-0005-0000-0000-0000EA220000}"/>
    <cellStyle name="Note 42 2 3 5 3 2 4" xfId="26429" xr:uid="{00000000-0005-0000-0000-0000EB220000}"/>
    <cellStyle name="Note 42 2 3 5 3 2 5" xfId="34735" xr:uid="{00000000-0005-0000-0000-0000EC220000}"/>
    <cellStyle name="Note 42 2 3 5 3 3" xfId="11759" xr:uid="{00000000-0005-0000-0000-0000ED220000}"/>
    <cellStyle name="Note 42 2 3 5 3 4" xfId="23532" xr:uid="{00000000-0005-0000-0000-0000EE220000}"/>
    <cellStyle name="Note 42 2 3 5 3 5" xfId="26428" xr:uid="{00000000-0005-0000-0000-0000EF220000}"/>
    <cellStyle name="Note 42 2 3 5 3 6" xfId="34736" xr:uid="{00000000-0005-0000-0000-0000F0220000}"/>
    <cellStyle name="Note 42 2 3 5 4" xfId="2662" xr:uid="{00000000-0005-0000-0000-0000F1220000}"/>
    <cellStyle name="Note 42 2 3 5 4 2" xfId="11761" xr:uid="{00000000-0005-0000-0000-0000F2220000}"/>
    <cellStyle name="Note 42 2 3 5 4 3" xfId="23530" xr:uid="{00000000-0005-0000-0000-0000F3220000}"/>
    <cellStyle name="Note 42 2 3 5 4 4" xfId="26430" xr:uid="{00000000-0005-0000-0000-0000F4220000}"/>
    <cellStyle name="Note 42 2 3 5 4 5" xfId="34737" xr:uid="{00000000-0005-0000-0000-0000F5220000}"/>
    <cellStyle name="Note 42 2 3 5 5" xfId="11755" xr:uid="{00000000-0005-0000-0000-0000F6220000}"/>
    <cellStyle name="Note 42 2 3 5 5 2" xfId="34738" xr:uid="{00000000-0005-0000-0000-0000F7220000}"/>
    <cellStyle name="Note 42 2 3 5 6" xfId="23536" xr:uid="{00000000-0005-0000-0000-0000F8220000}"/>
    <cellStyle name="Note 42 2 3 5 7" xfId="26424" xr:uid="{00000000-0005-0000-0000-0000F9220000}"/>
    <cellStyle name="Note 42 2 3 5 8" xfId="34739" xr:uid="{00000000-0005-0000-0000-0000FA220000}"/>
    <cellStyle name="Note 42 2 3 6" xfId="2663" xr:uid="{00000000-0005-0000-0000-0000FB220000}"/>
    <cellStyle name="Note 42 2 3 6 2" xfId="2664" xr:uid="{00000000-0005-0000-0000-0000FC220000}"/>
    <cellStyle name="Note 42 2 3 6 2 2" xfId="11763" xr:uid="{00000000-0005-0000-0000-0000FD220000}"/>
    <cellStyle name="Note 42 2 3 6 2 3" xfId="23528" xr:uid="{00000000-0005-0000-0000-0000FE220000}"/>
    <cellStyle name="Note 42 2 3 6 2 4" xfId="26432" xr:uid="{00000000-0005-0000-0000-0000FF220000}"/>
    <cellStyle name="Note 42 2 3 6 2 5" xfId="34740" xr:uid="{00000000-0005-0000-0000-000000230000}"/>
    <cellStyle name="Note 42 2 3 6 3" xfId="2665" xr:uid="{00000000-0005-0000-0000-000001230000}"/>
    <cellStyle name="Note 42 2 3 6 3 2" xfId="11764" xr:uid="{00000000-0005-0000-0000-000002230000}"/>
    <cellStyle name="Note 42 2 3 6 3 3" xfId="23527" xr:uid="{00000000-0005-0000-0000-000003230000}"/>
    <cellStyle name="Note 42 2 3 6 3 4" xfId="26433" xr:uid="{00000000-0005-0000-0000-000004230000}"/>
    <cellStyle name="Note 42 2 3 6 3 5" xfId="34741" xr:uid="{00000000-0005-0000-0000-000005230000}"/>
    <cellStyle name="Note 42 2 3 6 4" xfId="11762" xr:uid="{00000000-0005-0000-0000-000006230000}"/>
    <cellStyle name="Note 42 2 3 6 5" xfId="23529" xr:uid="{00000000-0005-0000-0000-000007230000}"/>
    <cellStyle name="Note 42 2 3 6 6" xfId="26431" xr:uid="{00000000-0005-0000-0000-000008230000}"/>
    <cellStyle name="Note 42 2 3 6 7" xfId="34742" xr:uid="{00000000-0005-0000-0000-000009230000}"/>
    <cellStyle name="Note 42 2 3 7" xfId="11715" xr:uid="{00000000-0005-0000-0000-00000A230000}"/>
    <cellStyle name="Note 42 2 3 7 2" xfId="34743" xr:uid="{00000000-0005-0000-0000-00000B230000}"/>
    <cellStyle name="Note 42 2 3 8" xfId="23576" xr:uid="{00000000-0005-0000-0000-00000C230000}"/>
    <cellStyle name="Note 42 2 3 9" xfId="26384" xr:uid="{00000000-0005-0000-0000-00000D230000}"/>
    <cellStyle name="Note 42 2 4" xfId="2666" xr:uid="{00000000-0005-0000-0000-00000E230000}"/>
    <cellStyle name="Note 42 2 4 2" xfId="2667" xr:uid="{00000000-0005-0000-0000-00000F230000}"/>
    <cellStyle name="Note 42 2 4 2 2" xfId="2668" xr:uid="{00000000-0005-0000-0000-000010230000}"/>
    <cellStyle name="Note 42 2 4 2 2 2" xfId="2669" xr:uid="{00000000-0005-0000-0000-000011230000}"/>
    <cellStyle name="Note 42 2 4 2 2 2 2" xfId="11768" xr:uid="{00000000-0005-0000-0000-000012230000}"/>
    <cellStyle name="Note 42 2 4 2 2 2 3" xfId="23523" xr:uid="{00000000-0005-0000-0000-000013230000}"/>
    <cellStyle name="Note 42 2 4 2 2 2 4" xfId="26437" xr:uid="{00000000-0005-0000-0000-000014230000}"/>
    <cellStyle name="Note 42 2 4 2 2 2 5" xfId="34744" xr:uid="{00000000-0005-0000-0000-000015230000}"/>
    <cellStyle name="Note 42 2 4 2 2 3" xfId="2670" xr:uid="{00000000-0005-0000-0000-000016230000}"/>
    <cellStyle name="Note 42 2 4 2 2 3 2" xfId="11769" xr:uid="{00000000-0005-0000-0000-000017230000}"/>
    <cellStyle name="Note 42 2 4 2 2 3 3" xfId="23522" xr:uid="{00000000-0005-0000-0000-000018230000}"/>
    <cellStyle name="Note 42 2 4 2 2 3 4" xfId="26438" xr:uid="{00000000-0005-0000-0000-000019230000}"/>
    <cellStyle name="Note 42 2 4 2 2 3 5" xfId="34745" xr:uid="{00000000-0005-0000-0000-00001A230000}"/>
    <cellStyle name="Note 42 2 4 2 2 4" xfId="11767" xr:uid="{00000000-0005-0000-0000-00001B230000}"/>
    <cellStyle name="Note 42 2 4 2 2 5" xfId="23524" xr:uid="{00000000-0005-0000-0000-00001C230000}"/>
    <cellStyle name="Note 42 2 4 2 2 6" xfId="26436" xr:uid="{00000000-0005-0000-0000-00001D230000}"/>
    <cellStyle name="Note 42 2 4 2 2 7" xfId="34746" xr:uid="{00000000-0005-0000-0000-00001E230000}"/>
    <cellStyle name="Note 42 2 4 2 3" xfId="2671" xr:uid="{00000000-0005-0000-0000-00001F230000}"/>
    <cellStyle name="Note 42 2 4 2 3 2" xfId="11770" xr:uid="{00000000-0005-0000-0000-000020230000}"/>
    <cellStyle name="Note 42 2 4 2 3 3" xfId="23521" xr:uid="{00000000-0005-0000-0000-000021230000}"/>
    <cellStyle name="Note 42 2 4 2 3 4" xfId="26439" xr:uid="{00000000-0005-0000-0000-000022230000}"/>
    <cellStyle name="Note 42 2 4 2 3 5" xfId="34747" xr:uid="{00000000-0005-0000-0000-000023230000}"/>
    <cellStyle name="Note 42 2 4 2 4" xfId="2672" xr:uid="{00000000-0005-0000-0000-000024230000}"/>
    <cellStyle name="Note 42 2 4 2 4 2" xfId="11771" xr:uid="{00000000-0005-0000-0000-000025230000}"/>
    <cellStyle name="Note 42 2 4 2 4 3" xfId="23520" xr:uid="{00000000-0005-0000-0000-000026230000}"/>
    <cellStyle name="Note 42 2 4 2 4 4" xfId="26440" xr:uid="{00000000-0005-0000-0000-000027230000}"/>
    <cellStyle name="Note 42 2 4 2 4 5" xfId="34748" xr:uid="{00000000-0005-0000-0000-000028230000}"/>
    <cellStyle name="Note 42 2 4 2 5" xfId="11766" xr:uid="{00000000-0005-0000-0000-000029230000}"/>
    <cellStyle name="Note 42 2 4 2 5 2" xfId="34749" xr:uid="{00000000-0005-0000-0000-00002A230000}"/>
    <cellStyle name="Note 42 2 4 2 6" xfId="23525" xr:uid="{00000000-0005-0000-0000-00002B230000}"/>
    <cellStyle name="Note 42 2 4 2 7" xfId="26435" xr:uid="{00000000-0005-0000-0000-00002C230000}"/>
    <cellStyle name="Note 42 2 4 2 8" xfId="34750" xr:uid="{00000000-0005-0000-0000-00002D230000}"/>
    <cellStyle name="Note 42 2 4 3" xfId="2673" xr:uid="{00000000-0005-0000-0000-00002E230000}"/>
    <cellStyle name="Note 42 2 4 3 2" xfId="2674" xr:uid="{00000000-0005-0000-0000-00002F230000}"/>
    <cellStyle name="Note 42 2 4 3 2 2" xfId="11773" xr:uid="{00000000-0005-0000-0000-000030230000}"/>
    <cellStyle name="Note 42 2 4 3 2 3" xfId="23518" xr:uid="{00000000-0005-0000-0000-000031230000}"/>
    <cellStyle name="Note 42 2 4 3 2 4" xfId="26442" xr:uid="{00000000-0005-0000-0000-000032230000}"/>
    <cellStyle name="Note 42 2 4 3 2 5" xfId="34751" xr:uid="{00000000-0005-0000-0000-000033230000}"/>
    <cellStyle name="Note 42 2 4 3 3" xfId="2675" xr:uid="{00000000-0005-0000-0000-000034230000}"/>
    <cellStyle name="Note 42 2 4 3 3 2" xfId="11774" xr:uid="{00000000-0005-0000-0000-000035230000}"/>
    <cellStyle name="Note 42 2 4 3 3 3" xfId="23517" xr:uid="{00000000-0005-0000-0000-000036230000}"/>
    <cellStyle name="Note 42 2 4 3 3 4" xfId="26443" xr:uid="{00000000-0005-0000-0000-000037230000}"/>
    <cellStyle name="Note 42 2 4 3 3 5" xfId="34752" xr:uid="{00000000-0005-0000-0000-000038230000}"/>
    <cellStyle name="Note 42 2 4 3 4" xfId="11772" xr:uid="{00000000-0005-0000-0000-000039230000}"/>
    <cellStyle name="Note 42 2 4 3 5" xfId="23519" xr:uid="{00000000-0005-0000-0000-00003A230000}"/>
    <cellStyle name="Note 42 2 4 3 6" xfId="26441" xr:uid="{00000000-0005-0000-0000-00003B230000}"/>
    <cellStyle name="Note 42 2 4 3 7" xfId="34753" xr:uid="{00000000-0005-0000-0000-00003C230000}"/>
    <cellStyle name="Note 42 2 4 4" xfId="2676" xr:uid="{00000000-0005-0000-0000-00003D230000}"/>
    <cellStyle name="Note 42 2 4 4 2" xfId="11775" xr:uid="{00000000-0005-0000-0000-00003E230000}"/>
    <cellStyle name="Note 42 2 4 4 3" xfId="23516" xr:uid="{00000000-0005-0000-0000-00003F230000}"/>
    <cellStyle name="Note 42 2 4 4 4" xfId="26444" xr:uid="{00000000-0005-0000-0000-000040230000}"/>
    <cellStyle name="Note 42 2 4 4 5" xfId="34754" xr:uid="{00000000-0005-0000-0000-000041230000}"/>
    <cellStyle name="Note 42 2 4 5" xfId="2677" xr:uid="{00000000-0005-0000-0000-000042230000}"/>
    <cellStyle name="Note 42 2 4 5 2" xfId="11776" xr:uid="{00000000-0005-0000-0000-000043230000}"/>
    <cellStyle name="Note 42 2 4 5 3" xfId="23515" xr:uid="{00000000-0005-0000-0000-000044230000}"/>
    <cellStyle name="Note 42 2 4 5 4" xfId="26445" xr:uid="{00000000-0005-0000-0000-000045230000}"/>
    <cellStyle name="Note 42 2 4 5 5" xfId="34755" xr:uid="{00000000-0005-0000-0000-000046230000}"/>
    <cellStyle name="Note 42 2 4 6" xfId="11765" xr:uid="{00000000-0005-0000-0000-000047230000}"/>
    <cellStyle name="Note 42 2 4 6 2" xfId="34756" xr:uid="{00000000-0005-0000-0000-000048230000}"/>
    <cellStyle name="Note 42 2 4 7" xfId="23526" xr:uid="{00000000-0005-0000-0000-000049230000}"/>
    <cellStyle name="Note 42 2 4 8" xfId="26434" xr:uid="{00000000-0005-0000-0000-00004A230000}"/>
    <cellStyle name="Note 42 2 4 9" xfId="34757" xr:uid="{00000000-0005-0000-0000-00004B230000}"/>
    <cellStyle name="Note 42 2 5" xfId="11650" xr:uid="{00000000-0005-0000-0000-00004C230000}"/>
    <cellStyle name="Note 42 2 5 2" xfId="34758" xr:uid="{00000000-0005-0000-0000-00004D230000}"/>
    <cellStyle name="Note 42 2 6" xfId="23641" xr:uid="{00000000-0005-0000-0000-00004E230000}"/>
    <cellStyle name="Note 42 2 7" xfId="26319" xr:uid="{00000000-0005-0000-0000-00004F230000}"/>
    <cellStyle name="Note 42 2 8" xfId="34759" xr:uid="{00000000-0005-0000-0000-000050230000}"/>
    <cellStyle name="Note 42 3" xfId="2678" xr:uid="{00000000-0005-0000-0000-000051230000}"/>
    <cellStyle name="Note 42 3 2" xfId="2679" xr:uid="{00000000-0005-0000-0000-000052230000}"/>
    <cellStyle name="Note 42 3 2 10" xfId="34760" xr:uid="{00000000-0005-0000-0000-000053230000}"/>
    <cellStyle name="Note 42 3 2 2" xfId="2680" xr:uid="{00000000-0005-0000-0000-000054230000}"/>
    <cellStyle name="Note 42 3 2 2 2" xfId="2681" xr:uid="{00000000-0005-0000-0000-000055230000}"/>
    <cellStyle name="Note 42 3 2 2 2 2" xfId="2682" xr:uid="{00000000-0005-0000-0000-000056230000}"/>
    <cellStyle name="Note 42 3 2 2 2 2 2" xfId="2683" xr:uid="{00000000-0005-0000-0000-000057230000}"/>
    <cellStyle name="Note 42 3 2 2 2 2 2 2" xfId="11782" xr:uid="{00000000-0005-0000-0000-000058230000}"/>
    <cellStyle name="Note 42 3 2 2 2 2 2 3" xfId="23509" xr:uid="{00000000-0005-0000-0000-000059230000}"/>
    <cellStyle name="Note 42 3 2 2 2 2 2 4" xfId="26451" xr:uid="{00000000-0005-0000-0000-00005A230000}"/>
    <cellStyle name="Note 42 3 2 2 2 2 2 5" xfId="34761" xr:uid="{00000000-0005-0000-0000-00005B230000}"/>
    <cellStyle name="Note 42 3 2 2 2 2 3" xfId="2684" xr:uid="{00000000-0005-0000-0000-00005C230000}"/>
    <cellStyle name="Note 42 3 2 2 2 2 3 2" xfId="11783" xr:uid="{00000000-0005-0000-0000-00005D230000}"/>
    <cellStyle name="Note 42 3 2 2 2 2 3 3" xfId="23508" xr:uid="{00000000-0005-0000-0000-00005E230000}"/>
    <cellStyle name="Note 42 3 2 2 2 2 3 4" xfId="26452" xr:uid="{00000000-0005-0000-0000-00005F230000}"/>
    <cellStyle name="Note 42 3 2 2 2 2 3 5" xfId="34762" xr:uid="{00000000-0005-0000-0000-000060230000}"/>
    <cellStyle name="Note 42 3 2 2 2 2 4" xfId="11781" xr:uid="{00000000-0005-0000-0000-000061230000}"/>
    <cellStyle name="Note 42 3 2 2 2 2 4 2" xfId="34763" xr:uid="{00000000-0005-0000-0000-000062230000}"/>
    <cellStyle name="Note 42 3 2 2 2 2 5" xfId="23510" xr:uid="{00000000-0005-0000-0000-000063230000}"/>
    <cellStyle name="Note 42 3 2 2 2 2 6" xfId="26450" xr:uid="{00000000-0005-0000-0000-000064230000}"/>
    <cellStyle name="Note 42 3 2 2 2 2 7" xfId="34764" xr:uid="{00000000-0005-0000-0000-000065230000}"/>
    <cellStyle name="Note 42 3 2 2 2 3" xfId="2685" xr:uid="{00000000-0005-0000-0000-000066230000}"/>
    <cellStyle name="Note 42 3 2 2 2 3 2" xfId="2686" xr:uid="{00000000-0005-0000-0000-000067230000}"/>
    <cellStyle name="Note 42 3 2 2 2 3 2 2" xfId="11785" xr:uid="{00000000-0005-0000-0000-000068230000}"/>
    <cellStyle name="Note 42 3 2 2 2 3 2 3" xfId="23506" xr:uid="{00000000-0005-0000-0000-000069230000}"/>
    <cellStyle name="Note 42 3 2 2 2 3 2 4" xfId="26454" xr:uid="{00000000-0005-0000-0000-00006A230000}"/>
    <cellStyle name="Note 42 3 2 2 2 3 2 5" xfId="34765" xr:uid="{00000000-0005-0000-0000-00006B230000}"/>
    <cellStyle name="Note 42 3 2 2 2 3 3" xfId="11784" xr:uid="{00000000-0005-0000-0000-00006C230000}"/>
    <cellStyle name="Note 42 3 2 2 2 3 4" xfId="23507" xr:uid="{00000000-0005-0000-0000-00006D230000}"/>
    <cellStyle name="Note 42 3 2 2 2 3 5" xfId="26453" xr:uid="{00000000-0005-0000-0000-00006E230000}"/>
    <cellStyle name="Note 42 3 2 2 2 3 6" xfId="34766" xr:uid="{00000000-0005-0000-0000-00006F230000}"/>
    <cellStyle name="Note 42 3 2 2 2 4" xfId="2687" xr:uid="{00000000-0005-0000-0000-000070230000}"/>
    <cellStyle name="Note 42 3 2 2 2 4 2" xfId="11786" xr:uid="{00000000-0005-0000-0000-000071230000}"/>
    <cellStyle name="Note 42 3 2 2 2 4 3" xfId="23505" xr:uid="{00000000-0005-0000-0000-000072230000}"/>
    <cellStyle name="Note 42 3 2 2 2 4 4" xfId="26455" xr:uid="{00000000-0005-0000-0000-000073230000}"/>
    <cellStyle name="Note 42 3 2 2 2 4 5" xfId="34767" xr:uid="{00000000-0005-0000-0000-000074230000}"/>
    <cellStyle name="Note 42 3 2 2 2 5" xfId="11780" xr:uid="{00000000-0005-0000-0000-000075230000}"/>
    <cellStyle name="Note 42 3 2 2 2 5 2" xfId="34768" xr:uid="{00000000-0005-0000-0000-000076230000}"/>
    <cellStyle name="Note 42 3 2 2 2 6" xfId="23511" xr:uid="{00000000-0005-0000-0000-000077230000}"/>
    <cellStyle name="Note 42 3 2 2 2 7" xfId="26449" xr:uid="{00000000-0005-0000-0000-000078230000}"/>
    <cellStyle name="Note 42 3 2 2 2 8" xfId="34769" xr:uid="{00000000-0005-0000-0000-000079230000}"/>
    <cellStyle name="Note 42 3 2 2 3" xfId="2688" xr:uid="{00000000-0005-0000-0000-00007A230000}"/>
    <cellStyle name="Note 42 3 2 2 3 2" xfId="2689" xr:uid="{00000000-0005-0000-0000-00007B230000}"/>
    <cellStyle name="Note 42 3 2 2 3 2 2" xfId="11788" xr:uid="{00000000-0005-0000-0000-00007C230000}"/>
    <cellStyle name="Note 42 3 2 2 3 2 3" xfId="23503" xr:uid="{00000000-0005-0000-0000-00007D230000}"/>
    <cellStyle name="Note 42 3 2 2 3 2 4" xfId="26457" xr:uid="{00000000-0005-0000-0000-00007E230000}"/>
    <cellStyle name="Note 42 3 2 2 3 2 5" xfId="34770" xr:uid="{00000000-0005-0000-0000-00007F230000}"/>
    <cellStyle name="Note 42 3 2 2 3 3" xfId="2690" xr:uid="{00000000-0005-0000-0000-000080230000}"/>
    <cellStyle name="Note 42 3 2 2 3 3 2" xfId="11789" xr:uid="{00000000-0005-0000-0000-000081230000}"/>
    <cellStyle name="Note 42 3 2 2 3 3 3" xfId="23502" xr:uid="{00000000-0005-0000-0000-000082230000}"/>
    <cellStyle name="Note 42 3 2 2 3 3 4" xfId="26458" xr:uid="{00000000-0005-0000-0000-000083230000}"/>
    <cellStyle name="Note 42 3 2 2 3 3 5" xfId="34771" xr:uid="{00000000-0005-0000-0000-000084230000}"/>
    <cellStyle name="Note 42 3 2 2 3 4" xfId="11787" xr:uid="{00000000-0005-0000-0000-000085230000}"/>
    <cellStyle name="Note 42 3 2 2 3 4 2" xfId="34772" xr:uid="{00000000-0005-0000-0000-000086230000}"/>
    <cellStyle name="Note 42 3 2 2 3 5" xfId="23504" xr:uid="{00000000-0005-0000-0000-000087230000}"/>
    <cellStyle name="Note 42 3 2 2 3 6" xfId="26456" xr:uid="{00000000-0005-0000-0000-000088230000}"/>
    <cellStyle name="Note 42 3 2 2 3 7" xfId="34773" xr:uid="{00000000-0005-0000-0000-000089230000}"/>
    <cellStyle name="Note 42 3 2 2 4" xfId="2691" xr:uid="{00000000-0005-0000-0000-00008A230000}"/>
    <cellStyle name="Note 42 3 2 2 4 2" xfId="2692" xr:uid="{00000000-0005-0000-0000-00008B230000}"/>
    <cellStyle name="Note 42 3 2 2 4 2 2" xfId="11791" xr:uid="{00000000-0005-0000-0000-00008C230000}"/>
    <cellStyle name="Note 42 3 2 2 4 2 3" xfId="23500" xr:uid="{00000000-0005-0000-0000-00008D230000}"/>
    <cellStyle name="Note 42 3 2 2 4 2 4" xfId="26460" xr:uid="{00000000-0005-0000-0000-00008E230000}"/>
    <cellStyle name="Note 42 3 2 2 4 2 5" xfId="34774" xr:uid="{00000000-0005-0000-0000-00008F230000}"/>
    <cellStyle name="Note 42 3 2 2 4 3" xfId="2693" xr:uid="{00000000-0005-0000-0000-000090230000}"/>
    <cellStyle name="Note 42 3 2 2 4 3 2" xfId="11792" xr:uid="{00000000-0005-0000-0000-000091230000}"/>
    <cellStyle name="Note 42 3 2 2 4 3 3" xfId="23499" xr:uid="{00000000-0005-0000-0000-000092230000}"/>
    <cellStyle name="Note 42 3 2 2 4 3 4" xfId="26461" xr:uid="{00000000-0005-0000-0000-000093230000}"/>
    <cellStyle name="Note 42 3 2 2 4 3 5" xfId="34775" xr:uid="{00000000-0005-0000-0000-000094230000}"/>
    <cellStyle name="Note 42 3 2 2 4 4" xfId="11790" xr:uid="{00000000-0005-0000-0000-000095230000}"/>
    <cellStyle name="Note 42 3 2 2 4 5" xfId="23501" xr:uid="{00000000-0005-0000-0000-000096230000}"/>
    <cellStyle name="Note 42 3 2 2 4 6" xfId="26459" xr:uid="{00000000-0005-0000-0000-000097230000}"/>
    <cellStyle name="Note 42 3 2 2 4 7" xfId="34776" xr:uid="{00000000-0005-0000-0000-000098230000}"/>
    <cellStyle name="Note 42 3 2 2 5" xfId="2694" xr:uid="{00000000-0005-0000-0000-000099230000}"/>
    <cellStyle name="Note 42 3 2 2 5 2" xfId="11793" xr:uid="{00000000-0005-0000-0000-00009A230000}"/>
    <cellStyle name="Note 42 3 2 2 5 3" xfId="23498" xr:uid="{00000000-0005-0000-0000-00009B230000}"/>
    <cellStyle name="Note 42 3 2 2 5 4" xfId="26462" xr:uid="{00000000-0005-0000-0000-00009C230000}"/>
    <cellStyle name="Note 42 3 2 2 5 5" xfId="34777" xr:uid="{00000000-0005-0000-0000-00009D230000}"/>
    <cellStyle name="Note 42 3 2 2 6" xfId="11779" xr:uid="{00000000-0005-0000-0000-00009E230000}"/>
    <cellStyle name="Note 42 3 2 2 6 2" xfId="34778" xr:uid="{00000000-0005-0000-0000-00009F230000}"/>
    <cellStyle name="Note 42 3 2 2 7" xfId="23512" xr:uid="{00000000-0005-0000-0000-0000A0230000}"/>
    <cellStyle name="Note 42 3 2 2 8" xfId="26448" xr:uid="{00000000-0005-0000-0000-0000A1230000}"/>
    <cellStyle name="Note 42 3 2 2 9" xfId="34779" xr:uid="{00000000-0005-0000-0000-0000A2230000}"/>
    <cellStyle name="Note 42 3 2 3" xfId="2695" xr:uid="{00000000-0005-0000-0000-0000A3230000}"/>
    <cellStyle name="Note 42 3 2 3 2" xfId="2696" xr:uid="{00000000-0005-0000-0000-0000A4230000}"/>
    <cellStyle name="Note 42 3 2 3 2 2" xfId="2697" xr:uid="{00000000-0005-0000-0000-0000A5230000}"/>
    <cellStyle name="Note 42 3 2 3 2 2 2" xfId="2698" xr:uid="{00000000-0005-0000-0000-0000A6230000}"/>
    <cellStyle name="Note 42 3 2 3 2 2 2 2" xfId="11797" xr:uid="{00000000-0005-0000-0000-0000A7230000}"/>
    <cellStyle name="Note 42 3 2 3 2 2 2 3" xfId="23494" xr:uid="{00000000-0005-0000-0000-0000A8230000}"/>
    <cellStyle name="Note 42 3 2 3 2 2 2 4" xfId="26466" xr:uid="{00000000-0005-0000-0000-0000A9230000}"/>
    <cellStyle name="Note 42 3 2 3 2 2 2 5" xfId="34780" xr:uid="{00000000-0005-0000-0000-0000AA230000}"/>
    <cellStyle name="Note 42 3 2 3 2 2 3" xfId="2699" xr:uid="{00000000-0005-0000-0000-0000AB230000}"/>
    <cellStyle name="Note 42 3 2 3 2 2 3 2" xfId="11798" xr:uid="{00000000-0005-0000-0000-0000AC230000}"/>
    <cellStyle name="Note 42 3 2 3 2 2 3 3" xfId="23493" xr:uid="{00000000-0005-0000-0000-0000AD230000}"/>
    <cellStyle name="Note 42 3 2 3 2 2 3 4" xfId="26467" xr:uid="{00000000-0005-0000-0000-0000AE230000}"/>
    <cellStyle name="Note 42 3 2 3 2 2 3 5" xfId="34781" xr:uid="{00000000-0005-0000-0000-0000AF230000}"/>
    <cellStyle name="Note 42 3 2 3 2 2 4" xfId="11796" xr:uid="{00000000-0005-0000-0000-0000B0230000}"/>
    <cellStyle name="Note 42 3 2 3 2 2 4 2" xfId="34782" xr:uid="{00000000-0005-0000-0000-0000B1230000}"/>
    <cellStyle name="Note 42 3 2 3 2 2 5" xfId="23495" xr:uid="{00000000-0005-0000-0000-0000B2230000}"/>
    <cellStyle name="Note 42 3 2 3 2 2 6" xfId="26465" xr:uid="{00000000-0005-0000-0000-0000B3230000}"/>
    <cellStyle name="Note 42 3 2 3 2 2 7" xfId="34783" xr:uid="{00000000-0005-0000-0000-0000B4230000}"/>
    <cellStyle name="Note 42 3 2 3 2 3" xfId="2700" xr:uid="{00000000-0005-0000-0000-0000B5230000}"/>
    <cellStyle name="Note 42 3 2 3 2 3 2" xfId="2701" xr:uid="{00000000-0005-0000-0000-0000B6230000}"/>
    <cellStyle name="Note 42 3 2 3 2 3 2 2" xfId="11800" xr:uid="{00000000-0005-0000-0000-0000B7230000}"/>
    <cellStyle name="Note 42 3 2 3 2 3 2 3" xfId="23491" xr:uid="{00000000-0005-0000-0000-0000B8230000}"/>
    <cellStyle name="Note 42 3 2 3 2 3 2 4" xfId="26469" xr:uid="{00000000-0005-0000-0000-0000B9230000}"/>
    <cellStyle name="Note 42 3 2 3 2 3 2 5" xfId="34784" xr:uid="{00000000-0005-0000-0000-0000BA230000}"/>
    <cellStyle name="Note 42 3 2 3 2 3 3" xfId="11799" xr:uid="{00000000-0005-0000-0000-0000BB230000}"/>
    <cellStyle name="Note 42 3 2 3 2 3 4" xfId="23492" xr:uid="{00000000-0005-0000-0000-0000BC230000}"/>
    <cellStyle name="Note 42 3 2 3 2 3 5" xfId="26468" xr:uid="{00000000-0005-0000-0000-0000BD230000}"/>
    <cellStyle name="Note 42 3 2 3 2 3 6" xfId="34785" xr:uid="{00000000-0005-0000-0000-0000BE230000}"/>
    <cellStyle name="Note 42 3 2 3 2 4" xfId="2702" xr:uid="{00000000-0005-0000-0000-0000BF230000}"/>
    <cellStyle name="Note 42 3 2 3 2 4 2" xfId="11801" xr:uid="{00000000-0005-0000-0000-0000C0230000}"/>
    <cellStyle name="Note 42 3 2 3 2 4 3" xfId="23490" xr:uid="{00000000-0005-0000-0000-0000C1230000}"/>
    <cellStyle name="Note 42 3 2 3 2 4 4" xfId="26470" xr:uid="{00000000-0005-0000-0000-0000C2230000}"/>
    <cellStyle name="Note 42 3 2 3 2 4 5" xfId="34786" xr:uid="{00000000-0005-0000-0000-0000C3230000}"/>
    <cellStyle name="Note 42 3 2 3 2 5" xfId="11795" xr:uid="{00000000-0005-0000-0000-0000C4230000}"/>
    <cellStyle name="Note 42 3 2 3 2 5 2" xfId="34787" xr:uid="{00000000-0005-0000-0000-0000C5230000}"/>
    <cellStyle name="Note 42 3 2 3 2 6" xfId="23496" xr:uid="{00000000-0005-0000-0000-0000C6230000}"/>
    <cellStyle name="Note 42 3 2 3 2 7" xfId="26464" xr:uid="{00000000-0005-0000-0000-0000C7230000}"/>
    <cellStyle name="Note 42 3 2 3 2 8" xfId="34788" xr:uid="{00000000-0005-0000-0000-0000C8230000}"/>
    <cellStyle name="Note 42 3 2 3 3" xfId="2703" xr:uid="{00000000-0005-0000-0000-0000C9230000}"/>
    <cellStyle name="Note 42 3 2 3 3 2" xfId="2704" xr:uid="{00000000-0005-0000-0000-0000CA230000}"/>
    <cellStyle name="Note 42 3 2 3 3 2 2" xfId="11803" xr:uid="{00000000-0005-0000-0000-0000CB230000}"/>
    <cellStyle name="Note 42 3 2 3 3 2 3" xfId="23488" xr:uid="{00000000-0005-0000-0000-0000CC230000}"/>
    <cellStyle name="Note 42 3 2 3 3 2 4" xfId="26472" xr:uid="{00000000-0005-0000-0000-0000CD230000}"/>
    <cellStyle name="Note 42 3 2 3 3 2 5" xfId="34789" xr:uid="{00000000-0005-0000-0000-0000CE230000}"/>
    <cellStyle name="Note 42 3 2 3 3 3" xfId="2705" xr:uid="{00000000-0005-0000-0000-0000CF230000}"/>
    <cellStyle name="Note 42 3 2 3 3 3 2" xfId="11804" xr:uid="{00000000-0005-0000-0000-0000D0230000}"/>
    <cellStyle name="Note 42 3 2 3 3 3 3" xfId="23487" xr:uid="{00000000-0005-0000-0000-0000D1230000}"/>
    <cellStyle name="Note 42 3 2 3 3 3 4" xfId="26473" xr:uid="{00000000-0005-0000-0000-0000D2230000}"/>
    <cellStyle name="Note 42 3 2 3 3 3 5" xfId="34790" xr:uid="{00000000-0005-0000-0000-0000D3230000}"/>
    <cellStyle name="Note 42 3 2 3 3 4" xfId="11802" xr:uid="{00000000-0005-0000-0000-0000D4230000}"/>
    <cellStyle name="Note 42 3 2 3 3 4 2" xfId="34791" xr:uid="{00000000-0005-0000-0000-0000D5230000}"/>
    <cellStyle name="Note 42 3 2 3 3 5" xfId="23489" xr:uid="{00000000-0005-0000-0000-0000D6230000}"/>
    <cellStyle name="Note 42 3 2 3 3 6" xfId="26471" xr:uid="{00000000-0005-0000-0000-0000D7230000}"/>
    <cellStyle name="Note 42 3 2 3 3 7" xfId="34792" xr:uid="{00000000-0005-0000-0000-0000D8230000}"/>
    <cellStyle name="Note 42 3 2 3 4" xfId="2706" xr:uid="{00000000-0005-0000-0000-0000D9230000}"/>
    <cellStyle name="Note 42 3 2 3 4 2" xfId="2707" xr:uid="{00000000-0005-0000-0000-0000DA230000}"/>
    <cellStyle name="Note 42 3 2 3 4 2 2" xfId="11806" xr:uid="{00000000-0005-0000-0000-0000DB230000}"/>
    <cellStyle name="Note 42 3 2 3 4 2 3" xfId="23485" xr:uid="{00000000-0005-0000-0000-0000DC230000}"/>
    <cellStyle name="Note 42 3 2 3 4 2 4" xfId="26475" xr:uid="{00000000-0005-0000-0000-0000DD230000}"/>
    <cellStyle name="Note 42 3 2 3 4 2 5" xfId="34793" xr:uid="{00000000-0005-0000-0000-0000DE230000}"/>
    <cellStyle name="Note 42 3 2 3 4 3" xfId="2708" xr:uid="{00000000-0005-0000-0000-0000DF230000}"/>
    <cellStyle name="Note 42 3 2 3 4 3 2" xfId="11807" xr:uid="{00000000-0005-0000-0000-0000E0230000}"/>
    <cellStyle name="Note 42 3 2 3 4 3 3" xfId="23484" xr:uid="{00000000-0005-0000-0000-0000E1230000}"/>
    <cellStyle name="Note 42 3 2 3 4 3 4" xfId="26476" xr:uid="{00000000-0005-0000-0000-0000E2230000}"/>
    <cellStyle name="Note 42 3 2 3 4 3 5" xfId="34794" xr:uid="{00000000-0005-0000-0000-0000E3230000}"/>
    <cellStyle name="Note 42 3 2 3 4 4" xfId="11805" xr:uid="{00000000-0005-0000-0000-0000E4230000}"/>
    <cellStyle name="Note 42 3 2 3 4 5" xfId="23486" xr:uid="{00000000-0005-0000-0000-0000E5230000}"/>
    <cellStyle name="Note 42 3 2 3 4 6" xfId="26474" xr:uid="{00000000-0005-0000-0000-0000E6230000}"/>
    <cellStyle name="Note 42 3 2 3 4 7" xfId="34795" xr:uid="{00000000-0005-0000-0000-0000E7230000}"/>
    <cellStyle name="Note 42 3 2 3 5" xfId="2709" xr:uid="{00000000-0005-0000-0000-0000E8230000}"/>
    <cellStyle name="Note 42 3 2 3 5 2" xfId="11808" xr:uid="{00000000-0005-0000-0000-0000E9230000}"/>
    <cellStyle name="Note 42 3 2 3 5 3" xfId="23483" xr:uid="{00000000-0005-0000-0000-0000EA230000}"/>
    <cellStyle name="Note 42 3 2 3 5 4" xfId="26477" xr:uid="{00000000-0005-0000-0000-0000EB230000}"/>
    <cellStyle name="Note 42 3 2 3 5 5" xfId="34796" xr:uid="{00000000-0005-0000-0000-0000EC230000}"/>
    <cellStyle name="Note 42 3 2 3 6" xfId="11794" xr:uid="{00000000-0005-0000-0000-0000ED230000}"/>
    <cellStyle name="Note 42 3 2 3 6 2" xfId="34797" xr:uid="{00000000-0005-0000-0000-0000EE230000}"/>
    <cellStyle name="Note 42 3 2 3 7" xfId="23497" xr:uid="{00000000-0005-0000-0000-0000EF230000}"/>
    <cellStyle name="Note 42 3 2 3 8" xfId="26463" xr:uid="{00000000-0005-0000-0000-0000F0230000}"/>
    <cellStyle name="Note 42 3 2 3 9" xfId="34798" xr:uid="{00000000-0005-0000-0000-0000F1230000}"/>
    <cellStyle name="Note 42 3 2 4" xfId="2710" xr:uid="{00000000-0005-0000-0000-0000F2230000}"/>
    <cellStyle name="Note 42 3 2 4 2" xfId="2711" xr:uid="{00000000-0005-0000-0000-0000F3230000}"/>
    <cellStyle name="Note 42 3 2 4 2 2" xfId="2712" xr:uid="{00000000-0005-0000-0000-0000F4230000}"/>
    <cellStyle name="Note 42 3 2 4 2 2 2" xfId="2713" xr:uid="{00000000-0005-0000-0000-0000F5230000}"/>
    <cellStyle name="Note 42 3 2 4 2 2 2 2" xfId="11812" xr:uid="{00000000-0005-0000-0000-0000F6230000}"/>
    <cellStyle name="Note 42 3 2 4 2 2 2 3" xfId="23479" xr:uid="{00000000-0005-0000-0000-0000F7230000}"/>
    <cellStyle name="Note 42 3 2 4 2 2 2 4" xfId="26481" xr:uid="{00000000-0005-0000-0000-0000F8230000}"/>
    <cellStyle name="Note 42 3 2 4 2 2 2 5" xfId="34799" xr:uid="{00000000-0005-0000-0000-0000F9230000}"/>
    <cellStyle name="Note 42 3 2 4 2 2 3" xfId="2714" xr:uid="{00000000-0005-0000-0000-0000FA230000}"/>
    <cellStyle name="Note 42 3 2 4 2 2 3 2" xfId="11813" xr:uid="{00000000-0005-0000-0000-0000FB230000}"/>
    <cellStyle name="Note 42 3 2 4 2 2 3 3" xfId="23478" xr:uid="{00000000-0005-0000-0000-0000FC230000}"/>
    <cellStyle name="Note 42 3 2 4 2 2 3 4" xfId="26482" xr:uid="{00000000-0005-0000-0000-0000FD230000}"/>
    <cellStyle name="Note 42 3 2 4 2 2 3 5" xfId="34800" xr:uid="{00000000-0005-0000-0000-0000FE230000}"/>
    <cellStyle name="Note 42 3 2 4 2 2 4" xfId="11811" xr:uid="{00000000-0005-0000-0000-0000FF230000}"/>
    <cellStyle name="Note 42 3 2 4 2 2 5" xfId="23480" xr:uid="{00000000-0005-0000-0000-000000240000}"/>
    <cellStyle name="Note 42 3 2 4 2 2 6" xfId="26480" xr:uid="{00000000-0005-0000-0000-000001240000}"/>
    <cellStyle name="Note 42 3 2 4 2 2 7" xfId="34801" xr:uid="{00000000-0005-0000-0000-000002240000}"/>
    <cellStyle name="Note 42 3 2 4 2 3" xfId="2715" xr:uid="{00000000-0005-0000-0000-000003240000}"/>
    <cellStyle name="Note 42 3 2 4 2 3 2" xfId="11814" xr:uid="{00000000-0005-0000-0000-000004240000}"/>
    <cellStyle name="Note 42 3 2 4 2 3 3" xfId="23477" xr:uid="{00000000-0005-0000-0000-000005240000}"/>
    <cellStyle name="Note 42 3 2 4 2 3 4" xfId="26483" xr:uid="{00000000-0005-0000-0000-000006240000}"/>
    <cellStyle name="Note 42 3 2 4 2 3 5" xfId="34802" xr:uid="{00000000-0005-0000-0000-000007240000}"/>
    <cellStyle name="Note 42 3 2 4 2 4" xfId="2716" xr:uid="{00000000-0005-0000-0000-000008240000}"/>
    <cellStyle name="Note 42 3 2 4 2 4 2" xfId="11815" xr:uid="{00000000-0005-0000-0000-000009240000}"/>
    <cellStyle name="Note 42 3 2 4 2 4 3" xfId="23476" xr:uid="{00000000-0005-0000-0000-00000A240000}"/>
    <cellStyle name="Note 42 3 2 4 2 4 4" xfId="26484" xr:uid="{00000000-0005-0000-0000-00000B240000}"/>
    <cellStyle name="Note 42 3 2 4 2 4 5" xfId="34803" xr:uid="{00000000-0005-0000-0000-00000C240000}"/>
    <cellStyle name="Note 42 3 2 4 2 5" xfId="11810" xr:uid="{00000000-0005-0000-0000-00000D240000}"/>
    <cellStyle name="Note 42 3 2 4 2 5 2" xfId="34804" xr:uid="{00000000-0005-0000-0000-00000E240000}"/>
    <cellStyle name="Note 42 3 2 4 2 6" xfId="23481" xr:uid="{00000000-0005-0000-0000-00000F240000}"/>
    <cellStyle name="Note 42 3 2 4 2 7" xfId="26479" xr:uid="{00000000-0005-0000-0000-000010240000}"/>
    <cellStyle name="Note 42 3 2 4 2 8" xfId="34805" xr:uid="{00000000-0005-0000-0000-000011240000}"/>
    <cellStyle name="Note 42 3 2 4 3" xfId="2717" xr:uid="{00000000-0005-0000-0000-000012240000}"/>
    <cellStyle name="Note 42 3 2 4 3 2" xfId="2718" xr:uid="{00000000-0005-0000-0000-000013240000}"/>
    <cellStyle name="Note 42 3 2 4 3 2 2" xfId="11817" xr:uid="{00000000-0005-0000-0000-000014240000}"/>
    <cellStyle name="Note 42 3 2 4 3 2 3" xfId="23474" xr:uid="{00000000-0005-0000-0000-000015240000}"/>
    <cellStyle name="Note 42 3 2 4 3 2 4" xfId="26486" xr:uid="{00000000-0005-0000-0000-000016240000}"/>
    <cellStyle name="Note 42 3 2 4 3 2 5" xfId="34806" xr:uid="{00000000-0005-0000-0000-000017240000}"/>
    <cellStyle name="Note 42 3 2 4 3 3" xfId="2719" xr:uid="{00000000-0005-0000-0000-000018240000}"/>
    <cellStyle name="Note 42 3 2 4 3 3 2" xfId="11818" xr:uid="{00000000-0005-0000-0000-000019240000}"/>
    <cellStyle name="Note 42 3 2 4 3 3 3" xfId="23473" xr:uid="{00000000-0005-0000-0000-00001A240000}"/>
    <cellStyle name="Note 42 3 2 4 3 3 4" xfId="26487" xr:uid="{00000000-0005-0000-0000-00001B240000}"/>
    <cellStyle name="Note 42 3 2 4 3 3 5" xfId="34807" xr:uid="{00000000-0005-0000-0000-00001C240000}"/>
    <cellStyle name="Note 42 3 2 4 3 4" xfId="11816" xr:uid="{00000000-0005-0000-0000-00001D240000}"/>
    <cellStyle name="Note 42 3 2 4 3 5" xfId="23475" xr:uid="{00000000-0005-0000-0000-00001E240000}"/>
    <cellStyle name="Note 42 3 2 4 3 6" xfId="26485" xr:uid="{00000000-0005-0000-0000-00001F240000}"/>
    <cellStyle name="Note 42 3 2 4 3 7" xfId="34808" xr:uid="{00000000-0005-0000-0000-000020240000}"/>
    <cellStyle name="Note 42 3 2 4 4" xfId="2720" xr:uid="{00000000-0005-0000-0000-000021240000}"/>
    <cellStyle name="Note 42 3 2 4 4 2" xfId="11819" xr:uid="{00000000-0005-0000-0000-000022240000}"/>
    <cellStyle name="Note 42 3 2 4 4 3" xfId="23472" xr:uid="{00000000-0005-0000-0000-000023240000}"/>
    <cellStyle name="Note 42 3 2 4 4 4" xfId="26488" xr:uid="{00000000-0005-0000-0000-000024240000}"/>
    <cellStyle name="Note 42 3 2 4 4 5" xfId="34809" xr:uid="{00000000-0005-0000-0000-000025240000}"/>
    <cellStyle name="Note 42 3 2 4 5" xfId="2721" xr:uid="{00000000-0005-0000-0000-000026240000}"/>
    <cellStyle name="Note 42 3 2 4 5 2" xfId="11820" xr:uid="{00000000-0005-0000-0000-000027240000}"/>
    <cellStyle name="Note 42 3 2 4 5 3" xfId="23471" xr:uid="{00000000-0005-0000-0000-000028240000}"/>
    <cellStyle name="Note 42 3 2 4 5 4" xfId="26489" xr:uid="{00000000-0005-0000-0000-000029240000}"/>
    <cellStyle name="Note 42 3 2 4 5 5" xfId="34810" xr:uid="{00000000-0005-0000-0000-00002A240000}"/>
    <cellStyle name="Note 42 3 2 4 6" xfId="11809" xr:uid="{00000000-0005-0000-0000-00002B240000}"/>
    <cellStyle name="Note 42 3 2 4 6 2" xfId="34811" xr:uid="{00000000-0005-0000-0000-00002C240000}"/>
    <cellStyle name="Note 42 3 2 4 7" xfId="23482" xr:uid="{00000000-0005-0000-0000-00002D240000}"/>
    <cellStyle name="Note 42 3 2 4 8" xfId="26478" xr:uid="{00000000-0005-0000-0000-00002E240000}"/>
    <cellStyle name="Note 42 3 2 4 9" xfId="34812" xr:uid="{00000000-0005-0000-0000-00002F240000}"/>
    <cellStyle name="Note 42 3 2 5" xfId="2722" xr:uid="{00000000-0005-0000-0000-000030240000}"/>
    <cellStyle name="Note 42 3 2 5 2" xfId="2723" xr:uid="{00000000-0005-0000-0000-000031240000}"/>
    <cellStyle name="Note 42 3 2 5 2 2" xfId="2724" xr:uid="{00000000-0005-0000-0000-000032240000}"/>
    <cellStyle name="Note 42 3 2 5 2 2 2" xfId="2725" xr:uid="{00000000-0005-0000-0000-000033240000}"/>
    <cellStyle name="Note 42 3 2 5 2 2 2 2" xfId="11824" xr:uid="{00000000-0005-0000-0000-000034240000}"/>
    <cellStyle name="Note 42 3 2 5 2 2 2 3" xfId="23467" xr:uid="{00000000-0005-0000-0000-000035240000}"/>
    <cellStyle name="Note 42 3 2 5 2 2 2 4" xfId="26493" xr:uid="{00000000-0005-0000-0000-000036240000}"/>
    <cellStyle name="Note 42 3 2 5 2 2 2 5" xfId="34813" xr:uid="{00000000-0005-0000-0000-000037240000}"/>
    <cellStyle name="Note 42 3 2 5 2 2 3" xfId="2726" xr:uid="{00000000-0005-0000-0000-000038240000}"/>
    <cellStyle name="Note 42 3 2 5 2 2 3 2" xfId="11825" xr:uid="{00000000-0005-0000-0000-000039240000}"/>
    <cellStyle name="Note 42 3 2 5 2 2 3 3" xfId="23466" xr:uid="{00000000-0005-0000-0000-00003A240000}"/>
    <cellStyle name="Note 42 3 2 5 2 2 3 4" xfId="26494" xr:uid="{00000000-0005-0000-0000-00003B240000}"/>
    <cellStyle name="Note 42 3 2 5 2 2 3 5" xfId="34814" xr:uid="{00000000-0005-0000-0000-00003C240000}"/>
    <cellStyle name="Note 42 3 2 5 2 2 4" xfId="11823" xr:uid="{00000000-0005-0000-0000-00003D240000}"/>
    <cellStyle name="Note 42 3 2 5 2 2 5" xfId="23468" xr:uid="{00000000-0005-0000-0000-00003E240000}"/>
    <cellStyle name="Note 42 3 2 5 2 2 6" xfId="26492" xr:uid="{00000000-0005-0000-0000-00003F240000}"/>
    <cellStyle name="Note 42 3 2 5 2 2 7" xfId="34815" xr:uid="{00000000-0005-0000-0000-000040240000}"/>
    <cellStyle name="Note 42 3 2 5 2 3" xfId="2727" xr:uid="{00000000-0005-0000-0000-000041240000}"/>
    <cellStyle name="Note 42 3 2 5 2 3 2" xfId="11826" xr:uid="{00000000-0005-0000-0000-000042240000}"/>
    <cellStyle name="Note 42 3 2 5 2 3 3" xfId="23465" xr:uid="{00000000-0005-0000-0000-000043240000}"/>
    <cellStyle name="Note 42 3 2 5 2 3 4" xfId="26495" xr:uid="{00000000-0005-0000-0000-000044240000}"/>
    <cellStyle name="Note 42 3 2 5 2 3 5" xfId="34816" xr:uid="{00000000-0005-0000-0000-000045240000}"/>
    <cellStyle name="Note 42 3 2 5 2 4" xfId="2728" xr:uid="{00000000-0005-0000-0000-000046240000}"/>
    <cellStyle name="Note 42 3 2 5 2 4 2" xfId="11827" xr:uid="{00000000-0005-0000-0000-000047240000}"/>
    <cellStyle name="Note 42 3 2 5 2 4 3" xfId="23464" xr:uid="{00000000-0005-0000-0000-000048240000}"/>
    <cellStyle name="Note 42 3 2 5 2 4 4" xfId="26496" xr:uid="{00000000-0005-0000-0000-000049240000}"/>
    <cellStyle name="Note 42 3 2 5 2 4 5" xfId="34817" xr:uid="{00000000-0005-0000-0000-00004A240000}"/>
    <cellStyle name="Note 42 3 2 5 2 5" xfId="11822" xr:uid="{00000000-0005-0000-0000-00004B240000}"/>
    <cellStyle name="Note 42 3 2 5 2 5 2" xfId="34818" xr:uid="{00000000-0005-0000-0000-00004C240000}"/>
    <cellStyle name="Note 42 3 2 5 2 6" xfId="23469" xr:uid="{00000000-0005-0000-0000-00004D240000}"/>
    <cellStyle name="Note 42 3 2 5 2 7" xfId="26491" xr:uid="{00000000-0005-0000-0000-00004E240000}"/>
    <cellStyle name="Note 42 3 2 5 2 8" xfId="34819" xr:uid="{00000000-0005-0000-0000-00004F240000}"/>
    <cellStyle name="Note 42 3 2 5 3" xfId="2729" xr:uid="{00000000-0005-0000-0000-000050240000}"/>
    <cellStyle name="Note 42 3 2 5 3 2" xfId="2730" xr:uid="{00000000-0005-0000-0000-000051240000}"/>
    <cellStyle name="Note 42 3 2 5 3 2 2" xfId="11829" xr:uid="{00000000-0005-0000-0000-000052240000}"/>
    <cellStyle name="Note 42 3 2 5 3 2 3" xfId="23462" xr:uid="{00000000-0005-0000-0000-000053240000}"/>
    <cellStyle name="Note 42 3 2 5 3 2 4" xfId="26498" xr:uid="{00000000-0005-0000-0000-000054240000}"/>
    <cellStyle name="Note 42 3 2 5 3 2 5" xfId="34820" xr:uid="{00000000-0005-0000-0000-000055240000}"/>
    <cellStyle name="Note 42 3 2 5 3 3" xfId="2731" xr:uid="{00000000-0005-0000-0000-000056240000}"/>
    <cellStyle name="Note 42 3 2 5 3 3 2" xfId="11830" xr:uid="{00000000-0005-0000-0000-000057240000}"/>
    <cellStyle name="Note 42 3 2 5 3 3 3" xfId="23461" xr:uid="{00000000-0005-0000-0000-000058240000}"/>
    <cellStyle name="Note 42 3 2 5 3 3 4" xfId="26499" xr:uid="{00000000-0005-0000-0000-000059240000}"/>
    <cellStyle name="Note 42 3 2 5 3 3 5" xfId="34821" xr:uid="{00000000-0005-0000-0000-00005A240000}"/>
    <cellStyle name="Note 42 3 2 5 3 4" xfId="11828" xr:uid="{00000000-0005-0000-0000-00005B240000}"/>
    <cellStyle name="Note 42 3 2 5 3 5" xfId="23463" xr:uid="{00000000-0005-0000-0000-00005C240000}"/>
    <cellStyle name="Note 42 3 2 5 3 6" xfId="26497" xr:uid="{00000000-0005-0000-0000-00005D240000}"/>
    <cellStyle name="Note 42 3 2 5 3 7" xfId="34822" xr:uid="{00000000-0005-0000-0000-00005E240000}"/>
    <cellStyle name="Note 42 3 2 5 4" xfId="2732" xr:uid="{00000000-0005-0000-0000-00005F240000}"/>
    <cellStyle name="Note 42 3 2 5 4 2" xfId="11831" xr:uid="{00000000-0005-0000-0000-000060240000}"/>
    <cellStyle name="Note 42 3 2 5 4 3" xfId="23460" xr:uid="{00000000-0005-0000-0000-000061240000}"/>
    <cellStyle name="Note 42 3 2 5 4 4" xfId="26500" xr:uid="{00000000-0005-0000-0000-000062240000}"/>
    <cellStyle name="Note 42 3 2 5 4 5" xfId="34823" xr:uid="{00000000-0005-0000-0000-000063240000}"/>
    <cellStyle name="Note 42 3 2 5 5" xfId="2733" xr:uid="{00000000-0005-0000-0000-000064240000}"/>
    <cellStyle name="Note 42 3 2 5 5 2" xfId="11832" xr:uid="{00000000-0005-0000-0000-000065240000}"/>
    <cellStyle name="Note 42 3 2 5 5 3" xfId="23459" xr:uid="{00000000-0005-0000-0000-000066240000}"/>
    <cellStyle name="Note 42 3 2 5 5 4" xfId="26501" xr:uid="{00000000-0005-0000-0000-000067240000}"/>
    <cellStyle name="Note 42 3 2 5 5 5" xfId="34824" xr:uid="{00000000-0005-0000-0000-000068240000}"/>
    <cellStyle name="Note 42 3 2 5 6" xfId="11821" xr:uid="{00000000-0005-0000-0000-000069240000}"/>
    <cellStyle name="Note 42 3 2 5 6 2" xfId="34825" xr:uid="{00000000-0005-0000-0000-00006A240000}"/>
    <cellStyle name="Note 42 3 2 5 7" xfId="23470" xr:uid="{00000000-0005-0000-0000-00006B240000}"/>
    <cellStyle name="Note 42 3 2 5 8" xfId="26490" xr:uid="{00000000-0005-0000-0000-00006C240000}"/>
    <cellStyle name="Note 42 3 2 5 9" xfId="34826" xr:uid="{00000000-0005-0000-0000-00006D240000}"/>
    <cellStyle name="Note 42 3 2 6" xfId="2734" xr:uid="{00000000-0005-0000-0000-00006E240000}"/>
    <cellStyle name="Note 42 3 2 6 2" xfId="2735" xr:uid="{00000000-0005-0000-0000-00006F240000}"/>
    <cellStyle name="Note 42 3 2 6 2 2" xfId="2736" xr:uid="{00000000-0005-0000-0000-000070240000}"/>
    <cellStyle name="Note 42 3 2 6 2 2 2" xfId="11835" xr:uid="{00000000-0005-0000-0000-000071240000}"/>
    <cellStyle name="Note 42 3 2 6 2 2 3" xfId="23456" xr:uid="{00000000-0005-0000-0000-000072240000}"/>
    <cellStyle name="Note 42 3 2 6 2 2 4" xfId="26504" xr:uid="{00000000-0005-0000-0000-000073240000}"/>
    <cellStyle name="Note 42 3 2 6 2 2 5" xfId="34827" xr:uid="{00000000-0005-0000-0000-000074240000}"/>
    <cellStyle name="Note 42 3 2 6 2 3" xfId="2737" xr:uid="{00000000-0005-0000-0000-000075240000}"/>
    <cellStyle name="Note 42 3 2 6 2 3 2" xfId="11836" xr:uid="{00000000-0005-0000-0000-000076240000}"/>
    <cellStyle name="Note 42 3 2 6 2 3 3" xfId="23455" xr:uid="{00000000-0005-0000-0000-000077240000}"/>
    <cellStyle name="Note 42 3 2 6 2 3 4" xfId="26505" xr:uid="{00000000-0005-0000-0000-000078240000}"/>
    <cellStyle name="Note 42 3 2 6 2 3 5" xfId="34828" xr:uid="{00000000-0005-0000-0000-000079240000}"/>
    <cellStyle name="Note 42 3 2 6 2 4" xfId="11834" xr:uid="{00000000-0005-0000-0000-00007A240000}"/>
    <cellStyle name="Note 42 3 2 6 2 4 2" xfId="34829" xr:uid="{00000000-0005-0000-0000-00007B240000}"/>
    <cellStyle name="Note 42 3 2 6 2 5" xfId="23457" xr:uid="{00000000-0005-0000-0000-00007C240000}"/>
    <cellStyle name="Note 42 3 2 6 2 6" xfId="26503" xr:uid="{00000000-0005-0000-0000-00007D240000}"/>
    <cellStyle name="Note 42 3 2 6 2 7" xfId="34830" xr:uid="{00000000-0005-0000-0000-00007E240000}"/>
    <cellStyle name="Note 42 3 2 6 3" xfId="2738" xr:uid="{00000000-0005-0000-0000-00007F240000}"/>
    <cellStyle name="Note 42 3 2 6 3 2" xfId="2739" xr:uid="{00000000-0005-0000-0000-000080240000}"/>
    <cellStyle name="Note 42 3 2 6 3 2 2" xfId="11838" xr:uid="{00000000-0005-0000-0000-000081240000}"/>
    <cellStyle name="Note 42 3 2 6 3 2 3" xfId="23453" xr:uid="{00000000-0005-0000-0000-000082240000}"/>
    <cellStyle name="Note 42 3 2 6 3 2 4" xfId="26507" xr:uid="{00000000-0005-0000-0000-000083240000}"/>
    <cellStyle name="Note 42 3 2 6 3 2 5" xfId="34831" xr:uid="{00000000-0005-0000-0000-000084240000}"/>
    <cellStyle name="Note 42 3 2 6 3 3" xfId="2740" xr:uid="{00000000-0005-0000-0000-000085240000}"/>
    <cellStyle name="Note 42 3 2 6 3 3 2" xfId="11839" xr:uid="{00000000-0005-0000-0000-000086240000}"/>
    <cellStyle name="Note 42 3 2 6 3 3 3" xfId="23452" xr:uid="{00000000-0005-0000-0000-000087240000}"/>
    <cellStyle name="Note 42 3 2 6 3 3 4" xfId="26508" xr:uid="{00000000-0005-0000-0000-000088240000}"/>
    <cellStyle name="Note 42 3 2 6 3 3 5" xfId="34832" xr:uid="{00000000-0005-0000-0000-000089240000}"/>
    <cellStyle name="Note 42 3 2 6 3 4" xfId="11837" xr:uid="{00000000-0005-0000-0000-00008A240000}"/>
    <cellStyle name="Note 42 3 2 6 3 5" xfId="23454" xr:uid="{00000000-0005-0000-0000-00008B240000}"/>
    <cellStyle name="Note 42 3 2 6 3 6" xfId="26506" xr:uid="{00000000-0005-0000-0000-00008C240000}"/>
    <cellStyle name="Note 42 3 2 6 3 7" xfId="34833" xr:uid="{00000000-0005-0000-0000-00008D240000}"/>
    <cellStyle name="Note 42 3 2 6 4" xfId="2741" xr:uid="{00000000-0005-0000-0000-00008E240000}"/>
    <cellStyle name="Note 42 3 2 6 4 2" xfId="11840" xr:uid="{00000000-0005-0000-0000-00008F240000}"/>
    <cellStyle name="Note 42 3 2 6 4 3" xfId="23451" xr:uid="{00000000-0005-0000-0000-000090240000}"/>
    <cellStyle name="Note 42 3 2 6 4 4" xfId="26509" xr:uid="{00000000-0005-0000-0000-000091240000}"/>
    <cellStyle name="Note 42 3 2 6 4 5" xfId="34834" xr:uid="{00000000-0005-0000-0000-000092240000}"/>
    <cellStyle name="Note 42 3 2 6 5" xfId="2742" xr:uid="{00000000-0005-0000-0000-000093240000}"/>
    <cellStyle name="Note 42 3 2 6 5 2" xfId="11841" xr:uid="{00000000-0005-0000-0000-000094240000}"/>
    <cellStyle name="Note 42 3 2 6 5 3" xfId="23450" xr:uid="{00000000-0005-0000-0000-000095240000}"/>
    <cellStyle name="Note 42 3 2 6 5 4" xfId="26510" xr:uid="{00000000-0005-0000-0000-000096240000}"/>
    <cellStyle name="Note 42 3 2 6 5 5" xfId="34835" xr:uid="{00000000-0005-0000-0000-000097240000}"/>
    <cellStyle name="Note 42 3 2 6 6" xfId="11833" xr:uid="{00000000-0005-0000-0000-000098240000}"/>
    <cellStyle name="Note 42 3 2 6 6 2" xfId="34836" xr:uid="{00000000-0005-0000-0000-000099240000}"/>
    <cellStyle name="Note 42 3 2 6 7" xfId="23458" xr:uid="{00000000-0005-0000-0000-00009A240000}"/>
    <cellStyle name="Note 42 3 2 6 8" xfId="26502" xr:uid="{00000000-0005-0000-0000-00009B240000}"/>
    <cellStyle name="Note 42 3 2 6 9" xfId="34837" xr:uid="{00000000-0005-0000-0000-00009C240000}"/>
    <cellStyle name="Note 42 3 2 7" xfId="11778" xr:uid="{00000000-0005-0000-0000-00009D240000}"/>
    <cellStyle name="Note 42 3 2 7 2" xfId="34838" xr:uid="{00000000-0005-0000-0000-00009E240000}"/>
    <cellStyle name="Note 42 3 2 8" xfId="23513" xr:uid="{00000000-0005-0000-0000-00009F240000}"/>
    <cellStyle name="Note 42 3 2 9" xfId="26447" xr:uid="{00000000-0005-0000-0000-0000A0240000}"/>
    <cellStyle name="Note 42 3 3" xfId="2743" xr:uid="{00000000-0005-0000-0000-0000A1240000}"/>
    <cellStyle name="Note 42 3 3 10" xfId="34839" xr:uid="{00000000-0005-0000-0000-0000A2240000}"/>
    <cellStyle name="Note 42 3 3 2" xfId="2744" xr:uid="{00000000-0005-0000-0000-0000A3240000}"/>
    <cellStyle name="Note 42 3 3 2 2" xfId="2745" xr:uid="{00000000-0005-0000-0000-0000A4240000}"/>
    <cellStyle name="Note 42 3 3 2 2 2" xfId="2746" xr:uid="{00000000-0005-0000-0000-0000A5240000}"/>
    <cellStyle name="Note 42 3 3 2 2 2 2" xfId="2747" xr:uid="{00000000-0005-0000-0000-0000A6240000}"/>
    <cellStyle name="Note 42 3 3 2 2 2 2 2" xfId="11846" xr:uid="{00000000-0005-0000-0000-0000A7240000}"/>
    <cellStyle name="Note 42 3 3 2 2 2 2 3" xfId="23445" xr:uid="{00000000-0005-0000-0000-0000A8240000}"/>
    <cellStyle name="Note 42 3 3 2 2 2 2 4" xfId="26515" xr:uid="{00000000-0005-0000-0000-0000A9240000}"/>
    <cellStyle name="Note 42 3 3 2 2 2 2 5" xfId="34840" xr:uid="{00000000-0005-0000-0000-0000AA240000}"/>
    <cellStyle name="Note 42 3 3 2 2 2 3" xfId="2748" xr:uid="{00000000-0005-0000-0000-0000AB240000}"/>
    <cellStyle name="Note 42 3 3 2 2 2 3 2" xfId="11847" xr:uid="{00000000-0005-0000-0000-0000AC240000}"/>
    <cellStyle name="Note 42 3 3 2 2 2 3 3" xfId="23444" xr:uid="{00000000-0005-0000-0000-0000AD240000}"/>
    <cellStyle name="Note 42 3 3 2 2 2 3 4" xfId="26516" xr:uid="{00000000-0005-0000-0000-0000AE240000}"/>
    <cellStyle name="Note 42 3 3 2 2 2 3 5" xfId="34841" xr:uid="{00000000-0005-0000-0000-0000AF240000}"/>
    <cellStyle name="Note 42 3 3 2 2 2 4" xfId="11845" xr:uid="{00000000-0005-0000-0000-0000B0240000}"/>
    <cellStyle name="Note 42 3 3 2 2 2 4 2" xfId="34842" xr:uid="{00000000-0005-0000-0000-0000B1240000}"/>
    <cellStyle name="Note 42 3 3 2 2 2 5" xfId="23446" xr:uid="{00000000-0005-0000-0000-0000B2240000}"/>
    <cellStyle name="Note 42 3 3 2 2 2 6" xfId="26514" xr:uid="{00000000-0005-0000-0000-0000B3240000}"/>
    <cellStyle name="Note 42 3 3 2 2 2 7" xfId="34843" xr:uid="{00000000-0005-0000-0000-0000B4240000}"/>
    <cellStyle name="Note 42 3 3 2 2 3" xfId="2749" xr:uid="{00000000-0005-0000-0000-0000B5240000}"/>
    <cellStyle name="Note 42 3 3 2 2 3 2" xfId="2750" xr:uid="{00000000-0005-0000-0000-0000B6240000}"/>
    <cellStyle name="Note 42 3 3 2 2 3 2 2" xfId="11849" xr:uid="{00000000-0005-0000-0000-0000B7240000}"/>
    <cellStyle name="Note 42 3 3 2 2 3 2 3" xfId="23442" xr:uid="{00000000-0005-0000-0000-0000B8240000}"/>
    <cellStyle name="Note 42 3 3 2 2 3 2 4" xfId="26518" xr:uid="{00000000-0005-0000-0000-0000B9240000}"/>
    <cellStyle name="Note 42 3 3 2 2 3 2 5" xfId="34844" xr:uid="{00000000-0005-0000-0000-0000BA240000}"/>
    <cellStyle name="Note 42 3 3 2 2 3 3" xfId="11848" xr:uid="{00000000-0005-0000-0000-0000BB240000}"/>
    <cellStyle name="Note 42 3 3 2 2 3 4" xfId="23443" xr:uid="{00000000-0005-0000-0000-0000BC240000}"/>
    <cellStyle name="Note 42 3 3 2 2 3 5" xfId="26517" xr:uid="{00000000-0005-0000-0000-0000BD240000}"/>
    <cellStyle name="Note 42 3 3 2 2 3 6" xfId="34845" xr:uid="{00000000-0005-0000-0000-0000BE240000}"/>
    <cellStyle name="Note 42 3 3 2 2 4" xfId="2751" xr:uid="{00000000-0005-0000-0000-0000BF240000}"/>
    <cellStyle name="Note 42 3 3 2 2 4 2" xfId="11850" xr:uid="{00000000-0005-0000-0000-0000C0240000}"/>
    <cellStyle name="Note 42 3 3 2 2 4 3" xfId="23441" xr:uid="{00000000-0005-0000-0000-0000C1240000}"/>
    <cellStyle name="Note 42 3 3 2 2 4 4" xfId="26519" xr:uid="{00000000-0005-0000-0000-0000C2240000}"/>
    <cellStyle name="Note 42 3 3 2 2 4 5" xfId="34846" xr:uid="{00000000-0005-0000-0000-0000C3240000}"/>
    <cellStyle name="Note 42 3 3 2 2 5" xfId="11844" xr:uid="{00000000-0005-0000-0000-0000C4240000}"/>
    <cellStyle name="Note 42 3 3 2 2 5 2" xfId="34847" xr:uid="{00000000-0005-0000-0000-0000C5240000}"/>
    <cellStyle name="Note 42 3 3 2 2 6" xfId="23447" xr:uid="{00000000-0005-0000-0000-0000C6240000}"/>
    <cellStyle name="Note 42 3 3 2 2 7" xfId="26513" xr:uid="{00000000-0005-0000-0000-0000C7240000}"/>
    <cellStyle name="Note 42 3 3 2 2 8" xfId="34848" xr:uid="{00000000-0005-0000-0000-0000C8240000}"/>
    <cellStyle name="Note 42 3 3 2 3" xfId="2752" xr:uid="{00000000-0005-0000-0000-0000C9240000}"/>
    <cellStyle name="Note 42 3 3 2 3 2" xfId="2753" xr:uid="{00000000-0005-0000-0000-0000CA240000}"/>
    <cellStyle name="Note 42 3 3 2 3 2 2" xfId="11852" xr:uid="{00000000-0005-0000-0000-0000CB240000}"/>
    <cellStyle name="Note 42 3 3 2 3 2 3" xfId="23439" xr:uid="{00000000-0005-0000-0000-0000CC240000}"/>
    <cellStyle name="Note 42 3 3 2 3 2 4" xfId="26521" xr:uid="{00000000-0005-0000-0000-0000CD240000}"/>
    <cellStyle name="Note 42 3 3 2 3 2 5" xfId="34849" xr:uid="{00000000-0005-0000-0000-0000CE240000}"/>
    <cellStyle name="Note 42 3 3 2 3 3" xfId="2754" xr:uid="{00000000-0005-0000-0000-0000CF240000}"/>
    <cellStyle name="Note 42 3 3 2 3 3 2" xfId="11853" xr:uid="{00000000-0005-0000-0000-0000D0240000}"/>
    <cellStyle name="Note 42 3 3 2 3 3 3" xfId="23438" xr:uid="{00000000-0005-0000-0000-0000D1240000}"/>
    <cellStyle name="Note 42 3 3 2 3 3 4" xfId="26522" xr:uid="{00000000-0005-0000-0000-0000D2240000}"/>
    <cellStyle name="Note 42 3 3 2 3 3 5" xfId="34850" xr:uid="{00000000-0005-0000-0000-0000D3240000}"/>
    <cellStyle name="Note 42 3 3 2 3 4" xfId="11851" xr:uid="{00000000-0005-0000-0000-0000D4240000}"/>
    <cellStyle name="Note 42 3 3 2 3 4 2" xfId="34851" xr:uid="{00000000-0005-0000-0000-0000D5240000}"/>
    <cellStyle name="Note 42 3 3 2 3 5" xfId="23440" xr:uid="{00000000-0005-0000-0000-0000D6240000}"/>
    <cellStyle name="Note 42 3 3 2 3 6" xfId="26520" xr:uid="{00000000-0005-0000-0000-0000D7240000}"/>
    <cellStyle name="Note 42 3 3 2 3 7" xfId="34852" xr:uid="{00000000-0005-0000-0000-0000D8240000}"/>
    <cellStyle name="Note 42 3 3 2 4" xfId="2755" xr:uid="{00000000-0005-0000-0000-0000D9240000}"/>
    <cellStyle name="Note 42 3 3 2 4 2" xfId="2756" xr:uid="{00000000-0005-0000-0000-0000DA240000}"/>
    <cellStyle name="Note 42 3 3 2 4 2 2" xfId="11855" xr:uid="{00000000-0005-0000-0000-0000DB240000}"/>
    <cellStyle name="Note 42 3 3 2 4 2 3" xfId="23436" xr:uid="{00000000-0005-0000-0000-0000DC240000}"/>
    <cellStyle name="Note 42 3 3 2 4 2 4" xfId="26524" xr:uid="{00000000-0005-0000-0000-0000DD240000}"/>
    <cellStyle name="Note 42 3 3 2 4 2 5" xfId="34853" xr:uid="{00000000-0005-0000-0000-0000DE240000}"/>
    <cellStyle name="Note 42 3 3 2 4 3" xfId="2757" xr:uid="{00000000-0005-0000-0000-0000DF240000}"/>
    <cellStyle name="Note 42 3 3 2 4 3 2" xfId="11856" xr:uid="{00000000-0005-0000-0000-0000E0240000}"/>
    <cellStyle name="Note 42 3 3 2 4 3 3" xfId="23435" xr:uid="{00000000-0005-0000-0000-0000E1240000}"/>
    <cellStyle name="Note 42 3 3 2 4 3 4" xfId="26525" xr:uid="{00000000-0005-0000-0000-0000E2240000}"/>
    <cellStyle name="Note 42 3 3 2 4 3 5" xfId="34854" xr:uid="{00000000-0005-0000-0000-0000E3240000}"/>
    <cellStyle name="Note 42 3 3 2 4 4" xfId="11854" xr:uid="{00000000-0005-0000-0000-0000E4240000}"/>
    <cellStyle name="Note 42 3 3 2 4 5" xfId="23437" xr:uid="{00000000-0005-0000-0000-0000E5240000}"/>
    <cellStyle name="Note 42 3 3 2 4 6" xfId="26523" xr:uid="{00000000-0005-0000-0000-0000E6240000}"/>
    <cellStyle name="Note 42 3 3 2 4 7" xfId="34855" xr:uid="{00000000-0005-0000-0000-0000E7240000}"/>
    <cellStyle name="Note 42 3 3 2 5" xfId="2758" xr:uid="{00000000-0005-0000-0000-0000E8240000}"/>
    <cellStyle name="Note 42 3 3 2 5 2" xfId="11857" xr:uid="{00000000-0005-0000-0000-0000E9240000}"/>
    <cellStyle name="Note 42 3 3 2 5 3" xfId="23434" xr:uid="{00000000-0005-0000-0000-0000EA240000}"/>
    <cellStyle name="Note 42 3 3 2 5 4" xfId="26526" xr:uid="{00000000-0005-0000-0000-0000EB240000}"/>
    <cellStyle name="Note 42 3 3 2 5 5" xfId="34856" xr:uid="{00000000-0005-0000-0000-0000EC240000}"/>
    <cellStyle name="Note 42 3 3 2 6" xfId="11843" xr:uid="{00000000-0005-0000-0000-0000ED240000}"/>
    <cellStyle name="Note 42 3 3 2 6 2" xfId="34857" xr:uid="{00000000-0005-0000-0000-0000EE240000}"/>
    <cellStyle name="Note 42 3 3 2 7" xfId="23448" xr:uid="{00000000-0005-0000-0000-0000EF240000}"/>
    <cellStyle name="Note 42 3 3 2 8" xfId="26512" xr:uid="{00000000-0005-0000-0000-0000F0240000}"/>
    <cellStyle name="Note 42 3 3 2 9" xfId="34858" xr:uid="{00000000-0005-0000-0000-0000F1240000}"/>
    <cellStyle name="Note 42 3 3 3" xfId="2759" xr:uid="{00000000-0005-0000-0000-0000F2240000}"/>
    <cellStyle name="Note 42 3 3 3 2" xfId="2760" xr:uid="{00000000-0005-0000-0000-0000F3240000}"/>
    <cellStyle name="Note 42 3 3 3 2 2" xfId="2761" xr:uid="{00000000-0005-0000-0000-0000F4240000}"/>
    <cellStyle name="Note 42 3 3 3 2 2 2" xfId="2762" xr:uid="{00000000-0005-0000-0000-0000F5240000}"/>
    <cellStyle name="Note 42 3 3 3 2 2 2 2" xfId="11861" xr:uid="{00000000-0005-0000-0000-0000F6240000}"/>
    <cellStyle name="Note 42 3 3 3 2 2 2 3" xfId="23430" xr:uid="{00000000-0005-0000-0000-0000F7240000}"/>
    <cellStyle name="Note 42 3 3 3 2 2 2 4" xfId="26530" xr:uid="{00000000-0005-0000-0000-0000F8240000}"/>
    <cellStyle name="Note 42 3 3 3 2 2 2 5" xfId="34859" xr:uid="{00000000-0005-0000-0000-0000F9240000}"/>
    <cellStyle name="Note 42 3 3 3 2 2 3" xfId="2763" xr:uid="{00000000-0005-0000-0000-0000FA240000}"/>
    <cellStyle name="Note 42 3 3 3 2 2 3 2" xfId="11862" xr:uid="{00000000-0005-0000-0000-0000FB240000}"/>
    <cellStyle name="Note 42 3 3 3 2 2 3 3" xfId="23429" xr:uid="{00000000-0005-0000-0000-0000FC240000}"/>
    <cellStyle name="Note 42 3 3 3 2 2 3 4" xfId="26531" xr:uid="{00000000-0005-0000-0000-0000FD240000}"/>
    <cellStyle name="Note 42 3 3 3 2 2 3 5" xfId="34860" xr:uid="{00000000-0005-0000-0000-0000FE240000}"/>
    <cellStyle name="Note 42 3 3 3 2 2 4" xfId="11860" xr:uid="{00000000-0005-0000-0000-0000FF240000}"/>
    <cellStyle name="Note 42 3 3 3 2 2 5" xfId="23431" xr:uid="{00000000-0005-0000-0000-000000250000}"/>
    <cellStyle name="Note 42 3 3 3 2 2 6" xfId="26529" xr:uid="{00000000-0005-0000-0000-000001250000}"/>
    <cellStyle name="Note 42 3 3 3 2 2 7" xfId="34861" xr:uid="{00000000-0005-0000-0000-000002250000}"/>
    <cellStyle name="Note 42 3 3 3 2 3" xfId="2764" xr:uid="{00000000-0005-0000-0000-000003250000}"/>
    <cellStyle name="Note 42 3 3 3 2 3 2" xfId="11863" xr:uid="{00000000-0005-0000-0000-000004250000}"/>
    <cellStyle name="Note 42 3 3 3 2 3 3" xfId="23428" xr:uid="{00000000-0005-0000-0000-000005250000}"/>
    <cellStyle name="Note 42 3 3 3 2 3 4" xfId="26532" xr:uid="{00000000-0005-0000-0000-000006250000}"/>
    <cellStyle name="Note 42 3 3 3 2 3 5" xfId="34862" xr:uid="{00000000-0005-0000-0000-000007250000}"/>
    <cellStyle name="Note 42 3 3 3 2 4" xfId="2765" xr:uid="{00000000-0005-0000-0000-000008250000}"/>
    <cellStyle name="Note 42 3 3 3 2 4 2" xfId="11864" xr:uid="{00000000-0005-0000-0000-000009250000}"/>
    <cellStyle name="Note 42 3 3 3 2 4 3" xfId="23427" xr:uid="{00000000-0005-0000-0000-00000A250000}"/>
    <cellStyle name="Note 42 3 3 3 2 4 4" xfId="26533" xr:uid="{00000000-0005-0000-0000-00000B250000}"/>
    <cellStyle name="Note 42 3 3 3 2 4 5" xfId="34863" xr:uid="{00000000-0005-0000-0000-00000C250000}"/>
    <cellStyle name="Note 42 3 3 3 2 5" xfId="11859" xr:uid="{00000000-0005-0000-0000-00000D250000}"/>
    <cellStyle name="Note 42 3 3 3 2 5 2" xfId="34864" xr:uid="{00000000-0005-0000-0000-00000E250000}"/>
    <cellStyle name="Note 42 3 3 3 2 6" xfId="23432" xr:uid="{00000000-0005-0000-0000-00000F250000}"/>
    <cellStyle name="Note 42 3 3 3 2 7" xfId="26528" xr:uid="{00000000-0005-0000-0000-000010250000}"/>
    <cellStyle name="Note 42 3 3 3 2 8" xfId="34865" xr:uid="{00000000-0005-0000-0000-000011250000}"/>
    <cellStyle name="Note 42 3 3 3 3" xfId="2766" xr:uid="{00000000-0005-0000-0000-000012250000}"/>
    <cellStyle name="Note 42 3 3 3 3 2" xfId="2767" xr:uid="{00000000-0005-0000-0000-000013250000}"/>
    <cellStyle name="Note 42 3 3 3 3 2 2" xfId="11866" xr:uid="{00000000-0005-0000-0000-000014250000}"/>
    <cellStyle name="Note 42 3 3 3 3 2 3" xfId="23425" xr:uid="{00000000-0005-0000-0000-000015250000}"/>
    <cellStyle name="Note 42 3 3 3 3 2 4" xfId="26535" xr:uid="{00000000-0005-0000-0000-000016250000}"/>
    <cellStyle name="Note 42 3 3 3 3 2 5" xfId="34866" xr:uid="{00000000-0005-0000-0000-000017250000}"/>
    <cellStyle name="Note 42 3 3 3 3 3" xfId="2768" xr:uid="{00000000-0005-0000-0000-000018250000}"/>
    <cellStyle name="Note 42 3 3 3 3 3 2" xfId="11867" xr:uid="{00000000-0005-0000-0000-000019250000}"/>
    <cellStyle name="Note 42 3 3 3 3 3 3" xfId="23424" xr:uid="{00000000-0005-0000-0000-00001A250000}"/>
    <cellStyle name="Note 42 3 3 3 3 3 4" xfId="26536" xr:uid="{00000000-0005-0000-0000-00001B250000}"/>
    <cellStyle name="Note 42 3 3 3 3 3 5" xfId="34867" xr:uid="{00000000-0005-0000-0000-00001C250000}"/>
    <cellStyle name="Note 42 3 3 3 3 4" xfId="11865" xr:uid="{00000000-0005-0000-0000-00001D250000}"/>
    <cellStyle name="Note 42 3 3 3 3 5" xfId="23426" xr:uid="{00000000-0005-0000-0000-00001E250000}"/>
    <cellStyle name="Note 42 3 3 3 3 6" xfId="26534" xr:uid="{00000000-0005-0000-0000-00001F250000}"/>
    <cellStyle name="Note 42 3 3 3 3 7" xfId="34868" xr:uid="{00000000-0005-0000-0000-000020250000}"/>
    <cellStyle name="Note 42 3 3 3 4" xfId="2769" xr:uid="{00000000-0005-0000-0000-000021250000}"/>
    <cellStyle name="Note 42 3 3 3 4 2" xfId="11868" xr:uid="{00000000-0005-0000-0000-000022250000}"/>
    <cellStyle name="Note 42 3 3 3 4 3" xfId="23423" xr:uid="{00000000-0005-0000-0000-000023250000}"/>
    <cellStyle name="Note 42 3 3 3 4 4" xfId="26537" xr:uid="{00000000-0005-0000-0000-000024250000}"/>
    <cellStyle name="Note 42 3 3 3 4 5" xfId="34869" xr:uid="{00000000-0005-0000-0000-000025250000}"/>
    <cellStyle name="Note 42 3 3 3 5" xfId="2770" xr:uid="{00000000-0005-0000-0000-000026250000}"/>
    <cellStyle name="Note 42 3 3 3 5 2" xfId="11869" xr:uid="{00000000-0005-0000-0000-000027250000}"/>
    <cellStyle name="Note 42 3 3 3 5 3" xfId="23422" xr:uid="{00000000-0005-0000-0000-000028250000}"/>
    <cellStyle name="Note 42 3 3 3 5 4" xfId="26538" xr:uid="{00000000-0005-0000-0000-000029250000}"/>
    <cellStyle name="Note 42 3 3 3 5 5" xfId="34870" xr:uid="{00000000-0005-0000-0000-00002A250000}"/>
    <cellStyle name="Note 42 3 3 3 6" xfId="11858" xr:uid="{00000000-0005-0000-0000-00002B250000}"/>
    <cellStyle name="Note 42 3 3 3 6 2" xfId="34871" xr:uid="{00000000-0005-0000-0000-00002C250000}"/>
    <cellStyle name="Note 42 3 3 3 7" xfId="23433" xr:uid="{00000000-0005-0000-0000-00002D250000}"/>
    <cellStyle name="Note 42 3 3 3 8" xfId="26527" xr:uid="{00000000-0005-0000-0000-00002E250000}"/>
    <cellStyle name="Note 42 3 3 3 9" xfId="34872" xr:uid="{00000000-0005-0000-0000-00002F250000}"/>
    <cellStyle name="Note 42 3 3 4" xfId="2771" xr:uid="{00000000-0005-0000-0000-000030250000}"/>
    <cellStyle name="Note 42 3 3 4 2" xfId="2772" xr:uid="{00000000-0005-0000-0000-000031250000}"/>
    <cellStyle name="Note 42 3 3 4 2 2" xfId="2773" xr:uid="{00000000-0005-0000-0000-000032250000}"/>
    <cellStyle name="Note 42 3 3 4 2 2 2" xfId="2774" xr:uid="{00000000-0005-0000-0000-000033250000}"/>
    <cellStyle name="Note 42 3 3 4 2 2 2 2" xfId="11873" xr:uid="{00000000-0005-0000-0000-000034250000}"/>
    <cellStyle name="Note 42 3 3 4 2 2 2 3" xfId="23418" xr:uid="{00000000-0005-0000-0000-000035250000}"/>
    <cellStyle name="Note 42 3 3 4 2 2 2 4" xfId="26542" xr:uid="{00000000-0005-0000-0000-000036250000}"/>
    <cellStyle name="Note 42 3 3 4 2 2 2 5" xfId="34873" xr:uid="{00000000-0005-0000-0000-000037250000}"/>
    <cellStyle name="Note 42 3 3 4 2 2 3" xfId="2775" xr:uid="{00000000-0005-0000-0000-000038250000}"/>
    <cellStyle name="Note 42 3 3 4 2 2 3 2" xfId="11874" xr:uid="{00000000-0005-0000-0000-000039250000}"/>
    <cellStyle name="Note 42 3 3 4 2 2 3 3" xfId="23417" xr:uid="{00000000-0005-0000-0000-00003A250000}"/>
    <cellStyle name="Note 42 3 3 4 2 2 3 4" xfId="26543" xr:uid="{00000000-0005-0000-0000-00003B250000}"/>
    <cellStyle name="Note 42 3 3 4 2 2 3 5" xfId="34874" xr:uid="{00000000-0005-0000-0000-00003C250000}"/>
    <cellStyle name="Note 42 3 3 4 2 2 4" xfId="11872" xr:uid="{00000000-0005-0000-0000-00003D250000}"/>
    <cellStyle name="Note 42 3 3 4 2 2 5" xfId="23419" xr:uid="{00000000-0005-0000-0000-00003E250000}"/>
    <cellStyle name="Note 42 3 3 4 2 2 6" xfId="26541" xr:uid="{00000000-0005-0000-0000-00003F250000}"/>
    <cellStyle name="Note 42 3 3 4 2 2 7" xfId="34875" xr:uid="{00000000-0005-0000-0000-000040250000}"/>
    <cellStyle name="Note 42 3 3 4 2 3" xfId="2776" xr:uid="{00000000-0005-0000-0000-000041250000}"/>
    <cellStyle name="Note 42 3 3 4 2 3 2" xfId="11875" xr:uid="{00000000-0005-0000-0000-000042250000}"/>
    <cellStyle name="Note 42 3 3 4 2 3 3" xfId="23416" xr:uid="{00000000-0005-0000-0000-000043250000}"/>
    <cellStyle name="Note 42 3 3 4 2 3 4" xfId="26544" xr:uid="{00000000-0005-0000-0000-000044250000}"/>
    <cellStyle name="Note 42 3 3 4 2 3 5" xfId="34876" xr:uid="{00000000-0005-0000-0000-000045250000}"/>
    <cellStyle name="Note 42 3 3 4 2 4" xfId="2777" xr:uid="{00000000-0005-0000-0000-000046250000}"/>
    <cellStyle name="Note 42 3 3 4 2 4 2" xfId="11876" xr:uid="{00000000-0005-0000-0000-000047250000}"/>
    <cellStyle name="Note 42 3 3 4 2 4 3" xfId="23415" xr:uid="{00000000-0005-0000-0000-000048250000}"/>
    <cellStyle name="Note 42 3 3 4 2 4 4" xfId="26545" xr:uid="{00000000-0005-0000-0000-000049250000}"/>
    <cellStyle name="Note 42 3 3 4 2 4 5" xfId="34877" xr:uid="{00000000-0005-0000-0000-00004A250000}"/>
    <cellStyle name="Note 42 3 3 4 2 5" xfId="11871" xr:uid="{00000000-0005-0000-0000-00004B250000}"/>
    <cellStyle name="Note 42 3 3 4 2 5 2" xfId="34878" xr:uid="{00000000-0005-0000-0000-00004C250000}"/>
    <cellStyle name="Note 42 3 3 4 2 6" xfId="23420" xr:uid="{00000000-0005-0000-0000-00004D250000}"/>
    <cellStyle name="Note 42 3 3 4 2 7" xfId="26540" xr:uid="{00000000-0005-0000-0000-00004E250000}"/>
    <cellStyle name="Note 42 3 3 4 2 8" xfId="34879" xr:uid="{00000000-0005-0000-0000-00004F250000}"/>
    <cellStyle name="Note 42 3 3 4 3" xfId="2778" xr:uid="{00000000-0005-0000-0000-000050250000}"/>
    <cellStyle name="Note 42 3 3 4 3 2" xfId="2779" xr:uid="{00000000-0005-0000-0000-000051250000}"/>
    <cellStyle name="Note 42 3 3 4 3 2 2" xfId="11878" xr:uid="{00000000-0005-0000-0000-000052250000}"/>
    <cellStyle name="Note 42 3 3 4 3 2 3" xfId="23413" xr:uid="{00000000-0005-0000-0000-000053250000}"/>
    <cellStyle name="Note 42 3 3 4 3 2 4" xfId="26547" xr:uid="{00000000-0005-0000-0000-000054250000}"/>
    <cellStyle name="Note 42 3 3 4 3 2 5" xfId="34880" xr:uid="{00000000-0005-0000-0000-000055250000}"/>
    <cellStyle name="Note 42 3 3 4 3 3" xfId="2780" xr:uid="{00000000-0005-0000-0000-000056250000}"/>
    <cellStyle name="Note 42 3 3 4 3 3 2" xfId="11879" xr:uid="{00000000-0005-0000-0000-000057250000}"/>
    <cellStyle name="Note 42 3 3 4 3 3 3" xfId="23412" xr:uid="{00000000-0005-0000-0000-000058250000}"/>
    <cellStyle name="Note 42 3 3 4 3 3 4" xfId="26548" xr:uid="{00000000-0005-0000-0000-000059250000}"/>
    <cellStyle name="Note 42 3 3 4 3 3 5" xfId="34881" xr:uid="{00000000-0005-0000-0000-00005A250000}"/>
    <cellStyle name="Note 42 3 3 4 3 4" xfId="11877" xr:uid="{00000000-0005-0000-0000-00005B250000}"/>
    <cellStyle name="Note 42 3 3 4 3 5" xfId="23414" xr:uid="{00000000-0005-0000-0000-00005C250000}"/>
    <cellStyle name="Note 42 3 3 4 3 6" xfId="26546" xr:uid="{00000000-0005-0000-0000-00005D250000}"/>
    <cellStyle name="Note 42 3 3 4 3 7" xfId="34882" xr:uid="{00000000-0005-0000-0000-00005E250000}"/>
    <cellStyle name="Note 42 3 3 4 4" xfId="2781" xr:uid="{00000000-0005-0000-0000-00005F250000}"/>
    <cellStyle name="Note 42 3 3 4 4 2" xfId="11880" xr:uid="{00000000-0005-0000-0000-000060250000}"/>
    <cellStyle name="Note 42 3 3 4 4 3" xfId="23411" xr:uid="{00000000-0005-0000-0000-000061250000}"/>
    <cellStyle name="Note 42 3 3 4 4 4" xfId="26549" xr:uid="{00000000-0005-0000-0000-000062250000}"/>
    <cellStyle name="Note 42 3 3 4 4 5" xfId="34883" xr:uid="{00000000-0005-0000-0000-000063250000}"/>
    <cellStyle name="Note 42 3 3 4 5" xfId="2782" xr:uid="{00000000-0005-0000-0000-000064250000}"/>
    <cellStyle name="Note 42 3 3 4 5 2" xfId="11881" xr:uid="{00000000-0005-0000-0000-000065250000}"/>
    <cellStyle name="Note 42 3 3 4 5 3" xfId="23410" xr:uid="{00000000-0005-0000-0000-000066250000}"/>
    <cellStyle name="Note 42 3 3 4 5 4" xfId="26550" xr:uid="{00000000-0005-0000-0000-000067250000}"/>
    <cellStyle name="Note 42 3 3 4 5 5" xfId="34884" xr:uid="{00000000-0005-0000-0000-000068250000}"/>
    <cellStyle name="Note 42 3 3 4 6" xfId="11870" xr:uid="{00000000-0005-0000-0000-000069250000}"/>
    <cellStyle name="Note 42 3 3 4 6 2" xfId="34885" xr:uid="{00000000-0005-0000-0000-00006A250000}"/>
    <cellStyle name="Note 42 3 3 4 7" xfId="23421" xr:uid="{00000000-0005-0000-0000-00006B250000}"/>
    <cellStyle name="Note 42 3 3 4 8" xfId="26539" xr:uid="{00000000-0005-0000-0000-00006C250000}"/>
    <cellStyle name="Note 42 3 3 4 9" xfId="34886" xr:uid="{00000000-0005-0000-0000-00006D250000}"/>
    <cellStyle name="Note 42 3 3 5" xfId="2783" xr:uid="{00000000-0005-0000-0000-00006E250000}"/>
    <cellStyle name="Note 42 3 3 5 2" xfId="2784" xr:uid="{00000000-0005-0000-0000-00006F250000}"/>
    <cellStyle name="Note 42 3 3 5 2 2" xfId="2785" xr:uid="{00000000-0005-0000-0000-000070250000}"/>
    <cellStyle name="Note 42 3 3 5 2 2 2" xfId="11884" xr:uid="{00000000-0005-0000-0000-000071250000}"/>
    <cellStyle name="Note 42 3 3 5 2 2 3" xfId="23407" xr:uid="{00000000-0005-0000-0000-000072250000}"/>
    <cellStyle name="Note 42 3 3 5 2 2 4" xfId="26553" xr:uid="{00000000-0005-0000-0000-000073250000}"/>
    <cellStyle name="Note 42 3 3 5 2 2 5" xfId="34887" xr:uid="{00000000-0005-0000-0000-000074250000}"/>
    <cellStyle name="Note 42 3 3 5 2 3" xfId="2786" xr:uid="{00000000-0005-0000-0000-000075250000}"/>
    <cellStyle name="Note 42 3 3 5 2 3 2" xfId="11885" xr:uid="{00000000-0005-0000-0000-000076250000}"/>
    <cellStyle name="Note 42 3 3 5 2 3 3" xfId="23406" xr:uid="{00000000-0005-0000-0000-000077250000}"/>
    <cellStyle name="Note 42 3 3 5 2 3 4" xfId="26554" xr:uid="{00000000-0005-0000-0000-000078250000}"/>
    <cellStyle name="Note 42 3 3 5 2 3 5" xfId="34888" xr:uid="{00000000-0005-0000-0000-000079250000}"/>
    <cellStyle name="Note 42 3 3 5 2 4" xfId="11883" xr:uid="{00000000-0005-0000-0000-00007A250000}"/>
    <cellStyle name="Note 42 3 3 5 2 4 2" xfId="34889" xr:uid="{00000000-0005-0000-0000-00007B250000}"/>
    <cellStyle name="Note 42 3 3 5 2 5" xfId="23408" xr:uid="{00000000-0005-0000-0000-00007C250000}"/>
    <cellStyle name="Note 42 3 3 5 2 6" xfId="26552" xr:uid="{00000000-0005-0000-0000-00007D250000}"/>
    <cellStyle name="Note 42 3 3 5 2 7" xfId="34890" xr:uid="{00000000-0005-0000-0000-00007E250000}"/>
    <cellStyle name="Note 42 3 3 5 3" xfId="2787" xr:uid="{00000000-0005-0000-0000-00007F250000}"/>
    <cellStyle name="Note 42 3 3 5 3 2" xfId="2788" xr:uid="{00000000-0005-0000-0000-000080250000}"/>
    <cellStyle name="Note 42 3 3 5 3 2 2" xfId="11887" xr:uid="{00000000-0005-0000-0000-000081250000}"/>
    <cellStyle name="Note 42 3 3 5 3 2 3" xfId="23404" xr:uid="{00000000-0005-0000-0000-000082250000}"/>
    <cellStyle name="Note 42 3 3 5 3 2 4" xfId="26556" xr:uid="{00000000-0005-0000-0000-000083250000}"/>
    <cellStyle name="Note 42 3 3 5 3 2 5" xfId="34891" xr:uid="{00000000-0005-0000-0000-000084250000}"/>
    <cellStyle name="Note 42 3 3 5 3 3" xfId="11886" xr:uid="{00000000-0005-0000-0000-000085250000}"/>
    <cellStyle name="Note 42 3 3 5 3 4" xfId="23405" xr:uid="{00000000-0005-0000-0000-000086250000}"/>
    <cellStyle name="Note 42 3 3 5 3 5" xfId="26555" xr:uid="{00000000-0005-0000-0000-000087250000}"/>
    <cellStyle name="Note 42 3 3 5 3 6" xfId="34892" xr:uid="{00000000-0005-0000-0000-000088250000}"/>
    <cellStyle name="Note 42 3 3 5 4" xfId="2789" xr:uid="{00000000-0005-0000-0000-000089250000}"/>
    <cellStyle name="Note 42 3 3 5 4 2" xfId="11888" xr:uid="{00000000-0005-0000-0000-00008A250000}"/>
    <cellStyle name="Note 42 3 3 5 4 3" xfId="23403" xr:uid="{00000000-0005-0000-0000-00008B250000}"/>
    <cellStyle name="Note 42 3 3 5 4 4" xfId="26557" xr:uid="{00000000-0005-0000-0000-00008C250000}"/>
    <cellStyle name="Note 42 3 3 5 4 5" xfId="34893" xr:uid="{00000000-0005-0000-0000-00008D250000}"/>
    <cellStyle name="Note 42 3 3 5 5" xfId="11882" xr:uid="{00000000-0005-0000-0000-00008E250000}"/>
    <cellStyle name="Note 42 3 3 5 5 2" xfId="34894" xr:uid="{00000000-0005-0000-0000-00008F250000}"/>
    <cellStyle name="Note 42 3 3 5 6" xfId="23409" xr:uid="{00000000-0005-0000-0000-000090250000}"/>
    <cellStyle name="Note 42 3 3 5 7" xfId="26551" xr:uid="{00000000-0005-0000-0000-000091250000}"/>
    <cellStyle name="Note 42 3 3 5 8" xfId="34895" xr:uid="{00000000-0005-0000-0000-000092250000}"/>
    <cellStyle name="Note 42 3 3 6" xfId="2790" xr:uid="{00000000-0005-0000-0000-000093250000}"/>
    <cellStyle name="Note 42 3 3 6 2" xfId="2791" xr:uid="{00000000-0005-0000-0000-000094250000}"/>
    <cellStyle name="Note 42 3 3 6 2 2" xfId="11890" xr:uid="{00000000-0005-0000-0000-000095250000}"/>
    <cellStyle name="Note 42 3 3 6 2 3" xfId="23401" xr:uid="{00000000-0005-0000-0000-000096250000}"/>
    <cellStyle name="Note 42 3 3 6 2 4" xfId="26559" xr:uid="{00000000-0005-0000-0000-000097250000}"/>
    <cellStyle name="Note 42 3 3 6 2 5" xfId="34896" xr:uid="{00000000-0005-0000-0000-000098250000}"/>
    <cellStyle name="Note 42 3 3 6 3" xfId="2792" xr:uid="{00000000-0005-0000-0000-000099250000}"/>
    <cellStyle name="Note 42 3 3 6 3 2" xfId="11891" xr:uid="{00000000-0005-0000-0000-00009A250000}"/>
    <cellStyle name="Note 42 3 3 6 3 3" xfId="23400" xr:uid="{00000000-0005-0000-0000-00009B250000}"/>
    <cellStyle name="Note 42 3 3 6 3 4" xfId="26560" xr:uid="{00000000-0005-0000-0000-00009C250000}"/>
    <cellStyle name="Note 42 3 3 6 3 5" xfId="34897" xr:uid="{00000000-0005-0000-0000-00009D250000}"/>
    <cellStyle name="Note 42 3 3 6 4" xfId="11889" xr:uid="{00000000-0005-0000-0000-00009E250000}"/>
    <cellStyle name="Note 42 3 3 6 5" xfId="23402" xr:uid="{00000000-0005-0000-0000-00009F250000}"/>
    <cellStyle name="Note 42 3 3 6 6" xfId="26558" xr:uid="{00000000-0005-0000-0000-0000A0250000}"/>
    <cellStyle name="Note 42 3 3 6 7" xfId="34898" xr:uid="{00000000-0005-0000-0000-0000A1250000}"/>
    <cellStyle name="Note 42 3 3 7" xfId="11842" xr:uid="{00000000-0005-0000-0000-0000A2250000}"/>
    <cellStyle name="Note 42 3 3 7 2" xfId="34899" xr:uid="{00000000-0005-0000-0000-0000A3250000}"/>
    <cellStyle name="Note 42 3 3 8" xfId="23449" xr:uid="{00000000-0005-0000-0000-0000A4250000}"/>
    <cellStyle name="Note 42 3 3 9" xfId="26511" xr:uid="{00000000-0005-0000-0000-0000A5250000}"/>
    <cellStyle name="Note 42 3 4" xfId="2793" xr:uid="{00000000-0005-0000-0000-0000A6250000}"/>
    <cellStyle name="Note 42 3 4 2" xfId="2794" xr:uid="{00000000-0005-0000-0000-0000A7250000}"/>
    <cellStyle name="Note 42 3 4 2 2" xfId="2795" xr:uid="{00000000-0005-0000-0000-0000A8250000}"/>
    <cellStyle name="Note 42 3 4 2 2 2" xfId="2796" xr:uid="{00000000-0005-0000-0000-0000A9250000}"/>
    <cellStyle name="Note 42 3 4 2 2 2 2" xfId="11895" xr:uid="{00000000-0005-0000-0000-0000AA250000}"/>
    <cellStyle name="Note 42 3 4 2 2 2 3" xfId="23396" xr:uid="{00000000-0005-0000-0000-0000AB250000}"/>
    <cellStyle name="Note 42 3 4 2 2 2 4" xfId="26564" xr:uid="{00000000-0005-0000-0000-0000AC250000}"/>
    <cellStyle name="Note 42 3 4 2 2 2 5" xfId="34900" xr:uid="{00000000-0005-0000-0000-0000AD250000}"/>
    <cellStyle name="Note 42 3 4 2 2 3" xfId="2797" xr:uid="{00000000-0005-0000-0000-0000AE250000}"/>
    <cellStyle name="Note 42 3 4 2 2 3 2" xfId="11896" xr:uid="{00000000-0005-0000-0000-0000AF250000}"/>
    <cellStyle name="Note 42 3 4 2 2 3 3" xfId="23395" xr:uid="{00000000-0005-0000-0000-0000B0250000}"/>
    <cellStyle name="Note 42 3 4 2 2 3 4" xfId="26565" xr:uid="{00000000-0005-0000-0000-0000B1250000}"/>
    <cellStyle name="Note 42 3 4 2 2 3 5" xfId="34901" xr:uid="{00000000-0005-0000-0000-0000B2250000}"/>
    <cellStyle name="Note 42 3 4 2 2 4" xfId="11894" xr:uid="{00000000-0005-0000-0000-0000B3250000}"/>
    <cellStyle name="Note 42 3 4 2 2 5" xfId="23397" xr:uid="{00000000-0005-0000-0000-0000B4250000}"/>
    <cellStyle name="Note 42 3 4 2 2 6" xfId="26563" xr:uid="{00000000-0005-0000-0000-0000B5250000}"/>
    <cellStyle name="Note 42 3 4 2 2 7" xfId="34902" xr:uid="{00000000-0005-0000-0000-0000B6250000}"/>
    <cellStyle name="Note 42 3 4 2 3" xfId="2798" xr:uid="{00000000-0005-0000-0000-0000B7250000}"/>
    <cellStyle name="Note 42 3 4 2 3 2" xfId="11897" xr:uid="{00000000-0005-0000-0000-0000B8250000}"/>
    <cellStyle name="Note 42 3 4 2 3 3" xfId="23394" xr:uid="{00000000-0005-0000-0000-0000B9250000}"/>
    <cellStyle name="Note 42 3 4 2 3 4" xfId="26566" xr:uid="{00000000-0005-0000-0000-0000BA250000}"/>
    <cellStyle name="Note 42 3 4 2 3 5" xfId="34903" xr:uid="{00000000-0005-0000-0000-0000BB250000}"/>
    <cellStyle name="Note 42 3 4 2 4" xfId="2799" xr:uid="{00000000-0005-0000-0000-0000BC250000}"/>
    <cellStyle name="Note 42 3 4 2 4 2" xfId="11898" xr:uid="{00000000-0005-0000-0000-0000BD250000}"/>
    <cellStyle name="Note 42 3 4 2 4 3" xfId="23393" xr:uid="{00000000-0005-0000-0000-0000BE250000}"/>
    <cellStyle name="Note 42 3 4 2 4 4" xfId="26567" xr:uid="{00000000-0005-0000-0000-0000BF250000}"/>
    <cellStyle name="Note 42 3 4 2 4 5" xfId="34904" xr:uid="{00000000-0005-0000-0000-0000C0250000}"/>
    <cellStyle name="Note 42 3 4 2 5" xfId="11893" xr:uid="{00000000-0005-0000-0000-0000C1250000}"/>
    <cellStyle name="Note 42 3 4 2 5 2" xfId="34905" xr:uid="{00000000-0005-0000-0000-0000C2250000}"/>
    <cellStyle name="Note 42 3 4 2 6" xfId="23398" xr:uid="{00000000-0005-0000-0000-0000C3250000}"/>
    <cellStyle name="Note 42 3 4 2 7" xfId="26562" xr:uid="{00000000-0005-0000-0000-0000C4250000}"/>
    <cellStyle name="Note 42 3 4 2 8" xfId="34906" xr:uid="{00000000-0005-0000-0000-0000C5250000}"/>
    <cellStyle name="Note 42 3 4 3" xfId="2800" xr:uid="{00000000-0005-0000-0000-0000C6250000}"/>
    <cellStyle name="Note 42 3 4 3 2" xfId="2801" xr:uid="{00000000-0005-0000-0000-0000C7250000}"/>
    <cellStyle name="Note 42 3 4 3 2 2" xfId="11900" xr:uid="{00000000-0005-0000-0000-0000C8250000}"/>
    <cellStyle name="Note 42 3 4 3 2 3" xfId="23391" xr:uid="{00000000-0005-0000-0000-0000C9250000}"/>
    <cellStyle name="Note 42 3 4 3 2 4" xfId="26569" xr:uid="{00000000-0005-0000-0000-0000CA250000}"/>
    <cellStyle name="Note 42 3 4 3 2 5" xfId="34907" xr:uid="{00000000-0005-0000-0000-0000CB250000}"/>
    <cellStyle name="Note 42 3 4 3 3" xfId="2802" xr:uid="{00000000-0005-0000-0000-0000CC250000}"/>
    <cellStyle name="Note 42 3 4 3 3 2" xfId="11901" xr:uid="{00000000-0005-0000-0000-0000CD250000}"/>
    <cellStyle name="Note 42 3 4 3 3 3" xfId="23390" xr:uid="{00000000-0005-0000-0000-0000CE250000}"/>
    <cellStyle name="Note 42 3 4 3 3 4" xfId="26570" xr:uid="{00000000-0005-0000-0000-0000CF250000}"/>
    <cellStyle name="Note 42 3 4 3 3 5" xfId="34908" xr:uid="{00000000-0005-0000-0000-0000D0250000}"/>
    <cellStyle name="Note 42 3 4 3 4" xfId="11899" xr:uid="{00000000-0005-0000-0000-0000D1250000}"/>
    <cellStyle name="Note 42 3 4 3 5" xfId="23392" xr:uid="{00000000-0005-0000-0000-0000D2250000}"/>
    <cellStyle name="Note 42 3 4 3 6" xfId="26568" xr:uid="{00000000-0005-0000-0000-0000D3250000}"/>
    <cellStyle name="Note 42 3 4 3 7" xfId="34909" xr:uid="{00000000-0005-0000-0000-0000D4250000}"/>
    <cellStyle name="Note 42 3 4 4" xfId="2803" xr:uid="{00000000-0005-0000-0000-0000D5250000}"/>
    <cellStyle name="Note 42 3 4 4 2" xfId="11902" xr:uid="{00000000-0005-0000-0000-0000D6250000}"/>
    <cellStyle name="Note 42 3 4 4 3" xfId="23389" xr:uid="{00000000-0005-0000-0000-0000D7250000}"/>
    <cellStyle name="Note 42 3 4 4 4" xfId="26571" xr:uid="{00000000-0005-0000-0000-0000D8250000}"/>
    <cellStyle name="Note 42 3 4 4 5" xfId="34910" xr:uid="{00000000-0005-0000-0000-0000D9250000}"/>
    <cellStyle name="Note 42 3 4 5" xfId="2804" xr:uid="{00000000-0005-0000-0000-0000DA250000}"/>
    <cellStyle name="Note 42 3 4 5 2" xfId="11903" xr:uid="{00000000-0005-0000-0000-0000DB250000}"/>
    <cellStyle name="Note 42 3 4 5 3" xfId="23388" xr:uid="{00000000-0005-0000-0000-0000DC250000}"/>
    <cellStyle name="Note 42 3 4 5 4" xfId="26572" xr:uid="{00000000-0005-0000-0000-0000DD250000}"/>
    <cellStyle name="Note 42 3 4 5 5" xfId="34911" xr:uid="{00000000-0005-0000-0000-0000DE250000}"/>
    <cellStyle name="Note 42 3 4 6" xfId="11892" xr:uid="{00000000-0005-0000-0000-0000DF250000}"/>
    <cellStyle name="Note 42 3 4 6 2" xfId="34912" xr:uid="{00000000-0005-0000-0000-0000E0250000}"/>
    <cellStyle name="Note 42 3 4 7" xfId="23399" xr:uid="{00000000-0005-0000-0000-0000E1250000}"/>
    <cellStyle name="Note 42 3 4 8" xfId="26561" xr:uid="{00000000-0005-0000-0000-0000E2250000}"/>
    <cellStyle name="Note 42 3 4 9" xfId="34913" xr:uid="{00000000-0005-0000-0000-0000E3250000}"/>
    <cellStyle name="Note 42 3 5" xfId="11777" xr:uid="{00000000-0005-0000-0000-0000E4250000}"/>
    <cellStyle name="Note 42 3 5 2" xfId="34914" xr:uid="{00000000-0005-0000-0000-0000E5250000}"/>
    <cellStyle name="Note 42 3 6" xfId="23514" xr:uid="{00000000-0005-0000-0000-0000E6250000}"/>
    <cellStyle name="Note 42 3 7" xfId="26446" xr:uid="{00000000-0005-0000-0000-0000E7250000}"/>
    <cellStyle name="Note 42 3 8" xfId="34915" xr:uid="{00000000-0005-0000-0000-0000E8250000}"/>
    <cellStyle name="Note 43" xfId="2805" xr:uid="{00000000-0005-0000-0000-0000E9250000}"/>
    <cellStyle name="Note 43 2" xfId="2806" xr:uid="{00000000-0005-0000-0000-0000EA250000}"/>
    <cellStyle name="Note 43 2 2" xfId="2807" xr:uid="{00000000-0005-0000-0000-0000EB250000}"/>
    <cellStyle name="Note 43 2 2 10" xfId="34916" xr:uid="{00000000-0005-0000-0000-0000EC250000}"/>
    <cellStyle name="Note 43 2 2 2" xfId="2808" xr:uid="{00000000-0005-0000-0000-0000ED250000}"/>
    <cellStyle name="Note 43 2 2 2 2" xfId="2809" xr:uid="{00000000-0005-0000-0000-0000EE250000}"/>
    <cellStyle name="Note 43 2 2 2 2 2" xfId="2810" xr:uid="{00000000-0005-0000-0000-0000EF250000}"/>
    <cellStyle name="Note 43 2 2 2 2 2 2" xfId="2811" xr:uid="{00000000-0005-0000-0000-0000F0250000}"/>
    <cellStyle name="Note 43 2 2 2 2 2 2 2" xfId="11910" xr:uid="{00000000-0005-0000-0000-0000F1250000}"/>
    <cellStyle name="Note 43 2 2 2 2 2 2 3" xfId="23382" xr:uid="{00000000-0005-0000-0000-0000F2250000}"/>
    <cellStyle name="Note 43 2 2 2 2 2 2 4" xfId="26578" xr:uid="{00000000-0005-0000-0000-0000F3250000}"/>
    <cellStyle name="Note 43 2 2 2 2 2 2 5" xfId="34917" xr:uid="{00000000-0005-0000-0000-0000F4250000}"/>
    <cellStyle name="Note 43 2 2 2 2 2 3" xfId="2812" xr:uid="{00000000-0005-0000-0000-0000F5250000}"/>
    <cellStyle name="Note 43 2 2 2 2 2 3 2" xfId="11911" xr:uid="{00000000-0005-0000-0000-0000F6250000}"/>
    <cellStyle name="Note 43 2 2 2 2 2 3 3" xfId="23381" xr:uid="{00000000-0005-0000-0000-0000F7250000}"/>
    <cellStyle name="Note 43 2 2 2 2 2 3 4" xfId="26579" xr:uid="{00000000-0005-0000-0000-0000F8250000}"/>
    <cellStyle name="Note 43 2 2 2 2 2 3 5" xfId="34918" xr:uid="{00000000-0005-0000-0000-0000F9250000}"/>
    <cellStyle name="Note 43 2 2 2 2 2 4" xfId="11909" xr:uid="{00000000-0005-0000-0000-0000FA250000}"/>
    <cellStyle name="Note 43 2 2 2 2 2 4 2" xfId="34919" xr:uid="{00000000-0005-0000-0000-0000FB250000}"/>
    <cellStyle name="Note 43 2 2 2 2 2 5" xfId="23383" xr:uid="{00000000-0005-0000-0000-0000FC250000}"/>
    <cellStyle name="Note 43 2 2 2 2 2 6" xfId="26577" xr:uid="{00000000-0005-0000-0000-0000FD250000}"/>
    <cellStyle name="Note 43 2 2 2 2 2 7" xfId="34920" xr:uid="{00000000-0005-0000-0000-0000FE250000}"/>
    <cellStyle name="Note 43 2 2 2 2 3" xfId="2813" xr:uid="{00000000-0005-0000-0000-0000FF250000}"/>
    <cellStyle name="Note 43 2 2 2 2 3 2" xfId="2814" xr:uid="{00000000-0005-0000-0000-000000260000}"/>
    <cellStyle name="Note 43 2 2 2 2 3 2 2" xfId="11913" xr:uid="{00000000-0005-0000-0000-000001260000}"/>
    <cellStyle name="Note 43 2 2 2 2 3 2 3" xfId="23379" xr:uid="{00000000-0005-0000-0000-000002260000}"/>
    <cellStyle name="Note 43 2 2 2 2 3 2 4" xfId="26581" xr:uid="{00000000-0005-0000-0000-000003260000}"/>
    <cellStyle name="Note 43 2 2 2 2 3 2 5" xfId="34921" xr:uid="{00000000-0005-0000-0000-000004260000}"/>
    <cellStyle name="Note 43 2 2 2 2 3 3" xfId="11912" xr:uid="{00000000-0005-0000-0000-000005260000}"/>
    <cellStyle name="Note 43 2 2 2 2 3 4" xfId="23380" xr:uid="{00000000-0005-0000-0000-000006260000}"/>
    <cellStyle name="Note 43 2 2 2 2 3 5" xfId="26580" xr:uid="{00000000-0005-0000-0000-000007260000}"/>
    <cellStyle name="Note 43 2 2 2 2 3 6" xfId="34922" xr:uid="{00000000-0005-0000-0000-000008260000}"/>
    <cellStyle name="Note 43 2 2 2 2 4" xfId="2815" xr:uid="{00000000-0005-0000-0000-000009260000}"/>
    <cellStyle name="Note 43 2 2 2 2 4 2" xfId="11914" xr:uid="{00000000-0005-0000-0000-00000A260000}"/>
    <cellStyle name="Note 43 2 2 2 2 4 3" xfId="23378" xr:uid="{00000000-0005-0000-0000-00000B260000}"/>
    <cellStyle name="Note 43 2 2 2 2 4 4" xfId="26582" xr:uid="{00000000-0005-0000-0000-00000C260000}"/>
    <cellStyle name="Note 43 2 2 2 2 4 5" xfId="34923" xr:uid="{00000000-0005-0000-0000-00000D260000}"/>
    <cellStyle name="Note 43 2 2 2 2 5" xfId="11908" xr:uid="{00000000-0005-0000-0000-00000E260000}"/>
    <cellStyle name="Note 43 2 2 2 2 5 2" xfId="34924" xr:uid="{00000000-0005-0000-0000-00000F260000}"/>
    <cellStyle name="Note 43 2 2 2 2 6" xfId="23384" xr:uid="{00000000-0005-0000-0000-000010260000}"/>
    <cellStyle name="Note 43 2 2 2 2 7" xfId="26576" xr:uid="{00000000-0005-0000-0000-000011260000}"/>
    <cellStyle name="Note 43 2 2 2 2 8" xfId="34925" xr:uid="{00000000-0005-0000-0000-000012260000}"/>
    <cellStyle name="Note 43 2 2 2 3" xfId="2816" xr:uid="{00000000-0005-0000-0000-000013260000}"/>
    <cellStyle name="Note 43 2 2 2 3 2" xfId="2817" xr:uid="{00000000-0005-0000-0000-000014260000}"/>
    <cellStyle name="Note 43 2 2 2 3 2 2" xfId="11916" xr:uid="{00000000-0005-0000-0000-000015260000}"/>
    <cellStyle name="Note 43 2 2 2 3 2 3" xfId="23376" xr:uid="{00000000-0005-0000-0000-000016260000}"/>
    <cellStyle name="Note 43 2 2 2 3 2 4" xfId="26584" xr:uid="{00000000-0005-0000-0000-000017260000}"/>
    <cellStyle name="Note 43 2 2 2 3 2 5" xfId="34926" xr:uid="{00000000-0005-0000-0000-000018260000}"/>
    <cellStyle name="Note 43 2 2 2 3 3" xfId="2818" xr:uid="{00000000-0005-0000-0000-000019260000}"/>
    <cellStyle name="Note 43 2 2 2 3 3 2" xfId="11917" xr:uid="{00000000-0005-0000-0000-00001A260000}"/>
    <cellStyle name="Note 43 2 2 2 3 3 3" xfId="23375" xr:uid="{00000000-0005-0000-0000-00001B260000}"/>
    <cellStyle name="Note 43 2 2 2 3 3 4" xfId="26585" xr:uid="{00000000-0005-0000-0000-00001C260000}"/>
    <cellStyle name="Note 43 2 2 2 3 3 5" xfId="34927" xr:uid="{00000000-0005-0000-0000-00001D260000}"/>
    <cellStyle name="Note 43 2 2 2 3 4" xfId="11915" xr:uid="{00000000-0005-0000-0000-00001E260000}"/>
    <cellStyle name="Note 43 2 2 2 3 4 2" xfId="34928" xr:uid="{00000000-0005-0000-0000-00001F260000}"/>
    <cellStyle name="Note 43 2 2 2 3 5" xfId="23377" xr:uid="{00000000-0005-0000-0000-000020260000}"/>
    <cellStyle name="Note 43 2 2 2 3 6" xfId="26583" xr:uid="{00000000-0005-0000-0000-000021260000}"/>
    <cellStyle name="Note 43 2 2 2 3 7" xfId="34929" xr:uid="{00000000-0005-0000-0000-000022260000}"/>
    <cellStyle name="Note 43 2 2 2 4" xfId="2819" xr:uid="{00000000-0005-0000-0000-000023260000}"/>
    <cellStyle name="Note 43 2 2 2 4 2" xfId="2820" xr:uid="{00000000-0005-0000-0000-000024260000}"/>
    <cellStyle name="Note 43 2 2 2 4 2 2" xfId="11919" xr:uid="{00000000-0005-0000-0000-000025260000}"/>
    <cellStyle name="Note 43 2 2 2 4 2 3" xfId="23373" xr:uid="{00000000-0005-0000-0000-000026260000}"/>
    <cellStyle name="Note 43 2 2 2 4 2 4" xfId="26587" xr:uid="{00000000-0005-0000-0000-000027260000}"/>
    <cellStyle name="Note 43 2 2 2 4 2 5" xfId="34930" xr:uid="{00000000-0005-0000-0000-000028260000}"/>
    <cellStyle name="Note 43 2 2 2 4 3" xfId="2821" xr:uid="{00000000-0005-0000-0000-000029260000}"/>
    <cellStyle name="Note 43 2 2 2 4 3 2" xfId="11920" xr:uid="{00000000-0005-0000-0000-00002A260000}"/>
    <cellStyle name="Note 43 2 2 2 4 3 3" xfId="23372" xr:uid="{00000000-0005-0000-0000-00002B260000}"/>
    <cellStyle name="Note 43 2 2 2 4 3 4" xfId="26588" xr:uid="{00000000-0005-0000-0000-00002C260000}"/>
    <cellStyle name="Note 43 2 2 2 4 3 5" xfId="34931" xr:uid="{00000000-0005-0000-0000-00002D260000}"/>
    <cellStyle name="Note 43 2 2 2 4 4" xfId="11918" xr:uid="{00000000-0005-0000-0000-00002E260000}"/>
    <cellStyle name="Note 43 2 2 2 4 5" xfId="23374" xr:uid="{00000000-0005-0000-0000-00002F260000}"/>
    <cellStyle name="Note 43 2 2 2 4 6" xfId="26586" xr:uid="{00000000-0005-0000-0000-000030260000}"/>
    <cellStyle name="Note 43 2 2 2 4 7" xfId="34932" xr:uid="{00000000-0005-0000-0000-000031260000}"/>
    <cellStyle name="Note 43 2 2 2 5" xfId="2822" xr:uid="{00000000-0005-0000-0000-000032260000}"/>
    <cellStyle name="Note 43 2 2 2 5 2" xfId="11921" xr:uid="{00000000-0005-0000-0000-000033260000}"/>
    <cellStyle name="Note 43 2 2 2 5 3" xfId="23371" xr:uid="{00000000-0005-0000-0000-000034260000}"/>
    <cellStyle name="Note 43 2 2 2 5 4" xfId="26589" xr:uid="{00000000-0005-0000-0000-000035260000}"/>
    <cellStyle name="Note 43 2 2 2 5 5" xfId="34933" xr:uid="{00000000-0005-0000-0000-000036260000}"/>
    <cellStyle name="Note 43 2 2 2 6" xfId="11907" xr:uid="{00000000-0005-0000-0000-000037260000}"/>
    <cellStyle name="Note 43 2 2 2 6 2" xfId="34934" xr:uid="{00000000-0005-0000-0000-000038260000}"/>
    <cellStyle name="Note 43 2 2 2 7" xfId="23385" xr:uid="{00000000-0005-0000-0000-000039260000}"/>
    <cellStyle name="Note 43 2 2 2 8" xfId="26575" xr:uid="{00000000-0005-0000-0000-00003A260000}"/>
    <cellStyle name="Note 43 2 2 2 9" xfId="34935" xr:uid="{00000000-0005-0000-0000-00003B260000}"/>
    <cellStyle name="Note 43 2 2 3" xfId="2823" xr:uid="{00000000-0005-0000-0000-00003C260000}"/>
    <cellStyle name="Note 43 2 2 3 2" xfId="2824" xr:uid="{00000000-0005-0000-0000-00003D260000}"/>
    <cellStyle name="Note 43 2 2 3 2 2" xfId="2825" xr:uid="{00000000-0005-0000-0000-00003E260000}"/>
    <cellStyle name="Note 43 2 2 3 2 2 2" xfId="2826" xr:uid="{00000000-0005-0000-0000-00003F260000}"/>
    <cellStyle name="Note 43 2 2 3 2 2 2 2" xfId="11925" xr:uid="{00000000-0005-0000-0000-000040260000}"/>
    <cellStyle name="Note 43 2 2 3 2 2 2 3" xfId="23367" xr:uid="{00000000-0005-0000-0000-000041260000}"/>
    <cellStyle name="Note 43 2 2 3 2 2 2 4" xfId="26593" xr:uid="{00000000-0005-0000-0000-000042260000}"/>
    <cellStyle name="Note 43 2 2 3 2 2 2 5" xfId="34936" xr:uid="{00000000-0005-0000-0000-000043260000}"/>
    <cellStyle name="Note 43 2 2 3 2 2 3" xfId="2827" xr:uid="{00000000-0005-0000-0000-000044260000}"/>
    <cellStyle name="Note 43 2 2 3 2 2 3 2" xfId="11926" xr:uid="{00000000-0005-0000-0000-000045260000}"/>
    <cellStyle name="Note 43 2 2 3 2 2 3 3" xfId="23366" xr:uid="{00000000-0005-0000-0000-000046260000}"/>
    <cellStyle name="Note 43 2 2 3 2 2 3 4" xfId="26594" xr:uid="{00000000-0005-0000-0000-000047260000}"/>
    <cellStyle name="Note 43 2 2 3 2 2 3 5" xfId="34937" xr:uid="{00000000-0005-0000-0000-000048260000}"/>
    <cellStyle name="Note 43 2 2 3 2 2 4" xfId="11924" xr:uid="{00000000-0005-0000-0000-000049260000}"/>
    <cellStyle name="Note 43 2 2 3 2 2 4 2" xfId="34938" xr:uid="{00000000-0005-0000-0000-00004A260000}"/>
    <cellStyle name="Note 43 2 2 3 2 2 5" xfId="23368" xr:uid="{00000000-0005-0000-0000-00004B260000}"/>
    <cellStyle name="Note 43 2 2 3 2 2 6" xfId="26592" xr:uid="{00000000-0005-0000-0000-00004C260000}"/>
    <cellStyle name="Note 43 2 2 3 2 2 7" xfId="34939" xr:uid="{00000000-0005-0000-0000-00004D260000}"/>
    <cellStyle name="Note 43 2 2 3 2 3" xfId="2828" xr:uid="{00000000-0005-0000-0000-00004E260000}"/>
    <cellStyle name="Note 43 2 2 3 2 3 2" xfId="2829" xr:uid="{00000000-0005-0000-0000-00004F260000}"/>
    <cellStyle name="Note 43 2 2 3 2 3 2 2" xfId="11928" xr:uid="{00000000-0005-0000-0000-000050260000}"/>
    <cellStyle name="Note 43 2 2 3 2 3 2 3" xfId="23364" xr:uid="{00000000-0005-0000-0000-000051260000}"/>
    <cellStyle name="Note 43 2 2 3 2 3 2 4" xfId="26596" xr:uid="{00000000-0005-0000-0000-000052260000}"/>
    <cellStyle name="Note 43 2 2 3 2 3 2 5" xfId="34940" xr:uid="{00000000-0005-0000-0000-000053260000}"/>
    <cellStyle name="Note 43 2 2 3 2 3 3" xfId="11927" xr:uid="{00000000-0005-0000-0000-000054260000}"/>
    <cellStyle name="Note 43 2 2 3 2 3 4" xfId="23365" xr:uid="{00000000-0005-0000-0000-000055260000}"/>
    <cellStyle name="Note 43 2 2 3 2 3 5" xfId="26595" xr:uid="{00000000-0005-0000-0000-000056260000}"/>
    <cellStyle name="Note 43 2 2 3 2 3 6" xfId="34941" xr:uid="{00000000-0005-0000-0000-000057260000}"/>
    <cellStyle name="Note 43 2 2 3 2 4" xfId="2830" xr:uid="{00000000-0005-0000-0000-000058260000}"/>
    <cellStyle name="Note 43 2 2 3 2 4 2" xfId="11929" xr:uid="{00000000-0005-0000-0000-000059260000}"/>
    <cellStyle name="Note 43 2 2 3 2 4 3" xfId="23363" xr:uid="{00000000-0005-0000-0000-00005A260000}"/>
    <cellStyle name="Note 43 2 2 3 2 4 4" xfId="26597" xr:uid="{00000000-0005-0000-0000-00005B260000}"/>
    <cellStyle name="Note 43 2 2 3 2 4 5" xfId="34942" xr:uid="{00000000-0005-0000-0000-00005C260000}"/>
    <cellStyle name="Note 43 2 2 3 2 5" xfId="11923" xr:uid="{00000000-0005-0000-0000-00005D260000}"/>
    <cellStyle name="Note 43 2 2 3 2 5 2" xfId="34943" xr:uid="{00000000-0005-0000-0000-00005E260000}"/>
    <cellStyle name="Note 43 2 2 3 2 6" xfId="23369" xr:uid="{00000000-0005-0000-0000-00005F260000}"/>
    <cellStyle name="Note 43 2 2 3 2 7" xfId="26591" xr:uid="{00000000-0005-0000-0000-000060260000}"/>
    <cellStyle name="Note 43 2 2 3 2 8" xfId="34944" xr:uid="{00000000-0005-0000-0000-000061260000}"/>
    <cellStyle name="Note 43 2 2 3 3" xfId="2831" xr:uid="{00000000-0005-0000-0000-000062260000}"/>
    <cellStyle name="Note 43 2 2 3 3 2" xfId="2832" xr:uid="{00000000-0005-0000-0000-000063260000}"/>
    <cellStyle name="Note 43 2 2 3 3 2 2" xfId="11931" xr:uid="{00000000-0005-0000-0000-000064260000}"/>
    <cellStyle name="Note 43 2 2 3 3 2 3" xfId="23361" xr:uid="{00000000-0005-0000-0000-000065260000}"/>
    <cellStyle name="Note 43 2 2 3 3 2 4" xfId="26599" xr:uid="{00000000-0005-0000-0000-000066260000}"/>
    <cellStyle name="Note 43 2 2 3 3 2 5" xfId="34945" xr:uid="{00000000-0005-0000-0000-000067260000}"/>
    <cellStyle name="Note 43 2 2 3 3 3" xfId="2833" xr:uid="{00000000-0005-0000-0000-000068260000}"/>
    <cellStyle name="Note 43 2 2 3 3 3 2" xfId="11932" xr:uid="{00000000-0005-0000-0000-000069260000}"/>
    <cellStyle name="Note 43 2 2 3 3 3 3" xfId="23360" xr:uid="{00000000-0005-0000-0000-00006A260000}"/>
    <cellStyle name="Note 43 2 2 3 3 3 4" xfId="26600" xr:uid="{00000000-0005-0000-0000-00006B260000}"/>
    <cellStyle name="Note 43 2 2 3 3 3 5" xfId="34946" xr:uid="{00000000-0005-0000-0000-00006C260000}"/>
    <cellStyle name="Note 43 2 2 3 3 4" xfId="11930" xr:uid="{00000000-0005-0000-0000-00006D260000}"/>
    <cellStyle name="Note 43 2 2 3 3 4 2" xfId="34947" xr:uid="{00000000-0005-0000-0000-00006E260000}"/>
    <cellStyle name="Note 43 2 2 3 3 5" xfId="23362" xr:uid="{00000000-0005-0000-0000-00006F260000}"/>
    <cellStyle name="Note 43 2 2 3 3 6" xfId="26598" xr:uid="{00000000-0005-0000-0000-000070260000}"/>
    <cellStyle name="Note 43 2 2 3 3 7" xfId="34948" xr:uid="{00000000-0005-0000-0000-000071260000}"/>
    <cellStyle name="Note 43 2 2 3 4" xfId="2834" xr:uid="{00000000-0005-0000-0000-000072260000}"/>
    <cellStyle name="Note 43 2 2 3 4 2" xfId="2835" xr:uid="{00000000-0005-0000-0000-000073260000}"/>
    <cellStyle name="Note 43 2 2 3 4 2 2" xfId="11934" xr:uid="{00000000-0005-0000-0000-000074260000}"/>
    <cellStyle name="Note 43 2 2 3 4 2 3" xfId="23358" xr:uid="{00000000-0005-0000-0000-000075260000}"/>
    <cellStyle name="Note 43 2 2 3 4 2 4" xfId="26602" xr:uid="{00000000-0005-0000-0000-000076260000}"/>
    <cellStyle name="Note 43 2 2 3 4 2 5" xfId="34949" xr:uid="{00000000-0005-0000-0000-000077260000}"/>
    <cellStyle name="Note 43 2 2 3 4 3" xfId="2836" xr:uid="{00000000-0005-0000-0000-000078260000}"/>
    <cellStyle name="Note 43 2 2 3 4 3 2" xfId="11935" xr:uid="{00000000-0005-0000-0000-000079260000}"/>
    <cellStyle name="Note 43 2 2 3 4 3 3" xfId="23357" xr:uid="{00000000-0005-0000-0000-00007A260000}"/>
    <cellStyle name="Note 43 2 2 3 4 3 4" xfId="26603" xr:uid="{00000000-0005-0000-0000-00007B260000}"/>
    <cellStyle name="Note 43 2 2 3 4 3 5" xfId="34950" xr:uid="{00000000-0005-0000-0000-00007C260000}"/>
    <cellStyle name="Note 43 2 2 3 4 4" xfId="11933" xr:uid="{00000000-0005-0000-0000-00007D260000}"/>
    <cellStyle name="Note 43 2 2 3 4 5" xfId="23359" xr:uid="{00000000-0005-0000-0000-00007E260000}"/>
    <cellStyle name="Note 43 2 2 3 4 6" xfId="26601" xr:uid="{00000000-0005-0000-0000-00007F260000}"/>
    <cellStyle name="Note 43 2 2 3 4 7" xfId="34951" xr:uid="{00000000-0005-0000-0000-000080260000}"/>
    <cellStyle name="Note 43 2 2 3 5" xfId="2837" xr:uid="{00000000-0005-0000-0000-000081260000}"/>
    <cellStyle name="Note 43 2 2 3 5 2" xfId="11936" xr:uid="{00000000-0005-0000-0000-000082260000}"/>
    <cellStyle name="Note 43 2 2 3 5 3" xfId="23356" xr:uid="{00000000-0005-0000-0000-000083260000}"/>
    <cellStyle name="Note 43 2 2 3 5 4" xfId="26604" xr:uid="{00000000-0005-0000-0000-000084260000}"/>
    <cellStyle name="Note 43 2 2 3 5 5" xfId="34952" xr:uid="{00000000-0005-0000-0000-000085260000}"/>
    <cellStyle name="Note 43 2 2 3 6" xfId="11922" xr:uid="{00000000-0005-0000-0000-000086260000}"/>
    <cellStyle name="Note 43 2 2 3 6 2" xfId="34953" xr:uid="{00000000-0005-0000-0000-000087260000}"/>
    <cellStyle name="Note 43 2 2 3 7" xfId="23370" xr:uid="{00000000-0005-0000-0000-000088260000}"/>
    <cellStyle name="Note 43 2 2 3 8" xfId="26590" xr:uid="{00000000-0005-0000-0000-000089260000}"/>
    <cellStyle name="Note 43 2 2 3 9" xfId="34954" xr:uid="{00000000-0005-0000-0000-00008A260000}"/>
    <cellStyle name="Note 43 2 2 4" xfId="2838" xr:uid="{00000000-0005-0000-0000-00008B260000}"/>
    <cellStyle name="Note 43 2 2 4 2" xfId="2839" xr:uid="{00000000-0005-0000-0000-00008C260000}"/>
    <cellStyle name="Note 43 2 2 4 2 2" xfId="2840" xr:uid="{00000000-0005-0000-0000-00008D260000}"/>
    <cellStyle name="Note 43 2 2 4 2 2 2" xfId="2841" xr:uid="{00000000-0005-0000-0000-00008E260000}"/>
    <cellStyle name="Note 43 2 2 4 2 2 2 2" xfId="11940" xr:uid="{00000000-0005-0000-0000-00008F260000}"/>
    <cellStyle name="Note 43 2 2 4 2 2 2 3" xfId="23352" xr:uid="{00000000-0005-0000-0000-000090260000}"/>
    <cellStyle name="Note 43 2 2 4 2 2 2 4" xfId="26608" xr:uid="{00000000-0005-0000-0000-000091260000}"/>
    <cellStyle name="Note 43 2 2 4 2 2 2 5" xfId="34955" xr:uid="{00000000-0005-0000-0000-000092260000}"/>
    <cellStyle name="Note 43 2 2 4 2 2 3" xfId="2842" xr:uid="{00000000-0005-0000-0000-000093260000}"/>
    <cellStyle name="Note 43 2 2 4 2 2 3 2" xfId="11941" xr:uid="{00000000-0005-0000-0000-000094260000}"/>
    <cellStyle name="Note 43 2 2 4 2 2 3 3" xfId="23351" xr:uid="{00000000-0005-0000-0000-000095260000}"/>
    <cellStyle name="Note 43 2 2 4 2 2 3 4" xfId="26609" xr:uid="{00000000-0005-0000-0000-000096260000}"/>
    <cellStyle name="Note 43 2 2 4 2 2 3 5" xfId="34956" xr:uid="{00000000-0005-0000-0000-000097260000}"/>
    <cellStyle name="Note 43 2 2 4 2 2 4" xfId="11939" xr:uid="{00000000-0005-0000-0000-000098260000}"/>
    <cellStyle name="Note 43 2 2 4 2 2 5" xfId="23353" xr:uid="{00000000-0005-0000-0000-000099260000}"/>
    <cellStyle name="Note 43 2 2 4 2 2 6" xfId="26607" xr:uid="{00000000-0005-0000-0000-00009A260000}"/>
    <cellStyle name="Note 43 2 2 4 2 2 7" xfId="34957" xr:uid="{00000000-0005-0000-0000-00009B260000}"/>
    <cellStyle name="Note 43 2 2 4 2 3" xfId="2843" xr:uid="{00000000-0005-0000-0000-00009C260000}"/>
    <cellStyle name="Note 43 2 2 4 2 3 2" xfId="11942" xr:uid="{00000000-0005-0000-0000-00009D260000}"/>
    <cellStyle name="Note 43 2 2 4 2 3 3" xfId="23350" xr:uid="{00000000-0005-0000-0000-00009E260000}"/>
    <cellStyle name="Note 43 2 2 4 2 3 4" xfId="26610" xr:uid="{00000000-0005-0000-0000-00009F260000}"/>
    <cellStyle name="Note 43 2 2 4 2 3 5" xfId="34958" xr:uid="{00000000-0005-0000-0000-0000A0260000}"/>
    <cellStyle name="Note 43 2 2 4 2 4" xfId="2844" xr:uid="{00000000-0005-0000-0000-0000A1260000}"/>
    <cellStyle name="Note 43 2 2 4 2 4 2" xfId="11943" xr:uid="{00000000-0005-0000-0000-0000A2260000}"/>
    <cellStyle name="Note 43 2 2 4 2 4 3" xfId="23349" xr:uid="{00000000-0005-0000-0000-0000A3260000}"/>
    <cellStyle name="Note 43 2 2 4 2 4 4" xfId="26611" xr:uid="{00000000-0005-0000-0000-0000A4260000}"/>
    <cellStyle name="Note 43 2 2 4 2 4 5" xfId="34959" xr:uid="{00000000-0005-0000-0000-0000A5260000}"/>
    <cellStyle name="Note 43 2 2 4 2 5" xfId="11938" xr:uid="{00000000-0005-0000-0000-0000A6260000}"/>
    <cellStyle name="Note 43 2 2 4 2 5 2" xfId="34960" xr:uid="{00000000-0005-0000-0000-0000A7260000}"/>
    <cellStyle name="Note 43 2 2 4 2 6" xfId="23354" xr:uid="{00000000-0005-0000-0000-0000A8260000}"/>
    <cellStyle name="Note 43 2 2 4 2 7" xfId="26606" xr:uid="{00000000-0005-0000-0000-0000A9260000}"/>
    <cellStyle name="Note 43 2 2 4 2 8" xfId="34961" xr:uid="{00000000-0005-0000-0000-0000AA260000}"/>
    <cellStyle name="Note 43 2 2 4 3" xfId="2845" xr:uid="{00000000-0005-0000-0000-0000AB260000}"/>
    <cellStyle name="Note 43 2 2 4 3 2" xfId="2846" xr:uid="{00000000-0005-0000-0000-0000AC260000}"/>
    <cellStyle name="Note 43 2 2 4 3 2 2" xfId="11945" xr:uid="{00000000-0005-0000-0000-0000AD260000}"/>
    <cellStyle name="Note 43 2 2 4 3 2 3" xfId="23347" xr:uid="{00000000-0005-0000-0000-0000AE260000}"/>
    <cellStyle name="Note 43 2 2 4 3 2 4" xfId="26613" xr:uid="{00000000-0005-0000-0000-0000AF260000}"/>
    <cellStyle name="Note 43 2 2 4 3 2 5" xfId="34962" xr:uid="{00000000-0005-0000-0000-0000B0260000}"/>
    <cellStyle name="Note 43 2 2 4 3 3" xfId="2847" xr:uid="{00000000-0005-0000-0000-0000B1260000}"/>
    <cellStyle name="Note 43 2 2 4 3 3 2" xfId="11946" xr:uid="{00000000-0005-0000-0000-0000B2260000}"/>
    <cellStyle name="Note 43 2 2 4 3 3 3" xfId="23346" xr:uid="{00000000-0005-0000-0000-0000B3260000}"/>
    <cellStyle name="Note 43 2 2 4 3 3 4" xfId="26614" xr:uid="{00000000-0005-0000-0000-0000B4260000}"/>
    <cellStyle name="Note 43 2 2 4 3 3 5" xfId="34963" xr:uid="{00000000-0005-0000-0000-0000B5260000}"/>
    <cellStyle name="Note 43 2 2 4 3 4" xfId="11944" xr:uid="{00000000-0005-0000-0000-0000B6260000}"/>
    <cellStyle name="Note 43 2 2 4 3 5" xfId="23348" xr:uid="{00000000-0005-0000-0000-0000B7260000}"/>
    <cellStyle name="Note 43 2 2 4 3 6" xfId="26612" xr:uid="{00000000-0005-0000-0000-0000B8260000}"/>
    <cellStyle name="Note 43 2 2 4 3 7" xfId="34964" xr:uid="{00000000-0005-0000-0000-0000B9260000}"/>
    <cellStyle name="Note 43 2 2 4 4" xfId="2848" xr:uid="{00000000-0005-0000-0000-0000BA260000}"/>
    <cellStyle name="Note 43 2 2 4 4 2" xfId="11947" xr:uid="{00000000-0005-0000-0000-0000BB260000}"/>
    <cellStyle name="Note 43 2 2 4 4 3" xfId="23345" xr:uid="{00000000-0005-0000-0000-0000BC260000}"/>
    <cellStyle name="Note 43 2 2 4 4 4" xfId="26615" xr:uid="{00000000-0005-0000-0000-0000BD260000}"/>
    <cellStyle name="Note 43 2 2 4 4 5" xfId="34965" xr:uid="{00000000-0005-0000-0000-0000BE260000}"/>
    <cellStyle name="Note 43 2 2 4 5" xfId="2849" xr:uid="{00000000-0005-0000-0000-0000BF260000}"/>
    <cellStyle name="Note 43 2 2 4 5 2" xfId="11948" xr:uid="{00000000-0005-0000-0000-0000C0260000}"/>
    <cellStyle name="Note 43 2 2 4 5 3" xfId="23344" xr:uid="{00000000-0005-0000-0000-0000C1260000}"/>
    <cellStyle name="Note 43 2 2 4 5 4" xfId="26616" xr:uid="{00000000-0005-0000-0000-0000C2260000}"/>
    <cellStyle name="Note 43 2 2 4 5 5" xfId="34966" xr:uid="{00000000-0005-0000-0000-0000C3260000}"/>
    <cellStyle name="Note 43 2 2 4 6" xfId="11937" xr:uid="{00000000-0005-0000-0000-0000C4260000}"/>
    <cellStyle name="Note 43 2 2 4 6 2" xfId="34967" xr:uid="{00000000-0005-0000-0000-0000C5260000}"/>
    <cellStyle name="Note 43 2 2 4 7" xfId="23355" xr:uid="{00000000-0005-0000-0000-0000C6260000}"/>
    <cellStyle name="Note 43 2 2 4 8" xfId="26605" xr:uid="{00000000-0005-0000-0000-0000C7260000}"/>
    <cellStyle name="Note 43 2 2 4 9" xfId="34968" xr:uid="{00000000-0005-0000-0000-0000C8260000}"/>
    <cellStyle name="Note 43 2 2 5" xfId="2850" xr:uid="{00000000-0005-0000-0000-0000C9260000}"/>
    <cellStyle name="Note 43 2 2 5 2" xfId="2851" xr:uid="{00000000-0005-0000-0000-0000CA260000}"/>
    <cellStyle name="Note 43 2 2 5 2 2" xfId="2852" xr:uid="{00000000-0005-0000-0000-0000CB260000}"/>
    <cellStyle name="Note 43 2 2 5 2 2 2" xfId="2853" xr:uid="{00000000-0005-0000-0000-0000CC260000}"/>
    <cellStyle name="Note 43 2 2 5 2 2 2 2" xfId="11952" xr:uid="{00000000-0005-0000-0000-0000CD260000}"/>
    <cellStyle name="Note 43 2 2 5 2 2 2 3" xfId="23340" xr:uid="{00000000-0005-0000-0000-0000CE260000}"/>
    <cellStyle name="Note 43 2 2 5 2 2 2 4" xfId="26620" xr:uid="{00000000-0005-0000-0000-0000CF260000}"/>
    <cellStyle name="Note 43 2 2 5 2 2 2 5" xfId="34969" xr:uid="{00000000-0005-0000-0000-0000D0260000}"/>
    <cellStyle name="Note 43 2 2 5 2 2 3" xfId="2854" xr:uid="{00000000-0005-0000-0000-0000D1260000}"/>
    <cellStyle name="Note 43 2 2 5 2 2 3 2" xfId="11953" xr:uid="{00000000-0005-0000-0000-0000D2260000}"/>
    <cellStyle name="Note 43 2 2 5 2 2 3 3" xfId="23339" xr:uid="{00000000-0005-0000-0000-0000D3260000}"/>
    <cellStyle name="Note 43 2 2 5 2 2 3 4" xfId="26621" xr:uid="{00000000-0005-0000-0000-0000D4260000}"/>
    <cellStyle name="Note 43 2 2 5 2 2 3 5" xfId="34970" xr:uid="{00000000-0005-0000-0000-0000D5260000}"/>
    <cellStyle name="Note 43 2 2 5 2 2 4" xfId="11951" xr:uid="{00000000-0005-0000-0000-0000D6260000}"/>
    <cellStyle name="Note 43 2 2 5 2 2 5" xfId="23341" xr:uid="{00000000-0005-0000-0000-0000D7260000}"/>
    <cellStyle name="Note 43 2 2 5 2 2 6" xfId="26619" xr:uid="{00000000-0005-0000-0000-0000D8260000}"/>
    <cellStyle name="Note 43 2 2 5 2 2 7" xfId="34971" xr:uid="{00000000-0005-0000-0000-0000D9260000}"/>
    <cellStyle name="Note 43 2 2 5 2 3" xfId="2855" xr:uid="{00000000-0005-0000-0000-0000DA260000}"/>
    <cellStyle name="Note 43 2 2 5 2 3 2" xfId="11954" xr:uid="{00000000-0005-0000-0000-0000DB260000}"/>
    <cellStyle name="Note 43 2 2 5 2 3 3" xfId="23338" xr:uid="{00000000-0005-0000-0000-0000DC260000}"/>
    <cellStyle name="Note 43 2 2 5 2 3 4" xfId="26622" xr:uid="{00000000-0005-0000-0000-0000DD260000}"/>
    <cellStyle name="Note 43 2 2 5 2 3 5" xfId="34972" xr:uid="{00000000-0005-0000-0000-0000DE260000}"/>
    <cellStyle name="Note 43 2 2 5 2 4" xfId="2856" xr:uid="{00000000-0005-0000-0000-0000DF260000}"/>
    <cellStyle name="Note 43 2 2 5 2 4 2" xfId="11955" xr:uid="{00000000-0005-0000-0000-0000E0260000}"/>
    <cellStyle name="Note 43 2 2 5 2 4 3" xfId="23337" xr:uid="{00000000-0005-0000-0000-0000E1260000}"/>
    <cellStyle name="Note 43 2 2 5 2 4 4" xfId="26623" xr:uid="{00000000-0005-0000-0000-0000E2260000}"/>
    <cellStyle name="Note 43 2 2 5 2 4 5" xfId="34973" xr:uid="{00000000-0005-0000-0000-0000E3260000}"/>
    <cellStyle name="Note 43 2 2 5 2 5" xfId="11950" xr:uid="{00000000-0005-0000-0000-0000E4260000}"/>
    <cellStyle name="Note 43 2 2 5 2 5 2" xfId="34974" xr:uid="{00000000-0005-0000-0000-0000E5260000}"/>
    <cellStyle name="Note 43 2 2 5 2 6" xfId="23342" xr:uid="{00000000-0005-0000-0000-0000E6260000}"/>
    <cellStyle name="Note 43 2 2 5 2 7" xfId="26618" xr:uid="{00000000-0005-0000-0000-0000E7260000}"/>
    <cellStyle name="Note 43 2 2 5 2 8" xfId="34975" xr:uid="{00000000-0005-0000-0000-0000E8260000}"/>
    <cellStyle name="Note 43 2 2 5 3" xfId="2857" xr:uid="{00000000-0005-0000-0000-0000E9260000}"/>
    <cellStyle name="Note 43 2 2 5 3 2" xfId="2858" xr:uid="{00000000-0005-0000-0000-0000EA260000}"/>
    <cellStyle name="Note 43 2 2 5 3 2 2" xfId="11957" xr:uid="{00000000-0005-0000-0000-0000EB260000}"/>
    <cellStyle name="Note 43 2 2 5 3 2 3" xfId="23335" xr:uid="{00000000-0005-0000-0000-0000EC260000}"/>
    <cellStyle name="Note 43 2 2 5 3 2 4" xfId="26625" xr:uid="{00000000-0005-0000-0000-0000ED260000}"/>
    <cellStyle name="Note 43 2 2 5 3 2 5" xfId="34976" xr:uid="{00000000-0005-0000-0000-0000EE260000}"/>
    <cellStyle name="Note 43 2 2 5 3 3" xfId="2859" xr:uid="{00000000-0005-0000-0000-0000EF260000}"/>
    <cellStyle name="Note 43 2 2 5 3 3 2" xfId="11958" xr:uid="{00000000-0005-0000-0000-0000F0260000}"/>
    <cellStyle name="Note 43 2 2 5 3 3 3" xfId="23334" xr:uid="{00000000-0005-0000-0000-0000F1260000}"/>
    <cellStyle name="Note 43 2 2 5 3 3 4" xfId="26626" xr:uid="{00000000-0005-0000-0000-0000F2260000}"/>
    <cellStyle name="Note 43 2 2 5 3 3 5" xfId="34977" xr:uid="{00000000-0005-0000-0000-0000F3260000}"/>
    <cellStyle name="Note 43 2 2 5 3 4" xfId="11956" xr:uid="{00000000-0005-0000-0000-0000F4260000}"/>
    <cellStyle name="Note 43 2 2 5 3 5" xfId="23336" xr:uid="{00000000-0005-0000-0000-0000F5260000}"/>
    <cellStyle name="Note 43 2 2 5 3 6" xfId="26624" xr:uid="{00000000-0005-0000-0000-0000F6260000}"/>
    <cellStyle name="Note 43 2 2 5 3 7" xfId="34978" xr:uid="{00000000-0005-0000-0000-0000F7260000}"/>
    <cellStyle name="Note 43 2 2 5 4" xfId="2860" xr:uid="{00000000-0005-0000-0000-0000F8260000}"/>
    <cellStyle name="Note 43 2 2 5 4 2" xfId="11959" xr:uid="{00000000-0005-0000-0000-0000F9260000}"/>
    <cellStyle name="Note 43 2 2 5 4 3" xfId="23333" xr:uid="{00000000-0005-0000-0000-0000FA260000}"/>
    <cellStyle name="Note 43 2 2 5 4 4" xfId="26627" xr:uid="{00000000-0005-0000-0000-0000FB260000}"/>
    <cellStyle name="Note 43 2 2 5 4 5" xfId="34979" xr:uid="{00000000-0005-0000-0000-0000FC260000}"/>
    <cellStyle name="Note 43 2 2 5 5" xfId="2861" xr:uid="{00000000-0005-0000-0000-0000FD260000}"/>
    <cellStyle name="Note 43 2 2 5 5 2" xfId="11960" xr:uid="{00000000-0005-0000-0000-0000FE260000}"/>
    <cellStyle name="Note 43 2 2 5 5 3" xfId="23332" xr:uid="{00000000-0005-0000-0000-0000FF260000}"/>
    <cellStyle name="Note 43 2 2 5 5 4" xfId="26628" xr:uid="{00000000-0005-0000-0000-000000270000}"/>
    <cellStyle name="Note 43 2 2 5 5 5" xfId="34980" xr:uid="{00000000-0005-0000-0000-000001270000}"/>
    <cellStyle name="Note 43 2 2 5 6" xfId="11949" xr:uid="{00000000-0005-0000-0000-000002270000}"/>
    <cellStyle name="Note 43 2 2 5 6 2" xfId="34981" xr:uid="{00000000-0005-0000-0000-000003270000}"/>
    <cellStyle name="Note 43 2 2 5 7" xfId="23343" xr:uid="{00000000-0005-0000-0000-000004270000}"/>
    <cellStyle name="Note 43 2 2 5 8" xfId="26617" xr:uid="{00000000-0005-0000-0000-000005270000}"/>
    <cellStyle name="Note 43 2 2 5 9" xfId="34982" xr:uid="{00000000-0005-0000-0000-000006270000}"/>
    <cellStyle name="Note 43 2 2 6" xfId="2862" xr:uid="{00000000-0005-0000-0000-000007270000}"/>
    <cellStyle name="Note 43 2 2 6 2" xfId="2863" xr:uid="{00000000-0005-0000-0000-000008270000}"/>
    <cellStyle name="Note 43 2 2 6 2 2" xfId="2864" xr:uid="{00000000-0005-0000-0000-000009270000}"/>
    <cellStyle name="Note 43 2 2 6 2 2 2" xfId="11963" xr:uid="{00000000-0005-0000-0000-00000A270000}"/>
    <cellStyle name="Note 43 2 2 6 2 2 3" xfId="23329" xr:uid="{00000000-0005-0000-0000-00000B270000}"/>
    <cellStyle name="Note 43 2 2 6 2 2 4" xfId="26631" xr:uid="{00000000-0005-0000-0000-00000C270000}"/>
    <cellStyle name="Note 43 2 2 6 2 2 5" xfId="34983" xr:uid="{00000000-0005-0000-0000-00000D270000}"/>
    <cellStyle name="Note 43 2 2 6 2 3" xfId="2865" xr:uid="{00000000-0005-0000-0000-00000E270000}"/>
    <cellStyle name="Note 43 2 2 6 2 3 2" xfId="11964" xr:uid="{00000000-0005-0000-0000-00000F270000}"/>
    <cellStyle name="Note 43 2 2 6 2 3 3" xfId="23328" xr:uid="{00000000-0005-0000-0000-000010270000}"/>
    <cellStyle name="Note 43 2 2 6 2 3 4" xfId="26632" xr:uid="{00000000-0005-0000-0000-000011270000}"/>
    <cellStyle name="Note 43 2 2 6 2 3 5" xfId="34984" xr:uid="{00000000-0005-0000-0000-000012270000}"/>
    <cellStyle name="Note 43 2 2 6 2 4" xfId="11962" xr:uid="{00000000-0005-0000-0000-000013270000}"/>
    <cellStyle name="Note 43 2 2 6 2 4 2" xfId="34985" xr:uid="{00000000-0005-0000-0000-000014270000}"/>
    <cellStyle name="Note 43 2 2 6 2 5" xfId="23330" xr:uid="{00000000-0005-0000-0000-000015270000}"/>
    <cellStyle name="Note 43 2 2 6 2 6" xfId="26630" xr:uid="{00000000-0005-0000-0000-000016270000}"/>
    <cellStyle name="Note 43 2 2 6 2 7" xfId="34986" xr:uid="{00000000-0005-0000-0000-000017270000}"/>
    <cellStyle name="Note 43 2 2 6 3" xfId="2866" xr:uid="{00000000-0005-0000-0000-000018270000}"/>
    <cellStyle name="Note 43 2 2 6 3 2" xfId="2867" xr:uid="{00000000-0005-0000-0000-000019270000}"/>
    <cellStyle name="Note 43 2 2 6 3 2 2" xfId="11966" xr:uid="{00000000-0005-0000-0000-00001A270000}"/>
    <cellStyle name="Note 43 2 2 6 3 2 3" xfId="23326" xr:uid="{00000000-0005-0000-0000-00001B270000}"/>
    <cellStyle name="Note 43 2 2 6 3 2 4" xfId="26634" xr:uid="{00000000-0005-0000-0000-00001C270000}"/>
    <cellStyle name="Note 43 2 2 6 3 2 5" xfId="34987" xr:uid="{00000000-0005-0000-0000-00001D270000}"/>
    <cellStyle name="Note 43 2 2 6 3 3" xfId="2868" xr:uid="{00000000-0005-0000-0000-00001E270000}"/>
    <cellStyle name="Note 43 2 2 6 3 3 2" xfId="11967" xr:uid="{00000000-0005-0000-0000-00001F270000}"/>
    <cellStyle name="Note 43 2 2 6 3 3 3" xfId="23325" xr:uid="{00000000-0005-0000-0000-000020270000}"/>
    <cellStyle name="Note 43 2 2 6 3 3 4" xfId="26635" xr:uid="{00000000-0005-0000-0000-000021270000}"/>
    <cellStyle name="Note 43 2 2 6 3 3 5" xfId="34988" xr:uid="{00000000-0005-0000-0000-000022270000}"/>
    <cellStyle name="Note 43 2 2 6 3 4" xfId="11965" xr:uid="{00000000-0005-0000-0000-000023270000}"/>
    <cellStyle name="Note 43 2 2 6 3 5" xfId="23327" xr:uid="{00000000-0005-0000-0000-000024270000}"/>
    <cellStyle name="Note 43 2 2 6 3 6" xfId="26633" xr:uid="{00000000-0005-0000-0000-000025270000}"/>
    <cellStyle name="Note 43 2 2 6 3 7" xfId="34989" xr:uid="{00000000-0005-0000-0000-000026270000}"/>
    <cellStyle name="Note 43 2 2 6 4" xfId="2869" xr:uid="{00000000-0005-0000-0000-000027270000}"/>
    <cellStyle name="Note 43 2 2 6 4 2" xfId="11968" xr:uid="{00000000-0005-0000-0000-000028270000}"/>
    <cellStyle name="Note 43 2 2 6 4 3" xfId="23324" xr:uid="{00000000-0005-0000-0000-000029270000}"/>
    <cellStyle name="Note 43 2 2 6 4 4" xfId="26636" xr:uid="{00000000-0005-0000-0000-00002A270000}"/>
    <cellStyle name="Note 43 2 2 6 4 5" xfId="34990" xr:uid="{00000000-0005-0000-0000-00002B270000}"/>
    <cellStyle name="Note 43 2 2 6 5" xfId="2870" xr:uid="{00000000-0005-0000-0000-00002C270000}"/>
    <cellStyle name="Note 43 2 2 6 5 2" xfId="11969" xr:uid="{00000000-0005-0000-0000-00002D270000}"/>
    <cellStyle name="Note 43 2 2 6 5 3" xfId="23323" xr:uid="{00000000-0005-0000-0000-00002E270000}"/>
    <cellStyle name="Note 43 2 2 6 5 4" xfId="26637" xr:uid="{00000000-0005-0000-0000-00002F270000}"/>
    <cellStyle name="Note 43 2 2 6 5 5" xfId="34991" xr:uid="{00000000-0005-0000-0000-000030270000}"/>
    <cellStyle name="Note 43 2 2 6 6" xfId="11961" xr:uid="{00000000-0005-0000-0000-000031270000}"/>
    <cellStyle name="Note 43 2 2 6 6 2" xfId="34992" xr:uid="{00000000-0005-0000-0000-000032270000}"/>
    <cellStyle name="Note 43 2 2 6 7" xfId="23331" xr:uid="{00000000-0005-0000-0000-000033270000}"/>
    <cellStyle name="Note 43 2 2 6 8" xfId="26629" xr:uid="{00000000-0005-0000-0000-000034270000}"/>
    <cellStyle name="Note 43 2 2 6 9" xfId="34993" xr:uid="{00000000-0005-0000-0000-000035270000}"/>
    <cellStyle name="Note 43 2 2 7" xfId="11906" xr:uid="{00000000-0005-0000-0000-000036270000}"/>
    <cellStyle name="Note 43 2 2 7 2" xfId="34994" xr:uid="{00000000-0005-0000-0000-000037270000}"/>
    <cellStyle name="Note 43 2 2 8" xfId="23386" xr:uid="{00000000-0005-0000-0000-000038270000}"/>
    <cellStyle name="Note 43 2 2 9" xfId="26574" xr:uid="{00000000-0005-0000-0000-000039270000}"/>
    <cellStyle name="Note 43 2 3" xfId="2871" xr:uid="{00000000-0005-0000-0000-00003A270000}"/>
    <cellStyle name="Note 43 2 3 10" xfId="34995" xr:uid="{00000000-0005-0000-0000-00003B270000}"/>
    <cellStyle name="Note 43 2 3 2" xfId="2872" xr:uid="{00000000-0005-0000-0000-00003C270000}"/>
    <cellStyle name="Note 43 2 3 2 2" xfId="2873" xr:uid="{00000000-0005-0000-0000-00003D270000}"/>
    <cellStyle name="Note 43 2 3 2 2 2" xfId="2874" xr:uid="{00000000-0005-0000-0000-00003E270000}"/>
    <cellStyle name="Note 43 2 3 2 2 2 2" xfId="2875" xr:uid="{00000000-0005-0000-0000-00003F270000}"/>
    <cellStyle name="Note 43 2 3 2 2 2 2 2" xfId="11974" xr:uid="{00000000-0005-0000-0000-000040270000}"/>
    <cellStyle name="Note 43 2 3 2 2 2 2 3" xfId="23318" xr:uid="{00000000-0005-0000-0000-000041270000}"/>
    <cellStyle name="Note 43 2 3 2 2 2 2 4" xfId="26642" xr:uid="{00000000-0005-0000-0000-000042270000}"/>
    <cellStyle name="Note 43 2 3 2 2 2 2 5" xfId="34996" xr:uid="{00000000-0005-0000-0000-000043270000}"/>
    <cellStyle name="Note 43 2 3 2 2 2 3" xfId="2876" xr:uid="{00000000-0005-0000-0000-000044270000}"/>
    <cellStyle name="Note 43 2 3 2 2 2 3 2" xfId="11975" xr:uid="{00000000-0005-0000-0000-000045270000}"/>
    <cellStyle name="Note 43 2 3 2 2 2 3 3" xfId="23317" xr:uid="{00000000-0005-0000-0000-000046270000}"/>
    <cellStyle name="Note 43 2 3 2 2 2 3 4" xfId="26643" xr:uid="{00000000-0005-0000-0000-000047270000}"/>
    <cellStyle name="Note 43 2 3 2 2 2 3 5" xfId="34997" xr:uid="{00000000-0005-0000-0000-000048270000}"/>
    <cellStyle name="Note 43 2 3 2 2 2 4" xfId="11973" xr:uid="{00000000-0005-0000-0000-000049270000}"/>
    <cellStyle name="Note 43 2 3 2 2 2 4 2" xfId="34998" xr:uid="{00000000-0005-0000-0000-00004A270000}"/>
    <cellStyle name="Note 43 2 3 2 2 2 5" xfId="23319" xr:uid="{00000000-0005-0000-0000-00004B270000}"/>
    <cellStyle name="Note 43 2 3 2 2 2 6" xfId="26641" xr:uid="{00000000-0005-0000-0000-00004C270000}"/>
    <cellStyle name="Note 43 2 3 2 2 2 7" xfId="34999" xr:uid="{00000000-0005-0000-0000-00004D270000}"/>
    <cellStyle name="Note 43 2 3 2 2 3" xfId="2877" xr:uid="{00000000-0005-0000-0000-00004E270000}"/>
    <cellStyle name="Note 43 2 3 2 2 3 2" xfId="2878" xr:uid="{00000000-0005-0000-0000-00004F270000}"/>
    <cellStyle name="Note 43 2 3 2 2 3 2 2" xfId="11977" xr:uid="{00000000-0005-0000-0000-000050270000}"/>
    <cellStyle name="Note 43 2 3 2 2 3 2 3" xfId="23315" xr:uid="{00000000-0005-0000-0000-000051270000}"/>
    <cellStyle name="Note 43 2 3 2 2 3 2 4" xfId="26645" xr:uid="{00000000-0005-0000-0000-000052270000}"/>
    <cellStyle name="Note 43 2 3 2 2 3 2 5" xfId="35000" xr:uid="{00000000-0005-0000-0000-000053270000}"/>
    <cellStyle name="Note 43 2 3 2 2 3 3" xfId="11976" xr:uid="{00000000-0005-0000-0000-000054270000}"/>
    <cellStyle name="Note 43 2 3 2 2 3 4" xfId="23316" xr:uid="{00000000-0005-0000-0000-000055270000}"/>
    <cellStyle name="Note 43 2 3 2 2 3 5" xfId="26644" xr:uid="{00000000-0005-0000-0000-000056270000}"/>
    <cellStyle name="Note 43 2 3 2 2 3 6" xfId="35001" xr:uid="{00000000-0005-0000-0000-000057270000}"/>
    <cellStyle name="Note 43 2 3 2 2 4" xfId="2879" xr:uid="{00000000-0005-0000-0000-000058270000}"/>
    <cellStyle name="Note 43 2 3 2 2 4 2" xfId="11978" xr:uid="{00000000-0005-0000-0000-000059270000}"/>
    <cellStyle name="Note 43 2 3 2 2 4 3" xfId="23314" xr:uid="{00000000-0005-0000-0000-00005A270000}"/>
    <cellStyle name="Note 43 2 3 2 2 4 4" xfId="26646" xr:uid="{00000000-0005-0000-0000-00005B270000}"/>
    <cellStyle name="Note 43 2 3 2 2 4 5" xfId="35002" xr:uid="{00000000-0005-0000-0000-00005C270000}"/>
    <cellStyle name="Note 43 2 3 2 2 5" xfId="11972" xr:uid="{00000000-0005-0000-0000-00005D270000}"/>
    <cellStyle name="Note 43 2 3 2 2 5 2" xfId="35003" xr:uid="{00000000-0005-0000-0000-00005E270000}"/>
    <cellStyle name="Note 43 2 3 2 2 6" xfId="23320" xr:uid="{00000000-0005-0000-0000-00005F270000}"/>
    <cellStyle name="Note 43 2 3 2 2 7" xfId="26640" xr:uid="{00000000-0005-0000-0000-000060270000}"/>
    <cellStyle name="Note 43 2 3 2 2 8" xfId="35004" xr:uid="{00000000-0005-0000-0000-000061270000}"/>
    <cellStyle name="Note 43 2 3 2 3" xfId="2880" xr:uid="{00000000-0005-0000-0000-000062270000}"/>
    <cellStyle name="Note 43 2 3 2 3 2" xfId="2881" xr:uid="{00000000-0005-0000-0000-000063270000}"/>
    <cellStyle name="Note 43 2 3 2 3 2 2" xfId="11980" xr:uid="{00000000-0005-0000-0000-000064270000}"/>
    <cellStyle name="Note 43 2 3 2 3 2 3" xfId="23312" xr:uid="{00000000-0005-0000-0000-000065270000}"/>
    <cellStyle name="Note 43 2 3 2 3 2 4" xfId="26648" xr:uid="{00000000-0005-0000-0000-000066270000}"/>
    <cellStyle name="Note 43 2 3 2 3 2 5" xfId="35005" xr:uid="{00000000-0005-0000-0000-000067270000}"/>
    <cellStyle name="Note 43 2 3 2 3 3" xfId="2882" xr:uid="{00000000-0005-0000-0000-000068270000}"/>
    <cellStyle name="Note 43 2 3 2 3 3 2" xfId="11981" xr:uid="{00000000-0005-0000-0000-000069270000}"/>
    <cellStyle name="Note 43 2 3 2 3 3 3" xfId="23311" xr:uid="{00000000-0005-0000-0000-00006A270000}"/>
    <cellStyle name="Note 43 2 3 2 3 3 4" xfId="26649" xr:uid="{00000000-0005-0000-0000-00006B270000}"/>
    <cellStyle name="Note 43 2 3 2 3 3 5" xfId="35006" xr:uid="{00000000-0005-0000-0000-00006C270000}"/>
    <cellStyle name="Note 43 2 3 2 3 4" xfId="11979" xr:uid="{00000000-0005-0000-0000-00006D270000}"/>
    <cellStyle name="Note 43 2 3 2 3 4 2" xfId="35007" xr:uid="{00000000-0005-0000-0000-00006E270000}"/>
    <cellStyle name="Note 43 2 3 2 3 5" xfId="23313" xr:uid="{00000000-0005-0000-0000-00006F270000}"/>
    <cellStyle name="Note 43 2 3 2 3 6" xfId="26647" xr:uid="{00000000-0005-0000-0000-000070270000}"/>
    <cellStyle name="Note 43 2 3 2 3 7" xfId="35008" xr:uid="{00000000-0005-0000-0000-000071270000}"/>
    <cellStyle name="Note 43 2 3 2 4" xfId="2883" xr:uid="{00000000-0005-0000-0000-000072270000}"/>
    <cellStyle name="Note 43 2 3 2 4 2" xfId="2884" xr:uid="{00000000-0005-0000-0000-000073270000}"/>
    <cellStyle name="Note 43 2 3 2 4 2 2" xfId="11983" xr:uid="{00000000-0005-0000-0000-000074270000}"/>
    <cellStyle name="Note 43 2 3 2 4 2 3" xfId="23309" xr:uid="{00000000-0005-0000-0000-000075270000}"/>
    <cellStyle name="Note 43 2 3 2 4 2 4" xfId="26651" xr:uid="{00000000-0005-0000-0000-000076270000}"/>
    <cellStyle name="Note 43 2 3 2 4 2 5" xfId="35009" xr:uid="{00000000-0005-0000-0000-000077270000}"/>
    <cellStyle name="Note 43 2 3 2 4 3" xfId="2885" xr:uid="{00000000-0005-0000-0000-000078270000}"/>
    <cellStyle name="Note 43 2 3 2 4 3 2" xfId="11984" xr:uid="{00000000-0005-0000-0000-000079270000}"/>
    <cellStyle name="Note 43 2 3 2 4 3 3" xfId="23308" xr:uid="{00000000-0005-0000-0000-00007A270000}"/>
    <cellStyle name="Note 43 2 3 2 4 3 4" xfId="26652" xr:uid="{00000000-0005-0000-0000-00007B270000}"/>
    <cellStyle name="Note 43 2 3 2 4 3 5" xfId="35010" xr:uid="{00000000-0005-0000-0000-00007C270000}"/>
    <cellStyle name="Note 43 2 3 2 4 4" xfId="11982" xr:uid="{00000000-0005-0000-0000-00007D270000}"/>
    <cellStyle name="Note 43 2 3 2 4 5" xfId="23310" xr:uid="{00000000-0005-0000-0000-00007E270000}"/>
    <cellStyle name="Note 43 2 3 2 4 6" xfId="26650" xr:uid="{00000000-0005-0000-0000-00007F270000}"/>
    <cellStyle name="Note 43 2 3 2 4 7" xfId="35011" xr:uid="{00000000-0005-0000-0000-000080270000}"/>
    <cellStyle name="Note 43 2 3 2 5" xfId="2886" xr:uid="{00000000-0005-0000-0000-000081270000}"/>
    <cellStyle name="Note 43 2 3 2 5 2" xfId="11985" xr:uid="{00000000-0005-0000-0000-000082270000}"/>
    <cellStyle name="Note 43 2 3 2 5 3" xfId="23307" xr:uid="{00000000-0005-0000-0000-000083270000}"/>
    <cellStyle name="Note 43 2 3 2 5 4" xfId="26653" xr:uid="{00000000-0005-0000-0000-000084270000}"/>
    <cellStyle name="Note 43 2 3 2 5 5" xfId="35012" xr:uid="{00000000-0005-0000-0000-000085270000}"/>
    <cellStyle name="Note 43 2 3 2 6" xfId="11971" xr:uid="{00000000-0005-0000-0000-000086270000}"/>
    <cellStyle name="Note 43 2 3 2 6 2" xfId="35013" xr:uid="{00000000-0005-0000-0000-000087270000}"/>
    <cellStyle name="Note 43 2 3 2 7" xfId="23321" xr:uid="{00000000-0005-0000-0000-000088270000}"/>
    <cellStyle name="Note 43 2 3 2 8" xfId="26639" xr:uid="{00000000-0005-0000-0000-000089270000}"/>
    <cellStyle name="Note 43 2 3 2 9" xfId="35014" xr:uid="{00000000-0005-0000-0000-00008A270000}"/>
    <cellStyle name="Note 43 2 3 3" xfId="2887" xr:uid="{00000000-0005-0000-0000-00008B270000}"/>
    <cellStyle name="Note 43 2 3 3 2" xfId="2888" xr:uid="{00000000-0005-0000-0000-00008C270000}"/>
    <cellStyle name="Note 43 2 3 3 2 2" xfId="2889" xr:uid="{00000000-0005-0000-0000-00008D270000}"/>
    <cellStyle name="Note 43 2 3 3 2 2 2" xfId="2890" xr:uid="{00000000-0005-0000-0000-00008E270000}"/>
    <cellStyle name="Note 43 2 3 3 2 2 2 2" xfId="11989" xr:uid="{00000000-0005-0000-0000-00008F270000}"/>
    <cellStyle name="Note 43 2 3 3 2 2 2 3" xfId="23303" xr:uid="{00000000-0005-0000-0000-000090270000}"/>
    <cellStyle name="Note 43 2 3 3 2 2 2 4" xfId="26657" xr:uid="{00000000-0005-0000-0000-000091270000}"/>
    <cellStyle name="Note 43 2 3 3 2 2 2 5" xfId="35015" xr:uid="{00000000-0005-0000-0000-000092270000}"/>
    <cellStyle name="Note 43 2 3 3 2 2 3" xfId="2891" xr:uid="{00000000-0005-0000-0000-000093270000}"/>
    <cellStyle name="Note 43 2 3 3 2 2 3 2" xfId="11990" xr:uid="{00000000-0005-0000-0000-000094270000}"/>
    <cellStyle name="Note 43 2 3 3 2 2 3 3" xfId="23302" xr:uid="{00000000-0005-0000-0000-000095270000}"/>
    <cellStyle name="Note 43 2 3 3 2 2 3 4" xfId="26658" xr:uid="{00000000-0005-0000-0000-000096270000}"/>
    <cellStyle name="Note 43 2 3 3 2 2 3 5" xfId="35016" xr:uid="{00000000-0005-0000-0000-000097270000}"/>
    <cellStyle name="Note 43 2 3 3 2 2 4" xfId="11988" xr:uid="{00000000-0005-0000-0000-000098270000}"/>
    <cellStyle name="Note 43 2 3 3 2 2 5" xfId="23304" xr:uid="{00000000-0005-0000-0000-000099270000}"/>
    <cellStyle name="Note 43 2 3 3 2 2 6" xfId="26656" xr:uid="{00000000-0005-0000-0000-00009A270000}"/>
    <cellStyle name="Note 43 2 3 3 2 2 7" xfId="35017" xr:uid="{00000000-0005-0000-0000-00009B270000}"/>
    <cellStyle name="Note 43 2 3 3 2 3" xfId="2892" xr:uid="{00000000-0005-0000-0000-00009C270000}"/>
    <cellStyle name="Note 43 2 3 3 2 3 2" xfId="11991" xr:uid="{00000000-0005-0000-0000-00009D270000}"/>
    <cellStyle name="Note 43 2 3 3 2 3 3" xfId="23301" xr:uid="{00000000-0005-0000-0000-00009E270000}"/>
    <cellStyle name="Note 43 2 3 3 2 3 4" xfId="26659" xr:uid="{00000000-0005-0000-0000-00009F270000}"/>
    <cellStyle name="Note 43 2 3 3 2 3 5" xfId="35018" xr:uid="{00000000-0005-0000-0000-0000A0270000}"/>
    <cellStyle name="Note 43 2 3 3 2 4" xfId="2893" xr:uid="{00000000-0005-0000-0000-0000A1270000}"/>
    <cellStyle name="Note 43 2 3 3 2 4 2" xfId="11992" xr:uid="{00000000-0005-0000-0000-0000A2270000}"/>
    <cellStyle name="Note 43 2 3 3 2 4 3" xfId="23300" xr:uid="{00000000-0005-0000-0000-0000A3270000}"/>
    <cellStyle name="Note 43 2 3 3 2 4 4" xfId="26660" xr:uid="{00000000-0005-0000-0000-0000A4270000}"/>
    <cellStyle name="Note 43 2 3 3 2 4 5" xfId="35019" xr:uid="{00000000-0005-0000-0000-0000A5270000}"/>
    <cellStyle name="Note 43 2 3 3 2 5" xfId="11987" xr:uid="{00000000-0005-0000-0000-0000A6270000}"/>
    <cellStyle name="Note 43 2 3 3 2 5 2" xfId="35020" xr:uid="{00000000-0005-0000-0000-0000A7270000}"/>
    <cellStyle name="Note 43 2 3 3 2 6" xfId="23305" xr:uid="{00000000-0005-0000-0000-0000A8270000}"/>
    <cellStyle name="Note 43 2 3 3 2 7" xfId="26655" xr:uid="{00000000-0005-0000-0000-0000A9270000}"/>
    <cellStyle name="Note 43 2 3 3 2 8" xfId="35021" xr:uid="{00000000-0005-0000-0000-0000AA270000}"/>
    <cellStyle name="Note 43 2 3 3 3" xfId="2894" xr:uid="{00000000-0005-0000-0000-0000AB270000}"/>
    <cellStyle name="Note 43 2 3 3 3 2" xfId="2895" xr:uid="{00000000-0005-0000-0000-0000AC270000}"/>
    <cellStyle name="Note 43 2 3 3 3 2 2" xfId="11994" xr:uid="{00000000-0005-0000-0000-0000AD270000}"/>
    <cellStyle name="Note 43 2 3 3 3 2 3" xfId="23298" xr:uid="{00000000-0005-0000-0000-0000AE270000}"/>
    <cellStyle name="Note 43 2 3 3 3 2 4" xfId="26662" xr:uid="{00000000-0005-0000-0000-0000AF270000}"/>
    <cellStyle name="Note 43 2 3 3 3 2 5" xfId="35022" xr:uid="{00000000-0005-0000-0000-0000B0270000}"/>
    <cellStyle name="Note 43 2 3 3 3 3" xfId="2896" xr:uid="{00000000-0005-0000-0000-0000B1270000}"/>
    <cellStyle name="Note 43 2 3 3 3 3 2" xfId="11995" xr:uid="{00000000-0005-0000-0000-0000B2270000}"/>
    <cellStyle name="Note 43 2 3 3 3 3 3" xfId="23297" xr:uid="{00000000-0005-0000-0000-0000B3270000}"/>
    <cellStyle name="Note 43 2 3 3 3 3 4" xfId="26663" xr:uid="{00000000-0005-0000-0000-0000B4270000}"/>
    <cellStyle name="Note 43 2 3 3 3 3 5" xfId="35023" xr:uid="{00000000-0005-0000-0000-0000B5270000}"/>
    <cellStyle name="Note 43 2 3 3 3 4" xfId="11993" xr:uid="{00000000-0005-0000-0000-0000B6270000}"/>
    <cellStyle name="Note 43 2 3 3 3 5" xfId="23299" xr:uid="{00000000-0005-0000-0000-0000B7270000}"/>
    <cellStyle name="Note 43 2 3 3 3 6" xfId="26661" xr:uid="{00000000-0005-0000-0000-0000B8270000}"/>
    <cellStyle name="Note 43 2 3 3 3 7" xfId="35024" xr:uid="{00000000-0005-0000-0000-0000B9270000}"/>
    <cellStyle name="Note 43 2 3 3 4" xfId="2897" xr:uid="{00000000-0005-0000-0000-0000BA270000}"/>
    <cellStyle name="Note 43 2 3 3 4 2" xfId="11996" xr:uid="{00000000-0005-0000-0000-0000BB270000}"/>
    <cellStyle name="Note 43 2 3 3 4 3" xfId="23296" xr:uid="{00000000-0005-0000-0000-0000BC270000}"/>
    <cellStyle name="Note 43 2 3 3 4 4" xfId="26664" xr:uid="{00000000-0005-0000-0000-0000BD270000}"/>
    <cellStyle name="Note 43 2 3 3 4 5" xfId="35025" xr:uid="{00000000-0005-0000-0000-0000BE270000}"/>
    <cellStyle name="Note 43 2 3 3 5" xfId="2898" xr:uid="{00000000-0005-0000-0000-0000BF270000}"/>
    <cellStyle name="Note 43 2 3 3 5 2" xfId="11997" xr:uid="{00000000-0005-0000-0000-0000C0270000}"/>
    <cellStyle name="Note 43 2 3 3 5 3" xfId="23295" xr:uid="{00000000-0005-0000-0000-0000C1270000}"/>
    <cellStyle name="Note 43 2 3 3 5 4" xfId="26665" xr:uid="{00000000-0005-0000-0000-0000C2270000}"/>
    <cellStyle name="Note 43 2 3 3 5 5" xfId="35026" xr:uid="{00000000-0005-0000-0000-0000C3270000}"/>
    <cellStyle name="Note 43 2 3 3 6" xfId="11986" xr:uid="{00000000-0005-0000-0000-0000C4270000}"/>
    <cellStyle name="Note 43 2 3 3 6 2" xfId="35027" xr:uid="{00000000-0005-0000-0000-0000C5270000}"/>
    <cellStyle name="Note 43 2 3 3 7" xfId="23306" xr:uid="{00000000-0005-0000-0000-0000C6270000}"/>
    <cellStyle name="Note 43 2 3 3 8" xfId="26654" xr:uid="{00000000-0005-0000-0000-0000C7270000}"/>
    <cellStyle name="Note 43 2 3 3 9" xfId="35028" xr:uid="{00000000-0005-0000-0000-0000C8270000}"/>
    <cellStyle name="Note 43 2 3 4" xfId="2899" xr:uid="{00000000-0005-0000-0000-0000C9270000}"/>
    <cellStyle name="Note 43 2 3 4 2" xfId="2900" xr:uid="{00000000-0005-0000-0000-0000CA270000}"/>
    <cellStyle name="Note 43 2 3 4 2 2" xfId="2901" xr:uid="{00000000-0005-0000-0000-0000CB270000}"/>
    <cellStyle name="Note 43 2 3 4 2 2 2" xfId="2902" xr:uid="{00000000-0005-0000-0000-0000CC270000}"/>
    <cellStyle name="Note 43 2 3 4 2 2 2 2" xfId="12001" xr:uid="{00000000-0005-0000-0000-0000CD270000}"/>
    <cellStyle name="Note 43 2 3 4 2 2 2 3" xfId="23291" xr:uid="{00000000-0005-0000-0000-0000CE270000}"/>
    <cellStyle name="Note 43 2 3 4 2 2 2 4" xfId="26669" xr:uid="{00000000-0005-0000-0000-0000CF270000}"/>
    <cellStyle name="Note 43 2 3 4 2 2 2 5" xfId="35029" xr:uid="{00000000-0005-0000-0000-0000D0270000}"/>
    <cellStyle name="Note 43 2 3 4 2 2 3" xfId="2903" xr:uid="{00000000-0005-0000-0000-0000D1270000}"/>
    <cellStyle name="Note 43 2 3 4 2 2 3 2" xfId="12002" xr:uid="{00000000-0005-0000-0000-0000D2270000}"/>
    <cellStyle name="Note 43 2 3 4 2 2 3 3" xfId="23290" xr:uid="{00000000-0005-0000-0000-0000D3270000}"/>
    <cellStyle name="Note 43 2 3 4 2 2 3 4" xfId="26670" xr:uid="{00000000-0005-0000-0000-0000D4270000}"/>
    <cellStyle name="Note 43 2 3 4 2 2 3 5" xfId="35030" xr:uid="{00000000-0005-0000-0000-0000D5270000}"/>
    <cellStyle name="Note 43 2 3 4 2 2 4" xfId="12000" xr:uid="{00000000-0005-0000-0000-0000D6270000}"/>
    <cellStyle name="Note 43 2 3 4 2 2 5" xfId="23292" xr:uid="{00000000-0005-0000-0000-0000D7270000}"/>
    <cellStyle name="Note 43 2 3 4 2 2 6" xfId="26668" xr:uid="{00000000-0005-0000-0000-0000D8270000}"/>
    <cellStyle name="Note 43 2 3 4 2 2 7" xfId="35031" xr:uid="{00000000-0005-0000-0000-0000D9270000}"/>
    <cellStyle name="Note 43 2 3 4 2 3" xfId="2904" xr:uid="{00000000-0005-0000-0000-0000DA270000}"/>
    <cellStyle name="Note 43 2 3 4 2 3 2" xfId="12003" xr:uid="{00000000-0005-0000-0000-0000DB270000}"/>
    <cellStyle name="Note 43 2 3 4 2 3 3" xfId="23289" xr:uid="{00000000-0005-0000-0000-0000DC270000}"/>
    <cellStyle name="Note 43 2 3 4 2 3 4" xfId="26671" xr:uid="{00000000-0005-0000-0000-0000DD270000}"/>
    <cellStyle name="Note 43 2 3 4 2 3 5" xfId="35032" xr:uid="{00000000-0005-0000-0000-0000DE270000}"/>
    <cellStyle name="Note 43 2 3 4 2 4" xfId="2905" xr:uid="{00000000-0005-0000-0000-0000DF270000}"/>
    <cellStyle name="Note 43 2 3 4 2 4 2" xfId="12004" xr:uid="{00000000-0005-0000-0000-0000E0270000}"/>
    <cellStyle name="Note 43 2 3 4 2 4 3" xfId="23288" xr:uid="{00000000-0005-0000-0000-0000E1270000}"/>
    <cellStyle name="Note 43 2 3 4 2 4 4" xfId="26672" xr:uid="{00000000-0005-0000-0000-0000E2270000}"/>
    <cellStyle name="Note 43 2 3 4 2 4 5" xfId="35033" xr:uid="{00000000-0005-0000-0000-0000E3270000}"/>
    <cellStyle name="Note 43 2 3 4 2 5" xfId="11999" xr:uid="{00000000-0005-0000-0000-0000E4270000}"/>
    <cellStyle name="Note 43 2 3 4 2 5 2" xfId="35034" xr:uid="{00000000-0005-0000-0000-0000E5270000}"/>
    <cellStyle name="Note 43 2 3 4 2 6" xfId="23293" xr:uid="{00000000-0005-0000-0000-0000E6270000}"/>
    <cellStyle name="Note 43 2 3 4 2 7" xfId="26667" xr:uid="{00000000-0005-0000-0000-0000E7270000}"/>
    <cellStyle name="Note 43 2 3 4 2 8" xfId="35035" xr:uid="{00000000-0005-0000-0000-0000E8270000}"/>
    <cellStyle name="Note 43 2 3 4 3" xfId="2906" xr:uid="{00000000-0005-0000-0000-0000E9270000}"/>
    <cellStyle name="Note 43 2 3 4 3 2" xfId="2907" xr:uid="{00000000-0005-0000-0000-0000EA270000}"/>
    <cellStyle name="Note 43 2 3 4 3 2 2" xfId="12006" xr:uid="{00000000-0005-0000-0000-0000EB270000}"/>
    <cellStyle name="Note 43 2 3 4 3 2 3" xfId="23286" xr:uid="{00000000-0005-0000-0000-0000EC270000}"/>
    <cellStyle name="Note 43 2 3 4 3 2 4" xfId="26674" xr:uid="{00000000-0005-0000-0000-0000ED270000}"/>
    <cellStyle name="Note 43 2 3 4 3 2 5" xfId="35036" xr:uid="{00000000-0005-0000-0000-0000EE270000}"/>
    <cellStyle name="Note 43 2 3 4 3 3" xfId="2908" xr:uid="{00000000-0005-0000-0000-0000EF270000}"/>
    <cellStyle name="Note 43 2 3 4 3 3 2" xfId="12007" xr:uid="{00000000-0005-0000-0000-0000F0270000}"/>
    <cellStyle name="Note 43 2 3 4 3 3 3" xfId="23285" xr:uid="{00000000-0005-0000-0000-0000F1270000}"/>
    <cellStyle name="Note 43 2 3 4 3 3 4" xfId="26675" xr:uid="{00000000-0005-0000-0000-0000F2270000}"/>
    <cellStyle name="Note 43 2 3 4 3 3 5" xfId="35037" xr:uid="{00000000-0005-0000-0000-0000F3270000}"/>
    <cellStyle name="Note 43 2 3 4 3 4" xfId="12005" xr:uid="{00000000-0005-0000-0000-0000F4270000}"/>
    <cellStyle name="Note 43 2 3 4 3 5" xfId="23287" xr:uid="{00000000-0005-0000-0000-0000F5270000}"/>
    <cellStyle name="Note 43 2 3 4 3 6" xfId="26673" xr:uid="{00000000-0005-0000-0000-0000F6270000}"/>
    <cellStyle name="Note 43 2 3 4 3 7" xfId="35038" xr:uid="{00000000-0005-0000-0000-0000F7270000}"/>
    <cellStyle name="Note 43 2 3 4 4" xfId="2909" xr:uid="{00000000-0005-0000-0000-0000F8270000}"/>
    <cellStyle name="Note 43 2 3 4 4 2" xfId="12008" xr:uid="{00000000-0005-0000-0000-0000F9270000}"/>
    <cellStyle name="Note 43 2 3 4 4 3" xfId="23284" xr:uid="{00000000-0005-0000-0000-0000FA270000}"/>
    <cellStyle name="Note 43 2 3 4 4 4" xfId="26676" xr:uid="{00000000-0005-0000-0000-0000FB270000}"/>
    <cellStyle name="Note 43 2 3 4 4 5" xfId="35039" xr:uid="{00000000-0005-0000-0000-0000FC270000}"/>
    <cellStyle name="Note 43 2 3 4 5" xfId="2910" xr:uid="{00000000-0005-0000-0000-0000FD270000}"/>
    <cellStyle name="Note 43 2 3 4 5 2" xfId="12009" xr:uid="{00000000-0005-0000-0000-0000FE270000}"/>
    <cellStyle name="Note 43 2 3 4 5 3" xfId="23283" xr:uid="{00000000-0005-0000-0000-0000FF270000}"/>
    <cellStyle name="Note 43 2 3 4 5 4" xfId="26677" xr:uid="{00000000-0005-0000-0000-000000280000}"/>
    <cellStyle name="Note 43 2 3 4 5 5" xfId="35040" xr:uid="{00000000-0005-0000-0000-000001280000}"/>
    <cellStyle name="Note 43 2 3 4 6" xfId="11998" xr:uid="{00000000-0005-0000-0000-000002280000}"/>
    <cellStyle name="Note 43 2 3 4 6 2" xfId="35041" xr:uid="{00000000-0005-0000-0000-000003280000}"/>
    <cellStyle name="Note 43 2 3 4 7" xfId="23294" xr:uid="{00000000-0005-0000-0000-000004280000}"/>
    <cellStyle name="Note 43 2 3 4 8" xfId="26666" xr:uid="{00000000-0005-0000-0000-000005280000}"/>
    <cellStyle name="Note 43 2 3 4 9" xfId="35042" xr:uid="{00000000-0005-0000-0000-000006280000}"/>
    <cellStyle name="Note 43 2 3 5" xfId="2911" xr:uid="{00000000-0005-0000-0000-000007280000}"/>
    <cellStyle name="Note 43 2 3 5 2" xfId="2912" xr:uid="{00000000-0005-0000-0000-000008280000}"/>
    <cellStyle name="Note 43 2 3 5 2 2" xfId="2913" xr:uid="{00000000-0005-0000-0000-000009280000}"/>
    <cellStyle name="Note 43 2 3 5 2 2 2" xfId="12012" xr:uid="{00000000-0005-0000-0000-00000A280000}"/>
    <cellStyle name="Note 43 2 3 5 2 2 3" xfId="23280" xr:uid="{00000000-0005-0000-0000-00000B280000}"/>
    <cellStyle name="Note 43 2 3 5 2 2 4" xfId="26680" xr:uid="{00000000-0005-0000-0000-00000C280000}"/>
    <cellStyle name="Note 43 2 3 5 2 2 5" xfId="35043" xr:uid="{00000000-0005-0000-0000-00000D280000}"/>
    <cellStyle name="Note 43 2 3 5 2 3" xfId="2914" xr:uid="{00000000-0005-0000-0000-00000E280000}"/>
    <cellStyle name="Note 43 2 3 5 2 3 2" xfId="12013" xr:uid="{00000000-0005-0000-0000-00000F280000}"/>
    <cellStyle name="Note 43 2 3 5 2 3 3" xfId="23279" xr:uid="{00000000-0005-0000-0000-000010280000}"/>
    <cellStyle name="Note 43 2 3 5 2 3 4" xfId="26681" xr:uid="{00000000-0005-0000-0000-000011280000}"/>
    <cellStyle name="Note 43 2 3 5 2 3 5" xfId="35044" xr:uid="{00000000-0005-0000-0000-000012280000}"/>
    <cellStyle name="Note 43 2 3 5 2 4" xfId="12011" xr:uid="{00000000-0005-0000-0000-000013280000}"/>
    <cellStyle name="Note 43 2 3 5 2 4 2" xfId="35045" xr:uid="{00000000-0005-0000-0000-000014280000}"/>
    <cellStyle name="Note 43 2 3 5 2 5" xfId="23281" xr:uid="{00000000-0005-0000-0000-000015280000}"/>
    <cellStyle name="Note 43 2 3 5 2 6" xfId="26679" xr:uid="{00000000-0005-0000-0000-000016280000}"/>
    <cellStyle name="Note 43 2 3 5 2 7" xfId="35046" xr:uid="{00000000-0005-0000-0000-000017280000}"/>
    <cellStyle name="Note 43 2 3 5 3" xfId="2915" xr:uid="{00000000-0005-0000-0000-000018280000}"/>
    <cellStyle name="Note 43 2 3 5 3 2" xfId="2916" xr:uid="{00000000-0005-0000-0000-000019280000}"/>
    <cellStyle name="Note 43 2 3 5 3 2 2" xfId="12015" xr:uid="{00000000-0005-0000-0000-00001A280000}"/>
    <cellStyle name="Note 43 2 3 5 3 2 3" xfId="23277" xr:uid="{00000000-0005-0000-0000-00001B280000}"/>
    <cellStyle name="Note 43 2 3 5 3 2 4" xfId="26683" xr:uid="{00000000-0005-0000-0000-00001C280000}"/>
    <cellStyle name="Note 43 2 3 5 3 2 5" xfId="35047" xr:uid="{00000000-0005-0000-0000-00001D280000}"/>
    <cellStyle name="Note 43 2 3 5 3 3" xfId="12014" xr:uid="{00000000-0005-0000-0000-00001E280000}"/>
    <cellStyle name="Note 43 2 3 5 3 4" xfId="23278" xr:uid="{00000000-0005-0000-0000-00001F280000}"/>
    <cellStyle name="Note 43 2 3 5 3 5" xfId="26682" xr:uid="{00000000-0005-0000-0000-000020280000}"/>
    <cellStyle name="Note 43 2 3 5 3 6" xfId="35048" xr:uid="{00000000-0005-0000-0000-000021280000}"/>
    <cellStyle name="Note 43 2 3 5 4" xfId="2917" xr:uid="{00000000-0005-0000-0000-000022280000}"/>
    <cellStyle name="Note 43 2 3 5 4 2" xfId="12016" xr:uid="{00000000-0005-0000-0000-000023280000}"/>
    <cellStyle name="Note 43 2 3 5 4 3" xfId="23276" xr:uid="{00000000-0005-0000-0000-000024280000}"/>
    <cellStyle name="Note 43 2 3 5 4 4" xfId="26684" xr:uid="{00000000-0005-0000-0000-000025280000}"/>
    <cellStyle name="Note 43 2 3 5 4 5" xfId="35049" xr:uid="{00000000-0005-0000-0000-000026280000}"/>
    <cellStyle name="Note 43 2 3 5 5" xfId="12010" xr:uid="{00000000-0005-0000-0000-000027280000}"/>
    <cellStyle name="Note 43 2 3 5 5 2" xfId="35050" xr:uid="{00000000-0005-0000-0000-000028280000}"/>
    <cellStyle name="Note 43 2 3 5 6" xfId="23282" xr:uid="{00000000-0005-0000-0000-000029280000}"/>
    <cellStyle name="Note 43 2 3 5 7" xfId="26678" xr:uid="{00000000-0005-0000-0000-00002A280000}"/>
    <cellStyle name="Note 43 2 3 5 8" xfId="35051" xr:uid="{00000000-0005-0000-0000-00002B280000}"/>
    <cellStyle name="Note 43 2 3 6" xfId="2918" xr:uid="{00000000-0005-0000-0000-00002C280000}"/>
    <cellStyle name="Note 43 2 3 6 2" xfId="2919" xr:uid="{00000000-0005-0000-0000-00002D280000}"/>
    <cellStyle name="Note 43 2 3 6 2 2" xfId="12018" xr:uid="{00000000-0005-0000-0000-00002E280000}"/>
    <cellStyle name="Note 43 2 3 6 2 3" xfId="23274" xr:uid="{00000000-0005-0000-0000-00002F280000}"/>
    <cellStyle name="Note 43 2 3 6 2 4" xfId="26686" xr:uid="{00000000-0005-0000-0000-000030280000}"/>
    <cellStyle name="Note 43 2 3 6 2 5" xfId="35052" xr:uid="{00000000-0005-0000-0000-000031280000}"/>
    <cellStyle name="Note 43 2 3 6 3" xfId="2920" xr:uid="{00000000-0005-0000-0000-000032280000}"/>
    <cellStyle name="Note 43 2 3 6 3 2" xfId="12019" xr:uid="{00000000-0005-0000-0000-000033280000}"/>
    <cellStyle name="Note 43 2 3 6 3 3" xfId="23273" xr:uid="{00000000-0005-0000-0000-000034280000}"/>
    <cellStyle name="Note 43 2 3 6 3 4" xfId="26687" xr:uid="{00000000-0005-0000-0000-000035280000}"/>
    <cellStyle name="Note 43 2 3 6 3 5" xfId="35053" xr:uid="{00000000-0005-0000-0000-000036280000}"/>
    <cellStyle name="Note 43 2 3 6 4" xfId="12017" xr:uid="{00000000-0005-0000-0000-000037280000}"/>
    <cellStyle name="Note 43 2 3 6 5" xfId="23275" xr:uid="{00000000-0005-0000-0000-000038280000}"/>
    <cellStyle name="Note 43 2 3 6 6" xfId="26685" xr:uid="{00000000-0005-0000-0000-000039280000}"/>
    <cellStyle name="Note 43 2 3 6 7" xfId="35054" xr:uid="{00000000-0005-0000-0000-00003A280000}"/>
    <cellStyle name="Note 43 2 3 7" xfId="11970" xr:uid="{00000000-0005-0000-0000-00003B280000}"/>
    <cellStyle name="Note 43 2 3 7 2" xfId="35055" xr:uid="{00000000-0005-0000-0000-00003C280000}"/>
    <cellStyle name="Note 43 2 3 8" xfId="23322" xr:uid="{00000000-0005-0000-0000-00003D280000}"/>
    <cellStyle name="Note 43 2 3 9" xfId="26638" xr:uid="{00000000-0005-0000-0000-00003E280000}"/>
    <cellStyle name="Note 43 2 4" xfId="2921" xr:uid="{00000000-0005-0000-0000-00003F280000}"/>
    <cellStyle name="Note 43 2 4 2" xfId="2922" xr:uid="{00000000-0005-0000-0000-000040280000}"/>
    <cellStyle name="Note 43 2 4 2 2" xfId="2923" xr:uid="{00000000-0005-0000-0000-000041280000}"/>
    <cellStyle name="Note 43 2 4 2 2 2" xfId="2924" xr:uid="{00000000-0005-0000-0000-000042280000}"/>
    <cellStyle name="Note 43 2 4 2 2 2 2" xfId="12023" xr:uid="{00000000-0005-0000-0000-000043280000}"/>
    <cellStyle name="Note 43 2 4 2 2 2 3" xfId="23269" xr:uid="{00000000-0005-0000-0000-000044280000}"/>
    <cellStyle name="Note 43 2 4 2 2 2 4" xfId="26691" xr:uid="{00000000-0005-0000-0000-000045280000}"/>
    <cellStyle name="Note 43 2 4 2 2 2 5" xfId="35056" xr:uid="{00000000-0005-0000-0000-000046280000}"/>
    <cellStyle name="Note 43 2 4 2 2 3" xfId="2925" xr:uid="{00000000-0005-0000-0000-000047280000}"/>
    <cellStyle name="Note 43 2 4 2 2 3 2" xfId="12024" xr:uid="{00000000-0005-0000-0000-000048280000}"/>
    <cellStyle name="Note 43 2 4 2 2 3 3" xfId="23268" xr:uid="{00000000-0005-0000-0000-000049280000}"/>
    <cellStyle name="Note 43 2 4 2 2 3 4" xfId="26692" xr:uid="{00000000-0005-0000-0000-00004A280000}"/>
    <cellStyle name="Note 43 2 4 2 2 3 5" xfId="35057" xr:uid="{00000000-0005-0000-0000-00004B280000}"/>
    <cellStyle name="Note 43 2 4 2 2 4" xfId="12022" xr:uid="{00000000-0005-0000-0000-00004C280000}"/>
    <cellStyle name="Note 43 2 4 2 2 5" xfId="23270" xr:uid="{00000000-0005-0000-0000-00004D280000}"/>
    <cellStyle name="Note 43 2 4 2 2 6" xfId="26690" xr:uid="{00000000-0005-0000-0000-00004E280000}"/>
    <cellStyle name="Note 43 2 4 2 2 7" xfId="35058" xr:uid="{00000000-0005-0000-0000-00004F280000}"/>
    <cellStyle name="Note 43 2 4 2 3" xfId="2926" xr:uid="{00000000-0005-0000-0000-000050280000}"/>
    <cellStyle name="Note 43 2 4 2 3 2" xfId="12025" xr:uid="{00000000-0005-0000-0000-000051280000}"/>
    <cellStyle name="Note 43 2 4 2 3 3" xfId="23267" xr:uid="{00000000-0005-0000-0000-000052280000}"/>
    <cellStyle name="Note 43 2 4 2 3 4" xfId="26693" xr:uid="{00000000-0005-0000-0000-000053280000}"/>
    <cellStyle name="Note 43 2 4 2 3 5" xfId="35059" xr:uid="{00000000-0005-0000-0000-000054280000}"/>
    <cellStyle name="Note 43 2 4 2 4" xfId="2927" xr:uid="{00000000-0005-0000-0000-000055280000}"/>
    <cellStyle name="Note 43 2 4 2 4 2" xfId="12026" xr:uid="{00000000-0005-0000-0000-000056280000}"/>
    <cellStyle name="Note 43 2 4 2 4 3" xfId="23266" xr:uid="{00000000-0005-0000-0000-000057280000}"/>
    <cellStyle name="Note 43 2 4 2 4 4" xfId="26694" xr:uid="{00000000-0005-0000-0000-000058280000}"/>
    <cellStyle name="Note 43 2 4 2 4 5" xfId="35060" xr:uid="{00000000-0005-0000-0000-000059280000}"/>
    <cellStyle name="Note 43 2 4 2 5" xfId="12021" xr:uid="{00000000-0005-0000-0000-00005A280000}"/>
    <cellStyle name="Note 43 2 4 2 5 2" xfId="35061" xr:uid="{00000000-0005-0000-0000-00005B280000}"/>
    <cellStyle name="Note 43 2 4 2 6" xfId="23271" xr:uid="{00000000-0005-0000-0000-00005C280000}"/>
    <cellStyle name="Note 43 2 4 2 7" xfId="26689" xr:uid="{00000000-0005-0000-0000-00005D280000}"/>
    <cellStyle name="Note 43 2 4 2 8" xfId="35062" xr:uid="{00000000-0005-0000-0000-00005E280000}"/>
    <cellStyle name="Note 43 2 4 3" xfId="2928" xr:uid="{00000000-0005-0000-0000-00005F280000}"/>
    <cellStyle name="Note 43 2 4 3 2" xfId="2929" xr:uid="{00000000-0005-0000-0000-000060280000}"/>
    <cellStyle name="Note 43 2 4 3 2 2" xfId="12028" xr:uid="{00000000-0005-0000-0000-000061280000}"/>
    <cellStyle name="Note 43 2 4 3 2 3" xfId="23264" xr:uid="{00000000-0005-0000-0000-000062280000}"/>
    <cellStyle name="Note 43 2 4 3 2 4" xfId="26696" xr:uid="{00000000-0005-0000-0000-000063280000}"/>
    <cellStyle name="Note 43 2 4 3 2 5" xfId="35063" xr:uid="{00000000-0005-0000-0000-000064280000}"/>
    <cellStyle name="Note 43 2 4 3 3" xfId="2930" xr:uid="{00000000-0005-0000-0000-000065280000}"/>
    <cellStyle name="Note 43 2 4 3 3 2" xfId="12029" xr:uid="{00000000-0005-0000-0000-000066280000}"/>
    <cellStyle name="Note 43 2 4 3 3 3" xfId="23263" xr:uid="{00000000-0005-0000-0000-000067280000}"/>
    <cellStyle name="Note 43 2 4 3 3 4" xfId="26697" xr:uid="{00000000-0005-0000-0000-000068280000}"/>
    <cellStyle name="Note 43 2 4 3 3 5" xfId="35064" xr:uid="{00000000-0005-0000-0000-000069280000}"/>
    <cellStyle name="Note 43 2 4 3 4" xfId="12027" xr:uid="{00000000-0005-0000-0000-00006A280000}"/>
    <cellStyle name="Note 43 2 4 3 5" xfId="23265" xr:uid="{00000000-0005-0000-0000-00006B280000}"/>
    <cellStyle name="Note 43 2 4 3 6" xfId="26695" xr:uid="{00000000-0005-0000-0000-00006C280000}"/>
    <cellStyle name="Note 43 2 4 3 7" xfId="35065" xr:uid="{00000000-0005-0000-0000-00006D280000}"/>
    <cellStyle name="Note 43 2 4 4" xfId="2931" xr:uid="{00000000-0005-0000-0000-00006E280000}"/>
    <cellStyle name="Note 43 2 4 4 2" xfId="12030" xr:uid="{00000000-0005-0000-0000-00006F280000}"/>
    <cellStyle name="Note 43 2 4 4 3" xfId="23262" xr:uid="{00000000-0005-0000-0000-000070280000}"/>
    <cellStyle name="Note 43 2 4 4 4" xfId="26698" xr:uid="{00000000-0005-0000-0000-000071280000}"/>
    <cellStyle name="Note 43 2 4 4 5" xfId="35066" xr:uid="{00000000-0005-0000-0000-000072280000}"/>
    <cellStyle name="Note 43 2 4 5" xfId="2932" xr:uid="{00000000-0005-0000-0000-000073280000}"/>
    <cellStyle name="Note 43 2 4 5 2" xfId="12031" xr:uid="{00000000-0005-0000-0000-000074280000}"/>
    <cellStyle name="Note 43 2 4 5 3" xfId="23261" xr:uid="{00000000-0005-0000-0000-000075280000}"/>
    <cellStyle name="Note 43 2 4 5 4" xfId="26699" xr:uid="{00000000-0005-0000-0000-000076280000}"/>
    <cellStyle name="Note 43 2 4 5 5" xfId="35067" xr:uid="{00000000-0005-0000-0000-000077280000}"/>
    <cellStyle name="Note 43 2 4 6" xfId="12020" xr:uid="{00000000-0005-0000-0000-000078280000}"/>
    <cellStyle name="Note 43 2 4 6 2" xfId="35068" xr:uid="{00000000-0005-0000-0000-000079280000}"/>
    <cellStyle name="Note 43 2 4 7" xfId="23272" xr:uid="{00000000-0005-0000-0000-00007A280000}"/>
    <cellStyle name="Note 43 2 4 8" xfId="26688" xr:uid="{00000000-0005-0000-0000-00007B280000}"/>
    <cellStyle name="Note 43 2 4 9" xfId="35069" xr:uid="{00000000-0005-0000-0000-00007C280000}"/>
    <cellStyle name="Note 43 2 5" xfId="11905" xr:uid="{00000000-0005-0000-0000-00007D280000}"/>
    <cellStyle name="Note 43 2 5 2" xfId="35070" xr:uid="{00000000-0005-0000-0000-00007E280000}"/>
    <cellStyle name="Note 43 2 6" xfId="23387" xr:uid="{00000000-0005-0000-0000-00007F280000}"/>
    <cellStyle name="Note 43 2 7" xfId="26573" xr:uid="{00000000-0005-0000-0000-000080280000}"/>
    <cellStyle name="Note 43 2 8" xfId="35071" xr:uid="{00000000-0005-0000-0000-000081280000}"/>
    <cellStyle name="Note 43 3" xfId="2933" xr:uid="{00000000-0005-0000-0000-000082280000}"/>
    <cellStyle name="Note 43 3 2" xfId="2934" xr:uid="{00000000-0005-0000-0000-000083280000}"/>
    <cellStyle name="Note 43 3 2 10" xfId="35072" xr:uid="{00000000-0005-0000-0000-000084280000}"/>
    <cellStyle name="Note 43 3 2 2" xfId="2935" xr:uid="{00000000-0005-0000-0000-000085280000}"/>
    <cellStyle name="Note 43 3 2 2 2" xfId="2936" xr:uid="{00000000-0005-0000-0000-000086280000}"/>
    <cellStyle name="Note 43 3 2 2 2 2" xfId="2937" xr:uid="{00000000-0005-0000-0000-000087280000}"/>
    <cellStyle name="Note 43 3 2 2 2 2 2" xfId="2938" xr:uid="{00000000-0005-0000-0000-000088280000}"/>
    <cellStyle name="Note 43 3 2 2 2 2 2 2" xfId="12037" xr:uid="{00000000-0005-0000-0000-000089280000}"/>
    <cellStyle name="Note 43 3 2 2 2 2 2 3" xfId="23255" xr:uid="{00000000-0005-0000-0000-00008A280000}"/>
    <cellStyle name="Note 43 3 2 2 2 2 2 4" xfId="26705" xr:uid="{00000000-0005-0000-0000-00008B280000}"/>
    <cellStyle name="Note 43 3 2 2 2 2 2 5" xfId="35073" xr:uid="{00000000-0005-0000-0000-00008C280000}"/>
    <cellStyle name="Note 43 3 2 2 2 2 3" xfId="2939" xr:uid="{00000000-0005-0000-0000-00008D280000}"/>
    <cellStyle name="Note 43 3 2 2 2 2 3 2" xfId="12038" xr:uid="{00000000-0005-0000-0000-00008E280000}"/>
    <cellStyle name="Note 43 3 2 2 2 2 3 3" xfId="23254" xr:uid="{00000000-0005-0000-0000-00008F280000}"/>
    <cellStyle name="Note 43 3 2 2 2 2 3 4" xfId="26706" xr:uid="{00000000-0005-0000-0000-000090280000}"/>
    <cellStyle name="Note 43 3 2 2 2 2 3 5" xfId="35074" xr:uid="{00000000-0005-0000-0000-000091280000}"/>
    <cellStyle name="Note 43 3 2 2 2 2 4" xfId="12036" xr:uid="{00000000-0005-0000-0000-000092280000}"/>
    <cellStyle name="Note 43 3 2 2 2 2 4 2" xfId="35075" xr:uid="{00000000-0005-0000-0000-000093280000}"/>
    <cellStyle name="Note 43 3 2 2 2 2 5" xfId="23256" xr:uid="{00000000-0005-0000-0000-000094280000}"/>
    <cellStyle name="Note 43 3 2 2 2 2 6" xfId="26704" xr:uid="{00000000-0005-0000-0000-000095280000}"/>
    <cellStyle name="Note 43 3 2 2 2 2 7" xfId="35076" xr:uid="{00000000-0005-0000-0000-000096280000}"/>
    <cellStyle name="Note 43 3 2 2 2 3" xfId="2940" xr:uid="{00000000-0005-0000-0000-000097280000}"/>
    <cellStyle name="Note 43 3 2 2 2 3 2" xfId="2941" xr:uid="{00000000-0005-0000-0000-000098280000}"/>
    <cellStyle name="Note 43 3 2 2 2 3 2 2" xfId="12040" xr:uid="{00000000-0005-0000-0000-000099280000}"/>
    <cellStyle name="Note 43 3 2 2 2 3 2 3" xfId="23252" xr:uid="{00000000-0005-0000-0000-00009A280000}"/>
    <cellStyle name="Note 43 3 2 2 2 3 2 4" xfId="26708" xr:uid="{00000000-0005-0000-0000-00009B280000}"/>
    <cellStyle name="Note 43 3 2 2 2 3 2 5" xfId="35077" xr:uid="{00000000-0005-0000-0000-00009C280000}"/>
    <cellStyle name="Note 43 3 2 2 2 3 3" xfId="12039" xr:uid="{00000000-0005-0000-0000-00009D280000}"/>
    <cellStyle name="Note 43 3 2 2 2 3 4" xfId="23253" xr:uid="{00000000-0005-0000-0000-00009E280000}"/>
    <cellStyle name="Note 43 3 2 2 2 3 5" xfId="26707" xr:uid="{00000000-0005-0000-0000-00009F280000}"/>
    <cellStyle name="Note 43 3 2 2 2 3 6" xfId="35078" xr:uid="{00000000-0005-0000-0000-0000A0280000}"/>
    <cellStyle name="Note 43 3 2 2 2 4" xfId="2942" xr:uid="{00000000-0005-0000-0000-0000A1280000}"/>
    <cellStyle name="Note 43 3 2 2 2 4 2" xfId="12041" xr:uid="{00000000-0005-0000-0000-0000A2280000}"/>
    <cellStyle name="Note 43 3 2 2 2 4 3" xfId="23251" xr:uid="{00000000-0005-0000-0000-0000A3280000}"/>
    <cellStyle name="Note 43 3 2 2 2 4 4" xfId="26709" xr:uid="{00000000-0005-0000-0000-0000A4280000}"/>
    <cellStyle name="Note 43 3 2 2 2 4 5" xfId="35079" xr:uid="{00000000-0005-0000-0000-0000A5280000}"/>
    <cellStyle name="Note 43 3 2 2 2 5" xfId="12035" xr:uid="{00000000-0005-0000-0000-0000A6280000}"/>
    <cellStyle name="Note 43 3 2 2 2 5 2" xfId="35080" xr:uid="{00000000-0005-0000-0000-0000A7280000}"/>
    <cellStyle name="Note 43 3 2 2 2 6" xfId="23257" xr:uid="{00000000-0005-0000-0000-0000A8280000}"/>
    <cellStyle name="Note 43 3 2 2 2 7" xfId="26703" xr:uid="{00000000-0005-0000-0000-0000A9280000}"/>
    <cellStyle name="Note 43 3 2 2 2 8" xfId="35081" xr:uid="{00000000-0005-0000-0000-0000AA280000}"/>
    <cellStyle name="Note 43 3 2 2 3" xfId="2943" xr:uid="{00000000-0005-0000-0000-0000AB280000}"/>
    <cellStyle name="Note 43 3 2 2 3 2" xfId="2944" xr:uid="{00000000-0005-0000-0000-0000AC280000}"/>
    <cellStyle name="Note 43 3 2 2 3 2 2" xfId="12043" xr:uid="{00000000-0005-0000-0000-0000AD280000}"/>
    <cellStyle name="Note 43 3 2 2 3 2 3" xfId="23249" xr:uid="{00000000-0005-0000-0000-0000AE280000}"/>
    <cellStyle name="Note 43 3 2 2 3 2 4" xfId="26711" xr:uid="{00000000-0005-0000-0000-0000AF280000}"/>
    <cellStyle name="Note 43 3 2 2 3 2 5" xfId="35082" xr:uid="{00000000-0005-0000-0000-0000B0280000}"/>
    <cellStyle name="Note 43 3 2 2 3 3" xfId="2945" xr:uid="{00000000-0005-0000-0000-0000B1280000}"/>
    <cellStyle name="Note 43 3 2 2 3 3 2" xfId="12044" xr:uid="{00000000-0005-0000-0000-0000B2280000}"/>
    <cellStyle name="Note 43 3 2 2 3 3 3" xfId="23248" xr:uid="{00000000-0005-0000-0000-0000B3280000}"/>
    <cellStyle name="Note 43 3 2 2 3 3 4" xfId="26712" xr:uid="{00000000-0005-0000-0000-0000B4280000}"/>
    <cellStyle name="Note 43 3 2 2 3 3 5" xfId="35083" xr:uid="{00000000-0005-0000-0000-0000B5280000}"/>
    <cellStyle name="Note 43 3 2 2 3 4" xfId="12042" xr:uid="{00000000-0005-0000-0000-0000B6280000}"/>
    <cellStyle name="Note 43 3 2 2 3 4 2" xfId="35084" xr:uid="{00000000-0005-0000-0000-0000B7280000}"/>
    <cellStyle name="Note 43 3 2 2 3 5" xfId="23250" xr:uid="{00000000-0005-0000-0000-0000B8280000}"/>
    <cellStyle name="Note 43 3 2 2 3 6" xfId="26710" xr:uid="{00000000-0005-0000-0000-0000B9280000}"/>
    <cellStyle name="Note 43 3 2 2 3 7" xfId="35085" xr:uid="{00000000-0005-0000-0000-0000BA280000}"/>
    <cellStyle name="Note 43 3 2 2 4" xfId="2946" xr:uid="{00000000-0005-0000-0000-0000BB280000}"/>
    <cellStyle name="Note 43 3 2 2 4 2" xfId="2947" xr:uid="{00000000-0005-0000-0000-0000BC280000}"/>
    <cellStyle name="Note 43 3 2 2 4 2 2" xfId="12046" xr:uid="{00000000-0005-0000-0000-0000BD280000}"/>
    <cellStyle name="Note 43 3 2 2 4 2 3" xfId="23246" xr:uid="{00000000-0005-0000-0000-0000BE280000}"/>
    <cellStyle name="Note 43 3 2 2 4 2 4" xfId="26714" xr:uid="{00000000-0005-0000-0000-0000BF280000}"/>
    <cellStyle name="Note 43 3 2 2 4 2 5" xfId="35086" xr:uid="{00000000-0005-0000-0000-0000C0280000}"/>
    <cellStyle name="Note 43 3 2 2 4 3" xfId="2948" xr:uid="{00000000-0005-0000-0000-0000C1280000}"/>
    <cellStyle name="Note 43 3 2 2 4 3 2" xfId="12047" xr:uid="{00000000-0005-0000-0000-0000C2280000}"/>
    <cellStyle name="Note 43 3 2 2 4 3 3" xfId="23245" xr:uid="{00000000-0005-0000-0000-0000C3280000}"/>
    <cellStyle name="Note 43 3 2 2 4 3 4" xfId="26715" xr:uid="{00000000-0005-0000-0000-0000C4280000}"/>
    <cellStyle name="Note 43 3 2 2 4 3 5" xfId="35087" xr:uid="{00000000-0005-0000-0000-0000C5280000}"/>
    <cellStyle name="Note 43 3 2 2 4 4" xfId="12045" xr:uid="{00000000-0005-0000-0000-0000C6280000}"/>
    <cellStyle name="Note 43 3 2 2 4 5" xfId="23247" xr:uid="{00000000-0005-0000-0000-0000C7280000}"/>
    <cellStyle name="Note 43 3 2 2 4 6" xfId="26713" xr:uid="{00000000-0005-0000-0000-0000C8280000}"/>
    <cellStyle name="Note 43 3 2 2 4 7" xfId="35088" xr:uid="{00000000-0005-0000-0000-0000C9280000}"/>
    <cellStyle name="Note 43 3 2 2 5" xfId="2949" xr:uid="{00000000-0005-0000-0000-0000CA280000}"/>
    <cellStyle name="Note 43 3 2 2 5 2" xfId="12048" xr:uid="{00000000-0005-0000-0000-0000CB280000}"/>
    <cellStyle name="Note 43 3 2 2 5 3" xfId="23244" xr:uid="{00000000-0005-0000-0000-0000CC280000}"/>
    <cellStyle name="Note 43 3 2 2 5 4" xfId="26716" xr:uid="{00000000-0005-0000-0000-0000CD280000}"/>
    <cellStyle name="Note 43 3 2 2 5 5" xfId="35089" xr:uid="{00000000-0005-0000-0000-0000CE280000}"/>
    <cellStyle name="Note 43 3 2 2 6" xfId="12034" xr:uid="{00000000-0005-0000-0000-0000CF280000}"/>
    <cellStyle name="Note 43 3 2 2 6 2" xfId="35090" xr:uid="{00000000-0005-0000-0000-0000D0280000}"/>
    <cellStyle name="Note 43 3 2 2 7" xfId="23258" xr:uid="{00000000-0005-0000-0000-0000D1280000}"/>
    <cellStyle name="Note 43 3 2 2 8" xfId="26702" xr:uid="{00000000-0005-0000-0000-0000D2280000}"/>
    <cellStyle name="Note 43 3 2 2 9" xfId="35091" xr:uid="{00000000-0005-0000-0000-0000D3280000}"/>
    <cellStyle name="Note 43 3 2 3" xfId="2950" xr:uid="{00000000-0005-0000-0000-0000D4280000}"/>
    <cellStyle name="Note 43 3 2 3 2" xfId="2951" xr:uid="{00000000-0005-0000-0000-0000D5280000}"/>
    <cellStyle name="Note 43 3 2 3 2 2" xfId="2952" xr:uid="{00000000-0005-0000-0000-0000D6280000}"/>
    <cellStyle name="Note 43 3 2 3 2 2 2" xfId="2953" xr:uid="{00000000-0005-0000-0000-0000D7280000}"/>
    <cellStyle name="Note 43 3 2 3 2 2 2 2" xfId="12052" xr:uid="{00000000-0005-0000-0000-0000D8280000}"/>
    <cellStyle name="Note 43 3 2 3 2 2 2 3" xfId="23240" xr:uid="{00000000-0005-0000-0000-0000D9280000}"/>
    <cellStyle name="Note 43 3 2 3 2 2 2 4" xfId="26720" xr:uid="{00000000-0005-0000-0000-0000DA280000}"/>
    <cellStyle name="Note 43 3 2 3 2 2 2 5" xfId="35092" xr:uid="{00000000-0005-0000-0000-0000DB280000}"/>
    <cellStyle name="Note 43 3 2 3 2 2 3" xfId="2954" xr:uid="{00000000-0005-0000-0000-0000DC280000}"/>
    <cellStyle name="Note 43 3 2 3 2 2 3 2" xfId="12053" xr:uid="{00000000-0005-0000-0000-0000DD280000}"/>
    <cellStyle name="Note 43 3 2 3 2 2 3 3" xfId="23239" xr:uid="{00000000-0005-0000-0000-0000DE280000}"/>
    <cellStyle name="Note 43 3 2 3 2 2 3 4" xfId="26721" xr:uid="{00000000-0005-0000-0000-0000DF280000}"/>
    <cellStyle name="Note 43 3 2 3 2 2 3 5" xfId="35093" xr:uid="{00000000-0005-0000-0000-0000E0280000}"/>
    <cellStyle name="Note 43 3 2 3 2 2 4" xfId="12051" xr:uid="{00000000-0005-0000-0000-0000E1280000}"/>
    <cellStyle name="Note 43 3 2 3 2 2 4 2" xfId="35094" xr:uid="{00000000-0005-0000-0000-0000E2280000}"/>
    <cellStyle name="Note 43 3 2 3 2 2 5" xfId="23241" xr:uid="{00000000-0005-0000-0000-0000E3280000}"/>
    <cellStyle name="Note 43 3 2 3 2 2 6" xfId="26719" xr:uid="{00000000-0005-0000-0000-0000E4280000}"/>
    <cellStyle name="Note 43 3 2 3 2 2 7" xfId="35095" xr:uid="{00000000-0005-0000-0000-0000E5280000}"/>
    <cellStyle name="Note 43 3 2 3 2 3" xfId="2955" xr:uid="{00000000-0005-0000-0000-0000E6280000}"/>
    <cellStyle name="Note 43 3 2 3 2 3 2" xfId="2956" xr:uid="{00000000-0005-0000-0000-0000E7280000}"/>
    <cellStyle name="Note 43 3 2 3 2 3 2 2" xfId="12055" xr:uid="{00000000-0005-0000-0000-0000E8280000}"/>
    <cellStyle name="Note 43 3 2 3 2 3 2 3" xfId="23237" xr:uid="{00000000-0005-0000-0000-0000E9280000}"/>
    <cellStyle name="Note 43 3 2 3 2 3 2 4" xfId="26723" xr:uid="{00000000-0005-0000-0000-0000EA280000}"/>
    <cellStyle name="Note 43 3 2 3 2 3 2 5" xfId="35096" xr:uid="{00000000-0005-0000-0000-0000EB280000}"/>
    <cellStyle name="Note 43 3 2 3 2 3 3" xfId="12054" xr:uid="{00000000-0005-0000-0000-0000EC280000}"/>
    <cellStyle name="Note 43 3 2 3 2 3 4" xfId="23238" xr:uid="{00000000-0005-0000-0000-0000ED280000}"/>
    <cellStyle name="Note 43 3 2 3 2 3 5" xfId="26722" xr:uid="{00000000-0005-0000-0000-0000EE280000}"/>
    <cellStyle name="Note 43 3 2 3 2 3 6" xfId="35097" xr:uid="{00000000-0005-0000-0000-0000EF280000}"/>
    <cellStyle name="Note 43 3 2 3 2 4" xfId="2957" xr:uid="{00000000-0005-0000-0000-0000F0280000}"/>
    <cellStyle name="Note 43 3 2 3 2 4 2" xfId="12056" xr:uid="{00000000-0005-0000-0000-0000F1280000}"/>
    <cellStyle name="Note 43 3 2 3 2 4 3" xfId="23236" xr:uid="{00000000-0005-0000-0000-0000F2280000}"/>
    <cellStyle name="Note 43 3 2 3 2 4 4" xfId="26724" xr:uid="{00000000-0005-0000-0000-0000F3280000}"/>
    <cellStyle name="Note 43 3 2 3 2 4 5" xfId="35098" xr:uid="{00000000-0005-0000-0000-0000F4280000}"/>
    <cellStyle name="Note 43 3 2 3 2 5" xfId="12050" xr:uid="{00000000-0005-0000-0000-0000F5280000}"/>
    <cellStyle name="Note 43 3 2 3 2 5 2" xfId="35099" xr:uid="{00000000-0005-0000-0000-0000F6280000}"/>
    <cellStyle name="Note 43 3 2 3 2 6" xfId="23242" xr:uid="{00000000-0005-0000-0000-0000F7280000}"/>
    <cellStyle name="Note 43 3 2 3 2 7" xfId="26718" xr:uid="{00000000-0005-0000-0000-0000F8280000}"/>
    <cellStyle name="Note 43 3 2 3 2 8" xfId="35100" xr:uid="{00000000-0005-0000-0000-0000F9280000}"/>
    <cellStyle name="Note 43 3 2 3 3" xfId="2958" xr:uid="{00000000-0005-0000-0000-0000FA280000}"/>
    <cellStyle name="Note 43 3 2 3 3 2" xfId="2959" xr:uid="{00000000-0005-0000-0000-0000FB280000}"/>
    <cellStyle name="Note 43 3 2 3 3 2 2" xfId="12058" xr:uid="{00000000-0005-0000-0000-0000FC280000}"/>
    <cellStyle name="Note 43 3 2 3 3 2 3" xfId="23234" xr:uid="{00000000-0005-0000-0000-0000FD280000}"/>
    <cellStyle name="Note 43 3 2 3 3 2 4" xfId="26726" xr:uid="{00000000-0005-0000-0000-0000FE280000}"/>
    <cellStyle name="Note 43 3 2 3 3 2 5" xfId="35101" xr:uid="{00000000-0005-0000-0000-0000FF280000}"/>
    <cellStyle name="Note 43 3 2 3 3 3" xfId="2960" xr:uid="{00000000-0005-0000-0000-000000290000}"/>
    <cellStyle name="Note 43 3 2 3 3 3 2" xfId="12059" xr:uid="{00000000-0005-0000-0000-000001290000}"/>
    <cellStyle name="Note 43 3 2 3 3 3 3" xfId="23233" xr:uid="{00000000-0005-0000-0000-000002290000}"/>
    <cellStyle name="Note 43 3 2 3 3 3 4" xfId="26727" xr:uid="{00000000-0005-0000-0000-000003290000}"/>
    <cellStyle name="Note 43 3 2 3 3 3 5" xfId="35102" xr:uid="{00000000-0005-0000-0000-000004290000}"/>
    <cellStyle name="Note 43 3 2 3 3 4" xfId="12057" xr:uid="{00000000-0005-0000-0000-000005290000}"/>
    <cellStyle name="Note 43 3 2 3 3 4 2" xfId="35103" xr:uid="{00000000-0005-0000-0000-000006290000}"/>
    <cellStyle name="Note 43 3 2 3 3 5" xfId="23235" xr:uid="{00000000-0005-0000-0000-000007290000}"/>
    <cellStyle name="Note 43 3 2 3 3 6" xfId="26725" xr:uid="{00000000-0005-0000-0000-000008290000}"/>
    <cellStyle name="Note 43 3 2 3 3 7" xfId="35104" xr:uid="{00000000-0005-0000-0000-000009290000}"/>
    <cellStyle name="Note 43 3 2 3 4" xfId="2961" xr:uid="{00000000-0005-0000-0000-00000A290000}"/>
    <cellStyle name="Note 43 3 2 3 4 2" xfId="2962" xr:uid="{00000000-0005-0000-0000-00000B290000}"/>
    <cellStyle name="Note 43 3 2 3 4 2 2" xfId="12061" xr:uid="{00000000-0005-0000-0000-00000C290000}"/>
    <cellStyle name="Note 43 3 2 3 4 2 3" xfId="23231" xr:uid="{00000000-0005-0000-0000-00000D290000}"/>
    <cellStyle name="Note 43 3 2 3 4 2 4" xfId="26729" xr:uid="{00000000-0005-0000-0000-00000E290000}"/>
    <cellStyle name="Note 43 3 2 3 4 2 5" xfId="35105" xr:uid="{00000000-0005-0000-0000-00000F290000}"/>
    <cellStyle name="Note 43 3 2 3 4 3" xfId="2963" xr:uid="{00000000-0005-0000-0000-000010290000}"/>
    <cellStyle name="Note 43 3 2 3 4 3 2" xfId="12062" xr:uid="{00000000-0005-0000-0000-000011290000}"/>
    <cellStyle name="Note 43 3 2 3 4 3 3" xfId="23230" xr:uid="{00000000-0005-0000-0000-000012290000}"/>
    <cellStyle name="Note 43 3 2 3 4 3 4" xfId="26730" xr:uid="{00000000-0005-0000-0000-000013290000}"/>
    <cellStyle name="Note 43 3 2 3 4 3 5" xfId="35106" xr:uid="{00000000-0005-0000-0000-000014290000}"/>
    <cellStyle name="Note 43 3 2 3 4 4" xfId="12060" xr:uid="{00000000-0005-0000-0000-000015290000}"/>
    <cellStyle name="Note 43 3 2 3 4 5" xfId="23232" xr:uid="{00000000-0005-0000-0000-000016290000}"/>
    <cellStyle name="Note 43 3 2 3 4 6" xfId="26728" xr:uid="{00000000-0005-0000-0000-000017290000}"/>
    <cellStyle name="Note 43 3 2 3 4 7" xfId="35107" xr:uid="{00000000-0005-0000-0000-000018290000}"/>
    <cellStyle name="Note 43 3 2 3 5" xfId="2964" xr:uid="{00000000-0005-0000-0000-000019290000}"/>
    <cellStyle name="Note 43 3 2 3 5 2" xfId="12063" xr:uid="{00000000-0005-0000-0000-00001A290000}"/>
    <cellStyle name="Note 43 3 2 3 5 3" xfId="23229" xr:uid="{00000000-0005-0000-0000-00001B290000}"/>
    <cellStyle name="Note 43 3 2 3 5 4" xfId="26731" xr:uid="{00000000-0005-0000-0000-00001C290000}"/>
    <cellStyle name="Note 43 3 2 3 5 5" xfId="35108" xr:uid="{00000000-0005-0000-0000-00001D290000}"/>
    <cellStyle name="Note 43 3 2 3 6" xfId="12049" xr:uid="{00000000-0005-0000-0000-00001E290000}"/>
    <cellStyle name="Note 43 3 2 3 6 2" xfId="35109" xr:uid="{00000000-0005-0000-0000-00001F290000}"/>
    <cellStyle name="Note 43 3 2 3 7" xfId="23243" xr:uid="{00000000-0005-0000-0000-000020290000}"/>
    <cellStyle name="Note 43 3 2 3 8" xfId="26717" xr:uid="{00000000-0005-0000-0000-000021290000}"/>
    <cellStyle name="Note 43 3 2 3 9" xfId="35110" xr:uid="{00000000-0005-0000-0000-000022290000}"/>
    <cellStyle name="Note 43 3 2 4" xfId="2965" xr:uid="{00000000-0005-0000-0000-000023290000}"/>
    <cellStyle name="Note 43 3 2 4 2" xfId="2966" xr:uid="{00000000-0005-0000-0000-000024290000}"/>
    <cellStyle name="Note 43 3 2 4 2 2" xfId="2967" xr:uid="{00000000-0005-0000-0000-000025290000}"/>
    <cellStyle name="Note 43 3 2 4 2 2 2" xfId="2968" xr:uid="{00000000-0005-0000-0000-000026290000}"/>
    <cellStyle name="Note 43 3 2 4 2 2 2 2" xfId="12067" xr:uid="{00000000-0005-0000-0000-000027290000}"/>
    <cellStyle name="Note 43 3 2 4 2 2 2 3" xfId="23225" xr:uid="{00000000-0005-0000-0000-000028290000}"/>
    <cellStyle name="Note 43 3 2 4 2 2 2 4" xfId="26735" xr:uid="{00000000-0005-0000-0000-000029290000}"/>
    <cellStyle name="Note 43 3 2 4 2 2 2 5" xfId="35111" xr:uid="{00000000-0005-0000-0000-00002A290000}"/>
    <cellStyle name="Note 43 3 2 4 2 2 3" xfId="2969" xr:uid="{00000000-0005-0000-0000-00002B290000}"/>
    <cellStyle name="Note 43 3 2 4 2 2 3 2" xfId="12068" xr:uid="{00000000-0005-0000-0000-00002C290000}"/>
    <cellStyle name="Note 43 3 2 4 2 2 3 3" xfId="23224" xr:uid="{00000000-0005-0000-0000-00002D290000}"/>
    <cellStyle name="Note 43 3 2 4 2 2 3 4" xfId="26736" xr:uid="{00000000-0005-0000-0000-00002E290000}"/>
    <cellStyle name="Note 43 3 2 4 2 2 3 5" xfId="35112" xr:uid="{00000000-0005-0000-0000-00002F290000}"/>
    <cellStyle name="Note 43 3 2 4 2 2 4" xfId="12066" xr:uid="{00000000-0005-0000-0000-000030290000}"/>
    <cellStyle name="Note 43 3 2 4 2 2 5" xfId="23226" xr:uid="{00000000-0005-0000-0000-000031290000}"/>
    <cellStyle name="Note 43 3 2 4 2 2 6" xfId="26734" xr:uid="{00000000-0005-0000-0000-000032290000}"/>
    <cellStyle name="Note 43 3 2 4 2 2 7" xfId="35113" xr:uid="{00000000-0005-0000-0000-000033290000}"/>
    <cellStyle name="Note 43 3 2 4 2 3" xfId="2970" xr:uid="{00000000-0005-0000-0000-000034290000}"/>
    <cellStyle name="Note 43 3 2 4 2 3 2" xfId="12069" xr:uid="{00000000-0005-0000-0000-000035290000}"/>
    <cellStyle name="Note 43 3 2 4 2 3 3" xfId="23223" xr:uid="{00000000-0005-0000-0000-000036290000}"/>
    <cellStyle name="Note 43 3 2 4 2 3 4" xfId="26737" xr:uid="{00000000-0005-0000-0000-000037290000}"/>
    <cellStyle name="Note 43 3 2 4 2 3 5" xfId="35114" xr:uid="{00000000-0005-0000-0000-000038290000}"/>
    <cellStyle name="Note 43 3 2 4 2 4" xfId="2971" xr:uid="{00000000-0005-0000-0000-000039290000}"/>
    <cellStyle name="Note 43 3 2 4 2 4 2" xfId="12070" xr:uid="{00000000-0005-0000-0000-00003A290000}"/>
    <cellStyle name="Note 43 3 2 4 2 4 3" xfId="23222" xr:uid="{00000000-0005-0000-0000-00003B290000}"/>
    <cellStyle name="Note 43 3 2 4 2 4 4" xfId="26738" xr:uid="{00000000-0005-0000-0000-00003C290000}"/>
    <cellStyle name="Note 43 3 2 4 2 4 5" xfId="35115" xr:uid="{00000000-0005-0000-0000-00003D290000}"/>
    <cellStyle name="Note 43 3 2 4 2 5" xfId="12065" xr:uid="{00000000-0005-0000-0000-00003E290000}"/>
    <cellStyle name="Note 43 3 2 4 2 5 2" xfId="35116" xr:uid="{00000000-0005-0000-0000-00003F290000}"/>
    <cellStyle name="Note 43 3 2 4 2 6" xfId="23227" xr:uid="{00000000-0005-0000-0000-000040290000}"/>
    <cellStyle name="Note 43 3 2 4 2 7" xfId="26733" xr:uid="{00000000-0005-0000-0000-000041290000}"/>
    <cellStyle name="Note 43 3 2 4 2 8" xfId="35117" xr:uid="{00000000-0005-0000-0000-000042290000}"/>
    <cellStyle name="Note 43 3 2 4 3" xfId="2972" xr:uid="{00000000-0005-0000-0000-000043290000}"/>
    <cellStyle name="Note 43 3 2 4 3 2" xfId="2973" xr:uid="{00000000-0005-0000-0000-000044290000}"/>
    <cellStyle name="Note 43 3 2 4 3 2 2" xfId="12072" xr:uid="{00000000-0005-0000-0000-000045290000}"/>
    <cellStyle name="Note 43 3 2 4 3 2 3" xfId="23220" xr:uid="{00000000-0005-0000-0000-000046290000}"/>
    <cellStyle name="Note 43 3 2 4 3 2 4" xfId="26740" xr:uid="{00000000-0005-0000-0000-000047290000}"/>
    <cellStyle name="Note 43 3 2 4 3 2 5" xfId="35118" xr:uid="{00000000-0005-0000-0000-000048290000}"/>
    <cellStyle name="Note 43 3 2 4 3 3" xfId="2974" xr:uid="{00000000-0005-0000-0000-000049290000}"/>
    <cellStyle name="Note 43 3 2 4 3 3 2" xfId="12073" xr:uid="{00000000-0005-0000-0000-00004A290000}"/>
    <cellStyle name="Note 43 3 2 4 3 3 3" xfId="23219" xr:uid="{00000000-0005-0000-0000-00004B290000}"/>
    <cellStyle name="Note 43 3 2 4 3 3 4" xfId="26741" xr:uid="{00000000-0005-0000-0000-00004C290000}"/>
    <cellStyle name="Note 43 3 2 4 3 3 5" xfId="35119" xr:uid="{00000000-0005-0000-0000-00004D290000}"/>
    <cellStyle name="Note 43 3 2 4 3 4" xfId="12071" xr:uid="{00000000-0005-0000-0000-00004E290000}"/>
    <cellStyle name="Note 43 3 2 4 3 5" xfId="23221" xr:uid="{00000000-0005-0000-0000-00004F290000}"/>
    <cellStyle name="Note 43 3 2 4 3 6" xfId="26739" xr:uid="{00000000-0005-0000-0000-000050290000}"/>
    <cellStyle name="Note 43 3 2 4 3 7" xfId="35120" xr:uid="{00000000-0005-0000-0000-000051290000}"/>
    <cellStyle name="Note 43 3 2 4 4" xfId="2975" xr:uid="{00000000-0005-0000-0000-000052290000}"/>
    <cellStyle name="Note 43 3 2 4 4 2" xfId="12074" xr:uid="{00000000-0005-0000-0000-000053290000}"/>
    <cellStyle name="Note 43 3 2 4 4 3" xfId="23218" xr:uid="{00000000-0005-0000-0000-000054290000}"/>
    <cellStyle name="Note 43 3 2 4 4 4" xfId="26742" xr:uid="{00000000-0005-0000-0000-000055290000}"/>
    <cellStyle name="Note 43 3 2 4 4 5" xfId="35121" xr:uid="{00000000-0005-0000-0000-000056290000}"/>
    <cellStyle name="Note 43 3 2 4 5" xfId="2976" xr:uid="{00000000-0005-0000-0000-000057290000}"/>
    <cellStyle name="Note 43 3 2 4 5 2" xfId="12075" xr:uid="{00000000-0005-0000-0000-000058290000}"/>
    <cellStyle name="Note 43 3 2 4 5 3" xfId="23217" xr:uid="{00000000-0005-0000-0000-000059290000}"/>
    <cellStyle name="Note 43 3 2 4 5 4" xfId="26743" xr:uid="{00000000-0005-0000-0000-00005A290000}"/>
    <cellStyle name="Note 43 3 2 4 5 5" xfId="35122" xr:uid="{00000000-0005-0000-0000-00005B290000}"/>
    <cellStyle name="Note 43 3 2 4 6" xfId="12064" xr:uid="{00000000-0005-0000-0000-00005C290000}"/>
    <cellStyle name="Note 43 3 2 4 6 2" xfId="35123" xr:uid="{00000000-0005-0000-0000-00005D290000}"/>
    <cellStyle name="Note 43 3 2 4 7" xfId="23228" xr:uid="{00000000-0005-0000-0000-00005E290000}"/>
    <cellStyle name="Note 43 3 2 4 8" xfId="26732" xr:uid="{00000000-0005-0000-0000-00005F290000}"/>
    <cellStyle name="Note 43 3 2 4 9" xfId="35124" xr:uid="{00000000-0005-0000-0000-000060290000}"/>
    <cellStyle name="Note 43 3 2 5" xfId="2977" xr:uid="{00000000-0005-0000-0000-000061290000}"/>
    <cellStyle name="Note 43 3 2 5 2" xfId="2978" xr:uid="{00000000-0005-0000-0000-000062290000}"/>
    <cellStyle name="Note 43 3 2 5 2 2" xfId="2979" xr:uid="{00000000-0005-0000-0000-000063290000}"/>
    <cellStyle name="Note 43 3 2 5 2 2 2" xfId="2980" xr:uid="{00000000-0005-0000-0000-000064290000}"/>
    <cellStyle name="Note 43 3 2 5 2 2 2 2" xfId="12079" xr:uid="{00000000-0005-0000-0000-000065290000}"/>
    <cellStyle name="Note 43 3 2 5 2 2 2 3" xfId="23213" xr:uid="{00000000-0005-0000-0000-000066290000}"/>
    <cellStyle name="Note 43 3 2 5 2 2 2 4" xfId="26747" xr:uid="{00000000-0005-0000-0000-000067290000}"/>
    <cellStyle name="Note 43 3 2 5 2 2 2 5" xfId="35125" xr:uid="{00000000-0005-0000-0000-000068290000}"/>
    <cellStyle name="Note 43 3 2 5 2 2 3" xfId="2981" xr:uid="{00000000-0005-0000-0000-000069290000}"/>
    <cellStyle name="Note 43 3 2 5 2 2 3 2" xfId="12080" xr:uid="{00000000-0005-0000-0000-00006A290000}"/>
    <cellStyle name="Note 43 3 2 5 2 2 3 3" xfId="23212" xr:uid="{00000000-0005-0000-0000-00006B290000}"/>
    <cellStyle name="Note 43 3 2 5 2 2 3 4" xfId="26748" xr:uid="{00000000-0005-0000-0000-00006C290000}"/>
    <cellStyle name="Note 43 3 2 5 2 2 3 5" xfId="35126" xr:uid="{00000000-0005-0000-0000-00006D290000}"/>
    <cellStyle name="Note 43 3 2 5 2 2 4" xfId="12078" xr:uid="{00000000-0005-0000-0000-00006E290000}"/>
    <cellStyle name="Note 43 3 2 5 2 2 5" xfId="23214" xr:uid="{00000000-0005-0000-0000-00006F290000}"/>
    <cellStyle name="Note 43 3 2 5 2 2 6" xfId="26746" xr:uid="{00000000-0005-0000-0000-000070290000}"/>
    <cellStyle name="Note 43 3 2 5 2 2 7" xfId="35127" xr:uid="{00000000-0005-0000-0000-000071290000}"/>
    <cellStyle name="Note 43 3 2 5 2 3" xfId="2982" xr:uid="{00000000-0005-0000-0000-000072290000}"/>
    <cellStyle name="Note 43 3 2 5 2 3 2" xfId="12081" xr:uid="{00000000-0005-0000-0000-000073290000}"/>
    <cellStyle name="Note 43 3 2 5 2 3 3" xfId="23211" xr:uid="{00000000-0005-0000-0000-000074290000}"/>
    <cellStyle name="Note 43 3 2 5 2 3 4" xfId="26749" xr:uid="{00000000-0005-0000-0000-000075290000}"/>
    <cellStyle name="Note 43 3 2 5 2 3 5" xfId="35128" xr:uid="{00000000-0005-0000-0000-000076290000}"/>
    <cellStyle name="Note 43 3 2 5 2 4" xfId="2983" xr:uid="{00000000-0005-0000-0000-000077290000}"/>
    <cellStyle name="Note 43 3 2 5 2 4 2" xfId="12082" xr:uid="{00000000-0005-0000-0000-000078290000}"/>
    <cellStyle name="Note 43 3 2 5 2 4 3" xfId="23210" xr:uid="{00000000-0005-0000-0000-000079290000}"/>
    <cellStyle name="Note 43 3 2 5 2 4 4" xfId="26750" xr:uid="{00000000-0005-0000-0000-00007A290000}"/>
    <cellStyle name="Note 43 3 2 5 2 4 5" xfId="35129" xr:uid="{00000000-0005-0000-0000-00007B290000}"/>
    <cellStyle name="Note 43 3 2 5 2 5" xfId="12077" xr:uid="{00000000-0005-0000-0000-00007C290000}"/>
    <cellStyle name="Note 43 3 2 5 2 5 2" xfId="35130" xr:uid="{00000000-0005-0000-0000-00007D290000}"/>
    <cellStyle name="Note 43 3 2 5 2 6" xfId="23215" xr:uid="{00000000-0005-0000-0000-00007E290000}"/>
    <cellStyle name="Note 43 3 2 5 2 7" xfId="26745" xr:uid="{00000000-0005-0000-0000-00007F290000}"/>
    <cellStyle name="Note 43 3 2 5 2 8" xfId="35131" xr:uid="{00000000-0005-0000-0000-000080290000}"/>
    <cellStyle name="Note 43 3 2 5 3" xfId="2984" xr:uid="{00000000-0005-0000-0000-000081290000}"/>
    <cellStyle name="Note 43 3 2 5 3 2" xfId="2985" xr:uid="{00000000-0005-0000-0000-000082290000}"/>
    <cellStyle name="Note 43 3 2 5 3 2 2" xfId="12084" xr:uid="{00000000-0005-0000-0000-000083290000}"/>
    <cellStyle name="Note 43 3 2 5 3 2 3" xfId="23208" xr:uid="{00000000-0005-0000-0000-000084290000}"/>
    <cellStyle name="Note 43 3 2 5 3 2 4" xfId="26752" xr:uid="{00000000-0005-0000-0000-000085290000}"/>
    <cellStyle name="Note 43 3 2 5 3 2 5" xfId="35132" xr:uid="{00000000-0005-0000-0000-000086290000}"/>
    <cellStyle name="Note 43 3 2 5 3 3" xfId="2986" xr:uid="{00000000-0005-0000-0000-000087290000}"/>
    <cellStyle name="Note 43 3 2 5 3 3 2" xfId="12085" xr:uid="{00000000-0005-0000-0000-000088290000}"/>
    <cellStyle name="Note 43 3 2 5 3 3 3" xfId="23207" xr:uid="{00000000-0005-0000-0000-000089290000}"/>
    <cellStyle name="Note 43 3 2 5 3 3 4" xfId="26753" xr:uid="{00000000-0005-0000-0000-00008A290000}"/>
    <cellStyle name="Note 43 3 2 5 3 3 5" xfId="35133" xr:uid="{00000000-0005-0000-0000-00008B290000}"/>
    <cellStyle name="Note 43 3 2 5 3 4" xfId="12083" xr:uid="{00000000-0005-0000-0000-00008C290000}"/>
    <cellStyle name="Note 43 3 2 5 3 5" xfId="23209" xr:uid="{00000000-0005-0000-0000-00008D290000}"/>
    <cellStyle name="Note 43 3 2 5 3 6" xfId="26751" xr:uid="{00000000-0005-0000-0000-00008E290000}"/>
    <cellStyle name="Note 43 3 2 5 3 7" xfId="35134" xr:uid="{00000000-0005-0000-0000-00008F290000}"/>
    <cellStyle name="Note 43 3 2 5 4" xfId="2987" xr:uid="{00000000-0005-0000-0000-000090290000}"/>
    <cellStyle name="Note 43 3 2 5 4 2" xfId="12086" xr:uid="{00000000-0005-0000-0000-000091290000}"/>
    <cellStyle name="Note 43 3 2 5 4 3" xfId="23206" xr:uid="{00000000-0005-0000-0000-000092290000}"/>
    <cellStyle name="Note 43 3 2 5 4 4" xfId="26754" xr:uid="{00000000-0005-0000-0000-000093290000}"/>
    <cellStyle name="Note 43 3 2 5 4 5" xfId="35135" xr:uid="{00000000-0005-0000-0000-000094290000}"/>
    <cellStyle name="Note 43 3 2 5 5" xfId="2988" xr:uid="{00000000-0005-0000-0000-000095290000}"/>
    <cellStyle name="Note 43 3 2 5 5 2" xfId="12087" xr:uid="{00000000-0005-0000-0000-000096290000}"/>
    <cellStyle name="Note 43 3 2 5 5 3" xfId="23205" xr:uid="{00000000-0005-0000-0000-000097290000}"/>
    <cellStyle name="Note 43 3 2 5 5 4" xfId="26755" xr:uid="{00000000-0005-0000-0000-000098290000}"/>
    <cellStyle name="Note 43 3 2 5 5 5" xfId="35136" xr:uid="{00000000-0005-0000-0000-000099290000}"/>
    <cellStyle name="Note 43 3 2 5 6" xfId="12076" xr:uid="{00000000-0005-0000-0000-00009A290000}"/>
    <cellStyle name="Note 43 3 2 5 6 2" xfId="35137" xr:uid="{00000000-0005-0000-0000-00009B290000}"/>
    <cellStyle name="Note 43 3 2 5 7" xfId="23216" xr:uid="{00000000-0005-0000-0000-00009C290000}"/>
    <cellStyle name="Note 43 3 2 5 8" xfId="26744" xr:uid="{00000000-0005-0000-0000-00009D290000}"/>
    <cellStyle name="Note 43 3 2 5 9" xfId="35138" xr:uid="{00000000-0005-0000-0000-00009E290000}"/>
    <cellStyle name="Note 43 3 2 6" xfId="2989" xr:uid="{00000000-0005-0000-0000-00009F290000}"/>
    <cellStyle name="Note 43 3 2 6 2" xfId="2990" xr:uid="{00000000-0005-0000-0000-0000A0290000}"/>
    <cellStyle name="Note 43 3 2 6 2 2" xfId="2991" xr:uid="{00000000-0005-0000-0000-0000A1290000}"/>
    <cellStyle name="Note 43 3 2 6 2 2 2" xfId="12090" xr:uid="{00000000-0005-0000-0000-0000A2290000}"/>
    <cellStyle name="Note 43 3 2 6 2 2 3" xfId="23202" xr:uid="{00000000-0005-0000-0000-0000A3290000}"/>
    <cellStyle name="Note 43 3 2 6 2 2 4" xfId="26758" xr:uid="{00000000-0005-0000-0000-0000A4290000}"/>
    <cellStyle name="Note 43 3 2 6 2 2 5" xfId="35139" xr:uid="{00000000-0005-0000-0000-0000A5290000}"/>
    <cellStyle name="Note 43 3 2 6 2 3" xfId="2992" xr:uid="{00000000-0005-0000-0000-0000A6290000}"/>
    <cellStyle name="Note 43 3 2 6 2 3 2" xfId="12091" xr:uid="{00000000-0005-0000-0000-0000A7290000}"/>
    <cellStyle name="Note 43 3 2 6 2 3 3" xfId="23201" xr:uid="{00000000-0005-0000-0000-0000A8290000}"/>
    <cellStyle name="Note 43 3 2 6 2 3 4" xfId="26759" xr:uid="{00000000-0005-0000-0000-0000A9290000}"/>
    <cellStyle name="Note 43 3 2 6 2 3 5" xfId="35140" xr:uid="{00000000-0005-0000-0000-0000AA290000}"/>
    <cellStyle name="Note 43 3 2 6 2 4" xfId="12089" xr:uid="{00000000-0005-0000-0000-0000AB290000}"/>
    <cellStyle name="Note 43 3 2 6 2 4 2" xfId="35141" xr:uid="{00000000-0005-0000-0000-0000AC290000}"/>
    <cellStyle name="Note 43 3 2 6 2 5" xfId="23203" xr:uid="{00000000-0005-0000-0000-0000AD290000}"/>
    <cellStyle name="Note 43 3 2 6 2 6" xfId="26757" xr:uid="{00000000-0005-0000-0000-0000AE290000}"/>
    <cellStyle name="Note 43 3 2 6 2 7" xfId="35142" xr:uid="{00000000-0005-0000-0000-0000AF290000}"/>
    <cellStyle name="Note 43 3 2 6 3" xfId="2993" xr:uid="{00000000-0005-0000-0000-0000B0290000}"/>
    <cellStyle name="Note 43 3 2 6 3 2" xfId="2994" xr:uid="{00000000-0005-0000-0000-0000B1290000}"/>
    <cellStyle name="Note 43 3 2 6 3 2 2" xfId="12093" xr:uid="{00000000-0005-0000-0000-0000B2290000}"/>
    <cellStyle name="Note 43 3 2 6 3 2 3" xfId="23199" xr:uid="{00000000-0005-0000-0000-0000B3290000}"/>
    <cellStyle name="Note 43 3 2 6 3 2 4" xfId="26761" xr:uid="{00000000-0005-0000-0000-0000B4290000}"/>
    <cellStyle name="Note 43 3 2 6 3 2 5" xfId="35143" xr:uid="{00000000-0005-0000-0000-0000B5290000}"/>
    <cellStyle name="Note 43 3 2 6 3 3" xfId="2995" xr:uid="{00000000-0005-0000-0000-0000B6290000}"/>
    <cellStyle name="Note 43 3 2 6 3 3 2" xfId="12094" xr:uid="{00000000-0005-0000-0000-0000B7290000}"/>
    <cellStyle name="Note 43 3 2 6 3 3 3" xfId="23198" xr:uid="{00000000-0005-0000-0000-0000B8290000}"/>
    <cellStyle name="Note 43 3 2 6 3 3 4" xfId="26762" xr:uid="{00000000-0005-0000-0000-0000B9290000}"/>
    <cellStyle name="Note 43 3 2 6 3 3 5" xfId="35144" xr:uid="{00000000-0005-0000-0000-0000BA290000}"/>
    <cellStyle name="Note 43 3 2 6 3 4" xfId="12092" xr:uid="{00000000-0005-0000-0000-0000BB290000}"/>
    <cellStyle name="Note 43 3 2 6 3 5" xfId="23200" xr:uid="{00000000-0005-0000-0000-0000BC290000}"/>
    <cellStyle name="Note 43 3 2 6 3 6" xfId="26760" xr:uid="{00000000-0005-0000-0000-0000BD290000}"/>
    <cellStyle name="Note 43 3 2 6 3 7" xfId="35145" xr:uid="{00000000-0005-0000-0000-0000BE290000}"/>
    <cellStyle name="Note 43 3 2 6 4" xfId="2996" xr:uid="{00000000-0005-0000-0000-0000BF290000}"/>
    <cellStyle name="Note 43 3 2 6 4 2" xfId="12095" xr:uid="{00000000-0005-0000-0000-0000C0290000}"/>
    <cellStyle name="Note 43 3 2 6 4 3" xfId="23197" xr:uid="{00000000-0005-0000-0000-0000C1290000}"/>
    <cellStyle name="Note 43 3 2 6 4 4" xfId="26763" xr:uid="{00000000-0005-0000-0000-0000C2290000}"/>
    <cellStyle name="Note 43 3 2 6 4 5" xfId="35146" xr:uid="{00000000-0005-0000-0000-0000C3290000}"/>
    <cellStyle name="Note 43 3 2 6 5" xfId="2997" xr:uid="{00000000-0005-0000-0000-0000C4290000}"/>
    <cellStyle name="Note 43 3 2 6 5 2" xfId="12096" xr:uid="{00000000-0005-0000-0000-0000C5290000}"/>
    <cellStyle name="Note 43 3 2 6 5 3" xfId="23196" xr:uid="{00000000-0005-0000-0000-0000C6290000}"/>
    <cellStyle name="Note 43 3 2 6 5 4" xfId="26764" xr:uid="{00000000-0005-0000-0000-0000C7290000}"/>
    <cellStyle name="Note 43 3 2 6 5 5" xfId="35147" xr:uid="{00000000-0005-0000-0000-0000C8290000}"/>
    <cellStyle name="Note 43 3 2 6 6" xfId="12088" xr:uid="{00000000-0005-0000-0000-0000C9290000}"/>
    <cellStyle name="Note 43 3 2 6 6 2" xfId="35148" xr:uid="{00000000-0005-0000-0000-0000CA290000}"/>
    <cellStyle name="Note 43 3 2 6 7" xfId="23204" xr:uid="{00000000-0005-0000-0000-0000CB290000}"/>
    <cellStyle name="Note 43 3 2 6 8" xfId="26756" xr:uid="{00000000-0005-0000-0000-0000CC290000}"/>
    <cellStyle name="Note 43 3 2 6 9" xfId="35149" xr:uid="{00000000-0005-0000-0000-0000CD290000}"/>
    <cellStyle name="Note 43 3 2 7" xfId="12033" xr:uid="{00000000-0005-0000-0000-0000CE290000}"/>
    <cellStyle name="Note 43 3 2 7 2" xfId="35150" xr:uid="{00000000-0005-0000-0000-0000CF290000}"/>
    <cellStyle name="Note 43 3 2 8" xfId="23259" xr:uid="{00000000-0005-0000-0000-0000D0290000}"/>
    <cellStyle name="Note 43 3 2 9" xfId="26701" xr:uid="{00000000-0005-0000-0000-0000D1290000}"/>
    <cellStyle name="Note 43 3 3" xfId="2998" xr:uid="{00000000-0005-0000-0000-0000D2290000}"/>
    <cellStyle name="Note 43 3 3 10" xfId="35151" xr:uid="{00000000-0005-0000-0000-0000D3290000}"/>
    <cellStyle name="Note 43 3 3 2" xfId="2999" xr:uid="{00000000-0005-0000-0000-0000D4290000}"/>
    <cellStyle name="Note 43 3 3 2 2" xfId="3000" xr:uid="{00000000-0005-0000-0000-0000D5290000}"/>
    <cellStyle name="Note 43 3 3 2 2 2" xfId="3001" xr:uid="{00000000-0005-0000-0000-0000D6290000}"/>
    <cellStyle name="Note 43 3 3 2 2 2 2" xfId="3002" xr:uid="{00000000-0005-0000-0000-0000D7290000}"/>
    <cellStyle name="Note 43 3 3 2 2 2 2 2" xfId="12101" xr:uid="{00000000-0005-0000-0000-0000D8290000}"/>
    <cellStyle name="Note 43 3 3 2 2 2 2 3" xfId="23191" xr:uid="{00000000-0005-0000-0000-0000D9290000}"/>
    <cellStyle name="Note 43 3 3 2 2 2 2 4" xfId="26769" xr:uid="{00000000-0005-0000-0000-0000DA290000}"/>
    <cellStyle name="Note 43 3 3 2 2 2 2 5" xfId="35152" xr:uid="{00000000-0005-0000-0000-0000DB290000}"/>
    <cellStyle name="Note 43 3 3 2 2 2 3" xfId="3003" xr:uid="{00000000-0005-0000-0000-0000DC290000}"/>
    <cellStyle name="Note 43 3 3 2 2 2 3 2" xfId="12102" xr:uid="{00000000-0005-0000-0000-0000DD290000}"/>
    <cellStyle name="Note 43 3 3 2 2 2 3 3" xfId="23190" xr:uid="{00000000-0005-0000-0000-0000DE290000}"/>
    <cellStyle name="Note 43 3 3 2 2 2 3 4" xfId="26770" xr:uid="{00000000-0005-0000-0000-0000DF290000}"/>
    <cellStyle name="Note 43 3 3 2 2 2 3 5" xfId="35153" xr:uid="{00000000-0005-0000-0000-0000E0290000}"/>
    <cellStyle name="Note 43 3 3 2 2 2 4" xfId="12100" xr:uid="{00000000-0005-0000-0000-0000E1290000}"/>
    <cellStyle name="Note 43 3 3 2 2 2 4 2" xfId="35154" xr:uid="{00000000-0005-0000-0000-0000E2290000}"/>
    <cellStyle name="Note 43 3 3 2 2 2 5" xfId="23192" xr:uid="{00000000-0005-0000-0000-0000E3290000}"/>
    <cellStyle name="Note 43 3 3 2 2 2 6" xfId="26768" xr:uid="{00000000-0005-0000-0000-0000E4290000}"/>
    <cellStyle name="Note 43 3 3 2 2 2 7" xfId="35155" xr:uid="{00000000-0005-0000-0000-0000E5290000}"/>
    <cellStyle name="Note 43 3 3 2 2 3" xfId="3004" xr:uid="{00000000-0005-0000-0000-0000E6290000}"/>
    <cellStyle name="Note 43 3 3 2 2 3 2" xfId="3005" xr:uid="{00000000-0005-0000-0000-0000E7290000}"/>
    <cellStyle name="Note 43 3 3 2 2 3 2 2" xfId="12104" xr:uid="{00000000-0005-0000-0000-0000E8290000}"/>
    <cellStyle name="Note 43 3 3 2 2 3 2 3" xfId="23188" xr:uid="{00000000-0005-0000-0000-0000E9290000}"/>
    <cellStyle name="Note 43 3 3 2 2 3 2 4" xfId="26772" xr:uid="{00000000-0005-0000-0000-0000EA290000}"/>
    <cellStyle name="Note 43 3 3 2 2 3 2 5" xfId="35156" xr:uid="{00000000-0005-0000-0000-0000EB290000}"/>
    <cellStyle name="Note 43 3 3 2 2 3 3" xfId="12103" xr:uid="{00000000-0005-0000-0000-0000EC290000}"/>
    <cellStyle name="Note 43 3 3 2 2 3 4" xfId="23189" xr:uid="{00000000-0005-0000-0000-0000ED290000}"/>
    <cellStyle name="Note 43 3 3 2 2 3 5" xfId="26771" xr:uid="{00000000-0005-0000-0000-0000EE290000}"/>
    <cellStyle name="Note 43 3 3 2 2 3 6" xfId="35157" xr:uid="{00000000-0005-0000-0000-0000EF290000}"/>
    <cellStyle name="Note 43 3 3 2 2 4" xfId="3006" xr:uid="{00000000-0005-0000-0000-0000F0290000}"/>
    <cellStyle name="Note 43 3 3 2 2 4 2" xfId="12105" xr:uid="{00000000-0005-0000-0000-0000F1290000}"/>
    <cellStyle name="Note 43 3 3 2 2 4 3" xfId="23187" xr:uid="{00000000-0005-0000-0000-0000F2290000}"/>
    <cellStyle name="Note 43 3 3 2 2 4 4" xfId="26773" xr:uid="{00000000-0005-0000-0000-0000F3290000}"/>
    <cellStyle name="Note 43 3 3 2 2 4 5" xfId="35158" xr:uid="{00000000-0005-0000-0000-0000F4290000}"/>
    <cellStyle name="Note 43 3 3 2 2 5" xfId="12099" xr:uid="{00000000-0005-0000-0000-0000F5290000}"/>
    <cellStyle name="Note 43 3 3 2 2 5 2" xfId="35159" xr:uid="{00000000-0005-0000-0000-0000F6290000}"/>
    <cellStyle name="Note 43 3 3 2 2 6" xfId="23193" xr:uid="{00000000-0005-0000-0000-0000F7290000}"/>
    <cellStyle name="Note 43 3 3 2 2 7" xfId="26767" xr:uid="{00000000-0005-0000-0000-0000F8290000}"/>
    <cellStyle name="Note 43 3 3 2 2 8" xfId="35160" xr:uid="{00000000-0005-0000-0000-0000F9290000}"/>
    <cellStyle name="Note 43 3 3 2 3" xfId="3007" xr:uid="{00000000-0005-0000-0000-0000FA290000}"/>
    <cellStyle name="Note 43 3 3 2 3 2" xfId="3008" xr:uid="{00000000-0005-0000-0000-0000FB290000}"/>
    <cellStyle name="Note 43 3 3 2 3 2 2" xfId="12107" xr:uid="{00000000-0005-0000-0000-0000FC290000}"/>
    <cellStyle name="Note 43 3 3 2 3 2 3" xfId="23185" xr:uid="{00000000-0005-0000-0000-0000FD290000}"/>
    <cellStyle name="Note 43 3 3 2 3 2 4" xfId="26775" xr:uid="{00000000-0005-0000-0000-0000FE290000}"/>
    <cellStyle name="Note 43 3 3 2 3 2 5" xfId="35161" xr:uid="{00000000-0005-0000-0000-0000FF290000}"/>
    <cellStyle name="Note 43 3 3 2 3 3" xfId="3009" xr:uid="{00000000-0005-0000-0000-0000002A0000}"/>
    <cellStyle name="Note 43 3 3 2 3 3 2" xfId="12108" xr:uid="{00000000-0005-0000-0000-0000012A0000}"/>
    <cellStyle name="Note 43 3 3 2 3 3 3" xfId="23184" xr:uid="{00000000-0005-0000-0000-0000022A0000}"/>
    <cellStyle name="Note 43 3 3 2 3 3 4" xfId="26776" xr:uid="{00000000-0005-0000-0000-0000032A0000}"/>
    <cellStyle name="Note 43 3 3 2 3 3 5" xfId="35162" xr:uid="{00000000-0005-0000-0000-0000042A0000}"/>
    <cellStyle name="Note 43 3 3 2 3 4" xfId="12106" xr:uid="{00000000-0005-0000-0000-0000052A0000}"/>
    <cellStyle name="Note 43 3 3 2 3 4 2" xfId="35163" xr:uid="{00000000-0005-0000-0000-0000062A0000}"/>
    <cellStyle name="Note 43 3 3 2 3 5" xfId="23186" xr:uid="{00000000-0005-0000-0000-0000072A0000}"/>
    <cellStyle name="Note 43 3 3 2 3 6" xfId="26774" xr:uid="{00000000-0005-0000-0000-0000082A0000}"/>
    <cellStyle name="Note 43 3 3 2 3 7" xfId="35164" xr:uid="{00000000-0005-0000-0000-0000092A0000}"/>
    <cellStyle name="Note 43 3 3 2 4" xfId="3010" xr:uid="{00000000-0005-0000-0000-00000A2A0000}"/>
    <cellStyle name="Note 43 3 3 2 4 2" xfId="3011" xr:uid="{00000000-0005-0000-0000-00000B2A0000}"/>
    <cellStyle name="Note 43 3 3 2 4 2 2" xfId="12110" xr:uid="{00000000-0005-0000-0000-00000C2A0000}"/>
    <cellStyle name="Note 43 3 3 2 4 2 3" xfId="23182" xr:uid="{00000000-0005-0000-0000-00000D2A0000}"/>
    <cellStyle name="Note 43 3 3 2 4 2 4" xfId="26778" xr:uid="{00000000-0005-0000-0000-00000E2A0000}"/>
    <cellStyle name="Note 43 3 3 2 4 2 5" xfId="35165" xr:uid="{00000000-0005-0000-0000-00000F2A0000}"/>
    <cellStyle name="Note 43 3 3 2 4 3" xfId="3012" xr:uid="{00000000-0005-0000-0000-0000102A0000}"/>
    <cellStyle name="Note 43 3 3 2 4 3 2" xfId="12111" xr:uid="{00000000-0005-0000-0000-0000112A0000}"/>
    <cellStyle name="Note 43 3 3 2 4 3 3" xfId="23181" xr:uid="{00000000-0005-0000-0000-0000122A0000}"/>
    <cellStyle name="Note 43 3 3 2 4 3 4" xfId="26779" xr:uid="{00000000-0005-0000-0000-0000132A0000}"/>
    <cellStyle name="Note 43 3 3 2 4 3 5" xfId="35166" xr:uid="{00000000-0005-0000-0000-0000142A0000}"/>
    <cellStyle name="Note 43 3 3 2 4 4" xfId="12109" xr:uid="{00000000-0005-0000-0000-0000152A0000}"/>
    <cellStyle name="Note 43 3 3 2 4 5" xfId="23183" xr:uid="{00000000-0005-0000-0000-0000162A0000}"/>
    <cellStyle name="Note 43 3 3 2 4 6" xfId="26777" xr:uid="{00000000-0005-0000-0000-0000172A0000}"/>
    <cellStyle name="Note 43 3 3 2 4 7" xfId="35167" xr:uid="{00000000-0005-0000-0000-0000182A0000}"/>
    <cellStyle name="Note 43 3 3 2 5" xfId="3013" xr:uid="{00000000-0005-0000-0000-0000192A0000}"/>
    <cellStyle name="Note 43 3 3 2 5 2" xfId="12112" xr:uid="{00000000-0005-0000-0000-00001A2A0000}"/>
    <cellStyle name="Note 43 3 3 2 5 3" xfId="23180" xr:uid="{00000000-0005-0000-0000-00001B2A0000}"/>
    <cellStyle name="Note 43 3 3 2 5 4" xfId="26780" xr:uid="{00000000-0005-0000-0000-00001C2A0000}"/>
    <cellStyle name="Note 43 3 3 2 5 5" xfId="35168" xr:uid="{00000000-0005-0000-0000-00001D2A0000}"/>
    <cellStyle name="Note 43 3 3 2 6" xfId="12098" xr:uid="{00000000-0005-0000-0000-00001E2A0000}"/>
    <cellStyle name="Note 43 3 3 2 6 2" xfId="35169" xr:uid="{00000000-0005-0000-0000-00001F2A0000}"/>
    <cellStyle name="Note 43 3 3 2 7" xfId="23194" xr:uid="{00000000-0005-0000-0000-0000202A0000}"/>
    <cellStyle name="Note 43 3 3 2 8" xfId="26766" xr:uid="{00000000-0005-0000-0000-0000212A0000}"/>
    <cellStyle name="Note 43 3 3 2 9" xfId="35170" xr:uid="{00000000-0005-0000-0000-0000222A0000}"/>
    <cellStyle name="Note 43 3 3 3" xfId="3014" xr:uid="{00000000-0005-0000-0000-0000232A0000}"/>
    <cellStyle name="Note 43 3 3 3 2" xfId="3015" xr:uid="{00000000-0005-0000-0000-0000242A0000}"/>
    <cellStyle name="Note 43 3 3 3 2 2" xfId="3016" xr:uid="{00000000-0005-0000-0000-0000252A0000}"/>
    <cellStyle name="Note 43 3 3 3 2 2 2" xfId="3017" xr:uid="{00000000-0005-0000-0000-0000262A0000}"/>
    <cellStyle name="Note 43 3 3 3 2 2 2 2" xfId="12116" xr:uid="{00000000-0005-0000-0000-0000272A0000}"/>
    <cellStyle name="Note 43 3 3 3 2 2 2 3" xfId="23176" xr:uid="{00000000-0005-0000-0000-0000282A0000}"/>
    <cellStyle name="Note 43 3 3 3 2 2 2 4" xfId="26784" xr:uid="{00000000-0005-0000-0000-0000292A0000}"/>
    <cellStyle name="Note 43 3 3 3 2 2 2 5" xfId="35171" xr:uid="{00000000-0005-0000-0000-00002A2A0000}"/>
    <cellStyle name="Note 43 3 3 3 2 2 3" xfId="3018" xr:uid="{00000000-0005-0000-0000-00002B2A0000}"/>
    <cellStyle name="Note 43 3 3 3 2 2 3 2" xfId="12117" xr:uid="{00000000-0005-0000-0000-00002C2A0000}"/>
    <cellStyle name="Note 43 3 3 3 2 2 3 3" xfId="23175" xr:uid="{00000000-0005-0000-0000-00002D2A0000}"/>
    <cellStyle name="Note 43 3 3 3 2 2 3 4" xfId="26785" xr:uid="{00000000-0005-0000-0000-00002E2A0000}"/>
    <cellStyle name="Note 43 3 3 3 2 2 3 5" xfId="35172" xr:uid="{00000000-0005-0000-0000-00002F2A0000}"/>
    <cellStyle name="Note 43 3 3 3 2 2 4" xfId="12115" xr:uid="{00000000-0005-0000-0000-0000302A0000}"/>
    <cellStyle name="Note 43 3 3 3 2 2 5" xfId="23177" xr:uid="{00000000-0005-0000-0000-0000312A0000}"/>
    <cellStyle name="Note 43 3 3 3 2 2 6" xfId="26783" xr:uid="{00000000-0005-0000-0000-0000322A0000}"/>
    <cellStyle name="Note 43 3 3 3 2 2 7" xfId="35173" xr:uid="{00000000-0005-0000-0000-0000332A0000}"/>
    <cellStyle name="Note 43 3 3 3 2 3" xfId="3019" xr:uid="{00000000-0005-0000-0000-0000342A0000}"/>
    <cellStyle name="Note 43 3 3 3 2 3 2" xfId="12118" xr:uid="{00000000-0005-0000-0000-0000352A0000}"/>
    <cellStyle name="Note 43 3 3 3 2 3 3" xfId="23174" xr:uid="{00000000-0005-0000-0000-0000362A0000}"/>
    <cellStyle name="Note 43 3 3 3 2 3 4" xfId="26786" xr:uid="{00000000-0005-0000-0000-0000372A0000}"/>
    <cellStyle name="Note 43 3 3 3 2 3 5" xfId="35174" xr:uid="{00000000-0005-0000-0000-0000382A0000}"/>
    <cellStyle name="Note 43 3 3 3 2 4" xfId="3020" xr:uid="{00000000-0005-0000-0000-0000392A0000}"/>
    <cellStyle name="Note 43 3 3 3 2 4 2" xfId="12119" xr:uid="{00000000-0005-0000-0000-00003A2A0000}"/>
    <cellStyle name="Note 43 3 3 3 2 4 3" xfId="23173" xr:uid="{00000000-0005-0000-0000-00003B2A0000}"/>
    <cellStyle name="Note 43 3 3 3 2 4 4" xfId="26787" xr:uid="{00000000-0005-0000-0000-00003C2A0000}"/>
    <cellStyle name="Note 43 3 3 3 2 4 5" xfId="35175" xr:uid="{00000000-0005-0000-0000-00003D2A0000}"/>
    <cellStyle name="Note 43 3 3 3 2 5" xfId="12114" xr:uid="{00000000-0005-0000-0000-00003E2A0000}"/>
    <cellStyle name="Note 43 3 3 3 2 5 2" xfId="35176" xr:uid="{00000000-0005-0000-0000-00003F2A0000}"/>
    <cellStyle name="Note 43 3 3 3 2 6" xfId="23178" xr:uid="{00000000-0005-0000-0000-0000402A0000}"/>
    <cellStyle name="Note 43 3 3 3 2 7" xfId="26782" xr:uid="{00000000-0005-0000-0000-0000412A0000}"/>
    <cellStyle name="Note 43 3 3 3 2 8" xfId="35177" xr:uid="{00000000-0005-0000-0000-0000422A0000}"/>
    <cellStyle name="Note 43 3 3 3 3" xfId="3021" xr:uid="{00000000-0005-0000-0000-0000432A0000}"/>
    <cellStyle name="Note 43 3 3 3 3 2" xfId="3022" xr:uid="{00000000-0005-0000-0000-0000442A0000}"/>
    <cellStyle name="Note 43 3 3 3 3 2 2" xfId="12121" xr:uid="{00000000-0005-0000-0000-0000452A0000}"/>
    <cellStyle name="Note 43 3 3 3 3 2 3" xfId="23171" xr:uid="{00000000-0005-0000-0000-0000462A0000}"/>
    <cellStyle name="Note 43 3 3 3 3 2 4" xfId="26789" xr:uid="{00000000-0005-0000-0000-0000472A0000}"/>
    <cellStyle name="Note 43 3 3 3 3 2 5" xfId="35178" xr:uid="{00000000-0005-0000-0000-0000482A0000}"/>
    <cellStyle name="Note 43 3 3 3 3 3" xfId="3023" xr:uid="{00000000-0005-0000-0000-0000492A0000}"/>
    <cellStyle name="Note 43 3 3 3 3 3 2" xfId="12122" xr:uid="{00000000-0005-0000-0000-00004A2A0000}"/>
    <cellStyle name="Note 43 3 3 3 3 3 3" xfId="23170" xr:uid="{00000000-0005-0000-0000-00004B2A0000}"/>
    <cellStyle name="Note 43 3 3 3 3 3 4" xfId="26790" xr:uid="{00000000-0005-0000-0000-00004C2A0000}"/>
    <cellStyle name="Note 43 3 3 3 3 3 5" xfId="35179" xr:uid="{00000000-0005-0000-0000-00004D2A0000}"/>
    <cellStyle name="Note 43 3 3 3 3 4" xfId="12120" xr:uid="{00000000-0005-0000-0000-00004E2A0000}"/>
    <cellStyle name="Note 43 3 3 3 3 5" xfId="23172" xr:uid="{00000000-0005-0000-0000-00004F2A0000}"/>
    <cellStyle name="Note 43 3 3 3 3 6" xfId="26788" xr:uid="{00000000-0005-0000-0000-0000502A0000}"/>
    <cellStyle name="Note 43 3 3 3 3 7" xfId="35180" xr:uid="{00000000-0005-0000-0000-0000512A0000}"/>
    <cellStyle name="Note 43 3 3 3 4" xfId="3024" xr:uid="{00000000-0005-0000-0000-0000522A0000}"/>
    <cellStyle name="Note 43 3 3 3 4 2" xfId="12123" xr:uid="{00000000-0005-0000-0000-0000532A0000}"/>
    <cellStyle name="Note 43 3 3 3 4 3" xfId="23169" xr:uid="{00000000-0005-0000-0000-0000542A0000}"/>
    <cellStyle name="Note 43 3 3 3 4 4" xfId="26791" xr:uid="{00000000-0005-0000-0000-0000552A0000}"/>
    <cellStyle name="Note 43 3 3 3 4 5" xfId="35181" xr:uid="{00000000-0005-0000-0000-0000562A0000}"/>
    <cellStyle name="Note 43 3 3 3 5" xfId="3025" xr:uid="{00000000-0005-0000-0000-0000572A0000}"/>
    <cellStyle name="Note 43 3 3 3 5 2" xfId="12124" xr:uid="{00000000-0005-0000-0000-0000582A0000}"/>
    <cellStyle name="Note 43 3 3 3 5 3" xfId="23168" xr:uid="{00000000-0005-0000-0000-0000592A0000}"/>
    <cellStyle name="Note 43 3 3 3 5 4" xfId="26792" xr:uid="{00000000-0005-0000-0000-00005A2A0000}"/>
    <cellStyle name="Note 43 3 3 3 5 5" xfId="35182" xr:uid="{00000000-0005-0000-0000-00005B2A0000}"/>
    <cellStyle name="Note 43 3 3 3 6" xfId="12113" xr:uid="{00000000-0005-0000-0000-00005C2A0000}"/>
    <cellStyle name="Note 43 3 3 3 6 2" xfId="35183" xr:uid="{00000000-0005-0000-0000-00005D2A0000}"/>
    <cellStyle name="Note 43 3 3 3 7" xfId="23179" xr:uid="{00000000-0005-0000-0000-00005E2A0000}"/>
    <cellStyle name="Note 43 3 3 3 8" xfId="26781" xr:uid="{00000000-0005-0000-0000-00005F2A0000}"/>
    <cellStyle name="Note 43 3 3 3 9" xfId="35184" xr:uid="{00000000-0005-0000-0000-0000602A0000}"/>
    <cellStyle name="Note 43 3 3 4" xfId="3026" xr:uid="{00000000-0005-0000-0000-0000612A0000}"/>
    <cellStyle name="Note 43 3 3 4 2" xfId="3027" xr:uid="{00000000-0005-0000-0000-0000622A0000}"/>
    <cellStyle name="Note 43 3 3 4 2 2" xfId="3028" xr:uid="{00000000-0005-0000-0000-0000632A0000}"/>
    <cellStyle name="Note 43 3 3 4 2 2 2" xfId="3029" xr:uid="{00000000-0005-0000-0000-0000642A0000}"/>
    <cellStyle name="Note 43 3 3 4 2 2 2 2" xfId="12128" xr:uid="{00000000-0005-0000-0000-0000652A0000}"/>
    <cellStyle name="Note 43 3 3 4 2 2 2 3" xfId="23164" xr:uid="{00000000-0005-0000-0000-0000662A0000}"/>
    <cellStyle name="Note 43 3 3 4 2 2 2 4" xfId="26796" xr:uid="{00000000-0005-0000-0000-0000672A0000}"/>
    <cellStyle name="Note 43 3 3 4 2 2 2 5" xfId="35185" xr:uid="{00000000-0005-0000-0000-0000682A0000}"/>
    <cellStyle name="Note 43 3 3 4 2 2 3" xfId="3030" xr:uid="{00000000-0005-0000-0000-0000692A0000}"/>
    <cellStyle name="Note 43 3 3 4 2 2 3 2" xfId="12129" xr:uid="{00000000-0005-0000-0000-00006A2A0000}"/>
    <cellStyle name="Note 43 3 3 4 2 2 3 3" xfId="23163" xr:uid="{00000000-0005-0000-0000-00006B2A0000}"/>
    <cellStyle name="Note 43 3 3 4 2 2 3 4" xfId="26797" xr:uid="{00000000-0005-0000-0000-00006C2A0000}"/>
    <cellStyle name="Note 43 3 3 4 2 2 3 5" xfId="35186" xr:uid="{00000000-0005-0000-0000-00006D2A0000}"/>
    <cellStyle name="Note 43 3 3 4 2 2 4" xfId="12127" xr:uid="{00000000-0005-0000-0000-00006E2A0000}"/>
    <cellStyle name="Note 43 3 3 4 2 2 5" xfId="23165" xr:uid="{00000000-0005-0000-0000-00006F2A0000}"/>
    <cellStyle name="Note 43 3 3 4 2 2 6" xfId="26795" xr:uid="{00000000-0005-0000-0000-0000702A0000}"/>
    <cellStyle name="Note 43 3 3 4 2 2 7" xfId="35187" xr:uid="{00000000-0005-0000-0000-0000712A0000}"/>
    <cellStyle name="Note 43 3 3 4 2 3" xfId="3031" xr:uid="{00000000-0005-0000-0000-0000722A0000}"/>
    <cellStyle name="Note 43 3 3 4 2 3 2" xfId="12130" xr:uid="{00000000-0005-0000-0000-0000732A0000}"/>
    <cellStyle name="Note 43 3 3 4 2 3 3" xfId="23162" xr:uid="{00000000-0005-0000-0000-0000742A0000}"/>
    <cellStyle name="Note 43 3 3 4 2 3 4" xfId="26798" xr:uid="{00000000-0005-0000-0000-0000752A0000}"/>
    <cellStyle name="Note 43 3 3 4 2 3 5" xfId="35188" xr:uid="{00000000-0005-0000-0000-0000762A0000}"/>
    <cellStyle name="Note 43 3 3 4 2 4" xfId="3032" xr:uid="{00000000-0005-0000-0000-0000772A0000}"/>
    <cellStyle name="Note 43 3 3 4 2 4 2" xfId="12131" xr:uid="{00000000-0005-0000-0000-0000782A0000}"/>
    <cellStyle name="Note 43 3 3 4 2 4 3" xfId="23161" xr:uid="{00000000-0005-0000-0000-0000792A0000}"/>
    <cellStyle name="Note 43 3 3 4 2 4 4" xfId="26799" xr:uid="{00000000-0005-0000-0000-00007A2A0000}"/>
    <cellStyle name="Note 43 3 3 4 2 4 5" xfId="35189" xr:uid="{00000000-0005-0000-0000-00007B2A0000}"/>
    <cellStyle name="Note 43 3 3 4 2 5" xfId="12126" xr:uid="{00000000-0005-0000-0000-00007C2A0000}"/>
    <cellStyle name="Note 43 3 3 4 2 5 2" xfId="35190" xr:uid="{00000000-0005-0000-0000-00007D2A0000}"/>
    <cellStyle name="Note 43 3 3 4 2 6" xfId="23166" xr:uid="{00000000-0005-0000-0000-00007E2A0000}"/>
    <cellStyle name="Note 43 3 3 4 2 7" xfId="26794" xr:uid="{00000000-0005-0000-0000-00007F2A0000}"/>
    <cellStyle name="Note 43 3 3 4 2 8" xfId="35191" xr:uid="{00000000-0005-0000-0000-0000802A0000}"/>
    <cellStyle name="Note 43 3 3 4 3" xfId="3033" xr:uid="{00000000-0005-0000-0000-0000812A0000}"/>
    <cellStyle name="Note 43 3 3 4 3 2" xfId="3034" xr:uid="{00000000-0005-0000-0000-0000822A0000}"/>
    <cellStyle name="Note 43 3 3 4 3 2 2" xfId="12133" xr:uid="{00000000-0005-0000-0000-0000832A0000}"/>
    <cellStyle name="Note 43 3 3 4 3 2 3" xfId="23159" xr:uid="{00000000-0005-0000-0000-0000842A0000}"/>
    <cellStyle name="Note 43 3 3 4 3 2 4" xfId="26801" xr:uid="{00000000-0005-0000-0000-0000852A0000}"/>
    <cellStyle name="Note 43 3 3 4 3 2 5" xfId="35192" xr:uid="{00000000-0005-0000-0000-0000862A0000}"/>
    <cellStyle name="Note 43 3 3 4 3 3" xfId="3035" xr:uid="{00000000-0005-0000-0000-0000872A0000}"/>
    <cellStyle name="Note 43 3 3 4 3 3 2" xfId="12134" xr:uid="{00000000-0005-0000-0000-0000882A0000}"/>
    <cellStyle name="Note 43 3 3 4 3 3 3" xfId="23158" xr:uid="{00000000-0005-0000-0000-0000892A0000}"/>
    <cellStyle name="Note 43 3 3 4 3 3 4" xfId="26802" xr:uid="{00000000-0005-0000-0000-00008A2A0000}"/>
    <cellStyle name="Note 43 3 3 4 3 3 5" xfId="35193" xr:uid="{00000000-0005-0000-0000-00008B2A0000}"/>
    <cellStyle name="Note 43 3 3 4 3 4" xfId="12132" xr:uid="{00000000-0005-0000-0000-00008C2A0000}"/>
    <cellStyle name="Note 43 3 3 4 3 5" xfId="23160" xr:uid="{00000000-0005-0000-0000-00008D2A0000}"/>
    <cellStyle name="Note 43 3 3 4 3 6" xfId="26800" xr:uid="{00000000-0005-0000-0000-00008E2A0000}"/>
    <cellStyle name="Note 43 3 3 4 3 7" xfId="35194" xr:uid="{00000000-0005-0000-0000-00008F2A0000}"/>
    <cellStyle name="Note 43 3 3 4 4" xfId="3036" xr:uid="{00000000-0005-0000-0000-0000902A0000}"/>
    <cellStyle name="Note 43 3 3 4 4 2" xfId="12135" xr:uid="{00000000-0005-0000-0000-0000912A0000}"/>
    <cellStyle name="Note 43 3 3 4 4 3" xfId="23157" xr:uid="{00000000-0005-0000-0000-0000922A0000}"/>
    <cellStyle name="Note 43 3 3 4 4 4" xfId="26803" xr:uid="{00000000-0005-0000-0000-0000932A0000}"/>
    <cellStyle name="Note 43 3 3 4 4 5" xfId="35195" xr:uid="{00000000-0005-0000-0000-0000942A0000}"/>
    <cellStyle name="Note 43 3 3 4 5" xfId="3037" xr:uid="{00000000-0005-0000-0000-0000952A0000}"/>
    <cellStyle name="Note 43 3 3 4 5 2" xfId="12136" xr:uid="{00000000-0005-0000-0000-0000962A0000}"/>
    <cellStyle name="Note 43 3 3 4 5 3" xfId="23156" xr:uid="{00000000-0005-0000-0000-0000972A0000}"/>
    <cellStyle name="Note 43 3 3 4 5 4" xfId="26804" xr:uid="{00000000-0005-0000-0000-0000982A0000}"/>
    <cellStyle name="Note 43 3 3 4 5 5" xfId="35196" xr:uid="{00000000-0005-0000-0000-0000992A0000}"/>
    <cellStyle name="Note 43 3 3 4 6" xfId="12125" xr:uid="{00000000-0005-0000-0000-00009A2A0000}"/>
    <cellStyle name="Note 43 3 3 4 6 2" xfId="35197" xr:uid="{00000000-0005-0000-0000-00009B2A0000}"/>
    <cellStyle name="Note 43 3 3 4 7" xfId="23167" xr:uid="{00000000-0005-0000-0000-00009C2A0000}"/>
    <cellStyle name="Note 43 3 3 4 8" xfId="26793" xr:uid="{00000000-0005-0000-0000-00009D2A0000}"/>
    <cellStyle name="Note 43 3 3 4 9" xfId="35198" xr:uid="{00000000-0005-0000-0000-00009E2A0000}"/>
    <cellStyle name="Note 43 3 3 5" xfId="3038" xr:uid="{00000000-0005-0000-0000-00009F2A0000}"/>
    <cellStyle name="Note 43 3 3 5 2" xfId="3039" xr:uid="{00000000-0005-0000-0000-0000A02A0000}"/>
    <cellStyle name="Note 43 3 3 5 2 2" xfId="3040" xr:uid="{00000000-0005-0000-0000-0000A12A0000}"/>
    <cellStyle name="Note 43 3 3 5 2 2 2" xfId="12139" xr:uid="{00000000-0005-0000-0000-0000A22A0000}"/>
    <cellStyle name="Note 43 3 3 5 2 2 3" xfId="23153" xr:uid="{00000000-0005-0000-0000-0000A32A0000}"/>
    <cellStyle name="Note 43 3 3 5 2 2 4" xfId="26807" xr:uid="{00000000-0005-0000-0000-0000A42A0000}"/>
    <cellStyle name="Note 43 3 3 5 2 2 5" xfId="35199" xr:uid="{00000000-0005-0000-0000-0000A52A0000}"/>
    <cellStyle name="Note 43 3 3 5 2 3" xfId="3041" xr:uid="{00000000-0005-0000-0000-0000A62A0000}"/>
    <cellStyle name="Note 43 3 3 5 2 3 2" xfId="12140" xr:uid="{00000000-0005-0000-0000-0000A72A0000}"/>
    <cellStyle name="Note 43 3 3 5 2 3 3" xfId="23152" xr:uid="{00000000-0005-0000-0000-0000A82A0000}"/>
    <cellStyle name="Note 43 3 3 5 2 3 4" xfId="26808" xr:uid="{00000000-0005-0000-0000-0000A92A0000}"/>
    <cellStyle name="Note 43 3 3 5 2 3 5" xfId="35200" xr:uid="{00000000-0005-0000-0000-0000AA2A0000}"/>
    <cellStyle name="Note 43 3 3 5 2 4" xfId="12138" xr:uid="{00000000-0005-0000-0000-0000AB2A0000}"/>
    <cellStyle name="Note 43 3 3 5 2 4 2" xfId="35201" xr:uid="{00000000-0005-0000-0000-0000AC2A0000}"/>
    <cellStyle name="Note 43 3 3 5 2 5" xfId="23154" xr:uid="{00000000-0005-0000-0000-0000AD2A0000}"/>
    <cellStyle name="Note 43 3 3 5 2 6" xfId="26806" xr:uid="{00000000-0005-0000-0000-0000AE2A0000}"/>
    <cellStyle name="Note 43 3 3 5 2 7" xfId="35202" xr:uid="{00000000-0005-0000-0000-0000AF2A0000}"/>
    <cellStyle name="Note 43 3 3 5 3" xfId="3042" xr:uid="{00000000-0005-0000-0000-0000B02A0000}"/>
    <cellStyle name="Note 43 3 3 5 3 2" xfId="3043" xr:uid="{00000000-0005-0000-0000-0000B12A0000}"/>
    <cellStyle name="Note 43 3 3 5 3 2 2" xfId="12142" xr:uid="{00000000-0005-0000-0000-0000B22A0000}"/>
    <cellStyle name="Note 43 3 3 5 3 2 3" xfId="23150" xr:uid="{00000000-0005-0000-0000-0000B32A0000}"/>
    <cellStyle name="Note 43 3 3 5 3 2 4" xfId="26810" xr:uid="{00000000-0005-0000-0000-0000B42A0000}"/>
    <cellStyle name="Note 43 3 3 5 3 2 5" xfId="35203" xr:uid="{00000000-0005-0000-0000-0000B52A0000}"/>
    <cellStyle name="Note 43 3 3 5 3 3" xfId="12141" xr:uid="{00000000-0005-0000-0000-0000B62A0000}"/>
    <cellStyle name="Note 43 3 3 5 3 4" xfId="23151" xr:uid="{00000000-0005-0000-0000-0000B72A0000}"/>
    <cellStyle name="Note 43 3 3 5 3 5" xfId="26809" xr:uid="{00000000-0005-0000-0000-0000B82A0000}"/>
    <cellStyle name="Note 43 3 3 5 3 6" xfId="35204" xr:uid="{00000000-0005-0000-0000-0000B92A0000}"/>
    <cellStyle name="Note 43 3 3 5 4" xfId="3044" xr:uid="{00000000-0005-0000-0000-0000BA2A0000}"/>
    <cellStyle name="Note 43 3 3 5 4 2" xfId="12143" xr:uid="{00000000-0005-0000-0000-0000BB2A0000}"/>
    <cellStyle name="Note 43 3 3 5 4 3" xfId="23149" xr:uid="{00000000-0005-0000-0000-0000BC2A0000}"/>
    <cellStyle name="Note 43 3 3 5 4 4" xfId="26811" xr:uid="{00000000-0005-0000-0000-0000BD2A0000}"/>
    <cellStyle name="Note 43 3 3 5 4 5" xfId="35205" xr:uid="{00000000-0005-0000-0000-0000BE2A0000}"/>
    <cellStyle name="Note 43 3 3 5 5" xfId="12137" xr:uid="{00000000-0005-0000-0000-0000BF2A0000}"/>
    <cellStyle name="Note 43 3 3 5 5 2" xfId="35206" xr:uid="{00000000-0005-0000-0000-0000C02A0000}"/>
    <cellStyle name="Note 43 3 3 5 6" xfId="23155" xr:uid="{00000000-0005-0000-0000-0000C12A0000}"/>
    <cellStyle name="Note 43 3 3 5 7" xfId="26805" xr:uid="{00000000-0005-0000-0000-0000C22A0000}"/>
    <cellStyle name="Note 43 3 3 5 8" xfId="35207" xr:uid="{00000000-0005-0000-0000-0000C32A0000}"/>
    <cellStyle name="Note 43 3 3 6" xfId="3045" xr:uid="{00000000-0005-0000-0000-0000C42A0000}"/>
    <cellStyle name="Note 43 3 3 6 2" xfId="3046" xr:uid="{00000000-0005-0000-0000-0000C52A0000}"/>
    <cellStyle name="Note 43 3 3 6 2 2" xfId="12145" xr:uid="{00000000-0005-0000-0000-0000C62A0000}"/>
    <cellStyle name="Note 43 3 3 6 2 3" xfId="23147" xr:uid="{00000000-0005-0000-0000-0000C72A0000}"/>
    <cellStyle name="Note 43 3 3 6 2 4" xfId="26813" xr:uid="{00000000-0005-0000-0000-0000C82A0000}"/>
    <cellStyle name="Note 43 3 3 6 2 5" xfId="35208" xr:uid="{00000000-0005-0000-0000-0000C92A0000}"/>
    <cellStyle name="Note 43 3 3 6 3" xfId="3047" xr:uid="{00000000-0005-0000-0000-0000CA2A0000}"/>
    <cellStyle name="Note 43 3 3 6 3 2" xfId="12146" xr:uid="{00000000-0005-0000-0000-0000CB2A0000}"/>
    <cellStyle name="Note 43 3 3 6 3 3" xfId="23146" xr:uid="{00000000-0005-0000-0000-0000CC2A0000}"/>
    <cellStyle name="Note 43 3 3 6 3 4" xfId="26814" xr:uid="{00000000-0005-0000-0000-0000CD2A0000}"/>
    <cellStyle name="Note 43 3 3 6 3 5" xfId="35209" xr:uid="{00000000-0005-0000-0000-0000CE2A0000}"/>
    <cellStyle name="Note 43 3 3 6 4" xfId="12144" xr:uid="{00000000-0005-0000-0000-0000CF2A0000}"/>
    <cellStyle name="Note 43 3 3 6 5" xfId="23148" xr:uid="{00000000-0005-0000-0000-0000D02A0000}"/>
    <cellStyle name="Note 43 3 3 6 6" xfId="26812" xr:uid="{00000000-0005-0000-0000-0000D12A0000}"/>
    <cellStyle name="Note 43 3 3 6 7" xfId="35210" xr:uid="{00000000-0005-0000-0000-0000D22A0000}"/>
    <cellStyle name="Note 43 3 3 7" xfId="12097" xr:uid="{00000000-0005-0000-0000-0000D32A0000}"/>
    <cellStyle name="Note 43 3 3 7 2" xfId="35211" xr:uid="{00000000-0005-0000-0000-0000D42A0000}"/>
    <cellStyle name="Note 43 3 3 8" xfId="23195" xr:uid="{00000000-0005-0000-0000-0000D52A0000}"/>
    <cellStyle name="Note 43 3 3 9" xfId="26765" xr:uid="{00000000-0005-0000-0000-0000D62A0000}"/>
    <cellStyle name="Note 43 3 4" xfId="3048" xr:uid="{00000000-0005-0000-0000-0000D72A0000}"/>
    <cellStyle name="Note 43 3 4 2" xfId="3049" xr:uid="{00000000-0005-0000-0000-0000D82A0000}"/>
    <cellStyle name="Note 43 3 4 2 2" xfId="3050" xr:uid="{00000000-0005-0000-0000-0000D92A0000}"/>
    <cellStyle name="Note 43 3 4 2 2 2" xfId="3051" xr:uid="{00000000-0005-0000-0000-0000DA2A0000}"/>
    <cellStyle name="Note 43 3 4 2 2 2 2" xfId="12150" xr:uid="{00000000-0005-0000-0000-0000DB2A0000}"/>
    <cellStyle name="Note 43 3 4 2 2 2 3" xfId="23142" xr:uid="{00000000-0005-0000-0000-0000DC2A0000}"/>
    <cellStyle name="Note 43 3 4 2 2 2 4" xfId="26818" xr:uid="{00000000-0005-0000-0000-0000DD2A0000}"/>
    <cellStyle name="Note 43 3 4 2 2 2 5" xfId="35212" xr:uid="{00000000-0005-0000-0000-0000DE2A0000}"/>
    <cellStyle name="Note 43 3 4 2 2 3" xfId="3052" xr:uid="{00000000-0005-0000-0000-0000DF2A0000}"/>
    <cellStyle name="Note 43 3 4 2 2 3 2" xfId="12151" xr:uid="{00000000-0005-0000-0000-0000E02A0000}"/>
    <cellStyle name="Note 43 3 4 2 2 3 3" xfId="23141" xr:uid="{00000000-0005-0000-0000-0000E12A0000}"/>
    <cellStyle name="Note 43 3 4 2 2 3 4" xfId="26819" xr:uid="{00000000-0005-0000-0000-0000E22A0000}"/>
    <cellStyle name="Note 43 3 4 2 2 3 5" xfId="35213" xr:uid="{00000000-0005-0000-0000-0000E32A0000}"/>
    <cellStyle name="Note 43 3 4 2 2 4" xfId="12149" xr:uid="{00000000-0005-0000-0000-0000E42A0000}"/>
    <cellStyle name="Note 43 3 4 2 2 5" xfId="23143" xr:uid="{00000000-0005-0000-0000-0000E52A0000}"/>
    <cellStyle name="Note 43 3 4 2 2 6" xfId="26817" xr:uid="{00000000-0005-0000-0000-0000E62A0000}"/>
    <cellStyle name="Note 43 3 4 2 2 7" xfId="35214" xr:uid="{00000000-0005-0000-0000-0000E72A0000}"/>
    <cellStyle name="Note 43 3 4 2 3" xfId="3053" xr:uid="{00000000-0005-0000-0000-0000E82A0000}"/>
    <cellStyle name="Note 43 3 4 2 3 2" xfId="12152" xr:uid="{00000000-0005-0000-0000-0000E92A0000}"/>
    <cellStyle name="Note 43 3 4 2 3 3" xfId="23140" xr:uid="{00000000-0005-0000-0000-0000EA2A0000}"/>
    <cellStyle name="Note 43 3 4 2 3 4" xfId="26820" xr:uid="{00000000-0005-0000-0000-0000EB2A0000}"/>
    <cellStyle name="Note 43 3 4 2 3 5" xfId="35215" xr:uid="{00000000-0005-0000-0000-0000EC2A0000}"/>
    <cellStyle name="Note 43 3 4 2 4" xfId="3054" xr:uid="{00000000-0005-0000-0000-0000ED2A0000}"/>
    <cellStyle name="Note 43 3 4 2 4 2" xfId="12153" xr:uid="{00000000-0005-0000-0000-0000EE2A0000}"/>
    <cellStyle name="Note 43 3 4 2 4 3" xfId="23139" xr:uid="{00000000-0005-0000-0000-0000EF2A0000}"/>
    <cellStyle name="Note 43 3 4 2 4 4" xfId="26821" xr:uid="{00000000-0005-0000-0000-0000F02A0000}"/>
    <cellStyle name="Note 43 3 4 2 4 5" xfId="35216" xr:uid="{00000000-0005-0000-0000-0000F12A0000}"/>
    <cellStyle name="Note 43 3 4 2 5" xfId="12148" xr:uid="{00000000-0005-0000-0000-0000F22A0000}"/>
    <cellStyle name="Note 43 3 4 2 5 2" xfId="35217" xr:uid="{00000000-0005-0000-0000-0000F32A0000}"/>
    <cellStyle name="Note 43 3 4 2 6" xfId="23144" xr:uid="{00000000-0005-0000-0000-0000F42A0000}"/>
    <cellStyle name="Note 43 3 4 2 7" xfId="26816" xr:uid="{00000000-0005-0000-0000-0000F52A0000}"/>
    <cellStyle name="Note 43 3 4 2 8" xfId="35218" xr:uid="{00000000-0005-0000-0000-0000F62A0000}"/>
    <cellStyle name="Note 43 3 4 3" xfId="3055" xr:uid="{00000000-0005-0000-0000-0000F72A0000}"/>
    <cellStyle name="Note 43 3 4 3 2" xfId="3056" xr:uid="{00000000-0005-0000-0000-0000F82A0000}"/>
    <cellStyle name="Note 43 3 4 3 2 2" xfId="12155" xr:uid="{00000000-0005-0000-0000-0000F92A0000}"/>
    <cellStyle name="Note 43 3 4 3 2 3" xfId="23137" xr:uid="{00000000-0005-0000-0000-0000FA2A0000}"/>
    <cellStyle name="Note 43 3 4 3 2 4" xfId="26823" xr:uid="{00000000-0005-0000-0000-0000FB2A0000}"/>
    <cellStyle name="Note 43 3 4 3 2 5" xfId="35219" xr:uid="{00000000-0005-0000-0000-0000FC2A0000}"/>
    <cellStyle name="Note 43 3 4 3 3" xfId="3057" xr:uid="{00000000-0005-0000-0000-0000FD2A0000}"/>
    <cellStyle name="Note 43 3 4 3 3 2" xfId="12156" xr:uid="{00000000-0005-0000-0000-0000FE2A0000}"/>
    <cellStyle name="Note 43 3 4 3 3 3" xfId="23136" xr:uid="{00000000-0005-0000-0000-0000FF2A0000}"/>
    <cellStyle name="Note 43 3 4 3 3 4" xfId="26824" xr:uid="{00000000-0005-0000-0000-0000002B0000}"/>
    <cellStyle name="Note 43 3 4 3 3 5" xfId="35220" xr:uid="{00000000-0005-0000-0000-0000012B0000}"/>
    <cellStyle name="Note 43 3 4 3 4" xfId="12154" xr:uid="{00000000-0005-0000-0000-0000022B0000}"/>
    <cellStyle name="Note 43 3 4 3 5" xfId="23138" xr:uid="{00000000-0005-0000-0000-0000032B0000}"/>
    <cellStyle name="Note 43 3 4 3 6" xfId="26822" xr:uid="{00000000-0005-0000-0000-0000042B0000}"/>
    <cellStyle name="Note 43 3 4 3 7" xfId="35221" xr:uid="{00000000-0005-0000-0000-0000052B0000}"/>
    <cellStyle name="Note 43 3 4 4" xfId="3058" xr:uid="{00000000-0005-0000-0000-0000062B0000}"/>
    <cellStyle name="Note 43 3 4 4 2" xfId="12157" xr:uid="{00000000-0005-0000-0000-0000072B0000}"/>
    <cellStyle name="Note 43 3 4 4 3" xfId="23135" xr:uid="{00000000-0005-0000-0000-0000082B0000}"/>
    <cellStyle name="Note 43 3 4 4 4" xfId="26825" xr:uid="{00000000-0005-0000-0000-0000092B0000}"/>
    <cellStyle name="Note 43 3 4 4 5" xfId="35222" xr:uid="{00000000-0005-0000-0000-00000A2B0000}"/>
    <cellStyle name="Note 43 3 4 5" xfId="3059" xr:uid="{00000000-0005-0000-0000-00000B2B0000}"/>
    <cellStyle name="Note 43 3 4 5 2" xfId="12158" xr:uid="{00000000-0005-0000-0000-00000C2B0000}"/>
    <cellStyle name="Note 43 3 4 5 3" xfId="23134" xr:uid="{00000000-0005-0000-0000-00000D2B0000}"/>
    <cellStyle name="Note 43 3 4 5 4" xfId="26826" xr:uid="{00000000-0005-0000-0000-00000E2B0000}"/>
    <cellStyle name="Note 43 3 4 5 5" xfId="35223" xr:uid="{00000000-0005-0000-0000-00000F2B0000}"/>
    <cellStyle name="Note 43 3 4 6" xfId="12147" xr:uid="{00000000-0005-0000-0000-0000102B0000}"/>
    <cellStyle name="Note 43 3 4 6 2" xfId="35224" xr:uid="{00000000-0005-0000-0000-0000112B0000}"/>
    <cellStyle name="Note 43 3 4 7" xfId="23145" xr:uid="{00000000-0005-0000-0000-0000122B0000}"/>
    <cellStyle name="Note 43 3 4 8" xfId="26815" xr:uid="{00000000-0005-0000-0000-0000132B0000}"/>
    <cellStyle name="Note 43 3 4 9" xfId="35225" xr:uid="{00000000-0005-0000-0000-0000142B0000}"/>
    <cellStyle name="Note 43 3 5" xfId="12032" xr:uid="{00000000-0005-0000-0000-0000152B0000}"/>
    <cellStyle name="Note 43 3 5 2" xfId="35226" xr:uid="{00000000-0005-0000-0000-0000162B0000}"/>
    <cellStyle name="Note 43 3 6" xfId="23260" xr:uid="{00000000-0005-0000-0000-0000172B0000}"/>
    <cellStyle name="Note 43 3 7" xfId="26700" xr:uid="{00000000-0005-0000-0000-0000182B0000}"/>
    <cellStyle name="Note 43 3 8" xfId="35227" xr:uid="{00000000-0005-0000-0000-0000192B0000}"/>
    <cellStyle name="Note 44" xfId="3060" xr:uid="{00000000-0005-0000-0000-00001A2B0000}"/>
    <cellStyle name="Note 44 2" xfId="3061" xr:uid="{00000000-0005-0000-0000-00001B2B0000}"/>
    <cellStyle name="Note 44 2 2" xfId="3062" xr:uid="{00000000-0005-0000-0000-00001C2B0000}"/>
    <cellStyle name="Note 44 2 2 10" xfId="35228" xr:uid="{00000000-0005-0000-0000-00001D2B0000}"/>
    <cellStyle name="Note 44 2 2 2" xfId="3063" xr:uid="{00000000-0005-0000-0000-00001E2B0000}"/>
    <cellStyle name="Note 44 2 2 2 2" xfId="3064" xr:uid="{00000000-0005-0000-0000-00001F2B0000}"/>
    <cellStyle name="Note 44 2 2 2 2 2" xfId="3065" xr:uid="{00000000-0005-0000-0000-0000202B0000}"/>
    <cellStyle name="Note 44 2 2 2 2 2 2" xfId="3066" xr:uid="{00000000-0005-0000-0000-0000212B0000}"/>
    <cellStyle name="Note 44 2 2 2 2 2 2 2" xfId="12165" xr:uid="{00000000-0005-0000-0000-0000222B0000}"/>
    <cellStyle name="Note 44 2 2 2 2 2 2 3" xfId="23128" xr:uid="{00000000-0005-0000-0000-0000232B0000}"/>
    <cellStyle name="Note 44 2 2 2 2 2 2 4" xfId="26832" xr:uid="{00000000-0005-0000-0000-0000242B0000}"/>
    <cellStyle name="Note 44 2 2 2 2 2 2 5" xfId="35229" xr:uid="{00000000-0005-0000-0000-0000252B0000}"/>
    <cellStyle name="Note 44 2 2 2 2 2 3" xfId="3067" xr:uid="{00000000-0005-0000-0000-0000262B0000}"/>
    <cellStyle name="Note 44 2 2 2 2 2 3 2" xfId="12166" xr:uid="{00000000-0005-0000-0000-0000272B0000}"/>
    <cellStyle name="Note 44 2 2 2 2 2 3 3" xfId="23127" xr:uid="{00000000-0005-0000-0000-0000282B0000}"/>
    <cellStyle name="Note 44 2 2 2 2 2 3 4" xfId="26833" xr:uid="{00000000-0005-0000-0000-0000292B0000}"/>
    <cellStyle name="Note 44 2 2 2 2 2 3 5" xfId="35230" xr:uid="{00000000-0005-0000-0000-00002A2B0000}"/>
    <cellStyle name="Note 44 2 2 2 2 2 4" xfId="12164" xr:uid="{00000000-0005-0000-0000-00002B2B0000}"/>
    <cellStyle name="Note 44 2 2 2 2 2 4 2" xfId="35231" xr:uid="{00000000-0005-0000-0000-00002C2B0000}"/>
    <cellStyle name="Note 44 2 2 2 2 2 5" xfId="23129" xr:uid="{00000000-0005-0000-0000-00002D2B0000}"/>
    <cellStyle name="Note 44 2 2 2 2 2 6" xfId="26831" xr:uid="{00000000-0005-0000-0000-00002E2B0000}"/>
    <cellStyle name="Note 44 2 2 2 2 2 7" xfId="35232" xr:uid="{00000000-0005-0000-0000-00002F2B0000}"/>
    <cellStyle name="Note 44 2 2 2 2 3" xfId="3068" xr:uid="{00000000-0005-0000-0000-0000302B0000}"/>
    <cellStyle name="Note 44 2 2 2 2 3 2" xfId="3069" xr:uid="{00000000-0005-0000-0000-0000312B0000}"/>
    <cellStyle name="Note 44 2 2 2 2 3 2 2" xfId="12168" xr:uid="{00000000-0005-0000-0000-0000322B0000}"/>
    <cellStyle name="Note 44 2 2 2 2 3 2 3" xfId="23125" xr:uid="{00000000-0005-0000-0000-0000332B0000}"/>
    <cellStyle name="Note 44 2 2 2 2 3 2 4" xfId="26835" xr:uid="{00000000-0005-0000-0000-0000342B0000}"/>
    <cellStyle name="Note 44 2 2 2 2 3 2 5" xfId="35233" xr:uid="{00000000-0005-0000-0000-0000352B0000}"/>
    <cellStyle name="Note 44 2 2 2 2 3 3" xfId="12167" xr:uid="{00000000-0005-0000-0000-0000362B0000}"/>
    <cellStyle name="Note 44 2 2 2 2 3 4" xfId="23126" xr:uid="{00000000-0005-0000-0000-0000372B0000}"/>
    <cellStyle name="Note 44 2 2 2 2 3 5" xfId="26834" xr:uid="{00000000-0005-0000-0000-0000382B0000}"/>
    <cellStyle name="Note 44 2 2 2 2 3 6" xfId="35234" xr:uid="{00000000-0005-0000-0000-0000392B0000}"/>
    <cellStyle name="Note 44 2 2 2 2 4" xfId="3070" xr:uid="{00000000-0005-0000-0000-00003A2B0000}"/>
    <cellStyle name="Note 44 2 2 2 2 4 2" xfId="12169" xr:uid="{00000000-0005-0000-0000-00003B2B0000}"/>
    <cellStyle name="Note 44 2 2 2 2 4 3" xfId="23124" xr:uid="{00000000-0005-0000-0000-00003C2B0000}"/>
    <cellStyle name="Note 44 2 2 2 2 4 4" xfId="26836" xr:uid="{00000000-0005-0000-0000-00003D2B0000}"/>
    <cellStyle name="Note 44 2 2 2 2 4 5" xfId="35235" xr:uid="{00000000-0005-0000-0000-00003E2B0000}"/>
    <cellStyle name="Note 44 2 2 2 2 5" xfId="12163" xr:uid="{00000000-0005-0000-0000-00003F2B0000}"/>
    <cellStyle name="Note 44 2 2 2 2 5 2" xfId="35236" xr:uid="{00000000-0005-0000-0000-0000402B0000}"/>
    <cellStyle name="Note 44 2 2 2 2 6" xfId="23130" xr:uid="{00000000-0005-0000-0000-0000412B0000}"/>
    <cellStyle name="Note 44 2 2 2 2 7" xfId="26830" xr:uid="{00000000-0005-0000-0000-0000422B0000}"/>
    <cellStyle name="Note 44 2 2 2 2 8" xfId="35237" xr:uid="{00000000-0005-0000-0000-0000432B0000}"/>
    <cellStyle name="Note 44 2 2 2 3" xfId="3071" xr:uid="{00000000-0005-0000-0000-0000442B0000}"/>
    <cellStyle name="Note 44 2 2 2 3 2" xfId="3072" xr:uid="{00000000-0005-0000-0000-0000452B0000}"/>
    <cellStyle name="Note 44 2 2 2 3 2 2" xfId="12171" xr:uid="{00000000-0005-0000-0000-0000462B0000}"/>
    <cellStyle name="Note 44 2 2 2 3 2 3" xfId="23122" xr:uid="{00000000-0005-0000-0000-0000472B0000}"/>
    <cellStyle name="Note 44 2 2 2 3 2 4" xfId="26838" xr:uid="{00000000-0005-0000-0000-0000482B0000}"/>
    <cellStyle name="Note 44 2 2 2 3 2 5" xfId="35238" xr:uid="{00000000-0005-0000-0000-0000492B0000}"/>
    <cellStyle name="Note 44 2 2 2 3 3" xfId="3073" xr:uid="{00000000-0005-0000-0000-00004A2B0000}"/>
    <cellStyle name="Note 44 2 2 2 3 3 2" xfId="12172" xr:uid="{00000000-0005-0000-0000-00004B2B0000}"/>
    <cellStyle name="Note 44 2 2 2 3 3 3" xfId="23121" xr:uid="{00000000-0005-0000-0000-00004C2B0000}"/>
    <cellStyle name="Note 44 2 2 2 3 3 4" xfId="26839" xr:uid="{00000000-0005-0000-0000-00004D2B0000}"/>
    <cellStyle name="Note 44 2 2 2 3 3 5" xfId="35239" xr:uid="{00000000-0005-0000-0000-00004E2B0000}"/>
    <cellStyle name="Note 44 2 2 2 3 4" xfId="12170" xr:uid="{00000000-0005-0000-0000-00004F2B0000}"/>
    <cellStyle name="Note 44 2 2 2 3 4 2" xfId="35240" xr:uid="{00000000-0005-0000-0000-0000502B0000}"/>
    <cellStyle name="Note 44 2 2 2 3 5" xfId="23123" xr:uid="{00000000-0005-0000-0000-0000512B0000}"/>
    <cellStyle name="Note 44 2 2 2 3 6" xfId="26837" xr:uid="{00000000-0005-0000-0000-0000522B0000}"/>
    <cellStyle name="Note 44 2 2 2 3 7" xfId="35241" xr:uid="{00000000-0005-0000-0000-0000532B0000}"/>
    <cellStyle name="Note 44 2 2 2 4" xfId="3074" xr:uid="{00000000-0005-0000-0000-0000542B0000}"/>
    <cellStyle name="Note 44 2 2 2 4 2" xfId="3075" xr:uid="{00000000-0005-0000-0000-0000552B0000}"/>
    <cellStyle name="Note 44 2 2 2 4 2 2" xfId="12174" xr:uid="{00000000-0005-0000-0000-0000562B0000}"/>
    <cellStyle name="Note 44 2 2 2 4 2 3" xfId="23119" xr:uid="{00000000-0005-0000-0000-0000572B0000}"/>
    <cellStyle name="Note 44 2 2 2 4 2 4" xfId="26841" xr:uid="{00000000-0005-0000-0000-0000582B0000}"/>
    <cellStyle name="Note 44 2 2 2 4 2 5" xfId="35242" xr:uid="{00000000-0005-0000-0000-0000592B0000}"/>
    <cellStyle name="Note 44 2 2 2 4 3" xfId="3076" xr:uid="{00000000-0005-0000-0000-00005A2B0000}"/>
    <cellStyle name="Note 44 2 2 2 4 3 2" xfId="12175" xr:uid="{00000000-0005-0000-0000-00005B2B0000}"/>
    <cellStyle name="Note 44 2 2 2 4 3 3" xfId="23118" xr:uid="{00000000-0005-0000-0000-00005C2B0000}"/>
    <cellStyle name="Note 44 2 2 2 4 3 4" xfId="26842" xr:uid="{00000000-0005-0000-0000-00005D2B0000}"/>
    <cellStyle name="Note 44 2 2 2 4 3 5" xfId="35243" xr:uid="{00000000-0005-0000-0000-00005E2B0000}"/>
    <cellStyle name="Note 44 2 2 2 4 4" xfId="12173" xr:uid="{00000000-0005-0000-0000-00005F2B0000}"/>
    <cellStyle name="Note 44 2 2 2 4 5" xfId="23120" xr:uid="{00000000-0005-0000-0000-0000602B0000}"/>
    <cellStyle name="Note 44 2 2 2 4 6" xfId="26840" xr:uid="{00000000-0005-0000-0000-0000612B0000}"/>
    <cellStyle name="Note 44 2 2 2 4 7" xfId="35244" xr:uid="{00000000-0005-0000-0000-0000622B0000}"/>
    <cellStyle name="Note 44 2 2 2 5" xfId="3077" xr:uid="{00000000-0005-0000-0000-0000632B0000}"/>
    <cellStyle name="Note 44 2 2 2 5 2" xfId="12176" xr:uid="{00000000-0005-0000-0000-0000642B0000}"/>
    <cellStyle name="Note 44 2 2 2 5 3" xfId="23117" xr:uid="{00000000-0005-0000-0000-0000652B0000}"/>
    <cellStyle name="Note 44 2 2 2 5 4" xfId="26843" xr:uid="{00000000-0005-0000-0000-0000662B0000}"/>
    <cellStyle name="Note 44 2 2 2 5 5" xfId="35245" xr:uid="{00000000-0005-0000-0000-0000672B0000}"/>
    <cellStyle name="Note 44 2 2 2 6" xfId="12162" xr:uid="{00000000-0005-0000-0000-0000682B0000}"/>
    <cellStyle name="Note 44 2 2 2 6 2" xfId="35246" xr:uid="{00000000-0005-0000-0000-0000692B0000}"/>
    <cellStyle name="Note 44 2 2 2 7" xfId="23131" xr:uid="{00000000-0005-0000-0000-00006A2B0000}"/>
    <cellStyle name="Note 44 2 2 2 8" xfId="26829" xr:uid="{00000000-0005-0000-0000-00006B2B0000}"/>
    <cellStyle name="Note 44 2 2 2 9" xfId="35247" xr:uid="{00000000-0005-0000-0000-00006C2B0000}"/>
    <cellStyle name="Note 44 2 2 3" xfId="3078" xr:uid="{00000000-0005-0000-0000-00006D2B0000}"/>
    <cellStyle name="Note 44 2 2 3 2" xfId="3079" xr:uid="{00000000-0005-0000-0000-00006E2B0000}"/>
    <cellStyle name="Note 44 2 2 3 2 2" xfId="3080" xr:uid="{00000000-0005-0000-0000-00006F2B0000}"/>
    <cellStyle name="Note 44 2 2 3 2 2 2" xfId="3081" xr:uid="{00000000-0005-0000-0000-0000702B0000}"/>
    <cellStyle name="Note 44 2 2 3 2 2 2 2" xfId="12180" xr:uid="{00000000-0005-0000-0000-0000712B0000}"/>
    <cellStyle name="Note 44 2 2 3 2 2 2 3" xfId="23113" xr:uid="{00000000-0005-0000-0000-0000722B0000}"/>
    <cellStyle name="Note 44 2 2 3 2 2 2 4" xfId="26847" xr:uid="{00000000-0005-0000-0000-0000732B0000}"/>
    <cellStyle name="Note 44 2 2 3 2 2 2 5" xfId="35248" xr:uid="{00000000-0005-0000-0000-0000742B0000}"/>
    <cellStyle name="Note 44 2 2 3 2 2 3" xfId="3082" xr:uid="{00000000-0005-0000-0000-0000752B0000}"/>
    <cellStyle name="Note 44 2 2 3 2 2 3 2" xfId="12181" xr:uid="{00000000-0005-0000-0000-0000762B0000}"/>
    <cellStyle name="Note 44 2 2 3 2 2 3 3" xfId="23112" xr:uid="{00000000-0005-0000-0000-0000772B0000}"/>
    <cellStyle name="Note 44 2 2 3 2 2 3 4" xfId="26848" xr:uid="{00000000-0005-0000-0000-0000782B0000}"/>
    <cellStyle name="Note 44 2 2 3 2 2 3 5" xfId="35249" xr:uid="{00000000-0005-0000-0000-0000792B0000}"/>
    <cellStyle name="Note 44 2 2 3 2 2 4" xfId="12179" xr:uid="{00000000-0005-0000-0000-00007A2B0000}"/>
    <cellStyle name="Note 44 2 2 3 2 2 4 2" xfId="35250" xr:uid="{00000000-0005-0000-0000-00007B2B0000}"/>
    <cellStyle name="Note 44 2 2 3 2 2 5" xfId="23114" xr:uid="{00000000-0005-0000-0000-00007C2B0000}"/>
    <cellStyle name="Note 44 2 2 3 2 2 6" xfId="26846" xr:uid="{00000000-0005-0000-0000-00007D2B0000}"/>
    <cellStyle name="Note 44 2 2 3 2 2 7" xfId="35251" xr:uid="{00000000-0005-0000-0000-00007E2B0000}"/>
    <cellStyle name="Note 44 2 2 3 2 3" xfId="3083" xr:uid="{00000000-0005-0000-0000-00007F2B0000}"/>
    <cellStyle name="Note 44 2 2 3 2 3 2" xfId="3084" xr:uid="{00000000-0005-0000-0000-0000802B0000}"/>
    <cellStyle name="Note 44 2 2 3 2 3 2 2" xfId="12183" xr:uid="{00000000-0005-0000-0000-0000812B0000}"/>
    <cellStyle name="Note 44 2 2 3 2 3 2 3" xfId="23110" xr:uid="{00000000-0005-0000-0000-0000822B0000}"/>
    <cellStyle name="Note 44 2 2 3 2 3 2 4" xfId="26850" xr:uid="{00000000-0005-0000-0000-0000832B0000}"/>
    <cellStyle name="Note 44 2 2 3 2 3 2 5" xfId="35252" xr:uid="{00000000-0005-0000-0000-0000842B0000}"/>
    <cellStyle name="Note 44 2 2 3 2 3 3" xfId="12182" xr:uid="{00000000-0005-0000-0000-0000852B0000}"/>
    <cellStyle name="Note 44 2 2 3 2 3 4" xfId="23111" xr:uid="{00000000-0005-0000-0000-0000862B0000}"/>
    <cellStyle name="Note 44 2 2 3 2 3 5" xfId="26849" xr:uid="{00000000-0005-0000-0000-0000872B0000}"/>
    <cellStyle name="Note 44 2 2 3 2 3 6" xfId="35253" xr:uid="{00000000-0005-0000-0000-0000882B0000}"/>
    <cellStyle name="Note 44 2 2 3 2 4" xfId="3085" xr:uid="{00000000-0005-0000-0000-0000892B0000}"/>
    <cellStyle name="Note 44 2 2 3 2 4 2" xfId="12184" xr:uid="{00000000-0005-0000-0000-00008A2B0000}"/>
    <cellStyle name="Note 44 2 2 3 2 4 3" xfId="23109" xr:uid="{00000000-0005-0000-0000-00008B2B0000}"/>
    <cellStyle name="Note 44 2 2 3 2 4 4" xfId="26851" xr:uid="{00000000-0005-0000-0000-00008C2B0000}"/>
    <cellStyle name="Note 44 2 2 3 2 4 5" xfId="35254" xr:uid="{00000000-0005-0000-0000-00008D2B0000}"/>
    <cellStyle name="Note 44 2 2 3 2 5" xfId="12178" xr:uid="{00000000-0005-0000-0000-00008E2B0000}"/>
    <cellStyle name="Note 44 2 2 3 2 5 2" xfId="35255" xr:uid="{00000000-0005-0000-0000-00008F2B0000}"/>
    <cellStyle name="Note 44 2 2 3 2 6" xfId="23115" xr:uid="{00000000-0005-0000-0000-0000902B0000}"/>
    <cellStyle name="Note 44 2 2 3 2 7" xfId="26845" xr:uid="{00000000-0005-0000-0000-0000912B0000}"/>
    <cellStyle name="Note 44 2 2 3 2 8" xfId="35256" xr:uid="{00000000-0005-0000-0000-0000922B0000}"/>
    <cellStyle name="Note 44 2 2 3 3" xfId="3086" xr:uid="{00000000-0005-0000-0000-0000932B0000}"/>
    <cellStyle name="Note 44 2 2 3 3 2" xfId="3087" xr:uid="{00000000-0005-0000-0000-0000942B0000}"/>
    <cellStyle name="Note 44 2 2 3 3 2 2" xfId="12186" xr:uid="{00000000-0005-0000-0000-0000952B0000}"/>
    <cellStyle name="Note 44 2 2 3 3 2 3" xfId="23107" xr:uid="{00000000-0005-0000-0000-0000962B0000}"/>
    <cellStyle name="Note 44 2 2 3 3 2 4" xfId="26853" xr:uid="{00000000-0005-0000-0000-0000972B0000}"/>
    <cellStyle name="Note 44 2 2 3 3 2 5" xfId="35257" xr:uid="{00000000-0005-0000-0000-0000982B0000}"/>
    <cellStyle name="Note 44 2 2 3 3 3" xfId="3088" xr:uid="{00000000-0005-0000-0000-0000992B0000}"/>
    <cellStyle name="Note 44 2 2 3 3 3 2" xfId="12187" xr:uid="{00000000-0005-0000-0000-00009A2B0000}"/>
    <cellStyle name="Note 44 2 2 3 3 3 3" xfId="23106" xr:uid="{00000000-0005-0000-0000-00009B2B0000}"/>
    <cellStyle name="Note 44 2 2 3 3 3 4" xfId="26854" xr:uid="{00000000-0005-0000-0000-00009C2B0000}"/>
    <cellStyle name="Note 44 2 2 3 3 3 5" xfId="35258" xr:uid="{00000000-0005-0000-0000-00009D2B0000}"/>
    <cellStyle name="Note 44 2 2 3 3 4" xfId="12185" xr:uid="{00000000-0005-0000-0000-00009E2B0000}"/>
    <cellStyle name="Note 44 2 2 3 3 4 2" xfId="35259" xr:uid="{00000000-0005-0000-0000-00009F2B0000}"/>
    <cellStyle name="Note 44 2 2 3 3 5" xfId="23108" xr:uid="{00000000-0005-0000-0000-0000A02B0000}"/>
    <cellStyle name="Note 44 2 2 3 3 6" xfId="26852" xr:uid="{00000000-0005-0000-0000-0000A12B0000}"/>
    <cellStyle name="Note 44 2 2 3 3 7" xfId="35260" xr:uid="{00000000-0005-0000-0000-0000A22B0000}"/>
    <cellStyle name="Note 44 2 2 3 4" xfId="3089" xr:uid="{00000000-0005-0000-0000-0000A32B0000}"/>
    <cellStyle name="Note 44 2 2 3 4 2" xfId="3090" xr:uid="{00000000-0005-0000-0000-0000A42B0000}"/>
    <cellStyle name="Note 44 2 2 3 4 2 2" xfId="12189" xr:uid="{00000000-0005-0000-0000-0000A52B0000}"/>
    <cellStyle name="Note 44 2 2 3 4 2 3" xfId="23104" xr:uid="{00000000-0005-0000-0000-0000A62B0000}"/>
    <cellStyle name="Note 44 2 2 3 4 2 4" xfId="26856" xr:uid="{00000000-0005-0000-0000-0000A72B0000}"/>
    <cellStyle name="Note 44 2 2 3 4 2 5" xfId="35261" xr:uid="{00000000-0005-0000-0000-0000A82B0000}"/>
    <cellStyle name="Note 44 2 2 3 4 3" xfId="3091" xr:uid="{00000000-0005-0000-0000-0000A92B0000}"/>
    <cellStyle name="Note 44 2 2 3 4 3 2" xfId="12190" xr:uid="{00000000-0005-0000-0000-0000AA2B0000}"/>
    <cellStyle name="Note 44 2 2 3 4 3 3" xfId="23103" xr:uid="{00000000-0005-0000-0000-0000AB2B0000}"/>
    <cellStyle name="Note 44 2 2 3 4 3 4" xfId="26857" xr:uid="{00000000-0005-0000-0000-0000AC2B0000}"/>
    <cellStyle name="Note 44 2 2 3 4 3 5" xfId="35262" xr:uid="{00000000-0005-0000-0000-0000AD2B0000}"/>
    <cellStyle name="Note 44 2 2 3 4 4" xfId="12188" xr:uid="{00000000-0005-0000-0000-0000AE2B0000}"/>
    <cellStyle name="Note 44 2 2 3 4 5" xfId="23105" xr:uid="{00000000-0005-0000-0000-0000AF2B0000}"/>
    <cellStyle name="Note 44 2 2 3 4 6" xfId="26855" xr:uid="{00000000-0005-0000-0000-0000B02B0000}"/>
    <cellStyle name="Note 44 2 2 3 4 7" xfId="35263" xr:uid="{00000000-0005-0000-0000-0000B12B0000}"/>
    <cellStyle name="Note 44 2 2 3 5" xfId="3092" xr:uid="{00000000-0005-0000-0000-0000B22B0000}"/>
    <cellStyle name="Note 44 2 2 3 5 2" xfId="12191" xr:uid="{00000000-0005-0000-0000-0000B32B0000}"/>
    <cellStyle name="Note 44 2 2 3 5 3" xfId="23102" xr:uid="{00000000-0005-0000-0000-0000B42B0000}"/>
    <cellStyle name="Note 44 2 2 3 5 4" xfId="26858" xr:uid="{00000000-0005-0000-0000-0000B52B0000}"/>
    <cellStyle name="Note 44 2 2 3 5 5" xfId="35264" xr:uid="{00000000-0005-0000-0000-0000B62B0000}"/>
    <cellStyle name="Note 44 2 2 3 6" xfId="12177" xr:uid="{00000000-0005-0000-0000-0000B72B0000}"/>
    <cellStyle name="Note 44 2 2 3 6 2" xfId="35265" xr:uid="{00000000-0005-0000-0000-0000B82B0000}"/>
    <cellStyle name="Note 44 2 2 3 7" xfId="23116" xr:uid="{00000000-0005-0000-0000-0000B92B0000}"/>
    <cellStyle name="Note 44 2 2 3 8" xfId="26844" xr:uid="{00000000-0005-0000-0000-0000BA2B0000}"/>
    <cellStyle name="Note 44 2 2 3 9" xfId="35266" xr:uid="{00000000-0005-0000-0000-0000BB2B0000}"/>
    <cellStyle name="Note 44 2 2 4" xfId="3093" xr:uid="{00000000-0005-0000-0000-0000BC2B0000}"/>
    <cellStyle name="Note 44 2 2 4 2" xfId="3094" xr:uid="{00000000-0005-0000-0000-0000BD2B0000}"/>
    <cellStyle name="Note 44 2 2 4 2 2" xfId="3095" xr:uid="{00000000-0005-0000-0000-0000BE2B0000}"/>
    <cellStyle name="Note 44 2 2 4 2 2 2" xfId="3096" xr:uid="{00000000-0005-0000-0000-0000BF2B0000}"/>
    <cellStyle name="Note 44 2 2 4 2 2 2 2" xfId="12195" xr:uid="{00000000-0005-0000-0000-0000C02B0000}"/>
    <cellStyle name="Note 44 2 2 4 2 2 2 3" xfId="23098" xr:uid="{00000000-0005-0000-0000-0000C12B0000}"/>
    <cellStyle name="Note 44 2 2 4 2 2 2 4" xfId="26862" xr:uid="{00000000-0005-0000-0000-0000C22B0000}"/>
    <cellStyle name="Note 44 2 2 4 2 2 2 5" xfId="35267" xr:uid="{00000000-0005-0000-0000-0000C32B0000}"/>
    <cellStyle name="Note 44 2 2 4 2 2 3" xfId="3097" xr:uid="{00000000-0005-0000-0000-0000C42B0000}"/>
    <cellStyle name="Note 44 2 2 4 2 2 3 2" xfId="12196" xr:uid="{00000000-0005-0000-0000-0000C52B0000}"/>
    <cellStyle name="Note 44 2 2 4 2 2 3 3" xfId="23097" xr:uid="{00000000-0005-0000-0000-0000C62B0000}"/>
    <cellStyle name="Note 44 2 2 4 2 2 3 4" xfId="26863" xr:uid="{00000000-0005-0000-0000-0000C72B0000}"/>
    <cellStyle name="Note 44 2 2 4 2 2 3 5" xfId="35268" xr:uid="{00000000-0005-0000-0000-0000C82B0000}"/>
    <cellStyle name="Note 44 2 2 4 2 2 4" xfId="12194" xr:uid="{00000000-0005-0000-0000-0000C92B0000}"/>
    <cellStyle name="Note 44 2 2 4 2 2 5" xfId="23099" xr:uid="{00000000-0005-0000-0000-0000CA2B0000}"/>
    <cellStyle name="Note 44 2 2 4 2 2 6" xfId="26861" xr:uid="{00000000-0005-0000-0000-0000CB2B0000}"/>
    <cellStyle name="Note 44 2 2 4 2 2 7" xfId="35269" xr:uid="{00000000-0005-0000-0000-0000CC2B0000}"/>
    <cellStyle name="Note 44 2 2 4 2 3" xfId="3098" xr:uid="{00000000-0005-0000-0000-0000CD2B0000}"/>
    <cellStyle name="Note 44 2 2 4 2 3 2" xfId="12197" xr:uid="{00000000-0005-0000-0000-0000CE2B0000}"/>
    <cellStyle name="Note 44 2 2 4 2 3 3" xfId="23096" xr:uid="{00000000-0005-0000-0000-0000CF2B0000}"/>
    <cellStyle name="Note 44 2 2 4 2 3 4" xfId="26864" xr:uid="{00000000-0005-0000-0000-0000D02B0000}"/>
    <cellStyle name="Note 44 2 2 4 2 3 5" xfId="35270" xr:uid="{00000000-0005-0000-0000-0000D12B0000}"/>
    <cellStyle name="Note 44 2 2 4 2 4" xfId="3099" xr:uid="{00000000-0005-0000-0000-0000D22B0000}"/>
    <cellStyle name="Note 44 2 2 4 2 4 2" xfId="12198" xr:uid="{00000000-0005-0000-0000-0000D32B0000}"/>
    <cellStyle name="Note 44 2 2 4 2 4 3" xfId="23095" xr:uid="{00000000-0005-0000-0000-0000D42B0000}"/>
    <cellStyle name="Note 44 2 2 4 2 4 4" xfId="26865" xr:uid="{00000000-0005-0000-0000-0000D52B0000}"/>
    <cellStyle name="Note 44 2 2 4 2 4 5" xfId="35271" xr:uid="{00000000-0005-0000-0000-0000D62B0000}"/>
    <cellStyle name="Note 44 2 2 4 2 5" xfId="12193" xr:uid="{00000000-0005-0000-0000-0000D72B0000}"/>
    <cellStyle name="Note 44 2 2 4 2 5 2" xfId="35272" xr:uid="{00000000-0005-0000-0000-0000D82B0000}"/>
    <cellStyle name="Note 44 2 2 4 2 6" xfId="23100" xr:uid="{00000000-0005-0000-0000-0000D92B0000}"/>
    <cellStyle name="Note 44 2 2 4 2 7" xfId="26860" xr:uid="{00000000-0005-0000-0000-0000DA2B0000}"/>
    <cellStyle name="Note 44 2 2 4 2 8" xfId="35273" xr:uid="{00000000-0005-0000-0000-0000DB2B0000}"/>
    <cellStyle name="Note 44 2 2 4 3" xfId="3100" xr:uid="{00000000-0005-0000-0000-0000DC2B0000}"/>
    <cellStyle name="Note 44 2 2 4 3 2" xfId="3101" xr:uid="{00000000-0005-0000-0000-0000DD2B0000}"/>
    <cellStyle name="Note 44 2 2 4 3 2 2" xfId="12200" xr:uid="{00000000-0005-0000-0000-0000DE2B0000}"/>
    <cellStyle name="Note 44 2 2 4 3 2 3" xfId="23093" xr:uid="{00000000-0005-0000-0000-0000DF2B0000}"/>
    <cellStyle name="Note 44 2 2 4 3 2 4" xfId="26867" xr:uid="{00000000-0005-0000-0000-0000E02B0000}"/>
    <cellStyle name="Note 44 2 2 4 3 2 5" xfId="35274" xr:uid="{00000000-0005-0000-0000-0000E12B0000}"/>
    <cellStyle name="Note 44 2 2 4 3 3" xfId="3102" xr:uid="{00000000-0005-0000-0000-0000E22B0000}"/>
    <cellStyle name="Note 44 2 2 4 3 3 2" xfId="12201" xr:uid="{00000000-0005-0000-0000-0000E32B0000}"/>
    <cellStyle name="Note 44 2 2 4 3 3 3" xfId="23092" xr:uid="{00000000-0005-0000-0000-0000E42B0000}"/>
    <cellStyle name="Note 44 2 2 4 3 3 4" xfId="26868" xr:uid="{00000000-0005-0000-0000-0000E52B0000}"/>
    <cellStyle name="Note 44 2 2 4 3 3 5" xfId="35275" xr:uid="{00000000-0005-0000-0000-0000E62B0000}"/>
    <cellStyle name="Note 44 2 2 4 3 4" xfId="12199" xr:uid="{00000000-0005-0000-0000-0000E72B0000}"/>
    <cellStyle name="Note 44 2 2 4 3 5" xfId="23094" xr:uid="{00000000-0005-0000-0000-0000E82B0000}"/>
    <cellStyle name="Note 44 2 2 4 3 6" xfId="26866" xr:uid="{00000000-0005-0000-0000-0000E92B0000}"/>
    <cellStyle name="Note 44 2 2 4 3 7" xfId="35276" xr:uid="{00000000-0005-0000-0000-0000EA2B0000}"/>
    <cellStyle name="Note 44 2 2 4 4" xfId="3103" xr:uid="{00000000-0005-0000-0000-0000EB2B0000}"/>
    <cellStyle name="Note 44 2 2 4 4 2" xfId="12202" xr:uid="{00000000-0005-0000-0000-0000EC2B0000}"/>
    <cellStyle name="Note 44 2 2 4 4 3" xfId="23091" xr:uid="{00000000-0005-0000-0000-0000ED2B0000}"/>
    <cellStyle name="Note 44 2 2 4 4 4" xfId="26869" xr:uid="{00000000-0005-0000-0000-0000EE2B0000}"/>
    <cellStyle name="Note 44 2 2 4 4 5" xfId="35277" xr:uid="{00000000-0005-0000-0000-0000EF2B0000}"/>
    <cellStyle name="Note 44 2 2 4 5" xfId="3104" xr:uid="{00000000-0005-0000-0000-0000F02B0000}"/>
    <cellStyle name="Note 44 2 2 4 5 2" xfId="12203" xr:uid="{00000000-0005-0000-0000-0000F12B0000}"/>
    <cellStyle name="Note 44 2 2 4 5 3" xfId="23090" xr:uid="{00000000-0005-0000-0000-0000F22B0000}"/>
    <cellStyle name="Note 44 2 2 4 5 4" xfId="26870" xr:uid="{00000000-0005-0000-0000-0000F32B0000}"/>
    <cellStyle name="Note 44 2 2 4 5 5" xfId="35278" xr:uid="{00000000-0005-0000-0000-0000F42B0000}"/>
    <cellStyle name="Note 44 2 2 4 6" xfId="12192" xr:uid="{00000000-0005-0000-0000-0000F52B0000}"/>
    <cellStyle name="Note 44 2 2 4 6 2" xfId="35279" xr:uid="{00000000-0005-0000-0000-0000F62B0000}"/>
    <cellStyle name="Note 44 2 2 4 7" xfId="23101" xr:uid="{00000000-0005-0000-0000-0000F72B0000}"/>
    <cellStyle name="Note 44 2 2 4 8" xfId="26859" xr:uid="{00000000-0005-0000-0000-0000F82B0000}"/>
    <cellStyle name="Note 44 2 2 4 9" xfId="35280" xr:uid="{00000000-0005-0000-0000-0000F92B0000}"/>
    <cellStyle name="Note 44 2 2 5" xfId="3105" xr:uid="{00000000-0005-0000-0000-0000FA2B0000}"/>
    <cellStyle name="Note 44 2 2 5 2" xfId="3106" xr:uid="{00000000-0005-0000-0000-0000FB2B0000}"/>
    <cellStyle name="Note 44 2 2 5 2 2" xfId="3107" xr:uid="{00000000-0005-0000-0000-0000FC2B0000}"/>
    <cellStyle name="Note 44 2 2 5 2 2 2" xfId="3108" xr:uid="{00000000-0005-0000-0000-0000FD2B0000}"/>
    <cellStyle name="Note 44 2 2 5 2 2 2 2" xfId="12207" xr:uid="{00000000-0005-0000-0000-0000FE2B0000}"/>
    <cellStyle name="Note 44 2 2 5 2 2 2 3" xfId="23086" xr:uid="{00000000-0005-0000-0000-0000FF2B0000}"/>
    <cellStyle name="Note 44 2 2 5 2 2 2 4" xfId="26874" xr:uid="{00000000-0005-0000-0000-0000002C0000}"/>
    <cellStyle name="Note 44 2 2 5 2 2 2 5" xfId="35281" xr:uid="{00000000-0005-0000-0000-0000012C0000}"/>
    <cellStyle name="Note 44 2 2 5 2 2 3" xfId="3109" xr:uid="{00000000-0005-0000-0000-0000022C0000}"/>
    <cellStyle name="Note 44 2 2 5 2 2 3 2" xfId="12208" xr:uid="{00000000-0005-0000-0000-0000032C0000}"/>
    <cellStyle name="Note 44 2 2 5 2 2 3 3" xfId="23085" xr:uid="{00000000-0005-0000-0000-0000042C0000}"/>
    <cellStyle name="Note 44 2 2 5 2 2 3 4" xfId="26875" xr:uid="{00000000-0005-0000-0000-0000052C0000}"/>
    <cellStyle name="Note 44 2 2 5 2 2 3 5" xfId="35282" xr:uid="{00000000-0005-0000-0000-0000062C0000}"/>
    <cellStyle name="Note 44 2 2 5 2 2 4" xfId="12206" xr:uid="{00000000-0005-0000-0000-0000072C0000}"/>
    <cellStyle name="Note 44 2 2 5 2 2 5" xfId="23087" xr:uid="{00000000-0005-0000-0000-0000082C0000}"/>
    <cellStyle name="Note 44 2 2 5 2 2 6" xfId="26873" xr:uid="{00000000-0005-0000-0000-0000092C0000}"/>
    <cellStyle name="Note 44 2 2 5 2 2 7" xfId="35283" xr:uid="{00000000-0005-0000-0000-00000A2C0000}"/>
    <cellStyle name="Note 44 2 2 5 2 3" xfId="3110" xr:uid="{00000000-0005-0000-0000-00000B2C0000}"/>
    <cellStyle name="Note 44 2 2 5 2 3 2" xfId="12209" xr:uid="{00000000-0005-0000-0000-00000C2C0000}"/>
    <cellStyle name="Note 44 2 2 5 2 3 3" xfId="23084" xr:uid="{00000000-0005-0000-0000-00000D2C0000}"/>
    <cellStyle name="Note 44 2 2 5 2 3 4" xfId="26876" xr:uid="{00000000-0005-0000-0000-00000E2C0000}"/>
    <cellStyle name="Note 44 2 2 5 2 3 5" xfId="35284" xr:uid="{00000000-0005-0000-0000-00000F2C0000}"/>
    <cellStyle name="Note 44 2 2 5 2 4" xfId="3111" xr:uid="{00000000-0005-0000-0000-0000102C0000}"/>
    <cellStyle name="Note 44 2 2 5 2 4 2" xfId="12210" xr:uid="{00000000-0005-0000-0000-0000112C0000}"/>
    <cellStyle name="Note 44 2 2 5 2 4 3" xfId="23083" xr:uid="{00000000-0005-0000-0000-0000122C0000}"/>
    <cellStyle name="Note 44 2 2 5 2 4 4" xfId="26877" xr:uid="{00000000-0005-0000-0000-0000132C0000}"/>
    <cellStyle name="Note 44 2 2 5 2 4 5" xfId="35285" xr:uid="{00000000-0005-0000-0000-0000142C0000}"/>
    <cellStyle name="Note 44 2 2 5 2 5" xfId="12205" xr:uid="{00000000-0005-0000-0000-0000152C0000}"/>
    <cellStyle name="Note 44 2 2 5 2 5 2" xfId="35286" xr:uid="{00000000-0005-0000-0000-0000162C0000}"/>
    <cellStyle name="Note 44 2 2 5 2 6" xfId="23088" xr:uid="{00000000-0005-0000-0000-0000172C0000}"/>
    <cellStyle name="Note 44 2 2 5 2 7" xfId="26872" xr:uid="{00000000-0005-0000-0000-0000182C0000}"/>
    <cellStyle name="Note 44 2 2 5 2 8" xfId="35287" xr:uid="{00000000-0005-0000-0000-0000192C0000}"/>
    <cellStyle name="Note 44 2 2 5 3" xfId="3112" xr:uid="{00000000-0005-0000-0000-00001A2C0000}"/>
    <cellStyle name="Note 44 2 2 5 3 2" xfId="3113" xr:uid="{00000000-0005-0000-0000-00001B2C0000}"/>
    <cellStyle name="Note 44 2 2 5 3 2 2" xfId="12212" xr:uid="{00000000-0005-0000-0000-00001C2C0000}"/>
    <cellStyle name="Note 44 2 2 5 3 2 3" xfId="23081" xr:uid="{00000000-0005-0000-0000-00001D2C0000}"/>
    <cellStyle name="Note 44 2 2 5 3 2 4" xfId="26879" xr:uid="{00000000-0005-0000-0000-00001E2C0000}"/>
    <cellStyle name="Note 44 2 2 5 3 2 5" xfId="35288" xr:uid="{00000000-0005-0000-0000-00001F2C0000}"/>
    <cellStyle name="Note 44 2 2 5 3 3" xfId="3114" xr:uid="{00000000-0005-0000-0000-0000202C0000}"/>
    <cellStyle name="Note 44 2 2 5 3 3 2" xfId="12213" xr:uid="{00000000-0005-0000-0000-0000212C0000}"/>
    <cellStyle name="Note 44 2 2 5 3 3 3" xfId="23080" xr:uid="{00000000-0005-0000-0000-0000222C0000}"/>
    <cellStyle name="Note 44 2 2 5 3 3 4" xfId="26880" xr:uid="{00000000-0005-0000-0000-0000232C0000}"/>
    <cellStyle name="Note 44 2 2 5 3 3 5" xfId="35289" xr:uid="{00000000-0005-0000-0000-0000242C0000}"/>
    <cellStyle name="Note 44 2 2 5 3 4" xfId="12211" xr:uid="{00000000-0005-0000-0000-0000252C0000}"/>
    <cellStyle name="Note 44 2 2 5 3 5" xfId="23082" xr:uid="{00000000-0005-0000-0000-0000262C0000}"/>
    <cellStyle name="Note 44 2 2 5 3 6" xfId="26878" xr:uid="{00000000-0005-0000-0000-0000272C0000}"/>
    <cellStyle name="Note 44 2 2 5 3 7" xfId="35290" xr:uid="{00000000-0005-0000-0000-0000282C0000}"/>
    <cellStyle name="Note 44 2 2 5 4" xfId="3115" xr:uid="{00000000-0005-0000-0000-0000292C0000}"/>
    <cellStyle name="Note 44 2 2 5 4 2" xfId="12214" xr:uid="{00000000-0005-0000-0000-00002A2C0000}"/>
    <cellStyle name="Note 44 2 2 5 4 3" xfId="23079" xr:uid="{00000000-0005-0000-0000-00002B2C0000}"/>
    <cellStyle name="Note 44 2 2 5 4 4" xfId="26881" xr:uid="{00000000-0005-0000-0000-00002C2C0000}"/>
    <cellStyle name="Note 44 2 2 5 4 5" xfId="35291" xr:uid="{00000000-0005-0000-0000-00002D2C0000}"/>
    <cellStyle name="Note 44 2 2 5 5" xfId="3116" xr:uid="{00000000-0005-0000-0000-00002E2C0000}"/>
    <cellStyle name="Note 44 2 2 5 5 2" xfId="12215" xr:uid="{00000000-0005-0000-0000-00002F2C0000}"/>
    <cellStyle name="Note 44 2 2 5 5 3" xfId="23078" xr:uid="{00000000-0005-0000-0000-0000302C0000}"/>
    <cellStyle name="Note 44 2 2 5 5 4" xfId="26882" xr:uid="{00000000-0005-0000-0000-0000312C0000}"/>
    <cellStyle name="Note 44 2 2 5 5 5" xfId="35292" xr:uid="{00000000-0005-0000-0000-0000322C0000}"/>
    <cellStyle name="Note 44 2 2 5 6" xfId="12204" xr:uid="{00000000-0005-0000-0000-0000332C0000}"/>
    <cellStyle name="Note 44 2 2 5 6 2" xfId="35293" xr:uid="{00000000-0005-0000-0000-0000342C0000}"/>
    <cellStyle name="Note 44 2 2 5 7" xfId="23089" xr:uid="{00000000-0005-0000-0000-0000352C0000}"/>
    <cellStyle name="Note 44 2 2 5 8" xfId="26871" xr:uid="{00000000-0005-0000-0000-0000362C0000}"/>
    <cellStyle name="Note 44 2 2 5 9" xfId="35294" xr:uid="{00000000-0005-0000-0000-0000372C0000}"/>
    <cellStyle name="Note 44 2 2 6" xfId="3117" xr:uid="{00000000-0005-0000-0000-0000382C0000}"/>
    <cellStyle name="Note 44 2 2 6 2" xfId="3118" xr:uid="{00000000-0005-0000-0000-0000392C0000}"/>
    <cellStyle name="Note 44 2 2 6 2 2" xfId="3119" xr:uid="{00000000-0005-0000-0000-00003A2C0000}"/>
    <cellStyle name="Note 44 2 2 6 2 2 2" xfId="12218" xr:uid="{00000000-0005-0000-0000-00003B2C0000}"/>
    <cellStyle name="Note 44 2 2 6 2 2 3" xfId="23075" xr:uid="{00000000-0005-0000-0000-00003C2C0000}"/>
    <cellStyle name="Note 44 2 2 6 2 2 4" xfId="26885" xr:uid="{00000000-0005-0000-0000-00003D2C0000}"/>
    <cellStyle name="Note 44 2 2 6 2 2 5" xfId="35295" xr:uid="{00000000-0005-0000-0000-00003E2C0000}"/>
    <cellStyle name="Note 44 2 2 6 2 3" xfId="3120" xr:uid="{00000000-0005-0000-0000-00003F2C0000}"/>
    <cellStyle name="Note 44 2 2 6 2 3 2" xfId="12219" xr:uid="{00000000-0005-0000-0000-0000402C0000}"/>
    <cellStyle name="Note 44 2 2 6 2 3 3" xfId="23074" xr:uid="{00000000-0005-0000-0000-0000412C0000}"/>
    <cellStyle name="Note 44 2 2 6 2 3 4" xfId="26886" xr:uid="{00000000-0005-0000-0000-0000422C0000}"/>
    <cellStyle name="Note 44 2 2 6 2 3 5" xfId="35296" xr:uid="{00000000-0005-0000-0000-0000432C0000}"/>
    <cellStyle name="Note 44 2 2 6 2 4" xfId="12217" xr:uid="{00000000-0005-0000-0000-0000442C0000}"/>
    <cellStyle name="Note 44 2 2 6 2 4 2" xfId="35297" xr:uid="{00000000-0005-0000-0000-0000452C0000}"/>
    <cellStyle name="Note 44 2 2 6 2 5" xfId="23076" xr:uid="{00000000-0005-0000-0000-0000462C0000}"/>
    <cellStyle name="Note 44 2 2 6 2 6" xfId="26884" xr:uid="{00000000-0005-0000-0000-0000472C0000}"/>
    <cellStyle name="Note 44 2 2 6 2 7" xfId="35298" xr:uid="{00000000-0005-0000-0000-0000482C0000}"/>
    <cellStyle name="Note 44 2 2 6 3" xfId="3121" xr:uid="{00000000-0005-0000-0000-0000492C0000}"/>
    <cellStyle name="Note 44 2 2 6 3 2" xfId="3122" xr:uid="{00000000-0005-0000-0000-00004A2C0000}"/>
    <cellStyle name="Note 44 2 2 6 3 2 2" xfId="12221" xr:uid="{00000000-0005-0000-0000-00004B2C0000}"/>
    <cellStyle name="Note 44 2 2 6 3 2 3" xfId="23072" xr:uid="{00000000-0005-0000-0000-00004C2C0000}"/>
    <cellStyle name="Note 44 2 2 6 3 2 4" xfId="26888" xr:uid="{00000000-0005-0000-0000-00004D2C0000}"/>
    <cellStyle name="Note 44 2 2 6 3 2 5" xfId="35299" xr:uid="{00000000-0005-0000-0000-00004E2C0000}"/>
    <cellStyle name="Note 44 2 2 6 3 3" xfId="3123" xr:uid="{00000000-0005-0000-0000-00004F2C0000}"/>
    <cellStyle name="Note 44 2 2 6 3 3 2" xfId="12222" xr:uid="{00000000-0005-0000-0000-0000502C0000}"/>
    <cellStyle name="Note 44 2 2 6 3 3 3" xfId="23071" xr:uid="{00000000-0005-0000-0000-0000512C0000}"/>
    <cellStyle name="Note 44 2 2 6 3 3 4" xfId="26889" xr:uid="{00000000-0005-0000-0000-0000522C0000}"/>
    <cellStyle name="Note 44 2 2 6 3 3 5" xfId="35300" xr:uid="{00000000-0005-0000-0000-0000532C0000}"/>
    <cellStyle name="Note 44 2 2 6 3 4" xfId="12220" xr:uid="{00000000-0005-0000-0000-0000542C0000}"/>
    <cellStyle name="Note 44 2 2 6 3 5" xfId="23073" xr:uid="{00000000-0005-0000-0000-0000552C0000}"/>
    <cellStyle name="Note 44 2 2 6 3 6" xfId="26887" xr:uid="{00000000-0005-0000-0000-0000562C0000}"/>
    <cellStyle name="Note 44 2 2 6 3 7" xfId="35301" xr:uid="{00000000-0005-0000-0000-0000572C0000}"/>
    <cellStyle name="Note 44 2 2 6 4" xfId="3124" xr:uid="{00000000-0005-0000-0000-0000582C0000}"/>
    <cellStyle name="Note 44 2 2 6 4 2" xfId="12223" xr:uid="{00000000-0005-0000-0000-0000592C0000}"/>
    <cellStyle name="Note 44 2 2 6 4 3" xfId="23070" xr:uid="{00000000-0005-0000-0000-00005A2C0000}"/>
    <cellStyle name="Note 44 2 2 6 4 4" xfId="26890" xr:uid="{00000000-0005-0000-0000-00005B2C0000}"/>
    <cellStyle name="Note 44 2 2 6 4 5" xfId="35302" xr:uid="{00000000-0005-0000-0000-00005C2C0000}"/>
    <cellStyle name="Note 44 2 2 6 5" xfId="3125" xr:uid="{00000000-0005-0000-0000-00005D2C0000}"/>
    <cellStyle name="Note 44 2 2 6 5 2" xfId="12224" xr:uid="{00000000-0005-0000-0000-00005E2C0000}"/>
    <cellStyle name="Note 44 2 2 6 5 3" xfId="23069" xr:uid="{00000000-0005-0000-0000-00005F2C0000}"/>
    <cellStyle name="Note 44 2 2 6 5 4" xfId="26891" xr:uid="{00000000-0005-0000-0000-0000602C0000}"/>
    <cellStyle name="Note 44 2 2 6 5 5" xfId="35303" xr:uid="{00000000-0005-0000-0000-0000612C0000}"/>
    <cellStyle name="Note 44 2 2 6 6" xfId="12216" xr:uid="{00000000-0005-0000-0000-0000622C0000}"/>
    <cellStyle name="Note 44 2 2 6 6 2" xfId="35304" xr:uid="{00000000-0005-0000-0000-0000632C0000}"/>
    <cellStyle name="Note 44 2 2 6 7" xfId="23077" xr:uid="{00000000-0005-0000-0000-0000642C0000}"/>
    <cellStyle name="Note 44 2 2 6 8" xfId="26883" xr:uid="{00000000-0005-0000-0000-0000652C0000}"/>
    <cellStyle name="Note 44 2 2 6 9" xfId="35305" xr:uid="{00000000-0005-0000-0000-0000662C0000}"/>
    <cellStyle name="Note 44 2 2 7" xfId="12161" xr:uid="{00000000-0005-0000-0000-0000672C0000}"/>
    <cellStyle name="Note 44 2 2 7 2" xfId="35306" xr:uid="{00000000-0005-0000-0000-0000682C0000}"/>
    <cellStyle name="Note 44 2 2 8" xfId="23132" xr:uid="{00000000-0005-0000-0000-0000692C0000}"/>
    <cellStyle name="Note 44 2 2 9" xfId="26828" xr:uid="{00000000-0005-0000-0000-00006A2C0000}"/>
    <cellStyle name="Note 44 2 3" xfId="3126" xr:uid="{00000000-0005-0000-0000-00006B2C0000}"/>
    <cellStyle name="Note 44 2 3 10" xfId="35307" xr:uid="{00000000-0005-0000-0000-00006C2C0000}"/>
    <cellStyle name="Note 44 2 3 2" xfId="3127" xr:uid="{00000000-0005-0000-0000-00006D2C0000}"/>
    <cellStyle name="Note 44 2 3 2 2" xfId="3128" xr:uid="{00000000-0005-0000-0000-00006E2C0000}"/>
    <cellStyle name="Note 44 2 3 2 2 2" xfId="3129" xr:uid="{00000000-0005-0000-0000-00006F2C0000}"/>
    <cellStyle name="Note 44 2 3 2 2 2 2" xfId="3130" xr:uid="{00000000-0005-0000-0000-0000702C0000}"/>
    <cellStyle name="Note 44 2 3 2 2 2 2 2" xfId="12229" xr:uid="{00000000-0005-0000-0000-0000712C0000}"/>
    <cellStyle name="Note 44 2 3 2 2 2 2 3" xfId="23064" xr:uid="{00000000-0005-0000-0000-0000722C0000}"/>
    <cellStyle name="Note 44 2 3 2 2 2 2 4" xfId="26896" xr:uid="{00000000-0005-0000-0000-0000732C0000}"/>
    <cellStyle name="Note 44 2 3 2 2 2 2 5" xfId="35308" xr:uid="{00000000-0005-0000-0000-0000742C0000}"/>
    <cellStyle name="Note 44 2 3 2 2 2 3" xfId="3131" xr:uid="{00000000-0005-0000-0000-0000752C0000}"/>
    <cellStyle name="Note 44 2 3 2 2 2 3 2" xfId="12230" xr:uid="{00000000-0005-0000-0000-0000762C0000}"/>
    <cellStyle name="Note 44 2 3 2 2 2 3 3" xfId="23063" xr:uid="{00000000-0005-0000-0000-0000772C0000}"/>
    <cellStyle name="Note 44 2 3 2 2 2 3 4" xfId="26897" xr:uid="{00000000-0005-0000-0000-0000782C0000}"/>
    <cellStyle name="Note 44 2 3 2 2 2 3 5" xfId="35309" xr:uid="{00000000-0005-0000-0000-0000792C0000}"/>
    <cellStyle name="Note 44 2 3 2 2 2 4" xfId="12228" xr:uid="{00000000-0005-0000-0000-00007A2C0000}"/>
    <cellStyle name="Note 44 2 3 2 2 2 4 2" xfId="35310" xr:uid="{00000000-0005-0000-0000-00007B2C0000}"/>
    <cellStyle name="Note 44 2 3 2 2 2 5" xfId="23065" xr:uid="{00000000-0005-0000-0000-00007C2C0000}"/>
    <cellStyle name="Note 44 2 3 2 2 2 6" xfId="26895" xr:uid="{00000000-0005-0000-0000-00007D2C0000}"/>
    <cellStyle name="Note 44 2 3 2 2 2 7" xfId="35311" xr:uid="{00000000-0005-0000-0000-00007E2C0000}"/>
    <cellStyle name="Note 44 2 3 2 2 3" xfId="3132" xr:uid="{00000000-0005-0000-0000-00007F2C0000}"/>
    <cellStyle name="Note 44 2 3 2 2 3 2" xfId="3133" xr:uid="{00000000-0005-0000-0000-0000802C0000}"/>
    <cellStyle name="Note 44 2 3 2 2 3 2 2" xfId="12232" xr:uid="{00000000-0005-0000-0000-0000812C0000}"/>
    <cellStyle name="Note 44 2 3 2 2 3 2 3" xfId="23061" xr:uid="{00000000-0005-0000-0000-0000822C0000}"/>
    <cellStyle name="Note 44 2 3 2 2 3 2 4" xfId="26899" xr:uid="{00000000-0005-0000-0000-0000832C0000}"/>
    <cellStyle name="Note 44 2 3 2 2 3 2 5" xfId="35312" xr:uid="{00000000-0005-0000-0000-0000842C0000}"/>
    <cellStyle name="Note 44 2 3 2 2 3 3" xfId="12231" xr:uid="{00000000-0005-0000-0000-0000852C0000}"/>
    <cellStyle name="Note 44 2 3 2 2 3 4" xfId="23062" xr:uid="{00000000-0005-0000-0000-0000862C0000}"/>
    <cellStyle name="Note 44 2 3 2 2 3 5" xfId="26898" xr:uid="{00000000-0005-0000-0000-0000872C0000}"/>
    <cellStyle name="Note 44 2 3 2 2 3 6" xfId="35313" xr:uid="{00000000-0005-0000-0000-0000882C0000}"/>
    <cellStyle name="Note 44 2 3 2 2 4" xfId="3134" xr:uid="{00000000-0005-0000-0000-0000892C0000}"/>
    <cellStyle name="Note 44 2 3 2 2 4 2" xfId="12233" xr:uid="{00000000-0005-0000-0000-00008A2C0000}"/>
    <cellStyle name="Note 44 2 3 2 2 4 3" xfId="23060" xr:uid="{00000000-0005-0000-0000-00008B2C0000}"/>
    <cellStyle name="Note 44 2 3 2 2 4 4" xfId="26900" xr:uid="{00000000-0005-0000-0000-00008C2C0000}"/>
    <cellStyle name="Note 44 2 3 2 2 4 5" xfId="35314" xr:uid="{00000000-0005-0000-0000-00008D2C0000}"/>
    <cellStyle name="Note 44 2 3 2 2 5" xfId="12227" xr:uid="{00000000-0005-0000-0000-00008E2C0000}"/>
    <cellStyle name="Note 44 2 3 2 2 5 2" xfId="35315" xr:uid="{00000000-0005-0000-0000-00008F2C0000}"/>
    <cellStyle name="Note 44 2 3 2 2 6" xfId="23066" xr:uid="{00000000-0005-0000-0000-0000902C0000}"/>
    <cellStyle name="Note 44 2 3 2 2 7" xfId="26894" xr:uid="{00000000-0005-0000-0000-0000912C0000}"/>
    <cellStyle name="Note 44 2 3 2 2 8" xfId="35316" xr:uid="{00000000-0005-0000-0000-0000922C0000}"/>
    <cellStyle name="Note 44 2 3 2 3" xfId="3135" xr:uid="{00000000-0005-0000-0000-0000932C0000}"/>
    <cellStyle name="Note 44 2 3 2 3 2" xfId="3136" xr:uid="{00000000-0005-0000-0000-0000942C0000}"/>
    <cellStyle name="Note 44 2 3 2 3 2 2" xfId="12235" xr:uid="{00000000-0005-0000-0000-0000952C0000}"/>
    <cellStyle name="Note 44 2 3 2 3 2 3" xfId="23058" xr:uid="{00000000-0005-0000-0000-0000962C0000}"/>
    <cellStyle name="Note 44 2 3 2 3 2 4" xfId="26902" xr:uid="{00000000-0005-0000-0000-0000972C0000}"/>
    <cellStyle name="Note 44 2 3 2 3 2 5" xfId="35317" xr:uid="{00000000-0005-0000-0000-0000982C0000}"/>
    <cellStyle name="Note 44 2 3 2 3 3" xfId="3137" xr:uid="{00000000-0005-0000-0000-0000992C0000}"/>
    <cellStyle name="Note 44 2 3 2 3 3 2" xfId="12236" xr:uid="{00000000-0005-0000-0000-00009A2C0000}"/>
    <cellStyle name="Note 44 2 3 2 3 3 3" xfId="23057" xr:uid="{00000000-0005-0000-0000-00009B2C0000}"/>
    <cellStyle name="Note 44 2 3 2 3 3 4" xfId="26903" xr:uid="{00000000-0005-0000-0000-00009C2C0000}"/>
    <cellStyle name="Note 44 2 3 2 3 3 5" xfId="35318" xr:uid="{00000000-0005-0000-0000-00009D2C0000}"/>
    <cellStyle name="Note 44 2 3 2 3 4" xfId="12234" xr:uid="{00000000-0005-0000-0000-00009E2C0000}"/>
    <cellStyle name="Note 44 2 3 2 3 4 2" xfId="35319" xr:uid="{00000000-0005-0000-0000-00009F2C0000}"/>
    <cellStyle name="Note 44 2 3 2 3 5" xfId="23059" xr:uid="{00000000-0005-0000-0000-0000A02C0000}"/>
    <cellStyle name="Note 44 2 3 2 3 6" xfId="26901" xr:uid="{00000000-0005-0000-0000-0000A12C0000}"/>
    <cellStyle name="Note 44 2 3 2 3 7" xfId="35320" xr:uid="{00000000-0005-0000-0000-0000A22C0000}"/>
    <cellStyle name="Note 44 2 3 2 4" xfId="3138" xr:uid="{00000000-0005-0000-0000-0000A32C0000}"/>
    <cellStyle name="Note 44 2 3 2 4 2" xfId="3139" xr:uid="{00000000-0005-0000-0000-0000A42C0000}"/>
    <cellStyle name="Note 44 2 3 2 4 2 2" xfId="12238" xr:uid="{00000000-0005-0000-0000-0000A52C0000}"/>
    <cellStyle name="Note 44 2 3 2 4 2 3" xfId="23055" xr:uid="{00000000-0005-0000-0000-0000A62C0000}"/>
    <cellStyle name="Note 44 2 3 2 4 2 4" xfId="26905" xr:uid="{00000000-0005-0000-0000-0000A72C0000}"/>
    <cellStyle name="Note 44 2 3 2 4 2 5" xfId="35321" xr:uid="{00000000-0005-0000-0000-0000A82C0000}"/>
    <cellStyle name="Note 44 2 3 2 4 3" xfId="3140" xr:uid="{00000000-0005-0000-0000-0000A92C0000}"/>
    <cellStyle name="Note 44 2 3 2 4 3 2" xfId="12239" xr:uid="{00000000-0005-0000-0000-0000AA2C0000}"/>
    <cellStyle name="Note 44 2 3 2 4 3 3" xfId="23054" xr:uid="{00000000-0005-0000-0000-0000AB2C0000}"/>
    <cellStyle name="Note 44 2 3 2 4 3 4" xfId="26906" xr:uid="{00000000-0005-0000-0000-0000AC2C0000}"/>
    <cellStyle name="Note 44 2 3 2 4 3 5" xfId="35322" xr:uid="{00000000-0005-0000-0000-0000AD2C0000}"/>
    <cellStyle name="Note 44 2 3 2 4 4" xfId="12237" xr:uid="{00000000-0005-0000-0000-0000AE2C0000}"/>
    <cellStyle name="Note 44 2 3 2 4 5" xfId="23056" xr:uid="{00000000-0005-0000-0000-0000AF2C0000}"/>
    <cellStyle name="Note 44 2 3 2 4 6" xfId="26904" xr:uid="{00000000-0005-0000-0000-0000B02C0000}"/>
    <cellStyle name="Note 44 2 3 2 4 7" xfId="35323" xr:uid="{00000000-0005-0000-0000-0000B12C0000}"/>
    <cellStyle name="Note 44 2 3 2 5" xfId="3141" xr:uid="{00000000-0005-0000-0000-0000B22C0000}"/>
    <cellStyle name="Note 44 2 3 2 5 2" xfId="12240" xr:uid="{00000000-0005-0000-0000-0000B32C0000}"/>
    <cellStyle name="Note 44 2 3 2 5 3" xfId="23053" xr:uid="{00000000-0005-0000-0000-0000B42C0000}"/>
    <cellStyle name="Note 44 2 3 2 5 4" xfId="26907" xr:uid="{00000000-0005-0000-0000-0000B52C0000}"/>
    <cellStyle name="Note 44 2 3 2 5 5" xfId="35324" xr:uid="{00000000-0005-0000-0000-0000B62C0000}"/>
    <cellStyle name="Note 44 2 3 2 6" xfId="12226" xr:uid="{00000000-0005-0000-0000-0000B72C0000}"/>
    <cellStyle name="Note 44 2 3 2 6 2" xfId="35325" xr:uid="{00000000-0005-0000-0000-0000B82C0000}"/>
    <cellStyle name="Note 44 2 3 2 7" xfId="23067" xr:uid="{00000000-0005-0000-0000-0000B92C0000}"/>
    <cellStyle name="Note 44 2 3 2 8" xfId="26893" xr:uid="{00000000-0005-0000-0000-0000BA2C0000}"/>
    <cellStyle name="Note 44 2 3 2 9" xfId="35326" xr:uid="{00000000-0005-0000-0000-0000BB2C0000}"/>
    <cellStyle name="Note 44 2 3 3" xfId="3142" xr:uid="{00000000-0005-0000-0000-0000BC2C0000}"/>
    <cellStyle name="Note 44 2 3 3 2" xfId="3143" xr:uid="{00000000-0005-0000-0000-0000BD2C0000}"/>
    <cellStyle name="Note 44 2 3 3 2 2" xfId="3144" xr:uid="{00000000-0005-0000-0000-0000BE2C0000}"/>
    <cellStyle name="Note 44 2 3 3 2 2 2" xfId="3145" xr:uid="{00000000-0005-0000-0000-0000BF2C0000}"/>
    <cellStyle name="Note 44 2 3 3 2 2 2 2" xfId="12244" xr:uid="{00000000-0005-0000-0000-0000C02C0000}"/>
    <cellStyle name="Note 44 2 3 3 2 2 2 3" xfId="23049" xr:uid="{00000000-0005-0000-0000-0000C12C0000}"/>
    <cellStyle name="Note 44 2 3 3 2 2 2 4" xfId="26911" xr:uid="{00000000-0005-0000-0000-0000C22C0000}"/>
    <cellStyle name="Note 44 2 3 3 2 2 2 5" xfId="35327" xr:uid="{00000000-0005-0000-0000-0000C32C0000}"/>
    <cellStyle name="Note 44 2 3 3 2 2 3" xfId="3146" xr:uid="{00000000-0005-0000-0000-0000C42C0000}"/>
    <cellStyle name="Note 44 2 3 3 2 2 3 2" xfId="12245" xr:uid="{00000000-0005-0000-0000-0000C52C0000}"/>
    <cellStyle name="Note 44 2 3 3 2 2 3 3" xfId="23048" xr:uid="{00000000-0005-0000-0000-0000C62C0000}"/>
    <cellStyle name="Note 44 2 3 3 2 2 3 4" xfId="26912" xr:uid="{00000000-0005-0000-0000-0000C72C0000}"/>
    <cellStyle name="Note 44 2 3 3 2 2 3 5" xfId="35328" xr:uid="{00000000-0005-0000-0000-0000C82C0000}"/>
    <cellStyle name="Note 44 2 3 3 2 2 4" xfId="12243" xr:uid="{00000000-0005-0000-0000-0000C92C0000}"/>
    <cellStyle name="Note 44 2 3 3 2 2 5" xfId="23050" xr:uid="{00000000-0005-0000-0000-0000CA2C0000}"/>
    <cellStyle name="Note 44 2 3 3 2 2 6" xfId="26910" xr:uid="{00000000-0005-0000-0000-0000CB2C0000}"/>
    <cellStyle name="Note 44 2 3 3 2 2 7" xfId="35329" xr:uid="{00000000-0005-0000-0000-0000CC2C0000}"/>
    <cellStyle name="Note 44 2 3 3 2 3" xfId="3147" xr:uid="{00000000-0005-0000-0000-0000CD2C0000}"/>
    <cellStyle name="Note 44 2 3 3 2 3 2" xfId="12246" xr:uid="{00000000-0005-0000-0000-0000CE2C0000}"/>
    <cellStyle name="Note 44 2 3 3 2 3 3" xfId="23047" xr:uid="{00000000-0005-0000-0000-0000CF2C0000}"/>
    <cellStyle name="Note 44 2 3 3 2 3 4" xfId="26913" xr:uid="{00000000-0005-0000-0000-0000D02C0000}"/>
    <cellStyle name="Note 44 2 3 3 2 3 5" xfId="35330" xr:uid="{00000000-0005-0000-0000-0000D12C0000}"/>
    <cellStyle name="Note 44 2 3 3 2 4" xfId="3148" xr:uid="{00000000-0005-0000-0000-0000D22C0000}"/>
    <cellStyle name="Note 44 2 3 3 2 4 2" xfId="12247" xr:uid="{00000000-0005-0000-0000-0000D32C0000}"/>
    <cellStyle name="Note 44 2 3 3 2 4 3" xfId="23046" xr:uid="{00000000-0005-0000-0000-0000D42C0000}"/>
    <cellStyle name="Note 44 2 3 3 2 4 4" xfId="26914" xr:uid="{00000000-0005-0000-0000-0000D52C0000}"/>
    <cellStyle name="Note 44 2 3 3 2 4 5" xfId="35331" xr:uid="{00000000-0005-0000-0000-0000D62C0000}"/>
    <cellStyle name="Note 44 2 3 3 2 5" xfId="12242" xr:uid="{00000000-0005-0000-0000-0000D72C0000}"/>
    <cellStyle name="Note 44 2 3 3 2 5 2" xfId="35332" xr:uid="{00000000-0005-0000-0000-0000D82C0000}"/>
    <cellStyle name="Note 44 2 3 3 2 6" xfId="23051" xr:uid="{00000000-0005-0000-0000-0000D92C0000}"/>
    <cellStyle name="Note 44 2 3 3 2 7" xfId="26909" xr:uid="{00000000-0005-0000-0000-0000DA2C0000}"/>
    <cellStyle name="Note 44 2 3 3 2 8" xfId="35333" xr:uid="{00000000-0005-0000-0000-0000DB2C0000}"/>
    <cellStyle name="Note 44 2 3 3 3" xfId="3149" xr:uid="{00000000-0005-0000-0000-0000DC2C0000}"/>
    <cellStyle name="Note 44 2 3 3 3 2" xfId="3150" xr:uid="{00000000-0005-0000-0000-0000DD2C0000}"/>
    <cellStyle name="Note 44 2 3 3 3 2 2" xfId="12249" xr:uid="{00000000-0005-0000-0000-0000DE2C0000}"/>
    <cellStyle name="Note 44 2 3 3 3 2 3" xfId="23044" xr:uid="{00000000-0005-0000-0000-0000DF2C0000}"/>
    <cellStyle name="Note 44 2 3 3 3 2 4" xfId="26916" xr:uid="{00000000-0005-0000-0000-0000E02C0000}"/>
    <cellStyle name="Note 44 2 3 3 3 2 5" xfId="35334" xr:uid="{00000000-0005-0000-0000-0000E12C0000}"/>
    <cellStyle name="Note 44 2 3 3 3 3" xfId="3151" xr:uid="{00000000-0005-0000-0000-0000E22C0000}"/>
    <cellStyle name="Note 44 2 3 3 3 3 2" xfId="12250" xr:uid="{00000000-0005-0000-0000-0000E32C0000}"/>
    <cellStyle name="Note 44 2 3 3 3 3 3" xfId="23043" xr:uid="{00000000-0005-0000-0000-0000E42C0000}"/>
    <cellStyle name="Note 44 2 3 3 3 3 4" xfId="26917" xr:uid="{00000000-0005-0000-0000-0000E52C0000}"/>
    <cellStyle name="Note 44 2 3 3 3 3 5" xfId="35335" xr:uid="{00000000-0005-0000-0000-0000E62C0000}"/>
    <cellStyle name="Note 44 2 3 3 3 4" xfId="12248" xr:uid="{00000000-0005-0000-0000-0000E72C0000}"/>
    <cellStyle name="Note 44 2 3 3 3 5" xfId="23045" xr:uid="{00000000-0005-0000-0000-0000E82C0000}"/>
    <cellStyle name="Note 44 2 3 3 3 6" xfId="26915" xr:uid="{00000000-0005-0000-0000-0000E92C0000}"/>
    <cellStyle name="Note 44 2 3 3 3 7" xfId="35336" xr:uid="{00000000-0005-0000-0000-0000EA2C0000}"/>
    <cellStyle name="Note 44 2 3 3 4" xfId="3152" xr:uid="{00000000-0005-0000-0000-0000EB2C0000}"/>
    <cellStyle name="Note 44 2 3 3 4 2" xfId="12251" xr:uid="{00000000-0005-0000-0000-0000EC2C0000}"/>
    <cellStyle name="Note 44 2 3 3 4 3" xfId="23042" xr:uid="{00000000-0005-0000-0000-0000ED2C0000}"/>
    <cellStyle name="Note 44 2 3 3 4 4" xfId="26918" xr:uid="{00000000-0005-0000-0000-0000EE2C0000}"/>
    <cellStyle name="Note 44 2 3 3 4 5" xfId="35337" xr:uid="{00000000-0005-0000-0000-0000EF2C0000}"/>
    <cellStyle name="Note 44 2 3 3 5" xfId="3153" xr:uid="{00000000-0005-0000-0000-0000F02C0000}"/>
    <cellStyle name="Note 44 2 3 3 5 2" xfId="12252" xr:uid="{00000000-0005-0000-0000-0000F12C0000}"/>
    <cellStyle name="Note 44 2 3 3 5 3" xfId="23041" xr:uid="{00000000-0005-0000-0000-0000F22C0000}"/>
    <cellStyle name="Note 44 2 3 3 5 4" xfId="26919" xr:uid="{00000000-0005-0000-0000-0000F32C0000}"/>
    <cellStyle name="Note 44 2 3 3 5 5" xfId="35338" xr:uid="{00000000-0005-0000-0000-0000F42C0000}"/>
    <cellStyle name="Note 44 2 3 3 6" xfId="12241" xr:uid="{00000000-0005-0000-0000-0000F52C0000}"/>
    <cellStyle name="Note 44 2 3 3 6 2" xfId="35339" xr:uid="{00000000-0005-0000-0000-0000F62C0000}"/>
    <cellStyle name="Note 44 2 3 3 7" xfId="23052" xr:uid="{00000000-0005-0000-0000-0000F72C0000}"/>
    <cellStyle name="Note 44 2 3 3 8" xfId="26908" xr:uid="{00000000-0005-0000-0000-0000F82C0000}"/>
    <cellStyle name="Note 44 2 3 3 9" xfId="35340" xr:uid="{00000000-0005-0000-0000-0000F92C0000}"/>
    <cellStyle name="Note 44 2 3 4" xfId="3154" xr:uid="{00000000-0005-0000-0000-0000FA2C0000}"/>
    <cellStyle name="Note 44 2 3 4 2" xfId="3155" xr:uid="{00000000-0005-0000-0000-0000FB2C0000}"/>
    <cellStyle name="Note 44 2 3 4 2 2" xfId="3156" xr:uid="{00000000-0005-0000-0000-0000FC2C0000}"/>
    <cellStyle name="Note 44 2 3 4 2 2 2" xfId="3157" xr:uid="{00000000-0005-0000-0000-0000FD2C0000}"/>
    <cellStyle name="Note 44 2 3 4 2 2 2 2" xfId="12256" xr:uid="{00000000-0005-0000-0000-0000FE2C0000}"/>
    <cellStyle name="Note 44 2 3 4 2 2 2 3" xfId="23037" xr:uid="{00000000-0005-0000-0000-0000FF2C0000}"/>
    <cellStyle name="Note 44 2 3 4 2 2 2 4" xfId="26923" xr:uid="{00000000-0005-0000-0000-0000002D0000}"/>
    <cellStyle name="Note 44 2 3 4 2 2 2 5" xfId="35341" xr:uid="{00000000-0005-0000-0000-0000012D0000}"/>
    <cellStyle name="Note 44 2 3 4 2 2 3" xfId="3158" xr:uid="{00000000-0005-0000-0000-0000022D0000}"/>
    <cellStyle name="Note 44 2 3 4 2 2 3 2" xfId="12257" xr:uid="{00000000-0005-0000-0000-0000032D0000}"/>
    <cellStyle name="Note 44 2 3 4 2 2 3 3" xfId="23036" xr:uid="{00000000-0005-0000-0000-0000042D0000}"/>
    <cellStyle name="Note 44 2 3 4 2 2 3 4" xfId="26924" xr:uid="{00000000-0005-0000-0000-0000052D0000}"/>
    <cellStyle name="Note 44 2 3 4 2 2 3 5" xfId="35342" xr:uid="{00000000-0005-0000-0000-0000062D0000}"/>
    <cellStyle name="Note 44 2 3 4 2 2 4" xfId="12255" xr:uid="{00000000-0005-0000-0000-0000072D0000}"/>
    <cellStyle name="Note 44 2 3 4 2 2 5" xfId="23038" xr:uid="{00000000-0005-0000-0000-0000082D0000}"/>
    <cellStyle name="Note 44 2 3 4 2 2 6" xfId="26922" xr:uid="{00000000-0005-0000-0000-0000092D0000}"/>
    <cellStyle name="Note 44 2 3 4 2 2 7" xfId="35343" xr:uid="{00000000-0005-0000-0000-00000A2D0000}"/>
    <cellStyle name="Note 44 2 3 4 2 3" xfId="3159" xr:uid="{00000000-0005-0000-0000-00000B2D0000}"/>
    <cellStyle name="Note 44 2 3 4 2 3 2" xfId="12258" xr:uid="{00000000-0005-0000-0000-00000C2D0000}"/>
    <cellStyle name="Note 44 2 3 4 2 3 3" xfId="23035" xr:uid="{00000000-0005-0000-0000-00000D2D0000}"/>
    <cellStyle name="Note 44 2 3 4 2 3 4" xfId="26925" xr:uid="{00000000-0005-0000-0000-00000E2D0000}"/>
    <cellStyle name="Note 44 2 3 4 2 3 5" xfId="35344" xr:uid="{00000000-0005-0000-0000-00000F2D0000}"/>
    <cellStyle name="Note 44 2 3 4 2 4" xfId="3160" xr:uid="{00000000-0005-0000-0000-0000102D0000}"/>
    <cellStyle name="Note 44 2 3 4 2 4 2" xfId="12259" xr:uid="{00000000-0005-0000-0000-0000112D0000}"/>
    <cellStyle name="Note 44 2 3 4 2 4 3" xfId="23034" xr:uid="{00000000-0005-0000-0000-0000122D0000}"/>
    <cellStyle name="Note 44 2 3 4 2 4 4" xfId="26926" xr:uid="{00000000-0005-0000-0000-0000132D0000}"/>
    <cellStyle name="Note 44 2 3 4 2 4 5" xfId="35345" xr:uid="{00000000-0005-0000-0000-0000142D0000}"/>
    <cellStyle name="Note 44 2 3 4 2 5" xfId="12254" xr:uid="{00000000-0005-0000-0000-0000152D0000}"/>
    <cellStyle name="Note 44 2 3 4 2 5 2" xfId="35346" xr:uid="{00000000-0005-0000-0000-0000162D0000}"/>
    <cellStyle name="Note 44 2 3 4 2 6" xfId="23039" xr:uid="{00000000-0005-0000-0000-0000172D0000}"/>
    <cellStyle name="Note 44 2 3 4 2 7" xfId="26921" xr:uid="{00000000-0005-0000-0000-0000182D0000}"/>
    <cellStyle name="Note 44 2 3 4 2 8" xfId="35347" xr:uid="{00000000-0005-0000-0000-0000192D0000}"/>
    <cellStyle name="Note 44 2 3 4 3" xfId="3161" xr:uid="{00000000-0005-0000-0000-00001A2D0000}"/>
    <cellStyle name="Note 44 2 3 4 3 2" xfId="3162" xr:uid="{00000000-0005-0000-0000-00001B2D0000}"/>
    <cellStyle name="Note 44 2 3 4 3 2 2" xfId="12261" xr:uid="{00000000-0005-0000-0000-00001C2D0000}"/>
    <cellStyle name="Note 44 2 3 4 3 2 3" xfId="23032" xr:uid="{00000000-0005-0000-0000-00001D2D0000}"/>
    <cellStyle name="Note 44 2 3 4 3 2 4" xfId="26928" xr:uid="{00000000-0005-0000-0000-00001E2D0000}"/>
    <cellStyle name="Note 44 2 3 4 3 2 5" xfId="35348" xr:uid="{00000000-0005-0000-0000-00001F2D0000}"/>
    <cellStyle name="Note 44 2 3 4 3 3" xfId="3163" xr:uid="{00000000-0005-0000-0000-0000202D0000}"/>
    <cellStyle name="Note 44 2 3 4 3 3 2" xfId="12262" xr:uid="{00000000-0005-0000-0000-0000212D0000}"/>
    <cellStyle name="Note 44 2 3 4 3 3 3" xfId="23031" xr:uid="{00000000-0005-0000-0000-0000222D0000}"/>
    <cellStyle name="Note 44 2 3 4 3 3 4" xfId="26929" xr:uid="{00000000-0005-0000-0000-0000232D0000}"/>
    <cellStyle name="Note 44 2 3 4 3 3 5" xfId="35349" xr:uid="{00000000-0005-0000-0000-0000242D0000}"/>
    <cellStyle name="Note 44 2 3 4 3 4" xfId="12260" xr:uid="{00000000-0005-0000-0000-0000252D0000}"/>
    <cellStyle name="Note 44 2 3 4 3 5" xfId="23033" xr:uid="{00000000-0005-0000-0000-0000262D0000}"/>
    <cellStyle name="Note 44 2 3 4 3 6" xfId="26927" xr:uid="{00000000-0005-0000-0000-0000272D0000}"/>
    <cellStyle name="Note 44 2 3 4 3 7" xfId="35350" xr:uid="{00000000-0005-0000-0000-0000282D0000}"/>
    <cellStyle name="Note 44 2 3 4 4" xfId="3164" xr:uid="{00000000-0005-0000-0000-0000292D0000}"/>
    <cellStyle name="Note 44 2 3 4 4 2" xfId="12263" xr:uid="{00000000-0005-0000-0000-00002A2D0000}"/>
    <cellStyle name="Note 44 2 3 4 4 3" xfId="23030" xr:uid="{00000000-0005-0000-0000-00002B2D0000}"/>
    <cellStyle name="Note 44 2 3 4 4 4" xfId="26930" xr:uid="{00000000-0005-0000-0000-00002C2D0000}"/>
    <cellStyle name="Note 44 2 3 4 4 5" xfId="35351" xr:uid="{00000000-0005-0000-0000-00002D2D0000}"/>
    <cellStyle name="Note 44 2 3 4 5" xfId="3165" xr:uid="{00000000-0005-0000-0000-00002E2D0000}"/>
    <cellStyle name="Note 44 2 3 4 5 2" xfId="12264" xr:uid="{00000000-0005-0000-0000-00002F2D0000}"/>
    <cellStyle name="Note 44 2 3 4 5 3" xfId="23029" xr:uid="{00000000-0005-0000-0000-0000302D0000}"/>
    <cellStyle name="Note 44 2 3 4 5 4" xfId="26931" xr:uid="{00000000-0005-0000-0000-0000312D0000}"/>
    <cellStyle name="Note 44 2 3 4 5 5" xfId="35352" xr:uid="{00000000-0005-0000-0000-0000322D0000}"/>
    <cellStyle name="Note 44 2 3 4 6" xfId="12253" xr:uid="{00000000-0005-0000-0000-0000332D0000}"/>
    <cellStyle name="Note 44 2 3 4 6 2" xfId="35353" xr:uid="{00000000-0005-0000-0000-0000342D0000}"/>
    <cellStyle name="Note 44 2 3 4 7" xfId="23040" xr:uid="{00000000-0005-0000-0000-0000352D0000}"/>
    <cellStyle name="Note 44 2 3 4 8" xfId="26920" xr:uid="{00000000-0005-0000-0000-0000362D0000}"/>
    <cellStyle name="Note 44 2 3 4 9" xfId="35354" xr:uid="{00000000-0005-0000-0000-0000372D0000}"/>
    <cellStyle name="Note 44 2 3 5" xfId="3166" xr:uid="{00000000-0005-0000-0000-0000382D0000}"/>
    <cellStyle name="Note 44 2 3 5 2" xfId="3167" xr:uid="{00000000-0005-0000-0000-0000392D0000}"/>
    <cellStyle name="Note 44 2 3 5 2 2" xfId="3168" xr:uid="{00000000-0005-0000-0000-00003A2D0000}"/>
    <cellStyle name="Note 44 2 3 5 2 2 2" xfId="12267" xr:uid="{00000000-0005-0000-0000-00003B2D0000}"/>
    <cellStyle name="Note 44 2 3 5 2 2 3" xfId="23026" xr:uid="{00000000-0005-0000-0000-00003C2D0000}"/>
    <cellStyle name="Note 44 2 3 5 2 2 4" xfId="26934" xr:uid="{00000000-0005-0000-0000-00003D2D0000}"/>
    <cellStyle name="Note 44 2 3 5 2 2 5" xfId="35355" xr:uid="{00000000-0005-0000-0000-00003E2D0000}"/>
    <cellStyle name="Note 44 2 3 5 2 3" xfId="3169" xr:uid="{00000000-0005-0000-0000-00003F2D0000}"/>
    <cellStyle name="Note 44 2 3 5 2 3 2" xfId="12268" xr:uid="{00000000-0005-0000-0000-0000402D0000}"/>
    <cellStyle name="Note 44 2 3 5 2 3 3" xfId="23025" xr:uid="{00000000-0005-0000-0000-0000412D0000}"/>
    <cellStyle name="Note 44 2 3 5 2 3 4" xfId="26935" xr:uid="{00000000-0005-0000-0000-0000422D0000}"/>
    <cellStyle name="Note 44 2 3 5 2 3 5" xfId="35356" xr:uid="{00000000-0005-0000-0000-0000432D0000}"/>
    <cellStyle name="Note 44 2 3 5 2 4" xfId="12266" xr:uid="{00000000-0005-0000-0000-0000442D0000}"/>
    <cellStyle name="Note 44 2 3 5 2 4 2" xfId="35357" xr:uid="{00000000-0005-0000-0000-0000452D0000}"/>
    <cellStyle name="Note 44 2 3 5 2 5" xfId="23027" xr:uid="{00000000-0005-0000-0000-0000462D0000}"/>
    <cellStyle name="Note 44 2 3 5 2 6" xfId="26933" xr:uid="{00000000-0005-0000-0000-0000472D0000}"/>
    <cellStyle name="Note 44 2 3 5 2 7" xfId="35358" xr:uid="{00000000-0005-0000-0000-0000482D0000}"/>
    <cellStyle name="Note 44 2 3 5 3" xfId="3170" xr:uid="{00000000-0005-0000-0000-0000492D0000}"/>
    <cellStyle name="Note 44 2 3 5 3 2" xfId="3171" xr:uid="{00000000-0005-0000-0000-00004A2D0000}"/>
    <cellStyle name="Note 44 2 3 5 3 2 2" xfId="12270" xr:uid="{00000000-0005-0000-0000-00004B2D0000}"/>
    <cellStyle name="Note 44 2 3 5 3 2 3" xfId="23023" xr:uid="{00000000-0005-0000-0000-00004C2D0000}"/>
    <cellStyle name="Note 44 2 3 5 3 2 4" xfId="26937" xr:uid="{00000000-0005-0000-0000-00004D2D0000}"/>
    <cellStyle name="Note 44 2 3 5 3 2 5" xfId="35359" xr:uid="{00000000-0005-0000-0000-00004E2D0000}"/>
    <cellStyle name="Note 44 2 3 5 3 3" xfId="12269" xr:uid="{00000000-0005-0000-0000-00004F2D0000}"/>
    <cellStyle name="Note 44 2 3 5 3 4" xfId="23024" xr:uid="{00000000-0005-0000-0000-0000502D0000}"/>
    <cellStyle name="Note 44 2 3 5 3 5" xfId="26936" xr:uid="{00000000-0005-0000-0000-0000512D0000}"/>
    <cellStyle name="Note 44 2 3 5 3 6" xfId="35360" xr:uid="{00000000-0005-0000-0000-0000522D0000}"/>
    <cellStyle name="Note 44 2 3 5 4" xfId="3172" xr:uid="{00000000-0005-0000-0000-0000532D0000}"/>
    <cellStyle name="Note 44 2 3 5 4 2" xfId="12271" xr:uid="{00000000-0005-0000-0000-0000542D0000}"/>
    <cellStyle name="Note 44 2 3 5 4 3" xfId="23022" xr:uid="{00000000-0005-0000-0000-0000552D0000}"/>
    <cellStyle name="Note 44 2 3 5 4 4" xfId="26938" xr:uid="{00000000-0005-0000-0000-0000562D0000}"/>
    <cellStyle name="Note 44 2 3 5 4 5" xfId="35361" xr:uid="{00000000-0005-0000-0000-0000572D0000}"/>
    <cellStyle name="Note 44 2 3 5 5" xfId="12265" xr:uid="{00000000-0005-0000-0000-0000582D0000}"/>
    <cellStyle name="Note 44 2 3 5 5 2" xfId="35362" xr:uid="{00000000-0005-0000-0000-0000592D0000}"/>
    <cellStyle name="Note 44 2 3 5 6" xfId="23028" xr:uid="{00000000-0005-0000-0000-00005A2D0000}"/>
    <cellStyle name="Note 44 2 3 5 7" xfId="26932" xr:uid="{00000000-0005-0000-0000-00005B2D0000}"/>
    <cellStyle name="Note 44 2 3 5 8" xfId="35363" xr:uid="{00000000-0005-0000-0000-00005C2D0000}"/>
    <cellStyle name="Note 44 2 3 6" xfId="3173" xr:uid="{00000000-0005-0000-0000-00005D2D0000}"/>
    <cellStyle name="Note 44 2 3 6 2" xfId="3174" xr:uid="{00000000-0005-0000-0000-00005E2D0000}"/>
    <cellStyle name="Note 44 2 3 6 2 2" xfId="12273" xr:uid="{00000000-0005-0000-0000-00005F2D0000}"/>
    <cellStyle name="Note 44 2 3 6 2 3" xfId="23020" xr:uid="{00000000-0005-0000-0000-0000602D0000}"/>
    <cellStyle name="Note 44 2 3 6 2 4" xfId="26940" xr:uid="{00000000-0005-0000-0000-0000612D0000}"/>
    <cellStyle name="Note 44 2 3 6 2 5" xfId="35364" xr:uid="{00000000-0005-0000-0000-0000622D0000}"/>
    <cellStyle name="Note 44 2 3 6 3" xfId="3175" xr:uid="{00000000-0005-0000-0000-0000632D0000}"/>
    <cellStyle name="Note 44 2 3 6 3 2" xfId="12274" xr:uid="{00000000-0005-0000-0000-0000642D0000}"/>
    <cellStyle name="Note 44 2 3 6 3 3" xfId="23019" xr:uid="{00000000-0005-0000-0000-0000652D0000}"/>
    <cellStyle name="Note 44 2 3 6 3 4" xfId="26941" xr:uid="{00000000-0005-0000-0000-0000662D0000}"/>
    <cellStyle name="Note 44 2 3 6 3 5" xfId="35365" xr:uid="{00000000-0005-0000-0000-0000672D0000}"/>
    <cellStyle name="Note 44 2 3 6 4" xfId="12272" xr:uid="{00000000-0005-0000-0000-0000682D0000}"/>
    <cellStyle name="Note 44 2 3 6 5" xfId="23021" xr:uid="{00000000-0005-0000-0000-0000692D0000}"/>
    <cellStyle name="Note 44 2 3 6 6" xfId="26939" xr:uid="{00000000-0005-0000-0000-00006A2D0000}"/>
    <cellStyle name="Note 44 2 3 6 7" xfId="35366" xr:uid="{00000000-0005-0000-0000-00006B2D0000}"/>
    <cellStyle name="Note 44 2 3 7" xfId="12225" xr:uid="{00000000-0005-0000-0000-00006C2D0000}"/>
    <cellStyle name="Note 44 2 3 7 2" xfId="35367" xr:uid="{00000000-0005-0000-0000-00006D2D0000}"/>
    <cellStyle name="Note 44 2 3 8" xfId="23068" xr:uid="{00000000-0005-0000-0000-00006E2D0000}"/>
    <cellStyle name="Note 44 2 3 9" xfId="26892" xr:uid="{00000000-0005-0000-0000-00006F2D0000}"/>
    <cellStyle name="Note 44 2 4" xfId="3176" xr:uid="{00000000-0005-0000-0000-0000702D0000}"/>
    <cellStyle name="Note 44 2 4 2" xfId="3177" xr:uid="{00000000-0005-0000-0000-0000712D0000}"/>
    <cellStyle name="Note 44 2 4 2 2" xfId="3178" xr:uid="{00000000-0005-0000-0000-0000722D0000}"/>
    <cellStyle name="Note 44 2 4 2 2 2" xfId="3179" xr:uid="{00000000-0005-0000-0000-0000732D0000}"/>
    <cellStyle name="Note 44 2 4 2 2 2 2" xfId="12278" xr:uid="{00000000-0005-0000-0000-0000742D0000}"/>
    <cellStyle name="Note 44 2 4 2 2 2 3" xfId="23015" xr:uid="{00000000-0005-0000-0000-0000752D0000}"/>
    <cellStyle name="Note 44 2 4 2 2 2 4" xfId="26945" xr:uid="{00000000-0005-0000-0000-0000762D0000}"/>
    <cellStyle name="Note 44 2 4 2 2 2 5" xfId="35368" xr:uid="{00000000-0005-0000-0000-0000772D0000}"/>
    <cellStyle name="Note 44 2 4 2 2 3" xfId="3180" xr:uid="{00000000-0005-0000-0000-0000782D0000}"/>
    <cellStyle name="Note 44 2 4 2 2 3 2" xfId="12279" xr:uid="{00000000-0005-0000-0000-0000792D0000}"/>
    <cellStyle name="Note 44 2 4 2 2 3 3" xfId="23014" xr:uid="{00000000-0005-0000-0000-00007A2D0000}"/>
    <cellStyle name="Note 44 2 4 2 2 3 4" xfId="26946" xr:uid="{00000000-0005-0000-0000-00007B2D0000}"/>
    <cellStyle name="Note 44 2 4 2 2 3 5" xfId="35369" xr:uid="{00000000-0005-0000-0000-00007C2D0000}"/>
    <cellStyle name="Note 44 2 4 2 2 4" xfId="12277" xr:uid="{00000000-0005-0000-0000-00007D2D0000}"/>
    <cellStyle name="Note 44 2 4 2 2 5" xfId="23016" xr:uid="{00000000-0005-0000-0000-00007E2D0000}"/>
    <cellStyle name="Note 44 2 4 2 2 6" xfId="26944" xr:uid="{00000000-0005-0000-0000-00007F2D0000}"/>
    <cellStyle name="Note 44 2 4 2 2 7" xfId="35370" xr:uid="{00000000-0005-0000-0000-0000802D0000}"/>
    <cellStyle name="Note 44 2 4 2 3" xfId="3181" xr:uid="{00000000-0005-0000-0000-0000812D0000}"/>
    <cellStyle name="Note 44 2 4 2 3 2" xfId="12280" xr:uid="{00000000-0005-0000-0000-0000822D0000}"/>
    <cellStyle name="Note 44 2 4 2 3 3" xfId="23013" xr:uid="{00000000-0005-0000-0000-0000832D0000}"/>
    <cellStyle name="Note 44 2 4 2 3 4" xfId="26947" xr:uid="{00000000-0005-0000-0000-0000842D0000}"/>
    <cellStyle name="Note 44 2 4 2 3 5" xfId="35371" xr:uid="{00000000-0005-0000-0000-0000852D0000}"/>
    <cellStyle name="Note 44 2 4 2 4" xfId="3182" xr:uid="{00000000-0005-0000-0000-0000862D0000}"/>
    <cellStyle name="Note 44 2 4 2 4 2" xfId="12281" xr:uid="{00000000-0005-0000-0000-0000872D0000}"/>
    <cellStyle name="Note 44 2 4 2 4 3" xfId="23012" xr:uid="{00000000-0005-0000-0000-0000882D0000}"/>
    <cellStyle name="Note 44 2 4 2 4 4" xfId="26948" xr:uid="{00000000-0005-0000-0000-0000892D0000}"/>
    <cellStyle name="Note 44 2 4 2 4 5" xfId="35372" xr:uid="{00000000-0005-0000-0000-00008A2D0000}"/>
    <cellStyle name="Note 44 2 4 2 5" xfId="12276" xr:uid="{00000000-0005-0000-0000-00008B2D0000}"/>
    <cellStyle name="Note 44 2 4 2 5 2" xfId="35373" xr:uid="{00000000-0005-0000-0000-00008C2D0000}"/>
    <cellStyle name="Note 44 2 4 2 6" xfId="23017" xr:uid="{00000000-0005-0000-0000-00008D2D0000}"/>
    <cellStyle name="Note 44 2 4 2 7" xfId="26943" xr:uid="{00000000-0005-0000-0000-00008E2D0000}"/>
    <cellStyle name="Note 44 2 4 2 8" xfId="35374" xr:uid="{00000000-0005-0000-0000-00008F2D0000}"/>
    <cellStyle name="Note 44 2 4 3" xfId="3183" xr:uid="{00000000-0005-0000-0000-0000902D0000}"/>
    <cellStyle name="Note 44 2 4 3 2" xfId="3184" xr:uid="{00000000-0005-0000-0000-0000912D0000}"/>
    <cellStyle name="Note 44 2 4 3 2 2" xfId="12283" xr:uid="{00000000-0005-0000-0000-0000922D0000}"/>
    <cellStyle name="Note 44 2 4 3 2 3" xfId="23010" xr:uid="{00000000-0005-0000-0000-0000932D0000}"/>
    <cellStyle name="Note 44 2 4 3 2 4" xfId="26950" xr:uid="{00000000-0005-0000-0000-0000942D0000}"/>
    <cellStyle name="Note 44 2 4 3 2 5" xfId="35375" xr:uid="{00000000-0005-0000-0000-0000952D0000}"/>
    <cellStyle name="Note 44 2 4 3 3" xfId="3185" xr:uid="{00000000-0005-0000-0000-0000962D0000}"/>
    <cellStyle name="Note 44 2 4 3 3 2" xfId="12284" xr:uid="{00000000-0005-0000-0000-0000972D0000}"/>
    <cellStyle name="Note 44 2 4 3 3 3" xfId="23009" xr:uid="{00000000-0005-0000-0000-0000982D0000}"/>
    <cellStyle name="Note 44 2 4 3 3 4" xfId="26951" xr:uid="{00000000-0005-0000-0000-0000992D0000}"/>
    <cellStyle name="Note 44 2 4 3 3 5" xfId="35376" xr:uid="{00000000-0005-0000-0000-00009A2D0000}"/>
    <cellStyle name="Note 44 2 4 3 4" xfId="12282" xr:uid="{00000000-0005-0000-0000-00009B2D0000}"/>
    <cellStyle name="Note 44 2 4 3 5" xfId="23011" xr:uid="{00000000-0005-0000-0000-00009C2D0000}"/>
    <cellStyle name="Note 44 2 4 3 6" xfId="26949" xr:uid="{00000000-0005-0000-0000-00009D2D0000}"/>
    <cellStyle name="Note 44 2 4 3 7" xfId="35377" xr:uid="{00000000-0005-0000-0000-00009E2D0000}"/>
    <cellStyle name="Note 44 2 4 4" xfId="3186" xr:uid="{00000000-0005-0000-0000-00009F2D0000}"/>
    <cellStyle name="Note 44 2 4 4 2" xfId="12285" xr:uid="{00000000-0005-0000-0000-0000A02D0000}"/>
    <cellStyle name="Note 44 2 4 4 3" xfId="23008" xr:uid="{00000000-0005-0000-0000-0000A12D0000}"/>
    <cellStyle name="Note 44 2 4 4 4" xfId="26952" xr:uid="{00000000-0005-0000-0000-0000A22D0000}"/>
    <cellStyle name="Note 44 2 4 4 5" xfId="35378" xr:uid="{00000000-0005-0000-0000-0000A32D0000}"/>
    <cellStyle name="Note 44 2 4 5" xfId="3187" xr:uid="{00000000-0005-0000-0000-0000A42D0000}"/>
    <cellStyle name="Note 44 2 4 5 2" xfId="12286" xr:uid="{00000000-0005-0000-0000-0000A52D0000}"/>
    <cellStyle name="Note 44 2 4 5 3" xfId="23007" xr:uid="{00000000-0005-0000-0000-0000A62D0000}"/>
    <cellStyle name="Note 44 2 4 5 4" xfId="26953" xr:uid="{00000000-0005-0000-0000-0000A72D0000}"/>
    <cellStyle name="Note 44 2 4 5 5" xfId="35379" xr:uid="{00000000-0005-0000-0000-0000A82D0000}"/>
    <cellStyle name="Note 44 2 4 6" xfId="12275" xr:uid="{00000000-0005-0000-0000-0000A92D0000}"/>
    <cellStyle name="Note 44 2 4 6 2" xfId="35380" xr:uid="{00000000-0005-0000-0000-0000AA2D0000}"/>
    <cellStyle name="Note 44 2 4 7" xfId="23018" xr:uid="{00000000-0005-0000-0000-0000AB2D0000}"/>
    <cellStyle name="Note 44 2 4 8" xfId="26942" xr:uid="{00000000-0005-0000-0000-0000AC2D0000}"/>
    <cellStyle name="Note 44 2 4 9" xfId="35381" xr:uid="{00000000-0005-0000-0000-0000AD2D0000}"/>
    <cellStyle name="Note 44 2 5" xfId="12160" xr:uid="{00000000-0005-0000-0000-0000AE2D0000}"/>
    <cellStyle name="Note 44 2 5 2" xfId="35382" xr:uid="{00000000-0005-0000-0000-0000AF2D0000}"/>
    <cellStyle name="Note 44 2 6" xfId="23133" xr:uid="{00000000-0005-0000-0000-0000B02D0000}"/>
    <cellStyle name="Note 44 2 7" xfId="26827" xr:uid="{00000000-0005-0000-0000-0000B12D0000}"/>
    <cellStyle name="Note 44 2 8" xfId="35383" xr:uid="{00000000-0005-0000-0000-0000B22D0000}"/>
    <cellStyle name="Note 44 3" xfId="3188" xr:uid="{00000000-0005-0000-0000-0000B32D0000}"/>
    <cellStyle name="Note 44 3 2" xfId="3189" xr:uid="{00000000-0005-0000-0000-0000B42D0000}"/>
    <cellStyle name="Note 44 3 2 10" xfId="35384" xr:uid="{00000000-0005-0000-0000-0000B52D0000}"/>
    <cellStyle name="Note 44 3 2 2" xfId="3190" xr:uid="{00000000-0005-0000-0000-0000B62D0000}"/>
    <cellStyle name="Note 44 3 2 2 2" xfId="3191" xr:uid="{00000000-0005-0000-0000-0000B72D0000}"/>
    <cellStyle name="Note 44 3 2 2 2 2" xfId="3192" xr:uid="{00000000-0005-0000-0000-0000B82D0000}"/>
    <cellStyle name="Note 44 3 2 2 2 2 2" xfId="3193" xr:uid="{00000000-0005-0000-0000-0000B92D0000}"/>
    <cellStyle name="Note 44 3 2 2 2 2 2 2" xfId="12292" xr:uid="{00000000-0005-0000-0000-0000BA2D0000}"/>
    <cellStyle name="Note 44 3 2 2 2 2 2 3" xfId="23001" xr:uid="{00000000-0005-0000-0000-0000BB2D0000}"/>
    <cellStyle name="Note 44 3 2 2 2 2 2 4" xfId="26959" xr:uid="{00000000-0005-0000-0000-0000BC2D0000}"/>
    <cellStyle name="Note 44 3 2 2 2 2 2 5" xfId="35385" xr:uid="{00000000-0005-0000-0000-0000BD2D0000}"/>
    <cellStyle name="Note 44 3 2 2 2 2 3" xfId="3194" xr:uid="{00000000-0005-0000-0000-0000BE2D0000}"/>
    <cellStyle name="Note 44 3 2 2 2 2 3 2" xfId="12293" xr:uid="{00000000-0005-0000-0000-0000BF2D0000}"/>
    <cellStyle name="Note 44 3 2 2 2 2 3 3" xfId="23000" xr:uid="{00000000-0005-0000-0000-0000C02D0000}"/>
    <cellStyle name="Note 44 3 2 2 2 2 3 4" xfId="26960" xr:uid="{00000000-0005-0000-0000-0000C12D0000}"/>
    <cellStyle name="Note 44 3 2 2 2 2 3 5" xfId="35386" xr:uid="{00000000-0005-0000-0000-0000C22D0000}"/>
    <cellStyle name="Note 44 3 2 2 2 2 4" xfId="12291" xr:uid="{00000000-0005-0000-0000-0000C32D0000}"/>
    <cellStyle name="Note 44 3 2 2 2 2 4 2" xfId="35387" xr:uid="{00000000-0005-0000-0000-0000C42D0000}"/>
    <cellStyle name="Note 44 3 2 2 2 2 5" xfId="23002" xr:uid="{00000000-0005-0000-0000-0000C52D0000}"/>
    <cellStyle name="Note 44 3 2 2 2 2 6" xfId="26958" xr:uid="{00000000-0005-0000-0000-0000C62D0000}"/>
    <cellStyle name="Note 44 3 2 2 2 2 7" xfId="35388" xr:uid="{00000000-0005-0000-0000-0000C72D0000}"/>
    <cellStyle name="Note 44 3 2 2 2 3" xfId="3195" xr:uid="{00000000-0005-0000-0000-0000C82D0000}"/>
    <cellStyle name="Note 44 3 2 2 2 3 2" xfId="3196" xr:uid="{00000000-0005-0000-0000-0000C92D0000}"/>
    <cellStyle name="Note 44 3 2 2 2 3 2 2" xfId="12295" xr:uid="{00000000-0005-0000-0000-0000CA2D0000}"/>
    <cellStyle name="Note 44 3 2 2 2 3 2 3" xfId="22998" xr:uid="{00000000-0005-0000-0000-0000CB2D0000}"/>
    <cellStyle name="Note 44 3 2 2 2 3 2 4" xfId="26962" xr:uid="{00000000-0005-0000-0000-0000CC2D0000}"/>
    <cellStyle name="Note 44 3 2 2 2 3 2 5" xfId="35389" xr:uid="{00000000-0005-0000-0000-0000CD2D0000}"/>
    <cellStyle name="Note 44 3 2 2 2 3 3" xfId="12294" xr:uid="{00000000-0005-0000-0000-0000CE2D0000}"/>
    <cellStyle name="Note 44 3 2 2 2 3 4" xfId="22999" xr:uid="{00000000-0005-0000-0000-0000CF2D0000}"/>
    <cellStyle name="Note 44 3 2 2 2 3 5" xfId="26961" xr:uid="{00000000-0005-0000-0000-0000D02D0000}"/>
    <cellStyle name="Note 44 3 2 2 2 3 6" xfId="35390" xr:uid="{00000000-0005-0000-0000-0000D12D0000}"/>
    <cellStyle name="Note 44 3 2 2 2 4" xfId="3197" xr:uid="{00000000-0005-0000-0000-0000D22D0000}"/>
    <cellStyle name="Note 44 3 2 2 2 4 2" xfId="12296" xr:uid="{00000000-0005-0000-0000-0000D32D0000}"/>
    <cellStyle name="Note 44 3 2 2 2 4 3" xfId="22997" xr:uid="{00000000-0005-0000-0000-0000D42D0000}"/>
    <cellStyle name="Note 44 3 2 2 2 4 4" xfId="26963" xr:uid="{00000000-0005-0000-0000-0000D52D0000}"/>
    <cellStyle name="Note 44 3 2 2 2 4 5" xfId="35391" xr:uid="{00000000-0005-0000-0000-0000D62D0000}"/>
    <cellStyle name="Note 44 3 2 2 2 5" xfId="12290" xr:uid="{00000000-0005-0000-0000-0000D72D0000}"/>
    <cellStyle name="Note 44 3 2 2 2 5 2" xfId="35392" xr:uid="{00000000-0005-0000-0000-0000D82D0000}"/>
    <cellStyle name="Note 44 3 2 2 2 6" xfId="23003" xr:uid="{00000000-0005-0000-0000-0000D92D0000}"/>
    <cellStyle name="Note 44 3 2 2 2 7" xfId="26957" xr:uid="{00000000-0005-0000-0000-0000DA2D0000}"/>
    <cellStyle name="Note 44 3 2 2 2 8" xfId="35393" xr:uid="{00000000-0005-0000-0000-0000DB2D0000}"/>
    <cellStyle name="Note 44 3 2 2 3" xfId="3198" xr:uid="{00000000-0005-0000-0000-0000DC2D0000}"/>
    <cellStyle name="Note 44 3 2 2 3 2" xfId="3199" xr:uid="{00000000-0005-0000-0000-0000DD2D0000}"/>
    <cellStyle name="Note 44 3 2 2 3 2 2" xfId="12298" xr:uid="{00000000-0005-0000-0000-0000DE2D0000}"/>
    <cellStyle name="Note 44 3 2 2 3 2 3" xfId="22995" xr:uid="{00000000-0005-0000-0000-0000DF2D0000}"/>
    <cellStyle name="Note 44 3 2 2 3 2 4" xfId="26965" xr:uid="{00000000-0005-0000-0000-0000E02D0000}"/>
    <cellStyle name="Note 44 3 2 2 3 2 5" xfId="35394" xr:uid="{00000000-0005-0000-0000-0000E12D0000}"/>
    <cellStyle name="Note 44 3 2 2 3 3" xfId="3200" xr:uid="{00000000-0005-0000-0000-0000E22D0000}"/>
    <cellStyle name="Note 44 3 2 2 3 3 2" xfId="12299" xr:uid="{00000000-0005-0000-0000-0000E32D0000}"/>
    <cellStyle name="Note 44 3 2 2 3 3 3" xfId="22994" xr:uid="{00000000-0005-0000-0000-0000E42D0000}"/>
    <cellStyle name="Note 44 3 2 2 3 3 4" xfId="26966" xr:uid="{00000000-0005-0000-0000-0000E52D0000}"/>
    <cellStyle name="Note 44 3 2 2 3 3 5" xfId="35395" xr:uid="{00000000-0005-0000-0000-0000E62D0000}"/>
    <cellStyle name="Note 44 3 2 2 3 4" xfId="12297" xr:uid="{00000000-0005-0000-0000-0000E72D0000}"/>
    <cellStyle name="Note 44 3 2 2 3 4 2" xfId="35396" xr:uid="{00000000-0005-0000-0000-0000E82D0000}"/>
    <cellStyle name="Note 44 3 2 2 3 5" xfId="22996" xr:uid="{00000000-0005-0000-0000-0000E92D0000}"/>
    <cellStyle name="Note 44 3 2 2 3 6" xfId="26964" xr:uid="{00000000-0005-0000-0000-0000EA2D0000}"/>
    <cellStyle name="Note 44 3 2 2 3 7" xfId="35397" xr:uid="{00000000-0005-0000-0000-0000EB2D0000}"/>
    <cellStyle name="Note 44 3 2 2 4" xfId="3201" xr:uid="{00000000-0005-0000-0000-0000EC2D0000}"/>
    <cellStyle name="Note 44 3 2 2 4 2" xfId="3202" xr:uid="{00000000-0005-0000-0000-0000ED2D0000}"/>
    <cellStyle name="Note 44 3 2 2 4 2 2" xfId="12301" xr:uid="{00000000-0005-0000-0000-0000EE2D0000}"/>
    <cellStyle name="Note 44 3 2 2 4 2 3" xfId="22992" xr:uid="{00000000-0005-0000-0000-0000EF2D0000}"/>
    <cellStyle name="Note 44 3 2 2 4 2 4" xfId="26968" xr:uid="{00000000-0005-0000-0000-0000F02D0000}"/>
    <cellStyle name="Note 44 3 2 2 4 2 5" xfId="35398" xr:uid="{00000000-0005-0000-0000-0000F12D0000}"/>
    <cellStyle name="Note 44 3 2 2 4 3" xfId="3203" xr:uid="{00000000-0005-0000-0000-0000F22D0000}"/>
    <cellStyle name="Note 44 3 2 2 4 3 2" xfId="12302" xr:uid="{00000000-0005-0000-0000-0000F32D0000}"/>
    <cellStyle name="Note 44 3 2 2 4 3 3" xfId="22991" xr:uid="{00000000-0005-0000-0000-0000F42D0000}"/>
    <cellStyle name="Note 44 3 2 2 4 3 4" xfId="26969" xr:uid="{00000000-0005-0000-0000-0000F52D0000}"/>
    <cellStyle name="Note 44 3 2 2 4 3 5" xfId="35399" xr:uid="{00000000-0005-0000-0000-0000F62D0000}"/>
    <cellStyle name="Note 44 3 2 2 4 4" xfId="12300" xr:uid="{00000000-0005-0000-0000-0000F72D0000}"/>
    <cellStyle name="Note 44 3 2 2 4 5" xfId="22993" xr:uid="{00000000-0005-0000-0000-0000F82D0000}"/>
    <cellStyle name="Note 44 3 2 2 4 6" xfId="26967" xr:uid="{00000000-0005-0000-0000-0000F92D0000}"/>
    <cellStyle name="Note 44 3 2 2 4 7" xfId="35400" xr:uid="{00000000-0005-0000-0000-0000FA2D0000}"/>
    <cellStyle name="Note 44 3 2 2 5" xfId="3204" xr:uid="{00000000-0005-0000-0000-0000FB2D0000}"/>
    <cellStyle name="Note 44 3 2 2 5 2" xfId="12303" xr:uid="{00000000-0005-0000-0000-0000FC2D0000}"/>
    <cellStyle name="Note 44 3 2 2 5 3" xfId="22990" xr:uid="{00000000-0005-0000-0000-0000FD2D0000}"/>
    <cellStyle name="Note 44 3 2 2 5 4" xfId="26970" xr:uid="{00000000-0005-0000-0000-0000FE2D0000}"/>
    <cellStyle name="Note 44 3 2 2 5 5" xfId="35401" xr:uid="{00000000-0005-0000-0000-0000FF2D0000}"/>
    <cellStyle name="Note 44 3 2 2 6" xfId="12289" xr:uid="{00000000-0005-0000-0000-0000002E0000}"/>
    <cellStyle name="Note 44 3 2 2 6 2" xfId="35402" xr:uid="{00000000-0005-0000-0000-0000012E0000}"/>
    <cellStyle name="Note 44 3 2 2 7" xfId="23004" xr:uid="{00000000-0005-0000-0000-0000022E0000}"/>
    <cellStyle name="Note 44 3 2 2 8" xfId="26956" xr:uid="{00000000-0005-0000-0000-0000032E0000}"/>
    <cellStyle name="Note 44 3 2 2 9" xfId="35403" xr:uid="{00000000-0005-0000-0000-0000042E0000}"/>
    <cellStyle name="Note 44 3 2 3" xfId="3205" xr:uid="{00000000-0005-0000-0000-0000052E0000}"/>
    <cellStyle name="Note 44 3 2 3 2" xfId="3206" xr:uid="{00000000-0005-0000-0000-0000062E0000}"/>
    <cellStyle name="Note 44 3 2 3 2 2" xfId="3207" xr:uid="{00000000-0005-0000-0000-0000072E0000}"/>
    <cellStyle name="Note 44 3 2 3 2 2 2" xfId="3208" xr:uid="{00000000-0005-0000-0000-0000082E0000}"/>
    <cellStyle name="Note 44 3 2 3 2 2 2 2" xfId="12307" xr:uid="{00000000-0005-0000-0000-0000092E0000}"/>
    <cellStyle name="Note 44 3 2 3 2 2 2 3" xfId="22986" xr:uid="{00000000-0005-0000-0000-00000A2E0000}"/>
    <cellStyle name="Note 44 3 2 3 2 2 2 4" xfId="26974" xr:uid="{00000000-0005-0000-0000-00000B2E0000}"/>
    <cellStyle name="Note 44 3 2 3 2 2 2 5" xfId="35404" xr:uid="{00000000-0005-0000-0000-00000C2E0000}"/>
    <cellStyle name="Note 44 3 2 3 2 2 3" xfId="3209" xr:uid="{00000000-0005-0000-0000-00000D2E0000}"/>
    <cellStyle name="Note 44 3 2 3 2 2 3 2" xfId="12308" xr:uid="{00000000-0005-0000-0000-00000E2E0000}"/>
    <cellStyle name="Note 44 3 2 3 2 2 3 3" xfId="22985" xr:uid="{00000000-0005-0000-0000-00000F2E0000}"/>
    <cellStyle name="Note 44 3 2 3 2 2 3 4" xfId="26975" xr:uid="{00000000-0005-0000-0000-0000102E0000}"/>
    <cellStyle name="Note 44 3 2 3 2 2 3 5" xfId="35405" xr:uid="{00000000-0005-0000-0000-0000112E0000}"/>
    <cellStyle name="Note 44 3 2 3 2 2 4" xfId="12306" xr:uid="{00000000-0005-0000-0000-0000122E0000}"/>
    <cellStyle name="Note 44 3 2 3 2 2 4 2" xfId="35406" xr:uid="{00000000-0005-0000-0000-0000132E0000}"/>
    <cellStyle name="Note 44 3 2 3 2 2 5" xfId="22987" xr:uid="{00000000-0005-0000-0000-0000142E0000}"/>
    <cellStyle name="Note 44 3 2 3 2 2 6" xfId="26973" xr:uid="{00000000-0005-0000-0000-0000152E0000}"/>
    <cellStyle name="Note 44 3 2 3 2 2 7" xfId="35407" xr:uid="{00000000-0005-0000-0000-0000162E0000}"/>
    <cellStyle name="Note 44 3 2 3 2 3" xfId="3210" xr:uid="{00000000-0005-0000-0000-0000172E0000}"/>
    <cellStyle name="Note 44 3 2 3 2 3 2" xfId="3211" xr:uid="{00000000-0005-0000-0000-0000182E0000}"/>
    <cellStyle name="Note 44 3 2 3 2 3 2 2" xfId="12310" xr:uid="{00000000-0005-0000-0000-0000192E0000}"/>
    <cellStyle name="Note 44 3 2 3 2 3 2 3" xfId="22983" xr:uid="{00000000-0005-0000-0000-00001A2E0000}"/>
    <cellStyle name="Note 44 3 2 3 2 3 2 4" xfId="26977" xr:uid="{00000000-0005-0000-0000-00001B2E0000}"/>
    <cellStyle name="Note 44 3 2 3 2 3 2 5" xfId="35408" xr:uid="{00000000-0005-0000-0000-00001C2E0000}"/>
    <cellStyle name="Note 44 3 2 3 2 3 3" xfId="12309" xr:uid="{00000000-0005-0000-0000-00001D2E0000}"/>
    <cellStyle name="Note 44 3 2 3 2 3 4" xfId="22984" xr:uid="{00000000-0005-0000-0000-00001E2E0000}"/>
    <cellStyle name="Note 44 3 2 3 2 3 5" xfId="26976" xr:uid="{00000000-0005-0000-0000-00001F2E0000}"/>
    <cellStyle name="Note 44 3 2 3 2 3 6" xfId="35409" xr:uid="{00000000-0005-0000-0000-0000202E0000}"/>
    <cellStyle name="Note 44 3 2 3 2 4" xfId="3212" xr:uid="{00000000-0005-0000-0000-0000212E0000}"/>
    <cellStyle name="Note 44 3 2 3 2 4 2" xfId="12311" xr:uid="{00000000-0005-0000-0000-0000222E0000}"/>
    <cellStyle name="Note 44 3 2 3 2 4 3" xfId="22982" xr:uid="{00000000-0005-0000-0000-0000232E0000}"/>
    <cellStyle name="Note 44 3 2 3 2 4 4" xfId="26978" xr:uid="{00000000-0005-0000-0000-0000242E0000}"/>
    <cellStyle name="Note 44 3 2 3 2 4 5" xfId="35410" xr:uid="{00000000-0005-0000-0000-0000252E0000}"/>
    <cellStyle name="Note 44 3 2 3 2 5" xfId="12305" xr:uid="{00000000-0005-0000-0000-0000262E0000}"/>
    <cellStyle name="Note 44 3 2 3 2 5 2" xfId="35411" xr:uid="{00000000-0005-0000-0000-0000272E0000}"/>
    <cellStyle name="Note 44 3 2 3 2 6" xfId="22988" xr:uid="{00000000-0005-0000-0000-0000282E0000}"/>
    <cellStyle name="Note 44 3 2 3 2 7" xfId="26972" xr:uid="{00000000-0005-0000-0000-0000292E0000}"/>
    <cellStyle name="Note 44 3 2 3 2 8" xfId="35412" xr:uid="{00000000-0005-0000-0000-00002A2E0000}"/>
    <cellStyle name="Note 44 3 2 3 3" xfId="3213" xr:uid="{00000000-0005-0000-0000-00002B2E0000}"/>
    <cellStyle name="Note 44 3 2 3 3 2" xfId="3214" xr:uid="{00000000-0005-0000-0000-00002C2E0000}"/>
    <cellStyle name="Note 44 3 2 3 3 2 2" xfId="12313" xr:uid="{00000000-0005-0000-0000-00002D2E0000}"/>
    <cellStyle name="Note 44 3 2 3 3 2 3" xfId="22980" xr:uid="{00000000-0005-0000-0000-00002E2E0000}"/>
    <cellStyle name="Note 44 3 2 3 3 2 4" xfId="26980" xr:uid="{00000000-0005-0000-0000-00002F2E0000}"/>
    <cellStyle name="Note 44 3 2 3 3 2 5" xfId="35413" xr:uid="{00000000-0005-0000-0000-0000302E0000}"/>
    <cellStyle name="Note 44 3 2 3 3 3" xfId="3215" xr:uid="{00000000-0005-0000-0000-0000312E0000}"/>
    <cellStyle name="Note 44 3 2 3 3 3 2" xfId="12314" xr:uid="{00000000-0005-0000-0000-0000322E0000}"/>
    <cellStyle name="Note 44 3 2 3 3 3 3" xfId="22979" xr:uid="{00000000-0005-0000-0000-0000332E0000}"/>
    <cellStyle name="Note 44 3 2 3 3 3 4" xfId="26981" xr:uid="{00000000-0005-0000-0000-0000342E0000}"/>
    <cellStyle name="Note 44 3 2 3 3 3 5" xfId="35414" xr:uid="{00000000-0005-0000-0000-0000352E0000}"/>
    <cellStyle name="Note 44 3 2 3 3 4" xfId="12312" xr:uid="{00000000-0005-0000-0000-0000362E0000}"/>
    <cellStyle name="Note 44 3 2 3 3 4 2" xfId="35415" xr:uid="{00000000-0005-0000-0000-0000372E0000}"/>
    <cellStyle name="Note 44 3 2 3 3 5" xfId="22981" xr:uid="{00000000-0005-0000-0000-0000382E0000}"/>
    <cellStyle name="Note 44 3 2 3 3 6" xfId="26979" xr:uid="{00000000-0005-0000-0000-0000392E0000}"/>
    <cellStyle name="Note 44 3 2 3 3 7" xfId="35416" xr:uid="{00000000-0005-0000-0000-00003A2E0000}"/>
    <cellStyle name="Note 44 3 2 3 4" xfId="3216" xr:uid="{00000000-0005-0000-0000-00003B2E0000}"/>
    <cellStyle name="Note 44 3 2 3 4 2" xfId="3217" xr:uid="{00000000-0005-0000-0000-00003C2E0000}"/>
    <cellStyle name="Note 44 3 2 3 4 2 2" xfId="12316" xr:uid="{00000000-0005-0000-0000-00003D2E0000}"/>
    <cellStyle name="Note 44 3 2 3 4 2 3" xfId="22977" xr:uid="{00000000-0005-0000-0000-00003E2E0000}"/>
    <cellStyle name="Note 44 3 2 3 4 2 4" xfId="26983" xr:uid="{00000000-0005-0000-0000-00003F2E0000}"/>
    <cellStyle name="Note 44 3 2 3 4 2 5" xfId="35417" xr:uid="{00000000-0005-0000-0000-0000402E0000}"/>
    <cellStyle name="Note 44 3 2 3 4 3" xfId="3218" xr:uid="{00000000-0005-0000-0000-0000412E0000}"/>
    <cellStyle name="Note 44 3 2 3 4 3 2" xfId="12317" xr:uid="{00000000-0005-0000-0000-0000422E0000}"/>
    <cellStyle name="Note 44 3 2 3 4 3 3" xfId="22976" xr:uid="{00000000-0005-0000-0000-0000432E0000}"/>
    <cellStyle name="Note 44 3 2 3 4 3 4" xfId="26984" xr:uid="{00000000-0005-0000-0000-0000442E0000}"/>
    <cellStyle name="Note 44 3 2 3 4 3 5" xfId="35418" xr:uid="{00000000-0005-0000-0000-0000452E0000}"/>
    <cellStyle name="Note 44 3 2 3 4 4" xfId="12315" xr:uid="{00000000-0005-0000-0000-0000462E0000}"/>
    <cellStyle name="Note 44 3 2 3 4 5" xfId="22978" xr:uid="{00000000-0005-0000-0000-0000472E0000}"/>
    <cellStyle name="Note 44 3 2 3 4 6" xfId="26982" xr:uid="{00000000-0005-0000-0000-0000482E0000}"/>
    <cellStyle name="Note 44 3 2 3 4 7" xfId="35419" xr:uid="{00000000-0005-0000-0000-0000492E0000}"/>
    <cellStyle name="Note 44 3 2 3 5" xfId="3219" xr:uid="{00000000-0005-0000-0000-00004A2E0000}"/>
    <cellStyle name="Note 44 3 2 3 5 2" xfId="12318" xr:uid="{00000000-0005-0000-0000-00004B2E0000}"/>
    <cellStyle name="Note 44 3 2 3 5 3" xfId="22975" xr:uid="{00000000-0005-0000-0000-00004C2E0000}"/>
    <cellStyle name="Note 44 3 2 3 5 4" xfId="26985" xr:uid="{00000000-0005-0000-0000-00004D2E0000}"/>
    <cellStyle name="Note 44 3 2 3 5 5" xfId="35420" xr:uid="{00000000-0005-0000-0000-00004E2E0000}"/>
    <cellStyle name="Note 44 3 2 3 6" xfId="12304" xr:uid="{00000000-0005-0000-0000-00004F2E0000}"/>
    <cellStyle name="Note 44 3 2 3 6 2" xfId="35421" xr:uid="{00000000-0005-0000-0000-0000502E0000}"/>
    <cellStyle name="Note 44 3 2 3 7" xfId="22989" xr:uid="{00000000-0005-0000-0000-0000512E0000}"/>
    <cellStyle name="Note 44 3 2 3 8" xfId="26971" xr:uid="{00000000-0005-0000-0000-0000522E0000}"/>
    <cellStyle name="Note 44 3 2 3 9" xfId="35422" xr:uid="{00000000-0005-0000-0000-0000532E0000}"/>
    <cellStyle name="Note 44 3 2 4" xfId="3220" xr:uid="{00000000-0005-0000-0000-0000542E0000}"/>
    <cellStyle name="Note 44 3 2 4 2" xfId="3221" xr:uid="{00000000-0005-0000-0000-0000552E0000}"/>
    <cellStyle name="Note 44 3 2 4 2 2" xfId="3222" xr:uid="{00000000-0005-0000-0000-0000562E0000}"/>
    <cellStyle name="Note 44 3 2 4 2 2 2" xfId="3223" xr:uid="{00000000-0005-0000-0000-0000572E0000}"/>
    <cellStyle name="Note 44 3 2 4 2 2 2 2" xfId="12322" xr:uid="{00000000-0005-0000-0000-0000582E0000}"/>
    <cellStyle name="Note 44 3 2 4 2 2 2 3" xfId="22971" xr:uid="{00000000-0005-0000-0000-0000592E0000}"/>
    <cellStyle name="Note 44 3 2 4 2 2 2 4" xfId="26989" xr:uid="{00000000-0005-0000-0000-00005A2E0000}"/>
    <cellStyle name="Note 44 3 2 4 2 2 2 5" xfId="35423" xr:uid="{00000000-0005-0000-0000-00005B2E0000}"/>
    <cellStyle name="Note 44 3 2 4 2 2 3" xfId="3224" xr:uid="{00000000-0005-0000-0000-00005C2E0000}"/>
    <cellStyle name="Note 44 3 2 4 2 2 3 2" xfId="12323" xr:uid="{00000000-0005-0000-0000-00005D2E0000}"/>
    <cellStyle name="Note 44 3 2 4 2 2 3 3" xfId="22970" xr:uid="{00000000-0005-0000-0000-00005E2E0000}"/>
    <cellStyle name="Note 44 3 2 4 2 2 3 4" xfId="26990" xr:uid="{00000000-0005-0000-0000-00005F2E0000}"/>
    <cellStyle name="Note 44 3 2 4 2 2 3 5" xfId="35424" xr:uid="{00000000-0005-0000-0000-0000602E0000}"/>
    <cellStyle name="Note 44 3 2 4 2 2 4" xfId="12321" xr:uid="{00000000-0005-0000-0000-0000612E0000}"/>
    <cellStyle name="Note 44 3 2 4 2 2 5" xfId="22972" xr:uid="{00000000-0005-0000-0000-0000622E0000}"/>
    <cellStyle name="Note 44 3 2 4 2 2 6" xfId="26988" xr:uid="{00000000-0005-0000-0000-0000632E0000}"/>
    <cellStyle name="Note 44 3 2 4 2 2 7" xfId="35425" xr:uid="{00000000-0005-0000-0000-0000642E0000}"/>
    <cellStyle name="Note 44 3 2 4 2 3" xfId="3225" xr:uid="{00000000-0005-0000-0000-0000652E0000}"/>
    <cellStyle name="Note 44 3 2 4 2 3 2" xfId="12324" xr:uid="{00000000-0005-0000-0000-0000662E0000}"/>
    <cellStyle name="Note 44 3 2 4 2 3 3" xfId="22969" xr:uid="{00000000-0005-0000-0000-0000672E0000}"/>
    <cellStyle name="Note 44 3 2 4 2 3 4" xfId="26991" xr:uid="{00000000-0005-0000-0000-0000682E0000}"/>
    <cellStyle name="Note 44 3 2 4 2 3 5" xfId="35426" xr:uid="{00000000-0005-0000-0000-0000692E0000}"/>
    <cellStyle name="Note 44 3 2 4 2 4" xfId="3226" xr:uid="{00000000-0005-0000-0000-00006A2E0000}"/>
    <cellStyle name="Note 44 3 2 4 2 4 2" xfId="12325" xr:uid="{00000000-0005-0000-0000-00006B2E0000}"/>
    <cellStyle name="Note 44 3 2 4 2 4 3" xfId="22968" xr:uid="{00000000-0005-0000-0000-00006C2E0000}"/>
    <cellStyle name="Note 44 3 2 4 2 4 4" xfId="26992" xr:uid="{00000000-0005-0000-0000-00006D2E0000}"/>
    <cellStyle name="Note 44 3 2 4 2 4 5" xfId="35427" xr:uid="{00000000-0005-0000-0000-00006E2E0000}"/>
    <cellStyle name="Note 44 3 2 4 2 5" xfId="12320" xr:uid="{00000000-0005-0000-0000-00006F2E0000}"/>
    <cellStyle name="Note 44 3 2 4 2 5 2" xfId="35428" xr:uid="{00000000-0005-0000-0000-0000702E0000}"/>
    <cellStyle name="Note 44 3 2 4 2 6" xfId="22973" xr:uid="{00000000-0005-0000-0000-0000712E0000}"/>
    <cellStyle name="Note 44 3 2 4 2 7" xfId="26987" xr:uid="{00000000-0005-0000-0000-0000722E0000}"/>
    <cellStyle name="Note 44 3 2 4 2 8" xfId="35429" xr:uid="{00000000-0005-0000-0000-0000732E0000}"/>
    <cellStyle name="Note 44 3 2 4 3" xfId="3227" xr:uid="{00000000-0005-0000-0000-0000742E0000}"/>
    <cellStyle name="Note 44 3 2 4 3 2" xfId="3228" xr:uid="{00000000-0005-0000-0000-0000752E0000}"/>
    <cellStyle name="Note 44 3 2 4 3 2 2" xfId="12327" xr:uid="{00000000-0005-0000-0000-0000762E0000}"/>
    <cellStyle name="Note 44 3 2 4 3 2 3" xfId="22966" xr:uid="{00000000-0005-0000-0000-0000772E0000}"/>
    <cellStyle name="Note 44 3 2 4 3 2 4" xfId="26994" xr:uid="{00000000-0005-0000-0000-0000782E0000}"/>
    <cellStyle name="Note 44 3 2 4 3 2 5" xfId="35430" xr:uid="{00000000-0005-0000-0000-0000792E0000}"/>
    <cellStyle name="Note 44 3 2 4 3 3" xfId="3229" xr:uid="{00000000-0005-0000-0000-00007A2E0000}"/>
    <cellStyle name="Note 44 3 2 4 3 3 2" xfId="12328" xr:uid="{00000000-0005-0000-0000-00007B2E0000}"/>
    <cellStyle name="Note 44 3 2 4 3 3 3" xfId="22965" xr:uid="{00000000-0005-0000-0000-00007C2E0000}"/>
    <cellStyle name="Note 44 3 2 4 3 3 4" xfId="26995" xr:uid="{00000000-0005-0000-0000-00007D2E0000}"/>
    <cellStyle name="Note 44 3 2 4 3 3 5" xfId="35431" xr:uid="{00000000-0005-0000-0000-00007E2E0000}"/>
    <cellStyle name="Note 44 3 2 4 3 4" xfId="12326" xr:uid="{00000000-0005-0000-0000-00007F2E0000}"/>
    <cellStyle name="Note 44 3 2 4 3 5" xfId="22967" xr:uid="{00000000-0005-0000-0000-0000802E0000}"/>
    <cellStyle name="Note 44 3 2 4 3 6" xfId="26993" xr:uid="{00000000-0005-0000-0000-0000812E0000}"/>
    <cellStyle name="Note 44 3 2 4 3 7" xfId="35432" xr:uid="{00000000-0005-0000-0000-0000822E0000}"/>
    <cellStyle name="Note 44 3 2 4 4" xfId="3230" xr:uid="{00000000-0005-0000-0000-0000832E0000}"/>
    <cellStyle name="Note 44 3 2 4 4 2" xfId="12329" xr:uid="{00000000-0005-0000-0000-0000842E0000}"/>
    <cellStyle name="Note 44 3 2 4 4 3" xfId="22964" xr:uid="{00000000-0005-0000-0000-0000852E0000}"/>
    <cellStyle name="Note 44 3 2 4 4 4" xfId="26996" xr:uid="{00000000-0005-0000-0000-0000862E0000}"/>
    <cellStyle name="Note 44 3 2 4 4 5" xfId="35433" xr:uid="{00000000-0005-0000-0000-0000872E0000}"/>
    <cellStyle name="Note 44 3 2 4 5" xfId="3231" xr:uid="{00000000-0005-0000-0000-0000882E0000}"/>
    <cellStyle name="Note 44 3 2 4 5 2" xfId="12330" xr:uid="{00000000-0005-0000-0000-0000892E0000}"/>
    <cellStyle name="Note 44 3 2 4 5 3" xfId="22963" xr:uid="{00000000-0005-0000-0000-00008A2E0000}"/>
    <cellStyle name="Note 44 3 2 4 5 4" xfId="26997" xr:uid="{00000000-0005-0000-0000-00008B2E0000}"/>
    <cellStyle name="Note 44 3 2 4 5 5" xfId="35434" xr:uid="{00000000-0005-0000-0000-00008C2E0000}"/>
    <cellStyle name="Note 44 3 2 4 6" xfId="12319" xr:uid="{00000000-0005-0000-0000-00008D2E0000}"/>
    <cellStyle name="Note 44 3 2 4 6 2" xfId="35435" xr:uid="{00000000-0005-0000-0000-00008E2E0000}"/>
    <cellStyle name="Note 44 3 2 4 7" xfId="22974" xr:uid="{00000000-0005-0000-0000-00008F2E0000}"/>
    <cellStyle name="Note 44 3 2 4 8" xfId="26986" xr:uid="{00000000-0005-0000-0000-0000902E0000}"/>
    <cellStyle name="Note 44 3 2 4 9" xfId="35436" xr:uid="{00000000-0005-0000-0000-0000912E0000}"/>
    <cellStyle name="Note 44 3 2 5" xfId="3232" xr:uid="{00000000-0005-0000-0000-0000922E0000}"/>
    <cellStyle name="Note 44 3 2 5 2" xfId="3233" xr:uid="{00000000-0005-0000-0000-0000932E0000}"/>
    <cellStyle name="Note 44 3 2 5 2 2" xfId="3234" xr:uid="{00000000-0005-0000-0000-0000942E0000}"/>
    <cellStyle name="Note 44 3 2 5 2 2 2" xfId="3235" xr:uid="{00000000-0005-0000-0000-0000952E0000}"/>
    <cellStyle name="Note 44 3 2 5 2 2 2 2" xfId="12334" xr:uid="{00000000-0005-0000-0000-0000962E0000}"/>
    <cellStyle name="Note 44 3 2 5 2 2 2 3" xfId="22959" xr:uid="{00000000-0005-0000-0000-0000972E0000}"/>
    <cellStyle name="Note 44 3 2 5 2 2 2 4" xfId="27001" xr:uid="{00000000-0005-0000-0000-0000982E0000}"/>
    <cellStyle name="Note 44 3 2 5 2 2 2 5" xfId="35437" xr:uid="{00000000-0005-0000-0000-0000992E0000}"/>
    <cellStyle name="Note 44 3 2 5 2 2 3" xfId="3236" xr:uid="{00000000-0005-0000-0000-00009A2E0000}"/>
    <cellStyle name="Note 44 3 2 5 2 2 3 2" xfId="12335" xr:uid="{00000000-0005-0000-0000-00009B2E0000}"/>
    <cellStyle name="Note 44 3 2 5 2 2 3 3" xfId="22958" xr:uid="{00000000-0005-0000-0000-00009C2E0000}"/>
    <cellStyle name="Note 44 3 2 5 2 2 3 4" xfId="27002" xr:uid="{00000000-0005-0000-0000-00009D2E0000}"/>
    <cellStyle name="Note 44 3 2 5 2 2 3 5" xfId="35438" xr:uid="{00000000-0005-0000-0000-00009E2E0000}"/>
    <cellStyle name="Note 44 3 2 5 2 2 4" xfId="12333" xr:uid="{00000000-0005-0000-0000-00009F2E0000}"/>
    <cellStyle name="Note 44 3 2 5 2 2 5" xfId="22960" xr:uid="{00000000-0005-0000-0000-0000A02E0000}"/>
    <cellStyle name="Note 44 3 2 5 2 2 6" xfId="27000" xr:uid="{00000000-0005-0000-0000-0000A12E0000}"/>
    <cellStyle name="Note 44 3 2 5 2 2 7" xfId="35439" xr:uid="{00000000-0005-0000-0000-0000A22E0000}"/>
    <cellStyle name="Note 44 3 2 5 2 3" xfId="3237" xr:uid="{00000000-0005-0000-0000-0000A32E0000}"/>
    <cellStyle name="Note 44 3 2 5 2 3 2" xfId="12336" xr:uid="{00000000-0005-0000-0000-0000A42E0000}"/>
    <cellStyle name="Note 44 3 2 5 2 3 3" xfId="22957" xr:uid="{00000000-0005-0000-0000-0000A52E0000}"/>
    <cellStyle name="Note 44 3 2 5 2 3 4" xfId="27003" xr:uid="{00000000-0005-0000-0000-0000A62E0000}"/>
    <cellStyle name="Note 44 3 2 5 2 3 5" xfId="35440" xr:uid="{00000000-0005-0000-0000-0000A72E0000}"/>
    <cellStyle name="Note 44 3 2 5 2 4" xfId="3238" xr:uid="{00000000-0005-0000-0000-0000A82E0000}"/>
    <cellStyle name="Note 44 3 2 5 2 4 2" xfId="12337" xr:uid="{00000000-0005-0000-0000-0000A92E0000}"/>
    <cellStyle name="Note 44 3 2 5 2 4 3" xfId="22956" xr:uid="{00000000-0005-0000-0000-0000AA2E0000}"/>
    <cellStyle name="Note 44 3 2 5 2 4 4" xfId="27004" xr:uid="{00000000-0005-0000-0000-0000AB2E0000}"/>
    <cellStyle name="Note 44 3 2 5 2 4 5" xfId="35441" xr:uid="{00000000-0005-0000-0000-0000AC2E0000}"/>
    <cellStyle name="Note 44 3 2 5 2 5" xfId="12332" xr:uid="{00000000-0005-0000-0000-0000AD2E0000}"/>
    <cellStyle name="Note 44 3 2 5 2 5 2" xfId="35442" xr:uid="{00000000-0005-0000-0000-0000AE2E0000}"/>
    <cellStyle name="Note 44 3 2 5 2 6" xfId="22961" xr:uid="{00000000-0005-0000-0000-0000AF2E0000}"/>
    <cellStyle name="Note 44 3 2 5 2 7" xfId="26999" xr:uid="{00000000-0005-0000-0000-0000B02E0000}"/>
    <cellStyle name="Note 44 3 2 5 2 8" xfId="35443" xr:uid="{00000000-0005-0000-0000-0000B12E0000}"/>
    <cellStyle name="Note 44 3 2 5 3" xfId="3239" xr:uid="{00000000-0005-0000-0000-0000B22E0000}"/>
    <cellStyle name="Note 44 3 2 5 3 2" xfId="3240" xr:uid="{00000000-0005-0000-0000-0000B32E0000}"/>
    <cellStyle name="Note 44 3 2 5 3 2 2" xfId="12339" xr:uid="{00000000-0005-0000-0000-0000B42E0000}"/>
    <cellStyle name="Note 44 3 2 5 3 2 3" xfId="22954" xr:uid="{00000000-0005-0000-0000-0000B52E0000}"/>
    <cellStyle name="Note 44 3 2 5 3 2 4" xfId="27006" xr:uid="{00000000-0005-0000-0000-0000B62E0000}"/>
    <cellStyle name="Note 44 3 2 5 3 2 5" xfId="35444" xr:uid="{00000000-0005-0000-0000-0000B72E0000}"/>
    <cellStyle name="Note 44 3 2 5 3 3" xfId="3241" xr:uid="{00000000-0005-0000-0000-0000B82E0000}"/>
    <cellStyle name="Note 44 3 2 5 3 3 2" xfId="12340" xr:uid="{00000000-0005-0000-0000-0000B92E0000}"/>
    <cellStyle name="Note 44 3 2 5 3 3 3" xfId="22953" xr:uid="{00000000-0005-0000-0000-0000BA2E0000}"/>
    <cellStyle name="Note 44 3 2 5 3 3 4" xfId="27007" xr:uid="{00000000-0005-0000-0000-0000BB2E0000}"/>
    <cellStyle name="Note 44 3 2 5 3 3 5" xfId="35445" xr:uid="{00000000-0005-0000-0000-0000BC2E0000}"/>
    <cellStyle name="Note 44 3 2 5 3 4" xfId="12338" xr:uid="{00000000-0005-0000-0000-0000BD2E0000}"/>
    <cellStyle name="Note 44 3 2 5 3 5" xfId="22955" xr:uid="{00000000-0005-0000-0000-0000BE2E0000}"/>
    <cellStyle name="Note 44 3 2 5 3 6" xfId="27005" xr:uid="{00000000-0005-0000-0000-0000BF2E0000}"/>
    <cellStyle name="Note 44 3 2 5 3 7" xfId="35446" xr:uid="{00000000-0005-0000-0000-0000C02E0000}"/>
    <cellStyle name="Note 44 3 2 5 4" xfId="3242" xr:uid="{00000000-0005-0000-0000-0000C12E0000}"/>
    <cellStyle name="Note 44 3 2 5 4 2" xfId="12341" xr:uid="{00000000-0005-0000-0000-0000C22E0000}"/>
    <cellStyle name="Note 44 3 2 5 4 3" xfId="22952" xr:uid="{00000000-0005-0000-0000-0000C32E0000}"/>
    <cellStyle name="Note 44 3 2 5 4 4" xfId="27008" xr:uid="{00000000-0005-0000-0000-0000C42E0000}"/>
    <cellStyle name="Note 44 3 2 5 4 5" xfId="35447" xr:uid="{00000000-0005-0000-0000-0000C52E0000}"/>
    <cellStyle name="Note 44 3 2 5 5" xfId="3243" xr:uid="{00000000-0005-0000-0000-0000C62E0000}"/>
    <cellStyle name="Note 44 3 2 5 5 2" xfId="12342" xr:uid="{00000000-0005-0000-0000-0000C72E0000}"/>
    <cellStyle name="Note 44 3 2 5 5 3" xfId="22951" xr:uid="{00000000-0005-0000-0000-0000C82E0000}"/>
    <cellStyle name="Note 44 3 2 5 5 4" xfId="27009" xr:uid="{00000000-0005-0000-0000-0000C92E0000}"/>
    <cellStyle name="Note 44 3 2 5 5 5" xfId="35448" xr:uid="{00000000-0005-0000-0000-0000CA2E0000}"/>
    <cellStyle name="Note 44 3 2 5 6" xfId="12331" xr:uid="{00000000-0005-0000-0000-0000CB2E0000}"/>
    <cellStyle name="Note 44 3 2 5 6 2" xfId="35449" xr:uid="{00000000-0005-0000-0000-0000CC2E0000}"/>
    <cellStyle name="Note 44 3 2 5 7" xfId="22962" xr:uid="{00000000-0005-0000-0000-0000CD2E0000}"/>
    <cellStyle name="Note 44 3 2 5 8" xfId="26998" xr:uid="{00000000-0005-0000-0000-0000CE2E0000}"/>
    <cellStyle name="Note 44 3 2 5 9" xfId="35450" xr:uid="{00000000-0005-0000-0000-0000CF2E0000}"/>
    <cellStyle name="Note 44 3 2 6" xfId="3244" xr:uid="{00000000-0005-0000-0000-0000D02E0000}"/>
    <cellStyle name="Note 44 3 2 6 2" xfId="3245" xr:uid="{00000000-0005-0000-0000-0000D12E0000}"/>
    <cellStyle name="Note 44 3 2 6 2 2" xfId="3246" xr:uid="{00000000-0005-0000-0000-0000D22E0000}"/>
    <cellStyle name="Note 44 3 2 6 2 2 2" xfId="12345" xr:uid="{00000000-0005-0000-0000-0000D32E0000}"/>
    <cellStyle name="Note 44 3 2 6 2 2 3" xfId="22948" xr:uid="{00000000-0005-0000-0000-0000D42E0000}"/>
    <cellStyle name="Note 44 3 2 6 2 2 4" xfId="27012" xr:uid="{00000000-0005-0000-0000-0000D52E0000}"/>
    <cellStyle name="Note 44 3 2 6 2 2 5" xfId="35451" xr:uid="{00000000-0005-0000-0000-0000D62E0000}"/>
    <cellStyle name="Note 44 3 2 6 2 3" xfId="3247" xr:uid="{00000000-0005-0000-0000-0000D72E0000}"/>
    <cellStyle name="Note 44 3 2 6 2 3 2" xfId="12346" xr:uid="{00000000-0005-0000-0000-0000D82E0000}"/>
    <cellStyle name="Note 44 3 2 6 2 3 3" xfId="22947" xr:uid="{00000000-0005-0000-0000-0000D92E0000}"/>
    <cellStyle name="Note 44 3 2 6 2 3 4" xfId="27013" xr:uid="{00000000-0005-0000-0000-0000DA2E0000}"/>
    <cellStyle name="Note 44 3 2 6 2 3 5" xfId="35452" xr:uid="{00000000-0005-0000-0000-0000DB2E0000}"/>
    <cellStyle name="Note 44 3 2 6 2 4" xfId="12344" xr:uid="{00000000-0005-0000-0000-0000DC2E0000}"/>
    <cellStyle name="Note 44 3 2 6 2 4 2" xfId="35453" xr:uid="{00000000-0005-0000-0000-0000DD2E0000}"/>
    <cellStyle name="Note 44 3 2 6 2 5" xfId="22949" xr:uid="{00000000-0005-0000-0000-0000DE2E0000}"/>
    <cellStyle name="Note 44 3 2 6 2 6" xfId="27011" xr:uid="{00000000-0005-0000-0000-0000DF2E0000}"/>
    <cellStyle name="Note 44 3 2 6 2 7" xfId="35454" xr:uid="{00000000-0005-0000-0000-0000E02E0000}"/>
    <cellStyle name="Note 44 3 2 6 3" xfId="3248" xr:uid="{00000000-0005-0000-0000-0000E12E0000}"/>
    <cellStyle name="Note 44 3 2 6 3 2" xfId="3249" xr:uid="{00000000-0005-0000-0000-0000E22E0000}"/>
    <cellStyle name="Note 44 3 2 6 3 2 2" xfId="12348" xr:uid="{00000000-0005-0000-0000-0000E32E0000}"/>
    <cellStyle name="Note 44 3 2 6 3 2 3" xfId="22945" xr:uid="{00000000-0005-0000-0000-0000E42E0000}"/>
    <cellStyle name="Note 44 3 2 6 3 2 4" xfId="27015" xr:uid="{00000000-0005-0000-0000-0000E52E0000}"/>
    <cellStyle name="Note 44 3 2 6 3 2 5" xfId="35455" xr:uid="{00000000-0005-0000-0000-0000E62E0000}"/>
    <cellStyle name="Note 44 3 2 6 3 3" xfId="3250" xr:uid="{00000000-0005-0000-0000-0000E72E0000}"/>
    <cellStyle name="Note 44 3 2 6 3 3 2" xfId="12349" xr:uid="{00000000-0005-0000-0000-0000E82E0000}"/>
    <cellStyle name="Note 44 3 2 6 3 3 3" xfId="22944" xr:uid="{00000000-0005-0000-0000-0000E92E0000}"/>
    <cellStyle name="Note 44 3 2 6 3 3 4" xfId="27016" xr:uid="{00000000-0005-0000-0000-0000EA2E0000}"/>
    <cellStyle name="Note 44 3 2 6 3 3 5" xfId="35456" xr:uid="{00000000-0005-0000-0000-0000EB2E0000}"/>
    <cellStyle name="Note 44 3 2 6 3 4" xfId="12347" xr:uid="{00000000-0005-0000-0000-0000EC2E0000}"/>
    <cellStyle name="Note 44 3 2 6 3 5" xfId="22946" xr:uid="{00000000-0005-0000-0000-0000ED2E0000}"/>
    <cellStyle name="Note 44 3 2 6 3 6" xfId="27014" xr:uid="{00000000-0005-0000-0000-0000EE2E0000}"/>
    <cellStyle name="Note 44 3 2 6 3 7" xfId="35457" xr:uid="{00000000-0005-0000-0000-0000EF2E0000}"/>
    <cellStyle name="Note 44 3 2 6 4" xfId="3251" xr:uid="{00000000-0005-0000-0000-0000F02E0000}"/>
    <cellStyle name="Note 44 3 2 6 4 2" xfId="12350" xr:uid="{00000000-0005-0000-0000-0000F12E0000}"/>
    <cellStyle name="Note 44 3 2 6 4 3" xfId="22943" xr:uid="{00000000-0005-0000-0000-0000F22E0000}"/>
    <cellStyle name="Note 44 3 2 6 4 4" xfId="27017" xr:uid="{00000000-0005-0000-0000-0000F32E0000}"/>
    <cellStyle name="Note 44 3 2 6 4 5" xfId="35458" xr:uid="{00000000-0005-0000-0000-0000F42E0000}"/>
    <cellStyle name="Note 44 3 2 6 5" xfId="3252" xr:uid="{00000000-0005-0000-0000-0000F52E0000}"/>
    <cellStyle name="Note 44 3 2 6 5 2" xfId="12351" xr:uid="{00000000-0005-0000-0000-0000F62E0000}"/>
    <cellStyle name="Note 44 3 2 6 5 3" xfId="22942" xr:uid="{00000000-0005-0000-0000-0000F72E0000}"/>
    <cellStyle name="Note 44 3 2 6 5 4" xfId="27018" xr:uid="{00000000-0005-0000-0000-0000F82E0000}"/>
    <cellStyle name="Note 44 3 2 6 5 5" xfId="35459" xr:uid="{00000000-0005-0000-0000-0000F92E0000}"/>
    <cellStyle name="Note 44 3 2 6 6" xfId="12343" xr:uid="{00000000-0005-0000-0000-0000FA2E0000}"/>
    <cellStyle name="Note 44 3 2 6 6 2" xfId="35460" xr:uid="{00000000-0005-0000-0000-0000FB2E0000}"/>
    <cellStyle name="Note 44 3 2 6 7" xfId="22950" xr:uid="{00000000-0005-0000-0000-0000FC2E0000}"/>
    <cellStyle name="Note 44 3 2 6 8" xfId="27010" xr:uid="{00000000-0005-0000-0000-0000FD2E0000}"/>
    <cellStyle name="Note 44 3 2 6 9" xfId="35461" xr:uid="{00000000-0005-0000-0000-0000FE2E0000}"/>
    <cellStyle name="Note 44 3 2 7" xfId="12288" xr:uid="{00000000-0005-0000-0000-0000FF2E0000}"/>
    <cellStyle name="Note 44 3 2 7 2" xfId="35462" xr:uid="{00000000-0005-0000-0000-0000002F0000}"/>
    <cellStyle name="Note 44 3 2 8" xfId="23005" xr:uid="{00000000-0005-0000-0000-0000012F0000}"/>
    <cellStyle name="Note 44 3 2 9" xfId="26955" xr:uid="{00000000-0005-0000-0000-0000022F0000}"/>
    <cellStyle name="Note 44 3 3" xfId="3253" xr:uid="{00000000-0005-0000-0000-0000032F0000}"/>
    <cellStyle name="Note 44 3 3 10" xfId="35463" xr:uid="{00000000-0005-0000-0000-0000042F0000}"/>
    <cellStyle name="Note 44 3 3 2" xfId="3254" xr:uid="{00000000-0005-0000-0000-0000052F0000}"/>
    <cellStyle name="Note 44 3 3 2 2" xfId="3255" xr:uid="{00000000-0005-0000-0000-0000062F0000}"/>
    <cellStyle name="Note 44 3 3 2 2 2" xfId="3256" xr:uid="{00000000-0005-0000-0000-0000072F0000}"/>
    <cellStyle name="Note 44 3 3 2 2 2 2" xfId="3257" xr:uid="{00000000-0005-0000-0000-0000082F0000}"/>
    <cellStyle name="Note 44 3 3 2 2 2 2 2" xfId="12356" xr:uid="{00000000-0005-0000-0000-0000092F0000}"/>
    <cellStyle name="Note 44 3 3 2 2 2 2 3" xfId="22937" xr:uid="{00000000-0005-0000-0000-00000A2F0000}"/>
    <cellStyle name="Note 44 3 3 2 2 2 2 4" xfId="27023" xr:uid="{00000000-0005-0000-0000-00000B2F0000}"/>
    <cellStyle name="Note 44 3 3 2 2 2 2 5" xfId="35464" xr:uid="{00000000-0005-0000-0000-00000C2F0000}"/>
    <cellStyle name="Note 44 3 3 2 2 2 3" xfId="3258" xr:uid="{00000000-0005-0000-0000-00000D2F0000}"/>
    <cellStyle name="Note 44 3 3 2 2 2 3 2" xfId="12357" xr:uid="{00000000-0005-0000-0000-00000E2F0000}"/>
    <cellStyle name="Note 44 3 3 2 2 2 3 3" xfId="22936" xr:uid="{00000000-0005-0000-0000-00000F2F0000}"/>
    <cellStyle name="Note 44 3 3 2 2 2 3 4" xfId="27024" xr:uid="{00000000-0005-0000-0000-0000102F0000}"/>
    <cellStyle name="Note 44 3 3 2 2 2 3 5" xfId="35465" xr:uid="{00000000-0005-0000-0000-0000112F0000}"/>
    <cellStyle name="Note 44 3 3 2 2 2 4" xfId="12355" xr:uid="{00000000-0005-0000-0000-0000122F0000}"/>
    <cellStyle name="Note 44 3 3 2 2 2 4 2" xfId="35466" xr:uid="{00000000-0005-0000-0000-0000132F0000}"/>
    <cellStyle name="Note 44 3 3 2 2 2 5" xfId="22938" xr:uid="{00000000-0005-0000-0000-0000142F0000}"/>
    <cellStyle name="Note 44 3 3 2 2 2 6" xfId="27022" xr:uid="{00000000-0005-0000-0000-0000152F0000}"/>
    <cellStyle name="Note 44 3 3 2 2 2 7" xfId="35467" xr:uid="{00000000-0005-0000-0000-0000162F0000}"/>
    <cellStyle name="Note 44 3 3 2 2 3" xfId="3259" xr:uid="{00000000-0005-0000-0000-0000172F0000}"/>
    <cellStyle name="Note 44 3 3 2 2 3 2" xfId="3260" xr:uid="{00000000-0005-0000-0000-0000182F0000}"/>
    <cellStyle name="Note 44 3 3 2 2 3 2 2" xfId="12359" xr:uid="{00000000-0005-0000-0000-0000192F0000}"/>
    <cellStyle name="Note 44 3 3 2 2 3 2 3" xfId="22934" xr:uid="{00000000-0005-0000-0000-00001A2F0000}"/>
    <cellStyle name="Note 44 3 3 2 2 3 2 4" xfId="27026" xr:uid="{00000000-0005-0000-0000-00001B2F0000}"/>
    <cellStyle name="Note 44 3 3 2 2 3 2 5" xfId="35468" xr:uid="{00000000-0005-0000-0000-00001C2F0000}"/>
    <cellStyle name="Note 44 3 3 2 2 3 3" xfId="12358" xr:uid="{00000000-0005-0000-0000-00001D2F0000}"/>
    <cellStyle name="Note 44 3 3 2 2 3 4" xfId="22935" xr:uid="{00000000-0005-0000-0000-00001E2F0000}"/>
    <cellStyle name="Note 44 3 3 2 2 3 5" xfId="27025" xr:uid="{00000000-0005-0000-0000-00001F2F0000}"/>
    <cellStyle name="Note 44 3 3 2 2 3 6" xfId="35469" xr:uid="{00000000-0005-0000-0000-0000202F0000}"/>
    <cellStyle name="Note 44 3 3 2 2 4" xfId="3261" xr:uid="{00000000-0005-0000-0000-0000212F0000}"/>
    <cellStyle name="Note 44 3 3 2 2 4 2" xfId="12360" xr:uid="{00000000-0005-0000-0000-0000222F0000}"/>
    <cellStyle name="Note 44 3 3 2 2 4 3" xfId="22933" xr:uid="{00000000-0005-0000-0000-0000232F0000}"/>
    <cellStyle name="Note 44 3 3 2 2 4 4" xfId="27027" xr:uid="{00000000-0005-0000-0000-0000242F0000}"/>
    <cellStyle name="Note 44 3 3 2 2 4 5" xfId="35470" xr:uid="{00000000-0005-0000-0000-0000252F0000}"/>
    <cellStyle name="Note 44 3 3 2 2 5" xfId="12354" xr:uid="{00000000-0005-0000-0000-0000262F0000}"/>
    <cellStyle name="Note 44 3 3 2 2 5 2" xfId="35471" xr:uid="{00000000-0005-0000-0000-0000272F0000}"/>
    <cellStyle name="Note 44 3 3 2 2 6" xfId="22939" xr:uid="{00000000-0005-0000-0000-0000282F0000}"/>
    <cellStyle name="Note 44 3 3 2 2 7" xfId="27021" xr:uid="{00000000-0005-0000-0000-0000292F0000}"/>
    <cellStyle name="Note 44 3 3 2 2 8" xfId="35472" xr:uid="{00000000-0005-0000-0000-00002A2F0000}"/>
    <cellStyle name="Note 44 3 3 2 3" xfId="3262" xr:uid="{00000000-0005-0000-0000-00002B2F0000}"/>
    <cellStyle name="Note 44 3 3 2 3 2" xfId="3263" xr:uid="{00000000-0005-0000-0000-00002C2F0000}"/>
    <cellStyle name="Note 44 3 3 2 3 2 2" xfId="12362" xr:uid="{00000000-0005-0000-0000-00002D2F0000}"/>
    <cellStyle name="Note 44 3 3 2 3 2 3" xfId="22931" xr:uid="{00000000-0005-0000-0000-00002E2F0000}"/>
    <cellStyle name="Note 44 3 3 2 3 2 4" xfId="27029" xr:uid="{00000000-0005-0000-0000-00002F2F0000}"/>
    <cellStyle name="Note 44 3 3 2 3 2 5" xfId="35473" xr:uid="{00000000-0005-0000-0000-0000302F0000}"/>
    <cellStyle name="Note 44 3 3 2 3 3" xfId="3264" xr:uid="{00000000-0005-0000-0000-0000312F0000}"/>
    <cellStyle name="Note 44 3 3 2 3 3 2" xfId="12363" xr:uid="{00000000-0005-0000-0000-0000322F0000}"/>
    <cellStyle name="Note 44 3 3 2 3 3 3" xfId="22930" xr:uid="{00000000-0005-0000-0000-0000332F0000}"/>
    <cellStyle name="Note 44 3 3 2 3 3 4" xfId="27030" xr:uid="{00000000-0005-0000-0000-0000342F0000}"/>
    <cellStyle name="Note 44 3 3 2 3 3 5" xfId="35474" xr:uid="{00000000-0005-0000-0000-0000352F0000}"/>
    <cellStyle name="Note 44 3 3 2 3 4" xfId="12361" xr:uid="{00000000-0005-0000-0000-0000362F0000}"/>
    <cellStyle name="Note 44 3 3 2 3 4 2" xfId="35475" xr:uid="{00000000-0005-0000-0000-0000372F0000}"/>
    <cellStyle name="Note 44 3 3 2 3 5" xfId="22932" xr:uid="{00000000-0005-0000-0000-0000382F0000}"/>
    <cellStyle name="Note 44 3 3 2 3 6" xfId="27028" xr:uid="{00000000-0005-0000-0000-0000392F0000}"/>
    <cellStyle name="Note 44 3 3 2 3 7" xfId="35476" xr:uid="{00000000-0005-0000-0000-00003A2F0000}"/>
    <cellStyle name="Note 44 3 3 2 4" xfId="3265" xr:uid="{00000000-0005-0000-0000-00003B2F0000}"/>
    <cellStyle name="Note 44 3 3 2 4 2" xfId="3266" xr:uid="{00000000-0005-0000-0000-00003C2F0000}"/>
    <cellStyle name="Note 44 3 3 2 4 2 2" xfId="12365" xr:uid="{00000000-0005-0000-0000-00003D2F0000}"/>
    <cellStyle name="Note 44 3 3 2 4 2 3" xfId="22928" xr:uid="{00000000-0005-0000-0000-00003E2F0000}"/>
    <cellStyle name="Note 44 3 3 2 4 2 4" xfId="27032" xr:uid="{00000000-0005-0000-0000-00003F2F0000}"/>
    <cellStyle name="Note 44 3 3 2 4 2 5" xfId="35477" xr:uid="{00000000-0005-0000-0000-0000402F0000}"/>
    <cellStyle name="Note 44 3 3 2 4 3" xfId="3267" xr:uid="{00000000-0005-0000-0000-0000412F0000}"/>
    <cellStyle name="Note 44 3 3 2 4 3 2" xfId="12366" xr:uid="{00000000-0005-0000-0000-0000422F0000}"/>
    <cellStyle name="Note 44 3 3 2 4 3 3" xfId="22927" xr:uid="{00000000-0005-0000-0000-0000432F0000}"/>
    <cellStyle name="Note 44 3 3 2 4 3 4" xfId="27033" xr:uid="{00000000-0005-0000-0000-0000442F0000}"/>
    <cellStyle name="Note 44 3 3 2 4 3 5" xfId="35478" xr:uid="{00000000-0005-0000-0000-0000452F0000}"/>
    <cellStyle name="Note 44 3 3 2 4 4" xfId="12364" xr:uid="{00000000-0005-0000-0000-0000462F0000}"/>
    <cellStyle name="Note 44 3 3 2 4 5" xfId="22929" xr:uid="{00000000-0005-0000-0000-0000472F0000}"/>
    <cellStyle name="Note 44 3 3 2 4 6" xfId="27031" xr:uid="{00000000-0005-0000-0000-0000482F0000}"/>
    <cellStyle name="Note 44 3 3 2 4 7" xfId="35479" xr:uid="{00000000-0005-0000-0000-0000492F0000}"/>
    <cellStyle name="Note 44 3 3 2 5" xfId="3268" xr:uid="{00000000-0005-0000-0000-00004A2F0000}"/>
    <cellStyle name="Note 44 3 3 2 5 2" xfId="12367" xr:uid="{00000000-0005-0000-0000-00004B2F0000}"/>
    <cellStyle name="Note 44 3 3 2 5 3" xfId="22926" xr:uid="{00000000-0005-0000-0000-00004C2F0000}"/>
    <cellStyle name="Note 44 3 3 2 5 4" xfId="27034" xr:uid="{00000000-0005-0000-0000-00004D2F0000}"/>
    <cellStyle name="Note 44 3 3 2 5 5" xfId="35480" xr:uid="{00000000-0005-0000-0000-00004E2F0000}"/>
    <cellStyle name="Note 44 3 3 2 6" xfId="12353" xr:uid="{00000000-0005-0000-0000-00004F2F0000}"/>
    <cellStyle name="Note 44 3 3 2 6 2" xfId="35481" xr:uid="{00000000-0005-0000-0000-0000502F0000}"/>
    <cellStyle name="Note 44 3 3 2 7" xfId="22940" xr:uid="{00000000-0005-0000-0000-0000512F0000}"/>
    <cellStyle name="Note 44 3 3 2 8" xfId="27020" xr:uid="{00000000-0005-0000-0000-0000522F0000}"/>
    <cellStyle name="Note 44 3 3 2 9" xfId="35482" xr:uid="{00000000-0005-0000-0000-0000532F0000}"/>
    <cellStyle name="Note 44 3 3 3" xfId="3269" xr:uid="{00000000-0005-0000-0000-0000542F0000}"/>
    <cellStyle name="Note 44 3 3 3 2" xfId="3270" xr:uid="{00000000-0005-0000-0000-0000552F0000}"/>
    <cellStyle name="Note 44 3 3 3 2 2" xfId="3271" xr:uid="{00000000-0005-0000-0000-0000562F0000}"/>
    <cellStyle name="Note 44 3 3 3 2 2 2" xfId="3272" xr:uid="{00000000-0005-0000-0000-0000572F0000}"/>
    <cellStyle name="Note 44 3 3 3 2 2 2 2" xfId="12371" xr:uid="{00000000-0005-0000-0000-0000582F0000}"/>
    <cellStyle name="Note 44 3 3 3 2 2 2 3" xfId="22922" xr:uid="{00000000-0005-0000-0000-0000592F0000}"/>
    <cellStyle name="Note 44 3 3 3 2 2 2 4" xfId="27038" xr:uid="{00000000-0005-0000-0000-00005A2F0000}"/>
    <cellStyle name="Note 44 3 3 3 2 2 2 5" xfId="35483" xr:uid="{00000000-0005-0000-0000-00005B2F0000}"/>
    <cellStyle name="Note 44 3 3 3 2 2 3" xfId="3273" xr:uid="{00000000-0005-0000-0000-00005C2F0000}"/>
    <cellStyle name="Note 44 3 3 3 2 2 3 2" xfId="12372" xr:uid="{00000000-0005-0000-0000-00005D2F0000}"/>
    <cellStyle name="Note 44 3 3 3 2 2 3 3" xfId="22921" xr:uid="{00000000-0005-0000-0000-00005E2F0000}"/>
    <cellStyle name="Note 44 3 3 3 2 2 3 4" xfId="27039" xr:uid="{00000000-0005-0000-0000-00005F2F0000}"/>
    <cellStyle name="Note 44 3 3 3 2 2 3 5" xfId="35484" xr:uid="{00000000-0005-0000-0000-0000602F0000}"/>
    <cellStyle name="Note 44 3 3 3 2 2 4" xfId="12370" xr:uid="{00000000-0005-0000-0000-0000612F0000}"/>
    <cellStyle name="Note 44 3 3 3 2 2 5" xfId="22923" xr:uid="{00000000-0005-0000-0000-0000622F0000}"/>
    <cellStyle name="Note 44 3 3 3 2 2 6" xfId="27037" xr:uid="{00000000-0005-0000-0000-0000632F0000}"/>
    <cellStyle name="Note 44 3 3 3 2 2 7" xfId="35485" xr:uid="{00000000-0005-0000-0000-0000642F0000}"/>
    <cellStyle name="Note 44 3 3 3 2 3" xfId="3274" xr:uid="{00000000-0005-0000-0000-0000652F0000}"/>
    <cellStyle name="Note 44 3 3 3 2 3 2" xfId="12373" xr:uid="{00000000-0005-0000-0000-0000662F0000}"/>
    <cellStyle name="Note 44 3 3 3 2 3 3" xfId="22920" xr:uid="{00000000-0005-0000-0000-0000672F0000}"/>
    <cellStyle name="Note 44 3 3 3 2 3 4" xfId="27040" xr:uid="{00000000-0005-0000-0000-0000682F0000}"/>
    <cellStyle name="Note 44 3 3 3 2 3 5" xfId="35486" xr:uid="{00000000-0005-0000-0000-0000692F0000}"/>
    <cellStyle name="Note 44 3 3 3 2 4" xfId="3275" xr:uid="{00000000-0005-0000-0000-00006A2F0000}"/>
    <cellStyle name="Note 44 3 3 3 2 4 2" xfId="12374" xr:uid="{00000000-0005-0000-0000-00006B2F0000}"/>
    <cellStyle name="Note 44 3 3 3 2 4 3" xfId="22919" xr:uid="{00000000-0005-0000-0000-00006C2F0000}"/>
    <cellStyle name="Note 44 3 3 3 2 4 4" xfId="27041" xr:uid="{00000000-0005-0000-0000-00006D2F0000}"/>
    <cellStyle name="Note 44 3 3 3 2 4 5" xfId="35487" xr:uid="{00000000-0005-0000-0000-00006E2F0000}"/>
    <cellStyle name="Note 44 3 3 3 2 5" xfId="12369" xr:uid="{00000000-0005-0000-0000-00006F2F0000}"/>
    <cellStyle name="Note 44 3 3 3 2 5 2" xfId="35488" xr:uid="{00000000-0005-0000-0000-0000702F0000}"/>
    <cellStyle name="Note 44 3 3 3 2 6" xfId="22924" xr:uid="{00000000-0005-0000-0000-0000712F0000}"/>
    <cellStyle name="Note 44 3 3 3 2 7" xfId="27036" xr:uid="{00000000-0005-0000-0000-0000722F0000}"/>
    <cellStyle name="Note 44 3 3 3 2 8" xfId="35489" xr:uid="{00000000-0005-0000-0000-0000732F0000}"/>
    <cellStyle name="Note 44 3 3 3 3" xfId="3276" xr:uid="{00000000-0005-0000-0000-0000742F0000}"/>
    <cellStyle name="Note 44 3 3 3 3 2" xfId="3277" xr:uid="{00000000-0005-0000-0000-0000752F0000}"/>
    <cellStyle name="Note 44 3 3 3 3 2 2" xfId="12376" xr:uid="{00000000-0005-0000-0000-0000762F0000}"/>
    <cellStyle name="Note 44 3 3 3 3 2 3" xfId="22917" xr:uid="{00000000-0005-0000-0000-0000772F0000}"/>
    <cellStyle name="Note 44 3 3 3 3 2 4" xfId="27043" xr:uid="{00000000-0005-0000-0000-0000782F0000}"/>
    <cellStyle name="Note 44 3 3 3 3 2 5" xfId="35490" xr:uid="{00000000-0005-0000-0000-0000792F0000}"/>
    <cellStyle name="Note 44 3 3 3 3 3" xfId="3278" xr:uid="{00000000-0005-0000-0000-00007A2F0000}"/>
    <cellStyle name="Note 44 3 3 3 3 3 2" xfId="12377" xr:uid="{00000000-0005-0000-0000-00007B2F0000}"/>
    <cellStyle name="Note 44 3 3 3 3 3 3" xfId="22916" xr:uid="{00000000-0005-0000-0000-00007C2F0000}"/>
    <cellStyle name="Note 44 3 3 3 3 3 4" xfId="27044" xr:uid="{00000000-0005-0000-0000-00007D2F0000}"/>
    <cellStyle name="Note 44 3 3 3 3 3 5" xfId="35491" xr:uid="{00000000-0005-0000-0000-00007E2F0000}"/>
    <cellStyle name="Note 44 3 3 3 3 4" xfId="12375" xr:uid="{00000000-0005-0000-0000-00007F2F0000}"/>
    <cellStyle name="Note 44 3 3 3 3 5" xfId="22918" xr:uid="{00000000-0005-0000-0000-0000802F0000}"/>
    <cellStyle name="Note 44 3 3 3 3 6" xfId="27042" xr:uid="{00000000-0005-0000-0000-0000812F0000}"/>
    <cellStyle name="Note 44 3 3 3 3 7" xfId="35492" xr:uid="{00000000-0005-0000-0000-0000822F0000}"/>
    <cellStyle name="Note 44 3 3 3 4" xfId="3279" xr:uid="{00000000-0005-0000-0000-0000832F0000}"/>
    <cellStyle name="Note 44 3 3 3 4 2" xfId="12378" xr:uid="{00000000-0005-0000-0000-0000842F0000}"/>
    <cellStyle name="Note 44 3 3 3 4 3" xfId="22915" xr:uid="{00000000-0005-0000-0000-0000852F0000}"/>
    <cellStyle name="Note 44 3 3 3 4 4" xfId="27045" xr:uid="{00000000-0005-0000-0000-0000862F0000}"/>
    <cellStyle name="Note 44 3 3 3 4 5" xfId="35493" xr:uid="{00000000-0005-0000-0000-0000872F0000}"/>
    <cellStyle name="Note 44 3 3 3 5" xfId="3280" xr:uid="{00000000-0005-0000-0000-0000882F0000}"/>
    <cellStyle name="Note 44 3 3 3 5 2" xfId="12379" xr:uid="{00000000-0005-0000-0000-0000892F0000}"/>
    <cellStyle name="Note 44 3 3 3 5 3" xfId="22914" xr:uid="{00000000-0005-0000-0000-00008A2F0000}"/>
    <cellStyle name="Note 44 3 3 3 5 4" xfId="27046" xr:uid="{00000000-0005-0000-0000-00008B2F0000}"/>
    <cellStyle name="Note 44 3 3 3 5 5" xfId="35494" xr:uid="{00000000-0005-0000-0000-00008C2F0000}"/>
    <cellStyle name="Note 44 3 3 3 6" xfId="12368" xr:uid="{00000000-0005-0000-0000-00008D2F0000}"/>
    <cellStyle name="Note 44 3 3 3 6 2" xfId="35495" xr:uid="{00000000-0005-0000-0000-00008E2F0000}"/>
    <cellStyle name="Note 44 3 3 3 7" xfId="22925" xr:uid="{00000000-0005-0000-0000-00008F2F0000}"/>
    <cellStyle name="Note 44 3 3 3 8" xfId="27035" xr:uid="{00000000-0005-0000-0000-0000902F0000}"/>
    <cellStyle name="Note 44 3 3 3 9" xfId="35496" xr:uid="{00000000-0005-0000-0000-0000912F0000}"/>
    <cellStyle name="Note 44 3 3 4" xfId="3281" xr:uid="{00000000-0005-0000-0000-0000922F0000}"/>
    <cellStyle name="Note 44 3 3 4 2" xfId="3282" xr:uid="{00000000-0005-0000-0000-0000932F0000}"/>
    <cellStyle name="Note 44 3 3 4 2 2" xfId="3283" xr:uid="{00000000-0005-0000-0000-0000942F0000}"/>
    <cellStyle name="Note 44 3 3 4 2 2 2" xfId="3284" xr:uid="{00000000-0005-0000-0000-0000952F0000}"/>
    <cellStyle name="Note 44 3 3 4 2 2 2 2" xfId="12383" xr:uid="{00000000-0005-0000-0000-0000962F0000}"/>
    <cellStyle name="Note 44 3 3 4 2 2 2 3" xfId="22910" xr:uid="{00000000-0005-0000-0000-0000972F0000}"/>
    <cellStyle name="Note 44 3 3 4 2 2 2 4" xfId="27050" xr:uid="{00000000-0005-0000-0000-0000982F0000}"/>
    <cellStyle name="Note 44 3 3 4 2 2 2 5" xfId="35497" xr:uid="{00000000-0005-0000-0000-0000992F0000}"/>
    <cellStyle name="Note 44 3 3 4 2 2 3" xfId="3285" xr:uid="{00000000-0005-0000-0000-00009A2F0000}"/>
    <cellStyle name="Note 44 3 3 4 2 2 3 2" xfId="12384" xr:uid="{00000000-0005-0000-0000-00009B2F0000}"/>
    <cellStyle name="Note 44 3 3 4 2 2 3 3" xfId="22909" xr:uid="{00000000-0005-0000-0000-00009C2F0000}"/>
    <cellStyle name="Note 44 3 3 4 2 2 3 4" xfId="27051" xr:uid="{00000000-0005-0000-0000-00009D2F0000}"/>
    <cellStyle name="Note 44 3 3 4 2 2 3 5" xfId="35498" xr:uid="{00000000-0005-0000-0000-00009E2F0000}"/>
    <cellStyle name="Note 44 3 3 4 2 2 4" xfId="12382" xr:uid="{00000000-0005-0000-0000-00009F2F0000}"/>
    <cellStyle name="Note 44 3 3 4 2 2 5" xfId="22911" xr:uid="{00000000-0005-0000-0000-0000A02F0000}"/>
    <cellStyle name="Note 44 3 3 4 2 2 6" xfId="27049" xr:uid="{00000000-0005-0000-0000-0000A12F0000}"/>
    <cellStyle name="Note 44 3 3 4 2 2 7" xfId="35499" xr:uid="{00000000-0005-0000-0000-0000A22F0000}"/>
    <cellStyle name="Note 44 3 3 4 2 3" xfId="3286" xr:uid="{00000000-0005-0000-0000-0000A32F0000}"/>
    <cellStyle name="Note 44 3 3 4 2 3 2" xfId="12385" xr:uid="{00000000-0005-0000-0000-0000A42F0000}"/>
    <cellStyle name="Note 44 3 3 4 2 3 3" xfId="22908" xr:uid="{00000000-0005-0000-0000-0000A52F0000}"/>
    <cellStyle name="Note 44 3 3 4 2 3 4" xfId="27052" xr:uid="{00000000-0005-0000-0000-0000A62F0000}"/>
    <cellStyle name="Note 44 3 3 4 2 3 5" xfId="35500" xr:uid="{00000000-0005-0000-0000-0000A72F0000}"/>
    <cellStyle name="Note 44 3 3 4 2 4" xfId="3287" xr:uid="{00000000-0005-0000-0000-0000A82F0000}"/>
    <cellStyle name="Note 44 3 3 4 2 4 2" xfId="12386" xr:uid="{00000000-0005-0000-0000-0000A92F0000}"/>
    <cellStyle name="Note 44 3 3 4 2 4 3" xfId="22907" xr:uid="{00000000-0005-0000-0000-0000AA2F0000}"/>
    <cellStyle name="Note 44 3 3 4 2 4 4" xfId="27053" xr:uid="{00000000-0005-0000-0000-0000AB2F0000}"/>
    <cellStyle name="Note 44 3 3 4 2 4 5" xfId="35501" xr:uid="{00000000-0005-0000-0000-0000AC2F0000}"/>
    <cellStyle name="Note 44 3 3 4 2 5" xfId="12381" xr:uid="{00000000-0005-0000-0000-0000AD2F0000}"/>
    <cellStyle name="Note 44 3 3 4 2 5 2" xfId="35502" xr:uid="{00000000-0005-0000-0000-0000AE2F0000}"/>
    <cellStyle name="Note 44 3 3 4 2 6" xfId="22912" xr:uid="{00000000-0005-0000-0000-0000AF2F0000}"/>
    <cellStyle name="Note 44 3 3 4 2 7" xfId="27048" xr:uid="{00000000-0005-0000-0000-0000B02F0000}"/>
    <cellStyle name="Note 44 3 3 4 2 8" xfId="35503" xr:uid="{00000000-0005-0000-0000-0000B12F0000}"/>
    <cellStyle name="Note 44 3 3 4 3" xfId="3288" xr:uid="{00000000-0005-0000-0000-0000B22F0000}"/>
    <cellStyle name="Note 44 3 3 4 3 2" xfId="3289" xr:uid="{00000000-0005-0000-0000-0000B32F0000}"/>
    <cellStyle name="Note 44 3 3 4 3 2 2" xfId="12388" xr:uid="{00000000-0005-0000-0000-0000B42F0000}"/>
    <cellStyle name="Note 44 3 3 4 3 2 3" xfId="22905" xr:uid="{00000000-0005-0000-0000-0000B52F0000}"/>
    <cellStyle name="Note 44 3 3 4 3 2 4" xfId="27055" xr:uid="{00000000-0005-0000-0000-0000B62F0000}"/>
    <cellStyle name="Note 44 3 3 4 3 2 5" xfId="35504" xr:uid="{00000000-0005-0000-0000-0000B72F0000}"/>
    <cellStyle name="Note 44 3 3 4 3 3" xfId="3290" xr:uid="{00000000-0005-0000-0000-0000B82F0000}"/>
    <cellStyle name="Note 44 3 3 4 3 3 2" xfId="12389" xr:uid="{00000000-0005-0000-0000-0000B92F0000}"/>
    <cellStyle name="Note 44 3 3 4 3 3 3" xfId="22904" xr:uid="{00000000-0005-0000-0000-0000BA2F0000}"/>
    <cellStyle name="Note 44 3 3 4 3 3 4" xfId="27056" xr:uid="{00000000-0005-0000-0000-0000BB2F0000}"/>
    <cellStyle name="Note 44 3 3 4 3 3 5" xfId="35505" xr:uid="{00000000-0005-0000-0000-0000BC2F0000}"/>
    <cellStyle name="Note 44 3 3 4 3 4" xfId="12387" xr:uid="{00000000-0005-0000-0000-0000BD2F0000}"/>
    <cellStyle name="Note 44 3 3 4 3 5" xfId="22906" xr:uid="{00000000-0005-0000-0000-0000BE2F0000}"/>
    <cellStyle name="Note 44 3 3 4 3 6" xfId="27054" xr:uid="{00000000-0005-0000-0000-0000BF2F0000}"/>
    <cellStyle name="Note 44 3 3 4 3 7" xfId="35506" xr:uid="{00000000-0005-0000-0000-0000C02F0000}"/>
    <cellStyle name="Note 44 3 3 4 4" xfId="3291" xr:uid="{00000000-0005-0000-0000-0000C12F0000}"/>
    <cellStyle name="Note 44 3 3 4 4 2" xfId="12390" xr:uid="{00000000-0005-0000-0000-0000C22F0000}"/>
    <cellStyle name="Note 44 3 3 4 4 3" xfId="22903" xr:uid="{00000000-0005-0000-0000-0000C32F0000}"/>
    <cellStyle name="Note 44 3 3 4 4 4" xfId="27057" xr:uid="{00000000-0005-0000-0000-0000C42F0000}"/>
    <cellStyle name="Note 44 3 3 4 4 5" xfId="35507" xr:uid="{00000000-0005-0000-0000-0000C52F0000}"/>
    <cellStyle name="Note 44 3 3 4 5" xfId="3292" xr:uid="{00000000-0005-0000-0000-0000C62F0000}"/>
    <cellStyle name="Note 44 3 3 4 5 2" xfId="12391" xr:uid="{00000000-0005-0000-0000-0000C72F0000}"/>
    <cellStyle name="Note 44 3 3 4 5 3" xfId="22902" xr:uid="{00000000-0005-0000-0000-0000C82F0000}"/>
    <cellStyle name="Note 44 3 3 4 5 4" xfId="27058" xr:uid="{00000000-0005-0000-0000-0000C92F0000}"/>
    <cellStyle name="Note 44 3 3 4 5 5" xfId="35508" xr:uid="{00000000-0005-0000-0000-0000CA2F0000}"/>
    <cellStyle name="Note 44 3 3 4 6" xfId="12380" xr:uid="{00000000-0005-0000-0000-0000CB2F0000}"/>
    <cellStyle name="Note 44 3 3 4 6 2" xfId="35509" xr:uid="{00000000-0005-0000-0000-0000CC2F0000}"/>
    <cellStyle name="Note 44 3 3 4 7" xfId="22913" xr:uid="{00000000-0005-0000-0000-0000CD2F0000}"/>
    <cellStyle name="Note 44 3 3 4 8" xfId="27047" xr:uid="{00000000-0005-0000-0000-0000CE2F0000}"/>
    <cellStyle name="Note 44 3 3 4 9" xfId="35510" xr:uid="{00000000-0005-0000-0000-0000CF2F0000}"/>
    <cellStyle name="Note 44 3 3 5" xfId="3293" xr:uid="{00000000-0005-0000-0000-0000D02F0000}"/>
    <cellStyle name="Note 44 3 3 5 2" xfId="3294" xr:uid="{00000000-0005-0000-0000-0000D12F0000}"/>
    <cellStyle name="Note 44 3 3 5 2 2" xfId="3295" xr:uid="{00000000-0005-0000-0000-0000D22F0000}"/>
    <cellStyle name="Note 44 3 3 5 2 2 2" xfId="12394" xr:uid="{00000000-0005-0000-0000-0000D32F0000}"/>
    <cellStyle name="Note 44 3 3 5 2 2 3" xfId="22899" xr:uid="{00000000-0005-0000-0000-0000D42F0000}"/>
    <cellStyle name="Note 44 3 3 5 2 2 4" xfId="27061" xr:uid="{00000000-0005-0000-0000-0000D52F0000}"/>
    <cellStyle name="Note 44 3 3 5 2 2 5" xfId="35511" xr:uid="{00000000-0005-0000-0000-0000D62F0000}"/>
    <cellStyle name="Note 44 3 3 5 2 3" xfId="3296" xr:uid="{00000000-0005-0000-0000-0000D72F0000}"/>
    <cellStyle name="Note 44 3 3 5 2 3 2" xfId="12395" xr:uid="{00000000-0005-0000-0000-0000D82F0000}"/>
    <cellStyle name="Note 44 3 3 5 2 3 3" xfId="22898" xr:uid="{00000000-0005-0000-0000-0000D92F0000}"/>
    <cellStyle name="Note 44 3 3 5 2 3 4" xfId="27062" xr:uid="{00000000-0005-0000-0000-0000DA2F0000}"/>
    <cellStyle name="Note 44 3 3 5 2 3 5" xfId="35512" xr:uid="{00000000-0005-0000-0000-0000DB2F0000}"/>
    <cellStyle name="Note 44 3 3 5 2 4" xfId="12393" xr:uid="{00000000-0005-0000-0000-0000DC2F0000}"/>
    <cellStyle name="Note 44 3 3 5 2 4 2" xfId="35513" xr:uid="{00000000-0005-0000-0000-0000DD2F0000}"/>
    <cellStyle name="Note 44 3 3 5 2 5" xfId="22900" xr:uid="{00000000-0005-0000-0000-0000DE2F0000}"/>
    <cellStyle name="Note 44 3 3 5 2 6" xfId="27060" xr:uid="{00000000-0005-0000-0000-0000DF2F0000}"/>
    <cellStyle name="Note 44 3 3 5 2 7" xfId="35514" xr:uid="{00000000-0005-0000-0000-0000E02F0000}"/>
    <cellStyle name="Note 44 3 3 5 3" xfId="3297" xr:uid="{00000000-0005-0000-0000-0000E12F0000}"/>
    <cellStyle name="Note 44 3 3 5 3 2" xfId="3298" xr:uid="{00000000-0005-0000-0000-0000E22F0000}"/>
    <cellStyle name="Note 44 3 3 5 3 2 2" xfId="12397" xr:uid="{00000000-0005-0000-0000-0000E32F0000}"/>
    <cellStyle name="Note 44 3 3 5 3 2 3" xfId="22896" xr:uid="{00000000-0005-0000-0000-0000E42F0000}"/>
    <cellStyle name="Note 44 3 3 5 3 2 4" xfId="27064" xr:uid="{00000000-0005-0000-0000-0000E52F0000}"/>
    <cellStyle name="Note 44 3 3 5 3 2 5" xfId="35515" xr:uid="{00000000-0005-0000-0000-0000E62F0000}"/>
    <cellStyle name="Note 44 3 3 5 3 3" xfId="12396" xr:uid="{00000000-0005-0000-0000-0000E72F0000}"/>
    <cellStyle name="Note 44 3 3 5 3 4" xfId="22897" xr:uid="{00000000-0005-0000-0000-0000E82F0000}"/>
    <cellStyle name="Note 44 3 3 5 3 5" xfId="27063" xr:uid="{00000000-0005-0000-0000-0000E92F0000}"/>
    <cellStyle name="Note 44 3 3 5 3 6" xfId="35516" xr:uid="{00000000-0005-0000-0000-0000EA2F0000}"/>
    <cellStyle name="Note 44 3 3 5 4" xfId="3299" xr:uid="{00000000-0005-0000-0000-0000EB2F0000}"/>
    <cellStyle name="Note 44 3 3 5 4 2" xfId="12398" xr:uid="{00000000-0005-0000-0000-0000EC2F0000}"/>
    <cellStyle name="Note 44 3 3 5 4 3" xfId="22895" xr:uid="{00000000-0005-0000-0000-0000ED2F0000}"/>
    <cellStyle name="Note 44 3 3 5 4 4" xfId="27065" xr:uid="{00000000-0005-0000-0000-0000EE2F0000}"/>
    <cellStyle name="Note 44 3 3 5 4 5" xfId="35517" xr:uid="{00000000-0005-0000-0000-0000EF2F0000}"/>
    <cellStyle name="Note 44 3 3 5 5" xfId="12392" xr:uid="{00000000-0005-0000-0000-0000F02F0000}"/>
    <cellStyle name="Note 44 3 3 5 5 2" xfId="35518" xr:uid="{00000000-0005-0000-0000-0000F12F0000}"/>
    <cellStyle name="Note 44 3 3 5 6" xfId="22901" xr:uid="{00000000-0005-0000-0000-0000F22F0000}"/>
    <cellStyle name="Note 44 3 3 5 7" xfId="27059" xr:uid="{00000000-0005-0000-0000-0000F32F0000}"/>
    <cellStyle name="Note 44 3 3 5 8" xfId="35519" xr:uid="{00000000-0005-0000-0000-0000F42F0000}"/>
    <cellStyle name="Note 44 3 3 6" xfId="3300" xr:uid="{00000000-0005-0000-0000-0000F52F0000}"/>
    <cellStyle name="Note 44 3 3 6 2" xfId="3301" xr:uid="{00000000-0005-0000-0000-0000F62F0000}"/>
    <cellStyle name="Note 44 3 3 6 2 2" xfId="12400" xr:uid="{00000000-0005-0000-0000-0000F72F0000}"/>
    <cellStyle name="Note 44 3 3 6 2 3" xfId="22893" xr:uid="{00000000-0005-0000-0000-0000F82F0000}"/>
    <cellStyle name="Note 44 3 3 6 2 4" xfId="27067" xr:uid="{00000000-0005-0000-0000-0000F92F0000}"/>
    <cellStyle name="Note 44 3 3 6 2 5" xfId="35520" xr:uid="{00000000-0005-0000-0000-0000FA2F0000}"/>
    <cellStyle name="Note 44 3 3 6 3" xfId="3302" xr:uid="{00000000-0005-0000-0000-0000FB2F0000}"/>
    <cellStyle name="Note 44 3 3 6 3 2" xfId="12401" xr:uid="{00000000-0005-0000-0000-0000FC2F0000}"/>
    <cellStyle name="Note 44 3 3 6 3 3" xfId="22892" xr:uid="{00000000-0005-0000-0000-0000FD2F0000}"/>
    <cellStyle name="Note 44 3 3 6 3 4" xfId="27068" xr:uid="{00000000-0005-0000-0000-0000FE2F0000}"/>
    <cellStyle name="Note 44 3 3 6 3 5" xfId="35521" xr:uid="{00000000-0005-0000-0000-0000FF2F0000}"/>
    <cellStyle name="Note 44 3 3 6 4" xfId="12399" xr:uid="{00000000-0005-0000-0000-000000300000}"/>
    <cellStyle name="Note 44 3 3 6 5" xfId="22894" xr:uid="{00000000-0005-0000-0000-000001300000}"/>
    <cellStyle name="Note 44 3 3 6 6" xfId="27066" xr:uid="{00000000-0005-0000-0000-000002300000}"/>
    <cellStyle name="Note 44 3 3 6 7" xfId="35522" xr:uid="{00000000-0005-0000-0000-000003300000}"/>
    <cellStyle name="Note 44 3 3 7" xfId="12352" xr:uid="{00000000-0005-0000-0000-000004300000}"/>
    <cellStyle name="Note 44 3 3 7 2" xfId="35523" xr:uid="{00000000-0005-0000-0000-000005300000}"/>
    <cellStyle name="Note 44 3 3 8" xfId="22941" xr:uid="{00000000-0005-0000-0000-000006300000}"/>
    <cellStyle name="Note 44 3 3 9" xfId="27019" xr:uid="{00000000-0005-0000-0000-000007300000}"/>
    <cellStyle name="Note 44 3 4" xfId="3303" xr:uid="{00000000-0005-0000-0000-000008300000}"/>
    <cellStyle name="Note 44 3 4 2" xfId="3304" xr:uid="{00000000-0005-0000-0000-000009300000}"/>
    <cellStyle name="Note 44 3 4 2 2" xfId="3305" xr:uid="{00000000-0005-0000-0000-00000A300000}"/>
    <cellStyle name="Note 44 3 4 2 2 2" xfId="3306" xr:uid="{00000000-0005-0000-0000-00000B300000}"/>
    <cellStyle name="Note 44 3 4 2 2 2 2" xfId="12405" xr:uid="{00000000-0005-0000-0000-00000C300000}"/>
    <cellStyle name="Note 44 3 4 2 2 2 3" xfId="22888" xr:uid="{00000000-0005-0000-0000-00000D300000}"/>
    <cellStyle name="Note 44 3 4 2 2 2 4" xfId="27072" xr:uid="{00000000-0005-0000-0000-00000E300000}"/>
    <cellStyle name="Note 44 3 4 2 2 2 5" xfId="35524" xr:uid="{00000000-0005-0000-0000-00000F300000}"/>
    <cellStyle name="Note 44 3 4 2 2 3" xfId="3307" xr:uid="{00000000-0005-0000-0000-000010300000}"/>
    <cellStyle name="Note 44 3 4 2 2 3 2" xfId="12406" xr:uid="{00000000-0005-0000-0000-000011300000}"/>
    <cellStyle name="Note 44 3 4 2 2 3 3" xfId="22887" xr:uid="{00000000-0005-0000-0000-000012300000}"/>
    <cellStyle name="Note 44 3 4 2 2 3 4" xfId="27073" xr:uid="{00000000-0005-0000-0000-000013300000}"/>
    <cellStyle name="Note 44 3 4 2 2 3 5" xfId="35525" xr:uid="{00000000-0005-0000-0000-000014300000}"/>
    <cellStyle name="Note 44 3 4 2 2 4" xfId="12404" xr:uid="{00000000-0005-0000-0000-000015300000}"/>
    <cellStyle name="Note 44 3 4 2 2 5" xfId="22889" xr:uid="{00000000-0005-0000-0000-000016300000}"/>
    <cellStyle name="Note 44 3 4 2 2 6" xfId="27071" xr:uid="{00000000-0005-0000-0000-000017300000}"/>
    <cellStyle name="Note 44 3 4 2 2 7" xfId="35526" xr:uid="{00000000-0005-0000-0000-000018300000}"/>
    <cellStyle name="Note 44 3 4 2 3" xfId="3308" xr:uid="{00000000-0005-0000-0000-000019300000}"/>
    <cellStyle name="Note 44 3 4 2 3 2" xfId="12407" xr:uid="{00000000-0005-0000-0000-00001A300000}"/>
    <cellStyle name="Note 44 3 4 2 3 3" xfId="22886" xr:uid="{00000000-0005-0000-0000-00001B300000}"/>
    <cellStyle name="Note 44 3 4 2 3 4" xfId="27074" xr:uid="{00000000-0005-0000-0000-00001C300000}"/>
    <cellStyle name="Note 44 3 4 2 3 5" xfId="35527" xr:uid="{00000000-0005-0000-0000-00001D300000}"/>
    <cellStyle name="Note 44 3 4 2 4" xfId="3309" xr:uid="{00000000-0005-0000-0000-00001E300000}"/>
    <cellStyle name="Note 44 3 4 2 4 2" xfId="12408" xr:uid="{00000000-0005-0000-0000-00001F300000}"/>
    <cellStyle name="Note 44 3 4 2 4 3" xfId="22885" xr:uid="{00000000-0005-0000-0000-000020300000}"/>
    <cellStyle name="Note 44 3 4 2 4 4" xfId="27075" xr:uid="{00000000-0005-0000-0000-000021300000}"/>
    <cellStyle name="Note 44 3 4 2 4 5" xfId="35528" xr:uid="{00000000-0005-0000-0000-000022300000}"/>
    <cellStyle name="Note 44 3 4 2 5" xfId="12403" xr:uid="{00000000-0005-0000-0000-000023300000}"/>
    <cellStyle name="Note 44 3 4 2 5 2" xfId="35529" xr:uid="{00000000-0005-0000-0000-000024300000}"/>
    <cellStyle name="Note 44 3 4 2 6" xfId="22890" xr:uid="{00000000-0005-0000-0000-000025300000}"/>
    <cellStyle name="Note 44 3 4 2 7" xfId="27070" xr:uid="{00000000-0005-0000-0000-000026300000}"/>
    <cellStyle name="Note 44 3 4 2 8" xfId="35530" xr:uid="{00000000-0005-0000-0000-000027300000}"/>
    <cellStyle name="Note 44 3 4 3" xfId="3310" xr:uid="{00000000-0005-0000-0000-000028300000}"/>
    <cellStyle name="Note 44 3 4 3 2" xfId="3311" xr:uid="{00000000-0005-0000-0000-000029300000}"/>
    <cellStyle name="Note 44 3 4 3 2 2" xfId="12410" xr:uid="{00000000-0005-0000-0000-00002A300000}"/>
    <cellStyle name="Note 44 3 4 3 2 3" xfId="22883" xr:uid="{00000000-0005-0000-0000-00002B300000}"/>
    <cellStyle name="Note 44 3 4 3 2 4" xfId="27077" xr:uid="{00000000-0005-0000-0000-00002C300000}"/>
    <cellStyle name="Note 44 3 4 3 2 5" xfId="35531" xr:uid="{00000000-0005-0000-0000-00002D300000}"/>
    <cellStyle name="Note 44 3 4 3 3" xfId="3312" xr:uid="{00000000-0005-0000-0000-00002E300000}"/>
    <cellStyle name="Note 44 3 4 3 3 2" xfId="12411" xr:uid="{00000000-0005-0000-0000-00002F300000}"/>
    <cellStyle name="Note 44 3 4 3 3 3" xfId="22882" xr:uid="{00000000-0005-0000-0000-000030300000}"/>
    <cellStyle name="Note 44 3 4 3 3 4" xfId="27078" xr:uid="{00000000-0005-0000-0000-000031300000}"/>
    <cellStyle name="Note 44 3 4 3 3 5" xfId="35532" xr:uid="{00000000-0005-0000-0000-000032300000}"/>
    <cellStyle name="Note 44 3 4 3 4" xfId="12409" xr:uid="{00000000-0005-0000-0000-000033300000}"/>
    <cellStyle name="Note 44 3 4 3 5" xfId="22884" xr:uid="{00000000-0005-0000-0000-000034300000}"/>
    <cellStyle name="Note 44 3 4 3 6" xfId="27076" xr:uid="{00000000-0005-0000-0000-000035300000}"/>
    <cellStyle name="Note 44 3 4 3 7" xfId="35533" xr:uid="{00000000-0005-0000-0000-000036300000}"/>
    <cellStyle name="Note 44 3 4 4" xfId="3313" xr:uid="{00000000-0005-0000-0000-000037300000}"/>
    <cellStyle name="Note 44 3 4 4 2" xfId="12412" xr:uid="{00000000-0005-0000-0000-000038300000}"/>
    <cellStyle name="Note 44 3 4 4 3" xfId="22881" xr:uid="{00000000-0005-0000-0000-000039300000}"/>
    <cellStyle name="Note 44 3 4 4 4" xfId="27079" xr:uid="{00000000-0005-0000-0000-00003A300000}"/>
    <cellStyle name="Note 44 3 4 4 5" xfId="35534" xr:uid="{00000000-0005-0000-0000-00003B300000}"/>
    <cellStyle name="Note 44 3 4 5" xfId="3314" xr:uid="{00000000-0005-0000-0000-00003C300000}"/>
    <cellStyle name="Note 44 3 4 5 2" xfId="12413" xr:uid="{00000000-0005-0000-0000-00003D300000}"/>
    <cellStyle name="Note 44 3 4 5 3" xfId="22880" xr:uid="{00000000-0005-0000-0000-00003E300000}"/>
    <cellStyle name="Note 44 3 4 5 4" xfId="27080" xr:uid="{00000000-0005-0000-0000-00003F300000}"/>
    <cellStyle name="Note 44 3 4 5 5" xfId="35535" xr:uid="{00000000-0005-0000-0000-000040300000}"/>
    <cellStyle name="Note 44 3 4 6" xfId="12402" xr:uid="{00000000-0005-0000-0000-000041300000}"/>
    <cellStyle name="Note 44 3 4 6 2" xfId="35536" xr:uid="{00000000-0005-0000-0000-000042300000}"/>
    <cellStyle name="Note 44 3 4 7" xfId="22891" xr:uid="{00000000-0005-0000-0000-000043300000}"/>
    <cellStyle name="Note 44 3 4 8" xfId="27069" xr:uid="{00000000-0005-0000-0000-000044300000}"/>
    <cellStyle name="Note 44 3 4 9" xfId="35537" xr:uid="{00000000-0005-0000-0000-000045300000}"/>
    <cellStyle name="Note 44 3 5" xfId="12287" xr:uid="{00000000-0005-0000-0000-000046300000}"/>
    <cellStyle name="Note 44 3 5 2" xfId="35538" xr:uid="{00000000-0005-0000-0000-000047300000}"/>
    <cellStyle name="Note 44 3 6" xfId="23006" xr:uid="{00000000-0005-0000-0000-000048300000}"/>
    <cellStyle name="Note 44 3 7" xfId="26954" xr:uid="{00000000-0005-0000-0000-000049300000}"/>
    <cellStyle name="Note 44 3 8" xfId="35539" xr:uid="{00000000-0005-0000-0000-00004A300000}"/>
    <cellStyle name="Note 45" xfId="3315" xr:uid="{00000000-0005-0000-0000-00004B300000}"/>
    <cellStyle name="Note 45 2" xfId="3316" xr:uid="{00000000-0005-0000-0000-00004C300000}"/>
    <cellStyle name="Note 45 2 2" xfId="3317" xr:uid="{00000000-0005-0000-0000-00004D300000}"/>
    <cellStyle name="Note 45 2 2 10" xfId="35540" xr:uid="{00000000-0005-0000-0000-00004E300000}"/>
    <cellStyle name="Note 45 2 2 2" xfId="3318" xr:uid="{00000000-0005-0000-0000-00004F300000}"/>
    <cellStyle name="Note 45 2 2 2 2" xfId="3319" xr:uid="{00000000-0005-0000-0000-000050300000}"/>
    <cellStyle name="Note 45 2 2 2 2 2" xfId="3320" xr:uid="{00000000-0005-0000-0000-000051300000}"/>
    <cellStyle name="Note 45 2 2 2 2 2 2" xfId="3321" xr:uid="{00000000-0005-0000-0000-000052300000}"/>
    <cellStyle name="Note 45 2 2 2 2 2 2 2" xfId="12420" xr:uid="{00000000-0005-0000-0000-000053300000}"/>
    <cellStyle name="Note 45 2 2 2 2 2 2 3" xfId="22874" xr:uid="{00000000-0005-0000-0000-000054300000}"/>
    <cellStyle name="Note 45 2 2 2 2 2 2 4" xfId="27086" xr:uid="{00000000-0005-0000-0000-000055300000}"/>
    <cellStyle name="Note 45 2 2 2 2 2 2 5" xfId="35541" xr:uid="{00000000-0005-0000-0000-000056300000}"/>
    <cellStyle name="Note 45 2 2 2 2 2 3" xfId="3322" xr:uid="{00000000-0005-0000-0000-000057300000}"/>
    <cellStyle name="Note 45 2 2 2 2 2 3 2" xfId="12421" xr:uid="{00000000-0005-0000-0000-000058300000}"/>
    <cellStyle name="Note 45 2 2 2 2 2 3 3" xfId="22873" xr:uid="{00000000-0005-0000-0000-000059300000}"/>
    <cellStyle name="Note 45 2 2 2 2 2 3 4" xfId="27087" xr:uid="{00000000-0005-0000-0000-00005A300000}"/>
    <cellStyle name="Note 45 2 2 2 2 2 3 5" xfId="35542" xr:uid="{00000000-0005-0000-0000-00005B300000}"/>
    <cellStyle name="Note 45 2 2 2 2 2 4" xfId="12419" xr:uid="{00000000-0005-0000-0000-00005C300000}"/>
    <cellStyle name="Note 45 2 2 2 2 2 4 2" xfId="35543" xr:uid="{00000000-0005-0000-0000-00005D300000}"/>
    <cellStyle name="Note 45 2 2 2 2 2 5" xfId="22875" xr:uid="{00000000-0005-0000-0000-00005E300000}"/>
    <cellStyle name="Note 45 2 2 2 2 2 6" xfId="27085" xr:uid="{00000000-0005-0000-0000-00005F300000}"/>
    <cellStyle name="Note 45 2 2 2 2 2 7" xfId="35544" xr:uid="{00000000-0005-0000-0000-000060300000}"/>
    <cellStyle name="Note 45 2 2 2 2 3" xfId="3323" xr:uid="{00000000-0005-0000-0000-000061300000}"/>
    <cellStyle name="Note 45 2 2 2 2 3 2" xfId="3324" xr:uid="{00000000-0005-0000-0000-000062300000}"/>
    <cellStyle name="Note 45 2 2 2 2 3 2 2" xfId="12423" xr:uid="{00000000-0005-0000-0000-000063300000}"/>
    <cellStyle name="Note 45 2 2 2 2 3 2 3" xfId="22871" xr:uid="{00000000-0005-0000-0000-000064300000}"/>
    <cellStyle name="Note 45 2 2 2 2 3 2 4" xfId="27089" xr:uid="{00000000-0005-0000-0000-000065300000}"/>
    <cellStyle name="Note 45 2 2 2 2 3 2 5" xfId="35545" xr:uid="{00000000-0005-0000-0000-000066300000}"/>
    <cellStyle name="Note 45 2 2 2 2 3 3" xfId="12422" xr:uid="{00000000-0005-0000-0000-000067300000}"/>
    <cellStyle name="Note 45 2 2 2 2 3 4" xfId="22872" xr:uid="{00000000-0005-0000-0000-000068300000}"/>
    <cellStyle name="Note 45 2 2 2 2 3 5" xfId="27088" xr:uid="{00000000-0005-0000-0000-000069300000}"/>
    <cellStyle name="Note 45 2 2 2 2 3 6" xfId="35546" xr:uid="{00000000-0005-0000-0000-00006A300000}"/>
    <cellStyle name="Note 45 2 2 2 2 4" xfId="3325" xr:uid="{00000000-0005-0000-0000-00006B300000}"/>
    <cellStyle name="Note 45 2 2 2 2 4 2" xfId="12424" xr:uid="{00000000-0005-0000-0000-00006C300000}"/>
    <cellStyle name="Note 45 2 2 2 2 4 3" xfId="22870" xr:uid="{00000000-0005-0000-0000-00006D300000}"/>
    <cellStyle name="Note 45 2 2 2 2 4 4" xfId="27090" xr:uid="{00000000-0005-0000-0000-00006E300000}"/>
    <cellStyle name="Note 45 2 2 2 2 4 5" xfId="35547" xr:uid="{00000000-0005-0000-0000-00006F300000}"/>
    <cellStyle name="Note 45 2 2 2 2 5" xfId="12418" xr:uid="{00000000-0005-0000-0000-000070300000}"/>
    <cellStyle name="Note 45 2 2 2 2 5 2" xfId="35548" xr:uid="{00000000-0005-0000-0000-000071300000}"/>
    <cellStyle name="Note 45 2 2 2 2 6" xfId="22876" xr:uid="{00000000-0005-0000-0000-000072300000}"/>
    <cellStyle name="Note 45 2 2 2 2 7" xfId="27084" xr:uid="{00000000-0005-0000-0000-000073300000}"/>
    <cellStyle name="Note 45 2 2 2 2 8" xfId="35549" xr:uid="{00000000-0005-0000-0000-000074300000}"/>
    <cellStyle name="Note 45 2 2 2 3" xfId="3326" xr:uid="{00000000-0005-0000-0000-000075300000}"/>
    <cellStyle name="Note 45 2 2 2 3 2" xfId="3327" xr:uid="{00000000-0005-0000-0000-000076300000}"/>
    <cellStyle name="Note 45 2 2 2 3 2 2" xfId="12426" xr:uid="{00000000-0005-0000-0000-000077300000}"/>
    <cellStyle name="Note 45 2 2 2 3 2 3" xfId="22868" xr:uid="{00000000-0005-0000-0000-000078300000}"/>
    <cellStyle name="Note 45 2 2 2 3 2 4" xfId="27092" xr:uid="{00000000-0005-0000-0000-000079300000}"/>
    <cellStyle name="Note 45 2 2 2 3 2 5" xfId="35550" xr:uid="{00000000-0005-0000-0000-00007A300000}"/>
    <cellStyle name="Note 45 2 2 2 3 3" xfId="3328" xr:uid="{00000000-0005-0000-0000-00007B300000}"/>
    <cellStyle name="Note 45 2 2 2 3 3 2" xfId="12427" xr:uid="{00000000-0005-0000-0000-00007C300000}"/>
    <cellStyle name="Note 45 2 2 2 3 3 3" xfId="22867" xr:uid="{00000000-0005-0000-0000-00007D300000}"/>
    <cellStyle name="Note 45 2 2 2 3 3 4" xfId="27093" xr:uid="{00000000-0005-0000-0000-00007E300000}"/>
    <cellStyle name="Note 45 2 2 2 3 3 5" xfId="35551" xr:uid="{00000000-0005-0000-0000-00007F300000}"/>
    <cellStyle name="Note 45 2 2 2 3 4" xfId="12425" xr:uid="{00000000-0005-0000-0000-000080300000}"/>
    <cellStyle name="Note 45 2 2 2 3 4 2" xfId="35552" xr:uid="{00000000-0005-0000-0000-000081300000}"/>
    <cellStyle name="Note 45 2 2 2 3 5" xfId="22869" xr:uid="{00000000-0005-0000-0000-000082300000}"/>
    <cellStyle name="Note 45 2 2 2 3 6" xfId="27091" xr:uid="{00000000-0005-0000-0000-000083300000}"/>
    <cellStyle name="Note 45 2 2 2 3 7" xfId="35553" xr:uid="{00000000-0005-0000-0000-000084300000}"/>
    <cellStyle name="Note 45 2 2 2 4" xfId="3329" xr:uid="{00000000-0005-0000-0000-000085300000}"/>
    <cellStyle name="Note 45 2 2 2 4 2" xfId="3330" xr:uid="{00000000-0005-0000-0000-000086300000}"/>
    <cellStyle name="Note 45 2 2 2 4 2 2" xfId="12429" xr:uid="{00000000-0005-0000-0000-000087300000}"/>
    <cellStyle name="Note 45 2 2 2 4 2 3" xfId="22865" xr:uid="{00000000-0005-0000-0000-000088300000}"/>
    <cellStyle name="Note 45 2 2 2 4 2 4" xfId="27095" xr:uid="{00000000-0005-0000-0000-000089300000}"/>
    <cellStyle name="Note 45 2 2 2 4 2 5" xfId="35554" xr:uid="{00000000-0005-0000-0000-00008A300000}"/>
    <cellStyle name="Note 45 2 2 2 4 3" xfId="3331" xr:uid="{00000000-0005-0000-0000-00008B300000}"/>
    <cellStyle name="Note 45 2 2 2 4 3 2" xfId="12430" xr:uid="{00000000-0005-0000-0000-00008C300000}"/>
    <cellStyle name="Note 45 2 2 2 4 3 3" xfId="22864" xr:uid="{00000000-0005-0000-0000-00008D300000}"/>
    <cellStyle name="Note 45 2 2 2 4 3 4" xfId="27096" xr:uid="{00000000-0005-0000-0000-00008E300000}"/>
    <cellStyle name="Note 45 2 2 2 4 3 5" xfId="35555" xr:uid="{00000000-0005-0000-0000-00008F300000}"/>
    <cellStyle name="Note 45 2 2 2 4 4" xfId="12428" xr:uid="{00000000-0005-0000-0000-000090300000}"/>
    <cellStyle name="Note 45 2 2 2 4 5" xfId="22866" xr:uid="{00000000-0005-0000-0000-000091300000}"/>
    <cellStyle name="Note 45 2 2 2 4 6" xfId="27094" xr:uid="{00000000-0005-0000-0000-000092300000}"/>
    <cellStyle name="Note 45 2 2 2 4 7" xfId="35556" xr:uid="{00000000-0005-0000-0000-000093300000}"/>
    <cellStyle name="Note 45 2 2 2 5" xfId="3332" xr:uid="{00000000-0005-0000-0000-000094300000}"/>
    <cellStyle name="Note 45 2 2 2 5 2" xfId="12431" xr:uid="{00000000-0005-0000-0000-000095300000}"/>
    <cellStyle name="Note 45 2 2 2 5 3" xfId="22863" xr:uid="{00000000-0005-0000-0000-000096300000}"/>
    <cellStyle name="Note 45 2 2 2 5 4" xfId="27097" xr:uid="{00000000-0005-0000-0000-000097300000}"/>
    <cellStyle name="Note 45 2 2 2 5 5" xfId="35557" xr:uid="{00000000-0005-0000-0000-000098300000}"/>
    <cellStyle name="Note 45 2 2 2 6" xfId="12417" xr:uid="{00000000-0005-0000-0000-000099300000}"/>
    <cellStyle name="Note 45 2 2 2 6 2" xfId="35558" xr:uid="{00000000-0005-0000-0000-00009A300000}"/>
    <cellStyle name="Note 45 2 2 2 7" xfId="22877" xr:uid="{00000000-0005-0000-0000-00009B300000}"/>
    <cellStyle name="Note 45 2 2 2 8" xfId="27083" xr:uid="{00000000-0005-0000-0000-00009C300000}"/>
    <cellStyle name="Note 45 2 2 2 9" xfId="35559" xr:uid="{00000000-0005-0000-0000-00009D300000}"/>
    <cellStyle name="Note 45 2 2 3" xfId="3333" xr:uid="{00000000-0005-0000-0000-00009E300000}"/>
    <cellStyle name="Note 45 2 2 3 2" xfId="3334" xr:uid="{00000000-0005-0000-0000-00009F300000}"/>
    <cellStyle name="Note 45 2 2 3 2 2" xfId="3335" xr:uid="{00000000-0005-0000-0000-0000A0300000}"/>
    <cellStyle name="Note 45 2 2 3 2 2 2" xfId="3336" xr:uid="{00000000-0005-0000-0000-0000A1300000}"/>
    <cellStyle name="Note 45 2 2 3 2 2 2 2" xfId="12435" xr:uid="{00000000-0005-0000-0000-0000A2300000}"/>
    <cellStyle name="Note 45 2 2 3 2 2 2 3" xfId="22859" xr:uid="{00000000-0005-0000-0000-0000A3300000}"/>
    <cellStyle name="Note 45 2 2 3 2 2 2 4" xfId="27101" xr:uid="{00000000-0005-0000-0000-0000A4300000}"/>
    <cellStyle name="Note 45 2 2 3 2 2 2 5" xfId="35560" xr:uid="{00000000-0005-0000-0000-0000A5300000}"/>
    <cellStyle name="Note 45 2 2 3 2 2 3" xfId="3337" xr:uid="{00000000-0005-0000-0000-0000A6300000}"/>
    <cellStyle name="Note 45 2 2 3 2 2 3 2" xfId="12436" xr:uid="{00000000-0005-0000-0000-0000A7300000}"/>
    <cellStyle name="Note 45 2 2 3 2 2 3 3" xfId="22858" xr:uid="{00000000-0005-0000-0000-0000A8300000}"/>
    <cellStyle name="Note 45 2 2 3 2 2 3 4" xfId="27102" xr:uid="{00000000-0005-0000-0000-0000A9300000}"/>
    <cellStyle name="Note 45 2 2 3 2 2 3 5" xfId="35561" xr:uid="{00000000-0005-0000-0000-0000AA300000}"/>
    <cellStyle name="Note 45 2 2 3 2 2 4" xfId="12434" xr:uid="{00000000-0005-0000-0000-0000AB300000}"/>
    <cellStyle name="Note 45 2 2 3 2 2 4 2" xfId="35562" xr:uid="{00000000-0005-0000-0000-0000AC300000}"/>
    <cellStyle name="Note 45 2 2 3 2 2 5" xfId="22860" xr:uid="{00000000-0005-0000-0000-0000AD300000}"/>
    <cellStyle name="Note 45 2 2 3 2 2 6" xfId="27100" xr:uid="{00000000-0005-0000-0000-0000AE300000}"/>
    <cellStyle name="Note 45 2 2 3 2 2 7" xfId="35563" xr:uid="{00000000-0005-0000-0000-0000AF300000}"/>
    <cellStyle name="Note 45 2 2 3 2 3" xfId="3338" xr:uid="{00000000-0005-0000-0000-0000B0300000}"/>
    <cellStyle name="Note 45 2 2 3 2 3 2" xfId="3339" xr:uid="{00000000-0005-0000-0000-0000B1300000}"/>
    <cellStyle name="Note 45 2 2 3 2 3 2 2" xfId="12438" xr:uid="{00000000-0005-0000-0000-0000B2300000}"/>
    <cellStyle name="Note 45 2 2 3 2 3 2 3" xfId="22856" xr:uid="{00000000-0005-0000-0000-0000B3300000}"/>
    <cellStyle name="Note 45 2 2 3 2 3 2 4" xfId="27104" xr:uid="{00000000-0005-0000-0000-0000B4300000}"/>
    <cellStyle name="Note 45 2 2 3 2 3 2 5" xfId="35564" xr:uid="{00000000-0005-0000-0000-0000B5300000}"/>
    <cellStyle name="Note 45 2 2 3 2 3 3" xfId="12437" xr:uid="{00000000-0005-0000-0000-0000B6300000}"/>
    <cellStyle name="Note 45 2 2 3 2 3 4" xfId="22857" xr:uid="{00000000-0005-0000-0000-0000B7300000}"/>
    <cellStyle name="Note 45 2 2 3 2 3 5" xfId="27103" xr:uid="{00000000-0005-0000-0000-0000B8300000}"/>
    <cellStyle name="Note 45 2 2 3 2 3 6" xfId="35565" xr:uid="{00000000-0005-0000-0000-0000B9300000}"/>
    <cellStyle name="Note 45 2 2 3 2 4" xfId="3340" xr:uid="{00000000-0005-0000-0000-0000BA300000}"/>
    <cellStyle name="Note 45 2 2 3 2 4 2" xfId="12439" xr:uid="{00000000-0005-0000-0000-0000BB300000}"/>
    <cellStyle name="Note 45 2 2 3 2 4 3" xfId="22855" xr:uid="{00000000-0005-0000-0000-0000BC300000}"/>
    <cellStyle name="Note 45 2 2 3 2 4 4" xfId="27105" xr:uid="{00000000-0005-0000-0000-0000BD300000}"/>
    <cellStyle name="Note 45 2 2 3 2 4 5" xfId="35566" xr:uid="{00000000-0005-0000-0000-0000BE300000}"/>
    <cellStyle name="Note 45 2 2 3 2 5" xfId="12433" xr:uid="{00000000-0005-0000-0000-0000BF300000}"/>
    <cellStyle name="Note 45 2 2 3 2 5 2" xfId="35567" xr:uid="{00000000-0005-0000-0000-0000C0300000}"/>
    <cellStyle name="Note 45 2 2 3 2 6" xfId="22861" xr:uid="{00000000-0005-0000-0000-0000C1300000}"/>
    <cellStyle name="Note 45 2 2 3 2 7" xfId="27099" xr:uid="{00000000-0005-0000-0000-0000C2300000}"/>
    <cellStyle name="Note 45 2 2 3 2 8" xfId="35568" xr:uid="{00000000-0005-0000-0000-0000C3300000}"/>
    <cellStyle name="Note 45 2 2 3 3" xfId="3341" xr:uid="{00000000-0005-0000-0000-0000C4300000}"/>
    <cellStyle name="Note 45 2 2 3 3 2" xfId="3342" xr:uid="{00000000-0005-0000-0000-0000C5300000}"/>
    <cellStyle name="Note 45 2 2 3 3 2 2" xfId="12441" xr:uid="{00000000-0005-0000-0000-0000C6300000}"/>
    <cellStyle name="Note 45 2 2 3 3 2 3" xfId="22853" xr:uid="{00000000-0005-0000-0000-0000C7300000}"/>
    <cellStyle name="Note 45 2 2 3 3 2 4" xfId="27107" xr:uid="{00000000-0005-0000-0000-0000C8300000}"/>
    <cellStyle name="Note 45 2 2 3 3 2 5" xfId="35569" xr:uid="{00000000-0005-0000-0000-0000C9300000}"/>
    <cellStyle name="Note 45 2 2 3 3 3" xfId="3343" xr:uid="{00000000-0005-0000-0000-0000CA300000}"/>
    <cellStyle name="Note 45 2 2 3 3 3 2" xfId="12442" xr:uid="{00000000-0005-0000-0000-0000CB300000}"/>
    <cellStyle name="Note 45 2 2 3 3 3 3" xfId="22852" xr:uid="{00000000-0005-0000-0000-0000CC300000}"/>
    <cellStyle name="Note 45 2 2 3 3 3 4" xfId="27108" xr:uid="{00000000-0005-0000-0000-0000CD300000}"/>
    <cellStyle name="Note 45 2 2 3 3 3 5" xfId="35570" xr:uid="{00000000-0005-0000-0000-0000CE300000}"/>
    <cellStyle name="Note 45 2 2 3 3 4" xfId="12440" xr:uid="{00000000-0005-0000-0000-0000CF300000}"/>
    <cellStyle name="Note 45 2 2 3 3 4 2" xfId="35571" xr:uid="{00000000-0005-0000-0000-0000D0300000}"/>
    <cellStyle name="Note 45 2 2 3 3 5" xfId="22854" xr:uid="{00000000-0005-0000-0000-0000D1300000}"/>
    <cellStyle name="Note 45 2 2 3 3 6" xfId="27106" xr:uid="{00000000-0005-0000-0000-0000D2300000}"/>
    <cellStyle name="Note 45 2 2 3 3 7" xfId="35572" xr:uid="{00000000-0005-0000-0000-0000D3300000}"/>
    <cellStyle name="Note 45 2 2 3 4" xfId="3344" xr:uid="{00000000-0005-0000-0000-0000D4300000}"/>
    <cellStyle name="Note 45 2 2 3 4 2" xfId="3345" xr:uid="{00000000-0005-0000-0000-0000D5300000}"/>
    <cellStyle name="Note 45 2 2 3 4 2 2" xfId="12444" xr:uid="{00000000-0005-0000-0000-0000D6300000}"/>
    <cellStyle name="Note 45 2 2 3 4 2 3" xfId="22850" xr:uid="{00000000-0005-0000-0000-0000D7300000}"/>
    <cellStyle name="Note 45 2 2 3 4 2 4" xfId="27110" xr:uid="{00000000-0005-0000-0000-0000D8300000}"/>
    <cellStyle name="Note 45 2 2 3 4 2 5" xfId="35573" xr:uid="{00000000-0005-0000-0000-0000D9300000}"/>
    <cellStyle name="Note 45 2 2 3 4 3" xfId="3346" xr:uid="{00000000-0005-0000-0000-0000DA300000}"/>
    <cellStyle name="Note 45 2 2 3 4 3 2" xfId="12445" xr:uid="{00000000-0005-0000-0000-0000DB300000}"/>
    <cellStyle name="Note 45 2 2 3 4 3 3" xfId="22849" xr:uid="{00000000-0005-0000-0000-0000DC300000}"/>
    <cellStyle name="Note 45 2 2 3 4 3 4" xfId="27111" xr:uid="{00000000-0005-0000-0000-0000DD300000}"/>
    <cellStyle name="Note 45 2 2 3 4 3 5" xfId="35574" xr:uid="{00000000-0005-0000-0000-0000DE300000}"/>
    <cellStyle name="Note 45 2 2 3 4 4" xfId="12443" xr:uid="{00000000-0005-0000-0000-0000DF300000}"/>
    <cellStyle name="Note 45 2 2 3 4 5" xfId="22851" xr:uid="{00000000-0005-0000-0000-0000E0300000}"/>
    <cellStyle name="Note 45 2 2 3 4 6" xfId="27109" xr:uid="{00000000-0005-0000-0000-0000E1300000}"/>
    <cellStyle name="Note 45 2 2 3 4 7" xfId="35575" xr:uid="{00000000-0005-0000-0000-0000E2300000}"/>
    <cellStyle name="Note 45 2 2 3 5" xfId="3347" xr:uid="{00000000-0005-0000-0000-0000E3300000}"/>
    <cellStyle name="Note 45 2 2 3 5 2" xfId="12446" xr:uid="{00000000-0005-0000-0000-0000E4300000}"/>
    <cellStyle name="Note 45 2 2 3 5 3" xfId="22848" xr:uid="{00000000-0005-0000-0000-0000E5300000}"/>
    <cellStyle name="Note 45 2 2 3 5 4" xfId="27112" xr:uid="{00000000-0005-0000-0000-0000E6300000}"/>
    <cellStyle name="Note 45 2 2 3 5 5" xfId="35576" xr:uid="{00000000-0005-0000-0000-0000E7300000}"/>
    <cellStyle name="Note 45 2 2 3 6" xfId="12432" xr:uid="{00000000-0005-0000-0000-0000E8300000}"/>
    <cellStyle name="Note 45 2 2 3 6 2" xfId="35577" xr:uid="{00000000-0005-0000-0000-0000E9300000}"/>
    <cellStyle name="Note 45 2 2 3 7" xfId="22862" xr:uid="{00000000-0005-0000-0000-0000EA300000}"/>
    <cellStyle name="Note 45 2 2 3 8" xfId="27098" xr:uid="{00000000-0005-0000-0000-0000EB300000}"/>
    <cellStyle name="Note 45 2 2 3 9" xfId="35578" xr:uid="{00000000-0005-0000-0000-0000EC300000}"/>
    <cellStyle name="Note 45 2 2 4" xfId="3348" xr:uid="{00000000-0005-0000-0000-0000ED300000}"/>
    <cellStyle name="Note 45 2 2 4 2" xfId="3349" xr:uid="{00000000-0005-0000-0000-0000EE300000}"/>
    <cellStyle name="Note 45 2 2 4 2 2" xfId="3350" xr:uid="{00000000-0005-0000-0000-0000EF300000}"/>
    <cellStyle name="Note 45 2 2 4 2 2 2" xfId="3351" xr:uid="{00000000-0005-0000-0000-0000F0300000}"/>
    <cellStyle name="Note 45 2 2 4 2 2 2 2" xfId="12450" xr:uid="{00000000-0005-0000-0000-0000F1300000}"/>
    <cellStyle name="Note 45 2 2 4 2 2 2 3" xfId="22844" xr:uid="{00000000-0005-0000-0000-0000F2300000}"/>
    <cellStyle name="Note 45 2 2 4 2 2 2 4" xfId="27116" xr:uid="{00000000-0005-0000-0000-0000F3300000}"/>
    <cellStyle name="Note 45 2 2 4 2 2 2 5" xfId="35579" xr:uid="{00000000-0005-0000-0000-0000F4300000}"/>
    <cellStyle name="Note 45 2 2 4 2 2 3" xfId="3352" xr:uid="{00000000-0005-0000-0000-0000F5300000}"/>
    <cellStyle name="Note 45 2 2 4 2 2 3 2" xfId="12451" xr:uid="{00000000-0005-0000-0000-0000F6300000}"/>
    <cellStyle name="Note 45 2 2 4 2 2 3 3" xfId="22843" xr:uid="{00000000-0005-0000-0000-0000F7300000}"/>
    <cellStyle name="Note 45 2 2 4 2 2 3 4" xfId="27117" xr:uid="{00000000-0005-0000-0000-0000F8300000}"/>
    <cellStyle name="Note 45 2 2 4 2 2 3 5" xfId="35580" xr:uid="{00000000-0005-0000-0000-0000F9300000}"/>
    <cellStyle name="Note 45 2 2 4 2 2 4" xfId="12449" xr:uid="{00000000-0005-0000-0000-0000FA300000}"/>
    <cellStyle name="Note 45 2 2 4 2 2 5" xfId="22845" xr:uid="{00000000-0005-0000-0000-0000FB300000}"/>
    <cellStyle name="Note 45 2 2 4 2 2 6" xfId="27115" xr:uid="{00000000-0005-0000-0000-0000FC300000}"/>
    <cellStyle name="Note 45 2 2 4 2 2 7" xfId="35581" xr:uid="{00000000-0005-0000-0000-0000FD300000}"/>
    <cellStyle name="Note 45 2 2 4 2 3" xfId="3353" xr:uid="{00000000-0005-0000-0000-0000FE300000}"/>
    <cellStyle name="Note 45 2 2 4 2 3 2" xfId="12452" xr:uid="{00000000-0005-0000-0000-0000FF300000}"/>
    <cellStyle name="Note 45 2 2 4 2 3 3" xfId="22842" xr:uid="{00000000-0005-0000-0000-000000310000}"/>
    <cellStyle name="Note 45 2 2 4 2 3 4" xfId="27118" xr:uid="{00000000-0005-0000-0000-000001310000}"/>
    <cellStyle name="Note 45 2 2 4 2 3 5" xfId="35582" xr:uid="{00000000-0005-0000-0000-000002310000}"/>
    <cellStyle name="Note 45 2 2 4 2 4" xfId="3354" xr:uid="{00000000-0005-0000-0000-000003310000}"/>
    <cellStyle name="Note 45 2 2 4 2 4 2" xfId="12453" xr:uid="{00000000-0005-0000-0000-000004310000}"/>
    <cellStyle name="Note 45 2 2 4 2 4 3" xfId="22841" xr:uid="{00000000-0005-0000-0000-000005310000}"/>
    <cellStyle name="Note 45 2 2 4 2 4 4" xfId="27119" xr:uid="{00000000-0005-0000-0000-000006310000}"/>
    <cellStyle name="Note 45 2 2 4 2 4 5" xfId="35583" xr:uid="{00000000-0005-0000-0000-000007310000}"/>
    <cellStyle name="Note 45 2 2 4 2 5" xfId="12448" xr:uid="{00000000-0005-0000-0000-000008310000}"/>
    <cellStyle name="Note 45 2 2 4 2 5 2" xfId="35584" xr:uid="{00000000-0005-0000-0000-000009310000}"/>
    <cellStyle name="Note 45 2 2 4 2 6" xfId="22846" xr:uid="{00000000-0005-0000-0000-00000A310000}"/>
    <cellStyle name="Note 45 2 2 4 2 7" xfId="27114" xr:uid="{00000000-0005-0000-0000-00000B310000}"/>
    <cellStyle name="Note 45 2 2 4 2 8" xfId="35585" xr:uid="{00000000-0005-0000-0000-00000C310000}"/>
    <cellStyle name="Note 45 2 2 4 3" xfId="3355" xr:uid="{00000000-0005-0000-0000-00000D310000}"/>
    <cellStyle name="Note 45 2 2 4 3 2" xfId="3356" xr:uid="{00000000-0005-0000-0000-00000E310000}"/>
    <cellStyle name="Note 45 2 2 4 3 2 2" xfId="12455" xr:uid="{00000000-0005-0000-0000-00000F310000}"/>
    <cellStyle name="Note 45 2 2 4 3 2 3" xfId="22839" xr:uid="{00000000-0005-0000-0000-000010310000}"/>
    <cellStyle name="Note 45 2 2 4 3 2 4" xfId="27121" xr:uid="{00000000-0005-0000-0000-000011310000}"/>
    <cellStyle name="Note 45 2 2 4 3 2 5" xfId="35586" xr:uid="{00000000-0005-0000-0000-000012310000}"/>
    <cellStyle name="Note 45 2 2 4 3 3" xfId="3357" xr:uid="{00000000-0005-0000-0000-000013310000}"/>
    <cellStyle name="Note 45 2 2 4 3 3 2" xfId="12456" xr:uid="{00000000-0005-0000-0000-000014310000}"/>
    <cellStyle name="Note 45 2 2 4 3 3 3" xfId="22838" xr:uid="{00000000-0005-0000-0000-000015310000}"/>
    <cellStyle name="Note 45 2 2 4 3 3 4" xfId="27122" xr:uid="{00000000-0005-0000-0000-000016310000}"/>
    <cellStyle name="Note 45 2 2 4 3 3 5" xfId="35587" xr:uid="{00000000-0005-0000-0000-000017310000}"/>
    <cellStyle name="Note 45 2 2 4 3 4" xfId="12454" xr:uid="{00000000-0005-0000-0000-000018310000}"/>
    <cellStyle name="Note 45 2 2 4 3 5" xfId="22840" xr:uid="{00000000-0005-0000-0000-000019310000}"/>
    <cellStyle name="Note 45 2 2 4 3 6" xfId="27120" xr:uid="{00000000-0005-0000-0000-00001A310000}"/>
    <cellStyle name="Note 45 2 2 4 3 7" xfId="35588" xr:uid="{00000000-0005-0000-0000-00001B310000}"/>
    <cellStyle name="Note 45 2 2 4 4" xfId="3358" xr:uid="{00000000-0005-0000-0000-00001C310000}"/>
    <cellStyle name="Note 45 2 2 4 4 2" xfId="12457" xr:uid="{00000000-0005-0000-0000-00001D310000}"/>
    <cellStyle name="Note 45 2 2 4 4 3" xfId="22837" xr:uid="{00000000-0005-0000-0000-00001E310000}"/>
    <cellStyle name="Note 45 2 2 4 4 4" xfId="27123" xr:uid="{00000000-0005-0000-0000-00001F310000}"/>
    <cellStyle name="Note 45 2 2 4 4 5" xfId="35589" xr:uid="{00000000-0005-0000-0000-000020310000}"/>
    <cellStyle name="Note 45 2 2 4 5" xfId="3359" xr:uid="{00000000-0005-0000-0000-000021310000}"/>
    <cellStyle name="Note 45 2 2 4 5 2" xfId="12458" xr:uid="{00000000-0005-0000-0000-000022310000}"/>
    <cellStyle name="Note 45 2 2 4 5 3" xfId="22836" xr:uid="{00000000-0005-0000-0000-000023310000}"/>
    <cellStyle name="Note 45 2 2 4 5 4" xfId="27124" xr:uid="{00000000-0005-0000-0000-000024310000}"/>
    <cellStyle name="Note 45 2 2 4 5 5" xfId="35590" xr:uid="{00000000-0005-0000-0000-000025310000}"/>
    <cellStyle name="Note 45 2 2 4 6" xfId="12447" xr:uid="{00000000-0005-0000-0000-000026310000}"/>
    <cellStyle name="Note 45 2 2 4 6 2" xfId="35591" xr:uid="{00000000-0005-0000-0000-000027310000}"/>
    <cellStyle name="Note 45 2 2 4 7" xfId="22847" xr:uid="{00000000-0005-0000-0000-000028310000}"/>
    <cellStyle name="Note 45 2 2 4 8" xfId="27113" xr:uid="{00000000-0005-0000-0000-000029310000}"/>
    <cellStyle name="Note 45 2 2 4 9" xfId="35592" xr:uid="{00000000-0005-0000-0000-00002A310000}"/>
    <cellStyle name="Note 45 2 2 5" xfId="3360" xr:uid="{00000000-0005-0000-0000-00002B310000}"/>
    <cellStyle name="Note 45 2 2 5 2" xfId="3361" xr:uid="{00000000-0005-0000-0000-00002C310000}"/>
    <cellStyle name="Note 45 2 2 5 2 2" xfId="3362" xr:uid="{00000000-0005-0000-0000-00002D310000}"/>
    <cellStyle name="Note 45 2 2 5 2 2 2" xfId="3363" xr:uid="{00000000-0005-0000-0000-00002E310000}"/>
    <cellStyle name="Note 45 2 2 5 2 2 2 2" xfId="12462" xr:uid="{00000000-0005-0000-0000-00002F310000}"/>
    <cellStyle name="Note 45 2 2 5 2 2 2 3" xfId="22832" xr:uid="{00000000-0005-0000-0000-000030310000}"/>
    <cellStyle name="Note 45 2 2 5 2 2 2 4" xfId="27128" xr:uid="{00000000-0005-0000-0000-000031310000}"/>
    <cellStyle name="Note 45 2 2 5 2 2 2 5" xfId="35593" xr:uid="{00000000-0005-0000-0000-000032310000}"/>
    <cellStyle name="Note 45 2 2 5 2 2 3" xfId="3364" xr:uid="{00000000-0005-0000-0000-000033310000}"/>
    <cellStyle name="Note 45 2 2 5 2 2 3 2" xfId="12463" xr:uid="{00000000-0005-0000-0000-000034310000}"/>
    <cellStyle name="Note 45 2 2 5 2 2 3 3" xfId="22831" xr:uid="{00000000-0005-0000-0000-000035310000}"/>
    <cellStyle name="Note 45 2 2 5 2 2 3 4" xfId="27129" xr:uid="{00000000-0005-0000-0000-000036310000}"/>
    <cellStyle name="Note 45 2 2 5 2 2 3 5" xfId="35594" xr:uid="{00000000-0005-0000-0000-000037310000}"/>
    <cellStyle name="Note 45 2 2 5 2 2 4" xfId="12461" xr:uid="{00000000-0005-0000-0000-000038310000}"/>
    <cellStyle name="Note 45 2 2 5 2 2 5" xfId="22833" xr:uid="{00000000-0005-0000-0000-000039310000}"/>
    <cellStyle name="Note 45 2 2 5 2 2 6" xfId="27127" xr:uid="{00000000-0005-0000-0000-00003A310000}"/>
    <cellStyle name="Note 45 2 2 5 2 2 7" xfId="35595" xr:uid="{00000000-0005-0000-0000-00003B310000}"/>
    <cellStyle name="Note 45 2 2 5 2 3" xfId="3365" xr:uid="{00000000-0005-0000-0000-00003C310000}"/>
    <cellStyle name="Note 45 2 2 5 2 3 2" xfId="12464" xr:uid="{00000000-0005-0000-0000-00003D310000}"/>
    <cellStyle name="Note 45 2 2 5 2 3 3" xfId="22830" xr:uid="{00000000-0005-0000-0000-00003E310000}"/>
    <cellStyle name="Note 45 2 2 5 2 3 4" xfId="27130" xr:uid="{00000000-0005-0000-0000-00003F310000}"/>
    <cellStyle name="Note 45 2 2 5 2 3 5" xfId="35596" xr:uid="{00000000-0005-0000-0000-000040310000}"/>
    <cellStyle name="Note 45 2 2 5 2 4" xfId="3366" xr:uid="{00000000-0005-0000-0000-000041310000}"/>
    <cellStyle name="Note 45 2 2 5 2 4 2" xfId="12465" xr:uid="{00000000-0005-0000-0000-000042310000}"/>
    <cellStyle name="Note 45 2 2 5 2 4 3" xfId="22829" xr:uid="{00000000-0005-0000-0000-000043310000}"/>
    <cellStyle name="Note 45 2 2 5 2 4 4" xfId="27131" xr:uid="{00000000-0005-0000-0000-000044310000}"/>
    <cellStyle name="Note 45 2 2 5 2 4 5" xfId="35597" xr:uid="{00000000-0005-0000-0000-000045310000}"/>
    <cellStyle name="Note 45 2 2 5 2 5" xfId="12460" xr:uid="{00000000-0005-0000-0000-000046310000}"/>
    <cellStyle name="Note 45 2 2 5 2 5 2" xfId="35598" xr:uid="{00000000-0005-0000-0000-000047310000}"/>
    <cellStyle name="Note 45 2 2 5 2 6" xfId="22834" xr:uid="{00000000-0005-0000-0000-000048310000}"/>
    <cellStyle name="Note 45 2 2 5 2 7" xfId="27126" xr:uid="{00000000-0005-0000-0000-000049310000}"/>
    <cellStyle name="Note 45 2 2 5 2 8" xfId="35599" xr:uid="{00000000-0005-0000-0000-00004A310000}"/>
    <cellStyle name="Note 45 2 2 5 3" xfId="3367" xr:uid="{00000000-0005-0000-0000-00004B310000}"/>
    <cellStyle name="Note 45 2 2 5 3 2" xfId="3368" xr:uid="{00000000-0005-0000-0000-00004C310000}"/>
    <cellStyle name="Note 45 2 2 5 3 2 2" xfId="12467" xr:uid="{00000000-0005-0000-0000-00004D310000}"/>
    <cellStyle name="Note 45 2 2 5 3 2 3" xfId="22827" xr:uid="{00000000-0005-0000-0000-00004E310000}"/>
    <cellStyle name="Note 45 2 2 5 3 2 4" xfId="27133" xr:uid="{00000000-0005-0000-0000-00004F310000}"/>
    <cellStyle name="Note 45 2 2 5 3 2 5" xfId="35600" xr:uid="{00000000-0005-0000-0000-000050310000}"/>
    <cellStyle name="Note 45 2 2 5 3 3" xfId="3369" xr:uid="{00000000-0005-0000-0000-000051310000}"/>
    <cellStyle name="Note 45 2 2 5 3 3 2" xfId="12468" xr:uid="{00000000-0005-0000-0000-000052310000}"/>
    <cellStyle name="Note 45 2 2 5 3 3 3" xfId="22826" xr:uid="{00000000-0005-0000-0000-000053310000}"/>
    <cellStyle name="Note 45 2 2 5 3 3 4" xfId="27134" xr:uid="{00000000-0005-0000-0000-000054310000}"/>
    <cellStyle name="Note 45 2 2 5 3 3 5" xfId="35601" xr:uid="{00000000-0005-0000-0000-000055310000}"/>
    <cellStyle name="Note 45 2 2 5 3 4" xfId="12466" xr:uid="{00000000-0005-0000-0000-000056310000}"/>
    <cellStyle name="Note 45 2 2 5 3 5" xfId="22828" xr:uid="{00000000-0005-0000-0000-000057310000}"/>
    <cellStyle name="Note 45 2 2 5 3 6" xfId="27132" xr:uid="{00000000-0005-0000-0000-000058310000}"/>
    <cellStyle name="Note 45 2 2 5 3 7" xfId="35602" xr:uid="{00000000-0005-0000-0000-000059310000}"/>
    <cellStyle name="Note 45 2 2 5 4" xfId="3370" xr:uid="{00000000-0005-0000-0000-00005A310000}"/>
    <cellStyle name="Note 45 2 2 5 4 2" xfId="12469" xr:uid="{00000000-0005-0000-0000-00005B310000}"/>
    <cellStyle name="Note 45 2 2 5 4 3" xfId="22825" xr:uid="{00000000-0005-0000-0000-00005C310000}"/>
    <cellStyle name="Note 45 2 2 5 4 4" xfId="27135" xr:uid="{00000000-0005-0000-0000-00005D310000}"/>
    <cellStyle name="Note 45 2 2 5 4 5" xfId="35603" xr:uid="{00000000-0005-0000-0000-00005E310000}"/>
    <cellStyle name="Note 45 2 2 5 5" xfId="3371" xr:uid="{00000000-0005-0000-0000-00005F310000}"/>
    <cellStyle name="Note 45 2 2 5 5 2" xfId="12470" xr:uid="{00000000-0005-0000-0000-000060310000}"/>
    <cellStyle name="Note 45 2 2 5 5 3" xfId="22824" xr:uid="{00000000-0005-0000-0000-000061310000}"/>
    <cellStyle name="Note 45 2 2 5 5 4" xfId="27136" xr:uid="{00000000-0005-0000-0000-000062310000}"/>
    <cellStyle name="Note 45 2 2 5 5 5" xfId="35604" xr:uid="{00000000-0005-0000-0000-000063310000}"/>
    <cellStyle name="Note 45 2 2 5 6" xfId="12459" xr:uid="{00000000-0005-0000-0000-000064310000}"/>
    <cellStyle name="Note 45 2 2 5 6 2" xfId="35605" xr:uid="{00000000-0005-0000-0000-000065310000}"/>
    <cellStyle name="Note 45 2 2 5 7" xfId="22835" xr:uid="{00000000-0005-0000-0000-000066310000}"/>
    <cellStyle name="Note 45 2 2 5 8" xfId="27125" xr:uid="{00000000-0005-0000-0000-000067310000}"/>
    <cellStyle name="Note 45 2 2 5 9" xfId="35606" xr:uid="{00000000-0005-0000-0000-000068310000}"/>
    <cellStyle name="Note 45 2 2 6" xfId="3372" xr:uid="{00000000-0005-0000-0000-000069310000}"/>
    <cellStyle name="Note 45 2 2 6 2" xfId="3373" xr:uid="{00000000-0005-0000-0000-00006A310000}"/>
    <cellStyle name="Note 45 2 2 6 2 2" xfId="3374" xr:uid="{00000000-0005-0000-0000-00006B310000}"/>
    <cellStyle name="Note 45 2 2 6 2 2 2" xfId="12473" xr:uid="{00000000-0005-0000-0000-00006C310000}"/>
    <cellStyle name="Note 45 2 2 6 2 2 3" xfId="22821" xr:uid="{00000000-0005-0000-0000-00006D310000}"/>
    <cellStyle name="Note 45 2 2 6 2 2 4" xfId="27139" xr:uid="{00000000-0005-0000-0000-00006E310000}"/>
    <cellStyle name="Note 45 2 2 6 2 2 5" xfId="35607" xr:uid="{00000000-0005-0000-0000-00006F310000}"/>
    <cellStyle name="Note 45 2 2 6 2 3" xfId="3375" xr:uid="{00000000-0005-0000-0000-000070310000}"/>
    <cellStyle name="Note 45 2 2 6 2 3 2" xfId="12474" xr:uid="{00000000-0005-0000-0000-000071310000}"/>
    <cellStyle name="Note 45 2 2 6 2 3 3" xfId="22820" xr:uid="{00000000-0005-0000-0000-000072310000}"/>
    <cellStyle name="Note 45 2 2 6 2 3 4" xfId="27140" xr:uid="{00000000-0005-0000-0000-000073310000}"/>
    <cellStyle name="Note 45 2 2 6 2 3 5" xfId="35608" xr:uid="{00000000-0005-0000-0000-000074310000}"/>
    <cellStyle name="Note 45 2 2 6 2 4" xfId="12472" xr:uid="{00000000-0005-0000-0000-000075310000}"/>
    <cellStyle name="Note 45 2 2 6 2 4 2" xfId="35609" xr:uid="{00000000-0005-0000-0000-000076310000}"/>
    <cellStyle name="Note 45 2 2 6 2 5" xfId="22822" xr:uid="{00000000-0005-0000-0000-000077310000}"/>
    <cellStyle name="Note 45 2 2 6 2 6" xfId="27138" xr:uid="{00000000-0005-0000-0000-000078310000}"/>
    <cellStyle name="Note 45 2 2 6 2 7" xfId="35610" xr:uid="{00000000-0005-0000-0000-000079310000}"/>
    <cellStyle name="Note 45 2 2 6 3" xfId="3376" xr:uid="{00000000-0005-0000-0000-00007A310000}"/>
    <cellStyle name="Note 45 2 2 6 3 2" xfId="3377" xr:uid="{00000000-0005-0000-0000-00007B310000}"/>
    <cellStyle name="Note 45 2 2 6 3 2 2" xfId="12476" xr:uid="{00000000-0005-0000-0000-00007C310000}"/>
    <cellStyle name="Note 45 2 2 6 3 2 3" xfId="22818" xr:uid="{00000000-0005-0000-0000-00007D310000}"/>
    <cellStyle name="Note 45 2 2 6 3 2 4" xfId="27142" xr:uid="{00000000-0005-0000-0000-00007E310000}"/>
    <cellStyle name="Note 45 2 2 6 3 2 5" xfId="35611" xr:uid="{00000000-0005-0000-0000-00007F310000}"/>
    <cellStyle name="Note 45 2 2 6 3 3" xfId="3378" xr:uid="{00000000-0005-0000-0000-000080310000}"/>
    <cellStyle name="Note 45 2 2 6 3 3 2" xfId="12477" xr:uid="{00000000-0005-0000-0000-000081310000}"/>
    <cellStyle name="Note 45 2 2 6 3 3 3" xfId="22817" xr:uid="{00000000-0005-0000-0000-000082310000}"/>
    <cellStyle name="Note 45 2 2 6 3 3 4" xfId="27143" xr:uid="{00000000-0005-0000-0000-000083310000}"/>
    <cellStyle name="Note 45 2 2 6 3 3 5" xfId="35612" xr:uid="{00000000-0005-0000-0000-000084310000}"/>
    <cellStyle name="Note 45 2 2 6 3 4" xfId="12475" xr:uid="{00000000-0005-0000-0000-000085310000}"/>
    <cellStyle name="Note 45 2 2 6 3 5" xfId="22819" xr:uid="{00000000-0005-0000-0000-000086310000}"/>
    <cellStyle name="Note 45 2 2 6 3 6" xfId="27141" xr:uid="{00000000-0005-0000-0000-000087310000}"/>
    <cellStyle name="Note 45 2 2 6 3 7" xfId="35613" xr:uid="{00000000-0005-0000-0000-000088310000}"/>
    <cellStyle name="Note 45 2 2 6 4" xfId="3379" xr:uid="{00000000-0005-0000-0000-000089310000}"/>
    <cellStyle name="Note 45 2 2 6 4 2" xfId="12478" xr:uid="{00000000-0005-0000-0000-00008A310000}"/>
    <cellStyle name="Note 45 2 2 6 4 3" xfId="22816" xr:uid="{00000000-0005-0000-0000-00008B310000}"/>
    <cellStyle name="Note 45 2 2 6 4 4" xfId="27144" xr:uid="{00000000-0005-0000-0000-00008C310000}"/>
    <cellStyle name="Note 45 2 2 6 4 5" xfId="35614" xr:uid="{00000000-0005-0000-0000-00008D310000}"/>
    <cellStyle name="Note 45 2 2 6 5" xfId="3380" xr:uid="{00000000-0005-0000-0000-00008E310000}"/>
    <cellStyle name="Note 45 2 2 6 5 2" xfId="12479" xr:uid="{00000000-0005-0000-0000-00008F310000}"/>
    <cellStyle name="Note 45 2 2 6 5 3" xfId="22815" xr:uid="{00000000-0005-0000-0000-000090310000}"/>
    <cellStyle name="Note 45 2 2 6 5 4" xfId="27145" xr:uid="{00000000-0005-0000-0000-000091310000}"/>
    <cellStyle name="Note 45 2 2 6 5 5" xfId="35615" xr:uid="{00000000-0005-0000-0000-000092310000}"/>
    <cellStyle name="Note 45 2 2 6 6" xfId="12471" xr:uid="{00000000-0005-0000-0000-000093310000}"/>
    <cellStyle name="Note 45 2 2 6 6 2" xfId="35616" xr:uid="{00000000-0005-0000-0000-000094310000}"/>
    <cellStyle name="Note 45 2 2 6 7" xfId="22823" xr:uid="{00000000-0005-0000-0000-000095310000}"/>
    <cellStyle name="Note 45 2 2 6 8" xfId="27137" xr:uid="{00000000-0005-0000-0000-000096310000}"/>
    <cellStyle name="Note 45 2 2 6 9" xfId="35617" xr:uid="{00000000-0005-0000-0000-000097310000}"/>
    <cellStyle name="Note 45 2 2 7" xfId="12416" xr:uid="{00000000-0005-0000-0000-000098310000}"/>
    <cellStyle name="Note 45 2 2 7 2" xfId="35618" xr:uid="{00000000-0005-0000-0000-000099310000}"/>
    <cellStyle name="Note 45 2 2 8" xfId="22878" xr:uid="{00000000-0005-0000-0000-00009A310000}"/>
    <cellStyle name="Note 45 2 2 9" xfId="27082" xr:uid="{00000000-0005-0000-0000-00009B310000}"/>
    <cellStyle name="Note 45 2 3" xfId="3381" xr:uid="{00000000-0005-0000-0000-00009C310000}"/>
    <cellStyle name="Note 45 2 3 10" xfId="35619" xr:uid="{00000000-0005-0000-0000-00009D310000}"/>
    <cellStyle name="Note 45 2 3 2" xfId="3382" xr:uid="{00000000-0005-0000-0000-00009E310000}"/>
    <cellStyle name="Note 45 2 3 2 2" xfId="3383" xr:uid="{00000000-0005-0000-0000-00009F310000}"/>
    <cellStyle name="Note 45 2 3 2 2 2" xfId="3384" xr:uid="{00000000-0005-0000-0000-0000A0310000}"/>
    <cellStyle name="Note 45 2 3 2 2 2 2" xfId="3385" xr:uid="{00000000-0005-0000-0000-0000A1310000}"/>
    <cellStyle name="Note 45 2 3 2 2 2 2 2" xfId="12484" xr:uid="{00000000-0005-0000-0000-0000A2310000}"/>
    <cellStyle name="Note 45 2 3 2 2 2 2 3" xfId="22810" xr:uid="{00000000-0005-0000-0000-0000A3310000}"/>
    <cellStyle name="Note 45 2 3 2 2 2 2 4" xfId="27150" xr:uid="{00000000-0005-0000-0000-0000A4310000}"/>
    <cellStyle name="Note 45 2 3 2 2 2 2 5" xfId="35620" xr:uid="{00000000-0005-0000-0000-0000A5310000}"/>
    <cellStyle name="Note 45 2 3 2 2 2 3" xfId="3386" xr:uid="{00000000-0005-0000-0000-0000A6310000}"/>
    <cellStyle name="Note 45 2 3 2 2 2 3 2" xfId="12485" xr:uid="{00000000-0005-0000-0000-0000A7310000}"/>
    <cellStyle name="Note 45 2 3 2 2 2 3 3" xfId="22809" xr:uid="{00000000-0005-0000-0000-0000A8310000}"/>
    <cellStyle name="Note 45 2 3 2 2 2 3 4" xfId="27151" xr:uid="{00000000-0005-0000-0000-0000A9310000}"/>
    <cellStyle name="Note 45 2 3 2 2 2 3 5" xfId="35621" xr:uid="{00000000-0005-0000-0000-0000AA310000}"/>
    <cellStyle name="Note 45 2 3 2 2 2 4" xfId="12483" xr:uid="{00000000-0005-0000-0000-0000AB310000}"/>
    <cellStyle name="Note 45 2 3 2 2 2 4 2" xfId="35622" xr:uid="{00000000-0005-0000-0000-0000AC310000}"/>
    <cellStyle name="Note 45 2 3 2 2 2 5" xfId="22811" xr:uid="{00000000-0005-0000-0000-0000AD310000}"/>
    <cellStyle name="Note 45 2 3 2 2 2 6" xfId="27149" xr:uid="{00000000-0005-0000-0000-0000AE310000}"/>
    <cellStyle name="Note 45 2 3 2 2 2 7" xfId="35623" xr:uid="{00000000-0005-0000-0000-0000AF310000}"/>
    <cellStyle name="Note 45 2 3 2 2 3" xfId="3387" xr:uid="{00000000-0005-0000-0000-0000B0310000}"/>
    <cellStyle name="Note 45 2 3 2 2 3 2" xfId="3388" xr:uid="{00000000-0005-0000-0000-0000B1310000}"/>
    <cellStyle name="Note 45 2 3 2 2 3 2 2" xfId="12487" xr:uid="{00000000-0005-0000-0000-0000B2310000}"/>
    <cellStyle name="Note 45 2 3 2 2 3 2 3" xfId="22807" xr:uid="{00000000-0005-0000-0000-0000B3310000}"/>
    <cellStyle name="Note 45 2 3 2 2 3 2 4" xfId="27153" xr:uid="{00000000-0005-0000-0000-0000B4310000}"/>
    <cellStyle name="Note 45 2 3 2 2 3 2 5" xfId="35624" xr:uid="{00000000-0005-0000-0000-0000B5310000}"/>
    <cellStyle name="Note 45 2 3 2 2 3 3" xfId="12486" xr:uid="{00000000-0005-0000-0000-0000B6310000}"/>
    <cellStyle name="Note 45 2 3 2 2 3 4" xfId="22808" xr:uid="{00000000-0005-0000-0000-0000B7310000}"/>
    <cellStyle name="Note 45 2 3 2 2 3 5" xfId="27152" xr:uid="{00000000-0005-0000-0000-0000B8310000}"/>
    <cellStyle name="Note 45 2 3 2 2 3 6" xfId="35625" xr:uid="{00000000-0005-0000-0000-0000B9310000}"/>
    <cellStyle name="Note 45 2 3 2 2 4" xfId="3389" xr:uid="{00000000-0005-0000-0000-0000BA310000}"/>
    <cellStyle name="Note 45 2 3 2 2 4 2" xfId="12488" xr:uid="{00000000-0005-0000-0000-0000BB310000}"/>
    <cellStyle name="Note 45 2 3 2 2 4 3" xfId="22806" xr:uid="{00000000-0005-0000-0000-0000BC310000}"/>
    <cellStyle name="Note 45 2 3 2 2 4 4" xfId="27154" xr:uid="{00000000-0005-0000-0000-0000BD310000}"/>
    <cellStyle name="Note 45 2 3 2 2 4 5" xfId="35626" xr:uid="{00000000-0005-0000-0000-0000BE310000}"/>
    <cellStyle name="Note 45 2 3 2 2 5" xfId="12482" xr:uid="{00000000-0005-0000-0000-0000BF310000}"/>
    <cellStyle name="Note 45 2 3 2 2 5 2" xfId="35627" xr:uid="{00000000-0005-0000-0000-0000C0310000}"/>
    <cellStyle name="Note 45 2 3 2 2 6" xfId="22812" xr:uid="{00000000-0005-0000-0000-0000C1310000}"/>
    <cellStyle name="Note 45 2 3 2 2 7" xfId="27148" xr:uid="{00000000-0005-0000-0000-0000C2310000}"/>
    <cellStyle name="Note 45 2 3 2 2 8" xfId="35628" xr:uid="{00000000-0005-0000-0000-0000C3310000}"/>
    <cellStyle name="Note 45 2 3 2 3" xfId="3390" xr:uid="{00000000-0005-0000-0000-0000C4310000}"/>
    <cellStyle name="Note 45 2 3 2 3 2" xfId="3391" xr:uid="{00000000-0005-0000-0000-0000C5310000}"/>
    <cellStyle name="Note 45 2 3 2 3 2 2" xfId="12490" xr:uid="{00000000-0005-0000-0000-0000C6310000}"/>
    <cellStyle name="Note 45 2 3 2 3 2 3" xfId="22804" xr:uid="{00000000-0005-0000-0000-0000C7310000}"/>
    <cellStyle name="Note 45 2 3 2 3 2 4" xfId="27156" xr:uid="{00000000-0005-0000-0000-0000C8310000}"/>
    <cellStyle name="Note 45 2 3 2 3 2 5" xfId="35629" xr:uid="{00000000-0005-0000-0000-0000C9310000}"/>
    <cellStyle name="Note 45 2 3 2 3 3" xfId="3392" xr:uid="{00000000-0005-0000-0000-0000CA310000}"/>
    <cellStyle name="Note 45 2 3 2 3 3 2" xfId="12491" xr:uid="{00000000-0005-0000-0000-0000CB310000}"/>
    <cellStyle name="Note 45 2 3 2 3 3 3" xfId="22803" xr:uid="{00000000-0005-0000-0000-0000CC310000}"/>
    <cellStyle name="Note 45 2 3 2 3 3 4" xfId="27157" xr:uid="{00000000-0005-0000-0000-0000CD310000}"/>
    <cellStyle name="Note 45 2 3 2 3 3 5" xfId="35630" xr:uid="{00000000-0005-0000-0000-0000CE310000}"/>
    <cellStyle name="Note 45 2 3 2 3 4" xfId="12489" xr:uid="{00000000-0005-0000-0000-0000CF310000}"/>
    <cellStyle name="Note 45 2 3 2 3 4 2" xfId="35631" xr:uid="{00000000-0005-0000-0000-0000D0310000}"/>
    <cellStyle name="Note 45 2 3 2 3 5" xfId="22805" xr:uid="{00000000-0005-0000-0000-0000D1310000}"/>
    <cellStyle name="Note 45 2 3 2 3 6" xfId="27155" xr:uid="{00000000-0005-0000-0000-0000D2310000}"/>
    <cellStyle name="Note 45 2 3 2 3 7" xfId="35632" xr:uid="{00000000-0005-0000-0000-0000D3310000}"/>
    <cellStyle name="Note 45 2 3 2 4" xfId="3393" xr:uid="{00000000-0005-0000-0000-0000D4310000}"/>
    <cellStyle name="Note 45 2 3 2 4 2" xfId="3394" xr:uid="{00000000-0005-0000-0000-0000D5310000}"/>
    <cellStyle name="Note 45 2 3 2 4 2 2" xfId="12493" xr:uid="{00000000-0005-0000-0000-0000D6310000}"/>
    <cellStyle name="Note 45 2 3 2 4 2 3" xfId="22801" xr:uid="{00000000-0005-0000-0000-0000D7310000}"/>
    <cellStyle name="Note 45 2 3 2 4 2 4" xfId="27159" xr:uid="{00000000-0005-0000-0000-0000D8310000}"/>
    <cellStyle name="Note 45 2 3 2 4 2 5" xfId="35633" xr:uid="{00000000-0005-0000-0000-0000D9310000}"/>
    <cellStyle name="Note 45 2 3 2 4 3" xfId="3395" xr:uid="{00000000-0005-0000-0000-0000DA310000}"/>
    <cellStyle name="Note 45 2 3 2 4 3 2" xfId="12494" xr:uid="{00000000-0005-0000-0000-0000DB310000}"/>
    <cellStyle name="Note 45 2 3 2 4 3 3" xfId="22800" xr:uid="{00000000-0005-0000-0000-0000DC310000}"/>
    <cellStyle name="Note 45 2 3 2 4 3 4" xfId="27160" xr:uid="{00000000-0005-0000-0000-0000DD310000}"/>
    <cellStyle name="Note 45 2 3 2 4 3 5" xfId="35634" xr:uid="{00000000-0005-0000-0000-0000DE310000}"/>
    <cellStyle name="Note 45 2 3 2 4 4" xfId="12492" xr:uid="{00000000-0005-0000-0000-0000DF310000}"/>
    <cellStyle name="Note 45 2 3 2 4 5" xfId="22802" xr:uid="{00000000-0005-0000-0000-0000E0310000}"/>
    <cellStyle name="Note 45 2 3 2 4 6" xfId="27158" xr:uid="{00000000-0005-0000-0000-0000E1310000}"/>
    <cellStyle name="Note 45 2 3 2 4 7" xfId="35635" xr:uid="{00000000-0005-0000-0000-0000E2310000}"/>
    <cellStyle name="Note 45 2 3 2 5" xfId="3396" xr:uid="{00000000-0005-0000-0000-0000E3310000}"/>
    <cellStyle name="Note 45 2 3 2 5 2" xfId="12495" xr:uid="{00000000-0005-0000-0000-0000E4310000}"/>
    <cellStyle name="Note 45 2 3 2 5 3" xfId="22799" xr:uid="{00000000-0005-0000-0000-0000E5310000}"/>
    <cellStyle name="Note 45 2 3 2 5 4" xfId="27161" xr:uid="{00000000-0005-0000-0000-0000E6310000}"/>
    <cellStyle name="Note 45 2 3 2 5 5" xfId="35636" xr:uid="{00000000-0005-0000-0000-0000E7310000}"/>
    <cellStyle name="Note 45 2 3 2 6" xfId="12481" xr:uid="{00000000-0005-0000-0000-0000E8310000}"/>
    <cellStyle name="Note 45 2 3 2 6 2" xfId="35637" xr:uid="{00000000-0005-0000-0000-0000E9310000}"/>
    <cellStyle name="Note 45 2 3 2 7" xfId="22813" xr:uid="{00000000-0005-0000-0000-0000EA310000}"/>
    <cellStyle name="Note 45 2 3 2 8" xfId="27147" xr:uid="{00000000-0005-0000-0000-0000EB310000}"/>
    <cellStyle name="Note 45 2 3 2 9" xfId="35638" xr:uid="{00000000-0005-0000-0000-0000EC310000}"/>
    <cellStyle name="Note 45 2 3 3" xfId="3397" xr:uid="{00000000-0005-0000-0000-0000ED310000}"/>
    <cellStyle name="Note 45 2 3 3 2" xfId="3398" xr:uid="{00000000-0005-0000-0000-0000EE310000}"/>
    <cellStyle name="Note 45 2 3 3 2 2" xfId="3399" xr:uid="{00000000-0005-0000-0000-0000EF310000}"/>
    <cellStyle name="Note 45 2 3 3 2 2 2" xfId="3400" xr:uid="{00000000-0005-0000-0000-0000F0310000}"/>
    <cellStyle name="Note 45 2 3 3 2 2 2 2" xfId="12499" xr:uid="{00000000-0005-0000-0000-0000F1310000}"/>
    <cellStyle name="Note 45 2 3 3 2 2 2 3" xfId="22795" xr:uid="{00000000-0005-0000-0000-0000F2310000}"/>
    <cellStyle name="Note 45 2 3 3 2 2 2 4" xfId="27165" xr:uid="{00000000-0005-0000-0000-0000F3310000}"/>
    <cellStyle name="Note 45 2 3 3 2 2 2 5" xfId="35639" xr:uid="{00000000-0005-0000-0000-0000F4310000}"/>
    <cellStyle name="Note 45 2 3 3 2 2 3" xfId="3401" xr:uid="{00000000-0005-0000-0000-0000F5310000}"/>
    <cellStyle name="Note 45 2 3 3 2 2 3 2" xfId="12500" xr:uid="{00000000-0005-0000-0000-0000F6310000}"/>
    <cellStyle name="Note 45 2 3 3 2 2 3 3" xfId="22794" xr:uid="{00000000-0005-0000-0000-0000F7310000}"/>
    <cellStyle name="Note 45 2 3 3 2 2 3 4" xfId="27166" xr:uid="{00000000-0005-0000-0000-0000F8310000}"/>
    <cellStyle name="Note 45 2 3 3 2 2 3 5" xfId="35640" xr:uid="{00000000-0005-0000-0000-0000F9310000}"/>
    <cellStyle name="Note 45 2 3 3 2 2 4" xfId="12498" xr:uid="{00000000-0005-0000-0000-0000FA310000}"/>
    <cellStyle name="Note 45 2 3 3 2 2 5" xfId="22796" xr:uid="{00000000-0005-0000-0000-0000FB310000}"/>
    <cellStyle name="Note 45 2 3 3 2 2 6" xfId="27164" xr:uid="{00000000-0005-0000-0000-0000FC310000}"/>
    <cellStyle name="Note 45 2 3 3 2 2 7" xfId="35641" xr:uid="{00000000-0005-0000-0000-0000FD310000}"/>
    <cellStyle name="Note 45 2 3 3 2 3" xfId="3402" xr:uid="{00000000-0005-0000-0000-0000FE310000}"/>
    <cellStyle name="Note 45 2 3 3 2 3 2" xfId="12501" xr:uid="{00000000-0005-0000-0000-0000FF310000}"/>
    <cellStyle name="Note 45 2 3 3 2 3 3" xfId="22793" xr:uid="{00000000-0005-0000-0000-000000320000}"/>
    <cellStyle name="Note 45 2 3 3 2 3 4" xfId="27167" xr:uid="{00000000-0005-0000-0000-000001320000}"/>
    <cellStyle name="Note 45 2 3 3 2 3 5" xfId="35642" xr:uid="{00000000-0005-0000-0000-000002320000}"/>
    <cellStyle name="Note 45 2 3 3 2 4" xfId="3403" xr:uid="{00000000-0005-0000-0000-000003320000}"/>
    <cellStyle name="Note 45 2 3 3 2 4 2" xfId="12502" xr:uid="{00000000-0005-0000-0000-000004320000}"/>
    <cellStyle name="Note 45 2 3 3 2 4 3" xfId="22792" xr:uid="{00000000-0005-0000-0000-000005320000}"/>
    <cellStyle name="Note 45 2 3 3 2 4 4" xfId="27168" xr:uid="{00000000-0005-0000-0000-000006320000}"/>
    <cellStyle name="Note 45 2 3 3 2 4 5" xfId="35643" xr:uid="{00000000-0005-0000-0000-000007320000}"/>
    <cellStyle name="Note 45 2 3 3 2 5" xfId="12497" xr:uid="{00000000-0005-0000-0000-000008320000}"/>
    <cellStyle name="Note 45 2 3 3 2 5 2" xfId="35644" xr:uid="{00000000-0005-0000-0000-000009320000}"/>
    <cellStyle name="Note 45 2 3 3 2 6" xfId="22797" xr:uid="{00000000-0005-0000-0000-00000A320000}"/>
    <cellStyle name="Note 45 2 3 3 2 7" xfId="27163" xr:uid="{00000000-0005-0000-0000-00000B320000}"/>
    <cellStyle name="Note 45 2 3 3 2 8" xfId="35645" xr:uid="{00000000-0005-0000-0000-00000C320000}"/>
    <cellStyle name="Note 45 2 3 3 3" xfId="3404" xr:uid="{00000000-0005-0000-0000-00000D320000}"/>
    <cellStyle name="Note 45 2 3 3 3 2" xfId="3405" xr:uid="{00000000-0005-0000-0000-00000E320000}"/>
    <cellStyle name="Note 45 2 3 3 3 2 2" xfId="12504" xr:uid="{00000000-0005-0000-0000-00000F320000}"/>
    <cellStyle name="Note 45 2 3 3 3 2 3" xfId="22790" xr:uid="{00000000-0005-0000-0000-000010320000}"/>
    <cellStyle name="Note 45 2 3 3 3 2 4" xfId="27170" xr:uid="{00000000-0005-0000-0000-000011320000}"/>
    <cellStyle name="Note 45 2 3 3 3 2 5" xfId="35646" xr:uid="{00000000-0005-0000-0000-000012320000}"/>
    <cellStyle name="Note 45 2 3 3 3 3" xfId="3406" xr:uid="{00000000-0005-0000-0000-000013320000}"/>
    <cellStyle name="Note 45 2 3 3 3 3 2" xfId="12505" xr:uid="{00000000-0005-0000-0000-000014320000}"/>
    <cellStyle name="Note 45 2 3 3 3 3 3" xfId="22789" xr:uid="{00000000-0005-0000-0000-000015320000}"/>
    <cellStyle name="Note 45 2 3 3 3 3 4" xfId="27171" xr:uid="{00000000-0005-0000-0000-000016320000}"/>
    <cellStyle name="Note 45 2 3 3 3 3 5" xfId="35647" xr:uid="{00000000-0005-0000-0000-000017320000}"/>
    <cellStyle name="Note 45 2 3 3 3 4" xfId="12503" xr:uid="{00000000-0005-0000-0000-000018320000}"/>
    <cellStyle name="Note 45 2 3 3 3 5" xfId="22791" xr:uid="{00000000-0005-0000-0000-000019320000}"/>
    <cellStyle name="Note 45 2 3 3 3 6" xfId="27169" xr:uid="{00000000-0005-0000-0000-00001A320000}"/>
    <cellStyle name="Note 45 2 3 3 3 7" xfId="35648" xr:uid="{00000000-0005-0000-0000-00001B320000}"/>
    <cellStyle name="Note 45 2 3 3 4" xfId="3407" xr:uid="{00000000-0005-0000-0000-00001C320000}"/>
    <cellStyle name="Note 45 2 3 3 4 2" xfId="12506" xr:uid="{00000000-0005-0000-0000-00001D320000}"/>
    <cellStyle name="Note 45 2 3 3 4 3" xfId="22788" xr:uid="{00000000-0005-0000-0000-00001E320000}"/>
    <cellStyle name="Note 45 2 3 3 4 4" xfId="27172" xr:uid="{00000000-0005-0000-0000-00001F320000}"/>
    <cellStyle name="Note 45 2 3 3 4 5" xfId="35649" xr:uid="{00000000-0005-0000-0000-000020320000}"/>
    <cellStyle name="Note 45 2 3 3 5" xfId="3408" xr:uid="{00000000-0005-0000-0000-000021320000}"/>
    <cellStyle name="Note 45 2 3 3 5 2" xfId="12507" xr:uid="{00000000-0005-0000-0000-000022320000}"/>
    <cellStyle name="Note 45 2 3 3 5 3" xfId="22787" xr:uid="{00000000-0005-0000-0000-000023320000}"/>
    <cellStyle name="Note 45 2 3 3 5 4" xfId="27173" xr:uid="{00000000-0005-0000-0000-000024320000}"/>
    <cellStyle name="Note 45 2 3 3 5 5" xfId="35650" xr:uid="{00000000-0005-0000-0000-000025320000}"/>
    <cellStyle name="Note 45 2 3 3 6" xfId="12496" xr:uid="{00000000-0005-0000-0000-000026320000}"/>
    <cellStyle name="Note 45 2 3 3 6 2" xfId="35651" xr:uid="{00000000-0005-0000-0000-000027320000}"/>
    <cellStyle name="Note 45 2 3 3 7" xfId="22798" xr:uid="{00000000-0005-0000-0000-000028320000}"/>
    <cellStyle name="Note 45 2 3 3 8" xfId="27162" xr:uid="{00000000-0005-0000-0000-000029320000}"/>
    <cellStyle name="Note 45 2 3 3 9" xfId="35652" xr:uid="{00000000-0005-0000-0000-00002A320000}"/>
    <cellStyle name="Note 45 2 3 4" xfId="3409" xr:uid="{00000000-0005-0000-0000-00002B320000}"/>
    <cellStyle name="Note 45 2 3 4 2" xfId="3410" xr:uid="{00000000-0005-0000-0000-00002C320000}"/>
    <cellStyle name="Note 45 2 3 4 2 2" xfId="3411" xr:uid="{00000000-0005-0000-0000-00002D320000}"/>
    <cellStyle name="Note 45 2 3 4 2 2 2" xfId="3412" xr:uid="{00000000-0005-0000-0000-00002E320000}"/>
    <cellStyle name="Note 45 2 3 4 2 2 2 2" xfId="12511" xr:uid="{00000000-0005-0000-0000-00002F320000}"/>
    <cellStyle name="Note 45 2 3 4 2 2 2 3" xfId="22783" xr:uid="{00000000-0005-0000-0000-000030320000}"/>
    <cellStyle name="Note 45 2 3 4 2 2 2 4" xfId="27177" xr:uid="{00000000-0005-0000-0000-000031320000}"/>
    <cellStyle name="Note 45 2 3 4 2 2 2 5" xfId="35653" xr:uid="{00000000-0005-0000-0000-000032320000}"/>
    <cellStyle name="Note 45 2 3 4 2 2 3" xfId="3413" xr:uid="{00000000-0005-0000-0000-000033320000}"/>
    <cellStyle name="Note 45 2 3 4 2 2 3 2" xfId="12512" xr:uid="{00000000-0005-0000-0000-000034320000}"/>
    <cellStyle name="Note 45 2 3 4 2 2 3 3" xfId="22782" xr:uid="{00000000-0005-0000-0000-000035320000}"/>
    <cellStyle name="Note 45 2 3 4 2 2 3 4" xfId="27178" xr:uid="{00000000-0005-0000-0000-000036320000}"/>
    <cellStyle name="Note 45 2 3 4 2 2 3 5" xfId="35654" xr:uid="{00000000-0005-0000-0000-000037320000}"/>
    <cellStyle name="Note 45 2 3 4 2 2 4" xfId="12510" xr:uid="{00000000-0005-0000-0000-000038320000}"/>
    <cellStyle name="Note 45 2 3 4 2 2 5" xfId="22784" xr:uid="{00000000-0005-0000-0000-000039320000}"/>
    <cellStyle name="Note 45 2 3 4 2 2 6" xfId="27176" xr:uid="{00000000-0005-0000-0000-00003A320000}"/>
    <cellStyle name="Note 45 2 3 4 2 2 7" xfId="35655" xr:uid="{00000000-0005-0000-0000-00003B320000}"/>
    <cellStyle name="Note 45 2 3 4 2 3" xfId="3414" xr:uid="{00000000-0005-0000-0000-00003C320000}"/>
    <cellStyle name="Note 45 2 3 4 2 3 2" xfId="12513" xr:uid="{00000000-0005-0000-0000-00003D320000}"/>
    <cellStyle name="Note 45 2 3 4 2 3 3" xfId="22781" xr:uid="{00000000-0005-0000-0000-00003E320000}"/>
    <cellStyle name="Note 45 2 3 4 2 3 4" xfId="27179" xr:uid="{00000000-0005-0000-0000-00003F320000}"/>
    <cellStyle name="Note 45 2 3 4 2 3 5" xfId="35656" xr:uid="{00000000-0005-0000-0000-000040320000}"/>
    <cellStyle name="Note 45 2 3 4 2 4" xfId="3415" xr:uid="{00000000-0005-0000-0000-000041320000}"/>
    <cellStyle name="Note 45 2 3 4 2 4 2" xfId="12514" xr:uid="{00000000-0005-0000-0000-000042320000}"/>
    <cellStyle name="Note 45 2 3 4 2 4 3" xfId="22780" xr:uid="{00000000-0005-0000-0000-000043320000}"/>
    <cellStyle name="Note 45 2 3 4 2 4 4" xfId="27180" xr:uid="{00000000-0005-0000-0000-000044320000}"/>
    <cellStyle name="Note 45 2 3 4 2 4 5" xfId="35657" xr:uid="{00000000-0005-0000-0000-000045320000}"/>
    <cellStyle name="Note 45 2 3 4 2 5" xfId="12509" xr:uid="{00000000-0005-0000-0000-000046320000}"/>
    <cellStyle name="Note 45 2 3 4 2 5 2" xfId="35658" xr:uid="{00000000-0005-0000-0000-000047320000}"/>
    <cellStyle name="Note 45 2 3 4 2 6" xfId="22785" xr:uid="{00000000-0005-0000-0000-000048320000}"/>
    <cellStyle name="Note 45 2 3 4 2 7" xfId="27175" xr:uid="{00000000-0005-0000-0000-000049320000}"/>
    <cellStyle name="Note 45 2 3 4 2 8" xfId="35659" xr:uid="{00000000-0005-0000-0000-00004A320000}"/>
    <cellStyle name="Note 45 2 3 4 3" xfId="3416" xr:uid="{00000000-0005-0000-0000-00004B320000}"/>
    <cellStyle name="Note 45 2 3 4 3 2" xfId="3417" xr:uid="{00000000-0005-0000-0000-00004C320000}"/>
    <cellStyle name="Note 45 2 3 4 3 2 2" xfId="12516" xr:uid="{00000000-0005-0000-0000-00004D320000}"/>
    <cellStyle name="Note 45 2 3 4 3 2 3" xfId="22778" xr:uid="{00000000-0005-0000-0000-00004E320000}"/>
    <cellStyle name="Note 45 2 3 4 3 2 4" xfId="27182" xr:uid="{00000000-0005-0000-0000-00004F320000}"/>
    <cellStyle name="Note 45 2 3 4 3 2 5" xfId="35660" xr:uid="{00000000-0005-0000-0000-000050320000}"/>
    <cellStyle name="Note 45 2 3 4 3 3" xfId="3418" xr:uid="{00000000-0005-0000-0000-000051320000}"/>
    <cellStyle name="Note 45 2 3 4 3 3 2" xfId="12517" xr:uid="{00000000-0005-0000-0000-000052320000}"/>
    <cellStyle name="Note 45 2 3 4 3 3 3" xfId="22777" xr:uid="{00000000-0005-0000-0000-000053320000}"/>
    <cellStyle name="Note 45 2 3 4 3 3 4" xfId="27183" xr:uid="{00000000-0005-0000-0000-000054320000}"/>
    <cellStyle name="Note 45 2 3 4 3 3 5" xfId="35661" xr:uid="{00000000-0005-0000-0000-000055320000}"/>
    <cellStyle name="Note 45 2 3 4 3 4" xfId="12515" xr:uid="{00000000-0005-0000-0000-000056320000}"/>
    <cellStyle name="Note 45 2 3 4 3 5" xfId="22779" xr:uid="{00000000-0005-0000-0000-000057320000}"/>
    <cellStyle name="Note 45 2 3 4 3 6" xfId="27181" xr:uid="{00000000-0005-0000-0000-000058320000}"/>
    <cellStyle name="Note 45 2 3 4 3 7" xfId="35662" xr:uid="{00000000-0005-0000-0000-000059320000}"/>
    <cellStyle name="Note 45 2 3 4 4" xfId="3419" xr:uid="{00000000-0005-0000-0000-00005A320000}"/>
    <cellStyle name="Note 45 2 3 4 4 2" xfId="12518" xr:uid="{00000000-0005-0000-0000-00005B320000}"/>
    <cellStyle name="Note 45 2 3 4 4 3" xfId="22776" xr:uid="{00000000-0005-0000-0000-00005C320000}"/>
    <cellStyle name="Note 45 2 3 4 4 4" xfId="27184" xr:uid="{00000000-0005-0000-0000-00005D320000}"/>
    <cellStyle name="Note 45 2 3 4 4 5" xfId="35663" xr:uid="{00000000-0005-0000-0000-00005E320000}"/>
    <cellStyle name="Note 45 2 3 4 5" xfId="3420" xr:uid="{00000000-0005-0000-0000-00005F320000}"/>
    <cellStyle name="Note 45 2 3 4 5 2" xfId="12519" xr:uid="{00000000-0005-0000-0000-000060320000}"/>
    <cellStyle name="Note 45 2 3 4 5 3" xfId="22775" xr:uid="{00000000-0005-0000-0000-000061320000}"/>
    <cellStyle name="Note 45 2 3 4 5 4" xfId="27185" xr:uid="{00000000-0005-0000-0000-000062320000}"/>
    <cellStyle name="Note 45 2 3 4 5 5" xfId="35664" xr:uid="{00000000-0005-0000-0000-000063320000}"/>
    <cellStyle name="Note 45 2 3 4 6" xfId="12508" xr:uid="{00000000-0005-0000-0000-000064320000}"/>
    <cellStyle name="Note 45 2 3 4 6 2" xfId="35665" xr:uid="{00000000-0005-0000-0000-000065320000}"/>
    <cellStyle name="Note 45 2 3 4 7" xfId="22786" xr:uid="{00000000-0005-0000-0000-000066320000}"/>
    <cellStyle name="Note 45 2 3 4 8" xfId="27174" xr:uid="{00000000-0005-0000-0000-000067320000}"/>
    <cellStyle name="Note 45 2 3 4 9" xfId="35666" xr:uid="{00000000-0005-0000-0000-000068320000}"/>
    <cellStyle name="Note 45 2 3 5" xfId="3421" xr:uid="{00000000-0005-0000-0000-000069320000}"/>
    <cellStyle name="Note 45 2 3 5 2" xfId="3422" xr:uid="{00000000-0005-0000-0000-00006A320000}"/>
    <cellStyle name="Note 45 2 3 5 2 2" xfId="3423" xr:uid="{00000000-0005-0000-0000-00006B320000}"/>
    <cellStyle name="Note 45 2 3 5 2 2 2" xfId="12522" xr:uid="{00000000-0005-0000-0000-00006C320000}"/>
    <cellStyle name="Note 45 2 3 5 2 2 3" xfId="22772" xr:uid="{00000000-0005-0000-0000-00006D320000}"/>
    <cellStyle name="Note 45 2 3 5 2 2 4" xfId="27188" xr:uid="{00000000-0005-0000-0000-00006E320000}"/>
    <cellStyle name="Note 45 2 3 5 2 2 5" xfId="35667" xr:uid="{00000000-0005-0000-0000-00006F320000}"/>
    <cellStyle name="Note 45 2 3 5 2 3" xfId="3424" xr:uid="{00000000-0005-0000-0000-000070320000}"/>
    <cellStyle name="Note 45 2 3 5 2 3 2" xfId="12523" xr:uid="{00000000-0005-0000-0000-000071320000}"/>
    <cellStyle name="Note 45 2 3 5 2 3 3" xfId="22771" xr:uid="{00000000-0005-0000-0000-000072320000}"/>
    <cellStyle name="Note 45 2 3 5 2 3 4" xfId="27189" xr:uid="{00000000-0005-0000-0000-000073320000}"/>
    <cellStyle name="Note 45 2 3 5 2 3 5" xfId="35668" xr:uid="{00000000-0005-0000-0000-000074320000}"/>
    <cellStyle name="Note 45 2 3 5 2 4" xfId="12521" xr:uid="{00000000-0005-0000-0000-000075320000}"/>
    <cellStyle name="Note 45 2 3 5 2 4 2" xfId="35669" xr:uid="{00000000-0005-0000-0000-000076320000}"/>
    <cellStyle name="Note 45 2 3 5 2 5" xfId="22773" xr:uid="{00000000-0005-0000-0000-000077320000}"/>
    <cellStyle name="Note 45 2 3 5 2 6" xfId="27187" xr:uid="{00000000-0005-0000-0000-000078320000}"/>
    <cellStyle name="Note 45 2 3 5 2 7" xfId="35670" xr:uid="{00000000-0005-0000-0000-000079320000}"/>
    <cellStyle name="Note 45 2 3 5 3" xfId="3425" xr:uid="{00000000-0005-0000-0000-00007A320000}"/>
    <cellStyle name="Note 45 2 3 5 3 2" xfId="3426" xr:uid="{00000000-0005-0000-0000-00007B320000}"/>
    <cellStyle name="Note 45 2 3 5 3 2 2" xfId="12525" xr:uid="{00000000-0005-0000-0000-00007C320000}"/>
    <cellStyle name="Note 45 2 3 5 3 2 3" xfId="22769" xr:uid="{00000000-0005-0000-0000-00007D320000}"/>
    <cellStyle name="Note 45 2 3 5 3 2 4" xfId="27191" xr:uid="{00000000-0005-0000-0000-00007E320000}"/>
    <cellStyle name="Note 45 2 3 5 3 2 5" xfId="35671" xr:uid="{00000000-0005-0000-0000-00007F320000}"/>
    <cellStyle name="Note 45 2 3 5 3 3" xfId="12524" xr:uid="{00000000-0005-0000-0000-000080320000}"/>
    <cellStyle name="Note 45 2 3 5 3 4" xfId="22770" xr:uid="{00000000-0005-0000-0000-000081320000}"/>
    <cellStyle name="Note 45 2 3 5 3 5" xfId="27190" xr:uid="{00000000-0005-0000-0000-000082320000}"/>
    <cellStyle name="Note 45 2 3 5 3 6" xfId="35672" xr:uid="{00000000-0005-0000-0000-000083320000}"/>
    <cellStyle name="Note 45 2 3 5 4" xfId="3427" xr:uid="{00000000-0005-0000-0000-000084320000}"/>
    <cellStyle name="Note 45 2 3 5 4 2" xfId="12526" xr:uid="{00000000-0005-0000-0000-000085320000}"/>
    <cellStyle name="Note 45 2 3 5 4 3" xfId="22768" xr:uid="{00000000-0005-0000-0000-000086320000}"/>
    <cellStyle name="Note 45 2 3 5 4 4" xfId="27192" xr:uid="{00000000-0005-0000-0000-000087320000}"/>
    <cellStyle name="Note 45 2 3 5 4 5" xfId="35673" xr:uid="{00000000-0005-0000-0000-000088320000}"/>
    <cellStyle name="Note 45 2 3 5 5" xfId="12520" xr:uid="{00000000-0005-0000-0000-000089320000}"/>
    <cellStyle name="Note 45 2 3 5 5 2" xfId="35674" xr:uid="{00000000-0005-0000-0000-00008A320000}"/>
    <cellStyle name="Note 45 2 3 5 6" xfId="22774" xr:uid="{00000000-0005-0000-0000-00008B320000}"/>
    <cellStyle name="Note 45 2 3 5 7" xfId="27186" xr:uid="{00000000-0005-0000-0000-00008C320000}"/>
    <cellStyle name="Note 45 2 3 5 8" xfId="35675" xr:uid="{00000000-0005-0000-0000-00008D320000}"/>
    <cellStyle name="Note 45 2 3 6" xfId="3428" xr:uid="{00000000-0005-0000-0000-00008E320000}"/>
    <cellStyle name="Note 45 2 3 6 2" xfId="3429" xr:uid="{00000000-0005-0000-0000-00008F320000}"/>
    <cellStyle name="Note 45 2 3 6 2 2" xfId="12528" xr:uid="{00000000-0005-0000-0000-000090320000}"/>
    <cellStyle name="Note 45 2 3 6 2 3" xfId="22766" xr:uid="{00000000-0005-0000-0000-000091320000}"/>
    <cellStyle name="Note 45 2 3 6 2 4" xfId="27194" xr:uid="{00000000-0005-0000-0000-000092320000}"/>
    <cellStyle name="Note 45 2 3 6 2 5" xfId="35676" xr:uid="{00000000-0005-0000-0000-000093320000}"/>
    <cellStyle name="Note 45 2 3 6 3" xfId="3430" xr:uid="{00000000-0005-0000-0000-000094320000}"/>
    <cellStyle name="Note 45 2 3 6 3 2" xfId="12529" xr:uid="{00000000-0005-0000-0000-000095320000}"/>
    <cellStyle name="Note 45 2 3 6 3 3" xfId="22765" xr:uid="{00000000-0005-0000-0000-000096320000}"/>
    <cellStyle name="Note 45 2 3 6 3 4" xfId="27195" xr:uid="{00000000-0005-0000-0000-000097320000}"/>
    <cellStyle name="Note 45 2 3 6 3 5" xfId="35677" xr:uid="{00000000-0005-0000-0000-000098320000}"/>
    <cellStyle name="Note 45 2 3 6 4" xfId="12527" xr:uid="{00000000-0005-0000-0000-000099320000}"/>
    <cellStyle name="Note 45 2 3 6 5" xfId="22767" xr:uid="{00000000-0005-0000-0000-00009A320000}"/>
    <cellStyle name="Note 45 2 3 6 6" xfId="27193" xr:uid="{00000000-0005-0000-0000-00009B320000}"/>
    <cellStyle name="Note 45 2 3 6 7" xfId="35678" xr:uid="{00000000-0005-0000-0000-00009C320000}"/>
    <cellStyle name="Note 45 2 3 7" xfId="12480" xr:uid="{00000000-0005-0000-0000-00009D320000}"/>
    <cellStyle name="Note 45 2 3 7 2" xfId="35679" xr:uid="{00000000-0005-0000-0000-00009E320000}"/>
    <cellStyle name="Note 45 2 3 8" xfId="22814" xr:uid="{00000000-0005-0000-0000-00009F320000}"/>
    <cellStyle name="Note 45 2 3 9" xfId="27146" xr:uid="{00000000-0005-0000-0000-0000A0320000}"/>
    <cellStyle name="Note 45 2 4" xfId="3431" xr:uid="{00000000-0005-0000-0000-0000A1320000}"/>
    <cellStyle name="Note 45 2 4 2" xfId="3432" xr:uid="{00000000-0005-0000-0000-0000A2320000}"/>
    <cellStyle name="Note 45 2 4 2 2" xfId="3433" xr:uid="{00000000-0005-0000-0000-0000A3320000}"/>
    <cellStyle name="Note 45 2 4 2 2 2" xfId="3434" xr:uid="{00000000-0005-0000-0000-0000A4320000}"/>
    <cellStyle name="Note 45 2 4 2 2 2 2" xfId="12533" xr:uid="{00000000-0005-0000-0000-0000A5320000}"/>
    <cellStyle name="Note 45 2 4 2 2 2 3" xfId="22761" xr:uid="{00000000-0005-0000-0000-0000A6320000}"/>
    <cellStyle name="Note 45 2 4 2 2 2 4" xfId="27199" xr:uid="{00000000-0005-0000-0000-0000A7320000}"/>
    <cellStyle name="Note 45 2 4 2 2 2 5" xfId="35680" xr:uid="{00000000-0005-0000-0000-0000A8320000}"/>
    <cellStyle name="Note 45 2 4 2 2 3" xfId="3435" xr:uid="{00000000-0005-0000-0000-0000A9320000}"/>
    <cellStyle name="Note 45 2 4 2 2 3 2" xfId="12534" xr:uid="{00000000-0005-0000-0000-0000AA320000}"/>
    <cellStyle name="Note 45 2 4 2 2 3 3" xfId="22760" xr:uid="{00000000-0005-0000-0000-0000AB320000}"/>
    <cellStyle name="Note 45 2 4 2 2 3 4" xfId="27200" xr:uid="{00000000-0005-0000-0000-0000AC320000}"/>
    <cellStyle name="Note 45 2 4 2 2 3 5" xfId="35681" xr:uid="{00000000-0005-0000-0000-0000AD320000}"/>
    <cellStyle name="Note 45 2 4 2 2 4" xfId="12532" xr:uid="{00000000-0005-0000-0000-0000AE320000}"/>
    <cellStyle name="Note 45 2 4 2 2 5" xfId="22762" xr:uid="{00000000-0005-0000-0000-0000AF320000}"/>
    <cellStyle name="Note 45 2 4 2 2 6" xfId="27198" xr:uid="{00000000-0005-0000-0000-0000B0320000}"/>
    <cellStyle name="Note 45 2 4 2 2 7" xfId="35682" xr:uid="{00000000-0005-0000-0000-0000B1320000}"/>
    <cellStyle name="Note 45 2 4 2 3" xfId="3436" xr:uid="{00000000-0005-0000-0000-0000B2320000}"/>
    <cellStyle name="Note 45 2 4 2 3 2" xfId="12535" xr:uid="{00000000-0005-0000-0000-0000B3320000}"/>
    <cellStyle name="Note 45 2 4 2 3 3" xfId="22759" xr:uid="{00000000-0005-0000-0000-0000B4320000}"/>
    <cellStyle name="Note 45 2 4 2 3 4" xfId="27201" xr:uid="{00000000-0005-0000-0000-0000B5320000}"/>
    <cellStyle name="Note 45 2 4 2 3 5" xfId="35683" xr:uid="{00000000-0005-0000-0000-0000B6320000}"/>
    <cellStyle name="Note 45 2 4 2 4" xfId="3437" xr:uid="{00000000-0005-0000-0000-0000B7320000}"/>
    <cellStyle name="Note 45 2 4 2 4 2" xfId="12536" xr:uid="{00000000-0005-0000-0000-0000B8320000}"/>
    <cellStyle name="Note 45 2 4 2 4 3" xfId="22758" xr:uid="{00000000-0005-0000-0000-0000B9320000}"/>
    <cellStyle name="Note 45 2 4 2 4 4" xfId="27202" xr:uid="{00000000-0005-0000-0000-0000BA320000}"/>
    <cellStyle name="Note 45 2 4 2 4 5" xfId="35684" xr:uid="{00000000-0005-0000-0000-0000BB320000}"/>
    <cellStyle name="Note 45 2 4 2 5" xfId="12531" xr:uid="{00000000-0005-0000-0000-0000BC320000}"/>
    <cellStyle name="Note 45 2 4 2 5 2" xfId="35685" xr:uid="{00000000-0005-0000-0000-0000BD320000}"/>
    <cellStyle name="Note 45 2 4 2 6" xfId="22763" xr:uid="{00000000-0005-0000-0000-0000BE320000}"/>
    <cellStyle name="Note 45 2 4 2 7" xfId="27197" xr:uid="{00000000-0005-0000-0000-0000BF320000}"/>
    <cellStyle name="Note 45 2 4 2 8" xfId="35686" xr:uid="{00000000-0005-0000-0000-0000C0320000}"/>
    <cellStyle name="Note 45 2 4 3" xfId="3438" xr:uid="{00000000-0005-0000-0000-0000C1320000}"/>
    <cellStyle name="Note 45 2 4 3 2" xfId="3439" xr:uid="{00000000-0005-0000-0000-0000C2320000}"/>
    <cellStyle name="Note 45 2 4 3 2 2" xfId="12538" xr:uid="{00000000-0005-0000-0000-0000C3320000}"/>
    <cellStyle name="Note 45 2 4 3 2 3" xfId="22756" xr:uid="{00000000-0005-0000-0000-0000C4320000}"/>
    <cellStyle name="Note 45 2 4 3 2 4" xfId="27204" xr:uid="{00000000-0005-0000-0000-0000C5320000}"/>
    <cellStyle name="Note 45 2 4 3 2 5" xfId="35687" xr:uid="{00000000-0005-0000-0000-0000C6320000}"/>
    <cellStyle name="Note 45 2 4 3 3" xfId="3440" xr:uid="{00000000-0005-0000-0000-0000C7320000}"/>
    <cellStyle name="Note 45 2 4 3 3 2" xfId="12539" xr:uid="{00000000-0005-0000-0000-0000C8320000}"/>
    <cellStyle name="Note 45 2 4 3 3 3" xfId="22755" xr:uid="{00000000-0005-0000-0000-0000C9320000}"/>
    <cellStyle name="Note 45 2 4 3 3 4" xfId="27205" xr:uid="{00000000-0005-0000-0000-0000CA320000}"/>
    <cellStyle name="Note 45 2 4 3 3 5" xfId="35688" xr:uid="{00000000-0005-0000-0000-0000CB320000}"/>
    <cellStyle name="Note 45 2 4 3 4" xfId="12537" xr:uid="{00000000-0005-0000-0000-0000CC320000}"/>
    <cellStyle name="Note 45 2 4 3 5" xfId="22757" xr:uid="{00000000-0005-0000-0000-0000CD320000}"/>
    <cellStyle name="Note 45 2 4 3 6" xfId="27203" xr:uid="{00000000-0005-0000-0000-0000CE320000}"/>
    <cellStyle name="Note 45 2 4 3 7" xfId="35689" xr:uid="{00000000-0005-0000-0000-0000CF320000}"/>
    <cellStyle name="Note 45 2 4 4" xfId="3441" xr:uid="{00000000-0005-0000-0000-0000D0320000}"/>
    <cellStyle name="Note 45 2 4 4 2" xfId="12540" xr:uid="{00000000-0005-0000-0000-0000D1320000}"/>
    <cellStyle name="Note 45 2 4 4 3" xfId="22754" xr:uid="{00000000-0005-0000-0000-0000D2320000}"/>
    <cellStyle name="Note 45 2 4 4 4" xfId="27206" xr:uid="{00000000-0005-0000-0000-0000D3320000}"/>
    <cellStyle name="Note 45 2 4 4 5" xfId="35690" xr:uid="{00000000-0005-0000-0000-0000D4320000}"/>
    <cellStyle name="Note 45 2 4 5" xfId="3442" xr:uid="{00000000-0005-0000-0000-0000D5320000}"/>
    <cellStyle name="Note 45 2 4 5 2" xfId="12541" xr:uid="{00000000-0005-0000-0000-0000D6320000}"/>
    <cellStyle name="Note 45 2 4 5 3" xfId="22753" xr:uid="{00000000-0005-0000-0000-0000D7320000}"/>
    <cellStyle name="Note 45 2 4 5 4" xfId="27207" xr:uid="{00000000-0005-0000-0000-0000D8320000}"/>
    <cellStyle name="Note 45 2 4 5 5" xfId="35691" xr:uid="{00000000-0005-0000-0000-0000D9320000}"/>
    <cellStyle name="Note 45 2 4 6" xfId="12530" xr:uid="{00000000-0005-0000-0000-0000DA320000}"/>
    <cellStyle name="Note 45 2 4 6 2" xfId="35692" xr:uid="{00000000-0005-0000-0000-0000DB320000}"/>
    <cellStyle name="Note 45 2 4 7" xfId="22764" xr:uid="{00000000-0005-0000-0000-0000DC320000}"/>
    <cellStyle name="Note 45 2 4 8" xfId="27196" xr:uid="{00000000-0005-0000-0000-0000DD320000}"/>
    <cellStyle name="Note 45 2 4 9" xfId="35693" xr:uid="{00000000-0005-0000-0000-0000DE320000}"/>
    <cellStyle name="Note 45 2 5" xfId="12415" xr:uid="{00000000-0005-0000-0000-0000DF320000}"/>
    <cellStyle name="Note 45 2 5 2" xfId="35694" xr:uid="{00000000-0005-0000-0000-0000E0320000}"/>
    <cellStyle name="Note 45 2 6" xfId="22879" xr:uid="{00000000-0005-0000-0000-0000E1320000}"/>
    <cellStyle name="Note 45 2 7" xfId="27081" xr:uid="{00000000-0005-0000-0000-0000E2320000}"/>
    <cellStyle name="Note 45 2 8" xfId="35695" xr:uid="{00000000-0005-0000-0000-0000E3320000}"/>
    <cellStyle name="Note 45 3" xfId="3443" xr:uid="{00000000-0005-0000-0000-0000E4320000}"/>
    <cellStyle name="Note 45 3 2" xfId="3444" xr:uid="{00000000-0005-0000-0000-0000E5320000}"/>
    <cellStyle name="Note 45 3 2 10" xfId="35696" xr:uid="{00000000-0005-0000-0000-0000E6320000}"/>
    <cellStyle name="Note 45 3 2 2" xfId="3445" xr:uid="{00000000-0005-0000-0000-0000E7320000}"/>
    <cellStyle name="Note 45 3 2 2 2" xfId="3446" xr:uid="{00000000-0005-0000-0000-0000E8320000}"/>
    <cellStyle name="Note 45 3 2 2 2 2" xfId="3447" xr:uid="{00000000-0005-0000-0000-0000E9320000}"/>
    <cellStyle name="Note 45 3 2 2 2 2 2" xfId="3448" xr:uid="{00000000-0005-0000-0000-0000EA320000}"/>
    <cellStyle name="Note 45 3 2 2 2 2 2 2" xfId="12547" xr:uid="{00000000-0005-0000-0000-0000EB320000}"/>
    <cellStyle name="Note 45 3 2 2 2 2 2 3" xfId="22747" xr:uid="{00000000-0005-0000-0000-0000EC320000}"/>
    <cellStyle name="Note 45 3 2 2 2 2 2 4" xfId="27213" xr:uid="{00000000-0005-0000-0000-0000ED320000}"/>
    <cellStyle name="Note 45 3 2 2 2 2 2 5" xfId="35697" xr:uid="{00000000-0005-0000-0000-0000EE320000}"/>
    <cellStyle name="Note 45 3 2 2 2 2 3" xfId="3449" xr:uid="{00000000-0005-0000-0000-0000EF320000}"/>
    <cellStyle name="Note 45 3 2 2 2 2 3 2" xfId="12548" xr:uid="{00000000-0005-0000-0000-0000F0320000}"/>
    <cellStyle name="Note 45 3 2 2 2 2 3 3" xfId="22746" xr:uid="{00000000-0005-0000-0000-0000F1320000}"/>
    <cellStyle name="Note 45 3 2 2 2 2 3 4" xfId="27214" xr:uid="{00000000-0005-0000-0000-0000F2320000}"/>
    <cellStyle name="Note 45 3 2 2 2 2 3 5" xfId="35698" xr:uid="{00000000-0005-0000-0000-0000F3320000}"/>
    <cellStyle name="Note 45 3 2 2 2 2 4" xfId="12546" xr:uid="{00000000-0005-0000-0000-0000F4320000}"/>
    <cellStyle name="Note 45 3 2 2 2 2 4 2" xfId="35699" xr:uid="{00000000-0005-0000-0000-0000F5320000}"/>
    <cellStyle name="Note 45 3 2 2 2 2 5" xfId="22748" xr:uid="{00000000-0005-0000-0000-0000F6320000}"/>
    <cellStyle name="Note 45 3 2 2 2 2 6" xfId="27212" xr:uid="{00000000-0005-0000-0000-0000F7320000}"/>
    <cellStyle name="Note 45 3 2 2 2 2 7" xfId="35700" xr:uid="{00000000-0005-0000-0000-0000F8320000}"/>
    <cellStyle name="Note 45 3 2 2 2 3" xfId="3450" xr:uid="{00000000-0005-0000-0000-0000F9320000}"/>
    <cellStyle name="Note 45 3 2 2 2 3 2" xfId="3451" xr:uid="{00000000-0005-0000-0000-0000FA320000}"/>
    <cellStyle name="Note 45 3 2 2 2 3 2 2" xfId="12550" xr:uid="{00000000-0005-0000-0000-0000FB320000}"/>
    <cellStyle name="Note 45 3 2 2 2 3 2 3" xfId="22744" xr:uid="{00000000-0005-0000-0000-0000FC320000}"/>
    <cellStyle name="Note 45 3 2 2 2 3 2 4" xfId="27216" xr:uid="{00000000-0005-0000-0000-0000FD320000}"/>
    <cellStyle name="Note 45 3 2 2 2 3 2 5" xfId="35701" xr:uid="{00000000-0005-0000-0000-0000FE320000}"/>
    <cellStyle name="Note 45 3 2 2 2 3 3" xfId="12549" xr:uid="{00000000-0005-0000-0000-0000FF320000}"/>
    <cellStyle name="Note 45 3 2 2 2 3 4" xfId="22745" xr:uid="{00000000-0005-0000-0000-000000330000}"/>
    <cellStyle name="Note 45 3 2 2 2 3 5" xfId="27215" xr:uid="{00000000-0005-0000-0000-000001330000}"/>
    <cellStyle name="Note 45 3 2 2 2 3 6" xfId="35702" xr:uid="{00000000-0005-0000-0000-000002330000}"/>
    <cellStyle name="Note 45 3 2 2 2 4" xfId="3452" xr:uid="{00000000-0005-0000-0000-000003330000}"/>
    <cellStyle name="Note 45 3 2 2 2 4 2" xfId="12551" xr:uid="{00000000-0005-0000-0000-000004330000}"/>
    <cellStyle name="Note 45 3 2 2 2 4 3" xfId="22743" xr:uid="{00000000-0005-0000-0000-000005330000}"/>
    <cellStyle name="Note 45 3 2 2 2 4 4" xfId="27217" xr:uid="{00000000-0005-0000-0000-000006330000}"/>
    <cellStyle name="Note 45 3 2 2 2 4 5" xfId="35703" xr:uid="{00000000-0005-0000-0000-000007330000}"/>
    <cellStyle name="Note 45 3 2 2 2 5" xfId="12545" xr:uid="{00000000-0005-0000-0000-000008330000}"/>
    <cellStyle name="Note 45 3 2 2 2 5 2" xfId="35704" xr:uid="{00000000-0005-0000-0000-000009330000}"/>
    <cellStyle name="Note 45 3 2 2 2 6" xfId="22749" xr:uid="{00000000-0005-0000-0000-00000A330000}"/>
    <cellStyle name="Note 45 3 2 2 2 7" xfId="27211" xr:uid="{00000000-0005-0000-0000-00000B330000}"/>
    <cellStyle name="Note 45 3 2 2 2 8" xfId="35705" xr:uid="{00000000-0005-0000-0000-00000C330000}"/>
    <cellStyle name="Note 45 3 2 2 3" xfId="3453" xr:uid="{00000000-0005-0000-0000-00000D330000}"/>
    <cellStyle name="Note 45 3 2 2 3 2" xfId="3454" xr:uid="{00000000-0005-0000-0000-00000E330000}"/>
    <cellStyle name="Note 45 3 2 2 3 2 2" xfId="12553" xr:uid="{00000000-0005-0000-0000-00000F330000}"/>
    <cellStyle name="Note 45 3 2 2 3 2 3" xfId="22741" xr:uid="{00000000-0005-0000-0000-000010330000}"/>
    <cellStyle name="Note 45 3 2 2 3 2 4" xfId="27219" xr:uid="{00000000-0005-0000-0000-000011330000}"/>
    <cellStyle name="Note 45 3 2 2 3 2 5" xfId="35706" xr:uid="{00000000-0005-0000-0000-000012330000}"/>
    <cellStyle name="Note 45 3 2 2 3 3" xfId="3455" xr:uid="{00000000-0005-0000-0000-000013330000}"/>
    <cellStyle name="Note 45 3 2 2 3 3 2" xfId="12554" xr:uid="{00000000-0005-0000-0000-000014330000}"/>
    <cellStyle name="Note 45 3 2 2 3 3 3" xfId="22740" xr:uid="{00000000-0005-0000-0000-000015330000}"/>
    <cellStyle name="Note 45 3 2 2 3 3 4" xfId="27220" xr:uid="{00000000-0005-0000-0000-000016330000}"/>
    <cellStyle name="Note 45 3 2 2 3 3 5" xfId="35707" xr:uid="{00000000-0005-0000-0000-000017330000}"/>
    <cellStyle name="Note 45 3 2 2 3 4" xfId="12552" xr:uid="{00000000-0005-0000-0000-000018330000}"/>
    <cellStyle name="Note 45 3 2 2 3 4 2" xfId="35708" xr:uid="{00000000-0005-0000-0000-000019330000}"/>
    <cellStyle name="Note 45 3 2 2 3 5" xfId="22742" xr:uid="{00000000-0005-0000-0000-00001A330000}"/>
    <cellStyle name="Note 45 3 2 2 3 6" xfId="27218" xr:uid="{00000000-0005-0000-0000-00001B330000}"/>
    <cellStyle name="Note 45 3 2 2 3 7" xfId="35709" xr:uid="{00000000-0005-0000-0000-00001C330000}"/>
    <cellStyle name="Note 45 3 2 2 4" xfId="3456" xr:uid="{00000000-0005-0000-0000-00001D330000}"/>
    <cellStyle name="Note 45 3 2 2 4 2" xfId="3457" xr:uid="{00000000-0005-0000-0000-00001E330000}"/>
    <cellStyle name="Note 45 3 2 2 4 2 2" xfId="12556" xr:uid="{00000000-0005-0000-0000-00001F330000}"/>
    <cellStyle name="Note 45 3 2 2 4 2 3" xfId="22738" xr:uid="{00000000-0005-0000-0000-000020330000}"/>
    <cellStyle name="Note 45 3 2 2 4 2 4" xfId="27222" xr:uid="{00000000-0005-0000-0000-000021330000}"/>
    <cellStyle name="Note 45 3 2 2 4 2 5" xfId="35710" xr:uid="{00000000-0005-0000-0000-000022330000}"/>
    <cellStyle name="Note 45 3 2 2 4 3" xfId="3458" xr:uid="{00000000-0005-0000-0000-000023330000}"/>
    <cellStyle name="Note 45 3 2 2 4 3 2" xfId="12557" xr:uid="{00000000-0005-0000-0000-000024330000}"/>
    <cellStyle name="Note 45 3 2 2 4 3 3" xfId="22737" xr:uid="{00000000-0005-0000-0000-000025330000}"/>
    <cellStyle name="Note 45 3 2 2 4 3 4" xfId="27223" xr:uid="{00000000-0005-0000-0000-000026330000}"/>
    <cellStyle name="Note 45 3 2 2 4 3 5" xfId="35711" xr:uid="{00000000-0005-0000-0000-000027330000}"/>
    <cellStyle name="Note 45 3 2 2 4 4" xfId="12555" xr:uid="{00000000-0005-0000-0000-000028330000}"/>
    <cellStyle name="Note 45 3 2 2 4 5" xfId="22739" xr:uid="{00000000-0005-0000-0000-000029330000}"/>
    <cellStyle name="Note 45 3 2 2 4 6" xfId="27221" xr:uid="{00000000-0005-0000-0000-00002A330000}"/>
    <cellStyle name="Note 45 3 2 2 4 7" xfId="35712" xr:uid="{00000000-0005-0000-0000-00002B330000}"/>
    <cellStyle name="Note 45 3 2 2 5" xfId="3459" xr:uid="{00000000-0005-0000-0000-00002C330000}"/>
    <cellStyle name="Note 45 3 2 2 5 2" xfId="12558" xr:uid="{00000000-0005-0000-0000-00002D330000}"/>
    <cellStyle name="Note 45 3 2 2 5 3" xfId="22736" xr:uid="{00000000-0005-0000-0000-00002E330000}"/>
    <cellStyle name="Note 45 3 2 2 5 4" xfId="27224" xr:uid="{00000000-0005-0000-0000-00002F330000}"/>
    <cellStyle name="Note 45 3 2 2 5 5" xfId="35713" xr:uid="{00000000-0005-0000-0000-000030330000}"/>
    <cellStyle name="Note 45 3 2 2 6" xfId="12544" xr:uid="{00000000-0005-0000-0000-000031330000}"/>
    <cellStyle name="Note 45 3 2 2 6 2" xfId="35714" xr:uid="{00000000-0005-0000-0000-000032330000}"/>
    <cellStyle name="Note 45 3 2 2 7" xfId="22750" xr:uid="{00000000-0005-0000-0000-000033330000}"/>
    <cellStyle name="Note 45 3 2 2 8" xfId="27210" xr:uid="{00000000-0005-0000-0000-000034330000}"/>
    <cellStyle name="Note 45 3 2 2 9" xfId="35715" xr:uid="{00000000-0005-0000-0000-000035330000}"/>
    <cellStyle name="Note 45 3 2 3" xfId="3460" xr:uid="{00000000-0005-0000-0000-000036330000}"/>
    <cellStyle name="Note 45 3 2 3 2" xfId="3461" xr:uid="{00000000-0005-0000-0000-000037330000}"/>
    <cellStyle name="Note 45 3 2 3 2 2" xfId="3462" xr:uid="{00000000-0005-0000-0000-000038330000}"/>
    <cellStyle name="Note 45 3 2 3 2 2 2" xfId="3463" xr:uid="{00000000-0005-0000-0000-000039330000}"/>
    <cellStyle name="Note 45 3 2 3 2 2 2 2" xfId="12562" xr:uid="{00000000-0005-0000-0000-00003A330000}"/>
    <cellStyle name="Note 45 3 2 3 2 2 2 3" xfId="22732" xr:uid="{00000000-0005-0000-0000-00003B330000}"/>
    <cellStyle name="Note 45 3 2 3 2 2 2 4" xfId="27228" xr:uid="{00000000-0005-0000-0000-00003C330000}"/>
    <cellStyle name="Note 45 3 2 3 2 2 2 5" xfId="35716" xr:uid="{00000000-0005-0000-0000-00003D330000}"/>
    <cellStyle name="Note 45 3 2 3 2 2 3" xfId="3464" xr:uid="{00000000-0005-0000-0000-00003E330000}"/>
    <cellStyle name="Note 45 3 2 3 2 2 3 2" xfId="12563" xr:uid="{00000000-0005-0000-0000-00003F330000}"/>
    <cellStyle name="Note 45 3 2 3 2 2 3 3" xfId="22731" xr:uid="{00000000-0005-0000-0000-000040330000}"/>
    <cellStyle name="Note 45 3 2 3 2 2 3 4" xfId="27229" xr:uid="{00000000-0005-0000-0000-000041330000}"/>
    <cellStyle name="Note 45 3 2 3 2 2 3 5" xfId="35717" xr:uid="{00000000-0005-0000-0000-000042330000}"/>
    <cellStyle name="Note 45 3 2 3 2 2 4" xfId="12561" xr:uid="{00000000-0005-0000-0000-000043330000}"/>
    <cellStyle name="Note 45 3 2 3 2 2 4 2" xfId="35718" xr:uid="{00000000-0005-0000-0000-000044330000}"/>
    <cellStyle name="Note 45 3 2 3 2 2 5" xfId="22733" xr:uid="{00000000-0005-0000-0000-000045330000}"/>
    <cellStyle name="Note 45 3 2 3 2 2 6" xfId="27227" xr:uid="{00000000-0005-0000-0000-000046330000}"/>
    <cellStyle name="Note 45 3 2 3 2 2 7" xfId="35719" xr:uid="{00000000-0005-0000-0000-000047330000}"/>
    <cellStyle name="Note 45 3 2 3 2 3" xfId="3465" xr:uid="{00000000-0005-0000-0000-000048330000}"/>
    <cellStyle name="Note 45 3 2 3 2 3 2" xfId="3466" xr:uid="{00000000-0005-0000-0000-000049330000}"/>
    <cellStyle name="Note 45 3 2 3 2 3 2 2" xfId="12565" xr:uid="{00000000-0005-0000-0000-00004A330000}"/>
    <cellStyle name="Note 45 3 2 3 2 3 2 3" xfId="22729" xr:uid="{00000000-0005-0000-0000-00004B330000}"/>
    <cellStyle name="Note 45 3 2 3 2 3 2 4" xfId="27231" xr:uid="{00000000-0005-0000-0000-00004C330000}"/>
    <cellStyle name="Note 45 3 2 3 2 3 2 5" xfId="35720" xr:uid="{00000000-0005-0000-0000-00004D330000}"/>
    <cellStyle name="Note 45 3 2 3 2 3 3" xfId="12564" xr:uid="{00000000-0005-0000-0000-00004E330000}"/>
    <cellStyle name="Note 45 3 2 3 2 3 4" xfId="22730" xr:uid="{00000000-0005-0000-0000-00004F330000}"/>
    <cellStyle name="Note 45 3 2 3 2 3 5" xfId="27230" xr:uid="{00000000-0005-0000-0000-000050330000}"/>
    <cellStyle name="Note 45 3 2 3 2 3 6" xfId="35721" xr:uid="{00000000-0005-0000-0000-000051330000}"/>
    <cellStyle name="Note 45 3 2 3 2 4" xfId="3467" xr:uid="{00000000-0005-0000-0000-000052330000}"/>
    <cellStyle name="Note 45 3 2 3 2 4 2" xfId="12566" xr:uid="{00000000-0005-0000-0000-000053330000}"/>
    <cellStyle name="Note 45 3 2 3 2 4 3" xfId="22728" xr:uid="{00000000-0005-0000-0000-000054330000}"/>
    <cellStyle name="Note 45 3 2 3 2 4 4" xfId="27232" xr:uid="{00000000-0005-0000-0000-000055330000}"/>
    <cellStyle name="Note 45 3 2 3 2 4 5" xfId="35722" xr:uid="{00000000-0005-0000-0000-000056330000}"/>
    <cellStyle name="Note 45 3 2 3 2 5" xfId="12560" xr:uid="{00000000-0005-0000-0000-000057330000}"/>
    <cellStyle name="Note 45 3 2 3 2 5 2" xfId="35723" xr:uid="{00000000-0005-0000-0000-000058330000}"/>
    <cellStyle name="Note 45 3 2 3 2 6" xfId="22734" xr:uid="{00000000-0005-0000-0000-000059330000}"/>
    <cellStyle name="Note 45 3 2 3 2 7" xfId="27226" xr:uid="{00000000-0005-0000-0000-00005A330000}"/>
    <cellStyle name="Note 45 3 2 3 2 8" xfId="35724" xr:uid="{00000000-0005-0000-0000-00005B330000}"/>
    <cellStyle name="Note 45 3 2 3 3" xfId="3468" xr:uid="{00000000-0005-0000-0000-00005C330000}"/>
    <cellStyle name="Note 45 3 2 3 3 2" xfId="3469" xr:uid="{00000000-0005-0000-0000-00005D330000}"/>
    <cellStyle name="Note 45 3 2 3 3 2 2" xfId="12568" xr:uid="{00000000-0005-0000-0000-00005E330000}"/>
    <cellStyle name="Note 45 3 2 3 3 2 3" xfId="22726" xr:uid="{00000000-0005-0000-0000-00005F330000}"/>
    <cellStyle name="Note 45 3 2 3 3 2 4" xfId="27234" xr:uid="{00000000-0005-0000-0000-000060330000}"/>
    <cellStyle name="Note 45 3 2 3 3 2 5" xfId="35725" xr:uid="{00000000-0005-0000-0000-000061330000}"/>
    <cellStyle name="Note 45 3 2 3 3 3" xfId="3470" xr:uid="{00000000-0005-0000-0000-000062330000}"/>
    <cellStyle name="Note 45 3 2 3 3 3 2" xfId="12569" xr:uid="{00000000-0005-0000-0000-000063330000}"/>
    <cellStyle name="Note 45 3 2 3 3 3 3" xfId="22725" xr:uid="{00000000-0005-0000-0000-000064330000}"/>
    <cellStyle name="Note 45 3 2 3 3 3 4" xfId="27235" xr:uid="{00000000-0005-0000-0000-000065330000}"/>
    <cellStyle name="Note 45 3 2 3 3 3 5" xfId="35726" xr:uid="{00000000-0005-0000-0000-000066330000}"/>
    <cellStyle name="Note 45 3 2 3 3 4" xfId="12567" xr:uid="{00000000-0005-0000-0000-000067330000}"/>
    <cellStyle name="Note 45 3 2 3 3 4 2" xfId="35727" xr:uid="{00000000-0005-0000-0000-000068330000}"/>
    <cellStyle name="Note 45 3 2 3 3 5" xfId="22727" xr:uid="{00000000-0005-0000-0000-000069330000}"/>
    <cellStyle name="Note 45 3 2 3 3 6" xfId="27233" xr:uid="{00000000-0005-0000-0000-00006A330000}"/>
    <cellStyle name="Note 45 3 2 3 3 7" xfId="35728" xr:uid="{00000000-0005-0000-0000-00006B330000}"/>
    <cellStyle name="Note 45 3 2 3 4" xfId="3471" xr:uid="{00000000-0005-0000-0000-00006C330000}"/>
    <cellStyle name="Note 45 3 2 3 4 2" xfId="3472" xr:uid="{00000000-0005-0000-0000-00006D330000}"/>
    <cellStyle name="Note 45 3 2 3 4 2 2" xfId="12571" xr:uid="{00000000-0005-0000-0000-00006E330000}"/>
    <cellStyle name="Note 45 3 2 3 4 2 3" xfId="22723" xr:uid="{00000000-0005-0000-0000-00006F330000}"/>
    <cellStyle name="Note 45 3 2 3 4 2 4" xfId="27237" xr:uid="{00000000-0005-0000-0000-000070330000}"/>
    <cellStyle name="Note 45 3 2 3 4 2 5" xfId="35729" xr:uid="{00000000-0005-0000-0000-000071330000}"/>
    <cellStyle name="Note 45 3 2 3 4 3" xfId="3473" xr:uid="{00000000-0005-0000-0000-000072330000}"/>
    <cellStyle name="Note 45 3 2 3 4 3 2" xfId="12572" xr:uid="{00000000-0005-0000-0000-000073330000}"/>
    <cellStyle name="Note 45 3 2 3 4 3 3" xfId="22722" xr:uid="{00000000-0005-0000-0000-000074330000}"/>
    <cellStyle name="Note 45 3 2 3 4 3 4" xfId="27238" xr:uid="{00000000-0005-0000-0000-000075330000}"/>
    <cellStyle name="Note 45 3 2 3 4 3 5" xfId="35730" xr:uid="{00000000-0005-0000-0000-000076330000}"/>
    <cellStyle name="Note 45 3 2 3 4 4" xfId="12570" xr:uid="{00000000-0005-0000-0000-000077330000}"/>
    <cellStyle name="Note 45 3 2 3 4 5" xfId="22724" xr:uid="{00000000-0005-0000-0000-000078330000}"/>
    <cellStyle name="Note 45 3 2 3 4 6" xfId="27236" xr:uid="{00000000-0005-0000-0000-000079330000}"/>
    <cellStyle name="Note 45 3 2 3 4 7" xfId="35731" xr:uid="{00000000-0005-0000-0000-00007A330000}"/>
    <cellStyle name="Note 45 3 2 3 5" xfId="3474" xr:uid="{00000000-0005-0000-0000-00007B330000}"/>
    <cellStyle name="Note 45 3 2 3 5 2" xfId="12573" xr:uid="{00000000-0005-0000-0000-00007C330000}"/>
    <cellStyle name="Note 45 3 2 3 5 3" xfId="22721" xr:uid="{00000000-0005-0000-0000-00007D330000}"/>
    <cellStyle name="Note 45 3 2 3 5 4" xfId="27239" xr:uid="{00000000-0005-0000-0000-00007E330000}"/>
    <cellStyle name="Note 45 3 2 3 5 5" xfId="35732" xr:uid="{00000000-0005-0000-0000-00007F330000}"/>
    <cellStyle name="Note 45 3 2 3 6" xfId="12559" xr:uid="{00000000-0005-0000-0000-000080330000}"/>
    <cellStyle name="Note 45 3 2 3 6 2" xfId="35733" xr:uid="{00000000-0005-0000-0000-000081330000}"/>
    <cellStyle name="Note 45 3 2 3 7" xfId="22735" xr:uid="{00000000-0005-0000-0000-000082330000}"/>
    <cellStyle name="Note 45 3 2 3 8" xfId="27225" xr:uid="{00000000-0005-0000-0000-000083330000}"/>
    <cellStyle name="Note 45 3 2 3 9" xfId="35734" xr:uid="{00000000-0005-0000-0000-000084330000}"/>
    <cellStyle name="Note 45 3 2 4" xfId="3475" xr:uid="{00000000-0005-0000-0000-000085330000}"/>
    <cellStyle name="Note 45 3 2 4 2" xfId="3476" xr:uid="{00000000-0005-0000-0000-000086330000}"/>
    <cellStyle name="Note 45 3 2 4 2 2" xfId="3477" xr:uid="{00000000-0005-0000-0000-000087330000}"/>
    <cellStyle name="Note 45 3 2 4 2 2 2" xfId="3478" xr:uid="{00000000-0005-0000-0000-000088330000}"/>
    <cellStyle name="Note 45 3 2 4 2 2 2 2" xfId="12577" xr:uid="{00000000-0005-0000-0000-000089330000}"/>
    <cellStyle name="Note 45 3 2 4 2 2 2 3" xfId="22717" xr:uid="{00000000-0005-0000-0000-00008A330000}"/>
    <cellStyle name="Note 45 3 2 4 2 2 2 4" xfId="27243" xr:uid="{00000000-0005-0000-0000-00008B330000}"/>
    <cellStyle name="Note 45 3 2 4 2 2 2 5" xfId="35735" xr:uid="{00000000-0005-0000-0000-00008C330000}"/>
    <cellStyle name="Note 45 3 2 4 2 2 3" xfId="3479" xr:uid="{00000000-0005-0000-0000-00008D330000}"/>
    <cellStyle name="Note 45 3 2 4 2 2 3 2" xfId="12578" xr:uid="{00000000-0005-0000-0000-00008E330000}"/>
    <cellStyle name="Note 45 3 2 4 2 2 3 3" xfId="22716" xr:uid="{00000000-0005-0000-0000-00008F330000}"/>
    <cellStyle name="Note 45 3 2 4 2 2 3 4" xfId="27244" xr:uid="{00000000-0005-0000-0000-000090330000}"/>
    <cellStyle name="Note 45 3 2 4 2 2 3 5" xfId="35736" xr:uid="{00000000-0005-0000-0000-000091330000}"/>
    <cellStyle name="Note 45 3 2 4 2 2 4" xfId="12576" xr:uid="{00000000-0005-0000-0000-000092330000}"/>
    <cellStyle name="Note 45 3 2 4 2 2 5" xfId="22718" xr:uid="{00000000-0005-0000-0000-000093330000}"/>
    <cellStyle name="Note 45 3 2 4 2 2 6" xfId="27242" xr:uid="{00000000-0005-0000-0000-000094330000}"/>
    <cellStyle name="Note 45 3 2 4 2 2 7" xfId="35737" xr:uid="{00000000-0005-0000-0000-000095330000}"/>
    <cellStyle name="Note 45 3 2 4 2 3" xfId="3480" xr:uid="{00000000-0005-0000-0000-000096330000}"/>
    <cellStyle name="Note 45 3 2 4 2 3 2" xfId="12579" xr:uid="{00000000-0005-0000-0000-000097330000}"/>
    <cellStyle name="Note 45 3 2 4 2 3 3" xfId="22715" xr:uid="{00000000-0005-0000-0000-000098330000}"/>
    <cellStyle name="Note 45 3 2 4 2 3 4" xfId="27245" xr:uid="{00000000-0005-0000-0000-000099330000}"/>
    <cellStyle name="Note 45 3 2 4 2 3 5" xfId="35738" xr:uid="{00000000-0005-0000-0000-00009A330000}"/>
    <cellStyle name="Note 45 3 2 4 2 4" xfId="3481" xr:uid="{00000000-0005-0000-0000-00009B330000}"/>
    <cellStyle name="Note 45 3 2 4 2 4 2" xfId="12580" xr:uid="{00000000-0005-0000-0000-00009C330000}"/>
    <cellStyle name="Note 45 3 2 4 2 4 3" xfId="22714" xr:uid="{00000000-0005-0000-0000-00009D330000}"/>
    <cellStyle name="Note 45 3 2 4 2 4 4" xfId="27246" xr:uid="{00000000-0005-0000-0000-00009E330000}"/>
    <cellStyle name="Note 45 3 2 4 2 4 5" xfId="35739" xr:uid="{00000000-0005-0000-0000-00009F330000}"/>
    <cellStyle name="Note 45 3 2 4 2 5" xfId="12575" xr:uid="{00000000-0005-0000-0000-0000A0330000}"/>
    <cellStyle name="Note 45 3 2 4 2 5 2" xfId="35740" xr:uid="{00000000-0005-0000-0000-0000A1330000}"/>
    <cellStyle name="Note 45 3 2 4 2 6" xfId="22719" xr:uid="{00000000-0005-0000-0000-0000A2330000}"/>
    <cellStyle name="Note 45 3 2 4 2 7" xfId="27241" xr:uid="{00000000-0005-0000-0000-0000A3330000}"/>
    <cellStyle name="Note 45 3 2 4 2 8" xfId="35741" xr:uid="{00000000-0005-0000-0000-0000A4330000}"/>
    <cellStyle name="Note 45 3 2 4 3" xfId="3482" xr:uid="{00000000-0005-0000-0000-0000A5330000}"/>
    <cellStyle name="Note 45 3 2 4 3 2" xfId="3483" xr:uid="{00000000-0005-0000-0000-0000A6330000}"/>
    <cellStyle name="Note 45 3 2 4 3 2 2" xfId="12582" xr:uid="{00000000-0005-0000-0000-0000A7330000}"/>
    <cellStyle name="Note 45 3 2 4 3 2 3" xfId="22712" xr:uid="{00000000-0005-0000-0000-0000A8330000}"/>
    <cellStyle name="Note 45 3 2 4 3 2 4" xfId="27248" xr:uid="{00000000-0005-0000-0000-0000A9330000}"/>
    <cellStyle name="Note 45 3 2 4 3 2 5" xfId="35742" xr:uid="{00000000-0005-0000-0000-0000AA330000}"/>
    <cellStyle name="Note 45 3 2 4 3 3" xfId="3484" xr:uid="{00000000-0005-0000-0000-0000AB330000}"/>
    <cellStyle name="Note 45 3 2 4 3 3 2" xfId="12583" xr:uid="{00000000-0005-0000-0000-0000AC330000}"/>
    <cellStyle name="Note 45 3 2 4 3 3 3" xfId="22711" xr:uid="{00000000-0005-0000-0000-0000AD330000}"/>
    <cellStyle name="Note 45 3 2 4 3 3 4" xfId="27249" xr:uid="{00000000-0005-0000-0000-0000AE330000}"/>
    <cellStyle name="Note 45 3 2 4 3 3 5" xfId="35743" xr:uid="{00000000-0005-0000-0000-0000AF330000}"/>
    <cellStyle name="Note 45 3 2 4 3 4" xfId="12581" xr:uid="{00000000-0005-0000-0000-0000B0330000}"/>
    <cellStyle name="Note 45 3 2 4 3 5" xfId="22713" xr:uid="{00000000-0005-0000-0000-0000B1330000}"/>
    <cellStyle name="Note 45 3 2 4 3 6" xfId="27247" xr:uid="{00000000-0005-0000-0000-0000B2330000}"/>
    <cellStyle name="Note 45 3 2 4 3 7" xfId="35744" xr:uid="{00000000-0005-0000-0000-0000B3330000}"/>
    <cellStyle name="Note 45 3 2 4 4" xfId="3485" xr:uid="{00000000-0005-0000-0000-0000B4330000}"/>
    <cellStyle name="Note 45 3 2 4 4 2" xfId="12584" xr:uid="{00000000-0005-0000-0000-0000B5330000}"/>
    <cellStyle name="Note 45 3 2 4 4 3" xfId="22710" xr:uid="{00000000-0005-0000-0000-0000B6330000}"/>
    <cellStyle name="Note 45 3 2 4 4 4" xfId="27250" xr:uid="{00000000-0005-0000-0000-0000B7330000}"/>
    <cellStyle name="Note 45 3 2 4 4 5" xfId="35745" xr:uid="{00000000-0005-0000-0000-0000B8330000}"/>
    <cellStyle name="Note 45 3 2 4 5" xfId="3486" xr:uid="{00000000-0005-0000-0000-0000B9330000}"/>
    <cellStyle name="Note 45 3 2 4 5 2" xfId="12585" xr:uid="{00000000-0005-0000-0000-0000BA330000}"/>
    <cellStyle name="Note 45 3 2 4 5 3" xfId="22709" xr:uid="{00000000-0005-0000-0000-0000BB330000}"/>
    <cellStyle name="Note 45 3 2 4 5 4" xfId="27251" xr:uid="{00000000-0005-0000-0000-0000BC330000}"/>
    <cellStyle name="Note 45 3 2 4 5 5" xfId="35746" xr:uid="{00000000-0005-0000-0000-0000BD330000}"/>
    <cellStyle name="Note 45 3 2 4 6" xfId="12574" xr:uid="{00000000-0005-0000-0000-0000BE330000}"/>
    <cellStyle name="Note 45 3 2 4 6 2" xfId="35747" xr:uid="{00000000-0005-0000-0000-0000BF330000}"/>
    <cellStyle name="Note 45 3 2 4 7" xfId="22720" xr:uid="{00000000-0005-0000-0000-0000C0330000}"/>
    <cellStyle name="Note 45 3 2 4 8" xfId="27240" xr:uid="{00000000-0005-0000-0000-0000C1330000}"/>
    <cellStyle name="Note 45 3 2 4 9" xfId="35748" xr:uid="{00000000-0005-0000-0000-0000C2330000}"/>
    <cellStyle name="Note 45 3 2 5" xfId="3487" xr:uid="{00000000-0005-0000-0000-0000C3330000}"/>
    <cellStyle name="Note 45 3 2 5 2" xfId="3488" xr:uid="{00000000-0005-0000-0000-0000C4330000}"/>
    <cellStyle name="Note 45 3 2 5 2 2" xfId="3489" xr:uid="{00000000-0005-0000-0000-0000C5330000}"/>
    <cellStyle name="Note 45 3 2 5 2 2 2" xfId="3490" xr:uid="{00000000-0005-0000-0000-0000C6330000}"/>
    <cellStyle name="Note 45 3 2 5 2 2 2 2" xfId="12589" xr:uid="{00000000-0005-0000-0000-0000C7330000}"/>
    <cellStyle name="Note 45 3 2 5 2 2 2 3" xfId="22705" xr:uid="{00000000-0005-0000-0000-0000C8330000}"/>
    <cellStyle name="Note 45 3 2 5 2 2 2 4" xfId="27255" xr:uid="{00000000-0005-0000-0000-0000C9330000}"/>
    <cellStyle name="Note 45 3 2 5 2 2 2 5" xfId="35749" xr:uid="{00000000-0005-0000-0000-0000CA330000}"/>
    <cellStyle name="Note 45 3 2 5 2 2 3" xfId="3491" xr:uid="{00000000-0005-0000-0000-0000CB330000}"/>
    <cellStyle name="Note 45 3 2 5 2 2 3 2" xfId="12590" xr:uid="{00000000-0005-0000-0000-0000CC330000}"/>
    <cellStyle name="Note 45 3 2 5 2 2 3 3" xfId="22704" xr:uid="{00000000-0005-0000-0000-0000CD330000}"/>
    <cellStyle name="Note 45 3 2 5 2 2 3 4" xfId="27256" xr:uid="{00000000-0005-0000-0000-0000CE330000}"/>
    <cellStyle name="Note 45 3 2 5 2 2 3 5" xfId="35750" xr:uid="{00000000-0005-0000-0000-0000CF330000}"/>
    <cellStyle name="Note 45 3 2 5 2 2 4" xfId="12588" xr:uid="{00000000-0005-0000-0000-0000D0330000}"/>
    <cellStyle name="Note 45 3 2 5 2 2 5" xfId="22706" xr:uid="{00000000-0005-0000-0000-0000D1330000}"/>
    <cellStyle name="Note 45 3 2 5 2 2 6" xfId="27254" xr:uid="{00000000-0005-0000-0000-0000D2330000}"/>
    <cellStyle name="Note 45 3 2 5 2 2 7" xfId="35751" xr:uid="{00000000-0005-0000-0000-0000D3330000}"/>
    <cellStyle name="Note 45 3 2 5 2 3" xfId="3492" xr:uid="{00000000-0005-0000-0000-0000D4330000}"/>
    <cellStyle name="Note 45 3 2 5 2 3 2" xfId="12591" xr:uid="{00000000-0005-0000-0000-0000D5330000}"/>
    <cellStyle name="Note 45 3 2 5 2 3 3" xfId="22703" xr:uid="{00000000-0005-0000-0000-0000D6330000}"/>
    <cellStyle name="Note 45 3 2 5 2 3 4" xfId="27257" xr:uid="{00000000-0005-0000-0000-0000D7330000}"/>
    <cellStyle name="Note 45 3 2 5 2 3 5" xfId="35752" xr:uid="{00000000-0005-0000-0000-0000D8330000}"/>
    <cellStyle name="Note 45 3 2 5 2 4" xfId="3493" xr:uid="{00000000-0005-0000-0000-0000D9330000}"/>
    <cellStyle name="Note 45 3 2 5 2 4 2" xfId="12592" xr:uid="{00000000-0005-0000-0000-0000DA330000}"/>
    <cellStyle name="Note 45 3 2 5 2 4 3" xfId="22702" xr:uid="{00000000-0005-0000-0000-0000DB330000}"/>
    <cellStyle name="Note 45 3 2 5 2 4 4" xfId="27258" xr:uid="{00000000-0005-0000-0000-0000DC330000}"/>
    <cellStyle name="Note 45 3 2 5 2 4 5" xfId="35753" xr:uid="{00000000-0005-0000-0000-0000DD330000}"/>
    <cellStyle name="Note 45 3 2 5 2 5" xfId="12587" xr:uid="{00000000-0005-0000-0000-0000DE330000}"/>
    <cellStyle name="Note 45 3 2 5 2 5 2" xfId="35754" xr:uid="{00000000-0005-0000-0000-0000DF330000}"/>
    <cellStyle name="Note 45 3 2 5 2 6" xfId="22707" xr:uid="{00000000-0005-0000-0000-0000E0330000}"/>
    <cellStyle name="Note 45 3 2 5 2 7" xfId="27253" xr:uid="{00000000-0005-0000-0000-0000E1330000}"/>
    <cellStyle name="Note 45 3 2 5 2 8" xfId="35755" xr:uid="{00000000-0005-0000-0000-0000E2330000}"/>
    <cellStyle name="Note 45 3 2 5 3" xfId="3494" xr:uid="{00000000-0005-0000-0000-0000E3330000}"/>
    <cellStyle name="Note 45 3 2 5 3 2" xfId="3495" xr:uid="{00000000-0005-0000-0000-0000E4330000}"/>
    <cellStyle name="Note 45 3 2 5 3 2 2" xfId="12594" xr:uid="{00000000-0005-0000-0000-0000E5330000}"/>
    <cellStyle name="Note 45 3 2 5 3 2 3" xfId="22700" xr:uid="{00000000-0005-0000-0000-0000E6330000}"/>
    <cellStyle name="Note 45 3 2 5 3 2 4" xfId="27260" xr:uid="{00000000-0005-0000-0000-0000E7330000}"/>
    <cellStyle name="Note 45 3 2 5 3 2 5" xfId="35756" xr:uid="{00000000-0005-0000-0000-0000E8330000}"/>
    <cellStyle name="Note 45 3 2 5 3 3" xfId="3496" xr:uid="{00000000-0005-0000-0000-0000E9330000}"/>
    <cellStyle name="Note 45 3 2 5 3 3 2" xfId="12595" xr:uid="{00000000-0005-0000-0000-0000EA330000}"/>
    <cellStyle name="Note 45 3 2 5 3 3 3" xfId="22699" xr:uid="{00000000-0005-0000-0000-0000EB330000}"/>
    <cellStyle name="Note 45 3 2 5 3 3 4" xfId="27261" xr:uid="{00000000-0005-0000-0000-0000EC330000}"/>
    <cellStyle name="Note 45 3 2 5 3 3 5" xfId="35757" xr:uid="{00000000-0005-0000-0000-0000ED330000}"/>
    <cellStyle name="Note 45 3 2 5 3 4" xfId="12593" xr:uid="{00000000-0005-0000-0000-0000EE330000}"/>
    <cellStyle name="Note 45 3 2 5 3 5" xfId="22701" xr:uid="{00000000-0005-0000-0000-0000EF330000}"/>
    <cellStyle name="Note 45 3 2 5 3 6" xfId="27259" xr:uid="{00000000-0005-0000-0000-0000F0330000}"/>
    <cellStyle name="Note 45 3 2 5 3 7" xfId="35758" xr:uid="{00000000-0005-0000-0000-0000F1330000}"/>
    <cellStyle name="Note 45 3 2 5 4" xfId="3497" xr:uid="{00000000-0005-0000-0000-0000F2330000}"/>
    <cellStyle name="Note 45 3 2 5 4 2" xfId="12596" xr:uid="{00000000-0005-0000-0000-0000F3330000}"/>
    <cellStyle name="Note 45 3 2 5 4 3" xfId="22698" xr:uid="{00000000-0005-0000-0000-0000F4330000}"/>
    <cellStyle name="Note 45 3 2 5 4 4" xfId="27262" xr:uid="{00000000-0005-0000-0000-0000F5330000}"/>
    <cellStyle name="Note 45 3 2 5 4 5" xfId="35759" xr:uid="{00000000-0005-0000-0000-0000F6330000}"/>
    <cellStyle name="Note 45 3 2 5 5" xfId="3498" xr:uid="{00000000-0005-0000-0000-0000F7330000}"/>
    <cellStyle name="Note 45 3 2 5 5 2" xfId="12597" xr:uid="{00000000-0005-0000-0000-0000F8330000}"/>
    <cellStyle name="Note 45 3 2 5 5 3" xfId="22697" xr:uid="{00000000-0005-0000-0000-0000F9330000}"/>
    <cellStyle name="Note 45 3 2 5 5 4" xfId="27263" xr:uid="{00000000-0005-0000-0000-0000FA330000}"/>
    <cellStyle name="Note 45 3 2 5 5 5" xfId="35760" xr:uid="{00000000-0005-0000-0000-0000FB330000}"/>
    <cellStyle name="Note 45 3 2 5 6" xfId="12586" xr:uid="{00000000-0005-0000-0000-0000FC330000}"/>
    <cellStyle name="Note 45 3 2 5 6 2" xfId="35761" xr:uid="{00000000-0005-0000-0000-0000FD330000}"/>
    <cellStyle name="Note 45 3 2 5 7" xfId="22708" xr:uid="{00000000-0005-0000-0000-0000FE330000}"/>
    <cellStyle name="Note 45 3 2 5 8" xfId="27252" xr:uid="{00000000-0005-0000-0000-0000FF330000}"/>
    <cellStyle name="Note 45 3 2 5 9" xfId="35762" xr:uid="{00000000-0005-0000-0000-000000340000}"/>
    <cellStyle name="Note 45 3 2 6" xfId="3499" xr:uid="{00000000-0005-0000-0000-000001340000}"/>
    <cellStyle name="Note 45 3 2 6 2" xfId="3500" xr:uid="{00000000-0005-0000-0000-000002340000}"/>
    <cellStyle name="Note 45 3 2 6 2 2" xfId="3501" xr:uid="{00000000-0005-0000-0000-000003340000}"/>
    <cellStyle name="Note 45 3 2 6 2 2 2" xfId="12600" xr:uid="{00000000-0005-0000-0000-000004340000}"/>
    <cellStyle name="Note 45 3 2 6 2 2 3" xfId="22694" xr:uid="{00000000-0005-0000-0000-000005340000}"/>
    <cellStyle name="Note 45 3 2 6 2 2 4" xfId="27266" xr:uid="{00000000-0005-0000-0000-000006340000}"/>
    <cellStyle name="Note 45 3 2 6 2 2 5" xfId="35763" xr:uid="{00000000-0005-0000-0000-000007340000}"/>
    <cellStyle name="Note 45 3 2 6 2 3" xfId="3502" xr:uid="{00000000-0005-0000-0000-000008340000}"/>
    <cellStyle name="Note 45 3 2 6 2 3 2" xfId="12601" xr:uid="{00000000-0005-0000-0000-000009340000}"/>
    <cellStyle name="Note 45 3 2 6 2 3 3" xfId="22693" xr:uid="{00000000-0005-0000-0000-00000A340000}"/>
    <cellStyle name="Note 45 3 2 6 2 3 4" xfId="27267" xr:uid="{00000000-0005-0000-0000-00000B340000}"/>
    <cellStyle name="Note 45 3 2 6 2 3 5" xfId="35764" xr:uid="{00000000-0005-0000-0000-00000C340000}"/>
    <cellStyle name="Note 45 3 2 6 2 4" xfId="12599" xr:uid="{00000000-0005-0000-0000-00000D340000}"/>
    <cellStyle name="Note 45 3 2 6 2 4 2" xfId="35765" xr:uid="{00000000-0005-0000-0000-00000E340000}"/>
    <cellStyle name="Note 45 3 2 6 2 5" xfId="22695" xr:uid="{00000000-0005-0000-0000-00000F340000}"/>
    <cellStyle name="Note 45 3 2 6 2 6" xfId="27265" xr:uid="{00000000-0005-0000-0000-000010340000}"/>
    <cellStyle name="Note 45 3 2 6 2 7" xfId="35766" xr:uid="{00000000-0005-0000-0000-000011340000}"/>
    <cellStyle name="Note 45 3 2 6 3" xfId="3503" xr:uid="{00000000-0005-0000-0000-000012340000}"/>
    <cellStyle name="Note 45 3 2 6 3 2" xfId="3504" xr:uid="{00000000-0005-0000-0000-000013340000}"/>
    <cellStyle name="Note 45 3 2 6 3 2 2" xfId="12603" xr:uid="{00000000-0005-0000-0000-000014340000}"/>
    <cellStyle name="Note 45 3 2 6 3 2 3" xfId="22691" xr:uid="{00000000-0005-0000-0000-000015340000}"/>
    <cellStyle name="Note 45 3 2 6 3 2 4" xfId="27269" xr:uid="{00000000-0005-0000-0000-000016340000}"/>
    <cellStyle name="Note 45 3 2 6 3 2 5" xfId="35767" xr:uid="{00000000-0005-0000-0000-000017340000}"/>
    <cellStyle name="Note 45 3 2 6 3 3" xfId="3505" xr:uid="{00000000-0005-0000-0000-000018340000}"/>
    <cellStyle name="Note 45 3 2 6 3 3 2" xfId="12604" xr:uid="{00000000-0005-0000-0000-000019340000}"/>
    <cellStyle name="Note 45 3 2 6 3 3 3" xfId="22690" xr:uid="{00000000-0005-0000-0000-00001A340000}"/>
    <cellStyle name="Note 45 3 2 6 3 3 4" xfId="27270" xr:uid="{00000000-0005-0000-0000-00001B340000}"/>
    <cellStyle name="Note 45 3 2 6 3 3 5" xfId="35768" xr:uid="{00000000-0005-0000-0000-00001C340000}"/>
    <cellStyle name="Note 45 3 2 6 3 4" xfId="12602" xr:uid="{00000000-0005-0000-0000-00001D340000}"/>
    <cellStyle name="Note 45 3 2 6 3 5" xfId="22692" xr:uid="{00000000-0005-0000-0000-00001E340000}"/>
    <cellStyle name="Note 45 3 2 6 3 6" xfId="27268" xr:uid="{00000000-0005-0000-0000-00001F340000}"/>
    <cellStyle name="Note 45 3 2 6 3 7" xfId="35769" xr:uid="{00000000-0005-0000-0000-000020340000}"/>
    <cellStyle name="Note 45 3 2 6 4" xfId="3506" xr:uid="{00000000-0005-0000-0000-000021340000}"/>
    <cellStyle name="Note 45 3 2 6 4 2" xfId="12605" xr:uid="{00000000-0005-0000-0000-000022340000}"/>
    <cellStyle name="Note 45 3 2 6 4 3" xfId="22689" xr:uid="{00000000-0005-0000-0000-000023340000}"/>
    <cellStyle name="Note 45 3 2 6 4 4" xfId="27271" xr:uid="{00000000-0005-0000-0000-000024340000}"/>
    <cellStyle name="Note 45 3 2 6 4 5" xfId="35770" xr:uid="{00000000-0005-0000-0000-000025340000}"/>
    <cellStyle name="Note 45 3 2 6 5" xfId="3507" xr:uid="{00000000-0005-0000-0000-000026340000}"/>
    <cellStyle name="Note 45 3 2 6 5 2" xfId="12606" xr:uid="{00000000-0005-0000-0000-000027340000}"/>
    <cellStyle name="Note 45 3 2 6 5 3" xfId="22688" xr:uid="{00000000-0005-0000-0000-000028340000}"/>
    <cellStyle name="Note 45 3 2 6 5 4" xfId="27272" xr:uid="{00000000-0005-0000-0000-000029340000}"/>
    <cellStyle name="Note 45 3 2 6 5 5" xfId="35771" xr:uid="{00000000-0005-0000-0000-00002A340000}"/>
    <cellStyle name="Note 45 3 2 6 6" xfId="12598" xr:uid="{00000000-0005-0000-0000-00002B340000}"/>
    <cellStyle name="Note 45 3 2 6 6 2" xfId="35772" xr:uid="{00000000-0005-0000-0000-00002C340000}"/>
    <cellStyle name="Note 45 3 2 6 7" xfId="22696" xr:uid="{00000000-0005-0000-0000-00002D340000}"/>
    <cellStyle name="Note 45 3 2 6 8" xfId="27264" xr:uid="{00000000-0005-0000-0000-00002E340000}"/>
    <cellStyle name="Note 45 3 2 6 9" xfId="35773" xr:uid="{00000000-0005-0000-0000-00002F340000}"/>
    <cellStyle name="Note 45 3 2 7" xfId="12543" xr:uid="{00000000-0005-0000-0000-000030340000}"/>
    <cellStyle name="Note 45 3 2 7 2" xfId="35774" xr:uid="{00000000-0005-0000-0000-000031340000}"/>
    <cellStyle name="Note 45 3 2 8" xfId="22751" xr:uid="{00000000-0005-0000-0000-000032340000}"/>
    <cellStyle name="Note 45 3 2 9" xfId="27209" xr:uid="{00000000-0005-0000-0000-000033340000}"/>
    <cellStyle name="Note 45 3 3" xfId="3508" xr:uid="{00000000-0005-0000-0000-000034340000}"/>
    <cellStyle name="Note 45 3 3 10" xfId="35775" xr:uid="{00000000-0005-0000-0000-000035340000}"/>
    <cellStyle name="Note 45 3 3 2" xfId="3509" xr:uid="{00000000-0005-0000-0000-000036340000}"/>
    <cellStyle name="Note 45 3 3 2 2" xfId="3510" xr:uid="{00000000-0005-0000-0000-000037340000}"/>
    <cellStyle name="Note 45 3 3 2 2 2" xfId="3511" xr:uid="{00000000-0005-0000-0000-000038340000}"/>
    <cellStyle name="Note 45 3 3 2 2 2 2" xfId="3512" xr:uid="{00000000-0005-0000-0000-000039340000}"/>
    <cellStyle name="Note 45 3 3 2 2 2 2 2" xfId="12611" xr:uid="{00000000-0005-0000-0000-00003A340000}"/>
    <cellStyle name="Note 45 3 3 2 2 2 2 3" xfId="22683" xr:uid="{00000000-0005-0000-0000-00003B340000}"/>
    <cellStyle name="Note 45 3 3 2 2 2 2 4" xfId="27277" xr:uid="{00000000-0005-0000-0000-00003C340000}"/>
    <cellStyle name="Note 45 3 3 2 2 2 2 5" xfId="35776" xr:uid="{00000000-0005-0000-0000-00003D340000}"/>
    <cellStyle name="Note 45 3 3 2 2 2 3" xfId="3513" xr:uid="{00000000-0005-0000-0000-00003E340000}"/>
    <cellStyle name="Note 45 3 3 2 2 2 3 2" xfId="12612" xr:uid="{00000000-0005-0000-0000-00003F340000}"/>
    <cellStyle name="Note 45 3 3 2 2 2 3 3" xfId="22682" xr:uid="{00000000-0005-0000-0000-000040340000}"/>
    <cellStyle name="Note 45 3 3 2 2 2 3 4" xfId="27278" xr:uid="{00000000-0005-0000-0000-000041340000}"/>
    <cellStyle name="Note 45 3 3 2 2 2 3 5" xfId="35777" xr:uid="{00000000-0005-0000-0000-000042340000}"/>
    <cellStyle name="Note 45 3 3 2 2 2 4" xfId="12610" xr:uid="{00000000-0005-0000-0000-000043340000}"/>
    <cellStyle name="Note 45 3 3 2 2 2 4 2" xfId="35778" xr:uid="{00000000-0005-0000-0000-000044340000}"/>
    <cellStyle name="Note 45 3 3 2 2 2 5" xfId="22684" xr:uid="{00000000-0005-0000-0000-000045340000}"/>
    <cellStyle name="Note 45 3 3 2 2 2 6" xfId="27276" xr:uid="{00000000-0005-0000-0000-000046340000}"/>
    <cellStyle name="Note 45 3 3 2 2 2 7" xfId="35779" xr:uid="{00000000-0005-0000-0000-000047340000}"/>
    <cellStyle name="Note 45 3 3 2 2 3" xfId="3514" xr:uid="{00000000-0005-0000-0000-000048340000}"/>
    <cellStyle name="Note 45 3 3 2 2 3 2" xfId="3515" xr:uid="{00000000-0005-0000-0000-000049340000}"/>
    <cellStyle name="Note 45 3 3 2 2 3 2 2" xfId="12614" xr:uid="{00000000-0005-0000-0000-00004A340000}"/>
    <cellStyle name="Note 45 3 3 2 2 3 2 3" xfId="22680" xr:uid="{00000000-0005-0000-0000-00004B340000}"/>
    <cellStyle name="Note 45 3 3 2 2 3 2 4" xfId="27280" xr:uid="{00000000-0005-0000-0000-00004C340000}"/>
    <cellStyle name="Note 45 3 3 2 2 3 2 5" xfId="35780" xr:uid="{00000000-0005-0000-0000-00004D340000}"/>
    <cellStyle name="Note 45 3 3 2 2 3 3" xfId="12613" xr:uid="{00000000-0005-0000-0000-00004E340000}"/>
    <cellStyle name="Note 45 3 3 2 2 3 4" xfId="22681" xr:uid="{00000000-0005-0000-0000-00004F340000}"/>
    <cellStyle name="Note 45 3 3 2 2 3 5" xfId="27279" xr:uid="{00000000-0005-0000-0000-000050340000}"/>
    <cellStyle name="Note 45 3 3 2 2 3 6" xfId="35781" xr:uid="{00000000-0005-0000-0000-000051340000}"/>
    <cellStyle name="Note 45 3 3 2 2 4" xfId="3516" xr:uid="{00000000-0005-0000-0000-000052340000}"/>
    <cellStyle name="Note 45 3 3 2 2 4 2" xfId="12615" xr:uid="{00000000-0005-0000-0000-000053340000}"/>
    <cellStyle name="Note 45 3 3 2 2 4 3" xfId="22679" xr:uid="{00000000-0005-0000-0000-000054340000}"/>
    <cellStyle name="Note 45 3 3 2 2 4 4" xfId="27281" xr:uid="{00000000-0005-0000-0000-000055340000}"/>
    <cellStyle name="Note 45 3 3 2 2 4 5" xfId="35782" xr:uid="{00000000-0005-0000-0000-000056340000}"/>
    <cellStyle name="Note 45 3 3 2 2 5" xfId="12609" xr:uid="{00000000-0005-0000-0000-000057340000}"/>
    <cellStyle name="Note 45 3 3 2 2 5 2" xfId="35783" xr:uid="{00000000-0005-0000-0000-000058340000}"/>
    <cellStyle name="Note 45 3 3 2 2 6" xfId="22685" xr:uid="{00000000-0005-0000-0000-000059340000}"/>
    <cellStyle name="Note 45 3 3 2 2 7" xfId="27275" xr:uid="{00000000-0005-0000-0000-00005A340000}"/>
    <cellStyle name="Note 45 3 3 2 2 8" xfId="35784" xr:uid="{00000000-0005-0000-0000-00005B340000}"/>
    <cellStyle name="Note 45 3 3 2 3" xfId="3517" xr:uid="{00000000-0005-0000-0000-00005C340000}"/>
    <cellStyle name="Note 45 3 3 2 3 2" xfId="3518" xr:uid="{00000000-0005-0000-0000-00005D340000}"/>
    <cellStyle name="Note 45 3 3 2 3 2 2" xfId="12617" xr:uid="{00000000-0005-0000-0000-00005E340000}"/>
    <cellStyle name="Note 45 3 3 2 3 2 3" xfId="22677" xr:uid="{00000000-0005-0000-0000-00005F340000}"/>
    <cellStyle name="Note 45 3 3 2 3 2 4" xfId="27283" xr:uid="{00000000-0005-0000-0000-000060340000}"/>
    <cellStyle name="Note 45 3 3 2 3 2 5" xfId="35785" xr:uid="{00000000-0005-0000-0000-000061340000}"/>
    <cellStyle name="Note 45 3 3 2 3 3" xfId="3519" xr:uid="{00000000-0005-0000-0000-000062340000}"/>
    <cellStyle name="Note 45 3 3 2 3 3 2" xfId="12618" xr:uid="{00000000-0005-0000-0000-000063340000}"/>
    <cellStyle name="Note 45 3 3 2 3 3 3" xfId="22676" xr:uid="{00000000-0005-0000-0000-000064340000}"/>
    <cellStyle name="Note 45 3 3 2 3 3 4" xfId="27284" xr:uid="{00000000-0005-0000-0000-000065340000}"/>
    <cellStyle name="Note 45 3 3 2 3 3 5" xfId="35786" xr:uid="{00000000-0005-0000-0000-000066340000}"/>
    <cellStyle name="Note 45 3 3 2 3 4" xfId="12616" xr:uid="{00000000-0005-0000-0000-000067340000}"/>
    <cellStyle name="Note 45 3 3 2 3 4 2" xfId="35787" xr:uid="{00000000-0005-0000-0000-000068340000}"/>
    <cellStyle name="Note 45 3 3 2 3 5" xfId="22678" xr:uid="{00000000-0005-0000-0000-000069340000}"/>
    <cellStyle name="Note 45 3 3 2 3 6" xfId="27282" xr:uid="{00000000-0005-0000-0000-00006A340000}"/>
    <cellStyle name="Note 45 3 3 2 3 7" xfId="35788" xr:uid="{00000000-0005-0000-0000-00006B340000}"/>
    <cellStyle name="Note 45 3 3 2 4" xfId="3520" xr:uid="{00000000-0005-0000-0000-00006C340000}"/>
    <cellStyle name="Note 45 3 3 2 4 2" xfId="3521" xr:uid="{00000000-0005-0000-0000-00006D340000}"/>
    <cellStyle name="Note 45 3 3 2 4 2 2" xfId="12620" xr:uid="{00000000-0005-0000-0000-00006E340000}"/>
    <cellStyle name="Note 45 3 3 2 4 2 3" xfId="22674" xr:uid="{00000000-0005-0000-0000-00006F340000}"/>
    <cellStyle name="Note 45 3 3 2 4 2 4" xfId="27286" xr:uid="{00000000-0005-0000-0000-000070340000}"/>
    <cellStyle name="Note 45 3 3 2 4 2 5" xfId="35789" xr:uid="{00000000-0005-0000-0000-000071340000}"/>
    <cellStyle name="Note 45 3 3 2 4 3" xfId="3522" xr:uid="{00000000-0005-0000-0000-000072340000}"/>
    <cellStyle name="Note 45 3 3 2 4 3 2" xfId="12621" xr:uid="{00000000-0005-0000-0000-000073340000}"/>
    <cellStyle name="Note 45 3 3 2 4 3 3" xfId="22673" xr:uid="{00000000-0005-0000-0000-000074340000}"/>
    <cellStyle name="Note 45 3 3 2 4 3 4" xfId="27287" xr:uid="{00000000-0005-0000-0000-000075340000}"/>
    <cellStyle name="Note 45 3 3 2 4 3 5" xfId="35790" xr:uid="{00000000-0005-0000-0000-000076340000}"/>
    <cellStyle name="Note 45 3 3 2 4 4" xfId="12619" xr:uid="{00000000-0005-0000-0000-000077340000}"/>
    <cellStyle name="Note 45 3 3 2 4 5" xfId="22675" xr:uid="{00000000-0005-0000-0000-000078340000}"/>
    <cellStyle name="Note 45 3 3 2 4 6" xfId="27285" xr:uid="{00000000-0005-0000-0000-000079340000}"/>
    <cellStyle name="Note 45 3 3 2 4 7" xfId="35791" xr:uid="{00000000-0005-0000-0000-00007A340000}"/>
    <cellStyle name="Note 45 3 3 2 5" xfId="3523" xr:uid="{00000000-0005-0000-0000-00007B340000}"/>
    <cellStyle name="Note 45 3 3 2 5 2" xfId="12622" xr:uid="{00000000-0005-0000-0000-00007C340000}"/>
    <cellStyle name="Note 45 3 3 2 5 3" xfId="22672" xr:uid="{00000000-0005-0000-0000-00007D340000}"/>
    <cellStyle name="Note 45 3 3 2 5 4" xfId="27288" xr:uid="{00000000-0005-0000-0000-00007E340000}"/>
    <cellStyle name="Note 45 3 3 2 5 5" xfId="35792" xr:uid="{00000000-0005-0000-0000-00007F340000}"/>
    <cellStyle name="Note 45 3 3 2 6" xfId="12608" xr:uid="{00000000-0005-0000-0000-000080340000}"/>
    <cellStyle name="Note 45 3 3 2 6 2" xfId="35793" xr:uid="{00000000-0005-0000-0000-000081340000}"/>
    <cellStyle name="Note 45 3 3 2 7" xfId="22686" xr:uid="{00000000-0005-0000-0000-000082340000}"/>
    <cellStyle name="Note 45 3 3 2 8" xfId="27274" xr:uid="{00000000-0005-0000-0000-000083340000}"/>
    <cellStyle name="Note 45 3 3 2 9" xfId="35794" xr:uid="{00000000-0005-0000-0000-000084340000}"/>
    <cellStyle name="Note 45 3 3 3" xfId="3524" xr:uid="{00000000-0005-0000-0000-000085340000}"/>
    <cellStyle name="Note 45 3 3 3 2" xfId="3525" xr:uid="{00000000-0005-0000-0000-000086340000}"/>
    <cellStyle name="Note 45 3 3 3 2 2" xfId="3526" xr:uid="{00000000-0005-0000-0000-000087340000}"/>
    <cellStyle name="Note 45 3 3 3 2 2 2" xfId="3527" xr:uid="{00000000-0005-0000-0000-000088340000}"/>
    <cellStyle name="Note 45 3 3 3 2 2 2 2" xfId="12626" xr:uid="{00000000-0005-0000-0000-000089340000}"/>
    <cellStyle name="Note 45 3 3 3 2 2 2 3" xfId="22668" xr:uid="{00000000-0005-0000-0000-00008A340000}"/>
    <cellStyle name="Note 45 3 3 3 2 2 2 4" xfId="27292" xr:uid="{00000000-0005-0000-0000-00008B340000}"/>
    <cellStyle name="Note 45 3 3 3 2 2 2 5" xfId="35795" xr:uid="{00000000-0005-0000-0000-00008C340000}"/>
    <cellStyle name="Note 45 3 3 3 2 2 3" xfId="3528" xr:uid="{00000000-0005-0000-0000-00008D340000}"/>
    <cellStyle name="Note 45 3 3 3 2 2 3 2" xfId="12627" xr:uid="{00000000-0005-0000-0000-00008E340000}"/>
    <cellStyle name="Note 45 3 3 3 2 2 3 3" xfId="22667" xr:uid="{00000000-0005-0000-0000-00008F340000}"/>
    <cellStyle name="Note 45 3 3 3 2 2 3 4" xfId="27293" xr:uid="{00000000-0005-0000-0000-000090340000}"/>
    <cellStyle name="Note 45 3 3 3 2 2 3 5" xfId="35796" xr:uid="{00000000-0005-0000-0000-000091340000}"/>
    <cellStyle name="Note 45 3 3 3 2 2 4" xfId="12625" xr:uid="{00000000-0005-0000-0000-000092340000}"/>
    <cellStyle name="Note 45 3 3 3 2 2 5" xfId="22669" xr:uid="{00000000-0005-0000-0000-000093340000}"/>
    <cellStyle name="Note 45 3 3 3 2 2 6" xfId="27291" xr:uid="{00000000-0005-0000-0000-000094340000}"/>
    <cellStyle name="Note 45 3 3 3 2 2 7" xfId="35797" xr:uid="{00000000-0005-0000-0000-000095340000}"/>
    <cellStyle name="Note 45 3 3 3 2 3" xfId="3529" xr:uid="{00000000-0005-0000-0000-000096340000}"/>
    <cellStyle name="Note 45 3 3 3 2 3 2" xfId="12628" xr:uid="{00000000-0005-0000-0000-000097340000}"/>
    <cellStyle name="Note 45 3 3 3 2 3 3" xfId="22666" xr:uid="{00000000-0005-0000-0000-000098340000}"/>
    <cellStyle name="Note 45 3 3 3 2 3 4" xfId="27294" xr:uid="{00000000-0005-0000-0000-000099340000}"/>
    <cellStyle name="Note 45 3 3 3 2 3 5" xfId="35798" xr:uid="{00000000-0005-0000-0000-00009A340000}"/>
    <cellStyle name="Note 45 3 3 3 2 4" xfId="3530" xr:uid="{00000000-0005-0000-0000-00009B340000}"/>
    <cellStyle name="Note 45 3 3 3 2 4 2" xfId="12629" xr:uid="{00000000-0005-0000-0000-00009C340000}"/>
    <cellStyle name="Note 45 3 3 3 2 4 3" xfId="22665" xr:uid="{00000000-0005-0000-0000-00009D340000}"/>
    <cellStyle name="Note 45 3 3 3 2 4 4" xfId="27295" xr:uid="{00000000-0005-0000-0000-00009E340000}"/>
    <cellStyle name="Note 45 3 3 3 2 4 5" xfId="35799" xr:uid="{00000000-0005-0000-0000-00009F340000}"/>
    <cellStyle name="Note 45 3 3 3 2 5" xfId="12624" xr:uid="{00000000-0005-0000-0000-0000A0340000}"/>
    <cellStyle name="Note 45 3 3 3 2 5 2" xfId="35800" xr:uid="{00000000-0005-0000-0000-0000A1340000}"/>
    <cellStyle name="Note 45 3 3 3 2 6" xfId="22670" xr:uid="{00000000-0005-0000-0000-0000A2340000}"/>
    <cellStyle name="Note 45 3 3 3 2 7" xfId="27290" xr:uid="{00000000-0005-0000-0000-0000A3340000}"/>
    <cellStyle name="Note 45 3 3 3 2 8" xfId="35801" xr:uid="{00000000-0005-0000-0000-0000A4340000}"/>
    <cellStyle name="Note 45 3 3 3 3" xfId="3531" xr:uid="{00000000-0005-0000-0000-0000A5340000}"/>
    <cellStyle name="Note 45 3 3 3 3 2" xfId="3532" xr:uid="{00000000-0005-0000-0000-0000A6340000}"/>
    <cellStyle name="Note 45 3 3 3 3 2 2" xfId="12631" xr:uid="{00000000-0005-0000-0000-0000A7340000}"/>
    <cellStyle name="Note 45 3 3 3 3 2 3" xfId="22663" xr:uid="{00000000-0005-0000-0000-0000A8340000}"/>
    <cellStyle name="Note 45 3 3 3 3 2 4" xfId="27297" xr:uid="{00000000-0005-0000-0000-0000A9340000}"/>
    <cellStyle name="Note 45 3 3 3 3 2 5" xfId="35802" xr:uid="{00000000-0005-0000-0000-0000AA340000}"/>
    <cellStyle name="Note 45 3 3 3 3 3" xfId="3533" xr:uid="{00000000-0005-0000-0000-0000AB340000}"/>
    <cellStyle name="Note 45 3 3 3 3 3 2" xfId="12632" xr:uid="{00000000-0005-0000-0000-0000AC340000}"/>
    <cellStyle name="Note 45 3 3 3 3 3 3" xfId="22662" xr:uid="{00000000-0005-0000-0000-0000AD340000}"/>
    <cellStyle name="Note 45 3 3 3 3 3 4" xfId="27298" xr:uid="{00000000-0005-0000-0000-0000AE340000}"/>
    <cellStyle name="Note 45 3 3 3 3 3 5" xfId="35803" xr:uid="{00000000-0005-0000-0000-0000AF340000}"/>
    <cellStyle name="Note 45 3 3 3 3 4" xfId="12630" xr:uid="{00000000-0005-0000-0000-0000B0340000}"/>
    <cellStyle name="Note 45 3 3 3 3 5" xfId="22664" xr:uid="{00000000-0005-0000-0000-0000B1340000}"/>
    <cellStyle name="Note 45 3 3 3 3 6" xfId="27296" xr:uid="{00000000-0005-0000-0000-0000B2340000}"/>
    <cellStyle name="Note 45 3 3 3 3 7" xfId="35804" xr:uid="{00000000-0005-0000-0000-0000B3340000}"/>
    <cellStyle name="Note 45 3 3 3 4" xfId="3534" xr:uid="{00000000-0005-0000-0000-0000B4340000}"/>
    <cellStyle name="Note 45 3 3 3 4 2" xfId="12633" xr:uid="{00000000-0005-0000-0000-0000B5340000}"/>
    <cellStyle name="Note 45 3 3 3 4 3" xfId="22661" xr:uid="{00000000-0005-0000-0000-0000B6340000}"/>
    <cellStyle name="Note 45 3 3 3 4 4" xfId="27299" xr:uid="{00000000-0005-0000-0000-0000B7340000}"/>
    <cellStyle name="Note 45 3 3 3 4 5" xfId="35805" xr:uid="{00000000-0005-0000-0000-0000B8340000}"/>
    <cellStyle name="Note 45 3 3 3 5" xfId="3535" xr:uid="{00000000-0005-0000-0000-0000B9340000}"/>
    <cellStyle name="Note 45 3 3 3 5 2" xfId="12634" xr:uid="{00000000-0005-0000-0000-0000BA340000}"/>
    <cellStyle name="Note 45 3 3 3 5 3" xfId="22660" xr:uid="{00000000-0005-0000-0000-0000BB340000}"/>
    <cellStyle name="Note 45 3 3 3 5 4" xfId="27300" xr:uid="{00000000-0005-0000-0000-0000BC340000}"/>
    <cellStyle name="Note 45 3 3 3 5 5" xfId="35806" xr:uid="{00000000-0005-0000-0000-0000BD340000}"/>
    <cellStyle name="Note 45 3 3 3 6" xfId="12623" xr:uid="{00000000-0005-0000-0000-0000BE340000}"/>
    <cellStyle name="Note 45 3 3 3 6 2" xfId="35807" xr:uid="{00000000-0005-0000-0000-0000BF340000}"/>
    <cellStyle name="Note 45 3 3 3 7" xfId="22671" xr:uid="{00000000-0005-0000-0000-0000C0340000}"/>
    <cellStyle name="Note 45 3 3 3 8" xfId="27289" xr:uid="{00000000-0005-0000-0000-0000C1340000}"/>
    <cellStyle name="Note 45 3 3 3 9" xfId="35808" xr:uid="{00000000-0005-0000-0000-0000C2340000}"/>
    <cellStyle name="Note 45 3 3 4" xfId="3536" xr:uid="{00000000-0005-0000-0000-0000C3340000}"/>
    <cellStyle name="Note 45 3 3 4 2" xfId="3537" xr:uid="{00000000-0005-0000-0000-0000C4340000}"/>
    <cellStyle name="Note 45 3 3 4 2 2" xfId="3538" xr:uid="{00000000-0005-0000-0000-0000C5340000}"/>
    <cellStyle name="Note 45 3 3 4 2 2 2" xfId="3539" xr:uid="{00000000-0005-0000-0000-0000C6340000}"/>
    <cellStyle name="Note 45 3 3 4 2 2 2 2" xfId="12638" xr:uid="{00000000-0005-0000-0000-0000C7340000}"/>
    <cellStyle name="Note 45 3 3 4 2 2 2 3" xfId="22656" xr:uid="{00000000-0005-0000-0000-0000C8340000}"/>
    <cellStyle name="Note 45 3 3 4 2 2 2 4" xfId="27304" xr:uid="{00000000-0005-0000-0000-0000C9340000}"/>
    <cellStyle name="Note 45 3 3 4 2 2 2 5" xfId="35809" xr:uid="{00000000-0005-0000-0000-0000CA340000}"/>
    <cellStyle name="Note 45 3 3 4 2 2 3" xfId="3540" xr:uid="{00000000-0005-0000-0000-0000CB340000}"/>
    <cellStyle name="Note 45 3 3 4 2 2 3 2" xfId="12639" xr:uid="{00000000-0005-0000-0000-0000CC340000}"/>
    <cellStyle name="Note 45 3 3 4 2 2 3 3" xfId="22655" xr:uid="{00000000-0005-0000-0000-0000CD340000}"/>
    <cellStyle name="Note 45 3 3 4 2 2 3 4" xfId="27305" xr:uid="{00000000-0005-0000-0000-0000CE340000}"/>
    <cellStyle name="Note 45 3 3 4 2 2 3 5" xfId="35810" xr:uid="{00000000-0005-0000-0000-0000CF340000}"/>
    <cellStyle name="Note 45 3 3 4 2 2 4" xfId="12637" xr:uid="{00000000-0005-0000-0000-0000D0340000}"/>
    <cellStyle name="Note 45 3 3 4 2 2 5" xfId="22657" xr:uid="{00000000-0005-0000-0000-0000D1340000}"/>
    <cellStyle name="Note 45 3 3 4 2 2 6" xfId="27303" xr:uid="{00000000-0005-0000-0000-0000D2340000}"/>
    <cellStyle name="Note 45 3 3 4 2 2 7" xfId="35811" xr:uid="{00000000-0005-0000-0000-0000D3340000}"/>
    <cellStyle name="Note 45 3 3 4 2 3" xfId="3541" xr:uid="{00000000-0005-0000-0000-0000D4340000}"/>
    <cellStyle name="Note 45 3 3 4 2 3 2" xfId="12640" xr:uid="{00000000-0005-0000-0000-0000D5340000}"/>
    <cellStyle name="Note 45 3 3 4 2 3 3" xfId="22654" xr:uid="{00000000-0005-0000-0000-0000D6340000}"/>
    <cellStyle name="Note 45 3 3 4 2 3 4" xfId="27306" xr:uid="{00000000-0005-0000-0000-0000D7340000}"/>
    <cellStyle name="Note 45 3 3 4 2 3 5" xfId="35812" xr:uid="{00000000-0005-0000-0000-0000D8340000}"/>
    <cellStyle name="Note 45 3 3 4 2 4" xfId="3542" xr:uid="{00000000-0005-0000-0000-0000D9340000}"/>
    <cellStyle name="Note 45 3 3 4 2 4 2" xfId="12641" xr:uid="{00000000-0005-0000-0000-0000DA340000}"/>
    <cellStyle name="Note 45 3 3 4 2 4 3" xfId="22653" xr:uid="{00000000-0005-0000-0000-0000DB340000}"/>
    <cellStyle name="Note 45 3 3 4 2 4 4" xfId="27307" xr:uid="{00000000-0005-0000-0000-0000DC340000}"/>
    <cellStyle name="Note 45 3 3 4 2 4 5" xfId="35813" xr:uid="{00000000-0005-0000-0000-0000DD340000}"/>
    <cellStyle name="Note 45 3 3 4 2 5" xfId="12636" xr:uid="{00000000-0005-0000-0000-0000DE340000}"/>
    <cellStyle name="Note 45 3 3 4 2 5 2" xfId="35814" xr:uid="{00000000-0005-0000-0000-0000DF340000}"/>
    <cellStyle name="Note 45 3 3 4 2 6" xfId="22658" xr:uid="{00000000-0005-0000-0000-0000E0340000}"/>
    <cellStyle name="Note 45 3 3 4 2 7" xfId="27302" xr:uid="{00000000-0005-0000-0000-0000E1340000}"/>
    <cellStyle name="Note 45 3 3 4 2 8" xfId="35815" xr:uid="{00000000-0005-0000-0000-0000E2340000}"/>
    <cellStyle name="Note 45 3 3 4 3" xfId="3543" xr:uid="{00000000-0005-0000-0000-0000E3340000}"/>
    <cellStyle name="Note 45 3 3 4 3 2" xfId="3544" xr:uid="{00000000-0005-0000-0000-0000E4340000}"/>
    <cellStyle name="Note 45 3 3 4 3 2 2" xfId="12643" xr:uid="{00000000-0005-0000-0000-0000E5340000}"/>
    <cellStyle name="Note 45 3 3 4 3 2 3" xfId="22651" xr:uid="{00000000-0005-0000-0000-0000E6340000}"/>
    <cellStyle name="Note 45 3 3 4 3 2 4" xfId="27309" xr:uid="{00000000-0005-0000-0000-0000E7340000}"/>
    <cellStyle name="Note 45 3 3 4 3 2 5" xfId="35816" xr:uid="{00000000-0005-0000-0000-0000E8340000}"/>
    <cellStyle name="Note 45 3 3 4 3 3" xfId="3545" xr:uid="{00000000-0005-0000-0000-0000E9340000}"/>
    <cellStyle name="Note 45 3 3 4 3 3 2" xfId="12644" xr:uid="{00000000-0005-0000-0000-0000EA340000}"/>
    <cellStyle name="Note 45 3 3 4 3 3 3" xfId="22650" xr:uid="{00000000-0005-0000-0000-0000EB340000}"/>
    <cellStyle name="Note 45 3 3 4 3 3 4" xfId="27310" xr:uid="{00000000-0005-0000-0000-0000EC340000}"/>
    <cellStyle name="Note 45 3 3 4 3 3 5" xfId="35817" xr:uid="{00000000-0005-0000-0000-0000ED340000}"/>
    <cellStyle name="Note 45 3 3 4 3 4" xfId="12642" xr:uid="{00000000-0005-0000-0000-0000EE340000}"/>
    <cellStyle name="Note 45 3 3 4 3 5" xfId="22652" xr:uid="{00000000-0005-0000-0000-0000EF340000}"/>
    <cellStyle name="Note 45 3 3 4 3 6" xfId="27308" xr:uid="{00000000-0005-0000-0000-0000F0340000}"/>
    <cellStyle name="Note 45 3 3 4 3 7" xfId="35818" xr:uid="{00000000-0005-0000-0000-0000F1340000}"/>
    <cellStyle name="Note 45 3 3 4 4" xfId="3546" xr:uid="{00000000-0005-0000-0000-0000F2340000}"/>
    <cellStyle name="Note 45 3 3 4 4 2" xfId="12645" xr:uid="{00000000-0005-0000-0000-0000F3340000}"/>
    <cellStyle name="Note 45 3 3 4 4 3" xfId="22649" xr:uid="{00000000-0005-0000-0000-0000F4340000}"/>
    <cellStyle name="Note 45 3 3 4 4 4" xfId="27311" xr:uid="{00000000-0005-0000-0000-0000F5340000}"/>
    <cellStyle name="Note 45 3 3 4 4 5" xfId="35819" xr:uid="{00000000-0005-0000-0000-0000F6340000}"/>
    <cellStyle name="Note 45 3 3 4 5" xfId="3547" xr:uid="{00000000-0005-0000-0000-0000F7340000}"/>
    <cellStyle name="Note 45 3 3 4 5 2" xfId="12646" xr:uid="{00000000-0005-0000-0000-0000F8340000}"/>
    <cellStyle name="Note 45 3 3 4 5 3" xfId="22648" xr:uid="{00000000-0005-0000-0000-0000F9340000}"/>
    <cellStyle name="Note 45 3 3 4 5 4" xfId="27312" xr:uid="{00000000-0005-0000-0000-0000FA340000}"/>
    <cellStyle name="Note 45 3 3 4 5 5" xfId="35820" xr:uid="{00000000-0005-0000-0000-0000FB340000}"/>
    <cellStyle name="Note 45 3 3 4 6" xfId="12635" xr:uid="{00000000-0005-0000-0000-0000FC340000}"/>
    <cellStyle name="Note 45 3 3 4 6 2" xfId="35821" xr:uid="{00000000-0005-0000-0000-0000FD340000}"/>
    <cellStyle name="Note 45 3 3 4 7" xfId="22659" xr:uid="{00000000-0005-0000-0000-0000FE340000}"/>
    <cellStyle name="Note 45 3 3 4 8" xfId="27301" xr:uid="{00000000-0005-0000-0000-0000FF340000}"/>
    <cellStyle name="Note 45 3 3 4 9" xfId="35822" xr:uid="{00000000-0005-0000-0000-000000350000}"/>
    <cellStyle name="Note 45 3 3 5" xfId="3548" xr:uid="{00000000-0005-0000-0000-000001350000}"/>
    <cellStyle name="Note 45 3 3 5 2" xfId="3549" xr:uid="{00000000-0005-0000-0000-000002350000}"/>
    <cellStyle name="Note 45 3 3 5 2 2" xfId="3550" xr:uid="{00000000-0005-0000-0000-000003350000}"/>
    <cellStyle name="Note 45 3 3 5 2 2 2" xfId="12649" xr:uid="{00000000-0005-0000-0000-000004350000}"/>
    <cellStyle name="Note 45 3 3 5 2 2 3" xfId="22645" xr:uid="{00000000-0005-0000-0000-000005350000}"/>
    <cellStyle name="Note 45 3 3 5 2 2 4" xfId="27315" xr:uid="{00000000-0005-0000-0000-000006350000}"/>
    <cellStyle name="Note 45 3 3 5 2 2 5" xfId="35823" xr:uid="{00000000-0005-0000-0000-000007350000}"/>
    <cellStyle name="Note 45 3 3 5 2 3" xfId="3551" xr:uid="{00000000-0005-0000-0000-000008350000}"/>
    <cellStyle name="Note 45 3 3 5 2 3 2" xfId="12650" xr:uid="{00000000-0005-0000-0000-000009350000}"/>
    <cellStyle name="Note 45 3 3 5 2 3 3" xfId="22644" xr:uid="{00000000-0005-0000-0000-00000A350000}"/>
    <cellStyle name="Note 45 3 3 5 2 3 4" xfId="27316" xr:uid="{00000000-0005-0000-0000-00000B350000}"/>
    <cellStyle name="Note 45 3 3 5 2 3 5" xfId="35824" xr:uid="{00000000-0005-0000-0000-00000C350000}"/>
    <cellStyle name="Note 45 3 3 5 2 4" xfId="12648" xr:uid="{00000000-0005-0000-0000-00000D350000}"/>
    <cellStyle name="Note 45 3 3 5 2 4 2" xfId="35825" xr:uid="{00000000-0005-0000-0000-00000E350000}"/>
    <cellStyle name="Note 45 3 3 5 2 5" xfId="22646" xr:uid="{00000000-0005-0000-0000-00000F350000}"/>
    <cellStyle name="Note 45 3 3 5 2 6" xfId="27314" xr:uid="{00000000-0005-0000-0000-000010350000}"/>
    <cellStyle name="Note 45 3 3 5 2 7" xfId="35826" xr:uid="{00000000-0005-0000-0000-000011350000}"/>
    <cellStyle name="Note 45 3 3 5 3" xfId="3552" xr:uid="{00000000-0005-0000-0000-000012350000}"/>
    <cellStyle name="Note 45 3 3 5 3 2" xfId="3553" xr:uid="{00000000-0005-0000-0000-000013350000}"/>
    <cellStyle name="Note 45 3 3 5 3 2 2" xfId="12652" xr:uid="{00000000-0005-0000-0000-000014350000}"/>
    <cellStyle name="Note 45 3 3 5 3 2 3" xfId="22642" xr:uid="{00000000-0005-0000-0000-000015350000}"/>
    <cellStyle name="Note 45 3 3 5 3 2 4" xfId="27318" xr:uid="{00000000-0005-0000-0000-000016350000}"/>
    <cellStyle name="Note 45 3 3 5 3 2 5" xfId="35827" xr:uid="{00000000-0005-0000-0000-000017350000}"/>
    <cellStyle name="Note 45 3 3 5 3 3" xfId="12651" xr:uid="{00000000-0005-0000-0000-000018350000}"/>
    <cellStyle name="Note 45 3 3 5 3 4" xfId="22643" xr:uid="{00000000-0005-0000-0000-000019350000}"/>
    <cellStyle name="Note 45 3 3 5 3 5" xfId="27317" xr:uid="{00000000-0005-0000-0000-00001A350000}"/>
    <cellStyle name="Note 45 3 3 5 3 6" xfId="35828" xr:uid="{00000000-0005-0000-0000-00001B350000}"/>
    <cellStyle name="Note 45 3 3 5 4" xfId="3554" xr:uid="{00000000-0005-0000-0000-00001C350000}"/>
    <cellStyle name="Note 45 3 3 5 4 2" xfId="12653" xr:uid="{00000000-0005-0000-0000-00001D350000}"/>
    <cellStyle name="Note 45 3 3 5 4 3" xfId="22641" xr:uid="{00000000-0005-0000-0000-00001E350000}"/>
    <cellStyle name="Note 45 3 3 5 4 4" xfId="27319" xr:uid="{00000000-0005-0000-0000-00001F350000}"/>
    <cellStyle name="Note 45 3 3 5 4 5" xfId="35829" xr:uid="{00000000-0005-0000-0000-000020350000}"/>
    <cellStyle name="Note 45 3 3 5 5" xfId="12647" xr:uid="{00000000-0005-0000-0000-000021350000}"/>
    <cellStyle name="Note 45 3 3 5 5 2" xfId="35830" xr:uid="{00000000-0005-0000-0000-000022350000}"/>
    <cellStyle name="Note 45 3 3 5 6" xfId="22647" xr:uid="{00000000-0005-0000-0000-000023350000}"/>
    <cellStyle name="Note 45 3 3 5 7" xfId="27313" xr:uid="{00000000-0005-0000-0000-000024350000}"/>
    <cellStyle name="Note 45 3 3 5 8" xfId="35831" xr:uid="{00000000-0005-0000-0000-000025350000}"/>
    <cellStyle name="Note 45 3 3 6" xfId="3555" xr:uid="{00000000-0005-0000-0000-000026350000}"/>
    <cellStyle name="Note 45 3 3 6 2" xfId="3556" xr:uid="{00000000-0005-0000-0000-000027350000}"/>
    <cellStyle name="Note 45 3 3 6 2 2" xfId="12655" xr:uid="{00000000-0005-0000-0000-000028350000}"/>
    <cellStyle name="Note 45 3 3 6 2 3" xfId="22639" xr:uid="{00000000-0005-0000-0000-000029350000}"/>
    <cellStyle name="Note 45 3 3 6 2 4" xfId="27321" xr:uid="{00000000-0005-0000-0000-00002A350000}"/>
    <cellStyle name="Note 45 3 3 6 2 5" xfId="35832" xr:uid="{00000000-0005-0000-0000-00002B350000}"/>
    <cellStyle name="Note 45 3 3 6 3" xfId="3557" xr:uid="{00000000-0005-0000-0000-00002C350000}"/>
    <cellStyle name="Note 45 3 3 6 3 2" xfId="12656" xr:uid="{00000000-0005-0000-0000-00002D350000}"/>
    <cellStyle name="Note 45 3 3 6 3 3" xfId="22638" xr:uid="{00000000-0005-0000-0000-00002E350000}"/>
    <cellStyle name="Note 45 3 3 6 3 4" xfId="27322" xr:uid="{00000000-0005-0000-0000-00002F350000}"/>
    <cellStyle name="Note 45 3 3 6 3 5" xfId="35833" xr:uid="{00000000-0005-0000-0000-000030350000}"/>
    <cellStyle name="Note 45 3 3 6 4" xfId="12654" xr:uid="{00000000-0005-0000-0000-000031350000}"/>
    <cellStyle name="Note 45 3 3 6 5" xfId="22640" xr:uid="{00000000-0005-0000-0000-000032350000}"/>
    <cellStyle name="Note 45 3 3 6 6" xfId="27320" xr:uid="{00000000-0005-0000-0000-000033350000}"/>
    <cellStyle name="Note 45 3 3 6 7" xfId="35834" xr:uid="{00000000-0005-0000-0000-000034350000}"/>
    <cellStyle name="Note 45 3 3 7" xfId="12607" xr:uid="{00000000-0005-0000-0000-000035350000}"/>
    <cellStyle name="Note 45 3 3 7 2" xfId="35835" xr:uid="{00000000-0005-0000-0000-000036350000}"/>
    <cellStyle name="Note 45 3 3 8" xfId="22687" xr:uid="{00000000-0005-0000-0000-000037350000}"/>
    <cellStyle name="Note 45 3 3 9" xfId="27273" xr:uid="{00000000-0005-0000-0000-000038350000}"/>
    <cellStyle name="Note 45 3 4" xfId="3558" xr:uid="{00000000-0005-0000-0000-000039350000}"/>
    <cellStyle name="Note 45 3 4 2" xfId="3559" xr:uid="{00000000-0005-0000-0000-00003A350000}"/>
    <cellStyle name="Note 45 3 4 2 2" xfId="3560" xr:uid="{00000000-0005-0000-0000-00003B350000}"/>
    <cellStyle name="Note 45 3 4 2 2 2" xfId="3561" xr:uid="{00000000-0005-0000-0000-00003C350000}"/>
    <cellStyle name="Note 45 3 4 2 2 2 2" xfId="12660" xr:uid="{00000000-0005-0000-0000-00003D350000}"/>
    <cellStyle name="Note 45 3 4 2 2 2 3" xfId="22634" xr:uid="{00000000-0005-0000-0000-00003E350000}"/>
    <cellStyle name="Note 45 3 4 2 2 2 4" xfId="27326" xr:uid="{00000000-0005-0000-0000-00003F350000}"/>
    <cellStyle name="Note 45 3 4 2 2 2 5" xfId="35836" xr:uid="{00000000-0005-0000-0000-000040350000}"/>
    <cellStyle name="Note 45 3 4 2 2 3" xfId="3562" xr:uid="{00000000-0005-0000-0000-000041350000}"/>
    <cellStyle name="Note 45 3 4 2 2 3 2" xfId="12661" xr:uid="{00000000-0005-0000-0000-000042350000}"/>
    <cellStyle name="Note 45 3 4 2 2 3 3" xfId="22633" xr:uid="{00000000-0005-0000-0000-000043350000}"/>
    <cellStyle name="Note 45 3 4 2 2 3 4" xfId="27327" xr:uid="{00000000-0005-0000-0000-000044350000}"/>
    <cellStyle name="Note 45 3 4 2 2 3 5" xfId="35837" xr:uid="{00000000-0005-0000-0000-000045350000}"/>
    <cellStyle name="Note 45 3 4 2 2 4" xfId="12659" xr:uid="{00000000-0005-0000-0000-000046350000}"/>
    <cellStyle name="Note 45 3 4 2 2 5" xfId="22635" xr:uid="{00000000-0005-0000-0000-000047350000}"/>
    <cellStyle name="Note 45 3 4 2 2 6" xfId="27325" xr:uid="{00000000-0005-0000-0000-000048350000}"/>
    <cellStyle name="Note 45 3 4 2 2 7" xfId="35838" xr:uid="{00000000-0005-0000-0000-000049350000}"/>
    <cellStyle name="Note 45 3 4 2 3" xfId="3563" xr:uid="{00000000-0005-0000-0000-00004A350000}"/>
    <cellStyle name="Note 45 3 4 2 3 2" xfId="12662" xr:uid="{00000000-0005-0000-0000-00004B350000}"/>
    <cellStyle name="Note 45 3 4 2 3 3" xfId="22632" xr:uid="{00000000-0005-0000-0000-00004C350000}"/>
    <cellStyle name="Note 45 3 4 2 3 4" xfId="27328" xr:uid="{00000000-0005-0000-0000-00004D350000}"/>
    <cellStyle name="Note 45 3 4 2 3 5" xfId="35839" xr:uid="{00000000-0005-0000-0000-00004E350000}"/>
    <cellStyle name="Note 45 3 4 2 4" xfId="3564" xr:uid="{00000000-0005-0000-0000-00004F350000}"/>
    <cellStyle name="Note 45 3 4 2 4 2" xfId="12663" xr:uid="{00000000-0005-0000-0000-000050350000}"/>
    <cellStyle name="Note 45 3 4 2 4 3" xfId="22631" xr:uid="{00000000-0005-0000-0000-000051350000}"/>
    <cellStyle name="Note 45 3 4 2 4 4" xfId="27329" xr:uid="{00000000-0005-0000-0000-000052350000}"/>
    <cellStyle name="Note 45 3 4 2 4 5" xfId="35840" xr:uid="{00000000-0005-0000-0000-000053350000}"/>
    <cellStyle name="Note 45 3 4 2 5" xfId="12658" xr:uid="{00000000-0005-0000-0000-000054350000}"/>
    <cellStyle name="Note 45 3 4 2 5 2" xfId="35841" xr:uid="{00000000-0005-0000-0000-000055350000}"/>
    <cellStyle name="Note 45 3 4 2 6" xfId="22636" xr:uid="{00000000-0005-0000-0000-000056350000}"/>
    <cellStyle name="Note 45 3 4 2 7" xfId="27324" xr:uid="{00000000-0005-0000-0000-000057350000}"/>
    <cellStyle name="Note 45 3 4 2 8" xfId="35842" xr:uid="{00000000-0005-0000-0000-000058350000}"/>
    <cellStyle name="Note 45 3 4 3" xfId="3565" xr:uid="{00000000-0005-0000-0000-000059350000}"/>
    <cellStyle name="Note 45 3 4 3 2" xfId="3566" xr:uid="{00000000-0005-0000-0000-00005A350000}"/>
    <cellStyle name="Note 45 3 4 3 2 2" xfId="12665" xr:uid="{00000000-0005-0000-0000-00005B350000}"/>
    <cellStyle name="Note 45 3 4 3 2 3" xfId="22629" xr:uid="{00000000-0005-0000-0000-00005C350000}"/>
    <cellStyle name="Note 45 3 4 3 2 4" xfId="27331" xr:uid="{00000000-0005-0000-0000-00005D350000}"/>
    <cellStyle name="Note 45 3 4 3 2 5" xfId="35843" xr:uid="{00000000-0005-0000-0000-00005E350000}"/>
    <cellStyle name="Note 45 3 4 3 3" xfId="3567" xr:uid="{00000000-0005-0000-0000-00005F350000}"/>
    <cellStyle name="Note 45 3 4 3 3 2" xfId="12666" xr:uid="{00000000-0005-0000-0000-000060350000}"/>
    <cellStyle name="Note 45 3 4 3 3 3" xfId="22628" xr:uid="{00000000-0005-0000-0000-000061350000}"/>
    <cellStyle name="Note 45 3 4 3 3 4" xfId="27332" xr:uid="{00000000-0005-0000-0000-000062350000}"/>
    <cellStyle name="Note 45 3 4 3 3 5" xfId="35844" xr:uid="{00000000-0005-0000-0000-000063350000}"/>
    <cellStyle name="Note 45 3 4 3 4" xfId="12664" xr:uid="{00000000-0005-0000-0000-000064350000}"/>
    <cellStyle name="Note 45 3 4 3 5" xfId="22630" xr:uid="{00000000-0005-0000-0000-000065350000}"/>
    <cellStyle name="Note 45 3 4 3 6" xfId="27330" xr:uid="{00000000-0005-0000-0000-000066350000}"/>
    <cellStyle name="Note 45 3 4 3 7" xfId="35845" xr:uid="{00000000-0005-0000-0000-000067350000}"/>
    <cellStyle name="Note 45 3 4 4" xfId="3568" xr:uid="{00000000-0005-0000-0000-000068350000}"/>
    <cellStyle name="Note 45 3 4 4 2" xfId="12667" xr:uid="{00000000-0005-0000-0000-000069350000}"/>
    <cellStyle name="Note 45 3 4 4 3" xfId="22627" xr:uid="{00000000-0005-0000-0000-00006A350000}"/>
    <cellStyle name="Note 45 3 4 4 4" xfId="27333" xr:uid="{00000000-0005-0000-0000-00006B350000}"/>
    <cellStyle name="Note 45 3 4 4 5" xfId="35846" xr:uid="{00000000-0005-0000-0000-00006C350000}"/>
    <cellStyle name="Note 45 3 4 5" xfId="3569" xr:uid="{00000000-0005-0000-0000-00006D350000}"/>
    <cellStyle name="Note 45 3 4 5 2" xfId="12668" xr:uid="{00000000-0005-0000-0000-00006E350000}"/>
    <cellStyle name="Note 45 3 4 5 3" xfId="22626" xr:uid="{00000000-0005-0000-0000-00006F350000}"/>
    <cellStyle name="Note 45 3 4 5 4" xfId="27334" xr:uid="{00000000-0005-0000-0000-000070350000}"/>
    <cellStyle name="Note 45 3 4 5 5" xfId="35847" xr:uid="{00000000-0005-0000-0000-000071350000}"/>
    <cellStyle name="Note 45 3 4 6" xfId="12657" xr:uid="{00000000-0005-0000-0000-000072350000}"/>
    <cellStyle name="Note 45 3 4 6 2" xfId="35848" xr:uid="{00000000-0005-0000-0000-000073350000}"/>
    <cellStyle name="Note 45 3 4 7" xfId="22637" xr:uid="{00000000-0005-0000-0000-000074350000}"/>
    <cellStyle name="Note 45 3 4 8" xfId="27323" xr:uid="{00000000-0005-0000-0000-000075350000}"/>
    <cellStyle name="Note 45 3 4 9" xfId="35849" xr:uid="{00000000-0005-0000-0000-000076350000}"/>
    <cellStyle name="Note 45 3 5" xfId="12542" xr:uid="{00000000-0005-0000-0000-000077350000}"/>
    <cellStyle name="Note 45 3 5 2" xfId="35850" xr:uid="{00000000-0005-0000-0000-000078350000}"/>
    <cellStyle name="Note 45 3 6" xfId="22752" xr:uid="{00000000-0005-0000-0000-000079350000}"/>
    <cellStyle name="Note 45 3 7" xfId="27208" xr:uid="{00000000-0005-0000-0000-00007A350000}"/>
    <cellStyle name="Note 45 3 8" xfId="35851" xr:uid="{00000000-0005-0000-0000-00007B350000}"/>
    <cellStyle name="Note 46" xfId="3570" xr:uid="{00000000-0005-0000-0000-00007C350000}"/>
    <cellStyle name="Note 46 2" xfId="3571" xr:uid="{00000000-0005-0000-0000-00007D350000}"/>
    <cellStyle name="Note 46 2 2" xfId="3572" xr:uid="{00000000-0005-0000-0000-00007E350000}"/>
    <cellStyle name="Note 46 2 2 10" xfId="35852" xr:uid="{00000000-0005-0000-0000-00007F350000}"/>
    <cellStyle name="Note 46 2 2 2" xfId="3573" xr:uid="{00000000-0005-0000-0000-000080350000}"/>
    <cellStyle name="Note 46 2 2 2 2" xfId="3574" xr:uid="{00000000-0005-0000-0000-000081350000}"/>
    <cellStyle name="Note 46 2 2 2 2 2" xfId="3575" xr:uid="{00000000-0005-0000-0000-000082350000}"/>
    <cellStyle name="Note 46 2 2 2 2 2 2" xfId="3576" xr:uid="{00000000-0005-0000-0000-000083350000}"/>
    <cellStyle name="Note 46 2 2 2 2 2 2 2" xfId="12675" xr:uid="{00000000-0005-0000-0000-000084350000}"/>
    <cellStyle name="Note 46 2 2 2 2 2 2 3" xfId="22620" xr:uid="{00000000-0005-0000-0000-000085350000}"/>
    <cellStyle name="Note 46 2 2 2 2 2 2 4" xfId="27340" xr:uid="{00000000-0005-0000-0000-000086350000}"/>
    <cellStyle name="Note 46 2 2 2 2 2 2 5" xfId="35853" xr:uid="{00000000-0005-0000-0000-000087350000}"/>
    <cellStyle name="Note 46 2 2 2 2 2 3" xfId="3577" xr:uid="{00000000-0005-0000-0000-000088350000}"/>
    <cellStyle name="Note 46 2 2 2 2 2 3 2" xfId="12676" xr:uid="{00000000-0005-0000-0000-000089350000}"/>
    <cellStyle name="Note 46 2 2 2 2 2 3 3" xfId="22619" xr:uid="{00000000-0005-0000-0000-00008A350000}"/>
    <cellStyle name="Note 46 2 2 2 2 2 3 4" xfId="27341" xr:uid="{00000000-0005-0000-0000-00008B350000}"/>
    <cellStyle name="Note 46 2 2 2 2 2 3 5" xfId="35854" xr:uid="{00000000-0005-0000-0000-00008C350000}"/>
    <cellStyle name="Note 46 2 2 2 2 2 4" xfId="12674" xr:uid="{00000000-0005-0000-0000-00008D350000}"/>
    <cellStyle name="Note 46 2 2 2 2 2 4 2" xfId="35855" xr:uid="{00000000-0005-0000-0000-00008E350000}"/>
    <cellStyle name="Note 46 2 2 2 2 2 5" xfId="22621" xr:uid="{00000000-0005-0000-0000-00008F350000}"/>
    <cellStyle name="Note 46 2 2 2 2 2 6" xfId="27339" xr:uid="{00000000-0005-0000-0000-000090350000}"/>
    <cellStyle name="Note 46 2 2 2 2 2 7" xfId="35856" xr:uid="{00000000-0005-0000-0000-000091350000}"/>
    <cellStyle name="Note 46 2 2 2 2 3" xfId="3578" xr:uid="{00000000-0005-0000-0000-000092350000}"/>
    <cellStyle name="Note 46 2 2 2 2 3 2" xfId="3579" xr:uid="{00000000-0005-0000-0000-000093350000}"/>
    <cellStyle name="Note 46 2 2 2 2 3 2 2" xfId="12678" xr:uid="{00000000-0005-0000-0000-000094350000}"/>
    <cellStyle name="Note 46 2 2 2 2 3 2 3" xfId="22617" xr:uid="{00000000-0005-0000-0000-000095350000}"/>
    <cellStyle name="Note 46 2 2 2 2 3 2 4" xfId="27343" xr:uid="{00000000-0005-0000-0000-000096350000}"/>
    <cellStyle name="Note 46 2 2 2 2 3 2 5" xfId="35857" xr:uid="{00000000-0005-0000-0000-000097350000}"/>
    <cellStyle name="Note 46 2 2 2 2 3 3" xfId="12677" xr:uid="{00000000-0005-0000-0000-000098350000}"/>
    <cellStyle name="Note 46 2 2 2 2 3 4" xfId="22618" xr:uid="{00000000-0005-0000-0000-000099350000}"/>
    <cellStyle name="Note 46 2 2 2 2 3 5" xfId="27342" xr:uid="{00000000-0005-0000-0000-00009A350000}"/>
    <cellStyle name="Note 46 2 2 2 2 3 6" xfId="35858" xr:uid="{00000000-0005-0000-0000-00009B350000}"/>
    <cellStyle name="Note 46 2 2 2 2 4" xfId="3580" xr:uid="{00000000-0005-0000-0000-00009C350000}"/>
    <cellStyle name="Note 46 2 2 2 2 4 2" xfId="12679" xr:uid="{00000000-0005-0000-0000-00009D350000}"/>
    <cellStyle name="Note 46 2 2 2 2 4 3" xfId="22616" xr:uid="{00000000-0005-0000-0000-00009E350000}"/>
    <cellStyle name="Note 46 2 2 2 2 4 4" xfId="27344" xr:uid="{00000000-0005-0000-0000-00009F350000}"/>
    <cellStyle name="Note 46 2 2 2 2 4 5" xfId="35859" xr:uid="{00000000-0005-0000-0000-0000A0350000}"/>
    <cellStyle name="Note 46 2 2 2 2 5" xfId="12673" xr:uid="{00000000-0005-0000-0000-0000A1350000}"/>
    <cellStyle name="Note 46 2 2 2 2 5 2" xfId="35860" xr:uid="{00000000-0005-0000-0000-0000A2350000}"/>
    <cellStyle name="Note 46 2 2 2 2 6" xfId="22622" xr:uid="{00000000-0005-0000-0000-0000A3350000}"/>
    <cellStyle name="Note 46 2 2 2 2 7" xfId="27338" xr:uid="{00000000-0005-0000-0000-0000A4350000}"/>
    <cellStyle name="Note 46 2 2 2 2 8" xfId="35861" xr:uid="{00000000-0005-0000-0000-0000A5350000}"/>
    <cellStyle name="Note 46 2 2 2 3" xfId="3581" xr:uid="{00000000-0005-0000-0000-0000A6350000}"/>
    <cellStyle name="Note 46 2 2 2 3 2" xfId="3582" xr:uid="{00000000-0005-0000-0000-0000A7350000}"/>
    <cellStyle name="Note 46 2 2 2 3 2 2" xfId="12681" xr:uid="{00000000-0005-0000-0000-0000A8350000}"/>
    <cellStyle name="Note 46 2 2 2 3 2 3" xfId="22614" xr:uid="{00000000-0005-0000-0000-0000A9350000}"/>
    <cellStyle name="Note 46 2 2 2 3 2 4" xfId="27346" xr:uid="{00000000-0005-0000-0000-0000AA350000}"/>
    <cellStyle name="Note 46 2 2 2 3 2 5" xfId="35862" xr:uid="{00000000-0005-0000-0000-0000AB350000}"/>
    <cellStyle name="Note 46 2 2 2 3 3" xfId="3583" xr:uid="{00000000-0005-0000-0000-0000AC350000}"/>
    <cellStyle name="Note 46 2 2 2 3 3 2" xfId="12682" xr:uid="{00000000-0005-0000-0000-0000AD350000}"/>
    <cellStyle name="Note 46 2 2 2 3 3 3" xfId="22613" xr:uid="{00000000-0005-0000-0000-0000AE350000}"/>
    <cellStyle name="Note 46 2 2 2 3 3 4" xfId="27347" xr:uid="{00000000-0005-0000-0000-0000AF350000}"/>
    <cellStyle name="Note 46 2 2 2 3 3 5" xfId="35863" xr:uid="{00000000-0005-0000-0000-0000B0350000}"/>
    <cellStyle name="Note 46 2 2 2 3 4" xfId="12680" xr:uid="{00000000-0005-0000-0000-0000B1350000}"/>
    <cellStyle name="Note 46 2 2 2 3 4 2" xfId="35864" xr:uid="{00000000-0005-0000-0000-0000B2350000}"/>
    <cellStyle name="Note 46 2 2 2 3 5" xfId="22615" xr:uid="{00000000-0005-0000-0000-0000B3350000}"/>
    <cellStyle name="Note 46 2 2 2 3 6" xfId="27345" xr:uid="{00000000-0005-0000-0000-0000B4350000}"/>
    <cellStyle name="Note 46 2 2 2 3 7" xfId="35865" xr:uid="{00000000-0005-0000-0000-0000B5350000}"/>
    <cellStyle name="Note 46 2 2 2 4" xfId="3584" xr:uid="{00000000-0005-0000-0000-0000B6350000}"/>
    <cellStyle name="Note 46 2 2 2 4 2" xfId="3585" xr:uid="{00000000-0005-0000-0000-0000B7350000}"/>
    <cellStyle name="Note 46 2 2 2 4 2 2" xfId="12684" xr:uid="{00000000-0005-0000-0000-0000B8350000}"/>
    <cellStyle name="Note 46 2 2 2 4 2 3" xfId="22611" xr:uid="{00000000-0005-0000-0000-0000B9350000}"/>
    <cellStyle name="Note 46 2 2 2 4 2 4" xfId="27349" xr:uid="{00000000-0005-0000-0000-0000BA350000}"/>
    <cellStyle name="Note 46 2 2 2 4 2 5" xfId="35866" xr:uid="{00000000-0005-0000-0000-0000BB350000}"/>
    <cellStyle name="Note 46 2 2 2 4 3" xfId="3586" xr:uid="{00000000-0005-0000-0000-0000BC350000}"/>
    <cellStyle name="Note 46 2 2 2 4 3 2" xfId="12685" xr:uid="{00000000-0005-0000-0000-0000BD350000}"/>
    <cellStyle name="Note 46 2 2 2 4 3 3" xfId="22610" xr:uid="{00000000-0005-0000-0000-0000BE350000}"/>
    <cellStyle name="Note 46 2 2 2 4 3 4" xfId="27350" xr:uid="{00000000-0005-0000-0000-0000BF350000}"/>
    <cellStyle name="Note 46 2 2 2 4 3 5" xfId="35867" xr:uid="{00000000-0005-0000-0000-0000C0350000}"/>
    <cellStyle name="Note 46 2 2 2 4 4" xfId="12683" xr:uid="{00000000-0005-0000-0000-0000C1350000}"/>
    <cellStyle name="Note 46 2 2 2 4 5" xfId="22612" xr:uid="{00000000-0005-0000-0000-0000C2350000}"/>
    <cellStyle name="Note 46 2 2 2 4 6" xfId="27348" xr:uid="{00000000-0005-0000-0000-0000C3350000}"/>
    <cellStyle name="Note 46 2 2 2 4 7" xfId="35868" xr:uid="{00000000-0005-0000-0000-0000C4350000}"/>
    <cellStyle name="Note 46 2 2 2 5" xfId="3587" xr:uid="{00000000-0005-0000-0000-0000C5350000}"/>
    <cellStyle name="Note 46 2 2 2 5 2" xfId="12686" xr:uid="{00000000-0005-0000-0000-0000C6350000}"/>
    <cellStyle name="Note 46 2 2 2 5 3" xfId="22609" xr:uid="{00000000-0005-0000-0000-0000C7350000}"/>
    <cellStyle name="Note 46 2 2 2 5 4" xfId="27351" xr:uid="{00000000-0005-0000-0000-0000C8350000}"/>
    <cellStyle name="Note 46 2 2 2 5 5" xfId="35869" xr:uid="{00000000-0005-0000-0000-0000C9350000}"/>
    <cellStyle name="Note 46 2 2 2 6" xfId="12672" xr:uid="{00000000-0005-0000-0000-0000CA350000}"/>
    <cellStyle name="Note 46 2 2 2 6 2" xfId="35870" xr:uid="{00000000-0005-0000-0000-0000CB350000}"/>
    <cellStyle name="Note 46 2 2 2 7" xfId="22623" xr:uid="{00000000-0005-0000-0000-0000CC350000}"/>
    <cellStyle name="Note 46 2 2 2 8" xfId="27337" xr:uid="{00000000-0005-0000-0000-0000CD350000}"/>
    <cellStyle name="Note 46 2 2 2 9" xfId="35871" xr:uid="{00000000-0005-0000-0000-0000CE350000}"/>
    <cellStyle name="Note 46 2 2 3" xfId="3588" xr:uid="{00000000-0005-0000-0000-0000CF350000}"/>
    <cellStyle name="Note 46 2 2 3 2" xfId="3589" xr:uid="{00000000-0005-0000-0000-0000D0350000}"/>
    <cellStyle name="Note 46 2 2 3 2 2" xfId="3590" xr:uid="{00000000-0005-0000-0000-0000D1350000}"/>
    <cellStyle name="Note 46 2 2 3 2 2 2" xfId="3591" xr:uid="{00000000-0005-0000-0000-0000D2350000}"/>
    <cellStyle name="Note 46 2 2 3 2 2 2 2" xfId="12690" xr:uid="{00000000-0005-0000-0000-0000D3350000}"/>
    <cellStyle name="Note 46 2 2 3 2 2 2 3" xfId="22605" xr:uid="{00000000-0005-0000-0000-0000D4350000}"/>
    <cellStyle name="Note 46 2 2 3 2 2 2 4" xfId="27355" xr:uid="{00000000-0005-0000-0000-0000D5350000}"/>
    <cellStyle name="Note 46 2 2 3 2 2 2 5" xfId="35872" xr:uid="{00000000-0005-0000-0000-0000D6350000}"/>
    <cellStyle name="Note 46 2 2 3 2 2 3" xfId="3592" xr:uid="{00000000-0005-0000-0000-0000D7350000}"/>
    <cellStyle name="Note 46 2 2 3 2 2 3 2" xfId="12691" xr:uid="{00000000-0005-0000-0000-0000D8350000}"/>
    <cellStyle name="Note 46 2 2 3 2 2 3 3" xfId="22604" xr:uid="{00000000-0005-0000-0000-0000D9350000}"/>
    <cellStyle name="Note 46 2 2 3 2 2 3 4" xfId="27356" xr:uid="{00000000-0005-0000-0000-0000DA350000}"/>
    <cellStyle name="Note 46 2 2 3 2 2 3 5" xfId="35873" xr:uid="{00000000-0005-0000-0000-0000DB350000}"/>
    <cellStyle name="Note 46 2 2 3 2 2 4" xfId="12689" xr:uid="{00000000-0005-0000-0000-0000DC350000}"/>
    <cellStyle name="Note 46 2 2 3 2 2 4 2" xfId="35874" xr:uid="{00000000-0005-0000-0000-0000DD350000}"/>
    <cellStyle name="Note 46 2 2 3 2 2 5" xfId="22606" xr:uid="{00000000-0005-0000-0000-0000DE350000}"/>
    <cellStyle name="Note 46 2 2 3 2 2 6" xfId="27354" xr:uid="{00000000-0005-0000-0000-0000DF350000}"/>
    <cellStyle name="Note 46 2 2 3 2 2 7" xfId="35875" xr:uid="{00000000-0005-0000-0000-0000E0350000}"/>
    <cellStyle name="Note 46 2 2 3 2 3" xfId="3593" xr:uid="{00000000-0005-0000-0000-0000E1350000}"/>
    <cellStyle name="Note 46 2 2 3 2 3 2" xfId="3594" xr:uid="{00000000-0005-0000-0000-0000E2350000}"/>
    <cellStyle name="Note 46 2 2 3 2 3 2 2" xfId="12693" xr:uid="{00000000-0005-0000-0000-0000E3350000}"/>
    <cellStyle name="Note 46 2 2 3 2 3 2 3" xfId="22602" xr:uid="{00000000-0005-0000-0000-0000E4350000}"/>
    <cellStyle name="Note 46 2 2 3 2 3 2 4" xfId="27358" xr:uid="{00000000-0005-0000-0000-0000E5350000}"/>
    <cellStyle name="Note 46 2 2 3 2 3 2 5" xfId="35876" xr:uid="{00000000-0005-0000-0000-0000E6350000}"/>
    <cellStyle name="Note 46 2 2 3 2 3 3" xfId="12692" xr:uid="{00000000-0005-0000-0000-0000E7350000}"/>
    <cellStyle name="Note 46 2 2 3 2 3 4" xfId="22603" xr:uid="{00000000-0005-0000-0000-0000E8350000}"/>
    <cellStyle name="Note 46 2 2 3 2 3 5" xfId="27357" xr:uid="{00000000-0005-0000-0000-0000E9350000}"/>
    <cellStyle name="Note 46 2 2 3 2 3 6" xfId="35877" xr:uid="{00000000-0005-0000-0000-0000EA350000}"/>
    <cellStyle name="Note 46 2 2 3 2 4" xfId="3595" xr:uid="{00000000-0005-0000-0000-0000EB350000}"/>
    <cellStyle name="Note 46 2 2 3 2 4 2" xfId="12694" xr:uid="{00000000-0005-0000-0000-0000EC350000}"/>
    <cellStyle name="Note 46 2 2 3 2 4 3" xfId="22601" xr:uid="{00000000-0005-0000-0000-0000ED350000}"/>
    <cellStyle name="Note 46 2 2 3 2 4 4" xfId="27359" xr:uid="{00000000-0005-0000-0000-0000EE350000}"/>
    <cellStyle name="Note 46 2 2 3 2 4 5" xfId="35878" xr:uid="{00000000-0005-0000-0000-0000EF350000}"/>
    <cellStyle name="Note 46 2 2 3 2 5" xfId="12688" xr:uid="{00000000-0005-0000-0000-0000F0350000}"/>
    <cellStyle name="Note 46 2 2 3 2 5 2" xfId="35879" xr:uid="{00000000-0005-0000-0000-0000F1350000}"/>
    <cellStyle name="Note 46 2 2 3 2 6" xfId="22607" xr:uid="{00000000-0005-0000-0000-0000F2350000}"/>
    <cellStyle name="Note 46 2 2 3 2 7" xfId="27353" xr:uid="{00000000-0005-0000-0000-0000F3350000}"/>
    <cellStyle name="Note 46 2 2 3 2 8" xfId="35880" xr:uid="{00000000-0005-0000-0000-0000F4350000}"/>
    <cellStyle name="Note 46 2 2 3 3" xfId="3596" xr:uid="{00000000-0005-0000-0000-0000F5350000}"/>
    <cellStyle name="Note 46 2 2 3 3 2" xfId="3597" xr:uid="{00000000-0005-0000-0000-0000F6350000}"/>
    <cellStyle name="Note 46 2 2 3 3 2 2" xfId="12696" xr:uid="{00000000-0005-0000-0000-0000F7350000}"/>
    <cellStyle name="Note 46 2 2 3 3 2 3" xfId="22599" xr:uid="{00000000-0005-0000-0000-0000F8350000}"/>
    <cellStyle name="Note 46 2 2 3 3 2 4" xfId="27361" xr:uid="{00000000-0005-0000-0000-0000F9350000}"/>
    <cellStyle name="Note 46 2 2 3 3 2 5" xfId="35881" xr:uid="{00000000-0005-0000-0000-0000FA350000}"/>
    <cellStyle name="Note 46 2 2 3 3 3" xfId="3598" xr:uid="{00000000-0005-0000-0000-0000FB350000}"/>
    <cellStyle name="Note 46 2 2 3 3 3 2" xfId="12697" xr:uid="{00000000-0005-0000-0000-0000FC350000}"/>
    <cellStyle name="Note 46 2 2 3 3 3 3" xfId="22598" xr:uid="{00000000-0005-0000-0000-0000FD350000}"/>
    <cellStyle name="Note 46 2 2 3 3 3 4" xfId="27362" xr:uid="{00000000-0005-0000-0000-0000FE350000}"/>
    <cellStyle name="Note 46 2 2 3 3 3 5" xfId="35882" xr:uid="{00000000-0005-0000-0000-0000FF350000}"/>
    <cellStyle name="Note 46 2 2 3 3 4" xfId="12695" xr:uid="{00000000-0005-0000-0000-000000360000}"/>
    <cellStyle name="Note 46 2 2 3 3 4 2" xfId="35883" xr:uid="{00000000-0005-0000-0000-000001360000}"/>
    <cellStyle name="Note 46 2 2 3 3 5" xfId="22600" xr:uid="{00000000-0005-0000-0000-000002360000}"/>
    <cellStyle name="Note 46 2 2 3 3 6" xfId="27360" xr:uid="{00000000-0005-0000-0000-000003360000}"/>
    <cellStyle name="Note 46 2 2 3 3 7" xfId="35884" xr:uid="{00000000-0005-0000-0000-000004360000}"/>
    <cellStyle name="Note 46 2 2 3 4" xfId="3599" xr:uid="{00000000-0005-0000-0000-000005360000}"/>
    <cellStyle name="Note 46 2 2 3 4 2" xfId="3600" xr:uid="{00000000-0005-0000-0000-000006360000}"/>
    <cellStyle name="Note 46 2 2 3 4 2 2" xfId="12699" xr:uid="{00000000-0005-0000-0000-000007360000}"/>
    <cellStyle name="Note 46 2 2 3 4 2 3" xfId="22596" xr:uid="{00000000-0005-0000-0000-000008360000}"/>
    <cellStyle name="Note 46 2 2 3 4 2 4" xfId="27364" xr:uid="{00000000-0005-0000-0000-000009360000}"/>
    <cellStyle name="Note 46 2 2 3 4 2 5" xfId="35885" xr:uid="{00000000-0005-0000-0000-00000A360000}"/>
    <cellStyle name="Note 46 2 2 3 4 3" xfId="3601" xr:uid="{00000000-0005-0000-0000-00000B360000}"/>
    <cellStyle name="Note 46 2 2 3 4 3 2" xfId="12700" xr:uid="{00000000-0005-0000-0000-00000C360000}"/>
    <cellStyle name="Note 46 2 2 3 4 3 3" xfId="22595" xr:uid="{00000000-0005-0000-0000-00000D360000}"/>
    <cellStyle name="Note 46 2 2 3 4 3 4" xfId="27365" xr:uid="{00000000-0005-0000-0000-00000E360000}"/>
    <cellStyle name="Note 46 2 2 3 4 3 5" xfId="35886" xr:uid="{00000000-0005-0000-0000-00000F360000}"/>
    <cellStyle name="Note 46 2 2 3 4 4" xfId="12698" xr:uid="{00000000-0005-0000-0000-000010360000}"/>
    <cellStyle name="Note 46 2 2 3 4 5" xfId="22597" xr:uid="{00000000-0005-0000-0000-000011360000}"/>
    <cellStyle name="Note 46 2 2 3 4 6" xfId="27363" xr:uid="{00000000-0005-0000-0000-000012360000}"/>
    <cellStyle name="Note 46 2 2 3 4 7" xfId="35887" xr:uid="{00000000-0005-0000-0000-000013360000}"/>
    <cellStyle name="Note 46 2 2 3 5" xfId="3602" xr:uid="{00000000-0005-0000-0000-000014360000}"/>
    <cellStyle name="Note 46 2 2 3 5 2" xfId="12701" xr:uid="{00000000-0005-0000-0000-000015360000}"/>
    <cellStyle name="Note 46 2 2 3 5 3" xfId="22594" xr:uid="{00000000-0005-0000-0000-000016360000}"/>
    <cellStyle name="Note 46 2 2 3 5 4" xfId="27366" xr:uid="{00000000-0005-0000-0000-000017360000}"/>
    <cellStyle name="Note 46 2 2 3 5 5" xfId="35888" xr:uid="{00000000-0005-0000-0000-000018360000}"/>
    <cellStyle name="Note 46 2 2 3 6" xfId="12687" xr:uid="{00000000-0005-0000-0000-000019360000}"/>
    <cellStyle name="Note 46 2 2 3 6 2" xfId="35889" xr:uid="{00000000-0005-0000-0000-00001A360000}"/>
    <cellStyle name="Note 46 2 2 3 7" xfId="22608" xr:uid="{00000000-0005-0000-0000-00001B360000}"/>
    <cellStyle name="Note 46 2 2 3 8" xfId="27352" xr:uid="{00000000-0005-0000-0000-00001C360000}"/>
    <cellStyle name="Note 46 2 2 3 9" xfId="35890" xr:uid="{00000000-0005-0000-0000-00001D360000}"/>
    <cellStyle name="Note 46 2 2 4" xfId="3603" xr:uid="{00000000-0005-0000-0000-00001E360000}"/>
    <cellStyle name="Note 46 2 2 4 2" xfId="3604" xr:uid="{00000000-0005-0000-0000-00001F360000}"/>
    <cellStyle name="Note 46 2 2 4 2 2" xfId="3605" xr:uid="{00000000-0005-0000-0000-000020360000}"/>
    <cellStyle name="Note 46 2 2 4 2 2 2" xfId="3606" xr:uid="{00000000-0005-0000-0000-000021360000}"/>
    <cellStyle name="Note 46 2 2 4 2 2 2 2" xfId="12705" xr:uid="{00000000-0005-0000-0000-000022360000}"/>
    <cellStyle name="Note 46 2 2 4 2 2 2 3" xfId="22590" xr:uid="{00000000-0005-0000-0000-000023360000}"/>
    <cellStyle name="Note 46 2 2 4 2 2 2 4" xfId="27370" xr:uid="{00000000-0005-0000-0000-000024360000}"/>
    <cellStyle name="Note 46 2 2 4 2 2 2 5" xfId="35891" xr:uid="{00000000-0005-0000-0000-000025360000}"/>
    <cellStyle name="Note 46 2 2 4 2 2 3" xfId="3607" xr:uid="{00000000-0005-0000-0000-000026360000}"/>
    <cellStyle name="Note 46 2 2 4 2 2 3 2" xfId="12706" xr:uid="{00000000-0005-0000-0000-000027360000}"/>
    <cellStyle name="Note 46 2 2 4 2 2 3 3" xfId="22589" xr:uid="{00000000-0005-0000-0000-000028360000}"/>
    <cellStyle name="Note 46 2 2 4 2 2 3 4" xfId="27371" xr:uid="{00000000-0005-0000-0000-000029360000}"/>
    <cellStyle name="Note 46 2 2 4 2 2 3 5" xfId="35892" xr:uid="{00000000-0005-0000-0000-00002A360000}"/>
    <cellStyle name="Note 46 2 2 4 2 2 4" xfId="12704" xr:uid="{00000000-0005-0000-0000-00002B360000}"/>
    <cellStyle name="Note 46 2 2 4 2 2 5" xfId="22591" xr:uid="{00000000-0005-0000-0000-00002C360000}"/>
    <cellStyle name="Note 46 2 2 4 2 2 6" xfId="27369" xr:uid="{00000000-0005-0000-0000-00002D360000}"/>
    <cellStyle name="Note 46 2 2 4 2 2 7" xfId="35893" xr:uid="{00000000-0005-0000-0000-00002E360000}"/>
    <cellStyle name="Note 46 2 2 4 2 3" xfId="3608" xr:uid="{00000000-0005-0000-0000-00002F360000}"/>
    <cellStyle name="Note 46 2 2 4 2 3 2" xfId="12707" xr:uid="{00000000-0005-0000-0000-000030360000}"/>
    <cellStyle name="Note 46 2 2 4 2 3 3" xfId="22588" xr:uid="{00000000-0005-0000-0000-000031360000}"/>
    <cellStyle name="Note 46 2 2 4 2 3 4" xfId="27372" xr:uid="{00000000-0005-0000-0000-000032360000}"/>
    <cellStyle name="Note 46 2 2 4 2 3 5" xfId="35894" xr:uid="{00000000-0005-0000-0000-000033360000}"/>
    <cellStyle name="Note 46 2 2 4 2 4" xfId="3609" xr:uid="{00000000-0005-0000-0000-000034360000}"/>
    <cellStyle name="Note 46 2 2 4 2 4 2" xfId="12708" xr:uid="{00000000-0005-0000-0000-000035360000}"/>
    <cellStyle name="Note 46 2 2 4 2 4 3" xfId="22587" xr:uid="{00000000-0005-0000-0000-000036360000}"/>
    <cellStyle name="Note 46 2 2 4 2 4 4" xfId="27373" xr:uid="{00000000-0005-0000-0000-000037360000}"/>
    <cellStyle name="Note 46 2 2 4 2 4 5" xfId="35895" xr:uid="{00000000-0005-0000-0000-000038360000}"/>
    <cellStyle name="Note 46 2 2 4 2 5" xfId="12703" xr:uid="{00000000-0005-0000-0000-000039360000}"/>
    <cellStyle name="Note 46 2 2 4 2 5 2" xfId="35896" xr:uid="{00000000-0005-0000-0000-00003A360000}"/>
    <cellStyle name="Note 46 2 2 4 2 6" xfId="22592" xr:uid="{00000000-0005-0000-0000-00003B360000}"/>
    <cellStyle name="Note 46 2 2 4 2 7" xfId="27368" xr:uid="{00000000-0005-0000-0000-00003C360000}"/>
    <cellStyle name="Note 46 2 2 4 2 8" xfId="35897" xr:uid="{00000000-0005-0000-0000-00003D360000}"/>
    <cellStyle name="Note 46 2 2 4 3" xfId="3610" xr:uid="{00000000-0005-0000-0000-00003E360000}"/>
    <cellStyle name="Note 46 2 2 4 3 2" xfId="3611" xr:uid="{00000000-0005-0000-0000-00003F360000}"/>
    <cellStyle name="Note 46 2 2 4 3 2 2" xfId="12710" xr:uid="{00000000-0005-0000-0000-000040360000}"/>
    <cellStyle name="Note 46 2 2 4 3 2 3" xfId="22585" xr:uid="{00000000-0005-0000-0000-000041360000}"/>
    <cellStyle name="Note 46 2 2 4 3 2 4" xfId="27375" xr:uid="{00000000-0005-0000-0000-000042360000}"/>
    <cellStyle name="Note 46 2 2 4 3 2 5" xfId="35898" xr:uid="{00000000-0005-0000-0000-000043360000}"/>
    <cellStyle name="Note 46 2 2 4 3 3" xfId="3612" xr:uid="{00000000-0005-0000-0000-000044360000}"/>
    <cellStyle name="Note 46 2 2 4 3 3 2" xfId="12711" xr:uid="{00000000-0005-0000-0000-000045360000}"/>
    <cellStyle name="Note 46 2 2 4 3 3 3" xfId="22584" xr:uid="{00000000-0005-0000-0000-000046360000}"/>
    <cellStyle name="Note 46 2 2 4 3 3 4" xfId="27376" xr:uid="{00000000-0005-0000-0000-000047360000}"/>
    <cellStyle name="Note 46 2 2 4 3 3 5" xfId="35899" xr:uid="{00000000-0005-0000-0000-000048360000}"/>
    <cellStyle name="Note 46 2 2 4 3 4" xfId="12709" xr:uid="{00000000-0005-0000-0000-000049360000}"/>
    <cellStyle name="Note 46 2 2 4 3 5" xfId="22586" xr:uid="{00000000-0005-0000-0000-00004A360000}"/>
    <cellStyle name="Note 46 2 2 4 3 6" xfId="27374" xr:uid="{00000000-0005-0000-0000-00004B360000}"/>
    <cellStyle name="Note 46 2 2 4 3 7" xfId="35900" xr:uid="{00000000-0005-0000-0000-00004C360000}"/>
    <cellStyle name="Note 46 2 2 4 4" xfId="3613" xr:uid="{00000000-0005-0000-0000-00004D360000}"/>
    <cellStyle name="Note 46 2 2 4 4 2" xfId="12712" xr:uid="{00000000-0005-0000-0000-00004E360000}"/>
    <cellStyle name="Note 46 2 2 4 4 3" xfId="22583" xr:uid="{00000000-0005-0000-0000-00004F360000}"/>
    <cellStyle name="Note 46 2 2 4 4 4" xfId="27377" xr:uid="{00000000-0005-0000-0000-000050360000}"/>
    <cellStyle name="Note 46 2 2 4 4 5" xfId="35901" xr:uid="{00000000-0005-0000-0000-000051360000}"/>
    <cellStyle name="Note 46 2 2 4 5" xfId="3614" xr:uid="{00000000-0005-0000-0000-000052360000}"/>
    <cellStyle name="Note 46 2 2 4 5 2" xfId="12713" xr:uid="{00000000-0005-0000-0000-000053360000}"/>
    <cellStyle name="Note 46 2 2 4 5 3" xfId="22582" xr:uid="{00000000-0005-0000-0000-000054360000}"/>
    <cellStyle name="Note 46 2 2 4 5 4" xfId="27378" xr:uid="{00000000-0005-0000-0000-000055360000}"/>
    <cellStyle name="Note 46 2 2 4 5 5" xfId="35902" xr:uid="{00000000-0005-0000-0000-000056360000}"/>
    <cellStyle name="Note 46 2 2 4 6" xfId="12702" xr:uid="{00000000-0005-0000-0000-000057360000}"/>
    <cellStyle name="Note 46 2 2 4 6 2" xfId="35903" xr:uid="{00000000-0005-0000-0000-000058360000}"/>
    <cellStyle name="Note 46 2 2 4 7" xfId="22593" xr:uid="{00000000-0005-0000-0000-000059360000}"/>
    <cellStyle name="Note 46 2 2 4 8" xfId="27367" xr:uid="{00000000-0005-0000-0000-00005A360000}"/>
    <cellStyle name="Note 46 2 2 4 9" xfId="35904" xr:uid="{00000000-0005-0000-0000-00005B360000}"/>
    <cellStyle name="Note 46 2 2 5" xfId="3615" xr:uid="{00000000-0005-0000-0000-00005C360000}"/>
    <cellStyle name="Note 46 2 2 5 2" xfId="3616" xr:uid="{00000000-0005-0000-0000-00005D360000}"/>
    <cellStyle name="Note 46 2 2 5 2 2" xfId="3617" xr:uid="{00000000-0005-0000-0000-00005E360000}"/>
    <cellStyle name="Note 46 2 2 5 2 2 2" xfId="3618" xr:uid="{00000000-0005-0000-0000-00005F360000}"/>
    <cellStyle name="Note 46 2 2 5 2 2 2 2" xfId="12717" xr:uid="{00000000-0005-0000-0000-000060360000}"/>
    <cellStyle name="Note 46 2 2 5 2 2 2 3" xfId="22578" xr:uid="{00000000-0005-0000-0000-000061360000}"/>
    <cellStyle name="Note 46 2 2 5 2 2 2 4" xfId="27382" xr:uid="{00000000-0005-0000-0000-000062360000}"/>
    <cellStyle name="Note 46 2 2 5 2 2 2 5" xfId="35905" xr:uid="{00000000-0005-0000-0000-000063360000}"/>
    <cellStyle name="Note 46 2 2 5 2 2 3" xfId="3619" xr:uid="{00000000-0005-0000-0000-000064360000}"/>
    <cellStyle name="Note 46 2 2 5 2 2 3 2" xfId="12718" xr:uid="{00000000-0005-0000-0000-000065360000}"/>
    <cellStyle name="Note 46 2 2 5 2 2 3 3" xfId="22577" xr:uid="{00000000-0005-0000-0000-000066360000}"/>
    <cellStyle name="Note 46 2 2 5 2 2 3 4" xfId="27383" xr:uid="{00000000-0005-0000-0000-000067360000}"/>
    <cellStyle name="Note 46 2 2 5 2 2 3 5" xfId="35906" xr:uid="{00000000-0005-0000-0000-000068360000}"/>
    <cellStyle name="Note 46 2 2 5 2 2 4" xfId="12716" xr:uid="{00000000-0005-0000-0000-000069360000}"/>
    <cellStyle name="Note 46 2 2 5 2 2 5" xfId="22579" xr:uid="{00000000-0005-0000-0000-00006A360000}"/>
    <cellStyle name="Note 46 2 2 5 2 2 6" xfId="27381" xr:uid="{00000000-0005-0000-0000-00006B360000}"/>
    <cellStyle name="Note 46 2 2 5 2 2 7" xfId="35907" xr:uid="{00000000-0005-0000-0000-00006C360000}"/>
    <cellStyle name="Note 46 2 2 5 2 3" xfId="3620" xr:uid="{00000000-0005-0000-0000-00006D360000}"/>
    <cellStyle name="Note 46 2 2 5 2 3 2" xfId="12719" xr:uid="{00000000-0005-0000-0000-00006E360000}"/>
    <cellStyle name="Note 46 2 2 5 2 3 3" xfId="22576" xr:uid="{00000000-0005-0000-0000-00006F360000}"/>
    <cellStyle name="Note 46 2 2 5 2 3 4" xfId="27384" xr:uid="{00000000-0005-0000-0000-000070360000}"/>
    <cellStyle name="Note 46 2 2 5 2 3 5" xfId="35908" xr:uid="{00000000-0005-0000-0000-000071360000}"/>
    <cellStyle name="Note 46 2 2 5 2 4" xfId="3621" xr:uid="{00000000-0005-0000-0000-000072360000}"/>
    <cellStyle name="Note 46 2 2 5 2 4 2" xfId="12720" xr:uid="{00000000-0005-0000-0000-000073360000}"/>
    <cellStyle name="Note 46 2 2 5 2 4 3" xfId="22575" xr:uid="{00000000-0005-0000-0000-000074360000}"/>
    <cellStyle name="Note 46 2 2 5 2 4 4" xfId="27385" xr:uid="{00000000-0005-0000-0000-000075360000}"/>
    <cellStyle name="Note 46 2 2 5 2 4 5" xfId="35909" xr:uid="{00000000-0005-0000-0000-000076360000}"/>
    <cellStyle name="Note 46 2 2 5 2 5" xfId="12715" xr:uid="{00000000-0005-0000-0000-000077360000}"/>
    <cellStyle name="Note 46 2 2 5 2 5 2" xfId="35910" xr:uid="{00000000-0005-0000-0000-000078360000}"/>
    <cellStyle name="Note 46 2 2 5 2 6" xfId="22580" xr:uid="{00000000-0005-0000-0000-000079360000}"/>
    <cellStyle name="Note 46 2 2 5 2 7" xfId="27380" xr:uid="{00000000-0005-0000-0000-00007A360000}"/>
    <cellStyle name="Note 46 2 2 5 2 8" xfId="35911" xr:uid="{00000000-0005-0000-0000-00007B360000}"/>
    <cellStyle name="Note 46 2 2 5 3" xfId="3622" xr:uid="{00000000-0005-0000-0000-00007C360000}"/>
    <cellStyle name="Note 46 2 2 5 3 2" xfId="3623" xr:uid="{00000000-0005-0000-0000-00007D360000}"/>
    <cellStyle name="Note 46 2 2 5 3 2 2" xfId="12722" xr:uid="{00000000-0005-0000-0000-00007E360000}"/>
    <cellStyle name="Note 46 2 2 5 3 2 3" xfId="22573" xr:uid="{00000000-0005-0000-0000-00007F360000}"/>
    <cellStyle name="Note 46 2 2 5 3 2 4" xfId="27387" xr:uid="{00000000-0005-0000-0000-000080360000}"/>
    <cellStyle name="Note 46 2 2 5 3 2 5" xfId="35912" xr:uid="{00000000-0005-0000-0000-000081360000}"/>
    <cellStyle name="Note 46 2 2 5 3 3" xfId="3624" xr:uid="{00000000-0005-0000-0000-000082360000}"/>
    <cellStyle name="Note 46 2 2 5 3 3 2" xfId="12723" xr:uid="{00000000-0005-0000-0000-000083360000}"/>
    <cellStyle name="Note 46 2 2 5 3 3 3" xfId="22572" xr:uid="{00000000-0005-0000-0000-000084360000}"/>
    <cellStyle name="Note 46 2 2 5 3 3 4" xfId="27388" xr:uid="{00000000-0005-0000-0000-000085360000}"/>
    <cellStyle name="Note 46 2 2 5 3 3 5" xfId="35913" xr:uid="{00000000-0005-0000-0000-000086360000}"/>
    <cellStyle name="Note 46 2 2 5 3 4" xfId="12721" xr:uid="{00000000-0005-0000-0000-000087360000}"/>
    <cellStyle name="Note 46 2 2 5 3 5" xfId="22574" xr:uid="{00000000-0005-0000-0000-000088360000}"/>
    <cellStyle name="Note 46 2 2 5 3 6" xfId="27386" xr:uid="{00000000-0005-0000-0000-000089360000}"/>
    <cellStyle name="Note 46 2 2 5 3 7" xfId="35914" xr:uid="{00000000-0005-0000-0000-00008A360000}"/>
    <cellStyle name="Note 46 2 2 5 4" xfId="3625" xr:uid="{00000000-0005-0000-0000-00008B360000}"/>
    <cellStyle name="Note 46 2 2 5 4 2" xfId="12724" xr:uid="{00000000-0005-0000-0000-00008C360000}"/>
    <cellStyle name="Note 46 2 2 5 4 3" xfId="22571" xr:uid="{00000000-0005-0000-0000-00008D360000}"/>
    <cellStyle name="Note 46 2 2 5 4 4" xfId="27389" xr:uid="{00000000-0005-0000-0000-00008E360000}"/>
    <cellStyle name="Note 46 2 2 5 4 5" xfId="35915" xr:uid="{00000000-0005-0000-0000-00008F360000}"/>
    <cellStyle name="Note 46 2 2 5 5" xfId="3626" xr:uid="{00000000-0005-0000-0000-000090360000}"/>
    <cellStyle name="Note 46 2 2 5 5 2" xfId="12725" xr:uid="{00000000-0005-0000-0000-000091360000}"/>
    <cellStyle name="Note 46 2 2 5 5 3" xfId="22570" xr:uid="{00000000-0005-0000-0000-000092360000}"/>
    <cellStyle name="Note 46 2 2 5 5 4" xfId="27390" xr:uid="{00000000-0005-0000-0000-000093360000}"/>
    <cellStyle name="Note 46 2 2 5 5 5" xfId="35916" xr:uid="{00000000-0005-0000-0000-000094360000}"/>
    <cellStyle name="Note 46 2 2 5 6" xfId="12714" xr:uid="{00000000-0005-0000-0000-000095360000}"/>
    <cellStyle name="Note 46 2 2 5 6 2" xfId="35917" xr:uid="{00000000-0005-0000-0000-000096360000}"/>
    <cellStyle name="Note 46 2 2 5 7" xfId="22581" xr:uid="{00000000-0005-0000-0000-000097360000}"/>
    <cellStyle name="Note 46 2 2 5 8" xfId="27379" xr:uid="{00000000-0005-0000-0000-000098360000}"/>
    <cellStyle name="Note 46 2 2 5 9" xfId="35918" xr:uid="{00000000-0005-0000-0000-000099360000}"/>
    <cellStyle name="Note 46 2 2 6" xfId="3627" xr:uid="{00000000-0005-0000-0000-00009A360000}"/>
    <cellStyle name="Note 46 2 2 6 2" xfId="3628" xr:uid="{00000000-0005-0000-0000-00009B360000}"/>
    <cellStyle name="Note 46 2 2 6 2 2" xfId="3629" xr:uid="{00000000-0005-0000-0000-00009C360000}"/>
    <cellStyle name="Note 46 2 2 6 2 2 2" xfId="12728" xr:uid="{00000000-0005-0000-0000-00009D360000}"/>
    <cellStyle name="Note 46 2 2 6 2 2 3" xfId="22567" xr:uid="{00000000-0005-0000-0000-00009E360000}"/>
    <cellStyle name="Note 46 2 2 6 2 2 4" xfId="27393" xr:uid="{00000000-0005-0000-0000-00009F360000}"/>
    <cellStyle name="Note 46 2 2 6 2 2 5" xfId="35919" xr:uid="{00000000-0005-0000-0000-0000A0360000}"/>
    <cellStyle name="Note 46 2 2 6 2 3" xfId="3630" xr:uid="{00000000-0005-0000-0000-0000A1360000}"/>
    <cellStyle name="Note 46 2 2 6 2 3 2" xfId="12729" xr:uid="{00000000-0005-0000-0000-0000A2360000}"/>
    <cellStyle name="Note 46 2 2 6 2 3 3" xfId="22566" xr:uid="{00000000-0005-0000-0000-0000A3360000}"/>
    <cellStyle name="Note 46 2 2 6 2 3 4" xfId="27394" xr:uid="{00000000-0005-0000-0000-0000A4360000}"/>
    <cellStyle name="Note 46 2 2 6 2 3 5" xfId="35920" xr:uid="{00000000-0005-0000-0000-0000A5360000}"/>
    <cellStyle name="Note 46 2 2 6 2 4" xfId="12727" xr:uid="{00000000-0005-0000-0000-0000A6360000}"/>
    <cellStyle name="Note 46 2 2 6 2 4 2" xfId="35921" xr:uid="{00000000-0005-0000-0000-0000A7360000}"/>
    <cellStyle name="Note 46 2 2 6 2 5" xfId="22568" xr:uid="{00000000-0005-0000-0000-0000A8360000}"/>
    <cellStyle name="Note 46 2 2 6 2 6" xfId="27392" xr:uid="{00000000-0005-0000-0000-0000A9360000}"/>
    <cellStyle name="Note 46 2 2 6 2 7" xfId="35922" xr:uid="{00000000-0005-0000-0000-0000AA360000}"/>
    <cellStyle name="Note 46 2 2 6 3" xfId="3631" xr:uid="{00000000-0005-0000-0000-0000AB360000}"/>
    <cellStyle name="Note 46 2 2 6 3 2" xfId="3632" xr:uid="{00000000-0005-0000-0000-0000AC360000}"/>
    <cellStyle name="Note 46 2 2 6 3 2 2" xfId="12731" xr:uid="{00000000-0005-0000-0000-0000AD360000}"/>
    <cellStyle name="Note 46 2 2 6 3 2 3" xfId="22564" xr:uid="{00000000-0005-0000-0000-0000AE360000}"/>
    <cellStyle name="Note 46 2 2 6 3 2 4" xfId="27396" xr:uid="{00000000-0005-0000-0000-0000AF360000}"/>
    <cellStyle name="Note 46 2 2 6 3 2 5" xfId="35923" xr:uid="{00000000-0005-0000-0000-0000B0360000}"/>
    <cellStyle name="Note 46 2 2 6 3 3" xfId="3633" xr:uid="{00000000-0005-0000-0000-0000B1360000}"/>
    <cellStyle name="Note 46 2 2 6 3 3 2" xfId="12732" xr:uid="{00000000-0005-0000-0000-0000B2360000}"/>
    <cellStyle name="Note 46 2 2 6 3 3 3" xfId="22563" xr:uid="{00000000-0005-0000-0000-0000B3360000}"/>
    <cellStyle name="Note 46 2 2 6 3 3 4" xfId="27397" xr:uid="{00000000-0005-0000-0000-0000B4360000}"/>
    <cellStyle name="Note 46 2 2 6 3 3 5" xfId="35924" xr:uid="{00000000-0005-0000-0000-0000B5360000}"/>
    <cellStyle name="Note 46 2 2 6 3 4" xfId="12730" xr:uid="{00000000-0005-0000-0000-0000B6360000}"/>
    <cellStyle name="Note 46 2 2 6 3 5" xfId="22565" xr:uid="{00000000-0005-0000-0000-0000B7360000}"/>
    <cellStyle name="Note 46 2 2 6 3 6" xfId="27395" xr:uid="{00000000-0005-0000-0000-0000B8360000}"/>
    <cellStyle name="Note 46 2 2 6 3 7" xfId="35925" xr:uid="{00000000-0005-0000-0000-0000B9360000}"/>
    <cellStyle name="Note 46 2 2 6 4" xfId="3634" xr:uid="{00000000-0005-0000-0000-0000BA360000}"/>
    <cellStyle name="Note 46 2 2 6 4 2" xfId="12733" xr:uid="{00000000-0005-0000-0000-0000BB360000}"/>
    <cellStyle name="Note 46 2 2 6 4 3" xfId="22562" xr:uid="{00000000-0005-0000-0000-0000BC360000}"/>
    <cellStyle name="Note 46 2 2 6 4 4" xfId="27398" xr:uid="{00000000-0005-0000-0000-0000BD360000}"/>
    <cellStyle name="Note 46 2 2 6 4 5" xfId="35926" xr:uid="{00000000-0005-0000-0000-0000BE360000}"/>
    <cellStyle name="Note 46 2 2 6 5" xfId="3635" xr:uid="{00000000-0005-0000-0000-0000BF360000}"/>
    <cellStyle name="Note 46 2 2 6 5 2" xfId="12734" xr:uid="{00000000-0005-0000-0000-0000C0360000}"/>
    <cellStyle name="Note 46 2 2 6 5 3" xfId="22561" xr:uid="{00000000-0005-0000-0000-0000C1360000}"/>
    <cellStyle name="Note 46 2 2 6 5 4" xfId="27399" xr:uid="{00000000-0005-0000-0000-0000C2360000}"/>
    <cellStyle name="Note 46 2 2 6 5 5" xfId="35927" xr:uid="{00000000-0005-0000-0000-0000C3360000}"/>
    <cellStyle name="Note 46 2 2 6 6" xfId="12726" xr:uid="{00000000-0005-0000-0000-0000C4360000}"/>
    <cellStyle name="Note 46 2 2 6 6 2" xfId="35928" xr:uid="{00000000-0005-0000-0000-0000C5360000}"/>
    <cellStyle name="Note 46 2 2 6 7" xfId="22569" xr:uid="{00000000-0005-0000-0000-0000C6360000}"/>
    <cellStyle name="Note 46 2 2 6 8" xfId="27391" xr:uid="{00000000-0005-0000-0000-0000C7360000}"/>
    <cellStyle name="Note 46 2 2 6 9" xfId="35929" xr:uid="{00000000-0005-0000-0000-0000C8360000}"/>
    <cellStyle name="Note 46 2 2 7" xfId="12671" xr:uid="{00000000-0005-0000-0000-0000C9360000}"/>
    <cellStyle name="Note 46 2 2 7 2" xfId="35930" xr:uid="{00000000-0005-0000-0000-0000CA360000}"/>
    <cellStyle name="Note 46 2 2 8" xfId="22624" xr:uid="{00000000-0005-0000-0000-0000CB360000}"/>
    <cellStyle name="Note 46 2 2 9" xfId="27336" xr:uid="{00000000-0005-0000-0000-0000CC360000}"/>
    <cellStyle name="Note 46 2 3" xfId="3636" xr:uid="{00000000-0005-0000-0000-0000CD360000}"/>
    <cellStyle name="Note 46 2 3 10" xfId="35931" xr:uid="{00000000-0005-0000-0000-0000CE360000}"/>
    <cellStyle name="Note 46 2 3 2" xfId="3637" xr:uid="{00000000-0005-0000-0000-0000CF360000}"/>
    <cellStyle name="Note 46 2 3 2 2" xfId="3638" xr:uid="{00000000-0005-0000-0000-0000D0360000}"/>
    <cellStyle name="Note 46 2 3 2 2 2" xfId="3639" xr:uid="{00000000-0005-0000-0000-0000D1360000}"/>
    <cellStyle name="Note 46 2 3 2 2 2 2" xfId="3640" xr:uid="{00000000-0005-0000-0000-0000D2360000}"/>
    <cellStyle name="Note 46 2 3 2 2 2 2 2" xfId="12739" xr:uid="{00000000-0005-0000-0000-0000D3360000}"/>
    <cellStyle name="Note 46 2 3 2 2 2 2 3" xfId="22556" xr:uid="{00000000-0005-0000-0000-0000D4360000}"/>
    <cellStyle name="Note 46 2 3 2 2 2 2 4" xfId="27404" xr:uid="{00000000-0005-0000-0000-0000D5360000}"/>
    <cellStyle name="Note 46 2 3 2 2 2 2 5" xfId="35932" xr:uid="{00000000-0005-0000-0000-0000D6360000}"/>
    <cellStyle name="Note 46 2 3 2 2 2 3" xfId="3641" xr:uid="{00000000-0005-0000-0000-0000D7360000}"/>
    <cellStyle name="Note 46 2 3 2 2 2 3 2" xfId="12740" xr:uid="{00000000-0005-0000-0000-0000D8360000}"/>
    <cellStyle name="Note 46 2 3 2 2 2 3 3" xfId="22555" xr:uid="{00000000-0005-0000-0000-0000D9360000}"/>
    <cellStyle name="Note 46 2 3 2 2 2 3 4" xfId="27405" xr:uid="{00000000-0005-0000-0000-0000DA360000}"/>
    <cellStyle name="Note 46 2 3 2 2 2 3 5" xfId="35933" xr:uid="{00000000-0005-0000-0000-0000DB360000}"/>
    <cellStyle name="Note 46 2 3 2 2 2 4" xfId="12738" xr:uid="{00000000-0005-0000-0000-0000DC360000}"/>
    <cellStyle name="Note 46 2 3 2 2 2 4 2" xfId="35934" xr:uid="{00000000-0005-0000-0000-0000DD360000}"/>
    <cellStyle name="Note 46 2 3 2 2 2 5" xfId="22557" xr:uid="{00000000-0005-0000-0000-0000DE360000}"/>
    <cellStyle name="Note 46 2 3 2 2 2 6" xfId="27403" xr:uid="{00000000-0005-0000-0000-0000DF360000}"/>
    <cellStyle name="Note 46 2 3 2 2 2 7" xfId="35935" xr:uid="{00000000-0005-0000-0000-0000E0360000}"/>
    <cellStyle name="Note 46 2 3 2 2 3" xfId="3642" xr:uid="{00000000-0005-0000-0000-0000E1360000}"/>
    <cellStyle name="Note 46 2 3 2 2 3 2" xfId="3643" xr:uid="{00000000-0005-0000-0000-0000E2360000}"/>
    <cellStyle name="Note 46 2 3 2 2 3 2 2" xfId="12742" xr:uid="{00000000-0005-0000-0000-0000E3360000}"/>
    <cellStyle name="Note 46 2 3 2 2 3 2 3" xfId="22553" xr:uid="{00000000-0005-0000-0000-0000E4360000}"/>
    <cellStyle name="Note 46 2 3 2 2 3 2 4" xfId="27407" xr:uid="{00000000-0005-0000-0000-0000E5360000}"/>
    <cellStyle name="Note 46 2 3 2 2 3 2 5" xfId="35936" xr:uid="{00000000-0005-0000-0000-0000E6360000}"/>
    <cellStyle name="Note 46 2 3 2 2 3 3" xfId="12741" xr:uid="{00000000-0005-0000-0000-0000E7360000}"/>
    <cellStyle name="Note 46 2 3 2 2 3 4" xfId="22554" xr:uid="{00000000-0005-0000-0000-0000E8360000}"/>
    <cellStyle name="Note 46 2 3 2 2 3 5" xfId="27406" xr:uid="{00000000-0005-0000-0000-0000E9360000}"/>
    <cellStyle name="Note 46 2 3 2 2 3 6" xfId="35937" xr:uid="{00000000-0005-0000-0000-0000EA360000}"/>
    <cellStyle name="Note 46 2 3 2 2 4" xfId="3644" xr:uid="{00000000-0005-0000-0000-0000EB360000}"/>
    <cellStyle name="Note 46 2 3 2 2 4 2" xfId="12743" xr:uid="{00000000-0005-0000-0000-0000EC360000}"/>
    <cellStyle name="Note 46 2 3 2 2 4 3" xfId="22552" xr:uid="{00000000-0005-0000-0000-0000ED360000}"/>
    <cellStyle name="Note 46 2 3 2 2 4 4" xfId="27408" xr:uid="{00000000-0005-0000-0000-0000EE360000}"/>
    <cellStyle name="Note 46 2 3 2 2 4 5" xfId="35938" xr:uid="{00000000-0005-0000-0000-0000EF360000}"/>
    <cellStyle name="Note 46 2 3 2 2 5" xfId="12737" xr:uid="{00000000-0005-0000-0000-0000F0360000}"/>
    <cellStyle name="Note 46 2 3 2 2 5 2" xfId="35939" xr:uid="{00000000-0005-0000-0000-0000F1360000}"/>
    <cellStyle name="Note 46 2 3 2 2 6" xfId="22558" xr:uid="{00000000-0005-0000-0000-0000F2360000}"/>
    <cellStyle name="Note 46 2 3 2 2 7" xfId="27402" xr:uid="{00000000-0005-0000-0000-0000F3360000}"/>
    <cellStyle name="Note 46 2 3 2 2 8" xfId="35940" xr:uid="{00000000-0005-0000-0000-0000F4360000}"/>
    <cellStyle name="Note 46 2 3 2 3" xfId="3645" xr:uid="{00000000-0005-0000-0000-0000F5360000}"/>
    <cellStyle name="Note 46 2 3 2 3 2" xfId="3646" xr:uid="{00000000-0005-0000-0000-0000F6360000}"/>
    <cellStyle name="Note 46 2 3 2 3 2 2" xfId="12745" xr:uid="{00000000-0005-0000-0000-0000F7360000}"/>
    <cellStyle name="Note 46 2 3 2 3 2 3" xfId="22550" xr:uid="{00000000-0005-0000-0000-0000F8360000}"/>
    <cellStyle name="Note 46 2 3 2 3 2 4" xfId="27410" xr:uid="{00000000-0005-0000-0000-0000F9360000}"/>
    <cellStyle name="Note 46 2 3 2 3 2 5" xfId="35941" xr:uid="{00000000-0005-0000-0000-0000FA360000}"/>
    <cellStyle name="Note 46 2 3 2 3 3" xfId="3647" xr:uid="{00000000-0005-0000-0000-0000FB360000}"/>
    <cellStyle name="Note 46 2 3 2 3 3 2" xfId="12746" xr:uid="{00000000-0005-0000-0000-0000FC360000}"/>
    <cellStyle name="Note 46 2 3 2 3 3 3" xfId="22549" xr:uid="{00000000-0005-0000-0000-0000FD360000}"/>
    <cellStyle name="Note 46 2 3 2 3 3 4" xfId="27411" xr:uid="{00000000-0005-0000-0000-0000FE360000}"/>
    <cellStyle name="Note 46 2 3 2 3 3 5" xfId="35942" xr:uid="{00000000-0005-0000-0000-0000FF360000}"/>
    <cellStyle name="Note 46 2 3 2 3 4" xfId="12744" xr:uid="{00000000-0005-0000-0000-000000370000}"/>
    <cellStyle name="Note 46 2 3 2 3 4 2" xfId="35943" xr:uid="{00000000-0005-0000-0000-000001370000}"/>
    <cellStyle name="Note 46 2 3 2 3 5" xfId="22551" xr:uid="{00000000-0005-0000-0000-000002370000}"/>
    <cellStyle name="Note 46 2 3 2 3 6" xfId="27409" xr:uid="{00000000-0005-0000-0000-000003370000}"/>
    <cellStyle name="Note 46 2 3 2 3 7" xfId="35944" xr:uid="{00000000-0005-0000-0000-000004370000}"/>
    <cellStyle name="Note 46 2 3 2 4" xfId="3648" xr:uid="{00000000-0005-0000-0000-000005370000}"/>
    <cellStyle name="Note 46 2 3 2 4 2" xfId="3649" xr:uid="{00000000-0005-0000-0000-000006370000}"/>
    <cellStyle name="Note 46 2 3 2 4 2 2" xfId="12748" xr:uid="{00000000-0005-0000-0000-000007370000}"/>
    <cellStyle name="Note 46 2 3 2 4 2 3" xfId="22547" xr:uid="{00000000-0005-0000-0000-000008370000}"/>
    <cellStyle name="Note 46 2 3 2 4 2 4" xfId="27413" xr:uid="{00000000-0005-0000-0000-000009370000}"/>
    <cellStyle name="Note 46 2 3 2 4 2 5" xfId="35945" xr:uid="{00000000-0005-0000-0000-00000A370000}"/>
    <cellStyle name="Note 46 2 3 2 4 3" xfId="3650" xr:uid="{00000000-0005-0000-0000-00000B370000}"/>
    <cellStyle name="Note 46 2 3 2 4 3 2" xfId="12749" xr:uid="{00000000-0005-0000-0000-00000C370000}"/>
    <cellStyle name="Note 46 2 3 2 4 3 3" xfId="22546" xr:uid="{00000000-0005-0000-0000-00000D370000}"/>
    <cellStyle name="Note 46 2 3 2 4 3 4" xfId="27414" xr:uid="{00000000-0005-0000-0000-00000E370000}"/>
    <cellStyle name="Note 46 2 3 2 4 3 5" xfId="35946" xr:uid="{00000000-0005-0000-0000-00000F370000}"/>
    <cellStyle name="Note 46 2 3 2 4 4" xfId="12747" xr:uid="{00000000-0005-0000-0000-000010370000}"/>
    <cellStyle name="Note 46 2 3 2 4 5" xfId="22548" xr:uid="{00000000-0005-0000-0000-000011370000}"/>
    <cellStyle name="Note 46 2 3 2 4 6" xfId="27412" xr:uid="{00000000-0005-0000-0000-000012370000}"/>
    <cellStyle name="Note 46 2 3 2 4 7" xfId="35947" xr:uid="{00000000-0005-0000-0000-000013370000}"/>
    <cellStyle name="Note 46 2 3 2 5" xfId="3651" xr:uid="{00000000-0005-0000-0000-000014370000}"/>
    <cellStyle name="Note 46 2 3 2 5 2" xfId="12750" xr:uid="{00000000-0005-0000-0000-000015370000}"/>
    <cellStyle name="Note 46 2 3 2 5 3" xfId="22545" xr:uid="{00000000-0005-0000-0000-000016370000}"/>
    <cellStyle name="Note 46 2 3 2 5 4" xfId="27415" xr:uid="{00000000-0005-0000-0000-000017370000}"/>
    <cellStyle name="Note 46 2 3 2 5 5" xfId="35948" xr:uid="{00000000-0005-0000-0000-000018370000}"/>
    <cellStyle name="Note 46 2 3 2 6" xfId="12736" xr:uid="{00000000-0005-0000-0000-000019370000}"/>
    <cellStyle name="Note 46 2 3 2 6 2" xfId="35949" xr:uid="{00000000-0005-0000-0000-00001A370000}"/>
    <cellStyle name="Note 46 2 3 2 7" xfId="22559" xr:uid="{00000000-0005-0000-0000-00001B370000}"/>
    <cellStyle name="Note 46 2 3 2 8" xfId="27401" xr:uid="{00000000-0005-0000-0000-00001C370000}"/>
    <cellStyle name="Note 46 2 3 2 9" xfId="35950" xr:uid="{00000000-0005-0000-0000-00001D370000}"/>
    <cellStyle name="Note 46 2 3 3" xfId="3652" xr:uid="{00000000-0005-0000-0000-00001E370000}"/>
    <cellStyle name="Note 46 2 3 3 2" xfId="3653" xr:uid="{00000000-0005-0000-0000-00001F370000}"/>
    <cellStyle name="Note 46 2 3 3 2 2" xfId="3654" xr:uid="{00000000-0005-0000-0000-000020370000}"/>
    <cellStyle name="Note 46 2 3 3 2 2 2" xfId="3655" xr:uid="{00000000-0005-0000-0000-000021370000}"/>
    <cellStyle name="Note 46 2 3 3 2 2 2 2" xfId="12754" xr:uid="{00000000-0005-0000-0000-000022370000}"/>
    <cellStyle name="Note 46 2 3 3 2 2 2 3" xfId="22541" xr:uid="{00000000-0005-0000-0000-000023370000}"/>
    <cellStyle name="Note 46 2 3 3 2 2 2 4" xfId="27419" xr:uid="{00000000-0005-0000-0000-000024370000}"/>
    <cellStyle name="Note 46 2 3 3 2 2 2 5" xfId="35951" xr:uid="{00000000-0005-0000-0000-000025370000}"/>
    <cellStyle name="Note 46 2 3 3 2 2 3" xfId="3656" xr:uid="{00000000-0005-0000-0000-000026370000}"/>
    <cellStyle name="Note 46 2 3 3 2 2 3 2" xfId="12755" xr:uid="{00000000-0005-0000-0000-000027370000}"/>
    <cellStyle name="Note 46 2 3 3 2 2 3 3" xfId="22540" xr:uid="{00000000-0005-0000-0000-000028370000}"/>
    <cellStyle name="Note 46 2 3 3 2 2 3 4" xfId="27420" xr:uid="{00000000-0005-0000-0000-000029370000}"/>
    <cellStyle name="Note 46 2 3 3 2 2 3 5" xfId="35952" xr:uid="{00000000-0005-0000-0000-00002A370000}"/>
    <cellStyle name="Note 46 2 3 3 2 2 4" xfId="12753" xr:uid="{00000000-0005-0000-0000-00002B370000}"/>
    <cellStyle name="Note 46 2 3 3 2 2 5" xfId="22542" xr:uid="{00000000-0005-0000-0000-00002C370000}"/>
    <cellStyle name="Note 46 2 3 3 2 2 6" xfId="27418" xr:uid="{00000000-0005-0000-0000-00002D370000}"/>
    <cellStyle name="Note 46 2 3 3 2 2 7" xfId="35953" xr:uid="{00000000-0005-0000-0000-00002E370000}"/>
    <cellStyle name="Note 46 2 3 3 2 3" xfId="3657" xr:uid="{00000000-0005-0000-0000-00002F370000}"/>
    <cellStyle name="Note 46 2 3 3 2 3 2" xfId="12756" xr:uid="{00000000-0005-0000-0000-000030370000}"/>
    <cellStyle name="Note 46 2 3 3 2 3 3" xfId="22539" xr:uid="{00000000-0005-0000-0000-000031370000}"/>
    <cellStyle name="Note 46 2 3 3 2 3 4" xfId="27421" xr:uid="{00000000-0005-0000-0000-000032370000}"/>
    <cellStyle name="Note 46 2 3 3 2 3 5" xfId="35954" xr:uid="{00000000-0005-0000-0000-000033370000}"/>
    <cellStyle name="Note 46 2 3 3 2 4" xfId="3658" xr:uid="{00000000-0005-0000-0000-000034370000}"/>
    <cellStyle name="Note 46 2 3 3 2 4 2" xfId="12757" xr:uid="{00000000-0005-0000-0000-000035370000}"/>
    <cellStyle name="Note 46 2 3 3 2 4 3" xfId="22538" xr:uid="{00000000-0005-0000-0000-000036370000}"/>
    <cellStyle name="Note 46 2 3 3 2 4 4" xfId="27422" xr:uid="{00000000-0005-0000-0000-000037370000}"/>
    <cellStyle name="Note 46 2 3 3 2 4 5" xfId="35955" xr:uid="{00000000-0005-0000-0000-000038370000}"/>
    <cellStyle name="Note 46 2 3 3 2 5" xfId="12752" xr:uid="{00000000-0005-0000-0000-000039370000}"/>
    <cellStyle name="Note 46 2 3 3 2 5 2" xfId="35956" xr:uid="{00000000-0005-0000-0000-00003A370000}"/>
    <cellStyle name="Note 46 2 3 3 2 6" xfId="22543" xr:uid="{00000000-0005-0000-0000-00003B370000}"/>
    <cellStyle name="Note 46 2 3 3 2 7" xfId="27417" xr:uid="{00000000-0005-0000-0000-00003C370000}"/>
    <cellStyle name="Note 46 2 3 3 2 8" xfId="35957" xr:uid="{00000000-0005-0000-0000-00003D370000}"/>
    <cellStyle name="Note 46 2 3 3 3" xfId="3659" xr:uid="{00000000-0005-0000-0000-00003E370000}"/>
    <cellStyle name="Note 46 2 3 3 3 2" xfId="3660" xr:uid="{00000000-0005-0000-0000-00003F370000}"/>
    <cellStyle name="Note 46 2 3 3 3 2 2" xfId="12759" xr:uid="{00000000-0005-0000-0000-000040370000}"/>
    <cellStyle name="Note 46 2 3 3 3 2 3" xfId="22536" xr:uid="{00000000-0005-0000-0000-000041370000}"/>
    <cellStyle name="Note 46 2 3 3 3 2 4" xfId="27424" xr:uid="{00000000-0005-0000-0000-000042370000}"/>
    <cellStyle name="Note 46 2 3 3 3 2 5" xfId="35958" xr:uid="{00000000-0005-0000-0000-000043370000}"/>
    <cellStyle name="Note 46 2 3 3 3 3" xfId="3661" xr:uid="{00000000-0005-0000-0000-000044370000}"/>
    <cellStyle name="Note 46 2 3 3 3 3 2" xfId="12760" xr:uid="{00000000-0005-0000-0000-000045370000}"/>
    <cellStyle name="Note 46 2 3 3 3 3 3" xfId="22535" xr:uid="{00000000-0005-0000-0000-000046370000}"/>
    <cellStyle name="Note 46 2 3 3 3 3 4" xfId="27425" xr:uid="{00000000-0005-0000-0000-000047370000}"/>
    <cellStyle name="Note 46 2 3 3 3 3 5" xfId="35959" xr:uid="{00000000-0005-0000-0000-000048370000}"/>
    <cellStyle name="Note 46 2 3 3 3 4" xfId="12758" xr:uid="{00000000-0005-0000-0000-000049370000}"/>
    <cellStyle name="Note 46 2 3 3 3 5" xfId="22537" xr:uid="{00000000-0005-0000-0000-00004A370000}"/>
    <cellStyle name="Note 46 2 3 3 3 6" xfId="27423" xr:uid="{00000000-0005-0000-0000-00004B370000}"/>
    <cellStyle name="Note 46 2 3 3 3 7" xfId="35960" xr:uid="{00000000-0005-0000-0000-00004C370000}"/>
    <cellStyle name="Note 46 2 3 3 4" xfId="3662" xr:uid="{00000000-0005-0000-0000-00004D370000}"/>
    <cellStyle name="Note 46 2 3 3 4 2" xfId="12761" xr:uid="{00000000-0005-0000-0000-00004E370000}"/>
    <cellStyle name="Note 46 2 3 3 4 3" xfId="22534" xr:uid="{00000000-0005-0000-0000-00004F370000}"/>
    <cellStyle name="Note 46 2 3 3 4 4" xfId="27426" xr:uid="{00000000-0005-0000-0000-000050370000}"/>
    <cellStyle name="Note 46 2 3 3 4 5" xfId="35961" xr:uid="{00000000-0005-0000-0000-000051370000}"/>
    <cellStyle name="Note 46 2 3 3 5" xfId="3663" xr:uid="{00000000-0005-0000-0000-000052370000}"/>
    <cellStyle name="Note 46 2 3 3 5 2" xfId="12762" xr:uid="{00000000-0005-0000-0000-000053370000}"/>
    <cellStyle name="Note 46 2 3 3 5 3" xfId="22533" xr:uid="{00000000-0005-0000-0000-000054370000}"/>
    <cellStyle name="Note 46 2 3 3 5 4" xfId="27427" xr:uid="{00000000-0005-0000-0000-000055370000}"/>
    <cellStyle name="Note 46 2 3 3 5 5" xfId="35962" xr:uid="{00000000-0005-0000-0000-000056370000}"/>
    <cellStyle name="Note 46 2 3 3 6" xfId="12751" xr:uid="{00000000-0005-0000-0000-000057370000}"/>
    <cellStyle name="Note 46 2 3 3 6 2" xfId="35963" xr:uid="{00000000-0005-0000-0000-000058370000}"/>
    <cellStyle name="Note 46 2 3 3 7" xfId="22544" xr:uid="{00000000-0005-0000-0000-000059370000}"/>
    <cellStyle name="Note 46 2 3 3 8" xfId="27416" xr:uid="{00000000-0005-0000-0000-00005A370000}"/>
    <cellStyle name="Note 46 2 3 3 9" xfId="35964" xr:uid="{00000000-0005-0000-0000-00005B370000}"/>
    <cellStyle name="Note 46 2 3 4" xfId="3664" xr:uid="{00000000-0005-0000-0000-00005C370000}"/>
    <cellStyle name="Note 46 2 3 4 2" xfId="3665" xr:uid="{00000000-0005-0000-0000-00005D370000}"/>
    <cellStyle name="Note 46 2 3 4 2 2" xfId="3666" xr:uid="{00000000-0005-0000-0000-00005E370000}"/>
    <cellStyle name="Note 46 2 3 4 2 2 2" xfId="3667" xr:uid="{00000000-0005-0000-0000-00005F370000}"/>
    <cellStyle name="Note 46 2 3 4 2 2 2 2" xfId="12766" xr:uid="{00000000-0005-0000-0000-000060370000}"/>
    <cellStyle name="Note 46 2 3 4 2 2 2 3" xfId="22529" xr:uid="{00000000-0005-0000-0000-000061370000}"/>
    <cellStyle name="Note 46 2 3 4 2 2 2 4" xfId="27431" xr:uid="{00000000-0005-0000-0000-000062370000}"/>
    <cellStyle name="Note 46 2 3 4 2 2 2 5" xfId="35965" xr:uid="{00000000-0005-0000-0000-000063370000}"/>
    <cellStyle name="Note 46 2 3 4 2 2 3" xfId="3668" xr:uid="{00000000-0005-0000-0000-000064370000}"/>
    <cellStyle name="Note 46 2 3 4 2 2 3 2" xfId="12767" xr:uid="{00000000-0005-0000-0000-000065370000}"/>
    <cellStyle name="Note 46 2 3 4 2 2 3 3" xfId="22528" xr:uid="{00000000-0005-0000-0000-000066370000}"/>
    <cellStyle name="Note 46 2 3 4 2 2 3 4" xfId="27432" xr:uid="{00000000-0005-0000-0000-000067370000}"/>
    <cellStyle name="Note 46 2 3 4 2 2 3 5" xfId="35966" xr:uid="{00000000-0005-0000-0000-000068370000}"/>
    <cellStyle name="Note 46 2 3 4 2 2 4" xfId="12765" xr:uid="{00000000-0005-0000-0000-000069370000}"/>
    <cellStyle name="Note 46 2 3 4 2 2 5" xfId="22530" xr:uid="{00000000-0005-0000-0000-00006A370000}"/>
    <cellStyle name="Note 46 2 3 4 2 2 6" xfId="27430" xr:uid="{00000000-0005-0000-0000-00006B370000}"/>
    <cellStyle name="Note 46 2 3 4 2 2 7" xfId="35967" xr:uid="{00000000-0005-0000-0000-00006C370000}"/>
    <cellStyle name="Note 46 2 3 4 2 3" xfId="3669" xr:uid="{00000000-0005-0000-0000-00006D370000}"/>
    <cellStyle name="Note 46 2 3 4 2 3 2" xfId="12768" xr:uid="{00000000-0005-0000-0000-00006E370000}"/>
    <cellStyle name="Note 46 2 3 4 2 3 3" xfId="22527" xr:uid="{00000000-0005-0000-0000-00006F370000}"/>
    <cellStyle name="Note 46 2 3 4 2 3 4" xfId="27433" xr:uid="{00000000-0005-0000-0000-000070370000}"/>
    <cellStyle name="Note 46 2 3 4 2 3 5" xfId="35968" xr:uid="{00000000-0005-0000-0000-000071370000}"/>
    <cellStyle name="Note 46 2 3 4 2 4" xfId="3670" xr:uid="{00000000-0005-0000-0000-000072370000}"/>
    <cellStyle name="Note 46 2 3 4 2 4 2" xfId="12769" xr:uid="{00000000-0005-0000-0000-000073370000}"/>
    <cellStyle name="Note 46 2 3 4 2 4 3" xfId="22526" xr:uid="{00000000-0005-0000-0000-000074370000}"/>
    <cellStyle name="Note 46 2 3 4 2 4 4" xfId="27434" xr:uid="{00000000-0005-0000-0000-000075370000}"/>
    <cellStyle name="Note 46 2 3 4 2 4 5" xfId="35969" xr:uid="{00000000-0005-0000-0000-000076370000}"/>
    <cellStyle name="Note 46 2 3 4 2 5" xfId="12764" xr:uid="{00000000-0005-0000-0000-000077370000}"/>
    <cellStyle name="Note 46 2 3 4 2 5 2" xfId="35970" xr:uid="{00000000-0005-0000-0000-000078370000}"/>
    <cellStyle name="Note 46 2 3 4 2 6" xfId="22531" xr:uid="{00000000-0005-0000-0000-000079370000}"/>
    <cellStyle name="Note 46 2 3 4 2 7" xfId="27429" xr:uid="{00000000-0005-0000-0000-00007A370000}"/>
    <cellStyle name="Note 46 2 3 4 2 8" xfId="35971" xr:uid="{00000000-0005-0000-0000-00007B370000}"/>
    <cellStyle name="Note 46 2 3 4 3" xfId="3671" xr:uid="{00000000-0005-0000-0000-00007C370000}"/>
    <cellStyle name="Note 46 2 3 4 3 2" xfId="3672" xr:uid="{00000000-0005-0000-0000-00007D370000}"/>
    <cellStyle name="Note 46 2 3 4 3 2 2" xfId="12771" xr:uid="{00000000-0005-0000-0000-00007E370000}"/>
    <cellStyle name="Note 46 2 3 4 3 2 3" xfId="22524" xr:uid="{00000000-0005-0000-0000-00007F370000}"/>
    <cellStyle name="Note 46 2 3 4 3 2 4" xfId="27436" xr:uid="{00000000-0005-0000-0000-000080370000}"/>
    <cellStyle name="Note 46 2 3 4 3 2 5" xfId="35972" xr:uid="{00000000-0005-0000-0000-000081370000}"/>
    <cellStyle name="Note 46 2 3 4 3 3" xfId="3673" xr:uid="{00000000-0005-0000-0000-000082370000}"/>
    <cellStyle name="Note 46 2 3 4 3 3 2" xfId="12772" xr:uid="{00000000-0005-0000-0000-000083370000}"/>
    <cellStyle name="Note 46 2 3 4 3 3 3" xfId="22523" xr:uid="{00000000-0005-0000-0000-000084370000}"/>
    <cellStyle name="Note 46 2 3 4 3 3 4" xfId="27437" xr:uid="{00000000-0005-0000-0000-000085370000}"/>
    <cellStyle name="Note 46 2 3 4 3 3 5" xfId="35973" xr:uid="{00000000-0005-0000-0000-000086370000}"/>
    <cellStyle name="Note 46 2 3 4 3 4" xfId="12770" xr:uid="{00000000-0005-0000-0000-000087370000}"/>
    <cellStyle name="Note 46 2 3 4 3 5" xfId="22525" xr:uid="{00000000-0005-0000-0000-000088370000}"/>
    <cellStyle name="Note 46 2 3 4 3 6" xfId="27435" xr:uid="{00000000-0005-0000-0000-000089370000}"/>
    <cellStyle name="Note 46 2 3 4 3 7" xfId="35974" xr:uid="{00000000-0005-0000-0000-00008A370000}"/>
    <cellStyle name="Note 46 2 3 4 4" xfId="3674" xr:uid="{00000000-0005-0000-0000-00008B370000}"/>
    <cellStyle name="Note 46 2 3 4 4 2" xfId="12773" xr:uid="{00000000-0005-0000-0000-00008C370000}"/>
    <cellStyle name="Note 46 2 3 4 4 3" xfId="22522" xr:uid="{00000000-0005-0000-0000-00008D370000}"/>
    <cellStyle name="Note 46 2 3 4 4 4" xfId="27438" xr:uid="{00000000-0005-0000-0000-00008E370000}"/>
    <cellStyle name="Note 46 2 3 4 4 5" xfId="35975" xr:uid="{00000000-0005-0000-0000-00008F370000}"/>
    <cellStyle name="Note 46 2 3 4 5" xfId="3675" xr:uid="{00000000-0005-0000-0000-000090370000}"/>
    <cellStyle name="Note 46 2 3 4 5 2" xfId="12774" xr:uid="{00000000-0005-0000-0000-000091370000}"/>
    <cellStyle name="Note 46 2 3 4 5 3" xfId="22521" xr:uid="{00000000-0005-0000-0000-000092370000}"/>
    <cellStyle name="Note 46 2 3 4 5 4" xfId="27439" xr:uid="{00000000-0005-0000-0000-000093370000}"/>
    <cellStyle name="Note 46 2 3 4 5 5" xfId="35976" xr:uid="{00000000-0005-0000-0000-000094370000}"/>
    <cellStyle name="Note 46 2 3 4 6" xfId="12763" xr:uid="{00000000-0005-0000-0000-000095370000}"/>
    <cellStyle name="Note 46 2 3 4 6 2" xfId="35977" xr:uid="{00000000-0005-0000-0000-000096370000}"/>
    <cellStyle name="Note 46 2 3 4 7" xfId="22532" xr:uid="{00000000-0005-0000-0000-000097370000}"/>
    <cellStyle name="Note 46 2 3 4 8" xfId="27428" xr:uid="{00000000-0005-0000-0000-000098370000}"/>
    <cellStyle name="Note 46 2 3 4 9" xfId="35978" xr:uid="{00000000-0005-0000-0000-000099370000}"/>
    <cellStyle name="Note 46 2 3 5" xfId="3676" xr:uid="{00000000-0005-0000-0000-00009A370000}"/>
    <cellStyle name="Note 46 2 3 5 2" xfId="3677" xr:uid="{00000000-0005-0000-0000-00009B370000}"/>
    <cellStyle name="Note 46 2 3 5 2 2" xfId="3678" xr:uid="{00000000-0005-0000-0000-00009C370000}"/>
    <cellStyle name="Note 46 2 3 5 2 2 2" xfId="12777" xr:uid="{00000000-0005-0000-0000-00009D370000}"/>
    <cellStyle name="Note 46 2 3 5 2 2 3" xfId="22518" xr:uid="{00000000-0005-0000-0000-00009E370000}"/>
    <cellStyle name="Note 46 2 3 5 2 2 4" xfId="27442" xr:uid="{00000000-0005-0000-0000-00009F370000}"/>
    <cellStyle name="Note 46 2 3 5 2 2 5" xfId="35979" xr:uid="{00000000-0005-0000-0000-0000A0370000}"/>
    <cellStyle name="Note 46 2 3 5 2 3" xfId="3679" xr:uid="{00000000-0005-0000-0000-0000A1370000}"/>
    <cellStyle name="Note 46 2 3 5 2 3 2" xfId="12778" xr:uid="{00000000-0005-0000-0000-0000A2370000}"/>
    <cellStyle name="Note 46 2 3 5 2 3 3" xfId="22517" xr:uid="{00000000-0005-0000-0000-0000A3370000}"/>
    <cellStyle name="Note 46 2 3 5 2 3 4" xfId="27443" xr:uid="{00000000-0005-0000-0000-0000A4370000}"/>
    <cellStyle name="Note 46 2 3 5 2 3 5" xfId="35980" xr:uid="{00000000-0005-0000-0000-0000A5370000}"/>
    <cellStyle name="Note 46 2 3 5 2 4" xfId="12776" xr:uid="{00000000-0005-0000-0000-0000A6370000}"/>
    <cellStyle name="Note 46 2 3 5 2 4 2" xfId="35981" xr:uid="{00000000-0005-0000-0000-0000A7370000}"/>
    <cellStyle name="Note 46 2 3 5 2 5" xfId="22519" xr:uid="{00000000-0005-0000-0000-0000A8370000}"/>
    <cellStyle name="Note 46 2 3 5 2 6" xfId="27441" xr:uid="{00000000-0005-0000-0000-0000A9370000}"/>
    <cellStyle name="Note 46 2 3 5 2 7" xfId="35982" xr:uid="{00000000-0005-0000-0000-0000AA370000}"/>
    <cellStyle name="Note 46 2 3 5 3" xfId="3680" xr:uid="{00000000-0005-0000-0000-0000AB370000}"/>
    <cellStyle name="Note 46 2 3 5 3 2" xfId="3681" xr:uid="{00000000-0005-0000-0000-0000AC370000}"/>
    <cellStyle name="Note 46 2 3 5 3 2 2" xfId="12780" xr:uid="{00000000-0005-0000-0000-0000AD370000}"/>
    <cellStyle name="Note 46 2 3 5 3 2 3" xfId="22515" xr:uid="{00000000-0005-0000-0000-0000AE370000}"/>
    <cellStyle name="Note 46 2 3 5 3 2 4" xfId="27445" xr:uid="{00000000-0005-0000-0000-0000AF370000}"/>
    <cellStyle name="Note 46 2 3 5 3 2 5" xfId="35983" xr:uid="{00000000-0005-0000-0000-0000B0370000}"/>
    <cellStyle name="Note 46 2 3 5 3 3" xfId="12779" xr:uid="{00000000-0005-0000-0000-0000B1370000}"/>
    <cellStyle name="Note 46 2 3 5 3 4" xfId="22516" xr:uid="{00000000-0005-0000-0000-0000B2370000}"/>
    <cellStyle name="Note 46 2 3 5 3 5" xfId="27444" xr:uid="{00000000-0005-0000-0000-0000B3370000}"/>
    <cellStyle name="Note 46 2 3 5 3 6" xfId="35984" xr:uid="{00000000-0005-0000-0000-0000B4370000}"/>
    <cellStyle name="Note 46 2 3 5 4" xfId="3682" xr:uid="{00000000-0005-0000-0000-0000B5370000}"/>
    <cellStyle name="Note 46 2 3 5 4 2" xfId="12781" xr:uid="{00000000-0005-0000-0000-0000B6370000}"/>
    <cellStyle name="Note 46 2 3 5 4 3" xfId="22514" xr:uid="{00000000-0005-0000-0000-0000B7370000}"/>
    <cellStyle name="Note 46 2 3 5 4 4" xfId="27446" xr:uid="{00000000-0005-0000-0000-0000B8370000}"/>
    <cellStyle name="Note 46 2 3 5 4 5" xfId="35985" xr:uid="{00000000-0005-0000-0000-0000B9370000}"/>
    <cellStyle name="Note 46 2 3 5 5" xfId="12775" xr:uid="{00000000-0005-0000-0000-0000BA370000}"/>
    <cellStyle name="Note 46 2 3 5 5 2" xfId="35986" xr:uid="{00000000-0005-0000-0000-0000BB370000}"/>
    <cellStyle name="Note 46 2 3 5 6" xfId="22520" xr:uid="{00000000-0005-0000-0000-0000BC370000}"/>
    <cellStyle name="Note 46 2 3 5 7" xfId="27440" xr:uid="{00000000-0005-0000-0000-0000BD370000}"/>
    <cellStyle name="Note 46 2 3 5 8" xfId="35987" xr:uid="{00000000-0005-0000-0000-0000BE370000}"/>
    <cellStyle name="Note 46 2 3 6" xfId="3683" xr:uid="{00000000-0005-0000-0000-0000BF370000}"/>
    <cellStyle name="Note 46 2 3 6 2" xfId="3684" xr:uid="{00000000-0005-0000-0000-0000C0370000}"/>
    <cellStyle name="Note 46 2 3 6 2 2" xfId="12783" xr:uid="{00000000-0005-0000-0000-0000C1370000}"/>
    <cellStyle name="Note 46 2 3 6 2 3" xfId="22512" xr:uid="{00000000-0005-0000-0000-0000C2370000}"/>
    <cellStyle name="Note 46 2 3 6 2 4" xfId="27448" xr:uid="{00000000-0005-0000-0000-0000C3370000}"/>
    <cellStyle name="Note 46 2 3 6 2 5" xfId="35988" xr:uid="{00000000-0005-0000-0000-0000C4370000}"/>
    <cellStyle name="Note 46 2 3 6 3" xfId="3685" xr:uid="{00000000-0005-0000-0000-0000C5370000}"/>
    <cellStyle name="Note 46 2 3 6 3 2" xfId="12784" xr:uid="{00000000-0005-0000-0000-0000C6370000}"/>
    <cellStyle name="Note 46 2 3 6 3 3" xfId="22511" xr:uid="{00000000-0005-0000-0000-0000C7370000}"/>
    <cellStyle name="Note 46 2 3 6 3 4" xfId="27449" xr:uid="{00000000-0005-0000-0000-0000C8370000}"/>
    <cellStyle name="Note 46 2 3 6 3 5" xfId="35989" xr:uid="{00000000-0005-0000-0000-0000C9370000}"/>
    <cellStyle name="Note 46 2 3 6 4" xfId="12782" xr:uid="{00000000-0005-0000-0000-0000CA370000}"/>
    <cellStyle name="Note 46 2 3 6 5" xfId="22513" xr:uid="{00000000-0005-0000-0000-0000CB370000}"/>
    <cellStyle name="Note 46 2 3 6 6" xfId="27447" xr:uid="{00000000-0005-0000-0000-0000CC370000}"/>
    <cellStyle name="Note 46 2 3 6 7" xfId="35990" xr:uid="{00000000-0005-0000-0000-0000CD370000}"/>
    <cellStyle name="Note 46 2 3 7" xfId="12735" xr:uid="{00000000-0005-0000-0000-0000CE370000}"/>
    <cellStyle name="Note 46 2 3 7 2" xfId="35991" xr:uid="{00000000-0005-0000-0000-0000CF370000}"/>
    <cellStyle name="Note 46 2 3 8" xfId="22560" xr:uid="{00000000-0005-0000-0000-0000D0370000}"/>
    <cellStyle name="Note 46 2 3 9" xfId="27400" xr:uid="{00000000-0005-0000-0000-0000D1370000}"/>
    <cellStyle name="Note 46 2 4" xfId="3686" xr:uid="{00000000-0005-0000-0000-0000D2370000}"/>
    <cellStyle name="Note 46 2 4 2" xfId="3687" xr:uid="{00000000-0005-0000-0000-0000D3370000}"/>
    <cellStyle name="Note 46 2 4 2 2" xfId="3688" xr:uid="{00000000-0005-0000-0000-0000D4370000}"/>
    <cellStyle name="Note 46 2 4 2 2 2" xfId="3689" xr:uid="{00000000-0005-0000-0000-0000D5370000}"/>
    <cellStyle name="Note 46 2 4 2 2 2 2" xfId="12788" xr:uid="{00000000-0005-0000-0000-0000D6370000}"/>
    <cellStyle name="Note 46 2 4 2 2 2 3" xfId="22507" xr:uid="{00000000-0005-0000-0000-0000D7370000}"/>
    <cellStyle name="Note 46 2 4 2 2 2 4" xfId="27453" xr:uid="{00000000-0005-0000-0000-0000D8370000}"/>
    <cellStyle name="Note 46 2 4 2 2 2 5" xfId="35992" xr:uid="{00000000-0005-0000-0000-0000D9370000}"/>
    <cellStyle name="Note 46 2 4 2 2 3" xfId="3690" xr:uid="{00000000-0005-0000-0000-0000DA370000}"/>
    <cellStyle name="Note 46 2 4 2 2 3 2" xfId="12789" xr:uid="{00000000-0005-0000-0000-0000DB370000}"/>
    <cellStyle name="Note 46 2 4 2 2 3 3" xfId="22506" xr:uid="{00000000-0005-0000-0000-0000DC370000}"/>
    <cellStyle name="Note 46 2 4 2 2 3 4" xfId="27454" xr:uid="{00000000-0005-0000-0000-0000DD370000}"/>
    <cellStyle name="Note 46 2 4 2 2 3 5" xfId="35993" xr:uid="{00000000-0005-0000-0000-0000DE370000}"/>
    <cellStyle name="Note 46 2 4 2 2 4" xfId="12787" xr:uid="{00000000-0005-0000-0000-0000DF370000}"/>
    <cellStyle name="Note 46 2 4 2 2 5" xfId="22508" xr:uid="{00000000-0005-0000-0000-0000E0370000}"/>
    <cellStyle name="Note 46 2 4 2 2 6" xfId="27452" xr:uid="{00000000-0005-0000-0000-0000E1370000}"/>
    <cellStyle name="Note 46 2 4 2 2 7" xfId="35994" xr:uid="{00000000-0005-0000-0000-0000E2370000}"/>
    <cellStyle name="Note 46 2 4 2 3" xfId="3691" xr:uid="{00000000-0005-0000-0000-0000E3370000}"/>
    <cellStyle name="Note 46 2 4 2 3 2" xfId="12790" xr:uid="{00000000-0005-0000-0000-0000E4370000}"/>
    <cellStyle name="Note 46 2 4 2 3 3" xfId="22505" xr:uid="{00000000-0005-0000-0000-0000E5370000}"/>
    <cellStyle name="Note 46 2 4 2 3 4" xfId="27455" xr:uid="{00000000-0005-0000-0000-0000E6370000}"/>
    <cellStyle name="Note 46 2 4 2 3 5" xfId="35995" xr:uid="{00000000-0005-0000-0000-0000E7370000}"/>
    <cellStyle name="Note 46 2 4 2 4" xfId="3692" xr:uid="{00000000-0005-0000-0000-0000E8370000}"/>
    <cellStyle name="Note 46 2 4 2 4 2" xfId="12791" xr:uid="{00000000-0005-0000-0000-0000E9370000}"/>
    <cellStyle name="Note 46 2 4 2 4 3" xfId="22504" xr:uid="{00000000-0005-0000-0000-0000EA370000}"/>
    <cellStyle name="Note 46 2 4 2 4 4" xfId="27456" xr:uid="{00000000-0005-0000-0000-0000EB370000}"/>
    <cellStyle name="Note 46 2 4 2 4 5" xfId="35996" xr:uid="{00000000-0005-0000-0000-0000EC370000}"/>
    <cellStyle name="Note 46 2 4 2 5" xfId="12786" xr:uid="{00000000-0005-0000-0000-0000ED370000}"/>
    <cellStyle name="Note 46 2 4 2 5 2" xfId="35997" xr:uid="{00000000-0005-0000-0000-0000EE370000}"/>
    <cellStyle name="Note 46 2 4 2 6" xfId="22509" xr:uid="{00000000-0005-0000-0000-0000EF370000}"/>
    <cellStyle name="Note 46 2 4 2 7" xfId="27451" xr:uid="{00000000-0005-0000-0000-0000F0370000}"/>
    <cellStyle name="Note 46 2 4 2 8" xfId="35998" xr:uid="{00000000-0005-0000-0000-0000F1370000}"/>
    <cellStyle name="Note 46 2 4 3" xfId="3693" xr:uid="{00000000-0005-0000-0000-0000F2370000}"/>
    <cellStyle name="Note 46 2 4 3 2" xfId="3694" xr:uid="{00000000-0005-0000-0000-0000F3370000}"/>
    <cellStyle name="Note 46 2 4 3 2 2" xfId="12793" xr:uid="{00000000-0005-0000-0000-0000F4370000}"/>
    <cellStyle name="Note 46 2 4 3 2 3" xfId="22502" xr:uid="{00000000-0005-0000-0000-0000F5370000}"/>
    <cellStyle name="Note 46 2 4 3 2 4" xfId="27458" xr:uid="{00000000-0005-0000-0000-0000F6370000}"/>
    <cellStyle name="Note 46 2 4 3 2 5" xfId="35999" xr:uid="{00000000-0005-0000-0000-0000F7370000}"/>
    <cellStyle name="Note 46 2 4 3 3" xfId="3695" xr:uid="{00000000-0005-0000-0000-0000F8370000}"/>
    <cellStyle name="Note 46 2 4 3 3 2" xfId="12794" xr:uid="{00000000-0005-0000-0000-0000F9370000}"/>
    <cellStyle name="Note 46 2 4 3 3 3" xfId="22501" xr:uid="{00000000-0005-0000-0000-0000FA370000}"/>
    <cellStyle name="Note 46 2 4 3 3 4" xfId="27459" xr:uid="{00000000-0005-0000-0000-0000FB370000}"/>
    <cellStyle name="Note 46 2 4 3 3 5" xfId="36000" xr:uid="{00000000-0005-0000-0000-0000FC370000}"/>
    <cellStyle name="Note 46 2 4 3 4" xfId="12792" xr:uid="{00000000-0005-0000-0000-0000FD370000}"/>
    <cellStyle name="Note 46 2 4 3 5" xfId="22503" xr:uid="{00000000-0005-0000-0000-0000FE370000}"/>
    <cellStyle name="Note 46 2 4 3 6" xfId="27457" xr:uid="{00000000-0005-0000-0000-0000FF370000}"/>
    <cellStyle name="Note 46 2 4 3 7" xfId="36001" xr:uid="{00000000-0005-0000-0000-000000380000}"/>
    <cellStyle name="Note 46 2 4 4" xfId="3696" xr:uid="{00000000-0005-0000-0000-000001380000}"/>
    <cellStyle name="Note 46 2 4 4 2" xfId="12795" xr:uid="{00000000-0005-0000-0000-000002380000}"/>
    <cellStyle name="Note 46 2 4 4 3" xfId="22500" xr:uid="{00000000-0005-0000-0000-000003380000}"/>
    <cellStyle name="Note 46 2 4 4 4" xfId="27460" xr:uid="{00000000-0005-0000-0000-000004380000}"/>
    <cellStyle name="Note 46 2 4 4 5" xfId="36002" xr:uid="{00000000-0005-0000-0000-000005380000}"/>
    <cellStyle name="Note 46 2 4 5" xfId="3697" xr:uid="{00000000-0005-0000-0000-000006380000}"/>
    <cellStyle name="Note 46 2 4 5 2" xfId="12796" xr:uid="{00000000-0005-0000-0000-000007380000}"/>
    <cellStyle name="Note 46 2 4 5 3" xfId="22499" xr:uid="{00000000-0005-0000-0000-000008380000}"/>
    <cellStyle name="Note 46 2 4 5 4" xfId="27461" xr:uid="{00000000-0005-0000-0000-000009380000}"/>
    <cellStyle name="Note 46 2 4 5 5" xfId="36003" xr:uid="{00000000-0005-0000-0000-00000A380000}"/>
    <cellStyle name="Note 46 2 4 6" xfId="12785" xr:uid="{00000000-0005-0000-0000-00000B380000}"/>
    <cellStyle name="Note 46 2 4 6 2" xfId="36004" xr:uid="{00000000-0005-0000-0000-00000C380000}"/>
    <cellStyle name="Note 46 2 4 7" xfId="22510" xr:uid="{00000000-0005-0000-0000-00000D380000}"/>
    <cellStyle name="Note 46 2 4 8" xfId="27450" xr:uid="{00000000-0005-0000-0000-00000E380000}"/>
    <cellStyle name="Note 46 2 4 9" xfId="36005" xr:uid="{00000000-0005-0000-0000-00000F380000}"/>
    <cellStyle name="Note 46 2 5" xfId="12670" xr:uid="{00000000-0005-0000-0000-000010380000}"/>
    <cellStyle name="Note 46 2 5 2" xfId="36006" xr:uid="{00000000-0005-0000-0000-000011380000}"/>
    <cellStyle name="Note 46 2 6" xfId="22625" xr:uid="{00000000-0005-0000-0000-000012380000}"/>
    <cellStyle name="Note 46 2 7" xfId="27335" xr:uid="{00000000-0005-0000-0000-000013380000}"/>
    <cellStyle name="Note 46 2 8" xfId="36007" xr:uid="{00000000-0005-0000-0000-000014380000}"/>
    <cellStyle name="Note 46 3" xfId="3698" xr:uid="{00000000-0005-0000-0000-000015380000}"/>
    <cellStyle name="Note 46 3 2" xfId="3699" xr:uid="{00000000-0005-0000-0000-000016380000}"/>
    <cellStyle name="Note 46 3 2 10" xfId="36008" xr:uid="{00000000-0005-0000-0000-000017380000}"/>
    <cellStyle name="Note 46 3 2 2" xfId="3700" xr:uid="{00000000-0005-0000-0000-000018380000}"/>
    <cellStyle name="Note 46 3 2 2 2" xfId="3701" xr:uid="{00000000-0005-0000-0000-000019380000}"/>
    <cellStyle name="Note 46 3 2 2 2 2" xfId="3702" xr:uid="{00000000-0005-0000-0000-00001A380000}"/>
    <cellStyle name="Note 46 3 2 2 2 2 2" xfId="3703" xr:uid="{00000000-0005-0000-0000-00001B380000}"/>
    <cellStyle name="Note 46 3 2 2 2 2 2 2" xfId="12802" xr:uid="{00000000-0005-0000-0000-00001C380000}"/>
    <cellStyle name="Note 46 3 2 2 2 2 2 3" xfId="22493" xr:uid="{00000000-0005-0000-0000-00001D380000}"/>
    <cellStyle name="Note 46 3 2 2 2 2 2 4" xfId="27467" xr:uid="{00000000-0005-0000-0000-00001E380000}"/>
    <cellStyle name="Note 46 3 2 2 2 2 2 5" xfId="36009" xr:uid="{00000000-0005-0000-0000-00001F380000}"/>
    <cellStyle name="Note 46 3 2 2 2 2 3" xfId="3704" xr:uid="{00000000-0005-0000-0000-000020380000}"/>
    <cellStyle name="Note 46 3 2 2 2 2 3 2" xfId="12803" xr:uid="{00000000-0005-0000-0000-000021380000}"/>
    <cellStyle name="Note 46 3 2 2 2 2 3 3" xfId="22492" xr:uid="{00000000-0005-0000-0000-000022380000}"/>
    <cellStyle name="Note 46 3 2 2 2 2 3 4" xfId="27468" xr:uid="{00000000-0005-0000-0000-000023380000}"/>
    <cellStyle name="Note 46 3 2 2 2 2 3 5" xfId="36010" xr:uid="{00000000-0005-0000-0000-000024380000}"/>
    <cellStyle name="Note 46 3 2 2 2 2 4" xfId="12801" xr:uid="{00000000-0005-0000-0000-000025380000}"/>
    <cellStyle name="Note 46 3 2 2 2 2 4 2" xfId="36011" xr:uid="{00000000-0005-0000-0000-000026380000}"/>
    <cellStyle name="Note 46 3 2 2 2 2 5" xfId="22494" xr:uid="{00000000-0005-0000-0000-000027380000}"/>
    <cellStyle name="Note 46 3 2 2 2 2 6" xfId="27466" xr:uid="{00000000-0005-0000-0000-000028380000}"/>
    <cellStyle name="Note 46 3 2 2 2 2 7" xfId="36012" xr:uid="{00000000-0005-0000-0000-000029380000}"/>
    <cellStyle name="Note 46 3 2 2 2 3" xfId="3705" xr:uid="{00000000-0005-0000-0000-00002A380000}"/>
    <cellStyle name="Note 46 3 2 2 2 3 2" xfId="3706" xr:uid="{00000000-0005-0000-0000-00002B380000}"/>
    <cellStyle name="Note 46 3 2 2 2 3 2 2" xfId="12805" xr:uid="{00000000-0005-0000-0000-00002C380000}"/>
    <cellStyle name="Note 46 3 2 2 2 3 2 3" xfId="22490" xr:uid="{00000000-0005-0000-0000-00002D380000}"/>
    <cellStyle name="Note 46 3 2 2 2 3 2 4" xfId="27470" xr:uid="{00000000-0005-0000-0000-00002E380000}"/>
    <cellStyle name="Note 46 3 2 2 2 3 2 5" xfId="36013" xr:uid="{00000000-0005-0000-0000-00002F380000}"/>
    <cellStyle name="Note 46 3 2 2 2 3 3" xfId="12804" xr:uid="{00000000-0005-0000-0000-000030380000}"/>
    <cellStyle name="Note 46 3 2 2 2 3 4" xfId="22491" xr:uid="{00000000-0005-0000-0000-000031380000}"/>
    <cellStyle name="Note 46 3 2 2 2 3 5" xfId="27469" xr:uid="{00000000-0005-0000-0000-000032380000}"/>
    <cellStyle name="Note 46 3 2 2 2 3 6" xfId="36014" xr:uid="{00000000-0005-0000-0000-000033380000}"/>
    <cellStyle name="Note 46 3 2 2 2 4" xfId="3707" xr:uid="{00000000-0005-0000-0000-000034380000}"/>
    <cellStyle name="Note 46 3 2 2 2 4 2" xfId="12806" xr:uid="{00000000-0005-0000-0000-000035380000}"/>
    <cellStyle name="Note 46 3 2 2 2 4 3" xfId="22489" xr:uid="{00000000-0005-0000-0000-000036380000}"/>
    <cellStyle name="Note 46 3 2 2 2 4 4" xfId="27471" xr:uid="{00000000-0005-0000-0000-000037380000}"/>
    <cellStyle name="Note 46 3 2 2 2 4 5" xfId="36015" xr:uid="{00000000-0005-0000-0000-000038380000}"/>
    <cellStyle name="Note 46 3 2 2 2 5" xfId="12800" xr:uid="{00000000-0005-0000-0000-000039380000}"/>
    <cellStyle name="Note 46 3 2 2 2 5 2" xfId="36016" xr:uid="{00000000-0005-0000-0000-00003A380000}"/>
    <cellStyle name="Note 46 3 2 2 2 6" xfId="22495" xr:uid="{00000000-0005-0000-0000-00003B380000}"/>
    <cellStyle name="Note 46 3 2 2 2 7" xfId="27465" xr:uid="{00000000-0005-0000-0000-00003C380000}"/>
    <cellStyle name="Note 46 3 2 2 2 8" xfId="36017" xr:uid="{00000000-0005-0000-0000-00003D380000}"/>
    <cellStyle name="Note 46 3 2 2 3" xfId="3708" xr:uid="{00000000-0005-0000-0000-00003E380000}"/>
    <cellStyle name="Note 46 3 2 2 3 2" xfId="3709" xr:uid="{00000000-0005-0000-0000-00003F380000}"/>
    <cellStyle name="Note 46 3 2 2 3 2 2" xfId="12808" xr:uid="{00000000-0005-0000-0000-000040380000}"/>
    <cellStyle name="Note 46 3 2 2 3 2 3" xfId="22487" xr:uid="{00000000-0005-0000-0000-000041380000}"/>
    <cellStyle name="Note 46 3 2 2 3 2 4" xfId="27473" xr:uid="{00000000-0005-0000-0000-000042380000}"/>
    <cellStyle name="Note 46 3 2 2 3 2 5" xfId="36018" xr:uid="{00000000-0005-0000-0000-000043380000}"/>
    <cellStyle name="Note 46 3 2 2 3 3" xfId="3710" xr:uid="{00000000-0005-0000-0000-000044380000}"/>
    <cellStyle name="Note 46 3 2 2 3 3 2" xfId="12809" xr:uid="{00000000-0005-0000-0000-000045380000}"/>
    <cellStyle name="Note 46 3 2 2 3 3 3" xfId="22486" xr:uid="{00000000-0005-0000-0000-000046380000}"/>
    <cellStyle name="Note 46 3 2 2 3 3 4" xfId="27474" xr:uid="{00000000-0005-0000-0000-000047380000}"/>
    <cellStyle name="Note 46 3 2 2 3 3 5" xfId="36019" xr:uid="{00000000-0005-0000-0000-000048380000}"/>
    <cellStyle name="Note 46 3 2 2 3 4" xfId="12807" xr:uid="{00000000-0005-0000-0000-000049380000}"/>
    <cellStyle name="Note 46 3 2 2 3 4 2" xfId="36020" xr:uid="{00000000-0005-0000-0000-00004A380000}"/>
    <cellStyle name="Note 46 3 2 2 3 5" xfId="22488" xr:uid="{00000000-0005-0000-0000-00004B380000}"/>
    <cellStyle name="Note 46 3 2 2 3 6" xfId="27472" xr:uid="{00000000-0005-0000-0000-00004C380000}"/>
    <cellStyle name="Note 46 3 2 2 3 7" xfId="36021" xr:uid="{00000000-0005-0000-0000-00004D380000}"/>
    <cellStyle name="Note 46 3 2 2 4" xfId="3711" xr:uid="{00000000-0005-0000-0000-00004E380000}"/>
    <cellStyle name="Note 46 3 2 2 4 2" xfId="3712" xr:uid="{00000000-0005-0000-0000-00004F380000}"/>
    <cellStyle name="Note 46 3 2 2 4 2 2" xfId="12811" xr:uid="{00000000-0005-0000-0000-000050380000}"/>
    <cellStyle name="Note 46 3 2 2 4 2 3" xfId="22484" xr:uid="{00000000-0005-0000-0000-000051380000}"/>
    <cellStyle name="Note 46 3 2 2 4 2 4" xfId="27476" xr:uid="{00000000-0005-0000-0000-000052380000}"/>
    <cellStyle name="Note 46 3 2 2 4 2 5" xfId="36022" xr:uid="{00000000-0005-0000-0000-000053380000}"/>
    <cellStyle name="Note 46 3 2 2 4 3" xfId="3713" xr:uid="{00000000-0005-0000-0000-000054380000}"/>
    <cellStyle name="Note 46 3 2 2 4 3 2" xfId="12812" xr:uid="{00000000-0005-0000-0000-000055380000}"/>
    <cellStyle name="Note 46 3 2 2 4 3 3" xfId="22483" xr:uid="{00000000-0005-0000-0000-000056380000}"/>
    <cellStyle name="Note 46 3 2 2 4 3 4" xfId="27477" xr:uid="{00000000-0005-0000-0000-000057380000}"/>
    <cellStyle name="Note 46 3 2 2 4 3 5" xfId="36023" xr:uid="{00000000-0005-0000-0000-000058380000}"/>
    <cellStyle name="Note 46 3 2 2 4 4" xfId="12810" xr:uid="{00000000-0005-0000-0000-000059380000}"/>
    <cellStyle name="Note 46 3 2 2 4 5" xfId="22485" xr:uid="{00000000-0005-0000-0000-00005A380000}"/>
    <cellStyle name="Note 46 3 2 2 4 6" xfId="27475" xr:uid="{00000000-0005-0000-0000-00005B380000}"/>
    <cellStyle name="Note 46 3 2 2 4 7" xfId="36024" xr:uid="{00000000-0005-0000-0000-00005C380000}"/>
    <cellStyle name="Note 46 3 2 2 5" xfId="3714" xr:uid="{00000000-0005-0000-0000-00005D380000}"/>
    <cellStyle name="Note 46 3 2 2 5 2" xfId="12813" xr:uid="{00000000-0005-0000-0000-00005E380000}"/>
    <cellStyle name="Note 46 3 2 2 5 3" xfId="22482" xr:uid="{00000000-0005-0000-0000-00005F380000}"/>
    <cellStyle name="Note 46 3 2 2 5 4" xfId="27478" xr:uid="{00000000-0005-0000-0000-000060380000}"/>
    <cellStyle name="Note 46 3 2 2 5 5" xfId="36025" xr:uid="{00000000-0005-0000-0000-000061380000}"/>
    <cellStyle name="Note 46 3 2 2 6" xfId="12799" xr:uid="{00000000-0005-0000-0000-000062380000}"/>
    <cellStyle name="Note 46 3 2 2 6 2" xfId="36026" xr:uid="{00000000-0005-0000-0000-000063380000}"/>
    <cellStyle name="Note 46 3 2 2 7" xfId="22496" xr:uid="{00000000-0005-0000-0000-000064380000}"/>
    <cellStyle name="Note 46 3 2 2 8" xfId="27464" xr:uid="{00000000-0005-0000-0000-000065380000}"/>
    <cellStyle name="Note 46 3 2 2 9" xfId="36027" xr:uid="{00000000-0005-0000-0000-000066380000}"/>
    <cellStyle name="Note 46 3 2 3" xfId="3715" xr:uid="{00000000-0005-0000-0000-000067380000}"/>
    <cellStyle name="Note 46 3 2 3 2" xfId="3716" xr:uid="{00000000-0005-0000-0000-000068380000}"/>
    <cellStyle name="Note 46 3 2 3 2 2" xfId="3717" xr:uid="{00000000-0005-0000-0000-000069380000}"/>
    <cellStyle name="Note 46 3 2 3 2 2 2" xfId="3718" xr:uid="{00000000-0005-0000-0000-00006A380000}"/>
    <cellStyle name="Note 46 3 2 3 2 2 2 2" xfId="12817" xr:uid="{00000000-0005-0000-0000-00006B380000}"/>
    <cellStyle name="Note 46 3 2 3 2 2 2 3" xfId="22478" xr:uid="{00000000-0005-0000-0000-00006C380000}"/>
    <cellStyle name="Note 46 3 2 3 2 2 2 4" xfId="27482" xr:uid="{00000000-0005-0000-0000-00006D380000}"/>
    <cellStyle name="Note 46 3 2 3 2 2 2 5" xfId="36028" xr:uid="{00000000-0005-0000-0000-00006E380000}"/>
    <cellStyle name="Note 46 3 2 3 2 2 3" xfId="3719" xr:uid="{00000000-0005-0000-0000-00006F380000}"/>
    <cellStyle name="Note 46 3 2 3 2 2 3 2" xfId="12818" xr:uid="{00000000-0005-0000-0000-000070380000}"/>
    <cellStyle name="Note 46 3 2 3 2 2 3 3" xfId="22477" xr:uid="{00000000-0005-0000-0000-000071380000}"/>
    <cellStyle name="Note 46 3 2 3 2 2 3 4" xfId="27483" xr:uid="{00000000-0005-0000-0000-000072380000}"/>
    <cellStyle name="Note 46 3 2 3 2 2 3 5" xfId="36029" xr:uid="{00000000-0005-0000-0000-000073380000}"/>
    <cellStyle name="Note 46 3 2 3 2 2 4" xfId="12816" xr:uid="{00000000-0005-0000-0000-000074380000}"/>
    <cellStyle name="Note 46 3 2 3 2 2 4 2" xfId="36030" xr:uid="{00000000-0005-0000-0000-000075380000}"/>
    <cellStyle name="Note 46 3 2 3 2 2 5" xfId="22479" xr:uid="{00000000-0005-0000-0000-000076380000}"/>
    <cellStyle name="Note 46 3 2 3 2 2 6" xfId="27481" xr:uid="{00000000-0005-0000-0000-000077380000}"/>
    <cellStyle name="Note 46 3 2 3 2 2 7" xfId="36031" xr:uid="{00000000-0005-0000-0000-000078380000}"/>
    <cellStyle name="Note 46 3 2 3 2 3" xfId="3720" xr:uid="{00000000-0005-0000-0000-000079380000}"/>
    <cellStyle name="Note 46 3 2 3 2 3 2" xfId="3721" xr:uid="{00000000-0005-0000-0000-00007A380000}"/>
    <cellStyle name="Note 46 3 2 3 2 3 2 2" xfId="12820" xr:uid="{00000000-0005-0000-0000-00007B380000}"/>
    <cellStyle name="Note 46 3 2 3 2 3 2 3" xfId="22475" xr:uid="{00000000-0005-0000-0000-00007C380000}"/>
    <cellStyle name="Note 46 3 2 3 2 3 2 4" xfId="27485" xr:uid="{00000000-0005-0000-0000-00007D380000}"/>
    <cellStyle name="Note 46 3 2 3 2 3 2 5" xfId="36032" xr:uid="{00000000-0005-0000-0000-00007E380000}"/>
    <cellStyle name="Note 46 3 2 3 2 3 3" xfId="12819" xr:uid="{00000000-0005-0000-0000-00007F380000}"/>
    <cellStyle name="Note 46 3 2 3 2 3 4" xfId="22476" xr:uid="{00000000-0005-0000-0000-000080380000}"/>
    <cellStyle name="Note 46 3 2 3 2 3 5" xfId="27484" xr:uid="{00000000-0005-0000-0000-000081380000}"/>
    <cellStyle name="Note 46 3 2 3 2 3 6" xfId="36033" xr:uid="{00000000-0005-0000-0000-000082380000}"/>
    <cellStyle name="Note 46 3 2 3 2 4" xfId="3722" xr:uid="{00000000-0005-0000-0000-000083380000}"/>
    <cellStyle name="Note 46 3 2 3 2 4 2" xfId="12821" xr:uid="{00000000-0005-0000-0000-000084380000}"/>
    <cellStyle name="Note 46 3 2 3 2 4 3" xfId="22474" xr:uid="{00000000-0005-0000-0000-000085380000}"/>
    <cellStyle name="Note 46 3 2 3 2 4 4" xfId="27486" xr:uid="{00000000-0005-0000-0000-000086380000}"/>
    <cellStyle name="Note 46 3 2 3 2 4 5" xfId="36034" xr:uid="{00000000-0005-0000-0000-000087380000}"/>
    <cellStyle name="Note 46 3 2 3 2 5" xfId="12815" xr:uid="{00000000-0005-0000-0000-000088380000}"/>
    <cellStyle name="Note 46 3 2 3 2 5 2" xfId="36035" xr:uid="{00000000-0005-0000-0000-000089380000}"/>
    <cellStyle name="Note 46 3 2 3 2 6" xfId="22480" xr:uid="{00000000-0005-0000-0000-00008A380000}"/>
    <cellStyle name="Note 46 3 2 3 2 7" xfId="27480" xr:uid="{00000000-0005-0000-0000-00008B380000}"/>
    <cellStyle name="Note 46 3 2 3 2 8" xfId="36036" xr:uid="{00000000-0005-0000-0000-00008C380000}"/>
    <cellStyle name="Note 46 3 2 3 3" xfId="3723" xr:uid="{00000000-0005-0000-0000-00008D380000}"/>
    <cellStyle name="Note 46 3 2 3 3 2" xfId="3724" xr:uid="{00000000-0005-0000-0000-00008E380000}"/>
    <cellStyle name="Note 46 3 2 3 3 2 2" xfId="12823" xr:uid="{00000000-0005-0000-0000-00008F380000}"/>
    <cellStyle name="Note 46 3 2 3 3 2 3" xfId="22472" xr:uid="{00000000-0005-0000-0000-000090380000}"/>
    <cellStyle name="Note 46 3 2 3 3 2 4" xfId="27488" xr:uid="{00000000-0005-0000-0000-000091380000}"/>
    <cellStyle name="Note 46 3 2 3 3 2 5" xfId="36037" xr:uid="{00000000-0005-0000-0000-000092380000}"/>
    <cellStyle name="Note 46 3 2 3 3 3" xfId="3725" xr:uid="{00000000-0005-0000-0000-000093380000}"/>
    <cellStyle name="Note 46 3 2 3 3 3 2" xfId="12824" xr:uid="{00000000-0005-0000-0000-000094380000}"/>
    <cellStyle name="Note 46 3 2 3 3 3 3" xfId="22471" xr:uid="{00000000-0005-0000-0000-000095380000}"/>
    <cellStyle name="Note 46 3 2 3 3 3 4" xfId="27489" xr:uid="{00000000-0005-0000-0000-000096380000}"/>
    <cellStyle name="Note 46 3 2 3 3 3 5" xfId="36038" xr:uid="{00000000-0005-0000-0000-000097380000}"/>
    <cellStyle name="Note 46 3 2 3 3 4" xfId="12822" xr:uid="{00000000-0005-0000-0000-000098380000}"/>
    <cellStyle name="Note 46 3 2 3 3 4 2" xfId="36039" xr:uid="{00000000-0005-0000-0000-000099380000}"/>
    <cellStyle name="Note 46 3 2 3 3 5" xfId="22473" xr:uid="{00000000-0005-0000-0000-00009A380000}"/>
    <cellStyle name="Note 46 3 2 3 3 6" xfId="27487" xr:uid="{00000000-0005-0000-0000-00009B380000}"/>
    <cellStyle name="Note 46 3 2 3 3 7" xfId="36040" xr:uid="{00000000-0005-0000-0000-00009C380000}"/>
    <cellStyle name="Note 46 3 2 3 4" xfId="3726" xr:uid="{00000000-0005-0000-0000-00009D380000}"/>
    <cellStyle name="Note 46 3 2 3 4 2" xfId="3727" xr:uid="{00000000-0005-0000-0000-00009E380000}"/>
    <cellStyle name="Note 46 3 2 3 4 2 2" xfId="12826" xr:uid="{00000000-0005-0000-0000-00009F380000}"/>
    <cellStyle name="Note 46 3 2 3 4 2 3" xfId="22469" xr:uid="{00000000-0005-0000-0000-0000A0380000}"/>
    <cellStyle name="Note 46 3 2 3 4 2 4" xfId="27491" xr:uid="{00000000-0005-0000-0000-0000A1380000}"/>
    <cellStyle name="Note 46 3 2 3 4 2 5" xfId="36041" xr:uid="{00000000-0005-0000-0000-0000A2380000}"/>
    <cellStyle name="Note 46 3 2 3 4 3" xfId="3728" xr:uid="{00000000-0005-0000-0000-0000A3380000}"/>
    <cellStyle name="Note 46 3 2 3 4 3 2" xfId="12827" xr:uid="{00000000-0005-0000-0000-0000A4380000}"/>
    <cellStyle name="Note 46 3 2 3 4 3 3" xfId="22468" xr:uid="{00000000-0005-0000-0000-0000A5380000}"/>
    <cellStyle name="Note 46 3 2 3 4 3 4" xfId="27492" xr:uid="{00000000-0005-0000-0000-0000A6380000}"/>
    <cellStyle name="Note 46 3 2 3 4 3 5" xfId="36042" xr:uid="{00000000-0005-0000-0000-0000A7380000}"/>
    <cellStyle name="Note 46 3 2 3 4 4" xfId="12825" xr:uid="{00000000-0005-0000-0000-0000A8380000}"/>
    <cellStyle name="Note 46 3 2 3 4 5" xfId="22470" xr:uid="{00000000-0005-0000-0000-0000A9380000}"/>
    <cellStyle name="Note 46 3 2 3 4 6" xfId="27490" xr:uid="{00000000-0005-0000-0000-0000AA380000}"/>
    <cellStyle name="Note 46 3 2 3 4 7" xfId="36043" xr:uid="{00000000-0005-0000-0000-0000AB380000}"/>
    <cellStyle name="Note 46 3 2 3 5" xfId="3729" xr:uid="{00000000-0005-0000-0000-0000AC380000}"/>
    <cellStyle name="Note 46 3 2 3 5 2" xfId="12828" xr:uid="{00000000-0005-0000-0000-0000AD380000}"/>
    <cellStyle name="Note 46 3 2 3 5 3" xfId="22467" xr:uid="{00000000-0005-0000-0000-0000AE380000}"/>
    <cellStyle name="Note 46 3 2 3 5 4" xfId="27493" xr:uid="{00000000-0005-0000-0000-0000AF380000}"/>
    <cellStyle name="Note 46 3 2 3 5 5" xfId="36044" xr:uid="{00000000-0005-0000-0000-0000B0380000}"/>
    <cellStyle name="Note 46 3 2 3 6" xfId="12814" xr:uid="{00000000-0005-0000-0000-0000B1380000}"/>
    <cellStyle name="Note 46 3 2 3 6 2" xfId="36045" xr:uid="{00000000-0005-0000-0000-0000B2380000}"/>
    <cellStyle name="Note 46 3 2 3 7" xfId="22481" xr:uid="{00000000-0005-0000-0000-0000B3380000}"/>
    <cellStyle name="Note 46 3 2 3 8" xfId="27479" xr:uid="{00000000-0005-0000-0000-0000B4380000}"/>
    <cellStyle name="Note 46 3 2 3 9" xfId="36046" xr:uid="{00000000-0005-0000-0000-0000B5380000}"/>
    <cellStyle name="Note 46 3 2 4" xfId="3730" xr:uid="{00000000-0005-0000-0000-0000B6380000}"/>
    <cellStyle name="Note 46 3 2 4 2" xfId="3731" xr:uid="{00000000-0005-0000-0000-0000B7380000}"/>
    <cellStyle name="Note 46 3 2 4 2 2" xfId="3732" xr:uid="{00000000-0005-0000-0000-0000B8380000}"/>
    <cellStyle name="Note 46 3 2 4 2 2 2" xfId="3733" xr:uid="{00000000-0005-0000-0000-0000B9380000}"/>
    <cellStyle name="Note 46 3 2 4 2 2 2 2" xfId="12832" xr:uid="{00000000-0005-0000-0000-0000BA380000}"/>
    <cellStyle name="Note 46 3 2 4 2 2 2 3" xfId="22463" xr:uid="{00000000-0005-0000-0000-0000BB380000}"/>
    <cellStyle name="Note 46 3 2 4 2 2 2 4" xfId="27497" xr:uid="{00000000-0005-0000-0000-0000BC380000}"/>
    <cellStyle name="Note 46 3 2 4 2 2 2 5" xfId="36047" xr:uid="{00000000-0005-0000-0000-0000BD380000}"/>
    <cellStyle name="Note 46 3 2 4 2 2 3" xfId="3734" xr:uid="{00000000-0005-0000-0000-0000BE380000}"/>
    <cellStyle name="Note 46 3 2 4 2 2 3 2" xfId="12833" xr:uid="{00000000-0005-0000-0000-0000BF380000}"/>
    <cellStyle name="Note 46 3 2 4 2 2 3 3" xfId="22462" xr:uid="{00000000-0005-0000-0000-0000C0380000}"/>
    <cellStyle name="Note 46 3 2 4 2 2 3 4" xfId="27498" xr:uid="{00000000-0005-0000-0000-0000C1380000}"/>
    <cellStyle name="Note 46 3 2 4 2 2 3 5" xfId="36048" xr:uid="{00000000-0005-0000-0000-0000C2380000}"/>
    <cellStyle name="Note 46 3 2 4 2 2 4" xfId="12831" xr:uid="{00000000-0005-0000-0000-0000C3380000}"/>
    <cellStyle name="Note 46 3 2 4 2 2 5" xfId="22464" xr:uid="{00000000-0005-0000-0000-0000C4380000}"/>
    <cellStyle name="Note 46 3 2 4 2 2 6" xfId="27496" xr:uid="{00000000-0005-0000-0000-0000C5380000}"/>
    <cellStyle name="Note 46 3 2 4 2 2 7" xfId="36049" xr:uid="{00000000-0005-0000-0000-0000C6380000}"/>
    <cellStyle name="Note 46 3 2 4 2 3" xfId="3735" xr:uid="{00000000-0005-0000-0000-0000C7380000}"/>
    <cellStyle name="Note 46 3 2 4 2 3 2" xfId="12834" xr:uid="{00000000-0005-0000-0000-0000C8380000}"/>
    <cellStyle name="Note 46 3 2 4 2 3 3" xfId="22461" xr:uid="{00000000-0005-0000-0000-0000C9380000}"/>
    <cellStyle name="Note 46 3 2 4 2 3 4" xfId="27499" xr:uid="{00000000-0005-0000-0000-0000CA380000}"/>
    <cellStyle name="Note 46 3 2 4 2 3 5" xfId="36050" xr:uid="{00000000-0005-0000-0000-0000CB380000}"/>
    <cellStyle name="Note 46 3 2 4 2 4" xfId="3736" xr:uid="{00000000-0005-0000-0000-0000CC380000}"/>
    <cellStyle name="Note 46 3 2 4 2 4 2" xfId="12835" xr:uid="{00000000-0005-0000-0000-0000CD380000}"/>
    <cellStyle name="Note 46 3 2 4 2 4 3" xfId="22460" xr:uid="{00000000-0005-0000-0000-0000CE380000}"/>
    <cellStyle name="Note 46 3 2 4 2 4 4" xfId="27500" xr:uid="{00000000-0005-0000-0000-0000CF380000}"/>
    <cellStyle name="Note 46 3 2 4 2 4 5" xfId="36051" xr:uid="{00000000-0005-0000-0000-0000D0380000}"/>
    <cellStyle name="Note 46 3 2 4 2 5" xfId="12830" xr:uid="{00000000-0005-0000-0000-0000D1380000}"/>
    <cellStyle name="Note 46 3 2 4 2 5 2" xfId="36052" xr:uid="{00000000-0005-0000-0000-0000D2380000}"/>
    <cellStyle name="Note 46 3 2 4 2 6" xfId="22465" xr:uid="{00000000-0005-0000-0000-0000D3380000}"/>
    <cellStyle name="Note 46 3 2 4 2 7" xfId="27495" xr:uid="{00000000-0005-0000-0000-0000D4380000}"/>
    <cellStyle name="Note 46 3 2 4 2 8" xfId="36053" xr:uid="{00000000-0005-0000-0000-0000D5380000}"/>
    <cellStyle name="Note 46 3 2 4 3" xfId="3737" xr:uid="{00000000-0005-0000-0000-0000D6380000}"/>
    <cellStyle name="Note 46 3 2 4 3 2" xfId="3738" xr:uid="{00000000-0005-0000-0000-0000D7380000}"/>
    <cellStyle name="Note 46 3 2 4 3 2 2" xfId="12837" xr:uid="{00000000-0005-0000-0000-0000D8380000}"/>
    <cellStyle name="Note 46 3 2 4 3 2 3" xfId="22458" xr:uid="{00000000-0005-0000-0000-0000D9380000}"/>
    <cellStyle name="Note 46 3 2 4 3 2 4" xfId="27502" xr:uid="{00000000-0005-0000-0000-0000DA380000}"/>
    <cellStyle name="Note 46 3 2 4 3 2 5" xfId="36054" xr:uid="{00000000-0005-0000-0000-0000DB380000}"/>
    <cellStyle name="Note 46 3 2 4 3 3" xfId="3739" xr:uid="{00000000-0005-0000-0000-0000DC380000}"/>
    <cellStyle name="Note 46 3 2 4 3 3 2" xfId="12838" xr:uid="{00000000-0005-0000-0000-0000DD380000}"/>
    <cellStyle name="Note 46 3 2 4 3 3 3" xfId="22457" xr:uid="{00000000-0005-0000-0000-0000DE380000}"/>
    <cellStyle name="Note 46 3 2 4 3 3 4" xfId="27503" xr:uid="{00000000-0005-0000-0000-0000DF380000}"/>
    <cellStyle name="Note 46 3 2 4 3 3 5" xfId="36055" xr:uid="{00000000-0005-0000-0000-0000E0380000}"/>
    <cellStyle name="Note 46 3 2 4 3 4" xfId="12836" xr:uid="{00000000-0005-0000-0000-0000E1380000}"/>
    <cellStyle name="Note 46 3 2 4 3 5" xfId="22459" xr:uid="{00000000-0005-0000-0000-0000E2380000}"/>
    <cellStyle name="Note 46 3 2 4 3 6" xfId="27501" xr:uid="{00000000-0005-0000-0000-0000E3380000}"/>
    <cellStyle name="Note 46 3 2 4 3 7" xfId="36056" xr:uid="{00000000-0005-0000-0000-0000E4380000}"/>
    <cellStyle name="Note 46 3 2 4 4" xfId="3740" xr:uid="{00000000-0005-0000-0000-0000E5380000}"/>
    <cellStyle name="Note 46 3 2 4 4 2" xfId="12839" xr:uid="{00000000-0005-0000-0000-0000E6380000}"/>
    <cellStyle name="Note 46 3 2 4 4 3" xfId="22456" xr:uid="{00000000-0005-0000-0000-0000E7380000}"/>
    <cellStyle name="Note 46 3 2 4 4 4" xfId="27504" xr:uid="{00000000-0005-0000-0000-0000E8380000}"/>
    <cellStyle name="Note 46 3 2 4 4 5" xfId="36057" xr:uid="{00000000-0005-0000-0000-0000E9380000}"/>
    <cellStyle name="Note 46 3 2 4 5" xfId="3741" xr:uid="{00000000-0005-0000-0000-0000EA380000}"/>
    <cellStyle name="Note 46 3 2 4 5 2" xfId="12840" xr:uid="{00000000-0005-0000-0000-0000EB380000}"/>
    <cellStyle name="Note 46 3 2 4 5 3" xfId="22455" xr:uid="{00000000-0005-0000-0000-0000EC380000}"/>
    <cellStyle name="Note 46 3 2 4 5 4" xfId="27505" xr:uid="{00000000-0005-0000-0000-0000ED380000}"/>
    <cellStyle name="Note 46 3 2 4 5 5" xfId="36058" xr:uid="{00000000-0005-0000-0000-0000EE380000}"/>
    <cellStyle name="Note 46 3 2 4 6" xfId="12829" xr:uid="{00000000-0005-0000-0000-0000EF380000}"/>
    <cellStyle name="Note 46 3 2 4 6 2" xfId="36059" xr:uid="{00000000-0005-0000-0000-0000F0380000}"/>
    <cellStyle name="Note 46 3 2 4 7" xfId="22466" xr:uid="{00000000-0005-0000-0000-0000F1380000}"/>
    <cellStyle name="Note 46 3 2 4 8" xfId="27494" xr:uid="{00000000-0005-0000-0000-0000F2380000}"/>
    <cellStyle name="Note 46 3 2 4 9" xfId="36060" xr:uid="{00000000-0005-0000-0000-0000F3380000}"/>
    <cellStyle name="Note 46 3 2 5" xfId="3742" xr:uid="{00000000-0005-0000-0000-0000F4380000}"/>
    <cellStyle name="Note 46 3 2 5 2" xfId="3743" xr:uid="{00000000-0005-0000-0000-0000F5380000}"/>
    <cellStyle name="Note 46 3 2 5 2 2" xfId="3744" xr:uid="{00000000-0005-0000-0000-0000F6380000}"/>
    <cellStyle name="Note 46 3 2 5 2 2 2" xfId="3745" xr:uid="{00000000-0005-0000-0000-0000F7380000}"/>
    <cellStyle name="Note 46 3 2 5 2 2 2 2" xfId="12844" xr:uid="{00000000-0005-0000-0000-0000F8380000}"/>
    <cellStyle name="Note 46 3 2 5 2 2 2 3" xfId="22451" xr:uid="{00000000-0005-0000-0000-0000F9380000}"/>
    <cellStyle name="Note 46 3 2 5 2 2 2 4" xfId="27509" xr:uid="{00000000-0005-0000-0000-0000FA380000}"/>
    <cellStyle name="Note 46 3 2 5 2 2 2 5" xfId="36061" xr:uid="{00000000-0005-0000-0000-0000FB380000}"/>
    <cellStyle name="Note 46 3 2 5 2 2 3" xfId="3746" xr:uid="{00000000-0005-0000-0000-0000FC380000}"/>
    <cellStyle name="Note 46 3 2 5 2 2 3 2" xfId="12845" xr:uid="{00000000-0005-0000-0000-0000FD380000}"/>
    <cellStyle name="Note 46 3 2 5 2 2 3 3" xfId="22450" xr:uid="{00000000-0005-0000-0000-0000FE380000}"/>
    <cellStyle name="Note 46 3 2 5 2 2 3 4" xfId="27510" xr:uid="{00000000-0005-0000-0000-0000FF380000}"/>
    <cellStyle name="Note 46 3 2 5 2 2 3 5" xfId="36062" xr:uid="{00000000-0005-0000-0000-000000390000}"/>
    <cellStyle name="Note 46 3 2 5 2 2 4" xfId="12843" xr:uid="{00000000-0005-0000-0000-000001390000}"/>
    <cellStyle name="Note 46 3 2 5 2 2 5" xfId="22452" xr:uid="{00000000-0005-0000-0000-000002390000}"/>
    <cellStyle name="Note 46 3 2 5 2 2 6" xfId="27508" xr:uid="{00000000-0005-0000-0000-000003390000}"/>
    <cellStyle name="Note 46 3 2 5 2 2 7" xfId="36063" xr:uid="{00000000-0005-0000-0000-000004390000}"/>
    <cellStyle name="Note 46 3 2 5 2 3" xfId="3747" xr:uid="{00000000-0005-0000-0000-000005390000}"/>
    <cellStyle name="Note 46 3 2 5 2 3 2" xfId="12846" xr:uid="{00000000-0005-0000-0000-000006390000}"/>
    <cellStyle name="Note 46 3 2 5 2 3 3" xfId="22449" xr:uid="{00000000-0005-0000-0000-000007390000}"/>
    <cellStyle name="Note 46 3 2 5 2 3 4" xfId="27511" xr:uid="{00000000-0005-0000-0000-000008390000}"/>
    <cellStyle name="Note 46 3 2 5 2 3 5" xfId="36064" xr:uid="{00000000-0005-0000-0000-000009390000}"/>
    <cellStyle name="Note 46 3 2 5 2 4" xfId="3748" xr:uid="{00000000-0005-0000-0000-00000A390000}"/>
    <cellStyle name="Note 46 3 2 5 2 4 2" xfId="12847" xr:uid="{00000000-0005-0000-0000-00000B390000}"/>
    <cellStyle name="Note 46 3 2 5 2 4 3" xfId="22448" xr:uid="{00000000-0005-0000-0000-00000C390000}"/>
    <cellStyle name="Note 46 3 2 5 2 4 4" xfId="27512" xr:uid="{00000000-0005-0000-0000-00000D390000}"/>
    <cellStyle name="Note 46 3 2 5 2 4 5" xfId="36065" xr:uid="{00000000-0005-0000-0000-00000E390000}"/>
    <cellStyle name="Note 46 3 2 5 2 5" xfId="12842" xr:uid="{00000000-0005-0000-0000-00000F390000}"/>
    <cellStyle name="Note 46 3 2 5 2 5 2" xfId="36066" xr:uid="{00000000-0005-0000-0000-000010390000}"/>
    <cellStyle name="Note 46 3 2 5 2 6" xfId="22453" xr:uid="{00000000-0005-0000-0000-000011390000}"/>
    <cellStyle name="Note 46 3 2 5 2 7" xfId="27507" xr:uid="{00000000-0005-0000-0000-000012390000}"/>
    <cellStyle name="Note 46 3 2 5 2 8" xfId="36067" xr:uid="{00000000-0005-0000-0000-000013390000}"/>
    <cellStyle name="Note 46 3 2 5 3" xfId="3749" xr:uid="{00000000-0005-0000-0000-000014390000}"/>
    <cellStyle name="Note 46 3 2 5 3 2" xfId="3750" xr:uid="{00000000-0005-0000-0000-000015390000}"/>
    <cellStyle name="Note 46 3 2 5 3 2 2" xfId="12849" xr:uid="{00000000-0005-0000-0000-000016390000}"/>
    <cellStyle name="Note 46 3 2 5 3 2 3" xfId="22446" xr:uid="{00000000-0005-0000-0000-000017390000}"/>
    <cellStyle name="Note 46 3 2 5 3 2 4" xfId="27514" xr:uid="{00000000-0005-0000-0000-000018390000}"/>
    <cellStyle name="Note 46 3 2 5 3 2 5" xfId="36068" xr:uid="{00000000-0005-0000-0000-000019390000}"/>
    <cellStyle name="Note 46 3 2 5 3 3" xfId="3751" xr:uid="{00000000-0005-0000-0000-00001A390000}"/>
    <cellStyle name="Note 46 3 2 5 3 3 2" xfId="12850" xr:uid="{00000000-0005-0000-0000-00001B390000}"/>
    <cellStyle name="Note 46 3 2 5 3 3 3" xfId="22445" xr:uid="{00000000-0005-0000-0000-00001C390000}"/>
    <cellStyle name="Note 46 3 2 5 3 3 4" xfId="27515" xr:uid="{00000000-0005-0000-0000-00001D390000}"/>
    <cellStyle name="Note 46 3 2 5 3 3 5" xfId="36069" xr:uid="{00000000-0005-0000-0000-00001E390000}"/>
    <cellStyle name="Note 46 3 2 5 3 4" xfId="12848" xr:uid="{00000000-0005-0000-0000-00001F390000}"/>
    <cellStyle name="Note 46 3 2 5 3 5" xfId="22447" xr:uid="{00000000-0005-0000-0000-000020390000}"/>
    <cellStyle name="Note 46 3 2 5 3 6" xfId="27513" xr:uid="{00000000-0005-0000-0000-000021390000}"/>
    <cellStyle name="Note 46 3 2 5 3 7" xfId="36070" xr:uid="{00000000-0005-0000-0000-000022390000}"/>
    <cellStyle name="Note 46 3 2 5 4" xfId="3752" xr:uid="{00000000-0005-0000-0000-000023390000}"/>
    <cellStyle name="Note 46 3 2 5 4 2" xfId="12851" xr:uid="{00000000-0005-0000-0000-000024390000}"/>
    <cellStyle name="Note 46 3 2 5 4 3" xfId="22444" xr:uid="{00000000-0005-0000-0000-000025390000}"/>
    <cellStyle name="Note 46 3 2 5 4 4" xfId="27516" xr:uid="{00000000-0005-0000-0000-000026390000}"/>
    <cellStyle name="Note 46 3 2 5 4 5" xfId="36071" xr:uid="{00000000-0005-0000-0000-000027390000}"/>
    <cellStyle name="Note 46 3 2 5 5" xfId="3753" xr:uid="{00000000-0005-0000-0000-000028390000}"/>
    <cellStyle name="Note 46 3 2 5 5 2" xfId="12852" xr:uid="{00000000-0005-0000-0000-000029390000}"/>
    <cellStyle name="Note 46 3 2 5 5 3" xfId="22443" xr:uid="{00000000-0005-0000-0000-00002A390000}"/>
    <cellStyle name="Note 46 3 2 5 5 4" xfId="27517" xr:uid="{00000000-0005-0000-0000-00002B390000}"/>
    <cellStyle name="Note 46 3 2 5 5 5" xfId="36072" xr:uid="{00000000-0005-0000-0000-00002C390000}"/>
    <cellStyle name="Note 46 3 2 5 6" xfId="12841" xr:uid="{00000000-0005-0000-0000-00002D390000}"/>
    <cellStyle name="Note 46 3 2 5 6 2" xfId="36073" xr:uid="{00000000-0005-0000-0000-00002E390000}"/>
    <cellStyle name="Note 46 3 2 5 7" xfId="22454" xr:uid="{00000000-0005-0000-0000-00002F390000}"/>
    <cellStyle name="Note 46 3 2 5 8" xfId="27506" xr:uid="{00000000-0005-0000-0000-000030390000}"/>
    <cellStyle name="Note 46 3 2 5 9" xfId="36074" xr:uid="{00000000-0005-0000-0000-000031390000}"/>
    <cellStyle name="Note 46 3 2 6" xfId="3754" xr:uid="{00000000-0005-0000-0000-000032390000}"/>
    <cellStyle name="Note 46 3 2 6 2" xfId="3755" xr:uid="{00000000-0005-0000-0000-000033390000}"/>
    <cellStyle name="Note 46 3 2 6 2 2" xfId="3756" xr:uid="{00000000-0005-0000-0000-000034390000}"/>
    <cellStyle name="Note 46 3 2 6 2 2 2" xfId="12855" xr:uid="{00000000-0005-0000-0000-000035390000}"/>
    <cellStyle name="Note 46 3 2 6 2 2 3" xfId="22440" xr:uid="{00000000-0005-0000-0000-000036390000}"/>
    <cellStyle name="Note 46 3 2 6 2 2 4" xfId="27520" xr:uid="{00000000-0005-0000-0000-000037390000}"/>
    <cellStyle name="Note 46 3 2 6 2 2 5" xfId="36075" xr:uid="{00000000-0005-0000-0000-000038390000}"/>
    <cellStyle name="Note 46 3 2 6 2 3" xfId="3757" xr:uid="{00000000-0005-0000-0000-000039390000}"/>
    <cellStyle name="Note 46 3 2 6 2 3 2" xfId="12856" xr:uid="{00000000-0005-0000-0000-00003A390000}"/>
    <cellStyle name="Note 46 3 2 6 2 3 3" xfId="22439" xr:uid="{00000000-0005-0000-0000-00003B390000}"/>
    <cellStyle name="Note 46 3 2 6 2 3 4" xfId="27521" xr:uid="{00000000-0005-0000-0000-00003C390000}"/>
    <cellStyle name="Note 46 3 2 6 2 3 5" xfId="36076" xr:uid="{00000000-0005-0000-0000-00003D390000}"/>
    <cellStyle name="Note 46 3 2 6 2 4" xfId="12854" xr:uid="{00000000-0005-0000-0000-00003E390000}"/>
    <cellStyle name="Note 46 3 2 6 2 4 2" xfId="36077" xr:uid="{00000000-0005-0000-0000-00003F390000}"/>
    <cellStyle name="Note 46 3 2 6 2 5" xfId="22441" xr:uid="{00000000-0005-0000-0000-000040390000}"/>
    <cellStyle name="Note 46 3 2 6 2 6" xfId="27519" xr:uid="{00000000-0005-0000-0000-000041390000}"/>
    <cellStyle name="Note 46 3 2 6 2 7" xfId="36078" xr:uid="{00000000-0005-0000-0000-000042390000}"/>
    <cellStyle name="Note 46 3 2 6 3" xfId="3758" xr:uid="{00000000-0005-0000-0000-000043390000}"/>
    <cellStyle name="Note 46 3 2 6 3 2" xfId="3759" xr:uid="{00000000-0005-0000-0000-000044390000}"/>
    <cellStyle name="Note 46 3 2 6 3 2 2" xfId="12858" xr:uid="{00000000-0005-0000-0000-000045390000}"/>
    <cellStyle name="Note 46 3 2 6 3 2 3" xfId="22437" xr:uid="{00000000-0005-0000-0000-000046390000}"/>
    <cellStyle name="Note 46 3 2 6 3 2 4" xfId="27523" xr:uid="{00000000-0005-0000-0000-000047390000}"/>
    <cellStyle name="Note 46 3 2 6 3 2 5" xfId="36079" xr:uid="{00000000-0005-0000-0000-000048390000}"/>
    <cellStyle name="Note 46 3 2 6 3 3" xfId="3760" xr:uid="{00000000-0005-0000-0000-000049390000}"/>
    <cellStyle name="Note 46 3 2 6 3 3 2" xfId="12859" xr:uid="{00000000-0005-0000-0000-00004A390000}"/>
    <cellStyle name="Note 46 3 2 6 3 3 3" xfId="22436" xr:uid="{00000000-0005-0000-0000-00004B390000}"/>
    <cellStyle name="Note 46 3 2 6 3 3 4" xfId="27524" xr:uid="{00000000-0005-0000-0000-00004C390000}"/>
    <cellStyle name="Note 46 3 2 6 3 3 5" xfId="36080" xr:uid="{00000000-0005-0000-0000-00004D390000}"/>
    <cellStyle name="Note 46 3 2 6 3 4" xfId="12857" xr:uid="{00000000-0005-0000-0000-00004E390000}"/>
    <cellStyle name="Note 46 3 2 6 3 5" xfId="22438" xr:uid="{00000000-0005-0000-0000-00004F390000}"/>
    <cellStyle name="Note 46 3 2 6 3 6" xfId="27522" xr:uid="{00000000-0005-0000-0000-000050390000}"/>
    <cellStyle name="Note 46 3 2 6 3 7" xfId="36081" xr:uid="{00000000-0005-0000-0000-000051390000}"/>
    <cellStyle name="Note 46 3 2 6 4" xfId="3761" xr:uid="{00000000-0005-0000-0000-000052390000}"/>
    <cellStyle name="Note 46 3 2 6 4 2" xfId="12860" xr:uid="{00000000-0005-0000-0000-000053390000}"/>
    <cellStyle name="Note 46 3 2 6 4 3" xfId="22435" xr:uid="{00000000-0005-0000-0000-000054390000}"/>
    <cellStyle name="Note 46 3 2 6 4 4" xfId="27525" xr:uid="{00000000-0005-0000-0000-000055390000}"/>
    <cellStyle name="Note 46 3 2 6 4 5" xfId="36082" xr:uid="{00000000-0005-0000-0000-000056390000}"/>
    <cellStyle name="Note 46 3 2 6 5" xfId="3762" xr:uid="{00000000-0005-0000-0000-000057390000}"/>
    <cellStyle name="Note 46 3 2 6 5 2" xfId="12861" xr:uid="{00000000-0005-0000-0000-000058390000}"/>
    <cellStyle name="Note 46 3 2 6 5 3" xfId="22434" xr:uid="{00000000-0005-0000-0000-000059390000}"/>
    <cellStyle name="Note 46 3 2 6 5 4" xfId="27526" xr:uid="{00000000-0005-0000-0000-00005A390000}"/>
    <cellStyle name="Note 46 3 2 6 5 5" xfId="36083" xr:uid="{00000000-0005-0000-0000-00005B390000}"/>
    <cellStyle name="Note 46 3 2 6 6" xfId="12853" xr:uid="{00000000-0005-0000-0000-00005C390000}"/>
    <cellStyle name="Note 46 3 2 6 6 2" xfId="36084" xr:uid="{00000000-0005-0000-0000-00005D390000}"/>
    <cellStyle name="Note 46 3 2 6 7" xfId="22442" xr:uid="{00000000-0005-0000-0000-00005E390000}"/>
    <cellStyle name="Note 46 3 2 6 8" xfId="27518" xr:uid="{00000000-0005-0000-0000-00005F390000}"/>
    <cellStyle name="Note 46 3 2 6 9" xfId="36085" xr:uid="{00000000-0005-0000-0000-000060390000}"/>
    <cellStyle name="Note 46 3 2 7" xfId="12798" xr:uid="{00000000-0005-0000-0000-000061390000}"/>
    <cellStyle name="Note 46 3 2 7 2" xfId="36086" xr:uid="{00000000-0005-0000-0000-000062390000}"/>
    <cellStyle name="Note 46 3 2 8" xfId="22497" xr:uid="{00000000-0005-0000-0000-000063390000}"/>
    <cellStyle name="Note 46 3 2 9" xfId="27463" xr:uid="{00000000-0005-0000-0000-000064390000}"/>
    <cellStyle name="Note 46 3 3" xfId="3763" xr:uid="{00000000-0005-0000-0000-000065390000}"/>
    <cellStyle name="Note 46 3 3 10" xfId="36087" xr:uid="{00000000-0005-0000-0000-000066390000}"/>
    <cellStyle name="Note 46 3 3 2" xfId="3764" xr:uid="{00000000-0005-0000-0000-000067390000}"/>
    <cellStyle name="Note 46 3 3 2 2" xfId="3765" xr:uid="{00000000-0005-0000-0000-000068390000}"/>
    <cellStyle name="Note 46 3 3 2 2 2" xfId="3766" xr:uid="{00000000-0005-0000-0000-000069390000}"/>
    <cellStyle name="Note 46 3 3 2 2 2 2" xfId="3767" xr:uid="{00000000-0005-0000-0000-00006A390000}"/>
    <cellStyle name="Note 46 3 3 2 2 2 2 2" xfId="12866" xr:uid="{00000000-0005-0000-0000-00006B390000}"/>
    <cellStyle name="Note 46 3 3 2 2 2 2 3" xfId="22429" xr:uid="{00000000-0005-0000-0000-00006C390000}"/>
    <cellStyle name="Note 46 3 3 2 2 2 2 4" xfId="27531" xr:uid="{00000000-0005-0000-0000-00006D390000}"/>
    <cellStyle name="Note 46 3 3 2 2 2 2 5" xfId="36088" xr:uid="{00000000-0005-0000-0000-00006E390000}"/>
    <cellStyle name="Note 46 3 3 2 2 2 3" xfId="3768" xr:uid="{00000000-0005-0000-0000-00006F390000}"/>
    <cellStyle name="Note 46 3 3 2 2 2 3 2" xfId="12867" xr:uid="{00000000-0005-0000-0000-000070390000}"/>
    <cellStyle name="Note 46 3 3 2 2 2 3 3" xfId="22428" xr:uid="{00000000-0005-0000-0000-000071390000}"/>
    <cellStyle name="Note 46 3 3 2 2 2 3 4" xfId="27532" xr:uid="{00000000-0005-0000-0000-000072390000}"/>
    <cellStyle name="Note 46 3 3 2 2 2 3 5" xfId="36089" xr:uid="{00000000-0005-0000-0000-000073390000}"/>
    <cellStyle name="Note 46 3 3 2 2 2 4" xfId="12865" xr:uid="{00000000-0005-0000-0000-000074390000}"/>
    <cellStyle name="Note 46 3 3 2 2 2 4 2" xfId="36090" xr:uid="{00000000-0005-0000-0000-000075390000}"/>
    <cellStyle name="Note 46 3 3 2 2 2 5" xfId="22430" xr:uid="{00000000-0005-0000-0000-000076390000}"/>
    <cellStyle name="Note 46 3 3 2 2 2 6" xfId="27530" xr:uid="{00000000-0005-0000-0000-000077390000}"/>
    <cellStyle name="Note 46 3 3 2 2 2 7" xfId="36091" xr:uid="{00000000-0005-0000-0000-000078390000}"/>
    <cellStyle name="Note 46 3 3 2 2 3" xfId="3769" xr:uid="{00000000-0005-0000-0000-000079390000}"/>
    <cellStyle name="Note 46 3 3 2 2 3 2" xfId="3770" xr:uid="{00000000-0005-0000-0000-00007A390000}"/>
    <cellStyle name="Note 46 3 3 2 2 3 2 2" xfId="12869" xr:uid="{00000000-0005-0000-0000-00007B390000}"/>
    <cellStyle name="Note 46 3 3 2 2 3 2 3" xfId="22426" xr:uid="{00000000-0005-0000-0000-00007C390000}"/>
    <cellStyle name="Note 46 3 3 2 2 3 2 4" xfId="27534" xr:uid="{00000000-0005-0000-0000-00007D390000}"/>
    <cellStyle name="Note 46 3 3 2 2 3 2 5" xfId="36092" xr:uid="{00000000-0005-0000-0000-00007E390000}"/>
    <cellStyle name="Note 46 3 3 2 2 3 3" xfId="12868" xr:uid="{00000000-0005-0000-0000-00007F390000}"/>
    <cellStyle name="Note 46 3 3 2 2 3 4" xfId="22427" xr:uid="{00000000-0005-0000-0000-000080390000}"/>
    <cellStyle name="Note 46 3 3 2 2 3 5" xfId="27533" xr:uid="{00000000-0005-0000-0000-000081390000}"/>
    <cellStyle name="Note 46 3 3 2 2 3 6" xfId="36093" xr:uid="{00000000-0005-0000-0000-000082390000}"/>
    <cellStyle name="Note 46 3 3 2 2 4" xfId="3771" xr:uid="{00000000-0005-0000-0000-000083390000}"/>
    <cellStyle name="Note 46 3 3 2 2 4 2" xfId="12870" xr:uid="{00000000-0005-0000-0000-000084390000}"/>
    <cellStyle name="Note 46 3 3 2 2 4 3" xfId="22425" xr:uid="{00000000-0005-0000-0000-000085390000}"/>
    <cellStyle name="Note 46 3 3 2 2 4 4" xfId="27535" xr:uid="{00000000-0005-0000-0000-000086390000}"/>
    <cellStyle name="Note 46 3 3 2 2 4 5" xfId="36094" xr:uid="{00000000-0005-0000-0000-000087390000}"/>
    <cellStyle name="Note 46 3 3 2 2 5" xfId="12864" xr:uid="{00000000-0005-0000-0000-000088390000}"/>
    <cellStyle name="Note 46 3 3 2 2 5 2" xfId="36095" xr:uid="{00000000-0005-0000-0000-000089390000}"/>
    <cellStyle name="Note 46 3 3 2 2 6" xfId="22431" xr:uid="{00000000-0005-0000-0000-00008A390000}"/>
    <cellStyle name="Note 46 3 3 2 2 7" xfId="27529" xr:uid="{00000000-0005-0000-0000-00008B390000}"/>
    <cellStyle name="Note 46 3 3 2 2 8" xfId="36096" xr:uid="{00000000-0005-0000-0000-00008C390000}"/>
    <cellStyle name="Note 46 3 3 2 3" xfId="3772" xr:uid="{00000000-0005-0000-0000-00008D390000}"/>
    <cellStyle name="Note 46 3 3 2 3 2" xfId="3773" xr:uid="{00000000-0005-0000-0000-00008E390000}"/>
    <cellStyle name="Note 46 3 3 2 3 2 2" xfId="12872" xr:uid="{00000000-0005-0000-0000-00008F390000}"/>
    <cellStyle name="Note 46 3 3 2 3 2 3" xfId="22423" xr:uid="{00000000-0005-0000-0000-000090390000}"/>
    <cellStyle name="Note 46 3 3 2 3 2 4" xfId="27537" xr:uid="{00000000-0005-0000-0000-000091390000}"/>
    <cellStyle name="Note 46 3 3 2 3 2 5" xfId="36097" xr:uid="{00000000-0005-0000-0000-000092390000}"/>
    <cellStyle name="Note 46 3 3 2 3 3" xfId="3774" xr:uid="{00000000-0005-0000-0000-000093390000}"/>
    <cellStyle name="Note 46 3 3 2 3 3 2" xfId="12873" xr:uid="{00000000-0005-0000-0000-000094390000}"/>
    <cellStyle name="Note 46 3 3 2 3 3 3" xfId="22422" xr:uid="{00000000-0005-0000-0000-000095390000}"/>
    <cellStyle name="Note 46 3 3 2 3 3 4" xfId="27538" xr:uid="{00000000-0005-0000-0000-000096390000}"/>
    <cellStyle name="Note 46 3 3 2 3 3 5" xfId="36098" xr:uid="{00000000-0005-0000-0000-000097390000}"/>
    <cellStyle name="Note 46 3 3 2 3 4" xfId="12871" xr:uid="{00000000-0005-0000-0000-000098390000}"/>
    <cellStyle name="Note 46 3 3 2 3 4 2" xfId="36099" xr:uid="{00000000-0005-0000-0000-000099390000}"/>
    <cellStyle name="Note 46 3 3 2 3 5" xfId="22424" xr:uid="{00000000-0005-0000-0000-00009A390000}"/>
    <cellStyle name="Note 46 3 3 2 3 6" xfId="27536" xr:uid="{00000000-0005-0000-0000-00009B390000}"/>
    <cellStyle name="Note 46 3 3 2 3 7" xfId="36100" xr:uid="{00000000-0005-0000-0000-00009C390000}"/>
    <cellStyle name="Note 46 3 3 2 4" xfId="3775" xr:uid="{00000000-0005-0000-0000-00009D390000}"/>
    <cellStyle name="Note 46 3 3 2 4 2" xfId="3776" xr:uid="{00000000-0005-0000-0000-00009E390000}"/>
    <cellStyle name="Note 46 3 3 2 4 2 2" xfId="12875" xr:uid="{00000000-0005-0000-0000-00009F390000}"/>
    <cellStyle name="Note 46 3 3 2 4 2 3" xfId="22420" xr:uid="{00000000-0005-0000-0000-0000A0390000}"/>
    <cellStyle name="Note 46 3 3 2 4 2 4" xfId="27540" xr:uid="{00000000-0005-0000-0000-0000A1390000}"/>
    <cellStyle name="Note 46 3 3 2 4 2 5" xfId="36101" xr:uid="{00000000-0005-0000-0000-0000A2390000}"/>
    <cellStyle name="Note 46 3 3 2 4 3" xfId="3777" xr:uid="{00000000-0005-0000-0000-0000A3390000}"/>
    <cellStyle name="Note 46 3 3 2 4 3 2" xfId="12876" xr:uid="{00000000-0005-0000-0000-0000A4390000}"/>
    <cellStyle name="Note 46 3 3 2 4 3 3" xfId="22419" xr:uid="{00000000-0005-0000-0000-0000A5390000}"/>
    <cellStyle name="Note 46 3 3 2 4 3 4" xfId="27541" xr:uid="{00000000-0005-0000-0000-0000A6390000}"/>
    <cellStyle name="Note 46 3 3 2 4 3 5" xfId="36102" xr:uid="{00000000-0005-0000-0000-0000A7390000}"/>
    <cellStyle name="Note 46 3 3 2 4 4" xfId="12874" xr:uid="{00000000-0005-0000-0000-0000A8390000}"/>
    <cellStyle name="Note 46 3 3 2 4 5" xfId="22421" xr:uid="{00000000-0005-0000-0000-0000A9390000}"/>
    <cellStyle name="Note 46 3 3 2 4 6" xfId="27539" xr:uid="{00000000-0005-0000-0000-0000AA390000}"/>
    <cellStyle name="Note 46 3 3 2 4 7" xfId="36103" xr:uid="{00000000-0005-0000-0000-0000AB390000}"/>
    <cellStyle name="Note 46 3 3 2 5" xfId="3778" xr:uid="{00000000-0005-0000-0000-0000AC390000}"/>
    <cellStyle name="Note 46 3 3 2 5 2" xfId="12877" xr:uid="{00000000-0005-0000-0000-0000AD390000}"/>
    <cellStyle name="Note 46 3 3 2 5 3" xfId="22418" xr:uid="{00000000-0005-0000-0000-0000AE390000}"/>
    <cellStyle name="Note 46 3 3 2 5 4" xfId="27542" xr:uid="{00000000-0005-0000-0000-0000AF390000}"/>
    <cellStyle name="Note 46 3 3 2 5 5" xfId="36104" xr:uid="{00000000-0005-0000-0000-0000B0390000}"/>
    <cellStyle name="Note 46 3 3 2 6" xfId="12863" xr:uid="{00000000-0005-0000-0000-0000B1390000}"/>
    <cellStyle name="Note 46 3 3 2 6 2" xfId="36105" xr:uid="{00000000-0005-0000-0000-0000B2390000}"/>
    <cellStyle name="Note 46 3 3 2 7" xfId="22432" xr:uid="{00000000-0005-0000-0000-0000B3390000}"/>
    <cellStyle name="Note 46 3 3 2 8" xfId="27528" xr:uid="{00000000-0005-0000-0000-0000B4390000}"/>
    <cellStyle name="Note 46 3 3 2 9" xfId="36106" xr:uid="{00000000-0005-0000-0000-0000B5390000}"/>
    <cellStyle name="Note 46 3 3 3" xfId="3779" xr:uid="{00000000-0005-0000-0000-0000B6390000}"/>
    <cellStyle name="Note 46 3 3 3 2" xfId="3780" xr:uid="{00000000-0005-0000-0000-0000B7390000}"/>
    <cellStyle name="Note 46 3 3 3 2 2" xfId="3781" xr:uid="{00000000-0005-0000-0000-0000B8390000}"/>
    <cellStyle name="Note 46 3 3 3 2 2 2" xfId="3782" xr:uid="{00000000-0005-0000-0000-0000B9390000}"/>
    <cellStyle name="Note 46 3 3 3 2 2 2 2" xfId="12881" xr:uid="{00000000-0005-0000-0000-0000BA390000}"/>
    <cellStyle name="Note 46 3 3 3 2 2 2 3" xfId="22414" xr:uid="{00000000-0005-0000-0000-0000BB390000}"/>
    <cellStyle name="Note 46 3 3 3 2 2 2 4" xfId="27546" xr:uid="{00000000-0005-0000-0000-0000BC390000}"/>
    <cellStyle name="Note 46 3 3 3 2 2 2 5" xfId="36107" xr:uid="{00000000-0005-0000-0000-0000BD390000}"/>
    <cellStyle name="Note 46 3 3 3 2 2 3" xfId="3783" xr:uid="{00000000-0005-0000-0000-0000BE390000}"/>
    <cellStyle name="Note 46 3 3 3 2 2 3 2" xfId="12882" xr:uid="{00000000-0005-0000-0000-0000BF390000}"/>
    <cellStyle name="Note 46 3 3 3 2 2 3 3" xfId="22413" xr:uid="{00000000-0005-0000-0000-0000C0390000}"/>
    <cellStyle name="Note 46 3 3 3 2 2 3 4" xfId="27547" xr:uid="{00000000-0005-0000-0000-0000C1390000}"/>
    <cellStyle name="Note 46 3 3 3 2 2 3 5" xfId="36108" xr:uid="{00000000-0005-0000-0000-0000C2390000}"/>
    <cellStyle name="Note 46 3 3 3 2 2 4" xfId="12880" xr:uid="{00000000-0005-0000-0000-0000C3390000}"/>
    <cellStyle name="Note 46 3 3 3 2 2 5" xfId="22415" xr:uid="{00000000-0005-0000-0000-0000C4390000}"/>
    <cellStyle name="Note 46 3 3 3 2 2 6" xfId="27545" xr:uid="{00000000-0005-0000-0000-0000C5390000}"/>
    <cellStyle name="Note 46 3 3 3 2 2 7" xfId="36109" xr:uid="{00000000-0005-0000-0000-0000C6390000}"/>
    <cellStyle name="Note 46 3 3 3 2 3" xfId="3784" xr:uid="{00000000-0005-0000-0000-0000C7390000}"/>
    <cellStyle name="Note 46 3 3 3 2 3 2" xfId="12883" xr:uid="{00000000-0005-0000-0000-0000C8390000}"/>
    <cellStyle name="Note 46 3 3 3 2 3 3" xfId="22412" xr:uid="{00000000-0005-0000-0000-0000C9390000}"/>
    <cellStyle name="Note 46 3 3 3 2 3 4" xfId="27548" xr:uid="{00000000-0005-0000-0000-0000CA390000}"/>
    <cellStyle name="Note 46 3 3 3 2 3 5" xfId="36110" xr:uid="{00000000-0005-0000-0000-0000CB390000}"/>
    <cellStyle name="Note 46 3 3 3 2 4" xfId="3785" xr:uid="{00000000-0005-0000-0000-0000CC390000}"/>
    <cellStyle name="Note 46 3 3 3 2 4 2" xfId="12884" xr:uid="{00000000-0005-0000-0000-0000CD390000}"/>
    <cellStyle name="Note 46 3 3 3 2 4 3" xfId="22411" xr:uid="{00000000-0005-0000-0000-0000CE390000}"/>
    <cellStyle name="Note 46 3 3 3 2 4 4" xfId="27549" xr:uid="{00000000-0005-0000-0000-0000CF390000}"/>
    <cellStyle name="Note 46 3 3 3 2 4 5" xfId="36111" xr:uid="{00000000-0005-0000-0000-0000D0390000}"/>
    <cellStyle name="Note 46 3 3 3 2 5" xfId="12879" xr:uid="{00000000-0005-0000-0000-0000D1390000}"/>
    <cellStyle name="Note 46 3 3 3 2 5 2" xfId="36112" xr:uid="{00000000-0005-0000-0000-0000D2390000}"/>
    <cellStyle name="Note 46 3 3 3 2 6" xfId="22416" xr:uid="{00000000-0005-0000-0000-0000D3390000}"/>
    <cellStyle name="Note 46 3 3 3 2 7" xfId="27544" xr:uid="{00000000-0005-0000-0000-0000D4390000}"/>
    <cellStyle name="Note 46 3 3 3 2 8" xfId="36113" xr:uid="{00000000-0005-0000-0000-0000D5390000}"/>
    <cellStyle name="Note 46 3 3 3 3" xfId="3786" xr:uid="{00000000-0005-0000-0000-0000D6390000}"/>
    <cellStyle name="Note 46 3 3 3 3 2" xfId="3787" xr:uid="{00000000-0005-0000-0000-0000D7390000}"/>
    <cellStyle name="Note 46 3 3 3 3 2 2" xfId="12886" xr:uid="{00000000-0005-0000-0000-0000D8390000}"/>
    <cellStyle name="Note 46 3 3 3 3 2 3" xfId="22409" xr:uid="{00000000-0005-0000-0000-0000D9390000}"/>
    <cellStyle name="Note 46 3 3 3 3 2 4" xfId="27551" xr:uid="{00000000-0005-0000-0000-0000DA390000}"/>
    <cellStyle name="Note 46 3 3 3 3 2 5" xfId="36114" xr:uid="{00000000-0005-0000-0000-0000DB390000}"/>
    <cellStyle name="Note 46 3 3 3 3 3" xfId="3788" xr:uid="{00000000-0005-0000-0000-0000DC390000}"/>
    <cellStyle name="Note 46 3 3 3 3 3 2" xfId="12887" xr:uid="{00000000-0005-0000-0000-0000DD390000}"/>
    <cellStyle name="Note 46 3 3 3 3 3 3" xfId="22408" xr:uid="{00000000-0005-0000-0000-0000DE390000}"/>
    <cellStyle name="Note 46 3 3 3 3 3 4" xfId="27552" xr:uid="{00000000-0005-0000-0000-0000DF390000}"/>
    <cellStyle name="Note 46 3 3 3 3 3 5" xfId="36115" xr:uid="{00000000-0005-0000-0000-0000E0390000}"/>
    <cellStyle name="Note 46 3 3 3 3 4" xfId="12885" xr:uid="{00000000-0005-0000-0000-0000E1390000}"/>
    <cellStyle name="Note 46 3 3 3 3 5" xfId="22410" xr:uid="{00000000-0005-0000-0000-0000E2390000}"/>
    <cellStyle name="Note 46 3 3 3 3 6" xfId="27550" xr:uid="{00000000-0005-0000-0000-0000E3390000}"/>
    <cellStyle name="Note 46 3 3 3 3 7" xfId="36116" xr:uid="{00000000-0005-0000-0000-0000E4390000}"/>
    <cellStyle name="Note 46 3 3 3 4" xfId="3789" xr:uid="{00000000-0005-0000-0000-0000E5390000}"/>
    <cellStyle name="Note 46 3 3 3 4 2" xfId="12888" xr:uid="{00000000-0005-0000-0000-0000E6390000}"/>
    <cellStyle name="Note 46 3 3 3 4 3" xfId="22407" xr:uid="{00000000-0005-0000-0000-0000E7390000}"/>
    <cellStyle name="Note 46 3 3 3 4 4" xfId="27553" xr:uid="{00000000-0005-0000-0000-0000E8390000}"/>
    <cellStyle name="Note 46 3 3 3 4 5" xfId="36117" xr:uid="{00000000-0005-0000-0000-0000E9390000}"/>
    <cellStyle name="Note 46 3 3 3 5" xfId="3790" xr:uid="{00000000-0005-0000-0000-0000EA390000}"/>
    <cellStyle name="Note 46 3 3 3 5 2" xfId="12889" xr:uid="{00000000-0005-0000-0000-0000EB390000}"/>
    <cellStyle name="Note 46 3 3 3 5 3" xfId="22406" xr:uid="{00000000-0005-0000-0000-0000EC390000}"/>
    <cellStyle name="Note 46 3 3 3 5 4" xfId="27554" xr:uid="{00000000-0005-0000-0000-0000ED390000}"/>
    <cellStyle name="Note 46 3 3 3 5 5" xfId="36118" xr:uid="{00000000-0005-0000-0000-0000EE390000}"/>
    <cellStyle name="Note 46 3 3 3 6" xfId="12878" xr:uid="{00000000-0005-0000-0000-0000EF390000}"/>
    <cellStyle name="Note 46 3 3 3 6 2" xfId="36119" xr:uid="{00000000-0005-0000-0000-0000F0390000}"/>
    <cellStyle name="Note 46 3 3 3 7" xfId="22417" xr:uid="{00000000-0005-0000-0000-0000F1390000}"/>
    <cellStyle name="Note 46 3 3 3 8" xfId="27543" xr:uid="{00000000-0005-0000-0000-0000F2390000}"/>
    <cellStyle name="Note 46 3 3 3 9" xfId="36120" xr:uid="{00000000-0005-0000-0000-0000F3390000}"/>
    <cellStyle name="Note 46 3 3 4" xfId="3791" xr:uid="{00000000-0005-0000-0000-0000F4390000}"/>
    <cellStyle name="Note 46 3 3 4 2" xfId="3792" xr:uid="{00000000-0005-0000-0000-0000F5390000}"/>
    <cellStyle name="Note 46 3 3 4 2 2" xfId="3793" xr:uid="{00000000-0005-0000-0000-0000F6390000}"/>
    <cellStyle name="Note 46 3 3 4 2 2 2" xfId="3794" xr:uid="{00000000-0005-0000-0000-0000F7390000}"/>
    <cellStyle name="Note 46 3 3 4 2 2 2 2" xfId="12893" xr:uid="{00000000-0005-0000-0000-0000F8390000}"/>
    <cellStyle name="Note 46 3 3 4 2 2 2 3" xfId="22402" xr:uid="{00000000-0005-0000-0000-0000F9390000}"/>
    <cellStyle name="Note 46 3 3 4 2 2 2 4" xfId="27558" xr:uid="{00000000-0005-0000-0000-0000FA390000}"/>
    <cellStyle name="Note 46 3 3 4 2 2 2 5" xfId="36121" xr:uid="{00000000-0005-0000-0000-0000FB390000}"/>
    <cellStyle name="Note 46 3 3 4 2 2 3" xfId="3795" xr:uid="{00000000-0005-0000-0000-0000FC390000}"/>
    <cellStyle name="Note 46 3 3 4 2 2 3 2" xfId="12894" xr:uid="{00000000-0005-0000-0000-0000FD390000}"/>
    <cellStyle name="Note 46 3 3 4 2 2 3 3" xfId="22401" xr:uid="{00000000-0005-0000-0000-0000FE390000}"/>
    <cellStyle name="Note 46 3 3 4 2 2 3 4" xfId="27559" xr:uid="{00000000-0005-0000-0000-0000FF390000}"/>
    <cellStyle name="Note 46 3 3 4 2 2 3 5" xfId="36122" xr:uid="{00000000-0005-0000-0000-0000003A0000}"/>
    <cellStyle name="Note 46 3 3 4 2 2 4" xfId="12892" xr:uid="{00000000-0005-0000-0000-0000013A0000}"/>
    <cellStyle name="Note 46 3 3 4 2 2 5" xfId="22403" xr:uid="{00000000-0005-0000-0000-0000023A0000}"/>
    <cellStyle name="Note 46 3 3 4 2 2 6" xfId="27557" xr:uid="{00000000-0005-0000-0000-0000033A0000}"/>
    <cellStyle name="Note 46 3 3 4 2 2 7" xfId="36123" xr:uid="{00000000-0005-0000-0000-0000043A0000}"/>
    <cellStyle name="Note 46 3 3 4 2 3" xfId="3796" xr:uid="{00000000-0005-0000-0000-0000053A0000}"/>
    <cellStyle name="Note 46 3 3 4 2 3 2" xfId="12895" xr:uid="{00000000-0005-0000-0000-0000063A0000}"/>
    <cellStyle name="Note 46 3 3 4 2 3 3" xfId="22400" xr:uid="{00000000-0005-0000-0000-0000073A0000}"/>
    <cellStyle name="Note 46 3 3 4 2 3 4" xfId="27560" xr:uid="{00000000-0005-0000-0000-0000083A0000}"/>
    <cellStyle name="Note 46 3 3 4 2 3 5" xfId="36124" xr:uid="{00000000-0005-0000-0000-0000093A0000}"/>
    <cellStyle name="Note 46 3 3 4 2 4" xfId="3797" xr:uid="{00000000-0005-0000-0000-00000A3A0000}"/>
    <cellStyle name="Note 46 3 3 4 2 4 2" xfId="12896" xr:uid="{00000000-0005-0000-0000-00000B3A0000}"/>
    <cellStyle name="Note 46 3 3 4 2 4 3" xfId="22399" xr:uid="{00000000-0005-0000-0000-00000C3A0000}"/>
    <cellStyle name="Note 46 3 3 4 2 4 4" xfId="27561" xr:uid="{00000000-0005-0000-0000-00000D3A0000}"/>
    <cellStyle name="Note 46 3 3 4 2 4 5" xfId="36125" xr:uid="{00000000-0005-0000-0000-00000E3A0000}"/>
    <cellStyle name="Note 46 3 3 4 2 5" xfId="12891" xr:uid="{00000000-0005-0000-0000-00000F3A0000}"/>
    <cellStyle name="Note 46 3 3 4 2 5 2" xfId="36126" xr:uid="{00000000-0005-0000-0000-0000103A0000}"/>
    <cellStyle name="Note 46 3 3 4 2 6" xfId="22404" xr:uid="{00000000-0005-0000-0000-0000113A0000}"/>
    <cellStyle name="Note 46 3 3 4 2 7" xfId="27556" xr:uid="{00000000-0005-0000-0000-0000123A0000}"/>
    <cellStyle name="Note 46 3 3 4 2 8" xfId="36127" xr:uid="{00000000-0005-0000-0000-0000133A0000}"/>
    <cellStyle name="Note 46 3 3 4 3" xfId="3798" xr:uid="{00000000-0005-0000-0000-0000143A0000}"/>
    <cellStyle name="Note 46 3 3 4 3 2" xfId="3799" xr:uid="{00000000-0005-0000-0000-0000153A0000}"/>
    <cellStyle name="Note 46 3 3 4 3 2 2" xfId="12898" xr:uid="{00000000-0005-0000-0000-0000163A0000}"/>
    <cellStyle name="Note 46 3 3 4 3 2 3" xfId="22397" xr:uid="{00000000-0005-0000-0000-0000173A0000}"/>
    <cellStyle name="Note 46 3 3 4 3 2 4" xfId="27563" xr:uid="{00000000-0005-0000-0000-0000183A0000}"/>
    <cellStyle name="Note 46 3 3 4 3 2 5" xfId="36128" xr:uid="{00000000-0005-0000-0000-0000193A0000}"/>
    <cellStyle name="Note 46 3 3 4 3 3" xfId="3800" xr:uid="{00000000-0005-0000-0000-00001A3A0000}"/>
    <cellStyle name="Note 46 3 3 4 3 3 2" xfId="12899" xr:uid="{00000000-0005-0000-0000-00001B3A0000}"/>
    <cellStyle name="Note 46 3 3 4 3 3 3" xfId="22396" xr:uid="{00000000-0005-0000-0000-00001C3A0000}"/>
    <cellStyle name="Note 46 3 3 4 3 3 4" xfId="27564" xr:uid="{00000000-0005-0000-0000-00001D3A0000}"/>
    <cellStyle name="Note 46 3 3 4 3 3 5" xfId="36129" xr:uid="{00000000-0005-0000-0000-00001E3A0000}"/>
    <cellStyle name="Note 46 3 3 4 3 4" xfId="12897" xr:uid="{00000000-0005-0000-0000-00001F3A0000}"/>
    <cellStyle name="Note 46 3 3 4 3 5" xfId="22398" xr:uid="{00000000-0005-0000-0000-0000203A0000}"/>
    <cellStyle name="Note 46 3 3 4 3 6" xfId="27562" xr:uid="{00000000-0005-0000-0000-0000213A0000}"/>
    <cellStyle name="Note 46 3 3 4 3 7" xfId="36130" xr:uid="{00000000-0005-0000-0000-0000223A0000}"/>
    <cellStyle name="Note 46 3 3 4 4" xfId="3801" xr:uid="{00000000-0005-0000-0000-0000233A0000}"/>
    <cellStyle name="Note 46 3 3 4 4 2" xfId="12900" xr:uid="{00000000-0005-0000-0000-0000243A0000}"/>
    <cellStyle name="Note 46 3 3 4 4 3" xfId="22395" xr:uid="{00000000-0005-0000-0000-0000253A0000}"/>
    <cellStyle name="Note 46 3 3 4 4 4" xfId="27565" xr:uid="{00000000-0005-0000-0000-0000263A0000}"/>
    <cellStyle name="Note 46 3 3 4 4 5" xfId="36131" xr:uid="{00000000-0005-0000-0000-0000273A0000}"/>
    <cellStyle name="Note 46 3 3 4 5" xfId="3802" xr:uid="{00000000-0005-0000-0000-0000283A0000}"/>
    <cellStyle name="Note 46 3 3 4 5 2" xfId="12901" xr:uid="{00000000-0005-0000-0000-0000293A0000}"/>
    <cellStyle name="Note 46 3 3 4 5 3" xfId="22394" xr:uid="{00000000-0005-0000-0000-00002A3A0000}"/>
    <cellStyle name="Note 46 3 3 4 5 4" xfId="27566" xr:uid="{00000000-0005-0000-0000-00002B3A0000}"/>
    <cellStyle name="Note 46 3 3 4 5 5" xfId="36132" xr:uid="{00000000-0005-0000-0000-00002C3A0000}"/>
    <cellStyle name="Note 46 3 3 4 6" xfId="12890" xr:uid="{00000000-0005-0000-0000-00002D3A0000}"/>
    <cellStyle name="Note 46 3 3 4 6 2" xfId="36133" xr:uid="{00000000-0005-0000-0000-00002E3A0000}"/>
    <cellStyle name="Note 46 3 3 4 7" xfId="22405" xr:uid="{00000000-0005-0000-0000-00002F3A0000}"/>
    <cellStyle name="Note 46 3 3 4 8" xfId="27555" xr:uid="{00000000-0005-0000-0000-0000303A0000}"/>
    <cellStyle name="Note 46 3 3 4 9" xfId="36134" xr:uid="{00000000-0005-0000-0000-0000313A0000}"/>
    <cellStyle name="Note 46 3 3 5" xfId="3803" xr:uid="{00000000-0005-0000-0000-0000323A0000}"/>
    <cellStyle name="Note 46 3 3 5 2" xfId="3804" xr:uid="{00000000-0005-0000-0000-0000333A0000}"/>
    <cellStyle name="Note 46 3 3 5 2 2" xfId="3805" xr:uid="{00000000-0005-0000-0000-0000343A0000}"/>
    <cellStyle name="Note 46 3 3 5 2 2 2" xfId="12904" xr:uid="{00000000-0005-0000-0000-0000353A0000}"/>
    <cellStyle name="Note 46 3 3 5 2 2 3" xfId="22391" xr:uid="{00000000-0005-0000-0000-0000363A0000}"/>
    <cellStyle name="Note 46 3 3 5 2 2 4" xfId="27569" xr:uid="{00000000-0005-0000-0000-0000373A0000}"/>
    <cellStyle name="Note 46 3 3 5 2 2 5" xfId="36135" xr:uid="{00000000-0005-0000-0000-0000383A0000}"/>
    <cellStyle name="Note 46 3 3 5 2 3" xfId="3806" xr:uid="{00000000-0005-0000-0000-0000393A0000}"/>
    <cellStyle name="Note 46 3 3 5 2 3 2" xfId="12905" xr:uid="{00000000-0005-0000-0000-00003A3A0000}"/>
    <cellStyle name="Note 46 3 3 5 2 3 3" xfId="22390" xr:uid="{00000000-0005-0000-0000-00003B3A0000}"/>
    <cellStyle name="Note 46 3 3 5 2 3 4" xfId="27570" xr:uid="{00000000-0005-0000-0000-00003C3A0000}"/>
    <cellStyle name="Note 46 3 3 5 2 3 5" xfId="36136" xr:uid="{00000000-0005-0000-0000-00003D3A0000}"/>
    <cellStyle name="Note 46 3 3 5 2 4" xfId="12903" xr:uid="{00000000-0005-0000-0000-00003E3A0000}"/>
    <cellStyle name="Note 46 3 3 5 2 4 2" xfId="36137" xr:uid="{00000000-0005-0000-0000-00003F3A0000}"/>
    <cellStyle name="Note 46 3 3 5 2 5" xfId="22392" xr:uid="{00000000-0005-0000-0000-0000403A0000}"/>
    <cellStyle name="Note 46 3 3 5 2 6" xfId="27568" xr:uid="{00000000-0005-0000-0000-0000413A0000}"/>
    <cellStyle name="Note 46 3 3 5 2 7" xfId="36138" xr:uid="{00000000-0005-0000-0000-0000423A0000}"/>
    <cellStyle name="Note 46 3 3 5 3" xfId="3807" xr:uid="{00000000-0005-0000-0000-0000433A0000}"/>
    <cellStyle name="Note 46 3 3 5 3 2" xfId="3808" xr:uid="{00000000-0005-0000-0000-0000443A0000}"/>
    <cellStyle name="Note 46 3 3 5 3 2 2" xfId="12907" xr:uid="{00000000-0005-0000-0000-0000453A0000}"/>
    <cellStyle name="Note 46 3 3 5 3 2 3" xfId="22388" xr:uid="{00000000-0005-0000-0000-0000463A0000}"/>
    <cellStyle name="Note 46 3 3 5 3 2 4" xfId="27572" xr:uid="{00000000-0005-0000-0000-0000473A0000}"/>
    <cellStyle name="Note 46 3 3 5 3 2 5" xfId="36139" xr:uid="{00000000-0005-0000-0000-0000483A0000}"/>
    <cellStyle name="Note 46 3 3 5 3 3" xfId="12906" xr:uid="{00000000-0005-0000-0000-0000493A0000}"/>
    <cellStyle name="Note 46 3 3 5 3 4" xfId="22389" xr:uid="{00000000-0005-0000-0000-00004A3A0000}"/>
    <cellStyle name="Note 46 3 3 5 3 5" xfId="27571" xr:uid="{00000000-0005-0000-0000-00004B3A0000}"/>
    <cellStyle name="Note 46 3 3 5 3 6" xfId="36140" xr:uid="{00000000-0005-0000-0000-00004C3A0000}"/>
    <cellStyle name="Note 46 3 3 5 4" xfId="3809" xr:uid="{00000000-0005-0000-0000-00004D3A0000}"/>
    <cellStyle name="Note 46 3 3 5 4 2" xfId="12908" xr:uid="{00000000-0005-0000-0000-00004E3A0000}"/>
    <cellStyle name="Note 46 3 3 5 4 3" xfId="22387" xr:uid="{00000000-0005-0000-0000-00004F3A0000}"/>
    <cellStyle name="Note 46 3 3 5 4 4" xfId="27573" xr:uid="{00000000-0005-0000-0000-0000503A0000}"/>
    <cellStyle name="Note 46 3 3 5 4 5" xfId="36141" xr:uid="{00000000-0005-0000-0000-0000513A0000}"/>
    <cellStyle name="Note 46 3 3 5 5" xfId="12902" xr:uid="{00000000-0005-0000-0000-0000523A0000}"/>
    <cellStyle name="Note 46 3 3 5 5 2" xfId="36142" xr:uid="{00000000-0005-0000-0000-0000533A0000}"/>
    <cellStyle name="Note 46 3 3 5 6" xfId="22393" xr:uid="{00000000-0005-0000-0000-0000543A0000}"/>
    <cellStyle name="Note 46 3 3 5 7" xfId="27567" xr:uid="{00000000-0005-0000-0000-0000553A0000}"/>
    <cellStyle name="Note 46 3 3 5 8" xfId="36143" xr:uid="{00000000-0005-0000-0000-0000563A0000}"/>
    <cellStyle name="Note 46 3 3 6" xfId="3810" xr:uid="{00000000-0005-0000-0000-0000573A0000}"/>
    <cellStyle name="Note 46 3 3 6 2" xfId="3811" xr:uid="{00000000-0005-0000-0000-0000583A0000}"/>
    <cellStyle name="Note 46 3 3 6 2 2" xfId="12910" xr:uid="{00000000-0005-0000-0000-0000593A0000}"/>
    <cellStyle name="Note 46 3 3 6 2 3" xfId="22385" xr:uid="{00000000-0005-0000-0000-00005A3A0000}"/>
    <cellStyle name="Note 46 3 3 6 2 4" xfId="27575" xr:uid="{00000000-0005-0000-0000-00005B3A0000}"/>
    <cellStyle name="Note 46 3 3 6 2 5" xfId="36144" xr:uid="{00000000-0005-0000-0000-00005C3A0000}"/>
    <cellStyle name="Note 46 3 3 6 3" xfId="3812" xr:uid="{00000000-0005-0000-0000-00005D3A0000}"/>
    <cellStyle name="Note 46 3 3 6 3 2" xfId="12911" xr:uid="{00000000-0005-0000-0000-00005E3A0000}"/>
    <cellStyle name="Note 46 3 3 6 3 3" xfId="22384" xr:uid="{00000000-0005-0000-0000-00005F3A0000}"/>
    <cellStyle name="Note 46 3 3 6 3 4" xfId="27576" xr:uid="{00000000-0005-0000-0000-0000603A0000}"/>
    <cellStyle name="Note 46 3 3 6 3 5" xfId="36145" xr:uid="{00000000-0005-0000-0000-0000613A0000}"/>
    <cellStyle name="Note 46 3 3 6 4" xfId="12909" xr:uid="{00000000-0005-0000-0000-0000623A0000}"/>
    <cellStyle name="Note 46 3 3 6 5" xfId="22386" xr:uid="{00000000-0005-0000-0000-0000633A0000}"/>
    <cellStyle name="Note 46 3 3 6 6" xfId="27574" xr:uid="{00000000-0005-0000-0000-0000643A0000}"/>
    <cellStyle name="Note 46 3 3 6 7" xfId="36146" xr:uid="{00000000-0005-0000-0000-0000653A0000}"/>
    <cellStyle name="Note 46 3 3 7" xfId="12862" xr:uid="{00000000-0005-0000-0000-0000663A0000}"/>
    <cellStyle name="Note 46 3 3 7 2" xfId="36147" xr:uid="{00000000-0005-0000-0000-0000673A0000}"/>
    <cellStyle name="Note 46 3 3 8" xfId="22433" xr:uid="{00000000-0005-0000-0000-0000683A0000}"/>
    <cellStyle name="Note 46 3 3 9" xfId="27527" xr:uid="{00000000-0005-0000-0000-0000693A0000}"/>
    <cellStyle name="Note 46 3 4" xfId="3813" xr:uid="{00000000-0005-0000-0000-00006A3A0000}"/>
    <cellStyle name="Note 46 3 4 2" xfId="3814" xr:uid="{00000000-0005-0000-0000-00006B3A0000}"/>
    <cellStyle name="Note 46 3 4 2 2" xfId="3815" xr:uid="{00000000-0005-0000-0000-00006C3A0000}"/>
    <cellStyle name="Note 46 3 4 2 2 2" xfId="3816" xr:uid="{00000000-0005-0000-0000-00006D3A0000}"/>
    <cellStyle name="Note 46 3 4 2 2 2 2" xfId="12915" xr:uid="{00000000-0005-0000-0000-00006E3A0000}"/>
    <cellStyle name="Note 46 3 4 2 2 2 3" xfId="22380" xr:uid="{00000000-0005-0000-0000-00006F3A0000}"/>
    <cellStyle name="Note 46 3 4 2 2 2 4" xfId="27580" xr:uid="{00000000-0005-0000-0000-0000703A0000}"/>
    <cellStyle name="Note 46 3 4 2 2 2 5" xfId="36148" xr:uid="{00000000-0005-0000-0000-0000713A0000}"/>
    <cellStyle name="Note 46 3 4 2 2 3" xfId="3817" xr:uid="{00000000-0005-0000-0000-0000723A0000}"/>
    <cellStyle name="Note 46 3 4 2 2 3 2" xfId="12916" xr:uid="{00000000-0005-0000-0000-0000733A0000}"/>
    <cellStyle name="Note 46 3 4 2 2 3 3" xfId="22379" xr:uid="{00000000-0005-0000-0000-0000743A0000}"/>
    <cellStyle name="Note 46 3 4 2 2 3 4" xfId="27581" xr:uid="{00000000-0005-0000-0000-0000753A0000}"/>
    <cellStyle name="Note 46 3 4 2 2 3 5" xfId="36149" xr:uid="{00000000-0005-0000-0000-0000763A0000}"/>
    <cellStyle name="Note 46 3 4 2 2 4" xfId="12914" xr:uid="{00000000-0005-0000-0000-0000773A0000}"/>
    <cellStyle name="Note 46 3 4 2 2 5" xfId="22381" xr:uid="{00000000-0005-0000-0000-0000783A0000}"/>
    <cellStyle name="Note 46 3 4 2 2 6" xfId="27579" xr:uid="{00000000-0005-0000-0000-0000793A0000}"/>
    <cellStyle name="Note 46 3 4 2 2 7" xfId="36150" xr:uid="{00000000-0005-0000-0000-00007A3A0000}"/>
    <cellStyle name="Note 46 3 4 2 3" xfId="3818" xr:uid="{00000000-0005-0000-0000-00007B3A0000}"/>
    <cellStyle name="Note 46 3 4 2 3 2" xfId="12917" xr:uid="{00000000-0005-0000-0000-00007C3A0000}"/>
    <cellStyle name="Note 46 3 4 2 3 3" xfId="22378" xr:uid="{00000000-0005-0000-0000-00007D3A0000}"/>
    <cellStyle name="Note 46 3 4 2 3 4" xfId="27582" xr:uid="{00000000-0005-0000-0000-00007E3A0000}"/>
    <cellStyle name="Note 46 3 4 2 3 5" xfId="36151" xr:uid="{00000000-0005-0000-0000-00007F3A0000}"/>
    <cellStyle name="Note 46 3 4 2 4" xfId="3819" xr:uid="{00000000-0005-0000-0000-0000803A0000}"/>
    <cellStyle name="Note 46 3 4 2 4 2" xfId="12918" xr:uid="{00000000-0005-0000-0000-0000813A0000}"/>
    <cellStyle name="Note 46 3 4 2 4 3" xfId="22377" xr:uid="{00000000-0005-0000-0000-0000823A0000}"/>
    <cellStyle name="Note 46 3 4 2 4 4" xfId="27583" xr:uid="{00000000-0005-0000-0000-0000833A0000}"/>
    <cellStyle name="Note 46 3 4 2 4 5" xfId="36152" xr:uid="{00000000-0005-0000-0000-0000843A0000}"/>
    <cellStyle name="Note 46 3 4 2 5" xfId="12913" xr:uid="{00000000-0005-0000-0000-0000853A0000}"/>
    <cellStyle name="Note 46 3 4 2 5 2" xfId="36153" xr:uid="{00000000-0005-0000-0000-0000863A0000}"/>
    <cellStyle name="Note 46 3 4 2 6" xfId="22382" xr:uid="{00000000-0005-0000-0000-0000873A0000}"/>
    <cellStyle name="Note 46 3 4 2 7" xfId="27578" xr:uid="{00000000-0005-0000-0000-0000883A0000}"/>
    <cellStyle name="Note 46 3 4 2 8" xfId="36154" xr:uid="{00000000-0005-0000-0000-0000893A0000}"/>
    <cellStyle name="Note 46 3 4 3" xfId="3820" xr:uid="{00000000-0005-0000-0000-00008A3A0000}"/>
    <cellStyle name="Note 46 3 4 3 2" xfId="3821" xr:uid="{00000000-0005-0000-0000-00008B3A0000}"/>
    <cellStyle name="Note 46 3 4 3 2 2" xfId="12920" xr:uid="{00000000-0005-0000-0000-00008C3A0000}"/>
    <cellStyle name="Note 46 3 4 3 2 3" xfId="22375" xr:uid="{00000000-0005-0000-0000-00008D3A0000}"/>
    <cellStyle name="Note 46 3 4 3 2 4" xfId="27585" xr:uid="{00000000-0005-0000-0000-00008E3A0000}"/>
    <cellStyle name="Note 46 3 4 3 2 5" xfId="36155" xr:uid="{00000000-0005-0000-0000-00008F3A0000}"/>
    <cellStyle name="Note 46 3 4 3 3" xfId="3822" xr:uid="{00000000-0005-0000-0000-0000903A0000}"/>
    <cellStyle name="Note 46 3 4 3 3 2" xfId="12921" xr:uid="{00000000-0005-0000-0000-0000913A0000}"/>
    <cellStyle name="Note 46 3 4 3 3 3" xfId="22374" xr:uid="{00000000-0005-0000-0000-0000923A0000}"/>
    <cellStyle name="Note 46 3 4 3 3 4" xfId="27586" xr:uid="{00000000-0005-0000-0000-0000933A0000}"/>
    <cellStyle name="Note 46 3 4 3 3 5" xfId="36156" xr:uid="{00000000-0005-0000-0000-0000943A0000}"/>
    <cellStyle name="Note 46 3 4 3 4" xfId="12919" xr:uid="{00000000-0005-0000-0000-0000953A0000}"/>
    <cellStyle name="Note 46 3 4 3 5" xfId="22376" xr:uid="{00000000-0005-0000-0000-0000963A0000}"/>
    <cellStyle name="Note 46 3 4 3 6" xfId="27584" xr:uid="{00000000-0005-0000-0000-0000973A0000}"/>
    <cellStyle name="Note 46 3 4 3 7" xfId="36157" xr:uid="{00000000-0005-0000-0000-0000983A0000}"/>
    <cellStyle name="Note 46 3 4 4" xfId="3823" xr:uid="{00000000-0005-0000-0000-0000993A0000}"/>
    <cellStyle name="Note 46 3 4 4 2" xfId="12922" xr:uid="{00000000-0005-0000-0000-00009A3A0000}"/>
    <cellStyle name="Note 46 3 4 4 3" xfId="22373" xr:uid="{00000000-0005-0000-0000-00009B3A0000}"/>
    <cellStyle name="Note 46 3 4 4 4" xfId="27587" xr:uid="{00000000-0005-0000-0000-00009C3A0000}"/>
    <cellStyle name="Note 46 3 4 4 5" xfId="36158" xr:uid="{00000000-0005-0000-0000-00009D3A0000}"/>
    <cellStyle name="Note 46 3 4 5" xfId="3824" xr:uid="{00000000-0005-0000-0000-00009E3A0000}"/>
    <cellStyle name="Note 46 3 4 5 2" xfId="12923" xr:uid="{00000000-0005-0000-0000-00009F3A0000}"/>
    <cellStyle name="Note 46 3 4 5 3" xfId="22372" xr:uid="{00000000-0005-0000-0000-0000A03A0000}"/>
    <cellStyle name="Note 46 3 4 5 4" xfId="27588" xr:uid="{00000000-0005-0000-0000-0000A13A0000}"/>
    <cellStyle name="Note 46 3 4 5 5" xfId="36159" xr:uid="{00000000-0005-0000-0000-0000A23A0000}"/>
    <cellStyle name="Note 46 3 4 6" xfId="12912" xr:uid="{00000000-0005-0000-0000-0000A33A0000}"/>
    <cellStyle name="Note 46 3 4 6 2" xfId="36160" xr:uid="{00000000-0005-0000-0000-0000A43A0000}"/>
    <cellStyle name="Note 46 3 4 7" xfId="22383" xr:uid="{00000000-0005-0000-0000-0000A53A0000}"/>
    <cellStyle name="Note 46 3 4 8" xfId="27577" xr:uid="{00000000-0005-0000-0000-0000A63A0000}"/>
    <cellStyle name="Note 46 3 4 9" xfId="36161" xr:uid="{00000000-0005-0000-0000-0000A73A0000}"/>
    <cellStyle name="Note 46 3 5" xfId="12797" xr:uid="{00000000-0005-0000-0000-0000A83A0000}"/>
    <cellStyle name="Note 46 3 5 2" xfId="36162" xr:uid="{00000000-0005-0000-0000-0000A93A0000}"/>
    <cellStyle name="Note 46 3 6" xfId="22498" xr:uid="{00000000-0005-0000-0000-0000AA3A0000}"/>
    <cellStyle name="Note 46 3 7" xfId="27462" xr:uid="{00000000-0005-0000-0000-0000AB3A0000}"/>
    <cellStyle name="Note 46 3 8" xfId="36163" xr:uid="{00000000-0005-0000-0000-0000AC3A0000}"/>
    <cellStyle name="Note 47" xfId="3825" xr:uid="{00000000-0005-0000-0000-0000AD3A0000}"/>
    <cellStyle name="Note 47 2" xfId="3826" xr:uid="{00000000-0005-0000-0000-0000AE3A0000}"/>
    <cellStyle name="Note 47 2 2" xfId="3827" xr:uid="{00000000-0005-0000-0000-0000AF3A0000}"/>
    <cellStyle name="Note 47 2 2 10" xfId="36164" xr:uid="{00000000-0005-0000-0000-0000B03A0000}"/>
    <cellStyle name="Note 47 2 2 2" xfId="3828" xr:uid="{00000000-0005-0000-0000-0000B13A0000}"/>
    <cellStyle name="Note 47 2 2 2 2" xfId="3829" xr:uid="{00000000-0005-0000-0000-0000B23A0000}"/>
    <cellStyle name="Note 47 2 2 2 2 2" xfId="3830" xr:uid="{00000000-0005-0000-0000-0000B33A0000}"/>
    <cellStyle name="Note 47 2 2 2 2 2 2" xfId="3831" xr:uid="{00000000-0005-0000-0000-0000B43A0000}"/>
    <cellStyle name="Note 47 2 2 2 2 2 2 2" xfId="12930" xr:uid="{00000000-0005-0000-0000-0000B53A0000}"/>
    <cellStyle name="Note 47 2 2 2 2 2 2 3" xfId="22366" xr:uid="{00000000-0005-0000-0000-0000B63A0000}"/>
    <cellStyle name="Note 47 2 2 2 2 2 2 4" xfId="27594" xr:uid="{00000000-0005-0000-0000-0000B73A0000}"/>
    <cellStyle name="Note 47 2 2 2 2 2 2 5" xfId="36165" xr:uid="{00000000-0005-0000-0000-0000B83A0000}"/>
    <cellStyle name="Note 47 2 2 2 2 2 3" xfId="3832" xr:uid="{00000000-0005-0000-0000-0000B93A0000}"/>
    <cellStyle name="Note 47 2 2 2 2 2 3 2" xfId="12931" xr:uid="{00000000-0005-0000-0000-0000BA3A0000}"/>
    <cellStyle name="Note 47 2 2 2 2 2 3 3" xfId="22365" xr:uid="{00000000-0005-0000-0000-0000BB3A0000}"/>
    <cellStyle name="Note 47 2 2 2 2 2 3 4" xfId="27595" xr:uid="{00000000-0005-0000-0000-0000BC3A0000}"/>
    <cellStyle name="Note 47 2 2 2 2 2 3 5" xfId="36166" xr:uid="{00000000-0005-0000-0000-0000BD3A0000}"/>
    <cellStyle name="Note 47 2 2 2 2 2 4" xfId="12929" xr:uid="{00000000-0005-0000-0000-0000BE3A0000}"/>
    <cellStyle name="Note 47 2 2 2 2 2 4 2" xfId="36167" xr:uid="{00000000-0005-0000-0000-0000BF3A0000}"/>
    <cellStyle name="Note 47 2 2 2 2 2 5" xfId="22367" xr:uid="{00000000-0005-0000-0000-0000C03A0000}"/>
    <cellStyle name="Note 47 2 2 2 2 2 6" xfId="27593" xr:uid="{00000000-0005-0000-0000-0000C13A0000}"/>
    <cellStyle name="Note 47 2 2 2 2 2 7" xfId="36168" xr:uid="{00000000-0005-0000-0000-0000C23A0000}"/>
    <cellStyle name="Note 47 2 2 2 2 3" xfId="3833" xr:uid="{00000000-0005-0000-0000-0000C33A0000}"/>
    <cellStyle name="Note 47 2 2 2 2 3 2" xfId="3834" xr:uid="{00000000-0005-0000-0000-0000C43A0000}"/>
    <cellStyle name="Note 47 2 2 2 2 3 2 2" xfId="12933" xr:uid="{00000000-0005-0000-0000-0000C53A0000}"/>
    <cellStyle name="Note 47 2 2 2 2 3 2 3" xfId="22363" xr:uid="{00000000-0005-0000-0000-0000C63A0000}"/>
    <cellStyle name="Note 47 2 2 2 2 3 2 4" xfId="27597" xr:uid="{00000000-0005-0000-0000-0000C73A0000}"/>
    <cellStyle name="Note 47 2 2 2 2 3 2 5" xfId="36169" xr:uid="{00000000-0005-0000-0000-0000C83A0000}"/>
    <cellStyle name="Note 47 2 2 2 2 3 3" xfId="12932" xr:uid="{00000000-0005-0000-0000-0000C93A0000}"/>
    <cellStyle name="Note 47 2 2 2 2 3 4" xfId="22364" xr:uid="{00000000-0005-0000-0000-0000CA3A0000}"/>
    <cellStyle name="Note 47 2 2 2 2 3 5" xfId="27596" xr:uid="{00000000-0005-0000-0000-0000CB3A0000}"/>
    <cellStyle name="Note 47 2 2 2 2 3 6" xfId="36170" xr:uid="{00000000-0005-0000-0000-0000CC3A0000}"/>
    <cellStyle name="Note 47 2 2 2 2 4" xfId="3835" xr:uid="{00000000-0005-0000-0000-0000CD3A0000}"/>
    <cellStyle name="Note 47 2 2 2 2 4 2" xfId="12934" xr:uid="{00000000-0005-0000-0000-0000CE3A0000}"/>
    <cellStyle name="Note 47 2 2 2 2 4 3" xfId="22362" xr:uid="{00000000-0005-0000-0000-0000CF3A0000}"/>
    <cellStyle name="Note 47 2 2 2 2 4 4" xfId="27598" xr:uid="{00000000-0005-0000-0000-0000D03A0000}"/>
    <cellStyle name="Note 47 2 2 2 2 4 5" xfId="36171" xr:uid="{00000000-0005-0000-0000-0000D13A0000}"/>
    <cellStyle name="Note 47 2 2 2 2 5" xfId="12928" xr:uid="{00000000-0005-0000-0000-0000D23A0000}"/>
    <cellStyle name="Note 47 2 2 2 2 5 2" xfId="36172" xr:uid="{00000000-0005-0000-0000-0000D33A0000}"/>
    <cellStyle name="Note 47 2 2 2 2 6" xfId="22368" xr:uid="{00000000-0005-0000-0000-0000D43A0000}"/>
    <cellStyle name="Note 47 2 2 2 2 7" xfId="27592" xr:uid="{00000000-0005-0000-0000-0000D53A0000}"/>
    <cellStyle name="Note 47 2 2 2 2 8" xfId="36173" xr:uid="{00000000-0005-0000-0000-0000D63A0000}"/>
    <cellStyle name="Note 47 2 2 2 3" xfId="3836" xr:uid="{00000000-0005-0000-0000-0000D73A0000}"/>
    <cellStyle name="Note 47 2 2 2 3 2" xfId="3837" xr:uid="{00000000-0005-0000-0000-0000D83A0000}"/>
    <cellStyle name="Note 47 2 2 2 3 2 2" xfId="12936" xr:uid="{00000000-0005-0000-0000-0000D93A0000}"/>
    <cellStyle name="Note 47 2 2 2 3 2 3" xfId="22360" xr:uid="{00000000-0005-0000-0000-0000DA3A0000}"/>
    <cellStyle name="Note 47 2 2 2 3 2 4" xfId="27600" xr:uid="{00000000-0005-0000-0000-0000DB3A0000}"/>
    <cellStyle name="Note 47 2 2 2 3 2 5" xfId="36174" xr:uid="{00000000-0005-0000-0000-0000DC3A0000}"/>
    <cellStyle name="Note 47 2 2 2 3 3" xfId="3838" xr:uid="{00000000-0005-0000-0000-0000DD3A0000}"/>
    <cellStyle name="Note 47 2 2 2 3 3 2" xfId="12937" xr:uid="{00000000-0005-0000-0000-0000DE3A0000}"/>
    <cellStyle name="Note 47 2 2 2 3 3 3" xfId="22359" xr:uid="{00000000-0005-0000-0000-0000DF3A0000}"/>
    <cellStyle name="Note 47 2 2 2 3 3 4" xfId="27601" xr:uid="{00000000-0005-0000-0000-0000E03A0000}"/>
    <cellStyle name="Note 47 2 2 2 3 3 5" xfId="36175" xr:uid="{00000000-0005-0000-0000-0000E13A0000}"/>
    <cellStyle name="Note 47 2 2 2 3 4" xfId="12935" xr:uid="{00000000-0005-0000-0000-0000E23A0000}"/>
    <cellStyle name="Note 47 2 2 2 3 4 2" xfId="36176" xr:uid="{00000000-0005-0000-0000-0000E33A0000}"/>
    <cellStyle name="Note 47 2 2 2 3 5" xfId="22361" xr:uid="{00000000-0005-0000-0000-0000E43A0000}"/>
    <cellStyle name="Note 47 2 2 2 3 6" xfId="27599" xr:uid="{00000000-0005-0000-0000-0000E53A0000}"/>
    <cellStyle name="Note 47 2 2 2 3 7" xfId="36177" xr:uid="{00000000-0005-0000-0000-0000E63A0000}"/>
    <cellStyle name="Note 47 2 2 2 4" xfId="3839" xr:uid="{00000000-0005-0000-0000-0000E73A0000}"/>
    <cellStyle name="Note 47 2 2 2 4 2" xfId="3840" xr:uid="{00000000-0005-0000-0000-0000E83A0000}"/>
    <cellStyle name="Note 47 2 2 2 4 2 2" xfId="12939" xr:uid="{00000000-0005-0000-0000-0000E93A0000}"/>
    <cellStyle name="Note 47 2 2 2 4 2 3" xfId="22357" xr:uid="{00000000-0005-0000-0000-0000EA3A0000}"/>
    <cellStyle name="Note 47 2 2 2 4 2 4" xfId="27603" xr:uid="{00000000-0005-0000-0000-0000EB3A0000}"/>
    <cellStyle name="Note 47 2 2 2 4 2 5" xfId="36178" xr:uid="{00000000-0005-0000-0000-0000EC3A0000}"/>
    <cellStyle name="Note 47 2 2 2 4 3" xfId="3841" xr:uid="{00000000-0005-0000-0000-0000ED3A0000}"/>
    <cellStyle name="Note 47 2 2 2 4 3 2" xfId="12940" xr:uid="{00000000-0005-0000-0000-0000EE3A0000}"/>
    <cellStyle name="Note 47 2 2 2 4 3 3" xfId="22356" xr:uid="{00000000-0005-0000-0000-0000EF3A0000}"/>
    <cellStyle name="Note 47 2 2 2 4 3 4" xfId="27604" xr:uid="{00000000-0005-0000-0000-0000F03A0000}"/>
    <cellStyle name="Note 47 2 2 2 4 3 5" xfId="36179" xr:uid="{00000000-0005-0000-0000-0000F13A0000}"/>
    <cellStyle name="Note 47 2 2 2 4 4" xfId="12938" xr:uid="{00000000-0005-0000-0000-0000F23A0000}"/>
    <cellStyle name="Note 47 2 2 2 4 5" xfId="22358" xr:uid="{00000000-0005-0000-0000-0000F33A0000}"/>
    <cellStyle name="Note 47 2 2 2 4 6" xfId="27602" xr:uid="{00000000-0005-0000-0000-0000F43A0000}"/>
    <cellStyle name="Note 47 2 2 2 4 7" xfId="36180" xr:uid="{00000000-0005-0000-0000-0000F53A0000}"/>
    <cellStyle name="Note 47 2 2 2 5" xfId="3842" xr:uid="{00000000-0005-0000-0000-0000F63A0000}"/>
    <cellStyle name="Note 47 2 2 2 5 2" xfId="12941" xr:uid="{00000000-0005-0000-0000-0000F73A0000}"/>
    <cellStyle name="Note 47 2 2 2 5 3" xfId="22355" xr:uid="{00000000-0005-0000-0000-0000F83A0000}"/>
    <cellStyle name="Note 47 2 2 2 5 4" xfId="27605" xr:uid="{00000000-0005-0000-0000-0000F93A0000}"/>
    <cellStyle name="Note 47 2 2 2 5 5" xfId="36181" xr:uid="{00000000-0005-0000-0000-0000FA3A0000}"/>
    <cellStyle name="Note 47 2 2 2 6" xfId="12927" xr:uid="{00000000-0005-0000-0000-0000FB3A0000}"/>
    <cellStyle name="Note 47 2 2 2 6 2" xfId="36182" xr:uid="{00000000-0005-0000-0000-0000FC3A0000}"/>
    <cellStyle name="Note 47 2 2 2 7" xfId="22369" xr:uid="{00000000-0005-0000-0000-0000FD3A0000}"/>
    <cellStyle name="Note 47 2 2 2 8" xfId="27591" xr:uid="{00000000-0005-0000-0000-0000FE3A0000}"/>
    <cellStyle name="Note 47 2 2 2 9" xfId="36183" xr:uid="{00000000-0005-0000-0000-0000FF3A0000}"/>
    <cellStyle name="Note 47 2 2 3" xfId="3843" xr:uid="{00000000-0005-0000-0000-0000003B0000}"/>
    <cellStyle name="Note 47 2 2 3 2" xfId="3844" xr:uid="{00000000-0005-0000-0000-0000013B0000}"/>
    <cellStyle name="Note 47 2 2 3 2 2" xfId="3845" xr:uid="{00000000-0005-0000-0000-0000023B0000}"/>
    <cellStyle name="Note 47 2 2 3 2 2 2" xfId="3846" xr:uid="{00000000-0005-0000-0000-0000033B0000}"/>
    <cellStyle name="Note 47 2 2 3 2 2 2 2" xfId="12945" xr:uid="{00000000-0005-0000-0000-0000043B0000}"/>
    <cellStyle name="Note 47 2 2 3 2 2 2 3" xfId="22351" xr:uid="{00000000-0005-0000-0000-0000053B0000}"/>
    <cellStyle name="Note 47 2 2 3 2 2 2 4" xfId="27609" xr:uid="{00000000-0005-0000-0000-0000063B0000}"/>
    <cellStyle name="Note 47 2 2 3 2 2 2 5" xfId="36184" xr:uid="{00000000-0005-0000-0000-0000073B0000}"/>
    <cellStyle name="Note 47 2 2 3 2 2 3" xfId="3847" xr:uid="{00000000-0005-0000-0000-0000083B0000}"/>
    <cellStyle name="Note 47 2 2 3 2 2 3 2" xfId="12946" xr:uid="{00000000-0005-0000-0000-0000093B0000}"/>
    <cellStyle name="Note 47 2 2 3 2 2 3 3" xfId="22350" xr:uid="{00000000-0005-0000-0000-00000A3B0000}"/>
    <cellStyle name="Note 47 2 2 3 2 2 3 4" xfId="27610" xr:uid="{00000000-0005-0000-0000-00000B3B0000}"/>
    <cellStyle name="Note 47 2 2 3 2 2 3 5" xfId="36185" xr:uid="{00000000-0005-0000-0000-00000C3B0000}"/>
    <cellStyle name="Note 47 2 2 3 2 2 4" xfId="12944" xr:uid="{00000000-0005-0000-0000-00000D3B0000}"/>
    <cellStyle name="Note 47 2 2 3 2 2 4 2" xfId="36186" xr:uid="{00000000-0005-0000-0000-00000E3B0000}"/>
    <cellStyle name="Note 47 2 2 3 2 2 5" xfId="22352" xr:uid="{00000000-0005-0000-0000-00000F3B0000}"/>
    <cellStyle name="Note 47 2 2 3 2 2 6" xfId="27608" xr:uid="{00000000-0005-0000-0000-0000103B0000}"/>
    <cellStyle name="Note 47 2 2 3 2 2 7" xfId="36187" xr:uid="{00000000-0005-0000-0000-0000113B0000}"/>
    <cellStyle name="Note 47 2 2 3 2 3" xfId="3848" xr:uid="{00000000-0005-0000-0000-0000123B0000}"/>
    <cellStyle name="Note 47 2 2 3 2 3 2" xfId="3849" xr:uid="{00000000-0005-0000-0000-0000133B0000}"/>
    <cellStyle name="Note 47 2 2 3 2 3 2 2" xfId="12948" xr:uid="{00000000-0005-0000-0000-0000143B0000}"/>
    <cellStyle name="Note 47 2 2 3 2 3 2 3" xfId="22348" xr:uid="{00000000-0005-0000-0000-0000153B0000}"/>
    <cellStyle name="Note 47 2 2 3 2 3 2 4" xfId="27612" xr:uid="{00000000-0005-0000-0000-0000163B0000}"/>
    <cellStyle name="Note 47 2 2 3 2 3 2 5" xfId="36188" xr:uid="{00000000-0005-0000-0000-0000173B0000}"/>
    <cellStyle name="Note 47 2 2 3 2 3 3" xfId="12947" xr:uid="{00000000-0005-0000-0000-0000183B0000}"/>
    <cellStyle name="Note 47 2 2 3 2 3 4" xfId="22349" xr:uid="{00000000-0005-0000-0000-0000193B0000}"/>
    <cellStyle name="Note 47 2 2 3 2 3 5" xfId="27611" xr:uid="{00000000-0005-0000-0000-00001A3B0000}"/>
    <cellStyle name="Note 47 2 2 3 2 3 6" xfId="36189" xr:uid="{00000000-0005-0000-0000-00001B3B0000}"/>
    <cellStyle name="Note 47 2 2 3 2 4" xfId="3850" xr:uid="{00000000-0005-0000-0000-00001C3B0000}"/>
    <cellStyle name="Note 47 2 2 3 2 4 2" xfId="12949" xr:uid="{00000000-0005-0000-0000-00001D3B0000}"/>
    <cellStyle name="Note 47 2 2 3 2 4 3" xfId="22347" xr:uid="{00000000-0005-0000-0000-00001E3B0000}"/>
    <cellStyle name="Note 47 2 2 3 2 4 4" xfId="27613" xr:uid="{00000000-0005-0000-0000-00001F3B0000}"/>
    <cellStyle name="Note 47 2 2 3 2 4 5" xfId="36190" xr:uid="{00000000-0005-0000-0000-0000203B0000}"/>
    <cellStyle name="Note 47 2 2 3 2 5" xfId="12943" xr:uid="{00000000-0005-0000-0000-0000213B0000}"/>
    <cellStyle name="Note 47 2 2 3 2 5 2" xfId="36191" xr:uid="{00000000-0005-0000-0000-0000223B0000}"/>
    <cellStyle name="Note 47 2 2 3 2 6" xfId="22353" xr:uid="{00000000-0005-0000-0000-0000233B0000}"/>
    <cellStyle name="Note 47 2 2 3 2 7" xfId="27607" xr:uid="{00000000-0005-0000-0000-0000243B0000}"/>
    <cellStyle name="Note 47 2 2 3 2 8" xfId="36192" xr:uid="{00000000-0005-0000-0000-0000253B0000}"/>
    <cellStyle name="Note 47 2 2 3 3" xfId="3851" xr:uid="{00000000-0005-0000-0000-0000263B0000}"/>
    <cellStyle name="Note 47 2 2 3 3 2" xfId="3852" xr:uid="{00000000-0005-0000-0000-0000273B0000}"/>
    <cellStyle name="Note 47 2 2 3 3 2 2" xfId="12951" xr:uid="{00000000-0005-0000-0000-0000283B0000}"/>
    <cellStyle name="Note 47 2 2 3 3 2 3" xfId="22345" xr:uid="{00000000-0005-0000-0000-0000293B0000}"/>
    <cellStyle name="Note 47 2 2 3 3 2 4" xfId="27615" xr:uid="{00000000-0005-0000-0000-00002A3B0000}"/>
    <cellStyle name="Note 47 2 2 3 3 2 5" xfId="36193" xr:uid="{00000000-0005-0000-0000-00002B3B0000}"/>
    <cellStyle name="Note 47 2 2 3 3 3" xfId="3853" xr:uid="{00000000-0005-0000-0000-00002C3B0000}"/>
    <cellStyle name="Note 47 2 2 3 3 3 2" xfId="12952" xr:uid="{00000000-0005-0000-0000-00002D3B0000}"/>
    <cellStyle name="Note 47 2 2 3 3 3 3" xfId="22344" xr:uid="{00000000-0005-0000-0000-00002E3B0000}"/>
    <cellStyle name="Note 47 2 2 3 3 3 4" xfId="27616" xr:uid="{00000000-0005-0000-0000-00002F3B0000}"/>
    <cellStyle name="Note 47 2 2 3 3 3 5" xfId="36194" xr:uid="{00000000-0005-0000-0000-0000303B0000}"/>
    <cellStyle name="Note 47 2 2 3 3 4" xfId="12950" xr:uid="{00000000-0005-0000-0000-0000313B0000}"/>
    <cellStyle name="Note 47 2 2 3 3 4 2" xfId="36195" xr:uid="{00000000-0005-0000-0000-0000323B0000}"/>
    <cellStyle name="Note 47 2 2 3 3 5" xfId="22346" xr:uid="{00000000-0005-0000-0000-0000333B0000}"/>
    <cellStyle name="Note 47 2 2 3 3 6" xfId="27614" xr:uid="{00000000-0005-0000-0000-0000343B0000}"/>
    <cellStyle name="Note 47 2 2 3 3 7" xfId="36196" xr:uid="{00000000-0005-0000-0000-0000353B0000}"/>
    <cellStyle name="Note 47 2 2 3 4" xfId="3854" xr:uid="{00000000-0005-0000-0000-0000363B0000}"/>
    <cellStyle name="Note 47 2 2 3 4 2" xfId="3855" xr:uid="{00000000-0005-0000-0000-0000373B0000}"/>
    <cellStyle name="Note 47 2 2 3 4 2 2" xfId="12954" xr:uid="{00000000-0005-0000-0000-0000383B0000}"/>
    <cellStyle name="Note 47 2 2 3 4 2 3" xfId="22342" xr:uid="{00000000-0005-0000-0000-0000393B0000}"/>
    <cellStyle name="Note 47 2 2 3 4 2 4" xfId="27618" xr:uid="{00000000-0005-0000-0000-00003A3B0000}"/>
    <cellStyle name="Note 47 2 2 3 4 2 5" xfId="36197" xr:uid="{00000000-0005-0000-0000-00003B3B0000}"/>
    <cellStyle name="Note 47 2 2 3 4 3" xfId="3856" xr:uid="{00000000-0005-0000-0000-00003C3B0000}"/>
    <cellStyle name="Note 47 2 2 3 4 3 2" xfId="12955" xr:uid="{00000000-0005-0000-0000-00003D3B0000}"/>
    <cellStyle name="Note 47 2 2 3 4 3 3" xfId="22341" xr:uid="{00000000-0005-0000-0000-00003E3B0000}"/>
    <cellStyle name="Note 47 2 2 3 4 3 4" xfId="27619" xr:uid="{00000000-0005-0000-0000-00003F3B0000}"/>
    <cellStyle name="Note 47 2 2 3 4 3 5" xfId="36198" xr:uid="{00000000-0005-0000-0000-0000403B0000}"/>
    <cellStyle name="Note 47 2 2 3 4 4" xfId="12953" xr:uid="{00000000-0005-0000-0000-0000413B0000}"/>
    <cellStyle name="Note 47 2 2 3 4 5" xfId="22343" xr:uid="{00000000-0005-0000-0000-0000423B0000}"/>
    <cellStyle name="Note 47 2 2 3 4 6" xfId="27617" xr:uid="{00000000-0005-0000-0000-0000433B0000}"/>
    <cellStyle name="Note 47 2 2 3 4 7" xfId="36199" xr:uid="{00000000-0005-0000-0000-0000443B0000}"/>
    <cellStyle name="Note 47 2 2 3 5" xfId="3857" xr:uid="{00000000-0005-0000-0000-0000453B0000}"/>
    <cellStyle name="Note 47 2 2 3 5 2" xfId="12956" xr:uid="{00000000-0005-0000-0000-0000463B0000}"/>
    <cellStyle name="Note 47 2 2 3 5 3" xfId="22340" xr:uid="{00000000-0005-0000-0000-0000473B0000}"/>
    <cellStyle name="Note 47 2 2 3 5 4" xfId="27620" xr:uid="{00000000-0005-0000-0000-0000483B0000}"/>
    <cellStyle name="Note 47 2 2 3 5 5" xfId="36200" xr:uid="{00000000-0005-0000-0000-0000493B0000}"/>
    <cellStyle name="Note 47 2 2 3 6" xfId="12942" xr:uid="{00000000-0005-0000-0000-00004A3B0000}"/>
    <cellStyle name="Note 47 2 2 3 6 2" xfId="36201" xr:uid="{00000000-0005-0000-0000-00004B3B0000}"/>
    <cellStyle name="Note 47 2 2 3 7" xfId="22354" xr:uid="{00000000-0005-0000-0000-00004C3B0000}"/>
    <cellStyle name="Note 47 2 2 3 8" xfId="27606" xr:uid="{00000000-0005-0000-0000-00004D3B0000}"/>
    <cellStyle name="Note 47 2 2 3 9" xfId="36202" xr:uid="{00000000-0005-0000-0000-00004E3B0000}"/>
    <cellStyle name="Note 47 2 2 4" xfId="3858" xr:uid="{00000000-0005-0000-0000-00004F3B0000}"/>
    <cellStyle name="Note 47 2 2 4 2" xfId="3859" xr:uid="{00000000-0005-0000-0000-0000503B0000}"/>
    <cellStyle name="Note 47 2 2 4 2 2" xfId="3860" xr:uid="{00000000-0005-0000-0000-0000513B0000}"/>
    <cellStyle name="Note 47 2 2 4 2 2 2" xfId="3861" xr:uid="{00000000-0005-0000-0000-0000523B0000}"/>
    <cellStyle name="Note 47 2 2 4 2 2 2 2" xfId="12960" xr:uid="{00000000-0005-0000-0000-0000533B0000}"/>
    <cellStyle name="Note 47 2 2 4 2 2 2 3" xfId="22336" xr:uid="{00000000-0005-0000-0000-0000543B0000}"/>
    <cellStyle name="Note 47 2 2 4 2 2 2 4" xfId="27624" xr:uid="{00000000-0005-0000-0000-0000553B0000}"/>
    <cellStyle name="Note 47 2 2 4 2 2 2 5" xfId="36203" xr:uid="{00000000-0005-0000-0000-0000563B0000}"/>
    <cellStyle name="Note 47 2 2 4 2 2 3" xfId="3862" xr:uid="{00000000-0005-0000-0000-0000573B0000}"/>
    <cellStyle name="Note 47 2 2 4 2 2 3 2" xfId="12961" xr:uid="{00000000-0005-0000-0000-0000583B0000}"/>
    <cellStyle name="Note 47 2 2 4 2 2 3 3" xfId="22335" xr:uid="{00000000-0005-0000-0000-0000593B0000}"/>
    <cellStyle name="Note 47 2 2 4 2 2 3 4" xfId="27625" xr:uid="{00000000-0005-0000-0000-00005A3B0000}"/>
    <cellStyle name="Note 47 2 2 4 2 2 3 5" xfId="36204" xr:uid="{00000000-0005-0000-0000-00005B3B0000}"/>
    <cellStyle name="Note 47 2 2 4 2 2 4" xfId="12959" xr:uid="{00000000-0005-0000-0000-00005C3B0000}"/>
    <cellStyle name="Note 47 2 2 4 2 2 5" xfId="22337" xr:uid="{00000000-0005-0000-0000-00005D3B0000}"/>
    <cellStyle name="Note 47 2 2 4 2 2 6" xfId="27623" xr:uid="{00000000-0005-0000-0000-00005E3B0000}"/>
    <cellStyle name="Note 47 2 2 4 2 2 7" xfId="36205" xr:uid="{00000000-0005-0000-0000-00005F3B0000}"/>
    <cellStyle name="Note 47 2 2 4 2 3" xfId="3863" xr:uid="{00000000-0005-0000-0000-0000603B0000}"/>
    <cellStyle name="Note 47 2 2 4 2 3 2" xfId="12962" xr:uid="{00000000-0005-0000-0000-0000613B0000}"/>
    <cellStyle name="Note 47 2 2 4 2 3 3" xfId="22334" xr:uid="{00000000-0005-0000-0000-0000623B0000}"/>
    <cellStyle name="Note 47 2 2 4 2 3 4" xfId="27626" xr:uid="{00000000-0005-0000-0000-0000633B0000}"/>
    <cellStyle name="Note 47 2 2 4 2 3 5" xfId="36206" xr:uid="{00000000-0005-0000-0000-0000643B0000}"/>
    <cellStyle name="Note 47 2 2 4 2 4" xfId="3864" xr:uid="{00000000-0005-0000-0000-0000653B0000}"/>
    <cellStyle name="Note 47 2 2 4 2 4 2" xfId="12963" xr:uid="{00000000-0005-0000-0000-0000663B0000}"/>
    <cellStyle name="Note 47 2 2 4 2 4 3" xfId="22333" xr:uid="{00000000-0005-0000-0000-0000673B0000}"/>
    <cellStyle name="Note 47 2 2 4 2 4 4" xfId="27627" xr:uid="{00000000-0005-0000-0000-0000683B0000}"/>
    <cellStyle name="Note 47 2 2 4 2 4 5" xfId="36207" xr:uid="{00000000-0005-0000-0000-0000693B0000}"/>
    <cellStyle name="Note 47 2 2 4 2 5" xfId="12958" xr:uid="{00000000-0005-0000-0000-00006A3B0000}"/>
    <cellStyle name="Note 47 2 2 4 2 5 2" xfId="36208" xr:uid="{00000000-0005-0000-0000-00006B3B0000}"/>
    <cellStyle name="Note 47 2 2 4 2 6" xfId="22338" xr:uid="{00000000-0005-0000-0000-00006C3B0000}"/>
    <cellStyle name="Note 47 2 2 4 2 7" xfId="27622" xr:uid="{00000000-0005-0000-0000-00006D3B0000}"/>
    <cellStyle name="Note 47 2 2 4 2 8" xfId="36209" xr:uid="{00000000-0005-0000-0000-00006E3B0000}"/>
    <cellStyle name="Note 47 2 2 4 3" xfId="3865" xr:uid="{00000000-0005-0000-0000-00006F3B0000}"/>
    <cellStyle name="Note 47 2 2 4 3 2" xfId="3866" xr:uid="{00000000-0005-0000-0000-0000703B0000}"/>
    <cellStyle name="Note 47 2 2 4 3 2 2" xfId="12965" xr:uid="{00000000-0005-0000-0000-0000713B0000}"/>
    <cellStyle name="Note 47 2 2 4 3 2 3" xfId="22331" xr:uid="{00000000-0005-0000-0000-0000723B0000}"/>
    <cellStyle name="Note 47 2 2 4 3 2 4" xfId="27629" xr:uid="{00000000-0005-0000-0000-0000733B0000}"/>
    <cellStyle name="Note 47 2 2 4 3 2 5" xfId="36210" xr:uid="{00000000-0005-0000-0000-0000743B0000}"/>
    <cellStyle name="Note 47 2 2 4 3 3" xfId="3867" xr:uid="{00000000-0005-0000-0000-0000753B0000}"/>
    <cellStyle name="Note 47 2 2 4 3 3 2" xfId="12966" xr:uid="{00000000-0005-0000-0000-0000763B0000}"/>
    <cellStyle name="Note 47 2 2 4 3 3 3" xfId="22330" xr:uid="{00000000-0005-0000-0000-0000773B0000}"/>
    <cellStyle name="Note 47 2 2 4 3 3 4" xfId="27630" xr:uid="{00000000-0005-0000-0000-0000783B0000}"/>
    <cellStyle name="Note 47 2 2 4 3 3 5" xfId="36211" xr:uid="{00000000-0005-0000-0000-0000793B0000}"/>
    <cellStyle name="Note 47 2 2 4 3 4" xfId="12964" xr:uid="{00000000-0005-0000-0000-00007A3B0000}"/>
    <cellStyle name="Note 47 2 2 4 3 5" xfId="22332" xr:uid="{00000000-0005-0000-0000-00007B3B0000}"/>
    <cellStyle name="Note 47 2 2 4 3 6" xfId="27628" xr:uid="{00000000-0005-0000-0000-00007C3B0000}"/>
    <cellStyle name="Note 47 2 2 4 3 7" xfId="36212" xr:uid="{00000000-0005-0000-0000-00007D3B0000}"/>
    <cellStyle name="Note 47 2 2 4 4" xfId="3868" xr:uid="{00000000-0005-0000-0000-00007E3B0000}"/>
    <cellStyle name="Note 47 2 2 4 4 2" xfId="12967" xr:uid="{00000000-0005-0000-0000-00007F3B0000}"/>
    <cellStyle name="Note 47 2 2 4 4 3" xfId="22329" xr:uid="{00000000-0005-0000-0000-0000803B0000}"/>
    <cellStyle name="Note 47 2 2 4 4 4" xfId="27631" xr:uid="{00000000-0005-0000-0000-0000813B0000}"/>
    <cellStyle name="Note 47 2 2 4 4 5" xfId="36213" xr:uid="{00000000-0005-0000-0000-0000823B0000}"/>
    <cellStyle name="Note 47 2 2 4 5" xfId="3869" xr:uid="{00000000-0005-0000-0000-0000833B0000}"/>
    <cellStyle name="Note 47 2 2 4 5 2" xfId="12968" xr:uid="{00000000-0005-0000-0000-0000843B0000}"/>
    <cellStyle name="Note 47 2 2 4 5 3" xfId="22328" xr:uid="{00000000-0005-0000-0000-0000853B0000}"/>
    <cellStyle name="Note 47 2 2 4 5 4" xfId="27632" xr:uid="{00000000-0005-0000-0000-0000863B0000}"/>
    <cellStyle name="Note 47 2 2 4 5 5" xfId="36214" xr:uid="{00000000-0005-0000-0000-0000873B0000}"/>
    <cellStyle name="Note 47 2 2 4 6" xfId="12957" xr:uid="{00000000-0005-0000-0000-0000883B0000}"/>
    <cellStyle name="Note 47 2 2 4 6 2" xfId="36215" xr:uid="{00000000-0005-0000-0000-0000893B0000}"/>
    <cellStyle name="Note 47 2 2 4 7" xfId="22339" xr:uid="{00000000-0005-0000-0000-00008A3B0000}"/>
    <cellStyle name="Note 47 2 2 4 8" xfId="27621" xr:uid="{00000000-0005-0000-0000-00008B3B0000}"/>
    <cellStyle name="Note 47 2 2 4 9" xfId="36216" xr:uid="{00000000-0005-0000-0000-00008C3B0000}"/>
    <cellStyle name="Note 47 2 2 5" xfId="3870" xr:uid="{00000000-0005-0000-0000-00008D3B0000}"/>
    <cellStyle name="Note 47 2 2 5 2" xfId="3871" xr:uid="{00000000-0005-0000-0000-00008E3B0000}"/>
    <cellStyle name="Note 47 2 2 5 2 2" xfId="3872" xr:uid="{00000000-0005-0000-0000-00008F3B0000}"/>
    <cellStyle name="Note 47 2 2 5 2 2 2" xfId="3873" xr:uid="{00000000-0005-0000-0000-0000903B0000}"/>
    <cellStyle name="Note 47 2 2 5 2 2 2 2" xfId="12972" xr:uid="{00000000-0005-0000-0000-0000913B0000}"/>
    <cellStyle name="Note 47 2 2 5 2 2 2 3" xfId="22324" xr:uid="{00000000-0005-0000-0000-0000923B0000}"/>
    <cellStyle name="Note 47 2 2 5 2 2 2 4" xfId="27636" xr:uid="{00000000-0005-0000-0000-0000933B0000}"/>
    <cellStyle name="Note 47 2 2 5 2 2 2 5" xfId="36217" xr:uid="{00000000-0005-0000-0000-0000943B0000}"/>
    <cellStyle name="Note 47 2 2 5 2 2 3" xfId="3874" xr:uid="{00000000-0005-0000-0000-0000953B0000}"/>
    <cellStyle name="Note 47 2 2 5 2 2 3 2" xfId="12973" xr:uid="{00000000-0005-0000-0000-0000963B0000}"/>
    <cellStyle name="Note 47 2 2 5 2 2 3 3" xfId="22323" xr:uid="{00000000-0005-0000-0000-0000973B0000}"/>
    <cellStyle name="Note 47 2 2 5 2 2 3 4" xfId="27637" xr:uid="{00000000-0005-0000-0000-0000983B0000}"/>
    <cellStyle name="Note 47 2 2 5 2 2 3 5" xfId="36218" xr:uid="{00000000-0005-0000-0000-0000993B0000}"/>
    <cellStyle name="Note 47 2 2 5 2 2 4" xfId="12971" xr:uid="{00000000-0005-0000-0000-00009A3B0000}"/>
    <cellStyle name="Note 47 2 2 5 2 2 5" xfId="22325" xr:uid="{00000000-0005-0000-0000-00009B3B0000}"/>
    <cellStyle name="Note 47 2 2 5 2 2 6" xfId="27635" xr:uid="{00000000-0005-0000-0000-00009C3B0000}"/>
    <cellStyle name="Note 47 2 2 5 2 2 7" xfId="36219" xr:uid="{00000000-0005-0000-0000-00009D3B0000}"/>
    <cellStyle name="Note 47 2 2 5 2 3" xfId="3875" xr:uid="{00000000-0005-0000-0000-00009E3B0000}"/>
    <cellStyle name="Note 47 2 2 5 2 3 2" xfId="12974" xr:uid="{00000000-0005-0000-0000-00009F3B0000}"/>
    <cellStyle name="Note 47 2 2 5 2 3 3" xfId="22322" xr:uid="{00000000-0005-0000-0000-0000A03B0000}"/>
    <cellStyle name="Note 47 2 2 5 2 3 4" xfId="27638" xr:uid="{00000000-0005-0000-0000-0000A13B0000}"/>
    <cellStyle name="Note 47 2 2 5 2 3 5" xfId="36220" xr:uid="{00000000-0005-0000-0000-0000A23B0000}"/>
    <cellStyle name="Note 47 2 2 5 2 4" xfId="3876" xr:uid="{00000000-0005-0000-0000-0000A33B0000}"/>
    <cellStyle name="Note 47 2 2 5 2 4 2" xfId="12975" xr:uid="{00000000-0005-0000-0000-0000A43B0000}"/>
    <cellStyle name="Note 47 2 2 5 2 4 3" xfId="22321" xr:uid="{00000000-0005-0000-0000-0000A53B0000}"/>
    <cellStyle name="Note 47 2 2 5 2 4 4" xfId="27639" xr:uid="{00000000-0005-0000-0000-0000A63B0000}"/>
    <cellStyle name="Note 47 2 2 5 2 4 5" xfId="36221" xr:uid="{00000000-0005-0000-0000-0000A73B0000}"/>
    <cellStyle name="Note 47 2 2 5 2 5" xfId="12970" xr:uid="{00000000-0005-0000-0000-0000A83B0000}"/>
    <cellStyle name="Note 47 2 2 5 2 5 2" xfId="36222" xr:uid="{00000000-0005-0000-0000-0000A93B0000}"/>
    <cellStyle name="Note 47 2 2 5 2 6" xfId="22326" xr:uid="{00000000-0005-0000-0000-0000AA3B0000}"/>
    <cellStyle name="Note 47 2 2 5 2 7" xfId="27634" xr:uid="{00000000-0005-0000-0000-0000AB3B0000}"/>
    <cellStyle name="Note 47 2 2 5 2 8" xfId="36223" xr:uid="{00000000-0005-0000-0000-0000AC3B0000}"/>
    <cellStyle name="Note 47 2 2 5 3" xfId="3877" xr:uid="{00000000-0005-0000-0000-0000AD3B0000}"/>
    <cellStyle name="Note 47 2 2 5 3 2" xfId="3878" xr:uid="{00000000-0005-0000-0000-0000AE3B0000}"/>
    <cellStyle name="Note 47 2 2 5 3 2 2" xfId="12977" xr:uid="{00000000-0005-0000-0000-0000AF3B0000}"/>
    <cellStyle name="Note 47 2 2 5 3 2 3" xfId="22319" xr:uid="{00000000-0005-0000-0000-0000B03B0000}"/>
    <cellStyle name="Note 47 2 2 5 3 2 4" xfId="27641" xr:uid="{00000000-0005-0000-0000-0000B13B0000}"/>
    <cellStyle name="Note 47 2 2 5 3 2 5" xfId="36224" xr:uid="{00000000-0005-0000-0000-0000B23B0000}"/>
    <cellStyle name="Note 47 2 2 5 3 3" xfId="3879" xr:uid="{00000000-0005-0000-0000-0000B33B0000}"/>
    <cellStyle name="Note 47 2 2 5 3 3 2" xfId="12978" xr:uid="{00000000-0005-0000-0000-0000B43B0000}"/>
    <cellStyle name="Note 47 2 2 5 3 3 3" xfId="22318" xr:uid="{00000000-0005-0000-0000-0000B53B0000}"/>
    <cellStyle name="Note 47 2 2 5 3 3 4" xfId="27642" xr:uid="{00000000-0005-0000-0000-0000B63B0000}"/>
    <cellStyle name="Note 47 2 2 5 3 3 5" xfId="36225" xr:uid="{00000000-0005-0000-0000-0000B73B0000}"/>
    <cellStyle name="Note 47 2 2 5 3 4" xfId="12976" xr:uid="{00000000-0005-0000-0000-0000B83B0000}"/>
    <cellStyle name="Note 47 2 2 5 3 5" xfId="22320" xr:uid="{00000000-0005-0000-0000-0000B93B0000}"/>
    <cellStyle name="Note 47 2 2 5 3 6" xfId="27640" xr:uid="{00000000-0005-0000-0000-0000BA3B0000}"/>
    <cellStyle name="Note 47 2 2 5 3 7" xfId="36226" xr:uid="{00000000-0005-0000-0000-0000BB3B0000}"/>
    <cellStyle name="Note 47 2 2 5 4" xfId="3880" xr:uid="{00000000-0005-0000-0000-0000BC3B0000}"/>
    <cellStyle name="Note 47 2 2 5 4 2" xfId="12979" xr:uid="{00000000-0005-0000-0000-0000BD3B0000}"/>
    <cellStyle name="Note 47 2 2 5 4 3" xfId="22317" xr:uid="{00000000-0005-0000-0000-0000BE3B0000}"/>
    <cellStyle name="Note 47 2 2 5 4 4" xfId="27643" xr:uid="{00000000-0005-0000-0000-0000BF3B0000}"/>
    <cellStyle name="Note 47 2 2 5 4 5" xfId="36227" xr:uid="{00000000-0005-0000-0000-0000C03B0000}"/>
    <cellStyle name="Note 47 2 2 5 5" xfId="3881" xr:uid="{00000000-0005-0000-0000-0000C13B0000}"/>
    <cellStyle name="Note 47 2 2 5 5 2" xfId="12980" xr:uid="{00000000-0005-0000-0000-0000C23B0000}"/>
    <cellStyle name="Note 47 2 2 5 5 3" xfId="22316" xr:uid="{00000000-0005-0000-0000-0000C33B0000}"/>
    <cellStyle name="Note 47 2 2 5 5 4" xfId="27644" xr:uid="{00000000-0005-0000-0000-0000C43B0000}"/>
    <cellStyle name="Note 47 2 2 5 5 5" xfId="36228" xr:uid="{00000000-0005-0000-0000-0000C53B0000}"/>
    <cellStyle name="Note 47 2 2 5 6" xfId="12969" xr:uid="{00000000-0005-0000-0000-0000C63B0000}"/>
    <cellStyle name="Note 47 2 2 5 6 2" xfId="36229" xr:uid="{00000000-0005-0000-0000-0000C73B0000}"/>
    <cellStyle name="Note 47 2 2 5 7" xfId="22327" xr:uid="{00000000-0005-0000-0000-0000C83B0000}"/>
    <cellStyle name="Note 47 2 2 5 8" xfId="27633" xr:uid="{00000000-0005-0000-0000-0000C93B0000}"/>
    <cellStyle name="Note 47 2 2 5 9" xfId="36230" xr:uid="{00000000-0005-0000-0000-0000CA3B0000}"/>
    <cellStyle name="Note 47 2 2 6" xfId="3882" xr:uid="{00000000-0005-0000-0000-0000CB3B0000}"/>
    <cellStyle name="Note 47 2 2 6 2" xfId="3883" xr:uid="{00000000-0005-0000-0000-0000CC3B0000}"/>
    <cellStyle name="Note 47 2 2 6 2 2" xfId="3884" xr:uid="{00000000-0005-0000-0000-0000CD3B0000}"/>
    <cellStyle name="Note 47 2 2 6 2 2 2" xfId="12983" xr:uid="{00000000-0005-0000-0000-0000CE3B0000}"/>
    <cellStyle name="Note 47 2 2 6 2 2 3" xfId="22313" xr:uid="{00000000-0005-0000-0000-0000CF3B0000}"/>
    <cellStyle name="Note 47 2 2 6 2 2 4" xfId="27647" xr:uid="{00000000-0005-0000-0000-0000D03B0000}"/>
    <cellStyle name="Note 47 2 2 6 2 2 5" xfId="36231" xr:uid="{00000000-0005-0000-0000-0000D13B0000}"/>
    <cellStyle name="Note 47 2 2 6 2 3" xfId="3885" xr:uid="{00000000-0005-0000-0000-0000D23B0000}"/>
    <cellStyle name="Note 47 2 2 6 2 3 2" xfId="12984" xr:uid="{00000000-0005-0000-0000-0000D33B0000}"/>
    <cellStyle name="Note 47 2 2 6 2 3 3" xfId="22312" xr:uid="{00000000-0005-0000-0000-0000D43B0000}"/>
    <cellStyle name="Note 47 2 2 6 2 3 4" xfId="27648" xr:uid="{00000000-0005-0000-0000-0000D53B0000}"/>
    <cellStyle name="Note 47 2 2 6 2 3 5" xfId="36232" xr:uid="{00000000-0005-0000-0000-0000D63B0000}"/>
    <cellStyle name="Note 47 2 2 6 2 4" xfId="12982" xr:uid="{00000000-0005-0000-0000-0000D73B0000}"/>
    <cellStyle name="Note 47 2 2 6 2 4 2" xfId="36233" xr:uid="{00000000-0005-0000-0000-0000D83B0000}"/>
    <cellStyle name="Note 47 2 2 6 2 5" xfId="22314" xr:uid="{00000000-0005-0000-0000-0000D93B0000}"/>
    <cellStyle name="Note 47 2 2 6 2 6" xfId="27646" xr:uid="{00000000-0005-0000-0000-0000DA3B0000}"/>
    <cellStyle name="Note 47 2 2 6 2 7" xfId="36234" xr:uid="{00000000-0005-0000-0000-0000DB3B0000}"/>
    <cellStyle name="Note 47 2 2 6 3" xfId="3886" xr:uid="{00000000-0005-0000-0000-0000DC3B0000}"/>
    <cellStyle name="Note 47 2 2 6 3 2" xfId="3887" xr:uid="{00000000-0005-0000-0000-0000DD3B0000}"/>
    <cellStyle name="Note 47 2 2 6 3 2 2" xfId="12986" xr:uid="{00000000-0005-0000-0000-0000DE3B0000}"/>
    <cellStyle name="Note 47 2 2 6 3 2 3" xfId="22310" xr:uid="{00000000-0005-0000-0000-0000DF3B0000}"/>
    <cellStyle name="Note 47 2 2 6 3 2 4" xfId="27650" xr:uid="{00000000-0005-0000-0000-0000E03B0000}"/>
    <cellStyle name="Note 47 2 2 6 3 2 5" xfId="36235" xr:uid="{00000000-0005-0000-0000-0000E13B0000}"/>
    <cellStyle name="Note 47 2 2 6 3 3" xfId="3888" xr:uid="{00000000-0005-0000-0000-0000E23B0000}"/>
    <cellStyle name="Note 47 2 2 6 3 3 2" xfId="12987" xr:uid="{00000000-0005-0000-0000-0000E33B0000}"/>
    <cellStyle name="Note 47 2 2 6 3 3 3" xfId="22309" xr:uid="{00000000-0005-0000-0000-0000E43B0000}"/>
    <cellStyle name="Note 47 2 2 6 3 3 4" xfId="27651" xr:uid="{00000000-0005-0000-0000-0000E53B0000}"/>
    <cellStyle name="Note 47 2 2 6 3 3 5" xfId="36236" xr:uid="{00000000-0005-0000-0000-0000E63B0000}"/>
    <cellStyle name="Note 47 2 2 6 3 4" xfId="12985" xr:uid="{00000000-0005-0000-0000-0000E73B0000}"/>
    <cellStyle name="Note 47 2 2 6 3 5" xfId="22311" xr:uid="{00000000-0005-0000-0000-0000E83B0000}"/>
    <cellStyle name="Note 47 2 2 6 3 6" xfId="27649" xr:uid="{00000000-0005-0000-0000-0000E93B0000}"/>
    <cellStyle name="Note 47 2 2 6 3 7" xfId="36237" xr:uid="{00000000-0005-0000-0000-0000EA3B0000}"/>
    <cellStyle name="Note 47 2 2 6 4" xfId="3889" xr:uid="{00000000-0005-0000-0000-0000EB3B0000}"/>
    <cellStyle name="Note 47 2 2 6 4 2" xfId="12988" xr:uid="{00000000-0005-0000-0000-0000EC3B0000}"/>
    <cellStyle name="Note 47 2 2 6 4 3" xfId="22308" xr:uid="{00000000-0005-0000-0000-0000ED3B0000}"/>
    <cellStyle name="Note 47 2 2 6 4 4" xfId="27652" xr:uid="{00000000-0005-0000-0000-0000EE3B0000}"/>
    <cellStyle name="Note 47 2 2 6 4 5" xfId="36238" xr:uid="{00000000-0005-0000-0000-0000EF3B0000}"/>
    <cellStyle name="Note 47 2 2 6 5" xfId="3890" xr:uid="{00000000-0005-0000-0000-0000F03B0000}"/>
    <cellStyle name="Note 47 2 2 6 5 2" xfId="12989" xr:uid="{00000000-0005-0000-0000-0000F13B0000}"/>
    <cellStyle name="Note 47 2 2 6 5 3" xfId="22307" xr:uid="{00000000-0005-0000-0000-0000F23B0000}"/>
    <cellStyle name="Note 47 2 2 6 5 4" xfId="27653" xr:uid="{00000000-0005-0000-0000-0000F33B0000}"/>
    <cellStyle name="Note 47 2 2 6 5 5" xfId="36239" xr:uid="{00000000-0005-0000-0000-0000F43B0000}"/>
    <cellStyle name="Note 47 2 2 6 6" xfId="12981" xr:uid="{00000000-0005-0000-0000-0000F53B0000}"/>
    <cellStyle name="Note 47 2 2 6 6 2" xfId="36240" xr:uid="{00000000-0005-0000-0000-0000F63B0000}"/>
    <cellStyle name="Note 47 2 2 6 7" xfId="22315" xr:uid="{00000000-0005-0000-0000-0000F73B0000}"/>
    <cellStyle name="Note 47 2 2 6 8" xfId="27645" xr:uid="{00000000-0005-0000-0000-0000F83B0000}"/>
    <cellStyle name="Note 47 2 2 6 9" xfId="36241" xr:uid="{00000000-0005-0000-0000-0000F93B0000}"/>
    <cellStyle name="Note 47 2 2 7" xfId="12926" xr:uid="{00000000-0005-0000-0000-0000FA3B0000}"/>
    <cellStyle name="Note 47 2 2 7 2" xfId="36242" xr:uid="{00000000-0005-0000-0000-0000FB3B0000}"/>
    <cellStyle name="Note 47 2 2 8" xfId="22370" xr:uid="{00000000-0005-0000-0000-0000FC3B0000}"/>
    <cellStyle name="Note 47 2 2 9" xfId="27590" xr:uid="{00000000-0005-0000-0000-0000FD3B0000}"/>
    <cellStyle name="Note 47 2 3" xfId="3891" xr:uid="{00000000-0005-0000-0000-0000FE3B0000}"/>
    <cellStyle name="Note 47 2 3 10" xfId="36243" xr:uid="{00000000-0005-0000-0000-0000FF3B0000}"/>
    <cellStyle name="Note 47 2 3 2" xfId="3892" xr:uid="{00000000-0005-0000-0000-0000003C0000}"/>
    <cellStyle name="Note 47 2 3 2 2" xfId="3893" xr:uid="{00000000-0005-0000-0000-0000013C0000}"/>
    <cellStyle name="Note 47 2 3 2 2 2" xfId="3894" xr:uid="{00000000-0005-0000-0000-0000023C0000}"/>
    <cellStyle name="Note 47 2 3 2 2 2 2" xfId="3895" xr:uid="{00000000-0005-0000-0000-0000033C0000}"/>
    <cellStyle name="Note 47 2 3 2 2 2 2 2" xfId="12994" xr:uid="{00000000-0005-0000-0000-0000043C0000}"/>
    <cellStyle name="Note 47 2 3 2 2 2 2 3" xfId="22302" xr:uid="{00000000-0005-0000-0000-0000053C0000}"/>
    <cellStyle name="Note 47 2 3 2 2 2 2 4" xfId="27658" xr:uid="{00000000-0005-0000-0000-0000063C0000}"/>
    <cellStyle name="Note 47 2 3 2 2 2 2 5" xfId="36244" xr:uid="{00000000-0005-0000-0000-0000073C0000}"/>
    <cellStyle name="Note 47 2 3 2 2 2 3" xfId="3896" xr:uid="{00000000-0005-0000-0000-0000083C0000}"/>
    <cellStyle name="Note 47 2 3 2 2 2 3 2" xfId="12995" xr:uid="{00000000-0005-0000-0000-0000093C0000}"/>
    <cellStyle name="Note 47 2 3 2 2 2 3 3" xfId="22301" xr:uid="{00000000-0005-0000-0000-00000A3C0000}"/>
    <cellStyle name="Note 47 2 3 2 2 2 3 4" xfId="27659" xr:uid="{00000000-0005-0000-0000-00000B3C0000}"/>
    <cellStyle name="Note 47 2 3 2 2 2 3 5" xfId="36245" xr:uid="{00000000-0005-0000-0000-00000C3C0000}"/>
    <cellStyle name="Note 47 2 3 2 2 2 4" xfId="12993" xr:uid="{00000000-0005-0000-0000-00000D3C0000}"/>
    <cellStyle name="Note 47 2 3 2 2 2 4 2" xfId="36246" xr:uid="{00000000-0005-0000-0000-00000E3C0000}"/>
    <cellStyle name="Note 47 2 3 2 2 2 5" xfId="22303" xr:uid="{00000000-0005-0000-0000-00000F3C0000}"/>
    <cellStyle name="Note 47 2 3 2 2 2 6" xfId="27657" xr:uid="{00000000-0005-0000-0000-0000103C0000}"/>
    <cellStyle name="Note 47 2 3 2 2 2 7" xfId="36247" xr:uid="{00000000-0005-0000-0000-0000113C0000}"/>
    <cellStyle name="Note 47 2 3 2 2 3" xfId="3897" xr:uid="{00000000-0005-0000-0000-0000123C0000}"/>
    <cellStyle name="Note 47 2 3 2 2 3 2" xfId="3898" xr:uid="{00000000-0005-0000-0000-0000133C0000}"/>
    <cellStyle name="Note 47 2 3 2 2 3 2 2" xfId="12997" xr:uid="{00000000-0005-0000-0000-0000143C0000}"/>
    <cellStyle name="Note 47 2 3 2 2 3 2 3" xfId="22299" xr:uid="{00000000-0005-0000-0000-0000153C0000}"/>
    <cellStyle name="Note 47 2 3 2 2 3 2 4" xfId="27661" xr:uid="{00000000-0005-0000-0000-0000163C0000}"/>
    <cellStyle name="Note 47 2 3 2 2 3 2 5" xfId="36248" xr:uid="{00000000-0005-0000-0000-0000173C0000}"/>
    <cellStyle name="Note 47 2 3 2 2 3 3" xfId="12996" xr:uid="{00000000-0005-0000-0000-0000183C0000}"/>
    <cellStyle name="Note 47 2 3 2 2 3 4" xfId="22300" xr:uid="{00000000-0005-0000-0000-0000193C0000}"/>
    <cellStyle name="Note 47 2 3 2 2 3 5" xfId="27660" xr:uid="{00000000-0005-0000-0000-00001A3C0000}"/>
    <cellStyle name="Note 47 2 3 2 2 3 6" xfId="36249" xr:uid="{00000000-0005-0000-0000-00001B3C0000}"/>
    <cellStyle name="Note 47 2 3 2 2 4" xfId="3899" xr:uid="{00000000-0005-0000-0000-00001C3C0000}"/>
    <cellStyle name="Note 47 2 3 2 2 4 2" xfId="12998" xr:uid="{00000000-0005-0000-0000-00001D3C0000}"/>
    <cellStyle name="Note 47 2 3 2 2 4 3" xfId="22298" xr:uid="{00000000-0005-0000-0000-00001E3C0000}"/>
    <cellStyle name="Note 47 2 3 2 2 4 4" xfId="27662" xr:uid="{00000000-0005-0000-0000-00001F3C0000}"/>
    <cellStyle name="Note 47 2 3 2 2 4 5" xfId="36250" xr:uid="{00000000-0005-0000-0000-0000203C0000}"/>
    <cellStyle name="Note 47 2 3 2 2 5" xfId="12992" xr:uid="{00000000-0005-0000-0000-0000213C0000}"/>
    <cellStyle name="Note 47 2 3 2 2 5 2" xfId="36251" xr:uid="{00000000-0005-0000-0000-0000223C0000}"/>
    <cellStyle name="Note 47 2 3 2 2 6" xfId="22304" xr:uid="{00000000-0005-0000-0000-0000233C0000}"/>
    <cellStyle name="Note 47 2 3 2 2 7" xfId="27656" xr:uid="{00000000-0005-0000-0000-0000243C0000}"/>
    <cellStyle name="Note 47 2 3 2 2 8" xfId="36252" xr:uid="{00000000-0005-0000-0000-0000253C0000}"/>
    <cellStyle name="Note 47 2 3 2 3" xfId="3900" xr:uid="{00000000-0005-0000-0000-0000263C0000}"/>
    <cellStyle name="Note 47 2 3 2 3 2" xfId="3901" xr:uid="{00000000-0005-0000-0000-0000273C0000}"/>
    <cellStyle name="Note 47 2 3 2 3 2 2" xfId="13000" xr:uid="{00000000-0005-0000-0000-0000283C0000}"/>
    <cellStyle name="Note 47 2 3 2 3 2 3" xfId="22296" xr:uid="{00000000-0005-0000-0000-0000293C0000}"/>
    <cellStyle name="Note 47 2 3 2 3 2 4" xfId="27664" xr:uid="{00000000-0005-0000-0000-00002A3C0000}"/>
    <cellStyle name="Note 47 2 3 2 3 2 5" xfId="36253" xr:uid="{00000000-0005-0000-0000-00002B3C0000}"/>
    <cellStyle name="Note 47 2 3 2 3 3" xfId="3902" xr:uid="{00000000-0005-0000-0000-00002C3C0000}"/>
    <cellStyle name="Note 47 2 3 2 3 3 2" xfId="13001" xr:uid="{00000000-0005-0000-0000-00002D3C0000}"/>
    <cellStyle name="Note 47 2 3 2 3 3 3" xfId="22295" xr:uid="{00000000-0005-0000-0000-00002E3C0000}"/>
    <cellStyle name="Note 47 2 3 2 3 3 4" xfId="27665" xr:uid="{00000000-0005-0000-0000-00002F3C0000}"/>
    <cellStyle name="Note 47 2 3 2 3 3 5" xfId="36254" xr:uid="{00000000-0005-0000-0000-0000303C0000}"/>
    <cellStyle name="Note 47 2 3 2 3 4" xfId="12999" xr:uid="{00000000-0005-0000-0000-0000313C0000}"/>
    <cellStyle name="Note 47 2 3 2 3 4 2" xfId="36255" xr:uid="{00000000-0005-0000-0000-0000323C0000}"/>
    <cellStyle name="Note 47 2 3 2 3 5" xfId="22297" xr:uid="{00000000-0005-0000-0000-0000333C0000}"/>
    <cellStyle name="Note 47 2 3 2 3 6" xfId="27663" xr:uid="{00000000-0005-0000-0000-0000343C0000}"/>
    <cellStyle name="Note 47 2 3 2 3 7" xfId="36256" xr:uid="{00000000-0005-0000-0000-0000353C0000}"/>
    <cellStyle name="Note 47 2 3 2 4" xfId="3903" xr:uid="{00000000-0005-0000-0000-0000363C0000}"/>
    <cellStyle name="Note 47 2 3 2 4 2" xfId="3904" xr:uid="{00000000-0005-0000-0000-0000373C0000}"/>
    <cellStyle name="Note 47 2 3 2 4 2 2" xfId="13003" xr:uid="{00000000-0005-0000-0000-0000383C0000}"/>
    <cellStyle name="Note 47 2 3 2 4 2 3" xfId="22293" xr:uid="{00000000-0005-0000-0000-0000393C0000}"/>
    <cellStyle name="Note 47 2 3 2 4 2 4" xfId="27667" xr:uid="{00000000-0005-0000-0000-00003A3C0000}"/>
    <cellStyle name="Note 47 2 3 2 4 2 5" xfId="36257" xr:uid="{00000000-0005-0000-0000-00003B3C0000}"/>
    <cellStyle name="Note 47 2 3 2 4 3" xfId="3905" xr:uid="{00000000-0005-0000-0000-00003C3C0000}"/>
    <cellStyle name="Note 47 2 3 2 4 3 2" xfId="13004" xr:uid="{00000000-0005-0000-0000-00003D3C0000}"/>
    <cellStyle name="Note 47 2 3 2 4 3 3" xfId="22292" xr:uid="{00000000-0005-0000-0000-00003E3C0000}"/>
    <cellStyle name="Note 47 2 3 2 4 3 4" xfId="27668" xr:uid="{00000000-0005-0000-0000-00003F3C0000}"/>
    <cellStyle name="Note 47 2 3 2 4 3 5" xfId="36258" xr:uid="{00000000-0005-0000-0000-0000403C0000}"/>
    <cellStyle name="Note 47 2 3 2 4 4" xfId="13002" xr:uid="{00000000-0005-0000-0000-0000413C0000}"/>
    <cellStyle name="Note 47 2 3 2 4 5" xfId="22294" xr:uid="{00000000-0005-0000-0000-0000423C0000}"/>
    <cellStyle name="Note 47 2 3 2 4 6" xfId="27666" xr:uid="{00000000-0005-0000-0000-0000433C0000}"/>
    <cellStyle name="Note 47 2 3 2 4 7" xfId="36259" xr:uid="{00000000-0005-0000-0000-0000443C0000}"/>
    <cellStyle name="Note 47 2 3 2 5" xfId="3906" xr:uid="{00000000-0005-0000-0000-0000453C0000}"/>
    <cellStyle name="Note 47 2 3 2 5 2" xfId="13005" xr:uid="{00000000-0005-0000-0000-0000463C0000}"/>
    <cellStyle name="Note 47 2 3 2 5 3" xfId="22291" xr:uid="{00000000-0005-0000-0000-0000473C0000}"/>
    <cellStyle name="Note 47 2 3 2 5 4" xfId="27669" xr:uid="{00000000-0005-0000-0000-0000483C0000}"/>
    <cellStyle name="Note 47 2 3 2 5 5" xfId="36260" xr:uid="{00000000-0005-0000-0000-0000493C0000}"/>
    <cellStyle name="Note 47 2 3 2 6" xfId="12991" xr:uid="{00000000-0005-0000-0000-00004A3C0000}"/>
    <cellStyle name="Note 47 2 3 2 6 2" xfId="36261" xr:uid="{00000000-0005-0000-0000-00004B3C0000}"/>
    <cellStyle name="Note 47 2 3 2 7" xfId="22305" xr:uid="{00000000-0005-0000-0000-00004C3C0000}"/>
    <cellStyle name="Note 47 2 3 2 8" xfId="27655" xr:uid="{00000000-0005-0000-0000-00004D3C0000}"/>
    <cellStyle name="Note 47 2 3 2 9" xfId="36262" xr:uid="{00000000-0005-0000-0000-00004E3C0000}"/>
    <cellStyle name="Note 47 2 3 3" xfId="3907" xr:uid="{00000000-0005-0000-0000-00004F3C0000}"/>
    <cellStyle name="Note 47 2 3 3 2" xfId="3908" xr:uid="{00000000-0005-0000-0000-0000503C0000}"/>
    <cellStyle name="Note 47 2 3 3 2 2" xfId="3909" xr:uid="{00000000-0005-0000-0000-0000513C0000}"/>
    <cellStyle name="Note 47 2 3 3 2 2 2" xfId="3910" xr:uid="{00000000-0005-0000-0000-0000523C0000}"/>
    <cellStyle name="Note 47 2 3 3 2 2 2 2" xfId="13009" xr:uid="{00000000-0005-0000-0000-0000533C0000}"/>
    <cellStyle name="Note 47 2 3 3 2 2 2 3" xfId="22287" xr:uid="{00000000-0005-0000-0000-0000543C0000}"/>
    <cellStyle name="Note 47 2 3 3 2 2 2 4" xfId="27673" xr:uid="{00000000-0005-0000-0000-0000553C0000}"/>
    <cellStyle name="Note 47 2 3 3 2 2 2 5" xfId="36263" xr:uid="{00000000-0005-0000-0000-0000563C0000}"/>
    <cellStyle name="Note 47 2 3 3 2 2 3" xfId="3911" xr:uid="{00000000-0005-0000-0000-0000573C0000}"/>
    <cellStyle name="Note 47 2 3 3 2 2 3 2" xfId="13010" xr:uid="{00000000-0005-0000-0000-0000583C0000}"/>
    <cellStyle name="Note 47 2 3 3 2 2 3 3" xfId="22286" xr:uid="{00000000-0005-0000-0000-0000593C0000}"/>
    <cellStyle name="Note 47 2 3 3 2 2 3 4" xfId="27674" xr:uid="{00000000-0005-0000-0000-00005A3C0000}"/>
    <cellStyle name="Note 47 2 3 3 2 2 3 5" xfId="36264" xr:uid="{00000000-0005-0000-0000-00005B3C0000}"/>
    <cellStyle name="Note 47 2 3 3 2 2 4" xfId="13008" xr:uid="{00000000-0005-0000-0000-00005C3C0000}"/>
    <cellStyle name="Note 47 2 3 3 2 2 5" xfId="22288" xr:uid="{00000000-0005-0000-0000-00005D3C0000}"/>
    <cellStyle name="Note 47 2 3 3 2 2 6" xfId="27672" xr:uid="{00000000-0005-0000-0000-00005E3C0000}"/>
    <cellStyle name="Note 47 2 3 3 2 2 7" xfId="36265" xr:uid="{00000000-0005-0000-0000-00005F3C0000}"/>
    <cellStyle name="Note 47 2 3 3 2 3" xfId="3912" xr:uid="{00000000-0005-0000-0000-0000603C0000}"/>
    <cellStyle name="Note 47 2 3 3 2 3 2" xfId="13011" xr:uid="{00000000-0005-0000-0000-0000613C0000}"/>
    <cellStyle name="Note 47 2 3 3 2 3 3" xfId="22285" xr:uid="{00000000-0005-0000-0000-0000623C0000}"/>
    <cellStyle name="Note 47 2 3 3 2 3 4" xfId="27675" xr:uid="{00000000-0005-0000-0000-0000633C0000}"/>
    <cellStyle name="Note 47 2 3 3 2 3 5" xfId="36266" xr:uid="{00000000-0005-0000-0000-0000643C0000}"/>
    <cellStyle name="Note 47 2 3 3 2 4" xfId="3913" xr:uid="{00000000-0005-0000-0000-0000653C0000}"/>
    <cellStyle name="Note 47 2 3 3 2 4 2" xfId="13012" xr:uid="{00000000-0005-0000-0000-0000663C0000}"/>
    <cellStyle name="Note 47 2 3 3 2 4 3" xfId="22284" xr:uid="{00000000-0005-0000-0000-0000673C0000}"/>
    <cellStyle name="Note 47 2 3 3 2 4 4" xfId="27676" xr:uid="{00000000-0005-0000-0000-0000683C0000}"/>
    <cellStyle name="Note 47 2 3 3 2 4 5" xfId="36267" xr:uid="{00000000-0005-0000-0000-0000693C0000}"/>
    <cellStyle name="Note 47 2 3 3 2 5" xfId="13007" xr:uid="{00000000-0005-0000-0000-00006A3C0000}"/>
    <cellStyle name="Note 47 2 3 3 2 5 2" xfId="36268" xr:uid="{00000000-0005-0000-0000-00006B3C0000}"/>
    <cellStyle name="Note 47 2 3 3 2 6" xfId="22289" xr:uid="{00000000-0005-0000-0000-00006C3C0000}"/>
    <cellStyle name="Note 47 2 3 3 2 7" xfId="27671" xr:uid="{00000000-0005-0000-0000-00006D3C0000}"/>
    <cellStyle name="Note 47 2 3 3 2 8" xfId="36269" xr:uid="{00000000-0005-0000-0000-00006E3C0000}"/>
    <cellStyle name="Note 47 2 3 3 3" xfId="3914" xr:uid="{00000000-0005-0000-0000-00006F3C0000}"/>
    <cellStyle name="Note 47 2 3 3 3 2" xfId="3915" xr:uid="{00000000-0005-0000-0000-0000703C0000}"/>
    <cellStyle name="Note 47 2 3 3 3 2 2" xfId="13014" xr:uid="{00000000-0005-0000-0000-0000713C0000}"/>
    <cellStyle name="Note 47 2 3 3 3 2 3" xfId="22282" xr:uid="{00000000-0005-0000-0000-0000723C0000}"/>
    <cellStyle name="Note 47 2 3 3 3 2 4" xfId="27678" xr:uid="{00000000-0005-0000-0000-0000733C0000}"/>
    <cellStyle name="Note 47 2 3 3 3 2 5" xfId="36270" xr:uid="{00000000-0005-0000-0000-0000743C0000}"/>
    <cellStyle name="Note 47 2 3 3 3 3" xfId="3916" xr:uid="{00000000-0005-0000-0000-0000753C0000}"/>
    <cellStyle name="Note 47 2 3 3 3 3 2" xfId="13015" xr:uid="{00000000-0005-0000-0000-0000763C0000}"/>
    <cellStyle name="Note 47 2 3 3 3 3 3" xfId="22281" xr:uid="{00000000-0005-0000-0000-0000773C0000}"/>
    <cellStyle name="Note 47 2 3 3 3 3 4" xfId="27679" xr:uid="{00000000-0005-0000-0000-0000783C0000}"/>
    <cellStyle name="Note 47 2 3 3 3 3 5" xfId="36271" xr:uid="{00000000-0005-0000-0000-0000793C0000}"/>
    <cellStyle name="Note 47 2 3 3 3 4" xfId="13013" xr:uid="{00000000-0005-0000-0000-00007A3C0000}"/>
    <cellStyle name="Note 47 2 3 3 3 5" xfId="22283" xr:uid="{00000000-0005-0000-0000-00007B3C0000}"/>
    <cellStyle name="Note 47 2 3 3 3 6" xfId="27677" xr:uid="{00000000-0005-0000-0000-00007C3C0000}"/>
    <cellStyle name="Note 47 2 3 3 3 7" xfId="36272" xr:uid="{00000000-0005-0000-0000-00007D3C0000}"/>
    <cellStyle name="Note 47 2 3 3 4" xfId="3917" xr:uid="{00000000-0005-0000-0000-00007E3C0000}"/>
    <cellStyle name="Note 47 2 3 3 4 2" xfId="13016" xr:uid="{00000000-0005-0000-0000-00007F3C0000}"/>
    <cellStyle name="Note 47 2 3 3 4 3" xfId="22280" xr:uid="{00000000-0005-0000-0000-0000803C0000}"/>
    <cellStyle name="Note 47 2 3 3 4 4" xfId="27680" xr:uid="{00000000-0005-0000-0000-0000813C0000}"/>
    <cellStyle name="Note 47 2 3 3 4 5" xfId="36273" xr:uid="{00000000-0005-0000-0000-0000823C0000}"/>
    <cellStyle name="Note 47 2 3 3 5" xfId="3918" xr:uid="{00000000-0005-0000-0000-0000833C0000}"/>
    <cellStyle name="Note 47 2 3 3 5 2" xfId="13017" xr:uid="{00000000-0005-0000-0000-0000843C0000}"/>
    <cellStyle name="Note 47 2 3 3 5 3" xfId="22279" xr:uid="{00000000-0005-0000-0000-0000853C0000}"/>
    <cellStyle name="Note 47 2 3 3 5 4" xfId="27681" xr:uid="{00000000-0005-0000-0000-0000863C0000}"/>
    <cellStyle name="Note 47 2 3 3 5 5" xfId="36274" xr:uid="{00000000-0005-0000-0000-0000873C0000}"/>
    <cellStyle name="Note 47 2 3 3 6" xfId="13006" xr:uid="{00000000-0005-0000-0000-0000883C0000}"/>
    <cellStyle name="Note 47 2 3 3 6 2" xfId="36275" xr:uid="{00000000-0005-0000-0000-0000893C0000}"/>
    <cellStyle name="Note 47 2 3 3 7" xfId="22290" xr:uid="{00000000-0005-0000-0000-00008A3C0000}"/>
    <cellStyle name="Note 47 2 3 3 8" xfId="27670" xr:uid="{00000000-0005-0000-0000-00008B3C0000}"/>
    <cellStyle name="Note 47 2 3 3 9" xfId="36276" xr:uid="{00000000-0005-0000-0000-00008C3C0000}"/>
    <cellStyle name="Note 47 2 3 4" xfId="3919" xr:uid="{00000000-0005-0000-0000-00008D3C0000}"/>
    <cellStyle name="Note 47 2 3 4 2" xfId="3920" xr:uid="{00000000-0005-0000-0000-00008E3C0000}"/>
    <cellStyle name="Note 47 2 3 4 2 2" xfId="3921" xr:uid="{00000000-0005-0000-0000-00008F3C0000}"/>
    <cellStyle name="Note 47 2 3 4 2 2 2" xfId="3922" xr:uid="{00000000-0005-0000-0000-0000903C0000}"/>
    <cellStyle name="Note 47 2 3 4 2 2 2 2" xfId="13021" xr:uid="{00000000-0005-0000-0000-0000913C0000}"/>
    <cellStyle name="Note 47 2 3 4 2 2 2 3" xfId="22275" xr:uid="{00000000-0005-0000-0000-0000923C0000}"/>
    <cellStyle name="Note 47 2 3 4 2 2 2 4" xfId="27685" xr:uid="{00000000-0005-0000-0000-0000933C0000}"/>
    <cellStyle name="Note 47 2 3 4 2 2 2 5" xfId="36277" xr:uid="{00000000-0005-0000-0000-0000943C0000}"/>
    <cellStyle name="Note 47 2 3 4 2 2 3" xfId="3923" xr:uid="{00000000-0005-0000-0000-0000953C0000}"/>
    <cellStyle name="Note 47 2 3 4 2 2 3 2" xfId="13022" xr:uid="{00000000-0005-0000-0000-0000963C0000}"/>
    <cellStyle name="Note 47 2 3 4 2 2 3 3" xfId="22274" xr:uid="{00000000-0005-0000-0000-0000973C0000}"/>
    <cellStyle name="Note 47 2 3 4 2 2 3 4" xfId="27686" xr:uid="{00000000-0005-0000-0000-0000983C0000}"/>
    <cellStyle name="Note 47 2 3 4 2 2 3 5" xfId="36278" xr:uid="{00000000-0005-0000-0000-0000993C0000}"/>
    <cellStyle name="Note 47 2 3 4 2 2 4" xfId="13020" xr:uid="{00000000-0005-0000-0000-00009A3C0000}"/>
    <cellStyle name="Note 47 2 3 4 2 2 5" xfId="22276" xr:uid="{00000000-0005-0000-0000-00009B3C0000}"/>
    <cellStyle name="Note 47 2 3 4 2 2 6" xfId="27684" xr:uid="{00000000-0005-0000-0000-00009C3C0000}"/>
    <cellStyle name="Note 47 2 3 4 2 2 7" xfId="36279" xr:uid="{00000000-0005-0000-0000-00009D3C0000}"/>
    <cellStyle name="Note 47 2 3 4 2 3" xfId="3924" xr:uid="{00000000-0005-0000-0000-00009E3C0000}"/>
    <cellStyle name="Note 47 2 3 4 2 3 2" xfId="13023" xr:uid="{00000000-0005-0000-0000-00009F3C0000}"/>
    <cellStyle name="Note 47 2 3 4 2 3 3" xfId="22273" xr:uid="{00000000-0005-0000-0000-0000A03C0000}"/>
    <cellStyle name="Note 47 2 3 4 2 3 4" xfId="27687" xr:uid="{00000000-0005-0000-0000-0000A13C0000}"/>
    <cellStyle name="Note 47 2 3 4 2 3 5" xfId="36280" xr:uid="{00000000-0005-0000-0000-0000A23C0000}"/>
    <cellStyle name="Note 47 2 3 4 2 4" xfId="3925" xr:uid="{00000000-0005-0000-0000-0000A33C0000}"/>
    <cellStyle name="Note 47 2 3 4 2 4 2" xfId="13024" xr:uid="{00000000-0005-0000-0000-0000A43C0000}"/>
    <cellStyle name="Note 47 2 3 4 2 4 3" xfId="22272" xr:uid="{00000000-0005-0000-0000-0000A53C0000}"/>
    <cellStyle name="Note 47 2 3 4 2 4 4" xfId="27688" xr:uid="{00000000-0005-0000-0000-0000A63C0000}"/>
    <cellStyle name="Note 47 2 3 4 2 4 5" xfId="36281" xr:uid="{00000000-0005-0000-0000-0000A73C0000}"/>
    <cellStyle name="Note 47 2 3 4 2 5" xfId="13019" xr:uid="{00000000-0005-0000-0000-0000A83C0000}"/>
    <cellStyle name="Note 47 2 3 4 2 5 2" xfId="36282" xr:uid="{00000000-0005-0000-0000-0000A93C0000}"/>
    <cellStyle name="Note 47 2 3 4 2 6" xfId="22277" xr:uid="{00000000-0005-0000-0000-0000AA3C0000}"/>
    <cellStyle name="Note 47 2 3 4 2 7" xfId="27683" xr:uid="{00000000-0005-0000-0000-0000AB3C0000}"/>
    <cellStyle name="Note 47 2 3 4 2 8" xfId="36283" xr:uid="{00000000-0005-0000-0000-0000AC3C0000}"/>
    <cellStyle name="Note 47 2 3 4 3" xfId="3926" xr:uid="{00000000-0005-0000-0000-0000AD3C0000}"/>
    <cellStyle name="Note 47 2 3 4 3 2" xfId="3927" xr:uid="{00000000-0005-0000-0000-0000AE3C0000}"/>
    <cellStyle name="Note 47 2 3 4 3 2 2" xfId="13026" xr:uid="{00000000-0005-0000-0000-0000AF3C0000}"/>
    <cellStyle name="Note 47 2 3 4 3 2 3" xfId="22270" xr:uid="{00000000-0005-0000-0000-0000B03C0000}"/>
    <cellStyle name="Note 47 2 3 4 3 2 4" xfId="27690" xr:uid="{00000000-0005-0000-0000-0000B13C0000}"/>
    <cellStyle name="Note 47 2 3 4 3 2 5" xfId="36284" xr:uid="{00000000-0005-0000-0000-0000B23C0000}"/>
    <cellStyle name="Note 47 2 3 4 3 3" xfId="3928" xr:uid="{00000000-0005-0000-0000-0000B33C0000}"/>
    <cellStyle name="Note 47 2 3 4 3 3 2" xfId="13027" xr:uid="{00000000-0005-0000-0000-0000B43C0000}"/>
    <cellStyle name="Note 47 2 3 4 3 3 3" xfId="22269" xr:uid="{00000000-0005-0000-0000-0000B53C0000}"/>
    <cellStyle name="Note 47 2 3 4 3 3 4" xfId="27691" xr:uid="{00000000-0005-0000-0000-0000B63C0000}"/>
    <cellStyle name="Note 47 2 3 4 3 3 5" xfId="36285" xr:uid="{00000000-0005-0000-0000-0000B73C0000}"/>
    <cellStyle name="Note 47 2 3 4 3 4" xfId="13025" xr:uid="{00000000-0005-0000-0000-0000B83C0000}"/>
    <cellStyle name="Note 47 2 3 4 3 5" xfId="22271" xr:uid="{00000000-0005-0000-0000-0000B93C0000}"/>
    <cellStyle name="Note 47 2 3 4 3 6" xfId="27689" xr:uid="{00000000-0005-0000-0000-0000BA3C0000}"/>
    <cellStyle name="Note 47 2 3 4 3 7" xfId="36286" xr:uid="{00000000-0005-0000-0000-0000BB3C0000}"/>
    <cellStyle name="Note 47 2 3 4 4" xfId="3929" xr:uid="{00000000-0005-0000-0000-0000BC3C0000}"/>
    <cellStyle name="Note 47 2 3 4 4 2" xfId="13028" xr:uid="{00000000-0005-0000-0000-0000BD3C0000}"/>
    <cellStyle name="Note 47 2 3 4 4 3" xfId="22268" xr:uid="{00000000-0005-0000-0000-0000BE3C0000}"/>
    <cellStyle name="Note 47 2 3 4 4 4" xfId="27692" xr:uid="{00000000-0005-0000-0000-0000BF3C0000}"/>
    <cellStyle name="Note 47 2 3 4 4 5" xfId="36287" xr:uid="{00000000-0005-0000-0000-0000C03C0000}"/>
    <cellStyle name="Note 47 2 3 4 5" xfId="3930" xr:uid="{00000000-0005-0000-0000-0000C13C0000}"/>
    <cellStyle name="Note 47 2 3 4 5 2" xfId="13029" xr:uid="{00000000-0005-0000-0000-0000C23C0000}"/>
    <cellStyle name="Note 47 2 3 4 5 3" xfId="22267" xr:uid="{00000000-0005-0000-0000-0000C33C0000}"/>
    <cellStyle name="Note 47 2 3 4 5 4" xfId="27693" xr:uid="{00000000-0005-0000-0000-0000C43C0000}"/>
    <cellStyle name="Note 47 2 3 4 5 5" xfId="36288" xr:uid="{00000000-0005-0000-0000-0000C53C0000}"/>
    <cellStyle name="Note 47 2 3 4 6" xfId="13018" xr:uid="{00000000-0005-0000-0000-0000C63C0000}"/>
    <cellStyle name="Note 47 2 3 4 6 2" xfId="36289" xr:uid="{00000000-0005-0000-0000-0000C73C0000}"/>
    <cellStyle name="Note 47 2 3 4 7" xfId="22278" xr:uid="{00000000-0005-0000-0000-0000C83C0000}"/>
    <cellStyle name="Note 47 2 3 4 8" xfId="27682" xr:uid="{00000000-0005-0000-0000-0000C93C0000}"/>
    <cellStyle name="Note 47 2 3 4 9" xfId="36290" xr:uid="{00000000-0005-0000-0000-0000CA3C0000}"/>
    <cellStyle name="Note 47 2 3 5" xfId="3931" xr:uid="{00000000-0005-0000-0000-0000CB3C0000}"/>
    <cellStyle name="Note 47 2 3 5 2" xfId="3932" xr:uid="{00000000-0005-0000-0000-0000CC3C0000}"/>
    <cellStyle name="Note 47 2 3 5 2 2" xfId="3933" xr:uid="{00000000-0005-0000-0000-0000CD3C0000}"/>
    <cellStyle name="Note 47 2 3 5 2 2 2" xfId="13032" xr:uid="{00000000-0005-0000-0000-0000CE3C0000}"/>
    <cellStyle name="Note 47 2 3 5 2 2 3" xfId="22264" xr:uid="{00000000-0005-0000-0000-0000CF3C0000}"/>
    <cellStyle name="Note 47 2 3 5 2 2 4" xfId="27696" xr:uid="{00000000-0005-0000-0000-0000D03C0000}"/>
    <cellStyle name="Note 47 2 3 5 2 2 5" xfId="36291" xr:uid="{00000000-0005-0000-0000-0000D13C0000}"/>
    <cellStyle name="Note 47 2 3 5 2 3" xfId="3934" xr:uid="{00000000-0005-0000-0000-0000D23C0000}"/>
    <cellStyle name="Note 47 2 3 5 2 3 2" xfId="13033" xr:uid="{00000000-0005-0000-0000-0000D33C0000}"/>
    <cellStyle name="Note 47 2 3 5 2 3 3" xfId="22263" xr:uid="{00000000-0005-0000-0000-0000D43C0000}"/>
    <cellStyle name="Note 47 2 3 5 2 3 4" xfId="27697" xr:uid="{00000000-0005-0000-0000-0000D53C0000}"/>
    <cellStyle name="Note 47 2 3 5 2 3 5" xfId="36292" xr:uid="{00000000-0005-0000-0000-0000D63C0000}"/>
    <cellStyle name="Note 47 2 3 5 2 4" xfId="13031" xr:uid="{00000000-0005-0000-0000-0000D73C0000}"/>
    <cellStyle name="Note 47 2 3 5 2 4 2" xfId="36293" xr:uid="{00000000-0005-0000-0000-0000D83C0000}"/>
    <cellStyle name="Note 47 2 3 5 2 5" xfId="22265" xr:uid="{00000000-0005-0000-0000-0000D93C0000}"/>
    <cellStyle name="Note 47 2 3 5 2 6" xfId="27695" xr:uid="{00000000-0005-0000-0000-0000DA3C0000}"/>
    <cellStyle name="Note 47 2 3 5 2 7" xfId="36294" xr:uid="{00000000-0005-0000-0000-0000DB3C0000}"/>
    <cellStyle name="Note 47 2 3 5 3" xfId="3935" xr:uid="{00000000-0005-0000-0000-0000DC3C0000}"/>
    <cellStyle name="Note 47 2 3 5 3 2" xfId="3936" xr:uid="{00000000-0005-0000-0000-0000DD3C0000}"/>
    <cellStyle name="Note 47 2 3 5 3 2 2" xfId="13035" xr:uid="{00000000-0005-0000-0000-0000DE3C0000}"/>
    <cellStyle name="Note 47 2 3 5 3 2 3" xfId="22261" xr:uid="{00000000-0005-0000-0000-0000DF3C0000}"/>
    <cellStyle name="Note 47 2 3 5 3 2 4" xfId="27699" xr:uid="{00000000-0005-0000-0000-0000E03C0000}"/>
    <cellStyle name="Note 47 2 3 5 3 2 5" xfId="36295" xr:uid="{00000000-0005-0000-0000-0000E13C0000}"/>
    <cellStyle name="Note 47 2 3 5 3 3" xfId="13034" xr:uid="{00000000-0005-0000-0000-0000E23C0000}"/>
    <cellStyle name="Note 47 2 3 5 3 4" xfId="22262" xr:uid="{00000000-0005-0000-0000-0000E33C0000}"/>
    <cellStyle name="Note 47 2 3 5 3 5" xfId="27698" xr:uid="{00000000-0005-0000-0000-0000E43C0000}"/>
    <cellStyle name="Note 47 2 3 5 3 6" xfId="36296" xr:uid="{00000000-0005-0000-0000-0000E53C0000}"/>
    <cellStyle name="Note 47 2 3 5 4" xfId="3937" xr:uid="{00000000-0005-0000-0000-0000E63C0000}"/>
    <cellStyle name="Note 47 2 3 5 4 2" xfId="13036" xr:uid="{00000000-0005-0000-0000-0000E73C0000}"/>
    <cellStyle name="Note 47 2 3 5 4 3" xfId="22260" xr:uid="{00000000-0005-0000-0000-0000E83C0000}"/>
    <cellStyle name="Note 47 2 3 5 4 4" xfId="27700" xr:uid="{00000000-0005-0000-0000-0000E93C0000}"/>
    <cellStyle name="Note 47 2 3 5 4 5" xfId="36297" xr:uid="{00000000-0005-0000-0000-0000EA3C0000}"/>
    <cellStyle name="Note 47 2 3 5 5" xfId="13030" xr:uid="{00000000-0005-0000-0000-0000EB3C0000}"/>
    <cellStyle name="Note 47 2 3 5 5 2" xfId="36298" xr:uid="{00000000-0005-0000-0000-0000EC3C0000}"/>
    <cellStyle name="Note 47 2 3 5 6" xfId="22266" xr:uid="{00000000-0005-0000-0000-0000ED3C0000}"/>
    <cellStyle name="Note 47 2 3 5 7" xfId="27694" xr:uid="{00000000-0005-0000-0000-0000EE3C0000}"/>
    <cellStyle name="Note 47 2 3 5 8" xfId="36299" xr:uid="{00000000-0005-0000-0000-0000EF3C0000}"/>
    <cellStyle name="Note 47 2 3 6" xfId="3938" xr:uid="{00000000-0005-0000-0000-0000F03C0000}"/>
    <cellStyle name="Note 47 2 3 6 2" xfId="3939" xr:uid="{00000000-0005-0000-0000-0000F13C0000}"/>
    <cellStyle name="Note 47 2 3 6 2 2" xfId="13038" xr:uid="{00000000-0005-0000-0000-0000F23C0000}"/>
    <cellStyle name="Note 47 2 3 6 2 3" xfId="22258" xr:uid="{00000000-0005-0000-0000-0000F33C0000}"/>
    <cellStyle name="Note 47 2 3 6 2 4" xfId="27702" xr:uid="{00000000-0005-0000-0000-0000F43C0000}"/>
    <cellStyle name="Note 47 2 3 6 2 5" xfId="36300" xr:uid="{00000000-0005-0000-0000-0000F53C0000}"/>
    <cellStyle name="Note 47 2 3 6 3" xfId="3940" xr:uid="{00000000-0005-0000-0000-0000F63C0000}"/>
    <cellStyle name="Note 47 2 3 6 3 2" xfId="13039" xr:uid="{00000000-0005-0000-0000-0000F73C0000}"/>
    <cellStyle name="Note 47 2 3 6 3 3" xfId="22257" xr:uid="{00000000-0005-0000-0000-0000F83C0000}"/>
    <cellStyle name="Note 47 2 3 6 3 4" xfId="27703" xr:uid="{00000000-0005-0000-0000-0000F93C0000}"/>
    <cellStyle name="Note 47 2 3 6 3 5" xfId="36301" xr:uid="{00000000-0005-0000-0000-0000FA3C0000}"/>
    <cellStyle name="Note 47 2 3 6 4" xfId="13037" xr:uid="{00000000-0005-0000-0000-0000FB3C0000}"/>
    <cellStyle name="Note 47 2 3 6 5" xfId="22259" xr:uid="{00000000-0005-0000-0000-0000FC3C0000}"/>
    <cellStyle name="Note 47 2 3 6 6" xfId="27701" xr:uid="{00000000-0005-0000-0000-0000FD3C0000}"/>
    <cellStyle name="Note 47 2 3 6 7" xfId="36302" xr:uid="{00000000-0005-0000-0000-0000FE3C0000}"/>
    <cellStyle name="Note 47 2 3 7" xfId="12990" xr:uid="{00000000-0005-0000-0000-0000FF3C0000}"/>
    <cellStyle name="Note 47 2 3 7 2" xfId="36303" xr:uid="{00000000-0005-0000-0000-0000003D0000}"/>
    <cellStyle name="Note 47 2 3 8" xfId="22306" xr:uid="{00000000-0005-0000-0000-0000013D0000}"/>
    <cellStyle name="Note 47 2 3 9" xfId="27654" xr:uid="{00000000-0005-0000-0000-0000023D0000}"/>
    <cellStyle name="Note 47 2 4" xfId="3941" xr:uid="{00000000-0005-0000-0000-0000033D0000}"/>
    <cellStyle name="Note 47 2 4 2" xfId="3942" xr:uid="{00000000-0005-0000-0000-0000043D0000}"/>
    <cellStyle name="Note 47 2 4 2 2" xfId="3943" xr:uid="{00000000-0005-0000-0000-0000053D0000}"/>
    <cellStyle name="Note 47 2 4 2 2 2" xfId="3944" xr:uid="{00000000-0005-0000-0000-0000063D0000}"/>
    <cellStyle name="Note 47 2 4 2 2 2 2" xfId="13043" xr:uid="{00000000-0005-0000-0000-0000073D0000}"/>
    <cellStyle name="Note 47 2 4 2 2 2 3" xfId="22253" xr:uid="{00000000-0005-0000-0000-0000083D0000}"/>
    <cellStyle name="Note 47 2 4 2 2 2 4" xfId="27707" xr:uid="{00000000-0005-0000-0000-0000093D0000}"/>
    <cellStyle name="Note 47 2 4 2 2 2 5" xfId="36304" xr:uid="{00000000-0005-0000-0000-00000A3D0000}"/>
    <cellStyle name="Note 47 2 4 2 2 3" xfId="3945" xr:uid="{00000000-0005-0000-0000-00000B3D0000}"/>
    <cellStyle name="Note 47 2 4 2 2 3 2" xfId="13044" xr:uid="{00000000-0005-0000-0000-00000C3D0000}"/>
    <cellStyle name="Note 47 2 4 2 2 3 3" xfId="22252" xr:uid="{00000000-0005-0000-0000-00000D3D0000}"/>
    <cellStyle name="Note 47 2 4 2 2 3 4" xfId="27708" xr:uid="{00000000-0005-0000-0000-00000E3D0000}"/>
    <cellStyle name="Note 47 2 4 2 2 3 5" xfId="36305" xr:uid="{00000000-0005-0000-0000-00000F3D0000}"/>
    <cellStyle name="Note 47 2 4 2 2 4" xfId="13042" xr:uid="{00000000-0005-0000-0000-0000103D0000}"/>
    <cellStyle name="Note 47 2 4 2 2 5" xfId="22254" xr:uid="{00000000-0005-0000-0000-0000113D0000}"/>
    <cellStyle name="Note 47 2 4 2 2 6" xfId="27706" xr:uid="{00000000-0005-0000-0000-0000123D0000}"/>
    <cellStyle name="Note 47 2 4 2 2 7" xfId="36306" xr:uid="{00000000-0005-0000-0000-0000133D0000}"/>
    <cellStyle name="Note 47 2 4 2 3" xfId="3946" xr:uid="{00000000-0005-0000-0000-0000143D0000}"/>
    <cellStyle name="Note 47 2 4 2 3 2" xfId="13045" xr:uid="{00000000-0005-0000-0000-0000153D0000}"/>
    <cellStyle name="Note 47 2 4 2 3 3" xfId="22251" xr:uid="{00000000-0005-0000-0000-0000163D0000}"/>
    <cellStyle name="Note 47 2 4 2 3 4" xfId="27709" xr:uid="{00000000-0005-0000-0000-0000173D0000}"/>
    <cellStyle name="Note 47 2 4 2 3 5" xfId="36307" xr:uid="{00000000-0005-0000-0000-0000183D0000}"/>
    <cellStyle name="Note 47 2 4 2 4" xfId="3947" xr:uid="{00000000-0005-0000-0000-0000193D0000}"/>
    <cellStyle name="Note 47 2 4 2 4 2" xfId="13046" xr:uid="{00000000-0005-0000-0000-00001A3D0000}"/>
    <cellStyle name="Note 47 2 4 2 4 3" xfId="22250" xr:uid="{00000000-0005-0000-0000-00001B3D0000}"/>
    <cellStyle name="Note 47 2 4 2 4 4" xfId="27710" xr:uid="{00000000-0005-0000-0000-00001C3D0000}"/>
    <cellStyle name="Note 47 2 4 2 4 5" xfId="36308" xr:uid="{00000000-0005-0000-0000-00001D3D0000}"/>
    <cellStyle name="Note 47 2 4 2 5" xfId="13041" xr:uid="{00000000-0005-0000-0000-00001E3D0000}"/>
    <cellStyle name="Note 47 2 4 2 5 2" xfId="36309" xr:uid="{00000000-0005-0000-0000-00001F3D0000}"/>
    <cellStyle name="Note 47 2 4 2 6" xfId="22255" xr:uid="{00000000-0005-0000-0000-0000203D0000}"/>
    <cellStyle name="Note 47 2 4 2 7" xfId="27705" xr:uid="{00000000-0005-0000-0000-0000213D0000}"/>
    <cellStyle name="Note 47 2 4 2 8" xfId="36310" xr:uid="{00000000-0005-0000-0000-0000223D0000}"/>
    <cellStyle name="Note 47 2 4 3" xfId="3948" xr:uid="{00000000-0005-0000-0000-0000233D0000}"/>
    <cellStyle name="Note 47 2 4 3 2" xfId="3949" xr:uid="{00000000-0005-0000-0000-0000243D0000}"/>
    <cellStyle name="Note 47 2 4 3 2 2" xfId="13048" xr:uid="{00000000-0005-0000-0000-0000253D0000}"/>
    <cellStyle name="Note 47 2 4 3 2 3" xfId="22248" xr:uid="{00000000-0005-0000-0000-0000263D0000}"/>
    <cellStyle name="Note 47 2 4 3 2 4" xfId="27712" xr:uid="{00000000-0005-0000-0000-0000273D0000}"/>
    <cellStyle name="Note 47 2 4 3 2 5" xfId="36311" xr:uid="{00000000-0005-0000-0000-0000283D0000}"/>
    <cellStyle name="Note 47 2 4 3 3" xfId="3950" xr:uid="{00000000-0005-0000-0000-0000293D0000}"/>
    <cellStyle name="Note 47 2 4 3 3 2" xfId="13049" xr:uid="{00000000-0005-0000-0000-00002A3D0000}"/>
    <cellStyle name="Note 47 2 4 3 3 3" xfId="22247" xr:uid="{00000000-0005-0000-0000-00002B3D0000}"/>
    <cellStyle name="Note 47 2 4 3 3 4" xfId="27713" xr:uid="{00000000-0005-0000-0000-00002C3D0000}"/>
    <cellStyle name="Note 47 2 4 3 3 5" xfId="36312" xr:uid="{00000000-0005-0000-0000-00002D3D0000}"/>
    <cellStyle name="Note 47 2 4 3 4" xfId="13047" xr:uid="{00000000-0005-0000-0000-00002E3D0000}"/>
    <cellStyle name="Note 47 2 4 3 5" xfId="22249" xr:uid="{00000000-0005-0000-0000-00002F3D0000}"/>
    <cellStyle name="Note 47 2 4 3 6" xfId="27711" xr:uid="{00000000-0005-0000-0000-0000303D0000}"/>
    <cellStyle name="Note 47 2 4 3 7" xfId="36313" xr:uid="{00000000-0005-0000-0000-0000313D0000}"/>
    <cellStyle name="Note 47 2 4 4" xfId="3951" xr:uid="{00000000-0005-0000-0000-0000323D0000}"/>
    <cellStyle name="Note 47 2 4 4 2" xfId="13050" xr:uid="{00000000-0005-0000-0000-0000333D0000}"/>
    <cellStyle name="Note 47 2 4 4 3" xfId="22246" xr:uid="{00000000-0005-0000-0000-0000343D0000}"/>
    <cellStyle name="Note 47 2 4 4 4" xfId="27714" xr:uid="{00000000-0005-0000-0000-0000353D0000}"/>
    <cellStyle name="Note 47 2 4 4 5" xfId="36314" xr:uid="{00000000-0005-0000-0000-0000363D0000}"/>
    <cellStyle name="Note 47 2 4 5" xfId="3952" xr:uid="{00000000-0005-0000-0000-0000373D0000}"/>
    <cellStyle name="Note 47 2 4 5 2" xfId="13051" xr:uid="{00000000-0005-0000-0000-0000383D0000}"/>
    <cellStyle name="Note 47 2 4 5 3" xfId="22245" xr:uid="{00000000-0005-0000-0000-0000393D0000}"/>
    <cellStyle name="Note 47 2 4 5 4" xfId="27715" xr:uid="{00000000-0005-0000-0000-00003A3D0000}"/>
    <cellStyle name="Note 47 2 4 5 5" xfId="36315" xr:uid="{00000000-0005-0000-0000-00003B3D0000}"/>
    <cellStyle name="Note 47 2 4 6" xfId="13040" xr:uid="{00000000-0005-0000-0000-00003C3D0000}"/>
    <cellStyle name="Note 47 2 4 6 2" xfId="36316" xr:uid="{00000000-0005-0000-0000-00003D3D0000}"/>
    <cellStyle name="Note 47 2 4 7" xfId="22256" xr:uid="{00000000-0005-0000-0000-00003E3D0000}"/>
    <cellStyle name="Note 47 2 4 8" xfId="27704" xr:uid="{00000000-0005-0000-0000-00003F3D0000}"/>
    <cellStyle name="Note 47 2 4 9" xfId="36317" xr:uid="{00000000-0005-0000-0000-0000403D0000}"/>
    <cellStyle name="Note 47 2 5" xfId="12925" xr:uid="{00000000-0005-0000-0000-0000413D0000}"/>
    <cellStyle name="Note 47 2 5 2" xfId="36318" xr:uid="{00000000-0005-0000-0000-0000423D0000}"/>
    <cellStyle name="Note 47 2 6" xfId="22371" xr:uid="{00000000-0005-0000-0000-0000433D0000}"/>
    <cellStyle name="Note 47 2 7" xfId="27589" xr:uid="{00000000-0005-0000-0000-0000443D0000}"/>
    <cellStyle name="Note 47 2 8" xfId="36319" xr:uid="{00000000-0005-0000-0000-0000453D0000}"/>
    <cellStyle name="Note 47 3" xfId="3953" xr:uid="{00000000-0005-0000-0000-0000463D0000}"/>
    <cellStyle name="Note 47 3 2" xfId="3954" xr:uid="{00000000-0005-0000-0000-0000473D0000}"/>
    <cellStyle name="Note 47 3 2 10" xfId="36320" xr:uid="{00000000-0005-0000-0000-0000483D0000}"/>
    <cellStyle name="Note 47 3 2 2" xfId="3955" xr:uid="{00000000-0005-0000-0000-0000493D0000}"/>
    <cellStyle name="Note 47 3 2 2 2" xfId="3956" xr:uid="{00000000-0005-0000-0000-00004A3D0000}"/>
    <cellStyle name="Note 47 3 2 2 2 2" xfId="3957" xr:uid="{00000000-0005-0000-0000-00004B3D0000}"/>
    <cellStyle name="Note 47 3 2 2 2 2 2" xfId="3958" xr:uid="{00000000-0005-0000-0000-00004C3D0000}"/>
    <cellStyle name="Note 47 3 2 2 2 2 2 2" xfId="13057" xr:uid="{00000000-0005-0000-0000-00004D3D0000}"/>
    <cellStyle name="Note 47 3 2 2 2 2 2 3" xfId="22239" xr:uid="{00000000-0005-0000-0000-00004E3D0000}"/>
    <cellStyle name="Note 47 3 2 2 2 2 2 4" xfId="27721" xr:uid="{00000000-0005-0000-0000-00004F3D0000}"/>
    <cellStyle name="Note 47 3 2 2 2 2 2 5" xfId="36321" xr:uid="{00000000-0005-0000-0000-0000503D0000}"/>
    <cellStyle name="Note 47 3 2 2 2 2 3" xfId="3959" xr:uid="{00000000-0005-0000-0000-0000513D0000}"/>
    <cellStyle name="Note 47 3 2 2 2 2 3 2" xfId="13058" xr:uid="{00000000-0005-0000-0000-0000523D0000}"/>
    <cellStyle name="Note 47 3 2 2 2 2 3 3" xfId="22238" xr:uid="{00000000-0005-0000-0000-0000533D0000}"/>
    <cellStyle name="Note 47 3 2 2 2 2 3 4" xfId="27722" xr:uid="{00000000-0005-0000-0000-0000543D0000}"/>
    <cellStyle name="Note 47 3 2 2 2 2 3 5" xfId="36322" xr:uid="{00000000-0005-0000-0000-0000553D0000}"/>
    <cellStyle name="Note 47 3 2 2 2 2 4" xfId="13056" xr:uid="{00000000-0005-0000-0000-0000563D0000}"/>
    <cellStyle name="Note 47 3 2 2 2 2 4 2" xfId="36323" xr:uid="{00000000-0005-0000-0000-0000573D0000}"/>
    <cellStyle name="Note 47 3 2 2 2 2 5" xfId="22240" xr:uid="{00000000-0005-0000-0000-0000583D0000}"/>
    <cellStyle name="Note 47 3 2 2 2 2 6" xfId="27720" xr:uid="{00000000-0005-0000-0000-0000593D0000}"/>
    <cellStyle name="Note 47 3 2 2 2 2 7" xfId="36324" xr:uid="{00000000-0005-0000-0000-00005A3D0000}"/>
    <cellStyle name="Note 47 3 2 2 2 3" xfId="3960" xr:uid="{00000000-0005-0000-0000-00005B3D0000}"/>
    <cellStyle name="Note 47 3 2 2 2 3 2" xfId="3961" xr:uid="{00000000-0005-0000-0000-00005C3D0000}"/>
    <cellStyle name="Note 47 3 2 2 2 3 2 2" xfId="13060" xr:uid="{00000000-0005-0000-0000-00005D3D0000}"/>
    <cellStyle name="Note 47 3 2 2 2 3 2 3" xfId="22236" xr:uid="{00000000-0005-0000-0000-00005E3D0000}"/>
    <cellStyle name="Note 47 3 2 2 2 3 2 4" xfId="27724" xr:uid="{00000000-0005-0000-0000-00005F3D0000}"/>
    <cellStyle name="Note 47 3 2 2 2 3 2 5" xfId="36325" xr:uid="{00000000-0005-0000-0000-0000603D0000}"/>
    <cellStyle name="Note 47 3 2 2 2 3 3" xfId="13059" xr:uid="{00000000-0005-0000-0000-0000613D0000}"/>
    <cellStyle name="Note 47 3 2 2 2 3 4" xfId="22237" xr:uid="{00000000-0005-0000-0000-0000623D0000}"/>
    <cellStyle name="Note 47 3 2 2 2 3 5" xfId="27723" xr:uid="{00000000-0005-0000-0000-0000633D0000}"/>
    <cellStyle name="Note 47 3 2 2 2 3 6" xfId="36326" xr:uid="{00000000-0005-0000-0000-0000643D0000}"/>
    <cellStyle name="Note 47 3 2 2 2 4" xfId="3962" xr:uid="{00000000-0005-0000-0000-0000653D0000}"/>
    <cellStyle name="Note 47 3 2 2 2 4 2" xfId="13061" xr:uid="{00000000-0005-0000-0000-0000663D0000}"/>
    <cellStyle name="Note 47 3 2 2 2 4 3" xfId="22235" xr:uid="{00000000-0005-0000-0000-0000673D0000}"/>
    <cellStyle name="Note 47 3 2 2 2 4 4" xfId="27725" xr:uid="{00000000-0005-0000-0000-0000683D0000}"/>
    <cellStyle name="Note 47 3 2 2 2 4 5" xfId="36327" xr:uid="{00000000-0005-0000-0000-0000693D0000}"/>
    <cellStyle name="Note 47 3 2 2 2 5" xfId="13055" xr:uid="{00000000-0005-0000-0000-00006A3D0000}"/>
    <cellStyle name="Note 47 3 2 2 2 5 2" xfId="36328" xr:uid="{00000000-0005-0000-0000-00006B3D0000}"/>
    <cellStyle name="Note 47 3 2 2 2 6" xfId="22241" xr:uid="{00000000-0005-0000-0000-00006C3D0000}"/>
    <cellStyle name="Note 47 3 2 2 2 7" xfId="27719" xr:uid="{00000000-0005-0000-0000-00006D3D0000}"/>
    <cellStyle name="Note 47 3 2 2 2 8" xfId="36329" xr:uid="{00000000-0005-0000-0000-00006E3D0000}"/>
    <cellStyle name="Note 47 3 2 2 3" xfId="3963" xr:uid="{00000000-0005-0000-0000-00006F3D0000}"/>
    <cellStyle name="Note 47 3 2 2 3 2" xfId="3964" xr:uid="{00000000-0005-0000-0000-0000703D0000}"/>
    <cellStyle name="Note 47 3 2 2 3 2 2" xfId="13063" xr:uid="{00000000-0005-0000-0000-0000713D0000}"/>
    <cellStyle name="Note 47 3 2 2 3 2 3" xfId="22233" xr:uid="{00000000-0005-0000-0000-0000723D0000}"/>
    <cellStyle name="Note 47 3 2 2 3 2 4" xfId="27727" xr:uid="{00000000-0005-0000-0000-0000733D0000}"/>
    <cellStyle name="Note 47 3 2 2 3 2 5" xfId="36330" xr:uid="{00000000-0005-0000-0000-0000743D0000}"/>
    <cellStyle name="Note 47 3 2 2 3 3" xfId="3965" xr:uid="{00000000-0005-0000-0000-0000753D0000}"/>
    <cellStyle name="Note 47 3 2 2 3 3 2" xfId="13064" xr:uid="{00000000-0005-0000-0000-0000763D0000}"/>
    <cellStyle name="Note 47 3 2 2 3 3 3" xfId="22232" xr:uid="{00000000-0005-0000-0000-0000773D0000}"/>
    <cellStyle name="Note 47 3 2 2 3 3 4" xfId="27728" xr:uid="{00000000-0005-0000-0000-0000783D0000}"/>
    <cellStyle name="Note 47 3 2 2 3 3 5" xfId="36331" xr:uid="{00000000-0005-0000-0000-0000793D0000}"/>
    <cellStyle name="Note 47 3 2 2 3 4" xfId="13062" xr:uid="{00000000-0005-0000-0000-00007A3D0000}"/>
    <cellStyle name="Note 47 3 2 2 3 4 2" xfId="36332" xr:uid="{00000000-0005-0000-0000-00007B3D0000}"/>
    <cellStyle name="Note 47 3 2 2 3 5" xfId="22234" xr:uid="{00000000-0005-0000-0000-00007C3D0000}"/>
    <cellStyle name="Note 47 3 2 2 3 6" xfId="27726" xr:uid="{00000000-0005-0000-0000-00007D3D0000}"/>
    <cellStyle name="Note 47 3 2 2 3 7" xfId="36333" xr:uid="{00000000-0005-0000-0000-00007E3D0000}"/>
    <cellStyle name="Note 47 3 2 2 4" xfId="3966" xr:uid="{00000000-0005-0000-0000-00007F3D0000}"/>
    <cellStyle name="Note 47 3 2 2 4 2" xfId="3967" xr:uid="{00000000-0005-0000-0000-0000803D0000}"/>
    <cellStyle name="Note 47 3 2 2 4 2 2" xfId="13066" xr:uid="{00000000-0005-0000-0000-0000813D0000}"/>
    <cellStyle name="Note 47 3 2 2 4 2 3" xfId="22230" xr:uid="{00000000-0005-0000-0000-0000823D0000}"/>
    <cellStyle name="Note 47 3 2 2 4 2 4" xfId="27730" xr:uid="{00000000-0005-0000-0000-0000833D0000}"/>
    <cellStyle name="Note 47 3 2 2 4 2 5" xfId="36334" xr:uid="{00000000-0005-0000-0000-0000843D0000}"/>
    <cellStyle name="Note 47 3 2 2 4 3" xfId="3968" xr:uid="{00000000-0005-0000-0000-0000853D0000}"/>
    <cellStyle name="Note 47 3 2 2 4 3 2" xfId="13067" xr:uid="{00000000-0005-0000-0000-0000863D0000}"/>
    <cellStyle name="Note 47 3 2 2 4 3 3" xfId="22229" xr:uid="{00000000-0005-0000-0000-0000873D0000}"/>
    <cellStyle name="Note 47 3 2 2 4 3 4" xfId="27731" xr:uid="{00000000-0005-0000-0000-0000883D0000}"/>
    <cellStyle name="Note 47 3 2 2 4 3 5" xfId="36335" xr:uid="{00000000-0005-0000-0000-0000893D0000}"/>
    <cellStyle name="Note 47 3 2 2 4 4" xfId="13065" xr:uid="{00000000-0005-0000-0000-00008A3D0000}"/>
    <cellStyle name="Note 47 3 2 2 4 5" xfId="22231" xr:uid="{00000000-0005-0000-0000-00008B3D0000}"/>
    <cellStyle name="Note 47 3 2 2 4 6" xfId="27729" xr:uid="{00000000-0005-0000-0000-00008C3D0000}"/>
    <cellStyle name="Note 47 3 2 2 4 7" xfId="36336" xr:uid="{00000000-0005-0000-0000-00008D3D0000}"/>
    <cellStyle name="Note 47 3 2 2 5" xfId="3969" xr:uid="{00000000-0005-0000-0000-00008E3D0000}"/>
    <cellStyle name="Note 47 3 2 2 5 2" xfId="13068" xr:uid="{00000000-0005-0000-0000-00008F3D0000}"/>
    <cellStyle name="Note 47 3 2 2 5 3" xfId="22228" xr:uid="{00000000-0005-0000-0000-0000903D0000}"/>
    <cellStyle name="Note 47 3 2 2 5 4" xfId="27732" xr:uid="{00000000-0005-0000-0000-0000913D0000}"/>
    <cellStyle name="Note 47 3 2 2 5 5" xfId="36337" xr:uid="{00000000-0005-0000-0000-0000923D0000}"/>
    <cellStyle name="Note 47 3 2 2 6" xfId="13054" xr:uid="{00000000-0005-0000-0000-0000933D0000}"/>
    <cellStyle name="Note 47 3 2 2 6 2" xfId="36338" xr:uid="{00000000-0005-0000-0000-0000943D0000}"/>
    <cellStyle name="Note 47 3 2 2 7" xfId="22242" xr:uid="{00000000-0005-0000-0000-0000953D0000}"/>
    <cellStyle name="Note 47 3 2 2 8" xfId="27718" xr:uid="{00000000-0005-0000-0000-0000963D0000}"/>
    <cellStyle name="Note 47 3 2 2 9" xfId="36339" xr:uid="{00000000-0005-0000-0000-0000973D0000}"/>
    <cellStyle name="Note 47 3 2 3" xfId="3970" xr:uid="{00000000-0005-0000-0000-0000983D0000}"/>
    <cellStyle name="Note 47 3 2 3 2" xfId="3971" xr:uid="{00000000-0005-0000-0000-0000993D0000}"/>
    <cellStyle name="Note 47 3 2 3 2 2" xfId="3972" xr:uid="{00000000-0005-0000-0000-00009A3D0000}"/>
    <cellStyle name="Note 47 3 2 3 2 2 2" xfId="3973" xr:uid="{00000000-0005-0000-0000-00009B3D0000}"/>
    <cellStyle name="Note 47 3 2 3 2 2 2 2" xfId="13072" xr:uid="{00000000-0005-0000-0000-00009C3D0000}"/>
    <cellStyle name="Note 47 3 2 3 2 2 2 3" xfId="22224" xr:uid="{00000000-0005-0000-0000-00009D3D0000}"/>
    <cellStyle name="Note 47 3 2 3 2 2 2 4" xfId="27736" xr:uid="{00000000-0005-0000-0000-00009E3D0000}"/>
    <cellStyle name="Note 47 3 2 3 2 2 2 5" xfId="36340" xr:uid="{00000000-0005-0000-0000-00009F3D0000}"/>
    <cellStyle name="Note 47 3 2 3 2 2 3" xfId="3974" xr:uid="{00000000-0005-0000-0000-0000A03D0000}"/>
    <cellStyle name="Note 47 3 2 3 2 2 3 2" xfId="13073" xr:uid="{00000000-0005-0000-0000-0000A13D0000}"/>
    <cellStyle name="Note 47 3 2 3 2 2 3 3" xfId="22223" xr:uid="{00000000-0005-0000-0000-0000A23D0000}"/>
    <cellStyle name="Note 47 3 2 3 2 2 3 4" xfId="27737" xr:uid="{00000000-0005-0000-0000-0000A33D0000}"/>
    <cellStyle name="Note 47 3 2 3 2 2 3 5" xfId="36341" xr:uid="{00000000-0005-0000-0000-0000A43D0000}"/>
    <cellStyle name="Note 47 3 2 3 2 2 4" xfId="13071" xr:uid="{00000000-0005-0000-0000-0000A53D0000}"/>
    <cellStyle name="Note 47 3 2 3 2 2 4 2" xfId="36342" xr:uid="{00000000-0005-0000-0000-0000A63D0000}"/>
    <cellStyle name="Note 47 3 2 3 2 2 5" xfId="22225" xr:uid="{00000000-0005-0000-0000-0000A73D0000}"/>
    <cellStyle name="Note 47 3 2 3 2 2 6" xfId="27735" xr:uid="{00000000-0005-0000-0000-0000A83D0000}"/>
    <cellStyle name="Note 47 3 2 3 2 2 7" xfId="36343" xr:uid="{00000000-0005-0000-0000-0000A93D0000}"/>
    <cellStyle name="Note 47 3 2 3 2 3" xfId="3975" xr:uid="{00000000-0005-0000-0000-0000AA3D0000}"/>
    <cellStyle name="Note 47 3 2 3 2 3 2" xfId="3976" xr:uid="{00000000-0005-0000-0000-0000AB3D0000}"/>
    <cellStyle name="Note 47 3 2 3 2 3 2 2" xfId="13075" xr:uid="{00000000-0005-0000-0000-0000AC3D0000}"/>
    <cellStyle name="Note 47 3 2 3 2 3 2 3" xfId="22221" xr:uid="{00000000-0005-0000-0000-0000AD3D0000}"/>
    <cellStyle name="Note 47 3 2 3 2 3 2 4" xfId="27739" xr:uid="{00000000-0005-0000-0000-0000AE3D0000}"/>
    <cellStyle name="Note 47 3 2 3 2 3 2 5" xfId="36344" xr:uid="{00000000-0005-0000-0000-0000AF3D0000}"/>
    <cellStyle name="Note 47 3 2 3 2 3 3" xfId="13074" xr:uid="{00000000-0005-0000-0000-0000B03D0000}"/>
    <cellStyle name="Note 47 3 2 3 2 3 4" xfId="22222" xr:uid="{00000000-0005-0000-0000-0000B13D0000}"/>
    <cellStyle name="Note 47 3 2 3 2 3 5" xfId="27738" xr:uid="{00000000-0005-0000-0000-0000B23D0000}"/>
    <cellStyle name="Note 47 3 2 3 2 3 6" xfId="36345" xr:uid="{00000000-0005-0000-0000-0000B33D0000}"/>
    <cellStyle name="Note 47 3 2 3 2 4" xfId="3977" xr:uid="{00000000-0005-0000-0000-0000B43D0000}"/>
    <cellStyle name="Note 47 3 2 3 2 4 2" xfId="13076" xr:uid="{00000000-0005-0000-0000-0000B53D0000}"/>
    <cellStyle name="Note 47 3 2 3 2 4 3" xfId="22220" xr:uid="{00000000-0005-0000-0000-0000B63D0000}"/>
    <cellStyle name="Note 47 3 2 3 2 4 4" xfId="27740" xr:uid="{00000000-0005-0000-0000-0000B73D0000}"/>
    <cellStyle name="Note 47 3 2 3 2 4 5" xfId="36346" xr:uid="{00000000-0005-0000-0000-0000B83D0000}"/>
    <cellStyle name="Note 47 3 2 3 2 5" xfId="13070" xr:uid="{00000000-0005-0000-0000-0000B93D0000}"/>
    <cellStyle name="Note 47 3 2 3 2 5 2" xfId="36347" xr:uid="{00000000-0005-0000-0000-0000BA3D0000}"/>
    <cellStyle name="Note 47 3 2 3 2 6" xfId="22226" xr:uid="{00000000-0005-0000-0000-0000BB3D0000}"/>
    <cellStyle name="Note 47 3 2 3 2 7" xfId="27734" xr:uid="{00000000-0005-0000-0000-0000BC3D0000}"/>
    <cellStyle name="Note 47 3 2 3 2 8" xfId="36348" xr:uid="{00000000-0005-0000-0000-0000BD3D0000}"/>
    <cellStyle name="Note 47 3 2 3 3" xfId="3978" xr:uid="{00000000-0005-0000-0000-0000BE3D0000}"/>
    <cellStyle name="Note 47 3 2 3 3 2" xfId="3979" xr:uid="{00000000-0005-0000-0000-0000BF3D0000}"/>
    <cellStyle name="Note 47 3 2 3 3 2 2" xfId="13078" xr:uid="{00000000-0005-0000-0000-0000C03D0000}"/>
    <cellStyle name="Note 47 3 2 3 3 2 3" xfId="22218" xr:uid="{00000000-0005-0000-0000-0000C13D0000}"/>
    <cellStyle name="Note 47 3 2 3 3 2 4" xfId="27742" xr:uid="{00000000-0005-0000-0000-0000C23D0000}"/>
    <cellStyle name="Note 47 3 2 3 3 2 5" xfId="36349" xr:uid="{00000000-0005-0000-0000-0000C33D0000}"/>
    <cellStyle name="Note 47 3 2 3 3 3" xfId="3980" xr:uid="{00000000-0005-0000-0000-0000C43D0000}"/>
    <cellStyle name="Note 47 3 2 3 3 3 2" xfId="13079" xr:uid="{00000000-0005-0000-0000-0000C53D0000}"/>
    <cellStyle name="Note 47 3 2 3 3 3 3" xfId="22217" xr:uid="{00000000-0005-0000-0000-0000C63D0000}"/>
    <cellStyle name="Note 47 3 2 3 3 3 4" xfId="27743" xr:uid="{00000000-0005-0000-0000-0000C73D0000}"/>
    <cellStyle name="Note 47 3 2 3 3 3 5" xfId="36350" xr:uid="{00000000-0005-0000-0000-0000C83D0000}"/>
    <cellStyle name="Note 47 3 2 3 3 4" xfId="13077" xr:uid="{00000000-0005-0000-0000-0000C93D0000}"/>
    <cellStyle name="Note 47 3 2 3 3 4 2" xfId="36351" xr:uid="{00000000-0005-0000-0000-0000CA3D0000}"/>
    <cellStyle name="Note 47 3 2 3 3 5" xfId="22219" xr:uid="{00000000-0005-0000-0000-0000CB3D0000}"/>
    <cellStyle name="Note 47 3 2 3 3 6" xfId="27741" xr:uid="{00000000-0005-0000-0000-0000CC3D0000}"/>
    <cellStyle name="Note 47 3 2 3 3 7" xfId="36352" xr:uid="{00000000-0005-0000-0000-0000CD3D0000}"/>
    <cellStyle name="Note 47 3 2 3 4" xfId="3981" xr:uid="{00000000-0005-0000-0000-0000CE3D0000}"/>
    <cellStyle name="Note 47 3 2 3 4 2" xfId="3982" xr:uid="{00000000-0005-0000-0000-0000CF3D0000}"/>
    <cellStyle name="Note 47 3 2 3 4 2 2" xfId="13081" xr:uid="{00000000-0005-0000-0000-0000D03D0000}"/>
    <cellStyle name="Note 47 3 2 3 4 2 3" xfId="22215" xr:uid="{00000000-0005-0000-0000-0000D13D0000}"/>
    <cellStyle name="Note 47 3 2 3 4 2 4" xfId="27745" xr:uid="{00000000-0005-0000-0000-0000D23D0000}"/>
    <cellStyle name="Note 47 3 2 3 4 2 5" xfId="36353" xr:uid="{00000000-0005-0000-0000-0000D33D0000}"/>
    <cellStyle name="Note 47 3 2 3 4 3" xfId="3983" xr:uid="{00000000-0005-0000-0000-0000D43D0000}"/>
    <cellStyle name="Note 47 3 2 3 4 3 2" xfId="13082" xr:uid="{00000000-0005-0000-0000-0000D53D0000}"/>
    <cellStyle name="Note 47 3 2 3 4 3 3" xfId="22214" xr:uid="{00000000-0005-0000-0000-0000D63D0000}"/>
    <cellStyle name="Note 47 3 2 3 4 3 4" xfId="27746" xr:uid="{00000000-0005-0000-0000-0000D73D0000}"/>
    <cellStyle name="Note 47 3 2 3 4 3 5" xfId="36354" xr:uid="{00000000-0005-0000-0000-0000D83D0000}"/>
    <cellStyle name="Note 47 3 2 3 4 4" xfId="13080" xr:uid="{00000000-0005-0000-0000-0000D93D0000}"/>
    <cellStyle name="Note 47 3 2 3 4 5" xfId="22216" xr:uid="{00000000-0005-0000-0000-0000DA3D0000}"/>
    <cellStyle name="Note 47 3 2 3 4 6" xfId="27744" xr:uid="{00000000-0005-0000-0000-0000DB3D0000}"/>
    <cellStyle name="Note 47 3 2 3 4 7" xfId="36355" xr:uid="{00000000-0005-0000-0000-0000DC3D0000}"/>
    <cellStyle name="Note 47 3 2 3 5" xfId="3984" xr:uid="{00000000-0005-0000-0000-0000DD3D0000}"/>
    <cellStyle name="Note 47 3 2 3 5 2" xfId="13083" xr:uid="{00000000-0005-0000-0000-0000DE3D0000}"/>
    <cellStyle name="Note 47 3 2 3 5 3" xfId="22213" xr:uid="{00000000-0005-0000-0000-0000DF3D0000}"/>
    <cellStyle name="Note 47 3 2 3 5 4" xfId="27747" xr:uid="{00000000-0005-0000-0000-0000E03D0000}"/>
    <cellStyle name="Note 47 3 2 3 5 5" xfId="36356" xr:uid="{00000000-0005-0000-0000-0000E13D0000}"/>
    <cellStyle name="Note 47 3 2 3 6" xfId="13069" xr:uid="{00000000-0005-0000-0000-0000E23D0000}"/>
    <cellStyle name="Note 47 3 2 3 6 2" xfId="36357" xr:uid="{00000000-0005-0000-0000-0000E33D0000}"/>
    <cellStyle name="Note 47 3 2 3 7" xfId="22227" xr:uid="{00000000-0005-0000-0000-0000E43D0000}"/>
    <cellStyle name="Note 47 3 2 3 8" xfId="27733" xr:uid="{00000000-0005-0000-0000-0000E53D0000}"/>
    <cellStyle name="Note 47 3 2 3 9" xfId="36358" xr:uid="{00000000-0005-0000-0000-0000E63D0000}"/>
    <cellStyle name="Note 47 3 2 4" xfId="3985" xr:uid="{00000000-0005-0000-0000-0000E73D0000}"/>
    <cellStyle name="Note 47 3 2 4 2" xfId="3986" xr:uid="{00000000-0005-0000-0000-0000E83D0000}"/>
    <cellStyle name="Note 47 3 2 4 2 2" xfId="3987" xr:uid="{00000000-0005-0000-0000-0000E93D0000}"/>
    <cellStyle name="Note 47 3 2 4 2 2 2" xfId="3988" xr:uid="{00000000-0005-0000-0000-0000EA3D0000}"/>
    <cellStyle name="Note 47 3 2 4 2 2 2 2" xfId="13087" xr:uid="{00000000-0005-0000-0000-0000EB3D0000}"/>
    <cellStyle name="Note 47 3 2 4 2 2 2 3" xfId="22209" xr:uid="{00000000-0005-0000-0000-0000EC3D0000}"/>
    <cellStyle name="Note 47 3 2 4 2 2 2 4" xfId="27751" xr:uid="{00000000-0005-0000-0000-0000ED3D0000}"/>
    <cellStyle name="Note 47 3 2 4 2 2 2 5" xfId="36359" xr:uid="{00000000-0005-0000-0000-0000EE3D0000}"/>
    <cellStyle name="Note 47 3 2 4 2 2 3" xfId="3989" xr:uid="{00000000-0005-0000-0000-0000EF3D0000}"/>
    <cellStyle name="Note 47 3 2 4 2 2 3 2" xfId="13088" xr:uid="{00000000-0005-0000-0000-0000F03D0000}"/>
    <cellStyle name="Note 47 3 2 4 2 2 3 3" xfId="22208" xr:uid="{00000000-0005-0000-0000-0000F13D0000}"/>
    <cellStyle name="Note 47 3 2 4 2 2 3 4" xfId="27752" xr:uid="{00000000-0005-0000-0000-0000F23D0000}"/>
    <cellStyle name="Note 47 3 2 4 2 2 3 5" xfId="36360" xr:uid="{00000000-0005-0000-0000-0000F33D0000}"/>
    <cellStyle name="Note 47 3 2 4 2 2 4" xfId="13086" xr:uid="{00000000-0005-0000-0000-0000F43D0000}"/>
    <cellStyle name="Note 47 3 2 4 2 2 5" xfId="22210" xr:uid="{00000000-0005-0000-0000-0000F53D0000}"/>
    <cellStyle name="Note 47 3 2 4 2 2 6" xfId="27750" xr:uid="{00000000-0005-0000-0000-0000F63D0000}"/>
    <cellStyle name="Note 47 3 2 4 2 2 7" xfId="36361" xr:uid="{00000000-0005-0000-0000-0000F73D0000}"/>
    <cellStyle name="Note 47 3 2 4 2 3" xfId="3990" xr:uid="{00000000-0005-0000-0000-0000F83D0000}"/>
    <cellStyle name="Note 47 3 2 4 2 3 2" xfId="13089" xr:uid="{00000000-0005-0000-0000-0000F93D0000}"/>
    <cellStyle name="Note 47 3 2 4 2 3 3" xfId="22207" xr:uid="{00000000-0005-0000-0000-0000FA3D0000}"/>
    <cellStyle name="Note 47 3 2 4 2 3 4" xfId="27753" xr:uid="{00000000-0005-0000-0000-0000FB3D0000}"/>
    <cellStyle name="Note 47 3 2 4 2 3 5" xfId="36362" xr:uid="{00000000-0005-0000-0000-0000FC3D0000}"/>
    <cellStyle name="Note 47 3 2 4 2 4" xfId="3991" xr:uid="{00000000-0005-0000-0000-0000FD3D0000}"/>
    <cellStyle name="Note 47 3 2 4 2 4 2" xfId="13090" xr:uid="{00000000-0005-0000-0000-0000FE3D0000}"/>
    <cellStyle name="Note 47 3 2 4 2 4 3" xfId="22206" xr:uid="{00000000-0005-0000-0000-0000FF3D0000}"/>
    <cellStyle name="Note 47 3 2 4 2 4 4" xfId="27754" xr:uid="{00000000-0005-0000-0000-0000003E0000}"/>
    <cellStyle name="Note 47 3 2 4 2 4 5" xfId="36363" xr:uid="{00000000-0005-0000-0000-0000013E0000}"/>
    <cellStyle name="Note 47 3 2 4 2 5" xfId="13085" xr:uid="{00000000-0005-0000-0000-0000023E0000}"/>
    <cellStyle name="Note 47 3 2 4 2 5 2" xfId="36364" xr:uid="{00000000-0005-0000-0000-0000033E0000}"/>
    <cellStyle name="Note 47 3 2 4 2 6" xfId="22211" xr:uid="{00000000-0005-0000-0000-0000043E0000}"/>
    <cellStyle name="Note 47 3 2 4 2 7" xfId="27749" xr:uid="{00000000-0005-0000-0000-0000053E0000}"/>
    <cellStyle name="Note 47 3 2 4 2 8" xfId="36365" xr:uid="{00000000-0005-0000-0000-0000063E0000}"/>
    <cellStyle name="Note 47 3 2 4 3" xfId="3992" xr:uid="{00000000-0005-0000-0000-0000073E0000}"/>
    <cellStyle name="Note 47 3 2 4 3 2" xfId="3993" xr:uid="{00000000-0005-0000-0000-0000083E0000}"/>
    <cellStyle name="Note 47 3 2 4 3 2 2" xfId="13092" xr:uid="{00000000-0005-0000-0000-0000093E0000}"/>
    <cellStyle name="Note 47 3 2 4 3 2 3" xfId="22204" xr:uid="{00000000-0005-0000-0000-00000A3E0000}"/>
    <cellStyle name="Note 47 3 2 4 3 2 4" xfId="27756" xr:uid="{00000000-0005-0000-0000-00000B3E0000}"/>
    <cellStyle name="Note 47 3 2 4 3 2 5" xfId="36366" xr:uid="{00000000-0005-0000-0000-00000C3E0000}"/>
    <cellStyle name="Note 47 3 2 4 3 3" xfId="3994" xr:uid="{00000000-0005-0000-0000-00000D3E0000}"/>
    <cellStyle name="Note 47 3 2 4 3 3 2" xfId="13093" xr:uid="{00000000-0005-0000-0000-00000E3E0000}"/>
    <cellStyle name="Note 47 3 2 4 3 3 3" xfId="22203" xr:uid="{00000000-0005-0000-0000-00000F3E0000}"/>
    <cellStyle name="Note 47 3 2 4 3 3 4" xfId="27757" xr:uid="{00000000-0005-0000-0000-0000103E0000}"/>
    <cellStyle name="Note 47 3 2 4 3 3 5" xfId="36367" xr:uid="{00000000-0005-0000-0000-0000113E0000}"/>
    <cellStyle name="Note 47 3 2 4 3 4" xfId="13091" xr:uid="{00000000-0005-0000-0000-0000123E0000}"/>
    <cellStyle name="Note 47 3 2 4 3 5" xfId="22205" xr:uid="{00000000-0005-0000-0000-0000133E0000}"/>
    <cellStyle name="Note 47 3 2 4 3 6" xfId="27755" xr:uid="{00000000-0005-0000-0000-0000143E0000}"/>
    <cellStyle name="Note 47 3 2 4 3 7" xfId="36368" xr:uid="{00000000-0005-0000-0000-0000153E0000}"/>
    <cellStyle name="Note 47 3 2 4 4" xfId="3995" xr:uid="{00000000-0005-0000-0000-0000163E0000}"/>
    <cellStyle name="Note 47 3 2 4 4 2" xfId="13094" xr:uid="{00000000-0005-0000-0000-0000173E0000}"/>
    <cellStyle name="Note 47 3 2 4 4 3" xfId="22202" xr:uid="{00000000-0005-0000-0000-0000183E0000}"/>
    <cellStyle name="Note 47 3 2 4 4 4" xfId="27758" xr:uid="{00000000-0005-0000-0000-0000193E0000}"/>
    <cellStyle name="Note 47 3 2 4 4 5" xfId="36369" xr:uid="{00000000-0005-0000-0000-00001A3E0000}"/>
    <cellStyle name="Note 47 3 2 4 5" xfId="3996" xr:uid="{00000000-0005-0000-0000-00001B3E0000}"/>
    <cellStyle name="Note 47 3 2 4 5 2" xfId="13095" xr:uid="{00000000-0005-0000-0000-00001C3E0000}"/>
    <cellStyle name="Note 47 3 2 4 5 3" xfId="22201" xr:uid="{00000000-0005-0000-0000-00001D3E0000}"/>
    <cellStyle name="Note 47 3 2 4 5 4" xfId="27759" xr:uid="{00000000-0005-0000-0000-00001E3E0000}"/>
    <cellStyle name="Note 47 3 2 4 5 5" xfId="36370" xr:uid="{00000000-0005-0000-0000-00001F3E0000}"/>
    <cellStyle name="Note 47 3 2 4 6" xfId="13084" xr:uid="{00000000-0005-0000-0000-0000203E0000}"/>
    <cellStyle name="Note 47 3 2 4 6 2" xfId="36371" xr:uid="{00000000-0005-0000-0000-0000213E0000}"/>
    <cellStyle name="Note 47 3 2 4 7" xfId="22212" xr:uid="{00000000-0005-0000-0000-0000223E0000}"/>
    <cellStyle name="Note 47 3 2 4 8" xfId="27748" xr:uid="{00000000-0005-0000-0000-0000233E0000}"/>
    <cellStyle name="Note 47 3 2 4 9" xfId="36372" xr:uid="{00000000-0005-0000-0000-0000243E0000}"/>
    <cellStyle name="Note 47 3 2 5" xfId="3997" xr:uid="{00000000-0005-0000-0000-0000253E0000}"/>
    <cellStyle name="Note 47 3 2 5 2" xfId="3998" xr:uid="{00000000-0005-0000-0000-0000263E0000}"/>
    <cellStyle name="Note 47 3 2 5 2 2" xfId="3999" xr:uid="{00000000-0005-0000-0000-0000273E0000}"/>
    <cellStyle name="Note 47 3 2 5 2 2 2" xfId="4000" xr:uid="{00000000-0005-0000-0000-0000283E0000}"/>
    <cellStyle name="Note 47 3 2 5 2 2 2 2" xfId="13099" xr:uid="{00000000-0005-0000-0000-0000293E0000}"/>
    <cellStyle name="Note 47 3 2 5 2 2 2 3" xfId="22197" xr:uid="{00000000-0005-0000-0000-00002A3E0000}"/>
    <cellStyle name="Note 47 3 2 5 2 2 2 4" xfId="27763" xr:uid="{00000000-0005-0000-0000-00002B3E0000}"/>
    <cellStyle name="Note 47 3 2 5 2 2 2 5" xfId="36373" xr:uid="{00000000-0005-0000-0000-00002C3E0000}"/>
    <cellStyle name="Note 47 3 2 5 2 2 3" xfId="4001" xr:uid="{00000000-0005-0000-0000-00002D3E0000}"/>
    <cellStyle name="Note 47 3 2 5 2 2 3 2" xfId="13100" xr:uid="{00000000-0005-0000-0000-00002E3E0000}"/>
    <cellStyle name="Note 47 3 2 5 2 2 3 3" xfId="22196" xr:uid="{00000000-0005-0000-0000-00002F3E0000}"/>
    <cellStyle name="Note 47 3 2 5 2 2 3 4" xfId="27764" xr:uid="{00000000-0005-0000-0000-0000303E0000}"/>
    <cellStyle name="Note 47 3 2 5 2 2 3 5" xfId="36374" xr:uid="{00000000-0005-0000-0000-0000313E0000}"/>
    <cellStyle name="Note 47 3 2 5 2 2 4" xfId="13098" xr:uid="{00000000-0005-0000-0000-0000323E0000}"/>
    <cellStyle name="Note 47 3 2 5 2 2 5" xfId="22198" xr:uid="{00000000-0005-0000-0000-0000333E0000}"/>
    <cellStyle name="Note 47 3 2 5 2 2 6" xfId="27762" xr:uid="{00000000-0005-0000-0000-0000343E0000}"/>
    <cellStyle name="Note 47 3 2 5 2 2 7" xfId="36375" xr:uid="{00000000-0005-0000-0000-0000353E0000}"/>
    <cellStyle name="Note 47 3 2 5 2 3" xfId="4002" xr:uid="{00000000-0005-0000-0000-0000363E0000}"/>
    <cellStyle name="Note 47 3 2 5 2 3 2" xfId="13101" xr:uid="{00000000-0005-0000-0000-0000373E0000}"/>
    <cellStyle name="Note 47 3 2 5 2 3 3" xfId="22195" xr:uid="{00000000-0005-0000-0000-0000383E0000}"/>
    <cellStyle name="Note 47 3 2 5 2 3 4" xfId="27765" xr:uid="{00000000-0005-0000-0000-0000393E0000}"/>
    <cellStyle name="Note 47 3 2 5 2 3 5" xfId="36376" xr:uid="{00000000-0005-0000-0000-00003A3E0000}"/>
    <cellStyle name="Note 47 3 2 5 2 4" xfId="4003" xr:uid="{00000000-0005-0000-0000-00003B3E0000}"/>
    <cellStyle name="Note 47 3 2 5 2 4 2" xfId="13102" xr:uid="{00000000-0005-0000-0000-00003C3E0000}"/>
    <cellStyle name="Note 47 3 2 5 2 4 3" xfId="22194" xr:uid="{00000000-0005-0000-0000-00003D3E0000}"/>
    <cellStyle name="Note 47 3 2 5 2 4 4" xfId="27766" xr:uid="{00000000-0005-0000-0000-00003E3E0000}"/>
    <cellStyle name="Note 47 3 2 5 2 4 5" xfId="36377" xr:uid="{00000000-0005-0000-0000-00003F3E0000}"/>
    <cellStyle name="Note 47 3 2 5 2 5" xfId="13097" xr:uid="{00000000-0005-0000-0000-0000403E0000}"/>
    <cellStyle name="Note 47 3 2 5 2 5 2" xfId="36378" xr:uid="{00000000-0005-0000-0000-0000413E0000}"/>
    <cellStyle name="Note 47 3 2 5 2 6" xfId="22199" xr:uid="{00000000-0005-0000-0000-0000423E0000}"/>
    <cellStyle name="Note 47 3 2 5 2 7" xfId="27761" xr:uid="{00000000-0005-0000-0000-0000433E0000}"/>
    <cellStyle name="Note 47 3 2 5 2 8" xfId="36379" xr:uid="{00000000-0005-0000-0000-0000443E0000}"/>
    <cellStyle name="Note 47 3 2 5 3" xfId="4004" xr:uid="{00000000-0005-0000-0000-0000453E0000}"/>
    <cellStyle name="Note 47 3 2 5 3 2" xfId="4005" xr:uid="{00000000-0005-0000-0000-0000463E0000}"/>
    <cellStyle name="Note 47 3 2 5 3 2 2" xfId="13104" xr:uid="{00000000-0005-0000-0000-0000473E0000}"/>
    <cellStyle name="Note 47 3 2 5 3 2 3" xfId="22192" xr:uid="{00000000-0005-0000-0000-0000483E0000}"/>
    <cellStyle name="Note 47 3 2 5 3 2 4" xfId="27768" xr:uid="{00000000-0005-0000-0000-0000493E0000}"/>
    <cellStyle name="Note 47 3 2 5 3 2 5" xfId="36380" xr:uid="{00000000-0005-0000-0000-00004A3E0000}"/>
    <cellStyle name="Note 47 3 2 5 3 3" xfId="4006" xr:uid="{00000000-0005-0000-0000-00004B3E0000}"/>
    <cellStyle name="Note 47 3 2 5 3 3 2" xfId="13105" xr:uid="{00000000-0005-0000-0000-00004C3E0000}"/>
    <cellStyle name="Note 47 3 2 5 3 3 3" xfId="22191" xr:uid="{00000000-0005-0000-0000-00004D3E0000}"/>
    <cellStyle name="Note 47 3 2 5 3 3 4" xfId="27769" xr:uid="{00000000-0005-0000-0000-00004E3E0000}"/>
    <cellStyle name="Note 47 3 2 5 3 3 5" xfId="36381" xr:uid="{00000000-0005-0000-0000-00004F3E0000}"/>
    <cellStyle name="Note 47 3 2 5 3 4" xfId="13103" xr:uid="{00000000-0005-0000-0000-0000503E0000}"/>
    <cellStyle name="Note 47 3 2 5 3 5" xfId="22193" xr:uid="{00000000-0005-0000-0000-0000513E0000}"/>
    <cellStyle name="Note 47 3 2 5 3 6" xfId="27767" xr:uid="{00000000-0005-0000-0000-0000523E0000}"/>
    <cellStyle name="Note 47 3 2 5 3 7" xfId="36382" xr:uid="{00000000-0005-0000-0000-0000533E0000}"/>
    <cellStyle name="Note 47 3 2 5 4" xfId="4007" xr:uid="{00000000-0005-0000-0000-0000543E0000}"/>
    <cellStyle name="Note 47 3 2 5 4 2" xfId="13106" xr:uid="{00000000-0005-0000-0000-0000553E0000}"/>
    <cellStyle name="Note 47 3 2 5 4 3" xfId="22190" xr:uid="{00000000-0005-0000-0000-0000563E0000}"/>
    <cellStyle name="Note 47 3 2 5 4 4" xfId="27770" xr:uid="{00000000-0005-0000-0000-0000573E0000}"/>
    <cellStyle name="Note 47 3 2 5 4 5" xfId="36383" xr:uid="{00000000-0005-0000-0000-0000583E0000}"/>
    <cellStyle name="Note 47 3 2 5 5" xfId="4008" xr:uid="{00000000-0005-0000-0000-0000593E0000}"/>
    <cellStyle name="Note 47 3 2 5 5 2" xfId="13107" xr:uid="{00000000-0005-0000-0000-00005A3E0000}"/>
    <cellStyle name="Note 47 3 2 5 5 3" xfId="22189" xr:uid="{00000000-0005-0000-0000-00005B3E0000}"/>
    <cellStyle name="Note 47 3 2 5 5 4" xfId="27771" xr:uid="{00000000-0005-0000-0000-00005C3E0000}"/>
    <cellStyle name="Note 47 3 2 5 5 5" xfId="36384" xr:uid="{00000000-0005-0000-0000-00005D3E0000}"/>
    <cellStyle name="Note 47 3 2 5 6" xfId="13096" xr:uid="{00000000-0005-0000-0000-00005E3E0000}"/>
    <cellStyle name="Note 47 3 2 5 6 2" xfId="36385" xr:uid="{00000000-0005-0000-0000-00005F3E0000}"/>
    <cellStyle name="Note 47 3 2 5 7" xfId="22200" xr:uid="{00000000-0005-0000-0000-0000603E0000}"/>
    <cellStyle name="Note 47 3 2 5 8" xfId="27760" xr:uid="{00000000-0005-0000-0000-0000613E0000}"/>
    <cellStyle name="Note 47 3 2 5 9" xfId="36386" xr:uid="{00000000-0005-0000-0000-0000623E0000}"/>
    <cellStyle name="Note 47 3 2 6" xfId="4009" xr:uid="{00000000-0005-0000-0000-0000633E0000}"/>
    <cellStyle name="Note 47 3 2 6 2" xfId="4010" xr:uid="{00000000-0005-0000-0000-0000643E0000}"/>
    <cellStyle name="Note 47 3 2 6 2 2" xfId="4011" xr:uid="{00000000-0005-0000-0000-0000653E0000}"/>
    <cellStyle name="Note 47 3 2 6 2 2 2" xfId="13110" xr:uid="{00000000-0005-0000-0000-0000663E0000}"/>
    <cellStyle name="Note 47 3 2 6 2 2 3" xfId="22186" xr:uid="{00000000-0005-0000-0000-0000673E0000}"/>
    <cellStyle name="Note 47 3 2 6 2 2 4" xfId="27774" xr:uid="{00000000-0005-0000-0000-0000683E0000}"/>
    <cellStyle name="Note 47 3 2 6 2 2 5" xfId="36387" xr:uid="{00000000-0005-0000-0000-0000693E0000}"/>
    <cellStyle name="Note 47 3 2 6 2 3" xfId="4012" xr:uid="{00000000-0005-0000-0000-00006A3E0000}"/>
    <cellStyle name="Note 47 3 2 6 2 3 2" xfId="13111" xr:uid="{00000000-0005-0000-0000-00006B3E0000}"/>
    <cellStyle name="Note 47 3 2 6 2 3 3" xfId="22185" xr:uid="{00000000-0005-0000-0000-00006C3E0000}"/>
    <cellStyle name="Note 47 3 2 6 2 3 4" xfId="27775" xr:uid="{00000000-0005-0000-0000-00006D3E0000}"/>
    <cellStyle name="Note 47 3 2 6 2 3 5" xfId="36388" xr:uid="{00000000-0005-0000-0000-00006E3E0000}"/>
    <cellStyle name="Note 47 3 2 6 2 4" xfId="13109" xr:uid="{00000000-0005-0000-0000-00006F3E0000}"/>
    <cellStyle name="Note 47 3 2 6 2 4 2" xfId="36389" xr:uid="{00000000-0005-0000-0000-0000703E0000}"/>
    <cellStyle name="Note 47 3 2 6 2 5" xfId="22187" xr:uid="{00000000-0005-0000-0000-0000713E0000}"/>
    <cellStyle name="Note 47 3 2 6 2 6" xfId="27773" xr:uid="{00000000-0005-0000-0000-0000723E0000}"/>
    <cellStyle name="Note 47 3 2 6 2 7" xfId="36390" xr:uid="{00000000-0005-0000-0000-0000733E0000}"/>
    <cellStyle name="Note 47 3 2 6 3" xfId="4013" xr:uid="{00000000-0005-0000-0000-0000743E0000}"/>
    <cellStyle name="Note 47 3 2 6 3 2" xfId="4014" xr:uid="{00000000-0005-0000-0000-0000753E0000}"/>
    <cellStyle name="Note 47 3 2 6 3 2 2" xfId="13113" xr:uid="{00000000-0005-0000-0000-0000763E0000}"/>
    <cellStyle name="Note 47 3 2 6 3 2 3" xfId="22183" xr:uid="{00000000-0005-0000-0000-0000773E0000}"/>
    <cellStyle name="Note 47 3 2 6 3 2 4" xfId="27777" xr:uid="{00000000-0005-0000-0000-0000783E0000}"/>
    <cellStyle name="Note 47 3 2 6 3 2 5" xfId="36391" xr:uid="{00000000-0005-0000-0000-0000793E0000}"/>
    <cellStyle name="Note 47 3 2 6 3 3" xfId="4015" xr:uid="{00000000-0005-0000-0000-00007A3E0000}"/>
    <cellStyle name="Note 47 3 2 6 3 3 2" xfId="13114" xr:uid="{00000000-0005-0000-0000-00007B3E0000}"/>
    <cellStyle name="Note 47 3 2 6 3 3 3" xfId="22182" xr:uid="{00000000-0005-0000-0000-00007C3E0000}"/>
    <cellStyle name="Note 47 3 2 6 3 3 4" xfId="27778" xr:uid="{00000000-0005-0000-0000-00007D3E0000}"/>
    <cellStyle name="Note 47 3 2 6 3 3 5" xfId="36392" xr:uid="{00000000-0005-0000-0000-00007E3E0000}"/>
    <cellStyle name="Note 47 3 2 6 3 4" xfId="13112" xr:uid="{00000000-0005-0000-0000-00007F3E0000}"/>
    <cellStyle name="Note 47 3 2 6 3 5" xfId="22184" xr:uid="{00000000-0005-0000-0000-0000803E0000}"/>
    <cellStyle name="Note 47 3 2 6 3 6" xfId="27776" xr:uid="{00000000-0005-0000-0000-0000813E0000}"/>
    <cellStyle name="Note 47 3 2 6 3 7" xfId="36393" xr:uid="{00000000-0005-0000-0000-0000823E0000}"/>
    <cellStyle name="Note 47 3 2 6 4" xfId="4016" xr:uid="{00000000-0005-0000-0000-0000833E0000}"/>
    <cellStyle name="Note 47 3 2 6 4 2" xfId="13115" xr:uid="{00000000-0005-0000-0000-0000843E0000}"/>
    <cellStyle name="Note 47 3 2 6 4 3" xfId="22181" xr:uid="{00000000-0005-0000-0000-0000853E0000}"/>
    <cellStyle name="Note 47 3 2 6 4 4" xfId="27779" xr:uid="{00000000-0005-0000-0000-0000863E0000}"/>
    <cellStyle name="Note 47 3 2 6 4 5" xfId="36394" xr:uid="{00000000-0005-0000-0000-0000873E0000}"/>
    <cellStyle name="Note 47 3 2 6 5" xfId="4017" xr:uid="{00000000-0005-0000-0000-0000883E0000}"/>
    <cellStyle name="Note 47 3 2 6 5 2" xfId="13116" xr:uid="{00000000-0005-0000-0000-0000893E0000}"/>
    <cellStyle name="Note 47 3 2 6 5 3" xfId="22180" xr:uid="{00000000-0005-0000-0000-00008A3E0000}"/>
    <cellStyle name="Note 47 3 2 6 5 4" xfId="27780" xr:uid="{00000000-0005-0000-0000-00008B3E0000}"/>
    <cellStyle name="Note 47 3 2 6 5 5" xfId="36395" xr:uid="{00000000-0005-0000-0000-00008C3E0000}"/>
    <cellStyle name="Note 47 3 2 6 6" xfId="13108" xr:uid="{00000000-0005-0000-0000-00008D3E0000}"/>
    <cellStyle name="Note 47 3 2 6 6 2" xfId="36396" xr:uid="{00000000-0005-0000-0000-00008E3E0000}"/>
    <cellStyle name="Note 47 3 2 6 7" xfId="22188" xr:uid="{00000000-0005-0000-0000-00008F3E0000}"/>
    <cellStyle name="Note 47 3 2 6 8" xfId="27772" xr:uid="{00000000-0005-0000-0000-0000903E0000}"/>
    <cellStyle name="Note 47 3 2 6 9" xfId="36397" xr:uid="{00000000-0005-0000-0000-0000913E0000}"/>
    <cellStyle name="Note 47 3 2 7" xfId="13053" xr:uid="{00000000-0005-0000-0000-0000923E0000}"/>
    <cellStyle name="Note 47 3 2 7 2" xfId="36398" xr:uid="{00000000-0005-0000-0000-0000933E0000}"/>
    <cellStyle name="Note 47 3 2 8" xfId="22243" xr:uid="{00000000-0005-0000-0000-0000943E0000}"/>
    <cellStyle name="Note 47 3 2 9" xfId="27717" xr:uid="{00000000-0005-0000-0000-0000953E0000}"/>
    <cellStyle name="Note 47 3 3" xfId="4018" xr:uid="{00000000-0005-0000-0000-0000963E0000}"/>
    <cellStyle name="Note 47 3 3 10" xfId="36399" xr:uid="{00000000-0005-0000-0000-0000973E0000}"/>
    <cellStyle name="Note 47 3 3 2" xfId="4019" xr:uid="{00000000-0005-0000-0000-0000983E0000}"/>
    <cellStyle name="Note 47 3 3 2 2" xfId="4020" xr:uid="{00000000-0005-0000-0000-0000993E0000}"/>
    <cellStyle name="Note 47 3 3 2 2 2" xfId="4021" xr:uid="{00000000-0005-0000-0000-00009A3E0000}"/>
    <cellStyle name="Note 47 3 3 2 2 2 2" xfId="4022" xr:uid="{00000000-0005-0000-0000-00009B3E0000}"/>
    <cellStyle name="Note 47 3 3 2 2 2 2 2" xfId="13121" xr:uid="{00000000-0005-0000-0000-00009C3E0000}"/>
    <cellStyle name="Note 47 3 3 2 2 2 2 3" xfId="22175" xr:uid="{00000000-0005-0000-0000-00009D3E0000}"/>
    <cellStyle name="Note 47 3 3 2 2 2 2 4" xfId="27785" xr:uid="{00000000-0005-0000-0000-00009E3E0000}"/>
    <cellStyle name="Note 47 3 3 2 2 2 2 5" xfId="36400" xr:uid="{00000000-0005-0000-0000-00009F3E0000}"/>
    <cellStyle name="Note 47 3 3 2 2 2 3" xfId="4023" xr:uid="{00000000-0005-0000-0000-0000A03E0000}"/>
    <cellStyle name="Note 47 3 3 2 2 2 3 2" xfId="13122" xr:uid="{00000000-0005-0000-0000-0000A13E0000}"/>
    <cellStyle name="Note 47 3 3 2 2 2 3 3" xfId="22174" xr:uid="{00000000-0005-0000-0000-0000A23E0000}"/>
    <cellStyle name="Note 47 3 3 2 2 2 3 4" xfId="27786" xr:uid="{00000000-0005-0000-0000-0000A33E0000}"/>
    <cellStyle name="Note 47 3 3 2 2 2 3 5" xfId="36401" xr:uid="{00000000-0005-0000-0000-0000A43E0000}"/>
    <cellStyle name="Note 47 3 3 2 2 2 4" xfId="13120" xr:uid="{00000000-0005-0000-0000-0000A53E0000}"/>
    <cellStyle name="Note 47 3 3 2 2 2 4 2" xfId="36402" xr:uid="{00000000-0005-0000-0000-0000A63E0000}"/>
    <cellStyle name="Note 47 3 3 2 2 2 5" xfId="22176" xr:uid="{00000000-0005-0000-0000-0000A73E0000}"/>
    <cellStyle name="Note 47 3 3 2 2 2 6" xfId="27784" xr:uid="{00000000-0005-0000-0000-0000A83E0000}"/>
    <cellStyle name="Note 47 3 3 2 2 2 7" xfId="36403" xr:uid="{00000000-0005-0000-0000-0000A93E0000}"/>
    <cellStyle name="Note 47 3 3 2 2 3" xfId="4024" xr:uid="{00000000-0005-0000-0000-0000AA3E0000}"/>
    <cellStyle name="Note 47 3 3 2 2 3 2" xfId="4025" xr:uid="{00000000-0005-0000-0000-0000AB3E0000}"/>
    <cellStyle name="Note 47 3 3 2 2 3 2 2" xfId="13124" xr:uid="{00000000-0005-0000-0000-0000AC3E0000}"/>
    <cellStyle name="Note 47 3 3 2 2 3 2 3" xfId="22172" xr:uid="{00000000-0005-0000-0000-0000AD3E0000}"/>
    <cellStyle name="Note 47 3 3 2 2 3 2 4" xfId="27788" xr:uid="{00000000-0005-0000-0000-0000AE3E0000}"/>
    <cellStyle name="Note 47 3 3 2 2 3 2 5" xfId="36404" xr:uid="{00000000-0005-0000-0000-0000AF3E0000}"/>
    <cellStyle name="Note 47 3 3 2 2 3 3" xfId="13123" xr:uid="{00000000-0005-0000-0000-0000B03E0000}"/>
    <cellStyle name="Note 47 3 3 2 2 3 4" xfId="22173" xr:uid="{00000000-0005-0000-0000-0000B13E0000}"/>
    <cellStyle name="Note 47 3 3 2 2 3 5" xfId="27787" xr:uid="{00000000-0005-0000-0000-0000B23E0000}"/>
    <cellStyle name="Note 47 3 3 2 2 3 6" xfId="36405" xr:uid="{00000000-0005-0000-0000-0000B33E0000}"/>
    <cellStyle name="Note 47 3 3 2 2 4" xfId="4026" xr:uid="{00000000-0005-0000-0000-0000B43E0000}"/>
    <cellStyle name="Note 47 3 3 2 2 4 2" xfId="13125" xr:uid="{00000000-0005-0000-0000-0000B53E0000}"/>
    <cellStyle name="Note 47 3 3 2 2 4 3" xfId="22171" xr:uid="{00000000-0005-0000-0000-0000B63E0000}"/>
    <cellStyle name="Note 47 3 3 2 2 4 4" xfId="27789" xr:uid="{00000000-0005-0000-0000-0000B73E0000}"/>
    <cellStyle name="Note 47 3 3 2 2 4 5" xfId="36406" xr:uid="{00000000-0005-0000-0000-0000B83E0000}"/>
    <cellStyle name="Note 47 3 3 2 2 5" xfId="13119" xr:uid="{00000000-0005-0000-0000-0000B93E0000}"/>
    <cellStyle name="Note 47 3 3 2 2 5 2" xfId="36407" xr:uid="{00000000-0005-0000-0000-0000BA3E0000}"/>
    <cellStyle name="Note 47 3 3 2 2 6" xfId="22177" xr:uid="{00000000-0005-0000-0000-0000BB3E0000}"/>
    <cellStyle name="Note 47 3 3 2 2 7" xfId="27783" xr:uid="{00000000-0005-0000-0000-0000BC3E0000}"/>
    <cellStyle name="Note 47 3 3 2 2 8" xfId="36408" xr:uid="{00000000-0005-0000-0000-0000BD3E0000}"/>
    <cellStyle name="Note 47 3 3 2 3" xfId="4027" xr:uid="{00000000-0005-0000-0000-0000BE3E0000}"/>
    <cellStyle name="Note 47 3 3 2 3 2" xfId="4028" xr:uid="{00000000-0005-0000-0000-0000BF3E0000}"/>
    <cellStyle name="Note 47 3 3 2 3 2 2" xfId="13127" xr:uid="{00000000-0005-0000-0000-0000C03E0000}"/>
    <cellStyle name="Note 47 3 3 2 3 2 3" xfId="22169" xr:uid="{00000000-0005-0000-0000-0000C13E0000}"/>
    <cellStyle name="Note 47 3 3 2 3 2 4" xfId="27791" xr:uid="{00000000-0005-0000-0000-0000C23E0000}"/>
    <cellStyle name="Note 47 3 3 2 3 2 5" xfId="36409" xr:uid="{00000000-0005-0000-0000-0000C33E0000}"/>
    <cellStyle name="Note 47 3 3 2 3 3" xfId="4029" xr:uid="{00000000-0005-0000-0000-0000C43E0000}"/>
    <cellStyle name="Note 47 3 3 2 3 3 2" xfId="13128" xr:uid="{00000000-0005-0000-0000-0000C53E0000}"/>
    <cellStyle name="Note 47 3 3 2 3 3 3" xfId="22168" xr:uid="{00000000-0005-0000-0000-0000C63E0000}"/>
    <cellStyle name="Note 47 3 3 2 3 3 4" xfId="27792" xr:uid="{00000000-0005-0000-0000-0000C73E0000}"/>
    <cellStyle name="Note 47 3 3 2 3 3 5" xfId="36410" xr:uid="{00000000-0005-0000-0000-0000C83E0000}"/>
    <cellStyle name="Note 47 3 3 2 3 4" xfId="13126" xr:uid="{00000000-0005-0000-0000-0000C93E0000}"/>
    <cellStyle name="Note 47 3 3 2 3 4 2" xfId="36411" xr:uid="{00000000-0005-0000-0000-0000CA3E0000}"/>
    <cellStyle name="Note 47 3 3 2 3 5" xfId="22170" xr:uid="{00000000-0005-0000-0000-0000CB3E0000}"/>
    <cellStyle name="Note 47 3 3 2 3 6" xfId="27790" xr:uid="{00000000-0005-0000-0000-0000CC3E0000}"/>
    <cellStyle name="Note 47 3 3 2 3 7" xfId="36412" xr:uid="{00000000-0005-0000-0000-0000CD3E0000}"/>
    <cellStyle name="Note 47 3 3 2 4" xfId="4030" xr:uid="{00000000-0005-0000-0000-0000CE3E0000}"/>
    <cellStyle name="Note 47 3 3 2 4 2" xfId="4031" xr:uid="{00000000-0005-0000-0000-0000CF3E0000}"/>
    <cellStyle name="Note 47 3 3 2 4 2 2" xfId="13130" xr:uid="{00000000-0005-0000-0000-0000D03E0000}"/>
    <cellStyle name="Note 47 3 3 2 4 2 3" xfId="22166" xr:uid="{00000000-0005-0000-0000-0000D13E0000}"/>
    <cellStyle name="Note 47 3 3 2 4 2 4" xfId="27794" xr:uid="{00000000-0005-0000-0000-0000D23E0000}"/>
    <cellStyle name="Note 47 3 3 2 4 2 5" xfId="36413" xr:uid="{00000000-0005-0000-0000-0000D33E0000}"/>
    <cellStyle name="Note 47 3 3 2 4 3" xfId="4032" xr:uid="{00000000-0005-0000-0000-0000D43E0000}"/>
    <cellStyle name="Note 47 3 3 2 4 3 2" xfId="13131" xr:uid="{00000000-0005-0000-0000-0000D53E0000}"/>
    <cellStyle name="Note 47 3 3 2 4 3 3" xfId="22165" xr:uid="{00000000-0005-0000-0000-0000D63E0000}"/>
    <cellStyle name="Note 47 3 3 2 4 3 4" xfId="27795" xr:uid="{00000000-0005-0000-0000-0000D73E0000}"/>
    <cellStyle name="Note 47 3 3 2 4 3 5" xfId="36414" xr:uid="{00000000-0005-0000-0000-0000D83E0000}"/>
    <cellStyle name="Note 47 3 3 2 4 4" xfId="13129" xr:uid="{00000000-0005-0000-0000-0000D93E0000}"/>
    <cellStyle name="Note 47 3 3 2 4 5" xfId="22167" xr:uid="{00000000-0005-0000-0000-0000DA3E0000}"/>
    <cellStyle name="Note 47 3 3 2 4 6" xfId="27793" xr:uid="{00000000-0005-0000-0000-0000DB3E0000}"/>
    <cellStyle name="Note 47 3 3 2 4 7" xfId="36415" xr:uid="{00000000-0005-0000-0000-0000DC3E0000}"/>
    <cellStyle name="Note 47 3 3 2 5" xfId="4033" xr:uid="{00000000-0005-0000-0000-0000DD3E0000}"/>
    <cellStyle name="Note 47 3 3 2 5 2" xfId="13132" xr:uid="{00000000-0005-0000-0000-0000DE3E0000}"/>
    <cellStyle name="Note 47 3 3 2 5 3" xfId="22164" xr:uid="{00000000-0005-0000-0000-0000DF3E0000}"/>
    <cellStyle name="Note 47 3 3 2 5 4" xfId="27796" xr:uid="{00000000-0005-0000-0000-0000E03E0000}"/>
    <cellStyle name="Note 47 3 3 2 5 5" xfId="36416" xr:uid="{00000000-0005-0000-0000-0000E13E0000}"/>
    <cellStyle name="Note 47 3 3 2 6" xfId="13118" xr:uid="{00000000-0005-0000-0000-0000E23E0000}"/>
    <cellStyle name="Note 47 3 3 2 6 2" xfId="36417" xr:uid="{00000000-0005-0000-0000-0000E33E0000}"/>
    <cellStyle name="Note 47 3 3 2 7" xfId="22178" xr:uid="{00000000-0005-0000-0000-0000E43E0000}"/>
    <cellStyle name="Note 47 3 3 2 8" xfId="27782" xr:uid="{00000000-0005-0000-0000-0000E53E0000}"/>
    <cellStyle name="Note 47 3 3 2 9" xfId="36418" xr:uid="{00000000-0005-0000-0000-0000E63E0000}"/>
    <cellStyle name="Note 47 3 3 3" xfId="4034" xr:uid="{00000000-0005-0000-0000-0000E73E0000}"/>
    <cellStyle name="Note 47 3 3 3 2" xfId="4035" xr:uid="{00000000-0005-0000-0000-0000E83E0000}"/>
    <cellStyle name="Note 47 3 3 3 2 2" xfId="4036" xr:uid="{00000000-0005-0000-0000-0000E93E0000}"/>
    <cellStyle name="Note 47 3 3 3 2 2 2" xfId="4037" xr:uid="{00000000-0005-0000-0000-0000EA3E0000}"/>
    <cellStyle name="Note 47 3 3 3 2 2 2 2" xfId="13136" xr:uid="{00000000-0005-0000-0000-0000EB3E0000}"/>
    <cellStyle name="Note 47 3 3 3 2 2 2 3" xfId="22160" xr:uid="{00000000-0005-0000-0000-0000EC3E0000}"/>
    <cellStyle name="Note 47 3 3 3 2 2 2 4" xfId="27800" xr:uid="{00000000-0005-0000-0000-0000ED3E0000}"/>
    <cellStyle name="Note 47 3 3 3 2 2 2 5" xfId="36419" xr:uid="{00000000-0005-0000-0000-0000EE3E0000}"/>
    <cellStyle name="Note 47 3 3 3 2 2 3" xfId="4038" xr:uid="{00000000-0005-0000-0000-0000EF3E0000}"/>
    <cellStyle name="Note 47 3 3 3 2 2 3 2" xfId="13137" xr:uid="{00000000-0005-0000-0000-0000F03E0000}"/>
    <cellStyle name="Note 47 3 3 3 2 2 3 3" xfId="22159" xr:uid="{00000000-0005-0000-0000-0000F13E0000}"/>
    <cellStyle name="Note 47 3 3 3 2 2 3 4" xfId="27801" xr:uid="{00000000-0005-0000-0000-0000F23E0000}"/>
    <cellStyle name="Note 47 3 3 3 2 2 3 5" xfId="36420" xr:uid="{00000000-0005-0000-0000-0000F33E0000}"/>
    <cellStyle name="Note 47 3 3 3 2 2 4" xfId="13135" xr:uid="{00000000-0005-0000-0000-0000F43E0000}"/>
    <cellStyle name="Note 47 3 3 3 2 2 5" xfId="22161" xr:uid="{00000000-0005-0000-0000-0000F53E0000}"/>
    <cellStyle name="Note 47 3 3 3 2 2 6" xfId="27799" xr:uid="{00000000-0005-0000-0000-0000F63E0000}"/>
    <cellStyle name="Note 47 3 3 3 2 2 7" xfId="36421" xr:uid="{00000000-0005-0000-0000-0000F73E0000}"/>
    <cellStyle name="Note 47 3 3 3 2 3" xfId="4039" xr:uid="{00000000-0005-0000-0000-0000F83E0000}"/>
    <cellStyle name="Note 47 3 3 3 2 3 2" xfId="13138" xr:uid="{00000000-0005-0000-0000-0000F93E0000}"/>
    <cellStyle name="Note 47 3 3 3 2 3 3" xfId="22158" xr:uid="{00000000-0005-0000-0000-0000FA3E0000}"/>
    <cellStyle name="Note 47 3 3 3 2 3 4" xfId="27802" xr:uid="{00000000-0005-0000-0000-0000FB3E0000}"/>
    <cellStyle name="Note 47 3 3 3 2 3 5" xfId="36422" xr:uid="{00000000-0005-0000-0000-0000FC3E0000}"/>
    <cellStyle name="Note 47 3 3 3 2 4" xfId="4040" xr:uid="{00000000-0005-0000-0000-0000FD3E0000}"/>
    <cellStyle name="Note 47 3 3 3 2 4 2" xfId="13139" xr:uid="{00000000-0005-0000-0000-0000FE3E0000}"/>
    <cellStyle name="Note 47 3 3 3 2 4 3" xfId="22157" xr:uid="{00000000-0005-0000-0000-0000FF3E0000}"/>
    <cellStyle name="Note 47 3 3 3 2 4 4" xfId="27803" xr:uid="{00000000-0005-0000-0000-0000003F0000}"/>
    <cellStyle name="Note 47 3 3 3 2 4 5" xfId="36423" xr:uid="{00000000-0005-0000-0000-0000013F0000}"/>
    <cellStyle name="Note 47 3 3 3 2 5" xfId="13134" xr:uid="{00000000-0005-0000-0000-0000023F0000}"/>
    <cellStyle name="Note 47 3 3 3 2 5 2" xfId="36424" xr:uid="{00000000-0005-0000-0000-0000033F0000}"/>
    <cellStyle name="Note 47 3 3 3 2 6" xfId="22162" xr:uid="{00000000-0005-0000-0000-0000043F0000}"/>
    <cellStyle name="Note 47 3 3 3 2 7" xfId="27798" xr:uid="{00000000-0005-0000-0000-0000053F0000}"/>
    <cellStyle name="Note 47 3 3 3 2 8" xfId="36425" xr:uid="{00000000-0005-0000-0000-0000063F0000}"/>
    <cellStyle name="Note 47 3 3 3 3" xfId="4041" xr:uid="{00000000-0005-0000-0000-0000073F0000}"/>
    <cellStyle name="Note 47 3 3 3 3 2" xfId="4042" xr:uid="{00000000-0005-0000-0000-0000083F0000}"/>
    <cellStyle name="Note 47 3 3 3 3 2 2" xfId="13141" xr:uid="{00000000-0005-0000-0000-0000093F0000}"/>
    <cellStyle name="Note 47 3 3 3 3 2 3" xfId="22155" xr:uid="{00000000-0005-0000-0000-00000A3F0000}"/>
    <cellStyle name="Note 47 3 3 3 3 2 4" xfId="27805" xr:uid="{00000000-0005-0000-0000-00000B3F0000}"/>
    <cellStyle name="Note 47 3 3 3 3 2 5" xfId="36426" xr:uid="{00000000-0005-0000-0000-00000C3F0000}"/>
    <cellStyle name="Note 47 3 3 3 3 3" xfId="4043" xr:uid="{00000000-0005-0000-0000-00000D3F0000}"/>
    <cellStyle name="Note 47 3 3 3 3 3 2" xfId="13142" xr:uid="{00000000-0005-0000-0000-00000E3F0000}"/>
    <cellStyle name="Note 47 3 3 3 3 3 3" xfId="22154" xr:uid="{00000000-0005-0000-0000-00000F3F0000}"/>
    <cellStyle name="Note 47 3 3 3 3 3 4" xfId="27806" xr:uid="{00000000-0005-0000-0000-0000103F0000}"/>
    <cellStyle name="Note 47 3 3 3 3 3 5" xfId="36427" xr:uid="{00000000-0005-0000-0000-0000113F0000}"/>
    <cellStyle name="Note 47 3 3 3 3 4" xfId="13140" xr:uid="{00000000-0005-0000-0000-0000123F0000}"/>
    <cellStyle name="Note 47 3 3 3 3 5" xfId="22156" xr:uid="{00000000-0005-0000-0000-0000133F0000}"/>
    <cellStyle name="Note 47 3 3 3 3 6" xfId="27804" xr:uid="{00000000-0005-0000-0000-0000143F0000}"/>
    <cellStyle name="Note 47 3 3 3 3 7" xfId="36428" xr:uid="{00000000-0005-0000-0000-0000153F0000}"/>
    <cellStyle name="Note 47 3 3 3 4" xfId="4044" xr:uid="{00000000-0005-0000-0000-0000163F0000}"/>
    <cellStyle name="Note 47 3 3 3 4 2" xfId="13143" xr:uid="{00000000-0005-0000-0000-0000173F0000}"/>
    <cellStyle name="Note 47 3 3 3 4 3" xfId="22153" xr:uid="{00000000-0005-0000-0000-0000183F0000}"/>
    <cellStyle name="Note 47 3 3 3 4 4" xfId="27807" xr:uid="{00000000-0005-0000-0000-0000193F0000}"/>
    <cellStyle name="Note 47 3 3 3 4 5" xfId="36429" xr:uid="{00000000-0005-0000-0000-00001A3F0000}"/>
    <cellStyle name="Note 47 3 3 3 5" xfId="4045" xr:uid="{00000000-0005-0000-0000-00001B3F0000}"/>
    <cellStyle name="Note 47 3 3 3 5 2" xfId="13144" xr:uid="{00000000-0005-0000-0000-00001C3F0000}"/>
    <cellStyle name="Note 47 3 3 3 5 3" xfId="22152" xr:uid="{00000000-0005-0000-0000-00001D3F0000}"/>
    <cellStyle name="Note 47 3 3 3 5 4" xfId="27808" xr:uid="{00000000-0005-0000-0000-00001E3F0000}"/>
    <cellStyle name="Note 47 3 3 3 5 5" xfId="36430" xr:uid="{00000000-0005-0000-0000-00001F3F0000}"/>
    <cellStyle name="Note 47 3 3 3 6" xfId="13133" xr:uid="{00000000-0005-0000-0000-0000203F0000}"/>
    <cellStyle name="Note 47 3 3 3 6 2" xfId="36431" xr:uid="{00000000-0005-0000-0000-0000213F0000}"/>
    <cellStyle name="Note 47 3 3 3 7" xfId="22163" xr:uid="{00000000-0005-0000-0000-0000223F0000}"/>
    <cellStyle name="Note 47 3 3 3 8" xfId="27797" xr:uid="{00000000-0005-0000-0000-0000233F0000}"/>
    <cellStyle name="Note 47 3 3 3 9" xfId="36432" xr:uid="{00000000-0005-0000-0000-0000243F0000}"/>
    <cellStyle name="Note 47 3 3 4" xfId="4046" xr:uid="{00000000-0005-0000-0000-0000253F0000}"/>
    <cellStyle name="Note 47 3 3 4 2" xfId="4047" xr:uid="{00000000-0005-0000-0000-0000263F0000}"/>
    <cellStyle name="Note 47 3 3 4 2 2" xfId="4048" xr:uid="{00000000-0005-0000-0000-0000273F0000}"/>
    <cellStyle name="Note 47 3 3 4 2 2 2" xfId="4049" xr:uid="{00000000-0005-0000-0000-0000283F0000}"/>
    <cellStyle name="Note 47 3 3 4 2 2 2 2" xfId="13148" xr:uid="{00000000-0005-0000-0000-0000293F0000}"/>
    <cellStyle name="Note 47 3 3 4 2 2 2 3" xfId="22148" xr:uid="{00000000-0005-0000-0000-00002A3F0000}"/>
    <cellStyle name="Note 47 3 3 4 2 2 2 4" xfId="27812" xr:uid="{00000000-0005-0000-0000-00002B3F0000}"/>
    <cellStyle name="Note 47 3 3 4 2 2 2 5" xfId="36433" xr:uid="{00000000-0005-0000-0000-00002C3F0000}"/>
    <cellStyle name="Note 47 3 3 4 2 2 3" xfId="4050" xr:uid="{00000000-0005-0000-0000-00002D3F0000}"/>
    <cellStyle name="Note 47 3 3 4 2 2 3 2" xfId="13149" xr:uid="{00000000-0005-0000-0000-00002E3F0000}"/>
    <cellStyle name="Note 47 3 3 4 2 2 3 3" xfId="22147" xr:uid="{00000000-0005-0000-0000-00002F3F0000}"/>
    <cellStyle name="Note 47 3 3 4 2 2 3 4" xfId="27813" xr:uid="{00000000-0005-0000-0000-0000303F0000}"/>
    <cellStyle name="Note 47 3 3 4 2 2 3 5" xfId="36434" xr:uid="{00000000-0005-0000-0000-0000313F0000}"/>
    <cellStyle name="Note 47 3 3 4 2 2 4" xfId="13147" xr:uid="{00000000-0005-0000-0000-0000323F0000}"/>
    <cellStyle name="Note 47 3 3 4 2 2 5" xfId="22149" xr:uid="{00000000-0005-0000-0000-0000333F0000}"/>
    <cellStyle name="Note 47 3 3 4 2 2 6" xfId="27811" xr:uid="{00000000-0005-0000-0000-0000343F0000}"/>
    <cellStyle name="Note 47 3 3 4 2 2 7" xfId="36435" xr:uid="{00000000-0005-0000-0000-0000353F0000}"/>
    <cellStyle name="Note 47 3 3 4 2 3" xfId="4051" xr:uid="{00000000-0005-0000-0000-0000363F0000}"/>
    <cellStyle name="Note 47 3 3 4 2 3 2" xfId="13150" xr:uid="{00000000-0005-0000-0000-0000373F0000}"/>
    <cellStyle name="Note 47 3 3 4 2 3 3" xfId="22146" xr:uid="{00000000-0005-0000-0000-0000383F0000}"/>
    <cellStyle name="Note 47 3 3 4 2 3 4" xfId="27814" xr:uid="{00000000-0005-0000-0000-0000393F0000}"/>
    <cellStyle name="Note 47 3 3 4 2 3 5" xfId="36436" xr:uid="{00000000-0005-0000-0000-00003A3F0000}"/>
    <cellStyle name="Note 47 3 3 4 2 4" xfId="4052" xr:uid="{00000000-0005-0000-0000-00003B3F0000}"/>
    <cellStyle name="Note 47 3 3 4 2 4 2" xfId="13151" xr:uid="{00000000-0005-0000-0000-00003C3F0000}"/>
    <cellStyle name="Note 47 3 3 4 2 4 3" xfId="22145" xr:uid="{00000000-0005-0000-0000-00003D3F0000}"/>
    <cellStyle name="Note 47 3 3 4 2 4 4" xfId="27815" xr:uid="{00000000-0005-0000-0000-00003E3F0000}"/>
    <cellStyle name="Note 47 3 3 4 2 4 5" xfId="36437" xr:uid="{00000000-0005-0000-0000-00003F3F0000}"/>
    <cellStyle name="Note 47 3 3 4 2 5" xfId="13146" xr:uid="{00000000-0005-0000-0000-0000403F0000}"/>
    <cellStyle name="Note 47 3 3 4 2 5 2" xfId="36438" xr:uid="{00000000-0005-0000-0000-0000413F0000}"/>
    <cellStyle name="Note 47 3 3 4 2 6" xfId="22150" xr:uid="{00000000-0005-0000-0000-0000423F0000}"/>
    <cellStyle name="Note 47 3 3 4 2 7" xfId="27810" xr:uid="{00000000-0005-0000-0000-0000433F0000}"/>
    <cellStyle name="Note 47 3 3 4 2 8" xfId="36439" xr:uid="{00000000-0005-0000-0000-0000443F0000}"/>
    <cellStyle name="Note 47 3 3 4 3" xfId="4053" xr:uid="{00000000-0005-0000-0000-0000453F0000}"/>
    <cellStyle name="Note 47 3 3 4 3 2" xfId="4054" xr:uid="{00000000-0005-0000-0000-0000463F0000}"/>
    <cellStyle name="Note 47 3 3 4 3 2 2" xfId="13153" xr:uid="{00000000-0005-0000-0000-0000473F0000}"/>
    <cellStyle name="Note 47 3 3 4 3 2 3" xfId="22143" xr:uid="{00000000-0005-0000-0000-0000483F0000}"/>
    <cellStyle name="Note 47 3 3 4 3 2 4" xfId="27817" xr:uid="{00000000-0005-0000-0000-0000493F0000}"/>
    <cellStyle name="Note 47 3 3 4 3 2 5" xfId="36440" xr:uid="{00000000-0005-0000-0000-00004A3F0000}"/>
    <cellStyle name="Note 47 3 3 4 3 3" xfId="4055" xr:uid="{00000000-0005-0000-0000-00004B3F0000}"/>
    <cellStyle name="Note 47 3 3 4 3 3 2" xfId="13154" xr:uid="{00000000-0005-0000-0000-00004C3F0000}"/>
    <cellStyle name="Note 47 3 3 4 3 3 3" xfId="22142" xr:uid="{00000000-0005-0000-0000-00004D3F0000}"/>
    <cellStyle name="Note 47 3 3 4 3 3 4" xfId="27818" xr:uid="{00000000-0005-0000-0000-00004E3F0000}"/>
    <cellStyle name="Note 47 3 3 4 3 3 5" xfId="36441" xr:uid="{00000000-0005-0000-0000-00004F3F0000}"/>
    <cellStyle name="Note 47 3 3 4 3 4" xfId="13152" xr:uid="{00000000-0005-0000-0000-0000503F0000}"/>
    <cellStyle name="Note 47 3 3 4 3 5" xfId="22144" xr:uid="{00000000-0005-0000-0000-0000513F0000}"/>
    <cellStyle name="Note 47 3 3 4 3 6" xfId="27816" xr:uid="{00000000-0005-0000-0000-0000523F0000}"/>
    <cellStyle name="Note 47 3 3 4 3 7" xfId="36442" xr:uid="{00000000-0005-0000-0000-0000533F0000}"/>
    <cellStyle name="Note 47 3 3 4 4" xfId="4056" xr:uid="{00000000-0005-0000-0000-0000543F0000}"/>
    <cellStyle name="Note 47 3 3 4 4 2" xfId="13155" xr:uid="{00000000-0005-0000-0000-0000553F0000}"/>
    <cellStyle name="Note 47 3 3 4 4 3" xfId="22141" xr:uid="{00000000-0005-0000-0000-0000563F0000}"/>
    <cellStyle name="Note 47 3 3 4 4 4" xfId="27819" xr:uid="{00000000-0005-0000-0000-0000573F0000}"/>
    <cellStyle name="Note 47 3 3 4 4 5" xfId="36443" xr:uid="{00000000-0005-0000-0000-0000583F0000}"/>
    <cellStyle name="Note 47 3 3 4 5" xfId="4057" xr:uid="{00000000-0005-0000-0000-0000593F0000}"/>
    <cellStyle name="Note 47 3 3 4 5 2" xfId="13156" xr:uid="{00000000-0005-0000-0000-00005A3F0000}"/>
    <cellStyle name="Note 47 3 3 4 5 3" xfId="22140" xr:uid="{00000000-0005-0000-0000-00005B3F0000}"/>
    <cellStyle name="Note 47 3 3 4 5 4" xfId="27820" xr:uid="{00000000-0005-0000-0000-00005C3F0000}"/>
    <cellStyle name="Note 47 3 3 4 5 5" xfId="36444" xr:uid="{00000000-0005-0000-0000-00005D3F0000}"/>
    <cellStyle name="Note 47 3 3 4 6" xfId="13145" xr:uid="{00000000-0005-0000-0000-00005E3F0000}"/>
    <cellStyle name="Note 47 3 3 4 6 2" xfId="36445" xr:uid="{00000000-0005-0000-0000-00005F3F0000}"/>
    <cellStyle name="Note 47 3 3 4 7" xfId="22151" xr:uid="{00000000-0005-0000-0000-0000603F0000}"/>
    <cellStyle name="Note 47 3 3 4 8" xfId="27809" xr:uid="{00000000-0005-0000-0000-0000613F0000}"/>
    <cellStyle name="Note 47 3 3 4 9" xfId="36446" xr:uid="{00000000-0005-0000-0000-0000623F0000}"/>
    <cellStyle name="Note 47 3 3 5" xfId="4058" xr:uid="{00000000-0005-0000-0000-0000633F0000}"/>
    <cellStyle name="Note 47 3 3 5 2" xfId="4059" xr:uid="{00000000-0005-0000-0000-0000643F0000}"/>
    <cellStyle name="Note 47 3 3 5 2 2" xfId="4060" xr:uid="{00000000-0005-0000-0000-0000653F0000}"/>
    <cellStyle name="Note 47 3 3 5 2 2 2" xfId="13159" xr:uid="{00000000-0005-0000-0000-0000663F0000}"/>
    <cellStyle name="Note 47 3 3 5 2 2 3" xfId="22137" xr:uid="{00000000-0005-0000-0000-0000673F0000}"/>
    <cellStyle name="Note 47 3 3 5 2 2 4" xfId="27823" xr:uid="{00000000-0005-0000-0000-0000683F0000}"/>
    <cellStyle name="Note 47 3 3 5 2 2 5" xfId="36447" xr:uid="{00000000-0005-0000-0000-0000693F0000}"/>
    <cellStyle name="Note 47 3 3 5 2 3" xfId="4061" xr:uid="{00000000-0005-0000-0000-00006A3F0000}"/>
    <cellStyle name="Note 47 3 3 5 2 3 2" xfId="13160" xr:uid="{00000000-0005-0000-0000-00006B3F0000}"/>
    <cellStyle name="Note 47 3 3 5 2 3 3" xfId="22136" xr:uid="{00000000-0005-0000-0000-00006C3F0000}"/>
    <cellStyle name="Note 47 3 3 5 2 3 4" xfId="27824" xr:uid="{00000000-0005-0000-0000-00006D3F0000}"/>
    <cellStyle name="Note 47 3 3 5 2 3 5" xfId="36448" xr:uid="{00000000-0005-0000-0000-00006E3F0000}"/>
    <cellStyle name="Note 47 3 3 5 2 4" xfId="13158" xr:uid="{00000000-0005-0000-0000-00006F3F0000}"/>
    <cellStyle name="Note 47 3 3 5 2 4 2" xfId="36449" xr:uid="{00000000-0005-0000-0000-0000703F0000}"/>
    <cellStyle name="Note 47 3 3 5 2 5" xfId="22138" xr:uid="{00000000-0005-0000-0000-0000713F0000}"/>
    <cellStyle name="Note 47 3 3 5 2 6" xfId="27822" xr:uid="{00000000-0005-0000-0000-0000723F0000}"/>
    <cellStyle name="Note 47 3 3 5 2 7" xfId="36450" xr:uid="{00000000-0005-0000-0000-0000733F0000}"/>
    <cellStyle name="Note 47 3 3 5 3" xfId="4062" xr:uid="{00000000-0005-0000-0000-0000743F0000}"/>
    <cellStyle name="Note 47 3 3 5 3 2" xfId="4063" xr:uid="{00000000-0005-0000-0000-0000753F0000}"/>
    <cellStyle name="Note 47 3 3 5 3 2 2" xfId="13162" xr:uid="{00000000-0005-0000-0000-0000763F0000}"/>
    <cellStyle name="Note 47 3 3 5 3 2 3" xfId="22134" xr:uid="{00000000-0005-0000-0000-0000773F0000}"/>
    <cellStyle name="Note 47 3 3 5 3 2 4" xfId="27826" xr:uid="{00000000-0005-0000-0000-0000783F0000}"/>
    <cellStyle name="Note 47 3 3 5 3 2 5" xfId="36451" xr:uid="{00000000-0005-0000-0000-0000793F0000}"/>
    <cellStyle name="Note 47 3 3 5 3 3" xfId="13161" xr:uid="{00000000-0005-0000-0000-00007A3F0000}"/>
    <cellStyle name="Note 47 3 3 5 3 4" xfId="22135" xr:uid="{00000000-0005-0000-0000-00007B3F0000}"/>
    <cellStyle name="Note 47 3 3 5 3 5" xfId="27825" xr:uid="{00000000-0005-0000-0000-00007C3F0000}"/>
    <cellStyle name="Note 47 3 3 5 3 6" xfId="36452" xr:uid="{00000000-0005-0000-0000-00007D3F0000}"/>
    <cellStyle name="Note 47 3 3 5 4" xfId="4064" xr:uid="{00000000-0005-0000-0000-00007E3F0000}"/>
    <cellStyle name="Note 47 3 3 5 4 2" xfId="13163" xr:uid="{00000000-0005-0000-0000-00007F3F0000}"/>
    <cellStyle name="Note 47 3 3 5 4 3" xfId="22133" xr:uid="{00000000-0005-0000-0000-0000803F0000}"/>
    <cellStyle name="Note 47 3 3 5 4 4" xfId="27827" xr:uid="{00000000-0005-0000-0000-0000813F0000}"/>
    <cellStyle name="Note 47 3 3 5 4 5" xfId="36453" xr:uid="{00000000-0005-0000-0000-0000823F0000}"/>
    <cellStyle name="Note 47 3 3 5 5" xfId="13157" xr:uid="{00000000-0005-0000-0000-0000833F0000}"/>
    <cellStyle name="Note 47 3 3 5 5 2" xfId="36454" xr:uid="{00000000-0005-0000-0000-0000843F0000}"/>
    <cellStyle name="Note 47 3 3 5 6" xfId="22139" xr:uid="{00000000-0005-0000-0000-0000853F0000}"/>
    <cellStyle name="Note 47 3 3 5 7" xfId="27821" xr:uid="{00000000-0005-0000-0000-0000863F0000}"/>
    <cellStyle name="Note 47 3 3 5 8" xfId="36455" xr:uid="{00000000-0005-0000-0000-0000873F0000}"/>
    <cellStyle name="Note 47 3 3 6" xfId="4065" xr:uid="{00000000-0005-0000-0000-0000883F0000}"/>
    <cellStyle name="Note 47 3 3 6 2" xfId="4066" xr:uid="{00000000-0005-0000-0000-0000893F0000}"/>
    <cellStyle name="Note 47 3 3 6 2 2" xfId="13165" xr:uid="{00000000-0005-0000-0000-00008A3F0000}"/>
    <cellStyle name="Note 47 3 3 6 2 3" xfId="22131" xr:uid="{00000000-0005-0000-0000-00008B3F0000}"/>
    <cellStyle name="Note 47 3 3 6 2 4" xfId="27829" xr:uid="{00000000-0005-0000-0000-00008C3F0000}"/>
    <cellStyle name="Note 47 3 3 6 2 5" xfId="36456" xr:uid="{00000000-0005-0000-0000-00008D3F0000}"/>
    <cellStyle name="Note 47 3 3 6 3" xfId="4067" xr:uid="{00000000-0005-0000-0000-00008E3F0000}"/>
    <cellStyle name="Note 47 3 3 6 3 2" xfId="13166" xr:uid="{00000000-0005-0000-0000-00008F3F0000}"/>
    <cellStyle name="Note 47 3 3 6 3 3" xfId="22130" xr:uid="{00000000-0005-0000-0000-0000903F0000}"/>
    <cellStyle name="Note 47 3 3 6 3 4" xfId="27830" xr:uid="{00000000-0005-0000-0000-0000913F0000}"/>
    <cellStyle name="Note 47 3 3 6 3 5" xfId="36457" xr:uid="{00000000-0005-0000-0000-0000923F0000}"/>
    <cellStyle name="Note 47 3 3 6 4" xfId="13164" xr:uid="{00000000-0005-0000-0000-0000933F0000}"/>
    <cellStyle name="Note 47 3 3 6 5" xfId="22132" xr:uid="{00000000-0005-0000-0000-0000943F0000}"/>
    <cellStyle name="Note 47 3 3 6 6" xfId="27828" xr:uid="{00000000-0005-0000-0000-0000953F0000}"/>
    <cellStyle name="Note 47 3 3 6 7" xfId="36458" xr:uid="{00000000-0005-0000-0000-0000963F0000}"/>
    <cellStyle name="Note 47 3 3 7" xfId="13117" xr:uid="{00000000-0005-0000-0000-0000973F0000}"/>
    <cellStyle name="Note 47 3 3 7 2" xfId="36459" xr:uid="{00000000-0005-0000-0000-0000983F0000}"/>
    <cellStyle name="Note 47 3 3 8" xfId="22179" xr:uid="{00000000-0005-0000-0000-0000993F0000}"/>
    <cellStyle name="Note 47 3 3 9" xfId="27781" xr:uid="{00000000-0005-0000-0000-00009A3F0000}"/>
    <cellStyle name="Note 47 3 4" xfId="4068" xr:uid="{00000000-0005-0000-0000-00009B3F0000}"/>
    <cellStyle name="Note 47 3 4 2" xfId="4069" xr:uid="{00000000-0005-0000-0000-00009C3F0000}"/>
    <cellStyle name="Note 47 3 4 2 2" xfId="4070" xr:uid="{00000000-0005-0000-0000-00009D3F0000}"/>
    <cellStyle name="Note 47 3 4 2 2 2" xfId="4071" xr:uid="{00000000-0005-0000-0000-00009E3F0000}"/>
    <cellStyle name="Note 47 3 4 2 2 2 2" xfId="13170" xr:uid="{00000000-0005-0000-0000-00009F3F0000}"/>
    <cellStyle name="Note 47 3 4 2 2 2 3" xfId="22126" xr:uid="{00000000-0005-0000-0000-0000A03F0000}"/>
    <cellStyle name="Note 47 3 4 2 2 2 4" xfId="27834" xr:uid="{00000000-0005-0000-0000-0000A13F0000}"/>
    <cellStyle name="Note 47 3 4 2 2 2 5" xfId="36460" xr:uid="{00000000-0005-0000-0000-0000A23F0000}"/>
    <cellStyle name="Note 47 3 4 2 2 3" xfId="4072" xr:uid="{00000000-0005-0000-0000-0000A33F0000}"/>
    <cellStyle name="Note 47 3 4 2 2 3 2" xfId="13171" xr:uid="{00000000-0005-0000-0000-0000A43F0000}"/>
    <cellStyle name="Note 47 3 4 2 2 3 3" xfId="22125" xr:uid="{00000000-0005-0000-0000-0000A53F0000}"/>
    <cellStyle name="Note 47 3 4 2 2 3 4" xfId="27835" xr:uid="{00000000-0005-0000-0000-0000A63F0000}"/>
    <cellStyle name="Note 47 3 4 2 2 3 5" xfId="36461" xr:uid="{00000000-0005-0000-0000-0000A73F0000}"/>
    <cellStyle name="Note 47 3 4 2 2 4" xfId="13169" xr:uid="{00000000-0005-0000-0000-0000A83F0000}"/>
    <cellStyle name="Note 47 3 4 2 2 5" xfId="22127" xr:uid="{00000000-0005-0000-0000-0000A93F0000}"/>
    <cellStyle name="Note 47 3 4 2 2 6" xfId="27833" xr:uid="{00000000-0005-0000-0000-0000AA3F0000}"/>
    <cellStyle name="Note 47 3 4 2 2 7" xfId="36462" xr:uid="{00000000-0005-0000-0000-0000AB3F0000}"/>
    <cellStyle name="Note 47 3 4 2 3" xfId="4073" xr:uid="{00000000-0005-0000-0000-0000AC3F0000}"/>
    <cellStyle name="Note 47 3 4 2 3 2" xfId="13172" xr:uid="{00000000-0005-0000-0000-0000AD3F0000}"/>
    <cellStyle name="Note 47 3 4 2 3 3" xfId="22124" xr:uid="{00000000-0005-0000-0000-0000AE3F0000}"/>
    <cellStyle name="Note 47 3 4 2 3 4" xfId="27836" xr:uid="{00000000-0005-0000-0000-0000AF3F0000}"/>
    <cellStyle name="Note 47 3 4 2 3 5" xfId="36463" xr:uid="{00000000-0005-0000-0000-0000B03F0000}"/>
    <cellStyle name="Note 47 3 4 2 4" xfId="4074" xr:uid="{00000000-0005-0000-0000-0000B13F0000}"/>
    <cellStyle name="Note 47 3 4 2 4 2" xfId="13173" xr:uid="{00000000-0005-0000-0000-0000B23F0000}"/>
    <cellStyle name="Note 47 3 4 2 4 3" xfId="22123" xr:uid="{00000000-0005-0000-0000-0000B33F0000}"/>
    <cellStyle name="Note 47 3 4 2 4 4" xfId="27837" xr:uid="{00000000-0005-0000-0000-0000B43F0000}"/>
    <cellStyle name="Note 47 3 4 2 4 5" xfId="36464" xr:uid="{00000000-0005-0000-0000-0000B53F0000}"/>
    <cellStyle name="Note 47 3 4 2 5" xfId="13168" xr:uid="{00000000-0005-0000-0000-0000B63F0000}"/>
    <cellStyle name="Note 47 3 4 2 5 2" xfId="36465" xr:uid="{00000000-0005-0000-0000-0000B73F0000}"/>
    <cellStyle name="Note 47 3 4 2 6" xfId="22128" xr:uid="{00000000-0005-0000-0000-0000B83F0000}"/>
    <cellStyle name="Note 47 3 4 2 7" xfId="27832" xr:uid="{00000000-0005-0000-0000-0000B93F0000}"/>
    <cellStyle name="Note 47 3 4 2 8" xfId="36466" xr:uid="{00000000-0005-0000-0000-0000BA3F0000}"/>
    <cellStyle name="Note 47 3 4 3" xfId="4075" xr:uid="{00000000-0005-0000-0000-0000BB3F0000}"/>
    <cellStyle name="Note 47 3 4 3 2" xfId="4076" xr:uid="{00000000-0005-0000-0000-0000BC3F0000}"/>
    <cellStyle name="Note 47 3 4 3 2 2" xfId="13175" xr:uid="{00000000-0005-0000-0000-0000BD3F0000}"/>
    <cellStyle name="Note 47 3 4 3 2 3" xfId="22121" xr:uid="{00000000-0005-0000-0000-0000BE3F0000}"/>
    <cellStyle name="Note 47 3 4 3 2 4" xfId="27839" xr:uid="{00000000-0005-0000-0000-0000BF3F0000}"/>
    <cellStyle name="Note 47 3 4 3 2 5" xfId="36467" xr:uid="{00000000-0005-0000-0000-0000C03F0000}"/>
    <cellStyle name="Note 47 3 4 3 3" xfId="4077" xr:uid="{00000000-0005-0000-0000-0000C13F0000}"/>
    <cellStyle name="Note 47 3 4 3 3 2" xfId="13176" xr:uid="{00000000-0005-0000-0000-0000C23F0000}"/>
    <cellStyle name="Note 47 3 4 3 3 3" xfId="22120" xr:uid="{00000000-0005-0000-0000-0000C33F0000}"/>
    <cellStyle name="Note 47 3 4 3 3 4" xfId="27840" xr:uid="{00000000-0005-0000-0000-0000C43F0000}"/>
    <cellStyle name="Note 47 3 4 3 3 5" xfId="36468" xr:uid="{00000000-0005-0000-0000-0000C53F0000}"/>
    <cellStyle name="Note 47 3 4 3 4" xfId="13174" xr:uid="{00000000-0005-0000-0000-0000C63F0000}"/>
    <cellStyle name="Note 47 3 4 3 5" xfId="22122" xr:uid="{00000000-0005-0000-0000-0000C73F0000}"/>
    <cellStyle name="Note 47 3 4 3 6" xfId="27838" xr:uid="{00000000-0005-0000-0000-0000C83F0000}"/>
    <cellStyle name="Note 47 3 4 3 7" xfId="36469" xr:uid="{00000000-0005-0000-0000-0000C93F0000}"/>
    <cellStyle name="Note 47 3 4 4" xfId="4078" xr:uid="{00000000-0005-0000-0000-0000CA3F0000}"/>
    <cellStyle name="Note 47 3 4 4 2" xfId="13177" xr:uid="{00000000-0005-0000-0000-0000CB3F0000}"/>
    <cellStyle name="Note 47 3 4 4 3" xfId="22119" xr:uid="{00000000-0005-0000-0000-0000CC3F0000}"/>
    <cellStyle name="Note 47 3 4 4 4" xfId="27841" xr:uid="{00000000-0005-0000-0000-0000CD3F0000}"/>
    <cellStyle name="Note 47 3 4 4 5" xfId="36470" xr:uid="{00000000-0005-0000-0000-0000CE3F0000}"/>
    <cellStyle name="Note 47 3 4 5" xfId="4079" xr:uid="{00000000-0005-0000-0000-0000CF3F0000}"/>
    <cellStyle name="Note 47 3 4 5 2" xfId="13178" xr:uid="{00000000-0005-0000-0000-0000D03F0000}"/>
    <cellStyle name="Note 47 3 4 5 3" xfId="22118" xr:uid="{00000000-0005-0000-0000-0000D13F0000}"/>
    <cellStyle name="Note 47 3 4 5 4" xfId="27842" xr:uid="{00000000-0005-0000-0000-0000D23F0000}"/>
    <cellStyle name="Note 47 3 4 5 5" xfId="36471" xr:uid="{00000000-0005-0000-0000-0000D33F0000}"/>
    <cellStyle name="Note 47 3 4 6" xfId="13167" xr:uid="{00000000-0005-0000-0000-0000D43F0000}"/>
    <cellStyle name="Note 47 3 4 6 2" xfId="36472" xr:uid="{00000000-0005-0000-0000-0000D53F0000}"/>
    <cellStyle name="Note 47 3 4 7" xfId="22129" xr:uid="{00000000-0005-0000-0000-0000D63F0000}"/>
    <cellStyle name="Note 47 3 4 8" xfId="27831" xr:uid="{00000000-0005-0000-0000-0000D73F0000}"/>
    <cellStyle name="Note 47 3 4 9" xfId="36473" xr:uid="{00000000-0005-0000-0000-0000D83F0000}"/>
    <cellStyle name="Note 47 3 5" xfId="13052" xr:uid="{00000000-0005-0000-0000-0000D93F0000}"/>
    <cellStyle name="Note 47 3 5 2" xfId="36474" xr:uid="{00000000-0005-0000-0000-0000DA3F0000}"/>
    <cellStyle name="Note 47 3 6" xfId="22244" xr:uid="{00000000-0005-0000-0000-0000DB3F0000}"/>
    <cellStyle name="Note 47 3 7" xfId="27716" xr:uid="{00000000-0005-0000-0000-0000DC3F0000}"/>
    <cellStyle name="Note 47 3 8" xfId="36475" xr:uid="{00000000-0005-0000-0000-0000DD3F0000}"/>
    <cellStyle name="Note 48" xfId="4080" xr:uid="{00000000-0005-0000-0000-0000DE3F0000}"/>
    <cellStyle name="Note 48 2" xfId="4081" xr:uid="{00000000-0005-0000-0000-0000DF3F0000}"/>
    <cellStyle name="Note 48 2 2" xfId="4082" xr:uid="{00000000-0005-0000-0000-0000E03F0000}"/>
    <cellStyle name="Note 48 2 2 10" xfId="36476" xr:uid="{00000000-0005-0000-0000-0000E13F0000}"/>
    <cellStyle name="Note 48 2 2 2" xfId="4083" xr:uid="{00000000-0005-0000-0000-0000E23F0000}"/>
    <cellStyle name="Note 48 2 2 2 2" xfId="4084" xr:uid="{00000000-0005-0000-0000-0000E33F0000}"/>
    <cellStyle name="Note 48 2 2 2 2 2" xfId="4085" xr:uid="{00000000-0005-0000-0000-0000E43F0000}"/>
    <cellStyle name="Note 48 2 2 2 2 2 2" xfId="4086" xr:uid="{00000000-0005-0000-0000-0000E53F0000}"/>
    <cellStyle name="Note 48 2 2 2 2 2 2 2" xfId="13185" xr:uid="{00000000-0005-0000-0000-0000E63F0000}"/>
    <cellStyle name="Note 48 2 2 2 2 2 2 3" xfId="22112" xr:uid="{00000000-0005-0000-0000-0000E73F0000}"/>
    <cellStyle name="Note 48 2 2 2 2 2 2 4" xfId="27848" xr:uid="{00000000-0005-0000-0000-0000E83F0000}"/>
    <cellStyle name="Note 48 2 2 2 2 2 2 5" xfId="36477" xr:uid="{00000000-0005-0000-0000-0000E93F0000}"/>
    <cellStyle name="Note 48 2 2 2 2 2 3" xfId="4087" xr:uid="{00000000-0005-0000-0000-0000EA3F0000}"/>
    <cellStyle name="Note 48 2 2 2 2 2 3 2" xfId="13186" xr:uid="{00000000-0005-0000-0000-0000EB3F0000}"/>
    <cellStyle name="Note 48 2 2 2 2 2 3 3" xfId="22111" xr:uid="{00000000-0005-0000-0000-0000EC3F0000}"/>
    <cellStyle name="Note 48 2 2 2 2 2 3 4" xfId="27849" xr:uid="{00000000-0005-0000-0000-0000ED3F0000}"/>
    <cellStyle name="Note 48 2 2 2 2 2 3 5" xfId="36478" xr:uid="{00000000-0005-0000-0000-0000EE3F0000}"/>
    <cellStyle name="Note 48 2 2 2 2 2 4" xfId="13184" xr:uid="{00000000-0005-0000-0000-0000EF3F0000}"/>
    <cellStyle name="Note 48 2 2 2 2 2 4 2" xfId="36479" xr:uid="{00000000-0005-0000-0000-0000F03F0000}"/>
    <cellStyle name="Note 48 2 2 2 2 2 5" xfId="22113" xr:uid="{00000000-0005-0000-0000-0000F13F0000}"/>
    <cellStyle name="Note 48 2 2 2 2 2 6" xfId="27847" xr:uid="{00000000-0005-0000-0000-0000F23F0000}"/>
    <cellStyle name="Note 48 2 2 2 2 2 7" xfId="36480" xr:uid="{00000000-0005-0000-0000-0000F33F0000}"/>
    <cellStyle name="Note 48 2 2 2 2 3" xfId="4088" xr:uid="{00000000-0005-0000-0000-0000F43F0000}"/>
    <cellStyle name="Note 48 2 2 2 2 3 2" xfId="4089" xr:uid="{00000000-0005-0000-0000-0000F53F0000}"/>
    <cellStyle name="Note 48 2 2 2 2 3 2 2" xfId="13188" xr:uid="{00000000-0005-0000-0000-0000F63F0000}"/>
    <cellStyle name="Note 48 2 2 2 2 3 2 3" xfId="22109" xr:uid="{00000000-0005-0000-0000-0000F73F0000}"/>
    <cellStyle name="Note 48 2 2 2 2 3 2 4" xfId="27851" xr:uid="{00000000-0005-0000-0000-0000F83F0000}"/>
    <cellStyle name="Note 48 2 2 2 2 3 2 5" xfId="36481" xr:uid="{00000000-0005-0000-0000-0000F93F0000}"/>
    <cellStyle name="Note 48 2 2 2 2 3 3" xfId="13187" xr:uid="{00000000-0005-0000-0000-0000FA3F0000}"/>
    <cellStyle name="Note 48 2 2 2 2 3 4" xfId="22110" xr:uid="{00000000-0005-0000-0000-0000FB3F0000}"/>
    <cellStyle name="Note 48 2 2 2 2 3 5" xfId="27850" xr:uid="{00000000-0005-0000-0000-0000FC3F0000}"/>
    <cellStyle name="Note 48 2 2 2 2 3 6" xfId="36482" xr:uid="{00000000-0005-0000-0000-0000FD3F0000}"/>
    <cellStyle name="Note 48 2 2 2 2 4" xfId="4090" xr:uid="{00000000-0005-0000-0000-0000FE3F0000}"/>
    <cellStyle name="Note 48 2 2 2 2 4 2" xfId="13189" xr:uid="{00000000-0005-0000-0000-0000FF3F0000}"/>
    <cellStyle name="Note 48 2 2 2 2 4 3" xfId="22108" xr:uid="{00000000-0005-0000-0000-000000400000}"/>
    <cellStyle name="Note 48 2 2 2 2 4 4" xfId="27852" xr:uid="{00000000-0005-0000-0000-000001400000}"/>
    <cellStyle name="Note 48 2 2 2 2 4 5" xfId="36483" xr:uid="{00000000-0005-0000-0000-000002400000}"/>
    <cellStyle name="Note 48 2 2 2 2 5" xfId="13183" xr:uid="{00000000-0005-0000-0000-000003400000}"/>
    <cellStyle name="Note 48 2 2 2 2 5 2" xfId="36484" xr:uid="{00000000-0005-0000-0000-000004400000}"/>
    <cellStyle name="Note 48 2 2 2 2 6" xfId="22114" xr:uid="{00000000-0005-0000-0000-000005400000}"/>
    <cellStyle name="Note 48 2 2 2 2 7" xfId="27846" xr:uid="{00000000-0005-0000-0000-000006400000}"/>
    <cellStyle name="Note 48 2 2 2 2 8" xfId="36485" xr:uid="{00000000-0005-0000-0000-000007400000}"/>
    <cellStyle name="Note 48 2 2 2 3" xfId="4091" xr:uid="{00000000-0005-0000-0000-000008400000}"/>
    <cellStyle name="Note 48 2 2 2 3 2" xfId="4092" xr:uid="{00000000-0005-0000-0000-000009400000}"/>
    <cellStyle name="Note 48 2 2 2 3 2 2" xfId="13191" xr:uid="{00000000-0005-0000-0000-00000A400000}"/>
    <cellStyle name="Note 48 2 2 2 3 2 3" xfId="22106" xr:uid="{00000000-0005-0000-0000-00000B400000}"/>
    <cellStyle name="Note 48 2 2 2 3 2 4" xfId="27854" xr:uid="{00000000-0005-0000-0000-00000C400000}"/>
    <cellStyle name="Note 48 2 2 2 3 2 5" xfId="36486" xr:uid="{00000000-0005-0000-0000-00000D400000}"/>
    <cellStyle name="Note 48 2 2 2 3 3" xfId="4093" xr:uid="{00000000-0005-0000-0000-00000E400000}"/>
    <cellStyle name="Note 48 2 2 2 3 3 2" xfId="13192" xr:uid="{00000000-0005-0000-0000-00000F400000}"/>
    <cellStyle name="Note 48 2 2 2 3 3 3" xfId="22105" xr:uid="{00000000-0005-0000-0000-000010400000}"/>
    <cellStyle name="Note 48 2 2 2 3 3 4" xfId="27855" xr:uid="{00000000-0005-0000-0000-000011400000}"/>
    <cellStyle name="Note 48 2 2 2 3 3 5" xfId="36487" xr:uid="{00000000-0005-0000-0000-000012400000}"/>
    <cellStyle name="Note 48 2 2 2 3 4" xfId="13190" xr:uid="{00000000-0005-0000-0000-000013400000}"/>
    <cellStyle name="Note 48 2 2 2 3 4 2" xfId="36488" xr:uid="{00000000-0005-0000-0000-000014400000}"/>
    <cellStyle name="Note 48 2 2 2 3 5" xfId="22107" xr:uid="{00000000-0005-0000-0000-000015400000}"/>
    <cellStyle name="Note 48 2 2 2 3 6" xfId="27853" xr:uid="{00000000-0005-0000-0000-000016400000}"/>
    <cellStyle name="Note 48 2 2 2 3 7" xfId="36489" xr:uid="{00000000-0005-0000-0000-000017400000}"/>
    <cellStyle name="Note 48 2 2 2 4" xfId="4094" xr:uid="{00000000-0005-0000-0000-000018400000}"/>
    <cellStyle name="Note 48 2 2 2 4 2" xfId="4095" xr:uid="{00000000-0005-0000-0000-000019400000}"/>
    <cellStyle name="Note 48 2 2 2 4 2 2" xfId="13194" xr:uid="{00000000-0005-0000-0000-00001A400000}"/>
    <cellStyle name="Note 48 2 2 2 4 2 3" xfId="22103" xr:uid="{00000000-0005-0000-0000-00001B400000}"/>
    <cellStyle name="Note 48 2 2 2 4 2 4" xfId="27857" xr:uid="{00000000-0005-0000-0000-00001C400000}"/>
    <cellStyle name="Note 48 2 2 2 4 2 5" xfId="36490" xr:uid="{00000000-0005-0000-0000-00001D400000}"/>
    <cellStyle name="Note 48 2 2 2 4 3" xfId="4096" xr:uid="{00000000-0005-0000-0000-00001E400000}"/>
    <cellStyle name="Note 48 2 2 2 4 3 2" xfId="13195" xr:uid="{00000000-0005-0000-0000-00001F400000}"/>
    <cellStyle name="Note 48 2 2 2 4 3 3" xfId="22102" xr:uid="{00000000-0005-0000-0000-000020400000}"/>
    <cellStyle name="Note 48 2 2 2 4 3 4" xfId="27858" xr:uid="{00000000-0005-0000-0000-000021400000}"/>
    <cellStyle name="Note 48 2 2 2 4 3 5" xfId="36491" xr:uid="{00000000-0005-0000-0000-000022400000}"/>
    <cellStyle name="Note 48 2 2 2 4 4" xfId="13193" xr:uid="{00000000-0005-0000-0000-000023400000}"/>
    <cellStyle name="Note 48 2 2 2 4 5" xfId="22104" xr:uid="{00000000-0005-0000-0000-000024400000}"/>
    <cellStyle name="Note 48 2 2 2 4 6" xfId="27856" xr:uid="{00000000-0005-0000-0000-000025400000}"/>
    <cellStyle name="Note 48 2 2 2 4 7" xfId="36492" xr:uid="{00000000-0005-0000-0000-000026400000}"/>
    <cellStyle name="Note 48 2 2 2 5" xfId="4097" xr:uid="{00000000-0005-0000-0000-000027400000}"/>
    <cellStyle name="Note 48 2 2 2 5 2" xfId="13196" xr:uid="{00000000-0005-0000-0000-000028400000}"/>
    <cellStyle name="Note 48 2 2 2 5 3" xfId="22101" xr:uid="{00000000-0005-0000-0000-000029400000}"/>
    <cellStyle name="Note 48 2 2 2 5 4" xfId="27859" xr:uid="{00000000-0005-0000-0000-00002A400000}"/>
    <cellStyle name="Note 48 2 2 2 5 5" xfId="36493" xr:uid="{00000000-0005-0000-0000-00002B400000}"/>
    <cellStyle name="Note 48 2 2 2 6" xfId="13182" xr:uid="{00000000-0005-0000-0000-00002C400000}"/>
    <cellStyle name="Note 48 2 2 2 6 2" xfId="36494" xr:uid="{00000000-0005-0000-0000-00002D400000}"/>
    <cellStyle name="Note 48 2 2 2 7" xfId="22115" xr:uid="{00000000-0005-0000-0000-00002E400000}"/>
    <cellStyle name="Note 48 2 2 2 8" xfId="27845" xr:uid="{00000000-0005-0000-0000-00002F400000}"/>
    <cellStyle name="Note 48 2 2 2 9" xfId="36495" xr:uid="{00000000-0005-0000-0000-000030400000}"/>
    <cellStyle name="Note 48 2 2 3" xfId="4098" xr:uid="{00000000-0005-0000-0000-000031400000}"/>
    <cellStyle name="Note 48 2 2 3 2" xfId="4099" xr:uid="{00000000-0005-0000-0000-000032400000}"/>
    <cellStyle name="Note 48 2 2 3 2 2" xfId="4100" xr:uid="{00000000-0005-0000-0000-000033400000}"/>
    <cellStyle name="Note 48 2 2 3 2 2 2" xfId="4101" xr:uid="{00000000-0005-0000-0000-000034400000}"/>
    <cellStyle name="Note 48 2 2 3 2 2 2 2" xfId="13200" xr:uid="{00000000-0005-0000-0000-000035400000}"/>
    <cellStyle name="Note 48 2 2 3 2 2 2 3" xfId="22097" xr:uid="{00000000-0005-0000-0000-000036400000}"/>
    <cellStyle name="Note 48 2 2 3 2 2 2 4" xfId="27863" xr:uid="{00000000-0005-0000-0000-000037400000}"/>
    <cellStyle name="Note 48 2 2 3 2 2 2 5" xfId="36496" xr:uid="{00000000-0005-0000-0000-000038400000}"/>
    <cellStyle name="Note 48 2 2 3 2 2 3" xfId="4102" xr:uid="{00000000-0005-0000-0000-000039400000}"/>
    <cellStyle name="Note 48 2 2 3 2 2 3 2" xfId="13201" xr:uid="{00000000-0005-0000-0000-00003A400000}"/>
    <cellStyle name="Note 48 2 2 3 2 2 3 3" xfId="22096" xr:uid="{00000000-0005-0000-0000-00003B400000}"/>
    <cellStyle name="Note 48 2 2 3 2 2 3 4" xfId="27864" xr:uid="{00000000-0005-0000-0000-00003C400000}"/>
    <cellStyle name="Note 48 2 2 3 2 2 3 5" xfId="36497" xr:uid="{00000000-0005-0000-0000-00003D400000}"/>
    <cellStyle name="Note 48 2 2 3 2 2 4" xfId="13199" xr:uid="{00000000-0005-0000-0000-00003E400000}"/>
    <cellStyle name="Note 48 2 2 3 2 2 4 2" xfId="36498" xr:uid="{00000000-0005-0000-0000-00003F400000}"/>
    <cellStyle name="Note 48 2 2 3 2 2 5" xfId="22098" xr:uid="{00000000-0005-0000-0000-000040400000}"/>
    <cellStyle name="Note 48 2 2 3 2 2 6" xfId="27862" xr:uid="{00000000-0005-0000-0000-000041400000}"/>
    <cellStyle name="Note 48 2 2 3 2 2 7" xfId="36499" xr:uid="{00000000-0005-0000-0000-000042400000}"/>
    <cellStyle name="Note 48 2 2 3 2 3" xfId="4103" xr:uid="{00000000-0005-0000-0000-000043400000}"/>
    <cellStyle name="Note 48 2 2 3 2 3 2" xfId="4104" xr:uid="{00000000-0005-0000-0000-000044400000}"/>
    <cellStyle name="Note 48 2 2 3 2 3 2 2" xfId="13203" xr:uid="{00000000-0005-0000-0000-000045400000}"/>
    <cellStyle name="Note 48 2 2 3 2 3 2 3" xfId="22094" xr:uid="{00000000-0005-0000-0000-000046400000}"/>
    <cellStyle name="Note 48 2 2 3 2 3 2 4" xfId="27866" xr:uid="{00000000-0005-0000-0000-000047400000}"/>
    <cellStyle name="Note 48 2 2 3 2 3 2 5" xfId="36500" xr:uid="{00000000-0005-0000-0000-000048400000}"/>
    <cellStyle name="Note 48 2 2 3 2 3 3" xfId="13202" xr:uid="{00000000-0005-0000-0000-000049400000}"/>
    <cellStyle name="Note 48 2 2 3 2 3 4" xfId="22095" xr:uid="{00000000-0005-0000-0000-00004A400000}"/>
    <cellStyle name="Note 48 2 2 3 2 3 5" xfId="27865" xr:uid="{00000000-0005-0000-0000-00004B400000}"/>
    <cellStyle name="Note 48 2 2 3 2 3 6" xfId="36501" xr:uid="{00000000-0005-0000-0000-00004C400000}"/>
    <cellStyle name="Note 48 2 2 3 2 4" xfId="4105" xr:uid="{00000000-0005-0000-0000-00004D400000}"/>
    <cellStyle name="Note 48 2 2 3 2 4 2" xfId="13204" xr:uid="{00000000-0005-0000-0000-00004E400000}"/>
    <cellStyle name="Note 48 2 2 3 2 4 3" xfId="22093" xr:uid="{00000000-0005-0000-0000-00004F400000}"/>
    <cellStyle name="Note 48 2 2 3 2 4 4" xfId="27867" xr:uid="{00000000-0005-0000-0000-000050400000}"/>
    <cellStyle name="Note 48 2 2 3 2 4 5" xfId="36502" xr:uid="{00000000-0005-0000-0000-000051400000}"/>
    <cellStyle name="Note 48 2 2 3 2 5" xfId="13198" xr:uid="{00000000-0005-0000-0000-000052400000}"/>
    <cellStyle name="Note 48 2 2 3 2 5 2" xfId="36503" xr:uid="{00000000-0005-0000-0000-000053400000}"/>
    <cellStyle name="Note 48 2 2 3 2 6" xfId="22099" xr:uid="{00000000-0005-0000-0000-000054400000}"/>
    <cellStyle name="Note 48 2 2 3 2 7" xfId="27861" xr:uid="{00000000-0005-0000-0000-000055400000}"/>
    <cellStyle name="Note 48 2 2 3 2 8" xfId="36504" xr:uid="{00000000-0005-0000-0000-000056400000}"/>
    <cellStyle name="Note 48 2 2 3 3" xfId="4106" xr:uid="{00000000-0005-0000-0000-000057400000}"/>
    <cellStyle name="Note 48 2 2 3 3 2" xfId="4107" xr:uid="{00000000-0005-0000-0000-000058400000}"/>
    <cellStyle name="Note 48 2 2 3 3 2 2" xfId="13206" xr:uid="{00000000-0005-0000-0000-000059400000}"/>
    <cellStyle name="Note 48 2 2 3 3 2 3" xfId="22091" xr:uid="{00000000-0005-0000-0000-00005A400000}"/>
    <cellStyle name="Note 48 2 2 3 3 2 4" xfId="27869" xr:uid="{00000000-0005-0000-0000-00005B400000}"/>
    <cellStyle name="Note 48 2 2 3 3 2 5" xfId="36505" xr:uid="{00000000-0005-0000-0000-00005C400000}"/>
    <cellStyle name="Note 48 2 2 3 3 3" xfId="4108" xr:uid="{00000000-0005-0000-0000-00005D400000}"/>
    <cellStyle name="Note 48 2 2 3 3 3 2" xfId="13207" xr:uid="{00000000-0005-0000-0000-00005E400000}"/>
    <cellStyle name="Note 48 2 2 3 3 3 3" xfId="22090" xr:uid="{00000000-0005-0000-0000-00005F400000}"/>
    <cellStyle name="Note 48 2 2 3 3 3 4" xfId="27870" xr:uid="{00000000-0005-0000-0000-000060400000}"/>
    <cellStyle name="Note 48 2 2 3 3 3 5" xfId="36506" xr:uid="{00000000-0005-0000-0000-000061400000}"/>
    <cellStyle name="Note 48 2 2 3 3 4" xfId="13205" xr:uid="{00000000-0005-0000-0000-000062400000}"/>
    <cellStyle name="Note 48 2 2 3 3 4 2" xfId="36507" xr:uid="{00000000-0005-0000-0000-000063400000}"/>
    <cellStyle name="Note 48 2 2 3 3 5" xfId="22092" xr:uid="{00000000-0005-0000-0000-000064400000}"/>
    <cellStyle name="Note 48 2 2 3 3 6" xfId="27868" xr:uid="{00000000-0005-0000-0000-000065400000}"/>
    <cellStyle name="Note 48 2 2 3 3 7" xfId="36508" xr:uid="{00000000-0005-0000-0000-000066400000}"/>
    <cellStyle name="Note 48 2 2 3 4" xfId="4109" xr:uid="{00000000-0005-0000-0000-000067400000}"/>
    <cellStyle name="Note 48 2 2 3 4 2" xfId="4110" xr:uid="{00000000-0005-0000-0000-000068400000}"/>
    <cellStyle name="Note 48 2 2 3 4 2 2" xfId="13209" xr:uid="{00000000-0005-0000-0000-000069400000}"/>
    <cellStyle name="Note 48 2 2 3 4 2 3" xfId="22088" xr:uid="{00000000-0005-0000-0000-00006A400000}"/>
    <cellStyle name="Note 48 2 2 3 4 2 4" xfId="27872" xr:uid="{00000000-0005-0000-0000-00006B400000}"/>
    <cellStyle name="Note 48 2 2 3 4 2 5" xfId="36509" xr:uid="{00000000-0005-0000-0000-00006C400000}"/>
    <cellStyle name="Note 48 2 2 3 4 3" xfId="4111" xr:uid="{00000000-0005-0000-0000-00006D400000}"/>
    <cellStyle name="Note 48 2 2 3 4 3 2" xfId="13210" xr:uid="{00000000-0005-0000-0000-00006E400000}"/>
    <cellStyle name="Note 48 2 2 3 4 3 3" xfId="22087" xr:uid="{00000000-0005-0000-0000-00006F400000}"/>
    <cellStyle name="Note 48 2 2 3 4 3 4" xfId="27873" xr:uid="{00000000-0005-0000-0000-000070400000}"/>
    <cellStyle name="Note 48 2 2 3 4 3 5" xfId="36510" xr:uid="{00000000-0005-0000-0000-000071400000}"/>
    <cellStyle name="Note 48 2 2 3 4 4" xfId="13208" xr:uid="{00000000-0005-0000-0000-000072400000}"/>
    <cellStyle name="Note 48 2 2 3 4 5" xfId="22089" xr:uid="{00000000-0005-0000-0000-000073400000}"/>
    <cellStyle name="Note 48 2 2 3 4 6" xfId="27871" xr:uid="{00000000-0005-0000-0000-000074400000}"/>
    <cellStyle name="Note 48 2 2 3 4 7" xfId="36511" xr:uid="{00000000-0005-0000-0000-000075400000}"/>
    <cellStyle name="Note 48 2 2 3 5" xfId="4112" xr:uid="{00000000-0005-0000-0000-000076400000}"/>
    <cellStyle name="Note 48 2 2 3 5 2" xfId="13211" xr:uid="{00000000-0005-0000-0000-000077400000}"/>
    <cellStyle name="Note 48 2 2 3 5 3" xfId="22086" xr:uid="{00000000-0005-0000-0000-000078400000}"/>
    <cellStyle name="Note 48 2 2 3 5 4" xfId="27874" xr:uid="{00000000-0005-0000-0000-000079400000}"/>
    <cellStyle name="Note 48 2 2 3 5 5" xfId="36512" xr:uid="{00000000-0005-0000-0000-00007A400000}"/>
    <cellStyle name="Note 48 2 2 3 6" xfId="13197" xr:uid="{00000000-0005-0000-0000-00007B400000}"/>
    <cellStyle name="Note 48 2 2 3 6 2" xfId="36513" xr:uid="{00000000-0005-0000-0000-00007C400000}"/>
    <cellStyle name="Note 48 2 2 3 7" xfId="22100" xr:uid="{00000000-0005-0000-0000-00007D400000}"/>
    <cellStyle name="Note 48 2 2 3 8" xfId="27860" xr:uid="{00000000-0005-0000-0000-00007E400000}"/>
    <cellStyle name="Note 48 2 2 3 9" xfId="36514" xr:uid="{00000000-0005-0000-0000-00007F400000}"/>
    <cellStyle name="Note 48 2 2 4" xfId="4113" xr:uid="{00000000-0005-0000-0000-000080400000}"/>
    <cellStyle name="Note 48 2 2 4 2" xfId="4114" xr:uid="{00000000-0005-0000-0000-000081400000}"/>
    <cellStyle name="Note 48 2 2 4 2 2" xfId="4115" xr:uid="{00000000-0005-0000-0000-000082400000}"/>
    <cellStyle name="Note 48 2 2 4 2 2 2" xfId="4116" xr:uid="{00000000-0005-0000-0000-000083400000}"/>
    <cellStyle name="Note 48 2 2 4 2 2 2 2" xfId="13215" xr:uid="{00000000-0005-0000-0000-000084400000}"/>
    <cellStyle name="Note 48 2 2 4 2 2 2 3" xfId="22082" xr:uid="{00000000-0005-0000-0000-000085400000}"/>
    <cellStyle name="Note 48 2 2 4 2 2 2 4" xfId="27878" xr:uid="{00000000-0005-0000-0000-000086400000}"/>
    <cellStyle name="Note 48 2 2 4 2 2 2 5" xfId="36515" xr:uid="{00000000-0005-0000-0000-000087400000}"/>
    <cellStyle name="Note 48 2 2 4 2 2 3" xfId="4117" xr:uid="{00000000-0005-0000-0000-000088400000}"/>
    <cellStyle name="Note 48 2 2 4 2 2 3 2" xfId="13216" xr:uid="{00000000-0005-0000-0000-000089400000}"/>
    <cellStyle name="Note 48 2 2 4 2 2 3 3" xfId="22081" xr:uid="{00000000-0005-0000-0000-00008A400000}"/>
    <cellStyle name="Note 48 2 2 4 2 2 3 4" xfId="27879" xr:uid="{00000000-0005-0000-0000-00008B400000}"/>
    <cellStyle name="Note 48 2 2 4 2 2 3 5" xfId="36516" xr:uid="{00000000-0005-0000-0000-00008C400000}"/>
    <cellStyle name="Note 48 2 2 4 2 2 4" xfId="13214" xr:uid="{00000000-0005-0000-0000-00008D400000}"/>
    <cellStyle name="Note 48 2 2 4 2 2 5" xfId="22083" xr:uid="{00000000-0005-0000-0000-00008E400000}"/>
    <cellStyle name="Note 48 2 2 4 2 2 6" xfId="27877" xr:uid="{00000000-0005-0000-0000-00008F400000}"/>
    <cellStyle name="Note 48 2 2 4 2 2 7" xfId="36517" xr:uid="{00000000-0005-0000-0000-000090400000}"/>
    <cellStyle name="Note 48 2 2 4 2 3" xfId="4118" xr:uid="{00000000-0005-0000-0000-000091400000}"/>
    <cellStyle name="Note 48 2 2 4 2 3 2" xfId="13217" xr:uid="{00000000-0005-0000-0000-000092400000}"/>
    <cellStyle name="Note 48 2 2 4 2 3 3" xfId="22080" xr:uid="{00000000-0005-0000-0000-000093400000}"/>
    <cellStyle name="Note 48 2 2 4 2 3 4" xfId="27880" xr:uid="{00000000-0005-0000-0000-000094400000}"/>
    <cellStyle name="Note 48 2 2 4 2 3 5" xfId="36518" xr:uid="{00000000-0005-0000-0000-000095400000}"/>
    <cellStyle name="Note 48 2 2 4 2 4" xfId="4119" xr:uid="{00000000-0005-0000-0000-000096400000}"/>
    <cellStyle name="Note 48 2 2 4 2 4 2" xfId="13218" xr:uid="{00000000-0005-0000-0000-000097400000}"/>
    <cellStyle name="Note 48 2 2 4 2 4 3" xfId="22079" xr:uid="{00000000-0005-0000-0000-000098400000}"/>
    <cellStyle name="Note 48 2 2 4 2 4 4" xfId="27881" xr:uid="{00000000-0005-0000-0000-000099400000}"/>
    <cellStyle name="Note 48 2 2 4 2 4 5" xfId="36519" xr:uid="{00000000-0005-0000-0000-00009A400000}"/>
    <cellStyle name="Note 48 2 2 4 2 5" xfId="13213" xr:uid="{00000000-0005-0000-0000-00009B400000}"/>
    <cellStyle name="Note 48 2 2 4 2 5 2" xfId="36520" xr:uid="{00000000-0005-0000-0000-00009C400000}"/>
    <cellStyle name="Note 48 2 2 4 2 6" xfId="22084" xr:uid="{00000000-0005-0000-0000-00009D400000}"/>
    <cellStyle name="Note 48 2 2 4 2 7" xfId="27876" xr:uid="{00000000-0005-0000-0000-00009E400000}"/>
    <cellStyle name="Note 48 2 2 4 2 8" xfId="36521" xr:uid="{00000000-0005-0000-0000-00009F400000}"/>
    <cellStyle name="Note 48 2 2 4 3" xfId="4120" xr:uid="{00000000-0005-0000-0000-0000A0400000}"/>
    <cellStyle name="Note 48 2 2 4 3 2" xfId="4121" xr:uid="{00000000-0005-0000-0000-0000A1400000}"/>
    <cellStyle name="Note 48 2 2 4 3 2 2" xfId="13220" xr:uid="{00000000-0005-0000-0000-0000A2400000}"/>
    <cellStyle name="Note 48 2 2 4 3 2 3" xfId="22077" xr:uid="{00000000-0005-0000-0000-0000A3400000}"/>
    <cellStyle name="Note 48 2 2 4 3 2 4" xfId="27883" xr:uid="{00000000-0005-0000-0000-0000A4400000}"/>
    <cellStyle name="Note 48 2 2 4 3 2 5" xfId="36522" xr:uid="{00000000-0005-0000-0000-0000A5400000}"/>
    <cellStyle name="Note 48 2 2 4 3 3" xfId="4122" xr:uid="{00000000-0005-0000-0000-0000A6400000}"/>
    <cellStyle name="Note 48 2 2 4 3 3 2" xfId="13221" xr:uid="{00000000-0005-0000-0000-0000A7400000}"/>
    <cellStyle name="Note 48 2 2 4 3 3 3" xfId="22076" xr:uid="{00000000-0005-0000-0000-0000A8400000}"/>
    <cellStyle name="Note 48 2 2 4 3 3 4" xfId="27884" xr:uid="{00000000-0005-0000-0000-0000A9400000}"/>
    <cellStyle name="Note 48 2 2 4 3 3 5" xfId="36523" xr:uid="{00000000-0005-0000-0000-0000AA400000}"/>
    <cellStyle name="Note 48 2 2 4 3 4" xfId="13219" xr:uid="{00000000-0005-0000-0000-0000AB400000}"/>
    <cellStyle name="Note 48 2 2 4 3 5" xfId="22078" xr:uid="{00000000-0005-0000-0000-0000AC400000}"/>
    <cellStyle name="Note 48 2 2 4 3 6" xfId="27882" xr:uid="{00000000-0005-0000-0000-0000AD400000}"/>
    <cellStyle name="Note 48 2 2 4 3 7" xfId="36524" xr:uid="{00000000-0005-0000-0000-0000AE400000}"/>
    <cellStyle name="Note 48 2 2 4 4" xfId="4123" xr:uid="{00000000-0005-0000-0000-0000AF400000}"/>
    <cellStyle name="Note 48 2 2 4 4 2" xfId="13222" xr:uid="{00000000-0005-0000-0000-0000B0400000}"/>
    <cellStyle name="Note 48 2 2 4 4 3" xfId="22075" xr:uid="{00000000-0005-0000-0000-0000B1400000}"/>
    <cellStyle name="Note 48 2 2 4 4 4" xfId="27885" xr:uid="{00000000-0005-0000-0000-0000B2400000}"/>
    <cellStyle name="Note 48 2 2 4 4 5" xfId="36525" xr:uid="{00000000-0005-0000-0000-0000B3400000}"/>
    <cellStyle name="Note 48 2 2 4 5" xfId="4124" xr:uid="{00000000-0005-0000-0000-0000B4400000}"/>
    <cellStyle name="Note 48 2 2 4 5 2" xfId="13223" xr:uid="{00000000-0005-0000-0000-0000B5400000}"/>
    <cellStyle name="Note 48 2 2 4 5 3" xfId="22074" xr:uid="{00000000-0005-0000-0000-0000B6400000}"/>
    <cellStyle name="Note 48 2 2 4 5 4" xfId="27886" xr:uid="{00000000-0005-0000-0000-0000B7400000}"/>
    <cellStyle name="Note 48 2 2 4 5 5" xfId="36526" xr:uid="{00000000-0005-0000-0000-0000B8400000}"/>
    <cellStyle name="Note 48 2 2 4 6" xfId="13212" xr:uid="{00000000-0005-0000-0000-0000B9400000}"/>
    <cellStyle name="Note 48 2 2 4 6 2" xfId="36527" xr:uid="{00000000-0005-0000-0000-0000BA400000}"/>
    <cellStyle name="Note 48 2 2 4 7" xfId="22085" xr:uid="{00000000-0005-0000-0000-0000BB400000}"/>
    <cellStyle name="Note 48 2 2 4 8" xfId="27875" xr:uid="{00000000-0005-0000-0000-0000BC400000}"/>
    <cellStyle name="Note 48 2 2 4 9" xfId="36528" xr:uid="{00000000-0005-0000-0000-0000BD400000}"/>
    <cellStyle name="Note 48 2 2 5" xfId="4125" xr:uid="{00000000-0005-0000-0000-0000BE400000}"/>
    <cellStyle name="Note 48 2 2 5 2" xfId="4126" xr:uid="{00000000-0005-0000-0000-0000BF400000}"/>
    <cellStyle name="Note 48 2 2 5 2 2" xfId="4127" xr:uid="{00000000-0005-0000-0000-0000C0400000}"/>
    <cellStyle name="Note 48 2 2 5 2 2 2" xfId="4128" xr:uid="{00000000-0005-0000-0000-0000C1400000}"/>
    <cellStyle name="Note 48 2 2 5 2 2 2 2" xfId="13227" xr:uid="{00000000-0005-0000-0000-0000C2400000}"/>
    <cellStyle name="Note 48 2 2 5 2 2 2 3" xfId="22070" xr:uid="{00000000-0005-0000-0000-0000C3400000}"/>
    <cellStyle name="Note 48 2 2 5 2 2 2 4" xfId="27890" xr:uid="{00000000-0005-0000-0000-0000C4400000}"/>
    <cellStyle name="Note 48 2 2 5 2 2 2 5" xfId="36529" xr:uid="{00000000-0005-0000-0000-0000C5400000}"/>
    <cellStyle name="Note 48 2 2 5 2 2 3" xfId="4129" xr:uid="{00000000-0005-0000-0000-0000C6400000}"/>
    <cellStyle name="Note 48 2 2 5 2 2 3 2" xfId="13228" xr:uid="{00000000-0005-0000-0000-0000C7400000}"/>
    <cellStyle name="Note 48 2 2 5 2 2 3 3" xfId="22069" xr:uid="{00000000-0005-0000-0000-0000C8400000}"/>
    <cellStyle name="Note 48 2 2 5 2 2 3 4" xfId="27891" xr:uid="{00000000-0005-0000-0000-0000C9400000}"/>
    <cellStyle name="Note 48 2 2 5 2 2 3 5" xfId="36530" xr:uid="{00000000-0005-0000-0000-0000CA400000}"/>
    <cellStyle name="Note 48 2 2 5 2 2 4" xfId="13226" xr:uid="{00000000-0005-0000-0000-0000CB400000}"/>
    <cellStyle name="Note 48 2 2 5 2 2 5" xfId="22071" xr:uid="{00000000-0005-0000-0000-0000CC400000}"/>
    <cellStyle name="Note 48 2 2 5 2 2 6" xfId="27889" xr:uid="{00000000-0005-0000-0000-0000CD400000}"/>
    <cellStyle name="Note 48 2 2 5 2 2 7" xfId="36531" xr:uid="{00000000-0005-0000-0000-0000CE400000}"/>
    <cellStyle name="Note 48 2 2 5 2 3" xfId="4130" xr:uid="{00000000-0005-0000-0000-0000CF400000}"/>
    <cellStyle name="Note 48 2 2 5 2 3 2" xfId="13229" xr:uid="{00000000-0005-0000-0000-0000D0400000}"/>
    <cellStyle name="Note 48 2 2 5 2 3 3" xfId="22068" xr:uid="{00000000-0005-0000-0000-0000D1400000}"/>
    <cellStyle name="Note 48 2 2 5 2 3 4" xfId="27892" xr:uid="{00000000-0005-0000-0000-0000D2400000}"/>
    <cellStyle name="Note 48 2 2 5 2 3 5" xfId="36532" xr:uid="{00000000-0005-0000-0000-0000D3400000}"/>
    <cellStyle name="Note 48 2 2 5 2 4" xfId="4131" xr:uid="{00000000-0005-0000-0000-0000D4400000}"/>
    <cellStyle name="Note 48 2 2 5 2 4 2" xfId="13230" xr:uid="{00000000-0005-0000-0000-0000D5400000}"/>
    <cellStyle name="Note 48 2 2 5 2 4 3" xfId="22067" xr:uid="{00000000-0005-0000-0000-0000D6400000}"/>
    <cellStyle name="Note 48 2 2 5 2 4 4" xfId="27893" xr:uid="{00000000-0005-0000-0000-0000D7400000}"/>
    <cellStyle name="Note 48 2 2 5 2 4 5" xfId="36533" xr:uid="{00000000-0005-0000-0000-0000D8400000}"/>
    <cellStyle name="Note 48 2 2 5 2 5" xfId="13225" xr:uid="{00000000-0005-0000-0000-0000D9400000}"/>
    <cellStyle name="Note 48 2 2 5 2 5 2" xfId="36534" xr:uid="{00000000-0005-0000-0000-0000DA400000}"/>
    <cellStyle name="Note 48 2 2 5 2 6" xfId="22072" xr:uid="{00000000-0005-0000-0000-0000DB400000}"/>
    <cellStyle name="Note 48 2 2 5 2 7" xfId="27888" xr:uid="{00000000-0005-0000-0000-0000DC400000}"/>
    <cellStyle name="Note 48 2 2 5 2 8" xfId="36535" xr:uid="{00000000-0005-0000-0000-0000DD400000}"/>
    <cellStyle name="Note 48 2 2 5 3" xfId="4132" xr:uid="{00000000-0005-0000-0000-0000DE400000}"/>
    <cellStyle name="Note 48 2 2 5 3 2" xfId="4133" xr:uid="{00000000-0005-0000-0000-0000DF400000}"/>
    <cellStyle name="Note 48 2 2 5 3 2 2" xfId="13232" xr:uid="{00000000-0005-0000-0000-0000E0400000}"/>
    <cellStyle name="Note 48 2 2 5 3 2 3" xfId="22065" xr:uid="{00000000-0005-0000-0000-0000E1400000}"/>
    <cellStyle name="Note 48 2 2 5 3 2 4" xfId="27895" xr:uid="{00000000-0005-0000-0000-0000E2400000}"/>
    <cellStyle name="Note 48 2 2 5 3 2 5" xfId="36536" xr:uid="{00000000-0005-0000-0000-0000E3400000}"/>
    <cellStyle name="Note 48 2 2 5 3 3" xfId="4134" xr:uid="{00000000-0005-0000-0000-0000E4400000}"/>
    <cellStyle name="Note 48 2 2 5 3 3 2" xfId="13233" xr:uid="{00000000-0005-0000-0000-0000E5400000}"/>
    <cellStyle name="Note 48 2 2 5 3 3 3" xfId="22064" xr:uid="{00000000-0005-0000-0000-0000E6400000}"/>
    <cellStyle name="Note 48 2 2 5 3 3 4" xfId="27896" xr:uid="{00000000-0005-0000-0000-0000E7400000}"/>
    <cellStyle name="Note 48 2 2 5 3 3 5" xfId="36537" xr:uid="{00000000-0005-0000-0000-0000E8400000}"/>
    <cellStyle name="Note 48 2 2 5 3 4" xfId="13231" xr:uid="{00000000-0005-0000-0000-0000E9400000}"/>
    <cellStyle name="Note 48 2 2 5 3 5" xfId="22066" xr:uid="{00000000-0005-0000-0000-0000EA400000}"/>
    <cellStyle name="Note 48 2 2 5 3 6" xfId="27894" xr:uid="{00000000-0005-0000-0000-0000EB400000}"/>
    <cellStyle name="Note 48 2 2 5 3 7" xfId="36538" xr:uid="{00000000-0005-0000-0000-0000EC400000}"/>
    <cellStyle name="Note 48 2 2 5 4" xfId="4135" xr:uid="{00000000-0005-0000-0000-0000ED400000}"/>
    <cellStyle name="Note 48 2 2 5 4 2" xfId="13234" xr:uid="{00000000-0005-0000-0000-0000EE400000}"/>
    <cellStyle name="Note 48 2 2 5 4 3" xfId="22063" xr:uid="{00000000-0005-0000-0000-0000EF400000}"/>
    <cellStyle name="Note 48 2 2 5 4 4" xfId="27897" xr:uid="{00000000-0005-0000-0000-0000F0400000}"/>
    <cellStyle name="Note 48 2 2 5 4 5" xfId="36539" xr:uid="{00000000-0005-0000-0000-0000F1400000}"/>
    <cellStyle name="Note 48 2 2 5 5" xfId="4136" xr:uid="{00000000-0005-0000-0000-0000F2400000}"/>
    <cellStyle name="Note 48 2 2 5 5 2" xfId="13235" xr:uid="{00000000-0005-0000-0000-0000F3400000}"/>
    <cellStyle name="Note 48 2 2 5 5 3" xfId="22062" xr:uid="{00000000-0005-0000-0000-0000F4400000}"/>
    <cellStyle name="Note 48 2 2 5 5 4" xfId="27898" xr:uid="{00000000-0005-0000-0000-0000F5400000}"/>
    <cellStyle name="Note 48 2 2 5 5 5" xfId="36540" xr:uid="{00000000-0005-0000-0000-0000F6400000}"/>
    <cellStyle name="Note 48 2 2 5 6" xfId="13224" xr:uid="{00000000-0005-0000-0000-0000F7400000}"/>
    <cellStyle name="Note 48 2 2 5 6 2" xfId="36541" xr:uid="{00000000-0005-0000-0000-0000F8400000}"/>
    <cellStyle name="Note 48 2 2 5 7" xfId="22073" xr:uid="{00000000-0005-0000-0000-0000F9400000}"/>
    <cellStyle name="Note 48 2 2 5 8" xfId="27887" xr:uid="{00000000-0005-0000-0000-0000FA400000}"/>
    <cellStyle name="Note 48 2 2 5 9" xfId="36542" xr:uid="{00000000-0005-0000-0000-0000FB400000}"/>
    <cellStyle name="Note 48 2 2 6" xfId="4137" xr:uid="{00000000-0005-0000-0000-0000FC400000}"/>
    <cellStyle name="Note 48 2 2 6 2" xfId="4138" xr:uid="{00000000-0005-0000-0000-0000FD400000}"/>
    <cellStyle name="Note 48 2 2 6 2 2" xfId="4139" xr:uid="{00000000-0005-0000-0000-0000FE400000}"/>
    <cellStyle name="Note 48 2 2 6 2 2 2" xfId="13238" xr:uid="{00000000-0005-0000-0000-0000FF400000}"/>
    <cellStyle name="Note 48 2 2 6 2 2 3" xfId="22059" xr:uid="{00000000-0005-0000-0000-000000410000}"/>
    <cellStyle name="Note 48 2 2 6 2 2 4" xfId="27901" xr:uid="{00000000-0005-0000-0000-000001410000}"/>
    <cellStyle name="Note 48 2 2 6 2 2 5" xfId="36543" xr:uid="{00000000-0005-0000-0000-000002410000}"/>
    <cellStyle name="Note 48 2 2 6 2 3" xfId="4140" xr:uid="{00000000-0005-0000-0000-000003410000}"/>
    <cellStyle name="Note 48 2 2 6 2 3 2" xfId="13239" xr:uid="{00000000-0005-0000-0000-000004410000}"/>
    <cellStyle name="Note 48 2 2 6 2 3 3" xfId="22058" xr:uid="{00000000-0005-0000-0000-000005410000}"/>
    <cellStyle name="Note 48 2 2 6 2 3 4" xfId="27902" xr:uid="{00000000-0005-0000-0000-000006410000}"/>
    <cellStyle name="Note 48 2 2 6 2 3 5" xfId="36544" xr:uid="{00000000-0005-0000-0000-000007410000}"/>
    <cellStyle name="Note 48 2 2 6 2 4" xfId="13237" xr:uid="{00000000-0005-0000-0000-000008410000}"/>
    <cellStyle name="Note 48 2 2 6 2 4 2" xfId="36545" xr:uid="{00000000-0005-0000-0000-000009410000}"/>
    <cellStyle name="Note 48 2 2 6 2 5" xfId="22060" xr:uid="{00000000-0005-0000-0000-00000A410000}"/>
    <cellStyle name="Note 48 2 2 6 2 6" xfId="27900" xr:uid="{00000000-0005-0000-0000-00000B410000}"/>
    <cellStyle name="Note 48 2 2 6 2 7" xfId="36546" xr:uid="{00000000-0005-0000-0000-00000C410000}"/>
    <cellStyle name="Note 48 2 2 6 3" xfId="4141" xr:uid="{00000000-0005-0000-0000-00000D410000}"/>
    <cellStyle name="Note 48 2 2 6 3 2" xfId="4142" xr:uid="{00000000-0005-0000-0000-00000E410000}"/>
    <cellStyle name="Note 48 2 2 6 3 2 2" xfId="13241" xr:uid="{00000000-0005-0000-0000-00000F410000}"/>
    <cellStyle name="Note 48 2 2 6 3 2 3" xfId="22056" xr:uid="{00000000-0005-0000-0000-000010410000}"/>
    <cellStyle name="Note 48 2 2 6 3 2 4" xfId="27904" xr:uid="{00000000-0005-0000-0000-000011410000}"/>
    <cellStyle name="Note 48 2 2 6 3 2 5" xfId="36547" xr:uid="{00000000-0005-0000-0000-000012410000}"/>
    <cellStyle name="Note 48 2 2 6 3 3" xfId="4143" xr:uid="{00000000-0005-0000-0000-000013410000}"/>
    <cellStyle name="Note 48 2 2 6 3 3 2" xfId="13242" xr:uid="{00000000-0005-0000-0000-000014410000}"/>
    <cellStyle name="Note 48 2 2 6 3 3 3" xfId="22055" xr:uid="{00000000-0005-0000-0000-000015410000}"/>
    <cellStyle name="Note 48 2 2 6 3 3 4" xfId="27905" xr:uid="{00000000-0005-0000-0000-000016410000}"/>
    <cellStyle name="Note 48 2 2 6 3 3 5" xfId="36548" xr:uid="{00000000-0005-0000-0000-000017410000}"/>
    <cellStyle name="Note 48 2 2 6 3 4" xfId="13240" xr:uid="{00000000-0005-0000-0000-000018410000}"/>
    <cellStyle name="Note 48 2 2 6 3 5" xfId="22057" xr:uid="{00000000-0005-0000-0000-000019410000}"/>
    <cellStyle name="Note 48 2 2 6 3 6" xfId="27903" xr:uid="{00000000-0005-0000-0000-00001A410000}"/>
    <cellStyle name="Note 48 2 2 6 3 7" xfId="36549" xr:uid="{00000000-0005-0000-0000-00001B410000}"/>
    <cellStyle name="Note 48 2 2 6 4" xfId="4144" xr:uid="{00000000-0005-0000-0000-00001C410000}"/>
    <cellStyle name="Note 48 2 2 6 4 2" xfId="13243" xr:uid="{00000000-0005-0000-0000-00001D410000}"/>
    <cellStyle name="Note 48 2 2 6 4 3" xfId="22054" xr:uid="{00000000-0005-0000-0000-00001E410000}"/>
    <cellStyle name="Note 48 2 2 6 4 4" xfId="27906" xr:uid="{00000000-0005-0000-0000-00001F410000}"/>
    <cellStyle name="Note 48 2 2 6 4 5" xfId="36550" xr:uid="{00000000-0005-0000-0000-000020410000}"/>
    <cellStyle name="Note 48 2 2 6 5" xfId="4145" xr:uid="{00000000-0005-0000-0000-000021410000}"/>
    <cellStyle name="Note 48 2 2 6 5 2" xfId="13244" xr:uid="{00000000-0005-0000-0000-000022410000}"/>
    <cellStyle name="Note 48 2 2 6 5 3" xfId="22053" xr:uid="{00000000-0005-0000-0000-000023410000}"/>
    <cellStyle name="Note 48 2 2 6 5 4" xfId="27907" xr:uid="{00000000-0005-0000-0000-000024410000}"/>
    <cellStyle name="Note 48 2 2 6 5 5" xfId="36551" xr:uid="{00000000-0005-0000-0000-000025410000}"/>
    <cellStyle name="Note 48 2 2 6 6" xfId="13236" xr:uid="{00000000-0005-0000-0000-000026410000}"/>
    <cellStyle name="Note 48 2 2 6 6 2" xfId="36552" xr:uid="{00000000-0005-0000-0000-000027410000}"/>
    <cellStyle name="Note 48 2 2 6 7" xfId="22061" xr:uid="{00000000-0005-0000-0000-000028410000}"/>
    <cellStyle name="Note 48 2 2 6 8" xfId="27899" xr:uid="{00000000-0005-0000-0000-000029410000}"/>
    <cellStyle name="Note 48 2 2 6 9" xfId="36553" xr:uid="{00000000-0005-0000-0000-00002A410000}"/>
    <cellStyle name="Note 48 2 2 7" xfId="13181" xr:uid="{00000000-0005-0000-0000-00002B410000}"/>
    <cellStyle name="Note 48 2 2 7 2" xfId="36554" xr:uid="{00000000-0005-0000-0000-00002C410000}"/>
    <cellStyle name="Note 48 2 2 8" xfId="22116" xr:uid="{00000000-0005-0000-0000-00002D410000}"/>
    <cellStyle name="Note 48 2 2 9" xfId="27844" xr:uid="{00000000-0005-0000-0000-00002E410000}"/>
    <cellStyle name="Note 48 2 3" xfId="4146" xr:uid="{00000000-0005-0000-0000-00002F410000}"/>
    <cellStyle name="Note 48 2 3 10" xfId="36555" xr:uid="{00000000-0005-0000-0000-000030410000}"/>
    <cellStyle name="Note 48 2 3 2" xfId="4147" xr:uid="{00000000-0005-0000-0000-000031410000}"/>
    <cellStyle name="Note 48 2 3 2 2" xfId="4148" xr:uid="{00000000-0005-0000-0000-000032410000}"/>
    <cellStyle name="Note 48 2 3 2 2 2" xfId="4149" xr:uid="{00000000-0005-0000-0000-000033410000}"/>
    <cellStyle name="Note 48 2 3 2 2 2 2" xfId="4150" xr:uid="{00000000-0005-0000-0000-000034410000}"/>
    <cellStyle name="Note 48 2 3 2 2 2 2 2" xfId="13249" xr:uid="{00000000-0005-0000-0000-000035410000}"/>
    <cellStyle name="Note 48 2 3 2 2 2 2 3" xfId="22048" xr:uid="{00000000-0005-0000-0000-000036410000}"/>
    <cellStyle name="Note 48 2 3 2 2 2 2 4" xfId="27912" xr:uid="{00000000-0005-0000-0000-000037410000}"/>
    <cellStyle name="Note 48 2 3 2 2 2 2 5" xfId="36556" xr:uid="{00000000-0005-0000-0000-000038410000}"/>
    <cellStyle name="Note 48 2 3 2 2 2 3" xfId="4151" xr:uid="{00000000-0005-0000-0000-000039410000}"/>
    <cellStyle name="Note 48 2 3 2 2 2 3 2" xfId="13250" xr:uid="{00000000-0005-0000-0000-00003A410000}"/>
    <cellStyle name="Note 48 2 3 2 2 2 3 3" xfId="22047" xr:uid="{00000000-0005-0000-0000-00003B410000}"/>
    <cellStyle name="Note 48 2 3 2 2 2 3 4" xfId="27913" xr:uid="{00000000-0005-0000-0000-00003C410000}"/>
    <cellStyle name="Note 48 2 3 2 2 2 3 5" xfId="36557" xr:uid="{00000000-0005-0000-0000-00003D410000}"/>
    <cellStyle name="Note 48 2 3 2 2 2 4" xfId="13248" xr:uid="{00000000-0005-0000-0000-00003E410000}"/>
    <cellStyle name="Note 48 2 3 2 2 2 4 2" xfId="36558" xr:uid="{00000000-0005-0000-0000-00003F410000}"/>
    <cellStyle name="Note 48 2 3 2 2 2 5" xfId="22049" xr:uid="{00000000-0005-0000-0000-000040410000}"/>
    <cellStyle name="Note 48 2 3 2 2 2 6" xfId="27911" xr:uid="{00000000-0005-0000-0000-000041410000}"/>
    <cellStyle name="Note 48 2 3 2 2 2 7" xfId="36559" xr:uid="{00000000-0005-0000-0000-000042410000}"/>
    <cellStyle name="Note 48 2 3 2 2 3" xfId="4152" xr:uid="{00000000-0005-0000-0000-000043410000}"/>
    <cellStyle name="Note 48 2 3 2 2 3 2" xfId="4153" xr:uid="{00000000-0005-0000-0000-000044410000}"/>
    <cellStyle name="Note 48 2 3 2 2 3 2 2" xfId="13252" xr:uid="{00000000-0005-0000-0000-000045410000}"/>
    <cellStyle name="Note 48 2 3 2 2 3 2 3" xfId="22045" xr:uid="{00000000-0005-0000-0000-000046410000}"/>
    <cellStyle name="Note 48 2 3 2 2 3 2 4" xfId="27915" xr:uid="{00000000-0005-0000-0000-000047410000}"/>
    <cellStyle name="Note 48 2 3 2 2 3 2 5" xfId="36560" xr:uid="{00000000-0005-0000-0000-000048410000}"/>
    <cellStyle name="Note 48 2 3 2 2 3 3" xfId="13251" xr:uid="{00000000-0005-0000-0000-000049410000}"/>
    <cellStyle name="Note 48 2 3 2 2 3 4" xfId="22046" xr:uid="{00000000-0005-0000-0000-00004A410000}"/>
    <cellStyle name="Note 48 2 3 2 2 3 5" xfId="27914" xr:uid="{00000000-0005-0000-0000-00004B410000}"/>
    <cellStyle name="Note 48 2 3 2 2 3 6" xfId="36561" xr:uid="{00000000-0005-0000-0000-00004C410000}"/>
    <cellStyle name="Note 48 2 3 2 2 4" xfId="4154" xr:uid="{00000000-0005-0000-0000-00004D410000}"/>
    <cellStyle name="Note 48 2 3 2 2 4 2" xfId="13253" xr:uid="{00000000-0005-0000-0000-00004E410000}"/>
    <cellStyle name="Note 48 2 3 2 2 4 3" xfId="22044" xr:uid="{00000000-0005-0000-0000-00004F410000}"/>
    <cellStyle name="Note 48 2 3 2 2 4 4" xfId="27916" xr:uid="{00000000-0005-0000-0000-000050410000}"/>
    <cellStyle name="Note 48 2 3 2 2 4 5" xfId="36562" xr:uid="{00000000-0005-0000-0000-000051410000}"/>
    <cellStyle name="Note 48 2 3 2 2 5" xfId="13247" xr:uid="{00000000-0005-0000-0000-000052410000}"/>
    <cellStyle name="Note 48 2 3 2 2 5 2" xfId="36563" xr:uid="{00000000-0005-0000-0000-000053410000}"/>
    <cellStyle name="Note 48 2 3 2 2 6" xfId="22050" xr:uid="{00000000-0005-0000-0000-000054410000}"/>
    <cellStyle name="Note 48 2 3 2 2 7" xfId="27910" xr:uid="{00000000-0005-0000-0000-000055410000}"/>
    <cellStyle name="Note 48 2 3 2 2 8" xfId="36564" xr:uid="{00000000-0005-0000-0000-000056410000}"/>
    <cellStyle name="Note 48 2 3 2 3" xfId="4155" xr:uid="{00000000-0005-0000-0000-000057410000}"/>
    <cellStyle name="Note 48 2 3 2 3 2" xfId="4156" xr:uid="{00000000-0005-0000-0000-000058410000}"/>
    <cellStyle name="Note 48 2 3 2 3 2 2" xfId="13255" xr:uid="{00000000-0005-0000-0000-000059410000}"/>
    <cellStyle name="Note 48 2 3 2 3 2 3" xfId="22042" xr:uid="{00000000-0005-0000-0000-00005A410000}"/>
    <cellStyle name="Note 48 2 3 2 3 2 4" xfId="27918" xr:uid="{00000000-0005-0000-0000-00005B410000}"/>
    <cellStyle name="Note 48 2 3 2 3 2 5" xfId="36565" xr:uid="{00000000-0005-0000-0000-00005C410000}"/>
    <cellStyle name="Note 48 2 3 2 3 3" xfId="4157" xr:uid="{00000000-0005-0000-0000-00005D410000}"/>
    <cellStyle name="Note 48 2 3 2 3 3 2" xfId="13256" xr:uid="{00000000-0005-0000-0000-00005E410000}"/>
    <cellStyle name="Note 48 2 3 2 3 3 3" xfId="22041" xr:uid="{00000000-0005-0000-0000-00005F410000}"/>
    <cellStyle name="Note 48 2 3 2 3 3 4" xfId="27919" xr:uid="{00000000-0005-0000-0000-000060410000}"/>
    <cellStyle name="Note 48 2 3 2 3 3 5" xfId="36566" xr:uid="{00000000-0005-0000-0000-000061410000}"/>
    <cellStyle name="Note 48 2 3 2 3 4" xfId="13254" xr:uid="{00000000-0005-0000-0000-000062410000}"/>
    <cellStyle name="Note 48 2 3 2 3 4 2" xfId="36567" xr:uid="{00000000-0005-0000-0000-000063410000}"/>
    <cellStyle name="Note 48 2 3 2 3 5" xfId="22043" xr:uid="{00000000-0005-0000-0000-000064410000}"/>
    <cellStyle name="Note 48 2 3 2 3 6" xfId="27917" xr:uid="{00000000-0005-0000-0000-000065410000}"/>
    <cellStyle name="Note 48 2 3 2 3 7" xfId="36568" xr:uid="{00000000-0005-0000-0000-000066410000}"/>
    <cellStyle name="Note 48 2 3 2 4" xfId="4158" xr:uid="{00000000-0005-0000-0000-000067410000}"/>
    <cellStyle name="Note 48 2 3 2 4 2" xfId="4159" xr:uid="{00000000-0005-0000-0000-000068410000}"/>
    <cellStyle name="Note 48 2 3 2 4 2 2" xfId="13258" xr:uid="{00000000-0005-0000-0000-000069410000}"/>
    <cellStyle name="Note 48 2 3 2 4 2 3" xfId="22039" xr:uid="{00000000-0005-0000-0000-00006A410000}"/>
    <cellStyle name="Note 48 2 3 2 4 2 4" xfId="27921" xr:uid="{00000000-0005-0000-0000-00006B410000}"/>
    <cellStyle name="Note 48 2 3 2 4 2 5" xfId="36569" xr:uid="{00000000-0005-0000-0000-00006C410000}"/>
    <cellStyle name="Note 48 2 3 2 4 3" xfId="4160" xr:uid="{00000000-0005-0000-0000-00006D410000}"/>
    <cellStyle name="Note 48 2 3 2 4 3 2" xfId="13259" xr:uid="{00000000-0005-0000-0000-00006E410000}"/>
    <cellStyle name="Note 48 2 3 2 4 3 3" xfId="22038" xr:uid="{00000000-0005-0000-0000-00006F410000}"/>
    <cellStyle name="Note 48 2 3 2 4 3 4" xfId="27922" xr:uid="{00000000-0005-0000-0000-000070410000}"/>
    <cellStyle name="Note 48 2 3 2 4 3 5" xfId="36570" xr:uid="{00000000-0005-0000-0000-000071410000}"/>
    <cellStyle name="Note 48 2 3 2 4 4" xfId="13257" xr:uid="{00000000-0005-0000-0000-000072410000}"/>
    <cellStyle name="Note 48 2 3 2 4 5" xfId="22040" xr:uid="{00000000-0005-0000-0000-000073410000}"/>
    <cellStyle name="Note 48 2 3 2 4 6" xfId="27920" xr:uid="{00000000-0005-0000-0000-000074410000}"/>
    <cellStyle name="Note 48 2 3 2 4 7" xfId="36571" xr:uid="{00000000-0005-0000-0000-000075410000}"/>
    <cellStyle name="Note 48 2 3 2 5" xfId="4161" xr:uid="{00000000-0005-0000-0000-000076410000}"/>
    <cellStyle name="Note 48 2 3 2 5 2" xfId="13260" xr:uid="{00000000-0005-0000-0000-000077410000}"/>
    <cellStyle name="Note 48 2 3 2 5 3" xfId="22037" xr:uid="{00000000-0005-0000-0000-000078410000}"/>
    <cellStyle name="Note 48 2 3 2 5 4" xfId="27923" xr:uid="{00000000-0005-0000-0000-000079410000}"/>
    <cellStyle name="Note 48 2 3 2 5 5" xfId="36572" xr:uid="{00000000-0005-0000-0000-00007A410000}"/>
    <cellStyle name="Note 48 2 3 2 6" xfId="13246" xr:uid="{00000000-0005-0000-0000-00007B410000}"/>
    <cellStyle name="Note 48 2 3 2 6 2" xfId="36573" xr:uid="{00000000-0005-0000-0000-00007C410000}"/>
    <cellStyle name="Note 48 2 3 2 7" xfId="22051" xr:uid="{00000000-0005-0000-0000-00007D410000}"/>
    <cellStyle name="Note 48 2 3 2 8" xfId="27909" xr:uid="{00000000-0005-0000-0000-00007E410000}"/>
    <cellStyle name="Note 48 2 3 2 9" xfId="36574" xr:uid="{00000000-0005-0000-0000-00007F410000}"/>
    <cellStyle name="Note 48 2 3 3" xfId="4162" xr:uid="{00000000-0005-0000-0000-000080410000}"/>
    <cellStyle name="Note 48 2 3 3 2" xfId="4163" xr:uid="{00000000-0005-0000-0000-000081410000}"/>
    <cellStyle name="Note 48 2 3 3 2 2" xfId="4164" xr:uid="{00000000-0005-0000-0000-000082410000}"/>
    <cellStyle name="Note 48 2 3 3 2 2 2" xfId="4165" xr:uid="{00000000-0005-0000-0000-000083410000}"/>
    <cellStyle name="Note 48 2 3 3 2 2 2 2" xfId="13264" xr:uid="{00000000-0005-0000-0000-000084410000}"/>
    <cellStyle name="Note 48 2 3 3 2 2 2 3" xfId="22033" xr:uid="{00000000-0005-0000-0000-000085410000}"/>
    <cellStyle name="Note 48 2 3 3 2 2 2 4" xfId="27927" xr:uid="{00000000-0005-0000-0000-000086410000}"/>
    <cellStyle name="Note 48 2 3 3 2 2 2 5" xfId="36575" xr:uid="{00000000-0005-0000-0000-000087410000}"/>
    <cellStyle name="Note 48 2 3 3 2 2 3" xfId="4166" xr:uid="{00000000-0005-0000-0000-000088410000}"/>
    <cellStyle name="Note 48 2 3 3 2 2 3 2" xfId="13265" xr:uid="{00000000-0005-0000-0000-000089410000}"/>
    <cellStyle name="Note 48 2 3 3 2 2 3 3" xfId="22032" xr:uid="{00000000-0005-0000-0000-00008A410000}"/>
    <cellStyle name="Note 48 2 3 3 2 2 3 4" xfId="27928" xr:uid="{00000000-0005-0000-0000-00008B410000}"/>
    <cellStyle name="Note 48 2 3 3 2 2 3 5" xfId="36576" xr:uid="{00000000-0005-0000-0000-00008C410000}"/>
    <cellStyle name="Note 48 2 3 3 2 2 4" xfId="13263" xr:uid="{00000000-0005-0000-0000-00008D410000}"/>
    <cellStyle name="Note 48 2 3 3 2 2 5" xfId="22034" xr:uid="{00000000-0005-0000-0000-00008E410000}"/>
    <cellStyle name="Note 48 2 3 3 2 2 6" xfId="27926" xr:uid="{00000000-0005-0000-0000-00008F410000}"/>
    <cellStyle name="Note 48 2 3 3 2 2 7" xfId="36577" xr:uid="{00000000-0005-0000-0000-000090410000}"/>
    <cellStyle name="Note 48 2 3 3 2 3" xfId="4167" xr:uid="{00000000-0005-0000-0000-000091410000}"/>
    <cellStyle name="Note 48 2 3 3 2 3 2" xfId="13266" xr:uid="{00000000-0005-0000-0000-000092410000}"/>
    <cellStyle name="Note 48 2 3 3 2 3 3" xfId="22031" xr:uid="{00000000-0005-0000-0000-000093410000}"/>
    <cellStyle name="Note 48 2 3 3 2 3 4" xfId="27929" xr:uid="{00000000-0005-0000-0000-000094410000}"/>
    <cellStyle name="Note 48 2 3 3 2 3 5" xfId="36578" xr:uid="{00000000-0005-0000-0000-000095410000}"/>
    <cellStyle name="Note 48 2 3 3 2 4" xfId="4168" xr:uid="{00000000-0005-0000-0000-000096410000}"/>
    <cellStyle name="Note 48 2 3 3 2 4 2" xfId="13267" xr:uid="{00000000-0005-0000-0000-000097410000}"/>
    <cellStyle name="Note 48 2 3 3 2 4 3" xfId="22030" xr:uid="{00000000-0005-0000-0000-000098410000}"/>
    <cellStyle name="Note 48 2 3 3 2 4 4" xfId="27930" xr:uid="{00000000-0005-0000-0000-000099410000}"/>
    <cellStyle name="Note 48 2 3 3 2 4 5" xfId="36579" xr:uid="{00000000-0005-0000-0000-00009A410000}"/>
    <cellStyle name="Note 48 2 3 3 2 5" xfId="13262" xr:uid="{00000000-0005-0000-0000-00009B410000}"/>
    <cellStyle name="Note 48 2 3 3 2 5 2" xfId="36580" xr:uid="{00000000-0005-0000-0000-00009C410000}"/>
    <cellStyle name="Note 48 2 3 3 2 6" xfId="22035" xr:uid="{00000000-0005-0000-0000-00009D410000}"/>
    <cellStyle name="Note 48 2 3 3 2 7" xfId="27925" xr:uid="{00000000-0005-0000-0000-00009E410000}"/>
    <cellStyle name="Note 48 2 3 3 2 8" xfId="36581" xr:uid="{00000000-0005-0000-0000-00009F410000}"/>
    <cellStyle name="Note 48 2 3 3 3" xfId="4169" xr:uid="{00000000-0005-0000-0000-0000A0410000}"/>
    <cellStyle name="Note 48 2 3 3 3 2" xfId="4170" xr:uid="{00000000-0005-0000-0000-0000A1410000}"/>
    <cellStyle name="Note 48 2 3 3 3 2 2" xfId="13269" xr:uid="{00000000-0005-0000-0000-0000A2410000}"/>
    <cellStyle name="Note 48 2 3 3 3 2 3" xfId="22028" xr:uid="{00000000-0005-0000-0000-0000A3410000}"/>
    <cellStyle name="Note 48 2 3 3 3 2 4" xfId="27932" xr:uid="{00000000-0005-0000-0000-0000A4410000}"/>
    <cellStyle name="Note 48 2 3 3 3 2 5" xfId="36582" xr:uid="{00000000-0005-0000-0000-0000A5410000}"/>
    <cellStyle name="Note 48 2 3 3 3 3" xfId="4171" xr:uid="{00000000-0005-0000-0000-0000A6410000}"/>
    <cellStyle name="Note 48 2 3 3 3 3 2" xfId="13270" xr:uid="{00000000-0005-0000-0000-0000A7410000}"/>
    <cellStyle name="Note 48 2 3 3 3 3 3" xfId="22027" xr:uid="{00000000-0005-0000-0000-0000A8410000}"/>
    <cellStyle name="Note 48 2 3 3 3 3 4" xfId="27933" xr:uid="{00000000-0005-0000-0000-0000A9410000}"/>
    <cellStyle name="Note 48 2 3 3 3 3 5" xfId="36583" xr:uid="{00000000-0005-0000-0000-0000AA410000}"/>
    <cellStyle name="Note 48 2 3 3 3 4" xfId="13268" xr:uid="{00000000-0005-0000-0000-0000AB410000}"/>
    <cellStyle name="Note 48 2 3 3 3 5" xfId="22029" xr:uid="{00000000-0005-0000-0000-0000AC410000}"/>
    <cellStyle name="Note 48 2 3 3 3 6" xfId="27931" xr:uid="{00000000-0005-0000-0000-0000AD410000}"/>
    <cellStyle name="Note 48 2 3 3 3 7" xfId="36584" xr:uid="{00000000-0005-0000-0000-0000AE410000}"/>
    <cellStyle name="Note 48 2 3 3 4" xfId="4172" xr:uid="{00000000-0005-0000-0000-0000AF410000}"/>
    <cellStyle name="Note 48 2 3 3 4 2" xfId="13271" xr:uid="{00000000-0005-0000-0000-0000B0410000}"/>
    <cellStyle name="Note 48 2 3 3 4 3" xfId="22026" xr:uid="{00000000-0005-0000-0000-0000B1410000}"/>
    <cellStyle name="Note 48 2 3 3 4 4" xfId="27934" xr:uid="{00000000-0005-0000-0000-0000B2410000}"/>
    <cellStyle name="Note 48 2 3 3 4 5" xfId="36585" xr:uid="{00000000-0005-0000-0000-0000B3410000}"/>
    <cellStyle name="Note 48 2 3 3 5" xfId="4173" xr:uid="{00000000-0005-0000-0000-0000B4410000}"/>
    <cellStyle name="Note 48 2 3 3 5 2" xfId="13272" xr:uid="{00000000-0005-0000-0000-0000B5410000}"/>
    <cellStyle name="Note 48 2 3 3 5 3" xfId="22025" xr:uid="{00000000-0005-0000-0000-0000B6410000}"/>
    <cellStyle name="Note 48 2 3 3 5 4" xfId="27935" xr:uid="{00000000-0005-0000-0000-0000B7410000}"/>
    <cellStyle name="Note 48 2 3 3 5 5" xfId="36586" xr:uid="{00000000-0005-0000-0000-0000B8410000}"/>
    <cellStyle name="Note 48 2 3 3 6" xfId="13261" xr:uid="{00000000-0005-0000-0000-0000B9410000}"/>
    <cellStyle name="Note 48 2 3 3 6 2" xfId="36587" xr:uid="{00000000-0005-0000-0000-0000BA410000}"/>
    <cellStyle name="Note 48 2 3 3 7" xfId="22036" xr:uid="{00000000-0005-0000-0000-0000BB410000}"/>
    <cellStyle name="Note 48 2 3 3 8" xfId="27924" xr:uid="{00000000-0005-0000-0000-0000BC410000}"/>
    <cellStyle name="Note 48 2 3 3 9" xfId="36588" xr:uid="{00000000-0005-0000-0000-0000BD410000}"/>
    <cellStyle name="Note 48 2 3 4" xfId="4174" xr:uid="{00000000-0005-0000-0000-0000BE410000}"/>
    <cellStyle name="Note 48 2 3 4 2" xfId="4175" xr:uid="{00000000-0005-0000-0000-0000BF410000}"/>
    <cellStyle name="Note 48 2 3 4 2 2" xfId="4176" xr:uid="{00000000-0005-0000-0000-0000C0410000}"/>
    <cellStyle name="Note 48 2 3 4 2 2 2" xfId="4177" xr:uid="{00000000-0005-0000-0000-0000C1410000}"/>
    <cellStyle name="Note 48 2 3 4 2 2 2 2" xfId="13276" xr:uid="{00000000-0005-0000-0000-0000C2410000}"/>
    <cellStyle name="Note 48 2 3 4 2 2 2 3" xfId="22021" xr:uid="{00000000-0005-0000-0000-0000C3410000}"/>
    <cellStyle name="Note 48 2 3 4 2 2 2 4" xfId="27939" xr:uid="{00000000-0005-0000-0000-0000C4410000}"/>
    <cellStyle name="Note 48 2 3 4 2 2 2 5" xfId="36589" xr:uid="{00000000-0005-0000-0000-0000C5410000}"/>
    <cellStyle name="Note 48 2 3 4 2 2 3" xfId="4178" xr:uid="{00000000-0005-0000-0000-0000C6410000}"/>
    <cellStyle name="Note 48 2 3 4 2 2 3 2" xfId="13277" xr:uid="{00000000-0005-0000-0000-0000C7410000}"/>
    <cellStyle name="Note 48 2 3 4 2 2 3 3" xfId="22020" xr:uid="{00000000-0005-0000-0000-0000C8410000}"/>
    <cellStyle name="Note 48 2 3 4 2 2 3 4" xfId="27940" xr:uid="{00000000-0005-0000-0000-0000C9410000}"/>
    <cellStyle name="Note 48 2 3 4 2 2 3 5" xfId="36590" xr:uid="{00000000-0005-0000-0000-0000CA410000}"/>
    <cellStyle name="Note 48 2 3 4 2 2 4" xfId="13275" xr:uid="{00000000-0005-0000-0000-0000CB410000}"/>
    <cellStyle name="Note 48 2 3 4 2 2 5" xfId="22022" xr:uid="{00000000-0005-0000-0000-0000CC410000}"/>
    <cellStyle name="Note 48 2 3 4 2 2 6" xfId="27938" xr:uid="{00000000-0005-0000-0000-0000CD410000}"/>
    <cellStyle name="Note 48 2 3 4 2 2 7" xfId="36591" xr:uid="{00000000-0005-0000-0000-0000CE410000}"/>
    <cellStyle name="Note 48 2 3 4 2 3" xfId="4179" xr:uid="{00000000-0005-0000-0000-0000CF410000}"/>
    <cellStyle name="Note 48 2 3 4 2 3 2" xfId="13278" xr:uid="{00000000-0005-0000-0000-0000D0410000}"/>
    <cellStyle name="Note 48 2 3 4 2 3 3" xfId="22019" xr:uid="{00000000-0005-0000-0000-0000D1410000}"/>
    <cellStyle name="Note 48 2 3 4 2 3 4" xfId="27941" xr:uid="{00000000-0005-0000-0000-0000D2410000}"/>
    <cellStyle name="Note 48 2 3 4 2 3 5" xfId="36592" xr:uid="{00000000-0005-0000-0000-0000D3410000}"/>
    <cellStyle name="Note 48 2 3 4 2 4" xfId="4180" xr:uid="{00000000-0005-0000-0000-0000D4410000}"/>
    <cellStyle name="Note 48 2 3 4 2 4 2" xfId="13279" xr:uid="{00000000-0005-0000-0000-0000D5410000}"/>
    <cellStyle name="Note 48 2 3 4 2 4 3" xfId="22018" xr:uid="{00000000-0005-0000-0000-0000D6410000}"/>
    <cellStyle name="Note 48 2 3 4 2 4 4" xfId="27942" xr:uid="{00000000-0005-0000-0000-0000D7410000}"/>
    <cellStyle name="Note 48 2 3 4 2 4 5" xfId="36593" xr:uid="{00000000-0005-0000-0000-0000D8410000}"/>
    <cellStyle name="Note 48 2 3 4 2 5" xfId="13274" xr:uid="{00000000-0005-0000-0000-0000D9410000}"/>
    <cellStyle name="Note 48 2 3 4 2 5 2" xfId="36594" xr:uid="{00000000-0005-0000-0000-0000DA410000}"/>
    <cellStyle name="Note 48 2 3 4 2 6" xfId="22023" xr:uid="{00000000-0005-0000-0000-0000DB410000}"/>
    <cellStyle name="Note 48 2 3 4 2 7" xfId="27937" xr:uid="{00000000-0005-0000-0000-0000DC410000}"/>
    <cellStyle name="Note 48 2 3 4 2 8" xfId="36595" xr:uid="{00000000-0005-0000-0000-0000DD410000}"/>
    <cellStyle name="Note 48 2 3 4 3" xfId="4181" xr:uid="{00000000-0005-0000-0000-0000DE410000}"/>
    <cellStyle name="Note 48 2 3 4 3 2" xfId="4182" xr:uid="{00000000-0005-0000-0000-0000DF410000}"/>
    <cellStyle name="Note 48 2 3 4 3 2 2" xfId="13281" xr:uid="{00000000-0005-0000-0000-0000E0410000}"/>
    <cellStyle name="Note 48 2 3 4 3 2 3" xfId="22016" xr:uid="{00000000-0005-0000-0000-0000E1410000}"/>
    <cellStyle name="Note 48 2 3 4 3 2 4" xfId="27944" xr:uid="{00000000-0005-0000-0000-0000E2410000}"/>
    <cellStyle name="Note 48 2 3 4 3 2 5" xfId="36596" xr:uid="{00000000-0005-0000-0000-0000E3410000}"/>
    <cellStyle name="Note 48 2 3 4 3 3" xfId="4183" xr:uid="{00000000-0005-0000-0000-0000E4410000}"/>
    <cellStyle name="Note 48 2 3 4 3 3 2" xfId="13282" xr:uid="{00000000-0005-0000-0000-0000E5410000}"/>
    <cellStyle name="Note 48 2 3 4 3 3 3" xfId="22015" xr:uid="{00000000-0005-0000-0000-0000E6410000}"/>
    <cellStyle name="Note 48 2 3 4 3 3 4" xfId="27945" xr:uid="{00000000-0005-0000-0000-0000E7410000}"/>
    <cellStyle name="Note 48 2 3 4 3 3 5" xfId="36597" xr:uid="{00000000-0005-0000-0000-0000E8410000}"/>
    <cellStyle name="Note 48 2 3 4 3 4" xfId="13280" xr:uid="{00000000-0005-0000-0000-0000E9410000}"/>
    <cellStyle name="Note 48 2 3 4 3 5" xfId="22017" xr:uid="{00000000-0005-0000-0000-0000EA410000}"/>
    <cellStyle name="Note 48 2 3 4 3 6" xfId="27943" xr:uid="{00000000-0005-0000-0000-0000EB410000}"/>
    <cellStyle name="Note 48 2 3 4 3 7" xfId="36598" xr:uid="{00000000-0005-0000-0000-0000EC410000}"/>
    <cellStyle name="Note 48 2 3 4 4" xfId="4184" xr:uid="{00000000-0005-0000-0000-0000ED410000}"/>
    <cellStyle name="Note 48 2 3 4 4 2" xfId="13283" xr:uid="{00000000-0005-0000-0000-0000EE410000}"/>
    <cellStyle name="Note 48 2 3 4 4 3" xfId="22014" xr:uid="{00000000-0005-0000-0000-0000EF410000}"/>
    <cellStyle name="Note 48 2 3 4 4 4" xfId="27946" xr:uid="{00000000-0005-0000-0000-0000F0410000}"/>
    <cellStyle name="Note 48 2 3 4 4 5" xfId="36599" xr:uid="{00000000-0005-0000-0000-0000F1410000}"/>
    <cellStyle name="Note 48 2 3 4 5" xfId="4185" xr:uid="{00000000-0005-0000-0000-0000F2410000}"/>
    <cellStyle name="Note 48 2 3 4 5 2" xfId="13284" xr:uid="{00000000-0005-0000-0000-0000F3410000}"/>
    <cellStyle name="Note 48 2 3 4 5 3" xfId="22013" xr:uid="{00000000-0005-0000-0000-0000F4410000}"/>
    <cellStyle name="Note 48 2 3 4 5 4" xfId="27947" xr:uid="{00000000-0005-0000-0000-0000F5410000}"/>
    <cellStyle name="Note 48 2 3 4 5 5" xfId="36600" xr:uid="{00000000-0005-0000-0000-0000F6410000}"/>
    <cellStyle name="Note 48 2 3 4 6" xfId="13273" xr:uid="{00000000-0005-0000-0000-0000F7410000}"/>
    <cellStyle name="Note 48 2 3 4 6 2" xfId="36601" xr:uid="{00000000-0005-0000-0000-0000F8410000}"/>
    <cellStyle name="Note 48 2 3 4 7" xfId="22024" xr:uid="{00000000-0005-0000-0000-0000F9410000}"/>
    <cellStyle name="Note 48 2 3 4 8" xfId="27936" xr:uid="{00000000-0005-0000-0000-0000FA410000}"/>
    <cellStyle name="Note 48 2 3 4 9" xfId="36602" xr:uid="{00000000-0005-0000-0000-0000FB410000}"/>
    <cellStyle name="Note 48 2 3 5" xfId="4186" xr:uid="{00000000-0005-0000-0000-0000FC410000}"/>
    <cellStyle name="Note 48 2 3 5 2" xfId="4187" xr:uid="{00000000-0005-0000-0000-0000FD410000}"/>
    <cellStyle name="Note 48 2 3 5 2 2" xfId="4188" xr:uid="{00000000-0005-0000-0000-0000FE410000}"/>
    <cellStyle name="Note 48 2 3 5 2 2 2" xfId="13287" xr:uid="{00000000-0005-0000-0000-0000FF410000}"/>
    <cellStyle name="Note 48 2 3 5 2 2 3" xfId="22010" xr:uid="{00000000-0005-0000-0000-000000420000}"/>
    <cellStyle name="Note 48 2 3 5 2 2 4" xfId="27950" xr:uid="{00000000-0005-0000-0000-000001420000}"/>
    <cellStyle name="Note 48 2 3 5 2 2 5" xfId="36603" xr:uid="{00000000-0005-0000-0000-000002420000}"/>
    <cellStyle name="Note 48 2 3 5 2 3" xfId="4189" xr:uid="{00000000-0005-0000-0000-000003420000}"/>
    <cellStyle name="Note 48 2 3 5 2 3 2" xfId="13288" xr:uid="{00000000-0005-0000-0000-000004420000}"/>
    <cellStyle name="Note 48 2 3 5 2 3 3" xfId="22009" xr:uid="{00000000-0005-0000-0000-000005420000}"/>
    <cellStyle name="Note 48 2 3 5 2 3 4" xfId="27951" xr:uid="{00000000-0005-0000-0000-000006420000}"/>
    <cellStyle name="Note 48 2 3 5 2 3 5" xfId="36604" xr:uid="{00000000-0005-0000-0000-000007420000}"/>
    <cellStyle name="Note 48 2 3 5 2 4" xfId="13286" xr:uid="{00000000-0005-0000-0000-000008420000}"/>
    <cellStyle name="Note 48 2 3 5 2 4 2" xfId="36605" xr:uid="{00000000-0005-0000-0000-000009420000}"/>
    <cellStyle name="Note 48 2 3 5 2 5" xfId="22011" xr:uid="{00000000-0005-0000-0000-00000A420000}"/>
    <cellStyle name="Note 48 2 3 5 2 6" xfId="27949" xr:uid="{00000000-0005-0000-0000-00000B420000}"/>
    <cellStyle name="Note 48 2 3 5 2 7" xfId="36606" xr:uid="{00000000-0005-0000-0000-00000C420000}"/>
    <cellStyle name="Note 48 2 3 5 3" xfId="4190" xr:uid="{00000000-0005-0000-0000-00000D420000}"/>
    <cellStyle name="Note 48 2 3 5 3 2" xfId="4191" xr:uid="{00000000-0005-0000-0000-00000E420000}"/>
    <cellStyle name="Note 48 2 3 5 3 2 2" xfId="13290" xr:uid="{00000000-0005-0000-0000-00000F420000}"/>
    <cellStyle name="Note 48 2 3 5 3 2 3" xfId="22007" xr:uid="{00000000-0005-0000-0000-000010420000}"/>
    <cellStyle name="Note 48 2 3 5 3 2 4" xfId="27953" xr:uid="{00000000-0005-0000-0000-000011420000}"/>
    <cellStyle name="Note 48 2 3 5 3 2 5" xfId="36607" xr:uid="{00000000-0005-0000-0000-000012420000}"/>
    <cellStyle name="Note 48 2 3 5 3 3" xfId="13289" xr:uid="{00000000-0005-0000-0000-000013420000}"/>
    <cellStyle name="Note 48 2 3 5 3 4" xfId="22008" xr:uid="{00000000-0005-0000-0000-000014420000}"/>
    <cellStyle name="Note 48 2 3 5 3 5" xfId="27952" xr:uid="{00000000-0005-0000-0000-000015420000}"/>
    <cellStyle name="Note 48 2 3 5 3 6" xfId="36608" xr:uid="{00000000-0005-0000-0000-000016420000}"/>
    <cellStyle name="Note 48 2 3 5 4" xfId="4192" xr:uid="{00000000-0005-0000-0000-000017420000}"/>
    <cellStyle name="Note 48 2 3 5 4 2" xfId="13291" xr:uid="{00000000-0005-0000-0000-000018420000}"/>
    <cellStyle name="Note 48 2 3 5 4 3" xfId="22006" xr:uid="{00000000-0005-0000-0000-000019420000}"/>
    <cellStyle name="Note 48 2 3 5 4 4" xfId="27954" xr:uid="{00000000-0005-0000-0000-00001A420000}"/>
    <cellStyle name="Note 48 2 3 5 4 5" xfId="36609" xr:uid="{00000000-0005-0000-0000-00001B420000}"/>
    <cellStyle name="Note 48 2 3 5 5" xfId="13285" xr:uid="{00000000-0005-0000-0000-00001C420000}"/>
    <cellStyle name="Note 48 2 3 5 5 2" xfId="36610" xr:uid="{00000000-0005-0000-0000-00001D420000}"/>
    <cellStyle name="Note 48 2 3 5 6" xfId="22012" xr:uid="{00000000-0005-0000-0000-00001E420000}"/>
    <cellStyle name="Note 48 2 3 5 7" xfId="27948" xr:uid="{00000000-0005-0000-0000-00001F420000}"/>
    <cellStyle name="Note 48 2 3 5 8" xfId="36611" xr:uid="{00000000-0005-0000-0000-000020420000}"/>
    <cellStyle name="Note 48 2 3 6" xfId="4193" xr:uid="{00000000-0005-0000-0000-000021420000}"/>
    <cellStyle name="Note 48 2 3 6 2" xfId="4194" xr:uid="{00000000-0005-0000-0000-000022420000}"/>
    <cellStyle name="Note 48 2 3 6 2 2" xfId="13293" xr:uid="{00000000-0005-0000-0000-000023420000}"/>
    <cellStyle name="Note 48 2 3 6 2 3" xfId="22004" xr:uid="{00000000-0005-0000-0000-000024420000}"/>
    <cellStyle name="Note 48 2 3 6 2 4" xfId="27956" xr:uid="{00000000-0005-0000-0000-000025420000}"/>
    <cellStyle name="Note 48 2 3 6 2 5" xfId="36612" xr:uid="{00000000-0005-0000-0000-000026420000}"/>
    <cellStyle name="Note 48 2 3 6 3" xfId="4195" xr:uid="{00000000-0005-0000-0000-000027420000}"/>
    <cellStyle name="Note 48 2 3 6 3 2" xfId="13294" xr:uid="{00000000-0005-0000-0000-000028420000}"/>
    <cellStyle name="Note 48 2 3 6 3 3" xfId="22003" xr:uid="{00000000-0005-0000-0000-000029420000}"/>
    <cellStyle name="Note 48 2 3 6 3 4" xfId="27957" xr:uid="{00000000-0005-0000-0000-00002A420000}"/>
    <cellStyle name="Note 48 2 3 6 3 5" xfId="36613" xr:uid="{00000000-0005-0000-0000-00002B420000}"/>
    <cellStyle name="Note 48 2 3 6 4" xfId="13292" xr:uid="{00000000-0005-0000-0000-00002C420000}"/>
    <cellStyle name="Note 48 2 3 6 5" xfId="22005" xr:uid="{00000000-0005-0000-0000-00002D420000}"/>
    <cellStyle name="Note 48 2 3 6 6" xfId="27955" xr:uid="{00000000-0005-0000-0000-00002E420000}"/>
    <cellStyle name="Note 48 2 3 6 7" xfId="36614" xr:uid="{00000000-0005-0000-0000-00002F420000}"/>
    <cellStyle name="Note 48 2 3 7" xfId="13245" xr:uid="{00000000-0005-0000-0000-000030420000}"/>
    <cellStyle name="Note 48 2 3 7 2" xfId="36615" xr:uid="{00000000-0005-0000-0000-000031420000}"/>
    <cellStyle name="Note 48 2 3 8" xfId="22052" xr:uid="{00000000-0005-0000-0000-000032420000}"/>
    <cellStyle name="Note 48 2 3 9" xfId="27908" xr:uid="{00000000-0005-0000-0000-000033420000}"/>
    <cellStyle name="Note 48 2 4" xfId="4196" xr:uid="{00000000-0005-0000-0000-000034420000}"/>
    <cellStyle name="Note 48 2 4 2" xfId="4197" xr:uid="{00000000-0005-0000-0000-000035420000}"/>
    <cellStyle name="Note 48 2 4 2 2" xfId="4198" xr:uid="{00000000-0005-0000-0000-000036420000}"/>
    <cellStyle name="Note 48 2 4 2 2 2" xfId="4199" xr:uid="{00000000-0005-0000-0000-000037420000}"/>
    <cellStyle name="Note 48 2 4 2 2 2 2" xfId="13298" xr:uid="{00000000-0005-0000-0000-000038420000}"/>
    <cellStyle name="Note 48 2 4 2 2 2 3" xfId="21999" xr:uid="{00000000-0005-0000-0000-000039420000}"/>
    <cellStyle name="Note 48 2 4 2 2 2 4" xfId="27961" xr:uid="{00000000-0005-0000-0000-00003A420000}"/>
    <cellStyle name="Note 48 2 4 2 2 2 5" xfId="36616" xr:uid="{00000000-0005-0000-0000-00003B420000}"/>
    <cellStyle name="Note 48 2 4 2 2 3" xfId="4200" xr:uid="{00000000-0005-0000-0000-00003C420000}"/>
    <cellStyle name="Note 48 2 4 2 2 3 2" xfId="13299" xr:uid="{00000000-0005-0000-0000-00003D420000}"/>
    <cellStyle name="Note 48 2 4 2 2 3 3" xfId="21998" xr:uid="{00000000-0005-0000-0000-00003E420000}"/>
    <cellStyle name="Note 48 2 4 2 2 3 4" xfId="27962" xr:uid="{00000000-0005-0000-0000-00003F420000}"/>
    <cellStyle name="Note 48 2 4 2 2 3 5" xfId="36617" xr:uid="{00000000-0005-0000-0000-000040420000}"/>
    <cellStyle name="Note 48 2 4 2 2 4" xfId="13297" xr:uid="{00000000-0005-0000-0000-000041420000}"/>
    <cellStyle name="Note 48 2 4 2 2 5" xfId="22000" xr:uid="{00000000-0005-0000-0000-000042420000}"/>
    <cellStyle name="Note 48 2 4 2 2 6" xfId="27960" xr:uid="{00000000-0005-0000-0000-000043420000}"/>
    <cellStyle name="Note 48 2 4 2 2 7" xfId="36618" xr:uid="{00000000-0005-0000-0000-000044420000}"/>
    <cellStyle name="Note 48 2 4 2 3" xfId="4201" xr:uid="{00000000-0005-0000-0000-000045420000}"/>
    <cellStyle name="Note 48 2 4 2 3 2" xfId="13300" xr:uid="{00000000-0005-0000-0000-000046420000}"/>
    <cellStyle name="Note 48 2 4 2 3 3" xfId="21997" xr:uid="{00000000-0005-0000-0000-000047420000}"/>
    <cellStyle name="Note 48 2 4 2 3 4" xfId="27963" xr:uid="{00000000-0005-0000-0000-000048420000}"/>
    <cellStyle name="Note 48 2 4 2 3 5" xfId="36619" xr:uid="{00000000-0005-0000-0000-000049420000}"/>
    <cellStyle name="Note 48 2 4 2 4" xfId="4202" xr:uid="{00000000-0005-0000-0000-00004A420000}"/>
    <cellStyle name="Note 48 2 4 2 4 2" xfId="13301" xr:uid="{00000000-0005-0000-0000-00004B420000}"/>
    <cellStyle name="Note 48 2 4 2 4 3" xfId="21996" xr:uid="{00000000-0005-0000-0000-00004C420000}"/>
    <cellStyle name="Note 48 2 4 2 4 4" xfId="27964" xr:uid="{00000000-0005-0000-0000-00004D420000}"/>
    <cellStyle name="Note 48 2 4 2 4 5" xfId="36620" xr:uid="{00000000-0005-0000-0000-00004E420000}"/>
    <cellStyle name="Note 48 2 4 2 5" xfId="13296" xr:uid="{00000000-0005-0000-0000-00004F420000}"/>
    <cellStyle name="Note 48 2 4 2 5 2" xfId="36621" xr:uid="{00000000-0005-0000-0000-000050420000}"/>
    <cellStyle name="Note 48 2 4 2 6" xfId="22001" xr:uid="{00000000-0005-0000-0000-000051420000}"/>
    <cellStyle name="Note 48 2 4 2 7" xfId="27959" xr:uid="{00000000-0005-0000-0000-000052420000}"/>
    <cellStyle name="Note 48 2 4 2 8" xfId="36622" xr:uid="{00000000-0005-0000-0000-000053420000}"/>
    <cellStyle name="Note 48 2 4 3" xfId="4203" xr:uid="{00000000-0005-0000-0000-000054420000}"/>
    <cellStyle name="Note 48 2 4 3 2" xfId="4204" xr:uid="{00000000-0005-0000-0000-000055420000}"/>
    <cellStyle name="Note 48 2 4 3 2 2" xfId="13303" xr:uid="{00000000-0005-0000-0000-000056420000}"/>
    <cellStyle name="Note 48 2 4 3 2 3" xfId="21994" xr:uid="{00000000-0005-0000-0000-000057420000}"/>
    <cellStyle name="Note 48 2 4 3 2 4" xfId="27966" xr:uid="{00000000-0005-0000-0000-000058420000}"/>
    <cellStyle name="Note 48 2 4 3 2 5" xfId="36623" xr:uid="{00000000-0005-0000-0000-000059420000}"/>
    <cellStyle name="Note 48 2 4 3 3" xfId="4205" xr:uid="{00000000-0005-0000-0000-00005A420000}"/>
    <cellStyle name="Note 48 2 4 3 3 2" xfId="13304" xr:uid="{00000000-0005-0000-0000-00005B420000}"/>
    <cellStyle name="Note 48 2 4 3 3 3" xfId="21993" xr:uid="{00000000-0005-0000-0000-00005C420000}"/>
    <cellStyle name="Note 48 2 4 3 3 4" xfId="27967" xr:uid="{00000000-0005-0000-0000-00005D420000}"/>
    <cellStyle name="Note 48 2 4 3 3 5" xfId="36624" xr:uid="{00000000-0005-0000-0000-00005E420000}"/>
    <cellStyle name="Note 48 2 4 3 4" xfId="13302" xr:uid="{00000000-0005-0000-0000-00005F420000}"/>
    <cellStyle name="Note 48 2 4 3 5" xfId="21995" xr:uid="{00000000-0005-0000-0000-000060420000}"/>
    <cellStyle name="Note 48 2 4 3 6" xfId="27965" xr:uid="{00000000-0005-0000-0000-000061420000}"/>
    <cellStyle name="Note 48 2 4 3 7" xfId="36625" xr:uid="{00000000-0005-0000-0000-000062420000}"/>
    <cellStyle name="Note 48 2 4 4" xfId="4206" xr:uid="{00000000-0005-0000-0000-000063420000}"/>
    <cellStyle name="Note 48 2 4 4 2" xfId="13305" xr:uid="{00000000-0005-0000-0000-000064420000}"/>
    <cellStyle name="Note 48 2 4 4 3" xfId="21992" xr:uid="{00000000-0005-0000-0000-000065420000}"/>
    <cellStyle name="Note 48 2 4 4 4" xfId="27968" xr:uid="{00000000-0005-0000-0000-000066420000}"/>
    <cellStyle name="Note 48 2 4 4 5" xfId="36626" xr:uid="{00000000-0005-0000-0000-000067420000}"/>
    <cellStyle name="Note 48 2 4 5" xfId="4207" xr:uid="{00000000-0005-0000-0000-000068420000}"/>
    <cellStyle name="Note 48 2 4 5 2" xfId="13306" xr:uid="{00000000-0005-0000-0000-000069420000}"/>
    <cellStyle name="Note 48 2 4 5 3" xfId="21991" xr:uid="{00000000-0005-0000-0000-00006A420000}"/>
    <cellStyle name="Note 48 2 4 5 4" xfId="27969" xr:uid="{00000000-0005-0000-0000-00006B420000}"/>
    <cellStyle name="Note 48 2 4 5 5" xfId="36627" xr:uid="{00000000-0005-0000-0000-00006C420000}"/>
    <cellStyle name="Note 48 2 4 6" xfId="13295" xr:uid="{00000000-0005-0000-0000-00006D420000}"/>
    <cellStyle name="Note 48 2 4 6 2" xfId="36628" xr:uid="{00000000-0005-0000-0000-00006E420000}"/>
    <cellStyle name="Note 48 2 4 7" xfId="22002" xr:uid="{00000000-0005-0000-0000-00006F420000}"/>
    <cellStyle name="Note 48 2 4 8" xfId="27958" xr:uid="{00000000-0005-0000-0000-000070420000}"/>
    <cellStyle name="Note 48 2 4 9" xfId="36629" xr:uid="{00000000-0005-0000-0000-000071420000}"/>
    <cellStyle name="Note 48 2 5" xfId="13180" xr:uid="{00000000-0005-0000-0000-000072420000}"/>
    <cellStyle name="Note 48 2 5 2" xfId="36630" xr:uid="{00000000-0005-0000-0000-000073420000}"/>
    <cellStyle name="Note 48 2 6" xfId="22117" xr:uid="{00000000-0005-0000-0000-000074420000}"/>
    <cellStyle name="Note 48 2 7" xfId="27843" xr:uid="{00000000-0005-0000-0000-000075420000}"/>
    <cellStyle name="Note 48 2 8" xfId="36631" xr:uid="{00000000-0005-0000-0000-000076420000}"/>
    <cellStyle name="Note 48 3" xfId="4208" xr:uid="{00000000-0005-0000-0000-000077420000}"/>
    <cellStyle name="Note 48 3 2" xfId="4209" xr:uid="{00000000-0005-0000-0000-000078420000}"/>
    <cellStyle name="Note 48 3 2 10" xfId="36632" xr:uid="{00000000-0005-0000-0000-000079420000}"/>
    <cellStyle name="Note 48 3 2 2" xfId="4210" xr:uid="{00000000-0005-0000-0000-00007A420000}"/>
    <cellStyle name="Note 48 3 2 2 2" xfId="4211" xr:uid="{00000000-0005-0000-0000-00007B420000}"/>
    <cellStyle name="Note 48 3 2 2 2 2" xfId="4212" xr:uid="{00000000-0005-0000-0000-00007C420000}"/>
    <cellStyle name="Note 48 3 2 2 2 2 2" xfId="4213" xr:uid="{00000000-0005-0000-0000-00007D420000}"/>
    <cellStyle name="Note 48 3 2 2 2 2 2 2" xfId="13312" xr:uid="{00000000-0005-0000-0000-00007E420000}"/>
    <cellStyle name="Note 48 3 2 2 2 2 2 3" xfId="21985" xr:uid="{00000000-0005-0000-0000-00007F420000}"/>
    <cellStyle name="Note 48 3 2 2 2 2 2 4" xfId="27975" xr:uid="{00000000-0005-0000-0000-000080420000}"/>
    <cellStyle name="Note 48 3 2 2 2 2 2 5" xfId="36633" xr:uid="{00000000-0005-0000-0000-000081420000}"/>
    <cellStyle name="Note 48 3 2 2 2 2 3" xfId="4214" xr:uid="{00000000-0005-0000-0000-000082420000}"/>
    <cellStyle name="Note 48 3 2 2 2 2 3 2" xfId="13313" xr:uid="{00000000-0005-0000-0000-000083420000}"/>
    <cellStyle name="Note 48 3 2 2 2 2 3 3" xfId="21984" xr:uid="{00000000-0005-0000-0000-000084420000}"/>
    <cellStyle name="Note 48 3 2 2 2 2 3 4" xfId="27976" xr:uid="{00000000-0005-0000-0000-000085420000}"/>
    <cellStyle name="Note 48 3 2 2 2 2 3 5" xfId="36634" xr:uid="{00000000-0005-0000-0000-000086420000}"/>
    <cellStyle name="Note 48 3 2 2 2 2 4" xfId="13311" xr:uid="{00000000-0005-0000-0000-000087420000}"/>
    <cellStyle name="Note 48 3 2 2 2 2 4 2" xfId="36635" xr:uid="{00000000-0005-0000-0000-000088420000}"/>
    <cellStyle name="Note 48 3 2 2 2 2 5" xfId="21986" xr:uid="{00000000-0005-0000-0000-000089420000}"/>
    <cellStyle name="Note 48 3 2 2 2 2 6" xfId="27974" xr:uid="{00000000-0005-0000-0000-00008A420000}"/>
    <cellStyle name="Note 48 3 2 2 2 2 7" xfId="36636" xr:uid="{00000000-0005-0000-0000-00008B420000}"/>
    <cellStyle name="Note 48 3 2 2 2 3" xfId="4215" xr:uid="{00000000-0005-0000-0000-00008C420000}"/>
    <cellStyle name="Note 48 3 2 2 2 3 2" xfId="4216" xr:uid="{00000000-0005-0000-0000-00008D420000}"/>
    <cellStyle name="Note 48 3 2 2 2 3 2 2" xfId="13315" xr:uid="{00000000-0005-0000-0000-00008E420000}"/>
    <cellStyle name="Note 48 3 2 2 2 3 2 3" xfId="21982" xr:uid="{00000000-0005-0000-0000-00008F420000}"/>
    <cellStyle name="Note 48 3 2 2 2 3 2 4" xfId="27978" xr:uid="{00000000-0005-0000-0000-000090420000}"/>
    <cellStyle name="Note 48 3 2 2 2 3 2 5" xfId="36637" xr:uid="{00000000-0005-0000-0000-000091420000}"/>
    <cellStyle name="Note 48 3 2 2 2 3 3" xfId="13314" xr:uid="{00000000-0005-0000-0000-000092420000}"/>
    <cellStyle name="Note 48 3 2 2 2 3 4" xfId="21983" xr:uid="{00000000-0005-0000-0000-000093420000}"/>
    <cellStyle name="Note 48 3 2 2 2 3 5" xfId="27977" xr:uid="{00000000-0005-0000-0000-000094420000}"/>
    <cellStyle name="Note 48 3 2 2 2 3 6" xfId="36638" xr:uid="{00000000-0005-0000-0000-000095420000}"/>
    <cellStyle name="Note 48 3 2 2 2 4" xfId="4217" xr:uid="{00000000-0005-0000-0000-000096420000}"/>
    <cellStyle name="Note 48 3 2 2 2 4 2" xfId="13316" xr:uid="{00000000-0005-0000-0000-000097420000}"/>
    <cellStyle name="Note 48 3 2 2 2 4 3" xfId="21981" xr:uid="{00000000-0005-0000-0000-000098420000}"/>
    <cellStyle name="Note 48 3 2 2 2 4 4" xfId="27979" xr:uid="{00000000-0005-0000-0000-000099420000}"/>
    <cellStyle name="Note 48 3 2 2 2 4 5" xfId="36639" xr:uid="{00000000-0005-0000-0000-00009A420000}"/>
    <cellStyle name="Note 48 3 2 2 2 5" xfId="13310" xr:uid="{00000000-0005-0000-0000-00009B420000}"/>
    <cellStyle name="Note 48 3 2 2 2 5 2" xfId="36640" xr:uid="{00000000-0005-0000-0000-00009C420000}"/>
    <cellStyle name="Note 48 3 2 2 2 6" xfId="21987" xr:uid="{00000000-0005-0000-0000-00009D420000}"/>
    <cellStyle name="Note 48 3 2 2 2 7" xfId="27973" xr:uid="{00000000-0005-0000-0000-00009E420000}"/>
    <cellStyle name="Note 48 3 2 2 2 8" xfId="36641" xr:uid="{00000000-0005-0000-0000-00009F420000}"/>
    <cellStyle name="Note 48 3 2 2 3" xfId="4218" xr:uid="{00000000-0005-0000-0000-0000A0420000}"/>
    <cellStyle name="Note 48 3 2 2 3 2" xfId="4219" xr:uid="{00000000-0005-0000-0000-0000A1420000}"/>
    <cellStyle name="Note 48 3 2 2 3 2 2" xfId="13318" xr:uid="{00000000-0005-0000-0000-0000A2420000}"/>
    <cellStyle name="Note 48 3 2 2 3 2 3" xfId="21979" xr:uid="{00000000-0005-0000-0000-0000A3420000}"/>
    <cellStyle name="Note 48 3 2 2 3 2 4" xfId="27981" xr:uid="{00000000-0005-0000-0000-0000A4420000}"/>
    <cellStyle name="Note 48 3 2 2 3 2 5" xfId="36642" xr:uid="{00000000-0005-0000-0000-0000A5420000}"/>
    <cellStyle name="Note 48 3 2 2 3 3" xfId="4220" xr:uid="{00000000-0005-0000-0000-0000A6420000}"/>
    <cellStyle name="Note 48 3 2 2 3 3 2" xfId="13319" xr:uid="{00000000-0005-0000-0000-0000A7420000}"/>
    <cellStyle name="Note 48 3 2 2 3 3 3" xfId="21978" xr:uid="{00000000-0005-0000-0000-0000A8420000}"/>
    <cellStyle name="Note 48 3 2 2 3 3 4" xfId="27982" xr:uid="{00000000-0005-0000-0000-0000A9420000}"/>
    <cellStyle name="Note 48 3 2 2 3 3 5" xfId="36643" xr:uid="{00000000-0005-0000-0000-0000AA420000}"/>
    <cellStyle name="Note 48 3 2 2 3 4" xfId="13317" xr:uid="{00000000-0005-0000-0000-0000AB420000}"/>
    <cellStyle name="Note 48 3 2 2 3 4 2" xfId="36644" xr:uid="{00000000-0005-0000-0000-0000AC420000}"/>
    <cellStyle name="Note 48 3 2 2 3 5" xfId="21980" xr:uid="{00000000-0005-0000-0000-0000AD420000}"/>
    <cellStyle name="Note 48 3 2 2 3 6" xfId="27980" xr:uid="{00000000-0005-0000-0000-0000AE420000}"/>
    <cellStyle name="Note 48 3 2 2 3 7" xfId="36645" xr:uid="{00000000-0005-0000-0000-0000AF420000}"/>
    <cellStyle name="Note 48 3 2 2 4" xfId="4221" xr:uid="{00000000-0005-0000-0000-0000B0420000}"/>
    <cellStyle name="Note 48 3 2 2 4 2" xfId="4222" xr:uid="{00000000-0005-0000-0000-0000B1420000}"/>
    <cellStyle name="Note 48 3 2 2 4 2 2" xfId="13321" xr:uid="{00000000-0005-0000-0000-0000B2420000}"/>
    <cellStyle name="Note 48 3 2 2 4 2 3" xfId="21976" xr:uid="{00000000-0005-0000-0000-0000B3420000}"/>
    <cellStyle name="Note 48 3 2 2 4 2 4" xfId="27984" xr:uid="{00000000-0005-0000-0000-0000B4420000}"/>
    <cellStyle name="Note 48 3 2 2 4 2 5" xfId="36646" xr:uid="{00000000-0005-0000-0000-0000B5420000}"/>
    <cellStyle name="Note 48 3 2 2 4 3" xfId="4223" xr:uid="{00000000-0005-0000-0000-0000B6420000}"/>
    <cellStyle name="Note 48 3 2 2 4 3 2" xfId="13322" xr:uid="{00000000-0005-0000-0000-0000B7420000}"/>
    <cellStyle name="Note 48 3 2 2 4 3 3" xfId="21975" xr:uid="{00000000-0005-0000-0000-0000B8420000}"/>
    <cellStyle name="Note 48 3 2 2 4 3 4" xfId="27985" xr:uid="{00000000-0005-0000-0000-0000B9420000}"/>
    <cellStyle name="Note 48 3 2 2 4 3 5" xfId="36647" xr:uid="{00000000-0005-0000-0000-0000BA420000}"/>
    <cellStyle name="Note 48 3 2 2 4 4" xfId="13320" xr:uid="{00000000-0005-0000-0000-0000BB420000}"/>
    <cellStyle name="Note 48 3 2 2 4 5" xfId="21977" xr:uid="{00000000-0005-0000-0000-0000BC420000}"/>
    <cellStyle name="Note 48 3 2 2 4 6" xfId="27983" xr:uid="{00000000-0005-0000-0000-0000BD420000}"/>
    <cellStyle name="Note 48 3 2 2 4 7" xfId="36648" xr:uid="{00000000-0005-0000-0000-0000BE420000}"/>
    <cellStyle name="Note 48 3 2 2 5" xfId="4224" xr:uid="{00000000-0005-0000-0000-0000BF420000}"/>
    <cellStyle name="Note 48 3 2 2 5 2" xfId="13323" xr:uid="{00000000-0005-0000-0000-0000C0420000}"/>
    <cellStyle name="Note 48 3 2 2 5 3" xfId="21974" xr:uid="{00000000-0005-0000-0000-0000C1420000}"/>
    <cellStyle name="Note 48 3 2 2 5 4" xfId="27986" xr:uid="{00000000-0005-0000-0000-0000C2420000}"/>
    <cellStyle name="Note 48 3 2 2 5 5" xfId="36649" xr:uid="{00000000-0005-0000-0000-0000C3420000}"/>
    <cellStyle name="Note 48 3 2 2 6" xfId="13309" xr:uid="{00000000-0005-0000-0000-0000C4420000}"/>
    <cellStyle name="Note 48 3 2 2 6 2" xfId="36650" xr:uid="{00000000-0005-0000-0000-0000C5420000}"/>
    <cellStyle name="Note 48 3 2 2 7" xfId="21988" xr:uid="{00000000-0005-0000-0000-0000C6420000}"/>
    <cellStyle name="Note 48 3 2 2 8" xfId="27972" xr:uid="{00000000-0005-0000-0000-0000C7420000}"/>
    <cellStyle name="Note 48 3 2 2 9" xfId="36651" xr:uid="{00000000-0005-0000-0000-0000C8420000}"/>
    <cellStyle name="Note 48 3 2 3" xfId="4225" xr:uid="{00000000-0005-0000-0000-0000C9420000}"/>
    <cellStyle name="Note 48 3 2 3 2" xfId="4226" xr:uid="{00000000-0005-0000-0000-0000CA420000}"/>
    <cellStyle name="Note 48 3 2 3 2 2" xfId="4227" xr:uid="{00000000-0005-0000-0000-0000CB420000}"/>
    <cellStyle name="Note 48 3 2 3 2 2 2" xfId="4228" xr:uid="{00000000-0005-0000-0000-0000CC420000}"/>
    <cellStyle name="Note 48 3 2 3 2 2 2 2" xfId="13327" xr:uid="{00000000-0005-0000-0000-0000CD420000}"/>
    <cellStyle name="Note 48 3 2 3 2 2 2 3" xfId="21970" xr:uid="{00000000-0005-0000-0000-0000CE420000}"/>
    <cellStyle name="Note 48 3 2 3 2 2 2 4" xfId="27990" xr:uid="{00000000-0005-0000-0000-0000CF420000}"/>
    <cellStyle name="Note 48 3 2 3 2 2 2 5" xfId="36652" xr:uid="{00000000-0005-0000-0000-0000D0420000}"/>
    <cellStyle name="Note 48 3 2 3 2 2 3" xfId="4229" xr:uid="{00000000-0005-0000-0000-0000D1420000}"/>
    <cellStyle name="Note 48 3 2 3 2 2 3 2" xfId="13328" xr:uid="{00000000-0005-0000-0000-0000D2420000}"/>
    <cellStyle name="Note 48 3 2 3 2 2 3 3" xfId="21969" xr:uid="{00000000-0005-0000-0000-0000D3420000}"/>
    <cellStyle name="Note 48 3 2 3 2 2 3 4" xfId="27991" xr:uid="{00000000-0005-0000-0000-0000D4420000}"/>
    <cellStyle name="Note 48 3 2 3 2 2 3 5" xfId="36653" xr:uid="{00000000-0005-0000-0000-0000D5420000}"/>
    <cellStyle name="Note 48 3 2 3 2 2 4" xfId="13326" xr:uid="{00000000-0005-0000-0000-0000D6420000}"/>
    <cellStyle name="Note 48 3 2 3 2 2 4 2" xfId="36654" xr:uid="{00000000-0005-0000-0000-0000D7420000}"/>
    <cellStyle name="Note 48 3 2 3 2 2 5" xfId="21971" xr:uid="{00000000-0005-0000-0000-0000D8420000}"/>
    <cellStyle name="Note 48 3 2 3 2 2 6" xfId="27989" xr:uid="{00000000-0005-0000-0000-0000D9420000}"/>
    <cellStyle name="Note 48 3 2 3 2 2 7" xfId="36655" xr:uid="{00000000-0005-0000-0000-0000DA420000}"/>
    <cellStyle name="Note 48 3 2 3 2 3" xfId="4230" xr:uid="{00000000-0005-0000-0000-0000DB420000}"/>
    <cellStyle name="Note 48 3 2 3 2 3 2" xfId="4231" xr:uid="{00000000-0005-0000-0000-0000DC420000}"/>
    <cellStyle name="Note 48 3 2 3 2 3 2 2" xfId="13330" xr:uid="{00000000-0005-0000-0000-0000DD420000}"/>
    <cellStyle name="Note 48 3 2 3 2 3 2 3" xfId="21967" xr:uid="{00000000-0005-0000-0000-0000DE420000}"/>
    <cellStyle name="Note 48 3 2 3 2 3 2 4" xfId="27993" xr:uid="{00000000-0005-0000-0000-0000DF420000}"/>
    <cellStyle name="Note 48 3 2 3 2 3 2 5" xfId="36656" xr:uid="{00000000-0005-0000-0000-0000E0420000}"/>
    <cellStyle name="Note 48 3 2 3 2 3 3" xfId="13329" xr:uid="{00000000-0005-0000-0000-0000E1420000}"/>
    <cellStyle name="Note 48 3 2 3 2 3 4" xfId="21968" xr:uid="{00000000-0005-0000-0000-0000E2420000}"/>
    <cellStyle name="Note 48 3 2 3 2 3 5" xfId="27992" xr:uid="{00000000-0005-0000-0000-0000E3420000}"/>
    <cellStyle name="Note 48 3 2 3 2 3 6" xfId="36657" xr:uid="{00000000-0005-0000-0000-0000E4420000}"/>
    <cellStyle name="Note 48 3 2 3 2 4" xfId="4232" xr:uid="{00000000-0005-0000-0000-0000E5420000}"/>
    <cellStyle name="Note 48 3 2 3 2 4 2" xfId="13331" xr:uid="{00000000-0005-0000-0000-0000E6420000}"/>
    <cellStyle name="Note 48 3 2 3 2 4 3" xfId="21966" xr:uid="{00000000-0005-0000-0000-0000E7420000}"/>
    <cellStyle name="Note 48 3 2 3 2 4 4" xfId="27994" xr:uid="{00000000-0005-0000-0000-0000E8420000}"/>
    <cellStyle name="Note 48 3 2 3 2 4 5" xfId="36658" xr:uid="{00000000-0005-0000-0000-0000E9420000}"/>
    <cellStyle name="Note 48 3 2 3 2 5" xfId="13325" xr:uid="{00000000-0005-0000-0000-0000EA420000}"/>
    <cellStyle name="Note 48 3 2 3 2 5 2" xfId="36659" xr:uid="{00000000-0005-0000-0000-0000EB420000}"/>
    <cellStyle name="Note 48 3 2 3 2 6" xfId="21972" xr:uid="{00000000-0005-0000-0000-0000EC420000}"/>
    <cellStyle name="Note 48 3 2 3 2 7" xfId="27988" xr:uid="{00000000-0005-0000-0000-0000ED420000}"/>
    <cellStyle name="Note 48 3 2 3 2 8" xfId="36660" xr:uid="{00000000-0005-0000-0000-0000EE420000}"/>
    <cellStyle name="Note 48 3 2 3 3" xfId="4233" xr:uid="{00000000-0005-0000-0000-0000EF420000}"/>
    <cellStyle name="Note 48 3 2 3 3 2" xfId="4234" xr:uid="{00000000-0005-0000-0000-0000F0420000}"/>
    <cellStyle name="Note 48 3 2 3 3 2 2" xfId="13333" xr:uid="{00000000-0005-0000-0000-0000F1420000}"/>
    <cellStyle name="Note 48 3 2 3 3 2 3" xfId="21964" xr:uid="{00000000-0005-0000-0000-0000F2420000}"/>
    <cellStyle name="Note 48 3 2 3 3 2 4" xfId="27996" xr:uid="{00000000-0005-0000-0000-0000F3420000}"/>
    <cellStyle name="Note 48 3 2 3 3 2 5" xfId="36661" xr:uid="{00000000-0005-0000-0000-0000F4420000}"/>
    <cellStyle name="Note 48 3 2 3 3 3" xfId="4235" xr:uid="{00000000-0005-0000-0000-0000F5420000}"/>
    <cellStyle name="Note 48 3 2 3 3 3 2" xfId="13334" xr:uid="{00000000-0005-0000-0000-0000F6420000}"/>
    <cellStyle name="Note 48 3 2 3 3 3 3" xfId="21963" xr:uid="{00000000-0005-0000-0000-0000F7420000}"/>
    <cellStyle name="Note 48 3 2 3 3 3 4" xfId="27997" xr:uid="{00000000-0005-0000-0000-0000F8420000}"/>
    <cellStyle name="Note 48 3 2 3 3 3 5" xfId="36662" xr:uid="{00000000-0005-0000-0000-0000F9420000}"/>
    <cellStyle name="Note 48 3 2 3 3 4" xfId="13332" xr:uid="{00000000-0005-0000-0000-0000FA420000}"/>
    <cellStyle name="Note 48 3 2 3 3 4 2" xfId="36663" xr:uid="{00000000-0005-0000-0000-0000FB420000}"/>
    <cellStyle name="Note 48 3 2 3 3 5" xfId="21965" xr:uid="{00000000-0005-0000-0000-0000FC420000}"/>
    <cellStyle name="Note 48 3 2 3 3 6" xfId="27995" xr:uid="{00000000-0005-0000-0000-0000FD420000}"/>
    <cellStyle name="Note 48 3 2 3 3 7" xfId="36664" xr:uid="{00000000-0005-0000-0000-0000FE420000}"/>
    <cellStyle name="Note 48 3 2 3 4" xfId="4236" xr:uid="{00000000-0005-0000-0000-0000FF420000}"/>
    <cellStyle name="Note 48 3 2 3 4 2" xfId="4237" xr:uid="{00000000-0005-0000-0000-000000430000}"/>
    <cellStyle name="Note 48 3 2 3 4 2 2" xfId="13336" xr:uid="{00000000-0005-0000-0000-000001430000}"/>
    <cellStyle name="Note 48 3 2 3 4 2 3" xfId="21961" xr:uid="{00000000-0005-0000-0000-000002430000}"/>
    <cellStyle name="Note 48 3 2 3 4 2 4" xfId="27999" xr:uid="{00000000-0005-0000-0000-000003430000}"/>
    <cellStyle name="Note 48 3 2 3 4 2 5" xfId="36665" xr:uid="{00000000-0005-0000-0000-000004430000}"/>
    <cellStyle name="Note 48 3 2 3 4 3" xfId="4238" xr:uid="{00000000-0005-0000-0000-000005430000}"/>
    <cellStyle name="Note 48 3 2 3 4 3 2" xfId="13337" xr:uid="{00000000-0005-0000-0000-000006430000}"/>
    <cellStyle name="Note 48 3 2 3 4 3 3" xfId="21960" xr:uid="{00000000-0005-0000-0000-000007430000}"/>
    <cellStyle name="Note 48 3 2 3 4 3 4" xfId="28000" xr:uid="{00000000-0005-0000-0000-000008430000}"/>
    <cellStyle name="Note 48 3 2 3 4 3 5" xfId="36666" xr:uid="{00000000-0005-0000-0000-000009430000}"/>
    <cellStyle name="Note 48 3 2 3 4 4" xfId="13335" xr:uid="{00000000-0005-0000-0000-00000A430000}"/>
    <cellStyle name="Note 48 3 2 3 4 5" xfId="21962" xr:uid="{00000000-0005-0000-0000-00000B430000}"/>
    <cellStyle name="Note 48 3 2 3 4 6" xfId="27998" xr:uid="{00000000-0005-0000-0000-00000C430000}"/>
    <cellStyle name="Note 48 3 2 3 4 7" xfId="36667" xr:uid="{00000000-0005-0000-0000-00000D430000}"/>
    <cellStyle name="Note 48 3 2 3 5" xfId="4239" xr:uid="{00000000-0005-0000-0000-00000E430000}"/>
    <cellStyle name="Note 48 3 2 3 5 2" xfId="13338" xr:uid="{00000000-0005-0000-0000-00000F430000}"/>
    <cellStyle name="Note 48 3 2 3 5 3" xfId="21959" xr:uid="{00000000-0005-0000-0000-000010430000}"/>
    <cellStyle name="Note 48 3 2 3 5 4" xfId="28001" xr:uid="{00000000-0005-0000-0000-000011430000}"/>
    <cellStyle name="Note 48 3 2 3 5 5" xfId="36668" xr:uid="{00000000-0005-0000-0000-000012430000}"/>
    <cellStyle name="Note 48 3 2 3 6" xfId="13324" xr:uid="{00000000-0005-0000-0000-000013430000}"/>
    <cellStyle name="Note 48 3 2 3 6 2" xfId="36669" xr:uid="{00000000-0005-0000-0000-000014430000}"/>
    <cellStyle name="Note 48 3 2 3 7" xfId="21973" xr:uid="{00000000-0005-0000-0000-000015430000}"/>
    <cellStyle name="Note 48 3 2 3 8" xfId="27987" xr:uid="{00000000-0005-0000-0000-000016430000}"/>
    <cellStyle name="Note 48 3 2 3 9" xfId="36670" xr:uid="{00000000-0005-0000-0000-000017430000}"/>
    <cellStyle name="Note 48 3 2 4" xfId="4240" xr:uid="{00000000-0005-0000-0000-000018430000}"/>
    <cellStyle name="Note 48 3 2 4 2" xfId="4241" xr:uid="{00000000-0005-0000-0000-000019430000}"/>
    <cellStyle name="Note 48 3 2 4 2 2" xfId="4242" xr:uid="{00000000-0005-0000-0000-00001A430000}"/>
    <cellStyle name="Note 48 3 2 4 2 2 2" xfId="4243" xr:uid="{00000000-0005-0000-0000-00001B430000}"/>
    <cellStyle name="Note 48 3 2 4 2 2 2 2" xfId="13342" xr:uid="{00000000-0005-0000-0000-00001C430000}"/>
    <cellStyle name="Note 48 3 2 4 2 2 2 3" xfId="21955" xr:uid="{00000000-0005-0000-0000-00001D430000}"/>
    <cellStyle name="Note 48 3 2 4 2 2 2 4" xfId="28005" xr:uid="{00000000-0005-0000-0000-00001E430000}"/>
    <cellStyle name="Note 48 3 2 4 2 2 2 5" xfId="36671" xr:uid="{00000000-0005-0000-0000-00001F430000}"/>
    <cellStyle name="Note 48 3 2 4 2 2 3" xfId="4244" xr:uid="{00000000-0005-0000-0000-000020430000}"/>
    <cellStyle name="Note 48 3 2 4 2 2 3 2" xfId="13343" xr:uid="{00000000-0005-0000-0000-000021430000}"/>
    <cellStyle name="Note 48 3 2 4 2 2 3 3" xfId="21954" xr:uid="{00000000-0005-0000-0000-000022430000}"/>
    <cellStyle name="Note 48 3 2 4 2 2 3 4" xfId="28006" xr:uid="{00000000-0005-0000-0000-000023430000}"/>
    <cellStyle name="Note 48 3 2 4 2 2 3 5" xfId="36672" xr:uid="{00000000-0005-0000-0000-000024430000}"/>
    <cellStyle name="Note 48 3 2 4 2 2 4" xfId="13341" xr:uid="{00000000-0005-0000-0000-000025430000}"/>
    <cellStyle name="Note 48 3 2 4 2 2 5" xfId="21956" xr:uid="{00000000-0005-0000-0000-000026430000}"/>
    <cellStyle name="Note 48 3 2 4 2 2 6" xfId="28004" xr:uid="{00000000-0005-0000-0000-000027430000}"/>
    <cellStyle name="Note 48 3 2 4 2 2 7" xfId="36673" xr:uid="{00000000-0005-0000-0000-000028430000}"/>
    <cellStyle name="Note 48 3 2 4 2 3" xfId="4245" xr:uid="{00000000-0005-0000-0000-000029430000}"/>
    <cellStyle name="Note 48 3 2 4 2 3 2" xfId="13344" xr:uid="{00000000-0005-0000-0000-00002A430000}"/>
    <cellStyle name="Note 48 3 2 4 2 3 3" xfId="21953" xr:uid="{00000000-0005-0000-0000-00002B430000}"/>
    <cellStyle name="Note 48 3 2 4 2 3 4" xfId="28007" xr:uid="{00000000-0005-0000-0000-00002C430000}"/>
    <cellStyle name="Note 48 3 2 4 2 3 5" xfId="36674" xr:uid="{00000000-0005-0000-0000-00002D430000}"/>
    <cellStyle name="Note 48 3 2 4 2 4" xfId="4246" xr:uid="{00000000-0005-0000-0000-00002E430000}"/>
    <cellStyle name="Note 48 3 2 4 2 4 2" xfId="13345" xr:uid="{00000000-0005-0000-0000-00002F430000}"/>
    <cellStyle name="Note 48 3 2 4 2 4 3" xfId="21952" xr:uid="{00000000-0005-0000-0000-000030430000}"/>
    <cellStyle name="Note 48 3 2 4 2 4 4" xfId="28008" xr:uid="{00000000-0005-0000-0000-000031430000}"/>
    <cellStyle name="Note 48 3 2 4 2 4 5" xfId="36675" xr:uid="{00000000-0005-0000-0000-000032430000}"/>
    <cellStyle name="Note 48 3 2 4 2 5" xfId="13340" xr:uid="{00000000-0005-0000-0000-000033430000}"/>
    <cellStyle name="Note 48 3 2 4 2 5 2" xfId="36676" xr:uid="{00000000-0005-0000-0000-000034430000}"/>
    <cellStyle name="Note 48 3 2 4 2 6" xfId="21957" xr:uid="{00000000-0005-0000-0000-000035430000}"/>
    <cellStyle name="Note 48 3 2 4 2 7" xfId="28003" xr:uid="{00000000-0005-0000-0000-000036430000}"/>
    <cellStyle name="Note 48 3 2 4 2 8" xfId="36677" xr:uid="{00000000-0005-0000-0000-000037430000}"/>
    <cellStyle name="Note 48 3 2 4 3" xfId="4247" xr:uid="{00000000-0005-0000-0000-000038430000}"/>
    <cellStyle name="Note 48 3 2 4 3 2" xfId="4248" xr:uid="{00000000-0005-0000-0000-000039430000}"/>
    <cellStyle name="Note 48 3 2 4 3 2 2" xfId="13347" xr:uid="{00000000-0005-0000-0000-00003A430000}"/>
    <cellStyle name="Note 48 3 2 4 3 2 3" xfId="21950" xr:uid="{00000000-0005-0000-0000-00003B430000}"/>
    <cellStyle name="Note 48 3 2 4 3 2 4" xfId="28010" xr:uid="{00000000-0005-0000-0000-00003C430000}"/>
    <cellStyle name="Note 48 3 2 4 3 2 5" xfId="36678" xr:uid="{00000000-0005-0000-0000-00003D430000}"/>
    <cellStyle name="Note 48 3 2 4 3 3" xfId="4249" xr:uid="{00000000-0005-0000-0000-00003E430000}"/>
    <cellStyle name="Note 48 3 2 4 3 3 2" xfId="13348" xr:uid="{00000000-0005-0000-0000-00003F430000}"/>
    <cellStyle name="Note 48 3 2 4 3 3 3" xfId="21949" xr:uid="{00000000-0005-0000-0000-000040430000}"/>
    <cellStyle name="Note 48 3 2 4 3 3 4" xfId="28011" xr:uid="{00000000-0005-0000-0000-000041430000}"/>
    <cellStyle name="Note 48 3 2 4 3 3 5" xfId="36679" xr:uid="{00000000-0005-0000-0000-000042430000}"/>
    <cellStyle name="Note 48 3 2 4 3 4" xfId="13346" xr:uid="{00000000-0005-0000-0000-000043430000}"/>
    <cellStyle name="Note 48 3 2 4 3 5" xfId="21951" xr:uid="{00000000-0005-0000-0000-000044430000}"/>
    <cellStyle name="Note 48 3 2 4 3 6" xfId="28009" xr:uid="{00000000-0005-0000-0000-000045430000}"/>
    <cellStyle name="Note 48 3 2 4 3 7" xfId="36680" xr:uid="{00000000-0005-0000-0000-000046430000}"/>
    <cellStyle name="Note 48 3 2 4 4" xfId="4250" xr:uid="{00000000-0005-0000-0000-000047430000}"/>
    <cellStyle name="Note 48 3 2 4 4 2" xfId="13349" xr:uid="{00000000-0005-0000-0000-000048430000}"/>
    <cellStyle name="Note 48 3 2 4 4 3" xfId="21948" xr:uid="{00000000-0005-0000-0000-000049430000}"/>
    <cellStyle name="Note 48 3 2 4 4 4" xfId="28012" xr:uid="{00000000-0005-0000-0000-00004A430000}"/>
    <cellStyle name="Note 48 3 2 4 4 5" xfId="36681" xr:uid="{00000000-0005-0000-0000-00004B430000}"/>
    <cellStyle name="Note 48 3 2 4 5" xfId="4251" xr:uid="{00000000-0005-0000-0000-00004C430000}"/>
    <cellStyle name="Note 48 3 2 4 5 2" xfId="13350" xr:uid="{00000000-0005-0000-0000-00004D430000}"/>
    <cellStyle name="Note 48 3 2 4 5 3" xfId="21947" xr:uid="{00000000-0005-0000-0000-00004E430000}"/>
    <cellStyle name="Note 48 3 2 4 5 4" xfId="28013" xr:uid="{00000000-0005-0000-0000-00004F430000}"/>
    <cellStyle name="Note 48 3 2 4 5 5" xfId="36682" xr:uid="{00000000-0005-0000-0000-000050430000}"/>
    <cellStyle name="Note 48 3 2 4 6" xfId="13339" xr:uid="{00000000-0005-0000-0000-000051430000}"/>
    <cellStyle name="Note 48 3 2 4 6 2" xfId="36683" xr:uid="{00000000-0005-0000-0000-000052430000}"/>
    <cellStyle name="Note 48 3 2 4 7" xfId="21958" xr:uid="{00000000-0005-0000-0000-000053430000}"/>
    <cellStyle name="Note 48 3 2 4 8" xfId="28002" xr:uid="{00000000-0005-0000-0000-000054430000}"/>
    <cellStyle name="Note 48 3 2 4 9" xfId="36684" xr:uid="{00000000-0005-0000-0000-000055430000}"/>
    <cellStyle name="Note 48 3 2 5" xfId="4252" xr:uid="{00000000-0005-0000-0000-000056430000}"/>
    <cellStyle name="Note 48 3 2 5 2" xfId="4253" xr:uid="{00000000-0005-0000-0000-000057430000}"/>
    <cellStyle name="Note 48 3 2 5 2 2" xfId="4254" xr:uid="{00000000-0005-0000-0000-000058430000}"/>
    <cellStyle name="Note 48 3 2 5 2 2 2" xfId="4255" xr:uid="{00000000-0005-0000-0000-000059430000}"/>
    <cellStyle name="Note 48 3 2 5 2 2 2 2" xfId="13354" xr:uid="{00000000-0005-0000-0000-00005A430000}"/>
    <cellStyle name="Note 48 3 2 5 2 2 2 3" xfId="21943" xr:uid="{00000000-0005-0000-0000-00005B430000}"/>
    <cellStyle name="Note 48 3 2 5 2 2 2 4" xfId="28017" xr:uid="{00000000-0005-0000-0000-00005C430000}"/>
    <cellStyle name="Note 48 3 2 5 2 2 2 5" xfId="36685" xr:uid="{00000000-0005-0000-0000-00005D430000}"/>
    <cellStyle name="Note 48 3 2 5 2 2 3" xfId="4256" xr:uid="{00000000-0005-0000-0000-00005E430000}"/>
    <cellStyle name="Note 48 3 2 5 2 2 3 2" xfId="13355" xr:uid="{00000000-0005-0000-0000-00005F430000}"/>
    <cellStyle name="Note 48 3 2 5 2 2 3 3" xfId="21942" xr:uid="{00000000-0005-0000-0000-000060430000}"/>
    <cellStyle name="Note 48 3 2 5 2 2 3 4" xfId="28018" xr:uid="{00000000-0005-0000-0000-000061430000}"/>
    <cellStyle name="Note 48 3 2 5 2 2 3 5" xfId="36686" xr:uid="{00000000-0005-0000-0000-000062430000}"/>
    <cellStyle name="Note 48 3 2 5 2 2 4" xfId="13353" xr:uid="{00000000-0005-0000-0000-000063430000}"/>
    <cellStyle name="Note 48 3 2 5 2 2 5" xfId="21944" xr:uid="{00000000-0005-0000-0000-000064430000}"/>
    <cellStyle name="Note 48 3 2 5 2 2 6" xfId="28016" xr:uid="{00000000-0005-0000-0000-000065430000}"/>
    <cellStyle name="Note 48 3 2 5 2 2 7" xfId="36687" xr:uid="{00000000-0005-0000-0000-000066430000}"/>
    <cellStyle name="Note 48 3 2 5 2 3" xfId="4257" xr:uid="{00000000-0005-0000-0000-000067430000}"/>
    <cellStyle name="Note 48 3 2 5 2 3 2" xfId="13356" xr:uid="{00000000-0005-0000-0000-000068430000}"/>
    <cellStyle name="Note 48 3 2 5 2 3 3" xfId="21941" xr:uid="{00000000-0005-0000-0000-000069430000}"/>
    <cellStyle name="Note 48 3 2 5 2 3 4" xfId="28019" xr:uid="{00000000-0005-0000-0000-00006A430000}"/>
    <cellStyle name="Note 48 3 2 5 2 3 5" xfId="36688" xr:uid="{00000000-0005-0000-0000-00006B430000}"/>
    <cellStyle name="Note 48 3 2 5 2 4" xfId="4258" xr:uid="{00000000-0005-0000-0000-00006C430000}"/>
    <cellStyle name="Note 48 3 2 5 2 4 2" xfId="13357" xr:uid="{00000000-0005-0000-0000-00006D430000}"/>
    <cellStyle name="Note 48 3 2 5 2 4 3" xfId="21940" xr:uid="{00000000-0005-0000-0000-00006E430000}"/>
    <cellStyle name="Note 48 3 2 5 2 4 4" xfId="28020" xr:uid="{00000000-0005-0000-0000-00006F430000}"/>
    <cellStyle name="Note 48 3 2 5 2 4 5" xfId="36689" xr:uid="{00000000-0005-0000-0000-000070430000}"/>
    <cellStyle name="Note 48 3 2 5 2 5" xfId="13352" xr:uid="{00000000-0005-0000-0000-000071430000}"/>
    <cellStyle name="Note 48 3 2 5 2 5 2" xfId="36690" xr:uid="{00000000-0005-0000-0000-000072430000}"/>
    <cellStyle name="Note 48 3 2 5 2 6" xfId="21945" xr:uid="{00000000-0005-0000-0000-000073430000}"/>
    <cellStyle name="Note 48 3 2 5 2 7" xfId="28015" xr:uid="{00000000-0005-0000-0000-000074430000}"/>
    <cellStyle name="Note 48 3 2 5 2 8" xfId="36691" xr:uid="{00000000-0005-0000-0000-000075430000}"/>
    <cellStyle name="Note 48 3 2 5 3" xfId="4259" xr:uid="{00000000-0005-0000-0000-000076430000}"/>
    <cellStyle name="Note 48 3 2 5 3 2" xfId="4260" xr:uid="{00000000-0005-0000-0000-000077430000}"/>
    <cellStyle name="Note 48 3 2 5 3 2 2" xfId="13359" xr:uid="{00000000-0005-0000-0000-000078430000}"/>
    <cellStyle name="Note 48 3 2 5 3 2 3" xfId="21938" xr:uid="{00000000-0005-0000-0000-000079430000}"/>
    <cellStyle name="Note 48 3 2 5 3 2 4" xfId="28022" xr:uid="{00000000-0005-0000-0000-00007A430000}"/>
    <cellStyle name="Note 48 3 2 5 3 2 5" xfId="36692" xr:uid="{00000000-0005-0000-0000-00007B430000}"/>
    <cellStyle name="Note 48 3 2 5 3 3" xfId="4261" xr:uid="{00000000-0005-0000-0000-00007C430000}"/>
    <cellStyle name="Note 48 3 2 5 3 3 2" xfId="13360" xr:uid="{00000000-0005-0000-0000-00007D430000}"/>
    <cellStyle name="Note 48 3 2 5 3 3 3" xfId="21937" xr:uid="{00000000-0005-0000-0000-00007E430000}"/>
    <cellStyle name="Note 48 3 2 5 3 3 4" xfId="28023" xr:uid="{00000000-0005-0000-0000-00007F430000}"/>
    <cellStyle name="Note 48 3 2 5 3 3 5" xfId="36693" xr:uid="{00000000-0005-0000-0000-000080430000}"/>
    <cellStyle name="Note 48 3 2 5 3 4" xfId="13358" xr:uid="{00000000-0005-0000-0000-000081430000}"/>
    <cellStyle name="Note 48 3 2 5 3 5" xfId="21939" xr:uid="{00000000-0005-0000-0000-000082430000}"/>
    <cellStyle name="Note 48 3 2 5 3 6" xfId="28021" xr:uid="{00000000-0005-0000-0000-000083430000}"/>
    <cellStyle name="Note 48 3 2 5 3 7" xfId="36694" xr:uid="{00000000-0005-0000-0000-000084430000}"/>
    <cellStyle name="Note 48 3 2 5 4" xfId="4262" xr:uid="{00000000-0005-0000-0000-000085430000}"/>
    <cellStyle name="Note 48 3 2 5 4 2" xfId="13361" xr:uid="{00000000-0005-0000-0000-000086430000}"/>
    <cellStyle name="Note 48 3 2 5 4 3" xfId="21936" xr:uid="{00000000-0005-0000-0000-000087430000}"/>
    <cellStyle name="Note 48 3 2 5 4 4" xfId="28024" xr:uid="{00000000-0005-0000-0000-000088430000}"/>
    <cellStyle name="Note 48 3 2 5 4 5" xfId="36695" xr:uid="{00000000-0005-0000-0000-000089430000}"/>
    <cellStyle name="Note 48 3 2 5 5" xfId="4263" xr:uid="{00000000-0005-0000-0000-00008A430000}"/>
    <cellStyle name="Note 48 3 2 5 5 2" xfId="13362" xr:uid="{00000000-0005-0000-0000-00008B430000}"/>
    <cellStyle name="Note 48 3 2 5 5 3" xfId="21935" xr:uid="{00000000-0005-0000-0000-00008C430000}"/>
    <cellStyle name="Note 48 3 2 5 5 4" xfId="28025" xr:uid="{00000000-0005-0000-0000-00008D430000}"/>
    <cellStyle name="Note 48 3 2 5 5 5" xfId="36696" xr:uid="{00000000-0005-0000-0000-00008E430000}"/>
    <cellStyle name="Note 48 3 2 5 6" xfId="13351" xr:uid="{00000000-0005-0000-0000-00008F430000}"/>
    <cellStyle name="Note 48 3 2 5 6 2" xfId="36697" xr:uid="{00000000-0005-0000-0000-000090430000}"/>
    <cellStyle name="Note 48 3 2 5 7" xfId="21946" xr:uid="{00000000-0005-0000-0000-000091430000}"/>
    <cellStyle name="Note 48 3 2 5 8" xfId="28014" xr:uid="{00000000-0005-0000-0000-000092430000}"/>
    <cellStyle name="Note 48 3 2 5 9" xfId="36698" xr:uid="{00000000-0005-0000-0000-000093430000}"/>
    <cellStyle name="Note 48 3 2 6" xfId="4264" xr:uid="{00000000-0005-0000-0000-000094430000}"/>
    <cellStyle name="Note 48 3 2 6 2" xfId="4265" xr:uid="{00000000-0005-0000-0000-000095430000}"/>
    <cellStyle name="Note 48 3 2 6 2 2" xfId="4266" xr:uid="{00000000-0005-0000-0000-000096430000}"/>
    <cellStyle name="Note 48 3 2 6 2 2 2" xfId="13365" xr:uid="{00000000-0005-0000-0000-000097430000}"/>
    <cellStyle name="Note 48 3 2 6 2 2 3" xfId="21932" xr:uid="{00000000-0005-0000-0000-000098430000}"/>
    <cellStyle name="Note 48 3 2 6 2 2 4" xfId="28028" xr:uid="{00000000-0005-0000-0000-000099430000}"/>
    <cellStyle name="Note 48 3 2 6 2 2 5" xfId="36699" xr:uid="{00000000-0005-0000-0000-00009A430000}"/>
    <cellStyle name="Note 48 3 2 6 2 3" xfId="4267" xr:uid="{00000000-0005-0000-0000-00009B430000}"/>
    <cellStyle name="Note 48 3 2 6 2 3 2" xfId="13366" xr:uid="{00000000-0005-0000-0000-00009C430000}"/>
    <cellStyle name="Note 48 3 2 6 2 3 3" xfId="21931" xr:uid="{00000000-0005-0000-0000-00009D430000}"/>
    <cellStyle name="Note 48 3 2 6 2 3 4" xfId="28029" xr:uid="{00000000-0005-0000-0000-00009E430000}"/>
    <cellStyle name="Note 48 3 2 6 2 3 5" xfId="36700" xr:uid="{00000000-0005-0000-0000-00009F430000}"/>
    <cellStyle name="Note 48 3 2 6 2 4" xfId="13364" xr:uid="{00000000-0005-0000-0000-0000A0430000}"/>
    <cellStyle name="Note 48 3 2 6 2 4 2" xfId="36701" xr:uid="{00000000-0005-0000-0000-0000A1430000}"/>
    <cellStyle name="Note 48 3 2 6 2 5" xfId="21933" xr:uid="{00000000-0005-0000-0000-0000A2430000}"/>
    <cellStyle name="Note 48 3 2 6 2 6" xfId="28027" xr:uid="{00000000-0005-0000-0000-0000A3430000}"/>
    <cellStyle name="Note 48 3 2 6 2 7" xfId="36702" xr:uid="{00000000-0005-0000-0000-0000A4430000}"/>
    <cellStyle name="Note 48 3 2 6 3" xfId="4268" xr:uid="{00000000-0005-0000-0000-0000A5430000}"/>
    <cellStyle name="Note 48 3 2 6 3 2" xfId="4269" xr:uid="{00000000-0005-0000-0000-0000A6430000}"/>
    <cellStyle name="Note 48 3 2 6 3 2 2" xfId="13368" xr:uid="{00000000-0005-0000-0000-0000A7430000}"/>
    <cellStyle name="Note 48 3 2 6 3 2 3" xfId="21929" xr:uid="{00000000-0005-0000-0000-0000A8430000}"/>
    <cellStyle name="Note 48 3 2 6 3 2 4" xfId="28031" xr:uid="{00000000-0005-0000-0000-0000A9430000}"/>
    <cellStyle name="Note 48 3 2 6 3 2 5" xfId="36703" xr:uid="{00000000-0005-0000-0000-0000AA430000}"/>
    <cellStyle name="Note 48 3 2 6 3 3" xfId="4270" xr:uid="{00000000-0005-0000-0000-0000AB430000}"/>
    <cellStyle name="Note 48 3 2 6 3 3 2" xfId="13369" xr:uid="{00000000-0005-0000-0000-0000AC430000}"/>
    <cellStyle name="Note 48 3 2 6 3 3 3" xfId="21928" xr:uid="{00000000-0005-0000-0000-0000AD430000}"/>
    <cellStyle name="Note 48 3 2 6 3 3 4" xfId="28032" xr:uid="{00000000-0005-0000-0000-0000AE430000}"/>
    <cellStyle name="Note 48 3 2 6 3 3 5" xfId="36704" xr:uid="{00000000-0005-0000-0000-0000AF430000}"/>
    <cellStyle name="Note 48 3 2 6 3 4" xfId="13367" xr:uid="{00000000-0005-0000-0000-0000B0430000}"/>
    <cellStyle name="Note 48 3 2 6 3 5" xfId="21930" xr:uid="{00000000-0005-0000-0000-0000B1430000}"/>
    <cellStyle name="Note 48 3 2 6 3 6" xfId="28030" xr:uid="{00000000-0005-0000-0000-0000B2430000}"/>
    <cellStyle name="Note 48 3 2 6 3 7" xfId="36705" xr:uid="{00000000-0005-0000-0000-0000B3430000}"/>
    <cellStyle name="Note 48 3 2 6 4" xfId="4271" xr:uid="{00000000-0005-0000-0000-0000B4430000}"/>
    <cellStyle name="Note 48 3 2 6 4 2" xfId="13370" xr:uid="{00000000-0005-0000-0000-0000B5430000}"/>
    <cellStyle name="Note 48 3 2 6 4 3" xfId="21927" xr:uid="{00000000-0005-0000-0000-0000B6430000}"/>
    <cellStyle name="Note 48 3 2 6 4 4" xfId="28033" xr:uid="{00000000-0005-0000-0000-0000B7430000}"/>
    <cellStyle name="Note 48 3 2 6 4 5" xfId="36706" xr:uid="{00000000-0005-0000-0000-0000B8430000}"/>
    <cellStyle name="Note 48 3 2 6 5" xfId="4272" xr:uid="{00000000-0005-0000-0000-0000B9430000}"/>
    <cellStyle name="Note 48 3 2 6 5 2" xfId="13371" xr:uid="{00000000-0005-0000-0000-0000BA430000}"/>
    <cellStyle name="Note 48 3 2 6 5 3" xfId="21926" xr:uid="{00000000-0005-0000-0000-0000BB430000}"/>
    <cellStyle name="Note 48 3 2 6 5 4" xfId="28034" xr:uid="{00000000-0005-0000-0000-0000BC430000}"/>
    <cellStyle name="Note 48 3 2 6 5 5" xfId="36707" xr:uid="{00000000-0005-0000-0000-0000BD430000}"/>
    <cellStyle name="Note 48 3 2 6 6" xfId="13363" xr:uid="{00000000-0005-0000-0000-0000BE430000}"/>
    <cellStyle name="Note 48 3 2 6 6 2" xfId="36708" xr:uid="{00000000-0005-0000-0000-0000BF430000}"/>
    <cellStyle name="Note 48 3 2 6 7" xfId="21934" xr:uid="{00000000-0005-0000-0000-0000C0430000}"/>
    <cellStyle name="Note 48 3 2 6 8" xfId="28026" xr:uid="{00000000-0005-0000-0000-0000C1430000}"/>
    <cellStyle name="Note 48 3 2 6 9" xfId="36709" xr:uid="{00000000-0005-0000-0000-0000C2430000}"/>
    <cellStyle name="Note 48 3 2 7" xfId="13308" xr:uid="{00000000-0005-0000-0000-0000C3430000}"/>
    <cellStyle name="Note 48 3 2 7 2" xfId="36710" xr:uid="{00000000-0005-0000-0000-0000C4430000}"/>
    <cellStyle name="Note 48 3 2 8" xfId="21989" xr:uid="{00000000-0005-0000-0000-0000C5430000}"/>
    <cellStyle name="Note 48 3 2 9" xfId="27971" xr:uid="{00000000-0005-0000-0000-0000C6430000}"/>
    <cellStyle name="Note 48 3 3" xfId="4273" xr:uid="{00000000-0005-0000-0000-0000C7430000}"/>
    <cellStyle name="Note 48 3 3 10" xfId="36711" xr:uid="{00000000-0005-0000-0000-0000C8430000}"/>
    <cellStyle name="Note 48 3 3 2" xfId="4274" xr:uid="{00000000-0005-0000-0000-0000C9430000}"/>
    <cellStyle name="Note 48 3 3 2 2" xfId="4275" xr:uid="{00000000-0005-0000-0000-0000CA430000}"/>
    <cellStyle name="Note 48 3 3 2 2 2" xfId="4276" xr:uid="{00000000-0005-0000-0000-0000CB430000}"/>
    <cellStyle name="Note 48 3 3 2 2 2 2" xfId="4277" xr:uid="{00000000-0005-0000-0000-0000CC430000}"/>
    <cellStyle name="Note 48 3 3 2 2 2 2 2" xfId="13376" xr:uid="{00000000-0005-0000-0000-0000CD430000}"/>
    <cellStyle name="Note 48 3 3 2 2 2 2 3" xfId="21921" xr:uid="{00000000-0005-0000-0000-0000CE430000}"/>
    <cellStyle name="Note 48 3 3 2 2 2 2 4" xfId="28039" xr:uid="{00000000-0005-0000-0000-0000CF430000}"/>
    <cellStyle name="Note 48 3 3 2 2 2 2 5" xfId="36712" xr:uid="{00000000-0005-0000-0000-0000D0430000}"/>
    <cellStyle name="Note 48 3 3 2 2 2 3" xfId="4278" xr:uid="{00000000-0005-0000-0000-0000D1430000}"/>
    <cellStyle name="Note 48 3 3 2 2 2 3 2" xfId="13377" xr:uid="{00000000-0005-0000-0000-0000D2430000}"/>
    <cellStyle name="Note 48 3 3 2 2 2 3 3" xfId="21920" xr:uid="{00000000-0005-0000-0000-0000D3430000}"/>
    <cellStyle name="Note 48 3 3 2 2 2 3 4" xfId="28040" xr:uid="{00000000-0005-0000-0000-0000D4430000}"/>
    <cellStyle name="Note 48 3 3 2 2 2 3 5" xfId="36713" xr:uid="{00000000-0005-0000-0000-0000D5430000}"/>
    <cellStyle name="Note 48 3 3 2 2 2 4" xfId="13375" xr:uid="{00000000-0005-0000-0000-0000D6430000}"/>
    <cellStyle name="Note 48 3 3 2 2 2 4 2" xfId="36714" xr:uid="{00000000-0005-0000-0000-0000D7430000}"/>
    <cellStyle name="Note 48 3 3 2 2 2 5" xfId="21922" xr:uid="{00000000-0005-0000-0000-0000D8430000}"/>
    <cellStyle name="Note 48 3 3 2 2 2 6" xfId="28038" xr:uid="{00000000-0005-0000-0000-0000D9430000}"/>
    <cellStyle name="Note 48 3 3 2 2 2 7" xfId="36715" xr:uid="{00000000-0005-0000-0000-0000DA430000}"/>
    <cellStyle name="Note 48 3 3 2 2 3" xfId="4279" xr:uid="{00000000-0005-0000-0000-0000DB430000}"/>
    <cellStyle name="Note 48 3 3 2 2 3 2" xfId="4280" xr:uid="{00000000-0005-0000-0000-0000DC430000}"/>
    <cellStyle name="Note 48 3 3 2 2 3 2 2" xfId="13379" xr:uid="{00000000-0005-0000-0000-0000DD430000}"/>
    <cellStyle name="Note 48 3 3 2 2 3 2 3" xfId="21918" xr:uid="{00000000-0005-0000-0000-0000DE430000}"/>
    <cellStyle name="Note 48 3 3 2 2 3 2 4" xfId="28042" xr:uid="{00000000-0005-0000-0000-0000DF430000}"/>
    <cellStyle name="Note 48 3 3 2 2 3 2 5" xfId="36716" xr:uid="{00000000-0005-0000-0000-0000E0430000}"/>
    <cellStyle name="Note 48 3 3 2 2 3 3" xfId="13378" xr:uid="{00000000-0005-0000-0000-0000E1430000}"/>
    <cellStyle name="Note 48 3 3 2 2 3 4" xfId="21919" xr:uid="{00000000-0005-0000-0000-0000E2430000}"/>
    <cellStyle name="Note 48 3 3 2 2 3 5" xfId="28041" xr:uid="{00000000-0005-0000-0000-0000E3430000}"/>
    <cellStyle name="Note 48 3 3 2 2 3 6" xfId="36717" xr:uid="{00000000-0005-0000-0000-0000E4430000}"/>
    <cellStyle name="Note 48 3 3 2 2 4" xfId="4281" xr:uid="{00000000-0005-0000-0000-0000E5430000}"/>
    <cellStyle name="Note 48 3 3 2 2 4 2" xfId="13380" xr:uid="{00000000-0005-0000-0000-0000E6430000}"/>
    <cellStyle name="Note 48 3 3 2 2 4 3" xfId="21917" xr:uid="{00000000-0005-0000-0000-0000E7430000}"/>
    <cellStyle name="Note 48 3 3 2 2 4 4" xfId="28043" xr:uid="{00000000-0005-0000-0000-0000E8430000}"/>
    <cellStyle name="Note 48 3 3 2 2 4 5" xfId="36718" xr:uid="{00000000-0005-0000-0000-0000E9430000}"/>
    <cellStyle name="Note 48 3 3 2 2 5" xfId="13374" xr:uid="{00000000-0005-0000-0000-0000EA430000}"/>
    <cellStyle name="Note 48 3 3 2 2 5 2" xfId="36719" xr:uid="{00000000-0005-0000-0000-0000EB430000}"/>
    <cellStyle name="Note 48 3 3 2 2 6" xfId="21923" xr:uid="{00000000-0005-0000-0000-0000EC430000}"/>
    <cellStyle name="Note 48 3 3 2 2 7" xfId="28037" xr:uid="{00000000-0005-0000-0000-0000ED430000}"/>
    <cellStyle name="Note 48 3 3 2 2 8" xfId="36720" xr:uid="{00000000-0005-0000-0000-0000EE430000}"/>
    <cellStyle name="Note 48 3 3 2 3" xfId="4282" xr:uid="{00000000-0005-0000-0000-0000EF430000}"/>
    <cellStyle name="Note 48 3 3 2 3 2" xfId="4283" xr:uid="{00000000-0005-0000-0000-0000F0430000}"/>
    <cellStyle name="Note 48 3 3 2 3 2 2" xfId="13382" xr:uid="{00000000-0005-0000-0000-0000F1430000}"/>
    <cellStyle name="Note 48 3 3 2 3 2 3" xfId="21915" xr:uid="{00000000-0005-0000-0000-0000F2430000}"/>
    <cellStyle name="Note 48 3 3 2 3 2 4" xfId="28045" xr:uid="{00000000-0005-0000-0000-0000F3430000}"/>
    <cellStyle name="Note 48 3 3 2 3 2 5" xfId="36721" xr:uid="{00000000-0005-0000-0000-0000F4430000}"/>
    <cellStyle name="Note 48 3 3 2 3 3" xfId="4284" xr:uid="{00000000-0005-0000-0000-0000F5430000}"/>
    <cellStyle name="Note 48 3 3 2 3 3 2" xfId="13383" xr:uid="{00000000-0005-0000-0000-0000F6430000}"/>
    <cellStyle name="Note 48 3 3 2 3 3 3" xfId="21914" xr:uid="{00000000-0005-0000-0000-0000F7430000}"/>
    <cellStyle name="Note 48 3 3 2 3 3 4" xfId="28046" xr:uid="{00000000-0005-0000-0000-0000F8430000}"/>
    <cellStyle name="Note 48 3 3 2 3 3 5" xfId="36722" xr:uid="{00000000-0005-0000-0000-0000F9430000}"/>
    <cellStyle name="Note 48 3 3 2 3 4" xfId="13381" xr:uid="{00000000-0005-0000-0000-0000FA430000}"/>
    <cellStyle name="Note 48 3 3 2 3 4 2" xfId="36723" xr:uid="{00000000-0005-0000-0000-0000FB430000}"/>
    <cellStyle name="Note 48 3 3 2 3 5" xfId="21916" xr:uid="{00000000-0005-0000-0000-0000FC430000}"/>
    <cellStyle name="Note 48 3 3 2 3 6" xfId="28044" xr:uid="{00000000-0005-0000-0000-0000FD430000}"/>
    <cellStyle name="Note 48 3 3 2 3 7" xfId="36724" xr:uid="{00000000-0005-0000-0000-0000FE430000}"/>
    <cellStyle name="Note 48 3 3 2 4" xfId="4285" xr:uid="{00000000-0005-0000-0000-0000FF430000}"/>
    <cellStyle name="Note 48 3 3 2 4 2" xfId="4286" xr:uid="{00000000-0005-0000-0000-000000440000}"/>
    <cellStyle name="Note 48 3 3 2 4 2 2" xfId="13385" xr:uid="{00000000-0005-0000-0000-000001440000}"/>
    <cellStyle name="Note 48 3 3 2 4 2 3" xfId="21912" xr:uid="{00000000-0005-0000-0000-000002440000}"/>
    <cellStyle name="Note 48 3 3 2 4 2 4" xfId="28048" xr:uid="{00000000-0005-0000-0000-000003440000}"/>
    <cellStyle name="Note 48 3 3 2 4 2 5" xfId="36725" xr:uid="{00000000-0005-0000-0000-000004440000}"/>
    <cellStyle name="Note 48 3 3 2 4 3" xfId="4287" xr:uid="{00000000-0005-0000-0000-000005440000}"/>
    <cellStyle name="Note 48 3 3 2 4 3 2" xfId="13386" xr:uid="{00000000-0005-0000-0000-000006440000}"/>
    <cellStyle name="Note 48 3 3 2 4 3 3" xfId="21911" xr:uid="{00000000-0005-0000-0000-000007440000}"/>
    <cellStyle name="Note 48 3 3 2 4 3 4" xfId="28049" xr:uid="{00000000-0005-0000-0000-000008440000}"/>
    <cellStyle name="Note 48 3 3 2 4 3 5" xfId="36726" xr:uid="{00000000-0005-0000-0000-000009440000}"/>
    <cellStyle name="Note 48 3 3 2 4 4" xfId="13384" xr:uid="{00000000-0005-0000-0000-00000A440000}"/>
    <cellStyle name="Note 48 3 3 2 4 5" xfId="21913" xr:uid="{00000000-0005-0000-0000-00000B440000}"/>
    <cellStyle name="Note 48 3 3 2 4 6" xfId="28047" xr:uid="{00000000-0005-0000-0000-00000C440000}"/>
    <cellStyle name="Note 48 3 3 2 4 7" xfId="36727" xr:uid="{00000000-0005-0000-0000-00000D440000}"/>
    <cellStyle name="Note 48 3 3 2 5" xfId="4288" xr:uid="{00000000-0005-0000-0000-00000E440000}"/>
    <cellStyle name="Note 48 3 3 2 5 2" xfId="13387" xr:uid="{00000000-0005-0000-0000-00000F440000}"/>
    <cellStyle name="Note 48 3 3 2 5 3" xfId="21910" xr:uid="{00000000-0005-0000-0000-000010440000}"/>
    <cellStyle name="Note 48 3 3 2 5 4" xfId="28050" xr:uid="{00000000-0005-0000-0000-000011440000}"/>
    <cellStyle name="Note 48 3 3 2 5 5" xfId="36728" xr:uid="{00000000-0005-0000-0000-000012440000}"/>
    <cellStyle name="Note 48 3 3 2 6" xfId="13373" xr:uid="{00000000-0005-0000-0000-000013440000}"/>
    <cellStyle name="Note 48 3 3 2 6 2" xfId="36729" xr:uid="{00000000-0005-0000-0000-000014440000}"/>
    <cellStyle name="Note 48 3 3 2 7" xfId="21924" xr:uid="{00000000-0005-0000-0000-000015440000}"/>
    <cellStyle name="Note 48 3 3 2 8" xfId="28036" xr:uid="{00000000-0005-0000-0000-000016440000}"/>
    <cellStyle name="Note 48 3 3 2 9" xfId="36730" xr:uid="{00000000-0005-0000-0000-000017440000}"/>
    <cellStyle name="Note 48 3 3 3" xfId="4289" xr:uid="{00000000-0005-0000-0000-000018440000}"/>
    <cellStyle name="Note 48 3 3 3 2" xfId="4290" xr:uid="{00000000-0005-0000-0000-000019440000}"/>
    <cellStyle name="Note 48 3 3 3 2 2" xfId="4291" xr:uid="{00000000-0005-0000-0000-00001A440000}"/>
    <cellStyle name="Note 48 3 3 3 2 2 2" xfId="4292" xr:uid="{00000000-0005-0000-0000-00001B440000}"/>
    <cellStyle name="Note 48 3 3 3 2 2 2 2" xfId="13391" xr:uid="{00000000-0005-0000-0000-00001C440000}"/>
    <cellStyle name="Note 48 3 3 3 2 2 2 3" xfId="21906" xr:uid="{00000000-0005-0000-0000-00001D440000}"/>
    <cellStyle name="Note 48 3 3 3 2 2 2 4" xfId="28054" xr:uid="{00000000-0005-0000-0000-00001E440000}"/>
    <cellStyle name="Note 48 3 3 3 2 2 2 5" xfId="36731" xr:uid="{00000000-0005-0000-0000-00001F440000}"/>
    <cellStyle name="Note 48 3 3 3 2 2 3" xfId="4293" xr:uid="{00000000-0005-0000-0000-000020440000}"/>
    <cellStyle name="Note 48 3 3 3 2 2 3 2" xfId="13392" xr:uid="{00000000-0005-0000-0000-000021440000}"/>
    <cellStyle name="Note 48 3 3 3 2 2 3 3" xfId="21905" xr:uid="{00000000-0005-0000-0000-000022440000}"/>
    <cellStyle name="Note 48 3 3 3 2 2 3 4" xfId="28055" xr:uid="{00000000-0005-0000-0000-000023440000}"/>
    <cellStyle name="Note 48 3 3 3 2 2 3 5" xfId="36732" xr:uid="{00000000-0005-0000-0000-000024440000}"/>
    <cellStyle name="Note 48 3 3 3 2 2 4" xfId="13390" xr:uid="{00000000-0005-0000-0000-000025440000}"/>
    <cellStyle name="Note 48 3 3 3 2 2 5" xfId="21907" xr:uid="{00000000-0005-0000-0000-000026440000}"/>
    <cellStyle name="Note 48 3 3 3 2 2 6" xfId="28053" xr:uid="{00000000-0005-0000-0000-000027440000}"/>
    <cellStyle name="Note 48 3 3 3 2 2 7" xfId="36733" xr:uid="{00000000-0005-0000-0000-000028440000}"/>
    <cellStyle name="Note 48 3 3 3 2 3" xfId="4294" xr:uid="{00000000-0005-0000-0000-000029440000}"/>
    <cellStyle name="Note 48 3 3 3 2 3 2" xfId="13393" xr:uid="{00000000-0005-0000-0000-00002A440000}"/>
    <cellStyle name="Note 48 3 3 3 2 3 3" xfId="21904" xr:uid="{00000000-0005-0000-0000-00002B440000}"/>
    <cellStyle name="Note 48 3 3 3 2 3 4" xfId="28056" xr:uid="{00000000-0005-0000-0000-00002C440000}"/>
    <cellStyle name="Note 48 3 3 3 2 3 5" xfId="36734" xr:uid="{00000000-0005-0000-0000-00002D440000}"/>
    <cellStyle name="Note 48 3 3 3 2 4" xfId="4295" xr:uid="{00000000-0005-0000-0000-00002E440000}"/>
    <cellStyle name="Note 48 3 3 3 2 4 2" xfId="13394" xr:uid="{00000000-0005-0000-0000-00002F440000}"/>
    <cellStyle name="Note 48 3 3 3 2 4 3" xfId="21903" xr:uid="{00000000-0005-0000-0000-000030440000}"/>
    <cellStyle name="Note 48 3 3 3 2 4 4" xfId="28057" xr:uid="{00000000-0005-0000-0000-000031440000}"/>
    <cellStyle name="Note 48 3 3 3 2 4 5" xfId="36735" xr:uid="{00000000-0005-0000-0000-000032440000}"/>
    <cellStyle name="Note 48 3 3 3 2 5" xfId="13389" xr:uid="{00000000-0005-0000-0000-000033440000}"/>
    <cellStyle name="Note 48 3 3 3 2 5 2" xfId="36736" xr:uid="{00000000-0005-0000-0000-000034440000}"/>
    <cellStyle name="Note 48 3 3 3 2 6" xfId="21908" xr:uid="{00000000-0005-0000-0000-000035440000}"/>
    <cellStyle name="Note 48 3 3 3 2 7" xfId="28052" xr:uid="{00000000-0005-0000-0000-000036440000}"/>
    <cellStyle name="Note 48 3 3 3 2 8" xfId="36737" xr:uid="{00000000-0005-0000-0000-000037440000}"/>
    <cellStyle name="Note 48 3 3 3 3" xfId="4296" xr:uid="{00000000-0005-0000-0000-000038440000}"/>
    <cellStyle name="Note 48 3 3 3 3 2" xfId="4297" xr:uid="{00000000-0005-0000-0000-000039440000}"/>
    <cellStyle name="Note 48 3 3 3 3 2 2" xfId="13396" xr:uid="{00000000-0005-0000-0000-00003A440000}"/>
    <cellStyle name="Note 48 3 3 3 3 2 3" xfId="21901" xr:uid="{00000000-0005-0000-0000-00003B440000}"/>
    <cellStyle name="Note 48 3 3 3 3 2 4" xfId="28059" xr:uid="{00000000-0005-0000-0000-00003C440000}"/>
    <cellStyle name="Note 48 3 3 3 3 2 5" xfId="36738" xr:uid="{00000000-0005-0000-0000-00003D440000}"/>
    <cellStyle name="Note 48 3 3 3 3 3" xfId="4298" xr:uid="{00000000-0005-0000-0000-00003E440000}"/>
    <cellStyle name="Note 48 3 3 3 3 3 2" xfId="13397" xr:uid="{00000000-0005-0000-0000-00003F440000}"/>
    <cellStyle name="Note 48 3 3 3 3 3 3" xfId="21900" xr:uid="{00000000-0005-0000-0000-000040440000}"/>
    <cellStyle name="Note 48 3 3 3 3 3 4" xfId="28060" xr:uid="{00000000-0005-0000-0000-000041440000}"/>
    <cellStyle name="Note 48 3 3 3 3 3 5" xfId="36739" xr:uid="{00000000-0005-0000-0000-000042440000}"/>
    <cellStyle name="Note 48 3 3 3 3 4" xfId="13395" xr:uid="{00000000-0005-0000-0000-000043440000}"/>
    <cellStyle name="Note 48 3 3 3 3 5" xfId="21902" xr:uid="{00000000-0005-0000-0000-000044440000}"/>
    <cellStyle name="Note 48 3 3 3 3 6" xfId="28058" xr:uid="{00000000-0005-0000-0000-000045440000}"/>
    <cellStyle name="Note 48 3 3 3 3 7" xfId="36740" xr:uid="{00000000-0005-0000-0000-000046440000}"/>
    <cellStyle name="Note 48 3 3 3 4" xfId="4299" xr:uid="{00000000-0005-0000-0000-000047440000}"/>
    <cellStyle name="Note 48 3 3 3 4 2" xfId="13398" xr:uid="{00000000-0005-0000-0000-000048440000}"/>
    <cellStyle name="Note 48 3 3 3 4 3" xfId="21899" xr:uid="{00000000-0005-0000-0000-000049440000}"/>
    <cellStyle name="Note 48 3 3 3 4 4" xfId="28061" xr:uid="{00000000-0005-0000-0000-00004A440000}"/>
    <cellStyle name="Note 48 3 3 3 4 5" xfId="36741" xr:uid="{00000000-0005-0000-0000-00004B440000}"/>
    <cellStyle name="Note 48 3 3 3 5" xfId="4300" xr:uid="{00000000-0005-0000-0000-00004C440000}"/>
    <cellStyle name="Note 48 3 3 3 5 2" xfId="13399" xr:uid="{00000000-0005-0000-0000-00004D440000}"/>
    <cellStyle name="Note 48 3 3 3 5 3" xfId="21898" xr:uid="{00000000-0005-0000-0000-00004E440000}"/>
    <cellStyle name="Note 48 3 3 3 5 4" xfId="28062" xr:uid="{00000000-0005-0000-0000-00004F440000}"/>
    <cellStyle name="Note 48 3 3 3 5 5" xfId="36742" xr:uid="{00000000-0005-0000-0000-000050440000}"/>
    <cellStyle name="Note 48 3 3 3 6" xfId="13388" xr:uid="{00000000-0005-0000-0000-000051440000}"/>
    <cellStyle name="Note 48 3 3 3 6 2" xfId="36743" xr:uid="{00000000-0005-0000-0000-000052440000}"/>
    <cellStyle name="Note 48 3 3 3 7" xfId="21909" xr:uid="{00000000-0005-0000-0000-000053440000}"/>
    <cellStyle name="Note 48 3 3 3 8" xfId="28051" xr:uid="{00000000-0005-0000-0000-000054440000}"/>
    <cellStyle name="Note 48 3 3 3 9" xfId="36744" xr:uid="{00000000-0005-0000-0000-000055440000}"/>
    <cellStyle name="Note 48 3 3 4" xfId="4301" xr:uid="{00000000-0005-0000-0000-000056440000}"/>
    <cellStyle name="Note 48 3 3 4 2" xfId="4302" xr:uid="{00000000-0005-0000-0000-000057440000}"/>
    <cellStyle name="Note 48 3 3 4 2 2" xfId="4303" xr:uid="{00000000-0005-0000-0000-000058440000}"/>
    <cellStyle name="Note 48 3 3 4 2 2 2" xfId="4304" xr:uid="{00000000-0005-0000-0000-000059440000}"/>
    <cellStyle name="Note 48 3 3 4 2 2 2 2" xfId="13403" xr:uid="{00000000-0005-0000-0000-00005A440000}"/>
    <cellStyle name="Note 48 3 3 4 2 2 2 3" xfId="21894" xr:uid="{00000000-0005-0000-0000-00005B440000}"/>
    <cellStyle name="Note 48 3 3 4 2 2 2 4" xfId="28066" xr:uid="{00000000-0005-0000-0000-00005C440000}"/>
    <cellStyle name="Note 48 3 3 4 2 2 2 5" xfId="36745" xr:uid="{00000000-0005-0000-0000-00005D440000}"/>
    <cellStyle name="Note 48 3 3 4 2 2 3" xfId="4305" xr:uid="{00000000-0005-0000-0000-00005E440000}"/>
    <cellStyle name="Note 48 3 3 4 2 2 3 2" xfId="13404" xr:uid="{00000000-0005-0000-0000-00005F440000}"/>
    <cellStyle name="Note 48 3 3 4 2 2 3 3" xfId="21893" xr:uid="{00000000-0005-0000-0000-000060440000}"/>
    <cellStyle name="Note 48 3 3 4 2 2 3 4" xfId="28067" xr:uid="{00000000-0005-0000-0000-000061440000}"/>
    <cellStyle name="Note 48 3 3 4 2 2 3 5" xfId="36746" xr:uid="{00000000-0005-0000-0000-000062440000}"/>
    <cellStyle name="Note 48 3 3 4 2 2 4" xfId="13402" xr:uid="{00000000-0005-0000-0000-000063440000}"/>
    <cellStyle name="Note 48 3 3 4 2 2 5" xfId="21895" xr:uid="{00000000-0005-0000-0000-000064440000}"/>
    <cellStyle name="Note 48 3 3 4 2 2 6" xfId="28065" xr:uid="{00000000-0005-0000-0000-000065440000}"/>
    <cellStyle name="Note 48 3 3 4 2 2 7" xfId="36747" xr:uid="{00000000-0005-0000-0000-000066440000}"/>
    <cellStyle name="Note 48 3 3 4 2 3" xfId="4306" xr:uid="{00000000-0005-0000-0000-000067440000}"/>
    <cellStyle name="Note 48 3 3 4 2 3 2" xfId="13405" xr:uid="{00000000-0005-0000-0000-000068440000}"/>
    <cellStyle name="Note 48 3 3 4 2 3 3" xfId="21892" xr:uid="{00000000-0005-0000-0000-000069440000}"/>
    <cellStyle name="Note 48 3 3 4 2 3 4" xfId="28068" xr:uid="{00000000-0005-0000-0000-00006A440000}"/>
    <cellStyle name="Note 48 3 3 4 2 3 5" xfId="36748" xr:uid="{00000000-0005-0000-0000-00006B440000}"/>
    <cellStyle name="Note 48 3 3 4 2 4" xfId="4307" xr:uid="{00000000-0005-0000-0000-00006C440000}"/>
    <cellStyle name="Note 48 3 3 4 2 4 2" xfId="13406" xr:uid="{00000000-0005-0000-0000-00006D440000}"/>
    <cellStyle name="Note 48 3 3 4 2 4 3" xfId="21891" xr:uid="{00000000-0005-0000-0000-00006E440000}"/>
    <cellStyle name="Note 48 3 3 4 2 4 4" xfId="28069" xr:uid="{00000000-0005-0000-0000-00006F440000}"/>
    <cellStyle name="Note 48 3 3 4 2 4 5" xfId="36749" xr:uid="{00000000-0005-0000-0000-000070440000}"/>
    <cellStyle name="Note 48 3 3 4 2 5" xfId="13401" xr:uid="{00000000-0005-0000-0000-000071440000}"/>
    <cellStyle name="Note 48 3 3 4 2 5 2" xfId="36750" xr:uid="{00000000-0005-0000-0000-000072440000}"/>
    <cellStyle name="Note 48 3 3 4 2 6" xfId="21896" xr:uid="{00000000-0005-0000-0000-000073440000}"/>
    <cellStyle name="Note 48 3 3 4 2 7" xfId="28064" xr:uid="{00000000-0005-0000-0000-000074440000}"/>
    <cellStyle name="Note 48 3 3 4 2 8" xfId="36751" xr:uid="{00000000-0005-0000-0000-000075440000}"/>
    <cellStyle name="Note 48 3 3 4 3" xfId="4308" xr:uid="{00000000-0005-0000-0000-000076440000}"/>
    <cellStyle name="Note 48 3 3 4 3 2" xfId="4309" xr:uid="{00000000-0005-0000-0000-000077440000}"/>
    <cellStyle name="Note 48 3 3 4 3 2 2" xfId="13408" xr:uid="{00000000-0005-0000-0000-000078440000}"/>
    <cellStyle name="Note 48 3 3 4 3 2 3" xfId="21889" xr:uid="{00000000-0005-0000-0000-000079440000}"/>
    <cellStyle name="Note 48 3 3 4 3 2 4" xfId="28071" xr:uid="{00000000-0005-0000-0000-00007A440000}"/>
    <cellStyle name="Note 48 3 3 4 3 2 5" xfId="36752" xr:uid="{00000000-0005-0000-0000-00007B440000}"/>
    <cellStyle name="Note 48 3 3 4 3 3" xfId="4310" xr:uid="{00000000-0005-0000-0000-00007C440000}"/>
    <cellStyle name="Note 48 3 3 4 3 3 2" xfId="13409" xr:uid="{00000000-0005-0000-0000-00007D440000}"/>
    <cellStyle name="Note 48 3 3 4 3 3 3" xfId="21888" xr:uid="{00000000-0005-0000-0000-00007E440000}"/>
    <cellStyle name="Note 48 3 3 4 3 3 4" xfId="28072" xr:uid="{00000000-0005-0000-0000-00007F440000}"/>
    <cellStyle name="Note 48 3 3 4 3 3 5" xfId="36753" xr:uid="{00000000-0005-0000-0000-000080440000}"/>
    <cellStyle name="Note 48 3 3 4 3 4" xfId="13407" xr:uid="{00000000-0005-0000-0000-000081440000}"/>
    <cellStyle name="Note 48 3 3 4 3 5" xfId="21890" xr:uid="{00000000-0005-0000-0000-000082440000}"/>
    <cellStyle name="Note 48 3 3 4 3 6" xfId="28070" xr:uid="{00000000-0005-0000-0000-000083440000}"/>
    <cellStyle name="Note 48 3 3 4 3 7" xfId="36754" xr:uid="{00000000-0005-0000-0000-000084440000}"/>
    <cellStyle name="Note 48 3 3 4 4" xfId="4311" xr:uid="{00000000-0005-0000-0000-000085440000}"/>
    <cellStyle name="Note 48 3 3 4 4 2" xfId="13410" xr:uid="{00000000-0005-0000-0000-000086440000}"/>
    <cellStyle name="Note 48 3 3 4 4 3" xfId="21887" xr:uid="{00000000-0005-0000-0000-000087440000}"/>
    <cellStyle name="Note 48 3 3 4 4 4" xfId="28073" xr:uid="{00000000-0005-0000-0000-000088440000}"/>
    <cellStyle name="Note 48 3 3 4 4 5" xfId="36755" xr:uid="{00000000-0005-0000-0000-000089440000}"/>
    <cellStyle name="Note 48 3 3 4 5" xfId="4312" xr:uid="{00000000-0005-0000-0000-00008A440000}"/>
    <cellStyle name="Note 48 3 3 4 5 2" xfId="13411" xr:uid="{00000000-0005-0000-0000-00008B440000}"/>
    <cellStyle name="Note 48 3 3 4 5 3" xfId="21886" xr:uid="{00000000-0005-0000-0000-00008C440000}"/>
    <cellStyle name="Note 48 3 3 4 5 4" xfId="28074" xr:uid="{00000000-0005-0000-0000-00008D440000}"/>
    <cellStyle name="Note 48 3 3 4 5 5" xfId="36756" xr:uid="{00000000-0005-0000-0000-00008E440000}"/>
    <cellStyle name="Note 48 3 3 4 6" xfId="13400" xr:uid="{00000000-0005-0000-0000-00008F440000}"/>
    <cellStyle name="Note 48 3 3 4 6 2" xfId="36757" xr:uid="{00000000-0005-0000-0000-000090440000}"/>
    <cellStyle name="Note 48 3 3 4 7" xfId="21897" xr:uid="{00000000-0005-0000-0000-000091440000}"/>
    <cellStyle name="Note 48 3 3 4 8" xfId="28063" xr:uid="{00000000-0005-0000-0000-000092440000}"/>
    <cellStyle name="Note 48 3 3 4 9" xfId="36758" xr:uid="{00000000-0005-0000-0000-000093440000}"/>
    <cellStyle name="Note 48 3 3 5" xfId="4313" xr:uid="{00000000-0005-0000-0000-000094440000}"/>
    <cellStyle name="Note 48 3 3 5 2" xfId="4314" xr:uid="{00000000-0005-0000-0000-000095440000}"/>
    <cellStyle name="Note 48 3 3 5 2 2" xfId="4315" xr:uid="{00000000-0005-0000-0000-000096440000}"/>
    <cellStyle name="Note 48 3 3 5 2 2 2" xfId="13414" xr:uid="{00000000-0005-0000-0000-000097440000}"/>
    <cellStyle name="Note 48 3 3 5 2 2 3" xfId="21883" xr:uid="{00000000-0005-0000-0000-000098440000}"/>
    <cellStyle name="Note 48 3 3 5 2 2 4" xfId="28077" xr:uid="{00000000-0005-0000-0000-000099440000}"/>
    <cellStyle name="Note 48 3 3 5 2 2 5" xfId="36759" xr:uid="{00000000-0005-0000-0000-00009A440000}"/>
    <cellStyle name="Note 48 3 3 5 2 3" xfId="4316" xr:uid="{00000000-0005-0000-0000-00009B440000}"/>
    <cellStyle name="Note 48 3 3 5 2 3 2" xfId="13415" xr:uid="{00000000-0005-0000-0000-00009C440000}"/>
    <cellStyle name="Note 48 3 3 5 2 3 3" xfId="21882" xr:uid="{00000000-0005-0000-0000-00009D440000}"/>
    <cellStyle name="Note 48 3 3 5 2 3 4" xfId="28078" xr:uid="{00000000-0005-0000-0000-00009E440000}"/>
    <cellStyle name="Note 48 3 3 5 2 3 5" xfId="36760" xr:uid="{00000000-0005-0000-0000-00009F440000}"/>
    <cellStyle name="Note 48 3 3 5 2 4" xfId="13413" xr:uid="{00000000-0005-0000-0000-0000A0440000}"/>
    <cellStyle name="Note 48 3 3 5 2 4 2" xfId="36761" xr:uid="{00000000-0005-0000-0000-0000A1440000}"/>
    <cellStyle name="Note 48 3 3 5 2 5" xfId="21884" xr:uid="{00000000-0005-0000-0000-0000A2440000}"/>
    <cellStyle name="Note 48 3 3 5 2 6" xfId="28076" xr:uid="{00000000-0005-0000-0000-0000A3440000}"/>
    <cellStyle name="Note 48 3 3 5 2 7" xfId="36762" xr:uid="{00000000-0005-0000-0000-0000A4440000}"/>
    <cellStyle name="Note 48 3 3 5 3" xfId="4317" xr:uid="{00000000-0005-0000-0000-0000A5440000}"/>
    <cellStyle name="Note 48 3 3 5 3 2" xfId="4318" xr:uid="{00000000-0005-0000-0000-0000A6440000}"/>
    <cellStyle name="Note 48 3 3 5 3 2 2" xfId="13417" xr:uid="{00000000-0005-0000-0000-0000A7440000}"/>
    <cellStyle name="Note 48 3 3 5 3 2 3" xfId="21880" xr:uid="{00000000-0005-0000-0000-0000A8440000}"/>
    <cellStyle name="Note 48 3 3 5 3 2 4" xfId="28080" xr:uid="{00000000-0005-0000-0000-0000A9440000}"/>
    <cellStyle name="Note 48 3 3 5 3 2 5" xfId="36763" xr:uid="{00000000-0005-0000-0000-0000AA440000}"/>
    <cellStyle name="Note 48 3 3 5 3 3" xfId="13416" xr:uid="{00000000-0005-0000-0000-0000AB440000}"/>
    <cellStyle name="Note 48 3 3 5 3 4" xfId="21881" xr:uid="{00000000-0005-0000-0000-0000AC440000}"/>
    <cellStyle name="Note 48 3 3 5 3 5" xfId="28079" xr:uid="{00000000-0005-0000-0000-0000AD440000}"/>
    <cellStyle name="Note 48 3 3 5 3 6" xfId="36764" xr:uid="{00000000-0005-0000-0000-0000AE440000}"/>
    <cellStyle name="Note 48 3 3 5 4" xfId="4319" xr:uid="{00000000-0005-0000-0000-0000AF440000}"/>
    <cellStyle name="Note 48 3 3 5 4 2" xfId="13418" xr:uid="{00000000-0005-0000-0000-0000B0440000}"/>
    <cellStyle name="Note 48 3 3 5 4 3" xfId="21879" xr:uid="{00000000-0005-0000-0000-0000B1440000}"/>
    <cellStyle name="Note 48 3 3 5 4 4" xfId="28081" xr:uid="{00000000-0005-0000-0000-0000B2440000}"/>
    <cellStyle name="Note 48 3 3 5 4 5" xfId="36765" xr:uid="{00000000-0005-0000-0000-0000B3440000}"/>
    <cellStyle name="Note 48 3 3 5 5" xfId="13412" xr:uid="{00000000-0005-0000-0000-0000B4440000}"/>
    <cellStyle name="Note 48 3 3 5 5 2" xfId="36766" xr:uid="{00000000-0005-0000-0000-0000B5440000}"/>
    <cellStyle name="Note 48 3 3 5 6" xfId="21885" xr:uid="{00000000-0005-0000-0000-0000B6440000}"/>
    <cellStyle name="Note 48 3 3 5 7" xfId="28075" xr:uid="{00000000-0005-0000-0000-0000B7440000}"/>
    <cellStyle name="Note 48 3 3 5 8" xfId="36767" xr:uid="{00000000-0005-0000-0000-0000B8440000}"/>
    <cellStyle name="Note 48 3 3 6" xfId="4320" xr:uid="{00000000-0005-0000-0000-0000B9440000}"/>
    <cellStyle name="Note 48 3 3 6 2" xfId="4321" xr:uid="{00000000-0005-0000-0000-0000BA440000}"/>
    <cellStyle name="Note 48 3 3 6 2 2" xfId="13420" xr:uid="{00000000-0005-0000-0000-0000BB440000}"/>
    <cellStyle name="Note 48 3 3 6 2 3" xfId="21877" xr:uid="{00000000-0005-0000-0000-0000BC440000}"/>
    <cellStyle name="Note 48 3 3 6 2 4" xfId="28083" xr:uid="{00000000-0005-0000-0000-0000BD440000}"/>
    <cellStyle name="Note 48 3 3 6 2 5" xfId="36768" xr:uid="{00000000-0005-0000-0000-0000BE440000}"/>
    <cellStyle name="Note 48 3 3 6 3" xfId="4322" xr:uid="{00000000-0005-0000-0000-0000BF440000}"/>
    <cellStyle name="Note 48 3 3 6 3 2" xfId="13421" xr:uid="{00000000-0005-0000-0000-0000C0440000}"/>
    <cellStyle name="Note 48 3 3 6 3 3" xfId="21876" xr:uid="{00000000-0005-0000-0000-0000C1440000}"/>
    <cellStyle name="Note 48 3 3 6 3 4" xfId="28084" xr:uid="{00000000-0005-0000-0000-0000C2440000}"/>
    <cellStyle name="Note 48 3 3 6 3 5" xfId="36769" xr:uid="{00000000-0005-0000-0000-0000C3440000}"/>
    <cellStyle name="Note 48 3 3 6 4" xfId="13419" xr:uid="{00000000-0005-0000-0000-0000C4440000}"/>
    <cellStyle name="Note 48 3 3 6 5" xfId="21878" xr:uid="{00000000-0005-0000-0000-0000C5440000}"/>
    <cellStyle name="Note 48 3 3 6 6" xfId="28082" xr:uid="{00000000-0005-0000-0000-0000C6440000}"/>
    <cellStyle name="Note 48 3 3 6 7" xfId="36770" xr:uid="{00000000-0005-0000-0000-0000C7440000}"/>
    <cellStyle name="Note 48 3 3 7" xfId="13372" xr:uid="{00000000-0005-0000-0000-0000C8440000}"/>
    <cellStyle name="Note 48 3 3 7 2" xfId="36771" xr:uid="{00000000-0005-0000-0000-0000C9440000}"/>
    <cellStyle name="Note 48 3 3 8" xfId="21925" xr:uid="{00000000-0005-0000-0000-0000CA440000}"/>
    <cellStyle name="Note 48 3 3 9" xfId="28035" xr:uid="{00000000-0005-0000-0000-0000CB440000}"/>
    <cellStyle name="Note 48 3 4" xfId="4323" xr:uid="{00000000-0005-0000-0000-0000CC440000}"/>
    <cellStyle name="Note 48 3 4 2" xfId="4324" xr:uid="{00000000-0005-0000-0000-0000CD440000}"/>
    <cellStyle name="Note 48 3 4 2 2" xfId="4325" xr:uid="{00000000-0005-0000-0000-0000CE440000}"/>
    <cellStyle name="Note 48 3 4 2 2 2" xfId="4326" xr:uid="{00000000-0005-0000-0000-0000CF440000}"/>
    <cellStyle name="Note 48 3 4 2 2 2 2" xfId="13425" xr:uid="{00000000-0005-0000-0000-0000D0440000}"/>
    <cellStyle name="Note 48 3 4 2 2 2 3" xfId="21872" xr:uid="{00000000-0005-0000-0000-0000D1440000}"/>
    <cellStyle name="Note 48 3 4 2 2 2 4" xfId="28088" xr:uid="{00000000-0005-0000-0000-0000D2440000}"/>
    <cellStyle name="Note 48 3 4 2 2 2 5" xfId="36772" xr:uid="{00000000-0005-0000-0000-0000D3440000}"/>
    <cellStyle name="Note 48 3 4 2 2 3" xfId="4327" xr:uid="{00000000-0005-0000-0000-0000D4440000}"/>
    <cellStyle name="Note 48 3 4 2 2 3 2" xfId="13426" xr:uid="{00000000-0005-0000-0000-0000D5440000}"/>
    <cellStyle name="Note 48 3 4 2 2 3 3" xfId="21871" xr:uid="{00000000-0005-0000-0000-0000D6440000}"/>
    <cellStyle name="Note 48 3 4 2 2 3 4" xfId="28089" xr:uid="{00000000-0005-0000-0000-0000D7440000}"/>
    <cellStyle name="Note 48 3 4 2 2 3 5" xfId="36773" xr:uid="{00000000-0005-0000-0000-0000D8440000}"/>
    <cellStyle name="Note 48 3 4 2 2 4" xfId="13424" xr:uid="{00000000-0005-0000-0000-0000D9440000}"/>
    <cellStyle name="Note 48 3 4 2 2 5" xfId="21873" xr:uid="{00000000-0005-0000-0000-0000DA440000}"/>
    <cellStyle name="Note 48 3 4 2 2 6" xfId="28087" xr:uid="{00000000-0005-0000-0000-0000DB440000}"/>
    <cellStyle name="Note 48 3 4 2 2 7" xfId="36774" xr:uid="{00000000-0005-0000-0000-0000DC440000}"/>
    <cellStyle name="Note 48 3 4 2 3" xfId="4328" xr:uid="{00000000-0005-0000-0000-0000DD440000}"/>
    <cellStyle name="Note 48 3 4 2 3 2" xfId="13427" xr:uid="{00000000-0005-0000-0000-0000DE440000}"/>
    <cellStyle name="Note 48 3 4 2 3 3" xfId="21870" xr:uid="{00000000-0005-0000-0000-0000DF440000}"/>
    <cellStyle name="Note 48 3 4 2 3 4" xfId="28090" xr:uid="{00000000-0005-0000-0000-0000E0440000}"/>
    <cellStyle name="Note 48 3 4 2 3 5" xfId="36775" xr:uid="{00000000-0005-0000-0000-0000E1440000}"/>
    <cellStyle name="Note 48 3 4 2 4" xfId="4329" xr:uid="{00000000-0005-0000-0000-0000E2440000}"/>
    <cellStyle name="Note 48 3 4 2 4 2" xfId="13428" xr:uid="{00000000-0005-0000-0000-0000E3440000}"/>
    <cellStyle name="Note 48 3 4 2 4 3" xfId="21869" xr:uid="{00000000-0005-0000-0000-0000E4440000}"/>
    <cellStyle name="Note 48 3 4 2 4 4" xfId="28091" xr:uid="{00000000-0005-0000-0000-0000E5440000}"/>
    <cellStyle name="Note 48 3 4 2 4 5" xfId="36776" xr:uid="{00000000-0005-0000-0000-0000E6440000}"/>
    <cellStyle name="Note 48 3 4 2 5" xfId="13423" xr:uid="{00000000-0005-0000-0000-0000E7440000}"/>
    <cellStyle name="Note 48 3 4 2 5 2" xfId="36777" xr:uid="{00000000-0005-0000-0000-0000E8440000}"/>
    <cellStyle name="Note 48 3 4 2 6" xfId="21874" xr:uid="{00000000-0005-0000-0000-0000E9440000}"/>
    <cellStyle name="Note 48 3 4 2 7" xfId="28086" xr:uid="{00000000-0005-0000-0000-0000EA440000}"/>
    <cellStyle name="Note 48 3 4 2 8" xfId="36778" xr:uid="{00000000-0005-0000-0000-0000EB440000}"/>
    <cellStyle name="Note 48 3 4 3" xfId="4330" xr:uid="{00000000-0005-0000-0000-0000EC440000}"/>
    <cellStyle name="Note 48 3 4 3 2" xfId="4331" xr:uid="{00000000-0005-0000-0000-0000ED440000}"/>
    <cellStyle name="Note 48 3 4 3 2 2" xfId="13430" xr:uid="{00000000-0005-0000-0000-0000EE440000}"/>
    <cellStyle name="Note 48 3 4 3 2 3" xfId="21867" xr:uid="{00000000-0005-0000-0000-0000EF440000}"/>
    <cellStyle name="Note 48 3 4 3 2 4" xfId="28093" xr:uid="{00000000-0005-0000-0000-0000F0440000}"/>
    <cellStyle name="Note 48 3 4 3 2 5" xfId="36779" xr:uid="{00000000-0005-0000-0000-0000F1440000}"/>
    <cellStyle name="Note 48 3 4 3 3" xfId="4332" xr:uid="{00000000-0005-0000-0000-0000F2440000}"/>
    <cellStyle name="Note 48 3 4 3 3 2" xfId="13431" xr:uid="{00000000-0005-0000-0000-0000F3440000}"/>
    <cellStyle name="Note 48 3 4 3 3 3" xfId="21866" xr:uid="{00000000-0005-0000-0000-0000F4440000}"/>
    <cellStyle name="Note 48 3 4 3 3 4" xfId="28094" xr:uid="{00000000-0005-0000-0000-0000F5440000}"/>
    <cellStyle name="Note 48 3 4 3 3 5" xfId="36780" xr:uid="{00000000-0005-0000-0000-0000F6440000}"/>
    <cellStyle name="Note 48 3 4 3 4" xfId="13429" xr:uid="{00000000-0005-0000-0000-0000F7440000}"/>
    <cellStyle name="Note 48 3 4 3 5" xfId="21868" xr:uid="{00000000-0005-0000-0000-0000F8440000}"/>
    <cellStyle name="Note 48 3 4 3 6" xfId="28092" xr:uid="{00000000-0005-0000-0000-0000F9440000}"/>
    <cellStyle name="Note 48 3 4 3 7" xfId="36781" xr:uid="{00000000-0005-0000-0000-0000FA440000}"/>
    <cellStyle name="Note 48 3 4 4" xfId="4333" xr:uid="{00000000-0005-0000-0000-0000FB440000}"/>
    <cellStyle name="Note 48 3 4 4 2" xfId="13432" xr:uid="{00000000-0005-0000-0000-0000FC440000}"/>
    <cellStyle name="Note 48 3 4 4 3" xfId="21865" xr:uid="{00000000-0005-0000-0000-0000FD440000}"/>
    <cellStyle name="Note 48 3 4 4 4" xfId="28095" xr:uid="{00000000-0005-0000-0000-0000FE440000}"/>
    <cellStyle name="Note 48 3 4 4 5" xfId="36782" xr:uid="{00000000-0005-0000-0000-0000FF440000}"/>
    <cellStyle name="Note 48 3 4 5" xfId="4334" xr:uid="{00000000-0005-0000-0000-000000450000}"/>
    <cellStyle name="Note 48 3 4 5 2" xfId="13433" xr:uid="{00000000-0005-0000-0000-000001450000}"/>
    <cellStyle name="Note 48 3 4 5 3" xfId="21864" xr:uid="{00000000-0005-0000-0000-000002450000}"/>
    <cellStyle name="Note 48 3 4 5 4" xfId="28096" xr:uid="{00000000-0005-0000-0000-000003450000}"/>
    <cellStyle name="Note 48 3 4 5 5" xfId="36783" xr:uid="{00000000-0005-0000-0000-000004450000}"/>
    <cellStyle name="Note 48 3 4 6" xfId="13422" xr:uid="{00000000-0005-0000-0000-000005450000}"/>
    <cellStyle name="Note 48 3 4 6 2" xfId="36784" xr:uid="{00000000-0005-0000-0000-000006450000}"/>
    <cellStyle name="Note 48 3 4 7" xfId="21875" xr:uid="{00000000-0005-0000-0000-000007450000}"/>
    <cellStyle name="Note 48 3 4 8" xfId="28085" xr:uid="{00000000-0005-0000-0000-000008450000}"/>
    <cellStyle name="Note 48 3 4 9" xfId="36785" xr:uid="{00000000-0005-0000-0000-000009450000}"/>
    <cellStyle name="Note 48 3 5" xfId="13307" xr:uid="{00000000-0005-0000-0000-00000A450000}"/>
    <cellStyle name="Note 48 3 5 2" xfId="36786" xr:uid="{00000000-0005-0000-0000-00000B450000}"/>
    <cellStyle name="Note 48 3 6" xfId="21990" xr:uid="{00000000-0005-0000-0000-00000C450000}"/>
    <cellStyle name="Note 48 3 7" xfId="27970" xr:uid="{00000000-0005-0000-0000-00000D450000}"/>
    <cellStyle name="Note 48 3 8" xfId="36787" xr:uid="{00000000-0005-0000-0000-00000E450000}"/>
    <cellStyle name="Note 49" xfId="4335" xr:uid="{00000000-0005-0000-0000-00000F450000}"/>
    <cellStyle name="Note 49 2" xfId="4336" xr:uid="{00000000-0005-0000-0000-000010450000}"/>
    <cellStyle name="Note 49 2 2" xfId="4337" xr:uid="{00000000-0005-0000-0000-000011450000}"/>
    <cellStyle name="Note 49 2 2 10" xfId="36788" xr:uid="{00000000-0005-0000-0000-000012450000}"/>
    <cellStyle name="Note 49 2 2 2" xfId="4338" xr:uid="{00000000-0005-0000-0000-000013450000}"/>
    <cellStyle name="Note 49 2 2 2 2" xfId="4339" xr:uid="{00000000-0005-0000-0000-000014450000}"/>
    <cellStyle name="Note 49 2 2 2 2 2" xfId="4340" xr:uid="{00000000-0005-0000-0000-000015450000}"/>
    <cellStyle name="Note 49 2 2 2 2 2 2" xfId="4341" xr:uid="{00000000-0005-0000-0000-000016450000}"/>
    <cellStyle name="Note 49 2 2 2 2 2 2 2" xfId="13440" xr:uid="{00000000-0005-0000-0000-000017450000}"/>
    <cellStyle name="Note 49 2 2 2 2 2 2 3" xfId="21858" xr:uid="{00000000-0005-0000-0000-000018450000}"/>
    <cellStyle name="Note 49 2 2 2 2 2 2 4" xfId="28102" xr:uid="{00000000-0005-0000-0000-000019450000}"/>
    <cellStyle name="Note 49 2 2 2 2 2 2 5" xfId="36789" xr:uid="{00000000-0005-0000-0000-00001A450000}"/>
    <cellStyle name="Note 49 2 2 2 2 2 3" xfId="4342" xr:uid="{00000000-0005-0000-0000-00001B450000}"/>
    <cellStyle name="Note 49 2 2 2 2 2 3 2" xfId="13441" xr:uid="{00000000-0005-0000-0000-00001C450000}"/>
    <cellStyle name="Note 49 2 2 2 2 2 3 3" xfId="21857" xr:uid="{00000000-0005-0000-0000-00001D450000}"/>
    <cellStyle name="Note 49 2 2 2 2 2 3 4" xfId="28103" xr:uid="{00000000-0005-0000-0000-00001E450000}"/>
    <cellStyle name="Note 49 2 2 2 2 2 3 5" xfId="36790" xr:uid="{00000000-0005-0000-0000-00001F450000}"/>
    <cellStyle name="Note 49 2 2 2 2 2 4" xfId="13439" xr:uid="{00000000-0005-0000-0000-000020450000}"/>
    <cellStyle name="Note 49 2 2 2 2 2 4 2" xfId="36791" xr:uid="{00000000-0005-0000-0000-000021450000}"/>
    <cellStyle name="Note 49 2 2 2 2 2 5" xfId="21859" xr:uid="{00000000-0005-0000-0000-000022450000}"/>
    <cellStyle name="Note 49 2 2 2 2 2 6" xfId="28101" xr:uid="{00000000-0005-0000-0000-000023450000}"/>
    <cellStyle name="Note 49 2 2 2 2 2 7" xfId="36792" xr:uid="{00000000-0005-0000-0000-000024450000}"/>
    <cellStyle name="Note 49 2 2 2 2 3" xfId="4343" xr:uid="{00000000-0005-0000-0000-000025450000}"/>
    <cellStyle name="Note 49 2 2 2 2 3 2" xfId="4344" xr:uid="{00000000-0005-0000-0000-000026450000}"/>
    <cellStyle name="Note 49 2 2 2 2 3 2 2" xfId="13443" xr:uid="{00000000-0005-0000-0000-000027450000}"/>
    <cellStyle name="Note 49 2 2 2 2 3 2 3" xfId="21855" xr:uid="{00000000-0005-0000-0000-000028450000}"/>
    <cellStyle name="Note 49 2 2 2 2 3 2 4" xfId="28105" xr:uid="{00000000-0005-0000-0000-000029450000}"/>
    <cellStyle name="Note 49 2 2 2 2 3 2 5" xfId="36793" xr:uid="{00000000-0005-0000-0000-00002A450000}"/>
    <cellStyle name="Note 49 2 2 2 2 3 3" xfId="13442" xr:uid="{00000000-0005-0000-0000-00002B450000}"/>
    <cellStyle name="Note 49 2 2 2 2 3 4" xfId="21856" xr:uid="{00000000-0005-0000-0000-00002C450000}"/>
    <cellStyle name="Note 49 2 2 2 2 3 5" xfId="28104" xr:uid="{00000000-0005-0000-0000-00002D450000}"/>
    <cellStyle name="Note 49 2 2 2 2 3 6" xfId="36794" xr:uid="{00000000-0005-0000-0000-00002E450000}"/>
    <cellStyle name="Note 49 2 2 2 2 4" xfId="4345" xr:uid="{00000000-0005-0000-0000-00002F450000}"/>
    <cellStyle name="Note 49 2 2 2 2 4 2" xfId="13444" xr:uid="{00000000-0005-0000-0000-000030450000}"/>
    <cellStyle name="Note 49 2 2 2 2 4 3" xfId="21854" xr:uid="{00000000-0005-0000-0000-000031450000}"/>
    <cellStyle name="Note 49 2 2 2 2 4 4" xfId="28106" xr:uid="{00000000-0005-0000-0000-000032450000}"/>
    <cellStyle name="Note 49 2 2 2 2 4 5" xfId="36795" xr:uid="{00000000-0005-0000-0000-000033450000}"/>
    <cellStyle name="Note 49 2 2 2 2 5" xfId="13438" xr:uid="{00000000-0005-0000-0000-000034450000}"/>
    <cellStyle name="Note 49 2 2 2 2 5 2" xfId="36796" xr:uid="{00000000-0005-0000-0000-000035450000}"/>
    <cellStyle name="Note 49 2 2 2 2 6" xfId="21860" xr:uid="{00000000-0005-0000-0000-000036450000}"/>
    <cellStyle name="Note 49 2 2 2 2 7" xfId="28100" xr:uid="{00000000-0005-0000-0000-000037450000}"/>
    <cellStyle name="Note 49 2 2 2 2 8" xfId="36797" xr:uid="{00000000-0005-0000-0000-000038450000}"/>
    <cellStyle name="Note 49 2 2 2 3" xfId="4346" xr:uid="{00000000-0005-0000-0000-000039450000}"/>
    <cellStyle name="Note 49 2 2 2 3 2" xfId="4347" xr:uid="{00000000-0005-0000-0000-00003A450000}"/>
    <cellStyle name="Note 49 2 2 2 3 2 2" xfId="13446" xr:uid="{00000000-0005-0000-0000-00003B450000}"/>
    <cellStyle name="Note 49 2 2 2 3 2 3" xfId="21852" xr:uid="{00000000-0005-0000-0000-00003C450000}"/>
    <cellStyle name="Note 49 2 2 2 3 2 4" xfId="28108" xr:uid="{00000000-0005-0000-0000-00003D450000}"/>
    <cellStyle name="Note 49 2 2 2 3 2 5" xfId="36798" xr:uid="{00000000-0005-0000-0000-00003E450000}"/>
    <cellStyle name="Note 49 2 2 2 3 3" xfId="4348" xr:uid="{00000000-0005-0000-0000-00003F450000}"/>
    <cellStyle name="Note 49 2 2 2 3 3 2" xfId="13447" xr:uid="{00000000-0005-0000-0000-000040450000}"/>
    <cellStyle name="Note 49 2 2 2 3 3 3" xfId="21851" xr:uid="{00000000-0005-0000-0000-000041450000}"/>
    <cellStyle name="Note 49 2 2 2 3 3 4" xfId="28109" xr:uid="{00000000-0005-0000-0000-000042450000}"/>
    <cellStyle name="Note 49 2 2 2 3 3 5" xfId="36799" xr:uid="{00000000-0005-0000-0000-000043450000}"/>
    <cellStyle name="Note 49 2 2 2 3 4" xfId="13445" xr:uid="{00000000-0005-0000-0000-000044450000}"/>
    <cellStyle name="Note 49 2 2 2 3 4 2" xfId="36800" xr:uid="{00000000-0005-0000-0000-000045450000}"/>
    <cellStyle name="Note 49 2 2 2 3 5" xfId="21853" xr:uid="{00000000-0005-0000-0000-000046450000}"/>
    <cellStyle name="Note 49 2 2 2 3 6" xfId="28107" xr:uid="{00000000-0005-0000-0000-000047450000}"/>
    <cellStyle name="Note 49 2 2 2 3 7" xfId="36801" xr:uid="{00000000-0005-0000-0000-000048450000}"/>
    <cellStyle name="Note 49 2 2 2 4" xfId="4349" xr:uid="{00000000-0005-0000-0000-000049450000}"/>
    <cellStyle name="Note 49 2 2 2 4 2" xfId="4350" xr:uid="{00000000-0005-0000-0000-00004A450000}"/>
    <cellStyle name="Note 49 2 2 2 4 2 2" xfId="13449" xr:uid="{00000000-0005-0000-0000-00004B450000}"/>
    <cellStyle name="Note 49 2 2 2 4 2 3" xfId="21849" xr:uid="{00000000-0005-0000-0000-00004C450000}"/>
    <cellStyle name="Note 49 2 2 2 4 2 4" xfId="28111" xr:uid="{00000000-0005-0000-0000-00004D450000}"/>
    <cellStyle name="Note 49 2 2 2 4 2 5" xfId="36802" xr:uid="{00000000-0005-0000-0000-00004E450000}"/>
    <cellStyle name="Note 49 2 2 2 4 3" xfId="4351" xr:uid="{00000000-0005-0000-0000-00004F450000}"/>
    <cellStyle name="Note 49 2 2 2 4 3 2" xfId="13450" xr:uid="{00000000-0005-0000-0000-000050450000}"/>
    <cellStyle name="Note 49 2 2 2 4 3 3" xfId="21848" xr:uid="{00000000-0005-0000-0000-000051450000}"/>
    <cellStyle name="Note 49 2 2 2 4 3 4" xfId="28112" xr:uid="{00000000-0005-0000-0000-000052450000}"/>
    <cellStyle name="Note 49 2 2 2 4 3 5" xfId="36803" xr:uid="{00000000-0005-0000-0000-000053450000}"/>
    <cellStyle name="Note 49 2 2 2 4 4" xfId="13448" xr:uid="{00000000-0005-0000-0000-000054450000}"/>
    <cellStyle name="Note 49 2 2 2 4 5" xfId="21850" xr:uid="{00000000-0005-0000-0000-000055450000}"/>
    <cellStyle name="Note 49 2 2 2 4 6" xfId="28110" xr:uid="{00000000-0005-0000-0000-000056450000}"/>
    <cellStyle name="Note 49 2 2 2 4 7" xfId="36804" xr:uid="{00000000-0005-0000-0000-000057450000}"/>
    <cellStyle name="Note 49 2 2 2 5" xfId="4352" xr:uid="{00000000-0005-0000-0000-000058450000}"/>
    <cellStyle name="Note 49 2 2 2 5 2" xfId="13451" xr:uid="{00000000-0005-0000-0000-000059450000}"/>
    <cellStyle name="Note 49 2 2 2 5 3" xfId="21847" xr:uid="{00000000-0005-0000-0000-00005A450000}"/>
    <cellStyle name="Note 49 2 2 2 5 4" xfId="28113" xr:uid="{00000000-0005-0000-0000-00005B450000}"/>
    <cellStyle name="Note 49 2 2 2 5 5" xfId="36805" xr:uid="{00000000-0005-0000-0000-00005C450000}"/>
    <cellStyle name="Note 49 2 2 2 6" xfId="13437" xr:uid="{00000000-0005-0000-0000-00005D450000}"/>
    <cellStyle name="Note 49 2 2 2 6 2" xfId="36806" xr:uid="{00000000-0005-0000-0000-00005E450000}"/>
    <cellStyle name="Note 49 2 2 2 7" xfId="21861" xr:uid="{00000000-0005-0000-0000-00005F450000}"/>
    <cellStyle name="Note 49 2 2 2 8" xfId="28099" xr:uid="{00000000-0005-0000-0000-000060450000}"/>
    <cellStyle name="Note 49 2 2 2 9" xfId="36807" xr:uid="{00000000-0005-0000-0000-000061450000}"/>
    <cellStyle name="Note 49 2 2 3" xfId="4353" xr:uid="{00000000-0005-0000-0000-000062450000}"/>
    <cellStyle name="Note 49 2 2 3 2" xfId="4354" xr:uid="{00000000-0005-0000-0000-000063450000}"/>
    <cellStyle name="Note 49 2 2 3 2 2" xfId="4355" xr:uid="{00000000-0005-0000-0000-000064450000}"/>
    <cellStyle name="Note 49 2 2 3 2 2 2" xfId="4356" xr:uid="{00000000-0005-0000-0000-000065450000}"/>
    <cellStyle name="Note 49 2 2 3 2 2 2 2" xfId="13455" xr:uid="{00000000-0005-0000-0000-000066450000}"/>
    <cellStyle name="Note 49 2 2 3 2 2 2 3" xfId="21843" xr:uid="{00000000-0005-0000-0000-000067450000}"/>
    <cellStyle name="Note 49 2 2 3 2 2 2 4" xfId="28117" xr:uid="{00000000-0005-0000-0000-000068450000}"/>
    <cellStyle name="Note 49 2 2 3 2 2 2 5" xfId="36808" xr:uid="{00000000-0005-0000-0000-000069450000}"/>
    <cellStyle name="Note 49 2 2 3 2 2 3" xfId="4357" xr:uid="{00000000-0005-0000-0000-00006A450000}"/>
    <cellStyle name="Note 49 2 2 3 2 2 3 2" xfId="13456" xr:uid="{00000000-0005-0000-0000-00006B450000}"/>
    <cellStyle name="Note 49 2 2 3 2 2 3 3" xfId="21842" xr:uid="{00000000-0005-0000-0000-00006C450000}"/>
    <cellStyle name="Note 49 2 2 3 2 2 3 4" xfId="28118" xr:uid="{00000000-0005-0000-0000-00006D450000}"/>
    <cellStyle name="Note 49 2 2 3 2 2 3 5" xfId="36809" xr:uid="{00000000-0005-0000-0000-00006E450000}"/>
    <cellStyle name="Note 49 2 2 3 2 2 4" xfId="13454" xr:uid="{00000000-0005-0000-0000-00006F450000}"/>
    <cellStyle name="Note 49 2 2 3 2 2 4 2" xfId="36810" xr:uid="{00000000-0005-0000-0000-000070450000}"/>
    <cellStyle name="Note 49 2 2 3 2 2 5" xfId="21844" xr:uid="{00000000-0005-0000-0000-000071450000}"/>
    <cellStyle name="Note 49 2 2 3 2 2 6" xfId="28116" xr:uid="{00000000-0005-0000-0000-000072450000}"/>
    <cellStyle name="Note 49 2 2 3 2 2 7" xfId="36811" xr:uid="{00000000-0005-0000-0000-000073450000}"/>
    <cellStyle name="Note 49 2 2 3 2 3" xfId="4358" xr:uid="{00000000-0005-0000-0000-000074450000}"/>
    <cellStyle name="Note 49 2 2 3 2 3 2" xfId="4359" xr:uid="{00000000-0005-0000-0000-000075450000}"/>
    <cellStyle name="Note 49 2 2 3 2 3 2 2" xfId="13458" xr:uid="{00000000-0005-0000-0000-000076450000}"/>
    <cellStyle name="Note 49 2 2 3 2 3 2 3" xfId="21840" xr:uid="{00000000-0005-0000-0000-000077450000}"/>
    <cellStyle name="Note 49 2 2 3 2 3 2 4" xfId="28120" xr:uid="{00000000-0005-0000-0000-000078450000}"/>
    <cellStyle name="Note 49 2 2 3 2 3 2 5" xfId="36812" xr:uid="{00000000-0005-0000-0000-000079450000}"/>
    <cellStyle name="Note 49 2 2 3 2 3 3" xfId="13457" xr:uid="{00000000-0005-0000-0000-00007A450000}"/>
    <cellStyle name="Note 49 2 2 3 2 3 4" xfId="21841" xr:uid="{00000000-0005-0000-0000-00007B450000}"/>
    <cellStyle name="Note 49 2 2 3 2 3 5" xfId="28119" xr:uid="{00000000-0005-0000-0000-00007C450000}"/>
    <cellStyle name="Note 49 2 2 3 2 3 6" xfId="36813" xr:uid="{00000000-0005-0000-0000-00007D450000}"/>
    <cellStyle name="Note 49 2 2 3 2 4" xfId="4360" xr:uid="{00000000-0005-0000-0000-00007E450000}"/>
    <cellStyle name="Note 49 2 2 3 2 4 2" xfId="13459" xr:uid="{00000000-0005-0000-0000-00007F450000}"/>
    <cellStyle name="Note 49 2 2 3 2 4 3" xfId="21839" xr:uid="{00000000-0005-0000-0000-000080450000}"/>
    <cellStyle name="Note 49 2 2 3 2 4 4" xfId="28121" xr:uid="{00000000-0005-0000-0000-000081450000}"/>
    <cellStyle name="Note 49 2 2 3 2 4 5" xfId="36814" xr:uid="{00000000-0005-0000-0000-000082450000}"/>
    <cellStyle name="Note 49 2 2 3 2 5" xfId="13453" xr:uid="{00000000-0005-0000-0000-000083450000}"/>
    <cellStyle name="Note 49 2 2 3 2 5 2" xfId="36815" xr:uid="{00000000-0005-0000-0000-000084450000}"/>
    <cellStyle name="Note 49 2 2 3 2 6" xfId="21845" xr:uid="{00000000-0005-0000-0000-000085450000}"/>
    <cellStyle name="Note 49 2 2 3 2 7" xfId="28115" xr:uid="{00000000-0005-0000-0000-000086450000}"/>
    <cellStyle name="Note 49 2 2 3 2 8" xfId="36816" xr:uid="{00000000-0005-0000-0000-000087450000}"/>
    <cellStyle name="Note 49 2 2 3 3" xfId="4361" xr:uid="{00000000-0005-0000-0000-000088450000}"/>
    <cellStyle name="Note 49 2 2 3 3 2" xfId="4362" xr:uid="{00000000-0005-0000-0000-000089450000}"/>
    <cellStyle name="Note 49 2 2 3 3 2 2" xfId="13461" xr:uid="{00000000-0005-0000-0000-00008A450000}"/>
    <cellStyle name="Note 49 2 2 3 3 2 3" xfId="21837" xr:uid="{00000000-0005-0000-0000-00008B450000}"/>
    <cellStyle name="Note 49 2 2 3 3 2 4" xfId="28123" xr:uid="{00000000-0005-0000-0000-00008C450000}"/>
    <cellStyle name="Note 49 2 2 3 3 2 5" xfId="36817" xr:uid="{00000000-0005-0000-0000-00008D450000}"/>
    <cellStyle name="Note 49 2 2 3 3 3" xfId="4363" xr:uid="{00000000-0005-0000-0000-00008E450000}"/>
    <cellStyle name="Note 49 2 2 3 3 3 2" xfId="13462" xr:uid="{00000000-0005-0000-0000-00008F450000}"/>
    <cellStyle name="Note 49 2 2 3 3 3 3" xfId="21836" xr:uid="{00000000-0005-0000-0000-000090450000}"/>
    <cellStyle name="Note 49 2 2 3 3 3 4" xfId="28124" xr:uid="{00000000-0005-0000-0000-000091450000}"/>
    <cellStyle name="Note 49 2 2 3 3 3 5" xfId="36818" xr:uid="{00000000-0005-0000-0000-000092450000}"/>
    <cellStyle name="Note 49 2 2 3 3 4" xfId="13460" xr:uid="{00000000-0005-0000-0000-000093450000}"/>
    <cellStyle name="Note 49 2 2 3 3 4 2" xfId="36819" xr:uid="{00000000-0005-0000-0000-000094450000}"/>
    <cellStyle name="Note 49 2 2 3 3 5" xfId="21838" xr:uid="{00000000-0005-0000-0000-000095450000}"/>
    <cellStyle name="Note 49 2 2 3 3 6" xfId="28122" xr:uid="{00000000-0005-0000-0000-000096450000}"/>
    <cellStyle name="Note 49 2 2 3 3 7" xfId="36820" xr:uid="{00000000-0005-0000-0000-000097450000}"/>
    <cellStyle name="Note 49 2 2 3 4" xfId="4364" xr:uid="{00000000-0005-0000-0000-000098450000}"/>
    <cellStyle name="Note 49 2 2 3 4 2" xfId="4365" xr:uid="{00000000-0005-0000-0000-000099450000}"/>
    <cellStyle name="Note 49 2 2 3 4 2 2" xfId="13464" xr:uid="{00000000-0005-0000-0000-00009A450000}"/>
    <cellStyle name="Note 49 2 2 3 4 2 3" xfId="21834" xr:uid="{00000000-0005-0000-0000-00009B450000}"/>
    <cellStyle name="Note 49 2 2 3 4 2 4" xfId="28126" xr:uid="{00000000-0005-0000-0000-00009C450000}"/>
    <cellStyle name="Note 49 2 2 3 4 2 5" xfId="36821" xr:uid="{00000000-0005-0000-0000-00009D450000}"/>
    <cellStyle name="Note 49 2 2 3 4 3" xfId="4366" xr:uid="{00000000-0005-0000-0000-00009E450000}"/>
    <cellStyle name="Note 49 2 2 3 4 3 2" xfId="13465" xr:uid="{00000000-0005-0000-0000-00009F450000}"/>
    <cellStyle name="Note 49 2 2 3 4 3 3" xfId="21833" xr:uid="{00000000-0005-0000-0000-0000A0450000}"/>
    <cellStyle name="Note 49 2 2 3 4 3 4" xfId="28127" xr:uid="{00000000-0005-0000-0000-0000A1450000}"/>
    <cellStyle name="Note 49 2 2 3 4 3 5" xfId="36822" xr:uid="{00000000-0005-0000-0000-0000A2450000}"/>
    <cellStyle name="Note 49 2 2 3 4 4" xfId="13463" xr:uid="{00000000-0005-0000-0000-0000A3450000}"/>
    <cellStyle name="Note 49 2 2 3 4 5" xfId="21835" xr:uid="{00000000-0005-0000-0000-0000A4450000}"/>
    <cellStyle name="Note 49 2 2 3 4 6" xfId="28125" xr:uid="{00000000-0005-0000-0000-0000A5450000}"/>
    <cellStyle name="Note 49 2 2 3 4 7" xfId="36823" xr:uid="{00000000-0005-0000-0000-0000A6450000}"/>
    <cellStyle name="Note 49 2 2 3 5" xfId="4367" xr:uid="{00000000-0005-0000-0000-0000A7450000}"/>
    <cellStyle name="Note 49 2 2 3 5 2" xfId="13466" xr:uid="{00000000-0005-0000-0000-0000A8450000}"/>
    <cellStyle name="Note 49 2 2 3 5 3" xfId="21832" xr:uid="{00000000-0005-0000-0000-0000A9450000}"/>
    <cellStyle name="Note 49 2 2 3 5 4" xfId="28128" xr:uid="{00000000-0005-0000-0000-0000AA450000}"/>
    <cellStyle name="Note 49 2 2 3 5 5" xfId="36824" xr:uid="{00000000-0005-0000-0000-0000AB450000}"/>
    <cellStyle name="Note 49 2 2 3 6" xfId="13452" xr:uid="{00000000-0005-0000-0000-0000AC450000}"/>
    <cellStyle name="Note 49 2 2 3 6 2" xfId="36825" xr:uid="{00000000-0005-0000-0000-0000AD450000}"/>
    <cellStyle name="Note 49 2 2 3 7" xfId="21846" xr:uid="{00000000-0005-0000-0000-0000AE450000}"/>
    <cellStyle name="Note 49 2 2 3 8" xfId="28114" xr:uid="{00000000-0005-0000-0000-0000AF450000}"/>
    <cellStyle name="Note 49 2 2 3 9" xfId="36826" xr:uid="{00000000-0005-0000-0000-0000B0450000}"/>
    <cellStyle name="Note 49 2 2 4" xfId="4368" xr:uid="{00000000-0005-0000-0000-0000B1450000}"/>
    <cellStyle name="Note 49 2 2 4 2" xfId="4369" xr:uid="{00000000-0005-0000-0000-0000B2450000}"/>
    <cellStyle name="Note 49 2 2 4 2 2" xfId="4370" xr:uid="{00000000-0005-0000-0000-0000B3450000}"/>
    <cellStyle name="Note 49 2 2 4 2 2 2" xfId="4371" xr:uid="{00000000-0005-0000-0000-0000B4450000}"/>
    <cellStyle name="Note 49 2 2 4 2 2 2 2" xfId="13470" xr:uid="{00000000-0005-0000-0000-0000B5450000}"/>
    <cellStyle name="Note 49 2 2 4 2 2 2 3" xfId="21828" xr:uid="{00000000-0005-0000-0000-0000B6450000}"/>
    <cellStyle name="Note 49 2 2 4 2 2 2 4" xfId="28132" xr:uid="{00000000-0005-0000-0000-0000B7450000}"/>
    <cellStyle name="Note 49 2 2 4 2 2 2 5" xfId="36827" xr:uid="{00000000-0005-0000-0000-0000B8450000}"/>
    <cellStyle name="Note 49 2 2 4 2 2 3" xfId="4372" xr:uid="{00000000-0005-0000-0000-0000B9450000}"/>
    <cellStyle name="Note 49 2 2 4 2 2 3 2" xfId="13471" xr:uid="{00000000-0005-0000-0000-0000BA450000}"/>
    <cellStyle name="Note 49 2 2 4 2 2 3 3" xfId="21827" xr:uid="{00000000-0005-0000-0000-0000BB450000}"/>
    <cellStyle name="Note 49 2 2 4 2 2 3 4" xfId="28133" xr:uid="{00000000-0005-0000-0000-0000BC450000}"/>
    <cellStyle name="Note 49 2 2 4 2 2 3 5" xfId="36828" xr:uid="{00000000-0005-0000-0000-0000BD450000}"/>
    <cellStyle name="Note 49 2 2 4 2 2 4" xfId="13469" xr:uid="{00000000-0005-0000-0000-0000BE450000}"/>
    <cellStyle name="Note 49 2 2 4 2 2 5" xfId="21829" xr:uid="{00000000-0005-0000-0000-0000BF450000}"/>
    <cellStyle name="Note 49 2 2 4 2 2 6" xfId="28131" xr:uid="{00000000-0005-0000-0000-0000C0450000}"/>
    <cellStyle name="Note 49 2 2 4 2 2 7" xfId="36829" xr:uid="{00000000-0005-0000-0000-0000C1450000}"/>
    <cellStyle name="Note 49 2 2 4 2 3" xfId="4373" xr:uid="{00000000-0005-0000-0000-0000C2450000}"/>
    <cellStyle name="Note 49 2 2 4 2 3 2" xfId="13472" xr:uid="{00000000-0005-0000-0000-0000C3450000}"/>
    <cellStyle name="Note 49 2 2 4 2 3 3" xfId="21826" xr:uid="{00000000-0005-0000-0000-0000C4450000}"/>
    <cellStyle name="Note 49 2 2 4 2 3 4" xfId="28134" xr:uid="{00000000-0005-0000-0000-0000C5450000}"/>
    <cellStyle name="Note 49 2 2 4 2 3 5" xfId="36830" xr:uid="{00000000-0005-0000-0000-0000C6450000}"/>
    <cellStyle name="Note 49 2 2 4 2 4" xfId="4374" xr:uid="{00000000-0005-0000-0000-0000C7450000}"/>
    <cellStyle name="Note 49 2 2 4 2 4 2" xfId="13473" xr:uid="{00000000-0005-0000-0000-0000C8450000}"/>
    <cellStyle name="Note 49 2 2 4 2 4 3" xfId="21825" xr:uid="{00000000-0005-0000-0000-0000C9450000}"/>
    <cellStyle name="Note 49 2 2 4 2 4 4" xfId="28135" xr:uid="{00000000-0005-0000-0000-0000CA450000}"/>
    <cellStyle name="Note 49 2 2 4 2 4 5" xfId="36831" xr:uid="{00000000-0005-0000-0000-0000CB450000}"/>
    <cellStyle name="Note 49 2 2 4 2 5" xfId="13468" xr:uid="{00000000-0005-0000-0000-0000CC450000}"/>
    <cellStyle name="Note 49 2 2 4 2 5 2" xfId="36832" xr:uid="{00000000-0005-0000-0000-0000CD450000}"/>
    <cellStyle name="Note 49 2 2 4 2 6" xfId="21830" xr:uid="{00000000-0005-0000-0000-0000CE450000}"/>
    <cellStyle name="Note 49 2 2 4 2 7" xfId="28130" xr:uid="{00000000-0005-0000-0000-0000CF450000}"/>
    <cellStyle name="Note 49 2 2 4 2 8" xfId="36833" xr:uid="{00000000-0005-0000-0000-0000D0450000}"/>
    <cellStyle name="Note 49 2 2 4 3" xfId="4375" xr:uid="{00000000-0005-0000-0000-0000D1450000}"/>
    <cellStyle name="Note 49 2 2 4 3 2" xfId="4376" xr:uid="{00000000-0005-0000-0000-0000D2450000}"/>
    <cellStyle name="Note 49 2 2 4 3 2 2" xfId="13475" xr:uid="{00000000-0005-0000-0000-0000D3450000}"/>
    <cellStyle name="Note 49 2 2 4 3 2 3" xfId="21823" xr:uid="{00000000-0005-0000-0000-0000D4450000}"/>
    <cellStyle name="Note 49 2 2 4 3 2 4" xfId="28137" xr:uid="{00000000-0005-0000-0000-0000D5450000}"/>
    <cellStyle name="Note 49 2 2 4 3 2 5" xfId="36834" xr:uid="{00000000-0005-0000-0000-0000D6450000}"/>
    <cellStyle name="Note 49 2 2 4 3 3" xfId="4377" xr:uid="{00000000-0005-0000-0000-0000D7450000}"/>
    <cellStyle name="Note 49 2 2 4 3 3 2" xfId="13476" xr:uid="{00000000-0005-0000-0000-0000D8450000}"/>
    <cellStyle name="Note 49 2 2 4 3 3 3" xfId="21822" xr:uid="{00000000-0005-0000-0000-0000D9450000}"/>
    <cellStyle name="Note 49 2 2 4 3 3 4" xfId="28138" xr:uid="{00000000-0005-0000-0000-0000DA450000}"/>
    <cellStyle name="Note 49 2 2 4 3 3 5" xfId="36835" xr:uid="{00000000-0005-0000-0000-0000DB450000}"/>
    <cellStyle name="Note 49 2 2 4 3 4" xfId="13474" xr:uid="{00000000-0005-0000-0000-0000DC450000}"/>
    <cellStyle name="Note 49 2 2 4 3 5" xfId="21824" xr:uid="{00000000-0005-0000-0000-0000DD450000}"/>
    <cellStyle name="Note 49 2 2 4 3 6" xfId="28136" xr:uid="{00000000-0005-0000-0000-0000DE450000}"/>
    <cellStyle name="Note 49 2 2 4 3 7" xfId="36836" xr:uid="{00000000-0005-0000-0000-0000DF450000}"/>
    <cellStyle name="Note 49 2 2 4 4" xfId="4378" xr:uid="{00000000-0005-0000-0000-0000E0450000}"/>
    <cellStyle name="Note 49 2 2 4 4 2" xfId="13477" xr:uid="{00000000-0005-0000-0000-0000E1450000}"/>
    <cellStyle name="Note 49 2 2 4 4 3" xfId="21821" xr:uid="{00000000-0005-0000-0000-0000E2450000}"/>
    <cellStyle name="Note 49 2 2 4 4 4" xfId="28139" xr:uid="{00000000-0005-0000-0000-0000E3450000}"/>
    <cellStyle name="Note 49 2 2 4 4 5" xfId="36837" xr:uid="{00000000-0005-0000-0000-0000E4450000}"/>
    <cellStyle name="Note 49 2 2 4 5" xfId="4379" xr:uid="{00000000-0005-0000-0000-0000E5450000}"/>
    <cellStyle name="Note 49 2 2 4 5 2" xfId="13478" xr:uid="{00000000-0005-0000-0000-0000E6450000}"/>
    <cellStyle name="Note 49 2 2 4 5 3" xfId="21820" xr:uid="{00000000-0005-0000-0000-0000E7450000}"/>
    <cellStyle name="Note 49 2 2 4 5 4" xfId="28140" xr:uid="{00000000-0005-0000-0000-0000E8450000}"/>
    <cellStyle name="Note 49 2 2 4 5 5" xfId="36838" xr:uid="{00000000-0005-0000-0000-0000E9450000}"/>
    <cellStyle name="Note 49 2 2 4 6" xfId="13467" xr:uid="{00000000-0005-0000-0000-0000EA450000}"/>
    <cellStyle name="Note 49 2 2 4 6 2" xfId="36839" xr:uid="{00000000-0005-0000-0000-0000EB450000}"/>
    <cellStyle name="Note 49 2 2 4 7" xfId="21831" xr:uid="{00000000-0005-0000-0000-0000EC450000}"/>
    <cellStyle name="Note 49 2 2 4 8" xfId="28129" xr:uid="{00000000-0005-0000-0000-0000ED450000}"/>
    <cellStyle name="Note 49 2 2 4 9" xfId="36840" xr:uid="{00000000-0005-0000-0000-0000EE450000}"/>
    <cellStyle name="Note 49 2 2 5" xfId="4380" xr:uid="{00000000-0005-0000-0000-0000EF450000}"/>
    <cellStyle name="Note 49 2 2 5 2" xfId="4381" xr:uid="{00000000-0005-0000-0000-0000F0450000}"/>
    <cellStyle name="Note 49 2 2 5 2 2" xfId="4382" xr:uid="{00000000-0005-0000-0000-0000F1450000}"/>
    <cellStyle name="Note 49 2 2 5 2 2 2" xfId="4383" xr:uid="{00000000-0005-0000-0000-0000F2450000}"/>
    <cellStyle name="Note 49 2 2 5 2 2 2 2" xfId="13482" xr:uid="{00000000-0005-0000-0000-0000F3450000}"/>
    <cellStyle name="Note 49 2 2 5 2 2 2 3" xfId="21816" xr:uid="{00000000-0005-0000-0000-0000F4450000}"/>
    <cellStyle name="Note 49 2 2 5 2 2 2 4" xfId="28144" xr:uid="{00000000-0005-0000-0000-0000F5450000}"/>
    <cellStyle name="Note 49 2 2 5 2 2 2 5" xfId="36841" xr:uid="{00000000-0005-0000-0000-0000F6450000}"/>
    <cellStyle name="Note 49 2 2 5 2 2 3" xfId="4384" xr:uid="{00000000-0005-0000-0000-0000F7450000}"/>
    <cellStyle name="Note 49 2 2 5 2 2 3 2" xfId="13483" xr:uid="{00000000-0005-0000-0000-0000F8450000}"/>
    <cellStyle name="Note 49 2 2 5 2 2 3 3" xfId="21815" xr:uid="{00000000-0005-0000-0000-0000F9450000}"/>
    <cellStyle name="Note 49 2 2 5 2 2 3 4" xfId="28145" xr:uid="{00000000-0005-0000-0000-0000FA450000}"/>
    <cellStyle name="Note 49 2 2 5 2 2 3 5" xfId="36842" xr:uid="{00000000-0005-0000-0000-0000FB450000}"/>
    <cellStyle name="Note 49 2 2 5 2 2 4" xfId="13481" xr:uid="{00000000-0005-0000-0000-0000FC450000}"/>
    <cellStyle name="Note 49 2 2 5 2 2 5" xfId="21817" xr:uid="{00000000-0005-0000-0000-0000FD450000}"/>
    <cellStyle name="Note 49 2 2 5 2 2 6" xfId="28143" xr:uid="{00000000-0005-0000-0000-0000FE450000}"/>
    <cellStyle name="Note 49 2 2 5 2 2 7" xfId="36843" xr:uid="{00000000-0005-0000-0000-0000FF450000}"/>
    <cellStyle name="Note 49 2 2 5 2 3" xfId="4385" xr:uid="{00000000-0005-0000-0000-000000460000}"/>
    <cellStyle name="Note 49 2 2 5 2 3 2" xfId="13484" xr:uid="{00000000-0005-0000-0000-000001460000}"/>
    <cellStyle name="Note 49 2 2 5 2 3 3" xfId="21814" xr:uid="{00000000-0005-0000-0000-000002460000}"/>
    <cellStyle name="Note 49 2 2 5 2 3 4" xfId="28146" xr:uid="{00000000-0005-0000-0000-000003460000}"/>
    <cellStyle name="Note 49 2 2 5 2 3 5" xfId="36844" xr:uid="{00000000-0005-0000-0000-000004460000}"/>
    <cellStyle name="Note 49 2 2 5 2 4" xfId="4386" xr:uid="{00000000-0005-0000-0000-000005460000}"/>
    <cellStyle name="Note 49 2 2 5 2 4 2" xfId="13485" xr:uid="{00000000-0005-0000-0000-000006460000}"/>
    <cellStyle name="Note 49 2 2 5 2 4 3" xfId="21813" xr:uid="{00000000-0005-0000-0000-000007460000}"/>
    <cellStyle name="Note 49 2 2 5 2 4 4" xfId="28147" xr:uid="{00000000-0005-0000-0000-000008460000}"/>
    <cellStyle name="Note 49 2 2 5 2 4 5" xfId="36845" xr:uid="{00000000-0005-0000-0000-000009460000}"/>
    <cellStyle name="Note 49 2 2 5 2 5" xfId="13480" xr:uid="{00000000-0005-0000-0000-00000A460000}"/>
    <cellStyle name="Note 49 2 2 5 2 5 2" xfId="36846" xr:uid="{00000000-0005-0000-0000-00000B460000}"/>
    <cellStyle name="Note 49 2 2 5 2 6" xfId="21818" xr:uid="{00000000-0005-0000-0000-00000C460000}"/>
    <cellStyle name="Note 49 2 2 5 2 7" xfId="28142" xr:uid="{00000000-0005-0000-0000-00000D460000}"/>
    <cellStyle name="Note 49 2 2 5 2 8" xfId="36847" xr:uid="{00000000-0005-0000-0000-00000E460000}"/>
    <cellStyle name="Note 49 2 2 5 3" xfId="4387" xr:uid="{00000000-0005-0000-0000-00000F460000}"/>
    <cellStyle name="Note 49 2 2 5 3 2" xfId="4388" xr:uid="{00000000-0005-0000-0000-000010460000}"/>
    <cellStyle name="Note 49 2 2 5 3 2 2" xfId="13487" xr:uid="{00000000-0005-0000-0000-000011460000}"/>
    <cellStyle name="Note 49 2 2 5 3 2 3" xfId="21811" xr:uid="{00000000-0005-0000-0000-000012460000}"/>
    <cellStyle name="Note 49 2 2 5 3 2 4" xfId="28149" xr:uid="{00000000-0005-0000-0000-000013460000}"/>
    <cellStyle name="Note 49 2 2 5 3 2 5" xfId="36848" xr:uid="{00000000-0005-0000-0000-000014460000}"/>
    <cellStyle name="Note 49 2 2 5 3 3" xfId="4389" xr:uid="{00000000-0005-0000-0000-000015460000}"/>
    <cellStyle name="Note 49 2 2 5 3 3 2" xfId="13488" xr:uid="{00000000-0005-0000-0000-000016460000}"/>
    <cellStyle name="Note 49 2 2 5 3 3 3" xfId="21810" xr:uid="{00000000-0005-0000-0000-000017460000}"/>
    <cellStyle name="Note 49 2 2 5 3 3 4" xfId="28150" xr:uid="{00000000-0005-0000-0000-000018460000}"/>
    <cellStyle name="Note 49 2 2 5 3 3 5" xfId="36849" xr:uid="{00000000-0005-0000-0000-000019460000}"/>
    <cellStyle name="Note 49 2 2 5 3 4" xfId="13486" xr:uid="{00000000-0005-0000-0000-00001A460000}"/>
    <cellStyle name="Note 49 2 2 5 3 5" xfId="21812" xr:uid="{00000000-0005-0000-0000-00001B460000}"/>
    <cellStyle name="Note 49 2 2 5 3 6" xfId="28148" xr:uid="{00000000-0005-0000-0000-00001C460000}"/>
    <cellStyle name="Note 49 2 2 5 3 7" xfId="36850" xr:uid="{00000000-0005-0000-0000-00001D460000}"/>
    <cellStyle name="Note 49 2 2 5 4" xfId="4390" xr:uid="{00000000-0005-0000-0000-00001E460000}"/>
    <cellStyle name="Note 49 2 2 5 4 2" xfId="13489" xr:uid="{00000000-0005-0000-0000-00001F460000}"/>
    <cellStyle name="Note 49 2 2 5 4 3" xfId="21809" xr:uid="{00000000-0005-0000-0000-000020460000}"/>
    <cellStyle name="Note 49 2 2 5 4 4" xfId="28151" xr:uid="{00000000-0005-0000-0000-000021460000}"/>
    <cellStyle name="Note 49 2 2 5 4 5" xfId="36851" xr:uid="{00000000-0005-0000-0000-000022460000}"/>
    <cellStyle name="Note 49 2 2 5 5" xfId="4391" xr:uid="{00000000-0005-0000-0000-000023460000}"/>
    <cellStyle name="Note 49 2 2 5 5 2" xfId="13490" xr:uid="{00000000-0005-0000-0000-000024460000}"/>
    <cellStyle name="Note 49 2 2 5 5 3" xfId="21808" xr:uid="{00000000-0005-0000-0000-000025460000}"/>
    <cellStyle name="Note 49 2 2 5 5 4" xfId="28152" xr:uid="{00000000-0005-0000-0000-000026460000}"/>
    <cellStyle name="Note 49 2 2 5 5 5" xfId="36852" xr:uid="{00000000-0005-0000-0000-000027460000}"/>
    <cellStyle name="Note 49 2 2 5 6" xfId="13479" xr:uid="{00000000-0005-0000-0000-000028460000}"/>
    <cellStyle name="Note 49 2 2 5 6 2" xfId="36853" xr:uid="{00000000-0005-0000-0000-000029460000}"/>
    <cellStyle name="Note 49 2 2 5 7" xfId="21819" xr:uid="{00000000-0005-0000-0000-00002A460000}"/>
    <cellStyle name="Note 49 2 2 5 8" xfId="28141" xr:uid="{00000000-0005-0000-0000-00002B460000}"/>
    <cellStyle name="Note 49 2 2 5 9" xfId="36854" xr:uid="{00000000-0005-0000-0000-00002C460000}"/>
    <cellStyle name="Note 49 2 2 6" xfId="4392" xr:uid="{00000000-0005-0000-0000-00002D460000}"/>
    <cellStyle name="Note 49 2 2 6 2" xfId="4393" xr:uid="{00000000-0005-0000-0000-00002E460000}"/>
    <cellStyle name="Note 49 2 2 6 2 2" xfId="4394" xr:uid="{00000000-0005-0000-0000-00002F460000}"/>
    <cellStyle name="Note 49 2 2 6 2 2 2" xfId="13493" xr:uid="{00000000-0005-0000-0000-000030460000}"/>
    <cellStyle name="Note 49 2 2 6 2 2 3" xfId="21805" xr:uid="{00000000-0005-0000-0000-000031460000}"/>
    <cellStyle name="Note 49 2 2 6 2 2 4" xfId="28155" xr:uid="{00000000-0005-0000-0000-000032460000}"/>
    <cellStyle name="Note 49 2 2 6 2 2 5" xfId="36855" xr:uid="{00000000-0005-0000-0000-000033460000}"/>
    <cellStyle name="Note 49 2 2 6 2 3" xfId="4395" xr:uid="{00000000-0005-0000-0000-000034460000}"/>
    <cellStyle name="Note 49 2 2 6 2 3 2" xfId="13494" xr:uid="{00000000-0005-0000-0000-000035460000}"/>
    <cellStyle name="Note 49 2 2 6 2 3 3" xfId="21804" xr:uid="{00000000-0005-0000-0000-000036460000}"/>
    <cellStyle name="Note 49 2 2 6 2 3 4" xfId="28156" xr:uid="{00000000-0005-0000-0000-000037460000}"/>
    <cellStyle name="Note 49 2 2 6 2 3 5" xfId="36856" xr:uid="{00000000-0005-0000-0000-000038460000}"/>
    <cellStyle name="Note 49 2 2 6 2 4" xfId="13492" xr:uid="{00000000-0005-0000-0000-000039460000}"/>
    <cellStyle name="Note 49 2 2 6 2 4 2" xfId="36857" xr:uid="{00000000-0005-0000-0000-00003A460000}"/>
    <cellStyle name="Note 49 2 2 6 2 5" xfId="21806" xr:uid="{00000000-0005-0000-0000-00003B460000}"/>
    <cellStyle name="Note 49 2 2 6 2 6" xfId="28154" xr:uid="{00000000-0005-0000-0000-00003C460000}"/>
    <cellStyle name="Note 49 2 2 6 2 7" xfId="36858" xr:uid="{00000000-0005-0000-0000-00003D460000}"/>
    <cellStyle name="Note 49 2 2 6 3" xfId="4396" xr:uid="{00000000-0005-0000-0000-00003E460000}"/>
    <cellStyle name="Note 49 2 2 6 3 2" xfId="4397" xr:uid="{00000000-0005-0000-0000-00003F460000}"/>
    <cellStyle name="Note 49 2 2 6 3 2 2" xfId="13496" xr:uid="{00000000-0005-0000-0000-000040460000}"/>
    <cellStyle name="Note 49 2 2 6 3 2 3" xfId="21802" xr:uid="{00000000-0005-0000-0000-000041460000}"/>
    <cellStyle name="Note 49 2 2 6 3 2 4" xfId="28158" xr:uid="{00000000-0005-0000-0000-000042460000}"/>
    <cellStyle name="Note 49 2 2 6 3 2 5" xfId="36859" xr:uid="{00000000-0005-0000-0000-000043460000}"/>
    <cellStyle name="Note 49 2 2 6 3 3" xfId="4398" xr:uid="{00000000-0005-0000-0000-000044460000}"/>
    <cellStyle name="Note 49 2 2 6 3 3 2" xfId="13497" xr:uid="{00000000-0005-0000-0000-000045460000}"/>
    <cellStyle name="Note 49 2 2 6 3 3 3" xfId="21801" xr:uid="{00000000-0005-0000-0000-000046460000}"/>
    <cellStyle name="Note 49 2 2 6 3 3 4" xfId="28159" xr:uid="{00000000-0005-0000-0000-000047460000}"/>
    <cellStyle name="Note 49 2 2 6 3 3 5" xfId="36860" xr:uid="{00000000-0005-0000-0000-000048460000}"/>
    <cellStyle name="Note 49 2 2 6 3 4" xfId="13495" xr:uid="{00000000-0005-0000-0000-000049460000}"/>
    <cellStyle name="Note 49 2 2 6 3 5" xfId="21803" xr:uid="{00000000-0005-0000-0000-00004A460000}"/>
    <cellStyle name="Note 49 2 2 6 3 6" xfId="28157" xr:uid="{00000000-0005-0000-0000-00004B460000}"/>
    <cellStyle name="Note 49 2 2 6 3 7" xfId="36861" xr:uid="{00000000-0005-0000-0000-00004C460000}"/>
    <cellStyle name="Note 49 2 2 6 4" xfId="4399" xr:uid="{00000000-0005-0000-0000-00004D460000}"/>
    <cellStyle name="Note 49 2 2 6 4 2" xfId="13498" xr:uid="{00000000-0005-0000-0000-00004E460000}"/>
    <cellStyle name="Note 49 2 2 6 4 3" xfId="21800" xr:uid="{00000000-0005-0000-0000-00004F460000}"/>
    <cellStyle name="Note 49 2 2 6 4 4" xfId="28160" xr:uid="{00000000-0005-0000-0000-000050460000}"/>
    <cellStyle name="Note 49 2 2 6 4 5" xfId="36862" xr:uid="{00000000-0005-0000-0000-000051460000}"/>
    <cellStyle name="Note 49 2 2 6 5" xfId="4400" xr:uid="{00000000-0005-0000-0000-000052460000}"/>
    <cellStyle name="Note 49 2 2 6 5 2" xfId="13499" xr:uid="{00000000-0005-0000-0000-000053460000}"/>
    <cellStyle name="Note 49 2 2 6 5 3" xfId="21799" xr:uid="{00000000-0005-0000-0000-000054460000}"/>
    <cellStyle name="Note 49 2 2 6 5 4" xfId="28161" xr:uid="{00000000-0005-0000-0000-000055460000}"/>
    <cellStyle name="Note 49 2 2 6 5 5" xfId="36863" xr:uid="{00000000-0005-0000-0000-000056460000}"/>
    <cellStyle name="Note 49 2 2 6 6" xfId="13491" xr:uid="{00000000-0005-0000-0000-000057460000}"/>
    <cellStyle name="Note 49 2 2 6 6 2" xfId="36864" xr:uid="{00000000-0005-0000-0000-000058460000}"/>
    <cellStyle name="Note 49 2 2 6 7" xfId="21807" xr:uid="{00000000-0005-0000-0000-000059460000}"/>
    <cellStyle name="Note 49 2 2 6 8" xfId="28153" xr:uid="{00000000-0005-0000-0000-00005A460000}"/>
    <cellStyle name="Note 49 2 2 6 9" xfId="36865" xr:uid="{00000000-0005-0000-0000-00005B460000}"/>
    <cellStyle name="Note 49 2 2 7" xfId="13436" xr:uid="{00000000-0005-0000-0000-00005C460000}"/>
    <cellStyle name="Note 49 2 2 7 2" xfId="36866" xr:uid="{00000000-0005-0000-0000-00005D460000}"/>
    <cellStyle name="Note 49 2 2 8" xfId="21862" xr:uid="{00000000-0005-0000-0000-00005E460000}"/>
    <cellStyle name="Note 49 2 2 9" xfId="28098" xr:uid="{00000000-0005-0000-0000-00005F460000}"/>
    <cellStyle name="Note 49 2 3" xfId="4401" xr:uid="{00000000-0005-0000-0000-000060460000}"/>
    <cellStyle name="Note 49 2 3 10" xfId="36867" xr:uid="{00000000-0005-0000-0000-000061460000}"/>
    <cellStyle name="Note 49 2 3 2" xfId="4402" xr:uid="{00000000-0005-0000-0000-000062460000}"/>
    <cellStyle name="Note 49 2 3 2 2" xfId="4403" xr:uid="{00000000-0005-0000-0000-000063460000}"/>
    <cellStyle name="Note 49 2 3 2 2 2" xfId="4404" xr:uid="{00000000-0005-0000-0000-000064460000}"/>
    <cellStyle name="Note 49 2 3 2 2 2 2" xfId="4405" xr:uid="{00000000-0005-0000-0000-000065460000}"/>
    <cellStyle name="Note 49 2 3 2 2 2 2 2" xfId="13504" xr:uid="{00000000-0005-0000-0000-000066460000}"/>
    <cellStyle name="Note 49 2 3 2 2 2 2 3" xfId="21794" xr:uid="{00000000-0005-0000-0000-000067460000}"/>
    <cellStyle name="Note 49 2 3 2 2 2 2 4" xfId="28166" xr:uid="{00000000-0005-0000-0000-000068460000}"/>
    <cellStyle name="Note 49 2 3 2 2 2 2 5" xfId="36868" xr:uid="{00000000-0005-0000-0000-000069460000}"/>
    <cellStyle name="Note 49 2 3 2 2 2 3" xfId="4406" xr:uid="{00000000-0005-0000-0000-00006A460000}"/>
    <cellStyle name="Note 49 2 3 2 2 2 3 2" xfId="13505" xr:uid="{00000000-0005-0000-0000-00006B460000}"/>
    <cellStyle name="Note 49 2 3 2 2 2 3 3" xfId="21793" xr:uid="{00000000-0005-0000-0000-00006C460000}"/>
    <cellStyle name="Note 49 2 3 2 2 2 3 4" xfId="28167" xr:uid="{00000000-0005-0000-0000-00006D460000}"/>
    <cellStyle name="Note 49 2 3 2 2 2 3 5" xfId="36869" xr:uid="{00000000-0005-0000-0000-00006E460000}"/>
    <cellStyle name="Note 49 2 3 2 2 2 4" xfId="13503" xr:uid="{00000000-0005-0000-0000-00006F460000}"/>
    <cellStyle name="Note 49 2 3 2 2 2 4 2" xfId="36870" xr:uid="{00000000-0005-0000-0000-000070460000}"/>
    <cellStyle name="Note 49 2 3 2 2 2 5" xfId="21795" xr:uid="{00000000-0005-0000-0000-000071460000}"/>
    <cellStyle name="Note 49 2 3 2 2 2 6" xfId="28165" xr:uid="{00000000-0005-0000-0000-000072460000}"/>
    <cellStyle name="Note 49 2 3 2 2 2 7" xfId="36871" xr:uid="{00000000-0005-0000-0000-000073460000}"/>
    <cellStyle name="Note 49 2 3 2 2 3" xfId="4407" xr:uid="{00000000-0005-0000-0000-000074460000}"/>
    <cellStyle name="Note 49 2 3 2 2 3 2" xfId="4408" xr:uid="{00000000-0005-0000-0000-000075460000}"/>
    <cellStyle name="Note 49 2 3 2 2 3 2 2" xfId="13507" xr:uid="{00000000-0005-0000-0000-000076460000}"/>
    <cellStyle name="Note 49 2 3 2 2 3 2 3" xfId="21791" xr:uid="{00000000-0005-0000-0000-000077460000}"/>
    <cellStyle name="Note 49 2 3 2 2 3 2 4" xfId="28169" xr:uid="{00000000-0005-0000-0000-000078460000}"/>
    <cellStyle name="Note 49 2 3 2 2 3 2 5" xfId="36872" xr:uid="{00000000-0005-0000-0000-000079460000}"/>
    <cellStyle name="Note 49 2 3 2 2 3 3" xfId="13506" xr:uid="{00000000-0005-0000-0000-00007A460000}"/>
    <cellStyle name="Note 49 2 3 2 2 3 4" xfId="21792" xr:uid="{00000000-0005-0000-0000-00007B460000}"/>
    <cellStyle name="Note 49 2 3 2 2 3 5" xfId="28168" xr:uid="{00000000-0005-0000-0000-00007C460000}"/>
    <cellStyle name="Note 49 2 3 2 2 3 6" xfId="36873" xr:uid="{00000000-0005-0000-0000-00007D460000}"/>
    <cellStyle name="Note 49 2 3 2 2 4" xfId="4409" xr:uid="{00000000-0005-0000-0000-00007E460000}"/>
    <cellStyle name="Note 49 2 3 2 2 4 2" xfId="13508" xr:uid="{00000000-0005-0000-0000-00007F460000}"/>
    <cellStyle name="Note 49 2 3 2 2 4 3" xfId="21790" xr:uid="{00000000-0005-0000-0000-000080460000}"/>
    <cellStyle name="Note 49 2 3 2 2 4 4" xfId="28170" xr:uid="{00000000-0005-0000-0000-000081460000}"/>
    <cellStyle name="Note 49 2 3 2 2 4 5" xfId="36874" xr:uid="{00000000-0005-0000-0000-000082460000}"/>
    <cellStyle name="Note 49 2 3 2 2 5" xfId="13502" xr:uid="{00000000-0005-0000-0000-000083460000}"/>
    <cellStyle name="Note 49 2 3 2 2 5 2" xfId="36875" xr:uid="{00000000-0005-0000-0000-000084460000}"/>
    <cellStyle name="Note 49 2 3 2 2 6" xfId="21796" xr:uid="{00000000-0005-0000-0000-000085460000}"/>
    <cellStyle name="Note 49 2 3 2 2 7" xfId="28164" xr:uid="{00000000-0005-0000-0000-000086460000}"/>
    <cellStyle name="Note 49 2 3 2 2 8" xfId="36876" xr:uid="{00000000-0005-0000-0000-000087460000}"/>
    <cellStyle name="Note 49 2 3 2 3" xfId="4410" xr:uid="{00000000-0005-0000-0000-000088460000}"/>
    <cellStyle name="Note 49 2 3 2 3 2" xfId="4411" xr:uid="{00000000-0005-0000-0000-000089460000}"/>
    <cellStyle name="Note 49 2 3 2 3 2 2" xfId="13510" xr:uid="{00000000-0005-0000-0000-00008A460000}"/>
    <cellStyle name="Note 49 2 3 2 3 2 3" xfId="21788" xr:uid="{00000000-0005-0000-0000-00008B460000}"/>
    <cellStyle name="Note 49 2 3 2 3 2 4" xfId="28172" xr:uid="{00000000-0005-0000-0000-00008C460000}"/>
    <cellStyle name="Note 49 2 3 2 3 2 5" xfId="36877" xr:uid="{00000000-0005-0000-0000-00008D460000}"/>
    <cellStyle name="Note 49 2 3 2 3 3" xfId="4412" xr:uid="{00000000-0005-0000-0000-00008E460000}"/>
    <cellStyle name="Note 49 2 3 2 3 3 2" xfId="13511" xr:uid="{00000000-0005-0000-0000-00008F460000}"/>
    <cellStyle name="Note 49 2 3 2 3 3 3" xfId="21787" xr:uid="{00000000-0005-0000-0000-000090460000}"/>
    <cellStyle name="Note 49 2 3 2 3 3 4" xfId="28173" xr:uid="{00000000-0005-0000-0000-000091460000}"/>
    <cellStyle name="Note 49 2 3 2 3 3 5" xfId="36878" xr:uid="{00000000-0005-0000-0000-000092460000}"/>
    <cellStyle name="Note 49 2 3 2 3 4" xfId="13509" xr:uid="{00000000-0005-0000-0000-000093460000}"/>
    <cellStyle name="Note 49 2 3 2 3 4 2" xfId="36879" xr:uid="{00000000-0005-0000-0000-000094460000}"/>
    <cellStyle name="Note 49 2 3 2 3 5" xfId="21789" xr:uid="{00000000-0005-0000-0000-000095460000}"/>
    <cellStyle name="Note 49 2 3 2 3 6" xfId="28171" xr:uid="{00000000-0005-0000-0000-000096460000}"/>
    <cellStyle name="Note 49 2 3 2 3 7" xfId="36880" xr:uid="{00000000-0005-0000-0000-000097460000}"/>
    <cellStyle name="Note 49 2 3 2 4" xfId="4413" xr:uid="{00000000-0005-0000-0000-000098460000}"/>
    <cellStyle name="Note 49 2 3 2 4 2" xfId="4414" xr:uid="{00000000-0005-0000-0000-000099460000}"/>
    <cellStyle name="Note 49 2 3 2 4 2 2" xfId="13513" xr:uid="{00000000-0005-0000-0000-00009A460000}"/>
    <cellStyle name="Note 49 2 3 2 4 2 3" xfId="21785" xr:uid="{00000000-0005-0000-0000-00009B460000}"/>
    <cellStyle name="Note 49 2 3 2 4 2 4" xfId="28175" xr:uid="{00000000-0005-0000-0000-00009C460000}"/>
    <cellStyle name="Note 49 2 3 2 4 2 5" xfId="36881" xr:uid="{00000000-0005-0000-0000-00009D460000}"/>
    <cellStyle name="Note 49 2 3 2 4 3" xfId="4415" xr:uid="{00000000-0005-0000-0000-00009E460000}"/>
    <cellStyle name="Note 49 2 3 2 4 3 2" xfId="13514" xr:uid="{00000000-0005-0000-0000-00009F460000}"/>
    <cellStyle name="Note 49 2 3 2 4 3 3" xfId="21784" xr:uid="{00000000-0005-0000-0000-0000A0460000}"/>
    <cellStyle name="Note 49 2 3 2 4 3 4" xfId="28176" xr:uid="{00000000-0005-0000-0000-0000A1460000}"/>
    <cellStyle name="Note 49 2 3 2 4 3 5" xfId="36882" xr:uid="{00000000-0005-0000-0000-0000A2460000}"/>
    <cellStyle name="Note 49 2 3 2 4 4" xfId="13512" xr:uid="{00000000-0005-0000-0000-0000A3460000}"/>
    <cellStyle name="Note 49 2 3 2 4 5" xfId="21786" xr:uid="{00000000-0005-0000-0000-0000A4460000}"/>
    <cellStyle name="Note 49 2 3 2 4 6" xfId="28174" xr:uid="{00000000-0005-0000-0000-0000A5460000}"/>
    <cellStyle name="Note 49 2 3 2 4 7" xfId="36883" xr:uid="{00000000-0005-0000-0000-0000A6460000}"/>
    <cellStyle name="Note 49 2 3 2 5" xfId="4416" xr:uid="{00000000-0005-0000-0000-0000A7460000}"/>
    <cellStyle name="Note 49 2 3 2 5 2" xfId="13515" xr:uid="{00000000-0005-0000-0000-0000A8460000}"/>
    <cellStyle name="Note 49 2 3 2 5 3" xfId="21783" xr:uid="{00000000-0005-0000-0000-0000A9460000}"/>
    <cellStyle name="Note 49 2 3 2 5 4" xfId="28177" xr:uid="{00000000-0005-0000-0000-0000AA460000}"/>
    <cellStyle name="Note 49 2 3 2 5 5" xfId="36884" xr:uid="{00000000-0005-0000-0000-0000AB460000}"/>
    <cellStyle name="Note 49 2 3 2 6" xfId="13501" xr:uid="{00000000-0005-0000-0000-0000AC460000}"/>
    <cellStyle name="Note 49 2 3 2 6 2" xfId="36885" xr:uid="{00000000-0005-0000-0000-0000AD460000}"/>
    <cellStyle name="Note 49 2 3 2 7" xfId="21797" xr:uid="{00000000-0005-0000-0000-0000AE460000}"/>
    <cellStyle name="Note 49 2 3 2 8" xfId="28163" xr:uid="{00000000-0005-0000-0000-0000AF460000}"/>
    <cellStyle name="Note 49 2 3 2 9" xfId="36886" xr:uid="{00000000-0005-0000-0000-0000B0460000}"/>
    <cellStyle name="Note 49 2 3 3" xfId="4417" xr:uid="{00000000-0005-0000-0000-0000B1460000}"/>
    <cellStyle name="Note 49 2 3 3 2" xfId="4418" xr:uid="{00000000-0005-0000-0000-0000B2460000}"/>
    <cellStyle name="Note 49 2 3 3 2 2" xfId="4419" xr:uid="{00000000-0005-0000-0000-0000B3460000}"/>
    <cellStyle name="Note 49 2 3 3 2 2 2" xfId="4420" xr:uid="{00000000-0005-0000-0000-0000B4460000}"/>
    <cellStyle name="Note 49 2 3 3 2 2 2 2" xfId="13519" xr:uid="{00000000-0005-0000-0000-0000B5460000}"/>
    <cellStyle name="Note 49 2 3 3 2 2 2 3" xfId="21779" xr:uid="{00000000-0005-0000-0000-0000B6460000}"/>
    <cellStyle name="Note 49 2 3 3 2 2 2 4" xfId="28181" xr:uid="{00000000-0005-0000-0000-0000B7460000}"/>
    <cellStyle name="Note 49 2 3 3 2 2 2 5" xfId="36887" xr:uid="{00000000-0005-0000-0000-0000B8460000}"/>
    <cellStyle name="Note 49 2 3 3 2 2 3" xfId="4421" xr:uid="{00000000-0005-0000-0000-0000B9460000}"/>
    <cellStyle name="Note 49 2 3 3 2 2 3 2" xfId="13520" xr:uid="{00000000-0005-0000-0000-0000BA460000}"/>
    <cellStyle name="Note 49 2 3 3 2 2 3 3" xfId="21778" xr:uid="{00000000-0005-0000-0000-0000BB460000}"/>
    <cellStyle name="Note 49 2 3 3 2 2 3 4" xfId="28182" xr:uid="{00000000-0005-0000-0000-0000BC460000}"/>
    <cellStyle name="Note 49 2 3 3 2 2 3 5" xfId="36888" xr:uid="{00000000-0005-0000-0000-0000BD460000}"/>
    <cellStyle name="Note 49 2 3 3 2 2 4" xfId="13518" xr:uid="{00000000-0005-0000-0000-0000BE460000}"/>
    <cellStyle name="Note 49 2 3 3 2 2 5" xfId="21780" xr:uid="{00000000-0005-0000-0000-0000BF460000}"/>
    <cellStyle name="Note 49 2 3 3 2 2 6" xfId="28180" xr:uid="{00000000-0005-0000-0000-0000C0460000}"/>
    <cellStyle name="Note 49 2 3 3 2 2 7" xfId="36889" xr:uid="{00000000-0005-0000-0000-0000C1460000}"/>
    <cellStyle name="Note 49 2 3 3 2 3" xfId="4422" xr:uid="{00000000-0005-0000-0000-0000C2460000}"/>
    <cellStyle name="Note 49 2 3 3 2 3 2" xfId="13521" xr:uid="{00000000-0005-0000-0000-0000C3460000}"/>
    <cellStyle name="Note 49 2 3 3 2 3 3" xfId="21777" xr:uid="{00000000-0005-0000-0000-0000C4460000}"/>
    <cellStyle name="Note 49 2 3 3 2 3 4" xfId="28183" xr:uid="{00000000-0005-0000-0000-0000C5460000}"/>
    <cellStyle name="Note 49 2 3 3 2 3 5" xfId="36890" xr:uid="{00000000-0005-0000-0000-0000C6460000}"/>
    <cellStyle name="Note 49 2 3 3 2 4" xfId="4423" xr:uid="{00000000-0005-0000-0000-0000C7460000}"/>
    <cellStyle name="Note 49 2 3 3 2 4 2" xfId="13522" xr:uid="{00000000-0005-0000-0000-0000C8460000}"/>
    <cellStyle name="Note 49 2 3 3 2 4 3" xfId="21776" xr:uid="{00000000-0005-0000-0000-0000C9460000}"/>
    <cellStyle name="Note 49 2 3 3 2 4 4" xfId="28184" xr:uid="{00000000-0005-0000-0000-0000CA460000}"/>
    <cellStyle name="Note 49 2 3 3 2 4 5" xfId="36891" xr:uid="{00000000-0005-0000-0000-0000CB460000}"/>
    <cellStyle name="Note 49 2 3 3 2 5" xfId="13517" xr:uid="{00000000-0005-0000-0000-0000CC460000}"/>
    <cellStyle name="Note 49 2 3 3 2 5 2" xfId="36892" xr:uid="{00000000-0005-0000-0000-0000CD460000}"/>
    <cellStyle name="Note 49 2 3 3 2 6" xfId="21781" xr:uid="{00000000-0005-0000-0000-0000CE460000}"/>
    <cellStyle name="Note 49 2 3 3 2 7" xfId="28179" xr:uid="{00000000-0005-0000-0000-0000CF460000}"/>
    <cellStyle name="Note 49 2 3 3 2 8" xfId="36893" xr:uid="{00000000-0005-0000-0000-0000D0460000}"/>
    <cellStyle name="Note 49 2 3 3 3" xfId="4424" xr:uid="{00000000-0005-0000-0000-0000D1460000}"/>
    <cellStyle name="Note 49 2 3 3 3 2" xfId="4425" xr:uid="{00000000-0005-0000-0000-0000D2460000}"/>
    <cellStyle name="Note 49 2 3 3 3 2 2" xfId="13524" xr:uid="{00000000-0005-0000-0000-0000D3460000}"/>
    <cellStyle name="Note 49 2 3 3 3 2 3" xfId="21774" xr:uid="{00000000-0005-0000-0000-0000D4460000}"/>
    <cellStyle name="Note 49 2 3 3 3 2 4" xfId="28186" xr:uid="{00000000-0005-0000-0000-0000D5460000}"/>
    <cellStyle name="Note 49 2 3 3 3 2 5" xfId="36894" xr:uid="{00000000-0005-0000-0000-0000D6460000}"/>
    <cellStyle name="Note 49 2 3 3 3 3" xfId="4426" xr:uid="{00000000-0005-0000-0000-0000D7460000}"/>
    <cellStyle name="Note 49 2 3 3 3 3 2" xfId="13525" xr:uid="{00000000-0005-0000-0000-0000D8460000}"/>
    <cellStyle name="Note 49 2 3 3 3 3 3" xfId="21773" xr:uid="{00000000-0005-0000-0000-0000D9460000}"/>
    <cellStyle name="Note 49 2 3 3 3 3 4" xfId="28187" xr:uid="{00000000-0005-0000-0000-0000DA460000}"/>
    <cellStyle name="Note 49 2 3 3 3 3 5" xfId="36895" xr:uid="{00000000-0005-0000-0000-0000DB460000}"/>
    <cellStyle name="Note 49 2 3 3 3 4" xfId="13523" xr:uid="{00000000-0005-0000-0000-0000DC460000}"/>
    <cellStyle name="Note 49 2 3 3 3 5" xfId="21775" xr:uid="{00000000-0005-0000-0000-0000DD460000}"/>
    <cellStyle name="Note 49 2 3 3 3 6" xfId="28185" xr:uid="{00000000-0005-0000-0000-0000DE460000}"/>
    <cellStyle name="Note 49 2 3 3 3 7" xfId="36896" xr:uid="{00000000-0005-0000-0000-0000DF460000}"/>
    <cellStyle name="Note 49 2 3 3 4" xfId="4427" xr:uid="{00000000-0005-0000-0000-0000E0460000}"/>
    <cellStyle name="Note 49 2 3 3 4 2" xfId="13526" xr:uid="{00000000-0005-0000-0000-0000E1460000}"/>
    <cellStyle name="Note 49 2 3 3 4 3" xfId="21772" xr:uid="{00000000-0005-0000-0000-0000E2460000}"/>
    <cellStyle name="Note 49 2 3 3 4 4" xfId="28188" xr:uid="{00000000-0005-0000-0000-0000E3460000}"/>
    <cellStyle name="Note 49 2 3 3 4 5" xfId="36897" xr:uid="{00000000-0005-0000-0000-0000E4460000}"/>
    <cellStyle name="Note 49 2 3 3 5" xfId="4428" xr:uid="{00000000-0005-0000-0000-0000E5460000}"/>
    <cellStyle name="Note 49 2 3 3 5 2" xfId="13527" xr:uid="{00000000-0005-0000-0000-0000E6460000}"/>
    <cellStyle name="Note 49 2 3 3 5 3" xfId="21771" xr:uid="{00000000-0005-0000-0000-0000E7460000}"/>
    <cellStyle name="Note 49 2 3 3 5 4" xfId="28189" xr:uid="{00000000-0005-0000-0000-0000E8460000}"/>
    <cellStyle name="Note 49 2 3 3 5 5" xfId="36898" xr:uid="{00000000-0005-0000-0000-0000E9460000}"/>
    <cellStyle name="Note 49 2 3 3 6" xfId="13516" xr:uid="{00000000-0005-0000-0000-0000EA460000}"/>
    <cellStyle name="Note 49 2 3 3 6 2" xfId="36899" xr:uid="{00000000-0005-0000-0000-0000EB460000}"/>
    <cellStyle name="Note 49 2 3 3 7" xfId="21782" xr:uid="{00000000-0005-0000-0000-0000EC460000}"/>
    <cellStyle name="Note 49 2 3 3 8" xfId="28178" xr:uid="{00000000-0005-0000-0000-0000ED460000}"/>
    <cellStyle name="Note 49 2 3 3 9" xfId="36900" xr:uid="{00000000-0005-0000-0000-0000EE460000}"/>
    <cellStyle name="Note 49 2 3 4" xfId="4429" xr:uid="{00000000-0005-0000-0000-0000EF460000}"/>
    <cellStyle name="Note 49 2 3 4 2" xfId="4430" xr:uid="{00000000-0005-0000-0000-0000F0460000}"/>
    <cellStyle name="Note 49 2 3 4 2 2" xfId="4431" xr:uid="{00000000-0005-0000-0000-0000F1460000}"/>
    <cellStyle name="Note 49 2 3 4 2 2 2" xfId="4432" xr:uid="{00000000-0005-0000-0000-0000F2460000}"/>
    <cellStyle name="Note 49 2 3 4 2 2 2 2" xfId="13531" xr:uid="{00000000-0005-0000-0000-0000F3460000}"/>
    <cellStyle name="Note 49 2 3 4 2 2 2 3" xfId="21767" xr:uid="{00000000-0005-0000-0000-0000F4460000}"/>
    <cellStyle name="Note 49 2 3 4 2 2 2 4" xfId="28193" xr:uid="{00000000-0005-0000-0000-0000F5460000}"/>
    <cellStyle name="Note 49 2 3 4 2 2 2 5" xfId="36901" xr:uid="{00000000-0005-0000-0000-0000F6460000}"/>
    <cellStyle name="Note 49 2 3 4 2 2 3" xfId="4433" xr:uid="{00000000-0005-0000-0000-0000F7460000}"/>
    <cellStyle name="Note 49 2 3 4 2 2 3 2" xfId="13532" xr:uid="{00000000-0005-0000-0000-0000F8460000}"/>
    <cellStyle name="Note 49 2 3 4 2 2 3 3" xfId="21766" xr:uid="{00000000-0005-0000-0000-0000F9460000}"/>
    <cellStyle name="Note 49 2 3 4 2 2 3 4" xfId="28194" xr:uid="{00000000-0005-0000-0000-0000FA460000}"/>
    <cellStyle name="Note 49 2 3 4 2 2 3 5" xfId="36902" xr:uid="{00000000-0005-0000-0000-0000FB460000}"/>
    <cellStyle name="Note 49 2 3 4 2 2 4" xfId="13530" xr:uid="{00000000-0005-0000-0000-0000FC460000}"/>
    <cellStyle name="Note 49 2 3 4 2 2 5" xfId="21768" xr:uid="{00000000-0005-0000-0000-0000FD460000}"/>
    <cellStyle name="Note 49 2 3 4 2 2 6" xfId="28192" xr:uid="{00000000-0005-0000-0000-0000FE460000}"/>
    <cellStyle name="Note 49 2 3 4 2 2 7" xfId="36903" xr:uid="{00000000-0005-0000-0000-0000FF460000}"/>
    <cellStyle name="Note 49 2 3 4 2 3" xfId="4434" xr:uid="{00000000-0005-0000-0000-000000470000}"/>
    <cellStyle name="Note 49 2 3 4 2 3 2" xfId="13533" xr:uid="{00000000-0005-0000-0000-000001470000}"/>
    <cellStyle name="Note 49 2 3 4 2 3 3" xfId="21765" xr:uid="{00000000-0005-0000-0000-000002470000}"/>
    <cellStyle name="Note 49 2 3 4 2 3 4" xfId="28195" xr:uid="{00000000-0005-0000-0000-000003470000}"/>
    <cellStyle name="Note 49 2 3 4 2 3 5" xfId="36904" xr:uid="{00000000-0005-0000-0000-000004470000}"/>
    <cellStyle name="Note 49 2 3 4 2 4" xfId="4435" xr:uid="{00000000-0005-0000-0000-000005470000}"/>
    <cellStyle name="Note 49 2 3 4 2 4 2" xfId="13534" xr:uid="{00000000-0005-0000-0000-000006470000}"/>
    <cellStyle name="Note 49 2 3 4 2 4 3" xfId="21764" xr:uid="{00000000-0005-0000-0000-000007470000}"/>
    <cellStyle name="Note 49 2 3 4 2 4 4" xfId="28196" xr:uid="{00000000-0005-0000-0000-000008470000}"/>
    <cellStyle name="Note 49 2 3 4 2 4 5" xfId="36905" xr:uid="{00000000-0005-0000-0000-000009470000}"/>
    <cellStyle name="Note 49 2 3 4 2 5" xfId="13529" xr:uid="{00000000-0005-0000-0000-00000A470000}"/>
    <cellStyle name="Note 49 2 3 4 2 5 2" xfId="36906" xr:uid="{00000000-0005-0000-0000-00000B470000}"/>
    <cellStyle name="Note 49 2 3 4 2 6" xfId="21769" xr:uid="{00000000-0005-0000-0000-00000C470000}"/>
    <cellStyle name="Note 49 2 3 4 2 7" xfId="28191" xr:uid="{00000000-0005-0000-0000-00000D470000}"/>
    <cellStyle name="Note 49 2 3 4 2 8" xfId="36907" xr:uid="{00000000-0005-0000-0000-00000E470000}"/>
    <cellStyle name="Note 49 2 3 4 3" xfId="4436" xr:uid="{00000000-0005-0000-0000-00000F470000}"/>
    <cellStyle name="Note 49 2 3 4 3 2" xfId="4437" xr:uid="{00000000-0005-0000-0000-000010470000}"/>
    <cellStyle name="Note 49 2 3 4 3 2 2" xfId="13536" xr:uid="{00000000-0005-0000-0000-000011470000}"/>
    <cellStyle name="Note 49 2 3 4 3 2 3" xfId="21762" xr:uid="{00000000-0005-0000-0000-000012470000}"/>
    <cellStyle name="Note 49 2 3 4 3 2 4" xfId="28198" xr:uid="{00000000-0005-0000-0000-000013470000}"/>
    <cellStyle name="Note 49 2 3 4 3 2 5" xfId="36908" xr:uid="{00000000-0005-0000-0000-000014470000}"/>
    <cellStyle name="Note 49 2 3 4 3 3" xfId="4438" xr:uid="{00000000-0005-0000-0000-000015470000}"/>
    <cellStyle name="Note 49 2 3 4 3 3 2" xfId="13537" xr:uid="{00000000-0005-0000-0000-000016470000}"/>
    <cellStyle name="Note 49 2 3 4 3 3 3" xfId="21761" xr:uid="{00000000-0005-0000-0000-000017470000}"/>
    <cellStyle name="Note 49 2 3 4 3 3 4" xfId="28199" xr:uid="{00000000-0005-0000-0000-000018470000}"/>
    <cellStyle name="Note 49 2 3 4 3 3 5" xfId="36909" xr:uid="{00000000-0005-0000-0000-000019470000}"/>
    <cellStyle name="Note 49 2 3 4 3 4" xfId="13535" xr:uid="{00000000-0005-0000-0000-00001A470000}"/>
    <cellStyle name="Note 49 2 3 4 3 5" xfId="21763" xr:uid="{00000000-0005-0000-0000-00001B470000}"/>
    <cellStyle name="Note 49 2 3 4 3 6" xfId="28197" xr:uid="{00000000-0005-0000-0000-00001C470000}"/>
    <cellStyle name="Note 49 2 3 4 3 7" xfId="36910" xr:uid="{00000000-0005-0000-0000-00001D470000}"/>
    <cellStyle name="Note 49 2 3 4 4" xfId="4439" xr:uid="{00000000-0005-0000-0000-00001E470000}"/>
    <cellStyle name="Note 49 2 3 4 4 2" xfId="13538" xr:uid="{00000000-0005-0000-0000-00001F470000}"/>
    <cellStyle name="Note 49 2 3 4 4 3" xfId="21760" xr:uid="{00000000-0005-0000-0000-000020470000}"/>
    <cellStyle name="Note 49 2 3 4 4 4" xfId="28200" xr:uid="{00000000-0005-0000-0000-000021470000}"/>
    <cellStyle name="Note 49 2 3 4 4 5" xfId="36911" xr:uid="{00000000-0005-0000-0000-000022470000}"/>
    <cellStyle name="Note 49 2 3 4 5" xfId="4440" xr:uid="{00000000-0005-0000-0000-000023470000}"/>
    <cellStyle name="Note 49 2 3 4 5 2" xfId="13539" xr:uid="{00000000-0005-0000-0000-000024470000}"/>
    <cellStyle name="Note 49 2 3 4 5 3" xfId="21759" xr:uid="{00000000-0005-0000-0000-000025470000}"/>
    <cellStyle name="Note 49 2 3 4 5 4" xfId="28201" xr:uid="{00000000-0005-0000-0000-000026470000}"/>
    <cellStyle name="Note 49 2 3 4 5 5" xfId="36912" xr:uid="{00000000-0005-0000-0000-000027470000}"/>
    <cellStyle name="Note 49 2 3 4 6" xfId="13528" xr:uid="{00000000-0005-0000-0000-000028470000}"/>
    <cellStyle name="Note 49 2 3 4 6 2" xfId="36913" xr:uid="{00000000-0005-0000-0000-000029470000}"/>
    <cellStyle name="Note 49 2 3 4 7" xfId="21770" xr:uid="{00000000-0005-0000-0000-00002A470000}"/>
    <cellStyle name="Note 49 2 3 4 8" xfId="28190" xr:uid="{00000000-0005-0000-0000-00002B470000}"/>
    <cellStyle name="Note 49 2 3 4 9" xfId="36914" xr:uid="{00000000-0005-0000-0000-00002C470000}"/>
    <cellStyle name="Note 49 2 3 5" xfId="4441" xr:uid="{00000000-0005-0000-0000-00002D470000}"/>
    <cellStyle name="Note 49 2 3 5 2" xfId="4442" xr:uid="{00000000-0005-0000-0000-00002E470000}"/>
    <cellStyle name="Note 49 2 3 5 2 2" xfId="4443" xr:uid="{00000000-0005-0000-0000-00002F470000}"/>
    <cellStyle name="Note 49 2 3 5 2 2 2" xfId="13542" xr:uid="{00000000-0005-0000-0000-000030470000}"/>
    <cellStyle name="Note 49 2 3 5 2 2 3" xfId="21756" xr:uid="{00000000-0005-0000-0000-000031470000}"/>
    <cellStyle name="Note 49 2 3 5 2 2 4" xfId="28204" xr:uid="{00000000-0005-0000-0000-000032470000}"/>
    <cellStyle name="Note 49 2 3 5 2 2 5" xfId="36915" xr:uid="{00000000-0005-0000-0000-000033470000}"/>
    <cellStyle name="Note 49 2 3 5 2 3" xfId="4444" xr:uid="{00000000-0005-0000-0000-000034470000}"/>
    <cellStyle name="Note 49 2 3 5 2 3 2" xfId="13543" xr:uid="{00000000-0005-0000-0000-000035470000}"/>
    <cellStyle name="Note 49 2 3 5 2 3 3" xfId="21755" xr:uid="{00000000-0005-0000-0000-000036470000}"/>
    <cellStyle name="Note 49 2 3 5 2 3 4" xfId="28205" xr:uid="{00000000-0005-0000-0000-000037470000}"/>
    <cellStyle name="Note 49 2 3 5 2 3 5" xfId="36916" xr:uid="{00000000-0005-0000-0000-000038470000}"/>
    <cellStyle name="Note 49 2 3 5 2 4" xfId="13541" xr:uid="{00000000-0005-0000-0000-000039470000}"/>
    <cellStyle name="Note 49 2 3 5 2 4 2" xfId="36917" xr:uid="{00000000-0005-0000-0000-00003A470000}"/>
    <cellStyle name="Note 49 2 3 5 2 5" xfId="21757" xr:uid="{00000000-0005-0000-0000-00003B470000}"/>
    <cellStyle name="Note 49 2 3 5 2 6" xfId="28203" xr:uid="{00000000-0005-0000-0000-00003C470000}"/>
    <cellStyle name="Note 49 2 3 5 2 7" xfId="36918" xr:uid="{00000000-0005-0000-0000-00003D470000}"/>
    <cellStyle name="Note 49 2 3 5 3" xfId="4445" xr:uid="{00000000-0005-0000-0000-00003E470000}"/>
    <cellStyle name="Note 49 2 3 5 3 2" xfId="4446" xr:uid="{00000000-0005-0000-0000-00003F470000}"/>
    <cellStyle name="Note 49 2 3 5 3 2 2" xfId="13545" xr:uid="{00000000-0005-0000-0000-000040470000}"/>
    <cellStyle name="Note 49 2 3 5 3 2 3" xfId="21753" xr:uid="{00000000-0005-0000-0000-000041470000}"/>
    <cellStyle name="Note 49 2 3 5 3 2 4" xfId="28207" xr:uid="{00000000-0005-0000-0000-000042470000}"/>
    <cellStyle name="Note 49 2 3 5 3 2 5" xfId="36919" xr:uid="{00000000-0005-0000-0000-000043470000}"/>
    <cellStyle name="Note 49 2 3 5 3 3" xfId="13544" xr:uid="{00000000-0005-0000-0000-000044470000}"/>
    <cellStyle name="Note 49 2 3 5 3 4" xfId="21754" xr:uid="{00000000-0005-0000-0000-000045470000}"/>
    <cellStyle name="Note 49 2 3 5 3 5" xfId="28206" xr:uid="{00000000-0005-0000-0000-000046470000}"/>
    <cellStyle name="Note 49 2 3 5 3 6" xfId="36920" xr:uid="{00000000-0005-0000-0000-000047470000}"/>
    <cellStyle name="Note 49 2 3 5 4" xfId="4447" xr:uid="{00000000-0005-0000-0000-000048470000}"/>
    <cellStyle name="Note 49 2 3 5 4 2" xfId="13546" xr:uid="{00000000-0005-0000-0000-000049470000}"/>
    <cellStyle name="Note 49 2 3 5 4 3" xfId="21752" xr:uid="{00000000-0005-0000-0000-00004A470000}"/>
    <cellStyle name="Note 49 2 3 5 4 4" xfId="28208" xr:uid="{00000000-0005-0000-0000-00004B470000}"/>
    <cellStyle name="Note 49 2 3 5 4 5" xfId="36921" xr:uid="{00000000-0005-0000-0000-00004C470000}"/>
    <cellStyle name="Note 49 2 3 5 5" xfId="13540" xr:uid="{00000000-0005-0000-0000-00004D470000}"/>
    <cellStyle name="Note 49 2 3 5 5 2" xfId="36922" xr:uid="{00000000-0005-0000-0000-00004E470000}"/>
    <cellStyle name="Note 49 2 3 5 6" xfId="21758" xr:uid="{00000000-0005-0000-0000-00004F470000}"/>
    <cellStyle name="Note 49 2 3 5 7" xfId="28202" xr:uid="{00000000-0005-0000-0000-000050470000}"/>
    <cellStyle name="Note 49 2 3 5 8" xfId="36923" xr:uid="{00000000-0005-0000-0000-000051470000}"/>
    <cellStyle name="Note 49 2 3 6" xfId="4448" xr:uid="{00000000-0005-0000-0000-000052470000}"/>
    <cellStyle name="Note 49 2 3 6 2" xfId="4449" xr:uid="{00000000-0005-0000-0000-000053470000}"/>
    <cellStyle name="Note 49 2 3 6 2 2" xfId="13548" xr:uid="{00000000-0005-0000-0000-000054470000}"/>
    <cellStyle name="Note 49 2 3 6 2 3" xfId="21750" xr:uid="{00000000-0005-0000-0000-000055470000}"/>
    <cellStyle name="Note 49 2 3 6 2 4" xfId="28210" xr:uid="{00000000-0005-0000-0000-000056470000}"/>
    <cellStyle name="Note 49 2 3 6 2 5" xfId="36924" xr:uid="{00000000-0005-0000-0000-000057470000}"/>
    <cellStyle name="Note 49 2 3 6 3" xfId="4450" xr:uid="{00000000-0005-0000-0000-000058470000}"/>
    <cellStyle name="Note 49 2 3 6 3 2" xfId="13549" xr:uid="{00000000-0005-0000-0000-000059470000}"/>
    <cellStyle name="Note 49 2 3 6 3 3" xfId="21749" xr:uid="{00000000-0005-0000-0000-00005A470000}"/>
    <cellStyle name="Note 49 2 3 6 3 4" xfId="28211" xr:uid="{00000000-0005-0000-0000-00005B470000}"/>
    <cellStyle name="Note 49 2 3 6 3 5" xfId="36925" xr:uid="{00000000-0005-0000-0000-00005C470000}"/>
    <cellStyle name="Note 49 2 3 6 4" xfId="13547" xr:uid="{00000000-0005-0000-0000-00005D470000}"/>
    <cellStyle name="Note 49 2 3 6 5" xfId="21751" xr:uid="{00000000-0005-0000-0000-00005E470000}"/>
    <cellStyle name="Note 49 2 3 6 6" xfId="28209" xr:uid="{00000000-0005-0000-0000-00005F470000}"/>
    <cellStyle name="Note 49 2 3 6 7" xfId="36926" xr:uid="{00000000-0005-0000-0000-000060470000}"/>
    <cellStyle name="Note 49 2 3 7" xfId="13500" xr:uid="{00000000-0005-0000-0000-000061470000}"/>
    <cellStyle name="Note 49 2 3 7 2" xfId="36927" xr:uid="{00000000-0005-0000-0000-000062470000}"/>
    <cellStyle name="Note 49 2 3 8" xfId="21798" xr:uid="{00000000-0005-0000-0000-000063470000}"/>
    <cellStyle name="Note 49 2 3 9" xfId="28162" xr:uid="{00000000-0005-0000-0000-000064470000}"/>
    <cellStyle name="Note 49 2 4" xfId="4451" xr:uid="{00000000-0005-0000-0000-000065470000}"/>
    <cellStyle name="Note 49 2 4 2" xfId="4452" xr:uid="{00000000-0005-0000-0000-000066470000}"/>
    <cellStyle name="Note 49 2 4 2 2" xfId="4453" xr:uid="{00000000-0005-0000-0000-000067470000}"/>
    <cellStyle name="Note 49 2 4 2 2 2" xfId="4454" xr:uid="{00000000-0005-0000-0000-000068470000}"/>
    <cellStyle name="Note 49 2 4 2 2 2 2" xfId="13553" xr:uid="{00000000-0005-0000-0000-000069470000}"/>
    <cellStyle name="Note 49 2 4 2 2 2 3" xfId="21745" xr:uid="{00000000-0005-0000-0000-00006A470000}"/>
    <cellStyle name="Note 49 2 4 2 2 2 4" xfId="28215" xr:uid="{00000000-0005-0000-0000-00006B470000}"/>
    <cellStyle name="Note 49 2 4 2 2 2 5" xfId="36928" xr:uid="{00000000-0005-0000-0000-00006C470000}"/>
    <cellStyle name="Note 49 2 4 2 2 3" xfId="4455" xr:uid="{00000000-0005-0000-0000-00006D470000}"/>
    <cellStyle name="Note 49 2 4 2 2 3 2" xfId="13554" xr:uid="{00000000-0005-0000-0000-00006E470000}"/>
    <cellStyle name="Note 49 2 4 2 2 3 3" xfId="21744" xr:uid="{00000000-0005-0000-0000-00006F470000}"/>
    <cellStyle name="Note 49 2 4 2 2 3 4" xfId="28216" xr:uid="{00000000-0005-0000-0000-000070470000}"/>
    <cellStyle name="Note 49 2 4 2 2 3 5" xfId="36929" xr:uid="{00000000-0005-0000-0000-000071470000}"/>
    <cellStyle name="Note 49 2 4 2 2 4" xfId="13552" xr:uid="{00000000-0005-0000-0000-000072470000}"/>
    <cellStyle name="Note 49 2 4 2 2 5" xfId="21746" xr:uid="{00000000-0005-0000-0000-000073470000}"/>
    <cellStyle name="Note 49 2 4 2 2 6" xfId="28214" xr:uid="{00000000-0005-0000-0000-000074470000}"/>
    <cellStyle name="Note 49 2 4 2 2 7" xfId="36930" xr:uid="{00000000-0005-0000-0000-000075470000}"/>
    <cellStyle name="Note 49 2 4 2 3" xfId="4456" xr:uid="{00000000-0005-0000-0000-000076470000}"/>
    <cellStyle name="Note 49 2 4 2 3 2" xfId="13555" xr:uid="{00000000-0005-0000-0000-000077470000}"/>
    <cellStyle name="Note 49 2 4 2 3 3" xfId="21743" xr:uid="{00000000-0005-0000-0000-000078470000}"/>
    <cellStyle name="Note 49 2 4 2 3 4" xfId="28217" xr:uid="{00000000-0005-0000-0000-000079470000}"/>
    <cellStyle name="Note 49 2 4 2 3 5" xfId="36931" xr:uid="{00000000-0005-0000-0000-00007A470000}"/>
    <cellStyle name="Note 49 2 4 2 4" xfId="4457" xr:uid="{00000000-0005-0000-0000-00007B470000}"/>
    <cellStyle name="Note 49 2 4 2 4 2" xfId="13556" xr:uid="{00000000-0005-0000-0000-00007C470000}"/>
    <cellStyle name="Note 49 2 4 2 4 3" xfId="21742" xr:uid="{00000000-0005-0000-0000-00007D470000}"/>
    <cellStyle name="Note 49 2 4 2 4 4" xfId="28218" xr:uid="{00000000-0005-0000-0000-00007E470000}"/>
    <cellStyle name="Note 49 2 4 2 4 5" xfId="36932" xr:uid="{00000000-0005-0000-0000-00007F470000}"/>
    <cellStyle name="Note 49 2 4 2 5" xfId="13551" xr:uid="{00000000-0005-0000-0000-000080470000}"/>
    <cellStyle name="Note 49 2 4 2 5 2" xfId="36933" xr:uid="{00000000-0005-0000-0000-000081470000}"/>
    <cellStyle name="Note 49 2 4 2 6" xfId="21747" xr:uid="{00000000-0005-0000-0000-000082470000}"/>
    <cellStyle name="Note 49 2 4 2 7" xfId="28213" xr:uid="{00000000-0005-0000-0000-000083470000}"/>
    <cellStyle name="Note 49 2 4 2 8" xfId="36934" xr:uid="{00000000-0005-0000-0000-000084470000}"/>
    <cellStyle name="Note 49 2 4 3" xfId="4458" xr:uid="{00000000-0005-0000-0000-000085470000}"/>
    <cellStyle name="Note 49 2 4 3 2" xfId="4459" xr:uid="{00000000-0005-0000-0000-000086470000}"/>
    <cellStyle name="Note 49 2 4 3 2 2" xfId="13558" xr:uid="{00000000-0005-0000-0000-000087470000}"/>
    <cellStyle name="Note 49 2 4 3 2 3" xfId="21740" xr:uid="{00000000-0005-0000-0000-000088470000}"/>
    <cellStyle name="Note 49 2 4 3 2 4" xfId="28220" xr:uid="{00000000-0005-0000-0000-000089470000}"/>
    <cellStyle name="Note 49 2 4 3 2 5" xfId="36935" xr:uid="{00000000-0005-0000-0000-00008A470000}"/>
    <cellStyle name="Note 49 2 4 3 3" xfId="4460" xr:uid="{00000000-0005-0000-0000-00008B470000}"/>
    <cellStyle name="Note 49 2 4 3 3 2" xfId="13559" xr:uid="{00000000-0005-0000-0000-00008C470000}"/>
    <cellStyle name="Note 49 2 4 3 3 3" xfId="21739" xr:uid="{00000000-0005-0000-0000-00008D470000}"/>
    <cellStyle name="Note 49 2 4 3 3 4" xfId="28221" xr:uid="{00000000-0005-0000-0000-00008E470000}"/>
    <cellStyle name="Note 49 2 4 3 3 5" xfId="36936" xr:uid="{00000000-0005-0000-0000-00008F470000}"/>
    <cellStyle name="Note 49 2 4 3 4" xfId="13557" xr:uid="{00000000-0005-0000-0000-000090470000}"/>
    <cellStyle name="Note 49 2 4 3 5" xfId="21741" xr:uid="{00000000-0005-0000-0000-000091470000}"/>
    <cellStyle name="Note 49 2 4 3 6" xfId="28219" xr:uid="{00000000-0005-0000-0000-000092470000}"/>
    <cellStyle name="Note 49 2 4 3 7" xfId="36937" xr:uid="{00000000-0005-0000-0000-000093470000}"/>
    <cellStyle name="Note 49 2 4 4" xfId="4461" xr:uid="{00000000-0005-0000-0000-000094470000}"/>
    <cellStyle name="Note 49 2 4 4 2" xfId="13560" xr:uid="{00000000-0005-0000-0000-000095470000}"/>
    <cellStyle name="Note 49 2 4 4 3" xfId="21738" xr:uid="{00000000-0005-0000-0000-000096470000}"/>
    <cellStyle name="Note 49 2 4 4 4" xfId="28222" xr:uid="{00000000-0005-0000-0000-000097470000}"/>
    <cellStyle name="Note 49 2 4 4 5" xfId="36938" xr:uid="{00000000-0005-0000-0000-000098470000}"/>
    <cellStyle name="Note 49 2 4 5" xfId="4462" xr:uid="{00000000-0005-0000-0000-000099470000}"/>
    <cellStyle name="Note 49 2 4 5 2" xfId="13561" xr:uid="{00000000-0005-0000-0000-00009A470000}"/>
    <cellStyle name="Note 49 2 4 5 3" xfId="21737" xr:uid="{00000000-0005-0000-0000-00009B470000}"/>
    <cellStyle name="Note 49 2 4 5 4" xfId="28223" xr:uid="{00000000-0005-0000-0000-00009C470000}"/>
    <cellStyle name="Note 49 2 4 5 5" xfId="36939" xr:uid="{00000000-0005-0000-0000-00009D470000}"/>
    <cellStyle name="Note 49 2 4 6" xfId="13550" xr:uid="{00000000-0005-0000-0000-00009E470000}"/>
    <cellStyle name="Note 49 2 4 6 2" xfId="36940" xr:uid="{00000000-0005-0000-0000-00009F470000}"/>
    <cellStyle name="Note 49 2 4 7" xfId="21748" xr:uid="{00000000-0005-0000-0000-0000A0470000}"/>
    <cellStyle name="Note 49 2 4 8" xfId="28212" xr:uid="{00000000-0005-0000-0000-0000A1470000}"/>
    <cellStyle name="Note 49 2 4 9" xfId="36941" xr:uid="{00000000-0005-0000-0000-0000A2470000}"/>
    <cellStyle name="Note 49 2 5" xfId="13435" xr:uid="{00000000-0005-0000-0000-0000A3470000}"/>
    <cellStyle name="Note 49 2 5 2" xfId="36942" xr:uid="{00000000-0005-0000-0000-0000A4470000}"/>
    <cellStyle name="Note 49 2 6" xfId="21863" xr:uid="{00000000-0005-0000-0000-0000A5470000}"/>
    <cellStyle name="Note 49 2 7" xfId="28097" xr:uid="{00000000-0005-0000-0000-0000A6470000}"/>
    <cellStyle name="Note 49 2 8" xfId="36943" xr:uid="{00000000-0005-0000-0000-0000A7470000}"/>
    <cellStyle name="Note 49 3" xfId="4463" xr:uid="{00000000-0005-0000-0000-0000A8470000}"/>
    <cellStyle name="Note 49 3 2" xfId="4464" xr:uid="{00000000-0005-0000-0000-0000A9470000}"/>
    <cellStyle name="Note 49 3 2 10" xfId="36944" xr:uid="{00000000-0005-0000-0000-0000AA470000}"/>
    <cellStyle name="Note 49 3 2 2" xfId="4465" xr:uid="{00000000-0005-0000-0000-0000AB470000}"/>
    <cellStyle name="Note 49 3 2 2 2" xfId="4466" xr:uid="{00000000-0005-0000-0000-0000AC470000}"/>
    <cellStyle name="Note 49 3 2 2 2 2" xfId="4467" xr:uid="{00000000-0005-0000-0000-0000AD470000}"/>
    <cellStyle name="Note 49 3 2 2 2 2 2" xfId="4468" xr:uid="{00000000-0005-0000-0000-0000AE470000}"/>
    <cellStyle name="Note 49 3 2 2 2 2 2 2" xfId="13567" xr:uid="{00000000-0005-0000-0000-0000AF470000}"/>
    <cellStyle name="Note 49 3 2 2 2 2 2 3" xfId="21731" xr:uid="{00000000-0005-0000-0000-0000B0470000}"/>
    <cellStyle name="Note 49 3 2 2 2 2 2 4" xfId="28229" xr:uid="{00000000-0005-0000-0000-0000B1470000}"/>
    <cellStyle name="Note 49 3 2 2 2 2 2 5" xfId="36945" xr:uid="{00000000-0005-0000-0000-0000B2470000}"/>
    <cellStyle name="Note 49 3 2 2 2 2 3" xfId="4469" xr:uid="{00000000-0005-0000-0000-0000B3470000}"/>
    <cellStyle name="Note 49 3 2 2 2 2 3 2" xfId="13568" xr:uid="{00000000-0005-0000-0000-0000B4470000}"/>
    <cellStyle name="Note 49 3 2 2 2 2 3 3" xfId="21730" xr:uid="{00000000-0005-0000-0000-0000B5470000}"/>
    <cellStyle name="Note 49 3 2 2 2 2 3 4" xfId="28230" xr:uid="{00000000-0005-0000-0000-0000B6470000}"/>
    <cellStyle name="Note 49 3 2 2 2 2 3 5" xfId="36946" xr:uid="{00000000-0005-0000-0000-0000B7470000}"/>
    <cellStyle name="Note 49 3 2 2 2 2 4" xfId="13566" xr:uid="{00000000-0005-0000-0000-0000B8470000}"/>
    <cellStyle name="Note 49 3 2 2 2 2 4 2" xfId="36947" xr:uid="{00000000-0005-0000-0000-0000B9470000}"/>
    <cellStyle name="Note 49 3 2 2 2 2 5" xfId="21732" xr:uid="{00000000-0005-0000-0000-0000BA470000}"/>
    <cellStyle name="Note 49 3 2 2 2 2 6" xfId="28228" xr:uid="{00000000-0005-0000-0000-0000BB470000}"/>
    <cellStyle name="Note 49 3 2 2 2 2 7" xfId="36948" xr:uid="{00000000-0005-0000-0000-0000BC470000}"/>
    <cellStyle name="Note 49 3 2 2 2 3" xfId="4470" xr:uid="{00000000-0005-0000-0000-0000BD470000}"/>
    <cellStyle name="Note 49 3 2 2 2 3 2" xfId="4471" xr:uid="{00000000-0005-0000-0000-0000BE470000}"/>
    <cellStyle name="Note 49 3 2 2 2 3 2 2" xfId="13570" xr:uid="{00000000-0005-0000-0000-0000BF470000}"/>
    <cellStyle name="Note 49 3 2 2 2 3 2 3" xfId="21728" xr:uid="{00000000-0005-0000-0000-0000C0470000}"/>
    <cellStyle name="Note 49 3 2 2 2 3 2 4" xfId="28232" xr:uid="{00000000-0005-0000-0000-0000C1470000}"/>
    <cellStyle name="Note 49 3 2 2 2 3 2 5" xfId="36949" xr:uid="{00000000-0005-0000-0000-0000C2470000}"/>
    <cellStyle name="Note 49 3 2 2 2 3 3" xfId="13569" xr:uid="{00000000-0005-0000-0000-0000C3470000}"/>
    <cellStyle name="Note 49 3 2 2 2 3 4" xfId="21729" xr:uid="{00000000-0005-0000-0000-0000C4470000}"/>
    <cellStyle name="Note 49 3 2 2 2 3 5" xfId="28231" xr:uid="{00000000-0005-0000-0000-0000C5470000}"/>
    <cellStyle name="Note 49 3 2 2 2 3 6" xfId="36950" xr:uid="{00000000-0005-0000-0000-0000C6470000}"/>
    <cellStyle name="Note 49 3 2 2 2 4" xfId="4472" xr:uid="{00000000-0005-0000-0000-0000C7470000}"/>
    <cellStyle name="Note 49 3 2 2 2 4 2" xfId="13571" xr:uid="{00000000-0005-0000-0000-0000C8470000}"/>
    <cellStyle name="Note 49 3 2 2 2 4 3" xfId="21727" xr:uid="{00000000-0005-0000-0000-0000C9470000}"/>
    <cellStyle name="Note 49 3 2 2 2 4 4" xfId="28233" xr:uid="{00000000-0005-0000-0000-0000CA470000}"/>
    <cellStyle name="Note 49 3 2 2 2 4 5" xfId="36951" xr:uid="{00000000-0005-0000-0000-0000CB470000}"/>
    <cellStyle name="Note 49 3 2 2 2 5" xfId="13565" xr:uid="{00000000-0005-0000-0000-0000CC470000}"/>
    <cellStyle name="Note 49 3 2 2 2 5 2" xfId="36952" xr:uid="{00000000-0005-0000-0000-0000CD470000}"/>
    <cellStyle name="Note 49 3 2 2 2 6" xfId="21733" xr:uid="{00000000-0005-0000-0000-0000CE470000}"/>
    <cellStyle name="Note 49 3 2 2 2 7" xfId="28227" xr:uid="{00000000-0005-0000-0000-0000CF470000}"/>
    <cellStyle name="Note 49 3 2 2 2 8" xfId="36953" xr:uid="{00000000-0005-0000-0000-0000D0470000}"/>
    <cellStyle name="Note 49 3 2 2 3" xfId="4473" xr:uid="{00000000-0005-0000-0000-0000D1470000}"/>
    <cellStyle name="Note 49 3 2 2 3 2" xfId="4474" xr:uid="{00000000-0005-0000-0000-0000D2470000}"/>
    <cellStyle name="Note 49 3 2 2 3 2 2" xfId="13573" xr:uid="{00000000-0005-0000-0000-0000D3470000}"/>
    <cellStyle name="Note 49 3 2 2 3 2 3" xfId="21725" xr:uid="{00000000-0005-0000-0000-0000D4470000}"/>
    <cellStyle name="Note 49 3 2 2 3 2 4" xfId="28235" xr:uid="{00000000-0005-0000-0000-0000D5470000}"/>
    <cellStyle name="Note 49 3 2 2 3 2 5" xfId="36954" xr:uid="{00000000-0005-0000-0000-0000D6470000}"/>
    <cellStyle name="Note 49 3 2 2 3 3" xfId="4475" xr:uid="{00000000-0005-0000-0000-0000D7470000}"/>
    <cellStyle name="Note 49 3 2 2 3 3 2" xfId="13574" xr:uid="{00000000-0005-0000-0000-0000D8470000}"/>
    <cellStyle name="Note 49 3 2 2 3 3 3" xfId="21724" xr:uid="{00000000-0005-0000-0000-0000D9470000}"/>
    <cellStyle name="Note 49 3 2 2 3 3 4" xfId="28236" xr:uid="{00000000-0005-0000-0000-0000DA470000}"/>
    <cellStyle name="Note 49 3 2 2 3 3 5" xfId="36955" xr:uid="{00000000-0005-0000-0000-0000DB470000}"/>
    <cellStyle name="Note 49 3 2 2 3 4" xfId="13572" xr:uid="{00000000-0005-0000-0000-0000DC470000}"/>
    <cellStyle name="Note 49 3 2 2 3 4 2" xfId="36956" xr:uid="{00000000-0005-0000-0000-0000DD470000}"/>
    <cellStyle name="Note 49 3 2 2 3 5" xfId="21726" xr:uid="{00000000-0005-0000-0000-0000DE470000}"/>
    <cellStyle name="Note 49 3 2 2 3 6" xfId="28234" xr:uid="{00000000-0005-0000-0000-0000DF470000}"/>
    <cellStyle name="Note 49 3 2 2 3 7" xfId="36957" xr:uid="{00000000-0005-0000-0000-0000E0470000}"/>
    <cellStyle name="Note 49 3 2 2 4" xfId="4476" xr:uid="{00000000-0005-0000-0000-0000E1470000}"/>
    <cellStyle name="Note 49 3 2 2 4 2" xfId="4477" xr:uid="{00000000-0005-0000-0000-0000E2470000}"/>
    <cellStyle name="Note 49 3 2 2 4 2 2" xfId="13576" xr:uid="{00000000-0005-0000-0000-0000E3470000}"/>
    <cellStyle name="Note 49 3 2 2 4 2 3" xfId="21722" xr:uid="{00000000-0005-0000-0000-0000E4470000}"/>
    <cellStyle name="Note 49 3 2 2 4 2 4" xfId="28238" xr:uid="{00000000-0005-0000-0000-0000E5470000}"/>
    <cellStyle name="Note 49 3 2 2 4 2 5" xfId="36958" xr:uid="{00000000-0005-0000-0000-0000E6470000}"/>
    <cellStyle name="Note 49 3 2 2 4 3" xfId="4478" xr:uid="{00000000-0005-0000-0000-0000E7470000}"/>
    <cellStyle name="Note 49 3 2 2 4 3 2" xfId="13577" xr:uid="{00000000-0005-0000-0000-0000E8470000}"/>
    <cellStyle name="Note 49 3 2 2 4 3 3" xfId="21721" xr:uid="{00000000-0005-0000-0000-0000E9470000}"/>
    <cellStyle name="Note 49 3 2 2 4 3 4" xfId="28239" xr:uid="{00000000-0005-0000-0000-0000EA470000}"/>
    <cellStyle name="Note 49 3 2 2 4 3 5" xfId="36959" xr:uid="{00000000-0005-0000-0000-0000EB470000}"/>
    <cellStyle name="Note 49 3 2 2 4 4" xfId="13575" xr:uid="{00000000-0005-0000-0000-0000EC470000}"/>
    <cellStyle name="Note 49 3 2 2 4 5" xfId="21723" xr:uid="{00000000-0005-0000-0000-0000ED470000}"/>
    <cellStyle name="Note 49 3 2 2 4 6" xfId="28237" xr:uid="{00000000-0005-0000-0000-0000EE470000}"/>
    <cellStyle name="Note 49 3 2 2 4 7" xfId="36960" xr:uid="{00000000-0005-0000-0000-0000EF470000}"/>
    <cellStyle name="Note 49 3 2 2 5" xfId="4479" xr:uid="{00000000-0005-0000-0000-0000F0470000}"/>
    <cellStyle name="Note 49 3 2 2 5 2" xfId="13578" xr:uid="{00000000-0005-0000-0000-0000F1470000}"/>
    <cellStyle name="Note 49 3 2 2 5 3" xfId="21720" xr:uid="{00000000-0005-0000-0000-0000F2470000}"/>
    <cellStyle name="Note 49 3 2 2 5 4" xfId="28240" xr:uid="{00000000-0005-0000-0000-0000F3470000}"/>
    <cellStyle name="Note 49 3 2 2 5 5" xfId="36961" xr:uid="{00000000-0005-0000-0000-0000F4470000}"/>
    <cellStyle name="Note 49 3 2 2 6" xfId="13564" xr:uid="{00000000-0005-0000-0000-0000F5470000}"/>
    <cellStyle name="Note 49 3 2 2 6 2" xfId="36962" xr:uid="{00000000-0005-0000-0000-0000F6470000}"/>
    <cellStyle name="Note 49 3 2 2 7" xfId="21734" xr:uid="{00000000-0005-0000-0000-0000F7470000}"/>
    <cellStyle name="Note 49 3 2 2 8" xfId="28226" xr:uid="{00000000-0005-0000-0000-0000F8470000}"/>
    <cellStyle name="Note 49 3 2 2 9" xfId="36963" xr:uid="{00000000-0005-0000-0000-0000F9470000}"/>
    <cellStyle name="Note 49 3 2 3" xfId="4480" xr:uid="{00000000-0005-0000-0000-0000FA470000}"/>
    <cellStyle name="Note 49 3 2 3 2" xfId="4481" xr:uid="{00000000-0005-0000-0000-0000FB470000}"/>
    <cellStyle name="Note 49 3 2 3 2 2" xfId="4482" xr:uid="{00000000-0005-0000-0000-0000FC470000}"/>
    <cellStyle name="Note 49 3 2 3 2 2 2" xfId="4483" xr:uid="{00000000-0005-0000-0000-0000FD470000}"/>
    <cellStyle name="Note 49 3 2 3 2 2 2 2" xfId="13582" xr:uid="{00000000-0005-0000-0000-0000FE470000}"/>
    <cellStyle name="Note 49 3 2 3 2 2 2 3" xfId="21716" xr:uid="{00000000-0005-0000-0000-0000FF470000}"/>
    <cellStyle name="Note 49 3 2 3 2 2 2 4" xfId="28244" xr:uid="{00000000-0005-0000-0000-000000480000}"/>
    <cellStyle name="Note 49 3 2 3 2 2 2 5" xfId="36964" xr:uid="{00000000-0005-0000-0000-000001480000}"/>
    <cellStyle name="Note 49 3 2 3 2 2 3" xfId="4484" xr:uid="{00000000-0005-0000-0000-000002480000}"/>
    <cellStyle name="Note 49 3 2 3 2 2 3 2" xfId="13583" xr:uid="{00000000-0005-0000-0000-000003480000}"/>
    <cellStyle name="Note 49 3 2 3 2 2 3 3" xfId="21715" xr:uid="{00000000-0005-0000-0000-000004480000}"/>
    <cellStyle name="Note 49 3 2 3 2 2 3 4" xfId="28245" xr:uid="{00000000-0005-0000-0000-000005480000}"/>
    <cellStyle name="Note 49 3 2 3 2 2 3 5" xfId="36965" xr:uid="{00000000-0005-0000-0000-000006480000}"/>
    <cellStyle name="Note 49 3 2 3 2 2 4" xfId="13581" xr:uid="{00000000-0005-0000-0000-000007480000}"/>
    <cellStyle name="Note 49 3 2 3 2 2 4 2" xfId="36966" xr:uid="{00000000-0005-0000-0000-000008480000}"/>
    <cellStyle name="Note 49 3 2 3 2 2 5" xfId="21717" xr:uid="{00000000-0005-0000-0000-000009480000}"/>
    <cellStyle name="Note 49 3 2 3 2 2 6" xfId="28243" xr:uid="{00000000-0005-0000-0000-00000A480000}"/>
    <cellStyle name="Note 49 3 2 3 2 2 7" xfId="36967" xr:uid="{00000000-0005-0000-0000-00000B480000}"/>
    <cellStyle name="Note 49 3 2 3 2 3" xfId="4485" xr:uid="{00000000-0005-0000-0000-00000C480000}"/>
    <cellStyle name="Note 49 3 2 3 2 3 2" xfId="4486" xr:uid="{00000000-0005-0000-0000-00000D480000}"/>
    <cellStyle name="Note 49 3 2 3 2 3 2 2" xfId="13585" xr:uid="{00000000-0005-0000-0000-00000E480000}"/>
    <cellStyle name="Note 49 3 2 3 2 3 2 3" xfId="21713" xr:uid="{00000000-0005-0000-0000-00000F480000}"/>
    <cellStyle name="Note 49 3 2 3 2 3 2 4" xfId="28247" xr:uid="{00000000-0005-0000-0000-000010480000}"/>
    <cellStyle name="Note 49 3 2 3 2 3 2 5" xfId="36968" xr:uid="{00000000-0005-0000-0000-000011480000}"/>
    <cellStyle name="Note 49 3 2 3 2 3 3" xfId="13584" xr:uid="{00000000-0005-0000-0000-000012480000}"/>
    <cellStyle name="Note 49 3 2 3 2 3 4" xfId="21714" xr:uid="{00000000-0005-0000-0000-000013480000}"/>
    <cellStyle name="Note 49 3 2 3 2 3 5" xfId="28246" xr:uid="{00000000-0005-0000-0000-000014480000}"/>
    <cellStyle name="Note 49 3 2 3 2 3 6" xfId="36969" xr:uid="{00000000-0005-0000-0000-000015480000}"/>
    <cellStyle name="Note 49 3 2 3 2 4" xfId="4487" xr:uid="{00000000-0005-0000-0000-000016480000}"/>
    <cellStyle name="Note 49 3 2 3 2 4 2" xfId="13586" xr:uid="{00000000-0005-0000-0000-000017480000}"/>
    <cellStyle name="Note 49 3 2 3 2 4 3" xfId="21712" xr:uid="{00000000-0005-0000-0000-000018480000}"/>
    <cellStyle name="Note 49 3 2 3 2 4 4" xfId="28248" xr:uid="{00000000-0005-0000-0000-000019480000}"/>
    <cellStyle name="Note 49 3 2 3 2 4 5" xfId="36970" xr:uid="{00000000-0005-0000-0000-00001A480000}"/>
    <cellStyle name="Note 49 3 2 3 2 5" xfId="13580" xr:uid="{00000000-0005-0000-0000-00001B480000}"/>
    <cellStyle name="Note 49 3 2 3 2 5 2" xfId="36971" xr:uid="{00000000-0005-0000-0000-00001C480000}"/>
    <cellStyle name="Note 49 3 2 3 2 6" xfId="21718" xr:uid="{00000000-0005-0000-0000-00001D480000}"/>
    <cellStyle name="Note 49 3 2 3 2 7" xfId="28242" xr:uid="{00000000-0005-0000-0000-00001E480000}"/>
    <cellStyle name="Note 49 3 2 3 2 8" xfId="36972" xr:uid="{00000000-0005-0000-0000-00001F480000}"/>
    <cellStyle name="Note 49 3 2 3 3" xfId="4488" xr:uid="{00000000-0005-0000-0000-000020480000}"/>
    <cellStyle name="Note 49 3 2 3 3 2" xfId="4489" xr:uid="{00000000-0005-0000-0000-000021480000}"/>
    <cellStyle name="Note 49 3 2 3 3 2 2" xfId="13588" xr:uid="{00000000-0005-0000-0000-000022480000}"/>
    <cellStyle name="Note 49 3 2 3 3 2 3" xfId="21710" xr:uid="{00000000-0005-0000-0000-000023480000}"/>
    <cellStyle name="Note 49 3 2 3 3 2 4" xfId="28250" xr:uid="{00000000-0005-0000-0000-000024480000}"/>
    <cellStyle name="Note 49 3 2 3 3 2 5" xfId="36973" xr:uid="{00000000-0005-0000-0000-000025480000}"/>
    <cellStyle name="Note 49 3 2 3 3 3" xfId="4490" xr:uid="{00000000-0005-0000-0000-000026480000}"/>
    <cellStyle name="Note 49 3 2 3 3 3 2" xfId="13589" xr:uid="{00000000-0005-0000-0000-000027480000}"/>
    <cellStyle name="Note 49 3 2 3 3 3 3" xfId="21709" xr:uid="{00000000-0005-0000-0000-000028480000}"/>
    <cellStyle name="Note 49 3 2 3 3 3 4" xfId="28251" xr:uid="{00000000-0005-0000-0000-000029480000}"/>
    <cellStyle name="Note 49 3 2 3 3 3 5" xfId="36974" xr:uid="{00000000-0005-0000-0000-00002A480000}"/>
    <cellStyle name="Note 49 3 2 3 3 4" xfId="13587" xr:uid="{00000000-0005-0000-0000-00002B480000}"/>
    <cellStyle name="Note 49 3 2 3 3 4 2" xfId="36975" xr:uid="{00000000-0005-0000-0000-00002C480000}"/>
    <cellStyle name="Note 49 3 2 3 3 5" xfId="21711" xr:uid="{00000000-0005-0000-0000-00002D480000}"/>
    <cellStyle name="Note 49 3 2 3 3 6" xfId="28249" xr:uid="{00000000-0005-0000-0000-00002E480000}"/>
    <cellStyle name="Note 49 3 2 3 3 7" xfId="36976" xr:uid="{00000000-0005-0000-0000-00002F480000}"/>
    <cellStyle name="Note 49 3 2 3 4" xfId="4491" xr:uid="{00000000-0005-0000-0000-000030480000}"/>
    <cellStyle name="Note 49 3 2 3 4 2" xfId="4492" xr:uid="{00000000-0005-0000-0000-000031480000}"/>
    <cellStyle name="Note 49 3 2 3 4 2 2" xfId="13591" xr:uid="{00000000-0005-0000-0000-000032480000}"/>
    <cellStyle name="Note 49 3 2 3 4 2 3" xfId="21707" xr:uid="{00000000-0005-0000-0000-000033480000}"/>
    <cellStyle name="Note 49 3 2 3 4 2 4" xfId="28253" xr:uid="{00000000-0005-0000-0000-000034480000}"/>
    <cellStyle name="Note 49 3 2 3 4 2 5" xfId="36977" xr:uid="{00000000-0005-0000-0000-000035480000}"/>
    <cellStyle name="Note 49 3 2 3 4 3" xfId="4493" xr:uid="{00000000-0005-0000-0000-000036480000}"/>
    <cellStyle name="Note 49 3 2 3 4 3 2" xfId="13592" xr:uid="{00000000-0005-0000-0000-000037480000}"/>
    <cellStyle name="Note 49 3 2 3 4 3 3" xfId="21706" xr:uid="{00000000-0005-0000-0000-000038480000}"/>
    <cellStyle name="Note 49 3 2 3 4 3 4" xfId="28254" xr:uid="{00000000-0005-0000-0000-000039480000}"/>
    <cellStyle name="Note 49 3 2 3 4 3 5" xfId="36978" xr:uid="{00000000-0005-0000-0000-00003A480000}"/>
    <cellStyle name="Note 49 3 2 3 4 4" xfId="13590" xr:uid="{00000000-0005-0000-0000-00003B480000}"/>
    <cellStyle name="Note 49 3 2 3 4 5" xfId="21708" xr:uid="{00000000-0005-0000-0000-00003C480000}"/>
    <cellStyle name="Note 49 3 2 3 4 6" xfId="28252" xr:uid="{00000000-0005-0000-0000-00003D480000}"/>
    <cellStyle name="Note 49 3 2 3 4 7" xfId="36979" xr:uid="{00000000-0005-0000-0000-00003E480000}"/>
    <cellStyle name="Note 49 3 2 3 5" xfId="4494" xr:uid="{00000000-0005-0000-0000-00003F480000}"/>
    <cellStyle name="Note 49 3 2 3 5 2" xfId="13593" xr:uid="{00000000-0005-0000-0000-000040480000}"/>
    <cellStyle name="Note 49 3 2 3 5 3" xfId="21705" xr:uid="{00000000-0005-0000-0000-000041480000}"/>
    <cellStyle name="Note 49 3 2 3 5 4" xfId="28255" xr:uid="{00000000-0005-0000-0000-000042480000}"/>
    <cellStyle name="Note 49 3 2 3 5 5" xfId="36980" xr:uid="{00000000-0005-0000-0000-000043480000}"/>
    <cellStyle name="Note 49 3 2 3 6" xfId="13579" xr:uid="{00000000-0005-0000-0000-000044480000}"/>
    <cellStyle name="Note 49 3 2 3 6 2" xfId="36981" xr:uid="{00000000-0005-0000-0000-000045480000}"/>
    <cellStyle name="Note 49 3 2 3 7" xfId="21719" xr:uid="{00000000-0005-0000-0000-000046480000}"/>
    <cellStyle name="Note 49 3 2 3 8" xfId="28241" xr:uid="{00000000-0005-0000-0000-000047480000}"/>
    <cellStyle name="Note 49 3 2 3 9" xfId="36982" xr:uid="{00000000-0005-0000-0000-000048480000}"/>
    <cellStyle name="Note 49 3 2 4" xfId="4495" xr:uid="{00000000-0005-0000-0000-000049480000}"/>
    <cellStyle name="Note 49 3 2 4 2" xfId="4496" xr:uid="{00000000-0005-0000-0000-00004A480000}"/>
    <cellStyle name="Note 49 3 2 4 2 2" xfId="4497" xr:uid="{00000000-0005-0000-0000-00004B480000}"/>
    <cellStyle name="Note 49 3 2 4 2 2 2" xfId="4498" xr:uid="{00000000-0005-0000-0000-00004C480000}"/>
    <cellStyle name="Note 49 3 2 4 2 2 2 2" xfId="13597" xr:uid="{00000000-0005-0000-0000-00004D480000}"/>
    <cellStyle name="Note 49 3 2 4 2 2 2 3" xfId="21701" xr:uid="{00000000-0005-0000-0000-00004E480000}"/>
    <cellStyle name="Note 49 3 2 4 2 2 2 4" xfId="28259" xr:uid="{00000000-0005-0000-0000-00004F480000}"/>
    <cellStyle name="Note 49 3 2 4 2 2 2 5" xfId="36983" xr:uid="{00000000-0005-0000-0000-000050480000}"/>
    <cellStyle name="Note 49 3 2 4 2 2 3" xfId="4499" xr:uid="{00000000-0005-0000-0000-000051480000}"/>
    <cellStyle name="Note 49 3 2 4 2 2 3 2" xfId="13598" xr:uid="{00000000-0005-0000-0000-000052480000}"/>
    <cellStyle name="Note 49 3 2 4 2 2 3 3" xfId="21700" xr:uid="{00000000-0005-0000-0000-000053480000}"/>
    <cellStyle name="Note 49 3 2 4 2 2 3 4" xfId="28260" xr:uid="{00000000-0005-0000-0000-000054480000}"/>
    <cellStyle name="Note 49 3 2 4 2 2 3 5" xfId="36984" xr:uid="{00000000-0005-0000-0000-000055480000}"/>
    <cellStyle name="Note 49 3 2 4 2 2 4" xfId="13596" xr:uid="{00000000-0005-0000-0000-000056480000}"/>
    <cellStyle name="Note 49 3 2 4 2 2 5" xfId="21702" xr:uid="{00000000-0005-0000-0000-000057480000}"/>
    <cellStyle name="Note 49 3 2 4 2 2 6" xfId="28258" xr:uid="{00000000-0005-0000-0000-000058480000}"/>
    <cellStyle name="Note 49 3 2 4 2 2 7" xfId="36985" xr:uid="{00000000-0005-0000-0000-000059480000}"/>
    <cellStyle name="Note 49 3 2 4 2 3" xfId="4500" xr:uid="{00000000-0005-0000-0000-00005A480000}"/>
    <cellStyle name="Note 49 3 2 4 2 3 2" xfId="13599" xr:uid="{00000000-0005-0000-0000-00005B480000}"/>
    <cellStyle name="Note 49 3 2 4 2 3 3" xfId="21699" xr:uid="{00000000-0005-0000-0000-00005C480000}"/>
    <cellStyle name="Note 49 3 2 4 2 3 4" xfId="28261" xr:uid="{00000000-0005-0000-0000-00005D480000}"/>
    <cellStyle name="Note 49 3 2 4 2 3 5" xfId="36986" xr:uid="{00000000-0005-0000-0000-00005E480000}"/>
    <cellStyle name="Note 49 3 2 4 2 4" xfId="4501" xr:uid="{00000000-0005-0000-0000-00005F480000}"/>
    <cellStyle name="Note 49 3 2 4 2 4 2" xfId="13600" xr:uid="{00000000-0005-0000-0000-000060480000}"/>
    <cellStyle name="Note 49 3 2 4 2 4 3" xfId="21698" xr:uid="{00000000-0005-0000-0000-000061480000}"/>
    <cellStyle name="Note 49 3 2 4 2 4 4" xfId="28262" xr:uid="{00000000-0005-0000-0000-000062480000}"/>
    <cellStyle name="Note 49 3 2 4 2 4 5" xfId="36987" xr:uid="{00000000-0005-0000-0000-000063480000}"/>
    <cellStyle name="Note 49 3 2 4 2 5" xfId="13595" xr:uid="{00000000-0005-0000-0000-000064480000}"/>
    <cellStyle name="Note 49 3 2 4 2 5 2" xfId="36988" xr:uid="{00000000-0005-0000-0000-000065480000}"/>
    <cellStyle name="Note 49 3 2 4 2 6" xfId="21703" xr:uid="{00000000-0005-0000-0000-000066480000}"/>
    <cellStyle name="Note 49 3 2 4 2 7" xfId="28257" xr:uid="{00000000-0005-0000-0000-000067480000}"/>
    <cellStyle name="Note 49 3 2 4 2 8" xfId="36989" xr:uid="{00000000-0005-0000-0000-000068480000}"/>
    <cellStyle name="Note 49 3 2 4 3" xfId="4502" xr:uid="{00000000-0005-0000-0000-000069480000}"/>
    <cellStyle name="Note 49 3 2 4 3 2" xfId="4503" xr:uid="{00000000-0005-0000-0000-00006A480000}"/>
    <cellStyle name="Note 49 3 2 4 3 2 2" xfId="13602" xr:uid="{00000000-0005-0000-0000-00006B480000}"/>
    <cellStyle name="Note 49 3 2 4 3 2 3" xfId="21696" xr:uid="{00000000-0005-0000-0000-00006C480000}"/>
    <cellStyle name="Note 49 3 2 4 3 2 4" xfId="28264" xr:uid="{00000000-0005-0000-0000-00006D480000}"/>
    <cellStyle name="Note 49 3 2 4 3 2 5" xfId="36990" xr:uid="{00000000-0005-0000-0000-00006E480000}"/>
    <cellStyle name="Note 49 3 2 4 3 3" xfId="4504" xr:uid="{00000000-0005-0000-0000-00006F480000}"/>
    <cellStyle name="Note 49 3 2 4 3 3 2" xfId="13603" xr:uid="{00000000-0005-0000-0000-000070480000}"/>
    <cellStyle name="Note 49 3 2 4 3 3 3" xfId="21695" xr:uid="{00000000-0005-0000-0000-000071480000}"/>
    <cellStyle name="Note 49 3 2 4 3 3 4" xfId="28265" xr:uid="{00000000-0005-0000-0000-000072480000}"/>
    <cellStyle name="Note 49 3 2 4 3 3 5" xfId="36991" xr:uid="{00000000-0005-0000-0000-000073480000}"/>
    <cellStyle name="Note 49 3 2 4 3 4" xfId="13601" xr:uid="{00000000-0005-0000-0000-000074480000}"/>
    <cellStyle name="Note 49 3 2 4 3 5" xfId="21697" xr:uid="{00000000-0005-0000-0000-000075480000}"/>
    <cellStyle name="Note 49 3 2 4 3 6" xfId="28263" xr:uid="{00000000-0005-0000-0000-000076480000}"/>
    <cellStyle name="Note 49 3 2 4 3 7" xfId="36992" xr:uid="{00000000-0005-0000-0000-000077480000}"/>
    <cellStyle name="Note 49 3 2 4 4" xfId="4505" xr:uid="{00000000-0005-0000-0000-000078480000}"/>
    <cellStyle name="Note 49 3 2 4 4 2" xfId="13604" xr:uid="{00000000-0005-0000-0000-000079480000}"/>
    <cellStyle name="Note 49 3 2 4 4 3" xfId="21694" xr:uid="{00000000-0005-0000-0000-00007A480000}"/>
    <cellStyle name="Note 49 3 2 4 4 4" xfId="28266" xr:uid="{00000000-0005-0000-0000-00007B480000}"/>
    <cellStyle name="Note 49 3 2 4 4 5" xfId="36993" xr:uid="{00000000-0005-0000-0000-00007C480000}"/>
    <cellStyle name="Note 49 3 2 4 5" xfId="4506" xr:uid="{00000000-0005-0000-0000-00007D480000}"/>
    <cellStyle name="Note 49 3 2 4 5 2" xfId="13605" xr:uid="{00000000-0005-0000-0000-00007E480000}"/>
    <cellStyle name="Note 49 3 2 4 5 3" xfId="21693" xr:uid="{00000000-0005-0000-0000-00007F480000}"/>
    <cellStyle name="Note 49 3 2 4 5 4" xfId="28267" xr:uid="{00000000-0005-0000-0000-000080480000}"/>
    <cellStyle name="Note 49 3 2 4 5 5" xfId="36994" xr:uid="{00000000-0005-0000-0000-000081480000}"/>
    <cellStyle name="Note 49 3 2 4 6" xfId="13594" xr:uid="{00000000-0005-0000-0000-000082480000}"/>
    <cellStyle name="Note 49 3 2 4 6 2" xfId="36995" xr:uid="{00000000-0005-0000-0000-000083480000}"/>
    <cellStyle name="Note 49 3 2 4 7" xfId="21704" xr:uid="{00000000-0005-0000-0000-000084480000}"/>
    <cellStyle name="Note 49 3 2 4 8" xfId="28256" xr:uid="{00000000-0005-0000-0000-000085480000}"/>
    <cellStyle name="Note 49 3 2 4 9" xfId="36996" xr:uid="{00000000-0005-0000-0000-000086480000}"/>
    <cellStyle name="Note 49 3 2 5" xfId="4507" xr:uid="{00000000-0005-0000-0000-000087480000}"/>
    <cellStyle name="Note 49 3 2 5 2" xfId="4508" xr:uid="{00000000-0005-0000-0000-000088480000}"/>
    <cellStyle name="Note 49 3 2 5 2 2" xfId="4509" xr:uid="{00000000-0005-0000-0000-000089480000}"/>
    <cellStyle name="Note 49 3 2 5 2 2 2" xfId="4510" xr:uid="{00000000-0005-0000-0000-00008A480000}"/>
    <cellStyle name="Note 49 3 2 5 2 2 2 2" xfId="13609" xr:uid="{00000000-0005-0000-0000-00008B480000}"/>
    <cellStyle name="Note 49 3 2 5 2 2 2 3" xfId="21689" xr:uid="{00000000-0005-0000-0000-00008C480000}"/>
    <cellStyle name="Note 49 3 2 5 2 2 2 4" xfId="28271" xr:uid="{00000000-0005-0000-0000-00008D480000}"/>
    <cellStyle name="Note 49 3 2 5 2 2 2 5" xfId="36997" xr:uid="{00000000-0005-0000-0000-00008E480000}"/>
    <cellStyle name="Note 49 3 2 5 2 2 3" xfId="4511" xr:uid="{00000000-0005-0000-0000-00008F480000}"/>
    <cellStyle name="Note 49 3 2 5 2 2 3 2" xfId="13610" xr:uid="{00000000-0005-0000-0000-000090480000}"/>
    <cellStyle name="Note 49 3 2 5 2 2 3 3" xfId="21688" xr:uid="{00000000-0005-0000-0000-000091480000}"/>
    <cellStyle name="Note 49 3 2 5 2 2 3 4" xfId="28272" xr:uid="{00000000-0005-0000-0000-000092480000}"/>
    <cellStyle name="Note 49 3 2 5 2 2 3 5" xfId="36998" xr:uid="{00000000-0005-0000-0000-000093480000}"/>
    <cellStyle name="Note 49 3 2 5 2 2 4" xfId="13608" xr:uid="{00000000-0005-0000-0000-000094480000}"/>
    <cellStyle name="Note 49 3 2 5 2 2 5" xfId="21690" xr:uid="{00000000-0005-0000-0000-000095480000}"/>
    <cellStyle name="Note 49 3 2 5 2 2 6" xfId="28270" xr:uid="{00000000-0005-0000-0000-000096480000}"/>
    <cellStyle name="Note 49 3 2 5 2 2 7" xfId="36999" xr:uid="{00000000-0005-0000-0000-000097480000}"/>
    <cellStyle name="Note 49 3 2 5 2 3" xfId="4512" xr:uid="{00000000-0005-0000-0000-000098480000}"/>
    <cellStyle name="Note 49 3 2 5 2 3 2" xfId="13611" xr:uid="{00000000-0005-0000-0000-000099480000}"/>
    <cellStyle name="Note 49 3 2 5 2 3 3" xfId="21687" xr:uid="{00000000-0005-0000-0000-00009A480000}"/>
    <cellStyle name="Note 49 3 2 5 2 3 4" xfId="28273" xr:uid="{00000000-0005-0000-0000-00009B480000}"/>
    <cellStyle name="Note 49 3 2 5 2 3 5" xfId="37000" xr:uid="{00000000-0005-0000-0000-00009C480000}"/>
    <cellStyle name="Note 49 3 2 5 2 4" xfId="4513" xr:uid="{00000000-0005-0000-0000-00009D480000}"/>
    <cellStyle name="Note 49 3 2 5 2 4 2" xfId="13612" xr:uid="{00000000-0005-0000-0000-00009E480000}"/>
    <cellStyle name="Note 49 3 2 5 2 4 3" xfId="21686" xr:uid="{00000000-0005-0000-0000-00009F480000}"/>
    <cellStyle name="Note 49 3 2 5 2 4 4" xfId="28274" xr:uid="{00000000-0005-0000-0000-0000A0480000}"/>
    <cellStyle name="Note 49 3 2 5 2 4 5" xfId="37001" xr:uid="{00000000-0005-0000-0000-0000A1480000}"/>
    <cellStyle name="Note 49 3 2 5 2 5" xfId="13607" xr:uid="{00000000-0005-0000-0000-0000A2480000}"/>
    <cellStyle name="Note 49 3 2 5 2 5 2" xfId="37002" xr:uid="{00000000-0005-0000-0000-0000A3480000}"/>
    <cellStyle name="Note 49 3 2 5 2 6" xfId="21691" xr:uid="{00000000-0005-0000-0000-0000A4480000}"/>
    <cellStyle name="Note 49 3 2 5 2 7" xfId="28269" xr:uid="{00000000-0005-0000-0000-0000A5480000}"/>
    <cellStyle name="Note 49 3 2 5 2 8" xfId="37003" xr:uid="{00000000-0005-0000-0000-0000A6480000}"/>
    <cellStyle name="Note 49 3 2 5 3" xfId="4514" xr:uid="{00000000-0005-0000-0000-0000A7480000}"/>
    <cellStyle name="Note 49 3 2 5 3 2" xfId="4515" xr:uid="{00000000-0005-0000-0000-0000A8480000}"/>
    <cellStyle name="Note 49 3 2 5 3 2 2" xfId="13614" xr:uid="{00000000-0005-0000-0000-0000A9480000}"/>
    <cellStyle name="Note 49 3 2 5 3 2 3" xfId="21684" xr:uid="{00000000-0005-0000-0000-0000AA480000}"/>
    <cellStyle name="Note 49 3 2 5 3 2 4" xfId="28276" xr:uid="{00000000-0005-0000-0000-0000AB480000}"/>
    <cellStyle name="Note 49 3 2 5 3 2 5" xfId="37004" xr:uid="{00000000-0005-0000-0000-0000AC480000}"/>
    <cellStyle name="Note 49 3 2 5 3 3" xfId="4516" xr:uid="{00000000-0005-0000-0000-0000AD480000}"/>
    <cellStyle name="Note 49 3 2 5 3 3 2" xfId="13615" xr:uid="{00000000-0005-0000-0000-0000AE480000}"/>
    <cellStyle name="Note 49 3 2 5 3 3 3" xfId="21683" xr:uid="{00000000-0005-0000-0000-0000AF480000}"/>
    <cellStyle name="Note 49 3 2 5 3 3 4" xfId="28277" xr:uid="{00000000-0005-0000-0000-0000B0480000}"/>
    <cellStyle name="Note 49 3 2 5 3 3 5" xfId="37005" xr:uid="{00000000-0005-0000-0000-0000B1480000}"/>
    <cellStyle name="Note 49 3 2 5 3 4" xfId="13613" xr:uid="{00000000-0005-0000-0000-0000B2480000}"/>
    <cellStyle name="Note 49 3 2 5 3 5" xfId="21685" xr:uid="{00000000-0005-0000-0000-0000B3480000}"/>
    <cellStyle name="Note 49 3 2 5 3 6" xfId="28275" xr:uid="{00000000-0005-0000-0000-0000B4480000}"/>
    <cellStyle name="Note 49 3 2 5 3 7" xfId="37006" xr:uid="{00000000-0005-0000-0000-0000B5480000}"/>
    <cellStyle name="Note 49 3 2 5 4" xfId="4517" xr:uid="{00000000-0005-0000-0000-0000B6480000}"/>
    <cellStyle name="Note 49 3 2 5 4 2" xfId="13616" xr:uid="{00000000-0005-0000-0000-0000B7480000}"/>
    <cellStyle name="Note 49 3 2 5 4 3" xfId="21682" xr:uid="{00000000-0005-0000-0000-0000B8480000}"/>
    <cellStyle name="Note 49 3 2 5 4 4" xfId="28278" xr:uid="{00000000-0005-0000-0000-0000B9480000}"/>
    <cellStyle name="Note 49 3 2 5 4 5" xfId="37007" xr:uid="{00000000-0005-0000-0000-0000BA480000}"/>
    <cellStyle name="Note 49 3 2 5 5" xfId="4518" xr:uid="{00000000-0005-0000-0000-0000BB480000}"/>
    <cellStyle name="Note 49 3 2 5 5 2" xfId="13617" xr:uid="{00000000-0005-0000-0000-0000BC480000}"/>
    <cellStyle name="Note 49 3 2 5 5 3" xfId="21681" xr:uid="{00000000-0005-0000-0000-0000BD480000}"/>
    <cellStyle name="Note 49 3 2 5 5 4" xfId="28279" xr:uid="{00000000-0005-0000-0000-0000BE480000}"/>
    <cellStyle name="Note 49 3 2 5 5 5" xfId="37008" xr:uid="{00000000-0005-0000-0000-0000BF480000}"/>
    <cellStyle name="Note 49 3 2 5 6" xfId="13606" xr:uid="{00000000-0005-0000-0000-0000C0480000}"/>
    <cellStyle name="Note 49 3 2 5 6 2" xfId="37009" xr:uid="{00000000-0005-0000-0000-0000C1480000}"/>
    <cellStyle name="Note 49 3 2 5 7" xfId="21692" xr:uid="{00000000-0005-0000-0000-0000C2480000}"/>
    <cellStyle name="Note 49 3 2 5 8" xfId="28268" xr:uid="{00000000-0005-0000-0000-0000C3480000}"/>
    <cellStyle name="Note 49 3 2 5 9" xfId="37010" xr:uid="{00000000-0005-0000-0000-0000C4480000}"/>
    <cellStyle name="Note 49 3 2 6" xfId="4519" xr:uid="{00000000-0005-0000-0000-0000C5480000}"/>
    <cellStyle name="Note 49 3 2 6 2" xfId="4520" xr:uid="{00000000-0005-0000-0000-0000C6480000}"/>
    <cellStyle name="Note 49 3 2 6 2 2" xfId="4521" xr:uid="{00000000-0005-0000-0000-0000C7480000}"/>
    <cellStyle name="Note 49 3 2 6 2 2 2" xfId="13620" xr:uid="{00000000-0005-0000-0000-0000C8480000}"/>
    <cellStyle name="Note 49 3 2 6 2 2 3" xfId="21678" xr:uid="{00000000-0005-0000-0000-0000C9480000}"/>
    <cellStyle name="Note 49 3 2 6 2 2 4" xfId="28282" xr:uid="{00000000-0005-0000-0000-0000CA480000}"/>
    <cellStyle name="Note 49 3 2 6 2 2 5" xfId="37011" xr:uid="{00000000-0005-0000-0000-0000CB480000}"/>
    <cellStyle name="Note 49 3 2 6 2 3" xfId="4522" xr:uid="{00000000-0005-0000-0000-0000CC480000}"/>
    <cellStyle name="Note 49 3 2 6 2 3 2" xfId="13621" xr:uid="{00000000-0005-0000-0000-0000CD480000}"/>
    <cellStyle name="Note 49 3 2 6 2 3 3" xfId="21677" xr:uid="{00000000-0005-0000-0000-0000CE480000}"/>
    <cellStyle name="Note 49 3 2 6 2 3 4" xfId="28283" xr:uid="{00000000-0005-0000-0000-0000CF480000}"/>
    <cellStyle name="Note 49 3 2 6 2 3 5" xfId="37012" xr:uid="{00000000-0005-0000-0000-0000D0480000}"/>
    <cellStyle name="Note 49 3 2 6 2 4" xfId="13619" xr:uid="{00000000-0005-0000-0000-0000D1480000}"/>
    <cellStyle name="Note 49 3 2 6 2 4 2" xfId="37013" xr:uid="{00000000-0005-0000-0000-0000D2480000}"/>
    <cellStyle name="Note 49 3 2 6 2 5" xfId="21679" xr:uid="{00000000-0005-0000-0000-0000D3480000}"/>
    <cellStyle name="Note 49 3 2 6 2 6" xfId="28281" xr:uid="{00000000-0005-0000-0000-0000D4480000}"/>
    <cellStyle name="Note 49 3 2 6 2 7" xfId="37014" xr:uid="{00000000-0005-0000-0000-0000D5480000}"/>
    <cellStyle name="Note 49 3 2 6 3" xfId="4523" xr:uid="{00000000-0005-0000-0000-0000D6480000}"/>
    <cellStyle name="Note 49 3 2 6 3 2" xfId="4524" xr:uid="{00000000-0005-0000-0000-0000D7480000}"/>
    <cellStyle name="Note 49 3 2 6 3 2 2" xfId="13623" xr:uid="{00000000-0005-0000-0000-0000D8480000}"/>
    <cellStyle name="Note 49 3 2 6 3 2 3" xfId="21675" xr:uid="{00000000-0005-0000-0000-0000D9480000}"/>
    <cellStyle name="Note 49 3 2 6 3 2 4" xfId="28285" xr:uid="{00000000-0005-0000-0000-0000DA480000}"/>
    <cellStyle name="Note 49 3 2 6 3 2 5" xfId="37015" xr:uid="{00000000-0005-0000-0000-0000DB480000}"/>
    <cellStyle name="Note 49 3 2 6 3 3" xfId="4525" xr:uid="{00000000-0005-0000-0000-0000DC480000}"/>
    <cellStyle name="Note 49 3 2 6 3 3 2" xfId="13624" xr:uid="{00000000-0005-0000-0000-0000DD480000}"/>
    <cellStyle name="Note 49 3 2 6 3 3 3" xfId="21674" xr:uid="{00000000-0005-0000-0000-0000DE480000}"/>
    <cellStyle name="Note 49 3 2 6 3 3 4" xfId="28286" xr:uid="{00000000-0005-0000-0000-0000DF480000}"/>
    <cellStyle name="Note 49 3 2 6 3 3 5" xfId="37016" xr:uid="{00000000-0005-0000-0000-0000E0480000}"/>
    <cellStyle name="Note 49 3 2 6 3 4" xfId="13622" xr:uid="{00000000-0005-0000-0000-0000E1480000}"/>
    <cellStyle name="Note 49 3 2 6 3 5" xfId="21676" xr:uid="{00000000-0005-0000-0000-0000E2480000}"/>
    <cellStyle name="Note 49 3 2 6 3 6" xfId="28284" xr:uid="{00000000-0005-0000-0000-0000E3480000}"/>
    <cellStyle name="Note 49 3 2 6 3 7" xfId="37017" xr:uid="{00000000-0005-0000-0000-0000E4480000}"/>
    <cellStyle name="Note 49 3 2 6 4" xfId="4526" xr:uid="{00000000-0005-0000-0000-0000E5480000}"/>
    <cellStyle name="Note 49 3 2 6 4 2" xfId="13625" xr:uid="{00000000-0005-0000-0000-0000E6480000}"/>
    <cellStyle name="Note 49 3 2 6 4 3" xfId="21673" xr:uid="{00000000-0005-0000-0000-0000E7480000}"/>
    <cellStyle name="Note 49 3 2 6 4 4" xfId="28287" xr:uid="{00000000-0005-0000-0000-0000E8480000}"/>
    <cellStyle name="Note 49 3 2 6 4 5" xfId="37018" xr:uid="{00000000-0005-0000-0000-0000E9480000}"/>
    <cellStyle name="Note 49 3 2 6 5" xfId="4527" xr:uid="{00000000-0005-0000-0000-0000EA480000}"/>
    <cellStyle name="Note 49 3 2 6 5 2" xfId="13626" xr:uid="{00000000-0005-0000-0000-0000EB480000}"/>
    <cellStyle name="Note 49 3 2 6 5 3" xfId="21672" xr:uid="{00000000-0005-0000-0000-0000EC480000}"/>
    <cellStyle name="Note 49 3 2 6 5 4" xfId="28288" xr:uid="{00000000-0005-0000-0000-0000ED480000}"/>
    <cellStyle name="Note 49 3 2 6 5 5" xfId="37019" xr:uid="{00000000-0005-0000-0000-0000EE480000}"/>
    <cellStyle name="Note 49 3 2 6 6" xfId="13618" xr:uid="{00000000-0005-0000-0000-0000EF480000}"/>
    <cellStyle name="Note 49 3 2 6 6 2" xfId="37020" xr:uid="{00000000-0005-0000-0000-0000F0480000}"/>
    <cellStyle name="Note 49 3 2 6 7" xfId="21680" xr:uid="{00000000-0005-0000-0000-0000F1480000}"/>
    <cellStyle name="Note 49 3 2 6 8" xfId="28280" xr:uid="{00000000-0005-0000-0000-0000F2480000}"/>
    <cellStyle name="Note 49 3 2 6 9" xfId="37021" xr:uid="{00000000-0005-0000-0000-0000F3480000}"/>
    <cellStyle name="Note 49 3 2 7" xfId="13563" xr:uid="{00000000-0005-0000-0000-0000F4480000}"/>
    <cellStyle name="Note 49 3 2 7 2" xfId="37022" xr:uid="{00000000-0005-0000-0000-0000F5480000}"/>
    <cellStyle name="Note 49 3 2 8" xfId="21735" xr:uid="{00000000-0005-0000-0000-0000F6480000}"/>
    <cellStyle name="Note 49 3 2 9" xfId="28225" xr:uid="{00000000-0005-0000-0000-0000F7480000}"/>
    <cellStyle name="Note 49 3 3" xfId="4528" xr:uid="{00000000-0005-0000-0000-0000F8480000}"/>
    <cellStyle name="Note 49 3 3 10" xfId="37023" xr:uid="{00000000-0005-0000-0000-0000F9480000}"/>
    <cellStyle name="Note 49 3 3 2" xfId="4529" xr:uid="{00000000-0005-0000-0000-0000FA480000}"/>
    <cellStyle name="Note 49 3 3 2 2" xfId="4530" xr:uid="{00000000-0005-0000-0000-0000FB480000}"/>
    <cellStyle name="Note 49 3 3 2 2 2" xfId="4531" xr:uid="{00000000-0005-0000-0000-0000FC480000}"/>
    <cellStyle name="Note 49 3 3 2 2 2 2" xfId="4532" xr:uid="{00000000-0005-0000-0000-0000FD480000}"/>
    <cellStyle name="Note 49 3 3 2 2 2 2 2" xfId="13631" xr:uid="{00000000-0005-0000-0000-0000FE480000}"/>
    <cellStyle name="Note 49 3 3 2 2 2 2 3" xfId="21667" xr:uid="{00000000-0005-0000-0000-0000FF480000}"/>
    <cellStyle name="Note 49 3 3 2 2 2 2 4" xfId="28293" xr:uid="{00000000-0005-0000-0000-000000490000}"/>
    <cellStyle name="Note 49 3 3 2 2 2 2 5" xfId="37024" xr:uid="{00000000-0005-0000-0000-000001490000}"/>
    <cellStyle name="Note 49 3 3 2 2 2 3" xfId="4533" xr:uid="{00000000-0005-0000-0000-000002490000}"/>
    <cellStyle name="Note 49 3 3 2 2 2 3 2" xfId="13632" xr:uid="{00000000-0005-0000-0000-000003490000}"/>
    <cellStyle name="Note 49 3 3 2 2 2 3 3" xfId="21666" xr:uid="{00000000-0005-0000-0000-000004490000}"/>
    <cellStyle name="Note 49 3 3 2 2 2 3 4" xfId="28294" xr:uid="{00000000-0005-0000-0000-000005490000}"/>
    <cellStyle name="Note 49 3 3 2 2 2 3 5" xfId="37025" xr:uid="{00000000-0005-0000-0000-000006490000}"/>
    <cellStyle name="Note 49 3 3 2 2 2 4" xfId="13630" xr:uid="{00000000-0005-0000-0000-000007490000}"/>
    <cellStyle name="Note 49 3 3 2 2 2 4 2" xfId="37026" xr:uid="{00000000-0005-0000-0000-000008490000}"/>
    <cellStyle name="Note 49 3 3 2 2 2 5" xfId="21668" xr:uid="{00000000-0005-0000-0000-000009490000}"/>
    <cellStyle name="Note 49 3 3 2 2 2 6" xfId="28292" xr:uid="{00000000-0005-0000-0000-00000A490000}"/>
    <cellStyle name="Note 49 3 3 2 2 2 7" xfId="37027" xr:uid="{00000000-0005-0000-0000-00000B490000}"/>
    <cellStyle name="Note 49 3 3 2 2 3" xfId="4534" xr:uid="{00000000-0005-0000-0000-00000C490000}"/>
    <cellStyle name="Note 49 3 3 2 2 3 2" xfId="4535" xr:uid="{00000000-0005-0000-0000-00000D490000}"/>
    <cellStyle name="Note 49 3 3 2 2 3 2 2" xfId="13634" xr:uid="{00000000-0005-0000-0000-00000E490000}"/>
    <cellStyle name="Note 49 3 3 2 2 3 2 3" xfId="21664" xr:uid="{00000000-0005-0000-0000-00000F490000}"/>
    <cellStyle name="Note 49 3 3 2 2 3 2 4" xfId="28296" xr:uid="{00000000-0005-0000-0000-000010490000}"/>
    <cellStyle name="Note 49 3 3 2 2 3 2 5" xfId="37028" xr:uid="{00000000-0005-0000-0000-000011490000}"/>
    <cellStyle name="Note 49 3 3 2 2 3 3" xfId="13633" xr:uid="{00000000-0005-0000-0000-000012490000}"/>
    <cellStyle name="Note 49 3 3 2 2 3 4" xfId="21665" xr:uid="{00000000-0005-0000-0000-000013490000}"/>
    <cellStyle name="Note 49 3 3 2 2 3 5" xfId="28295" xr:uid="{00000000-0005-0000-0000-000014490000}"/>
    <cellStyle name="Note 49 3 3 2 2 3 6" xfId="37029" xr:uid="{00000000-0005-0000-0000-000015490000}"/>
    <cellStyle name="Note 49 3 3 2 2 4" xfId="4536" xr:uid="{00000000-0005-0000-0000-000016490000}"/>
    <cellStyle name="Note 49 3 3 2 2 4 2" xfId="13635" xr:uid="{00000000-0005-0000-0000-000017490000}"/>
    <cellStyle name="Note 49 3 3 2 2 4 3" xfId="21663" xr:uid="{00000000-0005-0000-0000-000018490000}"/>
    <cellStyle name="Note 49 3 3 2 2 4 4" xfId="28297" xr:uid="{00000000-0005-0000-0000-000019490000}"/>
    <cellStyle name="Note 49 3 3 2 2 4 5" xfId="37030" xr:uid="{00000000-0005-0000-0000-00001A490000}"/>
    <cellStyle name="Note 49 3 3 2 2 5" xfId="13629" xr:uid="{00000000-0005-0000-0000-00001B490000}"/>
    <cellStyle name="Note 49 3 3 2 2 5 2" xfId="37031" xr:uid="{00000000-0005-0000-0000-00001C490000}"/>
    <cellStyle name="Note 49 3 3 2 2 6" xfId="21669" xr:uid="{00000000-0005-0000-0000-00001D490000}"/>
    <cellStyle name="Note 49 3 3 2 2 7" xfId="28291" xr:uid="{00000000-0005-0000-0000-00001E490000}"/>
    <cellStyle name="Note 49 3 3 2 2 8" xfId="37032" xr:uid="{00000000-0005-0000-0000-00001F490000}"/>
    <cellStyle name="Note 49 3 3 2 3" xfId="4537" xr:uid="{00000000-0005-0000-0000-000020490000}"/>
    <cellStyle name="Note 49 3 3 2 3 2" xfId="4538" xr:uid="{00000000-0005-0000-0000-000021490000}"/>
    <cellStyle name="Note 49 3 3 2 3 2 2" xfId="13637" xr:uid="{00000000-0005-0000-0000-000022490000}"/>
    <cellStyle name="Note 49 3 3 2 3 2 3" xfId="21661" xr:uid="{00000000-0005-0000-0000-000023490000}"/>
    <cellStyle name="Note 49 3 3 2 3 2 4" xfId="28299" xr:uid="{00000000-0005-0000-0000-000024490000}"/>
    <cellStyle name="Note 49 3 3 2 3 2 5" xfId="37033" xr:uid="{00000000-0005-0000-0000-000025490000}"/>
    <cellStyle name="Note 49 3 3 2 3 3" xfId="4539" xr:uid="{00000000-0005-0000-0000-000026490000}"/>
    <cellStyle name="Note 49 3 3 2 3 3 2" xfId="13638" xr:uid="{00000000-0005-0000-0000-000027490000}"/>
    <cellStyle name="Note 49 3 3 2 3 3 3" xfId="21660" xr:uid="{00000000-0005-0000-0000-000028490000}"/>
    <cellStyle name="Note 49 3 3 2 3 3 4" xfId="28300" xr:uid="{00000000-0005-0000-0000-000029490000}"/>
    <cellStyle name="Note 49 3 3 2 3 3 5" xfId="37034" xr:uid="{00000000-0005-0000-0000-00002A490000}"/>
    <cellStyle name="Note 49 3 3 2 3 4" xfId="13636" xr:uid="{00000000-0005-0000-0000-00002B490000}"/>
    <cellStyle name="Note 49 3 3 2 3 4 2" xfId="37035" xr:uid="{00000000-0005-0000-0000-00002C490000}"/>
    <cellStyle name="Note 49 3 3 2 3 5" xfId="21662" xr:uid="{00000000-0005-0000-0000-00002D490000}"/>
    <cellStyle name="Note 49 3 3 2 3 6" xfId="28298" xr:uid="{00000000-0005-0000-0000-00002E490000}"/>
    <cellStyle name="Note 49 3 3 2 3 7" xfId="37036" xr:uid="{00000000-0005-0000-0000-00002F490000}"/>
    <cellStyle name="Note 49 3 3 2 4" xfId="4540" xr:uid="{00000000-0005-0000-0000-000030490000}"/>
    <cellStyle name="Note 49 3 3 2 4 2" xfId="4541" xr:uid="{00000000-0005-0000-0000-000031490000}"/>
    <cellStyle name="Note 49 3 3 2 4 2 2" xfId="13640" xr:uid="{00000000-0005-0000-0000-000032490000}"/>
    <cellStyle name="Note 49 3 3 2 4 2 3" xfId="21658" xr:uid="{00000000-0005-0000-0000-000033490000}"/>
    <cellStyle name="Note 49 3 3 2 4 2 4" xfId="28302" xr:uid="{00000000-0005-0000-0000-000034490000}"/>
    <cellStyle name="Note 49 3 3 2 4 2 5" xfId="37037" xr:uid="{00000000-0005-0000-0000-000035490000}"/>
    <cellStyle name="Note 49 3 3 2 4 3" xfId="4542" xr:uid="{00000000-0005-0000-0000-000036490000}"/>
    <cellStyle name="Note 49 3 3 2 4 3 2" xfId="13641" xr:uid="{00000000-0005-0000-0000-000037490000}"/>
    <cellStyle name="Note 49 3 3 2 4 3 3" xfId="21657" xr:uid="{00000000-0005-0000-0000-000038490000}"/>
    <cellStyle name="Note 49 3 3 2 4 3 4" xfId="28303" xr:uid="{00000000-0005-0000-0000-000039490000}"/>
    <cellStyle name="Note 49 3 3 2 4 3 5" xfId="37038" xr:uid="{00000000-0005-0000-0000-00003A490000}"/>
    <cellStyle name="Note 49 3 3 2 4 4" xfId="13639" xr:uid="{00000000-0005-0000-0000-00003B490000}"/>
    <cellStyle name="Note 49 3 3 2 4 5" xfId="21659" xr:uid="{00000000-0005-0000-0000-00003C490000}"/>
    <cellStyle name="Note 49 3 3 2 4 6" xfId="28301" xr:uid="{00000000-0005-0000-0000-00003D490000}"/>
    <cellStyle name="Note 49 3 3 2 4 7" xfId="37039" xr:uid="{00000000-0005-0000-0000-00003E490000}"/>
    <cellStyle name="Note 49 3 3 2 5" xfId="4543" xr:uid="{00000000-0005-0000-0000-00003F490000}"/>
    <cellStyle name="Note 49 3 3 2 5 2" xfId="13642" xr:uid="{00000000-0005-0000-0000-000040490000}"/>
    <cellStyle name="Note 49 3 3 2 5 3" xfId="21656" xr:uid="{00000000-0005-0000-0000-000041490000}"/>
    <cellStyle name="Note 49 3 3 2 5 4" xfId="28304" xr:uid="{00000000-0005-0000-0000-000042490000}"/>
    <cellStyle name="Note 49 3 3 2 5 5" xfId="37040" xr:uid="{00000000-0005-0000-0000-000043490000}"/>
    <cellStyle name="Note 49 3 3 2 6" xfId="13628" xr:uid="{00000000-0005-0000-0000-000044490000}"/>
    <cellStyle name="Note 49 3 3 2 6 2" xfId="37041" xr:uid="{00000000-0005-0000-0000-000045490000}"/>
    <cellStyle name="Note 49 3 3 2 7" xfId="21670" xr:uid="{00000000-0005-0000-0000-000046490000}"/>
    <cellStyle name="Note 49 3 3 2 8" xfId="28290" xr:uid="{00000000-0005-0000-0000-000047490000}"/>
    <cellStyle name="Note 49 3 3 2 9" xfId="37042" xr:uid="{00000000-0005-0000-0000-000048490000}"/>
    <cellStyle name="Note 49 3 3 3" xfId="4544" xr:uid="{00000000-0005-0000-0000-000049490000}"/>
    <cellStyle name="Note 49 3 3 3 2" xfId="4545" xr:uid="{00000000-0005-0000-0000-00004A490000}"/>
    <cellStyle name="Note 49 3 3 3 2 2" xfId="4546" xr:uid="{00000000-0005-0000-0000-00004B490000}"/>
    <cellStyle name="Note 49 3 3 3 2 2 2" xfId="4547" xr:uid="{00000000-0005-0000-0000-00004C490000}"/>
    <cellStyle name="Note 49 3 3 3 2 2 2 2" xfId="13646" xr:uid="{00000000-0005-0000-0000-00004D490000}"/>
    <cellStyle name="Note 49 3 3 3 2 2 2 3" xfId="21652" xr:uid="{00000000-0005-0000-0000-00004E490000}"/>
    <cellStyle name="Note 49 3 3 3 2 2 2 4" xfId="28308" xr:uid="{00000000-0005-0000-0000-00004F490000}"/>
    <cellStyle name="Note 49 3 3 3 2 2 2 5" xfId="37043" xr:uid="{00000000-0005-0000-0000-000050490000}"/>
    <cellStyle name="Note 49 3 3 3 2 2 3" xfId="4548" xr:uid="{00000000-0005-0000-0000-000051490000}"/>
    <cellStyle name="Note 49 3 3 3 2 2 3 2" xfId="13647" xr:uid="{00000000-0005-0000-0000-000052490000}"/>
    <cellStyle name="Note 49 3 3 3 2 2 3 3" xfId="21651" xr:uid="{00000000-0005-0000-0000-000053490000}"/>
    <cellStyle name="Note 49 3 3 3 2 2 3 4" xfId="28309" xr:uid="{00000000-0005-0000-0000-000054490000}"/>
    <cellStyle name="Note 49 3 3 3 2 2 3 5" xfId="37044" xr:uid="{00000000-0005-0000-0000-000055490000}"/>
    <cellStyle name="Note 49 3 3 3 2 2 4" xfId="13645" xr:uid="{00000000-0005-0000-0000-000056490000}"/>
    <cellStyle name="Note 49 3 3 3 2 2 5" xfId="21653" xr:uid="{00000000-0005-0000-0000-000057490000}"/>
    <cellStyle name="Note 49 3 3 3 2 2 6" xfId="28307" xr:uid="{00000000-0005-0000-0000-000058490000}"/>
    <cellStyle name="Note 49 3 3 3 2 2 7" xfId="37045" xr:uid="{00000000-0005-0000-0000-000059490000}"/>
    <cellStyle name="Note 49 3 3 3 2 3" xfId="4549" xr:uid="{00000000-0005-0000-0000-00005A490000}"/>
    <cellStyle name="Note 49 3 3 3 2 3 2" xfId="13648" xr:uid="{00000000-0005-0000-0000-00005B490000}"/>
    <cellStyle name="Note 49 3 3 3 2 3 3" xfId="21650" xr:uid="{00000000-0005-0000-0000-00005C490000}"/>
    <cellStyle name="Note 49 3 3 3 2 3 4" xfId="28310" xr:uid="{00000000-0005-0000-0000-00005D490000}"/>
    <cellStyle name="Note 49 3 3 3 2 3 5" xfId="37046" xr:uid="{00000000-0005-0000-0000-00005E490000}"/>
    <cellStyle name="Note 49 3 3 3 2 4" xfId="4550" xr:uid="{00000000-0005-0000-0000-00005F490000}"/>
    <cellStyle name="Note 49 3 3 3 2 4 2" xfId="13649" xr:uid="{00000000-0005-0000-0000-000060490000}"/>
    <cellStyle name="Note 49 3 3 3 2 4 3" xfId="21649" xr:uid="{00000000-0005-0000-0000-000061490000}"/>
    <cellStyle name="Note 49 3 3 3 2 4 4" xfId="28311" xr:uid="{00000000-0005-0000-0000-000062490000}"/>
    <cellStyle name="Note 49 3 3 3 2 4 5" xfId="37047" xr:uid="{00000000-0005-0000-0000-000063490000}"/>
    <cellStyle name="Note 49 3 3 3 2 5" xfId="13644" xr:uid="{00000000-0005-0000-0000-000064490000}"/>
    <cellStyle name="Note 49 3 3 3 2 5 2" xfId="37048" xr:uid="{00000000-0005-0000-0000-000065490000}"/>
    <cellStyle name="Note 49 3 3 3 2 6" xfId="21654" xr:uid="{00000000-0005-0000-0000-000066490000}"/>
    <cellStyle name="Note 49 3 3 3 2 7" xfId="28306" xr:uid="{00000000-0005-0000-0000-000067490000}"/>
    <cellStyle name="Note 49 3 3 3 2 8" xfId="37049" xr:uid="{00000000-0005-0000-0000-000068490000}"/>
    <cellStyle name="Note 49 3 3 3 3" xfId="4551" xr:uid="{00000000-0005-0000-0000-000069490000}"/>
    <cellStyle name="Note 49 3 3 3 3 2" xfId="4552" xr:uid="{00000000-0005-0000-0000-00006A490000}"/>
    <cellStyle name="Note 49 3 3 3 3 2 2" xfId="13651" xr:uid="{00000000-0005-0000-0000-00006B490000}"/>
    <cellStyle name="Note 49 3 3 3 3 2 3" xfId="21647" xr:uid="{00000000-0005-0000-0000-00006C490000}"/>
    <cellStyle name="Note 49 3 3 3 3 2 4" xfId="28313" xr:uid="{00000000-0005-0000-0000-00006D490000}"/>
    <cellStyle name="Note 49 3 3 3 3 2 5" xfId="37050" xr:uid="{00000000-0005-0000-0000-00006E490000}"/>
    <cellStyle name="Note 49 3 3 3 3 3" xfId="4553" xr:uid="{00000000-0005-0000-0000-00006F490000}"/>
    <cellStyle name="Note 49 3 3 3 3 3 2" xfId="13652" xr:uid="{00000000-0005-0000-0000-000070490000}"/>
    <cellStyle name="Note 49 3 3 3 3 3 3" xfId="21646" xr:uid="{00000000-0005-0000-0000-000071490000}"/>
    <cellStyle name="Note 49 3 3 3 3 3 4" xfId="28314" xr:uid="{00000000-0005-0000-0000-000072490000}"/>
    <cellStyle name="Note 49 3 3 3 3 3 5" xfId="37051" xr:uid="{00000000-0005-0000-0000-000073490000}"/>
    <cellStyle name="Note 49 3 3 3 3 4" xfId="13650" xr:uid="{00000000-0005-0000-0000-000074490000}"/>
    <cellStyle name="Note 49 3 3 3 3 5" xfId="21648" xr:uid="{00000000-0005-0000-0000-000075490000}"/>
    <cellStyle name="Note 49 3 3 3 3 6" xfId="28312" xr:uid="{00000000-0005-0000-0000-000076490000}"/>
    <cellStyle name="Note 49 3 3 3 3 7" xfId="37052" xr:uid="{00000000-0005-0000-0000-000077490000}"/>
    <cellStyle name="Note 49 3 3 3 4" xfId="4554" xr:uid="{00000000-0005-0000-0000-000078490000}"/>
    <cellStyle name="Note 49 3 3 3 4 2" xfId="13653" xr:uid="{00000000-0005-0000-0000-000079490000}"/>
    <cellStyle name="Note 49 3 3 3 4 3" xfId="21645" xr:uid="{00000000-0005-0000-0000-00007A490000}"/>
    <cellStyle name="Note 49 3 3 3 4 4" xfId="28315" xr:uid="{00000000-0005-0000-0000-00007B490000}"/>
    <cellStyle name="Note 49 3 3 3 4 5" xfId="37053" xr:uid="{00000000-0005-0000-0000-00007C490000}"/>
    <cellStyle name="Note 49 3 3 3 5" xfId="4555" xr:uid="{00000000-0005-0000-0000-00007D490000}"/>
    <cellStyle name="Note 49 3 3 3 5 2" xfId="13654" xr:uid="{00000000-0005-0000-0000-00007E490000}"/>
    <cellStyle name="Note 49 3 3 3 5 3" xfId="21644" xr:uid="{00000000-0005-0000-0000-00007F490000}"/>
    <cellStyle name="Note 49 3 3 3 5 4" xfId="28316" xr:uid="{00000000-0005-0000-0000-000080490000}"/>
    <cellStyle name="Note 49 3 3 3 5 5" xfId="37054" xr:uid="{00000000-0005-0000-0000-000081490000}"/>
    <cellStyle name="Note 49 3 3 3 6" xfId="13643" xr:uid="{00000000-0005-0000-0000-000082490000}"/>
    <cellStyle name="Note 49 3 3 3 6 2" xfId="37055" xr:uid="{00000000-0005-0000-0000-000083490000}"/>
    <cellStyle name="Note 49 3 3 3 7" xfId="21655" xr:uid="{00000000-0005-0000-0000-000084490000}"/>
    <cellStyle name="Note 49 3 3 3 8" xfId="28305" xr:uid="{00000000-0005-0000-0000-000085490000}"/>
    <cellStyle name="Note 49 3 3 3 9" xfId="37056" xr:uid="{00000000-0005-0000-0000-000086490000}"/>
    <cellStyle name="Note 49 3 3 4" xfId="4556" xr:uid="{00000000-0005-0000-0000-000087490000}"/>
    <cellStyle name="Note 49 3 3 4 2" xfId="4557" xr:uid="{00000000-0005-0000-0000-000088490000}"/>
    <cellStyle name="Note 49 3 3 4 2 2" xfId="4558" xr:uid="{00000000-0005-0000-0000-000089490000}"/>
    <cellStyle name="Note 49 3 3 4 2 2 2" xfId="4559" xr:uid="{00000000-0005-0000-0000-00008A490000}"/>
    <cellStyle name="Note 49 3 3 4 2 2 2 2" xfId="13658" xr:uid="{00000000-0005-0000-0000-00008B490000}"/>
    <cellStyle name="Note 49 3 3 4 2 2 2 3" xfId="21640" xr:uid="{00000000-0005-0000-0000-00008C490000}"/>
    <cellStyle name="Note 49 3 3 4 2 2 2 4" xfId="28320" xr:uid="{00000000-0005-0000-0000-00008D490000}"/>
    <cellStyle name="Note 49 3 3 4 2 2 2 5" xfId="37057" xr:uid="{00000000-0005-0000-0000-00008E490000}"/>
    <cellStyle name="Note 49 3 3 4 2 2 3" xfId="4560" xr:uid="{00000000-0005-0000-0000-00008F490000}"/>
    <cellStyle name="Note 49 3 3 4 2 2 3 2" xfId="13659" xr:uid="{00000000-0005-0000-0000-000090490000}"/>
    <cellStyle name="Note 49 3 3 4 2 2 3 3" xfId="21639" xr:uid="{00000000-0005-0000-0000-000091490000}"/>
    <cellStyle name="Note 49 3 3 4 2 2 3 4" xfId="28321" xr:uid="{00000000-0005-0000-0000-000092490000}"/>
    <cellStyle name="Note 49 3 3 4 2 2 3 5" xfId="37058" xr:uid="{00000000-0005-0000-0000-000093490000}"/>
    <cellStyle name="Note 49 3 3 4 2 2 4" xfId="13657" xr:uid="{00000000-0005-0000-0000-000094490000}"/>
    <cellStyle name="Note 49 3 3 4 2 2 5" xfId="21641" xr:uid="{00000000-0005-0000-0000-000095490000}"/>
    <cellStyle name="Note 49 3 3 4 2 2 6" xfId="28319" xr:uid="{00000000-0005-0000-0000-000096490000}"/>
    <cellStyle name="Note 49 3 3 4 2 2 7" xfId="37059" xr:uid="{00000000-0005-0000-0000-000097490000}"/>
    <cellStyle name="Note 49 3 3 4 2 3" xfId="4561" xr:uid="{00000000-0005-0000-0000-000098490000}"/>
    <cellStyle name="Note 49 3 3 4 2 3 2" xfId="13660" xr:uid="{00000000-0005-0000-0000-000099490000}"/>
    <cellStyle name="Note 49 3 3 4 2 3 3" xfId="21638" xr:uid="{00000000-0005-0000-0000-00009A490000}"/>
    <cellStyle name="Note 49 3 3 4 2 3 4" xfId="28322" xr:uid="{00000000-0005-0000-0000-00009B490000}"/>
    <cellStyle name="Note 49 3 3 4 2 3 5" xfId="37060" xr:uid="{00000000-0005-0000-0000-00009C490000}"/>
    <cellStyle name="Note 49 3 3 4 2 4" xfId="4562" xr:uid="{00000000-0005-0000-0000-00009D490000}"/>
    <cellStyle name="Note 49 3 3 4 2 4 2" xfId="13661" xr:uid="{00000000-0005-0000-0000-00009E490000}"/>
    <cellStyle name="Note 49 3 3 4 2 4 3" xfId="21637" xr:uid="{00000000-0005-0000-0000-00009F490000}"/>
    <cellStyle name="Note 49 3 3 4 2 4 4" xfId="28323" xr:uid="{00000000-0005-0000-0000-0000A0490000}"/>
    <cellStyle name="Note 49 3 3 4 2 4 5" xfId="37061" xr:uid="{00000000-0005-0000-0000-0000A1490000}"/>
    <cellStyle name="Note 49 3 3 4 2 5" xfId="13656" xr:uid="{00000000-0005-0000-0000-0000A2490000}"/>
    <cellStyle name="Note 49 3 3 4 2 5 2" xfId="37062" xr:uid="{00000000-0005-0000-0000-0000A3490000}"/>
    <cellStyle name="Note 49 3 3 4 2 6" xfId="21642" xr:uid="{00000000-0005-0000-0000-0000A4490000}"/>
    <cellStyle name="Note 49 3 3 4 2 7" xfId="28318" xr:uid="{00000000-0005-0000-0000-0000A5490000}"/>
    <cellStyle name="Note 49 3 3 4 2 8" xfId="37063" xr:uid="{00000000-0005-0000-0000-0000A6490000}"/>
    <cellStyle name="Note 49 3 3 4 3" xfId="4563" xr:uid="{00000000-0005-0000-0000-0000A7490000}"/>
    <cellStyle name="Note 49 3 3 4 3 2" xfId="4564" xr:uid="{00000000-0005-0000-0000-0000A8490000}"/>
    <cellStyle name="Note 49 3 3 4 3 2 2" xfId="13663" xr:uid="{00000000-0005-0000-0000-0000A9490000}"/>
    <cellStyle name="Note 49 3 3 4 3 2 3" xfId="21635" xr:uid="{00000000-0005-0000-0000-0000AA490000}"/>
    <cellStyle name="Note 49 3 3 4 3 2 4" xfId="28325" xr:uid="{00000000-0005-0000-0000-0000AB490000}"/>
    <cellStyle name="Note 49 3 3 4 3 2 5" xfId="37064" xr:uid="{00000000-0005-0000-0000-0000AC490000}"/>
    <cellStyle name="Note 49 3 3 4 3 3" xfId="4565" xr:uid="{00000000-0005-0000-0000-0000AD490000}"/>
    <cellStyle name="Note 49 3 3 4 3 3 2" xfId="13664" xr:uid="{00000000-0005-0000-0000-0000AE490000}"/>
    <cellStyle name="Note 49 3 3 4 3 3 3" xfId="21634" xr:uid="{00000000-0005-0000-0000-0000AF490000}"/>
    <cellStyle name="Note 49 3 3 4 3 3 4" xfId="28326" xr:uid="{00000000-0005-0000-0000-0000B0490000}"/>
    <cellStyle name="Note 49 3 3 4 3 3 5" xfId="37065" xr:uid="{00000000-0005-0000-0000-0000B1490000}"/>
    <cellStyle name="Note 49 3 3 4 3 4" xfId="13662" xr:uid="{00000000-0005-0000-0000-0000B2490000}"/>
    <cellStyle name="Note 49 3 3 4 3 5" xfId="21636" xr:uid="{00000000-0005-0000-0000-0000B3490000}"/>
    <cellStyle name="Note 49 3 3 4 3 6" xfId="28324" xr:uid="{00000000-0005-0000-0000-0000B4490000}"/>
    <cellStyle name="Note 49 3 3 4 3 7" xfId="37066" xr:uid="{00000000-0005-0000-0000-0000B5490000}"/>
    <cellStyle name="Note 49 3 3 4 4" xfId="4566" xr:uid="{00000000-0005-0000-0000-0000B6490000}"/>
    <cellStyle name="Note 49 3 3 4 4 2" xfId="13665" xr:uid="{00000000-0005-0000-0000-0000B7490000}"/>
    <cellStyle name="Note 49 3 3 4 4 3" xfId="21633" xr:uid="{00000000-0005-0000-0000-0000B8490000}"/>
    <cellStyle name="Note 49 3 3 4 4 4" xfId="28327" xr:uid="{00000000-0005-0000-0000-0000B9490000}"/>
    <cellStyle name="Note 49 3 3 4 4 5" xfId="37067" xr:uid="{00000000-0005-0000-0000-0000BA490000}"/>
    <cellStyle name="Note 49 3 3 4 5" xfId="4567" xr:uid="{00000000-0005-0000-0000-0000BB490000}"/>
    <cellStyle name="Note 49 3 3 4 5 2" xfId="13666" xr:uid="{00000000-0005-0000-0000-0000BC490000}"/>
    <cellStyle name="Note 49 3 3 4 5 3" xfId="21632" xr:uid="{00000000-0005-0000-0000-0000BD490000}"/>
    <cellStyle name="Note 49 3 3 4 5 4" xfId="28328" xr:uid="{00000000-0005-0000-0000-0000BE490000}"/>
    <cellStyle name="Note 49 3 3 4 5 5" xfId="37068" xr:uid="{00000000-0005-0000-0000-0000BF490000}"/>
    <cellStyle name="Note 49 3 3 4 6" xfId="13655" xr:uid="{00000000-0005-0000-0000-0000C0490000}"/>
    <cellStyle name="Note 49 3 3 4 6 2" xfId="37069" xr:uid="{00000000-0005-0000-0000-0000C1490000}"/>
    <cellStyle name="Note 49 3 3 4 7" xfId="21643" xr:uid="{00000000-0005-0000-0000-0000C2490000}"/>
    <cellStyle name="Note 49 3 3 4 8" xfId="28317" xr:uid="{00000000-0005-0000-0000-0000C3490000}"/>
    <cellStyle name="Note 49 3 3 4 9" xfId="37070" xr:uid="{00000000-0005-0000-0000-0000C4490000}"/>
    <cellStyle name="Note 49 3 3 5" xfId="4568" xr:uid="{00000000-0005-0000-0000-0000C5490000}"/>
    <cellStyle name="Note 49 3 3 5 2" xfId="4569" xr:uid="{00000000-0005-0000-0000-0000C6490000}"/>
    <cellStyle name="Note 49 3 3 5 2 2" xfId="4570" xr:uid="{00000000-0005-0000-0000-0000C7490000}"/>
    <cellStyle name="Note 49 3 3 5 2 2 2" xfId="13669" xr:uid="{00000000-0005-0000-0000-0000C8490000}"/>
    <cellStyle name="Note 49 3 3 5 2 2 3" xfId="21629" xr:uid="{00000000-0005-0000-0000-0000C9490000}"/>
    <cellStyle name="Note 49 3 3 5 2 2 4" xfId="28331" xr:uid="{00000000-0005-0000-0000-0000CA490000}"/>
    <cellStyle name="Note 49 3 3 5 2 2 5" xfId="37071" xr:uid="{00000000-0005-0000-0000-0000CB490000}"/>
    <cellStyle name="Note 49 3 3 5 2 3" xfId="4571" xr:uid="{00000000-0005-0000-0000-0000CC490000}"/>
    <cellStyle name="Note 49 3 3 5 2 3 2" xfId="13670" xr:uid="{00000000-0005-0000-0000-0000CD490000}"/>
    <cellStyle name="Note 49 3 3 5 2 3 3" xfId="21628" xr:uid="{00000000-0005-0000-0000-0000CE490000}"/>
    <cellStyle name="Note 49 3 3 5 2 3 4" xfId="28332" xr:uid="{00000000-0005-0000-0000-0000CF490000}"/>
    <cellStyle name="Note 49 3 3 5 2 3 5" xfId="37072" xr:uid="{00000000-0005-0000-0000-0000D0490000}"/>
    <cellStyle name="Note 49 3 3 5 2 4" xfId="13668" xr:uid="{00000000-0005-0000-0000-0000D1490000}"/>
    <cellStyle name="Note 49 3 3 5 2 4 2" xfId="37073" xr:uid="{00000000-0005-0000-0000-0000D2490000}"/>
    <cellStyle name="Note 49 3 3 5 2 5" xfId="21630" xr:uid="{00000000-0005-0000-0000-0000D3490000}"/>
    <cellStyle name="Note 49 3 3 5 2 6" xfId="28330" xr:uid="{00000000-0005-0000-0000-0000D4490000}"/>
    <cellStyle name="Note 49 3 3 5 2 7" xfId="37074" xr:uid="{00000000-0005-0000-0000-0000D5490000}"/>
    <cellStyle name="Note 49 3 3 5 3" xfId="4572" xr:uid="{00000000-0005-0000-0000-0000D6490000}"/>
    <cellStyle name="Note 49 3 3 5 3 2" xfId="4573" xr:uid="{00000000-0005-0000-0000-0000D7490000}"/>
    <cellStyle name="Note 49 3 3 5 3 2 2" xfId="13672" xr:uid="{00000000-0005-0000-0000-0000D8490000}"/>
    <cellStyle name="Note 49 3 3 5 3 2 3" xfId="21626" xr:uid="{00000000-0005-0000-0000-0000D9490000}"/>
    <cellStyle name="Note 49 3 3 5 3 2 4" xfId="28334" xr:uid="{00000000-0005-0000-0000-0000DA490000}"/>
    <cellStyle name="Note 49 3 3 5 3 2 5" xfId="37075" xr:uid="{00000000-0005-0000-0000-0000DB490000}"/>
    <cellStyle name="Note 49 3 3 5 3 3" xfId="13671" xr:uid="{00000000-0005-0000-0000-0000DC490000}"/>
    <cellStyle name="Note 49 3 3 5 3 4" xfId="21627" xr:uid="{00000000-0005-0000-0000-0000DD490000}"/>
    <cellStyle name="Note 49 3 3 5 3 5" xfId="28333" xr:uid="{00000000-0005-0000-0000-0000DE490000}"/>
    <cellStyle name="Note 49 3 3 5 3 6" xfId="37076" xr:uid="{00000000-0005-0000-0000-0000DF490000}"/>
    <cellStyle name="Note 49 3 3 5 4" xfId="4574" xr:uid="{00000000-0005-0000-0000-0000E0490000}"/>
    <cellStyle name="Note 49 3 3 5 4 2" xfId="13673" xr:uid="{00000000-0005-0000-0000-0000E1490000}"/>
    <cellStyle name="Note 49 3 3 5 4 3" xfId="21625" xr:uid="{00000000-0005-0000-0000-0000E2490000}"/>
    <cellStyle name="Note 49 3 3 5 4 4" xfId="28335" xr:uid="{00000000-0005-0000-0000-0000E3490000}"/>
    <cellStyle name="Note 49 3 3 5 4 5" xfId="37077" xr:uid="{00000000-0005-0000-0000-0000E4490000}"/>
    <cellStyle name="Note 49 3 3 5 5" xfId="13667" xr:uid="{00000000-0005-0000-0000-0000E5490000}"/>
    <cellStyle name="Note 49 3 3 5 5 2" xfId="37078" xr:uid="{00000000-0005-0000-0000-0000E6490000}"/>
    <cellStyle name="Note 49 3 3 5 6" xfId="21631" xr:uid="{00000000-0005-0000-0000-0000E7490000}"/>
    <cellStyle name="Note 49 3 3 5 7" xfId="28329" xr:uid="{00000000-0005-0000-0000-0000E8490000}"/>
    <cellStyle name="Note 49 3 3 5 8" xfId="37079" xr:uid="{00000000-0005-0000-0000-0000E9490000}"/>
    <cellStyle name="Note 49 3 3 6" xfId="4575" xr:uid="{00000000-0005-0000-0000-0000EA490000}"/>
    <cellStyle name="Note 49 3 3 6 2" xfId="4576" xr:uid="{00000000-0005-0000-0000-0000EB490000}"/>
    <cellStyle name="Note 49 3 3 6 2 2" xfId="13675" xr:uid="{00000000-0005-0000-0000-0000EC490000}"/>
    <cellStyle name="Note 49 3 3 6 2 3" xfId="21623" xr:uid="{00000000-0005-0000-0000-0000ED490000}"/>
    <cellStyle name="Note 49 3 3 6 2 4" xfId="28337" xr:uid="{00000000-0005-0000-0000-0000EE490000}"/>
    <cellStyle name="Note 49 3 3 6 2 5" xfId="37080" xr:uid="{00000000-0005-0000-0000-0000EF490000}"/>
    <cellStyle name="Note 49 3 3 6 3" xfId="4577" xr:uid="{00000000-0005-0000-0000-0000F0490000}"/>
    <cellStyle name="Note 49 3 3 6 3 2" xfId="13676" xr:uid="{00000000-0005-0000-0000-0000F1490000}"/>
    <cellStyle name="Note 49 3 3 6 3 3" xfId="21622" xr:uid="{00000000-0005-0000-0000-0000F2490000}"/>
    <cellStyle name="Note 49 3 3 6 3 4" xfId="28338" xr:uid="{00000000-0005-0000-0000-0000F3490000}"/>
    <cellStyle name="Note 49 3 3 6 3 5" xfId="37081" xr:uid="{00000000-0005-0000-0000-0000F4490000}"/>
    <cellStyle name="Note 49 3 3 6 4" xfId="13674" xr:uid="{00000000-0005-0000-0000-0000F5490000}"/>
    <cellStyle name="Note 49 3 3 6 5" xfId="21624" xr:uid="{00000000-0005-0000-0000-0000F6490000}"/>
    <cellStyle name="Note 49 3 3 6 6" xfId="28336" xr:uid="{00000000-0005-0000-0000-0000F7490000}"/>
    <cellStyle name="Note 49 3 3 6 7" xfId="37082" xr:uid="{00000000-0005-0000-0000-0000F8490000}"/>
    <cellStyle name="Note 49 3 3 7" xfId="13627" xr:uid="{00000000-0005-0000-0000-0000F9490000}"/>
    <cellStyle name="Note 49 3 3 7 2" xfId="37083" xr:uid="{00000000-0005-0000-0000-0000FA490000}"/>
    <cellStyle name="Note 49 3 3 8" xfId="21671" xr:uid="{00000000-0005-0000-0000-0000FB490000}"/>
    <cellStyle name="Note 49 3 3 9" xfId="28289" xr:uid="{00000000-0005-0000-0000-0000FC490000}"/>
    <cellStyle name="Note 49 3 4" xfId="4578" xr:uid="{00000000-0005-0000-0000-0000FD490000}"/>
    <cellStyle name="Note 49 3 4 2" xfId="4579" xr:uid="{00000000-0005-0000-0000-0000FE490000}"/>
    <cellStyle name="Note 49 3 4 2 2" xfId="4580" xr:uid="{00000000-0005-0000-0000-0000FF490000}"/>
    <cellStyle name="Note 49 3 4 2 2 2" xfId="4581" xr:uid="{00000000-0005-0000-0000-0000004A0000}"/>
    <cellStyle name="Note 49 3 4 2 2 2 2" xfId="13680" xr:uid="{00000000-0005-0000-0000-0000014A0000}"/>
    <cellStyle name="Note 49 3 4 2 2 2 3" xfId="21618" xr:uid="{00000000-0005-0000-0000-0000024A0000}"/>
    <cellStyle name="Note 49 3 4 2 2 2 4" xfId="28342" xr:uid="{00000000-0005-0000-0000-0000034A0000}"/>
    <cellStyle name="Note 49 3 4 2 2 2 5" xfId="37084" xr:uid="{00000000-0005-0000-0000-0000044A0000}"/>
    <cellStyle name="Note 49 3 4 2 2 3" xfId="4582" xr:uid="{00000000-0005-0000-0000-0000054A0000}"/>
    <cellStyle name="Note 49 3 4 2 2 3 2" xfId="13681" xr:uid="{00000000-0005-0000-0000-0000064A0000}"/>
    <cellStyle name="Note 49 3 4 2 2 3 3" xfId="21617" xr:uid="{00000000-0005-0000-0000-0000074A0000}"/>
    <cellStyle name="Note 49 3 4 2 2 3 4" xfId="28343" xr:uid="{00000000-0005-0000-0000-0000084A0000}"/>
    <cellStyle name="Note 49 3 4 2 2 3 5" xfId="37085" xr:uid="{00000000-0005-0000-0000-0000094A0000}"/>
    <cellStyle name="Note 49 3 4 2 2 4" xfId="13679" xr:uid="{00000000-0005-0000-0000-00000A4A0000}"/>
    <cellStyle name="Note 49 3 4 2 2 5" xfId="21619" xr:uid="{00000000-0005-0000-0000-00000B4A0000}"/>
    <cellStyle name="Note 49 3 4 2 2 6" xfId="28341" xr:uid="{00000000-0005-0000-0000-00000C4A0000}"/>
    <cellStyle name="Note 49 3 4 2 2 7" xfId="37086" xr:uid="{00000000-0005-0000-0000-00000D4A0000}"/>
    <cellStyle name="Note 49 3 4 2 3" xfId="4583" xr:uid="{00000000-0005-0000-0000-00000E4A0000}"/>
    <cellStyle name="Note 49 3 4 2 3 2" xfId="13682" xr:uid="{00000000-0005-0000-0000-00000F4A0000}"/>
    <cellStyle name="Note 49 3 4 2 3 3" xfId="21616" xr:uid="{00000000-0005-0000-0000-0000104A0000}"/>
    <cellStyle name="Note 49 3 4 2 3 4" xfId="28344" xr:uid="{00000000-0005-0000-0000-0000114A0000}"/>
    <cellStyle name="Note 49 3 4 2 3 5" xfId="37087" xr:uid="{00000000-0005-0000-0000-0000124A0000}"/>
    <cellStyle name="Note 49 3 4 2 4" xfId="4584" xr:uid="{00000000-0005-0000-0000-0000134A0000}"/>
    <cellStyle name="Note 49 3 4 2 4 2" xfId="13683" xr:uid="{00000000-0005-0000-0000-0000144A0000}"/>
    <cellStyle name="Note 49 3 4 2 4 3" xfId="21615" xr:uid="{00000000-0005-0000-0000-0000154A0000}"/>
    <cellStyle name="Note 49 3 4 2 4 4" xfId="28345" xr:uid="{00000000-0005-0000-0000-0000164A0000}"/>
    <cellStyle name="Note 49 3 4 2 4 5" xfId="37088" xr:uid="{00000000-0005-0000-0000-0000174A0000}"/>
    <cellStyle name="Note 49 3 4 2 5" xfId="13678" xr:uid="{00000000-0005-0000-0000-0000184A0000}"/>
    <cellStyle name="Note 49 3 4 2 5 2" xfId="37089" xr:uid="{00000000-0005-0000-0000-0000194A0000}"/>
    <cellStyle name="Note 49 3 4 2 6" xfId="21620" xr:uid="{00000000-0005-0000-0000-00001A4A0000}"/>
    <cellStyle name="Note 49 3 4 2 7" xfId="28340" xr:uid="{00000000-0005-0000-0000-00001B4A0000}"/>
    <cellStyle name="Note 49 3 4 2 8" xfId="37090" xr:uid="{00000000-0005-0000-0000-00001C4A0000}"/>
    <cellStyle name="Note 49 3 4 3" xfId="4585" xr:uid="{00000000-0005-0000-0000-00001D4A0000}"/>
    <cellStyle name="Note 49 3 4 3 2" xfId="4586" xr:uid="{00000000-0005-0000-0000-00001E4A0000}"/>
    <cellStyle name="Note 49 3 4 3 2 2" xfId="13685" xr:uid="{00000000-0005-0000-0000-00001F4A0000}"/>
    <cellStyle name="Note 49 3 4 3 2 3" xfId="21613" xr:uid="{00000000-0005-0000-0000-0000204A0000}"/>
    <cellStyle name="Note 49 3 4 3 2 4" xfId="28347" xr:uid="{00000000-0005-0000-0000-0000214A0000}"/>
    <cellStyle name="Note 49 3 4 3 2 5" xfId="37091" xr:uid="{00000000-0005-0000-0000-0000224A0000}"/>
    <cellStyle name="Note 49 3 4 3 3" xfId="4587" xr:uid="{00000000-0005-0000-0000-0000234A0000}"/>
    <cellStyle name="Note 49 3 4 3 3 2" xfId="13686" xr:uid="{00000000-0005-0000-0000-0000244A0000}"/>
    <cellStyle name="Note 49 3 4 3 3 3" xfId="21612" xr:uid="{00000000-0005-0000-0000-0000254A0000}"/>
    <cellStyle name="Note 49 3 4 3 3 4" xfId="28348" xr:uid="{00000000-0005-0000-0000-0000264A0000}"/>
    <cellStyle name="Note 49 3 4 3 3 5" xfId="37092" xr:uid="{00000000-0005-0000-0000-0000274A0000}"/>
    <cellStyle name="Note 49 3 4 3 4" xfId="13684" xr:uid="{00000000-0005-0000-0000-0000284A0000}"/>
    <cellStyle name="Note 49 3 4 3 5" xfId="21614" xr:uid="{00000000-0005-0000-0000-0000294A0000}"/>
    <cellStyle name="Note 49 3 4 3 6" xfId="28346" xr:uid="{00000000-0005-0000-0000-00002A4A0000}"/>
    <cellStyle name="Note 49 3 4 3 7" xfId="37093" xr:uid="{00000000-0005-0000-0000-00002B4A0000}"/>
    <cellStyle name="Note 49 3 4 4" xfId="4588" xr:uid="{00000000-0005-0000-0000-00002C4A0000}"/>
    <cellStyle name="Note 49 3 4 4 2" xfId="13687" xr:uid="{00000000-0005-0000-0000-00002D4A0000}"/>
    <cellStyle name="Note 49 3 4 4 3" xfId="21611" xr:uid="{00000000-0005-0000-0000-00002E4A0000}"/>
    <cellStyle name="Note 49 3 4 4 4" xfId="28349" xr:uid="{00000000-0005-0000-0000-00002F4A0000}"/>
    <cellStyle name="Note 49 3 4 4 5" xfId="37094" xr:uid="{00000000-0005-0000-0000-0000304A0000}"/>
    <cellStyle name="Note 49 3 4 5" xfId="4589" xr:uid="{00000000-0005-0000-0000-0000314A0000}"/>
    <cellStyle name="Note 49 3 4 5 2" xfId="13688" xr:uid="{00000000-0005-0000-0000-0000324A0000}"/>
    <cellStyle name="Note 49 3 4 5 3" xfId="21610" xr:uid="{00000000-0005-0000-0000-0000334A0000}"/>
    <cellStyle name="Note 49 3 4 5 4" xfId="28350" xr:uid="{00000000-0005-0000-0000-0000344A0000}"/>
    <cellStyle name="Note 49 3 4 5 5" xfId="37095" xr:uid="{00000000-0005-0000-0000-0000354A0000}"/>
    <cellStyle name="Note 49 3 4 6" xfId="13677" xr:uid="{00000000-0005-0000-0000-0000364A0000}"/>
    <cellStyle name="Note 49 3 4 6 2" xfId="37096" xr:uid="{00000000-0005-0000-0000-0000374A0000}"/>
    <cellStyle name="Note 49 3 4 7" xfId="21621" xr:uid="{00000000-0005-0000-0000-0000384A0000}"/>
    <cellStyle name="Note 49 3 4 8" xfId="28339" xr:uid="{00000000-0005-0000-0000-0000394A0000}"/>
    <cellStyle name="Note 49 3 4 9" xfId="37097" xr:uid="{00000000-0005-0000-0000-00003A4A0000}"/>
    <cellStyle name="Note 49 3 5" xfId="13562" xr:uid="{00000000-0005-0000-0000-00003B4A0000}"/>
    <cellStyle name="Note 49 3 5 2" xfId="37098" xr:uid="{00000000-0005-0000-0000-00003C4A0000}"/>
    <cellStyle name="Note 49 3 6" xfId="21736" xr:uid="{00000000-0005-0000-0000-00003D4A0000}"/>
    <cellStyle name="Note 49 3 7" xfId="28224" xr:uid="{00000000-0005-0000-0000-00003E4A0000}"/>
    <cellStyle name="Note 49 3 8" xfId="37099" xr:uid="{00000000-0005-0000-0000-00003F4A0000}"/>
    <cellStyle name="Note 5" xfId="4590" xr:uid="{00000000-0005-0000-0000-0000404A0000}"/>
    <cellStyle name="Note 5 10" xfId="4591" xr:uid="{00000000-0005-0000-0000-0000414A0000}"/>
    <cellStyle name="Note 5 11" xfId="4592" xr:uid="{00000000-0005-0000-0000-0000424A0000}"/>
    <cellStyle name="Note 5 12" xfId="4593" xr:uid="{00000000-0005-0000-0000-0000434A0000}"/>
    <cellStyle name="Note 5 13" xfId="4594" xr:uid="{00000000-0005-0000-0000-0000444A0000}"/>
    <cellStyle name="Note 5 14" xfId="4595" xr:uid="{00000000-0005-0000-0000-0000454A0000}"/>
    <cellStyle name="Note 5 15" xfId="4596" xr:uid="{00000000-0005-0000-0000-0000464A0000}"/>
    <cellStyle name="Note 5 2" xfId="4597" xr:uid="{00000000-0005-0000-0000-0000474A0000}"/>
    <cellStyle name="Note 5 3" xfId="4598" xr:uid="{00000000-0005-0000-0000-0000484A0000}"/>
    <cellStyle name="Note 5 4" xfId="4599" xr:uid="{00000000-0005-0000-0000-0000494A0000}"/>
    <cellStyle name="Note 5 5" xfId="4600" xr:uid="{00000000-0005-0000-0000-00004A4A0000}"/>
    <cellStyle name="Note 5 6" xfId="4601" xr:uid="{00000000-0005-0000-0000-00004B4A0000}"/>
    <cellStyle name="Note 5 7" xfId="4602" xr:uid="{00000000-0005-0000-0000-00004C4A0000}"/>
    <cellStyle name="Note 5 8" xfId="4603" xr:uid="{00000000-0005-0000-0000-00004D4A0000}"/>
    <cellStyle name="Note 5 9" xfId="4604" xr:uid="{00000000-0005-0000-0000-00004E4A0000}"/>
    <cellStyle name="Note 50" xfId="4605" xr:uid="{00000000-0005-0000-0000-00004F4A0000}"/>
    <cellStyle name="Note 50 2" xfId="4606" xr:uid="{00000000-0005-0000-0000-0000504A0000}"/>
    <cellStyle name="Note 50 2 2" xfId="4607" xr:uid="{00000000-0005-0000-0000-0000514A0000}"/>
    <cellStyle name="Note 50 2 2 10" xfId="37100" xr:uid="{00000000-0005-0000-0000-0000524A0000}"/>
    <cellStyle name="Note 50 2 2 2" xfId="4608" xr:uid="{00000000-0005-0000-0000-0000534A0000}"/>
    <cellStyle name="Note 50 2 2 2 2" xfId="4609" xr:uid="{00000000-0005-0000-0000-0000544A0000}"/>
    <cellStyle name="Note 50 2 2 2 2 2" xfId="4610" xr:uid="{00000000-0005-0000-0000-0000554A0000}"/>
    <cellStyle name="Note 50 2 2 2 2 2 2" xfId="4611" xr:uid="{00000000-0005-0000-0000-0000564A0000}"/>
    <cellStyle name="Note 50 2 2 2 2 2 2 2" xfId="13710" xr:uid="{00000000-0005-0000-0000-0000574A0000}"/>
    <cellStyle name="Note 50 2 2 2 2 2 2 3" xfId="21603" xr:uid="{00000000-0005-0000-0000-0000584A0000}"/>
    <cellStyle name="Note 50 2 2 2 2 2 2 4" xfId="28356" xr:uid="{00000000-0005-0000-0000-0000594A0000}"/>
    <cellStyle name="Note 50 2 2 2 2 2 2 5" xfId="37101" xr:uid="{00000000-0005-0000-0000-00005A4A0000}"/>
    <cellStyle name="Note 50 2 2 2 2 2 3" xfId="4612" xr:uid="{00000000-0005-0000-0000-00005B4A0000}"/>
    <cellStyle name="Note 50 2 2 2 2 2 3 2" xfId="13711" xr:uid="{00000000-0005-0000-0000-00005C4A0000}"/>
    <cellStyle name="Note 50 2 2 2 2 2 3 3" xfId="21602" xr:uid="{00000000-0005-0000-0000-00005D4A0000}"/>
    <cellStyle name="Note 50 2 2 2 2 2 3 4" xfId="28357" xr:uid="{00000000-0005-0000-0000-00005E4A0000}"/>
    <cellStyle name="Note 50 2 2 2 2 2 3 5" xfId="37102" xr:uid="{00000000-0005-0000-0000-00005F4A0000}"/>
    <cellStyle name="Note 50 2 2 2 2 2 4" xfId="13709" xr:uid="{00000000-0005-0000-0000-0000604A0000}"/>
    <cellStyle name="Note 50 2 2 2 2 2 4 2" xfId="37103" xr:uid="{00000000-0005-0000-0000-0000614A0000}"/>
    <cellStyle name="Note 50 2 2 2 2 2 5" xfId="21604" xr:uid="{00000000-0005-0000-0000-0000624A0000}"/>
    <cellStyle name="Note 50 2 2 2 2 2 6" xfId="28355" xr:uid="{00000000-0005-0000-0000-0000634A0000}"/>
    <cellStyle name="Note 50 2 2 2 2 2 7" xfId="37104" xr:uid="{00000000-0005-0000-0000-0000644A0000}"/>
    <cellStyle name="Note 50 2 2 2 2 3" xfId="4613" xr:uid="{00000000-0005-0000-0000-0000654A0000}"/>
    <cellStyle name="Note 50 2 2 2 2 3 2" xfId="4614" xr:uid="{00000000-0005-0000-0000-0000664A0000}"/>
    <cellStyle name="Note 50 2 2 2 2 3 2 2" xfId="13713" xr:uid="{00000000-0005-0000-0000-0000674A0000}"/>
    <cellStyle name="Note 50 2 2 2 2 3 2 3" xfId="21600" xr:uid="{00000000-0005-0000-0000-0000684A0000}"/>
    <cellStyle name="Note 50 2 2 2 2 3 2 4" xfId="28359" xr:uid="{00000000-0005-0000-0000-0000694A0000}"/>
    <cellStyle name="Note 50 2 2 2 2 3 2 5" xfId="37105" xr:uid="{00000000-0005-0000-0000-00006A4A0000}"/>
    <cellStyle name="Note 50 2 2 2 2 3 3" xfId="13712" xr:uid="{00000000-0005-0000-0000-00006B4A0000}"/>
    <cellStyle name="Note 50 2 2 2 2 3 4" xfId="21601" xr:uid="{00000000-0005-0000-0000-00006C4A0000}"/>
    <cellStyle name="Note 50 2 2 2 2 3 5" xfId="28358" xr:uid="{00000000-0005-0000-0000-00006D4A0000}"/>
    <cellStyle name="Note 50 2 2 2 2 3 6" xfId="37106" xr:uid="{00000000-0005-0000-0000-00006E4A0000}"/>
    <cellStyle name="Note 50 2 2 2 2 4" xfId="4615" xr:uid="{00000000-0005-0000-0000-00006F4A0000}"/>
    <cellStyle name="Note 50 2 2 2 2 4 2" xfId="13714" xr:uid="{00000000-0005-0000-0000-0000704A0000}"/>
    <cellStyle name="Note 50 2 2 2 2 4 3" xfId="21599" xr:uid="{00000000-0005-0000-0000-0000714A0000}"/>
    <cellStyle name="Note 50 2 2 2 2 4 4" xfId="28360" xr:uid="{00000000-0005-0000-0000-0000724A0000}"/>
    <cellStyle name="Note 50 2 2 2 2 4 5" xfId="37107" xr:uid="{00000000-0005-0000-0000-0000734A0000}"/>
    <cellStyle name="Note 50 2 2 2 2 5" xfId="13708" xr:uid="{00000000-0005-0000-0000-0000744A0000}"/>
    <cellStyle name="Note 50 2 2 2 2 5 2" xfId="37108" xr:uid="{00000000-0005-0000-0000-0000754A0000}"/>
    <cellStyle name="Note 50 2 2 2 2 6" xfId="21605" xr:uid="{00000000-0005-0000-0000-0000764A0000}"/>
    <cellStyle name="Note 50 2 2 2 2 7" xfId="28354" xr:uid="{00000000-0005-0000-0000-0000774A0000}"/>
    <cellStyle name="Note 50 2 2 2 2 8" xfId="37109" xr:uid="{00000000-0005-0000-0000-0000784A0000}"/>
    <cellStyle name="Note 50 2 2 2 3" xfId="4616" xr:uid="{00000000-0005-0000-0000-0000794A0000}"/>
    <cellStyle name="Note 50 2 2 2 3 2" xfId="4617" xr:uid="{00000000-0005-0000-0000-00007A4A0000}"/>
    <cellStyle name="Note 50 2 2 2 3 2 2" xfId="13716" xr:uid="{00000000-0005-0000-0000-00007B4A0000}"/>
    <cellStyle name="Note 50 2 2 2 3 2 3" xfId="21597" xr:uid="{00000000-0005-0000-0000-00007C4A0000}"/>
    <cellStyle name="Note 50 2 2 2 3 2 4" xfId="28362" xr:uid="{00000000-0005-0000-0000-00007D4A0000}"/>
    <cellStyle name="Note 50 2 2 2 3 2 5" xfId="37110" xr:uid="{00000000-0005-0000-0000-00007E4A0000}"/>
    <cellStyle name="Note 50 2 2 2 3 3" xfId="4618" xr:uid="{00000000-0005-0000-0000-00007F4A0000}"/>
    <cellStyle name="Note 50 2 2 2 3 3 2" xfId="13717" xr:uid="{00000000-0005-0000-0000-0000804A0000}"/>
    <cellStyle name="Note 50 2 2 2 3 3 3" xfId="21596" xr:uid="{00000000-0005-0000-0000-0000814A0000}"/>
    <cellStyle name="Note 50 2 2 2 3 3 4" xfId="28363" xr:uid="{00000000-0005-0000-0000-0000824A0000}"/>
    <cellStyle name="Note 50 2 2 2 3 3 5" xfId="37111" xr:uid="{00000000-0005-0000-0000-0000834A0000}"/>
    <cellStyle name="Note 50 2 2 2 3 4" xfId="13715" xr:uid="{00000000-0005-0000-0000-0000844A0000}"/>
    <cellStyle name="Note 50 2 2 2 3 4 2" xfId="37112" xr:uid="{00000000-0005-0000-0000-0000854A0000}"/>
    <cellStyle name="Note 50 2 2 2 3 5" xfId="21598" xr:uid="{00000000-0005-0000-0000-0000864A0000}"/>
    <cellStyle name="Note 50 2 2 2 3 6" xfId="28361" xr:uid="{00000000-0005-0000-0000-0000874A0000}"/>
    <cellStyle name="Note 50 2 2 2 3 7" xfId="37113" xr:uid="{00000000-0005-0000-0000-0000884A0000}"/>
    <cellStyle name="Note 50 2 2 2 4" xfId="4619" xr:uid="{00000000-0005-0000-0000-0000894A0000}"/>
    <cellStyle name="Note 50 2 2 2 4 2" xfId="4620" xr:uid="{00000000-0005-0000-0000-00008A4A0000}"/>
    <cellStyle name="Note 50 2 2 2 4 2 2" xfId="13719" xr:uid="{00000000-0005-0000-0000-00008B4A0000}"/>
    <cellStyle name="Note 50 2 2 2 4 2 3" xfId="21594" xr:uid="{00000000-0005-0000-0000-00008C4A0000}"/>
    <cellStyle name="Note 50 2 2 2 4 2 4" xfId="28365" xr:uid="{00000000-0005-0000-0000-00008D4A0000}"/>
    <cellStyle name="Note 50 2 2 2 4 2 5" xfId="37114" xr:uid="{00000000-0005-0000-0000-00008E4A0000}"/>
    <cellStyle name="Note 50 2 2 2 4 3" xfId="4621" xr:uid="{00000000-0005-0000-0000-00008F4A0000}"/>
    <cellStyle name="Note 50 2 2 2 4 3 2" xfId="13720" xr:uid="{00000000-0005-0000-0000-0000904A0000}"/>
    <cellStyle name="Note 50 2 2 2 4 3 3" xfId="21593" xr:uid="{00000000-0005-0000-0000-0000914A0000}"/>
    <cellStyle name="Note 50 2 2 2 4 3 4" xfId="28366" xr:uid="{00000000-0005-0000-0000-0000924A0000}"/>
    <cellStyle name="Note 50 2 2 2 4 3 5" xfId="37115" xr:uid="{00000000-0005-0000-0000-0000934A0000}"/>
    <cellStyle name="Note 50 2 2 2 4 4" xfId="13718" xr:uid="{00000000-0005-0000-0000-0000944A0000}"/>
    <cellStyle name="Note 50 2 2 2 4 5" xfId="21595" xr:uid="{00000000-0005-0000-0000-0000954A0000}"/>
    <cellStyle name="Note 50 2 2 2 4 6" xfId="28364" xr:uid="{00000000-0005-0000-0000-0000964A0000}"/>
    <cellStyle name="Note 50 2 2 2 4 7" xfId="37116" xr:uid="{00000000-0005-0000-0000-0000974A0000}"/>
    <cellStyle name="Note 50 2 2 2 5" xfId="4622" xr:uid="{00000000-0005-0000-0000-0000984A0000}"/>
    <cellStyle name="Note 50 2 2 2 5 2" xfId="13721" xr:uid="{00000000-0005-0000-0000-0000994A0000}"/>
    <cellStyle name="Note 50 2 2 2 5 3" xfId="21592" xr:uid="{00000000-0005-0000-0000-00009A4A0000}"/>
    <cellStyle name="Note 50 2 2 2 5 4" xfId="28367" xr:uid="{00000000-0005-0000-0000-00009B4A0000}"/>
    <cellStyle name="Note 50 2 2 2 5 5" xfId="37117" xr:uid="{00000000-0005-0000-0000-00009C4A0000}"/>
    <cellStyle name="Note 50 2 2 2 6" xfId="13707" xr:uid="{00000000-0005-0000-0000-00009D4A0000}"/>
    <cellStyle name="Note 50 2 2 2 6 2" xfId="37118" xr:uid="{00000000-0005-0000-0000-00009E4A0000}"/>
    <cellStyle name="Note 50 2 2 2 7" xfId="21606" xr:uid="{00000000-0005-0000-0000-00009F4A0000}"/>
    <cellStyle name="Note 50 2 2 2 8" xfId="28353" xr:uid="{00000000-0005-0000-0000-0000A04A0000}"/>
    <cellStyle name="Note 50 2 2 2 9" xfId="37119" xr:uid="{00000000-0005-0000-0000-0000A14A0000}"/>
    <cellStyle name="Note 50 2 2 3" xfId="4623" xr:uid="{00000000-0005-0000-0000-0000A24A0000}"/>
    <cellStyle name="Note 50 2 2 3 2" xfId="4624" xr:uid="{00000000-0005-0000-0000-0000A34A0000}"/>
    <cellStyle name="Note 50 2 2 3 2 2" xfId="4625" xr:uid="{00000000-0005-0000-0000-0000A44A0000}"/>
    <cellStyle name="Note 50 2 2 3 2 2 2" xfId="4626" xr:uid="{00000000-0005-0000-0000-0000A54A0000}"/>
    <cellStyle name="Note 50 2 2 3 2 2 2 2" xfId="13725" xr:uid="{00000000-0005-0000-0000-0000A64A0000}"/>
    <cellStyle name="Note 50 2 2 3 2 2 2 3" xfId="21588" xr:uid="{00000000-0005-0000-0000-0000A74A0000}"/>
    <cellStyle name="Note 50 2 2 3 2 2 2 4" xfId="28371" xr:uid="{00000000-0005-0000-0000-0000A84A0000}"/>
    <cellStyle name="Note 50 2 2 3 2 2 2 5" xfId="37120" xr:uid="{00000000-0005-0000-0000-0000A94A0000}"/>
    <cellStyle name="Note 50 2 2 3 2 2 3" xfId="4627" xr:uid="{00000000-0005-0000-0000-0000AA4A0000}"/>
    <cellStyle name="Note 50 2 2 3 2 2 3 2" xfId="13726" xr:uid="{00000000-0005-0000-0000-0000AB4A0000}"/>
    <cellStyle name="Note 50 2 2 3 2 2 3 3" xfId="21587" xr:uid="{00000000-0005-0000-0000-0000AC4A0000}"/>
    <cellStyle name="Note 50 2 2 3 2 2 3 4" xfId="28372" xr:uid="{00000000-0005-0000-0000-0000AD4A0000}"/>
    <cellStyle name="Note 50 2 2 3 2 2 3 5" xfId="37121" xr:uid="{00000000-0005-0000-0000-0000AE4A0000}"/>
    <cellStyle name="Note 50 2 2 3 2 2 4" xfId="13724" xr:uid="{00000000-0005-0000-0000-0000AF4A0000}"/>
    <cellStyle name="Note 50 2 2 3 2 2 4 2" xfId="37122" xr:uid="{00000000-0005-0000-0000-0000B04A0000}"/>
    <cellStyle name="Note 50 2 2 3 2 2 5" xfId="21589" xr:uid="{00000000-0005-0000-0000-0000B14A0000}"/>
    <cellStyle name="Note 50 2 2 3 2 2 6" xfId="28370" xr:uid="{00000000-0005-0000-0000-0000B24A0000}"/>
    <cellStyle name="Note 50 2 2 3 2 2 7" xfId="37123" xr:uid="{00000000-0005-0000-0000-0000B34A0000}"/>
    <cellStyle name="Note 50 2 2 3 2 3" xfId="4628" xr:uid="{00000000-0005-0000-0000-0000B44A0000}"/>
    <cellStyle name="Note 50 2 2 3 2 3 2" xfId="4629" xr:uid="{00000000-0005-0000-0000-0000B54A0000}"/>
    <cellStyle name="Note 50 2 2 3 2 3 2 2" xfId="13728" xr:uid="{00000000-0005-0000-0000-0000B64A0000}"/>
    <cellStyle name="Note 50 2 2 3 2 3 2 3" xfId="21585" xr:uid="{00000000-0005-0000-0000-0000B74A0000}"/>
    <cellStyle name="Note 50 2 2 3 2 3 2 4" xfId="28374" xr:uid="{00000000-0005-0000-0000-0000B84A0000}"/>
    <cellStyle name="Note 50 2 2 3 2 3 2 5" xfId="37124" xr:uid="{00000000-0005-0000-0000-0000B94A0000}"/>
    <cellStyle name="Note 50 2 2 3 2 3 3" xfId="13727" xr:uid="{00000000-0005-0000-0000-0000BA4A0000}"/>
    <cellStyle name="Note 50 2 2 3 2 3 4" xfId="21586" xr:uid="{00000000-0005-0000-0000-0000BB4A0000}"/>
    <cellStyle name="Note 50 2 2 3 2 3 5" xfId="28373" xr:uid="{00000000-0005-0000-0000-0000BC4A0000}"/>
    <cellStyle name="Note 50 2 2 3 2 3 6" xfId="37125" xr:uid="{00000000-0005-0000-0000-0000BD4A0000}"/>
    <cellStyle name="Note 50 2 2 3 2 4" xfId="4630" xr:uid="{00000000-0005-0000-0000-0000BE4A0000}"/>
    <cellStyle name="Note 50 2 2 3 2 4 2" xfId="13729" xr:uid="{00000000-0005-0000-0000-0000BF4A0000}"/>
    <cellStyle name="Note 50 2 2 3 2 4 3" xfId="21584" xr:uid="{00000000-0005-0000-0000-0000C04A0000}"/>
    <cellStyle name="Note 50 2 2 3 2 4 4" xfId="28375" xr:uid="{00000000-0005-0000-0000-0000C14A0000}"/>
    <cellStyle name="Note 50 2 2 3 2 4 5" xfId="37126" xr:uid="{00000000-0005-0000-0000-0000C24A0000}"/>
    <cellStyle name="Note 50 2 2 3 2 5" xfId="13723" xr:uid="{00000000-0005-0000-0000-0000C34A0000}"/>
    <cellStyle name="Note 50 2 2 3 2 5 2" xfId="37127" xr:uid="{00000000-0005-0000-0000-0000C44A0000}"/>
    <cellStyle name="Note 50 2 2 3 2 6" xfId="21590" xr:uid="{00000000-0005-0000-0000-0000C54A0000}"/>
    <cellStyle name="Note 50 2 2 3 2 7" xfId="28369" xr:uid="{00000000-0005-0000-0000-0000C64A0000}"/>
    <cellStyle name="Note 50 2 2 3 2 8" xfId="37128" xr:uid="{00000000-0005-0000-0000-0000C74A0000}"/>
    <cellStyle name="Note 50 2 2 3 3" xfId="4631" xr:uid="{00000000-0005-0000-0000-0000C84A0000}"/>
    <cellStyle name="Note 50 2 2 3 3 2" xfId="4632" xr:uid="{00000000-0005-0000-0000-0000C94A0000}"/>
    <cellStyle name="Note 50 2 2 3 3 2 2" xfId="13731" xr:uid="{00000000-0005-0000-0000-0000CA4A0000}"/>
    <cellStyle name="Note 50 2 2 3 3 2 3" xfId="21582" xr:uid="{00000000-0005-0000-0000-0000CB4A0000}"/>
    <cellStyle name="Note 50 2 2 3 3 2 4" xfId="28377" xr:uid="{00000000-0005-0000-0000-0000CC4A0000}"/>
    <cellStyle name="Note 50 2 2 3 3 2 5" xfId="37129" xr:uid="{00000000-0005-0000-0000-0000CD4A0000}"/>
    <cellStyle name="Note 50 2 2 3 3 3" xfId="4633" xr:uid="{00000000-0005-0000-0000-0000CE4A0000}"/>
    <cellStyle name="Note 50 2 2 3 3 3 2" xfId="13732" xr:uid="{00000000-0005-0000-0000-0000CF4A0000}"/>
    <cellStyle name="Note 50 2 2 3 3 3 3" xfId="21581" xr:uid="{00000000-0005-0000-0000-0000D04A0000}"/>
    <cellStyle name="Note 50 2 2 3 3 3 4" xfId="28378" xr:uid="{00000000-0005-0000-0000-0000D14A0000}"/>
    <cellStyle name="Note 50 2 2 3 3 3 5" xfId="37130" xr:uid="{00000000-0005-0000-0000-0000D24A0000}"/>
    <cellStyle name="Note 50 2 2 3 3 4" xfId="13730" xr:uid="{00000000-0005-0000-0000-0000D34A0000}"/>
    <cellStyle name="Note 50 2 2 3 3 4 2" xfId="37131" xr:uid="{00000000-0005-0000-0000-0000D44A0000}"/>
    <cellStyle name="Note 50 2 2 3 3 5" xfId="21583" xr:uid="{00000000-0005-0000-0000-0000D54A0000}"/>
    <cellStyle name="Note 50 2 2 3 3 6" xfId="28376" xr:uid="{00000000-0005-0000-0000-0000D64A0000}"/>
    <cellStyle name="Note 50 2 2 3 3 7" xfId="37132" xr:uid="{00000000-0005-0000-0000-0000D74A0000}"/>
    <cellStyle name="Note 50 2 2 3 4" xfId="4634" xr:uid="{00000000-0005-0000-0000-0000D84A0000}"/>
    <cellStyle name="Note 50 2 2 3 4 2" xfId="4635" xr:uid="{00000000-0005-0000-0000-0000D94A0000}"/>
    <cellStyle name="Note 50 2 2 3 4 2 2" xfId="13734" xr:uid="{00000000-0005-0000-0000-0000DA4A0000}"/>
    <cellStyle name="Note 50 2 2 3 4 2 3" xfId="21579" xr:uid="{00000000-0005-0000-0000-0000DB4A0000}"/>
    <cellStyle name="Note 50 2 2 3 4 2 4" xfId="28380" xr:uid="{00000000-0005-0000-0000-0000DC4A0000}"/>
    <cellStyle name="Note 50 2 2 3 4 2 5" xfId="37133" xr:uid="{00000000-0005-0000-0000-0000DD4A0000}"/>
    <cellStyle name="Note 50 2 2 3 4 3" xfId="4636" xr:uid="{00000000-0005-0000-0000-0000DE4A0000}"/>
    <cellStyle name="Note 50 2 2 3 4 3 2" xfId="13735" xr:uid="{00000000-0005-0000-0000-0000DF4A0000}"/>
    <cellStyle name="Note 50 2 2 3 4 3 3" xfId="21578" xr:uid="{00000000-0005-0000-0000-0000E04A0000}"/>
    <cellStyle name="Note 50 2 2 3 4 3 4" xfId="28381" xr:uid="{00000000-0005-0000-0000-0000E14A0000}"/>
    <cellStyle name="Note 50 2 2 3 4 3 5" xfId="37134" xr:uid="{00000000-0005-0000-0000-0000E24A0000}"/>
    <cellStyle name="Note 50 2 2 3 4 4" xfId="13733" xr:uid="{00000000-0005-0000-0000-0000E34A0000}"/>
    <cellStyle name="Note 50 2 2 3 4 5" xfId="21580" xr:uid="{00000000-0005-0000-0000-0000E44A0000}"/>
    <cellStyle name="Note 50 2 2 3 4 6" xfId="28379" xr:uid="{00000000-0005-0000-0000-0000E54A0000}"/>
    <cellStyle name="Note 50 2 2 3 4 7" xfId="37135" xr:uid="{00000000-0005-0000-0000-0000E64A0000}"/>
    <cellStyle name="Note 50 2 2 3 5" xfId="4637" xr:uid="{00000000-0005-0000-0000-0000E74A0000}"/>
    <cellStyle name="Note 50 2 2 3 5 2" xfId="13736" xr:uid="{00000000-0005-0000-0000-0000E84A0000}"/>
    <cellStyle name="Note 50 2 2 3 5 3" xfId="21577" xr:uid="{00000000-0005-0000-0000-0000E94A0000}"/>
    <cellStyle name="Note 50 2 2 3 5 4" xfId="28382" xr:uid="{00000000-0005-0000-0000-0000EA4A0000}"/>
    <cellStyle name="Note 50 2 2 3 5 5" xfId="37136" xr:uid="{00000000-0005-0000-0000-0000EB4A0000}"/>
    <cellStyle name="Note 50 2 2 3 6" xfId="13722" xr:uid="{00000000-0005-0000-0000-0000EC4A0000}"/>
    <cellStyle name="Note 50 2 2 3 6 2" xfId="37137" xr:uid="{00000000-0005-0000-0000-0000ED4A0000}"/>
    <cellStyle name="Note 50 2 2 3 7" xfId="21591" xr:uid="{00000000-0005-0000-0000-0000EE4A0000}"/>
    <cellStyle name="Note 50 2 2 3 8" xfId="28368" xr:uid="{00000000-0005-0000-0000-0000EF4A0000}"/>
    <cellStyle name="Note 50 2 2 3 9" xfId="37138" xr:uid="{00000000-0005-0000-0000-0000F04A0000}"/>
    <cellStyle name="Note 50 2 2 4" xfId="4638" xr:uid="{00000000-0005-0000-0000-0000F14A0000}"/>
    <cellStyle name="Note 50 2 2 4 2" xfId="4639" xr:uid="{00000000-0005-0000-0000-0000F24A0000}"/>
    <cellStyle name="Note 50 2 2 4 2 2" xfId="4640" xr:uid="{00000000-0005-0000-0000-0000F34A0000}"/>
    <cellStyle name="Note 50 2 2 4 2 2 2" xfId="4641" xr:uid="{00000000-0005-0000-0000-0000F44A0000}"/>
    <cellStyle name="Note 50 2 2 4 2 2 2 2" xfId="13740" xr:uid="{00000000-0005-0000-0000-0000F54A0000}"/>
    <cellStyle name="Note 50 2 2 4 2 2 2 3" xfId="21573" xr:uid="{00000000-0005-0000-0000-0000F64A0000}"/>
    <cellStyle name="Note 50 2 2 4 2 2 2 4" xfId="28386" xr:uid="{00000000-0005-0000-0000-0000F74A0000}"/>
    <cellStyle name="Note 50 2 2 4 2 2 2 5" xfId="37139" xr:uid="{00000000-0005-0000-0000-0000F84A0000}"/>
    <cellStyle name="Note 50 2 2 4 2 2 3" xfId="4642" xr:uid="{00000000-0005-0000-0000-0000F94A0000}"/>
    <cellStyle name="Note 50 2 2 4 2 2 3 2" xfId="13741" xr:uid="{00000000-0005-0000-0000-0000FA4A0000}"/>
    <cellStyle name="Note 50 2 2 4 2 2 3 3" xfId="21572" xr:uid="{00000000-0005-0000-0000-0000FB4A0000}"/>
    <cellStyle name="Note 50 2 2 4 2 2 3 4" xfId="28387" xr:uid="{00000000-0005-0000-0000-0000FC4A0000}"/>
    <cellStyle name="Note 50 2 2 4 2 2 3 5" xfId="37140" xr:uid="{00000000-0005-0000-0000-0000FD4A0000}"/>
    <cellStyle name="Note 50 2 2 4 2 2 4" xfId="13739" xr:uid="{00000000-0005-0000-0000-0000FE4A0000}"/>
    <cellStyle name="Note 50 2 2 4 2 2 5" xfId="21574" xr:uid="{00000000-0005-0000-0000-0000FF4A0000}"/>
    <cellStyle name="Note 50 2 2 4 2 2 6" xfId="28385" xr:uid="{00000000-0005-0000-0000-0000004B0000}"/>
    <cellStyle name="Note 50 2 2 4 2 2 7" xfId="37141" xr:uid="{00000000-0005-0000-0000-0000014B0000}"/>
    <cellStyle name="Note 50 2 2 4 2 3" xfId="4643" xr:uid="{00000000-0005-0000-0000-0000024B0000}"/>
    <cellStyle name="Note 50 2 2 4 2 3 2" xfId="13742" xr:uid="{00000000-0005-0000-0000-0000034B0000}"/>
    <cellStyle name="Note 50 2 2 4 2 3 3" xfId="21571" xr:uid="{00000000-0005-0000-0000-0000044B0000}"/>
    <cellStyle name="Note 50 2 2 4 2 3 4" xfId="28388" xr:uid="{00000000-0005-0000-0000-0000054B0000}"/>
    <cellStyle name="Note 50 2 2 4 2 3 5" xfId="37142" xr:uid="{00000000-0005-0000-0000-0000064B0000}"/>
    <cellStyle name="Note 50 2 2 4 2 4" xfId="4644" xr:uid="{00000000-0005-0000-0000-0000074B0000}"/>
    <cellStyle name="Note 50 2 2 4 2 4 2" xfId="13743" xr:uid="{00000000-0005-0000-0000-0000084B0000}"/>
    <cellStyle name="Note 50 2 2 4 2 4 3" xfId="21570" xr:uid="{00000000-0005-0000-0000-0000094B0000}"/>
    <cellStyle name="Note 50 2 2 4 2 4 4" xfId="28389" xr:uid="{00000000-0005-0000-0000-00000A4B0000}"/>
    <cellStyle name="Note 50 2 2 4 2 4 5" xfId="37143" xr:uid="{00000000-0005-0000-0000-00000B4B0000}"/>
    <cellStyle name="Note 50 2 2 4 2 5" xfId="13738" xr:uid="{00000000-0005-0000-0000-00000C4B0000}"/>
    <cellStyle name="Note 50 2 2 4 2 5 2" xfId="37144" xr:uid="{00000000-0005-0000-0000-00000D4B0000}"/>
    <cellStyle name="Note 50 2 2 4 2 6" xfId="21575" xr:uid="{00000000-0005-0000-0000-00000E4B0000}"/>
    <cellStyle name="Note 50 2 2 4 2 7" xfId="28384" xr:uid="{00000000-0005-0000-0000-00000F4B0000}"/>
    <cellStyle name="Note 50 2 2 4 2 8" xfId="37145" xr:uid="{00000000-0005-0000-0000-0000104B0000}"/>
    <cellStyle name="Note 50 2 2 4 3" xfId="4645" xr:uid="{00000000-0005-0000-0000-0000114B0000}"/>
    <cellStyle name="Note 50 2 2 4 3 2" xfId="4646" xr:uid="{00000000-0005-0000-0000-0000124B0000}"/>
    <cellStyle name="Note 50 2 2 4 3 2 2" xfId="13745" xr:uid="{00000000-0005-0000-0000-0000134B0000}"/>
    <cellStyle name="Note 50 2 2 4 3 2 3" xfId="21568" xr:uid="{00000000-0005-0000-0000-0000144B0000}"/>
    <cellStyle name="Note 50 2 2 4 3 2 4" xfId="28391" xr:uid="{00000000-0005-0000-0000-0000154B0000}"/>
    <cellStyle name="Note 50 2 2 4 3 2 5" xfId="37146" xr:uid="{00000000-0005-0000-0000-0000164B0000}"/>
    <cellStyle name="Note 50 2 2 4 3 3" xfId="4647" xr:uid="{00000000-0005-0000-0000-0000174B0000}"/>
    <cellStyle name="Note 50 2 2 4 3 3 2" xfId="13746" xr:uid="{00000000-0005-0000-0000-0000184B0000}"/>
    <cellStyle name="Note 50 2 2 4 3 3 3" xfId="21567" xr:uid="{00000000-0005-0000-0000-0000194B0000}"/>
    <cellStyle name="Note 50 2 2 4 3 3 4" xfId="28392" xr:uid="{00000000-0005-0000-0000-00001A4B0000}"/>
    <cellStyle name="Note 50 2 2 4 3 3 5" xfId="37147" xr:uid="{00000000-0005-0000-0000-00001B4B0000}"/>
    <cellStyle name="Note 50 2 2 4 3 4" xfId="13744" xr:uid="{00000000-0005-0000-0000-00001C4B0000}"/>
    <cellStyle name="Note 50 2 2 4 3 5" xfId="21569" xr:uid="{00000000-0005-0000-0000-00001D4B0000}"/>
    <cellStyle name="Note 50 2 2 4 3 6" xfId="28390" xr:uid="{00000000-0005-0000-0000-00001E4B0000}"/>
    <cellStyle name="Note 50 2 2 4 3 7" xfId="37148" xr:uid="{00000000-0005-0000-0000-00001F4B0000}"/>
    <cellStyle name="Note 50 2 2 4 4" xfId="4648" xr:uid="{00000000-0005-0000-0000-0000204B0000}"/>
    <cellStyle name="Note 50 2 2 4 4 2" xfId="13747" xr:uid="{00000000-0005-0000-0000-0000214B0000}"/>
    <cellStyle name="Note 50 2 2 4 4 3" xfId="21566" xr:uid="{00000000-0005-0000-0000-0000224B0000}"/>
    <cellStyle name="Note 50 2 2 4 4 4" xfId="28393" xr:uid="{00000000-0005-0000-0000-0000234B0000}"/>
    <cellStyle name="Note 50 2 2 4 4 5" xfId="37149" xr:uid="{00000000-0005-0000-0000-0000244B0000}"/>
    <cellStyle name="Note 50 2 2 4 5" xfId="4649" xr:uid="{00000000-0005-0000-0000-0000254B0000}"/>
    <cellStyle name="Note 50 2 2 4 5 2" xfId="13748" xr:uid="{00000000-0005-0000-0000-0000264B0000}"/>
    <cellStyle name="Note 50 2 2 4 5 3" xfId="21565" xr:uid="{00000000-0005-0000-0000-0000274B0000}"/>
    <cellStyle name="Note 50 2 2 4 5 4" xfId="28394" xr:uid="{00000000-0005-0000-0000-0000284B0000}"/>
    <cellStyle name="Note 50 2 2 4 5 5" xfId="37150" xr:uid="{00000000-0005-0000-0000-0000294B0000}"/>
    <cellStyle name="Note 50 2 2 4 6" xfId="13737" xr:uid="{00000000-0005-0000-0000-00002A4B0000}"/>
    <cellStyle name="Note 50 2 2 4 6 2" xfId="37151" xr:uid="{00000000-0005-0000-0000-00002B4B0000}"/>
    <cellStyle name="Note 50 2 2 4 7" xfId="21576" xr:uid="{00000000-0005-0000-0000-00002C4B0000}"/>
    <cellStyle name="Note 50 2 2 4 8" xfId="28383" xr:uid="{00000000-0005-0000-0000-00002D4B0000}"/>
    <cellStyle name="Note 50 2 2 4 9" xfId="37152" xr:uid="{00000000-0005-0000-0000-00002E4B0000}"/>
    <cellStyle name="Note 50 2 2 5" xfId="4650" xr:uid="{00000000-0005-0000-0000-00002F4B0000}"/>
    <cellStyle name="Note 50 2 2 5 2" xfId="4651" xr:uid="{00000000-0005-0000-0000-0000304B0000}"/>
    <cellStyle name="Note 50 2 2 5 2 2" xfId="4652" xr:uid="{00000000-0005-0000-0000-0000314B0000}"/>
    <cellStyle name="Note 50 2 2 5 2 2 2" xfId="4653" xr:uid="{00000000-0005-0000-0000-0000324B0000}"/>
    <cellStyle name="Note 50 2 2 5 2 2 2 2" xfId="13752" xr:uid="{00000000-0005-0000-0000-0000334B0000}"/>
    <cellStyle name="Note 50 2 2 5 2 2 2 3" xfId="21561" xr:uid="{00000000-0005-0000-0000-0000344B0000}"/>
    <cellStyle name="Note 50 2 2 5 2 2 2 4" xfId="28398" xr:uid="{00000000-0005-0000-0000-0000354B0000}"/>
    <cellStyle name="Note 50 2 2 5 2 2 2 5" xfId="37153" xr:uid="{00000000-0005-0000-0000-0000364B0000}"/>
    <cellStyle name="Note 50 2 2 5 2 2 3" xfId="4654" xr:uid="{00000000-0005-0000-0000-0000374B0000}"/>
    <cellStyle name="Note 50 2 2 5 2 2 3 2" xfId="13753" xr:uid="{00000000-0005-0000-0000-0000384B0000}"/>
    <cellStyle name="Note 50 2 2 5 2 2 3 3" xfId="21560" xr:uid="{00000000-0005-0000-0000-0000394B0000}"/>
    <cellStyle name="Note 50 2 2 5 2 2 3 4" xfId="28399" xr:uid="{00000000-0005-0000-0000-00003A4B0000}"/>
    <cellStyle name="Note 50 2 2 5 2 2 3 5" xfId="37154" xr:uid="{00000000-0005-0000-0000-00003B4B0000}"/>
    <cellStyle name="Note 50 2 2 5 2 2 4" xfId="13751" xr:uid="{00000000-0005-0000-0000-00003C4B0000}"/>
    <cellStyle name="Note 50 2 2 5 2 2 5" xfId="21562" xr:uid="{00000000-0005-0000-0000-00003D4B0000}"/>
    <cellStyle name="Note 50 2 2 5 2 2 6" xfId="28397" xr:uid="{00000000-0005-0000-0000-00003E4B0000}"/>
    <cellStyle name="Note 50 2 2 5 2 2 7" xfId="37155" xr:uid="{00000000-0005-0000-0000-00003F4B0000}"/>
    <cellStyle name="Note 50 2 2 5 2 3" xfId="4655" xr:uid="{00000000-0005-0000-0000-0000404B0000}"/>
    <cellStyle name="Note 50 2 2 5 2 3 2" xfId="13754" xr:uid="{00000000-0005-0000-0000-0000414B0000}"/>
    <cellStyle name="Note 50 2 2 5 2 3 3" xfId="21559" xr:uid="{00000000-0005-0000-0000-0000424B0000}"/>
    <cellStyle name="Note 50 2 2 5 2 3 4" xfId="28400" xr:uid="{00000000-0005-0000-0000-0000434B0000}"/>
    <cellStyle name="Note 50 2 2 5 2 3 5" xfId="37156" xr:uid="{00000000-0005-0000-0000-0000444B0000}"/>
    <cellStyle name="Note 50 2 2 5 2 4" xfId="4656" xr:uid="{00000000-0005-0000-0000-0000454B0000}"/>
    <cellStyle name="Note 50 2 2 5 2 4 2" xfId="13755" xr:uid="{00000000-0005-0000-0000-0000464B0000}"/>
    <cellStyle name="Note 50 2 2 5 2 4 3" xfId="21558" xr:uid="{00000000-0005-0000-0000-0000474B0000}"/>
    <cellStyle name="Note 50 2 2 5 2 4 4" xfId="28401" xr:uid="{00000000-0005-0000-0000-0000484B0000}"/>
    <cellStyle name="Note 50 2 2 5 2 4 5" xfId="37157" xr:uid="{00000000-0005-0000-0000-0000494B0000}"/>
    <cellStyle name="Note 50 2 2 5 2 5" xfId="13750" xr:uid="{00000000-0005-0000-0000-00004A4B0000}"/>
    <cellStyle name="Note 50 2 2 5 2 5 2" xfId="37158" xr:uid="{00000000-0005-0000-0000-00004B4B0000}"/>
    <cellStyle name="Note 50 2 2 5 2 6" xfId="21563" xr:uid="{00000000-0005-0000-0000-00004C4B0000}"/>
    <cellStyle name="Note 50 2 2 5 2 7" xfId="28396" xr:uid="{00000000-0005-0000-0000-00004D4B0000}"/>
    <cellStyle name="Note 50 2 2 5 2 8" xfId="37159" xr:uid="{00000000-0005-0000-0000-00004E4B0000}"/>
    <cellStyle name="Note 50 2 2 5 3" xfId="4657" xr:uid="{00000000-0005-0000-0000-00004F4B0000}"/>
    <cellStyle name="Note 50 2 2 5 3 2" xfId="4658" xr:uid="{00000000-0005-0000-0000-0000504B0000}"/>
    <cellStyle name="Note 50 2 2 5 3 2 2" xfId="13757" xr:uid="{00000000-0005-0000-0000-0000514B0000}"/>
    <cellStyle name="Note 50 2 2 5 3 2 3" xfId="21556" xr:uid="{00000000-0005-0000-0000-0000524B0000}"/>
    <cellStyle name="Note 50 2 2 5 3 2 4" xfId="28403" xr:uid="{00000000-0005-0000-0000-0000534B0000}"/>
    <cellStyle name="Note 50 2 2 5 3 2 5" xfId="37160" xr:uid="{00000000-0005-0000-0000-0000544B0000}"/>
    <cellStyle name="Note 50 2 2 5 3 3" xfId="4659" xr:uid="{00000000-0005-0000-0000-0000554B0000}"/>
    <cellStyle name="Note 50 2 2 5 3 3 2" xfId="13758" xr:uid="{00000000-0005-0000-0000-0000564B0000}"/>
    <cellStyle name="Note 50 2 2 5 3 3 3" xfId="21555" xr:uid="{00000000-0005-0000-0000-0000574B0000}"/>
    <cellStyle name="Note 50 2 2 5 3 3 4" xfId="28404" xr:uid="{00000000-0005-0000-0000-0000584B0000}"/>
    <cellStyle name="Note 50 2 2 5 3 3 5" xfId="37161" xr:uid="{00000000-0005-0000-0000-0000594B0000}"/>
    <cellStyle name="Note 50 2 2 5 3 4" xfId="13756" xr:uid="{00000000-0005-0000-0000-00005A4B0000}"/>
    <cellStyle name="Note 50 2 2 5 3 5" xfId="21557" xr:uid="{00000000-0005-0000-0000-00005B4B0000}"/>
    <cellStyle name="Note 50 2 2 5 3 6" xfId="28402" xr:uid="{00000000-0005-0000-0000-00005C4B0000}"/>
    <cellStyle name="Note 50 2 2 5 3 7" xfId="37162" xr:uid="{00000000-0005-0000-0000-00005D4B0000}"/>
    <cellStyle name="Note 50 2 2 5 4" xfId="4660" xr:uid="{00000000-0005-0000-0000-00005E4B0000}"/>
    <cellStyle name="Note 50 2 2 5 4 2" xfId="13759" xr:uid="{00000000-0005-0000-0000-00005F4B0000}"/>
    <cellStyle name="Note 50 2 2 5 4 3" xfId="21554" xr:uid="{00000000-0005-0000-0000-0000604B0000}"/>
    <cellStyle name="Note 50 2 2 5 4 4" xfId="28405" xr:uid="{00000000-0005-0000-0000-0000614B0000}"/>
    <cellStyle name="Note 50 2 2 5 4 5" xfId="37163" xr:uid="{00000000-0005-0000-0000-0000624B0000}"/>
    <cellStyle name="Note 50 2 2 5 5" xfId="4661" xr:uid="{00000000-0005-0000-0000-0000634B0000}"/>
    <cellStyle name="Note 50 2 2 5 5 2" xfId="13760" xr:uid="{00000000-0005-0000-0000-0000644B0000}"/>
    <cellStyle name="Note 50 2 2 5 5 3" xfId="21553" xr:uid="{00000000-0005-0000-0000-0000654B0000}"/>
    <cellStyle name="Note 50 2 2 5 5 4" xfId="28406" xr:uid="{00000000-0005-0000-0000-0000664B0000}"/>
    <cellStyle name="Note 50 2 2 5 5 5" xfId="37164" xr:uid="{00000000-0005-0000-0000-0000674B0000}"/>
    <cellStyle name="Note 50 2 2 5 6" xfId="13749" xr:uid="{00000000-0005-0000-0000-0000684B0000}"/>
    <cellStyle name="Note 50 2 2 5 6 2" xfId="37165" xr:uid="{00000000-0005-0000-0000-0000694B0000}"/>
    <cellStyle name="Note 50 2 2 5 7" xfId="21564" xr:uid="{00000000-0005-0000-0000-00006A4B0000}"/>
    <cellStyle name="Note 50 2 2 5 8" xfId="28395" xr:uid="{00000000-0005-0000-0000-00006B4B0000}"/>
    <cellStyle name="Note 50 2 2 5 9" xfId="37166" xr:uid="{00000000-0005-0000-0000-00006C4B0000}"/>
    <cellStyle name="Note 50 2 2 6" xfId="4662" xr:uid="{00000000-0005-0000-0000-00006D4B0000}"/>
    <cellStyle name="Note 50 2 2 6 2" xfId="4663" xr:uid="{00000000-0005-0000-0000-00006E4B0000}"/>
    <cellStyle name="Note 50 2 2 6 2 2" xfId="4664" xr:uid="{00000000-0005-0000-0000-00006F4B0000}"/>
    <cellStyle name="Note 50 2 2 6 2 2 2" xfId="13763" xr:uid="{00000000-0005-0000-0000-0000704B0000}"/>
    <cellStyle name="Note 50 2 2 6 2 2 3" xfId="21550" xr:uid="{00000000-0005-0000-0000-0000714B0000}"/>
    <cellStyle name="Note 50 2 2 6 2 2 4" xfId="28409" xr:uid="{00000000-0005-0000-0000-0000724B0000}"/>
    <cellStyle name="Note 50 2 2 6 2 2 5" xfId="37167" xr:uid="{00000000-0005-0000-0000-0000734B0000}"/>
    <cellStyle name="Note 50 2 2 6 2 3" xfId="4665" xr:uid="{00000000-0005-0000-0000-0000744B0000}"/>
    <cellStyle name="Note 50 2 2 6 2 3 2" xfId="13764" xr:uid="{00000000-0005-0000-0000-0000754B0000}"/>
    <cellStyle name="Note 50 2 2 6 2 3 3" xfId="21549" xr:uid="{00000000-0005-0000-0000-0000764B0000}"/>
    <cellStyle name="Note 50 2 2 6 2 3 4" xfId="28410" xr:uid="{00000000-0005-0000-0000-0000774B0000}"/>
    <cellStyle name="Note 50 2 2 6 2 3 5" xfId="37168" xr:uid="{00000000-0005-0000-0000-0000784B0000}"/>
    <cellStyle name="Note 50 2 2 6 2 4" xfId="13762" xr:uid="{00000000-0005-0000-0000-0000794B0000}"/>
    <cellStyle name="Note 50 2 2 6 2 4 2" xfId="37169" xr:uid="{00000000-0005-0000-0000-00007A4B0000}"/>
    <cellStyle name="Note 50 2 2 6 2 5" xfId="21551" xr:uid="{00000000-0005-0000-0000-00007B4B0000}"/>
    <cellStyle name="Note 50 2 2 6 2 6" xfId="28408" xr:uid="{00000000-0005-0000-0000-00007C4B0000}"/>
    <cellStyle name="Note 50 2 2 6 2 7" xfId="37170" xr:uid="{00000000-0005-0000-0000-00007D4B0000}"/>
    <cellStyle name="Note 50 2 2 6 3" xfId="4666" xr:uid="{00000000-0005-0000-0000-00007E4B0000}"/>
    <cellStyle name="Note 50 2 2 6 3 2" xfId="4667" xr:uid="{00000000-0005-0000-0000-00007F4B0000}"/>
    <cellStyle name="Note 50 2 2 6 3 2 2" xfId="13766" xr:uid="{00000000-0005-0000-0000-0000804B0000}"/>
    <cellStyle name="Note 50 2 2 6 3 2 3" xfId="21547" xr:uid="{00000000-0005-0000-0000-0000814B0000}"/>
    <cellStyle name="Note 50 2 2 6 3 2 4" xfId="28412" xr:uid="{00000000-0005-0000-0000-0000824B0000}"/>
    <cellStyle name="Note 50 2 2 6 3 2 5" xfId="37171" xr:uid="{00000000-0005-0000-0000-0000834B0000}"/>
    <cellStyle name="Note 50 2 2 6 3 3" xfId="4668" xr:uid="{00000000-0005-0000-0000-0000844B0000}"/>
    <cellStyle name="Note 50 2 2 6 3 3 2" xfId="13767" xr:uid="{00000000-0005-0000-0000-0000854B0000}"/>
    <cellStyle name="Note 50 2 2 6 3 3 3" xfId="21546" xr:uid="{00000000-0005-0000-0000-0000864B0000}"/>
    <cellStyle name="Note 50 2 2 6 3 3 4" xfId="28413" xr:uid="{00000000-0005-0000-0000-0000874B0000}"/>
    <cellStyle name="Note 50 2 2 6 3 3 5" xfId="37172" xr:uid="{00000000-0005-0000-0000-0000884B0000}"/>
    <cellStyle name="Note 50 2 2 6 3 4" xfId="13765" xr:uid="{00000000-0005-0000-0000-0000894B0000}"/>
    <cellStyle name="Note 50 2 2 6 3 5" xfId="21548" xr:uid="{00000000-0005-0000-0000-00008A4B0000}"/>
    <cellStyle name="Note 50 2 2 6 3 6" xfId="28411" xr:uid="{00000000-0005-0000-0000-00008B4B0000}"/>
    <cellStyle name="Note 50 2 2 6 3 7" xfId="37173" xr:uid="{00000000-0005-0000-0000-00008C4B0000}"/>
    <cellStyle name="Note 50 2 2 6 4" xfId="4669" xr:uid="{00000000-0005-0000-0000-00008D4B0000}"/>
    <cellStyle name="Note 50 2 2 6 4 2" xfId="13768" xr:uid="{00000000-0005-0000-0000-00008E4B0000}"/>
    <cellStyle name="Note 50 2 2 6 4 3" xfId="21545" xr:uid="{00000000-0005-0000-0000-00008F4B0000}"/>
    <cellStyle name="Note 50 2 2 6 4 4" xfId="28414" xr:uid="{00000000-0005-0000-0000-0000904B0000}"/>
    <cellStyle name="Note 50 2 2 6 4 5" xfId="37174" xr:uid="{00000000-0005-0000-0000-0000914B0000}"/>
    <cellStyle name="Note 50 2 2 6 5" xfId="4670" xr:uid="{00000000-0005-0000-0000-0000924B0000}"/>
    <cellStyle name="Note 50 2 2 6 5 2" xfId="13769" xr:uid="{00000000-0005-0000-0000-0000934B0000}"/>
    <cellStyle name="Note 50 2 2 6 5 3" xfId="21544" xr:uid="{00000000-0005-0000-0000-0000944B0000}"/>
    <cellStyle name="Note 50 2 2 6 5 4" xfId="28415" xr:uid="{00000000-0005-0000-0000-0000954B0000}"/>
    <cellStyle name="Note 50 2 2 6 5 5" xfId="37175" xr:uid="{00000000-0005-0000-0000-0000964B0000}"/>
    <cellStyle name="Note 50 2 2 6 6" xfId="13761" xr:uid="{00000000-0005-0000-0000-0000974B0000}"/>
    <cellStyle name="Note 50 2 2 6 6 2" xfId="37176" xr:uid="{00000000-0005-0000-0000-0000984B0000}"/>
    <cellStyle name="Note 50 2 2 6 7" xfId="21552" xr:uid="{00000000-0005-0000-0000-0000994B0000}"/>
    <cellStyle name="Note 50 2 2 6 8" xfId="28407" xr:uid="{00000000-0005-0000-0000-00009A4B0000}"/>
    <cellStyle name="Note 50 2 2 6 9" xfId="37177" xr:uid="{00000000-0005-0000-0000-00009B4B0000}"/>
    <cellStyle name="Note 50 2 2 7" xfId="13706" xr:uid="{00000000-0005-0000-0000-00009C4B0000}"/>
    <cellStyle name="Note 50 2 2 7 2" xfId="37178" xr:uid="{00000000-0005-0000-0000-00009D4B0000}"/>
    <cellStyle name="Note 50 2 2 8" xfId="21607" xr:uid="{00000000-0005-0000-0000-00009E4B0000}"/>
    <cellStyle name="Note 50 2 2 9" xfId="28352" xr:uid="{00000000-0005-0000-0000-00009F4B0000}"/>
    <cellStyle name="Note 50 2 3" xfId="4671" xr:uid="{00000000-0005-0000-0000-0000A04B0000}"/>
    <cellStyle name="Note 50 2 3 10" xfId="37179" xr:uid="{00000000-0005-0000-0000-0000A14B0000}"/>
    <cellStyle name="Note 50 2 3 2" xfId="4672" xr:uid="{00000000-0005-0000-0000-0000A24B0000}"/>
    <cellStyle name="Note 50 2 3 2 2" xfId="4673" xr:uid="{00000000-0005-0000-0000-0000A34B0000}"/>
    <cellStyle name="Note 50 2 3 2 2 2" xfId="4674" xr:uid="{00000000-0005-0000-0000-0000A44B0000}"/>
    <cellStyle name="Note 50 2 3 2 2 2 2" xfId="4675" xr:uid="{00000000-0005-0000-0000-0000A54B0000}"/>
    <cellStyle name="Note 50 2 3 2 2 2 2 2" xfId="13774" xr:uid="{00000000-0005-0000-0000-0000A64B0000}"/>
    <cellStyle name="Note 50 2 3 2 2 2 2 3" xfId="21539" xr:uid="{00000000-0005-0000-0000-0000A74B0000}"/>
    <cellStyle name="Note 50 2 3 2 2 2 2 4" xfId="28420" xr:uid="{00000000-0005-0000-0000-0000A84B0000}"/>
    <cellStyle name="Note 50 2 3 2 2 2 2 5" xfId="37180" xr:uid="{00000000-0005-0000-0000-0000A94B0000}"/>
    <cellStyle name="Note 50 2 3 2 2 2 3" xfId="4676" xr:uid="{00000000-0005-0000-0000-0000AA4B0000}"/>
    <cellStyle name="Note 50 2 3 2 2 2 3 2" xfId="13775" xr:uid="{00000000-0005-0000-0000-0000AB4B0000}"/>
    <cellStyle name="Note 50 2 3 2 2 2 3 3" xfId="21538" xr:uid="{00000000-0005-0000-0000-0000AC4B0000}"/>
    <cellStyle name="Note 50 2 3 2 2 2 3 4" xfId="28421" xr:uid="{00000000-0005-0000-0000-0000AD4B0000}"/>
    <cellStyle name="Note 50 2 3 2 2 2 3 5" xfId="37181" xr:uid="{00000000-0005-0000-0000-0000AE4B0000}"/>
    <cellStyle name="Note 50 2 3 2 2 2 4" xfId="13773" xr:uid="{00000000-0005-0000-0000-0000AF4B0000}"/>
    <cellStyle name="Note 50 2 3 2 2 2 4 2" xfId="37182" xr:uid="{00000000-0005-0000-0000-0000B04B0000}"/>
    <cellStyle name="Note 50 2 3 2 2 2 5" xfId="21540" xr:uid="{00000000-0005-0000-0000-0000B14B0000}"/>
    <cellStyle name="Note 50 2 3 2 2 2 6" xfId="28419" xr:uid="{00000000-0005-0000-0000-0000B24B0000}"/>
    <cellStyle name="Note 50 2 3 2 2 2 7" xfId="37183" xr:uid="{00000000-0005-0000-0000-0000B34B0000}"/>
    <cellStyle name="Note 50 2 3 2 2 3" xfId="4677" xr:uid="{00000000-0005-0000-0000-0000B44B0000}"/>
    <cellStyle name="Note 50 2 3 2 2 3 2" xfId="4678" xr:uid="{00000000-0005-0000-0000-0000B54B0000}"/>
    <cellStyle name="Note 50 2 3 2 2 3 2 2" xfId="13777" xr:uid="{00000000-0005-0000-0000-0000B64B0000}"/>
    <cellStyle name="Note 50 2 3 2 2 3 2 3" xfId="21536" xr:uid="{00000000-0005-0000-0000-0000B74B0000}"/>
    <cellStyle name="Note 50 2 3 2 2 3 2 4" xfId="28423" xr:uid="{00000000-0005-0000-0000-0000B84B0000}"/>
    <cellStyle name="Note 50 2 3 2 2 3 2 5" xfId="37184" xr:uid="{00000000-0005-0000-0000-0000B94B0000}"/>
    <cellStyle name="Note 50 2 3 2 2 3 3" xfId="13776" xr:uid="{00000000-0005-0000-0000-0000BA4B0000}"/>
    <cellStyle name="Note 50 2 3 2 2 3 4" xfId="21537" xr:uid="{00000000-0005-0000-0000-0000BB4B0000}"/>
    <cellStyle name="Note 50 2 3 2 2 3 5" xfId="28422" xr:uid="{00000000-0005-0000-0000-0000BC4B0000}"/>
    <cellStyle name="Note 50 2 3 2 2 3 6" xfId="37185" xr:uid="{00000000-0005-0000-0000-0000BD4B0000}"/>
    <cellStyle name="Note 50 2 3 2 2 4" xfId="4679" xr:uid="{00000000-0005-0000-0000-0000BE4B0000}"/>
    <cellStyle name="Note 50 2 3 2 2 4 2" xfId="13778" xr:uid="{00000000-0005-0000-0000-0000BF4B0000}"/>
    <cellStyle name="Note 50 2 3 2 2 4 3" xfId="21535" xr:uid="{00000000-0005-0000-0000-0000C04B0000}"/>
    <cellStyle name="Note 50 2 3 2 2 4 4" xfId="28424" xr:uid="{00000000-0005-0000-0000-0000C14B0000}"/>
    <cellStyle name="Note 50 2 3 2 2 4 5" xfId="37186" xr:uid="{00000000-0005-0000-0000-0000C24B0000}"/>
    <cellStyle name="Note 50 2 3 2 2 5" xfId="13772" xr:uid="{00000000-0005-0000-0000-0000C34B0000}"/>
    <cellStyle name="Note 50 2 3 2 2 5 2" xfId="37187" xr:uid="{00000000-0005-0000-0000-0000C44B0000}"/>
    <cellStyle name="Note 50 2 3 2 2 6" xfId="21541" xr:uid="{00000000-0005-0000-0000-0000C54B0000}"/>
    <cellStyle name="Note 50 2 3 2 2 7" xfId="28418" xr:uid="{00000000-0005-0000-0000-0000C64B0000}"/>
    <cellStyle name="Note 50 2 3 2 2 8" xfId="37188" xr:uid="{00000000-0005-0000-0000-0000C74B0000}"/>
    <cellStyle name="Note 50 2 3 2 3" xfId="4680" xr:uid="{00000000-0005-0000-0000-0000C84B0000}"/>
    <cellStyle name="Note 50 2 3 2 3 2" xfId="4681" xr:uid="{00000000-0005-0000-0000-0000C94B0000}"/>
    <cellStyle name="Note 50 2 3 2 3 2 2" xfId="13780" xr:uid="{00000000-0005-0000-0000-0000CA4B0000}"/>
    <cellStyle name="Note 50 2 3 2 3 2 3" xfId="21533" xr:uid="{00000000-0005-0000-0000-0000CB4B0000}"/>
    <cellStyle name="Note 50 2 3 2 3 2 4" xfId="28426" xr:uid="{00000000-0005-0000-0000-0000CC4B0000}"/>
    <cellStyle name="Note 50 2 3 2 3 2 5" xfId="37189" xr:uid="{00000000-0005-0000-0000-0000CD4B0000}"/>
    <cellStyle name="Note 50 2 3 2 3 3" xfId="4682" xr:uid="{00000000-0005-0000-0000-0000CE4B0000}"/>
    <cellStyle name="Note 50 2 3 2 3 3 2" xfId="13781" xr:uid="{00000000-0005-0000-0000-0000CF4B0000}"/>
    <cellStyle name="Note 50 2 3 2 3 3 3" xfId="21532" xr:uid="{00000000-0005-0000-0000-0000D04B0000}"/>
    <cellStyle name="Note 50 2 3 2 3 3 4" xfId="28427" xr:uid="{00000000-0005-0000-0000-0000D14B0000}"/>
    <cellStyle name="Note 50 2 3 2 3 3 5" xfId="37190" xr:uid="{00000000-0005-0000-0000-0000D24B0000}"/>
    <cellStyle name="Note 50 2 3 2 3 4" xfId="13779" xr:uid="{00000000-0005-0000-0000-0000D34B0000}"/>
    <cellStyle name="Note 50 2 3 2 3 4 2" xfId="37191" xr:uid="{00000000-0005-0000-0000-0000D44B0000}"/>
    <cellStyle name="Note 50 2 3 2 3 5" xfId="21534" xr:uid="{00000000-0005-0000-0000-0000D54B0000}"/>
    <cellStyle name="Note 50 2 3 2 3 6" xfId="28425" xr:uid="{00000000-0005-0000-0000-0000D64B0000}"/>
    <cellStyle name="Note 50 2 3 2 3 7" xfId="37192" xr:uid="{00000000-0005-0000-0000-0000D74B0000}"/>
    <cellStyle name="Note 50 2 3 2 4" xfId="4683" xr:uid="{00000000-0005-0000-0000-0000D84B0000}"/>
    <cellStyle name="Note 50 2 3 2 4 2" xfId="4684" xr:uid="{00000000-0005-0000-0000-0000D94B0000}"/>
    <cellStyle name="Note 50 2 3 2 4 2 2" xfId="13783" xr:uid="{00000000-0005-0000-0000-0000DA4B0000}"/>
    <cellStyle name="Note 50 2 3 2 4 2 3" xfId="21530" xr:uid="{00000000-0005-0000-0000-0000DB4B0000}"/>
    <cellStyle name="Note 50 2 3 2 4 2 4" xfId="28429" xr:uid="{00000000-0005-0000-0000-0000DC4B0000}"/>
    <cellStyle name="Note 50 2 3 2 4 2 5" xfId="37193" xr:uid="{00000000-0005-0000-0000-0000DD4B0000}"/>
    <cellStyle name="Note 50 2 3 2 4 3" xfId="4685" xr:uid="{00000000-0005-0000-0000-0000DE4B0000}"/>
    <cellStyle name="Note 50 2 3 2 4 3 2" xfId="13784" xr:uid="{00000000-0005-0000-0000-0000DF4B0000}"/>
    <cellStyle name="Note 50 2 3 2 4 3 3" xfId="21529" xr:uid="{00000000-0005-0000-0000-0000E04B0000}"/>
    <cellStyle name="Note 50 2 3 2 4 3 4" xfId="28430" xr:uid="{00000000-0005-0000-0000-0000E14B0000}"/>
    <cellStyle name="Note 50 2 3 2 4 3 5" xfId="37194" xr:uid="{00000000-0005-0000-0000-0000E24B0000}"/>
    <cellStyle name="Note 50 2 3 2 4 4" xfId="13782" xr:uid="{00000000-0005-0000-0000-0000E34B0000}"/>
    <cellStyle name="Note 50 2 3 2 4 5" xfId="21531" xr:uid="{00000000-0005-0000-0000-0000E44B0000}"/>
    <cellStyle name="Note 50 2 3 2 4 6" xfId="28428" xr:uid="{00000000-0005-0000-0000-0000E54B0000}"/>
    <cellStyle name="Note 50 2 3 2 4 7" xfId="37195" xr:uid="{00000000-0005-0000-0000-0000E64B0000}"/>
    <cellStyle name="Note 50 2 3 2 5" xfId="4686" xr:uid="{00000000-0005-0000-0000-0000E74B0000}"/>
    <cellStyle name="Note 50 2 3 2 5 2" xfId="13785" xr:uid="{00000000-0005-0000-0000-0000E84B0000}"/>
    <cellStyle name="Note 50 2 3 2 5 3" xfId="21528" xr:uid="{00000000-0005-0000-0000-0000E94B0000}"/>
    <cellStyle name="Note 50 2 3 2 5 4" xfId="28431" xr:uid="{00000000-0005-0000-0000-0000EA4B0000}"/>
    <cellStyle name="Note 50 2 3 2 5 5" xfId="37196" xr:uid="{00000000-0005-0000-0000-0000EB4B0000}"/>
    <cellStyle name="Note 50 2 3 2 6" xfId="13771" xr:uid="{00000000-0005-0000-0000-0000EC4B0000}"/>
    <cellStyle name="Note 50 2 3 2 6 2" xfId="37197" xr:uid="{00000000-0005-0000-0000-0000ED4B0000}"/>
    <cellStyle name="Note 50 2 3 2 7" xfId="21542" xr:uid="{00000000-0005-0000-0000-0000EE4B0000}"/>
    <cellStyle name="Note 50 2 3 2 8" xfId="28417" xr:uid="{00000000-0005-0000-0000-0000EF4B0000}"/>
    <cellStyle name="Note 50 2 3 2 9" xfId="37198" xr:uid="{00000000-0005-0000-0000-0000F04B0000}"/>
    <cellStyle name="Note 50 2 3 3" xfId="4687" xr:uid="{00000000-0005-0000-0000-0000F14B0000}"/>
    <cellStyle name="Note 50 2 3 3 2" xfId="4688" xr:uid="{00000000-0005-0000-0000-0000F24B0000}"/>
    <cellStyle name="Note 50 2 3 3 2 2" xfId="4689" xr:uid="{00000000-0005-0000-0000-0000F34B0000}"/>
    <cellStyle name="Note 50 2 3 3 2 2 2" xfId="4690" xr:uid="{00000000-0005-0000-0000-0000F44B0000}"/>
    <cellStyle name="Note 50 2 3 3 2 2 2 2" xfId="13789" xr:uid="{00000000-0005-0000-0000-0000F54B0000}"/>
    <cellStyle name="Note 50 2 3 3 2 2 2 3" xfId="21524" xr:uid="{00000000-0005-0000-0000-0000F64B0000}"/>
    <cellStyle name="Note 50 2 3 3 2 2 2 4" xfId="28435" xr:uid="{00000000-0005-0000-0000-0000F74B0000}"/>
    <cellStyle name="Note 50 2 3 3 2 2 2 5" xfId="37199" xr:uid="{00000000-0005-0000-0000-0000F84B0000}"/>
    <cellStyle name="Note 50 2 3 3 2 2 3" xfId="4691" xr:uid="{00000000-0005-0000-0000-0000F94B0000}"/>
    <cellStyle name="Note 50 2 3 3 2 2 3 2" xfId="13790" xr:uid="{00000000-0005-0000-0000-0000FA4B0000}"/>
    <cellStyle name="Note 50 2 3 3 2 2 3 3" xfId="21523" xr:uid="{00000000-0005-0000-0000-0000FB4B0000}"/>
    <cellStyle name="Note 50 2 3 3 2 2 3 4" xfId="28436" xr:uid="{00000000-0005-0000-0000-0000FC4B0000}"/>
    <cellStyle name="Note 50 2 3 3 2 2 3 5" xfId="37200" xr:uid="{00000000-0005-0000-0000-0000FD4B0000}"/>
    <cellStyle name="Note 50 2 3 3 2 2 4" xfId="13788" xr:uid="{00000000-0005-0000-0000-0000FE4B0000}"/>
    <cellStyle name="Note 50 2 3 3 2 2 5" xfId="21525" xr:uid="{00000000-0005-0000-0000-0000FF4B0000}"/>
    <cellStyle name="Note 50 2 3 3 2 2 6" xfId="28434" xr:uid="{00000000-0005-0000-0000-0000004C0000}"/>
    <cellStyle name="Note 50 2 3 3 2 2 7" xfId="37201" xr:uid="{00000000-0005-0000-0000-0000014C0000}"/>
    <cellStyle name="Note 50 2 3 3 2 3" xfId="4692" xr:uid="{00000000-0005-0000-0000-0000024C0000}"/>
    <cellStyle name="Note 50 2 3 3 2 3 2" xfId="13791" xr:uid="{00000000-0005-0000-0000-0000034C0000}"/>
    <cellStyle name="Note 50 2 3 3 2 3 3" xfId="21522" xr:uid="{00000000-0005-0000-0000-0000044C0000}"/>
    <cellStyle name="Note 50 2 3 3 2 3 4" xfId="28437" xr:uid="{00000000-0005-0000-0000-0000054C0000}"/>
    <cellStyle name="Note 50 2 3 3 2 3 5" xfId="37202" xr:uid="{00000000-0005-0000-0000-0000064C0000}"/>
    <cellStyle name="Note 50 2 3 3 2 4" xfId="4693" xr:uid="{00000000-0005-0000-0000-0000074C0000}"/>
    <cellStyle name="Note 50 2 3 3 2 4 2" xfId="13792" xr:uid="{00000000-0005-0000-0000-0000084C0000}"/>
    <cellStyle name="Note 50 2 3 3 2 4 3" xfId="21521" xr:uid="{00000000-0005-0000-0000-0000094C0000}"/>
    <cellStyle name="Note 50 2 3 3 2 4 4" xfId="28438" xr:uid="{00000000-0005-0000-0000-00000A4C0000}"/>
    <cellStyle name="Note 50 2 3 3 2 4 5" xfId="37203" xr:uid="{00000000-0005-0000-0000-00000B4C0000}"/>
    <cellStyle name="Note 50 2 3 3 2 5" xfId="13787" xr:uid="{00000000-0005-0000-0000-00000C4C0000}"/>
    <cellStyle name="Note 50 2 3 3 2 5 2" xfId="37204" xr:uid="{00000000-0005-0000-0000-00000D4C0000}"/>
    <cellStyle name="Note 50 2 3 3 2 6" xfId="21526" xr:uid="{00000000-0005-0000-0000-00000E4C0000}"/>
    <cellStyle name="Note 50 2 3 3 2 7" xfId="28433" xr:uid="{00000000-0005-0000-0000-00000F4C0000}"/>
    <cellStyle name="Note 50 2 3 3 2 8" xfId="37205" xr:uid="{00000000-0005-0000-0000-0000104C0000}"/>
    <cellStyle name="Note 50 2 3 3 3" xfId="4694" xr:uid="{00000000-0005-0000-0000-0000114C0000}"/>
    <cellStyle name="Note 50 2 3 3 3 2" xfId="4695" xr:uid="{00000000-0005-0000-0000-0000124C0000}"/>
    <cellStyle name="Note 50 2 3 3 3 2 2" xfId="13794" xr:uid="{00000000-0005-0000-0000-0000134C0000}"/>
    <cellStyle name="Note 50 2 3 3 3 2 3" xfId="21519" xr:uid="{00000000-0005-0000-0000-0000144C0000}"/>
    <cellStyle name="Note 50 2 3 3 3 2 4" xfId="28440" xr:uid="{00000000-0005-0000-0000-0000154C0000}"/>
    <cellStyle name="Note 50 2 3 3 3 2 5" xfId="37206" xr:uid="{00000000-0005-0000-0000-0000164C0000}"/>
    <cellStyle name="Note 50 2 3 3 3 3" xfId="4696" xr:uid="{00000000-0005-0000-0000-0000174C0000}"/>
    <cellStyle name="Note 50 2 3 3 3 3 2" xfId="13795" xr:uid="{00000000-0005-0000-0000-0000184C0000}"/>
    <cellStyle name="Note 50 2 3 3 3 3 3" xfId="21518" xr:uid="{00000000-0005-0000-0000-0000194C0000}"/>
    <cellStyle name="Note 50 2 3 3 3 3 4" xfId="28441" xr:uid="{00000000-0005-0000-0000-00001A4C0000}"/>
    <cellStyle name="Note 50 2 3 3 3 3 5" xfId="37207" xr:uid="{00000000-0005-0000-0000-00001B4C0000}"/>
    <cellStyle name="Note 50 2 3 3 3 4" xfId="13793" xr:uid="{00000000-0005-0000-0000-00001C4C0000}"/>
    <cellStyle name="Note 50 2 3 3 3 5" xfId="21520" xr:uid="{00000000-0005-0000-0000-00001D4C0000}"/>
    <cellStyle name="Note 50 2 3 3 3 6" xfId="28439" xr:uid="{00000000-0005-0000-0000-00001E4C0000}"/>
    <cellStyle name="Note 50 2 3 3 3 7" xfId="37208" xr:uid="{00000000-0005-0000-0000-00001F4C0000}"/>
    <cellStyle name="Note 50 2 3 3 4" xfId="4697" xr:uid="{00000000-0005-0000-0000-0000204C0000}"/>
    <cellStyle name="Note 50 2 3 3 4 2" xfId="13796" xr:uid="{00000000-0005-0000-0000-0000214C0000}"/>
    <cellStyle name="Note 50 2 3 3 4 3" xfId="21517" xr:uid="{00000000-0005-0000-0000-0000224C0000}"/>
    <cellStyle name="Note 50 2 3 3 4 4" xfId="28442" xr:uid="{00000000-0005-0000-0000-0000234C0000}"/>
    <cellStyle name="Note 50 2 3 3 4 5" xfId="37209" xr:uid="{00000000-0005-0000-0000-0000244C0000}"/>
    <cellStyle name="Note 50 2 3 3 5" xfId="4698" xr:uid="{00000000-0005-0000-0000-0000254C0000}"/>
    <cellStyle name="Note 50 2 3 3 5 2" xfId="13797" xr:uid="{00000000-0005-0000-0000-0000264C0000}"/>
    <cellStyle name="Note 50 2 3 3 5 3" xfId="21516" xr:uid="{00000000-0005-0000-0000-0000274C0000}"/>
    <cellStyle name="Note 50 2 3 3 5 4" xfId="28443" xr:uid="{00000000-0005-0000-0000-0000284C0000}"/>
    <cellStyle name="Note 50 2 3 3 5 5" xfId="37210" xr:uid="{00000000-0005-0000-0000-0000294C0000}"/>
    <cellStyle name="Note 50 2 3 3 6" xfId="13786" xr:uid="{00000000-0005-0000-0000-00002A4C0000}"/>
    <cellStyle name="Note 50 2 3 3 6 2" xfId="37211" xr:uid="{00000000-0005-0000-0000-00002B4C0000}"/>
    <cellStyle name="Note 50 2 3 3 7" xfId="21527" xr:uid="{00000000-0005-0000-0000-00002C4C0000}"/>
    <cellStyle name="Note 50 2 3 3 8" xfId="28432" xr:uid="{00000000-0005-0000-0000-00002D4C0000}"/>
    <cellStyle name="Note 50 2 3 3 9" xfId="37212" xr:uid="{00000000-0005-0000-0000-00002E4C0000}"/>
    <cellStyle name="Note 50 2 3 4" xfId="4699" xr:uid="{00000000-0005-0000-0000-00002F4C0000}"/>
    <cellStyle name="Note 50 2 3 4 2" xfId="4700" xr:uid="{00000000-0005-0000-0000-0000304C0000}"/>
    <cellStyle name="Note 50 2 3 4 2 2" xfId="4701" xr:uid="{00000000-0005-0000-0000-0000314C0000}"/>
    <cellStyle name="Note 50 2 3 4 2 2 2" xfId="4702" xr:uid="{00000000-0005-0000-0000-0000324C0000}"/>
    <cellStyle name="Note 50 2 3 4 2 2 2 2" xfId="13801" xr:uid="{00000000-0005-0000-0000-0000334C0000}"/>
    <cellStyle name="Note 50 2 3 4 2 2 2 3" xfId="21512" xr:uid="{00000000-0005-0000-0000-0000344C0000}"/>
    <cellStyle name="Note 50 2 3 4 2 2 2 4" xfId="28447" xr:uid="{00000000-0005-0000-0000-0000354C0000}"/>
    <cellStyle name="Note 50 2 3 4 2 2 2 5" xfId="37213" xr:uid="{00000000-0005-0000-0000-0000364C0000}"/>
    <cellStyle name="Note 50 2 3 4 2 2 3" xfId="4703" xr:uid="{00000000-0005-0000-0000-0000374C0000}"/>
    <cellStyle name="Note 50 2 3 4 2 2 3 2" xfId="13802" xr:uid="{00000000-0005-0000-0000-0000384C0000}"/>
    <cellStyle name="Note 50 2 3 4 2 2 3 3" xfId="21511" xr:uid="{00000000-0005-0000-0000-0000394C0000}"/>
    <cellStyle name="Note 50 2 3 4 2 2 3 4" xfId="28448" xr:uid="{00000000-0005-0000-0000-00003A4C0000}"/>
    <cellStyle name="Note 50 2 3 4 2 2 3 5" xfId="37214" xr:uid="{00000000-0005-0000-0000-00003B4C0000}"/>
    <cellStyle name="Note 50 2 3 4 2 2 4" xfId="13800" xr:uid="{00000000-0005-0000-0000-00003C4C0000}"/>
    <cellStyle name="Note 50 2 3 4 2 2 5" xfId="21513" xr:uid="{00000000-0005-0000-0000-00003D4C0000}"/>
    <cellStyle name="Note 50 2 3 4 2 2 6" xfId="28446" xr:uid="{00000000-0005-0000-0000-00003E4C0000}"/>
    <cellStyle name="Note 50 2 3 4 2 2 7" xfId="37215" xr:uid="{00000000-0005-0000-0000-00003F4C0000}"/>
    <cellStyle name="Note 50 2 3 4 2 3" xfId="4704" xr:uid="{00000000-0005-0000-0000-0000404C0000}"/>
    <cellStyle name="Note 50 2 3 4 2 3 2" xfId="13803" xr:uid="{00000000-0005-0000-0000-0000414C0000}"/>
    <cellStyle name="Note 50 2 3 4 2 3 3" xfId="21510" xr:uid="{00000000-0005-0000-0000-0000424C0000}"/>
    <cellStyle name="Note 50 2 3 4 2 3 4" xfId="28449" xr:uid="{00000000-0005-0000-0000-0000434C0000}"/>
    <cellStyle name="Note 50 2 3 4 2 3 5" xfId="37216" xr:uid="{00000000-0005-0000-0000-0000444C0000}"/>
    <cellStyle name="Note 50 2 3 4 2 4" xfId="4705" xr:uid="{00000000-0005-0000-0000-0000454C0000}"/>
    <cellStyle name="Note 50 2 3 4 2 4 2" xfId="13804" xr:uid="{00000000-0005-0000-0000-0000464C0000}"/>
    <cellStyle name="Note 50 2 3 4 2 4 3" xfId="21509" xr:uid="{00000000-0005-0000-0000-0000474C0000}"/>
    <cellStyle name="Note 50 2 3 4 2 4 4" xfId="28450" xr:uid="{00000000-0005-0000-0000-0000484C0000}"/>
    <cellStyle name="Note 50 2 3 4 2 4 5" xfId="37217" xr:uid="{00000000-0005-0000-0000-0000494C0000}"/>
    <cellStyle name="Note 50 2 3 4 2 5" xfId="13799" xr:uid="{00000000-0005-0000-0000-00004A4C0000}"/>
    <cellStyle name="Note 50 2 3 4 2 5 2" xfId="37218" xr:uid="{00000000-0005-0000-0000-00004B4C0000}"/>
    <cellStyle name="Note 50 2 3 4 2 6" xfId="21514" xr:uid="{00000000-0005-0000-0000-00004C4C0000}"/>
    <cellStyle name="Note 50 2 3 4 2 7" xfId="28445" xr:uid="{00000000-0005-0000-0000-00004D4C0000}"/>
    <cellStyle name="Note 50 2 3 4 2 8" xfId="37219" xr:uid="{00000000-0005-0000-0000-00004E4C0000}"/>
    <cellStyle name="Note 50 2 3 4 3" xfId="4706" xr:uid="{00000000-0005-0000-0000-00004F4C0000}"/>
    <cellStyle name="Note 50 2 3 4 3 2" xfId="4707" xr:uid="{00000000-0005-0000-0000-0000504C0000}"/>
    <cellStyle name="Note 50 2 3 4 3 2 2" xfId="13806" xr:uid="{00000000-0005-0000-0000-0000514C0000}"/>
    <cellStyle name="Note 50 2 3 4 3 2 3" xfId="21507" xr:uid="{00000000-0005-0000-0000-0000524C0000}"/>
    <cellStyle name="Note 50 2 3 4 3 2 4" xfId="28452" xr:uid="{00000000-0005-0000-0000-0000534C0000}"/>
    <cellStyle name="Note 50 2 3 4 3 2 5" xfId="37220" xr:uid="{00000000-0005-0000-0000-0000544C0000}"/>
    <cellStyle name="Note 50 2 3 4 3 3" xfId="4708" xr:uid="{00000000-0005-0000-0000-0000554C0000}"/>
    <cellStyle name="Note 50 2 3 4 3 3 2" xfId="13807" xr:uid="{00000000-0005-0000-0000-0000564C0000}"/>
    <cellStyle name="Note 50 2 3 4 3 3 3" xfId="21506" xr:uid="{00000000-0005-0000-0000-0000574C0000}"/>
    <cellStyle name="Note 50 2 3 4 3 3 4" xfId="28453" xr:uid="{00000000-0005-0000-0000-0000584C0000}"/>
    <cellStyle name="Note 50 2 3 4 3 3 5" xfId="37221" xr:uid="{00000000-0005-0000-0000-0000594C0000}"/>
    <cellStyle name="Note 50 2 3 4 3 4" xfId="13805" xr:uid="{00000000-0005-0000-0000-00005A4C0000}"/>
    <cellStyle name="Note 50 2 3 4 3 5" xfId="21508" xr:uid="{00000000-0005-0000-0000-00005B4C0000}"/>
    <cellStyle name="Note 50 2 3 4 3 6" xfId="28451" xr:uid="{00000000-0005-0000-0000-00005C4C0000}"/>
    <cellStyle name="Note 50 2 3 4 3 7" xfId="37222" xr:uid="{00000000-0005-0000-0000-00005D4C0000}"/>
    <cellStyle name="Note 50 2 3 4 4" xfId="4709" xr:uid="{00000000-0005-0000-0000-00005E4C0000}"/>
    <cellStyle name="Note 50 2 3 4 4 2" xfId="13808" xr:uid="{00000000-0005-0000-0000-00005F4C0000}"/>
    <cellStyle name="Note 50 2 3 4 4 3" xfId="21505" xr:uid="{00000000-0005-0000-0000-0000604C0000}"/>
    <cellStyle name="Note 50 2 3 4 4 4" xfId="28454" xr:uid="{00000000-0005-0000-0000-0000614C0000}"/>
    <cellStyle name="Note 50 2 3 4 4 5" xfId="37223" xr:uid="{00000000-0005-0000-0000-0000624C0000}"/>
    <cellStyle name="Note 50 2 3 4 5" xfId="4710" xr:uid="{00000000-0005-0000-0000-0000634C0000}"/>
    <cellStyle name="Note 50 2 3 4 5 2" xfId="13809" xr:uid="{00000000-0005-0000-0000-0000644C0000}"/>
    <cellStyle name="Note 50 2 3 4 5 3" xfId="21504" xr:uid="{00000000-0005-0000-0000-0000654C0000}"/>
    <cellStyle name="Note 50 2 3 4 5 4" xfId="28455" xr:uid="{00000000-0005-0000-0000-0000664C0000}"/>
    <cellStyle name="Note 50 2 3 4 5 5" xfId="37224" xr:uid="{00000000-0005-0000-0000-0000674C0000}"/>
    <cellStyle name="Note 50 2 3 4 6" xfId="13798" xr:uid="{00000000-0005-0000-0000-0000684C0000}"/>
    <cellStyle name="Note 50 2 3 4 6 2" xfId="37225" xr:uid="{00000000-0005-0000-0000-0000694C0000}"/>
    <cellStyle name="Note 50 2 3 4 7" xfId="21515" xr:uid="{00000000-0005-0000-0000-00006A4C0000}"/>
    <cellStyle name="Note 50 2 3 4 8" xfId="28444" xr:uid="{00000000-0005-0000-0000-00006B4C0000}"/>
    <cellStyle name="Note 50 2 3 4 9" xfId="37226" xr:uid="{00000000-0005-0000-0000-00006C4C0000}"/>
    <cellStyle name="Note 50 2 3 5" xfId="4711" xr:uid="{00000000-0005-0000-0000-00006D4C0000}"/>
    <cellStyle name="Note 50 2 3 5 2" xfId="4712" xr:uid="{00000000-0005-0000-0000-00006E4C0000}"/>
    <cellStyle name="Note 50 2 3 5 2 2" xfId="4713" xr:uid="{00000000-0005-0000-0000-00006F4C0000}"/>
    <cellStyle name="Note 50 2 3 5 2 2 2" xfId="13812" xr:uid="{00000000-0005-0000-0000-0000704C0000}"/>
    <cellStyle name="Note 50 2 3 5 2 2 3" xfId="21501" xr:uid="{00000000-0005-0000-0000-0000714C0000}"/>
    <cellStyle name="Note 50 2 3 5 2 2 4" xfId="28458" xr:uid="{00000000-0005-0000-0000-0000724C0000}"/>
    <cellStyle name="Note 50 2 3 5 2 2 5" xfId="37227" xr:uid="{00000000-0005-0000-0000-0000734C0000}"/>
    <cellStyle name="Note 50 2 3 5 2 3" xfId="4714" xr:uid="{00000000-0005-0000-0000-0000744C0000}"/>
    <cellStyle name="Note 50 2 3 5 2 3 2" xfId="13813" xr:uid="{00000000-0005-0000-0000-0000754C0000}"/>
    <cellStyle name="Note 50 2 3 5 2 3 3" xfId="21500" xr:uid="{00000000-0005-0000-0000-0000764C0000}"/>
    <cellStyle name="Note 50 2 3 5 2 3 4" xfId="28459" xr:uid="{00000000-0005-0000-0000-0000774C0000}"/>
    <cellStyle name="Note 50 2 3 5 2 3 5" xfId="37228" xr:uid="{00000000-0005-0000-0000-0000784C0000}"/>
    <cellStyle name="Note 50 2 3 5 2 4" xfId="13811" xr:uid="{00000000-0005-0000-0000-0000794C0000}"/>
    <cellStyle name="Note 50 2 3 5 2 4 2" xfId="37229" xr:uid="{00000000-0005-0000-0000-00007A4C0000}"/>
    <cellStyle name="Note 50 2 3 5 2 5" xfId="21502" xr:uid="{00000000-0005-0000-0000-00007B4C0000}"/>
    <cellStyle name="Note 50 2 3 5 2 6" xfId="28457" xr:uid="{00000000-0005-0000-0000-00007C4C0000}"/>
    <cellStyle name="Note 50 2 3 5 2 7" xfId="37230" xr:uid="{00000000-0005-0000-0000-00007D4C0000}"/>
    <cellStyle name="Note 50 2 3 5 3" xfId="4715" xr:uid="{00000000-0005-0000-0000-00007E4C0000}"/>
    <cellStyle name="Note 50 2 3 5 3 2" xfId="4716" xr:uid="{00000000-0005-0000-0000-00007F4C0000}"/>
    <cellStyle name="Note 50 2 3 5 3 2 2" xfId="13815" xr:uid="{00000000-0005-0000-0000-0000804C0000}"/>
    <cellStyle name="Note 50 2 3 5 3 2 3" xfId="21498" xr:uid="{00000000-0005-0000-0000-0000814C0000}"/>
    <cellStyle name="Note 50 2 3 5 3 2 4" xfId="28461" xr:uid="{00000000-0005-0000-0000-0000824C0000}"/>
    <cellStyle name="Note 50 2 3 5 3 2 5" xfId="37231" xr:uid="{00000000-0005-0000-0000-0000834C0000}"/>
    <cellStyle name="Note 50 2 3 5 3 3" xfId="13814" xr:uid="{00000000-0005-0000-0000-0000844C0000}"/>
    <cellStyle name="Note 50 2 3 5 3 4" xfId="21499" xr:uid="{00000000-0005-0000-0000-0000854C0000}"/>
    <cellStyle name="Note 50 2 3 5 3 5" xfId="28460" xr:uid="{00000000-0005-0000-0000-0000864C0000}"/>
    <cellStyle name="Note 50 2 3 5 3 6" xfId="37232" xr:uid="{00000000-0005-0000-0000-0000874C0000}"/>
    <cellStyle name="Note 50 2 3 5 4" xfId="4717" xr:uid="{00000000-0005-0000-0000-0000884C0000}"/>
    <cellStyle name="Note 50 2 3 5 4 2" xfId="13816" xr:uid="{00000000-0005-0000-0000-0000894C0000}"/>
    <cellStyle name="Note 50 2 3 5 4 3" xfId="21497" xr:uid="{00000000-0005-0000-0000-00008A4C0000}"/>
    <cellStyle name="Note 50 2 3 5 4 4" xfId="28462" xr:uid="{00000000-0005-0000-0000-00008B4C0000}"/>
    <cellStyle name="Note 50 2 3 5 4 5" xfId="37233" xr:uid="{00000000-0005-0000-0000-00008C4C0000}"/>
    <cellStyle name="Note 50 2 3 5 5" xfId="13810" xr:uid="{00000000-0005-0000-0000-00008D4C0000}"/>
    <cellStyle name="Note 50 2 3 5 5 2" xfId="37234" xr:uid="{00000000-0005-0000-0000-00008E4C0000}"/>
    <cellStyle name="Note 50 2 3 5 6" xfId="21503" xr:uid="{00000000-0005-0000-0000-00008F4C0000}"/>
    <cellStyle name="Note 50 2 3 5 7" xfId="28456" xr:uid="{00000000-0005-0000-0000-0000904C0000}"/>
    <cellStyle name="Note 50 2 3 5 8" xfId="37235" xr:uid="{00000000-0005-0000-0000-0000914C0000}"/>
    <cellStyle name="Note 50 2 3 6" xfId="4718" xr:uid="{00000000-0005-0000-0000-0000924C0000}"/>
    <cellStyle name="Note 50 2 3 6 2" xfId="4719" xr:uid="{00000000-0005-0000-0000-0000934C0000}"/>
    <cellStyle name="Note 50 2 3 6 2 2" xfId="13818" xr:uid="{00000000-0005-0000-0000-0000944C0000}"/>
    <cellStyle name="Note 50 2 3 6 2 3" xfId="21495" xr:uid="{00000000-0005-0000-0000-0000954C0000}"/>
    <cellStyle name="Note 50 2 3 6 2 4" xfId="28464" xr:uid="{00000000-0005-0000-0000-0000964C0000}"/>
    <cellStyle name="Note 50 2 3 6 2 5" xfId="37236" xr:uid="{00000000-0005-0000-0000-0000974C0000}"/>
    <cellStyle name="Note 50 2 3 6 3" xfId="4720" xr:uid="{00000000-0005-0000-0000-0000984C0000}"/>
    <cellStyle name="Note 50 2 3 6 3 2" xfId="13819" xr:uid="{00000000-0005-0000-0000-0000994C0000}"/>
    <cellStyle name="Note 50 2 3 6 3 3" xfId="21494" xr:uid="{00000000-0005-0000-0000-00009A4C0000}"/>
    <cellStyle name="Note 50 2 3 6 3 4" xfId="28465" xr:uid="{00000000-0005-0000-0000-00009B4C0000}"/>
    <cellStyle name="Note 50 2 3 6 3 5" xfId="37237" xr:uid="{00000000-0005-0000-0000-00009C4C0000}"/>
    <cellStyle name="Note 50 2 3 6 4" xfId="13817" xr:uid="{00000000-0005-0000-0000-00009D4C0000}"/>
    <cellStyle name="Note 50 2 3 6 5" xfId="21496" xr:uid="{00000000-0005-0000-0000-00009E4C0000}"/>
    <cellStyle name="Note 50 2 3 6 6" xfId="28463" xr:uid="{00000000-0005-0000-0000-00009F4C0000}"/>
    <cellStyle name="Note 50 2 3 6 7" xfId="37238" xr:uid="{00000000-0005-0000-0000-0000A04C0000}"/>
    <cellStyle name="Note 50 2 3 7" xfId="13770" xr:uid="{00000000-0005-0000-0000-0000A14C0000}"/>
    <cellStyle name="Note 50 2 3 7 2" xfId="37239" xr:uid="{00000000-0005-0000-0000-0000A24C0000}"/>
    <cellStyle name="Note 50 2 3 8" xfId="21543" xr:uid="{00000000-0005-0000-0000-0000A34C0000}"/>
    <cellStyle name="Note 50 2 3 9" xfId="28416" xr:uid="{00000000-0005-0000-0000-0000A44C0000}"/>
    <cellStyle name="Note 50 2 4" xfId="4721" xr:uid="{00000000-0005-0000-0000-0000A54C0000}"/>
    <cellStyle name="Note 50 2 4 2" xfId="4722" xr:uid="{00000000-0005-0000-0000-0000A64C0000}"/>
    <cellStyle name="Note 50 2 4 2 2" xfId="4723" xr:uid="{00000000-0005-0000-0000-0000A74C0000}"/>
    <cellStyle name="Note 50 2 4 2 2 2" xfId="4724" xr:uid="{00000000-0005-0000-0000-0000A84C0000}"/>
    <cellStyle name="Note 50 2 4 2 2 2 2" xfId="13823" xr:uid="{00000000-0005-0000-0000-0000A94C0000}"/>
    <cellStyle name="Note 50 2 4 2 2 2 3" xfId="21490" xr:uid="{00000000-0005-0000-0000-0000AA4C0000}"/>
    <cellStyle name="Note 50 2 4 2 2 2 4" xfId="28469" xr:uid="{00000000-0005-0000-0000-0000AB4C0000}"/>
    <cellStyle name="Note 50 2 4 2 2 2 5" xfId="37240" xr:uid="{00000000-0005-0000-0000-0000AC4C0000}"/>
    <cellStyle name="Note 50 2 4 2 2 3" xfId="4725" xr:uid="{00000000-0005-0000-0000-0000AD4C0000}"/>
    <cellStyle name="Note 50 2 4 2 2 3 2" xfId="13824" xr:uid="{00000000-0005-0000-0000-0000AE4C0000}"/>
    <cellStyle name="Note 50 2 4 2 2 3 3" xfId="21489" xr:uid="{00000000-0005-0000-0000-0000AF4C0000}"/>
    <cellStyle name="Note 50 2 4 2 2 3 4" xfId="28470" xr:uid="{00000000-0005-0000-0000-0000B04C0000}"/>
    <cellStyle name="Note 50 2 4 2 2 3 5" xfId="37241" xr:uid="{00000000-0005-0000-0000-0000B14C0000}"/>
    <cellStyle name="Note 50 2 4 2 2 4" xfId="13822" xr:uid="{00000000-0005-0000-0000-0000B24C0000}"/>
    <cellStyle name="Note 50 2 4 2 2 5" xfId="21491" xr:uid="{00000000-0005-0000-0000-0000B34C0000}"/>
    <cellStyle name="Note 50 2 4 2 2 6" xfId="28468" xr:uid="{00000000-0005-0000-0000-0000B44C0000}"/>
    <cellStyle name="Note 50 2 4 2 2 7" xfId="37242" xr:uid="{00000000-0005-0000-0000-0000B54C0000}"/>
    <cellStyle name="Note 50 2 4 2 3" xfId="4726" xr:uid="{00000000-0005-0000-0000-0000B64C0000}"/>
    <cellStyle name="Note 50 2 4 2 3 2" xfId="13825" xr:uid="{00000000-0005-0000-0000-0000B74C0000}"/>
    <cellStyle name="Note 50 2 4 2 3 3" xfId="21488" xr:uid="{00000000-0005-0000-0000-0000B84C0000}"/>
    <cellStyle name="Note 50 2 4 2 3 4" xfId="28471" xr:uid="{00000000-0005-0000-0000-0000B94C0000}"/>
    <cellStyle name="Note 50 2 4 2 3 5" xfId="37243" xr:uid="{00000000-0005-0000-0000-0000BA4C0000}"/>
    <cellStyle name="Note 50 2 4 2 4" xfId="4727" xr:uid="{00000000-0005-0000-0000-0000BB4C0000}"/>
    <cellStyle name="Note 50 2 4 2 4 2" xfId="13826" xr:uid="{00000000-0005-0000-0000-0000BC4C0000}"/>
    <cellStyle name="Note 50 2 4 2 4 3" xfId="21487" xr:uid="{00000000-0005-0000-0000-0000BD4C0000}"/>
    <cellStyle name="Note 50 2 4 2 4 4" xfId="28472" xr:uid="{00000000-0005-0000-0000-0000BE4C0000}"/>
    <cellStyle name="Note 50 2 4 2 4 5" xfId="37244" xr:uid="{00000000-0005-0000-0000-0000BF4C0000}"/>
    <cellStyle name="Note 50 2 4 2 5" xfId="13821" xr:uid="{00000000-0005-0000-0000-0000C04C0000}"/>
    <cellStyle name="Note 50 2 4 2 5 2" xfId="37245" xr:uid="{00000000-0005-0000-0000-0000C14C0000}"/>
    <cellStyle name="Note 50 2 4 2 6" xfId="21492" xr:uid="{00000000-0005-0000-0000-0000C24C0000}"/>
    <cellStyle name="Note 50 2 4 2 7" xfId="28467" xr:uid="{00000000-0005-0000-0000-0000C34C0000}"/>
    <cellStyle name="Note 50 2 4 2 8" xfId="37246" xr:uid="{00000000-0005-0000-0000-0000C44C0000}"/>
    <cellStyle name="Note 50 2 4 3" xfId="4728" xr:uid="{00000000-0005-0000-0000-0000C54C0000}"/>
    <cellStyle name="Note 50 2 4 3 2" xfId="4729" xr:uid="{00000000-0005-0000-0000-0000C64C0000}"/>
    <cellStyle name="Note 50 2 4 3 2 2" xfId="13828" xr:uid="{00000000-0005-0000-0000-0000C74C0000}"/>
    <cellStyle name="Note 50 2 4 3 2 3" xfId="21485" xr:uid="{00000000-0005-0000-0000-0000C84C0000}"/>
    <cellStyle name="Note 50 2 4 3 2 4" xfId="28474" xr:uid="{00000000-0005-0000-0000-0000C94C0000}"/>
    <cellStyle name="Note 50 2 4 3 2 5" xfId="37247" xr:uid="{00000000-0005-0000-0000-0000CA4C0000}"/>
    <cellStyle name="Note 50 2 4 3 3" xfId="4730" xr:uid="{00000000-0005-0000-0000-0000CB4C0000}"/>
    <cellStyle name="Note 50 2 4 3 3 2" xfId="13829" xr:uid="{00000000-0005-0000-0000-0000CC4C0000}"/>
    <cellStyle name="Note 50 2 4 3 3 3" xfId="21484" xr:uid="{00000000-0005-0000-0000-0000CD4C0000}"/>
    <cellStyle name="Note 50 2 4 3 3 4" xfId="28475" xr:uid="{00000000-0005-0000-0000-0000CE4C0000}"/>
    <cellStyle name="Note 50 2 4 3 3 5" xfId="37248" xr:uid="{00000000-0005-0000-0000-0000CF4C0000}"/>
    <cellStyle name="Note 50 2 4 3 4" xfId="13827" xr:uid="{00000000-0005-0000-0000-0000D04C0000}"/>
    <cellStyle name="Note 50 2 4 3 5" xfId="21486" xr:uid="{00000000-0005-0000-0000-0000D14C0000}"/>
    <cellStyle name="Note 50 2 4 3 6" xfId="28473" xr:uid="{00000000-0005-0000-0000-0000D24C0000}"/>
    <cellStyle name="Note 50 2 4 3 7" xfId="37249" xr:uid="{00000000-0005-0000-0000-0000D34C0000}"/>
    <cellStyle name="Note 50 2 4 4" xfId="4731" xr:uid="{00000000-0005-0000-0000-0000D44C0000}"/>
    <cellStyle name="Note 50 2 4 4 2" xfId="13830" xr:uid="{00000000-0005-0000-0000-0000D54C0000}"/>
    <cellStyle name="Note 50 2 4 4 3" xfId="21483" xr:uid="{00000000-0005-0000-0000-0000D64C0000}"/>
    <cellStyle name="Note 50 2 4 4 4" xfId="28476" xr:uid="{00000000-0005-0000-0000-0000D74C0000}"/>
    <cellStyle name="Note 50 2 4 4 5" xfId="37250" xr:uid="{00000000-0005-0000-0000-0000D84C0000}"/>
    <cellStyle name="Note 50 2 4 5" xfId="4732" xr:uid="{00000000-0005-0000-0000-0000D94C0000}"/>
    <cellStyle name="Note 50 2 4 5 2" xfId="13831" xr:uid="{00000000-0005-0000-0000-0000DA4C0000}"/>
    <cellStyle name="Note 50 2 4 5 3" xfId="21482" xr:uid="{00000000-0005-0000-0000-0000DB4C0000}"/>
    <cellStyle name="Note 50 2 4 5 4" xfId="28477" xr:uid="{00000000-0005-0000-0000-0000DC4C0000}"/>
    <cellStyle name="Note 50 2 4 5 5" xfId="37251" xr:uid="{00000000-0005-0000-0000-0000DD4C0000}"/>
    <cellStyle name="Note 50 2 4 6" xfId="13820" xr:uid="{00000000-0005-0000-0000-0000DE4C0000}"/>
    <cellStyle name="Note 50 2 4 6 2" xfId="37252" xr:uid="{00000000-0005-0000-0000-0000DF4C0000}"/>
    <cellStyle name="Note 50 2 4 7" xfId="21493" xr:uid="{00000000-0005-0000-0000-0000E04C0000}"/>
    <cellStyle name="Note 50 2 4 8" xfId="28466" xr:uid="{00000000-0005-0000-0000-0000E14C0000}"/>
    <cellStyle name="Note 50 2 4 9" xfId="37253" xr:uid="{00000000-0005-0000-0000-0000E24C0000}"/>
    <cellStyle name="Note 50 2 5" xfId="13705" xr:uid="{00000000-0005-0000-0000-0000E34C0000}"/>
    <cellStyle name="Note 50 2 5 2" xfId="37254" xr:uid="{00000000-0005-0000-0000-0000E44C0000}"/>
    <cellStyle name="Note 50 2 6" xfId="21608" xr:uid="{00000000-0005-0000-0000-0000E54C0000}"/>
    <cellStyle name="Note 50 2 7" xfId="28351" xr:uid="{00000000-0005-0000-0000-0000E64C0000}"/>
    <cellStyle name="Note 50 2 8" xfId="37255" xr:uid="{00000000-0005-0000-0000-0000E74C0000}"/>
    <cellStyle name="Note 50 3" xfId="4733" xr:uid="{00000000-0005-0000-0000-0000E84C0000}"/>
    <cellStyle name="Note 50 3 2" xfId="4734" xr:uid="{00000000-0005-0000-0000-0000E94C0000}"/>
    <cellStyle name="Note 50 3 2 10" xfId="37256" xr:uid="{00000000-0005-0000-0000-0000EA4C0000}"/>
    <cellStyle name="Note 50 3 2 2" xfId="4735" xr:uid="{00000000-0005-0000-0000-0000EB4C0000}"/>
    <cellStyle name="Note 50 3 2 2 2" xfId="4736" xr:uid="{00000000-0005-0000-0000-0000EC4C0000}"/>
    <cellStyle name="Note 50 3 2 2 2 2" xfId="4737" xr:uid="{00000000-0005-0000-0000-0000ED4C0000}"/>
    <cellStyle name="Note 50 3 2 2 2 2 2" xfId="4738" xr:uid="{00000000-0005-0000-0000-0000EE4C0000}"/>
    <cellStyle name="Note 50 3 2 2 2 2 2 2" xfId="13837" xr:uid="{00000000-0005-0000-0000-0000EF4C0000}"/>
    <cellStyle name="Note 50 3 2 2 2 2 2 3" xfId="21476" xr:uid="{00000000-0005-0000-0000-0000F04C0000}"/>
    <cellStyle name="Note 50 3 2 2 2 2 2 4" xfId="28483" xr:uid="{00000000-0005-0000-0000-0000F14C0000}"/>
    <cellStyle name="Note 50 3 2 2 2 2 2 5" xfId="37257" xr:uid="{00000000-0005-0000-0000-0000F24C0000}"/>
    <cellStyle name="Note 50 3 2 2 2 2 3" xfId="4739" xr:uid="{00000000-0005-0000-0000-0000F34C0000}"/>
    <cellStyle name="Note 50 3 2 2 2 2 3 2" xfId="13838" xr:uid="{00000000-0005-0000-0000-0000F44C0000}"/>
    <cellStyle name="Note 50 3 2 2 2 2 3 3" xfId="21475" xr:uid="{00000000-0005-0000-0000-0000F54C0000}"/>
    <cellStyle name="Note 50 3 2 2 2 2 3 4" xfId="28484" xr:uid="{00000000-0005-0000-0000-0000F64C0000}"/>
    <cellStyle name="Note 50 3 2 2 2 2 3 5" xfId="37258" xr:uid="{00000000-0005-0000-0000-0000F74C0000}"/>
    <cellStyle name="Note 50 3 2 2 2 2 4" xfId="13836" xr:uid="{00000000-0005-0000-0000-0000F84C0000}"/>
    <cellStyle name="Note 50 3 2 2 2 2 4 2" xfId="37259" xr:uid="{00000000-0005-0000-0000-0000F94C0000}"/>
    <cellStyle name="Note 50 3 2 2 2 2 5" xfId="21477" xr:uid="{00000000-0005-0000-0000-0000FA4C0000}"/>
    <cellStyle name="Note 50 3 2 2 2 2 6" xfId="28482" xr:uid="{00000000-0005-0000-0000-0000FB4C0000}"/>
    <cellStyle name="Note 50 3 2 2 2 2 7" xfId="37260" xr:uid="{00000000-0005-0000-0000-0000FC4C0000}"/>
    <cellStyle name="Note 50 3 2 2 2 3" xfId="4740" xr:uid="{00000000-0005-0000-0000-0000FD4C0000}"/>
    <cellStyle name="Note 50 3 2 2 2 3 2" xfId="4741" xr:uid="{00000000-0005-0000-0000-0000FE4C0000}"/>
    <cellStyle name="Note 50 3 2 2 2 3 2 2" xfId="13840" xr:uid="{00000000-0005-0000-0000-0000FF4C0000}"/>
    <cellStyle name="Note 50 3 2 2 2 3 2 3" xfId="21473" xr:uid="{00000000-0005-0000-0000-0000004D0000}"/>
    <cellStyle name="Note 50 3 2 2 2 3 2 4" xfId="28486" xr:uid="{00000000-0005-0000-0000-0000014D0000}"/>
    <cellStyle name="Note 50 3 2 2 2 3 2 5" xfId="37261" xr:uid="{00000000-0005-0000-0000-0000024D0000}"/>
    <cellStyle name="Note 50 3 2 2 2 3 3" xfId="13839" xr:uid="{00000000-0005-0000-0000-0000034D0000}"/>
    <cellStyle name="Note 50 3 2 2 2 3 4" xfId="21474" xr:uid="{00000000-0005-0000-0000-0000044D0000}"/>
    <cellStyle name="Note 50 3 2 2 2 3 5" xfId="28485" xr:uid="{00000000-0005-0000-0000-0000054D0000}"/>
    <cellStyle name="Note 50 3 2 2 2 3 6" xfId="37262" xr:uid="{00000000-0005-0000-0000-0000064D0000}"/>
    <cellStyle name="Note 50 3 2 2 2 4" xfId="4742" xr:uid="{00000000-0005-0000-0000-0000074D0000}"/>
    <cellStyle name="Note 50 3 2 2 2 4 2" xfId="13841" xr:uid="{00000000-0005-0000-0000-0000084D0000}"/>
    <cellStyle name="Note 50 3 2 2 2 4 3" xfId="21472" xr:uid="{00000000-0005-0000-0000-0000094D0000}"/>
    <cellStyle name="Note 50 3 2 2 2 4 4" xfId="28487" xr:uid="{00000000-0005-0000-0000-00000A4D0000}"/>
    <cellStyle name="Note 50 3 2 2 2 4 5" xfId="37263" xr:uid="{00000000-0005-0000-0000-00000B4D0000}"/>
    <cellStyle name="Note 50 3 2 2 2 5" xfId="13835" xr:uid="{00000000-0005-0000-0000-00000C4D0000}"/>
    <cellStyle name="Note 50 3 2 2 2 5 2" xfId="37264" xr:uid="{00000000-0005-0000-0000-00000D4D0000}"/>
    <cellStyle name="Note 50 3 2 2 2 6" xfId="21478" xr:uid="{00000000-0005-0000-0000-00000E4D0000}"/>
    <cellStyle name="Note 50 3 2 2 2 7" xfId="28481" xr:uid="{00000000-0005-0000-0000-00000F4D0000}"/>
    <cellStyle name="Note 50 3 2 2 2 8" xfId="37265" xr:uid="{00000000-0005-0000-0000-0000104D0000}"/>
    <cellStyle name="Note 50 3 2 2 3" xfId="4743" xr:uid="{00000000-0005-0000-0000-0000114D0000}"/>
    <cellStyle name="Note 50 3 2 2 3 2" xfId="4744" xr:uid="{00000000-0005-0000-0000-0000124D0000}"/>
    <cellStyle name="Note 50 3 2 2 3 2 2" xfId="13843" xr:uid="{00000000-0005-0000-0000-0000134D0000}"/>
    <cellStyle name="Note 50 3 2 2 3 2 3" xfId="21470" xr:uid="{00000000-0005-0000-0000-0000144D0000}"/>
    <cellStyle name="Note 50 3 2 2 3 2 4" xfId="28489" xr:uid="{00000000-0005-0000-0000-0000154D0000}"/>
    <cellStyle name="Note 50 3 2 2 3 2 5" xfId="37266" xr:uid="{00000000-0005-0000-0000-0000164D0000}"/>
    <cellStyle name="Note 50 3 2 2 3 3" xfId="4745" xr:uid="{00000000-0005-0000-0000-0000174D0000}"/>
    <cellStyle name="Note 50 3 2 2 3 3 2" xfId="13844" xr:uid="{00000000-0005-0000-0000-0000184D0000}"/>
    <cellStyle name="Note 50 3 2 2 3 3 3" xfId="21469" xr:uid="{00000000-0005-0000-0000-0000194D0000}"/>
    <cellStyle name="Note 50 3 2 2 3 3 4" xfId="28490" xr:uid="{00000000-0005-0000-0000-00001A4D0000}"/>
    <cellStyle name="Note 50 3 2 2 3 3 5" xfId="37267" xr:uid="{00000000-0005-0000-0000-00001B4D0000}"/>
    <cellStyle name="Note 50 3 2 2 3 4" xfId="13842" xr:uid="{00000000-0005-0000-0000-00001C4D0000}"/>
    <cellStyle name="Note 50 3 2 2 3 4 2" xfId="37268" xr:uid="{00000000-0005-0000-0000-00001D4D0000}"/>
    <cellStyle name="Note 50 3 2 2 3 5" xfId="21471" xr:uid="{00000000-0005-0000-0000-00001E4D0000}"/>
    <cellStyle name="Note 50 3 2 2 3 6" xfId="28488" xr:uid="{00000000-0005-0000-0000-00001F4D0000}"/>
    <cellStyle name="Note 50 3 2 2 3 7" xfId="37269" xr:uid="{00000000-0005-0000-0000-0000204D0000}"/>
    <cellStyle name="Note 50 3 2 2 4" xfId="4746" xr:uid="{00000000-0005-0000-0000-0000214D0000}"/>
    <cellStyle name="Note 50 3 2 2 4 2" xfId="4747" xr:uid="{00000000-0005-0000-0000-0000224D0000}"/>
    <cellStyle name="Note 50 3 2 2 4 2 2" xfId="13846" xr:uid="{00000000-0005-0000-0000-0000234D0000}"/>
    <cellStyle name="Note 50 3 2 2 4 2 3" xfId="21467" xr:uid="{00000000-0005-0000-0000-0000244D0000}"/>
    <cellStyle name="Note 50 3 2 2 4 2 4" xfId="28492" xr:uid="{00000000-0005-0000-0000-0000254D0000}"/>
    <cellStyle name="Note 50 3 2 2 4 2 5" xfId="37270" xr:uid="{00000000-0005-0000-0000-0000264D0000}"/>
    <cellStyle name="Note 50 3 2 2 4 3" xfId="4748" xr:uid="{00000000-0005-0000-0000-0000274D0000}"/>
    <cellStyle name="Note 50 3 2 2 4 3 2" xfId="13847" xr:uid="{00000000-0005-0000-0000-0000284D0000}"/>
    <cellStyle name="Note 50 3 2 2 4 3 3" xfId="21466" xr:uid="{00000000-0005-0000-0000-0000294D0000}"/>
    <cellStyle name="Note 50 3 2 2 4 3 4" xfId="28493" xr:uid="{00000000-0005-0000-0000-00002A4D0000}"/>
    <cellStyle name="Note 50 3 2 2 4 3 5" xfId="37271" xr:uid="{00000000-0005-0000-0000-00002B4D0000}"/>
    <cellStyle name="Note 50 3 2 2 4 4" xfId="13845" xr:uid="{00000000-0005-0000-0000-00002C4D0000}"/>
    <cellStyle name="Note 50 3 2 2 4 5" xfId="21468" xr:uid="{00000000-0005-0000-0000-00002D4D0000}"/>
    <cellStyle name="Note 50 3 2 2 4 6" xfId="28491" xr:uid="{00000000-0005-0000-0000-00002E4D0000}"/>
    <cellStyle name="Note 50 3 2 2 4 7" xfId="37272" xr:uid="{00000000-0005-0000-0000-00002F4D0000}"/>
    <cellStyle name="Note 50 3 2 2 5" xfId="4749" xr:uid="{00000000-0005-0000-0000-0000304D0000}"/>
    <cellStyle name="Note 50 3 2 2 5 2" xfId="13848" xr:uid="{00000000-0005-0000-0000-0000314D0000}"/>
    <cellStyle name="Note 50 3 2 2 5 3" xfId="21465" xr:uid="{00000000-0005-0000-0000-0000324D0000}"/>
    <cellStyle name="Note 50 3 2 2 5 4" xfId="28494" xr:uid="{00000000-0005-0000-0000-0000334D0000}"/>
    <cellStyle name="Note 50 3 2 2 5 5" xfId="37273" xr:uid="{00000000-0005-0000-0000-0000344D0000}"/>
    <cellStyle name="Note 50 3 2 2 6" xfId="13834" xr:uid="{00000000-0005-0000-0000-0000354D0000}"/>
    <cellStyle name="Note 50 3 2 2 6 2" xfId="37274" xr:uid="{00000000-0005-0000-0000-0000364D0000}"/>
    <cellStyle name="Note 50 3 2 2 7" xfId="21479" xr:uid="{00000000-0005-0000-0000-0000374D0000}"/>
    <cellStyle name="Note 50 3 2 2 8" xfId="28480" xr:uid="{00000000-0005-0000-0000-0000384D0000}"/>
    <cellStyle name="Note 50 3 2 2 9" xfId="37275" xr:uid="{00000000-0005-0000-0000-0000394D0000}"/>
    <cellStyle name="Note 50 3 2 3" xfId="4750" xr:uid="{00000000-0005-0000-0000-00003A4D0000}"/>
    <cellStyle name="Note 50 3 2 3 2" xfId="4751" xr:uid="{00000000-0005-0000-0000-00003B4D0000}"/>
    <cellStyle name="Note 50 3 2 3 2 2" xfId="4752" xr:uid="{00000000-0005-0000-0000-00003C4D0000}"/>
    <cellStyle name="Note 50 3 2 3 2 2 2" xfId="4753" xr:uid="{00000000-0005-0000-0000-00003D4D0000}"/>
    <cellStyle name="Note 50 3 2 3 2 2 2 2" xfId="13852" xr:uid="{00000000-0005-0000-0000-00003E4D0000}"/>
    <cellStyle name="Note 50 3 2 3 2 2 2 3" xfId="21461" xr:uid="{00000000-0005-0000-0000-00003F4D0000}"/>
    <cellStyle name="Note 50 3 2 3 2 2 2 4" xfId="28498" xr:uid="{00000000-0005-0000-0000-0000404D0000}"/>
    <cellStyle name="Note 50 3 2 3 2 2 2 5" xfId="37276" xr:uid="{00000000-0005-0000-0000-0000414D0000}"/>
    <cellStyle name="Note 50 3 2 3 2 2 3" xfId="4754" xr:uid="{00000000-0005-0000-0000-0000424D0000}"/>
    <cellStyle name="Note 50 3 2 3 2 2 3 2" xfId="13853" xr:uid="{00000000-0005-0000-0000-0000434D0000}"/>
    <cellStyle name="Note 50 3 2 3 2 2 3 3" xfId="21460" xr:uid="{00000000-0005-0000-0000-0000444D0000}"/>
    <cellStyle name="Note 50 3 2 3 2 2 3 4" xfId="28499" xr:uid="{00000000-0005-0000-0000-0000454D0000}"/>
    <cellStyle name="Note 50 3 2 3 2 2 3 5" xfId="37277" xr:uid="{00000000-0005-0000-0000-0000464D0000}"/>
    <cellStyle name="Note 50 3 2 3 2 2 4" xfId="13851" xr:uid="{00000000-0005-0000-0000-0000474D0000}"/>
    <cellStyle name="Note 50 3 2 3 2 2 4 2" xfId="37278" xr:uid="{00000000-0005-0000-0000-0000484D0000}"/>
    <cellStyle name="Note 50 3 2 3 2 2 5" xfId="21462" xr:uid="{00000000-0005-0000-0000-0000494D0000}"/>
    <cellStyle name="Note 50 3 2 3 2 2 6" xfId="28497" xr:uid="{00000000-0005-0000-0000-00004A4D0000}"/>
    <cellStyle name="Note 50 3 2 3 2 2 7" xfId="37279" xr:uid="{00000000-0005-0000-0000-00004B4D0000}"/>
    <cellStyle name="Note 50 3 2 3 2 3" xfId="4755" xr:uid="{00000000-0005-0000-0000-00004C4D0000}"/>
    <cellStyle name="Note 50 3 2 3 2 3 2" xfId="4756" xr:uid="{00000000-0005-0000-0000-00004D4D0000}"/>
    <cellStyle name="Note 50 3 2 3 2 3 2 2" xfId="13855" xr:uid="{00000000-0005-0000-0000-00004E4D0000}"/>
    <cellStyle name="Note 50 3 2 3 2 3 2 3" xfId="21458" xr:uid="{00000000-0005-0000-0000-00004F4D0000}"/>
    <cellStyle name="Note 50 3 2 3 2 3 2 4" xfId="28501" xr:uid="{00000000-0005-0000-0000-0000504D0000}"/>
    <cellStyle name="Note 50 3 2 3 2 3 2 5" xfId="37280" xr:uid="{00000000-0005-0000-0000-0000514D0000}"/>
    <cellStyle name="Note 50 3 2 3 2 3 3" xfId="13854" xr:uid="{00000000-0005-0000-0000-0000524D0000}"/>
    <cellStyle name="Note 50 3 2 3 2 3 4" xfId="21459" xr:uid="{00000000-0005-0000-0000-0000534D0000}"/>
    <cellStyle name="Note 50 3 2 3 2 3 5" xfId="28500" xr:uid="{00000000-0005-0000-0000-0000544D0000}"/>
    <cellStyle name="Note 50 3 2 3 2 3 6" xfId="37281" xr:uid="{00000000-0005-0000-0000-0000554D0000}"/>
    <cellStyle name="Note 50 3 2 3 2 4" xfId="4757" xr:uid="{00000000-0005-0000-0000-0000564D0000}"/>
    <cellStyle name="Note 50 3 2 3 2 4 2" xfId="13856" xr:uid="{00000000-0005-0000-0000-0000574D0000}"/>
    <cellStyle name="Note 50 3 2 3 2 4 3" xfId="21457" xr:uid="{00000000-0005-0000-0000-0000584D0000}"/>
    <cellStyle name="Note 50 3 2 3 2 4 4" xfId="28502" xr:uid="{00000000-0005-0000-0000-0000594D0000}"/>
    <cellStyle name="Note 50 3 2 3 2 4 5" xfId="37282" xr:uid="{00000000-0005-0000-0000-00005A4D0000}"/>
    <cellStyle name="Note 50 3 2 3 2 5" xfId="13850" xr:uid="{00000000-0005-0000-0000-00005B4D0000}"/>
    <cellStyle name="Note 50 3 2 3 2 5 2" xfId="37283" xr:uid="{00000000-0005-0000-0000-00005C4D0000}"/>
    <cellStyle name="Note 50 3 2 3 2 6" xfId="21463" xr:uid="{00000000-0005-0000-0000-00005D4D0000}"/>
    <cellStyle name="Note 50 3 2 3 2 7" xfId="28496" xr:uid="{00000000-0005-0000-0000-00005E4D0000}"/>
    <cellStyle name="Note 50 3 2 3 2 8" xfId="37284" xr:uid="{00000000-0005-0000-0000-00005F4D0000}"/>
    <cellStyle name="Note 50 3 2 3 3" xfId="4758" xr:uid="{00000000-0005-0000-0000-0000604D0000}"/>
    <cellStyle name="Note 50 3 2 3 3 2" xfId="4759" xr:uid="{00000000-0005-0000-0000-0000614D0000}"/>
    <cellStyle name="Note 50 3 2 3 3 2 2" xfId="13858" xr:uid="{00000000-0005-0000-0000-0000624D0000}"/>
    <cellStyle name="Note 50 3 2 3 3 2 3" xfId="21455" xr:uid="{00000000-0005-0000-0000-0000634D0000}"/>
    <cellStyle name="Note 50 3 2 3 3 2 4" xfId="28504" xr:uid="{00000000-0005-0000-0000-0000644D0000}"/>
    <cellStyle name="Note 50 3 2 3 3 2 5" xfId="37285" xr:uid="{00000000-0005-0000-0000-0000654D0000}"/>
    <cellStyle name="Note 50 3 2 3 3 3" xfId="4760" xr:uid="{00000000-0005-0000-0000-0000664D0000}"/>
    <cellStyle name="Note 50 3 2 3 3 3 2" xfId="13859" xr:uid="{00000000-0005-0000-0000-0000674D0000}"/>
    <cellStyle name="Note 50 3 2 3 3 3 3" xfId="21454" xr:uid="{00000000-0005-0000-0000-0000684D0000}"/>
    <cellStyle name="Note 50 3 2 3 3 3 4" xfId="28505" xr:uid="{00000000-0005-0000-0000-0000694D0000}"/>
    <cellStyle name="Note 50 3 2 3 3 3 5" xfId="37286" xr:uid="{00000000-0005-0000-0000-00006A4D0000}"/>
    <cellStyle name="Note 50 3 2 3 3 4" xfId="13857" xr:uid="{00000000-0005-0000-0000-00006B4D0000}"/>
    <cellStyle name="Note 50 3 2 3 3 4 2" xfId="37287" xr:uid="{00000000-0005-0000-0000-00006C4D0000}"/>
    <cellStyle name="Note 50 3 2 3 3 5" xfId="21456" xr:uid="{00000000-0005-0000-0000-00006D4D0000}"/>
    <cellStyle name="Note 50 3 2 3 3 6" xfId="28503" xr:uid="{00000000-0005-0000-0000-00006E4D0000}"/>
    <cellStyle name="Note 50 3 2 3 3 7" xfId="37288" xr:uid="{00000000-0005-0000-0000-00006F4D0000}"/>
    <cellStyle name="Note 50 3 2 3 4" xfId="4761" xr:uid="{00000000-0005-0000-0000-0000704D0000}"/>
    <cellStyle name="Note 50 3 2 3 4 2" xfId="4762" xr:uid="{00000000-0005-0000-0000-0000714D0000}"/>
    <cellStyle name="Note 50 3 2 3 4 2 2" xfId="13861" xr:uid="{00000000-0005-0000-0000-0000724D0000}"/>
    <cellStyle name="Note 50 3 2 3 4 2 3" xfId="21452" xr:uid="{00000000-0005-0000-0000-0000734D0000}"/>
    <cellStyle name="Note 50 3 2 3 4 2 4" xfId="28507" xr:uid="{00000000-0005-0000-0000-0000744D0000}"/>
    <cellStyle name="Note 50 3 2 3 4 2 5" xfId="37289" xr:uid="{00000000-0005-0000-0000-0000754D0000}"/>
    <cellStyle name="Note 50 3 2 3 4 3" xfId="4763" xr:uid="{00000000-0005-0000-0000-0000764D0000}"/>
    <cellStyle name="Note 50 3 2 3 4 3 2" xfId="13862" xr:uid="{00000000-0005-0000-0000-0000774D0000}"/>
    <cellStyle name="Note 50 3 2 3 4 3 3" xfId="21451" xr:uid="{00000000-0005-0000-0000-0000784D0000}"/>
    <cellStyle name="Note 50 3 2 3 4 3 4" xfId="28508" xr:uid="{00000000-0005-0000-0000-0000794D0000}"/>
    <cellStyle name="Note 50 3 2 3 4 3 5" xfId="37290" xr:uid="{00000000-0005-0000-0000-00007A4D0000}"/>
    <cellStyle name="Note 50 3 2 3 4 4" xfId="13860" xr:uid="{00000000-0005-0000-0000-00007B4D0000}"/>
    <cellStyle name="Note 50 3 2 3 4 5" xfId="21453" xr:uid="{00000000-0005-0000-0000-00007C4D0000}"/>
    <cellStyle name="Note 50 3 2 3 4 6" xfId="28506" xr:uid="{00000000-0005-0000-0000-00007D4D0000}"/>
    <cellStyle name="Note 50 3 2 3 4 7" xfId="37291" xr:uid="{00000000-0005-0000-0000-00007E4D0000}"/>
    <cellStyle name="Note 50 3 2 3 5" xfId="4764" xr:uid="{00000000-0005-0000-0000-00007F4D0000}"/>
    <cellStyle name="Note 50 3 2 3 5 2" xfId="13863" xr:uid="{00000000-0005-0000-0000-0000804D0000}"/>
    <cellStyle name="Note 50 3 2 3 5 3" xfId="21450" xr:uid="{00000000-0005-0000-0000-0000814D0000}"/>
    <cellStyle name="Note 50 3 2 3 5 4" xfId="28509" xr:uid="{00000000-0005-0000-0000-0000824D0000}"/>
    <cellStyle name="Note 50 3 2 3 5 5" xfId="37292" xr:uid="{00000000-0005-0000-0000-0000834D0000}"/>
    <cellStyle name="Note 50 3 2 3 6" xfId="13849" xr:uid="{00000000-0005-0000-0000-0000844D0000}"/>
    <cellStyle name="Note 50 3 2 3 6 2" xfId="37293" xr:uid="{00000000-0005-0000-0000-0000854D0000}"/>
    <cellStyle name="Note 50 3 2 3 7" xfId="21464" xr:uid="{00000000-0005-0000-0000-0000864D0000}"/>
    <cellStyle name="Note 50 3 2 3 8" xfId="28495" xr:uid="{00000000-0005-0000-0000-0000874D0000}"/>
    <cellStyle name="Note 50 3 2 3 9" xfId="37294" xr:uid="{00000000-0005-0000-0000-0000884D0000}"/>
    <cellStyle name="Note 50 3 2 4" xfId="4765" xr:uid="{00000000-0005-0000-0000-0000894D0000}"/>
    <cellStyle name="Note 50 3 2 4 2" xfId="4766" xr:uid="{00000000-0005-0000-0000-00008A4D0000}"/>
    <cellStyle name="Note 50 3 2 4 2 2" xfId="4767" xr:uid="{00000000-0005-0000-0000-00008B4D0000}"/>
    <cellStyle name="Note 50 3 2 4 2 2 2" xfId="4768" xr:uid="{00000000-0005-0000-0000-00008C4D0000}"/>
    <cellStyle name="Note 50 3 2 4 2 2 2 2" xfId="13867" xr:uid="{00000000-0005-0000-0000-00008D4D0000}"/>
    <cellStyle name="Note 50 3 2 4 2 2 2 3" xfId="21446" xr:uid="{00000000-0005-0000-0000-00008E4D0000}"/>
    <cellStyle name="Note 50 3 2 4 2 2 2 4" xfId="28513" xr:uid="{00000000-0005-0000-0000-00008F4D0000}"/>
    <cellStyle name="Note 50 3 2 4 2 2 2 5" xfId="37295" xr:uid="{00000000-0005-0000-0000-0000904D0000}"/>
    <cellStyle name="Note 50 3 2 4 2 2 3" xfId="4769" xr:uid="{00000000-0005-0000-0000-0000914D0000}"/>
    <cellStyle name="Note 50 3 2 4 2 2 3 2" xfId="13868" xr:uid="{00000000-0005-0000-0000-0000924D0000}"/>
    <cellStyle name="Note 50 3 2 4 2 2 3 3" xfId="21445" xr:uid="{00000000-0005-0000-0000-0000934D0000}"/>
    <cellStyle name="Note 50 3 2 4 2 2 3 4" xfId="28514" xr:uid="{00000000-0005-0000-0000-0000944D0000}"/>
    <cellStyle name="Note 50 3 2 4 2 2 3 5" xfId="37296" xr:uid="{00000000-0005-0000-0000-0000954D0000}"/>
    <cellStyle name="Note 50 3 2 4 2 2 4" xfId="13866" xr:uid="{00000000-0005-0000-0000-0000964D0000}"/>
    <cellStyle name="Note 50 3 2 4 2 2 5" xfId="21447" xr:uid="{00000000-0005-0000-0000-0000974D0000}"/>
    <cellStyle name="Note 50 3 2 4 2 2 6" xfId="28512" xr:uid="{00000000-0005-0000-0000-0000984D0000}"/>
    <cellStyle name="Note 50 3 2 4 2 2 7" xfId="37297" xr:uid="{00000000-0005-0000-0000-0000994D0000}"/>
    <cellStyle name="Note 50 3 2 4 2 3" xfId="4770" xr:uid="{00000000-0005-0000-0000-00009A4D0000}"/>
    <cellStyle name="Note 50 3 2 4 2 3 2" xfId="13869" xr:uid="{00000000-0005-0000-0000-00009B4D0000}"/>
    <cellStyle name="Note 50 3 2 4 2 3 3" xfId="21444" xr:uid="{00000000-0005-0000-0000-00009C4D0000}"/>
    <cellStyle name="Note 50 3 2 4 2 3 4" xfId="28515" xr:uid="{00000000-0005-0000-0000-00009D4D0000}"/>
    <cellStyle name="Note 50 3 2 4 2 3 5" xfId="37298" xr:uid="{00000000-0005-0000-0000-00009E4D0000}"/>
    <cellStyle name="Note 50 3 2 4 2 4" xfId="4771" xr:uid="{00000000-0005-0000-0000-00009F4D0000}"/>
    <cellStyle name="Note 50 3 2 4 2 4 2" xfId="13870" xr:uid="{00000000-0005-0000-0000-0000A04D0000}"/>
    <cellStyle name="Note 50 3 2 4 2 4 3" xfId="21443" xr:uid="{00000000-0005-0000-0000-0000A14D0000}"/>
    <cellStyle name="Note 50 3 2 4 2 4 4" xfId="28516" xr:uid="{00000000-0005-0000-0000-0000A24D0000}"/>
    <cellStyle name="Note 50 3 2 4 2 4 5" xfId="37299" xr:uid="{00000000-0005-0000-0000-0000A34D0000}"/>
    <cellStyle name="Note 50 3 2 4 2 5" xfId="13865" xr:uid="{00000000-0005-0000-0000-0000A44D0000}"/>
    <cellStyle name="Note 50 3 2 4 2 5 2" xfId="37300" xr:uid="{00000000-0005-0000-0000-0000A54D0000}"/>
    <cellStyle name="Note 50 3 2 4 2 6" xfId="21448" xr:uid="{00000000-0005-0000-0000-0000A64D0000}"/>
    <cellStyle name="Note 50 3 2 4 2 7" xfId="28511" xr:uid="{00000000-0005-0000-0000-0000A74D0000}"/>
    <cellStyle name="Note 50 3 2 4 2 8" xfId="37301" xr:uid="{00000000-0005-0000-0000-0000A84D0000}"/>
    <cellStyle name="Note 50 3 2 4 3" xfId="4772" xr:uid="{00000000-0005-0000-0000-0000A94D0000}"/>
    <cellStyle name="Note 50 3 2 4 3 2" xfId="4773" xr:uid="{00000000-0005-0000-0000-0000AA4D0000}"/>
    <cellStyle name="Note 50 3 2 4 3 2 2" xfId="13872" xr:uid="{00000000-0005-0000-0000-0000AB4D0000}"/>
    <cellStyle name="Note 50 3 2 4 3 2 3" xfId="21441" xr:uid="{00000000-0005-0000-0000-0000AC4D0000}"/>
    <cellStyle name="Note 50 3 2 4 3 2 4" xfId="28518" xr:uid="{00000000-0005-0000-0000-0000AD4D0000}"/>
    <cellStyle name="Note 50 3 2 4 3 2 5" xfId="37302" xr:uid="{00000000-0005-0000-0000-0000AE4D0000}"/>
    <cellStyle name="Note 50 3 2 4 3 3" xfId="4774" xr:uid="{00000000-0005-0000-0000-0000AF4D0000}"/>
    <cellStyle name="Note 50 3 2 4 3 3 2" xfId="13873" xr:uid="{00000000-0005-0000-0000-0000B04D0000}"/>
    <cellStyle name="Note 50 3 2 4 3 3 3" xfId="21440" xr:uid="{00000000-0005-0000-0000-0000B14D0000}"/>
    <cellStyle name="Note 50 3 2 4 3 3 4" xfId="28519" xr:uid="{00000000-0005-0000-0000-0000B24D0000}"/>
    <cellStyle name="Note 50 3 2 4 3 3 5" xfId="37303" xr:uid="{00000000-0005-0000-0000-0000B34D0000}"/>
    <cellStyle name="Note 50 3 2 4 3 4" xfId="13871" xr:uid="{00000000-0005-0000-0000-0000B44D0000}"/>
    <cellStyle name="Note 50 3 2 4 3 5" xfId="21442" xr:uid="{00000000-0005-0000-0000-0000B54D0000}"/>
    <cellStyle name="Note 50 3 2 4 3 6" xfId="28517" xr:uid="{00000000-0005-0000-0000-0000B64D0000}"/>
    <cellStyle name="Note 50 3 2 4 3 7" xfId="37304" xr:uid="{00000000-0005-0000-0000-0000B74D0000}"/>
    <cellStyle name="Note 50 3 2 4 4" xfId="4775" xr:uid="{00000000-0005-0000-0000-0000B84D0000}"/>
    <cellStyle name="Note 50 3 2 4 4 2" xfId="13874" xr:uid="{00000000-0005-0000-0000-0000B94D0000}"/>
    <cellStyle name="Note 50 3 2 4 4 3" xfId="21439" xr:uid="{00000000-0005-0000-0000-0000BA4D0000}"/>
    <cellStyle name="Note 50 3 2 4 4 4" xfId="28520" xr:uid="{00000000-0005-0000-0000-0000BB4D0000}"/>
    <cellStyle name="Note 50 3 2 4 4 5" xfId="37305" xr:uid="{00000000-0005-0000-0000-0000BC4D0000}"/>
    <cellStyle name="Note 50 3 2 4 5" xfId="4776" xr:uid="{00000000-0005-0000-0000-0000BD4D0000}"/>
    <cellStyle name="Note 50 3 2 4 5 2" xfId="13875" xr:uid="{00000000-0005-0000-0000-0000BE4D0000}"/>
    <cellStyle name="Note 50 3 2 4 5 3" xfId="21438" xr:uid="{00000000-0005-0000-0000-0000BF4D0000}"/>
    <cellStyle name="Note 50 3 2 4 5 4" xfId="28521" xr:uid="{00000000-0005-0000-0000-0000C04D0000}"/>
    <cellStyle name="Note 50 3 2 4 5 5" xfId="37306" xr:uid="{00000000-0005-0000-0000-0000C14D0000}"/>
    <cellStyle name="Note 50 3 2 4 6" xfId="13864" xr:uid="{00000000-0005-0000-0000-0000C24D0000}"/>
    <cellStyle name="Note 50 3 2 4 6 2" xfId="37307" xr:uid="{00000000-0005-0000-0000-0000C34D0000}"/>
    <cellStyle name="Note 50 3 2 4 7" xfId="21449" xr:uid="{00000000-0005-0000-0000-0000C44D0000}"/>
    <cellStyle name="Note 50 3 2 4 8" xfId="28510" xr:uid="{00000000-0005-0000-0000-0000C54D0000}"/>
    <cellStyle name="Note 50 3 2 4 9" xfId="37308" xr:uid="{00000000-0005-0000-0000-0000C64D0000}"/>
    <cellStyle name="Note 50 3 2 5" xfId="4777" xr:uid="{00000000-0005-0000-0000-0000C74D0000}"/>
    <cellStyle name="Note 50 3 2 5 2" xfId="4778" xr:uid="{00000000-0005-0000-0000-0000C84D0000}"/>
    <cellStyle name="Note 50 3 2 5 2 2" xfId="4779" xr:uid="{00000000-0005-0000-0000-0000C94D0000}"/>
    <cellStyle name="Note 50 3 2 5 2 2 2" xfId="4780" xr:uid="{00000000-0005-0000-0000-0000CA4D0000}"/>
    <cellStyle name="Note 50 3 2 5 2 2 2 2" xfId="13879" xr:uid="{00000000-0005-0000-0000-0000CB4D0000}"/>
    <cellStyle name="Note 50 3 2 5 2 2 2 3" xfId="21434" xr:uid="{00000000-0005-0000-0000-0000CC4D0000}"/>
    <cellStyle name="Note 50 3 2 5 2 2 2 4" xfId="28525" xr:uid="{00000000-0005-0000-0000-0000CD4D0000}"/>
    <cellStyle name="Note 50 3 2 5 2 2 2 5" xfId="37309" xr:uid="{00000000-0005-0000-0000-0000CE4D0000}"/>
    <cellStyle name="Note 50 3 2 5 2 2 3" xfId="4781" xr:uid="{00000000-0005-0000-0000-0000CF4D0000}"/>
    <cellStyle name="Note 50 3 2 5 2 2 3 2" xfId="13880" xr:uid="{00000000-0005-0000-0000-0000D04D0000}"/>
    <cellStyle name="Note 50 3 2 5 2 2 3 3" xfId="21433" xr:uid="{00000000-0005-0000-0000-0000D14D0000}"/>
    <cellStyle name="Note 50 3 2 5 2 2 3 4" xfId="28526" xr:uid="{00000000-0005-0000-0000-0000D24D0000}"/>
    <cellStyle name="Note 50 3 2 5 2 2 3 5" xfId="37310" xr:uid="{00000000-0005-0000-0000-0000D34D0000}"/>
    <cellStyle name="Note 50 3 2 5 2 2 4" xfId="13878" xr:uid="{00000000-0005-0000-0000-0000D44D0000}"/>
    <cellStyle name="Note 50 3 2 5 2 2 5" xfId="21435" xr:uid="{00000000-0005-0000-0000-0000D54D0000}"/>
    <cellStyle name="Note 50 3 2 5 2 2 6" xfId="28524" xr:uid="{00000000-0005-0000-0000-0000D64D0000}"/>
    <cellStyle name="Note 50 3 2 5 2 2 7" xfId="37311" xr:uid="{00000000-0005-0000-0000-0000D74D0000}"/>
    <cellStyle name="Note 50 3 2 5 2 3" xfId="4782" xr:uid="{00000000-0005-0000-0000-0000D84D0000}"/>
    <cellStyle name="Note 50 3 2 5 2 3 2" xfId="13881" xr:uid="{00000000-0005-0000-0000-0000D94D0000}"/>
    <cellStyle name="Note 50 3 2 5 2 3 3" xfId="21432" xr:uid="{00000000-0005-0000-0000-0000DA4D0000}"/>
    <cellStyle name="Note 50 3 2 5 2 3 4" xfId="28527" xr:uid="{00000000-0005-0000-0000-0000DB4D0000}"/>
    <cellStyle name="Note 50 3 2 5 2 3 5" xfId="37312" xr:uid="{00000000-0005-0000-0000-0000DC4D0000}"/>
    <cellStyle name="Note 50 3 2 5 2 4" xfId="4783" xr:uid="{00000000-0005-0000-0000-0000DD4D0000}"/>
    <cellStyle name="Note 50 3 2 5 2 4 2" xfId="13882" xr:uid="{00000000-0005-0000-0000-0000DE4D0000}"/>
    <cellStyle name="Note 50 3 2 5 2 4 3" xfId="21431" xr:uid="{00000000-0005-0000-0000-0000DF4D0000}"/>
    <cellStyle name="Note 50 3 2 5 2 4 4" xfId="28528" xr:uid="{00000000-0005-0000-0000-0000E04D0000}"/>
    <cellStyle name="Note 50 3 2 5 2 4 5" xfId="37313" xr:uid="{00000000-0005-0000-0000-0000E14D0000}"/>
    <cellStyle name="Note 50 3 2 5 2 5" xfId="13877" xr:uid="{00000000-0005-0000-0000-0000E24D0000}"/>
    <cellStyle name="Note 50 3 2 5 2 5 2" xfId="37314" xr:uid="{00000000-0005-0000-0000-0000E34D0000}"/>
    <cellStyle name="Note 50 3 2 5 2 6" xfId="21436" xr:uid="{00000000-0005-0000-0000-0000E44D0000}"/>
    <cellStyle name="Note 50 3 2 5 2 7" xfId="28523" xr:uid="{00000000-0005-0000-0000-0000E54D0000}"/>
    <cellStyle name="Note 50 3 2 5 2 8" xfId="37315" xr:uid="{00000000-0005-0000-0000-0000E64D0000}"/>
    <cellStyle name="Note 50 3 2 5 3" xfId="4784" xr:uid="{00000000-0005-0000-0000-0000E74D0000}"/>
    <cellStyle name="Note 50 3 2 5 3 2" xfId="4785" xr:uid="{00000000-0005-0000-0000-0000E84D0000}"/>
    <cellStyle name="Note 50 3 2 5 3 2 2" xfId="13884" xr:uid="{00000000-0005-0000-0000-0000E94D0000}"/>
    <cellStyle name="Note 50 3 2 5 3 2 3" xfId="21429" xr:uid="{00000000-0005-0000-0000-0000EA4D0000}"/>
    <cellStyle name="Note 50 3 2 5 3 2 4" xfId="28530" xr:uid="{00000000-0005-0000-0000-0000EB4D0000}"/>
    <cellStyle name="Note 50 3 2 5 3 2 5" xfId="37316" xr:uid="{00000000-0005-0000-0000-0000EC4D0000}"/>
    <cellStyle name="Note 50 3 2 5 3 3" xfId="4786" xr:uid="{00000000-0005-0000-0000-0000ED4D0000}"/>
    <cellStyle name="Note 50 3 2 5 3 3 2" xfId="13885" xr:uid="{00000000-0005-0000-0000-0000EE4D0000}"/>
    <cellStyle name="Note 50 3 2 5 3 3 3" xfId="21428" xr:uid="{00000000-0005-0000-0000-0000EF4D0000}"/>
    <cellStyle name="Note 50 3 2 5 3 3 4" xfId="28531" xr:uid="{00000000-0005-0000-0000-0000F04D0000}"/>
    <cellStyle name="Note 50 3 2 5 3 3 5" xfId="37317" xr:uid="{00000000-0005-0000-0000-0000F14D0000}"/>
    <cellStyle name="Note 50 3 2 5 3 4" xfId="13883" xr:uid="{00000000-0005-0000-0000-0000F24D0000}"/>
    <cellStyle name="Note 50 3 2 5 3 5" xfId="21430" xr:uid="{00000000-0005-0000-0000-0000F34D0000}"/>
    <cellStyle name="Note 50 3 2 5 3 6" xfId="28529" xr:uid="{00000000-0005-0000-0000-0000F44D0000}"/>
    <cellStyle name="Note 50 3 2 5 3 7" xfId="37318" xr:uid="{00000000-0005-0000-0000-0000F54D0000}"/>
    <cellStyle name="Note 50 3 2 5 4" xfId="4787" xr:uid="{00000000-0005-0000-0000-0000F64D0000}"/>
    <cellStyle name="Note 50 3 2 5 4 2" xfId="13886" xr:uid="{00000000-0005-0000-0000-0000F74D0000}"/>
    <cellStyle name="Note 50 3 2 5 4 3" xfId="21427" xr:uid="{00000000-0005-0000-0000-0000F84D0000}"/>
    <cellStyle name="Note 50 3 2 5 4 4" xfId="28532" xr:uid="{00000000-0005-0000-0000-0000F94D0000}"/>
    <cellStyle name="Note 50 3 2 5 4 5" xfId="37319" xr:uid="{00000000-0005-0000-0000-0000FA4D0000}"/>
    <cellStyle name="Note 50 3 2 5 5" xfId="4788" xr:uid="{00000000-0005-0000-0000-0000FB4D0000}"/>
    <cellStyle name="Note 50 3 2 5 5 2" xfId="13887" xr:uid="{00000000-0005-0000-0000-0000FC4D0000}"/>
    <cellStyle name="Note 50 3 2 5 5 3" xfId="21426" xr:uid="{00000000-0005-0000-0000-0000FD4D0000}"/>
    <cellStyle name="Note 50 3 2 5 5 4" xfId="28533" xr:uid="{00000000-0005-0000-0000-0000FE4D0000}"/>
    <cellStyle name="Note 50 3 2 5 5 5" xfId="37320" xr:uid="{00000000-0005-0000-0000-0000FF4D0000}"/>
    <cellStyle name="Note 50 3 2 5 6" xfId="13876" xr:uid="{00000000-0005-0000-0000-0000004E0000}"/>
    <cellStyle name="Note 50 3 2 5 6 2" xfId="37321" xr:uid="{00000000-0005-0000-0000-0000014E0000}"/>
    <cellStyle name="Note 50 3 2 5 7" xfId="21437" xr:uid="{00000000-0005-0000-0000-0000024E0000}"/>
    <cellStyle name="Note 50 3 2 5 8" xfId="28522" xr:uid="{00000000-0005-0000-0000-0000034E0000}"/>
    <cellStyle name="Note 50 3 2 5 9" xfId="37322" xr:uid="{00000000-0005-0000-0000-0000044E0000}"/>
    <cellStyle name="Note 50 3 2 6" xfId="4789" xr:uid="{00000000-0005-0000-0000-0000054E0000}"/>
    <cellStyle name="Note 50 3 2 6 2" xfId="4790" xr:uid="{00000000-0005-0000-0000-0000064E0000}"/>
    <cellStyle name="Note 50 3 2 6 2 2" xfId="4791" xr:uid="{00000000-0005-0000-0000-0000074E0000}"/>
    <cellStyle name="Note 50 3 2 6 2 2 2" xfId="13890" xr:uid="{00000000-0005-0000-0000-0000084E0000}"/>
    <cellStyle name="Note 50 3 2 6 2 2 3" xfId="21423" xr:uid="{00000000-0005-0000-0000-0000094E0000}"/>
    <cellStyle name="Note 50 3 2 6 2 2 4" xfId="28536" xr:uid="{00000000-0005-0000-0000-00000A4E0000}"/>
    <cellStyle name="Note 50 3 2 6 2 2 5" xfId="37323" xr:uid="{00000000-0005-0000-0000-00000B4E0000}"/>
    <cellStyle name="Note 50 3 2 6 2 3" xfId="4792" xr:uid="{00000000-0005-0000-0000-00000C4E0000}"/>
    <cellStyle name="Note 50 3 2 6 2 3 2" xfId="13891" xr:uid="{00000000-0005-0000-0000-00000D4E0000}"/>
    <cellStyle name="Note 50 3 2 6 2 3 3" xfId="21422" xr:uid="{00000000-0005-0000-0000-00000E4E0000}"/>
    <cellStyle name="Note 50 3 2 6 2 3 4" xfId="28537" xr:uid="{00000000-0005-0000-0000-00000F4E0000}"/>
    <cellStyle name="Note 50 3 2 6 2 3 5" xfId="37324" xr:uid="{00000000-0005-0000-0000-0000104E0000}"/>
    <cellStyle name="Note 50 3 2 6 2 4" xfId="13889" xr:uid="{00000000-0005-0000-0000-0000114E0000}"/>
    <cellStyle name="Note 50 3 2 6 2 4 2" xfId="37325" xr:uid="{00000000-0005-0000-0000-0000124E0000}"/>
    <cellStyle name="Note 50 3 2 6 2 5" xfId="21424" xr:uid="{00000000-0005-0000-0000-0000134E0000}"/>
    <cellStyle name="Note 50 3 2 6 2 6" xfId="28535" xr:uid="{00000000-0005-0000-0000-0000144E0000}"/>
    <cellStyle name="Note 50 3 2 6 2 7" xfId="37326" xr:uid="{00000000-0005-0000-0000-0000154E0000}"/>
    <cellStyle name="Note 50 3 2 6 3" xfId="4793" xr:uid="{00000000-0005-0000-0000-0000164E0000}"/>
    <cellStyle name="Note 50 3 2 6 3 2" xfId="4794" xr:uid="{00000000-0005-0000-0000-0000174E0000}"/>
    <cellStyle name="Note 50 3 2 6 3 2 2" xfId="13893" xr:uid="{00000000-0005-0000-0000-0000184E0000}"/>
    <cellStyle name="Note 50 3 2 6 3 2 3" xfId="21420" xr:uid="{00000000-0005-0000-0000-0000194E0000}"/>
    <cellStyle name="Note 50 3 2 6 3 2 4" xfId="28539" xr:uid="{00000000-0005-0000-0000-00001A4E0000}"/>
    <cellStyle name="Note 50 3 2 6 3 2 5" xfId="37327" xr:uid="{00000000-0005-0000-0000-00001B4E0000}"/>
    <cellStyle name="Note 50 3 2 6 3 3" xfId="4795" xr:uid="{00000000-0005-0000-0000-00001C4E0000}"/>
    <cellStyle name="Note 50 3 2 6 3 3 2" xfId="13894" xr:uid="{00000000-0005-0000-0000-00001D4E0000}"/>
    <cellStyle name="Note 50 3 2 6 3 3 3" xfId="21419" xr:uid="{00000000-0005-0000-0000-00001E4E0000}"/>
    <cellStyle name="Note 50 3 2 6 3 3 4" xfId="28540" xr:uid="{00000000-0005-0000-0000-00001F4E0000}"/>
    <cellStyle name="Note 50 3 2 6 3 3 5" xfId="37328" xr:uid="{00000000-0005-0000-0000-0000204E0000}"/>
    <cellStyle name="Note 50 3 2 6 3 4" xfId="13892" xr:uid="{00000000-0005-0000-0000-0000214E0000}"/>
    <cellStyle name="Note 50 3 2 6 3 5" xfId="21421" xr:uid="{00000000-0005-0000-0000-0000224E0000}"/>
    <cellStyle name="Note 50 3 2 6 3 6" xfId="28538" xr:uid="{00000000-0005-0000-0000-0000234E0000}"/>
    <cellStyle name="Note 50 3 2 6 3 7" xfId="37329" xr:uid="{00000000-0005-0000-0000-0000244E0000}"/>
    <cellStyle name="Note 50 3 2 6 4" xfId="4796" xr:uid="{00000000-0005-0000-0000-0000254E0000}"/>
    <cellStyle name="Note 50 3 2 6 4 2" xfId="13895" xr:uid="{00000000-0005-0000-0000-0000264E0000}"/>
    <cellStyle name="Note 50 3 2 6 4 3" xfId="21418" xr:uid="{00000000-0005-0000-0000-0000274E0000}"/>
    <cellStyle name="Note 50 3 2 6 4 4" xfId="28541" xr:uid="{00000000-0005-0000-0000-0000284E0000}"/>
    <cellStyle name="Note 50 3 2 6 4 5" xfId="37330" xr:uid="{00000000-0005-0000-0000-0000294E0000}"/>
    <cellStyle name="Note 50 3 2 6 5" xfId="4797" xr:uid="{00000000-0005-0000-0000-00002A4E0000}"/>
    <cellStyle name="Note 50 3 2 6 5 2" xfId="13896" xr:uid="{00000000-0005-0000-0000-00002B4E0000}"/>
    <cellStyle name="Note 50 3 2 6 5 3" xfId="21417" xr:uid="{00000000-0005-0000-0000-00002C4E0000}"/>
    <cellStyle name="Note 50 3 2 6 5 4" xfId="28542" xr:uid="{00000000-0005-0000-0000-00002D4E0000}"/>
    <cellStyle name="Note 50 3 2 6 5 5" xfId="37331" xr:uid="{00000000-0005-0000-0000-00002E4E0000}"/>
    <cellStyle name="Note 50 3 2 6 6" xfId="13888" xr:uid="{00000000-0005-0000-0000-00002F4E0000}"/>
    <cellStyle name="Note 50 3 2 6 6 2" xfId="37332" xr:uid="{00000000-0005-0000-0000-0000304E0000}"/>
    <cellStyle name="Note 50 3 2 6 7" xfId="21425" xr:uid="{00000000-0005-0000-0000-0000314E0000}"/>
    <cellStyle name="Note 50 3 2 6 8" xfId="28534" xr:uid="{00000000-0005-0000-0000-0000324E0000}"/>
    <cellStyle name="Note 50 3 2 6 9" xfId="37333" xr:uid="{00000000-0005-0000-0000-0000334E0000}"/>
    <cellStyle name="Note 50 3 2 7" xfId="13833" xr:uid="{00000000-0005-0000-0000-0000344E0000}"/>
    <cellStyle name="Note 50 3 2 7 2" xfId="37334" xr:uid="{00000000-0005-0000-0000-0000354E0000}"/>
    <cellStyle name="Note 50 3 2 8" xfId="21480" xr:uid="{00000000-0005-0000-0000-0000364E0000}"/>
    <cellStyle name="Note 50 3 2 9" xfId="28479" xr:uid="{00000000-0005-0000-0000-0000374E0000}"/>
    <cellStyle name="Note 50 3 3" xfId="4798" xr:uid="{00000000-0005-0000-0000-0000384E0000}"/>
    <cellStyle name="Note 50 3 3 10" xfId="37335" xr:uid="{00000000-0005-0000-0000-0000394E0000}"/>
    <cellStyle name="Note 50 3 3 2" xfId="4799" xr:uid="{00000000-0005-0000-0000-00003A4E0000}"/>
    <cellStyle name="Note 50 3 3 2 2" xfId="4800" xr:uid="{00000000-0005-0000-0000-00003B4E0000}"/>
    <cellStyle name="Note 50 3 3 2 2 2" xfId="4801" xr:uid="{00000000-0005-0000-0000-00003C4E0000}"/>
    <cellStyle name="Note 50 3 3 2 2 2 2" xfId="4802" xr:uid="{00000000-0005-0000-0000-00003D4E0000}"/>
    <cellStyle name="Note 50 3 3 2 2 2 2 2" xfId="13901" xr:uid="{00000000-0005-0000-0000-00003E4E0000}"/>
    <cellStyle name="Note 50 3 3 2 2 2 2 3" xfId="21412" xr:uid="{00000000-0005-0000-0000-00003F4E0000}"/>
    <cellStyle name="Note 50 3 3 2 2 2 2 4" xfId="28547" xr:uid="{00000000-0005-0000-0000-0000404E0000}"/>
    <cellStyle name="Note 50 3 3 2 2 2 2 5" xfId="37336" xr:uid="{00000000-0005-0000-0000-0000414E0000}"/>
    <cellStyle name="Note 50 3 3 2 2 2 3" xfId="4803" xr:uid="{00000000-0005-0000-0000-0000424E0000}"/>
    <cellStyle name="Note 50 3 3 2 2 2 3 2" xfId="13902" xr:uid="{00000000-0005-0000-0000-0000434E0000}"/>
    <cellStyle name="Note 50 3 3 2 2 2 3 3" xfId="21411" xr:uid="{00000000-0005-0000-0000-0000444E0000}"/>
    <cellStyle name="Note 50 3 3 2 2 2 3 4" xfId="28548" xr:uid="{00000000-0005-0000-0000-0000454E0000}"/>
    <cellStyle name="Note 50 3 3 2 2 2 3 5" xfId="37337" xr:uid="{00000000-0005-0000-0000-0000464E0000}"/>
    <cellStyle name="Note 50 3 3 2 2 2 4" xfId="13900" xr:uid="{00000000-0005-0000-0000-0000474E0000}"/>
    <cellStyle name="Note 50 3 3 2 2 2 4 2" xfId="37338" xr:uid="{00000000-0005-0000-0000-0000484E0000}"/>
    <cellStyle name="Note 50 3 3 2 2 2 5" xfId="21413" xr:uid="{00000000-0005-0000-0000-0000494E0000}"/>
    <cellStyle name="Note 50 3 3 2 2 2 6" xfId="28546" xr:uid="{00000000-0005-0000-0000-00004A4E0000}"/>
    <cellStyle name="Note 50 3 3 2 2 2 7" xfId="37339" xr:uid="{00000000-0005-0000-0000-00004B4E0000}"/>
    <cellStyle name="Note 50 3 3 2 2 3" xfId="4804" xr:uid="{00000000-0005-0000-0000-00004C4E0000}"/>
    <cellStyle name="Note 50 3 3 2 2 3 2" xfId="4805" xr:uid="{00000000-0005-0000-0000-00004D4E0000}"/>
    <cellStyle name="Note 50 3 3 2 2 3 2 2" xfId="13904" xr:uid="{00000000-0005-0000-0000-00004E4E0000}"/>
    <cellStyle name="Note 50 3 3 2 2 3 2 3" xfId="21409" xr:uid="{00000000-0005-0000-0000-00004F4E0000}"/>
    <cellStyle name="Note 50 3 3 2 2 3 2 4" xfId="28550" xr:uid="{00000000-0005-0000-0000-0000504E0000}"/>
    <cellStyle name="Note 50 3 3 2 2 3 2 5" xfId="37340" xr:uid="{00000000-0005-0000-0000-0000514E0000}"/>
    <cellStyle name="Note 50 3 3 2 2 3 3" xfId="13903" xr:uid="{00000000-0005-0000-0000-0000524E0000}"/>
    <cellStyle name="Note 50 3 3 2 2 3 4" xfId="21410" xr:uid="{00000000-0005-0000-0000-0000534E0000}"/>
    <cellStyle name="Note 50 3 3 2 2 3 5" xfId="28549" xr:uid="{00000000-0005-0000-0000-0000544E0000}"/>
    <cellStyle name="Note 50 3 3 2 2 3 6" xfId="37341" xr:uid="{00000000-0005-0000-0000-0000554E0000}"/>
    <cellStyle name="Note 50 3 3 2 2 4" xfId="4806" xr:uid="{00000000-0005-0000-0000-0000564E0000}"/>
    <cellStyle name="Note 50 3 3 2 2 4 2" xfId="13905" xr:uid="{00000000-0005-0000-0000-0000574E0000}"/>
    <cellStyle name="Note 50 3 3 2 2 4 3" xfId="21408" xr:uid="{00000000-0005-0000-0000-0000584E0000}"/>
    <cellStyle name="Note 50 3 3 2 2 4 4" xfId="28551" xr:uid="{00000000-0005-0000-0000-0000594E0000}"/>
    <cellStyle name="Note 50 3 3 2 2 4 5" xfId="37342" xr:uid="{00000000-0005-0000-0000-00005A4E0000}"/>
    <cellStyle name="Note 50 3 3 2 2 5" xfId="13899" xr:uid="{00000000-0005-0000-0000-00005B4E0000}"/>
    <cellStyle name="Note 50 3 3 2 2 5 2" xfId="37343" xr:uid="{00000000-0005-0000-0000-00005C4E0000}"/>
    <cellStyle name="Note 50 3 3 2 2 6" xfId="21414" xr:uid="{00000000-0005-0000-0000-00005D4E0000}"/>
    <cellStyle name="Note 50 3 3 2 2 7" xfId="28545" xr:uid="{00000000-0005-0000-0000-00005E4E0000}"/>
    <cellStyle name="Note 50 3 3 2 2 8" xfId="37344" xr:uid="{00000000-0005-0000-0000-00005F4E0000}"/>
    <cellStyle name="Note 50 3 3 2 3" xfId="4807" xr:uid="{00000000-0005-0000-0000-0000604E0000}"/>
    <cellStyle name="Note 50 3 3 2 3 2" xfId="4808" xr:uid="{00000000-0005-0000-0000-0000614E0000}"/>
    <cellStyle name="Note 50 3 3 2 3 2 2" xfId="13907" xr:uid="{00000000-0005-0000-0000-0000624E0000}"/>
    <cellStyle name="Note 50 3 3 2 3 2 3" xfId="21406" xr:uid="{00000000-0005-0000-0000-0000634E0000}"/>
    <cellStyle name="Note 50 3 3 2 3 2 4" xfId="28553" xr:uid="{00000000-0005-0000-0000-0000644E0000}"/>
    <cellStyle name="Note 50 3 3 2 3 2 5" xfId="37345" xr:uid="{00000000-0005-0000-0000-0000654E0000}"/>
    <cellStyle name="Note 50 3 3 2 3 3" xfId="4809" xr:uid="{00000000-0005-0000-0000-0000664E0000}"/>
    <cellStyle name="Note 50 3 3 2 3 3 2" xfId="13908" xr:uid="{00000000-0005-0000-0000-0000674E0000}"/>
    <cellStyle name="Note 50 3 3 2 3 3 3" xfId="21405" xr:uid="{00000000-0005-0000-0000-0000684E0000}"/>
    <cellStyle name="Note 50 3 3 2 3 3 4" xfId="28554" xr:uid="{00000000-0005-0000-0000-0000694E0000}"/>
    <cellStyle name="Note 50 3 3 2 3 3 5" xfId="37346" xr:uid="{00000000-0005-0000-0000-00006A4E0000}"/>
    <cellStyle name="Note 50 3 3 2 3 4" xfId="13906" xr:uid="{00000000-0005-0000-0000-00006B4E0000}"/>
    <cellStyle name="Note 50 3 3 2 3 4 2" xfId="37347" xr:uid="{00000000-0005-0000-0000-00006C4E0000}"/>
    <cellStyle name="Note 50 3 3 2 3 5" xfId="21407" xr:uid="{00000000-0005-0000-0000-00006D4E0000}"/>
    <cellStyle name="Note 50 3 3 2 3 6" xfId="28552" xr:uid="{00000000-0005-0000-0000-00006E4E0000}"/>
    <cellStyle name="Note 50 3 3 2 3 7" xfId="37348" xr:uid="{00000000-0005-0000-0000-00006F4E0000}"/>
    <cellStyle name="Note 50 3 3 2 4" xfId="4810" xr:uid="{00000000-0005-0000-0000-0000704E0000}"/>
    <cellStyle name="Note 50 3 3 2 4 2" xfId="4811" xr:uid="{00000000-0005-0000-0000-0000714E0000}"/>
    <cellStyle name="Note 50 3 3 2 4 2 2" xfId="13910" xr:uid="{00000000-0005-0000-0000-0000724E0000}"/>
    <cellStyle name="Note 50 3 3 2 4 2 3" xfId="21403" xr:uid="{00000000-0005-0000-0000-0000734E0000}"/>
    <cellStyle name="Note 50 3 3 2 4 2 4" xfId="28556" xr:uid="{00000000-0005-0000-0000-0000744E0000}"/>
    <cellStyle name="Note 50 3 3 2 4 2 5" xfId="37349" xr:uid="{00000000-0005-0000-0000-0000754E0000}"/>
    <cellStyle name="Note 50 3 3 2 4 3" xfId="4812" xr:uid="{00000000-0005-0000-0000-0000764E0000}"/>
    <cellStyle name="Note 50 3 3 2 4 3 2" xfId="13911" xr:uid="{00000000-0005-0000-0000-0000774E0000}"/>
    <cellStyle name="Note 50 3 3 2 4 3 3" xfId="21402" xr:uid="{00000000-0005-0000-0000-0000784E0000}"/>
    <cellStyle name="Note 50 3 3 2 4 3 4" xfId="28557" xr:uid="{00000000-0005-0000-0000-0000794E0000}"/>
    <cellStyle name="Note 50 3 3 2 4 3 5" xfId="37350" xr:uid="{00000000-0005-0000-0000-00007A4E0000}"/>
    <cellStyle name="Note 50 3 3 2 4 4" xfId="13909" xr:uid="{00000000-0005-0000-0000-00007B4E0000}"/>
    <cellStyle name="Note 50 3 3 2 4 5" xfId="21404" xr:uid="{00000000-0005-0000-0000-00007C4E0000}"/>
    <cellStyle name="Note 50 3 3 2 4 6" xfId="28555" xr:uid="{00000000-0005-0000-0000-00007D4E0000}"/>
    <cellStyle name="Note 50 3 3 2 4 7" xfId="37351" xr:uid="{00000000-0005-0000-0000-00007E4E0000}"/>
    <cellStyle name="Note 50 3 3 2 5" xfId="4813" xr:uid="{00000000-0005-0000-0000-00007F4E0000}"/>
    <cellStyle name="Note 50 3 3 2 5 2" xfId="13912" xr:uid="{00000000-0005-0000-0000-0000804E0000}"/>
    <cellStyle name="Note 50 3 3 2 5 3" xfId="21401" xr:uid="{00000000-0005-0000-0000-0000814E0000}"/>
    <cellStyle name="Note 50 3 3 2 5 4" xfId="28558" xr:uid="{00000000-0005-0000-0000-0000824E0000}"/>
    <cellStyle name="Note 50 3 3 2 5 5" xfId="37352" xr:uid="{00000000-0005-0000-0000-0000834E0000}"/>
    <cellStyle name="Note 50 3 3 2 6" xfId="13898" xr:uid="{00000000-0005-0000-0000-0000844E0000}"/>
    <cellStyle name="Note 50 3 3 2 6 2" xfId="37353" xr:uid="{00000000-0005-0000-0000-0000854E0000}"/>
    <cellStyle name="Note 50 3 3 2 7" xfId="21415" xr:uid="{00000000-0005-0000-0000-0000864E0000}"/>
    <cellStyle name="Note 50 3 3 2 8" xfId="28544" xr:uid="{00000000-0005-0000-0000-0000874E0000}"/>
    <cellStyle name="Note 50 3 3 2 9" xfId="37354" xr:uid="{00000000-0005-0000-0000-0000884E0000}"/>
    <cellStyle name="Note 50 3 3 3" xfId="4814" xr:uid="{00000000-0005-0000-0000-0000894E0000}"/>
    <cellStyle name="Note 50 3 3 3 2" xfId="4815" xr:uid="{00000000-0005-0000-0000-00008A4E0000}"/>
    <cellStyle name="Note 50 3 3 3 2 2" xfId="4816" xr:uid="{00000000-0005-0000-0000-00008B4E0000}"/>
    <cellStyle name="Note 50 3 3 3 2 2 2" xfId="4817" xr:uid="{00000000-0005-0000-0000-00008C4E0000}"/>
    <cellStyle name="Note 50 3 3 3 2 2 2 2" xfId="13916" xr:uid="{00000000-0005-0000-0000-00008D4E0000}"/>
    <cellStyle name="Note 50 3 3 3 2 2 2 3" xfId="21397" xr:uid="{00000000-0005-0000-0000-00008E4E0000}"/>
    <cellStyle name="Note 50 3 3 3 2 2 2 4" xfId="28562" xr:uid="{00000000-0005-0000-0000-00008F4E0000}"/>
    <cellStyle name="Note 50 3 3 3 2 2 2 5" xfId="37355" xr:uid="{00000000-0005-0000-0000-0000904E0000}"/>
    <cellStyle name="Note 50 3 3 3 2 2 3" xfId="4818" xr:uid="{00000000-0005-0000-0000-0000914E0000}"/>
    <cellStyle name="Note 50 3 3 3 2 2 3 2" xfId="13917" xr:uid="{00000000-0005-0000-0000-0000924E0000}"/>
    <cellStyle name="Note 50 3 3 3 2 2 3 3" xfId="21396" xr:uid="{00000000-0005-0000-0000-0000934E0000}"/>
    <cellStyle name="Note 50 3 3 3 2 2 3 4" xfId="28563" xr:uid="{00000000-0005-0000-0000-0000944E0000}"/>
    <cellStyle name="Note 50 3 3 3 2 2 3 5" xfId="37356" xr:uid="{00000000-0005-0000-0000-0000954E0000}"/>
    <cellStyle name="Note 50 3 3 3 2 2 4" xfId="13915" xr:uid="{00000000-0005-0000-0000-0000964E0000}"/>
    <cellStyle name="Note 50 3 3 3 2 2 5" xfId="21398" xr:uid="{00000000-0005-0000-0000-0000974E0000}"/>
    <cellStyle name="Note 50 3 3 3 2 2 6" xfId="28561" xr:uid="{00000000-0005-0000-0000-0000984E0000}"/>
    <cellStyle name="Note 50 3 3 3 2 2 7" xfId="37357" xr:uid="{00000000-0005-0000-0000-0000994E0000}"/>
    <cellStyle name="Note 50 3 3 3 2 3" xfId="4819" xr:uid="{00000000-0005-0000-0000-00009A4E0000}"/>
    <cellStyle name="Note 50 3 3 3 2 3 2" xfId="13918" xr:uid="{00000000-0005-0000-0000-00009B4E0000}"/>
    <cellStyle name="Note 50 3 3 3 2 3 3" xfId="21395" xr:uid="{00000000-0005-0000-0000-00009C4E0000}"/>
    <cellStyle name="Note 50 3 3 3 2 3 4" xfId="28564" xr:uid="{00000000-0005-0000-0000-00009D4E0000}"/>
    <cellStyle name="Note 50 3 3 3 2 3 5" xfId="37358" xr:uid="{00000000-0005-0000-0000-00009E4E0000}"/>
    <cellStyle name="Note 50 3 3 3 2 4" xfId="4820" xr:uid="{00000000-0005-0000-0000-00009F4E0000}"/>
    <cellStyle name="Note 50 3 3 3 2 4 2" xfId="13919" xr:uid="{00000000-0005-0000-0000-0000A04E0000}"/>
    <cellStyle name="Note 50 3 3 3 2 4 3" xfId="21394" xr:uid="{00000000-0005-0000-0000-0000A14E0000}"/>
    <cellStyle name="Note 50 3 3 3 2 4 4" xfId="28565" xr:uid="{00000000-0005-0000-0000-0000A24E0000}"/>
    <cellStyle name="Note 50 3 3 3 2 4 5" xfId="37359" xr:uid="{00000000-0005-0000-0000-0000A34E0000}"/>
    <cellStyle name="Note 50 3 3 3 2 5" xfId="13914" xr:uid="{00000000-0005-0000-0000-0000A44E0000}"/>
    <cellStyle name="Note 50 3 3 3 2 5 2" xfId="37360" xr:uid="{00000000-0005-0000-0000-0000A54E0000}"/>
    <cellStyle name="Note 50 3 3 3 2 6" xfId="21399" xr:uid="{00000000-0005-0000-0000-0000A64E0000}"/>
    <cellStyle name="Note 50 3 3 3 2 7" xfId="28560" xr:uid="{00000000-0005-0000-0000-0000A74E0000}"/>
    <cellStyle name="Note 50 3 3 3 2 8" xfId="37361" xr:uid="{00000000-0005-0000-0000-0000A84E0000}"/>
    <cellStyle name="Note 50 3 3 3 3" xfId="4821" xr:uid="{00000000-0005-0000-0000-0000A94E0000}"/>
    <cellStyle name="Note 50 3 3 3 3 2" xfId="4822" xr:uid="{00000000-0005-0000-0000-0000AA4E0000}"/>
    <cellStyle name="Note 50 3 3 3 3 2 2" xfId="13921" xr:uid="{00000000-0005-0000-0000-0000AB4E0000}"/>
    <cellStyle name="Note 50 3 3 3 3 2 3" xfId="21392" xr:uid="{00000000-0005-0000-0000-0000AC4E0000}"/>
    <cellStyle name="Note 50 3 3 3 3 2 4" xfId="28567" xr:uid="{00000000-0005-0000-0000-0000AD4E0000}"/>
    <cellStyle name="Note 50 3 3 3 3 2 5" xfId="37362" xr:uid="{00000000-0005-0000-0000-0000AE4E0000}"/>
    <cellStyle name="Note 50 3 3 3 3 3" xfId="4823" xr:uid="{00000000-0005-0000-0000-0000AF4E0000}"/>
    <cellStyle name="Note 50 3 3 3 3 3 2" xfId="13922" xr:uid="{00000000-0005-0000-0000-0000B04E0000}"/>
    <cellStyle name="Note 50 3 3 3 3 3 3" xfId="21391" xr:uid="{00000000-0005-0000-0000-0000B14E0000}"/>
    <cellStyle name="Note 50 3 3 3 3 3 4" xfId="28568" xr:uid="{00000000-0005-0000-0000-0000B24E0000}"/>
    <cellStyle name="Note 50 3 3 3 3 3 5" xfId="37363" xr:uid="{00000000-0005-0000-0000-0000B34E0000}"/>
    <cellStyle name="Note 50 3 3 3 3 4" xfId="13920" xr:uid="{00000000-0005-0000-0000-0000B44E0000}"/>
    <cellStyle name="Note 50 3 3 3 3 5" xfId="21393" xr:uid="{00000000-0005-0000-0000-0000B54E0000}"/>
    <cellStyle name="Note 50 3 3 3 3 6" xfId="28566" xr:uid="{00000000-0005-0000-0000-0000B64E0000}"/>
    <cellStyle name="Note 50 3 3 3 3 7" xfId="37364" xr:uid="{00000000-0005-0000-0000-0000B74E0000}"/>
    <cellStyle name="Note 50 3 3 3 4" xfId="4824" xr:uid="{00000000-0005-0000-0000-0000B84E0000}"/>
    <cellStyle name="Note 50 3 3 3 4 2" xfId="13923" xr:uid="{00000000-0005-0000-0000-0000B94E0000}"/>
    <cellStyle name="Note 50 3 3 3 4 3" xfId="21390" xr:uid="{00000000-0005-0000-0000-0000BA4E0000}"/>
    <cellStyle name="Note 50 3 3 3 4 4" xfId="28569" xr:uid="{00000000-0005-0000-0000-0000BB4E0000}"/>
    <cellStyle name="Note 50 3 3 3 4 5" xfId="37365" xr:uid="{00000000-0005-0000-0000-0000BC4E0000}"/>
    <cellStyle name="Note 50 3 3 3 5" xfId="4825" xr:uid="{00000000-0005-0000-0000-0000BD4E0000}"/>
    <cellStyle name="Note 50 3 3 3 5 2" xfId="13924" xr:uid="{00000000-0005-0000-0000-0000BE4E0000}"/>
    <cellStyle name="Note 50 3 3 3 5 3" xfId="21389" xr:uid="{00000000-0005-0000-0000-0000BF4E0000}"/>
    <cellStyle name="Note 50 3 3 3 5 4" xfId="28570" xr:uid="{00000000-0005-0000-0000-0000C04E0000}"/>
    <cellStyle name="Note 50 3 3 3 5 5" xfId="37366" xr:uid="{00000000-0005-0000-0000-0000C14E0000}"/>
    <cellStyle name="Note 50 3 3 3 6" xfId="13913" xr:uid="{00000000-0005-0000-0000-0000C24E0000}"/>
    <cellStyle name="Note 50 3 3 3 6 2" xfId="37367" xr:uid="{00000000-0005-0000-0000-0000C34E0000}"/>
    <cellStyle name="Note 50 3 3 3 7" xfId="21400" xr:uid="{00000000-0005-0000-0000-0000C44E0000}"/>
    <cellStyle name="Note 50 3 3 3 8" xfId="28559" xr:uid="{00000000-0005-0000-0000-0000C54E0000}"/>
    <cellStyle name="Note 50 3 3 3 9" xfId="37368" xr:uid="{00000000-0005-0000-0000-0000C64E0000}"/>
    <cellStyle name="Note 50 3 3 4" xfId="4826" xr:uid="{00000000-0005-0000-0000-0000C74E0000}"/>
    <cellStyle name="Note 50 3 3 4 2" xfId="4827" xr:uid="{00000000-0005-0000-0000-0000C84E0000}"/>
    <cellStyle name="Note 50 3 3 4 2 2" xfId="4828" xr:uid="{00000000-0005-0000-0000-0000C94E0000}"/>
    <cellStyle name="Note 50 3 3 4 2 2 2" xfId="4829" xr:uid="{00000000-0005-0000-0000-0000CA4E0000}"/>
    <cellStyle name="Note 50 3 3 4 2 2 2 2" xfId="13928" xr:uid="{00000000-0005-0000-0000-0000CB4E0000}"/>
    <cellStyle name="Note 50 3 3 4 2 2 2 3" xfId="21385" xr:uid="{00000000-0005-0000-0000-0000CC4E0000}"/>
    <cellStyle name="Note 50 3 3 4 2 2 2 4" xfId="28574" xr:uid="{00000000-0005-0000-0000-0000CD4E0000}"/>
    <cellStyle name="Note 50 3 3 4 2 2 2 5" xfId="37369" xr:uid="{00000000-0005-0000-0000-0000CE4E0000}"/>
    <cellStyle name="Note 50 3 3 4 2 2 3" xfId="4830" xr:uid="{00000000-0005-0000-0000-0000CF4E0000}"/>
    <cellStyle name="Note 50 3 3 4 2 2 3 2" xfId="13929" xr:uid="{00000000-0005-0000-0000-0000D04E0000}"/>
    <cellStyle name="Note 50 3 3 4 2 2 3 3" xfId="21384" xr:uid="{00000000-0005-0000-0000-0000D14E0000}"/>
    <cellStyle name="Note 50 3 3 4 2 2 3 4" xfId="28575" xr:uid="{00000000-0005-0000-0000-0000D24E0000}"/>
    <cellStyle name="Note 50 3 3 4 2 2 3 5" xfId="37370" xr:uid="{00000000-0005-0000-0000-0000D34E0000}"/>
    <cellStyle name="Note 50 3 3 4 2 2 4" xfId="13927" xr:uid="{00000000-0005-0000-0000-0000D44E0000}"/>
    <cellStyle name="Note 50 3 3 4 2 2 5" xfId="21386" xr:uid="{00000000-0005-0000-0000-0000D54E0000}"/>
    <cellStyle name="Note 50 3 3 4 2 2 6" xfId="28573" xr:uid="{00000000-0005-0000-0000-0000D64E0000}"/>
    <cellStyle name="Note 50 3 3 4 2 2 7" xfId="37371" xr:uid="{00000000-0005-0000-0000-0000D74E0000}"/>
    <cellStyle name="Note 50 3 3 4 2 3" xfId="4831" xr:uid="{00000000-0005-0000-0000-0000D84E0000}"/>
    <cellStyle name="Note 50 3 3 4 2 3 2" xfId="13930" xr:uid="{00000000-0005-0000-0000-0000D94E0000}"/>
    <cellStyle name="Note 50 3 3 4 2 3 3" xfId="21383" xr:uid="{00000000-0005-0000-0000-0000DA4E0000}"/>
    <cellStyle name="Note 50 3 3 4 2 3 4" xfId="28576" xr:uid="{00000000-0005-0000-0000-0000DB4E0000}"/>
    <cellStyle name="Note 50 3 3 4 2 3 5" xfId="37372" xr:uid="{00000000-0005-0000-0000-0000DC4E0000}"/>
    <cellStyle name="Note 50 3 3 4 2 4" xfId="4832" xr:uid="{00000000-0005-0000-0000-0000DD4E0000}"/>
    <cellStyle name="Note 50 3 3 4 2 4 2" xfId="13931" xr:uid="{00000000-0005-0000-0000-0000DE4E0000}"/>
    <cellStyle name="Note 50 3 3 4 2 4 3" xfId="21382" xr:uid="{00000000-0005-0000-0000-0000DF4E0000}"/>
    <cellStyle name="Note 50 3 3 4 2 4 4" xfId="28577" xr:uid="{00000000-0005-0000-0000-0000E04E0000}"/>
    <cellStyle name="Note 50 3 3 4 2 4 5" xfId="37373" xr:uid="{00000000-0005-0000-0000-0000E14E0000}"/>
    <cellStyle name="Note 50 3 3 4 2 5" xfId="13926" xr:uid="{00000000-0005-0000-0000-0000E24E0000}"/>
    <cellStyle name="Note 50 3 3 4 2 5 2" xfId="37374" xr:uid="{00000000-0005-0000-0000-0000E34E0000}"/>
    <cellStyle name="Note 50 3 3 4 2 6" xfId="21387" xr:uid="{00000000-0005-0000-0000-0000E44E0000}"/>
    <cellStyle name="Note 50 3 3 4 2 7" xfId="28572" xr:uid="{00000000-0005-0000-0000-0000E54E0000}"/>
    <cellStyle name="Note 50 3 3 4 2 8" xfId="37375" xr:uid="{00000000-0005-0000-0000-0000E64E0000}"/>
    <cellStyle name="Note 50 3 3 4 3" xfId="4833" xr:uid="{00000000-0005-0000-0000-0000E74E0000}"/>
    <cellStyle name="Note 50 3 3 4 3 2" xfId="4834" xr:uid="{00000000-0005-0000-0000-0000E84E0000}"/>
    <cellStyle name="Note 50 3 3 4 3 2 2" xfId="13933" xr:uid="{00000000-0005-0000-0000-0000E94E0000}"/>
    <cellStyle name="Note 50 3 3 4 3 2 3" xfId="21380" xr:uid="{00000000-0005-0000-0000-0000EA4E0000}"/>
    <cellStyle name="Note 50 3 3 4 3 2 4" xfId="28579" xr:uid="{00000000-0005-0000-0000-0000EB4E0000}"/>
    <cellStyle name="Note 50 3 3 4 3 2 5" xfId="37376" xr:uid="{00000000-0005-0000-0000-0000EC4E0000}"/>
    <cellStyle name="Note 50 3 3 4 3 3" xfId="4835" xr:uid="{00000000-0005-0000-0000-0000ED4E0000}"/>
    <cellStyle name="Note 50 3 3 4 3 3 2" xfId="13934" xr:uid="{00000000-0005-0000-0000-0000EE4E0000}"/>
    <cellStyle name="Note 50 3 3 4 3 3 3" xfId="21379" xr:uid="{00000000-0005-0000-0000-0000EF4E0000}"/>
    <cellStyle name="Note 50 3 3 4 3 3 4" xfId="28580" xr:uid="{00000000-0005-0000-0000-0000F04E0000}"/>
    <cellStyle name="Note 50 3 3 4 3 3 5" xfId="37377" xr:uid="{00000000-0005-0000-0000-0000F14E0000}"/>
    <cellStyle name="Note 50 3 3 4 3 4" xfId="13932" xr:uid="{00000000-0005-0000-0000-0000F24E0000}"/>
    <cellStyle name="Note 50 3 3 4 3 5" xfId="21381" xr:uid="{00000000-0005-0000-0000-0000F34E0000}"/>
    <cellStyle name="Note 50 3 3 4 3 6" xfId="28578" xr:uid="{00000000-0005-0000-0000-0000F44E0000}"/>
    <cellStyle name="Note 50 3 3 4 3 7" xfId="37378" xr:uid="{00000000-0005-0000-0000-0000F54E0000}"/>
    <cellStyle name="Note 50 3 3 4 4" xfId="4836" xr:uid="{00000000-0005-0000-0000-0000F64E0000}"/>
    <cellStyle name="Note 50 3 3 4 4 2" xfId="13935" xr:uid="{00000000-0005-0000-0000-0000F74E0000}"/>
    <cellStyle name="Note 50 3 3 4 4 3" xfId="21378" xr:uid="{00000000-0005-0000-0000-0000F84E0000}"/>
    <cellStyle name="Note 50 3 3 4 4 4" xfId="28581" xr:uid="{00000000-0005-0000-0000-0000F94E0000}"/>
    <cellStyle name="Note 50 3 3 4 4 5" xfId="37379" xr:uid="{00000000-0005-0000-0000-0000FA4E0000}"/>
    <cellStyle name="Note 50 3 3 4 5" xfId="4837" xr:uid="{00000000-0005-0000-0000-0000FB4E0000}"/>
    <cellStyle name="Note 50 3 3 4 5 2" xfId="13936" xr:uid="{00000000-0005-0000-0000-0000FC4E0000}"/>
    <cellStyle name="Note 50 3 3 4 5 3" xfId="21377" xr:uid="{00000000-0005-0000-0000-0000FD4E0000}"/>
    <cellStyle name="Note 50 3 3 4 5 4" xfId="28582" xr:uid="{00000000-0005-0000-0000-0000FE4E0000}"/>
    <cellStyle name="Note 50 3 3 4 5 5" xfId="37380" xr:uid="{00000000-0005-0000-0000-0000FF4E0000}"/>
    <cellStyle name="Note 50 3 3 4 6" xfId="13925" xr:uid="{00000000-0005-0000-0000-0000004F0000}"/>
    <cellStyle name="Note 50 3 3 4 6 2" xfId="37381" xr:uid="{00000000-0005-0000-0000-0000014F0000}"/>
    <cellStyle name="Note 50 3 3 4 7" xfId="21388" xr:uid="{00000000-0005-0000-0000-0000024F0000}"/>
    <cellStyle name="Note 50 3 3 4 8" xfId="28571" xr:uid="{00000000-0005-0000-0000-0000034F0000}"/>
    <cellStyle name="Note 50 3 3 4 9" xfId="37382" xr:uid="{00000000-0005-0000-0000-0000044F0000}"/>
    <cellStyle name="Note 50 3 3 5" xfId="4838" xr:uid="{00000000-0005-0000-0000-0000054F0000}"/>
    <cellStyle name="Note 50 3 3 5 2" xfId="4839" xr:uid="{00000000-0005-0000-0000-0000064F0000}"/>
    <cellStyle name="Note 50 3 3 5 2 2" xfId="4840" xr:uid="{00000000-0005-0000-0000-0000074F0000}"/>
    <cellStyle name="Note 50 3 3 5 2 2 2" xfId="13939" xr:uid="{00000000-0005-0000-0000-0000084F0000}"/>
    <cellStyle name="Note 50 3 3 5 2 2 3" xfId="21374" xr:uid="{00000000-0005-0000-0000-0000094F0000}"/>
    <cellStyle name="Note 50 3 3 5 2 2 4" xfId="28585" xr:uid="{00000000-0005-0000-0000-00000A4F0000}"/>
    <cellStyle name="Note 50 3 3 5 2 2 5" xfId="37383" xr:uid="{00000000-0005-0000-0000-00000B4F0000}"/>
    <cellStyle name="Note 50 3 3 5 2 3" xfId="4841" xr:uid="{00000000-0005-0000-0000-00000C4F0000}"/>
    <cellStyle name="Note 50 3 3 5 2 3 2" xfId="13940" xr:uid="{00000000-0005-0000-0000-00000D4F0000}"/>
    <cellStyle name="Note 50 3 3 5 2 3 3" xfId="21373" xr:uid="{00000000-0005-0000-0000-00000E4F0000}"/>
    <cellStyle name="Note 50 3 3 5 2 3 4" xfId="28586" xr:uid="{00000000-0005-0000-0000-00000F4F0000}"/>
    <cellStyle name="Note 50 3 3 5 2 3 5" xfId="37384" xr:uid="{00000000-0005-0000-0000-0000104F0000}"/>
    <cellStyle name="Note 50 3 3 5 2 4" xfId="13938" xr:uid="{00000000-0005-0000-0000-0000114F0000}"/>
    <cellStyle name="Note 50 3 3 5 2 4 2" xfId="37385" xr:uid="{00000000-0005-0000-0000-0000124F0000}"/>
    <cellStyle name="Note 50 3 3 5 2 5" xfId="21375" xr:uid="{00000000-0005-0000-0000-0000134F0000}"/>
    <cellStyle name="Note 50 3 3 5 2 6" xfId="28584" xr:uid="{00000000-0005-0000-0000-0000144F0000}"/>
    <cellStyle name="Note 50 3 3 5 2 7" xfId="37386" xr:uid="{00000000-0005-0000-0000-0000154F0000}"/>
    <cellStyle name="Note 50 3 3 5 3" xfId="4842" xr:uid="{00000000-0005-0000-0000-0000164F0000}"/>
    <cellStyle name="Note 50 3 3 5 3 2" xfId="4843" xr:uid="{00000000-0005-0000-0000-0000174F0000}"/>
    <cellStyle name="Note 50 3 3 5 3 2 2" xfId="13942" xr:uid="{00000000-0005-0000-0000-0000184F0000}"/>
    <cellStyle name="Note 50 3 3 5 3 2 3" xfId="21371" xr:uid="{00000000-0005-0000-0000-0000194F0000}"/>
    <cellStyle name="Note 50 3 3 5 3 2 4" xfId="28588" xr:uid="{00000000-0005-0000-0000-00001A4F0000}"/>
    <cellStyle name="Note 50 3 3 5 3 2 5" xfId="37387" xr:uid="{00000000-0005-0000-0000-00001B4F0000}"/>
    <cellStyle name="Note 50 3 3 5 3 3" xfId="13941" xr:uid="{00000000-0005-0000-0000-00001C4F0000}"/>
    <cellStyle name="Note 50 3 3 5 3 4" xfId="21372" xr:uid="{00000000-0005-0000-0000-00001D4F0000}"/>
    <cellStyle name="Note 50 3 3 5 3 5" xfId="28587" xr:uid="{00000000-0005-0000-0000-00001E4F0000}"/>
    <cellStyle name="Note 50 3 3 5 3 6" xfId="37388" xr:uid="{00000000-0005-0000-0000-00001F4F0000}"/>
    <cellStyle name="Note 50 3 3 5 4" xfId="4844" xr:uid="{00000000-0005-0000-0000-0000204F0000}"/>
    <cellStyle name="Note 50 3 3 5 4 2" xfId="13943" xr:uid="{00000000-0005-0000-0000-0000214F0000}"/>
    <cellStyle name="Note 50 3 3 5 4 3" xfId="21370" xr:uid="{00000000-0005-0000-0000-0000224F0000}"/>
    <cellStyle name="Note 50 3 3 5 4 4" xfId="28589" xr:uid="{00000000-0005-0000-0000-0000234F0000}"/>
    <cellStyle name="Note 50 3 3 5 4 5" xfId="37389" xr:uid="{00000000-0005-0000-0000-0000244F0000}"/>
    <cellStyle name="Note 50 3 3 5 5" xfId="13937" xr:uid="{00000000-0005-0000-0000-0000254F0000}"/>
    <cellStyle name="Note 50 3 3 5 5 2" xfId="37390" xr:uid="{00000000-0005-0000-0000-0000264F0000}"/>
    <cellStyle name="Note 50 3 3 5 6" xfId="21376" xr:uid="{00000000-0005-0000-0000-0000274F0000}"/>
    <cellStyle name="Note 50 3 3 5 7" xfId="28583" xr:uid="{00000000-0005-0000-0000-0000284F0000}"/>
    <cellStyle name="Note 50 3 3 5 8" xfId="37391" xr:uid="{00000000-0005-0000-0000-0000294F0000}"/>
    <cellStyle name="Note 50 3 3 6" xfId="4845" xr:uid="{00000000-0005-0000-0000-00002A4F0000}"/>
    <cellStyle name="Note 50 3 3 6 2" xfId="4846" xr:uid="{00000000-0005-0000-0000-00002B4F0000}"/>
    <cellStyle name="Note 50 3 3 6 2 2" xfId="13945" xr:uid="{00000000-0005-0000-0000-00002C4F0000}"/>
    <cellStyle name="Note 50 3 3 6 2 3" xfId="21368" xr:uid="{00000000-0005-0000-0000-00002D4F0000}"/>
    <cellStyle name="Note 50 3 3 6 2 4" xfId="28591" xr:uid="{00000000-0005-0000-0000-00002E4F0000}"/>
    <cellStyle name="Note 50 3 3 6 2 5" xfId="37392" xr:uid="{00000000-0005-0000-0000-00002F4F0000}"/>
    <cellStyle name="Note 50 3 3 6 3" xfId="4847" xr:uid="{00000000-0005-0000-0000-0000304F0000}"/>
    <cellStyle name="Note 50 3 3 6 3 2" xfId="13946" xr:uid="{00000000-0005-0000-0000-0000314F0000}"/>
    <cellStyle name="Note 50 3 3 6 3 3" xfId="21367" xr:uid="{00000000-0005-0000-0000-0000324F0000}"/>
    <cellStyle name="Note 50 3 3 6 3 4" xfId="28592" xr:uid="{00000000-0005-0000-0000-0000334F0000}"/>
    <cellStyle name="Note 50 3 3 6 3 5" xfId="37393" xr:uid="{00000000-0005-0000-0000-0000344F0000}"/>
    <cellStyle name="Note 50 3 3 6 4" xfId="13944" xr:uid="{00000000-0005-0000-0000-0000354F0000}"/>
    <cellStyle name="Note 50 3 3 6 5" xfId="21369" xr:uid="{00000000-0005-0000-0000-0000364F0000}"/>
    <cellStyle name="Note 50 3 3 6 6" xfId="28590" xr:uid="{00000000-0005-0000-0000-0000374F0000}"/>
    <cellStyle name="Note 50 3 3 6 7" xfId="37394" xr:uid="{00000000-0005-0000-0000-0000384F0000}"/>
    <cellStyle name="Note 50 3 3 7" xfId="13897" xr:uid="{00000000-0005-0000-0000-0000394F0000}"/>
    <cellStyle name="Note 50 3 3 7 2" xfId="37395" xr:uid="{00000000-0005-0000-0000-00003A4F0000}"/>
    <cellStyle name="Note 50 3 3 8" xfId="21416" xr:uid="{00000000-0005-0000-0000-00003B4F0000}"/>
    <cellStyle name="Note 50 3 3 9" xfId="28543" xr:uid="{00000000-0005-0000-0000-00003C4F0000}"/>
    <cellStyle name="Note 50 3 4" xfId="4848" xr:uid="{00000000-0005-0000-0000-00003D4F0000}"/>
    <cellStyle name="Note 50 3 4 2" xfId="4849" xr:uid="{00000000-0005-0000-0000-00003E4F0000}"/>
    <cellStyle name="Note 50 3 4 2 2" xfId="4850" xr:uid="{00000000-0005-0000-0000-00003F4F0000}"/>
    <cellStyle name="Note 50 3 4 2 2 2" xfId="4851" xr:uid="{00000000-0005-0000-0000-0000404F0000}"/>
    <cellStyle name="Note 50 3 4 2 2 2 2" xfId="13950" xr:uid="{00000000-0005-0000-0000-0000414F0000}"/>
    <cellStyle name="Note 50 3 4 2 2 2 3" xfId="21363" xr:uid="{00000000-0005-0000-0000-0000424F0000}"/>
    <cellStyle name="Note 50 3 4 2 2 2 4" xfId="28596" xr:uid="{00000000-0005-0000-0000-0000434F0000}"/>
    <cellStyle name="Note 50 3 4 2 2 2 5" xfId="37396" xr:uid="{00000000-0005-0000-0000-0000444F0000}"/>
    <cellStyle name="Note 50 3 4 2 2 3" xfId="4852" xr:uid="{00000000-0005-0000-0000-0000454F0000}"/>
    <cellStyle name="Note 50 3 4 2 2 3 2" xfId="13951" xr:uid="{00000000-0005-0000-0000-0000464F0000}"/>
    <cellStyle name="Note 50 3 4 2 2 3 3" xfId="21362" xr:uid="{00000000-0005-0000-0000-0000474F0000}"/>
    <cellStyle name="Note 50 3 4 2 2 3 4" xfId="28597" xr:uid="{00000000-0005-0000-0000-0000484F0000}"/>
    <cellStyle name="Note 50 3 4 2 2 3 5" xfId="37397" xr:uid="{00000000-0005-0000-0000-0000494F0000}"/>
    <cellStyle name="Note 50 3 4 2 2 4" xfId="13949" xr:uid="{00000000-0005-0000-0000-00004A4F0000}"/>
    <cellStyle name="Note 50 3 4 2 2 5" xfId="21364" xr:uid="{00000000-0005-0000-0000-00004B4F0000}"/>
    <cellStyle name="Note 50 3 4 2 2 6" xfId="28595" xr:uid="{00000000-0005-0000-0000-00004C4F0000}"/>
    <cellStyle name="Note 50 3 4 2 2 7" xfId="37398" xr:uid="{00000000-0005-0000-0000-00004D4F0000}"/>
    <cellStyle name="Note 50 3 4 2 3" xfId="4853" xr:uid="{00000000-0005-0000-0000-00004E4F0000}"/>
    <cellStyle name="Note 50 3 4 2 3 2" xfId="13952" xr:uid="{00000000-0005-0000-0000-00004F4F0000}"/>
    <cellStyle name="Note 50 3 4 2 3 3" xfId="21361" xr:uid="{00000000-0005-0000-0000-0000504F0000}"/>
    <cellStyle name="Note 50 3 4 2 3 4" xfId="28598" xr:uid="{00000000-0005-0000-0000-0000514F0000}"/>
    <cellStyle name="Note 50 3 4 2 3 5" xfId="37399" xr:uid="{00000000-0005-0000-0000-0000524F0000}"/>
    <cellStyle name="Note 50 3 4 2 4" xfId="4854" xr:uid="{00000000-0005-0000-0000-0000534F0000}"/>
    <cellStyle name="Note 50 3 4 2 4 2" xfId="13953" xr:uid="{00000000-0005-0000-0000-0000544F0000}"/>
    <cellStyle name="Note 50 3 4 2 4 3" xfId="21360" xr:uid="{00000000-0005-0000-0000-0000554F0000}"/>
    <cellStyle name="Note 50 3 4 2 4 4" xfId="28599" xr:uid="{00000000-0005-0000-0000-0000564F0000}"/>
    <cellStyle name="Note 50 3 4 2 4 5" xfId="37400" xr:uid="{00000000-0005-0000-0000-0000574F0000}"/>
    <cellStyle name="Note 50 3 4 2 5" xfId="13948" xr:uid="{00000000-0005-0000-0000-0000584F0000}"/>
    <cellStyle name="Note 50 3 4 2 5 2" xfId="37401" xr:uid="{00000000-0005-0000-0000-0000594F0000}"/>
    <cellStyle name="Note 50 3 4 2 6" xfId="21365" xr:uid="{00000000-0005-0000-0000-00005A4F0000}"/>
    <cellStyle name="Note 50 3 4 2 7" xfId="28594" xr:uid="{00000000-0005-0000-0000-00005B4F0000}"/>
    <cellStyle name="Note 50 3 4 2 8" xfId="37402" xr:uid="{00000000-0005-0000-0000-00005C4F0000}"/>
    <cellStyle name="Note 50 3 4 3" xfId="4855" xr:uid="{00000000-0005-0000-0000-00005D4F0000}"/>
    <cellStyle name="Note 50 3 4 3 2" xfId="4856" xr:uid="{00000000-0005-0000-0000-00005E4F0000}"/>
    <cellStyle name="Note 50 3 4 3 2 2" xfId="13955" xr:uid="{00000000-0005-0000-0000-00005F4F0000}"/>
    <cellStyle name="Note 50 3 4 3 2 3" xfId="21358" xr:uid="{00000000-0005-0000-0000-0000604F0000}"/>
    <cellStyle name="Note 50 3 4 3 2 4" xfId="28601" xr:uid="{00000000-0005-0000-0000-0000614F0000}"/>
    <cellStyle name="Note 50 3 4 3 2 5" xfId="37403" xr:uid="{00000000-0005-0000-0000-0000624F0000}"/>
    <cellStyle name="Note 50 3 4 3 3" xfId="4857" xr:uid="{00000000-0005-0000-0000-0000634F0000}"/>
    <cellStyle name="Note 50 3 4 3 3 2" xfId="13956" xr:uid="{00000000-0005-0000-0000-0000644F0000}"/>
    <cellStyle name="Note 50 3 4 3 3 3" xfId="21357" xr:uid="{00000000-0005-0000-0000-0000654F0000}"/>
    <cellStyle name="Note 50 3 4 3 3 4" xfId="28602" xr:uid="{00000000-0005-0000-0000-0000664F0000}"/>
    <cellStyle name="Note 50 3 4 3 3 5" xfId="37404" xr:uid="{00000000-0005-0000-0000-0000674F0000}"/>
    <cellStyle name="Note 50 3 4 3 4" xfId="13954" xr:uid="{00000000-0005-0000-0000-0000684F0000}"/>
    <cellStyle name="Note 50 3 4 3 5" xfId="21359" xr:uid="{00000000-0005-0000-0000-0000694F0000}"/>
    <cellStyle name="Note 50 3 4 3 6" xfId="28600" xr:uid="{00000000-0005-0000-0000-00006A4F0000}"/>
    <cellStyle name="Note 50 3 4 3 7" xfId="37405" xr:uid="{00000000-0005-0000-0000-00006B4F0000}"/>
    <cellStyle name="Note 50 3 4 4" xfId="4858" xr:uid="{00000000-0005-0000-0000-00006C4F0000}"/>
    <cellStyle name="Note 50 3 4 4 2" xfId="13957" xr:uid="{00000000-0005-0000-0000-00006D4F0000}"/>
    <cellStyle name="Note 50 3 4 4 3" xfId="21356" xr:uid="{00000000-0005-0000-0000-00006E4F0000}"/>
    <cellStyle name="Note 50 3 4 4 4" xfId="28603" xr:uid="{00000000-0005-0000-0000-00006F4F0000}"/>
    <cellStyle name="Note 50 3 4 4 5" xfId="37406" xr:uid="{00000000-0005-0000-0000-0000704F0000}"/>
    <cellStyle name="Note 50 3 4 5" xfId="4859" xr:uid="{00000000-0005-0000-0000-0000714F0000}"/>
    <cellStyle name="Note 50 3 4 5 2" xfId="13958" xr:uid="{00000000-0005-0000-0000-0000724F0000}"/>
    <cellStyle name="Note 50 3 4 5 3" xfId="21355" xr:uid="{00000000-0005-0000-0000-0000734F0000}"/>
    <cellStyle name="Note 50 3 4 5 4" xfId="28604" xr:uid="{00000000-0005-0000-0000-0000744F0000}"/>
    <cellStyle name="Note 50 3 4 5 5" xfId="37407" xr:uid="{00000000-0005-0000-0000-0000754F0000}"/>
    <cellStyle name="Note 50 3 4 6" xfId="13947" xr:uid="{00000000-0005-0000-0000-0000764F0000}"/>
    <cellStyle name="Note 50 3 4 6 2" xfId="37408" xr:uid="{00000000-0005-0000-0000-0000774F0000}"/>
    <cellStyle name="Note 50 3 4 7" xfId="21366" xr:uid="{00000000-0005-0000-0000-0000784F0000}"/>
    <cellStyle name="Note 50 3 4 8" xfId="28593" xr:uid="{00000000-0005-0000-0000-0000794F0000}"/>
    <cellStyle name="Note 50 3 4 9" xfId="37409" xr:uid="{00000000-0005-0000-0000-00007A4F0000}"/>
    <cellStyle name="Note 50 3 5" xfId="13832" xr:uid="{00000000-0005-0000-0000-00007B4F0000}"/>
    <cellStyle name="Note 50 3 5 2" xfId="37410" xr:uid="{00000000-0005-0000-0000-00007C4F0000}"/>
    <cellStyle name="Note 50 3 6" xfId="21481" xr:uid="{00000000-0005-0000-0000-00007D4F0000}"/>
    <cellStyle name="Note 50 3 7" xfId="28478" xr:uid="{00000000-0005-0000-0000-00007E4F0000}"/>
    <cellStyle name="Note 50 3 8" xfId="37411" xr:uid="{00000000-0005-0000-0000-00007F4F0000}"/>
    <cellStyle name="Note 51" xfId="4860" xr:uid="{00000000-0005-0000-0000-0000804F0000}"/>
    <cellStyle name="Note 51 2" xfId="4861" xr:uid="{00000000-0005-0000-0000-0000814F0000}"/>
    <cellStyle name="Note 51 2 2" xfId="4862" xr:uid="{00000000-0005-0000-0000-0000824F0000}"/>
    <cellStyle name="Note 51 2 2 10" xfId="37412" xr:uid="{00000000-0005-0000-0000-0000834F0000}"/>
    <cellStyle name="Note 51 2 2 2" xfId="4863" xr:uid="{00000000-0005-0000-0000-0000844F0000}"/>
    <cellStyle name="Note 51 2 2 2 2" xfId="4864" xr:uid="{00000000-0005-0000-0000-0000854F0000}"/>
    <cellStyle name="Note 51 2 2 2 2 2" xfId="4865" xr:uid="{00000000-0005-0000-0000-0000864F0000}"/>
    <cellStyle name="Note 51 2 2 2 2 2 2" xfId="4866" xr:uid="{00000000-0005-0000-0000-0000874F0000}"/>
    <cellStyle name="Note 51 2 2 2 2 2 2 2" xfId="13965" xr:uid="{00000000-0005-0000-0000-0000884F0000}"/>
    <cellStyle name="Note 51 2 2 2 2 2 2 3" xfId="21349" xr:uid="{00000000-0005-0000-0000-0000894F0000}"/>
    <cellStyle name="Note 51 2 2 2 2 2 2 4" xfId="28610" xr:uid="{00000000-0005-0000-0000-00008A4F0000}"/>
    <cellStyle name="Note 51 2 2 2 2 2 2 5" xfId="37413" xr:uid="{00000000-0005-0000-0000-00008B4F0000}"/>
    <cellStyle name="Note 51 2 2 2 2 2 3" xfId="4867" xr:uid="{00000000-0005-0000-0000-00008C4F0000}"/>
    <cellStyle name="Note 51 2 2 2 2 2 3 2" xfId="13966" xr:uid="{00000000-0005-0000-0000-00008D4F0000}"/>
    <cellStyle name="Note 51 2 2 2 2 2 3 3" xfId="21348" xr:uid="{00000000-0005-0000-0000-00008E4F0000}"/>
    <cellStyle name="Note 51 2 2 2 2 2 3 4" xfId="28611" xr:uid="{00000000-0005-0000-0000-00008F4F0000}"/>
    <cellStyle name="Note 51 2 2 2 2 2 3 5" xfId="37414" xr:uid="{00000000-0005-0000-0000-0000904F0000}"/>
    <cellStyle name="Note 51 2 2 2 2 2 4" xfId="13964" xr:uid="{00000000-0005-0000-0000-0000914F0000}"/>
    <cellStyle name="Note 51 2 2 2 2 2 4 2" xfId="37415" xr:uid="{00000000-0005-0000-0000-0000924F0000}"/>
    <cellStyle name="Note 51 2 2 2 2 2 5" xfId="21350" xr:uid="{00000000-0005-0000-0000-0000934F0000}"/>
    <cellStyle name="Note 51 2 2 2 2 2 6" xfId="28609" xr:uid="{00000000-0005-0000-0000-0000944F0000}"/>
    <cellStyle name="Note 51 2 2 2 2 2 7" xfId="37416" xr:uid="{00000000-0005-0000-0000-0000954F0000}"/>
    <cellStyle name="Note 51 2 2 2 2 3" xfId="4868" xr:uid="{00000000-0005-0000-0000-0000964F0000}"/>
    <cellStyle name="Note 51 2 2 2 2 3 2" xfId="4869" xr:uid="{00000000-0005-0000-0000-0000974F0000}"/>
    <cellStyle name="Note 51 2 2 2 2 3 2 2" xfId="13968" xr:uid="{00000000-0005-0000-0000-0000984F0000}"/>
    <cellStyle name="Note 51 2 2 2 2 3 2 3" xfId="21346" xr:uid="{00000000-0005-0000-0000-0000994F0000}"/>
    <cellStyle name="Note 51 2 2 2 2 3 2 4" xfId="28613" xr:uid="{00000000-0005-0000-0000-00009A4F0000}"/>
    <cellStyle name="Note 51 2 2 2 2 3 2 5" xfId="37417" xr:uid="{00000000-0005-0000-0000-00009B4F0000}"/>
    <cellStyle name="Note 51 2 2 2 2 3 3" xfId="13967" xr:uid="{00000000-0005-0000-0000-00009C4F0000}"/>
    <cellStyle name="Note 51 2 2 2 2 3 4" xfId="21347" xr:uid="{00000000-0005-0000-0000-00009D4F0000}"/>
    <cellStyle name="Note 51 2 2 2 2 3 5" xfId="28612" xr:uid="{00000000-0005-0000-0000-00009E4F0000}"/>
    <cellStyle name="Note 51 2 2 2 2 3 6" xfId="37418" xr:uid="{00000000-0005-0000-0000-00009F4F0000}"/>
    <cellStyle name="Note 51 2 2 2 2 4" xfId="4870" xr:uid="{00000000-0005-0000-0000-0000A04F0000}"/>
    <cellStyle name="Note 51 2 2 2 2 4 2" xfId="13969" xr:uid="{00000000-0005-0000-0000-0000A14F0000}"/>
    <cellStyle name="Note 51 2 2 2 2 4 3" xfId="21345" xr:uid="{00000000-0005-0000-0000-0000A24F0000}"/>
    <cellStyle name="Note 51 2 2 2 2 4 4" xfId="28614" xr:uid="{00000000-0005-0000-0000-0000A34F0000}"/>
    <cellStyle name="Note 51 2 2 2 2 4 5" xfId="37419" xr:uid="{00000000-0005-0000-0000-0000A44F0000}"/>
    <cellStyle name="Note 51 2 2 2 2 5" xfId="13963" xr:uid="{00000000-0005-0000-0000-0000A54F0000}"/>
    <cellStyle name="Note 51 2 2 2 2 5 2" xfId="37420" xr:uid="{00000000-0005-0000-0000-0000A64F0000}"/>
    <cellStyle name="Note 51 2 2 2 2 6" xfId="21351" xr:uid="{00000000-0005-0000-0000-0000A74F0000}"/>
    <cellStyle name="Note 51 2 2 2 2 7" xfId="28608" xr:uid="{00000000-0005-0000-0000-0000A84F0000}"/>
    <cellStyle name="Note 51 2 2 2 2 8" xfId="37421" xr:uid="{00000000-0005-0000-0000-0000A94F0000}"/>
    <cellStyle name="Note 51 2 2 2 3" xfId="4871" xr:uid="{00000000-0005-0000-0000-0000AA4F0000}"/>
    <cellStyle name="Note 51 2 2 2 3 2" xfId="4872" xr:uid="{00000000-0005-0000-0000-0000AB4F0000}"/>
    <cellStyle name="Note 51 2 2 2 3 2 2" xfId="13971" xr:uid="{00000000-0005-0000-0000-0000AC4F0000}"/>
    <cellStyle name="Note 51 2 2 2 3 2 3" xfId="21343" xr:uid="{00000000-0005-0000-0000-0000AD4F0000}"/>
    <cellStyle name="Note 51 2 2 2 3 2 4" xfId="28616" xr:uid="{00000000-0005-0000-0000-0000AE4F0000}"/>
    <cellStyle name="Note 51 2 2 2 3 2 5" xfId="37422" xr:uid="{00000000-0005-0000-0000-0000AF4F0000}"/>
    <cellStyle name="Note 51 2 2 2 3 3" xfId="4873" xr:uid="{00000000-0005-0000-0000-0000B04F0000}"/>
    <cellStyle name="Note 51 2 2 2 3 3 2" xfId="13972" xr:uid="{00000000-0005-0000-0000-0000B14F0000}"/>
    <cellStyle name="Note 51 2 2 2 3 3 3" xfId="21342" xr:uid="{00000000-0005-0000-0000-0000B24F0000}"/>
    <cellStyle name="Note 51 2 2 2 3 3 4" xfId="28617" xr:uid="{00000000-0005-0000-0000-0000B34F0000}"/>
    <cellStyle name="Note 51 2 2 2 3 3 5" xfId="37423" xr:uid="{00000000-0005-0000-0000-0000B44F0000}"/>
    <cellStyle name="Note 51 2 2 2 3 4" xfId="13970" xr:uid="{00000000-0005-0000-0000-0000B54F0000}"/>
    <cellStyle name="Note 51 2 2 2 3 4 2" xfId="37424" xr:uid="{00000000-0005-0000-0000-0000B64F0000}"/>
    <cellStyle name="Note 51 2 2 2 3 5" xfId="21344" xr:uid="{00000000-0005-0000-0000-0000B74F0000}"/>
    <cellStyle name="Note 51 2 2 2 3 6" xfId="28615" xr:uid="{00000000-0005-0000-0000-0000B84F0000}"/>
    <cellStyle name="Note 51 2 2 2 3 7" xfId="37425" xr:uid="{00000000-0005-0000-0000-0000B94F0000}"/>
    <cellStyle name="Note 51 2 2 2 4" xfId="4874" xr:uid="{00000000-0005-0000-0000-0000BA4F0000}"/>
    <cellStyle name="Note 51 2 2 2 4 2" xfId="4875" xr:uid="{00000000-0005-0000-0000-0000BB4F0000}"/>
    <cellStyle name="Note 51 2 2 2 4 2 2" xfId="13974" xr:uid="{00000000-0005-0000-0000-0000BC4F0000}"/>
    <cellStyle name="Note 51 2 2 2 4 2 3" xfId="21340" xr:uid="{00000000-0005-0000-0000-0000BD4F0000}"/>
    <cellStyle name="Note 51 2 2 2 4 2 4" xfId="28619" xr:uid="{00000000-0005-0000-0000-0000BE4F0000}"/>
    <cellStyle name="Note 51 2 2 2 4 2 5" xfId="37426" xr:uid="{00000000-0005-0000-0000-0000BF4F0000}"/>
    <cellStyle name="Note 51 2 2 2 4 3" xfId="4876" xr:uid="{00000000-0005-0000-0000-0000C04F0000}"/>
    <cellStyle name="Note 51 2 2 2 4 3 2" xfId="13975" xr:uid="{00000000-0005-0000-0000-0000C14F0000}"/>
    <cellStyle name="Note 51 2 2 2 4 3 3" xfId="21339" xr:uid="{00000000-0005-0000-0000-0000C24F0000}"/>
    <cellStyle name="Note 51 2 2 2 4 3 4" xfId="28620" xr:uid="{00000000-0005-0000-0000-0000C34F0000}"/>
    <cellStyle name="Note 51 2 2 2 4 3 5" xfId="37427" xr:uid="{00000000-0005-0000-0000-0000C44F0000}"/>
    <cellStyle name="Note 51 2 2 2 4 4" xfId="13973" xr:uid="{00000000-0005-0000-0000-0000C54F0000}"/>
    <cellStyle name="Note 51 2 2 2 4 5" xfId="21341" xr:uid="{00000000-0005-0000-0000-0000C64F0000}"/>
    <cellStyle name="Note 51 2 2 2 4 6" xfId="28618" xr:uid="{00000000-0005-0000-0000-0000C74F0000}"/>
    <cellStyle name="Note 51 2 2 2 4 7" xfId="37428" xr:uid="{00000000-0005-0000-0000-0000C84F0000}"/>
    <cellStyle name="Note 51 2 2 2 5" xfId="4877" xr:uid="{00000000-0005-0000-0000-0000C94F0000}"/>
    <cellStyle name="Note 51 2 2 2 5 2" xfId="13976" xr:uid="{00000000-0005-0000-0000-0000CA4F0000}"/>
    <cellStyle name="Note 51 2 2 2 5 3" xfId="21338" xr:uid="{00000000-0005-0000-0000-0000CB4F0000}"/>
    <cellStyle name="Note 51 2 2 2 5 4" xfId="28621" xr:uid="{00000000-0005-0000-0000-0000CC4F0000}"/>
    <cellStyle name="Note 51 2 2 2 5 5" xfId="37429" xr:uid="{00000000-0005-0000-0000-0000CD4F0000}"/>
    <cellStyle name="Note 51 2 2 2 6" xfId="13962" xr:uid="{00000000-0005-0000-0000-0000CE4F0000}"/>
    <cellStyle name="Note 51 2 2 2 6 2" xfId="37430" xr:uid="{00000000-0005-0000-0000-0000CF4F0000}"/>
    <cellStyle name="Note 51 2 2 2 7" xfId="21352" xr:uid="{00000000-0005-0000-0000-0000D04F0000}"/>
    <cellStyle name="Note 51 2 2 2 8" xfId="28607" xr:uid="{00000000-0005-0000-0000-0000D14F0000}"/>
    <cellStyle name="Note 51 2 2 2 9" xfId="37431" xr:uid="{00000000-0005-0000-0000-0000D24F0000}"/>
    <cellStyle name="Note 51 2 2 3" xfId="4878" xr:uid="{00000000-0005-0000-0000-0000D34F0000}"/>
    <cellStyle name="Note 51 2 2 3 2" xfId="4879" xr:uid="{00000000-0005-0000-0000-0000D44F0000}"/>
    <cellStyle name="Note 51 2 2 3 2 2" xfId="4880" xr:uid="{00000000-0005-0000-0000-0000D54F0000}"/>
    <cellStyle name="Note 51 2 2 3 2 2 2" xfId="4881" xr:uid="{00000000-0005-0000-0000-0000D64F0000}"/>
    <cellStyle name="Note 51 2 2 3 2 2 2 2" xfId="13980" xr:uid="{00000000-0005-0000-0000-0000D74F0000}"/>
    <cellStyle name="Note 51 2 2 3 2 2 2 3" xfId="21334" xr:uid="{00000000-0005-0000-0000-0000D84F0000}"/>
    <cellStyle name="Note 51 2 2 3 2 2 2 4" xfId="28625" xr:uid="{00000000-0005-0000-0000-0000D94F0000}"/>
    <cellStyle name="Note 51 2 2 3 2 2 2 5" xfId="37432" xr:uid="{00000000-0005-0000-0000-0000DA4F0000}"/>
    <cellStyle name="Note 51 2 2 3 2 2 3" xfId="4882" xr:uid="{00000000-0005-0000-0000-0000DB4F0000}"/>
    <cellStyle name="Note 51 2 2 3 2 2 3 2" xfId="13981" xr:uid="{00000000-0005-0000-0000-0000DC4F0000}"/>
    <cellStyle name="Note 51 2 2 3 2 2 3 3" xfId="21333" xr:uid="{00000000-0005-0000-0000-0000DD4F0000}"/>
    <cellStyle name="Note 51 2 2 3 2 2 3 4" xfId="28626" xr:uid="{00000000-0005-0000-0000-0000DE4F0000}"/>
    <cellStyle name="Note 51 2 2 3 2 2 3 5" xfId="37433" xr:uid="{00000000-0005-0000-0000-0000DF4F0000}"/>
    <cellStyle name="Note 51 2 2 3 2 2 4" xfId="13979" xr:uid="{00000000-0005-0000-0000-0000E04F0000}"/>
    <cellStyle name="Note 51 2 2 3 2 2 4 2" xfId="37434" xr:uid="{00000000-0005-0000-0000-0000E14F0000}"/>
    <cellStyle name="Note 51 2 2 3 2 2 5" xfId="21335" xr:uid="{00000000-0005-0000-0000-0000E24F0000}"/>
    <cellStyle name="Note 51 2 2 3 2 2 6" xfId="28624" xr:uid="{00000000-0005-0000-0000-0000E34F0000}"/>
    <cellStyle name="Note 51 2 2 3 2 2 7" xfId="37435" xr:uid="{00000000-0005-0000-0000-0000E44F0000}"/>
    <cellStyle name="Note 51 2 2 3 2 3" xfId="4883" xr:uid="{00000000-0005-0000-0000-0000E54F0000}"/>
    <cellStyle name="Note 51 2 2 3 2 3 2" xfId="4884" xr:uid="{00000000-0005-0000-0000-0000E64F0000}"/>
    <cellStyle name="Note 51 2 2 3 2 3 2 2" xfId="13983" xr:uid="{00000000-0005-0000-0000-0000E74F0000}"/>
    <cellStyle name="Note 51 2 2 3 2 3 2 3" xfId="21331" xr:uid="{00000000-0005-0000-0000-0000E84F0000}"/>
    <cellStyle name="Note 51 2 2 3 2 3 2 4" xfId="28628" xr:uid="{00000000-0005-0000-0000-0000E94F0000}"/>
    <cellStyle name="Note 51 2 2 3 2 3 2 5" xfId="37436" xr:uid="{00000000-0005-0000-0000-0000EA4F0000}"/>
    <cellStyle name="Note 51 2 2 3 2 3 3" xfId="13982" xr:uid="{00000000-0005-0000-0000-0000EB4F0000}"/>
    <cellStyle name="Note 51 2 2 3 2 3 4" xfId="21332" xr:uid="{00000000-0005-0000-0000-0000EC4F0000}"/>
    <cellStyle name="Note 51 2 2 3 2 3 5" xfId="28627" xr:uid="{00000000-0005-0000-0000-0000ED4F0000}"/>
    <cellStyle name="Note 51 2 2 3 2 3 6" xfId="37437" xr:uid="{00000000-0005-0000-0000-0000EE4F0000}"/>
    <cellStyle name="Note 51 2 2 3 2 4" xfId="4885" xr:uid="{00000000-0005-0000-0000-0000EF4F0000}"/>
    <cellStyle name="Note 51 2 2 3 2 4 2" xfId="13984" xr:uid="{00000000-0005-0000-0000-0000F04F0000}"/>
    <cellStyle name="Note 51 2 2 3 2 4 3" xfId="21330" xr:uid="{00000000-0005-0000-0000-0000F14F0000}"/>
    <cellStyle name="Note 51 2 2 3 2 4 4" xfId="28629" xr:uid="{00000000-0005-0000-0000-0000F24F0000}"/>
    <cellStyle name="Note 51 2 2 3 2 4 5" xfId="37438" xr:uid="{00000000-0005-0000-0000-0000F34F0000}"/>
    <cellStyle name="Note 51 2 2 3 2 5" xfId="13978" xr:uid="{00000000-0005-0000-0000-0000F44F0000}"/>
    <cellStyle name="Note 51 2 2 3 2 5 2" xfId="37439" xr:uid="{00000000-0005-0000-0000-0000F54F0000}"/>
    <cellStyle name="Note 51 2 2 3 2 6" xfId="21336" xr:uid="{00000000-0005-0000-0000-0000F64F0000}"/>
    <cellStyle name="Note 51 2 2 3 2 7" xfId="28623" xr:uid="{00000000-0005-0000-0000-0000F74F0000}"/>
    <cellStyle name="Note 51 2 2 3 2 8" xfId="37440" xr:uid="{00000000-0005-0000-0000-0000F84F0000}"/>
    <cellStyle name="Note 51 2 2 3 3" xfId="4886" xr:uid="{00000000-0005-0000-0000-0000F94F0000}"/>
    <cellStyle name="Note 51 2 2 3 3 2" xfId="4887" xr:uid="{00000000-0005-0000-0000-0000FA4F0000}"/>
    <cellStyle name="Note 51 2 2 3 3 2 2" xfId="13986" xr:uid="{00000000-0005-0000-0000-0000FB4F0000}"/>
    <cellStyle name="Note 51 2 2 3 3 2 3" xfId="21328" xr:uid="{00000000-0005-0000-0000-0000FC4F0000}"/>
    <cellStyle name="Note 51 2 2 3 3 2 4" xfId="28631" xr:uid="{00000000-0005-0000-0000-0000FD4F0000}"/>
    <cellStyle name="Note 51 2 2 3 3 2 5" xfId="37441" xr:uid="{00000000-0005-0000-0000-0000FE4F0000}"/>
    <cellStyle name="Note 51 2 2 3 3 3" xfId="4888" xr:uid="{00000000-0005-0000-0000-0000FF4F0000}"/>
    <cellStyle name="Note 51 2 2 3 3 3 2" xfId="13987" xr:uid="{00000000-0005-0000-0000-000000500000}"/>
    <cellStyle name="Note 51 2 2 3 3 3 3" xfId="21327" xr:uid="{00000000-0005-0000-0000-000001500000}"/>
    <cellStyle name="Note 51 2 2 3 3 3 4" xfId="28632" xr:uid="{00000000-0005-0000-0000-000002500000}"/>
    <cellStyle name="Note 51 2 2 3 3 3 5" xfId="37442" xr:uid="{00000000-0005-0000-0000-000003500000}"/>
    <cellStyle name="Note 51 2 2 3 3 4" xfId="13985" xr:uid="{00000000-0005-0000-0000-000004500000}"/>
    <cellStyle name="Note 51 2 2 3 3 4 2" xfId="37443" xr:uid="{00000000-0005-0000-0000-000005500000}"/>
    <cellStyle name="Note 51 2 2 3 3 5" xfId="21329" xr:uid="{00000000-0005-0000-0000-000006500000}"/>
    <cellStyle name="Note 51 2 2 3 3 6" xfId="28630" xr:uid="{00000000-0005-0000-0000-000007500000}"/>
    <cellStyle name="Note 51 2 2 3 3 7" xfId="37444" xr:uid="{00000000-0005-0000-0000-000008500000}"/>
    <cellStyle name="Note 51 2 2 3 4" xfId="4889" xr:uid="{00000000-0005-0000-0000-000009500000}"/>
    <cellStyle name="Note 51 2 2 3 4 2" xfId="4890" xr:uid="{00000000-0005-0000-0000-00000A500000}"/>
    <cellStyle name="Note 51 2 2 3 4 2 2" xfId="13989" xr:uid="{00000000-0005-0000-0000-00000B500000}"/>
    <cellStyle name="Note 51 2 2 3 4 2 3" xfId="21325" xr:uid="{00000000-0005-0000-0000-00000C500000}"/>
    <cellStyle name="Note 51 2 2 3 4 2 4" xfId="28634" xr:uid="{00000000-0005-0000-0000-00000D500000}"/>
    <cellStyle name="Note 51 2 2 3 4 2 5" xfId="37445" xr:uid="{00000000-0005-0000-0000-00000E500000}"/>
    <cellStyle name="Note 51 2 2 3 4 3" xfId="4891" xr:uid="{00000000-0005-0000-0000-00000F500000}"/>
    <cellStyle name="Note 51 2 2 3 4 3 2" xfId="13990" xr:uid="{00000000-0005-0000-0000-000010500000}"/>
    <cellStyle name="Note 51 2 2 3 4 3 3" xfId="21324" xr:uid="{00000000-0005-0000-0000-000011500000}"/>
    <cellStyle name="Note 51 2 2 3 4 3 4" xfId="28635" xr:uid="{00000000-0005-0000-0000-000012500000}"/>
    <cellStyle name="Note 51 2 2 3 4 3 5" xfId="37446" xr:uid="{00000000-0005-0000-0000-000013500000}"/>
    <cellStyle name="Note 51 2 2 3 4 4" xfId="13988" xr:uid="{00000000-0005-0000-0000-000014500000}"/>
    <cellStyle name="Note 51 2 2 3 4 5" xfId="21326" xr:uid="{00000000-0005-0000-0000-000015500000}"/>
    <cellStyle name="Note 51 2 2 3 4 6" xfId="28633" xr:uid="{00000000-0005-0000-0000-000016500000}"/>
    <cellStyle name="Note 51 2 2 3 4 7" xfId="37447" xr:uid="{00000000-0005-0000-0000-000017500000}"/>
    <cellStyle name="Note 51 2 2 3 5" xfId="4892" xr:uid="{00000000-0005-0000-0000-000018500000}"/>
    <cellStyle name="Note 51 2 2 3 5 2" xfId="13991" xr:uid="{00000000-0005-0000-0000-000019500000}"/>
    <cellStyle name="Note 51 2 2 3 5 3" xfId="21323" xr:uid="{00000000-0005-0000-0000-00001A500000}"/>
    <cellStyle name="Note 51 2 2 3 5 4" xfId="28636" xr:uid="{00000000-0005-0000-0000-00001B500000}"/>
    <cellStyle name="Note 51 2 2 3 5 5" xfId="37448" xr:uid="{00000000-0005-0000-0000-00001C500000}"/>
    <cellStyle name="Note 51 2 2 3 6" xfId="13977" xr:uid="{00000000-0005-0000-0000-00001D500000}"/>
    <cellStyle name="Note 51 2 2 3 6 2" xfId="37449" xr:uid="{00000000-0005-0000-0000-00001E500000}"/>
    <cellStyle name="Note 51 2 2 3 7" xfId="21337" xr:uid="{00000000-0005-0000-0000-00001F500000}"/>
    <cellStyle name="Note 51 2 2 3 8" xfId="28622" xr:uid="{00000000-0005-0000-0000-000020500000}"/>
    <cellStyle name="Note 51 2 2 3 9" xfId="37450" xr:uid="{00000000-0005-0000-0000-000021500000}"/>
    <cellStyle name="Note 51 2 2 4" xfId="4893" xr:uid="{00000000-0005-0000-0000-000022500000}"/>
    <cellStyle name="Note 51 2 2 4 2" xfId="4894" xr:uid="{00000000-0005-0000-0000-000023500000}"/>
    <cellStyle name="Note 51 2 2 4 2 2" xfId="4895" xr:uid="{00000000-0005-0000-0000-000024500000}"/>
    <cellStyle name="Note 51 2 2 4 2 2 2" xfId="4896" xr:uid="{00000000-0005-0000-0000-000025500000}"/>
    <cellStyle name="Note 51 2 2 4 2 2 2 2" xfId="13995" xr:uid="{00000000-0005-0000-0000-000026500000}"/>
    <cellStyle name="Note 51 2 2 4 2 2 2 3" xfId="21319" xr:uid="{00000000-0005-0000-0000-000027500000}"/>
    <cellStyle name="Note 51 2 2 4 2 2 2 4" xfId="28640" xr:uid="{00000000-0005-0000-0000-000028500000}"/>
    <cellStyle name="Note 51 2 2 4 2 2 2 5" xfId="37451" xr:uid="{00000000-0005-0000-0000-000029500000}"/>
    <cellStyle name="Note 51 2 2 4 2 2 3" xfId="4897" xr:uid="{00000000-0005-0000-0000-00002A500000}"/>
    <cellStyle name="Note 51 2 2 4 2 2 3 2" xfId="13996" xr:uid="{00000000-0005-0000-0000-00002B500000}"/>
    <cellStyle name="Note 51 2 2 4 2 2 3 3" xfId="21318" xr:uid="{00000000-0005-0000-0000-00002C500000}"/>
    <cellStyle name="Note 51 2 2 4 2 2 3 4" xfId="28641" xr:uid="{00000000-0005-0000-0000-00002D500000}"/>
    <cellStyle name="Note 51 2 2 4 2 2 3 5" xfId="37452" xr:uid="{00000000-0005-0000-0000-00002E500000}"/>
    <cellStyle name="Note 51 2 2 4 2 2 4" xfId="13994" xr:uid="{00000000-0005-0000-0000-00002F500000}"/>
    <cellStyle name="Note 51 2 2 4 2 2 5" xfId="21320" xr:uid="{00000000-0005-0000-0000-000030500000}"/>
    <cellStyle name="Note 51 2 2 4 2 2 6" xfId="28639" xr:uid="{00000000-0005-0000-0000-000031500000}"/>
    <cellStyle name="Note 51 2 2 4 2 2 7" xfId="37453" xr:uid="{00000000-0005-0000-0000-000032500000}"/>
    <cellStyle name="Note 51 2 2 4 2 3" xfId="4898" xr:uid="{00000000-0005-0000-0000-000033500000}"/>
    <cellStyle name="Note 51 2 2 4 2 3 2" xfId="13997" xr:uid="{00000000-0005-0000-0000-000034500000}"/>
    <cellStyle name="Note 51 2 2 4 2 3 3" xfId="21317" xr:uid="{00000000-0005-0000-0000-000035500000}"/>
    <cellStyle name="Note 51 2 2 4 2 3 4" xfId="28642" xr:uid="{00000000-0005-0000-0000-000036500000}"/>
    <cellStyle name="Note 51 2 2 4 2 3 5" xfId="37454" xr:uid="{00000000-0005-0000-0000-000037500000}"/>
    <cellStyle name="Note 51 2 2 4 2 4" xfId="4899" xr:uid="{00000000-0005-0000-0000-000038500000}"/>
    <cellStyle name="Note 51 2 2 4 2 4 2" xfId="13998" xr:uid="{00000000-0005-0000-0000-000039500000}"/>
    <cellStyle name="Note 51 2 2 4 2 4 3" xfId="21316" xr:uid="{00000000-0005-0000-0000-00003A500000}"/>
    <cellStyle name="Note 51 2 2 4 2 4 4" xfId="28643" xr:uid="{00000000-0005-0000-0000-00003B500000}"/>
    <cellStyle name="Note 51 2 2 4 2 4 5" xfId="37455" xr:uid="{00000000-0005-0000-0000-00003C500000}"/>
    <cellStyle name="Note 51 2 2 4 2 5" xfId="13993" xr:uid="{00000000-0005-0000-0000-00003D500000}"/>
    <cellStyle name="Note 51 2 2 4 2 5 2" xfId="37456" xr:uid="{00000000-0005-0000-0000-00003E500000}"/>
    <cellStyle name="Note 51 2 2 4 2 6" xfId="21321" xr:uid="{00000000-0005-0000-0000-00003F500000}"/>
    <cellStyle name="Note 51 2 2 4 2 7" xfId="28638" xr:uid="{00000000-0005-0000-0000-000040500000}"/>
    <cellStyle name="Note 51 2 2 4 2 8" xfId="37457" xr:uid="{00000000-0005-0000-0000-000041500000}"/>
    <cellStyle name="Note 51 2 2 4 3" xfId="4900" xr:uid="{00000000-0005-0000-0000-000042500000}"/>
    <cellStyle name="Note 51 2 2 4 3 2" xfId="4901" xr:uid="{00000000-0005-0000-0000-000043500000}"/>
    <cellStyle name="Note 51 2 2 4 3 2 2" xfId="14000" xr:uid="{00000000-0005-0000-0000-000044500000}"/>
    <cellStyle name="Note 51 2 2 4 3 2 3" xfId="21314" xr:uid="{00000000-0005-0000-0000-000045500000}"/>
    <cellStyle name="Note 51 2 2 4 3 2 4" xfId="28645" xr:uid="{00000000-0005-0000-0000-000046500000}"/>
    <cellStyle name="Note 51 2 2 4 3 2 5" xfId="37458" xr:uid="{00000000-0005-0000-0000-000047500000}"/>
    <cellStyle name="Note 51 2 2 4 3 3" xfId="4902" xr:uid="{00000000-0005-0000-0000-000048500000}"/>
    <cellStyle name="Note 51 2 2 4 3 3 2" xfId="14001" xr:uid="{00000000-0005-0000-0000-000049500000}"/>
    <cellStyle name="Note 51 2 2 4 3 3 3" xfId="21313" xr:uid="{00000000-0005-0000-0000-00004A500000}"/>
    <cellStyle name="Note 51 2 2 4 3 3 4" xfId="28646" xr:uid="{00000000-0005-0000-0000-00004B500000}"/>
    <cellStyle name="Note 51 2 2 4 3 3 5" xfId="37459" xr:uid="{00000000-0005-0000-0000-00004C500000}"/>
    <cellStyle name="Note 51 2 2 4 3 4" xfId="13999" xr:uid="{00000000-0005-0000-0000-00004D500000}"/>
    <cellStyle name="Note 51 2 2 4 3 5" xfId="21315" xr:uid="{00000000-0005-0000-0000-00004E500000}"/>
    <cellStyle name="Note 51 2 2 4 3 6" xfId="28644" xr:uid="{00000000-0005-0000-0000-00004F500000}"/>
    <cellStyle name="Note 51 2 2 4 3 7" xfId="37460" xr:uid="{00000000-0005-0000-0000-000050500000}"/>
    <cellStyle name="Note 51 2 2 4 4" xfId="4903" xr:uid="{00000000-0005-0000-0000-000051500000}"/>
    <cellStyle name="Note 51 2 2 4 4 2" xfId="14002" xr:uid="{00000000-0005-0000-0000-000052500000}"/>
    <cellStyle name="Note 51 2 2 4 4 3" xfId="21312" xr:uid="{00000000-0005-0000-0000-000053500000}"/>
    <cellStyle name="Note 51 2 2 4 4 4" xfId="28647" xr:uid="{00000000-0005-0000-0000-000054500000}"/>
    <cellStyle name="Note 51 2 2 4 4 5" xfId="37461" xr:uid="{00000000-0005-0000-0000-000055500000}"/>
    <cellStyle name="Note 51 2 2 4 5" xfId="4904" xr:uid="{00000000-0005-0000-0000-000056500000}"/>
    <cellStyle name="Note 51 2 2 4 5 2" xfId="14003" xr:uid="{00000000-0005-0000-0000-000057500000}"/>
    <cellStyle name="Note 51 2 2 4 5 3" xfId="21311" xr:uid="{00000000-0005-0000-0000-000058500000}"/>
    <cellStyle name="Note 51 2 2 4 5 4" xfId="28648" xr:uid="{00000000-0005-0000-0000-000059500000}"/>
    <cellStyle name="Note 51 2 2 4 5 5" xfId="37462" xr:uid="{00000000-0005-0000-0000-00005A500000}"/>
    <cellStyle name="Note 51 2 2 4 6" xfId="13992" xr:uid="{00000000-0005-0000-0000-00005B500000}"/>
    <cellStyle name="Note 51 2 2 4 6 2" xfId="37463" xr:uid="{00000000-0005-0000-0000-00005C500000}"/>
    <cellStyle name="Note 51 2 2 4 7" xfId="21322" xr:uid="{00000000-0005-0000-0000-00005D500000}"/>
    <cellStyle name="Note 51 2 2 4 8" xfId="28637" xr:uid="{00000000-0005-0000-0000-00005E500000}"/>
    <cellStyle name="Note 51 2 2 4 9" xfId="37464" xr:uid="{00000000-0005-0000-0000-00005F500000}"/>
    <cellStyle name="Note 51 2 2 5" xfId="4905" xr:uid="{00000000-0005-0000-0000-000060500000}"/>
    <cellStyle name="Note 51 2 2 5 2" xfId="4906" xr:uid="{00000000-0005-0000-0000-000061500000}"/>
    <cellStyle name="Note 51 2 2 5 2 2" xfId="4907" xr:uid="{00000000-0005-0000-0000-000062500000}"/>
    <cellStyle name="Note 51 2 2 5 2 2 2" xfId="4908" xr:uid="{00000000-0005-0000-0000-000063500000}"/>
    <cellStyle name="Note 51 2 2 5 2 2 2 2" xfId="14007" xr:uid="{00000000-0005-0000-0000-000064500000}"/>
    <cellStyle name="Note 51 2 2 5 2 2 2 3" xfId="21307" xr:uid="{00000000-0005-0000-0000-000065500000}"/>
    <cellStyle name="Note 51 2 2 5 2 2 2 4" xfId="28652" xr:uid="{00000000-0005-0000-0000-000066500000}"/>
    <cellStyle name="Note 51 2 2 5 2 2 2 5" xfId="37465" xr:uid="{00000000-0005-0000-0000-000067500000}"/>
    <cellStyle name="Note 51 2 2 5 2 2 3" xfId="4909" xr:uid="{00000000-0005-0000-0000-000068500000}"/>
    <cellStyle name="Note 51 2 2 5 2 2 3 2" xfId="14008" xr:uid="{00000000-0005-0000-0000-000069500000}"/>
    <cellStyle name="Note 51 2 2 5 2 2 3 3" xfId="21306" xr:uid="{00000000-0005-0000-0000-00006A500000}"/>
    <cellStyle name="Note 51 2 2 5 2 2 3 4" xfId="28653" xr:uid="{00000000-0005-0000-0000-00006B500000}"/>
    <cellStyle name="Note 51 2 2 5 2 2 3 5" xfId="37466" xr:uid="{00000000-0005-0000-0000-00006C500000}"/>
    <cellStyle name="Note 51 2 2 5 2 2 4" xfId="14006" xr:uid="{00000000-0005-0000-0000-00006D500000}"/>
    <cellStyle name="Note 51 2 2 5 2 2 5" xfId="21308" xr:uid="{00000000-0005-0000-0000-00006E500000}"/>
    <cellStyle name="Note 51 2 2 5 2 2 6" xfId="28651" xr:uid="{00000000-0005-0000-0000-00006F500000}"/>
    <cellStyle name="Note 51 2 2 5 2 2 7" xfId="37467" xr:uid="{00000000-0005-0000-0000-000070500000}"/>
    <cellStyle name="Note 51 2 2 5 2 3" xfId="4910" xr:uid="{00000000-0005-0000-0000-000071500000}"/>
    <cellStyle name="Note 51 2 2 5 2 3 2" xfId="14009" xr:uid="{00000000-0005-0000-0000-000072500000}"/>
    <cellStyle name="Note 51 2 2 5 2 3 3" xfId="21305" xr:uid="{00000000-0005-0000-0000-000073500000}"/>
    <cellStyle name="Note 51 2 2 5 2 3 4" xfId="28654" xr:uid="{00000000-0005-0000-0000-000074500000}"/>
    <cellStyle name="Note 51 2 2 5 2 3 5" xfId="37468" xr:uid="{00000000-0005-0000-0000-000075500000}"/>
    <cellStyle name="Note 51 2 2 5 2 4" xfId="4911" xr:uid="{00000000-0005-0000-0000-000076500000}"/>
    <cellStyle name="Note 51 2 2 5 2 4 2" xfId="14010" xr:uid="{00000000-0005-0000-0000-000077500000}"/>
    <cellStyle name="Note 51 2 2 5 2 4 3" xfId="21304" xr:uid="{00000000-0005-0000-0000-000078500000}"/>
    <cellStyle name="Note 51 2 2 5 2 4 4" xfId="28655" xr:uid="{00000000-0005-0000-0000-000079500000}"/>
    <cellStyle name="Note 51 2 2 5 2 4 5" xfId="37469" xr:uid="{00000000-0005-0000-0000-00007A500000}"/>
    <cellStyle name="Note 51 2 2 5 2 5" xfId="14005" xr:uid="{00000000-0005-0000-0000-00007B500000}"/>
    <cellStyle name="Note 51 2 2 5 2 5 2" xfId="37470" xr:uid="{00000000-0005-0000-0000-00007C500000}"/>
    <cellStyle name="Note 51 2 2 5 2 6" xfId="21309" xr:uid="{00000000-0005-0000-0000-00007D500000}"/>
    <cellStyle name="Note 51 2 2 5 2 7" xfId="28650" xr:uid="{00000000-0005-0000-0000-00007E500000}"/>
    <cellStyle name="Note 51 2 2 5 2 8" xfId="37471" xr:uid="{00000000-0005-0000-0000-00007F500000}"/>
    <cellStyle name="Note 51 2 2 5 3" xfId="4912" xr:uid="{00000000-0005-0000-0000-000080500000}"/>
    <cellStyle name="Note 51 2 2 5 3 2" xfId="4913" xr:uid="{00000000-0005-0000-0000-000081500000}"/>
    <cellStyle name="Note 51 2 2 5 3 2 2" xfId="14012" xr:uid="{00000000-0005-0000-0000-000082500000}"/>
    <cellStyle name="Note 51 2 2 5 3 2 3" xfId="21302" xr:uid="{00000000-0005-0000-0000-000083500000}"/>
    <cellStyle name="Note 51 2 2 5 3 2 4" xfId="28657" xr:uid="{00000000-0005-0000-0000-000084500000}"/>
    <cellStyle name="Note 51 2 2 5 3 2 5" xfId="37472" xr:uid="{00000000-0005-0000-0000-000085500000}"/>
    <cellStyle name="Note 51 2 2 5 3 3" xfId="4914" xr:uid="{00000000-0005-0000-0000-000086500000}"/>
    <cellStyle name="Note 51 2 2 5 3 3 2" xfId="14013" xr:uid="{00000000-0005-0000-0000-000087500000}"/>
    <cellStyle name="Note 51 2 2 5 3 3 3" xfId="21301" xr:uid="{00000000-0005-0000-0000-000088500000}"/>
    <cellStyle name="Note 51 2 2 5 3 3 4" xfId="28658" xr:uid="{00000000-0005-0000-0000-000089500000}"/>
    <cellStyle name="Note 51 2 2 5 3 3 5" xfId="37473" xr:uid="{00000000-0005-0000-0000-00008A500000}"/>
    <cellStyle name="Note 51 2 2 5 3 4" xfId="14011" xr:uid="{00000000-0005-0000-0000-00008B500000}"/>
    <cellStyle name="Note 51 2 2 5 3 5" xfId="21303" xr:uid="{00000000-0005-0000-0000-00008C500000}"/>
    <cellStyle name="Note 51 2 2 5 3 6" xfId="28656" xr:uid="{00000000-0005-0000-0000-00008D500000}"/>
    <cellStyle name="Note 51 2 2 5 3 7" xfId="37474" xr:uid="{00000000-0005-0000-0000-00008E500000}"/>
    <cellStyle name="Note 51 2 2 5 4" xfId="4915" xr:uid="{00000000-0005-0000-0000-00008F500000}"/>
    <cellStyle name="Note 51 2 2 5 4 2" xfId="14014" xr:uid="{00000000-0005-0000-0000-000090500000}"/>
    <cellStyle name="Note 51 2 2 5 4 3" xfId="21300" xr:uid="{00000000-0005-0000-0000-000091500000}"/>
    <cellStyle name="Note 51 2 2 5 4 4" xfId="28659" xr:uid="{00000000-0005-0000-0000-000092500000}"/>
    <cellStyle name="Note 51 2 2 5 4 5" xfId="37475" xr:uid="{00000000-0005-0000-0000-000093500000}"/>
    <cellStyle name="Note 51 2 2 5 5" xfId="4916" xr:uid="{00000000-0005-0000-0000-000094500000}"/>
    <cellStyle name="Note 51 2 2 5 5 2" xfId="14015" xr:uid="{00000000-0005-0000-0000-000095500000}"/>
    <cellStyle name="Note 51 2 2 5 5 3" xfId="21299" xr:uid="{00000000-0005-0000-0000-000096500000}"/>
    <cellStyle name="Note 51 2 2 5 5 4" xfId="28660" xr:uid="{00000000-0005-0000-0000-000097500000}"/>
    <cellStyle name="Note 51 2 2 5 5 5" xfId="37476" xr:uid="{00000000-0005-0000-0000-000098500000}"/>
    <cellStyle name="Note 51 2 2 5 6" xfId="14004" xr:uid="{00000000-0005-0000-0000-000099500000}"/>
    <cellStyle name="Note 51 2 2 5 6 2" xfId="37477" xr:uid="{00000000-0005-0000-0000-00009A500000}"/>
    <cellStyle name="Note 51 2 2 5 7" xfId="21310" xr:uid="{00000000-0005-0000-0000-00009B500000}"/>
    <cellStyle name="Note 51 2 2 5 8" xfId="28649" xr:uid="{00000000-0005-0000-0000-00009C500000}"/>
    <cellStyle name="Note 51 2 2 5 9" xfId="37478" xr:uid="{00000000-0005-0000-0000-00009D500000}"/>
    <cellStyle name="Note 51 2 2 6" xfId="4917" xr:uid="{00000000-0005-0000-0000-00009E500000}"/>
    <cellStyle name="Note 51 2 2 6 2" xfId="4918" xr:uid="{00000000-0005-0000-0000-00009F500000}"/>
    <cellStyle name="Note 51 2 2 6 2 2" xfId="4919" xr:uid="{00000000-0005-0000-0000-0000A0500000}"/>
    <cellStyle name="Note 51 2 2 6 2 2 2" xfId="14018" xr:uid="{00000000-0005-0000-0000-0000A1500000}"/>
    <cellStyle name="Note 51 2 2 6 2 2 3" xfId="21296" xr:uid="{00000000-0005-0000-0000-0000A2500000}"/>
    <cellStyle name="Note 51 2 2 6 2 2 4" xfId="28663" xr:uid="{00000000-0005-0000-0000-0000A3500000}"/>
    <cellStyle name="Note 51 2 2 6 2 2 5" xfId="37479" xr:uid="{00000000-0005-0000-0000-0000A4500000}"/>
    <cellStyle name="Note 51 2 2 6 2 3" xfId="4920" xr:uid="{00000000-0005-0000-0000-0000A5500000}"/>
    <cellStyle name="Note 51 2 2 6 2 3 2" xfId="14019" xr:uid="{00000000-0005-0000-0000-0000A6500000}"/>
    <cellStyle name="Note 51 2 2 6 2 3 3" xfId="21295" xr:uid="{00000000-0005-0000-0000-0000A7500000}"/>
    <cellStyle name="Note 51 2 2 6 2 3 4" xfId="28664" xr:uid="{00000000-0005-0000-0000-0000A8500000}"/>
    <cellStyle name="Note 51 2 2 6 2 3 5" xfId="37480" xr:uid="{00000000-0005-0000-0000-0000A9500000}"/>
    <cellStyle name="Note 51 2 2 6 2 4" xfId="14017" xr:uid="{00000000-0005-0000-0000-0000AA500000}"/>
    <cellStyle name="Note 51 2 2 6 2 4 2" xfId="37481" xr:uid="{00000000-0005-0000-0000-0000AB500000}"/>
    <cellStyle name="Note 51 2 2 6 2 5" xfId="21297" xr:uid="{00000000-0005-0000-0000-0000AC500000}"/>
    <cellStyle name="Note 51 2 2 6 2 6" xfId="28662" xr:uid="{00000000-0005-0000-0000-0000AD500000}"/>
    <cellStyle name="Note 51 2 2 6 2 7" xfId="37482" xr:uid="{00000000-0005-0000-0000-0000AE500000}"/>
    <cellStyle name="Note 51 2 2 6 3" xfId="4921" xr:uid="{00000000-0005-0000-0000-0000AF500000}"/>
    <cellStyle name="Note 51 2 2 6 3 2" xfId="4922" xr:uid="{00000000-0005-0000-0000-0000B0500000}"/>
    <cellStyle name="Note 51 2 2 6 3 2 2" xfId="14021" xr:uid="{00000000-0005-0000-0000-0000B1500000}"/>
    <cellStyle name="Note 51 2 2 6 3 2 3" xfId="21293" xr:uid="{00000000-0005-0000-0000-0000B2500000}"/>
    <cellStyle name="Note 51 2 2 6 3 2 4" xfId="28666" xr:uid="{00000000-0005-0000-0000-0000B3500000}"/>
    <cellStyle name="Note 51 2 2 6 3 2 5" xfId="37483" xr:uid="{00000000-0005-0000-0000-0000B4500000}"/>
    <cellStyle name="Note 51 2 2 6 3 3" xfId="4923" xr:uid="{00000000-0005-0000-0000-0000B5500000}"/>
    <cellStyle name="Note 51 2 2 6 3 3 2" xfId="14022" xr:uid="{00000000-0005-0000-0000-0000B6500000}"/>
    <cellStyle name="Note 51 2 2 6 3 3 3" xfId="21292" xr:uid="{00000000-0005-0000-0000-0000B7500000}"/>
    <cellStyle name="Note 51 2 2 6 3 3 4" xfId="28667" xr:uid="{00000000-0005-0000-0000-0000B8500000}"/>
    <cellStyle name="Note 51 2 2 6 3 3 5" xfId="37484" xr:uid="{00000000-0005-0000-0000-0000B9500000}"/>
    <cellStyle name="Note 51 2 2 6 3 4" xfId="14020" xr:uid="{00000000-0005-0000-0000-0000BA500000}"/>
    <cellStyle name="Note 51 2 2 6 3 5" xfId="21294" xr:uid="{00000000-0005-0000-0000-0000BB500000}"/>
    <cellStyle name="Note 51 2 2 6 3 6" xfId="28665" xr:uid="{00000000-0005-0000-0000-0000BC500000}"/>
    <cellStyle name="Note 51 2 2 6 3 7" xfId="37485" xr:uid="{00000000-0005-0000-0000-0000BD500000}"/>
    <cellStyle name="Note 51 2 2 6 4" xfId="4924" xr:uid="{00000000-0005-0000-0000-0000BE500000}"/>
    <cellStyle name="Note 51 2 2 6 4 2" xfId="14023" xr:uid="{00000000-0005-0000-0000-0000BF500000}"/>
    <cellStyle name="Note 51 2 2 6 4 3" xfId="21291" xr:uid="{00000000-0005-0000-0000-0000C0500000}"/>
    <cellStyle name="Note 51 2 2 6 4 4" xfId="28668" xr:uid="{00000000-0005-0000-0000-0000C1500000}"/>
    <cellStyle name="Note 51 2 2 6 4 5" xfId="37486" xr:uid="{00000000-0005-0000-0000-0000C2500000}"/>
    <cellStyle name="Note 51 2 2 6 5" xfId="4925" xr:uid="{00000000-0005-0000-0000-0000C3500000}"/>
    <cellStyle name="Note 51 2 2 6 5 2" xfId="14024" xr:uid="{00000000-0005-0000-0000-0000C4500000}"/>
    <cellStyle name="Note 51 2 2 6 5 3" xfId="21290" xr:uid="{00000000-0005-0000-0000-0000C5500000}"/>
    <cellStyle name="Note 51 2 2 6 5 4" xfId="28669" xr:uid="{00000000-0005-0000-0000-0000C6500000}"/>
    <cellStyle name="Note 51 2 2 6 5 5" xfId="37487" xr:uid="{00000000-0005-0000-0000-0000C7500000}"/>
    <cellStyle name="Note 51 2 2 6 6" xfId="14016" xr:uid="{00000000-0005-0000-0000-0000C8500000}"/>
    <cellStyle name="Note 51 2 2 6 6 2" xfId="37488" xr:uid="{00000000-0005-0000-0000-0000C9500000}"/>
    <cellStyle name="Note 51 2 2 6 7" xfId="21298" xr:uid="{00000000-0005-0000-0000-0000CA500000}"/>
    <cellStyle name="Note 51 2 2 6 8" xfId="28661" xr:uid="{00000000-0005-0000-0000-0000CB500000}"/>
    <cellStyle name="Note 51 2 2 6 9" xfId="37489" xr:uid="{00000000-0005-0000-0000-0000CC500000}"/>
    <cellStyle name="Note 51 2 2 7" xfId="13961" xr:uid="{00000000-0005-0000-0000-0000CD500000}"/>
    <cellStyle name="Note 51 2 2 7 2" xfId="37490" xr:uid="{00000000-0005-0000-0000-0000CE500000}"/>
    <cellStyle name="Note 51 2 2 8" xfId="21353" xr:uid="{00000000-0005-0000-0000-0000CF500000}"/>
    <cellStyle name="Note 51 2 2 9" xfId="28606" xr:uid="{00000000-0005-0000-0000-0000D0500000}"/>
    <cellStyle name="Note 51 2 3" xfId="4926" xr:uid="{00000000-0005-0000-0000-0000D1500000}"/>
    <cellStyle name="Note 51 2 3 10" xfId="37491" xr:uid="{00000000-0005-0000-0000-0000D2500000}"/>
    <cellStyle name="Note 51 2 3 2" xfId="4927" xr:uid="{00000000-0005-0000-0000-0000D3500000}"/>
    <cellStyle name="Note 51 2 3 2 2" xfId="4928" xr:uid="{00000000-0005-0000-0000-0000D4500000}"/>
    <cellStyle name="Note 51 2 3 2 2 2" xfId="4929" xr:uid="{00000000-0005-0000-0000-0000D5500000}"/>
    <cellStyle name="Note 51 2 3 2 2 2 2" xfId="4930" xr:uid="{00000000-0005-0000-0000-0000D6500000}"/>
    <cellStyle name="Note 51 2 3 2 2 2 2 2" xfId="14029" xr:uid="{00000000-0005-0000-0000-0000D7500000}"/>
    <cellStyle name="Note 51 2 3 2 2 2 2 3" xfId="21285" xr:uid="{00000000-0005-0000-0000-0000D8500000}"/>
    <cellStyle name="Note 51 2 3 2 2 2 2 4" xfId="28674" xr:uid="{00000000-0005-0000-0000-0000D9500000}"/>
    <cellStyle name="Note 51 2 3 2 2 2 2 5" xfId="37492" xr:uid="{00000000-0005-0000-0000-0000DA500000}"/>
    <cellStyle name="Note 51 2 3 2 2 2 3" xfId="4931" xr:uid="{00000000-0005-0000-0000-0000DB500000}"/>
    <cellStyle name="Note 51 2 3 2 2 2 3 2" xfId="14030" xr:uid="{00000000-0005-0000-0000-0000DC500000}"/>
    <cellStyle name="Note 51 2 3 2 2 2 3 3" xfId="21284" xr:uid="{00000000-0005-0000-0000-0000DD500000}"/>
    <cellStyle name="Note 51 2 3 2 2 2 3 4" xfId="28675" xr:uid="{00000000-0005-0000-0000-0000DE500000}"/>
    <cellStyle name="Note 51 2 3 2 2 2 3 5" xfId="37493" xr:uid="{00000000-0005-0000-0000-0000DF500000}"/>
    <cellStyle name="Note 51 2 3 2 2 2 4" xfId="14028" xr:uid="{00000000-0005-0000-0000-0000E0500000}"/>
    <cellStyle name="Note 51 2 3 2 2 2 4 2" xfId="37494" xr:uid="{00000000-0005-0000-0000-0000E1500000}"/>
    <cellStyle name="Note 51 2 3 2 2 2 5" xfId="21286" xr:uid="{00000000-0005-0000-0000-0000E2500000}"/>
    <cellStyle name="Note 51 2 3 2 2 2 6" xfId="28673" xr:uid="{00000000-0005-0000-0000-0000E3500000}"/>
    <cellStyle name="Note 51 2 3 2 2 2 7" xfId="37495" xr:uid="{00000000-0005-0000-0000-0000E4500000}"/>
    <cellStyle name="Note 51 2 3 2 2 3" xfId="4932" xr:uid="{00000000-0005-0000-0000-0000E5500000}"/>
    <cellStyle name="Note 51 2 3 2 2 3 2" xfId="4933" xr:uid="{00000000-0005-0000-0000-0000E6500000}"/>
    <cellStyle name="Note 51 2 3 2 2 3 2 2" xfId="14032" xr:uid="{00000000-0005-0000-0000-0000E7500000}"/>
    <cellStyle name="Note 51 2 3 2 2 3 2 3" xfId="21282" xr:uid="{00000000-0005-0000-0000-0000E8500000}"/>
    <cellStyle name="Note 51 2 3 2 2 3 2 4" xfId="28677" xr:uid="{00000000-0005-0000-0000-0000E9500000}"/>
    <cellStyle name="Note 51 2 3 2 2 3 2 5" xfId="37496" xr:uid="{00000000-0005-0000-0000-0000EA500000}"/>
    <cellStyle name="Note 51 2 3 2 2 3 3" xfId="14031" xr:uid="{00000000-0005-0000-0000-0000EB500000}"/>
    <cellStyle name="Note 51 2 3 2 2 3 4" xfId="21283" xr:uid="{00000000-0005-0000-0000-0000EC500000}"/>
    <cellStyle name="Note 51 2 3 2 2 3 5" xfId="28676" xr:uid="{00000000-0005-0000-0000-0000ED500000}"/>
    <cellStyle name="Note 51 2 3 2 2 3 6" xfId="37497" xr:uid="{00000000-0005-0000-0000-0000EE500000}"/>
    <cellStyle name="Note 51 2 3 2 2 4" xfId="4934" xr:uid="{00000000-0005-0000-0000-0000EF500000}"/>
    <cellStyle name="Note 51 2 3 2 2 4 2" xfId="14033" xr:uid="{00000000-0005-0000-0000-0000F0500000}"/>
    <cellStyle name="Note 51 2 3 2 2 4 3" xfId="21281" xr:uid="{00000000-0005-0000-0000-0000F1500000}"/>
    <cellStyle name="Note 51 2 3 2 2 4 4" xfId="28678" xr:uid="{00000000-0005-0000-0000-0000F2500000}"/>
    <cellStyle name="Note 51 2 3 2 2 4 5" xfId="37498" xr:uid="{00000000-0005-0000-0000-0000F3500000}"/>
    <cellStyle name="Note 51 2 3 2 2 5" xfId="14027" xr:uid="{00000000-0005-0000-0000-0000F4500000}"/>
    <cellStyle name="Note 51 2 3 2 2 5 2" xfId="37499" xr:uid="{00000000-0005-0000-0000-0000F5500000}"/>
    <cellStyle name="Note 51 2 3 2 2 6" xfId="21287" xr:uid="{00000000-0005-0000-0000-0000F6500000}"/>
    <cellStyle name="Note 51 2 3 2 2 7" xfId="28672" xr:uid="{00000000-0005-0000-0000-0000F7500000}"/>
    <cellStyle name="Note 51 2 3 2 2 8" xfId="37500" xr:uid="{00000000-0005-0000-0000-0000F8500000}"/>
    <cellStyle name="Note 51 2 3 2 3" xfId="4935" xr:uid="{00000000-0005-0000-0000-0000F9500000}"/>
    <cellStyle name="Note 51 2 3 2 3 2" xfId="4936" xr:uid="{00000000-0005-0000-0000-0000FA500000}"/>
    <cellStyle name="Note 51 2 3 2 3 2 2" xfId="14035" xr:uid="{00000000-0005-0000-0000-0000FB500000}"/>
    <cellStyle name="Note 51 2 3 2 3 2 3" xfId="21279" xr:uid="{00000000-0005-0000-0000-0000FC500000}"/>
    <cellStyle name="Note 51 2 3 2 3 2 4" xfId="28680" xr:uid="{00000000-0005-0000-0000-0000FD500000}"/>
    <cellStyle name="Note 51 2 3 2 3 2 5" xfId="37501" xr:uid="{00000000-0005-0000-0000-0000FE500000}"/>
    <cellStyle name="Note 51 2 3 2 3 3" xfId="4937" xr:uid="{00000000-0005-0000-0000-0000FF500000}"/>
    <cellStyle name="Note 51 2 3 2 3 3 2" xfId="14036" xr:uid="{00000000-0005-0000-0000-000000510000}"/>
    <cellStyle name="Note 51 2 3 2 3 3 3" xfId="21278" xr:uid="{00000000-0005-0000-0000-000001510000}"/>
    <cellStyle name="Note 51 2 3 2 3 3 4" xfId="28681" xr:uid="{00000000-0005-0000-0000-000002510000}"/>
    <cellStyle name="Note 51 2 3 2 3 3 5" xfId="37502" xr:uid="{00000000-0005-0000-0000-000003510000}"/>
    <cellStyle name="Note 51 2 3 2 3 4" xfId="14034" xr:uid="{00000000-0005-0000-0000-000004510000}"/>
    <cellStyle name="Note 51 2 3 2 3 4 2" xfId="37503" xr:uid="{00000000-0005-0000-0000-000005510000}"/>
    <cellStyle name="Note 51 2 3 2 3 5" xfId="21280" xr:uid="{00000000-0005-0000-0000-000006510000}"/>
    <cellStyle name="Note 51 2 3 2 3 6" xfId="28679" xr:uid="{00000000-0005-0000-0000-000007510000}"/>
    <cellStyle name="Note 51 2 3 2 3 7" xfId="37504" xr:uid="{00000000-0005-0000-0000-000008510000}"/>
    <cellStyle name="Note 51 2 3 2 4" xfId="4938" xr:uid="{00000000-0005-0000-0000-000009510000}"/>
    <cellStyle name="Note 51 2 3 2 4 2" xfId="4939" xr:uid="{00000000-0005-0000-0000-00000A510000}"/>
    <cellStyle name="Note 51 2 3 2 4 2 2" xfId="14038" xr:uid="{00000000-0005-0000-0000-00000B510000}"/>
    <cellStyle name="Note 51 2 3 2 4 2 3" xfId="21276" xr:uid="{00000000-0005-0000-0000-00000C510000}"/>
    <cellStyle name="Note 51 2 3 2 4 2 4" xfId="28683" xr:uid="{00000000-0005-0000-0000-00000D510000}"/>
    <cellStyle name="Note 51 2 3 2 4 2 5" xfId="37505" xr:uid="{00000000-0005-0000-0000-00000E510000}"/>
    <cellStyle name="Note 51 2 3 2 4 3" xfId="4940" xr:uid="{00000000-0005-0000-0000-00000F510000}"/>
    <cellStyle name="Note 51 2 3 2 4 3 2" xfId="14039" xr:uid="{00000000-0005-0000-0000-000010510000}"/>
    <cellStyle name="Note 51 2 3 2 4 3 3" xfId="21275" xr:uid="{00000000-0005-0000-0000-000011510000}"/>
    <cellStyle name="Note 51 2 3 2 4 3 4" xfId="28684" xr:uid="{00000000-0005-0000-0000-000012510000}"/>
    <cellStyle name="Note 51 2 3 2 4 3 5" xfId="37506" xr:uid="{00000000-0005-0000-0000-000013510000}"/>
    <cellStyle name="Note 51 2 3 2 4 4" xfId="14037" xr:uid="{00000000-0005-0000-0000-000014510000}"/>
    <cellStyle name="Note 51 2 3 2 4 5" xfId="21277" xr:uid="{00000000-0005-0000-0000-000015510000}"/>
    <cellStyle name="Note 51 2 3 2 4 6" xfId="28682" xr:uid="{00000000-0005-0000-0000-000016510000}"/>
    <cellStyle name="Note 51 2 3 2 4 7" xfId="37507" xr:uid="{00000000-0005-0000-0000-000017510000}"/>
    <cellStyle name="Note 51 2 3 2 5" xfId="4941" xr:uid="{00000000-0005-0000-0000-000018510000}"/>
    <cellStyle name="Note 51 2 3 2 5 2" xfId="14040" xr:uid="{00000000-0005-0000-0000-000019510000}"/>
    <cellStyle name="Note 51 2 3 2 5 3" xfId="21274" xr:uid="{00000000-0005-0000-0000-00001A510000}"/>
    <cellStyle name="Note 51 2 3 2 5 4" xfId="28685" xr:uid="{00000000-0005-0000-0000-00001B510000}"/>
    <cellStyle name="Note 51 2 3 2 5 5" xfId="37508" xr:uid="{00000000-0005-0000-0000-00001C510000}"/>
    <cellStyle name="Note 51 2 3 2 6" xfId="14026" xr:uid="{00000000-0005-0000-0000-00001D510000}"/>
    <cellStyle name="Note 51 2 3 2 6 2" xfId="37509" xr:uid="{00000000-0005-0000-0000-00001E510000}"/>
    <cellStyle name="Note 51 2 3 2 7" xfId="21288" xr:uid="{00000000-0005-0000-0000-00001F510000}"/>
    <cellStyle name="Note 51 2 3 2 8" xfId="28671" xr:uid="{00000000-0005-0000-0000-000020510000}"/>
    <cellStyle name="Note 51 2 3 2 9" xfId="37510" xr:uid="{00000000-0005-0000-0000-000021510000}"/>
    <cellStyle name="Note 51 2 3 3" xfId="4942" xr:uid="{00000000-0005-0000-0000-000022510000}"/>
    <cellStyle name="Note 51 2 3 3 2" xfId="4943" xr:uid="{00000000-0005-0000-0000-000023510000}"/>
    <cellStyle name="Note 51 2 3 3 2 2" xfId="4944" xr:uid="{00000000-0005-0000-0000-000024510000}"/>
    <cellStyle name="Note 51 2 3 3 2 2 2" xfId="4945" xr:uid="{00000000-0005-0000-0000-000025510000}"/>
    <cellStyle name="Note 51 2 3 3 2 2 2 2" xfId="14044" xr:uid="{00000000-0005-0000-0000-000026510000}"/>
    <cellStyle name="Note 51 2 3 3 2 2 2 3" xfId="21270" xr:uid="{00000000-0005-0000-0000-000027510000}"/>
    <cellStyle name="Note 51 2 3 3 2 2 2 4" xfId="28689" xr:uid="{00000000-0005-0000-0000-000028510000}"/>
    <cellStyle name="Note 51 2 3 3 2 2 2 5" xfId="37511" xr:uid="{00000000-0005-0000-0000-000029510000}"/>
    <cellStyle name="Note 51 2 3 3 2 2 3" xfId="4946" xr:uid="{00000000-0005-0000-0000-00002A510000}"/>
    <cellStyle name="Note 51 2 3 3 2 2 3 2" xfId="14045" xr:uid="{00000000-0005-0000-0000-00002B510000}"/>
    <cellStyle name="Note 51 2 3 3 2 2 3 3" xfId="21269" xr:uid="{00000000-0005-0000-0000-00002C510000}"/>
    <cellStyle name="Note 51 2 3 3 2 2 3 4" xfId="28690" xr:uid="{00000000-0005-0000-0000-00002D510000}"/>
    <cellStyle name="Note 51 2 3 3 2 2 3 5" xfId="37512" xr:uid="{00000000-0005-0000-0000-00002E510000}"/>
    <cellStyle name="Note 51 2 3 3 2 2 4" xfId="14043" xr:uid="{00000000-0005-0000-0000-00002F510000}"/>
    <cellStyle name="Note 51 2 3 3 2 2 5" xfId="21271" xr:uid="{00000000-0005-0000-0000-000030510000}"/>
    <cellStyle name="Note 51 2 3 3 2 2 6" xfId="28688" xr:uid="{00000000-0005-0000-0000-000031510000}"/>
    <cellStyle name="Note 51 2 3 3 2 2 7" xfId="37513" xr:uid="{00000000-0005-0000-0000-000032510000}"/>
    <cellStyle name="Note 51 2 3 3 2 3" xfId="4947" xr:uid="{00000000-0005-0000-0000-000033510000}"/>
    <cellStyle name="Note 51 2 3 3 2 3 2" xfId="14046" xr:uid="{00000000-0005-0000-0000-000034510000}"/>
    <cellStyle name="Note 51 2 3 3 2 3 3" xfId="21268" xr:uid="{00000000-0005-0000-0000-000035510000}"/>
    <cellStyle name="Note 51 2 3 3 2 3 4" xfId="28691" xr:uid="{00000000-0005-0000-0000-000036510000}"/>
    <cellStyle name="Note 51 2 3 3 2 3 5" xfId="37514" xr:uid="{00000000-0005-0000-0000-000037510000}"/>
    <cellStyle name="Note 51 2 3 3 2 4" xfId="4948" xr:uid="{00000000-0005-0000-0000-000038510000}"/>
    <cellStyle name="Note 51 2 3 3 2 4 2" xfId="14047" xr:uid="{00000000-0005-0000-0000-000039510000}"/>
    <cellStyle name="Note 51 2 3 3 2 4 3" xfId="21267" xr:uid="{00000000-0005-0000-0000-00003A510000}"/>
    <cellStyle name="Note 51 2 3 3 2 4 4" xfId="28692" xr:uid="{00000000-0005-0000-0000-00003B510000}"/>
    <cellStyle name="Note 51 2 3 3 2 4 5" xfId="37515" xr:uid="{00000000-0005-0000-0000-00003C510000}"/>
    <cellStyle name="Note 51 2 3 3 2 5" xfId="14042" xr:uid="{00000000-0005-0000-0000-00003D510000}"/>
    <cellStyle name="Note 51 2 3 3 2 5 2" xfId="37516" xr:uid="{00000000-0005-0000-0000-00003E510000}"/>
    <cellStyle name="Note 51 2 3 3 2 6" xfId="21272" xr:uid="{00000000-0005-0000-0000-00003F510000}"/>
    <cellStyle name="Note 51 2 3 3 2 7" xfId="28687" xr:uid="{00000000-0005-0000-0000-000040510000}"/>
    <cellStyle name="Note 51 2 3 3 2 8" xfId="37517" xr:uid="{00000000-0005-0000-0000-000041510000}"/>
    <cellStyle name="Note 51 2 3 3 3" xfId="4949" xr:uid="{00000000-0005-0000-0000-000042510000}"/>
    <cellStyle name="Note 51 2 3 3 3 2" xfId="4950" xr:uid="{00000000-0005-0000-0000-000043510000}"/>
    <cellStyle name="Note 51 2 3 3 3 2 2" xfId="14049" xr:uid="{00000000-0005-0000-0000-000044510000}"/>
    <cellStyle name="Note 51 2 3 3 3 2 3" xfId="21265" xr:uid="{00000000-0005-0000-0000-000045510000}"/>
    <cellStyle name="Note 51 2 3 3 3 2 4" xfId="28694" xr:uid="{00000000-0005-0000-0000-000046510000}"/>
    <cellStyle name="Note 51 2 3 3 3 2 5" xfId="37518" xr:uid="{00000000-0005-0000-0000-000047510000}"/>
    <cellStyle name="Note 51 2 3 3 3 3" xfId="4951" xr:uid="{00000000-0005-0000-0000-000048510000}"/>
    <cellStyle name="Note 51 2 3 3 3 3 2" xfId="14050" xr:uid="{00000000-0005-0000-0000-000049510000}"/>
    <cellStyle name="Note 51 2 3 3 3 3 3" xfId="21264" xr:uid="{00000000-0005-0000-0000-00004A510000}"/>
    <cellStyle name="Note 51 2 3 3 3 3 4" xfId="28695" xr:uid="{00000000-0005-0000-0000-00004B510000}"/>
    <cellStyle name="Note 51 2 3 3 3 3 5" xfId="37519" xr:uid="{00000000-0005-0000-0000-00004C510000}"/>
    <cellStyle name="Note 51 2 3 3 3 4" xfId="14048" xr:uid="{00000000-0005-0000-0000-00004D510000}"/>
    <cellStyle name="Note 51 2 3 3 3 5" xfId="21266" xr:uid="{00000000-0005-0000-0000-00004E510000}"/>
    <cellStyle name="Note 51 2 3 3 3 6" xfId="28693" xr:uid="{00000000-0005-0000-0000-00004F510000}"/>
    <cellStyle name="Note 51 2 3 3 3 7" xfId="37520" xr:uid="{00000000-0005-0000-0000-000050510000}"/>
    <cellStyle name="Note 51 2 3 3 4" xfId="4952" xr:uid="{00000000-0005-0000-0000-000051510000}"/>
    <cellStyle name="Note 51 2 3 3 4 2" xfId="14051" xr:uid="{00000000-0005-0000-0000-000052510000}"/>
    <cellStyle name="Note 51 2 3 3 4 3" xfId="21263" xr:uid="{00000000-0005-0000-0000-000053510000}"/>
    <cellStyle name="Note 51 2 3 3 4 4" xfId="28696" xr:uid="{00000000-0005-0000-0000-000054510000}"/>
    <cellStyle name="Note 51 2 3 3 4 5" xfId="37521" xr:uid="{00000000-0005-0000-0000-000055510000}"/>
    <cellStyle name="Note 51 2 3 3 5" xfId="4953" xr:uid="{00000000-0005-0000-0000-000056510000}"/>
    <cellStyle name="Note 51 2 3 3 5 2" xfId="14052" xr:uid="{00000000-0005-0000-0000-000057510000}"/>
    <cellStyle name="Note 51 2 3 3 5 3" xfId="21262" xr:uid="{00000000-0005-0000-0000-000058510000}"/>
    <cellStyle name="Note 51 2 3 3 5 4" xfId="28697" xr:uid="{00000000-0005-0000-0000-000059510000}"/>
    <cellStyle name="Note 51 2 3 3 5 5" xfId="37522" xr:uid="{00000000-0005-0000-0000-00005A510000}"/>
    <cellStyle name="Note 51 2 3 3 6" xfId="14041" xr:uid="{00000000-0005-0000-0000-00005B510000}"/>
    <cellStyle name="Note 51 2 3 3 6 2" xfId="37523" xr:uid="{00000000-0005-0000-0000-00005C510000}"/>
    <cellStyle name="Note 51 2 3 3 7" xfId="21273" xr:uid="{00000000-0005-0000-0000-00005D510000}"/>
    <cellStyle name="Note 51 2 3 3 8" xfId="28686" xr:uid="{00000000-0005-0000-0000-00005E510000}"/>
    <cellStyle name="Note 51 2 3 3 9" xfId="37524" xr:uid="{00000000-0005-0000-0000-00005F510000}"/>
    <cellStyle name="Note 51 2 3 4" xfId="4954" xr:uid="{00000000-0005-0000-0000-000060510000}"/>
    <cellStyle name="Note 51 2 3 4 2" xfId="4955" xr:uid="{00000000-0005-0000-0000-000061510000}"/>
    <cellStyle name="Note 51 2 3 4 2 2" xfId="4956" xr:uid="{00000000-0005-0000-0000-000062510000}"/>
    <cellStyle name="Note 51 2 3 4 2 2 2" xfId="4957" xr:uid="{00000000-0005-0000-0000-000063510000}"/>
    <cellStyle name="Note 51 2 3 4 2 2 2 2" xfId="14056" xr:uid="{00000000-0005-0000-0000-000064510000}"/>
    <cellStyle name="Note 51 2 3 4 2 2 2 3" xfId="21258" xr:uid="{00000000-0005-0000-0000-000065510000}"/>
    <cellStyle name="Note 51 2 3 4 2 2 2 4" xfId="28701" xr:uid="{00000000-0005-0000-0000-000066510000}"/>
    <cellStyle name="Note 51 2 3 4 2 2 2 5" xfId="37525" xr:uid="{00000000-0005-0000-0000-000067510000}"/>
    <cellStyle name="Note 51 2 3 4 2 2 3" xfId="4958" xr:uid="{00000000-0005-0000-0000-000068510000}"/>
    <cellStyle name="Note 51 2 3 4 2 2 3 2" xfId="14057" xr:uid="{00000000-0005-0000-0000-000069510000}"/>
    <cellStyle name="Note 51 2 3 4 2 2 3 3" xfId="21257" xr:uid="{00000000-0005-0000-0000-00006A510000}"/>
    <cellStyle name="Note 51 2 3 4 2 2 3 4" xfId="28702" xr:uid="{00000000-0005-0000-0000-00006B510000}"/>
    <cellStyle name="Note 51 2 3 4 2 2 3 5" xfId="37526" xr:uid="{00000000-0005-0000-0000-00006C510000}"/>
    <cellStyle name="Note 51 2 3 4 2 2 4" xfId="14055" xr:uid="{00000000-0005-0000-0000-00006D510000}"/>
    <cellStyle name="Note 51 2 3 4 2 2 5" xfId="21259" xr:uid="{00000000-0005-0000-0000-00006E510000}"/>
    <cellStyle name="Note 51 2 3 4 2 2 6" xfId="28700" xr:uid="{00000000-0005-0000-0000-00006F510000}"/>
    <cellStyle name="Note 51 2 3 4 2 2 7" xfId="37527" xr:uid="{00000000-0005-0000-0000-000070510000}"/>
    <cellStyle name="Note 51 2 3 4 2 3" xfId="4959" xr:uid="{00000000-0005-0000-0000-000071510000}"/>
    <cellStyle name="Note 51 2 3 4 2 3 2" xfId="14058" xr:uid="{00000000-0005-0000-0000-000072510000}"/>
    <cellStyle name="Note 51 2 3 4 2 3 3" xfId="21256" xr:uid="{00000000-0005-0000-0000-000073510000}"/>
    <cellStyle name="Note 51 2 3 4 2 3 4" xfId="28703" xr:uid="{00000000-0005-0000-0000-000074510000}"/>
    <cellStyle name="Note 51 2 3 4 2 3 5" xfId="37528" xr:uid="{00000000-0005-0000-0000-000075510000}"/>
    <cellStyle name="Note 51 2 3 4 2 4" xfId="4960" xr:uid="{00000000-0005-0000-0000-000076510000}"/>
    <cellStyle name="Note 51 2 3 4 2 4 2" xfId="14059" xr:uid="{00000000-0005-0000-0000-000077510000}"/>
    <cellStyle name="Note 51 2 3 4 2 4 3" xfId="21255" xr:uid="{00000000-0005-0000-0000-000078510000}"/>
    <cellStyle name="Note 51 2 3 4 2 4 4" xfId="28704" xr:uid="{00000000-0005-0000-0000-000079510000}"/>
    <cellStyle name="Note 51 2 3 4 2 4 5" xfId="37529" xr:uid="{00000000-0005-0000-0000-00007A510000}"/>
    <cellStyle name="Note 51 2 3 4 2 5" xfId="14054" xr:uid="{00000000-0005-0000-0000-00007B510000}"/>
    <cellStyle name="Note 51 2 3 4 2 5 2" xfId="37530" xr:uid="{00000000-0005-0000-0000-00007C510000}"/>
    <cellStyle name="Note 51 2 3 4 2 6" xfId="21260" xr:uid="{00000000-0005-0000-0000-00007D510000}"/>
    <cellStyle name="Note 51 2 3 4 2 7" xfId="28699" xr:uid="{00000000-0005-0000-0000-00007E510000}"/>
    <cellStyle name="Note 51 2 3 4 2 8" xfId="37531" xr:uid="{00000000-0005-0000-0000-00007F510000}"/>
    <cellStyle name="Note 51 2 3 4 3" xfId="4961" xr:uid="{00000000-0005-0000-0000-000080510000}"/>
    <cellStyle name="Note 51 2 3 4 3 2" xfId="4962" xr:uid="{00000000-0005-0000-0000-000081510000}"/>
    <cellStyle name="Note 51 2 3 4 3 2 2" xfId="14061" xr:uid="{00000000-0005-0000-0000-000082510000}"/>
    <cellStyle name="Note 51 2 3 4 3 2 3" xfId="21253" xr:uid="{00000000-0005-0000-0000-000083510000}"/>
    <cellStyle name="Note 51 2 3 4 3 2 4" xfId="28706" xr:uid="{00000000-0005-0000-0000-000084510000}"/>
    <cellStyle name="Note 51 2 3 4 3 2 5" xfId="37532" xr:uid="{00000000-0005-0000-0000-000085510000}"/>
    <cellStyle name="Note 51 2 3 4 3 3" xfId="4963" xr:uid="{00000000-0005-0000-0000-000086510000}"/>
    <cellStyle name="Note 51 2 3 4 3 3 2" xfId="14062" xr:uid="{00000000-0005-0000-0000-000087510000}"/>
    <cellStyle name="Note 51 2 3 4 3 3 3" xfId="21252" xr:uid="{00000000-0005-0000-0000-000088510000}"/>
    <cellStyle name="Note 51 2 3 4 3 3 4" xfId="28707" xr:uid="{00000000-0005-0000-0000-000089510000}"/>
    <cellStyle name="Note 51 2 3 4 3 3 5" xfId="37533" xr:uid="{00000000-0005-0000-0000-00008A510000}"/>
    <cellStyle name="Note 51 2 3 4 3 4" xfId="14060" xr:uid="{00000000-0005-0000-0000-00008B510000}"/>
    <cellStyle name="Note 51 2 3 4 3 5" xfId="21254" xr:uid="{00000000-0005-0000-0000-00008C510000}"/>
    <cellStyle name="Note 51 2 3 4 3 6" xfId="28705" xr:uid="{00000000-0005-0000-0000-00008D510000}"/>
    <cellStyle name="Note 51 2 3 4 3 7" xfId="37534" xr:uid="{00000000-0005-0000-0000-00008E510000}"/>
    <cellStyle name="Note 51 2 3 4 4" xfId="4964" xr:uid="{00000000-0005-0000-0000-00008F510000}"/>
    <cellStyle name="Note 51 2 3 4 4 2" xfId="14063" xr:uid="{00000000-0005-0000-0000-000090510000}"/>
    <cellStyle name="Note 51 2 3 4 4 3" xfId="21251" xr:uid="{00000000-0005-0000-0000-000091510000}"/>
    <cellStyle name="Note 51 2 3 4 4 4" xfId="28708" xr:uid="{00000000-0005-0000-0000-000092510000}"/>
    <cellStyle name="Note 51 2 3 4 4 5" xfId="37535" xr:uid="{00000000-0005-0000-0000-000093510000}"/>
    <cellStyle name="Note 51 2 3 4 5" xfId="4965" xr:uid="{00000000-0005-0000-0000-000094510000}"/>
    <cellStyle name="Note 51 2 3 4 5 2" xfId="14064" xr:uid="{00000000-0005-0000-0000-000095510000}"/>
    <cellStyle name="Note 51 2 3 4 5 3" xfId="21250" xr:uid="{00000000-0005-0000-0000-000096510000}"/>
    <cellStyle name="Note 51 2 3 4 5 4" xfId="28709" xr:uid="{00000000-0005-0000-0000-000097510000}"/>
    <cellStyle name="Note 51 2 3 4 5 5" xfId="37536" xr:uid="{00000000-0005-0000-0000-000098510000}"/>
    <cellStyle name="Note 51 2 3 4 6" xfId="14053" xr:uid="{00000000-0005-0000-0000-000099510000}"/>
    <cellStyle name="Note 51 2 3 4 6 2" xfId="37537" xr:uid="{00000000-0005-0000-0000-00009A510000}"/>
    <cellStyle name="Note 51 2 3 4 7" xfId="21261" xr:uid="{00000000-0005-0000-0000-00009B510000}"/>
    <cellStyle name="Note 51 2 3 4 8" xfId="28698" xr:uid="{00000000-0005-0000-0000-00009C510000}"/>
    <cellStyle name="Note 51 2 3 4 9" xfId="37538" xr:uid="{00000000-0005-0000-0000-00009D510000}"/>
    <cellStyle name="Note 51 2 3 5" xfId="4966" xr:uid="{00000000-0005-0000-0000-00009E510000}"/>
    <cellStyle name="Note 51 2 3 5 2" xfId="4967" xr:uid="{00000000-0005-0000-0000-00009F510000}"/>
    <cellStyle name="Note 51 2 3 5 2 2" xfId="4968" xr:uid="{00000000-0005-0000-0000-0000A0510000}"/>
    <cellStyle name="Note 51 2 3 5 2 2 2" xfId="14067" xr:uid="{00000000-0005-0000-0000-0000A1510000}"/>
    <cellStyle name="Note 51 2 3 5 2 2 3" xfId="21247" xr:uid="{00000000-0005-0000-0000-0000A2510000}"/>
    <cellStyle name="Note 51 2 3 5 2 2 4" xfId="28712" xr:uid="{00000000-0005-0000-0000-0000A3510000}"/>
    <cellStyle name="Note 51 2 3 5 2 2 5" xfId="37539" xr:uid="{00000000-0005-0000-0000-0000A4510000}"/>
    <cellStyle name="Note 51 2 3 5 2 3" xfId="4969" xr:uid="{00000000-0005-0000-0000-0000A5510000}"/>
    <cellStyle name="Note 51 2 3 5 2 3 2" xfId="14068" xr:uid="{00000000-0005-0000-0000-0000A6510000}"/>
    <cellStyle name="Note 51 2 3 5 2 3 3" xfId="21246" xr:uid="{00000000-0005-0000-0000-0000A7510000}"/>
    <cellStyle name="Note 51 2 3 5 2 3 4" xfId="28713" xr:uid="{00000000-0005-0000-0000-0000A8510000}"/>
    <cellStyle name="Note 51 2 3 5 2 3 5" xfId="37540" xr:uid="{00000000-0005-0000-0000-0000A9510000}"/>
    <cellStyle name="Note 51 2 3 5 2 4" xfId="14066" xr:uid="{00000000-0005-0000-0000-0000AA510000}"/>
    <cellStyle name="Note 51 2 3 5 2 4 2" xfId="37541" xr:uid="{00000000-0005-0000-0000-0000AB510000}"/>
    <cellStyle name="Note 51 2 3 5 2 5" xfId="21248" xr:uid="{00000000-0005-0000-0000-0000AC510000}"/>
    <cellStyle name="Note 51 2 3 5 2 6" xfId="28711" xr:uid="{00000000-0005-0000-0000-0000AD510000}"/>
    <cellStyle name="Note 51 2 3 5 2 7" xfId="37542" xr:uid="{00000000-0005-0000-0000-0000AE510000}"/>
    <cellStyle name="Note 51 2 3 5 3" xfId="4970" xr:uid="{00000000-0005-0000-0000-0000AF510000}"/>
    <cellStyle name="Note 51 2 3 5 3 2" xfId="4971" xr:uid="{00000000-0005-0000-0000-0000B0510000}"/>
    <cellStyle name="Note 51 2 3 5 3 2 2" xfId="14070" xr:uid="{00000000-0005-0000-0000-0000B1510000}"/>
    <cellStyle name="Note 51 2 3 5 3 2 3" xfId="21244" xr:uid="{00000000-0005-0000-0000-0000B2510000}"/>
    <cellStyle name="Note 51 2 3 5 3 2 4" xfId="28715" xr:uid="{00000000-0005-0000-0000-0000B3510000}"/>
    <cellStyle name="Note 51 2 3 5 3 2 5" xfId="37543" xr:uid="{00000000-0005-0000-0000-0000B4510000}"/>
    <cellStyle name="Note 51 2 3 5 3 3" xfId="14069" xr:uid="{00000000-0005-0000-0000-0000B5510000}"/>
    <cellStyle name="Note 51 2 3 5 3 4" xfId="21245" xr:uid="{00000000-0005-0000-0000-0000B6510000}"/>
    <cellStyle name="Note 51 2 3 5 3 5" xfId="28714" xr:uid="{00000000-0005-0000-0000-0000B7510000}"/>
    <cellStyle name="Note 51 2 3 5 3 6" xfId="37544" xr:uid="{00000000-0005-0000-0000-0000B8510000}"/>
    <cellStyle name="Note 51 2 3 5 4" xfId="4972" xr:uid="{00000000-0005-0000-0000-0000B9510000}"/>
    <cellStyle name="Note 51 2 3 5 4 2" xfId="14071" xr:uid="{00000000-0005-0000-0000-0000BA510000}"/>
    <cellStyle name="Note 51 2 3 5 4 3" xfId="21243" xr:uid="{00000000-0005-0000-0000-0000BB510000}"/>
    <cellStyle name="Note 51 2 3 5 4 4" xfId="28716" xr:uid="{00000000-0005-0000-0000-0000BC510000}"/>
    <cellStyle name="Note 51 2 3 5 4 5" xfId="37545" xr:uid="{00000000-0005-0000-0000-0000BD510000}"/>
    <cellStyle name="Note 51 2 3 5 5" xfId="14065" xr:uid="{00000000-0005-0000-0000-0000BE510000}"/>
    <cellStyle name="Note 51 2 3 5 5 2" xfId="37546" xr:uid="{00000000-0005-0000-0000-0000BF510000}"/>
    <cellStyle name="Note 51 2 3 5 6" xfId="21249" xr:uid="{00000000-0005-0000-0000-0000C0510000}"/>
    <cellStyle name="Note 51 2 3 5 7" xfId="28710" xr:uid="{00000000-0005-0000-0000-0000C1510000}"/>
    <cellStyle name="Note 51 2 3 5 8" xfId="37547" xr:uid="{00000000-0005-0000-0000-0000C2510000}"/>
    <cellStyle name="Note 51 2 3 6" xfId="4973" xr:uid="{00000000-0005-0000-0000-0000C3510000}"/>
    <cellStyle name="Note 51 2 3 6 2" xfId="4974" xr:uid="{00000000-0005-0000-0000-0000C4510000}"/>
    <cellStyle name="Note 51 2 3 6 2 2" xfId="14073" xr:uid="{00000000-0005-0000-0000-0000C5510000}"/>
    <cellStyle name="Note 51 2 3 6 2 3" xfId="21241" xr:uid="{00000000-0005-0000-0000-0000C6510000}"/>
    <cellStyle name="Note 51 2 3 6 2 4" xfId="28718" xr:uid="{00000000-0005-0000-0000-0000C7510000}"/>
    <cellStyle name="Note 51 2 3 6 2 5" xfId="37548" xr:uid="{00000000-0005-0000-0000-0000C8510000}"/>
    <cellStyle name="Note 51 2 3 6 3" xfId="4975" xr:uid="{00000000-0005-0000-0000-0000C9510000}"/>
    <cellStyle name="Note 51 2 3 6 3 2" xfId="14074" xr:uid="{00000000-0005-0000-0000-0000CA510000}"/>
    <cellStyle name="Note 51 2 3 6 3 3" xfId="21240" xr:uid="{00000000-0005-0000-0000-0000CB510000}"/>
    <cellStyle name="Note 51 2 3 6 3 4" xfId="28719" xr:uid="{00000000-0005-0000-0000-0000CC510000}"/>
    <cellStyle name="Note 51 2 3 6 3 5" xfId="37549" xr:uid="{00000000-0005-0000-0000-0000CD510000}"/>
    <cellStyle name="Note 51 2 3 6 4" xfId="14072" xr:uid="{00000000-0005-0000-0000-0000CE510000}"/>
    <cellStyle name="Note 51 2 3 6 5" xfId="21242" xr:uid="{00000000-0005-0000-0000-0000CF510000}"/>
    <cellStyle name="Note 51 2 3 6 6" xfId="28717" xr:uid="{00000000-0005-0000-0000-0000D0510000}"/>
    <cellStyle name="Note 51 2 3 6 7" xfId="37550" xr:uid="{00000000-0005-0000-0000-0000D1510000}"/>
    <cellStyle name="Note 51 2 3 7" xfId="14025" xr:uid="{00000000-0005-0000-0000-0000D2510000}"/>
    <cellStyle name="Note 51 2 3 7 2" xfId="37551" xr:uid="{00000000-0005-0000-0000-0000D3510000}"/>
    <cellStyle name="Note 51 2 3 8" xfId="21289" xr:uid="{00000000-0005-0000-0000-0000D4510000}"/>
    <cellStyle name="Note 51 2 3 9" xfId="28670" xr:uid="{00000000-0005-0000-0000-0000D5510000}"/>
    <cellStyle name="Note 51 2 4" xfId="4976" xr:uid="{00000000-0005-0000-0000-0000D6510000}"/>
    <cellStyle name="Note 51 2 4 2" xfId="4977" xr:uid="{00000000-0005-0000-0000-0000D7510000}"/>
    <cellStyle name="Note 51 2 4 2 2" xfId="4978" xr:uid="{00000000-0005-0000-0000-0000D8510000}"/>
    <cellStyle name="Note 51 2 4 2 2 2" xfId="4979" xr:uid="{00000000-0005-0000-0000-0000D9510000}"/>
    <cellStyle name="Note 51 2 4 2 2 2 2" xfId="14078" xr:uid="{00000000-0005-0000-0000-0000DA510000}"/>
    <cellStyle name="Note 51 2 4 2 2 2 3" xfId="21236" xr:uid="{00000000-0005-0000-0000-0000DB510000}"/>
    <cellStyle name="Note 51 2 4 2 2 2 4" xfId="28723" xr:uid="{00000000-0005-0000-0000-0000DC510000}"/>
    <cellStyle name="Note 51 2 4 2 2 2 5" xfId="37552" xr:uid="{00000000-0005-0000-0000-0000DD510000}"/>
    <cellStyle name="Note 51 2 4 2 2 3" xfId="4980" xr:uid="{00000000-0005-0000-0000-0000DE510000}"/>
    <cellStyle name="Note 51 2 4 2 2 3 2" xfId="14079" xr:uid="{00000000-0005-0000-0000-0000DF510000}"/>
    <cellStyle name="Note 51 2 4 2 2 3 3" xfId="21235" xr:uid="{00000000-0005-0000-0000-0000E0510000}"/>
    <cellStyle name="Note 51 2 4 2 2 3 4" xfId="28724" xr:uid="{00000000-0005-0000-0000-0000E1510000}"/>
    <cellStyle name="Note 51 2 4 2 2 3 5" xfId="37553" xr:uid="{00000000-0005-0000-0000-0000E2510000}"/>
    <cellStyle name="Note 51 2 4 2 2 4" xfId="14077" xr:uid="{00000000-0005-0000-0000-0000E3510000}"/>
    <cellStyle name="Note 51 2 4 2 2 5" xfId="21237" xr:uid="{00000000-0005-0000-0000-0000E4510000}"/>
    <cellStyle name="Note 51 2 4 2 2 6" xfId="28722" xr:uid="{00000000-0005-0000-0000-0000E5510000}"/>
    <cellStyle name="Note 51 2 4 2 2 7" xfId="37554" xr:uid="{00000000-0005-0000-0000-0000E6510000}"/>
    <cellStyle name="Note 51 2 4 2 3" xfId="4981" xr:uid="{00000000-0005-0000-0000-0000E7510000}"/>
    <cellStyle name="Note 51 2 4 2 3 2" xfId="14080" xr:uid="{00000000-0005-0000-0000-0000E8510000}"/>
    <cellStyle name="Note 51 2 4 2 3 3" xfId="21234" xr:uid="{00000000-0005-0000-0000-0000E9510000}"/>
    <cellStyle name="Note 51 2 4 2 3 4" xfId="28725" xr:uid="{00000000-0005-0000-0000-0000EA510000}"/>
    <cellStyle name="Note 51 2 4 2 3 5" xfId="37555" xr:uid="{00000000-0005-0000-0000-0000EB510000}"/>
    <cellStyle name="Note 51 2 4 2 4" xfId="4982" xr:uid="{00000000-0005-0000-0000-0000EC510000}"/>
    <cellStyle name="Note 51 2 4 2 4 2" xfId="14081" xr:uid="{00000000-0005-0000-0000-0000ED510000}"/>
    <cellStyle name="Note 51 2 4 2 4 3" xfId="21233" xr:uid="{00000000-0005-0000-0000-0000EE510000}"/>
    <cellStyle name="Note 51 2 4 2 4 4" xfId="28726" xr:uid="{00000000-0005-0000-0000-0000EF510000}"/>
    <cellStyle name="Note 51 2 4 2 4 5" xfId="37556" xr:uid="{00000000-0005-0000-0000-0000F0510000}"/>
    <cellStyle name="Note 51 2 4 2 5" xfId="14076" xr:uid="{00000000-0005-0000-0000-0000F1510000}"/>
    <cellStyle name="Note 51 2 4 2 5 2" xfId="37557" xr:uid="{00000000-0005-0000-0000-0000F2510000}"/>
    <cellStyle name="Note 51 2 4 2 6" xfId="21238" xr:uid="{00000000-0005-0000-0000-0000F3510000}"/>
    <cellStyle name="Note 51 2 4 2 7" xfId="28721" xr:uid="{00000000-0005-0000-0000-0000F4510000}"/>
    <cellStyle name="Note 51 2 4 2 8" xfId="37558" xr:uid="{00000000-0005-0000-0000-0000F5510000}"/>
    <cellStyle name="Note 51 2 4 3" xfId="4983" xr:uid="{00000000-0005-0000-0000-0000F6510000}"/>
    <cellStyle name="Note 51 2 4 3 2" xfId="4984" xr:uid="{00000000-0005-0000-0000-0000F7510000}"/>
    <cellStyle name="Note 51 2 4 3 2 2" xfId="14083" xr:uid="{00000000-0005-0000-0000-0000F8510000}"/>
    <cellStyle name="Note 51 2 4 3 2 3" xfId="21231" xr:uid="{00000000-0005-0000-0000-0000F9510000}"/>
    <cellStyle name="Note 51 2 4 3 2 4" xfId="28728" xr:uid="{00000000-0005-0000-0000-0000FA510000}"/>
    <cellStyle name="Note 51 2 4 3 2 5" xfId="37559" xr:uid="{00000000-0005-0000-0000-0000FB510000}"/>
    <cellStyle name="Note 51 2 4 3 3" xfId="4985" xr:uid="{00000000-0005-0000-0000-0000FC510000}"/>
    <cellStyle name="Note 51 2 4 3 3 2" xfId="14084" xr:uid="{00000000-0005-0000-0000-0000FD510000}"/>
    <cellStyle name="Note 51 2 4 3 3 3" xfId="21230" xr:uid="{00000000-0005-0000-0000-0000FE510000}"/>
    <cellStyle name="Note 51 2 4 3 3 4" xfId="28729" xr:uid="{00000000-0005-0000-0000-0000FF510000}"/>
    <cellStyle name="Note 51 2 4 3 3 5" xfId="37560" xr:uid="{00000000-0005-0000-0000-000000520000}"/>
    <cellStyle name="Note 51 2 4 3 4" xfId="14082" xr:uid="{00000000-0005-0000-0000-000001520000}"/>
    <cellStyle name="Note 51 2 4 3 5" xfId="21232" xr:uid="{00000000-0005-0000-0000-000002520000}"/>
    <cellStyle name="Note 51 2 4 3 6" xfId="28727" xr:uid="{00000000-0005-0000-0000-000003520000}"/>
    <cellStyle name="Note 51 2 4 3 7" xfId="37561" xr:uid="{00000000-0005-0000-0000-000004520000}"/>
    <cellStyle name="Note 51 2 4 4" xfId="4986" xr:uid="{00000000-0005-0000-0000-000005520000}"/>
    <cellStyle name="Note 51 2 4 4 2" xfId="14085" xr:uid="{00000000-0005-0000-0000-000006520000}"/>
    <cellStyle name="Note 51 2 4 4 3" xfId="21229" xr:uid="{00000000-0005-0000-0000-000007520000}"/>
    <cellStyle name="Note 51 2 4 4 4" xfId="28730" xr:uid="{00000000-0005-0000-0000-000008520000}"/>
    <cellStyle name="Note 51 2 4 4 5" xfId="37562" xr:uid="{00000000-0005-0000-0000-000009520000}"/>
    <cellStyle name="Note 51 2 4 5" xfId="4987" xr:uid="{00000000-0005-0000-0000-00000A520000}"/>
    <cellStyle name="Note 51 2 4 5 2" xfId="14086" xr:uid="{00000000-0005-0000-0000-00000B520000}"/>
    <cellStyle name="Note 51 2 4 5 3" xfId="21228" xr:uid="{00000000-0005-0000-0000-00000C520000}"/>
    <cellStyle name="Note 51 2 4 5 4" xfId="28731" xr:uid="{00000000-0005-0000-0000-00000D520000}"/>
    <cellStyle name="Note 51 2 4 5 5" xfId="37563" xr:uid="{00000000-0005-0000-0000-00000E520000}"/>
    <cellStyle name="Note 51 2 4 6" xfId="14075" xr:uid="{00000000-0005-0000-0000-00000F520000}"/>
    <cellStyle name="Note 51 2 4 6 2" xfId="37564" xr:uid="{00000000-0005-0000-0000-000010520000}"/>
    <cellStyle name="Note 51 2 4 7" xfId="21239" xr:uid="{00000000-0005-0000-0000-000011520000}"/>
    <cellStyle name="Note 51 2 4 8" xfId="28720" xr:uid="{00000000-0005-0000-0000-000012520000}"/>
    <cellStyle name="Note 51 2 4 9" xfId="37565" xr:uid="{00000000-0005-0000-0000-000013520000}"/>
    <cellStyle name="Note 51 2 5" xfId="13960" xr:uid="{00000000-0005-0000-0000-000014520000}"/>
    <cellStyle name="Note 51 2 5 2" xfId="37566" xr:uid="{00000000-0005-0000-0000-000015520000}"/>
    <cellStyle name="Note 51 2 6" xfId="21354" xr:uid="{00000000-0005-0000-0000-000016520000}"/>
    <cellStyle name="Note 51 2 7" xfId="28605" xr:uid="{00000000-0005-0000-0000-000017520000}"/>
    <cellStyle name="Note 51 2 8" xfId="37567" xr:uid="{00000000-0005-0000-0000-000018520000}"/>
    <cellStyle name="Note 51 3" xfId="4988" xr:uid="{00000000-0005-0000-0000-000019520000}"/>
    <cellStyle name="Note 51 3 2" xfId="4989" xr:uid="{00000000-0005-0000-0000-00001A520000}"/>
    <cellStyle name="Note 51 3 2 10" xfId="37568" xr:uid="{00000000-0005-0000-0000-00001B520000}"/>
    <cellStyle name="Note 51 3 2 2" xfId="4990" xr:uid="{00000000-0005-0000-0000-00001C520000}"/>
    <cellStyle name="Note 51 3 2 2 2" xfId="4991" xr:uid="{00000000-0005-0000-0000-00001D520000}"/>
    <cellStyle name="Note 51 3 2 2 2 2" xfId="4992" xr:uid="{00000000-0005-0000-0000-00001E520000}"/>
    <cellStyle name="Note 51 3 2 2 2 2 2" xfId="4993" xr:uid="{00000000-0005-0000-0000-00001F520000}"/>
    <cellStyle name="Note 51 3 2 2 2 2 2 2" xfId="14092" xr:uid="{00000000-0005-0000-0000-000020520000}"/>
    <cellStyle name="Note 51 3 2 2 2 2 2 3" xfId="21222" xr:uid="{00000000-0005-0000-0000-000021520000}"/>
    <cellStyle name="Note 51 3 2 2 2 2 2 4" xfId="28737" xr:uid="{00000000-0005-0000-0000-000022520000}"/>
    <cellStyle name="Note 51 3 2 2 2 2 2 5" xfId="37569" xr:uid="{00000000-0005-0000-0000-000023520000}"/>
    <cellStyle name="Note 51 3 2 2 2 2 3" xfId="4994" xr:uid="{00000000-0005-0000-0000-000024520000}"/>
    <cellStyle name="Note 51 3 2 2 2 2 3 2" xfId="14093" xr:uid="{00000000-0005-0000-0000-000025520000}"/>
    <cellStyle name="Note 51 3 2 2 2 2 3 3" xfId="21221" xr:uid="{00000000-0005-0000-0000-000026520000}"/>
    <cellStyle name="Note 51 3 2 2 2 2 3 4" xfId="28738" xr:uid="{00000000-0005-0000-0000-000027520000}"/>
    <cellStyle name="Note 51 3 2 2 2 2 3 5" xfId="37570" xr:uid="{00000000-0005-0000-0000-000028520000}"/>
    <cellStyle name="Note 51 3 2 2 2 2 4" xfId="14091" xr:uid="{00000000-0005-0000-0000-000029520000}"/>
    <cellStyle name="Note 51 3 2 2 2 2 4 2" xfId="37571" xr:uid="{00000000-0005-0000-0000-00002A520000}"/>
    <cellStyle name="Note 51 3 2 2 2 2 5" xfId="21223" xr:uid="{00000000-0005-0000-0000-00002B520000}"/>
    <cellStyle name="Note 51 3 2 2 2 2 6" xfId="28736" xr:uid="{00000000-0005-0000-0000-00002C520000}"/>
    <cellStyle name="Note 51 3 2 2 2 2 7" xfId="37572" xr:uid="{00000000-0005-0000-0000-00002D520000}"/>
    <cellStyle name="Note 51 3 2 2 2 3" xfId="4995" xr:uid="{00000000-0005-0000-0000-00002E520000}"/>
    <cellStyle name="Note 51 3 2 2 2 3 2" xfId="4996" xr:uid="{00000000-0005-0000-0000-00002F520000}"/>
    <cellStyle name="Note 51 3 2 2 2 3 2 2" xfId="14095" xr:uid="{00000000-0005-0000-0000-000030520000}"/>
    <cellStyle name="Note 51 3 2 2 2 3 2 3" xfId="21219" xr:uid="{00000000-0005-0000-0000-000031520000}"/>
    <cellStyle name="Note 51 3 2 2 2 3 2 4" xfId="28740" xr:uid="{00000000-0005-0000-0000-000032520000}"/>
    <cellStyle name="Note 51 3 2 2 2 3 2 5" xfId="37573" xr:uid="{00000000-0005-0000-0000-000033520000}"/>
    <cellStyle name="Note 51 3 2 2 2 3 3" xfId="14094" xr:uid="{00000000-0005-0000-0000-000034520000}"/>
    <cellStyle name="Note 51 3 2 2 2 3 4" xfId="21220" xr:uid="{00000000-0005-0000-0000-000035520000}"/>
    <cellStyle name="Note 51 3 2 2 2 3 5" xfId="28739" xr:uid="{00000000-0005-0000-0000-000036520000}"/>
    <cellStyle name="Note 51 3 2 2 2 3 6" xfId="37574" xr:uid="{00000000-0005-0000-0000-000037520000}"/>
    <cellStyle name="Note 51 3 2 2 2 4" xfId="4997" xr:uid="{00000000-0005-0000-0000-000038520000}"/>
    <cellStyle name="Note 51 3 2 2 2 4 2" xfId="14096" xr:uid="{00000000-0005-0000-0000-000039520000}"/>
    <cellStyle name="Note 51 3 2 2 2 4 3" xfId="21218" xr:uid="{00000000-0005-0000-0000-00003A520000}"/>
    <cellStyle name="Note 51 3 2 2 2 4 4" xfId="28741" xr:uid="{00000000-0005-0000-0000-00003B520000}"/>
    <cellStyle name="Note 51 3 2 2 2 4 5" xfId="37575" xr:uid="{00000000-0005-0000-0000-00003C520000}"/>
    <cellStyle name="Note 51 3 2 2 2 5" xfId="14090" xr:uid="{00000000-0005-0000-0000-00003D520000}"/>
    <cellStyle name="Note 51 3 2 2 2 5 2" xfId="37576" xr:uid="{00000000-0005-0000-0000-00003E520000}"/>
    <cellStyle name="Note 51 3 2 2 2 6" xfId="21224" xr:uid="{00000000-0005-0000-0000-00003F520000}"/>
    <cellStyle name="Note 51 3 2 2 2 7" xfId="28735" xr:uid="{00000000-0005-0000-0000-000040520000}"/>
    <cellStyle name="Note 51 3 2 2 2 8" xfId="37577" xr:uid="{00000000-0005-0000-0000-000041520000}"/>
    <cellStyle name="Note 51 3 2 2 3" xfId="4998" xr:uid="{00000000-0005-0000-0000-000042520000}"/>
    <cellStyle name="Note 51 3 2 2 3 2" xfId="4999" xr:uid="{00000000-0005-0000-0000-000043520000}"/>
    <cellStyle name="Note 51 3 2 2 3 2 2" xfId="14098" xr:uid="{00000000-0005-0000-0000-000044520000}"/>
    <cellStyle name="Note 51 3 2 2 3 2 3" xfId="21216" xr:uid="{00000000-0005-0000-0000-000045520000}"/>
    <cellStyle name="Note 51 3 2 2 3 2 4" xfId="28743" xr:uid="{00000000-0005-0000-0000-000046520000}"/>
    <cellStyle name="Note 51 3 2 2 3 2 5" xfId="37578" xr:uid="{00000000-0005-0000-0000-000047520000}"/>
    <cellStyle name="Note 51 3 2 2 3 3" xfId="5000" xr:uid="{00000000-0005-0000-0000-000048520000}"/>
    <cellStyle name="Note 51 3 2 2 3 3 2" xfId="14099" xr:uid="{00000000-0005-0000-0000-000049520000}"/>
    <cellStyle name="Note 51 3 2 2 3 3 3" xfId="21215" xr:uid="{00000000-0005-0000-0000-00004A520000}"/>
    <cellStyle name="Note 51 3 2 2 3 3 4" xfId="28744" xr:uid="{00000000-0005-0000-0000-00004B520000}"/>
    <cellStyle name="Note 51 3 2 2 3 3 5" xfId="37579" xr:uid="{00000000-0005-0000-0000-00004C520000}"/>
    <cellStyle name="Note 51 3 2 2 3 4" xfId="14097" xr:uid="{00000000-0005-0000-0000-00004D520000}"/>
    <cellStyle name="Note 51 3 2 2 3 4 2" xfId="37580" xr:uid="{00000000-0005-0000-0000-00004E520000}"/>
    <cellStyle name="Note 51 3 2 2 3 5" xfId="21217" xr:uid="{00000000-0005-0000-0000-00004F520000}"/>
    <cellStyle name="Note 51 3 2 2 3 6" xfId="28742" xr:uid="{00000000-0005-0000-0000-000050520000}"/>
    <cellStyle name="Note 51 3 2 2 3 7" xfId="37581" xr:uid="{00000000-0005-0000-0000-000051520000}"/>
    <cellStyle name="Note 51 3 2 2 4" xfId="5001" xr:uid="{00000000-0005-0000-0000-000052520000}"/>
    <cellStyle name="Note 51 3 2 2 4 2" xfId="5002" xr:uid="{00000000-0005-0000-0000-000053520000}"/>
    <cellStyle name="Note 51 3 2 2 4 2 2" xfId="14101" xr:uid="{00000000-0005-0000-0000-000054520000}"/>
    <cellStyle name="Note 51 3 2 2 4 2 3" xfId="21213" xr:uid="{00000000-0005-0000-0000-000055520000}"/>
    <cellStyle name="Note 51 3 2 2 4 2 4" xfId="28746" xr:uid="{00000000-0005-0000-0000-000056520000}"/>
    <cellStyle name="Note 51 3 2 2 4 2 5" xfId="37582" xr:uid="{00000000-0005-0000-0000-000057520000}"/>
    <cellStyle name="Note 51 3 2 2 4 3" xfId="5003" xr:uid="{00000000-0005-0000-0000-000058520000}"/>
    <cellStyle name="Note 51 3 2 2 4 3 2" xfId="14102" xr:uid="{00000000-0005-0000-0000-000059520000}"/>
    <cellStyle name="Note 51 3 2 2 4 3 3" xfId="21212" xr:uid="{00000000-0005-0000-0000-00005A520000}"/>
    <cellStyle name="Note 51 3 2 2 4 3 4" xfId="28747" xr:uid="{00000000-0005-0000-0000-00005B520000}"/>
    <cellStyle name="Note 51 3 2 2 4 3 5" xfId="37583" xr:uid="{00000000-0005-0000-0000-00005C520000}"/>
    <cellStyle name="Note 51 3 2 2 4 4" xfId="14100" xr:uid="{00000000-0005-0000-0000-00005D520000}"/>
    <cellStyle name="Note 51 3 2 2 4 5" xfId="21214" xr:uid="{00000000-0005-0000-0000-00005E520000}"/>
    <cellStyle name="Note 51 3 2 2 4 6" xfId="28745" xr:uid="{00000000-0005-0000-0000-00005F520000}"/>
    <cellStyle name="Note 51 3 2 2 4 7" xfId="37584" xr:uid="{00000000-0005-0000-0000-000060520000}"/>
    <cellStyle name="Note 51 3 2 2 5" xfId="5004" xr:uid="{00000000-0005-0000-0000-000061520000}"/>
    <cellStyle name="Note 51 3 2 2 5 2" xfId="14103" xr:uid="{00000000-0005-0000-0000-000062520000}"/>
    <cellStyle name="Note 51 3 2 2 5 3" xfId="21211" xr:uid="{00000000-0005-0000-0000-000063520000}"/>
    <cellStyle name="Note 51 3 2 2 5 4" xfId="28748" xr:uid="{00000000-0005-0000-0000-000064520000}"/>
    <cellStyle name="Note 51 3 2 2 5 5" xfId="37585" xr:uid="{00000000-0005-0000-0000-000065520000}"/>
    <cellStyle name="Note 51 3 2 2 6" xfId="14089" xr:uid="{00000000-0005-0000-0000-000066520000}"/>
    <cellStyle name="Note 51 3 2 2 6 2" xfId="37586" xr:uid="{00000000-0005-0000-0000-000067520000}"/>
    <cellStyle name="Note 51 3 2 2 7" xfId="21225" xr:uid="{00000000-0005-0000-0000-000068520000}"/>
    <cellStyle name="Note 51 3 2 2 8" xfId="28734" xr:uid="{00000000-0005-0000-0000-000069520000}"/>
    <cellStyle name="Note 51 3 2 2 9" xfId="37587" xr:uid="{00000000-0005-0000-0000-00006A520000}"/>
    <cellStyle name="Note 51 3 2 3" xfId="5005" xr:uid="{00000000-0005-0000-0000-00006B520000}"/>
    <cellStyle name="Note 51 3 2 3 2" xfId="5006" xr:uid="{00000000-0005-0000-0000-00006C520000}"/>
    <cellStyle name="Note 51 3 2 3 2 2" xfId="5007" xr:uid="{00000000-0005-0000-0000-00006D520000}"/>
    <cellStyle name="Note 51 3 2 3 2 2 2" xfId="5008" xr:uid="{00000000-0005-0000-0000-00006E520000}"/>
    <cellStyle name="Note 51 3 2 3 2 2 2 2" xfId="14107" xr:uid="{00000000-0005-0000-0000-00006F520000}"/>
    <cellStyle name="Note 51 3 2 3 2 2 2 3" xfId="21207" xr:uid="{00000000-0005-0000-0000-000070520000}"/>
    <cellStyle name="Note 51 3 2 3 2 2 2 4" xfId="28752" xr:uid="{00000000-0005-0000-0000-000071520000}"/>
    <cellStyle name="Note 51 3 2 3 2 2 2 5" xfId="37588" xr:uid="{00000000-0005-0000-0000-000072520000}"/>
    <cellStyle name="Note 51 3 2 3 2 2 3" xfId="5009" xr:uid="{00000000-0005-0000-0000-000073520000}"/>
    <cellStyle name="Note 51 3 2 3 2 2 3 2" xfId="14108" xr:uid="{00000000-0005-0000-0000-000074520000}"/>
    <cellStyle name="Note 51 3 2 3 2 2 3 3" xfId="21206" xr:uid="{00000000-0005-0000-0000-000075520000}"/>
    <cellStyle name="Note 51 3 2 3 2 2 3 4" xfId="28753" xr:uid="{00000000-0005-0000-0000-000076520000}"/>
    <cellStyle name="Note 51 3 2 3 2 2 3 5" xfId="37589" xr:uid="{00000000-0005-0000-0000-000077520000}"/>
    <cellStyle name="Note 51 3 2 3 2 2 4" xfId="14106" xr:uid="{00000000-0005-0000-0000-000078520000}"/>
    <cellStyle name="Note 51 3 2 3 2 2 4 2" xfId="37590" xr:uid="{00000000-0005-0000-0000-000079520000}"/>
    <cellStyle name="Note 51 3 2 3 2 2 5" xfId="21208" xr:uid="{00000000-0005-0000-0000-00007A520000}"/>
    <cellStyle name="Note 51 3 2 3 2 2 6" xfId="28751" xr:uid="{00000000-0005-0000-0000-00007B520000}"/>
    <cellStyle name="Note 51 3 2 3 2 2 7" xfId="37591" xr:uid="{00000000-0005-0000-0000-00007C520000}"/>
    <cellStyle name="Note 51 3 2 3 2 3" xfId="5010" xr:uid="{00000000-0005-0000-0000-00007D520000}"/>
    <cellStyle name="Note 51 3 2 3 2 3 2" xfId="5011" xr:uid="{00000000-0005-0000-0000-00007E520000}"/>
    <cellStyle name="Note 51 3 2 3 2 3 2 2" xfId="14110" xr:uid="{00000000-0005-0000-0000-00007F520000}"/>
    <cellStyle name="Note 51 3 2 3 2 3 2 3" xfId="21204" xr:uid="{00000000-0005-0000-0000-000080520000}"/>
    <cellStyle name="Note 51 3 2 3 2 3 2 4" xfId="28755" xr:uid="{00000000-0005-0000-0000-000081520000}"/>
    <cellStyle name="Note 51 3 2 3 2 3 2 5" xfId="37592" xr:uid="{00000000-0005-0000-0000-000082520000}"/>
    <cellStyle name="Note 51 3 2 3 2 3 3" xfId="14109" xr:uid="{00000000-0005-0000-0000-000083520000}"/>
    <cellStyle name="Note 51 3 2 3 2 3 4" xfId="21205" xr:uid="{00000000-0005-0000-0000-000084520000}"/>
    <cellStyle name="Note 51 3 2 3 2 3 5" xfId="28754" xr:uid="{00000000-0005-0000-0000-000085520000}"/>
    <cellStyle name="Note 51 3 2 3 2 3 6" xfId="37593" xr:uid="{00000000-0005-0000-0000-000086520000}"/>
    <cellStyle name="Note 51 3 2 3 2 4" xfId="5012" xr:uid="{00000000-0005-0000-0000-000087520000}"/>
    <cellStyle name="Note 51 3 2 3 2 4 2" xfId="14111" xr:uid="{00000000-0005-0000-0000-000088520000}"/>
    <cellStyle name="Note 51 3 2 3 2 4 3" xfId="21203" xr:uid="{00000000-0005-0000-0000-000089520000}"/>
    <cellStyle name="Note 51 3 2 3 2 4 4" xfId="28756" xr:uid="{00000000-0005-0000-0000-00008A520000}"/>
    <cellStyle name="Note 51 3 2 3 2 4 5" xfId="37594" xr:uid="{00000000-0005-0000-0000-00008B520000}"/>
    <cellStyle name="Note 51 3 2 3 2 5" xfId="14105" xr:uid="{00000000-0005-0000-0000-00008C520000}"/>
    <cellStyle name="Note 51 3 2 3 2 5 2" xfId="37595" xr:uid="{00000000-0005-0000-0000-00008D520000}"/>
    <cellStyle name="Note 51 3 2 3 2 6" xfId="21209" xr:uid="{00000000-0005-0000-0000-00008E520000}"/>
    <cellStyle name="Note 51 3 2 3 2 7" xfId="28750" xr:uid="{00000000-0005-0000-0000-00008F520000}"/>
    <cellStyle name="Note 51 3 2 3 2 8" xfId="37596" xr:uid="{00000000-0005-0000-0000-000090520000}"/>
    <cellStyle name="Note 51 3 2 3 3" xfId="5013" xr:uid="{00000000-0005-0000-0000-000091520000}"/>
    <cellStyle name="Note 51 3 2 3 3 2" xfId="5014" xr:uid="{00000000-0005-0000-0000-000092520000}"/>
    <cellStyle name="Note 51 3 2 3 3 2 2" xfId="14113" xr:uid="{00000000-0005-0000-0000-000093520000}"/>
    <cellStyle name="Note 51 3 2 3 3 2 3" xfId="21201" xr:uid="{00000000-0005-0000-0000-000094520000}"/>
    <cellStyle name="Note 51 3 2 3 3 2 4" xfId="28758" xr:uid="{00000000-0005-0000-0000-000095520000}"/>
    <cellStyle name="Note 51 3 2 3 3 2 5" xfId="37597" xr:uid="{00000000-0005-0000-0000-000096520000}"/>
    <cellStyle name="Note 51 3 2 3 3 3" xfId="5015" xr:uid="{00000000-0005-0000-0000-000097520000}"/>
    <cellStyle name="Note 51 3 2 3 3 3 2" xfId="14114" xr:uid="{00000000-0005-0000-0000-000098520000}"/>
    <cellStyle name="Note 51 3 2 3 3 3 3" xfId="21200" xr:uid="{00000000-0005-0000-0000-000099520000}"/>
    <cellStyle name="Note 51 3 2 3 3 3 4" xfId="28759" xr:uid="{00000000-0005-0000-0000-00009A520000}"/>
    <cellStyle name="Note 51 3 2 3 3 3 5" xfId="37598" xr:uid="{00000000-0005-0000-0000-00009B520000}"/>
    <cellStyle name="Note 51 3 2 3 3 4" xfId="14112" xr:uid="{00000000-0005-0000-0000-00009C520000}"/>
    <cellStyle name="Note 51 3 2 3 3 4 2" xfId="37599" xr:uid="{00000000-0005-0000-0000-00009D520000}"/>
    <cellStyle name="Note 51 3 2 3 3 5" xfId="21202" xr:uid="{00000000-0005-0000-0000-00009E520000}"/>
    <cellStyle name="Note 51 3 2 3 3 6" xfId="28757" xr:uid="{00000000-0005-0000-0000-00009F520000}"/>
    <cellStyle name="Note 51 3 2 3 3 7" xfId="37600" xr:uid="{00000000-0005-0000-0000-0000A0520000}"/>
    <cellStyle name="Note 51 3 2 3 4" xfId="5016" xr:uid="{00000000-0005-0000-0000-0000A1520000}"/>
    <cellStyle name="Note 51 3 2 3 4 2" xfId="5017" xr:uid="{00000000-0005-0000-0000-0000A2520000}"/>
    <cellStyle name="Note 51 3 2 3 4 2 2" xfId="14116" xr:uid="{00000000-0005-0000-0000-0000A3520000}"/>
    <cellStyle name="Note 51 3 2 3 4 2 3" xfId="21198" xr:uid="{00000000-0005-0000-0000-0000A4520000}"/>
    <cellStyle name="Note 51 3 2 3 4 2 4" xfId="28761" xr:uid="{00000000-0005-0000-0000-0000A5520000}"/>
    <cellStyle name="Note 51 3 2 3 4 2 5" xfId="37601" xr:uid="{00000000-0005-0000-0000-0000A6520000}"/>
    <cellStyle name="Note 51 3 2 3 4 3" xfId="5018" xr:uid="{00000000-0005-0000-0000-0000A7520000}"/>
    <cellStyle name="Note 51 3 2 3 4 3 2" xfId="14117" xr:uid="{00000000-0005-0000-0000-0000A8520000}"/>
    <cellStyle name="Note 51 3 2 3 4 3 3" xfId="21197" xr:uid="{00000000-0005-0000-0000-0000A9520000}"/>
    <cellStyle name="Note 51 3 2 3 4 3 4" xfId="28762" xr:uid="{00000000-0005-0000-0000-0000AA520000}"/>
    <cellStyle name="Note 51 3 2 3 4 3 5" xfId="37602" xr:uid="{00000000-0005-0000-0000-0000AB520000}"/>
    <cellStyle name="Note 51 3 2 3 4 4" xfId="14115" xr:uid="{00000000-0005-0000-0000-0000AC520000}"/>
    <cellStyle name="Note 51 3 2 3 4 5" xfId="21199" xr:uid="{00000000-0005-0000-0000-0000AD520000}"/>
    <cellStyle name="Note 51 3 2 3 4 6" xfId="28760" xr:uid="{00000000-0005-0000-0000-0000AE520000}"/>
    <cellStyle name="Note 51 3 2 3 4 7" xfId="37603" xr:uid="{00000000-0005-0000-0000-0000AF520000}"/>
    <cellStyle name="Note 51 3 2 3 5" xfId="5019" xr:uid="{00000000-0005-0000-0000-0000B0520000}"/>
    <cellStyle name="Note 51 3 2 3 5 2" xfId="14118" xr:uid="{00000000-0005-0000-0000-0000B1520000}"/>
    <cellStyle name="Note 51 3 2 3 5 3" xfId="21196" xr:uid="{00000000-0005-0000-0000-0000B2520000}"/>
    <cellStyle name="Note 51 3 2 3 5 4" xfId="28763" xr:uid="{00000000-0005-0000-0000-0000B3520000}"/>
    <cellStyle name="Note 51 3 2 3 5 5" xfId="37604" xr:uid="{00000000-0005-0000-0000-0000B4520000}"/>
    <cellStyle name="Note 51 3 2 3 6" xfId="14104" xr:uid="{00000000-0005-0000-0000-0000B5520000}"/>
    <cellStyle name="Note 51 3 2 3 6 2" xfId="37605" xr:uid="{00000000-0005-0000-0000-0000B6520000}"/>
    <cellStyle name="Note 51 3 2 3 7" xfId="21210" xr:uid="{00000000-0005-0000-0000-0000B7520000}"/>
    <cellStyle name="Note 51 3 2 3 8" xfId="28749" xr:uid="{00000000-0005-0000-0000-0000B8520000}"/>
    <cellStyle name="Note 51 3 2 3 9" xfId="37606" xr:uid="{00000000-0005-0000-0000-0000B9520000}"/>
    <cellStyle name="Note 51 3 2 4" xfId="5020" xr:uid="{00000000-0005-0000-0000-0000BA520000}"/>
    <cellStyle name="Note 51 3 2 4 2" xfId="5021" xr:uid="{00000000-0005-0000-0000-0000BB520000}"/>
    <cellStyle name="Note 51 3 2 4 2 2" xfId="5022" xr:uid="{00000000-0005-0000-0000-0000BC520000}"/>
    <cellStyle name="Note 51 3 2 4 2 2 2" xfId="5023" xr:uid="{00000000-0005-0000-0000-0000BD520000}"/>
    <cellStyle name="Note 51 3 2 4 2 2 2 2" xfId="14122" xr:uid="{00000000-0005-0000-0000-0000BE520000}"/>
    <cellStyle name="Note 51 3 2 4 2 2 2 3" xfId="21192" xr:uid="{00000000-0005-0000-0000-0000BF520000}"/>
    <cellStyle name="Note 51 3 2 4 2 2 2 4" xfId="28767" xr:uid="{00000000-0005-0000-0000-0000C0520000}"/>
    <cellStyle name="Note 51 3 2 4 2 2 2 5" xfId="37607" xr:uid="{00000000-0005-0000-0000-0000C1520000}"/>
    <cellStyle name="Note 51 3 2 4 2 2 3" xfId="5024" xr:uid="{00000000-0005-0000-0000-0000C2520000}"/>
    <cellStyle name="Note 51 3 2 4 2 2 3 2" xfId="14123" xr:uid="{00000000-0005-0000-0000-0000C3520000}"/>
    <cellStyle name="Note 51 3 2 4 2 2 3 3" xfId="21191" xr:uid="{00000000-0005-0000-0000-0000C4520000}"/>
    <cellStyle name="Note 51 3 2 4 2 2 3 4" xfId="28768" xr:uid="{00000000-0005-0000-0000-0000C5520000}"/>
    <cellStyle name="Note 51 3 2 4 2 2 3 5" xfId="37608" xr:uid="{00000000-0005-0000-0000-0000C6520000}"/>
    <cellStyle name="Note 51 3 2 4 2 2 4" xfId="14121" xr:uid="{00000000-0005-0000-0000-0000C7520000}"/>
    <cellStyle name="Note 51 3 2 4 2 2 5" xfId="21193" xr:uid="{00000000-0005-0000-0000-0000C8520000}"/>
    <cellStyle name="Note 51 3 2 4 2 2 6" xfId="28766" xr:uid="{00000000-0005-0000-0000-0000C9520000}"/>
    <cellStyle name="Note 51 3 2 4 2 2 7" xfId="37609" xr:uid="{00000000-0005-0000-0000-0000CA520000}"/>
    <cellStyle name="Note 51 3 2 4 2 3" xfId="5025" xr:uid="{00000000-0005-0000-0000-0000CB520000}"/>
    <cellStyle name="Note 51 3 2 4 2 3 2" xfId="14124" xr:uid="{00000000-0005-0000-0000-0000CC520000}"/>
    <cellStyle name="Note 51 3 2 4 2 3 3" xfId="21190" xr:uid="{00000000-0005-0000-0000-0000CD520000}"/>
    <cellStyle name="Note 51 3 2 4 2 3 4" xfId="28769" xr:uid="{00000000-0005-0000-0000-0000CE520000}"/>
    <cellStyle name="Note 51 3 2 4 2 3 5" xfId="37610" xr:uid="{00000000-0005-0000-0000-0000CF520000}"/>
    <cellStyle name="Note 51 3 2 4 2 4" xfId="5026" xr:uid="{00000000-0005-0000-0000-0000D0520000}"/>
    <cellStyle name="Note 51 3 2 4 2 4 2" xfId="14125" xr:uid="{00000000-0005-0000-0000-0000D1520000}"/>
    <cellStyle name="Note 51 3 2 4 2 4 3" xfId="21189" xr:uid="{00000000-0005-0000-0000-0000D2520000}"/>
    <cellStyle name="Note 51 3 2 4 2 4 4" xfId="28770" xr:uid="{00000000-0005-0000-0000-0000D3520000}"/>
    <cellStyle name="Note 51 3 2 4 2 4 5" xfId="37611" xr:uid="{00000000-0005-0000-0000-0000D4520000}"/>
    <cellStyle name="Note 51 3 2 4 2 5" xfId="14120" xr:uid="{00000000-0005-0000-0000-0000D5520000}"/>
    <cellStyle name="Note 51 3 2 4 2 5 2" xfId="37612" xr:uid="{00000000-0005-0000-0000-0000D6520000}"/>
    <cellStyle name="Note 51 3 2 4 2 6" xfId="21194" xr:uid="{00000000-0005-0000-0000-0000D7520000}"/>
    <cellStyle name="Note 51 3 2 4 2 7" xfId="28765" xr:uid="{00000000-0005-0000-0000-0000D8520000}"/>
    <cellStyle name="Note 51 3 2 4 2 8" xfId="37613" xr:uid="{00000000-0005-0000-0000-0000D9520000}"/>
    <cellStyle name="Note 51 3 2 4 3" xfId="5027" xr:uid="{00000000-0005-0000-0000-0000DA520000}"/>
    <cellStyle name="Note 51 3 2 4 3 2" xfId="5028" xr:uid="{00000000-0005-0000-0000-0000DB520000}"/>
    <cellStyle name="Note 51 3 2 4 3 2 2" xfId="14127" xr:uid="{00000000-0005-0000-0000-0000DC520000}"/>
    <cellStyle name="Note 51 3 2 4 3 2 3" xfId="21187" xr:uid="{00000000-0005-0000-0000-0000DD520000}"/>
    <cellStyle name="Note 51 3 2 4 3 2 4" xfId="28772" xr:uid="{00000000-0005-0000-0000-0000DE520000}"/>
    <cellStyle name="Note 51 3 2 4 3 2 5" xfId="37614" xr:uid="{00000000-0005-0000-0000-0000DF520000}"/>
    <cellStyle name="Note 51 3 2 4 3 3" xfId="5029" xr:uid="{00000000-0005-0000-0000-0000E0520000}"/>
    <cellStyle name="Note 51 3 2 4 3 3 2" xfId="14128" xr:uid="{00000000-0005-0000-0000-0000E1520000}"/>
    <cellStyle name="Note 51 3 2 4 3 3 3" xfId="21186" xr:uid="{00000000-0005-0000-0000-0000E2520000}"/>
    <cellStyle name="Note 51 3 2 4 3 3 4" xfId="28773" xr:uid="{00000000-0005-0000-0000-0000E3520000}"/>
    <cellStyle name="Note 51 3 2 4 3 3 5" xfId="37615" xr:uid="{00000000-0005-0000-0000-0000E4520000}"/>
    <cellStyle name="Note 51 3 2 4 3 4" xfId="14126" xr:uid="{00000000-0005-0000-0000-0000E5520000}"/>
    <cellStyle name="Note 51 3 2 4 3 5" xfId="21188" xr:uid="{00000000-0005-0000-0000-0000E6520000}"/>
    <cellStyle name="Note 51 3 2 4 3 6" xfId="28771" xr:uid="{00000000-0005-0000-0000-0000E7520000}"/>
    <cellStyle name="Note 51 3 2 4 3 7" xfId="37616" xr:uid="{00000000-0005-0000-0000-0000E8520000}"/>
    <cellStyle name="Note 51 3 2 4 4" xfId="5030" xr:uid="{00000000-0005-0000-0000-0000E9520000}"/>
    <cellStyle name="Note 51 3 2 4 4 2" xfId="14129" xr:uid="{00000000-0005-0000-0000-0000EA520000}"/>
    <cellStyle name="Note 51 3 2 4 4 3" xfId="21185" xr:uid="{00000000-0005-0000-0000-0000EB520000}"/>
    <cellStyle name="Note 51 3 2 4 4 4" xfId="28774" xr:uid="{00000000-0005-0000-0000-0000EC520000}"/>
    <cellStyle name="Note 51 3 2 4 4 5" xfId="37617" xr:uid="{00000000-0005-0000-0000-0000ED520000}"/>
    <cellStyle name="Note 51 3 2 4 5" xfId="5031" xr:uid="{00000000-0005-0000-0000-0000EE520000}"/>
    <cellStyle name="Note 51 3 2 4 5 2" xfId="14130" xr:uid="{00000000-0005-0000-0000-0000EF520000}"/>
    <cellStyle name="Note 51 3 2 4 5 3" xfId="21184" xr:uid="{00000000-0005-0000-0000-0000F0520000}"/>
    <cellStyle name="Note 51 3 2 4 5 4" xfId="28775" xr:uid="{00000000-0005-0000-0000-0000F1520000}"/>
    <cellStyle name="Note 51 3 2 4 5 5" xfId="37618" xr:uid="{00000000-0005-0000-0000-0000F2520000}"/>
    <cellStyle name="Note 51 3 2 4 6" xfId="14119" xr:uid="{00000000-0005-0000-0000-0000F3520000}"/>
    <cellStyle name="Note 51 3 2 4 6 2" xfId="37619" xr:uid="{00000000-0005-0000-0000-0000F4520000}"/>
    <cellStyle name="Note 51 3 2 4 7" xfId="21195" xr:uid="{00000000-0005-0000-0000-0000F5520000}"/>
    <cellStyle name="Note 51 3 2 4 8" xfId="28764" xr:uid="{00000000-0005-0000-0000-0000F6520000}"/>
    <cellStyle name="Note 51 3 2 4 9" xfId="37620" xr:uid="{00000000-0005-0000-0000-0000F7520000}"/>
    <cellStyle name="Note 51 3 2 5" xfId="5032" xr:uid="{00000000-0005-0000-0000-0000F8520000}"/>
    <cellStyle name="Note 51 3 2 5 2" xfId="5033" xr:uid="{00000000-0005-0000-0000-0000F9520000}"/>
    <cellStyle name="Note 51 3 2 5 2 2" xfId="5034" xr:uid="{00000000-0005-0000-0000-0000FA520000}"/>
    <cellStyle name="Note 51 3 2 5 2 2 2" xfId="5035" xr:uid="{00000000-0005-0000-0000-0000FB520000}"/>
    <cellStyle name="Note 51 3 2 5 2 2 2 2" xfId="14134" xr:uid="{00000000-0005-0000-0000-0000FC520000}"/>
    <cellStyle name="Note 51 3 2 5 2 2 2 3" xfId="21180" xr:uid="{00000000-0005-0000-0000-0000FD520000}"/>
    <cellStyle name="Note 51 3 2 5 2 2 2 4" xfId="28779" xr:uid="{00000000-0005-0000-0000-0000FE520000}"/>
    <cellStyle name="Note 51 3 2 5 2 2 2 5" xfId="37621" xr:uid="{00000000-0005-0000-0000-0000FF520000}"/>
    <cellStyle name="Note 51 3 2 5 2 2 3" xfId="5036" xr:uid="{00000000-0005-0000-0000-000000530000}"/>
    <cellStyle name="Note 51 3 2 5 2 2 3 2" xfId="14135" xr:uid="{00000000-0005-0000-0000-000001530000}"/>
    <cellStyle name="Note 51 3 2 5 2 2 3 3" xfId="21179" xr:uid="{00000000-0005-0000-0000-000002530000}"/>
    <cellStyle name="Note 51 3 2 5 2 2 3 4" xfId="28780" xr:uid="{00000000-0005-0000-0000-000003530000}"/>
    <cellStyle name="Note 51 3 2 5 2 2 3 5" xfId="37622" xr:uid="{00000000-0005-0000-0000-000004530000}"/>
    <cellStyle name="Note 51 3 2 5 2 2 4" xfId="14133" xr:uid="{00000000-0005-0000-0000-000005530000}"/>
    <cellStyle name="Note 51 3 2 5 2 2 5" xfId="21181" xr:uid="{00000000-0005-0000-0000-000006530000}"/>
    <cellStyle name="Note 51 3 2 5 2 2 6" xfId="28778" xr:uid="{00000000-0005-0000-0000-000007530000}"/>
    <cellStyle name="Note 51 3 2 5 2 2 7" xfId="37623" xr:uid="{00000000-0005-0000-0000-000008530000}"/>
    <cellStyle name="Note 51 3 2 5 2 3" xfId="5037" xr:uid="{00000000-0005-0000-0000-000009530000}"/>
    <cellStyle name="Note 51 3 2 5 2 3 2" xfId="14136" xr:uid="{00000000-0005-0000-0000-00000A530000}"/>
    <cellStyle name="Note 51 3 2 5 2 3 3" xfId="21178" xr:uid="{00000000-0005-0000-0000-00000B530000}"/>
    <cellStyle name="Note 51 3 2 5 2 3 4" xfId="28781" xr:uid="{00000000-0005-0000-0000-00000C530000}"/>
    <cellStyle name="Note 51 3 2 5 2 3 5" xfId="37624" xr:uid="{00000000-0005-0000-0000-00000D530000}"/>
    <cellStyle name="Note 51 3 2 5 2 4" xfId="5038" xr:uid="{00000000-0005-0000-0000-00000E530000}"/>
    <cellStyle name="Note 51 3 2 5 2 4 2" xfId="14137" xr:uid="{00000000-0005-0000-0000-00000F530000}"/>
    <cellStyle name="Note 51 3 2 5 2 4 3" xfId="21177" xr:uid="{00000000-0005-0000-0000-000010530000}"/>
    <cellStyle name="Note 51 3 2 5 2 4 4" xfId="28782" xr:uid="{00000000-0005-0000-0000-000011530000}"/>
    <cellStyle name="Note 51 3 2 5 2 4 5" xfId="37625" xr:uid="{00000000-0005-0000-0000-000012530000}"/>
    <cellStyle name="Note 51 3 2 5 2 5" xfId="14132" xr:uid="{00000000-0005-0000-0000-000013530000}"/>
    <cellStyle name="Note 51 3 2 5 2 5 2" xfId="37626" xr:uid="{00000000-0005-0000-0000-000014530000}"/>
    <cellStyle name="Note 51 3 2 5 2 6" xfId="21182" xr:uid="{00000000-0005-0000-0000-000015530000}"/>
    <cellStyle name="Note 51 3 2 5 2 7" xfId="28777" xr:uid="{00000000-0005-0000-0000-000016530000}"/>
    <cellStyle name="Note 51 3 2 5 2 8" xfId="37627" xr:uid="{00000000-0005-0000-0000-000017530000}"/>
    <cellStyle name="Note 51 3 2 5 3" xfId="5039" xr:uid="{00000000-0005-0000-0000-000018530000}"/>
    <cellStyle name="Note 51 3 2 5 3 2" xfId="5040" xr:uid="{00000000-0005-0000-0000-000019530000}"/>
    <cellStyle name="Note 51 3 2 5 3 2 2" xfId="14139" xr:uid="{00000000-0005-0000-0000-00001A530000}"/>
    <cellStyle name="Note 51 3 2 5 3 2 3" xfId="21175" xr:uid="{00000000-0005-0000-0000-00001B530000}"/>
    <cellStyle name="Note 51 3 2 5 3 2 4" xfId="28784" xr:uid="{00000000-0005-0000-0000-00001C530000}"/>
    <cellStyle name="Note 51 3 2 5 3 2 5" xfId="37628" xr:uid="{00000000-0005-0000-0000-00001D530000}"/>
    <cellStyle name="Note 51 3 2 5 3 3" xfId="5041" xr:uid="{00000000-0005-0000-0000-00001E530000}"/>
    <cellStyle name="Note 51 3 2 5 3 3 2" xfId="14140" xr:uid="{00000000-0005-0000-0000-00001F530000}"/>
    <cellStyle name="Note 51 3 2 5 3 3 3" xfId="21174" xr:uid="{00000000-0005-0000-0000-000020530000}"/>
    <cellStyle name="Note 51 3 2 5 3 3 4" xfId="28785" xr:uid="{00000000-0005-0000-0000-000021530000}"/>
    <cellStyle name="Note 51 3 2 5 3 3 5" xfId="37629" xr:uid="{00000000-0005-0000-0000-000022530000}"/>
    <cellStyle name="Note 51 3 2 5 3 4" xfId="14138" xr:uid="{00000000-0005-0000-0000-000023530000}"/>
    <cellStyle name="Note 51 3 2 5 3 5" xfId="21176" xr:uid="{00000000-0005-0000-0000-000024530000}"/>
    <cellStyle name="Note 51 3 2 5 3 6" xfId="28783" xr:uid="{00000000-0005-0000-0000-000025530000}"/>
    <cellStyle name="Note 51 3 2 5 3 7" xfId="37630" xr:uid="{00000000-0005-0000-0000-000026530000}"/>
    <cellStyle name="Note 51 3 2 5 4" xfId="5042" xr:uid="{00000000-0005-0000-0000-000027530000}"/>
    <cellStyle name="Note 51 3 2 5 4 2" xfId="14141" xr:uid="{00000000-0005-0000-0000-000028530000}"/>
    <cellStyle name="Note 51 3 2 5 4 3" xfId="21173" xr:uid="{00000000-0005-0000-0000-000029530000}"/>
    <cellStyle name="Note 51 3 2 5 4 4" xfId="28786" xr:uid="{00000000-0005-0000-0000-00002A530000}"/>
    <cellStyle name="Note 51 3 2 5 4 5" xfId="37631" xr:uid="{00000000-0005-0000-0000-00002B530000}"/>
    <cellStyle name="Note 51 3 2 5 5" xfId="5043" xr:uid="{00000000-0005-0000-0000-00002C530000}"/>
    <cellStyle name="Note 51 3 2 5 5 2" xfId="14142" xr:uid="{00000000-0005-0000-0000-00002D530000}"/>
    <cellStyle name="Note 51 3 2 5 5 3" xfId="21172" xr:uid="{00000000-0005-0000-0000-00002E530000}"/>
    <cellStyle name="Note 51 3 2 5 5 4" xfId="28787" xr:uid="{00000000-0005-0000-0000-00002F530000}"/>
    <cellStyle name="Note 51 3 2 5 5 5" xfId="37632" xr:uid="{00000000-0005-0000-0000-000030530000}"/>
    <cellStyle name="Note 51 3 2 5 6" xfId="14131" xr:uid="{00000000-0005-0000-0000-000031530000}"/>
    <cellStyle name="Note 51 3 2 5 6 2" xfId="37633" xr:uid="{00000000-0005-0000-0000-000032530000}"/>
    <cellStyle name="Note 51 3 2 5 7" xfId="21183" xr:uid="{00000000-0005-0000-0000-000033530000}"/>
    <cellStyle name="Note 51 3 2 5 8" xfId="28776" xr:uid="{00000000-0005-0000-0000-000034530000}"/>
    <cellStyle name="Note 51 3 2 5 9" xfId="37634" xr:uid="{00000000-0005-0000-0000-000035530000}"/>
    <cellStyle name="Note 51 3 2 6" xfId="5044" xr:uid="{00000000-0005-0000-0000-000036530000}"/>
    <cellStyle name="Note 51 3 2 6 2" xfId="5045" xr:uid="{00000000-0005-0000-0000-000037530000}"/>
    <cellStyle name="Note 51 3 2 6 2 2" xfId="5046" xr:uid="{00000000-0005-0000-0000-000038530000}"/>
    <cellStyle name="Note 51 3 2 6 2 2 2" xfId="14145" xr:uid="{00000000-0005-0000-0000-000039530000}"/>
    <cellStyle name="Note 51 3 2 6 2 2 3" xfId="21169" xr:uid="{00000000-0005-0000-0000-00003A530000}"/>
    <cellStyle name="Note 51 3 2 6 2 2 4" xfId="28790" xr:uid="{00000000-0005-0000-0000-00003B530000}"/>
    <cellStyle name="Note 51 3 2 6 2 2 5" xfId="37635" xr:uid="{00000000-0005-0000-0000-00003C530000}"/>
    <cellStyle name="Note 51 3 2 6 2 3" xfId="5047" xr:uid="{00000000-0005-0000-0000-00003D530000}"/>
    <cellStyle name="Note 51 3 2 6 2 3 2" xfId="14146" xr:uid="{00000000-0005-0000-0000-00003E530000}"/>
    <cellStyle name="Note 51 3 2 6 2 3 3" xfId="21168" xr:uid="{00000000-0005-0000-0000-00003F530000}"/>
    <cellStyle name="Note 51 3 2 6 2 3 4" xfId="28791" xr:uid="{00000000-0005-0000-0000-000040530000}"/>
    <cellStyle name="Note 51 3 2 6 2 3 5" xfId="37636" xr:uid="{00000000-0005-0000-0000-000041530000}"/>
    <cellStyle name="Note 51 3 2 6 2 4" xfId="14144" xr:uid="{00000000-0005-0000-0000-000042530000}"/>
    <cellStyle name="Note 51 3 2 6 2 4 2" xfId="37637" xr:uid="{00000000-0005-0000-0000-000043530000}"/>
    <cellStyle name="Note 51 3 2 6 2 5" xfId="21170" xr:uid="{00000000-0005-0000-0000-000044530000}"/>
    <cellStyle name="Note 51 3 2 6 2 6" xfId="28789" xr:uid="{00000000-0005-0000-0000-000045530000}"/>
    <cellStyle name="Note 51 3 2 6 2 7" xfId="37638" xr:uid="{00000000-0005-0000-0000-000046530000}"/>
    <cellStyle name="Note 51 3 2 6 3" xfId="5048" xr:uid="{00000000-0005-0000-0000-000047530000}"/>
    <cellStyle name="Note 51 3 2 6 3 2" xfId="5049" xr:uid="{00000000-0005-0000-0000-000048530000}"/>
    <cellStyle name="Note 51 3 2 6 3 2 2" xfId="14148" xr:uid="{00000000-0005-0000-0000-000049530000}"/>
    <cellStyle name="Note 51 3 2 6 3 2 3" xfId="21166" xr:uid="{00000000-0005-0000-0000-00004A530000}"/>
    <cellStyle name="Note 51 3 2 6 3 2 4" xfId="28793" xr:uid="{00000000-0005-0000-0000-00004B530000}"/>
    <cellStyle name="Note 51 3 2 6 3 2 5" xfId="37639" xr:uid="{00000000-0005-0000-0000-00004C530000}"/>
    <cellStyle name="Note 51 3 2 6 3 3" xfId="5050" xr:uid="{00000000-0005-0000-0000-00004D530000}"/>
    <cellStyle name="Note 51 3 2 6 3 3 2" xfId="14149" xr:uid="{00000000-0005-0000-0000-00004E530000}"/>
    <cellStyle name="Note 51 3 2 6 3 3 3" xfId="21165" xr:uid="{00000000-0005-0000-0000-00004F530000}"/>
    <cellStyle name="Note 51 3 2 6 3 3 4" xfId="28794" xr:uid="{00000000-0005-0000-0000-000050530000}"/>
    <cellStyle name="Note 51 3 2 6 3 3 5" xfId="37640" xr:uid="{00000000-0005-0000-0000-000051530000}"/>
    <cellStyle name="Note 51 3 2 6 3 4" xfId="14147" xr:uid="{00000000-0005-0000-0000-000052530000}"/>
    <cellStyle name="Note 51 3 2 6 3 5" xfId="21167" xr:uid="{00000000-0005-0000-0000-000053530000}"/>
    <cellStyle name="Note 51 3 2 6 3 6" xfId="28792" xr:uid="{00000000-0005-0000-0000-000054530000}"/>
    <cellStyle name="Note 51 3 2 6 3 7" xfId="37641" xr:uid="{00000000-0005-0000-0000-000055530000}"/>
    <cellStyle name="Note 51 3 2 6 4" xfId="5051" xr:uid="{00000000-0005-0000-0000-000056530000}"/>
    <cellStyle name="Note 51 3 2 6 4 2" xfId="14150" xr:uid="{00000000-0005-0000-0000-000057530000}"/>
    <cellStyle name="Note 51 3 2 6 4 3" xfId="21164" xr:uid="{00000000-0005-0000-0000-000058530000}"/>
    <cellStyle name="Note 51 3 2 6 4 4" xfId="28795" xr:uid="{00000000-0005-0000-0000-000059530000}"/>
    <cellStyle name="Note 51 3 2 6 4 5" xfId="37642" xr:uid="{00000000-0005-0000-0000-00005A530000}"/>
    <cellStyle name="Note 51 3 2 6 5" xfId="5052" xr:uid="{00000000-0005-0000-0000-00005B530000}"/>
    <cellStyle name="Note 51 3 2 6 5 2" xfId="14151" xr:uid="{00000000-0005-0000-0000-00005C530000}"/>
    <cellStyle name="Note 51 3 2 6 5 3" xfId="21163" xr:uid="{00000000-0005-0000-0000-00005D530000}"/>
    <cellStyle name="Note 51 3 2 6 5 4" xfId="28796" xr:uid="{00000000-0005-0000-0000-00005E530000}"/>
    <cellStyle name="Note 51 3 2 6 5 5" xfId="37643" xr:uid="{00000000-0005-0000-0000-00005F530000}"/>
    <cellStyle name="Note 51 3 2 6 6" xfId="14143" xr:uid="{00000000-0005-0000-0000-000060530000}"/>
    <cellStyle name="Note 51 3 2 6 6 2" xfId="37644" xr:uid="{00000000-0005-0000-0000-000061530000}"/>
    <cellStyle name="Note 51 3 2 6 7" xfId="21171" xr:uid="{00000000-0005-0000-0000-000062530000}"/>
    <cellStyle name="Note 51 3 2 6 8" xfId="28788" xr:uid="{00000000-0005-0000-0000-000063530000}"/>
    <cellStyle name="Note 51 3 2 6 9" xfId="37645" xr:uid="{00000000-0005-0000-0000-000064530000}"/>
    <cellStyle name="Note 51 3 2 7" xfId="14088" xr:uid="{00000000-0005-0000-0000-000065530000}"/>
    <cellStyle name="Note 51 3 2 7 2" xfId="37646" xr:uid="{00000000-0005-0000-0000-000066530000}"/>
    <cellStyle name="Note 51 3 2 8" xfId="21226" xr:uid="{00000000-0005-0000-0000-000067530000}"/>
    <cellStyle name="Note 51 3 2 9" xfId="28733" xr:uid="{00000000-0005-0000-0000-000068530000}"/>
    <cellStyle name="Note 51 3 3" xfId="5053" xr:uid="{00000000-0005-0000-0000-000069530000}"/>
    <cellStyle name="Note 51 3 3 10" xfId="37647" xr:uid="{00000000-0005-0000-0000-00006A530000}"/>
    <cellStyle name="Note 51 3 3 2" xfId="5054" xr:uid="{00000000-0005-0000-0000-00006B530000}"/>
    <cellStyle name="Note 51 3 3 2 2" xfId="5055" xr:uid="{00000000-0005-0000-0000-00006C530000}"/>
    <cellStyle name="Note 51 3 3 2 2 2" xfId="5056" xr:uid="{00000000-0005-0000-0000-00006D530000}"/>
    <cellStyle name="Note 51 3 3 2 2 2 2" xfId="5057" xr:uid="{00000000-0005-0000-0000-00006E530000}"/>
    <cellStyle name="Note 51 3 3 2 2 2 2 2" xfId="14156" xr:uid="{00000000-0005-0000-0000-00006F530000}"/>
    <cellStyle name="Note 51 3 3 2 2 2 2 3" xfId="21158" xr:uid="{00000000-0005-0000-0000-000070530000}"/>
    <cellStyle name="Note 51 3 3 2 2 2 2 4" xfId="28801" xr:uid="{00000000-0005-0000-0000-000071530000}"/>
    <cellStyle name="Note 51 3 3 2 2 2 2 5" xfId="37648" xr:uid="{00000000-0005-0000-0000-000072530000}"/>
    <cellStyle name="Note 51 3 3 2 2 2 3" xfId="5058" xr:uid="{00000000-0005-0000-0000-000073530000}"/>
    <cellStyle name="Note 51 3 3 2 2 2 3 2" xfId="14157" xr:uid="{00000000-0005-0000-0000-000074530000}"/>
    <cellStyle name="Note 51 3 3 2 2 2 3 3" xfId="21157" xr:uid="{00000000-0005-0000-0000-000075530000}"/>
    <cellStyle name="Note 51 3 3 2 2 2 3 4" xfId="28802" xr:uid="{00000000-0005-0000-0000-000076530000}"/>
    <cellStyle name="Note 51 3 3 2 2 2 3 5" xfId="37649" xr:uid="{00000000-0005-0000-0000-000077530000}"/>
    <cellStyle name="Note 51 3 3 2 2 2 4" xfId="14155" xr:uid="{00000000-0005-0000-0000-000078530000}"/>
    <cellStyle name="Note 51 3 3 2 2 2 4 2" xfId="37650" xr:uid="{00000000-0005-0000-0000-000079530000}"/>
    <cellStyle name="Note 51 3 3 2 2 2 5" xfId="21159" xr:uid="{00000000-0005-0000-0000-00007A530000}"/>
    <cellStyle name="Note 51 3 3 2 2 2 6" xfId="28800" xr:uid="{00000000-0005-0000-0000-00007B530000}"/>
    <cellStyle name="Note 51 3 3 2 2 2 7" xfId="37651" xr:uid="{00000000-0005-0000-0000-00007C530000}"/>
    <cellStyle name="Note 51 3 3 2 2 3" xfId="5059" xr:uid="{00000000-0005-0000-0000-00007D530000}"/>
    <cellStyle name="Note 51 3 3 2 2 3 2" xfId="5060" xr:uid="{00000000-0005-0000-0000-00007E530000}"/>
    <cellStyle name="Note 51 3 3 2 2 3 2 2" xfId="14159" xr:uid="{00000000-0005-0000-0000-00007F530000}"/>
    <cellStyle name="Note 51 3 3 2 2 3 2 3" xfId="21155" xr:uid="{00000000-0005-0000-0000-000080530000}"/>
    <cellStyle name="Note 51 3 3 2 2 3 2 4" xfId="28804" xr:uid="{00000000-0005-0000-0000-000081530000}"/>
    <cellStyle name="Note 51 3 3 2 2 3 2 5" xfId="37652" xr:uid="{00000000-0005-0000-0000-000082530000}"/>
    <cellStyle name="Note 51 3 3 2 2 3 3" xfId="14158" xr:uid="{00000000-0005-0000-0000-000083530000}"/>
    <cellStyle name="Note 51 3 3 2 2 3 4" xfId="21156" xr:uid="{00000000-0005-0000-0000-000084530000}"/>
    <cellStyle name="Note 51 3 3 2 2 3 5" xfId="28803" xr:uid="{00000000-0005-0000-0000-000085530000}"/>
    <cellStyle name="Note 51 3 3 2 2 3 6" xfId="37653" xr:uid="{00000000-0005-0000-0000-000086530000}"/>
    <cellStyle name="Note 51 3 3 2 2 4" xfId="5061" xr:uid="{00000000-0005-0000-0000-000087530000}"/>
    <cellStyle name="Note 51 3 3 2 2 4 2" xfId="14160" xr:uid="{00000000-0005-0000-0000-000088530000}"/>
    <cellStyle name="Note 51 3 3 2 2 4 3" xfId="21154" xr:uid="{00000000-0005-0000-0000-000089530000}"/>
    <cellStyle name="Note 51 3 3 2 2 4 4" xfId="28805" xr:uid="{00000000-0005-0000-0000-00008A530000}"/>
    <cellStyle name="Note 51 3 3 2 2 4 5" xfId="37654" xr:uid="{00000000-0005-0000-0000-00008B530000}"/>
    <cellStyle name="Note 51 3 3 2 2 5" xfId="14154" xr:uid="{00000000-0005-0000-0000-00008C530000}"/>
    <cellStyle name="Note 51 3 3 2 2 5 2" xfId="37655" xr:uid="{00000000-0005-0000-0000-00008D530000}"/>
    <cellStyle name="Note 51 3 3 2 2 6" xfId="21160" xr:uid="{00000000-0005-0000-0000-00008E530000}"/>
    <cellStyle name="Note 51 3 3 2 2 7" xfId="28799" xr:uid="{00000000-0005-0000-0000-00008F530000}"/>
    <cellStyle name="Note 51 3 3 2 2 8" xfId="37656" xr:uid="{00000000-0005-0000-0000-000090530000}"/>
    <cellStyle name="Note 51 3 3 2 3" xfId="5062" xr:uid="{00000000-0005-0000-0000-000091530000}"/>
    <cellStyle name="Note 51 3 3 2 3 2" xfId="5063" xr:uid="{00000000-0005-0000-0000-000092530000}"/>
    <cellStyle name="Note 51 3 3 2 3 2 2" xfId="14162" xr:uid="{00000000-0005-0000-0000-000093530000}"/>
    <cellStyle name="Note 51 3 3 2 3 2 3" xfId="21152" xr:uid="{00000000-0005-0000-0000-000094530000}"/>
    <cellStyle name="Note 51 3 3 2 3 2 4" xfId="28807" xr:uid="{00000000-0005-0000-0000-000095530000}"/>
    <cellStyle name="Note 51 3 3 2 3 2 5" xfId="37657" xr:uid="{00000000-0005-0000-0000-000096530000}"/>
    <cellStyle name="Note 51 3 3 2 3 3" xfId="5064" xr:uid="{00000000-0005-0000-0000-000097530000}"/>
    <cellStyle name="Note 51 3 3 2 3 3 2" xfId="14163" xr:uid="{00000000-0005-0000-0000-000098530000}"/>
    <cellStyle name="Note 51 3 3 2 3 3 3" xfId="21151" xr:uid="{00000000-0005-0000-0000-000099530000}"/>
    <cellStyle name="Note 51 3 3 2 3 3 4" xfId="28808" xr:uid="{00000000-0005-0000-0000-00009A530000}"/>
    <cellStyle name="Note 51 3 3 2 3 3 5" xfId="37658" xr:uid="{00000000-0005-0000-0000-00009B530000}"/>
    <cellStyle name="Note 51 3 3 2 3 4" xfId="14161" xr:uid="{00000000-0005-0000-0000-00009C530000}"/>
    <cellStyle name="Note 51 3 3 2 3 4 2" xfId="37659" xr:uid="{00000000-0005-0000-0000-00009D530000}"/>
    <cellStyle name="Note 51 3 3 2 3 5" xfId="21153" xr:uid="{00000000-0005-0000-0000-00009E530000}"/>
    <cellStyle name="Note 51 3 3 2 3 6" xfId="28806" xr:uid="{00000000-0005-0000-0000-00009F530000}"/>
    <cellStyle name="Note 51 3 3 2 3 7" xfId="37660" xr:uid="{00000000-0005-0000-0000-0000A0530000}"/>
    <cellStyle name="Note 51 3 3 2 4" xfId="5065" xr:uid="{00000000-0005-0000-0000-0000A1530000}"/>
    <cellStyle name="Note 51 3 3 2 4 2" xfId="5066" xr:uid="{00000000-0005-0000-0000-0000A2530000}"/>
    <cellStyle name="Note 51 3 3 2 4 2 2" xfId="14165" xr:uid="{00000000-0005-0000-0000-0000A3530000}"/>
    <cellStyle name="Note 51 3 3 2 4 2 3" xfId="21149" xr:uid="{00000000-0005-0000-0000-0000A4530000}"/>
    <cellStyle name="Note 51 3 3 2 4 2 4" xfId="28810" xr:uid="{00000000-0005-0000-0000-0000A5530000}"/>
    <cellStyle name="Note 51 3 3 2 4 2 5" xfId="37661" xr:uid="{00000000-0005-0000-0000-0000A6530000}"/>
    <cellStyle name="Note 51 3 3 2 4 3" xfId="5067" xr:uid="{00000000-0005-0000-0000-0000A7530000}"/>
    <cellStyle name="Note 51 3 3 2 4 3 2" xfId="14166" xr:uid="{00000000-0005-0000-0000-0000A8530000}"/>
    <cellStyle name="Note 51 3 3 2 4 3 3" xfId="21148" xr:uid="{00000000-0005-0000-0000-0000A9530000}"/>
    <cellStyle name="Note 51 3 3 2 4 3 4" xfId="28811" xr:uid="{00000000-0005-0000-0000-0000AA530000}"/>
    <cellStyle name="Note 51 3 3 2 4 3 5" xfId="37662" xr:uid="{00000000-0005-0000-0000-0000AB530000}"/>
    <cellStyle name="Note 51 3 3 2 4 4" xfId="14164" xr:uid="{00000000-0005-0000-0000-0000AC530000}"/>
    <cellStyle name="Note 51 3 3 2 4 5" xfId="21150" xr:uid="{00000000-0005-0000-0000-0000AD530000}"/>
    <cellStyle name="Note 51 3 3 2 4 6" xfId="28809" xr:uid="{00000000-0005-0000-0000-0000AE530000}"/>
    <cellStyle name="Note 51 3 3 2 4 7" xfId="37663" xr:uid="{00000000-0005-0000-0000-0000AF530000}"/>
    <cellStyle name="Note 51 3 3 2 5" xfId="5068" xr:uid="{00000000-0005-0000-0000-0000B0530000}"/>
    <cellStyle name="Note 51 3 3 2 5 2" xfId="14167" xr:uid="{00000000-0005-0000-0000-0000B1530000}"/>
    <cellStyle name="Note 51 3 3 2 5 3" xfId="21147" xr:uid="{00000000-0005-0000-0000-0000B2530000}"/>
    <cellStyle name="Note 51 3 3 2 5 4" xfId="28812" xr:uid="{00000000-0005-0000-0000-0000B3530000}"/>
    <cellStyle name="Note 51 3 3 2 5 5" xfId="37664" xr:uid="{00000000-0005-0000-0000-0000B4530000}"/>
    <cellStyle name="Note 51 3 3 2 6" xfId="14153" xr:uid="{00000000-0005-0000-0000-0000B5530000}"/>
    <cellStyle name="Note 51 3 3 2 6 2" xfId="37665" xr:uid="{00000000-0005-0000-0000-0000B6530000}"/>
    <cellStyle name="Note 51 3 3 2 7" xfId="21161" xr:uid="{00000000-0005-0000-0000-0000B7530000}"/>
    <cellStyle name="Note 51 3 3 2 8" xfId="28798" xr:uid="{00000000-0005-0000-0000-0000B8530000}"/>
    <cellStyle name="Note 51 3 3 2 9" xfId="37666" xr:uid="{00000000-0005-0000-0000-0000B9530000}"/>
    <cellStyle name="Note 51 3 3 3" xfId="5069" xr:uid="{00000000-0005-0000-0000-0000BA530000}"/>
    <cellStyle name="Note 51 3 3 3 2" xfId="5070" xr:uid="{00000000-0005-0000-0000-0000BB530000}"/>
    <cellStyle name="Note 51 3 3 3 2 2" xfId="5071" xr:uid="{00000000-0005-0000-0000-0000BC530000}"/>
    <cellStyle name="Note 51 3 3 3 2 2 2" xfId="5072" xr:uid="{00000000-0005-0000-0000-0000BD530000}"/>
    <cellStyle name="Note 51 3 3 3 2 2 2 2" xfId="14171" xr:uid="{00000000-0005-0000-0000-0000BE530000}"/>
    <cellStyle name="Note 51 3 3 3 2 2 2 3" xfId="21143" xr:uid="{00000000-0005-0000-0000-0000BF530000}"/>
    <cellStyle name="Note 51 3 3 3 2 2 2 4" xfId="28816" xr:uid="{00000000-0005-0000-0000-0000C0530000}"/>
    <cellStyle name="Note 51 3 3 3 2 2 2 5" xfId="37667" xr:uid="{00000000-0005-0000-0000-0000C1530000}"/>
    <cellStyle name="Note 51 3 3 3 2 2 3" xfId="5073" xr:uid="{00000000-0005-0000-0000-0000C2530000}"/>
    <cellStyle name="Note 51 3 3 3 2 2 3 2" xfId="14172" xr:uid="{00000000-0005-0000-0000-0000C3530000}"/>
    <cellStyle name="Note 51 3 3 3 2 2 3 3" xfId="21142" xr:uid="{00000000-0005-0000-0000-0000C4530000}"/>
    <cellStyle name="Note 51 3 3 3 2 2 3 4" xfId="28817" xr:uid="{00000000-0005-0000-0000-0000C5530000}"/>
    <cellStyle name="Note 51 3 3 3 2 2 3 5" xfId="37668" xr:uid="{00000000-0005-0000-0000-0000C6530000}"/>
    <cellStyle name="Note 51 3 3 3 2 2 4" xfId="14170" xr:uid="{00000000-0005-0000-0000-0000C7530000}"/>
    <cellStyle name="Note 51 3 3 3 2 2 5" xfId="21144" xr:uid="{00000000-0005-0000-0000-0000C8530000}"/>
    <cellStyle name="Note 51 3 3 3 2 2 6" xfId="28815" xr:uid="{00000000-0005-0000-0000-0000C9530000}"/>
    <cellStyle name="Note 51 3 3 3 2 2 7" xfId="37669" xr:uid="{00000000-0005-0000-0000-0000CA530000}"/>
    <cellStyle name="Note 51 3 3 3 2 3" xfId="5074" xr:uid="{00000000-0005-0000-0000-0000CB530000}"/>
    <cellStyle name="Note 51 3 3 3 2 3 2" xfId="14173" xr:uid="{00000000-0005-0000-0000-0000CC530000}"/>
    <cellStyle name="Note 51 3 3 3 2 3 3" xfId="21141" xr:uid="{00000000-0005-0000-0000-0000CD530000}"/>
    <cellStyle name="Note 51 3 3 3 2 3 4" xfId="28818" xr:uid="{00000000-0005-0000-0000-0000CE530000}"/>
    <cellStyle name="Note 51 3 3 3 2 3 5" xfId="37670" xr:uid="{00000000-0005-0000-0000-0000CF530000}"/>
    <cellStyle name="Note 51 3 3 3 2 4" xfId="5075" xr:uid="{00000000-0005-0000-0000-0000D0530000}"/>
    <cellStyle name="Note 51 3 3 3 2 4 2" xfId="14174" xr:uid="{00000000-0005-0000-0000-0000D1530000}"/>
    <cellStyle name="Note 51 3 3 3 2 4 3" xfId="21140" xr:uid="{00000000-0005-0000-0000-0000D2530000}"/>
    <cellStyle name="Note 51 3 3 3 2 4 4" xfId="28819" xr:uid="{00000000-0005-0000-0000-0000D3530000}"/>
    <cellStyle name="Note 51 3 3 3 2 4 5" xfId="37671" xr:uid="{00000000-0005-0000-0000-0000D4530000}"/>
    <cellStyle name="Note 51 3 3 3 2 5" xfId="14169" xr:uid="{00000000-0005-0000-0000-0000D5530000}"/>
    <cellStyle name="Note 51 3 3 3 2 5 2" xfId="37672" xr:uid="{00000000-0005-0000-0000-0000D6530000}"/>
    <cellStyle name="Note 51 3 3 3 2 6" xfId="21145" xr:uid="{00000000-0005-0000-0000-0000D7530000}"/>
    <cellStyle name="Note 51 3 3 3 2 7" xfId="28814" xr:uid="{00000000-0005-0000-0000-0000D8530000}"/>
    <cellStyle name="Note 51 3 3 3 2 8" xfId="37673" xr:uid="{00000000-0005-0000-0000-0000D9530000}"/>
    <cellStyle name="Note 51 3 3 3 3" xfId="5076" xr:uid="{00000000-0005-0000-0000-0000DA530000}"/>
    <cellStyle name="Note 51 3 3 3 3 2" xfId="5077" xr:uid="{00000000-0005-0000-0000-0000DB530000}"/>
    <cellStyle name="Note 51 3 3 3 3 2 2" xfId="14176" xr:uid="{00000000-0005-0000-0000-0000DC530000}"/>
    <cellStyle name="Note 51 3 3 3 3 2 3" xfId="21138" xr:uid="{00000000-0005-0000-0000-0000DD530000}"/>
    <cellStyle name="Note 51 3 3 3 3 2 4" xfId="28821" xr:uid="{00000000-0005-0000-0000-0000DE530000}"/>
    <cellStyle name="Note 51 3 3 3 3 2 5" xfId="37674" xr:uid="{00000000-0005-0000-0000-0000DF530000}"/>
    <cellStyle name="Note 51 3 3 3 3 3" xfId="5078" xr:uid="{00000000-0005-0000-0000-0000E0530000}"/>
    <cellStyle name="Note 51 3 3 3 3 3 2" xfId="14177" xr:uid="{00000000-0005-0000-0000-0000E1530000}"/>
    <cellStyle name="Note 51 3 3 3 3 3 3" xfId="21137" xr:uid="{00000000-0005-0000-0000-0000E2530000}"/>
    <cellStyle name="Note 51 3 3 3 3 3 4" xfId="28822" xr:uid="{00000000-0005-0000-0000-0000E3530000}"/>
    <cellStyle name="Note 51 3 3 3 3 3 5" xfId="37675" xr:uid="{00000000-0005-0000-0000-0000E4530000}"/>
    <cellStyle name="Note 51 3 3 3 3 4" xfId="14175" xr:uid="{00000000-0005-0000-0000-0000E5530000}"/>
    <cellStyle name="Note 51 3 3 3 3 5" xfId="21139" xr:uid="{00000000-0005-0000-0000-0000E6530000}"/>
    <cellStyle name="Note 51 3 3 3 3 6" xfId="28820" xr:uid="{00000000-0005-0000-0000-0000E7530000}"/>
    <cellStyle name="Note 51 3 3 3 3 7" xfId="37676" xr:uid="{00000000-0005-0000-0000-0000E8530000}"/>
    <cellStyle name="Note 51 3 3 3 4" xfId="5079" xr:uid="{00000000-0005-0000-0000-0000E9530000}"/>
    <cellStyle name="Note 51 3 3 3 4 2" xfId="14178" xr:uid="{00000000-0005-0000-0000-0000EA530000}"/>
    <cellStyle name="Note 51 3 3 3 4 3" xfId="21136" xr:uid="{00000000-0005-0000-0000-0000EB530000}"/>
    <cellStyle name="Note 51 3 3 3 4 4" xfId="28823" xr:uid="{00000000-0005-0000-0000-0000EC530000}"/>
    <cellStyle name="Note 51 3 3 3 4 5" xfId="37677" xr:uid="{00000000-0005-0000-0000-0000ED530000}"/>
    <cellStyle name="Note 51 3 3 3 5" xfId="5080" xr:uid="{00000000-0005-0000-0000-0000EE530000}"/>
    <cellStyle name="Note 51 3 3 3 5 2" xfId="14179" xr:uid="{00000000-0005-0000-0000-0000EF530000}"/>
    <cellStyle name="Note 51 3 3 3 5 3" xfId="21135" xr:uid="{00000000-0005-0000-0000-0000F0530000}"/>
    <cellStyle name="Note 51 3 3 3 5 4" xfId="28824" xr:uid="{00000000-0005-0000-0000-0000F1530000}"/>
    <cellStyle name="Note 51 3 3 3 5 5" xfId="37678" xr:uid="{00000000-0005-0000-0000-0000F2530000}"/>
    <cellStyle name="Note 51 3 3 3 6" xfId="14168" xr:uid="{00000000-0005-0000-0000-0000F3530000}"/>
    <cellStyle name="Note 51 3 3 3 6 2" xfId="37679" xr:uid="{00000000-0005-0000-0000-0000F4530000}"/>
    <cellStyle name="Note 51 3 3 3 7" xfId="21146" xr:uid="{00000000-0005-0000-0000-0000F5530000}"/>
    <cellStyle name="Note 51 3 3 3 8" xfId="28813" xr:uid="{00000000-0005-0000-0000-0000F6530000}"/>
    <cellStyle name="Note 51 3 3 3 9" xfId="37680" xr:uid="{00000000-0005-0000-0000-0000F7530000}"/>
    <cellStyle name="Note 51 3 3 4" xfId="5081" xr:uid="{00000000-0005-0000-0000-0000F8530000}"/>
    <cellStyle name="Note 51 3 3 4 2" xfId="5082" xr:uid="{00000000-0005-0000-0000-0000F9530000}"/>
    <cellStyle name="Note 51 3 3 4 2 2" xfId="5083" xr:uid="{00000000-0005-0000-0000-0000FA530000}"/>
    <cellStyle name="Note 51 3 3 4 2 2 2" xfId="5084" xr:uid="{00000000-0005-0000-0000-0000FB530000}"/>
    <cellStyle name="Note 51 3 3 4 2 2 2 2" xfId="14183" xr:uid="{00000000-0005-0000-0000-0000FC530000}"/>
    <cellStyle name="Note 51 3 3 4 2 2 2 3" xfId="21131" xr:uid="{00000000-0005-0000-0000-0000FD530000}"/>
    <cellStyle name="Note 51 3 3 4 2 2 2 4" xfId="28828" xr:uid="{00000000-0005-0000-0000-0000FE530000}"/>
    <cellStyle name="Note 51 3 3 4 2 2 2 5" xfId="37681" xr:uid="{00000000-0005-0000-0000-0000FF530000}"/>
    <cellStyle name="Note 51 3 3 4 2 2 3" xfId="5085" xr:uid="{00000000-0005-0000-0000-000000540000}"/>
    <cellStyle name="Note 51 3 3 4 2 2 3 2" xfId="14184" xr:uid="{00000000-0005-0000-0000-000001540000}"/>
    <cellStyle name="Note 51 3 3 4 2 2 3 3" xfId="21130" xr:uid="{00000000-0005-0000-0000-000002540000}"/>
    <cellStyle name="Note 51 3 3 4 2 2 3 4" xfId="28829" xr:uid="{00000000-0005-0000-0000-000003540000}"/>
    <cellStyle name="Note 51 3 3 4 2 2 3 5" xfId="37682" xr:uid="{00000000-0005-0000-0000-000004540000}"/>
    <cellStyle name="Note 51 3 3 4 2 2 4" xfId="14182" xr:uid="{00000000-0005-0000-0000-000005540000}"/>
    <cellStyle name="Note 51 3 3 4 2 2 5" xfId="21132" xr:uid="{00000000-0005-0000-0000-000006540000}"/>
    <cellStyle name="Note 51 3 3 4 2 2 6" xfId="28827" xr:uid="{00000000-0005-0000-0000-000007540000}"/>
    <cellStyle name="Note 51 3 3 4 2 2 7" xfId="37683" xr:uid="{00000000-0005-0000-0000-000008540000}"/>
    <cellStyle name="Note 51 3 3 4 2 3" xfId="5086" xr:uid="{00000000-0005-0000-0000-000009540000}"/>
    <cellStyle name="Note 51 3 3 4 2 3 2" xfId="14185" xr:uid="{00000000-0005-0000-0000-00000A540000}"/>
    <cellStyle name="Note 51 3 3 4 2 3 3" xfId="21129" xr:uid="{00000000-0005-0000-0000-00000B540000}"/>
    <cellStyle name="Note 51 3 3 4 2 3 4" xfId="28830" xr:uid="{00000000-0005-0000-0000-00000C540000}"/>
    <cellStyle name="Note 51 3 3 4 2 3 5" xfId="37684" xr:uid="{00000000-0005-0000-0000-00000D540000}"/>
    <cellStyle name="Note 51 3 3 4 2 4" xfId="5087" xr:uid="{00000000-0005-0000-0000-00000E540000}"/>
    <cellStyle name="Note 51 3 3 4 2 4 2" xfId="14186" xr:uid="{00000000-0005-0000-0000-00000F540000}"/>
    <cellStyle name="Note 51 3 3 4 2 4 3" xfId="21128" xr:uid="{00000000-0005-0000-0000-000010540000}"/>
    <cellStyle name="Note 51 3 3 4 2 4 4" xfId="28831" xr:uid="{00000000-0005-0000-0000-000011540000}"/>
    <cellStyle name="Note 51 3 3 4 2 4 5" xfId="37685" xr:uid="{00000000-0005-0000-0000-000012540000}"/>
    <cellStyle name="Note 51 3 3 4 2 5" xfId="14181" xr:uid="{00000000-0005-0000-0000-000013540000}"/>
    <cellStyle name="Note 51 3 3 4 2 5 2" xfId="37686" xr:uid="{00000000-0005-0000-0000-000014540000}"/>
    <cellStyle name="Note 51 3 3 4 2 6" xfId="21133" xr:uid="{00000000-0005-0000-0000-000015540000}"/>
    <cellStyle name="Note 51 3 3 4 2 7" xfId="28826" xr:uid="{00000000-0005-0000-0000-000016540000}"/>
    <cellStyle name="Note 51 3 3 4 2 8" xfId="37687" xr:uid="{00000000-0005-0000-0000-000017540000}"/>
    <cellStyle name="Note 51 3 3 4 3" xfId="5088" xr:uid="{00000000-0005-0000-0000-000018540000}"/>
    <cellStyle name="Note 51 3 3 4 3 2" xfId="5089" xr:uid="{00000000-0005-0000-0000-000019540000}"/>
    <cellStyle name="Note 51 3 3 4 3 2 2" xfId="14188" xr:uid="{00000000-0005-0000-0000-00001A540000}"/>
    <cellStyle name="Note 51 3 3 4 3 2 3" xfId="21126" xr:uid="{00000000-0005-0000-0000-00001B540000}"/>
    <cellStyle name="Note 51 3 3 4 3 2 4" xfId="28833" xr:uid="{00000000-0005-0000-0000-00001C540000}"/>
    <cellStyle name="Note 51 3 3 4 3 2 5" xfId="37688" xr:uid="{00000000-0005-0000-0000-00001D540000}"/>
    <cellStyle name="Note 51 3 3 4 3 3" xfId="5090" xr:uid="{00000000-0005-0000-0000-00001E540000}"/>
    <cellStyle name="Note 51 3 3 4 3 3 2" xfId="14189" xr:uid="{00000000-0005-0000-0000-00001F540000}"/>
    <cellStyle name="Note 51 3 3 4 3 3 3" xfId="21125" xr:uid="{00000000-0005-0000-0000-000020540000}"/>
    <cellStyle name="Note 51 3 3 4 3 3 4" xfId="28834" xr:uid="{00000000-0005-0000-0000-000021540000}"/>
    <cellStyle name="Note 51 3 3 4 3 3 5" xfId="37689" xr:uid="{00000000-0005-0000-0000-000022540000}"/>
    <cellStyle name="Note 51 3 3 4 3 4" xfId="14187" xr:uid="{00000000-0005-0000-0000-000023540000}"/>
    <cellStyle name="Note 51 3 3 4 3 5" xfId="21127" xr:uid="{00000000-0005-0000-0000-000024540000}"/>
    <cellStyle name="Note 51 3 3 4 3 6" xfId="28832" xr:uid="{00000000-0005-0000-0000-000025540000}"/>
    <cellStyle name="Note 51 3 3 4 3 7" xfId="37690" xr:uid="{00000000-0005-0000-0000-000026540000}"/>
    <cellStyle name="Note 51 3 3 4 4" xfId="5091" xr:uid="{00000000-0005-0000-0000-000027540000}"/>
    <cellStyle name="Note 51 3 3 4 4 2" xfId="14190" xr:uid="{00000000-0005-0000-0000-000028540000}"/>
    <cellStyle name="Note 51 3 3 4 4 3" xfId="21124" xr:uid="{00000000-0005-0000-0000-000029540000}"/>
    <cellStyle name="Note 51 3 3 4 4 4" xfId="28835" xr:uid="{00000000-0005-0000-0000-00002A540000}"/>
    <cellStyle name="Note 51 3 3 4 4 5" xfId="37691" xr:uid="{00000000-0005-0000-0000-00002B540000}"/>
    <cellStyle name="Note 51 3 3 4 5" xfId="5092" xr:uid="{00000000-0005-0000-0000-00002C540000}"/>
    <cellStyle name="Note 51 3 3 4 5 2" xfId="14191" xr:uid="{00000000-0005-0000-0000-00002D540000}"/>
    <cellStyle name="Note 51 3 3 4 5 3" xfId="21123" xr:uid="{00000000-0005-0000-0000-00002E540000}"/>
    <cellStyle name="Note 51 3 3 4 5 4" xfId="28836" xr:uid="{00000000-0005-0000-0000-00002F540000}"/>
    <cellStyle name="Note 51 3 3 4 5 5" xfId="37692" xr:uid="{00000000-0005-0000-0000-000030540000}"/>
    <cellStyle name="Note 51 3 3 4 6" xfId="14180" xr:uid="{00000000-0005-0000-0000-000031540000}"/>
    <cellStyle name="Note 51 3 3 4 6 2" xfId="37693" xr:uid="{00000000-0005-0000-0000-000032540000}"/>
    <cellStyle name="Note 51 3 3 4 7" xfId="21134" xr:uid="{00000000-0005-0000-0000-000033540000}"/>
    <cellStyle name="Note 51 3 3 4 8" xfId="28825" xr:uid="{00000000-0005-0000-0000-000034540000}"/>
    <cellStyle name="Note 51 3 3 4 9" xfId="37694" xr:uid="{00000000-0005-0000-0000-000035540000}"/>
    <cellStyle name="Note 51 3 3 5" xfId="5093" xr:uid="{00000000-0005-0000-0000-000036540000}"/>
    <cellStyle name="Note 51 3 3 5 2" xfId="5094" xr:uid="{00000000-0005-0000-0000-000037540000}"/>
    <cellStyle name="Note 51 3 3 5 2 2" xfId="5095" xr:uid="{00000000-0005-0000-0000-000038540000}"/>
    <cellStyle name="Note 51 3 3 5 2 2 2" xfId="14194" xr:uid="{00000000-0005-0000-0000-000039540000}"/>
    <cellStyle name="Note 51 3 3 5 2 2 3" xfId="21120" xr:uid="{00000000-0005-0000-0000-00003A540000}"/>
    <cellStyle name="Note 51 3 3 5 2 2 4" xfId="28839" xr:uid="{00000000-0005-0000-0000-00003B540000}"/>
    <cellStyle name="Note 51 3 3 5 2 2 5" xfId="37695" xr:uid="{00000000-0005-0000-0000-00003C540000}"/>
    <cellStyle name="Note 51 3 3 5 2 3" xfId="5096" xr:uid="{00000000-0005-0000-0000-00003D540000}"/>
    <cellStyle name="Note 51 3 3 5 2 3 2" xfId="14195" xr:uid="{00000000-0005-0000-0000-00003E540000}"/>
    <cellStyle name="Note 51 3 3 5 2 3 3" xfId="21119" xr:uid="{00000000-0005-0000-0000-00003F540000}"/>
    <cellStyle name="Note 51 3 3 5 2 3 4" xfId="28840" xr:uid="{00000000-0005-0000-0000-000040540000}"/>
    <cellStyle name="Note 51 3 3 5 2 3 5" xfId="37696" xr:uid="{00000000-0005-0000-0000-000041540000}"/>
    <cellStyle name="Note 51 3 3 5 2 4" xfId="14193" xr:uid="{00000000-0005-0000-0000-000042540000}"/>
    <cellStyle name="Note 51 3 3 5 2 4 2" xfId="37697" xr:uid="{00000000-0005-0000-0000-000043540000}"/>
    <cellStyle name="Note 51 3 3 5 2 5" xfId="21121" xr:uid="{00000000-0005-0000-0000-000044540000}"/>
    <cellStyle name="Note 51 3 3 5 2 6" xfId="28838" xr:uid="{00000000-0005-0000-0000-000045540000}"/>
    <cellStyle name="Note 51 3 3 5 2 7" xfId="37698" xr:uid="{00000000-0005-0000-0000-000046540000}"/>
    <cellStyle name="Note 51 3 3 5 3" xfId="5097" xr:uid="{00000000-0005-0000-0000-000047540000}"/>
    <cellStyle name="Note 51 3 3 5 3 2" xfId="5098" xr:uid="{00000000-0005-0000-0000-000048540000}"/>
    <cellStyle name="Note 51 3 3 5 3 2 2" xfId="14197" xr:uid="{00000000-0005-0000-0000-000049540000}"/>
    <cellStyle name="Note 51 3 3 5 3 2 3" xfId="21117" xr:uid="{00000000-0005-0000-0000-00004A540000}"/>
    <cellStyle name="Note 51 3 3 5 3 2 4" xfId="28842" xr:uid="{00000000-0005-0000-0000-00004B540000}"/>
    <cellStyle name="Note 51 3 3 5 3 2 5" xfId="37699" xr:uid="{00000000-0005-0000-0000-00004C540000}"/>
    <cellStyle name="Note 51 3 3 5 3 3" xfId="14196" xr:uid="{00000000-0005-0000-0000-00004D540000}"/>
    <cellStyle name="Note 51 3 3 5 3 4" xfId="21118" xr:uid="{00000000-0005-0000-0000-00004E540000}"/>
    <cellStyle name="Note 51 3 3 5 3 5" xfId="28841" xr:uid="{00000000-0005-0000-0000-00004F540000}"/>
    <cellStyle name="Note 51 3 3 5 3 6" xfId="37700" xr:uid="{00000000-0005-0000-0000-000050540000}"/>
    <cellStyle name="Note 51 3 3 5 4" xfId="5099" xr:uid="{00000000-0005-0000-0000-000051540000}"/>
    <cellStyle name="Note 51 3 3 5 4 2" xfId="14198" xr:uid="{00000000-0005-0000-0000-000052540000}"/>
    <cellStyle name="Note 51 3 3 5 4 3" xfId="21116" xr:uid="{00000000-0005-0000-0000-000053540000}"/>
    <cellStyle name="Note 51 3 3 5 4 4" xfId="28843" xr:uid="{00000000-0005-0000-0000-000054540000}"/>
    <cellStyle name="Note 51 3 3 5 4 5" xfId="37701" xr:uid="{00000000-0005-0000-0000-000055540000}"/>
    <cellStyle name="Note 51 3 3 5 5" xfId="14192" xr:uid="{00000000-0005-0000-0000-000056540000}"/>
    <cellStyle name="Note 51 3 3 5 5 2" xfId="37702" xr:uid="{00000000-0005-0000-0000-000057540000}"/>
    <cellStyle name="Note 51 3 3 5 6" xfId="21122" xr:uid="{00000000-0005-0000-0000-000058540000}"/>
    <cellStyle name="Note 51 3 3 5 7" xfId="28837" xr:uid="{00000000-0005-0000-0000-000059540000}"/>
    <cellStyle name="Note 51 3 3 5 8" xfId="37703" xr:uid="{00000000-0005-0000-0000-00005A540000}"/>
    <cellStyle name="Note 51 3 3 6" xfId="5100" xr:uid="{00000000-0005-0000-0000-00005B540000}"/>
    <cellStyle name="Note 51 3 3 6 2" xfId="5101" xr:uid="{00000000-0005-0000-0000-00005C540000}"/>
    <cellStyle name="Note 51 3 3 6 2 2" xfId="14200" xr:uid="{00000000-0005-0000-0000-00005D540000}"/>
    <cellStyle name="Note 51 3 3 6 2 3" xfId="21114" xr:uid="{00000000-0005-0000-0000-00005E540000}"/>
    <cellStyle name="Note 51 3 3 6 2 4" xfId="28845" xr:uid="{00000000-0005-0000-0000-00005F540000}"/>
    <cellStyle name="Note 51 3 3 6 2 5" xfId="37704" xr:uid="{00000000-0005-0000-0000-000060540000}"/>
    <cellStyle name="Note 51 3 3 6 3" xfId="5102" xr:uid="{00000000-0005-0000-0000-000061540000}"/>
    <cellStyle name="Note 51 3 3 6 3 2" xfId="14201" xr:uid="{00000000-0005-0000-0000-000062540000}"/>
    <cellStyle name="Note 51 3 3 6 3 3" xfId="21113" xr:uid="{00000000-0005-0000-0000-000063540000}"/>
    <cellStyle name="Note 51 3 3 6 3 4" xfId="28846" xr:uid="{00000000-0005-0000-0000-000064540000}"/>
    <cellStyle name="Note 51 3 3 6 3 5" xfId="37705" xr:uid="{00000000-0005-0000-0000-000065540000}"/>
    <cellStyle name="Note 51 3 3 6 4" xfId="14199" xr:uid="{00000000-0005-0000-0000-000066540000}"/>
    <cellStyle name="Note 51 3 3 6 5" xfId="21115" xr:uid="{00000000-0005-0000-0000-000067540000}"/>
    <cellStyle name="Note 51 3 3 6 6" xfId="28844" xr:uid="{00000000-0005-0000-0000-000068540000}"/>
    <cellStyle name="Note 51 3 3 6 7" xfId="37706" xr:uid="{00000000-0005-0000-0000-000069540000}"/>
    <cellStyle name="Note 51 3 3 7" xfId="14152" xr:uid="{00000000-0005-0000-0000-00006A540000}"/>
    <cellStyle name="Note 51 3 3 7 2" xfId="37707" xr:uid="{00000000-0005-0000-0000-00006B540000}"/>
    <cellStyle name="Note 51 3 3 8" xfId="21162" xr:uid="{00000000-0005-0000-0000-00006C540000}"/>
    <cellStyle name="Note 51 3 3 9" xfId="28797" xr:uid="{00000000-0005-0000-0000-00006D540000}"/>
    <cellStyle name="Note 51 3 4" xfId="5103" xr:uid="{00000000-0005-0000-0000-00006E540000}"/>
    <cellStyle name="Note 51 3 4 2" xfId="5104" xr:uid="{00000000-0005-0000-0000-00006F540000}"/>
    <cellStyle name="Note 51 3 4 2 2" xfId="5105" xr:uid="{00000000-0005-0000-0000-000070540000}"/>
    <cellStyle name="Note 51 3 4 2 2 2" xfId="5106" xr:uid="{00000000-0005-0000-0000-000071540000}"/>
    <cellStyle name="Note 51 3 4 2 2 2 2" xfId="14205" xr:uid="{00000000-0005-0000-0000-000072540000}"/>
    <cellStyle name="Note 51 3 4 2 2 2 3" xfId="21109" xr:uid="{00000000-0005-0000-0000-000073540000}"/>
    <cellStyle name="Note 51 3 4 2 2 2 4" xfId="28850" xr:uid="{00000000-0005-0000-0000-000074540000}"/>
    <cellStyle name="Note 51 3 4 2 2 2 5" xfId="37708" xr:uid="{00000000-0005-0000-0000-000075540000}"/>
    <cellStyle name="Note 51 3 4 2 2 3" xfId="5107" xr:uid="{00000000-0005-0000-0000-000076540000}"/>
    <cellStyle name="Note 51 3 4 2 2 3 2" xfId="14206" xr:uid="{00000000-0005-0000-0000-000077540000}"/>
    <cellStyle name="Note 51 3 4 2 2 3 3" xfId="21108" xr:uid="{00000000-0005-0000-0000-000078540000}"/>
    <cellStyle name="Note 51 3 4 2 2 3 4" xfId="28851" xr:uid="{00000000-0005-0000-0000-000079540000}"/>
    <cellStyle name="Note 51 3 4 2 2 3 5" xfId="37709" xr:uid="{00000000-0005-0000-0000-00007A540000}"/>
    <cellStyle name="Note 51 3 4 2 2 4" xfId="14204" xr:uid="{00000000-0005-0000-0000-00007B540000}"/>
    <cellStyle name="Note 51 3 4 2 2 5" xfId="21110" xr:uid="{00000000-0005-0000-0000-00007C540000}"/>
    <cellStyle name="Note 51 3 4 2 2 6" xfId="28849" xr:uid="{00000000-0005-0000-0000-00007D540000}"/>
    <cellStyle name="Note 51 3 4 2 2 7" xfId="37710" xr:uid="{00000000-0005-0000-0000-00007E540000}"/>
    <cellStyle name="Note 51 3 4 2 3" xfId="5108" xr:uid="{00000000-0005-0000-0000-00007F540000}"/>
    <cellStyle name="Note 51 3 4 2 3 2" xfId="14207" xr:uid="{00000000-0005-0000-0000-000080540000}"/>
    <cellStyle name="Note 51 3 4 2 3 3" xfId="21107" xr:uid="{00000000-0005-0000-0000-000081540000}"/>
    <cellStyle name="Note 51 3 4 2 3 4" xfId="28852" xr:uid="{00000000-0005-0000-0000-000082540000}"/>
    <cellStyle name="Note 51 3 4 2 3 5" xfId="37711" xr:uid="{00000000-0005-0000-0000-000083540000}"/>
    <cellStyle name="Note 51 3 4 2 4" xfId="5109" xr:uid="{00000000-0005-0000-0000-000084540000}"/>
    <cellStyle name="Note 51 3 4 2 4 2" xfId="14208" xr:uid="{00000000-0005-0000-0000-000085540000}"/>
    <cellStyle name="Note 51 3 4 2 4 3" xfId="21106" xr:uid="{00000000-0005-0000-0000-000086540000}"/>
    <cellStyle name="Note 51 3 4 2 4 4" xfId="28853" xr:uid="{00000000-0005-0000-0000-000087540000}"/>
    <cellStyle name="Note 51 3 4 2 4 5" xfId="37712" xr:uid="{00000000-0005-0000-0000-000088540000}"/>
    <cellStyle name="Note 51 3 4 2 5" xfId="14203" xr:uid="{00000000-0005-0000-0000-000089540000}"/>
    <cellStyle name="Note 51 3 4 2 5 2" xfId="37713" xr:uid="{00000000-0005-0000-0000-00008A540000}"/>
    <cellStyle name="Note 51 3 4 2 6" xfId="21111" xr:uid="{00000000-0005-0000-0000-00008B540000}"/>
    <cellStyle name="Note 51 3 4 2 7" xfId="28848" xr:uid="{00000000-0005-0000-0000-00008C540000}"/>
    <cellStyle name="Note 51 3 4 2 8" xfId="37714" xr:uid="{00000000-0005-0000-0000-00008D540000}"/>
    <cellStyle name="Note 51 3 4 3" xfId="5110" xr:uid="{00000000-0005-0000-0000-00008E540000}"/>
    <cellStyle name="Note 51 3 4 3 2" xfId="5111" xr:uid="{00000000-0005-0000-0000-00008F540000}"/>
    <cellStyle name="Note 51 3 4 3 2 2" xfId="14210" xr:uid="{00000000-0005-0000-0000-000090540000}"/>
    <cellStyle name="Note 51 3 4 3 2 3" xfId="21104" xr:uid="{00000000-0005-0000-0000-000091540000}"/>
    <cellStyle name="Note 51 3 4 3 2 4" xfId="28855" xr:uid="{00000000-0005-0000-0000-000092540000}"/>
    <cellStyle name="Note 51 3 4 3 2 5" xfId="37715" xr:uid="{00000000-0005-0000-0000-000093540000}"/>
    <cellStyle name="Note 51 3 4 3 3" xfId="5112" xr:uid="{00000000-0005-0000-0000-000094540000}"/>
    <cellStyle name="Note 51 3 4 3 3 2" xfId="14211" xr:uid="{00000000-0005-0000-0000-000095540000}"/>
    <cellStyle name="Note 51 3 4 3 3 3" xfId="21103" xr:uid="{00000000-0005-0000-0000-000096540000}"/>
    <cellStyle name="Note 51 3 4 3 3 4" xfId="28856" xr:uid="{00000000-0005-0000-0000-000097540000}"/>
    <cellStyle name="Note 51 3 4 3 3 5" xfId="37716" xr:uid="{00000000-0005-0000-0000-000098540000}"/>
    <cellStyle name="Note 51 3 4 3 4" xfId="14209" xr:uid="{00000000-0005-0000-0000-000099540000}"/>
    <cellStyle name="Note 51 3 4 3 5" xfId="21105" xr:uid="{00000000-0005-0000-0000-00009A540000}"/>
    <cellStyle name="Note 51 3 4 3 6" xfId="28854" xr:uid="{00000000-0005-0000-0000-00009B540000}"/>
    <cellStyle name="Note 51 3 4 3 7" xfId="37717" xr:uid="{00000000-0005-0000-0000-00009C540000}"/>
    <cellStyle name="Note 51 3 4 4" xfId="5113" xr:uid="{00000000-0005-0000-0000-00009D540000}"/>
    <cellStyle name="Note 51 3 4 4 2" xfId="14212" xr:uid="{00000000-0005-0000-0000-00009E540000}"/>
    <cellStyle name="Note 51 3 4 4 3" xfId="21102" xr:uid="{00000000-0005-0000-0000-00009F540000}"/>
    <cellStyle name="Note 51 3 4 4 4" xfId="28857" xr:uid="{00000000-0005-0000-0000-0000A0540000}"/>
    <cellStyle name="Note 51 3 4 4 5" xfId="37718" xr:uid="{00000000-0005-0000-0000-0000A1540000}"/>
    <cellStyle name="Note 51 3 4 5" xfId="5114" xr:uid="{00000000-0005-0000-0000-0000A2540000}"/>
    <cellStyle name="Note 51 3 4 5 2" xfId="14213" xr:uid="{00000000-0005-0000-0000-0000A3540000}"/>
    <cellStyle name="Note 51 3 4 5 3" xfId="21101" xr:uid="{00000000-0005-0000-0000-0000A4540000}"/>
    <cellStyle name="Note 51 3 4 5 4" xfId="28858" xr:uid="{00000000-0005-0000-0000-0000A5540000}"/>
    <cellStyle name="Note 51 3 4 5 5" xfId="37719" xr:uid="{00000000-0005-0000-0000-0000A6540000}"/>
    <cellStyle name="Note 51 3 4 6" xfId="14202" xr:uid="{00000000-0005-0000-0000-0000A7540000}"/>
    <cellStyle name="Note 51 3 4 6 2" xfId="37720" xr:uid="{00000000-0005-0000-0000-0000A8540000}"/>
    <cellStyle name="Note 51 3 4 7" xfId="21112" xr:uid="{00000000-0005-0000-0000-0000A9540000}"/>
    <cellStyle name="Note 51 3 4 8" xfId="28847" xr:uid="{00000000-0005-0000-0000-0000AA540000}"/>
    <cellStyle name="Note 51 3 4 9" xfId="37721" xr:uid="{00000000-0005-0000-0000-0000AB540000}"/>
    <cellStyle name="Note 51 3 5" xfId="14087" xr:uid="{00000000-0005-0000-0000-0000AC540000}"/>
    <cellStyle name="Note 51 3 5 2" xfId="37722" xr:uid="{00000000-0005-0000-0000-0000AD540000}"/>
    <cellStyle name="Note 51 3 6" xfId="21227" xr:uid="{00000000-0005-0000-0000-0000AE540000}"/>
    <cellStyle name="Note 51 3 7" xfId="28732" xr:uid="{00000000-0005-0000-0000-0000AF540000}"/>
    <cellStyle name="Note 51 3 8" xfId="37723" xr:uid="{00000000-0005-0000-0000-0000B0540000}"/>
    <cellStyle name="Note 52" xfId="5115" xr:uid="{00000000-0005-0000-0000-0000B1540000}"/>
    <cellStyle name="Note 52 2" xfId="5116" xr:uid="{00000000-0005-0000-0000-0000B2540000}"/>
    <cellStyle name="Note 52 2 2" xfId="5117" xr:uid="{00000000-0005-0000-0000-0000B3540000}"/>
    <cellStyle name="Note 52 2 2 10" xfId="37724" xr:uid="{00000000-0005-0000-0000-0000B4540000}"/>
    <cellStyle name="Note 52 2 2 2" xfId="5118" xr:uid="{00000000-0005-0000-0000-0000B5540000}"/>
    <cellStyle name="Note 52 2 2 2 2" xfId="5119" xr:uid="{00000000-0005-0000-0000-0000B6540000}"/>
    <cellStyle name="Note 52 2 2 2 2 2" xfId="5120" xr:uid="{00000000-0005-0000-0000-0000B7540000}"/>
    <cellStyle name="Note 52 2 2 2 2 2 2" xfId="5121" xr:uid="{00000000-0005-0000-0000-0000B8540000}"/>
    <cellStyle name="Note 52 2 2 2 2 2 2 2" xfId="14220" xr:uid="{00000000-0005-0000-0000-0000B9540000}"/>
    <cellStyle name="Note 52 2 2 2 2 2 2 3" xfId="21095" xr:uid="{00000000-0005-0000-0000-0000BA540000}"/>
    <cellStyle name="Note 52 2 2 2 2 2 2 4" xfId="28864" xr:uid="{00000000-0005-0000-0000-0000BB540000}"/>
    <cellStyle name="Note 52 2 2 2 2 2 2 5" xfId="37725" xr:uid="{00000000-0005-0000-0000-0000BC540000}"/>
    <cellStyle name="Note 52 2 2 2 2 2 3" xfId="5122" xr:uid="{00000000-0005-0000-0000-0000BD540000}"/>
    <cellStyle name="Note 52 2 2 2 2 2 3 2" xfId="14221" xr:uid="{00000000-0005-0000-0000-0000BE540000}"/>
    <cellStyle name="Note 52 2 2 2 2 2 3 3" xfId="21094" xr:uid="{00000000-0005-0000-0000-0000BF540000}"/>
    <cellStyle name="Note 52 2 2 2 2 2 3 4" xfId="28865" xr:uid="{00000000-0005-0000-0000-0000C0540000}"/>
    <cellStyle name="Note 52 2 2 2 2 2 3 5" xfId="37726" xr:uid="{00000000-0005-0000-0000-0000C1540000}"/>
    <cellStyle name="Note 52 2 2 2 2 2 4" xfId="14219" xr:uid="{00000000-0005-0000-0000-0000C2540000}"/>
    <cellStyle name="Note 52 2 2 2 2 2 4 2" xfId="37727" xr:uid="{00000000-0005-0000-0000-0000C3540000}"/>
    <cellStyle name="Note 52 2 2 2 2 2 5" xfId="21096" xr:uid="{00000000-0005-0000-0000-0000C4540000}"/>
    <cellStyle name="Note 52 2 2 2 2 2 6" xfId="28863" xr:uid="{00000000-0005-0000-0000-0000C5540000}"/>
    <cellStyle name="Note 52 2 2 2 2 2 7" xfId="37728" xr:uid="{00000000-0005-0000-0000-0000C6540000}"/>
    <cellStyle name="Note 52 2 2 2 2 3" xfId="5123" xr:uid="{00000000-0005-0000-0000-0000C7540000}"/>
    <cellStyle name="Note 52 2 2 2 2 3 2" xfId="5124" xr:uid="{00000000-0005-0000-0000-0000C8540000}"/>
    <cellStyle name="Note 52 2 2 2 2 3 2 2" xfId="14223" xr:uid="{00000000-0005-0000-0000-0000C9540000}"/>
    <cellStyle name="Note 52 2 2 2 2 3 2 3" xfId="21092" xr:uid="{00000000-0005-0000-0000-0000CA540000}"/>
    <cellStyle name="Note 52 2 2 2 2 3 2 4" xfId="28867" xr:uid="{00000000-0005-0000-0000-0000CB540000}"/>
    <cellStyle name="Note 52 2 2 2 2 3 2 5" xfId="37729" xr:uid="{00000000-0005-0000-0000-0000CC540000}"/>
    <cellStyle name="Note 52 2 2 2 2 3 3" xfId="14222" xr:uid="{00000000-0005-0000-0000-0000CD540000}"/>
    <cellStyle name="Note 52 2 2 2 2 3 4" xfId="21093" xr:uid="{00000000-0005-0000-0000-0000CE540000}"/>
    <cellStyle name="Note 52 2 2 2 2 3 5" xfId="28866" xr:uid="{00000000-0005-0000-0000-0000CF540000}"/>
    <cellStyle name="Note 52 2 2 2 2 3 6" xfId="37730" xr:uid="{00000000-0005-0000-0000-0000D0540000}"/>
    <cellStyle name="Note 52 2 2 2 2 4" xfId="5125" xr:uid="{00000000-0005-0000-0000-0000D1540000}"/>
    <cellStyle name="Note 52 2 2 2 2 4 2" xfId="14224" xr:uid="{00000000-0005-0000-0000-0000D2540000}"/>
    <cellStyle name="Note 52 2 2 2 2 4 3" xfId="21091" xr:uid="{00000000-0005-0000-0000-0000D3540000}"/>
    <cellStyle name="Note 52 2 2 2 2 4 4" xfId="28868" xr:uid="{00000000-0005-0000-0000-0000D4540000}"/>
    <cellStyle name="Note 52 2 2 2 2 4 5" xfId="37731" xr:uid="{00000000-0005-0000-0000-0000D5540000}"/>
    <cellStyle name="Note 52 2 2 2 2 5" xfId="14218" xr:uid="{00000000-0005-0000-0000-0000D6540000}"/>
    <cellStyle name="Note 52 2 2 2 2 5 2" xfId="37732" xr:uid="{00000000-0005-0000-0000-0000D7540000}"/>
    <cellStyle name="Note 52 2 2 2 2 6" xfId="21097" xr:uid="{00000000-0005-0000-0000-0000D8540000}"/>
    <cellStyle name="Note 52 2 2 2 2 7" xfId="28862" xr:uid="{00000000-0005-0000-0000-0000D9540000}"/>
    <cellStyle name="Note 52 2 2 2 2 8" xfId="37733" xr:uid="{00000000-0005-0000-0000-0000DA540000}"/>
    <cellStyle name="Note 52 2 2 2 3" xfId="5126" xr:uid="{00000000-0005-0000-0000-0000DB540000}"/>
    <cellStyle name="Note 52 2 2 2 3 2" xfId="5127" xr:uid="{00000000-0005-0000-0000-0000DC540000}"/>
    <cellStyle name="Note 52 2 2 2 3 2 2" xfId="14226" xr:uid="{00000000-0005-0000-0000-0000DD540000}"/>
    <cellStyle name="Note 52 2 2 2 3 2 3" xfId="21089" xr:uid="{00000000-0005-0000-0000-0000DE540000}"/>
    <cellStyle name="Note 52 2 2 2 3 2 4" xfId="28870" xr:uid="{00000000-0005-0000-0000-0000DF540000}"/>
    <cellStyle name="Note 52 2 2 2 3 2 5" xfId="37734" xr:uid="{00000000-0005-0000-0000-0000E0540000}"/>
    <cellStyle name="Note 52 2 2 2 3 3" xfId="5128" xr:uid="{00000000-0005-0000-0000-0000E1540000}"/>
    <cellStyle name="Note 52 2 2 2 3 3 2" xfId="14227" xr:uid="{00000000-0005-0000-0000-0000E2540000}"/>
    <cellStyle name="Note 52 2 2 2 3 3 3" xfId="21088" xr:uid="{00000000-0005-0000-0000-0000E3540000}"/>
    <cellStyle name="Note 52 2 2 2 3 3 4" xfId="28871" xr:uid="{00000000-0005-0000-0000-0000E4540000}"/>
    <cellStyle name="Note 52 2 2 2 3 3 5" xfId="37735" xr:uid="{00000000-0005-0000-0000-0000E5540000}"/>
    <cellStyle name="Note 52 2 2 2 3 4" xfId="14225" xr:uid="{00000000-0005-0000-0000-0000E6540000}"/>
    <cellStyle name="Note 52 2 2 2 3 4 2" xfId="37736" xr:uid="{00000000-0005-0000-0000-0000E7540000}"/>
    <cellStyle name="Note 52 2 2 2 3 5" xfId="21090" xr:uid="{00000000-0005-0000-0000-0000E8540000}"/>
    <cellStyle name="Note 52 2 2 2 3 6" xfId="28869" xr:uid="{00000000-0005-0000-0000-0000E9540000}"/>
    <cellStyle name="Note 52 2 2 2 3 7" xfId="37737" xr:uid="{00000000-0005-0000-0000-0000EA540000}"/>
    <cellStyle name="Note 52 2 2 2 4" xfId="5129" xr:uid="{00000000-0005-0000-0000-0000EB540000}"/>
    <cellStyle name="Note 52 2 2 2 4 2" xfId="5130" xr:uid="{00000000-0005-0000-0000-0000EC540000}"/>
    <cellStyle name="Note 52 2 2 2 4 2 2" xfId="14229" xr:uid="{00000000-0005-0000-0000-0000ED540000}"/>
    <cellStyle name="Note 52 2 2 2 4 2 3" xfId="21086" xr:uid="{00000000-0005-0000-0000-0000EE540000}"/>
    <cellStyle name="Note 52 2 2 2 4 2 4" xfId="28873" xr:uid="{00000000-0005-0000-0000-0000EF540000}"/>
    <cellStyle name="Note 52 2 2 2 4 2 5" xfId="37738" xr:uid="{00000000-0005-0000-0000-0000F0540000}"/>
    <cellStyle name="Note 52 2 2 2 4 3" xfId="5131" xr:uid="{00000000-0005-0000-0000-0000F1540000}"/>
    <cellStyle name="Note 52 2 2 2 4 3 2" xfId="14230" xr:uid="{00000000-0005-0000-0000-0000F2540000}"/>
    <cellStyle name="Note 52 2 2 2 4 3 3" xfId="21085" xr:uid="{00000000-0005-0000-0000-0000F3540000}"/>
    <cellStyle name="Note 52 2 2 2 4 3 4" xfId="28874" xr:uid="{00000000-0005-0000-0000-0000F4540000}"/>
    <cellStyle name="Note 52 2 2 2 4 3 5" xfId="37739" xr:uid="{00000000-0005-0000-0000-0000F5540000}"/>
    <cellStyle name="Note 52 2 2 2 4 4" xfId="14228" xr:uid="{00000000-0005-0000-0000-0000F6540000}"/>
    <cellStyle name="Note 52 2 2 2 4 5" xfId="21087" xr:uid="{00000000-0005-0000-0000-0000F7540000}"/>
    <cellStyle name="Note 52 2 2 2 4 6" xfId="28872" xr:uid="{00000000-0005-0000-0000-0000F8540000}"/>
    <cellStyle name="Note 52 2 2 2 4 7" xfId="37740" xr:uid="{00000000-0005-0000-0000-0000F9540000}"/>
    <cellStyle name="Note 52 2 2 2 5" xfId="5132" xr:uid="{00000000-0005-0000-0000-0000FA540000}"/>
    <cellStyle name="Note 52 2 2 2 5 2" xfId="14231" xr:uid="{00000000-0005-0000-0000-0000FB540000}"/>
    <cellStyle name="Note 52 2 2 2 5 3" xfId="21084" xr:uid="{00000000-0005-0000-0000-0000FC540000}"/>
    <cellStyle name="Note 52 2 2 2 5 4" xfId="28875" xr:uid="{00000000-0005-0000-0000-0000FD540000}"/>
    <cellStyle name="Note 52 2 2 2 5 5" xfId="37741" xr:uid="{00000000-0005-0000-0000-0000FE540000}"/>
    <cellStyle name="Note 52 2 2 2 6" xfId="14217" xr:uid="{00000000-0005-0000-0000-0000FF540000}"/>
    <cellStyle name="Note 52 2 2 2 6 2" xfId="37742" xr:uid="{00000000-0005-0000-0000-000000550000}"/>
    <cellStyle name="Note 52 2 2 2 7" xfId="21098" xr:uid="{00000000-0005-0000-0000-000001550000}"/>
    <cellStyle name="Note 52 2 2 2 8" xfId="28861" xr:uid="{00000000-0005-0000-0000-000002550000}"/>
    <cellStyle name="Note 52 2 2 2 9" xfId="37743" xr:uid="{00000000-0005-0000-0000-000003550000}"/>
    <cellStyle name="Note 52 2 2 3" xfId="5133" xr:uid="{00000000-0005-0000-0000-000004550000}"/>
    <cellStyle name="Note 52 2 2 3 2" xfId="5134" xr:uid="{00000000-0005-0000-0000-000005550000}"/>
    <cellStyle name="Note 52 2 2 3 2 2" xfId="5135" xr:uid="{00000000-0005-0000-0000-000006550000}"/>
    <cellStyle name="Note 52 2 2 3 2 2 2" xfId="5136" xr:uid="{00000000-0005-0000-0000-000007550000}"/>
    <cellStyle name="Note 52 2 2 3 2 2 2 2" xfId="14235" xr:uid="{00000000-0005-0000-0000-000008550000}"/>
    <cellStyle name="Note 52 2 2 3 2 2 2 3" xfId="21080" xr:uid="{00000000-0005-0000-0000-000009550000}"/>
    <cellStyle name="Note 52 2 2 3 2 2 2 4" xfId="28879" xr:uid="{00000000-0005-0000-0000-00000A550000}"/>
    <cellStyle name="Note 52 2 2 3 2 2 2 5" xfId="37744" xr:uid="{00000000-0005-0000-0000-00000B550000}"/>
    <cellStyle name="Note 52 2 2 3 2 2 3" xfId="5137" xr:uid="{00000000-0005-0000-0000-00000C550000}"/>
    <cellStyle name="Note 52 2 2 3 2 2 3 2" xfId="14236" xr:uid="{00000000-0005-0000-0000-00000D550000}"/>
    <cellStyle name="Note 52 2 2 3 2 2 3 3" xfId="21079" xr:uid="{00000000-0005-0000-0000-00000E550000}"/>
    <cellStyle name="Note 52 2 2 3 2 2 3 4" xfId="28880" xr:uid="{00000000-0005-0000-0000-00000F550000}"/>
    <cellStyle name="Note 52 2 2 3 2 2 3 5" xfId="37745" xr:uid="{00000000-0005-0000-0000-000010550000}"/>
    <cellStyle name="Note 52 2 2 3 2 2 4" xfId="14234" xr:uid="{00000000-0005-0000-0000-000011550000}"/>
    <cellStyle name="Note 52 2 2 3 2 2 4 2" xfId="37746" xr:uid="{00000000-0005-0000-0000-000012550000}"/>
    <cellStyle name="Note 52 2 2 3 2 2 5" xfId="21081" xr:uid="{00000000-0005-0000-0000-000013550000}"/>
    <cellStyle name="Note 52 2 2 3 2 2 6" xfId="28878" xr:uid="{00000000-0005-0000-0000-000014550000}"/>
    <cellStyle name="Note 52 2 2 3 2 2 7" xfId="37747" xr:uid="{00000000-0005-0000-0000-000015550000}"/>
    <cellStyle name="Note 52 2 2 3 2 3" xfId="5138" xr:uid="{00000000-0005-0000-0000-000016550000}"/>
    <cellStyle name="Note 52 2 2 3 2 3 2" xfId="5139" xr:uid="{00000000-0005-0000-0000-000017550000}"/>
    <cellStyle name="Note 52 2 2 3 2 3 2 2" xfId="14238" xr:uid="{00000000-0005-0000-0000-000018550000}"/>
    <cellStyle name="Note 52 2 2 3 2 3 2 3" xfId="21077" xr:uid="{00000000-0005-0000-0000-000019550000}"/>
    <cellStyle name="Note 52 2 2 3 2 3 2 4" xfId="28882" xr:uid="{00000000-0005-0000-0000-00001A550000}"/>
    <cellStyle name="Note 52 2 2 3 2 3 2 5" xfId="37748" xr:uid="{00000000-0005-0000-0000-00001B550000}"/>
    <cellStyle name="Note 52 2 2 3 2 3 3" xfId="14237" xr:uid="{00000000-0005-0000-0000-00001C550000}"/>
    <cellStyle name="Note 52 2 2 3 2 3 4" xfId="21078" xr:uid="{00000000-0005-0000-0000-00001D550000}"/>
    <cellStyle name="Note 52 2 2 3 2 3 5" xfId="28881" xr:uid="{00000000-0005-0000-0000-00001E550000}"/>
    <cellStyle name="Note 52 2 2 3 2 3 6" xfId="37749" xr:uid="{00000000-0005-0000-0000-00001F550000}"/>
    <cellStyle name="Note 52 2 2 3 2 4" xfId="5140" xr:uid="{00000000-0005-0000-0000-000020550000}"/>
    <cellStyle name="Note 52 2 2 3 2 4 2" xfId="14239" xr:uid="{00000000-0005-0000-0000-000021550000}"/>
    <cellStyle name="Note 52 2 2 3 2 4 3" xfId="21076" xr:uid="{00000000-0005-0000-0000-000022550000}"/>
    <cellStyle name="Note 52 2 2 3 2 4 4" xfId="28883" xr:uid="{00000000-0005-0000-0000-000023550000}"/>
    <cellStyle name="Note 52 2 2 3 2 4 5" xfId="37750" xr:uid="{00000000-0005-0000-0000-000024550000}"/>
    <cellStyle name="Note 52 2 2 3 2 5" xfId="14233" xr:uid="{00000000-0005-0000-0000-000025550000}"/>
    <cellStyle name="Note 52 2 2 3 2 5 2" xfId="37751" xr:uid="{00000000-0005-0000-0000-000026550000}"/>
    <cellStyle name="Note 52 2 2 3 2 6" xfId="21082" xr:uid="{00000000-0005-0000-0000-000027550000}"/>
    <cellStyle name="Note 52 2 2 3 2 7" xfId="28877" xr:uid="{00000000-0005-0000-0000-000028550000}"/>
    <cellStyle name="Note 52 2 2 3 2 8" xfId="37752" xr:uid="{00000000-0005-0000-0000-000029550000}"/>
    <cellStyle name="Note 52 2 2 3 3" xfId="5141" xr:uid="{00000000-0005-0000-0000-00002A550000}"/>
    <cellStyle name="Note 52 2 2 3 3 2" xfId="5142" xr:uid="{00000000-0005-0000-0000-00002B550000}"/>
    <cellStyle name="Note 52 2 2 3 3 2 2" xfId="14241" xr:uid="{00000000-0005-0000-0000-00002C550000}"/>
    <cellStyle name="Note 52 2 2 3 3 2 3" xfId="21074" xr:uid="{00000000-0005-0000-0000-00002D550000}"/>
    <cellStyle name="Note 52 2 2 3 3 2 4" xfId="28885" xr:uid="{00000000-0005-0000-0000-00002E550000}"/>
    <cellStyle name="Note 52 2 2 3 3 2 5" xfId="37753" xr:uid="{00000000-0005-0000-0000-00002F550000}"/>
    <cellStyle name="Note 52 2 2 3 3 3" xfId="5143" xr:uid="{00000000-0005-0000-0000-000030550000}"/>
    <cellStyle name="Note 52 2 2 3 3 3 2" xfId="14242" xr:uid="{00000000-0005-0000-0000-000031550000}"/>
    <cellStyle name="Note 52 2 2 3 3 3 3" xfId="21073" xr:uid="{00000000-0005-0000-0000-000032550000}"/>
    <cellStyle name="Note 52 2 2 3 3 3 4" xfId="28886" xr:uid="{00000000-0005-0000-0000-000033550000}"/>
    <cellStyle name="Note 52 2 2 3 3 3 5" xfId="37754" xr:uid="{00000000-0005-0000-0000-000034550000}"/>
    <cellStyle name="Note 52 2 2 3 3 4" xfId="14240" xr:uid="{00000000-0005-0000-0000-000035550000}"/>
    <cellStyle name="Note 52 2 2 3 3 4 2" xfId="37755" xr:uid="{00000000-0005-0000-0000-000036550000}"/>
    <cellStyle name="Note 52 2 2 3 3 5" xfId="21075" xr:uid="{00000000-0005-0000-0000-000037550000}"/>
    <cellStyle name="Note 52 2 2 3 3 6" xfId="28884" xr:uid="{00000000-0005-0000-0000-000038550000}"/>
    <cellStyle name="Note 52 2 2 3 3 7" xfId="37756" xr:uid="{00000000-0005-0000-0000-000039550000}"/>
    <cellStyle name="Note 52 2 2 3 4" xfId="5144" xr:uid="{00000000-0005-0000-0000-00003A550000}"/>
    <cellStyle name="Note 52 2 2 3 4 2" xfId="5145" xr:uid="{00000000-0005-0000-0000-00003B550000}"/>
    <cellStyle name="Note 52 2 2 3 4 2 2" xfId="14244" xr:uid="{00000000-0005-0000-0000-00003C550000}"/>
    <cellStyle name="Note 52 2 2 3 4 2 3" xfId="21071" xr:uid="{00000000-0005-0000-0000-00003D550000}"/>
    <cellStyle name="Note 52 2 2 3 4 2 4" xfId="28888" xr:uid="{00000000-0005-0000-0000-00003E550000}"/>
    <cellStyle name="Note 52 2 2 3 4 2 5" xfId="37757" xr:uid="{00000000-0005-0000-0000-00003F550000}"/>
    <cellStyle name="Note 52 2 2 3 4 3" xfId="5146" xr:uid="{00000000-0005-0000-0000-000040550000}"/>
    <cellStyle name="Note 52 2 2 3 4 3 2" xfId="14245" xr:uid="{00000000-0005-0000-0000-000041550000}"/>
    <cellStyle name="Note 52 2 2 3 4 3 3" xfId="21070" xr:uid="{00000000-0005-0000-0000-000042550000}"/>
    <cellStyle name="Note 52 2 2 3 4 3 4" xfId="28889" xr:uid="{00000000-0005-0000-0000-000043550000}"/>
    <cellStyle name="Note 52 2 2 3 4 3 5" xfId="37758" xr:uid="{00000000-0005-0000-0000-000044550000}"/>
    <cellStyle name="Note 52 2 2 3 4 4" xfId="14243" xr:uid="{00000000-0005-0000-0000-000045550000}"/>
    <cellStyle name="Note 52 2 2 3 4 5" xfId="21072" xr:uid="{00000000-0005-0000-0000-000046550000}"/>
    <cellStyle name="Note 52 2 2 3 4 6" xfId="28887" xr:uid="{00000000-0005-0000-0000-000047550000}"/>
    <cellStyle name="Note 52 2 2 3 4 7" xfId="37759" xr:uid="{00000000-0005-0000-0000-000048550000}"/>
    <cellStyle name="Note 52 2 2 3 5" xfId="5147" xr:uid="{00000000-0005-0000-0000-000049550000}"/>
    <cellStyle name="Note 52 2 2 3 5 2" xfId="14246" xr:uid="{00000000-0005-0000-0000-00004A550000}"/>
    <cellStyle name="Note 52 2 2 3 5 3" xfId="21069" xr:uid="{00000000-0005-0000-0000-00004B550000}"/>
    <cellStyle name="Note 52 2 2 3 5 4" xfId="28890" xr:uid="{00000000-0005-0000-0000-00004C550000}"/>
    <cellStyle name="Note 52 2 2 3 5 5" xfId="37760" xr:uid="{00000000-0005-0000-0000-00004D550000}"/>
    <cellStyle name="Note 52 2 2 3 6" xfId="14232" xr:uid="{00000000-0005-0000-0000-00004E550000}"/>
    <cellStyle name="Note 52 2 2 3 6 2" xfId="37761" xr:uid="{00000000-0005-0000-0000-00004F550000}"/>
    <cellStyle name="Note 52 2 2 3 7" xfId="21083" xr:uid="{00000000-0005-0000-0000-000050550000}"/>
    <cellStyle name="Note 52 2 2 3 8" xfId="28876" xr:uid="{00000000-0005-0000-0000-000051550000}"/>
    <cellStyle name="Note 52 2 2 3 9" xfId="37762" xr:uid="{00000000-0005-0000-0000-000052550000}"/>
    <cellStyle name="Note 52 2 2 4" xfId="5148" xr:uid="{00000000-0005-0000-0000-000053550000}"/>
    <cellStyle name="Note 52 2 2 4 2" xfId="5149" xr:uid="{00000000-0005-0000-0000-000054550000}"/>
    <cellStyle name="Note 52 2 2 4 2 2" xfId="5150" xr:uid="{00000000-0005-0000-0000-000055550000}"/>
    <cellStyle name="Note 52 2 2 4 2 2 2" xfId="5151" xr:uid="{00000000-0005-0000-0000-000056550000}"/>
    <cellStyle name="Note 52 2 2 4 2 2 2 2" xfId="14250" xr:uid="{00000000-0005-0000-0000-000057550000}"/>
    <cellStyle name="Note 52 2 2 4 2 2 2 3" xfId="21065" xr:uid="{00000000-0005-0000-0000-000058550000}"/>
    <cellStyle name="Note 52 2 2 4 2 2 2 4" xfId="28894" xr:uid="{00000000-0005-0000-0000-000059550000}"/>
    <cellStyle name="Note 52 2 2 4 2 2 2 5" xfId="37763" xr:uid="{00000000-0005-0000-0000-00005A550000}"/>
    <cellStyle name="Note 52 2 2 4 2 2 3" xfId="5152" xr:uid="{00000000-0005-0000-0000-00005B550000}"/>
    <cellStyle name="Note 52 2 2 4 2 2 3 2" xfId="14251" xr:uid="{00000000-0005-0000-0000-00005C550000}"/>
    <cellStyle name="Note 52 2 2 4 2 2 3 3" xfId="21064" xr:uid="{00000000-0005-0000-0000-00005D550000}"/>
    <cellStyle name="Note 52 2 2 4 2 2 3 4" xfId="28895" xr:uid="{00000000-0005-0000-0000-00005E550000}"/>
    <cellStyle name="Note 52 2 2 4 2 2 3 5" xfId="37764" xr:uid="{00000000-0005-0000-0000-00005F550000}"/>
    <cellStyle name="Note 52 2 2 4 2 2 4" xfId="14249" xr:uid="{00000000-0005-0000-0000-000060550000}"/>
    <cellStyle name="Note 52 2 2 4 2 2 5" xfId="21066" xr:uid="{00000000-0005-0000-0000-000061550000}"/>
    <cellStyle name="Note 52 2 2 4 2 2 6" xfId="28893" xr:uid="{00000000-0005-0000-0000-000062550000}"/>
    <cellStyle name="Note 52 2 2 4 2 2 7" xfId="37765" xr:uid="{00000000-0005-0000-0000-000063550000}"/>
    <cellStyle name="Note 52 2 2 4 2 3" xfId="5153" xr:uid="{00000000-0005-0000-0000-000064550000}"/>
    <cellStyle name="Note 52 2 2 4 2 3 2" xfId="14252" xr:uid="{00000000-0005-0000-0000-000065550000}"/>
    <cellStyle name="Note 52 2 2 4 2 3 3" xfId="21063" xr:uid="{00000000-0005-0000-0000-000066550000}"/>
    <cellStyle name="Note 52 2 2 4 2 3 4" xfId="28896" xr:uid="{00000000-0005-0000-0000-000067550000}"/>
    <cellStyle name="Note 52 2 2 4 2 3 5" xfId="37766" xr:uid="{00000000-0005-0000-0000-000068550000}"/>
    <cellStyle name="Note 52 2 2 4 2 4" xfId="5154" xr:uid="{00000000-0005-0000-0000-000069550000}"/>
    <cellStyle name="Note 52 2 2 4 2 4 2" xfId="14253" xr:uid="{00000000-0005-0000-0000-00006A550000}"/>
    <cellStyle name="Note 52 2 2 4 2 4 3" xfId="21062" xr:uid="{00000000-0005-0000-0000-00006B550000}"/>
    <cellStyle name="Note 52 2 2 4 2 4 4" xfId="28897" xr:uid="{00000000-0005-0000-0000-00006C550000}"/>
    <cellStyle name="Note 52 2 2 4 2 4 5" xfId="37767" xr:uid="{00000000-0005-0000-0000-00006D550000}"/>
    <cellStyle name="Note 52 2 2 4 2 5" xfId="14248" xr:uid="{00000000-0005-0000-0000-00006E550000}"/>
    <cellStyle name="Note 52 2 2 4 2 5 2" xfId="37768" xr:uid="{00000000-0005-0000-0000-00006F550000}"/>
    <cellStyle name="Note 52 2 2 4 2 6" xfId="21067" xr:uid="{00000000-0005-0000-0000-000070550000}"/>
    <cellStyle name="Note 52 2 2 4 2 7" xfId="28892" xr:uid="{00000000-0005-0000-0000-000071550000}"/>
    <cellStyle name="Note 52 2 2 4 2 8" xfId="37769" xr:uid="{00000000-0005-0000-0000-000072550000}"/>
    <cellStyle name="Note 52 2 2 4 3" xfId="5155" xr:uid="{00000000-0005-0000-0000-000073550000}"/>
    <cellStyle name="Note 52 2 2 4 3 2" xfId="5156" xr:uid="{00000000-0005-0000-0000-000074550000}"/>
    <cellStyle name="Note 52 2 2 4 3 2 2" xfId="14255" xr:uid="{00000000-0005-0000-0000-000075550000}"/>
    <cellStyle name="Note 52 2 2 4 3 2 3" xfId="21060" xr:uid="{00000000-0005-0000-0000-000076550000}"/>
    <cellStyle name="Note 52 2 2 4 3 2 4" xfId="28899" xr:uid="{00000000-0005-0000-0000-000077550000}"/>
    <cellStyle name="Note 52 2 2 4 3 2 5" xfId="37770" xr:uid="{00000000-0005-0000-0000-000078550000}"/>
    <cellStyle name="Note 52 2 2 4 3 3" xfId="5157" xr:uid="{00000000-0005-0000-0000-000079550000}"/>
    <cellStyle name="Note 52 2 2 4 3 3 2" xfId="14256" xr:uid="{00000000-0005-0000-0000-00007A550000}"/>
    <cellStyle name="Note 52 2 2 4 3 3 3" xfId="21059" xr:uid="{00000000-0005-0000-0000-00007B550000}"/>
    <cellStyle name="Note 52 2 2 4 3 3 4" xfId="28900" xr:uid="{00000000-0005-0000-0000-00007C550000}"/>
    <cellStyle name="Note 52 2 2 4 3 3 5" xfId="37771" xr:uid="{00000000-0005-0000-0000-00007D550000}"/>
    <cellStyle name="Note 52 2 2 4 3 4" xfId="14254" xr:uid="{00000000-0005-0000-0000-00007E550000}"/>
    <cellStyle name="Note 52 2 2 4 3 5" xfId="21061" xr:uid="{00000000-0005-0000-0000-00007F550000}"/>
    <cellStyle name="Note 52 2 2 4 3 6" xfId="28898" xr:uid="{00000000-0005-0000-0000-000080550000}"/>
    <cellStyle name="Note 52 2 2 4 3 7" xfId="37772" xr:uid="{00000000-0005-0000-0000-000081550000}"/>
    <cellStyle name="Note 52 2 2 4 4" xfId="5158" xr:uid="{00000000-0005-0000-0000-000082550000}"/>
    <cellStyle name="Note 52 2 2 4 4 2" xfId="14257" xr:uid="{00000000-0005-0000-0000-000083550000}"/>
    <cellStyle name="Note 52 2 2 4 4 3" xfId="21058" xr:uid="{00000000-0005-0000-0000-000084550000}"/>
    <cellStyle name="Note 52 2 2 4 4 4" xfId="28901" xr:uid="{00000000-0005-0000-0000-000085550000}"/>
    <cellStyle name="Note 52 2 2 4 4 5" xfId="37773" xr:uid="{00000000-0005-0000-0000-000086550000}"/>
    <cellStyle name="Note 52 2 2 4 5" xfId="5159" xr:uid="{00000000-0005-0000-0000-000087550000}"/>
    <cellStyle name="Note 52 2 2 4 5 2" xfId="14258" xr:uid="{00000000-0005-0000-0000-000088550000}"/>
    <cellStyle name="Note 52 2 2 4 5 3" xfId="21057" xr:uid="{00000000-0005-0000-0000-000089550000}"/>
    <cellStyle name="Note 52 2 2 4 5 4" xfId="28902" xr:uid="{00000000-0005-0000-0000-00008A550000}"/>
    <cellStyle name="Note 52 2 2 4 5 5" xfId="37774" xr:uid="{00000000-0005-0000-0000-00008B550000}"/>
    <cellStyle name="Note 52 2 2 4 6" xfId="14247" xr:uid="{00000000-0005-0000-0000-00008C550000}"/>
    <cellStyle name="Note 52 2 2 4 6 2" xfId="37775" xr:uid="{00000000-0005-0000-0000-00008D550000}"/>
    <cellStyle name="Note 52 2 2 4 7" xfId="21068" xr:uid="{00000000-0005-0000-0000-00008E550000}"/>
    <cellStyle name="Note 52 2 2 4 8" xfId="28891" xr:uid="{00000000-0005-0000-0000-00008F550000}"/>
    <cellStyle name="Note 52 2 2 4 9" xfId="37776" xr:uid="{00000000-0005-0000-0000-000090550000}"/>
    <cellStyle name="Note 52 2 2 5" xfId="5160" xr:uid="{00000000-0005-0000-0000-000091550000}"/>
    <cellStyle name="Note 52 2 2 5 2" xfId="5161" xr:uid="{00000000-0005-0000-0000-000092550000}"/>
    <cellStyle name="Note 52 2 2 5 2 2" xfId="5162" xr:uid="{00000000-0005-0000-0000-000093550000}"/>
    <cellStyle name="Note 52 2 2 5 2 2 2" xfId="5163" xr:uid="{00000000-0005-0000-0000-000094550000}"/>
    <cellStyle name="Note 52 2 2 5 2 2 2 2" xfId="14262" xr:uid="{00000000-0005-0000-0000-000095550000}"/>
    <cellStyle name="Note 52 2 2 5 2 2 2 3" xfId="21053" xr:uid="{00000000-0005-0000-0000-000096550000}"/>
    <cellStyle name="Note 52 2 2 5 2 2 2 4" xfId="28906" xr:uid="{00000000-0005-0000-0000-000097550000}"/>
    <cellStyle name="Note 52 2 2 5 2 2 2 5" xfId="37777" xr:uid="{00000000-0005-0000-0000-000098550000}"/>
    <cellStyle name="Note 52 2 2 5 2 2 3" xfId="5164" xr:uid="{00000000-0005-0000-0000-000099550000}"/>
    <cellStyle name="Note 52 2 2 5 2 2 3 2" xfId="14263" xr:uid="{00000000-0005-0000-0000-00009A550000}"/>
    <cellStyle name="Note 52 2 2 5 2 2 3 3" xfId="21052" xr:uid="{00000000-0005-0000-0000-00009B550000}"/>
    <cellStyle name="Note 52 2 2 5 2 2 3 4" xfId="28907" xr:uid="{00000000-0005-0000-0000-00009C550000}"/>
    <cellStyle name="Note 52 2 2 5 2 2 3 5" xfId="37778" xr:uid="{00000000-0005-0000-0000-00009D550000}"/>
    <cellStyle name="Note 52 2 2 5 2 2 4" xfId="14261" xr:uid="{00000000-0005-0000-0000-00009E550000}"/>
    <cellStyle name="Note 52 2 2 5 2 2 5" xfId="21054" xr:uid="{00000000-0005-0000-0000-00009F550000}"/>
    <cellStyle name="Note 52 2 2 5 2 2 6" xfId="28905" xr:uid="{00000000-0005-0000-0000-0000A0550000}"/>
    <cellStyle name="Note 52 2 2 5 2 2 7" xfId="37779" xr:uid="{00000000-0005-0000-0000-0000A1550000}"/>
    <cellStyle name="Note 52 2 2 5 2 3" xfId="5165" xr:uid="{00000000-0005-0000-0000-0000A2550000}"/>
    <cellStyle name="Note 52 2 2 5 2 3 2" xfId="14264" xr:uid="{00000000-0005-0000-0000-0000A3550000}"/>
    <cellStyle name="Note 52 2 2 5 2 3 3" xfId="21051" xr:uid="{00000000-0005-0000-0000-0000A4550000}"/>
    <cellStyle name="Note 52 2 2 5 2 3 4" xfId="28908" xr:uid="{00000000-0005-0000-0000-0000A5550000}"/>
    <cellStyle name="Note 52 2 2 5 2 3 5" xfId="37780" xr:uid="{00000000-0005-0000-0000-0000A6550000}"/>
    <cellStyle name="Note 52 2 2 5 2 4" xfId="5166" xr:uid="{00000000-0005-0000-0000-0000A7550000}"/>
    <cellStyle name="Note 52 2 2 5 2 4 2" xfId="14265" xr:uid="{00000000-0005-0000-0000-0000A8550000}"/>
    <cellStyle name="Note 52 2 2 5 2 4 3" xfId="21050" xr:uid="{00000000-0005-0000-0000-0000A9550000}"/>
    <cellStyle name="Note 52 2 2 5 2 4 4" xfId="28909" xr:uid="{00000000-0005-0000-0000-0000AA550000}"/>
    <cellStyle name="Note 52 2 2 5 2 4 5" xfId="37781" xr:uid="{00000000-0005-0000-0000-0000AB550000}"/>
    <cellStyle name="Note 52 2 2 5 2 5" xfId="14260" xr:uid="{00000000-0005-0000-0000-0000AC550000}"/>
    <cellStyle name="Note 52 2 2 5 2 5 2" xfId="37782" xr:uid="{00000000-0005-0000-0000-0000AD550000}"/>
    <cellStyle name="Note 52 2 2 5 2 6" xfId="21055" xr:uid="{00000000-0005-0000-0000-0000AE550000}"/>
    <cellStyle name="Note 52 2 2 5 2 7" xfId="28904" xr:uid="{00000000-0005-0000-0000-0000AF550000}"/>
    <cellStyle name="Note 52 2 2 5 2 8" xfId="37783" xr:uid="{00000000-0005-0000-0000-0000B0550000}"/>
    <cellStyle name="Note 52 2 2 5 3" xfId="5167" xr:uid="{00000000-0005-0000-0000-0000B1550000}"/>
    <cellStyle name="Note 52 2 2 5 3 2" xfId="5168" xr:uid="{00000000-0005-0000-0000-0000B2550000}"/>
    <cellStyle name="Note 52 2 2 5 3 2 2" xfId="14267" xr:uid="{00000000-0005-0000-0000-0000B3550000}"/>
    <cellStyle name="Note 52 2 2 5 3 2 3" xfId="21048" xr:uid="{00000000-0005-0000-0000-0000B4550000}"/>
    <cellStyle name="Note 52 2 2 5 3 2 4" xfId="28911" xr:uid="{00000000-0005-0000-0000-0000B5550000}"/>
    <cellStyle name="Note 52 2 2 5 3 2 5" xfId="37784" xr:uid="{00000000-0005-0000-0000-0000B6550000}"/>
    <cellStyle name="Note 52 2 2 5 3 3" xfId="5169" xr:uid="{00000000-0005-0000-0000-0000B7550000}"/>
    <cellStyle name="Note 52 2 2 5 3 3 2" xfId="14268" xr:uid="{00000000-0005-0000-0000-0000B8550000}"/>
    <cellStyle name="Note 52 2 2 5 3 3 3" xfId="21047" xr:uid="{00000000-0005-0000-0000-0000B9550000}"/>
    <cellStyle name="Note 52 2 2 5 3 3 4" xfId="28912" xr:uid="{00000000-0005-0000-0000-0000BA550000}"/>
    <cellStyle name="Note 52 2 2 5 3 3 5" xfId="37785" xr:uid="{00000000-0005-0000-0000-0000BB550000}"/>
    <cellStyle name="Note 52 2 2 5 3 4" xfId="14266" xr:uid="{00000000-0005-0000-0000-0000BC550000}"/>
    <cellStyle name="Note 52 2 2 5 3 5" xfId="21049" xr:uid="{00000000-0005-0000-0000-0000BD550000}"/>
    <cellStyle name="Note 52 2 2 5 3 6" xfId="28910" xr:uid="{00000000-0005-0000-0000-0000BE550000}"/>
    <cellStyle name="Note 52 2 2 5 3 7" xfId="37786" xr:uid="{00000000-0005-0000-0000-0000BF550000}"/>
    <cellStyle name="Note 52 2 2 5 4" xfId="5170" xr:uid="{00000000-0005-0000-0000-0000C0550000}"/>
    <cellStyle name="Note 52 2 2 5 4 2" xfId="14269" xr:uid="{00000000-0005-0000-0000-0000C1550000}"/>
    <cellStyle name="Note 52 2 2 5 4 3" xfId="21046" xr:uid="{00000000-0005-0000-0000-0000C2550000}"/>
    <cellStyle name="Note 52 2 2 5 4 4" xfId="28913" xr:uid="{00000000-0005-0000-0000-0000C3550000}"/>
    <cellStyle name="Note 52 2 2 5 4 5" xfId="37787" xr:uid="{00000000-0005-0000-0000-0000C4550000}"/>
    <cellStyle name="Note 52 2 2 5 5" xfId="5171" xr:uid="{00000000-0005-0000-0000-0000C5550000}"/>
    <cellStyle name="Note 52 2 2 5 5 2" xfId="14270" xr:uid="{00000000-0005-0000-0000-0000C6550000}"/>
    <cellStyle name="Note 52 2 2 5 5 3" xfId="21045" xr:uid="{00000000-0005-0000-0000-0000C7550000}"/>
    <cellStyle name="Note 52 2 2 5 5 4" xfId="28914" xr:uid="{00000000-0005-0000-0000-0000C8550000}"/>
    <cellStyle name="Note 52 2 2 5 5 5" xfId="37788" xr:uid="{00000000-0005-0000-0000-0000C9550000}"/>
    <cellStyle name="Note 52 2 2 5 6" xfId="14259" xr:uid="{00000000-0005-0000-0000-0000CA550000}"/>
    <cellStyle name="Note 52 2 2 5 6 2" xfId="37789" xr:uid="{00000000-0005-0000-0000-0000CB550000}"/>
    <cellStyle name="Note 52 2 2 5 7" xfId="21056" xr:uid="{00000000-0005-0000-0000-0000CC550000}"/>
    <cellStyle name="Note 52 2 2 5 8" xfId="28903" xr:uid="{00000000-0005-0000-0000-0000CD550000}"/>
    <cellStyle name="Note 52 2 2 5 9" xfId="37790" xr:uid="{00000000-0005-0000-0000-0000CE550000}"/>
    <cellStyle name="Note 52 2 2 6" xfId="5172" xr:uid="{00000000-0005-0000-0000-0000CF550000}"/>
    <cellStyle name="Note 52 2 2 6 2" xfId="5173" xr:uid="{00000000-0005-0000-0000-0000D0550000}"/>
    <cellStyle name="Note 52 2 2 6 2 2" xfId="5174" xr:uid="{00000000-0005-0000-0000-0000D1550000}"/>
    <cellStyle name="Note 52 2 2 6 2 2 2" xfId="14273" xr:uid="{00000000-0005-0000-0000-0000D2550000}"/>
    <cellStyle name="Note 52 2 2 6 2 2 3" xfId="21042" xr:uid="{00000000-0005-0000-0000-0000D3550000}"/>
    <cellStyle name="Note 52 2 2 6 2 2 4" xfId="28917" xr:uid="{00000000-0005-0000-0000-0000D4550000}"/>
    <cellStyle name="Note 52 2 2 6 2 2 5" xfId="37791" xr:uid="{00000000-0005-0000-0000-0000D5550000}"/>
    <cellStyle name="Note 52 2 2 6 2 3" xfId="5175" xr:uid="{00000000-0005-0000-0000-0000D6550000}"/>
    <cellStyle name="Note 52 2 2 6 2 3 2" xfId="14274" xr:uid="{00000000-0005-0000-0000-0000D7550000}"/>
    <cellStyle name="Note 52 2 2 6 2 3 3" xfId="21041" xr:uid="{00000000-0005-0000-0000-0000D8550000}"/>
    <cellStyle name="Note 52 2 2 6 2 3 4" xfId="28918" xr:uid="{00000000-0005-0000-0000-0000D9550000}"/>
    <cellStyle name="Note 52 2 2 6 2 3 5" xfId="37792" xr:uid="{00000000-0005-0000-0000-0000DA550000}"/>
    <cellStyle name="Note 52 2 2 6 2 4" xfId="14272" xr:uid="{00000000-0005-0000-0000-0000DB550000}"/>
    <cellStyle name="Note 52 2 2 6 2 4 2" xfId="37793" xr:uid="{00000000-0005-0000-0000-0000DC550000}"/>
    <cellStyle name="Note 52 2 2 6 2 5" xfId="21043" xr:uid="{00000000-0005-0000-0000-0000DD550000}"/>
    <cellStyle name="Note 52 2 2 6 2 6" xfId="28916" xr:uid="{00000000-0005-0000-0000-0000DE550000}"/>
    <cellStyle name="Note 52 2 2 6 2 7" xfId="37794" xr:uid="{00000000-0005-0000-0000-0000DF550000}"/>
    <cellStyle name="Note 52 2 2 6 3" xfId="5176" xr:uid="{00000000-0005-0000-0000-0000E0550000}"/>
    <cellStyle name="Note 52 2 2 6 3 2" xfId="5177" xr:uid="{00000000-0005-0000-0000-0000E1550000}"/>
    <cellStyle name="Note 52 2 2 6 3 2 2" xfId="14276" xr:uid="{00000000-0005-0000-0000-0000E2550000}"/>
    <cellStyle name="Note 52 2 2 6 3 2 3" xfId="21039" xr:uid="{00000000-0005-0000-0000-0000E3550000}"/>
    <cellStyle name="Note 52 2 2 6 3 2 4" xfId="28920" xr:uid="{00000000-0005-0000-0000-0000E4550000}"/>
    <cellStyle name="Note 52 2 2 6 3 2 5" xfId="37795" xr:uid="{00000000-0005-0000-0000-0000E5550000}"/>
    <cellStyle name="Note 52 2 2 6 3 3" xfId="5178" xr:uid="{00000000-0005-0000-0000-0000E6550000}"/>
    <cellStyle name="Note 52 2 2 6 3 3 2" xfId="14277" xr:uid="{00000000-0005-0000-0000-0000E7550000}"/>
    <cellStyle name="Note 52 2 2 6 3 3 3" xfId="21038" xr:uid="{00000000-0005-0000-0000-0000E8550000}"/>
    <cellStyle name="Note 52 2 2 6 3 3 4" xfId="28921" xr:uid="{00000000-0005-0000-0000-0000E9550000}"/>
    <cellStyle name="Note 52 2 2 6 3 3 5" xfId="37796" xr:uid="{00000000-0005-0000-0000-0000EA550000}"/>
    <cellStyle name="Note 52 2 2 6 3 4" xfId="14275" xr:uid="{00000000-0005-0000-0000-0000EB550000}"/>
    <cellStyle name="Note 52 2 2 6 3 5" xfId="21040" xr:uid="{00000000-0005-0000-0000-0000EC550000}"/>
    <cellStyle name="Note 52 2 2 6 3 6" xfId="28919" xr:uid="{00000000-0005-0000-0000-0000ED550000}"/>
    <cellStyle name="Note 52 2 2 6 3 7" xfId="37797" xr:uid="{00000000-0005-0000-0000-0000EE550000}"/>
    <cellStyle name="Note 52 2 2 6 4" xfId="5179" xr:uid="{00000000-0005-0000-0000-0000EF550000}"/>
    <cellStyle name="Note 52 2 2 6 4 2" xfId="14278" xr:uid="{00000000-0005-0000-0000-0000F0550000}"/>
    <cellStyle name="Note 52 2 2 6 4 3" xfId="21037" xr:uid="{00000000-0005-0000-0000-0000F1550000}"/>
    <cellStyle name="Note 52 2 2 6 4 4" xfId="28922" xr:uid="{00000000-0005-0000-0000-0000F2550000}"/>
    <cellStyle name="Note 52 2 2 6 4 5" xfId="37798" xr:uid="{00000000-0005-0000-0000-0000F3550000}"/>
    <cellStyle name="Note 52 2 2 6 5" xfId="5180" xr:uid="{00000000-0005-0000-0000-0000F4550000}"/>
    <cellStyle name="Note 52 2 2 6 5 2" xfId="14279" xr:uid="{00000000-0005-0000-0000-0000F5550000}"/>
    <cellStyle name="Note 52 2 2 6 5 3" xfId="21036" xr:uid="{00000000-0005-0000-0000-0000F6550000}"/>
    <cellStyle name="Note 52 2 2 6 5 4" xfId="28923" xr:uid="{00000000-0005-0000-0000-0000F7550000}"/>
    <cellStyle name="Note 52 2 2 6 5 5" xfId="37799" xr:uid="{00000000-0005-0000-0000-0000F8550000}"/>
    <cellStyle name="Note 52 2 2 6 6" xfId="14271" xr:uid="{00000000-0005-0000-0000-0000F9550000}"/>
    <cellStyle name="Note 52 2 2 6 6 2" xfId="37800" xr:uid="{00000000-0005-0000-0000-0000FA550000}"/>
    <cellStyle name="Note 52 2 2 6 7" xfId="21044" xr:uid="{00000000-0005-0000-0000-0000FB550000}"/>
    <cellStyle name="Note 52 2 2 6 8" xfId="28915" xr:uid="{00000000-0005-0000-0000-0000FC550000}"/>
    <cellStyle name="Note 52 2 2 6 9" xfId="37801" xr:uid="{00000000-0005-0000-0000-0000FD550000}"/>
    <cellStyle name="Note 52 2 2 7" xfId="14216" xr:uid="{00000000-0005-0000-0000-0000FE550000}"/>
    <cellStyle name="Note 52 2 2 7 2" xfId="37802" xr:uid="{00000000-0005-0000-0000-0000FF550000}"/>
    <cellStyle name="Note 52 2 2 8" xfId="21099" xr:uid="{00000000-0005-0000-0000-000000560000}"/>
    <cellStyle name="Note 52 2 2 9" xfId="28860" xr:uid="{00000000-0005-0000-0000-000001560000}"/>
    <cellStyle name="Note 52 2 3" xfId="5181" xr:uid="{00000000-0005-0000-0000-000002560000}"/>
    <cellStyle name="Note 52 2 3 10" xfId="37803" xr:uid="{00000000-0005-0000-0000-000003560000}"/>
    <cellStyle name="Note 52 2 3 2" xfId="5182" xr:uid="{00000000-0005-0000-0000-000004560000}"/>
    <cellStyle name="Note 52 2 3 2 2" xfId="5183" xr:uid="{00000000-0005-0000-0000-000005560000}"/>
    <cellStyle name="Note 52 2 3 2 2 2" xfId="5184" xr:uid="{00000000-0005-0000-0000-000006560000}"/>
    <cellStyle name="Note 52 2 3 2 2 2 2" xfId="5185" xr:uid="{00000000-0005-0000-0000-000007560000}"/>
    <cellStyle name="Note 52 2 3 2 2 2 2 2" xfId="14284" xr:uid="{00000000-0005-0000-0000-000008560000}"/>
    <cellStyle name="Note 52 2 3 2 2 2 2 3" xfId="21031" xr:uid="{00000000-0005-0000-0000-000009560000}"/>
    <cellStyle name="Note 52 2 3 2 2 2 2 4" xfId="28928" xr:uid="{00000000-0005-0000-0000-00000A560000}"/>
    <cellStyle name="Note 52 2 3 2 2 2 2 5" xfId="37804" xr:uid="{00000000-0005-0000-0000-00000B560000}"/>
    <cellStyle name="Note 52 2 3 2 2 2 3" xfId="5186" xr:uid="{00000000-0005-0000-0000-00000C560000}"/>
    <cellStyle name="Note 52 2 3 2 2 2 3 2" xfId="14285" xr:uid="{00000000-0005-0000-0000-00000D560000}"/>
    <cellStyle name="Note 52 2 3 2 2 2 3 3" xfId="21030" xr:uid="{00000000-0005-0000-0000-00000E560000}"/>
    <cellStyle name="Note 52 2 3 2 2 2 3 4" xfId="28929" xr:uid="{00000000-0005-0000-0000-00000F560000}"/>
    <cellStyle name="Note 52 2 3 2 2 2 3 5" xfId="37805" xr:uid="{00000000-0005-0000-0000-000010560000}"/>
    <cellStyle name="Note 52 2 3 2 2 2 4" xfId="14283" xr:uid="{00000000-0005-0000-0000-000011560000}"/>
    <cellStyle name="Note 52 2 3 2 2 2 4 2" xfId="37806" xr:uid="{00000000-0005-0000-0000-000012560000}"/>
    <cellStyle name="Note 52 2 3 2 2 2 5" xfId="21032" xr:uid="{00000000-0005-0000-0000-000013560000}"/>
    <cellStyle name="Note 52 2 3 2 2 2 6" xfId="28927" xr:uid="{00000000-0005-0000-0000-000014560000}"/>
    <cellStyle name="Note 52 2 3 2 2 2 7" xfId="37807" xr:uid="{00000000-0005-0000-0000-000015560000}"/>
    <cellStyle name="Note 52 2 3 2 2 3" xfId="5187" xr:uid="{00000000-0005-0000-0000-000016560000}"/>
    <cellStyle name="Note 52 2 3 2 2 3 2" xfId="5188" xr:uid="{00000000-0005-0000-0000-000017560000}"/>
    <cellStyle name="Note 52 2 3 2 2 3 2 2" xfId="14287" xr:uid="{00000000-0005-0000-0000-000018560000}"/>
    <cellStyle name="Note 52 2 3 2 2 3 2 3" xfId="21028" xr:uid="{00000000-0005-0000-0000-000019560000}"/>
    <cellStyle name="Note 52 2 3 2 2 3 2 4" xfId="28931" xr:uid="{00000000-0005-0000-0000-00001A560000}"/>
    <cellStyle name="Note 52 2 3 2 2 3 2 5" xfId="37808" xr:uid="{00000000-0005-0000-0000-00001B560000}"/>
    <cellStyle name="Note 52 2 3 2 2 3 3" xfId="14286" xr:uid="{00000000-0005-0000-0000-00001C560000}"/>
    <cellStyle name="Note 52 2 3 2 2 3 4" xfId="21029" xr:uid="{00000000-0005-0000-0000-00001D560000}"/>
    <cellStyle name="Note 52 2 3 2 2 3 5" xfId="28930" xr:uid="{00000000-0005-0000-0000-00001E560000}"/>
    <cellStyle name="Note 52 2 3 2 2 3 6" xfId="37809" xr:uid="{00000000-0005-0000-0000-00001F560000}"/>
    <cellStyle name="Note 52 2 3 2 2 4" xfId="5189" xr:uid="{00000000-0005-0000-0000-000020560000}"/>
    <cellStyle name="Note 52 2 3 2 2 4 2" xfId="14288" xr:uid="{00000000-0005-0000-0000-000021560000}"/>
    <cellStyle name="Note 52 2 3 2 2 4 3" xfId="21027" xr:uid="{00000000-0005-0000-0000-000022560000}"/>
    <cellStyle name="Note 52 2 3 2 2 4 4" xfId="28932" xr:uid="{00000000-0005-0000-0000-000023560000}"/>
    <cellStyle name="Note 52 2 3 2 2 4 5" xfId="37810" xr:uid="{00000000-0005-0000-0000-000024560000}"/>
    <cellStyle name="Note 52 2 3 2 2 5" xfId="14282" xr:uid="{00000000-0005-0000-0000-000025560000}"/>
    <cellStyle name="Note 52 2 3 2 2 5 2" xfId="37811" xr:uid="{00000000-0005-0000-0000-000026560000}"/>
    <cellStyle name="Note 52 2 3 2 2 6" xfId="21033" xr:uid="{00000000-0005-0000-0000-000027560000}"/>
    <cellStyle name="Note 52 2 3 2 2 7" xfId="28926" xr:uid="{00000000-0005-0000-0000-000028560000}"/>
    <cellStyle name="Note 52 2 3 2 2 8" xfId="37812" xr:uid="{00000000-0005-0000-0000-000029560000}"/>
    <cellStyle name="Note 52 2 3 2 3" xfId="5190" xr:uid="{00000000-0005-0000-0000-00002A560000}"/>
    <cellStyle name="Note 52 2 3 2 3 2" xfId="5191" xr:uid="{00000000-0005-0000-0000-00002B560000}"/>
    <cellStyle name="Note 52 2 3 2 3 2 2" xfId="14290" xr:uid="{00000000-0005-0000-0000-00002C560000}"/>
    <cellStyle name="Note 52 2 3 2 3 2 3" xfId="21025" xr:uid="{00000000-0005-0000-0000-00002D560000}"/>
    <cellStyle name="Note 52 2 3 2 3 2 4" xfId="28934" xr:uid="{00000000-0005-0000-0000-00002E560000}"/>
    <cellStyle name="Note 52 2 3 2 3 2 5" xfId="37813" xr:uid="{00000000-0005-0000-0000-00002F560000}"/>
    <cellStyle name="Note 52 2 3 2 3 3" xfId="5192" xr:uid="{00000000-0005-0000-0000-000030560000}"/>
    <cellStyle name="Note 52 2 3 2 3 3 2" xfId="14291" xr:uid="{00000000-0005-0000-0000-000031560000}"/>
    <cellStyle name="Note 52 2 3 2 3 3 3" xfId="21024" xr:uid="{00000000-0005-0000-0000-000032560000}"/>
    <cellStyle name="Note 52 2 3 2 3 3 4" xfId="28935" xr:uid="{00000000-0005-0000-0000-000033560000}"/>
    <cellStyle name="Note 52 2 3 2 3 3 5" xfId="37814" xr:uid="{00000000-0005-0000-0000-000034560000}"/>
    <cellStyle name="Note 52 2 3 2 3 4" xfId="14289" xr:uid="{00000000-0005-0000-0000-000035560000}"/>
    <cellStyle name="Note 52 2 3 2 3 4 2" xfId="37815" xr:uid="{00000000-0005-0000-0000-000036560000}"/>
    <cellStyle name="Note 52 2 3 2 3 5" xfId="21026" xr:uid="{00000000-0005-0000-0000-000037560000}"/>
    <cellStyle name="Note 52 2 3 2 3 6" xfId="28933" xr:uid="{00000000-0005-0000-0000-000038560000}"/>
    <cellStyle name="Note 52 2 3 2 3 7" xfId="37816" xr:uid="{00000000-0005-0000-0000-000039560000}"/>
    <cellStyle name="Note 52 2 3 2 4" xfId="5193" xr:uid="{00000000-0005-0000-0000-00003A560000}"/>
    <cellStyle name="Note 52 2 3 2 4 2" xfId="5194" xr:uid="{00000000-0005-0000-0000-00003B560000}"/>
    <cellStyle name="Note 52 2 3 2 4 2 2" xfId="14293" xr:uid="{00000000-0005-0000-0000-00003C560000}"/>
    <cellStyle name="Note 52 2 3 2 4 2 3" xfId="21022" xr:uid="{00000000-0005-0000-0000-00003D560000}"/>
    <cellStyle name="Note 52 2 3 2 4 2 4" xfId="28937" xr:uid="{00000000-0005-0000-0000-00003E560000}"/>
    <cellStyle name="Note 52 2 3 2 4 2 5" xfId="37817" xr:uid="{00000000-0005-0000-0000-00003F560000}"/>
    <cellStyle name="Note 52 2 3 2 4 3" xfId="5195" xr:uid="{00000000-0005-0000-0000-000040560000}"/>
    <cellStyle name="Note 52 2 3 2 4 3 2" xfId="14294" xr:uid="{00000000-0005-0000-0000-000041560000}"/>
    <cellStyle name="Note 52 2 3 2 4 3 3" xfId="21021" xr:uid="{00000000-0005-0000-0000-000042560000}"/>
    <cellStyle name="Note 52 2 3 2 4 3 4" xfId="28938" xr:uid="{00000000-0005-0000-0000-000043560000}"/>
    <cellStyle name="Note 52 2 3 2 4 3 5" xfId="37818" xr:uid="{00000000-0005-0000-0000-000044560000}"/>
    <cellStyle name="Note 52 2 3 2 4 4" xfId="14292" xr:uid="{00000000-0005-0000-0000-000045560000}"/>
    <cellStyle name="Note 52 2 3 2 4 5" xfId="21023" xr:uid="{00000000-0005-0000-0000-000046560000}"/>
    <cellStyle name="Note 52 2 3 2 4 6" xfId="28936" xr:uid="{00000000-0005-0000-0000-000047560000}"/>
    <cellStyle name="Note 52 2 3 2 4 7" xfId="37819" xr:uid="{00000000-0005-0000-0000-000048560000}"/>
    <cellStyle name="Note 52 2 3 2 5" xfId="5196" xr:uid="{00000000-0005-0000-0000-000049560000}"/>
    <cellStyle name="Note 52 2 3 2 5 2" xfId="14295" xr:uid="{00000000-0005-0000-0000-00004A560000}"/>
    <cellStyle name="Note 52 2 3 2 5 3" xfId="21020" xr:uid="{00000000-0005-0000-0000-00004B560000}"/>
    <cellStyle name="Note 52 2 3 2 5 4" xfId="28939" xr:uid="{00000000-0005-0000-0000-00004C560000}"/>
    <cellStyle name="Note 52 2 3 2 5 5" xfId="37820" xr:uid="{00000000-0005-0000-0000-00004D560000}"/>
    <cellStyle name="Note 52 2 3 2 6" xfId="14281" xr:uid="{00000000-0005-0000-0000-00004E560000}"/>
    <cellStyle name="Note 52 2 3 2 6 2" xfId="37821" xr:uid="{00000000-0005-0000-0000-00004F560000}"/>
    <cellStyle name="Note 52 2 3 2 7" xfId="21034" xr:uid="{00000000-0005-0000-0000-000050560000}"/>
    <cellStyle name="Note 52 2 3 2 8" xfId="28925" xr:uid="{00000000-0005-0000-0000-000051560000}"/>
    <cellStyle name="Note 52 2 3 2 9" xfId="37822" xr:uid="{00000000-0005-0000-0000-000052560000}"/>
    <cellStyle name="Note 52 2 3 3" xfId="5197" xr:uid="{00000000-0005-0000-0000-000053560000}"/>
    <cellStyle name="Note 52 2 3 3 2" xfId="5198" xr:uid="{00000000-0005-0000-0000-000054560000}"/>
    <cellStyle name="Note 52 2 3 3 2 2" xfId="5199" xr:uid="{00000000-0005-0000-0000-000055560000}"/>
    <cellStyle name="Note 52 2 3 3 2 2 2" xfId="5200" xr:uid="{00000000-0005-0000-0000-000056560000}"/>
    <cellStyle name="Note 52 2 3 3 2 2 2 2" xfId="14299" xr:uid="{00000000-0005-0000-0000-000057560000}"/>
    <cellStyle name="Note 52 2 3 3 2 2 2 3" xfId="21016" xr:uid="{00000000-0005-0000-0000-000058560000}"/>
    <cellStyle name="Note 52 2 3 3 2 2 2 4" xfId="28943" xr:uid="{00000000-0005-0000-0000-000059560000}"/>
    <cellStyle name="Note 52 2 3 3 2 2 2 5" xfId="37823" xr:uid="{00000000-0005-0000-0000-00005A560000}"/>
    <cellStyle name="Note 52 2 3 3 2 2 3" xfId="5201" xr:uid="{00000000-0005-0000-0000-00005B560000}"/>
    <cellStyle name="Note 52 2 3 3 2 2 3 2" xfId="14300" xr:uid="{00000000-0005-0000-0000-00005C560000}"/>
    <cellStyle name="Note 52 2 3 3 2 2 3 3" xfId="21015" xr:uid="{00000000-0005-0000-0000-00005D560000}"/>
    <cellStyle name="Note 52 2 3 3 2 2 3 4" xfId="28944" xr:uid="{00000000-0005-0000-0000-00005E560000}"/>
    <cellStyle name="Note 52 2 3 3 2 2 3 5" xfId="37824" xr:uid="{00000000-0005-0000-0000-00005F560000}"/>
    <cellStyle name="Note 52 2 3 3 2 2 4" xfId="14298" xr:uid="{00000000-0005-0000-0000-000060560000}"/>
    <cellStyle name="Note 52 2 3 3 2 2 5" xfId="21017" xr:uid="{00000000-0005-0000-0000-000061560000}"/>
    <cellStyle name="Note 52 2 3 3 2 2 6" xfId="28942" xr:uid="{00000000-0005-0000-0000-000062560000}"/>
    <cellStyle name="Note 52 2 3 3 2 2 7" xfId="37825" xr:uid="{00000000-0005-0000-0000-000063560000}"/>
    <cellStyle name="Note 52 2 3 3 2 3" xfId="5202" xr:uid="{00000000-0005-0000-0000-000064560000}"/>
    <cellStyle name="Note 52 2 3 3 2 3 2" xfId="14301" xr:uid="{00000000-0005-0000-0000-000065560000}"/>
    <cellStyle name="Note 52 2 3 3 2 3 3" xfId="21014" xr:uid="{00000000-0005-0000-0000-000066560000}"/>
    <cellStyle name="Note 52 2 3 3 2 3 4" xfId="28945" xr:uid="{00000000-0005-0000-0000-000067560000}"/>
    <cellStyle name="Note 52 2 3 3 2 3 5" xfId="37826" xr:uid="{00000000-0005-0000-0000-000068560000}"/>
    <cellStyle name="Note 52 2 3 3 2 4" xfId="5203" xr:uid="{00000000-0005-0000-0000-000069560000}"/>
    <cellStyle name="Note 52 2 3 3 2 4 2" xfId="14302" xr:uid="{00000000-0005-0000-0000-00006A560000}"/>
    <cellStyle name="Note 52 2 3 3 2 4 3" xfId="21013" xr:uid="{00000000-0005-0000-0000-00006B560000}"/>
    <cellStyle name="Note 52 2 3 3 2 4 4" xfId="28946" xr:uid="{00000000-0005-0000-0000-00006C560000}"/>
    <cellStyle name="Note 52 2 3 3 2 4 5" xfId="37827" xr:uid="{00000000-0005-0000-0000-00006D560000}"/>
    <cellStyle name="Note 52 2 3 3 2 5" xfId="14297" xr:uid="{00000000-0005-0000-0000-00006E560000}"/>
    <cellStyle name="Note 52 2 3 3 2 5 2" xfId="37828" xr:uid="{00000000-0005-0000-0000-00006F560000}"/>
    <cellStyle name="Note 52 2 3 3 2 6" xfId="21018" xr:uid="{00000000-0005-0000-0000-000070560000}"/>
    <cellStyle name="Note 52 2 3 3 2 7" xfId="28941" xr:uid="{00000000-0005-0000-0000-000071560000}"/>
    <cellStyle name="Note 52 2 3 3 2 8" xfId="37829" xr:uid="{00000000-0005-0000-0000-000072560000}"/>
    <cellStyle name="Note 52 2 3 3 3" xfId="5204" xr:uid="{00000000-0005-0000-0000-000073560000}"/>
    <cellStyle name="Note 52 2 3 3 3 2" xfId="5205" xr:uid="{00000000-0005-0000-0000-000074560000}"/>
    <cellStyle name="Note 52 2 3 3 3 2 2" xfId="14304" xr:uid="{00000000-0005-0000-0000-000075560000}"/>
    <cellStyle name="Note 52 2 3 3 3 2 3" xfId="21011" xr:uid="{00000000-0005-0000-0000-000076560000}"/>
    <cellStyle name="Note 52 2 3 3 3 2 4" xfId="28948" xr:uid="{00000000-0005-0000-0000-000077560000}"/>
    <cellStyle name="Note 52 2 3 3 3 2 5" xfId="37830" xr:uid="{00000000-0005-0000-0000-000078560000}"/>
    <cellStyle name="Note 52 2 3 3 3 3" xfId="5206" xr:uid="{00000000-0005-0000-0000-000079560000}"/>
    <cellStyle name="Note 52 2 3 3 3 3 2" xfId="14305" xr:uid="{00000000-0005-0000-0000-00007A560000}"/>
    <cellStyle name="Note 52 2 3 3 3 3 3" xfId="21010" xr:uid="{00000000-0005-0000-0000-00007B560000}"/>
    <cellStyle name="Note 52 2 3 3 3 3 4" xfId="28949" xr:uid="{00000000-0005-0000-0000-00007C560000}"/>
    <cellStyle name="Note 52 2 3 3 3 3 5" xfId="37831" xr:uid="{00000000-0005-0000-0000-00007D560000}"/>
    <cellStyle name="Note 52 2 3 3 3 4" xfId="14303" xr:uid="{00000000-0005-0000-0000-00007E560000}"/>
    <cellStyle name="Note 52 2 3 3 3 5" xfId="21012" xr:uid="{00000000-0005-0000-0000-00007F560000}"/>
    <cellStyle name="Note 52 2 3 3 3 6" xfId="28947" xr:uid="{00000000-0005-0000-0000-000080560000}"/>
    <cellStyle name="Note 52 2 3 3 3 7" xfId="37832" xr:uid="{00000000-0005-0000-0000-000081560000}"/>
    <cellStyle name="Note 52 2 3 3 4" xfId="5207" xr:uid="{00000000-0005-0000-0000-000082560000}"/>
    <cellStyle name="Note 52 2 3 3 4 2" xfId="14306" xr:uid="{00000000-0005-0000-0000-000083560000}"/>
    <cellStyle name="Note 52 2 3 3 4 3" xfId="21009" xr:uid="{00000000-0005-0000-0000-000084560000}"/>
    <cellStyle name="Note 52 2 3 3 4 4" xfId="28950" xr:uid="{00000000-0005-0000-0000-000085560000}"/>
    <cellStyle name="Note 52 2 3 3 4 5" xfId="37833" xr:uid="{00000000-0005-0000-0000-000086560000}"/>
    <cellStyle name="Note 52 2 3 3 5" xfId="5208" xr:uid="{00000000-0005-0000-0000-000087560000}"/>
    <cellStyle name="Note 52 2 3 3 5 2" xfId="14307" xr:uid="{00000000-0005-0000-0000-000088560000}"/>
    <cellStyle name="Note 52 2 3 3 5 3" xfId="21008" xr:uid="{00000000-0005-0000-0000-000089560000}"/>
    <cellStyle name="Note 52 2 3 3 5 4" xfId="28951" xr:uid="{00000000-0005-0000-0000-00008A560000}"/>
    <cellStyle name="Note 52 2 3 3 5 5" xfId="37834" xr:uid="{00000000-0005-0000-0000-00008B560000}"/>
    <cellStyle name="Note 52 2 3 3 6" xfId="14296" xr:uid="{00000000-0005-0000-0000-00008C560000}"/>
    <cellStyle name="Note 52 2 3 3 6 2" xfId="37835" xr:uid="{00000000-0005-0000-0000-00008D560000}"/>
    <cellStyle name="Note 52 2 3 3 7" xfId="21019" xr:uid="{00000000-0005-0000-0000-00008E560000}"/>
    <cellStyle name="Note 52 2 3 3 8" xfId="28940" xr:uid="{00000000-0005-0000-0000-00008F560000}"/>
    <cellStyle name="Note 52 2 3 3 9" xfId="37836" xr:uid="{00000000-0005-0000-0000-000090560000}"/>
    <cellStyle name="Note 52 2 3 4" xfId="5209" xr:uid="{00000000-0005-0000-0000-000091560000}"/>
    <cellStyle name="Note 52 2 3 4 2" xfId="5210" xr:uid="{00000000-0005-0000-0000-000092560000}"/>
    <cellStyle name="Note 52 2 3 4 2 2" xfId="5211" xr:uid="{00000000-0005-0000-0000-000093560000}"/>
    <cellStyle name="Note 52 2 3 4 2 2 2" xfId="5212" xr:uid="{00000000-0005-0000-0000-000094560000}"/>
    <cellStyle name="Note 52 2 3 4 2 2 2 2" xfId="14311" xr:uid="{00000000-0005-0000-0000-000095560000}"/>
    <cellStyle name="Note 52 2 3 4 2 2 2 3" xfId="21004" xr:uid="{00000000-0005-0000-0000-000096560000}"/>
    <cellStyle name="Note 52 2 3 4 2 2 2 4" xfId="28955" xr:uid="{00000000-0005-0000-0000-000097560000}"/>
    <cellStyle name="Note 52 2 3 4 2 2 2 5" xfId="37837" xr:uid="{00000000-0005-0000-0000-000098560000}"/>
    <cellStyle name="Note 52 2 3 4 2 2 3" xfId="5213" xr:uid="{00000000-0005-0000-0000-000099560000}"/>
    <cellStyle name="Note 52 2 3 4 2 2 3 2" xfId="14312" xr:uid="{00000000-0005-0000-0000-00009A560000}"/>
    <cellStyle name="Note 52 2 3 4 2 2 3 3" xfId="21003" xr:uid="{00000000-0005-0000-0000-00009B560000}"/>
    <cellStyle name="Note 52 2 3 4 2 2 3 4" xfId="28956" xr:uid="{00000000-0005-0000-0000-00009C560000}"/>
    <cellStyle name="Note 52 2 3 4 2 2 3 5" xfId="37838" xr:uid="{00000000-0005-0000-0000-00009D560000}"/>
    <cellStyle name="Note 52 2 3 4 2 2 4" xfId="14310" xr:uid="{00000000-0005-0000-0000-00009E560000}"/>
    <cellStyle name="Note 52 2 3 4 2 2 5" xfId="21005" xr:uid="{00000000-0005-0000-0000-00009F560000}"/>
    <cellStyle name="Note 52 2 3 4 2 2 6" xfId="28954" xr:uid="{00000000-0005-0000-0000-0000A0560000}"/>
    <cellStyle name="Note 52 2 3 4 2 2 7" xfId="37839" xr:uid="{00000000-0005-0000-0000-0000A1560000}"/>
    <cellStyle name="Note 52 2 3 4 2 3" xfId="5214" xr:uid="{00000000-0005-0000-0000-0000A2560000}"/>
    <cellStyle name="Note 52 2 3 4 2 3 2" xfId="14313" xr:uid="{00000000-0005-0000-0000-0000A3560000}"/>
    <cellStyle name="Note 52 2 3 4 2 3 3" xfId="21002" xr:uid="{00000000-0005-0000-0000-0000A4560000}"/>
    <cellStyle name="Note 52 2 3 4 2 3 4" xfId="28957" xr:uid="{00000000-0005-0000-0000-0000A5560000}"/>
    <cellStyle name="Note 52 2 3 4 2 3 5" xfId="37840" xr:uid="{00000000-0005-0000-0000-0000A6560000}"/>
    <cellStyle name="Note 52 2 3 4 2 4" xfId="5215" xr:uid="{00000000-0005-0000-0000-0000A7560000}"/>
    <cellStyle name="Note 52 2 3 4 2 4 2" xfId="14314" xr:uid="{00000000-0005-0000-0000-0000A8560000}"/>
    <cellStyle name="Note 52 2 3 4 2 4 3" xfId="21001" xr:uid="{00000000-0005-0000-0000-0000A9560000}"/>
    <cellStyle name="Note 52 2 3 4 2 4 4" xfId="28958" xr:uid="{00000000-0005-0000-0000-0000AA560000}"/>
    <cellStyle name="Note 52 2 3 4 2 4 5" xfId="37841" xr:uid="{00000000-0005-0000-0000-0000AB560000}"/>
    <cellStyle name="Note 52 2 3 4 2 5" xfId="14309" xr:uid="{00000000-0005-0000-0000-0000AC560000}"/>
    <cellStyle name="Note 52 2 3 4 2 5 2" xfId="37842" xr:uid="{00000000-0005-0000-0000-0000AD560000}"/>
    <cellStyle name="Note 52 2 3 4 2 6" xfId="21006" xr:uid="{00000000-0005-0000-0000-0000AE560000}"/>
    <cellStyle name="Note 52 2 3 4 2 7" xfId="28953" xr:uid="{00000000-0005-0000-0000-0000AF560000}"/>
    <cellStyle name="Note 52 2 3 4 2 8" xfId="37843" xr:uid="{00000000-0005-0000-0000-0000B0560000}"/>
    <cellStyle name="Note 52 2 3 4 3" xfId="5216" xr:uid="{00000000-0005-0000-0000-0000B1560000}"/>
    <cellStyle name="Note 52 2 3 4 3 2" xfId="5217" xr:uid="{00000000-0005-0000-0000-0000B2560000}"/>
    <cellStyle name="Note 52 2 3 4 3 2 2" xfId="14316" xr:uid="{00000000-0005-0000-0000-0000B3560000}"/>
    <cellStyle name="Note 52 2 3 4 3 2 3" xfId="20999" xr:uid="{00000000-0005-0000-0000-0000B4560000}"/>
    <cellStyle name="Note 52 2 3 4 3 2 4" xfId="28960" xr:uid="{00000000-0005-0000-0000-0000B5560000}"/>
    <cellStyle name="Note 52 2 3 4 3 2 5" xfId="37844" xr:uid="{00000000-0005-0000-0000-0000B6560000}"/>
    <cellStyle name="Note 52 2 3 4 3 3" xfId="5218" xr:uid="{00000000-0005-0000-0000-0000B7560000}"/>
    <cellStyle name="Note 52 2 3 4 3 3 2" xfId="14317" xr:uid="{00000000-0005-0000-0000-0000B8560000}"/>
    <cellStyle name="Note 52 2 3 4 3 3 3" xfId="20998" xr:uid="{00000000-0005-0000-0000-0000B9560000}"/>
    <cellStyle name="Note 52 2 3 4 3 3 4" xfId="28961" xr:uid="{00000000-0005-0000-0000-0000BA560000}"/>
    <cellStyle name="Note 52 2 3 4 3 3 5" xfId="37845" xr:uid="{00000000-0005-0000-0000-0000BB560000}"/>
    <cellStyle name="Note 52 2 3 4 3 4" xfId="14315" xr:uid="{00000000-0005-0000-0000-0000BC560000}"/>
    <cellStyle name="Note 52 2 3 4 3 5" xfId="21000" xr:uid="{00000000-0005-0000-0000-0000BD560000}"/>
    <cellStyle name="Note 52 2 3 4 3 6" xfId="28959" xr:uid="{00000000-0005-0000-0000-0000BE560000}"/>
    <cellStyle name="Note 52 2 3 4 3 7" xfId="37846" xr:uid="{00000000-0005-0000-0000-0000BF560000}"/>
    <cellStyle name="Note 52 2 3 4 4" xfId="5219" xr:uid="{00000000-0005-0000-0000-0000C0560000}"/>
    <cellStyle name="Note 52 2 3 4 4 2" xfId="14318" xr:uid="{00000000-0005-0000-0000-0000C1560000}"/>
    <cellStyle name="Note 52 2 3 4 4 3" xfId="20997" xr:uid="{00000000-0005-0000-0000-0000C2560000}"/>
    <cellStyle name="Note 52 2 3 4 4 4" xfId="28962" xr:uid="{00000000-0005-0000-0000-0000C3560000}"/>
    <cellStyle name="Note 52 2 3 4 4 5" xfId="37847" xr:uid="{00000000-0005-0000-0000-0000C4560000}"/>
    <cellStyle name="Note 52 2 3 4 5" xfId="5220" xr:uid="{00000000-0005-0000-0000-0000C5560000}"/>
    <cellStyle name="Note 52 2 3 4 5 2" xfId="14319" xr:uid="{00000000-0005-0000-0000-0000C6560000}"/>
    <cellStyle name="Note 52 2 3 4 5 3" xfId="20996" xr:uid="{00000000-0005-0000-0000-0000C7560000}"/>
    <cellStyle name="Note 52 2 3 4 5 4" xfId="28963" xr:uid="{00000000-0005-0000-0000-0000C8560000}"/>
    <cellStyle name="Note 52 2 3 4 5 5" xfId="37848" xr:uid="{00000000-0005-0000-0000-0000C9560000}"/>
    <cellStyle name="Note 52 2 3 4 6" xfId="14308" xr:uid="{00000000-0005-0000-0000-0000CA560000}"/>
    <cellStyle name="Note 52 2 3 4 6 2" xfId="37849" xr:uid="{00000000-0005-0000-0000-0000CB560000}"/>
    <cellStyle name="Note 52 2 3 4 7" xfId="21007" xr:uid="{00000000-0005-0000-0000-0000CC560000}"/>
    <cellStyle name="Note 52 2 3 4 8" xfId="28952" xr:uid="{00000000-0005-0000-0000-0000CD560000}"/>
    <cellStyle name="Note 52 2 3 4 9" xfId="37850" xr:uid="{00000000-0005-0000-0000-0000CE560000}"/>
    <cellStyle name="Note 52 2 3 5" xfId="5221" xr:uid="{00000000-0005-0000-0000-0000CF560000}"/>
    <cellStyle name="Note 52 2 3 5 2" xfId="5222" xr:uid="{00000000-0005-0000-0000-0000D0560000}"/>
    <cellStyle name="Note 52 2 3 5 2 2" xfId="5223" xr:uid="{00000000-0005-0000-0000-0000D1560000}"/>
    <cellStyle name="Note 52 2 3 5 2 2 2" xfId="14322" xr:uid="{00000000-0005-0000-0000-0000D2560000}"/>
    <cellStyle name="Note 52 2 3 5 2 2 3" xfId="20993" xr:uid="{00000000-0005-0000-0000-0000D3560000}"/>
    <cellStyle name="Note 52 2 3 5 2 2 4" xfId="28966" xr:uid="{00000000-0005-0000-0000-0000D4560000}"/>
    <cellStyle name="Note 52 2 3 5 2 2 5" xfId="37851" xr:uid="{00000000-0005-0000-0000-0000D5560000}"/>
    <cellStyle name="Note 52 2 3 5 2 3" xfId="5224" xr:uid="{00000000-0005-0000-0000-0000D6560000}"/>
    <cellStyle name="Note 52 2 3 5 2 3 2" xfId="14323" xr:uid="{00000000-0005-0000-0000-0000D7560000}"/>
    <cellStyle name="Note 52 2 3 5 2 3 3" xfId="20992" xr:uid="{00000000-0005-0000-0000-0000D8560000}"/>
    <cellStyle name="Note 52 2 3 5 2 3 4" xfId="28967" xr:uid="{00000000-0005-0000-0000-0000D9560000}"/>
    <cellStyle name="Note 52 2 3 5 2 3 5" xfId="37852" xr:uid="{00000000-0005-0000-0000-0000DA560000}"/>
    <cellStyle name="Note 52 2 3 5 2 4" xfId="14321" xr:uid="{00000000-0005-0000-0000-0000DB560000}"/>
    <cellStyle name="Note 52 2 3 5 2 4 2" xfId="37853" xr:uid="{00000000-0005-0000-0000-0000DC560000}"/>
    <cellStyle name="Note 52 2 3 5 2 5" xfId="20994" xr:uid="{00000000-0005-0000-0000-0000DD560000}"/>
    <cellStyle name="Note 52 2 3 5 2 6" xfId="28965" xr:uid="{00000000-0005-0000-0000-0000DE560000}"/>
    <cellStyle name="Note 52 2 3 5 2 7" xfId="37854" xr:uid="{00000000-0005-0000-0000-0000DF560000}"/>
    <cellStyle name="Note 52 2 3 5 3" xfId="5225" xr:uid="{00000000-0005-0000-0000-0000E0560000}"/>
    <cellStyle name="Note 52 2 3 5 3 2" xfId="5226" xr:uid="{00000000-0005-0000-0000-0000E1560000}"/>
    <cellStyle name="Note 52 2 3 5 3 2 2" xfId="14325" xr:uid="{00000000-0005-0000-0000-0000E2560000}"/>
    <cellStyle name="Note 52 2 3 5 3 2 3" xfId="20990" xr:uid="{00000000-0005-0000-0000-0000E3560000}"/>
    <cellStyle name="Note 52 2 3 5 3 2 4" xfId="28969" xr:uid="{00000000-0005-0000-0000-0000E4560000}"/>
    <cellStyle name="Note 52 2 3 5 3 2 5" xfId="37855" xr:uid="{00000000-0005-0000-0000-0000E5560000}"/>
    <cellStyle name="Note 52 2 3 5 3 3" xfId="14324" xr:uid="{00000000-0005-0000-0000-0000E6560000}"/>
    <cellStyle name="Note 52 2 3 5 3 4" xfId="20991" xr:uid="{00000000-0005-0000-0000-0000E7560000}"/>
    <cellStyle name="Note 52 2 3 5 3 5" xfId="28968" xr:uid="{00000000-0005-0000-0000-0000E8560000}"/>
    <cellStyle name="Note 52 2 3 5 3 6" xfId="37856" xr:uid="{00000000-0005-0000-0000-0000E9560000}"/>
    <cellStyle name="Note 52 2 3 5 4" xfId="5227" xr:uid="{00000000-0005-0000-0000-0000EA560000}"/>
    <cellStyle name="Note 52 2 3 5 4 2" xfId="14326" xr:uid="{00000000-0005-0000-0000-0000EB560000}"/>
    <cellStyle name="Note 52 2 3 5 4 3" xfId="20989" xr:uid="{00000000-0005-0000-0000-0000EC560000}"/>
    <cellStyle name="Note 52 2 3 5 4 4" xfId="28970" xr:uid="{00000000-0005-0000-0000-0000ED560000}"/>
    <cellStyle name="Note 52 2 3 5 4 5" xfId="37857" xr:uid="{00000000-0005-0000-0000-0000EE560000}"/>
    <cellStyle name="Note 52 2 3 5 5" xfId="14320" xr:uid="{00000000-0005-0000-0000-0000EF560000}"/>
    <cellStyle name="Note 52 2 3 5 5 2" xfId="37858" xr:uid="{00000000-0005-0000-0000-0000F0560000}"/>
    <cellStyle name="Note 52 2 3 5 6" xfId="20995" xr:uid="{00000000-0005-0000-0000-0000F1560000}"/>
    <cellStyle name="Note 52 2 3 5 7" xfId="28964" xr:uid="{00000000-0005-0000-0000-0000F2560000}"/>
    <cellStyle name="Note 52 2 3 5 8" xfId="37859" xr:uid="{00000000-0005-0000-0000-0000F3560000}"/>
    <cellStyle name="Note 52 2 3 6" xfId="5228" xr:uid="{00000000-0005-0000-0000-0000F4560000}"/>
    <cellStyle name="Note 52 2 3 6 2" xfId="5229" xr:uid="{00000000-0005-0000-0000-0000F5560000}"/>
    <cellStyle name="Note 52 2 3 6 2 2" xfId="14328" xr:uid="{00000000-0005-0000-0000-0000F6560000}"/>
    <cellStyle name="Note 52 2 3 6 2 3" xfId="20987" xr:uid="{00000000-0005-0000-0000-0000F7560000}"/>
    <cellStyle name="Note 52 2 3 6 2 4" xfId="28972" xr:uid="{00000000-0005-0000-0000-0000F8560000}"/>
    <cellStyle name="Note 52 2 3 6 2 5" xfId="37860" xr:uid="{00000000-0005-0000-0000-0000F9560000}"/>
    <cellStyle name="Note 52 2 3 6 3" xfId="5230" xr:uid="{00000000-0005-0000-0000-0000FA560000}"/>
    <cellStyle name="Note 52 2 3 6 3 2" xfId="14329" xr:uid="{00000000-0005-0000-0000-0000FB560000}"/>
    <cellStyle name="Note 52 2 3 6 3 3" xfId="20986" xr:uid="{00000000-0005-0000-0000-0000FC560000}"/>
    <cellStyle name="Note 52 2 3 6 3 4" xfId="28973" xr:uid="{00000000-0005-0000-0000-0000FD560000}"/>
    <cellStyle name="Note 52 2 3 6 3 5" xfId="37861" xr:uid="{00000000-0005-0000-0000-0000FE560000}"/>
    <cellStyle name="Note 52 2 3 6 4" xfId="14327" xr:uid="{00000000-0005-0000-0000-0000FF560000}"/>
    <cellStyle name="Note 52 2 3 6 5" xfId="20988" xr:uid="{00000000-0005-0000-0000-000000570000}"/>
    <cellStyle name="Note 52 2 3 6 6" xfId="28971" xr:uid="{00000000-0005-0000-0000-000001570000}"/>
    <cellStyle name="Note 52 2 3 6 7" xfId="37862" xr:uid="{00000000-0005-0000-0000-000002570000}"/>
    <cellStyle name="Note 52 2 3 7" xfId="14280" xr:uid="{00000000-0005-0000-0000-000003570000}"/>
    <cellStyle name="Note 52 2 3 7 2" xfId="37863" xr:uid="{00000000-0005-0000-0000-000004570000}"/>
    <cellStyle name="Note 52 2 3 8" xfId="21035" xr:uid="{00000000-0005-0000-0000-000005570000}"/>
    <cellStyle name="Note 52 2 3 9" xfId="28924" xr:uid="{00000000-0005-0000-0000-000006570000}"/>
    <cellStyle name="Note 52 2 4" xfId="5231" xr:uid="{00000000-0005-0000-0000-000007570000}"/>
    <cellStyle name="Note 52 2 4 2" xfId="5232" xr:uid="{00000000-0005-0000-0000-000008570000}"/>
    <cellStyle name="Note 52 2 4 2 2" xfId="5233" xr:uid="{00000000-0005-0000-0000-000009570000}"/>
    <cellStyle name="Note 52 2 4 2 2 2" xfId="5234" xr:uid="{00000000-0005-0000-0000-00000A570000}"/>
    <cellStyle name="Note 52 2 4 2 2 2 2" xfId="14333" xr:uid="{00000000-0005-0000-0000-00000B570000}"/>
    <cellStyle name="Note 52 2 4 2 2 2 3" xfId="20982" xr:uid="{00000000-0005-0000-0000-00000C570000}"/>
    <cellStyle name="Note 52 2 4 2 2 2 4" xfId="28977" xr:uid="{00000000-0005-0000-0000-00000D570000}"/>
    <cellStyle name="Note 52 2 4 2 2 2 5" xfId="37864" xr:uid="{00000000-0005-0000-0000-00000E570000}"/>
    <cellStyle name="Note 52 2 4 2 2 3" xfId="5235" xr:uid="{00000000-0005-0000-0000-00000F570000}"/>
    <cellStyle name="Note 52 2 4 2 2 3 2" xfId="14334" xr:uid="{00000000-0005-0000-0000-000010570000}"/>
    <cellStyle name="Note 52 2 4 2 2 3 3" xfId="20981" xr:uid="{00000000-0005-0000-0000-000011570000}"/>
    <cellStyle name="Note 52 2 4 2 2 3 4" xfId="28978" xr:uid="{00000000-0005-0000-0000-000012570000}"/>
    <cellStyle name="Note 52 2 4 2 2 3 5" xfId="37865" xr:uid="{00000000-0005-0000-0000-000013570000}"/>
    <cellStyle name="Note 52 2 4 2 2 4" xfId="14332" xr:uid="{00000000-0005-0000-0000-000014570000}"/>
    <cellStyle name="Note 52 2 4 2 2 5" xfId="20983" xr:uid="{00000000-0005-0000-0000-000015570000}"/>
    <cellStyle name="Note 52 2 4 2 2 6" xfId="28976" xr:uid="{00000000-0005-0000-0000-000016570000}"/>
    <cellStyle name="Note 52 2 4 2 2 7" xfId="37866" xr:uid="{00000000-0005-0000-0000-000017570000}"/>
    <cellStyle name="Note 52 2 4 2 3" xfId="5236" xr:uid="{00000000-0005-0000-0000-000018570000}"/>
    <cellStyle name="Note 52 2 4 2 3 2" xfId="14335" xr:uid="{00000000-0005-0000-0000-000019570000}"/>
    <cellStyle name="Note 52 2 4 2 3 3" xfId="20980" xr:uid="{00000000-0005-0000-0000-00001A570000}"/>
    <cellStyle name="Note 52 2 4 2 3 4" xfId="28979" xr:uid="{00000000-0005-0000-0000-00001B570000}"/>
    <cellStyle name="Note 52 2 4 2 3 5" xfId="37867" xr:uid="{00000000-0005-0000-0000-00001C570000}"/>
    <cellStyle name="Note 52 2 4 2 4" xfId="5237" xr:uid="{00000000-0005-0000-0000-00001D570000}"/>
    <cellStyle name="Note 52 2 4 2 4 2" xfId="14336" xr:uid="{00000000-0005-0000-0000-00001E570000}"/>
    <cellStyle name="Note 52 2 4 2 4 3" xfId="20979" xr:uid="{00000000-0005-0000-0000-00001F570000}"/>
    <cellStyle name="Note 52 2 4 2 4 4" xfId="28980" xr:uid="{00000000-0005-0000-0000-000020570000}"/>
    <cellStyle name="Note 52 2 4 2 4 5" xfId="37868" xr:uid="{00000000-0005-0000-0000-000021570000}"/>
    <cellStyle name="Note 52 2 4 2 5" xfId="14331" xr:uid="{00000000-0005-0000-0000-000022570000}"/>
    <cellStyle name="Note 52 2 4 2 5 2" xfId="37869" xr:uid="{00000000-0005-0000-0000-000023570000}"/>
    <cellStyle name="Note 52 2 4 2 6" xfId="20984" xr:uid="{00000000-0005-0000-0000-000024570000}"/>
    <cellStyle name="Note 52 2 4 2 7" xfId="28975" xr:uid="{00000000-0005-0000-0000-000025570000}"/>
    <cellStyle name="Note 52 2 4 2 8" xfId="37870" xr:uid="{00000000-0005-0000-0000-000026570000}"/>
    <cellStyle name="Note 52 2 4 3" xfId="5238" xr:uid="{00000000-0005-0000-0000-000027570000}"/>
    <cellStyle name="Note 52 2 4 3 2" xfId="5239" xr:uid="{00000000-0005-0000-0000-000028570000}"/>
    <cellStyle name="Note 52 2 4 3 2 2" xfId="14338" xr:uid="{00000000-0005-0000-0000-000029570000}"/>
    <cellStyle name="Note 52 2 4 3 2 3" xfId="20977" xr:uid="{00000000-0005-0000-0000-00002A570000}"/>
    <cellStyle name="Note 52 2 4 3 2 4" xfId="28982" xr:uid="{00000000-0005-0000-0000-00002B570000}"/>
    <cellStyle name="Note 52 2 4 3 2 5" xfId="37871" xr:uid="{00000000-0005-0000-0000-00002C570000}"/>
    <cellStyle name="Note 52 2 4 3 3" xfId="5240" xr:uid="{00000000-0005-0000-0000-00002D570000}"/>
    <cellStyle name="Note 52 2 4 3 3 2" xfId="14339" xr:uid="{00000000-0005-0000-0000-00002E570000}"/>
    <cellStyle name="Note 52 2 4 3 3 3" xfId="20976" xr:uid="{00000000-0005-0000-0000-00002F570000}"/>
    <cellStyle name="Note 52 2 4 3 3 4" xfId="28983" xr:uid="{00000000-0005-0000-0000-000030570000}"/>
    <cellStyle name="Note 52 2 4 3 3 5" xfId="37872" xr:uid="{00000000-0005-0000-0000-000031570000}"/>
    <cellStyle name="Note 52 2 4 3 4" xfId="14337" xr:uid="{00000000-0005-0000-0000-000032570000}"/>
    <cellStyle name="Note 52 2 4 3 5" xfId="20978" xr:uid="{00000000-0005-0000-0000-000033570000}"/>
    <cellStyle name="Note 52 2 4 3 6" xfId="28981" xr:uid="{00000000-0005-0000-0000-000034570000}"/>
    <cellStyle name="Note 52 2 4 3 7" xfId="37873" xr:uid="{00000000-0005-0000-0000-000035570000}"/>
    <cellStyle name="Note 52 2 4 4" xfId="5241" xr:uid="{00000000-0005-0000-0000-000036570000}"/>
    <cellStyle name="Note 52 2 4 4 2" xfId="14340" xr:uid="{00000000-0005-0000-0000-000037570000}"/>
    <cellStyle name="Note 52 2 4 4 3" xfId="20975" xr:uid="{00000000-0005-0000-0000-000038570000}"/>
    <cellStyle name="Note 52 2 4 4 4" xfId="28984" xr:uid="{00000000-0005-0000-0000-000039570000}"/>
    <cellStyle name="Note 52 2 4 4 5" xfId="37874" xr:uid="{00000000-0005-0000-0000-00003A570000}"/>
    <cellStyle name="Note 52 2 4 5" xfId="5242" xr:uid="{00000000-0005-0000-0000-00003B570000}"/>
    <cellStyle name="Note 52 2 4 5 2" xfId="14341" xr:uid="{00000000-0005-0000-0000-00003C570000}"/>
    <cellStyle name="Note 52 2 4 5 3" xfId="20974" xr:uid="{00000000-0005-0000-0000-00003D570000}"/>
    <cellStyle name="Note 52 2 4 5 4" xfId="28985" xr:uid="{00000000-0005-0000-0000-00003E570000}"/>
    <cellStyle name="Note 52 2 4 5 5" xfId="37875" xr:uid="{00000000-0005-0000-0000-00003F570000}"/>
    <cellStyle name="Note 52 2 4 6" xfId="14330" xr:uid="{00000000-0005-0000-0000-000040570000}"/>
    <cellStyle name="Note 52 2 4 6 2" xfId="37876" xr:uid="{00000000-0005-0000-0000-000041570000}"/>
    <cellStyle name="Note 52 2 4 7" xfId="20985" xr:uid="{00000000-0005-0000-0000-000042570000}"/>
    <cellStyle name="Note 52 2 4 8" xfId="28974" xr:uid="{00000000-0005-0000-0000-000043570000}"/>
    <cellStyle name="Note 52 2 4 9" xfId="37877" xr:uid="{00000000-0005-0000-0000-000044570000}"/>
    <cellStyle name="Note 52 2 5" xfId="14215" xr:uid="{00000000-0005-0000-0000-000045570000}"/>
    <cellStyle name="Note 52 2 5 2" xfId="37878" xr:uid="{00000000-0005-0000-0000-000046570000}"/>
    <cellStyle name="Note 52 2 6" xfId="21100" xr:uid="{00000000-0005-0000-0000-000047570000}"/>
    <cellStyle name="Note 52 2 7" xfId="28859" xr:uid="{00000000-0005-0000-0000-000048570000}"/>
    <cellStyle name="Note 52 2 8" xfId="37879" xr:uid="{00000000-0005-0000-0000-000049570000}"/>
    <cellStyle name="Note 52 3" xfId="5243" xr:uid="{00000000-0005-0000-0000-00004A570000}"/>
    <cellStyle name="Note 52 3 2" xfId="5244" xr:uid="{00000000-0005-0000-0000-00004B570000}"/>
    <cellStyle name="Note 52 3 2 10" xfId="37880" xr:uid="{00000000-0005-0000-0000-00004C570000}"/>
    <cellStyle name="Note 52 3 2 2" xfId="5245" xr:uid="{00000000-0005-0000-0000-00004D570000}"/>
    <cellStyle name="Note 52 3 2 2 2" xfId="5246" xr:uid="{00000000-0005-0000-0000-00004E570000}"/>
    <cellStyle name="Note 52 3 2 2 2 2" xfId="5247" xr:uid="{00000000-0005-0000-0000-00004F570000}"/>
    <cellStyle name="Note 52 3 2 2 2 2 2" xfId="5248" xr:uid="{00000000-0005-0000-0000-000050570000}"/>
    <cellStyle name="Note 52 3 2 2 2 2 2 2" xfId="14347" xr:uid="{00000000-0005-0000-0000-000051570000}"/>
    <cellStyle name="Note 52 3 2 2 2 2 2 3" xfId="20968" xr:uid="{00000000-0005-0000-0000-000052570000}"/>
    <cellStyle name="Note 52 3 2 2 2 2 2 4" xfId="28991" xr:uid="{00000000-0005-0000-0000-000053570000}"/>
    <cellStyle name="Note 52 3 2 2 2 2 2 5" xfId="37881" xr:uid="{00000000-0005-0000-0000-000054570000}"/>
    <cellStyle name="Note 52 3 2 2 2 2 3" xfId="5249" xr:uid="{00000000-0005-0000-0000-000055570000}"/>
    <cellStyle name="Note 52 3 2 2 2 2 3 2" xfId="14348" xr:uid="{00000000-0005-0000-0000-000056570000}"/>
    <cellStyle name="Note 52 3 2 2 2 2 3 3" xfId="20967" xr:uid="{00000000-0005-0000-0000-000057570000}"/>
    <cellStyle name="Note 52 3 2 2 2 2 3 4" xfId="28992" xr:uid="{00000000-0005-0000-0000-000058570000}"/>
    <cellStyle name="Note 52 3 2 2 2 2 3 5" xfId="37882" xr:uid="{00000000-0005-0000-0000-000059570000}"/>
    <cellStyle name="Note 52 3 2 2 2 2 4" xfId="14346" xr:uid="{00000000-0005-0000-0000-00005A570000}"/>
    <cellStyle name="Note 52 3 2 2 2 2 4 2" xfId="37883" xr:uid="{00000000-0005-0000-0000-00005B570000}"/>
    <cellStyle name="Note 52 3 2 2 2 2 5" xfId="20969" xr:uid="{00000000-0005-0000-0000-00005C570000}"/>
    <cellStyle name="Note 52 3 2 2 2 2 6" xfId="28990" xr:uid="{00000000-0005-0000-0000-00005D570000}"/>
    <cellStyle name="Note 52 3 2 2 2 2 7" xfId="37884" xr:uid="{00000000-0005-0000-0000-00005E570000}"/>
    <cellStyle name="Note 52 3 2 2 2 3" xfId="5250" xr:uid="{00000000-0005-0000-0000-00005F570000}"/>
    <cellStyle name="Note 52 3 2 2 2 3 2" xfId="5251" xr:uid="{00000000-0005-0000-0000-000060570000}"/>
    <cellStyle name="Note 52 3 2 2 2 3 2 2" xfId="14350" xr:uid="{00000000-0005-0000-0000-000061570000}"/>
    <cellStyle name="Note 52 3 2 2 2 3 2 3" xfId="20965" xr:uid="{00000000-0005-0000-0000-000062570000}"/>
    <cellStyle name="Note 52 3 2 2 2 3 2 4" xfId="28994" xr:uid="{00000000-0005-0000-0000-000063570000}"/>
    <cellStyle name="Note 52 3 2 2 2 3 2 5" xfId="37885" xr:uid="{00000000-0005-0000-0000-000064570000}"/>
    <cellStyle name="Note 52 3 2 2 2 3 3" xfId="14349" xr:uid="{00000000-0005-0000-0000-000065570000}"/>
    <cellStyle name="Note 52 3 2 2 2 3 4" xfId="20966" xr:uid="{00000000-0005-0000-0000-000066570000}"/>
    <cellStyle name="Note 52 3 2 2 2 3 5" xfId="28993" xr:uid="{00000000-0005-0000-0000-000067570000}"/>
    <cellStyle name="Note 52 3 2 2 2 3 6" xfId="37886" xr:uid="{00000000-0005-0000-0000-000068570000}"/>
    <cellStyle name="Note 52 3 2 2 2 4" xfId="5252" xr:uid="{00000000-0005-0000-0000-000069570000}"/>
    <cellStyle name="Note 52 3 2 2 2 4 2" xfId="14351" xr:uid="{00000000-0005-0000-0000-00006A570000}"/>
    <cellStyle name="Note 52 3 2 2 2 4 3" xfId="20964" xr:uid="{00000000-0005-0000-0000-00006B570000}"/>
    <cellStyle name="Note 52 3 2 2 2 4 4" xfId="28995" xr:uid="{00000000-0005-0000-0000-00006C570000}"/>
    <cellStyle name="Note 52 3 2 2 2 4 5" xfId="37887" xr:uid="{00000000-0005-0000-0000-00006D570000}"/>
    <cellStyle name="Note 52 3 2 2 2 5" xfId="14345" xr:uid="{00000000-0005-0000-0000-00006E570000}"/>
    <cellStyle name="Note 52 3 2 2 2 5 2" xfId="37888" xr:uid="{00000000-0005-0000-0000-00006F570000}"/>
    <cellStyle name="Note 52 3 2 2 2 6" xfId="20970" xr:uid="{00000000-0005-0000-0000-000070570000}"/>
    <cellStyle name="Note 52 3 2 2 2 7" xfId="28989" xr:uid="{00000000-0005-0000-0000-000071570000}"/>
    <cellStyle name="Note 52 3 2 2 2 8" xfId="37889" xr:uid="{00000000-0005-0000-0000-000072570000}"/>
    <cellStyle name="Note 52 3 2 2 3" xfId="5253" xr:uid="{00000000-0005-0000-0000-000073570000}"/>
    <cellStyle name="Note 52 3 2 2 3 2" xfId="5254" xr:uid="{00000000-0005-0000-0000-000074570000}"/>
    <cellStyle name="Note 52 3 2 2 3 2 2" xfId="14353" xr:uid="{00000000-0005-0000-0000-000075570000}"/>
    <cellStyle name="Note 52 3 2 2 3 2 3" xfId="20962" xr:uid="{00000000-0005-0000-0000-000076570000}"/>
    <cellStyle name="Note 52 3 2 2 3 2 4" xfId="28997" xr:uid="{00000000-0005-0000-0000-000077570000}"/>
    <cellStyle name="Note 52 3 2 2 3 2 5" xfId="37890" xr:uid="{00000000-0005-0000-0000-000078570000}"/>
    <cellStyle name="Note 52 3 2 2 3 3" xfId="5255" xr:uid="{00000000-0005-0000-0000-000079570000}"/>
    <cellStyle name="Note 52 3 2 2 3 3 2" xfId="14354" xr:uid="{00000000-0005-0000-0000-00007A570000}"/>
    <cellStyle name="Note 52 3 2 2 3 3 3" xfId="20961" xr:uid="{00000000-0005-0000-0000-00007B570000}"/>
    <cellStyle name="Note 52 3 2 2 3 3 4" xfId="28998" xr:uid="{00000000-0005-0000-0000-00007C570000}"/>
    <cellStyle name="Note 52 3 2 2 3 3 5" xfId="37891" xr:uid="{00000000-0005-0000-0000-00007D570000}"/>
    <cellStyle name="Note 52 3 2 2 3 4" xfId="14352" xr:uid="{00000000-0005-0000-0000-00007E570000}"/>
    <cellStyle name="Note 52 3 2 2 3 4 2" xfId="37892" xr:uid="{00000000-0005-0000-0000-00007F570000}"/>
    <cellStyle name="Note 52 3 2 2 3 5" xfId="20963" xr:uid="{00000000-0005-0000-0000-000080570000}"/>
    <cellStyle name="Note 52 3 2 2 3 6" xfId="28996" xr:uid="{00000000-0005-0000-0000-000081570000}"/>
    <cellStyle name="Note 52 3 2 2 3 7" xfId="37893" xr:uid="{00000000-0005-0000-0000-000082570000}"/>
    <cellStyle name="Note 52 3 2 2 4" xfId="5256" xr:uid="{00000000-0005-0000-0000-000083570000}"/>
    <cellStyle name="Note 52 3 2 2 4 2" xfId="5257" xr:uid="{00000000-0005-0000-0000-000084570000}"/>
    <cellStyle name="Note 52 3 2 2 4 2 2" xfId="14356" xr:uid="{00000000-0005-0000-0000-000085570000}"/>
    <cellStyle name="Note 52 3 2 2 4 2 3" xfId="20959" xr:uid="{00000000-0005-0000-0000-000086570000}"/>
    <cellStyle name="Note 52 3 2 2 4 2 4" xfId="29000" xr:uid="{00000000-0005-0000-0000-000087570000}"/>
    <cellStyle name="Note 52 3 2 2 4 2 5" xfId="37894" xr:uid="{00000000-0005-0000-0000-000088570000}"/>
    <cellStyle name="Note 52 3 2 2 4 3" xfId="5258" xr:uid="{00000000-0005-0000-0000-000089570000}"/>
    <cellStyle name="Note 52 3 2 2 4 3 2" xfId="14357" xr:uid="{00000000-0005-0000-0000-00008A570000}"/>
    <cellStyle name="Note 52 3 2 2 4 3 3" xfId="20958" xr:uid="{00000000-0005-0000-0000-00008B570000}"/>
    <cellStyle name="Note 52 3 2 2 4 3 4" xfId="29001" xr:uid="{00000000-0005-0000-0000-00008C570000}"/>
    <cellStyle name="Note 52 3 2 2 4 3 5" xfId="37895" xr:uid="{00000000-0005-0000-0000-00008D570000}"/>
    <cellStyle name="Note 52 3 2 2 4 4" xfId="14355" xr:uid="{00000000-0005-0000-0000-00008E570000}"/>
    <cellStyle name="Note 52 3 2 2 4 5" xfId="20960" xr:uid="{00000000-0005-0000-0000-00008F570000}"/>
    <cellStyle name="Note 52 3 2 2 4 6" xfId="28999" xr:uid="{00000000-0005-0000-0000-000090570000}"/>
    <cellStyle name="Note 52 3 2 2 4 7" xfId="37896" xr:uid="{00000000-0005-0000-0000-000091570000}"/>
    <cellStyle name="Note 52 3 2 2 5" xfId="5259" xr:uid="{00000000-0005-0000-0000-000092570000}"/>
    <cellStyle name="Note 52 3 2 2 5 2" xfId="14358" xr:uid="{00000000-0005-0000-0000-000093570000}"/>
    <cellStyle name="Note 52 3 2 2 5 3" xfId="20957" xr:uid="{00000000-0005-0000-0000-000094570000}"/>
    <cellStyle name="Note 52 3 2 2 5 4" xfId="29002" xr:uid="{00000000-0005-0000-0000-000095570000}"/>
    <cellStyle name="Note 52 3 2 2 5 5" xfId="37897" xr:uid="{00000000-0005-0000-0000-000096570000}"/>
    <cellStyle name="Note 52 3 2 2 6" xfId="14344" xr:uid="{00000000-0005-0000-0000-000097570000}"/>
    <cellStyle name="Note 52 3 2 2 6 2" xfId="37898" xr:uid="{00000000-0005-0000-0000-000098570000}"/>
    <cellStyle name="Note 52 3 2 2 7" xfId="20971" xr:uid="{00000000-0005-0000-0000-000099570000}"/>
    <cellStyle name="Note 52 3 2 2 8" xfId="28988" xr:uid="{00000000-0005-0000-0000-00009A570000}"/>
    <cellStyle name="Note 52 3 2 2 9" xfId="37899" xr:uid="{00000000-0005-0000-0000-00009B570000}"/>
    <cellStyle name="Note 52 3 2 3" xfId="5260" xr:uid="{00000000-0005-0000-0000-00009C570000}"/>
    <cellStyle name="Note 52 3 2 3 2" xfId="5261" xr:uid="{00000000-0005-0000-0000-00009D570000}"/>
    <cellStyle name="Note 52 3 2 3 2 2" xfId="5262" xr:uid="{00000000-0005-0000-0000-00009E570000}"/>
    <cellStyle name="Note 52 3 2 3 2 2 2" xfId="5263" xr:uid="{00000000-0005-0000-0000-00009F570000}"/>
    <cellStyle name="Note 52 3 2 3 2 2 2 2" xfId="14362" xr:uid="{00000000-0005-0000-0000-0000A0570000}"/>
    <cellStyle name="Note 52 3 2 3 2 2 2 3" xfId="20953" xr:uid="{00000000-0005-0000-0000-0000A1570000}"/>
    <cellStyle name="Note 52 3 2 3 2 2 2 4" xfId="29006" xr:uid="{00000000-0005-0000-0000-0000A2570000}"/>
    <cellStyle name="Note 52 3 2 3 2 2 2 5" xfId="37900" xr:uid="{00000000-0005-0000-0000-0000A3570000}"/>
    <cellStyle name="Note 52 3 2 3 2 2 3" xfId="5264" xr:uid="{00000000-0005-0000-0000-0000A4570000}"/>
    <cellStyle name="Note 52 3 2 3 2 2 3 2" xfId="14363" xr:uid="{00000000-0005-0000-0000-0000A5570000}"/>
    <cellStyle name="Note 52 3 2 3 2 2 3 3" xfId="20952" xr:uid="{00000000-0005-0000-0000-0000A6570000}"/>
    <cellStyle name="Note 52 3 2 3 2 2 3 4" xfId="29007" xr:uid="{00000000-0005-0000-0000-0000A7570000}"/>
    <cellStyle name="Note 52 3 2 3 2 2 3 5" xfId="37901" xr:uid="{00000000-0005-0000-0000-0000A8570000}"/>
    <cellStyle name="Note 52 3 2 3 2 2 4" xfId="14361" xr:uid="{00000000-0005-0000-0000-0000A9570000}"/>
    <cellStyle name="Note 52 3 2 3 2 2 4 2" xfId="37902" xr:uid="{00000000-0005-0000-0000-0000AA570000}"/>
    <cellStyle name="Note 52 3 2 3 2 2 5" xfId="20954" xr:uid="{00000000-0005-0000-0000-0000AB570000}"/>
    <cellStyle name="Note 52 3 2 3 2 2 6" xfId="29005" xr:uid="{00000000-0005-0000-0000-0000AC570000}"/>
    <cellStyle name="Note 52 3 2 3 2 2 7" xfId="37903" xr:uid="{00000000-0005-0000-0000-0000AD570000}"/>
    <cellStyle name="Note 52 3 2 3 2 3" xfId="5265" xr:uid="{00000000-0005-0000-0000-0000AE570000}"/>
    <cellStyle name="Note 52 3 2 3 2 3 2" xfId="5266" xr:uid="{00000000-0005-0000-0000-0000AF570000}"/>
    <cellStyle name="Note 52 3 2 3 2 3 2 2" xfId="14365" xr:uid="{00000000-0005-0000-0000-0000B0570000}"/>
    <cellStyle name="Note 52 3 2 3 2 3 2 3" xfId="20950" xr:uid="{00000000-0005-0000-0000-0000B1570000}"/>
    <cellStyle name="Note 52 3 2 3 2 3 2 4" xfId="29009" xr:uid="{00000000-0005-0000-0000-0000B2570000}"/>
    <cellStyle name="Note 52 3 2 3 2 3 2 5" xfId="37904" xr:uid="{00000000-0005-0000-0000-0000B3570000}"/>
    <cellStyle name="Note 52 3 2 3 2 3 3" xfId="14364" xr:uid="{00000000-0005-0000-0000-0000B4570000}"/>
    <cellStyle name="Note 52 3 2 3 2 3 4" xfId="20951" xr:uid="{00000000-0005-0000-0000-0000B5570000}"/>
    <cellStyle name="Note 52 3 2 3 2 3 5" xfId="29008" xr:uid="{00000000-0005-0000-0000-0000B6570000}"/>
    <cellStyle name="Note 52 3 2 3 2 3 6" xfId="37905" xr:uid="{00000000-0005-0000-0000-0000B7570000}"/>
    <cellStyle name="Note 52 3 2 3 2 4" xfId="5267" xr:uid="{00000000-0005-0000-0000-0000B8570000}"/>
    <cellStyle name="Note 52 3 2 3 2 4 2" xfId="14366" xr:uid="{00000000-0005-0000-0000-0000B9570000}"/>
    <cellStyle name="Note 52 3 2 3 2 4 3" xfId="20949" xr:uid="{00000000-0005-0000-0000-0000BA570000}"/>
    <cellStyle name="Note 52 3 2 3 2 4 4" xfId="29010" xr:uid="{00000000-0005-0000-0000-0000BB570000}"/>
    <cellStyle name="Note 52 3 2 3 2 4 5" xfId="37906" xr:uid="{00000000-0005-0000-0000-0000BC570000}"/>
    <cellStyle name="Note 52 3 2 3 2 5" xfId="14360" xr:uid="{00000000-0005-0000-0000-0000BD570000}"/>
    <cellStyle name="Note 52 3 2 3 2 5 2" xfId="37907" xr:uid="{00000000-0005-0000-0000-0000BE570000}"/>
    <cellStyle name="Note 52 3 2 3 2 6" xfId="20955" xr:uid="{00000000-0005-0000-0000-0000BF570000}"/>
    <cellStyle name="Note 52 3 2 3 2 7" xfId="29004" xr:uid="{00000000-0005-0000-0000-0000C0570000}"/>
    <cellStyle name="Note 52 3 2 3 2 8" xfId="37908" xr:uid="{00000000-0005-0000-0000-0000C1570000}"/>
    <cellStyle name="Note 52 3 2 3 3" xfId="5268" xr:uid="{00000000-0005-0000-0000-0000C2570000}"/>
    <cellStyle name="Note 52 3 2 3 3 2" xfId="5269" xr:uid="{00000000-0005-0000-0000-0000C3570000}"/>
    <cellStyle name="Note 52 3 2 3 3 2 2" xfId="14368" xr:uid="{00000000-0005-0000-0000-0000C4570000}"/>
    <cellStyle name="Note 52 3 2 3 3 2 3" xfId="20947" xr:uid="{00000000-0005-0000-0000-0000C5570000}"/>
    <cellStyle name="Note 52 3 2 3 3 2 4" xfId="29012" xr:uid="{00000000-0005-0000-0000-0000C6570000}"/>
    <cellStyle name="Note 52 3 2 3 3 2 5" xfId="37909" xr:uid="{00000000-0005-0000-0000-0000C7570000}"/>
    <cellStyle name="Note 52 3 2 3 3 3" xfId="5270" xr:uid="{00000000-0005-0000-0000-0000C8570000}"/>
    <cellStyle name="Note 52 3 2 3 3 3 2" xfId="14369" xr:uid="{00000000-0005-0000-0000-0000C9570000}"/>
    <cellStyle name="Note 52 3 2 3 3 3 3" xfId="20946" xr:uid="{00000000-0005-0000-0000-0000CA570000}"/>
    <cellStyle name="Note 52 3 2 3 3 3 4" xfId="29013" xr:uid="{00000000-0005-0000-0000-0000CB570000}"/>
    <cellStyle name="Note 52 3 2 3 3 3 5" xfId="37910" xr:uid="{00000000-0005-0000-0000-0000CC570000}"/>
    <cellStyle name="Note 52 3 2 3 3 4" xfId="14367" xr:uid="{00000000-0005-0000-0000-0000CD570000}"/>
    <cellStyle name="Note 52 3 2 3 3 4 2" xfId="37911" xr:uid="{00000000-0005-0000-0000-0000CE570000}"/>
    <cellStyle name="Note 52 3 2 3 3 5" xfId="20948" xr:uid="{00000000-0005-0000-0000-0000CF570000}"/>
    <cellStyle name="Note 52 3 2 3 3 6" xfId="29011" xr:uid="{00000000-0005-0000-0000-0000D0570000}"/>
    <cellStyle name="Note 52 3 2 3 3 7" xfId="37912" xr:uid="{00000000-0005-0000-0000-0000D1570000}"/>
    <cellStyle name="Note 52 3 2 3 4" xfId="5271" xr:uid="{00000000-0005-0000-0000-0000D2570000}"/>
    <cellStyle name="Note 52 3 2 3 4 2" xfId="5272" xr:uid="{00000000-0005-0000-0000-0000D3570000}"/>
    <cellStyle name="Note 52 3 2 3 4 2 2" xfId="14371" xr:uid="{00000000-0005-0000-0000-0000D4570000}"/>
    <cellStyle name="Note 52 3 2 3 4 2 3" xfId="20944" xr:uid="{00000000-0005-0000-0000-0000D5570000}"/>
    <cellStyle name="Note 52 3 2 3 4 2 4" xfId="29015" xr:uid="{00000000-0005-0000-0000-0000D6570000}"/>
    <cellStyle name="Note 52 3 2 3 4 2 5" xfId="37913" xr:uid="{00000000-0005-0000-0000-0000D7570000}"/>
    <cellStyle name="Note 52 3 2 3 4 3" xfId="5273" xr:uid="{00000000-0005-0000-0000-0000D8570000}"/>
    <cellStyle name="Note 52 3 2 3 4 3 2" xfId="14372" xr:uid="{00000000-0005-0000-0000-0000D9570000}"/>
    <cellStyle name="Note 52 3 2 3 4 3 3" xfId="20943" xr:uid="{00000000-0005-0000-0000-0000DA570000}"/>
    <cellStyle name="Note 52 3 2 3 4 3 4" xfId="29016" xr:uid="{00000000-0005-0000-0000-0000DB570000}"/>
    <cellStyle name="Note 52 3 2 3 4 3 5" xfId="37914" xr:uid="{00000000-0005-0000-0000-0000DC570000}"/>
    <cellStyle name="Note 52 3 2 3 4 4" xfId="14370" xr:uid="{00000000-0005-0000-0000-0000DD570000}"/>
    <cellStyle name="Note 52 3 2 3 4 5" xfId="20945" xr:uid="{00000000-0005-0000-0000-0000DE570000}"/>
    <cellStyle name="Note 52 3 2 3 4 6" xfId="29014" xr:uid="{00000000-0005-0000-0000-0000DF570000}"/>
    <cellStyle name="Note 52 3 2 3 4 7" xfId="37915" xr:uid="{00000000-0005-0000-0000-0000E0570000}"/>
    <cellStyle name="Note 52 3 2 3 5" xfId="5274" xr:uid="{00000000-0005-0000-0000-0000E1570000}"/>
    <cellStyle name="Note 52 3 2 3 5 2" xfId="14373" xr:uid="{00000000-0005-0000-0000-0000E2570000}"/>
    <cellStyle name="Note 52 3 2 3 5 3" xfId="20942" xr:uid="{00000000-0005-0000-0000-0000E3570000}"/>
    <cellStyle name="Note 52 3 2 3 5 4" xfId="29017" xr:uid="{00000000-0005-0000-0000-0000E4570000}"/>
    <cellStyle name="Note 52 3 2 3 5 5" xfId="37916" xr:uid="{00000000-0005-0000-0000-0000E5570000}"/>
    <cellStyle name="Note 52 3 2 3 6" xfId="14359" xr:uid="{00000000-0005-0000-0000-0000E6570000}"/>
    <cellStyle name="Note 52 3 2 3 6 2" xfId="37917" xr:uid="{00000000-0005-0000-0000-0000E7570000}"/>
    <cellStyle name="Note 52 3 2 3 7" xfId="20956" xr:uid="{00000000-0005-0000-0000-0000E8570000}"/>
    <cellStyle name="Note 52 3 2 3 8" xfId="29003" xr:uid="{00000000-0005-0000-0000-0000E9570000}"/>
    <cellStyle name="Note 52 3 2 3 9" xfId="37918" xr:uid="{00000000-0005-0000-0000-0000EA570000}"/>
    <cellStyle name="Note 52 3 2 4" xfId="5275" xr:uid="{00000000-0005-0000-0000-0000EB570000}"/>
    <cellStyle name="Note 52 3 2 4 2" xfId="5276" xr:uid="{00000000-0005-0000-0000-0000EC570000}"/>
    <cellStyle name="Note 52 3 2 4 2 2" xfId="5277" xr:uid="{00000000-0005-0000-0000-0000ED570000}"/>
    <cellStyle name="Note 52 3 2 4 2 2 2" xfId="5278" xr:uid="{00000000-0005-0000-0000-0000EE570000}"/>
    <cellStyle name="Note 52 3 2 4 2 2 2 2" xfId="14377" xr:uid="{00000000-0005-0000-0000-0000EF570000}"/>
    <cellStyle name="Note 52 3 2 4 2 2 2 3" xfId="20938" xr:uid="{00000000-0005-0000-0000-0000F0570000}"/>
    <cellStyle name="Note 52 3 2 4 2 2 2 4" xfId="29021" xr:uid="{00000000-0005-0000-0000-0000F1570000}"/>
    <cellStyle name="Note 52 3 2 4 2 2 2 5" xfId="37919" xr:uid="{00000000-0005-0000-0000-0000F2570000}"/>
    <cellStyle name="Note 52 3 2 4 2 2 3" xfId="5279" xr:uid="{00000000-0005-0000-0000-0000F3570000}"/>
    <cellStyle name="Note 52 3 2 4 2 2 3 2" xfId="14378" xr:uid="{00000000-0005-0000-0000-0000F4570000}"/>
    <cellStyle name="Note 52 3 2 4 2 2 3 3" xfId="20937" xr:uid="{00000000-0005-0000-0000-0000F5570000}"/>
    <cellStyle name="Note 52 3 2 4 2 2 3 4" xfId="29022" xr:uid="{00000000-0005-0000-0000-0000F6570000}"/>
    <cellStyle name="Note 52 3 2 4 2 2 3 5" xfId="37920" xr:uid="{00000000-0005-0000-0000-0000F7570000}"/>
    <cellStyle name="Note 52 3 2 4 2 2 4" xfId="14376" xr:uid="{00000000-0005-0000-0000-0000F8570000}"/>
    <cellStyle name="Note 52 3 2 4 2 2 5" xfId="20939" xr:uid="{00000000-0005-0000-0000-0000F9570000}"/>
    <cellStyle name="Note 52 3 2 4 2 2 6" xfId="29020" xr:uid="{00000000-0005-0000-0000-0000FA570000}"/>
    <cellStyle name="Note 52 3 2 4 2 2 7" xfId="37921" xr:uid="{00000000-0005-0000-0000-0000FB570000}"/>
    <cellStyle name="Note 52 3 2 4 2 3" xfId="5280" xr:uid="{00000000-0005-0000-0000-0000FC570000}"/>
    <cellStyle name="Note 52 3 2 4 2 3 2" xfId="14379" xr:uid="{00000000-0005-0000-0000-0000FD570000}"/>
    <cellStyle name="Note 52 3 2 4 2 3 3" xfId="20936" xr:uid="{00000000-0005-0000-0000-0000FE570000}"/>
    <cellStyle name="Note 52 3 2 4 2 3 4" xfId="29023" xr:uid="{00000000-0005-0000-0000-0000FF570000}"/>
    <cellStyle name="Note 52 3 2 4 2 3 5" xfId="37922" xr:uid="{00000000-0005-0000-0000-000000580000}"/>
    <cellStyle name="Note 52 3 2 4 2 4" xfId="5281" xr:uid="{00000000-0005-0000-0000-000001580000}"/>
    <cellStyle name="Note 52 3 2 4 2 4 2" xfId="14380" xr:uid="{00000000-0005-0000-0000-000002580000}"/>
    <cellStyle name="Note 52 3 2 4 2 4 3" xfId="20935" xr:uid="{00000000-0005-0000-0000-000003580000}"/>
    <cellStyle name="Note 52 3 2 4 2 4 4" xfId="29024" xr:uid="{00000000-0005-0000-0000-000004580000}"/>
    <cellStyle name="Note 52 3 2 4 2 4 5" xfId="37923" xr:uid="{00000000-0005-0000-0000-000005580000}"/>
    <cellStyle name="Note 52 3 2 4 2 5" xfId="14375" xr:uid="{00000000-0005-0000-0000-000006580000}"/>
    <cellStyle name="Note 52 3 2 4 2 5 2" xfId="37924" xr:uid="{00000000-0005-0000-0000-000007580000}"/>
    <cellStyle name="Note 52 3 2 4 2 6" xfId="20940" xr:uid="{00000000-0005-0000-0000-000008580000}"/>
    <cellStyle name="Note 52 3 2 4 2 7" xfId="29019" xr:uid="{00000000-0005-0000-0000-000009580000}"/>
    <cellStyle name="Note 52 3 2 4 2 8" xfId="37925" xr:uid="{00000000-0005-0000-0000-00000A580000}"/>
    <cellStyle name="Note 52 3 2 4 3" xfId="5282" xr:uid="{00000000-0005-0000-0000-00000B580000}"/>
    <cellStyle name="Note 52 3 2 4 3 2" xfId="5283" xr:uid="{00000000-0005-0000-0000-00000C580000}"/>
    <cellStyle name="Note 52 3 2 4 3 2 2" xfId="14382" xr:uid="{00000000-0005-0000-0000-00000D580000}"/>
    <cellStyle name="Note 52 3 2 4 3 2 3" xfId="20933" xr:uid="{00000000-0005-0000-0000-00000E580000}"/>
    <cellStyle name="Note 52 3 2 4 3 2 4" xfId="29026" xr:uid="{00000000-0005-0000-0000-00000F580000}"/>
    <cellStyle name="Note 52 3 2 4 3 2 5" xfId="37926" xr:uid="{00000000-0005-0000-0000-000010580000}"/>
    <cellStyle name="Note 52 3 2 4 3 3" xfId="5284" xr:uid="{00000000-0005-0000-0000-000011580000}"/>
    <cellStyle name="Note 52 3 2 4 3 3 2" xfId="14383" xr:uid="{00000000-0005-0000-0000-000012580000}"/>
    <cellStyle name="Note 52 3 2 4 3 3 3" xfId="20932" xr:uid="{00000000-0005-0000-0000-000013580000}"/>
    <cellStyle name="Note 52 3 2 4 3 3 4" xfId="29027" xr:uid="{00000000-0005-0000-0000-000014580000}"/>
    <cellStyle name="Note 52 3 2 4 3 3 5" xfId="37927" xr:uid="{00000000-0005-0000-0000-000015580000}"/>
    <cellStyle name="Note 52 3 2 4 3 4" xfId="14381" xr:uid="{00000000-0005-0000-0000-000016580000}"/>
    <cellStyle name="Note 52 3 2 4 3 5" xfId="20934" xr:uid="{00000000-0005-0000-0000-000017580000}"/>
    <cellStyle name="Note 52 3 2 4 3 6" xfId="29025" xr:uid="{00000000-0005-0000-0000-000018580000}"/>
    <cellStyle name="Note 52 3 2 4 3 7" xfId="37928" xr:uid="{00000000-0005-0000-0000-000019580000}"/>
    <cellStyle name="Note 52 3 2 4 4" xfId="5285" xr:uid="{00000000-0005-0000-0000-00001A580000}"/>
    <cellStyle name="Note 52 3 2 4 4 2" xfId="14384" xr:uid="{00000000-0005-0000-0000-00001B580000}"/>
    <cellStyle name="Note 52 3 2 4 4 3" xfId="20931" xr:uid="{00000000-0005-0000-0000-00001C580000}"/>
    <cellStyle name="Note 52 3 2 4 4 4" xfId="29028" xr:uid="{00000000-0005-0000-0000-00001D580000}"/>
    <cellStyle name="Note 52 3 2 4 4 5" xfId="37929" xr:uid="{00000000-0005-0000-0000-00001E580000}"/>
    <cellStyle name="Note 52 3 2 4 5" xfId="5286" xr:uid="{00000000-0005-0000-0000-00001F580000}"/>
    <cellStyle name="Note 52 3 2 4 5 2" xfId="14385" xr:uid="{00000000-0005-0000-0000-000020580000}"/>
    <cellStyle name="Note 52 3 2 4 5 3" xfId="20930" xr:uid="{00000000-0005-0000-0000-000021580000}"/>
    <cellStyle name="Note 52 3 2 4 5 4" xfId="29029" xr:uid="{00000000-0005-0000-0000-000022580000}"/>
    <cellStyle name="Note 52 3 2 4 5 5" xfId="37930" xr:uid="{00000000-0005-0000-0000-000023580000}"/>
    <cellStyle name="Note 52 3 2 4 6" xfId="14374" xr:uid="{00000000-0005-0000-0000-000024580000}"/>
    <cellStyle name="Note 52 3 2 4 6 2" xfId="37931" xr:uid="{00000000-0005-0000-0000-000025580000}"/>
    <cellStyle name="Note 52 3 2 4 7" xfId="20941" xr:uid="{00000000-0005-0000-0000-000026580000}"/>
    <cellStyle name="Note 52 3 2 4 8" xfId="29018" xr:uid="{00000000-0005-0000-0000-000027580000}"/>
    <cellStyle name="Note 52 3 2 4 9" xfId="37932" xr:uid="{00000000-0005-0000-0000-000028580000}"/>
    <cellStyle name="Note 52 3 2 5" xfId="5287" xr:uid="{00000000-0005-0000-0000-000029580000}"/>
    <cellStyle name="Note 52 3 2 5 2" xfId="5288" xr:uid="{00000000-0005-0000-0000-00002A580000}"/>
    <cellStyle name="Note 52 3 2 5 2 2" xfId="5289" xr:uid="{00000000-0005-0000-0000-00002B580000}"/>
    <cellStyle name="Note 52 3 2 5 2 2 2" xfId="5290" xr:uid="{00000000-0005-0000-0000-00002C580000}"/>
    <cellStyle name="Note 52 3 2 5 2 2 2 2" xfId="14389" xr:uid="{00000000-0005-0000-0000-00002D580000}"/>
    <cellStyle name="Note 52 3 2 5 2 2 2 3" xfId="20926" xr:uid="{00000000-0005-0000-0000-00002E580000}"/>
    <cellStyle name="Note 52 3 2 5 2 2 2 4" xfId="29033" xr:uid="{00000000-0005-0000-0000-00002F580000}"/>
    <cellStyle name="Note 52 3 2 5 2 2 2 5" xfId="37933" xr:uid="{00000000-0005-0000-0000-000030580000}"/>
    <cellStyle name="Note 52 3 2 5 2 2 3" xfId="5291" xr:uid="{00000000-0005-0000-0000-000031580000}"/>
    <cellStyle name="Note 52 3 2 5 2 2 3 2" xfId="14390" xr:uid="{00000000-0005-0000-0000-000032580000}"/>
    <cellStyle name="Note 52 3 2 5 2 2 3 3" xfId="20925" xr:uid="{00000000-0005-0000-0000-000033580000}"/>
    <cellStyle name="Note 52 3 2 5 2 2 3 4" xfId="29034" xr:uid="{00000000-0005-0000-0000-000034580000}"/>
    <cellStyle name="Note 52 3 2 5 2 2 3 5" xfId="37934" xr:uid="{00000000-0005-0000-0000-000035580000}"/>
    <cellStyle name="Note 52 3 2 5 2 2 4" xfId="14388" xr:uid="{00000000-0005-0000-0000-000036580000}"/>
    <cellStyle name="Note 52 3 2 5 2 2 5" xfId="20927" xr:uid="{00000000-0005-0000-0000-000037580000}"/>
    <cellStyle name="Note 52 3 2 5 2 2 6" xfId="29032" xr:uid="{00000000-0005-0000-0000-000038580000}"/>
    <cellStyle name="Note 52 3 2 5 2 2 7" xfId="37935" xr:uid="{00000000-0005-0000-0000-000039580000}"/>
    <cellStyle name="Note 52 3 2 5 2 3" xfId="5292" xr:uid="{00000000-0005-0000-0000-00003A580000}"/>
    <cellStyle name="Note 52 3 2 5 2 3 2" xfId="14391" xr:uid="{00000000-0005-0000-0000-00003B580000}"/>
    <cellStyle name="Note 52 3 2 5 2 3 3" xfId="20924" xr:uid="{00000000-0005-0000-0000-00003C580000}"/>
    <cellStyle name="Note 52 3 2 5 2 3 4" xfId="29035" xr:uid="{00000000-0005-0000-0000-00003D580000}"/>
    <cellStyle name="Note 52 3 2 5 2 3 5" xfId="37936" xr:uid="{00000000-0005-0000-0000-00003E580000}"/>
    <cellStyle name="Note 52 3 2 5 2 4" xfId="5293" xr:uid="{00000000-0005-0000-0000-00003F580000}"/>
    <cellStyle name="Note 52 3 2 5 2 4 2" xfId="14392" xr:uid="{00000000-0005-0000-0000-000040580000}"/>
    <cellStyle name="Note 52 3 2 5 2 4 3" xfId="20923" xr:uid="{00000000-0005-0000-0000-000041580000}"/>
    <cellStyle name="Note 52 3 2 5 2 4 4" xfId="29036" xr:uid="{00000000-0005-0000-0000-000042580000}"/>
    <cellStyle name="Note 52 3 2 5 2 4 5" xfId="37937" xr:uid="{00000000-0005-0000-0000-000043580000}"/>
    <cellStyle name="Note 52 3 2 5 2 5" xfId="14387" xr:uid="{00000000-0005-0000-0000-000044580000}"/>
    <cellStyle name="Note 52 3 2 5 2 5 2" xfId="37938" xr:uid="{00000000-0005-0000-0000-000045580000}"/>
    <cellStyle name="Note 52 3 2 5 2 6" xfId="20928" xr:uid="{00000000-0005-0000-0000-000046580000}"/>
    <cellStyle name="Note 52 3 2 5 2 7" xfId="29031" xr:uid="{00000000-0005-0000-0000-000047580000}"/>
    <cellStyle name="Note 52 3 2 5 2 8" xfId="37939" xr:uid="{00000000-0005-0000-0000-000048580000}"/>
    <cellStyle name="Note 52 3 2 5 3" xfId="5294" xr:uid="{00000000-0005-0000-0000-000049580000}"/>
    <cellStyle name="Note 52 3 2 5 3 2" xfId="5295" xr:uid="{00000000-0005-0000-0000-00004A580000}"/>
    <cellStyle name="Note 52 3 2 5 3 2 2" xfId="14394" xr:uid="{00000000-0005-0000-0000-00004B580000}"/>
    <cellStyle name="Note 52 3 2 5 3 2 3" xfId="20921" xr:uid="{00000000-0005-0000-0000-00004C580000}"/>
    <cellStyle name="Note 52 3 2 5 3 2 4" xfId="29038" xr:uid="{00000000-0005-0000-0000-00004D580000}"/>
    <cellStyle name="Note 52 3 2 5 3 2 5" xfId="37940" xr:uid="{00000000-0005-0000-0000-00004E580000}"/>
    <cellStyle name="Note 52 3 2 5 3 3" xfId="5296" xr:uid="{00000000-0005-0000-0000-00004F580000}"/>
    <cellStyle name="Note 52 3 2 5 3 3 2" xfId="14395" xr:uid="{00000000-0005-0000-0000-000050580000}"/>
    <cellStyle name="Note 52 3 2 5 3 3 3" xfId="20920" xr:uid="{00000000-0005-0000-0000-000051580000}"/>
    <cellStyle name="Note 52 3 2 5 3 3 4" xfId="29039" xr:uid="{00000000-0005-0000-0000-000052580000}"/>
    <cellStyle name="Note 52 3 2 5 3 3 5" xfId="37941" xr:uid="{00000000-0005-0000-0000-000053580000}"/>
    <cellStyle name="Note 52 3 2 5 3 4" xfId="14393" xr:uid="{00000000-0005-0000-0000-000054580000}"/>
    <cellStyle name="Note 52 3 2 5 3 5" xfId="20922" xr:uid="{00000000-0005-0000-0000-000055580000}"/>
    <cellStyle name="Note 52 3 2 5 3 6" xfId="29037" xr:uid="{00000000-0005-0000-0000-000056580000}"/>
    <cellStyle name="Note 52 3 2 5 3 7" xfId="37942" xr:uid="{00000000-0005-0000-0000-000057580000}"/>
    <cellStyle name="Note 52 3 2 5 4" xfId="5297" xr:uid="{00000000-0005-0000-0000-000058580000}"/>
    <cellStyle name="Note 52 3 2 5 4 2" xfId="14396" xr:uid="{00000000-0005-0000-0000-000059580000}"/>
    <cellStyle name="Note 52 3 2 5 4 3" xfId="20919" xr:uid="{00000000-0005-0000-0000-00005A580000}"/>
    <cellStyle name="Note 52 3 2 5 4 4" xfId="29040" xr:uid="{00000000-0005-0000-0000-00005B580000}"/>
    <cellStyle name="Note 52 3 2 5 4 5" xfId="37943" xr:uid="{00000000-0005-0000-0000-00005C580000}"/>
    <cellStyle name="Note 52 3 2 5 5" xfId="5298" xr:uid="{00000000-0005-0000-0000-00005D580000}"/>
    <cellStyle name="Note 52 3 2 5 5 2" xfId="14397" xr:uid="{00000000-0005-0000-0000-00005E580000}"/>
    <cellStyle name="Note 52 3 2 5 5 3" xfId="20918" xr:uid="{00000000-0005-0000-0000-00005F580000}"/>
    <cellStyle name="Note 52 3 2 5 5 4" xfId="29041" xr:uid="{00000000-0005-0000-0000-000060580000}"/>
    <cellStyle name="Note 52 3 2 5 5 5" xfId="37944" xr:uid="{00000000-0005-0000-0000-000061580000}"/>
    <cellStyle name="Note 52 3 2 5 6" xfId="14386" xr:uid="{00000000-0005-0000-0000-000062580000}"/>
    <cellStyle name="Note 52 3 2 5 6 2" xfId="37945" xr:uid="{00000000-0005-0000-0000-000063580000}"/>
    <cellStyle name="Note 52 3 2 5 7" xfId="20929" xr:uid="{00000000-0005-0000-0000-000064580000}"/>
    <cellStyle name="Note 52 3 2 5 8" xfId="29030" xr:uid="{00000000-0005-0000-0000-000065580000}"/>
    <cellStyle name="Note 52 3 2 5 9" xfId="37946" xr:uid="{00000000-0005-0000-0000-000066580000}"/>
    <cellStyle name="Note 52 3 2 6" xfId="5299" xr:uid="{00000000-0005-0000-0000-000067580000}"/>
    <cellStyle name="Note 52 3 2 6 2" xfId="5300" xr:uid="{00000000-0005-0000-0000-000068580000}"/>
    <cellStyle name="Note 52 3 2 6 2 2" xfId="5301" xr:uid="{00000000-0005-0000-0000-000069580000}"/>
    <cellStyle name="Note 52 3 2 6 2 2 2" xfId="14400" xr:uid="{00000000-0005-0000-0000-00006A580000}"/>
    <cellStyle name="Note 52 3 2 6 2 2 3" xfId="20915" xr:uid="{00000000-0005-0000-0000-00006B580000}"/>
    <cellStyle name="Note 52 3 2 6 2 2 4" xfId="29044" xr:uid="{00000000-0005-0000-0000-00006C580000}"/>
    <cellStyle name="Note 52 3 2 6 2 2 5" xfId="37947" xr:uid="{00000000-0005-0000-0000-00006D580000}"/>
    <cellStyle name="Note 52 3 2 6 2 3" xfId="5302" xr:uid="{00000000-0005-0000-0000-00006E580000}"/>
    <cellStyle name="Note 52 3 2 6 2 3 2" xfId="14401" xr:uid="{00000000-0005-0000-0000-00006F580000}"/>
    <cellStyle name="Note 52 3 2 6 2 3 3" xfId="20914" xr:uid="{00000000-0005-0000-0000-000070580000}"/>
    <cellStyle name="Note 52 3 2 6 2 3 4" xfId="29045" xr:uid="{00000000-0005-0000-0000-000071580000}"/>
    <cellStyle name="Note 52 3 2 6 2 3 5" xfId="37948" xr:uid="{00000000-0005-0000-0000-000072580000}"/>
    <cellStyle name="Note 52 3 2 6 2 4" xfId="14399" xr:uid="{00000000-0005-0000-0000-000073580000}"/>
    <cellStyle name="Note 52 3 2 6 2 4 2" xfId="37949" xr:uid="{00000000-0005-0000-0000-000074580000}"/>
    <cellStyle name="Note 52 3 2 6 2 5" xfId="20916" xr:uid="{00000000-0005-0000-0000-000075580000}"/>
    <cellStyle name="Note 52 3 2 6 2 6" xfId="29043" xr:uid="{00000000-0005-0000-0000-000076580000}"/>
    <cellStyle name="Note 52 3 2 6 2 7" xfId="37950" xr:uid="{00000000-0005-0000-0000-000077580000}"/>
    <cellStyle name="Note 52 3 2 6 3" xfId="5303" xr:uid="{00000000-0005-0000-0000-000078580000}"/>
    <cellStyle name="Note 52 3 2 6 3 2" xfId="5304" xr:uid="{00000000-0005-0000-0000-000079580000}"/>
    <cellStyle name="Note 52 3 2 6 3 2 2" xfId="14403" xr:uid="{00000000-0005-0000-0000-00007A580000}"/>
    <cellStyle name="Note 52 3 2 6 3 2 3" xfId="20912" xr:uid="{00000000-0005-0000-0000-00007B580000}"/>
    <cellStyle name="Note 52 3 2 6 3 2 4" xfId="29047" xr:uid="{00000000-0005-0000-0000-00007C580000}"/>
    <cellStyle name="Note 52 3 2 6 3 2 5" xfId="37951" xr:uid="{00000000-0005-0000-0000-00007D580000}"/>
    <cellStyle name="Note 52 3 2 6 3 3" xfId="5305" xr:uid="{00000000-0005-0000-0000-00007E580000}"/>
    <cellStyle name="Note 52 3 2 6 3 3 2" xfId="14404" xr:uid="{00000000-0005-0000-0000-00007F580000}"/>
    <cellStyle name="Note 52 3 2 6 3 3 3" xfId="20911" xr:uid="{00000000-0005-0000-0000-000080580000}"/>
    <cellStyle name="Note 52 3 2 6 3 3 4" xfId="29048" xr:uid="{00000000-0005-0000-0000-000081580000}"/>
    <cellStyle name="Note 52 3 2 6 3 3 5" xfId="37952" xr:uid="{00000000-0005-0000-0000-000082580000}"/>
    <cellStyle name="Note 52 3 2 6 3 4" xfId="14402" xr:uid="{00000000-0005-0000-0000-000083580000}"/>
    <cellStyle name="Note 52 3 2 6 3 5" xfId="20913" xr:uid="{00000000-0005-0000-0000-000084580000}"/>
    <cellStyle name="Note 52 3 2 6 3 6" xfId="29046" xr:uid="{00000000-0005-0000-0000-000085580000}"/>
    <cellStyle name="Note 52 3 2 6 3 7" xfId="37953" xr:uid="{00000000-0005-0000-0000-000086580000}"/>
    <cellStyle name="Note 52 3 2 6 4" xfId="5306" xr:uid="{00000000-0005-0000-0000-000087580000}"/>
    <cellStyle name="Note 52 3 2 6 4 2" xfId="14405" xr:uid="{00000000-0005-0000-0000-000088580000}"/>
    <cellStyle name="Note 52 3 2 6 4 3" xfId="20910" xr:uid="{00000000-0005-0000-0000-000089580000}"/>
    <cellStyle name="Note 52 3 2 6 4 4" xfId="29049" xr:uid="{00000000-0005-0000-0000-00008A580000}"/>
    <cellStyle name="Note 52 3 2 6 4 5" xfId="37954" xr:uid="{00000000-0005-0000-0000-00008B580000}"/>
    <cellStyle name="Note 52 3 2 6 5" xfId="5307" xr:uid="{00000000-0005-0000-0000-00008C580000}"/>
    <cellStyle name="Note 52 3 2 6 5 2" xfId="14406" xr:uid="{00000000-0005-0000-0000-00008D580000}"/>
    <cellStyle name="Note 52 3 2 6 5 3" xfId="20909" xr:uid="{00000000-0005-0000-0000-00008E580000}"/>
    <cellStyle name="Note 52 3 2 6 5 4" xfId="29050" xr:uid="{00000000-0005-0000-0000-00008F580000}"/>
    <cellStyle name="Note 52 3 2 6 5 5" xfId="37955" xr:uid="{00000000-0005-0000-0000-000090580000}"/>
    <cellStyle name="Note 52 3 2 6 6" xfId="14398" xr:uid="{00000000-0005-0000-0000-000091580000}"/>
    <cellStyle name="Note 52 3 2 6 6 2" xfId="37956" xr:uid="{00000000-0005-0000-0000-000092580000}"/>
    <cellStyle name="Note 52 3 2 6 7" xfId="20917" xr:uid="{00000000-0005-0000-0000-000093580000}"/>
    <cellStyle name="Note 52 3 2 6 8" xfId="29042" xr:uid="{00000000-0005-0000-0000-000094580000}"/>
    <cellStyle name="Note 52 3 2 6 9" xfId="37957" xr:uid="{00000000-0005-0000-0000-000095580000}"/>
    <cellStyle name="Note 52 3 2 7" xfId="14343" xr:uid="{00000000-0005-0000-0000-000096580000}"/>
    <cellStyle name="Note 52 3 2 7 2" xfId="37958" xr:uid="{00000000-0005-0000-0000-000097580000}"/>
    <cellStyle name="Note 52 3 2 8" xfId="20972" xr:uid="{00000000-0005-0000-0000-000098580000}"/>
    <cellStyle name="Note 52 3 2 9" xfId="28987" xr:uid="{00000000-0005-0000-0000-000099580000}"/>
    <cellStyle name="Note 52 3 3" xfId="5308" xr:uid="{00000000-0005-0000-0000-00009A580000}"/>
    <cellStyle name="Note 52 3 3 10" xfId="37959" xr:uid="{00000000-0005-0000-0000-00009B580000}"/>
    <cellStyle name="Note 52 3 3 2" xfId="5309" xr:uid="{00000000-0005-0000-0000-00009C580000}"/>
    <cellStyle name="Note 52 3 3 2 2" xfId="5310" xr:uid="{00000000-0005-0000-0000-00009D580000}"/>
    <cellStyle name="Note 52 3 3 2 2 2" xfId="5311" xr:uid="{00000000-0005-0000-0000-00009E580000}"/>
    <cellStyle name="Note 52 3 3 2 2 2 2" xfId="5312" xr:uid="{00000000-0005-0000-0000-00009F580000}"/>
    <cellStyle name="Note 52 3 3 2 2 2 2 2" xfId="14411" xr:uid="{00000000-0005-0000-0000-0000A0580000}"/>
    <cellStyle name="Note 52 3 3 2 2 2 2 3" xfId="20904" xr:uid="{00000000-0005-0000-0000-0000A1580000}"/>
    <cellStyle name="Note 52 3 3 2 2 2 2 4" xfId="29055" xr:uid="{00000000-0005-0000-0000-0000A2580000}"/>
    <cellStyle name="Note 52 3 3 2 2 2 2 5" xfId="37960" xr:uid="{00000000-0005-0000-0000-0000A3580000}"/>
    <cellStyle name="Note 52 3 3 2 2 2 3" xfId="5313" xr:uid="{00000000-0005-0000-0000-0000A4580000}"/>
    <cellStyle name="Note 52 3 3 2 2 2 3 2" xfId="14412" xr:uid="{00000000-0005-0000-0000-0000A5580000}"/>
    <cellStyle name="Note 52 3 3 2 2 2 3 3" xfId="20903" xr:uid="{00000000-0005-0000-0000-0000A6580000}"/>
    <cellStyle name="Note 52 3 3 2 2 2 3 4" xfId="29056" xr:uid="{00000000-0005-0000-0000-0000A7580000}"/>
    <cellStyle name="Note 52 3 3 2 2 2 3 5" xfId="37961" xr:uid="{00000000-0005-0000-0000-0000A8580000}"/>
    <cellStyle name="Note 52 3 3 2 2 2 4" xfId="14410" xr:uid="{00000000-0005-0000-0000-0000A9580000}"/>
    <cellStyle name="Note 52 3 3 2 2 2 4 2" xfId="37962" xr:uid="{00000000-0005-0000-0000-0000AA580000}"/>
    <cellStyle name="Note 52 3 3 2 2 2 5" xfId="20905" xr:uid="{00000000-0005-0000-0000-0000AB580000}"/>
    <cellStyle name="Note 52 3 3 2 2 2 6" xfId="29054" xr:uid="{00000000-0005-0000-0000-0000AC580000}"/>
    <cellStyle name="Note 52 3 3 2 2 2 7" xfId="37963" xr:uid="{00000000-0005-0000-0000-0000AD580000}"/>
    <cellStyle name="Note 52 3 3 2 2 3" xfId="5314" xr:uid="{00000000-0005-0000-0000-0000AE580000}"/>
    <cellStyle name="Note 52 3 3 2 2 3 2" xfId="5315" xr:uid="{00000000-0005-0000-0000-0000AF580000}"/>
    <cellStyle name="Note 52 3 3 2 2 3 2 2" xfId="14414" xr:uid="{00000000-0005-0000-0000-0000B0580000}"/>
    <cellStyle name="Note 52 3 3 2 2 3 2 3" xfId="20901" xr:uid="{00000000-0005-0000-0000-0000B1580000}"/>
    <cellStyle name="Note 52 3 3 2 2 3 2 4" xfId="29058" xr:uid="{00000000-0005-0000-0000-0000B2580000}"/>
    <cellStyle name="Note 52 3 3 2 2 3 2 5" xfId="37964" xr:uid="{00000000-0005-0000-0000-0000B3580000}"/>
    <cellStyle name="Note 52 3 3 2 2 3 3" xfId="14413" xr:uid="{00000000-0005-0000-0000-0000B4580000}"/>
    <cellStyle name="Note 52 3 3 2 2 3 4" xfId="20902" xr:uid="{00000000-0005-0000-0000-0000B5580000}"/>
    <cellStyle name="Note 52 3 3 2 2 3 5" xfId="29057" xr:uid="{00000000-0005-0000-0000-0000B6580000}"/>
    <cellStyle name="Note 52 3 3 2 2 3 6" xfId="37965" xr:uid="{00000000-0005-0000-0000-0000B7580000}"/>
    <cellStyle name="Note 52 3 3 2 2 4" xfId="5316" xr:uid="{00000000-0005-0000-0000-0000B8580000}"/>
    <cellStyle name="Note 52 3 3 2 2 4 2" xfId="14415" xr:uid="{00000000-0005-0000-0000-0000B9580000}"/>
    <cellStyle name="Note 52 3 3 2 2 4 3" xfId="20900" xr:uid="{00000000-0005-0000-0000-0000BA580000}"/>
    <cellStyle name="Note 52 3 3 2 2 4 4" xfId="29059" xr:uid="{00000000-0005-0000-0000-0000BB580000}"/>
    <cellStyle name="Note 52 3 3 2 2 4 5" xfId="37966" xr:uid="{00000000-0005-0000-0000-0000BC580000}"/>
    <cellStyle name="Note 52 3 3 2 2 5" xfId="14409" xr:uid="{00000000-0005-0000-0000-0000BD580000}"/>
    <cellStyle name="Note 52 3 3 2 2 5 2" xfId="37967" xr:uid="{00000000-0005-0000-0000-0000BE580000}"/>
    <cellStyle name="Note 52 3 3 2 2 6" xfId="20906" xr:uid="{00000000-0005-0000-0000-0000BF580000}"/>
    <cellStyle name="Note 52 3 3 2 2 7" xfId="29053" xr:uid="{00000000-0005-0000-0000-0000C0580000}"/>
    <cellStyle name="Note 52 3 3 2 2 8" xfId="37968" xr:uid="{00000000-0005-0000-0000-0000C1580000}"/>
    <cellStyle name="Note 52 3 3 2 3" xfId="5317" xr:uid="{00000000-0005-0000-0000-0000C2580000}"/>
    <cellStyle name="Note 52 3 3 2 3 2" xfId="5318" xr:uid="{00000000-0005-0000-0000-0000C3580000}"/>
    <cellStyle name="Note 52 3 3 2 3 2 2" xfId="14417" xr:uid="{00000000-0005-0000-0000-0000C4580000}"/>
    <cellStyle name="Note 52 3 3 2 3 2 3" xfId="20898" xr:uid="{00000000-0005-0000-0000-0000C5580000}"/>
    <cellStyle name="Note 52 3 3 2 3 2 4" xfId="29061" xr:uid="{00000000-0005-0000-0000-0000C6580000}"/>
    <cellStyle name="Note 52 3 3 2 3 2 5" xfId="37969" xr:uid="{00000000-0005-0000-0000-0000C7580000}"/>
    <cellStyle name="Note 52 3 3 2 3 3" xfId="5319" xr:uid="{00000000-0005-0000-0000-0000C8580000}"/>
    <cellStyle name="Note 52 3 3 2 3 3 2" xfId="14418" xr:uid="{00000000-0005-0000-0000-0000C9580000}"/>
    <cellStyle name="Note 52 3 3 2 3 3 3" xfId="20897" xr:uid="{00000000-0005-0000-0000-0000CA580000}"/>
    <cellStyle name="Note 52 3 3 2 3 3 4" xfId="29062" xr:uid="{00000000-0005-0000-0000-0000CB580000}"/>
    <cellStyle name="Note 52 3 3 2 3 3 5" xfId="37970" xr:uid="{00000000-0005-0000-0000-0000CC580000}"/>
    <cellStyle name="Note 52 3 3 2 3 4" xfId="14416" xr:uid="{00000000-0005-0000-0000-0000CD580000}"/>
    <cellStyle name="Note 52 3 3 2 3 4 2" xfId="37971" xr:uid="{00000000-0005-0000-0000-0000CE580000}"/>
    <cellStyle name="Note 52 3 3 2 3 5" xfId="20899" xr:uid="{00000000-0005-0000-0000-0000CF580000}"/>
    <cellStyle name="Note 52 3 3 2 3 6" xfId="29060" xr:uid="{00000000-0005-0000-0000-0000D0580000}"/>
    <cellStyle name="Note 52 3 3 2 3 7" xfId="37972" xr:uid="{00000000-0005-0000-0000-0000D1580000}"/>
    <cellStyle name="Note 52 3 3 2 4" xfId="5320" xr:uid="{00000000-0005-0000-0000-0000D2580000}"/>
    <cellStyle name="Note 52 3 3 2 4 2" xfId="5321" xr:uid="{00000000-0005-0000-0000-0000D3580000}"/>
    <cellStyle name="Note 52 3 3 2 4 2 2" xfId="14420" xr:uid="{00000000-0005-0000-0000-0000D4580000}"/>
    <cellStyle name="Note 52 3 3 2 4 2 3" xfId="20895" xr:uid="{00000000-0005-0000-0000-0000D5580000}"/>
    <cellStyle name="Note 52 3 3 2 4 2 4" xfId="29064" xr:uid="{00000000-0005-0000-0000-0000D6580000}"/>
    <cellStyle name="Note 52 3 3 2 4 2 5" xfId="37973" xr:uid="{00000000-0005-0000-0000-0000D7580000}"/>
    <cellStyle name="Note 52 3 3 2 4 3" xfId="5322" xr:uid="{00000000-0005-0000-0000-0000D8580000}"/>
    <cellStyle name="Note 52 3 3 2 4 3 2" xfId="14421" xr:uid="{00000000-0005-0000-0000-0000D9580000}"/>
    <cellStyle name="Note 52 3 3 2 4 3 3" xfId="20894" xr:uid="{00000000-0005-0000-0000-0000DA580000}"/>
    <cellStyle name="Note 52 3 3 2 4 3 4" xfId="29065" xr:uid="{00000000-0005-0000-0000-0000DB580000}"/>
    <cellStyle name="Note 52 3 3 2 4 3 5" xfId="37974" xr:uid="{00000000-0005-0000-0000-0000DC580000}"/>
    <cellStyle name="Note 52 3 3 2 4 4" xfId="14419" xr:uid="{00000000-0005-0000-0000-0000DD580000}"/>
    <cellStyle name="Note 52 3 3 2 4 5" xfId="20896" xr:uid="{00000000-0005-0000-0000-0000DE580000}"/>
    <cellStyle name="Note 52 3 3 2 4 6" xfId="29063" xr:uid="{00000000-0005-0000-0000-0000DF580000}"/>
    <cellStyle name="Note 52 3 3 2 4 7" xfId="37975" xr:uid="{00000000-0005-0000-0000-0000E0580000}"/>
    <cellStyle name="Note 52 3 3 2 5" xfId="5323" xr:uid="{00000000-0005-0000-0000-0000E1580000}"/>
    <cellStyle name="Note 52 3 3 2 5 2" xfId="14422" xr:uid="{00000000-0005-0000-0000-0000E2580000}"/>
    <cellStyle name="Note 52 3 3 2 5 3" xfId="20893" xr:uid="{00000000-0005-0000-0000-0000E3580000}"/>
    <cellStyle name="Note 52 3 3 2 5 4" xfId="29066" xr:uid="{00000000-0005-0000-0000-0000E4580000}"/>
    <cellStyle name="Note 52 3 3 2 5 5" xfId="37976" xr:uid="{00000000-0005-0000-0000-0000E5580000}"/>
    <cellStyle name="Note 52 3 3 2 6" xfId="14408" xr:uid="{00000000-0005-0000-0000-0000E6580000}"/>
    <cellStyle name="Note 52 3 3 2 6 2" xfId="37977" xr:uid="{00000000-0005-0000-0000-0000E7580000}"/>
    <cellStyle name="Note 52 3 3 2 7" xfId="20907" xr:uid="{00000000-0005-0000-0000-0000E8580000}"/>
    <cellStyle name="Note 52 3 3 2 8" xfId="29052" xr:uid="{00000000-0005-0000-0000-0000E9580000}"/>
    <cellStyle name="Note 52 3 3 2 9" xfId="37978" xr:uid="{00000000-0005-0000-0000-0000EA580000}"/>
    <cellStyle name="Note 52 3 3 3" xfId="5324" xr:uid="{00000000-0005-0000-0000-0000EB580000}"/>
    <cellStyle name="Note 52 3 3 3 2" xfId="5325" xr:uid="{00000000-0005-0000-0000-0000EC580000}"/>
    <cellStyle name="Note 52 3 3 3 2 2" xfId="5326" xr:uid="{00000000-0005-0000-0000-0000ED580000}"/>
    <cellStyle name="Note 52 3 3 3 2 2 2" xfId="5327" xr:uid="{00000000-0005-0000-0000-0000EE580000}"/>
    <cellStyle name="Note 52 3 3 3 2 2 2 2" xfId="14426" xr:uid="{00000000-0005-0000-0000-0000EF580000}"/>
    <cellStyle name="Note 52 3 3 3 2 2 2 3" xfId="20889" xr:uid="{00000000-0005-0000-0000-0000F0580000}"/>
    <cellStyle name="Note 52 3 3 3 2 2 2 4" xfId="29070" xr:uid="{00000000-0005-0000-0000-0000F1580000}"/>
    <cellStyle name="Note 52 3 3 3 2 2 2 5" xfId="37979" xr:uid="{00000000-0005-0000-0000-0000F2580000}"/>
    <cellStyle name="Note 52 3 3 3 2 2 3" xfId="5328" xr:uid="{00000000-0005-0000-0000-0000F3580000}"/>
    <cellStyle name="Note 52 3 3 3 2 2 3 2" xfId="14427" xr:uid="{00000000-0005-0000-0000-0000F4580000}"/>
    <cellStyle name="Note 52 3 3 3 2 2 3 3" xfId="20888" xr:uid="{00000000-0005-0000-0000-0000F5580000}"/>
    <cellStyle name="Note 52 3 3 3 2 2 3 4" xfId="29071" xr:uid="{00000000-0005-0000-0000-0000F6580000}"/>
    <cellStyle name="Note 52 3 3 3 2 2 3 5" xfId="37980" xr:uid="{00000000-0005-0000-0000-0000F7580000}"/>
    <cellStyle name="Note 52 3 3 3 2 2 4" xfId="14425" xr:uid="{00000000-0005-0000-0000-0000F8580000}"/>
    <cellStyle name="Note 52 3 3 3 2 2 5" xfId="20890" xr:uid="{00000000-0005-0000-0000-0000F9580000}"/>
    <cellStyle name="Note 52 3 3 3 2 2 6" xfId="29069" xr:uid="{00000000-0005-0000-0000-0000FA580000}"/>
    <cellStyle name="Note 52 3 3 3 2 2 7" xfId="37981" xr:uid="{00000000-0005-0000-0000-0000FB580000}"/>
    <cellStyle name="Note 52 3 3 3 2 3" xfId="5329" xr:uid="{00000000-0005-0000-0000-0000FC580000}"/>
    <cellStyle name="Note 52 3 3 3 2 3 2" xfId="14428" xr:uid="{00000000-0005-0000-0000-0000FD580000}"/>
    <cellStyle name="Note 52 3 3 3 2 3 3" xfId="20887" xr:uid="{00000000-0005-0000-0000-0000FE580000}"/>
    <cellStyle name="Note 52 3 3 3 2 3 4" xfId="29072" xr:uid="{00000000-0005-0000-0000-0000FF580000}"/>
    <cellStyle name="Note 52 3 3 3 2 3 5" xfId="37982" xr:uid="{00000000-0005-0000-0000-000000590000}"/>
    <cellStyle name="Note 52 3 3 3 2 4" xfId="5330" xr:uid="{00000000-0005-0000-0000-000001590000}"/>
    <cellStyle name="Note 52 3 3 3 2 4 2" xfId="14429" xr:uid="{00000000-0005-0000-0000-000002590000}"/>
    <cellStyle name="Note 52 3 3 3 2 4 3" xfId="20886" xr:uid="{00000000-0005-0000-0000-000003590000}"/>
    <cellStyle name="Note 52 3 3 3 2 4 4" xfId="29073" xr:uid="{00000000-0005-0000-0000-000004590000}"/>
    <cellStyle name="Note 52 3 3 3 2 4 5" xfId="37983" xr:uid="{00000000-0005-0000-0000-000005590000}"/>
    <cellStyle name="Note 52 3 3 3 2 5" xfId="14424" xr:uid="{00000000-0005-0000-0000-000006590000}"/>
    <cellStyle name="Note 52 3 3 3 2 5 2" xfId="37984" xr:uid="{00000000-0005-0000-0000-000007590000}"/>
    <cellStyle name="Note 52 3 3 3 2 6" xfId="20891" xr:uid="{00000000-0005-0000-0000-000008590000}"/>
    <cellStyle name="Note 52 3 3 3 2 7" xfId="29068" xr:uid="{00000000-0005-0000-0000-000009590000}"/>
    <cellStyle name="Note 52 3 3 3 2 8" xfId="37985" xr:uid="{00000000-0005-0000-0000-00000A590000}"/>
    <cellStyle name="Note 52 3 3 3 3" xfId="5331" xr:uid="{00000000-0005-0000-0000-00000B590000}"/>
    <cellStyle name="Note 52 3 3 3 3 2" xfId="5332" xr:uid="{00000000-0005-0000-0000-00000C590000}"/>
    <cellStyle name="Note 52 3 3 3 3 2 2" xfId="14431" xr:uid="{00000000-0005-0000-0000-00000D590000}"/>
    <cellStyle name="Note 52 3 3 3 3 2 3" xfId="20884" xr:uid="{00000000-0005-0000-0000-00000E590000}"/>
    <cellStyle name="Note 52 3 3 3 3 2 4" xfId="29075" xr:uid="{00000000-0005-0000-0000-00000F590000}"/>
    <cellStyle name="Note 52 3 3 3 3 2 5" xfId="37986" xr:uid="{00000000-0005-0000-0000-000010590000}"/>
    <cellStyle name="Note 52 3 3 3 3 3" xfId="5333" xr:uid="{00000000-0005-0000-0000-000011590000}"/>
    <cellStyle name="Note 52 3 3 3 3 3 2" xfId="14432" xr:uid="{00000000-0005-0000-0000-000012590000}"/>
    <cellStyle name="Note 52 3 3 3 3 3 3" xfId="20883" xr:uid="{00000000-0005-0000-0000-000013590000}"/>
    <cellStyle name="Note 52 3 3 3 3 3 4" xfId="29076" xr:uid="{00000000-0005-0000-0000-000014590000}"/>
    <cellStyle name="Note 52 3 3 3 3 3 5" xfId="37987" xr:uid="{00000000-0005-0000-0000-000015590000}"/>
    <cellStyle name="Note 52 3 3 3 3 4" xfId="14430" xr:uid="{00000000-0005-0000-0000-000016590000}"/>
    <cellStyle name="Note 52 3 3 3 3 5" xfId="20885" xr:uid="{00000000-0005-0000-0000-000017590000}"/>
    <cellStyle name="Note 52 3 3 3 3 6" xfId="29074" xr:uid="{00000000-0005-0000-0000-000018590000}"/>
    <cellStyle name="Note 52 3 3 3 3 7" xfId="37988" xr:uid="{00000000-0005-0000-0000-000019590000}"/>
    <cellStyle name="Note 52 3 3 3 4" xfId="5334" xr:uid="{00000000-0005-0000-0000-00001A590000}"/>
    <cellStyle name="Note 52 3 3 3 4 2" xfId="14433" xr:uid="{00000000-0005-0000-0000-00001B590000}"/>
    <cellStyle name="Note 52 3 3 3 4 3" xfId="20882" xr:uid="{00000000-0005-0000-0000-00001C590000}"/>
    <cellStyle name="Note 52 3 3 3 4 4" xfId="29077" xr:uid="{00000000-0005-0000-0000-00001D590000}"/>
    <cellStyle name="Note 52 3 3 3 4 5" xfId="37989" xr:uid="{00000000-0005-0000-0000-00001E590000}"/>
    <cellStyle name="Note 52 3 3 3 5" xfId="5335" xr:uid="{00000000-0005-0000-0000-00001F590000}"/>
    <cellStyle name="Note 52 3 3 3 5 2" xfId="14434" xr:uid="{00000000-0005-0000-0000-000020590000}"/>
    <cellStyle name="Note 52 3 3 3 5 3" xfId="20881" xr:uid="{00000000-0005-0000-0000-000021590000}"/>
    <cellStyle name="Note 52 3 3 3 5 4" xfId="29078" xr:uid="{00000000-0005-0000-0000-000022590000}"/>
    <cellStyle name="Note 52 3 3 3 5 5" xfId="37990" xr:uid="{00000000-0005-0000-0000-000023590000}"/>
    <cellStyle name="Note 52 3 3 3 6" xfId="14423" xr:uid="{00000000-0005-0000-0000-000024590000}"/>
    <cellStyle name="Note 52 3 3 3 6 2" xfId="37991" xr:uid="{00000000-0005-0000-0000-000025590000}"/>
    <cellStyle name="Note 52 3 3 3 7" xfId="20892" xr:uid="{00000000-0005-0000-0000-000026590000}"/>
    <cellStyle name="Note 52 3 3 3 8" xfId="29067" xr:uid="{00000000-0005-0000-0000-000027590000}"/>
    <cellStyle name="Note 52 3 3 3 9" xfId="37992" xr:uid="{00000000-0005-0000-0000-000028590000}"/>
    <cellStyle name="Note 52 3 3 4" xfId="5336" xr:uid="{00000000-0005-0000-0000-000029590000}"/>
    <cellStyle name="Note 52 3 3 4 2" xfId="5337" xr:uid="{00000000-0005-0000-0000-00002A590000}"/>
    <cellStyle name="Note 52 3 3 4 2 2" xfId="5338" xr:uid="{00000000-0005-0000-0000-00002B590000}"/>
    <cellStyle name="Note 52 3 3 4 2 2 2" xfId="5339" xr:uid="{00000000-0005-0000-0000-00002C590000}"/>
    <cellStyle name="Note 52 3 3 4 2 2 2 2" xfId="14438" xr:uid="{00000000-0005-0000-0000-00002D590000}"/>
    <cellStyle name="Note 52 3 3 4 2 2 2 3" xfId="20877" xr:uid="{00000000-0005-0000-0000-00002E590000}"/>
    <cellStyle name="Note 52 3 3 4 2 2 2 4" xfId="29082" xr:uid="{00000000-0005-0000-0000-00002F590000}"/>
    <cellStyle name="Note 52 3 3 4 2 2 2 5" xfId="37993" xr:uid="{00000000-0005-0000-0000-000030590000}"/>
    <cellStyle name="Note 52 3 3 4 2 2 3" xfId="5340" xr:uid="{00000000-0005-0000-0000-000031590000}"/>
    <cellStyle name="Note 52 3 3 4 2 2 3 2" xfId="14439" xr:uid="{00000000-0005-0000-0000-000032590000}"/>
    <cellStyle name="Note 52 3 3 4 2 2 3 3" xfId="20876" xr:uid="{00000000-0005-0000-0000-000033590000}"/>
    <cellStyle name="Note 52 3 3 4 2 2 3 4" xfId="29083" xr:uid="{00000000-0005-0000-0000-000034590000}"/>
    <cellStyle name="Note 52 3 3 4 2 2 3 5" xfId="37994" xr:uid="{00000000-0005-0000-0000-000035590000}"/>
    <cellStyle name="Note 52 3 3 4 2 2 4" xfId="14437" xr:uid="{00000000-0005-0000-0000-000036590000}"/>
    <cellStyle name="Note 52 3 3 4 2 2 5" xfId="20878" xr:uid="{00000000-0005-0000-0000-000037590000}"/>
    <cellStyle name="Note 52 3 3 4 2 2 6" xfId="29081" xr:uid="{00000000-0005-0000-0000-000038590000}"/>
    <cellStyle name="Note 52 3 3 4 2 2 7" xfId="37995" xr:uid="{00000000-0005-0000-0000-000039590000}"/>
    <cellStyle name="Note 52 3 3 4 2 3" xfId="5341" xr:uid="{00000000-0005-0000-0000-00003A590000}"/>
    <cellStyle name="Note 52 3 3 4 2 3 2" xfId="14440" xr:uid="{00000000-0005-0000-0000-00003B590000}"/>
    <cellStyle name="Note 52 3 3 4 2 3 3" xfId="20875" xr:uid="{00000000-0005-0000-0000-00003C590000}"/>
    <cellStyle name="Note 52 3 3 4 2 3 4" xfId="29084" xr:uid="{00000000-0005-0000-0000-00003D590000}"/>
    <cellStyle name="Note 52 3 3 4 2 3 5" xfId="37996" xr:uid="{00000000-0005-0000-0000-00003E590000}"/>
    <cellStyle name="Note 52 3 3 4 2 4" xfId="5342" xr:uid="{00000000-0005-0000-0000-00003F590000}"/>
    <cellStyle name="Note 52 3 3 4 2 4 2" xfId="14441" xr:uid="{00000000-0005-0000-0000-000040590000}"/>
    <cellStyle name="Note 52 3 3 4 2 4 3" xfId="20874" xr:uid="{00000000-0005-0000-0000-000041590000}"/>
    <cellStyle name="Note 52 3 3 4 2 4 4" xfId="29085" xr:uid="{00000000-0005-0000-0000-000042590000}"/>
    <cellStyle name="Note 52 3 3 4 2 4 5" xfId="37997" xr:uid="{00000000-0005-0000-0000-000043590000}"/>
    <cellStyle name="Note 52 3 3 4 2 5" xfId="14436" xr:uid="{00000000-0005-0000-0000-000044590000}"/>
    <cellStyle name="Note 52 3 3 4 2 5 2" xfId="37998" xr:uid="{00000000-0005-0000-0000-000045590000}"/>
    <cellStyle name="Note 52 3 3 4 2 6" xfId="20879" xr:uid="{00000000-0005-0000-0000-000046590000}"/>
    <cellStyle name="Note 52 3 3 4 2 7" xfId="29080" xr:uid="{00000000-0005-0000-0000-000047590000}"/>
    <cellStyle name="Note 52 3 3 4 2 8" xfId="37999" xr:uid="{00000000-0005-0000-0000-000048590000}"/>
    <cellStyle name="Note 52 3 3 4 3" xfId="5343" xr:uid="{00000000-0005-0000-0000-000049590000}"/>
    <cellStyle name="Note 52 3 3 4 3 2" xfId="5344" xr:uid="{00000000-0005-0000-0000-00004A590000}"/>
    <cellStyle name="Note 52 3 3 4 3 2 2" xfId="14443" xr:uid="{00000000-0005-0000-0000-00004B590000}"/>
    <cellStyle name="Note 52 3 3 4 3 2 3" xfId="20872" xr:uid="{00000000-0005-0000-0000-00004C590000}"/>
    <cellStyle name="Note 52 3 3 4 3 2 4" xfId="29087" xr:uid="{00000000-0005-0000-0000-00004D590000}"/>
    <cellStyle name="Note 52 3 3 4 3 2 5" xfId="38000" xr:uid="{00000000-0005-0000-0000-00004E590000}"/>
    <cellStyle name="Note 52 3 3 4 3 3" xfId="5345" xr:uid="{00000000-0005-0000-0000-00004F590000}"/>
    <cellStyle name="Note 52 3 3 4 3 3 2" xfId="14444" xr:uid="{00000000-0005-0000-0000-000050590000}"/>
    <cellStyle name="Note 52 3 3 4 3 3 3" xfId="20871" xr:uid="{00000000-0005-0000-0000-000051590000}"/>
    <cellStyle name="Note 52 3 3 4 3 3 4" xfId="29088" xr:uid="{00000000-0005-0000-0000-000052590000}"/>
    <cellStyle name="Note 52 3 3 4 3 3 5" xfId="38001" xr:uid="{00000000-0005-0000-0000-000053590000}"/>
    <cellStyle name="Note 52 3 3 4 3 4" xfId="14442" xr:uid="{00000000-0005-0000-0000-000054590000}"/>
    <cellStyle name="Note 52 3 3 4 3 5" xfId="20873" xr:uid="{00000000-0005-0000-0000-000055590000}"/>
    <cellStyle name="Note 52 3 3 4 3 6" xfId="29086" xr:uid="{00000000-0005-0000-0000-000056590000}"/>
    <cellStyle name="Note 52 3 3 4 3 7" xfId="38002" xr:uid="{00000000-0005-0000-0000-000057590000}"/>
    <cellStyle name="Note 52 3 3 4 4" xfId="5346" xr:uid="{00000000-0005-0000-0000-000058590000}"/>
    <cellStyle name="Note 52 3 3 4 4 2" xfId="14445" xr:uid="{00000000-0005-0000-0000-000059590000}"/>
    <cellStyle name="Note 52 3 3 4 4 3" xfId="20870" xr:uid="{00000000-0005-0000-0000-00005A590000}"/>
    <cellStyle name="Note 52 3 3 4 4 4" xfId="29089" xr:uid="{00000000-0005-0000-0000-00005B590000}"/>
    <cellStyle name="Note 52 3 3 4 4 5" xfId="38003" xr:uid="{00000000-0005-0000-0000-00005C590000}"/>
    <cellStyle name="Note 52 3 3 4 5" xfId="5347" xr:uid="{00000000-0005-0000-0000-00005D590000}"/>
    <cellStyle name="Note 52 3 3 4 5 2" xfId="14446" xr:uid="{00000000-0005-0000-0000-00005E590000}"/>
    <cellStyle name="Note 52 3 3 4 5 3" xfId="20869" xr:uid="{00000000-0005-0000-0000-00005F590000}"/>
    <cellStyle name="Note 52 3 3 4 5 4" xfId="29090" xr:uid="{00000000-0005-0000-0000-000060590000}"/>
    <cellStyle name="Note 52 3 3 4 5 5" xfId="38004" xr:uid="{00000000-0005-0000-0000-000061590000}"/>
    <cellStyle name="Note 52 3 3 4 6" xfId="14435" xr:uid="{00000000-0005-0000-0000-000062590000}"/>
    <cellStyle name="Note 52 3 3 4 6 2" xfId="38005" xr:uid="{00000000-0005-0000-0000-000063590000}"/>
    <cellStyle name="Note 52 3 3 4 7" xfId="20880" xr:uid="{00000000-0005-0000-0000-000064590000}"/>
    <cellStyle name="Note 52 3 3 4 8" xfId="29079" xr:uid="{00000000-0005-0000-0000-000065590000}"/>
    <cellStyle name="Note 52 3 3 4 9" xfId="38006" xr:uid="{00000000-0005-0000-0000-000066590000}"/>
    <cellStyle name="Note 52 3 3 5" xfId="5348" xr:uid="{00000000-0005-0000-0000-000067590000}"/>
    <cellStyle name="Note 52 3 3 5 2" xfId="5349" xr:uid="{00000000-0005-0000-0000-000068590000}"/>
    <cellStyle name="Note 52 3 3 5 2 2" xfId="5350" xr:uid="{00000000-0005-0000-0000-000069590000}"/>
    <cellStyle name="Note 52 3 3 5 2 2 2" xfId="14449" xr:uid="{00000000-0005-0000-0000-00006A590000}"/>
    <cellStyle name="Note 52 3 3 5 2 2 3" xfId="20866" xr:uid="{00000000-0005-0000-0000-00006B590000}"/>
    <cellStyle name="Note 52 3 3 5 2 2 4" xfId="29093" xr:uid="{00000000-0005-0000-0000-00006C590000}"/>
    <cellStyle name="Note 52 3 3 5 2 2 5" xfId="38007" xr:uid="{00000000-0005-0000-0000-00006D590000}"/>
    <cellStyle name="Note 52 3 3 5 2 3" xfId="5351" xr:uid="{00000000-0005-0000-0000-00006E590000}"/>
    <cellStyle name="Note 52 3 3 5 2 3 2" xfId="14450" xr:uid="{00000000-0005-0000-0000-00006F590000}"/>
    <cellStyle name="Note 52 3 3 5 2 3 3" xfId="20865" xr:uid="{00000000-0005-0000-0000-000070590000}"/>
    <cellStyle name="Note 52 3 3 5 2 3 4" xfId="29094" xr:uid="{00000000-0005-0000-0000-000071590000}"/>
    <cellStyle name="Note 52 3 3 5 2 3 5" xfId="38008" xr:uid="{00000000-0005-0000-0000-000072590000}"/>
    <cellStyle name="Note 52 3 3 5 2 4" xfId="14448" xr:uid="{00000000-0005-0000-0000-000073590000}"/>
    <cellStyle name="Note 52 3 3 5 2 4 2" xfId="38009" xr:uid="{00000000-0005-0000-0000-000074590000}"/>
    <cellStyle name="Note 52 3 3 5 2 5" xfId="20867" xr:uid="{00000000-0005-0000-0000-000075590000}"/>
    <cellStyle name="Note 52 3 3 5 2 6" xfId="29092" xr:uid="{00000000-0005-0000-0000-000076590000}"/>
    <cellStyle name="Note 52 3 3 5 2 7" xfId="38010" xr:uid="{00000000-0005-0000-0000-000077590000}"/>
    <cellStyle name="Note 52 3 3 5 3" xfId="5352" xr:uid="{00000000-0005-0000-0000-000078590000}"/>
    <cellStyle name="Note 52 3 3 5 3 2" xfId="5353" xr:uid="{00000000-0005-0000-0000-000079590000}"/>
    <cellStyle name="Note 52 3 3 5 3 2 2" xfId="14452" xr:uid="{00000000-0005-0000-0000-00007A590000}"/>
    <cellStyle name="Note 52 3 3 5 3 2 3" xfId="20863" xr:uid="{00000000-0005-0000-0000-00007B590000}"/>
    <cellStyle name="Note 52 3 3 5 3 2 4" xfId="29096" xr:uid="{00000000-0005-0000-0000-00007C590000}"/>
    <cellStyle name="Note 52 3 3 5 3 2 5" xfId="38011" xr:uid="{00000000-0005-0000-0000-00007D590000}"/>
    <cellStyle name="Note 52 3 3 5 3 3" xfId="14451" xr:uid="{00000000-0005-0000-0000-00007E590000}"/>
    <cellStyle name="Note 52 3 3 5 3 4" xfId="20864" xr:uid="{00000000-0005-0000-0000-00007F590000}"/>
    <cellStyle name="Note 52 3 3 5 3 5" xfId="29095" xr:uid="{00000000-0005-0000-0000-000080590000}"/>
    <cellStyle name="Note 52 3 3 5 3 6" xfId="38012" xr:uid="{00000000-0005-0000-0000-000081590000}"/>
    <cellStyle name="Note 52 3 3 5 4" xfId="5354" xr:uid="{00000000-0005-0000-0000-000082590000}"/>
    <cellStyle name="Note 52 3 3 5 4 2" xfId="14453" xr:uid="{00000000-0005-0000-0000-000083590000}"/>
    <cellStyle name="Note 52 3 3 5 4 3" xfId="20862" xr:uid="{00000000-0005-0000-0000-000084590000}"/>
    <cellStyle name="Note 52 3 3 5 4 4" xfId="29097" xr:uid="{00000000-0005-0000-0000-000085590000}"/>
    <cellStyle name="Note 52 3 3 5 4 5" xfId="38013" xr:uid="{00000000-0005-0000-0000-000086590000}"/>
    <cellStyle name="Note 52 3 3 5 5" xfId="14447" xr:uid="{00000000-0005-0000-0000-000087590000}"/>
    <cellStyle name="Note 52 3 3 5 5 2" xfId="38014" xr:uid="{00000000-0005-0000-0000-000088590000}"/>
    <cellStyle name="Note 52 3 3 5 6" xfId="20868" xr:uid="{00000000-0005-0000-0000-000089590000}"/>
    <cellStyle name="Note 52 3 3 5 7" xfId="29091" xr:uid="{00000000-0005-0000-0000-00008A590000}"/>
    <cellStyle name="Note 52 3 3 5 8" xfId="38015" xr:uid="{00000000-0005-0000-0000-00008B590000}"/>
    <cellStyle name="Note 52 3 3 6" xfId="5355" xr:uid="{00000000-0005-0000-0000-00008C590000}"/>
    <cellStyle name="Note 52 3 3 6 2" xfId="5356" xr:uid="{00000000-0005-0000-0000-00008D590000}"/>
    <cellStyle name="Note 52 3 3 6 2 2" xfId="14455" xr:uid="{00000000-0005-0000-0000-00008E590000}"/>
    <cellStyle name="Note 52 3 3 6 2 3" xfId="20860" xr:uid="{00000000-0005-0000-0000-00008F590000}"/>
    <cellStyle name="Note 52 3 3 6 2 4" xfId="29099" xr:uid="{00000000-0005-0000-0000-000090590000}"/>
    <cellStyle name="Note 52 3 3 6 2 5" xfId="38016" xr:uid="{00000000-0005-0000-0000-000091590000}"/>
    <cellStyle name="Note 52 3 3 6 3" xfId="5357" xr:uid="{00000000-0005-0000-0000-000092590000}"/>
    <cellStyle name="Note 52 3 3 6 3 2" xfId="14456" xr:uid="{00000000-0005-0000-0000-000093590000}"/>
    <cellStyle name="Note 52 3 3 6 3 3" xfId="20859" xr:uid="{00000000-0005-0000-0000-000094590000}"/>
    <cellStyle name="Note 52 3 3 6 3 4" xfId="29100" xr:uid="{00000000-0005-0000-0000-000095590000}"/>
    <cellStyle name="Note 52 3 3 6 3 5" xfId="38017" xr:uid="{00000000-0005-0000-0000-000096590000}"/>
    <cellStyle name="Note 52 3 3 6 4" xfId="14454" xr:uid="{00000000-0005-0000-0000-000097590000}"/>
    <cellStyle name="Note 52 3 3 6 5" xfId="20861" xr:uid="{00000000-0005-0000-0000-000098590000}"/>
    <cellStyle name="Note 52 3 3 6 6" xfId="29098" xr:uid="{00000000-0005-0000-0000-000099590000}"/>
    <cellStyle name="Note 52 3 3 6 7" xfId="38018" xr:uid="{00000000-0005-0000-0000-00009A590000}"/>
    <cellStyle name="Note 52 3 3 7" xfId="14407" xr:uid="{00000000-0005-0000-0000-00009B590000}"/>
    <cellStyle name="Note 52 3 3 7 2" xfId="38019" xr:uid="{00000000-0005-0000-0000-00009C590000}"/>
    <cellStyle name="Note 52 3 3 8" xfId="20908" xr:uid="{00000000-0005-0000-0000-00009D590000}"/>
    <cellStyle name="Note 52 3 3 9" xfId="29051" xr:uid="{00000000-0005-0000-0000-00009E590000}"/>
    <cellStyle name="Note 52 3 4" xfId="5358" xr:uid="{00000000-0005-0000-0000-00009F590000}"/>
    <cellStyle name="Note 52 3 4 2" xfId="5359" xr:uid="{00000000-0005-0000-0000-0000A0590000}"/>
    <cellStyle name="Note 52 3 4 2 2" xfId="5360" xr:uid="{00000000-0005-0000-0000-0000A1590000}"/>
    <cellStyle name="Note 52 3 4 2 2 2" xfId="5361" xr:uid="{00000000-0005-0000-0000-0000A2590000}"/>
    <cellStyle name="Note 52 3 4 2 2 2 2" xfId="14460" xr:uid="{00000000-0005-0000-0000-0000A3590000}"/>
    <cellStyle name="Note 52 3 4 2 2 2 3" xfId="20855" xr:uid="{00000000-0005-0000-0000-0000A4590000}"/>
    <cellStyle name="Note 52 3 4 2 2 2 4" xfId="29104" xr:uid="{00000000-0005-0000-0000-0000A5590000}"/>
    <cellStyle name="Note 52 3 4 2 2 2 5" xfId="38020" xr:uid="{00000000-0005-0000-0000-0000A6590000}"/>
    <cellStyle name="Note 52 3 4 2 2 3" xfId="5362" xr:uid="{00000000-0005-0000-0000-0000A7590000}"/>
    <cellStyle name="Note 52 3 4 2 2 3 2" xfId="14461" xr:uid="{00000000-0005-0000-0000-0000A8590000}"/>
    <cellStyle name="Note 52 3 4 2 2 3 3" xfId="20854" xr:uid="{00000000-0005-0000-0000-0000A9590000}"/>
    <cellStyle name="Note 52 3 4 2 2 3 4" xfId="29105" xr:uid="{00000000-0005-0000-0000-0000AA590000}"/>
    <cellStyle name="Note 52 3 4 2 2 3 5" xfId="38021" xr:uid="{00000000-0005-0000-0000-0000AB590000}"/>
    <cellStyle name="Note 52 3 4 2 2 4" xfId="14459" xr:uid="{00000000-0005-0000-0000-0000AC590000}"/>
    <cellStyle name="Note 52 3 4 2 2 5" xfId="20856" xr:uid="{00000000-0005-0000-0000-0000AD590000}"/>
    <cellStyle name="Note 52 3 4 2 2 6" xfId="29103" xr:uid="{00000000-0005-0000-0000-0000AE590000}"/>
    <cellStyle name="Note 52 3 4 2 2 7" xfId="38022" xr:uid="{00000000-0005-0000-0000-0000AF590000}"/>
    <cellStyle name="Note 52 3 4 2 3" xfId="5363" xr:uid="{00000000-0005-0000-0000-0000B0590000}"/>
    <cellStyle name="Note 52 3 4 2 3 2" xfId="14462" xr:uid="{00000000-0005-0000-0000-0000B1590000}"/>
    <cellStyle name="Note 52 3 4 2 3 3" xfId="20853" xr:uid="{00000000-0005-0000-0000-0000B2590000}"/>
    <cellStyle name="Note 52 3 4 2 3 4" xfId="29106" xr:uid="{00000000-0005-0000-0000-0000B3590000}"/>
    <cellStyle name="Note 52 3 4 2 3 5" xfId="38023" xr:uid="{00000000-0005-0000-0000-0000B4590000}"/>
    <cellStyle name="Note 52 3 4 2 4" xfId="5364" xr:uid="{00000000-0005-0000-0000-0000B5590000}"/>
    <cellStyle name="Note 52 3 4 2 4 2" xfId="14463" xr:uid="{00000000-0005-0000-0000-0000B6590000}"/>
    <cellStyle name="Note 52 3 4 2 4 3" xfId="20852" xr:uid="{00000000-0005-0000-0000-0000B7590000}"/>
    <cellStyle name="Note 52 3 4 2 4 4" xfId="29107" xr:uid="{00000000-0005-0000-0000-0000B8590000}"/>
    <cellStyle name="Note 52 3 4 2 4 5" xfId="38024" xr:uid="{00000000-0005-0000-0000-0000B9590000}"/>
    <cellStyle name="Note 52 3 4 2 5" xfId="14458" xr:uid="{00000000-0005-0000-0000-0000BA590000}"/>
    <cellStyle name="Note 52 3 4 2 5 2" xfId="38025" xr:uid="{00000000-0005-0000-0000-0000BB590000}"/>
    <cellStyle name="Note 52 3 4 2 6" xfId="20857" xr:uid="{00000000-0005-0000-0000-0000BC590000}"/>
    <cellStyle name="Note 52 3 4 2 7" xfId="29102" xr:uid="{00000000-0005-0000-0000-0000BD590000}"/>
    <cellStyle name="Note 52 3 4 2 8" xfId="38026" xr:uid="{00000000-0005-0000-0000-0000BE590000}"/>
    <cellStyle name="Note 52 3 4 3" xfId="5365" xr:uid="{00000000-0005-0000-0000-0000BF590000}"/>
    <cellStyle name="Note 52 3 4 3 2" xfId="5366" xr:uid="{00000000-0005-0000-0000-0000C0590000}"/>
    <cellStyle name="Note 52 3 4 3 2 2" xfId="14465" xr:uid="{00000000-0005-0000-0000-0000C1590000}"/>
    <cellStyle name="Note 52 3 4 3 2 3" xfId="20850" xr:uid="{00000000-0005-0000-0000-0000C2590000}"/>
    <cellStyle name="Note 52 3 4 3 2 4" xfId="29109" xr:uid="{00000000-0005-0000-0000-0000C3590000}"/>
    <cellStyle name="Note 52 3 4 3 2 5" xfId="38027" xr:uid="{00000000-0005-0000-0000-0000C4590000}"/>
    <cellStyle name="Note 52 3 4 3 3" xfId="5367" xr:uid="{00000000-0005-0000-0000-0000C5590000}"/>
    <cellStyle name="Note 52 3 4 3 3 2" xfId="14466" xr:uid="{00000000-0005-0000-0000-0000C6590000}"/>
    <cellStyle name="Note 52 3 4 3 3 3" xfId="20849" xr:uid="{00000000-0005-0000-0000-0000C7590000}"/>
    <cellStyle name="Note 52 3 4 3 3 4" xfId="29110" xr:uid="{00000000-0005-0000-0000-0000C8590000}"/>
    <cellStyle name="Note 52 3 4 3 3 5" xfId="38028" xr:uid="{00000000-0005-0000-0000-0000C9590000}"/>
    <cellStyle name="Note 52 3 4 3 4" xfId="14464" xr:uid="{00000000-0005-0000-0000-0000CA590000}"/>
    <cellStyle name="Note 52 3 4 3 5" xfId="20851" xr:uid="{00000000-0005-0000-0000-0000CB590000}"/>
    <cellStyle name="Note 52 3 4 3 6" xfId="29108" xr:uid="{00000000-0005-0000-0000-0000CC590000}"/>
    <cellStyle name="Note 52 3 4 3 7" xfId="38029" xr:uid="{00000000-0005-0000-0000-0000CD590000}"/>
    <cellStyle name="Note 52 3 4 4" xfId="5368" xr:uid="{00000000-0005-0000-0000-0000CE590000}"/>
    <cellStyle name="Note 52 3 4 4 2" xfId="14467" xr:uid="{00000000-0005-0000-0000-0000CF590000}"/>
    <cellStyle name="Note 52 3 4 4 3" xfId="20848" xr:uid="{00000000-0005-0000-0000-0000D0590000}"/>
    <cellStyle name="Note 52 3 4 4 4" xfId="29111" xr:uid="{00000000-0005-0000-0000-0000D1590000}"/>
    <cellStyle name="Note 52 3 4 4 5" xfId="38030" xr:uid="{00000000-0005-0000-0000-0000D2590000}"/>
    <cellStyle name="Note 52 3 4 5" xfId="5369" xr:uid="{00000000-0005-0000-0000-0000D3590000}"/>
    <cellStyle name="Note 52 3 4 5 2" xfId="14468" xr:uid="{00000000-0005-0000-0000-0000D4590000}"/>
    <cellStyle name="Note 52 3 4 5 3" xfId="20847" xr:uid="{00000000-0005-0000-0000-0000D5590000}"/>
    <cellStyle name="Note 52 3 4 5 4" xfId="29112" xr:uid="{00000000-0005-0000-0000-0000D6590000}"/>
    <cellStyle name="Note 52 3 4 5 5" xfId="38031" xr:uid="{00000000-0005-0000-0000-0000D7590000}"/>
    <cellStyle name="Note 52 3 4 6" xfId="14457" xr:uid="{00000000-0005-0000-0000-0000D8590000}"/>
    <cellStyle name="Note 52 3 4 6 2" xfId="38032" xr:uid="{00000000-0005-0000-0000-0000D9590000}"/>
    <cellStyle name="Note 52 3 4 7" xfId="20858" xr:uid="{00000000-0005-0000-0000-0000DA590000}"/>
    <cellStyle name="Note 52 3 4 8" xfId="29101" xr:uid="{00000000-0005-0000-0000-0000DB590000}"/>
    <cellStyle name="Note 52 3 4 9" xfId="38033" xr:uid="{00000000-0005-0000-0000-0000DC590000}"/>
    <cellStyle name="Note 52 3 5" xfId="14342" xr:uid="{00000000-0005-0000-0000-0000DD590000}"/>
    <cellStyle name="Note 52 3 5 2" xfId="38034" xr:uid="{00000000-0005-0000-0000-0000DE590000}"/>
    <cellStyle name="Note 52 3 6" xfId="20973" xr:uid="{00000000-0005-0000-0000-0000DF590000}"/>
    <cellStyle name="Note 52 3 7" xfId="28986" xr:uid="{00000000-0005-0000-0000-0000E0590000}"/>
    <cellStyle name="Note 52 3 8" xfId="38035" xr:uid="{00000000-0005-0000-0000-0000E1590000}"/>
    <cellStyle name="Note 53" xfId="5370" xr:uid="{00000000-0005-0000-0000-0000E2590000}"/>
    <cellStyle name="Note 53 10" xfId="38036" xr:uid="{00000000-0005-0000-0000-0000E3590000}"/>
    <cellStyle name="Note 53 2" xfId="5371" xr:uid="{00000000-0005-0000-0000-0000E4590000}"/>
    <cellStyle name="Note 53 2 2" xfId="5372" xr:uid="{00000000-0005-0000-0000-0000E5590000}"/>
    <cellStyle name="Note 53 2 2 10" xfId="38037" xr:uid="{00000000-0005-0000-0000-0000E6590000}"/>
    <cellStyle name="Note 53 2 2 2" xfId="5373" xr:uid="{00000000-0005-0000-0000-0000E7590000}"/>
    <cellStyle name="Note 53 2 2 2 2" xfId="5374" xr:uid="{00000000-0005-0000-0000-0000E8590000}"/>
    <cellStyle name="Note 53 2 2 2 2 2" xfId="5375" xr:uid="{00000000-0005-0000-0000-0000E9590000}"/>
    <cellStyle name="Note 53 2 2 2 2 2 2" xfId="5376" xr:uid="{00000000-0005-0000-0000-0000EA590000}"/>
    <cellStyle name="Note 53 2 2 2 2 2 2 2" xfId="14475" xr:uid="{00000000-0005-0000-0000-0000EB590000}"/>
    <cellStyle name="Note 53 2 2 2 2 2 2 3" xfId="20840" xr:uid="{00000000-0005-0000-0000-0000EC590000}"/>
    <cellStyle name="Note 53 2 2 2 2 2 2 4" xfId="29119" xr:uid="{00000000-0005-0000-0000-0000ED590000}"/>
    <cellStyle name="Note 53 2 2 2 2 2 2 5" xfId="38038" xr:uid="{00000000-0005-0000-0000-0000EE590000}"/>
    <cellStyle name="Note 53 2 2 2 2 2 3" xfId="5377" xr:uid="{00000000-0005-0000-0000-0000EF590000}"/>
    <cellStyle name="Note 53 2 2 2 2 2 3 2" xfId="14476" xr:uid="{00000000-0005-0000-0000-0000F0590000}"/>
    <cellStyle name="Note 53 2 2 2 2 2 3 3" xfId="20839" xr:uid="{00000000-0005-0000-0000-0000F1590000}"/>
    <cellStyle name="Note 53 2 2 2 2 2 3 4" xfId="29120" xr:uid="{00000000-0005-0000-0000-0000F2590000}"/>
    <cellStyle name="Note 53 2 2 2 2 2 3 5" xfId="38039" xr:uid="{00000000-0005-0000-0000-0000F3590000}"/>
    <cellStyle name="Note 53 2 2 2 2 2 4" xfId="14474" xr:uid="{00000000-0005-0000-0000-0000F4590000}"/>
    <cellStyle name="Note 53 2 2 2 2 2 4 2" xfId="38040" xr:uid="{00000000-0005-0000-0000-0000F5590000}"/>
    <cellStyle name="Note 53 2 2 2 2 2 5" xfId="20841" xr:uid="{00000000-0005-0000-0000-0000F6590000}"/>
    <cellStyle name="Note 53 2 2 2 2 2 6" xfId="29118" xr:uid="{00000000-0005-0000-0000-0000F7590000}"/>
    <cellStyle name="Note 53 2 2 2 2 2 7" xfId="38041" xr:uid="{00000000-0005-0000-0000-0000F8590000}"/>
    <cellStyle name="Note 53 2 2 2 2 3" xfId="5378" xr:uid="{00000000-0005-0000-0000-0000F9590000}"/>
    <cellStyle name="Note 53 2 2 2 2 3 2" xfId="5379" xr:uid="{00000000-0005-0000-0000-0000FA590000}"/>
    <cellStyle name="Note 53 2 2 2 2 3 2 2" xfId="14478" xr:uid="{00000000-0005-0000-0000-0000FB590000}"/>
    <cellStyle name="Note 53 2 2 2 2 3 2 3" xfId="20837" xr:uid="{00000000-0005-0000-0000-0000FC590000}"/>
    <cellStyle name="Note 53 2 2 2 2 3 2 4" xfId="29122" xr:uid="{00000000-0005-0000-0000-0000FD590000}"/>
    <cellStyle name="Note 53 2 2 2 2 3 2 5" xfId="38042" xr:uid="{00000000-0005-0000-0000-0000FE590000}"/>
    <cellStyle name="Note 53 2 2 2 2 3 3" xfId="14477" xr:uid="{00000000-0005-0000-0000-0000FF590000}"/>
    <cellStyle name="Note 53 2 2 2 2 3 4" xfId="20838" xr:uid="{00000000-0005-0000-0000-0000005A0000}"/>
    <cellStyle name="Note 53 2 2 2 2 3 5" xfId="29121" xr:uid="{00000000-0005-0000-0000-0000015A0000}"/>
    <cellStyle name="Note 53 2 2 2 2 3 6" xfId="38043" xr:uid="{00000000-0005-0000-0000-0000025A0000}"/>
    <cellStyle name="Note 53 2 2 2 2 4" xfId="5380" xr:uid="{00000000-0005-0000-0000-0000035A0000}"/>
    <cellStyle name="Note 53 2 2 2 2 4 2" xfId="14479" xr:uid="{00000000-0005-0000-0000-0000045A0000}"/>
    <cellStyle name="Note 53 2 2 2 2 4 3" xfId="20836" xr:uid="{00000000-0005-0000-0000-0000055A0000}"/>
    <cellStyle name="Note 53 2 2 2 2 4 4" xfId="29123" xr:uid="{00000000-0005-0000-0000-0000065A0000}"/>
    <cellStyle name="Note 53 2 2 2 2 4 5" xfId="38044" xr:uid="{00000000-0005-0000-0000-0000075A0000}"/>
    <cellStyle name="Note 53 2 2 2 2 5" xfId="14473" xr:uid="{00000000-0005-0000-0000-0000085A0000}"/>
    <cellStyle name="Note 53 2 2 2 2 5 2" xfId="38045" xr:uid="{00000000-0005-0000-0000-0000095A0000}"/>
    <cellStyle name="Note 53 2 2 2 2 6" xfId="20842" xr:uid="{00000000-0005-0000-0000-00000A5A0000}"/>
    <cellStyle name="Note 53 2 2 2 2 7" xfId="29117" xr:uid="{00000000-0005-0000-0000-00000B5A0000}"/>
    <cellStyle name="Note 53 2 2 2 2 8" xfId="38046" xr:uid="{00000000-0005-0000-0000-00000C5A0000}"/>
    <cellStyle name="Note 53 2 2 2 3" xfId="5381" xr:uid="{00000000-0005-0000-0000-00000D5A0000}"/>
    <cellStyle name="Note 53 2 2 2 3 2" xfId="5382" xr:uid="{00000000-0005-0000-0000-00000E5A0000}"/>
    <cellStyle name="Note 53 2 2 2 3 2 2" xfId="14481" xr:uid="{00000000-0005-0000-0000-00000F5A0000}"/>
    <cellStyle name="Note 53 2 2 2 3 2 3" xfId="20834" xr:uid="{00000000-0005-0000-0000-0000105A0000}"/>
    <cellStyle name="Note 53 2 2 2 3 2 4" xfId="29125" xr:uid="{00000000-0005-0000-0000-0000115A0000}"/>
    <cellStyle name="Note 53 2 2 2 3 2 5" xfId="38047" xr:uid="{00000000-0005-0000-0000-0000125A0000}"/>
    <cellStyle name="Note 53 2 2 2 3 3" xfId="5383" xr:uid="{00000000-0005-0000-0000-0000135A0000}"/>
    <cellStyle name="Note 53 2 2 2 3 3 2" xfId="14482" xr:uid="{00000000-0005-0000-0000-0000145A0000}"/>
    <cellStyle name="Note 53 2 2 2 3 3 3" xfId="20833" xr:uid="{00000000-0005-0000-0000-0000155A0000}"/>
    <cellStyle name="Note 53 2 2 2 3 3 4" xfId="29126" xr:uid="{00000000-0005-0000-0000-0000165A0000}"/>
    <cellStyle name="Note 53 2 2 2 3 3 5" xfId="38048" xr:uid="{00000000-0005-0000-0000-0000175A0000}"/>
    <cellStyle name="Note 53 2 2 2 3 4" xfId="14480" xr:uid="{00000000-0005-0000-0000-0000185A0000}"/>
    <cellStyle name="Note 53 2 2 2 3 4 2" xfId="38049" xr:uid="{00000000-0005-0000-0000-0000195A0000}"/>
    <cellStyle name="Note 53 2 2 2 3 5" xfId="20835" xr:uid="{00000000-0005-0000-0000-00001A5A0000}"/>
    <cellStyle name="Note 53 2 2 2 3 6" xfId="29124" xr:uid="{00000000-0005-0000-0000-00001B5A0000}"/>
    <cellStyle name="Note 53 2 2 2 3 7" xfId="38050" xr:uid="{00000000-0005-0000-0000-00001C5A0000}"/>
    <cellStyle name="Note 53 2 2 2 4" xfId="5384" xr:uid="{00000000-0005-0000-0000-00001D5A0000}"/>
    <cellStyle name="Note 53 2 2 2 4 2" xfId="5385" xr:uid="{00000000-0005-0000-0000-00001E5A0000}"/>
    <cellStyle name="Note 53 2 2 2 4 2 2" xfId="14484" xr:uid="{00000000-0005-0000-0000-00001F5A0000}"/>
    <cellStyle name="Note 53 2 2 2 4 2 3" xfId="20831" xr:uid="{00000000-0005-0000-0000-0000205A0000}"/>
    <cellStyle name="Note 53 2 2 2 4 2 4" xfId="29128" xr:uid="{00000000-0005-0000-0000-0000215A0000}"/>
    <cellStyle name="Note 53 2 2 2 4 2 5" xfId="38051" xr:uid="{00000000-0005-0000-0000-0000225A0000}"/>
    <cellStyle name="Note 53 2 2 2 4 3" xfId="5386" xr:uid="{00000000-0005-0000-0000-0000235A0000}"/>
    <cellStyle name="Note 53 2 2 2 4 3 2" xfId="14485" xr:uid="{00000000-0005-0000-0000-0000245A0000}"/>
    <cellStyle name="Note 53 2 2 2 4 3 3" xfId="20830" xr:uid="{00000000-0005-0000-0000-0000255A0000}"/>
    <cellStyle name="Note 53 2 2 2 4 3 4" xfId="29129" xr:uid="{00000000-0005-0000-0000-0000265A0000}"/>
    <cellStyle name="Note 53 2 2 2 4 3 5" xfId="38052" xr:uid="{00000000-0005-0000-0000-0000275A0000}"/>
    <cellStyle name="Note 53 2 2 2 4 4" xfId="14483" xr:uid="{00000000-0005-0000-0000-0000285A0000}"/>
    <cellStyle name="Note 53 2 2 2 4 5" xfId="20832" xr:uid="{00000000-0005-0000-0000-0000295A0000}"/>
    <cellStyle name="Note 53 2 2 2 4 6" xfId="29127" xr:uid="{00000000-0005-0000-0000-00002A5A0000}"/>
    <cellStyle name="Note 53 2 2 2 4 7" xfId="38053" xr:uid="{00000000-0005-0000-0000-00002B5A0000}"/>
    <cellStyle name="Note 53 2 2 2 5" xfId="5387" xr:uid="{00000000-0005-0000-0000-00002C5A0000}"/>
    <cellStyle name="Note 53 2 2 2 5 2" xfId="14486" xr:uid="{00000000-0005-0000-0000-00002D5A0000}"/>
    <cellStyle name="Note 53 2 2 2 5 3" xfId="20829" xr:uid="{00000000-0005-0000-0000-00002E5A0000}"/>
    <cellStyle name="Note 53 2 2 2 5 4" xfId="29130" xr:uid="{00000000-0005-0000-0000-00002F5A0000}"/>
    <cellStyle name="Note 53 2 2 2 5 5" xfId="38054" xr:uid="{00000000-0005-0000-0000-0000305A0000}"/>
    <cellStyle name="Note 53 2 2 2 6" xfId="14472" xr:uid="{00000000-0005-0000-0000-0000315A0000}"/>
    <cellStyle name="Note 53 2 2 2 6 2" xfId="38055" xr:uid="{00000000-0005-0000-0000-0000325A0000}"/>
    <cellStyle name="Note 53 2 2 2 7" xfId="20843" xr:uid="{00000000-0005-0000-0000-0000335A0000}"/>
    <cellStyle name="Note 53 2 2 2 8" xfId="29116" xr:uid="{00000000-0005-0000-0000-0000345A0000}"/>
    <cellStyle name="Note 53 2 2 2 9" xfId="38056" xr:uid="{00000000-0005-0000-0000-0000355A0000}"/>
    <cellStyle name="Note 53 2 2 3" xfId="5388" xr:uid="{00000000-0005-0000-0000-0000365A0000}"/>
    <cellStyle name="Note 53 2 2 3 2" xfId="5389" xr:uid="{00000000-0005-0000-0000-0000375A0000}"/>
    <cellStyle name="Note 53 2 2 3 2 2" xfId="5390" xr:uid="{00000000-0005-0000-0000-0000385A0000}"/>
    <cellStyle name="Note 53 2 2 3 2 2 2" xfId="5391" xr:uid="{00000000-0005-0000-0000-0000395A0000}"/>
    <cellStyle name="Note 53 2 2 3 2 2 2 2" xfId="14490" xr:uid="{00000000-0005-0000-0000-00003A5A0000}"/>
    <cellStyle name="Note 53 2 2 3 2 2 2 3" xfId="20825" xr:uid="{00000000-0005-0000-0000-00003B5A0000}"/>
    <cellStyle name="Note 53 2 2 3 2 2 2 4" xfId="29134" xr:uid="{00000000-0005-0000-0000-00003C5A0000}"/>
    <cellStyle name="Note 53 2 2 3 2 2 2 5" xfId="38057" xr:uid="{00000000-0005-0000-0000-00003D5A0000}"/>
    <cellStyle name="Note 53 2 2 3 2 2 3" xfId="5392" xr:uid="{00000000-0005-0000-0000-00003E5A0000}"/>
    <cellStyle name="Note 53 2 2 3 2 2 3 2" xfId="14491" xr:uid="{00000000-0005-0000-0000-00003F5A0000}"/>
    <cellStyle name="Note 53 2 2 3 2 2 3 3" xfId="20824" xr:uid="{00000000-0005-0000-0000-0000405A0000}"/>
    <cellStyle name="Note 53 2 2 3 2 2 3 4" xfId="29135" xr:uid="{00000000-0005-0000-0000-0000415A0000}"/>
    <cellStyle name="Note 53 2 2 3 2 2 3 5" xfId="38058" xr:uid="{00000000-0005-0000-0000-0000425A0000}"/>
    <cellStyle name="Note 53 2 2 3 2 2 4" xfId="14489" xr:uid="{00000000-0005-0000-0000-0000435A0000}"/>
    <cellStyle name="Note 53 2 2 3 2 2 4 2" xfId="38059" xr:uid="{00000000-0005-0000-0000-0000445A0000}"/>
    <cellStyle name="Note 53 2 2 3 2 2 5" xfId="20826" xr:uid="{00000000-0005-0000-0000-0000455A0000}"/>
    <cellStyle name="Note 53 2 2 3 2 2 6" xfId="29133" xr:uid="{00000000-0005-0000-0000-0000465A0000}"/>
    <cellStyle name="Note 53 2 2 3 2 2 7" xfId="38060" xr:uid="{00000000-0005-0000-0000-0000475A0000}"/>
    <cellStyle name="Note 53 2 2 3 2 3" xfId="5393" xr:uid="{00000000-0005-0000-0000-0000485A0000}"/>
    <cellStyle name="Note 53 2 2 3 2 3 2" xfId="5394" xr:uid="{00000000-0005-0000-0000-0000495A0000}"/>
    <cellStyle name="Note 53 2 2 3 2 3 2 2" xfId="14493" xr:uid="{00000000-0005-0000-0000-00004A5A0000}"/>
    <cellStyle name="Note 53 2 2 3 2 3 2 3" xfId="20822" xr:uid="{00000000-0005-0000-0000-00004B5A0000}"/>
    <cellStyle name="Note 53 2 2 3 2 3 2 4" xfId="29137" xr:uid="{00000000-0005-0000-0000-00004C5A0000}"/>
    <cellStyle name="Note 53 2 2 3 2 3 2 5" xfId="38061" xr:uid="{00000000-0005-0000-0000-00004D5A0000}"/>
    <cellStyle name="Note 53 2 2 3 2 3 3" xfId="14492" xr:uid="{00000000-0005-0000-0000-00004E5A0000}"/>
    <cellStyle name="Note 53 2 2 3 2 3 4" xfId="20823" xr:uid="{00000000-0005-0000-0000-00004F5A0000}"/>
    <cellStyle name="Note 53 2 2 3 2 3 5" xfId="29136" xr:uid="{00000000-0005-0000-0000-0000505A0000}"/>
    <cellStyle name="Note 53 2 2 3 2 3 6" xfId="38062" xr:uid="{00000000-0005-0000-0000-0000515A0000}"/>
    <cellStyle name="Note 53 2 2 3 2 4" xfId="5395" xr:uid="{00000000-0005-0000-0000-0000525A0000}"/>
    <cellStyle name="Note 53 2 2 3 2 4 2" xfId="14494" xr:uid="{00000000-0005-0000-0000-0000535A0000}"/>
    <cellStyle name="Note 53 2 2 3 2 4 3" xfId="20821" xr:uid="{00000000-0005-0000-0000-0000545A0000}"/>
    <cellStyle name="Note 53 2 2 3 2 4 4" xfId="29138" xr:uid="{00000000-0005-0000-0000-0000555A0000}"/>
    <cellStyle name="Note 53 2 2 3 2 4 5" xfId="38063" xr:uid="{00000000-0005-0000-0000-0000565A0000}"/>
    <cellStyle name="Note 53 2 2 3 2 5" xfId="14488" xr:uid="{00000000-0005-0000-0000-0000575A0000}"/>
    <cellStyle name="Note 53 2 2 3 2 5 2" xfId="38064" xr:uid="{00000000-0005-0000-0000-0000585A0000}"/>
    <cellStyle name="Note 53 2 2 3 2 6" xfId="20827" xr:uid="{00000000-0005-0000-0000-0000595A0000}"/>
    <cellStyle name="Note 53 2 2 3 2 7" xfId="29132" xr:uid="{00000000-0005-0000-0000-00005A5A0000}"/>
    <cellStyle name="Note 53 2 2 3 2 8" xfId="38065" xr:uid="{00000000-0005-0000-0000-00005B5A0000}"/>
    <cellStyle name="Note 53 2 2 3 3" xfId="5396" xr:uid="{00000000-0005-0000-0000-00005C5A0000}"/>
    <cellStyle name="Note 53 2 2 3 3 2" xfId="5397" xr:uid="{00000000-0005-0000-0000-00005D5A0000}"/>
    <cellStyle name="Note 53 2 2 3 3 2 2" xfId="14496" xr:uid="{00000000-0005-0000-0000-00005E5A0000}"/>
    <cellStyle name="Note 53 2 2 3 3 2 3" xfId="20819" xr:uid="{00000000-0005-0000-0000-00005F5A0000}"/>
    <cellStyle name="Note 53 2 2 3 3 2 4" xfId="29140" xr:uid="{00000000-0005-0000-0000-0000605A0000}"/>
    <cellStyle name="Note 53 2 2 3 3 2 5" xfId="38066" xr:uid="{00000000-0005-0000-0000-0000615A0000}"/>
    <cellStyle name="Note 53 2 2 3 3 3" xfId="5398" xr:uid="{00000000-0005-0000-0000-0000625A0000}"/>
    <cellStyle name="Note 53 2 2 3 3 3 2" xfId="14497" xr:uid="{00000000-0005-0000-0000-0000635A0000}"/>
    <cellStyle name="Note 53 2 2 3 3 3 3" xfId="20818" xr:uid="{00000000-0005-0000-0000-0000645A0000}"/>
    <cellStyle name="Note 53 2 2 3 3 3 4" xfId="29141" xr:uid="{00000000-0005-0000-0000-0000655A0000}"/>
    <cellStyle name="Note 53 2 2 3 3 3 5" xfId="38067" xr:uid="{00000000-0005-0000-0000-0000665A0000}"/>
    <cellStyle name="Note 53 2 2 3 3 4" xfId="14495" xr:uid="{00000000-0005-0000-0000-0000675A0000}"/>
    <cellStyle name="Note 53 2 2 3 3 4 2" xfId="38068" xr:uid="{00000000-0005-0000-0000-0000685A0000}"/>
    <cellStyle name="Note 53 2 2 3 3 5" xfId="20820" xr:uid="{00000000-0005-0000-0000-0000695A0000}"/>
    <cellStyle name="Note 53 2 2 3 3 6" xfId="29139" xr:uid="{00000000-0005-0000-0000-00006A5A0000}"/>
    <cellStyle name="Note 53 2 2 3 3 7" xfId="38069" xr:uid="{00000000-0005-0000-0000-00006B5A0000}"/>
    <cellStyle name="Note 53 2 2 3 4" xfId="5399" xr:uid="{00000000-0005-0000-0000-00006C5A0000}"/>
    <cellStyle name="Note 53 2 2 3 4 2" xfId="5400" xr:uid="{00000000-0005-0000-0000-00006D5A0000}"/>
    <cellStyle name="Note 53 2 2 3 4 2 2" xfId="14499" xr:uid="{00000000-0005-0000-0000-00006E5A0000}"/>
    <cellStyle name="Note 53 2 2 3 4 2 3" xfId="20816" xr:uid="{00000000-0005-0000-0000-00006F5A0000}"/>
    <cellStyle name="Note 53 2 2 3 4 2 4" xfId="29143" xr:uid="{00000000-0005-0000-0000-0000705A0000}"/>
    <cellStyle name="Note 53 2 2 3 4 2 5" xfId="38070" xr:uid="{00000000-0005-0000-0000-0000715A0000}"/>
    <cellStyle name="Note 53 2 2 3 4 3" xfId="5401" xr:uid="{00000000-0005-0000-0000-0000725A0000}"/>
    <cellStyle name="Note 53 2 2 3 4 3 2" xfId="14500" xr:uid="{00000000-0005-0000-0000-0000735A0000}"/>
    <cellStyle name="Note 53 2 2 3 4 3 3" xfId="20815" xr:uid="{00000000-0005-0000-0000-0000745A0000}"/>
    <cellStyle name="Note 53 2 2 3 4 3 4" xfId="29144" xr:uid="{00000000-0005-0000-0000-0000755A0000}"/>
    <cellStyle name="Note 53 2 2 3 4 3 5" xfId="38071" xr:uid="{00000000-0005-0000-0000-0000765A0000}"/>
    <cellStyle name="Note 53 2 2 3 4 4" xfId="14498" xr:uid="{00000000-0005-0000-0000-0000775A0000}"/>
    <cellStyle name="Note 53 2 2 3 4 5" xfId="20817" xr:uid="{00000000-0005-0000-0000-0000785A0000}"/>
    <cellStyle name="Note 53 2 2 3 4 6" xfId="29142" xr:uid="{00000000-0005-0000-0000-0000795A0000}"/>
    <cellStyle name="Note 53 2 2 3 4 7" xfId="38072" xr:uid="{00000000-0005-0000-0000-00007A5A0000}"/>
    <cellStyle name="Note 53 2 2 3 5" xfId="5402" xr:uid="{00000000-0005-0000-0000-00007B5A0000}"/>
    <cellStyle name="Note 53 2 2 3 5 2" xfId="14501" xr:uid="{00000000-0005-0000-0000-00007C5A0000}"/>
    <cellStyle name="Note 53 2 2 3 5 3" xfId="20814" xr:uid="{00000000-0005-0000-0000-00007D5A0000}"/>
    <cellStyle name="Note 53 2 2 3 5 4" xfId="29145" xr:uid="{00000000-0005-0000-0000-00007E5A0000}"/>
    <cellStyle name="Note 53 2 2 3 5 5" xfId="38073" xr:uid="{00000000-0005-0000-0000-00007F5A0000}"/>
    <cellStyle name="Note 53 2 2 3 6" xfId="14487" xr:uid="{00000000-0005-0000-0000-0000805A0000}"/>
    <cellStyle name="Note 53 2 2 3 6 2" xfId="38074" xr:uid="{00000000-0005-0000-0000-0000815A0000}"/>
    <cellStyle name="Note 53 2 2 3 7" xfId="20828" xr:uid="{00000000-0005-0000-0000-0000825A0000}"/>
    <cellStyle name="Note 53 2 2 3 8" xfId="29131" xr:uid="{00000000-0005-0000-0000-0000835A0000}"/>
    <cellStyle name="Note 53 2 2 3 9" xfId="38075" xr:uid="{00000000-0005-0000-0000-0000845A0000}"/>
    <cellStyle name="Note 53 2 2 4" xfId="5403" xr:uid="{00000000-0005-0000-0000-0000855A0000}"/>
    <cellStyle name="Note 53 2 2 4 2" xfId="5404" xr:uid="{00000000-0005-0000-0000-0000865A0000}"/>
    <cellStyle name="Note 53 2 2 4 2 2" xfId="5405" xr:uid="{00000000-0005-0000-0000-0000875A0000}"/>
    <cellStyle name="Note 53 2 2 4 2 2 2" xfId="5406" xr:uid="{00000000-0005-0000-0000-0000885A0000}"/>
    <cellStyle name="Note 53 2 2 4 2 2 2 2" xfId="14505" xr:uid="{00000000-0005-0000-0000-0000895A0000}"/>
    <cellStyle name="Note 53 2 2 4 2 2 2 3" xfId="20810" xr:uid="{00000000-0005-0000-0000-00008A5A0000}"/>
    <cellStyle name="Note 53 2 2 4 2 2 2 4" xfId="29149" xr:uid="{00000000-0005-0000-0000-00008B5A0000}"/>
    <cellStyle name="Note 53 2 2 4 2 2 2 5" xfId="38076" xr:uid="{00000000-0005-0000-0000-00008C5A0000}"/>
    <cellStyle name="Note 53 2 2 4 2 2 3" xfId="5407" xr:uid="{00000000-0005-0000-0000-00008D5A0000}"/>
    <cellStyle name="Note 53 2 2 4 2 2 3 2" xfId="14506" xr:uid="{00000000-0005-0000-0000-00008E5A0000}"/>
    <cellStyle name="Note 53 2 2 4 2 2 3 3" xfId="20809" xr:uid="{00000000-0005-0000-0000-00008F5A0000}"/>
    <cellStyle name="Note 53 2 2 4 2 2 3 4" xfId="29150" xr:uid="{00000000-0005-0000-0000-0000905A0000}"/>
    <cellStyle name="Note 53 2 2 4 2 2 3 5" xfId="38077" xr:uid="{00000000-0005-0000-0000-0000915A0000}"/>
    <cellStyle name="Note 53 2 2 4 2 2 4" xfId="14504" xr:uid="{00000000-0005-0000-0000-0000925A0000}"/>
    <cellStyle name="Note 53 2 2 4 2 2 5" xfId="20811" xr:uid="{00000000-0005-0000-0000-0000935A0000}"/>
    <cellStyle name="Note 53 2 2 4 2 2 6" xfId="29148" xr:uid="{00000000-0005-0000-0000-0000945A0000}"/>
    <cellStyle name="Note 53 2 2 4 2 2 7" xfId="38078" xr:uid="{00000000-0005-0000-0000-0000955A0000}"/>
    <cellStyle name="Note 53 2 2 4 2 3" xfId="5408" xr:uid="{00000000-0005-0000-0000-0000965A0000}"/>
    <cellStyle name="Note 53 2 2 4 2 3 2" xfId="14507" xr:uid="{00000000-0005-0000-0000-0000975A0000}"/>
    <cellStyle name="Note 53 2 2 4 2 3 3" xfId="20808" xr:uid="{00000000-0005-0000-0000-0000985A0000}"/>
    <cellStyle name="Note 53 2 2 4 2 3 4" xfId="29151" xr:uid="{00000000-0005-0000-0000-0000995A0000}"/>
    <cellStyle name="Note 53 2 2 4 2 3 5" xfId="38079" xr:uid="{00000000-0005-0000-0000-00009A5A0000}"/>
    <cellStyle name="Note 53 2 2 4 2 4" xfId="5409" xr:uid="{00000000-0005-0000-0000-00009B5A0000}"/>
    <cellStyle name="Note 53 2 2 4 2 4 2" xfId="14508" xr:uid="{00000000-0005-0000-0000-00009C5A0000}"/>
    <cellStyle name="Note 53 2 2 4 2 4 3" xfId="20807" xr:uid="{00000000-0005-0000-0000-00009D5A0000}"/>
    <cellStyle name="Note 53 2 2 4 2 4 4" xfId="29152" xr:uid="{00000000-0005-0000-0000-00009E5A0000}"/>
    <cellStyle name="Note 53 2 2 4 2 4 5" xfId="38080" xr:uid="{00000000-0005-0000-0000-00009F5A0000}"/>
    <cellStyle name="Note 53 2 2 4 2 5" xfId="14503" xr:uid="{00000000-0005-0000-0000-0000A05A0000}"/>
    <cellStyle name="Note 53 2 2 4 2 5 2" xfId="38081" xr:uid="{00000000-0005-0000-0000-0000A15A0000}"/>
    <cellStyle name="Note 53 2 2 4 2 6" xfId="20812" xr:uid="{00000000-0005-0000-0000-0000A25A0000}"/>
    <cellStyle name="Note 53 2 2 4 2 7" xfId="29147" xr:uid="{00000000-0005-0000-0000-0000A35A0000}"/>
    <cellStyle name="Note 53 2 2 4 2 8" xfId="38082" xr:uid="{00000000-0005-0000-0000-0000A45A0000}"/>
    <cellStyle name="Note 53 2 2 4 3" xfId="5410" xr:uid="{00000000-0005-0000-0000-0000A55A0000}"/>
    <cellStyle name="Note 53 2 2 4 3 2" xfId="5411" xr:uid="{00000000-0005-0000-0000-0000A65A0000}"/>
    <cellStyle name="Note 53 2 2 4 3 2 2" xfId="14510" xr:uid="{00000000-0005-0000-0000-0000A75A0000}"/>
    <cellStyle name="Note 53 2 2 4 3 2 3" xfId="20805" xr:uid="{00000000-0005-0000-0000-0000A85A0000}"/>
    <cellStyle name="Note 53 2 2 4 3 2 4" xfId="29154" xr:uid="{00000000-0005-0000-0000-0000A95A0000}"/>
    <cellStyle name="Note 53 2 2 4 3 2 5" xfId="38083" xr:uid="{00000000-0005-0000-0000-0000AA5A0000}"/>
    <cellStyle name="Note 53 2 2 4 3 3" xfId="5412" xr:uid="{00000000-0005-0000-0000-0000AB5A0000}"/>
    <cellStyle name="Note 53 2 2 4 3 3 2" xfId="14511" xr:uid="{00000000-0005-0000-0000-0000AC5A0000}"/>
    <cellStyle name="Note 53 2 2 4 3 3 3" xfId="20804" xr:uid="{00000000-0005-0000-0000-0000AD5A0000}"/>
    <cellStyle name="Note 53 2 2 4 3 3 4" xfId="29155" xr:uid="{00000000-0005-0000-0000-0000AE5A0000}"/>
    <cellStyle name="Note 53 2 2 4 3 3 5" xfId="38084" xr:uid="{00000000-0005-0000-0000-0000AF5A0000}"/>
    <cellStyle name="Note 53 2 2 4 3 4" xfId="14509" xr:uid="{00000000-0005-0000-0000-0000B05A0000}"/>
    <cellStyle name="Note 53 2 2 4 3 5" xfId="20806" xr:uid="{00000000-0005-0000-0000-0000B15A0000}"/>
    <cellStyle name="Note 53 2 2 4 3 6" xfId="29153" xr:uid="{00000000-0005-0000-0000-0000B25A0000}"/>
    <cellStyle name="Note 53 2 2 4 3 7" xfId="38085" xr:uid="{00000000-0005-0000-0000-0000B35A0000}"/>
    <cellStyle name="Note 53 2 2 4 4" xfId="5413" xr:uid="{00000000-0005-0000-0000-0000B45A0000}"/>
    <cellStyle name="Note 53 2 2 4 4 2" xfId="14512" xr:uid="{00000000-0005-0000-0000-0000B55A0000}"/>
    <cellStyle name="Note 53 2 2 4 4 3" xfId="20803" xr:uid="{00000000-0005-0000-0000-0000B65A0000}"/>
    <cellStyle name="Note 53 2 2 4 4 4" xfId="29156" xr:uid="{00000000-0005-0000-0000-0000B75A0000}"/>
    <cellStyle name="Note 53 2 2 4 4 5" xfId="38086" xr:uid="{00000000-0005-0000-0000-0000B85A0000}"/>
    <cellStyle name="Note 53 2 2 4 5" xfId="5414" xr:uid="{00000000-0005-0000-0000-0000B95A0000}"/>
    <cellStyle name="Note 53 2 2 4 5 2" xfId="14513" xr:uid="{00000000-0005-0000-0000-0000BA5A0000}"/>
    <cellStyle name="Note 53 2 2 4 5 3" xfId="20802" xr:uid="{00000000-0005-0000-0000-0000BB5A0000}"/>
    <cellStyle name="Note 53 2 2 4 5 4" xfId="29157" xr:uid="{00000000-0005-0000-0000-0000BC5A0000}"/>
    <cellStyle name="Note 53 2 2 4 5 5" xfId="38087" xr:uid="{00000000-0005-0000-0000-0000BD5A0000}"/>
    <cellStyle name="Note 53 2 2 4 6" xfId="14502" xr:uid="{00000000-0005-0000-0000-0000BE5A0000}"/>
    <cellStyle name="Note 53 2 2 4 6 2" xfId="38088" xr:uid="{00000000-0005-0000-0000-0000BF5A0000}"/>
    <cellStyle name="Note 53 2 2 4 7" xfId="20813" xr:uid="{00000000-0005-0000-0000-0000C05A0000}"/>
    <cellStyle name="Note 53 2 2 4 8" xfId="29146" xr:uid="{00000000-0005-0000-0000-0000C15A0000}"/>
    <cellStyle name="Note 53 2 2 4 9" xfId="38089" xr:uid="{00000000-0005-0000-0000-0000C25A0000}"/>
    <cellStyle name="Note 53 2 2 5" xfId="5415" xr:uid="{00000000-0005-0000-0000-0000C35A0000}"/>
    <cellStyle name="Note 53 2 2 5 2" xfId="5416" xr:uid="{00000000-0005-0000-0000-0000C45A0000}"/>
    <cellStyle name="Note 53 2 2 5 2 2" xfId="5417" xr:uid="{00000000-0005-0000-0000-0000C55A0000}"/>
    <cellStyle name="Note 53 2 2 5 2 2 2" xfId="5418" xr:uid="{00000000-0005-0000-0000-0000C65A0000}"/>
    <cellStyle name="Note 53 2 2 5 2 2 2 2" xfId="14517" xr:uid="{00000000-0005-0000-0000-0000C75A0000}"/>
    <cellStyle name="Note 53 2 2 5 2 2 2 3" xfId="20798" xr:uid="{00000000-0005-0000-0000-0000C85A0000}"/>
    <cellStyle name="Note 53 2 2 5 2 2 2 4" xfId="29161" xr:uid="{00000000-0005-0000-0000-0000C95A0000}"/>
    <cellStyle name="Note 53 2 2 5 2 2 2 5" xfId="38090" xr:uid="{00000000-0005-0000-0000-0000CA5A0000}"/>
    <cellStyle name="Note 53 2 2 5 2 2 3" xfId="5419" xr:uid="{00000000-0005-0000-0000-0000CB5A0000}"/>
    <cellStyle name="Note 53 2 2 5 2 2 3 2" xfId="14518" xr:uid="{00000000-0005-0000-0000-0000CC5A0000}"/>
    <cellStyle name="Note 53 2 2 5 2 2 3 3" xfId="20797" xr:uid="{00000000-0005-0000-0000-0000CD5A0000}"/>
    <cellStyle name="Note 53 2 2 5 2 2 3 4" xfId="29162" xr:uid="{00000000-0005-0000-0000-0000CE5A0000}"/>
    <cellStyle name="Note 53 2 2 5 2 2 3 5" xfId="38091" xr:uid="{00000000-0005-0000-0000-0000CF5A0000}"/>
    <cellStyle name="Note 53 2 2 5 2 2 4" xfId="14516" xr:uid="{00000000-0005-0000-0000-0000D05A0000}"/>
    <cellStyle name="Note 53 2 2 5 2 2 5" xfId="20799" xr:uid="{00000000-0005-0000-0000-0000D15A0000}"/>
    <cellStyle name="Note 53 2 2 5 2 2 6" xfId="29160" xr:uid="{00000000-0005-0000-0000-0000D25A0000}"/>
    <cellStyle name="Note 53 2 2 5 2 2 7" xfId="38092" xr:uid="{00000000-0005-0000-0000-0000D35A0000}"/>
    <cellStyle name="Note 53 2 2 5 2 3" xfId="5420" xr:uid="{00000000-0005-0000-0000-0000D45A0000}"/>
    <cellStyle name="Note 53 2 2 5 2 3 2" xfId="14519" xr:uid="{00000000-0005-0000-0000-0000D55A0000}"/>
    <cellStyle name="Note 53 2 2 5 2 3 3" xfId="20796" xr:uid="{00000000-0005-0000-0000-0000D65A0000}"/>
    <cellStyle name="Note 53 2 2 5 2 3 4" xfId="29163" xr:uid="{00000000-0005-0000-0000-0000D75A0000}"/>
    <cellStyle name="Note 53 2 2 5 2 3 5" xfId="38093" xr:uid="{00000000-0005-0000-0000-0000D85A0000}"/>
    <cellStyle name="Note 53 2 2 5 2 4" xfId="5421" xr:uid="{00000000-0005-0000-0000-0000D95A0000}"/>
    <cellStyle name="Note 53 2 2 5 2 4 2" xfId="14520" xr:uid="{00000000-0005-0000-0000-0000DA5A0000}"/>
    <cellStyle name="Note 53 2 2 5 2 4 3" xfId="20795" xr:uid="{00000000-0005-0000-0000-0000DB5A0000}"/>
    <cellStyle name="Note 53 2 2 5 2 4 4" xfId="29164" xr:uid="{00000000-0005-0000-0000-0000DC5A0000}"/>
    <cellStyle name="Note 53 2 2 5 2 4 5" xfId="38094" xr:uid="{00000000-0005-0000-0000-0000DD5A0000}"/>
    <cellStyle name="Note 53 2 2 5 2 5" xfId="14515" xr:uid="{00000000-0005-0000-0000-0000DE5A0000}"/>
    <cellStyle name="Note 53 2 2 5 2 5 2" xfId="38095" xr:uid="{00000000-0005-0000-0000-0000DF5A0000}"/>
    <cellStyle name="Note 53 2 2 5 2 6" xfId="20800" xr:uid="{00000000-0005-0000-0000-0000E05A0000}"/>
    <cellStyle name="Note 53 2 2 5 2 7" xfId="29159" xr:uid="{00000000-0005-0000-0000-0000E15A0000}"/>
    <cellStyle name="Note 53 2 2 5 2 8" xfId="38096" xr:uid="{00000000-0005-0000-0000-0000E25A0000}"/>
    <cellStyle name="Note 53 2 2 5 3" xfId="5422" xr:uid="{00000000-0005-0000-0000-0000E35A0000}"/>
    <cellStyle name="Note 53 2 2 5 3 2" xfId="5423" xr:uid="{00000000-0005-0000-0000-0000E45A0000}"/>
    <cellStyle name="Note 53 2 2 5 3 2 2" xfId="14522" xr:uid="{00000000-0005-0000-0000-0000E55A0000}"/>
    <cellStyle name="Note 53 2 2 5 3 2 3" xfId="20793" xr:uid="{00000000-0005-0000-0000-0000E65A0000}"/>
    <cellStyle name="Note 53 2 2 5 3 2 4" xfId="29166" xr:uid="{00000000-0005-0000-0000-0000E75A0000}"/>
    <cellStyle name="Note 53 2 2 5 3 2 5" xfId="38097" xr:uid="{00000000-0005-0000-0000-0000E85A0000}"/>
    <cellStyle name="Note 53 2 2 5 3 3" xfId="5424" xr:uid="{00000000-0005-0000-0000-0000E95A0000}"/>
    <cellStyle name="Note 53 2 2 5 3 3 2" xfId="14523" xr:uid="{00000000-0005-0000-0000-0000EA5A0000}"/>
    <cellStyle name="Note 53 2 2 5 3 3 3" xfId="20792" xr:uid="{00000000-0005-0000-0000-0000EB5A0000}"/>
    <cellStyle name="Note 53 2 2 5 3 3 4" xfId="29167" xr:uid="{00000000-0005-0000-0000-0000EC5A0000}"/>
    <cellStyle name="Note 53 2 2 5 3 3 5" xfId="38098" xr:uid="{00000000-0005-0000-0000-0000ED5A0000}"/>
    <cellStyle name="Note 53 2 2 5 3 4" xfId="14521" xr:uid="{00000000-0005-0000-0000-0000EE5A0000}"/>
    <cellStyle name="Note 53 2 2 5 3 5" xfId="20794" xr:uid="{00000000-0005-0000-0000-0000EF5A0000}"/>
    <cellStyle name="Note 53 2 2 5 3 6" xfId="29165" xr:uid="{00000000-0005-0000-0000-0000F05A0000}"/>
    <cellStyle name="Note 53 2 2 5 3 7" xfId="38099" xr:uid="{00000000-0005-0000-0000-0000F15A0000}"/>
    <cellStyle name="Note 53 2 2 5 4" xfId="5425" xr:uid="{00000000-0005-0000-0000-0000F25A0000}"/>
    <cellStyle name="Note 53 2 2 5 4 2" xfId="14524" xr:uid="{00000000-0005-0000-0000-0000F35A0000}"/>
    <cellStyle name="Note 53 2 2 5 4 3" xfId="20791" xr:uid="{00000000-0005-0000-0000-0000F45A0000}"/>
    <cellStyle name="Note 53 2 2 5 4 4" xfId="29168" xr:uid="{00000000-0005-0000-0000-0000F55A0000}"/>
    <cellStyle name="Note 53 2 2 5 4 5" xfId="38100" xr:uid="{00000000-0005-0000-0000-0000F65A0000}"/>
    <cellStyle name="Note 53 2 2 5 5" xfId="5426" xr:uid="{00000000-0005-0000-0000-0000F75A0000}"/>
    <cellStyle name="Note 53 2 2 5 5 2" xfId="14525" xr:uid="{00000000-0005-0000-0000-0000F85A0000}"/>
    <cellStyle name="Note 53 2 2 5 5 3" xfId="20790" xr:uid="{00000000-0005-0000-0000-0000F95A0000}"/>
    <cellStyle name="Note 53 2 2 5 5 4" xfId="29169" xr:uid="{00000000-0005-0000-0000-0000FA5A0000}"/>
    <cellStyle name="Note 53 2 2 5 5 5" xfId="38101" xr:uid="{00000000-0005-0000-0000-0000FB5A0000}"/>
    <cellStyle name="Note 53 2 2 5 6" xfId="14514" xr:uid="{00000000-0005-0000-0000-0000FC5A0000}"/>
    <cellStyle name="Note 53 2 2 5 6 2" xfId="38102" xr:uid="{00000000-0005-0000-0000-0000FD5A0000}"/>
    <cellStyle name="Note 53 2 2 5 7" xfId="20801" xr:uid="{00000000-0005-0000-0000-0000FE5A0000}"/>
    <cellStyle name="Note 53 2 2 5 8" xfId="29158" xr:uid="{00000000-0005-0000-0000-0000FF5A0000}"/>
    <cellStyle name="Note 53 2 2 5 9" xfId="38103" xr:uid="{00000000-0005-0000-0000-0000005B0000}"/>
    <cellStyle name="Note 53 2 2 6" xfId="5427" xr:uid="{00000000-0005-0000-0000-0000015B0000}"/>
    <cellStyle name="Note 53 2 2 6 2" xfId="5428" xr:uid="{00000000-0005-0000-0000-0000025B0000}"/>
    <cellStyle name="Note 53 2 2 6 2 2" xfId="5429" xr:uid="{00000000-0005-0000-0000-0000035B0000}"/>
    <cellStyle name="Note 53 2 2 6 2 2 2" xfId="14528" xr:uid="{00000000-0005-0000-0000-0000045B0000}"/>
    <cellStyle name="Note 53 2 2 6 2 2 3" xfId="20787" xr:uid="{00000000-0005-0000-0000-0000055B0000}"/>
    <cellStyle name="Note 53 2 2 6 2 2 4" xfId="29172" xr:uid="{00000000-0005-0000-0000-0000065B0000}"/>
    <cellStyle name="Note 53 2 2 6 2 2 5" xfId="38104" xr:uid="{00000000-0005-0000-0000-0000075B0000}"/>
    <cellStyle name="Note 53 2 2 6 2 3" xfId="5430" xr:uid="{00000000-0005-0000-0000-0000085B0000}"/>
    <cellStyle name="Note 53 2 2 6 2 3 2" xfId="14529" xr:uid="{00000000-0005-0000-0000-0000095B0000}"/>
    <cellStyle name="Note 53 2 2 6 2 3 3" xfId="20786" xr:uid="{00000000-0005-0000-0000-00000A5B0000}"/>
    <cellStyle name="Note 53 2 2 6 2 3 4" xfId="29173" xr:uid="{00000000-0005-0000-0000-00000B5B0000}"/>
    <cellStyle name="Note 53 2 2 6 2 3 5" xfId="38105" xr:uid="{00000000-0005-0000-0000-00000C5B0000}"/>
    <cellStyle name="Note 53 2 2 6 2 4" xfId="14527" xr:uid="{00000000-0005-0000-0000-00000D5B0000}"/>
    <cellStyle name="Note 53 2 2 6 2 4 2" xfId="38106" xr:uid="{00000000-0005-0000-0000-00000E5B0000}"/>
    <cellStyle name="Note 53 2 2 6 2 5" xfId="20788" xr:uid="{00000000-0005-0000-0000-00000F5B0000}"/>
    <cellStyle name="Note 53 2 2 6 2 6" xfId="29171" xr:uid="{00000000-0005-0000-0000-0000105B0000}"/>
    <cellStyle name="Note 53 2 2 6 2 7" xfId="38107" xr:uid="{00000000-0005-0000-0000-0000115B0000}"/>
    <cellStyle name="Note 53 2 2 6 3" xfId="5431" xr:uid="{00000000-0005-0000-0000-0000125B0000}"/>
    <cellStyle name="Note 53 2 2 6 3 2" xfId="5432" xr:uid="{00000000-0005-0000-0000-0000135B0000}"/>
    <cellStyle name="Note 53 2 2 6 3 2 2" xfId="14531" xr:uid="{00000000-0005-0000-0000-0000145B0000}"/>
    <cellStyle name="Note 53 2 2 6 3 2 3" xfId="20784" xr:uid="{00000000-0005-0000-0000-0000155B0000}"/>
    <cellStyle name="Note 53 2 2 6 3 2 4" xfId="29175" xr:uid="{00000000-0005-0000-0000-0000165B0000}"/>
    <cellStyle name="Note 53 2 2 6 3 2 5" xfId="38108" xr:uid="{00000000-0005-0000-0000-0000175B0000}"/>
    <cellStyle name="Note 53 2 2 6 3 3" xfId="5433" xr:uid="{00000000-0005-0000-0000-0000185B0000}"/>
    <cellStyle name="Note 53 2 2 6 3 3 2" xfId="14532" xr:uid="{00000000-0005-0000-0000-0000195B0000}"/>
    <cellStyle name="Note 53 2 2 6 3 3 3" xfId="20783" xr:uid="{00000000-0005-0000-0000-00001A5B0000}"/>
    <cellStyle name="Note 53 2 2 6 3 3 4" xfId="29176" xr:uid="{00000000-0005-0000-0000-00001B5B0000}"/>
    <cellStyle name="Note 53 2 2 6 3 3 5" xfId="38109" xr:uid="{00000000-0005-0000-0000-00001C5B0000}"/>
    <cellStyle name="Note 53 2 2 6 3 4" xfId="14530" xr:uid="{00000000-0005-0000-0000-00001D5B0000}"/>
    <cellStyle name="Note 53 2 2 6 3 5" xfId="20785" xr:uid="{00000000-0005-0000-0000-00001E5B0000}"/>
    <cellStyle name="Note 53 2 2 6 3 6" xfId="29174" xr:uid="{00000000-0005-0000-0000-00001F5B0000}"/>
    <cellStyle name="Note 53 2 2 6 3 7" xfId="38110" xr:uid="{00000000-0005-0000-0000-0000205B0000}"/>
    <cellStyle name="Note 53 2 2 6 4" xfId="5434" xr:uid="{00000000-0005-0000-0000-0000215B0000}"/>
    <cellStyle name="Note 53 2 2 6 4 2" xfId="14533" xr:uid="{00000000-0005-0000-0000-0000225B0000}"/>
    <cellStyle name="Note 53 2 2 6 4 3" xfId="20782" xr:uid="{00000000-0005-0000-0000-0000235B0000}"/>
    <cellStyle name="Note 53 2 2 6 4 4" xfId="29177" xr:uid="{00000000-0005-0000-0000-0000245B0000}"/>
    <cellStyle name="Note 53 2 2 6 4 5" xfId="38111" xr:uid="{00000000-0005-0000-0000-0000255B0000}"/>
    <cellStyle name="Note 53 2 2 6 5" xfId="5435" xr:uid="{00000000-0005-0000-0000-0000265B0000}"/>
    <cellStyle name="Note 53 2 2 6 5 2" xfId="14534" xr:uid="{00000000-0005-0000-0000-0000275B0000}"/>
    <cellStyle name="Note 53 2 2 6 5 3" xfId="20781" xr:uid="{00000000-0005-0000-0000-0000285B0000}"/>
    <cellStyle name="Note 53 2 2 6 5 4" xfId="29178" xr:uid="{00000000-0005-0000-0000-0000295B0000}"/>
    <cellStyle name="Note 53 2 2 6 5 5" xfId="38112" xr:uid="{00000000-0005-0000-0000-00002A5B0000}"/>
    <cellStyle name="Note 53 2 2 6 6" xfId="14526" xr:uid="{00000000-0005-0000-0000-00002B5B0000}"/>
    <cellStyle name="Note 53 2 2 6 6 2" xfId="38113" xr:uid="{00000000-0005-0000-0000-00002C5B0000}"/>
    <cellStyle name="Note 53 2 2 6 7" xfId="20789" xr:uid="{00000000-0005-0000-0000-00002D5B0000}"/>
    <cellStyle name="Note 53 2 2 6 8" xfId="29170" xr:uid="{00000000-0005-0000-0000-00002E5B0000}"/>
    <cellStyle name="Note 53 2 2 6 9" xfId="38114" xr:uid="{00000000-0005-0000-0000-00002F5B0000}"/>
    <cellStyle name="Note 53 2 2 7" xfId="14471" xr:uid="{00000000-0005-0000-0000-0000305B0000}"/>
    <cellStyle name="Note 53 2 2 7 2" xfId="38115" xr:uid="{00000000-0005-0000-0000-0000315B0000}"/>
    <cellStyle name="Note 53 2 2 8" xfId="20844" xr:uid="{00000000-0005-0000-0000-0000325B0000}"/>
    <cellStyle name="Note 53 2 2 9" xfId="29115" xr:uid="{00000000-0005-0000-0000-0000335B0000}"/>
    <cellStyle name="Note 53 2 3" xfId="5436" xr:uid="{00000000-0005-0000-0000-0000345B0000}"/>
    <cellStyle name="Note 53 2 3 10" xfId="38116" xr:uid="{00000000-0005-0000-0000-0000355B0000}"/>
    <cellStyle name="Note 53 2 3 2" xfId="5437" xr:uid="{00000000-0005-0000-0000-0000365B0000}"/>
    <cellStyle name="Note 53 2 3 2 2" xfId="5438" xr:uid="{00000000-0005-0000-0000-0000375B0000}"/>
    <cellStyle name="Note 53 2 3 2 2 2" xfId="5439" xr:uid="{00000000-0005-0000-0000-0000385B0000}"/>
    <cellStyle name="Note 53 2 3 2 2 2 2" xfId="5440" xr:uid="{00000000-0005-0000-0000-0000395B0000}"/>
    <cellStyle name="Note 53 2 3 2 2 2 2 2" xfId="14539" xr:uid="{00000000-0005-0000-0000-00003A5B0000}"/>
    <cellStyle name="Note 53 2 3 2 2 2 2 3" xfId="20776" xr:uid="{00000000-0005-0000-0000-00003B5B0000}"/>
    <cellStyle name="Note 53 2 3 2 2 2 2 4" xfId="29183" xr:uid="{00000000-0005-0000-0000-00003C5B0000}"/>
    <cellStyle name="Note 53 2 3 2 2 2 2 5" xfId="38117" xr:uid="{00000000-0005-0000-0000-00003D5B0000}"/>
    <cellStyle name="Note 53 2 3 2 2 2 3" xfId="5441" xr:uid="{00000000-0005-0000-0000-00003E5B0000}"/>
    <cellStyle name="Note 53 2 3 2 2 2 3 2" xfId="14540" xr:uid="{00000000-0005-0000-0000-00003F5B0000}"/>
    <cellStyle name="Note 53 2 3 2 2 2 3 3" xfId="20775" xr:uid="{00000000-0005-0000-0000-0000405B0000}"/>
    <cellStyle name="Note 53 2 3 2 2 2 3 4" xfId="29184" xr:uid="{00000000-0005-0000-0000-0000415B0000}"/>
    <cellStyle name="Note 53 2 3 2 2 2 3 5" xfId="38118" xr:uid="{00000000-0005-0000-0000-0000425B0000}"/>
    <cellStyle name="Note 53 2 3 2 2 2 4" xfId="14538" xr:uid="{00000000-0005-0000-0000-0000435B0000}"/>
    <cellStyle name="Note 53 2 3 2 2 2 4 2" xfId="38119" xr:uid="{00000000-0005-0000-0000-0000445B0000}"/>
    <cellStyle name="Note 53 2 3 2 2 2 5" xfId="20777" xr:uid="{00000000-0005-0000-0000-0000455B0000}"/>
    <cellStyle name="Note 53 2 3 2 2 2 6" xfId="29182" xr:uid="{00000000-0005-0000-0000-0000465B0000}"/>
    <cellStyle name="Note 53 2 3 2 2 2 7" xfId="38120" xr:uid="{00000000-0005-0000-0000-0000475B0000}"/>
    <cellStyle name="Note 53 2 3 2 2 3" xfId="5442" xr:uid="{00000000-0005-0000-0000-0000485B0000}"/>
    <cellStyle name="Note 53 2 3 2 2 3 2" xfId="5443" xr:uid="{00000000-0005-0000-0000-0000495B0000}"/>
    <cellStyle name="Note 53 2 3 2 2 3 2 2" xfId="14542" xr:uid="{00000000-0005-0000-0000-00004A5B0000}"/>
    <cellStyle name="Note 53 2 3 2 2 3 2 3" xfId="20773" xr:uid="{00000000-0005-0000-0000-00004B5B0000}"/>
    <cellStyle name="Note 53 2 3 2 2 3 2 4" xfId="29186" xr:uid="{00000000-0005-0000-0000-00004C5B0000}"/>
    <cellStyle name="Note 53 2 3 2 2 3 2 5" xfId="38121" xr:uid="{00000000-0005-0000-0000-00004D5B0000}"/>
    <cellStyle name="Note 53 2 3 2 2 3 3" xfId="14541" xr:uid="{00000000-0005-0000-0000-00004E5B0000}"/>
    <cellStyle name="Note 53 2 3 2 2 3 4" xfId="20774" xr:uid="{00000000-0005-0000-0000-00004F5B0000}"/>
    <cellStyle name="Note 53 2 3 2 2 3 5" xfId="29185" xr:uid="{00000000-0005-0000-0000-0000505B0000}"/>
    <cellStyle name="Note 53 2 3 2 2 3 6" xfId="38122" xr:uid="{00000000-0005-0000-0000-0000515B0000}"/>
    <cellStyle name="Note 53 2 3 2 2 4" xfId="5444" xr:uid="{00000000-0005-0000-0000-0000525B0000}"/>
    <cellStyle name="Note 53 2 3 2 2 4 2" xfId="14543" xr:uid="{00000000-0005-0000-0000-0000535B0000}"/>
    <cellStyle name="Note 53 2 3 2 2 4 3" xfId="20772" xr:uid="{00000000-0005-0000-0000-0000545B0000}"/>
    <cellStyle name="Note 53 2 3 2 2 4 4" xfId="29187" xr:uid="{00000000-0005-0000-0000-0000555B0000}"/>
    <cellStyle name="Note 53 2 3 2 2 4 5" xfId="38123" xr:uid="{00000000-0005-0000-0000-0000565B0000}"/>
    <cellStyle name="Note 53 2 3 2 2 5" xfId="14537" xr:uid="{00000000-0005-0000-0000-0000575B0000}"/>
    <cellStyle name="Note 53 2 3 2 2 5 2" xfId="38124" xr:uid="{00000000-0005-0000-0000-0000585B0000}"/>
    <cellStyle name="Note 53 2 3 2 2 6" xfId="20778" xr:uid="{00000000-0005-0000-0000-0000595B0000}"/>
    <cellStyle name="Note 53 2 3 2 2 7" xfId="29181" xr:uid="{00000000-0005-0000-0000-00005A5B0000}"/>
    <cellStyle name="Note 53 2 3 2 2 8" xfId="38125" xr:uid="{00000000-0005-0000-0000-00005B5B0000}"/>
    <cellStyle name="Note 53 2 3 2 3" xfId="5445" xr:uid="{00000000-0005-0000-0000-00005C5B0000}"/>
    <cellStyle name="Note 53 2 3 2 3 2" xfId="5446" xr:uid="{00000000-0005-0000-0000-00005D5B0000}"/>
    <cellStyle name="Note 53 2 3 2 3 2 2" xfId="14545" xr:uid="{00000000-0005-0000-0000-00005E5B0000}"/>
    <cellStyle name="Note 53 2 3 2 3 2 3" xfId="20770" xr:uid="{00000000-0005-0000-0000-00005F5B0000}"/>
    <cellStyle name="Note 53 2 3 2 3 2 4" xfId="29189" xr:uid="{00000000-0005-0000-0000-0000605B0000}"/>
    <cellStyle name="Note 53 2 3 2 3 2 5" xfId="38126" xr:uid="{00000000-0005-0000-0000-0000615B0000}"/>
    <cellStyle name="Note 53 2 3 2 3 3" xfId="5447" xr:uid="{00000000-0005-0000-0000-0000625B0000}"/>
    <cellStyle name="Note 53 2 3 2 3 3 2" xfId="14546" xr:uid="{00000000-0005-0000-0000-0000635B0000}"/>
    <cellStyle name="Note 53 2 3 2 3 3 3" xfId="20769" xr:uid="{00000000-0005-0000-0000-0000645B0000}"/>
    <cellStyle name="Note 53 2 3 2 3 3 4" xfId="29190" xr:uid="{00000000-0005-0000-0000-0000655B0000}"/>
    <cellStyle name="Note 53 2 3 2 3 3 5" xfId="38127" xr:uid="{00000000-0005-0000-0000-0000665B0000}"/>
    <cellStyle name="Note 53 2 3 2 3 4" xfId="14544" xr:uid="{00000000-0005-0000-0000-0000675B0000}"/>
    <cellStyle name="Note 53 2 3 2 3 4 2" xfId="38128" xr:uid="{00000000-0005-0000-0000-0000685B0000}"/>
    <cellStyle name="Note 53 2 3 2 3 5" xfId="20771" xr:uid="{00000000-0005-0000-0000-0000695B0000}"/>
    <cellStyle name="Note 53 2 3 2 3 6" xfId="29188" xr:uid="{00000000-0005-0000-0000-00006A5B0000}"/>
    <cellStyle name="Note 53 2 3 2 3 7" xfId="38129" xr:uid="{00000000-0005-0000-0000-00006B5B0000}"/>
    <cellStyle name="Note 53 2 3 2 4" xfId="5448" xr:uid="{00000000-0005-0000-0000-00006C5B0000}"/>
    <cellStyle name="Note 53 2 3 2 4 2" xfId="5449" xr:uid="{00000000-0005-0000-0000-00006D5B0000}"/>
    <cellStyle name="Note 53 2 3 2 4 2 2" xfId="14548" xr:uid="{00000000-0005-0000-0000-00006E5B0000}"/>
    <cellStyle name="Note 53 2 3 2 4 2 3" xfId="20767" xr:uid="{00000000-0005-0000-0000-00006F5B0000}"/>
    <cellStyle name="Note 53 2 3 2 4 2 4" xfId="29192" xr:uid="{00000000-0005-0000-0000-0000705B0000}"/>
    <cellStyle name="Note 53 2 3 2 4 2 5" xfId="38130" xr:uid="{00000000-0005-0000-0000-0000715B0000}"/>
    <cellStyle name="Note 53 2 3 2 4 3" xfId="5450" xr:uid="{00000000-0005-0000-0000-0000725B0000}"/>
    <cellStyle name="Note 53 2 3 2 4 3 2" xfId="14549" xr:uid="{00000000-0005-0000-0000-0000735B0000}"/>
    <cellStyle name="Note 53 2 3 2 4 3 3" xfId="20766" xr:uid="{00000000-0005-0000-0000-0000745B0000}"/>
    <cellStyle name="Note 53 2 3 2 4 3 4" xfId="29193" xr:uid="{00000000-0005-0000-0000-0000755B0000}"/>
    <cellStyle name="Note 53 2 3 2 4 3 5" xfId="38131" xr:uid="{00000000-0005-0000-0000-0000765B0000}"/>
    <cellStyle name="Note 53 2 3 2 4 4" xfId="14547" xr:uid="{00000000-0005-0000-0000-0000775B0000}"/>
    <cellStyle name="Note 53 2 3 2 4 5" xfId="20768" xr:uid="{00000000-0005-0000-0000-0000785B0000}"/>
    <cellStyle name="Note 53 2 3 2 4 6" xfId="29191" xr:uid="{00000000-0005-0000-0000-0000795B0000}"/>
    <cellStyle name="Note 53 2 3 2 4 7" xfId="38132" xr:uid="{00000000-0005-0000-0000-00007A5B0000}"/>
    <cellStyle name="Note 53 2 3 2 5" xfId="5451" xr:uid="{00000000-0005-0000-0000-00007B5B0000}"/>
    <cellStyle name="Note 53 2 3 2 5 2" xfId="14550" xr:uid="{00000000-0005-0000-0000-00007C5B0000}"/>
    <cellStyle name="Note 53 2 3 2 5 3" xfId="20765" xr:uid="{00000000-0005-0000-0000-00007D5B0000}"/>
    <cellStyle name="Note 53 2 3 2 5 4" xfId="29194" xr:uid="{00000000-0005-0000-0000-00007E5B0000}"/>
    <cellStyle name="Note 53 2 3 2 5 5" xfId="38133" xr:uid="{00000000-0005-0000-0000-00007F5B0000}"/>
    <cellStyle name="Note 53 2 3 2 6" xfId="14536" xr:uid="{00000000-0005-0000-0000-0000805B0000}"/>
    <cellStyle name="Note 53 2 3 2 6 2" xfId="38134" xr:uid="{00000000-0005-0000-0000-0000815B0000}"/>
    <cellStyle name="Note 53 2 3 2 7" xfId="20779" xr:uid="{00000000-0005-0000-0000-0000825B0000}"/>
    <cellStyle name="Note 53 2 3 2 8" xfId="29180" xr:uid="{00000000-0005-0000-0000-0000835B0000}"/>
    <cellStyle name="Note 53 2 3 2 9" xfId="38135" xr:uid="{00000000-0005-0000-0000-0000845B0000}"/>
    <cellStyle name="Note 53 2 3 3" xfId="5452" xr:uid="{00000000-0005-0000-0000-0000855B0000}"/>
    <cellStyle name="Note 53 2 3 3 2" xfId="5453" xr:uid="{00000000-0005-0000-0000-0000865B0000}"/>
    <cellStyle name="Note 53 2 3 3 2 2" xfId="5454" xr:uid="{00000000-0005-0000-0000-0000875B0000}"/>
    <cellStyle name="Note 53 2 3 3 2 2 2" xfId="5455" xr:uid="{00000000-0005-0000-0000-0000885B0000}"/>
    <cellStyle name="Note 53 2 3 3 2 2 2 2" xfId="14554" xr:uid="{00000000-0005-0000-0000-0000895B0000}"/>
    <cellStyle name="Note 53 2 3 3 2 2 2 3" xfId="20761" xr:uid="{00000000-0005-0000-0000-00008A5B0000}"/>
    <cellStyle name="Note 53 2 3 3 2 2 2 4" xfId="29198" xr:uid="{00000000-0005-0000-0000-00008B5B0000}"/>
    <cellStyle name="Note 53 2 3 3 2 2 2 5" xfId="38136" xr:uid="{00000000-0005-0000-0000-00008C5B0000}"/>
    <cellStyle name="Note 53 2 3 3 2 2 3" xfId="5456" xr:uid="{00000000-0005-0000-0000-00008D5B0000}"/>
    <cellStyle name="Note 53 2 3 3 2 2 3 2" xfId="14555" xr:uid="{00000000-0005-0000-0000-00008E5B0000}"/>
    <cellStyle name="Note 53 2 3 3 2 2 3 3" xfId="20760" xr:uid="{00000000-0005-0000-0000-00008F5B0000}"/>
    <cellStyle name="Note 53 2 3 3 2 2 3 4" xfId="29199" xr:uid="{00000000-0005-0000-0000-0000905B0000}"/>
    <cellStyle name="Note 53 2 3 3 2 2 3 5" xfId="38137" xr:uid="{00000000-0005-0000-0000-0000915B0000}"/>
    <cellStyle name="Note 53 2 3 3 2 2 4" xfId="14553" xr:uid="{00000000-0005-0000-0000-0000925B0000}"/>
    <cellStyle name="Note 53 2 3 3 2 2 5" xfId="20762" xr:uid="{00000000-0005-0000-0000-0000935B0000}"/>
    <cellStyle name="Note 53 2 3 3 2 2 6" xfId="29197" xr:uid="{00000000-0005-0000-0000-0000945B0000}"/>
    <cellStyle name="Note 53 2 3 3 2 2 7" xfId="38138" xr:uid="{00000000-0005-0000-0000-0000955B0000}"/>
    <cellStyle name="Note 53 2 3 3 2 3" xfId="5457" xr:uid="{00000000-0005-0000-0000-0000965B0000}"/>
    <cellStyle name="Note 53 2 3 3 2 3 2" xfId="14556" xr:uid="{00000000-0005-0000-0000-0000975B0000}"/>
    <cellStyle name="Note 53 2 3 3 2 3 3" xfId="20759" xr:uid="{00000000-0005-0000-0000-0000985B0000}"/>
    <cellStyle name="Note 53 2 3 3 2 3 4" xfId="29200" xr:uid="{00000000-0005-0000-0000-0000995B0000}"/>
    <cellStyle name="Note 53 2 3 3 2 3 5" xfId="38139" xr:uid="{00000000-0005-0000-0000-00009A5B0000}"/>
    <cellStyle name="Note 53 2 3 3 2 4" xfId="5458" xr:uid="{00000000-0005-0000-0000-00009B5B0000}"/>
    <cellStyle name="Note 53 2 3 3 2 4 2" xfId="14557" xr:uid="{00000000-0005-0000-0000-00009C5B0000}"/>
    <cellStyle name="Note 53 2 3 3 2 4 3" xfId="20758" xr:uid="{00000000-0005-0000-0000-00009D5B0000}"/>
    <cellStyle name="Note 53 2 3 3 2 4 4" xfId="29201" xr:uid="{00000000-0005-0000-0000-00009E5B0000}"/>
    <cellStyle name="Note 53 2 3 3 2 4 5" xfId="38140" xr:uid="{00000000-0005-0000-0000-00009F5B0000}"/>
    <cellStyle name="Note 53 2 3 3 2 5" xfId="14552" xr:uid="{00000000-0005-0000-0000-0000A05B0000}"/>
    <cellStyle name="Note 53 2 3 3 2 5 2" xfId="38141" xr:uid="{00000000-0005-0000-0000-0000A15B0000}"/>
    <cellStyle name="Note 53 2 3 3 2 6" xfId="20763" xr:uid="{00000000-0005-0000-0000-0000A25B0000}"/>
    <cellStyle name="Note 53 2 3 3 2 7" xfId="29196" xr:uid="{00000000-0005-0000-0000-0000A35B0000}"/>
    <cellStyle name="Note 53 2 3 3 2 8" xfId="38142" xr:uid="{00000000-0005-0000-0000-0000A45B0000}"/>
    <cellStyle name="Note 53 2 3 3 3" xfId="5459" xr:uid="{00000000-0005-0000-0000-0000A55B0000}"/>
    <cellStyle name="Note 53 2 3 3 3 2" xfId="5460" xr:uid="{00000000-0005-0000-0000-0000A65B0000}"/>
    <cellStyle name="Note 53 2 3 3 3 2 2" xfId="14559" xr:uid="{00000000-0005-0000-0000-0000A75B0000}"/>
    <cellStyle name="Note 53 2 3 3 3 2 3" xfId="20756" xr:uid="{00000000-0005-0000-0000-0000A85B0000}"/>
    <cellStyle name="Note 53 2 3 3 3 2 4" xfId="29203" xr:uid="{00000000-0005-0000-0000-0000A95B0000}"/>
    <cellStyle name="Note 53 2 3 3 3 2 5" xfId="38143" xr:uid="{00000000-0005-0000-0000-0000AA5B0000}"/>
    <cellStyle name="Note 53 2 3 3 3 3" xfId="5461" xr:uid="{00000000-0005-0000-0000-0000AB5B0000}"/>
    <cellStyle name="Note 53 2 3 3 3 3 2" xfId="14560" xr:uid="{00000000-0005-0000-0000-0000AC5B0000}"/>
    <cellStyle name="Note 53 2 3 3 3 3 3" xfId="20755" xr:uid="{00000000-0005-0000-0000-0000AD5B0000}"/>
    <cellStyle name="Note 53 2 3 3 3 3 4" xfId="29204" xr:uid="{00000000-0005-0000-0000-0000AE5B0000}"/>
    <cellStyle name="Note 53 2 3 3 3 3 5" xfId="38144" xr:uid="{00000000-0005-0000-0000-0000AF5B0000}"/>
    <cellStyle name="Note 53 2 3 3 3 4" xfId="14558" xr:uid="{00000000-0005-0000-0000-0000B05B0000}"/>
    <cellStyle name="Note 53 2 3 3 3 5" xfId="20757" xr:uid="{00000000-0005-0000-0000-0000B15B0000}"/>
    <cellStyle name="Note 53 2 3 3 3 6" xfId="29202" xr:uid="{00000000-0005-0000-0000-0000B25B0000}"/>
    <cellStyle name="Note 53 2 3 3 3 7" xfId="38145" xr:uid="{00000000-0005-0000-0000-0000B35B0000}"/>
    <cellStyle name="Note 53 2 3 3 4" xfId="5462" xr:uid="{00000000-0005-0000-0000-0000B45B0000}"/>
    <cellStyle name="Note 53 2 3 3 4 2" xfId="14561" xr:uid="{00000000-0005-0000-0000-0000B55B0000}"/>
    <cellStyle name="Note 53 2 3 3 4 3" xfId="20754" xr:uid="{00000000-0005-0000-0000-0000B65B0000}"/>
    <cellStyle name="Note 53 2 3 3 4 4" xfId="29205" xr:uid="{00000000-0005-0000-0000-0000B75B0000}"/>
    <cellStyle name="Note 53 2 3 3 4 5" xfId="38146" xr:uid="{00000000-0005-0000-0000-0000B85B0000}"/>
    <cellStyle name="Note 53 2 3 3 5" xfId="5463" xr:uid="{00000000-0005-0000-0000-0000B95B0000}"/>
    <cellStyle name="Note 53 2 3 3 5 2" xfId="14562" xr:uid="{00000000-0005-0000-0000-0000BA5B0000}"/>
    <cellStyle name="Note 53 2 3 3 5 3" xfId="20753" xr:uid="{00000000-0005-0000-0000-0000BB5B0000}"/>
    <cellStyle name="Note 53 2 3 3 5 4" xfId="29206" xr:uid="{00000000-0005-0000-0000-0000BC5B0000}"/>
    <cellStyle name="Note 53 2 3 3 5 5" xfId="38147" xr:uid="{00000000-0005-0000-0000-0000BD5B0000}"/>
    <cellStyle name="Note 53 2 3 3 6" xfId="14551" xr:uid="{00000000-0005-0000-0000-0000BE5B0000}"/>
    <cellStyle name="Note 53 2 3 3 6 2" xfId="38148" xr:uid="{00000000-0005-0000-0000-0000BF5B0000}"/>
    <cellStyle name="Note 53 2 3 3 7" xfId="20764" xr:uid="{00000000-0005-0000-0000-0000C05B0000}"/>
    <cellStyle name="Note 53 2 3 3 8" xfId="29195" xr:uid="{00000000-0005-0000-0000-0000C15B0000}"/>
    <cellStyle name="Note 53 2 3 3 9" xfId="38149" xr:uid="{00000000-0005-0000-0000-0000C25B0000}"/>
    <cellStyle name="Note 53 2 3 4" xfId="5464" xr:uid="{00000000-0005-0000-0000-0000C35B0000}"/>
    <cellStyle name="Note 53 2 3 4 2" xfId="5465" xr:uid="{00000000-0005-0000-0000-0000C45B0000}"/>
    <cellStyle name="Note 53 2 3 4 2 2" xfId="5466" xr:uid="{00000000-0005-0000-0000-0000C55B0000}"/>
    <cellStyle name="Note 53 2 3 4 2 2 2" xfId="5467" xr:uid="{00000000-0005-0000-0000-0000C65B0000}"/>
    <cellStyle name="Note 53 2 3 4 2 2 2 2" xfId="14566" xr:uid="{00000000-0005-0000-0000-0000C75B0000}"/>
    <cellStyle name="Note 53 2 3 4 2 2 2 3" xfId="20749" xr:uid="{00000000-0005-0000-0000-0000C85B0000}"/>
    <cellStyle name="Note 53 2 3 4 2 2 2 4" xfId="29210" xr:uid="{00000000-0005-0000-0000-0000C95B0000}"/>
    <cellStyle name="Note 53 2 3 4 2 2 2 5" xfId="38150" xr:uid="{00000000-0005-0000-0000-0000CA5B0000}"/>
    <cellStyle name="Note 53 2 3 4 2 2 3" xfId="5468" xr:uid="{00000000-0005-0000-0000-0000CB5B0000}"/>
    <cellStyle name="Note 53 2 3 4 2 2 3 2" xfId="14567" xr:uid="{00000000-0005-0000-0000-0000CC5B0000}"/>
    <cellStyle name="Note 53 2 3 4 2 2 3 3" xfId="20748" xr:uid="{00000000-0005-0000-0000-0000CD5B0000}"/>
    <cellStyle name="Note 53 2 3 4 2 2 3 4" xfId="29211" xr:uid="{00000000-0005-0000-0000-0000CE5B0000}"/>
    <cellStyle name="Note 53 2 3 4 2 2 3 5" xfId="38151" xr:uid="{00000000-0005-0000-0000-0000CF5B0000}"/>
    <cellStyle name="Note 53 2 3 4 2 2 4" xfId="14565" xr:uid="{00000000-0005-0000-0000-0000D05B0000}"/>
    <cellStyle name="Note 53 2 3 4 2 2 5" xfId="20750" xr:uid="{00000000-0005-0000-0000-0000D15B0000}"/>
    <cellStyle name="Note 53 2 3 4 2 2 6" xfId="29209" xr:uid="{00000000-0005-0000-0000-0000D25B0000}"/>
    <cellStyle name="Note 53 2 3 4 2 2 7" xfId="38152" xr:uid="{00000000-0005-0000-0000-0000D35B0000}"/>
    <cellStyle name="Note 53 2 3 4 2 3" xfId="5469" xr:uid="{00000000-0005-0000-0000-0000D45B0000}"/>
    <cellStyle name="Note 53 2 3 4 2 3 2" xfId="14568" xr:uid="{00000000-0005-0000-0000-0000D55B0000}"/>
    <cellStyle name="Note 53 2 3 4 2 3 3" xfId="20747" xr:uid="{00000000-0005-0000-0000-0000D65B0000}"/>
    <cellStyle name="Note 53 2 3 4 2 3 4" xfId="29212" xr:uid="{00000000-0005-0000-0000-0000D75B0000}"/>
    <cellStyle name="Note 53 2 3 4 2 3 5" xfId="38153" xr:uid="{00000000-0005-0000-0000-0000D85B0000}"/>
    <cellStyle name="Note 53 2 3 4 2 4" xfId="5470" xr:uid="{00000000-0005-0000-0000-0000D95B0000}"/>
    <cellStyle name="Note 53 2 3 4 2 4 2" xfId="14569" xr:uid="{00000000-0005-0000-0000-0000DA5B0000}"/>
    <cellStyle name="Note 53 2 3 4 2 4 3" xfId="20746" xr:uid="{00000000-0005-0000-0000-0000DB5B0000}"/>
    <cellStyle name="Note 53 2 3 4 2 4 4" xfId="29213" xr:uid="{00000000-0005-0000-0000-0000DC5B0000}"/>
    <cellStyle name="Note 53 2 3 4 2 4 5" xfId="38154" xr:uid="{00000000-0005-0000-0000-0000DD5B0000}"/>
    <cellStyle name="Note 53 2 3 4 2 5" xfId="14564" xr:uid="{00000000-0005-0000-0000-0000DE5B0000}"/>
    <cellStyle name="Note 53 2 3 4 2 5 2" xfId="38155" xr:uid="{00000000-0005-0000-0000-0000DF5B0000}"/>
    <cellStyle name="Note 53 2 3 4 2 6" xfId="20751" xr:uid="{00000000-0005-0000-0000-0000E05B0000}"/>
    <cellStyle name="Note 53 2 3 4 2 7" xfId="29208" xr:uid="{00000000-0005-0000-0000-0000E15B0000}"/>
    <cellStyle name="Note 53 2 3 4 2 8" xfId="38156" xr:uid="{00000000-0005-0000-0000-0000E25B0000}"/>
    <cellStyle name="Note 53 2 3 4 3" xfId="5471" xr:uid="{00000000-0005-0000-0000-0000E35B0000}"/>
    <cellStyle name="Note 53 2 3 4 3 2" xfId="5472" xr:uid="{00000000-0005-0000-0000-0000E45B0000}"/>
    <cellStyle name="Note 53 2 3 4 3 2 2" xfId="14571" xr:uid="{00000000-0005-0000-0000-0000E55B0000}"/>
    <cellStyle name="Note 53 2 3 4 3 2 3" xfId="20744" xr:uid="{00000000-0005-0000-0000-0000E65B0000}"/>
    <cellStyle name="Note 53 2 3 4 3 2 4" xfId="29215" xr:uid="{00000000-0005-0000-0000-0000E75B0000}"/>
    <cellStyle name="Note 53 2 3 4 3 2 5" xfId="38157" xr:uid="{00000000-0005-0000-0000-0000E85B0000}"/>
    <cellStyle name="Note 53 2 3 4 3 3" xfId="5473" xr:uid="{00000000-0005-0000-0000-0000E95B0000}"/>
    <cellStyle name="Note 53 2 3 4 3 3 2" xfId="14572" xr:uid="{00000000-0005-0000-0000-0000EA5B0000}"/>
    <cellStyle name="Note 53 2 3 4 3 3 3" xfId="20743" xr:uid="{00000000-0005-0000-0000-0000EB5B0000}"/>
    <cellStyle name="Note 53 2 3 4 3 3 4" xfId="29216" xr:uid="{00000000-0005-0000-0000-0000EC5B0000}"/>
    <cellStyle name="Note 53 2 3 4 3 3 5" xfId="38158" xr:uid="{00000000-0005-0000-0000-0000ED5B0000}"/>
    <cellStyle name="Note 53 2 3 4 3 4" xfId="14570" xr:uid="{00000000-0005-0000-0000-0000EE5B0000}"/>
    <cellStyle name="Note 53 2 3 4 3 5" xfId="20745" xr:uid="{00000000-0005-0000-0000-0000EF5B0000}"/>
    <cellStyle name="Note 53 2 3 4 3 6" xfId="29214" xr:uid="{00000000-0005-0000-0000-0000F05B0000}"/>
    <cellStyle name="Note 53 2 3 4 3 7" xfId="38159" xr:uid="{00000000-0005-0000-0000-0000F15B0000}"/>
    <cellStyle name="Note 53 2 3 4 4" xfId="5474" xr:uid="{00000000-0005-0000-0000-0000F25B0000}"/>
    <cellStyle name="Note 53 2 3 4 4 2" xfId="14573" xr:uid="{00000000-0005-0000-0000-0000F35B0000}"/>
    <cellStyle name="Note 53 2 3 4 4 3" xfId="20742" xr:uid="{00000000-0005-0000-0000-0000F45B0000}"/>
    <cellStyle name="Note 53 2 3 4 4 4" xfId="29217" xr:uid="{00000000-0005-0000-0000-0000F55B0000}"/>
    <cellStyle name="Note 53 2 3 4 4 5" xfId="38160" xr:uid="{00000000-0005-0000-0000-0000F65B0000}"/>
    <cellStyle name="Note 53 2 3 4 5" xfId="5475" xr:uid="{00000000-0005-0000-0000-0000F75B0000}"/>
    <cellStyle name="Note 53 2 3 4 5 2" xfId="14574" xr:uid="{00000000-0005-0000-0000-0000F85B0000}"/>
    <cellStyle name="Note 53 2 3 4 5 3" xfId="20741" xr:uid="{00000000-0005-0000-0000-0000F95B0000}"/>
    <cellStyle name="Note 53 2 3 4 5 4" xfId="29218" xr:uid="{00000000-0005-0000-0000-0000FA5B0000}"/>
    <cellStyle name="Note 53 2 3 4 5 5" xfId="38161" xr:uid="{00000000-0005-0000-0000-0000FB5B0000}"/>
    <cellStyle name="Note 53 2 3 4 6" xfId="14563" xr:uid="{00000000-0005-0000-0000-0000FC5B0000}"/>
    <cellStyle name="Note 53 2 3 4 6 2" xfId="38162" xr:uid="{00000000-0005-0000-0000-0000FD5B0000}"/>
    <cellStyle name="Note 53 2 3 4 7" xfId="20752" xr:uid="{00000000-0005-0000-0000-0000FE5B0000}"/>
    <cellStyle name="Note 53 2 3 4 8" xfId="29207" xr:uid="{00000000-0005-0000-0000-0000FF5B0000}"/>
    <cellStyle name="Note 53 2 3 4 9" xfId="38163" xr:uid="{00000000-0005-0000-0000-0000005C0000}"/>
    <cellStyle name="Note 53 2 3 5" xfId="5476" xr:uid="{00000000-0005-0000-0000-0000015C0000}"/>
    <cellStyle name="Note 53 2 3 5 2" xfId="5477" xr:uid="{00000000-0005-0000-0000-0000025C0000}"/>
    <cellStyle name="Note 53 2 3 5 2 2" xfId="5478" xr:uid="{00000000-0005-0000-0000-0000035C0000}"/>
    <cellStyle name="Note 53 2 3 5 2 2 2" xfId="14577" xr:uid="{00000000-0005-0000-0000-0000045C0000}"/>
    <cellStyle name="Note 53 2 3 5 2 2 3" xfId="20738" xr:uid="{00000000-0005-0000-0000-0000055C0000}"/>
    <cellStyle name="Note 53 2 3 5 2 2 4" xfId="29221" xr:uid="{00000000-0005-0000-0000-0000065C0000}"/>
    <cellStyle name="Note 53 2 3 5 2 2 5" xfId="38164" xr:uid="{00000000-0005-0000-0000-0000075C0000}"/>
    <cellStyle name="Note 53 2 3 5 2 3" xfId="5479" xr:uid="{00000000-0005-0000-0000-0000085C0000}"/>
    <cellStyle name="Note 53 2 3 5 2 3 2" xfId="14578" xr:uid="{00000000-0005-0000-0000-0000095C0000}"/>
    <cellStyle name="Note 53 2 3 5 2 3 3" xfId="20737" xr:uid="{00000000-0005-0000-0000-00000A5C0000}"/>
    <cellStyle name="Note 53 2 3 5 2 3 4" xfId="29222" xr:uid="{00000000-0005-0000-0000-00000B5C0000}"/>
    <cellStyle name="Note 53 2 3 5 2 3 5" xfId="38165" xr:uid="{00000000-0005-0000-0000-00000C5C0000}"/>
    <cellStyle name="Note 53 2 3 5 2 4" xfId="14576" xr:uid="{00000000-0005-0000-0000-00000D5C0000}"/>
    <cellStyle name="Note 53 2 3 5 2 4 2" xfId="38166" xr:uid="{00000000-0005-0000-0000-00000E5C0000}"/>
    <cellStyle name="Note 53 2 3 5 2 5" xfId="20739" xr:uid="{00000000-0005-0000-0000-00000F5C0000}"/>
    <cellStyle name="Note 53 2 3 5 2 6" xfId="29220" xr:uid="{00000000-0005-0000-0000-0000105C0000}"/>
    <cellStyle name="Note 53 2 3 5 2 7" xfId="38167" xr:uid="{00000000-0005-0000-0000-0000115C0000}"/>
    <cellStyle name="Note 53 2 3 5 3" xfId="5480" xr:uid="{00000000-0005-0000-0000-0000125C0000}"/>
    <cellStyle name="Note 53 2 3 5 3 2" xfId="5481" xr:uid="{00000000-0005-0000-0000-0000135C0000}"/>
    <cellStyle name="Note 53 2 3 5 3 2 2" xfId="14580" xr:uid="{00000000-0005-0000-0000-0000145C0000}"/>
    <cellStyle name="Note 53 2 3 5 3 2 3" xfId="20735" xr:uid="{00000000-0005-0000-0000-0000155C0000}"/>
    <cellStyle name="Note 53 2 3 5 3 2 4" xfId="29224" xr:uid="{00000000-0005-0000-0000-0000165C0000}"/>
    <cellStyle name="Note 53 2 3 5 3 2 5" xfId="38168" xr:uid="{00000000-0005-0000-0000-0000175C0000}"/>
    <cellStyle name="Note 53 2 3 5 3 3" xfId="14579" xr:uid="{00000000-0005-0000-0000-0000185C0000}"/>
    <cellStyle name="Note 53 2 3 5 3 4" xfId="20736" xr:uid="{00000000-0005-0000-0000-0000195C0000}"/>
    <cellStyle name="Note 53 2 3 5 3 5" xfId="29223" xr:uid="{00000000-0005-0000-0000-00001A5C0000}"/>
    <cellStyle name="Note 53 2 3 5 3 6" xfId="38169" xr:uid="{00000000-0005-0000-0000-00001B5C0000}"/>
    <cellStyle name="Note 53 2 3 5 4" xfId="5482" xr:uid="{00000000-0005-0000-0000-00001C5C0000}"/>
    <cellStyle name="Note 53 2 3 5 4 2" xfId="14581" xr:uid="{00000000-0005-0000-0000-00001D5C0000}"/>
    <cellStyle name="Note 53 2 3 5 4 3" xfId="20734" xr:uid="{00000000-0005-0000-0000-00001E5C0000}"/>
    <cellStyle name="Note 53 2 3 5 4 4" xfId="29225" xr:uid="{00000000-0005-0000-0000-00001F5C0000}"/>
    <cellStyle name="Note 53 2 3 5 4 5" xfId="38170" xr:uid="{00000000-0005-0000-0000-0000205C0000}"/>
    <cellStyle name="Note 53 2 3 5 5" xfId="14575" xr:uid="{00000000-0005-0000-0000-0000215C0000}"/>
    <cellStyle name="Note 53 2 3 5 5 2" xfId="38171" xr:uid="{00000000-0005-0000-0000-0000225C0000}"/>
    <cellStyle name="Note 53 2 3 5 6" xfId="20740" xr:uid="{00000000-0005-0000-0000-0000235C0000}"/>
    <cellStyle name="Note 53 2 3 5 7" xfId="29219" xr:uid="{00000000-0005-0000-0000-0000245C0000}"/>
    <cellStyle name="Note 53 2 3 5 8" xfId="38172" xr:uid="{00000000-0005-0000-0000-0000255C0000}"/>
    <cellStyle name="Note 53 2 3 6" xfId="5483" xr:uid="{00000000-0005-0000-0000-0000265C0000}"/>
    <cellStyle name="Note 53 2 3 6 2" xfId="5484" xr:uid="{00000000-0005-0000-0000-0000275C0000}"/>
    <cellStyle name="Note 53 2 3 6 2 2" xfId="14583" xr:uid="{00000000-0005-0000-0000-0000285C0000}"/>
    <cellStyle name="Note 53 2 3 6 2 3" xfId="20732" xr:uid="{00000000-0005-0000-0000-0000295C0000}"/>
    <cellStyle name="Note 53 2 3 6 2 4" xfId="29227" xr:uid="{00000000-0005-0000-0000-00002A5C0000}"/>
    <cellStyle name="Note 53 2 3 6 2 5" xfId="38173" xr:uid="{00000000-0005-0000-0000-00002B5C0000}"/>
    <cellStyle name="Note 53 2 3 6 3" xfId="5485" xr:uid="{00000000-0005-0000-0000-00002C5C0000}"/>
    <cellStyle name="Note 53 2 3 6 3 2" xfId="14584" xr:uid="{00000000-0005-0000-0000-00002D5C0000}"/>
    <cellStyle name="Note 53 2 3 6 3 3" xfId="20731" xr:uid="{00000000-0005-0000-0000-00002E5C0000}"/>
    <cellStyle name="Note 53 2 3 6 3 4" xfId="29228" xr:uid="{00000000-0005-0000-0000-00002F5C0000}"/>
    <cellStyle name="Note 53 2 3 6 3 5" xfId="38174" xr:uid="{00000000-0005-0000-0000-0000305C0000}"/>
    <cellStyle name="Note 53 2 3 6 4" xfId="14582" xr:uid="{00000000-0005-0000-0000-0000315C0000}"/>
    <cellStyle name="Note 53 2 3 6 5" xfId="20733" xr:uid="{00000000-0005-0000-0000-0000325C0000}"/>
    <cellStyle name="Note 53 2 3 6 6" xfId="29226" xr:uid="{00000000-0005-0000-0000-0000335C0000}"/>
    <cellStyle name="Note 53 2 3 6 7" xfId="38175" xr:uid="{00000000-0005-0000-0000-0000345C0000}"/>
    <cellStyle name="Note 53 2 3 7" xfId="14535" xr:uid="{00000000-0005-0000-0000-0000355C0000}"/>
    <cellStyle name="Note 53 2 3 7 2" xfId="38176" xr:uid="{00000000-0005-0000-0000-0000365C0000}"/>
    <cellStyle name="Note 53 2 3 8" xfId="20780" xr:uid="{00000000-0005-0000-0000-0000375C0000}"/>
    <cellStyle name="Note 53 2 3 9" xfId="29179" xr:uid="{00000000-0005-0000-0000-0000385C0000}"/>
    <cellStyle name="Note 53 2 4" xfId="5486" xr:uid="{00000000-0005-0000-0000-0000395C0000}"/>
    <cellStyle name="Note 53 2 4 2" xfId="5487" xr:uid="{00000000-0005-0000-0000-00003A5C0000}"/>
    <cellStyle name="Note 53 2 4 2 2" xfId="5488" xr:uid="{00000000-0005-0000-0000-00003B5C0000}"/>
    <cellStyle name="Note 53 2 4 2 2 2" xfId="5489" xr:uid="{00000000-0005-0000-0000-00003C5C0000}"/>
    <cellStyle name="Note 53 2 4 2 2 2 2" xfId="14588" xr:uid="{00000000-0005-0000-0000-00003D5C0000}"/>
    <cellStyle name="Note 53 2 4 2 2 2 3" xfId="20727" xr:uid="{00000000-0005-0000-0000-00003E5C0000}"/>
    <cellStyle name="Note 53 2 4 2 2 2 4" xfId="29232" xr:uid="{00000000-0005-0000-0000-00003F5C0000}"/>
    <cellStyle name="Note 53 2 4 2 2 2 5" xfId="38177" xr:uid="{00000000-0005-0000-0000-0000405C0000}"/>
    <cellStyle name="Note 53 2 4 2 2 3" xfId="5490" xr:uid="{00000000-0005-0000-0000-0000415C0000}"/>
    <cellStyle name="Note 53 2 4 2 2 3 2" xfId="14589" xr:uid="{00000000-0005-0000-0000-0000425C0000}"/>
    <cellStyle name="Note 53 2 4 2 2 3 3" xfId="20726" xr:uid="{00000000-0005-0000-0000-0000435C0000}"/>
    <cellStyle name="Note 53 2 4 2 2 3 4" xfId="29233" xr:uid="{00000000-0005-0000-0000-0000445C0000}"/>
    <cellStyle name="Note 53 2 4 2 2 3 5" xfId="38178" xr:uid="{00000000-0005-0000-0000-0000455C0000}"/>
    <cellStyle name="Note 53 2 4 2 2 4" xfId="14587" xr:uid="{00000000-0005-0000-0000-0000465C0000}"/>
    <cellStyle name="Note 53 2 4 2 2 5" xfId="20728" xr:uid="{00000000-0005-0000-0000-0000475C0000}"/>
    <cellStyle name="Note 53 2 4 2 2 6" xfId="29231" xr:uid="{00000000-0005-0000-0000-0000485C0000}"/>
    <cellStyle name="Note 53 2 4 2 2 7" xfId="38179" xr:uid="{00000000-0005-0000-0000-0000495C0000}"/>
    <cellStyle name="Note 53 2 4 2 3" xfId="5491" xr:uid="{00000000-0005-0000-0000-00004A5C0000}"/>
    <cellStyle name="Note 53 2 4 2 3 2" xfId="14590" xr:uid="{00000000-0005-0000-0000-00004B5C0000}"/>
    <cellStyle name="Note 53 2 4 2 3 3" xfId="20725" xr:uid="{00000000-0005-0000-0000-00004C5C0000}"/>
    <cellStyle name="Note 53 2 4 2 3 4" xfId="29234" xr:uid="{00000000-0005-0000-0000-00004D5C0000}"/>
    <cellStyle name="Note 53 2 4 2 3 5" xfId="38180" xr:uid="{00000000-0005-0000-0000-00004E5C0000}"/>
    <cellStyle name="Note 53 2 4 2 4" xfId="5492" xr:uid="{00000000-0005-0000-0000-00004F5C0000}"/>
    <cellStyle name="Note 53 2 4 2 4 2" xfId="14591" xr:uid="{00000000-0005-0000-0000-0000505C0000}"/>
    <cellStyle name="Note 53 2 4 2 4 3" xfId="20724" xr:uid="{00000000-0005-0000-0000-0000515C0000}"/>
    <cellStyle name="Note 53 2 4 2 4 4" xfId="29235" xr:uid="{00000000-0005-0000-0000-0000525C0000}"/>
    <cellStyle name="Note 53 2 4 2 4 5" xfId="38181" xr:uid="{00000000-0005-0000-0000-0000535C0000}"/>
    <cellStyle name="Note 53 2 4 2 5" xfId="14586" xr:uid="{00000000-0005-0000-0000-0000545C0000}"/>
    <cellStyle name="Note 53 2 4 2 5 2" xfId="38182" xr:uid="{00000000-0005-0000-0000-0000555C0000}"/>
    <cellStyle name="Note 53 2 4 2 6" xfId="20729" xr:uid="{00000000-0005-0000-0000-0000565C0000}"/>
    <cellStyle name="Note 53 2 4 2 7" xfId="29230" xr:uid="{00000000-0005-0000-0000-0000575C0000}"/>
    <cellStyle name="Note 53 2 4 2 8" xfId="38183" xr:uid="{00000000-0005-0000-0000-0000585C0000}"/>
    <cellStyle name="Note 53 2 4 3" xfId="5493" xr:uid="{00000000-0005-0000-0000-0000595C0000}"/>
    <cellStyle name="Note 53 2 4 3 2" xfId="5494" xr:uid="{00000000-0005-0000-0000-00005A5C0000}"/>
    <cellStyle name="Note 53 2 4 3 2 2" xfId="14593" xr:uid="{00000000-0005-0000-0000-00005B5C0000}"/>
    <cellStyle name="Note 53 2 4 3 2 3" xfId="20722" xr:uid="{00000000-0005-0000-0000-00005C5C0000}"/>
    <cellStyle name="Note 53 2 4 3 2 4" xfId="29237" xr:uid="{00000000-0005-0000-0000-00005D5C0000}"/>
    <cellStyle name="Note 53 2 4 3 2 5" xfId="38184" xr:uid="{00000000-0005-0000-0000-00005E5C0000}"/>
    <cellStyle name="Note 53 2 4 3 3" xfId="5495" xr:uid="{00000000-0005-0000-0000-00005F5C0000}"/>
    <cellStyle name="Note 53 2 4 3 3 2" xfId="14594" xr:uid="{00000000-0005-0000-0000-0000605C0000}"/>
    <cellStyle name="Note 53 2 4 3 3 3" xfId="20721" xr:uid="{00000000-0005-0000-0000-0000615C0000}"/>
    <cellStyle name="Note 53 2 4 3 3 4" xfId="29238" xr:uid="{00000000-0005-0000-0000-0000625C0000}"/>
    <cellStyle name="Note 53 2 4 3 3 5" xfId="38185" xr:uid="{00000000-0005-0000-0000-0000635C0000}"/>
    <cellStyle name="Note 53 2 4 3 4" xfId="14592" xr:uid="{00000000-0005-0000-0000-0000645C0000}"/>
    <cellStyle name="Note 53 2 4 3 5" xfId="20723" xr:uid="{00000000-0005-0000-0000-0000655C0000}"/>
    <cellStyle name="Note 53 2 4 3 6" xfId="29236" xr:uid="{00000000-0005-0000-0000-0000665C0000}"/>
    <cellStyle name="Note 53 2 4 3 7" xfId="38186" xr:uid="{00000000-0005-0000-0000-0000675C0000}"/>
    <cellStyle name="Note 53 2 4 4" xfId="5496" xr:uid="{00000000-0005-0000-0000-0000685C0000}"/>
    <cellStyle name="Note 53 2 4 4 2" xfId="14595" xr:uid="{00000000-0005-0000-0000-0000695C0000}"/>
    <cellStyle name="Note 53 2 4 4 3" xfId="20720" xr:uid="{00000000-0005-0000-0000-00006A5C0000}"/>
    <cellStyle name="Note 53 2 4 4 4" xfId="29239" xr:uid="{00000000-0005-0000-0000-00006B5C0000}"/>
    <cellStyle name="Note 53 2 4 4 5" xfId="38187" xr:uid="{00000000-0005-0000-0000-00006C5C0000}"/>
    <cellStyle name="Note 53 2 4 5" xfId="5497" xr:uid="{00000000-0005-0000-0000-00006D5C0000}"/>
    <cellStyle name="Note 53 2 4 5 2" xfId="14596" xr:uid="{00000000-0005-0000-0000-00006E5C0000}"/>
    <cellStyle name="Note 53 2 4 5 3" xfId="20719" xr:uid="{00000000-0005-0000-0000-00006F5C0000}"/>
    <cellStyle name="Note 53 2 4 5 4" xfId="29240" xr:uid="{00000000-0005-0000-0000-0000705C0000}"/>
    <cellStyle name="Note 53 2 4 5 5" xfId="38188" xr:uid="{00000000-0005-0000-0000-0000715C0000}"/>
    <cellStyle name="Note 53 2 4 6" xfId="14585" xr:uid="{00000000-0005-0000-0000-0000725C0000}"/>
    <cellStyle name="Note 53 2 4 6 2" xfId="38189" xr:uid="{00000000-0005-0000-0000-0000735C0000}"/>
    <cellStyle name="Note 53 2 4 7" xfId="20730" xr:uid="{00000000-0005-0000-0000-0000745C0000}"/>
    <cellStyle name="Note 53 2 4 8" xfId="29229" xr:uid="{00000000-0005-0000-0000-0000755C0000}"/>
    <cellStyle name="Note 53 2 4 9" xfId="38190" xr:uid="{00000000-0005-0000-0000-0000765C0000}"/>
    <cellStyle name="Note 53 2 5" xfId="14470" xr:uid="{00000000-0005-0000-0000-0000775C0000}"/>
    <cellStyle name="Note 53 2 5 2" xfId="38191" xr:uid="{00000000-0005-0000-0000-0000785C0000}"/>
    <cellStyle name="Note 53 2 6" xfId="20845" xr:uid="{00000000-0005-0000-0000-0000795C0000}"/>
    <cellStyle name="Note 53 2 7" xfId="29114" xr:uid="{00000000-0005-0000-0000-00007A5C0000}"/>
    <cellStyle name="Note 53 2 8" xfId="38192" xr:uid="{00000000-0005-0000-0000-00007B5C0000}"/>
    <cellStyle name="Note 53 3" xfId="5498" xr:uid="{00000000-0005-0000-0000-00007C5C0000}"/>
    <cellStyle name="Note 53 3 2" xfId="5499" xr:uid="{00000000-0005-0000-0000-00007D5C0000}"/>
    <cellStyle name="Note 53 3 2 10" xfId="38193" xr:uid="{00000000-0005-0000-0000-00007E5C0000}"/>
    <cellStyle name="Note 53 3 2 2" xfId="5500" xr:uid="{00000000-0005-0000-0000-00007F5C0000}"/>
    <cellStyle name="Note 53 3 2 2 2" xfId="5501" xr:uid="{00000000-0005-0000-0000-0000805C0000}"/>
    <cellStyle name="Note 53 3 2 2 2 2" xfId="5502" xr:uid="{00000000-0005-0000-0000-0000815C0000}"/>
    <cellStyle name="Note 53 3 2 2 2 2 2" xfId="5503" xr:uid="{00000000-0005-0000-0000-0000825C0000}"/>
    <cellStyle name="Note 53 3 2 2 2 2 2 2" xfId="14602" xr:uid="{00000000-0005-0000-0000-0000835C0000}"/>
    <cellStyle name="Note 53 3 2 2 2 2 2 3" xfId="20713" xr:uid="{00000000-0005-0000-0000-0000845C0000}"/>
    <cellStyle name="Note 53 3 2 2 2 2 2 4" xfId="29246" xr:uid="{00000000-0005-0000-0000-0000855C0000}"/>
    <cellStyle name="Note 53 3 2 2 2 2 2 5" xfId="38194" xr:uid="{00000000-0005-0000-0000-0000865C0000}"/>
    <cellStyle name="Note 53 3 2 2 2 2 3" xfId="5504" xr:uid="{00000000-0005-0000-0000-0000875C0000}"/>
    <cellStyle name="Note 53 3 2 2 2 2 3 2" xfId="14603" xr:uid="{00000000-0005-0000-0000-0000885C0000}"/>
    <cellStyle name="Note 53 3 2 2 2 2 3 3" xfId="20712" xr:uid="{00000000-0005-0000-0000-0000895C0000}"/>
    <cellStyle name="Note 53 3 2 2 2 2 3 4" xfId="29247" xr:uid="{00000000-0005-0000-0000-00008A5C0000}"/>
    <cellStyle name="Note 53 3 2 2 2 2 3 5" xfId="38195" xr:uid="{00000000-0005-0000-0000-00008B5C0000}"/>
    <cellStyle name="Note 53 3 2 2 2 2 4" xfId="14601" xr:uid="{00000000-0005-0000-0000-00008C5C0000}"/>
    <cellStyle name="Note 53 3 2 2 2 2 4 2" xfId="38196" xr:uid="{00000000-0005-0000-0000-00008D5C0000}"/>
    <cellStyle name="Note 53 3 2 2 2 2 5" xfId="20714" xr:uid="{00000000-0005-0000-0000-00008E5C0000}"/>
    <cellStyle name="Note 53 3 2 2 2 2 6" xfId="29245" xr:uid="{00000000-0005-0000-0000-00008F5C0000}"/>
    <cellStyle name="Note 53 3 2 2 2 2 7" xfId="38197" xr:uid="{00000000-0005-0000-0000-0000905C0000}"/>
    <cellStyle name="Note 53 3 2 2 2 3" xfId="5505" xr:uid="{00000000-0005-0000-0000-0000915C0000}"/>
    <cellStyle name="Note 53 3 2 2 2 3 2" xfId="5506" xr:uid="{00000000-0005-0000-0000-0000925C0000}"/>
    <cellStyle name="Note 53 3 2 2 2 3 2 2" xfId="14605" xr:uid="{00000000-0005-0000-0000-0000935C0000}"/>
    <cellStyle name="Note 53 3 2 2 2 3 2 3" xfId="20710" xr:uid="{00000000-0005-0000-0000-0000945C0000}"/>
    <cellStyle name="Note 53 3 2 2 2 3 2 4" xfId="29249" xr:uid="{00000000-0005-0000-0000-0000955C0000}"/>
    <cellStyle name="Note 53 3 2 2 2 3 2 5" xfId="38198" xr:uid="{00000000-0005-0000-0000-0000965C0000}"/>
    <cellStyle name="Note 53 3 2 2 2 3 3" xfId="14604" xr:uid="{00000000-0005-0000-0000-0000975C0000}"/>
    <cellStyle name="Note 53 3 2 2 2 3 4" xfId="20711" xr:uid="{00000000-0005-0000-0000-0000985C0000}"/>
    <cellStyle name="Note 53 3 2 2 2 3 5" xfId="29248" xr:uid="{00000000-0005-0000-0000-0000995C0000}"/>
    <cellStyle name="Note 53 3 2 2 2 3 6" xfId="38199" xr:uid="{00000000-0005-0000-0000-00009A5C0000}"/>
    <cellStyle name="Note 53 3 2 2 2 4" xfId="5507" xr:uid="{00000000-0005-0000-0000-00009B5C0000}"/>
    <cellStyle name="Note 53 3 2 2 2 4 2" xfId="14606" xr:uid="{00000000-0005-0000-0000-00009C5C0000}"/>
    <cellStyle name="Note 53 3 2 2 2 4 3" xfId="20709" xr:uid="{00000000-0005-0000-0000-00009D5C0000}"/>
    <cellStyle name="Note 53 3 2 2 2 4 4" xfId="29250" xr:uid="{00000000-0005-0000-0000-00009E5C0000}"/>
    <cellStyle name="Note 53 3 2 2 2 4 5" xfId="38200" xr:uid="{00000000-0005-0000-0000-00009F5C0000}"/>
    <cellStyle name="Note 53 3 2 2 2 5" xfId="14600" xr:uid="{00000000-0005-0000-0000-0000A05C0000}"/>
    <cellStyle name="Note 53 3 2 2 2 5 2" xfId="38201" xr:uid="{00000000-0005-0000-0000-0000A15C0000}"/>
    <cellStyle name="Note 53 3 2 2 2 6" xfId="20715" xr:uid="{00000000-0005-0000-0000-0000A25C0000}"/>
    <cellStyle name="Note 53 3 2 2 2 7" xfId="29244" xr:uid="{00000000-0005-0000-0000-0000A35C0000}"/>
    <cellStyle name="Note 53 3 2 2 2 8" xfId="38202" xr:uid="{00000000-0005-0000-0000-0000A45C0000}"/>
    <cellStyle name="Note 53 3 2 2 3" xfId="5508" xr:uid="{00000000-0005-0000-0000-0000A55C0000}"/>
    <cellStyle name="Note 53 3 2 2 3 2" xfId="5509" xr:uid="{00000000-0005-0000-0000-0000A65C0000}"/>
    <cellStyle name="Note 53 3 2 2 3 2 2" xfId="14608" xr:uid="{00000000-0005-0000-0000-0000A75C0000}"/>
    <cellStyle name="Note 53 3 2 2 3 2 3" xfId="20707" xr:uid="{00000000-0005-0000-0000-0000A85C0000}"/>
    <cellStyle name="Note 53 3 2 2 3 2 4" xfId="29252" xr:uid="{00000000-0005-0000-0000-0000A95C0000}"/>
    <cellStyle name="Note 53 3 2 2 3 2 5" xfId="38203" xr:uid="{00000000-0005-0000-0000-0000AA5C0000}"/>
    <cellStyle name="Note 53 3 2 2 3 3" xfId="5510" xr:uid="{00000000-0005-0000-0000-0000AB5C0000}"/>
    <cellStyle name="Note 53 3 2 2 3 3 2" xfId="14609" xr:uid="{00000000-0005-0000-0000-0000AC5C0000}"/>
    <cellStyle name="Note 53 3 2 2 3 3 3" xfId="20706" xr:uid="{00000000-0005-0000-0000-0000AD5C0000}"/>
    <cellStyle name="Note 53 3 2 2 3 3 4" xfId="29253" xr:uid="{00000000-0005-0000-0000-0000AE5C0000}"/>
    <cellStyle name="Note 53 3 2 2 3 3 5" xfId="38204" xr:uid="{00000000-0005-0000-0000-0000AF5C0000}"/>
    <cellStyle name="Note 53 3 2 2 3 4" xfId="14607" xr:uid="{00000000-0005-0000-0000-0000B05C0000}"/>
    <cellStyle name="Note 53 3 2 2 3 4 2" xfId="38205" xr:uid="{00000000-0005-0000-0000-0000B15C0000}"/>
    <cellStyle name="Note 53 3 2 2 3 5" xfId="20708" xr:uid="{00000000-0005-0000-0000-0000B25C0000}"/>
    <cellStyle name="Note 53 3 2 2 3 6" xfId="29251" xr:uid="{00000000-0005-0000-0000-0000B35C0000}"/>
    <cellStyle name="Note 53 3 2 2 3 7" xfId="38206" xr:uid="{00000000-0005-0000-0000-0000B45C0000}"/>
    <cellStyle name="Note 53 3 2 2 4" xfId="5511" xr:uid="{00000000-0005-0000-0000-0000B55C0000}"/>
    <cellStyle name="Note 53 3 2 2 4 2" xfId="5512" xr:uid="{00000000-0005-0000-0000-0000B65C0000}"/>
    <cellStyle name="Note 53 3 2 2 4 2 2" xfId="14611" xr:uid="{00000000-0005-0000-0000-0000B75C0000}"/>
    <cellStyle name="Note 53 3 2 2 4 2 3" xfId="20704" xr:uid="{00000000-0005-0000-0000-0000B85C0000}"/>
    <cellStyle name="Note 53 3 2 2 4 2 4" xfId="29255" xr:uid="{00000000-0005-0000-0000-0000B95C0000}"/>
    <cellStyle name="Note 53 3 2 2 4 2 5" xfId="38207" xr:uid="{00000000-0005-0000-0000-0000BA5C0000}"/>
    <cellStyle name="Note 53 3 2 2 4 3" xfId="5513" xr:uid="{00000000-0005-0000-0000-0000BB5C0000}"/>
    <cellStyle name="Note 53 3 2 2 4 3 2" xfId="14612" xr:uid="{00000000-0005-0000-0000-0000BC5C0000}"/>
    <cellStyle name="Note 53 3 2 2 4 3 3" xfId="20703" xr:uid="{00000000-0005-0000-0000-0000BD5C0000}"/>
    <cellStyle name="Note 53 3 2 2 4 3 4" xfId="29256" xr:uid="{00000000-0005-0000-0000-0000BE5C0000}"/>
    <cellStyle name="Note 53 3 2 2 4 3 5" xfId="38208" xr:uid="{00000000-0005-0000-0000-0000BF5C0000}"/>
    <cellStyle name="Note 53 3 2 2 4 4" xfId="14610" xr:uid="{00000000-0005-0000-0000-0000C05C0000}"/>
    <cellStyle name="Note 53 3 2 2 4 5" xfId="20705" xr:uid="{00000000-0005-0000-0000-0000C15C0000}"/>
    <cellStyle name="Note 53 3 2 2 4 6" xfId="29254" xr:uid="{00000000-0005-0000-0000-0000C25C0000}"/>
    <cellStyle name="Note 53 3 2 2 4 7" xfId="38209" xr:uid="{00000000-0005-0000-0000-0000C35C0000}"/>
    <cellStyle name="Note 53 3 2 2 5" xfId="5514" xr:uid="{00000000-0005-0000-0000-0000C45C0000}"/>
    <cellStyle name="Note 53 3 2 2 5 2" xfId="14613" xr:uid="{00000000-0005-0000-0000-0000C55C0000}"/>
    <cellStyle name="Note 53 3 2 2 5 3" xfId="20702" xr:uid="{00000000-0005-0000-0000-0000C65C0000}"/>
    <cellStyle name="Note 53 3 2 2 5 4" xfId="29257" xr:uid="{00000000-0005-0000-0000-0000C75C0000}"/>
    <cellStyle name="Note 53 3 2 2 5 5" xfId="38210" xr:uid="{00000000-0005-0000-0000-0000C85C0000}"/>
    <cellStyle name="Note 53 3 2 2 6" xfId="14599" xr:uid="{00000000-0005-0000-0000-0000C95C0000}"/>
    <cellStyle name="Note 53 3 2 2 6 2" xfId="38211" xr:uid="{00000000-0005-0000-0000-0000CA5C0000}"/>
    <cellStyle name="Note 53 3 2 2 7" xfId="20716" xr:uid="{00000000-0005-0000-0000-0000CB5C0000}"/>
    <cellStyle name="Note 53 3 2 2 8" xfId="29243" xr:uid="{00000000-0005-0000-0000-0000CC5C0000}"/>
    <cellStyle name="Note 53 3 2 2 9" xfId="38212" xr:uid="{00000000-0005-0000-0000-0000CD5C0000}"/>
    <cellStyle name="Note 53 3 2 3" xfId="5515" xr:uid="{00000000-0005-0000-0000-0000CE5C0000}"/>
    <cellStyle name="Note 53 3 2 3 2" xfId="5516" xr:uid="{00000000-0005-0000-0000-0000CF5C0000}"/>
    <cellStyle name="Note 53 3 2 3 2 2" xfId="5517" xr:uid="{00000000-0005-0000-0000-0000D05C0000}"/>
    <cellStyle name="Note 53 3 2 3 2 2 2" xfId="5518" xr:uid="{00000000-0005-0000-0000-0000D15C0000}"/>
    <cellStyle name="Note 53 3 2 3 2 2 2 2" xfId="14617" xr:uid="{00000000-0005-0000-0000-0000D25C0000}"/>
    <cellStyle name="Note 53 3 2 3 2 2 2 3" xfId="20698" xr:uid="{00000000-0005-0000-0000-0000D35C0000}"/>
    <cellStyle name="Note 53 3 2 3 2 2 2 4" xfId="29261" xr:uid="{00000000-0005-0000-0000-0000D45C0000}"/>
    <cellStyle name="Note 53 3 2 3 2 2 2 5" xfId="38213" xr:uid="{00000000-0005-0000-0000-0000D55C0000}"/>
    <cellStyle name="Note 53 3 2 3 2 2 3" xfId="5519" xr:uid="{00000000-0005-0000-0000-0000D65C0000}"/>
    <cellStyle name="Note 53 3 2 3 2 2 3 2" xfId="14618" xr:uid="{00000000-0005-0000-0000-0000D75C0000}"/>
    <cellStyle name="Note 53 3 2 3 2 2 3 3" xfId="20697" xr:uid="{00000000-0005-0000-0000-0000D85C0000}"/>
    <cellStyle name="Note 53 3 2 3 2 2 3 4" xfId="29262" xr:uid="{00000000-0005-0000-0000-0000D95C0000}"/>
    <cellStyle name="Note 53 3 2 3 2 2 3 5" xfId="38214" xr:uid="{00000000-0005-0000-0000-0000DA5C0000}"/>
    <cellStyle name="Note 53 3 2 3 2 2 4" xfId="14616" xr:uid="{00000000-0005-0000-0000-0000DB5C0000}"/>
    <cellStyle name="Note 53 3 2 3 2 2 4 2" xfId="38215" xr:uid="{00000000-0005-0000-0000-0000DC5C0000}"/>
    <cellStyle name="Note 53 3 2 3 2 2 5" xfId="20699" xr:uid="{00000000-0005-0000-0000-0000DD5C0000}"/>
    <cellStyle name="Note 53 3 2 3 2 2 6" xfId="29260" xr:uid="{00000000-0005-0000-0000-0000DE5C0000}"/>
    <cellStyle name="Note 53 3 2 3 2 2 7" xfId="38216" xr:uid="{00000000-0005-0000-0000-0000DF5C0000}"/>
    <cellStyle name="Note 53 3 2 3 2 3" xfId="5520" xr:uid="{00000000-0005-0000-0000-0000E05C0000}"/>
    <cellStyle name="Note 53 3 2 3 2 3 2" xfId="5521" xr:uid="{00000000-0005-0000-0000-0000E15C0000}"/>
    <cellStyle name="Note 53 3 2 3 2 3 2 2" xfId="14620" xr:uid="{00000000-0005-0000-0000-0000E25C0000}"/>
    <cellStyle name="Note 53 3 2 3 2 3 2 3" xfId="20695" xr:uid="{00000000-0005-0000-0000-0000E35C0000}"/>
    <cellStyle name="Note 53 3 2 3 2 3 2 4" xfId="29264" xr:uid="{00000000-0005-0000-0000-0000E45C0000}"/>
    <cellStyle name="Note 53 3 2 3 2 3 2 5" xfId="38217" xr:uid="{00000000-0005-0000-0000-0000E55C0000}"/>
    <cellStyle name="Note 53 3 2 3 2 3 3" xfId="14619" xr:uid="{00000000-0005-0000-0000-0000E65C0000}"/>
    <cellStyle name="Note 53 3 2 3 2 3 4" xfId="20696" xr:uid="{00000000-0005-0000-0000-0000E75C0000}"/>
    <cellStyle name="Note 53 3 2 3 2 3 5" xfId="29263" xr:uid="{00000000-0005-0000-0000-0000E85C0000}"/>
    <cellStyle name="Note 53 3 2 3 2 3 6" xfId="38218" xr:uid="{00000000-0005-0000-0000-0000E95C0000}"/>
    <cellStyle name="Note 53 3 2 3 2 4" xfId="5522" xr:uid="{00000000-0005-0000-0000-0000EA5C0000}"/>
    <cellStyle name="Note 53 3 2 3 2 4 2" xfId="14621" xr:uid="{00000000-0005-0000-0000-0000EB5C0000}"/>
    <cellStyle name="Note 53 3 2 3 2 4 3" xfId="20694" xr:uid="{00000000-0005-0000-0000-0000EC5C0000}"/>
    <cellStyle name="Note 53 3 2 3 2 4 4" xfId="29265" xr:uid="{00000000-0005-0000-0000-0000ED5C0000}"/>
    <cellStyle name="Note 53 3 2 3 2 4 5" xfId="38219" xr:uid="{00000000-0005-0000-0000-0000EE5C0000}"/>
    <cellStyle name="Note 53 3 2 3 2 5" xfId="14615" xr:uid="{00000000-0005-0000-0000-0000EF5C0000}"/>
    <cellStyle name="Note 53 3 2 3 2 5 2" xfId="38220" xr:uid="{00000000-0005-0000-0000-0000F05C0000}"/>
    <cellStyle name="Note 53 3 2 3 2 6" xfId="20700" xr:uid="{00000000-0005-0000-0000-0000F15C0000}"/>
    <cellStyle name="Note 53 3 2 3 2 7" xfId="29259" xr:uid="{00000000-0005-0000-0000-0000F25C0000}"/>
    <cellStyle name="Note 53 3 2 3 2 8" xfId="38221" xr:uid="{00000000-0005-0000-0000-0000F35C0000}"/>
    <cellStyle name="Note 53 3 2 3 3" xfId="5523" xr:uid="{00000000-0005-0000-0000-0000F45C0000}"/>
    <cellStyle name="Note 53 3 2 3 3 2" xfId="5524" xr:uid="{00000000-0005-0000-0000-0000F55C0000}"/>
    <cellStyle name="Note 53 3 2 3 3 2 2" xfId="14623" xr:uid="{00000000-0005-0000-0000-0000F65C0000}"/>
    <cellStyle name="Note 53 3 2 3 3 2 3" xfId="20692" xr:uid="{00000000-0005-0000-0000-0000F75C0000}"/>
    <cellStyle name="Note 53 3 2 3 3 2 4" xfId="29267" xr:uid="{00000000-0005-0000-0000-0000F85C0000}"/>
    <cellStyle name="Note 53 3 2 3 3 2 5" xfId="38222" xr:uid="{00000000-0005-0000-0000-0000F95C0000}"/>
    <cellStyle name="Note 53 3 2 3 3 3" xfId="5525" xr:uid="{00000000-0005-0000-0000-0000FA5C0000}"/>
    <cellStyle name="Note 53 3 2 3 3 3 2" xfId="14624" xr:uid="{00000000-0005-0000-0000-0000FB5C0000}"/>
    <cellStyle name="Note 53 3 2 3 3 3 3" xfId="20691" xr:uid="{00000000-0005-0000-0000-0000FC5C0000}"/>
    <cellStyle name="Note 53 3 2 3 3 3 4" xfId="29268" xr:uid="{00000000-0005-0000-0000-0000FD5C0000}"/>
    <cellStyle name="Note 53 3 2 3 3 3 5" xfId="38223" xr:uid="{00000000-0005-0000-0000-0000FE5C0000}"/>
    <cellStyle name="Note 53 3 2 3 3 4" xfId="14622" xr:uid="{00000000-0005-0000-0000-0000FF5C0000}"/>
    <cellStyle name="Note 53 3 2 3 3 4 2" xfId="38224" xr:uid="{00000000-0005-0000-0000-0000005D0000}"/>
    <cellStyle name="Note 53 3 2 3 3 5" xfId="20693" xr:uid="{00000000-0005-0000-0000-0000015D0000}"/>
    <cellStyle name="Note 53 3 2 3 3 6" xfId="29266" xr:uid="{00000000-0005-0000-0000-0000025D0000}"/>
    <cellStyle name="Note 53 3 2 3 3 7" xfId="38225" xr:uid="{00000000-0005-0000-0000-0000035D0000}"/>
    <cellStyle name="Note 53 3 2 3 4" xfId="5526" xr:uid="{00000000-0005-0000-0000-0000045D0000}"/>
    <cellStyle name="Note 53 3 2 3 4 2" xfId="5527" xr:uid="{00000000-0005-0000-0000-0000055D0000}"/>
    <cellStyle name="Note 53 3 2 3 4 2 2" xfId="14626" xr:uid="{00000000-0005-0000-0000-0000065D0000}"/>
    <cellStyle name="Note 53 3 2 3 4 2 3" xfId="20689" xr:uid="{00000000-0005-0000-0000-0000075D0000}"/>
    <cellStyle name="Note 53 3 2 3 4 2 4" xfId="29270" xr:uid="{00000000-0005-0000-0000-0000085D0000}"/>
    <cellStyle name="Note 53 3 2 3 4 2 5" xfId="38226" xr:uid="{00000000-0005-0000-0000-0000095D0000}"/>
    <cellStyle name="Note 53 3 2 3 4 3" xfId="5528" xr:uid="{00000000-0005-0000-0000-00000A5D0000}"/>
    <cellStyle name="Note 53 3 2 3 4 3 2" xfId="14627" xr:uid="{00000000-0005-0000-0000-00000B5D0000}"/>
    <cellStyle name="Note 53 3 2 3 4 3 3" xfId="20688" xr:uid="{00000000-0005-0000-0000-00000C5D0000}"/>
    <cellStyle name="Note 53 3 2 3 4 3 4" xfId="29271" xr:uid="{00000000-0005-0000-0000-00000D5D0000}"/>
    <cellStyle name="Note 53 3 2 3 4 3 5" xfId="38227" xr:uid="{00000000-0005-0000-0000-00000E5D0000}"/>
    <cellStyle name="Note 53 3 2 3 4 4" xfId="14625" xr:uid="{00000000-0005-0000-0000-00000F5D0000}"/>
    <cellStyle name="Note 53 3 2 3 4 5" xfId="20690" xr:uid="{00000000-0005-0000-0000-0000105D0000}"/>
    <cellStyle name="Note 53 3 2 3 4 6" xfId="29269" xr:uid="{00000000-0005-0000-0000-0000115D0000}"/>
    <cellStyle name="Note 53 3 2 3 4 7" xfId="38228" xr:uid="{00000000-0005-0000-0000-0000125D0000}"/>
    <cellStyle name="Note 53 3 2 3 5" xfId="5529" xr:uid="{00000000-0005-0000-0000-0000135D0000}"/>
    <cellStyle name="Note 53 3 2 3 5 2" xfId="14628" xr:uid="{00000000-0005-0000-0000-0000145D0000}"/>
    <cellStyle name="Note 53 3 2 3 5 3" xfId="20687" xr:uid="{00000000-0005-0000-0000-0000155D0000}"/>
    <cellStyle name="Note 53 3 2 3 5 4" xfId="29272" xr:uid="{00000000-0005-0000-0000-0000165D0000}"/>
    <cellStyle name="Note 53 3 2 3 5 5" xfId="38229" xr:uid="{00000000-0005-0000-0000-0000175D0000}"/>
    <cellStyle name="Note 53 3 2 3 6" xfId="14614" xr:uid="{00000000-0005-0000-0000-0000185D0000}"/>
    <cellStyle name="Note 53 3 2 3 6 2" xfId="38230" xr:uid="{00000000-0005-0000-0000-0000195D0000}"/>
    <cellStyle name="Note 53 3 2 3 7" xfId="20701" xr:uid="{00000000-0005-0000-0000-00001A5D0000}"/>
    <cellStyle name="Note 53 3 2 3 8" xfId="29258" xr:uid="{00000000-0005-0000-0000-00001B5D0000}"/>
    <cellStyle name="Note 53 3 2 3 9" xfId="38231" xr:uid="{00000000-0005-0000-0000-00001C5D0000}"/>
    <cellStyle name="Note 53 3 2 4" xfId="5530" xr:uid="{00000000-0005-0000-0000-00001D5D0000}"/>
    <cellStyle name="Note 53 3 2 4 2" xfId="5531" xr:uid="{00000000-0005-0000-0000-00001E5D0000}"/>
    <cellStyle name="Note 53 3 2 4 2 2" xfId="5532" xr:uid="{00000000-0005-0000-0000-00001F5D0000}"/>
    <cellStyle name="Note 53 3 2 4 2 2 2" xfId="5533" xr:uid="{00000000-0005-0000-0000-0000205D0000}"/>
    <cellStyle name="Note 53 3 2 4 2 2 2 2" xfId="14632" xr:uid="{00000000-0005-0000-0000-0000215D0000}"/>
    <cellStyle name="Note 53 3 2 4 2 2 2 3" xfId="20683" xr:uid="{00000000-0005-0000-0000-0000225D0000}"/>
    <cellStyle name="Note 53 3 2 4 2 2 2 4" xfId="29276" xr:uid="{00000000-0005-0000-0000-0000235D0000}"/>
    <cellStyle name="Note 53 3 2 4 2 2 2 5" xfId="38232" xr:uid="{00000000-0005-0000-0000-0000245D0000}"/>
    <cellStyle name="Note 53 3 2 4 2 2 3" xfId="5534" xr:uid="{00000000-0005-0000-0000-0000255D0000}"/>
    <cellStyle name="Note 53 3 2 4 2 2 3 2" xfId="14633" xr:uid="{00000000-0005-0000-0000-0000265D0000}"/>
    <cellStyle name="Note 53 3 2 4 2 2 3 3" xfId="20682" xr:uid="{00000000-0005-0000-0000-0000275D0000}"/>
    <cellStyle name="Note 53 3 2 4 2 2 3 4" xfId="29277" xr:uid="{00000000-0005-0000-0000-0000285D0000}"/>
    <cellStyle name="Note 53 3 2 4 2 2 3 5" xfId="38233" xr:uid="{00000000-0005-0000-0000-0000295D0000}"/>
    <cellStyle name="Note 53 3 2 4 2 2 4" xfId="14631" xr:uid="{00000000-0005-0000-0000-00002A5D0000}"/>
    <cellStyle name="Note 53 3 2 4 2 2 5" xfId="20684" xr:uid="{00000000-0005-0000-0000-00002B5D0000}"/>
    <cellStyle name="Note 53 3 2 4 2 2 6" xfId="29275" xr:uid="{00000000-0005-0000-0000-00002C5D0000}"/>
    <cellStyle name="Note 53 3 2 4 2 2 7" xfId="38234" xr:uid="{00000000-0005-0000-0000-00002D5D0000}"/>
    <cellStyle name="Note 53 3 2 4 2 3" xfId="5535" xr:uid="{00000000-0005-0000-0000-00002E5D0000}"/>
    <cellStyle name="Note 53 3 2 4 2 3 2" xfId="14634" xr:uid="{00000000-0005-0000-0000-00002F5D0000}"/>
    <cellStyle name="Note 53 3 2 4 2 3 3" xfId="20681" xr:uid="{00000000-0005-0000-0000-0000305D0000}"/>
    <cellStyle name="Note 53 3 2 4 2 3 4" xfId="29278" xr:uid="{00000000-0005-0000-0000-0000315D0000}"/>
    <cellStyle name="Note 53 3 2 4 2 3 5" xfId="38235" xr:uid="{00000000-0005-0000-0000-0000325D0000}"/>
    <cellStyle name="Note 53 3 2 4 2 4" xfId="5536" xr:uid="{00000000-0005-0000-0000-0000335D0000}"/>
    <cellStyle name="Note 53 3 2 4 2 4 2" xfId="14635" xr:uid="{00000000-0005-0000-0000-0000345D0000}"/>
    <cellStyle name="Note 53 3 2 4 2 4 3" xfId="20680" xr:uid="{00000000-0005-0000-0000-0000355D0000}"/>
    <cellStyle name="Note 53 3 2 4 2 4 4" xfId="29279" xr:uid="{00000000-0005-0000-0000-0000365D0000}"/>
    <cellStyle name="Note 53 3 2 4 2 4 5" xfId="38236" xr:uid="{00000000-0005-0000-0000-0000375D0000}"/>
    <cellStyle name="Note 53 3 2 4 2 5" xfId="14630" xr:uid="{00000000-0005-0000-0000-0000385D0000}"/>
    <cellStyle name="Note 53 3 2 4 2 5 2" xfId="38237" xr:uid="{00000000-0005-0000-0000-0000395D0000}"/>
    <cellStyle name="Note 53 3 2 4 2 6" xfId="20685" xr:uid="{00000000-0005-0000-0000-00003A5D0000}"/>
    <cellStyle name="Note 53 3 2 4 2 7" xfId="29274" xr:uid="{00000000-0005-0000-0000-00003B5D0000}"/>
    <cellStyle name="Note 53 3 2 4 2 8" xfId="38238" xr:uid="{00000000-0005-0000-0000-00003C5D0000}"/>
    <cellStyle name="Note 53 3 2 4 3" xfId="5537" xr:uid="{00000000-0005-0000-0000-00003D5D0000}"/>
    <cellStyle name="Note 53 3 2 4 3 2" xfId="5538" xr:uid="{00000000-0005-0000-0000-00003E5D0000}"/>
    <cellStyle name="Note 53 3 2 4 3 2 2" xfId="14637" xr:uid="{00000000-0005-0000-0000-00003F5D0000}"/>
    <cellStyle name="Note 53 3 2 4 3 2 3" xfId="20678" xr:uid="{00000000-0005-0000-0000-0000405D0000}"/>
    <cellStyle name="Note 53 3 2 4 3 2 4" xfId="29281" xr:uid="{00000000-0005-0000-0000-0000415D0000}"/>
    <cellStyle name="Note 53 3 2 4 3 2 5" xfId="38239" xr:uid="{00000000-0005-0000-0000-0000425D0000}"/>
    <cellStyle name="Note 53 3 2 4 3 3" xfId="5539" xr:uid="{00000000-0005-0000-0000-0000435D0000}"/>
    <cellStyle name="Note 53 3 2 4 3 3 2" xfId="14638" xr:uid="{00000000-0005-0000-0000-0000445D0000}"/>
    <cellStyle name="Note 53 3 2 4 3 3 3" xfId="20677" xr:uid="{00000000-0005-0000-0000-0000455D0000}"/>
    <cellStyle name="Note 53 3 2 4 3 3 4" xfId="29282" xr:uid="{00000000-0005-0000-0000-0000465D0000}"/>
    <cellStyle name="Note 53 3 2 4 3 3 5" xfId="38240" xr:uid="{00000000-0005-0000-0000-0000475D0000}"/>
    <cellStyle name="Note 53 3 2 4 3 4" xfId="14636" xr:uid="{00000000-0005-0000-0000-0000485D0000}"/>
    <cellStyle name="Note 53 3 2 4 3 5" xfId="20679" xr:uid="{00000000-0005-0000-0000-0000495D0000}"/>
    <cellStyle name="Note 53 3 2 4 3 6" xfId="29280" xr:uid="{00000000-0005-0000-0000-00004A5D0000}"/>
    <cellStyle name="Note 53 3 2 4 3 7" xfId="38241" xr:uid="{00000000-0005-0000-0000-00004B5D0000}"/>
    <cellStyle name="Note 53 3 2 4 4" xfId="5540" xr:uid="{00000000-0005-0000-0000-00004C5D0000}"/>
    <cellStyle name="Note 53 3 2 4 4 2" xfId="14639" xr:uid="{00000000-0005-0000-0000-00004D5D0000}"/>
    <cellStyle name="Note 53 3 2 4 4 3" xfId="20676" xr:uid="{00000000-0005-0000-0000-00004E5D0000}"/>
    <cellStyle name="Note 53 3 2 4 4 4" xfId="29283" xr:uid="{00000000-0005-0000-0000-00004F5D0000}"/>
    <cellStyle name="Note 53 3 2 4 4 5" xfId="38242" xr:uid="{00000000-0005-0000-0000-0000505D0000}"/>
    <cellStyle name="Note 53 3 2 4 5" xfId="5541" xr:uid="{00000000-0005-0000-0000-0000515D0000}"/>
    <cellStyle name="Note 53 3 2 4 5 2" xfId="14640" xr:uid="{00000000-0005-0000-0000-0000525D0000}"/>
    <cellStyle name="Note 53 3 2 4 5 3" xfId="20675" xr:uid="{00000000-0005-0000-0000-0000535D0000}"/>
    <cellStyle name="Note 53 3 2 4 5 4" xfId="29284" xr:uid="{00000000-0005-0000-0000-0000545D0000}"/>
    <cellStyle name="Note 53 3 2 4 5 5" xfId="38243" xr:uid="{00000000-0005-0000-0000-0000555D0000}"/>
    <cellStyle name="Note 53 3 2 4 6" xfId="14629" xr:uid="{00000000-0005-0000-0000-0000565D0000}"/>
    <cellStyle name="Note 53 3 2 4 6 2" xfId="38244" xr:uid="{00000000-0005-0000-0000-0000575D0000}"/>
    <cellStyle name="Note 53 3 2 4 7" xfId="20686" xr:uid="{00000000-0005-0000-0000-0000585D0000}"/>
    <cellStyle name="Note 53 3 2 4 8" xfId="29273" xr:uid="{00000000-0005-0000-0000-0000595D0000}"/>
    <cellStyle name="Note 53 3 2 4 9" xfId="38245" xr:uid="{00000000-0005-0000-0000-00005A5D0000}"/>
    <cellStyle name="Note 53 3 2 5" xfId="5542" xr:uid="{00000000-0005-0000-0000-00005B5D0000}"/>
    <cellStyle name="Note 53 3 2 5 2" xfId="5543" xr:uid="{00000000-0005-0000-0000-00005C5D0000}"/>
    <cellStyle name="Note 53 3 2 5 2 2" xfId="5544" xr:uid="{00000000-0005-0000-0000-00005D5D0000}"/>
    <cellStyle name="Note 53 3 2 5 2 2 2" xfId="5545" xr:uid="{00000000-0005-0000-0000-00005E5D0000}"/>
    <cellStyle name="Note 53 3 2 5 2 2 2 2" xfId="14644" xr:uid="{00000000-0005-0000-0000-00005F5D0000}"/>
    <cellStyle name="Note 53 3 2 5 2 2 2 3" xfId="20671" xr:uid="{00000000-0005-0000-0000-0000605D0000}"/>
    <cellStyle name="Note 53 3 2 5 2 2 2 4" xfId="29288" xr:uid="{00000000-0005-0000-0000-0000615D0000}"/>
    <cellStyle name="Note 53 3 2 5 2 2 2 5" xfId="38246" xr:uid="{00000000-0005-0000-0000-0000625D0000}"/>
    <cellStyle name="Note 53 3 2 5 2 2 3" xfId="5546" xr:uid="{00000000-0005-0000-0000-0000635D0000}"/>
    <cellStyle name="Note 53 3 2 5 2 2 3 2" xfId="14645" xr:uid="{00000000-0005-0000-0000-0000645D0000}"/>
    <cellStyle name="Note 53 3 2 5 2 2 3 3" xfId="20670" xr:uid="{00000000-0005-0000-0000-0000655D0000}"/>
    <cellStyle name="Note 53 3 2 5 2 2 3 4" xfId="29289" xr:uid="{00000000-0005-0000-0000-0000665D0000}"/>
    <cellStyle name="Note 53 3 2 5 2 2 3 5" xfId="38247" xr:uid="{00000000-0005-0000-0000-0000675D0000}"/>
    <cellStyle name="Note 53 3 2 5 2 2 4" xfId="14643" xr:uid="{00000000-0005-0000-0000-0000685D0000}"/>
    <cellStyle name="Note 53 3 2 5 2 2 5" xfId="20672" xr:uid="{00000000-0005-0000-0000-0000695D0000}"/>
    <cellStyle name="Note 53 3 2 5 2 2 6" xfId="29287" xr:uid="{00000000-0005-0000-0000-00006A5D0000}"/>
    <cellStyle name="Note 53 3 2 5 2 2 7" xfId="38248" xr:uid="{00000000-0005-0000-0000-00006B5D0000}"/>
    <cellStyle name="Note 53 3 2 5 2 3" xfId="5547" xr:uid="{00000000-0005-0000-0000-00006C5D0000}"/>
    <cellStyle name="Note 53 3 2 5 2 3 2" xfId="14646" xr:uid="{00000000-0005-0000-0000-00006D5D0000}"/>
    <cellStyle name="Note 53 3 2 5 2 3 3" xfId="20669" xr:uid="{00000000-0005-0000-0000-00006E5D0000}"/>
    <cellStyle name="Note 53 3 2 5 2 3 4" xfId="29290" xr:uid="{00000000-0005-0000-0000-00006F5D0000}"/>
    <cellStyle name="Note 53 3 2 5 2 3 5" xfId="38249" xr:uid="{00000000-0005-0000-0000-0000705D0000}"/>
    <cellStyle name="Note 53 3 2 5 2 4" xfId="5548" xr:uid="{00000000-0005-0000-0000-0000715D0000}"/>
    <cellStyle name="Note 53 3 2 5 2 4 2" xfId="14647" xr:uid="{00000000-0005-0000-0000-0000725D0000}"/>
    <cellStyle name="Note 53 3 2 5 2 4 3" xfId="20668" xr:uid="{00000000-0005-0000-0000-0000735D0000}"/>
    <cellStyle name="Note 53 3 2 5 2 4 4" xfId="29291" xr:uid="{00000000-0005-0000-0000-0000745D0000}"/>
    <cellStyle name="Note 53 3 2 5 2 4 5" xfId="38250" xr:uid="{00000000-0005-0000-0000-0000755D0000}"/>
    <cellStyle name="Note 53 3 2 5 2 5" xfId="14642" xr:uid="{00000000-0005-0000-0000-0000765D0000}"/>
    <cellStyle name="Note 53 3 2 5 2 5 2" xfId="38251" xr:uid="{00000000-0005-0000-0000-0000775D0000}"/>
    <cellStyle name="Note 53 3 2 5 2 6" xfId="20673" xr:uid="{00000000-0005-0000-0000-0000785D0000}"/>
    <cellStyle name="Note 53 3 2 5 2 7" xfId="29286" xr:uid="{00000000-0005-0000-0000-0000795D0000}"/>
    <cellStyle name="Note 53 3 2 5 2 8" xfId="38252" xr:uid="{00000000-0005-0000-0000-00007A5D0000}"/>
    <cellStyle name="Note 53 3 2 5 3" xfId="5549" xr:uid="{00000000-0005-0000-0000-00007B5D0000}"/>
    <cellStyle name="Note 53 3 2 5 3 2" xfId="5550" xr:uid="{00000000-0005-0000-0000-00007C5D0000}"/>
    <cellStyle name="Note 53 3 2 5 3 2 2" xfId="14649" xr:uid="{00000000-0005-0000-0000-00007D5D0000}"/>
    <cellStyle name="Note 53 3 2 5 3 2 3" xfId="20666" xr:uid="{00000000-0005-0000-0000-00007E5D0000}"/>
    <cellStyle name="Note 53 3 2 5 3 2 4" xfId="29293" xr:uid="{00000000-0005-0000-0000-00007F5D0000}"/>
    <cellStyle name="Note 53 3 2 5 3 2 5" xfId="38253" xr:uid="{00000000-0005-0000-0000-0000805D0000}"/>
    <cellStyle name="Note 53 3 2 5 3 3" xfId="5551" xr:uid="{00000000-0005-0000-0000-0000815D0000}"/>
    <cellStyle name="Note 53 3 2 5 3 3 2" xfId="14650" xr:uid="{00000000-0005-0000-0000-0000825D0000}"/>
    <cellStyle name="Note 53 3 2 5 3 3 3" xfId="20665" xr:uid="{00000000-0005-0000-0000-0000835D0000}"/>
    <cellStyle name="Note 53 3 2 5 3 3 4" xfId="29294" xr:uid="{00000000-0005-0000-0000-0000845D0000}"/>
    <cellStyle name="Note 53 3 2 5 3 3 5" xfId="38254" xr:uid="{00000000-0005-0000-0000-0000855D0000}"/>
    <cellStyle name="Note 53 3 2 5 3 4" xfId="14648" xr:uid="{00000000-0005-0000-0000-0000865D0000}"/>
    <cellStyle name="Note 53 3 2 5 3 5" xfId="20667" xr:uid="{00000000-0005-0000-0000-0000875D0000}"/>
    <cellStyle name="Note 53 3 2 5 3 6" xfId="29292" xr:uid="{00000000-0005-0000-0000-0000885D0000}"/>
    <cellStyle name="Note 53 3 2 5 3 7" xfId="38255" xr:uid="{00000000-0005-0000-0000-0000895D0000}"/>
    <cellStyle name="Note 53 3 2 5 4" xfId="5552" xr:uid="{00000000-0005-0000-0000-00008A5D0000}"/>
    <cellStyle name="Note 53 3 2 5 4 2" xfId="14651" xr:uid="{00000000-0005-0000-0000-00008B5D0000}"/>
    <cellStyle name="Note 53 3 2 5 4 3" xfId="20664" xr:uid="{00000000-0005-0000-0000-00008C5D0000}"/>
    <cellStyle name="Note 53 3 2 5 4 4" xfId="29295" xr:uid="{00000000-0005-0000-0000-00008D5D0000}"/>
    <cellStyle name="Note 53 3 2 5 4 5" xfId="38256" xr:uid="{00000000-0005-0000-0000-00008E5D0000}"/>
    <cellStyle name="Note 53 3 2 5 5" xfId="5553" xr:uid="{00000000-0005-0000-0000-00008F5D0000}"/>
    <cellStyle name="Note 53 3 2 5 5 2" xfId="14652" xr:uid="{00000000-0005-0000-0000-0000905D0000}"/>
    <cellStyle name="Note 53 3 2 5 5 3" xfId="20663" xr:uid="{00000000-0005-0000-0000-0000915D0000}"/>
    <cellStyle name="Note 53 3 2 5 5 4" xfId="29296" xr:uid="{00000000-0005-0000-0000-0000925D0000}"/>
    <cellStyle name="Note 53 3 2 5 5 5" xfId="38257" xr:uid="{00000000-0005-0000-0000-0000935D0000}"/>
    <cellStyle name="Note 53 3 2 5 6" xfId="14641" xr:uid="{00000000-0005-0000-0000-0000945D0000}"/>
    <cellStyle name="Note 53 3 2 5 6 2" xfId="38258" xr:uid="{00000000-0005-0000-0000-0000955D0000}"/>
    <cellStyle name="Note 53 3 2 5 7" xfId="20674" xr:uid="{00000000-0005-0000-0000-0000965D0000}"/>
    <cellStyle name="Note 53 3 2 5 8" xfId="29285" xr:uid="{00000000-0005-0000-0000-0000975D0000}"/>
    <cellStyle name="Note 53 3 2 5 9" xfId="38259" xr:uid="{00000000-0005-0000-0000-0000985D0000}"/>
    <cellStyle name="Note 53 3 2 6" xfId="5554" xr:uid="{00000000-0005-0000-0000-0000995D0000}"/>
    <cellStyle name="Note 53 3 2 6 2" xfId="5555" xr:uid="{00000000-0005-0000-0000-00009A5D0000}"/>
    <cellStyle name="Note 53 3 2 6 2 2" xfId="5556" xr:uid="{00000000-0005-0000-0000-00009B5D0000}"/>
    <cellStyle name="Note 53 3 2 6 2 2 2" xfId="14655" xr:uid="{00000000-0005-0000-0000-00009C5D0000}"/>
    <cellStyle name="Note 53 3 2 6 2 2 3" xfId="20660" xr:uid="{00000000-0005-0000-0000-00009D5D0000}"/>
    <cellStyle name="Note 53 3 2 6 2 2 4" xfId="29299" xr:uid="{00000000-0005-0000-0000-00009E5D0000}"/>
    <cellStyle name="Note 53 3 2 6 2 2 5" xfId="38260" xr:uid="{00000000-0005-0000-0000-00009F5D0000}"/>
    <cellStyle name="Note 53 3 2 6 2 3" xfId="5557" xr:uid="{00000000-0005-0000-0000-0000A05D0000}"/>
    <cellStyle name="Note 53 3 2 6 2 3 2" xfId="14656" xr:uid="{00000000-0005-0000-0000-0000A15D0000}"/>
    <cellStyle name="Note 53 3 2 6 2 3 3" xfId="20659" xr:uid="{00000000-0005-0000-0000-0000A25D0000}"/>
    <cellStyle name="Note 53 3 2 6 2 3 4" xfId="29300" xr:uid="{00000000-0005-0000-0000-0000A35D0000}"/>
    <cellStyle name="Note 53 3 2 6 2 3 5" xfId="38261" xr:uid="{00000000-0005-0000-0000-0000A45D0000}"/>
    <cellStyle name="Note 53 3 2 6 2 4" xfId="14654" xr:uid="{00000000-0005-0000-0000-0000A55D0000}"/>
    <cellStyle name="Note 53 3 2 6 2 4 2" xfId="38262" xr:uid="{00000000-0005-0000-0000-0000A65D0000}"/>
    <cellStyle name="Note 53 3 2 6 2 5" xfId="20661" xr:uid="{00000000-0005-0000-0000-0000A75D0000}"/>
    <cellStyle name="Note 53 3 2 6 2 6" xfId="29298" xr:uid="{00000000-0005-0000-0000-0000A85D0000}"/>
    <cellStyle name="Note 53 3 2 6 2 7" xfId="38263" xr:uid="{00000000-0005-0000-0000-0000A95D0000}"/>
    <cellStyle name="Note 53 3 2 6 3" xfId="5558" xr:uid="{00000000-0005-0000-0000-0000AA5D0000}"/>
    <cellStyle name="Note 53 3 2 6 3 2" xfId="5559" xr:uid="{00000000-0005-0000-0000-0000AB5D0000}"/>
    <cellStyle name="Note 53 3 2 6 3 2 2" xfId="14658" xr:uid="{00000000-0005-0000-0000-0000AC5D0000}"/>
    <cellStyle name="Note 53 3 2 6 3 2 3" xfId="20657" xr:uid="{00000000-0005-0000-0000-0000AD5D0000}"/>
    <cellStyle name="Note 53 3 2 6 3 2 4" xfId="29302" xr:uid="{00000000-0005-0000-0000-0000AE5D0000}"/>
    <cellStyle name="Note 53 3 2 6 3 2 5" xfId="38264" xr:uid="{00000000-0005-0000-0000-0000AF5D0000}"/>
    <cellStyle name="Note 53 3 2 6 3 3" xfId="5560" xr:uid="{00000000-0005-0000-0000-0000B05D0000}"/>
    <cellStyle name="Note 53 3 2 6 3 3 2" xfId="14659" xr:uid="{00000000-0005-0000-0000-0000B15D0000}"/>
    <cellStyle name="Note 53 3 2 6 3 3 3" xfId="20656" xr:uid="{00000000-0005-0000-0000-0000B25D0000}"/>
    <cellStyle name="Note 53 3 2 6 3 3 4" xfId="29303" xr:uid="{00000000-0005-0000-0000-0000B35D0000}"/>
    <cellStyle name="Note 53 3 2 6 3 3 5" xfId="38265" xr:uid="{00000000-0005-0000-0000-0000B45D0000}"/>
    <cellStyle name="Note 53 3 2 6 3 4" xfId="14657" xr:uid="{00000000-0005-0000-0000-0000B55D0000}"/>
    <cellStyle name="Note 53 3 2 6 3 5" xfId="20658" xr:uid="{00000000-0005-0000-0000-0000B65D0000}"/>
    <cellStyle name="Note 53 3 2 6 3 6" xfId="29301" xr:uid="{00000000-0005-0000-0000-0000B75D0000}"/>
    <cellStyle name="Note 53 3 2 6 3 7" xfId="38266" xr:uid="{00000000-0005-0000-0000-0000B85D0000}"/>
    <cellStyle name="Note 53 3 2 6 4" xfId="5561" xr:uid="{00000000-0005-0000-0000-0000B95D0000}"/>
    <cellStyle name="Note 53 3 2 6 4 2" xfId="14660" xr:uid="{00000000-0005-0000-0000-0000BA5D0000}"/>
    <cellStyle name="Note 53 3 2 6 4 3" xfId="20655" xr:uid="{00000000-0005-0000-0000-0000BB5D0000}"/>
    <cellStyle name="Note 53 3 2 6 4 4" xfId="29304" xr:uid="{00000000-0005-0000-0000-0000BC5D0000}"/>
    <cellStyle name="Note 53 3 2 6 4 5" xfId="38267" xr:uid="{00000000-0005-0000-0000-0000BD5D0000}"/>
    <cellStyle name="Note 53 3 2 6 5" xfId="5562" xr:uid="{00000000-0005-0000-0000-0000BE5D0000}"/>
    <cellStyle name="Note 53 3 2 6 5 2" xfId="14661" xr:uid="{00000000-0005-0000-0000-0000BF5D0000}"/>
    <cellStyle name="Note 53 3 2 6 5 3" xfId="20654" xr:uid="{00000000-0005-0000-0000-0000C05D0000}"/>
    <cellStyle name="Note 53 3 2 6 5 4" xfId="29305" xr:uid="{00000000-0005-0000-0000-0000C15D0000}"/>
    <cellStyle name="Note 53 3 2 6 5 5" xfId="38268" xr:uid="{00000000-0005-0000-0000-0000C25D0000}"/>
    <cellStyle name="Note 53 3 2 6 6" xfId="14653" xr:uid="{00000000-0005-0000-0000-0000C35D0000}"/>
    <cellStyle name="Note 53 3 2 6 6 2" xfId="38269" xr:uid="{00000000-0005-0000-0000-0000C45D0000}"/>
    <cellStyle name="Note 53 3 2 6 7" xfId="20662" xr:uid="{00000000-0005-0000-0000-0000C55D0000}"/>
    <cellStyle name="Note 53 3 2 6 8" xfId="29297" xr:uid="{00000000-0005-0000-0000-0000C65D0000}"/>
    <cellStyle name="Note 53 3 2 6 9" xfId="38270" xr:uid="{00000000-0005-0000-0000-0000C75D0000}"/>
    <cellStyle name="Note 53 3 2 7" xfId="14598" xr:uid="{00000000-0005-0000-0000-0000C85D0000}"/>
    <cellStyle name="Note 53 3 2 7 2" xfId="38271" xr:uid="{00000000-0005-0000-0000-0000C95D0000}"/>
    <cellStyle name="Note 53 3 2 8" xfId="20717" xr:uid="{00000000-0005-0000-0000-0000CA5D0000}"/>
    <cellStyle name="Note 53 3 2 9" xfId="29242" xr:uid="{00000000-0005-0000-0000-0000CB5D0000}"/>
    <cellStyle name="Note 53 3 3" xfId="5563" xr:uid="{00000000-0005-0000-0000-0000CC5D0000}"/>
    <cellStyle name="Note 53 3 3 10" xfId="38272" xr:uid="{00000000-0005-0000-0000-0000CD5D0000}"/>
    <cellStyle name="Note 53 3 3 2" xfId="5564" xr:uid="{00000000-0005-0000-0000-0000CE5D0000}"/>
    <cellStyle name="Note 53 3 3 2 2" xfId="5565" xr:uid="{00000000-0005-0000-0000-0000CF5D0000}"/>
    <cellStyle name="Note 53 3 3 2 2 2" xfId="5566" xr:uid="{00000000-0005-0000-0000-0000D05D0000}"/>
    <cellStyle name="Note 53 3 3 2 2 2 2" xfId="5567" xr:uid="{00000000-0005-0000-0000-0000D15D0000}"/>
    <cellStyle name="Note 53 3 3 2 2 2 2 2" xfId="14666" xr:uid="{00000000-0005-0000-0000-0000D25D0000}"/>
    <cellStyle name="Note 53 3 3 2 2 2 2 3" xfId="20649" xr:uid="{00000000-0005-0000-0000-0000D35D0000}"/>
    <cellStyle name="Note 53 3 3 2 2 2 2 4" xfId="29310" xr:uid="{00000000-0005-0000-0000-0000D45D0000}"/>
    <cellStyle name="Note 53 3 3 2 2 2 2 5" xfId="38273" xr:uid="{00000000-0005-0000-0000-0000D55D0000}"/>
    <cellStyle name="Note 53 3 3 2 2 2 3" xfId="5568" xr:uid="{00000000-0005-0000-0000-0000D65D0000}"/>
    <cellStyle name="Note 53 3 3 2 2 2 3 2" xfId="14667" xr:uid="{00000000-0005-0000-0000-0000D75D0000}"/>
    <cellStyle name="Note 53 3 3 2 2 2 3 3" xfId="20648" xr:uid="{00000000-0005-0000-0000-0000D85D0000}"/>
    <cellStyle name="Note 53 3 3 2 2 2 3 4" xfId="29311" xr:uid="{00000000-0005-0000-0000-0000D95D0000}"/>
    <cellStyle name="Note 53 3 3 2 2 2 3 5" xfId="38274" xr:uid="{00000000-0005-0000-0000-0000DA5D0000}"/>
    <cellStyle name="Note 53 3 3 2 2 2 4" xfId="14665" xr:uid="{00000000-0005-0000-0000-0000DB5D0000}"/>
    <cellStyle name="Note 53 3 3 2 2 2 4 2" xfId="38275" xr:uid="{00000000-0005-0000-0000-0000DC5D0000}"/>
    <cellStyle name="Note 53 3 3 2 2 2 5" xfId="20650" xr:uid="{00000000-0005-0000-0000-0000DD5D0000}"/>
    <cellStyle name="Note 53 3 3 2 2 2 6" xfId="29309" xr:uid="{00000000-0005-0000-0000-0000DE5D0000}"/>
    <cellStyle name="Note 53 3 3 2 2 2 7" xfId="38276" xr:uid="{00000000-0005-0000-0000-0000DF5D0000}"/>
    <cellStyle name="Note 53 3 3 2 2 3" xfId="5569" xr:uid="{00000000-0005-0000-0000-0000E05D0000}"/>
    <cellStyle name="Note 53 3 3 2 2 3 2" xfId="5570" xr:uid="{00000000-0005-0000-0000-0000E15D0000}"/>
    <cellStyle name="Note 53 3 3 2 2 3 2 2" xfId="14669" xr:uid="{00000000-0005-0000-0000-0000E25D0000}"/>
    <cellStyle name="Note 53 3 3 2 2 3 2 3" xfId="20646" xr:uid="{00000000-0005-0000-0000-0000E35D0000}"/>
    <cellStyle name="Note 53 3 3 2 2 3 2 4" xfId="29313" xr:uid="{00000000-0005-0000-0000-0000E45D0000}"/>
    <cellStyle name="Note 53 3 3 2 2 3 2 5" xfId="38277" xr:uid="{00000000-0005-0000-0000-0000E55D0000}"/>
    <cellStyle name="Note 53 3 3 2 2 3 3" xfId="14668" xr:uid="{00000000-0005-0000-0000-0000E65D0000}"/>
    <cellStyle name="Note 53 3 3 2 2 3 4" xfId="20647" xr:uid="{00000000-0005-0000-0000-0000E75D0000}"/>
    <cellStyle name="Note 53 3 3 2 2 3 5" xfId="29312" xr:uid="{00000000-0005-0000-0000-0000E85D0000}"/>
    <cellStyle name="Note 53 3 3 2 2 3 6" xfId="38278" xr:uid="{00000000-0005-0000-0000-0000E95D0000}"/>
    <cellStyle name="Note 53 3 3 2 2 4" xfId="5571" xr:uid="{00000000-0005-0000-0000-0000EA5D0000}"/>
    <cellStyle name="Note 53 3 3 2 2 4 2" xfId="14670" xr:uid="{00000000-0005-0000-0000-0000EB5D0000}"/>
    <cellStyle name="Note 53 3 3 2 2 4 3" xfId="20645" xr:uid="{00000000-0005-0000-0000-0000EC5D0000}"/>
    <cellStyle name="Note 53 3 3 2 2 4 4" xfId="29314" xr:uid="{00000000-0005-0000-0000-0000ED5D0000}"/>
    <cellStyle name="Note 53 3 3 2 2 4 5" xfId="38279" xr:uid="{00000000-0005-0000-0000-0000EE5D0000}"/>
    <cellStyle name="Note 53 3 3 2 2 5" xfId="14664" xr:uid="{00000000-0005-0000-0000-0000EF5D0000}"/>
    <cellStyle name="Note 53 3 3 2 2 5 2" xfId="38280" xr:uid="{00000000-0005-0000-0000-0000F05D0000}"/>
    <cellStyle name="Note 53 3 3 2 2 6" xfId="20651" xr:uid="{00000000-0005-0000-0000-0000F15D0000}"/>
    <cellStyle name="Note 53 3 3 2 2 7" xfId="29308" xr:uid="{00000000-0005-0000-0000-0000F25D0000}"/>
    <cellStyle name="Note 53 3 3 2 2 8" xfId="38281" xr:uid="{00000000-0005-0000-0000-0000F35D0000}"/>
    <cellStyle name="Note 53 3 3 2 3" xfId="5572" xr:uid="{00000000-0005-0000-0000-0000F45D0000}"/>
    <cellStyle name="Note 53 3 3 2 3 2" xfId="5573" xr:uid="{00000000-0005-0000-0000-0000F55D0000}"/>
    <cellStyle name="Note 53 3 3 2 3 2 2" xfId="14672" xr:uid="{00000000-0005-0000-0000-0000F65D0000}"/>
    <cellStyle name="Note 53 3 3 2 3 2 3" xfId="20643" xr:uid="{00000000-0005-0000-0000-0000F75D0000}"/>
    <cellStyle name="Note 53 3 3 2 3 2 4" xfId="29316" xr:uid="{00000000-0005-0000-0000-0000F85D0000}"/>
    <cellStyle name="Note 53 3 3 2 3 2 5" xfId="38282" xr:uid="{00000000-0005-0000-0000-0000F95D0000}"/>
    <cellStyle name="Note 53 3 3 2 3 3" xfId="5574" xr:uid="{00000000-0005-0000-0000-0000FA5D0000}"/>
    <cellStyle name="Note 53 3 3 2 3 3 2" xfId="14673" xr:uid="{00000000-0005-0000-0000-0000FB5D0000}"/>
    <cellStyle name="Note 53 3 3 2 3 3 3" xfId="20642" xr:uid="{00000000-0005-0000-0000-0000FC5D0000}"/>
    <cellStyle name="Note 53 3 3 2 3 3 4" xfId="29317" xr:uid="{00000000-0005-0000-0000-0000FD5D0000}"/>
    <cellStyle name="Note 53 3 3 2 3 3 5" xfId="38283" xr:uid="{00000000-0005-0000-0000-0000FE5D0000}"/>
    <cellStyle name="Note 53 3 3 2 3 4" xfId="14671" xr:uid="{00000000-0005-0000-0000-0000FF5D0000}"/>
    <cellStyle name="Note 53 3 3 2 3 4 2" xfId="38284" xr:uid="{00000000-0005-0000-0000-0000005E0000}"/>
    <cellStyle name="Note 53 3 3 2 3 5" xfId="20644" xr:uid="{00000000-0005-0000-0000-0000015E0000}"/>
    <cellStyle name="Note 53 3 3 2 3 6" xfId="29315" xr:uid="{00000000-0005-0000-0000-0000025E0000}"/>
    <cellStyle name="Note 53 3 3 2 3 7" xfId="38285" xr:uid="{00000000-0005-0000-0000-0000035E0000}"/>
    <cellStyle name="Note 53 3 3 2 4" xfId="5575" xr:uid="{00000000-0005-0000-0000-0000045E0000}"/>
    <cellStyle name="Note 53 3 3 2 4 2" xfId="5576" xr:uid="{00000000-0005-0000-0000-0000055E0000}"/>
    <cellStyle name="Note 53 3 3 2 4 2 2" xfId="14675" xr:uid="{00000000-0005-0000-0000-0000065E0000}"/>
    <cellStyle name="Note 53 3 3 2 4 2 3" xfId="20640" xr:uid="{00000000-0005-0000-0000-0000075E0000}"/>
    <cellStyle name="Note 53 3 3 2 4 2 4" xfId="29319" xr:uid="{00000000-0005-0000-0000-0000085E0000}"/>
    <cellStyle name="Note 53 3 3 2 4 2 5" xfId="38286" xr:uid="{00000000-0005-0000-0000-0000095E0000}"/>
    <cellStyle name="Note 53 3 3 2 4 3" xfId="5577" xr:uid="{00000000-0005-0000-0000-00000A5E0000}"/>
    <cellStyle name="Note 53 3 3 2 4 3 2" xfId="14676" xr:uid="{00000000-0005-0000-0000-00000B5E0000}"/>
    <cellStyle name="Note 53 3 3 2 4 3 3" xfId="20639" xr:uid="{00000000-0005-0000-0000-00000C5E0000}"/>
    <cellStyle name="Note 53 3 3 2 4 3 4" xfId="29320" xr:uid="{00000000-0005-0000-0000-00000D5E0000}"/>
    <cellStyle name="Note 53 3 3 2 4 3 5" xfId="38287" xr:uid="{00000000-0005-0000-0000-00000E5E0000}"/>
    <cellStyle name="Note 53 3 3 2 4 4" xfId="14674" xr:uid="{00000000-0005-0000-0000-00000F5E0000}"/>
    <cellStyle name="Note 53 3 3 2 4 5" xfId="20641" xr:uid="{00000000-0005-0000-0000-0000105E0000}"/>
    <cellStyle name="Note 53 3 3 2 4 6" xfId="29318" xr:uid="{00000000-0005-0000-0000-0000115E0000}"/>
    <cellStyle name="Note 53 3 3 2 4 7" xfId="38288" xr:uid="{00000000-0005-0000-0000-0000125E0000}"/>
    <cellStyle name="Note 53 3 3 2 5" xfId="5578" xr:uid="{00000000-0005-0000-0000-0000135E0000}"/>
    <cellStyle name="Note 53 3 3 2 5 2" xfId="14677" xr:uid="{00000000-0005-0000-0000-0000145E0000}"/>
    <cellStyle name="Note 53 3 3 2 5 3" xfId="20638" xr:uid="{00000000-0005-0000-0000-0000155E0000}"/>
    <cellStyle name="Note 53 3 3 2 5 4" xfId="29321" xr:uid="{00000000-0005-0000-0000-0000165E0000}"/>
    <cellStyle name="Note 53 3 3 2 5 5" xfId="38289" xr:uid="{00000000-0005-0000-0000-0000175E0000}"/>
    <cellStyle name="Note 53 3 3 2 6" xfId="14663" xr:uid="{00000000-0005-0000-0000-0000185E0000}"/>
    <cellStyle name="Note 53 3 3 2 6 2" xfId="38290" xr:uid="{00000000-0005-0000-0000-0000195E0000}"/>
    <cellStyle name="Note 53 3 3 2 7" xfId="20652" xr:uid="{00000000-0005-0000-0000-00001A5E0000}"/>
    <cellStyle name="Note 53 3 3 2 8" xfId="29307" xr:uid="{00000000-0005-0000-0000-00001B5E0000}"/>
    <cellStyle name="Note 53 3 3 2 9" xfId="38291" xr:uid="{00000000-0005-0000-0000-00001C5E0000}"/>
    <cellStyle name="Note 53 3 3 3" xfId="5579" xr:uid="{00000000-0005-0000-0000-00001D5E0000}"/>
    <cellStyle name="Note 53 3 3 3 2" xfId="5580" xr:uid="{00000000-0005-0000-0000-00001E5E0000}"/>
    <cellStyle name="Note 53 3 3 3 2 2" xfId="5581" xr:uid="{00000000-0005-0000-0000-00001F5E0000}"/>
    <cellStyle name="Note 53 3 3 3 2 2 2" xfId="5582" xr:uid="{00000000-0005-0000-0000-0000205E0000}"/>
    <cellStyle name="Note 53 3 3 3 2 2 2 2" xfId="14681" xr:uid="{00000000-0005-0000-0000-0000215E0000}"/>
    <cellStyle name="Note 53 3 3 3 2 2 2 3" xfId="20634" xr:uid="{00000000-0005-0000-0000-0000225E0000}"/>
    <cellStyle name="Note 53 3 3 3 2 2 2 4" xfId="29325" xr:uid="{00000000-0005-0000-0000-0000235E0000}"/>
    <cellStyle name="Note 53 3 3 3 2 2 2 5" xfId="38292" xr:uid="{00000000-0005-0000-0000-0000245E0000}"/>
    <cellStyle name="Note 53 3 3 3 2 2 3" xfId="5583" xr:uid="{00000000-0005-0000-0000-0000255E0000}"/>
    <cellStyle name="Note 53 3 3 3 2 2 3 2" xfId="14682" xr:uid="{00000000-0005-0000-0000-0000265E0000}"/>
    <cellStyle name="Note 53 3 3 3 2 2 3 3" xfId="20633" xr:uid="{00000000-0005-0000-0000-0000275E0000}"/>
    <cellStyle name="Note 53 3 3 3 2 2 3 4" xfId="29326" xr:uid="{00000000-0005-0000-0000-0000285E0000}"/>
    <cellStyle name="Note 53 3 3 3 2 2 3 5" xfId="38293" xr:uid="{00000000-0005-0000-0000-0000295E0000}"/>
    <cellStyle name="Note 53 3 3 3 2 2 4" xfId="14680" xr:uid="{00000000-0005-0000-0000-00002A5E0000}"/>
    <cellStyle name="Note 53 3 3 3 2 2 5" xfId="20635" xr:uid="{00000000-0005-0000-0000-00002B5E0000}"/>
    <cellStyle name="Note 53 3 3 3 2 2 6" xfId="29324" xr:uid="{00000000-0005-0000-0000-00002C5E0000}"/>
    <cellStyle name="Note 53 3 3 3 2 2 7" xfId="38294" xr:uid="{00000000-0005-0000-0000-00002D5E0000}"/>
    <cellStyle name="Note 53 3 3 3 2 3" xfId="5584" xr:uid="{00000000-0005-0000-0000-00002E5E0000}"/>
    <cellStyle name="Note 53 3 3 3 2 3 2" xfId="14683" xr:uid="{00000000-0005-0000-0000-00002F5E0000}"/>
    <cellStyle name="Note 53 3 3 3 2 3 3" xfId="20632" xr:uid="{00000000-0005-0000-0000-0000305E0000}"/>
    <cellStyle name="Note 53 3 3 3 2 3 4" xfId="29327" xr:uid="{00000000-0005-0000-0000-0000315E0000}"/>
    <cellStyle name="Note 53 3 3 3 2 3 5" xfId="38295" xr:uid="{00000000-0005-0000-0000-0000325E0000}"/>
    <cellStyle name="Note 53 3 3 3 2 4" xfId="5585" xr:uid="{00000000-0005-0000-0000-0000335E0000}"/>
    <cellStyle name="Note 53 3 3 3 2 4 2" xfId="14684" xr:uid="{00000000-0005-0000-0000-0000345E0000}"/>
    <cellStyle name="Note 53 3 3 3 2 4 3" xfId="20631" xr:uid="{00000000-0005-0000-0000-0000355E0000}"/>
    <cellStyle name="Note 53 3 3 3 2 4 4" xfId="29328" xr:uid="{00000000-0005-0000-0000-0000365E0000}"/>
    <cellStyle name="Note 53 3 3 3 2 4 5" xfId="38296" xr:uid="{00000000-0005-0000-0000-0000375E0000}"/>
    <cellStyle name="Note 53 3 3 3 2 5" xfId="14679" xr:uid="{00000000-0005-0000-0000-0000385E0000}"/>
    <cellStyle name="Note 53 3 3 3 2 5 2" xfId="38297" xr:uid="{00000000-0005-0000-0000-0000395E0000}"/>
    <cellStyle name="Note 53 3 3 3 2 6" xfId="20636" xr:uid="{00000000-0005-0000-0000-00003A5E0000}"/>
    <cellStyle name="Note 53 3 3 3 2 7" xfId="29323" xr:uid="{00000000-0005-0000-0000-00003B5E0000}"/>
    <cellStyle name="Note 53 3 3 3 2 8" xfId="38298" xr:uid="{00000000-0005-0000-0000-00003C5E0000}"/>
    <cellStyle name="Note 53 3 3 3 3" xfId="5586" xr:uid="{00000000-0005-0000-0000-00003D5E0000}"/>
    <cellStyle name="Note 53 3 3 3 3 2" xfId="5587" xr:uid="{00000000-0005-0000-0000-00003E5E0000}"/>
    <cellStyle name="Note 53 3 3 3 3 2 2" xfId="14686" xr:uid="{00000000-0005-0000-0000-00003F5E0000}"/>
    <cellStyle name="Note 53 3 3 3 3 2 3" xfId="20629" xr:uid="{00000000-0005-0000-0000-0000405E0000}"/>
    <cellStyle name="Note 53 3 3 3 3 2 4" xfId="29330" xr:uid="{00000000-0005-0000-0000-0000415E0000}"/>
    <cellStyle name="Note 53 3 3 3 3 2 5" xfId="38299" xr:uid="{00000000-0005-0000-0000-0000425E0000}"/>
    <cellStyle name="Note 53 3 3 3 3 3" xfId="5588" xr:uid="{00000000-0005-0000-0000-0000435E0000}"/>
    <cellStyle name="Note 53 3 3 3 3 3 2" xfId="14687" xr:uid="{00000000-0005-0000-0000-0000445E0000}"/>
    <cellStyle name="Note 53 3 3 3 3 3 3" xfId="20628" xr:uid="{00000000-0005-0000-0000-0000455E0000}"/>
    <cellStyle name="Note 53 3 3 3 3 3 4" xfId="29331" xr:uid="{00000000-0005-0000-0000-0000465E0000}"/>
    <cellStyle name="Note 53 3 3 3 3 3 5" xfId="38300" xr:uid="{00000000-0005-0000-0000-0000475E0000}"/>
    <cellStyle name="Note 53 3 3 3 3 4" xfId="14685" xr:uid="{00000000-0005-0000-0000-0000485E0000}"/>
    <cellStyle name="Note 53 3 3 3 3 5" xfId="20630" xr:uid="{00000000-0005-0000-0000-0000495E0000}"/>
    <cellStyle name="Note 53 3 3 3 3 6" xfId="29329" xr:uid="{00000000-0005-0000-0000-00004A5E0000}"/>
    <cellStyle name="Note 53 3 3 3 3 7" xfId="38301" xr:uid="{00000000-0005-0000-0000-00004B5E0000}"/>
    <cellStyle name="Note 53 3 3 3 4" xfId="5589" xr:uid="{00000000-0005-0000-0000-00004C5E0000}"/>
    <cellStyle name="Note 53 3 3 3 4 2" xfId="14688" xr:uid="{00000000-0005-0000-0000-00004D5E0000}"/>
    <cellStyle name="Note 53 3 3 3 4 3" xfId="20627" xr:uid="{00000000-0005-0000-0000-00004E5E0000}"/>
    <cellStyle name="Note 53 3 3 3 4 4" xfId="29332" xr:uid="{00000000-0005-0000-0000-00004F5E0000}"/>
    <cellStyle name="Note 53 3 3 3 4 5" xfId="38302" xr:uid="{00000000-0005-0000-0000-0000505E0000}"/>
    <cellStyle name="Note 53 3 3 3 5" xfId="5590" xr:uid="{00000000-0005-0000-0000-0000515E0000}"/>
    <cellStyle name="Note 53 3 3 3 5 2" xfId="14689" xr:uid="{00000000-0005-0000-0000-0000525E0000}"/>
    <cellStyle name="Note 53 3 3 3 5 3" xfId="20626" xr:uid="{00000000-0005-0000-0000-0000535E0000}"/>
    <cellStyle name="Note 53 3 3 3 5 4" xfId="29333" xr:uid="{00000000-0005-0000-0000-0000545E0000}"/>
    <cellStyle name="Note 53 3 3 3 5 5" xfId="38303" xr:uid="{00000000-0005-0000-0000-0000555E0000}"/>
    <cellStyle name="Note 53 3 3 3 6" xfId="14678" xr:uid="{00000000-0005-0000-0000-0000565E0000}"/>
    <cellStyle name="Note 53 3 3 3 6 2" xfId="38304" xr:uid="{00000000-0005-0000-0000-0000575E0000}"/>
    <cellStyle name="Note 53 3 3 3 7" xfId="20637" xr:uid="{00000000-0005-0000-0000-0000585E0000}"/>
    <cellStyle name="Note 53 3 3 3 8" xfId="29322" xr:uid="{00000000-0005-0000-0000-0000595E0000}"/>
    <cellStyle name="Note 53 3 3 3 9" xfId="38305" xr:uid="{00000000-0005-0000-0000-00005A5E0000}"/>
    <cellStyle name="Note 53 3 3 4" xfId="5591" xr:uid="{00000000-0005-0000-0000-00005B5E0000}"/>
    <cellStyle name="Note 53 3 3 4 2" xfId="5592" xr:uid="{00000000-0005-0000-0000-00005C5E0000}"/>
    <cellStyle name="Note 53 3 3 4 2 2" xfId="5593" xr:uid="{00000000-0005-0000-0000-00005D5E0000}"/>
    <cellStyle name="Note 53 3 3 4 2 2 2" xfId="5594" xr:uid="{00000000-0005-0000-0000-00005E5E0000}"/>
    <cellStyle name="Note 53 3 3 4 2 2 2 2" xfId="14693" xr:uid="{00000000-0005-0000-0000-00005F5E0000}"/>
    <cellStyle name="Note 53 3 3 4 2 2 2 3" xfId="20622" xr:uid="{00000000-0005-0000-0000-0000605E0000}"/>
    <cellStyle name="Note 53 3 3 4 2 2 2 4" xfId="29337" xr:uid="{00000000-0005-0000-0000-0000615E0000}"/>
    <cellStyle name="Note 53 3 3 4 2 2 2 5" xfId="38306" xr:uid="{00000000-0005-0000-0000-0000625E0000}"/>
    <cellStyle name="Note 53 3 3 4 2 2 3" xfId="5595" xr:uid="{00000000-0005-0000-0000-0000635E0000}"/>
    <cellStyle name="Note 53 3 3 4 2 2 3 2" xfId="14694" xr:uid="{00000000-0005-0000-0000-0000645E0000}"/>
    <cellStyle name="Note 53 3 3 4 2 2 3 3" xfId="20621" xr:uid="{00000000-0005-0000-0000-0000655E0000}"/>
    <cellStyle name="Note 53 3 3 4 2 2 3 4" xfId="29338" xr:uid="{00000000-0005-0000-0000-0000665E0000}"/>
    <cellStyle name="Note 53 3 3 4 2 2 3 5" xfId="38307" xr:uid="{00000000-0005-0000-0000-0000675E0000}"/>
    <cellStyle name="Note 53 3 3 4 2 2 4" xfId="14692" xr:uid="{00000000-0005-0000-0000-0000685E0000}"/>
    <cellStyle name="Note 53 3 3 4 2 2 5" xfId="20623" xr:uid="{00000000-0005-0000-0000-0000695E0000}"/>
    <cellStyle name="Note 53 3 3 4 2 2 6" xfId="29336" xr:uid="{00000000-0005-0000-0000-00006A5E0000}"/>
    <cellStyle name="Note 53 3 3 4 2 2 7" xfId="38308" xr:uid="{00000000-0005-0000-0000-00006B5E0000}"/>
    <cellStyle name="Note 53 3 3 4 2 3" xfId="5596" xr:uid="{00000000-0005-0000-0000-00006C5E0000}"/>
    <cellStyle name="Note 53 3 3 4 2 3 2" xfId="14695" xr:uid="{00000000-0005-0000-0000-00006D5E0000}"/>
    <cellStyle name="Note 53 3 3 4 2 3 3" xfId="20620" xr:uid="{00000000-0005-0000-0000-00006E5E0000}"/>
    <cellStyle name="Note 53 3 3 4 2 3 4" xfId="29339" xr:uid="{00000000-0005-0000-0000-00006F5E0000}"/>
    <cellStyle name="Note 53 3 3 4 2 3 5" xfId="38309" xr:uid="{00000000-0005-0000-0000-0000705E0000}"/>
    <cellStyle name="Note 53 3 3 4 2 4" xfId="5597" xr:uid="{00000000-0005-0000-0000-0000715E0000}"/>
    <cellStyle name="Note 53 3 3 4 2 4 2" xfId="14696" xr:uid="{00000000-0005-0000-0000-0000725E0000}"/>
    <cellStyle name="Note 53 3 3 4 2 4 3" xfId="20619" xr:uid="{00000000-0005-0000-0000-0000735E0000}"/>
    <cellStyle name="Note 53 3 3 4 2 4 4" xfId="29340" xr:uid="{00000000-0005-0000-0000-0000745E0000}"/>
    <cellStyle name="Note 53 3 3 4 2 4 5" xfId="38310" xr:uid="{00000000-0005-0000-0000-0000755E0000}"/>
    <cellStyle name="Note 53 3 3 4 2 5" xfId="14691" xr:uid="{00000000-0005-0000-0000-0000765E0000}"/>
    <cellStyle name="Note 53 3 3 4 2 5 2" xfId="38311" xr:uid="{00000000-0005-0000-0000-0000775E0000}"/>
    <cellStyle name="Note 53 3 3 4 2 6" xfId="20624" xr:uid="{00000000-0005-0000-0000-0000785E0000}"/>
    <cellStyle name="Note 53 3 3 4 2 7" xfId="29335" xr:uid="{00000000-0005-0000-0000-0000795E0000}"/>
    <cellStyle name="Note 53 3 3 4 2 8" xfId="38312" xr:uid="{00000000-0005-0000-0000-00007A5E0000}"/>
    <cellStyle name="Note 53 3 3 4 3" xfId="5598" xr:uid="{00000000-0005-0000-0000-00007B5E0000}"/>
    <cellStyle name="Note 53 3 3 4 3 2" xfId="5599" xr:uid="{00000000-0005-0000-0000-00007C5E0000}"/>
    <cellStyle name="Note 53 3 3 4 3 2 2" xfId="14698" xr:uid="{00000000-0005-0000-0000-00007D5E0000}"/>
    <cellStyle name="Note 53 3 3 4 3 2 3" xfId="20617" xr:uid="{00000000-0005-0000-0000-00007E5E0000}"/>
    <cellStyle name="Note 53 3 3 4 3 2 4" xfId="29342" xr:uid="{00000000-0005-0000-0000-00007F5E0000}"/>
    <cellStyle name="Note 53 3 3 4 3 2 5" xfId="38313" xr:uid="{00000000-0005-0000-0000-0000805E0000}"/>
    <cellStyle name="Note 53 3 3 4 3 3" xfId="5600" xr:uid="{00000000-0005-0000-0000-0000815E0000}"/>
    <cellStyle name="Note 53 3 3 4 3 3 2" xfId="14699" xr:uid="{00000000-0005-0000-0000-0000825E0000}"/>
    <cellStyle name="Note 53 3 3 4 3 3 3" xfId="20616" xr:uid="{00000000-0005-0000-0000-0000835E0000}"/>
    <cellStyle name="Note 53 3 3 4 3 3 4" xfId="29343" xr:uid="{00000000-0005-0000-0000-0000845E0000}"/>
    <cellStyle name="Note 53 3 3 4 3 3 5" xfId="38314" xr:uid="{00000000-0005-0000-0000-0000855E0000}"/>
    <cellStyle name="Note 53 3 3 4 3 4" xfId="14697" xr:uid="{00000000-0005-0000-0000-0000865E0000}"/>
    <cellStyle name="Note 53 3 3 4 3 5" xfId="20618" xr:uid="{00000000-0005-0000-0000-0000875E0000}"/>
    <cellStyle name="Note 53 3 3 4 3 6" xfId="29341" xr:uid="{00000000-0005-0000-0000-0000885E0000}"/>
    <cellStyle name="Note 53 3 3 4 3 7" xfId="38315" xr:uid="{00000000-0005-0000-0000-0000895E0000}"/>
    <cellStyle name="Note 53 3 3 4 4" xfId="5601" xr:uid="{00000000-0005-0000-0000-00008A5E0000}"/>
    <cellStyle name="Note 53 3 3 4 4 2" xfId="14700" xr:uid="{00000000-0005-0000-0000-00008B5E0000}"/>
    <cellStyle name="Note 53 3 3 4 4 3" xfId="20615" xr:uid="{00000000-0005-0000-0000-00008C5E0000}"/>
    <cellStyle name="Note 53 3 3 4 4 4" xfId="29344" xr:uid="{00000000-0005-0000-0000-00008D5E0000}"/>
    <cellStyle name="Note 53 3 3 4 4 5" xfId="38316" xr:uid="{00000000-0005-0000-0000-00008E5E0000}"/>
    <cellStyle name="Note 53 3 3 4 5" xfId="5602" xr:uid="{00000000-0005-0000-0000-00008F5E0000}"/>
    <cellStyle name="Note 53 3 3 4 5 2" xfId="14701" xr:uid="{00000000-0005-0000-0000-0000905E0000}"/>
    <cellStyle name="Note 53 3 3 4 5 3" xfId="20614" xr:uid="{00000000-0005-0000-0000-0000915E0000}"/>
    <cellStyle name="Note 53 3 3 4 5 4" xfId="29345" xr:uid="{00000000-0005-0000-0000-0000925E0000}"/>
    <cellStyle name="Note 53 3 3 4 5 5" xfId="38317" xr:uid="{00000000-0005-0000-0000-0000935E0000}"/>
    <cellStyle name="Note 53 3 3 4 6" xfId="14690" xr:uid="{00000000-0005-0000-0000-0000945E0000}"/>
    <cellStyle name="Note 53 3 3 4 6 2" xfId="38318" xr:uid="{00000000-0005-0000-0000-0000955E0000}"/>
    <cellStyle name="Note 53 3 3 4 7" xfId="20625" xr:uid="{00000000-0005-0000-0000-0000965E0000}"/>
    <cellStyle name="Note 53 3 3 4 8" xfId="29334" xr:uid="{00000000-0005-0000-0000-0000975E0000}"/>
    <cellStyle name="Note 53 3 3 4 9" xfId="38319" xr:uid="{00000000-0005-0000-0000-0000985E0000}"/>
    <cellStyle name="Note 53 3 3 5" xfId="5603" xr:uid="{00000000-0005-0000-0000-0000995E0000}"/>
    <cellStyle name="Note 53 3 3 5 2" xfId="5604" xr:uid="{00000000-0005-0000-0000-00009A5E0000}"/>
    <cellStyle name="Note 53 3 3 5 2 2" xfId="5605" xr:uid="{00000000-0005-0000-0000-00009B5E0000}"/>
    <cellStyle name="Note 53 3 3 5 2 2 2" xfId="14704" xr:uid="{00000000-0005-0000-0000-00009C5E0000}"/>
    <cellStyle name="Note 53 3 3 5 2 2 3" xfId="20611" xr:uid="{00000000-0005-0000-0000-00009D5E0000}"/>
    <cellStyle name="Note 53 3 3 5 2 2 4" xfId="29348" xr:uid="{00000000-0005-0000-0000-00009E5E0000}"/>
    <cellStyle name="Note 53 3 3 5 2 2 5" xfId="38320" xr:uid="{00000000-0005-0000-0000-00009F5E0000}"/>
    <cellStyle name="Note 53 3 3 5 2 3" xfId="5606" xr:uid="{00000000-0005-0000-0000-0000A05E0000}"/>
    <cellStyle name="Note 53 3 3 5 2 3 2" xfId="14705" xr:uid="{00000000-0005-0000-0000-0000A15E0000}"/>
    <cellStyle name="Note 53 3 3 5 2 3 3" xfId="20610" xr:uid="{00000000-0005-0000-0000-0000A25E0000}"/>
    <cellStyle name="Note 53 3 3 5 2 3 4" xfId="29349" xr:uid="{00000000-0005-0000-0000-0000A35E0000}"/>
    <cellStyle name="Note 53 3 3 5 2 3 5" xfId="38321" xr:uid="{00000000-0005-0000-0000-0000A45E0000}"/>
    <cellStyle name="Note 53 3 3 5 2 4" xfId="14703" xr:uid="{00000000-0005-0000-0000-0000A55E0000}"/>
    <cellStyle name="Note 53 3 3 5 2 4 2" xfId="38322" xr:uid="{00000000-0005-0000-0000-0000A65E0000}"/>
    <cellStyle name="Note 53 3 3 5 2 5" xfId="20612" xr:uid="{00000000-0005-0000-0000-0000A75E0000}"/>
    <cellStyle name="Note 53 3 3 5 2 6" xfId="29347" xr:uid="{00000000-0005-0000-0000-0000A85E0000}"/>
    <cellStyle name="Note 53 3 3 5 2 7" xfId="38323" xr:uid="{00000000-0005-0000-0000-0000A95E0000}"/>
    <cellStyle name="Note 53 3 3 5 3" xfId="5607" xr:uid="{00000000-0005-0000-0000-0000AA5E0000}"/>
    <cellStyle name="Note 53 3 3 5 3 2" xfId="5608" xr:uid="{00000000-0005-0000-0000-0000AB5E0000}"/>
    <cellStyle name="Note 53 3 3 5 3 2 2" xfId="14707" xr:uid="{00000000-0005-0000-0000-0000AC5E0000}"/>
    <cellStyle name="Note 53 3 3 5 3 2 3" xfId="20608" xr:uid="{00000000-0005-0000-0000-0000AD5E0000}"/>
    <cellStyle name="Note 53 3 3 5 3 2 4" xfId="29351" xr:uid="{00000000-0005-0000-0000-0000AE5E0000}"/>
    <cellStyle name="Note 53 3 3 5 3 2 5" xfId="38324" xr:uid="{00000000-0005-0000-0000-0000AF5E0000}"/>
    <cellStyle name="Note 53 3 3 5 3 3" xfId="14706" xr:uid="{00000000-0005-0000-0000-0000B05E0000}"/>
    <cellStyle name="Note 53 3 3 5 3 4" xfId="20609" xr:uid="{00000000-0005-0000-0000-0000B15E0000}"/>
    <cellStyle name="Note 53 3 3 5 3 5" xfId="29350" xr:uid="{00000000-0005-0000-0000-0000B25E0000}"/>
    <cellStyle name="Note 53 3 3 5 3 6" xfId="38325" xr:uid="{00000000-0005-0000-0000-0000B35E0000}"/>
    <cellStyle name="Note 53 3 3 5 4" xfId="5609" xr:uid="{00000000-0005-0000-0000-0000B45E0000}"/>
    <cellStyle name="Note 53 3 3 5 4 2" xfId="14708" xr:uid="{00000000-0005-0000-0000-0000B55E0000}"/>
    <cellStyle name="Note 53 3 3 5 4 3" xfId="20607" xr:uid="{00000000-0005-0000-0000-0000B65E0000}"/>
    <cellStyle name="Note 53 3 3 5 4 4" xfId="29352" xr:uid="{00000000-0005-0000-0000-0000B75E0000}"/>
    <cellStyle name="Note 53 3 3 5 4 5" xfId="38326" xr:uid="{00000000-0005-0000-0000-0000B85E0000}"/>
    <cellStyle name="Note 53 3 3 5 5" xfId="14702" xr:uid="{00000000-0005-0000-0000-0000B95E0000}"/>
    <cellStyle name="Note 53 3 3 5 5 2" xfId="38327" xr:uid="{00000000-0005-0000-0000-0000BA5E0000}"/>
    <cellStyle name="Note 53 3 3 5 6" xfId="20613" xr:uid="{00000000-0005-0000-0000-0000BB5E0000}"/>
    <cellStyle name="Note 53 3 3 5 7" xfId="29346" xr:uid="{00000000-0005-0000-0000-0000BC5E0000}"/>
    <cellStyle name="Note 53 3 3 5 8" xfId="38328" xr:uid="{00000000-0005-0000-0000-0000BD5E0000}"/>
    <cellStyle name="Note 53 3 3 6" xfId="5610" xr:uid="{00000000-0005-0000-0000-0000BE5E0000}"/>
    <cellStyle name="Note 53 3 3 6 2" xfId="5611" xr:uid="{00000000-0005-0000-0000-0000BF5E0000}"/>
    <cellStyle name="Note 53 3 3 6 2 2" xfId="14710" xr:uid="{00000000-0005-0000-0000-0000C05E0000}"/>
    <cellStyle name="Note 53 3 3 6 2 3" xfId="20605" xr:uid="{00000000-0005-0000-0000-0000C15E0000}"/>
    <cellStyle name="Note 53 3 3 6 2 4" xfId="29354" xr:uid="{00000000-0005-0000-0000-0000C25E0000}"/>
    <cellStyle name="Note 53 3 3 6 2 5" xfId="38329" xr:uid="{00000000-0005-0000-0000-0000C35E0000}"/>
    <cellStyle name="Note 53 3 3 6 3" xfId="5612" xr:uid="{00000000-0005-0000-0000-0000C45E0000}"/>
    <cellStyle name="Note 53 3 3 6 3 2" xfId="14711" xr:uid="{00000000-0005-0000-0000-0000C55E0000}"/>
    <cellStyle name="Note 53 3 3 6 3 3" xfId="20604" xr:uid="{00000000-0005-0000-0000-0000C65E0000}"/>
    <cellStyle name="Note 53 3 3 6 3 4" xfId="29355" xr:uid="{00000000-0005-0000-0000-0000C75E0000}"/>
    <cellStyle name="Note 53 3 3 6 3 5" xfId="38330" xr:uid="{00000000-0005-0000-0000-0000C85E0000}"/>
    <cellStyle name="Note 53 3 3 6 4" xfId="14709" xr:uid="{00000000-0005-0000-0000-0000C95E0000}"/>
    <cellStyle name="Note 53 3 3 6 5" xfId="20606" xr:uid="{00000000-0005-0000-0000-0000CA5E0000}"/>
    <cellStyle name="Note 53 3 3 6 6" xfId="29353" xr:uid="{00000000-0005-0000-0000-0000CB5E0000}"/>
    <cellStyle name="Note 53 3 3 6 7" xfId="38331" xr:uid="{00000000-0005-0000-0000-0000CC5E0000}"/>
    <cellStyle name="Note 53 3 3 7" xfId="14662" xr:uid="{00000000-0005-0000-0000-0000CD5E0000}"/>
    <cellStyle name="Note 53 3 3 7 2" xfId="38332" xr:uid="{00000000-0005-0000-0000-0000CE5E0000}"/>
    <cellStyle name="Note 53 3 3 8" xfId="20653" xr:uid="{00000000-0005-0000-0000-0000CF5E0000}"/>
    <cellStyle name="Note 53 3 3 9" xfId="29306" xr:uid="{00000000-0005-0000-0000-0000D05E0000}"/>
    <cellStyle name="Note 53 3 4" xfId="5613" xr:uid="{00000000-0005-0000-0000-0000D15E0000}"/>
    <cellStyle name="Note 53 3 4 2" xfId="5614" xr:uid="{00000000-0005-0000-0000-0000D25E0000}"/>
    <cellStyle name="Note 53 3 4 2 2" xfId="5615" xr:uid="{00000000-0005-0000-0000-0000D35E0000}"/>
    <cellStyle name="Note 53 3 4 2 2 2" xfId="5616" xr:uid="{00000000-0005-0000-0000-0000D45E0000}"/>
    <cellStyle name="Note 53 3 4 2 2 2 2" xfId="14715" xr:uid="{00000000-0005-0000-0000-0000D55E0000}"/>
    <cellStyle name="Note 53 3 4 2 2 2 3" xfId="20600" xr:uid="{00000000-0005-0000-0000-0000D65E0000}"/>
    <cellStyle name="Note 53 3 4 2 2 2 4" xfId="29359" xr:uid="{00000000-0005-0000-0000-0000D75E0000}"/>
    <cellStyle name="Note 53 3 4 2 2 2 5" xfId="38333" xr:uid="{00000000-0005-0000-0000-0000D85E0000}"/>
    <cellStyle name="Note 53 3 4 2 2 3" xfId="5617" xr:uid="{00000000-0005-0000-0000-0000D95E0000}"/>
    <cellStyle name="Note 53 3 4 2 2 3 2" xfId="14716" xr:uid="{00000000-0005-0000-0000-0000DA5E0000}"/>
    <cellStyle name="Note 53 3 4 2 2 3 3" xfId="20599" xr:uid="{00000000-0005-0000-0000-0000DB5E0000}"/>
    <cellStyle name="Note 53 3 4 2 2 3 4" xfId="29360" xr:uid="{00000000-0005-0000-0000-0000DC5E0000}"/>
    <cellStyle name="Note 53 3 4 2 2 3 5" xfId="38334" xr:uid="{00000000-0005-0000-0000-0000DD5E0000}"/>
    <cellStyle name="Note 53 3 4 2 2 4" xfId="14714" xr:uid="{00000000-0005-0000-0000-0000DE5E0000}"/>
    <cellStyle name="Note 53 3 4 2 2 5" xfId="20601" xr:uid="{00000000-0005-0000-0000-0000DF5E0000}"/>
    <cellStyle name="Note 53 3 4 2 2 6" xfId="29358" xr:uid="{00000000-0005-0000-0000-0000E05E0000}"/>
    <cellStyle name="Note 53 3 4 2 2 7" xfId="38335" xr:uid="{00000000-0005-0000-0000-0000E15E0000}"/>
    <cellStyle name="Note 53 3 4 2 3" xfId="5618" xr:uid="{00000000-0005-0000-0000-0000E25E0000}"/>
    <cellStyle name="Note 53 3 4 2 3 2" xfId="14717" xr:uid="{00000000-0005-0000-0000-0000E35E0000}"/>
    <cellStyle name="Note 53 3 4 2 3 3" xfId="20598" xr:uid="{00000000-0005-0000-0000-0000E45E0000}"/>
    <cellStyle name="Note 53 3 4 2 3 4" xfId="29361" xr:uid="{00000000-0005-0000-0000-0000E55E0000}"/>
    <cellStyle name="Note 53 3 4 2 3 5" xfId="38336" xr:uid="{00000000-0005-0000-0000-0000E65E0000}"/>
    <cellStyle name="Note 53 3 4 2 4" xfId="5619" xr:uid="{00000000-0005-0000-0000-0000E75E0000}"/>
    <cellStyle name="Note 53 3 4 2 4 2" xfId="14718" xr:uid="{00000000-0005-0000-0000-0000E85E0000}"/>
    <cellStyle name="Note 53 3 4 2 4 3" xfId="20597" xr:uid="{00000000-0005-0000-0000-0000E95E0000}"/>
    <cellStyle name="Note 53 3 4 2 4 4" xfId="29362" xr:uid="{00000000-0005-0000-0000-0000EA5E0000}"/>
    <cellStyle name="Note 53 3 4 2 4 5" xfId="38337" xr:uid="{00000000-0005-0000-0000-0000EB5E0000}"/>
    <cellStyle name="Note 53 3 4 2 5" xfId="14713" xr:uid="{00000000-0005-0000-0000-0000EC5E0000}"/>
    <cellStyle name="Note 53 3 4 2 5 2" xfId="38338" xr:uid="{00000000-0005-0000-0000-0000ED5E0000}"/>
    <cellStyle name="Note 53 3 4 2 6" xfId="20602" xr:uid="{00000000-0005-0000-0000-0000EE5E0000}"/>
    <cellStyle name="Note 53 3 4 2 7" xfId="29357" xr:uid="{00000000-0005-0000-0000-0000EF5E0000}"/>
    <cellStyle name="Note 53 3 4 2 8" xfId="38339" xr:uid="{00000000-0005-0000-0000-0000F05E0000}"/>
    <cellStyle name="Note 53 3 4 3" xfId="5620" xr:uid="{00000000-0005-0000-0000-0000F15E0000}"/>
    <cellStyle name="Note 53 3 4 3 2" xfId="5621" xr:uid="{00000000-0005-0000-0000-0000F25E0000}"/>
    <cellStyle name="Note 53 3 4 3 2 2" xfId="14720" xr:uid="{00000000-0005-0000-0000-0000F35E0000}"/>
    <cellStyle name="Note 53 3 4 3 2 3" xfId="20595" xr:uid="{00000000-0005-0000-0000-0000F45E0000}"/>
    <cellStyle name="Note 53 3 4 3 2 4" xfId="29364" xr:uid="{00000000-0005-0000-0000-0000F55E0000}"/>
    <cellStyle name="Note 53 3 4 3 2 5" xfId="38340" xr:uid="{00000000-0005-0000-0000-0000F65E0000}"/>
    <cellStyle name="Note 53 3 4 3 3" xfId="5622" xr:uid="{00000000-0005-0000-0000-0000F75E0000}"/>
    <cellStyle name="Note 53 3 4 3 3 2" xfId="14721" xr:uid="{00000000-0005-0000-0000-0000F85E0000}"/>
    <cellStyle name="Note 53 3 4 3 3 3" xfId="20594" xr:uid="{00000000-0005-0000-0000-0000F95E0000}"/>
    <cellStyle name="Note 53 3 4 3 3 4" xfId="29365" xr:uid="{00000000-0005-0000-0000-0000FA5E0000}"/>
    <cellStyle name="Note 53 3 4 3 3 5" xfId="38341" xr:uid="{00000000-0005-0000-0000-0000FB5E0000}"/>
    <cellStyle name="Note 53 3 4 3 4" xfId="14719" xr:uid="{00000000-0005-0000-0000-0000FC5E0000}"/>
    <cellStyle name="Note 53 3 4 3 5" xfId="20596" xr:uid="{00000000-0005-0000-0000-0000FD5E0000}"/>
    <cellStyle name="Note 53 3 4 3 6" xfId="29363" xr:uid="{00000000-0005-0000-0000-0000FE5E0000}"/>
    <cellStyle name="Note 53 3 4 3 7" xfId="38342" xr:uid="{00000000-0005-0000-0000-0000FF5E0000}"/>
    <cellStyle name="Note 53 3 4 4" xfId="5623" xr:uid="{00000000-0005-0000-0000-0000005F0000}"/>
    <cellStyle name="Note 53 3 4 4 2" xfId="14722" xr:uid="{00000000-0005-0000-0000-0000015F0000}"/>
    <cellStyle name="Note 53 3 4 4 3" xfId="20593" xr:uid="{00000000-0005-0000-0000-0000025F0000}"/>
    <cellStyle name="Note 53 3 4 4 4" xfId="29366" xr:uid="{00000000-0005-0000-0000-0000035F0000}"/>
    <cellStyle name="Note 53 3 4 4 5" xfId="38343" xr:uid="{00000000-0005-0000-0000-0000045F0000}"/>
    <cellStyle name="Note 53 3 4 5" xfId="5624" xr:uid="{00000000-0005-0000-0000-0000055F0000}"/>
    <cellStyle name="Note 53 3 4 5 2" xfId="14723" xr:uid="{00000000-0005-0000-0000-0000065F0000}"/>
    <cellStyle name="Note 53 3 4 5 3" xfId="20592" xr:uid="{00000000-0005-0000-0000-0000075F0000}"/>
    <cellStyle name="Note 53 3 4 5 4" xfId="29367" xr:uid="{00000000-0005-0000-0000-0000085F0000}"/>
    <cellStyle name="Note 53 3 4 5 5" xfId="38344" xr:uid="{00000000-0005-0000-0000-0000095F0000}"/>
    <cellStyle name="Note 53 3 4 6" xfId="14712" xr:uid="{00000000-0005-0000-0000-00000A5F0000}"/>
    <cellStyle name="Note 53 3 4 6 2" xfId="38345" xr:uid="{00000000-0005-0000-0000-00000B5F0000}"/>
    <cellStyle name="Note 53 3 4 7" xfId="20603" xr:uid="{00000000-0005-0000-0000-00000C5F0000}"/>
    <cellStyle name="Note 53 3 4 8" xfId="29356" xr:uid="{00000000-0005-0000-0000-00000D5F0000}"/>
    <cellStyle name="Note 53 3 4 9" xfId="38346" xr:uid="{00000000-0005-0000-0000-00000E5F0000}"/>
    <cellStyle name="Note 53 3 5" xfId="14597" xr:uid="{00000000-0005-0000-0000-00000F5F0000}"/>
    <cellStyle name="Note 53 3 5 2" xfId="38347" xr:uid="{00000000-0005-0000-0000-0000105F0000}"/>
    <cellStyle name="Note 53 3 6" xfId="20718" xr:uid="{00000000-0005-0000-0000-0000115F0000}"/>
    <cellStyle name="Note 53 3 7" xfId="29241" xr:uid="{00000000-0005-0000-0000-0000125F0000}"/>
    <cellStyle name="Note 53 3 8" xfId="38348" xr:uid="{00000000-0005-0000-0000-0000135F0000}"/>
    <cellStyle name="Note 53 4" xfId="5625" xr:uid="{00000000-0005-0000-0000-0000145F0000}"/>
    <cellStyle name="Note 53 4 10" xfId="38349" xr:uid="{00000000-0005-0000-0000-0000155F0000}"/>
    <cellStyle name="Note 53 4 2" xfId="5626" xr:uid="{00000000-0005-0000-0000-0000165F0000}"/>
    <cellStyle name="Note 53 4 2 2" xfId="5627" xr:uid="{00000000-0005-0000-0000-0000175F0000}"/>
    <cellStyle name="Note 53 4 2 2 2" xfId="5628" xr:uid="{00000000-0005-0000-0000-0000185F0000}"/>
    <cellStyle name="Note 53 4 2 2 2 2" xfId="5629" xr:uid="{00000000-0005-0000-0000-0000195F0000}"/>
    <cellStyle name="Note 53 4 2 2 2 2 2" xfId="14728" xr:uid="{00000000-0005-0000-0000-00001A5F0000}"/>
    <cellStyle name="Note 53 4 2 2 2 2 3" xfId="20587" xr:uid="{00000000-0005-0000-0000-00001B5F0000}"/>
    <cellStyle name="Note 53 4 2 2 2 2 4" xfId="29372" xr:uid="{00000000-0005-0000-0000-00001C5F0000}"/>
    <cellStyle name="Note 53 4 2 2 2 2 5" xfId="38350" xr:uid="{00000000-0005-0000-0000-00001D5F0000}"/>
    <cellStyle name="Note 53 4 2 2 2 3" xfId="5630" xr:uid="{00000000-0005-0000-0000-00001E5F0000}"/>
    <cellStyle name="Note 53 4 2 2 2 3 2" xfId="14729" xr:uid="{00000000-0005-0000-0000-00001F5F0000}"/>
    <cellStyle name="Note 53 4 2 2 2 3 3" xfId="20586" xr:uid="{00000000-0005-0000-0000-0000205F0000}"/>
    <cellStyle name="Note 53 4 2 2 2 3 4" xfId="29373" xr:uid="{00000000-0005-0000-0000-0000215F0000}"/>
    <cellStyle name="Note 53 4 2 2 2 3 5" xfId="38351" xr:uid="{00000000-0005-0000-0000-0000225F0000}"/>
    <cellStyle name="Note 53 4 2 2 2 4" xfId="14727" xr:uid="{00000000-0005-0000-0000-0000235F0000}"/>
    <cellStyle name="Note 53 4 2 2 2 4 2" xfId="38352" xr:uid="{00000000-0005-0000-0000-0000245F0000}"/>
    <cellStyle name="Note 53 4 2 2 2 5" xfId="20588" xr:uid="{00000000-0005-0000-0000-0000255F0000}"/>
    <cellStyle name="Note 53 4 2 2 2 6" xfId="29371" xr:uid="{00000000-0005-0000-0000-0000265F0000}"/>
    <cellStyle name="Note 53 4 2 2 2 7" xfId="38353" xr:uid="{00000000-0005-0000-0000-0000275F0000}"/>
    <cellStyle name="Note 53 4 2 2 3" xfId="5631" xr:uid="{00000000-0005-0000-0000-0000285F0000}"/>
    <cellStyle name="Note 53 4 2 2 3 2" xfId="5632" xr:uid="{00000000-0005-0000-0000-0000295F0000}"/>
    <cellStyle name="Note 53 4 2 2 3 2 2" xfId="14731" xr:uid="{00000000-0005-0000-0000-00002A5F0000}"/>
    <cellStyle name="Note 53 4 2 2 3 2 3" xfId="20584" xr:uid="{00000000-0005-0000-0000-00002B5F0000}"/>
    <cellStyle name="Note 53 4 2 2 3 2 4" xfId="29375" xr:uid="{00000000-0005-0000-0000-00002C5F0000}"/>
    <cellStyle name="Note 53 4 2 2 3 2 5" xfId="38354" xr:uid="{00000000-0005-0000-0000-00002D5F0000}"/>
    <cellStyle name="Note 53 4 2 2 3 3" xfId="14730" xr:uid="{00000000-0005-0000-0000-00002E5F0000}"/>
    <cellStyle name="Note 53 4 2 2 3 4" xfId="20585" xr:uid="{00000000-0005-0000-0000-00002F5F0000}"/>
    <cellStyle name="Note 53 4 2 2 3 5" xfId="29374" xr:uid="{00000000-0005-0000-0000-0000305F0000}"/>
    <cellStyle name="Note 53 4 2 2 3 6" xfId="38355" xr:uid="{00000000-0005-0000-0000-0000315F0000}"/>
    <cellStyle name="Note 53 4 2 2 4" xfId="5633" xr:uid="{00000000-0005-0000-0000-0000325F0000}"/>
    <cellStyle name="Note 53 4 2 2 4 2" xfId="14732" xr:uid="{00000000-0005-0000-0000-0000335F0000}"/>
    <cellStyle name="Note 53 4 2 2 4 3" xfId="20583" xr:uid="{00000000-0005-0000-0000-0000345F0000}"/>
    <cellStyle name="Note 53 4 2 2 4 4" xfId="29376" xr:uid="{00000000-0005-0000-0000-0000355F0000}"/>
    <cellStyle name="Note 53 4 2 2 4 5" xfId="38356" xr:uid="{00000000-0005-0000-0000-0000365F0000}"/>
    <cellStyle name="Note 53 4 2 2 5" xfId="14726" xr:uid="{00000000-0005-0000-0000-0000375F0000}"/>
    <cellStyle name="Note 53 4 2 2 5 2" xfId="38357" xr:uid="{00000000-0005-0000-0000-0000385F0000}"/>
    <cellStyle name="Note 53 4 2 2 6" xfId="20589" xr:uid="{00000000-0005-0000-0000-0000395F0000}"/>
    <cellStyle name="Note 53 4 2 2 7" xfId="29370" xr:uid="{00000000-0005-0000-0000-00003A5F0000}"/>
    <cellStyle name="Note 53 4 2 2 8" xfId="38358" xr:uid="{00000000-0005-0000-0000-00003B5F0000}"/>
    <cellStyle name="Note 53 4 2 3" xfId="5634" xr:uid="{00000000-0005-0000-0000-00003C5F0000}"/>
    <cellStyle name="Note 53 4 2 3 2" xfId="5635" xr:uid="{00000000-0005-0000-0000-00003D5F0000}"/>
    <cellStyle name="Note 53 4 2 3 2 2" xfId="14734" xr:uid="{00000000-0005-0000-0000-00003E5F0000}"/>
    <cellStyle name="Note 53 4 2 3 2 3" xfId="20581" xr:uid="{00000000-0005-0000-0000-00003F5F0000}"/>
    <cellStyle name="Note 53 4 2 3 2 4" xfId="29378" xr:uid="{00000000-0005-0000-0000-0000405F0000}"/>
    <cellStyle name="Note 53 4 2 3 2 5" xfId="38359" xr:uid="{00000000-0005-0000-0000-0000415F0000}"/>
    <cellStyle name="Note 53 4 2 3 3" xfId="5636" xr:uid="{00000000-0005-0000-0000-0000425F0000}"/>
    <cellStyle name="Note 53 4 2 3 3 2" xfId="14735" xr:uid="{00000000-0005-0000-0000-0000435F0000}"/>
    <cellStyle name="Note 53 4 2 3 3 3" xfId="20580" xr:uid="{00000000-0005-0000-0000-0000445F0000}"/>
    <cellStyle name="Note 53 4 2 3 3 4" xfId="29379" xr:uid="{00000000-0005-0000-0000-0000455F0000}"/>
    <cellStyle name="Note 53 4 2 3 3 5" xfId="38360" xr:uid="{00000000-0005-0000-0000-0000465F0000}"/>
    <cellStyle name="Note 53 4 2 3 4" xfId="14733" xr:uid="{00000000-0005-0000-0000-0000475F0000}"/>
    <cellStyle name="Note 53 4 2 3 4 2" xfId="38361" xr:uid="{00000000-0005-0000-0000-0000485F0000}"/>
    <cellStyle name="Note 53 4 2 3 5" xfId="20582" xr:uid="{00000000-0005-0000-0000-0000495F0000}"/>
    <cellStyle name="Note 53 4 2 3 6" xfId="29377" xr:uid="{00000000-0005-0000-0000-00004A5F0000}"/>
    <cellStyle name="Note 53 4 2 3 7" xfId="38362" xr:uid="{00000000-0005-0000-0000-00004B5F0000}"/>
    <cellStyle name="Note 53 4 2 4" xfId="5637" xr:uid="{00000000-0005-0000-0000-00004C5F0000}"/>
    <cellStyle name="Note 53 4 2 4 2" xfId="5638" xr:uid="{00000000-0005-0000-0000-00004D5F0000}"/>
    <cellStyle name="Note 53 4 2 4 2 2" xfId="14737" xr:uid="{00000000-0005-0000-0000-00004E5F0000}"/>
    <cellStyle name="Note 53 4 2 4 2 3" xfId="20578" xr:uid="{00000000-0005-0000-0000-00004F5F0000}"/>
    <cellStyle name="Note 53 4 2 4 2 4" xfId="29381" xr:uid="{00000000-0005-0000-0000-0000505F0000}"/>
    <cellStyle name="Note 53 4 2 4 2 5" xfId="38363" xr:uid="{00000000-0005-0000-0000-0000515F0000}"/>
    <cellStyle name="Note 53 4 2 4 3" xfId="5639" xr:uid="{00000000-0005-0000-0000-0000525F0000}"/>
    <cellStyle name="Note 53 4 2 4 3 2" xfId="14738" xr:uid="{00000000-0005-0000-0000-0000535F0000}"/>
    <cellStyle name="Note 53 4 2 4 3 3" xfId="20577" xr:uid="{00000000-0005-0000-0000-0000545F0000}"/>
    <cellStyle name="Note 53 4 2 4 3 4" xfId="29382" xr:uid="{00000000-0005-0000-0000-0000555F0000}"/>
    <cellStyle name="Note 53 4 2 4 3 5" xfId="38364" xr:uid="{00000000-0005-0000-0000-0000565F0000}"/>
    <cellStyle name="Note 53 4 2 4 4" xfId="14736" xr:uid="{00000000-0005-0000-0000-0000575F0000}"/>
    <cellStyle name="Note 53 4 2 4 5" xfId="20579" xr:uid="{00000000-0005-0000-0000-0000585F0000}"/>
    <cellStyle name="Note 53 4 2 4 6" xfId="29380" xr:uid="{00000000-0005-0000-0000-0000595F0000}"/>
    <cellStyle name="Note 53 4 2 4 7" xfId="38365" xr:uid="{00000000-0005-0000-0000-00005A5F0000}"/>
    <cellStyle name="Note 53 4 2 5" xfId="5640" xr:uid="{00000000-0005-0000-0000-00005B5F0000}"/>
    <cellStyle name="Note 53 4 2 5 2" xfId="14739" xr:uid="{00000000-0005-0000-0000-00005C5F0000}"/>
    <cellStyle name="Note 53 4 2 5 3" xfId="20576" xr:uid="{00000000-0005-0000-0000-00005D5F0000}"/>
    <cellStyle name="Note 53 4 2 5 4" xfId="29383" xr:uid="{00000000-0005-0000-0000-00005E5F0000}"/>
    <cellStyle name="Note 53 4 2 5 5" xfId="38366" xr:uid="{00000000-0005-0000-0000-00005F5F0000}"/>
    <cellStyle name="Note 53 4 2 6" xfId="14725" xr:uid="{00000000-0005-0000-0000-0000605F0000}"/>
    <cellStyle name="Note 53 4 2 6 2" xfId="38367" xr:uid="{00000000-0005-0000-0000-0000615F0000}"/>
    <cellStyle name="Note 53 4 2 7" xfId="20590" xr:uid="{00000000-0005-0000-0000-0000625F0000}"/>
    <cellStyle name="Note 53 4 2 8" xfId="29369" xr:uid="{00000000-0005-0000-0000-0000635F0000}"/>
    <cellStyle name="Note 53 4 2 9" xfId="38368" xr:uid="{00000000-0005-0000-0000-0000645F0000}"/>
    <cellStyle name="Note 53 4 3" xfId="5641" xr:uid="{00000000-0005-0000-0000-0000655F0000}"/>
    <cellStyle name="Note 53 4 3 2" xfId="5642" xr:uid="{00000000-0005-0000-0000-0000665F0000}"/>
    <cellStyle name="Note 53 4 3 2 2" xfId="5643" xr:uid="{00000000-0005-0000-0000-0000675F0000}"/>
    <cellStyle name="Note 53 4 3 2 2 2" xfId="5644" xr:uid="{00000000-0005-0000-0000-0000685F0000}"/>
    <cellStyle name="Note 53 4 3 2 2 2 2" xfId="14743" xr:uid="{00000000-0005-0000-0000-0000695F0000}"/>
    <cellStyle name="Note 53 4 3 2 2 2 3" xfId="20572" xr:uid="{00000000-0005-0000-0000-00006A5F0000}"/>
    <cellStyle name="Note 53 4 3 2 2 2 4" xfId="29387" xr:uid="{00000000-0005-0000-0000-00006B5F0000}"/>
    <cellStyle name="Note 53 4 3 2 2 2 5" xfId="38369" xr:uid="{00000000-0005-0000-0000-00006C5F0000}"/>
    <cellStyle name="Note 53 4 3 2 2 3" xfId="5645" xr:uid="{00000000-0005-0000-0000-00006D5F0000}"/>
    <cellStyle name="Note 53 4 3 2 2 3 2" xfId="14744" xr:uid="{00000000-0005-0000-0000-00006E5F0000}"/>
    <cellStyle name="Note 53 4 3 2 2 3 3" xfId="20571" xr:uid="{00000000-0005-0000-0000-00006F5F0000}"/>
    <cellStyle name="Note 53 4 3 2 2 3 4" xfId="29388" xr:uid="{00000000-0005-0000-0000-0000705F0000}"/>
    <cellStyle name="Note 53 4 3 2 2 3 5" xfId="38370" xr:uid="{00000000-0005-0000-0000-0000715F0000}"/>
    <cellStyle name="Note 53 4 3 2 2 4" xfId="14742" xr:uid="{00000000-0005-0000-0000-0000725F0000}"/>
    <cellStyle name="Note 53 4 3 2 2 4 2" xfId="38371" xr:uid="{00000000-0005-0000-0000-0000735F0000}"/>
    <cellStyle name="Note 53 4 3 2 2 5" xfId="20573" xr:uid="{00000000-0005-0000-0000-0000745F0000}"/>
    <cellStyle name="Note 53 4 3 2 2 6" xfId="29386" xr:uid="{00000000-0005-0000-0000-0000755F0000}"/>
    <cellStyle name="Note 53 4 3 2 2 7" xfId="38372" xr:uid="{00000000-0005-0000-0000-0000765F0000}"/>
    <cellStyle name="Note 53 4 3 2 3" xfId="5646" xr:uid="{00000000-0005-0000-0000-0000775F0000}"/>
    <cellStyle name="Note 53 4 3 2 3 2" xfId="5647" xr:uid="{00000000-0005-0000-0000-0000785F0000}"/>
    <cellStyle name="Note 53 4 3 2 3 2 2" xfId="14746" xr:uid="{00000000-0005-0000-0000-0000795F0000}"/>
    <cellStyle name="Note 53 4 3 2 3 2 3" xfId="20569" xr:uid="{00000000-0005-0000-0000-00007A5F0000}"/>
    <cellStyle name="Note 53 4 3 2 3 2 4" xfId="29390" xr:uid="{00000000-0005-0000-0000-00007B5F0000}"/>
    <cellStyle name="Note 53 4 3 2 3 2 5" xfId="38373" xr:uid="{00000000-0005-0000-0000-00007C5F0000}"/>
    <cellStyle name="Note 53 4 3 2 3 3" xfId="14745" xr:uid="{00000000-0005-0000-0000-00007D5F0000}"/>
    <cellStyle name="Note 53 4 3 2 3 4" xfId="20570" xr:uid="{00000000-0005-0000-0000-00007E5F0000}"/>
    <cellStyle name="Note 53 4 3 2 3 5" xfId="29389" xr:uid="{00000000-0005-0000-0000-00007F5F0000}"/>
    <cellStyle name="Note 53 4 3 2 3 6" xfId="38374" xr:uid="{00000000-0005-0000-0000-0000805F0000}"/>
    <cellStyle name="Note 53 4 3 2 4" xfId="5648" xr:uid="{00000000-0005-0000-0000-0000815F0000}"/>
    <cellStyle name="Note 53 4 3 2 4 2" xfId="14747" xr:uid="{00000000-0005-0000-0000-0000825F0000}"/>
    <cellStyle name="Note 53 4 3 2 4 3" xfId="20568" xr:uid="{00000000-0005-0000-0000-0000835F0000}"/>
    <cellStyle name="Note 53 4 3 2 4 4" xfId="29391" xr:uid="{00000000-0005-0000-0000-0000845F0000}"/>
    <cellStyle name="Note 53 4 3 2 4 5" xfId="38375" xr:uid="{00000000-0005-0000-0000-0000855F0000}"/>
    <cellStyle name="Note 53 4 3 2 5" xfId="14741" xr:uid="{00000000-0005-0000-0000-0000865F0000}"/>
    <cellStyle name="Note 53 4 3 2 5 2" xfId="38376" xr:uid="{00000000-0005-0000-0000-0000875F0000}"/>
    <cellStyle name="Note 53 4 3 2 6" xfId="20574" xr:uid="{00000000-0005-0000-0000-0000885F0000}"/>
    <cellStyle name="Note 53 4 3 2 7" xfId="29385" xr:uid="{00000000-0005-0000-0000-0000895F0000}"/>
    <cellStyle name="Note 53 4 3 2 8" xfId="38377" xr:uid="{00000000-0005-0000-0000-00008A5F0000}"/>
    <cellStyle name="Note 53 4 3 3" xfId="5649" xr:uid="{00000000-0005-0000-0000-00008B5F0000}"/>
    <cellStyle name="Note 53 4 3 3 2" xfId="5650" xr:uid="{00000000-0005-0000-0000-00008C5F0000}"/>
    <cellStyle name="Note 53 4 3 3 2 2" xfId="14749" xr:uid="{00000000-0005-0000-0000-00008D5F0000}"/>
    <cellStyle name="Note 53 4 3 3 2 3" xfId="20566" xr:uid="{00000000-0005-0000-0000-00008E5F0000}"/>
    <cellStyle name="Note 53 4 3 3 2 4" xfId="29393" xr:uid="{00000000-0005-0000-0000-00008F5F0000}"/>
    <cellStyle name="Note 53 4 3 3 2 5" xfId="38378" xr:uid="{00000000-0005-0000-0000-0000905F0000}"/>
    <cellStyle name="Note 53 4 3 3 3" xfId="5651" xr:uid="{00000000-0005-0000-0000-0000915F0000}"/>
    <cellStyle name="Note 53 4 3 3 3 2" xfId="14750" xr:uid="{00000000-0005-0000-0000-0000925F0000}"/>
    <cellStyle name="Note 53 4 3 3 3 3" xfId="20565" xr:uid="{00000000-0005-0000-0000-0000935F0000}"/>
    <cellStyle name="Note 53 4 3 3 3 4" xfId="29394" xr:uid="{00000000-0005-0000-0000-0000945F0000}"/>
    <cellStyle name="Note 53 4 3 3 3 5" xfId="38379" xr:uid="{00000000-0005-0000-0000-0000955F0000}"/>
    <cellStyle name="Note 53 4 3 3 4" xfId="14748" xr:uid="{00000000-0005-0000-0000-0000965F0000}"/>
    <cellStyle name="Note 53 4 3 3 4 2" xfId="38380" xr:uid="{00000000-0005-0000-0000-0000975F0000}"/>
    <cellStyle name="Note 53 4 3 3 5" xfId="20567" xr:uid="{00000000-0005-0000-0000-0000985F0000}"/>
    <cellStyle name="Note 53 4 3 3 6" xfId="29392" xr:uid="{00000000-0005-0000-0000-0000995F0000}"/>
    <cellStyle name="Note 53 4 3 3 7" xfId="38381" xr:uid="{00000000-0005-0000-0000-00009A5F0000}"/>
    <cellStyle name="Note 53 4 3 4" xfId="5652" xr:uid="{00000000-0005-0000-0000-00009B5F0000}"/>
    <cellStyle name="Note 53 4 3 4 2" xfId="5653" xr:uid="{00000000-0005-0000-0000-00009C5F0000}"/>
    <cellStyle name="Note 53 4 3 4 2 2" xfId="14752" xr:uid="{00000000-0005-0000-0000-00009D5F0000}"/>
    <cellStyle name="Note 53 4 3 4 2 3" xfId="20563" xr:uid="{00000000-0005-0000-0000-00009E5F0000}"/>
    <cellStyle name="Note 53 4 3 4 2 4" xfId="29396" xr:uid="{00000000-0005-0000-0000-00009F5F0000}"/>
    <cellStyle name="Note 53 4 3 4 2 5" xfId="38382" xr:uid="{00000000-0005-0000-0000-0000A05F0000}"/>
    <cellStyle name="Note 53 4 3 4 3" xfId="5654" xr:uid="{00000000-0005-0000-0000-0000A15F0000}"/>
    <cellStyle name="Note 53 4 3 4 3 2" xfId="14753" xr:uid="{00000000-0005-0000-0000-0000A25F0000}"/>
    <cellStyle name="Note 53 4 3 4 3 3" xfId="20562" xr:uid="{00000000-0005-0000-0000-0000A35F0000}"/>
    <cellStyle name="Note 53 4 3 4 3 4" xfId="29397" xr:uid="{00000000-0005-0000-0000-0000A45F0000}"/>
    <cellStyle name="Note 53 4 3 4 3 5" xfId="38383" xr:uid="{00000000-0005-0000-0000-0000A55F0000}"/>
    <cellStyle name="Note 53 4 3 4 4" xfId="14751" xr:uid="{00000000-0005-0000-0000-0000A65F0000}"/>
    <cellStyle name="Note 53 4 3 4 5" xfId="20564" xr:uid="{00000000-0005-0000-0000-0000A75F0000}"/>
    <cellStyle name="Note 53 4 3 4 6" xfId="29395" xr:uid="{00000000-0005-0000-0000-0000A85F0000}"/>
    <cellStyle name="Note 53 4 3 4 7" xfId="38384" xr:uid="{00000000-0005-0000-0000-0000A95F0000}"/>
    <cellStyle name="Note 53 4 3 5" xfId="5655" xr:uid="{00000000-0005-0000-0000-0000AA5F0000}"/>
    <cellStyle name="Note 53 4 3 5 2" xfId="14754" xr:uid="{00000000-0005-0000-0000-0000AB5F0000}"/>
    <cellStyle name="Note 53 4 3 5 3" xfId="20561" xr:uid="{00000000-0005-0000-0000-0000AC5F0000}"/>
    <cellStyle name="Note 53 4 3 5 4" xfId="29398" xr:uid="{00000000-0005-0000-0000-0000AD5F0000}"/>
    <cellStyle name="Note 53 4 3 5 5" xfId="38385" xr:uid="{00000000-0005-0000-0000-0000AE5F0000}"/>
    <cellStyle name="Note 53 4 3 6" xfId="14740" xr:uid="{00000000-0005-0000-0000-0000AF5F0000}"/>
    <cellStyle name="Note 53 4 3 6 2" xfId="38386" xr:uid="{00000000-0005-0000-0000-0000B05F0000}"/>
    <cellStyle name="Note 53 4 3 7" xfId="20575" xr:uid="{00000000-0005-0000-0000-0000B15F0000}"/>
    <cellStyle name="Note 53 4 3 8" xfId="29384" xr:uid="{00000000-0005-0000-0000-0000B25F0000}"/>
    <cellStyle name="Note 53 4 3 9" xfId="38387" xr:uid="{00000000-0005-0000-0000-0000B35F0000}"/>
    <cellStyle name="Note 53 4 4" xfId="5656" xr:uid="{00000000-0005-0000-0000-0000B45F0000}"/>
    <cellStyle name="Note 53 4 4 2" xfId="5657" xr:uid="{00000000-0005-0000-0000-0000B55F0000}"/>
    <cellStyle name="Note 53 4 4 2 2" xfId="5658" xr:uid="{00000000-0005-0000-0000-0000B65F0000}"/>
    <cellStyle name="Note 53 4 4 2 2 2" xfId="5659" xr:uid="{00000000-0005-0000-0000-0000B75F0000}"/>
    <cellStyle name="Note 53 4 4 2 2 2 2" xfId="14758" xr:uid="{00000000-0005-0000-0000-0000B85F0000}"/>
    <cellStyle name="Note 53 4 4 2 2 2 3" xfId="20557" xr:uid="{00000000-0005-0000-0000-0000B95F0000}"/>
    <cellStyle name="Note 53 4 4 2 2 2 4" xfId="29402" xr:uid="{00000000-0005-0000-0000-0000BA5F0000}"/>
    <cellStyle name="Note 53 4 4 2 2 2 5" xfId="38388" xr:uid="{00000000-0005-0000-0000-0000BB5F0000}"/>
    <cellStyle name="Note 53 4 4 2 2 3" xfId="5660" xr:uid="{00000000-0005-0000-0000-0000BC5F0000}"/>
    <cellStyle name="Note 53 4 4 2 2 3 2" xfId="14759" xr:uid="{00000000-0005-0000-0000-0000BD5F0000}"/>
    <cellStyle name="Note 53 4 4 2 2 3 3" xfId="20556" xr:uid="{00000000-0005-0000-0000-0000BE5F0000}"/>
    <cellStyle name="Note 53 4 4 2 2 3 4" xfId="29403" xr:uid="{00000000-0005-0000-0000-0000BF5F0000}"/>
    <cellStyle name="Note 53 4 4 2 2 3 5" xfId="38389" xr:uid="{00000000-0005-0000-0000-0000C05F0000}"/>
    <cellStyle name="Note 53 4 4 2 2 4" xfId="14757" xr:uid="{00000000-0005-0000-0000-0000C15F0000}"/>
    <cellStyle name="Note 53 4 4 2 2 5" xfId="20558" xr:uid="{00000000-0005-0000-0000-0000C25F0000}"/>
    <cellStyle name="Note 53 4 4 2 2 6" xfId="29401" xr:uid="{00000000-0005-0000-0000-0000C35F0000}"/>
    <cellStyle name="Note 53 4 4 2 2 7" xfId="38390" xr:uid="{00000000-0005-0000-0000-0000C45F0000}"/>
    <cellStyle name="Note 53 4 4 2 3" xfId="5661" xr:uid="{00000000-0005-0000-0000-0000C55F0000}"/>
    <cellStyle name="Note 53 4 4 2 3 2" xfId="14760" xr:uid="{00000000-0005-0000-0000-0000C65F0000}"/>
    <cellStyle name="Note 53 4 4 2 3 3" xfId="20555" xr:uid="{00000000-0005-0000-0000-0000C75F0000}"/>
    <cellStyle name="Note 53 4 4 2 3 4" xfId="29404" xr:uid="{00000000-0005-0000-0000-0000C85F0000}"/>
    <cellStyle name="Note 53 4 4 2 3 5" xfId="38391" xr:uid="{00000000-0005-0000-0000-0000C95F0000}"/>
    <cellStyle name="Note 53 4 4 2 4" xfId="5662" xr:uid="{00000000-0005-0000-0000-0000CA5F0000}"/>
    <cellStyle name="Note 53 4 4 2 4 2" xfId="14761" xr:uid="{00000000-0005-0000-0000-0000CB5F0000}"/>
    <cellStyle name="Note 53 4 4 2 4 3" xfId="20554" xr:uid="{00000000-0005-0000-0000-0000CC5F0000}"/>
    <cellStyle name="Note 53 4 4 2 4 4" xfId="29405" xr:uid="{00000000-0005-0000-0000-0000CD5F0000}"/>
    <cellStyle name="Note 53 4 4 2 4 5" xfId="38392" xr:uid="{00000000-0005-0000-0000-0000CE5F0000}"/>
    <cellStyle name="Note 53 4 4 2 5" xfId="14756" xr:uid="{00000000-0005-0000-0000-0000CF5F0000}"/>
    <cellStyle name="Note 53 4 4 2 5 2" xfId="38393" xr:uid="{00000000-0005-0000-0000-0000D05F0000}"/>
    <cellStyle name="Note 53 4 4 2 6" xfId="20559" xr:uid="{00000000-0005-0000-0000-0000D15F0000}"/>
    <cellStyle name="Note 53 4 4 2 7" xfId="29400" xr:uid="{00000000-0005-0000-0000-0000D25F0000}"/>
    <cellStyle name="Note 53 4 4 2 8" xfId="38394" xr:uid="{00000000-0005-0000-0000-0000D35F0000}"/>
    <cellStyle name="Note 53 4 4 3" xfId="5663" xr:uid="{00000000-0005-0000-0000-0000D45F0000}"/>
    <cellStyle name="Note 53 4 4 3 2" xfId="5664" xr:uid="{00000000-0005-0000-0000-0000D55F0000}"/>
    <cellStyle name="Note 53 4 4 3 2 2" xfId="14763" xr:uid="{00000000-0005-0000-0000-0000D65F0000}"/>
    <cellStyle name="Note 53 4 4 3 2 3" xfId="20552" xr:uid="{00000000-0005-0000-0000-0000D75F0000}"/>
    <cellStyle name="Note 53 4 4 3 2 4" xfId="29407" xr:uid="{00000000-0005-0000-0000-0000D85F0000}"/>
    <cellStyle name="Note 53 4 4 3 2 5" xfId="38395" xr:uid="{00000000-0005-0000-0000-0000D95F0000}"/>
    <cellStyle name="Note 53 4 4 3 3" xfId="5665" xr:uid="{00000000-0005-0000-0000-0000DA5F0000}"/>
    <cellStyle name="Note 53 4 4 3 3 2" xfId="14764" xr:uid="{00000000-0005-0000-0000-0000DB5F0000}"/>
    <cellStyle name="Note 53 4 4 3 3 3" xfId="20551" xr:uid="{00000000-0005-0000-0000-0000DC5F0000}"/>
    <cellStyle name="Note 53 4 4 3 3 4" xfId="29408" xr:uid="{00000000-0005-0000-0000-0000DD5F0000}"/>
    <cellStyle name="Note 53 4 4 3 3 5" xfId="38396" xr:uid="{00000000-0005-0000-0000-0000DE5F0000}"/>
    <cellStyle name="Note 53 4 4 3 4" xfId="14762" xr:uid="{00000000-0005-0000-0000-0000DF5F0000}"/>
    <cellStyle name="Note 53 4 4 3 5" xfId="20553" xr:uid="{00000000-0005-0000-0000-0000E05F0000}"/>
    <cellStyle name="Note 53 4 4 3 6" xfId="29406" xr:uid="{00000000-0005-0000-0000-0000E15F0000}"/>
    <cellStyle name="Note 53 4 4 3 7" xfId="38397" xr:uid="{00000000-0005-0000-0000-0000E25F0000}"/>
    <cellStyle name="Note 53 4 4 4" xfId="5666" xr:uid="{00000000-0005-0000-0000-0000E35F0000}"/>
    <cellStyle name="Note 53 4 4 4 2" xfId="14765" xr:uid="{00000000-0005-0000-0000-0000E45F0000}"/>
    <cellStyle name="Note 53 4 4 4 3" xfId="20550" xr:uid="{00000000-0005-0000-0000-0000E55F0000}"/>
    <cellStyle name="Note 53 4 4 4 4" xfId="29409" xr:uid="{00000000-0005-0000-0000-0000E65F0000}"/>
    <cellStyle name="Note 53 4 4 4 5" xfId="38398" xr:uid="{00000000-0005-0000-0000-0000E75F0000}"/>
    <cellStyle name="Note 53 4 4 5" xfId="5667" xr:uid="{00000000-0005-0000-0000-0000E85F0000}"/>
    <cellStyle name="Note 53 4 4 5 2" xfId="14766" xr:uid="{00000000-0005-0000-0000-0000E95F0000}"/>
    <cellStyle name="Note 53 4 4 5 3" xfId="20549" xr:uid="{00000000-0005-0000-0000-0000EA5F0000}"/>
    <cellStyle name="Note 53 4 4 5 4" xfId="29410" xr:uid="{00000000-0005-0000-0000-0000EB5F0000}"/>
    <cellStyle name="Note 53 4 4 5 5" xfId="38399" xr:uid="{00000000-0005-0000-0000-0000EC5F0000}"/>
    <cellStyle name="Note 53 4 4 6" xfId="14755" xr:uid="{00000000-0005-0000-0000-0000ED5F0000}"/>
    <cellStyle name="Note 53 4 4 6 2" xfId="38400" xr:uid="{00000000-0005-0000-0000-0000EE5F0000}"/>
    <cellStyle name="Note 53 4 4 7" xfId="20560" xr:uid="{00000000-0005-0000-0000-0000EF5F0000}"/>
    <cellStyle name="Note 53 4 4 8" xfId="29399" xr:uid="{00000000-0005-0000-0000-0000F05F0000}"/>
    <cellStyle name="Note 53 4 4 9" xfId="38401" xr:uid="{00000000-0005-0000-0000-0000F15F0000}"/>
    <cellStyle name="Note 53 4 5" xfId="5668" xr:uid="{00000000-0005-0000-0000-0000F25F0000}"/>
    <cellStyle name="Note 53 4 5 2" xfId="5669" xr:uid="{00000000-0005-0000-0000-0000F35F0000}"/>
    <cellStyle name="Note 53 4 5 2 2" xfId="5670" xr:uid="{00000000-0005-0000-0000-0000F45F0000}"/>
    <cellStyle name="Note 53 4 5 2 2 2" xfId="5671" xr:uid="{00000000-0005-0000-0000-0000F55F0000}"/>
    <cellStyle name="Note 53 4 5 2 2 2 2" xfId="14770" xr:uid="{00000000-0005-0000-0000-0000F65F0000}"/>
    <cellStyle name="Note 53 4 5 2 2 2 3" xfId="20545" xr:uid="{00000000-0005-0000-0000-0000F75F0000}"/>
    <cellStyle name="Note 53 4 5 2 2 2 4" xfId="29414" xr:uid="{00000000-0005-0000-0000-0000F85F0000}"/>
    <cellStyle name="Note 53 4 5 2 2 2 5" xfId="38402" xr:uid="{00000000-0005-0000-0000-0000F95F0000}"/>
    <cellStyle name="Note 53 4 5 2 2 3" xfId="5672" xr:uid="{00000000-0005-0000-0000-0000FA5F0000}"/>
    <cellStyle name="Note 53 4 5 2 2 3 2" xfId="14771" xr:uid="{00000000-0005-0000-0000-0000FB5F0000}"/>
    <cellStyle name="Note 53 4 5 2 2 3 3" xfId="20544" xr:uid="{00000000-0005-0000-0000-0000FC5F0000}"/>
    <cellStyle name="Note 53 4 5 2 2 3 4" xfId="29415" xr:uid="{00000000-0005-0000-0000-0000FD5F0000}"/>
    <cellStyle name="Note 53 4 5 2 2 3 5" xfId="38403" xr:uid="{00000000-0005-0000-0000-0000FE5F0000}"/>
    <cellStyle name="Note 53 4 5 2 2 4" xfId="14769" xr:uid="{00000000-0005-0000-0000-0000FF5F0000}"/>
    <cellStyle name="Note 53 4 5 2 2 5" xfId="20546" xr:uid="{00000000-0005-0000-0000-000000600000}"/>
    <cellStyle name="Note 53 4 5 2 2 6" xfId="29413" xr:uid="{00000000-0005-0000-0000-000001600000}"/>
    <cellStyle name="Note 53 4 5 2 2 7" xfId="38404" xr:uid="{00000000-0005-0000-0000-000002600000}"/>
    <cellStyle name="Note 53 4 5 2 3" xfId="5673" xr:uid="{00000000-0005-0000-0000-000003600000}"/>
    <cellStyle name="Note 53 4 5 2 3 2" xfId="14772" xr:uid="{00000000-0005-0000-0000-000004600000}"/>
    <cellStyle name="Note 53 4 5 2 3 3" xfId="20543" xr:uid="{00000000-0005-0000-0000-000005600000}"/>
    <cellStyle name="Note 53 4 5 2 3 4" xfId="29416" xr:uid="{00000000-0005-0000-0000-000006600000}"/>
    <cellStyle name="Note 53 4 5 2 3 5" xfId="38405" xr:uid="{00000000-0005-0000-0000-000007600000}"/>
    <cellStyle name="Note 53 4 5 2 4" xfId="5674" xr:uid="{00000000-0005-0000-0000-000008600000}"/>
    <cellStyle name="Note 53 4 5 2 4 2" xfId="14773" xr:uid="{00000000-0005-0000-0000-000009600000}"/>
    <cellStyle name="Note 53 4 5 2 4 3" xfId="20542" xr:uid="{00000000-0005-0000-0000-00000A600000}"/>
    <cellStyle name="Note 53 4 5 2 4 4" xfId="29417" xr:uid="{00000000-0005-0000-0000-00000B600000}"/>
    <cellStyle name="Note 53 4 5 2 4 5" xfId="38406" xr:uid="{00000000-0005-0000-0000-00000C600000}"/>
    <cellStyle name="Note 53 4 5 2 5" xfId="14768" xr:uid="{00000000-0005-0000-0000-00000D600000}"/>
    <cellStyle name="Note 53 4 5 2 5 2" xfId="38407" xr:uid="{00000000-0005-0000-0000-00000E600000}"/>
    <cellStyle name="Note 53 4 5 2 6" xfId="20547" xr:uid="{00000000-0005-0000-0000-00000F600000}"/>
    <cellStyle name="Note 53 4 5 2 7" xfId="29412" xr:uid="{00000000-0005-0000-0000-000010600000}"/>
    <cellStyle name="Note 53 4 5 2 8" xfId="38408" xr:uid="{00000000-0005-0000-0000-000011600000}"/>
    <cellStyle name="Note 53 4 5 3" xfId="5675" xr:uid="{00000000-0005-0000-0000-000012600000}"/>
    <cellStyle name="Note 53 4 5 3 2" xfId="5676" xr:uid="{00000000-0005-0000-0000-000013600000}"/>
    <cellStyle name="Note 53 4 5 3 2 2" xfId="14775" xr:uid="{00000000-0005-0000-0000-000014600000}"/>
    <cellStyle name="Note 53 4 5 3 2 3" xfId="20540" xr:uid="{00000000-0005-0000-0000-000015600000}"/>
    <cellStyle name="Note 53 4 5 3 2 4" xfId="29419" xr:uid="{00000000-0005-0000-0000-000016600000}"/>
    <cellStyle name="Note 53 4 5 3 2 5" xfId="38409" xr:uid="{00000000-0005-0000-0000-000017600000}"/>
    <cellStyle name="Note 53 4 5 3 3" xfId="5677" xr:uid="{00000000-0005-0000-0000-000018600000}"/>
    <cellStyle name="Note 53 4 5 3 3 2" xfId="14776" xr:uid="{00000000-0005-0000-0000-000019600000}"/>
    <cellStyle name="Note 53 4 5 3 3 3" xfId="20539" xr:uid="{00000000-0005-0000-0000-00001A600000}"/>
    <cellStyle name="Note 53 4 5 3 3 4" xfId="29420" xr:uid="{00000000-0005-0000-0000-00001B600000}"/>
    <cellStyle name="Note 53 4 5 3 3 5" xfId="38410" xr:uid="{00000000-0005-0000-0000-00001C600000}"/>
    <cellStyle name="Note 53 4 5 3 4" xfId="14774" xr:uid="{00000000-0005-0000-0000-00001D600000}"/>
    <cellStyle name="Note 53 4 5 3 5" xfId="20541" xr:uid="{00000000-0005-0000-0000-00001E600000}"/>
    <cellStyle name="Note 53 4 5 3 6" xfId="29418" xr:uid="{00000000-0005-0000-0000-00001F600000}"/>
    <cellStyle name="Note 53 4 5 3 7" xfId="38411" xr:uid="{00000000-0005-0000-0000-000020600000}"/>
    <cellStyle name="Note 53 4 5 4" xfId="5678" xr:uid="{00000000-0005-0000-0000-000021600000}"/>
    <cellStyle name="Note 53 4 5 4 2" xfId="14777" xr:uid="{00000000-0005-0000-0000-000022600000}"/>
    <cellStyle name="Note 53 4 5 4 3" xfId="20538" xr:uid="{00000000-0005-0000-0000-000023600000}"/>
    <cellStyle name="Note 53 4 5 4 4" xfId="29421" xr:uid="{00000000-0005-0000-0000-000024600000}"/>
    <cellStyle name="Note 53 4 5 4 5" xfId="38412" xr:uid="{00000000-0005-0000-0000-000025600000}"/>
    <cellStyle name="Note 53 4 5 5" xfId="5679" xr:uid="{00000000-0005-0000-0000-000026600000}"/>
    <cellStyle name="Note 53 4 5 5 2" xfId="14778" xr:uid="{00000000-0005-0000-0000-000027600000}"/>
    <cellStyle name="Note 53 4 5 5 3" xfId="20537" xr:uid="{00000000-0005-0000-0000-000028600000}"/>
    <cellStyle name="Note 53 4 5 5 4" xfId="29422" xr:uid="{00000000-0005-0000-0000-000029600000}"/>
    <cellStyle name="Note 53 4 5 5 5" xfId="38413" xr:uid="{00000000-0005-0000-0000-00002A600000}"/>
    <cellStyle name="Note 53 4 5 6" xfId="14767" xr:uid="{00000000-0005-0000-0000-00002B600000}"/>
    <cellStyle name="Note 53 4 5 6 2" xfId="38414" xr:uid="{00000000-0005-0000-0000-00002C600000}"/>
    <cellStyle name="Note 53 4 5 7" xfId="20548" xr:uid="{00000000-0005-0000-0000-00002D600000}"/>
    <cellStyle name="Note 53 4 5 8" xfId="29411" xr:uid="{00000000-0005-0000-0000-00002E600000}"/>
    <cellStyle name="Note 53 4 5 9" xfId="38415" xr:uid="{00000000-0005-0000-0000-00002F600000}"/>
    <cellStyle name="Note 53 4 6" xfId="5680" xr:uid="{00000000-0005-0000-0000-000030600000}"/>
    <cellStyle name="Note 53 4 6 2" xfId="5681" xr:uid="{00000000-0005-0000-0000-000031600000}"/>
    <cellStyle name="Note 53 4 6 2 2" xfId="5682" xr:uid="{00000000-0005-0000-0000-000032600000}"/>
    <cellStyle name="Note 53 4 6 2 2 2" xfId="14781" xr:uid="{00000000-0005-0000-0000-000033600000}"/>
    <cellStyle name="Note 53 4 6 2 2 3" xfId="20534" xr:uid="{00000000-0005-0000-0000-000034600000}"/>
    <cellStyle name="Note 53 4 6 2 2 4" xfId="29425" xr:uid="{00000000-0005-0000-0000-000035600000}"/>
    <cellStyle name="Note 53 4 6 2 2 5" xfId="38416" xr:uid="{00000000-0005-0000-0000-000036600000}"/>
    <cellStyle name="Note 53 4 6 2 3" xfId="5683" xr:uid="{00000000-0005-0000-0000-000037600000}"/>
    <cellStyle name="Note 53 4 6 2 3 2" xfId="14782" xr:uid="{00000000-0005-0000-0000-000038600000}"/>
    <cellStyle name="Note 53 4 6 2 3 3" xfId="20533" xr:uid="{00000000-0005-0000-0000-000039600000}"/>
    <cellStyle name="Note 53 4 6 2 3 4" xfId="29426" xr:uid="{00000000-0005-0000-0000-00003A600000}"/>
    <cellStyle name="Note 53 4 6 2 3 5" xfId="38417" xr:uid="{00000000-0005-0000-0000-00003B600000}"/>
    <cellStyle name="Note 53 4 6 2 4" xfId="14780" xr:uid="{00000000-0005-0000-0000-00003C600000}"/>
    <cellStyle name="Note 53 4 6 2 4 2" xfId="38418" xr:uid="{00000000-0005-0000-0000-00003D600000}"/>
    <cellStyle name="Note 53 4 6 2 5" xfId="20535" xr:uid="{00000000-0005-0000-0000-00003E600000}"/>
    <cellStyle name="Note 53 4 6 2 6" xfId="29424" xr:uid="{00000000-0005-0000-0000-00003F600000}"/>
    <cellStyle name="Note 53 4 6 2 7" xfId="38419" xr:uid="{00000000-0005-0000-0000-000040600000}"/>
    <cellStyle name="Note 53 4 6 3" xfId="5684" xr:uid="{00000000-0005-0000-0000-000041600000}"/>
    <cellStyle name="Note 53 4 6 3 2" xfId="5685" xr:uid="{00000000-0005-0000-0000-000042600000}"/>
    <cellStyle name="Note 53 4 6 3 2 2" xfId="14784" xr:uid="{00000000-0005-0000-0000-000043600000}"/>
    <cellStyle name="Note 53 4 6 3 2 3" xfId="20531" xr:uid="{00000000-0005-0000-0000-000044600000}"/>
    <cellStyle name="Note 53 4 6 3 2 4" xfId="29428" xr:uid="{00000000-0005-0000-0000-000045600000}"/>
    <cellStyle name="Note 53 4 6 3 2 5" xfId="38420" xr:uid="{00000000-0005-0000-0000-000046600000}"/>
    <cellStyle name="Note 53 4 6 3 3" xfId="5686" xr:uid="{00000000-0005-0000-0000-000047600000}"/>
    <cellStyle name="Note 53 4 6 3 3 2" xfId="14785" xr:uid="{00000000-0005-0000-0000-000048600000}"/>
    <cellStyle name="Note 53 4 6 3 3 3" xfId="20530" xr:uid="{00000000-0005-0000-0000-000049600000}"/>
    <cellStyle name="Note 53 4 6 3 3 4" xfId="29429" xr:uid="{00000000-0005-0000-0000-00004A600000}"/>
    <cellStyle name="Note 53 4 6 3 3 5" xfId="38421" xr:uid="{00000000-0005-0000-0000-00004B600000}"/>
    <cellStyle name="Note 53 4 6 3 4" xfId="14783" xr:uid="{00000000-0005-0000-0000-00004C600000}"/>
    <cellStyle name="Note 53 4 6 3 5" xfId="20532" xr:uid="{00000000-0005-0000-0000-00004D600000}"/>
    <cellStyle name="Note 53 4 6 3 6" xfId="29427" xr:uid="{00000000-0005-0000-0000-00004E600000}"/>
    <cellStyle name="Note 53 4 6 3 7" xfId="38422" xr:uid="{00000000-0005-0000-0000-00004F600000}"/>
    <cellStyle name="Note 53 4 6 4" xfId="5687" xr:uid="{00000000-0005-0000-0000-000050600000}"/>
    <cellStyle name="Note 53 4 6 4 2" xfId="14786" xr:uid="{00000000-0005-0000-0000-000051600000}"/>
    <cellStyle name="Note 53 4 6 4 3" xfId="20529" xr:uid="{00000000-0005-0000-0000-000052600000}"/>
    <cellStyle name="Note 53 4 6 4 4" xfId="29430" xr:uid="{00000000-0005-0000-0000-000053600000}"/>
    <cellStyle name="Note 53 4 6 4 5" xfId="38423" xr:uid="{00000000-0005-0000-0000-000054600000}"/>
    <cellStyle name="Note 53 4 6 5" xfId="5688" xr:uid="{00000000-0005-0000-0000-000055600000}"/>
    <cellStyle name="Note 53 4 6 5 2" xfId="14787" xr:uid="{00000000-0005-0000-0000-000056600000}"/>
    <cellStyle name="Note 53 4 6 5 3" xfId="20528" xr:uid="{00000000-0005-0000-0000-000057600000}"/>
    <cellStyle name="Note 53 4 6 5 4" xfId="29431" xr:uid="{00000000-0005-0000-0000-000058600000}"/>
    <cellStyle name="Note 53 4 6 5 5" xfId="38424" xr:uid="{00000000-0005-0000-0000-000059600000}"/>
    <cellStyle name="Note 53 4 6 6" xfId="14779" xr:uid="{00000000-0005-0000-0000-00005A600000}"/>
    <cellStyle name="Note 53 4 6 6 2" xfId="38425" xr:uid="{00000000-0005-0000-0000-00005B600000}"/>
    <cellStyle name="Note 53 4 6 7" xfId="20536" xr:uid="{00000000-0005-0000-0000-00005C600000}"/>
    <cellStyle name="Note 53 4 6 8" xfId="29423" xr:uid="{00000000-0005-0000-0000-00005D600000}"/>
    <cellStyle name="Note 53 4 6 9" xfId="38426" xr:uid="{00000000-0005-0000-0000-00005E600000}"/>
    <cellStyle name="Note 53 4 7" xfId="14724" xr:uid="{00000000-0005-0000-0000-00005F600000}"/>
    <cellStyle name="Note 53 4 7 2" xfId="38427" xr:uid="{00000000-0005-0000-0000-000060600000}"/>
    <cellStyle name="Note 53 4 8" xfId="20591" xr:uid="{00000000-0005-0000-0000-000061600000}"/>
    <cellStyle name="Note 53 4 9" xfId="29368" xr:uid="{00000000-0005-0000-0000-000062600000}"/>
    <cellStyle name="Note 53 5" xfId="5689" xr:uid="{00000000-0005-0000-0000-000063600000}"/>
    <cellStyle name="Note 53 5 10" xfId="38428" xr:uid="{00000000-0005-0000-0000-000064600000}"/>
    <cellStyle name="Note 53 5 2" xfId="5690" xr:uid="{00000000-0005-0000-0000-000065600000}"/>
    <cellStyle name="Note 53 5 2 2" xfId="5691" xr:uid="{00000000-0005-0000-0000-000066600000}"/>
    <cellStyle name="Note 53 5 2 2 2" xfId="5692" xr:uid="{00000000-0005-0000-0000-000067600000}"/>
    <cellStyle name="Note 53 5 2 2 2 2" xfId="5693" xr:uid="{00000000-0005-0000-0000-000068600000}"/>
    <cellStyle name="Note 53 5 2 2 2 2 2" xfId="14792" xr:uid="{00000000-0005-0000-0000-000069600000}"/>
    <cellStyle name="Note 53 5 2 2 2 2 3" xfId="20523" xr:uid="{00000000-0005-0000-0000-00006A600000}"/>
    <cellStyle name="Note 53 5 2 2 2 2 4" xfId="29436" xr:uid="{00000000-0005-0000-0000-00006B600000}"/>
    <cellStyle name="Note 53 5 2 2 2 2 5" xfId="38429" xr:uid="{00000000-0005-0000-0000-00006C600000}"/>
    <cellStyle name="Note 53 5 2 2 2 3" xfId="5694" xr:uid="{00000000-0005-0000-0000-00006D600000}"/>
    <cellStyle name="Note 53 5 2 2 2 3 2" xfId="14793" xr:uid="{00000000-0005-0000-0000-00006E600000}"/>
    <cellStyle name="Note 53 5 2 2 2 3 3" xfId="20522" xr:uid="{00000000-0005-0000-0000-00006F600000}"/>
    <cellStyle name="Note 53 5 2 2 2 3 4" xfId="29437" xr:uid="{00000000-0005-0000-0000-000070600000}"/>
    <cellStyle name="Note 53 5 2 2 2 3 5" xfId="38430" xr:uid="{00000000-0005-0000-0000-000071600000}"/>
    <cellStyle name="Note 53 5 2 2 2 4" xfId="14791" xr:uid="{00000000-0005-0000-0000-000072600000}"/>
    <cellStyle name="Note 53 5 2 2 2 4 2" xfId="38431" xr:uid="{00000000-0005-0000-0000-000073600000}"/>
    <cellStyle name="Note 53 5 2 2 2 5" xfId="20524" xr:uid="{00000000-0005-0000-0000-000074600000}"/>
    <cellStyle name="Note 53 5 2 2 2 6" xfId="29435" xr:uid="{00000000-0005-0000-0000-000075600000}"/>
    <cellStyle name="Note 53 5 2 2 2 7" xfId="38432" xr:uid="{00000000-0005-0000-0000-000076600000}"/>
    <cellStyle name="Note 53 5 2 2 3" xfId="5695" xr:uid="{00000000-0005-0000-0000-000077600000}"/>
    <cellStyle name="Note 53 5 2 2 3 2" xfId="5696" xr:uid="{00000000-0005-0000-0000-000078600000}"/>
    <cellStyle name="Note 53 5 2 2 3 2 2" xfId="14795" xr:uid="{00000000-0005-0000-0000-000079600000}"/>
    <cellStyle name="Note 53 5 2 2 3 2 3" xfId="20520" xr:uid="{00000000-0005-0000-0000-00007A600000}"/>
    <cellStyle name="Note 53 5 2 2 3 2 4" xfId="29439" xr:uid="{00000000-0005-0000-0000-00007B600000}"/>
    <cellStyle name="Note 53 5 2 2 3 2 5" xfId="38433" xr:uid="{00000000-0005-0000-0000-00007C600000}"/>
    <cellStyle name="Note 53 5 2 2 3 3" xfId="14794" xr:uid="{00000000-0005-0000-0000-00007D600000}"/>
    <cellStyle name="Note 53 5 2 2 3 4" xfId="20521" xr:uid="{00000000-0005-0000-0000-00007E600000}"/>
    <cellStyle name="Note 53 5 2 2 3 5" xfId="29438" xr:uid="{00000000-0005-0000-0000-00007F600000}"/>
    <cellStyle name="Note 53 5 2 2 3 6" xfId="38434" xr:uid="{00000000-0005-0000-0000-000080600000}"/>
    <cellStyle name="Note 53 5 2 2 4" xfId="5697" xr:uid="{00000000-0005-0000-0000-000081600000}"/>
    <cellStyle name="Note 53 5 2 2 4 2" xfId="14796" xr:uid="{00000000-0005-0000-0000-000082600000}"/>
    <cellStyle name="Note 53 5 2 2 4 3" xfId="20519" xr:uid="{00000000-0005-0000-0000-000083600000}"/>
    <cellStyle name="Note 53 5 2 2 4 4" xfId="29440" xr:uid="{00000000-0005-0000-0000-000084600000}"/>
    <cellStyle name="Note 53 5 2 2 4 5" xfId="38435" xr:uid="{00000000-0005-0000-0000-000085600000}"/>
    <cellStyle name="Note 53 5 2 2 5" xfId="14790" xr:uid="{00000000-0005-0000-0000-000086600000}"/>
    <cellStyle name="Note 53 5 2 2 5 2" xfId="38436" xr:uid="{00000000-0005-0000-0000-000087600000}"/>
    <cellStyle name="Note 53 5 2 2 6" xfId="20525" xr:uid="{00000000-0005-0000-0000-000088600000}"/>
    <cellStyle name="Note 53 5 2 2 7" xfId="29434" xr:uid="{00000000-0005-0000-0000-000089600000}"/>
    <cellStyle name="Note 53 5 2 2 8" xfId="38437" xr:uid="{00000000-0005-0000-0000-00008A600000}"/>
    <cellStyle name="Note 53 5 2 3" xfId="5698" xr:uid="{00000000-0005-0000-0000-00008B600000}"/>
    <cellStyle name="Note 53 5 2 3 2" xfId="5699" xr:uid="{00000000-0005-0000-0000-00008C600000}"/>
    <cellStyle name="Note 53 5 2 3 2 2" xfId="14798" xr:uid="{00000000-0005-0000-0000-00008D600000}"/>
    <cellStyle name="Note 53 5 2 3 2 3" xfId="20517" xr:uid="{00000000-0005-0000-0000-00008E600000}"/>
    <cellStyle name="Note 53 5 2 3 2 4" xfId="29442" xr:uid="{00000000-0005-0000-0000-00008F600000}"/>
    <cellStyle name="Note 53 5 2 3 2 5" xfId="38438" xr:uid="{00000000-0005-0000-0000-000090600000}"/>
    <cellStyle name="Note 53 5 2 3 3" xfId="5700" xr:uid="{00000000-0005-0000-0000-000091600000}"/>
    <cellStyle name="Note 53 5 2 3 3 2" xfId="14799" xr:uid="{00000000-0005-0000-0000-000092600000}"/>
    <cellStyle name="Note 53 5 2 3 3 3" xfId="20516" xr:uid="{00000000-0005-0000-0000-000093600000}"/>
    <cellStyle name="Note 53 5 2 3 3 4" xfId="29443" xr:uid="{00000000-0005-0000-0000-000094600000}"/>
    <cellStyle name="Note 53 5 2 3 3 5" xfId="38439" xr:uid="{00000000-0005-0000-0000-000095600000}"/>
    <cellStyle name="Note 53 5 2 3 4" xfId="14797" xr:uid="{00000000-0005-0000-0000-000096600000}"/>
    <cellStyle name="Note 53 5 2 3 4 2" xfId="38440" xr:uid="{00000000-0005-0000-0000-000097600000}"/>
    <cellStyle name="Note 53 5 2 3 5" xfId="20518" xr:uid="{00000000-0005-0000-0000-000098600000}"/>
    <cellStyle name="Note 53 5 2 3 6" xfId="29441" xr:uid="{00000000-0005-0000-0000-000099600000}"/>
    <cellStyle name="Note 53 5 2 3 7" xfId="38441" xr:uid="{00000000-0005-0000-0000-00009A600000}"/>
    <cellStyle name="Note 53 5 2 4" xfId="5701" xr:uid="{00000000-0005-0000-0000-00009B600000}"/>
    <cellStyle name="Note 53 5 2 4 2" xfId="5702" xr:uid="{00000000-0005-0000-0000-00009C600000}"/>
    <cellStyle name="Note 53 5 2 4 2 2" xfId="14801" xr:uid="{00000000-0005-0000-0000-00009D600000}"/>
    <cellStyle name="Note 53 5 2 4 2 3" xfId="20514" xr:uid="{00000000-0005-0000-0000-00009E600000}"/>
    <cellStyle name="Note 53 5 2 4 2 4" xfId="29445" xr:uid="{00000000-0005-0000-0000-00009F600000}"/>
    <cellStyle name="Note 53 5 2 4 2 5" xfId="38442" xr:uid="{00000000-0005-0000-0000-0000A0600000}"/>
    <cellStyle name="Note 53 5 2 4 3" xfId="5703" xr:uid="{00000000-0005-0000-0000-0000A1600000}"/>
    <cellStyle name="Note 53 5 2 4 3 2" xfId="14802" xr:uid="{00000000-0005-0000-0000-0000A2600000}"/>
    <cellStyle name="Note 53 5 2 4 3 3" xfId="20513" xr:uid="{00000000-0005-0000-0000-0000A3600000}"/>
    <cellStyle name="Note 53 5 2 4 3 4" xfId="29446" xr:uid="{00000000-0005-0000-0000-0000A4600000}"/>
    <cellStyle name="Note 53 5 2 4 3 5" xfId="38443" xr:uid="{00000000-0005-0000-0000-0000A5600000}"/>
    <cellStyle name="Note 53 5 2 4 4" xfId="14800" xr:uid="{00000000-0005-0000-0000-0000A6600000}"/>
    <cellStyle name="Note 53 5 2 4 5" xfId="20515" xr:uid="{00000000-0005-0000-0000-0000A7600000}"/>
    <cellStyle name="Note 53 5 2 4 6" xfId="29444" xr:uid="{00000000-0005-0000-0000-0000A8600000}"/>
    <cellStyle name="Note 53 5 2 4 7" xfId="38444" xr:uid="{00000000-0005-0000-0000-0000A9600000}"/>
    <cellStyle name="Note 53 5 2 5" xfId="5704" xr:uid="{00000000-0005-0000-0000-0000AA600000}"/>
    <cellStyle name="Note 53 5 2 5 2" xfId="14803" xr:uid="{00000000-0005-0000-0000-0000AB600000}"/>
    <cellStyle name="Note 53 5 2 5 3" xfId="20512" xr:uid="{00000000-0005-0000-0000-0000AC600000}"/>
    <cellStyle name="Note 53 5 2 5 4" xfId="29447" xr:uid="{00000000-0005-0000-0000-0000AD600000}"/>
    <cellStyle name="Note 53 5 2 5 5" xfId="38445" xr:uid="{00000000-0005-0000-0000-0000AE600000}"/>
    <cellStyle name="Note 53 5 2 6" xfId="14789" xr:uid="{00000000-0005-0000-0000-0000AF600000}"/>
    <cellStyle name="Note 53 5 2 6 2" xfId="38446" xr:uid="{00000000-0005-0000-0000-0000B0600000}"/>
    <cellStyle name="Note 53 5 2 7" xfId="20526" xr:uid="{00000000-0005-0000-0000-0000B1600000}"/>
    <cellStyle name="Note 53 5 2 8" xfId="29433" xr:uid="{00000000-0005-0000-0000-0000B2600000}"/>
    <cellStyle name="Note 53 5 2 9" xfId="38447" xr:uid="{00000000-0005-0000-0000-0000B3600000}"/>
    <cellStyle name="Note 53 5 3" xfId="5705" xr:uid="{00000000-0005-0000-0000-0000B4600000}"/>
    <cellStyle name="Note 53 5 3 2" xfId="5706" xr:uid="{00000000-0005-0000-0000-0000B5600000}"/>
    <cellStyle name="Note 53 5 3 2 2" xfId="5707" xr:uid="{00000000-0005-0000-0000-0000B6600000}"/>
    <cellStyle name="Note 53 5 3 2 2 2" xfId="5708" xr:uid="{00000000-0005-0000-0000-0000B7600000}"/>
    <cellStyle name="Note 53 5 3 2 2 2 2" xfId="14807" xr:uid="{00000000-0005-0000-0000-0000B8600000}"/>
    <cellStyle name="Note 53 5 3 2 2 2 3" xfId="20508" xr:uid="{00000000-0005-0000-0000-0000B9600000}"/>
    <cellStyle name="Note 53 5 3 2 2 2 4" xfId="29451" xr:uid="{00000000-0005-0000-0000-0000BA600000}"/>
    <cellStyle name="Note 53 5 3 2 2 2 5" xfId="38448" xr:uid="{00000000-0005-0000-0000-0000BB600000}"/>
    <cellStyle name="Note 53 5 3 2 2 3" xfId="5709" xr:uid="{00000000-0005-0000-0000-0000BC600000}"/>
    <cellStyle name="Note 53 5 3 2 2 3 2" xfId="14808" xr:uid="{00000000-0005-0000-0000-0000BD600000}"/>
    <cellStyle name="Note 53 5 3 2 2 3 3" xfId="20507" xr:uid="{00000000-0005-0000-0000-0000BE600000}"/>
    <cellStyle name="Note 53 5 3 2 2 3 4" xfId="29452" xr:uid="{00000000-0005-0000-0000-0000BF600000}"/>
    <cellStyle name="Note 53 5 3 2 2 3 5" xfId="38449" xr:uid="{00000000-0005-0000-0000-0000C0600000}"/>
    <cellStyle name="Note 53 5 3 2 2 4" xfId="14806" xr:uid="{00000000-0005-0000-0000-0000C1600000}"/>
    <cellStyle name="Note 53 5 3 2 2 5" xfId="20509" xr:uid="{00000000-0005-0000-0000-0000C2600000}"/>
    <cellStyle name="Note 53 5 3 2 2 6" xfId="29450" xr:uid="{00000000-0005-0000-0000-0000C3600000}"/>
    <cellStyle name="Note 53 5 3 2 2 7" xfId="38450" xr:uid="{00000000-0005-0000-0000-0000C4600000}"/>
    <cellStyle name="Note 53 5 3 2 3" xfId="5710" xr:uid="{00000000-0005-0000-0000-0000C5600000}"/>
    <cellStyle name="Note 53 5 3 2 3 2" xfId="14809" xr:uid="{00000000-0005-0000-0000-0000C6600000}"/>
    <cellStyle name="Note 53 5 3 2 3 3" xfId="20506" xr:uid="{00000000-0005-0000-0000-0000C7600000}"/>
    <cellStyle name="Note 53 5 3 2 3 4" xfId="29453" xr:uid="{00000000-0005-0000-0000-0000C8600000}"/>
    <cellStyle name="Note 53 5 3 2 3 5" xfId="38451" xr:uid="{00000000-0005-0000-0000-0000C9600000}"/>
    <cellStyle name="Note 53 5 3 2 4" xfId="5711" xr:uid="{00000000-0005-0000-0000-0000CA600000}"/>
    <cellStyle name="Note 53 5 3 2 4 2" xfId="14810" xr:uid="{00000000-0005-0000-0000-0000CB600000}"/>
    <cellStyle name="Note 53 5 3 2 4 3" xfId="20505" xr:uid="{00000000-0005-0000-0000-0000CC600000}"/>
    <cellStyle name="Note 53 5 3 2 4 4" xfId="29454" xr:uid="{00000000-0005-0000-0000-0000CD600000}"/>
    <cellStyle name="Note 53 5 3 2 4 5" xfId="38452" xr:uid="{00000000-0005-0000-0000-0000CE600000}"/>
    <cellStyle name="Note 53 5 3 2 5" xfId="14805" xr:uid="{00000000-0005-0000-0000-0000CF600000}"/>
    <cellStyle name="Note 53 5 3 2 5 2" xfId="38453" xr:uid="{00000000-0005-0000-0000-0000D0600000}"/>
    <cellStyle name="Note 53 5 3 2 6" xfId="20510" xr:uid="{00000000-0005-0000-0000-0000D1600000}"/>
    <cellStyle name="Note 53 5 3 2 7" xfId="29449" xr:uid="{00000000-0005-0000-0000-0000D2600000}"/>
    <cellStyle name="Note 53 5 3 2 8" xfId="38454" xr:uid="{00000000-0005-0000-0000-0000D3600000}"/>
    <cellStyle name="Note 53 5 3 3" xfId="5712" xr:uid="{00000000-0005-0000-0000-0000D4600000}"/>
    <cellStyle name="Note 53 5 3 3 2" xfId="5713" xr:uid="{00000000-0005-0000-0000-0000D5600000}"/>
    <cellStyle name="Note 53 5 3 3 2 2" xfId="14812" xr:uid="{00000000-0005-0000-0000-0000D6600000}"/>
    <cellStyle name="Note 53 5 3 3 2 3" xfId="20503" xr:uid="{00000000-0005-0000-0000-0000D7600000}"/>
    <cellStyle name="Note 53 5 3 3 2 4" xfId="29456" xr:uid="{00000000-0005-0000-0000-0000D8600000}"/>
    <cellStyle name="Note 53 5 3 3 2 5" xfId="38455" xr:uid="{00000000-0005-0000-0000-0000D9600000}"/>
    <cellStyle name="Note 53 5 3 3 3" xfId="5714" xr:uid="{00000000-0005-0000-0000-0000DA600000}"/>
    <cellStyle name="Note 53 5 3 3 3 2" xfId="14813" xr:uid="{00000000-0005-0000-0000-0000DB600000}"/>
    <cellStyle name="Note 53 5 3 3 3 3" xfId="20502" xr:uid="{00000000-0005-0000-0000-0000DC600000}"/>
    <cellStyle name="Note 53 5 3 3 3 4" xfId="29457" xr:uid="{00000000-0005-0000-0000-0000DD600000}"/>
    <cellStyle name="Note 53 5 3 3 3 5" xfId="38456" xr:uid="{00000000-0005-0000-0000-0000DE600000}"/>
    <cellStyle name="Note 53 5 3 3 4" xfId="14811" xr:uid="{00000000-0005-0000-0000-0000DF600000}"/>
    <cellStyle name="Note 53 5 3 3 5" xfId="20504" xr:uid="{00000000-0005-0000-0000-0000E0600000}"/>
    <cellStyle name="Note 53 5 3 3 6" xfId="29455" xr:uid="{00000000-0005-0000-0000-0000E1600000}"/>
    <cellStyle name="Note 53 5 3 3 7" xfId="38457" xr:uid="{00000000-0005-0000-0000-0000E2600000}"/>
    <cellStyle name="Note 53 5 3 4" xfId="5715" xr:uid="{00000000-0005-0000-0000-0000E3600000}"/>
    <cellStyle name="Note 53 5 3 4 2" xfId="14814" xr:uid="{00000000-0005-0000-0000-0000E4600000}"/>
    <cellStyle name="Note 53 5 3 4 3" xfId="20501" xr:uid="{00000000-0005-0000-0000-0000E5600000}"/>
    <cellStyle name="Note 53 5 3 4 4" xfId="29458" xr:uid="{00000000-0005-0000-0000-0000E6600000}"/>
    <cellStyle name="Note 53 5 3 4 5" xfId="38458" xr:uid="{00000000-0005-0000-0000-0000E7600000}"/>
    <cellStyle name="Note 53 5 3 5" xfId="5716" xr:uid="{00000000-0005-0000-0000-0000E8600000}"/>
    <cellStyle name="Note 53 5 3 5 2" xfId="14815" xr:uid="{00000000-0005-0000-0000-0000E9600000}"/>
    <cellStyle name="Note 53 5 3 5 3" xfId="20500" xr:uid="{00000000-0005-0000-0000-0000EA600000}"/>
    <cellStyle name="Note 53 5 3 5 4" xfId="29459" xr:uid="{00000000-0005-0000-0000-0000EB600000}"/>
    <cellStyle name="Note 53 5 3 5 5" xfId="38459" xr:uid="{00000000-0005-0000-0000-0000EC600000}"/>
    <cellStyle name="Note 53 5 3 6" xfId="14804" xr:uid="{00000000-0005-0000-0000-0000ED600000}"/>
    <cellStyle name="Note 53 5 3 6 2" xfId="38460" xr:uid="{00000000-0005-0000-0000-0000EE600000}"/>
    <cellStyle name="Note 53 5 3 7" xfId="20511" xr:uid="{00000000-0005-0000-0000-0000EF600000}"/>
    <cellStyle name="Note 53 5 3 8" xfId="29448" xr:uid="{00000000-0005-0000-0000-0000F0600000}"/>
    <cellStyle name="Note 53 5 3 9" xfId="38461" xr:uid="{00000000-0005-0000-0000-0000F1600000}"/>
    <cellStyle name="Note 53 5 4" xfId="5717" xr:uid="{00000000-0005-0000-0000-0000F2600000}"/>
    <cellStyle name="Note 53 5 4 2" xfId="5718" xr:uid="{00000000-0005-0000-0000-0000F3600000}"/>
    <cellStyle name="Note 53 5 4 2 2" xfId="5719" xr:uid="{00000000-0005-0000-0000-0000F4600000}"/>
    <cellStyle name="Note 53 5 4 2 2 2" xfId="5720" xr:uid="{00000000-0005-0000-0000-0000F5600000}"/>
    <cellStyle name="Note 53 5 4 2 2 2 2" xfId="14819" xr:uid="{00000000-0005-0000-0000-0000F6600000}"/>
    <cellStyle name="Note 53 5 4 2 2 2 3" xfId="20496" xr:uid="{00000000-0005-0000-0000-0000F7600000}"/>
    <cellStyle name="Note 53 5 4 2 2 2 4" xfId="29463" xr:uid="{00000000-0005-0000-0000-0000F8600000}"/>
    <cellStyle name="Note 53 5 4 2 2 2 5" xfId="38462" xr:uid="{00000000-0005-0000-0000-0000F9600000}"/>
    <cellStyle name="Note 53 5 4 2 2 3" xfId="5721" xr:uid="{00000000-0005-0000-0000-0000FA600000}"/>
    <cellStyle name="Note 53 5 4 2 2 3 2" xfId="14820" xr:uid="{00000000-0005-0000-0000-0000FB600000}"/>
    <cellStyle name="Note 53 5 4 2 2 3 3" xfId="20495" xr:uid="{00000000-0005-0000-0000-0000FC600000}"/>
    <cellStyle name="Note 53 5 4 2 2 3 4" xfId="29464" xr:uid="{00000000-0005-0000-0000-0000FD600000}"/>
    <cellStyle name="Note 53 5 4 2 2 3 5" xfId="38463" xr:uid="{00000000-0005-0000-0000-0000FE600000}"/>
    <cellStyle name="Note 53 5 4 2 2 4" xfId="14818" xr:uid="{00000000-0005-0000-0000-0000FF600000}"/>
    <cellStyle name="Note 53 5 4 2 2 5" xfId="20497" xr:uid="{00000000-0005-0000-0000-000000610000}"/>
    <cellStyle name="Note 53 5 4 2 2 6" xfId="29462" xr:uid="{00000000-0005-0000-0000-000001610000}"/>
    <cellStyle name="Note 53 5 4 2 2 7" xfId="38464" xr:uid="{00000000-0005-0000-0000-000002610000}"/>
    <cellStyle name="Note 53 5 4 2 3" xfId="5722" xr:uid="{00000000-0005-0000-0000-000003610000}"/>
    <cellStyle name="Note 53 5 4 2 3 2" xfId="14821" xr:uid="{00000000-0005-0000-0000-000004610000}"/>
    <cellStyle name="Note 53 5 4 2 3 3" xfId="20494" xr:uid="{00000000-0005-0000-0000-000005610000}"/>
    <cellStyle name="Note 53 5 4 2 3 4" xfId="29465" xr:uid="{00000000-0005-0000-0000-000006610000}"/>
    <cellStyle name="Note 53 5 4 2 3 5" xfId="38465" xr:uid="{00000000-0005-0000-0000-000007610000}"/>
    <cellStyle name="Note 53 5 4 2 4" xfId="5723" xr:uid="{00000000-0005-0000-0000-000008610000}"/>
    <cellStyle name="Note 53 5 4 2 4 2" xfId="14822" xr:uid="{00000000-0005-0000-0000-000009610000}"/>
    <cellStyle name="Note 53 5 4 2 4 3" xfId="20493" xr:uid="{00000000-0005-0000-0000-00000A610000}"/>
    <cellStyle name="Note 53 5 4 2 4 4" xfId="29466" xr:uid="{00000000-0005-0000-0000-00000B610000}"/>
    <cellStyle name="Note 53 5 4 2 4 5" xfId="38466" xr:uid="{00000000-0005-0000-0000-00000C610000}"/>
    <cellStyle name="Note 53 5 4 2 5" xfId="14817" xr:uid="{00000000-0005-0000-0000-00000D610000}"/>
    <cellStyle name="Note 53 5 4 2 5 2" xfId="38467" xr:uid="{00000000-0005-0000-0000-00000E610000}"/>
    <cellStyle name="Note 53 5 4 2 6" xfId="20498" xr:uid="{00000000-0005-0000-0000-00000F610000}"/>
    <cellStyle name="Note 53 5 4 2 7" xfId="29461" xr:uid="{00000000-0005-0000-0000-000010610000}"/>
    <cellStyle name="Note 53 5 4 2 8" xfId="38468" xr:uid="{00000000-0005-0000-0000-000011610000}"/>
    <cellStyle name="Note 53 5 4 3" xfId="5724" xr:uid="{00000000-0005-0000-0000-000012610000}"/>
    <cellStyle name="Note 53 5 4 3 2" xfId="5725" xr:uid="{00000000-0005-0000-0000-000013610000}"/>
    <cellStyle name="Note 53 5 4 3 2 2" xfId="14824" xr:uid="{00000000-0005-0000-0000-000014610000}"/>
    <cellStyle name="Note 53 5 4 3 2 3" xfId="20491" xr:uid="{00000000-0005-0000-0000-000015610000}"/>
    <cellStyle name="Note 53 5 4 3 2 4" xfId="29468" xr:uid="{00000000-0005-0000-0000-000016610000}"/>
    <cellStyle name="Note 53 5 4 3 2 5" xfId="38469" xr:uid="{00000000-0005-0000-0000-000017610000}"/>
    <cellStyle name="Note 53 5 4 3 3" xfId="5726" xr:uid="{00000000-0005-0000-0000-000018610000}"/>
    <cellStyle name="Note 53 5 4 3 3 2" xfId="14825" xr:uid="{00000000-0005-0000-0000-000019610000}"/>
    <cellStyle name="Note 53 5 4 3 3 3" xfId="20490" xr:uid="{00000000-0005-0000-0000-00001A610000}"/>
    <cellStyle name="Note 53 5 4 3 3 4" xfId="29469" xr:uid="{00000000-0005-0000-0000-00001B610000}"/>
    <cellStyle name="Note 53 5 4 3 3 5" xfId="38470" xr:uid="{00000000-0005-0000-0000-00001C610000}"/>
    <cellStyle name="Note 53 5 4 3 4" xfId="14823" xr:uid="{00000000-0005-0000-0000-00001D610000}"/>
    <cellStyle name="Note 53 5 4 3 5" xfId="20492" xr:uid="{00000000-0005-0000-0000-00001E610000}"/>
    <cellStyle name="Note 53 5 4 3 6" xfId="29467" xr:uid="{00000000-0005-0000-0000-00001F610000}"/>
    <cellStyle name="Note 53 5 4 3 7" xfId="38471" xr:uid="{00000000-0005-0000-0000-000020610000}"/>
    <cellStyle name="Note 53 5 4 4" xfId="5727" xr:uid="{00000000-0005-0000-0000-000021610000}"/>
    <cellStyle name="Note 53 5 4 4 2" xfId="14826" xr:uid="{00000000-0005-0000-0000-000022610000}"/>
    <cellStyle name="Note 53 5 4 4 3" xfId="20489" xr:uid="{00000000-0005-0000-0000-000023610000}"/>
    <cellStyle name="Note 53 5 4 4 4" xfId="29470" xr:uid="{00000000-0005-0000-0000-000024610000}"/>
    <cellStyle name="Note 53 5 4 4 5" xfId="38472" xr:uid="{00000000-0005-0000-0000-000025610000}"/>
    <cellStyle name="Note 53 5 4 5" xfId="5728" xr:uid="{00000000-0005-0000-0000-000026610000}"/>
    <cellStyle name="Note 53 5 4 5 2" xfId="14827" xr:uid="{00000000-0005-0000-0000-000027610000}"/>
    <cellStyle name="Note 53 5 4 5 3" xfId="20488" xr:uid="{00000000-0005-0000-0000-000028610000}"/>
    <cellStyle name="Note 53 5 4 5 4" xfId="29471" xr:uid="{00000000-0005-0000-0000-000029610000}"/>
    <cellStyle name="Note 53 5 4 5 5" xfId="38473" xr:uid="{00000000-0005-0000-0000-00002A610000}"/>
    <cellStyle name="Note 53 5 4 6" xfId="14816" xr:uid="{00000000-0005-0000-0000-00002B610000}"/>
    <cellStyle name="Note 53 5 4 6 2" xfId="38474" xr:uid="{00000000-0005-0000-0000-00002C610000}"/>
    <cellStyle name="Note 53 5 4 7" xfId="20499" xr:uid="{00000000-0005-0000-0000-00002D610000}"/>
    <cellStyle name="Note 53 5 4 8" xfId="29460" xr:uid="{00000000-0005-0000-0000-00002E610000}"/>
    <cellStyle name="Note 53 5 4 9" xfId="38475" xr:uid="{00000000-0005-0000-0000-00002F610000}"/>
    <cellStyle name="Note 53 5 5" xfId="5729" xr:uid="{00000000-0005-0000-0000-000030610000}"/>
    <cellStyle name="Note 53 5 5 2" xfId="5730" xr:uid="{00000000-0005-0000-0000-000031610000}"/>
    <cellStyle name="Note 53 5 5 2 2" xfId="5731" xr:uid="{00000000-0005-0000-0000-000032610000}"/>
    <cellStyle name="Note 53 5 5 2 2 2" xfId="14830" xr:uid="{00000000-0005-0000-0000-000033610000}"/>
    <cellStyle name="Note 53 5 5 2 2 3" xfId="20485" xr:uid="{00000000-0005-0000-0000-000034610000}"/>
    <cellStyle name="Note 53 5 5 2 2 4" xfId="29474" xr:uid="{00000000-0005-0000-0000-000035610000}"/>
    <cellStyle name="Note 53 5 5 2 2 5" xfId="38476" xr:uid="{00000000-0005-0000-0000-000036610000}"/>
    <cellStyle name="Note 53 5 5 2 3" xfId="5732" xr:uid="{00000000-0005-0000-0000-000037610000}"/>
    <cellStyle name="Note 53 5 5 2 3 2" xfId="14831" xr:uid="{00000000-0005-0000-0000-000038610000}"/>
    <cellStyle name="Note 53 5 5 2 3 3" xfId="20484" xr:uid="{00000000-0005-0000-0000-000039610000}"/>
    <cellStyle name="Note 53 5 5 2 3 4" xfId="29475" xr:uid="{00000000-0005-0000-0000-00003A610000}"/>
    <cellStyle name="Note 53 5 5 2 3 5" xfId="38477" xr:uid="{00000000-0005-0000-0000-00003B610000}"/>
    <cellStyle name="Note 53 5 5 2 4" xfId="14829" xr:uid="{00000000-0005-0000-0000-00003C610000}"/>
    <cellStyle name="Note 53 5 5 2 4 2" xfId="38478" xr:uid="{00000000-0005-0000-0000-00003D610000}"/>
    <cellStyle name="Note 53 5 5 2 5" xfId="20486" xr:uid="{00000000-0005-0000-0000-00003E610000}"/>
    <cellStyle name="Note 53 5 5 2 6" xfId="29473" xr:uid="{00000000-0005-0000-0000-00003F610000}"/>
    <cellStyle name="Note 53 5 5 2 7" xfId="38479" xr:uid="{00000000-0005-0000-0000-000040610000}"/>
    <cellStyle name="Note 53 5 5 3" xfId="5733" xr:uid="{00000000-0005-0000-0000-000041610000}"/>
    <cellStyle name="Note 53 5 5 3 2" xfId="5734" xr:uid="{00000000-0005-0000-0000-000042610000}"/>
    <cellStyle name="Note 53 5 5 3 2 2" xfId="14833" xr:uid="{00000000-0005-0000-0000-000043610000}"/>
    <cellStyle name="Note 53 5 5 3 2 3" xfId="20482" xr:uid="{00000000-0005-0000-0000-000044610000}"/>
    <cellStyle name="Note 53 5 5 3 2 4" xfId="29477" xr:uid="{00000000-0005-0000-0000-000045610000}"/>
    <cellStyle name="Note 53 5 5 3 2 5" xfId="38480" xr:uid="{00000000-0005-0000-0000-000046610000}"/>
    <cellStyle name="Note 53 5 5 3 3" xfId="14832" xr:uid="{00000000-0005-0000-0000-000047610000}"/>
    <cellStyle name="Note 53 5 5 3 4" xfId="20483" xr:uid="{00000000-0005-0000-0000-000048610000}"/>
    <cellStyle name="Note 53 5 5 3 5" xfId="29476" xr:uid="{00000000-0005-0000-0000-000049610000}"/>
    <cellStyle name="Note 53 5 5 3 6" xfId="38481" xr:uid="{00000000-0005-0000-0000-00004A610000}"/>
    <cellStyle name="Note 53 5 5 4" xfId="5735" xr:uid="{00000000-0005-0000-0000-00004B610000}"/>
    <cellStyle name="Note 53 5 5 4 2" xfId="14834" xr:uid="{00000000-0005-0000-0000-00004C610000}"/>
    <cellStyle name="Note 53 5 5 4 3" xfId="20481" xr:uid="{00000000-0005-0000-0000-00004D610000}"/>
    <cellStyle name="Note 53 5 5 4 4" xfId="29478" xr:uid="{00000000-0005-0000-0000-00004E610000}"/>
    <cellStyle name="Note 53 5 5 4 5" xfId="38482" xr:uid="{00000000-0005-0000-0000-00004F610000}"/>
    <cellStyle name="Note 53 5 5 5" xfId="14828" xr:uid="{00000000-0005-0000-0000-000050610000}"/>
    <cellStyle name="Note 53 5 5 5 2" xfId="38483" xr:uid="{00000000-0005-0000-0000-000051610000}"/>
    <cellStyle name="Note 53 5 5 6" xfId="20487" xr:uid="{00000000-0005-0000-0000-000052610000}"/>
    <cellStyle name="Note 53 5 5 7" xfId="29472" xr:uid="{00000000-0005-0000-0000-000053610000}"/>
    <cellStyle name="Note 53 5 5 8" xfId="38484" xr:uid="{00000000-0005-0000-0000-000054610000}"/>
    <cellStyle name="Note 53 5 6" xfId="5736" xr:uid="{00000000-0005-0000-0000-000055610000}"/>
    <cellStyle name="Note 53 5 6 2" xfId="5737" xr:uid="{00000000-0005-0000-0000-000056610000}"/>
    <cellStyle name="Note 53 5 6 2 2" xfId="14836" xr:uid="{00000000-0005-0000-0000-000057610000}"/>
    <cellStyle name="Note 53 5 6 2 3" xfId="20479" xr:uid="{00000000-0005-0000-0000-000058610000}"/>
    <cellStyle name="Note 53 5 6 2 4" xfId="29480" xr:uid="{00000000-0005-0000-0000-000059610000}"/>
    <cellStyle name="Note 53 5 6 2 5" xfId="38485" xr:uid="{00000000-0005-0000-0000-00005A610000}"/>
    <cellStyle name="Note 53 5 6 3" xfId="5738" xr:uid="{00000000-0005-0000-0000-00005B610000}"/>
    <cellStyle name="Note 53 5 6 3 2" xfId="14837" xr:uid="{00000000-0005-0000-0000-00005C610000}"/>
    <cellStyle name="Note 53 5 6 3 3" xfId="20478" xr:uid="{00000000-0005-0000-0000-00005D610000}"/>
    <cellStyle name="Note 53 5 6 3 4" xfId="29481" xr:uid="{00000000-0005-0000-0000-00005E610000}"/>
    <cellStyle name="Note 53 5 6 3 5" xfId="38486" xr:uid="{00000000-0005-0000-0000-00005F610000}"/>
    <cellStyle name="Note 53 5 6 4" xfId="14835" xr:uid="{00000000-0005-0000-0000-000060610000}"/>
    <cellStyle name="Note 53 5 6 5" xfId="20480" xr:uid="{00000000-0005-0000-0000-000061610000}"/>
    <cellStyle name="Note 53 5 6 6" xfId="29479" xr:uid="{00000000-0005-0000-0000-000062610000}"/>
    <cellStyle name="Note 53 5 6 7" xfId="38487" xr:uid="{00000000-0005-0000-0000-000063610000}"/>
    <cellStyle name="Note 53 5 7" xfId="14788" xr:uid="{00000000-0005-0000-0000-000064610000}"/>
    <cellStyle name="Note 53 5 7 2" xfId="38488" xr:uid="{00000000-0005-0000-0000-000065610000}"/>
    <cellStyle name="Note 53 5 8" xfId="20527" xr:uid="{00000000-0005-0000-0000-000066610000}"/>
    <cellStyle name="Note 53 5 9" xfId="29432" xr:uid="{00000000-0005-0000-0000-000067610000}"/>
    <cellStyle name="Note 53 6" xfId="5739" xr:uid="{00000000-0005-0000-0000-000068610000}"/>
    <cellStyle name="Note 53 6 2" xfId="5740" xr:uid="{00000000-0005-0000-0000-000069610000}"/>
    <cellStyle name="Note 53 6 2 2" xfId="5741" xr:uid="{00000000-0005-0000-0000-00006A610000}"/>
    <cellStyle name="Note 53 6 2 2 2" xfId="5742" xr:uid="{00000000-0005-0000-0000-00006B610000}"/>
    <cellStyle name="Note 53 6 2 2 2 2" xfId="14841" xr:uid="{00000000-0005-0000-0000-00006C610000}"/>
    <cellStyle name="Note 53 6 2 2 2 3" xfId="20474" xr:uid="{00000000-0005-0000-0000-00006D610000}"/>
    <cellStyle name="Note 53 6 2 2 2 4" xfId="29485" xr:uid="{00000000-0005-0000-0000-00006E610000}"/>
    <cellStyle name="Note 53 6 2 2 2 5" xfId="38489" xr:uid="{00000000-0005-0000-0000-00006F610000}"/>
    <cellStyle name="Note 53 6 2 2 3" xfId="5743" xr:uid="{00000000-0005-0000-0000-000070610000}"/>
    <cellStyle name="Note 53 6 2 2 3 2" xfId="14842" xr:uid="{00000000-0005-0000-0000-000071610000}"/>
    <cellStyle name="Note 53 6 2 2 3 3" xfId="20473" xr:uid="{00000000-0005-0000-0000-000072610000}"/>
    <cellStyle name="Note 53 6 2 2 3 4" xfId="29486" xr:uid="{00000000-0005-0000-0000-000073610000}"/>
    <cellStyle name="Note 53 6 2 2 3 5" xfId="38490" xr:uid="{00000000-0005-0000-0000-000074610000}"/>
    <cellStyle name="Note 53 6 2 2 4" xfId="14840" xr:uid="{00000000-0005-0000-0000-000075610000}"/>
    <cellStyle name="Note 53 6 2 2 5" xfId="20475" xr:uid="{00000000-0005-0000-0000-000076610000}"/>
    <cellStyle name="Note 53 6 2 2 6" xfId="29484" xr:uid="{00000000-0005-0000-0000-000077610000}"/>
    <cellStyle name="Note 53 6 2 2 7" xfId="38491" xr:uid="{00000000-0005-0000-0000-000078610000}"/>
    <cellStyle name="Note 53 6 2 3" xfId="5744" xr:uid="{00000000-0005-0000-0000-000079610000}"/>
    <cellStyle name="Note 53 6 2 3 2" xfId="14843" xr:uid="{00000000-0005-0000-0000-00007A610000}"/>
    <cellStyle name="Note 53 6 2 3 3" xfId="20472" xr:uid="{00000000-0005-0000-0000-00007B610000}"/>
    <cellStyle name="Note 53 6 2 3 4" xfId="29487" xr:uid="{00000000-0005-0000-0000-00007C610000}"/>
    <cellStyle name="Note 53 6 2 3 5" xfId="38492" xr:uid="{00000000-0005-0000-0000-00007D610000}"/>
    <cellStyle name="Note 53 6 2 4" xfId="5745" xr:uid="{00000000-0005-0000-0000-00007E610000}"/>
    <cellStyle name="Note 53 6 2 4 2" xfId="14844" xr:uid="{00000000-0005-0000-0000-00007F610000}"/>
    <cellStyle name="Note 53 6 2 4 3" xfId="20471" xr:uid="{00000000-0005-0000-0000-000080610000}"/>
    <cellStyle name="Note 53 6 2 4 4" xfId="29488" xr:uid="{00000000-0005-0000-0000-000081610000}"/>
    <cellStyle name="Note 53 6 2 4 5" xfId="38493" xr:uid="{00000000-0005-0000-0000-000082610000}"/>
    <cellStyle name="Note 53 6 2 5" xfId="14839" xr:uid="{00000000-0005-0000-0000-000083610000}"/>
    <cellStyle name="Note 53 6 2 5 2" xfId="38494" xr:uid="{00000000-0005-0000-0000-000084610000}"/>
    <cellStyle name="Note 53 6 2 6" xfId="20476" xr:uid="{00000000-0005-0000-0000-000085610000}"/>
    <cellStyle name="Note 53 6 2 7" xfId="29483" xr:uid="{00000000-0005-0000-0000-000086610000}"/>
    <cellStyle name="Note 53 6 2 8" xfId="38495" xr:uid="{00000000-0005-0000-0000-000087610000}"/>
    <cellStyle name="Note 53 6 3" xfId="5746" xr:uid="{00000000-0005-0000-0000-000088610000}"/>
    <cellStyle name="Note 53 6 3 2" xfId="5747" xr:uid="{00000000-0005-0000-0000-000089610000}"/>
    <cellStyle name="Note 53 6 3 2 2" xfId="14846" xr:uid="{00000000-0005-0000-0000-00008A610000}"/>
    <cellStyle name="Note 53 6 3 2 3" xfId="20469" xr:uid="{00000000-0005-0000-0000-00008B610000}"/>
    <cellStyle name="Note 53 6 3 2 4" xfId="29490" xr:uid="{00000000-0005-0000-0000-00008C610000}"/>
    <cellStyle name="Note 53 6 3 2 5" xfId="38496" xr:uid="{00000000-0005-0000-0000-00008D610000}"/>
    <cellStyle name="Note 53 6 3 3" xfId="5748" xr:uid="{00000000-0005-0000-0000-00008E610000}"/>
    <cellStyle name="Note 53 6 3 3 2" xfId="14847" xr:uid="{00000000-0005-0000-0000-00008F610000}"/>
    <cellStyle name="Note 53 6 3 3 3" xfId="20468" xr:uid="{00000000-0005-0000-0000-000090610000}"/>
    <cellStyle name="Note 53 6 3 3 4" xfId="29491" xr:uid="{00000000-0005-0000-0000-000091610000}"/>
    <cellStyle name="Note 53 6 3 3 5" xfId="38497" xr:uid="{00000000-0005-0000-0000-000092610000}"/>
    <cellStyle name="Note 53 6 3 4" xfId="14845" xr:uid="{00000000-0005-0000-0000-000093610000}"/>
    <cellStyle name="Note 53 6 3 5" xfId="20470" xr:uid="{00000000-0005-0000-0000-000094610000}"/>
    <cellStyle name="Note 53 6 3 6" xfId="29489" xr:uid="{00000000-0005-0000-0000-000095610000}"/>
    <cellStyle name="Note 53 6 3 7" xfId="38498" xr:uid="{00000000-0005-0000-0000-000096610000}"/>
    <cellStyle name="Note 53 6 4" xfId="5749" xr:uid="{00000000-0005-0000-0000-000097610000}"/>
    <cellStyle name="Note 53 6 4 2" xfId="14848" xr:uid="{00000000-0005-0000-0000-000098610000}"/>
    <cellStyle name="Note 53 6 4 3" xfId="20467" xr:uid="{00000000-0005-0000-0000-000099610000}"/>
    <cellStyle name="Note 53 6 4 4" xfId="29492" xr:uid="{00000000-0005-0000-0000-00009A610000}"/>
    <cellStyle name="Note 53 6 4 5" xfId="38499" xr:uid="{00000000-0005-0000-0000-00009B610000}"/>
    <cellStyle name="Note 53 6 5" xfId="5750" xr:uid="{00000000-0005-0000-0000-00009C610000}"/>
    <cellStyle name="Note 53 6 5 2" xfId="14849" xr:uid="{00000000-0005-0000-0000-00009D610000}"/>
    <cellStyle name="Note 53 6 5 3" xfId="20466" xr:uid="{00000000-0005-0000-0000-00009E610000}"/>
    <cellStyle name="Note 53 6 5 4" xfId="29493" xr:uid="{00000000-0005-0000-0000-00009F610000}"/>
    <cellStyle name="Note 53 6 5 5" xfId="38500" xr:uid="{00000000-0005-0000-0000-0000A0610000}"/>
    <cellStyle name="Note 53 6 6" xfId="14838" xr:uid="{00000000-0005-0000-0000-0000A1610000}"/>
    <cellStyle name="Note 53 6 6 2" xfId="38501" xr:uid="{00000000-0005-0000-0000-0000A2610000}"/>
    <cellStyle name="Note 53 6 7" xfId="20477" xr:uid="{00000000-0005-0000-0000-0000A3610000}"/>
    <cellStyle name="Note 53 6 8" xfId="29482" xr:uid="{00000000-0005-0000-0000-0000A4610000}"/>
    <cellStyle name="Note 53 6 9" xfId="38502" xr:uid="{00000000-0005-0000-0000-0000A5610000}"/>
    <cellStyle name="Note 53 7" xfId="14469" xr:uid="{00000000-0005-0000-0000-0000A6610000}"/>
    <cellStyle name="Note 53 7 2" xfId="38503" xr:uid="{00000000-0005-0000-0000-0000A7610000}"/>
    <cellStyle name="Note 53 8" xfId="20846" xr:uid="{00000000-0005-0000-0000-0000A8610000}"/>
    <cellStyle name="Note 53 9" xfId="29113" xr:uid="{00000000-0005-0000-0000-0000A9610000}"/>
    <cellStyle name="Note 54" xfId="5751" xr:uid="{00000000-0005-0000-0000-0000AA610000}"/>
    <cellStyle name="Note 54 10" xfId="38504" xr:uid="{00000000-0005-0000-0000-0000AB610000}"/>
    <cellStyle name="Note 54 2" xfId="5752" xr:uid="{00000000-0005-0000-0000-0000AC610000}"/>
    <cellStyle name="Note 54 2 2" xfId="5753" xr:uid="{00000000-0005-0000-0000-0000AD610000}"/>
    <cellStyle name="Note 54 2 2 10" xfId="38505" xr:uid="{00000000-0005-0000-0000-0000AE610000}"/>
    <cellStyle name="Note 54 2 2 2" xfId="5754" xr:uid="{00000000-0005-0000-0000-0000AF610000}"/>
    <cellStyle name="Note 54 2 2 2 2" xfId="5755" xr:uid="{00000000-0005-0000-0000-0000B0610000}"/>
    <cellStyle name="Note 54 2 2 2 2 2" xfId="5756" xr:uid="{00000000-0005-0000-0000-0000B1610000}"/>
    <cellStyle name="Note 54 2 2 2 2 2 2" xfId="5757" xr:uid="{00000000-0005-0000-0000-0000B2610000}"/>
    <cellStyle name="Note 54 2 2 2 2 2 2 2" xfId="14856" xr:uid="{00000000-0005-0000-0000-0000B3610000}"/>
    <cellStyle name="Note 54 2 2 2 2 2 2 3" xfId="20459" xr:uid="{00000000-0005-0000-0000-0000B4610000}"/>
    <cellStyle name="Note 54 2 2 2 2 2 2 4" xfId="29500" xr:uid="{00000000-0005-0000-0000-0000B5610000}"/>
    <cellStyle name="Note 54 2 2 2 2 2 2 5" xfId="38506" xr:uid="{00000000-0005-0000-0000-0000B6610000}"/>
    <cellStyle name="Note 54 2 2 2 2 2 3" xfId="5758" xr:uid="{00000000-0005-0000-0000-0000B7610000}"/>
    <cellStyle name="Note 54 2 2 2 2 2 3 2" xfId="14857" xr:uid="{00000000-0005-0000-0000-0000B8610000}"/>
    <cellStyle name="Note 54 2 2 2 2 2 3 3" xfId="20458" xr:uid="{00000000-0005-0000-0000-0000B9610000}"/>
    <cellStyle name="Note 54 2 2 2 2 2 3 4" xfId="29501" xr:uid="{00000000-0005-0000-0000-0000BA610000}"/>
    <cellStyle name="Note 54 2 2 2 2 2 3 5" xfId="38507" xr:uid="{00000000-0005-0000-0000-0000BB610000}"/>
    <cellStyle name="Note 54 2 2 2 2 2 4" xfId="14855" xr:uid="{00000000-0005-0000-0000-0000BC610000}"/>
    <cellStyle name="Note 54 2 2 2 2 2 4 2" xfId="38508" xr:uid="{00000000-0005-0000-0000-0000BD610000}"/>
    <cellStyle name="Note 54 2 2 2 2 2 5" xfId="20460" xr:uid="{00000000-0005-0000-0000-0000BE610000}"/>
    <cellStyle name="Note 54 2 2 2 2 2 6" xfId="29499" xr:uid="{00000000-0005-0000-0000-0000BF610000}"/>
    <cellStyle name="Note 54 2 2 2 2 2 7" xfId="38509" xr:uid="{00000000-0005-0000-0000-0000C0610000}"/>
    <cellStyle name="Note 54 2 2 2 2 3" xfId="5759" xr:uid="{00000000-0005-0000-0000-0000C1610000}"/>
    <cellStyle name="Note 54 2 2 2 2 3 2" xfId="5760" xr:uid="{00000000-0005-0000-0000-0000C2610000}"/>
    <cellStyle name="Note 54 2 2 2 2 3 2 2" xfId="14859" xr:uid="{00000000-0005-0000-0000-0000C3610000}"/>
    <cellStyle name="Note 54 2 2 2 2 3 2 3" xfId="20456" xr:uid="{00000000-0005-0000-0000-0000C4610000}"/>
    <cellStyle name="Note 54 2 2 2 2 3 2 4" xfId="29503" xr:uid="{00000000-0005-0000-0000-0000C5610000}"/>
    <cellStyle name="Note 54 2 2 2 2 3 2 5" xfId="38510" xr:uid="{00000000-0005-0000-0000-0000C6610000}"/>
    <cellStyle name="Note 54 2 2 2 2 3 3" xfId="14858" xr:uid="{00000000-0005-0000-0000-0000C7610000}"/>
    <cellStyle name="Note 54 2 2 2 2 3 4" xfId="20457" xr:uid="{00000000-0005-0000-0000-0000C8610000}"/>
    <cellStyle name="Note 54 2 2 2 2 3 5" xfId="29502" xr:uid="{00000000-0005-0000-0000-0000C9610000}"/>
    <cellStyle name="Note 54 2 2 2 2 3 6" xfId="38511" xr:uid="{00000000-0005-0000-0000-0000CA610000}"/>
    <cellStyle name="Note 54 2 2 2 2 4" xfId="5761" xr:uid="{00000000-0005-0000-0000-0000CB610000}"/>
    <cellStyle name="Note 54 2 2 2 2 4 2" xfId="14860" xr:uid="{00000000-0005-0000-0000-0000CC610000}"/>
    <cellStyle name="Note 54 2 2 2 2 4 3" xfId="20455" xr:uid="{00000000-0005-0000-0000-0000CD610000}"/>
    <cellStyle name="Note 54 2 2 2 2 4 4" xfId="29504" xr:uid="{00000000-0005-0000-0000-0000CE610000}"/>
    <cellStyle name="Note 54 2 2 2 2 4 5" xfId="38512" xr:uid="{00000000-0005-0000-0000-0000CF610000}"/>
    <cellStyle name="Note 54 2 2 2 2 5" xfId="14854" xr:uid="{00000000-0005-0000-0000-0000D0610000}"/>
    <cellStyle name="Note 54 2 2 2 2 5 2" xfId="38513" xr:uid="{00000000-0005-0000-0000-0000D1610000}"/>
    <cellStyle name="Note 54 2 2 2 2 6" xfId="20461" xr:uid="{00000000-0005-0000-0000-0000D2610000}"/>
    <cellStyle name="Note 54 2 2 2 2 7" xfId="29498" xr:uid="{00000000-0005-0000-0000-0000D3610000}"/>
    <cellStyle name="Note 54 2 2 2 2 8" xfId="38514" xr:uid="{00000000-0005-0000-0000-0000D4610000}"/>
    <cellStyle name="Note 54 2 2 2 3" xfId="5762" xr:uid="{00000000-0005-0000-0000-0000D5610000}"/>
    <cellStyle name="Note 54 2 2 2 3 2" xfId="5763" xr:uid="{00000000-0005-0000-0000-0000D6610000}"/>
    <cellStyle name="Note 54 2 2 2 3 2 2" xfId="14862" xr:uid="{00000000-0005-0000-0000-0000D7610000}"/>
    <cellStyle name="Note 54 2 2 2 3 2 3" xfId="20453" xr:uid="{00000000-0005-0000-0000-0000D8610000}"/>
    <cellStyle name="Note 54 2 2 2 3 2 4" xfId="29506" xr:uid="{00000000-0005-0000-0000-0000D9610000}"/>
    <cellStyle name="Note 54 2 2 2 3 2 5" xfId="38515" xr:uid="{00000000-0005-0000-0000-0000DA610000}"/>
    <cellStyle name="Note 54 2 2 2 3 3" xfId="5764" xr:uid="{00000000-0005-0000-0000-0000DB610000}"/>
    <cellStyle name="Note 54 2 2 2 3 3 2" xfId="14863" xr:uid="{00000000-0005-0000-0000-0000DC610000}"/>
    <cellStyle name="Note 54 2 2 2 3 3 3" xfId="20452" xr:uid="{00000000-0005-0000-0000-0000DD610000}"/>
    <cellStyle name="Note 54 2 2 2 3 3 4" xfId="29507" xr:uid="{00000000-0005-0000-0000-0000DE610000}"/>
    <cellStyle name="Note 54 2 2 2 3 3 5" xfId="38516" xr:uid="{00000000-0005-0000-0000-0000DF610000}"/>
    <cellStyle name="Note 54 2 2 2 3 4" xfId="14861" xr:uid="{00000000-0005-0000-0000-0000E0610000}"/>
    <cellStyle name="Note 54 2 2 2 3 4 2" xfId="38517" xr:uid="{00000000-0005-0000-0000-0000E1610000}"/>
    <cellStyle name="Note 54 2 2 2 3 5" xfId="20454" xr:uid="{00000000-0005-0000-0000-0000E2610000}"/>
    <cellStyle name="Note 54 2 2 2 3 6" xfId="29505" xr:uid="{00000000-0005-0000-0000-0000E3610000}"/>
    <cellStyle name="Note 54 2 2 2 3 7" xfId="38518" xr:uid="{00000000-0005-0000-0000-0000E4610000}"/>
    <cellStyle name="Note 54 2 2 2 4" xfId="5765" xr:uid="{00000000-0005-0000-0000-0000E5610000}"/>
    <cellStyle name="Note 54 2 2 2 4 2" xfId="5766" xr:uid="{00000000-0005-0000-0000-0000E6610000}"/>
    <cellStyle name="Note 54 2 2 2 4 2 2" xfId="14865" xr:uid="{00000000-0005-0000-0000-0000E7610000}"/>
    <cellStyle name="Note 54 2 2 2 4 2 3" xfId="20450" xr:uid="{00000000-0005-0000-0000-0000E8610000}"/>
    <cellStyle name="Note 54 2 2 2 4 2 4" xfId="29509" xr:uid="{00000000-0005-0000-0000-0000E9610000}"/>
    <cellStyle name="Note 54 2 2 2 4 2 5" xfId="38519" xr:uid="{00000000-0005-0000-0000-0000EA610000}"/>
    <cellStyle name="Note 54 2 2 2 4 3" xfId="5767" xr:uid="{00000000-0005-0000-0000-0000EB610000}"/>
    <cellStyle name="Note 54 2 2 2 4 3 2" xfId="14866" xr:uid="{00000000-0005-0000-0000-0000EC610000}"/>
    <cellStyle name="Note 54 2 2 2 4 3 3" xfId="20449" xr:uid="{00000000-0005-0000-0000-0000ED610000}"/>
    <cellStyle name="Note 54 2 2 2 4 3 4" xfId="29510" xr:uid="{00000000-0005-0000-0000-0000EE610000}"/>
    <cellStyle name="Note 54 2 2 2 4 3 5" xfId="38520" xr:uid="{00000000-0005-0000-0000-0000EF610000}"/>
    <cellStyle name="Note 54 2 2 2 4 4" xfId="14864" xr:uid="{00000000-0005-0000-0000-0000F0610000}"/>
    <cellStyle name="Note 54 2 2 2 4 5" xfId="20451" xr:uid="{00000000-0005-0000-0000-0000F1610000}"/>
    <cellStyle name="Note 54 2 2 2 4 6" xfId="29508" xr:uid="{00000000-0005-0000-0000-0000F2610000}"/>
    <cellStyle name="Note 54 2 2 2 4 7" xfId="38521" xr:uid="{00000000-0005-0000-0000-0000F3610000}"/>
    <cellStyle name="Note 54 2 2 2 5" xfId="5768" xr:uid="{00000000-0005-0000-0000-0000F4610000}"/>
    <cellStyle name="Note 54 2 2 2 5 2" xfId="14867" xr:uid="{00000000-0005-0000-0000-0000F5610000}"/>
    <cellStyle name="Note 54 2 2 2 5 3" xfId="20448" xr:uid="{00000000-0005-0000-0000-0000F6610000}"/>
    <cellStyle name="Note 54 2 2 2 5 4" xfId="29511" xr:uid="{00000000-0005-0000-0000-0000F7610000}"/>
    <cellStyle name="Note 54 2 2 2 5 5" xfId="38522" xr:uid="{00000000-0005-0000-0000-0000F8610000}"/>
    <cellStyle name="Note 54 2 2 2 6" xfId="14853" xr:uid="{00000000-0005-0000-0000-0000F9610000}"/>
    <cellStyle name="Note 54 2 2 2 6 2" xfId="38523" xr:uid="{00000000-0005-0000-0000-0000FA610000}"/>
    <cellStyle name="Note 54 2 2 2 7" xfId="20462" xr:uid="{00000000-0005-0000-0000-0000FB610000}"/>
    <cellStyle name="Note 54 2 2 2 8" xfId="29497" xr:uid="{00000000-0005-0000-0000-0000FC610000}"/>
    <cellStyle name="Note 54 2 2 2 9" xfId="38524" xr:uid="{00000000-0005-0000-0000-0000FD610000}"/>
    <cellStyle name="Note 54 2 2 3" xfId="5769" xr:uid="{00000000-0005-0000-0000-0000FE610000}"/>
    <cellStyle name="Note 54 2 2 3 2" xfId="5770" xr:uid="{00000000-0005-0000-0000-0000FF610000}"/>
    <cellStyle name="Note 54 2 2 3 2 2" xfId="5771" xr:uid="{00000000-0005-0000-0000-000000620000}"/>
    <cellStyle name="Note 54 2 2 3 2 2 2" xfId="5772" xr:uid="{00000000-0005-0000-0000-000001620000}"/>
    <cellStyle name="Note 54 2 2 3 2 2 2 2" xfId="14871" xr:uid="{00000000-0005-0000-0000-000002620000}"/>
    <cellStyle name="Note 54 2 2 3 2 2 2 3" xfId="20444" xr:uid="{00000000-0005-0000-0000-000003620000}"/>
    <cellStyle name="Note 54 2 2 3 2 2 2 4" xfId="29515" xr:uid="{00000000-0005-0000-0000-000004620000}"/>
    <cellStyle name="Note 54 2 2 3 2 2 2 5" xfId="38525" xr:uid="{00000000-0005-0000-0000-000005620000}"/>
    <cellStyle name="Note 54 2 2 3 2 2 3" xfId="5773" xr:uid="{00000000-0005-0000-0000-000006620000}"/>
    <cellStyle name="Note 54 2 2 3 2 2 3 2" xfId="14872" xr:uid="{00000000-0005-0000-0000-000007620000}"/>
    <cellStyle name="Note 54 2 2 3 2 2 3 3" xfId="20443" xr:uid="{00000000-0005-0000-0000-000008620000}"/>
    <cellStyle name="Note 54 2 2 3 2 2 3 4" xfId="29516" xr:uid="{00000000-0005-0000-0000-000009620000}"/>
    <cellStyle name="Note 54 2 2 3 2 2 3 5" xfId="38526" xr:uid="{00000000-0005-0000-0000-00000A620000}"/>
    <cellStyle name="Note 54 2 2 3 2 2 4" xfId="14870" xr:uid="{00000000-0005-0000-0000-00000B620000}"/>
    <cellStyle name="Note 54 2 2 3 2 2 4 2" xfId="38527" xr:uid="{00000000-0005-0000-0000-00000C620000}"/>
    <cellStyle name="Note 54 2 2 3 2 2 5" xfId="20445" xr:uid="{00000000-0005-0000-0000-00000D620000}"/>
    <cellStyle name="Note 54 2 2 3 2 2 6" xfId="29514" xr:uid="{00000000-0005-0000-0000-00000E620000}"/>
    <cellStyle name="Note 54 2 2 3 2 2 7" xfId="38528" xr:uid="{00000000-0005-0000-0000-00000F620000}"/>
    <cellStyle name="Note 54 2 2 3 2 3" xfId="5774" xr:uid="{00000000-0005-0000-0000-000010620000}"/>
    <cellStyle name="Note 54 2 2 3 2 3 2" xfId="5775" xr:uid="{00000000-0005-0000-0000-000011620000}"/>
    <cellStyle name="Note 54 2 2 3 2 3 2 2" xfId="14874" xr:uid="{00000000-0005-0000-0000-000012620000}"/>
    <cellStyle name="Note 54 2 2 3 2 3 2 3" xfId="20441" xr:uid="{00000000-0005-0000-0000-000013620000}"/>
    <cellStyle name="Note 54 2 2 3 2 3 2 4" xfId="29518" xr:uid="{00000000-0005-0000-0000-000014620000}"/>
    <cellStyle name="Note 54 2 2 3 2 3 2 5" xfId="38529" xr:uid="{00000000-0005-0000-0000-000015620000}"/>
    <cellStyle name="Note 54 2 2 3 2 3 3" xfId="14873" xr:uid="{00000000-0005-0000-0000-000016620000}"/>
    <cellStyle name="Note 54 2 2 3 2 3 4" xfId="20442" xr:uid="{00000000-0005-0000-0000-000017620000}"/>
    <cellStyle name="Note 54 2 2 3 2 3 5" xfId="29517" xr:uid="{00000000-0005-0000-0000-000018620000}"/>
    <cellStyle name="Note 54 2 2 3 2 3 6" xfId="38530" xr:uid="{00000000-0005-0000-0000-000019620000}"/>
    <cellStyle name="Note 54 2 2 3 2 4" xfId="5776" xr:uid="{00000000-0005-0000-0000-00001A620000}"/>
    <cellStyle name="Note 54 2 2 3 2 4 2" xfId="14875" xr:uid="{00000000-0005-0000-0000-00001B620000}"/>
    <cellStyle name="Note 54 2 2 3 2 4 3" xfId="20440" xr:uid="{00000000-0005-0000-0000-00001C620000}"/>
    <cellStyle name="Note 54 2 2 3 2 4 4" xfId="29519" xr:uid="{00000000-0005-0000-0000-00001D620000}"/>
    <cellStyle name="Note 54 2 2 3 2 4 5" xfId="38531" xr:uid="{00000000-0005-0000-0000-00001E620000}"/>
    <cellStyle name="Note 54 2 2 3 2 5" xfId="14869" xr:uid="{00000000-0005-0000-0000-00001F620000}"/>
    <cellStyle name="Note 54 2 2 3 2 5 2" xfId="38532" xr:uid="{00000000-0005-0000-0000-000020620000}"/>
    <cellStyle name="Note 54 2 2 3 2 6" xfId="20446" xr:uid="{00000000-0005-0000-0000-000021620000}"/>
    <cellStyle name="Note 54 2 2 3 2 7" xfId="29513" xr:uid="{00000000-0005-0000-0000-000022620000}"/>
    <cellStyle name="Note 54 2 2 3 2 8" xfId="38533" xr:uid="{00000000-0005-0000-0000-000023620000}"/>
    <cellStyle name="Note 54 2 2 3 3" xfId="5777" xr:uid="{00000000-0005-0000-0000-000024620000}"/>
    <cellStyle name="Note 54 2 2 3 3 2" xfId="5778" xr:uid="{00000000-0005-0000-0000-000025620000}"/>
    <cellStyle name="Note 54 2 2 3 3 2 2" xfId="14877" xr:uid="{00000000-0005-0000-0000-000026620000}"/>
    <cellStyle name="Note 54 2 2 3 3 2 3" xfId="20438" xr:uid="{00000000-0005-0000-0000-000027620000}"/>
    <cellStyle name="Note 54 2 2 3 3 2 4" xfId="29521" xr:uid="{00000000-0005-0000-0000-000028620000}"/>
    <cellStyle name="Note 54 2 2 3 3 2 5" xfId="38534" xr:uid="{00000000-0005-0000-0000-000029620000}"/>
    <cellStyle name="Note 54 2 2 3 3 3" xfId="5779" xr:uid="{00000000-0005-0000-0000-00002A620000}"/>
    <cellStyle name="Note 54 2 2 3 3 3 2" xfId="14878" xr:uid="{00000000-0005-0000-0000-00002B620000}"/>
    <cellStyle name="Note 54 2 2 3 3 3 3" xfId="20437" xr:uid="{00000000-0005-0000-0000-00002C620000}"/>
    <cellStyle name="Note 54 2 2 3 3 3 4" xfId="29522" xr:uid="{00000000-0005-0000-0000-00002D620000}"/>
    <cellStyle name="Note 54 2 2 3 3 3 5" xfId="38535" xr:uid="{00000000-0005-0000-0000-00002E620000}"/>
    <cellStyle name="Note 54 2 2 3 3 4" xfId="14876" xr:uid="{00000000-0005-0000-0000-00002F620000}"/>
    <cellStyle name="Note 54 2 2 3 3 4 2" xfId="38536" xr:uid="{00000000-0005-0000-0000-000030620000}"/>
    <cellStyle name="Note 54 2 2 3 3 5" xfId="20439" xr:uid="{00000000-0005-0000-0000-000031620000}"/>
    <cellStyle name="Note 54 2 2 3 3 6" xfId="29520" xr:uid="{00000000-0005-0000-0000-000032620000}"/>
    <cellStyle name="Note 54 2 2 3 3 7" xfId="38537" xr:uid="{00000000-0005-0000-0000-000033620000}"/>
    <cellStyle name="Note 54 2 2 3 4" xfId="5780" xr:uid="{00000000-0005-0000-0000-000034620000}"/>
    <cellStyle name="Note 54 2 2 3 4 2" xfId="5781" xr:uid="{00000000-0005-0000-0000-000035620000}"/>
    <cellStyle name="Note 54 2 2 3 4 2 2" xfId="14880" xr:uid="{00000000-0005-0000-0000-000036620000}"/>
    <cellStyle name="Note 54 2 2 3 4 2 3" xfId="20435" xr:uid="{00000000-0005-0000-0000-000037620000}"/>
    <cellStyle name="Note 54 2 2 3 4 2 4" xfId="29524" xr:uid="{00000000-0005-0000-0000-000038620000}"/>
    <cellStyle name="Note 54 2 2 3 4 2 5" xfId="38538" xr:uid="{00000000-0005-0000-0000-000039620000}"/>
    <cellStyle name="Note 54 2 2 3 4 3" xfId="5782" xr:uid="{00000000-0005-0000-0000-00003A620000}"/>
    <cellStyle name="Note 54 2 2 3 4 3 2" xfId="14881" xr:uid="{00000000-0005-0000-0000-00003B620000}"/>
    <cellStyle name="Note 54 2 2 3 4 3 3" xfId="20434" xr:uid="{00000000-0005-0000-0000-00003C620000}"/>
    <cellStyle name="Note 54 2 2 3 4 3 4" xfId="29525" xr:uid="{00000000-0005-0000-0000-00003D620000}"/>
    <cellStyle name="Note 54 2 2 3 4 3 5" xfId="38539" xr:uid="{00000000-0005-0000-0000-00003E620000}"/>
    <cellStyle name="Note 54 2 2 3 4 4" xfId="14879" xr:uid="{00000000-0005-0000-0000-00003F620000}"/>
    <cellStyle name="Note 54 2 2 3 4 5" xfId="20436" xr:uid="{00000000-0005-0000-0000-000040620000}"/>
    <cellStyle name="Note 54 2 2 3 4 6" xfId="29523" xr:uid="{00000000-0005-0000-0000-000041620000}"/>
    <cellStyle name="Note 54 2 2 3 4 7" xfId="38540" xr:uid="{00000000-0005-0000-0000-000042620000}"/>
    <cellStyle name="Note 54 2 2 3 5" xfId="5783" xr:uid="{00000000-0005-0000-0000-000043620000}"/>
    <cellStyle name="Note 54 2 2 3 5 2" xfId="14882" xr:uid="{00000000-0005-0000-0000-000044620000}"/>
    <cellStyle name="Note 54 2 2 3 5 3" xfId="20433" xr:uid="{00000000-0005-0000-0000-000045620000}"/>
    <cellStyle name="Note 54 2 2 3 5 4" xfId="29526" xr:uid="{00000000-0005-0000-0000-000046620000}"/>
    <cellStyle name="Note 54 2 2 3 5 5" xfId="38541" xr:uid="{00000000-0005-0000-0000-000047620000}"/>
    <cellStyle name="Note 54 2 2 3 6" xfId="14868" xr:uid="{00000000-0005-0000-0000-000048620000}"/>
    <cellStyle name="Note 54 2 2 3 6 2" xfId="38542" xr:uid="{00000000-0005-0000-0000-000049620000}"/>
    <cellStyle name="Note 54 2 2 3 7" xfId="20447" xr:uid="{00000000-0005-0000-0000-00004A620000}"/>
    <cellStyle name="Note 54 2 2 3 8" xfId="29512" xr:uid="{00000000-0005-0000-0000-00004B620000}"/>
    <cellStyle name="Note 54 2 2 3 9" xfId="38543" xr:uid="{00000000-0005-0000-0000-00004C620000}"/>
    <cellStyle name="Note 54 2 2 4" xfId="5784" xr:uid="{00000000-0005-0000-0000-00004D620000}"/>
    <cellStyle name="Note 54 2 2 4 2" xfId="5785" xr:uid="{00000000-0005-0000-0000-00004E620000}"/>
    <cellStyle name="Note 54 2 2 4 2 2" xfId="5786" xr:uid="{00000000-0005-0000-0000-00004F620000}"/>
    <cellStyle name="Note 54 2 2 4 2 2 2" xfId="5787" xr:uid="{00000000-0005-0000-0000-000050620000}"/>
    <cellStyle name="Note 54 2 2 4 2 2 2 2" xfId="14886" xr:uid="{00000000-0005-0000-0000-000051620000}"/>
    <cellStyle name="Note 54 2 2 4 2 2 2 3" xfId="20429" xr:uid="{00000000-0005-0000-0000-000052620000}"/>
    <cellStyle name="Note 54 2 2 4 2 2 2 4" xfId="29530" xr:uid="{00000000-0005-0000-0000-000053620000}"/>
    <cellStyle name="Note 54 2 2 4 2 2 2 5" xfId="38544" xr:uid="{00000000-0005-0000-0000-000054620000}"/>
    <cellStyle name="Note 54 2 2 4 2 2 3" xfId="5788" xr:uid="{00000000-0005-0000-0000-000055620000}"/>
    <cellStyle name="Note 54 2 2 4 2 2 3 2" xfId="14887" xr:uid="{00000000-0005-0000-0000-000056620000}"/>
    <cellStyle name="Note 54 2 2 4 2 2 3 3" xfId="20428" xr:uid="{00000000-0005-0000-0000-000057620000}"/>
    <cellStyle name="Note 54 2 2 4 2 2 3 4" xfId="29531" xr:uid="{00000000-0005-0000-0000-000058620000}"/>
    <cellStyle name="Note 54 2 2 4 2 2 3 5" xfId="38545" xr:uid="{00000000-0005-0000-0000-000059620000}"/>
    <cellStyle name="Note 54 2 2 4 2 2 4" xfId="14885" xr:uid="{00000000-0005-0000-0000-00005A620000}"/>
    <cellStyle name="Note 54 2 2 4 2 2 5" xfId="20430" xr:uid="{00000000-0005-0000-0000-00005B620000}"/>
    <cellStyle name="Note 54 2 2 4 2 2 6" xfId="29529" xr:uid="{00000000-0005-0000-0000-00005C620000}"/>
    <cellStyle name="Note 54 2 2 4 2 2 7" xfId="38546" xr:uid="{00000000-0005-0000-0000-00005D620000}"/>
    <cellStyle name="Note 54 2 2 4 2 3" xfId="5789" xr:uid="{00000000-0005-0000-0000-00005E620000}"/>
    <cellStyle name="Note 54 2 2 4 2 3 2" xfId="14888" xr:uid="{00000000-0005-0000-0000-00005F620000}"/>
    <cellStyle name="Note 54 2 2 4 2 3 3" xfId="20427" xr:uid="{00000000-0005-0000-0000-000060620000}"/>
    <cellStyle name="Note 54 2 2 4 2 3 4" xfId="29532" xr:uid="{00000000-0005-0000-0000-000061620000}"/>
    <cellStyle name="Note 54 2 2 4 2 3 5" xfId="38547" xr:uid="{00000000-0005-0000-0000-000062620000}"/>
    <cellStyle name="Note 54 2 2 4 2 4" xfId="5790" xr:uid="{00000000-0005-0000-0000-000063620000}"/>
    <cellStyle name="Note 54 2 2 4 2 4 2" xfId="14889" xr:uid="{00000000-0005-0000-0000-000064620000}"/>
    <cellStyle name="Note 54 2 2 4 2 4 3" xfId="20426" xr:uid="{00000000-0005-0000-0000-000065620000}"/>
    <cellStyle name="Note 54 2 2 4 2 4 4" xfId="29533" xr:uid="{00000000-0005-0000-0000-000066620000}"/>
    <cellStyle name="Note 54 2 2 4 2 4 5" xfId="38548" xr:uid="{00000000-0005-0000-0000-000067620000}"/>
    <cellStyle name="Note 54 2 2 4 2 5" xfId="14884" xr:uid="{00000000-0005-0000-0000-000068620000}"/>
    <cellStyle name="Note 54 2 2 4 2 5 2" xfId="38549" xr:uid="{00000000-0005-0000-0000-000069620000}"/>
    <cellStyle name="Note 54 2 2 4 2 6" xfId="20431" xr:uid="{00000000-0005-0000-0000-00006A620000}"/>
    <cellStyle name="Note 54 2 2 4 2 7" xfId="29528" xr:uid="{00000000-0005-0000-0000-00006B620000}"/>
    <cellStyle name="Note 54 2 2 4 2 8" xfId="38550" xr:uid="{00000000-0005-0000-0000-00006C620000}"/>
    <cellStyle name="Note 54 2 2 4 3" xfId="5791" xr:uid="{00000000-0005-0000-0000-00006D620000}"/>
    <cellStyle name="Note 54 2 2 4 3 2" xfId="5792" xr:uid="{00000000-0005-0000-0000-00006E620000}"/>
    <cellStyle name="Note 54 2 2 4 3 2 2" xfId="14891" xr:uid="{00000000-0005-0000-0000-00006F620000}"/>
    <cellStyle name="Note 54 2 2 4 3 2 3" xfId="20424" xr:uid="{00000000-0005-0000-0000-000070620000}"/>
    <cellStyle name="Note 54 2 2 4 3 2 4" xfId="29535" xr:uid="{00000000-0005-0000-0000-000071620000}"/>
    <cellStyle name="Note 54 2 2 4 3 2 5" xfId="38551" xr:uid="{00000000-0005-0000-0000-000072620000}"/>
    <cellStyle name="Note 54 2 2 4 3 3" xfId="5793" xr:uid="{00000000-0005-0000-0000-000073620000}"/>
    <cellStyle name="Note 54 2 2 4 3 3 2" xfId="14892" xr:uid="{00000000-0005-0000-0000-000074620000}"/>
    <cellStyle name="Note 54 2 2 4 3 3 3" xfId="20423" xr:uid="{00000000-0005-0000-0000-000075620000}"/>
    <cellStyle name="Note 54 2 2 4 3 3 4" xfId="29536" xr:uid="{00000000-0005-0000-0000-000076620000}"/>
    <cellStyle name="Note 54 2 2 4 3 3 5" xfId="38552" xr:uid="{00000000-0005-0000-0000-000077620000}"/>
    <cellStyle name="Note 54 2 2 4 3 4" xfId="14890" xr:uid="{00000000-0005-0000-0000-000078620000}"/>
    <cellStyle name="Note 54 2 2 4 3 5" xfId="20425" xr:uid="{00000000-0005-0000-0000-000079620000}"/>
    <cellStyle name="Note 54 2 2 4 3 6" xfId="29534" xr:uid="{00000000-0005-0000-0000-00007A620000}"/>
    <cellStyle name="Note 54 2 2 4 3 7" xfId="38553" xr:uid="{00000000-0005-0000-0000-00007B620000}"/>
    <cellStyle name="Note 54 2 2 4 4" xfId="5794" xr:uid="{00000000-0005-0000-0000-00007C620000}"/>
    <cellStyle name="Note 54 2 2 4 4 2" xfId="14893" xr:uid="{00000000-0005-0000-0000-00007D620000}"/>
    <cellStyle name="Note 54 2 2 4 4 3" xfId="20422" xr:uid="{00000000-0005-0000-0000-00007E620000}"/>
    <cellStyle name="Note 54 2 2 4 4 4" xfId="29537" xr:uid="{00000000-0005-0000-0000-00007F620000}"/>
    <cellStyle name="Note 54 2 2 4 4 5" xfId="38554" xr:uid="{00000000-0005-0000-0000-000080620000}"/>
    <cellStyle name="Note 54 2 2 4 5" xfId="5795" xr:uid="{00000000-0005-0000-0000-000081620000}"/>
    <cellStyle name="Note 54 2 2 4 5 2" xfId="14894" xr:uid="{00000000-0005-0000-0000-000082620000}"/>
    <cellStyle name="Note 54 2 2 4 5 3" xfId="20421" xr:uid="{00000000-0005-0000-0000-000083620000}"/>
    <cellStyle name="Note 54 2 2 4 5 4" xfId="29538" xr:uid="{00000000-0005-0000-0000-000084620000}"/>
    <cellStyle name="Note 54 2 2 4 5 5" xfId="38555" xr:uid="{00000000-0005-0000-0000-000085620000}"/>
    <cellStyle name="Note 54 2 2 4 6" xfId="14883" xr:uid="{00000000-0005-0000-0000-000086620000}"/>
    <cellStyle name="Note 54 2 2 4 6 2" xfId="38556" xr:uid="{00000000-0005-0000-0000-000087620000}"/>
    <cellStyle name="Note 54 2 2 4 7" xfId="20432" xr:uid="{00000000-0005-0000-0000-000088620000}"/>
    <cellStyle name="Note 54 2 2 4 8" xfId="29527" xr:uid="{00000000-0005-0000-0000-000089620000}"/>
    <cellStyle name="Note 54 2 2 4 9" xfId="38557" xr:uid="{00000000-0005-0000-0000-00008A620000}"/>
    <cellStyle name="Note 54 2 2 5" xfId="5796" xr:uid="{00000000-0005-0000-0000-00008B620000}"/>
    <cellStyle name="Note 54 2 2 5 2" xfId="5797" xr:uid="{00000000-0005-0000-0000-00008C620000}"/>
    <cellStyle name="Note 54 2 2 5 2 2" xfId="5798" xr:uid="{00000000-0005-0000-0000-00008D620000}"/>
    <cellStyle name="Note 54 2 2 5 2 2 2" xfId="5799" xr:uid="{00000000-0005-0000-0000-00008E620000}"/>
    <cellStyle name="Note 54 2 2 5 2 2 2 2" xfId="14898" xr:uid="{00000000-0005-0000-0000-00008F620000}"/>
    <cellStyle name="Note 54 2 2 5 2 2 2 3" xfId="20417" xr:uid="{00000000-0005-0000-0000-000090620000}"/>
    <cellStyle name="Note 54 2 2 5 2 2 2 4" xfId="29542" xr:uid="{00000000-0005-0000-0000-000091620000}"/>
    <cellStyle name="Note 54 2 2 5 2 2 2 5" xfId="38558" xr:uid="{00000000-0005-0000-0000-000092620000}"/>
    <cellStyle name="Note 54 2 2 5 2 2 3" xfId="5800" xr:uid="{00000000-0005-0000-0000-000093620000}"/>
    <cellStyle name="Note 54 2 2 5 2 2 3 2" xfId="14899" xr:uid="{00000000-0005-0000-0000-000094620000}"/>
    <cellStyle name="Note 54 2 2 5 2 2 3 3" xfId="20416" xr:uid="{00000000-0005-0000-0000-000095620000}"/>
    <cellStyle name="Note 54 2 2 5 2 2 3 4" xfId="29543" xr:uid="{00000000-0005-0000-0000-000096620000}"/>
    <cellStyle name="Note 54 2 2 5 2 2 3 5" xfId="38559" xr:uid="{00000000-0005-0000-0000-000097620000}"/>
    <cellStyle name="Note 54 2 2 5 2 2 4" xfId="14897" xr:uid="{00000000-0005-0000-0000-000098620000}"/>
    <cellStyle name="Note 54 2 2 5 2 2 5" xfId="20418" xr:uid="{00000000-0005-0000-0000-000099620000}"/>
    <cellStyle name="Note 54 2 2 5 2 2 6" xfId="29541" xr:uid="{00000000-0005-0000-0000-00009A620000}"/>
    <cellStyle name="Note 54 2 2 5 2 2 7" xfId="38560" xr:uid="{00000000-0005-0000-0000-00009B620000}"/>
    <cellStyle name="Note 54 2 2 5 2 3" xfId="5801" xr:uid="{00000000-0005-0000-0000-00009C620000}"/>
    <cellStyle name="Note 54 2 2 5 2 3 2" xfId="14900" xr:uid="{00000000-0005-0000-0000-00009D620000}"/>
    <cellStyle name="Note 54 2 2 5 2 3 3" xfId="20415" xr:uid="{00000000-0005-0000-0000-00009E620000}"/>
    <cellStyle name="Note 54 2 2 5 2 3 4" xfId="29544" xr:uid="{00000000-0005-0000-0000-00009F620000}"/>
    <cellStyle name="Note 54 2 2 5 2 3 5" xfId="38561" xr:uid="{00000000-0005-0000-0000-0000A0620000}"/>
    <cellStyle name="Note 54 2 2 5 2 4" xfId="5802" xr:uid="{00000000-0005-0000-0000-0000A1620000}"/>
    <cellStyle name="Note 54 2 2 5 2 4 2" xfId="14901" xr:uid="{00000000-0005-0000-0000-0000A2620000}"/>
    <cellStyle name="Note 54 2 2 5 2 4 3" xfId="20414" xr:uid="{00000000-0005-0000-0000-0000A3620000}"/>
    <cellStyle name="Note 54 2 2 5 2 4 4" xfId="29545" xr:uid="{00000000-0005-0000-0000-0000A4620000}"/>
    <cellStyle name="Note 54 2 2 5 2 4 5" xfId="38562" xr:uid="{00000000-0005-0000-0000-0000A5620000}"/>
    <cellStyle name="Note 54 2 2 5 2 5" xfId="14896" xr:uid="{00000000-0005-0000-0000-0000A6620000}"/>
    <cellStyle name="Note 54 2 2 5 2 5 2" xfId="38563" xr:uid="{00000000-0005-0000-0000-0000A7620000}"/>
    <cellStyle name="Note 54 2 2 5 2 6" xfId="20419" xr:uid="{00000000-0005-0000-0000-0000A8620000}"/>
    <cellStyle name="Note 54 2 2 5 2 7" xfId="29540" xr:uid="{00000000-0005-0000-0000-0000A9620000}"/>
    <cellStyle name="Note 54 2 2 5 2 8" xfId="38564" xr:uid="{00000000-0005-0000-0000-0000AA620000}"/>
    <cellStyle name="Note 54 2 2 5 3" xfId="5803" xr:uid="{00000000-0005-0000-0000-0000AB620000}"/>
    <cellStyle name="Note 54 2 2 5 3 2" xfId="5804" xr:uid="{00000000-0005-0000-0000-0000AC620000}"/>
    <cellStyle name="Note 54 2 2 5 3 2 2" xfId="14903" xr:uid="{00000000-0005-0000-0000-0000AD620000}"/>
    <cellStyle name="Note 54 2 2 5 3 2 3" xfId="20412" xr:uid="{00000000-0005-0000-0000-0000AE620000}"/>
    <cellStyle name="Note 54 2 2 5 3 2 4" xfId="29547" xr:uid="{00000000-0005-0000-0000-0000AF620000}"/>
    <cellStyle name="Note 54 2 2 5 3 2 5" xfId="38565" xr:uid="{00000000-0005-0000-0000-0000B0620000}"/>
    <cellStyle name="Note 54 2 2 5 3 3" xfId="5805" xr:uid="{00000000-0005-0000-0000-0000B1620000}"/>
    <cellStyle name="Note 54 2 2 5 3 3 2" xfId="14904" xr:uid="{00000000-0005-0000-0000-0000B2620000}"/>
    <cellStyle name="Note 54 2 2 5 3 3 3" xfId="20411" xr:uid="{00000000-0005-0000-0000-0000B3620000}"/>
    <cellStyle name="Note 54 2 2 5 3 3 4" xfId="29548" xr:uid="{00000000-0005-0000-0000-0000B4620000}"/>
    <cellStyle name="Note 54 2 2 5 3 3 5" xfId="38566" xr:uid="{00000000-0005-0000-0000-0000B5620000}"/>
    <cellStyle name="Note 54 2 2 5 3 4" xfId="14902" xr:uid="{00000000-0005-0000-0000-0000B6620000}"/>
    <cellStyle name="Note 54 2 2 5 3 5" xfId="20413" xr:uid="{00000000-0005-0000-0000-0000B7620000}"/>
    <cellStyle name="Note 54 2 2 5 3 6" xfId="29546" xr:uid="{00000000-0005-0000-0000-0000B8620000}"/>
    <cellStyle name="Note 54 2 2 5 3 7" xfId="38567" xr:uid="{00000000-0005-0000-0000-0000B9620000}"/>
    <cellStyle name="Note 54 2 2 5 4" xfId="5806" xr:uid="{00000000-0005-0000-0000-0000BA620000}"/>
    <cellStyle name="Note 54 2 2 5 4 2" xfId="14905" xr:uid="{00000000-0005-0000-0000-0000BB620000}"/>
    <cellStyle name="Note 54 2 2 5 4 3" xfId="20410" xr:uid="{00000000-0005-0000-0000-0000BC620000}"/>
    <cellStyle name="Note 54 2 2 5 4 4" xfId="29549" xr:uid="{00000000-0005-0000-0000-0000BD620000}"/>
    <cellStyle name="Note 54 2 2 5 4 5" xfId="38568" xr:uid="{00000000-0005-0000-0000-0000BE620000}"/>
    <cellStyle name="Note 54 2 2 5 5" xfId="5807" xr:uid="{00000000-0005-0000-0000-0000BF620000}"/>
    <cellStyle name="Note 54 2 2 5 5 2" xfId="14906" xr:uid="{00000000-0005-0000-0000-0000C0620000}"/>
    <cellStyle name="Note 54 2 2 5 5 3" xfId="20409" xr:uid="{00000000-0005-0000-0000-0000C1620000}"/>
    <cellStyle name="Note 54 2 2 5 5 4" xfId="29550" xr:uid="{00000000-0005-0000-0000-0000C2620000}"/>
    <cellStyle name="Note 54 2 2 5 5 5" xfId="38569" xr:uid="{00000000-0005-0000-0000-0000C3620000}"/>
    <cellStyle name="Note 54 2 2 5 6" xfId="14895" xr:uid="{00000000-0005-0000-0000-0000C4620000}"/>
    <cellStyle name="Note 54 2 2 5 6 2" xfId="38570" xr:uid="{00000000-0005-0000-0000-0000C5620000}"/>
    <cellStyle name="Note 54 2 2 5 7" xfId="20420" xr:uid="{00000000-0005-0000-0000-0000C6620000}"/>
    <cellStyle name="Note 54 2 2 5 8" xfId="29539" xr:uid="{00000000-0005-0000-0000-0000C7620000}"/>
    <cellStyle name="Note 54 2 2 5 9" xfId="38571" xr:uid="{00000000-0005-0000-0000-0000C8620000}"/>
    <cellStyle name="Note 54 2 2 6" xfId="5808" xr:uid="{00000000-0005-0000-0000-0000C9620000}"/>
    <cellStyle name="Note 54 2 2 6 2" xfId="5809" xr:uid="{00000000-0005-0000-0000-0000CA620000}"/>
    <cellStyle name="Note 54 2 2 6 2 2" xfId="5810" xr:uid="{00000000-0005-0000-0000-0000CB620000}"/>
    <cellStyle name="Note 54 2 2 6 2 2 2" xfId="14909" xr:uid="{00000000-0005-0000-0000-0000CC620000}"/>
    <cellStyle name="Note 54 2 2 6 2 2 3" xfId="20406" xr:uid="{00000000-0005-0000-0000-0000CD620000}"/>
    <cellStyle name="Note 54 2 2 6 2 2 4" xfId="29553" xr:uid="{00000000-0005-0000-0000-0000CE620000}"/>
    <cellStyle name="Note 54 2 2 6 2 2 5" xfId="38572" xr:uid="{00000000-0005-0000-0000-0000CF620000}"/>
    <cellStyle name="Note 54 2 2 6 2 3" xfId="5811" xr:uid="{00000000-0005-0000-0000-0000D0620000}"/>
    <cellStyle name="Note 54 2 2 6 2 3 2" xfId="14910" xr:uid="{00000000-0005-0000-0000-0000D1620000}"/>
    <cellStyle name="Note 54 2 2 6 2 3 3" xfId="20405" xr:uid="{00000000-0005-0000-0000-0000D2620000}"/>
    <cellStyle name="Note 54 2 2 6 2 3 4" xfId="29554" xr:uid="{00000000-0005-0000-0000-0000D3620000}"/>
    <cellStyle name="Note 54 2 2 6 2 3 5" xfId="38573" xr:uid="{00000000-0005-0000-0000-0000D4620000}"/>
    <cellStyle name="Note 54 2 2 6 2 4" xfId="14908" xr:uid="{00000000-0005-0000-0000-0000D5620000}"/>
    <cellStyle name="Note 54 2 2 6 2 4 2" xfId="38574" xr:uid="{00000000-0005-0000-0000-0000D6620000}"/>
    <cellStyle name="Note 54 2 2 6 2 5" xfId="20407" xr:uid="{00000000-0005-0000-0000-0000D7620000}"/>
    <cellStyle name="Note 54 2 2 6 2 6" xfId="29552" xr:uid="{00000000-0005-0000-0000-0000D8620000}"/>
    <cellStyle name="Note 54 2 2 6 2 7" xfId="38575" xr:uid="{00000000-0005-0000-0000-0000D9620000}"/>
    <cellStyle name="Note 54 2 2 6 3" xfId="5812" xr:uid="{00000000-0005-0000-0000-0000DA620000}"/>
    <cellStyle name="Note 54 2 2 6 3 2" xfId="5813" xr:uid="{00000000-0005-0000-0000-0000DB620000}"/>
    <cellStyle name="Note 54 2 2 6 3 2 2" xfId="14912" xr:uid="{00000000-0005-0000-0000-0000DC620000}"/>
    <cellStyle name="Note 54 2 2 6 3 2 3" xfId="20403" xr:uid="{00000000-0005-0000-0000-0000DD620000}"/>
    <cellStyle name="Note 54 2 2 6 3 2 4" xfId="29556" xr:uid="{00000000-0005-0000-0000-0000DE620000}"/>
    <cellStyle name="Note 54 2 2 6 3 2 5" xfId="38576" xr:uid="{00000000-0005-0000-0000-0000DF620000}"/>
    <cellStyle name="Note 54 2 2 6 3 3" xfId="5814" xr:uid="{00000000-0005-0000-0000-0000E0620000}"/>
    <cellStyle name="Note 54 2 2 6 3 3 2" xfId="14913" xr:uid="{00000000-0005-0000-0000-0000E1620000}"/>
    <cellStyle name="Note 54 2 2 6 3 3 3" xfId="20402" xr:uid="{00000000-0005-0000-0000-0000E2620000}"/>
    <cellStyle name="Note 54 2 2 6 3 3 4" xfId="29557" xr:uid="{00000000-0005-0000-0000-0000E3620000}"/>
    <cellStyle name="Note 54 2 2 6 3 3 5" xfId="38577" xr:uid="{00000000-0005-0000-0000-0000E4620000}"/>
    <cellStyle name="Note 54 2 2 6 3 4" xfId="14911" xr:uid="{00000000-0005-0000-0000-0000E5620000}"/>
    <cellStyle name="Note 54 2 2 6 3 5" xfId="20404" xr:uid="{00000000-0005-0000-0000-0000E6620000}"/>
    <cellStyle name="Note 54 2 2 6 3 6" xfId="29555" xr:uid="{00000000-0005-0000-0000-0000E7620000}"/>
    <cellStyle name="Note 54 2 2 6 3 7" xfId="38578" xr:uid="{00000000-0005-0000-0000-0000E8620000}"/>
    <cellStyle name="Note 54 2 2 6 4" xfId="5815" xr:uid="{00000000-0005-0000-0000-0000E9620000}"/>
    <cellStyle name="Note 54 2 2 6 4 2" xfId="14914" xr:uid="{00000000-0005-0000-0000-0000EA620000}"/>
    <cellStyle name="Note 54 2 2 6 4 3" xfId="20401" xr:uid="{00000000-0005-0000-0000-0000EB620000}"/>
    <cellStyle name="Note 54 2 2 6 4 4" xfId="29558" xr:uid="{00000000-0005-0000-0000-0000EC620000}"/>
    <cellStyle name="Note 54 2 2 6 4 5" xfId="38579" xr:uid="{00000000-0005-0000-0000-0000ED620000}"/>
    <cellStyle name="Note 54 2 2 6 5" xfId="5816" xr:uid="{00000000-0005-0000-0000-0000EE620000}"/>
    <cellStyle name="Note 54 2 2 6 5 2" xfId="14915" xr:uid="{00000000-0005-0000-0000-0000EF620000}"/>
    <cellStyle name="Note 54 2 2 6 5 3" xfId="20400" xr:uid="{00000000-0005-0000-0000-0000F0620000}"/>
    <cellStyle name="Note 54 2 2 6 5 4" xfId="29559" xr:uid="{00000000-0005-0000-0000-0000F1620000}"/>
    <cellStyle name="Note 54 2 2 6 5 5" xfId="38580" xr:uid="{00000000-0005-0000-0000-0000F2620000}"/>
    <cellStyle name="Note 54 2 2 6 6" xfId="14907" xr:uid="{00000000-0005-0000-0000-0000F3620000}"/>
    <cellStyle name="Note 54 2 2 6 6 2" xfId="38581" xr:uid="{00000000-0005-0000-0000-0000F4620000}"/>
    <cellStyle name="Note 54 2 2 6 7" xfId="20408" xr:uid="{00000000-0005-0000-0000-0000F5620000}"/>
    <cellStyle name="Note 54 2 2 6 8" xfId="29551" xr:uid="{00000000-0005-0000-0000-0000F6620000}"/>
    <cellStyle name="Note 54 2 2 6 9" xfId="38582" xr:uid="{00000000-0005-0000-0000-0000F7620000}"/>
    <cellStyle name="Note 54 2 2 7" xfId="14852" xr:uid="{00000000-0005-0000-0000-0000F8620000}"/>
    <cellStyle name="Note 54 2 2 7 2" xfId="38583" xr:uid="{00000000-0005-0000-0000-0000F9620000}"/>
    <cellStyle name="Note 54 2 2 8" xfId="20463" xr:uid="{00000000-0005-0000-0000-0000FA620000}"/>
    <cellStyle name="Note 54 2 2 9" xfId="29496" xr:uid="{00000000-0005-0000-0000-0000FB620000}"/>
    <cellStyle name="Note 54 2 3" xfId="5817" xr:uid="{00000000-0005-0000-0000-0000FC620000}"/>
    <cellStyle name="Note 54 2 3 10" xfId="38584" xr:uid="{00000000-0005-0000-0000-0000FD620000}"/>
    <cellStyle name="Note 54 2 3 2" xfId="5818" xr:uid="{00000000-0005-0000-0000-0000FE620000}"/>
    <cellStyle name="Note 54 2 3 2 2" xfId="5819" xr:uid="{00000000-0005-0000-0000-0000FF620000}"/>
    <cellStyle name="Note 54 2 3 2 2 2" xfId="5820" xr:uid="{00000000-0005-0000-0000-000000630000}"/>
    <cellStyle name="Note 54 2 3 2 2 2 2" xfId="5821" xr:uid="{00000000-0005-0000-0000-000001630000}"/>
    <cellStyle name="Note 54 2 3 2 2 2 2 2" xfId="14920" xr:uid="{00000000-0005-0000-0000-000002630000}"/>
    <cellStyle name="Note 54 2 3 2 2 2 2 3" xfId="20395" xr:uid="{00000000-0005-0000-0000-000003630000}"/>
    <cellStyle name="Note 54 2 3 2 2 2 2 4" xfId="29564" xr:uid="{00000000-0005-0000-0000-000004630000}"/>
    <cellStyle name="Note 54 2 3 2 2 2 2 5" xfId="38585" xr:uid="{00000000-0005-0000-0000-000005630000}"/>
    <cellStyle name="Note 54 2 3 2 2 2 3" xfId="5822" xr:uid="{00000000-0005-0000-0000-000006630000}"/>
    <cellStyle name="Note 54 2 3 2 2 2 3 2" xfId="14921" xr:uid="{00000000-0005-0000-0000-000007630000}"/>
    <cellStyle name="Note 54 2 3 2 2 2 3 3" xfId="20394" xr:uid="{00000000-0005-0000-0000-000008630000}"/>
    <cellStyle name="Note 54 2 3 2 2 2 3 4" xfId="29565" xr:uid="{00000000-0005-0000-0000-000009630000}"/>
    <cellStyle name="Note 54 2 3 2 2 2 3 5" xfId="38586" xr:uid="{00000000-0005-0000-0000-00000A630000}"/>
    <cellStyle name="Note 54 2 3 2 2 2 4" xfId="14919" xr:uid="{00000000-0005-0000-0000-00000B630000}"/>
    <cellStyle name="Note 54 2 3 2 2 2 4 2" xfId="38587" xr:uid="{00000000-0005-0000-0000-00000C630000}"/>
    <cellStyle name="Note 54 2 3 2 2 2 5" xfId="20396" xr:uid="{00000000-0005-0000-0000-00000D630000}"/>
    <cellStyle name="Note 54 2 3 2 2 2 6" xfId="29563" xr:uid="{00000000-0005-0000-0000-00000E630000}"/>
    <cellStyle name="Note 54 2 3 2 2 2 7" xfId="38588" xr:uid="{00000000-0005-0000-0000-00000F630000}"/>
    <cellStyle name="Note 54 2 3 2 2 3" xfId="5823" xr:uid="{00000000-0005-0000-0000-000010630000}"/>
    <cellStyle name="Note 54 2 3 2 2 3 2" xfId="5824" xr:uid="{00000000-0005-0000-0000-000011630000}"/>
    <cellStyle name="Note 54 2 3 2 2 3 2 2" xfId="14923" xr:uid="{00000000-0005-0000-0000-000012630000}"/>
    <cellStyle name="Note 54 2 3 2 2 3 2 3" xfId="20392" xr:uid="{00000000-0005-0000-0000-000013630000}"/>
    <cellStyle name="Note 54 2 3 2 2 3 2 4" xfId="29567" xr:uid="{00000000-0005-0000-0000-000014630000}"/>
    <cellStyle name="Note 54 2 3 2 2 3 2 5" xfId="38589" xr:uid="{00000000-0005-0000-0000-000015630000}"/>
    <cellStyle name="Note 54 2 3 2 2 3 3" xfId="14922" xr:uid="{00000000-0005-0000-0000-000016630000}"/>
    <cellStyle name="Note 54 2 3 2 2 3 4" xfId="20393" xr:uid="{00000000-0005-0000-0000-000017630000}"/>
    <cellStyle name="Note 54 2 3 2 2 3 5" xfId="29566" xr:uid="{00000000-0005-0000-0000-000018630000}"/>
    <cellStyle name="Note 54 2 3 2 2 3 6" xfId="38590" xr:uid="{00000000-0005-0000-0000-000019630000}"/>
    <cellStyle name="Note 54 2 3 2 2 4" xfId="5825" xr:uid="{00000000-0005-0000-0000-00001A630000}"/>
    <cellStyle name="Note 54 2 3 2 2 4 2" xfId="14924" xr:uid="{00000000-0005-0000-0000-00001B630000}"/>
    <cellStyle name="Note 54 2 3 2 2 4 3" xfId="20391" xr:uid="{00000000-0005-0000-0000-00001C630000}"/>
    <cellStyle name="Note 54 2 3 2 2 4 4" xfId="29568" xr:uid="{00000000-0005-0000-0000-00001D630000}"/>
    <cellStyle name="Note 54 2 3 2 2 4 5" xfId="38591" xr:uid="{00000000-0005-0000-0000-00001E630000}"/>
    <cellStyle name="Note 54 2 3 2 2 5" xfId="14918" xr:uid="{00000000-0005-0000-0000-00001F630000}"/>
    <cellStyle name="Note 54 2 3 2 2 5 2" xfId="38592" xr:uid="{00000000-0005-0000-0000-000020630000}"/>
    <cellStyle name="Note 54 2 3 2 2 6" xfId="20397" xr:uid="{00000000-0005-0000-0000-000021630000}"/>
    <cellStyle name="Note 54 2 3 2 2 7" xfId="29562" xr:uid="{00000000-0005-0000-0000-000022630000}"/>
    <cellStyle name="Note 54 2 3 2 2 8" xfId="38593" xr:uid="{00000000-0005-0000-0000-000023630000}"/>
    <cellStyle name="Note 54 2 3 2 3" xfId="5826" xr:uid="{00000000-0005-0000-0000-000024630000}"/>
    <cellStyle name="Note 54 2 3 2 3 2" xfId="5827" xr:uid="{00000000-0005-0000-0000-000025630000}"/>
    <cellStyle name="Note 54 2 3 2 3 2 2" xfId="14926" xr:uid="{00000000-0005-0000-0000-000026630000}"/>
    <cellStyle name="Note 54 2 3 2 3 2 3" xfId="20389" xr:uid="{00000000-0005-0000-0000-000027630000}"/>
    <cellStyle name="Note 54 2 3 2 3 2 4" xfId="29570" xr:uid="{00000000-0005-0000-0000-000028630000}"/>
    <cellStyle name="Note 54 2 3 2 3 2 5" xfId="38594" xr:uid="{00000000-0005-0000-0000-000029630000}"/>
    <cellStyle name="Note 54 2 3 2 3 3" xfId="5828" xr:uid="{00000000-0005-0000-0000-00002A630000}"/>
    <cellStyle name="Note 54 2 3 2 3 3 2" xfId="14927" xr:uid="{00000000-0005-0000-0000-00002B630000}"/>
    <cellStyle name="Note 54 2 3 2 3 3 3" xfId="20388" xr:uid="{00000000-0005-0000-0000-00002C630000}"/>
    <cellStyle name="Note 54 2 3 2 3 3 4" xfId="29571" xr:uid="{00000000-0005-0000-0000-00002D630000}"/>
    <cellStyle name="Note 54 2 3 2 3 3 5" xfId="38595" xr:uid="{00000000-0005-0000-0000-00002E630000}"/>
    <cellStyle name="Note 54 2 3 2 3 4" xfId="14925" xr:uid="{00000000-0005-0000-0000-00002F630000}"/>
    <cellStyle name="Note 54 2 3 2 3 4 2" xfId="38596" xr:uid="{00000000-0005-0000-0000-000030630000}"/>
    <cellStyle name="Note 54 2 3 2 3 5" xfId="20390" xr:uid="{00000000-0005-0000-0000-000031630000}"/>
    <cellStyle name="Note 54 2 3 2 3 6" xfId="29569" xr:uid="{00000000-0005-0000-0000-000032630000}"/>
    <cellStyle name="Note 54 2 3 2 3 7" xfId="38597" xr:uid="{00000000-0005-0000-0000-000033630000}"/>
    <cellStyle name="Note 54 2 3 2 4" xfId="5829" xr:uid="{00000000-0005-0000-0000-000034630000}"/>
    <cellStyle name="Note 54 2 3 2 4 2" xfId="5830" xr:uid="{00000000-0005-0000-0000-000035630000}"/>
    <cellStyle name="Note 54 2 3 2 4 2 2" xfId="14929" xr:uid="{00000000-0005-0000-0000-000036630000}"/>
    <cellStyle name="Note 54 2 3 2 4 2 3" xfId="20386" xr:uid="{00000000-0005-0000-0000-000037630000}"/>
    <cellStyle name="Note 54 2 3 2 4 2 4" xfId="29573" xr:uid="{00000000-0005-0000-0000-000038630000}"/>
    <cellStyle name="Note 54 2 3 2 4 2 5" xfId="38598" xr:uid="{00000000-0005-0000-0000-000039630000}"/>
    <cellStyle name="Note 54 2 3 2 4 3" xfId="5831" xr:uid="{00000000-0005-0000-0000-00003A630000}"/>
    <cellStyle name="Note 54 2 3 2 4 3 2" xfId="14930" xr:uid="{00000000-0005-0000-0000-00003B630000}"/>
    <cellStyle name="Note 54 2 3 2 4 3 3" xfId="20385" xr:uid="{00000000-0005-0000-0000-00003C630000}"/>
    <cellStyle name="Note 54 2 3 2 4 3 4" xfId="29574" xr:uid="{00000000-0005-0000-0000-00003D630000}"/>
    <cellStyle name="Note 54 2 3 2 4 3 5" xfId="38599" xr:uid="{00000000-0005-0000-0000-00003E630000}"/>
    <cellStyle name="Note 54 2 3 2 4 4" xfId="14928" xr:uid="{00000000-0005-0000-0000-00003F630000}"/>
    <cellStyle name="Note 54 2 3 2 4 5" xfId="20387" xr:uid="{00000000-0005-0000-0000-000040630000}"/>
    <cellStyle name="Note 54 2 3 2 4 6" xfId="29572" xr:uid="{00000000-0005-0000-0000-000041630000}"/>
    <cellStyle name="Note 54 2 3 2 4 7" xfId="38600" xr:uid="{00000000-0005-0000-0000-000042630000}"/>
    <cellStyle name="Note 54 2 3 2 5" xfId="5832" xr:uid="{00000000-0005-0000-0000-000043630000}"/>
    <cellStyle name="Note 54 2 3 2 5 2" xfId="14931" xr:uid="{00000000-0005-0000-0000-000044630000}"/>
    <cellStyle name="Note 54 2 3 2 5 3" xfId="20384" xr:uid="{00000000-0005-0000-0000-000045630000}"/>
    <cellStyle name="Note 54 2 3 2 5 4" xfId="29575" xr:uid="{00000000-0005-0000-0000-000046630000}"/>
    <cellStyle name="Note 54 2 3 2 5 5" xfId="38601" xr:uid="{00000000-0005-0000-0000-000047630000}"/>
    <cellStyle name="Note 54 2 3 2 6" xfId="14917" xr:uid="{00000000-0005-0000-0000-000048630000}"/>
    <cellStyle name="Note 54 2 3 2 6 2" xfId="38602" xr:uid="{00000000-0005-0000-0000-000049630000}"/>
    <cellStyle name="Note 54 2 3 2 7" xfId="20398" xr:uid="{00000000-0005-0000-0000-00004A630000}"/>
    <cellStyle name="Note 54 2 3 2 8" xfId="29561" xr:uid="{00000000-0005-0000-0000-00004B630000}"/>
    <cellStyle name="Note 54 2 3 2 9" xfId="38603" xr:uid="{00000000-0005-0000-0000-00004C630000}"/>
    <cellStyle name="Note 54 2 3 3" xfId="5833" xr:uid="{00000000-0005-0000-0000-00004D630000}"/>
    <cellStyle name="Note 54 2 3 3 2" xfId="5834" xr:uid="{00000000-0005-0000-0000-00004E630000}"/>
    <cellStyle name="Note 54 2 3 3 2 2" xfId="5835" xr:uid="{00000000-0005-0000-0000-00004F630000}"/>
    <cellStyle name="Note 54 2 3 3 2 2 2" xfId="5836" xr:uid="{00000000-0005-0000-0000-000050630000}"/>
    <cellStyle name="Note 54 2 3 3 2 2 2 2" xfId="14935" xr:uid="{00000000-0005-0000-0000-000051630000}"/>
    <cellStyle name="Note 54 2 3 3 2 2 2 3" xfId="20380" xr:uid="{00000000-0005-0000-0000-000052630000}"/>
    <cellStyle name="Note 54 2 3 3 2 2 2 4" xfId="29579" xr:uid="{00000000-0005-0000-0000-000053630000}"/>
    <cellStyle name="Note 54 2 3 3 2 2 2 5" xfId="38604" xr:uid="{00000000-0005-0000-0000-000054630000}"/>
    <cellStyle name="Note 54 2 3 3 2 2 3" xfId="5837" xr:uid="{00000000-0005-0000-0000-000055630000}"/>
    <cellStyle name="Note 54 2 3 3 2 2 3 2" xfId="14936" xr:uid="{00000000-0005-0000-0000-000056630000}"/>
    <cellStyle name="Note 54 2 3 3 2 2 3 3" xfId="20379" xr:uid="{00000000-0005-0000-0000-000057630000}"/>
    <cellStyle name="Note 54 2 3 3 2 2 3 4" xfId="29580" xr:uid="{00000000-0005-0000-0000-000058630000}"/>
    <cellStyle name="Note 54 2 3 3 2 2 3 5" xfId="38605" xr:uid="{00000000-0005-0000-0000-000059630000}"/>
    <cellStyle name="Note 54 2 3 3 2 2 4" xfId="14934" xr:uid="{00000000-0005-0000-0000-00005A630000}"/>
    <cellStyle name="Note 54 2 3 3 2 2 5" xfId="20381" xr:uid="{00000000-0005-0000-0000-00005B630000}"/>
    <cellStyle name="Note 54 2 3 3 2 2 6" xfId="29578" xr:uid="{00000000-0005-0000-0000-00005C630000}"/>
    <cellStyle name="Note 54 2 3 3 2 2 7" xfId="38606" xr:uid="{00000000-0005-0000-0000-00005D630000}"/>
    <cellStyle name="Note 54 2 3 3 2 3" xfId="5838" xr:uid="{00000000-0005-0000-0000-00005E630000}"/>
    <cellStyle name="Note 54 2 3 3 2 3 2" xfId="14937" xr:uid="{00000000-0005-0000-0000-00005F630000}"/>
    <cellStyle name="Note 54 2 3 3 2 3 3" xfId="20378" xr:uid="{00000000-0005-0000-0000-000060630000}"/>
    <cellStyle name="Note 54 2 3 3 2 3 4" xfId="29581" xr:uid="{00000000-0005-0000-0000-000061630000}"/>
    <cellStyle name="Note 54 2 3 3 2 3 5" xfId="38607" xr:uid="{00000000-0005-0000-0000-000062630000}"/>
    <cellStyle name="Note 54 2 3 3 2 4" xfId="5839" xr:uid="{00000000-0005-0000-0000-000063630000}"/>
    <cellStyle name="Note 54 2 3 3 2 4 2" xfId="14938" xr:uid="{00000000-0005-0000-0000-000064630000}"/>
    <cellStyle name="Note 54 2 3 3 2 4 3" xfId="20377" xr:uid="{00000000-0005-0000-0000-000065630000}"/>
    <cellStyle name="Note 54 2 3 3 2 4 4" xfId="29582" xr:uid="{00000000-0005-0000-0000-000066630000}"/>
    <cellStyle name="Note 54 2 3 3 2 4 5" xfId="38608" xr:uid="{00000000-0005-0000-0000-000067630000}"/>
    <cellStyle name="Note 54 2 3 3 2 5" xfId="14933" xr:uid="{00000000-0005-0000-0000-000068630000}"/>
    <cellStyle name="Note 54 2 3 3 2 5 2" xfId="38609" xr:uid="{00000000-0005-0000-0000-000069630000}"/>
    <cellStyle name="Note 54 2 3 3 2 6" xfId="20382" xr:uid="{00000000-0005-0000-0000-00006A630000}"/>
    <cellStyle name="Note 54 2 3 3 2 7" xfId="29577" xr:uid="{00000000-0005-0000-0000-00006B630000}"/>
    <cellStyle name="Note 54 2 3 3 2 8" xfId="38610" xr:uid="{00000000-0005-0000-0000-00006C630000}"/>
    <cellStyle name="Note 54 2 3 3 3" xfId="5840" xr:uid="{00000000-0005-0000-0000-00006D630000}"/>
    <cellStyle name="Note 54 2 3 3 3 2" xfId="5841" xr:uid="{00000000-0005-0000-0000-00006E630000}"/>
    <cellStyle name="Note 54 2 3 3 3 2 2" xfId="14940" xr:uid="{00000000-0005-0000-0000-00006F630000}"/>
    <cellStyle name="Note 54 2 3 3 3 2 3" xfId="20375" xr:uid="{00000000-0005-0000-0000-000070630000}"/>
    <cellStyle name="Note 54 2 3 3 3 2 4" xfId="29584" xr:uid="{00000000-0005-0000-0000-000071630000}"/>
    <cellStyle name="Note 54 2 3 3 3 2 5" xfId="38611" xr:uid="{00000000-0005-0000-0000-000072630000}"/>
    <cellStyle name="Note 54 2 3 3 3 3" xfId="5842" xr:uid="{00000000-0005-0000-0000-000073630000}"/>
    <cellStyle name="Note 54 2 3 3 3 3 2" xfId="14941" xr:uid="{00000000-0005-0000-0000-000074630000}"/>
    <cellStyle name="Note 54 2 3 3 3 3 3" xfId="20374" xr:uid="{00000000-0005-0000-0000-000075630000}"/>
    <cellStyle name="Note 54 2 3 3 3 3 4" xfId="29585" xr:uid="{00000000-0005-0000-0000-000076630000}"/>
    <cellStyle name="Note 54 2 3 3 3 3 5" xfId="38612" xr:uid="{00000000-0005-0000-0000-000077630000}"/>
    <cellStyle name="Note 54 2 3 3 3 4" xfId="14939" xr:uid="{00000000-0005-0000-0000-000078630000}"/>
    <cellStyle name="Note 54 2 3 3 3 5" xfId="20376" xr:uid="{00000000-0005-0000-0000-000079630000}"/>
    <cellStyle name="Note 54 2 3 3 3 6" xfId="29583" xr:uid="{00000000-0005-0000-0000-00007A630000}"/>
    <cellStyle name="Note 54 2 3 3 3 7" xfId="38613" xr:uid="{00000000-0005-0000-0000-00007B630000}"/>
    <cellStyle name="Note 54 2 3 3 4" xfId="5843" xr:uid="{00000000-0005-0000-0000-00007C630000}"/>
    <cellStyle name="Note 54 2 3 3 4 2" xfId="14942" xr:uid="{00000000-0005-0000-0000-00007D630000}"/>
    <cellStyle name="Note 54 2 3 3 4 3" xfId="20373" xr:uid="{00000000-0005-0000-0000-00007E630000}"/>
    <cellStyle name="Note 54 2 3 3 4 4" xfId="29586" xr:uid="{00000000-0005-0000-0000-00007F630000}"/>
    <cellStyle name="Note 54 2 3 3 4 5" xfId="38614" xr:uid="{00000000-0005-0000-0000-000080630000}"/>
    <cellStyle name="Note 54 2 3 3 5" xfId="5844" xr:uid="{00000000-0005-0000-0000-000081630000}"/>
    <cellStyle name="Note 54 2 3 3 5 2" xfId="14943" xr:uid="{00000000-0005-0000-0000-000082630000}"/>
    <cellStyle name="Note 54 2 3 3 5 3" xfId="20372" xr:uid="{00000000-0005-0000-0000-000083630000}"/>
    <cellStyle name="Note 54 2 3 3 5 4" xfId="29587" xr:uid="{00000000-0005-0000-0000-000084630000}"/>
    <cellStyle name="Note 54 2 3 3 5 5" xfId="38615" xr:uid="{00000000-0005-0000-0000-000085630000}"/>
    <cellStyle name="Note 54 2 3 3 6" xfId="14932" xr:uid="{00000000-0005-0000-0000-000086630000}"/>
    <cellStyle name="Note 54 2 3 3 6 2" xfId="38616" xr:uid="{00000000-0005-0000-0000-000087630000}"/>
    <cellStyle name="Note 54 2 3 3 7" xfId="20383" xr:uid="{00000000-0005-0000-0000-000088630000}"/>
    <cellStyle name="Note 54 2 3 3 8" xfId="29576" xr:uid="{00000000-0005-0000-0000-000089630000}"/>
    <cellStyle name="Note 54 2 3 3 9" xfId="38617" xr:uid="{00000000-0005-0000-0000-00008A630000}"/>
    <cellStyle name="Note 54 2 3 4" xfId="5845" xr:uid="{00000000-0005-0000-0000-00008B630000}"/>
    <cellStyle name="Note 54 2 3 4 2" xfId="5846" xr:uid="{00000000-0005-0000-0000-00008C630000}"/>
    <cellStyle name="Note 54 2 3 4 2 2" xfId="5847" xr:uid="{00000000-0005-0000-0000-00008D630000}"/>
    <cellStyle name="Note 54 2 3 4 2 2 2" xfId="5848" xr:uid="{00000000-0005-0000-0000-00008E630000}"/>
    <cellStyle name="Note 54 2 3 4 2 2 2 2" xfId="14947" xr:uid="{00000000-0005-0000-0000-00008F630000}"/>
    <cellStyle name="Note 54 2 3 4 2 2 2 3" xfId="20368" xr:uid="{00000000-0005-0000-0000-000090630000}"/>
    <cellStyle name="Note 54 2 3 4 2 2 2 4" xfId="29591" xr:uid="{00000000-0005-0000-0000-000091630000}"/>
    <cellStyle name="Note 54 2 3 4 2 2 2 5" xfId="38618" xr:uid="{00000000-0005-0000-0000-000092630000}"/>
    <cellStyle name="Note 54 2 3 4 2 2 3" xfId="5849" xr:uid="{00000000-0005-0000-0000-000093630000}"/>
    <cellStyle name="Note 54 2 3 4 2 2 3 2" xfId="14948" xr:uid="{00000000-0005-0000-0000-000094630000}"/>
    <cellStyle name="Note 54 2 3 4 2 2 3 3" xfId="20367" xr:uid="{00000000-0005-0000-0000-000095630000}"/>
    <cellStyle name="Note 54 2 3 4 2 2 3 4" xfId="29592" xr:uid="{00000000-0005-0000-0000-000096630000}"/>
    <cellStyle name="Note 54 2 3 4 2 2 3 5" xfId="38619" xr:uid="{00000000-0005-0000-0000-000097630000}"/>
    <cellStyle name="Note 54 2 3 4 2 2 4" xfId="14946" xr:uid="{00000000-0005-0000-0000-000098630000}"/>
    <cellStyle name="Note 54 2 3 4 2 2 5" xfId="20369" xr:uid="{00000000-0005-0000-0000-000099630000}"/>
    <cellStyle name="Note 54 2 3 4 2 2 6" xfId="29590" xr:uid="{00000000-0005-0000-0000-00009A630000}"/>
    <cellStyle name="Note 54 2 3 4 2 2 7" xfId="38620" xr:uid="{00000000-0005-0000-0000-00009B630000}"/>
    <cellStyle name="Note 54 2 3 4 2 3" xfId="5850" xr:uid="{00000000-0005-0000-0000-00009C630000}"/>
    <cellStyle name="Note 54 2 3 4 2 3 2" xfId="14949" xr:uid="{00000000-0005-0000-0000-00009D630000}"/>
    <cellStyle name="Note 54 2 3 4 2 3 3" xfId="20366" xr:uid="{00000000-0005-0000-0000-00009E630000}"/>
    <cellStyle name="Note 54 2 3 4 2 3 4" xfId="29593" xr:uid="{00000000-0005-0000-0000-00009F630000}"/>
    <cellStyle name="Note 54 2 3 4 2 3 5" xfId="38621" xr:uid="{00000000-0005-0000-0000-0000A0630000}"/>
    <cellStyle name="Note 54 2 3 4 2 4" xfId="5851" xr:uid="{00000000-0005-0000-0000-0000A1630000}"/>
    <cellStyle name="Note 54 2 3 4 2 4 2" xfId="14950" xr:uid="{00000000-0005-0000-0000-0000A2630000}"/>
    <cellStyle name="Note 54 2 3 4 2 4 3" xfId="20365" xr:uid="{00000000-0005-0000-0000-0000A3630000}"/>
    <cellStyle name="Note 54 2 3 4 2 4 4" xfId="29594" xr:uid="{00000000-0005-0000-0000-0000A4630000}"/>
    <cellStyle name="Note 54 2 3 4 2 4 5" xfId="38622" xr:uid="{00000000-0005-0000-0000-0000A5630000}"/>
    <cellStyle name="Note 54 2 3 4 2 5" xfId="14945" xr:uid="{00000000-0005-0000-0000-0000A6630000}"/>
    <cellStyle name="Note 54 2 3 4 2 5 2" xfId="38623" xr:uid="{00000000-0005-0000-0000-0000A7630000}"/>
    <cellStyle name="Note 54 2 3 4 2 6" xfId="20370" xr:uid="{00000000-0005-0000-0000-0000A8630000}"/>
    <cellStyle name="Note 54 2 3 4 2 7" xfId="29589" xr:uid="{00000000-0005-0000-0000-0000A9630000}"/>
    <cellStyle name="Note 54 2 3 4 2 8" xfId="38624" xr:uid="{00000000-0005-0000-0000-0000AA630000}"/>
    <cellStyle name="Note 54 2 3 4 3" xfId="5852" xr:uid="{00000000-0005-0000-0000-0000AB630000}"/>
    <cellStyle name="Note 54 2 3 4 3 2" xfId="5853" xr:uid="{00000000-0005-0000-0000-0000AC630000}"/>
    <cellStyle name="Note 54 2 3 4 3 2 2" xfId="14952" xr:uid="{00000000-0005-0000-0000-0000AD630000}"/>
    <cellStyle name="Note 54 2 3 4 3 2 3" xfId="20363" xr:uid="{00000000-0005-0000-0000-0000AE630000}"/>
    <cellStyle name="Note 54 2 3 4 3 2 4" xfId="29596" xr:uid="{00000000-0005-0000-0000-0000AF630000}"/>
    <cellStyle name="Note 54 2 3 4 3 2 5" xfId="38625" xr:uid="{00000000-0005-0000-0000-0000B0630000}"/>
    <cellStyle name="Note 54 2 3 4 3 3" xfId="5854" xr:uid="{00000000-0005-0000-0000-0000B1630000}"/>
    <cellStyle name="Note 54 2 3 4 3 3 2" xfId="14953" xr:uid="{00000000-0005-0000-0000-0000B2630000}"/>
    <cellStyle name="Note 54 2 3 4 3 3 3" xfId="20362" xr:uid="{00000000-0005-0000-0000-0000B3630000}"/>
    <cellStyle name="Note 54 2 3 4 3 3 4" xfId="29597" xr:uid="{00000000-0005-0000-0000-0000B4630000}"/>
    <cellStyle name="Note 54 2 3 4 3 3 5" xfId="38626" xr:uid="{00000000-0005-0000-0000-0000B5630000}"/>
    <cellStyle name="Note 54 2 3 4 3 4" xfId="14951" xr:uid="{00000000-0005-0000-0000-0000B6630000}"/>
    <cellStyle name="Note 54 2 3 4 3 5" xfId="20364" xr:uid="{00000000-0005-0000-0000-0000B7630000}"/>
    <cellStyle name="Note 54 2 3 4 3 6" xfId="29595" xr:uid="{00000000-0005-0000-0000-0000B8630000}"/>
    <cellStyle name="Note 54 2 3 4 3 7" xfId="38627" xr:uid="{00000000-0005-0000-0000-0000B9630000}"/>
    <cellStyle name="Note 54 2 3 4 4" xfId="5855" xr:uid="{00000000-0005-0000-0000-0000BA630000}"/>
    <cellStyle name="Note 54 2 3 4 4 2" xfId="14954" xr:uid="{00000000-0005-0000-0000-0000BB630000}"/>
    <cellStyle name="Note 54 2 3 4 4 3" xfId="20361" xr:uid="{00000000-0005-0000-0000-0000BC630000}"/>
    <cellStyle name="Note 54 2 3 4 4 4" xfId="29598" xr:uid="{00000000-0005-0000-0000-0000BD630000}"/>
    <cellStyle name="Note 54 2 3 4 4 5" xfId="38628" xr:uid="{00000000-0005-0000-0000-0000BE630000}"/>
    <cellStyle name="Note 54 2 3 4 5" xfId="5856" xr:uid="{00000000-0005-0000-0000-0000BF630000}"/>
    <cellStyle name="Note 54 2 3 4 5 2" xfId="14955" xr:uid="{00000000-0005-0000-0000-0000C0630000}"/>
    <cellStyle name="Note 54 2 3 4 5 3" xfId="20360" xr:uid="{00000000-0005-0000-0000-0000C1630000}"/>
    <cellStyle name="Note 54 2 3 4 5 4" xfId="29599" xr:uid="{00000000-0005-0000-0000-0000C2630000}"/>
    <cellStyle name="Note 54 2 3 4 5 5" xfId="38629" xr:uid="{00000000-0005-0000-0000-0000C3630000}"/>
    <cellStyle name="Note 54 2 3 4 6" xfId="14944" xr:uid="{00000000-0005-0000-0000-0000C4630000}"/>
    <cellStyle name="Note 54 2 3 4 6 2" xfId="38630" xr:uid="{00000000-0005-0000-0000-0000C5630000}"/>
    <cellStyle name="Note 54 2 3 4 7" xfId="20371" xr:uid="{00000000-0005-0000-0000-0000C6630000}"/>
    <cellStyle name="Note 54 2 3 4 8" xfId="29588" xr:uid="{00000000-0005-0000-0000-0000C7630000}"/>
    <cellStyle name="Note 54 2 3 4 9" xfId="38631" xr:uid="{00000000-0005-0000-0000-0000C8630000}"/>
    <cellStyle name="Note 54 2 3 5" xfId="5857" xr:uid="{00000000-0005-0000-0000-0000C9630000}"/>
    <cellStyle name="Note 54 2 3 5 2" xfId="5858" xr:uid="{00000000-0005-0000-0000-0000CA630000}"/>
    <cellStyle name="Note 54 2 3 5 2 2" xfId="5859" xr:uid="{00000000-0005-0000-0000-0000CB630000}"/>
    <cellStyle name="Note 54 2 3 5 2 2 2" xfId="14958" xr:uid="{00000000-0005-0000-0000-0000CC630000}"/>
    <cellStyle name="Note 54 2 3 5 2 2 3" xfId="20357" xr:uid="{00000000-0005-0000-0000-0000CD630000}"/>
    <cellStyle name="Note 54 2 3 5 2 2 4" xfId="29602" xr:uid="{00000000-0005-0000-0000-0000CE630000}"/>
    <cellStyle name="Note 54 2 3 5 2 2 5" xfId="38632" xr:uid="{00000000-0005-0000-0000-0000CF630000}"/>
    <cellStyle name="Note 54 2 3 5 2 3" xfId="5860" xr:uid="{00000000-0005-0000-0000-0000D0630000}"/>
    <cellStyle name="Note 54 2 3 5 2 3 2" xfId="14959" xr:uid="{00000000-0005-0000-0000-0000D1630000}"/>
    <cellStyle name="Note 54 2 3 5 2 3 3" xfId="20356" xr:uid="{00000000-0005-0000-0000-0000D2630000}"/>
    <cellStyle name="Note 54 2 3 5 2 3 4" xfId="29603" xr:uid="{00000000-0005-0000-0000-0000D3630000}"/>
    <cellStyle name="Note 54 2 3 5 2 3 5" xfId="38633" xr:uid="{00000000-0005-0000-0000-0000D4630000}"/>
    <cellStyle name="Note 54 2 3 5 2 4" xfId="14957" xr:uid="{00000000-0005-0000-0000-0000D5630000}"/>
    <cellStyle name="Note 54 2 3 5 2 4 2" xfId="38634" xr:uid="{00000000-0005-0000-0000-0000D6630000}"/>
    <cellStyle name="Note 54 2 3 5 2 5" xfId="20358" xr:uid="{00000000-0005-0000-0000-0000D7630000}"/>
    <cellStyle name="Note 54 2 3 5 2 6" xfId="29601" xr:uid="{00000000-0005-0000-0000-0000D8630000}"/>
    <cellStyle name="Note 54 2 3 5 2 7" xfId="38635" xr:uid="{00000000-0005-0000-0000-0000D9630000}"/>
    <cellStyle name="Note 54 2 3 5 3" xfId="5861" xr:uid="{00000000-0005-0000-0000-0000DA630000}"/>
    <cellStyle name="Note 54 2 3 5 3 2" xfId="5862" xr:uid="{00000000-0005-0000-0000-0000DB630000}"/>
    <cellStyle name="Note 54 2 3 5 3 2 2" xfId="14961" xr:uid="{00000000-0005-0000-0000-0000DC630000}"/>
    <cellStyle name="Note 54 2 3 5 3 2 3" xfId="20354" xr:uid="{00000000-0005-0000-0000-0000DD630000}"/>
    <cellStyle name="Note 54 2 3 5 3 2 4" xfId="29605" xr:uid="{00000000-0005-0000-0000-0000DE630000}"/>
    <cellStyle name="Note 54 2 3 5 3 2 5" xfId="38636" xr:uid="{00000000-0005-0000-0000-0000DF630000}"/>
    <cellStyle name="Note 54 2 3 5 3 3" xfId="14960" xr:uid="{00000000-0005-0000-0000-0000E0630000}"/>
    <cellStyle name="Note 54 2 3 5 3 4" xfId="20355" xr:uid="{00000000-0005-0000-0000-0000E1630000}"/>
    <cellStyle name="Note 54 2 3 5 3 5" xfId="29604" xr:uid="{00000000-0005-0000-0000-0000E2630000}"/>
    <cellStyle name="Note 54 2 3 5 3 6" xfId="38637" xr:uid="{00000000-0005-0000-0000-0000E3630000}"/>
    <cellStyle name="Note 54 2 3 5 4" xfId="5863" xr:uid="{00000000-0005-0000-0000-0000E4630000}"/>
    <cellStyle name="Note 54 2 3 5 4 2" xfId="14962" xr:uid="{00000000-0005-0000-0000-0000E5630000}"/>
    <cellStyle name="Note 54 2 3 5 4 3" xfId="20353" xr:uid="{00000000-0005-0000-0000-0000E6630000}"/>
    <cellStyle name="Note 54 2 3 5 4 4" xfId="29606" xr:uid="{00000000-0005-0000-0000-0000E7630000}"/>
    <cellStyle name="Note 54 2 3 5 4 5" xfId="38638" xr:uid="{00000000-0005-0000-0000-0000E8630000}"/>
    <cellStyle name="Note 54 2 3 5 5" xfId="14956" xr:uid="{00000000-0005-0000-0000-0000E9630000}"/>
    <cellStyle name="Note 54 2 3 5 5 2" xfId="38639" xr:uid="{00000000-0005-0000-0000-0000EA630000}"/>
    <cellStyle name="Note 54 2 3 5 6" xfId="20359" xr:uid="{00000000-0005-0000-0000-0000EB630000}"/>
    <cellStyle name="Note 54 2 3 5 7" xfId="29600" xr:uid="{00000000-0005-0000-0000-0000EC630000}"/>
    <cellStyle name="Note 54 2 3 5 8" xfId="38640" xr:uid="{00000000-0005-0000-0000-0000ED630000}"/>
    <cellStyle name="Note 54 2 3 6" xfId="5864" xr:uid="{00000000-0005-0000-0000-0000EE630000}"/>
    <cellStyle name="Note 54 2 3 6 2" xfId="5865" xr:uid="{00000000-0005-0000-0000-0000EF630000}"/>
    <cellStyle name="Note 54 2 3 6 2 2" xfId="14964" xr:uid="{00000000-0005-0000-0000-0000F0630000}"/>
    <cellStyle name="Note 54 2 3 6 2 3" xfId="20351" xr:uid="{00000000-0005-0000-0000-0000F1630000}"/>
    <cellStyle name="Note 54 2 3 6 2 4" xfId="29608" xr:uid="{00000000-0005-0000-0000-0000F2630000}"/>
    <cellStyle name="Note 54 2 3 6 2 5" xfId="38641" xr:uid="{00000000-0005-0000-0000-0000F3630000}"/>
    <cellStyle name="Note 54 2 3 6 3" xfId="5866" xr:uid="{00000000-0005-0000-0000-0000F4630000}"/>
    <cellStyle name="Note 54 2 3 6 3 2" xfId="14965" xr:uid="{00000000-0005-0000-0000-0000F5630000}"/>
    <cellStyle name="Note 54 2 3 6 3 3" xfId="20350" xr:uid="{00000000-0005-0000-0000-0000F6630000}"/>
    <cellStyle name="Note 54 2 3 6 3 4" xfId="29609" xr:uid="{00000000-0005-0000-0000-0000F7630000}"/>
    <cellStyle name="Note 54 2 3 6 3 5" xfId="38642" xr:uid="{00000000-0005-0000-0000-0000F8630000}"/>
    <cellStyle name="Note 54 2 3 6 4" xfId="14963" xr:uid="{00000000-0005-0000-0000-0000F9630000}"/>
    <cellStyle name="Note 54 2 3 6 5" xfId="20352" xr:uid="{00000000-0005-0000-0000-0000FA630000}"/>
    <cellStyle name="Note 54 2 3 6 6" xfId="29607" xr:uid="{00000000-0005-0000-0000-0000FB630000}"/>
    <cellStyle name="Note 54 2 3 6 7" xfId="38643" xr:uid="{00000000-0005-0000-0000-0000FC630000}"/>
    <cellStyle name="Note 54 2 3 7" xfId="14916" xr:uid="{00000000-0005-0000-0000-0000FD630000}"/>
    <cellStyle name="Note 54 2 3 7 2" xfId="38644" xr:uid="{00000000-0005-0000-0000-0000FE630000}"/>
    <cellStyle name="Note 54 2 3 8" xfId="20399" xr:uid="{00000000-0005-0000-0000-0000FF630000}"/>
    <cellStyle name="Note 54 2 3 9" xfId="29560" xr:uid="{00000000-0005-0000-0000-000000640000}"/>
    <cellStyle name="Note 54 2 4" xfId="5867" xr:uid="{00000000-0005-0000-0000-000001640000}"/>
    <cellStyle name="Note 54 2 4 2" xfId="5868" xr:uid="{00000000-0005-0000-0000-000002640000}"/>
    <cellStyle name="Note 54 2 4 2 2" xfId="5869" xr:uid="{00000000-0005-0000-0000-000003640000}"/>
    <cellStyle name="Note 54 2 4 2 2 2" xfId="5870" xr:uid="{00000000-0005-0000-0000-000004640000}"/>
    <cellStyle name="Note 54 2 4 2 2 2 2" xfId="14969" xr:uid="{00000000-0005-0000-0000-000005640000}"/>
    <cellStyle name="Note 54 2 4 2 2 2 3" xfId="20346" xr:uid="{00000000-0005-0000-0000-000006640000}"/>
    <cellStyle name="Note 54 2 4 2 2 2 4" xfId="29613" xr:uid="{00000000-0005-0000-0000-000007640000}"/>
    <cellStyle name="Note 54 2 4 2 2 2 5" xfId="38645" xr:uid="{00000000-0005-0000-0000-000008640000}"/>
    <cellStyle name="Note 54 2 4 2 2 3" xfId="5871" xr:uid="{00000000-0005-0000-0000-000009640000}"/>
    <cellStyle name="Note 54 2 4 2 2 3 2" xfId="14970" xr:uid="{00000000-0005-0000-0000-00000A640000}"/>
    <cellStyle name="Note 54 2 4 2 2 3 3" xfId="20345" xr:uid="{00000000-0005-0000-0000-00000B640000}"/>
    <cellStyle name="Note 54 2 4 2 2 3 4" xfId="29614" xr:uid="{00000000-0005-0000-0000-00000C640000}"/>
    <cellStyle name="Note 54 2 4 2 2 3 5" xfId="38646" xr:uid="{00000000-0005-0000-0000-00000D640000}"/>
    <cellStyle name="Note 54 2 4 2 2 4" xfId="14968" xr:uid="{00000000-0005-0000-0000-00000E640000}"/>
    <cellStyle name="Note 54 2 4 2 2 5" xfId="20347" xr:uid="{00000000-0005-0000-0000-00000F640000}"/>
    <cellStyle name="Note 54 2 4 2 2 6" xfId="29612" xr:uid="{00000000-0005-0000-0000-000010640000}"/>
    <cellStyle name="Note 54 2 4 2 2 7" xfId="38647" xr:uid="{00000000-0005-0000-0000-000011640000}"/>
    <cellStyle name="Note 54 2 4 2 3" xfId="5872" xr:uid="{00000000-0005-0000-0000-000012640000}"/>
    <cellStyle name="Note 54 2 4 2 3 2" xfId="14971" xr:uid="{00000000-0005-0000-0000-000013640000}"/>
    <cellStyle name="Note 54 2 4 2 3 3" xfId="20344" xr:uid="{00000000-0005-0000-0000-000014640000}"/>
    <cellStyle name="Note 54 2 4 2 3 4" xfId="29615" xr:uid="{00000000-0005-0000-0000-000015640000}"/>
    <cellStyle name="Note 54 2 4 2 3 5" xfId="38648" xr:uid="{00000000-0005-0000-0000-000016640000}"/>
    <cellStyle name="Note 54 2 4 2 4" xfId="5873" xr:uid="{00000000-0005-0000-0000-000017640000}"/>
    <cellStyle name="Note 54 2 4 2 4 2" xfId="14972" xr:uid="{00000000-0005-0000-0000-000018640000}"/>
    <cellStyle name="Note 54 2 4 2 4 3" xfId="20343" xr:uid="{00000000-0005-0000-0000-000019640000}"/>
    <cellStyle name="Note 54 2 4 2 4 4" xfId="29616" xr:uid="{00000000-0005-0000-0000-00001A640000}"/>
    <cellStyle name="Note 54 2 4 2 4 5" xfId="38649" xr:uid="{00000000-0005-0000-0000-00001B640000}"/>
    <cellStyle name="Note 54 2 4 2 5" xfId="14967" xr:uid="{00000000-0005-0000-0000-00001C640000}"/>
    <cellStyle name="Note 54 2 4 2 5 2" xfId="38650" xr:uid="{00000000-0005-0000-0000-00001D640000}"/>
    <cellStyle name="Note 54 2 4 2 6" xfId="20348" xr:uid="{00000000-0005-0000-0000-00001E640000}"/>
    <cellStyle name="Note 54 2 4 2 7" xfId="29611" xr:uid="{00000000-0005-0000-0000-00001F640000}"/>
    <cellStyle name="Note 54 2 4 2 8" xfId="38651" xr:uid="{00000000-0005-0000-0000-000020640000}"/>
    <cellStyle name="Note 54 2 4 3" xfId="5874" xr:uid="{00000000-0005-0000-0000-000021640000}"/>
    <cellStyle name="Note 54 2 4 3 2" xfId="5875" xr:uid="{00000000-0005-0000-0000-000022640000}"/>
    <cellStyle name="Note 54 2 4 3 2 2" xfId="14974" xr:uid="{00000000-0005-0000-0000-000023640000}"/>
    <cellStyle name="Note 54 2 4 3 2 3" xfId="20341" xr:uid="{00000000-0005-0000-0000-000024640000}"/>
    <cellStyle name="Note 54 2 4 3 2 4" xfId="29618" xr:uid="{00000000-0005-0000-0000-000025640000}"/>
    <cellStyle name="Note 54 2 4 3 2 5" xfId="38652" xr:uid="{00000000-0005-0000-0000-000026640000}"/>
    <cellStyle name="Note 54 2 4 3 3" xfId="5876" xr:uid="{00000000-0005-0000-0000-000027640000}"/>
    <cellStyle name="Note 54 2 4 3 3 2" xfId="14975" xr:uid="{00000000-0005-0000-0000-000028640000}"/>
    <cellStyle name="Note 54 2 4 3 3 3" xfId="20340" xr:uid="{00000000-0005-0000-0000-000029640000}"/>
    <cellStyle name="Note 54 2 4 3 3 4" xfId="29619" xr:uid="{00000000-0005-0000-0000-00002A640000}"/>
    <cellStyle name="Note 54 2 4 3 3 5" xfId="38653" xr:uid="{00000000-0005-0000-0000-00002B640000}"/>
    <cellStyle name="Note 54 2 4 3 4" xfId="14973" xr:uid="{00000000-0005-0000-0000-00002C640000}"/>
    <cellStyle name="Note 54 2 4 3 5" xfId="20342" xr:uid="{00000000-0005-0000-0000-00002D640000}"/>
    <cellStyle name="Note 54 2 4 3 6" xfId="29617" xr:uid="{00000000-0005-0000-0000-00002E640000}"/>
    <cellStyle name="Note 54 2 4 3 7" xfId="38654" xr:uid="{00000000-0005-0000-0000-00002F640000}"/>
    <cellStyle name="Note 54 2 4 4" xfId="5877" xr:uid="{00000000-0005-0000-0000-000030640000}"/>
    <cellStyle name="Note 54 2 4 4 2" xfId="14976" xr:uid="{00000000-0005-0000-0000-000031640000}"/>
    <cellStyle name="Note 54 2 4 4 3" xfId="20339" xr:uid="{00000000-0005-0000-0000-000032640000}"/>
    <cellStyle name="Note 54 2 4 4 4" xfId="29620" xr:uid="{00000000-0005-0000-0000-000033640000}"/>
    <cellStyle name="Note 54 2 4 4 5" xfId="38655" xr:uid="{00000000-0005-0000-0000-000034640000}"/>
    <cellStyle name="Note 54 2 4 5" xfId="5878" xr:uid="{00000000-0005-0000-0000-000035640000}"/>
    <cellStyle name="Note 54 2 4 5 2" xfId="14977" xr:uid="{00000000-0005-0000-0000-000036640000}"/>
    <cellStyle name="Note 54 2 4 5 3" xfId="20338" xr:uid="{00000000-0005-0000-0000-000037640000}"/>
    <cellStyle name="Note 54 2 4 5 4" xfId="29621" xr:uid="{00000000-0005-0000-0000-000038640000}"/>
    <cellStyle name="Note 54 2 4 5 5" xfId="38656" xr:uid="{00000000-0005-0000-0000-000039640000}"/>
    <cellStyle name="Note 54 2 4 6" xfId="14966" xr:uid="{00000000-0005-0000-0000-00003A640000}"/>
    <cellStyle name="Note 54 2 4 6 2" xfId="38657" xr:uid="{00000000-0005-0000-0000-00003B640000}"/>
    <cellStyle name="Note 54 2 4 7" xfId="20349" xr:uid="{00000000-0005-0000-0000-00003C640000}"/>
    <cellStyle name="Note 54 2 4 8" xfId="29610" xr:uid="{00000000-0005-0000-0000-00003D640000}"/>
    <cellStyle name="Note 54 2 4 9" xfId="38658" xr:uid="{00000000-0005-0000-0000-00003E640000}"/>
    <cellStyle name="Note 54 2 5" xfId="14851" xr:uid="{00000000-0005-0000-0000-00003F640000}"/>
    <cellStyle name="Note 54 2 5 2" xfId="38659" xr:uid="{00000000-0005-0000-0000-000040640000}"/>
    <cellStyle name="Note 54 2 6" xfId="20464" xr:uid="{00000000-0005-0000-0000-000041640000}"/>
    <cellStyle name="Note 54 2 7" xfId="29495" xr:uid="{00000000-0005-0000-0000-000042640000}"/>
    <cellStyle name="Note 54 2 8" xfId="38660" xr:uid="{00000000-0005-0000-0000-000043640000}"/>
    <cellStyle name="Note 54 3" xfId="5879" xr:uid="{00000000-0005-0000-0000-000044640000}"/>
    <cellStyle name="Note 54 3 2" xfId="5880" xr:uid="{00000000-0005-0000-0000-000045640000}"/>
    <cellStyle name="Note 54 3 2 10" xfId="38661" xr:uid="{00000000-0005-0000-0000-000046640000}"/>
    <cellStyle name="Note 54 3 2 2" xfId="5881" xr:uid="{00000000-0005-0000-0000-000047640000}"/>
    <cellStyle name="Note 54 3 2 2 2" xfId="5882" xr:uid="{00000000-0005-0000-0000-000048640000}"/>
    <cellStyle name="Note 54 3 2 2 2 2" xfId="5883" xr:uid="{00000000-0005-0000-0000-000049640000}"/>
    <cellStyle name="Note 54 3 2 2 2 2 2" xfId="5884" xr:uid="{00000000-0005-0000-0000-00004A640000}"/>
    <cellStyle name="Note 54 3 2 2 2 2 2 2" xfId="14983" xr:uid="{00000000-0005-0000-0000-00004B640000}"/>
    <cellStyle name="Note 54 3 2 2 2 2 2 3" xfId="20332" xr:uid="{00000000-0005-0000-0000-00004C640000}"/>
    <cellStyle name="Note 54 3 2 2 2 2 2 4" xfId="29627" xr:uid="{00000000-0005-0000-0000-00004D640000}"/>
    <cellStyle name="Note 54 3 2 2 2 2 2 5" xfId="38662" xr:uid="{00000000-0005-0000-0000-00004E640000}"/>
    <cellStyle name="Note 54 3 2 2 2 2 3" xfId="5885" xr:uid="{00000000-0005-0000-0000-00004F640000}"/>
    <cellStyle name="Note 54 3 2 2 2 2 3 2" xfId="14984" xr:uid="{00000000-0005-0000-0000-000050640000}"/>
    <cellStyle name="Note 54 3 2 2 2 2 3 3" xfId="20331" xr:uid="{00000000-0005-0000-0000-000051640000}"/>
    <cellStyle name="Note 54 3 2 2 2 2 3 4" xfId="29628" xr:uid="{00000000-0005-0000-0000-000052640000}"/>
    <cellStyle name="Note 54 3 2 2 2 2 3 5" xfId="38663" xr:uid="{00000000-0005-0000-0000-000053640000}"/>
    <cellStyle name="Note 54 3 2 2 2 2 4" xfId="14982" xr:uid="{00000000-0005-0000-0000-000054640000}"/>
    <cellStyle name="Note 54 3 2 2 2 2 4 2" xfId="38664" xr:uid="{00000000-0005-0000-0000-000055640000}"/>
    <cellStyle name="Note 54 3 2 2 2 2 5" xfId="20333" xr:uid="{00000000-0005-0000-0000-000056640000}"/>
    <cellStyle name="Note 54 3 2 2 2 2 6" xfId="29626" xr:uid="{00000000-0005-0000-0000-000057640000}"/>
    <cellStyle name="Note 54 3 2 2 2 2 7" xfId="38665" xr:uid="{00000000-0005-0000-0000-000058640000}"/>
    <cellStyle name="Note 54 3 2 2 2 3" xfId="5886" xr:uid="{00000000-0005-0000-0000-000059640000}"/>
    <cellStyle name="Note 54 3 2 2 2 3 2" xfId="5887" xr:uid="{00000000-0005-0000-0000-00005A640000}"/>
    <cellStyle name="Note 54 3 2 2 2 3 2 2" xfId="14986" xr:uid="{00000000-0005-0000-0000-00005B640000}"/>
    <cellStyle name="Note 54 3 2 2 2 3 2 3" xfId="20329" xr:uid="{00000000-0005-0000-0000-00005C640000}"/>
    <cellStyle name="Note 54 3 2 2 2 3 2 4" xfId="29630" xr:uid="{00000000-0005-0000-0000-00005D640000}"/>
    <cellStyle name="Note 54 3 2 2 2 3 2 5" xfId="38666" xr:uid="{00000000-0005-0000-0000-00005E640000}"/>
    <cellStyle name="Note 54 3 2 2 2 3 3" xfId="14985" xr:uid="{00000000-0005-0000-0000-00005F640000}"/>
    <cellStyle name="Note 54 3 2 2 2 3 4" xfId="20330" xr:uid="{00000000-0005-0000-0000-000060640000}"/>
    <cellStyle name="Note 54 3 2 2 2 3 5" xfId="29629" xr:uid="{00000000-0005-0000-0000-000061640000}"/>
    <cellStyle name="Note 54 3 2 2 2 3 6" xfId="38667" xr:uid="{00000000-0005-0000-0000-000062640000}"/>
    <cellStyle name="Note 54 3 2 2 2 4" xfId="5888" xr:uid="{00000000-0005-0000-0000-000063640000}"/>
    <cellStyle name="Note 54 3 2 2 2 4 2" xfId="14987" xr:uid="{00000000-0005-0000-0000-000064640000}"/>
    <cellStyle name="Note 54 3 2 2 2 4 3" xfId="20328" xr:uid="{00000000-0005-0000-0000-000065640000}"/>
    <cellStyle name="Note 54 3 2 2 2 4 4" xfId="29631" xr:uid="{00000000-0005-0000-0000-000066640000}"/>
    <cellStyle name="Note 54 3 2 2 2 4 5" xfId="38668" xr:uid="{00000000-0005-0000-0000-000067640000}"/>
    <cellStyle name="Note 54 3 2 2 2 5" xfId="14981" xr:uid="{00000000-0005-0000-0000-000068640000}"/>
    <cellStyle name="Note 54 3 2 2 2 5 2" xfId="38669" xr:uid="{00000000-0005-0000-0000-000069640000}"/>
    <cellStyle name="Note 54 3 2 2 2 6" xfId="20334" xr:uid="{00000000-0005-0000-0000-00006A640000}"/>
    <cellStyle name="Note 54 3 2 2 2 7" xfId="29625" xr:uid="{00000000-0005-0000-0000-00006B640000}"/>
    <cellStyle name="Note 54 3 2 2 2 8" xfId="38670" xr:uid="{00000000-0005-0000-0000-00006C640000}"/>
    <cellStyle name="Note 54 3 2 2 3" xfId="5889" xr:uid="{00000000-0005-0000-0000-00006D640000}"/>
    <cellStyle name="Note 54 3 2 2 3 2" xfId="5890" xr:uid="{00000000-0005-0000-0000-00006E640000}"/>
    <cellStyle name="Note 54 3 2 2 3 2 2" xfId="14989" xr:uid="{00000000-0005-0000-0000-00006F640000}"/>
    <cellStyle name="Note 54 3 2 2 3 2 3" xfId="20326" xr:uid="{00000000-0005-0000-0000-000070640000}"/>
    <cellStyle name="Note 54 3 2 2 3 2 4" xfId="29633" xr:uid="{00000000-0005-0000-0000-000071640000}"/>
    <cellStyle name="Note 54 3 2 2 3 2 5" xfId="38671" xr:uid="{00000000-0005-0000-0000-000072640000}"/>
    <cellStyle name="Note 54 3 2 2 3 3" xfId="5891" xr:uid="{00000000-0005-0000-0000-000073640000}"/>
    <cellStyle name="Note 54 3 2 2 3 3 2" xfId="14990" xr:uid="{00000000-0005-0000-0000-000074640000}"/>
    <cellStyle name="Note 54 3 2 2 3 3 3" xfId="20325" xr:uid="{00000000-0005-0000-0000-000075640000}"/>
    <cellStyle name="Note 54 3 2 2 3 3 4" xfId="29634" xr:uid="{00000000-0005-0000-0000-000076640000}"/>
    <cellStyle name="Note 54 3 2 2 3 3 5" xfId="38672" xr:uid="{00000000-0005-0000-0000-000077640000}"/>
    <cellStyle name="Note 54 3 2 2 3 4" xfId="14988" xr:uid="{00000000-0005-0000-0000-000078640000}"/>
    <cellStyle name="Note 54 3 2 2 3 4 2" xfId="38673" xr:uid="{00000000-0005-0000-0000-000079640000}"/>
    <cellStyle name="Note 54 3 2 2 3 5" xfId="20327" xr:uid="{00000000-0005-0000-0000-00007A640000}"/>
    <cellStyle name="Note 54 3 2 2 3 6" xfId="29632" xr:uid="{00000000-0005-0000-0000-00007B640000}"/>
    <cellStyle name="Note 54 3 2 2 3 7" xfId="38674" xr:uid="{00000000-0005-0000-0000-00007C640000}"/>
    <cellStyle name="Note 54 3 2 2 4" xfId="5892" xr:uid="{00000000-0005-0000-0000-00007D640000}"/>
    <cellStyle name="Note 54 3 2 2 4 2" xfId="5893" xr:uid="{00000000-0005-0000-0000-00007E640000}"/>
    <cellStyle name="Note 54 3 2 2 4 2 2" xfId="14992" xr:uid="{00000000-0005-0000-0000-00007F640000}"/>
    <cellStyle name="Note 54 3 2 2 4 2 3" xfId="20323" xr:uid="{00000000-0005-0000-0000-000080640000}"/>
    <cellStyle name="Note 54 3 2 2 4 2 4" xfId="29636" xr:uid="{00000000-0005-0000-0000-000081640000}"/>
    <cellStyle name="Note 54 3 2 2 4 2 5" xfId="38675" xr:uid="{00000000-0005-0000-0000-000082640000}"/>
    <cellStyle name="Note 54 3 2 2 4 3" xfId="5894" xr:uid="{00000000-0005-0000-0000-000083640000}"/>
    <cellStyle name="Note 54 3 2 2 4 3 2" xfId="14993" xr:uid="{00000000-0005-0000-0000-000084640000}"/>
    <cellStyle name="Note 54 3 2 2 4 3 3" xfId="20322" xr:uid="{00000000-0005-0000-0000-000085640000}"/>
    <cellStyle name="Note 54 3 2 2 4 3 4" xfId="29637" xr:uid="{00000000-0005-0000-0000-000086640000}"/>
    <cellStyle name="Note 54 3 2 2 4 3 5" xfId="38676" xr:uid="{00000000-0005-0000-0000-000087640000}"/>
    <cellStyle name="Note 54 3 2 2 4 4" xfId="14991" xr:uid="{00000000-0005-0000-0000-000088640000}"/>
    <cellStyle name="Note 54 3 2 2 4 5" xfId="20324" xr:uid="{00000000-0005-0000-0000-000089640000}"/>
    <cellStyle name="Note 54 3 2 2 4 6" xfId="29635" xr:uid="{00000000-0005-0000-0000-00008A640000}"/>
    <cellStyle name="Note 54 3 2 2 4 7" xfId="38677" xr:uid="{00000000-0005-0000-0000-00008B640000}"/>
    <cellStyle name="Note 54 3 2 2 5" xfId="5895" xr:uid="{00000000-0005-0000-0000-00008C640000}"/>
    <cellStyle name="Note 54 3 2 2 5 2" xfId="14994" xr:uid="{00000000-0005-0000-0000-00008D640000}"/>
    <cellStyle name="Note 54 3 2 2 5 3" xfId="20321" xr:uid="{00000000-0005-0000-0000-00008E640000}"/>
    <cellStyle name="Note 54 3 2 2 5 4" xfId="29638" xr:uid="{00000000-0005-0000-0000-00008F640000}"/>
    <cellStyle name="Note 54 3 2 2 5 5" xfId="38678" xr:uid="{00000000-0005-0000-0000-000090640000}"/>
    <cellStyle name="Note 54 3 2 2 6" xfId="14980" xr:uid="{00000000-0005-0000-0000-000091640000}"/>
    <cellStyle name="Note 54 3 2 2 6 2" xfId="38679" xr:uid="{00000000-0005-0000-0000-000092640000}"/>
    <cellStyle name="Note 54 3 2 2 7" xfId="20335" xr:uid="{00000000-0005-0000-0000-000093640000}"/>
    <cellStyle name="Note 54 3 2 2 8" xfId="29624" xr:uid="{00000000-0005-0000-0000-000094640000}"/>
    <cellStyle name="Note 54 3 2 2 9" xfId="38680" xr:uid="{00000000-0005-0000-0000-000095640000}"/>
    <cellStyle name="Note 54 3 2 3" xfId="5896" xr:uid="{00000000-0005-0000-0000-000096640000}"/>
    <cellStyle name="Note 54 3 2 3 2" xfId="5897" xr:uid="{00000000-0005-0000-0000-000097640000}"/>
    <cellStyle name="Note 54 3 2 3 2 2" xfId="5898" xr:uid="{00000000-0005-0000-0000-000098640000}"/>
    <cellStyle name="Note 54 3 2 3 2 2 2" xfId="5899" xr:uid="{00000000-0005-0000-0000-000099640000}"/>
    <cellStyle name="Note 54 3 2 3 2 2 2 2" xfId="14998" xr:uid="{00000000-0005-0000-0000-00009A640000}"/>
    <cellStyle name="Note 54 3 2 3 2 2 2 3" xfId="20317" xr:uid="{00000000-0005-0000-0000-00009B640000}"/>
    <cellStyle name="Note 54 3 2 3 2 2 2 4" xfId="29642" xr:uid="{00000000-0005-0000-0000-00009C640000}"/>
    <cellStyle name="Note 54 3 2 3 2 2 2 5" xfId="38681" xr:uid="{00000000-0005-0000-0000-00009D640000}"/>
    <cellStyle name="Note 54 3 2 3 2 2 3" xfId="5900" xr:uid="{00000000-0005-0000-0000-00009E640000}"/>
    <cellStyle name="Note 54 3 2 3 2 2 3 2" xfId="14999" xr:uid="{00000000-0005-0000-0000-00009F640000}"/>
    <cellStyle name="Note 54 3 2 3 2 2 3 3" xfId="20316" xr:uid="{00000000-0005-0000-0000-0000A0640000}"/>
    <cellStyle name="Note 54 3 2 3 2 2 3 4" xfId="29643" xr:uid="{00000000-0005-0000-0000-0000A1640000}"/>
    <cellStyle name="Note 54 3 2 3 2 2 3 5" xfId="38682" xr:uid="{00000000-0005-0000-0000-0000A2640000}"/>
    <cellStyle name="Note 54 3 2 3 2 2 4" xfId="14997" xr:uid="{00000000-0005-0000-0000-0000A3640000}"/>
    <cellStyle name="Note 54 3 2 3 2 2 4 2" xfId="38683" xr:uid="{00000000-0005-0000-0000-0000A4640000}"/>
    <cellStyle name="Note 54 3 2 3 2 2 5" xfId="20318" xr:uid="{00000000-0005-0000-0000-0000A5640000}"/>
    <cellStyle name="Note 54 3 2 3 2 2 6" xfId="29641" xr:uid="{00000000-0005-0000-0000-0000A6640000}"/>
    <cellStyle name="Note 54 3 2 3 2 2 7" xfId="38684" xr:uid="{00000000-0005-0000-0000-0000A7640000}"/>
    <cellStyle name="Note 54 3 2 3 2 3" xfId="5901" xr:uid="{00000000-0005-0000-0000-0000A8640000}"/>
    <cellStyle name="Note 54 3 2 3 2 3 2" xfId="5902" xr:uid="{00000000-0005-0000-0000-0000A9640000}"/>
    <cellStyle name="Note 54 3 2 3 2 3 2 2" xfId="15001" xr:uid="{00000000-0005-0000-0000-0000AA640000}"/>
    <cellStyle name="Note 54 3 2 3 2 3 2 3" xfId="20314" xr:uid="{00000000-0005-0000-0000-0000AB640000}"/>
    <cellStyle name="Note 54 3 2 3 2 3 2 4" xfId="29645" xr:uid="{00000000-0005-0000-0000-0000AC640000}"/>
    <cellStyle name="Note 54 3 2 3 2 3 2 5" xfId="38685" xr:uid="{00000000-0005-0000-0000-0000AD640000}"/>
    <cellStyle name="Note 54 3 2 3 2 3 3" xfId="15000" xr:uid="{00000000-0005-0000-0000-0000AE640000}"/>
    <cellStyle name="Note 54 3 2 3 2 3 4" xfId="20315" xr:uid="{00000000-0005-0000-0000-0000AF640000}"/>
    <cellStyle name="Note 54 3 2 3 2 3 5" xfId="29644" xr:uid="{00000000-0005-0000-0000-0000B0640000}"/>
    <cellStyle name="Note 54 3 2 3 2 3 6" xfId="38686" xr:uid="{00000000-0005-0000-0000-0000B1640000}"/>
    <cellStyle name="Note 54 3 2 3 2 4" xfId="5903" xr:uid="{00000000-0005-0000-0000-0000B2640000}"/>
    <cellStyle name="Note 54 3 2 3 2 4 2" xfId="15002" xr:uid="{00000000-0005-0000-0000-0000B3640000}"/>
    <cellStyle name="Note 54 3 2 3 2 4 3" xfId="20313" xr:uid="{00000000-0005-0000-0000-0000B4640000}"/>
    <cellStyle name="Note 54 3 2 3 2 4 4" xfId="29646" xr:uid="{00000000-0005-0000-0000-0000B5640000}"/>
    <cellStyle name="Note 54 3 2 3 2 4 5" xfId="38687" xr:uid="{00000000-0005-0000-0000-0000B6640000}"/>
    <cellStyle name="Note 54 3 2 3 2 5" xfId="14996" xr:uid="{00000000-0005-0000-0000-0000B7640000}"/>
    <cellStyle name="Note 54 3 2 3 2 5 2" xfId="38688" xr:uid="{00000000-0005-0000-0000-0000B8640000}"/>
    <cellStyle name="Note 54 3 2 3 2 6" xfId="20319" xr:uid="{00000000-0005-0000-0000-0000B9640000}"/>
    <cellStyle name="Note 54 3 2 3 2 7" xfId="29640" xr:uid="{00000000-0005-0000-0000-0000BA640000}"/>
    <cellStyle name="Note 54 3 2 3 2 8" xfId="38689" xr:uid="{00000000-0005-0000-0000-0000BB640000}"/>
    <cellStyle name="Note 54 3 2 3 3" xfId="5904" xr:uid="{00000000-0005-0000-0000-0000BC640000}"/>
    <cellStyle name="Note 54 3 2 3 3 2" xfId="5905" xr:uid="{00000000-0005-0000-0000-0000BD640000}"/>
    <cellStyle name="Note 54 3 2 3 3 2 2" xfId="15004" xr:uid="{00000000-0005-0000-0000-0000BE640000}"/>
    <cellStyle name="Note 54 3 2 3 3 2 3" xfId="20311" xr:uid="{00000000-0005-0000-0000-0000BF640000}"/>
    <cellStyle name="Note 54 3 2 3 3 2 4" xfId="29648" xr:uid="{00000000-0005-0000-0000-0000C0640000}"/>
    <cellStyle name="Note 54 3 2 3 3 2 5" xfId="38690" xr:uid="{00000000-0005-0000-0000-0000C1640000}"/>
    <cellStyle name="Note 54 3 2 3 3 3" xfId="5906" xr:uid="{00000000-0005-0000-0000-0000C2640000}"/>
    <cellStyle name="Note 54 3 2 3 3 3 2" xfId="15005" xr:uid="{00000000-0005-0000-0000-0000C3640000}"/>
    <cellStyle name="Note 54 3 2 3 3 3 3" xfId="20310" xr:uid="{00000000-0005-0000-0000-0000C4640000}"/>
    <cellStyle name="Note 54 3 2 3 3 3 4" xfId="29649" xr:uid="{00000000-0005-0000-0000-0000C5640000}"/>
    <cellStyle name="Note 54 3 2 3 3 3 5" xfId="38691" xr:uid="{00000000-0005-0000-0000-0000C6640000}"/>
    <cellStyle name="Note 54 3 2 3 3 4" xfId="15003" xr:uid="{00000000-0005-0000-0000-0000C7640000}"/>
    <cellStyle name="Note 54 3 2 3 3 4 2" xfId="38692" xr:uid="{00000000-0005-0000-0000-0000C8640000}"/>
    <cellStyle name="Note 54 3 2 3 3 5" xfId="20312" xr:uid="{00000000-0005-0000-0000-0000C9640000}"/>
    <cellStyle name="Note 54 3 2 3 3 6" xfId="29647" xr:uid="{00000000-0005-0000-0000-0000CA640000}"/>
    <cellStyle name="Note 54 3 2 3 3 7" xfId="38693" xr:uid="{00000000-0005-0000-0000-0000CB640000}"/>
    <cellStyle name="Note 54 3 2 3 4" xfId="5907" xr:uid="{00000000-0005-0000-0000-0000CC640000}"/>
    <cellStyle name="Note 54 3 2 3 4 2" xfId="5908" xr:uid="{00000000-0005-0000-0000-0000CD640000}"/>
    <cellStyle name="Note 54 3 2 3 4 2 2" xfId="15007" xr:uid="{00000000-0005-0000-0000-0000CE640000}"/>
    <cellStyle name="Note 54 3 2 3 4 2 3" xfId="20308" xr:uid="{00000000-0005-0000-0000-0000CF640000}"/>
    <cellStyle name="Note 54 3 2 3 4 2 4" xfId="29651" xr:uid="{00000000-0005-0000-0000-0000D0640000}"/>
    <cellStyle name="Note 54 3 2 3 4 2 5" xfId="38694" xr:uid="{00000000-0005-0000-0000-0000D1640000}"/>
    <cellStyle name="Note 54 3 2 3 4 3" xfId="5909" xr:uid="{00000000-0005-0000-0000-0000D2640000}"/>
    <cellStyle name="Note 54 3 2 3 4 3 2" xfId="15008" xr:uid="{00000000-0005-0000-0000-0000D3640000}"/>
    <cellStyle name="Note 54 3 2 3 4 3 3" xfId="20307" xr:uid="{00000000-0005-0000-0000-0000D4640000}"/>
    <cellStyle name="Note 54 3 2 3 4 3 4" xfId="29652" xr:uid="{00000000-0005-0000-0000-0000D5640000}"/>
    <cellStyle name="Note 54 3 2 3 4 3 5" xfId="38695" xr:uid="{00000000-0005-0000-0000-0000D6640000}"/>
    <cellStyle name="Note 54 3 2 3 4 4" xfId="15006" xr:uid="{00000000-0005-0000-0000-0000D7640000}"/>
    <cellStyle name="Note 54 3 2 3 4 5" xfId="20309" xr:uid="{00000000-0005-0000-0000-0000D8640000}"/>
    <cellStyle name="Note 54 3 2 3 4 6" xfId="29650" xr:uid="{00000000-0005-0000-0000-0000D9640000}"/>
    <cellStyle name="Note 54 3 2 3 4 7" xfId="38696" xr:uid="{00000000-0005-0000-0000-0000DA640000}"/>
    <cellStyle name="Note 54 3 2 3 5" xfId="5910" xr:uid="{00000000-0005-0000-0000-0000DB640000}"/>
    <cellStyle name="Note 54 3 2 3 5 2" xfId="15009" xr:uid="{00000000-0005-0000-0000-0000DC640000}"/>
    <cellStyle name="Note 54 3 2 3 5 3" xfId="20306" xr:uid="{00000000-0005-0000-0000-0000DD640000}"/>
    <cellStyle name="Note 54 3 2 3 5 4" xfId="29653" xr:uid="{00000000-0005-0000-0000-0000DE640000}"/>
    <cellStyle name="Note 54 3 2 3 5 5" xfId="38697" xr:uid="{00000000-0005-0000-0000-0000DF640000}"/>
    <cellStyle name="Note 54 3 2 3 6" xfId="14995" xr:uid="{00000000-0005-0000-0000-0000E0640000}"/>
    <cellStyle name="Note 54 3 2 3 6 2" xfId="38698" xr:uid="{00000000-0005-0000-0000-0000E1640000}"/>
    <cellStyle name="Note 54 3 2 3 7" xfId="20320" xr:uid="{00000000-0005-0000-0000-0000E2640000}"/>
    <cellStyle name="Note 54 3 2 3 8" xfId="29639" xr:uid="{00000000-0005-0000-0000-0000E3640000}"/>
    <cellStyle name="Note 54 3 2 3 9" xfId="38699" xr:uid="{00000000-0005-0000-0000-0000E4640000}"/>
    <cellStyle name="Note 54 3 2 4" xfId="5911" xr:uid="{00000000-0005-0000-0000-0000E5640000}"/>
    <cellStyle name="Note 54 3 2 4 2" xfId="5912" xr:uid="{00000000-0005-0000-0000-0000E6640000}"/>
    <cellStyle name="Note 54 3 2 4 2 2" xfId="5913" xr:uid="{00000000-0005-0000-0000-0000E7640000}"/>
    <cellStyle name="Note 54 3 2 4 2 2 2" xfId="5914" xr:uid="{00000000-0005-0000-0000-0000E8640000}"/>
    <cellStyle name="Note 54 3 2 4 2 2 2 2" xfId="15013" xr:uid="{00000000-0005-0000-0000-0000E9640000}"/>
    <cellStyle name="Note 54 3 2 4 2 2 2 3" xfId="20302" xr:uid="{00000000-0005-0000-0000-0000EA640000}"/>
    <cellStyle name="Note 54 3 2 4 2 2 2 4" xfId="29657" xr:uid="{00000000-0005-0000-0000-0000EB640000}"/>
    <cellStyle name="Note 54 3 2 4 2 2 2 5" xfId="38700" xr:uid="{00000000-0005-0000-0000-0000EC640000}"/>
    <cellStyle name="Note 54 3 2 4 2 2 3" xfId="5915" xr:uid="{00000000-0005-0000-0000-0000ED640000}"/>
    <cellStyle name="Note 54 3 2 4 2 2 3 2" xfId="15014" xr:uid="{00000000-0005-0000-0000-0000EE640000}"/>
    <cellStyle name="Note 54 3 2 4 2 2 3 3" xfId="20301" xr:uid="{00000000-0005-0000-0000-0000EF640000}"/>
    <cellStyle name="Note 54 3 2 4 2 2 3 4" xfId="29658" xr:uid="{00000000-0005-0000-0000-0000F0640000}"/>
    <cellStyle name="Note 54 3 2 4 2 2 3 5" xfId="38701" xr:uid="{00000000-0005-0000-0000-0000F1640000}"/>
    <cellStyle name="Note 54 3 2 4 2 2 4" xfId="15012" xr:uid="{00000000-0005-0000-0000-0000F2640000}"/>
    <cellStyle name="Note 54 3 2 4 2 2 5" xfId="20303" xr:uid="{00000000-0005-0000-0000-0000F3640000}"/>
    <cellStyle name="Note 54 3 2 4 2 2 6" xfId="29656" xr:uid="{00000000-0005-0000-0000-0000F4640000}"/>
    <cellStyle name="Note 54 3 2 4 2 2 7" xfId="38702" xr:uid="{00000000-0005-0000-0000-0000F5640000}"/>
    <cellStyle name="Note 54 3 2 4 2 3" xfId="5916" xr:uid="{00000000-0005-0000-0000-0000F6640000}"/>
    <cellStyle name="Note 54 3 2 4 2 3 2" xfId="15015" xr:uid="{00000000-0005-0000-0000-0000F7640000}"/>
    <cellStyle name="Note 54 3 2 4 2 3 3" xfId="20300" xr:uid="{00000000-0005-0000-0000-0000F8640000}"/>
    <cellStyle name="Note 54 3 2 4 2 3 4" xfId="29659" xr:uid="{00000000-0005-0000-0000-0000F9640000}"/>
    <cellStyle name="Note 54 3 2 4 2 3 5" xfId="38703" xr:uid="{00000000-0005-0000-0000-0000FA640000}"/>
    <cellStyle name="Note 54 3 2 4 2 4" xfId="5917" xr:uid="{00000000-0005-0000-0000-0000FB640000}"/>
    <cellStyle name="Note 54 3 2 4 2 4 2" xfId="15016" xr:uid="{00000000-0005-0000-0000-0000FC640000}"/>
    <cellStyle name="Note 54 3 2 4 2 4 3" xfId="20299" xr:uid="{00000000-0005-0000-0000-0000FD640000}"/>
    <cellStyle name="Note 54 3 2 4 2 4 4" xfId="29660" xr:uid="{00000000-0005-0000-0000-0000FE640000}"/>
    <cellStyle name="Note 54 3 2 4 2 4 5" xfId="38704" xr:uid="{00000000-0005-0000-0000-0000FF640000}"/>
    <cellStyle name="Note 54 3 2 4 2 5" xfId="15011" xr:uid="{00000000-0005-0000-0000-000000650000}"/>
    <cellStyle name="Note 54 3 2 4 2 5 2" xfId="38705" xr:uid="{00000000-0005-0000-0000-000001650000}"/>
    <cellStyle name="Note 54 3 2 4 2 6" xfId="20304" xr:uid="{00000000-0005-0000-0000-000002650000}"/>
    <cellStyle name="Note 54 3 2 4 2 7" xfId="29655" xr:uid="{00000000-0005-0000-0000-000003650000}"/>
    <cellStyle name="Note 54 3 2 4 2 8" xfId="38706" xr:uid="{00000000-0005-0000-0000-000004650000}"/>
    <cellStyle name="Note 54 3 2 4 3" xfId="5918" xr:uid="{00000000-0005-0000-0000-000005650000}"/>
    <cellStyle name="Note 54 3 2 4 3 2" xfId="5919" xr:uid="{00000000-0005-0000-0000-000006650000}"/>
    <cellStyle name="Note 54 3 2 4 3 2 2" xfId="15018" xr:uid="{00000000-0005-0000-0000-000007650000}"/>
    <cellStyle name="Note 54 3 2 4 3 2 3" xfId="20297" xr:uid="{00000000-0005-0000-0000-000008650000}"/>
    <cellStyle name="Note 54 3 2 4 3 2 4" xfId="29662" xr:uid="{00000000-0005-0000-0000-000009650000}"/>
    <cellStyle name="Note 54 3 2 4 3 2 5" xfId="38707" xr:uid="{00000000-0005-0000-0000-00000A650000}"/>
    <cellStyle name="Note 54 3 2 4 3 3" xfId="5920" xr:uid="{00000000-0005-0000-0000-00000B650000}"/>
    <cellStyle name="Note 54 3 2 4 3 3 2" xfId="15019" xr:uid="{00000000-0005-0000-0000-00000C650000}"/>
    <cellStyle name="Note 54 3 2 4 3 3 3" xfId="20296" xr:uid="{00000000-0005-0000-0000-00000D650000}"/>
    <cellStyle name="Note 54 3 2 4 3 3 4" xfId="29663" xr:uid="{00000000-0005-0000-0000-00000E650000}"/>
    <cellStyle name="Note 54 3 2 4 3 3 5" xfId="38708" xr:uid="{00000000-0005-0000-0000-00000F650000}"/>
    <cellStyle name="Note 54 3 2 4 3 4" xfId="15017" xr:uid="{00000000-0005-0000-0000-000010650000}"/>
    <cellStyle name="Note 54 3 2 4 3 5" xfId="20298" xr:uid="{00000000-0005-0000-0000-000011650000}"/>
    <cellStyle name="Note 54 3 2 4 3 6" xfId="29661" xr:uid="{00000000-0005-0000-0000-000012650000}"/>
    <cellStyle name="Note 54 3 2 4 3 7" xfId="38709" xr:uid="{00000000-0005-0000-0000-000013650000}"/>
    <cellStyle name="Note 54 3 2 4 4" xfId="5921" xr:uid="{00000000-0005-0000-0000-000014650000}"/>
    <cellStyle name="Note 54 3 2 4 4 2" xfId="15020" xr:uid="{00000000-0005-0000-0000-000015650000}"/>
    <cellStyle name="Note 54 3 2 4 4 3" xfId="20295" xr:uid="{00000000-0005-0000-0000-000016650000}"/>
    <cellStyle name="Note 54 3 2 4 4 4" xfId="29664" xr:uid="{00000000-0005-0000-0000-000017650000}"/>
    <cellStyle name="Note 54 3 2 4 4 5" xfId="38710" xr:uid="{00000000-0005-0000-0000-000018650000}"/>
    <cellStyle name="Note 54 3 2 4 5" xfId="5922" xr:uid="{00000000-0005-0000-0000-000019650000}"/>
    <cellStyle name="Note 54 3 2 4 5 2" xfId="15021" xr:uid="{00000000-0005-0000-0000-00001A650000}"/>
    <cellStyle name="Note 54 3 2 4 5 3" xfId="20294" xr:uid="{00000000-0005-0000-0000-00001B650000}"/>
    <cellStyle name="Note 54 3 2 4 5 4" xfId="29665" xr:uid="{00000000-0005-0000-0000-00001C650000}"/>
    <cellStyle name="Note 54 3 2 4 5 5" xfId="38711" xr:uid="{00000000-0005-0000-0000-00001D650000}"/>
    <cellStyle name="Note 54 3 2 4 6" xfId="15010" xr:uid="{00000000-0005-0000-0000-00001E650000}"/>
    <cellStyle name="Note 54 3 2 4 6 2" xfId="38712" xr:uid="{00000000-0005-0000-0000-00001F650000}"/>
    <cellStyle name="Note 54 3 2 4 7" xfId="20305" xr:uid="{00000000-0005-0000-0000-000020650000}"/>
    <cellStyle name="Note 54 3 2 4 8" xfId="29654" xr:uid="{00000000-0005-0000-0000-000021650000}"/>
    <cellStyle name="Note 54 3 2 4 9" xfId="38713" xr:uid="{00000000-0005-0000-0000-000022650000}"/>
    <cellStyle name="Note 54 3 2 5" xfId="5923" xr:uid="{00000000-0005-0000-0000-000023650000}"/>
    <cellStyle name="Note 54 3 2 5 2" xfId="5924" xr:uid="{00000000-0005-0000-0000-000024650000}"/>
    <cellStyle name="Note 54 3 2 5 2 2" xfId="5925" xr:uid="{00000000-0005-0000-0000-000025650000}"/>
    <cellStyle name="Note 54 3 2 5 2 2 2" xfId="5926" xr:uid="{00000000-0005-0000-0000-000026650000}"/>
    <cellStyle name="Note 54 3 2 5 2 2 2 2" xfId="15025" xr:uid="{00000000-0005-0000-0000-000027650000}"/>
    <cellStyle name="Note 54 3 2 5 2 2 2 3" xfId="20290" xr:uid="{00000000-0005-0000-0000-000028650000}"/>
    <cellStyle name="Note 54 3 2 5 2 2 2 4" xfId="29669" xr:uid="{00000000-0005-0000-0000-000029650000}"/>
    <cellStyle name="Note 54 3 2 5 2 2 2 5" xfId="38714" xr:uid="{00000000-0005-0000-0000-00002A650000}"/>
    <cellStyle name="Note 54 3 2 5 2 2 3" xfId="5927" xr:uid="{00000000-0005-0000-0000-00002B650000}"/>
    <cellStyle name="Note 54 3 2 5 2 2 3 2" xfId="15026" xr:uid="{00000000-0005-0000-0000-00002C650000}"/>
    <cellStyle name="Note 54 3 2 5 2 2 3 3" xfId="20289" xr:uid="{00000000-0005-0000-0000-00002D650000}"/>
    <cellStyle name="Note 54 3 2 5 2 2 3 4" xfId="29670" xr:uid="{00000000-0005-0000-0000-00002E650000}"/>
    <cellStyle name="Note 54 3 2 5 2 2 3 5" xfId="38715" xr:uid="{00000000-0005-0000-0000-00002F650000}"/>
    <cellStyle name="Note 54 3 2 5 2 2 4" xfId="15024" xr:uid="{00000000-0005-0000-0000-000030650000}"/>
    <cellStyle name="Note 54 3 2 5 2 2 5" xfId="20291" xr:uid="{00000000-0005-0000-0000-000031650000}"/>
    <cellStyle name="Note 54 3 2 5 2 2 6" xfId="29668" xr:uid="{00000000-0005-0000-0000-000032650000}"/>
    <cellStyle name="Note 54 3 2 5 2 2 7" xfId="38716" xr:uid="{00000000-0005-0000-0000-000033650000}"/>
    <cellStyle name="Note 54 3 2 5 2 3" xfId="5928" xr:uid="{00000000-0005-0000-0000-000034650000}"/>
    <cellStyle name="Note 54 3 2 5 2 3 2" xfId="15027" xr:uid="{00000000-0005-0000-0000-000035650000}"/>
    <cellStyle name="Note 54 3 2 5 2 3 3" xfId="20288" xr:uid="{00000000-0005-0000-0000-000036650000}"/>
    <cellStyle name="Note 54 3 2 5 2 3 4" xfId="29671" xr:uid="{00000000-0005-0000-0000-000037650000}"/>
    <cellStyle name="Note 54 3 2 5 2 3 5" xfId="38717" xr:uid="{00000000-0005-0000-0000-000038650000}"/>
    <cellStyle name="Note 54 3 2 5 2 4" xfId="5929" xr:uid="{00000000-0005-0000-0000-000039650000}"/>
    <cellStyle name="Note 54 3 2 5 2 4 2" xfId="15028" xr:uid="{00000000-0005-0000-0000-00003A650000}"/>
    <cellStyle name="Note 54 3 2 5 2 4 3" xfId="20287" xr:uid="{00000000-0005-0000-0000-00003B650000}"/>
    <cellStyle name="Note 54 3 2 5 2 4 4" xfId="29672" xr:uid="{00000000-0005-0000-0000-00003C650000}"/>
    <cellStyle name="Note 54 3 2 5 2 4 5" xfId="38718" xr:uid="{00000000-0005-0000-0000-00003D650000}"/>
    <cellStyle name="Note 54 3 2 5 2 5" xfId="15023" xr:uid="{00000000-0005-0000-0000-00003E650000}"/>
    <cellStyle name="Note 54 3 2 5 2 5 2" xfId="38719" xr:uid="{00000000-0005-0000-0000-00003F650000}"/>
    <cellStyle name="Note 54 3 2 5 2 6" xfId="20292" xr:uid="{00000000-0005-0000-0000-000040650000}"/>
    <cellStyle name="Note 54 3 2 5 2 7" xfId="29667" xr:uid="{00000000-0005-0000-0000-000041650000}"/>
    <cellStyle name="Note 54 3 2 5 2 8" xfId="38720" xr:uid="{00000000-0005-0000-0000-000042650000}"/>
    <cellStyle name="Note 54 3 2 5 3" xfId="5930" xr:uid="{00000000-0005-0000-0000-000043650000}"/>
    <cellStyle name="Note 54 3 2 5 3 2" xfId="5931" xr:uid="{00000000-0005-0000-0000-000044650000}"/>
    <cellStyle name="Note 54 3 2 5 3 2 2" xfId="15030" xr:uid="{00000000-0005-0000-0000-000045650000}"/>
    <cellStyle name="Note 54 3 2 5 3 2 3" xfId="20285" xr:uid="{00000000-0005-0000-0000-000046650000}"/>
    <cellStyle name="Note 54 3 2 5 3 2 4" xfId="29674" xr:uid="{00000000-0005-0000-0000-000047650000}"/>
    <cellStyle name="Note 54 3 2 5 3 2 5" xfId="38721" xr:uid="{00000000-0005-0000-0000-000048650000}"/>
    <cellStyle name="Note 54 3 2 5 3 3" xfId="5932" xr:uid="{00000000-0005-0000-0000-000049650000}"/>
    <cellStyle name="Note 54 3 2 5 3 3 2" xfId="15031" xr:uid="{00000000-0005-0000-0000-00004A650000}"/>
    <cellStyle name="Note 54 3 2 5 3 3 3" xfId="20284" xr:uid="{00000000-0005-0000-0000-00004B650000}"/>
    <cellStyle name="Note 54 3 2 5 3 3 4" xfId="29675" xr:uid="{00000000-0005-0000-0000-00004C650000}"/>
    <cellStyle name="Note 54 3 2 5 3 3 5" xfId="38722" xr:uid="{00000000-0005-0000-0000-00004D650000}"/>
    <cellStyle name="Note 54 3 2 5 3 4" xfId="15029" xr:uid="{00000000-0005-0000-0000-00004E650000}"/>
    <cellStyle name="Note 54 3 2 5 3 5" xfId="20286" xr:uid="{00000000-0005-0000-0000-00004F650000}"/>
    <cellStyle name="Note 54 3 2 5 3 6" xfId="29673" xr:uid="{00000000-0005-0000-0000-000050650000}"/>
    <cellStyle name="Note 54 3 2 5 3 7" xfId="38723" xr:uid="{00000000-0005-0000-0000-000051650000}"/>
    <cellStyle name="Note 54 3 2 5 4" xfId="5933" xr:uid="{00000000-0005-0000-0000-000052650000}"/>
    <cellStyle name="Note 54 3 2 5 4 2" xfId="15032" xr:uid="{00000000-0005-0000-0000-000053650000}"/>
    <cellStyle name="Note 54 3 2 5 4 3" xfId="20283" xr:uid="{00000000-0005-0000-0000-000054650000}"/>
    <cellStyle name="Note 54 3 2 5 4 4" xfId="29676" xr:uid="{00000000-0005-0000-0000-000055650000}"/>
    <cellStyle name="Note 54 3 2 5 4 5" xfId="38724" xr:uid="{00000000-0005-0000-0000-000056650000}"/>
    <cellStyle name="Note 54 3 2 5 5" xfId="5934" xr:uid="{00000000-0005-0000-0000-000057650000}"/>
    <cellStyle name="Note 54 3 2 5 5 2" xfId="15033" xr:uid="{00000000-0005-0000-0000-000058650000}"/>
    <cellStyle name="Note 54 3 2 5 5 3" xfId="20282" xr:uid="{00000000-0005-0000-0000-000059650000}"/>
    <cellStyle name="Note 54 3 2 5 5 4" xfId="29677" xr:uid="{00000000-0005-0000-0000-00005A650000}"/>
    <cellStyle name="Note 54 3 2 5 5 5" xfId="38725" xr:uid="{00000000-0005-0000-0000-00005B650000}"/>
    <cellStyle name="Note 54 3 2 5 6" xfId="15022" xr:uid="{00000000-0005-0000-0000-00005C650000}"/>
    <cellStyle name="Note 54 3 2 5 6 2" xfId="38726" xr:uid="{00000000-0005-0000-0000-00005D650000}"/>
    <cellStyle name="Note 54 3 2 5 7" xfId="20293" xr:uid="{00000000-0005-0000-0000-00005E650000}"/>
    <cellStyle name="Note 54 3 2 5 8" xfId="29666" xr:uid="{00000000-0005-0000-0000-00005F650000}"/>
    <cellStyle name="Note 54 3 2 5 9" xfId="38727" xr:uid="{00000000-0005-0000-0000-000060650000}"/>
    <cellStyle name="Note 54 3 2 6" xfId="5935" xr:uid="{00000000-0005-0000-0000-000061650000}"/>
    <cellStyle name="Note 54 3 2 6 2" xfId="5936" xr:uid="{00000000-0005-0000-0000-000062650000}"/>
    <cellStyle name="Note 54 3 2 6 2 2" xfId="5937" xr:uid="{00000000-0005-0000-0000-000063650000}"/>
    <cellStyle name="Note 54 3 2 6 2 2 2" xfId="15036" xr:uid="{00000000-0005-0000-0000-000064650000}"/>
    <cellStyle name="Note 54 3 2 6 2 2 3" xfId="20279" xr:uid="{00000000-0005-0000-0000-000065650000}"/>
    <cellStyle name="Note 54 3 2 6 2 2 4" xfId="29680" xr:uid="{00000000-0005-0000-0000-000066650000}"/>
    <cellStyle name="Note 54 3 2 6 2 2 5" xfId="38728" xr:uid="{00000000-0005-0000-0000-000067650000}"/>
    <cellStyle name="Note 54 3 2 6 2 3" xfId="5938" xr:uid="{00000000-0005-0000-0000-000068650000}"/>
    <cellStyle name="Note 54 3 2 6 2 3 2" xfId="15037" xr:uid="{00000000-0005-0000-0000-000069650000}"/>
    <cellStyle name="Note 54 3 2 6 2 3 3" xfId="20278" xr:uid="{00000000-0005-0000-0000-00006A650000}"/>
    <cellStyle name="Note 54 3 2 6 2 3 4" xfId="29681" xr:uid="{00000000-0005-0000-0000-00006B650000}"/>
    <cellStyle name="Note 54 3 2 6 2 3 5" xfId="38729" xr:uid="{00000000-0005-0000-0000-00006C650000}"/>
    <cellStyle name="Note 54 3 2 6 2 4" xfId="15035" xr:uid="{00000000-0005-0000-0000-00006D650000}"/>
    <cellStyle name="Note 54 3 2 6 2 4 2" xfId="38730" xr:uid="{00000000-0005-0000-0000-00006E650000}"/>
    <cellStyle name="Note 54 3 2 6 2 5" xfId="20280" xr:uid="{00000000-0005-0000-0000-00006F650000}"/>
    <cellStyle name="Note 54 3 2 6 2 6" xfId="29679" xr:uid="{00000000-0005-0000-0000-000070650000}"/>
    <cellStyle name="Note 54 3 2 6 2 7" xfId="38731" xr:uid="{00000000-0005-0000-0000-000071650000}"/>
    <cellStyle name="Note 54 3 2 6 3" xfId="5939" xr:uid="{00000000-0005-0000-0000-000072650000}"/>
    <cellStyle name="Note 54 3 2 6 3 2" xfId="5940" xr:uid="{00000000-0005-0000-0000-000073650000}"/>
    <cellStyle name="Note 54 3 2 6 3 2 2" xfId="15039" xr:uid="{00000000-0005-0000-0000-000074650000}"/>
    <cellStyle name="Note 54 3 2 6 3 2 3" xfId="20276" xr:uid="{00000000-0005-0000-0000-000075650000}"/>
    <cellStyle name="Note 54 3 2 6 3 2 4" xfId="29683" xr:uid="{00000000-0005-0000-0000-000076650000}"/>
    <cellStyle name="Note 54 3 2 6 3 2 5" xfId="38732" xr:uid="{00000000-0005-0000-0000-000077650000}"/>
    <cellStyle name="Note 54 3 2 6 3 3" xfId="5941" xr:uid="{00000000-0005-0000-0000-000078650000}"/>
    <cellStyle name="Note 54 3 2 6 3 3 2" xfId="15040" xr:uid="{00000000-0005-0000-0000-000079650000}"/>
    <cellStyle name="Note 54 3 2 6 3 3 3" xfId="20275" xr:uid="{00000000-0005-0000-0000-00007A650000}"/>
    <cellStyle name="Note 54 3 2 6 3 3 4" xfId="29684" xr:uid="{00000000-0005-0000-0000-00007B650000}"/>
    <cellStyle name="Note 54 3 2 6 3 3 5" xfId="38733" xr:uid="{00000000-0005-0000-0000-00007C650000}"/>
    <cellStyle name="Note 54 3 2 6 3 4" xfId="15038" xr:uid="{00000000-0005-0000-0000-00007D650000}"/>
    <cellStyle name="Note 54 3 2 6 3 5" xfId="20277" xr:uid="{00000000-0005-0000-0000-00007E650000}"/>
    <cellStyle name="Note 54 3 2 6 3 6" xfId="29682" xr:uid="{00000000-0005-0000-0000-00007F650000}"/>
    <cellStyle name="Note 54 3 2 6 3 7" xfId="38734" xr:uid="{00000000-0005-0000-0000-000080650000}"/>
    <cellStyle name="Note 54 3 2 6 4" xfId="5942" xr:uid="{00000000-0005-0000-0000-000081650000}"/>
    <cellStyle name="Note 54 3 2 6 4 2" xfId="15041" xr:uid="{00000000-0005-0000-0000-000082650000}"/>
    <cellStyle name="Note 54 3 2 6 4 3" xfId="20274" xr:uid="{00000000-0005-0000-0000-000083650000}"/>
    <cellStyle name="Note 54 3 2 6 4 4" xfId="29685" xr:uid="{00000000-0005-0000-0000-000084650000}"/>
    <cellStyle name="Note 54 3 2 6 4 5" xfId="38735" xr:uid="{00000000-0005-0000-0000-000085650000}"/>
    <cellStyle name="Note 54 3 2 6 5" xfId="5943" xr:uid="{00000000-0005-0000-0000-000086650000}"/>
    <cellStyle name="Note 54 3 2 6 5 2" xfId="15042" xr:uid="{00000000-0005-0000-0000-000087650000}"/>
    <cellStyle name="Note 54 3 2 6 5 3" xfId="20273" xr:uid="{00000000-0005-0000-0000-000088650000}"/>
    <cellStyle name="Note 54 3 2 6 5 4" xfId="29686" xr:uid="{00000000-0005-0000-0000-000089650000}"/>
    <cellStyle name="Note 54 3 2 6 5 5" xfId="38736" xr:uid="{00000000-0005-0000-0000-00008A650000}"/>
    <cellStyle name="Note 54 3 2 6 6" xfId="15034" xr:uid="{00000000-0005-0000-0000-00008B650000}"/>
    <cellStyle name="Note 54 3 2 6 6 2" xfId="38737" xr:uid="{00000000-0005-0000-0000-00008C650000}"/>
    <cellStyle name="Note 54 3 2 6 7" xfId="20281" xr:uid="{00000000-0005-0000-0000-00008D650000}"/>
    <cellStyle name="Note 54 3 2 6 8" xfId="29678" xr:uid="{00000000-0005-0000-0000-00008E650000}"/>
    <cellStyle name="Note 54 3 2 6 9" xfId="38738" xr:uid="{00000000-0005-0000-0000-00008F650000}"/>
    <cellStyle name="Note 54 3 2 7" xfId="14979" xr:uid="{00000000-0005-0000-0000-000090650000}"/>
    <cellStyle name="Note 54 3 2 7 2" xfId="38739" xr:uid="{00000000-0005-0000-0000-000091650000}"/>
    <cellStyle name="Note 54 3 2 8" xfId="20336" xr:uid="{00000000-0005-0000-0000-000092650000}"/>
    <cellStyle name="Note 54 3 2 9" xfId="29623" xr:uid="{00000000-0005-0000-0000-000093650000}"/>
    <cellStyle name="Note 54 3 3" xfId="5944" xr:uid="{00000000-0005-0000-0000-000094650000}"/>
    <cellStyle name="Note 54 3 3 10" xfId="38740" xr:uid="{00000000-0005-0000-0000-000095650000}"/>
    <cellStyle name="Note 54 3 3 2" xfId="5945" xr:uid="{00000000-0005-0000-0000-000096650000}"/>
    <cellStyle name="Note 54 3 3 2 2" xfId="5946" xr:uid="{00000000-0005-0000-0000-000097650000}"/>
    <cellStyle name="Note 54 3 3 2 2 2" xfId="5947" xr:uid="{00000000-0005-0000-0000-000098650000}"/>
    <cellStyle name="Note 54 3 3 2 2 2 2" xfId="5948" xr:uid="{00000000-0005-0000-0000-000099650000}"/>
    <cellStyle name="Note 54 3 3 2 2 2 2 2" xfId="15047" xr:uid="{00000000-0005-0000-0000-00009A650000}"/>
    <cellStyle name="Note 54 3 3 2 2 2 2 3" xfId="20268" xr:uid="{00000000-0005-0000-0000-00009B650000}"/>
    <cellStyle name="Note 54 3 3 2 2 2 2 4" xfId="29691" xr:uid="{00000000-0005-0000-0000-00009C650000}"/>
    <cellStyle name="Note 54 3 3 2 2 2 2 5" xfId="38741" xr:uid="{00000000-0005-0000-0000-00009D650000}"/>
    <cellStyle name="Note 54 3 3 2 2 2 3" xfId="5949" xr:uid="{00000000-0005-0000-0000-00009E650000}"/>
    <cellStyle name="Note 54 3 3 2 2 2 3 2" xfId="15048" xr:uid="{00000000-0005-0000-0000-00009F650000}"/>
    <cellStyle name="Note 54 3 3 2 2 2 3 3" xfId="20267" xr:uid="{00000000-0005-0000-0000-0000A0650000}"/>
    <cellStyle name="Note 54 3 3 2 2 2 3 4" xfId="29692" xr:uid="{00000000-0005-0000-0000-0000A1650000}"/>
    <cellStyle name="Note 54 3 3 2 2 2 3 5" xfId="38742" xr:uid="{00000000-0005-0000-0000-0000A2650000}"/>
    <cellStyle name="Note 54 3 3 2 2 2 4" xfId="15046" xr:uid="{00000000-0005-0000-0000-0000A3650000}"/>
    <cellStyle name="Note 54 3 3 2 2 2 4 2" xfId="38743" xr:uid="{00000000-0005-0000-0000-0000A4650000}"/>
    <cellStyle name="Note 54 3 3 2 2 2 5" xfId="20269" xr:uid="{00000000-0005-0000-0000-0000A5650000}"/>
    <cellStyle name="Note 54 3 3 2 2 2 6" xfId="29690" xr:uid="{00000000-0005-0000-0000-0000A6650000}"/>
    <cellStyle name="Note 54 3 3 2 2 2 7" xfId="38744" xr:uid="{00000000-0005-0000-0000-0000A7650000}"/>
    <cellStyle name="Note 54 3 3 2 2 3" xfId="5950" xr:uid="{00000000-0005-0000-0000-0000A8650000}"/>
    <cellStyle name="Note 54 3 3 2 2 3 2" xfId="5951" xr:uid="{00000000-0005-0000-0000-0000A9650000}"/>
    <cellStyle name="Note 54 3 3 2 2 3 2 2" xfId="15050" xr:uid="{00000000-0005-0000-0000-0000AA650000}"/>
    <cellStyle name="Note 54 3 3 2 2 3 2 3" xfId="20265" xr:uid="{00000000-0005-0000-0000-0000AB650000}"/>
    <cellStyle name="Note 54 3 3 2 2 3 2 4" xfId="29694" xr:uid="{00000000-0005-0000-0000-0000AC650000}"/>
    <cellStyle name="Note 54 3 3 2 2 3 2 5" xfId="38745" xr:uid="{00000000-0005-0000-0000-0000AD650000}"/>
    <cellStyle name="Note 54 3 3 2 2 3 3" xfId="15049" xr:uid="{00000000-0005-0000-0000-0000AE650000}"/>
    <cellStyle name="Note 54 3 3 2 2 3 4" xfId="20266" xr:uid="{00000000-0005-0000-0000-0000AF650000}"/>
    <cellStyle name="Note 54 3 3 2 2 3 5" xfId="29693" xr:uid="{00000000-0005-0000-0000-0000B0650000}"/>
    <cellStyle name="Note 54 3 3 2 2 3 6" xfId="38746" xr:uid="{00000000-0005-0000-0000-0000B1650000}"/>
    <cellStyle name="Note 54 3 3 2 2 4" xfId="5952" xr:uid="{00000000-0005-0000-0000-0000B2650000}"/>
    <cellStyle name="Note 54 3 3 2 2 4 2" xfId="15051" xr:uid="{00000000-0005-0000-0000-0000B3650000}"/>
    <cellStyle name="Note 54 3 3 2 2 4 3" xfId="20264" xr:uid="{00000000-0005-0000-0000-0000B4650000}"/>
    <cellStyle name="Note 54 3 3 2 2 4 4" xfId="29695" xr:uid="{00000000-0005-0000-0000-0000B5650000}"/>
    <cellStyle name="Note 54 3 3 2 2 4 5" xfId="38747" xr:uid="{00000000-0005-0000-0000-0000B6650000}"/>
    <cellStyle name="Note 54 3 3 2 2 5" xfId="15045" xr:uid="{00000000-0005-0000-0000-0000B7650000}"/>
    <cellStyle name="Note 54 3 3 2 2 5 2" xfId="38748" xr:uid="{00000000-0005-0000-0000-0000B8650000}"/>
    <cellStyle name="Note 54 3 3 2 2 6" xfId="20270" xr:uid="{00000000-0005-0000-0000-0000B9650000}"/>
    <cellStyle name="Note 54 3 3 2 2 7" xfId="29689" xr:uid="{00000000-0005-0000-0000-0000BA650000}"/>
    <cellStyle name="Note 54 3 3 2 2 8" xfId="38749" xr:uid="{00000000-0005-0000-0000-0000BB650000}"/>
    <cellStyle name="Note 54 3 3 2 3" xfId="5953" xr:uid="{00000000-0005-0000-0000-0000BC650000}"/>
    <cellStyle name="Note 54 3 3 2 3 2" xfId="5954" xr:uid="{00000000-0005-0000-0000-0000BD650000}"/>
    <cellStyle name="Note 54 3 3 2 3 2 2" xfId="15053" xr:uid="{00000000-0005-0000-0000-0000BE650000}"/>
    <cellStyle name="Note 54 3 3 2 3 2 3" xfId="20262" xr:uid="{00000000-0005-0000-0000-0000BF650000}"/>
    <cellStyle name="Note 54 3 3 2 3 2 4" xfId="29697" xr:uid="{00000000-0005-0000-0000-0000C0650000}"/>
    <cellStyle name="Note 54 3 3 2 3 2 5" xfId="38750" xr:uid="{00000000-0005-0000-0000-0000C1650000}"/>
    <cellStyle name="Note 54 3 3 2 3 3" xfId="5955" xr:uid="{00000000-0005-0000-0000-0000C2650000}"/>
    <cellStyle name="Note 54 3 3 2 3 3 2" xfId="15054" xr:uid="{00000000-0005-0000-0000-0000C3650000}"/>
    <cellStyle name="Note 54 3 3 2 3 3 3" xfId="20261" xr:uid="{00000000-0005-0000-0000-0000C4650000}"/>
    <cellStyle name="Note 54 3 3 2 3 3 4" xfId="29698" xr:uid="{00000000-0005-0000-0000-0000C5650000}"/>
    <cellStyle name="Note 54 3 3 2 3 3 5" xfId="38751" xr:uid="{00000000-0005-0000-0000-0000C6650000}"/>
    <cellStyle name="Note 54 3 3 2 3 4" xfId="15052" xr:uid="{00000000-0005-0000-0000-0000C7650000}"/>
    <cellStyle name="Note 54 3 3 2 3 4 2" xfId="38752" xr:uid="{00000000-0005-0000-0000-0000C8650000}"/>
    <cellStyle name="Note 54 3 3 2 3 5" xfId="20263" xr:uid="{00000000-0005-0000-0000-0000C9650000}"/>
    <cellStyle name="Note 54 3 3 2 3 6" xfId="29696" xr:uid="{00000000-0005-0000-0000-0000CA650000}"/>
    <cellStyle name="Note 54 3 3 2 3 7" xfId="38753" xr:uid="{00000000-0005-0000-0000-0000CB650000}"/>
    <cellStyle name="Note 54 3 3 2 4" xfId="5956" xr:uid="{00000000-0005-0000-0000-0000CC650000}"/>
    <cellStyle name="Note 54 3 3 2 4 2" xfId="5957" xr:uid="{00000000-0005-0000-0000-0000CD650000}"/>
    <cellStyle name="Note 54 3 3 2 4 2 2" xfId="15056" xr:uid="{00000000-0005-0000-0000-0000CE650000}"/>
    <cellStyle name="Note 54 3 3 2 4 2 3" xfId="20259" xr:uid="{00000000-0005-0000-0000-0000CF650000}"/>
    <cellStyle name="Note 54 3 3 2 4 2 4" xfId="29700" xr:uid="{00000000-0005-0000-0000-0000D0650000}"/>
    <cellStyle name="Note 54 3 3 2 4 2 5" xfId="38754" xr:uid="{00000000-0005-0000-0000-0000D1650000}"/>
    <cellStyle name="Note 54 3 3 2 4 3" xfId="5958" xr:uid="{00000000-0005-0000-0000-0000D2650000}"/>
    <cellStyle name="Note 54 3 3 2 4 3 2" xfId="15057" xr:uid="{00000000-0005-0000-0000-0000D3650000}"/>
    <cellStyle name="Note 54 3 3 2 4 3 3" xfId="20258" xr:uid="{00000000-0005-0000-0000-0000D4650000}"/>
    <cellStyle name="Note 54 3 3 2 4 3 4" xfId="29701" xr:uid="{00000000-0005-0000-0000-0000D5650000}"/>
    <cellStyle name="Note 54 3 3 2 4 3 5" xfId="38755" xr:uid="{00000000-0005-0000-0000-0000D6650000}"/>
    <cellStyle name="Note 54 3 3 2 4 4" xfId="15055" xr:uid="{00000000-0005-0000-0000-0000D7650000}"/>
    <cellStyle name="Note 54 3 3 2 4 5" xfId="20260" xr:uid="{00000000-0005-0000-0000-0000D8650000}"/>
    <cellStyle name="Note 54 3 3 2 4 6" xfId="29699" xr:uid="{00000000-0005-0000-0000-0000D9650000}"/>
    <cellStyle name="Note 54 3 3 2 4 7" xfId="38756" xr:uid="{00000000-0005-0000-0000-0000DA650000}"/>
    <cellStyle name="Note 54 3 3 2 5" xfId="5959" xr:uid="{00000000-0005-0000-0000-0000DB650000}"/>
    <cellStyle name="Note 54 3 3 2 5 2" xfId="15058" xr:uid="{00000000-0005-0000-0000-0000DC650000}"/>
    <cellStyle name="Note 54 3 3 2 5 3" xfId="20257" xr:uid="{00000000-0005-0000-0000-0000DD650000}"/>
    <cellStyle name="Note 54 3 3 2 5 4" xfId="29702" xr:uid="{00000000-0005-0000-0000-0000DE650000}"/>
    <cellStyle name="Note 54 3 3 2 5 5" xfId="38757" xr:uid="{00000000-0005-0000-0000-0000DF650000}"/>
    <cellStyle name="Note 54 3 3 2 6" xfId="15044" xr:uid="{00000000-0005-0000-0000-0000E0650000}"/>
    <cellStyle name="Note 54 3 3 2 6 2" xfId="38758" xr:uid="{00000000-0005-0000-0000-0000E1650000}"/>
    <cellStyle name="Note 54 3 3 2 7" xfId="20271" xr:uid="{00000000-0005-0000-0000-0000E2650000}"/>
    <cellStyle name="Note 54 3 3 2 8" xfId="29688" xr:uid="{00000000-0005-0000-0000-0000E3650000}"/>
    <cellStyle name="Note 54 3 3 2 9" xfId="38759" xr:uid="{00000000-0005-0000-0000-0000E4650000}"/>
    <cellStyle name="Note 54 3 3 3" xfId="5960" xr:uid="{00000000-0005-0000-0000-0000E5650000}"/>
    <cellStyle name="Note 54 3 3 3 2" xfId="5961" xr:uid="{00000000-0005-0000-0000-0000E6650000}"/>
    <cellStyle name="Note 54 3 3 3 2 2" xfId="5962" xr:uid="{00000000-0005-0000-0000-0000E7650000}"/>
    <cellStyle name="Note 54 3 3 3 2 2 2" xfId="5963" xr:uid="{00000000-0005-0000-0000-0000E8650000}"/>
    <cellStyle name="Note 54 3 3 3 2 2 2 2" xfId="15062" xr:uid="{00000000-0005-0000-0000-0000E9650000}"/>
    <cellStyle name="Note 54 3 3 3 2 2 2 3" xfId="20253" xr:uid="{00000000-0005-0000-0000-0000EA650000}"/>
    <cellStyle name="Note 54 3 3 3 2 2 2 4" xfId="29706" xr:uid="{00000000-0005-0000-0000-0000EB650000}"/>
    <cellStyle name="Note 54 3 3 3 2 2 2 5" xfId="38760" xr:uid="{00000000-0005-0000-0000-0000EC650000}"/>
    <cellStyle name="Note 54 3 3 3 2 2 3" xfId="5964" xr:uid="{00000000-0005-0000-0000-0000ED650000}"/>
    <cellStyle name="Note 54 3 3 3 2 2 3 2" xfId="15063" xr:uid="{00000000-0005-0000-0000-0000EE650000}"/>
    <cellStyle name="Note 54 3 3 3 2 2 3 3" xfId="20252" xr:uid="{00000000-0005-0000-0000-0000EF650000}"/>
    <cellStyle name="Note 54 3 3 3 2 2 3 4" xfId="29707" xr:uid="{00000000-0005-0000-0000-0000F0650000}"/>
    <cellStyle name="Note 54 3 3 3 2 2 3 5" xfId="38761" xr:uid="{00000000-0005-0000-0000-0000F1650000}"/>
    <cellStyle name="Note 54 3 3 3 2 2 4" xfId="15061" xr:uid="{00000000-0005-0000-0000-0000F2650000}"/>
    <cellStyle name="Note 54 3 3 3 2 2 5" xfId="20254" xr:uid="{00000000-0005-0000-0000-0000F3650000}"/>
    <cellStyle name="Note 54 3 3 3 2 2 6" xfId="29705" xr:uid="{00000000-0005-0000-0000-0000F4650000}"/>
    <cellStyle name="Note 54 3 3 3 2 2 7" xfId="38762" xr:uid="{00000000-0005-0000-0000-0000F5650000}"/>
    <cellStyle name="Note 54 3 3 3 2 3" xfId="5965" xr:uid="{00000000-0005-0000-0000-0000F6650000}"/>
    <cellStyle name="Note 54 3 3 3 2 3 2" xfId="15064" xr:uid="{00000000-0005-0000-0000-0000F7650000}"/>
    <cellStyle name="Note 54 3 3 3 2 3 3" xfId="20251" xr:uid="{00000000-0005-0000-0000-0000F8650000}"/>
    <cellStyle name="Note 54 3 3 3 2 3 4" xfId="29708" xr:uid="{00000000-0005-0000-0000-0000F9650000}"/>
    <cellStyle name="Note 54 3 3 3 2 3 5" xfId="38763" xr:uid="{00000000-0005-0000-0000-0000FA650000}"/>
    <cellStyle name="Note 54 3 3 3 2 4" xfId="5966" xr:uid="{00000000-0005-0000-0000-0000FB650000}"/>
    <cellStyle name="Note 54 3 3 3 2 4 2" xfId="15065" xr:uid="{00000000-0005-0000-0000-0000FC650000}"/>
    <cellStyle name="Note 54 3 3 3 2 4 3" xfId="20250" xr:uid="{00000000-0005-0000-0000-0000FD650000}"/>
    <cellStyle name="Note 54 3 3 3 2 4 4" xfId="29709" xr:uid="{00000000-0005-0000-0000-0000FE650000}"/>
    <cellStyle name="Note 54 3 3 3 2 4 5" xfId="38764" xr:uid="{00000000-0005-0000-0000-0000FF650000}"/>
    <cellStyle name="Note 54 3 3 3 2 5" xfId="15060" xr:uid="{00000000-0005-0000-0000-000000660000}"/>
    <cellStyle name="Note 54 3 3 3 2 5 2" xfId="38765" xr:uid="{00000000-0005-0000-0000-000001660000}"/>
    <cellStyle name="Note 54 3 3 3 2 6" xfId="20255" xr:uid="{00000000-0005-0000-0000-000002660000}"/>
    <cellStyle name="Note 54 3 3 3 2 7" xfId="29704" xr:uid="{00000000-0005-0000-0000-000003660000}"/>
    <cellStyle name="Note 54 3 3 3 2 8" xfId="38766" xr:uid="{00000000-0005-0000-0000-000004660000}"/>
    <cellStyle name="Note 54 3 3 3 3" xfId="5967" xr:uid="{00000000-0005-0000-0000-000005660000}"/>
    <cellStyle name="Note 54 3 3 3 3 2" xfId="5968" xr:uid="{00000000-0005-0000-0000-000006660000}"/>
    <cellStyle name="Note 54 3 3 3 3 2 2" xfId="15067" xr:uid="{00000000-0005-0000-0000-000007660000}"/>
    <cellStyle name="Note 54 3 3 3 3 2 3" xfId="20248" xr:uid="{00000000-0005-0000-0000-000008660000}"/>
    <cellStyle name="Note 54 3 3 3 3 2 4" xfId="29711" xr:uid="{00000000-0005-0000-0000-000009660000}"/>
    <cellStyle name="Note 54 3 3 3 3 2 5" xfId="38767" xr:uid="{00000000-0005-0000-0000-00000A660000}"/>
    <cellStyle name="Note 54 3 3 3 3 3" xfId="5969" xr:uid="{00000000-0005-0000-0000-00000B660000}"/>
    <cellStyle name="Note 54 3 3 3 3 3 2" xfId="15068" xr:uid="{00000000-0005-0000-0000-00000C660000}"/>
    <cellStyle name="Note 54 3 3 3 3 3 3" xfId="20247" xr:uid="{00000000-0005-0000-0000-00000D660000}"/>
    <cellStyle name="Note 54 3 3 3 3 3 4" xfId="29712" xr:uid="{00000000-0005-0000-0000-00000E660000}"/>
    <cellStyle name="Note 54 3 3 3 3 3 5" xfId="38768" xr:uid="{00000000-0005-0000-0000-00000F660000}"/>
    <cellStyle name="Note 54 3 3 3 3 4" xfId="15066" xr:uid="{00000000-0005-0000-0000-000010660000}"/>
    <cellStyle name="Note 54 3 3 3 3 5" xfId="20249" xr:uid="{00000000-0005-0000-0000-000011660000}"/>
    <cellStyle name="Note 54 3 3 3 3 6" xfId="29710" xr:uid="{00000000-0005-0000-0000-000012660000}"/>
    <cellStyle name="Note 54 3 3 3 3 7" xfId="38769" xr:uid="{00000000-0005-0000-0000-000013660000}"/>
    <cellStyle name="Note 54 3 3 3 4" xfId="5970" xr:uid="{00000000-0005-0000-0000-000014660000}"/>
    <cellStyle name="Note 54 3 3 3 4 2" xfId="15069" xr:uid="{00000000-0005-0000-0000-000015660000}"/>
    <cellStyle name="Note 54 3 3 3 4 3" xfId="20246" xr:uid="{00000000-0005-0000-0000-000016660000}"/>
    <cellStyle name="Note 54 3 3 3 4 4" xfId="29713" xr:uid="{00000000-0005-0000-0000-000017660000}"/>
    <cellStyle name="Note 54 3 3 3 4 5" xfId="38770" xr:uid="{00000000-0005-0000-0000-000018660000}"/>
    <cellStyle name="Note 54 3 3 3 5" xfId="5971" xr:uid="{00000000-0005-0000-0000-000019660000}"/>
    <cellStyle name="Note 54 3 3 3 5 2" xfId="15070" xr:uid="{00000000-0005-0000-0000-00001A660000}"/>
    <cellStyle name="Note 54 3 3 3 5 3" xfId="20245" xr:uid="{00000000-0005-0000-0000-00001B660000}"/>
    <cellStyle name="Note 54 3 3 3 5 4" xfId="29714" xr:uid="{00000000-0005-0000-0000-00001C660000}"/>
    <cellStyle name="Note 54 3 3 3 5 5" xfId="38771" xr:uid="{00000000-0005-0000-0000-00001D660000}"/>
    <cellStyle name="Note 54 3 3 3 6" xfId="15059" xr:uid="{00000000-0005-0000-0000-00001E660000}"/>
    <cellStyle name="Note 54 3 3 3 6 2" xfId="38772" xr:uid="{00000000-0005-0000-0000-00001F660000}"/>
    <cellStyle name="Note 54 3 3 3 7" xfId="20256" xr:uid="{00000000-0005-0000-0000-000020660000}"/>
    <cellStyle name="Note 54 3 3 3 8" xfId="29703" xr:uid="{00000000-0005-0000-0000-000021660000}"/>
    <cellStyle name="Note 54 3 3 3 9" xfId="38773" xr:uid="{00000000-0005-0000-0000-000022660000}"/>
    <cellStyle name="Note 54 3 3 4" xfId="5972" xr:uid="{00000000-0005-0000-0000-000023660000}"/>
    <cellStyle name="Note 54 3 3 4 2" xfId="5973" xr:uid="{00000000-0005-0000-0000-000024660000}"/>
    <cellStyle name="Note 54 3 3 4 2 2" xfId="5974" xr:uid="{00000000-0005-0000-0000-000025660000}"/>
    <cellStyle name="Note 54 3 3 4 2 2 2" xfId="5975" xr:uid="{00000000-0005-0000-0000-000026660000}"/>
    <cellStyle name="Note 54 3 3 4 2 2 2 2" xfId="15074" xr:uid="{00000000-0005-0000-0000-000027660000}"/>
    <cellStyle name="Note 54 3 3 4 2 2 2 3" xfId="20241" xr:uid="{00000000-0005-0000-0000-000028660000}"/>
    <cellStyle name="Note 54 3 3 4 2 2 2 4" xfId="29718" xr:uid="{00000000-0005-0000-0000-000029660000}"/>
    <cellStyle name="Note 54 3 3 4 2 2 2 5" xfId="38774" xr:uid="{00000000-0005-0000-0000-00002A660000}"/>
    <cellStyle name="Note 54 3 3 4 2 2 3" xfId="5976" xr:uid="{00000000-0005-0000-0000-00002B660000}"/>
    <cellStyle name="Note 54 3 3 4 2 2 3 2" xfId="15075" xr:uid="{00000000-0005-0000-0000-00002C660000}"/>
    <cellStyle name="Note 54 3 3 4 2 2 3 3" xfId="20240" xr:uid="{00000000-0005-0000-0000-00002D660000}"/>
    <cellStyle name="Note 54 3 3 4 2 2 3 4" xfId="29719" xr:uid="{00000000-0005-0000-0000-00002E660000}"/>
    <cellStyle name="Note 54 3 3 4 2 2 3 5" xfId="38775" xr:uid="{00000000-0005-0000-0000-00002F660000}"/>
    <cellStyle name="Note 54 3 3 4 2 2 4" xfId="15073" xr:uid="{00000000-0005-0000-0000-000030660000}"/>
    <cellStyle name="Note 54 3 3 4 2 2 5" xfId="20242" xr:uid="{00000000-0005-0000-0000-000031660000}"/>
    <cellStyle name="Note 54 3 3 4 2 2 6" xfId="29717" xr:uid="{00000000-0005-0000-0000-000032660000}"/>
    <cellStyle name="Note 54 3 3 4 2 2 7" xfId="38776" xr:uid="{00000000-0005-0000-0000-000033660000}"/>
    <cellStyle name="Note 54 3 3 4 2 3" xfId="5977" xr:uid="{00000000-0005-0000-0000-000034660000}"/>
    <cellStyle name="Note 54 3 3 4 2 3 2" xfId="15076" xr:uid="{00000000-0005-0000-0000-000035660000}"/>
    <cellStyle name="Note 54 3 3 4 2 3 3" xfId="20239" xr:uid="{00000000-0005-0000-0000-000036660000}"/>
    <cellStyle name="Note 54 3 3 4 2 3 4" xfId="29720" xr:uid="{00000000-0005-0000-0000-000037660000}"/>
    <cellStyle name="Note 54 3 3 4 2 3 5" xfId="38777" xr:uid="{00000000-0005-0000-0000-000038660000}"/>
    <cellStyle name="Note 54 3 3 4 2 4" xfId="5978" xr:uid="{00000000-0005-0000-0000-000039660000}"/>
    <cellStyle name="Note 54 3 3 4 2 4 2" xfId="15077" xr:uid="{00000000-0005-0000-0000-00003A660000}"/>
    <cellStyle name="Note 54 3 3 4 2 4 3" xfId="20238" xr:uid="{00000000-0005-0000-0000-00003B660000}"/>
    <cellStyle name="Note 54 3 3 4 2 4 4" xfId="29721" xr:uid="{00000000-0005-0000-0000-00003C660000}"/>
    <cellStyle name="Note 54 3 3 4 2 4 5" xfId="38778" xr:uid="{00000000-0005-0000-0000-00003D660000}"/>
    <cellStyle name="Note 54 3 3 4 2 5" xfId="15072" xr:uid="{00000000-0005-0000-0000-00003E660000}"/>
    <cellStyle name="Note 54 3 3 4 2 5 2" xfId="38779" xr:uid="{00000000-0005-0000-0000-00003F660000}"/>
    <cellStyle name="Note 54 3 3 4 2 6" xfId="20243" xr:uid="{00000000-0005-0000-0000-000040660000}"/>
    <cellStyle name="Note 54 3 3 4 2 7" xfId="29716" xr:uid="{00000000-0005-0000-0000-000041660000}"/>
    <cellStyle name="Note 54 3 3 4 2 8" xfId="38780" xr:uid="{00000000-0005-0000-0000-000042660000}"/>
    <cellStyle name="Note 54 3 3 4 3" xfId="5979" xr:uid="{00000000-0005-0000-0000-000043660000}"/>
    <cellStyle name="Note 54 3 3 4 3 2" xfId="5980" xr:uid="{00000000-0005-0000-0000-000044660000}"/>
    <cellStyle name="Note 54 3 3 4 3 2 2" xfId="15079" xr:uid="{00000000-0005-0000-0000-000045660000}"/>
    <cellStyle name="Note 54 3 3 4 3 2 3" xfId="20236" xr:uid="{00000000-0005-0000-0000-000046660000}"/>
    <cellStyle name="Note 54 3 3 4 3 2 4" xfId="29723" xr:uid="{00000000-0005-0000-0000-000047660000}"/>
    <cellStyle name="Note 54 3 3 4 3 2 5" xfId="38781" xr:uid="{00000000-0005-0000-0000-000048660000}"/>
    <cellStyle name="Note 54 3 3 4 3 3" xfId="5981" xr:uid="{00000000-0005-0000-0000-000049660000}"/>
    <cellStyle name="Note 54 3 3 4 3 3 2" xfId="15080" xr:uid="{00000000-0005-0000-0000-00004A660000}"/>
    <cellStyle name="Note 54 3 3 4 3 3 3" xfId="20235" xr:uid="{00000000-0005-0000-0000-00004B660000}"/>
    <cellStyle name="Note 54 3 3 4 3 3 4" xfId="29724" xr:uid="{00000000-0005-0000-0000-00004C660000}"/>
    <cellStyle name="Note 54 3 3 4 3 3 5" xfId="38782" xr:uid="{00000000-0005-0000-0000-00004D660000}"/>
    <cellStyle name="Note 54 3 3 4 3 4" xfId="15078" xr:uid="{00000000-0005-0000-0000-00004E660000}"/>
    <cellStyle name="Note 54 3 3 4 3 5" xfId="20237" xr:uid="{00000000-0005-0000-0000-00004F660000}"/>
    <cellStyle name="Note 54 3 3 4 3 6" xfId="29722" xr:uid="{00000000-0005-0000-0000-000050660000}"/>
    <cellStyle name="Note 54 3 3 4 3 7" xfId="38783" xr:uid="{00000000-0005-0000-0000-000051660000}"/>
    <cellStyle name="Note 54 3 3 4 4" xfId="5982" xr:uid="{00000000-0005-0000-0000-000052660000}"/>
    <cellStyle name="Note 54 3 3 4 4 2" xfId="15081" xr:uid="{00000000-0005-0000-0000-000053660000}"/>
    <cellStyle name="Note 54 3 3 4 4 3" xfId="20234" xr:uid="{00000000-0005-0000-0000-000054660000}"/>
    <cellStyle name="Note 54 3 3 4 4 4" xfId="29725" xr:uid="{00000000-0005-0000-0000-000055660000}"/>
    <cellStyle name="Note 54 3 3 4 4 5" xfId="38784" xr:uid="{00000000-0005-0000-0000-000056660000}"/>
    <cellStyle name="Note 54 3 3 4 5" xfId="5983" xr:uid="{00000000-0005-0000-0000-000057660000}"/>
    <cellStyle name="Note 54 3 3 4 5 2" xfId="15082" xr:uid="{00000000-0005-0000-0000-000058660000}"/>
    <cellStyle name="Note 54 3 3 4 5 3" xfId="20233" xr:uid="{00000000-0005-0000-0000-000059660000}"/>
    <cellStyle name="Note 54 3 3 4 5 4" xfId="29726" xr:uid="{00000000-0005-0000-0000-00005A660000}"/>
    <cellStyle name="Note 54 3 3 4 5 5" xfId="38785" xr:uid="{00000000-0005-0000-0000-00005B660000}"/>
    <cellStyle name="Note 54 3 3 4 6" xfId="15071" xr:uid="{00000000-0005-0000-0000-00005C660000}"/>
    <cellStyle name="Note 54 3 3 4 6 2" xfId="38786" xr:uid="{00000000-0005-0000-0000-00005D660000}"/>
    <cellStyle name="Note 54 3 3 4 7" xfId="20244" xr:uid="{00000000-0005-0000-0000-00005E660000}"/>
    <cellStyle name="Note 54 3 3 4 8" xfId="29715" xr:uid="{00000000-0005-0000-0000-00005F660000}"/>
    <cellStyle name="Note 54 3 3 4 9" xfId="38787" xr:uid="{00000000-0005-0000-0000-000060660000}"/>
    <cellStyle name="Note 54 3 3 5" xfId="5984" xr:uid="{00000000-0005-0000-0000-000061660000}"/>
    <cellStyle name="Note 54 3 3 5 2" xfId="5985" xr:uid="{00000000-0005-0000-0000-000062660000}"/>
    <cellStyle name="Note 54 3 3 5 2 2" xfId="5986" xr:uid="{00000000-0005-0000-0000-000063660000}"/>
    <cellStyle name="Note 54 3 3 5 2 2 2" xfId="15085" xr:uid="{00000000-0005-0000-0000-000064660000}"/>
    <cellStyle name="Note 54 3 3 5 2 2 3" xfId="20230" xr:uid="{00000000-0005-0000-0000-000065660000}"/>
    <cellStyle name="Note 54 3 3 5 2 2 4" xfId="29729" xr:uid="{00000000-0005-0000-0000-000066660000}"/>
    <cellStyle name="Note 54 3 3 5 2 2 5" xfId="38788" xr:uid="{00000000-0005-0000-0000-000067660000}"/>
    <cellStyle name="Note 54 3 3 5 2 3" xfId="5987" xr:uid="{00000000-0005-0000-0000-000068660000}"/>
    <cellStyle name="Note 54 3 3 5 2 3 2" xfId="15086" xr:uid="{00000000-0005-0000-0000-000069660000}"/>
    <cellStyle name="Note 54 3 3 5 2 3 3" xfId="20229" xr:uid="{00000000-0005-0000-0000-00006A660000}"/>
    <cellStyle name="Note 54 3 3 5 2 3 4" xfId="29730" xr:uid="{00000000-0005-0000-0000-00006B660000}"/>
    <cellStyle name="Note 54 3 3 5 2 3 5" xfId="38789" xr:uid="{00000000-0005-0000-0000-00006C660000}"/>
    <cellStyle name="Note 54 3 3 5 2 4" xfId="15084" xr:uid="{00000000-0005-0000-0000-00006D660000}"/>
    <cellStyle name="Note 54 3 3 5 2 4 2" xfId="38790" xr:uid="{00000000-0005-0000-0000-00006E660000}"/>
    <cellStyle name="Note 54 3 3 5 2 5" xfId="20231" xr:uid="{00000000-0005-0000-0000-00006F660000}"/>
    <cellStyle name="Note 54 3 3 5 2 6" xfId="29728" xr:uid="{00000000-0005-0000-0000-000070660000}"/>
    <cellStyle name="Note 54 3 3 5 2 7" xfId="38791" xr:uid="{00000000-0005-0000-0000-000071660000}"/>
    <cellStyle name="Note 54 3 3 5 3" xfId="5988" xr:uid="{00000000-0005-0000-0000-000072660000}"/>
    <cellStyle name="Note 54 3 3 5 3 2" xfId="5989" xr:uid="{00000000-0005-0000-0000-000073660000}"/>
    <cellStyle name="Note 54 3 3 5 3 2 2" xfId="15088" xr:uid="{00000000-0005-0000-0000-000074660000}"/>
    <cellStyle name="Note 54 3 3 5 3 2 3" xfId="20227" xr:uid="{00000000-0005-0000-0000-000075660000}"/>
    <cellStyle name="Note 54 3 3 5 3 2 4" xfId="29732" xr:uid="{00000000-0005-0000-0000-000076660000}"/>
    <cellStyle name="Note 54 3 3 5 3 2 5" xfId="38792" xr:uid="{00000000-0005-0000-0000-000077660000}"/>
    <cellStyle name="Note 54 3 3 5 3 3" xfId="15087" xr:uid="{00000000-0005-0000-0000-000078660000}"/>
    <cellStyle name="Note 54 3 3 5 3 4" xfId="20228" xr:uid="{00000000-0005-0000-0000-000079660000}"/>
    <cellStyle name="Note 54 3 3 5 3 5" xfId="29731" xr:uid="{00000000-0005-0000-0000-00007A660000}"/>
    <cellStyle name="Note 54 3 3 5 3 6" xfId="38793" xr:uid="{00000000-0005-0000-0000-00007B660000}"/>
    <cellStyle name="Note 54 3 3 5 4" xfId="5990" xr:uid="{00000000-0005-0000-0000-00007C660000}"/>
    <cellStyle name="Note 54 3 3 5 4 2" xfId="15089" xr:uid="{00000000-0005-0000-0000-00007D660000}"/>
    <cellStyle name="Note 54 3 3 5 4 3" xfId="20226" xr:uid="{00000000-0005-0000-0000-00007E660000}"/>
    <cellStyle name="Note 54 3 3 5 4 4" xfId="29733" xr:uid="{00000000-0005-0000-0000-00007F660000}"/>
    <cellStyle name="Note 54 3 3 5 4 5" xfId="38794" xr:uid="{00000000-0005-0000-0000-000080660000}"/>
    <cellStyle name="Note 54 3 3 5 5" xfId="15083" xr:uid="{00000000-0005-0000-0000-000081660000}"/>
    <cellStyle name="Note 54 3 3 5 5 2" xfId="38795" xr:uid="{00000000-0005-0000-0000-000082660000}"/>
    <cellStyle name="Note 54 3 3 5 6" xfId="20232" xr:uid="{00000000-0005-0000-0000-000083660000}"/>
    <cellStyle name="Note 54 3 3 5 7" xfId="29727" xr:uid="{00000000-0005-0000-0000-000084660000}"/>
    <cellStyle name="Note 54 3 3 5 8" xfId="38796" xr:uid="{00000000-0005-0000-0000-000085660000}"/>
    <cellStyle name="Note 54 3 3 6" xfId="5991" xr:uid="{00000000-0005-0000-0000-000086660000}"/>
    <cellStyle name="Note 54 3 3 6 2" xfId="5992" xr:uid="{00000000-0005-0000-0000-000087660000}"/>
    <cellStyle name="Note 54 3 3 6 2 2" xfId="15091" xr:uid="{00000000-0005-0000-0000-000088660000}"/>
    <cellStyle name="Note 54 3 3 6 2 3" xfId="20224" xr:uid="{00000000-0005-0000-0000-000089660000}"/>
    <cellStyle name="Note 54 3 3 6 2 4" xfId="29735" xr:uid="{00000000-0005-0000-0000-00008A660000}"/>
    <cellStyle name="Note 54 3 3 6 2 5" xfId="38797" xr:uid="{00000000-0005-0000-0000-00008B660000}"/>
    <cellStyle name="Note 54 3 3 6 3" xfId="5993" xr:uid="{00000000-0005-0000-0000-00008C660000}"/>
    <cellStyle name="Note 54 3 3 6 3 2" xfId="15092" xr:uid="{00000000-0005-0000-0000-00008D660000}"/>
    <cellStyle name="Note 54 3 3 6 3 3" xfId="20223" xr:uid="{00000000-0005-0000-0000-00008E660000}"/>
    <cellStyle name="Note 54 3 3 6 3 4" xfId="29736" xr:uid="{00000000-0005-0000-0000-00008F660000}"/>
    <cellStyle name="Note 54 3 3 6 3 5" xfId="38798" xr:uid="{00000000-0005-0000-0000-000090660000}"/>
    <cellStyle name="Note 54 3 3 6 4" xfId="15090" xr:uid="{00000000-0005-0000-0000-000091660000}"/>
    <cellStyle name="Note 54 3 3 6 5" xfId="20225" xr:uid="{00000000-0005-0000-0000-000092660000}"/>
    <cellStyle name="Note 54 3 3 6 6" xfId="29734" xr:uid="{00000000-0005-0000-0000-000093660000}"/>
    <cellStyle name="Note 54 3 3 6 7" xfId="38799" xr:uid="{00000000-0005-0000-0000-000094660000}"/>
    <cellStyle name="Note 54 3 3 7" xfId="15043" xr:uid="{00000000-0005-0000-0000-000095660000}"/>
    <cellStyle name="Note 54 3 3 7 2" xfId="38800" xr:uid="{00000000-0005-0000-0000-000096660000}"/>
    <cellStyle name="Note 54 3 3 8" xfId="20272" xr:uid="{00000000-0005-0000-0000-000097660000}"/>
    <cellStyle name="Note 54 3 3 9" xfId="29687" xr:uid="{00000000-0005-0000-0000-000098660000}"/>
    <cellStyle name="Note 54 3 4" xfId="5994" xr:uid="{00000000-0005-0000-0000-000099660000}"/>
    <cellStyle name="Note 54 3 4 2" xfId="5995" xr:uid="{00000000-0005-0000-0000-00009A660000}"/>
    <cellStyle name="Note 54 3 4 2 2" xfId="5996" xr:uid="{00000000-0005-0000-0000-00009B660000}"/>
    <cellStyle name="Note 54 3 4 2 2 2" xfId="5997" xr:uid="{00000000-0005-0000-0000-00009C660000}"/>
    <cellStyle name="Note 54 3 4 2 2 2 2" xfId="15096" xr:uid="{00000000-0005-0000-0000-00009D660000}"/>
    <cellStyle name="Note 54 3 4 2 2 2 3" xfId="20219" xr:uid="{00000000-0005-0000-0000-00009E660000}"/>
    <cellStyle name="Note 54 3 4 2 2 2 4" xfId="29740" xr:uid="{00000000-0005-0000-0000-00009F660000}"/>
    <cellStyle name="Note 54 3 4 2 2 2 5" xfId="38801" xr:uid="{00000000-0005-0000-0000-0000A0660000}"/>
    <cellStyle name="Note 54 3 4 2 2 3" xfId="5998" xr:uid="{00000000-0005-0000-0000-0000A1660000}"/>
    <cellStyle name="Note 54 3 4 2 2 3 2" xfId="15097" xr:uid="{00000000-0005-0000-0000-0000A2660000}"/>
    <cellStyle name="Note 54 3 4 2 2 3 3" xfId="20218" xr:uid="{00000000-0005-0000-0000-0000A3660000}"/>
    <cellStyle name="Note 54 3 4 2 2 3 4" xfId="29741" xr:uid="{00000000-0005-0000-0000-0000A4660000}"/>
    <cellStyle name="Note 54 3 4 2 2 3 5" xfId="38802" xr:uid="{00000000-0005-0000-0000-0000A5660000}"/>
    <cellStyle name="Note 54 3 4 2 2 4" xfId="15095" xr:uid="{00000000-0005-0000-0000-0000A6660000}"/>
    <cellStyle name="Note 54 3 4 2 2 5" xfId="20220" xr:uid="{00000000-0005-0000-0000-0000A7660000}"/>
    <cellStyle name="Note 54 3 4 2 2 6" xfId="29739" xr:uid="{00000000-0005-0000-0000-0000A8660000}"/>
    <cellStyle name="Note 54 3 4 2 2 7" xfId="38803" xr:uid="{00000000-0005-0000-0000-0000A9660000}"/>
    <cellStyle name="Note 54 3 4 2 3" xfId="5999" xr:uid="{00000000-0005-0000-0000-0000AA660000}"/>
    <cellStyle name="Note 54 3 4 2 3 2" xfId="15098" xr:uid="{00000000-0005-0000-0000-0000AB660000}"/>
    <cellStyle name="Note 54 3 4 2 3 3" xfId="20217" xr:uid="{00000000-0005-0000-0000-0000AC660000}"/>
    <cellStyle name="Note 54 3 4 2 3 4" xfId="29742" xr:uid="{00000000-0005-0000-0000-0000AD660000}"/>
    <cellStyle name="Note 54 3 4 2 3 5" xfId="38804" xr:uid="{00000000-0005-0000-0000-0000AE660000}"/>
    <cellStyle name="Note 54 3 4 2 4" xfId="6000" xr:uid="{00000000-0005-0000-0000-0000AF660000}"/>
    <cellStyle name="Note 54 3 4 2 4 2" xfId="15099" xr:uid="{00000000-0005-0000-0000-0000B0660000}"/>
    <cellStyle name="Note 54 3 4 2 4 3" xfId="20216" xr:uid="{00000000-0005-0000-0000-0000B1660000}"/>
    <cellStyle name="Note 54 3 4 2 4 4" xfId="29743" xr:uid="{00000000-0005-0000-0000-0000B2660000}"/>
    <cellStyle name="Note 54 3 4 2 4 5" xfId="38805" xr:uid="{00000000-0005-0000-0000-0000B3660000}"/>
    <cellStyle name="Note 54 3 4 2 5" xfId="15094" xr:uid="{00000000-0005-0000-0000-0000B4660000}"/>
    <cellStyle name="Note 54 3 4 2 5 2" xfId="38806" xr:uid="{00000000-0005-0000-0000-0000B5660000}"/>
    <cellStyle name="Note 54 3 4 2 6" xfId="20221" xr:uid="{00000000-0005-0000-0000-0000B6660000}"/>
    <cellStyle name="Note 54 3 4 2 7" xfId="29738" xr:uid="{00000000-0005-0000-0000-0000B7660000}"/>
    <cellStyle name="Note 54 3 4 2 8" xfId="38807" xr:uid="{00000000-0005-0000-0000-0000B8660000}"/>
    <cellStyle name="Note 54 3 4 3" xfId="6001" xr:uid="{00000000-0005-0000-0000-0000B9660000}"/>
    <cellStyle name="Note 54 3 4 3 2" xfId="6002" xr:uid="{00000000-0005-0000-0000-0000BA660000}"/>
    <cellStyle name="Note 54 3 4 3 2 2" xfId="15101" xr:uid="{00000000-0005-0000-0000-0000BB660000}"/>
    <cellStyle name="Note 54 3 4 3 2 3" xfId="20214" xr:uid="{00000000-0005-0000-0000-0000BC660000}"/>
    <cellStyle name="Note 54 3 4 3 2 4" xfId="29745" xr:uid="{00000000-0005-0000-0000-0000BD660000}"/>
    <cellStyle name="Note 54 3 4 3 2 5" xfId="38808" xr:uid="{00000000-0005-0000-0000-0000BE660000}"/>
    <cellStyle name="Note 54 3 4 3 3" xfId="6003" xr:uid="{00000000-0005-0000-0000-0000BF660000}"/>
    <cellStyle name="Note 54 3 4 3 3 2" xfId="15102" xr:uid="{00000000-0005-0000-0000-0000C0660000}"/>
    <cellStyle name="Note 54 3 4 3 3 3" xfId="20213" xr:uid="{00000000-0005-0000-0000-0000C1660000}"/>
    <cellStyle name="Note 54 3 4 3 3 4" xfId="29746" xr:uid="{00000000-0005-0000-0000-0000C2660000}"/>
    <cellStyle name="Note 54 3 4 3 3 5" xfId="38809" xr:uid="{00000000-0005-0000-0000-0000C3660000}"/>
    <cellStyle name="Note 54 3 4 3 4" xfId="15100" xr:uid="{00000000-0005-0000-0000-0000C4660000}"/>
    <cellStyle name="Note 54 3 4 3 5" xfId="20215" xr:uid="{00000000-0005-0000-0000-0000C5660000}"/>
    <cellStyle name="Note 54 3 4 3 6" xfId="29744" xr:uid="{00000000-0005-0000-0000-0000C6660000}"/>
    <cellStyle name="Note 54 3 4 3 7" xfId="38810" xr:uid="{00000000-0005-0000-0000-0000C7660000}"/>
    <cellStyle name="Note 54 3 4 4" xfId="6004" xr:uid="{00000000-0005-0000-0000-0000C8660000}"/>
    <cellStyle name="Note 54 3 4 4 2" xfId="15103" xr:uid="{00000000-0005-0000-0000-0000C9660000}"/>
    <cellStyle name="Note 54 3 4 4 3" xfId="20212" xr:uid="{00000000-0005-0000-0000-0000CA660000}"/>
    <cellStyle name="Note 54 3 4 4 4" xfId="29747" xr:uid="{00000000-0005-0000-0000-0000CB660000}"/>
    <cellStyle name="Note 54 3 4 4 5" xfId="38811" xr:uid="{00000000-0005-0000-0000-0000CC660000}"/>
    <cellStyle name="Note 54 3 4 5" xfId="6005" xr:uid="{00000000-0005-0000-0000-0000CD660000}"/>
    <cellStyle name="Note 54 3 4 5 2" xfId="15104" xr:uid="{00000000-0005-0000-0000-0000CE660000}"/>
    <cellStyle name="Note 54 3 4 5 3" xfId="20211" xr:uid="{00000000-0005-0000-0000-0000CF660000}"/>
    <cellStyle name="Note 54 3 4 5 4" xfId="29748" xr:uid="{00000000-0005-0000-0000-0000D0660000}"/>
    <cellStyle name="Note 54 3 4 5 5" xfId="38812" xr:uid="{00000000-0005-0000-0000-0000D1660000}"/>
    <cellStyle name="Note 54 3 4 6" xfId="15093" xr:uid="{00000000-0005-0000-0000-0000D2660000}"/>
    <cellStyle name="Note 54 3 4 6 2" xfId="38813" xr:uid="{00000000-0005-0000-0000-0000D3660000}"/>
    <cellStyle name="Note 54 3 4 7" xfId="20222" xr:uid="{00000000-0005-0000-0000-0000D4660000}"/>
    <cellStyle name="Note 54 3 4 8" xfId="29737" xr:uid="{00000000-0005-0000-0000-0000D5660000}"/>
    <cellStyle name="Note 54 3 4 9" xfId="38814" xr:uid="{00000000-0005-0000-0000-0000D6660000}"/>
    <cellStyle name="Note 54 3 5" xfId="14978" xr:uid="{00000000-0005-0000-0000-0000D7660000}"/>
    <cellStyle name="Note 54 3 5 2" xfId="38815" xr:uid="{00000000-0005-0000-0000-0000D8660000}"/>
    <cellStyle name="Note 54 3 6" xfId="20337" xr:uid="{00000000-0005-0000-0000-0000D9660000}"/>
    <cellStyle name="Note 54 3 7" xfId="29622" xr:uid="{00000000-0005-0000-0000-0000DA660000}"/>
    <cellStyle name="Note 54 3 8" xfId="38816" xr:uid="{00000000-0005-0000-0000-0000DB660000}"/>
    <cellStyle name="Note 54 4" xfId="6006" xr:uid="{00000000-0005-0000-0000-0000DC660000}"/>
    <cellStyle name="Note 54 4 10" xfId="38817" xr:uid="{00000000-0005-0000-0000-0000DD660000}"/>
    <cellStyle name="Note 54 4 2" xfId="6007" xr:uid="{00000000-0005-0000-0000-0000DE660000}"/>
    <cellStyle name="Note 54 4 2 2" xfId="6008" xr:uid="{00000000-0005-0000-0000-0000DF660000}"/>
    <cellStyle name="Note 54 4 2 2 2" xfId="6009" xr:uid="{00000000-0005-0000-0000-0000E0660000}"/>
    <cellStyle name="Note 54 4 2 2 2 2" xfId="6010" xr:uid="{00000000-0005-0000-0000-0000E1660000}"/>
    <cellStyle name="Note 54 4 2 2 2 2 2" xfId="15109" xr:uid="{00000000-0005-0000-0000-0000E2660000}"/>
    <cellStyle name="Note 54 4 2 2 2 2 3" xfId="20206" xr:uid="{00000000-0005-0000-0000-0000E3660000}"/>
    <cellStyle name="Note 54 4 2 2 2 2 4" xfId="29753" xr:uid="{00000000-0005-0000-0000-0000E4660000}"/>
    <cellStyle name="Note 54 4 2 2 2 2 5" xfId="38818" xr:uid="{00000000-0005-0000-0000-0000E5660000}"/>
    <cellStyle name="Note 54 4 2 2 2 3" xfId="6011" xr:uid="{00000000-0005-0000-0000-0000E6660000}"/>
    <cellStyle name="Note 54 4 2 2 2 3 2" xfId="15110" xr:uid="{00000000-0005-0000-0000-0000E7660000}"/>
    <cellStyle name="Note 54 4 2 2 2 3 3" xfId="20205" xr:uid="{00000000-0005-0000-0000-0000E8660000}"/>
    <cellStyle name="Note 54 4 2 2 2 3 4" xfId="29754" xr:uid="{00000000-0005-0000-0000-0000E9660000}"/>
    <cellStyle name="Note 54 4 2 2 2 3 5" xfId="38819" xr:uid="{00000000-0005-0000-0000-0000EA660000}"/>
    <cellStyle name="Note 54 4 2 2 2 4" xfId="15108" xr:uid="{00000000-0005-0000-0000-0000EB660000}"/>
    <cellStyle name="Note 54 4 2 2 2 4 2" xfId="38820" xr:uid="{00000000-0005-0000-0000-0000EC660000}"/>
    <cellStyle name="Note 54 4 2 2 2 5" xfId="20207" xr:uid="{00000000-0005-0000-0000-0000ED660000}"/>
    <cellStyle name="Note 54 4 2 2 2 6" xfId="29752" xr:uid="{00000000-0005-0000-0000-0000EE660000}"/>
    <cellStyle name="Note 54 4 2 2 2 7" xfId="38821" xr:uid="{00000000-0005-0000-0000-0000EF660000}"/>
    <cellStyle name="Note 54 4 2 2 3" xfId="6012" xr:uid="{00000000-0005-0000-0000-0000F0660000}"/>
    <cellStyle name="Note 54 4 2 2 3 2" xfId="6013" xr:uid="{00000000-0005-0000-0000-0000F1660000}"/>
    <cellStyle name="Note 54 4 2 2 3 2 2" xfId="15112" xr:uid="{00000000-0005-0000-0000-0000F2660000}"/>
    <cellStyle name="Note 54 4 2 2 3 2 3" xfId="20203" xr:uid="{00000000-0005-0000-0000-0000F3660000}"/>
    <cellStyle name="Note 54 4 2 2 3 2 4" xfId="29756" xr:uid="{00000000-0005-0000-0000-0000F4660000}"/>
    <cellStyle name="Note 54 4 2 2 3 2 5" xfId="38822" xr:uid="{00000000-0005-0000-0000-0000F5660000}"/>
    <cellStyle name="Note 54 4 2 2 3 3" xfId="15111" xr:uid="{00000000-0005-0000-0000-0000F6660000}"/>
    <cellStyle name="Note 54 4 2 2 3 4" xfId="20204" xr:uid="{00000000-0005-0000-0000-0000F7660000}"/>
    <cellStyle name="Note 54 4 2 2 3 5" xfId="29755" xr:uid="{00000000-0005-0000-0000-0000F8660000}"/>
    <cellStyle name="Note 54 4 2 2 3 6" xfId="38823" xr:uid="{00000000-0005-0000-0000-0000F9660000}"/>
    <cellStyle name="Note 54 4 2 2 4" xfId="6014" xr:uid="{00000000-0005-0000-0000-0000FA660000}"/>
    <cellStyle name="Note 54 4 2 2 4 2" xfId="15113" xr:uid="{00000000-0005-0000-0000-0000FB660000}"/>
    <cellStyle name="Note 54 4 2 2 4 3" xfId="20202" xr:uid="{00000000-0005-0000-0000-0000FC660000}"/>
    <cellStyle name="Note 54 4 2 2 4 4" xfId="29757" xr:uid="{00000000-0005-0000-0000-0000FD660000}"/>
    <cellStyle name="Note 54 4 2 2 4 5" xfId="38824" xr:uid="{00000000-0005-0000-0000-0000FE660000}"/>
    <cellStyle name="Note 54 4 2 2 5" xfId="15107" xr:uid="{00000000-0005-0000-0000-0000FF660000}"/>
    <cellStyle name="Note 54 4 2 2 5 2" xfId="38825" xr:uid="{00000000-0005-0000-0000-000000670000}"/>
    <cellStyle name="Note 54 4 2 2 6" xfId="20208" xr:uid="{00000000-0005-0000-0000-000001670000}"/>
    <cellStyle name="Note 54 4 2 2 7" xfId="29751" xr:uid="{00000000-0005-0000-0000-000002670000}"/>
    <cellStyle name="Note 54 4 2 2 8" xfId="38826" xr:uid="{00000000-0005-0000-0000-000003670000}"/>
    <cellStyle name="Note 54 4 2 3" xfId="6015" xr:uid="{00000000-0005-0000-0000-000004670000}"/>
    <cellStyle name="Note 54 4 2 3 2" xfId="6016" xr:uid="{00000000-0005-0000-0000-000005670000}"/>
    <cellStyle name="Note 54 4 2 3 2 2" xfId="15115" xr:uid="{00000000-0005-0000-0000-000006670000}"/>
    <cellStyle name="Note 54 4 2 3 2 3" xfId="20200" xr:uid="{00000000-0005-0000-0000-000007670000}"/>
    <cellStyle name="Note 54 4 2 3 2 4" xfId="29759" xr:uid="{00000000-0005-0000-0000-000008670000}"/>
    <cellStyle name="Note 54 4 2 3 2 5" xfId="38827" xr:uid="{00000000-0005-0000-0000-000009670000}"/>
    <cellStyle name="Note 54 4 2 3 3" xfId="6017" xr:uid="{00000000-0005-0000-0000-00000A670000}"/>
    <cellStyle name="Note 54 4 2 3 3 2" xfId="15116" xr:uid="{00000000-0005-0000-0000-00000B670000}"/>
    <cellStyle name="Note 54 4 2 3 3 3" xfId="20199" xr:uid="{00000000-0005-0000-0000-00000C670000}"/>
    <cellStyle name="Note 54 4 2 3 3 4" xfId="29760" xr:uid="{00000000-0005-0000-0000-00000D670000}"/>
    <cellStyle name="Note 54 4 2 3 3 5" xfId="38828" xr:uid="{00000000-0005-0000-0000-00000E670000}"/>
    <cellStyle name="Note 54 4 2 3 4" xfId="15114" xr:uid="{00000000-0005-0000-0000-00000F670000}"/>
    <cellStyle name="Note 54 4 2 3 4 2" xfId="38829" xr:uid="{00000000-0005-0000-0000-000010670000}"/>
    <cellStyle name="Note 54 4 2 3 5" xfId="20201" xr:uid="{00000000-0005-0000-0000-000011670000}"/>
    <cellStyle name="Note 54 4 2 3 6" xfId="29758" xr:uid="{00000000-0005-0000-0000-000012670000}"/>
    <cellStyle name="Note 54 4 2 3 7" xfId="38830" xr:uid="{00000000-0005-0000-0000-000013670000}"/>
    <cellStyle name="Note 54 4 2 4" xfId="6018" xr:uid="{00000000-0005-0000-0000-000014670000}"/>
    <cellStyle name="Note 54 4 2 4 2" xfId="6019" xr:uid="{00000000-0005-0000-0000-000015670000}"/>
    <cellStyle name="Note 54 4 2 4 2 2" xfId="15118" xr:uid="{00000000-0005-0000-0000-000016670000}"/>
    <cellStyle name="Note 54 4 2 4 2 3" xfId="20197" xr:uid="{00000000-0005-0000-0000-000017670000}"/>
    <cellStyle name="Note 54 4 2 4 2 4" xfId="29762" xr:uid="{00000000-0005-0000-0000-000018670000}"/>
    <cellStyle name="Note 54 4 2 4 2 5" xfId="38831" xr:uid="{00000000-0005-0000-0000-000019670000}"/>
    <cellStyle name="Note 54 4 2 4 3" xfId="6020" xr:uid="{00000000-0005-0000-0000-00001A670000}"/>
    <cellStyle name="Note 54 4 2 4 3 2" xfId="15119" xr:uid="{00000000-0005-0000-0000-00001B670000}"/>
    <cellStyle name="Note 54 4 2 4 3 3" xfId="20196" xr:uid="{00000000-0005-0000-0000-00001C670000}"/>
    <cellStyle name="Note 54 4 2 4 3 4" xfId="29763" xr:uid="{00000000-0005-0000-0000-00001D670000}"/>
    <cellStyle name="Note 54 4 2 4 3 5" xfId="38832" xr:uid="{00000000-0005-0000-0000-00001E670000}"/>
    <cellStyle name="Note 54 4 2 4 4" xfId="15117" xr:uid="{00000000-0005-0000-0000-00001F670000}"/>
    <cellStyle name="Note 54 4 2 4 5" xfId="20198" xr:uid="{00000000-0005-0000-0000-000020670000}"/>
    <cellStyle name="Note 54 4 2 4 6" xfId="29761" xr:uid="{00000000-0005-0000-0000-000021670000}"/>
    <cellStyle name="Note 54 4 2 4 7" xfId="38833" xr:uid="{00000000-0005-0000-0000-000022670000}"/>
    <cellStyle name="Note 54 4 2 5" xfId="6021" xr:uid="{00000000-0005-0000-0000-000023670000}"/>
    <cellStyle name="Note 54 4 2 5 2" xfId="15120" xr:uid="{00000000-0005-0000-0000-000024670000}"/>
    <cellStyle name="Note 54 4 2 5 3" xfId="20195" xr:uid="{00000000-0005-0000-0000-000025670000}"/>
    <cellStyle name="Note 54 4 2 5 4" xfId="29764" xr:uid="{00000000-0005-0000-0000-000026670000}"/>
    <cellStyle name="Note 54 4 2 5 5" xfId="38834" xr:uid="{00000000-0005-0000-0000-000027670000}"/>
    <cellStyle name="Note 54 4 2 6" xfId="15106" xr:uid="{00000000-0005-0000-0000-000028670000}"/>
    <cellStyle name="Note 54 4 2 6 2" xfId="38835" xr:uid="{00000000-0005-0000-0000-000029670000}"/>
    <cellStyle name="Note 54 4 2 7" xfId="20209" xr:uid="{00000000-0005-0000-0000-00002A670000}"/>
    <cellStyle name="Note 54 4 2 8" xfId="29750" xr:uid="{00000000-0005-0000-0000-00002B670000}"/>
    <cellStyle name="Note 54 4 2 9" xfId="38836" xr:uid="{00000000-0005-0000-0000-00002C670000}"/>
    <cellStyle name="Note 54 4 3" xfId="6022" xr:uid="{00000000-0005-0000-0000-00002D670000}"/>
    <cellStyle name="Note 54 4 3 2" xfId="6023" xr:uid="{00000000-0005-0000-0000-00002E670000}"/>
    <cellStyle name="Note 54 4 3 2 2" xfId="6024" xr:uid="{00000000-0005-0000-0000-00002F670000}"/>
    <cellStyle name="Note 54 4 3 2 2 2" xfId="6025" xr:uid="{00000000-0005-0000-0000-000030670000}"/>
    <cellStyle name="Note 54 4 3 2 2 2 2" xfId="15124" xr:uid="{00000000-0005-0000-0000-000031670000}"/>
    <cellStyle name="Note 54 4 3 2 2 2 3" xfId="20191" xr:uid="{00000000-0005-0000-0000-000032670000}"/>
    <cellStyle name="Note 54 4 3 2 2 2 4" xfId="29768" xr:uid="{00000000-0005-0000-0000-000033670000}"/>
    <cellStyle name="Note 54 4 3 2 2 2 5" xfId="38837" xr:uid="{00000000-0005-0000-0000-000034670000}"/>
    <cellStyle name="Note 54 4 3 2 2 3" xfId="6026" xr:uid="{00000000-0005-0000-0000-000035670000}"/>
    <cellStyle name="Note 54 4 3 2 2 3 2" xfId="15125" xr:uid="{00000000-0005-0000-0000-000036670000}"/>
    <cellStyle name="Note 54 4 3 2 2 3 3" xfId="20190" xr:uid="{00000000-0005-0000-0000-000037670000}"/>
    <cellStyle name="Note 54 4 3 2 2 3 4" xfId="29769" xr:uid="{00000000-0005-0000-0000-000038670000}"/>
    <cellStyle name="Note 54 4 3 2 2 3 5" xfId="38838" xr:uid="{00000000-0005-0000-0000-000039670000}"/>
    <cellStyle name="Note 54 4 3 2 2 4" xfId="15123" xr:uid="{00000000-0005-0000-0000-00003A670000}"/>
    <cellStyle name="Note 54 4 3 2 2 4 2" xfId="38839" xr:uid="{00000000-0005-0000-0000-00003B670000}"/>
    <cellStyle name="Note 54 4 3 2 2 5" xfId="20192" xr:uid="{00000000-0005-0000-0000-00003C670000}"/>
    <cellStyle name="Note 54 4 3 2 2 6" xfId="29767" xr:uid="{00000000-0005-0000-0000-00003D670000}"/>
    <cellStyle name="Note 54 4 3 2 2 7" xfId="38840" xr:uid="{00000000-0005-0000-0000-00003E670000}"/>
    <cellStyle name="Note 54 4 3 2 3" xfId="6027" xr:uid="{00000000-0005-0000-0000-00003F670000}"/>
    <cellStyle name="Note 54 4 3 2 3 2" xfId="6028" xr:uid="{00000000-0005-0000-0000-000040670000}"/>
    <cellStyle name="Note 54 4 3 2 3 2 2" xfId="15127" xr:uid="{00000000-0005-0000-0000-000041670000}"/>
    <cellStyle name="Note 54 4 3 2 3 2 3" xfId="20188" xr:uid="{00000000-0005-0000-0000-000042670000}"/>
    <cellStyle name="Note 54 4 3 2 3 2 4" xfId="29771" xr:uid="{00000000-0005-0000-0000-000043670000}"/>
    <cellStyle name="Note 54 4 3 2 3 2 5" xfId="38841" xr:uid="{00000000-0005-0000-0000-000044670000}"/>
    <cellStyle name="Note 54 4 3 2 3 3" xfId="15126" xr:uid="{00000000-0005-0000-0000-000045670000}"/>
    <cellStyle name="Note 54 4 3 2 3 4" xfId="20189" xr:uid="{00000000-0005-0000-0000-000046670000}"/>
    <cellStyle name="Note 54 4 3 2 3 5" xfId="29770" xr:uid="{00000000-0005-0000-0000-000047670000}"/>
    <cellStyle name="Note 54 4 3 2 3 6" xfId="38842" xr:uid="{00000000-0005-0000-0000-000048670000}"/>
    <cellStyle name="Note 54 4 3 2 4" xfId="6029" xr:uid="{00000000-0005-0000-0000-000049670000}"/>
    <cellStyle name="Note 54 4 3 2 4 2" xfId="15128" xr:uid="{00000000-0005-0000-0000-00004A670000}"/>
    <cellStyle name="Note 54 4 3 2 4 3" xfId="20187" xr:uid="{00000000-0005-0000-0000-00004B670000}"/>
    <cellStyle name="Note 54 4 3 2 4 4" xfId="29772" xr:uid="{00000000-0005-0000-0000-00004C670000}"/>
    <cellStyle name="Note 54 4 3 2 4 5" xfId="38843" xr:uid="{00000000-0005-0000-0000-00004D670000}"/>
    <cellStyle name="Note 54 4 3 2 5" xfId="15122" xr:uid="{00000000-0005-0000-0000-00004E670000}"/>
    <cellStyle name="Note 54 4 3 2 5 2" xfId="38844" xr:uid="{00000000-0005-0000-0000-00004F670000}"/>
    <cellStyle name="Note 54 4 3 2 6" xfId="20193" xr:uid="{00000000-0005-0000-0000-000050670000}"/>
    <cellStyle name="Note 54 4 3 2 7" xfId="29766" xr:uid="{00000000-0005-0000-0000-000051670000}"/>
    <cellStyle name="Note 54 4 3 2 8" xfId="38845" xr:uid="{00000000-0005-0000-0000-000052670000}"/>
    <cellStyle name="Note 54 4 3 3" xfId="6030" xr:uid="{00000000-0005-0000-0000-000053670000}"/>
    <cellStyle name="Note 54 4 3 3 2" xfId="6031" xr:uid="{00000000-0005-0000-0000-000054670000}"/>
    <cellStyle name="Note 54 4 3 3 2 2" xfId="15130" xr:uid="{00000000-0005-0000-0000-000055670000}"/>
    <cellStyle name="Note 54 4 3 3 2 3" xfId="20185" xr:uid="{00000000-0005-0000-0000-000056670000}"/>
    <cellStyle name="Note 54 4 3 3 2 4" xfId="29774" xr:uid="{00000000-0005-0000-0000-000057670000}"/>
    <cellStyle name="Note 54 4 3 3 2 5" xfId="38846" xr:uid="{00000000-0005-0000-0000-000058670000}"/>
    <cellStyle name="Note 54 4 3 3 3" xfId="6032" xr:uid="{00000000-0005-0000-0000-000059670000}"/>
    <cellStyle name="Note 54 4 3 3 3 2" xfId="15131" xr:uid="{00000000-0005-0000-0000-00005A670000}"/>
    <cellStyle name="Note 54 4 3 3 3 3" xfId="20184" xr:uid="{00000000-0005-0000-0000-00005B670000}"/>
    <cellStyle name="Note 54 4 3 3 3 4" xfId="29775" xr:uid="{00000000-0005-0000-0000-00005C670000}"/>
    <cellStyle name="Note 54 4 3 3 3 5" xfId="38847" xr:uid="{00000000-0005-0000-0000-00005D670000}"/>
    <cellStyle name="Note 54 4 3 3 4" xfId="15129" xr:uid="{00000000-0005-0000-0000-00005E670000}"/>
    <cellStyle name="Note 54 4 3 3 4 2" xfId="38848" xr:uid="{00000000-0005-0000-0000-00005F670000}"/>
    <cellStyle name="Note 54 4 3 3 5" xfId="20186" xr:uid="{00000000-0005-0000-0000-000060670000}"/>
    <cellStyle name="Note 54 4 3 3 6" xfId="29773" xr:uid="{00000000-0005-0000-0000-000061670000}"/>
    <cellStyle name="Note 54 4 3 3 7" xfId="38849" xr:uid="{00000000-0005-0000-0000-000062670000}"/>
    <cellStyle name="Note 54 4 3 4" xfId="6033" xr:uid="{00000000-0005-0000-0000-000063670000}"/>
    <cellStyle name="Note 54 4 3 4 2" xfId="6034" xr:uid="{00000000-0005-0000-0000-000064670000}"/>
    <cellStyle name="Note 54 4 3 4 2 2" xfId="15133" xr:uid="{00000000-0005-0000-0000-000065670000}"/>
    <cellStyle name="Note 54 4 3 4 2 3" xfId="20182" xr:uid="{00000000-0005-0000-0000-000066670000}"/>
    <cellStyle name="Note 54 4 3 4 2 4" xfId="29777" xr:uid="{00000000-0005-0000-0000-000067670000}"/>
    <cellStyle name="Note 54 4 3 4 2 5" xfId="38850" xr:uid="{00000000-0005-0000-0000-000068670000}"/>
    <cellStyle name="Note 54 4 3 4 3" xfId="6035" xr:uid="{00000000-0005-0000-0000-000069670000}"/>
    <cellStyle name="Note 54 4 3 4 3 2" xfId="15134" xr:uid="{00000000-0005-0000-0000-00006A670000}"/>
    <cellStyle name="Note 54 4 3 4 3 3" xfId="20181" xr:uid="{00000000-0005-0000-0000-00006B670000}"/>
    <cellStyle name="Note 54 4 3 4 3 4" xfId="29778" xr:uid="{00000000-0005-0000-0000-00006C670000}"/>
    <cellStyle name="Note 54 4 3 4 3 5" xfId="38851" xr:uid="{00000000-0005-0000-0000-00006D670000}"/>
    <cellStyle name="Note 54 4 3 4 4" xfId="15132" xr:uid="{00000000-0005-0000-0000-00006E670000}"/>
    <cellStyle name="Note 54 4 3 4 5" xfId="20183" xr:uid="{00000000-0005-0000-0000-00006F670000}"/>
    <cellStyle name="Note 54 4 3 4 6" xfId="29776" xr:uid="{00000000-0005-0000-0000-000070670000}"/>
    <cellStyle name="Note 54 4 3 4 7" xfId="38852" xr:uid="{00000000-0005-0000-0000-000071670000}"/>
    <cellStyle name="Note 54 4 3 5" xfId="6036" xr:uid="{00000000-0005-0000-0000-000072670000}"/>
    <cellStyle name="Note 54 4 3 5 2" xfId="15135" xr:uid="{00000000-0005-0000-0000-000073670000}"/>
    <cellStyle name="Note 54 4 3 5 3" xfId="20180" xr:uid="{00000000-0005-0000-0000-000074670000}"/>
    <cellStyle name="Note 54 4 3 5 4" xfId="29779" xr:uid="{00000000-0005-0000-0000-000075670000}"/>
    <cellStyle name="Note 54 4 3 5 5" xfId="38853" xr:uid="{00000000-0005-0000-0000-000076670000}"/>
    <cellStyle name="Note 54 4 3 6" xfId="15121" xr:uid="{00000000-0005-0000-0000-000077670000}"/>
    <cellStyle name="Note 54 4 3 6 2" xfId="38854" xr:uid="{00000000-0005-0000-0000-000078670000}"/>
    <cellStyle name="Note 54 4 3 7" xfId="20194" xr:uid="{00000000-0005-0000-0000-000079670000}"/>
    <cellStyle name="Note 54 4 3 8" xfId="29765" xr:uid="{00000000-0005-0000-0000-00007A670000}"/>
    <cellStyle name="Note 54 4 3 9" xfId="38855" xr:uid="{00000000-0005-0000-0000-00007B670000}"/>
    <cellStyle name="Note 54 4 4" xfId="6037" xr:uid="{00000000-0005-0000-0000-00007C670000}"/>
    <cellStyle name="Note 54 4 4 2" xfId="6038" xr:uid="{00000000-0005-0000-0000-00007D670000}"/>
    <cellStyle name="Note 54 4 4 2 2" xfId="6039" xr:uid="{00000000-0005-0000-0000-00007E670000}"/>
    <cellStyle name="Note 54 4 4 2 2 2" xfId="6040" xr:uid="{00000000-0005-0000-0000-00007F670000}"/>
    <cellStyle name="Note 54 4 4 2 2 2 2" xfId="15139" xr:uid="{00000000-0005-0000-0000-000080670000}"/>
    <cellStyle name="Note 54 4 4 2 2 2 3" xfId="20176" xr:uid="{00000000-0005-0000-0000-000081670000}"/>
    <cellStyle name="Note 54 4 4 2 2 2 4" xfId="29783" xr:uid="{00000000-0005-0000-0000-000082670000}"/>
    <cellStyle name="Note 54 4 4 2 2 2 5" xfId="38856" xr:uid="{00000000-0005-0000-0000-000083670000}"/>
    <cellStyle name="Note 54 4 4 2 2 3" xfId="6041" xr:uid="{00000000-0005-0000-0000-000084670000}"/>
    <cellStyle name="Note 54 4 4 2 2 3 2" xfId="15140" xr:uid="{00000000-0005-0000-0000-000085670000}"/>
    <cellStyle name="Note 54 4 4 2 2 3 3" xfId="20175" xr:uid="{00000000-0005-0000-0000-000086670000}"/>
    <cellStyle name="Note 54 4 4 2 2 3 4" xfId="29784" xr:uid="{00000000-0005-0000-0000-000087670000}"/>
    <cellStyle name="Note 54 4 4 2 2 3 5" xfId="38857" xr:uid="{00000000-0005-0000-0000-000088670000}"/>
    <cellStyle name="Note 54 4 4 2 2 4" xfId="15138" xr:uid="{00000000-0005-0000-0000-000089670000}"/>
    <cellStyle name="Note 54 4 4 2 2 5" xfId="20177" xr:uid="{00000000-0005-0000-0000-00008A670000}"/>
    <cellStyle name="Note 54 4 4 2 2 6" xfId="29782" xr:uid="{00000000-0005-0000-0000-00008B670000}"/>
    <cellStyle name="Note 54 4 4 2 2 7" xfId="38858" xr:uid="{00000000-0005-0000-0000-00008C670000}"/>
    <cellStyle name="Note 54 4 4 2 3" xfId="6042" xr:uid="{00000000-0005-0000-0000-00008D670000}"/>
    <cellStyle name="Note 54 4 4 2 3 2" xfId="15141" xr:uid="{00000000-0005-0000-0000-00008E670000}"/>
    <cellStyle name="Note 54 4 4 2 3 3" xfId="20174" xr:uid="{00000000-0005-0000-0000-00008F670000}"/>
    <cellStyle name="Note 54 4 4 2 3 4" xfId="29785" xr:uid="{00000000-0005-0000-0000-000090670000}"/>
    <cellStyle name="Note 54 4 4 2 3 5" xfId="38859" xr:uid="{00000000-0005-0000-0000-000091670000}"/>
    <cellStyle name="Note 54 4 4 2 4" xfId="6043" xr:uid="{00000000-0005-0000-0000-000092670000}"/>
    <cellStyle name="Note 54 4 4 2 4 2" xfId="15142" xr:uid="{00000000-0005-0000-0000-000093670000}"/>
    <cellStyle name="Note 54 4 4 2 4 3" xfId="20173" xr:uid="{00000000-0005-0000-0000-000094670000}"/>
    <cellStyle name="Note 54 4 4 2 4 4" xfId="29786" xr:uid="{00000000-0005-0000-0000-000095670000}"/>
    <cellStyle name="Note 54 4 4 2 4 5" xfId="38860" xr:uid="{00000000-0005-0000-0000-000096670000}"/>
    <cellStyle name="Note 54 4 4 2 5" xfId="15137" xr:uid="{00000000-0005-0000-0000-000097670000}"/>
    <cellStyle name="Note 54 4 4 2 5 2" xfId="38861" xr:uid="{00000000-0005-0000-0000-000098670000}"/>
    <cellStyle name="Note 54 4 4 2 6" xfId="20178" xr:uid="{00000000-0005-0000-0000-000099670000}"/>
    <cellStyle name="Note 54 4 4 2 7" xfId="29781" xr:uid="{00000000-0005-0000-0000-00009A670000}"/>
    <cellStyle name="Note 54 4 4 2 8" xfId="38862" xr:uid="{00000000-0005-0000-0000-00009B670000}"/>
    <cellStyle name="Note 54 4 4 3" xfId="6044" xr:uid="{00000000-0005-0000-0000-00009C670000}"/>
    <cellStyle name="Note 54 4 4 3 2" xfId="6045" xr:uid="{00000000-0005-0000-0000-00009D670000}"/>
    <cellStyle name="Note 54 4 4 3 2 2" xfId="15144" xr:uid="{00000000-0005-0000-0000-00009E670000}"/>
    <cellStyle name="Note 54 4 4 3 2 3" xfId="20171" xr:uid="{00000000-0005-0000-0000-00009F670000}"/>
    <cellStyle name="Note 54 4 4 3 2 4" xfId="29788" xr:uid="{00000000-0005-0000-0000-0000A0670000}"/>
    <cellStyle name="Note 54 4 4 3 2 5" xfId="38863" xr:uid="{00000000-0005-0000-0000-0000A1670000}"/>
    <cellStyle name="Note 54 4 4 3 3" xfId="6046" xr:uid="{00000000-0005-0000-0000-0000A2670000}"/>
    <cellStyle name="Note 54 4 4 3 3 2" xfId="15145" xr:uid="{00000000-0005-0000-0000-0000A3670000}"/>
    <cellStyle name="Note 54 4 4 3 3 3" xfId="20170" xr:uid="{00000000-0005-0000-0000-0000A4670000}"/>
    <cellStyle name="Note 54 4 4 3 3 4" xfId="29789" xr:uid="{00000000-0005-0000-0000-0000A5670000}"/>
    <cellStyle name="Note 54 4 4 3 3 5" xfId="38864" xr:uid="{00000000-0005-0000-0000-0000A6670000}"/>
    <cellStyle name="Note 54 4 4 3 4" xfId="15143" xr:uid="{00000000-0005-0000-0000-0000A7670000}"/>
    <cellStyle name="Note 54 4 4 3 5" xfId="20172" xr:uid="{00000000-0005-0000-0000-0000A8670000}"/>
    <cellStyle name="Note 54 4 4 3 6" xfId="29787" xr:uid="{00000000-0005-0000-0000-0000A9670000}"/>
    <cellStyle name="Note 54 4 4 3 7" xfId="38865" xr:uid="{00000000-0005-0000-0000-0000AA670000}"/>
    <cellStyle name="Note 54 4 4 4" xfId="6047" xr:uid="{00000000-0005-0000-0000-0000AB670000}"/>
    <cellStyle name="Note 54 4 4 4 2" xfId="15146" xr:uid="{00000000-0005-0000-0000-0000AC670000}"/>
    <cellStyle name="Note 54 4 4 4 3" xfId="20169" xr:uid="{00000000-0005-0000-0000-0000AD670000}"/>
    <cellStyle name="Note 54 4 4 4 4" xfId="29790" xr:uid="{00000000-0005-0000-0000-0000AE670000}"/>
    <cellStyle name="Note 54 4 4 4 5" xfId="38866" xr:uid="{00000000-0005-0000-0000-0000AF670000}"/>
    <cellStyle name="Note 54 4 4 5" xfId="6048" xr:uid="{00000000-0005-0000-0000-0000B0670000}"/>
    <cellStyle name="Note 54 4 4 5 2" xfId="15147" xr:uid="{00000000-0005-0000-0000-0000B1670000}"/>
    <cellStyle name="Note 54 4 4 5 3" xfId="20168" xr:uid="{00000000-0005-0000-0000-0000B2670000}"/>
    <cellStyle name="Note 54 4 4 5 4" xfId="29791" xr:uid="{00000000-0005-0000-0000-0000B3670000}"/>
    <cellStyle name="Note 54 4 4 5 5" xfId="38867" xr:uid="{00000000-0005-0000-0000-0000B4670000}"/>
    <cellStyle name="Note 54 4 4 6" xfId="15136" xr:uid="{00000000-0005-0000-0000-0000B5670000}"/>
    <cellStyle name="Note 54 4 4 6 2" xfId="38868" xr:uid="{00000000-0005-0000-0000-0000B6670000}"/>
    <cellStyle name="Note 54 4 4 7" xfId="20179" xr:uid="{00000000-0005-0000-0000-0000B7670000}"/>
    <cellStyle name="Note 54 4 4 8" xfId="29780" xr:uid="{00000000-0005-0000-0000-0000B8670000}"/>
    <cellStyle name="Note 54 4 4 9" xfId="38869" xr:uid="{00000000-0005-0000-0000-0000B9670000}"/>
    <cellStyle name="Note 54 4 5" xfId="6049" xr:uid="{00000000-0005-0000-0000-0000BA670000}"/>
    <cellStyle name="Note 54 4 5 2" xfId="6050" xr:uid="{00000000-0005-0000-0000-0000BB670000}"/>
    <cellStyle name="Note 54 4 5 2 2" xfId="6051" xr:uid="{00000000-0005-0000-0000-0000BC670000}"/>
    <cellStyle name="Note 54 4 5 2 2 2" xfId="6052" xr:uid="{00000000-0005-0000-0000-0000BD670000}"/>
    <cellStyle name="Note 54 4 5 2 2 2 2" xfId="15151" xr:uid="{00000000-0005-0000-0000-0000BE670000}"/>
    <cellStyle name="Note 54 4 5 2 2 2 3" xfId="20164" xr:uid="{00000000-0005-0000-0000-0000BF670000}"/>
    <cellStyle name="Note 54 4 5 2 2 2 4" xfId="29795" xr:uid="{00000000-0005-0000-0000-0000C0670000}"/>
    <cellStyle name="Note 54 4 5 2 2 2 5" xfId="38870" xr:uid="{00000000-0005-0000-0000-0000C1670000}"/>
    <cellStyle name="Note 54 4 5 2 2 3" xfId="6053" xr:uid="{00000000-0005-0000-0000-0000C2670000}"/>
    <cellStyle name="Note 54 4 5 2 2 3 2" xfId="15152" xr:uid="{00000000-0005-0000-0000-0000C3670000}"/>
    <cellStyle name="Note 54 4 5 2 2 3 3" xfId="20163" xr:uid="{00000000-0005-0000-0000-0000C4670000}"/>
    <cellStyle name="Note 54 4 5 2 2 3 4" xfId="29796" xr:uid="{00000000-0005-0000-0000-0000C5670000}"/>
    <cellStyle name="Note 54 4 5 2 2 3 5" xfId="38871" xr:uid="{00000000-0005-0000-0000-0000C6670000}"/>
    <cellStyle name="Note 54 4 5 2 2 4" xfId="15150" xr:uid="{00000000-0005-0000-0000-0000C7670000}"/>
    <cellStyle name="Note 54 4 5 2 2 5" xfId="20165" xr:uid="{00000000-0005-0000-0000-0000C8670000}"/>
    <cellStyle name="Note 54 4 5 2 2 6" xfId="29794" xr:uid="{00000000-0005-0000-0000-0000C9670000}"/>
    <cellStyle name="Note 54 4 5 2 2 7" xfId="38872" xr:uid="{00000000-0005-0000-0000-0000CA670000}"/>
    <cellStyle name="Note 54 4 5 2 3" xfId="6054" xr:uid="{00000000-0005-0000-0000-0000CB670000}"/>
    <cellStyle name="Note 54 4 5 2 3 2" xfId="15153" xr:uid="{00000000-0005-0000-0000-0000CC670000}"/>
    <cellStyle name="Note 54 4 5 2 3 3" xfId="20162" xr:uid="{00000000-0005-0000-0000-0000CD670000}"/>
    <cellStyle name="Note 54 4 5 2 3 4" xfId="29797" xr:uid="{00000000-0005-0000-0000-0000CE670000}"/>
    <cellStyle name="Note 54 4 5 2 3 5" xfId="38873" xr:uid="{00000000-0005-0000-0000-0000CF670000}"/>
    <cellStyle name="Note 54 4 5 2 4" xfId="6055" xr:uid="{00000000-0005-0000-0000-0000D0670000}"/>
    <cellStyle name="Note 54 4 5 2 4 2" xfId="15154" xr:uid="{00000000-0005-0000-0000-0000D1670000}"/>
    <cellStyle name="Note 54 4 5 2 4 3" xfId="20161" xr:uid="{00000000-0005-0000-0000-0000D2670000}"/>
    <cellStyle name="Note 54 4 5 2 4 4" xfId="29798" xr:uid="{00000000-0005-0000-0000-0000D3670000}"/>
    <cellStyle name="Note 54 4 5 2 4 5" xfId="38874" xr:uid="{00000000-0005-0000-0000-0000D4670000}"/>
    <cellStyle name="Note 54 4 5 2 5" xfId="15149" xr:uid="{00000000-0005-0000-0000-0000D5670000}"/>
    <cellStyle name="Note 54 4 5 2 5 2" xfId="38875" xr:uid="{00000000-0005-0000-0000-0000D6670000}"/>
    <cellStyle name="Note 54 4 5 2 6" xfId="20166" xr:uid="{00000000-0005-0000-0000-0000D7670000}"/>
    <cellStyle name="Note 54 4 5 2 7" xfId="29793" xr:uid="{00000000-0005-0000-0000-0000D8670000}"/>
    <cellStyle name="Note 54 4 5 2 8" xfId="38876" xr:uid="{00000000-0005-0000-0000-0000D9670000}"/>
    <cellStyle name="Note 54 4 5 3" xfId="6056" xr:uid="{00000000-0005-0000-0000-0000DA670000}"/>
    <cellStyle name="Note 54 4 5 3 2" xfId="6057" xr:uid="{00000000-0005-0000-0000-0000DB670000}"/>
    <cellStyle name="Note 54 4 5 3 2 2" xfId="15156" xr:uid="{00000000-0005-0000-0000-0000DC670000}"/>
    <cellStyle name="Note 54 4 5 3 2 3" xfId="20159" xr:uid="{00000000-0005-0000-0000-0000DD670000}"/>
    <cellStyle name="Note 54 4 5 3 2 4" xfId="29800" xr:uid="{00000000-0005-0000-0000-0000DE670000}"/>
    <cellStyle name="Note 54 4 5 3 2 5" xfId="38877" xr:uid="{00000000-0005-0000-0000-0000DF670000}"/>
    <cellStyle name="Note 54 4 5 3 3" xfId="6058" xr:uid="{00000000-0005-0000-0000-0000E0670000}"/>
    <cellStyle name="Note 54 4 5 3 3 2" xfId="15157" xr:uid="{00000000-0005-0000-0000-0000E1670000}"/>
    <cellStyle name="Note 54 4 5 3 3 3" xfId="20158" xr:uid="{00000000-0005-0000-0000-0000E2670000}"/>
    <cellStyle name="Note 54 4 5 3 3 4" xfId="29801" xr:uid="{00000000-0005-0000-0000-0000E3670000}"/>
    <cellStyle name="Note 54 4 5 3 3 5" xfId="38878" xr:uid="{00000000-0005-0000-0000-0000E4670000}"/>
    <cellStyle name="Note 54 4 5 3 4" xfId="15155" xr:uid="{00000000-0005-0000-0000-0000E5670000}"/>
    <cellStyle name="Note 54 4 5 3 5" xfId="20160" xr:uid="{00000000-0005-0000-0000-0000E6670000}"/>
    <cellStyle name="Note 54 4 5 3 6" xfId="29799" xr:uid="{00000000-0005-0000-0000-0000E7670000}"/>
    <cellStyle name="Note 54 4 5 3 7" xfId="38879" xr:uid="{00000000-0005-0000-0000-0000E8670000}"/>
    <cellStyle name="Note 54 4 5 4" xfId="6059" xr:uid="{00000000-0005-0000-0000-0000E9670000}"/>
    <cellStyle name="Note 54 4 5 4 2" xfId="15158" xr:uid="{00000000-0005-0000-0000-0000EA670000}"/>
    <cellStyle name="Note 54 4 5 4 3" xfId="20157" xr:uid="{00000000-0005-0000-0000-0000EB670000}"/>
    <cellStyle name="Note 54 4 5 4 4" xfId="29802" xr:uid="{00000000-0005-0000-0000-0000EC670000}"/>
    <cellStyle name="Note 54 4 5 4 5" xfId="38880" xr:uid="{00000000-0005-0000-0000-0000ED670000}"/>
    <cellStyle name="Note 54 4 5 5" xfId="6060" xr:uid="{00000000-0005-0000-0000-0000EE670000}"/>
    <cellStyle name="Note 54 4 5 5 2" xfId="15159" xr:uid="{00000000-0005-0000-0000-0000EF670000}"/>
    <cellStyle name="Note 54 4 5 5 3" xfId="20156" xr:uid="{00000000-0005-0000-0000-0000F0670000}"/>
    <cellStyle name="Note 54 4 5 5 4" xfId="29803" xr:uid="{00000000-0005-0000-0000-0000F1670000}"/>
    <cellStyle name="Note 54 4 5 5 5" xfId="38881" xr:uid="{00000000-0005-0000-0000-0000F2670000}"/>
    <cellStyle name="Note 54 4 5 6" xfId="15148" xr:uid="{00000000-0005-0000-0000-0000F3670000}"/>
    <cellStyle name="Note 54 4 5 6 2" xfId="38882" xr:uid="{00000000-0005-0000-0000-0000F4670000}"/>
    <cellStyle name="Note 54 4 5 7" xfId="20167" xr:uid="{00000000-0005-0000-0000-0000F5670000}"/>
    <cellStyle name="Note 54 4 5 8" xfId="29792" xr:uid="{00000000-0005-0000-0000-0000F6670000}"/>
    <cellStyle name="Note 54 4 5 9" xfId="38883" xr:uid="{00000000-0005-0000-0000-0000F7670000}"/>
    <cellStyle name="Note 54 4 6" xfId="6061" xr:uid="{00000000-0005-0000-0000-0000F8670000}"/>
    <cellStyle name="Note 54 4 6 2" xfId="6062" xr:uid="{00000000-0005-0000-0000-0000F9670000}"/>
    <cellStyle name="Note 54 4 6 2 2" xfId="6063" xr:uid="{00000000-0005-0000-0000-0000FA670000}"/>
    <cellStyle name="Note 54 4 6 2 2 2" xfId="15162" xr:uid="{00000000-0005-0000-0000-0000FB670000}"/>
    <cellStyle name="Note 54 4 6 2 2 3" xfId="20153" xr:uid="{00000000-0005-0000-0000-0000FC670000}"/>
    <cellStyle name="Note 54 4 6 2 2 4" xfId="29806" xr:uid="{00000000-0005-0000-0000-0000FD670000}"/>
    <cellStyle name="Note 54 4 6 2 2 5" xfId="38884" xr:uid="{00000000-0005-0000-0000-0000FE670000}"/>
    <cellStyle name="Note 54 4 6 2 3" xfId="6064" xr:uid="{00000000-0005-0000-0000-0000FF670000}"/>
    <cellStyle name="Note 54 4 6 2 3 2" xfId="15163" xr:uid="{00000000-0005-0000-0000-000000680000}"/>
    <cellStyle name="Note 54 4 6 2 3 3" xfId="20152" xr:uid="{00000000-0005-0000-0000-000001680000}"/>
    <cellStyle name="Note 54 4 6 2 3 4" xfId="29807" xr:uid="{00000000-0005-0000-0000-000002680000}"/>
    <cellStyle name="Note 54 4 6 2 3 5" xfId="38885" xr:uid="{00000000-0005-0000-0000-000003680000}"/>
    <cellStyle name="Note 54 4 6 2 4" xfId="15161" xr:uid="{00000000-0005-0000-0000-000004680000}"/>
    <cellStyle name="Note 54 4 6 2 4 2" xfId="38886" xr:uid="{00000000-0005-0000-0000-000005680000}"/>
    <cellStyle name="Note 54 4 6 2 5" xfId="20154" xr:uid="{00000000-0005-0000-0000-000006680000}"/>
    <cellStyle name="Note 54 4 6 2 6" xfId="29805" xr:uid="{00000000-0005-0000-0000-000007680000}"/>
    <cellStyle name="Note 54 4 6 2 7" xfId="38887" xr:uid="{00000000-0005-0000-0000-000008680000}"/>
    <cellStyle name="Note 54 4 6 3" xfId="6065" xr:uid="{00000000-0005-0000-0000-000009680000}"/>
    <cellStyle name="Note 54 4 6 3 2" xfId="6066" xr:uid="{00000000-0005-0000-0000-00000A680000}"/>
    <cellStyle name="Note 54 4 6 3 2 2" xfId="15165" xr:uid="{00000000-0005-0000-0000-00000B680000}"/>
    <cellStyle name="Note 54 4 6 3 2 3" xfId="20150" xr:uid="{00000000-0005-0000-0000-00000C680000}"/>
    <cellStyle name="Note 54 4 6 3 2 4" xfId="29809" xr:uid="{00000000-0005-0000-0000-00000D680000}"/>
    <cellStyle name="Note 54 4 6 3 2 5" xfId="38888" xr:uid="{00000000-0005-0000-0000-00000E680000}"/>
    <cellStyle name="Note 54 4 6 3 3" xfId="6067" xr:uid="{00000000-0005-0000-0000-00000F680000}"/>
    <cellStyle name="Note 54 4 6 3 3 2" xfId="15166" xr:uid="{00000000-0005-0000-0000-000010680000}"/>
    <cellStyle name="Note 54 4 6 3 3 3" xfId="20149" xr:uid="{00000000-0005-0000-0000-000011680000}"/>
    <cellStyle name="Note 54 4 6 3 3 4" xfId="29810" xr:uid="{00000000-0005-0000-0000-000012680000}"/>
    <cellStyle name="Note 54 4 6 3 3 5" xfId="38889" xr:uid="{00000000-0005-0000-0000-000013680000}"/>
    <cellStyle name="Note 54 4 6 3 4" xfId="15164" xr:uid="{00000000-0005-0000-0000-000014680000}"/>
    <cellStyle name="Note 54 4 6 3 5" xfId="20151" xr:uid="{00000000-0005-0000-0000-000015680000}"/>
    <cellStyle name="Note 54 4 6 3 6" xfId="29808" xr:uid="{00000000-0005-0000-0000-000016680000}"/>
    <cellStyle name="Note 54 4 6 3 7" xfId="38890" xr:uid="{00000000-0005-0000-0000-000017680000}"/>
    <cellStyle name="Note 54 4 6 4" xfId="6068" xr:uid="{00000000-0005-0000-0000-000018680000}"/>
    <cellStyle name="Note 54 4 6 4 2" xfId="15167" xr:uid="{00000000-0005-0000-0000-000019680000}"/>
    <cellStyle name="Note 54 4 6 4 3" xfId="20148" xr:uid="{00000000-0005-0000-0000-00001A680000}"/>
    <cellStyle name="Note 54 4 6 4 4" xfId="29811" xr:uid="{00000000-0005-0000-0000-00001B680000}"/>
    <cellStyle name="Note 54 4 6 4 5" xfId="38891" xr:uid="{00000000-0005-0000-0000-00001C680000}"/>
    <cellStyle name="Note 54 4 6 5" xfId="6069" xr:uid="{00000000-0005-0000-0000-00001D680000}"/>
    <cellStyle name="Note 54 4 6 5 2" xfId="15168" xr:uid="{00000000-0005-0000-0000-00001E680000}"/>
    <cellStyle name="Note 54 4 6 5 3" xfId="20147" xr:uid="{00000000-0005-0000-0000-00001F680000}"/>
    <cellStyle name="Note 54 4 6 5 4" xfId="29812" xr:uid="{00000000-0005-0000-0000-000020680000}"/>
    <cellStyle name="Note 54 4 6 5 5" xfId="38892" xr:uid="{00000000-0005-0000-0000-000021680000}"/>
    <cellStyle name="Note 54 4 6 6" xfId="15160" xr:uid="{00000000-0005-0000-0000-000022680000}"/>
    <cellStyle name="Note 54 4 6 6 2" xfId="38893" xr:uid="{00000000-0005-0000-0000-000023680000}"/>
    <cellStyle name="Note 54 4 6 7" xfId="20155" xr:uid="{00000000-0005-0000-0000-000024680000}"/>
    <cellStyle name="Note 54 4 6 8" xfId="29804" xr:uid="{00000000-0005-0000-0000-000025680000}"/>
    <cellStyle name="Note 54 4 6 9" xfId="38894" xr:uid="{00000000-0005-0000-0000-000026680000}"/>
    <cellStyle name="Note 54 4 7" xfId="15105" xr:uid="{00000000-0005-0000-0000-000027680000}"/>
    <cellStyle name="Note 54 4 7 2" xfId="38895" xr:uid="{00000000-0005-0000-0000-000028680000}"/>
    <cellStyle name="Note 54 4 8" xfId="20210" xr:uid="{00000000-0005-0000-0000-000029680000}"/>
    <cellStyle name="Note 54 4 9" xfId="29749" xr:uid="{00000000-0005-0000-0000-00002A680000}"/>
    <cellStyle name="Note 54 5" xfId="6070" xr:uid="{00000000-0005-0000-0000-00002B680000}"/>
    <cellStyle name="Note 54 5 10" xfId="38896" xr:uid="{00000000-0005-0000-0000-00002C680000}"/>
    <cellStyle name="Note 54 5 2" xfId="6071" xr:uid="{00000000-0005-0000-0000-00002D680000}"/>
    <cellStyle name="Note 54 5 2 2" xfId="6072" xr:uid="{00000000-0005-0000-0000-00002E680000}"/>
    <cellStyle name="Note 54 5 2 2 2" xfId="6073" xr:uid="{00000000-0005-0000-0000-00002F680000}"/>
    <cellStyle name="Note 54 5 2 2 2 2" xfId="6074" xr:uid="{00000000-0005-0000-0000-000030680000}"/>
    <cellStyle name="Note 54 5 2 2 2 2 2" xfId="15173" xr:uid="{00000000-0005-0000-0000-000031680000}"/>
    <cellStyle name="Note 54 5 2 2 2 2 3" xfId="20142" xr:uid="{00000000-0005-0000-0000-000032680000}"/>
    <cellStyle name="Note 54 5 2 2 2 2 4" xfId="29817" xr:uid="{00000000-0005-0000-0000-000033680000}"/>
    <cellStyle name="Note 54 5 2 2 2 2 5" xfId="38897" xr:uid="{00000000-0005-0000-0000-000034680000}"/>
    <cellStyle name="Note 54 5 2 2 2 3" xfId="6075" xr:uid="{00000000-0005-0000-0000-000035680000}"/>
    <cellStyle name="Note 54 5 2 2 2 3 2" xfId="15174" xr:uid="{00000000-0005-0000-0000-000036680000}"/>
    <cellStyle name="Note 54 5 2 2 2 3 3" xfId="20141" xr:uid="{00000000-0005-0000-0000-000037680000}"/>
    <cellStyle name="Note 54 5 2 2 2 3 4" xfId="29818" xr:uid="{00000000-0005-0000-0000-000038680000}"/>
    <cellStyle name="Note 54 5 2 2 2 3 5" xfId="38898" xr:uid="{00000000-0005-0000-0000-000039680000}"/>
    <cellStyle name="Note 54 5 2 2 2 4" xfId="15172" xr:uid="{00000000-0005-0000-0000-00003A680000}"/>
    <cellStyle name="Note 54 5 2 2 2 4 2" xfId="38899" xr:uid="{00000000-0005-0000-0000-00003B680000}"/>
    <cellStyle name="Note 54 5 2 2 2 5" xfId="20143" xr:uid="{00000000-0005-0000-0000-00003C680000}"/>
    <cellStyle name="Note 54 5 2 2 2 6" xfId="29816" xr:uid="{00000000-0005-0000-0000-00003D680000}"/>
    <cellStyle name="Note 54 5 2 2 2 7" xfId="38900" xr:uid="{00000000-0005-0000-0000-00003E680000}"/>
    <cellStyle name="Note 54 5 2 2 3" xfId="6076" xr:uid="{00000000-0005-0000-0000-00003F680000}"/>
    <cellStyle name="Note 54 5 2 2 3 2" xfId="6077" xr:uid="{00000000-0005-0000-0000-000040680000}"/>
    <cellStyle name="Note 54 5 2 2 3 2 2" xfId="15176" xr:uid="{00000000-0005-0000-0000-000041680000}"/>
    <cellStyle name="Note 54 5 2 2 3 2 3" xfId="20139" xr:uid="{00000000-0005-0000-0000-000042680000}"/>
    <cellStyle name="Note 54 5 2 2 3 2 4" xfId="29820" xr:uid="{00000000-0005-0000-0000-000043680000}"/>
    <cellStyle name="Note 54 5 2 2 3 2 5" xfId="38901" xr:uid="{00000000-0005-0000-0000-000044680000}"/>
    <cellStyle name="Note 54 5 2 2 3 3" xfId="15175" xr:uid="{00000000-0005-0000-0000-000045680000}"/>
    <cellStyle name="Note 54 5 2 2 3 4" xfId="20140" xr:uid="{00000000-0005-0000-0000-000046680000}"/>
    <cellStyle name="Note 54 5 2 2 3 5" xfId="29819" xr:uid="{00000000-0005-0000-0000-000047680000}"/>
    <cellStyle name="Note 54 5 2 2 3 6" xfId="38902" xr:uid="{00000000-0005-0000-0000-000048680000}"/>
    <cellStyle name="Note 54 5 2 2 4" xfId="6078" xr:uid="{00000000-0005-0000-0000-000049680000}"/>
    <cellStyle name="Note 54 5 2 2 4 2" xfId="15177" xr:uid="{00000000-0005-0000-0000-00004A680000}"/>
    <cellStyle name="Note 54 5 2 2 4 3" xfId="20138" xr:uid="{00000000-0005-0000-0000-00004B680000}"/>
    <cellStyle name="Note 54 5 2 2 4 4" xfId="29821" xr:uid="{00000000-0005-0000-0000-00004C680000}"/>
    <cellStyle name="Note 54 5 2 2 4 5" xfId="38903" xr:uid="{00000000-0005-0000-0000-00004D680000}"/>
    <cellStyle name="Note 54 5 2 2 5" xfId="15171" xr:uid="{00000000-0005-0000-0000-00004E680000}"/>
    <cellStyle name="Note 54 5 2 2 5 2" xfId="38904" xr:uid="{00000000-0005-0000-0000-00004F680000}"/>
    <cellStyle name="Note 54 5 2 2 6" xfId="20144" xr:uid="{00000000-0005-0000-0000-000050680000}"/>
    <cellStyle name="Note 54 5 2 2 7" xfId="29815" xr:uid="{00000000-0005-0000-0000-000051680000}"/>
    <cellStyle name="Note 54 5 2 2 8" xfId="38905" xr:uid="{00000000-0005-0000-0000-000052680000}"/>
    <cellStyle name="Note 54 5 2 3" xfId="6079" xr:uid="{00000000-0005-0000-0000-000053680000}"/>
    <cellStyle name="Note 54 5 2 3 2" xfId="6080" xr:uid="{00000000-0005-0000-0000-000054680000}"/>
    <cellStyle name="Note 54 5 2 3 2 2" xfId="15179" xr:uid="{00000000-0005-0000-0000-000055680000}"/>
    <cellStyle name="Note 54 5 2 3 2 3" xfId="20136" xr:uid="{00000000-0005-0000-0000-000056680000}"/>
    <cellStyle name="Note 54 5 2 3 2 4" xfId="29823" xr:uid="{00000000-0005-0000-0000-000057680000}"/>
    <cellStyle name="Note 54 5 2 3 2 5" xfId="38906" xr:uid="{00000000-0005-0000-0000-000058680000}"/>
    <cellStyle name="Note 54 5 2 3 3" xfId="6081" xr:uid="{00000000-0005-0000-0000-000059680000}"/>
    <cellStyle name="Note 54 5 2 3 3 2" xfId="15180" xr:uid="{00000000-0005-0000-0000-00005A680000}"/>
    <cellStyle name="Note 54 5 2 3 3 3" xfId="20135" xr:uid="{00000000-0005-0000-0000-00005B680000}"/>
    <cellStyle name="Note 54 5 2 3 3 4" xfId="29824" xr:uid="{00000000-0005-0000-0000-00005C680000}"/>
    <cellStyle name="Note 54 5 2 3 3 5" xfId="38907" xr:uid="{00000000-0005-0000-0000-00005D680000}"/>
    <cellStyle name="Note 54 5 2 3 4" xfId="15178" xr:uid="{00000000-0005-0000-0000-00005E680000}"/>
    <cellStyle name="Note 54 5 2 3 4 2" xfId="38908" xr:uid="{00000000-0005-0000-0000-00005F680000}"/>
    <cellStyle name="Note 54 5 2 3 5" xfId="20137" xr:uid="{00000000-0005-0000-0000-000060680000}"/>
    <cellStyle name="Note 54 5 2 3 6" xfId="29822" xr:uid="{00000000-0005-0000-0000-000061680000}"/>
    <cellStyle name="Note 54 5 2 3 7" xfId="38909" xr:uid="{00000000-0005-0000-0000-000062680000}"/>
    <cellStyle name="Note 54 5 2 4" xfId="6082" xr:uid="{00000000-0005-0000-0000-000063680000}"/>
    <cellStyle name="Note 54 5 2 4 2" xfId="6083" xr:uid="{00000000-0005-0000-0000-000064680000}"/>
    <cellStyle name="Note 54 5 2 4 2 2" xfId="15182" xr:uid="{00000000-0005-0000-0000-000065680000}"/>
    <cellStyle name="Note 54 5 2 4 2 3" xfId="20133" xr:uid="{00000000-0005-0000-0000-000066680000}"/>
    <cellStyle name="Note 54 5 2 4 2 4" xfId="29826" xr:uid="{00000000-0005-0000-0000-000067680000}"/>
    <cellStyle name="Note 54 5 2 4 2 5" xfId="38910" xr:uid="{00000000-0005-0000-0000-000068680000}"/>
    <cellStyle name="Note 54 5 2 4 3" xfId="6084" xr:uid="{00000000-0005-0000-0000-000069680000}"/>
    <cellStyle name="Note 54 5 2 4 3 2" xfId="15183" xr:uid="{00000000-0005-0000-0000-00006A680000}"/>
    <cellStyle name="Note 54 5 2 4 3 3" xfId="20132" xr:uid="{00000000-0005-0000-0000-00006B680000}"/>
    <cellStyle name="Note 54 5 2 4 3 4" xfId="29827" xr:uid="{00000000-0005-0000-0000-00006C680000}"/>
    <cellStyle name="Note 54 5 2 4 3 5" xfId="38911" xr:uid="{00000000-0005-0000-0000-00006D680000}"/>
    <cellStyle name="Note 54 5 2 4 4" xfId="15181" xr:uid="{00000000-0005-0000-0000-00006E680000}"/>
    <cellStyle name="Note 54 5 2 4 5" xfId="20134" xr:uid="{00000000-0005-0000-0000-00006F680000}"/>
    <cellStyle name="Note 54 5 2 4 6" xfId="29825" xr:uid="{00000000-0005-0000-0000-000070680000}"/>
    <cellStyle name="Note 54 5 2 4 7" xfId="38912" xr:uid="{00000000-0005-0000-0000-000071680000}"/>
    <cellStyle name="Note 54 5 2 5" xfId="6085" xr:uid="{00000000-0005-0000-0000-000072680000}"/>
    <cellStyle name="Note 54 5 2 5 2" xfId="15184" xr:uid="{00000000-0005-0000-0000-000073680000}"/>
    <cellStyle name="Note 54 5 2 5 3" xfId="20131" xr:uid="{00000000-0005-0000-0000-000074680000}"/>
    <cellStyle name="Note 54 5 2 5 4" xfId="29828" xr:uid="{00000000-0005-0000-0000-000075680000}"/>
    <cellStyle name="Note 54 5 2 5 5" xfId="38913" xr:uid="{00000000-0005-0000-0000-000076680000}"/>
    <cellStyle name="Note 54 5 2 6" xfId="15170" xr:uid="{00000000-0005-0000-0000-000077680000}"/>
    <cellStyle name="Note 54 5 2 6 2" xfId="38914" xr:uid="{00000000-0005-0000-0000-000078680000}"/>
    <cellStyle name="Note 54 5 2 7" xfId="20145" xr:uid="{00000000-0005-0000-0000-000079680000}"/>
    <cellStyle name="Note 54 5 2 8" xfId="29814" xr:uid="{00000000-0005-0000-0000-00007A680000}"/>
    <cellStyle name="Note 54 5 2 9" xfId="38915" xr:uid="{00000000-0005-0000-0000-00007B680000}"/>
    <cellStyle name="Note 54 5 3" xfId="6086" xr:uid="{00000000-0005-0000-0000-00007C680000}"/>
    <cellStyle name="Note 54 5 3 2" xfId="6087" xr:uid="{00000000-0005-0000-0000-00007D680000}"/>
    <cellStyle name="Note 54 5 3 2 2" xfId="6088" xr:uid="{00000000-0005-0000-0000-00007E680000}"/>
    <cellStyle name="Note 54 5 3 2 2 2" xfId="6089" xr:uid="{00000000-0005-0000-0000-00007F680000}"/>
    <cellStyle name="Note 54 5 3 2 2 2 2" xfId="15188" xr:uid="{00000000-0005-0000-0000-000080680000}"/>
    <cellStyle name="Note 54 5 3 2 2 2 3" xfId="20127" xr:uid="{00000000-0005-0000-0000-000081680000}"/>
    <cellStyle name="Note 54 5 3 2 2 2 4" xfId="29832" xr:uid="{00000000-0005-0000-0000-000082680000}"/>
    <cellStyle name="Note 54 5 3 2 2 2 5" xfId="38916" xr:uid="{00000000-0005-0000-0000-000083680000}"/>
    <cellStyle name="Note 54 5 3 2 2 3" xfId="6090" xr:uid="{00000000-0005-0000-0000-000084680000}"/>
    <cellStyle name="Note 54 5 3 2 2 3 2" xfId="15189" xr:uid="{00000000-0005-0000-0000-000085680000}"/>
    <cellStyle name="Note 54 5 3 2 2 3 3" xfId="20126" xr:uid="{00000000-0005-0000-0000-000086680000}"/>
    <cellStyle name="Note 54 5 3 2 2 3 4" xfId="29833" xr:uid="{00000000-0005-0000-0000-000087680000}"/>
    <cellStyle name="Note 54 5 3 2 2 3 5" xfId="38917" xr:uid="{00000000-0005-0000-0000-000088680000}"/>
    <cellStyle name="Note 54 5 3 2 2 4" xfId="15187" xr:uid="{00000000-0005-0000-0000-000089680000}"/>
    <cellStyle name="Note 54 5 3 2 2 5" xfId="20128" xr:uid="{00000000-0005-0000-0000-00008A680000}"/>
    <cellStyle name="Note 54 5 3 2 2 6" xfId="29831" xr:uid="{00000000-0005-0000-0000-00008B680000}"/>
    <cellStyle name="Note 54 5 3 2 2 7" xfId="38918" xr:uid="{00000000-0005-0000-0000-00008C680000}"/>
    <cellStyle name="Note 54 5 3 2 3" xfId="6091" xr:uid="{00000000-0005-0000-0000-00008D680000}"/>
    <cellStyle name="Note 54 5 3 2 3 2" xfId="15190" xr:uid="{00000000-0005-0000-0000-00008E680000}"/>
    <cellStyle name="Note 54 5 3 2 3 3" xfId="20125" xr:uid="{00000000-0005-0000-0000-00008F680000}"/>
    <cellStyle name="Note 54 5 3 2 3 4" xfId="29834" xr:uid="{00000000-0005-0000-0000-000090680000}"/>
    <cellStyle name="Note 54 5 3 2 3 5" xfId="38919" xr:uid="{00000000-0005-0000-0000-000091680000}"/>
    <cellStyle name="Note 54 5 3 2 4" xfId="6092" xr:uid="{00000000-0005-0000-0000-000092680000}"/>
    <cellStyle name="Note 54 5 3 2 4 2" xfId="15191" xr:uid="{00000000-0005-0000-0000-000093680000}"/>
    <cellStyle name="Note 54 5 3 2 4 3" xfId="20124" xr:uid="{00000000-0005-0000-0000-000094680000}"/>
    <cellStyle name="Note 54 5 3 2 4 4" xfId="29835" xr:uid="{00000000-0005-0000-0000-000095680000}"/>
    <cellStyle name="Note 54 5 3 2 4 5" xfId="38920" xr:uid="{00000000-0005-0000-0000-000096680000}"/>
    <cellStyle name="Note 54 5 3 2 5" xfId="15186" xr:uid="{00000000-0005-0000-0000-000097680000}"/>
    <cellStyle name="Note 54 5 3 2 5 2" xfId="38921" xr:uid="{00000000-0005-0000-0000-000098680000}"/>
    <cellStyle name="Note 54 5 3 2 6" xfId="20129" xr:uid="{00000000-0005-0000-0000-000099680000}"/>
    <cellStyle name="Note 54 5 3 2 7" xfId="29830" xr:uid="{00000000-0005-0000-0000-00009A680000}"/>
    <cellStyle name="Note 54 5 3 2 8" xfId="38922" xr:uid="{00000000-0005-0000-0000-00009B680000}"/>
    <cellStyle name="Note 54 5 3 3" xfId="6093" xr:uid="{00000000-0005-0000-0000-00009C680000}"/>
    <cellStyle name="Note 54 5 3 3 2" xfId="6094" xr:uid="{00000000-0005-0000-0000-00009D680000}"/>
    <cellStyle name="Note 54 5 3 3 2 2" xfId="15193" xr:uid="{00000000-0005-0000-0000-00009E680000}"/>
    <cellStyle name="Note 54 5 3 3 2 3" xfId="20122" xr:uid="{00000000-0005-0000-0000-00009F680000}"/>
    <cellStyle name="Note 54 5 3 3 2 4" xfId="29837" xr:uid="{00000000-0005-0000-0000-0000A0680000}"/>
    <cellStyle name="Note 54 5 3 3 2 5" xfId="38923" xr:uid="{00000000-0005-0000-0000-0000A1680000}"/>
    <cellStyle name="Note 54 5 3 3 3" xfId="6095" xr:uid="{00000000-0005-0000-0000-0000A2680000}"/>
    <cellStyle name="Note 54 5 3 3 3 2" xfId="15194" xr:uid="{00000000-0005-0000-0000-0000A3680000}"/>
    <cellStyle name="Note 54 5 3 3 3 3" xfId="20121" xr:uid="{00000000-0005-0000-0000-0000A4680000}"/>
    <cellStyle name="Note 54 5 3 3 3 4" xfId="29838" xr:uid="{00000000-0005-0000-0000-0000A5680000}"/>
    <cellStyle name="Note 54 5 3 3 3 5" xfId="38924" xr:uid="{00000000-0005-0000-0000-0000A6680000}"/>
    <cellStyle name="Note 54 5 3 3 4" xfId="15192" xr:uid="{00000000-0005-0000-0000-0000A7680000}"/>
    <cellStyle name="Note 54 5 3 3 5" xfId="20123" xr:uid="{00000000-0005-0000-0000-0000A8680000}"/>
    <cellStyle name="Note 54 5 3 3 6" xfId="29836" xr:uid="{00000000-0005-0000-0000-0000A9680000}"/>
    <cellStyle name="Note 54 5 3 3 7" xfId="38925" xr:uid="{00000000-0005-0000-0000-0000AA680000}"/>
    <cellStyle name="Note 54 5 3 4" xfId="6096" xr:uid="{00000000-0005-0000-0000-0000AB680000}"/>
    <cellStyle name="Note 54 5 3 4 2" xfId="15195" xr:uid="{00000000-0005-0000-0000-0000AC680000}"/>
    <cellStyle name="Note 54 5 3 4 3" xfId="20120" xr:uid="{00000000-0005-0000-0000-0000AD680000}"/>
    <cellStyle name="Note 54 5 3 4 4" xfId="29839" xr:uid="{00000000-0005-0000-0000-0000AE680000}"/>
    <cellStyle name="Note 54 5 3 4 5" xfId="38926" xr:uid="{00000000-0005-0000-0000-0000AF680000}"/>
    <cellStyle name="Note 54 5 3 5" xfId="6097" xr:uid="{00000000-0005-0000-0000-0000B0680000}"/>
    <cellStyle name="Note 54 5 3 5 2" xfId="15196" xr:uid="{00000000-0005-0000-0000-0000B1680000}"/>
    <cellStyle name="Note 54 5 3 5 3" xfId="20119" xr:uid="{00000000-0005-0000-0000-0000B2680000}"/>
    <cellStyle name="Note 54 5 3 5 4" xfId="29840" xr:uid="{00000000-0005-0000-0000-0000B3680000}"/>
    <cellStyle name="Note 54 5 3 5 5" xfId="38927" xr:uid="{00000000-0005-0000-0000-0000B4680000}"/>
    <cellStyle name="Note 54 5 3 6" xfId="15185" xr:uid="{00000000-0005-0000-0000-0000B5680000}"/>
    <cellStyle name="Note 54 5 3 6 2" xfId="38928" xr:uid="{00000000-0005-0000-0000-0000B6680000}"/>
    <cellStyle name="Note 54 5 3 7" xfId="20130" xr:uid="{00000000-0005-0000-0000-0000B7680000}"/>
    <cellStyle name="Note 54 5 3 8" xfId="29829" xr:uid="{00000000-0005-0000-0000-0000B8680000}"/>
    <cellStyle name="Note 54 5 3 9" xfId="38929" xr:uid="{00000000-0005-0000-0000-0000B9680000}"/>
    <cellStyle name="Note 54 5 4" xfId="6098" xr:uid="{00000000-0005-0000-0000-0000BA680000}"/>
    <cellStyle name="Note 54 5 4 2" xfId="6099" xr:uid="{00000000-0005-0000-0000-0000BB680000}"/>
    <cellStyle name="Note 54 5 4 2 2" xfId="6100" xr:uid="{00000000-0005-0000-0000-0000BC680000}"/>
    <cellStyle name="Note 54 5 4 2 2 2" xfId="6101" xr:uid="{00000000-0005-0000-0000-0000BD680000}"/>
    <cellStyle name="Note 54 5 4 2 2 2 2" xfId="15200" xr:uid="{00000000-0005-0000-0000-0000BE680000}"/>
    <cellStyle name="Note 54 5 4 2 2 2 3" xfId="20115" xr:uid="{00000000-0005-0000-0000-0000BF680000}"/>
    <cellStyle name="Note 54 5 4 2 2 2 4" xfId="29844" xr:uid="{00000000-0005-0000-0000-0000C0680000}"/>
    <cellStyle name="Note 54 5 4 2 2 2 5" xfId="38930" xr:uid="{00000000-0005-0000-0000-0000C1680000}"/>
    <cellStyle name="Note 54 5 4 2 2 3" xfId="6102" xr:uid="{00000000-0005-0000-0000-0000C2680000}"/>
    <cellStyle name="Note 54 5 4 2 2 3 2" xfId="15201" xr:uid="{00000000-0005-0000-0000-0000C3680000}"/>
    <cellStyle name="Note 54 5 4 2 2 3 3" xfId="20114" xr:uid="{00000000-0005-0000-0000-0000C4680000}"/>
    <cellStyle name="Note 54 5 4 2 2 3 4" xfId="29845" xr:uid="{00000000-0005-0000-0000-0000C5680000}"/>
    <cellStyle name="Note 54 5 4 2 2 3 5" xfId="38931" xr:uid="{00000000-0005-0000-0000-0000C6680000}"/>
    <cellStyle name="Note 54 5 4 2 2 4" xfId="15199" xr:uid="{00000000-0005-0000-0000-0000C7680000}"/>
    <cellStyle name="Note 54 5 4 2 2 5" xfId="20116" xr:uid="{00000000-0005-0000-0000-0000C8680000}"/>
    <cellStyle name="Note 54 5 4 2 2 6" xfId="29843" xr:uid="{00000000-0005-0000-0000-0000C9680000}"/>
    <cellStyle name="Note 54 5 4 2 2 7" xfId="38932" xr:uid="{00000000-0005-0000-0000-0000CA680000}"/>
    <cellStyle name="Note 54 5 4 2 3" xfId="6103" xr:uid="{00000000-0005-0000-0000-0000CB680000}"/>
    <cellStyle name="Note 54 5 4 2 3 2" xfId="15202" xr:uid="{00000000-0005-0000-0000-0000CC680000}"/>
    <cellStyle name="Note 54 5 4 2 3 3" xfId="20113" xr:uid="{00000000-0005-0000-0000-0000CD680000}"/>
    <cellStyle name="Note 54 5 4 2 3 4" xfId="29846" xr:uid="{00000000-0005-0000-0000-0000CE680000}"/>
    <cellStyle name="Note 54 5 4 2 3 5" xfId="38933" xr:uid="{00000000-0005-0000-0000-0000CF680000}"/>
    <cellStyle name="Note 54 5 4 2 4" xfId="6104" xr:uid="{00000000-0005-0000-0000-0000D0680000}"/>
    <cellStyle name="Note 54 5 4 2 4 2" xfId="15203" xr:uid="{00000000-0005-0000-0000-0000D1680000}"/>
    <cellStyle name="Note 54 5 4 2 4 3" xfId="20112" xr:uid="{00000000-0005-0000-0000-0000D2680000}"/>
    <cellStyle name="Note 54 5 4 2 4 4" xfId="29847" xr:uid="{00000000-0005-0000-0000-0000D3680000}"/>
    <cellStyle name="Note 54 5 4 2 4 5" xfId="38934" xr:uid="{00000000-0005-0000-0000-0000D4680000}"/>
    <cellStyle name="Note 54 5 4 2 5" xfId="15198" xr:uid="{00000000-0005-0000-0000-0000D5680000}"/>
    <cellStyle name="Note 54 5 4 2 5 2" xfId="38935" xr:uid="{00000000-0005-0000-0000-0000D6680000}"/>
    <cellStyle name="Note 54 5 4 2 6" xfId="20117" xr:uid="{00000000-0005-0000-0000-0000D7680000}"/>
    <cellStyle name="Note 54 5 4 2 7" xfId="29842" xr:uid="{00000000-0005-0000-0000-0000D8680000}"/>
    <cellStyle name="Note 54 5 4 2 8" xfId="38936" xr:uid="{00000000-0005-0000-0000-0000D9680000}"/>
    <cellStyle name="Note 54 5 4 3" xfId="6105" xr:uid="{00000000-0005-0000-0000-0000DA680000}"/>
    <cellStyle name="Note 54 5 4 3 2" xfId="6106" xr:uid="{00000000-0005-0000-0000-0000DB680000}"/>
    <cellStyle name="Note 54 5 4 3 2 2" xfId="15205" xr:uid="{00000000-0005-0000-0000-0000DC680000}"/>
    <cellStyle name="Note 54 5 4 3 2 3" xfId="20110" xr:uid="{00000000-0005-0000-0000-0000DD680000}"/>
    <cellStyle name="Note 54 5 4 3 2 4" xfId="29849" xr:uid="{00000000-0005-0000-0000-0000DE680000}"/>
    <cellStyle name="Note 54 5 4 3 2 5" xfId="38937" xr:uid="{00000000-0005-0000-0000-0000DF680000}"/>
    <cellStyle name="Note 54 5 4 3 3" xfId="6107" xr:uid="{00000000-0005-0000-0000-0000E0680000}"/>
    <cellStyle name="Note 54 5 4 3 3 2" xfId="15206" xr:uid="{00000000-0005-0000-0000-0000E1680000}"/>
    <cellStyle name="Note 54 5 4 3 3 3" xfId="20109" xr:uid="{00000000-0005-0000-0000-0000E2680000}"/>
    <cellStyle name="Note 54 5 4 3 3 4" xfId="29850" xr:uid="{00000000-0005-0000-0000-0000E3680000}"/>
    <cellStyle name="Note 54 5 4 3 3 5" xfId="38938" xr:uid="{00000000-0005-0000-0000-0000E4680000}"/>
    <cellStyle name="Note 54 5 4 3 4" xfId="15204" xr:uid="{00000000-0005-0000-0000-0000E5680000}"/>
    <cellStyle name="Note 54 5 4 3 5" xfId="20111" xr:uid="{00000000-0005-0000-0000-0000E6680000}"/>
    <cellStyle name="Note 54 5 4 3 6" xfId="29848" xr:uid="{00000000-0005-0000-0000-0000E7680000}"/>
    <cellStyle name="Note 54 5 4 3 7" xfId="38939" xr:uid="{00000000-0005-0000-0000-0000E8680000}"/>
    <cellStyle name="Note 54 5 4 4" xfId="6108" xr:uid="{00000000-0005-0000-0000-0000E9680000}"/>
    <cellStyle name="Note 54 5 4 4 2" xfId="15207" xr:uid="{00000000-0005-0000-0000-0000EA680000}"/>
    <cellStyle name="Note 54 5 4 4 3" xfId="20108" xr:uid="{00000000-0005-0000-0000-0000EB680000}"/>
    <cellStyle name="Note 54 5 4 4 4" xfId="29851" xr:uid="{00000000-0005-0000-0000-0000EC680000}"/>
    <cellStyle name="Note 54 5 4 4 5" xfId="38940" xr:uid="{00000000-0005-0000-0000-0000ED680000}"/>
    <cellStyle name="Note 54 5 4 5" xfId="6109" xr:uid="{00000000-0005-0000-0000-0000EE680000}"/>
    <cellStyle name="Note 54 5 4 5 2" xfId="15208" xr:uid="{00000000-0005-0000-0000-0000EF680000}"/>
    <cellStyle name="Note 54 5 4 5 3" xfId="20107" xr:uid="{00000000-0005-0000-0000-0000F0680000}"/>
    <cellStyle name="Note 54 5 4 5 4" xfId="29852" xr:uid="{00000000-0005-0000-0000-0000F1680000}"/>
    <cellStyle name="Note 54 5 4 5 5" xfId="38941" xr:uid="{00000000-0005-0000-0000-0000F2680000}"/>
    <cellStyle name="Note 54 5 4 6" xfId="15197" xr:uid="{00000000-0005-0000-0000-0000F3680000}"/>
    <cellStyle name="Note 54 5 4 6 2" xfId="38942" xr:uid="{00000000-0005-0000-0000-0000F4680000}"/>
    <cellStyle name="Note 54 5 4 7" xfId="20118" xr:uid="{00000000-0005-0000-0000-0000F5680000}"/>
    <cellStyle name="Note 54 5 4 8" xfId="29841" xr:uid="{00000000-0005-0000-0000-0000F6680000}"/>
    <cellStyle name="Note 54 5 4 9" xfId="38943" xr:uid="{00000000-0005-0000-0000-0000F7680000}"/>
    <cellStyle name="Note 54 5 5" xfId="6110" xr:uid="{00000000-0005-0000-0000-0000F8680000}"/>
    <cellStyle name="Note 54 5 5 2" xfId="6111" xr:uid="{00000000-0005-0000-0000-0000F9680000}"/>
    <cellStyle name="Note 54 5 5 2 2" xfId="6112" xr:uid="{00000000-0005-0000-0000-0000FA680000}"/>
    <cellStyle name="Note 54 5 5 2 2 2" xfId="15211" xr:uid="{00000000-0005-0000-0000-0000FB680000}"/>
    <cellStyle name="Note 54 5 5 2 2 3" xfId="20104" xr:uid="{00000000-0005-0000-0000-0000FC680000}"/>
    <cellStyle name="Note 54 5 5 2 2 4" xfId="29855" xr:uid="{00000000-0005-0000-0000-0000FD680000}"/>
    <cellStyle name="Note 54 5 5 2 2 5" xfId="38944" xr:uid="{00000000-0005-0000-0000-0000FE680000}"/>
    <cellStyle name="Note 54 5 5 2 3" xfId="6113" xr:uid="{00000000-0005-0000-0000-0000FF680000}"/>
    <cellStyle name="Note 54 5 5 2 3 2" xfId="15212" xr:uid="{00000000-0005-0000-0000-000000690000}"/>
    <cellStyle name="Note 54 5 5 2 3 3" xfId="20103" xr:uid="{00000000-0005-0000-0000-000001690000}"/>
    <cellStyle name="Note 54 5 5 2 3 4" xfId="29856" xr:uid="{00000000-0005-0000-0000-000002690000}"/>
    <cellStyle name="Note 54 5 5 2 3 5" xfId="38945" xr:uid="{00000000-0005-0000-0000-000003690000}"/>
    <cellStyle name="Note 54 5 5 2 4" xfId="15210" xr:uid="{00000000-0005-0000-0000-000004690000}"/>
    <cellStyle name="Note 54 5 5 2 4 2" xfId="38946" xr:uid="{00000000-0005-0000-0000-000005690000}"/>
    <cellStyle name="Note 54 5 5 2 5" xfId="20105" xr:uid="{00000000-0005-0000-0000-000006690000}"/>
    <cellStyle name="Note 54 5 5 2 6" xfId="29854" xr:uid="{00000000-0005-0000-0000-000007690000}"/>
    <cellStyle name="Note 54 5 5 2 7" xfId="38947" xr:uid="{00000000-0005-0000-0000-000008690000}"/>
    <cellStyle name="Note 54 5 5 3" xfId="6114" xr:uid="{00000000-0005-0000-0000-000009690000}"/>
    <cellStyle name="Note 54 5 5 3 2" xfId="6115" xr:uid="{00000000-0005-0000-0000-00000A690000}"/>
    <cellStyle name="Note 54 5 5 3 2 2" xfId="15214" xr:uid="{00000000-0005-0000-0000-00000B690000}"/>
    <cellStyle name="Note 54 5 5 3 2 3" xfId="20101" xr:uid="{00000000-0005-0000-0000-00000C690000}"/>
    <cellStyle name="Note 54 5 5 3 2 4" xfId="29858" xr:uid="{00000000-0005-0000-0000-00000D690000}"/>
    <cellStyle name="Note 54 5 5 3 2 5" xfId="38948" xr:uid="{00000000-0005-0000-0000-00000E690000}"/>
    <cellStyle name="Note 54 5 5 3 3" xfId="15213" xr:uid="{00000000-0005-0000-0000-00000F690000}"/>
    <cellStyle name="Note 54 5 5 3 4" xfId="20102" xr:uid="{00000000-0005-0000-0000-000010690000}"/>
    <cellStyle name="Note 54 5 5 3 5" xfId="29857" xr:uid="{00000000-0005-0000-0000-000011690000}"/>
    <cellStyle name="Note 54 5 5 3 6" xfId="38949" xr:uid="{00000000-0005-0000-0000-000012690000}"/>
    <cellStyle name="Note 54 5 5 4" xfId="6116" xr:uid="{00000000-0005-0000-0000-000013690000}"/>
    <cellStyle name="Note 54 5 5 4 2" xfId="15215" xr:uid="{00000000-0005-0000-0000-000014690000}"/>
    <cellStyle name="Note 54 5 5 4 3" xfId="20100" xr:uid="{00000000-0005-0000-0000-000015690000}"/>
    <cellStyle name="Note 54 5 5 4 4" xfId="29859" xr:uid="{00000000-0005-0000-0000-000016690000}"/>
    <cellStyle name="Note 54 5 5 4 5" xfId="38950" xr:uid="{00000000-0005-0000-0000-000017690000}"/>
    <cellStyle name="Note 54 5 5 5" xfId="15209" xr:uid="{00000000-0005-0000-0000-000018690000}"/>
    <cellStyle name="Note 54 5 5 5 2" xfId="38951" xr:uid="{00000000-0005-0000-0000-000019690000}"/>
    <cellStyle name="Note 54 5 5 6" xfId="20106" xr:uid="{00000000-0005-0000-0000-00001A690000}"/>
    <cellStyle name="Note 54 5 5 7" xfId="29853" xr:uid="{00000000-0005-0000-0000-00001B690000}"/>
    <cellStyle name="Note 54 5 5 8" xfId="38952" xr:uid="{00000000-0005-0000-0000-00001C690000}"/>
    <cellStyle name="Note 54 5 6" xfId="6117" xr:uid="{00000000-0005-0000-0000-00001D690000}"/>
    <cellStyle name="Note 54 5 6 2" xfId="6118" xr:uid="{00000000-0005-0000-0000-00001E690000}"/>
    <cellStyle name="Note 54 5 6 2 2" xfId="15217" xr:uid="{00000000-0005-0000-0000-00001F690000}"/>
    <cellStyle name="Note 54 5 6 2 3" xfId="20098" xr:uid="{00000000-0005-0000-0000-000020690000}"/>
    <cellStyle name="Note 54 5 6 2 4" xfId="29861" xr:uid="{00000000-0005-0000-0000-000021690000}"/>
    <cellStyle name="Note 54 5 6 2 5" xfId="38953" xr:uid="{00000000-0005-0000-0000-000022690000}"/>
    <cellStyle name="Note 54 5 6 3" xfId="6119" xr:uid="{00000000-0005-0000-0000-000023690000}"/>
    <cellStyle name="Note 54 5 6 3 2" xfId="15218" xr:uid="{00000000-0005-0000-0000-000024690000}"/>
    <cellStyle name="Note 54 5 6 3 3" xfId="20097" xr:uid="{00000000-0005-0000-0000-000025690000}"/>
    <cellStyle name="Note 54 5 6 3 4" xfId="29862" xr:uid="{00000000-0005-0000-0000-000026690000}"/>
    <cellStyle name="Note 54 5 6 3 5" xfId="38954" xr:uid="{00000000-0005-0000-0000-000027690000}"/>
    <cellStyle name="Note 54 5 6 4" xfId="15216" xr:uid="{00000000-0005-0000-0000-000028690000}"/>
    <cellStyle name="Note 54 5 6 5" xfId="20099" xr:uid="{00000000-0005-0000-0000-000029690000}"/>
    <cellStyle name="Note 54 5 6 6" xfId="29860" xr:uid="{00000000-0005-0000-0000-00002A690000}"/>
    <cellStyle name="Note 54 5 6 7" xfId="38955" xr:uid="{00000000-0005-0000-0000-00002B690000}"/>
    <cellStyle name="Note 54 5 7" xfId="15169" xr:uid="{00000000-0005-0000-0000-00002C690000}"/>
    <cellStyle name="Note 54 5 7 2" xfId="38956" xr:uid="{00000000-0005-0000-0000-00002D690000}"/>
    <cellStyle name="Note 54 5 8" xfId="20146" xr:uid="{00000000-0005-0000-0000-00002E690000}"/>
    <cellStyle name="Note 54 5 9" xfId="29813" xr:uid="{00000000-0005-0000-0000-00002F690000}"/>
    <cellStyle name="Note 54 6" xfId="6120" xr:uid="{00000000-0005-0000-0000-000030690000}"/>
    <cellStyle name="Note 54 6 2" xfId="6121" xr:uid="{00000000-0005-0000-0000-000031690000}"/>
    <cellStyle name="Note 54 6 2 2" xfId="6122" xr:uid="{00000000-0005-0000-0000-000032690000}"/>
    <cellStyle name="Note 54 6 2 2 2" xfId="6123" xr:uid="{00000000-0005-0000-0000-000033690000}"/>
    <cellStyle name="Note 54 6 2 2 2 2" xfId="15222" xr:uid="{00000000-0005-0000-0000-000034690000}"/>
    <cellStyle name="Note 54 6 2 2 2 3" xfId="20093" xr:uid="{00000000-0005-0000-0000-000035690000}"/>
    <cellStyle name="Note 54 6 2 2 2 4" xfId="29866" xr:uid="{00000000-0005-0000-0000-000036690000}"/>
    <cellStyle name="Note 54 6 2 2 2 5" xfId="38957" xr:uid="{00000000-0005-0000-0000-000037690000}"/>
    <cellStyle name="Note 54 6 2 2 3" xfId="6124" xr:uid="{00000000-0005-0000-0000-000038690000}"/>
    <cellStyle name="Note 54 6 2 2 3 2" xfId="15223" xr:uid="{00000000-0005-0000-0000-000039690000}"/>
    <cellStyle name="Note 54 6 2 2 3 3" xfId="20092" xr:uid="{00000000-0005-0000-0000-00003A690000}"/>
    <cellStyle name="Note 54 6 2 2 3 4" xfId="29867" xr:uid="{00000000-0005-0000-0000-00003B690000}"/>
    <cellStyle name="Note 54 6 2 2 3 5" xfId="38958" xr:uid="{00000000-0005-0000-0000-00003C690000}"/>
    <cellStyle name="Note 54 6 2 2 4" xfId="15221" xr:uid="{00000000-0005-0000-0000-00003D690000}"/>
    <cellStyle name="Note 54 6 2 2 5" xfId="20094" xr:uid="{00000000-0005-0000-0000-00003E690000}"/>
    <cellStyle name="Note 54 6 2 2 6" xfId="29865" xr:uid="{00000000-0005-0000-0000-00003F690000}"/>
    <cellStyle name="Note 54 6 2 2 7" xfId="38959" xr:uid="{00000000-0005-0000-0000-000040690000}"/>
    <cellStyle name="Note 54 6 2 3" xfId="6125" xr:uid="{00000000-0005-0000-0000-000041690000}"/>
    <cellStyle name="Note 54 6 2 3 2" xfId="15224" xr:uid="{00000000-0005-0000-0000-000042690000}"/>
    <cellStyle name="Note 54 6 2 3 3" xfId="20091" xr:uid="{00000000-0005-0000-0000-000043690000}"/>
    <cellStyle name="Note 54 6 2 3 4" xfId="29868" xr:uid="{00000000-0005-0000-0000-000044690000}"/>
    <cellStyle name="Note 54 6 2 3 5" xfId="38960" xr:uid="{00000000-0005-0000-0000-000045690000}"/>
    <cellStyle name="Note 54 6 2 4" xfId="6126" xr:uid="{00000000-0005-0000-0000-000046690000}"/>
    <cellStyle name="Note 54 6 2 4 2" xfId="15225" xr:uid="{00000000-0005-0000-0000-000047690000}"/>
    <cellStyle name="Note 54 6 2 4 3" xfId="20090" xr:uid="{00000000-0005-0000-0000-000048690000}"/>
    <cellStyle name="Note 54 6 2 4 4" xfId="29869" xr:uid="{00000000-0005-0000-0000-000049690000}"/>
    <cellStyle name="Note 54 6 2 4 5" xfId="38961" xr:uid="{00000000-0005-0000-0000-00004A690000}"/>
    <cellStyle name="Note 54 6 2 5" xfId="15220" xr:uid="{00000000-0005-0000-0000-00004B690000}"/>
    <cellStyle name="Note 54 6 2 5 2" xfId="38962" xr:uid="{00000000-0005-0000-0000-00004C690000}"/>
    <cellStyle name="Note 54 6 2 6" xfId="20095" xr:uid="{00000000-0005-0000-0000-00004D690000}"/>
    <cellStyle name="Note 54 6 2 7" xfId="29864" xr:uid="{00000000-0005-0000-0000-00004E690000}"/>
    <cellStyle name="Note 54 6 2 8" xfId="38963" xr:uid="{00000000-0005-0000-0000-00004F690000}"/>
    <cellStyle name="Note 54 6 3" xfId="6127" xr:uid="{00000000-0005-0000-0000-000050690000}"/>
    <cellStyle name="Note 54 6 3 2" xfId="6128" xr:uid="{00000000-0005-0000-0000-000051690000}"/>
    <cellStyle name="Note 54 6 3 2 2" xfId="15227" xr:uid="{00000000-0005-0000-0000-000052690000}"/>
    <cellStyle name="Note 54 6 3 2 3" xfId="20088" xr:uid="{00000000-0005-0000-0000-000053690000}"/>
    <cellStyle name="Note 54 6 3 2 4" xfId="29871" xr:uid="{00000000-0005-0000-0000-000054690000}"/>
    <cellStyle name="Note 54 6 3 2 5" xfId="38964" xr:uid="{00000000-0005-0000-0000-000055690000}"/>
    <cellStyle name="Note 54 6 3 3" xfId="6129" xr:uid="{00000000-0005-0000-0000-000056690000}"/>
    <cellStyle name="Note 54 6 3 3 2" xfId="15228" xr:uid="{00000000-0005-0000-0000-000057690000}"/>
    <cellStyle name="Note 54 6 3 3 3" xfId="20087" xr:uid="{00000000-0005-0000-0000-000058690000}"/>
    <cellStyle name="Note 54 6 3 3 4" xfId="29872" xr:uid="{00000000-0005-0000-0000-000059690000}"/>
    <cellStyle name="Note 54 6 3 3 5" xfId="38965" xr:uid="{00000000-0005-0000-0000-00005A690000}"/>
    <cellStyle name="Note 54 6 3 4" xfId="15226" xr:uid="{00000000-0005-0000-0000-00005B690000}"/>
    <cellStyle name="Note 54 6 3 5" xfId="20089" xr:uid="{00000000-0005-0000-0000-00005C690000}"/>
    <cellStyle name="Note 54 6 3 6" xfId="29870" xr:uid="{00000000-0005-0000-0000-00005D690000}"/>
    <cellStyle name="Note 54 6 3 7" xfId="38966" xr:uid="{00000000-0005-0000-0000-00005E690000}"/>
    <cellStyle name="Note 54 6 4" xfId="6130" xr:uid="{00000000-0005-0000-0000-00005F690000}"/>
    <cellStyle name="Note 54 6 4 2" xfId="15229" xr:uid="{00000000-0005-0000-0000-000060690000}"/>
    <cellStyle name="Note 54 6 4 3" xfId="20086" xr:uid="{00000000-0005-0000-0000-000061690000}"/>
    <cellStyle name="Note 54 6 4 4" xfId="29873" xr:uid="{00000000-0005-0000-0000-000062690000}"/>
    <cellStyle name="Note 54 6 4 5" xfId="38967" xr:uid="{00000000-0005-0000-0000-000063690000}"/>
    <cellStyle name="Note 54 6 5" xfId="6131" xr:uid="{00000000-0005-0000-0000-000064690000}"/>
    <cellStyle name="Note 54 6 5 2" xfId="15230" xr:uid="{00000000-0005-0000-0000-000065690000}"/>
    <cellStyle name="Note 54 6 5 3" xfId="20085" xr:uid="{00000000-0005-0000-0000-000066690000}"/>
    <cellStyle name="Note 54 6 5 4" xfId="29874" xr:uid="{00000000-0005-0000-0000-000067690000}"/>
    <cellStyle name="Note 54 6 5 5" xfId="38968" xr:uid="{00000000-0005-0000-0000-000068690000}"/>
    <cellStyle name="Note 54 6 6" xfId="15219" xr:uid="{00000000-0005-0000-0000-000069690000}"/>
    <cellStyle name="Note 54 6 6 2" xfId="38969" xr:uid="{00000000-0005-0000-0000-00006A690000}"/>
    <cellStyle name="Note 54 6 7" xfId="20096" xr:uid="{00000000-0005-0000-0000-00006B690000}"/>
    <cellStyle name="Note 54 6 8" xfId="29863" xr:uid="{00000000-0005-0000-0000-00006C690000}"/>
    <cellStyle name="Note 54 6 9" xfId="38970" xr:uid="{00000000-0005-0000-0000-00006D690000}"/>
    <cellStyle name="Note 54 7" xfId="14850" xr:uid="{00000000-0005-0000-0000-00006E690000}"/>
    <cellStyle name="Note 54 7 2" xfId="38971" xr:uid="{00000000-0005-0000-0000-00006F690000}"/>
    <cellStyle name="Note 54 8" xfId="20465" xr:uid="{00000000-0005-0000-0000-000070690000}"/>
    <cellStyle name="Note 54 9" xfId="29494" xr:uid="{00000000-0005-0000-0000-000071690000}"/>
    <cellStyle name="Note 55" xfId="6132" xr:uid="{00000000-0005-0000-0000-000072690000}"/>
    <cellStyle name="Note 55 10" xfId="38972" xr:uid="{00000000-0005-0000-0000-000073690000}"/>
    <cellStyle name="Note 55 2" xfId="6133" xr:uid="{00000000-0005-0000-0000-000074690000}"/>
    <cellStyle name="Note 55 2 2" xfId="6134" xr:uid="{00000000-0005-0000-0000-000075690000}"/>
    <cellStyle name="Note 55 2 2 10" xfId="38973" xr:uid="{00000000-0005-0000-0000-000076690000}"/>
    <cellStyle name="Note 55 2 2 2" xfId="6135" xr:uid="{00000000-0005-0000-0000-000077690000}"/>
    <cellStyle name="Note 55 2 2 2 2" xfId="6136" xr:uid="{00000000-0005-0000-0000-000078690000}"/>
    <cellStyle name="Note 55 2 2 2 2 2" xfId="6137" xr:uid="{00000000-0005-0000-0000-000079690000}"/>
    <cellStyle name="Note 55 2 2 2 2 2 2" xfId="6138" xr:uid="{00000000-0005-0000-0000-00007A690000}"/>
    <cellStyle name="Note 55 2 2 2 2 2 2 2" xfId="15237" xr:uid="{00000000-0005-0000-0000-00007B690000}"/>
    <cellStyle name="Note 55 2 2 2 2 2 2 3" xfId="20078" xr:uid="{00000000-0005-0000-0000-00007C690000}"/>
    <cellStyle name="Note 55 2 2 2 2 2 2 4" xfId="29881" xr:uid="{00000000-0005-0000-0000-00007D690000}"/>
    <cellStyle name="Note 55 2 2 2 2 2 2 5" xfId="38974" xr:uid="{00000000-0005-0000-0000-00007E690000}"/>
    <cellStyle name="Note 55 2 2 2 2 2 3" xfId="6139" xr:uid="{00000000-0005-0000-0000-00007F690000}"/>
    <cellStyle name="Note 55 2 2 2 2 2 3 2" xfId="15238" xr:uid="{00000000-0005-0000-0000-000080690000}"/>
    <cellStyle name="Note 55 2 2 2 2 2 3 3" xfId="20077" xr:uid="{00000000-0005-0000-0000-000081690000}"/>
    <cellStyle name="Note 55 2 2 2 2 2 3 4" xfId="29882" xr:uid="{00000000-0005-0000-0000-000082690000}"/>
    <cellStyle name="Note 55 2 2 2 2 2 3 5" xfId="38975" xr:uid="{00000000-0005-0000-0000-000083690000}"/>
    <cellStyle name="Note 55 2 2 2 2 2 4" xfId="15236" xr:uid="{00000000-0005-0000-0000-000084690000}"/>
    <cellStyle name="Note 55 2 2 2 2 2 4 2" xfId="38976" xr:uid="{00000000-0005-0000-0000-000085690000}"/>
    <cellStyle name="Note 55 2 2 2 2 2 5" xfId="20079" xr:uid="{00000000-0005-0000-0000-000086690000}"/>
    <cellStyle name="Note 55 2 2 2 2 2 6" xfId="29880" xr:uid="{00000000-0005-0000-0000-000087690000}"/>
    <cellStyle name="Note 55 2 2 2 2 2 7" xfId="38977" xr:uid="{00000000-0005-0000-0000-000088690000}"/>
    <cellStyle name="Note 55 2 2 2 2 3" xfId="6140" xr:uid="{00000000-0005-0000-0000-000089690000}"/>
    <cellStyle name="Note 55 2 2 2 2 3 2" xfId="6141" xr:uid="{00000000-0005-0000-0000-00008A690000}"/>
    <cellStyle name="Note 55 2 2 2 2 3 2 2" xfId="15240" xr:uid="{00000000-0005-0000-0000-00008B690000}"/>
    <cellStyle name="Note 55 2 2 2 2 3 2 3" xfId="20075" xr:uid="{00000000-0005-0000-0000-00008C690000}"/>
    <cellStyle name="Note 55 2 2 2 2 3 2 4" xfId="29884" xr:uid="{00000000-0005-0000-0000-00008D690000}"/>
    <cellStyle name="Note 55 2 2 2 2 3 2 5" xfId="38978" xr:uid="{00000000-0005-0000-0000-00008E690000}"/>
    <cellStyle name="Note 55 2 2 2 2 3 3" xfId="15239" xr:uid="{00000000-0005-0000-0000-00008F690000}"/>
    <cellStyle name="Note 55 2 2 2 2 3 4" xfId="20076" xr:uid="{00000000-0005-0000-0000-000090690000}"/>
    <cellStyle name="Note 55 2 2 2 2 3 5" xfId="29883" xr:uid="{00000000-0005-0000-0000-000091690000}"/>
    <cellStyle name="Note 55 2 2 2 2 3 6" xfId="38979" xr:uid="{00000000-0005-0000-0000-000092690000}"/>
    <cellStyle name="Note 55 2 2 2 2 4" xfId="6142" xr:uid="{00000000-0005-0000-0000-000093690000}"/>
    <cellStyle name="Note 55 2 2 2 2 4 2" xfId="15241" xr:uid="{00000000-0005-0000-0000-000094690000}"/>
    <cellStyle name="Note 55 2 2 2 2 4 3" xfId="20074" xr:uid="{00000000-0005-0000-0000-000095690000}"/>
    <cellStyle name="Note 55 2 2 2 2 4 4" xfId="29885" xr:uid="{00000000-0005-0000-0000-000096690000}"/>
    <cellStyle name="Note 55 2 2 2 2 4 5" xfId="38980" xr:uid="{00000000-0005-0000-0000-000097690000}"/>
    <cellStyle name="Note 55 2 2 2 2 5" xfId="15235" xr:uid="{00000000-0005-0000-0000-000098690000}"/>
    <cellStyle name="Note 55 2 2 2 2 5 2" xfId="38981" xr:uid="{00000000-0005-0000-0000-000099690000}"/>
    <cellStyle name="Note 55 2 2 2 2 6" xfId="20080" xr:uid="{00000000-0005-0000-0000-00009A690000}"/>
    <cellStyle name="Note 55 2 2 2 2 7" xfId="29879" xr:uid="{00000000-0005-0000-0000-00009B690000}"/>
    <cellStyle name="Note 55 2 2 2 2 8" xfId="38982" xr:uid="{00000000-0005-0000-0000-00009C690000}"/>
    <cellStyle name="Note 55 2 2 2 3" xfId="6143" xr:uid="{00000000-0005-0000-0000-00009D690000}"/>
    <cellStyle name="Note 55 2 2 2 3 2" xfId="6144" xr:uid="{00000000-0005-0000-0000-00009E690000}"/>
    <cellStyle name="Note 55 2 2 2 3 2 2" xfId="15243" xr:uid="{00000000-0005-0000-0000-00009F690000}"/>
    <cellStyle name="Note 55 2 2 2 3 2 3" xfId="20072" xr:uid="{00000000-0005-0000-0000-0000A0690000}"/>
    <cellStyle name="Note 55 2 2 2 3 2 4" xfId="29887" xr:uid="{00000000-0005-0000-0000-0000A1690000}"/>
    <cellStyle name="Note 55 2 2 2 3 2 5" xfId="38983" xr:uid="{00000000-0005-0000-0000-0000A2690000}"/>
    <cellStyle name="Note 55 2 2 2 3 3" xfId="6145" xr:uid="{00000000-0005-0000-0000-0000A3690000}"/>
    <cellStyle name="Note 55 2 2 2 3 3 2" xfId="15244" xr:uid="{00000000-0005-0000-0000-0000A4690000}"/>
    <cellStyle name="Note 55 2 2 2 3 3 3" xfId="20071" xr:uid="{00000000-0005-0000-0000-0000A5690000}"/>
    <cellStyle name="Note 55 2 2 2 3 3 4" xfId="29888" xr:uid="{00000000-0005-0000-0000-0000A6690000}"/>
    <cellStyle name="Note 55 2 2 2 3 3 5" xfId="38984" xr:uid="{00000000-0005-0000-0000-0000A7690000}"/>
    <cellStyle name="Note 55 2 2 2 3 4" xfId="15242" xr:uid="{00000000-0005-0000-0000-0000A8690000}"/>
    <cellStyle name="Note 55 2 2 2 3 4 2" xfId="38985" xr:uid="{00000000-0005-0000-0000-0000A9690000}"/>
    <cellStyle name="Note 55 2 2 2 3 5" xfId="20073" xr:uid="{00000000-0005-0000-0000-0000AA690000}"/>
    <cellStyle name="Note 55 2 2 2 3 6" xfId="29886" xr:uid="{00000000-0005-0000-0000-0000AB690000}"/>
    <cellStyle name="Note 55 2 2 2 3 7" xfId="38986" xr:uid="{00000000-0005-0000-0000-0000AC690000}"/>
    <cellStyle name="Note 55 2 2 2 4" xfId="6146" xr:uid="{00000000-0005-0000-0000-0000AD690000}"/>
    <cellStyle name="Note 55 2 2 2 4 2" xfId="6147" xr:uid="{00000000-0005-0000-0000-0000AE690000}"/>
    <cellStyle name="Note 55 2 2 2 4 2 2" xfId="15246" xr:uid="{00000000-0005-0000-0000-0000AF690000}"/>
    <cellStyle name="Note 55 2 2 2 4 2 3" xfId="20069" xr:uid="{00000000-0005-0000-0000-0000B0690000}"/>
    <cellStyle name="Note 55 2 2 2 4 2 4" xfId="29890" xr:uid="{00000000-0005-0000-0000-0000B1690000}"/>
    <cellStyle name="Note 55 2 2 2 4 2 5" xfId="38987" xr:uid="{00000000-0005-0000-0000-0000B2690000}"/>
    <cellStyle name="Note 55 2 2 2 4 3" xfId="6148" xr:uid="{00000000-0005-0000-0000-0000B3690000}"/>
    <cellStyle name="Note 55 2 2 2 4 3 2" xfId="15247" xr:uid="{00000000-0005-0000-0000-0000B4690000}"/>
    <cellStyle name="Note 55 2 2 2 4 3 3" xfId="20068" xr:uid="{00000000-0005-0000-0000-0000B5690000}"/>
    <cellStyle name="Note 55 2 2 2 4 3 4" xfId="29891" xr:uid="{00000000-0005-0000-0000-0000B6690000}"/>
    <cellStyle name="Note 55 2 2 2 4 3 5" xfId="38988" xr:uid="{00000000-0005-0000-0000-0000B7690000}"/>
    <cellStyle name="Note 55 2 2 2 4 4" xfId="15245" xr:uid="{00000000-0005-0000-0000-0000B8690000}"/>
    <cellStyle name="Note 55 2 2 2 4 5" xfId="20070" xr:uid="{00000000-0005-0000-0000-0000B9690000}"/>
    <cellStyle name="Note 55 2 2 2 4 6" xfId="29889" xr:uid="{00000000-0005-0000-0000-0000BA690000}"/>
    <cellStyle name="Note 55 2 2 2 4 7" xfId="38989" xr:uid="{00000000-0005-0000-0000-0000BB690000}"/>
    <cellStyle name="Note 55 2 2 2 5" xfId="6149" xr:uid="{00000000-0005-0000-0000-0000BC690000}"/>
    <cellStyle name="Note 55 2 2 2 5 2" xfId="15248" xr:uid="{00000000-0005-0000-0000-0000BD690000}"/>
    <cellStyle name="Note 55 2 2 2 5 3" xfId="20067" xr:uid="{00000000-0005-0000-0000-0000BE690000}"/>
    <cellStyle name="Note 55 2 2 2 5 4" xfId="29892" xr:uid="{00000000-0005-0000-0000-0000BF690000}"/>
    <cellStyle name="Note 55 2 2 2 5 5" xfId="38990" xr:uid="{00000000-0005-0000-0000-0000C0690000}"/>
    <cellStyle name="Note 55 2 2 2 6" xfId="15234" xr:uid="{00000000-0005-0000-0000-0000C1690000}"/>
    <cellStyle name="Note 55 2 2 2 6 2" xfId="38991" xr:uid="{00000000-0005-0000-0000-0000C2690000}"/>
    <cellStyle name="Note 55 2 2 2 7" xfId="20081" xr:uid="{00000000-0005-0000-0000-0000C3690000}"/>
    <cellStyle name="Note 55 2 2 2 8" xfId="29878" xr:uid="{00000000-0005-0000-0000-0000C4690000}"/>
    <cellStyle name="Note 55 2 2 2 9" xfId="38992" xr:uid="{00000000-0005-0000-0000-0000C5690000}"/>
    <cellStyle name="Note 55 2 2 3" xfId="6150" xr:uid="{00000000-0005-0000-0000-0000C6690000}"/>
    <cellStyle name="Note 55 2 2 3 2" xfId="6151" xr:uid="{00000000-0005-0000-0000-0000C7690000}"/>
    <cellStyle name="Note 55 2 2 3 2 2" xfId="6152" xr:uid="{00000000-0005-0000-0000-0000C8690000}"/>
    <cellStyle name="Note 55 2 2 3 2 2 2" xfId="6153" xr:uid="{00000000-0005-0000-0000-0000C9690000}"/>
    <cellStyle name="Note 55 2 2 3 2 2 2 2" xfId="15252" xr:uid="{00000000-0005-0000-0000-0000CA690000}"/>
    <cellStyle name="Note 55 2 2 3 2 2 2 3" xfId="20063" xr:uid="{00000000-0005-0000-0000-0000CB690000}"/>
    <cellStyle name="Note 55 2 2 3 2 2 2 4" xfId="29896" xr:uid="{00000000-0005-0000-0000-0000CC690000}"/>
    <cellStyle name="Note 55 2 2 3 2 2 2 5" xfId="38993" xr:uid="{00000000-0005-0000-0000-0000CD690000}"/>
    <cellStyle name="Note 55 2 2 3 2 2 3" xfId="6154" xr:uid="{00000000-0005-0000-0000-0000CE690000}"/>
    <cellStyle name="Note 55 2 2 3 2 2 3 2" xfId="15253" xr:uid="{00000000-0005-0000-0000-0000CF690000}"/>
    <cellStyle name="Note 55 2 2 3 2 2 3 3" xfId="20062" xr:uid="{00000000-0005-0000-0000-0000D0690000}"/>
    <cellStyle name="Note 55 2 2 3 2 2 3 4" xfId="29897" xr:uid="{00000000-0005-0000-0000-0000D1690000}"/>
    <cellStyle name="Note 55 2 2 3 2 2 3 5" xfId="38994" xr:uid="{00000000-0005-0000-0000-0000D2690000}"/>
    <cellStyle name="Note 55 2 2 3 2 2 4" xfId="15251" xr:uid="{00000000-0005-0000-0000-0000D3690000}"/>
    <cellStyle name="Note 55 2 2 3 2 2 4 2" xfId="38995" xr:uid="{00000000-0005-0000-0000-0000D4690000}"/>
    <cellStyle name="Note 55 2 2 3 2 2 5" xfId="20064" xr:uid="{00000000-0005-0000-0000-0000D5690000}"/>
    <cellStyle name="Note 55 2 2 3 2 2 6" xfId="29895" xr:uid="{00000000-0005-0000-0000-0000D6690000}"/>
    <cellStyle name="Note 55 2 2 3 2 2 7" xfId="38996" xr:uid="{00000000-0005-0000-0000-0000D7690000}"/>
    <cellStyle name="Note 55 2 2 3 2 3" xfId="6155" xr:uid="{00000000-0005-0000-0000-0000D8690000}"/>
    <cellStyle name="Note 55 2 2 3 2 3 2" xfId="6156" xr:uid="{00000000-0005-0000-0000-0000D9690000}"/>
    <cellStyle name="Note 55 2 2 3 2 3 2 2" xfId="15255" xr:uid="{00000000-0005-0000-0000-0000DA690000}"/>
    <cellStyle name="Note 55 2 2 3 2 3 2 3" xfId="20060" xr:uid="{00000000-0005-0000-0000-0000DB690000}"/>
    <cellStyle name="Note 55 2 2 3 2 3 2 4" xfId="29899" xr:uid="{00000000-0005-0000-0000-0000DC690000}"/>
    <cellStyle name="Note 55 2 2 3 2 3 2 5" xfId="38997" xr:uid="{00000000-0005-0000-0000-0000DD690000}"/>
    <cellStyle name="Note 55 2 2 3 2 3 3" xfId="15254" xr:uid="{00000000-0005-0000-0000-0000DE690000}"/>
    <cellStyle name="Note 55 2 2 3 2 3 4" xfId="20061" xr:uid="{00000000-0005-0000-0000-0000DF690000}"/>
    <cellStyle name="Note 55 2 2 3 2 3 5" xfId="29898" xr:uid="{00000000-0005-0000-0000-0000E0690000}"/>
    <cellStyle name="Note 55 2 2 3 2 3 6" xfId="38998" xr:uid="{00000000-0005-0000-0000-0000E1690000}"/>
    <cellStyle name="Note 55 2 2 3 2 4" xfId="6157" xr:uid="{00000000-0005-0000-0000-0000E2690000}"/>
    <cellStyle name="Note 55 2 2 3 2 4 2" xfId="15256" xr:uid="{00000000-0005-0000-0000-0000E3690000}"/>
    <cellStyle name="Note 55 2 2 3 2 4 3" xfId="20059" xr:uid="{00000000-0005-0000-0000-0000E4690000}"/>
    <cellStyle name="Note 55 2 2 3 2 4 4" xfId="29900" xr:uid="{00000000-0005-0000-0000-0000E5690000}"/>
    <cellStyle name="Note 55 2 2 3 2 4 5" xfId="38999" xr:uid="{00000000-0005-0000-0000-0000E6690000}"/>
    <cellStyle name="Note 55 2 2 3 2 5" xfId="15250" xr:uid="{00000000-0005-0000-0000-0000E7690000}"/>
    <cellStyle name="Note 55 2 2 3 2 5 2" xfId="39000" xr:uid="{00000000-0005-0000-0000-0000E8690000}"/>
    <cellStyle name="Note 55 2 2 3 2 6" xfId="20065" xr:uid="{00000000-0005-0000-0000-0000E9690000}"/>
    <cellStyle name="Note 55 2 2 3 2 7" xfId="29894" xr:uid="{00000000-0005-0000-0000-0000EA690000}"/>
    <cellStyle name="Note 55 2 2 3 2 8" xfId="39001" xr:uid="{00000000-0005-0000-0000-0000EB690000}"/>
    <cellStyle name="Note 55 2 2 3 3" xfId="6158" xr:uid="{00000000-0005-0000-0000-0000EC690000}"/>
    <cellStyle name="Note 55 2 2 3 3 2" xfId="6159" xr:uid="{00000000-0005-0000-0000-0000ED690000}"/>
    <cellStyle name="Note 55 2 2 3 3 2 2" xfId="15258" xr:uid="{00000000-0005-0000-0000-0000EE690000}"/>
    <cellStyle name="Note 55 2 2 3 3 2 3" xfId="20057" xr:uid="{00000000-0005-0000-0000-0000EF690000}"/>
    <cellStyle name="Note 55 2 2 3 3 2 4" xfId="29902" xr:uid="{00000000-0005-0000-0000-0000F0690000}"/>
    <cellStyle name="Note 55 2 2 3 3 2 5" xfId="39002" xr:uid="{00000000-0005-0000-0000-0000F1690000}"/>
    <cellStyle name="Note 55 2 2 3 3 3" xfId="6160" xr:uid="{00000000-0005-0000-0000-0000F2690000}"/>
    <cellStyle name="Note 55 2 2 3 3 3 2" xfId="15259" xr:uid="{00000000-0005-0000-0000-0000F3690000}"/>
    <cellStyle name="Note 55 2 2 3 3 3 3" xfId="20056" xr:uid="{00000000-0005-0000-0000-0000F4690000}"/>
    <cellStyle name="Note 55 2 2 3 3 3 4" xfId="29903" xr:uid="{00000000-0005-0000-0000-0000F5690000}"/>
    <cellStyle name="Note 55 2 2 3 3 3 5" xfId="39003" xr:uid="{00000000-0005-0000-0000-0000F6690000}"/>
    <cellStyle name="Note 55 2 2 3 3 4" xfId="15257" xr:uid="{00000000-0005-0000-0000-0000F7690000}"/>
    <cellStyle name="Note 55 2 2 3 3 4 2" xfId="39004" xr:uid="{00000000-0005-0000-0000-0000F8690000}"/>
    <cellStyle name="Note 55 2 2 3 3 5" xfId="20058" xr:uid="{00000000-0005-0000-0000-0000F9690000}"/>
    <cellStyle name="Note 55 2 2 3 3 6" xfId="29901" xr:uid="{00000000-0005-0000-0000-0000FA690000}"/>
    <cellStyle name="Note 55 2 2 3 3 7" xfId="39005" xr:uid="{00000000-0005-0000-0000-0000FB690000}"/>
    <cellStyle name="Note 55 2 2 3 4" xfId="6161" xr:uid="{00000000-0005-0000-0000-0000FC690000}"/>
    <cellStyle name="Note 55 2 2 3 4 2" xfId="6162" xr:uid="{00000000-0005-0000-0000-0000FD690000}"/>
    <cellStyle name="Note 55 2 2 3 4 2 2" xfId="15261" xr:uid="{00000000-0005-0000-0000-0000FE690000}"/>
    <cellStyle name="Note 55 2 2 3 4 2 3" xfId="20054" xr:uid="{00000000-0005-0000-0000-0000FF690000}"/>
    <cellStyle name="Note 55 2 2 3 4 2 4" xfId="29905" xr:uid="{00000000-0005-0000-0000-0000006A0000}"/>
    <cellStyle name="Note 55 2 2 3 4 2 5" xfId="39006" xr:uid="{00000000-0005-0000-0000-0000016A0000}"/>
    <cellStyle name="Note 55 2 2 3 4 3" xfId="6163" xr:uid="{00000000-0005-0000-0000-0000026A0000}"/>
    <cellStyle name="Note 55 2 2 3 4 3 2" xfId="15262" xr:uid="{00000000-0005-0000-0000-0000036A0000}"/>
    <cellStyle name="Note 55 2 2 3 4 3 3" xfId="20053" xr:uid="{00000000-0005-0000-0000-0000046A0000}"/>
    <cellStyle name="Note 55 2 2 3 4 3 4" xfId="29906" xr:uid="{00000000-0005-0000-0000-0000056A0000}"/>
    <cellStyle name="Note 55 2 2 3 4 3 5" xfId="39007" xr:uid="{00000000-0005-0000-0000-0000066A0000}"/>
    <cellStyle name="Note 55 2 2 3 4 4" xfId="15260" xr:uid="{00000000-0005-0000-0000-0000076A0000}"/>
    <cellStyle name="Note 55 2 2 3 4 5" xfId="20055" xr:uid="{00000000-0005-0000-0000-0000086A0000}"/>
    <cellStyle name="Note 55 2 2 3 4 6" xfId="29904" xr:uid="{00000000-0005-0000-0000-0000096A0000}"/>
    <cellStyle name="Note 55 2 2 3 4 7" xfId="39008" xr:uid="{00000000-0005-0000-0000-00000A6A0000}"/>
    <cellStyle name="Note 55 2 2 3 5" xfId="6164" xr:uid="{00000000-0005-0000-0000-00000B6A0000}"/>
    <cellStyle name="Note 55 2 2 3 5 2" xfId="15263" xr:uid="{00000000-0005-0000-0000-00000C6A0000}"/>
    <cellStyle name="Note 55 2 2 3 5 3" xfId="20052" xr:uid="{00000000-0005-0000-0000-00000D6A0000}"/>
    <cellStyle name="Note 55 2 2 3 5 4" xfId="29907" xr:uid="{00000000-0005-0000-0000-00000E6A0000}"/>
    <cellStyle name="Note 55 2 2 3 5 5" xfId="39009" xr:uid="{00000000-0005-0000-0000-00000F6A0000}"/>
    <cellStyle name="Note 55 2 2 3 6" xfId="15249" xr:uid="{00000000-0005-0000-0000-0000106A0000}"/>
    <cellStyle name="Note 55 2 2 3 6 2" xfId="39010" xr:uid="{00000000-0005-0000-0000-0000116A0000}"/>
    <cellStyle name="Note 55 2 2 3 7" xfId="20066" xr:uid="{00000000-0005-0000-0000-0000126A0000}"/>
    <cellStyle name="Note 55 2 2 3 8" xfId="29893" xr:uid="{00000000-0005-0000-0000-0000136A0000}"/>
    <cellStyle name="Note 55 2 2 3 9" xfId="39011" xr:uid="{00000000-0005-0000-0000-0000146A0000}"/>
    <cellStyle name="Note 55 2 2 4" xfId="6165" xr:uid="{00000000-0005-0000-0000-0000156A0000}"/>
    <cellStyle name="Note 55 2 2 4 2" xfId="6166" xr:uid="{00000000-0005-0000-0000-0000166A0000}"/>
    <cellStyle name="Note 55 2 2 4 2 2" xfId="6167" xr:uid="{00000000-0005-0000-0000-0000176A0000}"/>
    <cellStyle name="Note 55 2 2 4 2 2 2" xfId="6168" xr:uid="{00000000-0005-0000-0000-0000186A0000}"/>
    <cellStyle name="Note 55 2 2 4 2 2 2 2" xfId="15267" xr:uid="{00000000-0005-0000-0000-0000196A0000}"/>
    <cellStyle name="Note 55 2 2 4 2 2 2 3" xfId="20048" xr:uid="{00000000-0005-0000-0000-00001A6A0000}"/>
    <cellStyle name="Note 55 2 2 4 2 2 2 4" xfId="29911" xr:uid="{00000000-0005-0000-0000-00001B6A0000}"/>
    <cellStyle name="Note 55 2 2 4 2 2 2 5" xfId="39012" xr:uid="{00000000-0005-0000-0000-00001C6A0000}"/>
    <cellStyle name="Note 55 2 2 4 2 2 3" xfId="6169" xr:uid="{00000000-0005-0000-0000-00001D6A0000}"/>
    <cellStyle name="Note 55 2 2 4 2 2 3 2" xfId="15268" xr:uid="{00000000-0005-0000-0000-00001E6A0000}"/>
    <cellStyle name="Note 55 2 2 4 2 2 3 3" xfId="20047" xr:uid="{00000000-0005-0000-0000-00001F6A0000}"/>
    <cellStyle name="Note 55 2 2 4 2 2 3 4" xfId="29912" xr:uid="{00000000-0005-0000-0000-0000206A0000}"/>
    <cellStyle name="Note 55 2 2 4 2 2 3 5" xfId="39013" xr:uid="{00000000-0005-0000-0000-0000216A0000}"/>
    <cellStyle name="Note 55 2 2 4 2 2 4" xfId="15266" xr:uid="{00000000-0005-0000-0000-0000226A0000}"/>
    <cellStyle name="Note 55 2 2 4 2 2 5" xfId="20049" xr:uid="{00000000-0005-0000-0000-0000236A0000}"/>
    <cellStyle name="Note 55 2 2 4 2 2 6" xfId="29910" xr:uid="{00000000-0005-0000-0000-0000246A0000}"/>
    <cellStyle name="Note 55 2 2 4 2 2 7" xfId="39014" xr:uid="{00000000-0005-0000-0000-0000256A0000}"/>
    <cellStyle name="Note 55 2 2 4 2 3" xfId="6170" xr:uid="{00000000-0005-0000-0000-0000266A0000}"/>
    <cellStyle name="Note 55 2 2 4 2 3 2" xfId="15269" xr:uid="{00000000-0005-0000-0000-0000276A0000}"/>
    <cellStyle name="Note 55 2 2 4 2 3 3" xfId="20046" xr:uid="{00000000-0005-0000-0000-0000286A0000}"/>
    <cellStyle name="Note 55 2 2 4 2 3 4" xfId="29913" xr:uid="{00000000-0005-0000-0000-0000296A0000}"/>
    <cellStyle name="Note 55 2 2 4 2 3 5" xfId="39015" xr:uid="{00000000-0005-0000-0000-00002A6A0000}"/>
    <cellStyle name="Note 55 2 2 4 2 4" xfId="6171" xr:uid="{00000000-0005-0000-0000-00002B6A0000}"/>
    <cellStyle name="Note 55 2 2 4 2 4 2" xfId="15270" xr:uid="{00000000-0005-0000-0000-00002C6A0000}"/>
    <cellStyle name="Note 55 2 2 4 2 4 3" xfId="20045" xr:uid="{00000000-0005-0000-0000-00002D6A0000}"/>
    <cellStyle name="Note 55 2 2 4 2 4 4" xfId="29914" xr:uid="{00000000-0005-0000-0000-00002E6A0000}"/>
    <cellStyle name="Note 55 2 2 4 2 4 5" xfId="39016" xr:uid="{00000000-0005-0000-0000-00002F6A0000}"/>
    <cellStyle name="Note 55 2 2 4 2 5" xfId="15265" xr:uid="{00000000-0005-0000-0000-0000306A0000}"/>
    <cellStyle name="Note 55 2 2 4 2 5 2" xfId="39017" xr:uid="{00000000-0005-0000-0000-0000316A0000}"/>
    <cellStyle name="Note 55 2 2 4 2 6" xfId="20050" xr:uid="{00000000-0005-0000-0000-0000326A0000}"/>
    <cellStyle name="Note 55 2 2 4 2 7" xfId="29909" xr:uid="{00000000-0005-0000-0000-0000336A0000}"/>
    <cellStyle name="Note 55 2 2 4 2 8" xfId="39018" xr:uid="{00000000-0005-0000-0000-0000346A0000}"/>
    <cellStyle name="Note 55 2 2 4 3" xfId="6172" xr:uid="{00000000-0005-0000-0000-0000356A0000}"/>
    <cellStyle name="Note 55 2 2 4 3 2" xfId="6173" xr:uid="{00000000-0005-0000-0000-0000366A0000}"/>
    <cellStyle name="Note 55 2 2 4 3 2 2" xfId="15272" xr:uid="{00000000-0005-0000-0000-0000376A0000}"/>
    <cellStyle name="Note 55 2 2 4 3 2 3" xfId="20043" xr:uid="{00000000-0005-0000-0000-0000386A0000}"/>
    <cellStyle name="Note 55 2 2 4 3 2 4" xfId="29916" xr:uid="{00000000-0005-0000-0000-0000396A0000}"/>
    <cellStyle name="Note 55 2 2 4 3 2 5" xfId="39019" xr:uid="{00000000-0005-0000-0000-00003A6A0000}"/>
    <cellStyle name="Note 55 2 2 4 3 3" xfId="6174" xr:uid="{00000000-0005-0000-0000-00003B6A0000}"/>
    <cellStyle name="Note 55 2 2 4 3 3 2" xfId="15273" xr:uid="{00000000-0005-0000-0000-00003C6A0000}"/>
    <cellStyle name="Note 55 2 2 4 3 3 3" xfId="20042" xr:uid="{00000000-0005-0000-0000-00003D6A0000}"/>
    <cellStyle name="Note 55 2 2 4 3 3 4" xfId="29917" xr:uid="{00000000-0005-0000-0000-00003E6A0000}"/>
    <cellStyle name="Note 55 2 2 4 3 3 5" xfId="39020" xr:uid="{00000000-0005-0000-0000-00003F6A0000}"/>
    <cellStyle name="Note 55 2 2 4 3 4" xfId="15271" xr:uid="{00000000-0005-0000-0000-0000406A0000}"/>
    <cellStyle name="Note 55 2 2 4 3 5" xfId="20044" xr:uid="{00000000-0005-0000-0000-0000416A0000}"/>
    <cellStyle name="Note 55 2 2 4 3 6" xfId="29915" xr:uid="{00000000-0005-0000-0000-0000426A0000}"/>
    <cellStyle name="Note 55 2 2 4 3 7" xfId="39021" xr:uid="{00000000-0005-0000-0000-0000436A0000}"/>
    <cellStyle name="Note 55 2 2 4 4" xfId="6175" xr:uid="{00000000-0005-0000-0000-0000446A0000}"/>
    <cellStyle name="Note 55 2 2 4 4 2" xfId="15274" xr:uid="{00000000-0005-0000-0000-0000456A0000}"/>
    <cellStyle name="Note 55 2 2 4 4 3" xfId="20041" xr:uid="{00000000-0005-0000-0000-0000466A0000}"/>
    <cellStyle name="Note 55 2 2 4 4 4" xfId="29918" xr:uid="{00000000-0005-0000-0000-0000476A0000}"/>
    <cellStyle name="Note 55 2 2 4 4 5" xfId="39022" xr:uid="{00000000-0005-0000-0000-0000486A0000}"/>
    <cellStyle name="Note 55 2 2 4 5" xfId="6176" xr:uid="{00000000-0005-0000-0000-0000496A0000}"/>
    <cellStyle name="Note 55 2 2 4 5 2" xfId="15275" xr:uid="{00000000-0005-0000-0000-00004A6A0000}"/>
    <cellStyle name="Note 55 2 2 4 5 3" xfId="20040" xr:uid="{00000000-0005-0000-0000-00004B6A0000}"/>
    <cellStyle name="Note 55 2 2 4 5 4" xfId="29919" xr:uid="{00000000-0005-0000-0000-00004C6A0000}"/>
    <cellStyle name="Note 55 2 2 4 5 5" xfId="39023" xr:uid="{00000000-0005-0000-0000-00004D6A0000}"/>
    <cellStyle name="Note 55 2 2 4 6" xfId="15264" xr:uid="{00000000-0005-0000-0000-00004E6A0000}"/>
    <cellStyle name="Note 55 2 2 4 6 2" xfId="39024" xr:uid="{00000000-0005-0000-0000-00004F6A0000}"/>
    <cellStyle name="Note 55 2 2 4 7" xfId="20051" xr:uid="{00000000-0005-0000-0000-0000506A0000}"/>
    <cellStyle name="Note 55 2 2 4 8" xfId="29908" xr:uid="{00000000-0005-0000-0000-0000516A0000}"/>
    <cellStyle name="Note 55 2 2 4 9" xfId="39025" xr:uid="{00000000-0005-0000-0000-0000526A0000}"/>
    <cellStyle name="Note 55 2 2 5" xfId="6177" xr:uid="{00000000-0005-0000-0000-0000536A0000}"/>
    <cellStyle name="Note 55 2 2 5 2" xfId="6178" xr:uid="{00000000-0005-0000-0000-0000546A0000}"/>
    <cellStyle name="Note 55 2 2 5 2 2" xfId="6179" xr:uid="{00000000-0005-0000-0000-0000556A0000}"/>
    <cellStyle name="Note 55 2 2 5 2 2 2" xfId="6180" xr:uid="{00000000-0005-0000-0000-0000566A0000}"/>
    <cellStyle name="Note 55 2 2 5 2 2 2 2" xfId="15279" xr:uid="{00000000-0005-0000-0000-0000576A0000}"/>
    <cellStyle name="Note 55 2 2 5 2 2 2 3" xfId="20036" xr:uid="{00000000-0005-0000-0000-0000586A0000}"/>
    <cellStyle name="Note 55 2 2 5 2 2 2 4" xfId="29923" xr:uid="{00000000-0005-0000-0000-0000596A0000}"/>
    <cellStyle name="Note 55 2 2 5 2 2 2 5" xfId="39026" xr:uid="{00000000-0005-0000-0000-00005A6A0000}"/>
    <cellStyle name="Note 55 2 2 5 2 2 3" xfId="6181" xr:uid="{00000000-0005-0000-0000-00005B6A0000}"/>
    <cellStyle name="Note 55 2 2 5 2 2 3 2" xfId="15280" xr:uid="{00000000-0005-0000-0000-00005C6A0000}"/>
    <cellStyle name="Note 55 2 2 5 2 2 3 3" xfId="20035" xr:uid="{00000000-0005-0000-0000-00005D6A0000}"/>
    <cellStyle name="Note 55 2 2 5 2 2 3 4" xfId="29924" xr:uid="{00000000-0005-0000-0000-00005E6A0000}"/>
    <cellStyle name="Note 55 2 2 5 2 2 3 5" xfId="39027" xr:uid="{00000000-0005-0000-0000-00005F6A0000}"/>
    <cellStyle name="Note 55 2 2 5 2 2 4" xfId="15278" xr:uid="{00000000-0005-0000-0000-0000606A0000}"/>
    <cellStyle name="Note 55 2 2 5 2 2 5" xfId="20037" xr:uid="{00000000-0005-0000-0000-0000616A0000}"/>
    <cellStyle name="Note 55 2 2 5 2 2 6" xfId="29922" xr:uid="{00000000-0005-0000-0000-0000626A0000}"/>
    <cellStyle name="Note 55 2 2 5 2 2 7" xfId="39028" xr:uid="{00000000-0005-0000-0000-0000636A0000}"/>
    <cellStyle name="Note 55 2 2 5 2 3" xfId="6182" xr:uid="{00000000-0005-0000-0000-0000646A0000}"/>
    <cellStyle name="Note 55 2 2 5 2 3 2" xfId="15281" xr:uid="{00000000-0005-0000-0000-0000656A0000}"/>
    <cellStyle name="Note 55 2 2 5 2 3 3" xfId="20034" xr:uid="{00000000-0005-0000-0000-0000666A0000}"/>
    <cellStyle name="Note 55 2 2 5 2 3 4" xfId="29925" xr:uid="{00000000-0005-0000-0000-0000676A0000}"/>
    <cellStyle name="Note 55 2 2 5 2 3 5" xfId="39029" xr:uid="{00000000-0005-0000-0000-0000686A0000}"/>
    <cellStyle name="Note 55 2 2 5 2 4" xfId="6183" xr:uid="{00000000-0005-0000-0000-0000696A0000}"/>
    <cellStyle name="Note 55 2 2 5 2 4 2" xfId="15282" xr:uid="{00000000-0005-0000-0000-00006A6A0000}"/>
    <cellStyle name="Note 55 2 2 5 2 4 3" xfId="20033" xr:uid="{00000000-0005-0000-0000-00006B6A0000}"/>
    <cellStyle name="Note 55 2 2 5 2 4 4" xfId="29926" xr:uid="{00000000-0005-0000-0000-00006C6A0000}"/>
    <cellStyle name="Note 55 2 2 5 2 4 5" xfId="39030" xr:uid="{00000000-0005-0000-0000-00006D6A0000}"/>
    <cellStyle name="Note 55 2 2 5 2 5" xfId="15277" xr:uid="{00000000-0005-0000-0000-00006E6A0000}"/>
    <cellStyle name="Note 55 2 2 5 2 5 2" xfId="39031" xr:uid="{00000000-0005-0000-0000-00006F6A0000}"/>
    <cellStyle name="Note 55 2 2 5 2 6" xfId="20038" xr:uid="{00000000-0005-0000-0000-0000706A0000}"/>
    <cellStyle name="Note 55 2 2 5 2 7" xfId="29921" xr:uid="{00000000-0005-0000-0000-0000716A0000}"/>
    <cellStyle name="Note 55 2 2 5 2 8" xfId="39032" xr:uid="{00000000-0005-0000-0000-0000726A0000}"/>
    <cellStyle name="Note 55 2 2 5 3" xfId="6184" xr:uid="{00000000-0005-0000-0000-0000736A0000}"/>
    <cellStyle name="Note 55 2 2 5 3 2" xfId="6185" xr:uid="{00000000-0005-0000-0000-0000746A0000}"/>
    <cellStyle name="Note 55 2 2 5 3 2 2" xfId="15284" xr:uid="{00000000-0005-0000-0000-0000756A0000}"/>
    <cellStyle name="Note 55 2 2 5 3 2 3" xfId="20031" xr:uid="{00000000-0005-0000-0000-0000766A0000}"/>
    <cellStyle name="Note 55 2 2 5 3 2 4" xfId="29928" xr:uid="{00000000-0005-0000-0000-0000776A0000}"/>
    <cellStyle name="Note 55 2 2 5 3 2 5" xfId="39033" xr:uid="{00000000-0005-0000-0000-0000786A0000}"/>
    <cellStyle name="Note 55 2 2 5 3 3" xfId="6186" xr:uid="{00000000-0005-0000-0000-0000796A0000}"/>
    <cellStyle name="Note 55 2 2 5 3 3 2" xfId="15285" xr:uid="{00000000-0005-0000-0000-00007A6A0000}"/>
    <cellStyle name="Note 55 2 2 5 3 3 3" xfId="20030" xr:uid="{00000000-0005-0000-0000-00007B6A0000}"/>
    <cellStyle name="Note 55 2 2 5 3 3 4" xfId="29929" xr:uid="{00000000-0005-0000-0000-00007C6A0000}"/>
    <cellStyle name="Note 55 2 2 5 3 3 5" xfId="39034" xr:uid="{00000000-0005-0000-0000-00007D6A0000}"/>
    <cellStyle name="Note 55 2 2 5 3 4" xfId="15283" xr:uid="{00000000-0005-0000-0000-00007E6A0000}"/>
    <cellStyle name="Note 55 2 2 5 3 5" xfId="20032" xr:uid="{00000000-0005-0000-0000-00007F6A0000}"/>
    <cellStyle name="Note 55 2 2 5 3 6" xfId="29927" xr:uid="{00000000-0005-0000-0000-0000806A0000}"/>
    <cellStyle name="Note 55 2 2 5 3 7" xfId="39035" xr:uid="{00000000-0005-0000-0000-0000816A0000}"/>
    <cellStyle name="Note 55 2 2 5 4" xfId="6187" xr:uid="{00000000-0005-0000-0000-0000826A0000}"/>
    <cellStyle name="Note 55 2 2 5 4 2" xfId="15286" xr:uid="{00000000-0005-0000-0000-0000836A0000}"/>
    <cellStyle name="Note 55 2 2 5 4 3" xfId="20029" xr:uid="{00000000-0005-0000-0000-0000846A0000}"/>
    <cellStyle name="Note 55 2 2 5 4 4" xfId="29930" xr:uid="{00000000-0005-0000-0000-0000856A0000}"/>
    <cellStyle name="Note 55 2 2 5 4 5" xfId="39036" xr:uid="{00000000-0005-0000-0000-0000866A0000}"/>
    <cellStyle name="Note 55 2 2 5 5" xfId="6188" xr:uid="{00000000-0005-0000-0000-0000876A0000}"/>
    <cellStyle name="Note 55 2 2 5 5 2" xfId="15287" xr:uid="{00000000-0005-0000-0000-0000886A0000}"/>
    <cellStyle name="Note 55 2 2 5 5 3" xfId="20028" xr:uid="{00000000-0005-0000-0000-0000896A0000}"/>
    <cellStyle name="Note 55 2 2 5 5 4" xfId="29931" xr:uid="{00000000-0005-0000-0000-00008A6A0000}"/>
    <cellStyle name="Note 55 2 2 5 5 5" xfId="39037" xr:uid="{00000000-0005-0000-0000-00008B6A0000}"/>
    <cellStyle name="Note 55 2 2 5 6" xfId="15276" xr:uid="{00000000-0005-0000-0000-00008C6A0000}"/>
    <cellStyle name="Note 55 2 2 5 6 2" xfId="39038" xr:uid="{00000000-0005-0000-0000-00008D6A0000}"/>
    <cellStyle name="Note 55 2 2 5 7" xfId="20039" xr:uid="{00000000-0005-0000-0000-00008E6A0000}"/>
    <cellStyle name="Note 55 2 2 5 8" xfId="29920" xr:uid="{00000000-0005-0000-0000-00008F6A0000}"/>
    <cellStyle name="Note 55 2 2 5 9" xfId="39039" xr:uid="{00000000-0005-0000-0000-0000906A0000}"/>
    <cellStyle name="Note 55 2 2 6" xfId="6189" xr:uid="{00000000-0005-0000-0000-0000916A0000}"/>
    <cellStyle name="Note 55 2 2 6 2" xfId="6190" xr:uid="{00000000-0005-0000-0000-0000926A0000}"/>
    <cellStyle name="Note 55 2 2 6 2 2" xfId="6191" xr:uid="{00000000-0005-0000-0000-0000936A0000}"/>
    <cellStyle name="Note 55 2 2 6 2 2 2" xfId="15290" xr:uid="{00000000-0005-0000-0000-0000946A0000}"/>
    <cellStyle name="Note 55 2 2 6 2 2 3" xfId="20025" xr:uid="{00000000-0005-0000-0000-0000956A0000}"/>
    <cellStyle name="Note 55 2 2 6 2 2 4" xfId="29934" xr:uid="{00000000-0005-0000-0000-0000966A0000}"/>
    <cellStyle name="Note 55 2 2 6 2 2 5" xfId="39040" xr:uid="{00000000-0005-0000-0000-0000976A0000}"/>
    <cellStyle name="Note 55 2 2 6 2 3" xfId="6192" xr:uid="{00000000-0005-0000-0000-0000986A0000}"/>
    <cellStyle name="Note 55 2 2 6 2 3 2" xfId="15291" xr:uid="{00000000-0005-0000-0000-0000996A0000}"/>
    <cellStyle name="Note 55 2 2 6 2 3 3" xfId="20024" xr:uid="{00000000-0005-0000-0000-00009A6A0000}"/>
    <cellStyle name="Note 55 2 2 6 2 3 4" xfId="29935" xr:uid="{00000000-0005-0000-0000-00009B6A0000}"/>
    <cellStyle name="Note 55 2 2 6 2 3 5" xfId="39041" xr:uid="{00000000-0005-0000-0000-00009C6A0000}"/>
    <cellStyle name="Note 55 2 2 6 2 4" xfId="15289" xr:uid="{00000000-0005-0000-0000-00009D6A0000}"/>
    <cellStyle name="Note 55 2 2 6 2 4 2" xfId="39042" xr:uid="{00000000-0005-0000-0000-00009E6A0000}"/>
    <cellStyle name="Note 55 2 2 6 2 5" xfId="20026" xr:uid="{00000000-0005-0000-0000-00009F6A0000}"/>
    <cellStyle name="Note 55 2 2 6 2 6" xfId="29933" xr:uid="{00000000-0005-0000-0000-0000A06A0000}"/>
    <cellStyle name="Note 55 2 2 6 2 7" xfId="39043" xr:uid="{00000000-0005-0000-0000-0000A16A0000}"/>
    <cellStyle name="Note 55 2 2 6 3" xfId="6193" xr:uid="{00000000-0005-0000-0000-0000A26A0000}"/>
    <cellStyle name="Note 55 2 2 6 3 2" xfId="6194" xr:uid="{00000000-0005-0000-0000-0000A36A0000}"/>
    <cellStyle name="Note 55 2 2 6 3 2 2" xfId="15293" xr:uid="{00000000-0005-0000-0000-0000A46A0000}"/>
    <cellStyle name="Note 55 2 2 6 3 2 3" xfId="20022" xr:uid="{00000000-0005-0000-0000-0000A56A0000}"/>
    <cellStyle name="Note 55 2 2 6 3 2 4" xfId="29937" xr:uid="{00000000-0005-0000-0000-0000A66A0000}"/>
    <cellStyle name="Note 55 2 2 6 3 2 5" xfId="39044" xr:uid="{00000000-0005-0000-0000-0000A76A0000}"/>
    <cellStyle name="Note 55 2 2 6 3 3" xfId="6195" xr:uid="{00000000-0005-0000-0000-0000A86A0000}"/>
    <cellStyle name="Note 55 2 2 6 3 3 2" xfId="15294" xr:uid="{00000000-0005-0000-0000-0000A96A0000}"/>
    <cellStyle name="Note 55 2 2 6 3 3 3" xfId="20021" xr:uid="{00000000-0005-0000-0000-0000AA6A0000}"/>
    <cellStyle name="Note 55 2 2 6 3 3 4" xfId="29938" xr:uid="{00000000-0005-0000-0000-0000AB6A0000}"/>
    <cellStyle name="Note 55 2 2 6 3 3 5" xfId="39045" xr:uid="{00000000-0005-0000-0000-0000AC6A0000}"/>
    <cellStyle name="Note 55 2 2 6 3 4" xfId="15292" xr:uid="{00000000-0005-0000-0000-0000AD6A0000}"/>
    <cellStyle name="Note 55 2 2 6 3 5" xfId="20023" xr:uid="{00000000-0005-0000-0000-0000AE6A0000}"/>
    <cellStyle name="Note 55 2 2 6 3 6" xfId="29936" xr:uid="{00000000-0005-0000-0000-0000AF6A0000}"/>
    <cellStyle name="Note 55 2 2 6 3 7" xfId="39046" xr:uid="{00000000-0005-0000-0000-0000B06A0000}"/>
    <cellStyle name="Note 55 2 2 6 4" xfId="6196" xr:uid="{00000000-0005-0000-0000-0000B16A0000}"/>
    <cellStyle name="Note 55 2 2 6 4 2" xfId="15295" xr:uid="{00000000-0005-0000-0000-0000B26A0000}"/>
    <cellStyle name="Note 55 2 2 6 4 3" xfId="20020" xr:uid="{00000000-0005-0000-0000-0000B36A0000}"/>
    <cellStyle name="Note 55 2 2 6 4 4" xfId="29939" xr:uid="{00000000-0005-0000-0000-0000B46A0000}"/>
    <cellStyle name="Note 55 2 2 6 4 5" xfId="39047" xr:uid="{00000000-0005-0000-0000-0000B56A0000}"/>
    <cellStyle name="Note 55 2 2 6 5" xfId="6197" xr:uid="{00000000-0005-0000-0000-0000B66A0000}"/>
    <cellStyle name="Note 55 2 2 6 5 2" xfId="15296" xr:uid="{00000000-0005-0000-0000-0000B76A0000}"/>
    <cellStyle name="Note 55 2 2 6 5 3" xfId="20019" xr:uid="{00000000-0005-0000-0000-0000B86A0000}"/>
    <cellStyle name="Note 55 2 2 6 5 4" xfId="29940" xr:uid="{00000000-0005-0000-0000-0000B96A0000}"/>
    <cellStyle name="Note 55 2 2 6 5 5" xfId="39048" xr:uid="{00000000-0005-0000-0000-0000BA6A0000}"/>
    <cellStyle name="Note 55 2 2 6 6" xfId="15288" xr:uid="{00000000-0005-0000-0000-0000BB6A0000}"/>
    <cellStyle name="Note 55 2 2 6 6 2" xfId="39049" xr:uid="{00000000-0005-0000-0000-0000BC6A0000}"/>
    <cellStyle name="Note 55 2 2 6 7" xfId="20027" xr:uid="{00000000-0005-0000-0000-0000BD6A0000}"/>
    <cellStyle name="Note 55 2 2 6 8" xfId="29932" xr:uid="{00000000-0005-0000-0000-0000BE6A0000}"/>
    <cellStyle name="Note 55 2 2 6 9" xfId="39050" xr:uid="{00000000-0005-0000-0000-0000BF6A0000}"/>
    <cellStyle name="Note 55 2 2 7" xfId="15233" xr:uid="{00000000-0005-0000-0000-0000C06A0000}"/>
    <cellStyle name="Note 55 2 2 7 2" xfId="39051" xr:uid="{00000000-0005-0000-0000-0000C16A0000}"/>
    <cellStyle name="Note 55 2 2 8" xfId="20082" xr:uid="{00000000-0005-0000-0000-0000C26A0000}"/>
    <cellStyle name="Note 55 2 2 9" xfId="29877" xr:uid="{00000000-0005-0000-0000-0000C36A0000}"/>
    <cellStyle name="Note 55 2 3" xfId="6198" xr:uid="{00000000-0005-0000-0000-0000C46A0000}"/>
    <cellStyle name="Note 55 2 3 10" xfId="39052" xr:uid="{00000000-0005-0000-0000-0000C56A0000}"/>
    <cellStyle name="Note 55 2 3 2" xfId="6199" xr:uid="{00000000-0005-0000-0000-0000C66A0000}"/>
    <cellStyle name="Note 55 2 3 2 2" xfId="6200" xr:uid="{00000000-0005-0000-0000-0000C76A0000}"/>
    <cellStyle name="Note 55 2 3 2 2 2" xfId="6201" xr:uid="{00000000-0005-0000-0000-0000C86A0000}"/>
    <cellStyle name="Note 55 2 3 2 2 2 2" xfId="6202" xr:uid="{00000000-0005-0000-0000-0000C96A0000}"/>
    <cellStyle name="Note 55 2 3 2 2 2 2 2" xfId="15301" xr:uid="{00000000-0005-0000-0000-0000CA6A0000}"/>
    <cellStyle name="Note 55 2 3 2 2 2 2 3" xfId="20014" xr:uid="{00000000-0005-0000-0000-0000CB6A0000}"/>
    <cellStyle name="Note 55 2 3 2 2 2 2 4" xfId="29945" xr:uid="{00000000-0005-0000-0000-0000CC6A0000}"/>
    <cellStyle name="Note 55 2 3 2 2 2 2 5" xfId="39053" xr:uid="{00000000-0005-0000-0000-0000CD6A0000}"/>
    <cellStyle name="Note 55 2 3 2 2 2 3" xfId="6203" xr:uid="{00000000-0005-0000-0000-0000CE6A0000}"/>
    <cellStyle name="Note 55 2 3 2 2 2 3 2" xfId="15302" xr:uid="{00000000-0005-0000-0000-0000CF6A0000}"/>
    <cellStyle name="Note 55 2 3 2 2 2 3 3" xfId="20013" xr:uid="{00000000-0005-0000-0000-0000D06A0000}"/>
    <cellStyle name="Note 55 2 3 2 2 2 3 4" xfId="29946" xr:uid="{00000000-0005-0000-0000-0000D16A0000}"/>
    <cellStyle name="Note 55 2 3 2 2 2 3 5" xfId="39054" xr:uid="{00000000-0005-0000-0000-0000D26A0000}"/>
    <cellStyle name="Note 55 2 3 2 2 2 4" xfId="15300" xr:uid="{00000000-0005-0000-0000-0000D36A0000}"/>
    <cellStyle name="Note 55 2 3 2 2 2 4 2" xfId="39055" xr:uid="{00000000-0005-0000-0000-0000D46A0000}"/>
    <cellStyle name="Note 55 2 3 2 2 2 5" xfId="20015" xr:uid="{00000000-0005-0000-0000-0000D56A0000}"/>
    <cellStyle name="Note 55 2 3 2 2 2 6" xfId="29944" xr:uid="{00000000-0005-0000-0000-0000D66A0000}"/>
    <cellStyle name="Note 55 2 3 2 2 2 7" xfId="39056" xr:uid="{00000000-0005-0000-0000-0000D76A0000}"/>
    <cellStyle name="Note 55 2 3 2 2 3" xfId="6204" xr:uid="{00000000-0005-0000-0000-0000D86A0000}"/>
    <cellStyle name="Note 55 2 3 2 2 3 2" xfId="6205" xr:uid="{00000000-0005-0000-0000-0000D96A0000}"/>
    <cellStyle name="Note 55 2 3 2 2 3 2 2" xfId="15304" xr:uid="{00000000-0005-0000-0000-0000DA6A0000}"/>
    <cellStyle name="Note 55 2 3 2 2 3 2 3" xfId="20011" xr:uid="{00000000-0005-0000-0000-0000DB6A0000}"/>
    <cellStyle name="Note 55 2 3 2 2 3 2 4" xfId="29948" xr:uid="{00000000-0005-0000-0000-0000DC6A0000}"/>
    <cellStyle name="Note 55 2 3 2 2 3 2 5" xfId="39057" xr:uid="{00000000-0005-0000-0000-0000DD6A0000}"/>
    <cellStyle name="Note 55 2 3 2 2 3 3" xfId="15303" xr:uid="{00000000-0005-0000-0000-0000DE6A0000}"/>
    <cellStyle name="Note 55 2 3 2 2 3 4" xfId="20012" xr:uid="{00000000-0005-0000-0000-0000DF6A0000}"/>
    <cellStyle name="Note 55 2 3 2 2 3 5" xfId="29947" xr:uid="{00000000-0005-0000-0000-0000E06A0000}"/>
    <cellStyle name="Note 55 2 3 2 2 3 6" xfId="39058" xr:uid="{00000000-0005-0000-0000-0000E16A0000}"/>
    <cellStyle name="Note 55 2 3 2 2 4" xfId="6206" xr:uid="{00000000-0005-0000-0000-0000E26A0000}"/>
    <cellStyle name="Note 55 2 3 2 2 4 2" xfId="15305" xr:uid="{00000000-0005-0000-0000-0000E36A0000}"/>
    <cellStyle name="Note 55 2 3 2 2 4 3" xfId="20010" xr:uid="{00000000-0005-0000-0000-0000E46A0000}"/>
    <cellStyle name="Note 55 2 3 2 2 4 4" xfId="29949" xr:uid="{00000000-0005-0000-0000-0000E56A0000}"/>
    <cellStyle name="Note 55 2 3 2 2 4 5" xfId="39059" xr:uid="{00000000-0005-0000-0000-0000E66A0000}"/>
    <cellStyle name="Note 55 2 3 2 2 5" xfId="15299" xr:uid="{00000000-0005-0000-0000-0000E76A0000}"/>
    <cellStyle name="Note 55 2 3 2 2 5 2" xfId="39060" xr:uid="{00000000-0005-0000-0000-0000E86A0000}"/>
    <cellStyle name="Note 55 2 3 2 2 6" xfId="20016" xr:uid="{00000000-0005-0000-0000-0000E96A0000}"/>
    <cellStyle name="Note 55 2 3 2 2 7" xfId="29943" xr:uid="{00000000-0005-0000-0000-0000EA6A0000}"/>
    <cellStyle name="Note 55 2 3 2 2 8" xfId="39061" xr:uid="{00000000-0005-0000-0000-0000EB6A0000}"/>
    <cellStyle name="Note 55 2 3 2 3" xfId="6207" xr:uid="{00000000-0005-0000-0000-0000EC6A0000}"/>
    <cellStyle name="Note 55 2 3 2 3 2" xfId="6208" xr:uid="{00000000-0005-0000-0000-0000ED6A0000}"/>
    <cellStyle name="Note 55 2 3 2 3 2 2" xfId="15307" xr:uid="{00000000-0005-0000-0000-0000EE6A0000}"/>
    <cellStyle name="Note 55 2 3 2 3 2 3" xfId="20008" xr:uid="{00000000-0005-0000-0000-0000EF6A0000}"/>
    <cellStyle name="Note 55 2 3 2 3 2 4" xfId="29951" xr:uid="{00000000-0005-0000-0000-0000F06A0000}"/>
    <cellStyle name="Note 55 2 3 2 3 2 5" xfId="39062" xr:uid="{00000000-0005-0000-0000-0000F16A0000}"/>
    <cellStyle name="Note 55 2 3 2 3 3" xfId="6209" xr:uid="{00000000-0005-0000-0000-0000F26A0000}"/>
    <cellStyle name="Note 55 2 3 2 3 3 2" xfId="15308" xr:uid="{00000000-0005-0000-0000-0000F36A0000}"/>
    <cellStyle name="Note 55 2 3 2 3 3 3" xfId="20007" xr:uid="{00000000-0005-0000-0000-0000F46A0000}"/>
    <cellStyle name="Note 55 2 3 2 3 3 4" xfId="29952" xr:uid="{00000000-0005-0000-0000-0000F56A0000}"/>
    <cellStyle name="Note 55 2 3 2 3 3 5" xfId="39063" xr:uid="{00000000-0005-0000-0000-0000F66A0000}"/>
    <cellStyle name="Note 55 2 3 2 3 4" xfId="15306" xr:uid="{00000000-0005-0000-0000-0000F76A0000}"/>
    <cellStyle name="Note 55 2 3 2 3 4 2" xfId="39064" xr:uid="{00000000-0005-0000-0000-0000F86A0000}"/>
    <cellStyle name="Note 55 2 3 2 3 5" xfId="20009" xr:uid="{00000000-0005-0000-0000-0000F96A0000}"/>
    <cellStyle name="Note 55 2 3 2 3 6" xfId="29950" xr:uid="{00000000-0005-0000-0000-0000FA6A0000}"/>
    <cellStyle name="Note 55 2 3 2 3 7" xfId="39065" xr:uid="{00000000-0005-0000-0000-0000FB6A0000}"/>
    <cellStyle name="Note 55 2 3 2 4" xfId="6210" xr:uid="{00000000-0005-0000-0000-0000FC6A0000}"/>
    <cellStyle name="Note 55 2 3 2 4 2" xfId="6211" xr:uid="{00000000-0005-0000-0000-0000FD6A0000}"/>
    <cellStyle name="Note 55 2 3 2 4 2 2" xfId="15310" xr:uid="{00000000-0005-0000-0000-0000FE6A0000}"/>
    <cellStyle name="Note 55 2 3 2 4 2 3" xfId="20005" xr:uid="{00000000-0005-0000-0000-0000FF6A0000}"/>
    <cellStyle name="Note 55 2 3 2 4 2 4" xfId="29954" xr:uid="{00000000-0005-0000-0000-0000006B0000}"/>
    <cellStyle name="Note 55 2 3 2 4 2 5" xfId="39066" xr:uid="{00000000-0005-0000-0000-0000016B0000}"/>
    <cellStyle name="Note 55 2 3 2 4 3" xfId="6212" xr:uid="{00000000-0005-0000-0000-0000026B0000}"/>
    <cellStyle name="Note 55 2 3 2 4 3 2" xfId="15311" xr:uid="{00000000-0005-0000-0000-0000036B0000}"/>
    <cellStyle name="Note 55 2 3 2 4 3 3" xfId="20004" xr:uid="{00000000-0005-0000-0000-0000046B0000}"/>
    <cellStyle name="Note 55 2 3 2 4 3 4" xfId="29955" xr:uid="{00000000-0005-0000-0000-0000056B0000}"/>
    <cellStyle name="Note 55 2 3 2 4 3 5" xfId="39067" xr:uid="{00000000-0005-0000-0000-0000066B0000}"/>
    <cellStyle name="Note 55 2 3 2 4 4" xfId="15309" xr:uid="{00000000-0005-0000-0000-0000076B0000}"/>
    <cellStyle name="Note 55 2 3 2 4 5" xfId="20006" xr:uid="{00000000-0005-0000-0000-0000086B0000}"/>
    <cellStyle name="Note 55 2 3 2 4 6" xfId="29953" xr:uid="{00000000-0005-0000-0000-0000096B0000}"/>
    <cellStyle name="Note 55 2 3 2 4 7" xfId="39068" xr:uid="{00000000-0005-0000-0000-00000A6B0000}"/>
    <cellStyle name="Note 55 2 3 2 5" xfId="6213" xr:uid="{00000000-0005-0000-0000-00000B6B0000}"/>
    <cellStyle name="Note 55 2 3 2 5 2" xfId="15312" xr:uid="{00000000-0005-0000-0000-00000C6B0000}"/>
    <cellStyle name="Note 55 2 3 2 5 3" xfId="20003" xr:uid="{00000000-0005-0000-0000-00000D6B0000}"/>
    <cellStyle name="Note 55 2 3 2 5 4" xfId="29956" xr:uid="{00000000-0005-0000-0000-00000E6B0000}"/>
    <cellStyle name="Note 55 2 3 2 5 5" xfId="39069" xr:uid="{00000000-0005-0000-0000-00000F6B0000}"/>
    <cellStyle name="Note 55 2 3 2 6" xfId="15298" xr:uid="{00000000-0005-0000-0000-0000106B0000}"/>
    <cellStyle name="Note 55 2 3 2 6 2" xfId="39070" xr:uid="{00000000-0005-0000-0000-0000116B0000}"/>
    <cellStyle name="Note 55 2 3 2 7" xfId="20017" xr:uid="{00000000-0005-0000-0000-0000126B0000}"/>
    <cellStyle name="Note 55 2 3 2 8" xfId="29942" xr:uid="{00000000-0005-0000-0000-0000136B0000}"/>
    <cellStyle name="Note 55 2 3 2 9" xfId="39071" xr:uid="{00000000-0005-0000-0000-0000146B0000}"/>
    <cellStyle name="Note 55 2 3 3" xfId="6214" xr:uid="{00000000-0005-0000-0000-0000156B0000}"/>
    <cellStyle name="Note 55 2 3 3 2" xfId="6215" xr:uid="{00000000-0005-0000-0000-0000166B0000}"/>
    <cellStyle name="Note 55 2 3 3 2 2" xfId="6216" xr:uid="{00000000-0005-0000-0000-0000176B0000}"/>
    <cellStyle name="Note 55 2 3 3 2 2 2" xfId="6217" xr:uid="{00000000-0005-0000-0000-0000186B0000}"/>
    <cellStyle name="Note 55 2 3 3 2 2 2 2" xfId="15316" xr:uid="{00000000-0005-0000-0000-0000196B0000}"/>
    <cellStyle name="Note 55 2 3 3 2 2 2 3" xfId="19999" xr:uid="{00000000-0005-0000-0000-00001A6B0000}"/>
    <cellStyle name="Note 55 2 3 3 2 2 2 4" xfId="29960" xr:uid="{00000000-0005-0000-0000-00001B6B0000}"/>
    <cellStyle name="Note 55 2 3 3 2 2 2 5" xfId="39072" xr:uid="{00000000-0005-0000-0000-00001C6B0000}"/>
    <cellStyle name="Note 55 2 3 3 2 2 3" xfId="6218" xr:uid="{00000000-0005-0000-0000-00001D6B0000}"/>
    <cellStyle name="Note 55 2 3 3 2 2 3 2" xfId="15317" xr:uid="{00000000-0005-0000-0000-00001E6B0000}"/>
    <cellStyle name="Note 55 2 3 3 2 2 3 3" xfId="19998" xr:uid="{00000000-0005-0000-0000-00001F6B0000}"/>
    <cellStyle name="Note 55 2 3 3 2 2 3 4" xfId="29961" xr:uid="{00000000-0005-0000-0000-0000206B0000}"/>
    <cellStyle name="Note 55 2 3 3 2 2 3 5" xfId="39073" xr:uid="{00000000-0005-0000-0000-0000216B0000}"/>
    <cellStyle name="Note 55 2 3 3 2 2 4" xfId="15315" xr:uid="{00000000-0005-0000-0000-0000226B0000}"/>
    <cellStyle name="Note 55 2 3 3 2 2 5" xfId="20000" xr:uid="{00000000-0005-0000-0000-0000236B0000}"/>
    <cellStyle name="Note 55 2 3 3 2 2 6" xfId="29959" xr:uid="{00000000-0005-0000-0000-0000246B0000}"/>
    <cellStyle name="Note 55 2 3 3 2 2 7" xfId="39074" xr:uid="{00000000-0005-0000-0000-0000256B0000}"/>
    <cellStyle name="Note 55 2 3 3 2 3" xfId="6219" xr:uid="{00000000-0005-0000-0000-0000266B0000}"/>
    <cellStyle name="Note 55 2 3 3 2 3 2" xfId="15318" xr:uid="{00000000-0005-0000-0000-0000276B0000}"/>
    <cellStyle name="Note 55 2 3 3 2 3 3" xfId="19997" xr:uid="{00000000-0005-0000-0000-0000286B0000}"/>
    <cellStyle name="Note 55 2 3 3 2 3 4" xfId="29962" xr:uid="{00000000-0005-0000-0000-0000296B0000}"/>
    <cellStyle name="Note 55 2 3 3 2 3 5" xfId="39075" xr:uid="{00000000-0005-0000-0000-00002A6B0000}"/>
    <cellStyle name="Note 55 2 3 3 2 4" xfId="6220" xr:uid="{00000000-0005-0000-0000-00002B6B0000}"/>
    <cellStyle name="Note 55 2 3 3 2 4 2" xfId="15319" xr:uid="{00000000-0005-0000-0000-00002C6B0000}"/>
    <cellStyle name="Note 55 2 3 3 2 4 3" xfId="19996" xr:uid="{00000000-0005-0000-0000-00002D6B0000}"/>
    <cellStyle name="Note 55 2 3 3 2 4 4" xfId="29963" xr:uid="{00000000-0005-0000-0000-00002E6B0000}"/>
    <cellStyle name="Note 55 2 3 3 2 4 5" xfId="39076" xr:uid="{00000000-0005-0000-0000-00002F6B0000}"/>
    <cellStyle name="Note 55 2 3 3 2 5" xfId="15314" xr:uid="{00000000-0005-0000-0000-0000306B0000}"/>
    <cellStyle name="Note 55 2 3 3 2 5 2" xfId="39077" xr:uid="{00000000-0005-0000-0000-0000316B0000}"/>
    <cellStyle name="Note 55 2 3 3 2 6" xfId="20001" xr:uid="{00000000-0005-0000-0000-0000326B0000}"/>
    <cellStyle name="Note 55 2 3 3 2 7" xfId="29958" xr:uid="{00000000-0005-0000-0000-0000336B0000}"/>
    <cellStyle name="Note 55 2 3 3 2 8" xfId="39078" xr:uid="{00000000-0005-0000-0000-0000346B0000}"/>
    <cellStyle name="Note 55 2 3 3 3" xfId="6221" xr:uid="{00000000-0005-0000-0000-0000356B0000}"/>
    <cellStyle name="Note 55 2 3 3 3 2" xfId="6222" xr:uid="{00000000-0005-0000-0000-0000366B0000}"/>
    <cellStyle name="Note 55 2 3 3 3 2 2" xfId="15321" xr:uid="{00000000-0005-0000-0000-0000376B0000}"/>
    <cellStyle name="Note 55 2 3 3 3 2 3" xfId="19994" xr:uid="{00000000-0005-0000-0000-0000386B0000}"/>
    <cellStyle name="Note 55 2 3 3 3 2 4" xfId="29965" xr:uid="{00000000-0005-0000-0000-0000396B0000}"/>
    <cellStyle name="Note 55 2 3 3 3 2 5" xfId="39079" xr:uid="{00000000-0005-0000-0000-00003A6B0000}"/>
    <cellStyle name="Note 55 2 3 3 3 3" xfId="6223" xr:uid="{00000000-0005-0000-0000-00003B6B0000}"/>
    <cellStyle name="Note 55 2 3 3 3 3 2" xfId="15322" xr:uid="{00000000-0005-0000-0000-00003C6B0000}"/>
    <cellStyle name="Note 55 2 3 3 3 3 3" xfId="19993" xr:uid="{00000000-0005-0000-0000-00003D6B0000}"/>
    <cellStyle name="Note 55 2 3 3 3 3 4" xfId="29966" xr:uid="{00000000-0005-0000-0000-00003E6B0000}"/>
    <cellStyle name="Note 55 2 3 3 3 3 5" xfId="39080" xr:uid="{00000000-0005-0000-0000-00003F6B0000}"/>
    <cellStyle name="Note 55 2 3 3 3 4" xfId="15320" xr:uid="{00000000-0005-0000-0000-0000406B0000}"/>
    <cellStyle name="Note 55 2 3 3 3 5" xfId="19995" xr:uid="{00000000-0005-0000-0000-0000416B0000}"/>
    <cellStyle name="Note 55 2 3 3 3 6" xfId="29964" xr:uid="{00000000-0005-0000-0000-0000426B0000}"/>
    <cellStyle name="Note 55 2 3 3 3 7" xfId="39081" xr:uid="{00000000-0005-0000-0000-0000436B0000}"/>
    <cellStyle name="Note 55 2 3 3 4" xfId="6224" xr:uid="{00000000-0005-0000-0000-0000446B0000}"/>
    <cellStyle name="Note 55 2 3 3 4 2" xfId="15323" xr:uid="{00000000-0005-0000-0000-0000456B0000}"/>
    <cellStyle name="Note 55 2 3 3 4 3" xfId="19992" xr:uid="{00000000-0005-0000-0000-0000466B0000}"/>
    <cellStyle name="Note 55 2 3 3 4 4" xfId="29967" xr:uid="{00000000-0005-0000-0000-0000476B0000}"/>
    <cellStyle name="Note 55 2 3 3 4 5" xfId="39082" xr:uid="{00000000-0005-0000-0000-0000486B0000}"/>
    <cellStyle name="Note 55 2 3 3 5" xfId="6225" xr:uid="{00000000-0005-0000-0000-0000496B0000}"/>
    <cellStyle name="Note 55 2 3 3 5 2" xfId="15324" xr:uid="{00000000-0005-0000-0000-00004A6B0000}"/>
    <cellStyle name="Note 55 2 3 3 5 3" xfId="19991" xr:uid="{00000000-0005-0000-0000-00004B6B0000}"/>
    <cellStyle name="Note 55 2 3 3 5 4" xfId="29968" xr:uid="{00000000-0005-0000-0000-00004C6B0000}"/>
    <cellStyle name="Note 55 2 3 3 5 5" xfId="39083" xr:uid="{00000000-0005-0000-0000-00004D6B0000}"/>
    <cellStyle name="Note 55 2 3 3 6" xfId="15313" xr:uid="{00000000-0005-0000-0000-00004E6B0000}"/>
    <cellStyle name="Note 55 2 3 3 6 2" xfId="39084" xr:uid="{00000000-0005-0000-0000-00004F6B0000}"/>
    <cellStyle name="Note 55 2 3 3 7" xfId="20002" xr:uid="{00000000-0005-0000-0000-0000506B0000}"/>
    <cellStyle name="Note 55 2 3 3 8" xfId="29957" xr:uid="{00000000-0005-0000-0000-0000516B0000}"/>
    <cellStyle name="Note 55 2 3 3 9" xfId="39085" xr:uid="{00000000-0005-0000-0000-0000526B0000}"/>
    <cellStyle name="Note 55 2 3 4" xfId="6226" xr:uid="{00000000-0005-0000-0000-0000536B0000}"/>
    <cellStyle name="Note 55 2 3 4 2" xfId="6227" xr:uid="{00000000-0005-0000-0000-0000546B0000}"/>
    <cellStyle name="Note 55 2 3 4 2 2" xfId="6228" xr:uid="{00000000-0005-0000-0000-0000556B0000}"/>
    <cellStyle name="Note 55 2 3 4 2 2 2" xfId="6229" xr:uid="{00000000-0005-0000-0000-0000566B0000}"/>
    <cellStyle name="Note 55 2 3 4 2 2 2 2" xfId="15328" xr:uid="{00000000-0005-0000-0000-0000576B0000}"/>
    <cellStyle name="Note 55 2 3 4 2 2 2 3" xfId="19987" xr:uid="{00000000-0005-0000-0000-0000586B0000}"/>
    <cellStyle name="Note 55 2 3 4 2 2 2 4" xfId="29972" xr:uid="{00000000-0005-0000-0000-0000596B0000}"/>
    <cellStyle name="Note 55 2 3 4 2 2 2 5" xfId="39086" xr:uid="{00000000-0005-0000-0000-00005A6B0000}"/>
    <cellStyle name="Note 55 2 3 4 2 2 3" xfId="6230" xr:uid="{00000000-0005-0000-0000-00005B6B0000}"/>
    <cellStyle name="Note 55 2 3 4 2 2 3 2" xfId="15329" xr:uid="{00000000-0005-0000-0000-00005C6B0000}"/>
    <cellStyle name="Note 55 2 3 4 2 2 3 3" xfId="19986" xr:uid="{00000000-0005-0000-0000-00005D6B0000}"/>
    <cellStyle name="Note 55 2 3 4 2 2 3 4" xfId="29973" xr:uid="{00000000-0005-0000-0000-00005E6B0000}"/>
    <cellStyle name="Note 55 2 3 4 2 2 3 5" xfId="39087" xr:uid="{00000000-0005-0000-0000-00005F6B0000}"/>
    <cellStyle name="Note 55 2 3 4 2 2 4" xfId="15327" xr:uid="{00000000-0005-0000-0000-0000606B0000}"/>
    <cellStyle name="Note 55 2 3 4 2 2 5" xfId="19988" xr:uid="{00000000-0005-0000-0000-0000616B0000}"/>
    <cellStyle name="Note 55 2 3 4 2 2 6" xfId="29971" xr:uid="{00000000-0005-0000-0000-0000626B0000}"/>
    <cellStyle name="Note 55 2 3 4 2 2 7" xfId="39088" xr:uid="{00000000-0005-0000-0000-0000636B0000}"/>
    <cellStyle name="Note 55 2 3 4 2 3" xfId="6231" xr:uid="{00000000-0005-0000-0000-0000646B0000}"/>
    <cellStyle name="Note 55 2 3 4 2 3 2" xfId="15330" xr:uid="{00000000-0005-0000-0000-0000656B0000}"/>
    <cellStyle name="Note 55 2 3 4 2 3 3" xfId="19985" xr:uid="{00000000-0005-0000-0000-0000666B0000}"/>
    <cellStyle name="Note 55 2 3 4 2 3 4" xfId="29974" xr:uid="{00000000-0005-0000-0000-0000676B0000}"/>
    <cellStyle name="Note 55 2 3 4 2 3 5" xfId="39089" xr:uid="{00000000-0005-0000-0000-0000686B0000}"/>
    <cellStyle name="Note 55 2 3 4 2 4" xfId="6232" xr:uid="{00000000-0005-0000-0000-0000696B0000}"/>
    <cellStyle name="Note 55 2 3 4 2 4 2" xfId="15331" xr:uid="{00000000-0005-0000-0000-00006A6B0000}"/>
    <cellStyle name="Note 55 2 3 4 2 4 3" xfId="19984" xr:uid="{00000000-0005-0000-0000-00006B6B0000}"/>
    <cellStyle name="Note 55 2 3 4 2 4 4" xfId="29975" xr:uid="{00000000-0005-0000-0000-00006C6B0000}"/>
    <cellStyle name="Note 55 2 3 4 2 4 5" xfId="39090" xr:uid="{00000000-0005-0000-0000-00006D6B0000}"/>
    <cellStyle name="Note 55 2 3 4 2 5" xfId="15326" xr:uid="{00000000-0005-0000-0000-00006E6B0000}"/>
    <cellStyle name="Note 55 2 3 4 2 5 2" xfId="39091" xr:uid="{00000000-0005-0000-0000-00006F6B0000}"/>
    <cellStyle name="Note 55 2 3 4 2 6" xfId="19989" xr:uid="{00000000-0005-0000-0000-0000706B0000}"/>
    <cellStyle name="Note 55 2 3 4 2 7" xfId="29970" xr:uid="{00000000-0005-0000-0000-0000716B0000}"/>
    <cellStyle name="Note 55 2 3 4 2 8" xfId="39092" xr:uid="{00000000-0005-0000-0000-0000726B0000}"/>
    <cellStyle name="Note 55 2 3 4 3" xfId="6233" xr:uid="{00000000-0005-0000-0000-0000736B0000}"/>
    <cellStyle name="Note 55 2 3 4 3 2" xfId="6234" xr:uid="{00000000-0005-0000-0000-0000746B0000}"/>
    <cellStyle name="Note 55 2 3 4 3 2 2" xfId="15333" xr:uid="{00000000-0005-0000-0000-0000756B0000}"/>
    <cellStyle name="Note 55 2 3 4 3 2 3" xfId="19982" xr:uid="{00000000-0005-0000-0000-0000766B0000}"/>
    <cellStyle name="Note 55 2 3 4 3 2 4" xfId="29977" xr:uid="{00000000-0005-0000-0000-0000776B0000}"/>
    <cellStyle name="Note 55 2 3 4 3 2 5" xfId="39093" xr:uid="{00000000-0005-0000-0000-0000786B0000}"/>
    <cellStyle name="Note 55 2 3 4 3 3" xfId="6235" xr:uid="{00000000-0005-0000-0000-0000796B0000}"/>
    <cellStyle name="Note 55 2 3 4 3 3 2" xfId="15334" xr:uid="{00000000-0005-0000-0000-00007A6B0000}"/>
    <cellStyle name="Note 55 2 3 4 3 3 3" xfId="19981" xr:uid="{00000000-0005-0000-0000-00007B6B0000}"/>
    <cellStyle name="Note 55 2 3 4 3 3 4" xfId="29978" xr:uid="{00000000-0005-0000-0000-00007C6B0000}"/>
    <cellStyle name="Note 55 2 3 4 3 3 5" xfId="39094" xr:uid="{00000000-0005-0000-0000-00007D6B0000}"/>
    <cellStyle name="Note 55 2 3 4 3 4" xfId="15332" xr:uid="{00000000-0005-0000-0000-00007E6B0000}"/>
    <cellStyle name="Note 55 2 3 4 3 5" xfId="19983" xr:uid="{00000000-0005-0000-0000-00007F6B0000}"/>
    <cellStyle name="Note 55 2 3 4 3 6" xfId="29976" xr:uid="{00000000-0005-0000-0000-0000806B0000}"/>
    <cellStyle name="Note 55 2 3 4 3 7" xfId="39095" xr:uid="{00000000-0005-0000-0000-0000816B0000}"/>
    <cellStyle name="Note 55 2 3 4 4" xfId="6236" xr:uid="{00000000-0005-0000-0000-0000826B0000}"/>
    <cellStyle name="Note 55 2 3 4 4 2" xfId="15335" xr:uid="{00000000-0005-0000-0000-0000836B0000}"/>
    <cellStyle name="Note 55 2 3 4 4 3" xfId="19980" xr:uid="{00000000-0005-0000-0000-0000846B0000}"/>
    <cellStyle name="Note 55 2 3 4 4 4" xfId="29979" xr:uid="{00000000-0005-0000-0000-0000856B0000}"/>
    <cellStyle name="Note 55 2 3 4 4 5" xfId="39096" xr:uid="{00000000-0005-0000-0000-0000866B0000}"/>
    <cellStyle name="Note 55 2 3 4 5" xfId="6237" xr:uid="{00000000-0005-0000-0000-0000876B0000}"/>
    <cellStyle name="Note 55 2 3 4 5 2" xfId="15336" xr:uid="{00000000-0005-0000-0000-0000886B0000}"/>
    <cellStyle name="Note 55 2 3 4 5 3" xfId="19979" xr:uid="{00000000-0005-0000-0000-0000896B0000}"/>
    <cellStyle name="Note 55 2 3 4 5 4" xfId="29980" xr:uid="{00000000-0005-0000-0000-00008A6B0000}"/>
    <cellStyle name="Note 55 2 3 4 5 5" xfId="39097" xr:uid="{00000000-0005-0000-0000-00008B6B0000}"/>
    <cellStyle name="Note 55 2 3 4 6" xfId="15325" xr:uid="{00000000-0005-0000-0000-00008C6B0000}"/>
    <cellStyle name="Note 55 2 3 4 6 2" xfId="39098" xr:uid="{00000000-0005-0000-0000-00008D6B0000}"/>
    <cellStyle name="Note 55 2 3 4 7" xfId="19990" xr:uid="{00000000-0005-0000-0000-00008E6B0000}"/>
    <cellStyle name="Note 55 2 3 4 8" xfId="29969" xr:uid="{00000000-0005-0000-0000-00008F6B0000}"/>
    <cellStyle name="Note 55 2 3 4 9" xfId="39099" xr:uid="{00000000-0005-0000-0000-0000906B0000}"/>
    <cellStyle name="Note 55 2 3 5" xfId="6238" xr:uid="{00000000-0005-0000-0000-0000916B0000}"/>
    <cellStyle name="Note 55 2 3 5 2" xfId="6239" xr:uid="{00000000-0005-0000-0000-0000926B0000}"/>
    <cellStyle name="Note 55 2 3 5 2 2" xfId="6240" xr:uid="{00000000-0005-0000-0000-0000936B0000}"/>
    <cellStyle name="Note 55 2 3 5 2 2 2" xfId="15339" xr:uid="{00000000-0005-0000-0000-0000946B0000}"/>
    <cellStyle name="Note 55 2 3 5 2 2 3" xfId="19976" xr:uid="{00000000-0005-0000-0000-0000956B0000}"/>
    <cellStyle name="Note 55 2 3 5 2 2 4" xfId="29983" xr:uid="{00000000-0005-0000-0000-0000966B0000}"/>
    <cellStyle name="Note 55 2 3 5 2 2 5" xfId="39100" xr:uid="{00000000-0005-0000-0000-0000976B0000}"/>
    <cellStyle name="Note 55 2 3 5 2 3" xfId="6241" xr:uid="{00000000-0005-0000-0000-0000986B0000}"/>
    <cellStyle name="Note 55 2 3 5 2 3 2" xfId="15340" xr:uid="{00000000-0005-0000-0000-0000996B0000}"/>
    <cellStyle name="Note 55 2 3 5 2 3 3" xfId="19975" xr:uid="{00000000-0005-0000-0000-00009A6B0000}"/>
    <cellStyle name="Note 55 2 3 5 2 3 4" xfId="29984" xr:uid="{00000000-0005-0000-0000-00009B6B0000}"/>
    <cellStyle name="Note 55 2 3 5 2 3 5" xfId="39101" xr:uid="{00000000-0005-0000-0000-00009C6B0000}"/>
    <cellStyle name="Note 55 2 3 5 2 4" xfId="15338" xr:uid="{00000000-0005-0000-0000-00009D6B0000}"/>
    <cellStyle name="Note 55 2 3 5 2 4 2" xfId="39102" xr:uid="{00000000-0005-0000-0000-00009E6B0000}"/>
    <cellStyle name="Note 55 2 3 5 2 5" xfId="19977" xr:uid="{00000000-0005-0000-0000-00009F6B0000}"/>
    <cellStyle name="Note 55 2 3 5 2 6" xfId="29982" xr:uid="{00000000-0005-0000-0000-0000A06B0000}"/>
    <cellStyle name="Note 55 2 3 5 2 7" xfId="39103" xr:uid="{00000000-0005-0000-0000-0000A16B0000}"/>
    <cellStyle name="Note 55 2 3 5 3" xfId="6242" xr:uid="{00000000-0005-0000-0000-0000A26B0000}"/>
    <cellStyle name="Note 55 2 3 5 3 2" xfId="6243" xr:uid="{00000000-0005-0000-0000-0000A36B0000}"/>
    <cellStyle name="Note 55 2 3 5 3 2 2" xfId="15342" xr:uid="{00000000-0005-0000-0000-0000A46B0000}"/>
    <cellStyle name="Note 55 2 3 5 3 2 3" xfId="19973" xr:uid="{00000000-0005-0000-0000-0000A56B0000}"/>
    <cellStyle name="Note 55 2 3 5 3 2 4" xfId="29986" xr:uid="{00000000-0005-0000-0000-0000A66B0000}"/>
    <cellStyle name="Note 55 2 3 5 3 2 5" xfId="39104" xr:uid="{00000000-0005-0000-0000-0000A76B0000}"/>
    <cellStyle name="Note 55 2 3 5 3 3" xfId="15341" xr:uid="{00000000-0005-0000-0000-0000A86B0000}"/>
    <cellStyle name="Note 55 2 3 5 3 4" xfId="19974" xr:uid="{00000000-0005-0000-0000-0000A96B0000}"/>
    <cellStyle name="Note 55 2 3 5 3 5" xfId="29985" xr:uid="{00000000-0005-0000-0000-0000AA6B0000}"/>
    <cellStyle name="Note 55 2 3 5 3 6" xfId="39105" xr:uid="{00000000-0005-0000-0000-0000AB6B0000}"/>
    <cellStyle name="Note 55 2 3 5 4" xfId="6244" xr:uid="{00000000-0005-0000-0000-0000AC6B0000}"/>
    <cellStyle name="Note 55 2 3 5 4 2" xfId="15343" xr:uid="{00000000-0005-0000-0000-0000AD6B0000}"/>
    <cellStyle name="Note 55 2 3 5 4 3" xfId="19972" xr:uid="{00000000-0005-0000-0000-0000AE6B0000}"/>
    <cellStyle name="Note 55 2 3 5 4 4" xfId="29987" xr:uid="{00000000-0005-0000-0000-0000AF6B0000}"/>
    <cellStyle name="Note 55 2 3 5 4 5" xfId="39106" xr:uid="{00000000-0005-0000-0000-0000B06B0000}"/>
    <cellStyle name="Note 55 2 3 5 5" xfId="15337" xr:uid="{00000000-0005-0000-0000-0000B16B0000}"/>
    <cellStyle name="Note 55 2 3 5 5 2" xfId="39107" xr:uid="{00000000-0005-0000-0000-0000B26B0000}"/>
    <cellStyle name="Note 55 2 3 5 6" xfId="19978" xr:uid="{00000000-0005-0000-0000-0000B36B0000}"/>
    <cellStyle name="Note 55 2 3 5 7" xfId="29981" xr:uid="{00000000-0005-0000-0000-0000B46B0000}"/>
    <cellStyle name="Note 55 2 3 5 8" xfId="39108" xr:uid="{00000000-0005-0000-0000-0000B56B0000}"/>
    <cellStyle name="Note 55 2 3 6" xfId="6245" xr:uid="{00000000-0005-0000-0000-0000B66B0000}"/>
    <cellStyle name="Note 55 2 3 6 2" xfId="6246" xr:uid="{00000000-0005-0000-0000-0000B76B0000}"/>
    <cellStyle name="Note 55 2 3 6 2 2" xfId="15345" xr:uid="{00000000-0005-0000-0000-0000B86B0000}"/>
    <cellStyle name="Note 55 2 3 6 2 3" xfId="19970" xr:uid="{00000000-0005-0000-0000-0000B96B0000}"/>
    <cellStyle name="Note 55 2 3 6 2 4" xfId="29989" xr:uid="{00000000-0005-0000-0000-0000BA6B0000}"/>
    <cellStyle name="Note 55 2 3 6 2 5" xfId="39109" xr:uid="{00000000-0005-0000-0000-0000BB6B0000}"/>
    <cellStyle name="Note 55 2 3 6 3" xfId="6247" xr:uid="{00000000-0005-0000-0000-0000BC6B0000}"/>
    <cellStyle name="Note 55 2 3 6 3 2" xfId="15346" xr:uid="{00000000-0005-0000-0000-0000BD6B0000}"/>
    <cellStyle name="Note 55 2 3 6 3 3" xfId="19969" xr:uid="{00000000-0005-0000-0000-0000BE6B0000}"/>
    <cellStyle name="Note 55 2 3 6 3 4" xfId="29990" xr:uid="{00000000-0005-0000-0000-0000BF6B0000}"/>
    <cellStyle name="Note 55 2 3 6 3 5" xfId="39110" xr:uid="{00000000-0005-0000-0000-0000C06B0000}"/>
    <cellStyle name="Note 55 2 3 6 4" xfId="15344" xr:uid="{00000000-0005-0000-0000-0000C16B0000}"/>
    <cellStyle name="Note 55 2 3 6 5" xfId="19971" xr:uid="{00000000-0005-0000-0000-0000C26B0000}"/>
    <cellStyle name="Note 55 2 3 6 6" xfId="29988" xr:uid="{00000000-0005-0000-0000-0000C36B0000}"/>
    <cellStyle name="Note 55 2 3 6 7" xfId="39111" xr:uid="{00000000-0005-0000-0000-0000C46B0000}"/>
    <cellStyle name="Note 55 2 3 7" xfId="15297" xr:uid="{00000000-0005-0000-0000-0000C56B0000}"/>
    <cellStyle name="Note 55 2 3 7 2" xfId="39112" xr:uid="{00000000-0005-0000-0000-0000C66B0000}"/>
    <cellStyle name="Note 55 2 3 8" xfId="20018" xr:uid="{00000000-0005-0000-0000-0000C76B0000}"/>
    <cellStyle name="Note 55 2 3 9" xfId="29941" xr:uid="{00000000-0005-0000-0000-0000C86B0000}"/>
    <cellStyle name="Note 55 2 4" xfId="6248" xr:uid="{00000000-0005-0000-0000-0000C96B0000}"/>
    <cellStyle name="Note 55 2 4 2" xfId="6249" xr:uid="{00000000-0005-0000-0000-0000CA6B0000}"/>
    <cellStyle name="Note 55 2 4 2 2" xfId="6250" xr:uid="{00000000-0005-0000-0000-0000CB6B0000}"/>
    <cellStyle name="Note 55 2 4 2 2 2" xfId="6251" xr:uid="{00000000-0005-0000-0000-0000CC6B0000}"/>
    <cellStyle name="Note 55 2 4 2 2 2 2" xfId="15350" xr:uid="{00000000-0005-0000-0000-0000CD6B0000}"/>
    <cellStyle name="Note 55 2 4 2 2 2 3" xfId="19965" xr:uid="{00000000-0005-0000-0000-0000CE6B0000}"/>
    <cellStyle name="Note 55 2 4 2 2 2 4" xfId="29994" xr:uid="{00000000-0005-0000-0000-0000CF6B0000}"/>
    <cellStyle name="Note 55 2 4 2 2 2 5" xfId="39113" xr:uid="{00000000-0005-0000-0000-0000D06B0000}"/>
    <cellStyle name="Note 55 2 4 2 2 3" xfId="6252" xr:uid="{00000000-0005-0000-0000-0000D16B0000}"/>
    <cellStyle name="Note 55 2 4 2 2 3 2" xfId="15351" xr:uid="{00000000-0005-0000-0000-0000D26B0000}"/>
    <cellStyle name="Note 55 2 4 2 2 3 3" xfId="19964" xr:uid="{00000000-0005-0000-0000-0000D36B0000}"/>
    <cellStyle name="Note 55 2 4 2 2 3 4" xfId="29995" xr:uid="{00000000-0005-0000-0000-0000D46B0000}"/>
    <cellStyle name="Note 55 2 4 2 2 3 5" xfId="39114" xr:uid="{00000000-0005-0000-0000-0000D56B0000}"/>
    <cellStyle name="Note 55 2 4 2 2 4" xfId="15349" xr:uid="{00000000-0005-0000-0000-0000D66B0000}"/>
    <cellStyle name="Note 55 2 4 2 2 5" xfId="19966" xr:uid="{00000000-0005-0000-0000-0000D76B0000}"/>
    <cellStyle name="Note 55 2 4 2 2 6" xfId="29993" xr:uid="{00000000-0005-0000-0000-0000D86B0000}"/>
    <cellStyle name="Note 55 2 4 2 2 7" xfId="39115" xr:uid="{00000000-0005-0000-0000-0000D96B0000}"/>
    <cellStyle name="Note 55 2 4 2 3" xfId="6253" xr:uid="{00000000-0005-0000-0000-0000DA6B0000}"/>
    <cellStyle name="Note 55 2 4 2 3 2" xfId="15352" xr:uid="{00000000-0005-0000-0000-0000DB6B0000}"/>
    <cellStyle name="Note 55 2 4 2 3 3" xfId="19963" xr:uid="{00000000-0005-0000-0000-0000DC6B0000}"/>
    <cellStyle name="Note 55 2 4 2 3 4" xfId="29996" xr:uid="{00000000-0005-0000-0000-0000DD6B0000}"/>
    <cellStyle name="Note 55 2 4 2 3 5" xfId="39116" xr:uid="{00000000-0005-0000-0000-0000DE6B0000}"/>
    <cellStyle name="Note 55 2 4 2 4" xfId="6254" xr:uid="{00000000-0005-0000-0000-0000DF6B0000}"/>
    <cellStyle name="Note 55 2 4 2 4 2" xfId="15353" xr:uid="{00000000-0005-0000-0000-0000E06B0000}"/>
    <cellStyle name="Note 55 2 4 2 4 3" xfId="19962" xr:uid="{00000000-0005-0000-0000-0000E16B0000}"/>
    <cellStyle name="Note 55 2 4 2 4 4" xfId="29997" xr:uid="{00000000-0005-0000-0000-0000E26B0000}"/>
    <cellStyle name="Note 55 2 4 2 4 5" xfId="39117" xr:uid="{00000000-0005-0000-0000-0000E36B0000}"/>
    <cellStyle name="Note 55 2 4 2 5" xfId="15348" xr:uid="{00000000-0005-0000-0000-0000E46B0000}"/>
    <cellStyle name="Note 55 2 4 2 5 2" xfId="39118" xr:uid="{00000000-0005-0000-0000-0000E56B0000}"/>
    <cellStyle name="Note 55 2 4 2 6" xfId="19967" xr:uid="{00000000-0005-0000-0000-0000E66B0000}"/>
    <cellStyle name="Note 55 2 4 2 7" xfId="29992" xr:uid="{00000000-0005-0000-0000-0000E76B0000}"/>
    <cellStyle name="Note 55 2 4 2 8" xfId="39119" xr:uid="{00000000-0005-0000-0000-0000E86B0000}"/>
    <cellStyle name="Note 55 2 4 3" xfId="6255" xr:uid="{00000000-0005-0000-0000-0000E96B0000}"/>
    <cellStyle name="Note 55 2 4 3 2" xfId="6256" xr:uid="{00000000-0005-0000-0000-0000EA6B0000}"/>
    <cellStyle name="Note 55 2 4 3 2 2" xfId="15355" xr:uid="{00000000-0005-0000-0000-0000EB6B0000}"/>
    <cellStyle name="Note 55 2 4 3 2 3" xfId="19960" xr:uid="{00000000-0005-0000-0000-0000EC6B0000}"/>
    <cellStyle name="Note 55 2 4 3 2 4" xfId="29999" xr:uid="{00000000-0005-0000-0000-0000ED6B0000}"/>
    <cellStyle name="Note 55 2 4 3 2 5" xfId="39120" xr:uid="{00000000-0005-0000-0000-0000EE6B0000}"/>
    <cellStyle name="Note 55 2 4 3 3" xfId="6257" xr:uid="{00000000-0005-0000-0000-0000EF6B0000}"/>
    <cellStyle name="Note 55 2 4 3 3 2" xfId="15356" xr:uid="{00000000-0005-0000-0000-0000F06B0000}"/>
    <cellStyle name="Note 55 2 4 3 3 3" xfId="19959" xr:uid="{00000000-0005-0000-0000-0000F16B0000}"/>
    <cellStyle name="Note 55 2 4 3 3 4" xfId="30000" xr:uid="{00000000-0005-0000-0000-0000F26B0000}"/>
    <cellStyle name="Note 55 2 4 3 3 5" xfId="39121" xr:uid="{00000000-0005-0000-0000-0000F36B0000}"/>
    <cellStyle name="Note 55 2 4 3 4" xfId="15354" xr:uid="{00000000-0005-0000-0000-0000F46B0000}"/>
    <cellStyle name="Note 55 2 4 3 5" xfId="19961" xr:uid="{00000000-0005-0000-0000-0000F56B0000}"/>
    <cellStyle name="Note 55 2 4 3 6" xfId="29998" xr:uid="{00000000-0005-0000-0000-0000F66B0000}"/>
    <cellStyle name="Note 55 2 4 3 7" xfId="39122" xr:uid="{00000000-0005-0000-0000-0000F76B0000}"/>
    <cellStyle name="Note 55 2 4 4" xfId="6258" xr:uid="{00000000-0005-0000-0000-0000F86B0000}"/>
    <cellStyle name="Note 55 2 4 4 2" xfId="15357" xr:uid="{00000000-0005-0000-0000-0000F96B0000}"/>
    <cellStyle name="Note 55 2 4 4 3" xfId="19958" xr:uid="{00000000-0005-0000-0000-0000FA6B0000}"/>
    <cellStyle name="Note 55 2 4 4 4" xfId="30001" xr:uid="{00000000-0005-0000-0000-0000FB6B0000}"/>
    <cellStyle name="Note 55 2 4 4 5" xfId="39123" xr:uid="{00000000-0005-0000-0000-0000FC6B0000}"/>
    <cellStyle name="Note 55 2 4 5" xfId="6259" xr:uid="{00000000-0005-0000-0000-0000FD6B0000}"/>
    <cellStyle name="Note 55 2 4 5 2" xfId="15358" xr:uid="{00000000-0005-0000-0000-0000FE6B0000}"/>
    <cellStyle name="Note 55 2 4 5 3" xfId="19957" xr:uid="{00000000-0005-0000-0000-0000FF6B0000}"/>
    <cellStyle name="Note 55 2 4 5 4" xfId="30002" xr:uid="{00000000-0005-0000-0000-0000006C0000}"/>
    <cellStyle name="Note 55 2 4 5 5" xfId="39124" xr:uid="{00000000-0005-0000-0000-0000016C0000}"/>
    <cellStyle name="Note 55 2 4 6" xfId="15347" xr:uid="{00000000-0005-0000-0000-0000026C0000}"/>
    <cellStyle name="Note 55 2 4 6 2" xfId="39125" xr:uid="{00000000-0005-0000-0000-0000036C0000}"/>
    <cellStyle name="Note 55 2 4 7" xfId="19968" xr:uid="{00000000-0005-0000-0000-0000046C0000}"/>
    <cellStyle name="Note 55 2 4 8" xfId="29991" xr:uid="{00000000-0005-0000-0000-0000056C0000}"/>
    <cellStyle name="Note 55 2 4 9" xfId="39126" xr:uid="{00000000-0005-0000-0000-0000066C0000}"/>
    <cellStyle name="Note 55 2 5" xfId="15232" xr:uid="{00000000-0005-0000-0000-0000076C0000}"/>
    <cellStyle name="Note 55 2 5 2" xfId="39127" xr:uid="{00000000-0005-0000-0000-0000086C0000}"/>
    <cellStyle name="Note 55 2 6" xfId="20083" xr:uid="{00000000-0005-0000-0000-0000096C0000}"/>
    <cellStyle name="Note 55 2 7" xfId="29876" xr:uid="{00000000-0005-0000-0000-00000A6C0000}"/>
    <cellStyle name="Note 55 2 8" xfId="39128" xr:uid="{00000000-0005-0000-0000-00000B6C0000}"/>
    <cellStyle name="Note 55 3" xfId="6260" xr:uid="{00000000-0005-0000-0000-00000C6C0000}"/>
    <cellStyle name="Note 55 3 2" xfId="6261" xr:uid="{00000000-0005-0000-0000-00000D6C0000}"/>
    <cellStyle name="Note 55 3 2 10" xfId="39129" xr:uid="{00000000-0005-0000-0000-00000E6C0000}"/>
    <cellStyle name="Note 55 3 2 2" xfId="6262" xr:uid="{00000000-0005-0000-0000-00000F6C0000}"/>
    <cellStyle name="Note 55 3 2 2 2" xfId="6263" xr:uid="{00000000-0005-0000-0000-0000106C0000}"/>
    <cellStyle name="Note 55 3 2 2 2 2" xfId="6264" xr:uid="{00000000-0005-0000-0000-0000116C0000}"/>
    <cellStyle name="Note 55 3 2 2 2 2 2" xfId="6265" xr:uid="{00000000-0005-0000-0000-0000126C0000}"/>
    <cellStyle name="Note 55 3 2 2 2 2 2 2" xfId="15364" xr:uid="{00000000-0005-0000-0000-0000136C0000}"/>
    <cellStyle name="Note 55 3 2 2 2 2 2 3" xfId="19951" xr:uid="{00000000-0005-0000-0000-0000146C0000}"/>
    <cellStyle name="Note 55 3 2 2 2 2 2 4" xfId="30008" xr:uid="{00000000-0005-0000-0000-0000156C0000}"/>
    <cellStyle name="Note 55 3 2 2 2 2 2 5" xfId="39130" xr:uid="{00000000-0005-0000-0000-0000166C0000}"/>
    <cellStyle name="Note 55 3 2 2 2 2 3" xfId="6266" xr:uid="{00000000-0005-0000-0000-0000176C0000}"/>
    <cellStyle name="Note 55 3 2 2 2 2 3 2" xfId="15365" xr:uid="{00000000-0005-0000-0000-0000186C0000}"/>
    <cellStyle name="Note 55 3 2 2 2 2 3 3" xfId="19950" xr:uid="{00000000-0005-0000-0000-0000196C0000}"/>
    <cellStyle name="Note 55 3 2 2 2 2 3 4" xfId="30009" xr:uid="{00000000-0005-0000-0000-00001A6C0000}"/>
    <cellStyle name="Note 55 3 2 2 2 2 3 5" xfId="39131" xr:uid="{00000000-0005-0000-0000-00001B6C0000}"/>
    <cellStyle name="Note 55 3 2 2 2 2 4" xfId="15363" xr:uid="{00000000-0005-0000-0000-00001C6C0000}"/>
    <cellStyle name="Note 55 3 2 2 2 2 4 2" xfId="39132" xr:uid="{00000000-0005-0000-0000-00001D6C0000}"/>
    <cellStyle name="Note 55 3 2 2 2 2 5" xfId="19952" xr:uid="{00000000-0005-0000-0000-00001E6C0000}"/>
    <cellStyle name="Note 55 3 2 2 2 2 6" xfId="30007" xr:uid="{00000000-0005-0000-0000-00001F6C0000}"/>
    <cellStyle name="Note 55 3 2 2 2 2 7" xfId="39133" xr:uid="{00000000-0005-0000-0000-0000206C0000}"/>
    <cellStyle name="Note 55 3 2 2 2 3" xfId="6267" xr:uid="{00000000-0005-0000-0000-0000216C0000}"/>
    <cellStyle name="Note 55 3 2 2 2 3 2" xfId="6268" xr:uid="{00000000-0005-0000-0000-0000226C0000}"/>
    <cellStyle name="Note 55 3 2 2 2 3 2 2" xfId="15367" xr:uid="{00000000-0005-0000-0000-0000236C0000}"/>
    <cellStyle name="Note 55 3 2 2 2 3 2 3" xfId="19948" xr:uid="{00000000-0005-0000-0000-0000246C0000}"/>
    <cellStyle name="Note 55 3 2 2 2 3 2 4" xfId="30011" xr:uid="{00000000-0005-0000-0000-0000256C0000}"/>
    <cellStyle name="Note 55 3 2 2 2 3 2 5" xfId="39134" xr:uid="{00000000-0005-0000-0000-0000266C0000}"/>
    <cellStyle name="Note 55 3 2 2 2 3 3" xfId="15366" xr:uid="{00000000-0005-0000-0000-0000276C0000}"/>
    <cellStyle name="Note 55 3 2 2 2 3 4" xfId="19949" xr:uid="{00000000-0005-0000-0000-0000286C0000}"/>
    <cellStyle name="Note 55 3 2 2 2 3 5" xfId="30010" xr:uid="{00000000-0005-0000-0000-0000296C0000}"/>
    <cellStyle name="Note 55 3 2 2 2 3 6" xfId="39135" xr:uid="{00000000-0005-0000-0000-00002A6C0000}"/>
    <cellStyle name="Note 55 3 2 2 2 4" xfId="6269" xr:uid="{00000000-0005-0000-0000-00002B6C0000}"/>
    <cellStyle name="Note 55 3 2 2 2 4 2" xfId="15368" xr:uid="{00000000-0005-0000-0000-00002C6C0000}"/>
    <cellStyle name="Note 55 3 2 2 2 4 3" xfId="19947" xr:uid="{00000000-0005-0000-0000-00002D6C0000}"/>
    <cellStyle name="Note 55 3 2 2 2 4 4" xfId="30012" xr:uid="{00000000-0005-0000-0000-00002E6C0000}"/>
    <cellStyle name="Note 55 3 2 2 2 4 5" xfId="39136" xr:uid="{00000000-0005-0000-0000-00002F6C0000}"/>
    <cellStyle name="Note 55 3 2 2 2 5" xfId="15362" xr:uid="{00000000-0005-0000-0000-0000306C0000}"/>
    <cellStyle name="Note 55 3 2 2 2 5 2" xfId="39137" xr:uid="{00000000-0005-0000-0000-0000316C0000}"/>
    <cellStyle name="Note 55 3 2 2 2 6" xfId="19953" xr:uid="{00000000-0005-0000-0000-0000326C0000}"/>
    <cellStyle name="Note 55 3 2 2 2 7" xfId="30006" xr:uid="{00000000-0005-0000-0000-0000336C0000}"/>
    <cellStyle name="Note 55 3 2 2 2 8" xfId="39138" xr:uid="{00000000-0005-0000-0000-0000346C0000}"/>
    <cellStyle name="Note 55 3 2 2 3" xfId="6270" xr:uid="{00000000-0005-0000-0000-0000356C0000}"/>
    <cellStyle name="Note 55 3 2 2 3 2" xfId="6271" xr:uid="{00000000-0005-0000-0000-0000366C0000}"/>
    <cellStyle name="Note 55 3 2 2 3 2 2" xfId="15370" xr:uid="{00000000-0005-0000-0000-0000376C0000}"/>
    <cellStyle name="Note 55 3 2 2 3 2 3" xfId="19945" xr:uid="{00000000-0005-0000-0000-0000386C0000}"/>
    <cellStyle name="Note 55 3 2 2 3 2 4" xfId="30014" xr:uid="{00000000-0005-0000-0000-0000396C0000}"/>
    <cellStyle name="Note 55 3 2 2 3 2 5" xfId="39139" xr:uid="{00000000-0005-0000-0000-00003A6C0000}"/>
    <cellStyle name="Note 55 3 2 2 3 3" xfId="6272" xr:uid="{00000000-0005-0000-0000-00003B6C0000}"/>
    <cellStyle name="Note 55 3 2 2 3 3 2" xfId="15371" xr:uid="{00000000-0005-0000-0000-00003C6C0000}"/>
    <cellStyle name="Note 55 3 2 2 3 3 3" xfId="19944" xr:uid="{00000000-0005-0000-0000-00003D6C0000}"/>
    <cellStyle name="Note 55 3 2 2 3 3 4" xfId="30015" xr:uid="{00000000-0005-0000-0000-00003E6C0000}"/>
    <cellStyle name="Note 55 3 2 2 3 3 5" xfId="39140" xr:uid="{00000000-0005-0000-0000-00003F6C0000}"/>
    <cellStyle name="Note 55 3 2 2 3 4" xfId="15369" xr:uid="{00000000-0005-0000-0000-0000406C0000}"/>
    <cellStyle name="Note 55 3 2 2 3 4 2" xfId="39141" xr:uid="{00000000-0005-0000-0000-0000416C0000}"/>
    <cellStyle name="Note 55 3 2 2 3 5" xfId="19946" xr:uid="{00000000-0005-0000-0000-0000426C0000}"/>
    <cellStyle name="Note 55 3 2 2 3 6" xfId="30013" xr:uid="{00000000-0005-0000-0000-0000436C0000}"/>
    <cellStyle name="Note 55 3 2 2 3 7" xfId="39142" xr:uid="{00000000-0005-0000-0000-0000446C0000}"/>
    <cellStyle name="Note 55 3 2 2 4" xfId="6273" xr:uid="{00000000-0005-0000-0000-0000456C0000}"/>
    <cellStyle name="Note 55 3 2 2 4 2" xfId="6274" xr:uid="{00000000-0005-0000-0000-0000466C0000}"/>
    <cellStyle name="Note 55 3 2 2 4 2 2" xfId="15373" xr:uid="{00000000-0005-0000-0000-0000476C0000}"/>
    <cellStyle name="Note 55 3 2 2 4 2 3" xfId="19942" xr:uid="{00000000-0005-0000-0000-0000486C0000}"/>
    <cellStyle name="Note 55 3 2 2 4 2 4" xfId="30017" xr:uid="{00000000-0005-0000-0000-0000496C0000}"/>
    <cellStyle name="Note 55 3 2 2 4 2 5" xfId="39143" xr:uid="{00000000-0005-0000-0000-00004A6C0000}"/>
    <cellStyle name="Note 55 3 2 2 4 3" xfId="6275" xr:uid="{00000000-0005-0000-0000-00004B6C0000}"/>
    <cellStyle name="Note 55 3 2 2 4 3 2" xfId="15374" xr:uid="{00000000-0005-0000-0000-00004C6C0000}"/>
    <cellStyle name="Note 55 3 2 2 4 3 3" xfId="19941" xr:uid="{00000000-0005-0000-0000-00004D6C0000}"/>
    <cellStyle name="Note 55 3 2 2 4 3 4" xfId="30018" xr:uid="{00000000-0005-0000-0000-00004E6C0000}"/>
    <cellStyle name="Note 55 3 2 2 4 3 5" xfId="39144" xr:uid="{00000000-0005-0000-0000-00004F6C0000}"/>
    <cellStyle name="Note 55 3 2 2 4 4" xfId="15372" xr:uid="{00000000-0005-0000-0000-0000506C0000}"/>
    <cellStyle name="Note 55 3 2 2 4 5" xfId="19943" xr:uid="{00000000-0005-0000-0000-0000516C0000}"/>
    <cellStyle name="Note 55 3 2 2 4 6" xfId="30016" xr:uid="{00000000-0005-0000-0000-0000526C0000}"/>
    <cellStyle name="Note 55 3 2 2 4 7" xfId="39145" xr:uid="{00000000-0005-0000-0000-0000536C0000}"/>
    <cellStyle name="Note 55 3 2 2 5" xfId="6276" xr:uid="{00000000-0005-0000-0000-0000546C0000}"/>
    <cellStyle name="Note 55 3 2 2 5 2" xfId="15375" xr:uid="{00000000-0005-0000-0000-0000556C0000}"/>
    <cellStyle name="Note 55 3 2 2 5 3" xfId="19940" xr:uid="{00000000-0005-0000-0000-0000566C0000}"/>
    <cellStyle name="Note 55 3 2 2 5 4" xfId="30019" xr:uid="{00000000-0005-0000-0000-0000576C0000}"/>
    <cellStyle name="Note 55 3 2 2 5 5" xfId="39146" xr:uid="{00000000-0005-0000-0000-0000586C0000}"/>
    <cellStyle name="Note 55 3 2 2 6" xfId="15361" xr:uid="{00000000-0005-0000-0000-0000596C0000}"/>
    <cellStyle name="Note 55 3 2 2 6 2" xfId="39147" xr:uid="{00000000-0005-0000-0000-00005A6C0000}"/>
    <cellStyle name="Note 55 3 2 2 7" xfId="19954" xr:uid="{00000000-0005-0000-0000-00005B6C0000}"/>
    <cellStyle name="Note 55 3 2 2 8" xfId="30005" xr:uid="{00000000-0005-0000-0000-00005C6C0000}"/>
    <cellStyle name="Note 55 3 2 2 9" xfId="39148" xr:uid="{00000000-0005-0000-0000-00005D6C0000}"/>
    <cellStyle name="Note 55 3 2 3" xfId="6277" xr:uid="{00000000-0005-0000-0000-00005E6C0000}"/>
    <cellStyle name="Note 55 3 2 3 2" xfId="6278" xr:uid="{00000000-0005-0000-0000-00005F6C0000}"/>
    <cellStyle name="Note 55 3 2 3 2 2" xfId="6279" xr:uid="{00000000-0005-0000-0000-0000606C0000}"/>
    <cellStyle name="Note 55 3 2 3 2 2 2" xfId="6280" xr:uid="{00000000-0005-0000-0000-0000616C0000}"/>
    <cellStyle name="Note 55 3 2 3 2 2 2 2" xfId="15379" xr:uid="{00000000-0005-0000-0000-0000626C0000}"/>
    <cellStyle name="Note 55 3 2 3 2 2 2 3" xfId="19936" xr:uid="{00000000-0005-0000-0000-0000636C0000}"/>
    <cellStyle name="Note 55 3 2 3 2 2 2 4" xfId="30023" xr:uid="{00000000-0005-0000-0000-0000646C0000}"/>
    <cellStyle name="Note 55 3 2 3 2 2 2 5" xfId="39149" xr:uid="{00000000-0005-0000-0000-0000656C0000}"/>
    <cellStyle name="Note 55 3 2 3 2 2 3" xfId="6281" xr:uid="{00000000-0005-0000-0000-0000666C0000}"/>
    <cellStyle name="Note 55 3 2 3 2 2 3 2" xfId="15380" xr:uid="{00000000-0005-0000-0000-0000676C0000}"/>
    <cellStyle name="Note 55 3 2 3 2 2 3 3" xfId="19935" xr:uid="{00000000-0005-0000-0000-0000686C0000}"/>
    <cellStyle name="Note 55 3 2 3 2 2 3 4" xfId="30024" xr:uid="{00000000-0005-0000-0000-0000696C0000}"/>
    <cellStyle name="Note 55 3 2 3 2 2 3 5" xfId="39150" xr:uid="{00000000-0005-0000-0000-00006A6C0000}"/>
    <cellStyle name="Note 55 3 2 3 2 2 4" xfId="15378" xr:uid="{00000000-0005-0000-0000-00006B6C0000}"/>
    <cellStyle name="Note 55 3 2 3 2 2 4 2" xfId="39151" xr:uid="{00000000-0005-0000-0000-00006C6C0000}"/>
    <cellStyle name="Note 55 3 2 3 2 2 5" xfId="19937" xr:uid="{00000000-0005-0000-0000-00006D6C0000}"/>
    <cellStyle name="Note 55 3 2 3 2 2 6" xfId="30022" xr:uid="{00000000-0005-0000-0000-00006E6C0000}"/>
    <cellStyle name="Note 55 3 2 3 2 2 7" xfId="39152" xr:uid="{00000000-0005-0000-0000-00006F6C0000}"/>
    <cellStyle name="Note 55 3 2 3 2 3" xfId="6282" xr:uid="{00000000-0005-0000-0000-0000706C0000}"/>
    <cellStyle name="Note 55 3 2 3 2 3 2" xfId="6283" xr:uid="{00000000-0005-0000-0000-0000716C0000}"/>
    <cellStyle name="Note 55 3 2 3 2 3 2 2" xfId="15382" xr:uid="{00000000-0005-0000-0000-0000726C0000}"/>
    <cellStyle name="Note 55 3 2 3 2 3 2 3" xfId="19933" xr:uid="{00000000-0005-0000-0000-0000736C0000}"/>
    <cellStyle name="Note 55 3 2 3 2 3 2 4" xfId="30026" xr:uid="{00000000-0005-0000-0000-0000746C0000}"/>
    <cellStyle name="Note 55 3 2 3 2 3 2 5" xfId="39153" xr:uid="{00000000-0005-0000-0000-0000756C0000}"/>
    <cellStyle name="Note 55 3 2 3 2 3 3" xfId="15381" xr:uid="{00000000-0005-0000-0000-0000766C0000}"/>
    <cellStyle name="Note 55 3 2 3 2 3 4" xfId="19934" xr:uid="{00000000-0005-0000-0000-0000776C0000}"/>
    <cellStyle name="Note 55 3 2 3 2 3 5" xfId="30025" xr:uid="{00000000-0005-0000-0000-0000786C0000}"/>
    <cellStyle name="Note 55 3 2 3 2 3 6" xfId="39154" xr:uid="{00000000-0005-0000-0000-0000796C0000}"/>
    <cellStyle name="Note 55 3 2 3 2 4" xfId="6284" xr:uid="{00000000-0005-0000-0000-00007A6C0000}"/>
    <cellStyle name="Note 55 3 2 3 2 4 2" xfId="15383" xr:uid="{00000000-0005-0000-0000-00007B6C0000}"/>
    <cellStyle name="Note 55 3 2 3 2 4 3" xfId="19932" xr:uid="{00000000-0005-0000-0000-00007C6C0000}"/>
    <cellStyle name="Note 55 3 2 3 2 4 4" xfId="30027" xr:uid="{00000000-0005-0000-0000-00007D6C0000}"/>
    <cellStyle name="Note 55 3 2 3 2 4 5" xfId="39155" xr:uid="{00000000-0005-0000-0000-00007E6C0000}"/>
    <cellStyle name="Note 55 3 2 3 2 5" xfId="15377" xr:uid="{00000000-0005-0000-0000-00007F6C0000}"/>
    <cellStyle name="Note 55 3 2 3 2 5 2" xfId="39156" xr:uid="{00000000-0005-0000-0000-0000806C0000}"/>
    <cellStyle name="Note 55 3 2 3 2 6" xfId="19938" xr:uid="{00000000-0005-0000-0000-0000816C0000}"/>
    <cellStyle name="Note 55 3 2 3 2 7" xfId="30021" xr:uid="{00000000-0005-0000-0000-0000826C0000}"/>
    <cellStyle name="Note 55 3 2 3 2 8" xfId="39157" xr:uid="{00000000-0005-0000-0000-0000836C0000}"/>
    <cellStyle name="Note 55 3 2 3 3" xfId="6285" xr:uid="{00000000-0005-0000-0000-0000846C0000}"/>
    <cellStyle name="Note 55 3 2 3 3 2" xfId="6286" xr:uid="{00000000-0005-0000-0000-0000856C0000}"/>
    <cellStyle name="Note 55 3 2 3 3 2 2" xfId="15385" xr:uid="{00000000-0005-0000-0000-0000866C0000}"/>
    <cellStyle name="Note 55 3 2 3 3 2 3" xfId="19930" xr:uid="{00000000-0005-0000-0000-0000876C0000}"/>
    <cellStyle name="Note 55 3 2 3 3 2 4" xfId="30029" xr:uid="{00000000-0005-0000-0000-0000886C0000}"/>
    <cellStyle name="Note 55 3 2 3 3 2 5" xfId="39158" xr:uid="{00000000-0005-0000-0000-0000896C0000}"/>
    <cellStyle name="Note 55 3 2 3 3 3" xfId="6287" xr:uid="{00000000-0005-0000-0000-00008A6C0000}"/>
    <cellStyle name="Note 55 3 2 3 3 3 2" xfId="15386" xr:uid="{00000000-0005-0000-0000-00008B6C0000}"/>
    <cellStyle name="Note 55 3 2 3 3 3 3" xfId="19929" xr:uid="{00000000-0005-0000-0000-00008C6C0000}"/>
    <cellStyle name="Note 55 3 2 3 3 3 4" xfId="30030" xr:uid="{00000000-0005-0000-0000-00008D6C0000}"/>
    <cellStyle name="Note 55 3 2 3 3 3 5" xfId="39159" xr:uid="{00000000-0005-0000-0000-00008E6C0000}"/>
    <cellStyle name="Note 55 3 2 3 3 4" xfId="15384" xr:uid="{00000000-0005-0000-0000-00008F6C0000}"/>
    <cellStyle name="Note 55 3 2 3 3 4 2" xfId="39160" xr:uid="{00000000-0005-0000-0000-0000906C0000}"/>
    <cellStyle name="Note 55 3 2 3 3 5" xfId="19931" xr:uid="{00000000-0005-0000-0000-0000916C0000}"/>
    <cellStyle name="Note 55 3 2 3 3 6" xfId="30028" xr:uid="{00000000-0005-0000-0000-0000926C0000}"/>
    <cellStyle name="Note 55 3 2 3 3 7" xfId="39161" xr:uid="{00000000-0005-0000-0000-0000936C0000}"/>
    <cellStyle name="Note 55 3 2 3 4" xfId="6288" xr:uid="{00000000-0005-0000-0000-0000946C0000}"/>
    <cellStyle name="Note 55 3 2 3 4 2" xfId="6289" xr:uid="{00000000-0005-0000-0000-0000956C0000}"/>
    <cellStyle name="Note 55 3 2 3 4 2 2" xfId="15388" xr:uid="{00000000-0005-0000-0000-0000966C0000}"/>
    <cellStyle name="Note 55 3 2 3 4 2 3" xfId="19927" xr:uid="{00000000-0005-0000-0000-0000976C0000}"/>
    <cellStyle name="Note 55 3 2 3 4 2 4" xfId="30032" xr:uid="{00000000-0005-0000-0000-0000986C0000}"/>
    <cellStyle name="Note 55 3 2 3 4 2 5" xfId="39162" xr:uid="{00000000-0005-0000-0000-0000996C0000}"/>
    <cellStyle name="Note 55 3 2 3 4 3" xfId="6290" xr:uid="{00000000-0005-0000-0000-00009A6C0000}"/>
    <cellStyle name="Note 55 3 2 3 4 3 2" xfId="15389" xr:uid="{00000000-0005-0000-0000-00009B6C0000}"/>
    <cellStyle name="Note 55 3 2 3 4 3 3" xfId="19926" xr:uid="{00000000-0005-0000-0000-00009C6C0000}"/>
    <cellStyle name="Note 55 3 2 3 4 3 4" xfId="30033" xr:uid="{00000000-0005-0000-0000-00009D6C0000}"/>
    <cellStyle name="Note 55 3 2 3 4 3 5" xfId="39163" xr:uid="{00000000-0005-0000-0000-00009E6C0000}"/>
    <cellStyle name="Note 55 3 2 3 4 4" xfId="15387" xr:uid="{00000000-0005-0000-0000-00009F6C0000}"/>
    <cellStyle name="Note 55 3 2 3 4 5" xfId="19928" xr:uid="{00000000-0005-0000-0000-0000A06C0000}"/>
    <cellStyle name="Note 55 3 2 3 4 6" xfId="30031" xr:uid="{00000000-0005-0000-0000-0000A16C0000}"/>
    <cellStyle name="Note 55 3 2 3 4 7" xfId="39164" xr:uid="{00000000-0005-0000-0000-0000A26C0000}"/>
    <cellStyle name="Note 55 3 2 3 5" xfId="6291" xr:uid="{00000000-0005-0000-0000-0000A36C0000}"/>
    <cellStyle name="Note 55 3 2 3 5 2" xfId="15390" xr:uid="{00000000-0005-0000-0000-0000A46C0000}"/>
    <cellStyle name="Note 55 3 2 3 5 3" xfId="19925" xr:uid="{00000000-0005-0000-0000-0000A56C0000}"/>
    <cellStyle name="Note 55 3 2 3 5 4" xfId="30034" xr:uid="{00000000-0005-0000-0000-0000A66C0000}"/>
    <cellStyle name="Note 55 3 2 3 5 5" xfId="39165" xr:uid="{00000000-0005-0000-0000-0000A76C0000}"/>
    <cellStyle name="Note 55 3 2 3 6" xfId="15376" xr:uid="{00000000-0005-0000-0000-0000A86C0000}"/>
    <cellStyle name="Note 55 3 2 3 6 2" xfId="39166" xr:uid="{00000000-0005-0000-0000-0000A96C0000}"/>
    <cellStyle name="Note 55 3 2 3 7" xfId="19939" xr:uid="{00000000-0005-0000-0000-0000AA6C0000}"/>
    <cellStyle name="Note 55 3 2 3 8" xfId="30020" xr:uid="{00000000-0005-0000-0000-0000AB6C0000}"/>
    <cellStyle name="Note 55 3 2 3 9" xfId="39167" xr:uid="{00000000-0005-0000-0000-0000AC6C0000}"/>
    <cellStyle name="Note 55 3 2 4" xfId="6292" xr:uid="{00000000-0005-0000-0000-0000AD6C0000}"/>
    <cellStyle name="Note 55 3 2 4 2" xfId="6293" xr:uid="{00000000-0005-0000-0000-0000AE6C0000}"/>
    <cellStyle name="Note 55 3 2 4 2 2" xfId="6294" xr:uid="{00000000-0005-0000-0000-0000AF6C0000}"/>
    <cellStyle name="Note 55 3 2 4 2 2 2" xfId="6295" xr:uid="{00000000-0005-0000-0000-0000B06C0000}"/>
    <cellStyle name="Note 55 3 2 4 2 2 2 2" xfId="15394" xr:uid="{00000000-0005-0000-0000-0000B16C0000}"/>
    <cellStyle name="Note 55 3 2 4 2 2 2 3" xfId="19921" xr:uid="{00000000-0005-0000-0000-0000B26C0000}"/>
    <cellStyle name="Note 55 3 2 4 2 2 2 4" xfId="30038" xr:uid="{00000000-0005-0000-0000-0000B36C0000}"/>
    <cellStyle name="Note 55 3 2 4 2 2 2 5" xfId="39168" xr:uid="{00000000-0005-0000-0000-0000B46C0000}"/>
    <cellStyle name="Note 55 3 2 4 2 2 3" xfId="6296" xr:uid="{00000000-0005-0000-0000-0000B56C0000}"/>
    <cellStyle name="Note 55 3 2 4 2 2 3 2" xfId="15395" xr:uid="{00000000-0005-0000-0000-0000B66C0000}"/>
    <cellStyle name="Note 55 3 2 4 2 2 3 3" xfId="19920" xr:uid="{00000000-0005-0000-0000-0000B76C0000}"/>
    <cellStyle name="Note 55 3 2 4 2 2 3 4" xfId="30039" xr:uid="{00000000-0005-0000-0000-0000B86C0000}"/>
    <cellStyle name="Note 55 3 2 4 2 2 3 5" xfId="39169" xr:uid="{00000000-0005-0000-0000-0000B96C0000}"/>
    <cellStyle name="Note 55 3 2 4 2 2 4" xfId="15393" xr:uid="{00000000-0005-0000-0000-0000BA6C0000}"/>
    <cellStyle name="Note 55 3 2 4 2 2 5" xfId="19922" xr:uid="{00000000-0005-0000-0000-0000BB6C0000}"/>
    <cellStyle name="Note 55 3 2 4 2 2 6" xfId="30037" xr:uid="{00000000-0005-0000-0000-0000BC6C0000}"/>
    <cellStyle name="Note 55 3 2 4 2 2 7" xfId="39170" xr:uid="{00000000-0005-0000-0000-0000BD6C0000}"/>
    <cellStyle name="Note 55 3 2 4 2 3" xfId="6297" xr:uid="{00000000-0005-0000-0000-0000BE6C0000}"/>
    <cellStyle name="Note 55 3 2 4 2 3 2" xfId="15396" xr:uid="{00000000-0005-0000-0000-0000BF6C0000}"/>
    <cellStyle name="Note 55 3 2 4 2 3 3" xfId="19919" xr:uid="{00000000-0005-0000-0000-0000C06C0000}"/>
    <cellStyle name="Note 55 3 2 4 2 3 4" xfId="30040" xr:uid="{00000000-0005-0000-0000-0000C16C0000}"/>
    <cellStyle name="Note 55 3 2 4 2 3 5" xfId="39171" xr:uid="{00000000-0005-0000-0000-0000C26C0000}"/>
    <cellStyle name="Note 55 3 2 4 2 4" xfId="6298" xr:uid="{00000000-0005-0000-0000-0000C36C0000}"/>
    <cellStyle name="Note 55 3 2 4 2 4 2" xfId="15397" xr:uid="{00000000-0005-0000-0000-0000C46C0000}"/>
    <cellStyle name="Note 55 3 2 4 2 4 3" xfId="19918" xr:uid="{00000000-0005-0000-0000-0000C56C0000}"/>
    <cellStyle name="Note 55 3 2 4 2 4 4" xfId="30041" xr:uid="{00000000-0005-0000-0000-0000C66C0000}"/>
    <cellStyle name="Note 55 3 2 4 2 4 5" xfId="39172" xr:uid="{00000000-0005-0000-0000-0000C76C0000}"/>
    <cellStyle name="Note 55 3 2 4 2 5" xfId="15392" xr:uid="{00000000-0005-0000-0000-0000C86C0000}"/>
    <cellStyle name="Note 55 3 2 4 2 5 2" xfId="39173" xr:uid="{00000000-0005-0000-0000-0000C96C0000}"/>
    <cellStyle name="Note 55 3 2 4 2 6" xfId="19923" xr:uid="{00000000-0005-0000-0000-0000CA6C0000}"/>
    <cellStyle name="Note 55 3 2 4 2 7" xfId="30036" xr:uid="{00000000-0005-0000-0000-0000CB6C0000}"/>
    <cellStyle name="Note 55 3 2 4 2 8" xfId="39174" xr:uid="{00000000-0005-0000-0000-0000CC6C0000}"/>
    <cellStyle name="Note 55 3 2 4 3" xfId="6299" xr:uid="{00000000-0005-0000-0000-0000CD6C0000}"/>
    <cellStyle name="Note 55 3 2 4 3 2" xfId="6300" xr:uid="{00000000-0005-0000-0000-0000CE6C0000}"/>
    <cellStyle name="Note 55 3 2 4 3 2 2" xfId="15399" xr:uid="{00000000-0005-0000-0000-0000CF6C0000}"/>
    <cellStyle name="Note 55 3 2 4 3 2 3" xfId="19916" xr:uid="{00000000-0005-0000-0000-0000D06C0000}"/>
    <cellStyle name="Note 55 3 2 4 3 2 4" xfId="30043" xr:uid="{00000000-0005-0000-0000-0000D16C0000}"/>
    <cellStyle name="Note 55 3 2 4 3 2 5" xfId="39175" xr:uid="{00000000-0005-0000-0000-0000D26C0000}"/>
    <cellStyle name="Note 55 3 2 4 3 3" xfId="6301" xr:uid="{00000000-0005-0000-0000-0000D36C0000}"/>
    <cellStyle name="Note 55 3 2 4 3 3 2" xfId="15400" xr:uid="{00000000-0005-0000-0000-0000D46C0000}"/>
    <cellStyle name="Note 55 3 2 4 3 3 3" xfId="19915" xr:uid="{00000000-0005-0000-0000-0000D56C0000}"/>
    <cellStyle name="Note 55 3 2 4 3 3 4" xfId="30044" xr:uid="{00000000-0005-0000-0000-0000D66C0000}"/>
    <cellStyle name="Note 55 3 2 4 3 3 5" xfId="39176" xr:uid="{00000000-0005-0000-0000-0000D76C0000}"/>
    <cellStyle name="Note 55 3 2 4 3 4" xfId="15398" xr:uid="{00000000-0005-0000-0000-0000D86C0000}"/>
    <cellStyle name="Note 55 3 2 4 3 5" xfId="19917" xr:uid="{00000000-0005-0000-0000-0000D96C0000}"/>
    <cellStyle name="Note 55 3 2 4 3 6" xfId="30042" xr:uid="{00000000-0005-0000-0000-0000DA6C0000}"/>
    <cellStyle name="Note 55 3 2 4 3 7" xfId="39177" xr:uid="{00000000-0005-0000-0000-0000DB6C0000}"/>
    <cellStyle name="Note 55 3 2 4 4" xfId="6302" xr:uid="{00000000-0005-0000-0000-0000DC6C0000}"/>
    <cellStyle name="Note 55 3 2 4 4 2" xfId="15401" xr:uid="{00000000-0005-0000-0000-0000DD6C0000}"/>
    <cellStyle name="Note 55 3 2 4 4 3" xfId="19914" xr:uid="{00000000-0005-0000-0000-0000DE6C0000}"/>
    <cellStyle name="Note 55 3 2 4 4 4" xfId="30045" xr:uid="{00000000-0005-0000-0000-0000DF6C0000}"/>
    <cellStyle name="Note 55 3 2 4 4 5" xfId="39178" xr:uid="{00000000-0005-0000-0000-0000E06C0000}"/>
    <cellStyle name="Note 55 3 2 4 5" xfId="6303" xr:uid="{00000000-0005-0000-0000-0000E16C0000}"/>
    <cellStyle name="Note 55 3 2 4 5 2" xfId="15402" xr:uid="{00000000-0005-0000-0000-0000E26C0000}"/>
    <cellStyle name="Note 55 3 2 4 5 3" xfId="19913" xr:uid="{00000000-0005-0000-0000-0000E36C0000}"/>
    <cellStyle name="Note 55 3 2 4 5 4" xfId="30046" xr:uid="{00000000-0005-0000-0000-0000E46C0000}"/>
    <cellStyle name="Note 55 3 2 4 5 5" xfId="39179" xr:uid="{00000000-0005-0000-0000-0000E56C0000}"/>
    <cellStyle name="Note 55 3 2 4 6" xfId="15391" xr:uid="{00000000-0005-0000-0000-0000E66C0000}"/>
    <cellStyle name="Note 55 3 2 4 6 2" xfId="39180" xr:uid="{00000000-0005-0000-0000-0000E76C0000}"/>
    <cellStyle name="Note 55 3 2 4 7" xfId="19924" xr:uid="{00000000-0005-0000-0000-0000E86C0000}"/>
    <cellStyle name="Note 55 3 2 4 8" xfId="30035" xr:uid="{00000000-0005-0000-0000-0000E96C0000}"/>
    <cellStyle name="Note 55 3 2 4 9" xfId="39181" xr:uid="{00000000-0005-0000-0000-0000EA6C0000}"/>
    <cellStyle name="Note 55 3 2 5" xfId="6304" xr:uid="{00000000-0005-0000-0000-0000EB6C0000}"/>
    <cellStyle name="Note 55 3 2 5 2" xfId="6305" xr:uid="{00000000-0005-0000-0000-0000EC6C0000}"/>
    <cellStyle name="Note 55 3 2 5 2 2" xfId="6306" xr:uid="{00000000-0005-0000-0000-0000ED6C0000}"/>
    <cellStyle name="Note 55 3 2 5 2 2 2" xfId="6307" xr:uid="{00000000-0005-0000-0000-0000EE6C0000}"/>
    <cellStyle name="Note 55 3 2 5 2 2 2 2" xfId="15406" xr:uid="{00000000-0005-0000-0000-0000EF6C0000}"/>
    <cellStyle name="Note 55 3 2 5 2 2 2 3" xfId="19909" xr:uid="{00000000-0005-0000-0000-0000F06C0000}"/>
    <cellStyle name="Note 55 3 2 5 2 2 2 4" xfId="30050" xr:uid="{00000000-0005-0000-0000-0000F16C0000}"/>
    <cellStyle name="Note 55 3 2 5 2 2 2 5" xfId="39182" xr:uid="{00000000-0005-0000-0000-0000F26C0000}"/>
    <cellStyle name="Note 55 3 2 5 2 2 3" xfId="6308" xr:uid="{00000000-0005-0000-0000-0000F36C0000}"/>
    <cellStyle name="Note 55 3 2 5 2 2 3 2" xfId="15407" xr:uid="{00000000-0005-0000-0000-0000F46C0000}"/>
    <cellStyle name="Note 55 3 2 5 2 2 3 3" xfId="19908" xr:uid="{00000000-0005-0000-0000-0000F56C0000}"/>
    <cellStyle name="Note 55 3 2 5 2 2 3 4" xfId="30051" xr:uid="{00000000-0005-0000-0000-0000F66C0000}"/>
    <cellStyle name="Note 55 3 2 5 2 2 3 5" xfId="39183" xr:uid="{00000000-0005-0000-0000-0000F76C0000}"/>
    <cellStyle name="Note 55 3 2 5 2 2 4" xfId="15405" xr:uid="{00000000-0005-0000-0000-0000F86C0000}"/>
    <cellStyle name="Note 55 3 2 5 2 2 5" xfId="19910" xr:uid="{00000000-0005-0000-0000-0000F96C0000}"/>
    <cellStyle name="Note 55 3 2 5 2 2 6" xfId="30049" xr:uid="{00000000-0005-0000-0000-0000FA6C0000}"/>
    <cellStyle name="Note 55 3 2 5 2 2 7" xfId="39184" xr:uid="{00000000-0005-0000-0000-0000FB6C0000}"/>
    <cellStyle name="Note 55 3 2 5 2 3" xfId="6309" xr:uid="{00000000-0005-0000-0000-0000FC6C0000}"/>
    <cellStyle name="Note 55 3 2 5 2 3 2" xfId="15408" xr:uid="{00000000-0005-0000-0000-0000FD6C0000}"/>
    <cellStyle name="Note 55 3 2 5 2 3 3" xfId="19907" xr:uid="{00000000-0005-0000-0000-0000FE6C0000}"/>
    <cellStyle name="Note 55 3 2 5 2 3 4" xfId="30052" xr:uid="{00000000-0005-0000-0000-0000FF6C0000}"/>
    <cellStyle name="Note 55 3 2 5 2 3 5" xfId="39185" xr:uid="{00000000-0005-0000-0000-0000006D0000}"/>
    <cellStyle name="Note 55 3 2 5 2 4" xfId="6310" xr:uid="{00000000-0005-0000-0000-0000016D0000}"/>
    <cellStyle name="Note 55 3 2 5 2 4 2" xfId="15409" xr:uid="{00000000-0005-0000-0000-0000026D0000}"/>
    <cellStyle name="Note 55 3 2 5 2 4 3" xfId="19906" xr:uid="{00000000-0005-0000-0000-0000036D0000}"/>
    <cellStyle name="Note 55 3 2 5 2 4 4" xfId="30053" xr:uid="{00000000-0005-0000-0000-0000046D0000}"/>
    <cellStyle name="Note 55 3 2 5 2 4 5" xfId="39186" xr:uid="{00000000-0005-0000-0000-0000056D0000}"/>
    <cellStyle name="Note 55 3 2 5 2 5" xfId="15404" xr:uid="{00000000-0005-0000-0000-0000066D0000}"/>
    <cellStyle name="Note 55 3 2 5 2 5 2" xfId="39187" xr:uid="{00000000-0005-0000-0000-0000076D0000}"/>
    <cellStyle name="Note 55 3 2 5 2 6" xfId="19911" xr:uid="{00000000-0005-0000-0000-0000086D0000}"/>
    <cellStyle name="Note 55 3 2 5 2 7" xfId="30048" xr:uid="{00000000-0005-0000-0000-0000096D0000}"/>
    <cellStyle name="Note 55 3 2 5 2 8" xfId="39188" xr:uid="{00000000-0005-0000-0000-00000A6D0000}"/>
    <cellStyle name="Note 55 3 2 5 3" xfId="6311" xr:uid="{00000000-0005-0000-0000-00000B6D0000}"/>
    <cellStyle name="Note 55 3 2 5 3 2" xfId="6312" xr:uid="{00000000-0005-0000-0000-00000C6D0000}"/>
    <cellStyle name="Note 55 3 2 5 3 2 2" xfId="15411" xr:uid="{00000000-0005-0000-0000-00000D6D0000}"/>
    <cellStyle name="Note 55 3 2 5 3 2 3" xfId="19904" xr:uid="{00000000-0005-0000-0000-00000E6D0000}"/>
    <cellStyle name="Note 55 3 2 5 3 2 4" xfId="30055" xr:uid="{00000000-0005-0000-0000-00000F6D0000}"/>
    <cellStyle name="Note 55 3 2 5 3 2 5" xfId="39189" xr:uid="{00000000-0005-0000-0000-0000106D0000}"/>
    <cellStyle name="Note 55 3 2 5 3 3" xfId="6313" xr:uid="{00000000-0005-0000-0000-0000116D0000}"/>
    <cellStyle name="Note 55 3 2 5 3 3 2" xfId="15412" xr:uid="{00000000-0005-0000-0000-0000126D0000}"/>
    <cellStyle name="Note 55 3 2 5 3 3 3" xfId="19903" xr:uid="{00000000-0005-0000-0000-0000136D0000}"/>
    <cellStyle name="Note 55 3 2 5 3 3 4" xfId="30056" xr:uid="{00000000-0005-0000-0000-0000146D0000}"/>
    <cellStyle name="Note 55 3 2 5 3 3 5" xfId="39190" xr:uid="{00000000-0005-0000-0000-0000156D0000}"/>
    <cellStyle name="Note 55 3 2 5 3 4" xfId="15410" xr:uid="{00000000-0005-0000-0000-0000166D0000}"/>
    <cellStyle name="Note 55 3 2 5 3 5" xfId="19905" xr:uid="{00000000-0005-0000-0000-0000176D0000}"/>
    <cellStyle name="Note 55 3 2 5 3 6" xfId="30054" xr:uid="{00000000-0005-0000-0000-0000186D0000}"/>
    <cellStyle name="Note 55 3 2 5 3 7" xfId="39191" xr:uid="{00000000-0005-0000-0000-0000196D0000}"/>
    <cellStyle name="Note 55 3 2 5 4" xfId="6314" xr:uid="{00000000-0005-0000-0000-00001A6D0000}"/>
    <cellStyle name="Note 55 3 2 5 4 2" xfId="15413" xr:uid="{00000000-0005-0000-0000-00001B6D0000}"/>
    <cellStyle name="Note 55 3 2 5 4 3" xfId="19902" xr:uid="{00000000-0005-0000-0000-00001C6D0000}"/>
    <cellStyle name="Note 55 3 2 5 4 4" xfId="30057" xr:uid="{00000000-0005-0000-0000-00001D6D0000}"/>
    <cellStyle name="Note 55 3 2 5 4 5" xfId="39192" xr:uid="{00000000-0005-0000-0000-00001E6D0000}"/>
    <cellStyle name="Note 55 3 2 5 5" xfId="6315" xr:uid="{00000000-0005-0000-0000-00001F6D0000}"/>
    <cellStyle name="Note 55 3 2 5 5 2" xfId="15414" xr:uid="{00000000-0005-0000-0000-0000206D0000}"/>
    <cellStyle name="Note 55 3 2 5 5 3" xfId="19901" xr:uid="{00000000-0005-0000-0000-0000216D0000}"/>
    <cellStyle name="Note 55 3 2 5 5 4" xfId="30058" xr:uid="{00000000-0005-0000-0000-0000226D0000}"/>
    <cellStyle name="Note 55 3 2 5 5 5" xfId="39193" xr:uid="{00000000-0005-0000-0000-0000236D0000}"/>
    <cellStyle name="Note 55 3 2 5 6" xfId="15403" xr:uid="{00000000-0005-0000-0000-0000246D0000}"/>
    <cellStyle name="Note 55 3 2 5 6 2" xfId="39194" xr:uid="{00000000-0005-0000-0000-0000256D0000}"/>
    <cellStyle name="Note 55 3 2 5 7" xfId="19912" xr:uid="{00000000-0005-0000-0000-0000266D0000}"/>
    <cellStyle name="Note 55 3 2 5 8" xfId="30047" xr:uid="{00000000-0005-0000-0000-0000276D0000}"/>
    <cellStyle name="Note 55 3 2 5 9" xfId="39195" xr:uid="{00000000-0005-0000-0000-0000286D0000}"/>
    <cellStyle name="Note 55 3 2 6" xfId="6316" xr:uid="{00000000-0005-0000-0000-0000296D0000}"/>
    <cellStyle name="Note 55 3 2 6 2" xfId="6317" xr:uid="{00000000-0005-0000-0000-00002A6D0000}"/>
    <cellStyle name="Note 55 3 2 6 2 2" xfId="6318" xr:uid="{00000000-0005-0000-0000-00002B6D0000}"/>
    <cellStyle name="Note 55 3 2 6 2 2 2" xfId="15417" xr:uid="{00000000-0005-0000-0000-00002C6D0000}"/>
    <cellStyle name="Note 55 3 2 6 2 2 3" xfId="19898" xr:uid="{00000000-0005-0000-0000-00002D6D0000}"/>
    <cellStyle name="Note 55 3 2 6 2 2 4" xfId="30061" xr:uid="{00000000-0005-0000-0000-00002E6D0000}"/>
    <cellStyle name="Note 55 3 2 6 2 2 5" xfId="39196" xr:uid="{00000000-0005-0000-0000-00002F6D0000}"/>
    <cellStyle name="Note 55 3 2 6 2 3" xfId="6319" xr:uid="{00000000-0005-0000-0000-0000306D0000}"/>
    <cellStyle name="Note 55 3 2 6 2 3 2" xfId="15418" xr:uid="{00000000-0005-0000-0000-0000316D0000}"/>
    <cellStyle name="Note 55 3 2 6 2 3 3" xfId="19897" xr:uid="{00000000-0005-0000-0000-0000326D0000}"/>
    <cellStyle name="Note 55 3 2 6 2 3 4" xfId="30062" xr:uid="{00000000-0005-0000-0000-0000336D0000}"/>
    <cellStyle name="Note 55 3 2 6 2 3 5" xfId="39197" xr:uid="{00000000-0005-0000-0000-0000346D0000}"/>
    <cellStyle name="Note 55 3 2 6 2 4" xfId="15416" xr:uid="{00000000-0005-0000-0000-0000356D0000}"/>
    <cellStyle name="Note 55 3 2 6 2 4 2" xfId="39198" xr:uid="{00000000-0005-0000-0000-0000366D0000}"/>
    <cellStyle name="Note 55 3 2 6 2 5" xfId="19899" xr:uid="{00000000-0005-0000-0000-0000376D0000}"/>
    <cellStyle name="Note 55 3 2 6 2 6" xfId="30060" xr:uid="{00000000-0005-0000-0000-0000386D0000}"/>
    <cellStyle name="Note 55 3 2 6 2 7" xfId="39199" xr:uid="{00000000-0005-0000-0000-0000396D0000}"/>
    <cellStyle name="Note 55 3 2 6 3" xfId="6320" xr:uid="{00000000-0005-0000-0000-00003A6D0000}"/>
    <cellStyle name="Note 55 3 2 6 3 2" xfId="6321" xr:uid="{00000000-0005-0000-0000-00003B6D0000}"/>
    <cellStyle name="Note 55 3 2 6 3 2 2" xfId="15420" xr:uid="{00000000-0005-0000-0000-00003C6D0000}"/>
    <cellStyle name="Note 55 3 2 6 3 2 3" xfId="19895" xr:uid="{00000000-0005-0000-0000-00003D6D0000}"/>
    <cellStyle name="Note 55 3 2 6 3 2 4" xfId="30064" xr:uid="{00000000-0005-0000-0000-00003E6D0000}"/>
    <cellStyle name="Note 55 3 2 6 3 2 5" xfId="39200" xr:uid="{00000000-0005-0000-0000-00003F6D0000}"/>
    <cellStyle name="Note 55 3 2 6 3 3" xfId="6322" xr:uid="{00000000-0005-0000-0000-0000406D0000}"/>
    <cellStyle name="Note 55 3 2 6 3 3 2" xfId="15421" xr:uid="{00000000-0005-0000-0000-0000416D0000}"/>
    <cellStyle name="Note 55 3 2 6 3 3 3" xfId="19894" xr:uid="{00000000-0005-0000-0000-0000426D0000}"/>
    <cellStyle name="Note 55 3 2 6 3 3 4" xfId="30065" xr:uid="{00000000-0005-0000-0000-0000436D0000}"/>
    <cellStyle name="Note 55 3 2 6 3 3 5" xfId="39201" xr:uid="{00000000-0005-0000-0000-0000446D0000}"/>
    <cellStyle name="Note 55 3 2 6 3 4" xfId="15419" xr:uid="{00000000-0005-0000-0000-0000456D0000}"/>
    <cellStyle name="Note 55 3 2 6 3 5" xfId="19896" xr:uid="{00000000-0005-0000-0000-0000466D0000}"/>
    <cellStyle name="Note 55 3 2 6 3 6" xfId="30063" xr:uid="{00000000-0005-0000-0000-0000476D0000}"/>
    <cellStyle name="Note 55 3 2 6 3 7" xfId="39202" xr:uid="{00000000-0005-0000-0000-0000486D0000}"/>
    <cellStyle name="Note 55 3 2 6 4" xfId="6323" xr:uid="{00000000-0005-0000-0000-0000496D0000}"/>
    <cellStyle name="Note 55 3 2 6 4 2" xfId="15422" xr:uid="{00000000-0005-0000-0000-00004A6D0000}"/>
    <cellStyle name="Note 55 3 2 6 4 3" xfId="19893" xr:uid="{00000000-0005-0000-0000-00004B6D0000}"/>
    <cellStyle name="Note 55 3 2 6 4 4" xfId="30066" xr:uid="{00000000-0005-0000-0000-00004C6D0000}"/>
    <cellStyle name="Note 55 3 2 6 4 5" xfId="39203" xr:uid="{00000000-0005-0000-0000-00004D6D0000}"/>
    <cellStyle name="Note 55 3 2 6 5" xfId="6324" xr:uid="{00000000-0005-0000-0000-00004E6D0000}"/>
    <cellStyle name="Note 55 3 2 6 5 2" xfId="15423" xr:uid="{00000000-0005-0000-0000-00004F6D0000}"/>
    <cellStyle name="Note 55 3 2 6 5 3" xfId="19892" xr:uid="{00000000-0005-0000-0000-0000506D0000}"/>
    <cellStyle name="Note 55 3 2 6 5 4" xfId="30067" xr:uid="{00000000-0005-0000-0000-0000516D0000}"/>
    <cellStyle name="Note 55 3 2 6 5 5" xfId="39204" xr:uid="{00000000-0005-0000-0000-0000526D0000}"/>
    <cellStyle name="Note 55 3 2 6 6" xfId="15415" xr:uid="{00000000-0005-0000-0000-0000536D0000}"/>
    <cellStyle name="Note 55 3 2 6 6 2" xfId="39205" xr:uid="{00000000-0005-0000-0000-0000546D0000}"/>
    <cellStyle name="Note 55 3 2 6 7" xfId="19900" xr:uid="{00000000-0005-0000-0000-0000556D0000}"/>
    <cellStyle name="Note 55 3 2 6 8" xfId="30059" xr:uid="{00000000-0005-0000-0000-0000566D0000}"/>
    <cellStyle name="Note 55 3 2 6 9" xfId="39206" xr:uid="{00000000-0005-0000-0000-0000576D0000}"/>
    <cellStyle name="Note 55 3 2 7" xfId="15360" xr:uid="{00000000-0005-0000-0000-0000586D0000}"/>
    <cellStyle name="Note 55 3 2 7 2" xfId="39207" xr:uid="{00000000-0005-0000-0000-0000596D0000}"/>
    <cellStyle name="Note 55 3 2 8" xfId="19955" xr:uid="{00000000-0005-0000-0000-00005A6D0000}"/>
    <cellStyle name="Note 55 3 2 9" xfId="30004" xr:uid="{00000000-0005-0000-0000-00005B6D0000}"/>
    <cellStyle name="Note 55 3 3" xfId="6325" xr:uid="{00000000-0005-0000-0000-00005C6D0000}"/>
    <cellStyle name="Note 55 3 3 10" xfId="39208" xr:uid="{00000000-0005-0000-0000-00005D6D0000}"/>
    <cellStyle name="Note 55 3 3 2" xfId="6326" xr:uid="{00000000-0005-0000-0000-00005E6D0000}"/>
    <cellStyle name="Note 55 3 3 2 2" xfId="6327" xr:uid="{00000000-0005-0000-0000-00005F6D0000}"/>
    <cellStyle name="Note 55 3 3 2 2 2" xfId="6328" xr:uid="{00000000-0005-0000-0000-0000606D0000}"/>
    <cellStyle name="Note 55 3 3 2 2 2 2" xfId="6329" xr:uid="{00000000-0005-0000-0000-0000616D0000}"/>
    <cellStyle name="Note 55 3 3 2 2 2 2 2" xfId="15428" xr:uid="{00000000-0005-0000-0000-0000626D0000}"/>
    <cellStyle name="Note 55 3 3 2 2 2 2 3" xfId="19887" xr:uid="{00000000-0005-0000-0000-0000636D0000}"/>
    <cellStyle name="Note 55 3 3 2 2 2 2 4" xfId="30072" xr:uid="{00000000-0005-0000-0000-0000646D0000}"/>
    <cellStyle name="Note 55 3 3 2 2 2 2 5" xfId="39209" xr:uid="{00000000-0005-0000-0000-0000656D0000}"/>
    <cellStyle name="Note 55 3 3 2 2 2 3" xfId="6330" xr:uid="{00000000-0005-0000-0000-0000666D0000}"/>
    <cellStyle name="Note 55 3 3 2 2 2 3 2" xfId="15429" xr:uid="{00000000-0005-0000-0000-0000676D0000}"/>
    <cellStyle name="Note 55 3 3 2 2 2 3 3" xfId="19886" xr:uid="{00000000-0005-0000-0000-0000686D0000}"/>
    <cellStyle name="Note 55 3 3 2 2 2 3 4" xfId="30073" xr:uid="{00000000-0005-0000-0000-0000696D0000}"/>
    <cellStyle name="Note 55 3 3 2 2 2 3 5" xfId="39210" xr:uid="{00000000-0005-0000-0000-00006A6D0000}"/>
    <cellStyle name="Note 55 3 3 2 2 2 4" xfId="15427" xr:uid="{00000000-0005-0000-0000-00006B6D0000}"/>
    <cellStyle name="Note 55 3 3 2 2 2 4 2" xfId="39211" xr:uid="{00000000-0005-0000-0000-00006C6D0000}"/>
    <cellStyle name="Note 55 3 3 2 2 2 5" xfId="19888" xr:uid="{00000000-0005-0000-0000-00006D6D0000}"/>
    <cellStyle name="Note 55 3 3 2 2 2 6" xfId="30071" xr:uid="{00000000-0005-0000-0000-00006E6D0000}"/>
    <cellStyle name="Note 55 3 3 2 2 2 7" xfId="39212" xr:uid="{00000000-0005-0000-0000-00006F6D0000}"/>
    <cellStyle name="Note 55 3 3 2 2 3" xfId="6331" xr:uid="{00000000-0005-0000-0000-0000706D0000}"/>
    <cellStyle name="Note 55 3 3 2 2 3 2" xfId="6332" xr:uid="{00000000-0005-0000-0000-0000716D0000}"/>
    <cellStyle name="Note 55 3 3 2 2 3 2 2" xfId="15431" xr:uid="{00000000-0005-0000-0000-0000726D0000}"/>
    <cellStyle name="Note 55 3 3 2 2 3 2 3" xfId="19884" xr:uid="{00000000-0005-0000-0000-0000736D0000}"/>
    <cellStyle name="Note 55 3 3 2 2 3 2 4" xfId="30075" xr:uid="{00000000-0005-0000-0000-0000746D0000}"/>
    <cellStyle name="Note 55 3 3 2 2 3 2 5" xfId="39213" xr:uid="{00000000-0005-0000-0000-0000756D0000}"/>
    <cellStyle name="Note 55 3 3 2 2 3 3" xfId="15430" xr:uid="{00000000-0005-0000-0000-0000766D0000}"/>
    <cellStyle name="Note 55 3 3 2 2 3 4" xfId="19885" xr:uid="{00000000-0005-0000-0000-0000776D0000}"/>
    <cellStyle name="Note 55 3 3 2 2 3 5" xfId="30074" xr:uid="{00000000-0005-0000-0000-0000786D0000}"/>
    <cellStyle name="Note 55 3 3 2 2 3 6" xfId="39214" xr:uid="{00000000-0005-0000-0000-0000796D0000}"/>
    <cellStyle name="Note 55 3 3 2 2 4" xfId="6333" xr:uid="{00000000-0005-0000-0000-00007A6D0000}"/>
    <cellStyle name="Note 55 3 3 2 2 4 2" xfId="15432" xr:uid="{00000000-0005-0000-0000-00007B6D0000}"/>
    <cellStyle name="Note 55 3 3 2 2 4 3" xfId="19883" xr:uid="{00000000-0005-0000-0000-00007C6D0000}"/>
    <cellStyle name="Note 55 3 3 2 2 4 4" xfId="30076" xr:uid="{00000000-0005-0000-0000-00007D6D0000}"/>
    <cellStyle name="Note 55 3 3 2 2 4 5" xfId="39215" xr:uid="{00000000-0005-0000-0000-00007E6D0000}"/>
    <cellStyle name="Note 55 3 3 2 2 5" xfId="15426" xr:uid="{00000000-0005-0000-0000-00007F6D0000}"/>
    <cellStyle name="Note 55 3 3 2 2 5 2" xfId="39216" xr:uid="{00000000-0005-0000-0000-0000806D0000}"/>
    <cellStyle name="Note 55 3 3 2 2 6" xfId="19889" xr:uid="{00000000-0005-0000-0000-0000816D0000}"/>
    <cellStyle name="Note 55 3 3 2 2 7" xfId="30070" xr:uid="{00000000-0005-0000-0000-0000826D0000}"/>
    <cellStyle name="Note 55 3 3 2 2 8" xfId="39217" xr:uid="{00000000-0005-0000-0000-0000836D0000}"/>
    <cellStyle name="Note 55 3 3 2 3" xfId="6334" xr:uid="{00000000-0005-0000-0000-0000846D0000}"/>
    <cellStyle name="Note 55 3 3 2 3 2" xfId="6335" xr:uid="{00000000-0005-0000-0000-0000856D0000}"/>
    <cellStyle name="Note 55 3 3 2 3 2 2" xfId="15434" xr:uid="{00000000-0005-0000-0000-0000866D0000}"/>
    <cellStyle name="Note 55 3 3 2 3 2 3" xfId="19881" xr:uid="{00000000-0005-0000-0000-0000876D0000}"/>
    <cellStyle name="Note 55 3 3 2 3 2 4" xfId="30078" xr:uid="{00000000-0005-0000-0000-0000886D0000}"/>
    <cellStyle name="Note 55 3 3 2 3 2 5" xfId="39218" xr:uid="{00000000-0005-0000-0000-0000896D0000}"/>
    <cellStyle name="Note 55 3 3 2 3 3" xfId="6336" xr:uid="{00000000-0005-0000-0000-00008A6D0000}"/>
    <cellStyle name="Note 55 3 3 2 3 3 2" xfId="15435" xr:uid="{00000000-0005-0000-0000-00008B6D0000}"/>
    <cellStyle name="Note 55 3 3 2 3 3 3" xfId="19880" xr:uid="{00000000-0005-0000-0000-00008C6D0000}"/>
    <cellStyle name="Note 55 3 3 2 3 3 4" xfId="30079" xr:uid="{00000000-0005-0000-0000-00008D6D0000}"/>
    <cellStyle name="Note 55 3 3 2 3 3 5" xfId="39219" xr:uid="{00000000-0005-0000-0000-00008E6D0000}"/>
    <cellStyle name="Note 55 3 3 2 3 4" xfId="15433" xr:uid="{00000000-0005-0000-0000-00008F6D0000}"/>
    <cellStyle name="Note 55 3 3 2 3 4 2" xfId="39220" xr:uid="{00000000-0005-0000-0000-0000906D0000}"/>
    <cellStyle name="Note 55 3 3 2 3 5" xfId="19882" xr:uid="{00000000-0005-0000-0000-0000916D0000}"/>
    <cellStyle name="Note 55 3 3 2 3 6" xfId="30077" xr:uid="{00000000-0005-0000-0000-0000926D0000}"/>
    <cellStyle name="Note 55 3 3 2 3 7" xfId="39221" xr:uid="{00000000-0005-0000-0000-0000936D0000}"/>
    <cellStyle name="Note 55 3 3 2 4" xfId="6337" xr:uid="{00000000-0005-0000-0000-0000946D0000}"/>
    <cellStyle name="Note 55 3 3 2 4 2" xfId="6338" xr:uid="{00000000-0005-0000-0000-0000956D0000}"/>
    <cellStyle name="Note 55 3 3 2 4 2 2" xfId="15437" xr:uid="{00000000-0005-0000-0000-0000966D0000}"/>
    <cellStyle name="Note 55 3 3 2 4 2 3" xfId="19878" xr:uid="{00000000-0005-0000-0000-0000976D0000}"/>
    <cellStyle name="Note 55 3 3 2 4 2 4" xfId="30081" xr:uid="{00000000-0005-0000-0000-0000986D0000}"/>
    <cellStyle name="Note 55 3 3 2 4 2 5" xfId="39222" xr:uid="{00000000-0005-0000-0000-0000996D0000}"/>
    <cellStyle name="Note 55 3 3 2 4 3" xfId="6339" xr:uid="{00000000-0005-0000-0000-00009A6D0000}"/>
    <cellStyle name="Note 55 3 3 2 4 3 2" xfId="15438" xr:uid="{00000000-0005-0000-0000-00009B6D0000}"/>
    <cellStyle name="Note 55 3 3 2 4 3 3" xfId="19877" xr:uid="{00000000-0005-0000-0000-00009C6D0000}"/>
    <cellStyle name="Note 55 3 3 2 4 3 4" xfId="30082" xr:uid="{00000000-0005-0000-0000-00009D6D0000}"/>
    <cellStyle name="Note 55 3 3 2 4 3 5" xfId="39223" xr:uid="{00000000-0005-0000-0000-00009E6D0000}"/>
    <cellStyle name="Note 55 3 3 2 4 4" xfId="15436" xr:uid="{00000000-0005-0000-0000-00009F6D0000}"/>
    <cellStyle name="Note 55 3 3 2 4 5" xfId="19879" xr:uid="{00000000-0005-0000-0000-0000A06D0000}"/>
    <cellStyle name="Note 55 3 3 2 4 6" xfId="30080" xr:uid="{00000000-0005-0000-0000-0000A16D0000}"/>
    <cellStyle name="Note 55 3 3 2 4 7" xfId="39224" xr:uid="{00000000-0005-0000-0000-0000A26D0000}"/>
    <cellStyle name="Note 55 3 3 2 5" xfId="6340" xr:uid="{00000000-0005-0000-0000-0000A36D0000}"/>
    <cellStyle name="Note 55 3 3 2 5 2" xfId="15439" xr:uid="{00000000-0005-0000-0000-0000A46D0000}"/>
    <cellStyle name="Note 55 3 3 2 5 3" xfId="19876" xr:uid="{00000000-0005-0000-0000-0000A56D0000}"/>
    <cellStyle name="Note 55 3 3 2 5 4" xfId="30083" xr:uid="{00000000-0005-0000-0000-0000A66D0000}"/>
    <cellStyle name="Note 55 3 3 2 5 5" xfId="39225" xr:uid="{00000000-0005-0000-0000-0000A76D0000}"/>
    <cellStyle name="Note 55 3 3 2 6" xfId="15425" xr:uid="{00000000-0005-0000-0000-0000A86D0000}"/>
    <cellStyle name="Note 55 3 3 2 6 2" xfId="39226" xr:uid="{00000000-0005-0000-0000-0000A96D0000}"/>
    <cellStyle name="Note 55 3 3 2 7" xfId="19890" xr:uid="{00000000-0005-0000-0000-0000AA6D0000}"/>
    <cellStyle name="Note 55 3 3 2 8" xfId="30069" xr:uid="{00000000-0005-0000-0000-0000AB6D0000}"/>
    <cellStyle name="Note 55 3 3 2 9" xfId="39227" xr:uid="{00000000-0005-0000-0000-0000AC6D0000}"/>
    <cellStyle name="Note 55 3 3 3" xfId="6341" xr:uid="{00000000-0005-0000-0000-0000AD6D0000}"/>
    <cellStyle name="Note 55 3 3 3 2" xfId="6342" xr:uid="{00000000-0005-0000-0000-0000AE6D0000}"/>
    <cellStyle name="Note 55 3 3 3 2 2" xfId="6343" xr:uid="{00000000-0005-0000-0000-0000AF6D0000}"/>
    <cellStyle name="Note 55 3 3 3 2 2 2" xfId="6344" xr:uid="{00000000-0005-0000-0000-0000B06D0000}"/>
    <cellStyle name="Note 55 3 3 3 2 2 2 2" xfId="15443" xr:uid="{00000000-0005-0000-0000-0000B16D0000}"/>
    <cellStyle name="Note 55 3 3 3 2 2 2 3" xfId="19872" xr:uid="{00000000-0005-0000-0000-0000B26D0000}"/>
    <cellStyle name="Note 55 3 3 3 2 2 2 4" xfId="30087" xr:uid="{00000000-0005-0000-0000-0000B36D0000}"/>
    <cellStyle name="Note 55 3 3 3 2 2 2 5" xfId="39228" xr:uid="{00000000-0005-0000-0000-0000B46D0000}"/>
    <cellStyle name="Note 55 3 3 3 2 2 3" xfId="6345" xr:uid="{00000000-0005-0000-0000-0000B56D0000}"/>
    <cellStyle name="Note 55 3 3 3 2 2 3 2" xfId="15444" xr:uid="{00000000-0005-0000-0000-0000B66D0000}"/>
    <cellStyle name="Note 55 3 3 3 2 2 3 3" xfId="19871" xr:uid="{00000000-0005-0000-0000-0000B76D0000}"/>
    <cellStyle name="Note 55 3 3 3 2 2 3 4" xfId="30088" xr:uid="{00000000-0005-0000-0000-0000B86D0000}"/>
    <cellStyle name="Note 55 3 3 3 2 2 3 5" xfId="39229" xr:uid="{00000000-0005-0000-0000-0000B96D0000}"/>
    <cellStyle name="Note 55 3 3 3 2 2 4" xfId="15442" xr:uid="{00000000-0005-0000-0000-0000BA6D0000}"/>
    <cellStyle name="Note 55 3 3 3 2 2 5" xfId="19873" xr:uid="{00000000-0005-0000-0000-0000BB6D0000}"/>
    <cellStyle name="Note 55 3 3 3 2 2 6" xfId="30086" xr:uid="{00000000-0005-0000-0000-0000BC6D0000}"/>
    <cellStyle name="Note 55 3 3 3 2 2 7" xfId="39230" xr:uid="{00000000-0005-0000-0000-0000BD6D0000}"/>
    <cellStyle name="Note 55 3 3 3 2 3" xfId="6346" xr:uid="{00000000-0005-0000-0000-0000BE6D0000}"/>
    <cellStyle name="Note 55 3 3 3 2 3 2" xfId="15445" xr:uid="{00000000-0005-0000-0000-0000BF6D0000}"/>
    <cellStyle name="Note 55 3 3 3 2 3 3" xfId="19870" xr:uid="{00000000-0005-0000-0000-0000C06D0000}"/>
    <cellStyle name="Note 55 3 3 3 2 3 4" xfId="30089" xr:uid="{00000000-0005-0000-0000-0000C16D0000}"/>
    <cellStyle name="Note 55 3 3 3 2 3 5" xfId="39231" xr:uid="{00000000-0005-0000-0000-0000C26D0000}"/>
    <cellStyle name="Note 55 3 3 3 2 4" xfId="6347" xr:uid="{00000000-0005-0000-0000-0000C36D0000}"/>
    <cellStyle name="Note 55 3 3 3 2 4 2" xfId="15446" xr:uid="{00000000-0005-0000-0000-0000C46D0000}"/>
    <cellStyle name="Note 55 3 3 3 2 4 3" xfId="19869" xr:uid="{00000000-0005-0000-0000-0000C56D0000}"/>
    <cellStyle name="Note 55 3 3 3 2 4 4" xfId="30090" xr:uid="{00000000-0005-0000-0000-0000C66D0000}"/>
    <cellStyle name="Note 55 3 3 3 2 4 5" xfId="39232" xr:uid="{00000000-0005-0000-0000-0000C76D0000}"/>
    <cellStyle name="Note 55 3 3 3 2 5" xfId="15441" xr:uid="{00000000-0005-0000-0000-0000C86D0000}"/>
    <cellStyle name="Note 55 3 3 3 2 5 2" xfId="39233" xr:uid="{00000000-0005-0000-0000-0000C96D0000}"/>
    <cellStyle name="Note 55 3 3 3 2 6" xfId="19874" xr:uid="{00000000-0005-0000-0000-0000CA6D0000}"/>
    <cellStyle name="Note 55 3 3 3 2 7" xfId="30085" xr:uid="{00000000-0005-0000-0000-0000CB6D0000}"/>
    <cellStyle name="Note 55 3 3 3 2 8" xfId="39234" xr:uid="{00000000-0005-0000-0000-0000CC6D0000}"/>
    <cellStyle name="Note 55 3 3 3 3" xfId="6348" xr:uid="{00000000-0005-0000-0000-0000CD6D0000}"/>
    <cellStyle name="Note 55 3 3 3 3 2" xfId="6349" xr:uid="{00000000-0005-0000-0000-0000CE6D0000}"/>
    <cellStyle name="Note 55 3 3 3 3 2 2" xfId="15448" xr:uid="{00000000-0005-0000-0000-0000CF6D0000}"/>
    <cellStyle name="Note 55 3 3 3 3 2 3" xfId="19867" xr:uid="{00000000-0005-0000-0000-0000D06D0000}"/>
    <cellStyle name="Note 55 3 3 3 3 2 4" xfId="30092" xr:uid="{00000000-0005-0000-0000-0000D16D0000}"/>
    <cellStyle name="Note 55 3 3 3 3 2 5" xfId="39235" xr:uid="{00000000-0005-0000-0000-0000D26D0000}"/>
    <cellStyle name="Note 55 3 3 3 3 3" xfId="6350" xr:uid="{00000000-0005-0000-0000-0000D36D0000}"/>
    <cellStyle name="Note 55 3 3 3 3 3 2" xfId="15449" xr:uid="{00000000-0005-0000-0000-0000D46D0000}"/>
    <cellStyle name="Note 55 3 3 3 3 3 3" xfId="19866" xr:uid="{00000000-0005-0000-0000-0000D56D0000}"/>
    <cellStyle name="Note 55 3 3 3 3 3 4" xfId="30093" xr:uid="{00000000-0005-0000-0000-0000D66D0000}"/>
    <cellStyle name="Note 55 3 3 3 3 3 5" xfId="39236" xr:uid="{00000000-0005-0000-0000-0000D76D0000}"/>
    <cellStyle name="Note 55 3 3 3 3 4" xfId="15447" xr:uid="{00000000-0005-0000-0000-0000D86D0000}"/>
    <cellStyle name="Note 55 3 3 3 3 5" xfId="19868" xr:uid="{00000000-0005-0000-0000-0000D96D0000}"/>
    <cellStyle name="Note 55 3 3 3 3 6" xfId="30091" xr:uid="{00000000-0005-0000-0000-0000DA6D0000}"/>
    <cellStyle name="Note 55 3 3 3 3 7" xfId="39237" xr:uid="{00000000-0005-0000-0000-0000DB6D0000}"/>
    <cellStyle name="Note 55 3 3 3 4" xfId="6351" xr:uid="{00000000-0005-0000-0000-0000DC6D0000}"/>
    <cellStyle name="Note 55 3 3 3 4 2" xfId="15450" xr:uid="{00000000-0005-0000-0000-0000DD6D0000}"/>
    <cellStyle name="Note 55 3 3 3 4 3" xfId="19865" xr:uid="{00000000-0005-0000-0000-0000DE6D0000}"/>
    <cellStyle name="Note 55 3 3 3 4 4" xfId="30094" xr:uid="{00000000-0005-0000-0000-0000DF6D0000}"/>
    <cellStyle name="Note 55 3 3 3 4 5" xfId="39238" xr:uid="{00000000-0005-0000-0000-0000E06D0000}"/>
    <cellStyle name="Note 55 3 3 3 5" xfId="6352" xr:uid="{00000000-0005-0000-0000-0000E16D0000}"/>
    <cellStyle name="Note 55 3 3 3 5 2" xfId="15451" xr:uid="{00000000-0005-0000-0000-0000E26D0000}"/>
    <cellStyle name="Note 55 3 3 3 5 3" xfId="19864" xr:uid="{00000000-0005-0000-0000-0000E36D0000}"/>
    <cellStyle name="Note 55 3 3 3 5 4" xfId="30095" xr:uid="{00000000-0005-0000-0000-0000E46D0000}"/>
    <cellStyle name="Note 55 3 3 3 5 5" xfId="39239" xr:uid="{00000000-0005-0000-0000-0000E56D0000}"/>
    <cellStyle name="Note 55 3 3 3 6" xfId="15440" xr:uid="{00000000-0005-0000-0000-0000E66D0000}"/>
    <cellStyle name="Note 55 3 3 3 6 2" xfId="39240" xr:uid="{00000000-0005-0000-0000-0000E76D0000}"/>
    <cellStyle name="Note 55 3 3 3 7" xfId="19875" xr:uid="{00000000-0005-0000-0000-0000E86D0000}"/>
    <cellStyle name="Note 55 3 3 3 8" xfId="30084" xr:uid="{00000000-0005-0000-0000-0000E96D0000}"/>
    <cellStyle name="Note 55 3 3 3 9" xfId="39241" xr:uid="{00000000-0005-0000-0000-0000EA6D0000}"/>
    <cellStyle name="Note 55 3 3 4" xfId="6353" xr:uid="{00000000-0005-0000-0000-0000EB6D0000}"/>
    <cellStyle name="Note 55 3 3 4 2" xfId="6354" xr:uid="{00000000-0005-0000-0000-0000EC6D0000}"/>
    <cellStyle name="Note 55 3 3 4 2 2" xfId="6355" xr:uid="{00000000-0005-0000-0000-0000ED6D0000}"/>
    <cellStyle name="Note 55 3 3 4 2 2 2" xfId="6356" xr:uid="{00000000-0005-0000-0000-0000EE6D0000}"/>
    <cellStyle name="Note 55 3 3 4 2 2 2 2" xfId="15455" xr:uid="{00000000-0005-0000-0000-0000EF6D0000}"/>
    <cellStyle name="Note 55 3 3 4 2 2 2 3" xfId="19860" xr:uid="{00000000-0005-0000-0000-0000F06D0000}"/>
    <cellStyle name="Note 55 3 3 4 2 2 2 4" xfId="30099" xr:uid="{00000000-0005-0000-0000-0000F16D0000}"/>
    <cellStyle name="Note 55 3 3 4 2 2 2 5" xfId="39242" xr:uid="{00000000-0005-0000-0000-0000F26D0000}"/>
    <cellStyle name="Note 55 3 3 4 2 2 3" xfId="6357" xr:uid="{00000000-0005-0000-0000-0000F36D0000}"/>
    <cellStyle name="Note 55 3 3 4 2 2 3 2" xfId="15456" xr:uid="{00000000-0005-0000-0000-0000F46D0000}"/>
    <cellStyle name="Note 55 3 3 4 2 2 3 3" xfId="19859" xr:uid="{00000000-0005-0000-0000-0000F56D0000}"/>
    <cellStyle name="Note 55 3 3 4 2 2 3 4" xfId="30100" xr:uid="{00000000-0005-0000-0000-0000F66D0000}"/>
    <cellStyle name="Note 55 3 3 4 2 2 3 5" xfId="39243" xr:uid="{00000000-0005-0000-0000-0000F76D0000}"/>
    <cellStyle name="Note 55 3 3 4 2 2 4" xfId="15454" xr:uid="{00000000-0005-0000-0000-0000F86D0000}"/>
    <cellStyle name="Note 55 3 3 4 2 2 5" xfId="19861" xr:uid="{00000000-0005-0000-0000-0000F96D0000}"/>
    <cellStyle name="Note 55 3 3 4 2 2 6" xfId="30098" xr:uid="{00000000-0005-0000-0000-0000FA6D0000}"/>
    <cellStyle name="Note 55 3 3 4 2 2 7" xfId="39244" xr:uid="{00000000-0005-0000-0000-0000FB6D0000}"/>
    <cellStyle name="Note 55 3 3 4 2 3" xfId="6358" xr:uid="{00000000-0005-0000-0000-0000FC6D0000}"/>
    <cellStyle name="Note 55 3 3 4 2 3 2" xfId="15457" xr:uid="{00000000-0005-0000-0000-0000FD6D0000}"/>
    <cellStyle name="Note 55 3 3 4 2 3 3" xfId="19858" xr:uid="{00000000-0005-0000-0000-0000FE6D0000}"/>
    <cellStyle name="Note 55 3 3 4 2 3 4" xfId="30101" xr:uid="{00000000-0005-0000-0000-0000FF6D0000}"/>
    <cellStyle name="Note 55 3 3 4 2 3 5" xfId="39245" xr:uid="{00000000-0005-0000-0000-0000006E0000}"/>
    <cellStyle name="Note 55 3 3 4 2 4" xfId="6359" xr:uid="{00000000-0005-0000-0000-0000016E0000}"/>
    <cellStyle name="Note 55 3 3 4 2 4 2" xfId="15458" xr:uid="{00000000-0005-0000-0000-0000026E0000}"/>
    <cellStyle name="Note 55 3 3 4 2 4 3" xfId="19857" xr:uid="{00000000-0005-0000-0000-0000036E0000}"/>
    <cellStyle name="Note 55 3 3 4 2 4 4" xfId="30102" xr:uid="{00000000-0005-0000-0000-0000046E0000}"/>
    <cellStyle name="Note 55 3 3 4 2 4 5" xfId="39246" xr:uid="{00000000-0005-0000-0000-0000056E0000}"/>
    <cellStyle name="Note 55 3 3 4 2 5" xfId="15453" xr:uid="{00000000-0005-0000-0000-0000066E0000}"/>
    <cellStyle name="Note 55 3 3 4 2 5 2" xfId="39247" xr:uid="{00000000-0005-0000-0000-0000076E0000}"/>
    <cellStyle name="Note 55 3 3 4 2 6" xfId="19862" xr:uid="{00000000-0005-0000-0000-0000086E0000}"/>
    <cellStyle name="Note 55 3 3 4 2 7" xfId="30097" xr:uid="{00000000-0005-0000-0000-0000096E0000}"/>
    <cellStyle name="Note 55 3 3 4 2 8" xfId="39248" xr:uid="{00000000-0005-0000-0000-00000A6E0000}"/>
    <cellStyle name="Note 55 3 3 4 3" xfId="6360" xr:uid="{00000000-0005-0000-0000-00000B6E0000}"/>
    <cellStyle name="Note 55 3 3 4 3 2" xfId="6361" xr:uid="{00000000-0005-0000-0000-00000C6E0000}"/>
    <cellStyle name="Note 55 3 3 4 3 2 2" xfId="15460" xr:uid="{00000000-0005-0000-0000-00000D6E0000}"/>
    <cellStyle name="Note 55 3 3 4 3 2 3" xfId="19855" xr:uid="{00000000-0005-0000-0000-00000E6E0000}"/>
    <cellStyle name="Note 55 3 3 4 3 2 4" xfId="30104" xr:uid="{00000000-0005-0000-0000-00000F6E0000}"/>
    <cellStyle name="Note 55 3 3 4 3 2 5" xfId="39249" xr:uid="{00000000-0005-0000-0000-0000106E0000}"/>
    <cellStyle name="Note 55 3 3 4 3 3" xfId="6362" xr:uid="{00000000-0005-0000-0000-0000116E0000}"/>
    <cellStyle name="Note 55 3 3 4 3 3 2" xfId="15461" xr:uid="{00000000-0005-0000-0000-0000126E0000}"/>
    <cellStyle name="Note 55 3 3 4 3 3 3" xfId="19854" xr:uid="{00000000-0005-0000-0000-0000136E0000}"/>
    <cellStyle name="Note 55 3 3 4 3 3 4" xfId="30105" xr:uid="{00000000-0005-0000-0000-0000146E0000}"/>
    <cellStyle name="Note 55 3 3 4 3 3 5" xfId="39250" xr:uid="{00000000-0005-0000-0000-0000156E0000}"/>
    <cellStyle name="Note 55 3 3 4 3 4" xfId="15459" xr:uid="{00000000-0005-0000-0000-0000166E0000}"/>
    <cellStyle name="Note 55 3 3 4 3 5" xfId="19856" xr:uid="{00000000-0005-0000-0000-0000176E0000}"/>
    <cellStyle name="Note 55 3 3 4 3 6" xfId="30103" xr:uid="{00000000-0005-0000-0000-0000186E0000}"/>
    <cellStyle name="Note 55 3 3 4 3 7" xfId="39251" xr:uid="{00000000-0005-0000-0000-0000196E0000}"/>
    <cellStyle name="Note 55 3 3 4 4" xfId="6363" xr:uid="{00000000-0005-0000-0000-00001A6E0000}"/>
    <cellStyle name="Note 55 3 3 4 4 2" xfId="15462" xr:uid="{00000000-0005-0000-0000-00001B6E0000}"/>
    <cellStyle name="Note 55 3 3 4 4 3" xfId="19853" xr:uid="{00000000-0005-0000-0000-00001C6E0000}"/>
    <cellStyle name="Note 55 3 3 4 4 4" xfId="30106" xr:uid="{00000000-0005-0000-0000-00001D6E0000}"/>
    <cellStyle name="Note 55 3 3 4 4 5" xfId="39252" xr:uid="{00000000-0005-0000-0000-00001E6E0000}"/>
    <cellStyle name="Note 55 3 3 4 5" xfId="6364" xr:uid="{00000000-0005-0000-0000-00001F6E0000}"/>
    <cellStyle name="Note 55 3 3 4 5 2" xfId="15463" xr:uid="{00000000-0005-0000-0000-0000206E0000}"/>
    <cellStyle name="Note 55 3 3 4 5 3" xfId="19852" xr:uid="{00000000-0005-0000-0000-0000216E0000}"/>
    <cellStyle name="Note 55 3 3 4 5 4" xfId="30107" xr:uid="{00000000-0005-0000-0000-0000226E0000}"/>
    <cellStyle name="Note 55 3 3 4 5 5" xfId="39253" xr:uid="{00000000-0005-0000-0000-0000236E0000}"/>
    <cellStyle name="Note 55 3 3 4 6" xfId="15452" xr:uid="{00000000-0005-0000-0000-0000246E0000}"/>
    <cellStyle name="Note 55 3 3 4 6 2" xfId="39254" xr:uid="{00000000-0005-0000-0000-0000256E0000}"/>
    <cellStyle name="Note 55 3 3 4 7" xfId="19863" xr:uid="{00000000-0005-0000-0000-0000266E0000}"/>
    <cellStyle name="Note 55 3 3 4 8" xfId="30096" xr:uid="{00000000-0005-0000-0000-0000276E0000}"/>
    <cellStyle name="Note 55 3 3 4 9" xfId="39255" xr:uid="{00000000-0005-0000-0000-0000286E0000}"/>
    <cellStyle name="Note 55 3 3 5" xfId="6365" xr:uid="{00000000-0005-0000-0000-0000296E0000}"/>
    <cellStyle name="Note 55 3 3 5 2" xfId="6366" xr:uid="{00000000-0005-0000-0000-00002A6E0000}"/>
    <cellStyle name="Note 55 3 3 5 2 2" xfId="6367" xr:uid="{00000000-0005-0000-0000-00002B6E0000}"/>
    <cellStyle name="Note 55 3 3 5 2 2 2" xfId="15466" xr:uid="{00000000-0005-0000-0000-00002C6E0000}"/>
    <cellStyle name="Note 55 3 3 5 2 2 3" xfId="19849" xr:uid="{00000000-0005-0000-0000-00002D6E0000}"/>
    <cellStyle name="Note 55 3 3 5 2 2 4" xfId="30110" xr:uid="{00000000-0005-0000-0000-00002E6E0000}"/>
    <cellStyle name="Note 55 3 3 5 2 2 5" xfId="39256" xr:uid="{00000000-0005-0000-0000-00002F6E0000}"/>
    <cellStyle name="Note 55 3 3 5 2 3" xfId="6368" xr:uid="{00000000-0005-0000-0000-0000306E0000}"/>
    <cellStyle name="Note 55 3 3 5 2 3 2" xfId="15467" xr:uid="{00000000-0005-0000-0000-0000316E0000}"/>
    <cellStyle name="Note 55 3 3 5 2 3 3" xfId="19848" xr:uid="{00000000-0005-0000-0000-0000326E0000}"/>
    <cellStyle name="Note 55 3 3 5 2 3 4" xfId="30111" xr:uid="{00000000-0005-0000-0000-0000336E0000}"/>
    <cellStyle name="Note 55 3 3 5 2 3 5" xfId="39257" xr:uid="{00000000-0005-0000-0000-0000346E0000}"/>
    <cellStyle name="Note 55 3 3 5 2 4" xfId="15465" xr:uid="{00000000-0005-0000-0000-0000356E0000}"/>
    <cellStyle name="Note 55 3 3 5 2 4 2" xfId="39258" xr:uid="{00000000-0005-0000-0000-0000366E0000}"/>
    <cellStyle name="Note 55 3 3 5 2 5" xfId="19850" xr:uid="{00000000-0005-0000-0000-0000376E0000}"/>
    <cellStyle name="Note 55 3 3 5 2 6" xfId="30109" xr:uid="{00000000-0005-0000-0000-0000386E0000}"/>
    <cellStyle name="Note 55 3 3 5 2 7" xfId="39259" xr:uid="{00000000-0005-0000-0000-0000396E0000}"/>
    <cellStyle name="Note 55 3 3 5 3" xfId="6369" xr:uid="{00000000-0005-0000-0000-00003A6E0000}"/>
    <cellStyle name="Note 55 3 3 5 3 2" xfId="6370" xr:uid="{00000000-0005-0000-0000-00003B6E0000}"/>
    <cellStyle name="Note 55 3 3 5 3 2 2" xfId="15469" xr:uid="{00000000-0005-0000-0000-00003C6E0000}"/>
    <cellStyle name="Note 55 3 3 5 3 2 3" xfId="19846" xr:uid="{00000000-0005-0000-0000-00003D6E0000}"/>
    <cellStyle name="Note 55 3 3 5 3 2 4" xfId="30113" xr:uid="{00000000-0005-0000-0000-00003E6E0000}"/>
    <cellStyle name="Note 55 3 3 5 3 2 5" xfId="39260" xr:uid="{00000000-0005-0000-0000-00003F6E0000}"/>
    <cellStyle name="Note 55 3 3 5 3 3" xfId="15468" xr:uid="{00000000-0005-0000-0000-0000406E0000}"/>
    <cellStyle name="Note 55 3 3 5 3 4" xfId="19847" xr:uid="{00000000-0005-0000-0000-0000416E0000}"/>
    <cellStyle name="Note 55 3 3 5 3 5" xfId="30112" xr:uid="{00000000-0005-0000-0000-0000426E0000}"/>
    <cellStyle name="Note 55 3 3 5 3 6" xfId="39261" xr:uid="{00000000-0005-0000-0000-0000436E0000}"/>
    <cellStyle name="Note 55 3 3 5 4" xfId="6371" xr:uid="{00000000-0005-0000-0000-0000446E0000}"/>
    <cellStyle name="Note 55 3 3 5 4 2" xfId="15470" xr:uid="{00000000-0005-0000-0000-0000456E0000}"/>
    <cellStyle name="Note 55 3 3 5 4 3" xfId="19845" xr:uid="{00000000-0005-0000-0000-0000466E0000}"/>
    <cellStyle name="Note 55 3 3 5 4 4" xfId="30114" xr:uid="{00000000-0005-0000-0000-0000476E0000}"/>
    <cellStyle name="Note 55 3 3 5 4 5" xfId="39262" xr:uid="{00000000-0005-0000-0000-0000486E0000}"/>
    <cellStyle name="Note 55 3 3 5 5" xfId="15464" xr:uid="{00000000-0005-0000-0000-0000496E0000}"/>
    <cellStyle name="Note 55 3 3 5 5 2" xfId="39263" xr:uid="{00000000-0005-0000-0000-00004A6E0000}"/>
    <cellStyle name="Note 55 3 3 5 6" xfId="19851" xr:uid="{00000000-0005-0000-0000-00004B6E0000}"/>
    <cellStyle name="Note 55 3 3 5 7" xfId="30108" xr:uid="{00000000-0005-0000-0000-00004C6E0000}"/>
    <cellStyle name="Note 55 3 3 5 8" xfId="39264" xr:uid="{00000000-0005-0000-0000-00004D6E0000}"/>
    <cellStyle name="Note 55 3 3 6" xfId="6372" xr:uid="{00000000-0005-0000-0000-00004E6E0000}"/>
    <cellStyle name="Note 55 3 3 6 2" xfId="6373" xr:uid="{00000000-0005-0000-0000-00004F6E0000}"/>
    <cellStyle name="Note 55 3 3 6 2 2" xfId="15472" xr:uid="{00000000-0005-0000-0000-0000506E0000}"/>
    <cellStyle name="Note 55 3 3 6 2 3" xfId="19843" xr:uid="{00000000-0005-0000-0000-0000516E0000}"/>
    <cellStyle name="Note 55 3 3 6 2 4" xfId="30116" xr:uid="{00000000-0005-0000-0000-0000526E0000}"/>
    <cellStyle name="Note 55 3 3 6 2 5" xfId="39265" xr:uid="{00000000-0005-0000-0000-0000536E0000}"/>
    <cellStyle name="Note 55 3 3 6 3" xfId="6374" xr:uid="{00000000-0005-0000-0000-0000546E0000}"/>
    <cellStyle name="Note 55 3 3 6 3 2" xfId="15473" xr:uid="{00000000-0005-0000-0000-0000556E0000}"/>
    <cellStyle name="Note 55 3 3 6 3 3" xfId="19842" xr:uid="{00000000-0005-0000-0000-0000566E0000}"/>
    <cellStyle name="Note 55 3 3 6 3 4" xfId="30117" xr:uid="{00000000-0005-0000-0000-0000576E0000}"/>
    <cellStyle name="Note 55 3 3 6 3 5" xfId="39266" xr:uid="{00000000-0005-0000-0000-0000586E0000}"/>
    <cellStyle name="Note 55 3 3 6 4" xfId="15471" xr:uid="{00000000-0005-0000-0000-0000596E0000}"/>
    <cellStyle name="Note 55 3 3 6 5" xfId="19844" xr:uid="{00000000-0005-0000-0000-00005A6E0000}"/>
    <cellStyle name="Note 55 3 3 6 6" xfId="30115" xr:uid="{00000000-0005-0000-0000-00005B6E0000}"/>
    <cellStyle name="Note 55 3 3 6 7" xfId="39267" xr:uid="{00000000-0005-0000-0000-00005C6E0000}"/>
    <cellStyle name="Note 55 3 3 7" xfId="15424" xr:uid="{00000000-0005-0000-0000-00005D6E0000}"/>
    <cellStyle name="Note 55 3 3 7 2" xfId="39268" xr:uid="{00000000-0005-0000-0000-00005E6E0000}"/>
    <cellStyle name="Note 55 3 3 8" xfId="19891" xr:uid="{00000000-0005-0000-0000-00005F6E0000}"/>
    <cellStyle name="Note 55 3 3 9" xfId="30068" xr:uid="{00000000-0005-0000-0000-0000606E0000}"/>
    <cellStyle name="Note 55 3 4" xfId="6375" xr:uid="{00000000-0005-0000-0000-0000616E0000}"/>
    <cellStyle name="Note 55 3 4 2" xfId="6376" xr:uid="{00000000-0005-0000-0000-0000626E0000}"/>
    <cellStyle name="Note 55 3 4 2 2" xfId="6377" xr:uid="{00000000-0005-0000-0000-0000636E0000}"/>
    <cellStyle name="Note 55 3 4 2 2 2" xfId="6378" xr:uid="{00000000-0005-0000-0000-0000646E0000}"/>
    <cellStyle name="Note 55 3 4 2 2 2 2" xfId="15477" xr:uid="{00000000-0005-0000-0000-0000656E0000}"/>
    <cellStyle name="Note 55 3 4 2 2 2 3" xfId="19838" xr:uid="{00000000-0005-0000-0000-0000666E0000}"/>
    <cellStyle name="Note 55 3 4 2 2 2 4" xfId="30121" xr:uid="{00000000-0005-0000-0000-0000676E0000}"/>
    <cellStyle name="Note 55 3 4 2 2 2 5" xfId="39269" xr:uid="{00000000-0005-0000-0000-0000686E0000}"/>
    <cellStyle name="Note 55 3 4 2 2 3" xfId="6379" xr:uid="{00000000-0005-0000-0000-0000696E0000}"/>
    <cellStyle name="Note 55 3 4 2 2 3 2" xfId="15478" xr:uid="{00000000-0005-0000-0000-00006A6E0000}"/>
    <cellStyle name="Note 55 3 4 2 2 3 3" xfId="19837" xr:uid="{00000000-0005-0000-0000-00006B6E0000}"/>
    <cellStyle name="Note 55 3 4 2 2 3 4" xfId="30122" xr:uid="{00000000-0005-0000-0000-00006C6E0000}"/>
    <cellStyle name="Note 55 3 4 2 2 3 5" xfId="39270" xr:uid="{00000000-0005-0000-0000-00006D6E0000}"/>
    <cellStyle name="Note 55 3 4 2 2 4" xfId="15476" xr:uid="{00000000-0005-0000-0000-00006E6E0000}"/>
    <cellStyle name="Note 55 3 4 2 2 5" xfId="19839" xr:uid="{00000000-0005-0000-0000-00006F6E0000}"/>
    <cellStyle name="Note 55 3 4 2 2 6" xfId="30120" xr:uid="{00000000-0005-0000-0000-0000706E0000}"/>
    <cellStyle name="Note 55 3 4 2 2 7" xfId="39271" xr:uid="{00000000-0005-0000-0000-0000716E0000}"/>
    <cellStyle name="Note 55 3 4 2 3" xfId="6380" xr:uid="{00000000-0005-0000-0000-0000726E0000}"/>
    <cellStyle name="Note 55 3 4 2 3 2" xfId="15479" xr:uid="{00000000-0005-0000-0000-0000736E0000}"/>
    <cellStyle name="Note 55 3 4 2 3 3" xfId="19836" xr:uid="{00000000-0005-0000-0000-0000746E0000}"/>
    <cellStyle name="Note 55 3 4 2 3 4" xfId="30123" xr:uid="{00000000-0005-0000-0000-0000756E0000}"/>
    <cellStyle name="Note 55 3 4 2 3 5" xfId="39272" xr:uid="{00000000-0005-0000-0000-0000766E0000}"/>
    <cellStyle name="Note 55 3 4 2 4" xfId="6381" xr:uid="{00000000-0005-0000-0000-0000776E0000}"/>
    <cellStyle name="Note 55 3 4 2 4 2" xfId="15480" xr:uid="{00000000-0005-0000-0000-0000786E0000}"/>
    <cellStyle name="Note 55 3 4 2 4 3" xfId="19835" xr:uid="{00000000-0005-0000-0000-0000796E0000}"/>
    <cellStyle name="Note 55 3 4 2 4 4" xfId="30124" xr:uid="{00000000-0005-0000-0000-00007A6E0000}"/>
    <cellStyle name="Note 55 3 4 2 4 5" xfId="39273" xr:uid="{00000000-0005-0000-0000-00007B6E0000}"/>
    <cellStyle name="Note 55 3 4 2 5" xfId="15475" xr:uid="{00000000-0005-0000-0000-00007C6E0000}"/>
    <cellStyle name="Note 55 3 4 2 5 2" xfId="39274" xr:uid="{00000000-0005-0000-0000-00007D6E0000}"/>
    <cellStyle name="Note 55 3 4 2 6" xfId="19840" xr:uid="{00000000-0005-0000-0000-00007E6E0000}"/>
    <cellStyle name="Note 55 3 4 2 7" xfId="30119" xr:uid="{00000000-0005-0000-0000-00007F6E0000}"/>
    <cellStyle name="Note 55 3 4 2 8" xfId="39275" xr:uid="{00000000-0005-0000-0000-0000806E0000}"/>
    <cellStyle name="Note 55 3 4 3" xfId="6382" xr:uid="{00000000-0005-0000-0000-0000816E0000}"/>
    <cellStyle name="Note 55 3 4 3 2" xfId="6383" xr:uid="{00000000-0005-0000-0000-0000826E0000}"/>
    <cellStyle name="Note 55 3 4 3 2 2" xfId="15482" xr:uid="{00000000-0005-0000-0000-0000836E0000}"/>
    <cellStyle name="Note 55 3 4 3 2 3" xfId="19833" xr:uid="{00000000-0005-0000-0000-0000846E0000}"/>
    <cellStyle name="Note 55 3 4 3 2 4" xfId="30126" xr:uid="{00000000-0005-0000-0000-0000856E0000}"/>
    <cellStyle name="Note 55 3 4 3 2 5" xfId="39276" xr:uid="{00000000-0005-0000-0000-0000866E0000}"/>
    <cellStyle name="Note 55 3 4 3 3" xfId="6384" xr:uid="{00000000-0005-0000-0000-0000876E0000}"/>
    <cellStyle name="Note 55 3 4 3 3 2" xfId="15483" xr:uid="{00000000-0005-0000-0000-0000886E0000}"/>
    <cellStyle name="Note 55 3 4 3 3 3" xfId="19832" xr:uid="{00000000-0005-0000-0000-0000896E0000}"/>
    <cellStyle name="Note 55 3 4 3 3 4" xfId="30127" xr:uid="{00000000-0005-0000-0000-00008A6E0000}"/>
    <cellStyle name="Note 55 3 4 3 3 5" xfId="39277" xr:uid="{00000000-0005-0000-0000-00008B6E0000}"/>
    <cellStyle name="Note 55 3 4 3 4" xfId="15481" xr:uid="{00000000-0005-0000-0000-00008C6E0000}"/>
    <cellStyle name="Note 55 3 4 3 5" xfId="19834" xr:uid="{00000000-0005-0000-0000-00008D6E0000}"/>
    <cellStyle name="Note 55 3 4 3 6" xfId="30125" xr:uid="{00000000-0005-0000-0000-00008E6E0000}"/>
    <cellStyle name="Note 55 3 4 3 7" xfId="39278" xr:uid="{00000000-0005-0000-0000-00008F6E0000}"/>
    <cellStyle name="Note 55 3 4 4" xfId="6385" xr:uid="{00000000-0005-0000-0000-0000906E0000}"/>
    <cellStyle name="Note 55 3 4 4 2" xfId="15484" xr:uid="{00000000-0005-0000-0000-0000916E0000}"/>
    <cellStyle name="Note 55 3 4 4 3" xfId="19831" xr:uid="{00000000-0005-0000-0000-0000926E0000}"/>
    <cellStyle name="Note 55 3 4 4 4" xfId="30128" xr:uid="{00000000-0005-0000-0000-0000936E0000}"/>
    <cellStyle name="Note 55 3 4 4 5" xfId="39279" xr:uid="{00000000-0005-0000-0000-0000946E0000}"/>
    <cellStyle name="Note 55 3 4 5" xfId="6386" xr:uid="{00000000-0005-0000-0000-0000956E0000}"/>
    <cellStyle name="Note 55 3 4 5 2" xfId="15485" xr:uid="{00000000-0005-0000-0000-0000966E0000}"/>
    <cellStyle name="Note 55 3 4 5 3" xfId="19830" xr:uid="{00000000-0005-0000-0000-0000976E0000}"/>
    <cellStyle name="Note 55 3 4 5 4" xfId="30129" xr:uid="{00000000-0005-0000-0000-0000986E0000}"/>
    <cellStyle name="Note 55 3 4 5 5" xfId="39280" xr:uid="{00000000-0005-0000-0000-0000996E0000}"/>
    <cellStyle name="Note 55 3 4 6" xfId="15474" xr:uid="{00000000-0005-0000-0000-00009A6E0000}"/>
    <cellStyle name="Note 55 3 4 6 2" xfId="39281" xr:uid="{00000000-0005-0000-0000-00009B6E0000}"/>
    <cellStyle name="Note 55 3 4 7" xfId="19841" xr:uid="{00000000-0005-0000-0000-00009C6E0000}"/>
    <cellStyle name="Note 55 3 4 8" xfId="30118" xr:uid="{00000000-0005-0000-0000-00009D6E0000}"/>
    <cellStyle name="Note 55 3 4 9" xfId="39282" xr:uid="{00000000-0005-0000-0000-00009E6E0000}"/>
    <cellStyle name="Note 55 3 5" xfId="15359" xr:uid="{00000000-0005-0000-0000-00009F6E0000}"/>
    <cellStyle name="Note 55 3 5 2" xfId="39283" xr:uid="{00000000-0005-0000-0000-0000A06E0000}"/>
    <cellStyle name="Note 55 3 6" xfId="19956" xr:uid="{00000000-0005-0000-0000-0000A16E0000}"/>
    <cellStyle name="Note 55 3 7" xfId="30003" xr:uid="{00000000-0005-0000-0000-0000A26E0000}"/>
    <cellStyle name="Note 55 3 8" xfId="39284" xr:uid="{00000000-0005-0000-0000-0000A36E0000}"/>
    <cellStyle name="Note 55 4" xfId="6387" xr:uid="{00000000-0005-0000-0000-0000A46E0000}"/>
    <cellStyle name="Note 55 4 10" xfId="39285" xr:uid="{00000000-0005-0000-0000-0000A56E0000}"/>
    <cellStyle name="Note 55 4 2" xfId="6388" xr:uid="{00000000-0005-0000-0000-0000A66E0000}"/>
    <cellStyle name="Note 55 4 2 2" xfId="6389" xr:uid="{00000000-0005-0000-0000-0000A76E0000}"/>
    <cellStyle name="Note 55 4 2 2 2" xfId="6390" xr:uid="{00000000-0005-0000-0000-0000A86E0000}"/>
    <cellStyle name="Note 55 4 2 2 2 2" xfId="6391" xr:uid="{00000000-0005-0000-0000-0000A96E0000}"/>
    <cellStyle name="Note 55 4 2 2 2 2 2" xfId="15490" xr:uid="{00000000-0005-0000-0000-0000AA6E0000}"/>
    <cellStyle name="Note 55 4 2 2 2 2 3" xfId="19825" xr:uid="{00000000-0005-0000-0000-0000AB6E0000}"/>
    <cellStyle name="Note 55 4 2 2 2 2 4" xfId="30134" xr:uid="{00000000-0005-0000-0000-0000AC6E0000}"/>
    <cellStyle name="Note 55 4 2 2 2 2 5" xfId="39286" xr:uid="{00000000-0005-0000-0000-0000AD6E0000}"/>
    <cellStyle name="Note 55 4 2 2 2 3" xfId="6392" xr:uid="{00000000-0005-0000-0000-0000AE6E0000}"/>
    <cellStyle name="Note 55 4 2 2 2 3 2" xfId="15491" xr:uid="{00000000-0005-0000-0000-0000AF6E0000}"/>
    <cellStyle name="Note 55 4 2 2 2 3 3" xfId="19824" xr:uid="{00000000-0005-0000-0000-0000B06E0000}"/>
    <cellStyle name="Note 55 4 2 2 2 3 4" xfId="30135" xr:uid="{00000000-0005-0000-0000-0000B16E0000}"/>
    <cellStyle name="Note 55 4 2 2 2 3 5" xfId="39287" xr:uid="{00000000-0005-0000-0000-0000B26E0000}"/>
    <cellStyle name="Note 55 4 2 2 2 4" xfId="15489" xr:uid="{00000000-0005-0000-0000-0000B36E0000}"/>
    <cellStyle name="Note 55 4 2 2 2 4 2" xfId="39288" xr:uid="{00000000-0005-0000-0000-0000B46E0000}"/>
    <cellStyle name="Note 55 4 2 2 2 5" xfId="19826" xr:uid="{00000000-0005-0000-0000-0000B56E0000}"/>
    <cellStyle name="Note 55 4 2 2 2 6" xfId="30133" xr:uid="{00000000-0005-0000-0000-0000B66E0000}"/>
    <cellStyle name="Note 55 4 2 2 2 7" xfId="39289" xr:uid="{00000000-0005-0000-0000-0000B76E0000}"/>
    <cellStyle name="Note 55 4 2 2 3" xfId="6393" xr:uid="{00000000-0005-0000-0000-0000B86E0000}"/>
    <cellStyle name="Note 55 4 2 2 3 2" xfId="6394" xr:uid="{00000000-0005-0000-0000-0000B96E0000}"/>
    <cellStyle name="Note 55 4 2 2 3 2 2" xfId="15493" xr:uid="{00000000-0005-0000-0000-0000BA6E0000}"/>
    <cellStyle name="Note 55 4 2 2 3 2 3" xfId="19822" xr:uid="{00000000-0005-0000-0000-0000BB6E0000}"/>
    <cellStyle name="Note 55 4 2 2 3 2 4" xfId="30137" xr:uid="{00000000-0005-0000-0000-0000BC6E0000}"/>
    <cellStyle name="Note 55 4 2 2 3 2 5" xfId="39290" xr:uid="{00000000-0005-0000-0000-0000BD6E0000}"/>
    <cellStyle name="Note 55 4 2 2 3 3" xfId="15492" xr:uid="{00000000-0005-0000-0000-0000BE6E0000}"/>
    <cellStyle name="Note 55 4 2 2 3 4" xfId="19823" xr:uid="{00000000-0005-0000-0000-0000BF6E0000}"/>
    <cellStyle name="Note 55 4 2 2 3 5" xfId="30136" xr:uid="{00000000-0005-0000-0000-0000C06E0000}"/>
    <cellStyle name="Note 55 4 2 2 3 6" xfId="39291" xr:uid="{00000000-0005-0000-0000-0000C16E0000}"/>
    <cellStyle name="Note 55 4 2 2 4" xfId="6395" xr:uid="{00000000-0005-0000-0000-0000C26E0000}"/>
    <cellStyle name="Note 55 4 2 2 4 2" xfId="15494" xr:uid="{00000000-0005-0000-0000-0000C36E0000}"/>
    <cellStyle name="Note 55 4 2 2 4 3" xfId="19821" xr:uid="{00000000-0005-0000-0000-0000C46E0000}"/>
    <cellStyle name="Note 55 4 2 2 4 4" xfId="30138" xr:uid="{00000000-0005-0000-0000-0000C56E0000}"/>
    <cellStyle name="Note 55 4 2 2 4 5" xfId="39292" xr:uid="{00000000-0005-0000-0000-0000C66E0000}"/>
    <cellStyle name="Note 55 4 2 2 5" xfId="15488" xr:uid="{00000000-0005-0000-0000-0000C76E0000}"/>
    <cellStyle name="Note 55 4 2 2 5 2" xfId="39293" xr:uid="{00000000-0005-0000-0000-0000C86E0000}"/>
    <cellStyle name="Note 55 4 2 2 6" xfId="19827" xr:uid="{00000000-0005-0000-0000-0000C96E0000}"/>
    <cellStyle name="Note 55 4 2 2 7" xfId="30132" xr:uid="{00000000-0005-0000-0000-0000CA6E0000}"/>
    <cellStyle name="Note 55 4 2 2 8" xfId="39294" xr:uid="{00000000-0005-0000-0000-0000CB6E0000}"/>
    <cellStyle name="Note 55 4 2 3" xfId="6396" xr:uid="{00000000-0005-0000-0000-0000CC6E0000}"/>
    <cellStyle name="Note 55 4 2 3 2" xfId="6397" xr:uid="{00000000-0005-0000-0000-0000CD6E0000}"/>
    <cellStyle name="Note 55 4 2 3 2 2" xfId="15496" xr:uid="{00000000-0005-0000-0000-0000CE6E0000}"/>
    <cellStyle name="Note 55 4 2 3 2 3" xfId="19819" xr:uid="{00000000-0005-0000-0000-0000CF6E0000}"/>
    <cellStyle name="Note 55 4 2 3 2 4" xfId="30140" xr:uid="{00000000-0005-0000-0000-0000D06E0000}"/>
    <cellStyle name="Note 55 4 2 3 2 5" xfId="39295" xr:uid="{00000000-0005-0000-0000-0000D16E0000}"/>
    <cellStyle name="Note 55 4 2 3 3" xfId="6398" xr:uid="{00000000-0005-0000-0000-0000D26E0000}"/>
    <cellStyle name="Note 55 4 2 3 3 2" xfId="15497" xr:uid="{00000000-0005-0000-0000-0000D36E0000}"/>
    <cellStyle name="Note 55 4 2 3 3 3" xfId="19818" xr:uid="{00000000-0005-0000-0000-0000D46E0000}"/>
    <cellStyle name="Note 55 4 2 3 3 4" xfId="30141" xr:uid="{00000000-0005-0000-0000-0000D56E0000}"/>
    <cellStyle name="Note 55 4 2 3 3 5" xfId="39296" xr:uid="{00000000-0005-0000-0000-0000D66E0000}"/>
    <cellStyle name="Note 55 4 2 3 4" xfId="15495" xr:uid="{00000000-0005-0000-0000-0000D76E0000}"/>
    <cellStyle name="Note 55 4 2 3 4 2" xfId="39297" xr:uid="{00000000-0005-0000-0000-0000D86E0000}"/>
    <cellStyle name="Note 55 4 2 3 5" xfId="19820" xr:uid="{00000000-0005-0000-0000-0000D96E0000}"/>
    <cellStyle name="Note 55 4 2 3 6" xfId="30139" xr:uid="{00000000-0005-0000-0000-0000DA6E0000}"/>
    <cellStyle name="Note 55 4 2 3 7" xfId="39298" xr:uid="{00000000-0005-0000-0000-0000DB6E0000}"/>
    <cellStyle name="Note 55 4 2 4" xfId="6399" xr:uid="{00000000-0005-0000-0000-0000DC6E0000}"/>
    <cellStyle name="Note 55 4 2 4 2" xfId="6400" xr:uid="{00000000-0005-0000-0000-0000DD6E0000}"/>
    <cellStyle name="Note 55 4 2 4 2 2" xfId="15499" xr:uid="{00000000-0005-0000-0000-0000DE6E0000}"/>
    <cellStyle name="Note 55 4 2 4 2 3" xfId="19816" xr:uid="{00000000-0005-0000-0000-0000DF6E0000}"/>
    <cellStyle name="Note 55 4 2 4 2 4" xfId="30143" xr:uid="{00000000-0005-0000-0000-0000E06E0000}"/>
    <cellStyle name="Note 55 4 2 4 2 5" xfId="39299" xr:uid="{00000000-0005-0000-0000-0000E16E0000}"/>
    <cellStyle name="Note 55 4 2 4 3" xfId="6401" xr:uid="{00000000-0005-0000-0000-0000E26E0000}"/>
    <cellStyle name="Note 55 4 2 4 3 2" xfId="15500" xr:uid="{00000000-0005-0000-0000-0000E36E0000}"/>
    <cellStyle name="Note 55 4 2 4 3 3" xfId="19815" xr:uid="{00000000-0005-0000-0000-0000E46E0000}"/>
    <cellStyle name="Note 55 4 2 4 3 4" xfId="30144" xr:uid="{00000000-0005-0000-0000-0000E56E0000}"/>
    <cellStyle name="Note 55 4 2 4 3 5" xfId="39300" xr:uid="{00000000-0005-0000-0000-0000E66E0000}"/>
    <cellStyle name="Note 55 4 2 4 4" xfId="15498" xr:uid="{00000000-0005-0000-0000-0000E76E0000}"/>
    <cellStyle name="Note 55 4 2 4 5" xfId="19817" xr:uid="{00000000-0005-0000-0000-0000E86E0000}"/>
    <cellStyle name="Note 55 4 2 4 6" xfId="30142" xr:uid="{00000000-0005-0000-0000-0000E96E0000}"/>
    <cellStyle name="Note 55 4 2 4 7" xfId="39301" xr:uid="{00000000-0005-0000-0000-0000EA6E0000}"/>
    <cellStyle name="Note 55 4 2 5" xfId="6402" xr:uid="{00000000-0005-0000-0000-0000EB6E0000}"/>
    <cellStyle name="Note 55 4 2 5 2" xfId="15501" xr:uid="{00000000-0005-0000-0000-0000EC6E0000}"/>
    <cellStyle name="Note 55 4 2 5 3" xfId="19814" xr:uid="{00000000-0005-0000-0000-0000ED6E0000}"/>
    <cellStyle name="Note 55 4 2 5 4" xfId="30145" xr:uid="{00000000-0005-0000-0000-0000EE6E0000}"/>
    <cellStyle name="Note 55 4 2 5 5" xfId="39302" xr:uid="{00000000-0005-0000-0000-0000EF6E0000}"/>
    <cellStyle name="Note 55 4 2 6" xfId="15487" xr:uid="{00000000-0005-0000-0000-0000F06E0000}"/>
    <cellStyle name="Note 55 4 2 6 2" xfId="39303" xr:uid="{00000000-0005-0000-0000-0000F16E0000}"/>
    <cellStyle name="Note 55 4 2 7" xfId="19828" xr:uid="{00000000-0005-0000-0000-0000F26E0000}"/>
    <cellStyle name="Note 55 4 2 8" xfId="30131" xr:uid="{00000000-0005-0000-0000-0000F36E0000}"/>
    <cellStyle name="Note 55 4 2 9" xfId="39304" xr:uid="{00000000-0005-0000-0000-0000F46E0000}"/>
    <cellStyle name="Note 55 4 3" xfId="6403" xr:uid="{00000000-0005-0000-0000-0000F56E0000}"/>
    <cellStyle name="Note 55 4 3 2" xfId="6404" xr:uid="{00000000-0005-0000-0000-0000F66E0000}"/>
    <cellStyle name="Note 55 4 3 2 2" xfId="6405" xr:uid="{00000000-0005-0000-0000-0000F76E0000}"/>
    <cellStyle name="Note 55 4 3 2 2 2" xfId="6406" xr:uid="{00000000-0005-0000-0000-0000F86E0000}"/>
    <cellStyle name="Note 55 4 3 2 2 2 2" xfId="15505" xr:uid="{00000000-0005-0000-0000-0000F96E0000}"/>
    <cellStyle name="Note 55 4 3 2 2 2 3" xfId="19810" xr:uid="{00000000-0005-0000-0000-0000FA6E0000}"/>
    <cellStyle name="Note 55 4 3 2 2 2 4" xfId="30149" xr:uid="{00000000-0005-0000-0000-0000FB6E0000}"/>
    <cellStyle name="Note 55 4 3 2 2 2 5" xfId="39305" xr:uid="{00000000-0005-0000-0000-0000FC6E0000}"/>
    <cellStyle name="Note 55 4 3 2 2 3" xfId="6407" xr:uid="{00000000-0005-0000-0000-0000FD6E0000}"/>
    <cellStyle name="Note 55 4 3 2 2 3 2" xfId="15506" xr:uid="{00000000-0005-0000-0000-0000FE6E0000}"/>
    <cellStyle name="Note 55 4 3 2 2 3 3" xfId="19809" xr:uid="{00000000-0005-0000-0000-0000FF6E0000}"/>
    <cellStyle name="Note 55 4 3 2 2 3 4" xfId="30150" xr:uid="{00000000-0005-0000-0000-0000006F0000}"/>
    <cellStyle name="Note 55 4 3 2 2 3 5" xfId="39306" xr:uid="{00000000-0005-0000-0000-0000016F0000}"/>
    <cellStyle name="Note 55 4 3 2 2 4" xfId="15504" xr:uid="{00000000-0005-0000-0000-0000026F0000}"/>
    <cellStyle name="Note 55 4 3 2 2 4 2" xfId="39307" xr:uid="{00000000-0005-0000-0000-0000036F0000}"/>
    <cellStyle name="Note 55 4 3 2 2 5" xfId="19811" xr:uid="{00000000-0005-0000-0000-0000046F0000}"/>
    <cellStyle name="Note 55 4 3 2 2 6" xfId="30148" xr:uid="{00000000-0005-0000-0000-0000056F0000}"/>
    <cellStyle name="Note 55 4 3 2 2 7" xfId="39308" xr:uid="{00000000-0005-0000-0000-0000066F0000}"/>
    <cellStyle name="Note 55 4 3 2 3" xfId="6408" xr:uid="{00000000-0005-0000-0000-0000076F0000}"/>
    <cellStyle name="Note 55 4 3 2 3 2" xfId="6409" xr:uid="{00000000-0005-0000-0000-0000086F0000}"/>
    <cellStyle name="Note 55 4 3 2 3 2 2" xfId="15508" xr:uid="{00000000-0005-0000-0000-0000096F0000}"/>
    <cellStyle name="Note 55 4 3 2 3 2 3" xfId="19807" xr:uid="{00000000-0005-0000-0000-00000A6F0000}"/>
    <cellStyle name="Note 55 4 3 2 3 2 4" xfId="30152" xr:uid="{00000000-0005-0000-0000-00000B6F0000}"/>
    <cellStyle name="Note 55 4 3 2 3 2 5" xfId="39309" xr:uid="{00000000-0005-0000-0000-00000C6F0000}"/>
    <cellStyle name="Note 55 4 3 2 3 3" xfId="15507" xr:uid="{00000000-0005-0000-0000-00000D6F0000}"/>
    <cellStyle name="Note 55 4 3 2 3 4" xfId="19808" xr:uid="{00000000-0005-0000-0000-00000E6F0000}"/>
    <cellStyle name="Note 55 4 3 2 3 5" xfId="30151" xr:uid="{00000000-0005-0000-0000-00000F6F0000}"/>
    <cellStyle name="Note 55 4 3 2 3 6" xfId="39310" xr:uid="{00000000-0005-0000-0000-0000106F0000}"/>
    <cellStyle name="Note 55 4 3 2 4" xfId="6410" xr:uid="{00000000-0005-0000-0000-0000116F0000}"/>
    <cellStyle name="Note 55 4 3 2 4 2" xfId="15509" xr:uid="{00000000-0005-0000-0000-0000126F0000}"/>
    <cellStyle name="Note 55 4 3 2 4 3" xfId="19806" xr:uid="{00000000-0005-0000-0000-0000136F0000}"/>
    <cellStyle name="Note 55 4 3 2 4 4" xfId="30153" xr:uid="{00000000-0005-0000-0000-0000146F0000}"/>
    <cellStyle name="Note 55 4 3 2 4 5" xfId="39311" xr:uid="{00000000-0005-0000-0000-0000156F0000}"/>
    <cellStyle name="Note 55 4 3 2 5" xfId="15503" xr:uid="{00000000-0005-0000-0000-0000166F0000}"/>
    <cellStyle name="Note 55 4 3 2 5 2" xfId="39312" xr:uid="{00000000-0005-0000-0000-0000176F0000}"/>
    <cellStyle name="Note 55 4 3 2 6" xfId="19812" xr:uid="{00000000-0005-0000-0000-0000186F0000}"/>
    <cellStyle name="Note 55 4 3 2 7" xfId="30147" xr:uid="{00000000-0005-0000-0000-0000196F0000}"/>
    <cellStyle name="Note 55 4 3 2 8" xfId="39313" xr:uid="{00000000-0005-0000-0000-00001A6F0000}"/>
    <cellStyle name="Note 55 4 3 3" xfId="6411" xr:uid="{00000000-0005-0000-0000-00001B6F0000}"/>
    <cellStyle name="Note 55 4 3 3 2" xfId="6412" xr:uid="{00000000-0005-0000-0000-00001C6F0000}"/>
    <cellStyle name="Note 55 4 3 3 2 2" xfId="15511" xr:uid="{00000000-0005-0000-0000-00001D6F0000}"/>
    <cellStyle name="Note 55 4 3 3 2 3" xfId="19804" xr:uid="{00000000-0005-0000-0000-00001E6F0000}"/>
    <cellStyle name="Note 55 4 3 3 2 4" xfId="30155" xr:uid="{00000000-0005-0000-0000-00001F6F0000}"/>
    <cellStyle name="Note 55 4 3 3 2 5" xfId="39314" xr:uid="{00000000-0005-0000-0000-0000206F0000}"/>
    <cellStyle name="Note 55 4 3 3 3" xfId="6413" xr:uid="{00000000-0005-0000-0000-0000216F0000}"/>
    <cellStyle name="Note 55 4 3 3 3 2" xfId="15512" xr:uid="{00000000-0005-0000-0000-0000226F0000}"/>
    <cellStyle name="Note 55 4 3 3 3 3" xfId="19803" xr:uid="{00000000-0005-0000-0000-0000236F0000}"/>
    <cellStyle name="Note 55 4 3 3 3 4" xfId="30156" xr:uid="{00000000-0005-0000-0000-0000246F0000}"/>
    <cellStyle name="Note 55 4 3 3 3 5" xfId="39315" xr:uid="{00000000-0005-0000-0000-0000256F0000}"/>
    <cellStyle name="Note 55 4 3 3 4" xfId="15510" xr:uid="{00000000-0005-0000-0000-0000266F0000}"/>
    <cellStyle name="Note 55 4 3 3 4 2" xfId="39316" xr:uid="{00000000-0005-0000-0000-0000276F0000}"/>
    <cellStyle name="Note 55 4 3 3 5" xfId="19805" xr:uid="{00000000-0005-0000-0000-0000286F0000}"/>
    <cellStyle name="Note 55 4 3 3 6" xfId="30154" xr:uid="{00000000-0005-0000-0000-0000296F0000}"/>
    <cellStyle name="Note 55 4 3 3 7" xfId="39317" xr:uid="{00000000-0005-0000-0000-00002A6F0000}"/>
    <cellStyle name="Note 55 4 3 4" xfId="6414" xr:uid="{00000000-0005-0000-0000-00002B6F0000}"/>
    <cellStyle name="Note 55 4 3 4 2" xfId="6415" xr:uid="{00000000-0005-0000-0000-00002C6F0000}"/>
    <cellStyle name="Note 55 4 3 4 2 2" xfId="15514" xr:uid="{00000000-0005-0000-0000-00002D6F0000}"/>
    <cellStyle name="Note 55 4 3 4 2 3" xfId="19801" xr:uid="{00000000-0005-0000-0000-00002E6F0000}"/>
    <cellStyle name="Note 55 4 3 4 2 4" xfId="30158" xr:uid="{00000000-0005-0000-0000-00002F6F0000}"/>
    <cellStyle name="Note 55 4 3 4 2 5" xfId="39318" xr:uid="{00000000-0005-0000-0000-0000306F0000}"/>
    <cellStyle name="Note 55 4 3 4 3" xfId="6416" xr:uid="{00000000-0005-0000-0000-0000316F0000}"/>
    <cellStyle name="Note 55 4 3 4 3 2" xfId="15515" xr:uid="{00000000-0005-0000-0000-0000326F0000}"/>
    <cellStyle name="Note 55 4 3 4 3 3" xfId="19800" xr:uid="{00000000-0005-0000-0000-0000336F0000}"/>
    <cellStyle name="Note 55 4 3 4 3 4" xfId="30159" xr:uid="{00000000-0005-0000-0000-0000346F0000}"/>
    <cellStyle name="Note 55 4 3 4 3 5" xfId="39319" xr:uid="{00000000-0005-0000-0000-0000356F0000}"/>
    <cellStyle name="Note 55 4 3 4 4" xfId="15513" xr:uid="{00000000-0005-0000-0000-0000366F0000}"/>
    <cellStyle name="Note 55 4 3 4 5" xfId="19802" xr:uid="{00000000-0005-0000-0000-0000376F0000}"/>
    <cellStyle name="Note 55 4 3 4 6" xfId="30157" xr:uid="{00000000-0005-0000-0000-0000386F0000}"/>
    <cellStyle name="Note 55 4 3 4 7" xfId="39320" xr:uid="{00000000-0005-0000-0000-0000396F0000}"/>
    <cellStyle name="Note 55 4 3 5" xfId="6417" xr:uid="{00000000-0005-0000-0000-00003A6F0000}"/>
    <cellStyle name="Note 55 4 3 5 2" xfId="15516" xr:uid="{00000000-0005-0000-0000-00003B6F0000}"/>
    <cellStyle name="Note 55 4 3 5 3" xfId="19799" xr:uid="{00000000-0005-0000-0000-00003C6F0000}"/>
    <cellStyle name="Note 55 4 3 5 4" xfId="30160" xr:uid="{00000000-0005-0000-0000-00003D6F0000}"/>
    <cellStyle name="Note 55 4 3 5 5" xfId="39321" xr:uid="{00000000-0005-0000-0000-00003E6F0000}"/>
    <cellStyle name="Note 55 4 3 6" xfId="15502" xr:uid="{00000000-0005-0000-0000-00003F6F0000}"/>
    <cellStyle name="Note 55 4 3 6 2" xfId="39322" xr:uid="{00000000-0005-0000-0000-0000406F0000}"/>
    <cellStyle name="Note 55 4 3 7" xfId="19813" xr:uid="{00000000-0005-0000-0000-0000416F0000}"/>
    <cellStyle name="Note 55 4 3 8" xfId="30146" xr:uid="{00000000-0005-0000-0000-0000426F0000}"/>
    <cellStyle name="Note 55 4 3 9" xfId="39323" xr:uid="{00000000-0005-0000-0000-0000436F0000}"/>
    <cellStyle name="Note 55 4 4" xfId="6418" xr:uid="{00000000-0005-0000-0000-0000446F0000}"/>
    <cellStyle name="Note 55 4 4 2" xfId="6419" xr:uid="{00000000-0005-0000-0000-0000456F0000}"/>
    <cellStyle name="Note 55 4 4 2 2" xfId="6420" xr:uid="{00000000-0005-0000-0000-0000466F0000}"/>
    <cellStyle name="Note 55 4 4 2 2 2" xfId="6421" xr:uid="{00000000-0005-0000-0000-0000476F0000}"/>
    <cellStyle name="Note 55 4 4 2 2 2 2" xfId="15520" xr:uid="{00000000-0005-0000-0000-0000486F0000}"/>
    <cellStyle name="Note 55 4 4 2 2 2 3" xfId="19795" xr:uid="{00000000-0005-0000-0000-0000496F0000}"/>
    <cellStyle name="Note 55 4 4 2 2 2 4" xfId="30164" xr:uid="{00000000-0005-0000-0000-00004A6F0000}"/>
    <cellStyle name="Note 55 4 4 2 2 2 5" xfId="39324" xr:uid="{00000000-0005-0000-0000-00004B6F0000}"/>
    <cellStyle name="Note 55 4 4 2 2 3" xfId="6422" xr:uid="{00000000-0005-0000-0000-00004C6F0000}"/>
    <cellStyle name="Note 55 4 4 2 2 3 2" xfId="15521" xr:uid="{00000000-0005-0000-0000-00004D6F0000}"/>
    <cellStyle name="Note 55 4 4 2 2 3 3" xfId="19794" xr:uid="{00000000-0005-0000-0000-00004E6F0000}"/>
    <cellStyle name="Note 55 4 4 2 2 3 4" xfId="30165" xr:uid="{00000000-0005-0000-0000-00004F6F0000}"/>
    <cellStyle name="Note 55 4 4 2 2 3 5" xfId="39325" xr:uid="{00000000-0005-0000-0000-0000506F0000}"/>
    <cellStyle name="Note 55 4 4 2 2 4" xfId="15519" xr:uid="{00000000-0005-0000-0000-0000516F0000}"/>
    <cellStyle name="Note 55 4 4 2 2 5" xfId="19796" xr:uid="{00000000-0005-0000-0000-0000526F0000}"/>
    <cellStyle name="Note 55 4 4 2 2 6" xfId="30163" xr:uid="{00000000-0005-0000-0000-0000536F0000}"/>
    <cellStyle name="Note 55 4 4 2 2 7" xfId="39326" xr:uid="{00000000-0005-0000-0000-0000546F0000}"/>
    <cellStyle name="Note 55 4 4 2 3" xfId="6423" xr:uid="{00000000-0005-0000-0000-0000556F0000}"/>
    <cellStyle name="Note 55 4 4 2 3 2" xfId="15522" xr:uid="{00000000-0005-0000-0000-0000566F0000}"/>
    <cellStyle name="Note 55 4 4 2 3 3" xfId="19793" xr:uid="{00000000-0005-0000-0000-0000576F0000}"/>
    <cellStyle name="Note 55 4 4 2 3 4" xfId="30166" xr:uid="{00000000-0005-0000-0000-0000586F0000}"/>
    <cellStyle name="Note 55 4 4 2 3 5" xfId="39327" xr:uid="{00000000-0005-0000-0000-0000596F0000}"/>
    <cellStyle name="Note 55 4 4 2 4" xfId="6424" xr:uid="{00000000-0005-0000-0000-00005A6F0000}"/>
    <cellStyle name="Note 55 4 4 2 4 2" xfId="15523" xr:uid="{00000000-0005-0000-0000-00005B6F0000}"/>
    <cellStyle name="Note 55 4 4 2 4 3" xfId="19792" xr:uid="{00000000-0005-0000-0000-00005C6F0000}"/>
    <cellStyle name="Note 55 4 4 2 4 4" xfId="30167" xr:uid="{00000000-0005-0000-0000-00005D6F0000}"/>
    <cellStyle name="Note 55 4 4 2 4 5" xfId="39328" xr:uid="{00000000-0005-0000-0000-00005E6F0000}"/>
    <cellStyle name="Note 55 4 4 2 5" xfId="15518" xr:uid="{00000000-0005-0000-0000-00005F6F0000}"/>
    <cellStyle name="Note 55 4 4 2 5 2" xfId="39329" xr:uid="{00000000-0005-0000-0000-0000606F0000}"/>
    <cellStyle name="Note 55 4 4 2 6" xfId="19797" xr:uid="{00000000-0005-0000-0000-0000616F0000}"/>
    <cellStyle name="Note 55 4 4 2 7" xfId="30162" xr:uid="{00000000-0005-0000-0000-0000626F0000}"/>
    <cellStyle name="Note 55 4 4 2 8" xfId="39330" xr:uid="{00000000-0005-0000-0000-0000636F0000}"/>
    <cellStyle name="Note 55 4 4 3" xfId="6425" xr:uid="{00000000-0005-0000-0000-0000646F0000}"/>
    <cellStyle name="Note 55 4 4 3 2" xfId="6426" xr:uid="{00000000-0005-0000-0000-0000656F0000}"/>
    <cellStyle name="Note 55 4 4 3 2 2" xfId="15525" xr:uid="{00000000-0005-0000-0000-0000666F0000}"/>
    <cellStyle name="Note 55 4 4 3 2 3" xfId="19790" xr:uid="{00000000-0005-0000-0000-0000676F0000}"/>
    <cellStyle name="Note 55 4 4 3 2 4" xfId="30169" xr:uid="{00000000-0005-0000-0000-0000686F0000}"/>
    <cellStyle name="Note 55 4 4 3 2 5" xfId="39331" xr:uid="{00000000-0005-0000-0000-0000696F0000}"/>
    <cellStyle name="Note 55 4 4 3 3" xfId="6427" xr:uid="{00000000-0005-0000-0000-00006A6F0000}"/>
    <cellStyle name="Note 55 4 4 3 3 2" xfId="15526" xr:uid="{00000000-0005-0000-0000-00006B6F0000}"/>
    <cellStyle name="Note 55 4 4 3 3 3" xfId="19789" xr:uid="{00000000-0005-0000-0000-00006C6F0000}"/>
    <cellStyle name="Note 55 4 4 3 3 4" xfId="30170" xr:uid="{00000000-0005-0000-0000-00006D6F0000}"/>
    <cellStyle name="Note 55 4 4 3 3 5" xfId="39332" xr:uid="{00000000-0005-0000-0000-00006E6F0000}"/>
    <cellStyle name="Note 55 4 4 3 4" xfId="15524" xr:uid="{00000000-0005-0000-0000-00006F6F0000}"/>
    <cellStyle name="Note 55 4 4 3 5" xfId="19791" xr:uid="{00000000-0005-0000-0000-0000706F0000}"/>
    <cellStyle name="Note 55 4 4 3 6" xfId="30168" xr:uid="{00000000-0005-0000-0000-0000716F0000}"/>
    <cellStyle name="Note 55 4 4 3 7" xfId="39333" xr:uid="{00000000-0005-0000-0000-0000726F0000}"/>
    <cellStyle name="Note 55 4 4 4" xfId="6428" xr:uid="{00000000-0005-0000-0000-0000736F0000}"/>
    <cellStyle name="Note 55 4 4 4 2" xfId="15527" xr:uid="{00000000-0005-0000-0000-0000746F0000}"/>
    <cellStyle name="Note 55 4 4 4 3" xfId="19788" xr:uid="{00000000-0005-0000-0000-0000756F0000}"/>
    <cellStyle name="Note 55 4 4 4 4" xfId="30171" xr:uid="{00000000-0005-0000-0000-0000766F0000}"/>
    <cellStyle name="Note 55 4 4 4 5" xfId="39334" xr:uid="{00000000-0005-0000-0000-0000776F0000}"/>
    <cellStyle name="Note 55 4 4 5" xfId="6429" xr:uid="{00000000-0005-0000-0000-0000786F0000}"/>
    <cellStyle name="Note 55 4 4 5 2" xfId="15528" xr:uid="{00000000-0005-0000-0000-0000796F0000}"/>
    <cellStyle name="Note 55 4 4 5 3" xfId="19787" xr:uid="{00000000-0005-0000-0000-00007A6F0000}"/>
    <cellStyle name="Note 55 4 4 5 4" xfId="30172" xr:uid="{00000000-0005-0000-0000-00007B6F0000}"/>
    <cellStyle name="Note 55 4 4 5 5" xfId="39335" xr:uid="{00000000-0005-0000-0000-00007C6F0000}"/>
    <cellStyle name="Note 55 4 4 6" xfId="15517" xr:uid="{00000000-0005-0000-0000-00007D6F0000}"/>
    <cellStyle name="Note 55 4 4 6 2" xfId="39336" xr:uid="{00000000-0005-0000-0000-00007E6F0000}"/>
    <cellStyle name="Note 55 4 4 7" xfId="19798" xr:uid="{00000000-0005-0000-0000-00007F6F0000}"/>
    <cellStyle name="Note 55 4 4 8" xfId="30161" xr:uid="{00000000-0005-0000-0000-0000806F0000}"/>
    <cellStyle name="Note 55 4 4 9" xfId="39337" xr:uid="{00000000-0005-0000-0000-0000816F0000}"/>
    <cellStyle name="Note 55 4 5" xfId="6430" xr:uid="{00000000-0005-0000-0000-0000826F0000}"/>
    <cellStyle name="Note 55 4 5 2" xfId="6431" xr:uid="{00000000-0005-0000-0000-0000836F0000}"/>
    <cellStyle name="Note 55 4 5 2 2" xfId="6432" xr:uid="{00000000-0005-0000-0000-0000846F0000}"/>
    <cellStyle name="Note 55 4 5 2 2 2" xfId="6433" xr:uid="{00000000-0005-0000-0000-0000856F0000}"/>
    <cellStyle name="Note 55 4 5 2 2 2 2" xfId="15532" xr:uid="{00000000-0005-0000-0000-0000866F0000}"/>
    <cellStyle name="Note 55 4 5 2 2 2 3" xfId="19783" xr:uid="{00000000-0005-0000-0000-0000876F0000}"/>
    <cellStyle name="Note 55 4 5 2 2 2 4" xfId="30176" xr:uid="{00000000-0005-0000-0000-0000886F0000}"/>
    <cellStyle name="Note 55 4 5 2 2 2 5" xfId="39338" xr:uid="{00000000-0005-0000-0000-0000896F0000}"/>
    <cellStyle name="Note 55 4 5 2 2 3" xfId="6434" xr:uid="{00000000-0005-0000-0000-00008A6F0000}"/>
    <cellStyle name="Note 55 4 5 2 2 3 2" xfId="15533" xr:uid="{00000000-0005-0000-0000-00008B6F0000}"/>
    <cellStyle name="Note 55 4 5 2 2 3 3" xfId="19782" xr:uid="{00000000-0005-0000-0000-00008C6F0000}"/>
    <cellStyle name="Note 55 4 5 2 2 3 4" xfId="30177" xr:uid="{00000000-0005-0000-0000-00008D6F0000}"/>
    <cellStyle name="Note 55 4 5 2 2 3 5" xfId="39339" xr:uid="{00000000-0005-0000-0000-00008E6F0000}"/>
    <cellStyle name="Note 55 4 5 2 2 4" xfId="15531" xr:uid="{00000000-0005-0000-0000-00008F6F0000}"/>
    <cellStyle name="Note 55 4 5 2 2 5" xfId="19784" xr:uid="{00000000-0005-0000-0000-0000906F0000}"/>
    <cellStyle name="Note 55 4 5 2 2 6" xfId="30175" xr:uid="{00000000-0005-0000-0000-0000916F0000}"/>
    <cellStyle name="Note 55 4 5 2 2 7" xfId="39340" xr:uid="{00000000-0005-0000-0000-0000926F0000}"/>
    <cellStyle name="Note 55 4 5 2 3" xfId="6435" xr:uid="{00000000-0005-0000-0000-0000936F0000}"/>
    <cellStyle name="Note 55 4 5 2 3 2" xfId="15534" xr:uid="{00000000-0005-0000-0000-0000946F0000}"/>
    <cellStyle name="Note 55 4 5 2 3 3" xfId="19781" xr:uid="{00000000-0005-0000-0000-0000956F0000}"/>
    <cellStyle name="Note 55 4 5 2 3 4" xfId="30178" xr:uid="{00000000-0005-0000-0000-0000966F0000}"/>
    <cellStyle name="Note 55 4 5 2 3 5" xfId="39341" xr:uid="{00000000-0005-0000-0000-0000976F0000}"/>
    <cellStyle name="Note 55 4 5 2 4" xfId="6436" xr:uid="{00000000-0005-0000-0000-0000986F0000}"/>
    <cellStyle name="Note 55 4 5 2 4 2" xfId="15535" xr:uid="{00000000-0005-0000-0000-0000996F0000}"/>
    <cellStyle name="Note 55 4 5 2 4 3" xfId="19780" xr:uid="{00000000-0005-0000-0000-00009A6F0000}"/>
    <cellStyle name="Note 55 4 5 2 4 4" xfId="30179" xr:uid="{00000000-0005-0000-0000-00009B6F0000}"/>
    <cellStyle name="Note 55 4 5 2 4 5" xfId="39342" xr:uid="{00000000-0005-0000-0000-00009C6F0000}"/>
    <cellStyle name="Note 55 4 5 2 5" xfId="15530" xr:uid="{00000000-0005-0000-0000-00009D6F0000}"/>
    <cellStyle name="Note 55 4 5 2 5 2" xfId="39343" xr:uid="{00000000-0005-0000-0000-00009E6F0000}"/>
    <cellStyle name="Note 55 4 5 2 6" xfId="19785" xr:uid="{00000000-0005-0000-0000-00009F6F0000}"/>
    <cellStyle name="Note 55 4 5 2 7" xfId="30174" xr:uid="{00000000-0005-0000-0000-0000A06F0000}"/>
    <cellStyle name="Note 55 4 5 2 8" xfId="39344" xr:uid="{00000000-0005-0000-0000-0000A16F0000}"/>
    <cellStyle name="Note 55 4 5 3" xfId="6437" xr:uid="{00000000-0005-0000-0000-0000A26F0000}"/>
    <cellStyle name="Note 55 4 5 3 2" xfId="6438" xr:uid="{00000000-0005-0000-0000-0000A36F0000}"/>
    <cellStyle name="Note 55 4 5 3 2 2" xfId="15537" xr:uid="{00000000-0005-0000-0000-0000A46F0000}"/>
    <cellStyle name="Note 55 4 5 3 2 3" xfId="19778" xr:uid="{00000000-0005-0000-0000-0000A56F0000}"/>
    <cellStyle name="Note 55 4 5 3 2 4" xfId="30181" xr:uid="{00000000-0005-0000-0000-0000A66F0000}"/>
    <cellStyle name="Note 55 4 5 3 2 5" xfId="39345" xr:uid="{00000000-0005-0000-0000-0000A76F0000}"/>
    <cellStyle name="Note 55 4 5 3 3" xfId="6439" xr:uid="{00000000-0005-0000-0000-0000A86F0000}"/>
    <cellStyle name="Note 55 4 5 3 3 2" xfId="15538" xr:uid="{00000000-0005-0000-0000-0000A96F0000}"/>
    <cellStyle name="Note 55 4 5 3 3 3" xfId="19777" xr:uid="{00000000-0005-0000-0000-0000AA6F0000}"/>
    <cellStyle name="Note 55 4 5 3 3 4" xfId="30182" xr:uid="{00000000-0005-0000-0000-0000AB6F0000}"/>
    <cellStyle name="Note 55 4 5 3 3 5" xfId="39346" xr:uid="{00000000-0005-0000-0000-0000AC6F0000}"/>
    <cellStyle name="Note 55 4 5 3 4" xfId="15536" xr:uid="{00000000-0005-0000-0000-0000AD6F0000}"/>
    <cellStyle name="Note 55 4 5 3 5" xfId="19779" xr:uid="{00000000-0005-0000-0000-0000AE6F0000}"/>
    <cellStyle name="Note 55 4 5 3 6" xfId="30180" xr:uid="{00000000-0005-0000-0000-0000AF6F0000}"/>
    <cellStyle name="Note 55 4 5 3 7" xfId="39347" xr:uid="{00000000-0005-0000-0000-0000B06F0000}"/>
    <cellStyle name="Note 55 4 5 4" xfId="6440" xr:uid="{00000000-0005-0000-0000-0000B16F0000}"/>
    <cellStyle name="Note 55 4 5 4 2" xfId="15539" xr:uid="{00000000-0005-0000-0000-0000B26F0000}"/>
    <cellStyle name="Note 55 4 5 4 3" xfId="19776" xr:uid="{00000000-0005-0000-0000-0000B36F0000}"/>
    <cellStyle name="Note 55 4 5 4 4" xfId="30183" xr:uid="{00000000-0005-0000-0000-0000B46F0000}"/>
    <cellStyle name="Note 55 4 5 4 5" xfId="39348" xr:uid="{00000000-0005-0000-0000-0000B56F0000}"/>
    <cellStyle name="Note 55 4 5 5" xfId="6441" xr:uid="{00000000-0005-0000-0000-0000B66F0000}"/>
    <cellStyle name="Note 55 4 5 5 2" xfId="15540" xr:uid="{00000000-0005-0000-0000-0000B76F0000}"/>
    <cellStyle name="Note 55 4 5 5 3" xfId="19775" xr:uid="{00000000-0005-0000-0000-0000B86F0000}"/>
    <cellStyle name="Note 55 4 5 5 4" xfId="30184" xr:uid="{00000000-0005-0000-0000-0000B96F0000}"/>
    <cellStyle name="Note 55 4 5 5 5" xfId="39349" xr:uid="{00000000-0005-0000-0000-0000BA6F0000}"/>
    <cellStyle name="Note 55 4 5 6" xfId="15529" xr:uid="{00000000-0005-0000-0000-0000BB6F0000}"/>
    <cellStyle name="Note 55 4 5 6 2" xfId="39350" xr:uid="{00000000-0005-0000-0000-0000BC6F0000}"/>
    <cellStyle name="Note 55 4 5 7" xfId="19786" xr:uid="{00000000-0005-0000-0000-0000BD6F0000}"/>
    <cellStyle name="Note 55 4 5 8" xfId="30173" xr:uid="{00000000-0005-0000-0000-0000BE6F0000}"/>
    <cellStyle name="Note 55 4 5 9" xfId="39351" xr:uid="{00000000-0005-0000-0000-0000BF6F0000}"/>
    <cellStyle name="Note 55 4 6" xfId="6442" xr:uid="{00000000-0005-0000-0000-0000C06F0000}"/>
    <cellStyle name="Note 55 4 6 2" xfId="6443" xr:uid="{00000000-0005-0000-0000-0000C16F0000}"/>
    <cellStyle name="Note 55 4 6 2 2" xfId="6444" xr:uid="{00000000-0005-0000-0000-0000C26F0000}"/>
    <cellStyle name="Note 55 4 6 2 2 2" xfId="15543" xr:uid="{00000000-0005-0000-0000-0000C36F0000}"/>
    <cellStyle name="Note 55 4 6 2 2 3" xfId="19772" xr:uid="{00000000-0005-0000-0000-0000C46F0000}"/>
    <cellStyle name="Note 55 4 6 2 2 4" xfId="30187" xr:uid="{00000000-0005-0000-0000-0000C56F0000}"/>
    <cellStyle name="Note 55 4 6 2 2 5" xfId="39352" xr:uid="{00000000-0005-0000-0000-0000C66F0000}"/>
    <cellStyle name="Note 55 4 6 2 3" xfId="6445" xr:uid="{00000000-0005-0000-0000-0000C76F0000}"/>
    <cellStyle name="Note 55 4 6 2 3 2" xfId="15544" xr:uid="{00000000-0005-0000-0000-0000C86F0000}"/>
    <cellStyle name="Note 55 4 6 2 3 3" xfId="19771" xr:uid="{00000000-0005-0000-0000-0000C96F0000}"/>
    <cellStyle name="Note 55 4 6 2 3 4" xfId="30188" xr:uid="{00000000-0005-0000-0000-0000CA6F0000}"/>
    <cellStyle name="Note 55 4 6 2 3 5" xfId="39353" xr:uid="{00000000-0005-0000-0000-0000CB6F0000}"/>
    <cellStyle name="Note 55 4 6 2 4" xfId="15542" xr:uid="{00000000-0005-0000-0000-0000CC6F0000}"/>
    <cellStyle name="Note 55 4 6 2 4 2" xfId="39354" xr:uid="{00000000-0005-0000-0000-0000CD6F0000}"/>
    <cellStyle name="Note 55 4 6 2 5" xfId="19773" xr:uid="{00000000-0005-0000-0000-0000CE6F0000}"/>
    <cellStyle name="Note 55 4 6 2 6" xfId="30186" xr:uid="{00000000-0005-0000-0000-0000CF6F0000}"/>
    <cellStyle name="Note 55 4 6 2 7" xfId="39355" xr:uid="{00000000-0005-0000-0000-0000D06F0000}"/>
    <cellStyle name="Note 55 4 6 3" xfId="6446" xr:uid="{00000000-0005-0000-0000-0000D16F0000}"/>
    <cellStyle name="Note 55 4 6 3 2" xfId="6447" xr:uid="{00000000-0005-0000-0000-0000D26F0000}"/>
    <cellStyle name="Note 55 4 6 3 2 2" xfId="15546" xr:uid="{00000000-0005-0000-0000-0000D36F0000}"/>
    <cellStyle name="Note 55 4 6 3 2 3" xfId="19769" xr:uid="{00000000-0005-0000-0000-0000D46F0000}"/>
    <cellStyle name="Note 55 4 6 3 2 4" xfId="30190" xr:uid="{00000000-0005-0000-0000-0000D56F0000}"/>
    <cellStyle name="Note 55 4 6 3 2 5" xfId="39356" xr:uid="{00000000-0005-0000-0000-0000D66F0000}"/>
    <cellStyle name="Note 55 4 6 3 3" xfId="6448" xr:uid="{00000000-0005-0000-0000-0000D76F0000}"/>
    <cellStyle name="Note 55 4 6 3 3 2" xfId="15547" xr:uid="{00000000-0005-0000-0000-0000D86F0000}"/>
    <cellStyle name="Note 55 4 6 3 3 3" xfId="19768" xr:uid="{00000000-0005-0000-0000-0000D96F0000}"/>
    <cellStyle name="Note 55 4 6 3 3 4" xfId="30191" xr:uid="{00000000-0005-0000-0000-0000DA6F0000}"/>
    <cellStyle name="Note 55 4 6 3 3 5" xfId="39357" xr:uid="{00000000-0005-0000-0000-0000DB6F0000}"/>
    <cellStyle name="Note 55 4 6 3 4" xfId="15545" xr:uid="{00000000-0005-0000-0000-0000DC6F0000}"/>
    <cellStyle name="Note 55 4 6 3 5" xfId="19770" xr:uid="{00000000-0005-0000-0000-0000DD6F0000}"/>
    <cellStyle name="Note 55 4 6 3 6" xfId="30189" xr:uid="{00000000-0005-0000-0000-0000DE6F0000}"/>
    <cellStyle name="Note 55 4 6 3 7" xfId="39358" xr:uid="{00000000-0005-0000-0000-0000DF6F0000}"/>
    <cellStyle name="Note 55 4 6 4" xfId="6449" xr:uid="{00000000-0005-0000-0000-0000E06F0000}"/>
    <cellStyle name="Note 55 4 6 4 2" xfId="15548" xr:uid="{00000000-0005-0000-0000-0000E16F0000}"/>
    <cellStyle name="Note 55 4 6 4 3" xfId="19767" xr:uid="{00000000-0005-0000-0000-0000E26F0000}"/>
    <cellStyle name="Note 55 4 6 4 4" xfId="30192" xr:uid="{00000000-0005-0000-0000-0000E36F0000}"/>
    <cellStyle name="Note 55 4 6 4 5" xfId="39359" xr:uid="{00000000-0005-0000-0000-0000E46F0000}"/>
    <cellStyle name="Note 55 4 6 5" xfId="6450" xr:uid="{00000000-0005-0000-0000-0000E56F0000}"/>
    <cellStyle name="Note 55 4 6 5 2" xfId="15549" xr:uid="{00000000-0005-0000-0000-0000E66F0000}"/>
    <cellStyle name="Note 55 4 6 5 3" xfId="19766" xr:uid="{00000000-0005-0000-0000-0000E76F0000}"/>
    <cellStyle name="Note 55 4 6 5 4" xfId="30193" xr:uid="{00000000-0005-0000-0000-0000E86F0000}"/>
    <cellStyle name="Note 55 4 6 5 5" xfId="39360" xr:uid="{00000000-0005-0000-0000-0000E96F0000}"/>
    <cellStyle name="Note 55 4 6 6" xfId="15541" xr:uid="{00000000-0005-0000-0000-0000EA6F0000}"/>
    <cellStyle name="Note 55 4 6 6 2" xfId="39361" xr:uid="{00000000-0005-0000-0000-0000EB6F0000}"/>
    <cellStyle name="Note 55 4 6 7" xfId="19774" xr:uid="{00000000-0005-0000-0000-0000EC6F0000}"/>
    <cellStyle name="Note 55 4 6 8" xfId="30185" xr:uid="{00000000-0005-0000-0000-0000ED6F0000}"/>
    <cellStyle name="Note 55 4 6 9" xfId="39362" xr:uid="{00000000-0005-0000-0000-0000EE6F0000}"/>
    <cellStyle name="Note 55 4 7" xfId="15486" xr:uid="{00000000-0005-0000-0000-0000EF6F0000}"/>
    <cellStyle name="Note 55 4 7 2" xfId="39363" xr:uid="{00000000-0005-0000-0000-0000F06F0000}"/>
    <cellStyle name="Note 55 4 8" xfId="19829" xr:uid="{00000000-0005-0000-0000-0000F16F0000}"/>
    <cellStyle name="Note 55 4 9" xfId="30130" xr:uid="{00000000-0005-0000-0000-0000F26F0000}"/>
    <cellStyle name="Note 55 5" xfId="6451" xr:uid="{00000000-0005-0000-0000-0000F36F0000}"/>
    <cellStyle name="Note 55 5 10" xfId="39364" xr:uid="{00000000-0005-0000-0000-0000F46F0000}"/>
    <cellStyle name="Note 55 5 2" xfId="6452" xr:uid="{00000000-0005-0000-0000-0000F56F0000}"/>
    <cellStyle name="Note 55 5 2 2" xfId="6453" xr:uid="{00000000-0005-0000-0000-0000F66F0000}"/>
    <cellStyle name="Note 55 5 2 2 2" xfId="6454" xr:uid="{00000000-0005-0000-0000-0000F76F0000}"/>
    <cellStyle name="Note 55 5 2 2 2 2" xfId="6455" xr:uid="{00000000-0005-0000-0000-0000F86F0000}"/>
    <cellStyle name="Note 55 5 2 2 2 2 2" xfId="15554" xr:uid="{00000000-0005-0000-0000-0000F96F0000}"/>
    <cellStyle name="Note 55 5 2 2 2 2 3" xfId="19761" xr:uid="{00000000-0005-0000-0000-0000FA6F0000}"/>
    <cellStyle name="Note 55 5 2 2 2 2 4" xfId="30198" xr:uid="{00000000-0005-0000-0000-0000FB6F0000}"/>
    <cellStyle name="Note 55 5 2 2 2 2 5" xfId="39365" xr:uid="{00000000-0005-0000-0000-0000FC6F0000}"/>
    <cellStyle name="Note 55 5 2 2 2 3" xfId="6456" xr:uid="{00000000-0005-0000-0000-0000FD6F0000}"/>
    <cellStyle name="Note 55 5 2 2 2 3 2" xfId="15555" xr:uid="{00000000-0005-0000-0000-0000FE6F0000}"/>
    <cellStyle name="Note 55 5 2 2 2 3 3" xfId="19760" xr:uid="{00000000-0005-0000-0000-0000FF6F0000}"/>
    <cellStyle name="Note 55 5 2 2 2 3 4" xfId="30199" xr:uid="{00000000-0005-0000-0000-000000700000}"/>
    <cellStyle name="Note 55 5 2 2 2 3 5" xfId="39366" xr:uid="{00000000-0005-0000-0000-000001700000}"/>
    <cellStyle name="Note 55 5 2 2 2 4" xfId="15553" xr:uid="{00000000-0005-0000-0000-000002700000}"/>
    <cellStyle name="Note 55 5 2 2 2 4 2" xfId="39367" xr:uid="{00000000-0005-0000-0000-000003700000}"/>
    <cellStyle name="Note 55 5 2 2 2 5" xfId="19762" xr:uid="{00000000-0005-0000-0000-000004700000}"/>
    <cellStyle name="Note 55 5 2 2 2 6" xfId="30197" xr:uid="{00000000-0005-0000-0000-000005700000}"/>
    <cellStyle name="Note 55 5 2 2 2 7" xfId="39368" xr:uid="{00000000-0005-0000-0000-000006700000}"/>
    <cellStyle name="Note 55 5 2 2 3" xfId="6457" xr:uid="{00000000-0005-0000-0000-000007700000}"/>
    <cellStyle name="Note 55 5 2 2 3 2" xfId="6458" xr:uid="{00000000-0005-0000-0000-000008700000}"/>
    <cellStyle name="Note 55 5 2 2 3 2 2" xfId="15557" xr:uid="{00000000-0005-0000-0000-000009700000}"/>
    <cellStyle name="Note 55 5 2 2 3 2 3" xfId="19758" xr:uid="{00000000-0005-0000-0000-00000A700000}"/>
    <cellStyle name="Note 55 5 2 2 3 2 4" xfId="30201" xr:uid="{00000000-0005-0000-0000-00000B700000}"/>
    <cellStyle name="Note 55 5 2 2 3 2 5" xfId="39369" xr:uid="{00000000-0005-0000-0000-00000C700000}"/>
    <cellStyle name="Note 55 5 2 2 3 3" xfId="15556" xr:uid="{00000000-0005-0000-0000-00000D700000}"/>
    <cellStyle name="Note 55 5 2 2 3 4" xfId="19759" xr:uid="{00000000-0005-0000-0000-00000E700000}"/>
    <cellStyle name="Note 55 5 2 2 3 5" xfId="30200" xr:uid="{00000000-0005-0000-0000-00000F700000}"/>
    <cellStyle name="Note 55 5 2 2 3 6" xfId="39370" xr:uid="{00000000-0005-0000-0000-000010700000}"/>
    <cellStyle name="Note 55 5 2 2 4" xfId="6459" xr:uid="{00000000-0005-0000-0000-000011700000}"/>
    <cellStyle name="Note 55 5 2 2 4 2" xfId="15558" xr:uid="{00000000-0005-0000-0000-000012700000}"/>
    <cellStyle name="Note 55 5 2 2 4 3" xfId="19757" xr:uid="{00000000-0005-0000-0000-000013700000}"/>
    <cellStyle name="Note 55 5 2 2 4 4" xfId="30202" xr:uid="{00000000-0005-0000-0000-000014700000}"/>
    <cellStyle name="Note 55 5 2 2 4 5" xfId="39371" xr:uid="{00000000-0005-0000-0000-000015700000}"/>
    <cellStyle name="Note 55 5 2 2 5" xfId="15552" xr:uid="{00000000-0005-0000-0000-000016700000}"/>
    <cellStyle name="Note 55 5 2 2 5 2" xfId="39372" xr:uid="{00000000-0005-0000-0000-000017700000}"/>
    <cellStyle name="Note 55 5 2 2 6" xfId="19763" xr:uid="{00000000-0005-0000-0000-000018700000}"/>
    <cellStyle name="Note 55 5 2 2 7" xfId="30196" xr:uid="{00000000-0005-0000-0000-000019700000}"/>
    <cellStyle name="Note 55 5 2 2 8" xfId="39373" xr:uid="{00000000-0005-0000-0000-00001A700000}"/>
    <cellStyle name="Note 55 5 2 3" xfId="6460" xr:uid="{00000000-0005-0000-0000-00001B700000}"/>
    <cellStyle name="Note 55 5 2 3 2" xfId="6461" xr:uid="{00000000-0005-0000-0000-00001C700000}"/>
    <cellStyle name="Note 55 5 2 3 2 2" xfId="15560" xr:uid="{00000000-0005-0000-0000-00001D700000}"/>
    <cellStyle name="Note 55 5 2 3 2 3" xfId="19755" xr:uid="{00000000-0005-0000-0000-00001E700000}"/>
    <cellStyle name="Note 55 5 2 3 2 4" xfId="30204" xr:uid="{00000000-0005-0000-0000-00001F700000}"/>
    <cellStyle name="Note 55 5 2 3 2 5" xfId="39374" xr:uid="{00000000-0005-0000-0000-000020700000}"/>
    <cellStyle name="Note 55 5 2 3 3" xfId="6462" xr:uid="{00000000-0005-0000-0000-000021700000}"/>
    <cellStyle name="Note 55 5 2 3 3 2" xfId="15561" xr:uid="{00000000-0005-0000-0000-000022700000}"/>
    <cellStyle name="Note 55 5 2 3 3 3" xfId="19754" xr:uid="{00000000-0005-0000-0000-000023700000}"/>
    <cellStyle name="Note 55 5 2 3 3 4" xfId="30205" xr:uid="{00000000-0005-0000-0000-000024700000}"/>
    <cellStyle name="Note 55 5 2 3 3 5" xfId="39375" xr:uid="{00000000-0005-0000-0000-000025700000}"/>
    <cellStyle name="Note 55 5 2 3 4" xfId="15559" xr:uid="{00000000-0005-0000-0000-000026700000}"/>
    <cellStyle name="Note 55 5 2 3 4 2" xfId="39376" xr:uid="{00000000-0005-0000-0000-000027700000}"/>
    <cellStyle name="Note 55 5 2 3 5" xfId="19756" xr:uid="{00000000-0005-0000-0000-000028700000}"/>
    <cellStyle name="Note 55 5 2 3 6" xfId="30203" xr:uid="{00000000-0005-0000-0000-000029700000}"/>
    <cellStyle name="Note 55 5 2 3 7" xfId="39377" xr:uid="{00000000-0005-0000-0000-00002A700000}"/>
    <cellStyle name="Note 55 5 2 4" xfId="6463" xr:uid="{00000000-0005-0000-0000-00002B700000}"/>
    <cellStyle name="Note 55 5 2 4 2" xfId="6464" xr:uid="{00000000-0005-0000-0000-00002C700000}"/>
    <cellStyle name="Note 55 5 2 4 2 2" xfId="15563" xr:uid="{00000000-0005-0000-0000-00002D700000}"/>
    <cellStyle name="Note 55 5 2 4 2 3" xfId="19752" xr:uid="{00000000-0005-0000-0000-00002E700000}"/>
    <cellStyle name="Note 55 5 2 4 2 4" xfId="30207" xr:uid="{00000000-0005-0000-0000-00002F700000}"/>
    <cellStyle name="Note 55 5 2 4 2 5" xfId="39378" xr:uid="{00000000-0005-0000-0000-000030700000}"/>
    <cellStyle name="Note 55 5 2 4 3" xfId="6465" xr:uid="{00000000-0005-0000-0000-000031700000}"/>
    <cellStyle name="Note 55 5 2 4 3 2" xfId="15564" xr:uid="{00000000-0005-0000-0000-000032700000}"/>
    <cellStyle name="Note 55 5 2 4 3 3" xfId="19751" xr:uid="{00000000-0005-0000-0000-000033700000}"/>
    <cellStyle name="Note 55 5 2 4 3 4" xfId="30208" xr:uid="{00000000-0005-0000-0000-000034700000}"/>
    <cellStyle name="Note 55 5 2 4 3 5" xfId="39379" xr:uid="{00000000-0005-0000-0000-000035700000}"/>
    <cellStyle name="Note 55 5 2 4 4" xfId="15562" xr:uid="{00000000-0005-0000-0000-000036700000}"/>
    <cellStyle name="Note 55 5 2 4 5" xfId="19753" xr:uid="{00000000-0005-0000-0000-000037700000}"/>
    <cellStyle name="Note 55 5 2 4 6" xfId="30206" xr:uid="{00000000-0005-0000-0000-000038700000}"/>
    <cellStyle name="Note 55 5 2 4 7" xfId="39380" xr:uid="{00000000-0005-0000-0000-000039700000}"/>
    <cellStyle name="Note 55 5 2 5" xfId="6466" xr:uid="{00000000-0005-0000-0000-00003A700000}"/>
    <cellStyle name="Note 55 5 2 5 2" xfId="15565" xr:uid="{00000000-0005-0000-0000-00003B700000}"/>
    <cellStyle name="Note 55 5 2 5 3" xfId="19750" xr:uid="{00000000-0005-0000-0000-00003C700000}"/>
    <cellStyle name="Note 55 5 2 5 4" xfId="30209" xr:uid="{00000000-0005-0000-0000-00003D700000}"/>
    <cellStyle name="Note 55 5 2 5 5" xfId="39381" xr:uid="{00000000-0005-0000-0000-00003E700000}"/>
    <cellStyle name="Note 55 5 2 6" xfId="15551" xr:uid="{00000000-0005-0000-0000-00003F700000}"/>
    <cellStyle name="Note 55 5 2 6 2" xfId="39382" xr:uid="{00000000-0005-0000-0000-000040700000}"/>
    <cellStyle name="Note 55 5 2 7" xfId="19764" xr:uid="{00000000-0005-0000-0000-000041700000}"/>
    <cellStyle name="Note 55 5 2 8" xfId="30195" xr:uid="{00000000-0005-0000-0000-000042700000}"/>
    <cellStyle name="Note 55 5 2 9" xfId="39383" xr:uid="{00000000-0005-0000-0000-000043700000}"/>
    <cellStyle name="Note 55 5 3" xfId="6467" xr:uid="{00000000-0005-0000-0000-000044700000}"/>
    <cellStyle name="Note 55 5 3 2" xfId="6468" xr:uid="{00000000-0005-0000-0000-000045700000}"/>
    <cellStyle name="Note 55 5 3 2 2" xfId="6469" xr:uid="{00000000-0005-0000-0000-000046700000}"/>
    <cellStyle name="Note 55 5 3 2 2 2" xfId="6470" xr:uid="{00000000-0005-0000-0000-000047700000}"/>
    <cellStyle name="Note 55 5 3 2 2 2 2" xfId="15569" xr:uid="{00000000-0005-0000-0000-000048700000}"/>
    <cellStyle name="Note 55 5 3 2 2 2 3" xfId="19746" xr:uid="{00000000-0005-0000-0000-000049700000}"/>
    <cellStyle name="Note 55 5 3 2 2 2 4" xfId="30213" xr:uid="{00000000-0005-0000-0000-00004A700000}"/>
    <cellStyle name="Note 55 5 3 2 2 2 5" xfId="39384" xr:uid="{00000000-0005-0000-0000-00004B700000}"/>
    <cellStyle name="Note 55 5 3 2 2 3" xfId="6471" xr:uid="{00000000-0005-0000-0000-00004C700000}"/>
    <cellStyle name="Note 55 5 3 2 2 3 2" xfId="15570" xr:uid="{00000000-0005-0000-0000-00004D700000}"/>
    <cellStyle name="Note 55 5 3 2 2 3 3" xfId="19745" xr:uid="{00000000-0005-0000-0000-00004E700000}"/>
    <cellStyle name="Note 55 5 3 2 2 3 4" xfId="30214" xr:uid="{00000000-0005-0000-0000-00004F700000}"/>
    <cellStyle name="Note 55 5 3 2 2 3 5" xfId="39385" xr:uid="{00000000-0005-0000-0000-000050700000}"/>
    <cellStyle name="Note 55 5 3 2 2 4" xfId="15568" xr:uid="{00000000-0005-0000-0000-000051700000}"/>
    <cellStyle name="Note 55 5 3 2 2 5" xfId="19747" xr:uid="{00000000-0005-0000-0000-000052700000}"/>
    <cellStyle name="Note 55 5 3 2 2 6" xfId="30212" xr:uid="{00000000-0005-0000-0000-000053700000}"/>
    <cellStyle name="Note 55 5 3 2 2 7" xfId="39386" xr:uid="{00000000-0005-0000-0000-000054700000}"/>
    <cellStyle name="Note 55 5 3 2 3" xfId="6472" xr:uid="{00000000-0005-0000-0000-000055700000}"/>
    <cellStyle name="Note 55 5 3 2 3 2" xfId="15571" xr:uid="{00000000-0005-0000-0000-000056700000}"/>
    <cellStyle name="Note 55 5 3 2 3 3" xfId="19744" xr:uid="{00000000-0005-0000-0000-000057700000}"/>
    <cellStyle name="Note 55 5 3 2 3 4" xfId="30215" xr:uid="{00000000-0005-0000-0000-000058700000}"/>
    <cellStyle name="Note 55 5 3 2 3 5" xfId="39387" xr:uid="{00000000-0005-0000-0000-000059700000}"/>
    <cellStyle name="Note 55 5 3 2 4" xfId="6473" xr:uid="{00000000-0005-0000-0000-00005A700000}"/>
    <cellStyle name="Note 55 5 3 2 4 2" xfId="15572" xr:uid="{00000000-0005-0000-0000-00005B700000}"/>
    <cellStyle name="Note 55 5 3 2 4 3" xfId="19743" xr:uid="{00000000-0005-0000-0000-00005C700000}"/>
    <cellStyle name="Note 55 5 3 2 4 4" xfId="30216" xr:uid="{00000000-0005-0000-0000-00005D700000}"/>
    <cellStyle name="Note 55 5 3 2 4 5" xfId="39388" xr:uid="{00000000-0005-0000-0000-00005E700000}"/>
    <cellStyle name="Note 55 5 3 2 5" xfId="15567" xr:uid="{00000000-0005-0000-0000-00005F700000}"/>
    <cellStyle name="Note 55 5 3 2 5 2" xfId="39389" xr:uid="{00000000-0005-0000-0000-000060700000}"/>
    <cellStyle name="Note 55 5 3 2 6" xfId="19748" xr:uid="{00000000-0005-0000-0000-000061700000}"/>
    <cellStyle name="Note 55 5 3 2 7" xfId="30211" xr:uid="{00000000-0005-0000-0000-000062700000}"/>
    <cellStyle name="Note 55 5 3 2 8" xfId="39390" xr:uid="{00000000-0005-0000-0000-000063700000}"/>
    <cellStyle name="Note 55 5 3 3" xfId="6474" xr:uid="{00000000-0005-0000-0000-000064700000}"/>
    <cellStyle name="Note 55 5 3 3 2" xfId="6475" xr:uid="{00000000-0005-0000-0000-000065700000}"/>
    <cellStyle name="Note 55 5 3 3 2 2" xfId="15574" xr:uid="{00000000-0005-0000-0000-000066700000}"/>
    <cellStyle name="Note 55 5 3 3 2 3" xfId="19741" xr:uid="{00000000-0005-0000-0000-000067700000}"/>
    <cellStyle name="Note 55 5 3 3 2 4" xfId="30218" xr:uid="{00000000-0005-0000-0000-000068700000}"/>
    <cellStyle name="Note 55 5 3 3 2 5" xfId="39391" xr:uid="{00000000-0005-0000-0000-000069700000}"/>
    <cellStyle name="Note 55 5 3 3 3" xfId="6476" xr:uid="{00000000-0005-0000-0000-00006A700000}"/>
    <cellStyle name="Note 55 5 3 3 3 2" xfId="15575" xr:uid="{00000000-0005-0000-0000-00006B700000}"/>
    <cellStyle name="Note 55 5 3 3 3 3" xfId="19740" xr:uid="{00000000-0005-0000-0000-00006C700000}"/>
    <cellStyle name="Note 55 5 3 3 3 4" xfId="30219" xr:uid="{00000000-0005-0000-0000-00006D700000}"/>
    <cellStyle name="Note 55 5 3 3 3 5" xfId="39392" xr:uid="{00000000-0005-0000-0000-00006E700000}"/>
    <cellStyle name="Note 55 5 3 3 4" xfId="15573" xr:uid="{00000000-0005-0000-0000-00006F700000}"/>
    <cellStyle name="Note 55 5 3 3 5" xfId="19742" xr:uid="{00000000-0005-0000-0000-000070700000}"/>
    <cellStyle name="Note 55 5 3 3 6" xfId="30217" xr:uid="{00000000-0005-0000-0000-000071700000}"/>
    <cellStyle name="Note 55 5 3 3 7" xfId="39393" xr:uid="{00000000-0005-0000-0000-000072700000}"/>
    <cellStyle name="Note 55 5 3 4" xfId="6477" xr:uid="{00000000-0005-0000-0000-000073700000}"/>
    <cellStyle name="Note 55 5 3 4 2" xfId="15576" xr:uid="{00000000-0005-0000-0000-000074700000}"/>
    <cellStyle name="Note 55 5 3 4 3" xfId="19739" xr:uid="{00000000-0005-0000-0000-000075700000}"/>
    <cellStyle name="Note 55 5 3 4 4" xfId="30220" xr:uid="{00000000-0005-0000-0000-000076700000}"/>
    <cellStyle name="Note 55 5 3 4 5" xfId="39394" xr:uid="{00000000-0005-0000-0000-000077700000}"/>
    <cellStyle name="Note 55 5 3 5" xfId="6478" xr:uid="{00000000-0005-0000-0000-000078700000}"/>
    <cellStyle name="Note 55 5 3 5 2" xfId="15577" xr:uid="{00000000-0005-0000-0000-000079700000}"/>
    <cellStyle name="Note 55 5 3 5 3" xfId="19738" xr:uid="{00000000-0005-0000-0000-00007A700000}"/>
    <cellStyle name="Note 55 5 3 5 4" xfId="30221" xr:uid="{00000000-0005-0000-0000-00007B700000}"/>
    <cellStyle name="Note 55 5 3 5 5" xfId="39395" xr:uid="{00000000-0005-0000-0000-00007C700000}"/>
    <cellStyle name="Note 55 5 3 6" xfId="15566" xr:uid="{00000000-0005-0000-0000-00007D700000}"/>
    <cellStyle name="Note 55 5 3 6 2" xfId="39396" xr:uid="{00000000-0005-0000-0000-00007E700000}"/>
    <cellStyle name="Note 55 5 3 7" xfId="19749" xr:uid="{00000000-0005-0000-0000-00007F700000}"/>
    <cellStyle name="Note 55 5 3 8" xfId="30210" xr:uid="{00000000-0005-0000-0000-000080700000}"/>
    <cellStyle name="Note 55 5 3 9" xfId="39397" xr:uid="{00000000-0005-0000-0000-000081700000}"/>
    <cellStyle name="Note 55 5 4" xfId="6479" xr:uid="{00000000-0005-0000-0000-000082700000}"/>
    <cellStyle name="Note 55 5 4 2" xfId="6480" xr:uid="{00000000-0005-0000-0000-000083700000}"/>
    <cellStyle name="Note 55 5 4 2 2" xfId="6481" xr:uid="{00000000-0005-0000-0000-000084700000}"/>
    <cellStyle name="Note 55 5 4 2 2 2" xfId="6482" xr:uid="{00000000-0005-0000-0000-000085700000}"/>
    <cellStyle name="Note 55 5 4 2 2 2 2" xfId="15581" xr:uid="{00000000-0005-0000-0000-000086700000}"/>
    <cellStyle name="Note 55 5 4 2 2 2 3" xfId="19734" xr:uid="{00000000-0005-0000-0000-000087700000}"/>
    <cellStyle name="Note 55 5 4 2 2 2 4" xfId="30225" xr:uid="{00000000-0005-0000-0000-000088700000}"/>
    <cellStyle name="Note 55 5 4 2 2 2 5" xfId="39398" xr:uid="{00000000-0005-0000-0000-000089700000}"/>
    <cellStyle name="Note 55 5 4 2 2 3" xfId="6483" xr:uid="{00000000-0005-0000-0000-00008A700000}"/>
    <cellStyle name="Note 55 5 4 2 2 3 2" xfId="15582" xr:uid="{00000000-0005-0000-0000-00008B700000}"/>
    <cellStyle name="Note 55 5 4 2 2 3 3" xfId="19733" xr:uid="{00000000-0005-0000-0000-00008C700000}"/>
    <cellStyle name="Note 55 5 4 2 2 3 4" xfId="30226" xr:uid="{00000000-0005-0000-0000-00008D700000}"/>
    <cellStyle name="Note 55 5 4 2 2 3 5" xfId="39399" xr:uid="{00000000-0005-0000-0000-00008E700000}"/>
    <cellStyle name="Note 55 5 4 2 2 4" xfId="15580" xr:uid="{00000000-0005-0000-0000-00008F700000}"/>
    <cellStyle name="Note 55 5 4 2 2 5" xfId="19735" xr:uid="{00000000-0005-0000-0000-000090700000}"/>
    <cellStyle name="Note 55 5 4 2 2 6" xfId="30224" xr:uid="{00000000-0005-0000-0000-000091700000}"/>
    <cellStyle name="Note 55 5 4 2 2 7" xfId="39400" xr:uid="{00000000-0005-0000-0000-000092700000}"/>
    <cellStyle name="Note 55 5 4 2 3" xfId="6484" xr:uid="{00000000-0005-0000-0000-000093700000}"/>
    <cellStyle name="Note 55 5 4 2 3 2" xfId="15583" xr:uid="{00000000-0005-0000-0000-000094700000}"/>
    <cellStyle name="Note 55 5 4 2 3 3" xfId="19732" xr:uid="{00000000-0005-0000-0000-000095700000}"/>
    <cellStyle name="Note 55 5 4 2 3 4" xfId="30227" xr:uid="{00000000-0005-0000-0000-000096700000}"/>
    <cellStyle name="Note 55 5 4 2 3 5" xfId="39401" xr:uid="{00000000-0005-0000-0000-000097700000}"/>
    <cellStyle name="Note 55 5 4 2 4" xfId="6485" xr:uid="{00000000-0005-0000-0000-000098700000}"/>
    <cellStyle name="Note 55 5 4 2 4 2" xfId="15584" xr:uid="{00000000-0005-0000-0000-000099700000}"/>
    <cellStyle name="Note 55 5 4 2 4 3" xfId="19731" xr:uid="{00000000-0005-0000-0000-00009A700000}"/>
    <cellStyle name="Note 55 5 4 2 4 4" xfId="30228" xr:uid="{00000000-0005-0000-0000-00009B700000}"/>
    <cellStyle name="Note 55 5 4 2 4 5" xfId="39402" xr:uid="{00000000-0005-0000-0000-00009C700000}"/>
    <cellStyle name="Note 55 5 4 2 5" xfId="15579" xr:uid="{00000000-0005-0000-0000-00009D700000}"/>
    <cellStyle name="Note 55 5 4 2 5 2" xfId="39403" xr:uid="{00000000-0005-0000-0000-00009E700000}"/>
    <cellStyle name="Note 55 5 4 2 6" xfId="19736" xr:uid="{00000000-0005-0000-0000-00009F700000}"/>
    <cellStyle name="Note 55 5 4 2 7" xfId="30223" xr:uid="{00000000-0005-0000-0000-0000A0700000}"/>
    <cellStyle name="Note 55 5 4 2 8" xfId="39404" xr:uid="{00000000-0005-0000-0000-0000A1700000}"/>
    <cellStyle name="Note 55 5 4 3" xfId="6486" xr:uid="{00000000-0005-0000-0000-0000A2700000}"/>
    <cellStyle name="Note 55 5 4 3 2" xfId="6487" xr:uid="{00000000-0005-0000-0000-0000A3700000}"/>
    <cellStyle name="Note 55 5 4 3 2 2" xfId="15586" xr:uid="{00000000-0005-0000-0000-0000A4700000}"/>
    <cellStyle name="Note 55 5 4 3 2 3" xfId="19729" xr:uid="{00000000-0005-0000-0000-0000A5700000}"/>
    <cellStyle name="Note 55 5 4 3 2 4" xfId="30230" xr:uid="{00000000-0005-0000-0000-0000A6700000}"/>
    <cellStyle name="Note 55 5 4 3 2 5" xfId="39405" xr:uid="{00000000-0005-0000-0000-0000A7700000}"/>
    <cellStyle name="Note 55 5 4 3 3" xfId="6488" xr:uid="{00000000-0005-0000-0000-0000A8700000}"/>
    <cellStyle name="Note 55 5 4 3 3 2" xfId="15587" xr:uid="{00000000-0005-0000-0000-0000A9700000}"/>
    <cellStyle name="Note 55 5 4 3 3 3" xfId="19728" xr:uid="{00000000-0005-0000-0000-0000AA700000}"/>
    <cellStyle name="Note 55 5 4 3 3 4" xfId="30231" xr:uid="{00000000-0005-0000-0000-0000AB700000}"/>
    <cellStyle name="Note 55 5 4 3 3 5" xfId="39406" xr:uid="{00000000-0005-0000-0000-0000AC700000}"/>
    <cellStyle name="Note 55 5 4 3 4" xfId="15585" xr:uid="{00000000-0005-0000-0000-0000AD700000}"/>
    <cellStyle name="Note 55 5 4 3 5" xfId="19730" xr:uid="{00000000-0005-0000-0000-0000AE700000}"/>
    <cellStyle name="Note 55 5 4 3 6" xfId="30229" xr:uid="{00000000-0005-0000-0000-0000AF700000}"/>
    <cellStyle name="Note 55 5 4 3 7" xfId="39407" xr:uid="{00000000-0005-0000-0000-0000B0700000}"/>
    <cellStyle name="Note 55 5 4 4" xfId="6489" xr:uid="{00000000-0005-0000-0000-0000B1700000}"/>
    <cellStyle name="Note 55 5 4 4 2" xfId="15588" xr:uid="{00000000-0005-0000-0000-0000B2700000}"/>
    <cellStyle name="Note 55 5 4 4 3" xfId="19727" xr:uid="{00000000-0005-0000-0000-0000B3700000}"/>
    <cellStyle name="Note 55 5 4 4 4" xfId="30232" xr:uid="{00000000-0005-0000-0000-0000B4700000}"/>
    <cellStyle name="Note 55 5 4 4 5" xfId="39408" xr:uid="{00000000-0005-0000-0000-0000B5700000}"/>
    <cellStyle name="Note 55 5 4 5" xfId="6490" xr:uid="{00000000-0005-0000-0000-0000B6700000}"/>
    <cellStyle name="Note 55 5 4 5 2" xfId="15589" xr:uid="{00000000-0005-0000-0000-0000B7700000}"/>
    <cellStyle name="Note 55 5 4 5 3" xfId="19726" xr:uid="{00000000-0005-0000-0000-0000B8700000}"/>
    <cellStyle name="Note 55 5 4 5 4" xfId="30233" xr:uid="{00000000-0005-0000-0000-0000B9700000}"/>
    <cellStyle name="Note 55 5 4 5 5" xfId="39409" xr:uid="{00000000-0005-0000-0000-0000BA700000}"/>
    <cellStyle name="Note 55 5 4 6" xfId="15578" xr:uid="{00000000-0005-0000-0000-0000BB700000}"/>
    <cellStyle name="Note 55 5 4 6 2" xfId="39410" xr:uid="{00000000-0005-0000-0000-0000BC700000}"/>
    <cellStyle name="Note 55 5 4 7" xfId="19737" xr:uid="{00000000-0005-0000-0000-0000BD700000}"/>
    <cellStyle name="Note 55 5 4 8" xfId="30222" xr:uid="{00000000-0005-0000-0000-0000BE700000}"/>
    <cellStyle name="Note 55 5 4 9" xfId="39411" xr:uid="{00000000-0005-0000-0000-0000BF700000}"/>
    <cellStyle name="Note 55 5 5" xfId="6491" xr:uid="{00000000-0005-0000-0000-0000C0700000}"/>
    <cellStyle name="Note 55 5 5 2" xfId="6492" xr:uid="{00000000-0005-0000-0000-0000C1700000}"/>
    <cellStyle name="Note 55 5 5 2 2" xfId="6493" xr:uid="{00000000-0005-0000-0000-0000C2700000}"/>
    <cellStyle name="Note 55 5 5 2 2 2" xfId="15592" xr:uid="{00000000-0005-0000-0000-0000C3700000}"/>
    <cellStyle name="Note 55 5 5 2 2 3" xfId="19723" xr:uid="{00000000-0005-0000-0000-0000C4700000}"/>
    <cellStyle name="Note 55 5 5 2 2 4" xfId="30236" xr:uid="{00000000-0005-0000-0000-0000C5700000}"/>
    <cellStyle name="Note 55 5 5 2 2 5" xfId="39412" xr:uid="{00000000-0005-0000-0000-0000C6700000}"/>
    <cellStyle name="Note 55 5 5 2 3" xfId="6494" xr:uid="{00000000-0005-0000-0000-0000C7700000}"/>
    <cellStyle name="Note 55 5 5 2 3 2" xfId="15593" xr:uid="{00000000-0005-0000-0000-0000C8700000}"/>
    <cellStyle name="Note 55 5 5 2 3 3" xfId="19722" xr:uid="{00000000-0005-0000-0000-0000C9700000}"/>
    <cellStyle name="Note 55 5 5 2 3 4" xfId="30237" xr:uid="{00000000-0005-0000-0000-0000CA700000}"/>
    <cellStyle name="Note 55 5 5 2 3 5" xfId="39413" xr:uid="{00000000-0005-0000-0000-0000CB700000}"/>
    <cellStyle name="Note 55 5 5 2 4" xfId="15591" xr:uid="{00000000-0005-0000-0000-0000CC700000}"/>
    <cellStyle name="Note 55 5 5 2 4 2" xfId="39414" xr:uid="{00000000-0005-0000-0000-0000CD700000}"/>
    <cellStyle name="Note 55 5 5 2 5" xfId="19724" xr:uid="{00000000-0005-0000-0000-0000CE700000}"/>
    <cellStyle name="Note 55 5 5 2 6" xfId="30235" xr:uid="{00000000-0005-0000-0000-0000CF700000}"/>
    <cellStyle name="Note 55 5 5 2 7" xfId="39415" xr:uid="{00000000-0005-0000-0000-0000D0700000}"/>
    <cellStyle name="Note 55 5 5 3" xfId="6495" xr:uid="{00000000-0005-0000-0000-0000D1700000}"/>
    <cellStyle name="Note 55 5 5 3 2" xfId="6496" xr:uid="{00000000-0005-0000-0000-0000D2700000}"/>
    <cellStyle name="Note 55 5 5 3 2 2" xfId="15595" xr:uid="{00000000-0005-0000-0000-0000D3700000}"/>
    <cellStyle name="Note 55 5 5 3 2 3" xfId="19720" xr:uid="{00000000-0005-0000-0000-0000D4700000}"/>
    <cellStyle name="Note 55 5 5 3 2 4" xfId="30239" xr:uid="{00000000-0005-0000-0000-0000D5700000}"/>
    <cellStyle name="Note 55 5 5 3 2 5" xfId="39416" xr:uid="{00000000-0005-0000-0000-0000D6700000}"/>
    <cellStyle name="Note 55 5 5 3 3" xfId="15594" xr:uid="{00000000-0005-0000-0000-0000D7700000}"/>
    <cellStyle name="Note 55 5 5 3 4" xfId="19721" xr:uid="{00000000-0005-0000-0000-0000D8700000}"/>
    <cellStyle name="Note 55 5 5 3 5" xfId="30238" xr:uid="{00000000-0005-0000-0000-0000D9700000}"/>
    <cellStyle name="Note 55 5 5 3 6" xfId="39417" xr:uid="{00000000-0005-0000-0000-0000DA700000}"/>
    <cellStyle name="Note 55 5 5 4" xfId="6497" xr:uid="{00000000-0005-0000-0000-0000DB700000}"/>
    <cellStyle name="Note 55 5 5 4 2" xfId="15596" xr:uid="{00000000-0005-0000-0000-0000DC700000}"/>
    <cellStyle name="Note 55 5 5 4 3" xfId="19719" xr:uid="{00000000-0005-0000-0000-0000DD700000}"/>
    <cellStyle name="Note 55 5 5 4 4" xfId="30240" xr:uid="{00000000-0005-0000-0000-0000DE700000}"/>
    <cellStyle name="Note 55 5 5 4 5" xfId="39418" xr:uid="{00000000-0005-0000-0000-0000DF700000}"/>
    <cellStyle name="Note 55 5 5 5" xfId="15590" xr:uid="{00000000-0005-0000-0000-0000E0700000}"/>
    <cellStyle name="Note 55 5 5 5 2" xfId="39419" xr:uid="{00000000-0005-0000-0000-0000E1700000}"/>
    <cellStyle name="Note 55 5 5 6" xfId="19725" xr:uid="{00000000-0005-0000-0000-0000E2700000}"/>
    <cellStyle name="Note 55 5 5 7" xfId="30234" xr:uid="{00000000-0005-0000-0000-0000E3700000}"/>
    <cellStyle name="Note 55 5 5 8" xfId="39420" xr:uid="{00000000-0005-0000-0000-0000E4700000}"/>
    <cellStyle name="Note 55 5 6" xfId="6498" xr:uid="{00000000-0005-0000-0000-0000E5700000}"/>
    <cellStyle name="Note 55 5 6 2" xfId="6499" xr:uid="{00000000-0005-0000-0000-0000E6700000}"/>
    <cellStyle name="Note 55 5 6 2 2" xfId="15598" xr:uid="{00000000-0005-0000-0000-0000E7700000}"/>
    <cellStyle name="Note 55 5 6 2 3" xfId="19717" xr:uid="{00000000-0005-0000-0000-0000E8700000}"/>
    <cellStyle name="Note 55 5 6 2 4" xfId="30242" xr:uid="{00000000-0005-0000-0000-0000E9700000}"/>
    <cellStyle name="Note 55 5 6 2 5" xfId="39421" xr:uid="{00000000-0005-0000-0000-0000EA700000}"/>
    <cellStyle name="Note 55 5 6 3" xfId="6500" xr:uid="{00000000-0005-0000-0000-0000EB700000}"/>
    <cellStyle name="Note 55 5 6 3 2" xfId="15599" xr:uid="{00000000-0005-0000-0000-0000EC700000}"/>
    <cellStyle name="Note 55 5 6 3 3" xfId="19716" xr:uid="{00000000-0005-0000-0000-0000ED700000}"/>
    <cellStyle name="Note 55 5 6 3 4" xfId="30243" xr:uid="{00000000-0005-0000-0000-0000EE700000}"/>
    <cellStyle name="Note 55 5 6 3 5" xfId="39422" xr:uid="{00000000-0005-0000-0000-0000EF700000}"/>
    <cellStyle name="Note 55 5 6 4" xfId="15597" xr:uid="{00000000-0005-0000-0000-0000F0700000}"/>
    <cellStyle name="Note 55 5 6 5" xfId="19718" xr:uid="{00000000-0005-0000-0000-0000F1700000}"/>
    <cellStyle name="Note 55 5 6 6" xfId="30241" xr:uid="{00000000-0005-0000-0000-0000F2700000}"/>
    <cellStyle name="Note 55 5 6 7" xfId="39423" xr:uid="{00000000-0005-0000-0000-0000F3700000}"/>
    <cellStyle name="Note 55 5 7" xfId="15550" xr:uid="{00000000-0005-0000-0000-0000F4700000}"/>
    <cellStyle name="Note 55 5 7 2" xfId="39424" xr:uid="{00000000-0005-0000-0000-0000F5700000}"/>
    <cellStyle name="Note 55 5 8" xfId="19765" xr:uid="{00000000-0005-0000-0000-0000F6700000}"/>
    <cellStyle name="Note 55 5 9" xfId="30194" xr:uid="{00000000-0005-0000-0000-0000F7700000}"/>
    <cellStyle name="Note 55 6" xfId="6501" xr:uid="{00000000-0005-0000-0000-0000F8700000}"/>
    <cellStyle name="Note 55 6 2" xfId="6502" xr:uid="{00000000-0005-0000-0000-0000F9700000}"/>
    <cellStyle name="Note 55 6 2 2" xfId="6503" xr:uid="{00000000-0005-0000-0000-0000FA700000}"/>
    <cellStyle name="Note 55 6 2 2 2" xfId="6504" xr:uid="{00000000-0005-0000-0000-0000FB700000}"/>
    <cellStyle name="Note 55 6 2 2 2 2" xfId="15603" xr:uid="{00000000-0005-0000-0000-0000FC700000}"/>
    <cellStyle name="Note 55 6 2 2 2 3" xfId="19712" xr:uid="{00000000-0005-0000-0000-0000FD700000}"/>
    <cellStyle name="Note 55 6 2 2 2 4" xfId="30247" xr:uid="{00000000-0005-0000-0000-0000FE700000}"/>
    <cellStyle name="Note 55 6 2 2 2 5" xfId="39425" xr:uid="{00000000-0005-0000-0000-0000FF700000}"/>
    <cellStyle name="Note 55 6 2 2 3" xfId="6505" xr:uid="{00000000-0005-0000-0000-000000710000}"/>
    <cellStyle name="Note 55 6 2 2 3 2" xfId="15604" xr:uid="{00000000-0005-0000-0000-000001710000}"/>
    <cellStyle name="Note 55 6 2 2 3 3" xfId="19711" xr:uid="{00000000-0005-0000-0000-000002710000}"/>
    <cellStyle name="Note 55 6 2 2 3 4" xfId="30248" xr:uid="{00000000-0005-0000-0000-000003710000}"/>
    <cellStyle name="Note 55 6 2 2 3 5" xfId="39426" xr:uid="{00000000-0005-0000-0000-000004710000}"/>
    <cellStyle name="Note 55 6 2 2 4" xfId="15602" xr:uid="{00000000-0005-0000-0000-000005710000}"/>
    <cellStyle name="Note 55 6 2 2 5" xfId="19713" xr:uid="{00000000-0005-0000-0000-000006710000}"/>
    <cellStyle name="Note 55 6 2 2 6" xfId="30246" xr:uid="{00000000-0005-0000-0000-000007710000}"/>
    <cellStyle name="Note 55 6 2 2 7" xfId="39427" xr:uid="{00000000-0005-0000-0000-000008710000}"/>
    <cellStyle name="Note 55 6 2 3" xfId="6506" xr:uid="{00000000-0005-0000-0000-000009710000}"/>
    <cellStyle name="Note 55 6 2 3 2" xfId="15605" xr:uid="{00000000-0005-0000-0000-00000A710000}"/>
    <cellStyle name="Note 55 6 2 3 3" xfId="19710" xr:uid="{00000000-0005-0000-0000-00000B710000}"/>
    <cellStyle name="Note 55 6 2 3 4" xfId="30249" xr:uid="{00000000-0005-0000-0000-00000C710000}"/>
    <cellStyle name="Note 55 6 2 3 5" xfId="39428" xr:uid="{00000000-0005-0000-0000-00000D710000}"/>
    <cellStyle name="Note 55 6 2 4" xfId="6507" xr:uid="{00000000-0005-0000-0000-00000E710000}"/>
    <cellStyle name="Note 55 6 2 4 2" xfId="15606" xr:uid="{00000000-0005-0000-0000-00000F710000}"/>
    <cellStyle name="Note 55 6 2 4 3" xfId="19709" xr:uid="{00000000-0005-0000-0000-000010710000}"/>
    <cellStyle name="Note 55 6 2 4 4" xfId="30250" xr:uid="{00000000-0005-0000-0000-000011710000}"/>
    <cellStyle name="Note 55 6 2 4 5" xfId="39429" xr:uid="{00000000-0005-0000-0000-000012710000}"/>
    <cellStyle name="Note 55 6 2 5" xfId="15601" xr:uid="{00000000-0005-0000-0000-000013710000}"/>
    <cellStyle name="Note 55 6 2 5 2" xfId="39430" xr:uid="{00000000-0005-0000-0000-000014710000}"/>
    <cellStyle name="Note 55 6 2 6" xfId="19714" xr:uid="{00000000-0005-0000-0000-000015710000}"/>
    <cellStyle name="Note 55 6 2 7" xfId="30245" xr:uid="{00000000-0005-0000-0000-000016710000}"/>
    <cellStyle name="Note 55 6 2 8" xfId="39431" xr:uid="{00000000-0005-0000-0000-000017710000}"/>
    <cellStyle name="Note 55 6 3" xfId="6508" xr:uid="{00000000-0005-0000-0000-000018710000}"/>
    <cellStyle name="Note 55 6 3 2" xfId="6509" xr:uid="{00000000-0005-0000-0000-000019710000}"/>
    <cellStyle name="Note 55 6 3 2 2" xfId="15608" xr:uid="{00000000-0005-0000-0000-00001A710000}"/>
    <cellStyle name="Note 55 6 3 2 3" xfId="19707" xr:uid="{00000000-0005-0000-0000-00001B710000}"/>
    <cellStyle name="Note 55 6 3 2 4" xfId="30252" xr:uid="{00000000-0005-0000-0000-00001C710000}"/>
    <cellStyle name="Note 55 6 3 2 5" xfId="39432" xr:uid="{00000000-0005-0000-0000-00001D710000}"/>
    <cellStyle name="Note 55 6 3 3" xfId="6510" xr:uid="{00000000-0005-0000-0000-00001E710000}"/>
    <cellStyle name="Note 55 6 3 3 2" xfId="15609" xr:uid="{00000000-0005-0000-0000-00001F710000}"/>
    <cellStyle name="Note 55 6 3 3 3" xfId="19706" xr:uid="{00000000-0005-0000-0000-000020710000}"/>
    <cellStyle name="Note 55 6 3 3 4" xfId="30253" xr:uid="{00000000-0005-0000-0000-000021710000}"/>
    <cellStyle name="Note 55 6 3 3 5" xfId="39433" xr:uid="{00000000-0005-0000-0000-000022710000}"/>
    <cellStyle name="Note 55 6 3 4" xfId="15607" xr:uid="{00000000-0005-0000-0000-000023710000}"/>
    <cellStyle name="Note 55 6 3 5" xfId="19708" xr:uid="{00000000-0005-0000-0000-000024710000}"/>
    <cellStyle name="Note 55 6 3 6" xfId="30251" xr:uid="{00000000-0005-0000-0000-000025710000}"/>
    <cellStyle name="Note 55 6 3 7" xfId="39434" xr:uid="{00000000-0005-0000-0000-000026710000}"/>
    <cellStyle name="Note 55 6 4" xfId="6511" xr:uid="{00000000-0005-0000-0000-000027710000}"/>
    <cellStyle name="Note 55 6 4 2" xfId="15610" xr:uid="{00000000-0005-0000-0000-000028710000}"/>
    <cellStyle name="Note 55 6 4 3" xfId="19705" xr:uid="{00000000-0005-0000-0000-000029710000}"/>
    <cellStyle name="Note 55 6 4 4" xfId="30254" xr:uid="{00000000-0005-0000-0000-00002A710000}"/>
    <cellStyle name="Note 55 6 4 5" xfId="39435" xr:uid="{00000000-0005-0000-0000-00002B710000}"/>
    <cellStyle name="Note 55 6 5" xfId="6512" xr:uid="{00000000-0005-0000-0000-00002C710000}"/>
    <cellStyle name="Note 55 6 5 2" xfId="15611" xr:uid="{00000000-0005-0000-0000-00002D710000}"/>
    <cellStyle name="Note 55 6 5 3" xfId="19704" xr:uid="{00000000-0005-0000-0000-00002E710000}"/>
    <cellStyle name="Note 55 6 5 4" xfId="30255" xr:uid="{00000000-0005-0000-0000-00002F710000}"/>
    <cellStyle name="Note 55 6 5 5" xfId="39436" xr:uid="{00000000-0005-0000-0000-000030710000}"/>
    <cellStyle name="Note 55 6 6" xfId="15600" xr:uid="{00000000-0005-0000-0000-000031710000}"/>
    <cellStyle name="Note 55 6 6 2" xfId="39437" xr:uid="{00000000-0005-0000-0000-000032710000}"/>
    <cellStyle name="Note 55 6 7" xfId="19715" xr:uid="{00000000-0005-0000-0000-000033710000}"/>
    <cellStyle name="Note 55 6 8" xfId="30244" xr:uid="{00000000-0005-0000-0000-000034710000}"/>
    <cellStyle name="Note 55 6 9" xfId="39438" xr:uid="{00000000-0005-0000-0000-000035710000}"/>
    <cellStyle name="Note 55 7" xfId="15231" xr:uid="{00000000-0005-0000-0000-000036710000}"/>
    <cellStyle name="Note 55 7 2" xfId="39439" xr:uid="{00000000-0005-0000-0000-000037710000}"/>
    <cellStyle name="Note 55 8" xfId="20084" xr:uid="{00000000-0005-0000-0000-000038710000}"/>
    <cellStyle name="Note 55 9" xfId="29875" xr:uid="{00000000-0005-0000-0000-000039710000}"/>
    <cellStyle name="Note 56" xfId="6513" xr:uid="{00000000-0005-0000-0000-00003A710000}"/>
    <cellStyle name="Note 56 10" xfId="39440" xr:uid="{00000000-0005-0000-0000-00003B710000}"/>
    <cellStyle name="Note 56 2" xfId="6514" xr:uid="{00000000-0005-0000-0000-00003C710000}"/>
    <cellStyle name="Note 56 2 2" xfId="6515" xr:uid="{00000000-0005-0000-0000-00003D710000}"/>
    <cellStyle name="Note 56 2 2 10" xfId="39441" xr:uid="{00000000-0005-0000-0000-00003E710000}"/>
    <cellStyle name="Note 56 2 2 2" xfId="6516" xr:uid="{00000000-0005-0000-0000-00003F710000}"/>
    <cellStyle name="Note 56 2 2 2 2" xfId="6517" xr:uid="{00000000-0005-0000-0000-000040710000}"/>
    <cellStyle name="Note 56 2 2 2 2 2" xfId="6518" xr:uid="{00000000-0005-0000-0000-000041710000}"/>
    <cellStyle name="Note 56 2 2 2 2 2 2" xfId="6519" xr:uid="{00000000-0005-0000-0000-000042710000}"/>
    <cellStyle name="Note 56 2 2 2 2 2 2 2" xfId="15618" xr:uid="{00000000-0005-0000-0000-000043710000}"/>
    <cellStyle name="Note 56 2 2 2 2 2 2 3" xfId="19697" xr:uid="{00000000-0005-0000-0000-000044710000}"/>
    <cellStyle name="Note 56 2 2 2 2 2 2 4" xfId="30262" xr:uid="{00000000-0005-0000-0000-000045710000}"/>
    <cellStyle name="Note 56 2 2 2 2 2 2 5" xfId="39442" xr:uid="{00000000-0005-0000-0000-000046710000}"/>
    <cellStyle name="Note 56 2 2 2 2 2 3" xfId="6520" xr:uid="{00000000-0005-0000-0000-000047710000}"/>
    <cellStyle name="Note 56 2 2 2 2 2 3 2" xfId="15619" xr:uid="{00000000-0005-0000-0000-000048710000}"/>
    <cellStyle name="Note 56 2 2 2 2 2 3 3" xfId="19696" xr:uid="{00000000-0005-0000-0000-000049710000}"/>
    <cellStyle name="Note 56 2 2 2 2 2 3 4" xfId="30263" xr:uid="{00000000-0005-0000-0000-00004A710000}"/>
    <cellStyle name="Note 56 2 2 2 2 2 3 5" xfId="39443" xr:uid="{00000000-0005-0000-0000-00004B710000}"/>
    <cellStyle name="Note 56 2 2 2 2 2 4" xfId="15617" xr:uid="{00000000-0005-0000-0000-00004C710000}"/>
    <cellStyle name="Note 56 2 2 2 2 2 4 2" xfId="39444" xr:uid="{00000000-0005-0000-0000-00004D710000}"/>
    <cellStyle name="Note 56 2 2 2 2 2 5" xfId="19698" xr:uid="{00000000-0005-0000-0000-00004E710000}"/>
    <cellStyle name="Note 56 2 2 2 2 2 6" xfId="30261" xr:uid="{00000000-0005-0000-0000-00004F710000}"/>
    <cellStyle name="Note 56 2 2 2 2 2 7" xfId="39445" xr:uid="{00000000-0005-0000-0000-000050710000}"/>
    <cellStyle name="Note 56 2 2 2 2 3" xfId="6521" xr:uid="{00000000-0005-0000-0000-000051710000}"/>
    <cellStyle name="Note 56 2 2 2 2 3 2" xfId="6522" xr:uid="{00000000-0005-0000-0000-000052710000}"/>
    <cellStyle name="Note 56 2 2 2 2 3 2 2" xfId="15621" xr:uid="{00000000-0005-0000-0000-000053710000}"/>
    <cellStyle name="Note 56 2 2 2 2 3 2 3" xfId="19694" xr:uid="{00000000-0005-0000-0000-000054710000}"/>
    <cellStyle name="Note 56 2 2 2 2 3 2 4" xfId="30265" xr:uid="{00000000-0005-0000-0000-000055710000}"/>
    <cellStyle name="Note 56 2 2 2 2 3 2 5" xfId="39446" xr:uid="{00000000-0005-0000-0000-000056710000}"/>
    <cellStyle name="Note 56 2 2 2 2 3 3" xfId="15620" xr:uid="{00000000-0005-0000-0000-000057710000}"/>
    <cellStyle name="Note 56 2 2 2 2 3 4" xfId="19695" xr:uid="{00000000-0005-0000-0000-000058710000}"/>
    <cellStyle name="Note 56 2 2 2 2 3 5" xfId="30264" xr:uid="{00000000-0005-0000-0000-000059710000}"/>
    <cellStyle name="Note 56 2 2 2 2 3 6" xfId="39447" xr:uid="{00000000-0005-0000-0000-00005A710000}"/>
    <cellStyle name="Note 56 2 2 2 2 4" xfId="6523" xr:uid="{00000000-0005-0000-0000-00005B710000}"/>
    <cellStyle name="Note 56 2 2 2 2 4 2" xfId="15622" xr:uid="{00000000-0005-0000-0000-00005C710000}"/>
    <cellStyle name="Note 56 2 2 2 2 4 3" xfId="19693" xr:uid="{00000000-0005-0000-0000-00005D710000}"/>
    <cellStyle name="Note 56 2 2 2 2 4 4" xfId="30266" xr:uid="{00000000-0005-0000-0000-00005E710000}"/>
    <cellStyle name="Note 56 2 2 2 2 4 5" xfId="39448" xr:uid="{00000000-0005-0000-0000-00005F710000}"/>
    <cellStyle name="Note 56 2 2 2 2 5" xfId="15616" xr:uid="{00000000-0005-0000-0000-000060710000}"/>
    <cellStyle name="Note 56 2 2 2 2 5 2" xfId="39449" xr:uid="{00000000-0005-0000-0000-000061710000}"/>
    <cellStyle name="Note 56 2 2 2 2 6" xfId="19699" xr:uid="{00000000-0005-0000-0000-000062710000}"/>
    <cellStyle name="Note 56 2 2 2 2 7" xfId="30260" xr:uid="{00000000-0005-0000-0000-000063710000}"/>
    <cellStyle name="Note 56 2 2 2 2 8" xfId="39450" xr:uid="{00000000-0005-0000-0000-000064710000}"/>
    <cellStyle name="Note 56 2 2 2 3" xfId="6524" xr:uid="{00000000-0005-0000-0000-000065710000}"/>
    <cellStyle name="Note 56 2 2 2 3 2" xfId="6525" xr:uid="{00000000-0005-0000-0000-000066710000}"/>
    <cellStyle name="Note 56 2 2 2 3 2 2" xfId="15624" xr:uid="{00000000-0005-0000-0000-000067710000}"/>
    <cellStyle name="Note 56 2 2 2 3 2 3" xfId="19691" xr:uid="{00000000-0005-0000-0000-000068710000}"/>
    <cellStyle name="Note 56 2 2 2 3 2 4" xfId="30268" xr:uid="{00000000-0005-0000-0000-000069710000}"/>
    <cellStyle name="Note 56 2 2 2 3 2 5" xfId="39451" xr:uid="{00000000-0005-0000-0000-00006A710000}"/>
    <cellStyle name="Note 56 2 2 2 3 3" xfId="6526" xr:uid="{00000000-0005-0000-0000-00006B710000}"/>
    <cellStyle name="Note 56 2 2 2 3 3 2" xfId="15625" xr:uid="{00000000-0005-0000-0000-00006C710000}"/>
    <cellStyle name="Note 56 2 2 2 3 3 3" xfId="19690" xr:uid="{00000000-0005-0000-0000-00006D710000}"/>
    <cellStyle name="Note 56 2 2 2 3 3 4" xfId="30269" xr:uid="{00000000-0005-0000-0000-00006E710000}"/>
    <cellStyle name="Note 56 2 2 2 3 3 5" xfId="39452" xr:uid="{00000000-0005-0000-0000-00006F710000}"/>
    <cellStyle name="Note 56 2 2 2 3 4" xfId="15623" xr:uid="{00000000-0005-0000-0000-000070710000}"/>
    <cellStyle name="Note 56 2 2 2 3 4 2" xfId="39453" xr:uid="{00000000-0005-0000-0000-000071710000}"/>
    <cellStyle name="Note 56 2 2 2 3 5" xfId="19692" xr:uid="{00000000-0005-0000-0000-000072710000}"/>
    <cellStyle name="Note 56 2 2 2 3 6" xfId="30267" xr:uid="{00000000-0005-0000-0000-000073710000}"/>
    <cellStyle name="Note 56 2 2 2 3 7" xfId="39454" xr:uid="{00000000-0005-0000-0000-000074710000}"/>
    <cellStyle name="Note 56 2 2 2 4" xfId="6527" xr:uid="{00000000-0005-0000-0000-000075710000}"/>
    <cellStyle name="Note 56 2 2 2 4 2" xfId="6528" xr:uid="{00000000-0005-0000-0000-000076710000}"/>
    <cellStyle name="Note 56 2 2 2 4 2 2" xfId="15627" xr:uid="{00000000-0005-0000-0000-000077710000}"/>
    <cellStyle name="Note 56 2 2 2 4 2 3" xfId="19688" xr:uid="{00000000-0005-0000-0000-000078710000}"/>
    <cellStyle name="Note 56 2 2 2 4 2 4" xfId="30271" xr:uid="{00000000-0005-0000-0000-000079710000}"/>
    <cellStyle name="Note 56 2 2 2 4 2 5" xfId="39455" xr:uid="{00000000-0005-0000-0000-00007A710000}"/>
    <cellStyle name="Note 56 2 2 2 4 3" xfId="6529" xr:uid="{00000000-0005-0000-0000-00007B710000}"/>
    <cellStyle name="Note 56 2 2 2 4 3 2" xfId="15628" xr:uid="{00000000-0005-0000-0000-00007C710000}"/>
    <cellStyle name="Note 56 2 2 2 4 3 3" xfId="19687" xr:uid="{00000000-0005-0000-0000-00007D710000}"/>
    <cellStyle name="Note 56 2 2 2 4 3 4" xfId="30272" xr:uid="{00000000-0005-0000-0000-00007E710000}"/>
    <cellStyle name="Note 56 2 2 2 4 3 5" xfId="39456" xr:uid="{00000000-0005-0000-0000-00007F710000}"/>
    <cellStyle name="Note 56 2 2 2 4 4" xfId="15626" xr:uid="{00000000-0005-0000-0000-000080710000}"/>
    <cellStyle name="Note 56 2 2 2 4 5" xfId="19689" xr:uid="{00000000-0005-0000-0000-000081710000}"/>
    <cellStyle name="Note 56 2 2 2 4 6" xfId="30270" xr:uid="{00000000-0005-0000-0000-000082710000}"/>
    <cellStyle name="Note 56 2 2 2 4 7" xfId="39457" xr:uid="{00000000-0005-0000-0000-000083710000}"/>
    <cellStyle name="Note 56 2 2 2 5" xfId="6530" xr:uid="{00000000-0005-0000-0000-000084710000}"/>
    <cellStyle name="Note 56 2 2 2 5 2" xfId="15629" xr:uid="{00000000-0005-0000-0000-000085710000}"/>
    <cellStyle name="Note 56 2 2 2 5 3" xfId="19686" xr:uid="{00000000-0005-0000-0000-000086710000}"/>
    <cellStyle name="Note 56 2 2 2 5 4" xfId="30273" xr:uid="{00000000-0005-0000-0000-000087710000}"/>
    <cellStyle name="Note 56 2 2 2 5 5" xfId="39458" xr:uid="{00000000-0005-0000-0000-000088710000}"/>
    <cellStyle name="Note 56 2 2 2 6" xfId="15615" xr:uid="{00000000-0005-0000-0000-000089710000}"/>
    <cellStyle name="Note 56 2 2 2 6 2" xfId="39459" xr:uid="{00000000-0005-0000-0000-00008A710000}"/>
    <cellStyle name="Note 56 2 2 2 7" xfId="19700" xr:uid="{00000000-0005-0000-0000-00008B710000}"/>
    <cellStyle name="Note 56 2 2 2 8" xfId="30259" xr:uid="{00000000-0005-0000-0000-00008C710000}"/>
    <cellStyle name="Note 56 2 2 2 9" xfId="39460" xr:uid="{00000000-0005-0000-0000-00008D710000}"/>
    <cellStyle name="Note 56 2 2 3" xfId="6531" xr:uid="{00000000-0005-0000-0000-00008E710000}"/>
    <cellStyle name="Note 56 2 2 3 2" xfId="6532" xr:uid="{00000000-0005-0000-0000-00008F710000}"/>
    <cellStyle name="Note 56 2 2 3 2 2" xfId="6533" xr:uid="{00000000-0005-0000-0000-000090710000}"/>
    <cellStyle name="Note 56 2 2 3 2 2 2" xfId="6534" xr:uid="{00000000-0005-0000-0000-000091710000}"/>
    <cellStyle name="Note 56 2 2 3 2 2 2 2" xfId="15633" xr:uid="{00000000-0005-0000-0000-000092710000}"/>
    <cellStyle name="Note 56 2 2 3 2 2 2 3" xfId="19682" xr:uid="{00000000-0005-0000-0000-000093710000}"/>
    <cellStyle name="Note 56 2 2 3 2 2 2 4" xfId="30277" xr:uid="{00000000-0005-0000-0000-000094710000}"/>
    <cellStyle name="Note 56 2 2 3 2 2 2 5" xfId="39461" xr:uid="{00000000-0005-0000-0000-000095710000}"/>
    <cellStyle name="Note 56 2 2 3 2 2 3" xfId="6535" xr:uid="{00000000-0005-0000-0000-000096710000}"/>
    <cellStyle name="Note 56 2 2 3 2 2 3 2" xfId="15634" xr:uid="{00000000-0005-0000-0000-000097710000}"/>
    <cellStyle name="Note 56 2 2 3 2 2 3 3" xfId="19681" xr:uid="{00000000-0005-0000-0000-000098710000}"/>
    <cellStyle name="Note 56 2 2 3 2 2 3 4" xfId="30278" xr:uid="{00000000-0005-0000-0000-000099710000}"/>
    <cellStyle name="Note 56 2 2 3 2 2 3 5" xfId="39462" xr:uid="{00000000-0005-0000-0000-00009A710000}"/>
    <cellStyle name="Note 56 2 2 3 2 2 4" xfId="15632" xr:uid="{00000000-0005-0000-0000-00009B710000}"/>
    <cellStyle name="Note 56 2 2 3 2 2 4 2" xfId="39463" xr:uid="{00000000-0005-0000-0000-00009C710000}"/>
    <cellStyle name="Note 56 2 2 3 2 2 5" xfId="19683" xr:uid="{00000000-0005-0000-0000-00009D710000}"/>
    <cellStyle name="Note 56 2 2 3 2 2 6" xfId="30276" xr:uid="{00000000-0005-0000-0000-00009E710000}"/>
    <cellStyle name="Note 56 2 2 3 2 2 7" xfId="39464" xr:uid="{00000000-0005-0000-0000-00009F710000}"/>
    <cellStyle name="Note 56 2 2 3 2 3" xfId="6536" xr:uid="{00000000-0005-0000-0000-0000A0710000}"/>
    <cellStyle name="Note 56 2 2 3 2 3 2" xfId="6537" xr:uid="{00000000-0005-0000-0000-0000A1710000}"/>
    <cellStyle name="Note 56 2 2 3 2 3 2 2" xfId="15636" xr:uid="{00000000-0005-0000-0000-0000A2710000}"/>
    <cellStyle name="Note 56 2 2 3 2 3 2 3" xfId="19679" xr:uid="{00000000-0005-0000-0000-0000A3710000}"/>
    <cellStyle name="Note 56 2 2 3 2 3 2 4" xfId="30280" xr:uid="{00000000-0005-0000-0000-0000A4710000}"/>
    <cellStyle name="Note 56 2 2 3 2 3 2 5" xfId="39465" xr:uid="{00000000-0005-0000-0000-0000A5710000}"/>
    <cellStyle name="Note 56 2 2 3 2 3 3" xfId="15635" xr:uid="{00000000-0005-0000-0000-0000A6710000}"/>
    <cellStyle name="Note 56 2 2 3 2 3 4" xfId="19680" xr:uid="{00000000-0005-0000-0000-0000A7710000}"/>
    <cellStyle name="Note 56 2 2 3 2 3 5" xfId="30279" xr:uid="{00000000-0005-0000-0000-0000A8710000}"/>
    <cellStyle name="Note 56 2 2 3 2 3 6" xfId="39466" xr:uid="{00000000-0005-0000-0000-0000A9710000}"/>
    <cellStyle name="Note 56 2 2 3 2 4" xfId="6538" xr:uid="{00000000-0005-0000-0000-0000AA710000}"/>
    <cellStyle name="Note 56 2 2 3 2 4 2" xfId="15637" xr:uid="{00000000-0005-0000-0000-0000AB710000}"/>
    <cellStyle name="Note 56 2 2 3 2 4 3" xfId="19678" xr:uid="{00000000-0005-0000-0000-0000AC710000}"/>
    <cellStyle name="Note 56 2 2 3 2 4 4" xfId="30281" xr:uid="{00000000-0005-0000-0000-0000AD710000}"/>
    <cellStyle name="Note 56 2 2 3 2 4 5" xfId="39467" xr:uid="{00000000-0005-0000-0000-0000AE710000}"/>
    <cellStyle name="Note 56 2 2 3 2 5" xfId="15631" xr:uid="{00000000-0005-0000-0000-0000AF710000}"/>
    <cellStyle name="Note 56 2 2 3 2 5 2" xfId="39468" xr:uid="{00000000-0005-0000-0000-0000B0710000}"/>
    <cellStyle name="Note 56 2 2 3 2 6" xfId="19684" xr:uid="{00000000-0005-0000-0000-0000B1710000}"/>
    <cellStyle name="Note 56 2 2 3 2 7" xfId="30275" xr:uid="{00000000-0005-0000-0000-0000B2710000}"/>
    <cellStyle name="Note 56 2 2 3 2 8" xfId="39469" xr:uid="{00000000-0005-0000-0000-0000B3710000}"/>
    <cellStyle name="Note 56 2 2 3 3" xfId="6539" xr:uid="{00000000-0005-0000-0000-0000B4710000}"/>
    <cellStyle name="Note 56 2 2 3 3 2" xfId="6540" xr:uid="{00000000-0005-0000-0000-0000B5710000}"/>
    <cellStyle name="Note 56 2 2 3 3 2 2" xfId="15639" xr:uid="{00000000-0005-0000-0000-0000B6710000}"/>
    <cellStyle name="Note 56 2 2 3 3 2 3" xfId="19676" xr:uid="{00000000-0005-0000-0000-0000B7710000}"/>
    <cellStyle name="Note 56 2 2 3 3 2 4" xfId="30283" xr:uid="{00000000-0005-0000-0000-0000B8710000}"/>
    <cellStyle name="Note 56 2 2 3 3 2 5" xfId="39470" xr:uid="{00000000-0005-0000-0000-0000B9710000}"/>
    <cellStyle name="Note 56 2 2 3 3 3" xfId="6541" xr:uid="{00000000-0005-0000-0000-0000BA710000}"/>
    <cellStyle name="Note 56 2 2 3 3 3 2" xfId="15640" xr:uid="{00000000-0005-0000-0000-0000BB710000}"/>
    <cellStyle name="Note 56 2 2 3 3 3 3" xfId="19675" xr:uid="{00000000-0005-0000-0000-0000BC710000}"/>
    <cellStyle name="Note 56 2 2 3 3 3 4" xfId="30284" xr:uid="{00000000-0005-0000-0000-0000BD710000}"/>
    <cellStyle name="Note 56 2 2 3 3 3 5" xfId="39471" xr:uid="{00000000-0005-0000-0000-0000BE710000}"/>
    <cellStyle name="Note 56 2 2 3 3 4" xfId="15638" xr:uid="{00000000-0005-0000-0000-0000BF710000}"/>
    <cellStyle name="Note 56 2 2 3 3 4 2" xfId="39472" xr:uid="{00000000-0005-0000-0000-0000C0710000}"/>
    <cellStyle name="Note 56 2 2 3 3 5" xfId="19677" xr:uid="{00000000-0005-0000-0000-0000C1710000}"/>
    <cellStyle name="Note 56 2 2 3 3 6" xfId="30282" xr:uid="{00000000-0005-0000-0000-0000C2710000}"/>
    <cellStyle name="Note 56 2 2 3 3 7" xfId="39473" xr:uid="{00000000-0005-0000-0000-0000C3710000}"/>
    <cellStyle name="Note 56 2 2 3 4" xfId="6542" xr:uid="{00000000-0005-0000-0000-0000C4710000}"/>
    <cellStyle name="Note 56 2 2 3 4 2" xfId="6543" xr:uid="{00000000-0005-0000-0000-0000C5710000}"/>
    <cellStyle name="Note 56 2 2 3 4 2 2" xfId="15642" xr:uid="{00000000-0005-0000-0000-0000C6710000}"/>
    <cellStyle name="Note 56 2 2 3 4 2 3" xfId="19673" xr:uid="{00000000-0005-0000-0000-0000C7710000}"/>
    <cellStyle name="Note 56 2 2 3 4 2 4" xfId="30286" xr:uid="{00000000-0005-0000-0000-0000C8710000}"/>
    <cellStyle name="Note 56 2 2 3 4 2 5" xfId="39474" xr:uid="{00000000-0005-0000-0000-0000C9710000}"/>
    <cellStyle name="Note 56 2 2 3 4 3" xfId="6544" xr:uid="{00000000-0005-0000-0000-0000CA710000}"/>
    <cellStyle name="Note 56 2 2 3 4 3 2" xfId="15643" xr:uid="{00000000-0005-0000-0000-0000CB710000}"/>
    <cellStyle name="Note 56 2 2 3 4 3 3" xfId="19672" xr:uid="{00000000-0005-0000-0000-0000CC710000}"/>
    <cellStyle name="Note 56 2 2 3 4 3 4" xfId="30287" xr:uid="{00000000-0005-0000-0000-0000CD710000}"/>
    <cellStyle name="Note 56 2 2 3 4 3 5" xfId="39475" xr:uid="{00000000-0005-0000-0000-0000CE710000}"/>
    <cellStyle name="Note 56 2 2 3 4 4" xfId="15641" xr:uid="{00000000-0005-0000-0000-0000CF710000}"/>
    <cellStyle name="Note 56 2 2 3 4 5" xfId="19674" xr:uid="{00000000-0005-0000-0000-0000D0710000}"/>
    <cellStyle name="Note 56 2 2 3 4 6" xfId="30285" xr:uid="{00000000-0005-0000-0000-0000D1710000}"/>
    <cellStyle name="Note 56 2 2 3 4 7" xfId="39476" xr:uid="{00000000-0005-0000-0000-0000D2710000}"/>
    <cellStyle name="Note 56 2 2 3 5" xfId="6545" xr:uid="{00000000-0005-0000-0000-0000D3710000}"/>
    <cellStyle name="Note 56 2 2 3 5 2" xfId="15644" xr:uid="{00000000-0005-0000-0000-0000D4710000}"/>
    <cellStyle name="Note 56 2 2 3 5 3" xfId="19671" xr:uid="{00000000-0005-0000-0000-0000D5710000}"/>
    <cellStyle name="Note 56 2 2 3 5 4" xfId="30288" xr:uid="{00000000-0005-0000-0000-0000D6710000}"/>
    <cellStyle name="Note 56 2 2 3 5 5" xfId="39477" xr:uid="{00000000-0005-0000-0000-0000D7710000}"/>
    <cellStyle name="Note 56 2 2 3 6" xfId="15630" xr:uid="{00000000-0005-0000-0000-0000D8710000}"/>
    <cellStyle name="Note 56 2 2 3 6 2" xfId="39478" xr:uid="{00000000-0005-0000-0000-0000D9710000}"/>
    <cellStyle name="Note 56 2 2 3 7" xfId="19685" xr:uid="{00000000-0005-0000-0000-0000DA710000}"/>
    <cellStyle name="Note 56 2 2 3 8" xfId="30274" xr:uid="{00000000-0005-0000-0000-0000DB710000}"/>
    <cellStyle name="Note 56 2 2 3 9" xfId="39479" xr:uid="{00000000-0005-0000-0000-0000DC710000}"/>
    <cellStyle name="Note 56 2 2 4" xfId="6546" xr:uid="{00000000-0005-0000-0000-0000DD710000}"/>
    <cellStyle name="Note 56 2 2 4 2" xfId="6547" xr:uid="{00000000-0005-0000-0000-0000DE710000}"/>
    <cellStyle name="Note 56 2 2 4 2 2" xfId="6548" xr:uid="{00000000-0005-0000-0000-0000DF710000}"/>
    <cellStyle name="Note 56 2 2 4 2 2 2" xfId="6549" xr:uid="{00000000-0005-0000-0000-0000E0710000}"/>
    <cellStyle name="Note 56 2 2 4 2 2 2 2" xfId="15648" xr:uid="{00000000-0005-0000-0000-0000E1710000}"/>
    <cellStyle name="Note 56 2 2 4 2 2 2 3" xfId="19667" xr:uid="{00000000-0005-0000-0000-0000E2710000}"/>
    <cellStyle name="Note 56 2 2 4 2 2 2 4" xfId="30292" xr:uid="{00000000-0005-0000-0000-0000E3710000}"/>
    <cellStyle name="Note 56 2 2 4 2 2 2 5" xfId="39480" xr:uid="{00000000-0005-0000-0000-0000E4710000}"/>
    <cellStyle name="Note 56 2 2 4 2 2 3" xfId="6550" xr:uid="{00000000-0005-0000-0000-0000E5710000}"/>
    <cellStyle name="Note 56 2 2 4 2 2 3 2" xfId="15649" xr:uid="{00000000-0005-0000-0000-0000E6710000}"/>
    <cellStyle name="Note 56 2 2 4 2 2 3 3" xfId="19666" xr:uid="{00000000-0005-0000-0000-0000E7710000}"/>
    <cellStyle name="Note 56 2 2 4 2 2 3 4" xfId="30293" xr:uid="{00000000-0005-0000-0000-0000E8710000}"/>
    <cellStyle name="Note 56 2 2 4 2 2 3 5" xfId="39481" xr:uid="{00000000-0005-0000-0000-0000E9710000}"/>
    <cellStyle name="Note 56 2 2 4 2 2 4" xfId="15647" xr:uid="{00000000-0005-0000-0000-0000EA710000}"/>
    <cellStyle name="Note 56 2 2 4 2 2 5" xfId="19668" xr:uid="{00000000-0005-0000-0000-0000EB710000}"/>
    <cellStyle name="Note 56 2 2 4 2 2 6" xfId="30291" xr:uid="{00000000-0005-0000-0000-0000EC710000}"/>
    <cellStyle name="Note 56 2 2 4 2 2 7" xfId="39482" xr:uid="{00000000-0005-0000-0000-0000ED710000}"/>
    <cellStyle name="Note 56 2 2 4 2 3" xfId="6551" xr:uid="{00000000-0005-0000-0000-0000EE710000}"/>
    <cellStyle name="Note 56 2 2 4 2 3 2" xfId="15650" xr:uid="{00000000-0005-0000-0000-0000EF710000}"/>
    <cellStyle name="Note 56 2 2 4 2 3 3" xfId="19665" xr:uid="{00000000-0005-0000-0000-0000F0710000}"/>
    <cellStyle name="Note 56 2 2 4 2 3 4" xfId="30294" xr:uid="{00000000-0005-0000-0000-0000F1710000}"/>
    <cellStyle name="Note 56 2 2 4 2 3 5" xfId="39483" xr:uid="{00000000-0005-0000-0000-0000F2710000}"/>
    <cellStyle name="Note 56 2 2 4 2 4" xfId="6552" xr:uid="{00000000-0005-0000-0000-0000F3710000}"/>
    <cellStyle name="Note 56 2 2 4 2 4 2" xfId="15651" xr:uid="{00000000-0005-0000-0000-0000F4710000}"/>
    <cellStyle name="Note 56 2 2 4 2 4 3" xfId="19664" xr:uid="{00000000-0005-0000-0000-0000F5710000}"/>
    <cellStyle name="Note 56 2 2 4 2 4 4" xfId="30295" xr:uid="{00000000-0005-0000-0000-0000F6710000}"/>
    <cellStyle name="Note 56 2 2 4 2 4 5" xfId="39484" xr:uid="{00000000-0005-0000-0000-0000F7710000}"/>
    <cellStyle name="Note 56 2 2 4 2 5" xfId="15646" xr:uid="{00000000-0005-0000-0000-0000F8710000}"/>
    <cellStyle name="Note 56 2 2 4 2 5 2" xfId="39485" xr:uid="{00000000-0005-0000-0000-0000F9710000}"/>
    <cellStyle name="Note 56 2 2 4 2 6" xfId="19669" xr:uid="{00000000-0005-0000-0000-0000FA710000}"/>
    <cellStyle name="Note 56 2 2 4 2 7" xfId="30290" xr:uid="{00000000-0005-0000-0000-0000FB710000}"/>
    <cellStyle name="Note 56 2 2 4 2 8" xfId="39486" xr:uid="{00000000-0005-0000-0000-0000FC710000}"/>
    <cellStyle name="Note 56 2 2 4 3" xfId="6553" xr:uid="{00000000-0005-0000-0000-0000FD710000}"/>
    <cellStyle name="Note 56 2 2 4 3 2" xfId="6554" xr:uid="{00000000-0005-0000-0000-0000FE710000}"/>
    <cellStyle name="Note 56 2 2 4 3 2 2" xfId="15653" xr:uid="{00000000-0005-0000-0000-0000FF710000}"/>
    <cellStyle name="Note 56 2 2 4 3 2 3" xfId="19662" xr:uid="{00000000-0005-0000-0000-000000720000}"/>
    <cellStyle name="Note 56 2 2 4 3 2 4" xfId="30297" xr:uid="{00000000-0005-0000-0000-000001720000}"/>
    <cellStyle name="Note 56 2 2 4 3 2 5" xfId="39487" xr:uid="{00000000-0005-0000-0000-000002720000}"/>
    <cellStyle name="Note 56 2 2 4 3 3" xfId="6555" xr:uid="{00000000-0005-0000-0000-000003720000}"/>
    <cellStyle name="Note 56 2 2 4 3 3 2" xfId="15654" xr:uid="{00000000-0005-0000-0000-000004720000}"/>
    <cellStyle name="Note 56 2 2 4 3 3 3" xfId="19661" xr:uid="{00000000-0005-0000-0000-000005720000}"/>
    <cellStyle name="Note 56 2 2 4 3 3 4" xfId="30298" xr:uid="{00000000-0005-0000-0000-000006720000}"/>
    <cellStyle name="Note 56 2 2 4 3 3 5" xfId="39488" xr:uid="{00000000-0005-0000-0000-000007720000}"/>
    <cellStyle name="Note 56 2 2 4 3 4" xfId="15652" xr:uid="{00000000-0005-0000-0000-000008720000}"/>
    <cellStyle name="Note 56 2 2 4 3 5" xfId="19663" xr:uid="{00000000-0005-0000-0000-000009720000}"/>
    <cellStyle name="Note 56 2 2 4 3 6" xfId="30296" xr:uid="{00000000-0005-0000-0000-00000A720000}"/>
    <cellStyle name="Note 56 2 2 4 3 7" xfId="39489" xr:uid="{00000000-0005-0000-0000-00000B720000}"/>
    <cellStyle name="Note 56 2 2 4 4" xfId="6556" xr:uid="{00000000-0005-0000-0000-00000C720000}"/>
    <cellStyle name="Note 56 2 2 4 4 2" xfId="15655" xr:uid="{00000000-0005-0000-0000-00000D720000}"/>
    <cellStyle name="Note 56 2 2 4 4 3" xfId="19660" xr:uid="{00000000-0005-0000-0000-00000E720000}"/>
    <cellStyle name="Note 56 2 2 4 4 4" xfId="30299" xr:uid="{00000000-0005-0000-0000-00000F720000}"/>
    <cellStyle name="Note 56 2 2 4 4 5" xfId="39490" xr:uid="{00000000-0005-0000-0000-000010720000}"/>
    <cellStyle name="Note 56 2 2 4 5" xfId="6557" xr:uid="{00000000-0005-0000-0000-000011720000}"/>
    <cellStyle name="Note 56 2 2 4 5 2" xfId="15656" xr:uid="{00000000-0005-0000-0000-000012720000}"/>
    <cellStyle name="Note 56 2 2 4 5 3" xfId="19659" xr:uid="{00000000-0005-0000-0000-000013720000}"/>
    <cellStyle name="Note 56 2 2 4 5 4" xfId="30300" xr:uid="{00000000-0005-0000-0000-000014720000}"/>
    <cellStyle name="Note 56 2 2 4 5 5" xfId="39491" xr:uid="{00000000-0005-0000-0000-000015720000}"/>
    <cellStyle name="Note 56 2 2 4 6" xfId="15645" xr:uid="{00000000-0005-0000-0000-000016720000}"/>
    <cellStyle name="Note 56 2 2 4 6 2" xfId="39492" xr:uid="{00000000-0005-0000-0000-000017720000}"/>
    <cellStyle name="Note 56 2 2 4 7" xfId="19670" xr:uid="{00000000-0005-0000-0000-000018720000}"/>
    <cellStyle name="Note 56 2 2 4 8" xfId="30289" xr:uid="{00000000-0005-0000-0000-000019720000}"/>
    <cellStyle name="Note 56 2 2 4 9" xfId="39493" xr:uid="{00000000-0005-0000-0000-00001A720000}"/>
    <cellStyle name="Note 56 2 2 5" xfId="6558" xr:uid="{00000000-0005-0000-0000-00001B720000}"/>
    <cellStyle name="Note 56 2 2 5 2" xfId="6559" xr:uid="{00000000-0005-0000-0000-00001C720000}"/>
    <cellStyle name="Note 56 2 2 5 2 2" xfId="6560" xr:uid="{00000000-0005-0000-0000-00001D720000}"/>
    <cellStyle name="Note 56 2 2 5 2 2 2" xfId="6561" xr:uid="{00000000-0005-0000-0000-00001E720000}"/>
    <cellStyle name="Note 56 2 2 5 2 2 2 2" xfId="15660" xr:uid="{00000000-0005-0000-0000-00001F720000}"/>
    <cellStyle name="Note 56 2 2 5 2 2 2 3" xfId="19655" xr:uid="{00000000-0005-0000-0000-000020720000}"/>
    <cellStyle name="Note 56 2 2 5 2 2 2 4" xfId="30304" xr:uid="{00000000-0005-0000-0000-000021720000}"/>
    <cellStyle name="Note 56 2 2 5 2 2 2 5" xfId="39494" xr:uid="{00000000-0005-0000-0000-000022720000}"/>
    <cellStyle name="Note 56 2 2 5 2 2 3" xfId="6562" xr:uid="{00000000-0005-0000-0000-000023720000}"/>
    <cellStyle name="Note 56 2 2 5 2 2 3 2" xfId="15661" xr:uid="{00000000-0005-0000-0000-000024720000}"/>
    <cellStyle name="Note 56 2 2 5 2 2 3 3" xfId="19654" xr:uid="{00000000-0005-0000-0000-000025720000}"/>
    <cellStyle name="Note 56 2 2 5 2 2 3 4" xfId="30305" xr:uid="{00000000-0005-0000-0000-000026720000}"/>
    <cellStyle name="Note 56 2 2 5 2 2 3 5" xfId="39495" xr:uid="{00000000-0005-0000-0000-000027720000}"/>
    <cellStyle name="Note 56 2 2 5 2 2 4" xfId="15659" xr:uid="{00000000-0005-0000-0000-000028720000}"/>
    <cellStyle name="Note 56 2 2 5 2 2 5" xfId="19656" xr:uid="{00000000-0005-0000-0000-000029720000}"/>
    <cellStyle name="Note 56 2 2 5 2 2 6" xfId="30303" xr:uid="{00000000-0005-0000-0000-00002A720000}"/>
    <cellStyle name="Note 56 2 2 5 2 2 7" xfId="39496" xr:uid="{00000000-0005-0000-0000-00002B720000}"/>
    <cellStyle name="Note 56 2 2 5 2 3" xfId="6563" xr:uid="{00000000-0005-0000-0000-00002C720000}"/>
    <cellStyle name="Note 56 2 2 5 2 3 2" xfId="15662" xr:uid="{00000000-0005-0000-0000-00002D720000}"/>
    <cellStyle name="Note 56 2 2 5 2 3 3" xfId="19653" xr:uid="{00000000-0005-0000-0000-00002E720000}"/>
    <cellStyle name="Note 56 2 2 5 2 3 4" xfId="30306" xr:uid="{00000000-0005-0000-0000-00002F720000}"/>
    <cellStyle name="Note 56 2 2 5 2 3 5" xfId="39497" xr:uid="{00000000-0005-0000-0000-000030720000}"/>
    <cellStyle name="Note 56 2 2 5 2 4" xfId="6564" xr:uid="{00000000-0005-0000-0000-000031720000}"/>
    <cellStyle name="Note 56 2 2 5 2 4 2" xfId="15663" xr:uid="{00000000-0005-0000-0000-000032720000}"/>
    <cellStyle name="Note 56 2 2 5 2 4 3" xfId="19652" xr:uid="{00000000-0005-0000-0000-000033720000}"/>
    <cellStyle name="Note 56 2 2 5 2 4 4" xfId="30307" xr:uid="{00000000-0005-0000-0000-000034720000}"/>
    <cellStyle name="Note 56 2 2 5 2 4 5" xfId="39498" xr:uid="{00000000-0005-0000-0000-000035720000}"/>
    <cellStyle name="Note 56 2 2 5 2 5" xfId="15658" xr:uid="{00000000-0005-0000-0000-000036720000}"/>
    <cellStyle name="Note 56 2 2 5 2 5 2" xfId="39499" xr:uid="{00000000-0005-0000-0000-000037720000}"/>
    <cellStyle name="Note 56 2 2 5 2 6" xfId="19657" xr:uid="{00000000-0005-0000-0000-000038720000}"/>
    <cellStyle name="Note 56 2 2 5 2 7" xfId="30302" xr:uid="{00000000-0005-0000-0000-000039720000}"/>
    <cellStyle name="Note 56 2 2 5 2 8" xfId="39500" xr:uid="{00000000-0005-0000-0000-00003A720000}"/>
    <cellStyle name="Note 56 2 2 5 3" xfId="6565" xr:uid="{00000000-0005-0000-0000-00003B720000}"/>
    <cellStyle name="Note 56 2 2 5 3 2" xfId="6566" xr:uid="{00000000-0005-0000-0000-00003C720000}"/>
    <cellStyle name="Note 56 2 2 5 3 2 2" xfId="15665" xr:uid="{00000000-0005-0000-0000-00003D720000}"/>
    <cellStyle name="Note 56 2 2 5 3 2 3" xfId="19650" xr:uid="{00000000-0005-0000-0000-00003E720000}"/>
    <cellStyle name="Note 56 2 2 5 3 2 4" xfId="30309" xr:uid="{00000000-0005-0000-0000-00003F720000}"/>
    <cellStyle name="Note 56 2 2 5 3 2 5" xfId="39501" xr:uid="{00000000-0005-0000-0000-000040720000}"/>
    <cellStyle name="Note 56 2 2 5 3 3" xfId="6567" xr:uid="{00000000-0005-0000-0000-000041720000}"/>
    <cellStyle name="Note 56 2 2 5 3 3 2" xfId="15666" xr:uid="{00000000-0005-0000-0000-000042720000}"/>
    <cellStyle name="Note 56 2 2 5 3 3 3" xfId="19649" xr:uid="{00000000-0005-0000-0000-000043720000}"/>
    <cellStyle name="Note 56 2 2 5 3 3 4" xfId="30310" xr:uid="{00000000-0005-0000-0000-000044720000}"/>
    <cellStyle name="Note 56 2 2 5 3 3 5" xfId="39502" xr:uid="{00000000-0005-0000-0000-000045720000}"/>
    <cellStyle name="Note 56 2 2 5 3 4" xfId="15664" xr:uid="{00000000-0005-0000-0000-000046720000}"/>
    <cellStyle name="Note 56 2 2 5 3 5" xfId="19651" xr:uid="{00000000-0005-0000-0000-000047720000}"/>
    <cellStyle name="Note 56 2 2 5 3 6" xfId="30308" xr:uid="{00000000-0005-0000-0000-000048720000}"/>
    <cellStyle name="Note 56 2 2 5 3 7" xfId="39503" xr:uid="{00000000-0005-0000-0000-000049720000}"/>
    <cellStyle name="Note 56 2 2 5 4" xfId="6568" xr:uid="{00000000-0005-0000-0000-00004A720000}"/>
    <cellStyle name="Note 56 2 2 5 4 2" xfId="15667" xr:uid="{00000000-0005-0000-0000-00004B720000}"/>
    <cellStyle name="Note 56 2 2 5 4 3" xfId="19648" xr:uid="{00000000-0005-0000-0000-00004C720000}"/>
    <cellStyle name="Note 56 2 2 5 4 4" xfId="30311" xr:uid="{00000000-0005-0000-0000-00004D720000}"/>
    <cellStyle name="Note 56 2 2 5 4 5" xfId="39504" xr:uid="{00000000-0005-0000-0000-00004E720000}"/>
    <cellStyle name="Note 56 2 2 5 5" xfId="6569" xr:uid="{00000000-0005-0000-0000-00004F720000}"/>
    <cellStyle name="Note 56 2 2 5 5 2" xfId="15668" xr:uid="{00000000-0005-0000-0000-000050720000}"/>
    <cellStyle name="Note 56 2 2 5 5 3" xfId="19647" xr:uid="{00000000-0005-0000-0000-000051720000}"/>
    <cellStyle name="Note 56 2 2 5 5 4" xfId="30312" xr:uid="{00000000-0005-0000-0000-000052720000}"/>
    <cellStyle name="Note 56 2 2 5 5 5" xfId="39505" xr:uid="{00000000-0005-0000-0000-000053720000}"/>
    <cellStyle name="Note 56 2 2 5 6" xfId="15657" xr:uid="{00000000-0005-0000-0000-000054720000}"/>
    <cellStyle name="Note 56 2 2 5 6 2" xfId="39506" xr:uid="{00000000-0005-0000-0000-000055720000}"/>
    <cellStyle name="Note 56 2 2 5 7" xfId="19658" xr:uid="{00000000-0005-0000-0000-000056720000}"/>
    <cellStyle name="Note 56 2 2 5 8" xfId="30301" xr:uid="{00000000-0005-0000-0000-000057720000}"/>
    <cellStyle name="Note 56 2 2 5 9" xfId="39507" xr:uid="{00000000-0005-0000-0000-000058720000}"/>
    <cellStyle name="Note 56 2 2 6" xfId="6570" xr:uid="{00000000-0005-0000-0000-000059720000}"/>
    <cellStyle name="Note 56 2 2 6 2" xfId="6571" xr:uid="{00000000-0005-0000-0000-00005A720000}"/>
    <cellStyle name="Note 56 2 2 6 2 2" xfId="6572" xr:uid="{00000000-0005-0000-0000-00005B720000}"/>
    <cellStyle name="Note 56 2 2 6 2 2 2" xfId="15671" xr:uid="{00000000-0005-0000-0000-00005C720000}"/>
    <cellStyle name="Note 56 2 2 6 2 2 3" xfId="19644" xr:uid="{00000000-0005-0000-0000-00005D720000}"/>
    <cellStyle name="Note 56 2 2 6 2 2 4" xfId="30315" xr:uid="{00000000-0005-0000-0000-00005E720000}"/>
    <cellStyle name="Note 56 2 2 6 2 2 5" xfId="39508" xr:uid="{00000000-0005-0000-0000-00005F720000}"/>
    <cellStyle name="Note 56 2 2 6 2 3" xfId="6573" xr:uid="{00000000-0005-0000-0000-000060720000}"/>
    <cellStyle name="Note 56 2 2 6 2 3 2" xfId="15672" xr:uid="{00000000-0005-0000-0000-000061720000}"/>
    <cellStyle name="Note 56 2 2 6 2 3 3" xfId="19643" xr:uid="{00000000-0005-0000-0000-000062720000}"/>
    <cellStyle name="Note 56 2 2 6 2 3 4" xfId="30316" xr:uid="{00000000-0005-0000-0000-000063720000}"/>
    <cellStyle name="Note 56 2 2 6 2 3 5" xfId="39509" xr:uid="{00000000-0005-0000-0000-000064720000}"/>
    <cellStyle name="Note 56 2 2 6 2 4" xfId="15670" xr:uid="{00000000-0005-0000-0000-000065720000}"/>
    <cellStyle name="Note 56 2 2 6 2 4 2" xfId="39510" xr:uid="{00000000-0005-0000-0000-000066720000}"/>
    <cellStyle name="Note 56 2 2 6 2 5" xfId="19645" xr:uid="{00000000-0005-0000-0000-000067720000}"/>
    <cellStyle name="Note 56 2 2 6 2 6" xfId="30314" xr:uid="{00000000-0005-0000-0000-000068720000}"/>
    <cellStyle name="Note 56 2 2 6 2 7" xfId="39511" xr:uid="{00000000-0005-0000-0000-000069720000}"/>
    <cellStyle name="Note 56 2 2 6 3" xfId="6574" xr:uid="{00000000-0005-0000-0000-00006A720000}"/>
    <cellStyle name="Note 56 2 2 6 3 2" xfId="6575" xr:uid="{00000000-0005-0000-0000-00006B720000}"/>
    <cellStyle name="Note 56 2 2 6 3 2 2" xfId="15674" xr:uid="{00000000-0005-0000-0000-00006C720000}"/>
    <cellStyle name="Note 56 2 2 6 3 2 3" xfId="19641" xr:uid="{00000000-0005-0000-0000-00006D720000}"/>
    <cellStyle name="Note 56 2 2 6 3 2 4" xfId="30318" xr:uid="{00000000-0005-0000-0000-00006E720000}"/>
    <cellStyle name="Note 56 2 2 6 3 2 5" xfId="39512" xr:uid="{00000000-0005-0000-0000-00006F720000}"/>
    <cellStyle name="Note 56 2 2 6 3 3" xfId="6576" xr:uid="{00000000-0005-0000-0000-000070720000}"/>
    <cellStyle name="Note 56 2 2 6 3 3 2" xfId="15675" xr:uid="{00000000-0005-0000-0000-000071720000}"/>
    <cellStyle name="Note 56 2 2 6 3 3 3" xfId="19640" xr:uid="{00000000-0005-0000-0000-000072720000}"/>
    <cellStyle name="Note 56 2 2 6 3 3 4" xfId="30319" xr:uid="{00000000-0005-0000-0000-000073720000}"/>
    <cellStyle name="Note 56 2 2 6 3 3 5" xfId="39513" xr:uid="{00000000-0005-0000-0000-000074720000}"/>
    <cellStyle name="Note 56 2 2 6 3 4" xfId="15673" xr:uid="{00000000-0005-0000-0000-000075720000}"/>
    <cellStyle name="Note 56 2 2 6 3 5" xfId="19642" xr:uid="{00000000-0005-0000-0000-000076720000}"/>
    <cellStyle name="Note 56 2 2 6 3 6" xfId="30317" xr:uid="{00000000-0005-0000-0000-000077720000}"/>
    <cellStyle name="Note 56 2 2 6 3 7" xfId="39514" xr:uid="{00000000-0005-0000-0000-000078720000}"/>
    <cellStyle name="Note 56 2 2 6 4" xfId="6577" xr:uid="{00000000-0005-0000-0000-000079720000}"/>
    <cellStyle name="Note 56 2 2 6 4 2" xfId="15676" xr:uid="{00000000-0005-0000-0000-00007A720000}"/>
    <cellStyle name="Note 56 2 2 6 4 3" xfId="19639" xr:uid="{00000000-0005-0000-0000-00007B720000}"/>
    <cellStyle name="Note 56 2 2 6 4 4" xfId="30320" xr:uid="{00000000-0005-0000-0000-00007C720000}"/>
    <cellStyle name="Note 56 2 2 6 4 5" xfId="39515" xr:uid="{00000000-0005-0000-0000-00007D720000}"/>
    <cellStyle name="Note 56 2 2 6 5" xfId="6578" xr:uid="{00000000-0005-0000-0000-00007E720000}"/>
    <cellStyle name="Note 56 2 2 6 5 2" xfId="15677" xr:uid="{00000000-0005-0000-0000-00007F720000}"/>
    <cellStyle name="Note 56 2 2 6 5 3" xfId="19638" xr:uid="{00000000-0005-0000-0000-000080720000}"/>
    <cellStyle name="Note 56 2 2 6 5 4" xfId="30321" xr:uid="{00000000-0005-0000-0000-000081720000}"/>
    <cellStyle name="Note 56 2 2 6 5 5" xfId="39516" xr:uid="{00000000-0005-0000-0000-000082720000}"/>
    <cellStyle name="Note 56 2 2 6 6" xfId="15669" xr:uid="{00000000-0005-0000-0000-000083720000}"/>
    <cellStyle name="Note 56 2 2 6 6 2" xfId="39517" xr:uid="{00000000-0005-0000-0000-000084720000}"/>
    <cellStyle name="Note 56 2 2 6 7" xfId="19646" xr:uid="{00000000-0005-0000-0000-000085720000}"/>
    <cellStyle name="Note 56 2 2 6 8" xfId="30313" xr:uid="{00000000-0005-0000-0000-000086720000}"/>
    <cellStyle name="Note 56 2 2 6 9" xfId="39518" xr:uid="{00000000-0005-0000-0000-000087720000}"/>
    <cellStyle name="Note 56 2 2 7" xfId="15614" xr:uid="{00000000-0005-0000-0000-000088720000}"/>
    <cellStyle name="Note 56 2 2 7 2" xfId="39519" xr:uid="{00000000-0005-0000-0000-000089720000}"/>
    <cellStyle name="Note 56 2 2 8" xfId="19701" xr:uid="{00000000-0005-0000-0000-00008A720000}"/>
    <cellStyle name="Note 56 2 2 9" xfId="30258" xr:uid="{00000000-0005-0000-0000-00008B720000}"/>
    <cellStyle name="Note 56 2 3" xfId="6579" xr:uid="{00000000-0005-0000-0000-00008C720000}"/>
    <cellStyle name="Note 56 2 3 10" xfId="39520" xr:uid="{00000000-0005-0000-0000-00008D720000}"/>
    <cellStyle name="Note 56 2 3 2" xfId="6580" xr:uid="{00000000-0005-0000-0000-00008E720000}"/>
    <cellStyle name="Note 56 2 3 2 2" xfId="6581" xr:uid="{00000000-0005-0000-0000-00008F720000}"/>
    <cellStyle name="Note 56 2 3 2 2 2" xfId="6582" xr:uid="{00000000-0005-0000-0000-000090720000}"/>
    <cellStyle name="Note 56 2 3 2 2 2 2" xfId="6583" xr:uid="{00000000-0005-0000-0000-000091720000}"/>
    <cellStyle name="Note 56 2 3 2 2 2 2 2" xfId="15682" xr:uid="{00000000-0005-0000-0000-000092720000}"/>
    <cellStyle name="Note 56 2 3 2 2 2 2 3" xfId="19633" xr:uid="{00000000-0005-0000-0000-000093720000}"/>
    <cellStyle name="Note 56 2 3 2 2 2 2 4" xfId="30326" xr:uid="{00000000-0005-0000-0000-000094720000}"/>
    <cellStyle name="Note 56 2 3 2 2 2 2 5" xfId="39521" xr:uid="{00000000-0005-0000-0000-000095720000}"/>
    <cellStyle name="Note 56 2 3 2 2 2 3" xfId="6584" xr:uid="{00000000-0005-0000-0000-000096720000}"/>
    <cellStyle name="Note 56 2 3 2 2 2 3 2" xfId="15683" xr:uid="{00000000-0005-0000-0000-000097720000}"/>
    <cellStyle name="Note 56 2 3 2 2 2 3 3" xfId="19632" xr:uid="{00000000-0005-0000-0000-000098720000}"/>
    <cellStyle name="Note 56 2 3 2 2 2 3 4" xfId="30327" xr:uid="{00000000-0005-0000-0000-000099720000}"/>
    <cellStyle name="Note 56 2 3 2 2 2 3 5" xfId="39522" xr:uid="{00000000-0005-0000-0000-00009A720000}"/>
    <cellStyle name="Note 56 2 3 2 2 2 4" xfId="15681" xr:uid="{00000000-0005-0000-0000-00009B720000}"/>
    <cellStyle name="Note 56 2 3 2 2 2 4 2" xfId="39523" xr:uid="{00000000-0005-0000-0000-00009C720000}"/>
    <cellStyle name="Note 56 2 3 2 2 2 5" xfId="19634" xr:uid="{00000000-0005-0000-0000-00009D720000}"/>
    <cellStyle name="Note 56 2 3 2 2 2 6" xfId="30325" xr:uid="{00000000-0005-0000-0000-00009E720000}"/>
    <cellStyle name="Note 56 2 3 2 2 2 7" xfId="39524" xr:uid="{00000000-0005-0000-0000-00009F720000}"/>
    <cellStyle name="Note 56 2 3 2 2 3" xfId="6585" xr:uid="{00000000-0005-0000-0000-0000A0720000}"/>
    <cellStyle name="Note 56 2 3 2 2 3 2" xfId="6586" xr:uid="{00000000-0005-0000-0000-0000A1720000}"/>
    <cellStyle name="Note 56 2 3 2 2 3 2 2" xfId="15685" xr:uid="{00000000-0005-0000-0000-0000A2720000}"/>
    <cellStyle name="Note 56 2 3 2 2 3 2 3" xfId="19630" xr:uid="{00000000-0005-0000-0000-0000A3720000}"/>
    <cellStyle name="Note 56 2 3 2 2 3 2 4" xfId="30329" xr:uid="{00000000-0005-0000-0000-0000A4720000}"/>
    <cellStyle name="Note 56 2 3 2 2 3 2 5" xfId="39525" xr:uid="{00000000-0005-0000-0000-0000A5720000}"/>
    <cellStyle name="Note 56 2 3 2 2 3 3" xfId="15684" xr:uid="{00000000-0005-0000-0000-0000A6720000}"/>
    <cellStyle name="Note 56 2 3 2 2 3 4" xfId="19631" xr:uid="{00000000-0005-0000-0000-0000A7720000}"/>
    <cellStyle name="Note 56 2 3 2 2 3 5" xfId="30328" xr:uid="{00000000-0005-0000-0000-0000A8720000}"/>
    <cellStyle name="Note 56 2 3 2 2 3 6" xfId="39526" xr:uid="{00000000-0005-0000-0000-0000A9720000}"/>
    <cellStyle name="Note 56 2 3 2 2 4" xfId="6587" xr:uid="{00000000-0005-0000-0000-0000AA720000}"/>
    <cellStyle name="Note 56 2 3 2 2 4 2" xfId="15686" xr:uid="{00000000-0005-0000-0000-0000AB720000}"/>
    <cellStyle name="Note 56 2 3 2 2 4 3" xfId="19629" xr:uid="{00000000-0005-0000-0000-0000AC720000}"/>
    <cellStyle name="Note 56 2 3 2 2 4 4" xfId="30330" xr:uid="{00000000-0005-0000-0000-0000AD720000}"/>
    <cellStyle name="Note 56 2 3 2 2 4 5" xfId="39527" xr:uid="{00000000-0005-0000-0000-0000AE720000}"/>
    <cellStyle name="Note 56 2 3 2 2 5" xfId="15680" xr:uid="{00000000-0005-0000-0000-0000AF720000}"/>
    <cellStyle name="Note 56 2 3 2 2 5 2" xfId="39528" xr:uid="{00000000-0005-0000-0000-0000B0720000}"/>
    <cellStyle name="Note 56 2 3 2 2 6" xfId="19635" xr:uid="{00000000-0005-0000-0000-0000B1720000}"/>
    <cellStyle name="Note 56 2 3 2 2 7" xfId="30324" xr:uid="{00000000-0005-0000-0000-0000B2720000}"/>
    <cellStyle name="Note 56 2 3 2 2 8" xfId="39529" xr:uid="{00000000-0005-0000-0000-0000B3720000}"/>
    <cellStyle name="Note 56 2 3 2 3" xfId="6588" xr:uid="{00000000-0005-0000-0000-0000B4720000}"/>
    <cellStyle name="Note 56 2 3 2 3 2" xfId="6589" xr:uid="{00000000-0005-0000-0000-0000B5720000}"/>
    <cellStyle name="Note 56 2 3 2 3 2 2" xfId="15688" xr:uid="{00000000-0005-0000-0000-0000B6720000}"/>
    <cellStyle name="Note 56 2 3 2 3 2 3" xfId="19627" xr:uid="{00000000-0005-0000-0000-0000B7720000}"/>
    <cellStyle name="Note 56 2 3 2 3 2 4" xfId="30332" xr:uid="{00000000-0005-0000-0000-0000B8720000}"/>
    <cellStyle name="Note 56 2 3 2 3 2 5" xfId="39530" xr:uid="{00000000-0005-0000-0000-0000B9720000}"/>
    <cellStyle name="Note 56 2 3 2 3 3" xfId="6590" xr:uid="{00000000-0005-0000-0000-0000BA720000}"/>
    <cellStyle name="Note 56 2 3 2 3 3 2" xfId="15689" xr:uid="{00000000-0005-0000-0000-0000BB720000}"/>
    <cellStyle name="Note 56 2 3 2 3 3 3" xfId="19626" xr:uid="{00000000-0005-0000-0000-0000BC720000}"/>
    <cellStyle name="Note 56 2 3 2 3 3 4" xfId="30333" xr:uid="{00000000-0005-0000-0000-0000BD720000}"/>
    <cellStyle name="Note 56 2 3 2 3 3 5" xfId="39531" xr:uid="{00000000-0005-0000-0000-0000BE720000}"/>
    <cellStyle name="Note 56 2 3 2 3 4" xfId="15687" xr:uid="{00000000-0005-0000-0000-0000BF720000}"/>
    <cellStyle name="Note 56 2 3 2 3 4 2" xfId="39532" xr:uid="{00000000-0005-0000-0000-0000C0720000}"/>
    <cellStyle name="Note 56 2 3 2 3 5" xfId="19628" xr:uid="{00000000-0005-0000-0000-0000C1720000}"/>
    <cellStyle name="Note 56 2 3 2 3 6" xfId="30331" xr:uid="{00000000-0005-0000-0000-0000C2720000}"/>
    <cellStyle name="Note 56 2 3 2 3 7" xfId="39533" xr:uid="{00000000-0005-0000-0000-0000C3720000}"/>
    <cellStyle name="Note 56 2 3 2 4" xfId="6591" xr:uid="{00000000-0005-0000-0000-0000C4720000}"/>
    <cellStyle name="Note 56 2 3 2 4 2" xfId="6592" xr:uid="{00000000-0005-0000-0000-0000C5720000}"/>
    <cellStyle name="Note 56 2 3 2 4 2 2" xfId="15691" xr:uid="{00000000-0005-0000-0000-0000C6720000}"/>
    <cellStyle name="Note 56 2 3 2 4 2 3" xfId="19624" xr:uid="{00000000-0005-0000-0000-0000C7720000}"/>
    <cellStyle name="Note 56 2 3 2 4 2 4" xfId="30335" xr:uid="{00000000-0005-0000-0000-0000C8720000}"/>
    <cellStyle name="Note 56 2 3 2 4 2 5" xfId="39534" xr:uid="{00000000-0005-0000-0000-0000C9720000}"/>
    <cellStyle name="Note 56 2 3 2 4 3" xfId="6593" xr:uid="{00000000-0005-0000-0000-0000CA720000}"/>
    <cellStyle name="Note 56 2 3 2 4 3 2" xfId="15692" xr:uid="{00000000-0005-0000-0000-0000CB720000}"/>
    <cellStyle name="Note 56 2 3 2 4 3 3" xfId="19623" xr:uid="{00000000-0005-0000-0000-0000CC720000}"/>
    <cellStyle name="Note 56 2 3 2 4 3 4" xfId="30336" xr:uid="{00000000-0005-0000-0000-0000CD720000}"/>
    <cellStyle name="Note 56 2 3 2 4 3 5" xfId="39535" xr:uid="{00000000-0005-0000-0000-0000CE720000}"/>
    <cellStyle name="Note 56 2 3 2 4 4" xfId="15690" xr:uid="{00000000-0005-0000-0000-0000CF720000}"/>
    <cellStyle name="Note 56 2 3 2 4 5" xfId="19625" xr:uid="{00000000-0005-0000-0000-0000D0720000}"/>
    <cellStyle name="Note 56 2 3 2 4 6" xfId="30334" xr:uid="{00000000-0005-0000-0000-0000D1720000}"/>
    <cellStyle name="Note 56 2 3 2 4 7" xfId="39536" xr:uid="{00000000-0005-0000-0000-0000D2720000}"/>
    <cellStyle name="Note 56 2 3 2 5" xfId="6594" xr:uid="{00000000-0005-0000-0000-0000D3720000}"/>
    <cellStyle name="Note 56 2 3 2 5 2" xfId="15693" xr:uid="{00000000-0005-0000-0000-0000D4720000}"/>
    <cellStyle name="Note 56 2 3 2 5 3" xfId="19622" xr:uid="{00000000-0005-0000-0000-0000D5720000}"/>
    <cellStyle name="Note 56 2 3 2 5 4" xfId="30337" xr:uid="{00000000-0005-0000-0000-0000D6720000}"/>
    <cellStyle name="Note 56 2 3 2 5 5" xfId="39537" xr:uid="{00000000-0005-0000-0000-0000D7720000}"/>
    <cellStyle name="Note 56 2 3 2 6" xfId="15679" xr:uid="{00000000-0005-0000-0000-0000D8720000}"/>
    <cellStyle name="Note 56 2 3 2 6 2" xfId="39538" xr:uid="{00000000-0005-0000-0000-0000D9720000}"/>
    <cellStyle name="Note 56 2 3 2 7" xfId="19636" xr:uid="{00000000-0005-0000-0000-0000DA720000}"/>
    <cellStyle name="Note 56 2 3 2 8" xfId="30323" xr:uid="{00000000-0005-0000-0000-0000DB720000}"/>
    <cellStyle name="Note 56 2 3 2 9" xfId="39539" xr:uid="{00000000-0005-0000-0000-0000DC720000}"/>
    <cellStyle name="Note 56 2 3 3" xfId="6595" xr:uid="{00000000-0005-0000-0000-0000DD720000}"/>
    <cellStyle name="Note 56 2 3 3 2" xfId="6596" xr:uid="{00000000-0005-0000-0000-0000DE720000}"/>
    <cellStyle name="Note 56 2 3 3 2 2" xfId="6597" xr:uid="{00000000-0005-0000-0000-0000DF720000}"/>
    <cellStyle name="Note 56 2 3 3 2 2 2" xfId="6598" xr:uid="{00000000-0005-0000-0000-0000E0720000}"/>
    <cellStyle name="Note 56 2 3 3 2 2 2 2" xfId="15697" xr:uid="{00000000-0005-0000-0000-0000E1720000}"/>
    <cellStyle name="Note 56 2 3 3 2 2 2 3" xfId="19618" xr:uid="{00000000-0005-0000-0000-0000E2720000}"/>
    <cellStyle name="Note 56 2 3 3 2 2 2 4" xfId="30341" xr:uid="{00000000-0005-0000-0000-0000E3720000}"/>
    <cellStyle name="Note 56 2 3 3 2 2 2 5" xfId="39540" xr:uid="{00000000-0005-0000-0000-0000E4720000}"/>
    <cellStyle name="Note 56 2 3 3 2 2 3" xfId="6599" xr:uid="{00000000-0005-0000-0000-0000E5720000}"/>
    <cellStyle name="Note 56 2 3 3 2 2 3 2" xfId="15698" xr:uid="{00000000-0005-0000-0000-0000E6720000}"/>
    <cellStyle name="Note 56 2 3 3 2 2 3 3" xfId="19617" xr:uid="{00000000-0005-0000-0000-0000E7720000}"/>
    <cellStyle name="Note 56 2 3 3 2 2 3 4" xfId="30342" xr:uid="{00000000-0005-0000-0000-0000E8720000}"/>
    <cellStyle name="Note 56 2 3 3 2 2 3 5" xfId="39541" xr:uid="{00000000-0005-0000-0000-0000E9720000}"/>
    <cellStyle name="Note 56 2 3 3 2 2 4" xfId="15696" xr:uid="{00000000-0005-0000-0000-0000EA720000}"/>
    <cellStyle name="Note 56 2 3 3 2 2 5" xfId="19619" xr:uid="{00000000-0005-0000-0000-0000EB720000}"/>
    <cellStyle name="Note 56 2 3 3 2 2 6" xfId="30340" xr:uid="{00000000-0005-0000-0000-0000EC720000}"/>
    <cellStyle name="Note 56 2 3 3 2 2 7" xfId="39542" xr:uid="{00000000-0005-0000-0000-0000ED720000}"/>
    <cellStyle name="Note 56 2 3 3 2 3" xfId="6600" xr:uid="{00000000-0005-0000-0000-0000EE720000}"/>
    <cellStyle name="Note 56 2 3 3 2 3 2" xfId="15699" xr:uid="{00000000-0005-0000-0000-0000EF720000}"/>
    <cellStyle name="Note 56 2 3 3 2 3 3" xfId="19616" xr:uid="{00000000-0005-0000-0000-0000F0720000}"/>
    <cellStyle name="Note 56 2 3 3 2 3 4" xfId="30343" xr:uid="{00000000-0005-0000-0000-0000F1720000}"/>
    <cellStyle name="Note 56 2 3 3 2 3 5" xfId="39543" xr:uid="{00000000-0005-0000-0000-0000F2720000}"/>
    <cellStyle name="Note 56 2 3 3 2 4" xfId="6601" xr:uid="{00000000-0005-0000-0000-0000F3720000}"/>
    <cellStyle name="Note 56 2 3 3 2 4 2" xfId="15700" xr:uid="{00000000-0005-0000-0000-0000F4720000}"/>
    <cellStyle name="Note 56 2 3 3 2 4 3" xfId="19615" xr:uid="{00000000-0005-0000-0000-0000F5720000}"/>
    <cellStyle name="Note 56 2 3 3 2 4 4" xfId="30344" xr:uid="{00000000-0005-0000-0000-0000F6720000}"/>
    <cellStyle name="Note 56 2 3 3 2 4 5" xfId="39544" xr:uid="{00000000-0005-0000-0000-0000F7720000}"/>
    <cellStyle name="Note 56 2 3 3 2 5" xfId="15695" xr:uid="{00000000-0005-0000-0000-0000F8720000}"/>
    <cellStyle name="Note 56 2 3 3 2 5 2" xfId="39545" xr:uid="{00000000-0005-0000-0000-0000F9720000}"/>
    <cellStyle name="Note 56 2 3 3 2 6" xfId="19620" xr:uid="{00000000-0005-0000-0000-0000FA720000}"/>
    <cellStyle name="Note 56 2 3 3 2 7" xfId="30339" xr:uid="{00000000-0005-0000-0000-0000FB720000}"/>
    <cellStyle name="Note 56 2 3 3 2 8" xfId="39546" xr:uid="{00000000-0005-0000-0000-0000FC720000}"/>
    <cellStyle name="Note 56 2 3 3 3" xfId="6602" xr:uid="{00000000-0005-0000-0000-0000FD720000}"/>
    <cellStyle name="Note 56 2 3 3 3 2" xfId="6603" xr:uid="{00000000-0005-0000-0000-0000FE720000}"/>
    <cellStyle name="Note 56 2 3 3 3 2 2" xfId="15702" xr:uid="{00000000-0005-0000-0000-0000FF720000}"/>
    <cellStyle name="Note 56 2 3 3 3 2 3" xfId="19613" xr:uid="{00000000-0005-0000-0000-000000730000}"/>
    <cellStyle name="Note 56 2 3 3 3 2 4" xfId="30346" xr:uid="{00000000-0005-0000-0000-000001730000}"/>
    <cellStyle name="Note 56 2 3 3 3 2 5" xfId="39547" xr:uid="{00000000-0005-0000-0000-000002730000}"/>
    <cellStyle name="Note 56 2 3 3 3 3" xfId="6604" xr:uid="{00000000-0005-0000-0000-000003730000}"/>
    <cellStyle name="Note 56 2 3 3 3 3 2" xfId="15703" xr:uid="{00000000-0005-0000-0000-000004730000}"/>
    <cellStyle name="Note 56 2 3 3 3 3 3" xfId="19612" xr:uid="{00000000-0005-0000-0000-000005730000}"/>
    <cellStyle name="Note 56 2 3 3 3 3 4" xfId="30347" xr:uid="{00000000-0005-0000-0000-000006730000}"/>
    <cellStyle name="Note 56 2 3 3 3 3 5" xfId="39548" xr:uid="{00000000-0005-0000-0000-000007730000}"/>
    <cellStyle name="Note 56 2 3 3 3 4" xfId="15701" xr:uid="{00000000-0005-0000-0000-000008730000}"/>
    <cellStyle name="Note 56 2 3 3 3 5" xfId="19614" xr:uid="{00000000-0005-0000-0000-000009730000}"/>
    <cellStyle name="Note 56 2 3 3 3 6" xfId="30345" xr:uid="{00000000-0005-0000-0000-00000A730000}"/>
    <cellStyle name="Note 56 2 3 3 3 7" xfId="39549" xr:uid="{00000000-0005-0000-0000-00000B730000}"/>
    <cellStyle name="Note 56 2 3 3 4" xfId="6605" xr:uid="{00000000-0005-0000-0000-00000C730000}"/>
    <cellStyle name="Note 56 2 3 3 4 2" xfId="15704" xr:uid="{00000000-0005-0000-0000-00000D730000}"/>
    <cellStyle name="Note 56 2 3 3 4 3" xfId="19611" xr:uid="{00000000-0005-0000-0000-00000E730000}"/>
    <cellStyle name="Note 56 2 3 3 4 4" xfId="30348" xr:uid="{00000000-0005-0000-0000-00000F730000}"/>
    <cellStyle name="Note 56 2 3 3 4 5" xfId="39550" xr:uid="{00000000-0005-0000-0000-000010730000}"/>
    <cellStyle name="Note 56 2 3 3 5" xfId="6606" xr:uid="{00000000-0005-0000-0000-000011730000}"/>
    <cellStyle name="Note 56 2 3 3 5 2" xfId="15705" xr:uid="{00000000-0005-0000-0000-000012730000}"/>
    <cellStyle name="Note 56 2 3 3 5 3" xfId="19610" xr:uid="{00000000-0005-0000-0000-000013730000}"/>
    <cellStyle name="Note 56 2 3 3 5 4" xfId="30349" xr:uid="{00000000-0005-0000-0000-000014730000}"/>
    <cellStyle name="Note 56 2 3 3 5 5" xfId="39551" xr:uid="{00000000-0005-0000-0000-000015730000}"/>
    <cellStyle name="Note 56 2 3 3 6" xfId="15694" xr:uid="{00000000-0005-0000-0000-000016730000}"/>
    <cellStyle name="Note 56 2 3 3 6 2" xfId="39552" xr:uid="{00000000-0005-0000-0000-000017730000}"/>
    <cellStyle name="Note 56 2 3 3 7" xfId="19621" xr:uid="{00000000-0005-0000-0000-000018730000}"/>
    <cellStyle name="Note 56 2 3 3 8" xfId="30338" xr:uid="{00000000-0005-0000-0000-000019730000}"/>
    <cellStyle name="Note 56 2 3 3 9" xfId="39553" xr:uid="{00000000-0005-0000-0000-00001A730000}"/>
    <cellStyle name="Note 56 2 3 4" xfId="6607" xr:uid="{00000000-0005-0000-0000-00001B730000}"/>
    <cellStyle name="Note 56 2 3 4 2" xfId="6608" xr:uid="{00000000-0005-0000-0000-00001C730000}"/>
    <cellStyle name="Note 56 2 3 4 2 2" xfId="6609" xr:uid="{00000000-0005-0000-0000-00001D730000}"/>
    <cellStyle name="Note 56 2 3 4 2 2 2" xfId="6610" xr:uid="{00000000-0005-0000-0000-00001E730000}"/>
    <cellStyle name="Note 56 2 3 4 2 2 2 2" xfId="15709" xr:uid="{00000000-0005-0000-0000-00001F730000}"/>
    <cellStyle name="Note 56 2 3 4 2 2 2 3" xfId="19606" xr:uid="{00000000-0005-0000-0000-000020730000}"/>
    <cellStyle name="Note 56 2 3 4 2 2 2 4" xfId="30353" xr:uid="{00000000-0005-0000-0000-000021730000}"/>
    <cellStyle name="Note 56 2 3 4 2 2 2 5" xfId="39554" xr:uid="{00000000-0005-0000-0000-000022730000}"/>
    <cellStyle name="Note 56 2 3 4 2 2 3" xfId="6611" xr:uid="{00000000-0005-0000-0000-000023730000}"/>
    <cellStyle name="Note 56 2 3 4 2 2 3 2" xfId="15710" xr:uid="{00000000-0005-0000-0000-000024730000}"/>
    <cellStyle name="Note 56 2 3 4 2 2 3 3" xfId="19605" xr:uid="{00000000-0005-0000-0000-000025730000}"/>
    <cellStyle name="Note 56 2 3 4 2 2 3 4" xfId="30354" xr:uid="{00000000-0005-0000-0000-000026730000}"/>
    <cellStyle name="Note 56 2 3 4 2 2 3 5" xfId="39555" xr:uid="{00000000-0005-0000-0000-000027730000}"/>
    <cellStyle name="Note 56 2 3 4 2 2 4" xfId="15708" xr:uid="{00000000-0005-0000-0000-000028730000}"/>
    <cellStyle name="Note 56 2 3 4 2 2 5" xfId="19607" xr:uid="{00000000-0005-0000-0000-000029730000}"/>
    <cellStyle name="Note 56 2 3 4 2 2 6" xfId="30352" xr:uid="{00000000-0005-0000-0000-00002A730000}"/>
    <cellStyle name="Note 56 2 3 4 2 2 7" xfId="39556" xr:uid="{00000000-0005-0000-0000-00002B730000}"/>
    <cellStyle name="Note 56 2 3 4 2 3" xfId="6612" xr:uid="{00000000-0005-0000-0000-00002C730000}"/>
    <cellStyle name="Note 56 2 3 4 2 3 2" xfId="15711" xr:uid="{00000000-0005-0000-0000-00002D730000}"/>
    <cellStyle name="Note 56 2 3 4 2 3 3" xfId="19604" xr:uid="{00000000-0005-0000-0000-00002E730000}"/>
    <cellStyle name="Note 56 2 3 4 2 3 4" xfId="30355" xr:uid="{00000000-0005-0000-0000-00002F730000}"/>
    <cellStyle name="Note 56 2 3 4 2 3 5" xfId="39557" xr:uid="{00000000-0005-0000-0000-000030730000}"/>
    <cellStyle name="Note 56 2 3 4 2 4" xfId="6613" xr:uid="{00000000-0005-0000-0000-000031730000}"/>
    <cellStyle name="Note 56 2 3 4 2 4 2" xfId="15712" xr:uid="{00000000-0005-0000-0000-000032730000}"/>
    <cellStyle name="Note 56 2 3 4 2 4 3" xfId="19603" xr:uid="{00000000-0005-0000-0000-000033730000}"/>
    <cellStyle name="Note 56 2 3 4 2 4 4" xfId="30356" xr:uid="{00000000-0005-0000-0000-000034730000}"/>
    <cellStyle name="Note 56 2 3 4 2 4 5" xfId="39558" xr:uid="{00000000-0005-0000-0000-000035730000}"/>
    <cellStyle name="Note 56 2 3 4 2 5" xfId="15707" xr:uid="{00000000-0005-0000-0000-000036730000}"/>
    <cellStyle name="Note 56 2 3 4 2 5 2" xfId="39559" xr:uid="{00000000-0005-0000-0000-000037730000}"/>
    <cellStyle name="Note 56 2 3 4 2 6" xfId="19608" xr:uid="{00000000-0005-0000-0000-000038730000}"/>
    <cellStyle name="Note 56 2 3 4 2 7" xfId="30351" xr:uid="{00000000-0005-0000-0000-000039730000}"/>
    <cellStyle name="Note 56 2 3 4 2 8" xfId="39560" xr:uid="{00000000-0005-0000-0000-00003A730000}"/>
    <cellStyle name="Note 56 2 3 4 3" xfId="6614" xr:uid="{00000000-0005-0000-0000-00003B730000}"/>
    <cellStyle name="Note 56 2 3 4 3 2" xfId="6615" xr:uid="{00000000-0005-0000-0000-00003C730000}"/>
    <cellStyle name="Note 56 2 3 4 3 2 2" xfId="15714" xr:uid="{00000000-0005-0000-0000-00003D730000}"/>
    <cellStyle name="Note 56 2 3 4 3 2 3" xfId="19601" xr:uid="{00000000-0005-0000-0000-00003E730000}"/>
    <cellStyle name="Note 56 2 3 4 3 2 4" xfId="30358" xr:uid="{00000000-0005-0000-0000-00003F730000}"/>
    <cellStyle name="Note 56 2 3 4 3 2 5" xfId="39561" xr:uid="{00000000-0005-0000-0000-000040730000}"/>
    <cellStyle name="Note 56 2 3 4 3 3" xfId="6616" xr:uid="{00000000-0005-0000-0000-000041730000}"/>
    <cellStyle name="Note 56 2 3 4 3 3 2" xfId="15715" xr:uid="{00000000-0005-0000-0000-000042730000}"/>
    <cellStyle name="Note 56 2 3 4 3 3 3" xfId="19600" xr:uid="{00000000-0005-0000-0000-000043730000}"/>
    <cellStyle name="Note 56 2 3 4 3 3 4" xfId="30359" xr:uid="{00000000-0005-0000-0000-000044730000}"/>
    <cellStyle name="Note 56 2 3 4 3 3 5" xfId="39562" xr:uid="{00000000-0005-0000-0000-000045730000}"/>
    <cellStyle name="Note 56 2 3 4 3 4" xfId="15713" xr:uid="{00000000-0005-0000-0000-000046730000}"/>
    <cellStyle name="Note 56 2 3 4 3 5" xfId="19602" xr:uid="{00000000-0005-0000-0000-000047730000}"/>
    <cellStyle name="Note 56 2 3 4 3 6" xfId="30357" xr:uid="{00000000-0005-0000-0000-000048730000}"/>
    <cellStyle name="Note 56 2 3 4 3 7" xfId="39563" xr:uid="{00000000-0005-0000-0000-000049730000}"/>
    <cellStyle name="Note 56 2 3 4 4" xfId="6617" xr:uid="{00000000-0005-0000-0000-00004A730000}"/>
    <cellStyle name="Note 56 2 3 4 4 2" xfId="15716" xr:uid="{00000000-0005-0000-0000-00004B730000}"/>
    <cellStyle name="Note 56 2 3 4 4 3" xfId="19599" xr:uid="{00000000-0005-0000-0000-00004C730000}"/>
    <cellStyle name="Note 56 2 3 4 4 4" xfId="30360" xr:uid="{00000000-0005-0000-0000-00004D730000}"/>
    <cellStyle name="Note 56 2 3 4 4 5" xfId="39564" xr:uid="{00000000-0005-0000-0000-00004E730000}"/>
    <cellStyle name="Note 56 2 3 4 5" xfId="6618" xr:uid="{00000000-0005-0000-0000-00004F730000}"/>
    <cellStyle name="Note 56 2 3 4 5 2" xfId="15717" xr:uid="{00000000-0005-0000-0000-000050730000}"/>
    <cellStyle name="Note 56 2 3 4 5 3" xfId="19598" xr:uid="{00000000-0005-0000-0000-000051730000}"/>
    <cellStyle name="Note 56 2 3 4 5 4" xfId="30361" xr:uid="{00000000-0005-0000-0000-000052730000}"/>
    <cellStyle name="Note 56 2 3 4 5 5" xfId="39565" xr:uid="{00000000-0005-0000-0000-000053730000}"/>
    <cellStyle name="Note 56 2 3 4 6" xfId="15706" xr:uid="{00000000-0005-0000-0000-000054730000}"/>
    <cellStyle name="Note 56 2 3 4 6 2" xfId="39566" xr:uid="{00000000-0005-0000-0000-000055730000}"/>
    <cellStyle name="Note 56 2 3 4 7" xfId="19609" xr:uid="{00000000-0005-0000-0000-000056730000}"/>
    <cellStyle name="Note 56 2 3 4 8" xfId="30350" xr:uid="{00000000-0005-0000-0000-000057730000}"/>
    <cellStyle name="Note 56 2 3 4 9" xfId="39567" xr:uid="{00000000-0005-0000-0000-000058730000}"/>
    <cellStyle name="Note 56 2 3 5" xfId="6619" xr:uid="{00000000-0005-0000-0000-000059730000}"/>
    <cellStyle name="Note 56 2 3 5 2" xfId="6620" xr:uid="{00000000-0005-0000-0000-00005A730000}"/>
    <cellStyle name="Note 56 2 3 5 2 2" xfId="6621" xr:uid="{00000000-0005-0000-0000-00005B730000}"/>
    <cellStyle name="Note 56 2 3 5 2 2 2" xfId="15720" xr:uid="{00000000-0005-0000-0000-00005C730000}"/>
    <cellStyle name="Note 56 2 3 5 2 2 3" xfId="19595" xr:uid="{00000000-0005-0000-0000-00005D730000}"/>
    <cellStyle name="Note 56 2 3 5 2 2 4" xfId="30364" xr:uid="{00000000-0005-0000-0000-00005E730000}"/>
    <cellStyle name="Note 56 2 3 5 2 2 5" xfId="39568" xr:uid="{00000000-0005-0000-0000-00005F730000}"/>
    <cellStyle name="Note 56 2 3 5 2 3" xfId="6622" xr:uid="{00000000-0005-0000-0000-000060730000}"/>
    <cellStyle name="Note 56 2 3 5 2 3 2" xfId="15721" xr:uid="{00000000-0005-0000-0000-000061730000}"/>
    <cellStyle name="Note 56 2 3 5 2 3 3" xfId="19594" xr:uid="{00000000-0005-0000-0000-000062730000}"/>
    <cellStyle name="Note 56 2 3 5 2 3 4" xfId="30365" xr:uid="{00000000-0005-0000-0000-000063730000}"/>
    <cellStyle name="Note 56 2 3 5 2 3 5" xfId="39569" xr:uid="{00000000-0005-0000-0000-000064730000}"/>
    <cellStyle name="Note 56 2 3 5 2 4" xfId="15719" xr:uid="{00000000-0005-0000-0000-000065730000}"/>
    <cellStyle name="Note 56 2 3 5 2 4 2" xfId="39570" xr:uid="{00000000-0005-0000-0000-000066730000}"/>
    <cellStyle name="Note 56 2 3 5 2 5" xfId="19596" xr:uid="{00000000-0005-0000-0000-000067730000}"/>
    <cellStyle name="Note 56 2 3 5 2 6" xfId="30363" xr:uid="{00000000-0005-0000-0000-000068730000}"/>
    <cellStyle name="Note 56 2 3 5 2 7" xfId="39571" xr:uid="{00000000-0005-0000-0000-000069730000}"/>
    <cellStyle name="Note 56 2 3 5 3" xfId="6623" xr:uid="{00000000-0005-0000-0000-00006A730000}"/>
    <cellStyle name="Note 56 2 3 5 3 2" xfId="6624" xr:uid="{00000000-0005-0000-0000-00006B730000}"/>
    <cellStyle name="Note 56 2 3 5 3 2 2" xfId="15723" xr:uid="{00000000-0005-0000-0000-00006C730000}"/>
    <cellStyle name="Note 56 2 3 5 3 2 3" xfId="19592" xr:uid="{00000000-0005-0000-0000-00006D730000}"/>
    <cellStyle name="Note 56 2 3 5 3 2 4" xfId="30367" xr:uid="{00000000-0005-0000-0000-00006E730000}"/>
    <cellStyle name="Note 56 2 3 5 3 2 5" xfId="39572" xr:uid="{00000000-0005-0000-0000-00006F730000}"/>
    <cellStyle name="Note 56 2 3 5 3 3" xfId="15722" xr:uid="{00000000-0005-0000-0000-000070730000}"/>
    <cellStyle name="Note 56 2 3 5 3 4" xfId="19593" xr:uid="{00000000-0005-0000-0000-000071730000}"/>
    <cellStyle name="Note 56 2 3 5 3 5" xfId="30366" xr:uid="{00000000-0005-0000-0000-000072730000}"/>
    <cellStyle name="Note 56 2 3 5 3 6" xfId="39573" xr:uid="{00000000-0005-0000-0000-000073730000}"/>
    <cellStyle name="Note 56 2 3 5 4" xfId="6625" xr:uid="{00000000-0005-0000-0000-000074730000}"/>
    <cellStyle name="Note 56 2 3 5 4 2" xfId="15724" xr:uid="{00000000-0005-0000-0000-000075730000}"/>
    <cellStyle name="Note 56 2 3 5 4 3" xfId="19591" xr:uid="{00000000-0005-0000-0000-000076730000}"/>
    <cellStyle name="Note 56 2 3 5 4 4" xfId="30368" xr:uid="{00000000-0005-0000-0000-000077730000}"/>
    <cellStyle name="Note 56 2 3 5 4 5" xfId="39574" xr:uid="{00000000-0005-0000-0000-000078730000}"/>
    <cellStyle name="Note 56 2 3 5 5" xfId="15718" xr:uid="{00000000-0005-0000-0000-000079730000}"/>
    <cellStyle name="Note 56 2 3 5 5 2" xfId="39575" xr:uid="{00000000-0005-0000-0000-00007A730000}"/>
    <cellStyle name="Note 56 2 3 5 6" xfId="19597" xr:uid="{00000000-0005-0000-0000-00007B730000}"/>
    <cellStyle name="Note 56 2 3 5 7" xfId="30362" xr:uid="{00000000-0005-0000-0000-00007C730000}"/>
    <cellStyle name="Note 56 2 3 5 8" xfId="39576" xr:uid="{00000000-0005-0000-0000-00007D730000}"/>
    <cellStyle name="Note 56 2 3 6" xfId="6626" xr:uid="{00000000-0005-0000-0000-00007E730000}"/>
    <cellStyle name="Note 56 2 3 6 2" xfId="6627" xr:uid="{00000000-0005-0000-0000-00007F730000}"/>
    <cellStyle name="Note 56 2 3 6 2 2" xfId="15726" xr:uid="{00000000-0005-0000-0000-000080730000}"/>
    <cellStyle name="Note 56 2 3 6 2 3" xfId="19589" xr:uid="{00000000-0005-0000-0000-000081730000}"/>
    <cellStyle name="Note 56 2 3 6 2 4" xfId="30370" xr:uid="{00000000-0005-0000-0000-000082730000}"/>
    <cellStyle name="Note 56 2 3 6 2 5" xfId="39577" xr:uid="{00000000-0005-0000-0000-000083730000}"/>
    <cellStyle name="Note 56 2 3 6 3" xfId="6628" xr:uid="{00000000-0005-0000-0000-000084730000}"/>
    <cellStyle name="Note 56 2 3 6 3 2" xfId="15727" xr:uid="{00000000-0005-0000-0000-000085730000}"/>
    <cellStyle name="Note 56 2 3 6 3 3" xfId="19588" xr:uid="{00000000-0005-0000-0000-000086730000}"/>
    <cellStyle name="Note 56 2 3 6 3 4" xfId="30371" xr:uid="{00000000-0005-0000-0000-000087730000}"/>
    <cellStyle name="Note 56 2 3 6 3 5" xfId="39578" xr:uid="{00000000-0005-0000-0000-000088730000}"/>
    <cellStyle name="Note 56 2 3 6 4" xfId="15725" xr:uid="{00000000-0005-0000-0000-000089730000}"/>
    <cellStyle name="Note 56 2 3 6 5" xfId="19590" xr:uid="{00000000-0005-0000-0000-00008A730000}"/>
    <cellStyle name="Note 56 2 3 6 6" xfId="30369" xr:uid="{00000000-0005-0000-0000-00008B730000}"/>
    <cellStyle name="Note 56 2 3 6 7" xfId="39579" xr:uid="{00000000-0005-0000-0000-00008C730000}"/>
    <cellStyle name="Note 56 2 3 7" xfId="15678" xr:uid="{00000000-0005-0000-0000-00008D730000}"/>
    <cellStyle name="Note 56 2 3 7 2" xfId="39580" xr:uid="{00000000-0005-0000-0000-00008E730000}"/>
    <cellStyle name="Note 56 2 3 8" xfId="19637" xr:uid="{00000000-0005-0000-0000-00008F730000}"/>
    <cellStyle name="Note 56 2 3 9" xfId="30322" xr:uid="{00000000-0005-0000-0000-000090730000}"/>
    <cellStyle name="Note 56 2 4" xfId="6629" xr:uid="{00000000-0005-0000-0000-000091730000}"/>
    <cellStyle name="Note 56 2 4 2" xfId="6630" xr:uid="{00000000-0005-0000-0000-000092730000}"/>
    <cellStyle name="Note 56 2 4 2 2" xfId="6631" xr:uid="{00000000-0005-0000-0000-000093730000}"/>
    <cellStyle name="Note 56 2 4 2 2 2" xfId="6632" xr:uid="{00000000-0005-0000-0000-000094730000}"/>
    <cellStyle name="Note 56 2 4 2 2 2 2" xfId="15731" xr:uid="{00000000-0005-0000-0000-000095730000}"/>
    <cellStyle name="Note 56 2 4 2 2 2 3" xfId="19584" xr:uid="{00000000-0005-0000-0000-000096730000}"/>
    <cellStyle name="Note 56 2 4 2 2 2 4" xfId="30375" xr:uid="{00000000-0005-0000-0000-000097730000}"/>
    <cellStyle name="Note 56 2 4 2 2 2 5" xfId="39581" xr:uid="{00000000-0005-0000-0000-000098730000}"/>
    <cellStyle name="Note 56 2 4 2 2 3" xfId="6633" xr:uid="{00000000-0005-0000-0000-000099730000}"/>
    <cellStyle name="Note 56 2 4 2 2 3 2" xfId="15732" xr:uid="{00000000-0005-0000-0000-00009A730000}"/>
    <cellStyle name="Note 56 2 4 2 2 3 3" xfId="19583" xr:uid="{00000000-0005-0000-0000-00009B730000}"/>
    <cellStyle name="Note 56 2 4 2 2 3 4" xfId="30376" xr:uid="{00000000-0005-0000-0000-00009C730000}"/>
    <cellStyle name="Note 56 2 4 2 2 3 5" xfId="39582" xr:uid="{00000000-0005-0000-0000-00009D730000}"/>
    <cellStyle name="Note 56 2 4 2 2 4" xfId="15730" xr:uid="{00000000-0005-0000-0000-00009E730000}"/>
    <cellStyle name="Note 56 2 4 2 2 5" xfId="19585" xr:uid="{00000000-0005-0000-0000-00009F730000}"/>
    <cellStyle name="Note 56 2 4 2 2 6" xfId="30374" xr:uid="{00000000-0005-0000-0000-0000A0730000}"/>
    <cellStyle name="Note 56 2 4 2 2 7" xfId="39583" xr:uid="{00000000-0005-0000-0000-0000A1730000}"/>
    <cellStyle name="Note 56 2 4 2 3" xfId="6634" xr:uid="{00000000-0005-0000-0000-0000A2730000}"/>
    <cellStyle name="Note 56 2 4 2 3 2" xfId="15733" xr:uid="{00000000-0005-0000-0000-0000A3730000}"/>
    <cellStyle name="Note 56 2 4 2 3 3" xfId="19582" xr:uid="{00000000-0005-0000-0000-0000A4730000}"/>
    <cellStyle name="Note 56 2 4 2 3 4" xfId="30377" xr:uid="{00000000-0005-0000-0000-0000A5730000}"/>
    <cellStyle name="Note 56 2 4 2 3 5" xfId="39584" xr:uid="{00000000-0005-0000-0000-0000A6730000}"/>
    <cellStyle name="Note 56 2 4 2 4" xfId="6635" xr:uid="{00000000-0005-0000-0000-0000A7730000}"/>
    <cellStyle name="Note 56 2 4 2 4 2" xfId="15734" xr:uid="{00000000-0005-0000-0000-0000A8730000}"/>
    <cellStyle name="Note 56 2 4 2 4 3" xfId="19581" xr:uid="{00000000-0005-0000-0000-0000A9730000}"/>
    <cellStyle name="Note 56 2 4 2 4 4" xfId="30378" xr:uid="{00000000-0005-0000-0000-0000AA730000}"/>
    <cellStyle name="Note 56 2 4 2 4 5" xfId="39585" xr:uid="{00000000-0005-0000-0000-0000AB730000}"/>
    <cellStyle name="Note 56 2 4 2 5" xfId="15729" xr:uid="{00000000-0005-0000-0000-0000AC730000}"/>
    <cellStyle name="Note 56 2 4 2 5 2" xfId="39586" xr:uid="{00000000-0005-0000-0000-0000AD730000}"/>
    <cellStyle name="Note 56 2 4 2 6" xfId="19586" xr:uid="{00000000-0005-0000-0000-0000AE730000}"/>
    <cellStyle name="Note 56 2 4 2 7" xfId="30373" xr:uid="{00000000-0005-0000-0000-0000AF730000}"/>
    <cellStyle name="Note 56 2 4 2 8" xfId="39587" xr:uid="{00000000-0005-0000-0000-0000B0730000}"/>
    <cellStyle name="Note 56 2 4 3" xfId="6636" xr:uid="{00000000-0005-0000-0000-0000B1730000}"/>
    <cellStyle name="Note 56 2 4 3 2" xfId="6637" xr:uid="{00000000-0005-0000-0000-0000B2730000}"/>
    <cellStyle name="Note 56 2 4 3 2 2" xfId="15736" xr:uid="{00000000-0005-0000-0000-0000B3730000}"/>
    <cellStyle name="Note 56 2 4 3 2 3" xfId="19579" xr:uid="{00000000-0005-0000-0000-0000B4730000}"/>
    <cellStyle name="Note 56 2 4 3 2 4" xfId="30380" xr:uid="{00000000-0005-0000-0000-0000B5730000}"/>
    <cellStyle name="Note 56 2 4 3 2 5" xfId="39588" xr:uid="{00000000-0005-0000-0000-0000B6730000}"/>
    <cellStyle name="Note 56 2 4 3 3" xfId="6638" xr:uid="{00000000-0005-0000-0000-0000B7730000}"/>
    <cellStyle name="Note 56 2 4 3 3 2" xfId="15737" xr:uid="{00000000-0005-0000-0000-0000B8730000}"/>
    <cellStyle name="Note 56 2 4 3 3 3" xfId="19578" xr:uid="{00000000-0005-0000-0000-0000B9730000}"/>
    <cellStyle name="Note 56 2 4 3 3 4" xfId="30381" xr:uid="{00000000-0005-0000-0000-0000BA730000}"/>
    <cellStyle name="Note 56 2 4 3 3 5" xfId="39589" xr:uid="{00000000-0005-0000-0000-0000BB730000}"/>
    <cellStyle name="Note 56 2 4 3 4" xfId="15735" xr:uid="{00000000-0005-0000-0000-0000BC730000}"/>
    <cellStyle name="Note 56 2 4 3 5" xfId="19580" xr:uid="{00000000-0005-0000-0000-0000BD730000}"/>
    <cellStyle name="Note 56 2 4 3 6" xfId="30379" xr:uid="{00000000-0005-0000-0000-0000BE730000}"/>
    <cellStyle name="Note 56 2 4 3 7" xfId="39590" xr:uid="{00000000-0005-0000-0000-0000BF730000}"/>
    <cellStyle name="Note 56 2 4 4" xfId="6639" xr:uid="{00000000-0005-0000-0000-0000C0730000}"/>
    <cellStyle name="Note 56 2 4 4 2" xfId="15738" xr:uid="{00000000-0005-0000-0000-0000C1730000}"/>
    <cellStyle name="Note 56 2 4 4 3" xfId="19577" xr:uid="{00000000-0005-0000-0000-0000C2730000}"/>
    <cellStyle name="Note 56 2 4 4 4" xfId="30382" xr:uid="{00000000-0005-0000-0000-0000C3730000}"/>
    <cellStyle name="Note 56 2 4 4 5" xfId="39591" xr:uid="{00000000-0005-0000-0000-0000C4730000}"/>
    <cellStyle name="Note 56 2 4 5" xfId="6640" xr:uid="{00000000-0005-0000-0000-0000C5730000}"/>
    <cellStyle name="Note 56 2 4 5 2" xfId="15739" xr:uid="{00000000-0005-0000-0000-0000C6730000}"/>
    <cellStyle name="Note 56 2 4 5 3" xfId="19576" xr:uid="{00000000-0005-0000-0000-0000C7730000}"/>
    <cellStyle name="Note 56 2 4 5 4" xfId="30383" xr:uid="{00000000-0005-0000-0000-0000C8730000}"/>
    <cellStyle name="Note 56 2 4 5 5" xfId="39592" xr:uid="{00000000-0005-0000-0000-0000C9730000}"/>
    <cellStyle name="Note 56 2 4 6" xfId="15728" xr:uid="{00000000-0005-0000-0000-0000CA730000}"/>
    <cellStyle name="Note 56 2 4 6 2" xfId="39593" xr:uid="{00000000-0005-0000-0000-0000CB730000}"/>
    <cellStyle name="Note 56 2 4 7" xfId="19587" xr:uid="{00000000-0005-0000-0000-0000CC730000}"/>
    <cellStyle name="Note 56 2 4 8" xfId="30372" xr:uid="{00000000-0005-0000-0000-0000CD730000}"/>
    <cellStyle name="Note 56 2 4 9" xfId="39594" xr:uid="{00000000-0005-0000-0000-0000CE730000}"/>
    <cellStyle name="Note 56 2 5" xfId="15613" xr:uid="{00000000-0005-0000-0000-0000CF730000}"/>
    <cellStyle name="Note 56 2 5 2" xfId="39595" xr:uid="{00000000-0005-0000-0000-0000D0730000}"/>
    <cellStyle name="Note 56 2 6" xfId="19702" xr:uid="{00000000-0005-0000-0000-0000D1730000}"/>
    <cellStyle name="Note 56 2 7" xfId="30257" xr:uid="{00000000-0005-0000-0000-0000D2730000}"/>
    <cellStyle name="Note 56 2 8" xfId="39596" xr:uid="{00000000-0005-0000-0000-0000D3730000}"/>
    <cellStyle name="Note 56 3" xfId="6641" xr:uid="{00000000-0005-0000-0000-0000D4730000}"/>
    <cellStyle name="Note 56 3 2" xfId="6642" xr:uid="{00000000-0005-0000-0000-0000D5730000}"/>
    <cellStyle name="Note 56 3 2 10" xfId="39597" xr:uid="{00000000-0005-0000-0000-0000D6730000}"/>
    <cellStyle name="Note 56 3 2 2" xfId="6643" xr:uid="{00000000-0005-0000-0000-0000D7730000}"/>
    <cellStyle name="Note 56 3 2 2 2" xfId="6644" xr:uid="{00000000-0005-0000-0000-0000D8730000}"/>
    <cellStyle name="Note 56 3 2 2 2 2" xfId="6645" xr:uid="{00000000-0005-0000-0000-0000D9730000}"/>
    <cellStyle name="Note 56 3 2 2 2 2 2" xfId="6646" xr:uid="{00000000-0005-0000-0000-0000DA730000}"/>
    <cellStyle name="Note 56 3 2 2 2 2 2 2" xfId="15745" xr:uid="{00000000-0005-0000-0000-0000DB730000}"/>
    <cellStyle name="Note 56 3 2 2 2 2 2 3" xfId="19570" xr:uid="{00000000-0005-0000-0000-0000DC730000}"/>
    <cellStyle name="Note 56 3 2 2 2 2 2 4" xfId="30389" xr:uid="{00000000-0005-0000-0000-0000DD730000}"/>
    <cellStyle name="Note 56 3 2 2 2 2 2 5" xfId="39598" xr:uid="{00000000-0005-0000-0000-0000DE730000}"/>
    <cellStyle name="Note 56 3 2 2 2 2 3" xfId="6647" xr:uid="{00000000-0005-0000-0000-0000DF730000}"/>
    <cellStyle name="Note 56 3 2 2 2 2 3 2" xfId="15746" xr:uid="{00000000-0005-0000-0000-0000E0730000}"/>
    <cellStyle name="Note 56 3 2 2 2 2 3 3" xfId="19569" xr:uid="{00000000-0005-0000-0000-0000E1730000}"/>
    <cellStyle name="Note 56 3 2 2 2 2 3 4" xfId="30390" xr:uid="{00000000-0005-0000-0000-0000E2730000}"/>
    <cellStyle name="Note 56 3 2 2 2 2 3 5" xfId="39599" xr:uid="{00000000-0005-0000-0000-0000E3730000}"/>
    <cellStyle name="Note 56 3 2 2 2 2 4" xfId="15744" xr:uid="{00000000-0005-0000-0000-0000E4730000}"/>
    <cellStyle name="Note 56 3 2 2 2 2 4 2" xfId="39600" xr:uid="{00000000-0005-0000-0000-0000E5730000}"/>
    <cellStyle name="Note 56 3 2 2 2 2 5" xfId="19571" xr:uid="{00000000-0005-0000-0000-0000E6730000}"/>
    <cellStyle name="Note 56 3 2 2 2 2 6" xfId="30388" xr:uid="{00000000-0005-0000-0000-0000E7730000}"/>
    <cellStyle name="Note 56 3 2 2 2 2 7" xfId="39601" xr:uid="{00000000-0005-0000-0000-0000E8730000}"/>
    <cellStyle name="Note 56 3 2 2 2 3" xfId="6648" xr:uid="{00000000-0005-0000-0000-0000E9730000}"/>
    <cellStyle name="Note 56 3 2 2 2 3 2" xfId="6649" xr:uid="{00000000-0005-0000-0000-0000EA730000}"/>
    <cellStyle name="Note 56 3 2 2 2 3 2 2" xfId="15748" xr:uid="{00000000-0005-0000-0000-0000EB730000}"/>
    <cellStyle name="Note 56 3 2 2 2 3 2 3" xfId="19567" xr:uid="{00000000-0005-0000-0000-0000EC730000}"/>
    <cellStyle name="Note 56 3 2 2 2 3 2 4" xfId="30392" xr:uid="{00000000-0005-0000-0000-0000ED730000}"/>
    <cellStyle name="Note 56 3 2 2 2 3 2 5" xfId="39602" xr:uid="{00000000-0005-0000-0000-0000EE730000}"/>
    <cellStyle name="Note 56 3 2 2 2 3 3" xfId="15747" xr:uid="{00000000-0005-0000-0000-0000EF730000}"/>
    <cellStyle name="Note 56 3 2 2 2 3 4" xfId="19568" xr:uid="{00000000-0005-0000-0000-0000F0730000}"/>
    <cellStyle name="Note 56 3 2 2 2 3 5" xfId="30391" xr:uid="{00000000-0005-0000-0000-0000F1730000}"/>
    <cellStyle name="Note 56 3 2 2 2 3 6" xfId="39603" xr:uid="{00000000-0005-0000-0000-0000F2730000}"/>
    <cellStyle name="Note 56 3 2 2 2 4" xfId="6650" xr:uid="{00000000-0005-0000-0000-0000F3730000}"/>
    <cellStyle name="Note 56 3 2 2 2 4 2" xfId="15749" xr:uid="{00000000-0005-0000-0000-0000F4730000}"/>
    <cellStyle name="Note 56 3 2 2 2 4 3" xfId="19566" xr:uid="{00000000-0005-0000-0000-0000F5730000}"/>
    <cellStyle name="Note 56 3 2 2 2 4 4" xfId="30393" xr:uid="{00000000-0005-0000-0000-0000F6730000}"/>
    <cellStyle name="Note 56 3 2 2 2 4 5" xfId="39604" xr:uid="{00000000-0005-0000-0000-0000F7730000}"/>
    <cellStyle name="Note 56 3 2 2 2 5" xfId="15743" xr:uid="{00000000-0005-0000-0000-0000F8730000}"/>
    <cellStyle name="Note 56 3 2 2 2 5 2" xfId="39605" xr:uid="{00000000-0005-0000-0000-0000F9730000}"/>
    <cellStyle name="Note 56 3 2 2 2 6" xfId="19572" xr:uid="{00000000-0005-0000-0000-0000FA730000}"/>
    <cellStyle name="Note 56 3 2 2 2 7" xfId="30387" xr:uid="{00000000-0005-0000-0000-0000FB730000}"/>
    <cellStyle name="Note 56 3 2 2 2 8" xfId="39606" xr:uid="{00000000-0005-0000-0000-0000FC730000}"/>
    <cellStyle name="Note 56 3 2 2 3" xfId="6651" xr:uid="{00000000-0005-0000-0000-0000FD730000}"/>
    <cellStyle name="Note 56 3 2 2 3 2" xfId="6652" xr:uid="{00000000-0005-0000-0000-0000FE730000}"/>
    <cellStyle name="Note 56 3 2 2 3 2 2" xfId="15751" xr:uid="{00000000-0005-0000-0000-0000FF730000}"/>
    <cellStyle name="Note 56 3 2 2 3 2 3" xfId="19564" xr:uid="{00000000-0005-0000-0000-000000740000}"/>
    <cellStyle name="Note 56 3 2 2 3 2 4" xfId="30395" xr:uid="{00000000-0005-0000-0000-000001740000}"/>
    <cellStyle name="Note 56 3 2 2 3 2 5" xfId="39607" xr:uid="{00000000-0005-0000-0000-000002740000}"/>
    <cellStyle name="Note 56 3 2 2 3 3" xfId="6653" xr:uid="{00000000-0005-0000-0000-000003740000}"/>
    <cellStyle name="Note 56 3 2 2 3 3 2" xfId="15752" xr:uid="{00000000-0005-0000-0000-000004740000}"/>
    <cellStyle name="Note 56 3 2 2 3 3 3" xfId="19563" xr:uid="{00000000-0005-0000-0000-000005740000}"/>
    <cellStyle name="Note 56 3 2 2 3 3 4" xfId="30396" xr:uid="{00000000-0005-0000-0000-000006740000}"/>
    <cellStyle name="Note 56 3 2 2 3 3 5" xfId="39608" xr:uid="{00000000-0005-0000-0000-000007740000}"/>
    <cellStyle name="Note 56 3 2 2 3 4" xfId="15750" xr:uid="{00000000-0005-0000-0000-000008740000}"/>
    <cellStyle name="Note 56 3 2 2 3 4 2" xfId="39609" xr:uid="{00000000-0005-0000-0000-000009740000}"/>
    <cellStyle name="Note 56 3 2 2 3 5" xfId="19565" xr:uid="{00000000-0005-0000-0000-00000A740000}"/>
    <cellStyle name="Note 56 3 2 2 3 6" xfId="30394" xr:uid="{00000000-0005-0000-0000-00000B740000}"/>
    <cellStyle name="Note 56 3 2 2 3 7" xfId="39610" xr:uid="{00000000-0005-0000-0000-00000C740000}"/>
    <cellStyle name="Note 56 3 2 2 4" xfId="6654" xr:uid="{00000000-0005-0000-0000-00000D740000}"/>
    <cellStyle name="Note 56 3 2 2 4 2" xfId="6655" xr:uid="{00000000-0005-0000-0000-00000E740000}"/>
    <cellStyle name="Note 56 3 2 2 4 2 2" xfId="15754" xr:uid="{00000000-0005-0000-0000-00000F740000}"/>
    <cellStyle name="Note 56 3 2 2 4 2 3" xfId="19561" xr:uid="{00000000-0005-0000-0000-000010740000}"/>
    <cellStyle name="Note 56 3 2 2 4 2 4" xfId="30398" xr:uid="{00000000-0005-0000-0000-000011740000}"/>
    <cellStyle name="Note 56 3 2 2 4 2 5" xfId="39611" xr:uid="{00000000-0005-0000-0000-000012740000}"/>
    <cellStyle name="Note 56 3 2 2 4 3" xfId="6656" xr:uid="{00000000-0005-0000-0000-000013740000}"/>
    <cellStyle name="Note 56 3 2 2 4 3 2" xfId="15755" xr:uid="{00000000-0005-0000-0000-000014740000}"/>
    <cellStyle name="Note 56 3 2 2 4 3 3" xfId="19560" xr:uid="{00000000-0005-0000-0000-000015740000}"/>
    <cellStyle name="Note 56 3 2 2 4 3 4" xfId="30399" xr:uid="{00000000-0005-0000-0000-000016740000}"/>
    <cellStyle name="Note 56 3 2 2 4 3 5" xfId="39612" xr:uid="{00000000-0005-0000-0000-000017740000}"/>
    <cellStyle name="Note 56 3 2 2 4 4" xfId="15753" xr:uid="{00000000-0005-0000-0000-000018740000}"/>
    <cellStyle name="Note 56 3 2 2 4 5" xfId="19562" xr:uid="{00000000-0005-0000-0000-000019740000}"/>
    <cellStyle name="Note 56 3 2 2 4 6" xfId="30397" xr:uid="{00000000-0005-0000-0000-00001A740000}"/>
    <cellStyle name="Note 56 3 2 2 4 7" xfId="39613" xr:uid="{00000000-0005-0000-0000-00001B740000}"/>
    <cellStyle name="Note 56 3 2 2 5" xfId="6657" xr:uid="{00000000-0005-0000-0000-00001C740000}"/>
    <cellStyle name="Note 56 3 2 2 5 2" xfId="15756" xr:uid="{00000000-0005-0000-0000-00001D740000}"/>
    <cellStyle name="Note 56 3 2 2 5 3" xfId="19559" xr:uid="{00000000-0005-0000-0000-00001E740000}"/>
    <cellStyle name="Note 56 3 2 2 5 4" xfId="30400" xr:uid="{00000000-0005-0000-0000-00001F740000}"/>
    <cellStyle name="Note 56 3 2 2 5 5" xfId="39614" xr:uid="{00000000-0005-0000-0000-000020740000}"/>
    <cellStyle name="Note 56 3 2 2 6" xfId="15742" xr:uid="{00000000-0005-0000-0000-000021740000}"/>
    <cellStyle name="Note 56 3 2 2 6 2" xfId="39615" xr:uid="{00000000-0005-0000-0000-000022740000}"/>
    <cellStyle name="Note 56 3 2 2 7" xfId="19573" xr:uid="{00000000-0005-0000-0000-000023740000}"/>
    <cellStyle name="Note 56 3 2 2 8" xfId="30386" xr:uid="{00000000-0005-0000-0000-000024740000}"/>
    <cellStyle name="Note 56 3 2 2 9" xfId="39616" xr:uid="{00000000-0005-0000-0000-000025740000}"/>
    <cellStyle name="Note 56 3 2 3" xfId="6658" xr:uid="{00000000-0005-0000-0000-000026740000}"/>
    <cellStyle name="Note 56 3 2 3 2" xfId="6659" xr:uid="{00000000-0005-0000-0000-000027740000}"/>
    <cellStyle name="Note 56 3 2 3 2 2" xfId="6660" xr:uid="{00000000-0005-0000-0000-000028740000}"/>
    <cellStyle name="Note 56 3 2 3 2 2 2" xfId="6661" xr:uid="{00000000-0005-0000-0000-000029740000}"/>
    <cellStyle name="Note 56 3 2 3 2 2 2 2" xfId="15760" xr:uid="{00000000-0005-0000-0000-00002A740000}"/>
    <cellStyle name="Note 56 3 2 3 2 2 2 3" xfId="19555" xr:uid="{00000000-0005-0000-0000-00002B740000}"/>
    <cellStyle name="Note 56 3 2 3 2 2 2 4" xfId="30404" xr:uid="{00000000-0005-0000-0000-00002C740000}"/>
    <cellStyle name="Note 56 3 2 3 2 2 2 5" xfId="39617" xr:uid="{00000000-0005-0000-0000-00002D740000}"/>
    <cellStyle name="Note 56 3 2 3 2 2 3" xfId="6662" xr:uid="{00000000-0005-0000-0000-00002E740000}"/>
    <cellStyle name="Note 56 3 2 3 2 2 3 2" xfId="15761" xr:uid="{00000000-0005-0000-0000-00002F740000}"/>
    <cellStyle name="Note 56 3 2 3 2 2 3 3" xfId="19554" xr:uid="{00000000-0005-0000-0000-000030740000}"/>
    <cellStyle name="Note 56 3 2 3 2 2 3 4" xfId="30405" xr:uid="{00000000-0005-0000-0000-000031740000}"/>
    <cellStyle name="Note 56 3 2 3 2 2 3 5" xfId="39618" xr:uid="{00000000-0005-0000-0000-000032740000}"/>
    <cellStyle name="Note 56 3 2 3 2 2 4" xfId="15759" xr:uid="{00000000-0005-0000-0000-000033740000}"/>
    <cellStyle name="Note 56 3 2 3 2 2 4 2" xfId="39619" xr:uid="{00000000-0005-0000-0000-000034740000}"/>
    <cellStyle name="Note 56 3 2 3 2 2 5" xfId="19556" xr:uid="{00000000-0005-0000-0000-000035740000}"/>
    <cellStyle name="Note 56 3 2 3 2 2 6" xfId="30403" xr:uid="{00000000-0005-0000-0000-000036740000}"/>
    <cellStyle name="Note 56 3 2 3 2 2 7" xfId="39620" xr:uid="{00000000-0005-0000-0000-000037740000}"/>
    <cellStyle name="Note 56 3 2 3 2 3" xfId="6663" xr:uid="{00000000-0005-0000-0000-000038740000}"/>
    <cellStyle name="Note 56 3 2 3 2 3 2" xfId="6664" xr:uid="{00000000-0005-0000-0000-000039740000}"/>
    <cellStyle name="Note 56 3 2 3 2 3 2 2" xfId="15763" xr:uid="{00000000-0005-0000-0000-00003A740000}"/>
    <cellStyle name="Note 56 3 2 3 2 3 2 3" xfId="19552" xr:uid="{00000000-0005-0000-0000-00003B740000}"/>
    <cellStyle name="Note 56 3 2 3 2 3 2 4" xfId="30407" xr:uid="{00000000-0005-0000-0000-00003C740000}"/>
    <cellStyle name="Note 56 3 2 3 2 3 2 5" xfId="39621" xr:uid="{00000000-0005-0000-0000-00003D740000}"/>
    <cellStyle name="Note 56 3 2 3 2 3 3" xfId="15762" xr:uid="{00000000-0005-0000-0000-00003E740000}"/>
    <cellStyle name="Note 56 3 2 3 2 3 4" xfId="19553" xr:uid="{00000000-0005-0000-0000-00003F740000}"/>
    <cellStyle name="Note 56 3 2 3 2 3 5" xfId="30406" xr:uid="{00000000-0005-0000-0000-000040740000}"/>
    <cellStyle name="Note 56 3 2 3 2 3 6" xfId="39622" xr:uid="{00000000-0005-0000-0000-000041740000}"/>
    <cellStyle name="Note 56 3 2 3 2 4" xfId="6665" xr:uid="{00000000-0005-0000-0000-000042740000}"/>
    <cellStyle name="Note 56 3 2 3 2 4 2" xfId="15764" xr:uid="{00000000-0005-0000-0000-000043740000}"/>
    <cellStyle name="Note 56 3 2 3 2 4 3" xfId="19551" xr:uid="{00000000-0005-0000-0000-000044740000}"/>
    <cellStyle name="Note 56 3 2 3 2 4 4" xfId="30408" xr:uid="{00000000-0005-0000-0000-000045740000}"/>
    <cellStyle name="Note 56 3 2 3 2 4 5" xfId="39623" xr:uid="{00000000-0005-0000-0000-000046740000}"/>
    <cellStyle name="Note 56 3 2 3 2 5" xfId="15758" xr:uid="{00000000-0005-0000-0000-000047740000}"/>
    <cellStyle name="Note 56 3 2 3 2 5 2" xfId="39624" xr:uid="{00000000-0005-0000-0000-000048740000}"/>
    <cellStyle name="Note 56 3 2 3 2 6" xfId="19557" xr:uid="{00000000-0005-0000-0000-000049740000}"/>
    <cellStyle name="Note 56 3 2 3 2 7" xfId="30402" xr:uid="{00000000-0005-0000-0000-00004A740000}"/>
    <cellStyle name="Note 56 3 2 3 2 8" xfId="39625" xr:uid="{00000000-0005-0000-0000-00004B740000}"/>
    <cellStyle name="Note 56 3 2 3 3" xfId="6666" xr:uid="{00000000-0005-0000-0000-00004C740000}"/>
    <cellStyle name="Note 56 3 2 3 3 2" xfId="6667" xr:uid="{00000000-0005-0000-0000-00004D740000}"/>
    <cellStyle name="Note 56 3 2 3 3 2 2" xfId="15766" xr:uid="{00000000-0005-0000-0000-00004E740000}"/>
    <cellStyle name="Note 56 3 2 3 3 2 3" xfId="19549" xr:uid="{00000000-0005-0000-0000-00004F740000}"/>
    <cellStyle name="Note 56 3 2 3 3 2 4" xfId="30410" xr:uid="{00000000-0005-0000-0000-000050740000}"/>
    <cellStyle name="Note 56 3 2 3 3 2 5" xfId="39626" xr:uid="{00000000-0005-0000-0000-000051740000}"/>
    <cellStyle name="Note 56 3 2 3 3 3" xfId="6668" xr:uid="{00000000-0005-0000-0000-000052740000}"/>
    <cellStyle name="Note 56 3 2 3 3 3 2" xfId="15767" xr:uid="{00000000-0005-0000-0000-000053740000}"/>
    <cellStyle name="Note 56 3 2 3 3 3 3" xfId="19548" xr:uid="{00000000-0005-0000-0000-000054740000}"/>
    <cellStyle name="Note 56 3 2 3 3 3 4" xfId="30411" xr:uid="{00000000-0005-0000-0000-000055740000}"/>
    <cellStyle name="Note 56 3 2 3 3 3 5" xfId="39627" xr:uid="{00000000-0005-0000-0000-000056740000}"/>
    <cellStyle name="Note 56 3 2 3 3 4" xfId="15765" xr:uid="{00000000-0005-0000-0000-000057740000}"/>
    <cellStyle name="Note 56 3 2 3 3 4 2" xfId="39628" xr:uid="{00000000-0005-0000-0000-000058740000}"/>
    <cellStyle name="Note 56 3 2 3 3 5" xfId="19550" xr:uid="{00000000-0005-0000-0000-000059740000}"/>
    <cellStyle name="Note 56 3 2 3 3 6" xfId="30409" xr:uid="{00000000-0005-0000-0000-00005A740000}"/>
    <cellStyle name="Note 56 3 2 3 3 7" xfId="39629" xr:uid="{00000000-0005-0000-0000-00005B740000}"/>
    <cellStyle name="Note 56 3 2 3 4" xfId="6669" xr:uid="{00000000-0005-0000-0000-00005C740000}"/>
    <cellStyle name="Note 56 3 2 3 4 2" xfId="6670" xr:uid="{00000000-0005-0000-0000-00005D740000}"/>
    <cellStyle name="Note 56 3 2 3 4 2 2" xfId="15769" xr:uid="{00000000-0005-0000-0000-00005E740000}"/>
    <cellStyle name="Note 56 3 2 3 4 2 3" xfId="19546" xr:uid="{00000000-0005-0000-0000-00005F740000}"/>
    <cellStyle name="Note 56 3 2 3 4 2 4" xfId="30413" xr:uid="{00000000-0005-0000-0000-000060740000}"/>
    <cellStyle name="Note 56 3 2 3 4 2 5" xfId="39630" xr:uid="{00000000-0005-0000-0000-000061740000}"/>
    <cellStyle name="Note 56 3 2 3 4 3" xfId="6671" xr:uid="{00000000-0005-0000-0000-000062740000}"/>
    <cellStyle name="Note 56 3 2 3 4 3 2" xfId="15770" xr:uid="{00000000-0005-0000-0000-000063740000}"/>
    <cellStyle name="Note 56 3 2 3 4 3 3" xfId="19545" xr:uid="{00000000-0005-0000-0000-000064740000}"/>
    <cellStyle name="Note 56 3 2 3 4 3 4" xfId="30414" xr:uid="{00000000-0005-0000-0000-000065740000}"/>
    <cellStyle name="Note 56 3 2 3 4 3 5" xfId="39631" xr:uid="{00000000-0005-0000-0000-000066740000}"/>
    <cellStyle name="Note 56 3 2 3 4 4" xfId="15768" xr:uid="{00000000-0005-0000-0000-000067740000}"/>
    <cellStyle name="Note 56 3 2 3 4 5" xfId="19547" xr:uid="{00000000-0005-0000-0000-000068740000}"/>
    <cellStyle name="Note 56 3 2 3 4 6" xfId="30412" xr:uid="{00000000-0005-0000-0000-000069740000}"/>
    <cellStyle name="Note 56 3 2 3 4 7" xfId="39632" xr:uid="{00000000-0005-0000-0000-00006A740000}"/>
    <cellStyle name="Note 56 3 2 3 5" xfId="6672" xr:uid="{00000000-0005-0000-0000-00006B740000}"/>
    <cellStyle name="Note 56 3 2 3 5 2" xfId="15771" xr:uid="{00000000-0005-0000-0000-00006C740000}"/>
    <cellStyle name="Note 56 3 2 3 5 3" xfId="19544" xr:uid="{00000000-0005-0000-0000-00006D740000}"/>
    <cellStyle name="Note 56 3 2 3 5 4" xfId="30415" xr:uid="{00000000-0005-0000-0000-00006E740000}"/>
    <cellStyle name="Note 56 3 2 3 5 5" xfId="39633" xr:uid="{00000000-0005-0000-0000-00006F740000}"/>
    <cellStyle name="Note 56 3 2 3 6" xfId="15757" xr:uid="{00000000-0005-0000-0000-000070740000}"/>
    <cellStyle name="Note 56 3 2 3 6 2" xfId="39634" xr:uid="{00000000-0005-0000-0000-000071740000}"/>
    <cellStyle name="Note 56 3 2 3 7" xfId="19558" xr:uid="{00000000-0005-0000-0000-000072740000}"/>
    <cellStyle name="Note 56 3 2 3 8" xfId="30401" xr:uid="{00000000-0005-0000-0000-000073740000}"/>
    <cellStyle name="Note 56 3 2 3 9" xfId="39635" xr:uid="{00000000-0005-0000-0000-000074740000}"/>
    <cellStyle name="Note 56 3 2 4" xfId="6673" xr:uid="{00000000-0005-0000-0000-000075740000}"/>
    <cellStyle name="Note 56 3 2 4 2" xfId="6674" xr:uid="{00000000-0005-0000-0000-000076740000}"/>
    <cellStyle name="Note 56 3 2 4 2 2" xfId="6675" xr:uid="{00000000-0005-0000-0000-000077740000}"/>
    <cellStyle name="Note 56 3 2 4 2 2 2" xfId="6676" xr:uid="{00000000-0005-0000-0000-000078740000}"/>
    <cellStyle name="Note 56 3 2 4 2 2 2 2" xfId="15775" xr:uid="{00000000-0005-0000-0000-000079740000}"/>
    <cellStyle name="Note 56 3 2 4 2 2 2 3" xfId="19540" xr:uid="{00000000-0005-0000-0000-00007A740000}"/>
    <cellStyle name="Note 56 3 2 4 2 2 2 4" xfId="30419" xr:uid="{00000000-0005-0000-0000-00007B740000}"/>
    <cellStyle name="Note 56 3 2 4 2 2 2 5" xfId="39636" xr:uid="{00000000-0005-0000-0000-00007C740000}"/>
    <cellStyle name="Note 56 3 2 4 2 2 3" xfId="6677" xr:uid="{00000000-0005-0000-0000-00007D740000}"/>
    <cellStyle name="Note 56 3 2 4 2 2 3 2" xfId="15776" xr:uid="{00000000-0005-0000-0000-00007E740000}"/>
    <cellStyle name="Note 56 3 2 4 2 2 3 3" xfId="19539" xr:uid="{00000000-0005-0000-0000-00007F740000}"/>
    <cellStyle name="Note 56 3 2 4 2 2 3 4" xfId="30420" xr:uid="{00000000-0005-0000-0000-000080740000}"/>
    <cellStyle name="Note 56 3 2 4 2 2 3 5" xfId="39637" xr:uid="{00000000-0005-0000-0000-000081740000}"/>
    <cellStyle name="Note 56 3 2 4 2 2 4" xfId="15774" xr:uid="{00000000-0005-0000-0000-000082740000}"/>
    <cellStyle name="Note 56 3 2 4 2 2 5" xfId="19541" xr:uid="{00000000-0005-0000-0000-000083740000}"/>
    <cellStyle name="Note 56 3 2 4 2 2 6" xfId="30418" xr:uid="{00000000-0005-0000-0000-000084740000}"/>
    <cellStyle name="Note 56 3 2 4 2 2 7" xfId="39638" xr:uid="{00000000-0005-0000-0000-000085740000}"/>
    <cellStyle name="Note 56 3 2 4 2 3" xfId="6678" xr:uid="{00000000-0005-0000-0000-000086740000}"/>
    <cellStyle name="Note 56 3 2 4 2 3 2" xfId="15777" xr:uid="{00000000-0005-0000-0000-000087740000}"/>
    <cellStyle name="Note 56 3 2 4 2 3 3" xfId="19538" xr:uid="{00000000-0005-0000-0000-000088740000}"/>
    <cellStyle name="Note 56 3 2 4 2 3 4" xfId="30421" xr:uid="{00000000-0005-0000-0000-000089740000}"/>
    <cellStyle name="Note 56 3 2 4 2 3 5" xfId="39639" xr:uid="{00000000-0005-0000-0000-00008A740000}"/>
    <cellStyle name="Note 56 3 2 4 2 4" xfId="6679" xr:uid="{00000000-0005-0000-0000-00008B740000}"/>
    <cellStyle name="Note 56 3 2 4 2 4 2" xfId="15778" xr:uid="{00000000-0005-0000-0000-00008C740000}"/>
    <cellStyle name="Note 56 3 2 4 2 4 3" xfId="19537" xr:uid="{00000000-0005-0000-0000-00008D740000}"/>
    <cellStyle name="Note 56 3 2 4 2 4 4" xfId="30422" xr:uid="{00000000-0005-0000-0000-00008E740000}"/>
    <cellStyle name="Note 56 3 2 4 2 4 5" xfId="39640" xr:uid="{00000000-0005-0000-0000-00008F740000}"/>
    <cellStyle name="Note 56 3 2 4 2 5" xfId="15773" xr:uid="{00000000-0005-0000-0000-000090740000}"/>
    <cellStyle name="Note 56 3 2 4 2 5 2" xfId="39641" xr:uid="{00000000-0005-0000-0000-000091740000}"/>
    <cellStyle name="Note 56 3 2 4 2 6" xfId="19542" xr:uid="{00000000-0005-0000-0000-000092740000}"/>
    <cellStyle name="Note 56 3 2 4 2 7" xfId="30417" xr:uid="{00000000-0005-0000-0000-000093740000}"/>
    <cellStyle name="Note 56 3 2 4 2 8" xfId="39642" xr:uid="{00000000-0005-0000-0000-000094740000}"/>
    <cellStyle name="Note 56 3 2 4 3" xfId="6680" xr:uid="{00000000-0005-0000-0000-000095740000}"/>
    <cellStyle name="Note 56 3 2 4 3 2" xfId="6681" xr:uid="{00000000-0005-0000-0000-000096740000}"/>
    <cellStyle name="Note 56 3 2 4 3 2 2" xfId="15780" xr:uid="{00000000-0005-0000-0000-000097740000}"/>
    <cellStyle name="Note 56 3 2 4 3 2 3" xfId="19535" xr:uid="{00000000-0005-0000-0000-000098740000}"/>
    <cellStyle name="Note 56 3 2 4 3 2 4" xfId="30424" xr:uid="{00000000-0005-0000-0000-000099740000}"/>
    <cellStyle name="Note 56 3 2 4 3 2 5" xfId="39643" xr:uid="{00000000-0005-0000-0000-00009A740000}"/>
    <cellStyle name="Note 56 3 2 4 3 3" xfId="6682" xr:uid="{00000000-0005-0000-0000-00009B740000}"/>
    <cellStyle name="Note 56 3 2 4 3 3 2" xfId="15781" xr:uid="{00000000-0005-0000-0000-00009C740000}"/>
    <cellStyle name="Note 56 3 2 4 3 3 3" xfId="19534" xr:uid="{00000000-0005-0000-0000-00009D740000}"/>
    <cellStyle name="Note 56 3 2 4 3 3 4" xfId="30425" xr:uid="{00000000-0005-0000-0000-00009E740000}"/>
    <cellStyle name="Note 56 3 2 4 3 3 5" xfId="39644" xr:uid="{00000000-0005-0000-0000-00009F740000}"/>
    <cellStyle name="Note 56 3 2 4 3 4" xfId="15779" xr:uid="{00000000-0005-0000-0000-0000A0740000}"/>
    <cellStyle name="Note 56 3 2 4 3 5" xfId="19536" xr:uid="{00000000-0005-0000-0000-0000A1740000}"/>
    <cellStyle name="Note 56 3 2 4 3 6" xfId="30423" xr:uid="{00000000-0005-0000-0000-0000A2740000}"/>
    <cellStyle name="Note 56 3 2 4 3 7" xfId="39645" xr:uid="{00000000-0005-0000-0000-0000A3740000}"/>
    <cellStyle name="Note 56 3 2 4 4" xfId="6683" xr:uid="{00000000-0005-0000-0000-0000A4740000}"/>
    <cellStyle name="Note 56 3 2 4 4 2" xfId="15782" xr:uid="{00000000-0005-0000-0000-0000A5740000}"/>
    <cellStyle name="Note 56 3 2 4 4 3" xfId="19533" xr:uid="{00000000-0005-0000-0000-0000A6740000}"/>
    <cellStyle name="Note 56 3 2 4 4 4" xfId="30426" xr:uid="{00000000-0005-0000-0000-0000A7740000}"/>
    <cellStyle name="Note 56 3 2 4 4 5" xfId="39646" xr:uid="{00000000-0005-0000-0000-0000A8740000}"/>
    <cellStyle name="Note 56 3 2 4 5" xfId="6684" xr:uid="{00000000-0005-0000-0000-0000A9740000}"/>
    <cellStyle name="Note 56 3 2 4 5 2" xfId="15783" xr:uid="{00000000-0005-0000-0000-0000AA740000}"/>
    <cellStyle name="Note 56 3 2 4 5 3" xfId="19532" xr:uid="{00000000-0005-0000-0000-0000AB740000}"/>
    <cellStyle name="Note 56 3 2 4 5 4" xfId="30427" xr:uid="{00000000-0005-0000-0000-0000AC740000}"/>
    <cellStyle name="Note 56 3 2 4 5 5" xfId="39647" xr:uid="{00000000-0005-0000-0000-0000AD740000}"/>
    <cellStyle name="Note 56 3 2 4 6" xfId="15772" xr:uid="{00000000-0005-0000-0000-0000AE740000}"/>
    <cellStyle name="Note 56 3 2 4 6 2" xfId="39648" xr:uid="{00000000-0005-0000-0000-0000AF740000}"/>
    <cellStyle name="Note 56 3 2 4 7" xfId="19543" xr:uid="{00000000-0005-0000-0000-0000B0740000}"/>
    <cellStyle name="Note 56 3 2 4 8" xfId="30416" xr:uid="{00000000-0005-0000-0000-0000B1740000}"/>
    <cellStyle name="Note 56 3 2 4 9" xfId="39649" xr:uid="{00000000-0005-0000-0000-0000B2740000}"/>
    <cellStyle name="Note 56 3 2 5" xfId="6685" xr:uid="{00000000-0005-0000-0000-0000B3740000}"/>
    <cellStyle name="Note 56 3 2 5 2" xfId="6686" xr:uid="{00000000-0005-0000-0000-0000B4740000}"/>
    <cellStyle name="Note 56 3 2 5 2 2" xfId="6687" xr:uid="{00000000-0005-0000-0000-0000B5740000}"/>
    <cellStyle name="Note 56 3 2 5 2 2 2" xfId="6688" xr:uid="{00000000-0005-0000-0000-0000B6740000}"/>
    <cellStyle name="Note 56 3 2 5 2 2 2 2" xfId="15787" xr:uid="{00000000-0005-0000-0000-0000B7740000}"/>
    <cellStyle name="Note 56 3 2 5 2 2 2 3" xfId="19528" xr:uid="{00000000-0005-0000-0000-0000B8740000}"/>
    <cellStyle name="Note 56 3 2 5 2 2 2 4" xfId="30431" xr:uid="{00000000-0005-0000-0000-0000B9740000}"/>
    <cellStyle name="Note 56 3 2 5 2 2 2 5" xfId="39650" xr:uid="{00000000-0005-0000-0000-0000BA740000}"/>
    <cellStyle name="Note 56 3 2 5 2 2 3" xfId="6689" xr:uid="{00000000-0005-0000-0000-0000BB740000}"/>
    <cellStyle name="Note 56 3 2 5 2 2 3 2" xfId="15788" xr:uid="{00000000-0005-0000-0000-0000BC740000}"/>
    <cellStyle name="Note 56 3 2 5 2 2 3 3" xfId="19527" xr:uid="{00000000-0005-0000-0000-0000BD740000}"/>
    <cellStyle name="Note 56 3 2 5 2 2 3 4" xfId="30432" xr:uid="{00000000-0005-0000-0000-0000BE740000}"/>
    <cellStyle name="Note 56 3 2 5 2 2 3 5" xfId="39651" xr:uid="{00000000-0005-0000-0000-0000BF740000}"/>
    <cellStyle name="Note 56 3 2 5 2 2 4" xfId="15786" xr:uid="{00000000-0005-0000-0000-0000C0740000}"/>
    <cellStyle name="Note 56 3 2 5 2 2 5" xfId="19529" xr:uid="{00000000-0005-0000-0000-0000C1740000}"/>
    <cellStyle name="Note 56 3 2 5 2 2 6" xfId="30430" xr:uid="{00000000-0005-0000-0000-0000C2740000}"/>
    <cellStyle name="Note 56 3 2 5 2 2 7" xfId="39652" xr:uid="{00000000-0005-0000-0000-0000C3740000}"/>
    <cellStyle name="Note 56 3 2 5 2 3" xfId="6690" xr:uid="{00000000-0005-0000-0000-0000C4740000}"/>
    <cellStyle name="Note 56 3 2 5 2 3 2" xfId="15789" xr:uid="{00000000-0005-0000-0000-0000C5740000}"/>
    <cellStyle name="Note 56 3 2 5 2 3 3" xfId="19526" xr:uid="{00000000-0005-0000-0000-0000C6740000}"/>
    <cellStyle name="Note 56 3 2 5 2 3 4" xfId="30433" xr:uid="{00000000-0005-0000-0000-0000C7740000}"/>
    <cellStyle name="Note 56 3 2 5 2 3 5" xfId="39653" xr:uid="{00000000-0005-0000-0000-0000C8740000}"/>
    <cellStyle name="Note 56 3 2 5 2 4" xfId="6691" xr:uid="{00000000-0005-0000-0000-0000C9740000}"/>
    <cellStyle name="Note 56 3 2 5 2 4 2" xfId="15790" xr:uid="{00000000-0005-0000-0000-0000CA740000}"/>
    <cellStyle name="Note 56 3 2 5 2 4 3" xfId="19525" xr:uid="{00000000-0005-0000-0000-0000CB740000}"/>
    <cellStyle name="Note 56 3 2 5 2 4 4" xfId="30434" xr:uid="{00000000-0005-0000-0000-0000CC740000}"/>
    <cellStyle name="Note 56 3 2 5 2 4 5" xfId="39654" xr:uid="{00000000-0005-0000-0000-0000CD740000}"/>
    <cellStyle name="Note 56 3 2 5 2 5" xfId="15785" xr:uid="{00000000-0005-0000-0000-0000CE740000}"/>
    <cellStyle name="Note 56 3 2 5 2 5 2" xfId="39655" xr:uid="{00000000-0005-0000-0000-0000CF740000}"/>
    <cellStyle name="Note 56 3 2 5 2 6" xfId="19530" xr:uid="{00000000-0005-0000-0000-0000D0740000}"/>
    <cellStyle name="Note 56 3 2 5 2 7" xfId="30429" xr:uid="{00000000-0005-0000-0000-0000D1740000}"/>
    <cellStyle name="Note 56 3 2 5 2 8" xfId="39656" xr:uid="{00000000-0005-0000-0000-0000D2740000}"/>
    <cellStyle name="Note 56 3 2 5 3" xfId="6692" xr:uid="{00000000-0005-0000-0000-0000D3740000}"/>
    <cellStyle name="Note 56 3 2 5 3 2" xfId="6693" xr:uid="{00000000-0005-0000-0000-0000D4740000}"/>
    <cellStyle name="Note 56 3 2 5 3 2 2" xfId="15792" xr:uid="{00000000-0005-0000-0000-0000D5740000}"/>
    <cellStyle name="Note 56 3 2 5 3 2 3" xfId="19523" xr:uid="{00000000-0005-0000-0000-0000D6740000}"/>
    <cellStyle name="Note 56 3 2 5 3 2 4" xfId="30436" xr:uid="{00000000-0005-0000-0000-0000D7740000}"/>
    <cellStyle name="Note 56 3 2 5 3 2 5" xfId="39657" xr:uid="{00000000-0005-0000-0000-0000D8740000}"/>
    <cellStyle name="Note 56 3 2 5 3 3" xfId="6694" xr:uid="{00000000-0005-0000-0000-0000D9740000}"/>
    <cellStyle name="Note 56 3 2 5 3 3 2" xfId="15793" xr:uid="{00000000-0005-0000-0000-0000DA740000}"/>
    <cellStyle name="Note 56 3 2 5 3 3 3" xfId="19522" xr:uid="{00000000-0005-0000-0000-0000DB740000}"/>
    <cellStyle name="Note 56 3 2 5 3 3 4" xfId="30437" xr:uid="{00000000-0005-0000-0000-0000DC740000}"/>
    <cellStyle name="Note 56 3 2 5 3 3 5" xfId="39658" xr:uid="{00000000-0005-0000-0000-0000DD740000}"/>
    <cellStyle name="Note 56 3 2 5 3 4" xfId="15791" xr:uid="{00000000-0005-0000-0000-0000DE740000}"/>
    <cellStyle name="Note 56 3 2 5 3 5" xfId="19524" xr:uid="{00000000-0005-0000-0000-0000DF740000}"/>
    <cellStyle name="Note 56 3 2 5 3 6" xfId="30435" xr:uid="{00000000-0005-0000-0000-0000E0740000}"/>
    <cellStyle name="Note 56 3 2 5 3 7" xfId="39659" xr:uid="{00000000-0005-0000-0000-0000E1740000}"/>
    <cellStyle name="Note 56 3 2 5 4" xfId="6695" xr:uid="{00000000-0005-0000-0000-0000E2740000}"/>
    <cellStyle name="Note 56 3 2 5 4 2" xfId="15794" xr:uid="{00000000-0005-0000-0000-0000E3740000}"/>
    <cellStyle name="Note 56 3 2 5 4 3" xfId="19521" xr:uid="{00000000-0005-0000-0000-0000E4740000}"/>
    <cellStyle name="Note 56 3 2 5 4 4" xfId="30438" xr:uid="{00000000-0005-0000-0000-0000E5740000}"/>
    <cellStyle name="Note 56 3 2 5 4 5" xfId="39660" xr:uid="{00000000-0005-0000-0000-0000E6740000}"/>
    <cellStyle name="Note 56 3 2 5 5" xfId="6696" xr:uid="{00000000-0005-0000-0000-0000E7740000}"/>
    <cellStyle name="Note 56 3 2 5 5 2" xfId="15795" xr:uid="{00000000-0005-0000-0000-0000E8740000}"/>
    <cellStyle name="Note 56 3 2 5 5 3" xfId="19520" xr:uid="{00000000-0005-0000-0000-0000E9740000}"/>
    <cellStyle name="Note 56 3 2 5 5 4" xfId="30439" xr:uid="{00000000-0005-0000-0000-0000EA740000}"/>
    <cellStyle name="Note 56 3 2 5 5 5" xfId="39661" xr:uid="{00000000-0005-0000-0000-0000EB740000}"/>
    <cellStyle name="Note 56 3 2 5 6" xfId="15784" xr:uid="{00000000-0005-0000-0000-0000EC740000}"/>
    <cellStyle name="Note 56 3 2 5 6 2" xfId="39662" xr:uid="{00000000-0005-0000-0000-0000ED740000}"/>
    <cellStyle name="Note 56 3 2 5 7" xfId="19531" xr:uid="{00000000-0005-0000-0000-0000EE740000}"/>
    <cellStyle name="Note 56 3 2 5 8" xfId="30428" xr:uid="{00000000-0005-0000-0000-0000EF740000}"/>
    <cellStyle name="Note 56 3 2 5 9" xfId="39663" xr:uid="{00000000-0005-0000-0000-0000F0740000}"/>
    <cellStyle name="Note 56 3 2 6" xfId="6697" xr:uid="{00000000-0005-0000-0000-0000F1740000}"/>
    <cellStyle name="Note 56 3 2 6 2" xfId="6698" xr:uid="{00000000-0005-0000-0000-0000F2740000}"/>
    <cellStyle name="Note 56 3 2 6 2 2" xfId="6699" xr:uid="{00000000-0005-0000-0000-0000F3740000}"/>
    <cellStyle name="Note 56 3 2 6 2 2 2" xfId="15798" xr:uid="{00000000-0005-0000-0000-0000F4740000}"/>
    <cellStyle name="Note 56 3 2 6 2 2 3" xfId="19517" xr:uid="{00000000-0005-0000-0000-0000F5740000}"/>
    <cellStyle name="Note 56 3 2 6 2 2 4" xfId="30442" xr:uid="{00000000-0005-0000-0000-0000F6740000}"/>
    <cellStyle name="Note 56 3 2 6 2 2 5" xfId="39664" xr:uid="{00000000-0005-0000-0000-0000F7740000}"/>
    <cellStyle name="Note 56 3 2 6 2 3" xfId="6700" xr:uid="{00000000-0005-0000-0000-0000F8740000}"/>
    <cellStyle name="Note 56 3 2 6 2 3 2" xfId="15799" xr:uid="{00000000-0005-0000-0000-0000F9740000}"/>
    <cellStyle name="Note 56 3 2 6 2 3 3" xfId="19516" xr:uid="{00000000-0005-0000-0000-0000FA740000}"/>
    <cellStyle name="Note 56 3 2 6 2 3 4" xfId="30443" xr:uid="{00000000-0005-0000-0000-0000FB740000}"/>
    <cellStyle name="Note 56 3 2 6 2 3 5" xfId="39665" xr:uid="{00000000-0005-0000-0000-0000FC740000}"/>
    <cellStyle name="Note 56 3 2 6 2 4" xfId="15797" xr:uid="{00000000-0005-0000-0000-0000FD740000}"/>
    <cellStyle name="Note 56 3 2 6 2 4 2" xfId="39666" xr:uid="{00000000-0005-0000-0000-0000FE740000}"/>
    <cellStyle name="Note 56 3 2 6 2 5" xfId="19518" xr:uid="{00000000-0005-0000-0000-0000FF740000}"/>
    <cellStyle name="Note 56 3 2 6 2 6" xfId="30441" xr:uid="{00000000-0005-0000-0000-000000750000}"/>
    <cellStyle name="Note 56 3 2 6 2 7" xfId="39667" xr:uid="{00000000-0005-0000-0000-000001750000}"/>
    <cellStyle name="Note 56 3 2 6 3" xfId="6701" xr:uid="{00000000-0005-0000-0000-000002750000}"/>
    <cellStyle name="Note 56 3 2 6 3 2" xfId="6702" xr:uid="{00000000-0005-0000-0000-000003750000}"/>
    <cellStyle name="Note 56 3 2 6 3 2 2" xfId="15801" xr:uid="{00000000-0005-0000-0000-000004750000}"/>
    <cellStyle name="Note 56 3 2 6 3 2 3" xfId="19514" xr:uid="{00000000-0005-0000-0000-000005750000}"/>
    <cellStyle name="Note 56 3 2 6 3 2 4" xfId="30445" xr:uid="{00000000-0005-0000-0000-000006750000}"/>
    <cellStyle name="Note 56 3 2 6 3 2 5" xfId="39668" xr:uid="{00000000-0005-0000-0000-000007750000}"/>
    <cellStyle name="Note 56 3 2 6 3 3" xfId="6703" xr:uid="{00000000-0005-0000-0000-000008750000}"/>
    <cellStyle name="Note 56 3 2 6 3 3 2" xfId="15802" xr:uid="{00000000-0005-0000-0000-000009750000}"/>
    <cellStyle name="Note 56 3 2 6 3 3 3" xfId="19513" xr:uid="{00000000-0005-0000-0000-00000A750000}"/>
    <cellStyle name="Note 56 3 2 6 3 3 4" xfId="30446" xr:uid="{00000000-0005-0000-0000-00000B750000}"/>
    <cellStyle name="Note 56 3 2 6 3 3 5" xfId="39669" xr:uid="{00000000-0005-0000-0000-00000C750000}"/>
    <cellStyle name="Note 56 3 2 6 3 4" xfId="15800" xr:uid="{00000000-0005-0000-0000-00000D750000}"/>
    <cellStyle name="Note 56 3 2 6 3 5" xfId="19515" xr:uid="{00000000-0005-0000-0000-00000E750000}"/>
    <cellStyle name="Note 56 3 2 6 3 6" xfId="30444" xr:uid="{00000000-0005-0000-0000-00000F750000}"/>
    <cellStyle name="Note 56 3 2 6 3 7" xfId="39670" xr:uid="{00000000-0005-0000-0000-000010750000}"/>
    <cellStyle name="Note 56 3 2 6 4" xfId="6704" xr:uid="{00000000-0005-0000-0000-000011750000}"/>
    <cellStyle name="Note 56 3 2 6 4 2" xfId="15803" xr:uid="{00000000-0005-0000-0000-000012750000}"/>
    <cellStyle name="Note 56 3 2 6 4 3" xfId="19512" xr:uid="{00000000-0005-0000-0000-000013750000}"/>
    <cellStyle name="Note 56 3 2 6 4 4" xfId="30447" xr:uid="{00000000-0005-0000-0000-000014750000}"/>
    <cellStyle name="Note 56 3 2 6 4 5" xfId="39671" xr:uid="{00000000-0005-0000-0000-000015750000}"/>
    <cellStyle name="Note 56 3 2 6 5" xfId="6705" xr:uid="{00000000-0005-0000-0000-000016750000}"/>
    <cellStyle name="Note 56 3 2 6 5 2" xfId="15804" xr:uid="{00000000-0005-0000-0000-000017750000}"/>
    <cellStyle name="Note 56 3 2 6 5 3" xfId="19511" xr:uid="{00000000-0005-0000-0000-000018750000}"/>
    <cellStyle name="Note 56 3 2 6 5 4" xfId="30448" xr:uid="{00000000-0005-0000-0000-000019750000}"/>
    <cellStyle name="Note 56 3 2 6 5 5" xfId="39672" xr:uid="{00000000-0005-0000-0000-00001A750000}"/>
    <cellStyle name="Note 56 3 2 6 6" xfId="15796" xr:uid="{00000000-0005-0000-0000-00001B750000}"/>
    <cellStyle name="Note 56 3 2 6 6 2" xfId="39673" xr:uid="{00000000-0005-0000-0000-00001C750000}"/>
    <cellStyle name="Note 56 3 2 6 7" xfId="19519" xr:uid="{00000000-0005-0000-0000-00001D750000}"/>
    <cellStyle name="Note 56 3 2 6 8" xfId="30440" xr:uid="{00000000-0005-0000-0000-00001E750000}"/>
    <cellStyle name="Note 56 3 2 6 9" xfId="39674" xr:uid="{00000000-0005-0000-0000-00001F750000}"/>
    <cellStyle name="Note 56 3 2 7" xfId="15741" xr:uid="{00000000-0005-0000-0000-000020750000}"/>
    <cellStyle name="Note 56 3 2 7 2" xfId="39675" xr:uid="{00000000-0005-0000-0000-000021750000}"/>
    <cellStyle name="Note 56 3 2 8" xfId="19574" xr:uid="{00000000-0005-0000-0000-000022750000}"/>
    <cellStyle name="Note 56 3 2 9" xfId="30385" xr:uid="{00000000-0005-0000-0000-000023750000}"/>
    <cellStyle name="Note 56 3 3" xfId="6706" xr:uid="{00000000-0005-0000-0000-000024750000}"/>
    <cellStyle name="Note 56 3 3 10" xfId="39676" xr:uid="{00000000-0005-0000-0000-000025750000}"/>
    <cellStyle name="Note 56 3 3 2" xfId="6707" xr:uid="{00000000-0005-0000-0000-000026750000}"/>
    <cellStyle name="Note 56 3 3 2 2" xfId="6708" xr:uid="{00000000-0005-0000-0000-000027750000}"/>
    <cellStyle name="Note 56 3 3 2 2 2" xfId="6709" xr:uid="{00000000-0005-0000-0000-000028750000}"/>
    <cellStyle name="Note 56 3 3 2 2 2 2" xfId="6710" xr:uid="{00000000-0005-0000-0000-000029750000}"/>
    <cellStyle name="Note 56 3 3 2 2 2 2 2" xfId="15809" xr:uid="{00000000-0005-0000-0000-00002A750000}"/>
    <cellStyle name="Note 56 3 3 2 2 2 2 3" xfId="19506" xr:uid="{00000000-0005-0000-0000-00002B750000}"/>
    <cellStyle name="Note 56 3 3 2 2 2 2 4" xfId="30453" xr:uid="{00000000-0005-0000-0000-00002C750000}"/>
    <cellStyle name="Note 56 3 3 2 2 2 2 5" xfId="39677" xr:uid="{00000000-0005-0000-0000-00002D750000}"/>
    <cellStyle name="Note 56 3 3 2 2 2 3" xfId="6711" xr:uid="{00000000-0005-0000-0000-00002E750000}"/>
    <cellStyle name="Note 56 3 3 2 2 2 3 2" xfId="15810" xr:uid="{00000000-0005-0000-0000-00002F750000}"/>
    <cellStyle name="Note 56 3 3 2 2 2 3 3" xfId="19505" xr:uid="{00000000-0005-0000-0000-000030750000}"/>
    <cellStyle name="Note 56 3 3 2 2 2 3 4" xfId="30454" xr:uid="{00000000-0005-0000-0000-000031750000}"/>
    <cellStyle name="Note 56 3 3 2 2 2 3 5" xfId="39678" xr:uid="{00000000-0005-0000-0000-000032750000}"/>
    <cellStyle name="Note 56 3 3 2 2 2 4" xfId="15808" xr:uid="{00000000-0005-0000-0000-000033750000}"/>
    <cellStyle name="Note 56 3 3 2 2 2 4 2" xfId="39679" xr:uid="{00000000-0005-0000-0000-000034750000}"/>
    <cellStyle name="Note 56 3 3 2 2 2 5" xfId="19507" xr:uid="{00000000-0005-0000-0000-000035750000}"/>
    <cellStyle name="Note 56 3 3 2 2 2 6" xfId="30452" xr:uid="{00000000-0005-0000-0000-000036750000}"/>
    <cellStyle name="Note 56 3 3 2 2 2 7" xfId="39680" xr:uid="{00000000-0005-0000-0000-000037750000}"/>
    <cellStyle name="Note 56 3 3 2 2 3" xfId="6712" xr:uid="{00000000-0005-0000-0000-000038750000}"/>
    <cellStyle name="Note 56 3 3 2 2 3 2" xfId="6713" xr:uid="{00000000-0005-0000-0000-000039750000}"/>
    <cellStyle name="Note 56 3 3 2 2 3 2 2" xfId="15812" xr:uid="{00000000-0005-0000-0000-00003A750000}"/>
    <cellStyle name="Note 56 3 3 2 2 3 2 3" xfId="19503" xr:uid="{00000000-0005-0000-0000-00003B750000}"/>
    <cellStyle name="Note 56 3 3 2 2 3 2 4" xfId="30456" xr:uid="{00000000-0005-0000-0000-00003C750000}"/>
    <cellStyle name="Note 56 3 3 2 2 3 2 5" xfId="39681" xr:uid="{00000000-0005-0000-0000-00003D750000}"/>
    <cellStyle name="Note 56 3 3 2 2 3 3" xfId="15811" xr:uid="{00000000-0005-0000-0000-00003E750000}"/>
    <cellStyle name="Note 56 3 3 2 2 3 4" xfId="19504" xr:uid="{00000000-0005-0000-0000-00003F750000}"/>
    <cellStyle name="Note 56 3 3 2 2 3 5" xfId="30455" xr:uid="{00000000-0005-0000-0000-000040750000}"/>
    <cellStyle name="Note 56 3 3 2 2 3 6" xfId="39682" xr:uid="{00000000-0005-0000-0000-000041750000}"/>
    <cellStyle name="Note 56 3 3 2 2 4" xfId="6714" xr:uid="{00000000-0005-0000-0000-000042750000}"/>
    <cellStyle name="Note 56 3 3 2 2 4 2" xfId="15813" xr:uid="{00000000-0005-0000-0000-000043750000}"/>
    <cellStyle name="Note 56 3 3 2 2 4 3" xfId="19502" xr:uid="{00000000-0005-0000-0000-000044750000}"/>
    <cellStyle name="Note 56 3 3 2 2 4 4" xfId="30457" xr:uid="{00000000-0005-0000-0000-000045750000}"/>
    <cellStyle name="Note 56 3 3 2 2 4 5" xfId="39683" xr:uid="{00000000-0005-0000-0000-000046750000}"/>
    <cellStyle name="Note 56 3 3 2 2 5" xfId="15807" xr:uid="{00000000-0005-0000-0000-000047750000}"/>
    <cellStyle name="Note 56 3 3 2 2 5 2" xfId="39684" xr:uid="{00000000-0005-0000-0000-000048750000}"/>
    <cellStyle name="Note 56 3 3 2 2 6" xfId="19508" xr:uid="{00000000-0005-0000-0000-000049750000}"/>
    <cellStyle name="Note 56 3 3 2 2 7" xfId="30451" xr:uid="{00000000-0005-0000-0000-00004A750000}"/>
    <cellStyle name="Note 56 3 3 2 2 8" xfId="39685" xr:uid="{00000000-0005-0000-0000-00004B750000}"/>
    <cellStyle name="Note 56 3 3 2 3" xfId="6715" xr:uid="{00000000-0005-0000-0000-00004C750000}"/>
    <cellStyle name="Note 56 3 3 2 3 2" xfId="6716" xr:uid="{00000000-0005-0000-0000-00004D750000}"/>
    <cellStyle name="Note 56 3 3 2 3 2 2" xfId="15815" xr:uid="{00000000-0005-0000-0000-00004E750000}"/>
    <cellStyle name="Note 56 3 3 2 3 2 3" xfId="19500" xr:uid="{00000000-0005-0000-0000-00004F750000}"/>
    <cellStyle name="Note 56 3 3 2 3 2 4" xfId="30459" xr:uid="{00000000-0005-0000-0000-000050750000}"/>
    <cellStyle name="Note 56 3 3 2 3 2 5" xfId="39686" xr:uid="{00000000-0005-0000-0000-000051750000}"/>
    <cellStyle name="Note 56 3 3 2 3 3" xfId="6717" xr:uid="{00000000-0005-0000-0000-000052750000}"/>
    <cellStyle name="Note 56 3 3 2 3 3 2" xfId="15816" xr:uid="{00000000-0005-0000-0000-000053750000}"/>
    <cellStyle name="Note 56 3 3 2 3 3 3" xfId="19499" xr:uid="{00000000-0005-0000-0000-000054750000}"/>
    <cellStyle name="Note 56 3 3 2 3 3 4" xfId="30460" xr:uid="{00000000-0005-0000-0000-000055750000}"/>
    <cellStyle name="Note 56 3 3 2 3 3 5" xfId="39687" xr:uid="{00000000-0005-0000-0000-000056750000}"/>
    <cellStyle name="Note 56 3 3 2 3 4" xfId="15814" xr:uid="{00000000-0005-0000-0000-000057750000}"/>
    <cellStyle name="Note 56 3 3 2 3 4 2" xfId="39688" xr:uid="{00000000-0005-0000-0000-000058750000}"/>
    <cellStyle name="Note 56 3 3 2 3 5" xfId="19501" xr:uid="{00000000-0005-0000-0000-000059750000}"/>
    <cellStyle name="Note 56 3 3 2 3 6" xfId="30458" xr:uid="{00000000-0005-0000-0000-00005A750000}"/>
    <cellStyle name="Note 56 3 3 2 3 7" xfId="39689" xr:uid="{00000000-0005-0000-0000-00005B750000}"/>
    <cellStyle name="Note 56 3 3 2 4" xfId="6718" xr:uid="{00000000-0005-0000-0000-00005C750000}"/>
    <cellStyle name="Note 56 3 3 2 4 2" xfId="6719" xr:uid="{00000000-0005-0000-0000-00005D750000}"/>
    <cellStyle name="Note 56 3 3 2 4 2 2" xfId="15818" xr:uid="{00000000-0005-0000-0000-00005E750000}"/>
    <cellStyle name="Note 56 3 3 2 4 2 3" xfId="19497" xr:uid="{00000000-0005-0000-0000-00005F750000}"/>
    <cellStyle name="Note 56 3 3 2 4 2 4" xfId="30462" xr:uid="{00000000-0005-0000-0000-000060750000}"/>
    <cellStyle name="Note 56 3 3 2 4 2 5" xfId="39690" xr:uid="{00000000-0005-0000-0000-000061750000}"/>
    <cellStyle name="Note 56 3 3 2 4 3" xfId="6720" xr:uid="{00000000-0005-0000-0000-000062750000}"/>
    <cellStyle name="Note 56 3 3 2 4 3 2" xfId="15819" xr:uid="{00000000-0005-0000-0000-000063750000}"/>
    <cellStyle name="Note 56 3 3 2 4 3 3" xfId="19496" xr:uid="{00000000-0005-0000-0000-000064750000}"/>
    <cellStyle name="Note 56 3 3 2 4 3 4" xfId="30463" xr:uid="{00000000-0005-0000-0000-000065750000}"/>
    <cellStyle name="Note 56 3 3 2 4 3 5" xfId="39691" xr:uid="{00000000-0005-0000-0000-000066750000}"/>
    <cellStyle name="Note 56 3 3 2 4 4" xfId="15817" xr:uid="{00000000-0005-0000-0000-000067750000}"/>
    <cellStyle name="Note 56 3 3 2 4 5" xfId="19498" xr:uid="{00000000-0005-0000-0000-000068750000}"/>
    <cellStyle name="Note 56 3 3 2 4 6" xfId="30461" xr:uid="{00000000-0005-0000-0000-000069750000}"/>
    <cellStyle name="Note 56 3 3 2 4 7" xfId="39692" xr:uid="{00000000-0005-0000-0000-00006A750000}"/>
    <cellStyle name="Note 56 3 3 2 5" xfId="6721" xr:uid="{00000000-0005-0000-0000-00006B750000}"/>
    <cellStyle name="Note 56 3 3 2 5 2" xfId="15820" xr:uid="{00000000-0005-0000-0000-00006C750000}"/>
    <cellStyle name="Note 56 3 3 2 5 3" xfId="19495" xr:uid="{00000000-0005-0000-0000-00006D750000}"/>
    <cellStyle name="Note 56 3 3 2 5 4" xfId="30464" xr:uid="{00000000-0005-0000-0000-00006E750000}"/>
    <cellStyle name="Note 56 3 3 2 5 5" xfId="39693" xr:uid="{00000000-0005-0000-0000-00006F750000}"/>
    <cellStyle name="Note 56 3 3 2 6" xfId="15806" xr:uid="{00000000-0005-0000-0000-000070750000}"/>
    <cellStyle name="Note 56 3 3 2 6 2" xfId="39694" xr:uid="{00000000-0005-0000-0000-000071750000}"/>
    <cellStyle name="Note 56 3 3 2 7" xfId="19509" xr:uid="{00000000-0005-0000-0000-000072750000}"/>
    <cellStyle name="Note 56 3 3 2 8" xfId="30450" xr:uid="{00000000-0005-0000-0000-000073750000}"/>
    <cellStyle name="Note 56 3 3 2 9" xfId="39695" xr:uid="{00000000-0005-0000-0000-000074750000}"/>
    <cellStyle name="Note 56 3 3 3" xfId="6722" xr:uid="{00000000-0005-0000-0000-000075750000}"/>
    <cellStyle name="Note 56 3 3 3 2" xfId="6723" xr:uid="{00000000-0005-0000-0000-000076750000}"/>
    <cellStyle name="Note 56 3 3 3 2 2" xfId="6724" xr:uid="{00000000-0005-0000-0000-000077750000}"/>
    <cellStyle name="Note 56 3 3 3 2 2 2" xfId="6725" xr:uid="{00000000-0005-0000-0000-000078750000}"/>
    <cellStyle name="Note 56 3 3 3 2 2 2 2" xfId="15824" xr:uid="{00000000-0005-0000-0000-000079750000}"/>
    <cellStyle name="Note 56 3 3 3 2 2 2 3" xfId="19491" xr:uid="{00000000-0005-0000-0000-00007A750000}"/>
    <cellStyle name="Note 56 3 3 3 2 2 2 4" xfId="30468" xr:uid="{00000000-0005-0000-0000-00007B750000}"/>
    <cellStyle name="Note 56 3 3 3 2 2 2 5" xfId="39696" xr:uid="{00000000-0005-0000-0000-00007C750000}"/>
    <cellStyle name="Note 56 3 3 3 2 2 3" xfId="6726" xr:uid="{00000000-0005-0000-0000-00007D750000}"/>
    <cellStyle name="Note 56 3 3 3 2 2 3 2" xfId="15825" xr:uid="{00000000-0005-0000-0000-00007E750000}"/>
    <cellStyle name="Note 56 3 3 3 2 2 3 3" xfId="19490" xr:uid="{00000000-0005-0000-0000-00007F750000}"/>
    <cellStyle name="Note 56 3 3 3 2 2 3 4" xfId="30469" xr:uid="{00000000-0005-0000-0000-000080750000}"/>
    <cellStyle name="Note 56 3 3 3 2 2 3 5" xfId="39697" xr:uid="{00000000-0005-0000-0000-000081750000}"/>
    <cellStyle name="Note 56 3 3 3 2 2 4" xfId="15823" xr:uid="{00000000-0005-0000-0000-000082750000}"/>
    <cellStyle name="Note 56 3 3 3 2 2 5" xfId="19492" xr:uid="{00000000-0005-0000-0000-000083750000}"/>
    <cellStyle name="Note 56 3 3 3 2 2 6" xfId="30467" xr:uid="{00000000-0005-0000-0000-000084750000}"/>
    <cellStyle name="Note 56 3 3 3 2 2 7" xfId="39698" xr:uid="{00000000-0005-0000-0000-000085750000}"/>
    <cellStyle name="Note 56 3 3 3 2 3" xfId="6727" xr:uid="{00000000-0005-0000-0000-000086750000}"/>
    <cellStyle name="Note 56 3 3 3 2 3 2" xfId="15826" xr:uid="{00000000-0005-0000-0000-000087750000}"/>
    <cellStyle name="Note 56 3 3 3 2 3 3" xfId="19489" xr:uid="{00000000-0005-0000-0000-000088750000}"/>
    <cellStyle name="Note 56 3 3 3 2 3 4" xfId="30470" xr:uid="{00000000-0005-0000-0000-000089750000}"/>
    <cellStyle name="Note 56 3 3 3 2 3 5" xfId="39699" xr:uid="{00000000-0005-0000-0000-00008A750000}"/>
    <cellStyle name="Note 56 3 3 3 2 4" xfId="6728" xr:uid="{00000000-0005-0000-0000-00008B750000}"/>
    <cellStyle name="Note 56 3 3 3 2 4 2" xfId="15827" xr:uid="{00000000-0005-0000-0000-00008C750000}"/>
    <cellStyle name="Note 56 3 3 3 2 4 3" xfId="19488" xr:uid="{00000000-0005-0000-0000-00008D750000}"/>
    <cellStyle name="Note 56 3 3 3 2 4 4" xfId="30471" xr:uid="{00000000-0005-0000-0000-00008E750000}"/>
    <cellStyle name="Note 56 3 3 3 2 4 5" xfId="39700" xr:uid="{00000000-0005-0000-0000-00008F750000}"/>
    <cellStyle name="Note 56 3 3 3 2 5" xfId="15822" xr:uid="{00000000-0005-0000-0000-000090750000}"/>
    <cellStyle name="Note 56 3 3 3 2 5 2" xfId="39701" xr:uid="{00000000-0005-0000-0000-000091750000}"/>
    <cellStyle name="Note 56 3 3 3 2 6" xfId="19493" xr:uid="{00000000-0005-0000-0000-000092750000}"/>
    <cellStyle name="Note 56 3 3 3 2 7" xfId="30466" xr:uid="{00000000-0005-0000-0000-000093750000}"/>
    <cellStyle name="Note 56 3 3 3 2 8" xfId="39702" xr:uid="{00000000-0005-0000-0000-000094750000}"/>
    <cellStyle name="Note 56 3 3 3 3" xfId="6729" xr:uid="{00000000-0005-0000-0000-000095750000}"/>
    <cellStyle name="Note 56 3 3 3 3 2" xfId="6730" xr:uid="{00000000-0005-0000-0000-000096750000}"/>
    <cellStyle name="Note 56 3 3 3 3 2 2" xfId="15829" xr:uid="{00000000-0005-0000-0000-000097750000}"/>
    <cellStyle name="Note 56 3 3 3 3 2 3" xfId="19486" xr:uid="{00000000-0005-0000-0000-000098750000}"/>
    <cellStyle name="Note 56 3 3 3 3 2 4" xfId="30473" xr:uid="{00000000-0005-0000-0000-000099750000}"/>
    <cellStyle name="Note 56 3 3 3 3 2 5" xfId="39703" xr:uid="{00000000-0005-0000-0000-00009A750000}"/>
    <cellStyle name="Note 56 3 3 3 3 3" xfId="6731" xr:uid="{00000000-0005-0000-0000-00009B750000}"/>
    <cellStyle name="Note 56 3 3 3 3 3 2" xfId="15830" xr:uid="{00000000-0005-0000-0000-00009C750000}"/>
    <cellStyle name="Note 56 3 3 3 3 3 3" xfId="19485" xr:uid="{00000000-0005-0000-0000-00009D750000}"/>
    <cellStyle name="Note 56 3 3 3 3 3 4" xfId="30474" xr:uid="{00000000-0005-0000-0000-00009E750000}"/>
    <cellStyle name="Note 56 3 3 3 3 3 5" xfId="39704" xr:uid="{00000000-0005-0000-0000-00009F750000}"/>
    <cellStyle name="Note 56 3 3 3 3 4" xfId="15828" xr:uid="{00000000-0005-0000-0000-0000A0750000}"/>
    <cellStyle name="Note 56 3 3 3 3 5" xfId="19487" xr:uid="{00000000-0005-0000-0000-0000A1750000}"/>
    <cellStyle name="Note 56 3 3 3 3 6" xfId="30472" xr:uid="{00000000-0005-0000-0000-0000A2750000}"/>
    <cellStyle name="Note 56 3 3 3 3 7" xfId="39705" xr:uid="{00000000-0005-0000-0000-0000A3750000}"/>
    <cellStyle name="Note 56 3 3 3 4" xfId="6732" xr:uid="{00000000-0005-0000-0000-0000A4750000}"/>
    <cellStyle name="Note 56 3 3 3 4 2" xfId="15831" xr:uid="{00000000-0005-0000-0000-0000A5750000}"/>
    <cellStyle name="Note 56 3 3 3 4 3" xfId="19484" xr:uid="{00000000-0005-0000-0000-0000A6750000}"/>
    <cellStyle name="Note 56 3 3 3 4 4" xfId="30475" xr:uid="{00000000-0005-0000-0000-0000A7750000}"/>
    <cellStyle name="Note 56 3 3 3 4 5" xfId="39706" xr:uid="{00000000-0005-0000-0000-0000A8750000}"/>
    <cellStyle name="Note 56 3 3 3 5" xfId="6733" xr:uid="{00000000-0005-0000-0000-0000A9750000}"/>
    <cellStyle name="Note 56 3 3 3 5 2" xfId="15832" xr:uid="{00000000-0005-0000-0000-0000AA750000}"/>
    <cellStyle name="Note 56 3 3 3 5 3" xfId="19483" xr:uid="{00000000-0005-0000-0000-0000AB750000}"/>
    <cellStyle name="Note 56 3 3 3 5 4" xfId="30476" xr:uid="{00000000-0005-0000-0000-0000AC750000}"/>
    <cellStyle name="Note 56 3 3 3 5 5" xfId="39707" xr:uid="{00000000-0005-0000-0000-0000AD750000}"/>
    <cellStyle name="Note 56 3 3 3 6" xfId="15821" xr:uid="{00000000-0005-0000-0000-0000AE750000}"/>
    <cellStyle name="Note 56 3 3 3 6 2" xfId="39708" xr:uid="{00000000-0005-0000-0000-0000AF750000}"/>
    <cellStyle name="Note 56 3 3 3 7" xfId="19494" xr:uid="{00000000-0005-0000-0000-0000B0750000}"/>
    <cellStyle name="Note 56 3 3 3 8" xfId="30465" xr:uid="{00000000-0005-0000-0000-0000B1750000}"/>
    <cellStyle name="Note 56 3 3 3 9" xfId="39709" xr:uid="{00000000-0005-0000-0000-0000B2750000}"/>
    <cellStyle name="Note 56 3 3 4" xfId="6734" xr:uid="{00000000-0005-0000-0000-0000B3750000}"/>
    <cellStyle name="Note 56 3 3 4 2" xfId="6735" xr:uid="{00000000-0005-0000-0000-0000B4750000}"/>
    <cellStyle name="Note 56 3 3 4 2 2" xfId="6736" xr:uid="{00000000-0005-0000-0000-0000B5750000}"/>
    <cellStyle name="Note 56 3 3 4 2 2 2" xfId="6737" xr:uid="{00000000-0005-0000-0000-0000B6750000}"/>
    <cellStyle name="Note 56 3 3 4 2 2 2 2" xfId="15836" xr:uid="{00000000-0005-0000-0000-0000B7750000}"/>
    <cellStyle name="Note 56 3 3 4 2 2 2 3" xfId="19479" xr:uid="{00000000-0005-0000-0000-0000B8750000}"/>
    <cellStyle name="Note 56 3 3 4 2 2 2 4" xfId="30480" xr:uid="{00000000-0005-0000-0000-0000B9750000}"/>
    <cellStyle name="Note 56 3 3 4 2 2 2 5" xfId="39710" xr:uid="{00000000-0005-0000-0000-0000BA750000}"/>
    <cellStyle name="Note 56 3 3 4 2 2 3" xfId="6738" xr:uid="{00000000-0005-0000-0000-0000BB750000}"/>
    <cellStyle name="Note 56 3 3 4 2 2 3 2" xfId="15837" xr:uid="{00000000-0005-0000-0000-0000BC750000}"/>
    <cellStyle name="Note 56 3 3 4 2 2 3 3" xfId="19478" xr:uid="{00000000-0005-0000-0000-0000BD750000}"/>
    <cellStyle name="Note 56 3 3 4 2 2 3 4" xfId="30481" xr:uid="{00000000-0005-0000-0000-0000BE750000}"/>
    <cellStyle name="Note 56 3 3 4 2 2 3 5" xfId="39711" xr:uid="{00000000-0005-0000-0000-0000BF750000}"/>
    <cellStyle name="Note 56 3 3 4 2 2 4" xfId="15835" xr:uid="{00000000-0005-0000-0000-0000C0750000}"/>
    <cellStyle name="Note 56 3 3 4 2 2 5" xfId="19480" xr:uid="{00000000-0005-0000-0000-0000C1750000}"/>
    <cellStyle name="Note 56 3 3 4 2 2 6" xfId="30479" xr:uid="{00000000-0005-0000-0000-0000C2750000}"/>
    <cellStyle name="Note 56 3 3 4 2 2 7" xfId="39712" xr:uid="{00000000-0005-0000-0000-0000C3750000}"/>
    <cellStyle name="Note 56 3 3 4 2 3" xfId="6739" xr:uid="{00000000-0005-0000-0000-0000C4750000}"/>
    <cellStyle name="Note 56 3 3 4 2 3 2" xfId="15838" xr:uid="{00000000-0005-0000-0000-0000C5750000}"/>
    <cellStyle name="Note 56 3 3 4 2 3 3" xfId="19477" xr:uid="{00000000-0005-0000-0000-0000C6750000}"/>
    <cellStyle name="Note 56 3 3 4 2 3 4" xfId="30482" xr:uid="{00000000-0005-0000-0000-0000C7750000}"/>
    <cellStyle name="Note 56 3 3 4 2 3 5" xfId="39713" xr:uid="{00000000-0005-0000-0000-0000C8750000}"/>
    <cellStyle name="Note 56 3 3 4 2 4" xfId="6740" xr:uid="{00000000-0005-0000-0000-0000C9750000}"/>
    <cellStyle name="Note 56 3 3 4 2 4 2" xfId="15839" xr:uid="{00000000-0005-0000-0000-0000CA750000}"/>
    <cellStyle name="Note 56 3 3 4 2 4 3" xfId="19476" xr:uid="{00000000-0005-0000-0000-0000CB750000}"/>
    <cellStyle name="Note 56 3 3 4 2 4 4" xfId="30483" xr:uid="{00000000-0005-0000-0000-0000CC750000}"/>
    <cellStyle name="Note 56 3 3 4 2 4 5" xfId="39714" xr:uid="{00000000-0005-0000-0000-0000CD750000}"/>
    <cellStyle name="Note 56 3 3 4 2 5" xfId="15834" xr:uid="{00000000-0005-0000-0000-0000CE750000}"/>
    <cellStyle name="Note 56 3 3 4 2 5 2" xfId="39715" xr:uid="{00000000-0005-0000-0000-0000CF750000}"/>
    <cellStyle name="Note 56 3 3 4 2 6" xfId="19481" xr:uid="{00000000-0005-0000-0000-0000D0750000}"/>
    <cellStyle name="Note 56 3 3 4 2 7" xfId="30478" xr:uid="{00000000-0005-0000-0000-0000D1750000}"/>
    <cellStyle name="Note 56 3 3 4 2 8" xfId="39716" xr:uid="{00000000-0005-0000-0000-0000D2750000}"/>
    <cellStyle name="Note 56 3 3 4 3" xfId="6741" xr:uid="{00000000-0005-0000-0000-0000D3750000}"/>
    <cellStyle name="Note 56 3 3 4 3 2" xfId="6742" xr:uid="{00000000-0005-0000-0000-0000D4750000}"/>
    <cellStyle name="Note 56 3 3 4 3 2 2" xfId="15841" xr:uid="{00000000-0005-0000-0000-0000D5750000}"/>
    <cellStyle name="Note 56 3 3 4 3 2 3" xfId="19474" xr:uid="{00000000-0005-0000-0000-0000D6750000}"/>
    <cellStyle name="Note 56 3 3 4 3 2 4" xfId="30485" xr:uid="{00000000-0005-0000-0000-0000D7750000}"/>
    <cellStyle name="Note 56 3 3 4 3 2 5" xfId="39717" xr:uid="{00000000-0005-0000-0000-0000D8750000}"/>
    <cellStyle name="Note 56 3 3 4 3 3" xfId="6743" xr:uid="{00000000-0005-0000-0000-0000D9750000}"/>
    <cellStyle name="Note 56 3 3 4 3 3 2" xfId="15842" xr:uid="{00000000-0005-0000-0000-0000DA750000}"/>
    <cellStyle name="Note 56 3 3 4 3 3 3" xfId="19473" xr:uid="{00000000-0005-0000-0000-0000DB750000}"/>
    <cellStyle name="Note 56 3 3 4 3 3 4" xfId="30486" xr:uid="{00000000-0005-0000-0000-0000DC750000}"/>
    <cellStyle name="Note 56 3 3 4 3 3 5" xfId="39718" xr:uid="{00000000-0005-0000-0000-0000DD750000}"/>
    <cellStyle name="Note 56 3 3 4 3 4" xfId="15840" xr:uid="{00000000-0005-0000-0000-0000DE750000}"/>
    <cellStyle name="Note 56 3 3 4 3 5" xfId="19475" xr:uid="{00000000-0005-0000-0000-0000DF750000}"/>
    <cellStyle name="Note 56 3 3 4 3 6" xfId="30484" xr:uid="{00000000-0005-0000-0000-0000E0750000}"/>
    <cellStyle name="Note 56 3 3 4 3 7" xfId="39719" xr:uid="{00000000-0005-0000-0000-0000E1750000}"/>
    <cellStyle name="Note 56 3 3 4 4" xfId="6744" xr:uid="{00000000-0005-0000-0000-0000E2750000}"/>
    <cellStyle name="Note 56 3 3 4 4 2" xfId="15843" xr:uid="{00000000-0005-0000-0000-0000E3750000}"/>
    <cellStyle name="Note 56 3 3 4 4 3" xfId="19472" xr:uid="{00000000-0005-0000-0000-0000E4750000}"/>
    <cellStyle name="Note 56 3 3 4 4 4" xfId="30487" xr:uid="{00000000-0005-0000-0000-0000E5750000}"/>
    <cellStyle name="Note 56 3 3 4 4 5" xfId="39720" xr:uid="{00000000-0005-0000-0000-0000E6750000}"/>
    <cellStyle name="Note 56 3 3 4 5" xfId="6745" xr:uid="{00000000-0005-0000-0000-0000E7750000}"/>
    <cellStyle name="Note 56 3 3 4 5 2" xfId="15844" xr:uid="{00000000-0005-0000-0000-0000E8750000}"/>
    <cellStyle name="Note 56 3 3 4 5 3" xfId="19471" xr:uid="{00000000-0005-0000-0000-0000E9750000}"/>
    <cellStyle name="Note 56 3 3 4 5 4" xfId="30488" xr:uid="{00000000-0005-0000-0000-0000EA750000}"/>
    <cellStyle name="Note 56 3 3 4 5 5" xfId="39721" xr:uid="{00000000-0005-0000-0000-0000EB750000}"/>
    <cellStyle name="Note 56 3 3 4 6" xfId="15833" xr:uid="{00000000-0005-0000-0000-0000EC750000}"/>
    <cellStyle name="Note 56 3 3 4 6 2" xfId="39722" xr:uid="{00000000-0005-0000-0000-0000ED750000}"/>
    <cellStyle name="Note 56 3 3 4 7" xfId="19482" xr:uid="{00000000-0005-0000-0000-0000EE750000}"/>
    <cellStyle name="Note 56 3 3 4 8" xfId="30477" xr:uid="{00000000-0005-0000-0000-0000EF750000}"/>
    <cellStyle name="Note 56 3 3 4 9" xfId="39723" xr:uid="{00000000-0005-0000-0000-0000F0750000}"/>
    <cellStyle name="Note 56 3 3 5" xfId="6746" xr:uid="{00000000-0005-0000-0000-0000F1750000}"/>
    <cellStyle name="Note 56 3 3 5 2" xfId="6747" xr:uid="{00000000-0005-0000-0000-0000F2750000}"/>
    <cellStyle name="Note 56 3 3 5 2 2" xfId="6748" xr:uid="{00000000-0005-0000-0000-0000F3750000}"/>
    <cellStyle name="Note 56 3 3 5 2 2 2" xfId="15847" xr:uid="{00000000-0005-0000-0000-0000F4750000}"/>
    <cellStyle name="Note 56 3 3 5 2 2 3" xfId="19468" xr:uid="{00000000-0005-0000-0000-0000F5750000}"/>
    <cellStyle name="Note 56 3 3 5 2 2 4" xfId="30491" xr:uid="{00000000-0005-0000-0000-0000F6750000}"/>
    <cellStyle name="Note 56 3 3 5 2 2 5" xfId="39724" xr:uid="{00000000-0005-0000-0000-0000F7750000}"/>
    <cellStyle name="Note 56 3 3 5 2 3" xfId="6749" xr:uid="{00000000-0005-0000-0000-0000F8750000}"/>
    <cellStyle name="Note 56 3 3 5 2 3 2" xfId="15848" xr:uid="{00000000-0005-0000-0000-0000F9750000}"/>
    <cellStyle name="Note 56 3 3 5 2 3 3" xfId="19467" xr:uid="{00000000-0005-0000-0000-0000FA750000}"/>
    <cellStyle name="Note 56 3 3 5 2 3 4" xfId="30492" xr:uid="{00000000-0005-0000-0000-0000FB750000}"/>
    <cellStyle name="Note 56 3 3 5 2 3 5" xfId="39725" xr:uid="{00000000-0005-0000-0000-0000FC750000}"/>
    <cellStyle name="Note 56 3 3 5 2 4" xfId="15846" xr:uid="{00000000-0005-0000-0000-0000FD750000}"/>
    <cellStyle name="Note 56 3 3 5 2 4 2" xfId="39726" xr:uid="{00000000-0005-0000-0000-0000FE750000}"/>
    <cellStyle name="Note 56 3 3 5 2 5" xfId="19469" xr:uid="{00000000-0005-0000-0000-0000FF750000}"/>
    <cellStyle name="Note 56 3 3 5 2 6" xfId="30490" xr:uid="{00000000-0005-0000-0000-000000760000}"/>
    <cellStyle name="Note 56 3 3 5 2 7" xfId="39727" xr:uid="{00000000-0005-0000-0000-000001760000}"/>
    <cellStyle name="Note 56 3 3 5 3" xfId="6750" xr:uid="{00000000-0005-0000-0000-000002760000}"/>
    <cellStyle name="Note 56 3 3 5 3 2" xfId="6751" xr:uid="{00000000-0005-0000-0000-000003760000}"/>
    <cellStyle name="Note 56 3 3 5 3 2 2" xfId="15850" xr:uid="{00000000-0005-0000-0000-000004760000}"/>
    <cellStyle name="Note 56 3 3 5 3 2 3" xfId="19465" xr:uid="{00000000-0005-0000-0000-000005760000}"/>
    <cellStyle name="Note 56 3 3 5 3 2 4" xfId="30494" xr:uid="{00000000-0005-0000-0000-000006760000}"/>
    <cellStyle name="Note 56 3 3 5 3 2 5" xfId="39728" xr:uid="{00000000-0005-0000-0000-000007760000}"/>
    <cellStyle name="Note 56 3 3 5 3 3" xfId="15849" xr:uid="{00000000-0005-0000-0000-000008760000}"/>
    <cellStyle name="Note 56 3 3 5 3 4" xfId="19466" xr:uid="{00000000-0005-0000-0000-000009760000}"/>
    <cellStyle name="Note 56 3 3 5 3 5" xfId="30493" xr:uid="{00000000-0005-0000-0000-00000A760000}"/>
    <cellStyle name="Note 56 3 3 5 3 6" xfId="39729" xr:uid="{00000000-0005-0000-0000-00000B760000}"/>
    <cellStyle name="Note 56 3 3 5 4" xfId="6752" xr:uid="{00000000-0005-0000-0000-00000C760000}"/>
    <cellStyle name="Note 56 3 3 5 4 2" xfId="15851" xr:uid="{00000000-0005-0000-0000-00000D760000}"/>
    <cellStyle name="Note 56 3 3 5 4 3" xfId="19464" xr:uid="{00000000-0005-0000-0000-00000E760000}"/>
    <cellStyle name="Note 56 3 3 5 4 4" xfId="30495" xr:uid="{00000000-0005-0000-0000-00000F760000}"/>
    <cellStyle name="Note 56 3 3 5 4 5" xfId="39730" xr:uid="{00000000-0005-0000-0000-000010760000}"/>
    <cellStyle name="Note 56 3 3 5 5" xfId="15845" xr:uid="{00000000-0005-0000-0000-000011760000}"/>
    <cellStyle name="Note 56 3 3 5 5 2" xfId="39731" xr:uid="{00000000-0005-0000-0000-000012760000}"/>
    <cellStyle name="Note 56 3 3 5 6" xfId="19470" xr:uid="{00000000-0005-0000-0000-000013760000}"/>
    <cellStyle name="Note 56 3 3 5 7" xfId="30489" xr:uid="{00000000-0005-0000-0000-000014760000}"/>
    <cellStyle name="Note 56 3 3 5 8" xfId="39732" xr:uid="{00000000-0005-0000-0000-000015760000}"/>
    <cellStyle name="Note 56 3 3 6" xfId="6753" xr:uid="{00000000-0005-0000-0000-000016760000}"/>
    <cellStyle name="Note 56 3 3 6 2" xfId="6754" xr:uid="{00000000-0005-0000-0000-000017760000}"/>
    <cellStyle name="Note 56 3 3 6 2 2" xfId="15853" xr:uid="{00000000-0005-0000-0000-000018760000}"/>
    <cellStyle name="Note 56 3 3 6 2 3" xfId="19462" xr:uid="{00000000-0005-0000-0000-000019760000}"/>
    <cellStyle name="Note 56 3 3 6 2 4" xfId="30497" xr:uid="{00000000-0005-0000-0000-00001A760000}"/>
    <cellStyle name="Note 56 3 3 6 2 5" xfId="39733" xr:uid="{00000000-0005-0000-0000-00001B760000}"/>
    <cellStyle name="Note 56 3 3 6 3" xfId="6755" xr:uid="{00000000-0005-0000-0000-00001C760000}"/>
    <cellStyle name="Note 56 3 3 6 3 2" xfId="15854" xr:uid="{00000000-0005-0000-0000-00001D760000}"/>
    <cellStyle name="Note 56 3 3 6 3 3" xfId="19461" xr:uid="{00000000-0005-0000-0000-00001E760000}"/>
    <cellStyle name="Note 56 3 3 6 3 4" xfId="30498" xr:uid="{00000000-0005-0000-0000-00001F760000}"/>
    <cellStyle name="Note 56 3 3 6 3 5" xfId="39734" xr:uid="{00000000-0005-0000-0000-000020760000}"/>
    <cellStyle name="Note 56 3 3 6 4" xfId="15852" xr:uid="{00000000-0005-0000-0000-000021760000}"/>
    <cellStyle name="Note 56 3 3 6 5" xfId="19463" xr:uid="{00000000-0005-0000-0000-000022760000}"/>
    <cellStyle name="Note 56 3 3 6 6" xfId="30496" xr:uid="{00000000-0005-0000-0000-000023760000}"/>
    <cellStyle name="Note 56 3 3 6 7" xfId="39735" xr:uid="{00000000-0005-0000-0000-000024760000}"/>
    <cellStyle name="Note 56 3 3 7" xfId="15805" xr:uid="{00000000-0005-0000-0000-000025760000}"/>
    <cellStyle name="Note 56 3 3 7 2" xfId="39736" xr:uid="{00000000-0005-0000-0000-000026760000}"/>
    <cellStyle name="Note 56 3 3 8" xfId="19510" xr:uid="{00000000-0005-0000-0000-000027760000}"/>
    <cellStyle name="Note 56 3 3 9" xfId="30449" xr:uid="{00000000-0005-0000-0000-000028760000}"/>
    <cellStyle name="Note 56 3 4" xfId="6756" xr:uid="{00000000-0005-0000-0000-000029760000}"/>
    <cellStyle name="Note 56 3 4 2" xfId="6757" xr:uid="{00000000-0005-0000-0000-00002A760000}"/>
    <cellStyle name="Note 56 3 4 2 2" xfId="6758" xr:uid="{00000000-0005-0000-0000-00002B760000}"/>
    <cellStyle name="Note 56 3 4 2 2 2" xfId="6759" xr:uid="{00000000-0005-0000-0000-00002C760000}"/>
    <cellStyle name="Note 56 3 4 2 2 2 2" xfId="15858" xr:uid="{00000000-0005-0000-0000-00002D760000}"/>
    <cellStyle name="Note 56 3 4 2 2 2 3" xfId="19457" xr:uid="{00000000-0005-0000-0000-00002E760000}"/>
    <cellStyle name="Note 56 3 4 2 2 2 4" xfId="30502" xr:uid="{00000000-0005-0000-0000-00002F760000}"/>
    <cellStyle name="Note 56 3 4 2 2 2 5" xfId="39737" xr:uid="{00000000-0005-0000-0000-000030760000}"/>
    <cellStyle name="Note 56 3 4 2 2 3" xfId="6760" xr:uid="{00000000-0005-0000-0000-000031760000}"/>
    <cellStyle name="Note 56 3 4 2 2 3 2" xfId="15859" xr:uid="{00000000-0005-0000-0000-000032760000}"/>
    <cellStyle name="Note 56 3 4 2 2 3 3" xfId="19456" xr:uid="{00000000-0005-0000-0000-000033760000}"/>
    <cellStyle name="Note 56 3 4 2 2 3 4" xfId="30503" xr:uid="{00000000-0005-0000-0000-000034760000}"/>
    <cellStyle name="Note 56 3 4 2 2 3 5" xfId="39738" xr:uid="{00000000-0005-0000-0000-000035760000}"/>
    <cellStyle name="Note 56 3 4 2 2 4" xfId="15857" xr:uid="{00000000-0005-0000-0000-000036760000}"/>
    <cellStyle name="Note 56 3 4 2 2 5" xfId="19458" xr:uid="{00000000-0005-0000-0000-000037760000}"/>
    <cellStyle name="Note 56 3 4 2 2 6" xfId="30501" xr:uid="{00000000-0005-0000-0000-000038760000}"/>
    <cellStyle name="Note 56 3 4 2 2 7" xfId="39739" xr:uid="{00000000-0005-0000-0000-000039760000}"/>
    <cellStyle name="Note 56 3 4 2 3" xfId="6761" xr:uid="{00000000-0005-0000-0000-00003A760000}"/>
    <cellStyle name="Note 56 3 4 2 3 2" xfId="15860" xr:uid="{00000000-0005-0000-0000-00003B760000}"/>
    <cellStyle name="Note 56 3 4 2 3 3" xfId="19455" xr:uid="{00000000-0005-0000-0000-00003C760000}"/>
    <cellStyle name="Note 56 3 4 2 3 4" xfId="30504" xr:uid="{00000000-0005-0000-0000-00003D760000}"/>
    <cellStyle name="Note 56 3 4 2 3 5" xfId="39740" xr:uid="{00000000-0005-0000-0000-00003E760000}"/>
    <cellStyle name="Note 56 3 4 2 4" xfId="6762" xr:uid="{00000000-0005-0000-0000-00003F760000}"/>
    <cellStyle name="Note 56 3 4 2 4 2" xfId="15861" xr:uid="{00000000-0005-0000-0000-000040760000}"/>
    <cellStyle name="Note 56 3 4 2 4 3" xfId="19454" xr:uid="{00000000-0005-0000-0000-000041760000}"/>
    <cellStyle name="Note 56 3 4 2 4 4" xfId="30505" xr:uid="{00000000-0005-0000-0000-000042760000}"/>
    <cellStyle name="Note 56 3 4 2 4 5" xfId="39741" xr:uid="{00000000-0005-0000-0000-000043760000}"/>
    <cellStyle name="Note 56 3 4 2 5" xfId="15856" xr:uid="{00000000-0005-0000-0000-000044760000}"/>
    <cellStyle name="Note 56 3 4 2 5 2" xfId="39742" xr:uid="{00000000-0005-0000-0000-000045760000}"/>
    <cellStyle name="Note 56 3 4 2 6" xfId="19459" xr:uid="{00000000-0005-0000-0000-000046760000}"/>
    <cellStyle name="Note 56 3 4 2 7" xfId="30500" xr:uid="{00000000-0005-0000-0000-000047760000}"/>
    <cellStyle name="Note 56 3 4 2 8" xfId="39743" xr:uid="{00000000-0005-0000-0000-000048760000}"/>
    <cellStyle name="Note 56 3 4 3" xfId="6763" xr:uid="{00000000-0005-0000-0000-000049760000}"/>
    <cellStyle name="Note 56 3 4 3 2" xfId="6764" xr:uid="{00000000-0005-0000-0000-00004A760000}"/>
    <cellStyle name="Note 56 3 4 3 2 2" xfId="15863" xr:uid="{00000000-0005-0000-0000-00004B760000}"/>
    <cellStyle name="Note 56 3 4 3 2 3" xfId="19452" xr:uid="{00000000-0005-0000-0000-00004C760000}"/>
    <cellStyle name="Note 56 3 4 3 2 4" xfId="30507" xr:uid="{00000000-0005-0000-0000-00004D760000}"/>
    <cellStyle name="Note 56 3 4 3 2 5" xfId="39744" xr:uid="{00000000-0005-0000-0000-00004E760000}"/>
    <cellStyle name="Note 56 3 4 3 3" xfId="6765" xr:uid="{00000000-0005-0000-0000-00004F760000}"/>
    <cellStyle name="Note 56 3 4 3 3 2" xfId="15864" xr:uid="{00000000-0005-0000-0000-000050760000}"/>
    <cellStyle name="Note 56 3 4 3 3 3" xfId="19451" xr:uid="{00000000-0005-0000-0000-000051760000}"/>
    <cellStyle name="Note 56 3 4 3 3 4" xfId="30508" xr:uid="{00000000-0005-0000-0000-000052760000}"/>
    <cellStyle name="Note 56 3 4 3 3 5" xfId="39745" xr:uid="{00000000-0005-0000-0000-000053760000}"/>
    <cellStyle name="Note 56 3 4 3 4" xfId="15862" xr:uid="{00000000-0005-0000-0000-000054760000}"/>
    <cellStyle name="Note 56 3 4 3 5" xfId="19453" xr:uid="{00000000-0005-0000-0000-000055760000}"/>
    <cellStyle name="Note 56 3 4 3 6" xfId="30506" xr:uid="{00000000-0005-0000-0000-000056760000}"/>
    <cellStyle name="Note 56 3 4 3 7" xfId="39746" xr:uid="{00000000-0005-0000-0000-000057760000}"/>
    <cellStyle name="Note 56 3 4 4" xfId="6766" xr:uid="{00000000-0005-0000-0000-000058760000}"/>
    <cellStyle name="Note 56 3 4 4 2" xfId="15865" xr:uid="{00000000-0005-0000-0000-000059760000}"/>
    <cellStyle name="Note 56 3 4 4 3" xfId="19450" xr:uid="{00000000-0005-0000-0000-00005A760000}"/>
    <cellStyle name="Note 56 3 4 4 4" xfId="30509" xr:uid="{00000000-0005-0000-0000-00005B760000}"/>
    <cellStyle name="Note 56 3 4 4 5" xfId="39747" xr:uid="{00000000-0005-0000-0000-00005C760000}"/>
    <cellStyle name="Note 56 3 4 5" xfId="6767" xr:uid="{00000000-0005-0000-0000-00005D760000}"/>
    <cellStyle name="Note 56 3 4 5 2" xfId="15866" xr:uid="{00000000-0005-0000-0000-00005E760000}"/>
    <cellStyle name="Note 56 3 4 5 3" xfId="19449" xr:uid="{00000000-0005-0000-0000-00005F760000}"/>
    <cellStyle name="Note 56 3 4 5 4" xfId="30510" xr:uid="{00000000-0005-0000-0000-000060760000}"/>
    <cellStyle name="Note 56 3 4 5 5" xfId="39748" xr:uid="{00000000-0005-0000-0000-000061760000}"/>
    <cellStyle name="Note 56 3 4 6" xfId="15855" xr:uid="{00000000-0005-0000-0000-000062760000}"/>
    <cellStyle name="Note 56 3 4 6 2" xfId="39749" xr:uid="{00000000-0005-0000-0000-000063760000}"/>
    <cellStyle name="Note 56 3 4 7" xfId="19460" xr:uid="{00000000-0005-0000-0000-000064760000}"/>
    <cellStyle name="Note 56 3 4 8" xfId="30499" xr:uid="{00000000-0005-0000-0000-000065760000}"/>
    <cellStyle name="Note 56 3 4 9" xfId="39750" xr:uid="{00000000-0005-0000-0000-000066760000}"/>
    <cellStyle name="Note 56 3 5" xfId="15740" xr:uid="{00000000-0005-0000-0000-000067760000}"/>
    <cellStyle name="Note 56 3 5 2" xfId="39751" xr:uid="{00000000-0005-0000-0000-000068760000}"/>
    <cellStyle name="Note 56 3 6" xfId="19575" xr:uid="{00000000-0005-0000-0000-000069760000}"/>
    <cellStyle name="Note 56 3 7" xfId="30384" xr:uid="{00000000-0005-0000-0000-00006A760000}"/>
    <cellStyle name="Note 56 3 8" xfId="39752" xr:uid="{00000000-0005-0000-0000-00006B760000}"/>
    <cellStyle name="Note 56 4" xfId="6768" xr:uid="{00000000-0005-0000-0000-00006C760000}"/>
    <cellStyle name="Note 56 4 10" xfId="39753" xr:uid="{00000000-0005-0000-0000-00006D760000}"/>
    <cellStyle name="Note 56 4 2" xfId="6769" xr:uid="{00000000-0005-0000-0000-00006E760000}"/>
    <cellStyle name="Note 56 4 2 2" xfId="6770" xr:uid="{00000000-0005-0000-0000-00006F760000}"/>
    <cellStyle name="Note 56 4 2 2 2" xfId="6771" xr:uid="{00000000-0005-0000-0000-000070760000}"/>
    <cellStyle name="Note 56 4 2 2 2 2" xfId="6772" xr:uid="{00000000-0005-0000-0000-000071760000}"/>
    <cellStyle name="Note 56 4 2 2 2 2 2" xfId="15871" xr:uid="{00000000-0005-0000-0000-000072760000}"/>
    <cellStyle name="Note 56 4 2 2 2 2 3" xfId="19444" xr:uid="{00000000-0005-0000-0000-000073760000}"/>
    <cellStyle name="Note 56 4 2 2 2 2 4" xfId="30515" xr:uid="{00000000-0005-0000-0000-000074760000}"/>
    <cellStyle name="Note 56 4 2 2 2 2 5" xfId="39754" xr:uid="{00000000-0005-0000-0000-000075760000}"/>
    <cellStyle name="Note 56 4 2 2 2 3" xfId="6773" xr:uid="{00000000-0005-0000-0000-000076760000}"/>
    <cellStyle name="Note 56 4 2 2 2 3 2" xfId="15872" xr:uid="{00000000-0005-0000-0000-000077760000}"/>
    <cellStyle name="Note 56 4 2 2 2 3 3" xfId="19443" xr:uid="{00000000-0005-0000-0000-000078760000}"/>
    <cellStyle name="Note 56 4 2 2 2 3 4" xfId="30516" xr:uid="{00000000-0005-0000-0000-000079760000}"/>
    <cellStyle name="Note 56 4 2 2 2 3 5" xfId="39755" xr:uid="{00000000-0005-0000-0000-00007A760000}"/>
    <cellStyle name="Note 56 4 2 2 2 4" xfId="15870" xr:uid="{00000000-0005-0000-0000-00007B760000}"/>
    <cellStyle name="Note 56 4 2 2 2 4 2" xfId="39756" xr:uid="{00000000-0005-0000-0000-00007C760000}"/>
    <cellStyle name="Note 56 4 2 2 2 5" xfId="19445" xr:uid="{00000000-0005-0000-0000-00007D760000}"/>
    <cellStyle name="Note 56 4 2 2 2 6" xfId="30514" xr:uid="{00000000-0005-0000-0000-00007E760000}"/>
    <cellStyle name="Note 56 4 2 2 2 7" xfId="39757" xr:uid="{00000000-0005-0000-0000-00007F760000}"/>
    <cellStyle name="Note 56 4 2 2 3" xfId="6774" xr:uid="{00000000-0005-0000-0000-000080760000}"/>
    <cellStyle name="Note 56 4 2 2 3 2" xfId="6775" xr:uid="{00000000-0005-0000-0000-000081760000}"/>
    <cellStyle name="Note 56 4 2 2 3 2 2" xfId="15874" xr:uid="{00000000-0005-0000-0000-000082760000}"/>
    <cellStyle name="Note 56 4 2 2 3 2 3" xfId="19441" xr:uid="{00000000-0005-0000-0000-000083760000}"/>
    <cellStyle name="Note 56 4 2 2 3 2 4" xfId="30518" xr:uid="{00000000-0005-0000-0000-000084760000}"/>
    <cellStyle name="Note 56 4 2 2 3 2 5" xfId="39758" xr:uid="{00000000-0005-0000-0000-000085760000}"/>
    <cellStyle name="Note 56 4 2 2 3 3" xfId="15873" xr:uid="{00000000-0005-0000-0000-000086760000}"/>
    <cellStyle name="Note 56 4 2 2 3 4" xfId="19442" xr:uid="{00000000-0005-0000-0000-000087760000}"/>
    <cellStyle name="Note 56 4 2 2 3 5" xfId="30517" xr:uid="{00000000-0005-0000-0000-000088760000}"/>
    <cellStyle name="Note 56 4 2 2 3 6" xfId="39759" xr:uid="{00000000-0005-0000-0000-000089760000}"/>
    <cellStyle name="Note 56 4 2 2 4" xfId="6776" xr:uid="{00000000-0005-0000-0000-00008A760000}"/>
    <cellStyle name="Note 56 4 2 2 4 2" xfId="15875" xr:uid="{00000000-0005-0000-0000-00008B760000}"/>
    <cellStyle name="Note 56 4 2 2 4 3" xfId="19440" xr:uid="{00000000-0005-0000-0000-00008C760000}"/>
    <cellStyle name="Note 56 4 2 2 4 4" xfId="30519" xr:uid="{00000000-0005-0000-0000-00008D760000}"/>
    <cellStyle name="Note 56 4 2 2 4 5" xfId="39760" xr:uid="{00000000-0005-0000-0000-00008E760000}"/>
    <cellStyle name="Note 56 4 2 2 5" xfId="15869" xr:uid="{00000000-0005-0000-0000-00008F760000}"/>
    <cellStyle name="Note 56 4 2 2 5 2" xfId="39761" xr:uid="{00000000-0005-0000-0000-000090760000}"/>
    <cellStyle name="Note 56 4 2 2 6" xfId="19446" xr:uid="{00000000-0005-0000-0000-000091760000}"/>
    <cellStyle name="Note 56 4 2 2 7" xfId="30513" xr:uid="{00000000-0005-0000-0000-000092760000}"/>
    <cellStyle name="Note 56 4 2 2 8" xfId="39762" xr:uid="{00000000-0005-0000-0000-000093760000}"/>
    <cellStyle name="Note 56 4 2 3" xfId="6777" xr:uid="{00000000-0005-0000-0000-000094760000}"/>
    <cellStyle name="Note 56 4 2 3 2" xfId="6778" xr:uid="{00000000-0005-0000-0000-000095760000}"/>
    <cellStyle name="Note 56 4 2 3 2 2" xfId="15877" xr:uid="{00000000-0005-0000-0000-000096760000}"/>
    <cellStyle name="Note 56 4 2 3 2 3" xfId="19438" xr:uid="{00000000-0005-0000-0000-000097760000}"/>
    <cellStyle name="Note 56 4 2 3 2 4" xfId="30521" xr:uid="{00000000-0005-0000-0000-000098760000}"/>
    <cellStyle name="Note 56 4 2 3 2 5" xfId="39763" xr:uid="{00000000-0005-0000-0000-000099760000}"/>
    <cellStyle name="Note 56 4 2 3 3" xfId="6779" xr:uid="{00000000-0005-0000-0000-00009A760000}"/>
    <cellStyle name="Note 56 4 2 3 3 2" xfId="15878" xr:uid="{00000000-0005-0000-0000-00009B760000}"/>
    <cellStyle name="Note 56 4 2 3 3 3" xfId="19437" xr:uid="{00000000-0005-0000-0000-00009C760000}"/>
    <cellStyle name="Note 56 4 2 3 3 4" xfId="30522" xr:uid="{00000000-0005-0000-0000-00009D760000}"/>
    <cellStyle name="Note 56 4 2 3 3 5" xfId="39764" xr:uid="{00000000-0005-0000-0000-00009E760000}"/>
    <cellStyle name="Note 56 4 2 3 4" xfId="15876" xr:uid="{00000000-0005-0000-0000-00009F760000}"/>
    <cellStyle name="Note 56 4 2 3 4 2" xfId="39765" xr:uid="{00000000-0005-0000-0000-0000A0760000}"/>
    <cellStyle name="Note 56 4 2 3 5" xfId="19439" xr:uid="{00000000-0005-0000-0000-0000A1760000}"/>
    <cellStyle name="Note 56 4 2 3 6" xfId="30520" xr:uid="{00000000-0005-0000-0000-0000A2760000}"/>
    <cellStyle name="Note 56 4 2 3 7" xfId="39766" xr:uid="{00000000-0005-0000-0000-0000A3760000}"/>
    <cellStyle name="Note 56 4 2 4" xfId="6780" xr:uid="{00000000-0005-0000-0000-0000A4760000}"/>
    <cellStyle name="Note 56 4 2 4 2" xfId="6781" xr:uid="{00000000-0005-0000-0000-0000A5760000}"/>
    <cellStyle name="Note 56 4 2 4 2 2" xfId="15880" xr:uid="{00000000-0005-0000-0000-0000A6760000}"/>
    <cellStyle name="Note 56 4 2 4 2 3" xfId="19435" xr:uid="{00000000-0005-0000-0000-0000A7760000}"/>
    <cellStyle name="Note 56 4 2 4 2 4" xfId="30524" xr:uid="{00000000-0005-0000-0000-0000A8760000}"/>
    <cellStyle name="Note 56 4 2 4 2 5" xfId="39767" xr:uid="{00000000-0005-0000-0000-0000A9760000}"/>
    <cellStyle name="Note 56 4 2 4 3" xfId="6782" xr:uid="{00000000-0005-0000-0000-0000AA760000}"/>
    <cellStyle name="Note 56 4 2 4 3 2" xfId="15881" xr:uid="{00000000-0005-0000-0000-0000AB760000}"/>
    <cellStyle name="Note 56 4 2 4 3 3" xfId="19434" xr:uid="{00000000-0005-0000-0000-0000AC760000}"/>
    <cellStyle name="Note 56 4 2 4 3 4" xfId="30525" xr:uid="{00000000-0005-0000-0000-0000AD760000}"/>
    <cellStyle name="Note 56 4 2 4 3 5" xfId="39768" xr:uid="{00000000-0005-0000-0000-0000AE760000}"/>
    <cellStyle name="Note 56 4 2 4 4" xfId="15879" xr:uid="{00000000-0005-0000-0000-0000AF760000}"/>
    <cellStyle name="Note 56 4 2 4 5" xfId="19436" xr:uid="{00000000-0005-0000-0000-0000B0760000}"/>
    <cellStyle name="Note 56 4 2 4 6" xfId="30523" xr:uid="{00000000-0005-0000-0000-0000B1760000}"/>
    <cellStyle name="Note 56 4 2 4 7" xfId="39769" xr:uid="{00000000-0005-0000-0000-0000B2760000}"/>
    <cellStyle name="Note 56 4 2 5" xfId="6783" xr:uid="{00000000-0005-0000-0000-0000B3760000}"/>
    <cellStyle name="Note 56 4 2 5 2" xfId="15882" xr:uid="{00000000-0005-0000-0000-0000B4760000}"/>
    <cellStyle name="Note 56 4 2 5 3" xfId="19433" xr:uid="{00000000-0005-0000-0000-0000B5760000}"/>
    <cellStyle name="Note 56 4 2 5 4" xfId="30526" xr:uid="{00000000-0005-0000-0000-0000B6760000}"/>
    <cellStyle name="Note 56 4 2 5 5" xfId="39770" xr:uid="{00000000-0005-0000-0000-0000B7760000}"/>
    <cellStyle name="Note 56 4 2 6" xfId="15868" xr:uid="{00000000-0005-0000-0000-0000B8760000}"/>
    <cellStyle name="Note 56 4 2 6 2" xfId="39771" xr:uid="{00000000-0005-0000-0000-0000B9760000}"/>
    <cellStyle name="Note 56 4 2 7" xfId="19447" xr:uid="{00000000-0005-0000-0000-0000BA760000}"/>
    <cellStyle name="Note 56 4 2 8" xfId="30512" xr:uid="{00000000-0005-0000-0000-0000BB760000}"/>
    <cellStyle name="Note 56 4 2 9" xfId="39772" xr:uid="{00000000-0005-0000-0000-0000BC760000}"/>
    <cellStyle name="Note 56 4 3" xfId="6784" xr:uid="{00000000-0005-0000-0000-0000BD760000}"/>
    <cellStyle name="Note 56 4 3 2" xfId="6785" xr:uid="{00000000-0005-0000-0000-0000BE760000}"/>
    <cellStyle name="Note 56 4 3 2 2" xfId="6786" xr:uid="{00000000-0005-0000-0000-0000BF760000}"/>
    <cellStyle name="Note 56 4 3 2 2 2" xfId="6787" xr:uid="{00000000-0005-0000-0000-0000C0760000}"/>
    <cellStyle name="Note 56 4 3 2 2 2 2" xfId="15886" xr:uid="{00000000-0005-0000-0000-0000C1760000}"/>
    <cellStyle name="Note 56 4 3 2 2 2 3" xfId="19429" xr:uid="{00000000-0005-0000-0000-0000C2760000}"/>
    <cellStyle name="Note 56 4 3 2 2 2 4" xfId="30530" xr:uid="{00000000-0005-0000-0000-0000C3760000}"/>
    <cellStyle name="Note 56 4 3 2 2 2 5" xfId="39773" xr:uid="{00000000-0005-0000-0000-0000C4760000}"/>
    <cellStyle name="Note 56 4 3 2 2 3" xfId="6788" xr:uid="{00000000-0005-0000-0000-0000C5760000}"/>
    <cellStyle name="Note 56 4 3 2 2 3 2" xfId="15887" xr:uid="{00000000-0005-0000-0000-0000C6760000}"/>
    <cellStyle name="Note 56 4 3 2 2 3 3" xfId="19428" xr:uid="{00000000-0005-0000-0000-0000C7760000}"/>
    <cellStyle name="Note 56 4 3 2 2 3 4" xfId="30531" xr:uid="{00000000-0005-0000-0000-0000C8760000}"/>
    <cellStyle name="Note 56 4 3 2 2 3 5" xfId="39774" xr:uid="{00000000-0005-0000-0000-0000C9760000}"/>
    <cellStyle name="Note 56 4 3 2 2 4" xfId="15885" xr:uid="{00000000-0005-0000-0000-0000CA760000}"/>
    <cellStyle name="Note 56 4 3 2 2 4 2" xfId="39775" xr:uid="{00000000-0005-0000-0000-0000CB760000}"/>
    <cellStyle name="Note 56 4 3 2 2 5" xfId="19430" xr:uid="{00000000-0005-0000-0000-0000CC760000}"/>
    <cellStyle name="Note 56 4 3 2 2 6" xfId="30529" xr:uid="{00000000-0005-0000-0000-0000CD760000}"/>
    <cellStyle name="Note 56 4 3 2 2 7" xfId="39776" xr:uid="{00000000-0005-0000-0000-0000CE760000}"/>
    <cellStyle name="Note 56 4 3 2 3" xfId="6789" xr:uid="{00000000-0005-0000-0000-0000CF760000}"/>
    <cellStyle name="Note 56 4 3 2 3 2" xfId="6790" xr:uid="{00000000-0005-0000-0000-0000D0760000}"/>
    <cellStyle name="Note 56 4 3 2 3 2 2" xfId="15889" xr:uid="{00000000-0005-0000-0000-0000D1760000}"/>
    <cellStyle name="Note 56 4 3 2 3 2 3" xfId="19426" xr:uid="{00000000-0005-0000-0000-0000D2760000}"/>
    <cellStyle name="Note 56 4 3 2 3 2 4" xfId="30533" xr:uid="{00000000-0005-0000-0000-0000D3760000}"/>
    <cellStyle name="Note 56 4 3 2 3 2 5" xfId="39777" xr:uid="{00000000-0005-0000-0000-0000D4760000}"/>
    <cellStyle name="Note 56 4 3 2 3 3" xfId="15888" xr:uid="{00000000-0005-0000-0000-0000D5760000}"/>
    <cellStyle name="Note 56 4 3 2 3 4" xfId="19427" xr:uid="{00000000-0005-0000-0000-0000D6760000}"/>
    <cellStyle name="Note 56 4 3 2 3 5" xfId="30532" xr:uid="{00000000-0005-0000-0000-0000D7760000}"/>
    <cellStyle name="Note 56 4 3 2 3 6" xfId="39778" xr:uid="{00000000-0005-0000-0000-0000D8760000}"/>
    <cellStyle name="Note 56 4 3 2 4" xfId="6791" xr:uid="{00000000-0005-0000-0000-0000D9760000}"/>
    <cellStyle name="Note 56 4 3 2 4 2" xfId="15890" xr:uid="{00000000-0005-0000-0000-0000DA760000}"/>
    <cellStyle name="Note 56 4 3 2 4 3" xfId="19425" xr:uid="{00000000-0005-0000-0000-0000DB760000}"/>
    <cellStyle name="Note 56 4 3 2 4 4" xfId="30534" xr:uid="{00000000-0005-0000-0000-0000DC760000}"/>
    <cellStyle name="Note 56 4 3 2 4 5" xfId="39779" xr:uid="{00000000-0005-0000-0000-0000DD760000}"/>
    <cellStyle name="Note 56 4 3 2 5" xfId="15884" xr:uid="{00000000-0005-0000-0000-0000DE760000}"/>
    <cellStyle name="Note 56 4 3 2 5 2" xfId="39780" xr:uid="{00000000-0005-0000-0000-0000DF760000}"/>
    <cellStyle name="Note 56 4 3 2 6" xfId="19431" xr:uid="{00000000-0005-0000-0000-0000E0760000}"/>
    <cellStyle name="Note 56 4 3 2 7" xfId="30528" xr:uid="{00000000-0005-0000-0000-0000E1760000}"/>
    <cellStyle name="Note 56 4 3 2 8" xfId="39781" xr:uid="{00000000-0005-0000-0000-0000E2760000}"/>
    <cellStyle name="Note 56 4 3 3" xfId="6792" xr:uid="{00000000-0005-0000-0000-0000E3760000}"/>
    <cellStyle name="Note 56 4 3 3 2" xfId="6793" xr:uid="{00000000-0005-0000-0000-0000E4760000}"/>
    <cellStyle name="Note 56 4 3 3 2 2" xfId="15892" xr:uid="{00000000-0005-0000-0000-0000E5760000}"/>
    <cellStyle name="Note 56 4 3 3 2 3" xfId="19423" xr:uid="{00000000-0005-0000-0000-0000E6760000}"/>
    <cellStyle name="Note 56 4 3 3 2 4" xfId="30536" xr:uid="{00000000-0005-0000-0000-0000E7760000}"/>
    <cellStyle name="Note 56 4 3 3 2 5" xfId="39782" xr:uid="{00000000-0005-0000-0000-0000E8760000}"/>
    <cellStyle name="Note 56 4 3 3 3" xfId="6794" xr:uid="{00000000-0005-0000-0000-0000E9760000}"/>
    <cellStyle name="Note 56 4 3 3 3 2" xfId="15893" xr:uid="{00000000-0005-0000-0000-0000EA760000}"/>
    <cellStyle name="Note 56 4 3 3 3 3" xfId="19422" xr:uid="{00000000-0005-0000-0000-0000EB760000}"/>
    <cellStyle name="Note 56 4 3 3 3 4" xfId="30537" xr:uid="{00000000-0005-0000-0000-0000EC760000}"/>
    <cellStyle name="Note 56 4 3 3 3 5" xfId="39783" xr:uid="{00000000-0005-0000-0000-0000ED760000}"/>
    <cellStyle name="Note 56 4 3 3 4" xfId="15891" xr:uid="{00000000-0005-0000-0000-0000EE760000}"/>
    <cellStyle name="Note 56 4 3 3 4 2" xfId="39784" xr:uid="{00000000-0005-0000-0000-0000EF760000}"/>
    <cellStyle name="Note 56 4 3 3 5" xfId="19424" xr:uid="{00000000-0005-0000-0000-0000F0760000}"/>
    <cellStyle name="Note 56 4 3 3 6" xfId="30535" xr:uid="{00000000-0005-0000-0000-0000F1760000}"/>
    <cellStyle name="Note 56 4 3 3 7" xfId="39785" xr:uid="{00000000-0005-0000-0000-0000F2760000}"/>
    <cellStyle name="Note 56 4 3 4" xfId="6795" xr:uid="{00000000-0005-0000-0000-0000F3760000}"/>
    <cellStyle name="Note 56 4 3 4 2" xfId="6796" xr:uid="{00000000-0005-0000-0000-0000F4760000}"/>
    <cellStyle name="Note 56 4 3 4 2 2" xfId="15895" xr:uid="{00000000-0005-0000-0000-0000F5760000}"/>
    <cellStyle name="Note 56 4 3 4 2 3" xfId="19420" xr:uid="{00000000-0005-0000-0000-0000F6760000}"/>
    <cellStyle name="Note 56 4 3 4 2 4" xfId="30539" xr:uid="{00000000-0005-0000-0000-0000F7760000}"/>
    <cellStyle name="Note 56 4 3 4 2 5" xfId="39786" xr:uid="{00000000-0005-0000-0000-0000F8760000}"/>
    <cellStyle name="Note 56 4 3 4 3" xfId="6797" xr:uid="{00000000-0005-0000-0000-0000F9760000}"/>
    <cellStyle name="Note 56 4 3 4 3 2" xfId="15896" xr:uid="{00000000-0005-0000-0000-0000FA760000}"/>
    <cellStyle name="Note 56 4 3 4 3 3" xfId="19419" xr:uid="{00000000-0005-0000-0000-0000FB760000}"/>
    <cellStyle name="Note 56 4 3 4 3 4" xfId="30540" xr:uid="{00000000-0005-0000-0000-0000FC760000}"/>
    <cellStyle name="Note 56 4 3 4 3 5" xfId="39787" xr:uid="{00000000-0005-0000-0000-0000FD760000}"/>
    <cellStyle name="Note 56 4 3 4 4" xfId="15894" xr:uid="{00000000-0005-0000-0000-0000FE760000}"/>
    <cellStyle name="Note 56 4 3 4 5" xfId="19421" xr:uid="{00000000-0005-0000-0000-0000FF760000}"/>
    <cellStyle name="Note 56 4 3 4 6" xfId="30538" xr:uid="{00000000-0005-0000-0000-000000770000}"/>
    <cellStyle name="Note 56 4 3 4 7" xfId="39788" xr:uid="{00000000-0005-0000-0000-000001770000}"/>
    <cellStyle name="Note 56 4 3 5" xfId="6798" xr:uid="{00000000-0005-0000-0000-000002770000}"/>
    <cellStyle name="Note 56 4 3 5 2" xfId="15897" xr:uid="{00000000-0005-0000-0000-000003770000}"/>
    <cellStyle name="Note 56 4 3 5 3" xfId="19418" xr:uid="{00000000-0005-0000-0000-000004770000}"/>
    <cellStyle name="Note 56 4 3 5 4" xfId="30541" xr:uid="{00000000-0005-0000-0000-000005770000}"/>
    <cellStyle name="Note 56 4 3 5 5" xfId="39789" xr:uid="{00000000-0005-0000-0000-000006770000}"/>
    <cellStyle name="Note 56 4 3 6" xfId="15883" xr:uid="{00000000-0005-0000-0000-000007770000}"/>
    <cellStyle name="Note 56 4 3 6 2" xfId="39790" xr:uid="{00000000-0005-0000-0000-000008770000}"/>
    <cellStyle name="Note 56 4 3 7" xfId="19432" xr:uid="{00000000-0005-0000-0000-000009770000}"/>
    <cellStyle name="Note 56 4 3 8" xfId="30527" xr:uid="{00000000-0005-0000-0000-00000A770000}"/>
    <cellStyle name="Note 56 4 3 9" xfId="39791" xr:uid="{00000000-0005-0000-0000-00000B770000}"/>
    <cellStyle name="Note 56 4 4" xfId="6799" xr:uid="{00000000-0005-0000-0000-00000C770000}"/>
    <cellStyle name="Note 56 4 4 2" xfId="6800" xr:uid="{00000000-0005-0000-0000-00000D770000}"/>
    <cellStyle name="Note 56 4 4 2 2" xfId="6801" xr:uid="{00000000-0005-0000-0000-00000E770000}"/>
    <cellStyle name="Note 56 4 4 2 2 2" xfId="6802" xr:uid="{00000000-0005-0000-0000-00000F770000}"/>
    <cellStyle name="Note 56 4 4 2 2 2 2" xfId="15901" xr:uid="{00000000-0005-0000-0000-000010770000}"/>
    <cellStyle name="Note 56 4 4 2 2 2 3" xfId="19414" xr:uid="{00000000-0005-0000-0000-000011770000}"/>
    <cellStyle name="Note 56 4 4 2 2 2 4" xfId="30545" xr:uid="{00000000-0005-0000-0000-000012770000}"/>
    <cellStyle name="Note 56 4 4 2 2 2 5" xfId="39792" xr:uid="{00000000-0005-0000-0000-000013770000}"/>
    <cellStyle name="Note 56 4 4 2 2 3" xfId="6803" xr:uid="{00000000-0005-0000-0000-000014770000}"/>
    <cellStyle name="Note 56 4 4 2 2 3 2" xfId="15902" xr:uid="{00000000-0005-0000-0000-000015770000}"/>
    <cellStyle name="Note 56 4 4 2 2 3 3" xfId="19413" xr:uid="{00000000-0005-0000-0000-000016770000}"/>
    <cellStyle name="Note 56 4 4 2 2 3 4" xfId="30546" xr:uid="{00000000-0005-0000-0000-000017770000}"/>
    <cellStyle name="Note 56 4 4 2 2 3 5" xfId="39793" xr:uid="{00000000-0005-0000-0000-000018770000}"/>
    <cellStyle name="Note 56 4 4 2 2 4" xfId="15900" xr:uid="{00000000-0005-0000-0000-000019770000}"/>
    <cellStyle name="Note 56 4 4 2 2 5" xfId="19415" xr:uid="{00000000-0005-0000-0000-00001A770000}"/>
    <cellStyle name="Note 56 4 4 2 2 6" xfId="30544" xr:uid="{00000000-0005-0000-0000-00001B770000}"/>
    <cellStyle name="Note 56 4 4 2 2 7" xfId="39794" xr:uid="{00000000-0005-0000-0000-00001C770000}"/>
    <cellStyle name="Note 56 4 4 2 3" xfId="6804" xr:uid="{00000000-0005-0000-0000-00001D770000}"/>
    <cellStyle name="Note 56 4 4 2 3 2" xfId="15903" xr:uid="{00000000-0005-0000-0000-00001E770000}"/>
    <cellStyle name="Note 56 4 4 2 3 3" xfId="19412" xr:uid="{00000000-0005-0000-0000-00001F770000}"/>
    <cellStyle name="Note 56 4 4 2 3 4" xfId="30547" xr:uid="{00000000-0005-0000-0000-000020770000}"/>
    <cellStyle name="Note 56 4 4 2 3 5" xfId="39795" xr:uid="{00000000-0005-0000-0000-000021770000}"/>
    <cellStyle name="Note 56 4 4 2 4" xfId="6805" xr:uid="{00000000-0005-0000-0000-000022770000}"/>
    <cellStyle name="Note 56 4 4 2 4 2" xfId="15904" xr:uid="{00000000-0005-0000-0000-000023770000}"/>
    <cellStyle name="Note 56 4 4 2 4 3" xfId="19411" xr:uid="{00000000-0005-0000-0000-000024770000}"/>
    <cellStyle name="Note 56 4 4 2 4 4" xfId="30548" xr:uid="{00000000-0005-0000-0000-000025770000}"/>
    <cellStyle name="Note 56 4 4 2 4 5" xfId="39796" xr:uid="{00000000-0005-0000-0000-000026770000}"/>
    <cellStyle name="Note 56 4 4 2 5" xfId="15899" xr:uid="{00000000-0005-0000-0000-000027770000}"/>
    <cellStyle name="Note 56 4 4 2 5 2" xfId="39797" xr:uid="{00000000-0005-0000-0000-000028770000}"/>
    <cellStyle name="Note 56 4 4 2 6" xfId="19416" xr:uid="{00000000-0005-0000-0000-000029770000}"/>
    <cellStyle name="Note 56 4 4 2 7" xfId="30543" xr:uid="{00000000-0005-0000-0000-00002A770000}"/>
    <cellStyle name="Note 56 4 4 2 8" xfId="39798" xr:uid="{00000000-0005-0000-0000-00002B770000}"/>
    <cellStyle name="Note 56 4 4 3" xfId="6806" xr:uid="{00000000-0005-0000-0000-00002C770000}"/>
    <cellStyle name="Note 56 4 4 3 2" xfId="6807" xr:uid="{00000000-0005-0000-0000-00002D770000}"/>
    <cellStyle name="Note 56 4 4 3 2 2" xfId="15906" xr:uid="{00000000-0005-0000-0000-00002E770000}"/>
    <cellStyle name="Note 56 4 4 3 2 3" xfId="19409" xr:uid="{00000000-0005-0000-0000-00002F770000}"/>
    <cellStyle name="Note 56 4 4 3 2 4" xfId="30550" xr:uid="{00000000-0005-0000-0000-000030770000}"/>
    <cellStyle name="Note 56 4 4 3 2 5" xfId="39799" xr:uid="{00000000-0005-0000-0000-000031770000}"/>
    <cellStyle name="Note 56 4 4 3 3" xfId="6808" xr:uid="{00000000-0005-0000-0000-000032770000}"/>
    <cellStyle name="Note 56 4 4 3 3 2" xfId="15907" xr:uid="{00000000-0005-0000-0000-000033770000}"/>
    <cellStyle name="Note 56 4 4 3 3 3" xfId="19408" xr:uid="{00000000-0005-0000-0000-000034770000}"/>
    <cellStyle name="Note 56 4 4 3 3 4" xfId="30551" xr:uid="{00000000-0005-0000-0000-000035770000}"/>
    <cellStyle name="Note 56 4 4 3 3 5" xfId="39800" xr:uid="{00000000-0005-0000-0000-000036770000}"/>
    <cellStyle name="Note 56 4 4 3 4" xfId="15905" xr:uid="{00000000-0005-0000-0000-000037770000}"/>
    <cellStyle name="Note 56 4 4 3 5" xfId="19410" xr:uid="{00000000-0005-0000-0000-000038770000}"/>
    <cellStyle name="Note 56 4 4 3 6" xfId="30549" xr:uid="{00000000-0005-0000-0000-000039770000}"/>
    <cellStyle name="Note 56 4 4 3 7" xfId="39801" xr:uid="{00000000-0005-0000-0000-00003A770000}"/>
    <cellStyle name="Note 56 4 4 4" xfId="6809" xr:uid="{00000000-0005-0000-0000-00003B770000}"/>
    <cellStyle name="Note 56 4 4 4 2" xfId="15908" xr:uid="{00000000-0005-0000-0000-00003C770000}"/>
    <cellStyle name="Note 56 4 4 4 3" xfId="19407" xr:uid="{00000000-0005-0000-0000-00003D770000}"/>
    <cellStyle name="Note 56 4 4 4 4" xfId="30552" xr:uid="{00000000-0005-0000-0000-00003E770000}"/>
    <cellStyle name="Note 56 4 4 4 5" xfId="39802" xr:uid="{00000000-0005-0000-0000-00003F770000}"/>
    <cellStyle name="Note 56 4 4 5" xfId="6810" xr:uid="{00000000-0005-0000-0000-000040770000}"/>
    <cellStyle name="Note 56 4 4 5 2" xfId="15909" xr:uid="{00000000-0005-0000-0000-000041770000}"/>
    <cellStyle name="Note 56 4 4 5 3" xfId="19406" xr:uid="{00000000-0005-0000-0000-000042770000}"/>
    <cellStyle name="Note 56 4 4 5 4" xfId="30553" xr:uid="{00000000-0005-0000-0000-000043770000}"/>
    <cellStyle name="Note 56 4 4 5 5" xfId="39803" xr:uid="{00000000-0005-0000-0000-000044770000}"/>
    <cellStyle name="Note 56 4 4 6" xfId="15898" xr:uid="{00000000-0005-0000-0000-000045770000}"/>
    <cellStyle name="Note 56 4 4 6 2" xfId="39804" xr:uid="{00000000-0005-0000-0000-000046770000}"/>
    <cellStyle name="Note 56 4 4 7" xfId="19417" xr:uid="{00000000-0005-0000-0000-000047770000}"/>
    <cellStyle name="Note 56 4 4 8" xfId="30542" xr:uid="{00000000-0005-0000-0000-000048770000}"/>
    <cellStyle name="Note 56 4 4 9" xfId="39805" xr:uid="{00000000-0005-0000-0000-000049770000}"/>
    <cellStyle name="Note 56 4 5" xfId="6811" xr:uid="{00000000-0005-0000-0000-00004A770000}"/>
    <cellStyle name="Note 56 4 5 2" xfId="6812" xr:uid="{00000000-0005-0000-0000-00004B770000}"/>
    <cellStyle name="Note 56 4 5 2 2" xfId="6813" xr:uid="{00000000-0005-0000-0000-00004C770000}"/>
    <cellStyle name="Note 56 4 5 2 2 2" xfId="6814" xr:uid="{00000000-0005-0000-0000-00004D770000}"/>
    <cellStyle name="Note 56 4 5 2 2 2 2" xfId="15913" xr:uid="{00000000-0005-0000-0000-00004E770000}"/>
    <cellStyle name="Note 56 4 5 2 2 2 3" xfId="19402" xr:uid="{00000000-0005-0000-0000-00004F770000}"/>
    <cellStyle name="Note 56 4 5 2 2 2 4" xfId="30557" xr:uid="{00000000-0005-0000-0000-000050770000}"/>
    <cellStyle name="Note 56 4 5 2 2 2 5" xfId="39806" xr:uid="{00000000-0005-0000-0000-000051770000}"/>
    <cellStyle name="Note 56 4 5 2 2 3" xfId="6815" xr:uid="{00000000-0005-0000-0000-000052770000}"/>
    <cellStyle name="Note 56 4 5 2 2 3 2" xfId="15914" xr:uid="{00000000-0005-0000-0000-000053770000}"/>
    <cellStyle name="Note 56 4 5 2 2 3 3" xfId="19401" xr:uid="{00000000-0005-0000-0000-000054770000}"/>
    <cellStyle name="Note 56 4 5 2 2 3 4" xfId="30558" xr:uid="{00000000-0005-0000-0000-000055770000}"/>
    <cellStyle name="Note 56 4 5 2 2 3 5" xfId="39807" xr:uid="{00000000-0005-0000-0000-000056770000}"/>
    <cellStyle name="Note 56 4 5 2 2 4" xfId="15912" xr:uid="{00000000-0005-0000-0000-000057770000}"/>
    <cellStyle name="Note 56 4 5 2 2 5" xfId="19403" xr:uid="{00000000-0005-0000-0000-000058770000}"/>
    <cellStyle name="Note 56 4 5 2 2 6" xfId="30556" xr:uid="{00000000-0005-0000-0000-000059770000}"/>
    <cellStyle name="Note 56 4 5 2 2 7" xfId="39808" xr:uid="{00000000-0005-0000-0000-00005A770000}"/>
    <cellStyle name="Note 56 4 5 2 3" xfId="6816" xr:uid="{00000000-0005-0000-0000-00005B770000}"/>
    <cellStyle name="Note 56 4 5 2 3 2" xfId="15915" xr:uid="{00000000-0005-0000-0000-00005C770000}"/>
    <cellStyle name="Note 56 4 5 2 3 3" xfId="19400" xr:uid="{00000000-0005-0000-0000-00005D770000}"/>
    <cellStyle name="Note 56 4 5 2 3 4" xfId="30559" xr:uid="{00000000-0005-0000-0000-00005E770000}"/>
    <cellStyle name="Note 56 4 5 2 3 5" xfId="39809" xr:uid="{00000000-0005-0000-0000-00005F770000}"/>
    <cellStyle name="Note 56 4 5 2 4" xfId="6817" xr:uid="{00000000-0005-0000-0000-000060770000}"/>
    <cellStyle name="Note 56 4 5 2 4 2" xfId="15916" xr:uid="{00000000-0005-0000-0000-000061770000}"/>
    <cellStyle name="Note 56 4 5 2 4 3" xfId="19399" xr:uid="{00000000-0005-0000-0000-000062770000}"/>
    <cellStyle name="Note 56 4 5 2 4 4" xfId="30560" xr:uid="{00000000-0005-0000-0000-000063770000}"/>
    <cellStyle name="Note 56 4 5 2 4 5" xfId="39810" xr:uid="{00000000-0005-0000-0000-000064770000}"/>
    <cellStyle name="Note 56 4 5 2 5" xfId="15911" xr:uid="{00000000-0005-0000-0000-000065770000}"/>
    <cellStyle name="Note 56 4 5 2 5 2" xfId="39811" xr:uid="{00000000-0005-0000-0000-000066770000}"/>
    <cellStyle name="Note 56 4 5 2 6" xfId="19404" xr:uid="{00000000-0005-0000-0000-000067770000}"/>
    <cellStyle name="Note 56 4 5 2 7" xfId="30555" xr:uid="{00000000-0005-0000-0000-000068770000}"/>
    <cellStyle name="Note 56 4 5 2 8" xfId="39812" xr:uid="{00000000-0005-0000-0000-000069770000}"/>
    <cellStyle name="Note 56 4 5 3" xfId="6818" xr:uid="{00000000-0005-0000-0000-00006A770000}"/>
    <cellStyle name="Note 56 4 5 3 2" xfId="6819" xr:uid="{00000000-0005-0000-0000-00006B770000}"/>
    <cellStyle name="Note 56 4 5 3 2 2" xfId="15918" xr:uid="{00000000-0005-0000-0000-00006C770000}"/>
    <cellStyle name="Note 56 4 5 3 2 3" xfId="19397" xr:uid="{00000000-0005-0000-0000-00006D770000}"/>
    <cellStyle name="Note 56 4 5 3 2 4" xfId="30562" xr:uid="{00000000-0005-0000-0000-00006E770000}"/>
    <cellStyle name="Note 56 4 5 3 2 5" xfId="39813" xr:uid="{00000000-0005-0000-0000-00006F770000}"/>
    <cellStyle name="Note 56 4 5 3 3" xfId="6820" xr:uid="{00000000-0005-0000-0000-000070770000}"/>
    <cellStyle name="Note 56 4 5 3 3 2" xfId="15919" xr:uid="{00000000-0005-0000-0000-000071770000}"/>
    <cellStyle name="Note 56 4 5 3 3 3" xfId="19396" xr:uid="{00000000-0005-0000-0000-000072770000}"/>
    <cellStyle name="Note 56 4 5 3 3 4" xfId="30563" xr:uid="{00000000-0005-0000-0000-000073770000}"/>
    <cellStyle name="Note 56 4 5 3 3 5" xfId="39814" xr:uid="{00000000-0005-0000-0000-000074770000}"/>
    <cellStyle name="Note 56 4 5 3 4" xfId="15917" xr:uid="{00000000-0005-0000-0000-000075770000}"/>
    <cellStyle name="Note 56 4 5 3 5" xfId="19398" xr:uid="{00000000-0005-0000-0000-000076770000}"/>
    <cellStyle name="Note 56 4 5 3 6" xfId="30561" xr:uid="{00000000-0005-0000-0000-000077770000}"/>
    <cellStyle name="Note 56 4 5 3 7" xfId="39815" xr:uid="{00000000-0005-0000-0000-000078770000}"/>
    <cellStyle name="Note 56 4 5 4" xfId="6821" xr:uid="{00000000-0005-0000-0000-000079770000}"/>
    <cellStyle name="Note 56 4 5 4 2" xfId="15920" xr:uid="{00000000-0005-0000-0000-00007A770000}"/>
    <cellStyle name="Note 56 4 5 4 3" xfId="19395" xr:uid="{00000000-0005-0000-0000-00007B770000}"/>
    <cellStyle name="Note 56 4 5 4 4" xfId="30564" xr:uid="{00000000-0005-0000-0000-00007C770000}"/>
    <cellStyle name="Note 56 4 5 4 5" xfId="39816" xr:uid="{00000000-0005-0000-0000-00007D770000}"/>
    <cellStyle name="Note 56 4 5 5" xfId="6822" xr:uid="{00000000-0005-0000-0000-00007E770000}"/>
    <cellStyle name="Note 56 4 5 5 2" xfId="15921" xr:uid="{00000000-0005-0000-0000-00007F770000}"/>
    <cellStyle name="Note 56 4 5 5 3" xfId="19394" xr:uid="{00000000-0005-0000-0000-000080770000}"/>
    <cellStyle name="Note 56 4 5 5 4" xfId="30565" xr:uid="{00000000-0005-0000-0000-000081770000}"/>
    <cellStyle name="Note 56 4 5 5 5" xfId="39817" xr:uid="{00000000-0005-0000-0000-000082770000}"/>
    <cellStyle name="Note 56 4 5 6" xfId="15910" xr:uid="{00000000-0005-0000-0000-000083770000}"/>
    <cellStyle name="Note 56 4 5 6 2" xfId="39818" xr:uid="{00000000-0005-0000-0000-000084770000}"/>
    <cellStyle name="Note 56 4 5 7" xfId="19405" xr:uid="{00000000-0005-0000-0000-000085770000}"/>
    <cellStyle name="Note 56 4 5 8" xfId="30554" xr:uid="{00000000-0005-0000-0000-000086770000}"/>
    <cellStyle name="Note 56 4 5 9" xfId="39819" xr:uid="{00000000-0005-0000-0000-000087770000}"/>
    <cellStyle name="Note 56 4 6" xfId="6823" xr:uid="{00000000-0005-0000-0000-000088770000}"/>
    <cellStyle name="Note 56 4 6 2" xfId="6824" xr:uid="{00000000-0005-0000-0000-000089770000}"/>
    <cellStyle name="Note 56 4 6 2 2" xfId="6825" xr:uid="{00000000-0005-0000-0000-00008A770000}"/>
    <cellStyle name="Note 56 4 6 2 2 2" xfId="15924" xr:uid="{00000000-0005-0000-0000-00008B770000}"/>
    <cellStyle name="Note 56 4 6 2 2 3" xfId="19391" xr:uid="{00000000-0005-0000-0000-00008C770000}"/>
    <cellStyle name="Note 56 4 6 2 2 4" xfId="30568" xr:uid="{00000000-0005-0000-0000-00008D770000}"/>
    <cellStyle name="Note 56 4 6 2 2 5" xfId="39820" xr:uid="{00000000-0005-0000-0000-00008E770000}"/>
    <cellStyle name="Note 56 4 6 2 3" xfId="6826" xr:uid="{00000000-0005-0000-0000-00008F770000}"/>
    <cellStyle name="Note 56 4 6 2 3 2" xfId="15925" xr:uid="{00000000-0005-0000-0000-000090770000}"/>
    <cellStyle name="Note 56 4 6 2 3 3" xfId="19390" xr:uid="{00000000-0005-0000-0000-000091770000}"/>
    <cellStyle name="Note 56 4 6 2 3 4" xfId="30569" xr:uid="{00000000-0005-0000-0000-000092770000}"/>
    <cellStyle name="Note 56 4 6 2 3 5" xfId="39821" xr:uid="{00000000-0005-0000-0000-000093770000}"/>
    <cellStyle name="Note 56 4 6 2 4" xfId="15923" xr:uid="{00000000-0005-0000-0000-000094770000}"/>
    <cellStyle name="Note 56 4 6 2 4 2" xfId="39822" xr:uid="{00000000-0005-0000-0000-000095770000}"/>
    <cellStyle name="Note 56 4 6 2 5" xfId="19392" xr:uid="{00000000-0005-0000-0000-000096770000}"/>
    <cellStyle name="Note 56 4 6 2 6" xfId="30567" xr:uid="{00000000-0005-0000-0000-000097770000}"/>
    <cellStyle name="Note 56 4 6 2 7" xfId="39823" xr:uid="{00000000-0005-0000-0000-000098770000}"/>
    <cellStyle name="Note 56 4 6 3" xfId="6827" xr:uid="{00000000-0005-0000-0000-000099770000}"/>
    <cellStyle name="Note 56 4 6 3 2" xfId="6828" xr:uid="{00000000-0005-0000-0000-00009A770000}"/>
    <cellStyle name="Note 56 4 6 3 2 2" xfId="15927" xr:uid="{00000000-0005-0000-0000-00009B770000}"/>
    <cellStyle name="Note 56 4 6 3 2 3" xfId="19388" xr:uid="{00000000-0005-0000-0000-00009C770000}"/>
    <cellStyle name="Note 56 4 6 3 2 4" xfId="30571" xr:uid="{00000000-0005-0000-0000-00009D770000}"/>
    <cellStyle name="Note 56 4 6 3 2 5" xfId="39824" xr:uid="{00000000-0005-0000-0000-00009E770000}"/>
    <cellStyle name="Note 56 4 6 3 3" xfId="6829" xr:uid="{00000000-0005-0000-0000-00009F770000}"/>
    <cellStyle name="Note 56 4 6 3 3 2" xfId="15928" xr:uid="{00000000-0005-0000-0000-0000A0770000}"/>
    <cellStyle name="Note 56 4 6 3 3 3" xfId="19387" xr:uid="{00000000-0005-0000-0000-0000A1770000}"/>
    <cellStyle name="Note 56 4 6 3 3 4" xfId="30572" xr:uid="{00000000-0005-0000-0000-0000A2770000}"/>
    <cellStyle name="Note 56 4 6 3 3 5" xfId="39825" xr:uid="{00000000-0005-0000-0000-0000A3770000}"/>
    <cellStyle name="Note 56 4 6 3 4" xfId="15926" xr:uid="{00000000-0005-0000-0000-0000A4770000}"/>
    <cellStyle name="Note 56 4 6 3 5" xfId="19389" xr:uid="{00000000-0005-0000-0000-0000A5770000}"/>
    <cellStyle name="Note 56 4 6 3 6" xfId="30570" xr:uid="{00000000-0005-0000-0000-0000A6770000}"/>
    <cellStyle name="Note 56 4 6 3 7" xfId="39826" xr:uid="{00000000-0005-0000-0000-0000A7770000}"/>
    <cellStyle name="Note 56 4 6 4" xfId="6830" xr:uid="{00000000-0005-0000-0000-0000A8770000}"/>
    <cellStyle name="Note 56 4 6 4 2" xfId="15929" xr:uid="{00000000-0005-0000-0000-0000A9770000}"/>
    <cellStyle name="Note 56 4 6 4 3" xfId="19386" xr:uid="{00000000-0005-0000-0000-0000AA770000}"/>
    <cellStyle name="Note 56 4 6 4 4" xfId="30573" xr:uid="{00000000-0005-0000-0000-0000AB770000}"/>
    <cellStyle name="Note 56 4 6 4 5" xfId="39827" xr:uid="{00000000-0005-0000-0000-0000AC770000}"/>
    <cellStyle name="Note 56 4 6 5" xfId="6831" xr:uid="{00000000-0005-0000-0000-0000AD770000}"/>
    <cellStyle name="Note 56 4 6 5 2" xfId="15930" xr:uid="{00000000-0005-0000-0000-0000AE770000}"/>
    <cellStyle name="Note 56 4 6 5 3" xfId="19385" xr:uid="{00000000-0005-0000-0000-0000AF770000}"/>
    <cellStyle name="Note 56 4 6 5 4" xfId="30574" xr:uid="{00000000-0005-0000-0000-0000B0770000}"/>
    <cellStyle name="Note 56 4 6 5 5" xfId="39828" xr:uid="{00000000-0005-0000-0000-0000B1770000}"/>
    <cellStyle name="Note 56 4 6 6" xfId="15922" xr:uid="{00000000-0005-0000-0000-0000B2770000}"/>
    <cellStyle name="Note 56 4 6 6 2" xfId="39829" xr:uid="{00000000-0005-0000-0000-0000B3770000}"/>
    <cellStyle name="Note 56 4 6 7" xfId="19393" xr:uid="{00000000-0005-0000-0000-0000B4770000}"/>
    <cellStyle name="Note 56 4 6 8" xfId="30566" xr:uid="{00000000-0005-0000-0000-0000B5770000}"/>
    <cellStyle name="Note 56 4 6 9" xfId="39830" xr:uid="{00000000-0005-0000-0000-0000B6770000}"/>
    <cellStyle name="Note 56 4 7" xfId="15867" xr:uid="{00000000-0005-0000-0000-0000B7770000}"/>
    <cellStyle name="Note 56 4 7 2" xfId="39831" xr:uid="{00000000-0005-0000-0000-0000B8770000}"/>
    <cellStyle name="Note 56 4 8" xfId="19448" xr:uid="{00000000-0005-0000-0000-0000B9770000}"/>
    <cellStyle name="Note 56 4 9" xfId="30511" xr:uid="{00000000-0005-0000-0000-0000BA770000}"/>
    <cellStyle name="Note 56 5" xfId="6832" xr:uid="{00000000-0005-0000-0000-0000BB770000}"/>
    <cellStyle name="Note 56 5 10" xfId="39832" xr:uid="{00000000-0005-0000-0000-0000BC770000}"/>
    <cellStyle name="Note 56 5 2" xfId="6833" xr:uid="{00000000-0005-0000-0000-0000BD770000}"/>
    <cellStyle name="Note 56 5 2 2" xfId="6834" xr:uid="{00000000-0005-0000-0000-0000BE770000}"/>
    <cellStyle name="Note 56 5 2 2 2" xfId="6835" xr:uid="{00000000-0005-0000-0000-0000BF770000}"/>
    <cellStyle name="Note 56 5 2 2 2 2" xfId="6836" xr:uid="{00000000-0005-0000-0000-0000C0770000}"/>
    <cellStyle name="Note 56 5 2 2 2 2 2" xfId="15935" xr:uid="{00000000-0005-0000-0000-0000C1770000}"/>
    <cellStyle name="Note 56 5 2 2 2 2 3" xfId="19380" xr:uid="{00000000-0005-0000-0000-0000C2770000}"/>
    <cellStyle name="Note 56 5 2 2 2 2 4" xfId="30579" xr:uid="{00000000-0005-0000-0000-0000C3770000}"/>
    <cellStyle name="Note 56 5 2 2 2 2 5" xfId="39833" xr:uid="{00000000-0005-0000-0000-0000C4770000}"/>
    <cellStyle name="Note 56 5 2 2 2 3" xfId="6837" xr:uid="{00000000-0005-0000-0000-0000C5770000}"/>
    <cellStyle name="Note 56 5 2 2 2 3 2" xfId="15936" xr:uid="{00000000-0005-0000-0000-0000C6770000}"/>
    <cellStyle name="Note 56 5 2 2 2 3 3" xfId="19379" xr:uid="{00000000-0005-0000-0000-0000C7770000}"/>
    <cellStyle name="Note 56 5 2 2 2 3 4" xfId="30580" xr:uid="{00000000-0005-0000-0000-0000C8770000}"/>
    <cellStyle name="Note 56 5 2 2 2 3 5" xfId="39834" xr:uid="{00000000-0005-0000-0000-0000C9770000}"/>
    <cellStyle name="Note 56 5 2 2 2 4" xfId="15934" xr:uid="{00000000-0005-0000-0000-0000CA770000}"/>
    <cellStyle name="Note 56 5 2 2 2 4 2" xfId="39835" xr:uid="{00000000-0005-0000-0000-0000CB770000}"/>
    <cellStyle name="Note 56 5 2 2 2 5" xfId="19381" xr:uid="{00000000-0005-0000-0000-0000CC770000}"/>
    <cellStyle name="Note 56 5 2 2 2 6" xfId="30578" xr:uid="{00000000-0005-0000-0000-0000CD770000}"/>
    <cellStyle name="Note 56 5 2 2 2 7" xfId="39836" xr:uid="{00000000-0005-0000-0000-0000CE770000}"/>
    <cellStyle name="Note 56 5 2 2 3" xfId="6838" xr:uid="{00000000-0005-0000-0000-0000CF770000}"/>
    <cellStyle name="Note 56 5 2 2 3 2" xfId="6839" xr:uid="{00000000-0005-0000-0000-0000D0770000}"/>
    <cellStyle name="Note 56 5 2 2 3 2 2" xfId="15938" xr:uid="{00000000-0005-0000-0000-0000D1770000}"/>
    <cellStyle name="Note 56 5 2 2 3 2 3" xfId="19377" xr:uid="{00000000-0005-0000-0000-0000D2770000}"/>
    <cellStyle name="Note 56 5 2 2 3 2 4" xfId="30582" xr:uid="{00000000-0005-0000-0000-0000D3770000}"/>
    <cellStyle name="Note 56 5 2 2 3 2 5" xfId="39837" xr:uid="{00000000-0005-0000-0000-0000D4770000}"/>
    <cellStyle name="Note 56 5 2 2 3 3" xfId="15937" xr:uid="{00000000-0005-0000-0000-0000D5770000}"/>
    <cellStyle name="Note 56 5 2 2 3 4" xfId="19378" xr:uid="{00000000-0005-0000-0000-0000D6770000}"/>
    <cellStyle name="Note 56 5 2 2 3 5" xfId="30581" xr:uid="{00000000-0005-0000-0000-0000D7770000}"/>
    <cellStyle name="Note 56 5 2 2 3 6" xfId="39838" xr:uid="{00000000-0005-0000-0000-0000D8770000}"/>
    <cellStyle name="Note 56 5 2 2 4" xfId="6840" xr:uid="{00000000-0005-0000-0000-0000D9770000}"/>
    <cellStyle name="Note 56 5 2 2 4 2" xfId="15939" xr:uid="{00000000-0005-0000-0000-0000DA770000}"/>
    <cellStyle name="Note 56 5 2 2 4 3" xfId="19376" xr:uid="{00000000-0005-0000-0000-0000DB770000}"/>
    <cellStyle name="Note 56 5 2 2 4 4" xfId="30583" xr:uid="{00000000-0005-0000-0000-0000DC770000}"/>
    <cellStyle name="Note 56 5 2 2 4 5" xfId="39839" xr:uid="{00000000-0005-0000-0000-0000DD770000}"/>
    <cellStyle name="Note 56 5 2 2 5" xfId="15933" xr:uid="{00000000-0005-0000-0000-0000DE770000}"/>
    <cellStyle name="Note 56 5 2 2 5 2" xfId="39840" xr:uid="{00000000-0005-0000-0000-0000DF770000}"/>
    <cellStyle name="Note 56 5 2 2 6" xfId="19382" xr:uid="{00000000-0005-0000-0000-0000E0770000}"/>
    <cellStyle name="Note 56 5 2 2 7" xfId="30577" xr:uid="{00000000-0005-0000-0000-0000E1770000}"/>
    <cellStyle name="Note 56 5 2 2 8" xfId="39841" xr:uid="{00000000-0005-0000-0000-0000E2770000}"/>
    <cellStyle name="Note 56 5 2 3" xfId="6841" xr:uid="{00000000-0005-0000-0000-0000E3770000}"/>
    <cellStyle name="Note 56 5 2 3 2" xfId="6842" xr:uid="{00000000-0005-0000-0000-0000E4770000}"/>
    <cellStyle name="Note 56 5 2 3 2 2" xfId="15941" xr:uid="{00000000-0005-0000-0000-0000E5770000}"/>
    <cellStyle name="Note 56 5 2 3 2 3" xfId="19374" xr:uid="{00000000-0005-0000-0000-0000E6770000}"/>
    <cellStyle name="Note 56 5 2 3 2 4" xfId="30585" xr:uid="{00000000-0005-0000-0000-0000E7770000}"/>
    <cellStyle name="Note 56 5 2 3 2 5" xfId="39842" xr:uid="{00000000-0005-0000-0000-0000E8770000}"/>
    <cellStyle name="Note 56 5 2 3 3" xfId="6843" xr:uid="{00000000-0005-0000-0000-0000E9770000}"/>
    <cellStyle name="Note 56 5 2 3 3 2" xfId="15942" xr:uid="{00000000-0005-0000-0000-0000EA770000}"/>
    <cellStyle name="Note 56 5 2 3 3 3" xfId="19373" xr:uid="{00000000-0005-0000-0000-0000EB770000}"/>
    <cellStyle name="Note 56 5 2 3 3 4" xfId="30586" xr:uid="{00000000-0005-0000-0000-0000EC770000}"/>
    <cellStyle name="Note 56 5 2 3 3 5" xfId="39843" xr:uid="{00000000-0005-0000-0000-0000ED770000}"/>
    <cellStyle name="Note 56 5 2 3 4" xfId="15940" xr:uid="{00000000-0005-0000-0000-0000EE770000}"/>
    <cellStyle name="Note 56 5 2 3 4 2" xfId="39844" xr:uid="{00000000-0005-0000-0000-0000EF770000}"/>
    <cellStyle name="Note 56 5 2 3 5" xfId="19375" xr:uid="{00000000-0005-0000-0000-0000F0770000}"/>
    <cellStyle name="Note 56 5 2 3 6" xfId="30584" xr:uid="{00000000-0005-0000-0000-0000F1770000}"/>
    <cellStyle name="Note 56 5 2 3 7" xfId="39845" xr:uid="{00000000-0005-0000-0000-0000F2770000}"/>
    <cellStyle name="Note 56 5 2 4" xfId="6844" xr:uid="{00000000-0005-0000-0000-0000F3770000}"/>
    <cellStyle name="Note 56 5 2 4 2" xfId="6845" xr:uid="{00000000-0005-0000-0000-0000F4770000}"/>
    <cellStyle name="Note 56 5 2 4 2 2" xfId="15944" xr:uid="{00000000-0005-0000-0000-0000F5770000}"/>
    <cellStyle name="Note 56 5 2 4 2 3" xfId="19371" xr:uid="{00000000-0005-0000-0000-0000F6770000}"/>
    <cellStyle name="Note 56 5 2 4 2 4" xfId="30588" xr:uid="{00000000-0005-0000-0000-0000F7770000}"/>
    <cellStyle name="Note 56 5 2 4 2 5" xfId="39846" xr:uid="{00000000-0005-0000-0000-0000F8770000}"/>
    <cellStyle name="Note 56 5 2 4 3" xfId="6846" xr:uid="{00000000-0005-0000-0000-0000F9770000}"/>
    <cellStyle name="Note 56 5 2 4 3 2" xfId="15945" xr:uid="{00000000-0005-0000-0000-0000FA770000}"/>
    <cellStyle name="Note 56 5 2 4 3 3" xfId="19370" xr:uid="{00000000-0005-0000-0000-0000FB770000}"/>
    <cellStyle name="Note 56 5 2 4 3 4" xfId="30589" xr:uid="{00000000-0005-0000-0000-0000FC770000}"/>
    <cellStyle name="Note 56 5 2 4 3 5" xfId="39847" xr:uid="{00000000-0005-0000-0000-0000FD770000}"/>
    <cellStyle name="Note 56 5 2 4 4" xfId="15943" xr:uid="{00000000-0005-0000-0000-0000FE770000}"/>
    <cellStyle name="Note 56 5 2 4 5" xfId="19372" xr:uid="{00000000-0005-0000-0000-0000FF770000}"/>
    <cellStyle name="Note 56 5 2 4 6" xfId="30587" xr:uid="{00000000-0005-0000-0000-000000780000}"/>
    <cellStyle name="Note 56 5 2 4 7" xfId="39848" xr:uid="{00000000-0005-0000-0000-000001780000}"/>
    <cellStyle name="Note 56 5 2 5" xfId="6847" xr:uid="{00000000-0005-0000-0000-000002780000}"/>
    <cellStyle name="Note 56 5 2 5 2" xfId="15946" xr:uid="{00000000-0005-0000-0000-000003780000}"/>
    <cellStyle name="Note 56 5 2 5 3" xfId="19369" xr:uid="{00000000-0005-0000-0000-000004780000}"/>
    <cellStyle name="Note 56 5 2 5 4" xfId="30590" xr:uid="{00000000-0005-0000-0000-000005780000}"/>
    <cellStyle name="Note 56 5 2 5 5" xfId="39849" xr:uid="{00000000-0005-0000-0000-000006780000}"/>
    <cellStyle name="Note 56 5 2 6" xfId="15932" xr:uid="{00000000-0005-0000-0000-000007780000}"/>
    <cellStyle name="Note 56 5 2 6 2" xfId="39850" xr:uid="{00000000-0005-0000-0000-000008780000}"/>
    <cellStyle name="Note 56 5 2 7" xfId="19383" xr:uid="{00000000-0005-0000-0000-000009780000}"/>
    <cellStyle name="Note 56 5 2 8" xfId="30576" xr:uid="{00000000-0005-0000-0000-00000A780000}"/>
    <cellStyle name="Note 56 5 2 9" xfId="39851" xr:uid="{00000000-0005-0000-0000-00000B780000}"/>
    <cellStyle name="Note 56 5 3" xfId="6848" xr:uid="{00000000-0005-0000-0000-00000C780000}"/>
    <cellStyle name="Note 56 5 3 2" xfId="6849" xr:uid="{00000000-0005-0000-0000-00000D780000}"/>
    <cellStyle name="Note 56 5 3 2 2" xfId="6850" xr:uid="{00000000-0005-0000-0000-00000E780000}"/>
    <cellStyle name="Note 56 5 3 2 2 2" xfId="6851" xr:uid="{00000000-0005-0000-0000-00000F780000}"/>
    <cellStyle name="Note 56 5 3 2 2 2 2" xfId="15950" xr:uid="{00000000-0005-0000-0000-000010780000}"/>
    <cellStyle name="Note 56 5 3 2 2 2 3" xfId="19365" xr:uid="{00000000-0005-0000-0000-000011780000}"/>
    <cellStyle name="Note 56 5 3 2 2 2 4" xfId="30594" xr:uid="{00000000-0005-0000-0000-000012780000}"/>
    <cellStyle name="Note 56 5 3 2 2 2 5" xfId="39852" xr:uid="{00000000-0005-0000-0000-000013780000}"/>
    <cellStyle name="Note 56 5 3 2 2 3" xfId="6852" xr:uid="{00000000-0005-0000-0000-000014780000}"/>
    <cellStyle name="Note 56 5 3 2 2 3 2" xfId="15951" xr:uid="{00000000-0005-0000-0000-000015780000}"/>
    <cellStyle name="Note 56 5 3 2 2 3 3" xfId="19364" xr:uid="{00000000-0005-0000-0000-000016780000}"/>
    <cellStyle name="Note 56 5 3 2 2 3 4" xfId="30595" xr:uid="{00000000-0005-0000-0000-000017780000}"/>
    <cellStyle name="Note 56 5 3 2 2 3 5" xfId="39853" xr:uid="{00000000-0005-0000-0000-000018780000}"/>
    <cellStyle name="Note 56 5 3 2 2 4" xfId="15949" xr:uid="{00000000-0005-0000-0000-000019780000}"/>
    <cellStyle name="Note 56 5 3 2 2 5" xfId="19366" xr:uid="{00000000-0005-0000-0000-00001A780000}"/>
    <cellStyle name="Note 56 5 3 2 2 6" xfId="30593" xr:uid="{00000000-0005-0000-0000-00001B780000}"/>
    <cellStyle name="Note 56 5 3 2 2 7" xfId="39854" xr:uid="{00000000-0005-0000-0000-00001C780000}"/>
    <cellStyle name="Note 56 5 3 2 3" xfId="6853" xr:uid="{00000000-0005-0000-0000-00001D780000}"/>
    <cellStyle name="Note 56 5 3 2 3 2" xfId="15952" xr:uid="{00000000-0005-0000-0000-00001E780000}"/>
    <cellStyle name="Note 56 5 3 2 3 3" xfId="19363" xr:uid="{00000000-0005-0000-0000-00001F780000}"/>
    <cellStyle name="Note 56 5 3 2 3 4" xfId="30596" xr:uid="{00000000-0005-0000-0000-000020780000}"/>
    <cellStyle name="Note 56 5 3 2 3 5" xfId="39855" xr:uid="{00000000-0005-0000-0000-000021780000}"/>
    <cellStyle name="Note 56 5 3 2 4" xfId="6854" xr:uid="{00000000-0005-0000-0000-000022780000}"/>
    <cellStyle name="Note 56 5 3 2 4 2" xfId="15953" xr:uid="{00000000-0005-0000-0000-000023780000}"/>
    <cellStyle name="Note 56 5 3 2 4 3" xfId="19362" xr:uid="{00000000-0005-0000-0000-000024780000}"/>
    <cellStyle name="Note 56 5 3 2 4 4" xfId="30597" xr:uid="{00000000-0005-0000-0000-000025780000}"/>
    <cellStyle name="Note 56 5 3 2 4 5" xfId="39856" xr:uid="{00000000-0005-0000-0000-000026780000}"/>
    <cellStyle name="Note 56 5 3 2 5" xfId="15948" xr:uid="{00000000-0005-0000-0000-000027780000}"/>
    <cellStyle name="Note 56 5 3 2 5 2" xfId="39857" xr:uid="{00000000-0005-0000-0000-000028780000}"/>
    <cellStyle name="Note 56 5 3 2 6" xfId="19367" xr:uid="{00000000-0005-0000-0000-000029780000}"/>
    <cellStyle name="Note 56 5 3 2 7" xfId="30592" xr:uid="{00000000-0005-0000-0000-00002A780000}"/>
    <cellStyle name="Note 56 5 3 2 8" xfId="39858" xr:uid="{00000000-0005-0000-0000-00002B780000}"/>
    <cellStyle name="Note 56 5 3 3" xfId="6855" xr:uid="{00000000-0005-0000-0000-00002C780000}"/>
    <cellStyle name="Note 56 5 3 3 2" xfId="6856" xr:uid="{00000000-0005-0000-0000-00002D780000}"/>
    <cellStyle name="Note 56 5 3 3 2 2" xfId="15955" xr:uid="{00000000-0005-0000-0000-00002E780000}"/>
    <cellStyle name="Note 56 5 3 3 2 3" xfId="19360" xr:uid="{00000000-0005-0000-0000-00002F780000}"/>
    <cellStyle name="Note 56 5 3 3 2 4" xfId="30599" xr:uid="{00000000-0005-0000-0000-000030780000}"/>
    <cellStyle name="Note 56 5 3 3 2 5" xfId="39859" xr:uid="{00000000-0005-0000-0000-000031780000}"/>
    <cellStyle name="Note 56 5 3 3 3" xfId="6857" xr:uid="{00000000-0005-0000-0000-000032780000}"/>
    <cellStyle name="Note 56 5 3 3 3 2" xfId="15956" xr:uid="{00000000-0005-0000-0000-000033780000}"/>
    <cellStyle name="Note 56 5 3 3 3 3" xfId="19359" xr:uid="{00000000-0005-0000-0000-000034780000}"/>
    <cellStyle name="Note 56 5 3 3 3 4" xfId="30600" xr:uid="{00000000-0005-0000-0000-000035780000}"/>
    <cellStyle name="Note 56 5 3 3 3 5" xfId="39860" xr:uid="{00000000-0005-0000-0000-000036780000}"/>
    <cellStyle name="Note 56 5 3 3 4" xfId="15954" xr:uid="{00000000-0005-0000-0000-000037780000}"/>
    <cellStyle name="Note 56 5 3 3 5" xfId="19361" xr:uid="{00000000-0005-0000-0000-000038780000}"/>
    <cellStyle name="Note 56 5 3 3 6" xfId="30598" xr:uid="{00000000-0005-0000-0000-000039780000}"/>
    <cellStyle name="Note 56 5 3 3 7" xfId="39861" xr:uid="{00000000-0005-0000-0000-00003A780000}"/>
    <cellStyle name="Note 56 5 3 4" xfId="6858" xr:uid="{00000000-0005-0000-0000-00003B780000}"/>
    <cellStyle name="Note 56 5 3 4 2" xfId="15957" xr:uid="{00000000-0005-0000-0000-00003C780000}"/>
    <cellStyle name="Note 56 5 3 4 3" xfId="19358" xr:uid="{00000000-0005-0000-0000-00003D780000}"/>
    <cellStyle name="Note 56 5 3 4 4" xfId="30601" xr:uid="{00000000-0005-0000-0000-00003E780000}"/>
    <cellStyle name="Note 56 5 3 4 5" xfId="39862" xr:uid="{00000000-0005-0000-0000-00003F780000}"/>
    <cellStyle name="Note 56 5 3 5" xfId="6859" xr:uid="{00000000-0005-0000-0000-000040780000}"/>
    <cellStyle name="Note 56 5 3 5 2" xfId="15958" xr:uid="{00000000-0005-0000-0000-000041780000}"/>
    <cellStyle name="Note 56 5 3 5 3" xfId="19357" xr:uid="{00000000-0005-0000-0000-000042780000}"/>
    <cellStyle name="Note 56 5 3 5 4" xfId="30602" xr:uid="{00000000-0005-0000-0000-000043780000}"/>
    <cellStyle name="Note 56 5 3 5 5" xfId="39863" xr:uid="{00000000-0005-0000-0000-000044780000}"/>
    <cellStyle name="Note 56 5 3 6" xfId="15947" xr:uid="{00000000-0005-0000-0000-000045780000}"/>
    <cellStyle name="Note 56 5 3 6 2" xfId="39864" xr:uid="{00000000-0005-0000-0000-000046780000}"/>
    <cellStyle name="Note 56 5 3 7" xfId="19368" xr:uid="{00000000-0005-0000-0000-000047780000}"/>
    <cellStyle name="Note 56 5 3 8" xfId="30591" xr:uid="{00000000-0005-0000-0000-000048780000}"/>
    <cellStyle name="Note 56 5 3 9" xfId="39865" xr:uid="{00000000-0005-0000-0000-000049780000}"/>
    <cellStyle name="Note 56 5 4" xfId="6860" xr:uid="{00000000-0005-0000-0000-00004A780000}"/>
    <cellStyle name="Note 56 5 4 2" xfId="6861" xr:uid="{00000000-0005-0000-0000-00004B780000}"/>
    <cellStyle name="Note 56 5 4 2 2" xfId="6862" xr:uid="{00000000-0005-0000-0000-00004C780000}"/>
    <cellStyle name="Note 56 5 4 2 2 2" xfId="6863" xr:uid="{00000000-0005-0000-0000-00004D780000}"/>
    <cellStyle name="Note 56 5 4 2 2 2 2" xfId="15962" xr:uid="{00000000-0005-0000-0000-00004E780000}"/>
    <cellStyle name="Note 56 5 4 2 2 2 3" xfId="19353" xr:uid="{00000000-0005-0000-0000-00004F780000}"/>
    <cellStyle name="Note 56 5 4 2 2 2 4" xfId="30606" xr:uid="{00000000-0005-0000-0000-000050780000}"/>
    <cellStyle name="Note 56 5 4 2 2 2 5" xfId="39866" xr:uid="{00000000-0005-0000-0000-000051780000}"/>
    <cellStyle name="Note 56 5 4 2 2 3" xfId="6864" xr:uid="{00000000-0005-0000-0000-000052780000}"/>
    <cellStyle name="Note 56 5 4 2 2 3 2" xfId="15963" xr:uid="{00000000-0005-0000-0000-000053780000}"/>
    <cellStyle name="Note 56 5 4 2 2 3 3" xfId="19352" xr:uid="{00000000-0005-0000-0000-000054780000}"/>
    <cellStyle name="Note 56 5 4 2 2 3 4" xfId="30607" xr:uid="{00000000-0005-0000-0000-000055780000}"/>
    <cellStyle name="Note 56 5 4 2 2 3 5" xfId="39867" xr:uid="{00000000-0005-0000-0000-000056780000}"/>
    <cellStyle name="Note 56 5 4 2 2 4" xfId="15961" xr:uid="{00000000-0005-0000-0000-000057780000}"/>
    <cellStyle name="Note 56 5 4 2 2 5" xfId="19354" xr:uid="{00000000-0005-0000-0000-000058780000}"/>
    <cellStyle name="Note 56 5 4 2 2 6" xfId="30605" xr:uid="{00000000-0005-0000-0000-000059780000}"/>
    <cellStyle name="Note 56 5 4 2 2 7" xfId="39868" xr:uid="{00000000-0005-0000-0000-00005A780000}"/>
    <cellStyle name="Note 56 5 4 2 3" xfId="6865" xr:uid="{00000000-0005-0000-0000-00005B780000}"/>
    <cellStyle name="Note 56 5 4 2 3 2" xfId="15964" xr:uid="{00000000-0005-0000-0000-00005C780000}"/>
    <cellStyle name="Note 56 5 4 2 3 3" xfId="19351" xr:uid="{00000000-0005-0000-0000-00005D780000}"/>
    <cellStyle name="Note 56 5 4 2 3 4" xfId="30608" xr:uid="{00000000-0005-0000-0000-00005E780000}"/>
    <cellStyle name="Note 56 5 4 2 3 5" xfId="39869" xr:uid="{00000000-0005-0000-0000-00005F780000}"/>
    <cellStyle name="Note 56 5 4 2 4" xfId="6866" xr:uid="{00000000-0005-0000-0000-000060780000}"/>
    <cellStyle name="Note 56 5 4 2 4 2" xfId="15965" xr:uid="{00000000-0005-0000-0000-000061780000}"/>
    <cellStyle name="Note 56 5 4 2 4 3" xfId="19350" xr:uid="{00000000-0005-0000-0000-000062780000}"/>
    <cellStyle name="Note 56 5 4 2 4 4" xfId="30609" xr:uid="{00000000-0005-0000-0000-000063780000}"/>
    <cellStyle name="Note 56 5 4 2 4 5" xfId="39870" xr:uid="{00000000-0005-0000-0000-000064780000}"/>
    <cellStyle name="Note 56 5 4 2 5" xfId="15960" xr:uid="{00000000-0005-0000-0000-000065780000}"/>
    <cellStyle name="Note 56 5 4 2 5 2" xfId="39871" xr:uid="{00000000-0005-0000-0000-000066780000}"/>
    <cellStyle name="Note 56 5 4 2 6" xfId="19355" xr:uid="{00000000-0005-0000-0000-000067780000}"/>
    <cellStyle name="Note 56 5 4 2 7" xfId="30604" xr:uid="{00000000-0005-0000-0000-000068780000}"/>
    <cellStyle name="Note 56 5 4 2 8" xfId="39872" xr:uid="{00000000-0005-0000-0000-000069780000}"/>
    <cellStyle name="Note 56 5 4 3" xfId="6867" xr:uid="{00000000-0005-0000-0000-00006A780000}"/>
    <cellStyle name="Note 56 5 4 3 2" xfId="6868" xr:uid="{00000000-0005-0000-0000-00006B780000}"/>
    <cellStyle name="Note 56 5 4 3 2 2" xfId="15967" xr:uid="{00000000-0005-0000-0000-00006C780000}"/>
    <cellStyle name="Note 56 5 4 3 2 3" xfId="19348" xr:uid="{00000000-0005-0000-0000-00006D780000}"/>
    <cellStyle name="Note 56 5 4 3 2 4" xfId="30611" xr:uid="{00000000-0005-0000-0000-00006E780000}"/>
    <cellStyle name="Note 56 5 4 3 2 5" xfId="39873" xr:uid="{00000000-0005-0000-0000-00006F780000}"/>
    <cellStyle name="Note 56 5 4 3 3" xfId="6869" xr:uid="{00000000-0005-0000-0000-000070780000}"/>
    <cellStyle name="Note 56 5 4 3 3 2" xfId="15968" xr:uid="{00000000-0005-0000-0000-000071780000}"/>
    <cellStyle name="Note 56 5 4 3 3 3" xfId="19347" xr:uid="{00000000-0005-0000-0000-000072780000}"/>
    <cellStyle name="Note 56 5 4 3 3 4" xfId="30612" xr:uid="{00000000-0005-0000-0000-000073780000}"/>
    <cellStyle name="Note 56 5 4 3 3 5" xfId="39874" xr:uid="{00000000-0005-0000-0000-000074780000}"/>
    <cellStyle name="Note 56 5 4 3 4" xfId="15966" xr:uid="{00000000-0005-0000-0000-000075780000}"/>
    <cellStyle name="Note 56 5 4 3 5" xfId="19349" xr:uid="{00000000-0005-0000-0000-000076780000}"/>
    <cellStyle name="Note 56 5 4 3 6" xfId="30610" xr:uid="{00000000-0005-0000-0000-000077780000}"/>
    <cellStyle name="Note 56 5 4 3 7" xfId="39875" xr:uid="{00000000-0005-0000-0000-000078780000}"/>
    <cellStyle name="Note 56 5 4 4" xfId="6870" xr:uid="{00000000-0005-0000-0000-000079780000}"/>
    <cellStyle name="Note 56 5 4 4 2" xfId="15969" xr:uid="{00000000-0005-0000-0000-00007A780000}"/>
    <cellStyle name="Note 56 5 4 4 3" xfId="19346" xr:uid="{00000000-0005-0000-0000-00007B780000}"/>
    <cellStyle name="Note 56 5 4 4 4" xfId="30613" xr:uid="{00000000-0005-0000-0000-00007C780000}"/>
    <cellStyle name="Note 56 5 4 4 5" xfId="39876" xr:uid="{00000000-0005-0000-0000-00007D780000}"/>
    <cellStyle name="Note 56 5 4 5" xfId="6871" xr:uid="{00000000-0005-0000-0000-00007E780000}"/>
    <cellStyle name="Note 56 5 4 5 2" xfId="15970" xr:uid="{00000000-0005-0000-0000-00007F780000}"/>
    <cellStyle name="Note 56 5 4 5 3" xfId="19345" xr:uid="{00000000-0005-0000-0000-000080780000}"/>
    <cellStyle name="Note 56 5 4 5 4" xfId="30614" xr:uid="{00000000-0005-0000-0000-000081780000}"/>
    <cellStyle name="Note 56 5 4 5 5" xfId="39877" xr:uid="{00000000-0005-0000-0000-000082780000}"/>
    <cellStyle name="Note 56 5 4 6" xfId="15959" xr:uid="{00000000-0005-0000-0000-000083780000}"/>
    <cellStyle name="Note 56 5 4 6 2" xfId="39878" xr:uid="{00000000-0005-0000-0000-000084780000}"/>
    <cellStyle name="Note 56 5 4 7" xfId="19356" xr:uid="{00000000-0005-0000-0000-000085780000}"/>
    <cellStyle name="Note 56 5 4 8" xfId="30603" xr:uid="{00000000-0005-0000-0000-000086780000}"/>
    <cellStyle name="Note 56 5 4 9" xfId="39879" xr:uid="{00000000-0005-0000-0000-000087780000}"/>
    <cellStyle name="Note 56 5 5" xfId="6872" xr:uid="{00000000-0005-0000-0000-000088780000}"/>
    <cellStyle name="Note 56 5 5 2" xfId="6873" xr:uid="{00000000-0005-0000-0000-000089780000}"/>
    <cellStyle name="Note 56 5 5 2 2" xfId="6874" xr:uid="{00000000-0005-0000-0000-00008A780000}"/>
    <cellStyle name="Note 56 5 5 2 2 2" xfId="15973" xr:uid="{00000000-0005-0000-0000-00008B780000}"/>
    <cellStyle name="Note 56 5 5 2 2 3" xfId="19342" xr:uid="{00000000-0005-0000-0000-00008C780000}"/>
    <cellStyle name="Note 56 5 5 2 2 4" xfId="30617" xr:uid="{00000000-0005-0000-0000-00008D780000}"/>
    <cellStyle name="Note 56 5 5 2 2 5" xfId="39880" xr:uid="{00000000-0005-0000-0000-00008E780000}"/>
    <cellStyle name="Note 56 5 5 2 3" xfId="6875" xr:uid="{00000000-0005-0000-0000-00008F780000}"/>
    <cellStyle name="Note 56 5 5 2 3 2" xfId="15974" xr:uid="{00000000-0005-0000-0000-000090780000}"/>
    <cellStyle name="Note 56 5 5 2 3 3" xfId="19341" xr:uid="{00000000-0005-0000-0000-000091780000}"/>
    <cellStyle name="Note 56 5 5 2 3 4" xfId="30618" xr:uid="{00000000-0005-0000-0000-000092780000}"/>
    <cellStyle name="Note 56 5 5 2 3 5" xfId="39881" xr:uid="{00000000-0005-0000-0000-000093780000}"/>
    <cellStyle name="Note 56 5 5 2 4" xfId="15972" xr:uid="{00000000-0005-0000-0000-000094780000}"/>
    <cellStyle name="Note 56 5 5 2 4 2" xfId="39882" xr:uid="{00000000-0005-0000-0000-000095780000}"/>
    <cellStyle name="Note 56 5 5 2 5" xfId="19343" xr:uid="{00000000-0005-0000-0000-000096780000}"/>
    <cellStyle name="Note 56 5 5 2 6" xfId="30616" xr:uid="{00000000-0005-0000-0000-000097780000}"/>
    <cellStyle name="Note 56 5 5 2 7" xfId="39883" xr:uid="{00000000-0005-0000-0000-000098780000}"/>
    <cellStyle name="Note 56 5 5 3" xfId="6876" xr:uid="{00000000-0005-0000-0000-000099780000}"/>
    <cellStyle name="Note 56 5 5 3 2" xfId="6877" xr:uid="{00000000-0005-0000-0000-00009A780000}"/>
    <cellStyle name="Note 56 5 5 3 2 2" xfId="15976" xr:uid="{00000000-0005-0000-0000-00009B780000}"/>
    <cellStyle name="Note 56 5 5 3 2 3" xfId="19339" xr:uid="{00000000-0005-0000-0000-00009C780000}"/>
    <cellStyle name="Note 56 5 5 3 2 4" xfId="30620" xr:uid="{00000000-0005-0000-0000-00009D780000}"/>
    <cellStyle name="Note 56 5 5 3 2 5" xfId="39884" xr:uid="{00000000-0005-0000-0000-00009E780000}"/>
    <cellStyle name="Note 56 5 5 3 3" xfId="15975" xr:uid="{00000000-0005-0000-0000-00009F780000}"/>
    <cellStyle name="Note 56 5 5 3 4" xfId="19340" xr:uid="{00000000-0005-0000-0000-0000A0780000}"/>
    <cellStyle name="Note 56 5 5 3 5" xfId="30619" xr:uid="{00000000-0005-0000-0000-0000A1780000}"/>
    <cellStyle name="Note 56 5 5 3 6" xfId="39885" xr:uid="{00000000-0005-0000-0000-0000A2780000}"/>
    <cellStyle name="Note 56 5 5 4" xfId="6878" xr:uid="{00000000-0005-0000-0000-0000A3780000}"/>
    <cellStyle name="Note 56 5 5 4 2" xfId="15977" xr:uid="{00000000-0005-0000-0000-0000A4780000}"/>
    <cellStyle name="Note 56 5 5 4 3" xfId="19338" xr:uid="{00000000-0005-0000-0000-0000A5780000}"/>
    <cellStyle name="Note 56 5 5 4 4" xfId="30621" xr:uid="{00000000-0005-0000-0000-0000A6780000}"/>
    <cellStyle name="Note 56 5 5 4 5" xfId="39886" xr:uid="{00000000-0005-0000-0000-0000A7780000}"/>
    <cellStyle name="Note 56 5 5 5" xfId="15971" xr:uid="{00000000-0005-0000-0000-0000A8780000}"/>
    <cellStyle name="Note 56 5 5 5 2" xfId="39887" xr:uid="{00000000-0005-0000-0000-0000A9780000}"/>
    <cellStyle name="Note 56 5 5 6" xfId="19344" xr:uid="{00000000-0005-0000-0000-0000AA780000}"/>
    <cellStyle name="Note 56 5 5 7" xfId="30615" xr:uid="{00000000-0005-0000-0000-0000AB780000}"/>
    <cellStyle name="Note 56 5 5 8" xfId="39888" xr:uid="{00000000-0005-0000-0000-0000AC780000}"/>
    <cellStyle name="Note 56 5 6" xfId="6879" xr:uid="{00000000-0005-0000-0000-0000AD780000}"/>
    <cellStyle name="Note 56 5 6 2" xfId="6880" xr:uid="{00000000-0005-0000-0000-0000AE780000}"/>
    <cellStyle name="Note 56 5 6 2 2" xfId="15979" xr:uid="{00000000-0005-0000-0000-0000AF780000}"/>
    <cellStyle name="Note 56 5 6 2 3" xfId="19336" xr:uid="{00000000-0005-0000-0000-0000B0780000}"/>
    <cellStyle name="Note 56 5 6 2 4" xfId="30623" xr:uid="{00000000-0005-0000-0000-0000B1780000}"/>
    <cellStyle name="Note 56 5 6 2 5" xfId="39889" xr:uid="{00000000-0005-0000-0000-0000B2780000}"/>
    <cellStyle name="Note 56 5 6 3" xfId="6881" xr:uid="{00000000-0005-0000-0000-0000B3780000}"/>
    <cellStyle name="Note 56 5 6 3 2" xfId="15980" xr:uid="{00000000-0005-0000-0000-0000B4780000}"/>
    <cellStyle name="Note 56 5 6 3 3" xfId="19335" xr:uid="{00000000-0005-0000-0000-0000B5780000}"/>
    <cellStyle name="Note 56 5 6 3 4" xfId="30624" xr:uid="{00000000-0005-0000-0000-0000B6780000}"/>
    <cellStyle name="Note 56 5 6 3 5" xfId="39890" xr:uid="{00000000-0005-0000-0000-0000B7780000}"/>
    <cellStyle name="Note 56 5 6 4" xfId="15978" xr:uid="{00000000-0005-0000-0000-0000B8780000}"/>
    <cellStyle name="Note 56 5 6 5" xfId="19337" xr:uid="{00000000-0005-0000-0000-0000B9780000}"/>
    <cellStyle name="Note 56 5 6 6" xfId="30622" xr:uid="{00000000-0005-0000-0000-0000BA780000}"/>
    <cellStyle name="Note 56 5 6 7" xfId="39891" xr:uid="{00000000-0005-0000-0000-0000BB780000}"/>
    <cellStyle name="Note 56 5 7" xfId="15931" xr:uid="{00000000-0005-0000-0000-0000BC780000}"/>
    <cellStyle name="Note 56 5 7 2" xfId="39892" xr:uid="{00000000-0005-0000-0000-0000BD780000}"/>
    <cellStyle name="Note 56 5 8" xfId="19384" xr:uid="{00000000-0005-0000-0000-0000BE780000}"/>
    <cellStyle name="Note 56 5 9" xfId="30575" xr:uid="{00000000-0005-0000-0000-0000BF780000}"/>
    <cellStyle name="Note 56 6" xfId="6882" xr:uid="{00000000-0005-0000-0000-0000C0780000}"/>
    <cellStyle name="Note 56 6 2" xfId="6883" xr:uid="{00000000-0005-0000-0000-0000C1780000}"/>
    <cellStyle name="Note 56 6 2 2" xfId="6884" xr:uid="{00000000-0005-0000-0000-0000C2780000}"/>
    <cellStyle name="Note 56 6 2 2 2" xfId="6885" xr:uid="{00000000-0005-0000-0000-0000C3780000}"/>
    <cellStyle name="Note 56 6 2 2 2 2" xfId="15984" xr:uid="{00000000-0005-0000-0000-0000C4780000}"/>
    <cellStyle name="Note 56 6 2 2 2 3" xfId="19331" xr:uid="{00000000-0005-0000-0000-0000C5780000}"/>
    <cellStyle name="Note 56 6 2 2 2 4" xfId="30628" xr:uid="{00000000-0005-0000-0000-0000C6780000}"/>
    <cellStyle name="Note 56 6 2 2 2 5" xfId="39893" xr:uid="{00000000-0005-0000-0000-0000C7780000}"/>
    <cellStyle name="Note 56 6 2 2 3" xfId="6886" xr:uid="{00000000-0005-0000-0000-0000C8780000}"/>
    <cellStyle name="Note 56 6 2 2 3 2" xfId="15985" xr:uid="{00000000-0005-0000-0000-0000C9780000}"/>
    <cellStyle name="Note 56 6 2 2 3 3" xfId="19330" xr:uid="{00000000-0005-0000-0000-0000CA780000}"/>
    <cellStyle name="Note 56 6 2 2 3 4" xfId="30629" xr:uid="{00000000-0005-0000-0000-0000CB780000}"/>
    <cellStyle name="Note 56 6 2 2 3 5" xfId="39894" xr:uid="{00000000-0005-0000-0000-0000CC780000}"/>
    <cellStyle name="Note 56 6 2 2 4" xfId="15983" xr:uid="{00000000-0005-0000-0000-0000CD780000}"/>
    <cellStyle name="Note 56 6 2 2 5" xfId="19332" xr:uid="{00000000-0005-0000-0000-0000CE780000}"/>
    <cellStyle name="Note 56 6 2 2 6" xfId="30627" xr:uid="{00000000-0005-0000-0000-0000CF780000}"/>
    <cellStyle name="Note 56 6 2 2 7" xfId="39895" xr:uid="{00000000-0005-0000-0000-0000D0780000}"/>
    <cellStyle name="Note 56 6 2 3" xfId="6887" xr:uid="{00000000-0005-0000-0000-0000D1780000}"/>
    <cellStyle name="Note 56 6 2 3 2" xfId="15986" xr:uid="{00000000-0005-0000-0000-0000D2780000}"/>
    <cellStyle name="Note 56 6 2 3 3" xfId="19329" xr:uid="{00000000-0005-0000-0000-0000D3780000}"/>
    <cellStyle name="Note 56 6 2 3 4" xfId="30630" xr:uid="{00000000-0005-0000-0000-0000D4780000}"/>
    <cellStyle name="Note 56 6 2 3 5" xfId="39896" xr:uid="{00000000-0005-0000-0000-0000D5780000}"/>
    <cellStyle name="Note 56 6 2 4" xfId="6888" xr:uid="{00000000-0005-0000-0000-0000D6780000}"/>
    <cellStyle name="Note 56 6 2 4 2" xfId="15987" xr:uid="{00000000-0005-0000-0000-0000D7780000}"/>
    <cellStyle name="Note 56 6 2 4 3" xfId="19328" xr:uid="{00000000-0005-0000-0000-0000D8780000}"/>
    <cellStyle name="Note 56 6 2 4 4" xfId="30631" xr:uid="{00000000-0005-0000-0000-0000D9780000}"/>
    <cellStyle name="Note 56 6 2 4 5" xfId="39897" xr:uid="{00000000-0005-0000-0000-0000DA780000}"/>
    <cellStyle name="Note 56 6 2 5" xfId="15982" xr:uid="{00000000-0005-0000-0000-0000DB780000}"/>
    <cellStyle name="Note 56 6 2 5 2" xfId="39898" xr:uid="{00000000-0005-0000-0000-0000DC780000}"/>
    <cellStyle name="Note 56 6 2 6" xfId="19333" xr:uid="{00000000-0005-0000-0000-0000DD780000}"/>
    <cellStyle name="Note 56 6 2 7" xfId="30626" xr:uid="{00000000-0005-0000-0000-0000DE780000}"/>
    <cellStyle name="Note 56 6 2 8" xfId="39899" xr:uid="{00000000-0005-0000-0000-0000DF780000}"/>
    <cellStyle name="Note 56 6 3" xfId="6889" xr:uid="{00000000-0005-0000-0000-0000E0780000}"/>
    <cellStyle name="Note 56 6 3 2" xfId="6890" xr:uid="{00000000-0005-0000-0000-0000E1780000}"/>
    <cellStyle name="Note 56 6 3 2 2" xfId="15989" xr:uid="{00000000-0005-0000-0000-0000E2780000}"/>
    <cellStyle name="Note 56 6 3 2 3" xfId="19326" xr:uid="{00000000-0005-0000-0000-0000E3780000}"/>
    <cellStyle name="Note 56 6 3 2 4" xfId="30633" xr:uid="{00000000-0005-0000-0000-0000E4780000}"/>
    <cellStyle name="Note 56 6 3 2 5" xfId="39900" xr:uid="{00000000-0005-0000-0000-0000E5780000}"/>
    <cellStyle name="Note 56 6 3 3" xfId="6891" xr:uid="{00000000-0005-0000-0000-0000E6780000}"/>
    <cellStyle name="Note 56 6 3 3 2" xfId="15990" xr:uid="{00000000-0005-0000-0000-0000E7780000}"/>
    <cellStyle name="Note 56 6 3 3 3" xfId="19325" xr:uid="{00000000-0005-0000-0000-0000E8780000}"/>
    <cellStyle name="Note 56 6 3 3 4" xfId="30634" xr:uid="{00000000-0005-0000-0000-0000E9780000}"/>
    <cellStyle name="Note 56 6 3 3 5" xfId="39901" xr:uid="{00000000-0005-0000-0000-0000EA780000}"/>
    <cellStyle name="Note 56 6 3 4" xfId="15988" xr:uid="{00000000-0005-0000-0000-0000EB780000}"/>
    <cellStyle name="Note 56 6 3 5" xfId="19327" xr:uid="{00000000-0005-0000-0000-0000EC780000}"/>
    <cellStyle name="Note 56 6 3 6" xfId="30632" xr:uid="{00000000-0005-0000-0000-0000ED780000}"/>
    <cellStyle name="Note 56 6 3 7" xfId="39902" xr:uid="{00000000-0005-0000-0000-0000EE780000}"/>
    <cellStyle name="Note 56 6 4" xfId="6892" xr:uid="{00000000-0005-0000-0000-0000EF780000}"/>
    <cellStyle name="Note 56 6 4 2" xfId="15991" xr:uid="{00000000-0005-0000-0000-0000F0780000}"/>
    <cellStyle name="Note 56 6 4 3" xfId="19324" xr:uid="{00000000-0005-0000-0000-0000F1780000}"/>
    <cellStyle name="Note 56 6 4 4" xfId="30635" xr:uid="{00000000-0005-0000-0000-0000F2780000}"/>
    <cellStyle name="Note 56 6 4 5" xfId="39903" xr:uid="{00000000-0005-0000-0000-0000F3780000}"/>
    <cellStyle name="Note 56 6 5" xfId="6893" xr:uid="{00000000-0005-0000-0000-0000F4780000}"/>
    <cellStyle name="Note 56 6 5 2" xfId="15992" xr:uid="{00000000-0005-0000-0000-0000F5780000}"/>
    <cellStyle name="Note 56 6 5 3" xfId="19323" xr:uid="{00000000-0005-0000-0000-0000F6780000}"/>
    <cellStyle name="Note 56 6 5 4" xfId="30636" xr:uid="{00000000-0005-0000-0000-0000F7780000}"/>
    <cellStyle name="Note 56 6 5 5" xfId="39904" xr:uid="{00000000-0005-0000-0000-0000F8780000}"/>
    <cellStyle name="Note 56 6 6" xfId="15981" xr:uid="{00000000-0005-0000-0000-0000F9780000}"/>
    <cellStyle name="Note 56 6 6 2" xfId="39905" xr:uid="{00000000-0005-0000-0000-0000FA780000}"/>
    <cellStyle name="Note 56 6 7" xfId="19334" xr:uid="{00000000-0005-0000-0000-0000FB780000}"/>
    <cellStyle name="Note 56 6 8" xfId="30625" xr:uid="{00000000-0005-0000-0000-0000FC780000}"/>
    <cellStyle name="Note 56 6 9" xfId="39906" xr:uid="{00000000-0005-0000-0000-0000FD780000}"/>
    <cellStyle name="Note 56 7" xfId="15612" xr:uid="{00000000-0005-0000-0000-0000FE780000}"/>
    <cellStyle name="Note 56 7 2" xfId="39907" xr:uid="{00000000-0005-0000-0000-0000FF780000}"/>
    <cellStyle name="Note 56 8" xfId="19703" xr:uid="{00000000-0005-0000-0000-000000790000}"/>
    <cellStyle name="Note 56 9" xfId="30256" xr:uid="{00000000-0005-0000-0000-000001790000}"/>
    <cellStyle name="Note 57" xfId="6894" xr:uid="{00000000-0005-0000-0000-000002790000}"/>
    <cellStyle name="Note 57 10" xfId="39908" xr:uid="{00000000-0005-0000-0000-000003790000}"/>
    <cellStyle name="Note 57 2" xfId="6895" xr:uid="{00000000-0005-0000-0000-000004790000}"/>
    <cellStyle name="Note 57 2 2" xfId="6896" xr:uid="{00000000-0005-0000-0000-000005790000}"/>
    <cellStyle name="Note 57 2 2 10" xfId="39909" xr:uid="{00000000-0005-0000-0000-000006790000}"/>
    <cellStyle name="Note 57 2 2 2" xfId="6897" xr:uid="{00000000-0005-0000-0000-000007790000}"/>
    <cellStyle name="Note 57 2 2 2 2" xfId="6898" xr:uid="{00000000-0005-0000-0000-000008790000}"/>
    <cellStyle name="Note 57 2 2 2 2 2" xfId="6899" xr:uid="{00000000-0005-0000-0000-000009790000}"/>
    <cellStyle name="Note 57 2 2 2 2 2 2" xfId="6900" xr:uid="{00000000-0005-0000-0000-00000A790000}"/>
    <cellStyle name="Note 57 2 2 2 2 2 2 2" xfId="15999" xr:uid="{00000000-0005-0000-0000-00000B790000}"/>
    <cellStyle name="Note 57 2 2 2 2 2 2 3" xfId="19316" xr:uid="{00000000-0005-0000-0000-00000C790000}"/>
    <cellStyle name="Note 57 2 2 2 2 2 2 4" xfId="30643" xr:uid="{00000000-0005-0000-0000-00000D790000}"/>
    <cellStyle name="Note 57 2 2 2 2 2 2 5" xfId="39910" xr:uid="{00000000-0005-0000-0000-00000E790000}"/>
    <cellStyle name="Note 57 2 2 2 2 2 3" xfId="6901" xr:uid="{00000000-0005-0000-0000-00000F790000}"/>
    <cellStyle name="Note 57 2 2 2 2 2 3 2" xfId="16000" xr:uid="{00000000-0005-0000-0000-000010790000}"/>
    <cellStyle name="Note 57 2 2 2 2 2 3 3" xfId="19315" xr:uid="{00000000-0005-0000-0000-000011790000}"/>
    <cellStyle name="Note 57 2 2 2 2 2 3 4" xfId="30644" xr:uid="{00000000-0005-0000-0000-000012790000}"/>
    <cellStyle name="Note 57 2 2 2 2 2 3 5" xfId="39911" xr:uid="{00000000-0005-0000-0000-000013790000}"/>
    <cellStyle name="Note 57 2 2 2 2 2 4" xfId="15998" xr:uid="{00000000-0005-0000-0000-000014790000}"/>
    <cellStyle name="Note 57 2 2 2 2 2 4 2" xfId="39912" xr:uid="{00000000-0005-0000-0000-000015790000}"/>
    <cellStyle name="Note 57 2 2 2 2 2 5" xfId="19317" xr:uid="{00000000-0005-0000-0000-000016790000}"/>
    <cellStyle name="Note 57 2 2 2 2 2 6" xfId="30642" xr:uid="{00000000-0005-0000-0000-000017790000}"/>
    <cellStyle name="Note 57 2 2 2 2 2 7" xfId="39913" xr:uid="{00000000-0005-0000-0000-000018790000}"/>
    <cellStyle name="Note 57 2 2 2 2 3" xfId="6902" xr:uid="{00000000-0005-0000-0000-000019790000}"/>
    <cellStyle name="Note 57 2 2 2 2 3 2" xfId="6903" xr:uid="{00000000-0005-0000-0000-00001A790000}"/>
    <cellStyle name="Note 57 2 2 2 2 3 2 2" xfId="16002" xr:uid="{00000000-0005-0000-0000-00001B790000}"/>
    <cellStyle name="Note 57 2 2 2 2 3 2 3" xfId="19313" xr:uid="{00000000-0005-0000-0000-00001C790000}"/>
    <cellStyle name="Note 57 2 2 2 2 3 2 4" xfId="30646" xr:uid="{00000000-0005-0000-0000-00001D790000}"/>
    <cellStyle name="Note 57 2 2 2 2 3 2 5" xfId="39914" xr:uid="{00000000-0005-0000-0000-00001E790000}"/>
    <cellStyle name="Note 57 2 2 2 2 3 3" xfId="16001" xr:uid="{00000000-0005-0000-0000-00001F790000}"/>
    <cellStyle name="Note 57 2 2 2 2 3 4" xfId="19314" xr:uid="{00000000-0005-0000-0000-000020790000}"/>
    <cellStyle name="Note 57 2 2 2 2 3 5" xfId="30645" xr:uid="{00000000-0005-0000-0000-000021790000}"/>
    <cellStyle name="Note 57 2 2 2 2 3 6" xfId="39915" xr:uid="{00000000-0005-0000-0000-000022790000}"/>
    <cellStyle name="Note 57 2 2 2 2 4" xfId="6904" xr:uid="{00000000-0005-0000-0000-000023790000}"/>
    <cellStyle name="Note 57 2 2 2 2 4 2" xfId="16003" xr:uid="{00000000-0005-0000-0000-000024790000}"/>
    <cellStyle name="Note 57 2 2 2 2 4 3" xfId="19312" xr:uid="{00000000-0005-0000-0000-000025790000}"/>
    <cellStyle name="Note 57 2 2 2 2 4 4" xfId="30647" xr:uid="{00000000-0005-0000-0000-000026790000}"/>
    <cellStyle name="Note 57 2 2 2 2 4 5" xfId="39916" xr:uid="{00000000-0005-0000-0000-000027790000}"/>
    <cellStyle name="Note 57 2 2 2 2 5" xfId="15997" xr:uid="{00000000-0005-0000-0000-000028790000}"/>
    <cellStyle name="Note 57 2 2 2 2 5 2" xfId="39917" xr:uid="{00000000-0005-0000-0000-000029790000}"/>
    <cellStyle name="Note 57 2 2 2 2 6" xfId="19318" xr:uid="{00000000-0005-0000-0000-00002A790000}"/>
    <cellStyle name="Note 57 2 2 2 2 7" xfId="30641" xr:uid="{00000000-0005-0000-0000-00002B790000}"/>
    <cellStyle name="Note 57 2 2 2 2 8" xfId="39918" xr:uid="{00000000-0005-0000-0000-00002C790000}"/>
    <cellStyle name="Note 57 2 2 2 3" xfId="6905" xr:uid="{00000000-0005-0000-0000-00002D790000}"/>
    <cellStyle name="Note 57 2 2 2 3 2" xfId="6906" xr:uid="{00000000-0005-0000-0000-00002E790000}"/>
    <cellStyle name="Note 57 2 2 2 3 2 2" xfId="16005" xr:uid="{00000000-0005-0000-0000-00002F790000}"/>
    <cellStyle name="Note 57 2 2 2 3 2 3" xfId="19310" xr:uid="{00000000-0005-0000-0000-000030790000}"/>
    <cellStyle name="Note 57 2 2 2 3 2 4" xfId="30649" xr:uid="{00000000-0005-0000-0000-000031790000}"/>
    <cellStyle name="Note 57 2 2 2 3 2 5" xfId="39919" xr:uid="{00000000-0005-0000-0000-000032790000}"/>
    <cellStyle name="Note 57 2 2 2 3 3" xfId="6907" xr:uid="{00000000-0005-0000-0000-000033790000}"/>
    <cellStyle name="Note 57 2 2 2 3 3 2" xfId="16006" xr:uid="{00000000-0005-0000-0000-000034790000}"/>
    <cellStyle name="Note 57 2 2 2 3 3 3" xfId="19309" xr:uid="{00000000-0005-0000-0000-000035790000}"/>
    <cellStyle name="Note 57 2 2 2 3 3 4" xfId="30650" xr:uid="{00000000-0005-0000-0000-000036790000}"/>
    <cellStyle name="Note 57 2 2 2 3 3 5" xfId="39920" xr:uid="{00000000-0005-0000-0000-000037790000}"/>
    <cellStyle name="Note 57 2 2 2 3 4" xfId="16004" xr:uid="{00000000-0005-0000-0000-000038790000}"/>
    <cellStyle name="Note 57 2 2 2 3 4 2" xfId="39921" xr:uid="{00000000-0005-0000-0000-000039790000}"/>
    <cellStyle name="Note 57 2 2 2 3 5" xfId="19311" xr:uid="{00000000-0005-0000-0000-00003A790000}"/>
    <cellStyle name="Note 57 2 2 2 3 6" xfId="30648" xr:uid="{00000000-0005-0000-0000-00003B790000}"/>
    <cellStyle name="Note 57 2 2 2 3 7" xfId="39922" xr:uid="{00000000-0005-0000-0000-00003C790000}"/>
    <cellStyle name="Note 57 2 2 2 4" xfId="6908" xr:uid="{00000000-0005-0000-0000-00003D790000}"/>
    <cellStyle name="Note 57 2 2 2 4 2" xfId="6909" xr:uid="{00000000-0005-0000-0000-00003E790000}"/>
    <cellStyle name="Note 57 2 2 2 4 2 2" xfId="16008" xr:uid="{00000000-0005-0000-0000-00003F790000}"/>
    <cellStyle name="Note 57 2 2 2 4 2 3" xfId="19307" xr:uid="{00000000-0005-0000-0000-000040790000}"/>
    <cellStyle name="Note 57 2 2 2 4 2 4" xfId="30652" xr:uid="{00000000-0005-0000-0000-000041790000}"/>
    <cellStyle name="Note 57 2 2 2 4 2 5" xfId="39923" xr:uid="{00000000-0005-0000-0000-000042790000}"/>
    <cellStyle name="Note 57 2 2 2 4 3" xfId="6910" xr:uid="{00000000-0005-0000-0000-000043790000}"/>
    <cellStyle name="Note 57 2 2 2 4 3 2" xfId="16009" xr:uid="{00000000-0005-0000-0000-000044790000}"/>
    <cellStyle name="Note 57 2 2 2 4 3 3" xfId="19306" xr:uid="{00000000-0005-0000-0000-000045790000}"/>
    <cellStyle name="Note 57 2 2 2 4 3 4" xfId="30653" xr:uid="{00000000-0005-0000-0000-000046790000}"/>
    <cellStyle name="Note 57 2 2 2 4 3 5" xfId="39924" xr:uid="{00000000-0005-0000-0000-000047790000}"/>
    <cellStyle name="Note 57 2 2 2 4 4" xfId="16007" xr:uid="{00000000-0005-0000-0000-000048790000}"/>
    <cellStyle name="Note 57 2 2 2 4 5" xfId="19308" xr:uid="{00000000-0005-0000-0000-000049790000}"/>
    <cellStyle name="Note 57 2 2 2 4 6" xfId="30651" xr:uid="{00000000-0005-0000-0000-00004A790000}"/>
    <cellStyle name="Note 57 2 2 2 4 7" xfId="39925" xr:uid="{00000000-0005-0000-0000-00004B790000}"/>
    <cellStyle name="Note 57 2 2 2 5" xfId="6911" xr:uid="{00000000-0005-0000-0000-00004C790000}"/>
    <cellStyle name="Note 57 2 2 2 5 2" xfId="16010" xr:uid="{00000000-0005-0000-0000-00004D790000}"/>
    <cellStyle name="Note 57 2 2 2 5 3" xfId="19305" xr:uid="{00000000-0005-0000-0000-00004E790000}"/>
    <cellStyle name="Note 57 2 2 2 5 4" xfId="30654" xr:uid="{00000000-0005-0000-0000-00004F790000}"/>
    <cellStyle name="Note 57 2 2 2 5 5" xfId="39926" xr:uid="{00000000-0005-0000-0000-000050790000}"/>
    <cellStyle name="Note 57 2 2 2 6" xfId="15996" xr:uid="{00000000-0005-0000-0000-000051790000}"/>
    <cellStyle name="Note 57 2 2 2 6 2" xfId="39927" xr:uid="{00000000-0005-0000-0000-000052790000}"/>
    <cellStyle name="Note 57 2 2 2 7" xfId="19319" xr:uid="{00000000-0005-0000-0000-000053790000}"/>
    <cellStyle name="Note 57 2 2 2 8" xfId="30640" xr:uid="{00000000-0005-0000-0000-000054790000}"/>
    <cellStyle name="Note 57 2 2 2 9" xfId="39928" xr:uid="{00000000-0005-0000-0000-000055790000}"/>
    <cellStyle name="Note 57 2 2 3" xfId="6912" xr:uid="{00000000-0005-0000-0000-000056790000}"/>
    <cellStyle name="Note 57 2 2 3 2" xfId="6913" xr:uid="{00000000-0005-0000-0000-000057790000}"/>
    <cellStyle name="Note 57 2 2 3 2 2" xfId="6914" xr:uid="{00000000-0005-0000-0000-000058790000}"/>
    <cellStyle name="Note 57 2 2 3 2 2 2" xfId="6915" xr:uid="{00000000-0005-0000-0000-000059790000}"/>
    <cellStyle name="Note 57 2 2 3 2 2 2 2" xfId="16014" xr:uid="{00000000-0005-0000-0000-00005A790000}"/>
    <cellStyle name="Note 57 2 2 3 2 2 2 3" xfId="19301" xr:uid="{00000000-0005-0000-0000-00005B790000}"/>
    <cellStyle name="Note 57 2 2 3 2 2 2 4" xfId="30658" xr:uid="{00000000-0005-0000-0000-00005C790000}"/>
    <cellStyle name="Note 57 2 2 3 2 2 2 5" xfId="39929" xr:uid="{00000000-0005-0000-0000-00005D790000}"/>
    <cellStyle name="Note 57 2 2 3 2 2 3" xfId="6916" xr:uid="{00000000-0005-0000-0000-00005E790000}"/>
    <cellStyle name="Note 57 2 2 3 2 2 3 2" xfId="16015" xr:uid="{00000000-0005-0000-0000-00005F790000}"/>
    <cellStyle name="Note 57 2 2 3 2 2 3 3" xfId="19300" xr:uid="{00000000-0005-0000-0000-000060790000}"/>
    <cellStyle name="Note 57 2 2 3 2 2 3 4" xfId="30659" xr:uid="{00000000-0005-0000-0000-000061790000}"/>
    <cellStyle name="Note 57 2 2 3 2 2 3 5" xfId="39930" xr:uid="{00000000-0005-0000-0000-000062790000}"/>
    <cellStyle name="Note 57 2 2 3 2 2 4" xfId="16013" xr:uid="{00000000-0005-0000-0000-000063790000}"/>
    <cellStyle name="Note 57 2 2 3 2 2 4 2" xfId="39931" xr:uid="{00000000-0005-0000-0000-000064790000}"/>
    <cellStyle name="Note 57 2 2 3 2 2 5" xfId="19302" xr:uid="{00000000-0005-0000-0000-000065790000}"/>
    <cellStyle name="Note 57 2 2 3 2 2 6" xfId="30657" xr:uid="{00000000-0005-0000-0000-000066790000}"/>
    <cellStyle name="Note 57 2 2 3 2 2 7" xfId="39932" xr:uid="{00000000-0005-0000-0000-000067790000}"/>
    <cellStyle name="Note 57 2 2 3 2 3" xfId="6917" xr:uid="{00000000-0005-0000-0000-000068790000}"/>
    <cellStyle name="Note 57 2 2 3 2 3 2" xfId="6918" xr:uid="{00000000-0005-0000-0000-000069790000}"/>
    <cellStyle name="Note 57 2 2 3 2 3 2 2" xfId="16017" xr:uid="{00000000-0005-0000-0000-00006A790000}"/>
    <cellStyle name="Note 57 2 2 3 2 3 2 3" xfId="19298" xr:uid="{00000000-0005-0000-0000-00006B790000}"/>
    <cellStyle name="Note 57 2 2 3 2 3 2 4" xfId="30661" xr:uid="{00000000-0005-0000-0000-00006C790000}"/>
    <cellStyle name="Note 57 2 2 3 2 3 2 5" xfId="39933" xr:uid="{00000000-0005-0000-0000-00006D790000}"/>
    <cellStyle name="Note 57 2 2 3 2 3 3" xfId="16016" xr:uid="{00000000-0005-0000-0000-00006E790000}"/>
    <cellStyle name="Note 57 2 2 3 2 3 4" xfId="19299" xr:uid="{00000000-0005-0000-0000-00006F790000}"/>
    <cellStyle name="Note 57 2 2 3 2 3 5" xfId="30660" xr:uid="{00000000-0005-0000-0000-000070790000}"/>
    <cellStyle name="Note 57 2 2 3 2 3 6" xfId="39934" xr:uid="{00000000-0005-0000-0000-000071790000}"/>
    <cellStyle name="Note 57 2 2 3 2 4" xfId="6919" xr:uid="{00000000-0005-0000-0000-000072790000}"/>
    <cellStyle name="Note 57 2 2 3 2 4 2" xfId="16018" xr:uid="{00000000-0005-0000-0000-000073790000}"/>
    <cellStyle name="Note 57 2 2 3 2 4 3" xfId="19297" xr:uid="{00000000-0005-0000-0000-000074790000}"/>
    <cellStyle name="Note 57 2 2 3 2 4 4" xfId="30662" xr:uid="{00000000-0005-0000-0000-000075790000}"/>
    <cellStyle name="Note 57 2 2 3 2 4 5" xfId="39935" xr:uid="{00000000-0005-0000-0000-000076790000}"/>
    <cellStyle name="Note 57 2 2 3 2 5" xfId="16012" xr:uid="{00000000-0005-0000-0000-000077790000}"/>
    <cellStyle name="Note 57 2 2 3 2 5 2" xfId="39936" xr:uid="{00000000-0005-0000-0000-000078790000}"/>
    <cellStyle name="Note 57 2 2 3 2 6" xfId="19303" xr:uid="{00000000-0005-0000-0000-000079790000}"/>
    <cellStyle name="Note 57 2 2 3 2 7" xfId="30656" xr:uid="{00000000-0005-0000-0000-00007A790000}"/>
    <cellStyle name="Note 57 2 2 3 2 8" xfId="39937" xr:uid="{00000000-0005-0000-0000-00007B790000}"/>
    <cellStyle name="Note 57 2 2 3 3" xfId="6920" xr:uid="{00000000-0005-0000-0000-00007C790000}"/>
    <cellStyle name="Note 57 2 2 3 3 2" xfId="6921" xr:uid="{00000000-0005-0000-0000-00007D790000}"/>
    <cellStyle name="Note 57 2 2 3 3 2 2" xfId="16020" xr:uid="{00000000-0005-0000-0000-00007E790000}"/>
    <cellStyle name="Note 57 2 2 3 3 2 3" xfId="19295" xr:uid="{00000000-0005-0000-0000-00007F790000}"/>
    <cellStyle name="Note 57 2 2 3 3 2 4" xfId="30664" xr:uid="{00000000-0005-0000-0000-000080790000}"/>
    <cellStyle name="Note 57 2 2 3 3 2 5" xfId="39938" xr:uid="{00000000-0005-0000-0000-000081790000}"/>
    <cellStyle name="Note 57 2 2 3 3 3" xfId="6922" xr:uid="{00000000-0005-0000-0000-000082790000}"/>
    <cellStyle name="Note 57 2 2 3 3 3 2" xfId="16021" xr:uid="{00000000-0005-0000-0000-000083790000}"/>
    <cellStyle name="Note 57 2 2 3 3 3 3" xfId="19294" xr:uid="{00000000-0005-0000-0000-000084790000}"/>
    <cellStyle name="Note 57 2 2 3 3 3 4" xfId="30665" xr:uid="{00000000-0005-0000-0000-000085790000}"/>
    <cellStyle name="Note 57 2 2 3 3 3 5" xfId="39939" xr:uid="{00000000-0005-0000-0000-000086790000}"/>
    <cellStyle name="Note 57 2 2 3 3 4" xfId="16019" xr:uid="{00000000-0005-0000-0000-000087790000}"/>
    <cellStyle name="Note 57 2 2 3 3 4 2" xfId="39940" xr:uid="{00000000-0005-0000-0000-000088790000}"/>
    <cellStyle name="Note 57 2 2 3 3 5" xfId="19296" xr:uid="{00000000-0005-0000-0000-000089790000}"/>
    <cellStyle name="Note 57 2 2 3 3 6" xfId="30663" xr:uid="{00000000-0005-0000-0000-00008A790000}"/>
    <cellStyle name="Note 57 2 2 3 3 7" xfId="39941" xr:uid="{00000000-0005-0000-0000-00008B790000}"/>
    <cellStyle name="Note 57 2 2 3 4" xfId="6923" xr:uid="{00000000-0005-0000-0000-00008C790000}"/>
    <cellStyle name="Note 57 2 2 3 4 2" xfId="6924" xr:uid="{00000000-0005-0000-0000-00008D790000}"/>
    <cellStyle name="Note 57 2 2 3 4 2 2" xfId="16023" xr:uid="{00000000-0005-0000-0000-00008E790000}"/>
    <cellStyle name="Note 57 2 2 3 4 2 3" xfId="19292" xr:uid="{00000000-0005-0000-0000-00008F790000}"/>
    <cellStyle name="Note 57 2 2 3 4 2 4" xfId="30667" xr:uid="{00000000-0005-0000-0000-000090790000}"/>
    <cellStyle name="Note 57 2 2 3 4 2 5" xfId="39942" xr:uid="{00000000-0005-0000-0000-000091790000}"/>
    <cellStyle name="Note 57 2 2 3 4 3" xfId="6925" xr:uid="{00000000-0005-0000-0000-000092790000}"/>
    <cellStyle name="Note 57 2 2 3 4 3 2" xfId="16024" xr:uid="{00000000-0005-0000-0000-000093790000}"/>
    <cellStyle name="Note 57 2 2 3 4 3 3" xfId="19291" xr:uid="{00000000-0005-0000-0000-000094790000}"/>
    <cellStyle name="Note 57 2 2 3 4 3 4" xfId="30668" xr:uid="{00000000-0005-0000-0000-000095790000}"/>
    <cellStyle name="Note 57 2 2 3 4 3 5" xfId="39943" xr:uid="{00000000-0005-0000-0000-000096790000}"/>
    <cellStyle name="Note 57 2 2 3 4 4" xfId="16022" xr:uid="{00000000-0005-0000-0000-000097790000}"/>
    <cellStyle name="Note 57 2 2 3 4 5" xfId="19293" xr:uid="{00000000-0005-0000-0000-000098790000}"/>
    <cellStyle name="Note 57 2 2 3 4 6" xfId="30666" xr:uid="{00000000-0005-0000-0000-000099790000}"/>
    <cellStyle name="Note 57 2 2 3 4 7" xfId="39944" xr:uid="{00000000-0005-0000-0000-00009A790000}"/>
    <cellStyle name="Note 57 2 2 3 5" xfId="6926" xr:uid="{00000000-0005-0000-0000-00009B790000}"/>
    <cellStyle name="Note 57 2 2 3 5 2" xfId="16025" xr:uid="{00000000-0005-0000-0000-00009C790000}"/>
    <cellStyle name="Note 57 2 2 3 5 3" xfId="19290" xr:uid="{00000000-0005-0000-0000-00009D790000}"/>
    <cellStyle name="Note 57 2 2 3 5 4" xfId="30669" xr:uid="{00000000-0005-0000-0000-00009E790000}"/>
    <cellStyle name="Note 57 2 2 3 5 5" xfId="39945" xr:uid="{00000000-0005-0000-0000-00009F790000}"/>
    <cellStyle name="Note 57 2 2 3 6" xfId="16011" xr:uid="{00000000-0005-0000-0000-0000A0790000}"/>
    <cellStyle name="Note 57 2 2 3 6 2" xfId="39946" xr:uid="{00000000-0005-0000-0000-0000A1790000}"/>
    <cellStyle name="Note 57 2 2 3 7" xfId="19304" xr:uid="{00000000-0005-0000-0000-0000A2790000}"/>
    <cellStyle name="Note 57 2 2 3 8" xfId="30655" xr:uid="{00000000-0005-0000-0000-0000A3790000}"/>
    <cellStyle name="Note 57 2 2 3 9" xfId="39947" xr:uid="{00000000-0005-0000-0000-0000A4790000}"/>
    <cellStyle name="Note 57 2 2 4" xfId="6927" xr:uid="{00000000-0005-0000-0000-0000A5790000}"/>
    <cellStyle name="Note 57 2 2 4 2" xfId="6928" xr:uid="{00000000-0005-0000-0000-0000A6790000}"/>
    <cellStyle name="Note 57 2 2 4 2 2" xfId="6929" xr:uid="{00000000-0005-0000-0000-0000A7790000}"/>
    <cellStyle name="Note 57 2 2 4 2 2 2" xfId="6930" xr:uid="{00000000-0005-0000-0000-0000A8790000}"/>
    <cellStyle name="Note 57 2 2 4 2 2 2 2" xfId="16029" xr:uid="{00000000-0005-0000-0000-0000A9790000}"/>
    <cellStyle name="Note 57 2 2 4 2 2 2 3" xfId="19286" xr:uid="{00000000-0005-0000-0000-0000AA790000}"/>
    <cellStyle name="Note 57 2 2 4 2 2 2 4" xfId="30673" xr:uid="{00000000-0005-0000-0000-0000AB790000}"/>
    <cellStyle name="Note 57 2 2 4 2 2 2 5" xfId="39948" xr:uid="{00000000-0005-0000-0000-0000AC790000}"/>
    <cellStyle name="Note 57 2 2 4 2 2 3" xfId="6931" xr:uid="{00000000-0005-0000-0000-0000AD790000}"/>
    <cellStyle name="Note 57 2 2 4 2 2 3 2" xfId="16030" xr:uid="{00000000-0005-0000-0000-0000AE790000}"/>
    <cellStyle name="Note 57 2 2 4 2 2 3 3" xfId="19285" xr:uid="{00000000-0005-0000-0000-0000AF790000}"/>
    <cellStyle name="Note 57 2 2 4 2 2 3 4" xfId="30674" xr:uid="{00000000-0005-0000-0000-0000B0790000}"/>
    <cellStyle name="Note 57 2 2 4 2 2 3 5" xfId="39949" xr:uid="{00000000-0005-0000-0000-0000B1790000}"/>
    <cellStyle name="Note 57 2 2 4 2 2 4" xfId="16028" xr:uid="{00000000-0005-0000-0000-0000B2790000}"/>
    <cellStyle name="Note 57 2 2 4 2 2 5" xfId="19287" xr:uid="{00000000-0005-0000-0000-0000B3790000}"/>
    <cellStyle name="Note 57 2 2 4 2 2 6" xfId="30672" xr:uid="{00000000-0005-0000-0000-0000B4790000}"/>
    <cellStyle name="Note 57 2 2 4 2 2 7" xfId="39950" xr:uid="{00000000-0005-0000-0000-0000B5790000}"/>
    <cellStyle name="Note 57 2 2 4 2 3" xfId="6932" xr:uid="{00000000-0005-0000-0000-0000B6790000}"/>
    <cellStyle name="Note 57 2 2 4 2 3 2" xfId="16031" xr:uid="{00000000-0005-0000-0000-0000B7790000}"/>
    <cellStyle name="Note 57 2 2 4 2 3 3" xfId="19284" xr:uid="{00000000-0005-0000-0000-0000B8790000}"/>
    <cellStyle name="Note 57 2 2 4 2 3 4" xfId="30675" xr:uid="{00000000-0005-0000-0000-0000B9790000}"/>
    <cellStyle name="Note 57 2 2 4 2 3 5" xfId="39951" xr:uid="{00000000-0005-0000-0000-0000BA790000}"/>
    <cellStyle name="Note 57 2 2 4 2 4" xfId="6933" xr:uid="{00000000-0005-0000-0000-0000BB790000}"/>
    <cellStyle name="Note 57 2 2 4 2 4 2" xfId="16032" xr:uid="{00000000-0005-0000-0000-0000BC790000}"/>
    <cellStyle name="Note 57 2 2 4 2 4 3" xfId="19283" xr:uid="{00000000-0005-0000-0000-0000BD790000}"/>
    <cellStyle name="Note 57 2 2 4 2 4 4" xfId="30676" xr:uid="{00000000-0005-0000-0000-0000BE790000}"/>
    <cellStyle name="Note 57 2 2 4 2 4 5" xfId="39952" xr:uid="{00000000-0005-0000-0000-0000BF790000}"/>
    <cellStyle name="Note 57 2 2 4 2 5" xfId="16027" xr:uid="{00000000-0005-0000-0000-0000C0790000}"/>
    <cellStyle name="Note 57 2 2 4 2 5 2" xfId="39953" xr:uid="{00000000-0005-0000-0000-0000C1790000}"/>
    <cellStyle name="Note 57 2 2 4 2 6" xfId="19288" xr:uid="{00000000-0005-0000-0000-0000C2790000}"/>
    <cellStyle name="Note 57 2 2 4 2 7" xfId="30671" xr:uid="{00000000-0005-0000-0000-0000C3790000}"/>
    <cellStyle name="Note 57 2 2 4 2 8" xfId="39954" xr:uid="{00000000-0005-0000-0000-0000C4790000}"/>
    <cellStyle name="Note 57 2 2 4 3" xfId="6934" xr:uid="{00000000-0005-0000-0000-0000C5790000}"/>
    <cellStyle name="Note 57 2 2 4 3 2" xfId="6935" xr:uid="{00000000-0005-0000-0000-0000C6790000}"/>
    <cellStyle name="Note 57 2 2 4 3 2 2" xfId="16034" xr:uid="{00000000-0005-0000-0000-0000C7790000}"/>
    <cellStyle name="Note 57 2 2 4 3 2 3" xfId="19281" xr:uid="{00000000-0005-0000-0000-0000C8790000}"/>
    <cellStyle name="Note 57 2 2 4 3 2 4" xfId="30678" xr:uid="{00000000-0005-0000-0000-0000C9790000}"/>
    <cellStyle name="Note 57 2 2 4 3 2 5" xfId="39955" xr:uid="{00000000-0005-0000-0000-0000CA790000}"/>
    <cellStyle name="Note 57 2 2 4 3 3" xfId="6936" xr:uid="{00000000-0005-0000-0000-0000CB790000}"/>
    <cellStyle name="Note 57 2 2 4 3 3 2" xfId="16035" xr:uid="{00000000-0005-0000-0000-0000CC790000}"/>
    <cellStyle name="Note 57 2 2 4 3 3 3" xfId="19280" xr:uid="{00000000-0005-0000-0000-0000CD790000}"/>
    <cellStyle name="Note 57 2 2 4 3 3 4" xfId="30679" xr:uid="{00000000-0005-0000-0000-0000CE790000}"/>
    <cellStyle name="Note 57 2 2 4 3 3 5" xfId="39956" xr:uid="{00000000-0005-0000-0000-0000CF790000}"/>
    <cellStyle name="Note 57 2 2 4 3 4" xfId="16033" xr:uid="{00000000-0005-0000-0000-0000D0790000}"/>
    <cellStyle name="Note 57 2 2 4 3 5" xfId="19282" xr:uid="{00000000-0005-0000-0000-0000D1790000}"/>
    <cellStyle name="Note 57 2 2 4 3 6" xfId="30677" xr:uid="{00000000-0005-0000-0000-0000D2790000}"/>
    <cellStyle name="Note 57 2 2 4 3 7" xfId="39957" xr:uid="{00000000-0005-0000-0000-0000D3790000}"/>
    <cellStyle name="Note 57 2 2 4 4" xfId="6937" xr:uid="{00000000-0005-0000-0000-0000D4790000}"/>
    <cellStyle name="Note 57 2 2 4 4 2" xfId="16036" xr:uid="{00000000-0005-0000-0000-0000D5790000}"/>
    <cellStyle name="Note 57 2 2 4 4 3" xfId="19279" xr:uid="{00000000-0005-0000-0000-0000D6790000}"/>
    <cellStyle name="Note 57 2 2 4 4 4" xfId="30680" xr:uid="{00000000-0005-0000-0000-0000D7790000}"/>
    <cellStyle name="Note 57 2 2 4 4 5" xfId="39958" xr:uid="{00000000-0005-0000-0000-0000D8790000}"/>
    <cellStyle name="Note 57 2 2 4 5" xfId="6938" xr:uid="{00000000-0005-0000-0000-0000D9790000}"/>
    <cellStyle name="Note 57 2 2 4 5 2" xfId="16037" xr:uid="{00000000-0005-0000-0000-0000DA790000}"/>
    <cellStyle name="Note 57 2 2 4 5 3" xfId="19278" xr:uid="{00000000-0005-0000-0000-0000DB790000}"/>
    <cellStyle name="Note 57 2 2 4 5 4" xfId="30681" xr:uid="{00000000-0005-0000-0000-0000DC790000}"/>
    <cellStyle name="Note 57 2 2 4 5 5" xfId="39959" xr:uid="{00000000-0005-0000-0000-0000DD790000}"/>
    <cellStyle name="Note 57 2 2 4 6" xfId="16026" xr:uid="{00000000-0005-0000-0000-0000DE790000}"/>
    <cellStyle name="Note 57 2 2 4 6 2" xfId="39960" xr:uid="{00000000-0005-0000-0000-0000DF790000}"/>
    <cellStyle name="Note 57 2 2 4 7" xfId="19289" xr:uid="{00000000-0005-0000-0000-0000E0790000}"/>
    <cellStyle name="Note 57 2 2 4 8" xfId="30670" xr:uid="{00000000-0005-0000-0000-0000E1790000}"/>
    <cellStyle name="Note 57 2 2 4 9" xfId="39961" xr:uid="{00000000-0005-0000-0000-0000E2790000}"/>
    <cellStyle name="Note 57 2 2 5" xfId="6939" xr:uid="{00000000-0005-0000-0000-0000E3790000}"/>
    <cellStyle name="Note 57 2 2 5 2" xfId="6940" xr:uid="{00000000-0005-0000-0000-0000E4790000}"/>
    <cellStyle name="Note 57 2 2 5 2 2" xfId="6941" xr:uid="{00000000-0005-0000-0000-0000E5790000}"/>
    <cellStyle name="Note 57 2 2 5 2 2 2" xfId="6942" xr:uid="{00000000-0005-0000-0000-0000E6790000}"/>
    <cellStyle name="Note 57 2 2 5 2 2 2 2" xfId="16041" xr:uid="{00000000-0005-0000-0000-0000E7790000}"/>
    <cellStyle name="Note 57 2 2 5 2 2 2 3" xfId="19274" xr:uid="{00000000-0005-0000-0000-0000E8790000}"/>
    <cellStyle name="Note 57 2 2 5 2 2 2 4" xfId="30685" xr:uid="{00000000-0005-0000-0000-0000E9790000}"/>
    <cellStyle name="Note 57 2 2 5 2 2 2 5" xfId="39962" xr:uid="{00000000-0005-0000-0000-0000EA790000}"/>
    <cellStyle name="Note 57 2 2 5 2 2 3" xfId="6943" xr:uid="{00000000-0005-0000-0000-0000EB790000}"/>
    <cellStyle name="Note 57 2 2 5 2 2 3 2" xfId="16042" xr:uid="{00000000-0005-0000-0000-0000EC790000}"/>
    <cellStyle name="Note 57 2 2 5 2 2 3 3" xfId="19273" xr:uid="{00000000-0005-0000-0000-0000ED790000}"/>
    <cellStyle name="Note 57 2 2 5 2 2 3 4" xfId="30686" xr:uid="{00000000-0005-0000-0000-0000EE790000}"/>
    <cellStyle name="Note 57 2 2 5 2 2 3 5" xfId="39963" xr:uid="{00000000-0005-0000-0000-0000EF790000}"/>
    <cellStyle name="Note 57 2 2 5 2 2 4" xfId="16040" xr:uid="{00000000-0005-0000-0000-0000F0790000}"/>
    <cellStyle name="Note 57 2 2 5 2 2 5" xfId="19275" xr:uid="{00000000-0005-0000-0000-0000F1790000}"/>
    <cellStyle name="Note 57 2 2 5 2 2 6" xfId="30684" xr:uid="{00000000-0005-0000-0000-0000F2790000}"/>
    <cellStyle name="Note 57 2 2 5 2 2 7" xfId="39964" xr:uid="{00000000-0005-0000-0000-0000F3790000}"/>
    <cellStyle name="Note 57 2 2 5 2 3" xfId="6944" xr:uid="{00000000-0005-0000-0000-0000F4790000}"/>
    <cellStyle name="Note 57 2 2 5 2 3 2" xfId="16043" xr:uid="{00000000-0005-0000-0000-0000F5790000}"/>
    <cellStyle name="Note 57 2 2 5 2 3 3" xfId="19272" xr:uid="{00000000-0005-0000-0000-0000F6790000}"/>
    <cellStyle name="Note 57 2 2 5 2 3 4" xfId="30687" xr:uid="{00000000-0005-0000-0000-0000F7790000}"/>
    <cellStyle name="Note 57 2 2 5 2 3 5" xfId="39965" xr:uid="{00000000-0005-0000-0000-0000F8790000}"/>
    <cellStyle name="Note 57 2 2 5 2 4" xfId="6945" xr:uid="{00000000-0005-0000-0000-0000F9790000}"/>
    <cellStyle name="Note 57 2 2 5 2 4 2" xfId="16044" xr:uid="{00000000-0005-0000-0000-0000FA790000}"/>
    <cellStyle name="Note 57 2 2 5 2 4 3" xfId="19271" xr:uid="{00000000-0005-0000-0000-0000FB790000}"/>
    <cellStyle name="Note 57 2 2 5 2 4 4" xfId="30688" xr:uid="{00000000-0005-0000-0000-0000FC790000}"/>
    <cellStyle name="Note 57 2 2 5 2 4 5" xfId="39966" xr:uid="{00000000-0005-0000-0000-0000FD790000}"/>
    <cellStyle name="Note 57 2 2 5 2 5" xfId="16039" xr:uid="{00000000-0005-0000-0000-0000FE790000}"/>
    <cellStyle name="Note 57 2 2 5 2 5 2" xfId="39967" xr:uid="{00000000-0005-0000-0000-0000FF790000}"/>
    <cellStyle name="Note 57 2 2 5 2 6" xfId="19276" xr:uid="{00000000-0005-0000-0000-0000007A0000}"/>
    <cellStyle name="Note 57 2 2 5 2 7" xfId="30683" xr:uid="{00000000-0005-0000-0000-0000017A0000}"/>
    <cellStyle name="Note 57 2 2 5 2 8" xfId="39968" xr:uid="{00000000-0005-0000-0000-0000027A0000}"/>
    <cellStyle name="Note 57 2 2 5 3" xfId="6946" xr:uid="{00000000-0005-0000-0000-0000037A0000}"/>
    <cellStyle name="Note 57 2 2 5 3 2" xfId="6947" xr:uid="{00000000-0005-0000-0000-0000047A0000}"/>
    <cellStyle name="Note 57 2 2 5 3 2 2" xfId="16046" xr:uid="{00000000-0005-0000-0000-0000057A0000}"/>
    <cellStyle name="Note 57 2 2 5 3 2 3" xfId="19269" xr:uid="{00000000-0005-0000-0000-0000067A0000}"/>
    <cellStyle name="Note 57 2 2 5 3 2 4" xfId="30690" xr:uid="{00000000-0005-0000-0000-0000077A0000}"/>
    <cellStyle name="Note 57 2 2 5 3 2 5" xfId="39969" xr:uid="{00000000-0005-0000-0000-0000087A0000}"/>
    <cellStyle name="Note 57 2 2 5 3 3" xfId="6948" xr:uid="{00000000-0005-0000-0000-0000097A0000}"/>
    <cellStyle name="Note 57 2 2 5 3 3 2" xfId="16047" xr:uid="{00000000-0005-0000-0000-00000A7A0000}"/>
    <cellStyle name="Note 57 2 2 5 3 3 3" xfId="19268" xr:uid="{00000000-0005-0000-0000-00000B7A0000}"/>
    <cellStyle name="Note 57 2 2 5 3 3 4" xfId="30691" xr:uid="{00000000-0005-0000-0000-00000C7A0000}"/>
    <cellStyle name="Note 57 2 2 5 3 3 5" xfId="39970" xr:uid="{00000000-0005-0000-0000-00000D7A0000}"/>
    <cellStyle name="Note 57 2 2 5 3 4" xfId="16045" xr:uid="{00000000-0005-0000-0000-00000E7A0000}"/>
    <cellStyle name="Note 57 2 2 5 3 5" xfId="19270" xr:uid="{00000000-0005-0000-0000-00000F7A0000}"/>
    <cellStyle name="Note 57 2 2 5 3 6" xfId="30689" xr:uid="{00000000-0005-0000-0000-0000107A0000}"/>
    <cellStyle name="Note 57 2 2 5 3 7" xfId="39971" xr:uid="{00000000-0005-0000-0000-0000117A0000}"/>
    <cellStyle name="Note 57 2 2 5 4" xfId="6949" xr:uid="{00000000-0005-0000-0000-0000127A0000}"/>
    <cellStyle name="Note 57 2 2 5 4 2" xfId="16048" xr:uid="{00000000-0005-0000-0000-0000137A0000}"/>
    <cellStyle name="Note 57 2 2 5 4 3" xfId="19267" xr:uid="{00000000-0005-0000-0000-0000147A0000}"/>
    <cellStyle name="Note 57 2 2 5 4 4" xfId="30692" xr:uid="{00000000-0005-0000-0000-0000157A0000}"/>
    <cellStyle name="Note 57 2 2 5 4 5" xfId="39972" xr:uid="{00000000-0005-0000-0000-0000167A0000}"/>
    <cellStyle name="Note 57 2 2 5 5" xfId="6950" xr:uid="{00000000-0005-0000-0000-0000177A0000}"/>
    <cellStyle name="Note 57 2 2 5 5 2" xfId="16049" xr:uid="{00000000-0005-0000-0000-0000187A0000}"/>
    <cellStyle name="Note 57 2 2 5 5 3" xfId="19266" xr:uid="{00000000-0005-0000-0000-0000197A0000}"/>
    <cellStyle name="Note 57 2 2 5 5 4" xfId="30693" xr:uid="{00000000-0005-0000-0000-00001A7A0000}"/>
    <cellStyle name="Note 57 2 2 5 5 5" xfId="39973" xr:uid="{00000000-0005-0000-0000-00001B7A0000}"/>
    <cellStyle name="Note 57 2 2 5 6" xfId="16038" xr:uid="{00000000-0005-0000-0000-00001C7A0000}"/>
    <cellStyle name="Note 57 2 2 5 6 2" xfId="39974" xr:uid="{00000000-0005-0000-0000-00001D7A0000}"/>
    <cellStyle name="Note 57 2 2 5 7" xfId="19277" xr:uid="{00000000-0005-0000-0000-00001E7A0000}"/>
    <cellStyle name="Note 57 2 2 5 8" xfId="30682" xr:uid="{00000000-0005-0000-0000-00001F7A0000}"/>
    <cellStyle name="Note 57 2 2 5 9" xfId="39975" xr:uid="{00000000-0005-0000-0000-0000207A0000}"/>
    <cellStyle name="Note 57 2 2 6" xfId="6951" xr:uid="{00000000-0005-0000-0000-0000217A0000}"/>
    <cellStyle name="Note 57 2 2 6 2" xfId="6952" xr:uid="{00000000-0005-0000-0000-0000227A0000}"/>
    <cellStyle name="Note 57 2 2 6 2 2" xfId="6953" xr:uid="{00000000-0005-0000-0000-0000237A0000}"/>
    <cellStyle name="Note 57 2 2 6 2 2 2" xfId="16052" xr:uid="{00000000-0005-0000-0000-0000247A0000}"/>
    <cellStyle name="Note 57 2 2 6 2 2 3" xfId="19263" xr:uid="{00000000-0005-0000-0000-0000257A0000}"/>
    <cellStyle name="Note 57 2 2 6 2 2 4" xfId="30696" xr:uid="{00000000-0005-0000-0000-0000267A0000}"/>
    <cellStyle name="Note 57 2 2 6 2 2 5" xfId="39976" xr:uid="{00000000-0005-0000-0000-0000277A0000}"/>
    <cellStyle name="Note 57 2 2 6 2 3" xfId="6954" xr:uid="{00000000-0005-0000-0000-0000287A0000}"/>
    <cellStyle name="Note 57 2 2 6 2 3 2" xfId="16053" xr:uid="{00000000-0005-0000-0000-0000297A0000}"/>
    <cellStyle name="Note 57 2 2 6 2 3 3" xfId="19262" xr:uid="{00000000-0005-0000-0000-00002A7A0000}"/>
    <cellStyle name="Note 57 2 2 6 2 3 4" xfId="30697" xr:uid="{00000000-0005-0000-0000-00002B7A0000}"/>
    <cellStyle name="Note 57 2 2 6 2 3 5" xfId="39977" xr:uid="{00000000-0005-0000-0000-00002C7A0000}"/>
    <cellStyle name="Note 57 2 2 6 2 4" xfId="16051" xr:uid="{00000000-0005-0000-0000-00002D7A0000}"/>
    <cellStyle name="Note 57 2 2 6 2 4 2" xfId="39978" xr:uid="{00000000-0005-0000-0000-00002E7A0000}"/>
    <cellStyle name="Note 57 2 2 6 2 5" xfId="19264" xr:uid="{00000000-0005-0000-0000-00002F7A0000}"/>
    <cellStyle name="Note 57 2 2 6 2 6" xfId="30695" xr:uid="{00000000-0005-0000-0000-0000307A0000}"/>
    <cellStyle name="Note 57 2 2 6 2 7" xfId="39979" xr:uid="{00000000-0005-0000-0000-0000317A0000}"/>
    <cellStyle name="Note 57 2 2 6 3" xfId="6955" xr:uid="{00000000-0005-0000-0000-0000327A0000}"/>
    <cellStyle name="Note 57 2 2 6 3 2" xfId="6956" xr:uid="{00000000-0005-0000-0000-0000337A0000}"/>
    <cellStyle name="Note 57 2 2 6 3 2 2" xfId="16055" xr:uid="{00000000-0005-0000-0000-0000347A0000}"/>
    <cellStyle name="Note 57 2 2 6 3 2 3" xfId="19260" xr:uid="{00000000-0005-0000-0000-0000357A0000}"/>
    <cellStyle name="Note 57 2 2 6 3 2 4" xfId="30699" xr:uid="{00000000-0005-0000-0000-0000367A0000}"/>
    <cellStyle name="Note 57 2 2 6 3 2 5" xfId="39980" xr:uid="{00000000-0005-0000-0000-0000377A0000}"/>
    <cellStyle name="Note 57 2 2 6 3 3" xfId="6957" xr:uid="{00000000-0005-0000-0000-0000387A0000}"/>
    <cellStyle name="Note 57 2 2 6 3 3 2" xfId="16056" xr:uid="{00000000-0005-0000-0000-0000397A0000}"/>
    <cellStyle name="Note 57 2 2 6 3 3 3" xfId="19259" xr:uid="{00000000-0005-0000-0000-00003A7A0000}"/>
    <cellStyle name="Note 57 2 2 6 3 3 4" xfId="30700" xr:uid="{00000000-0005-0000-0000-00003B7A0000}"/>
    <cellStyle name="Note 57 2 2 6 3 3 5" xfId="39981" xr:uid="{00000000-0005-0000-0000-00003C7A0000}"/>
    <cellStyle name="Note 57 2 2 6 3 4" xfId="16054" xr:uid="{00000000-0005-0000-0000-00003D7A0000}"/>
    <cellStyle name="Note 57 2 2 6 3 5" xfId="19261" xr:uid="{00000000-0005-0000-0000-00003E7A0000}"/>
    <cellStyle name="Note 57 2 2 6 3 6" xfId="30698" xr:uid="{00000000-0005-0000-0000-00003F7A0000}"/>
    <cellStyle name="Note 57 2 2 6 3 7" xfId="39982" xr:uid="{00000000-0005-0000-0000-0000407A0000}"/>
    <cellStyle name="Note 57 2 2 6 4" xfId="6958" xr:uid="{00000000-0005-0000-0000-0000417A0000}"/>
    <cellStyle name="Note 57 2 2 6 4 2" xfId="16057" xr:uid="{00000000-0005-0000-0000-0000427A0000}"/>
    <cellStyle name="Note 57 2 2 6 4 3" xfId="19258" xr:uid="{00000000-0005-0000-0000-0000437A0000}"/>
    <cellStyle name="Note 57 2 2 6 4 4" xfId="30701" xr:uid="{00000000-0005-0000-0000-0000447A0000}"/>
    <cellStyle name="Note 57 2 2 6 4 5" xfId="39983" xr:uid="{00000000-0005-0000-0000-0000457A0000}"/>
    <cellStyle name="Note 57 2 2 6 5" xfId="6959" xr:uid="{00000000-0005-0000-0000-0000467A0000}"/>
    <cellStyle name="Note 57 2 2 6 5 2" xfId="16058" xr:uid="{00000000-0005-0000-0000-0000477A0000}"/>
    <cellStyle name="Note 57 2 2 6 5 3" xfId="19257" xr:uid="{00000000-0005-0000-0000-0000487A0000}"/>
    <cellStyle name="Note 57 2 2 6 5 4" xfId="30702" xr:uid="{00000000-0005-0000-0000-0000497A0000}"/>
    <cellStyle name="Note 57 2 2 6 5 5" xfId="39984" xr:uid="{00000000-0005-0000-0000-00004A7A0000}"/>
    <cellStyle name="Note 57 2 2 6 6" xfId="16050" xr:uid="{00000000-0005-0000-0000-00004B7A0000}"/>
    <cellStyle name="Note 57 2 2 6 6 2" xfId="39985" xr:uid="{00000000-0005-0000-0000-00004C7A0000}"/>
    <cellStyle name="Note 57 2 2 6 7" xfId="19265" xr:uid="{00000000-0005-0000-0000-00004D7A0000}"/>
    <cellStyle name="Note 57 2 2 6 8" xfId="30694" xr:uid="{00000000-0005-0000-0000-00004E7A0000}"/>
    <cellStyle name="Note 57 2 2 6 9" xfId="39986" xr:uid="{00000000-0005-0000-0000-00004F7A0000}"/>
    <cellStyle name="Note 57 2 2 7" xfId="15995" xr:uid="{00000000-0005-0000-0000-0000507A0000}"/>
    <cellStyle name="Note 57 2 2 7 2" xfId="39987" xr:uid="{00000000-0005-0000-0000-0000517A0000}"/>
    <cellStyle name="Note 57 2 2 8" xfId="19320" xr:uid="{00000000-0005-0000-0000-0000527A0000}"/>
    <cellStyle name="Note 57 2 2 9" xfId="30639" xr:uid="{00000000-0005-0000-0000-0000537A0000}"/>
    <cellStyle name="Note 57 2 3" xfId="6960" xr:uid="{00000000-0005-0000-0000-0000547A0000}"/>
    <cellStyle name="Note 57 2 3 10" xfId="39988" xr:uid="{00000000-0005-0000-0000-0000557A0000}"/>
    <cellStyle name="Note 57 2 3 2" xfId="6961" xr:uid="{00000000-0005-0000-0000-0000567A0000}"/>
    <cellStyle name="Note 57 2 3 2 2" xfId="6962" xr:uid="{00000000-0005-0000-0000-0000577A0000}"/>
    <cellStyle name="Note 57 2 3 2 2 2" xfId="6963" xr:uid="{00000000-0005-0000-0000-0000587A0000}"/>
    <cellStyle name="Note 57 2 3 2 2 2 2" xfId="6964" xr:uid="{00000000-0005-0000-0000-0000597A0000}"/>
    <cellStyle name="Note 57 2 3 2 2 2 2 2" xfId="16063" xr:uid="{00000000-0005-0000-0000-00005A7A0000}"/>
    <cellStyle name="Note 57 2 3 2 2 2 2 3" xfId="19252" xr:uid="{00000000-0005-0000-0000-00005B7A0000}"/>
    <cellStyle name="Note 57 2 3 2 2 2 2 4" xfId="30707" xr:uid="{00000000-0005-0000-0000-00005C7A0000}"/>
    <cellStyle name="Note 57 2 3 2 2 2 2 5" xfId="39989" xr:uid="{00000000-0005-0000-0000-00005D7A0000}"/>
    <cellStyle name="Note 57 2 3 2 2 2 3" xfId="6965" xr:uid="{00000000-0005-0000-0000-00005E7A0000}"/>
    <cellStyle name="Note 57 2 3 2 2 2 3 2" xfId="16064" xr:uid="{00000000-0005-0000-0000-00005F7A0000}"/>
    <cellStyle name="Note 57 2 3 2 2 2 3 3" xfId="19251" xr:uid="{00000000-0005-0000-0000-0000607A0000}"/>
    <cellStyle name="Note 57 2 3 2 2 2 3 4" xfId="30708" xr:uid="{00000000-0005-0000-0000-0000617A0000}"/>
    <cellStyle name="Note 57 2 3 2 2 2 3 5" xfId="39990" xr:uid="{00000000-0005-0000-0000-0000627A0000}"/>
    <cellStyle name="Note 57 2 3 2 2 2 4" xfId="16062" xr:uid="{00000000-0005-0000-0000-0000637A0000}"/>
    <cellStyle name="Note 57 2 3 2 2 2 4 2" xfId="39991" xr:uid="{00000000-0005-0000-0000-0000647A0000}"/>
    <cellStyle name="Note 57 2 3 2 2 2 5" xfId="19253" xr:uid="{00000000-0005-0000-0000-0000657A0000}"/>
    <cellStyle name="Note 57 2 3 2 2 2 6" xfId="30706" xr:uid="{00000000-0005-0000-0000-0000667A0000}"/>
    <cellStyle name="Note 57 2 3 2 2 2 7" xfId="39992" xr:uid="{00000000-0005-0000-0000-0000677A0000}"/>
    <cellStyle name="Note 57 2 3 2 2 3" xfId="6966" xr:uid="{00000000-0005-0000-0000-0000687A0000}"/>
    <cellStyle name="Note 57 2 3 2 2 3 2" xfId="6967" xr:uid="{00000000-0005-0000-0000-0000697A0000}"/>
    <cellStyle name="Note 57 2 3 2 2 3 2 2" xfId="16066" xr:uid="{00000000-0005-0000-0000-00006A7A0000}"/>
    <cellStyle name="Note 57 2 3 2 2 3 2 3" xfId="19249" xr:uid="{00000000-0005-0000-0000-00006B7A0000}"/>
    <cellStyle name="Note 57 2 3 2 2 3 2 4" xfId="30710" xr:uid="{00000000-0005-0000-0000-00006C7A0000}"/>
    <cellStyle name="Note 57 2 3 2 2 3 2 5" xfId="39993" xr:uid="{00000000-0005-0000-0000-00006D7A0000}"/>
    <cellStyle name="Note 57 2 3 2 2 3 3" xfId="16065" xr:uid="{00000000-0005-0000-0000-00006E7A0000}"/>
    <cellStyle name="Note 57 2 3 2 2 3 4" xfId="19250" xr:uid="{00000000-0005-0000-0000-00006F7A0000}"/>
    <cellStyle name="Note 57 2 3 2 2 3 5" xfId="30709" xr:uid="{00000000-0005-0000-0000-0000707A0000}"/>
    <cellStyle name="Note 57 2 3 2 2 3 6" xfId="39994" xr:uid="{00000000-0005-0000-0000-0000717A0000}"/>
    <cellStyle name="Note 57 2 3 2 2 4" xfId="6968" xr:uid="{00000000-0005-0000-0000-0000727A0000}"/>
    <cellStyle name="Note 57 2 3 2 2 4 2" xfId="16067" xr:uid="{00000000-0005-0000-0000-0000737A0000}"/>
    <cellStyle name="Note 57 2 3 2 2 4 3" xfId="19248" xr:uid="{00000000-0005-0000-0000-0000747A0000}"/>
    <cellStyle name="Note 57 2 3 2 2 4 4" xfId="30711" xr:uid="{00000000-0005-0000-0000-0000757A0000}"/>
    <cellStyle name="Note 57 2 3 2 2 4 5" xfId="39995" xr:uid="{00000000-0005-0000-0000-0000767A0000}"/>
    <cellStyle name="Note 57 2 3 2 2 5" xfId="16061" xr:uid="{00000000-0005-0000-0000-0000777A0000}"/>
    <cellStyle name="Note 57 2 3 2 2 5 2" xfId="39996" xr:uid="{00000000-0005-0000-0000-0000787A0000}"/>
    <cellStyle name="Note 57 2 3 2 2 6" xfId="19254" xr:uid="{00000000-0005-0000-0000-0000797A0000}"/>
    <cellStyle name="Note 57 2 3 2 2 7" xfId="30705" xr:uid="{00000000-0005-0000-0000-00007A7A0000}"/>
    <cellStyle name="Note 57 2 3 2 2 8" xfId="39997" xr:uid="{00000000-0005-0000-0000-00007B7A0000}"/>
    <cellStyle name="Note 57 2 3 2 3" xfId="6969" xr:uid="{00000000-0005-0000-0000-00007C7A0000}"/>
    <cellStyle name="Note 57 2 3 2 3 2" xfId="6970" xr:uid="{00000000-0005-0000-0000-00007D7A0000}"/>
    <cellStyle name="Note 57 2 3 2 3 2 2" xfId="16069" xr:uid="{00000000-0005-0000-0000-00007E7A0000}"/>
    <cellStyle name="Note 57 2 3 2 3 2 3" xfId="19246" xr:uid="{00000000-0005-0000-0000-00007F7A0000}"/>
    <cellStyle name="Note 57 2 3 2 3 2 4" xfId="30713" xr:uid="{00000000-0005-0000-0000-0000807A0000}"/>
    <cellStyle name="Note 57 2 3 2 3 2 5" xfId="39998" xr:uid="{00000000-0005-0000-0000-0000817A0000}"/>
    <cellStyle name="Note 57 2 3 2 3 3" xfId="6971" xr:uid="{00000000-0005-0000-0000-0000827A0000}"/>
    <cellStyle name="Note 57 2 3 2 3 3 2" xfId="16070" xr:uid="{00000000-0005-0000-0000-0000837A0000}"/>
    <cellStyle name="Note 57 2 3 2 3 3 3" xfId="19245" xr:uid="{00000000-0005-0000-0000-0000847A0000}"/>
    <cellStyle name="Note 57 2 3 2 3 3 4" xfId="30714" xr:uid="{00000000-0005-0000-0000-0000857A0000}"/>
    <cellStyle name="Note 57 2 3 2 3 3 5" xfId="39999" xr:uid="{00000000-0005-0000-0000-0000867A0000}"/>
    <cellStyle name="Note 57 2 3 2 3 4" xfId="16068" xr:uid="{00000000-0005-0000-0000-0000877A0000}"/>
    <cellStyle name="Note 57 2 3 2 3 4 2" xfId="40000" xr:uid="{00000000-0005-0000-0000-0000887A0000}"/>
    <cellStyle name="Note 57 2 3 2 3 5" xfId="19247" xr:uid="{00000000-0005-0000-0000-0000897A0000}"/>
    <cellStyle name="Note 57 2 3 2 3 6" xfId="30712" xr:uid="{00000000-0005-0000-0000-00008A7A0000}"/>
    <cellStyle name="Note 57 2 3 2 3 7" xfId="40001" xr:uid="{00000000-0005-0000-0000-00008B7A0000}"/>
    <cellStyle name="Note 57 2 3 2 4" xfId="6972" xr:uid="{00000000-0005-0000-0000-00008C7A0000}"/>
    <cellStyle name="Note 57 2 3 2 4 2" xfId="6973" xr:uid="{00000000-0005-0000-0000-00008D7A0000}"/>
    <cellStyle name="Note 57 2 3 2 4 2 2" xfId="16072" xr:uid="{00000000-0005-0000-0000-00008E7A0000}"/>
    <cellStyle name="Note 57 2 3 2 4 2 3" xfId="19243" xr:uid="{00000000-0005-0000-0000-00008F7A0000}"/>
    <cellStyle name="Note 57 2 3 2 4 2 4" xfId="30716" xr:uid="{00000000-0005-0000-0000-0000907A0000}"/>
    <cellStyle name="Note 57 2 3 2 4 2 5" xfId="40002" xr:uid="{00000000-0005-0000-0000-0000917A0000}"/>
    <cellStyle name="Note 57 2 3 2 4 3" xfId="6974" xr:uid="{00000000-0005-0000-0000-0000927A0000}"/>
    <cellStyle name="Note 57 2 3 2 4 3 2" xfId="16073" xr:uid="{00000000-0005-0000-0000-0000937A0000}"/>
    <cellStyle name="Note 57 2 3 2 4 3 3" xfId="19242" xr:uid="{00000000-0005-0000-0000-0000947A0000}"/>
    <cellStyle name="Note 57 2 3 2 4 3 4" xfId="30717" xr:uid="{00000000-0005-0000-0000-0000957A0000}"/>
    <cellStyle name="Note 57 2 3 2 4 3 5" xfId="40003" xr:uid="{00000000-0005-0000-0000-0000967A0000}"/>
    <cellStyle name="Note 57 2 3 2 4 4" xfId="16071" xr:uid="{00000000-0005-0000-0000-0000977A0000}"/>
    <cellStyle name="Note 57 2 3 2 4 5" xfId="19244" xr:uid="{00000000-0005-0000-0000-0000987A0000}"/>
    <cellStyle name="Note 57 2 3 2 4 6" xfId="30715" xr:uid="{00000000-0005-0000-0000-0000997A0000}"/>
    <cellStyle name="Note 57 2 3 2 4 7" xfId="40004" xr:uid="{00000000-0005-0000-0000-00009A7A0000}"/>
    <cellStyle name="Note 57 2 3 2 5" xfId="6975" xr:uid="{00000000-0005-0000-0000-00009B7A0000}"/>
    <cellStyle name="Note 57 2 3 2 5 2" xfId="16074" xr:uid="{00000000-0005-0000-0000-00009C7A0000}"/>
    <cellStyle name="Note 57 2 3 2 5 3" xfId="19241" xr:uid="{00000000-0005-0000-0000-00009D7A0000}"/>
    <cellStyle name="Note 57 2 3 2 5 4" xfId="30718" xr:uid="{00000000-0005-0000-0000-00009E7A0000}"/>
    <cellStyle name="Note 57 2 3 2 5 5" xfId="40005" xr:uid="{00000000-0005-0000-0000-00009F7A0000}"/>
    <cellStyle name="Note 57 2 3 2 6" xfId="16060" xr:uid="{00000000-0005-0000-0000-0000A07A0000}"/>
    <cellStyle name="Note 57 2 3 2 6 2" xfId="40006" xr:uid="{00000000-0005-0000-0000-0000A17A0000}"/>
    <cellStyle name="Note 57 2 3 2 7" xfId="19255" xr:uid="{00000000-0005-0000-0000-0000A27A0000}"/>
    <cellStyle name="Note 57 2 3 2 8" xfId="30704" xr:uid="{00000000-0005-0000-0000-0000A37A0000}"/>
    <cellStyle name="Note 57 2 3 2 9" xfId="40007" xr:uid="{00000000-0005-0000-0000-0000A47A0000}"/>
    <cellStyle name="Note 57 2 3 3" xfId="6976" xr:uid="{00000000-0005-0000-0000-0000A57A0000}"/>
    <cellStyle name="Note 57 2 3 3 2" xfId="6977" xr:uid="{00000000-0005-0000-0000-0000A67A0000}"/>
    <cellStyle name="Note 57 2 3 3 2 2" xfId="6978" xr:uid="{00000000-0005-0000-0000-0000A77A0000}"/>
    <cellStyle name="Note 57 2 3 3 2 2 2" xfId="6979" xr:uid="{00000000-0005-0000-0000-0000A87A0000}"/>
    <cellStyle name="Note 57 2 3 3 2 2 2 2" xfId="16078" xr:uid="{00000000-0005-0000-0000-0000A97A0000}"/>
    <cellStyle name="Note 57 2 3 3 2 2 2 3" xfId="19237" xr:uid="{00000000-0005-0000-0000-0000AA7A0000}"/>
    <cellStyle name="Note 57 2 3 3 2 2 2 4" xfId="30722" xr:uid="{00000000-0005-0000-0000-0000AB7A0000}"/>
    <cellStyle name="Note 57 2 3 3 2 2 2 5" xfId="40008" xr:uid="{00000000-0005-0000-0000-0000AC7A0000}"/>
    <cellStyle name="Note 57 2 3 3 2 2 3" xfId="6980" xr:uid="{00000000-0005-0000-0000-0000AD7A0000}"/>
    <cellStyle name="Note 57 2 3 3 2 2 3 2" xfId="16079" xr:uid="{00000000-0005-0000-0000-0000AE7A0000}"/>
    <cellStyle name="Note 57 2 3 3 2 2 3 3" xfId="19236" xr:uid="{00000000-0005-0000-0000-0000AF7A0000}"/>
    <cellStyle name="Note 57 2 3 3 2 2 3 4" xfId="30723" xr:uid="{00000000-0005-0000-0000-0000B07A0000}"/>
    <cellStyle name="Note 57 2 3 3 2 2 3 5" xfId="40009" xr:uid="{00000000-0005-0000-0000-0000B17A0000}"/>
    <cellStyle name="Note 57 2 3 3 2 2 4" xfId="16077" xr:uid="{00000000-0005-0000-0000-0000B27A0000}"/>
    <cellStyle name="Note 57 2 3 3 2 2 5" xfId="19238" xr:uid="{00000000-0005-0000-0000-0000B37A0000}"/>
    <cellStyle name="Note 57 2 3 3 2 2 6" xfId="30721" xr:uid="{00000000-0005-0000-0000-0000B47A0000}"/>
    <cellStyle name="Note 57 2 3 3 2 2 7" xfId="40010" xr:uid="{00000000-0005-0000-0000-0000B57A0000}"/>
    <cellStyle name="Note 57 2 3 3 2 3" xfId="6981" xr:uid="{00000000-0005-0000-0000-0000B67A0000}"/>
    <cellStyle name="Note 57 2 3 3 2 3 2" xfId="16080" xr:uid="{00000000-0005-0000-0000-0000B77A0000}"/>
    <cellStyle name="Note 57 2 3 3 2 3 3" xfId="19235" xr:uid="{00000000-0005-0000-0000-0000B87A0000}"/>
    <cellStyle name="Note 57 2 3 3 2 3 4" xfId="30724" xr:uid="{00000000-0005-0000-0000-0000B97A0000}"/>
    <cellStyle name="Note 57 2 3 3 2 3 5" xfId="40011" xr:uid="{00000000-0005-0000-0000-0000BA7A0000}"/>
    <cellStyle name="Note 57 2 3 3 2 4" xfId="6982" xr:uid="{00000000-0005-0000-0000-0000BB7A0000}"/>
    <cellStyle name="Note 57 2 3 3 2 4 2" xfId="16081" xr:uid="{00000000-0005-0000-0000-0000BC7A0000}"/>
    <cellStyle name="Note 57 2 3 3 2 4 3" xfId="19234" xr:uid="{00000000-0005-0000-0000-0000BD7A0000}"/>
    <cellStyle name="Note 57 2 3 3 2 4 4" xfId="30725" xr:uid="{00000000-0005-0000-0000-0000BE7A0000}"/>
    <cellStyle name="Note 57 2 3 3 2 4 5" xfId="40012" xr:uid="{00000000-0005-0000-0000-0000BF7A0000}"/>
    <cellStyle name="Note 57 2 3 3 2 5" xfId="16076" xr:uid="{00000000-0005-0000-0000-0000C07A0000}"/>
    <cellStyle name="Note 57 2 3 3 2 5 2" xfId="40013" xr:uid="{00000000-0005-0000-0000-0000C17A0000}"/>
    <cellStyle name="Note 57 2 3 3 2 6" xfId="19239" xr:uid="{00000000-0005-0000-0000-0000C27A0000}"/>
    <cellStyle name="Note 57 2 3 3 2 7" xfId="30720" xr:uid="{00000000-0005-0000-0000-0000C37A0000}"/>
    <cellStyle name="Note 57 2 3 3 2 8" xfId="40014" xr:uid="{00000000-0005-0000-0000-0000C47A0000}"/>
    <cellStyle name="Note 57 2 3 3 3" xfId="6983" xr:uid="{00000000-0005-0000-0000-0000C57A0000}"/>
    <cellStyle name="Note 57 2 3 3 3 2" xfId="6984" xr:uid="{00000000-0005-0000-0000-0000C67A0000}"/>
    <cellStyle name="Note 57 2 3 3 3 2 2" xfId="16083" xr:uid="{00000000-0005-0000-0000-0000C77A0000}"/>
    <cellStyle name="Note 57 2 3 3 3 2 3" xfId="19232" xr:uid="{00000000-0005-0000-0000-0000C87A0000}"/>
    <cellStyle name="Note 57 2 3 3 3 2 4" xfId="30727" xr:uid="{00000000-0005-0000-0000-0000C97A0000}"/>
    <cellStyle name="Note 57 2 3 3 3 2 5" xfId="40015" xr:uid="{00000000-0005-0000-0000-0000CA7A0000}"/>
    <cellStyle name="Note 57 2 3 3 3 3" xfId="6985" xr:uid="{00000000-0005-0000-0000-0000CB7A0000}"/>
    <cellStyle name="Note 57 2 3 3 3 3 2" xfId="16084" xr:uid="{00000000-0005-0000-0000-0000CC7A0000}"/>
    <cellStyle name="Note 57 2 3 3 3 3 3" xfId="19231" xr:uid="{00000000-0005-0000-0000-0000CD7A0000}"/>
    <cellStyle name="Note 57 2 3 3 3 3 4" xfId="30728" xr:uid="{00000000-0005-0000-0000-0000CE7A0000}"/>
    <cellStyle name="Note 57 2 3 3 3 3 5" xfId="40016" xr:uid="{00000000-0005-0000-0000-0000CF7A0000}"/>
    <cellStyle name="Note 57 2 3 3 3 4" xfId="16082" xr:uid="{00000000-0005-0000-0000-0000D07A0000}"/>
    <cellStyle name="Note 57 2 3 3 3 5" xfId="19233" xr:uid="{00000000-0005-0000-0000-0000D17A0000}"/>
    <cellStyle name="Note 57 2 3 3 3 6" xfId="30726" xr:uid="{00000000-0005-0000-0000-0000D27A0000}"/>
    <cellStyle name="Note 57 2 3 3 3 7" xfId="40017" xr:uid="{00000000-0005-0000-0000-0000D37A0000}"/>
    <cellStyle name="Note 57 2 3 3 4" xfId="6986" xr:uid="{00000000-0005-0000-0000-0000D47A0000}"/>
    <cellStyle name="Note 57 2 3 3 4 2" xfId="16085" xr:uid="{00000000-0005-0000-0000-0000D57A0000}"/>
    <cellStyle name="Note 57 2 3 3 4 3" xfId="19230" xr:uid="{00000000-0005-0000-0000-0000D67A0000}"/>
    <cellStyle name="Note 57 2 3 3 4 4" xfId="30729" xr:uid="{00000000-0005-0000-0000-0000D77A0000}"/>
    <cellStyle name="Note 57 2 3 3 4 5" xfId="40018" xr:uid="{00000000-0005-0000-0000-0000D87A0000}"/>
    <cellStyle name="Note 57 2 3 3 5" xfId="6987" xr:uid="{00000000-0005-0000-0000-0000D97A0000}"/>
    <cellStyle name="Note 57 2 3 3 5 2" xfId="16086" xr:uid="{00000000-0005-0000-0000-0000DA7A0000}"/>
    <cellStyle name="Note 57 2 3 3 5 3" xfId="19229" xr:uid="{00000000-0005-0000-0000-0000DB7A0000}"/>
    <cellStyle name="Note 57 2 3 3 5 4" xfId="30730" xr:uid="{00000000-0005-0000-0000-0000DC7A0000}"/>
    <cellStyle name="Note 57 2 3 3 5 5" xfId="40019" xr:uid="{00000000-0005-0000-0000-0000DD7A0000}"/>
    <cellStyle name="Note 57 2 3 3 6" xfId="16075" xr:uid="{00000000-0005-0000-0000-0000DE7A0000}"/>
    <cellStyle name="Note 57 2 3 3 6 2" xfId="40020" xr:uid="{00000000-0005-0000-0000-0000DF7A0000}"/>
    <cellStyle name="Note 57 2 3 3 7" xfId="19240" xr:uid="{00000000-0005-0000-0000-0000E07A0000}"/>
    <cellStyle name="Note 57 2 3 3 8" xfId="30719" xr:uid="{00000000-0005-0000-0000-0000E17A0000}"/>
    <cellStyle name="Note 57 2 3 3 9" xfId="40021" xr:uid="{00000000-0005-0000-0000-0000E27A0000}"/>
    <cellStyle name="Note 57 2 3 4" xfId="6988" xr:uid="{00000000-0005-0000-0000-0000E37A0000}"/>
    <cellStyle name="Note 57 2 3 4 2" xfId="6989" xr:uid="{00000000-0005-0000-0000-0000E47A0000}"/>
    <cellStyle name="Note 57 2 3 4 2 2" xfId="6990" xr:uid="{00000000-0005-0000-0000-0000E57A0000}"/>
    <cellStyle name="Note 57 2 3 4 2 2 2" xfId="6991" xr:uid="{00000000-0005-0000-0000-0000E67A0000}"/>
    <cellStyle name="Note 57 2 3 4 2 2 2 2" xfId="16090" xr:uid="{00000000-0005-0000-0000-0000E77A0000}"/>
    <cellStyle name="Note 57 2 3 4 2 2 2 3" xfId="19225" xr:uid="{00000000-0005-0000-0000-0000E87A0000}"/>
    <cellStyle name="Note 57 2 3 4 2 2 2 4" xfId="30734" xr:uid="{00000000-0005-0000-0000-0000E97A0000}"/>
    <cellStyle name="Note 57 2 3 4 2 2 2 5" xfId="40022" xr:uid="{00000000-0005-0000-0000-0000EA7A0000}"/>
    <cellStyle name="Note 57 2 3 4 2 2 3" xfId="6992" xr:uid="{00000000-0005-0000-0000-0000EB7A0000}"/>
    <cellStyle name="Note 57 2 3 4 2 2 3 2" xfId="16091" xr:uid="{00000000-0005-0000-0000-0000EC7A0000}"/>
    <cellStyle name="Note 57 2 3 4 2 2 3 3" xfId="19224" xr:uid="{00000000-0005-0000-0000-0000ED7A0000}"/>
    <cellStyle name="Note 57 2 3 4 2 2 3 4" xfId="30735" xr:uid="{00000000-0005-0000-0000-0000EE7A0000}"/>
    <cellStyle name="Note 57 2 3 4 2 2 3 5" xfId="40023" xr:uid="{00000000-0005-0000-0000-0000EF7A0000}"/>
    <cellStyle name="Note 57 2 3 4 2 2 4" xfId="16089" xr:uid="{00000000-0005-0000-0000-0000F07A0000}"/>
    <cellStyle name="Note 57 2 3 4 2 2 5" xfId="19226" xr:uid="{00000000-0005-0000-0000-0000F17A0000}"/>
    <cellStyle name="Note 57 2 3 4 2 2 6" xfId="30733" xr:uid="{00000000-0005-0000-0000-0000F27A0000}"/>
    <cellStyle name="Note 57 2 3 4 2 2 7" xfId="40024" xr:uid="{00000000-0005-0000-0000-0000F37A0000}"/>
    <cellStyle name="Note 57 2 3 4 2 3" xfId="6993" xr:uid="{00000000-0005-0000-0000-0000F47A0000}"/>
    <cellStyle name="Note 57 2 3 4 2 3 2" xfId="16092" xr:uid="{00000000-0005-0000-0000-0000F57A0000}"/>
    <cellStyle name="Note 57 2 3 4 2 3 3" xfId="19223" xr:uid="{00000000-0005-0000-0000-0000F67A0000}"/>
    <cellStyle name="Note 57 2 3 4 2 3 4" xfId="30736" xr:uid="{00000000-0005-0000-0000-0000F77A0000}"/>
    <cellStyle name="Note 57 2 3 4 2 3 5" xfId="40025" xr:uid="{00000000-0005-0000-0000-0000F87A0000}"/>
    <cellStyle name="Note 57 2 3 4 2 4" xfId="6994" xr:uid="{00000000-0005-0000-0000-0000F97A0000}"/>
    <cellStyle name="Note 57 2 3 4 2 4 2" xfId="16093" xr:uid="{00000000-0005-0000-0000-0000FA7A0000}"/>
    <cellStyle name="Note 57 2 3 4 2 4 3" xfId="19222" xr:uid="{00000000-0005-0000-0000-0000FB7A0000}"/>
    <cellStyle name="Note 57 2 3 4 2 4 4" xfId="30737" xr:uid="{00000000-0005-0000-0000-0000FC7A0000}"/>
    <cellStyle name="Note 57 2 3 4 2 4 5" xfId="40026" xr:uid="{00000000-0005-0000-0000-0000FD7A0000}"/>
    <cellStyle name="Note 57 2 3 4 2 5" xfId="16088" xr:uid="{00000000-0005-0000-0000-0000FE7A0000}"/>
    <cellStyle name="Note 57 2 3 4 2 5 2" xfId="40027" xr:uid="{00000000-0005-0000-0000-0000FF7A0000}"/>
    <cellStyle name="Note 57 2 3 4 2 6" xfId="19227" xr:uid="{00000000-0005-0000-0000-0000007B0000}"/>
    <cellStyle name="Note 57 2 3 4 2 7" xfId="30732" xr:uid="{00000000-0005-0000-0000-0000017B0000}"/>
    <cellStyle name="Note 57 2 3 4 2 8" xfId="40028" xr:uid="{00000000-0005-0000-0000-0000027B0000}"/>
    <cellStyle name="Note 57 2 3 4 3" xfId="6995" xr:uid="{00000000-0005-0000-0000-0000037B0000}"/>
    <cellStyle name="Note 57 2 3 4 3 2" xfId="6996" xr:uid="{00000000-0005-0000-0000-0000047B0000}"/>
    <cellStyle name="Note 57 2 3 4 3 2 2" xfId="16095" xr:uid="{00000000-0005-0000-0000-0000057B0000}"/>
    <cellStyle name="Note 57 2 3 4 3 2 3" xfId="19220" xr:uid="{00000000-0005-0000-0000-0000067B0000}"/>
    <cellStyle name="Note 57 2 3 4 3 2 4" xfId="30739" xr:uid="{00000000-0005-0000-0000-0000077B0000}"/>
    <cellStyle name="Note 57 2 3 4 3 2 5" xfId="40029" xr:uid="{00000000-0005-0000-0000-0000087B0000}"/>
    <cellStyle name="Note 57 2 3 4 3 3" xfId="6997" xr:uid="{00000000-0005-0000-0000-0000097B0000}"/>
    <cellStyle name="Note 57 2 3 4 3 3 2" xfId="16096" xr:uid="{00000000-0005-0000-0000-00000A7B0000}"/>
    <cellStyle name="Note 57 2 3 4 3 3 3" xfId="19219" xr:uid="{00000000-0005-0000-0000-00000B7B0000}"/>
    <cellStyle name="Note 57 2 3 4 3 3 4" xfId="30740" xr:uid="{00000000-0005-0000-0000-00000C7B0000}"/>
    <cellStyle name="Note 57 2 3 4 3 3 5" xfId="40030" xr:uid="{00000000-0005-0000-0000-00000D7B0000}"/>
    <cellStyle name="Note 57 2 3 4 3 4" xfId="16094" xr:uid="{00000000-0005-0000-0000-00000E7B0000}"/>
    <cellStyle name="Note 57 2 3 4 3 5" xfId="19221" xr:uid="{00000000-0005-0000-0000-00000F7B0000}"/>
    <cellStyle name="Note 57 2 3 4 3 6" xfId="30738" xr:uid="{00000000-0005-0000-0000-0000107B0000}"/>
    <cellStyle name="Note 57 2 3 4 3 7" xfId="40031" xr:uid="{00000000-0005-0000-0000-0000117B0000}"/>
    <cellStyle name="Note 57 2 3 4 4" xfId="6998" xr:uid="{00000000-0005-0000-0000-0000127B0000}"/>
    <cellStyle name="Note 57 2 3 4 4 2" xfId="16097" xr:uid="{00000000-0005-0000-0000-0000137B0000}"/>
    <cellStyle name="Note 57 2 3 4 4 3" xfId="19218" xr:uid="{00000000-0005-0000-0000-0000147B0000}"/>
    <cellStyle name="Note 57 2 3 4 4 4" xfId="30741" xr:uid="{00000000-0005-0000-0000-0000157B0000}"/>
    <cellStyle name="Note 57 2 3 4 4 5" xfId="40032" xr:uid="{00000000-0005-0000-0000-0000167B0000}"/>
    <cellStyle name="Note 57 2 3 4 5" xfId="6999" xr:uid="{00000000-0005-0000-0000-0000177B0000}"/>
    <cellStyle name="Note 57 2 3 4 5 2" xfId="16098" xr:uid="{00000000-0005-0000-0000-0000187B0000}"/>
    <cellStyle name="Note 57 2 3 4 5 3" xfId="19217" xr:uid="{00000000-0005-0000-0000-0000197B0000}"/>
    <cellStyle name="Note 57 2 3 4 5 4" xfId="30742" xr:uid="{00000000-0005-0000-0000-00001A7B0000}"/>
    <cellStyle name="Note 57 2 3 4 5 5" xfId="40033" xr:uid="{00000000-0005-0000-0000-00001B7B0000}"/>
    <cellStyle name="Note 57 2 3 4 6" xfId="16087" xr:uid="{00000000-0005-0000-0000-00001C7B0000}"/>
    <cellStyle name="Note 57 2 3 4 6 2" xfId="40034" xr:uid="{00000000-0005-0000-0000-00001D7B0000}"/>
    <cellStyle name="Note 57 2 3 4 7" xfId="19228" xr:uid="{00000000-0005-0000-0000-00001E7B0000}"/>
    <cellStyle name="Note 57 2 3 4 8" xfId="30731" xr:uid="{00000000-0005-0000-0000-00001F7B0000}"/>
    <cellStyle name="Note 57 2 3 4 9" xfId="40035" xr:uid="{00000000-0005-0000-0000-0000207B0000}"/>
    <cellStyle name="Note 57 2 3 5" xfId="7000" xr:uid="{00000000-0005-0000-0000-0000217B0000}"/>
    <cellStyle name="Note 57 2 3 5 2" xfId="7001" xr:uid="{00000000-0005-0000-0000-0000227B0000}"/>
    <cellStyle name="Note 57 2 3 5 2 2" xfId="7002" xr:uid="{00000000-0005-0000-0000-0000237B0000}"/>
    <cellStyle name="Note 57 2 3 5 2 2 2" xfId="16101" xr:uid="{00000000-0005-0000-0000-0000247B0000}"/>
    <cellStyle name="Note 57 2 3 5 2 2 3" xfId="19214" xr:uid="{00000000-0005-0000-0000-0000257B0000}"/>
    <cellStyle name="Note 57 2 3 5 2 2 4" xfId="30745" xr:uid="{00000000-0005-0000-0000-0000267B0000}"/>
    <cellStyle name="Note 57 2 3 5 2 2 5" xfId="40036" xr:uid="{00000000-0005-0000-0000-0000277B0000}"/>
    <cellStyle name="Note 57 2 3 5 2 3" xfId="7003" xr:uid="{00000000-0005-0000-0000-0000287B0000}"/>
    <cellStyle name="Note 57 2 3 5 2 3 2" xfId="16102" xr:uid="{00000000-0005-0000-0000-0000297B0000}"/>
    <cellStyle name="Note 57 2 3 5 2 3 3" xfId="19213" xr:uid="{00000000-0005-0000-0000-00002A7B0000}"/>
    <cellStyle name="Note 57 2 3 5 2 3 4" xfId="30746" xr:uid="{00000000-0005-0000-0000-00002B7B0000}"/>
    <cellStyle name="Note 57 2 3 5 2 3 5" xfId="40037" xr:uid="{00000000-0005-0000-0000-00002C7B0000}"/>
    <cellStyle name="Note 57 2 3 5 2 4" xfId="16100" xr:uid="{00000000-0005-0000-0000-00002D7B0000}"/>
    <cellStyle name="Note 57 2 3 5 2 4 2" xfId="40038" xr:uid="{00000000-0005-0000-0000-00002E7B0000}"/>
    <cellStyle name="Note 57 2 3 5 2 5" xfId="19215" xr:uid="{00000000-0005-0000-0000-00002F7B0000}"/>
    <cellStyle name="Note 57 2 3 5 2 6" xfId="30744" xr:uid="{00000000-0005-0000-0000-0000307B0000}"/>
    <cellStyle name="Note 57 2 3 5 2 7" xfId="40039" xr:uid="{00000000-0005-0000-0000-0000317B0000}"/>
    <cellStyle name="Note 57 2 3 5 3" xfId="7004" xr:uid="{00000000-0005-0000-0000-0000327B0000}"/>
    <cellStyle name="Note 57 2 3 5 3 2" xfId="7005" xr:uid="{00000000-0005-0000-0000-0000337B0000}"/>
    <cellStyle name="Note 57 2 3 5 3 2 2" xfId="16104" xr:uid="{00000000-0005-0000-0000-0000347B0000}"/>
    <cellStyle name="Note 57 2 3 5 3 2 3" xfId="19211" xr:uid="{00000000-0005-0000-0000-0000357B0000}"/>
    <cellStyle name="Note 57 2 3 5 3 2 4" xfId="30748" xr:uid="{00000000-0005-0000-0000-0000367B0000}"/>
    <cellStyle name="Note 57 2 3 5 3 2 5" xfId="40040" xr:uid="{00000000-0005-0000-0000-0000377B0000}"/>
    <cellStyle name="Note 57 2 3 5 3 3" xfId="16103" xr:uid="{00000000-0005-0000-0000-0000387B0000}"/>
    <cellStyle name="Note 57 2 3 5 3 4" xfId="19212" xr:uid="{00000000-0005-0000-0000-0000397B0000}"/>
    <cellStyle name="Note 57 2 3 5 3 5" xfId="30747" xr:uid="{00000000-0005-0000-0000-00003A7B0000}"/>
    <cellStyle name="Note 57 2 3 5 3 6" xfId="40041" xr:uid="{00000000-0005-0000-0000-00003B7B0000}"/>
    <cellStyle name="Note 57 2 3 5 4" xfId="7006" xr:uid="{00000000-0005-0000-0000-00003C7B0000}"/>
    <cellStyle name="Note 57 2 3 5 4 2" xfId="16105" xr:uid="{00000000-0005-0000-0000-00003D7B0000}"/>
    <cellStyle name="Note 57 2 3 5 4 3" xfId="19210" xr:uid="{00000000-0005-0000-0000-00003E7B0000}"/>
    <cellStyle name="Note 57 2 3 5 4 4" xfId="30749" xr:uid="{00000000-0005-0000-0000-00003F7B0000}"/>
    <cellStyle name="Note 57 2 3 5 4 5" xfId="40042" xr:uid="{00000000-0005-0000-0000-0000407B0000}"/>
    <cellStyle name="Note 57 2 3 5 5" xfId="16099" xr:uid="{00000000-0005-0000-0000-0000417B0000}"/>
    <cellStyle name="Note 57 2 3 5 5 2" xfId="40043" xr:uid="{00000000-0005-0000-0000-0000427B0000}"/>
    <cellStyle name="Note 57 2 3 5 6" xfId="19216" xr:uid="{00000000-0005-0000-0000-0000437B0000}"/>
    <cellStyle name="Note 57 2 3 5 7" xfId="30743" xr:uid="{00000000-0005-0000-0000-0000447B0000}"/>
    <cellStyle name="Note 57 2 3 5 8" xfId="40044" xr:uid="{00000000-0005-0000-0000-0000457B0000}"/>
    <cellStyle name="Note 57 2 3 6" xfId="7007" xr:uid="{00000000-0005-0000-0000-0000467B0000}"/>
    <cellStyle name="Note 57 2 3 6 2" xfId="7008" xr:uid="{00000000-0005-0000-0000-0000477B0000}"/>
    <cellStyle name="Note 57 2 3 6 2 2" xfId="16107" xr:uid="{00000000-0005-0000-0000-0000487B0000}"/>
    <cellStyle name="Note 57 2 3 6 2 3" xfId="19208" xr:uid="{00000000-0005-0000-0000-0000497B0000}"/>
    <cellStyle name="Note 57 2 3 6 2 4" xfId="30751" xr:uid="{00000000-0005-0000-0000-00004A7B0000}"/>
    <cellStyle name="Note 57 2 3 6 2 5" xfId="40045" xr:uid="{00000000-0005-0000-0000-00004B7B0000}"/>
    <cellStyle name="Note 57 2 3 6 3" xfId="7009" xr:uid="{00000000-0005-0000-0000-00004C7B0000}"/>
    <cellStyle name="Note 57 2 3 6 3 2" xfId="16108" xr:uid="{00000000-0005-0000-0000-00004D7B0000}"/>
    <cellStyle name="Note 57 2 3 6 3 3" xfId="19207" xr:uid="{00000000-0005-0000-0000-00004E7B0000}"/>
    <cellStyle name="Note 57 2 3 6 3 4" xfId="30752" xr:uid="{00000000-0005-0000-0000-00004F7B0000}"/>
    <cellStyle name="Note 57 2 3 6 3 5" xfId="40046" xr:uid="{00000000-0005-0000-0000-0000507B0000}"/>
    <cellStyle name="Note 57 2 3 6 4" xfId="16106" xr:uid="{00000000-0005-0000-0000-0000517B0000}"/>
    <cellStyle name="Note 57 2 3 6 5" xfId="19209" xr:uid="{00000000-0005-0000-0000-0000527B0000}"/>
    <cellStyle name="Note 57 2 3 6 6" xfId="30750" xr:uid="{00000000-0005-0000-0000-0000537B0000}"/>
    <cellStyle name="Note 57 2 3 6 7" xfId="40047" xr:uid="{00000000-0005-0000-0000-0000547B0000}"/>
    <cellStyle name="Note 57 2 3 7" xfId="16059" xr:uid="{00000000-0005-0000-0000-0000557B0000}"/>
    <cellStyle name="Note 57 2 3 7 2" xfId="40048" xr:uid="{00000000-0005-0000-0000-0000567B0000}"/>
    <cellStyle name="Note 57 2 3 8" xfId="19256" xr:uid="{00000000-0005-0000-0000-0000577B0000}"/>
    <cellStyle name="Note 57 2 3 9" xfId="30703" xr:uid="{00000000-0005-0000-0000-0000587B0000}"/>
    <cellStyle name="Note 57 2 4" xfId="7010" xr:uid="{00000000-0005-0000-0000-0000597B0000}"/>
    <cellStyle name="Note 57 2 4 2" xfId="7011" xr:uid="{00000000-0005-0000-0000-00005A7B0000}"/>
    <cellStyle name="Note 57 2 4 2 2" xfId="7012" xr:uid="{00000000-0005-0000-0000-00005B7B0000}"/>
    <cellStyle name="Note 57 2 4 2 2 2" xfId="7013" xr:uid="{00000000-0005-0000-0000-00005C7B0000}"/>
    <cellStyle name="Note 57 2 4 2 2 2 2" xfId="16112" xr:uid="{00000000-0005-0000-0000-00005D7B0000}"/>
    <cellStyle name="Note 57 2 4 2 2 2 3" xfId="19203" xr:uid="{00000000-0005-0000-0000-00005E7B0000}"/>
    <cellStyle name="Note 57 2 4 2 2 2 4" xfId="30756" xr:uid="{00000000-0005-0000-0000-00005F7B0000}"/>
    <cellStyle name="Note 57 2 4 2 2 2 5" xfId="40049" xr:uid="{00000000-0005-0000-0000-0000607B0000}"/>
    <cellStyle name="Note 57 2 4 2 2 3" xfId="7014" xr:uid="{00000000-0005-0000-0000-0000617B0000}"/>
    <cellStyle name="Note 57 2 4 2 2 3 2" xfId="16113" xr:uid="{00000000-0005-0000-0000-0000627B0000}"/>
    <cellStyle name="Note 57 2 4 2 2 3 3" xfId="19202" xr:uid="{00000000-0005-0000-0000-0000637B0000}"/>
    <cellStyle name="Note 57 2 4 2 2 3 4" xfId="30757" xr:uid="{00000000-0005-0000-0000-0000647B0000}"/>
    <cellStyle name="Note 57 2 4 2 2 3 5" xfId="40050" xr:uid="{00000000-0005-0000-0000-0000657B0000}"/>
    <cellStyle name="Note 57 2 4 2 2 4" xfId="16111" xr:uid="{00000000-0005-0000-0000-0000667B0000}"/>
    <cellStyle name="Note 57 2 4 2 2 5" xfId="19204" xr:uid="{00000000-0005-0000-0000-0000677B0000}"/>
    <cellStyle name="Note 57 2 4 2 2 6" xfId="30755" xr:uid="{00000000-0005-0000-0000-0000687B0000}"/>
    <cellStyle name="Note 57 2 4 2 2 7" xfId="40051" xr:uid="{00000000-0005-0000-0000-0000697B0000}"/>
    <cellStyle name="Note 57 2 4 2 3" xfId="7015" xr:uid="{00000000-0005-0000-0000-00006A7B0000}"/>
    <cellStyle name="Note 57 2 4 2 3 2" xfId="16114" xr:uid="{00000000-0005-0000-0000-00006B7B0000}"/>
    <cellStyle name="Note 57 2 4 2 3 3" xfId="19201" xr:uid="{00000000-0005-0000-0000-00006C7B0000}"/>
    <cellStyle name="Note 57 2 4 2 3 4" xfId="30758" xr:uid="{00000000-0005-0000-0000-00006D7B0000}"/>
    <cellStyle name="Note 57 2 4 2 3 5" xfId="40052" xr:uid="{00000000-0005-0000-0000-00006E7B0000}"/>
    <cellStyle name="Note 57 2 4 2 4" xfId="7016" xr:uid="{00000000-0005-0000-0000-00006F7B0000}"/>
    <cellStyle name="Note 57 2 4 2 4 2" xfId="16115" xr:uid="{00000000-0005-0000-0000-0000707B0000}"/>
    <cellStyle name="Note 57 2 4 2 4 3" xfId="19200" xr:uid="{00000000-0005-0000-0000-0000717B0000}"/>
    <cellStyle name="Note 57 2 4 2 4 4" xfId="30759" xr:uid="{00000000-0005-0000-0000-0000727B0000}"/>
    <cellStyle name="Note 57 2 4 2 4 5" xfId="40053" xr:uid="{00000000-0005-0000-0000-0000737B0000}"/>
    <cellStyle name="Note 57 2 4 2 5" xfId="16110" xr:uid="{00000000-0005-0000-0000-0000747B0000}"/>
    <cellStyle name="Note 57 2 4 2 5 2" xfId="40054" xr:uid="{00000000-0005-0000-0000-0000757B0000}"/>
    <cellStyle name="Note 57 2 4 2 6" xfId="19205" xr:uid="{00000000-0005-0000-0000-0000767B0000}"/>
    <cellStyle name="Note 57 2 4 2 7" xfId="30754" xr:uid="{00000000-0005-0000-0000-0000777B0000}"/>
    <cellStyle name="Note 57 2 4 2 8" xfId="40055" xr:uid="{00000000-0005-0000-0000-0000787B0000}"/>
    <cellStyle name="Note 57 2 4 3" xfId="7017" xr:uid="{00000000-0005-0000-0000-0000797B0000}"/>
    <cellStyle name="Note 57 2 4 3 2" xfId="7018" xr:uid="{00000000-0005-0000-0000-00007A7B0000}"/>
    <cellStyle name="Note 57 2 4 3 2 2" xfId="16117" xr:uid="{00000000-0005-0000-0000-00007B7B0000}"/>
    <cellStyle name="Note 57 2 4 3 2 3" xfId="19198" xr:uid="{00000000-0005-0000-0000-00007C7B0000}"/>
    <cellStyle name="Note 57 2 4 3 2 4" xfId="30761" xr:uid="{00000000-0005-0000-0000-00007D7B0000}"/>
    <cellStyle name="Note 57 2 4 3 2 5" xfId="40056" xr:uid="{00000000-0005-0000-0000-00007E7B0000}"/>
    <cellStyle name="Note 57 2 4 3 3" xfId="7019" xr:uid="{00000000-0005-0000-0000-00007F7B0000}"/>
    <cellStyle name="Note 57 2 4 3 3 2" xfId="16118" xr:uid="{00000000-0005-0000-0000-0000807B0000}"/>
    <cellStyle name="Note 57 2 4 3 3 3" xfId="19197" xr:uid="{00000000-0005-0000-0000-0000817B0000}"/>
    <cellStyle name="Note 57 2 4 3 3 4" xfId="30762" xr:uid="{00000000-0005-0000-0000-0000827B0000}"/>
    <cellStyle name="Note 57 2 4 3 3 5" xfId="40057" xr:uid="{00000000-0005-0000-0000-0000837B0000}"/>
    <cellStyle name="Note 57 2 4 3 4" xfId="16116" xr:uid="{00000000-0005-0000-0000-0000847B0000}"/>
    <cellStyle name="Note 57 2 4 3 5" xfId="19199" xr:uid="{00000000-0005-0000-0000-0000857B0000}"/>
    <cellStyle name="Note 57 2 4 3 6" xfId="30760" xr:uid="{00000000-0005-0000-0000-0000867B0000}"/>
    <cellStyle name="Note 57 2 4 3 7" xfId="40058" xr:uid="{00000000-0005-0000-0000-0000877B0000}"/>
    <cellStyle name="Note 57 2 4 4" xfId="7020" xr:uid="{00000000-0005-0000-0000-0000887B0000}"/>
    <cellStyle name="Note 57 2 4 4 2" xfId="16119" xr:uid="{00000000-0005-0000-0000-0000897B0000}"/>
    <cellStyle name="Note 57 2 4 4 3" xfId="19196" xr:uid="{00000000-0005-0000-0000-00008A7B0000}"/>
    <cellStyle name="Note 57 2 4 4 4" xfId="30763" xr:uid="{00000000-0005-0000-0000-00008B7B0000}"/>
    <cellStyle name="Note 57 2 4 4 5" xfId="40059" xr:uid="{00000000-0005-0000-0000-00008C7B0000}"/>
    <cellStyle name="Note 57 2 4 5" xfId="7021" xr:uid="{00000000-0005-0000-0000-00008D7B0000}"/>
    <cellStyle name="Note 57 2 4 5 2" xfId="16120" xr:uid="{00000000-0005-0000-0000-00008E7B0000}"/>
    <cellStyle name="Note 57 2 4 5 3" xfId="19195" xr:uid="{00000000-0005-0000-0000-00008F7B0000}"/>
    <cellStyle name="Note 57 2 4 5 4" xfId="30764" xr:uid="{00000000-0005-0000-0000-0000907B0000}"/>
    <cellStyle name="Note 57 2 4 5 5" xfId="40060" xr:uid="{00000000-0005-0000-0000-0000917B0000}"/>
    <cellStyle name="Note 57 2 4 6" xfId="16109" xr:uid="{00000000-0005-0000-0000-0000927B0000}"/>
    <cellStyle name="Note 57 2 4 6 2" xfId="40061" xr:uid="{00000000-0005-0000-0000-0000937B0000}"/>
    <cellStyle name="Note 57 2 4 7" xfId="19206" xr:uid="{00000000-0005-0000-0000-0000947B0000}"/>
    <cellStyle name="Note 57 2 4 8" xfId="30753" xr:uid="{00000000-0005-0000-0000-0000957B0000}"/>
    <cellStyle name="Note 57 2 4 9" xfId="40062" xr:uid="{00000000-0005-0000-0000-0000967B0000}"/>
    <cellStyle name="Note 57 2 5" xfId="15994" xr:uid="{00000000-0005-0000-0000-0000977B0000}"/>
    <cellStyle name="Note 57 2 5 2" xfId="40063" xr:uid="{00000000-0005-0000-0000-0000987B0000}"/>
    <cellStyle name="Note 57 2 6" xfId="19321" xr:uid="{00000000-0005-0000-0000-0000997B0000}"/>
    <cellStyle name="Note 57 2 7" xfId="30638" xr:uid="{00000000-0005-0000-0000-00009A7B0000}"/>
    <cellStyle name="Note 57 2 8" xfId="40064" xr:uid="{00000000-0005-0000-0000-00009B7B0000}"/>
    <cellStyle name="Note 57 3" xfId="7022" xr:uid="{00000000-0005-0000-0000-00009C7B0000}"/>
    <cellStyle name="Note 57 3 2" xfId="7023" xr:uid="{00000000-0005-0000-0000-00009D7B0000}"/>
    <cellStyle name="Note 57 3 2 10" xfId="40065" xr:uid="{00000000-0005-0000-0000-00009E7B0000}"/>
    <cellStyle name="Note 57 3 2 2" xfId="7024" xr:uid="{00000000-0005-0000-0000-00009F7B0000}"/>
    <cellStyle name="Note 57 3 2 2 2" xfId="7025" xr:uid="{00000000-0005-0000-0000-0000A07B0000}"/>
    <cellStyle name="Note 57 3 2 2 2 2" xfId="7026" xr:uid="{00000000-0005-0000-0000-0000A17B0000}"/>
    <cellStyle name="Note 57 3 2 2 2 2 2" xfId="7027" xr:uid="{00000000-0005-0000-0000-0000A27B0000}"/>
    <cellStyle name="Note 57 3 2 2 2 2 2 2" xfId="16126" xr:uid="{00000000-0005-0000-0000-0000A37B0000}"/>
    <cellStyle name="Note 57 3 2 2 2 2 2 3" xfId="19189" xr:uid="{00000000-0005-0000-0000-0000A47B0000}"/>
    <cellStyle name="Note 57 3 2 2 2 2 2 4" xfId="30770" xr:uid="{00000000-0005-0000-0000-0000A57B0000}"/>
    <cellStyle name="Note 57 3 2 2 2 2 2 5" xfId="40066" xr:uid="{00000000-0005-0000-0000-0000A67B0000}"/>
    <cellStyle name="Note 57 3 2 2 2 2 3" xfId="7028" xr:uid="{00000000-0005-0000-0000-0000A77B0000}"/>
    <cellStyle name="Note 57 3 2 2 2 2 3 2" xfId="16127" xr:uid="{00000000-0005-0000-0000-0000A87B0000}"/>
    <cellStyle name="Note 57 3 2 2 2 2 3 3" xfId="19188" xr:uid="{00000000-0005-0000-0000-0000A97B0000}"/>
    <cellStyle name="Note 57 3 2 2 2 2 3 4" xfId="30771" xr:uid="{00000000-0005-0000-0000-0000AA7B0000}"/>
    <cellStyle name="Note 57 3 2 2 2 2 3 5" xfId="40067" xr:uid="{00000000-0005-0000-0000-0000AB7B0000}"/>
    <cellStyle name="Note 57 3 2 2 2 2 4" xfId="16125" xr:uid="{00000000-0005-0000-0000-0000AC7B0000}"/>
    <cellStyle name="Note 57 3 2 2 2 2 4 2" xfId="40068" xr:uid="{00000000-0005-0000-0000-0000AD7B0000}"/>
    <cellStyle name="Note 57 3 2 2 2 2 5" xfId="19190" xr:uid="{00000000-0005-0000-0000-0000AE7B0000}"/>
    <cellStyle name="Note 57 3 2 2 2 2 6" xfId="30769" xr:uid="{00000000-0005-0000-0000-0000AF7B0000}"/>
    <cellStyle name="Note 57 3 2 2 2 2 7" xfId="40069" xr:uid="{00000000-0005-0000-0000-0000B07B0000}"/>
    <cellStyle name="Note 57 3 2 2 2 3" xfId="7029" xr:uid="{00000000-0005-0000-0000-0000B17B0000}"/>
    <cellStyle name="Note 57 3 2 2 2 3 2" xfId="7030" xr:uid="{00000000-0005-0000-0000-0000B27B0000}"/>
    <cellStyle name="Note 57 3 2 2 2 3 2 2" xfId="16129" xr:uid="{00000000-0005-0000-0000-0000B37B0000}"/>
    <cellStyle name="Note 57 3 2 2 2 3 2 3" xfId="19186" xr:uid="{00000000-0005-0000-0000-0000B47B0000}"/>
    <cellStyle name="Note 57 3 2 2 2 3 2 4" xfId="30773" xr:uid="{00000000-0005-0000-0000-0000B57B0000}"/>
    <cellStyle name="Note 57 3 2 2 2 3 2 5" xfId="40070" xr:uid="{00000000-0005-0000-0000-0000B67B0000}"/>
    <cellStyle name="Note 57 3 2 2 2 3 3" xfId="16128" xr:uid="{00000000-0005-0000-0000-0000B77B0000}"/>
    <cellStyle name="Note 57 3 2 2 2 3 4" xfId="19187" xr:uid="{00000000-0005-0000-0000-0000B87B0000}"/>
    <cellStyle name="Note 57 3 2 2 2 3 5" xfId="30772" xr:uid="{00000000-0005-0000-0000-0000B97B0000}"/>
    <cellStyle name="Note 57 3 2 2 2 3 6" xfId="40071" xr:uid="{00000000-0005-0000-0000-0000BA7B0000}"/>
    <cellStyle name="Note 57 3 2 2 2 4" xfId="7031" xr:uid="{00000000-0005-0000-0000-0000BB7B0000}"/>
    <cellStyle name="Note 57 3 2 2 2 4 2" xfId="16130" xr:uid="{00000000-0005-0000-0000-0000BC7B0000}"/>
    <cellStyle name="Note 57 3 2 2 2 4 3" xfId="19185" xr:uid="{00000000-0005-0000-0000-0000BD7B0000}"/>
    <cellStyle name="Note 57 3 2 2 2 4 4" xfId="30774" xr:uid="{00000000-0005-0000-0000-0000BE7B0000}"/>
    <cellStyle name="Note 57 3 2 2 2 4 5" xfId="40072" xr:uid="{00000000-0005-0000-0000-0000BF7B0000}"/>
    <cellStyle name="Note 57 3 2 2 2 5" xfId="16124" xr:uid="{00000000-0005-0000-0000-0000C07B0000}"/>
    <cellStyle name="Note 57 3 2 2 2 5 2" xfId="40073" xr:uid="{00000000-0005-0000-0000-0000C17B0000}"/>
    <cellStyle name="Note 57 3 2 2 2 6" xfId="19191" xr:uid="{00000000-0005-0000-0000-0000C27B0000}"/>
    <cellStyle name="Note 57 3 2 2 2 7" xfId="30768" xr:uid="{00000000-0005-0000-0000-0000C37B0000}"/>
    <cellStyle name="Note 57 3 2 2 2 8" xfId="40074" xr:uid="{00000000-0005-0000-0000-0000C47B0000}"/>
    <cellStyle name="Note 57 3 2 2 3" xfId="7032" xr:uid="{00000000-0005-0000-0000-0000C57B0000}"/>
    <cellStyle name="Note 57 3 2 2 3 2" xfId="7033" xr:uid="{00000000-0005-0000-0000-0000C67B0000}"/>
    <cellStyle name="Note 57 3 2 2 3 2 2" xfId="16132" xr:uid="{00000000-0005-0000-0000-0000C77B0000}"/>
    <cellStyle name="Note 57 3 2 2 3 2 3" xfId="19183" xr:uid="{00000000-0005-0000-0000-0000C87B0000}"/>
    <cellStyle name="Note 57 3 2 2 3 2 4" xfId="30776" xr:uid="{00000000-0005-0000-0000-0000C97B0000}"/>
    <cellStyle name="Note 57 3 2 2 3 2 5" xfId="40075" xr:uid="{00000000-0005-0000-0000-0000CA7B0000}"/>
    <cellStyle name="Note 57 3 2 2 3 3" xfId="7034" xr:uid="{00000000-0005-0000-0000-0000CB7B0000}"/>
    <cellStyle name="Note 57 3 2 2 3 3 2" xfId="16133" xr:uid="{00000000-0005-0000-0000-0000CC7B0000}"/>
    <cellStyle name="Note 57 3 2 2 3 3 3" xfId="19182" xr:uid="{00000000-0005-0000-0000-0000CD7B0000}"/>
    <cellStyle name="Note 57 3 2 2 3 3 4" xfId="30777" xr:uid="{00000000-0005-0000-0000-0000CE7B0000}"/>
    <cellStyle name="Note 57 3 2 2 3 3 5" xfId="40076" xr:uid="{00000000-0005-0000-0000-0000CF7B0000}"/>
    <cellStyle name="Note 57 3 2 2 3 4" xfId="16131" xr:uid="{00000000-0005-0000-0000-0000D07B0000}"/>
    <cellStyle name="Note 57 3 2 2 3 4 2" xfId="40077" xr:uid="{00000000-0005-0000-0000-0000D17B0000}"/>
    <cellStyle name="Note 57 3 2 2 3 5" xfId="19184" xr:uid="{00000000-0005-0000-0000-0000D27B0000}"/>
    <cellStyle name="Note 57 3 2 2 3 6" xfId="30775" xr:uid="{00000000-0005-0000-0000-0000D37B0000}"/>
    <cellStyle name="Note 57 3 2 2 3 7" xfId="40078" xr:uid="{00000000-0005-0000-0000-0000D47B0000}"/>
    <cellStyle name="Note 57 3 2 2 4" xfId="7035" xr:uid="{00000000-0005-0000-0000-0000D57B0000}"/>
    <cellStyle name="Note 57 3 2 2 4 2" xfId="7036" xr:uid="{00000000-0005-0000-0000-0000D67B0000}"/>
    <cellStyle name="Note 57 3 2 2 4 2 2" xfId="16135" xr:uid="{00000000-0005-0000-0000-0000D77B0000}"/>
    <cellStyle name="Note 57 3 2 2 4 2 3" xfId="19180" xr:uid="{00000000-0005-0000-0000-0000D87B0000}"/>
    <cellStyle name="Note 57 3 2 2 4 2 4" xfId="30779" xr:uid="{00000000-0005-0000-0000-0000D97B0000}"/>
    <cellStyle name="Note 57 3 2 2 4 2 5" xfId="40079" xr:uid="{00000000-0005-0000-0000-0000DA7B0000}"/>
    <cellStyle name="Note 57 3 2 2 4 3" xfId="7037" xr:uid="{00000000-0005-0000-0000-0000DB7B0000}"/>
    <cellStyle name="Note 57 3 2 2 4 3 2" xfId="16136" xr:uid="{00000000-0005-0000-0000-0000DC7B0000}"/>
    <cellStyle name="Note 57 3 2 2 4 3 3" xfId="19179" xr:uid="{00000000-0005-0000-0000-0000DD7B0000}"/>
    <cellStyle name="Note 57 3 2 2 4 3 4" xfId="30780" xr:uid="{00000000-0005-0000-0000-0000DE7B0000}"/>
    <cellStyle name="Note 57 3 2 2 4 3 5" xfId="40080" xr:uid="{00000000-0005-0000-0000-0000DF7B0000}"/>
    <cellStyle name="Note 57 3 2 2 4 4" xfId="16134" xr:uid="{00000000-0005-0000-0000-0000E07B0000}"/>
    <cellStyle name="Note 57 3 2 2 4 5" xfId="19181" xr:uid="{00000000-0005-0000-0000-0000E17B0000}"/>
    <cellStyle name="Note 57 3 2 2 4 6" xfId="30778" xr:uid="{00000000-0005-0000-0000-0000E27B0000}"/>
    <cellStyle name="Note 57 3 2 2 4 7" xfId="40081" xr:uid="{00000000-0005-0000-0000-0000E37B0000}"/>
    <cellStyle name="Note 57 3 2 2 5" xfId="7038" xr:uid="{00000000-0005-0000-0000-0000E47B0000}"/>
    <cellStyle name="Note 57 3 2 2 5 2" xfId="16137" xr:uid="{00000000-0005-0000-0000-0000E57B0000}"/>
    <cellStyle name="Note 57 3 2 2 5 3" xfId="19178" xr:uid="{00000000-0005-0000-0000-0000E67B0000}"/>
    <cellStyle name="Note 57 3 2 2 5 4" xfId="30781" xr:uid="{00000000-0005-0000-0000-0000E77B0000}"/>
    <cellStyle name="Note 57 3 2 2 5 5" xfId="40082" xr:uid="{00000000-0005-0000-0000-0000E87B0000}"/>
    <cellStyle name="Note 57 3 2 2 6" xfId="16123" xr:uid="{00000000-0005-0000-0000-0000E97B0000}"/>
    <cellStyle name="Note 57 3 2 2 6 2" xfId="40083" xr:uid="{00000000-0005-0000-0000-0000EA7B0000}"/>
    <cellStyle name="Note 57 3 2 2 7" xfId="19192" xr:uid="{00000000-0005-0000-0000-0000EB7B0000}"/>
    <cellStyle name="Note 57 3 2 2 8" xfId="30767" xr:uid="{00000000-0005-0000-0000-0000EC7B0000}"/>
    <cellStyle name="Note 57 3 2 2 9" xfId="40084" xr:uid="{00000000-0005-0000-0000-0000ED7B0000}"/>
    <cellStyle name="Note 57 3 2 3" xfId="7039" xr:uid="{00000000-0005-0000-0000-0000EE7B0000}"/>
    <cellStyle name="Note 57 3 2 3 2" xfId="7040" xr:uid="{00000000-0005-0000-0000-0000EF7B0000}"/>
    <cellStyle name="Note 57 3 2 3 2 2" xfId="7041" xr:uid="{00000000-0005-0000-0000-0000F07B0000}"/>
    <cellStyle name="Note 57 3 2 3 2 2 2" xfId="7042" xr:uid="{00000000-0005-0000-0000-0000F17B0000}"/>
    <cellStyle name="Note 57 3 2 3 2 2 2 2" xfId="16141" xr:uid="{00000000-0005-0000-0000-0000F27B0000}"/>
    <cellStyle name="Note 57 3 2 3 2 2 2 3" xfId="19174" xr:uid="{00000000-0005-0000-0000-0000F37B0000}"/>
    <cellStyle name="Note 57 3 2 3 2 2 2 4" xfId="30785" xr:uid="{00000000-0005-0000-0000-0000F47B0000}"/>
    <cellStyle name="Note 57 3 2 3 2 2 2 5" xfId="40085" xr:uid="{00000000-0005-0000-0000-0000F57B0000}"/>
    <cellStyle name="Note 57 3 2 3 2 2 3" xfId="7043" xr:uid="{00000000-0005-0000-0000-0000F67B0000}"/>
    <cellStyle name="Note 57 3 2 3 2 2 3 2" xfId="16142" xr:uid="{00000000-0005-0000-0000-0000F77B0000}"/>
    <cellStyle name="Note 57 3 2 3 2 2 3 3" xfId="19173" xr:uid="{00000000-0005-0000-0000-0000F87B0000}"/>
    <cellStyle name="Note 57 3 2 3 2 2 3 4" xfId="30786" xr:uid="{00000000-0005-0000-0000-0000F97B0000}"/>
    <cellStyle name="Note 57 3 2 3 2 2 3 5" xfId="40086" xr:uid="{00000000-0005-0000-0000-0000FA7B0000}"/>
    <cellStyle name="Note 57 3 2 3 2 2 4" xfId="16140" xr:uid="{00000000-0005-0000-0000-0000FB7B0000}"/>
    <cellStyle name="Note 57 3 2 3 2 2 4 2" xfId="40087" xr:uid="{00000000-0005-0000-0000-0000FC7B0000}"/>
    <cellStyle name="Note 57 3 2 3 2 2 5" xfId="19175" xr:uid="{00000000-0005-0000-0000-0000FD7B0000}"/>
    <cellStyle name="Note 57 3 2 3 2 2 6" xfId="30784" xr:uid="{00000000-0005-0000-0000-0000FE7B0000}"/>
    <cellStyle name="Note 57 3 2 3 2 2 7" xfId="40088" xr:uid="{00000000-0005-0000-0000-0000FF7B0000}"/>
    <cellStyle name="Note 57 3 2 3 2 3" xfId="7044" xr:uid="{00000000-0005-0000-0000-0000007C0000}"/>
    <cellStyle name="Note 57 3 2 3 2 3 2" xfId="7045" xr:uid="{00000000-0005-0000-0000-0000017C0000}"/>
    <cellStyle name="Note 57 3 2 3 2 3 2 2" xfId="16144" xr:uid="{00000000-0005-0000-0000-0000027C0000}"/>
    <cellStyle name="Note 57 3 2 3 2 3 2 3" xfId="19171" xr:uid="{00000000-0005-0000-0000-0000037C0000}"/>
    <cellStyle name="Note 57 3 2 3 2 3 2 4" xfId="30788" xr:uid="{00000000-0005-0000-0000-0000047C0000}"/>
    <cellStyle name="Note 57 3 2 3 2 3 2 5" xfId="40089" xr:uid="{00000000-0005-0000-0000-0000057C0000}"/>
    <cellStyle name="Note 57 3 2 3 2 3 3" xfId="16143" xr:uid="{00000000-0005-0000-0000-0000067C0000}"/>
    <cellStyle name="Note 57 3 2 3 2 3 4" xfId="19172" xr:uid="{00000000-0005-0000-0000-0000077C0000}"/>
    <cellStyle name="Note 57 3 2 3 2 3 5" xfId="30787" xr:uid="{00000000-0005-0000-0000-0000087C0000}"/>
    <cellStyle name="Note 57 3 2 3 2 3 6" xfId="40090" xr:uid="{00000000-0005-0000-0000-0000097C0000}"/>
    <cellStyle name="Note 57 3 2 3 2 4" xfId="7046" xr:uid="{00000000-0005-0000-0000-00000A7C0000}"/>
    <cellStyle name="Note 57 3 2 3 2 4 2" xfId="16145" xr:uid="{00000000-0005-0000-0000-00000B7C0000}"/>
    <cellStyle name="Note 57 3 2 3 2 4 3" xfId="19170" xr:uid="{00000000-0005-0000-0000-00000C7C0000}"/>
    <cellStyle name="Note 57 3 2 3 2 4 4" xfId="30789" xr:uid="{00000000-0005-0000-0000-00000D7C0000}"/>
    <cellStyle name="Note 57 3 2 3 2 4 5" xfId="40091" xr:uid="{00000000-0005-0000-0000-00000E7C0000}"/>
    <cellStyle name="Note 57 3 2 3 2 5" xfId="16139" xr:uid="{00000000-0005-0000-0000-00000F7C0000}"/>
    <cellStyle name="Note 57 3 2 3 2 5 2" xfId="40092" xr:uid="{00000000-0005-0000-0000-0000107C0000}"/>
    <cellStyle name="Note 57 3 2 3 2 6" xfId="19176" xr:uid="{00000000-0005-0000-0000-0000117C0000}"/>
    <cellStyle name="Note 57 3 2 3 2 7" xfId="30783" xr:uid="{00000000-0005-0000-0000-0000127C0000}"/>
    <cellStyle name="Note 57 3 2 3 2 8" xfId="40093" xr:uid="{00000000-0005-0000-0000-0000137C0000}"/>
    <cellStyle name="Note 57 3 2 3 3" xfId="7047" xr:uid="{00000000-0005-0000-0000-0000147C0000}"/>
    <cellStyle name="Note 57 3 2 3 3 2" xfId="7048" xr:uid="{00000000-0005-0000-0000-0000157C0000}"/>
    <cellStyle name="Note 57 3 2 3 3 2 2" xfId="16147" xr:uid="{00000000-0005-0000-0000-0000167C0000}"/>
    <cellStyle name="Note 57 3 2 3 3 2 3" xfId="19168" xr:uid="{00000000-0005-0000-0000-0000177C0000}"/>
    <cellStyle name="Note 57 3 2 3 3 2 4" xfId="30791" xr:uid="{00000000-0005-0000-0000-0000187C0000}"/>
    <cellStyle name="Note 57 3 2 3 3 2 5" xfId="40094" xr:uid="{00000000-0005-0000-0000-0000197C0000}"/>
    <cellStyle name="Note 57 3 2 3 3 3" xfId="7049" xr:uid="{00000000-0005-0000-0000-00001A7C0000}"/>
    <cellStyle name="Note 57 3 2 3 3 3 2" xfId="16148" xr:uid="{00000000-0005-0000-0000-00001B7C0000}"/>
    <cellStyle name="Note 57 3 2 3 3 3 3" xfId="19167" xr:uid="{00000000-0005-0000-0000-00001C7C0000}"/>
    <cellStyle name="Note 57 3 2 3 3 3 4" xfId="30792" xr:uid="{00000000-0005-0000-0000-00001D7C0000}"/>
    <cellStyle name="Note 57 3 2 3 3 3 5" xfId="40095" xr:uid="{00000000-0005-0000-0000-00001E7C0000}"/>
    <cellStyle name="Note 57 3 2 3 3 4" xfId="16146" xr:uid="{00000000-0005-0000-0000-00001F7C0000}"/>
    <cellStyle name="Note 57 3 2 3 3 4 2" xfId="40096" xr:uid="{00000000-0005-0000-0000-0000207C0000}"/>
    <cellStyle name="Note 57 3 2 3 3 5" xfId="19169" xr:uid="{00000000-0005-0000-0000-0000217C0000}"/>
    <cellStyle name="Note 57 3 2 3 3 6" xfId="30790" xr:uid="{00000000-0005-0000-0000-0000227C0000}"/>
    <cellStyle name="Note 57 3 2 3 3 7" xfId="40097" xr:uid="{00000000-0005-0000-0000-0000237C0000}"/>
    <cellStyle name="Note 57 3 2 3 4" xfId="7050" xr:uid="{00000000-0005-0000-0000-0000247C0000}"/>
    <cellStyle name="Note 57 3 2 3 4 2" xfId="7051" xr:uid="{00000000-0005-0000-0000-0000257C0000}"/>
    <cellStyle name="Note 57 3 2 3 4 2 2" xfId="16150" xr:uid="{00000000-0005-0000-0000-0000267C0000}"/>
    <cellStyle name="Note 57 3 2 3 4 2 3" xfId="19165" xr:uid="{00000000-0005-0000-0000-0000277C0000}"/>
    <cellStyle name="Note 57 3 2 3 4 2 4" xfId="30794" xr:uid="{00000000-0005-0000-0000-0000287C0000}"/>
    <cellStyle name="Note 57 3 2 3 4 2 5" xfId="40098" xr:uid="{00000000-0005-0000-0000-0000297C0000}"/>
    <cellStyle name="Note 57 3 2 3 4 3" xfId="7052" xr:uid="{00000000-0005-0000-0000-00002A7C0000}"/>
    <cellStyle name="Note 57 3 2 3 4 3 2" xfId="16151" xr:uid="{00000000-0005-0000-0000-00002B7C0000}"/>
    <cellStyle name="Note 57 3 2 3 4 3 3" xfId="19164" xr:uid="{00000000-0005-0000-0000-00002C7C0000}"/>
    <cellStyle name="Note 57 3 2 3 4 3 4" xfId="30795" xr:uid="{00000000-0005-0000-0000-00002D7C0000}"/>
    <cellStyle name="Note 57 3 2 3 4 3 5" xfId="40099" xr:uid="{00000000-0005-0000-0000-00002E7C0000}"/>
    <cellStyle name="Note 57 3 2 3 4 4" xfId="16149" xr:uid="{00000000-0005-0000-0000-00002F7C0000}"/>
    <cellStyle name="Note 57 3 2 3 4 5" xfId="19166" xr:uid="{00000000-0005-0000-0000-0000307C0000}"/>
    <cellStyle name="Note 57 3 2 3 4 6" xfId="30793" xr:uid="{00000000-0005-0000-0000-0000317C0000}"/>
    <cellStyle name="Note 57 3 2 3 4 7" xfId="40100" xr:uid="{00000000-0005-0000-0000-0000327C0000}"/>
    <cellStyle name="Note 57 3 2 3 5" xfId="7053" xr:uid="{00000000-0005-0000-0000-0000337C0000}"/>
    <cellStyle name="Note 57 3 2 3 5 2" xfId="16152" xr:uid="{00000000-0005-0000-0000-0000347C0000}"/>
    <cellStyle name="Note 57 3 2 3 5 3" xfId="19163" xr:uid="{00000000-0005-0000-0000-0000357C0000}"/>
    <cellStyle name="Note 57 3 2 3 5 4" xfId="30796" xr:uid="{00000000-0005-0000-0000-0000367C0000}"/>
    <cellStyle name="Note 57 3 2 3 5 5" xfId="40101" xr:uid="{00000000-0005-0000-0000-0000377C0000}"/>
    <cellStyle name="Note 57 3 2 3 6" xfId="16138" xr:uid="{00000000-0005-0000-0000-0000387C0000}"/>
    <cellStyle name="Note 57 3 2 3 6 2" xfId="40102" xr:uid="{00000000-0005-0000-0000-0000397C0000}"/>
    <cellStyle name="Note 57 3 2 3 7" xfId="19177" xr:uid="{00000000-0005-0000-0000-00003A7C0000}"/>
    <cellStyle name="Note 57 3 2 3 8" xfId="30782" xr:uid="{00000000-0005-0000-0000-00003B7C0000}"/>
    <cellStyle name="Note 57 3 2 3 9" xfId="40103" xr:uid="{00000000-0005-0000-0000-00003C7C0000}"/>
    <cellStyle name="Note 57 3 2 4" xfId="7054" xr:uid="{00000000-0005-0000-0000-00003D7C0000}"/>
    <cellStyle name="Note 57 3 2 4 2" xfId="7055" xr:uid="{00000000-0005-0000-0000-00003E7C0000}"/>
    <cellStyle name="Note 57 3 2 4 2 2" xfId="7056" xr:uid="{00000000-0005-0000-0000-00003F7C0000}"/>
    <cellStyle name="Note 57 3 2 4 2 2 2" xfId="7057" xr:uid="{00000000-0005-0000-0000-0000407C0000}"/>
    <cellStyle name="Note 57 3 2 4 2 2 2 2" xfId="16156" xr:uid="{00000000-0005-0000-0000-0000417C0000}"/>
    <cellStyle name="Note 57 3 2 4 2 2 2 3" xfId="19159" xr:uid="{00000000-0005-0000-0000-0000427C0000}"/>
    <cellStyle name="Note 57 3 2 4 2 2 2 4" xfId="30800" xr:uid="{00000000-0005-0000-0000-0000437C0000}"/>
    <cellStyle name="Note 57 3 2 4 2 2 2 5" xfId="40104" xr:uid="{00000000-0005-0000-0000-0000447C0000}"/>
    <cellStyle name="Note 57 3 2 4 2 2 3" xfId="7058" xr:uid="{00000000-0005-0000-0000-0000457C0000}"/>
    <cellStyle name="Note 57 3 2 4 2 2 3 2" xfId="16157" xr:uid="{00000000-0005-0000-0000-0000467C0000}"/>
    <cellStyle name="Note 57 3 2 4 2 2 3 3" xfId="19158" xr:uid="{00000000-0005-0000-0000-0000477C0000}"/>
    <cellStyle name="Note 57 3 2 4 2 2 3 4" xfId="30801" xr:uid="{00000000-0005-0000-0000-0000487C0000}"/>
    <cellStyle name="Note 57 3 2 4 2 2 3 5" xfId="40105" xr:uid="{00000000-0005-0000-0000-0000497C0000}"/>
    <cellStyle name="Note 57 3 2 4 2 2 4" xfId="16155" xr:uid="{00000000-0005-0000-0000-00004A7C0000}"/>
    <cellStyle name="Note 57 3 2 4 2 2 5" xfId="19160" xr:uid="{00000000-0005-0000-0000-00004B7C0000}"/>
    <cellStyle name="Note 57 3 2 4 2 2 6" xfId="30799" xr:uid="{00000000-0005-0000-0000-00004C7C0000}"/>
    <cellStyle name="Note 57 3 2 4 2 2 7" xfId="40106" xr:uid="{00000000-0005-0000-0000-00004D7C0000}"/>
    <cellStyle name="Note 57 3 2 4 2 3" xfId="7059" xr:uid="{00000000-0005-0000-0000-00004E7C0000}"/>
    <cellStyle name="Note 57 3 2 4 2 3 2" xfId="16158" xr:uid="{00000000-0005-0000-0000-00004F7C0000}"/>
    <cellStyle name="Note 57 3 2 4 2 3 3" xfId="19157" xr:uid="{00000000-0005-0000-0000-0000507C0000}"/>
    <cellStyle name="Note 57 3 2 4 2 3 4" xfId="30802" xr:uid="{00000000-0005-0000-0000-0000517C0000}"/>
    <cellStyle name="Note 57 3 2 4 2 3 5" xfId="40107" xr:uid="{00000000-0005-0000-0000-0000527C0000}"/>
    <cellStyle name="Note 57 3 2 4 2 4" xfId="7060" xr:uid="{00000000-0005-0000-0000-0000537C0000}"/>
    <cellStyle name="Note 57 3 2 4 2 4 2" xfId="16159" xr:uid="{00000000-0005-0000-0000-0000547C0000}"/>
    <cellStyle name="Note 57 3 2 4 2 4 3" xfId="19156" xr:uid="{00000000-0005-0000-0000-0000557C0000}"/>
    <cellStyle name="Note 57 3 2 4 2 4 4" xfId="30803" xr:uid="{00000000-0005-0000-0000-0000567C0000}"/>
    <cellStyle name="Note 57 3 2 4 2 4 5" xfId="40108" xr:uid="{00000000-0005-0000-0000-0000577C0000}"/>
    <cellStyle name="Note 57 3 2 4 2 5" xfId="16154" xr:uid="{00000000-0005-0000-0000-0000587C0000}"/>
    <cellStyle name="Note 57 3 2 4 2 5 2" xfId="40109" xr:uid="{00000000-0005-0000-0000-0000597C0000}"/>
    <cellStyle name="Note 57 3 2 4 2 6" xfId="19161" xr:uid="{00000000-0005-0000-0000-00005A7C0000}"/>
    <cellStyle name="Note 57 3 2 4 2 7" xfId="30798" xr:uid="{00000000-0005-0000-0000-00005B7C0000}"/>
    <cellStyle name="Note 57 3 2 4 2 8" xfId="40110" xr:uid="{00000000-0005-0000-0000-00005C7C0000}"/>
    <cellStyle name="Note 57 3 2 4 3" xfId="7061" xr:uid="{00000000-0005-0000-0000-00005D7C0000}"/>
    <cellStyle name="Note 57 3 2 4 3 2" xfId="7062" xr:uid="{00000000-0005-0000-0000-00005E7C0000}"/>
    <cellStyle name="Note 57 3 2 4 3 2 2" xfId="16161" xr:uid="{00000000-0005-0000-0000-00005F7C0000}"/>
    <cellStyle name="Note 57 3 2 4 3 2 3" xfId="19154" xr:uid="{00000000-0005-0000-0000-0000607C0000}"/>
    <cellStyle name="Note 57 3 2 4 3 2 4" xfId="30805" xr:uid="{00000000-0005-0000-0000-0000617C0000}"/>
    <cellStyle name="Note 57 3 2 4 3 2 5" xfId="40111" xr:uid="{00000000-0005-0000-0000-0000627C0000}"/>
    <cellStyle name="Note 57 3 2 4 3 3" xfId="7063" xr:uid="{00000000-0005-0000-0000-0000637C0000}"/>
    <cellStyle name="Note 57 3 2 4 3 3 2" xfId="16162" xr:uid="{00000000-0005-0000-0000-0000647C0000}"/>
    <cellStyle name="Note 57 3 2 4 3 3 3" xfId="19153" xr:uid="{00000000-0005-0000-0000-0000657C0000}"/>
    <cellStyle name="Note 57 3 2 4 3 3 4" xfId="30806" xr:uid="{00000000-0005-0000-0000-0000667C0000}"/>
    <cellStyle name="Note 57 3 2 4 3 3 5" xfId="40112" xr:uid="{00000000-0005-0000-0000-0000677C0000}"/>
    <cellStyle name="Note 57 3 2 4 3 4" xfId="16160" xr:uid="{00000000-0005-0000-0000-0000687C0000}"/>
    <cellStyle name="Note 57 3 2 4 3 5" xfId="19155" xr:uid="{00000000-0005-0000-0000-0000697C0000}"/>
    <cellStyle name="Note 57 3 2 4 3 6" xfId="30804" xr:uid="{00000000-0005-0000-0000-00006A7C0000}"/>
    <cellStyle name="Note 57 3 2 4 3 7" xfId="40113" xr:uid="{00000000-0005-0000-0000-00006B7C0000}"/>
    <cellStyle name="Note 57 3 2 4 4" xfId="7064" xr:uid="{00000000-0005-0000-0000-00006C7C0000}"/>
    <cellStyle name="Note 57 3 2 4 4 2" xfId="16163" xr:uid="{00000000-0005-0000-0000-00006D7C0000}"/>
    <cellStyle name="Note 57 3 2 4 4 3" xfId="19152" xr:uid="{00000000-0005-0000-0000-00006E7C0000}"/>
    <cellStyle name="Note 57 3 2 4 4 4" xfId="30807" xr:uid="{00000000-0005-0000-0000-00006F7C0000}"/>
    <cellStyle name="Note 57 3 2 4 4 5" xfId="40114" xr:uid="{00000000-0005-0000-0000-0000707C0000}"/>
    <cellStyle name="Note 57 3 2 4 5" xfId="7065" xr:uid="{00000000-0005-0000-0000-0000717C0000}"/>
    <cellStyle name="Note 57 3 2 4 5 2" xfId="16164" xr:uid="{00000000-0005-0000-0000-0000727C0000}"/>
    <cellStyle name="Note 57 3 2 4 5 3" xfId="19151" xr:uid="{00000000-0005-0000-0000-0000737C0000}"/>
    <cellStyle name="Note 57 3 2 4 5 4" xfId="30808" xr:uid="{00000000-0005-0000-0000-0000747C0000}"/>
    <cellStyle name="Note 57 3 2 4 5 5" xfId="40115" xr:uid="{00000000-0005-0000-0000-0000757C0000}"/>
    <cellStyle name="Note 57 3 2 4 6" xfId="16153" xr:uid="{00000000-0005-0000-0000-0000767C0000}"/>
    <cellStyle name="Note 57 3 2 4 6 2" xfId="40116" xr:uid="{00000000-0005-0000-0000-0000777C0000}"/>
    <cellStyle name="Note 57 3 2 4 7" xfId="19162" xr:uid="{00000000-0005-0000-0000-0000787C0000}"/>
    <cellStyle name="Note 57 3 2 4 8" xfId="30797" xr:uid="{00000000-0005-0000-0000-0000797C0000}"/>
    <cellStyle name="Note 57 3 2 4 9" xfId="40117" xr:uid="{00000000-0005-0000-0000-00007A7C0000}"/>
    <cellStyle name="Note 57 3 2 5" xfId="7066" xr:uid="{00000000-0005-0000-0000-00007B7C0000}"/>
    <cellStyle name="Note 57 3 2 5 2" xfId="7067" xr:uid="{00000000-0005-0000-0000-00007C7C0000}"/>
    <cellStyle name="Note 57 3 2 5 2 2" xfId="7068" xr:uid="{00000000-0005-0000-0000-00007D7C0000}"/>
    <cellStyle name="Note 57 3 2 5 2 2 2" xfId="7069" xr:uid="{00000000-0005-0000-0000-00007E7C0000}"/>
    <cellStyle name="Note 57 3 2 5 2 2 2 2" xfId="16168" xr:uid="{00000000-0005-0000-0000-00007F7C0000}"/>
    <cellStyle name="Note 57 3 2 5 2 2 2 3" xfId="19147" xr:uid="{00000000-0005-0000-0000-0000807C0000}"/>
    <cellStyle name="Note 57 3 2 5 2 2 2 4" xfId="30812" xr:uid="{00000000-0005-0000-0000-0000817C0000}"/>
    <cellStyle name="Note 57 3 2 5 2 2 2 5" xfId="40118" xr:uid="{00000000-0005-0000-0000-0000827C0000}"/>
    <cellStyle name="Note 57 3 2 5 2 2 3" xfId="7070" xr:uid="{00000000-0005-0000-0000-0000837C0000}"/>
    <cellStyle name="Note 57 3 2 5 2 2 3 2" xfId="16169" xr:uid="{00000000-0005-0000-0000-0000847C0000}"/>
    <cellStyle name="Note 57 3 2 5 2 2 3 3" xfId="19146" xr:uid="{00000000-0005-0000-0000-0000857C0000}"/>
    <cellStyle name="Note 57 3 2 5 2 2 3 4" xfId="30813" xr:uid="{00000000-0005-0000-0000-0000867C0000}"/>
    <cellStyle name="Note 57 3 2 5 2 2 3 5" xfId="40119" xr:uid="{00000000-0005-0000-0000-0000877C0000}"/>
    <cellStyle name="Note 57 3 2 5 2 2 4" xfId="16167" xr:uid="{00000000-0005-0000-0000-0000887C0000}"/>
    <cellStyle name="Note 57 3 2 5 2 2 5" xfId="19148" xr:uid="{00000000-0005-0000-0000-0000897C0000}"/>
    <cellStyle name="Note 57 3 2 5 2 2 6" xfId="30811" xr:uid="{00000000-0005-0000-0000-00008A7C0000}"/>
    <cellStyle name="Note 57 3 2 5 2 2 7" xfId="40120" xr:uid="{00000000-0005-0000-0000-00008B7C0000}"/>
    <cellStyle name="Note 57 3 2 5 2 3" xfId="7071" xr:uid="{00000000-0005-0000-0000-00008C7C0000}"/>
    <cellStyle name="Note 57 3 2 5 2 3 2" xfId="16170" xr:uid="{00000000-0005-0000-0000-00008D7C0000}"/>
    <cellStyle name="Note 57 3 2 5 2 3 3" xfId="19145" xr:uid="{00000000-0005-0000-0000-00008E7C0000}"/>
    <cellStyle name="Note 57 3 2 5 2 3 4" xfId="30814" xr:uid="{00000000-0005-0000-0000-00008F7C0000}"/>
    <cellStyle name="Note 57 3 2 5 2 3 5" xfId="40121" xr:uid="{00000000-0005-0000-0000-0000907C0000}"/>
    <cellStyle name="Note 57 3 2 5 2 4" xfId="7072" xr:uid="{00000000-0005-0000-0000-0000917C0000}"/>
    <cellStyle name="Note 57 3 2 5 2 4 2" xfId="16171" xr:uid="{00000000-0005-0000-0000-0000927C0000}"/>
    <cellStyle name="Note 57 3 2 5 2 4 3" xfId="19144" xr:uid="{00000000-0005-0000-0000-0000937C0000}"/>
    <cellStyle name="Note 57 3 2 5 2 4 4" xfId="30815" xr:uid="{00000000-0005-0000-0000-0000947C0000}"/>
    <cellStyle name="Note 57 3 2 5 2 4 5" xfId="40122" xr:uid="{00000000-0005-0000-0000-0000957C0000}"/>
    <cellStyle name="Note 57 3 2 5 2 5" xfId="16166" xr:uid="{00000000-0005-0000-0000-0000967C0000}"/>
    <cellStyle name="Note 57 3 2 5 2 5 2" xfId="40123" xr:uid="{00000000-0005-0000-0000-0000977C0000}"/>
    <cellStyle name="Note 57 3 2 5 2 6" xfId="19149" xr:uid="{00000000-0005-0000-0000-0000987C0000}"/>
    <cellStyle name="Note 57 3 2 5 2 7" xfId="30810" xr:uid="{00000000-0005-0000-0000-0000997C0000}"/>
    <cellStyle name="Note 57 3 2 5 2 8" xfId="40124" xr:uid="{00000000-0005-0000-0000-00009A7C0000}"/>
    <cellStyle name="Note 57 3 2 5 3" xfId="7073" xr:uid="{00000000-0005-0000-0000-00009B7C0000}"/>
    <cellStyle name="Note 57 3 2 5 3 2" xfId="7074" xr:uid="{00000000-0005-0000-0000-00009C7C0000}"/>
    <cellStyle name="Note 57 3 2 5 3 2 2" xfId="16173" xr:uid="{00000000-0005-0000-0000-00009D7C0000}"/>
    <cellStyle name="Note 57 3 2 5 3 2 3" xfId="19142" xr:uid="{00000000-0005-0000-0000-00009E7C0000}"/>
    <cellStyle name="Note 57 3 2 5 3 2 4" xfId="30817" xr:uid="{00000000-0005-0000-0000-00009F7C0000}"/>
    <cellStyle name="Note 57 3 2 5 3 2 5" xfId="40125" xr:uid="{00000000-0005-0000-0000-0000A07C0000}"/>
    <cellStyle name="Note 57 3 2 5 3 3" xfId="7075" xr:uid="{00000000-0005-0000-0000-0000A17C0000}"/>
    <cellStyle name="Note 57 3 2 5 3 3 2" xfId="16174" xr:uid="{00000000-0005-0000-0000-0000A27C0000}"/>
    <cellStyle name="Note 57 3 2 5 3 3 3" xfId="19141" xr:uid="{00000000-0005-0000-0000-0000A37C0000}"/>
    <cellStyle name="Note 57 3 2 5 3 3 4" xfId="30818" xr:uid="{00000000-0005-0000-0000-0000A47C0000}"/>
    <cellStyle name="Note 57 3 2 5 3 3 5" xfId="40126" xr:uid="{00000000-0005-0000-0000-0000A57C0000}"/>
    <cellStyle name="Note 57 3 2 5 3 4" xfId="16172" xr:uid="{00000000-0005-0000-0000-0000A67C0000}"/>
    <cellStyle name="Note 57 3 2 5 3 5" xfId="19143" xr:uid="{00000000-0005-0000-0000-0000A77C0000}"/>
    <cellStyle name="Note 57 3 2 5 3 6" xfId="30816" xr:uid="{00000000-0005-0000-0000-0000A87C0000}"/>
    <cellStyle name="Note 57 3 2 5 3 7" xfId="40127" xr:uid="{00000000-0005-0000-0000-0000A97C0000}"/>
    <cellStyle name="Note 57 3 2 5 4" xfId="7076" xr:uid="{00000000-0005-0000-0000-0000AA7C0000}"/>
    <cellStyle name="Note 57 3 2 5 4 2" xfId="16175" xr:uid="{00000000-0005-0000-0000-0000AB7C0000}"/>
    <cellStyle name="Note 57 3 2 5 4 3" xfId="19140" xr:uid="{00000000-0005-0000-0000-0000AC7C0000}"/>
    <cellStyle name="Note 57 3 2 5 4 4" xfId="30819" xr:uid="{00000000-0005-0000-0000-0000AD7C0000}"/>
    <cellStyle name="Note 57 3 2 5 4 5" xfId="40128" xr:uid="{00000000-0005-0000-0000-0000AE7C0000}"/>
    <cellStyle name="Note 57 3 2 5 5" xfId="7077" xr:uid="{00000000-0005-0000-0000-0000AF7C0000}"/>
    <cellStyle name="Note 57 3 2 5 5 2" xfId="16176" xr:uid="{00000000-0005-0000-0000-0000B07C0000}"/>
    <cellStyle name="Note 57 3 2 5 5 3" xfId="19139" xr:uid="{00000000-0005-0000-0000-0000B17C0000}"/>
    <cellStyle name="Note 57 3 2 5 5 4" xfId="30820" xr:uid="{00000000-0005-0000-0000-0000B27C0000}"/>
    <cellStyle name="Note 57 3 2 5 5 5" xfId="40129" xr:uid="{00000000-0005-0000-0000-0000B37C0000}"/>
    <cellStyle name="Note 57 3 2 5 6" xfId="16165" xr:uid="{00000000-0005-0000-0000-0000B47C0000}"/>
    <cellStyle name="Note 57 3 2 5 6 2" xfId="40130" xr:uid="{00000000-0005-0000-0000-0000B57C0000}"/>
    <cellStyle name="Note 57 3 2 5 7" xfId="19150" xr:uid="{00000000-0005-0000-0000-0000B67C0000}"/>
    <cellStyle name="Note 57 3 2 5 8" xfId="30809" xr:uid="{00000000-0005-0000-0000-0000B77C0000}"/>
    <cellStyle name="Note 57 3 2 5 9" xfId="40131" xr:uid="{00000000-0005-0000-0000-0000B87C0000}"/>
    <cellStyle name="Note 57 3 2 6" xfId="7078" xr:uid="{00000000-0005-0000-0000-0000B97C0000}"/>
    <cellStyle name="Note 57 3 2 6 2" xfId="7079" xr:uid="{00000000-0005-0000-0000-0000BA7C0000}"/>
    <cellStyle name="Note 57 3 2 6 2 2" xfId="7080" xr:uid="{00000000-0005-0000-0000-0000BB7C0000}"/>
    <cellStyle name="Note 57 3 2 6 2 2 2" xfId="16179" xr:uid="{00000000-0005-0000-0000-0000BC7C0000}"/>
    <cellStyle name="Note 57 3 2 6 2 2 3" xfId="19136" xr:uid="{00000000-0005-0000-0000-0000BD7C0000}"/>
    <cellStyle name="Note 57 3 2 6 2 2 4" xfId="30823" xr:uid="{00000000-0005-0000-0000-0000BE7C0000}"/>
    <cellStyle name="Note 57 3 2 6 2 2 5" xfId="40132" xr:uid="{00000000-0005-0000-0000-0000BF7C0000}"/>
    <cellStyle name="Note 57 3 2 6 2 3" xfId="7081" xr:uid="{00000000-0005-0000-0000-0000C07C0000}"/>
    <cellStyle name="Note 57 3 2 6 2 3 2" xfId="16180" xr:uid="{00000000-0005-0000-0000-0000C17C0000}"/>
    <cellStyle name="Note 57 3 2 6 2 3 3" xfId="19135" xr:uid="{00000000-0005-0000-0000-0000C27C0000}"/>
    <cellStyle name="Note 57 3 2 6 2 3 4" xfId="30824" xr:uid="{00000000-0005-0000-0000-0000C37C0000}"/>
    <cellStyle name="Note 57 3 2 6 2 3 5" xfId="40133" xr:uid="{00000000-0005-0000-0000-0000C47C0000}"/>
    <cellStyle name="Note 57 3 2 6 2 4" xfId="16178" xr:uid="{00000000-0005-0000-0000-0000C57C0000}"/>
    <cellStyle name="Note 57 3 2 6 2 4 2" xfId="40134" xr:uid="{00000000-0005-0000-0000-0000C67C0000}"/>
    <cellStyle name="Note 57 3 2 6 2 5" xfId="19137" xr:uid="{00000000-0005-0000-0000-0000C77C0000}"/>
    <cellStyle name="Note 57 3 2 6 2 6" xfId="30822" xr:uid="{00000000-0005-0000-0000-0000C87C0000}"/>
    <cellStyle name="Note 57 3 2 6 2 7" xfId="40135" xr:uid="{00000000-0005-0000-0000-0000C97C0000}"/>
    <cellStyle name="Note 57 3 2 6 3" xfId="7082" xr:uid="{00000000-0005-0000-0000-0000CA7C0000}"/>
    <cellStyle name="Note 57 3 2 6 3 2" xfId="7083" xr:uid="{00000000-0005-0000-0000-0000CB7C0000}"/>
    <cellStyle name="Note 57 3 2 6 3 2 2" xfId="16182" xr:uid="{00000000-0005-0000-0000-0000CC7C0000}"/>
    <cellStyle name="Note 57 3 2 6 3 2 3" xfId="19133" xr:uid="{00000000-0005-0000-0000-0000CD7C0000}"/>
    <cellStyle name="Note 57 3 2 6 3 2 4" xfId="30826" xr:uid="{00000000-0005-0000-0000-0000CE7C0000}"/>
    <cellStyle name="Note 57 3 2 6 3 2 5" xfId="40136" xr:uid="{00000000-0005-0000-0000-0000CF7C0000}"/>
    <cellStyle name="Note 57 3 2 6 3 3" xfId="7084" xr:uid="{00000000-0005-0000-0000-0000D07C0000}"/>
    <cellStyle name="Note 57 3 2 6 3 3 2" xfId="16183" xr:uid="{00000000-0005-0000-0000-0000D17C0000}"/>
    <cellStyle name="Note 57 3 2 6 3 3 3" xfId="19132" xr:uid="{00000000-0005-0000-0000-0000D27C0000}"/>
    <cellStyle name="Note 57 3 2 6 3 3 4" xfId="30827" xr:uid="{00000000-0005-0000-0000-0000D37C0000}"/>
    <cellStyle name="Note 57 3 2 6 3 3 5" xfId="40137" xr:uid="{00000000-0005-0000-0000-0000D47C0000}"/>
    <cellStyle name="Note 57 3 2 6 3 4" xfId="16181" xr:uid="{00000000-0005-0000-0000-0000D57C0000}"/>
    <cellStyle name="Note 57 3 2 6 3 5" xfId="19134" xr:uid="{00000000-0005-0000-0000-0000D67C0000}"/>
    <cellStyle name="Note 57 3 2 6 3 6" xfId="30825" xr:uid="{00000000-0005-0000-0000-0000D77C0000}"/>
    <cellStyle name="Note 57 3 2 6 3 7" xfId="40138" xr:uid="{00000000-0005-0000-0000-0000D87C0000}"/>
    <cellStyle name="Note 57 3 2 6 4" xfId="7085" xr:uid="{00000000-0005-0000-0000-0000D97C0000}"/>
    <cellStyle name="Note 57 3 2 6 4 2" xfId="16184" xr:uid="{00000000-0005-0000-0000-0000DA7C0000}"/>
    <cellStyle name="Note 57 3 2 6 4 3" xfId="19131" xr:uid="{00000000-0005-0000-0000-0000DB7C0000}"/>
    <cellStyle name="Note 57 3 2 6 4 4" xfId="30828" xr:uid="{00000000-0005-0000-0000-0000DC7C0000}"/>
    <cellStyle name="Note 57 3 2 6 4 5" xfId="40139" xr:uid="{00000000-0005-0000-0000-0000DD7C0000}"/>
    <cellStyle name="Note 57 3 2 6 5" xfId="7086" xr:uid="{00000000-0005-0000-0000-0000DE7C0000}"/>
    <cellStyle name="Note 57 3 2 6 5 2" xfId="16185" xr:uid="{00000000-0005-0000-0000-0000DF7C0000}"/>
    <cellStyle name="Note 57 3 2 6 5 3" xfId="19130" xr:uid="{00000000-0005-0000-0000-0000E07C0000}"/>
    <cellStyle name="Note 57 3 2 6 5 4" xfId="30829" xr:uid="{00000000-0005-0000-0000-0000E17C0000}"/>
    <cellStyle name="Note 57 3 2 6 5 5" xfId="40140" xr:uid="{00000000-0005-0000-0000-0000E27C0000}"/>
    <cellStyle name="Note 57 3 2 6 6" xfId="16177" xr:uid="{00000000-0005-0000-0000-0000E37C0000}"/>
    <cellStyle name="Note 57 3 2 6 6 2" xfId="40141" xr:uid="{00000000-0005-0000-0000-0000E47C0000}"/>
    <cellStyle name="Note 57 3 2 6 7" xfId="19138" xr:uid="{00000000-0005-0000-0000-0000E57C0000}"/>
    <cellStyle name="Note 57 3 2 6 8" xfId="30821" xr:uid="{00000000-0005-0000-0000-0000E67C0000}"/>
    <cellStyle name="Note 57 3 2 6 9" xfId="40142" xr:uid="{00000000-0005-0000-0000-0000E77C0000}"/>
    <cellStyle name="Note 57 3 2 7" xfId="16122" xr:uid="{00000000-0005-0000-0000-0000E87C0000}"/>
    <cellStyle name="Note 57 3 2 7 2" xfId="40143" xr:uid="{00000000-0005-0000-0000-0000E97C0000}"/>
    <cellStyle name="Note 57 3 2 8" xfId="19193" xr:uid="{00000000-0005-0000-0000-0000EA7C0000}"/>
    <cellStyle name="Note 57 3 2 9" xfId="30766" xr:uid="{00000000-0005-0000-0000-0000EB7C0000}"/>
    <cellStyle name="Note 57 3 3" xfId="7087" xr:uid="{00000000-0005-0000-0000-0000EC7C0000}"/>
    <cellStyle name="Note 57 3 3 10" xfId="40144" xr:uid="{00000000-0005-0000-0000-0000ED7C0000}"/>
    <cellStyle name="Note 57 3 3 2" xfId="7088" xr:uid="{00000000-0005-0000-0000-0000EE7C0000}"/>
    <cellStyle name="Note 57 3 3 2 2" xfId="7089" xr:uid="{00000000-0005-0000-0000-0000EF7C0000}"/>
    <cellStyle name="Note 57 3 3 2 2 2" xfId="7090" xr:uid="{00000000-0005-0000-0000-0000F07C0000}"/>
    <cellStyle name="Note 57 3 3 2 2 2 2" xfId="7091" xr:uid="{00000000-0005-0000-0000-0000F17C0000}"/>
    <cellStyle name="Note 57 3 3 2 2 2 2 2" xfId="16190" xr:uid="{00000000-0005-0000-0000-0000F27C0000}"/>
    <cellStyle name="Note 57 3 3 2 2 2 2 3" xfId="19125" xr:uid="{00000000-0005-0000-0000-0000F37C0000}"/>
    <cellStyle name="Note 57 3 3 2 2 2 2 4" xfId="30834" xr:uid="{00000000-0005-0000-0000-0000F47C0000}"/>
    <cellStyle name="Note 57 3 3 2 2 2 2 5" xfId="40145" xr:uid="{00000000-0005-0000-0000-0000F57C0000}"/>
    <cellStyle name="Note 57 3 3 2 2 2 3" xfId="7092" xr:uid="{00000000-0005-0000-0000-0000F67C0000}"/>
    <cellStyle name="Note 57 3 3 2 2 2 3 2" xfId="16191" xr:uid="{00000000-0005-0000-0000-0000F77C0000}"/>
    <cellStyle name="Note 57 3 3 2 2 2 3 3" xfId="19124" xr:uid="{00000000-0005-0000-0000-0000F87C0000}"/>
    <cellStyle name="Note 57 3 3 2 2 2 3 4" xfId="30835" xr:uid="{00000000-0005-0000-0000-0000F97C0000}"/>
    <cellStyle name="Note 57 3 3 2 2 2 3 5" xfId="40146" xr:uid="{00000000-0005-0000-0000-0000FA7C0000}"/>
    <cellStyle name="Note 57 3 3 2 2 2 4" xfId="16189" xr:uid="{00000000-0005-0000-0000-0000FB7C0000}"/>
    <cellStyle name="Note 57 3 3 2 2 2 4 2" xfId="40147" xr:uid="{00000000-0005-0000-0000-0000FC7C0000}"/>
    <cellStyle name="Note 57 3 3 2 2 2 5" xfId="19126" xr:uid="{00000000-0005-0000-0000-0000FD7C0000}"/>
    <cellStyle name="Note 57 3 3 2 2 2 6" xfId="30833" xr:uid="{00000000-0005-0000-0000-0000FE7C0000}"/>
    <cellStyle name="Note 57 3 3 2 2 2 7" xfId="40148" xr:uid="{00000000-0005-0000-0000-0000FF7C0000}"/>
    <cellStyle name="Note 57 3 3 2 2 3" xfId="7093" xr:uid="{00000000-0005-0000-0000-0000007D0000}"/>
    <cellStyle name="Note 57 3 3 2 2 3 2" xfId="7094" xr:uid="{00000000-0005-0000-0000-0000017D0000}"/>
    <cellStyle name="Note 57 3 3 2 2 3 2 2" xfId="16193" xr:uid="{00000000-0005-0000-0000-0000027D0000}"/>
    <cellStyle name="Note 57 3 3 2 2 3 2 3" xfId="19122" xr:uid="{00000000-0005-0000-0000-0000037D0000}"/>
    <cellStyle name="Note 57 3 3 2 2 3 2 4" xfId="30837" xr:uid="{00000000-0005-0000-0000-0000047D0000}"/>
    <cellStyle name="Note 57 3 3 2 2 3 2 5" xfId="40149" xr:uid="{00000000-0005-0000-0000-0000057D0000}"/>
    <cellStyle name="Note 57 3 3 2 2 3 3" xfId="16192" xr:uid="{00000000-0005-0000-0000-0000067D0000}"/>
    <cellStyle name="Note 57 3 3 2 2 3 4" xfId="19123" xr:uid="{00000000-0005-0000-0000-0000077D0000}"/>
    <cellStyle name="Note 57 3 3 2 2 3 5" xfId="30836" xr:uid="{00000000-0005-0000-0000-0000087D0000}"/>
    <cellStyle name="Note 57 3 3 2 2 3 6" xfId="40150" xr:uid="{00000000-0005-0000-0000-0000097D0000}"/>
    <cellStyle name="Note 57 3 3 2 2 4" xfId="7095" xr:uid="{00000000-0005-0000-0000-00000A7D0000}"/>
    <cellStyle name="Note 57 3 3 2 2 4 2" xfId="16194" xr:uid="{00000000-0005-0000-0000-00000B7D0000}"/>
    <cellStyle name="Note 57 3 3 2 2 4 3" xfId="19121" xr:uid="{00000000-0005-0000-0000-00000C7D0000}"/>
    <cellStyle name="Note 57 3 3 2 2 4 4" xfId="30838" xr:uid="{00000000-0005-0000-0000-00000D7D0000}"/>
    <cellStyle name="Note 57 3 3 2 2 4 5" xfId="40151" xr:uid="{00000000-0005-0000-0000-00000E7D0000}"/>
    <cellStyle name="Note 57 3 3 2 2 5" xfId="16188" xr:uid="{00000000-0005-0000-0000-00000F7D0000}"/>
    <cellStyle name="Note 57 3 3 2 2 5 2" xfId="40152" xr:uid="{00000000-0005-0000-0000-0000107D0000}"/>
    <cellStyle name="Note 57 3 3 2 2 6" xfId="19127" xr:uid="{00000000-0005-0000-0000-0000117D0000}"/>
    <cellStyle name="Note 57 3 3 2 2 7" xfId="30832" xr:uid="{00000000-0005-0000-0000-0000127D0000}"/>
    <cellStyle name="Note 57 3 3 2 2 8" xfId="40153" xr:uid="{00000000-0005-0000-0000-0000137D0000}"/>
    <cellStyle name="Note 57 3 3 2 3" xfId="7096" xr:uid="{00000000-0005-0000-0000-0000147D0000}"/>
    <cellStyle name="Note 57 3 3 2 3 2" xfId="7097" xr:uid="{00000000-0005-0000-0000-0000157D0000}"/>
    <cellStyle name="Note 57 3 3 2 3 2 2" xfId="16196" xr:uid="{00000000-0005-0000-0000-0000167D0000}"/>
    <cellStyle name="Note 57 3 3 2 3 2 3" xfId="19119" xr:uid="{00000000-0005-0000-0000-0000177D0000}"/>
    <cellStyle name="Note 57 3 3 2 3 2 4" xfId="30840" xr:uid="{00000000-0005-0000-0000-0000187D0000}"/>
    <cellStyle name="Note 57 3 3 2 3 2 5" xfId="40154" xr:uid="{00000000-0005-0000-0000-0000197D0000}"/>
    <cellStyle name="Note 57 3 3 2 3 3" xfId="7098" xr:uid="{00000000-0005-0000-0000-00001A7D0000}"/>
    <cellStyle name="Note 57 3 3 2 3 3 2" xfId="16197" xr:uid="{00000000-0005-0000-0000-00001B7D0000}"/>
    <cellStyle name="Note 57 3 3 2 3 3 3" xfId="19118" xr:uid="{00000000-0005-0000-0000-00001C7D0000}"/>
    <cellStyle name="Note 57 3 3 2 3 3 4" xfId="30841" xr:uid="{00000000-0005-0000-0000-00001D7D0000}"/>
    <cellStyle name="Note 57 3 3 2 3 3 5" xfId="40155" xr:uid="{00000000-0005-0000-0000-00001E7D0000}"/>
    <cellStyle name="Note 57 3 3 2 3 4" xfId="16195" xr:uid="{00000000-0005-0000-0000-00001F7D0000}"/>
    <cellStyle name="Note 57 3 3 2 3 4 2" xfId="40156" xr:uid="{00000000-0005-0000-0000-0000207D0000}"/>
    <cellStyle name="Note 57 3 3 2 3 5" xfId="19120" xr:uid="{00000000-0005-0000-0000-0000217D0000}"/>
    <cellStyle name="Note 57 3 3 2 3 6" xfId="30839" xr:uid="{00000000-0005-0000-0000-0000227D0000}"/>
    <cellStyle name="Note 57 3 3 2 3 7" xfId="40157" xr:uid="{00000000-0005-0000-0000-0000237D0000}"/>
    <cellStyle name="Note 57 3 3 2 4" xfId="7099" xr:uid="{00000000-0005-0000-0000-0000247D0000}"/>
    <cellStyle name="Note 57 3 3 2 4 2" xfId="7100" xr:uid="{00000000-0005-0000-0000-0000257D0000}"/>
    <cellStyle name="Note 57 3 3 2 4 2 2" xfId="16199" xr:uid="{00000000-0005-0000-0000-0000267D0000}"/>
    <cellStyle name="Note 57 3 3 2 4 2 3" xfId="19116" xr:uid="{00000000-0005-0000-0000-0000277D0000}"/>
    <cellStyle name="Note 57 3 3 2 4 2 4" xfId="30843" xr:uid="{00000000-0005-0000-0000-0000287D0000}"/>
    <cellStyle name="Note 57 3 3 2 4 2 5" xfId="40158" xr:uid="{00000000-0005-0000-0000-0000297D0000}"/>
    <cellStyle name="Note 57 3 3 2 4 3" xfId="7101" xr:uid="{00000000-0005-0000-0000-00002A7D0000}"/>
    <cellStyle name="Note 57 3 3 2 4 3 2" xfId="16200" xr:uid="{00000000-0005-0000-0000-00002B7D0000}"/>
    <cellStyle name="Note 57 3 3 2 4 3 3" xfId="19115" xr:uid="{00000000-0005-0000-0000-00002C7D0000}"/>
    <cellStyle name="Note 57 3 3 2 4 3 4" xfId="30844" xr:uid="{00000000-0005-0000-0000-00002D7D0000}"/>
    <cellStyle name="Note 57 3 3 2 4 3 5" xfId="40159" xr:uid="{00000000-0005-0000-0000-00002E7D0000}"/>
    <cellStyle name="Note 57 3 3 2 4 4" xfId="16198" xr:uid="{00000000-0005-0000-0000-00002F7D0000}"/>
    <cellStyle name="Note 57 3 3 2 4 5" xfId="19117" xr:uid="{00000000-0005-0000-0000-0000307D0000}"/>
    <cellStyle name="Note 57 3 3 2 4 6" xfId="30842" xr:uid="{00000000-0005-0000-0000-0000317D0000}"/>
    <cellStyle name="Note 57 3 3 2 4 7" xfId="40160" xr:uid="{00000000-0005-0000-0000-0000327D0000}"/>
    <cellStyle name="Note 57 3 3 2 5" xfId="7102" xr:uid="{00000000-0005-0000-0000-0000337D0000}"/>
    <cellStyle name="Note 57 3 3 2 5 2" xfId="16201" xr:uid="{00000000-0005-0000-0000-0000347D0000}"/>
    <cellStyle name="Note 57 3 3 2 5 3" xfId="19114" xr:uid="{00000000-0005-0000-0000-0000357D0000}"/>
    <cellStyle name="Note 57 3 3 2 5 4" xfId="30845" xr:uid="{00000000-0005-0000-0000-0000367D0000}"/>
    <cellStyle name="Note 57 3 3 2 5 5" xfId="40161" xr:uid="{00000000-0005-0000-0000-0000377D0000}"/>
    <cellStyle name="Note 57 3 3 2 6" xfId="16187" xr:uid="{00000000-0005-0000-0000-0000387D0000}"/>
    <cellStyle name="Note 57 3 3 2 6 2" xfId="40162" xr:uid="{00000000-0005-0000-0000-0000397D0000}"/>
    <cellStyle name="Note 57 3 3 2 7" xfId="19128" xr:uid="{00000000-0005-0000-0000-00003A7D0000}"/>
    <cellStyle name="Note 57 3 3 2 8" xfId="30831" xr:uid="{00000000-0005-0000-0000-00003B7D0000}"/>
    <cellStyle name="Note 57 3 3 2 9" xfId="40163" xr:uid="{00000000-0005-0000-0000-00003C7D0000}"/>
    <cellStyle name="Note 57 3 3 3" xfId="7103" xr:uid="{00000000-0005-0000-0000-00003D7D0000}"/>
    <cellStyle name="Note 57 3 3 3 2" xfId="7104" xr:uid="{00000000-0005-0000-0000-00003E7D0000}"/>
    <cellStyle name="Note 57 3 3 3 2 2" xfId="7105" xr:uid="{00000000-0005-0000-0000-00003F7D0000}"/>
    <cellStyle name="Note 57 3 3 3 2 2 2" xfId="7106" xr:uid="{00000000-0005-0000-0000-0000407D0000}"/>
    <cellStyle name="Note 57 3 3 3 2 2 2 2" xfId="16205" xr:uid="{00000000-0005-0000-0000-0000417D0000}"/>
    <cellStyle name="Note 57 3 3 3 2 2 2 3" xfId="19110" xr:uid="{00000000-0005-0000-0000-0000427D0000}"/>
    <cellStyle name="Note 57 3 3 3 2 2 2 4" xfId="30849" xr:uid="{00000000-0005-0000-0000-0000437D0000}"/>
    <cellStyle name="Note 57 3 3 3 2 2 2 5" xfId="40164" xr:uid="{00000000-0005-0000-0000-0000447D0000}"/>
    <cellStyle name="Note 57 3 3 3 2 2 3" xfId="7107" xr:uid="{00000000-0005-0000-0000-0000457D0000}"/>
    <cellStyle name="Note 57 3 3 3 2 2 3 2" xfId="16206" xr:uid="{00000000-0005-0000-0000-0000467D0000}"/>
    <cellStyle name="Note 57 3 3 3 2 2 3 3" xfId="19109" xr:uid="{00000000-0005-0000-0000-0000477D0000}"/>
    <cellStyle name="Note 57 3 3 3 2 2 3 4" xfId="30850" xr:uid="{00000000-0005-0000-0000-0000487D0000}"/>
    <cellStyle name="Note 57 3 3 3 2 2 3 5" xfId="40165" xr:uid="{00000000-0005-0000-0000-0000497D0000}"/>
    <cellStyle name="Note 57 3 3 3 2 2 4" xfId="16204" xr:uid="{00000000-0005-0000-0000-00004A7D0000}"/>
    <cellStyle name="Note 57 3 3 3 2 2 5" xfId="19111" xr:uid="{00000000-0005-0000-0000-00004B7D0000}"/>
    <cellStyle name="Note 57 3 3 3 2 2 6" xfId="30848" xr:uid="{00000000-0005-0000-0000-00004C7D0000}"/>
    <cellStyle name="Note 57 3 3 3 2 2 7" xfId="40166" xr:uid="{00000000-0005-0000-0000-00004D7D0000}"/>
    <cellStyle name="Note 57 3 3 3 2 3" xfId="7108" xr:uid="{00000000-0005-0000-0000-00004E7D0000}"/>
    <cellStyle name="Note 57 3 3 3 2 3 2" xfId="16207" xr:uid="{00000000-0005-0000-0000-00004F7D0000}"/>
    <cellStyle name="Note 57 3 3 3 2 3 3" xfId="19108" xr:uid="{00000000-0005-0000-0000-0000507D0000}"/>
    <cellStyle name="Note 57 3 3 3 2 3 4" xfId="30851" xr:uid="{00000000-0005-0000-0000-0000517D0000}"/>
    <cellStyle name="Note 57 3 3 3 2 3 5" xfId="40167" xr:uid="{00000000-0005-0000-0000-0000527D0000}"/>
    <cellStyle name="Note 57 3 3 3 2 4" xfId="7109" xr:uid="{00000000-0005-0000-0000-0000537D0000}"/>
    <cellStyle name="Note 57 3 3 3 2 4 2" xfId="16208" xr:uid="{00000000-0005-0000-0000-0000547D0000}"/>
    <cellStyle name="Note 57 3 3 3 2 4 3" xfId="19107" xr:uid="{00000000-0005-0000-0000-0000557D0000}"/>
    <cellStyle name="Note 57 3 3 3 2 4 4" xfId="30852" xr:uid="{00000000-0005-0000-0000-0000567D0000}"/>
    <cellStyle name="Note 57 3 3 3 2 4 5" xfId="40168" xr:uid="{00000000-0005-0000-0000-0000577D0000}"/>
    <cellStyle name="Note 57 3 3 3 2 5" xfId="16203" xr:uid="{00000000-0005-0000-0000-0000587D0000}"/>
    <cellStyle name="Note 57 3 3 3 2 5 2" xfId="40169" xr:uid="{00000000-0005-0000-0000-0000597D0000}"/>
    <cellStyle name="Note 57 3 3 3 2 6" xfId="19112" xr:uid="{00000000-0005-0000-0000-00005A7D0000}"/>
    <cellStyle name="Note 57 3 3 3 2 7" xfId="30847" xr:uid="{00000000-0005-0000-0000-00005B7D0000}"/>
    <cellStyle name="Note 57 3 3 3 2 8" xfId="40170" xr:uid="{00000000-0005-0000-0000-00005C7D0000}"/>
    <cellStyle name="Note 57 3 3 3 3" xfId="7110" xr:uid="{00000000-0005-0000-0000-00005D7D0000}"/>
    <cellStyle name="Note 57 3 3 3 3 2" xfId="7111" xr:uid="{00000000-0005-0000-0000-00005E7D0000}"/>
    <cellStyle name="Note 57 3 3 3 3 2 2" xfId="16210" xr:uid="{00000000-0005-0000-0000-00005F7D0000}"/>
    <cellStyle name="Note 57 3 3 3 3 2 3" xfId="19105" xr:uid="{00000000-0005-0000-0000-0000607D0000}"/>
    <cellStyle name="Note 57 3 3 3 3 2 4" xfId="30854" xr:uid="{00000000-0005-0000-0000-0000617D0000}"/>
    <cellStyle name="Note 57 3 3 3 3 2 5" xfId="40171" xr:uid="{00000000-0005-0000-0000-0000627D0000}"/>
    <cellStyle name="Note 57 3 3 3 3 3" xfId="7112" xr:uid="{00000000-0005-0000-0000-0000637D0000}"/>
    <cellStyle name="Note 57 3 3 3 3 3 2" xfId="16211" xr:uid="{00000000-0005-0000-0000-0000647D0000}"/>
    <cellStyle name="Note 57 3 3 3 3 3 3" xfId="19104" xr:uid="{00000000-0005-0000-0000-0000657D0000}"/>
    <cellStyle name="Note 57 3 3 3 3 3 4" xfId="30855" xr:uid="{00000000-0005-0000-0000-0000667D0000}"/>
    <cellStyle name="Note 57 3 3 3 3 3 5" xfId="40172" xr:uid="{00000000-0005-0000-0000-0000677D0000}"/>
    <cellStyle name="Note 57 3 3 3 3 4" xfId="16209" xr:uid="{00000000-0005-0000-0000-0000687D0000}"/>
    <cellStyle name="Note 57 3 3 3 3 5" xfId="19106" xr:uid="{00000000-0005-0000-0000-0000697D0000}"/>
    <cellStyle name="Note 57 3 3 3 3 6" xfId="30853" xr:uid="{00000000-0005-0000-0000-00006A7D0000}"/>
    <cellStyle name="Note 57 3 3 3 3 7" xfId="40173" xr:uid="{00000000-0005-0000-0000-00006B7D0000}"/>
    <cellStyle name="Note 57 3 3 3 4" xfId="7113" xr:uid="{00000000-0005-0000-0000-00006C7D0000}"/>
    <cellStyle name="Note 57 3 3 3 4 2" xfId="16212" xr:uid="{00000000-0005-0000-0000-00006D7D0000}"/>
    <cellStyle name="Note 57 3 3 3 4 3" xfId="19103" xr:uid="{00000000-0005-0000-0000-00006E7D0000}"/>
    <cellStyle name="Note 57 3 3 3 4 4" xfId="30856" xr:uid="{00000000-0005-0000-0000-00006F7D0000}"/>
    <cellStyle name="Note 57 3 3 3 4 5" xfId="40174" xr:uid="{00000000-0005-0000-0000-0000707D0000}"/>
    <cellStyle name="Note 57 3 3 3 5" xfId="7114" xr:uid="{00000000-0005-0000-0000-0000717D0000}"/>
    <cellStyle name="Note 57 3 3 3 5 2" xfId="16213" xr:uid="{00000000-0005-0000-0000-0000727D0000}"/>
    <cellStyle name="Note 57 3 3 3 5 3" xfId="19102" xr:uid="{00000000-0005-0000-0000-0000737D0000}"/>
    <cellStyle name="Note 57 3 3 3 5 4" xfId="30857" xr:uid="{00000000-0005-0000-0000-0000747D0000}"/>
    <cellStyle name="Note 57 3 3 3 5 5" xfId="40175" xr:uid="{00000000-0005-0000-0000-0000757D0000}"/>
    <cellStyle name="Note 57 3 3 3 6" xfId="16202" xr:uid="{00000000-0005-0000-0000-0000767D0000}"/>
    <cellStyle name="Note 57 3 3 3 6 2" xfId="40176" xr:uid="{00000000-0005-0000-0000-0000777D0000}"/>
    <cellStyle name="Note 57 3 3 3 7" xfId="19113" xr:uid="{00000000-0005-0000-0000-0000787D0000}"/>
    <cellStyle name="Note 57 3 3 3 8" xfId="30846" xr:uid="{00000000-0005-0000-0000-0000797D0000}"/>
    <cellStyle name="Note 57 3 3 3 9" xfId="40177" xr:uid="{00000000-0005-0000-0000-00007A7D0000}"/>
    <cellStyle name="Note 57 3 3 4" xfId="7115" xr:uid="{00000000-0005-0000-0000-00007B7D0000}"/>
    <cellStyle name="Note 57 3 3 4 2" xfId="7116" xr:uid="{00000000-0005-0000-0000-00007C7D0000}"/>
    <cellStyle name="Note 57 3 3 4 2 2" xfId="7117" xr:uid="{00000000-0005-0000-0000-00007D7D0000}"/>
    <cellStyle name="Note 57 3 3 4 2 2 2" xfId="7118" xr:uid="{00000000-0005-0000-0000-00007E7D0000}"/>
    <cellStyle name="Note 57 3 3 4 2 2 2 2" xfId="16217" xr:uid="{00000000-0005-0000-0000-00007F7D0000}"/>
    <cellStyle name="Note 57 3 3 4 2 2 2 3" xfId="19098" xr:uid="{00000000-0005-0000-0000-0000807D0000}"/>
    <cellStyle name="Note 57 3 3 4 2 2 2 4" xfId="30861" xr:uid="{00000000-0005-0000-0000-0000817D0000}"/>
    <cellStyle name="Note 57 3 3 4 2 2 2 5" xfId="40178" xr:uid="{00000000-0005-0000-0000-0000827D0000}"/>
    <cellStyle name="Note 57 3 3 4 2 2 3" xfId="7119" xr:uid="{00000000-0005-0000-0000-0000837D0000}"/>
    <cellStyle name="Note 57 3 3 4 2 2 3 2" xfId="16218" xr:uid="{00000000-0005-0000-0000-0000847D0000}"/>
    <cellStyle name="Note 57 3 3 4 2 2 3 3" xfId="19097" xr:uid="{00000000-0005-0000-0000-0000857D0000}"/>
    <cellStyle name="Note 57 3 3 4 2 2 3 4" xfId="30862" xr:uid="{00000000-0005-0000-0000-0000867D0000}"/>
    <cellStyle name="Note 57 3 3 4 2 2 3 5" xfId="40179" xr:uid="{00000000-0005-0000-0000-0000877D0000}"/>
    <cellStyle name="Note 57 3 3 4 2 2 4" xfId="16216" xr:uid="{00000000-0005-0000-0000-0000887D0000}"/>
    <cellStyle name="Note 57 3 3 4 2 2 5" xfId="19099" xr:uid="{00000000-0005-0000-0000-0000897D0000}"/>
    <cellStyle name="Note 57 3 3 4 2 2 6" xfId="30860" xr:uid="{00000000-0005-0000-0000-00008A7D0000}"/>
    <cellStyle name="Note 57 3 3 4 2 2 7" xfId="40180" xr:uid="{00000000-0005-0000-0000-00008B7D0000}"/>
    <cellStyle name="Note 57 3 3 4 2 3" xfId="7120" xr:uid="{00000000-0005-0000-0000-00008C7D0000}"/>
    <cellStyle name="Note 57 3 3 4 2 3 2" xfId="16219" xr:uid="{00000000-0005-0000-0000-00008D7D0000}"/>
    <cellStyle name="Note 57 3 3 4 2 3 3" xfId="19096" xr:uid="{00000000-0005-0000-0000-00008E7D0000}"/>
    <cellStyle name="Note 57 3 3 4 2 3 4" xfId="30863" xr:uid="{00000000-0005-0000-0000-00008F7D0000}"/>
    <cellStyle name="Note 57 3 3 4 2 3 5" xfId="40181" xr:uid="{00000000-0005-0000-0000-0000907D0000}"/>
    <cellStyle name="Note 57 3 3 4 2 4" xfId="7121" xr:uid="{00000000-0005-0000-0000-0000917D0000}"/>
    <cellStyle name="Note 57 3 3 4 2 4 2" xfId="16220" xr:uid="{00000000-0005-0000-0000-0000927D0000}"/>
    <cellStyle name="Note 57 3 3 4 2 4 3" xfId="19095" xr:uid="{00000000-0005-0000-0000-0000937D0000}"/>
    <cellStyle name="Note 57 3 3 4 2 4 4" xfId="30864" xr:uid="{00000000-0005-0000-0000-0000947D0000}"/>
    <cellStyle name="Note 57 3 3 4 2 4 5" xfId="40182" xr:uid="{00000000-0005-0000-0000-0000957D0000}"/>
    <cellStyle name="Note 57 3 3 4 2 5" xfId="16215" xr:uid="{00000000-0005-0000-0000-0000967D0000}"/>
    <cellStyle name="Note 57 3 3 4 2 5 2" xfId="40183" xr:uid="{00000000-0005-0000-0000-0000977D0000}"/>
    <cellStyle name="Note 57 3 3 4 2 6" xfId="19100" xr:uid="{00000000-0005-0000-0000-0000987D0000}"/>
    <cellStyle name="Note 57 3 3 4 2 7" xfId="30859" xr:uid="{00000000-0005-0000-0000-0000997D0000}"/>
    <cellStyle name="Note 57 3 3 4 2 8" xfId="40184" xr:uid="{00000000-0005-0000-0000-00009A7D0000}"/>
    <cellStyle name="Note 57 3 3 4 3" xfId="7122" xr:uid="{00000000-0005-0000-0000-00009B7D0000}"/>
    <cellStyle name="Note 57 3 3 4 3 2" xfId="7123" xr:uid="{00000000-0005-0000-0000-00009C7D0000}"/>
    <cellStyle name="Note 57 3 3 4 3 2 2" xfId="16222" xr:uid="{00000000-0005-0000-0000-00009D7D0000}"/>
    <cellStyle name="Note 57 3 3 4 3 2 3" xfId="19093" xr:uid="{00000000-0005-0000-0000-00009E7D0000}"/>
    <cellStyle name="Note 57 3 3 4 3 2 4" xfId="30866" xr:uid="{00000000-0005-0000-0000-00009F7D0000}"/>
    <cellStyle name="Note 57 3 3 4 3 2 5" xfId="40185" xr:uid="{00000000-0005-0000-0000-0000A07D0000}"/>
    <cellStyle name="Note 57 3 3 4 3 3" xfId="7124" xr:uid="{00000000-0005-0000-0000-0000A17D0000}"/>
    <cellStyle name="Note 57 3 3 4 3 3 2" xfId="16223" xr:uid="{00000000-0005-0000-0000-0000A27D0000}"/>
    <cellStyle name="Note 57 3 3 4 3 3 3" xfId="19092" xr:uid="{00000000-0005-0000-0000-0000A37D0000}"/>
    <cellStyle name="Note 57 3 3 4 3 3 4" xfId="30867" xr:uid="{00000000-0005-0000-0000-0000A47D0000}"/>
    <cellStyle name="Note 57 3 3 4 3 3 5" xfId="40186" xr:uid="{00000000-0005-0000-0000-0000A57D0000}"/>
    <cellStyle name="Note 57 3 3 4 3 4" xfId="16221" xr:uid="{00000000-0005-0000-0000-0000A67D0000}"/>
    <cellStyle name="Note 57 3 3 4 3 5" xfId="19094" xr:uid="{00000000-0005-0000-0000-0000A77D0000}"/>
    <cellStyle name="Note 57 3 3 4 3 6" xfId="30865" xr:uid="{00000000-0005-0000-0000-0000A87D0000}"/>
    <cellStyle name="Note 57 3 3 4 3 7" xfId="40187" xr:uid="{00000000-0005-0000-0000-0000A97D0000}"/>
    <cellStyle name="Note 57 3 3 4 4" xfId="7125" xr:uid="{00000000-0005-0000-0000-0000AA7D0000}"/>
    <cellStyle name="Note 57 3 3 4 4 2" xfId="16224" xr:uid="{00000000-0005-0000-0000-0000AB7D0000}"/>
    <cellStyle name="Note 57 3 3 4 4 3" xfId="19091" xr:uid="{00000000-0005-0000-0000-0000AC7D0000}"/>
    <cellStyle name="Note 57 3 3 4 4 4" xfId="30868" xr:uid="{00000000-0005-0000-0000-0000AD7D0000}"/>
    <cellStyle name="Note 57 3 3 4 4 5" xfId="40188" xr:uid="{00000000-0005-0000-0000-0000AE7D0000}"/>
    <cellStyle name="Note 57 3 3 4 5" xfId="7126" xr:uid="{00000000-0005-0000-0000-0000AF7D0000}"/>
    <cellStyle name="Note 57 3 3 4 5 2" xfId="16225" xr:uid="{00000000-0005-0000-0000-0000B07D0000}"/>
    <cellStyle name="Note 57 3 3 4 5 3" xfId="19090" xr:uid="{00000000-0005-0000-0000-0000B17D0000}"/>
    <cellStyle name="Note 57 3 3 4 5 4" xfId="30869" xr:uid="{00000000-0005-0000-0000-0000B27D0000}"/>
    <cellStyle name="Note 57 3 3 4 5 5" xfId="40189" xr:uid="{00000000-0005-0000-0000-0000B37D0000}"/>
    <cellStyle name="Note 57 3 3 4 6" xfId="16214" xr:uid="{00000000-0005-0000-0000-0000B47D0000}"/>
    <cellStyle name="Note 57 3 3 4 6 2" xfId="40190" xr:uid="{00000000-0005-0000-0000-0000B57D0000}"/>
    <cellStyle name="Note 57 3 3 4 7" xfId="19101" xr:uid="{00000000-0005-0000-0000-0000B67D0000}"/>
    <cellStyle name="Note 57 3 3 4 8" xfId="30858" xr:uid="{00000000-0005-0000-0000-0000B77D0000}"/>
    <cellStyle name="Note 57 3 3 4 9" xfId="40191" xr:uid="{00000000-0005-0000-0000-0000B87D0000}"/>
    <cellStyle name="Note 57 3 3 5" xfId="7127" xr:uid="{00000000-0005-0000-0000-0000B97D0000}"/>
    <cellStyle name="Note 57 3 3 5 2" xfId="7128" xr:uid="{00000000-0005-0000-0000-0000BA7D0000}"/>
    <cellStyle name="Note 57 3 3 5 2 2" xfId="7129" xr:uid="{00000000-0005-0000-0000-0000BB7D0000}"/>
    <cellStyle name="Note 57 3 3 5 2 2 2" xfId="16228" xr:uid="{00000000-0005-0000-0000-0000BC7D0000}"/>
    <cellStyle name="Note 57 3 3 5 2 2 3" xfId="19087" xr:uid="{00000000-0005-0000-0000-0000BD7D0000}"/>
    <cellStyle name="Note 57 3 3 5 2 2 4" xfId="30872" xr:uid="{00000000-0005-0000-0000-0000BE7D0000}"/>
    <cellStyle name="Note 57 3 3 5 2 2 5" xfId="40192" xr:uid="{00000000-0005-0000-0000-0000BF7D0000}"/>
    <cellStyle name="Note 57 3 3 5 2 3" xfId="7130" xr:uid="{00000000-0005-0000-0000-0000C07D0000}"/>
    <cellStyle name="Note 57 3 3 5 2 3 2" xfId="16229" xr:uid="{00000000-0005-0000-0000-0000C17D0000}"/>
    <cellStyle name="Note 57 3 3 5 2 3 3" xfId="19086" xr:uid="{00000000-0005-0000-0000-0000C27D0000}"/>
    <cellStyle name="Note 57 3 3 5 2 3 4" xfId="30873" xr:uid="{00000000-0005-0000-0000-0000C37D0000}"/>
    <cellStyle name="Note 57 3 3 5 2 3 5" xfId="40193" xr:uid="{00000000-0005-0000-0000-0000C47D0000}"/>
    <cellStyle name="Note 57 3 3 5 2 4" xfId="16227" xr:uid="{00000000-0005-0000-0000-0000C57D0000}"/>
    <cellStyle name="Note 57 3 3 5 2 4 2" xfId="40194" xr:uid="{00000000-0005-0000-0000-0000C67D0000}"/>
    <cellStyle name="Note 57 3 3 5 2 5" xfId="19088" xr:uid="{00000000-0005-0000-0000-0000C77D0000}"/>
    <cellStyle name="Note 57 3 3 5 2 6" xfId="30871" xr:uid="{00000000-0005-0000-0000-0000C87D0000}"/>
    <cellStyle name="Note 57 3 3 5 2 7" xfId="40195" xr:uid="{00000000-0005-0000-0000-0000C97D0000}"/>
    <cellStyle name="Note 57 3 3 5 3" xfId="7131" xr:uid="{00000000-0005-0000-0000-0000CA7D0000}"/>
    <cellStyle name="Note 57 3 3 5 3 2" xfId="7132" xr:uid="{00000000-0005-0000-0000-0000CB7D0000}"/>
    <cellStyle name="Note 57 3 3 5 3 2 2" xfId="16231" xr:uid="{00000000-0005-0000-0000-0000CC7D0000}"/>
    <cellStyle name="Note 57 3 3 5 3 2 3" xfId="19084" xr:uid="{00000000-0005-0000-0000-0000CD7D0000}"/>
    <cellStyle name="Note 57 3 3 5 3 2 4" xfId="30875" xr:uid="{00000000-0005-0000-0000-0000CE7D0000}"/>
    <cellStyle name="Note 57 3 3 5 3 2 5" xfId="40196" xr:uid="{00000000-0005-0000-0000-0000CF7D0000}"/>
    <cellStyle name="Note 57 3 3 5 3 3" xfId="16230" xr:uid="{00000000-0005-0000-0000-0000D07D0000}"/>
    <cellStyle name="Note 57 3 3 5 3 4" xfId="19085" xr:uid="{00000000-0005-0000-0000-0000D17D0000}"/>
    <cellStyle name="Note 57 3 3 5 3 5" xfId="30874" xr:uid="{00000000-0005-0000-0000-0000D27D0000}"/>
    <cellStyle name="Note 57 3 3 5 3 6" xfId="40197" xr:uid="{00000000-0005-0000-0000-0000D37D0000}"/>
    <cellStyle name="Note 57 3 3 5 4" xfId="7133" xr:uid="{00000000-0005-0000-0000-0000D47D0000}"/>
    <cellStyle name="Note 57 3 3 5 4 2" xfId="16232" xr:uid="{00000000-0005-0000-0000-0000D57D0000}"/>
    <cellStyle name="Note 57 3 3 5 4 3" xfId="19083" xr:uid="{00000000-0005-0000-0000-0000D67D0000}"/>
    <cellStyle name="Note 57 3 3 5 4 4" xfId="30876" xr:uid="{00000000-0005-0000-0000-0000D77D0000}"/>
    <cellStyle name="Note 57 3 3 5 4 5" xfId="40198" xr:uid="{00000000-0005-0000-0000-0000D87D0000}"/>
    <cellStyle name="Note 57 3 3 5 5" xfId="16226" xr:uid="{00000000-0005-0000-0000-0000D97D0000}"/>
    <cellStyle name="Note 57 3 3 5 5 2" xfId="40199" xr:uid="{00000000-0005-0000-0000-0000DA7D0000}"/>
    <cellStyle name="Note 57 3 3 5 6" xfId="19089" xr:uid="{00000000-0005-0000-0000-0000DB7D0000}"/>
    <cellStyle name="Note 57 3 3 5 7" xfId="30870" xr:uid="{00000000-0005-0000-0000-0000DC7D0000}"/>
    <cellStyle name="Note 57 3 3 5 8" xfId="40200" xr:uid="{00000000-0005-0000-0000-0000DD7D0000}"/>
    <cellStyle name="Note 57 3 3 6" xfId="7134" xr:uid="{00000000-0005-0000-0000-0000DE7D0000}"/>
    <cellStyle name="Note 57 3 3 6 2" xfId="7135" xr:uid="{00000000-0005-0000-0000-0000DF7D0000}"/>
    <cellStyle name="Note 57 3 3 6 2 2" xfId="16234" xr:uid="{00000000-0005-0000-0000-0000E07D0000}"/>
    <cellStyle name="Note 57 3 3 6 2 3" xfId="19081" xr:uid="{00000000-0005-0000-0000-0000E17D0000}"/>
    <cellStyle name="Note 57 3 3 6 2 4" xfId="30878" xr:uid="{00000000-0005-0000-0000-0000E27D0000}"/>
    <cellStyle name="Note 57 3 3 6 2 5" xfId="40201" xr:uid="{00000000-0005-0000-0000-0000E37D0000}"/>
    <cellStyle name="Note 57 3 3 6 3" xfId="7136" xr:uid="{00000000-0005-0000-0000-0000E47D0000}"/>
    <cellStyle name="Note 57 3 3 6 3 2" xfId="16235" xr:uid="{00000000-0005-0000-0000-0000E57D0000}"/>
    <cellStyle name="Note 57 3 3 6 3 3" xfId="19080" xr:uid="{00000000-0005-0000-0000-0000E67D0000}"/>
    <cellStyle name="Note 57 3 3 6 3 4" xfId="30879" xr:uid="{00000000-0005-0000-0000-0000E77D0000}"/>
    <cellStyle name="Note 57 3 3 6 3 5" xfId="40202" xr:uid="{00000000-0005-0000-0000-0000E87D0000}"/>
    <cellStyle name="Note 57 3 3 6 4" xfId="16233" xr:uid="{00000000-0005-0000-0000-0000E97D0000}"/>
    <cellStyle name="Note 57 3 3 6 5" xfId="19082" xr:uid="{00000000-0005-0000-0000-0000EA7D0000}"/>
    <cellStyle name="Note 57 3 3 6 6" xfId="30877" xr:uid="{00000000-0005-0000-0000-0000EB7D0000}"/>
    <cellStyle name="Note 57 3 3 6 7" xfId="40203" xr:uid="{00000000-0005-0000-0000-0000EC7D0000}"/>
    <cellStyle name="Note 57 3 3 7" xfId="16186" xr:uid="{00000000-0005-0000-0000-0000ED7D0000}"/>
    <cellStyle name="Note 57 3 3 7 2" xfId="40204" xr:uid="{00000000-0005-0000-0000-0000EE7D0000}"/>
    <cellStyle name="Note 57 3 3 8" xfId="19129" xr:uid="{00000000-0005-0000-0000-0000EF7D0000}"/>
    <cellStyle name="Note 57 3 3 9" xfId="30830" xr:uid="{00000000-0005-0000-0000-0000F07D0000}"/>
    <cellStyle name="Note 57 3 4" xfId="7137" xr:uid="{00000000-0005-0000-0000-0000F17D0000}"/>
    <cellStyle name="Note 57 3 4 2" xfId="7138" xr:uid="{00000000-0005-0000-0000-0000F27D0000}"/>
    <cellStyle name="Note 57 3 4 2 2" xfId="7139" xr:uid="{00000000-0005-0000-0000-0000F37D0000}"/>
    <cellStyle name="Note 57 3 4 2 2 2" xfId="7140" xr:uid="{00000000-0005-0000-0000-0000F47D0000}"/>
    <cellStyle name="Note 57 3 4 2 2 2 2" xfId="16239" xr:uid="{00000000-0005-0000-0000-0000F57D0000}"/>
    <cellStyle name="Note 57 3 4 2 2 2 3" xfId="19076" xr:uid="{00000000-0005-0000-0000-0000F67D0000}"/>
    <cellStyle name="Note 57 3 4 2 2 2 4" xfId="30883" xr:uid="{00000000-0005-0000-0000-0000F77D0000}"/>
    <cellStyle name="Note 57 3 4 2 2 2 5" xfId="40205" xr:uid="{00000000-0005-0000-0000-0000F87D0000}"/>
    <cellStyle name="Note 57 3 4 2 2 3" xfId="7141" xr:uid="{00000000-0005-0000-0000-0000F97D0000}"/>
    <cellStyle name="Note 57 3 4 2 2 3 2" xfId="16240" xr:uid="{00000000-0005-0000-0000-0000FA7D0000}"/>
    <cellStyle name="Note 57 3 4 2 2 3 3" xfId="19075" xr:uid="{00000000-0005-0000-0000-0000FB7D0000}"/>
    <cellStyle name="Note 57 3 4 2 2 3 4" xfId="30884" xr:uid="{00000000-0005-0000-0000-0000FC7D0000}"/>
    <cellStyle name="Note 57 3 4 2 2 3 5" xfId="40206" xr:uid="{00000000-0005-0000-0000-0000FD7D0000}"/>
    <cellStyle name="Note 57 3 4 2 2 4" xfId="16238" xr:uid="{00000000-0005-0000-0000-0000FE7D0000}"/>
    <cellStyle name="Note 57 3 4 2 2 5" xfId="19077" xr:uid="{00000000-0005-0000-0000-0000FF7D0000}"/>
    <cellStyle name="Note 57 3 4 2 2 6" xfId="30882" xr:uid="{00000000-0005-0000-0000-0000007E0000}"/>
    <cellStyle name="Note 57 3 4 2 2 7" xfId="40207" xr:uid="{00000000-0005-0000-0000-0000017E0000}"/>
    <cellStyle name="Note 57 3 4 2 3" xfId="7142" xr:uid="{00000000-0005-0000-0000-0000027E0000}"/>
    <cellStyle name="Note 57 3 4 2 3 2" xfId="16241" xr:uid="{00000000-0005-0000-0000-0000037E0000}"/>
    <cellStyle name="Note 57 3 4 2 3 3" xfId="19074" xr:uid="{00000000-0005-0000-0000-0000047E0000}"/>
    <cellStyle name="Note 57 3 4 2 3 4" xfId="30885" xr:uid="{00000000-0005-0000-0000-0000057E0000}"/>
    <cellStyle name="Note 57 3 4 2 3 5" xfId="40208" xr:uid="{00000000-0005-0000-0000-0000067E0000}"/>
    <cellStyle name="Note 57 3 4 2 4" xfId="7143" xr:uid="{00000000-0005-0000-0000-0000077E0000}"/>
    <cellStyle name="Note 57 3 4 2 4 2" xfId="16242" xr:uid="{00000000-0005-0000-0000-0000087E0000}"/>
    <cellStyle name="Note 57 3 4 2 4 3" xfId="19073" xr:uid="{00000000-0005-0000-0000-0000097E0000}"/>
    <cellStyle name="Note 57 3 4 2 4 4" xfId="30886" xr:uid="{00000000-0005-0000-0000-00000A7E0000}"/>
    <cellStyle name="Note 57 3 4 2 4 5" xfId="40209" xr:uid="{00000000-0005-0000-0000-00000B7E0000}"/>
    <cellStyle name="Note 57 3 4 2 5" xfId="16237" xr:uid="{00000000-0005-0000-0000-00000C7E0000}"/>
    <cellStyle name="Note 57 3 4 2 5 2" xfId="40210" xr:uid="{00000000-0005-0000-0000-00000D7E0000}"/>
    <cellStyle name="Note 57 3 4 2 6" xfId="19078" xr:uid="{00000000-0005-0000-0000-00000E7E0000}"/>
    <cellStyle name="Note 57 3 4 2 7" xfId="30881" xr:uid="{00000000-0005-0000-0000-00000F7E0000}"/>
    <cellStyle name="Note 57 3 4 2 8" xfId="40211" xr:uid="{00000000-0005-0000-0000-0000107E0000}"/>
    <cellStyle name="Note 57 3 4 3" xfId="7144" xr:uid="{00000000-0005-0000-0000-0000117E0000}"/>
    <cellStyle name="Note 57 3 4 3 2" xfId="7145" xr:uid="{00000000-0005-0000-0000-0000127E0000}"/>
    <cellStyle name="Note 57 3 4 3 2 2" xfId="16244" xr:uid="{00000000-0005-0000-0000-0000137E0000}"/>
    <cellStyle name="Note 57 3 4 3 2 3" xfId="19071" xr:uid="{00000000-0005-0000-0000-0000147E0000}"/>
    <cellStyle name="Note 57 3 4 3 2 4" xfId="30888" xr:uid="{00000000-0005-0000-0000-0000157E0000}"/>
    <cellStyle name="Note 57 3 4 3 2 5" xfId="40212" xr:uid="{00000000-0005-0000-0000-0000167E0000}"/>
    <cellStyle name="Note 57 3 4 3 3" xfId="7146" xr:uid="{00000000-0005-0000-0000-0000177E0000}"/>
    <cellStyle name="Note 57 3 4 3 3 2" xfId="16245" xr:uid="{00000000-0005-0000-0000-0000187E0000}"/>
    <cellStyle name="Note 57 3 4 3 3 3" xfId="19070" xr:uid="{00000000-0005-0000-0000-0000197E0000}"/>
    <cellStyle name="Note 57 3 4 3 3 4" xfId="30889" xr:uid="{00000000-0005-0000-0000-00001A7E0000}"/>
    <cellStyle name="Note 57 3 4 3 3 5" xfId="40213" xr:uid="{00000000-0005-0000-0000-00001B7E0000}"/>
    <cellStyle name="Note 57 3 4 3 4" xfId="16243" xr:uid="{00000000-0005-0000-0000-00001C7E0000}"/>
    <cellStyle name="Note 57 3 4 3 5" xfId="19072" xr:uid="{00000000-0005-0000-0000-00001D7E0000}"/>
    <cellStyle name="Note 57 3 4 3 6" xfId="30887" xr:uid="{00000000-0005-0000-0000-00001E7E0000}"/>
    <cellStyle name="Note 57 3 4 3 7" xfId="40214" xr:uid="{00000000-0005-0000-0000-00001F7E0000}"/>
    <cellStyle name="Note 57 3 4 4" xfId="7147" xr:uid="{00000000-0005-0000-0000-0000207E0000}"/>
    <cellStyle name="Note 57 3 4 4 2" xfId="16246" xr:uid="{00000000-0005-0000-0000-0000217E0000}"/>
    <cellStyle name="Note 57 3 4 4 3" xfId="19069" xr:uid="{00000000-0005-0000-0000-0000227E0000}"/>
    <cellStyle name="Note 57 3 4 4 4" xfId="30890" xr:uid="{00000000-0005-0000-0000-0000237E0000}"/>
    <cellStyle name="Note 57 3 4 4 5" xfId="40215" xr:uid="{00000000-0005-0000-0000-0000247E0000}"/>
    <cellStyle name="Note 57 3 4 5" xfId="7148" xr:uid="{00000000-0005-0000-0000-0000257E0000}"/>
    <cellStyle name="Note 57 3 4 5 2" xfId="16247" xr:uid="{00000000-0005-0000-0000-0000267E0000}"/>
    <cellStyle name="Note 57 3 4 5 3" xfId="19068" xr:uid="{00000000-0005-0000-0000-0000277E0000}"/>
    <cellStyle name="Note 57 3 4 5 4" xfId="30891" xr:uid="{00000000-0005-0000-0000-0000287E0000}"/>
    <cellStyle name="Note 57 3 4 5 5" xfId="40216" xr:uid="{00000000-0005-0000-0000-0000297E0000}"/>
    <cellStyle name="Note 57 3 4 6" xfId="16236" xr:uid="{00000000-0005-0000-0000-00002A7E0000}"/>
    <cellStyle name="Note 57 3 4 6 2" xfId="40217" xr:uid="{00000000-0005-0000-0000-00002B7E0000}"/>
    <cellStyle name="Note 57 3 4 7" xfId="19079" xr:uid="{00000000-0005-0000-0000-00002C7E0000}"/>
    <cellStyle name="Note 57 3 4 8" xfId="30880" xr:uid="{00000000-0005-0000-0000-00002D7E0000}"/>
    <cellStyle name="Note 57 3 4 9" xfId="40218" xr:uid="{00000000-0005-0000-0000-00002E7E0000}"/>
    <cellStyle name="Note 57 3 5" xfId="16121" xr:uid="{00000000-0005-0000-0000-00002F7E0000}"/>
    <cellStyle name="Note 57 3 5 2" xfId="40219" xr:uid="{00000000-0005-0000-0000-0000307E0000}"/>
    <cellStyle name="Note 57 3 6" xfId="19194" xr:uid="{00000000-0005-0000-0000-0000317E0000}"/>
    <cellStyle name="Note 57 3 7" xfId="30765" xr:uid="{00000000-0005-0000-0000-0000327E0000}"/>
    <cellStyle name="Note 57 3 8" xfId="40220" xr:uid="{00000000-0005-0000-0000-0000337E0000}"/>
    <cellStyle name="Note 57 4" xfId="7149" xr:uid="{00000000-0005-0000-0000-0000347E0000}"/>
    <cellStyle name="Note 57 4 10" xfId="40221" xr:uid="{00000000-0005-0000-0000-0000357E0000}"/>
    <cellStyle name="Note 57 4 2" xfId="7150" xr:uid="{00000000-0005-0000-0000-0000367E0000}"/>
    <cellStyle name="Note 57 4 2 2" xfId="7151" xr:uid="{00000000-0005-0000-0000-0000377E0000}"/>
    <cellStyle name="Note 57 4 2 2 2" xfId="7152" xr:uid="{00000000-0005-0000-0000-0000387E0000}"/>
    <cellStyle name="Note 57 4 2 2 2 2" xfId="7153" xr:uid="{00000000-0005-0000-0000-0000397E0000}"/>
    <cellStyle name="Note 57 4 2 2 2 2 2" xfId="16252" xr:uid="{00000000-0005-0000-0000-00003A7E0000}"/>
    <cellStyle name="Note 57 4 2 2 2 2 3" xfId="19063" xr:uid="{00000000-0005-0000-0000-00003B7E0000}"/>
    <cellStyle name="Note 57 4 2 2 2 2 4" xfId="30896" xr:uid="{00000000-0005-0000-0000-00003C7E0000}"/>
    <cellStyle name="Note 57 4 2 2 2 2 5" xfId="40222" xr:uid="{00000000-0005-0000-0000-00003D7E0000}"/>
    <cellStyle name="Note 57 4 2 2 2 3" xfId="7154" xr:uid="{00000000-0005-0000-0000-00003E7E0000}"/>
    <cellStyle name="Note 57 4 2 2 2 3 2" xfId="16253" xr:uid="{00000000-0005-0000-0000-00003F7E0000}"/>
    <cellStyle name="Note 57 4 2 2 2 3 3" xfId="19062" xr:uid="{00000000-0005-0000-0000-0000407E0000}"/>
    <cellStyle name="Note 57 4 2 2 2 3 4" xfId="30897" xr:uid="{00000000-0005-0000-0000-0000417E0000}"/>
    <cellStyle name="Note 57 4 2 2 2 3 5" xfId="40223" xr:uid="{00000000-0005-0000-0000-0000427E0000}"/>
    <cellStyle name="Note 57 4 2 2 2 4" xfId="16251" xr:uid="{00000000-0005-0000-0000-0000437E0000}"/>
    <cellStyle name="Note 57 4 2 2 2 4 2" xfId="40224" xr:uid="{00000000-0005-0000-0000-0000447E0000}"/>
    <cellStyle name="Note 57 4 2 2 2 5" xfId="19064" xr:uid="{00000000-0005-0000-0000-0000457E0000}"/>
    <cellStyle name="Note 57 4 2 2 2 6" xfId="30895" xr:uid="{00000000-0005-0000-0000-0000467E0000}"/>
    <cellStyle name="Note 57 4 2 2 2 7" xfId="40225" xr:uid="{00000000-0005-0000-0000-0000477E0000}"/>
    <cellStyle name="Note 57 4 2 2 3" xfId="7155" xr:uid="{00000000-0005-0000-0000-0000487E0000}"/>
    <cellStyle name="Note 57 4 2 2 3 2" xfId="7156" xr:uid="{00000000-0005-0000-0000-0000497E0000}"/>
    <cellStyle name="Note 57 4 2 2 3 2 2" xfId="16255" xr:uid="{00000000-0005-0000-0000-00004A7E0000}"/>
    <cellStyle name="Note 57 4 2 2 3 2 3" xfId="19060" xr:uid="{00000000-0005-0000-0000-00004B7E0000}"/>
    <cellStyle name="Note 57 4 2 2 3 2 4" xfId="30899" xr:uid="{00000000-0005-0000-0000-00004C7E0000}"/>
    <cellStyle name="Note 57 4 2 2 3 2 5" xfId="40226" xr:uid="{00000000-0005-0000-0000-00004D7E0000}"/>
    <cellStyle name="Note 57 4 2 2 3 3" xfId="16254" xr:uid="{00000000-0005-0000-0000-00004E7E0000}"/>
    <cellStyle name="Note 57 4 2 2 3 4" xfId="19061" xr:uid="{00000000-0005-0000-0000-00004F7E0000}"/>
    <cellStyle name="Note 57 4 2 2 3 5" xfId="30898" xr:uid="{00000000-0005-0000-0000-0000507E0000}"/>
    <cellStyle name="Note 57 4 2 2 3 6" xfId="40227" xr:uid="{00000000-0005-0000-0000-0000517E0000}"/>
    <cellStyle name="Note 57 4 2 2 4" xfId="7157" xr:uid="{00000000-0005-0000-0000-0000527E0000}"/>
    <cellStyle name="Note 57 4 2 2 4 2" xfId="16256" xr:uid="{00000000-0005-0000-0000-0000537E0000}"/>
    <cellStyle name="Note 57 4 2 2 4 3" xfId="19059" xr:uid="{00000000-0005-0000-0000-0000547E0000}"/>
    <cellStyle name="Note 57 4 2 2 4 4" xfId="30900" xr:uid="{00000000-0005-0000-0000-0000557E0000}"/>
    <cellStyle name="Note 57 4 2 2 4 5" xfId="40228" xr:uid="{00000000-0005-0000-0000-0000567E0000}"/>
    <cellStyle name="Note 57 4 2 2 5" xfId="16250" xr:uid="{00000000-0005-0000-0000-0000577E0000}"/>
    <cellStyle name="Note 57 4 2 2 5 2" xfId="40229" xr:uid="{00000000-0005-0000-0000-0000587E0000}"/>
    <cellStyle name="Note 57 4 2 2 6" xfId="19065" xr:uid="{00000000-0005-0000-0000-0000597E0000}"/>
    <cellStyle name="Note 57 4 2 2 7" xfId="30894" xr:uid="{00000000-0005-0000-0000-00005A7E0000}"/>
    <cellStyle name="Note 57 4 2 2 8" xfId="40230" xr:uid="{00000000-0005-0000-0000-00005B7E0000}"/>
    <cellStyle name="Note 57 4 2 3" xfId="7158" xr:uid="{00000000-0005-0000-0000-00005C7E0000}"/>
    <cellStyle name="Note 57 4 2 3 2" xfId="7159" xr:uid="{00000000-0005-0000-0000-00005D7E0000}"/>
    <cellStyle name="Note 57 4 2 3 2 2" xfId="16258" xr:uid="{00000000-0005-0000-0000-00005E7E0000}"/>
    <cellStyle name="Note 57 4 2 3 2 3" xfId="19057" xr:uid="{00000000-0005-0000-0000-00005F7E0000}"/>
    <cellStyle name="Note 57 4 2 3 2 4" xfId="30902" xr:uid="{00000000-0005-0000-0000-0000607E0000}"/>
    <cellStyle name="Note 57 4 2 3 2 5" xfId="40231" xr:uid="{00000000-0005-0000-0000-0000617E0000}"/>
    <cellStyle name="Note 57 4 2 3 3" xfId="7160" xr:uid="{00000000-0005-0000-0000-0000627E0000}"/>
    <cellStyle name="Note 57 4 2 3 3 2" xfId="16259" xr:uid="{00000000-0005-0000-0000-0000637E0000}"/>
    <cellStyle name="Note 57 4 2 3 3 3" xfId="19056" xr:uid="{00000000-0005-0000-0000-0000647E0000}"/>
    <cellStyle name="Note 57 4 2 3 3 4" xfId="30903" xr:uid="{00000000-0005-0000-0000-0000657E0000}"/>
    <cellStyle name="Note 57 4 2 3 3 5" xfId="40232" xr:uid="{00000000-0005-0000-0000-0000667E0000}"/>
    <cellStyle name="Note 57 4 2 3 4" xfId="16257" xr:uid="{00000000-0005-0000-0000-0000677E0000}"/>
    <cellStyle name="Note 57 4 2 3 4 2" xfId="40233" xr:uid="{00000000-0005-0000-0000-0000687E0000}"/>
    <cellStyle name="Note 57 4 2 3 5" xfId="19058" xr:uid="{00000000-0005-0000-0000-0000697E0000}"/>
    <cellStyle name="Note 57 4 2 3 6" xfId="30901" xr:uid="{00000000-0005-0000-0000-00006A7E0000}"/>
    <cellStyle name="Note 57 4 2 3 7" xfId="40234" xr:uid="{00000000-0005-0000-0000-00006B7E0000}"/>
    <cellStyle name="Note 57 4 2 4" xfId="7161" xr:uid="{00000000-0005-0000-0000-00006C7E0000}"/>
    <cellStyle name="Note 57 4 2 4 2" xfId="7162" xr:uid="{00000000-0005-0000-0000-00006D7E0000}"/>
    <cellStyle name="Note 57 4 2 4 2 2" xfId="16261" xr:uid="{00000000-0005-0000-0000-00006E7E0000}"/>
    <cellStyle name="Note 57 4 2 4 2 3" xfId="19054" xr:uid="{00000000-0005-0000-0000-00006F7E0000}"/>
    <cellStyle name="Note 57 4 2 4 2 4" xfId="30905" xr:uid="{00000000-0005-0000-0000-0000707E0000}"/>
    <cellStyle name="Note 57 4 2 4 2 5" xfId="40235" xr:uid="{00000000-0005-0000-0000-0000717E0000}"/>
    <cellStyle name="Note 57 4 2 4 3" xfId="7163" xr:uid="{00000000-0005-0000-0000-0000727E0000}"/>
    <cellStyle name="Note 57 4 2 4 3 2" xfId="16262" xr:uid="{00000000-0005-0000-0000-0000737E0000}"/>
    <cellStyle name="Note 57 4 2 4 3 3" xfId="19053" xr:uid="{00000000-0005-0000-0000-0000747E0000}"/>
    <cellStyle name="Note 57 4 2 4 3 4" xfId="30906" xr:uid="{00000000-0005-0000-0000-0000757E0000}"/>
    <cellStyle name="Note 57 4 2 4 3 5" xfId="40236" xr:uid="{00000000-0005-0000-0000-0000767E0000}"/>
    <cellStyle name="Note 57 4 2 4 4" xfId="16260" xr:uid="{00000000-0005-0000-0000-0000777E0000}"/>
    <cellStyle name="Note 57 4 2 4 5" xfId="19055" xr:uid="{00000000-0005-0000-0000-0000787E0000}"/>
    <cellStyle name="Note 57 4 2 4 6" xfId="30904" xr:uid="{00000000-0005-0000-0000-0000797E0000}"/>
    <cellStyle name="Note 57 4 2 4 7" xfId="40237" xr:uid="{00000000-0005-0000-0000-00007A7E0000}"/>
    <cellStyle name="Note 57 4 2 5" xfId="7164" xr:uid="{00000000-0005-0000-0000-00007B7E0000}"/>
    <cellStyle name="Note 57 4 2 5 2" xfId="16263" xr:uid="{00000000-0005-0000-0000-00007C7E0000}"/>
    <cellStyle name="Note 57 4 2 5 3" xfId="19052" xr:uid="{00000000-0005-0000-0000-00007D7E0000}"/>
    <cellStyle name="Note 57 4 2 5 4" xfId="30907" xr:uid="{00000000-0005-0000-0000-00007E7E0000}"/>
    <cellStyle name="Note 57 4 2 5 5" xfId="40238" xr:uid="{00000000-0005-0000-0000-00007F7E0000}"/>
    <cellStyle name="Note 57 4 2 6" xfId="16249" xr:uid="{00000000-0005-0000-0000-0000807E0000}"/>
    <cellStyle name="Note 57 4 2 6 2" xfId="40239" xr:uid="{00000000-0005-0000-0000-0000817E0000}"/>
    <cellStyle name="Note 57 4 2 7" xfId="19066" xr:uid="{00000000-0005-0000-0000-0000827E0000}"/>
    <cellStyle name="Note 57 4 2 8" xfId="30893" xr:uid="{00000000-0005-0000-0000-0000837E0000}"/>
    <cellStyle name="Note 57 4 2 9" xfId="40240" xr:uid="{00000000-0005-0000-0000-0000847E0000}"/>
    <cellStyle name="Note 57 4 3" xfId="7165" xr:uid="{00000000-0005-0000-0000-0000857E0000}"/>
    <cellStyle name="Note 57 4 3 2" xfId="7166" xr:uid="{00000000-0005-0000-0000-0000867E0000}"/>
    <cellStyle name="Note 57 4 3 2 2" xfId="7167" xr:uid="{00000000-0005-0000-0000-0000877E0000}"/>
    <cellStyle name="Note 57 4 3 2 2 2" xfId="7168" xr:uid="{00000000-0005-0000-0000-0000887E0000}"/>
    <cellStyle name="Note 57 4 3 2 2 2 2" xfId="16267" xr:uid="{00000000-0005-0000-0000-0000897E0000}"/>
    <cellStyle name="Note 57 4 3 2 2 2 3" xfId="19048" xr:uid="{00000000-0005-0000-0000-00008A7E0000}"/>
    <cellStyle name="Note 57 4 3 2 2 2 4" xfId="30911" xr:uid="{00000000-0005-0000-0000-00008B7E0000}"/>
    <cellStyle name="Note 57 4 3 2 2 2 5" xfId="40241" xr:uid="{00000000-0005-0000-0000-00008C7E0000}"/>
    <cellStyle name="Note 57 4 3 2 2 3" xfId="7169" xr:uid="{00000000-0005-0000-0000-00008D7E0000}"/>
    <cellStyle name="Note 57 4 3 2 2 3 2" xfId="16268" xr:uid="{00000000-0005-0000-0000-00008E7E0000}"/>
    <cellStyle name="Note 57 4 3 2 2 3 3" xfId="19047" xr:uid="{00000000-0005-0000-0000-00008F7E0000}"/>
    <cellStyle name="Note 57 4 3 2 2 3 4" xfId="30912" xr:uid="{00000000-0005-0000-0000-0000907E0000}"/>
    <cellStyle name="Note 57 4 3 2 2 3 5" xfId="40242" xr:uid="{00000000-0005-0000-0000-0000917E0000}"/>
    <cellStyle name="Note 57 4 3 2 2 4" xfId="16266" xr:uid="{00000000-0005-0000-0000-0000927E0000}"/>
    <cellStyle name="Note 57 4 3 2 2 4 2" xfId="40243" xr:uid="{00000000-0005-0000-0000-0000937E0000}"/>
    <cellStyle name="Note 57 4 3 2 2 5" xfId="19049" xr:uid="{00000000-0005-0000-0000-0000947E0000}"/>
    <cellStyle name="Note 57 4 3 2 2 6" xfId="30910" xr:uid="{00000000-0005-0000-0000-0000957E0000}"/>
    <cellStyle name="Note 57 4 3 2 2 7" xfId="40244" xr:uid="{00000000-0005-0000-0000-0000967E0000}"/>
    <cellStyle name="Note 57 4 3 2 3" xfId="7170" xr:uid="{00000000-0005-0000-0000-0000977E0000}"/>
    <cellStyle name="Note 57 4 3 2 3 2" xfId="7171" xr:uid="{00000000-0005-0000-0000-0000987E0000}"/>
    <cellStyle name="Note 57 4 3 2 3 2 2" xfId="16270" xr:uid="{00000000-0005-0000-0000-0000997E0000}"/>
    <cellStyle name="Note 57 4 3 2 3 2 3" xfId="19045" xr:uid="{00000000-0005-0000-0000-00009A7E0000}"/>
    <cellStyle name="Note 57 4 3 2 3 2 4" xfId="30914" xr:uid="{00000000-0005-0000-0000-00009B7E0000}"/>
    <cellStyle name="Note 57 4 3 2 3 2 5" xfId="40245" xr:uid="{00000000-0005-0000-0000-00009C7E0000}"/>
    <cellStyle name="Note 57 4 3 2 3 3" xfId="16269" xr:uid="{00000000-0005-0000-0000-00009D7E0000}"/>
    <cellStyle name="Note 57 4 3 2 3 4" xfId="19046" xr:uid="{00000000-0005-0000-0000-00009E7E0000}"/>
    <cellStyle name="Note 57 4 3 2 3 5" xfId="30913" xr:uid="{00000000-0005-0000-0000-00009F7E0000}"/>
    <cellStyle name="Note 57 4 3 2 3 6" xfId="40246" xr:uid="{00000000-0005-0000-0000-0000A07E0000}"/>
    <cellStyle name="Note 57 4 3 2 4" xfId="7172" xr:uid="{00000000-0005-0000-0000-0000A17E0000}"/>
    <cellStyle name="Note 57 4 3 2 4 2" xfId="16271" xr:uid="{00000000-0005-0000-0000-0000A27E0000}"/>
    <cellStyle name="Note 57 4 3 2 4 3" xfId="19044" xr:uid="{00000000-0005-0000-0000-0000A37E0000}"/>
    <cellStyle name="Note 57 4 3 2 4 4" xfId="30915" xr:uid="{00000000-0005-0000-0000-0000A47E0000}"/>
    <cellStyle name="Note 57 4 3 2 4 5" xfId="40247" xr:uid="{00000000-0005-0000-0000-0000A57E0000}"/>
    <cellStyle name="Note 57 4 3 2 5" xfId="16265" xr:uid="{00000000-0005-0000-0000-0000A67E0000}"/>
    <cellStyle name="Note 57 4 3 2 5 2" xfId="40248" xr:uid="{00000000-0005-0000-0000-0000A77E0000}"/>
    <cellStyle name="Note 57 4 3 2 6" xfId="19050" xr:uid="{00000000-0005-0000-0000-0000A87E0000}"/>
    <cellStyle name="Note 57 4 3 2 7" xfId="30909" xr:uid="{00000000-0005-0000-0000-0000A97E0000}"/>
    <cellStyle name="Note 57 4 3 2 8" xfId="40249" xr:uid="{00000000-0005-0000-0000-0000AA7E0000}"/>
    <cellStyle name="Note 57 4 3 3" xfId="7173" xr:uid="{00000000-0005-0000-0000-0000AB7E0000}"/>
    <cellStyle name="Note 57 4 3 3 2" xfId="7174" xr:uid="{00000000-0005-0000-0000-0000AC7E0000}"/>
    <cellStyle name="Note 57 4 3 3 2 2" xfId="16273" xr:uid="{00000000-0005-0000-0000-0000AD7E0000}"/>
    <cellStyle name="Note 57 4 3 3 2 3" xfId="19042" xr:uid="{00000000-0005-0000-0000-0000AE7E0000}"/>
    <cellStyle name="Note 57 4 3 3 2 4" xfId="30917" xr:uid="{00000000-0005-0000-0000-0000AF7E0000}"/>
    <cellStyle name="Note 57 4 3 3 2 5" xfId="40250" xr:uid="{00000000-0005-0000-0000-0000B07E0000}"/>
    <cellStyle name="Note 57 4 3 3 3" xfId="7175" xr:uid="{00000000-0005-0000-0000-0000B17E0000}"/>
    <cellStyle name="Note 57 4 3 3 3 2" xfId="16274" xr:uid="{00000000-0005-0000-0000-0000B27E0000}"/>
    <cellStyle name="Note 57 4 3 3 3 3" xfId="19041" xr:uid="{00000000-0005-0000-0000-0000B37E0000}"/>
    <cellStyle name="Note 57 4 3 3 3 4" xfId="30918" xr:uid="{00000000-0005-0000-0000-0000B47E0000}"/>
    <cellStyle name="Note 57 4 3 3 3 5" xfId="40251" xr:uid="{00000000-0005-0000-0000-0000B57E0000}"/>
    <cellStyle name="Note 57 4 3 3 4" xfId="16272" xr:uid="{00000000-0005-0000-0000-0000B67E0000}"/>
    <cellStyle name="Note 57 4 3 3 4 2" xfId="40252" xr:uid="{00000000-0005-0000-0000-0000B77E0000}"/>
    <cellStyle name="Note 57 4 3 3 5" xfId="19043" xr:uid="{00000000-0005-0000-0000-0000B87E0000}"/>
    <cellStyle name="Note 57 4 3 3 6" xfId="30916" xr:uid="{00000000-0005-0000-0000-0000B97E0000}"/>
    <cellStyle name="Note 57 4 3 3 7" xfId="40253" xr:uid="{00000000-0005-0000-0000-0000BA7E0000}"/>
    <cellStyle name="Note 57 4 3 4" xfId="7176" xr:uid="{00000000-0005-0000-0000-0000BB7E0000}"/>
    <cellStyle name="Note 57 4 3 4 2" xfId="7177" xr:uid="{00000000-0005-0000-0000-0000BC7E0000}"/>
    <cellStyle name="Note 57 4 3 4 2 2" xfId="16276" xr:uid="{00000000-0005-0000-0000-0000BD7E0000}"/>
    <cellStyle name="Note 57 4 3 4 2 3" xfId="19039" xr:uid="{00000000-0005-0000-0000-0000BE7E0000}"/>
    <cellStyle name="Note 57 4 3 4 2 4" xfId="30920" xr:uid="{00000000-0005-0000-0000-0000BF7E0000}"/>
    <cellStyle name="Note 57 4 3 4 2 5" xfId="40254" xr:uid="{00000000-0005-0000-0000-0000C07E0000}"/>
    <cellStyle name="Note 57 4 3 4 3" xfId="7178" xr:uid="{00000000-0005-0000-0000-0000C17E0000}"/>
    <cellStyle name="Note 57 4 3 4 3 2" xfId="16277" xr:uid="{00000000-0005-0000-0000-0000C27E0000}"/>
    <cellStyle name="Note 57 4 3 4 3 3" xfId="19038" xr:uid="{00000000-0005-0000-0000-0000C37E0000}"/>
    <cellStyle name="Note 57 4 3 4 3 4" xfId="30921" xr:uid="{00000000-0005-0000-0000-0000C47E0000}"/>
    <cellStyle name="Note 57 4 3 4 3 5" xfId="40255" xr:uid="{00000000-0005-0000-0000-0000C57E0000}"/>
    <cellStyle name="Note 57 4 3 4 4" xfId="16275" xr:uid="{00000000-0005-0000-0000-0000C67E0000}"/>
    <cellStyle name="Note 57 4 3 4 5" xfId="19040" xr:uid="{00000000-0005-0000-0000-0000C77E0000}"/>
    <cellStyle name="Note 57 4 3 4 6" xfId="30919" xr:uid="{00000000-0005-0000-0000-0000C87E0000}"/>
    <cellStyle name="Note 57 4 3 4 7" xfId="40256" xr:uid="{00000000-0005-0000-0000-0000C97E0000}"/>
    <cellStyle name="Note 57 4 3 5" xfId="7179" xr:uid="{00000000-0005-0000-0000-0000CA7E0000}"/>
    <cellStyle name="Note 57 4 3 5 2" xfId="16278" xr:uid="{00000000-0005-0000-0000-0000CB7E0000}"/>
    <cellStyle name="Note 57 4 3 5 3" xfId="19037" xr:uid="{00000000-0005-0000-0000-0000CC7E0000}"/>
    <cellStyle name="Note 57 4 3 5 4" xfId="30922" xr:uid="{00000000-0005-0000-0000-0000CD7E0000}"/>
    <cellStyle name="Note 57 4 3 5 5" xfId="40257" xr:uid="{00000000-0005-0000-0000-0000CE7E0000}"/>
    <cellStyle name="Note 57 4 3 6" xfId="16264" xr:uid="{00000000-0005-0000-0000-0000CF7E0000}"/>
    <cellStyle name="Note 57 4 3 6 2" xfId="40258" xr:uid="{00000000-0005-0000-0000-0000D07E0000}"/>
    <cellStyle name="Note 57 4 3 7" xfId="19051" xr:uid="{00000000-0005-0000-0000-0000D17E0000}"/>
    <cellStyle name="Note 57 4 3 8" xfId="30908" xr:uid="{00000000-0005-0000-0000-0000D27E0000}"/>
    <cellStyle name="Note 57 4 3 9" xfId="40259" xr:uid="{00000000-0005-0000-0000-0000D37E0000}"/>
    <cellStyle name="Note 57 4 4" xfId="7180" xr:uid="{00000000-0005-0000-0000-0000D47E0000}"/>
    <cellStyle name="Note 57 4 4 2" xfId="7181" xr:uid="{00000000-0005-0000-0000-0000D57E0000}"/>
    <cellStyle name="Note 57 4 4 2 2" xfId="7182" xr:uid="{00000000-0005-0000-0000-0000D67E0000}"/>
    <cellStyle name="Note 57 4 4 2 2 2" xfId="7183" xr:uid="{00000000-0005-0000-0000-0000D77E0000}"/>
    <cellStyle name="Note 57 4 4 2 2 2 2" xfId="16282" xr:uid="{00000000-0005-0000-0000-0000D87E0000}"/>
    <cellStyle name="Note 57 4 4 2 2 2 3" xfId="19033" xr:uid="{00000000-0005-0000-0000-0000D97E0000}"/>
    <cellStyle name="Note 57 4 4 2 2 2 4" xfId="30926" xr:uid="{00000000-0005-0000-0000-0000DA7E0000}"/>
    <cellStyle name="Note 57 4 4 2 2 2 5" xfId="40260" xr:uid="{00000000-0005-0000-0000-0000DB7E0000}"/>
    <cellStyle name="Note 57 4 4 2 2 3" xfId="7184" xr:uid="{00000000-0005-0000-0000-0000DC7E0000}"/>
    <cellStyle name="Note 57 4 4 2 2 3 2" xfId="16283" xr:uid="{00000000-0005-0000-0000-0000DD7E0000}"/>
    <cellStyle name="Note 57 4 4 2 2 3 3" xfId="19032" xr:uid="{00000000-0005-0000-0000-0000DE7E0000}"/>
    <cellStyle name="Note 57 4 4 2 2 3 4" xfId="30927" xr:uid="{00000000-0005-0000-0000-0000DF7E0000}"/>
    <cellStyle name="Note 57 4 4 2 2 3 5" xfId="40261" xr:uid="{00000000-0005-0000-0000-0000E07E0000}"/>
    <cellStyle name="Note 57 4 4 2 2 4" xfId="16281" xr:uid="{00000000-0005-0000-0000-0000E17E0000}"/>
    <cellStyle name="Note 57 4 4 2 2 5" xfId="19034" xr:uid="{00000000-0005-0000-0000-0000E27E0000}"/>
    <cellStyle name="Note 57 4 4 2 2 6" xfId="30925" xr:uid="{00000000-0005-0000-0000-0000E37E0000}"/>
    <cellStyle name="Note 57 4 4 2 2 7" xfId="40262" xr:uid="{00000000-0005-0000-0000-0000E47E0000}"/>
    <cellStyle name="Note 57 4 4 2 3" xfId="7185" xr:uid="{00000000-0005-0000-0000-0000E57E0000}"/>
    <cellStyle name="Note 57 4 4 2 3 2" xfId="16284" xr:uid="{00000000-0005-0000-0000-0000E67E0000}"/>
    <cellStyle name="Note 57 4 4 2 3 3" xfId="19031" xr:uid="{00000000-0005-0000-0000-0000E77E0000}"/>
    <cellStyle name="Note 57 4 4 2 3 4" xfId="30928" xr:uid="{00000000-0005-0000-0000-0000E87E0000}"/>
    <cellStyle name="Note 57 4 4 2 3 5" xfId="40263" xr:uid="{00000000-0005-0000-0000-0000E97E0000}"/>
    <cellStyle name="Note 57 4 4 2 4" xfId="7186" xr:uid="{00000000-0005-0000-0000-0000EA7E0000}"/>
    <cellStyle name="Note 57 4 4 2 4 2" xfId="16285" xr:uid="{00000000-0005-0000-0000-0000EB7E0000}"/>
    <cellStyle name="Note 57 4 4 2 4 3" xfId="19030" xr:uid="{00000000-0005-0000-0000-0000EC7E0000}"/>
    <cellStyle name="Note 57 4 4 2 4 4" xfId="30929" xr:uid="{00000000-0005-0000-0000-0000ED7E0000}"/>
    <cellStyle name="Note 57 4 4 2 4 5" xfId="40264" xr:uid="{00000000-0005-0000-0000-0000EE7E0000}"/>
    <cellStyle name="Note 57 4 4 2 5" xfId="16280" xr:uid="{00000000-0005-0000-0000-0000EF7E0000}"/>
    <cellStyle name="Note 57 4 4 2 5 2" xfId="40265" xr:uid="{00000000-0005-0000-0000-0000F07E0000}"/>
    <cellStyle name="Note 57 4 4 2 6" xfId="19035" xr:uid="{00000000-0005-0000-0000-0000F17E0000}"/>
    <cellStyle name="Note 57 4 4 2 7" xfId="30924" xr:uid="{00000000-0005-0000-0000-0000F27E0000}"/>
    <cellStyle name="Note 57 4 4 2 8" xfId="40266" xr:uid="{00000000-0005-0000-0000-0000F37E0000}"/>
    <cellStyle name="Note 57 4 4 3" xfId="7187" xr:uid="{00000000-0005-0000-0000-0000F47E0000}"/>
    <cellStyle name="Note 57 4 4 3 2" xfId="7188" xr:uid="{00000000-0005-0000-0000-0000F57E0000}"/>
    <cellStyle name="Note 57 4 4 3 2 2" xfId="16287" xr:uid="{00000000-0005-0000-0000-0000F67E0000}"/>
    <cellStyle name="Note 57 4 4 3 2 3" xfId="17899" xr:uid="{00000000-0005-0000-0000-0000F77E0000}"/>
    <cellStyle name="Note 57 4 4 3 2 4" xfId="30931" xr:uid="{00000000-0005-0000-0000-0000F87E0000}"/>
    <cellStyle name="Note 57 4 4 3 2 5" xfId="40267" xr:uid="{00000000-0005-0000-0000-0000F97E0000}"/>
    <cellStyle name="Note 57 4 4 3 3" xfId="7189" xr:uid="{00000000-0005-0000-0000-0000FA7E0000}"/>
    <cellStyle name="Note 57 4 4 3 3 2" xfId="16288" xr:uid="{00000000-0005-0000-0000-0000FB7E0000}"/>
    <cellStyle name="Note 57 4 4 3 3 3" xfId="19028" xr:uid="{00000000-0005-0000-0000-0000FC7E0000}"/>
    <cellStyle name="Note 57 4 4 3 3 4" xfId="30932" xr:uid="{00000000-0005-0000-0000-0000FD7E0000}"/>
    <cellStyle name="Note 57 4 4 3 3 5" xfId="40268" xr:uid="{00000000-0005-0000-0000-0000FE7E0000}"/>
    <cellStyle name="Note 57 4 4 3 4" xfId="16286" xr:uid="{00000000-0005-0000-0000-0000FF7E0000}"/>
    <cellStyle name="Note 57 4 4 3 5" xfId="19029" xr:uid="{00000000-0005-0000-0000-0000007F0000}"/>
    <cellStyle name="Note 57 4 4 3 6" xfId="30930" xr:uid="{00000000-0005-0000-0000-0000017F0000}"/>
    <cellStyle name="Note 57 4 4 3 7" xfId="40269" xr:uid="{00000000-0005-0000-0000-0000027F0000}"/>
    <cellStyle name="Note 57 4 4 4" xfId="7190" xr:uid="{00000000-0005-0000-0000-0000037F0000}"/>
    <cellStyle name="Note 57 4 4 4 2" xfId="16289" xr:uid="{00000000-0005-0000-0000-0000047F0000}"/>
    <cellStyle name="Note 57 4 4 4 3" xfId="19027" xr:uid="{00000000-0005-0000-0000-0000057F0000}"/>
    <cellStyle name="Note 57 4 4 4 4" xfId="30933" xr:uid="{00000000-0005-0000-0000-0000067F0000}"/>
    <cellStyle name="Note 57 4 4 4 5" xfId="40270" xr:uid="{00000000-0005-0000-0000-0000077F0000}"/>
    <cellStyle name="Note 57 4 4 5" xfId="7191" xr:uid="{00000000-0005-0000-0000-0000087F0000}"/>
    <cellStyle name="Note 57 4 4 5 2" xfId="16290" xr:uid="{00000000-0005-0000-0000-0000097F0000}"/>
    <cellStyle name="Note 57 4 4 5 3" xfId="17893" xr:uid="{00000000-0005-0000-0000-00000A7F0000}"/>
    <cellStyle name="Note 57 4 4 5 4" xfId="30934" xr:uid="{00000000-0005-0000-0000-00000B7F0000}"/>
    <cellStyle name="Note 57 4 4 5 5" xfId="40271" xr:uid="{00000000-0005-0000-0000-00000C7F0000}"/>
    <cellStyle name="Note 57 4 4 6" xfId="16279" xr:uid="{00000000-0005-0000-0000-00000D7F0000}"/>
    <cellStyle name="Note 57 4 4 6 2" xfId="40272" xr:uid="{00000000-0005-0000-0000-00000E7F0000}"/>
    <cellStyle name="Note 57 4 4 7" xfId="19036" xr:uid="{00000000-0005-0000-0000-00000F7F0000}"/>
    <cellStyle name="Note 57 4 4 8" xfId="30923" xr:uid="{00000000-0005-0000-0000-0000107F0000}"/>
    <cellStyle name="Note 57 4 4 9" xfId="40273" xr:uid="{00000000-0005-0000-0000-0000117F0000}"/>
    <cellStyle name="Note 57 4 5" xfId="7192" xr:uid="{00000000-0005-0000-0000-0000127F0000}"/>
    <cellStyle name="Note 57 4 5 2" xfId="7193" xr:uid="{00000000-0005-0000-0000-0000137F0000}"/>
    <cellStyle name="Note 57 4 5 2 2" xfId="7194" xr:uid="{00000000-0005-0000-0000-0000147F0000}"/>
    <cellStyle name="Note 57 4 5 2 2 2" xfId="7195" xr:uid="{00000000-0005-0000-0000-0000157F0000}"/>
    <cellStyle name="Note 57 4 5 2 2 2 2" xfId="16294" xr:uid="{00000000-0005-0000-0000-0000167F0000}"/>
    <cellStyle name="Note 57 4 5 2 2 2 3" xfId="19025" xr:uid="{00000000-0005-0000-0000-0000177F0000}"/>
    <cellStyle name="Note 57 4 5 2 2 2 4" xfId="30938" xr:uid="{00000000-0005-0000-0000-0000187F0000}"/>
    <cellStyle name="Note 57 4 5 2 2 2 5" xfId="40274" xr:uid="{00000000-0005-0000-0000-0000197F0000}"/>
    <cellStyle name="Note 57 4 5 2 2 3" xfId="7196" xr:uid="{00000000-0005-0000-0000-00001A7F0000}"/>
    <cellStyle name="Note 57 4 5 2 2 3 2" xfId="16295" xr:uid="{00000000-0005-0000-0000-00001B7F0000}"/>
    <cellStyle name="Note 57 4 5 2 2 3 3" xfId="19024" xr:uid="{00000000-0005-0000-0000-00001C7F0000}"/>
    <cellStyle name="Note 57 4 5 2 2 3 4" xfId="30939" xr:uid="{00000000-0005-0000-0000-00001D7F0000}"/>
    <cellStyle name="Note 57 4 5 2 2 3 5" xfId="40275" xr:uid="{00000000-0005-0000-0000-00001E7F0000}"/>
    <cellStyle name="Note 57 4 5 2 2 4" xfId="16293" xr:uid="{00000000-0005-0000-0000-00001F7F0000}"/>
    <cellStyle name="Note 57 4 5 2 2 5" xfId="18335" xr:uid="{00000000-0005-0000-0000-0000207F0000}"/>
    <cellStyle name="Note 57 4 5 2 2 6" xfId="30937" xr:uid="{00000000-0005-0000-0000-0000217F0000}"/>
    <cellStyle name="Note 57 4 5 2 2 7" xfId="40276" xr:uid="{00000000-0005-0000-0000-0000227F0000}"/>
    <cellStyle name="Note 57 4 5 2 3" xfId="7197" xr:uid="{00000000-0005-0000-0000-0000237F0000}"/>
    <cellStyle name="Note 57 4 5 2 3 2" xfId="16296" xr:uid="{00000000-0005-0000-0000-0000247F0000}"/>
    <cellStyle name="Note 57 4 5 2 3 3" xfId="19023" xr:uid="{00000000-0005-0000-0000-0000257F0000}"/>
    <cellStyle name="Note 57 4 5 2 3 4" xfId="30940" xr:uid="{00000000-0005-0000-0000-0000267F0000}"/>
    <cellStyle name="Note 57 4 5 2 3 5" xfId="40277" xr:uid="{00000000-0005-0000-0000-0000277F0000}"/>
    <cellStyle name="Note 57 4 5 2 4" xfId="7198" xr:uid="{00000000-0005-0000-0000-0000287F0000}"/>
    <cellStyle name="Note 57 4 5 2 4 2" xfId="16297" xr:uid="{00000000-0005-0000-0000-0000297F0000}"/>
    <cellStyle name="Note 57 4 5 2 4 3" xfId="17909" xr:uid="{00000000-0005-0000-0000-00002A7F0000}"/>
    <cellStyle name="Note 57 4 5 2 4 4" xfId="30941" xr:uid="{00000000-0005-0000-0000-00002B7F0000}"/>
    <cellStyle name="Note 57 4 5 2 4 5" xfId="40278" xr:uid="{00000000-0005-0000-0000-00002C7F0000}"/>
    <cellStyle name="Note 57 4 5 2 5" xfId="16292" xr:uid="{00000000-0005-0000-0000-00002D7F0000}"/>
    <cellStyle name="Note 57 4 5 2 5 2" xfId="40279" xr:uid="{00000000-0005-0000-0000-00002E7F0000}"/>
    <cellStyle name="Note 57 4 5 2 6" xfId="17902" xr:uid="{00000000-0005-0000-0000-00002F7F0000}"/>
    <cellStyle name="Note 57 4 5 2 7" xfId="30936" xr:uid="{00000000-0005-0000-0000-0000307F0000}"/>
    <cellStyle name="Note 57 4 5 2 8" xfId="40280" xr:uid="{00000000-0005-0000-0000-0000317F0000}"/>
    <cellStyle name="Note 57 4 5 3" xfId="7199" xr:uid="{00000000-0005-0000-0000-0000327F0000}"/>
    <cellStyle name="Note 57 4 5 3 2" xfId="7200" xr:uid="{00000000-0005-0000-0000-0000337F0000}"/>
    <cellStyle name="Note 57 4 5 3 2 2" xfId="16299" xr:uid="{00000000-0005-0000-0000-0000347F0000}"/>
    <cellStyle name="Note 57 4 5 3 2 3" xfId="19021" xr:uid="{00000000-0005-0000-0000-0000357F0000}"/>
    <cellStyle name="Note 57 4 5 3 2 4" xfId="30943" xr:uid="{00000000-0005-0000-0000-0000367F0000}"/>
    <cellStyle name="Note 57 4 5 3 2 5" xfId="40281" xr:uid="{00000000-0005-0000-0000-0000377F0000}"/>
    <cellStyle name="Note 57 4 5 3 3" xfId="7201" xr:uid="{00000000-0005-0000-0000-0000387F0000}"/>
    <cellStyle name="Note 57 4 5 3 3 2" xfId="16300" xr:uid="{00000000-0005-0000-0000-0000397F0000}"/>
    <cellStyle name="Note 57 4 5 3 3 3" xfId="19020" xr:uid="{00000000-0005-0000-0000-00003A7F0000}"/>
    <cellStyle name="Note 57 4 5 3 3 4" xfId="30944" xr:uid="{00000000-0005-0000-0000-00003B7F0000}"/>
    <cellStyle name="Note 57 4 5 3 3 5" xfId="40282" xr:uid="{00000000-0005-0000-0000-00003C7F0000}"/>
    <cellStyle name="Note 57 4 5 3 4" xfId="16298" xr:uid="{00000000-0005-0000-0000-00003D7F0000}"/>
    <cellStyle name="Note 57 4 5 3 5" xfId="19022" xr:uid="{00000000-0005-0000-0000-00003E7F0000}"/>
    <cellStyle name="Note 57 4 5 3 6" xfId="30942" xr:uid="{00000000-0005-0000-0000-00003F7F0000}"/>
    <cellStyle name="Note 57 4 5 3 7" xfId="40283" xr:uid="{00000000-0005-0000-0000-0000407F0000}"/>
    <cellStyle name="Note 57 4 5 4" xfId="7202" xr:uid="{00000000-0005-0000-0000-0000417F0000}"/>
    <cellStyle name="Note 57 4 5 4 2" xfId="16301" xr:uid="{00000000-0005-0000-0000-0000427F0000}"/>
    <cellStyle name="Note 57 4 5 4 3" xfId="19019" xr:uid="{00000000-0005-0000-0000-0000437F0000}"/>
    <cellStyle name="Note 57 4 5 4 4" xfId="30945" xr:uid="{00000000-0005-0000-0000-0000447F0000}"/>
    <cellStyle name="Note 57 4 5 4 5" xfId="40284" xr:uid="{00000000-0005-0000-0000-0000457F0000}"/>
    <cellStyle name="Note 57 4 5 5" xfId="7203" xr:uid="{00000000-0005-0000-0000-0000467F0000}"/>
    <cellStyle name="Note 57 4 5 5 2" xfId="16302" xr:uid="{00000000-0005-0000-0000-0000477F0000}"/>
    <cellStyle name="Note 57 4 5 5 3" xfId="19018" xr:uid="{00000000-0005-0000-0000-0000487F0000}"/>
    <cellStyle name="Note 57 4 5 5 4" xfId="30946" xr:uid="{00000000-0005-0000-0000-0000497F0000}"/>
    <cellStyle name="Note 57 4 5 5 5" xfId="40285" xr:uid="{00000000-0005-0000-0000-00004A7F0000}"/>
    <cellStyle name="Note 57 4 5 6" xfId="16291" xr:uid="{00000000-0005-0000-0000-00004B7F0000}"/>
    <cellStyle name="Note 57 4 5 6 2" xfId="40286" xr:uid="{00000000-0005-0000-0000-00004C7F0000}"/>
    <cellStyle name="Note 57 4 5 7" xfId="19026" xr:uid="{00000000-0005-0000-0000-00004D7F0000}"/>
    <cellStyle name="Note 57 4 5 8" xfId="30935" xr:uid="{00000000-0005-0000-0000-00004E7F0000}"/>
    <cellStyle name="Note 57 4 5 9" xfId="40287" xr:uid="{00000000-0005-0000-0000-00004F7F0000}"/>
    <cellStyle name="Note 57 4 6" xfId="7204" xr:uid="{00000000-0005-0000-0000-0000507F0000}"/>
    <cellStyle name="Note 57 4 6 2" xfId="7205" xr:uid="{00000000-0005-0000-0000-0000517F0000}"/>
    <cellStyle name="Note 57 4 6 2 2" xfId="7206" xr:uid="{00000000-0005-0000-0000-0000527F0000}"/>
    <cellStyle name="Note 57 4 6 2 2 2" xfId="16305" xr:uid="{00000000-0005-0000-0000-0000537F0000}"/>
    <cellStyle name="Note 57 4 6 2 2 3" xfId="17898" xr:uid="{00000000-0005-0000-0000-0000547F0000}"/>
    <cellStyle name="Note 57 4 6 2 2 4" xfId="30949" xr:uid="{00000000-0005-0000-0000-0000557F0000}"/>
    <cellStyle name="Note 57 4 6 2 2 5" xfId="40288" xr:uid="{00000000-0005-0000-0000-0000567F0000}"/>
    <cellStyle name="Note 57 4 6 2 3" xfId="7207" xr:uid="{00000000-0005-0000-0000-0000577F0000}"/>
    <cellStyle name="Note 57 4 6 2 3 2" xfId="16306" xr:uid="{00000000-0005-0000-0000-0000587F0000}"/>
    <cellStyle name="Note 57 4 6 2 3 3" xfId="19015" xr:uid="{00000000-0005-0000-0000-0000597F0000}"/>
    <cellStyle name="Note 57 4 6 2 3 4" xfId="30950" xr:uid="{00000000-0005-0000-0000-00005A7F0000}"/>
    <cellStyle name="Note 57 4 6 2 3 5" xfId="40289" xr:uid="{00000000-0005-0000-0000-00005B7F0000}"/>
    <cellStyle name="Note 57 4 6 2 4" xfId="16304" xr:uid="{00000000-0005-0000-0000-00005C7F0000}"/>
    <cellStyle name="Note 57 4 6 2 4 2" xfId="40290" xr:uid="{00000000-0005-0000-0000-00005D7F0000}"/>
    <cellStyle name="Note 57 4 6 2 5" xfId="19016" xr:uid="{00000000-0005-0000-0000-00005E7F0000}"/>
    <cellStyle name="Note 57 4 6 2 6" xfId="30948" xr:uid="{00000000-0005-0000-0000-00005F7F0000}"/>
    <cellStyle name="Note 57 4 6 2 7" xfId="40291" xr:uid="{00000000-0005-0000-0000-0000607F0000}"/>
    <cellStyle name="Note 57 4 6 3" xfId="7208" xr:uid="{00000000-0005-0000-0000-0000617F0000}"/>
    <cellStyle name="Note 57 4 6 3 2" xfId="7209" xr:uid="{00000000-0005-0000-0000-0000627F0000}"/>
    <cellStyle name="Note 57 4 6 3 2 2" xfId="16308" xr:uid="{00000000-0005-0000-0000-0000637F0000}"/>
    <cellStyle name="Note 57 4 6 3 2 3" xfId="19013" xr:uid="{00000000-0005-0000-0000-0000647F0000}"/>
    <cellStyle name="Note 57 4 6 3 2 4" xfId="30952" xr:uid="{00000000-0005-0000-0000-0000657F0000}"/>
    <cellStyle name="Note 57 4 6 3 2 5" xfId="40292" xr:uid="{00000000-0005-0000-0000-0000667F0000}"/>
    <cellStyle name="Note 57 4 6 3 3" xfId="7210" xr:uid="{00000000-0005-0000-0000-0000677F0000}"/>
    <cellStyle name="Note 57 4 6 3 3 2" xfId="16309" xr:uid="{00000000-0005-0000-0000-0000687F0000}"/>
    <cellStyle name="Note 57 4 6 3 3 3" xfId="19012" xr:uid="{00000000-0005-0000-0000-0000697F0000}"/>
    <cellStyle name="Note 57 4 6 3 3 4" xfId="30953" xr:uid="{00000000-0005-0000-0000-00006A7F0000}"/>
    <cellStyle name="Note 57 4 6 3 3 5" xfId="40293" xr:uid="{00000000-0005-0000-0000-00006B7F0000}"/>
    <cellStyle name="Note 57 4 6 3 4" xfId="16307" xr:uid="{00000000-0005-0000-0000-00006C7F0000}"/>
    <cellStyle name="Note 57 4 6 3 5" xfId="19014" xr:uid="{00000000-0005-0000-0000-00006D7F0000}"/>
    <cellStyle name="Note 57 4 6 3 6" xfId="30951" xr:uid="{00000000-0005-0000-0000-00006E7F0000}"/>
    <cellStyle name="Note 57 4 6 3 7" xfId="40294" xr:uid="{00000000-0005-0000-0000-00006F7F0000}"/>
    <cellStyle name="Note 57 4 6 4" xfId="7211" xr:uid="{00000000-0005-0000-0000-0000707F0000}"/>
    <cellStyle name="Note 57 4 6 4 2" xfId="16310" xr:uid="{00000000-0005-0000-0000-0000717F0000}"/>
    <cellStyle name="Note 57 4 6 4 3" xfId="19011" xr:uid="{00000000-0005-0000-0000-0000727F0000}"/>
    <cellStyle name="Note 57 4 6 4 4" xfId="30954" xr:uid="{00000000-0005-0000-0000-0000737F0000}"/>
    <cellStyle name="Note 57 4 6 4 5" xfId="40295" xr:uid="{00000000-0005-0000-0000-0000747F0000}"/>
    <cellStyle name="Note 57 4 6 5" xfId="7212" xr:uid="{00000000-0005-0000-0000-0000757F0000}"/>
    <cellStyle name="Note 57 4 6 5 2" xfId="16311" xr:uid="{00000000-0005-0000-0000-0000767F0000}"/>
    <cellStyle name="Note 57 4 6 5 3" xfId="19010" xr:uid="{00000000-0005-0000-0000-0000777F0000}"/>
    <cellStyle name="Note 57 4 6 5 4" xfId="30955" xr:uid="{00000000-0005-0000-0000-0000787F0000}"/>
    <cellStyle name="Note 57 4 6 5 5" xfId="40296" xr:uid="{00000000-0005-0000-0000-0000797F0000}"/>
    <cellStyle name="Note 57 4 6 6" xfId="16303" xr:uid="{00000000-0005-0000-0000-00007A7F0000}"/>
    <cellStyle name="Note 57 4 6 6 2" xfId="40297" xr:uid="{00000000-0005-0000-0000-00007B7F0000}"/>
    <cellStyle name="Note 57 4 6 7" xfId="19017" xr:uid="{00000000-0005-0000-0000-00007C7F0000}"/>
    <cellStyle name="Note 57 4 6 8" xfId="30947" xr:uid="{00000000-0005-0000-0000-00007D7F0000}"/>
    <cellStyle name="Note 57 4 6 9" xfId="40298" xr:uid="{00000000-0005-0000-0000-00007E7F0000}"/>
    <cellStyle name="Note 57 4 7" xfId="16248" xr:uid="{00000000-0005-0000-0000-00007F7F0000}"/>
    <cellStyle name="Note 57 4 7 2" xfId="40299" xr:uid="{00000000-0005-0000-0000-0000807F0000}"/>
    <cellStyle name="Note 57 4 8" xfId="19067" xr:uid="{00000000-0005-0000-0000-0000817F0000}"/>
    <cellStyle name="Note 57 4 9" xfId="30892" xr:uid="{00000000-0005-0000-0000-0000827F0000}"/>
    <cellStyle name="Note 57 5" xfId="7213" xr:uid="{00000000-0005-0000-0000-0000837F0000}"/>
    <cellStyle name="Note 57 5 10" xfId="40300" xr:uid="{00000000-0005-0000-0000-0000847F0000}"/>
    <cellStyle name="Note 57 5 2" xfId="7214" xr:uid="{00000000-0005-0000-0000-0000857F0000}"/>
    <cellStyle name="Note 57 5 2 2" xfId="7215" xr:uid="{00000000-0005-0000-0000-0000867F0000}"/>
    <cellStyle name="Note 57 5 2 2 2" xfId="7216" xr:uid="{00000000-0005-0000-0000-0000877F0000}"/>
    <cellStyle name="Note 57 5 2 2 2 2" xfId="7217" xr:uid="{00000000-0005-0000-0000-0000887F0000}"/>
    <cellStyle name="Note 57 5 2 2 2 2 2" xfId="16316" xr:uid="{00000000-0005-0000-0000-0000897F0000}"/>
    <cellStyle name="Note 57 5 2 2 2 2 3" xfId="17903" xr:uid="{00000000-0005-0000-0000-00008A7F0000}"/>
    <cellStyle name="Note 57 5 2 2 2 2 4" xfId="30960" xr:uid="{00000000-0005-0000-0000-00008B7F0000}"/>
    <cellStyle name="Note 57 5 2 2 2 2 5" xfId="40301" xr:uid="{00000000-0005-0000-0000-00008C7F0000}"/>
    <cellStyle name="Note 57 5 2 2 2 3" xfId="7218" xr:uid="{00000000-0005-0000-0000-00008D7F0000}"/>
    <cellStyle name="Note 57 5 2 2 2 3 2" xfId="16317" xr:uid="{00000000-0005-0000-0000-00008E7F0000}"/>
    <cellStyle name="Note 57 5 2 2 2 3 3" xfId="19007" xr:uid="{00000000-0005-0000-0000-00008F7F0000}"/>
    <cellStyle name="Note 57 5 2 2 2 3 4" xfId="30961" xr:uid="{00000000-0005-0000-0000-0000907F0000}"/>
    <cellStyle name="Note 57 5 2 2 2 3 5" xfId="40302" xr:uid="{00000000-0005-0000-0000-0000917F0000}"/>
    <cellStyle name="Note 57 5 2 2 2 4" xfId="16315" xr:uid="{00000000-0005-0000-0000-0000927F0000}"/>
    <cellStyle name="Note 57 5 2 2 2 4 2" xfId="40303" xr:uid="{00000000-0005-0000-0000-0000937F0000}"/>
    <cellStyle name="Note 57 5 2 2 2 5" xfId="19008" xr:uid="{00000000-0005-0000-0000-0000947F0000}"/>
    <cellStyle name="Note 57 5 2 2 2 6" xfId="30959" xr:uid="{00000000-0005-0000-0000-0000957F0000}"/>
    <cellStyle name="Note 57 5 2 2 2 7" xfId="40304" xr:uid="{00000000-0005-0000-0000-0000967F0000}"/>
    <cellStyle name="Note 57 5 2 2 3" xfId="7219" xr:uid="{00000000-0005-0000-0000-0000977F0000}"/>
    <cellStyle name="Note 57 5 2 2 3 2" xfId="7220" xr:uid="{00000000-0005-0000-0000-0000987F0000}"/>
    <cellStyle name="Note 57 5 2 2 3 2 2" xfId="16319" xr:uid="{00000000-0005-0000-0000-0000997F0000}"/>
    <cellStyle name="Note 57 5 2 2 3 2 3" xfId="17900" xr:uid="{00000000-0005-0000-0000-00009A7F0000}"/>
    <cellStyle name="Note 57 5 2 2 3 2 4" xfId="30963" xr:uid="{00000000-0005-0000-0000-00009B7F0000}"/>
    <cellStyle name="Note 57 5 2 2 3 2 5" xfId="40305" xr:uid="{00000000-0005-0000-0000-00009C7F0000}"/>
    <cellStyle name="Note 57 5 2 2 3 3" xfId="16318" xr:uid="{00000000-0005-0000-0000-00009D7F0000}"/>
    <cellStyle name="Note 57 5 2 2 3 4" xfId="19006" xr:uid="{00000000-0005-0000-0000-00009E7F0000}"/>
    <cellStyle name="Note 57 5 2 2 3 5" xfId="30962" xr:uid="{00000000-0005-0000-0000-00009F7F0000}"/>
    <cellStyle name="Note 57 5 2 2 3 6" xfId="40306" xr:uid="{00000000-0005-0000-0000-0000A07F0000}"/>
    <cellStyle name="Note 57 5 2 2 4" xfId="7221" xr:uid="{00000000-0005-0000-0000-0000A17F0000}"/>
    <cellStyle name="Note 57 5 2 2 4 2" xfId="16320" xr:uid="{00000000-0005-0000-0000-0000A27F0000}"/>
    <cellStyle name="Note 57 5 2 2 4 3" xfId="17905" xr:uid="{00000000-0005-0000-0000-0000A37F0000}"/>
    <cellStyle name="Note 57 5 2 2 4 4" xfId="30964" xr:uid="{00000000-0005-0000-0000-0000A47F0000}"/>
    <cellStyle name="Note 57 5 2 2 4 5" xfId="40307" xr:uid="{00000000-0005-0000-0000-0000A57F0000}"/>
    <cellStyle name="Note 57 5 2 2 5" xfId="16314" xr:uid="{00000000-0005-0000-0000-0000A67F0000}"/>
    <cellStyle name="Note 57 5 2 2 5 2" xfId="40308" xr:uid="{00000000-0005-0000-0000-0000A77F0000}"/>
    <cellStyle name="Note 57 5 2 2 6" xfId="17904" xr:uid="{00000000-0005-0000-0000-0000A87F0000}"/>
    <cellStyle name="Note 57 5 2 2 7" xfId="30958" xr:uid="{00000000-0005-0000-0000-0000A97F0000}"/>
    <cellStyle name="Note 57 5 2 2 8" xfId="40309" xr:uid="{00000000-0005-0000-0000-0000AA7F0000}"/>
    <cellStyle name="Note 57 5 2 3" xfId="7222" xr:uid="{00000000-0005-0000-0000-0000AB7F0000}"/>
    <cellStyle name="Note 57 5 2 3 2" xfId="7223" xr:uid="{00000000-0005-0000-0000-0000AC7F0000}"/>
    <cellStyle name="Note 57 5 2 3 2 2" xfId="16322" xr:uid="{00000000-0005-0000-0000-0000AD7F0000}"/>
    <cellStyle name="Note 57 5 2 3 2 3" xfId="19005" xr:uid="{00000000-0005-0000-0000-0000AE7F0000}"/>
    <cellStyle name="Note 57 5 2 3 2 4" xfId="30966" xr:uid="{00000000-0005-0000-0000-0000AF7F0000}"/>
    <cellStyle name="Note 57 5 2 3 2 5" xfId="40310" xr:uid="{00000000-0005-0000-0000-0000B07F0000}"/>
    <cellStyle name="Note 57 5 2 3 3" xfId="7224" xr:uid="{00000000-0005-0000-0000-0000B17F0000}"/>
    <cellStyle name="Note 57 5 2 3 3 2" xfId="16323" xr:uid="{00000000-0005-0000-0000-0000B27F0000}"/>
    <cellStyle name="Note 57 5 2 3 3 3" xfId="19004" xr:uid="{00000000-0005-0000-0000-0000B37F0000}"/>
    <cellStyle name="Note 57 5 2 3 3 4" xfId="30967" xr:uid="{00000000-0005-0000-0000-0000B47F0000}"/>
    <cellStyle name="Note 57 5 2 3 3 5" xfId="40311" xr:uid="{00000000-0005-0000-0000-0000B57F0000}"/>
    <cellStyle name="Note 57 5 2 3 4" xfId="16321" xr:uid="{00000000-0005-0000-0000-0000B67F0000}"/>
    <cellStyle name="Note 57 5 2 3 4 2" xfId="40312" xr:uid="{00000000-0005-0000-0000-0000B77F0000}"/>
    <cellStyle name="Note 57 5 2 3 5" xfId="18338" xr:uid="{00000000-0005-0000-0000-0000B87F0000}"/>
    <cellStyle name="Note 57 5 2 3 6" xfId="30965" xr:uid="{00000000-0005-0000-0000-0000B97F0000}"/>
    <cellStyle name="Note 57 5 2 3 7" xfId="40313" xr:uid="{00000000-0005-0000-0000-0000BA7F0000}"/>
    <cellStyle name="Note 57 5 2 4" xfId="7225" xr:uid="{00000000-0005-0000-0000-0000BB7F0000}"/>
    <cellStyle name="Note 57 5 2 4 2" xfId="7226" xr:uid="{00000000-0005-0000-0000-0000BC7F0000}"/>
    <cellStyle name="Note 57 5 2 4 2 2" xfId="16325" xr:uid="{00000000-0005-0000-0000-0000BD7F0000}"/>
    <cellStyle name="Note 57 5 2 4 2 3" xfId="19002" xr:uid="{00000000-0005-0000-0000-0000BE7F0000}"/>
    <cellStyle name="Note 57 5 2 4 2 4" xfId="30969" xr:uid="{00000000-0005-0000-0000-0000BF7F0000}"/>
    <cellStyle name="Note 57 5 2 4 2 5" xfId="40314" xr:uid="{00000000-0005-0000-0000-0000C07F0000}"/>
    <cellStyle name="Note 57 5 2 4 3" xfId="7227" xr:uid="{00000000-0005-0000-0000-0000C17F0000}"/>
    <cellStyle name="Note 57 5 2 4 3 2" xfId="16326" xr:uid="{00000000-0005-0000-0000-0000C27F0000}"/>
    <cellStyle name="Note 57 5 2 4 3 3" xfId="19001" xr:uid="{00000000-0005-0000-0000-0000C37F0000}"/>
    <cellStyle name="Note 57 5 2 4 3 4" xfId="30970" xr:uid="{00000000-0005-0000-0000-0000C47F0000}"/>
    <cellStyle name="Note 57 5 2 4 3 5" xfId="40315" xr:uid="{00000000-0005-0000-0000-0000C57F0000}"/>
    <cellStyle name="Note 57 5 2 4 4" xfId="16324" xr:uid="{00000000-0005-0000-0000-0000C67F0000}"/>
    <cellStyle name="Note 57 5 2 4 5" xfId="19003" xr:uid="{00000000-0005-0000-0000-0000C77F0000}"/>
    <cellStyle name="Note 57 5 2 4 6" xfId="30968" xr:uid="{00000000-0005-0000-0000-0000C87F0000}"/>
    <cellStyle name="Note 57 5 2 4 7" xfId="40316" xr:uid="{00000000-0005-0000-0000-0000C97F0000}"/>
    <cellStyle name="Note 57 5 2 5" xfId="7228" xr:uid="{00000000-0005-0000-0000-0000CA7F0000}"/>
    <cellStyle name="Note 57 5 2 5 2" xfId="16327" xr:uid="{00000000-0005-0000-0000-0000CB7F0000}"/>
    <cellStyle name="Note 57 5 2 5 3" xfId="19000" xr:uid="{00000000-0005-0000-0000-0000CC7F0000}"/>
    <cellStyle name="Note 57 5 2 5 4" xfId="30971" xr:uid="{00000000-0005-0000-0000-0000CD7F0000}"/>
    <cellStyle name="Note 57 5 2 5 5" xfId="40317" xr:uid="{00000000-0005-0000-0000-0000CE7F0000}"/>
    <cellStyle name="Note 57 5 2 6" xfId="16313" xr:uid="{00000000-0005-0000-0000-0000CF7F0000}"/>
    <cellStyle name="Note 57 5 2 6 2" xfId="40318" xr:uid="{00000000-0005-0000-0000-0000D07F0000}"/>
    <cellStyle name="Note 57 5 2 7" xfId="17896" xr:uid="{00000000-0005-0000-0000-0000D17F0000}"/>
    <cellStyle name="Note 57 5 2 8" xfId="30957" xr:uid="{00000000-0005-0000-0000-0000D27F0000}"/>
    <cellStyle name="Note 57 5 2 9" xfId="40319" xr:uid="{00000000-0005-0000-0000-0000D37F0000}"/>
    <cellStyle name="Note 57 5 3" xfId="7229" xr:uid="{00000000-0005-0000-0000-0000D47F0000}"/>
    <cellStyle name="Note 57 5 3 2" xfId="7230" xr:uid="{00000000-0005-0000-0000-0000D57F0000}"/>
    <cellStyle name="Note 57 5 3 2 2" xfId="7231" xr:uid="{00000000-0005-0000-0000-0000D67F0000}"/>
    <cellStyle name="Note 57 5 3 2 2 2" xfId="7232" xr:uid="{00000000-0005-0000-0000-0000D77F0000}"/>
    <cellStyle name="Note 57 5 3 2 2 2 2" xfId="16331" xr:uid="{00000000-0005-0000-0000-0000D87F0000}"/>
    <cellStyle name="Note 57 5 3 2 2 2 3" xfId="18996" xr:uid="{00000000-0005-0000-0000-0000D97F0000}"/>
    <cellStyle name="Note 57 5 3 2 2 2 4" xfId="30975" xr:uid="{00000000-0005-0000-0000-0000DA7F0000}"/>
    <cellStyle name="Note 57 5 3 2 2 2 5" xfId="40320" xr:uid="{00000000-0005-0000-0000-0000DB7F0000}"/>
    <cellStyle name="Note 57 5 3 2 2 3" xfId="7233" xr:uid="{00000000-0005-0000-0000-0000DC7F0000}"/>
    <cellStyle name="Note 57 5 3 2 2 3 2" xfId="16332" xr:uid="{00000000-0005-0000-0000-0000DD7F0000}"/>
    <cellStyle name="Note 57 5 3 2 2 3 3" xfId="18995" xr:uid="{00000000-0005-0000-0000-0000DE7F0000}"/>
    <cellStyle name="Note 57 5 3 2 2 3 4" xfId="30976" xr:uid="{00000000-0005-0000-0000-0000DF7F0000}"/>
    <cellStyle name="Note 57 5 3 2 2 3 5" xfId="40321" xr:uid="{00000000-0005-0000-0000-0000E07F0000}"/>
    <cellStyle name="Note 57 5 3 2 2 4" xfId="16330" xr:uid="{00000000-0005-0000-0000-0000E17F0000}"/>
    <cellStyle name="Note 57 5 3 2 2 5" xfId="18997" xr:uid="{00000000-0005-0000-0000-0000E27F0000}"/>
    <cellStyle name="Note 57 5 3 2 2 6" xfId="30974" xr:uid="{00000000-0005-0000-0000-0000E37F0000}"/>
    <cellStyle name="Note 57 5 3 2 2 7" xfId="40322" xr:uid="{00000000-0005-0000-0000-0000E47F0000}"/>
    <cellStyle name="Note 57 5 3 2 3" xfId="7234" xr:uid="{00000000-0005-0000-0000-0000E57F0000}"/>
    <cellStyle name="Note 57 5 3 2 3 2" xfId="16333" xr:uid="{00000000-0005-0000-0000-0000E67F0000}"/>
    <cellStyle name="Note 57 5 3 2 3 3" xfId="18994" xr:uid="{00000000-0005-0000-0000-0000E77F0000}"/>
    <cellStyle name="Note 57 5 3 2 3 4" xfId="30977" xr:uid="{00000000-0005-0000-0000-0000E87F0000}"/>
    <cellStyle name="Note 57 5 3 2 3 5" xfId="40323" xr:uid="{00000000-0005-0000-0000-0000E97F0000}"/>
    <cellStyle name="Note 57 5 3 2 4" xfId="7235" xr:uid="{00000000-0005-0000-0000-0000EA7F0000}"/>
    <cellStyle name="Note 57 5 3 2 4 2" xfId="16334" xr:uid="{00000000-0005-0000-0000-0000EB7F0000}"/>
    <cellStyle name="Note 57 5 3 2 4 3" xfId="18993" xr:uid="{00000000-0005-0000-0000-0000EC7F0000}"/>
    <cellStyle name="Note 57 5 3 2 4 4" xfId="30978" xr:uid="{00000000-0005-0000-0000-0000ED7F0000}"/>
    <cellStyle name="Note 57 5 3 2 4 5" xfId="40324" xr:uid="{00000000-0005-0000-0000-0000EE7F0000}"/>
    <cellStyle name="Note 57 5 3 2 5" xfId="16329" xr:uid="{00000000-0005-0000-0000-0000EF7F0000}"/>
    <cellStyle name="Note 57 5 3 2 5 2" xfId="40325" xr:uid="{00000000-0005-0000-0000-0000F07F0000}"/>
    <cellStyle name="Note 57 5 3 2 6" xfId="18998" xr:uid="{00000000-0005-0000-0000-0000F17F0000}"/>
    <cellStyle name="Note 57 5 3 2 7" xfId="30973" xr:uid="{00000000-0005-0000-0000-0000F27F0000}"/>
    <cellStyle name="Note 57 5 3 2 8" xfId="40326" xr:uid="{00000000-0005-0000-0000-0000F37F0000}"/>
    <cellStyle name="Note 57 5 3 3" xfId="7236" xr:uid="{00000000-0005-0000-0000-0000F47F0000}"/>
    <cellStyle name="Note 57 5 3 3 2" xfId="7237" xr:uid="{00000000-0005-0000-0000-0000F57F0000}"/>
    <cellStyle name="Note 57 5 3 3 2 2" xfId="16336" xr:uid="{00000000-0005-0000-0000-0000F67F0000}"/>
    <cellStyle name="Note 57 5 3 3 2 3" xfId="18991" xr:uid="{00000000-0005-0000-0000-0000F77F0000}"/>
    <cellStyle name="Note 57 5 3 3 2 4" xfId="30980" xr:uid="{00000000-0005-0000-0000-0000F87F0000}"/>
    <cellStyle name="Note 57 5 3 3 2 5" xfId="40327" xr:uid="{00000000-0005-0000-0000-0000F97F0000}"/>
    <cellStyle name="Note 57 5 3 3 3" xfId="7238" xr:uid="{00000000-0005-0000-0000-0000FA7F0000}"/>
    <cellStyle name="Note 57 5 3 3 3 2" xfId="16337" xr:uid="{00000000-0005-0000-0000-0000FB7F0000}"/>
    <cellStyle name="Note 57 5 3 3 3 3" xfId="18990" xr:uid="{00000000-0005-0000-0000-0000FC7F0000}"/>
    <cellStyle name="Note 57 5 3 3 3 4" xfId="30981" xr:uid="{00000000-0005-0000-0000-0000FD7F0000}"/>
    <cellStyle name="Note 57 5 3 3 3 5" xfId="40328" xr:uid="{00000000-0005-0000-0000-0000FE7F0000}"/>
    <cellStyle name="Note 57 5 3 3 4" xfId="16335" xr:uid="{00000000-0005-0000-0000-0000FF7F0000}"/>
    <cellStyle name="Note 57 5 3 3 5" xfId="18992" xr:uid="{00000000-0005-0000-0000-000000800000}"/>
    <cellStyle name="Note 57 5 3 3 6" xfId="30979" xr:uid="{00000000-0005-0000-0000-000001800000}"/>
    <cellStyle name="Note 57 5 3 3 7" xfId="40329" xr:uid="{00000000-0005-0000-0000-000002800000}"/>
    <cellStyle name="Note 57 5 3 4" xfId="7239" xr:uid="{00000000-0005-0000-0000-000003800000}"/>
    <cellStyle name="Note 57 5 3 4 2" xfId="16338" xr:uid="{00000000-0005-0000-0000-000004800000}"/>
    <cellStyle name="Note 57 5 3 4 3" xfId="18989" xr:uid="{00000000-0005-0000-0000-000005800000}"/>
    <cellStyle name="Note 57 5 3 4 4" xfId="30982" xr:uid="{00000000-0005-0000-0000-000006800000}"/>
    <cellStyle name="Note 57 5 3 4 5" xfId="40330" xr:uid="{00000000-0005-0000-0000-000007800000}"/>
    <cellStyle name="Note 57 5 3 5" xfId="7240" xr:uid="{00000000-0005-0000-0000-000008800000}"/>
    <cellStyle name="Note 57 5 3 5 2" xfId="16339" xr:uid="{00000000-0005-0000-0000-000009800000}"/>
    <cellStyle name="Note 57 5 3 5 3" xfId="18988" xr:uid="{00000000-0005-0000-0000-00000A800000}"/>
    <cellStyle name="Note 57 5 3 5 4" xfId="30983" xr:uid="{00000000-0005-0000-0000-00000B800000}"/>
    <cellStyle name="Note 57 5 3 5 5" xfId="40331" xr:uid="{00000000-0005-0000-0000-00000C800000}"/>
    <cellStyle name="Note 57 5 3 6" xfId="16328" xr:uid="{00000000-0005-0000-0000-00000D800000}"/>
    <cellStyle name="Note 57 5 3 6 2" xfId="40332" xr:uid="{00000000-0005-0000-0000-00000E800000}"/>
    <cellStyle name="Note 57 5 3 7" xfId="18999" xr:uid="{00000000-0005-0000-0000-00000F800000}"/>
    <cellStyle name="Note 57 5 3 8" xfId="30972" xr:uid="{00000000-0005-0000-0000-000010800000}"/>
    <cellStyle name="Note 57 5 3 9" xfId="40333" xr:uid="{00000000-0005-0000-0000-000011800000}"/>
    <cellStyle name="Note 57 5 4" xfId="7241" xr:uid="{00000000-0005-0000-0000-000012800000}"/>
    <cellStyle name="Note 57 5 4 2" xfId="7242" xr:uid="{00000000-0005-0000-0000-000013800000}"/>
    <cellStyle name="Note 57 5 4 2 2" xfId="7243" xr:uid="{00000000-0005-0000-0000-000014800000}"/>
    <cellStyle name="Note 57 5 4 2 2 2" xfId="7244" xr:uid="{00000000-0005-0000-0000-000015800000}"/>
    <cellStyle name="Note 57 5 4 2 2 2 2" xfId="16343" xr:uid="{00000000-0005-0000-0000-000016800000}"/>
    <cellStyle name="Note 57 5 4 2 2 2 3" xfId="18336" xr:uid="{00000000-0005-0000-0000-000017800000}"/>
    <cellStyle name="Note 57 5 4 2 2 2 4" xfId="30987" xr:uid="{00000000-0005-0000-0000-000018800000}"/>
    <cellStyle name="Note 57 5 4 2 2 2 5" xfId="40334" xr:uid="{00000000-0005-0000-0000-000019800000}"/>
    <cellStyle name="Note 57 5 4 2 2 3" xfId="7245" xr:uid="{00000000-0005-0000-0000-00001A800000}"/>
    <cellStyle name="Note 57 5 4 2 2 3 2" xfId="16344" xr:uid="{00000000-0005-0000-0000-00001B800000}"/>
    <cellStyle name="Note 57 5 4 2 2 3 3" xfId="18985" xr:uid="{00000000-0005-0000-0000-00001C800000}"/>
    <cellStyle name="Note 57 5 4 2 2 3 4" xfId="30988" xr:uid="{00000000-0005-0000-0000-00001D800000}"/>
    <cellStyle name="Note 57 5 4 2 2 3 5" xfId="40335" xr:uid="{00000000-0005-0000-0000-00001E800000}"/>
    <cellStyle name="Note 57 5 4 2 2 4" xfId="16342" xr:uid="{00000000-0005-0000-0000-00001F800000}"/>
    <cellStyle name="Note 57 5 4 2 2 5" xfId="17897" xr:uid="{00000000-0005-0000-0000-000020800000}"/>
    <cellStyle name="Note 57 5 4 2 2 6" xfId="30986" xr:uid="{00000000-0005-0000-0000-000021800000}"/>
    <cellStyle name="Note 57 5 4 2 2 7" xfId="40336" xr:uid="{00000000-0005-0000-0000-000022800000}"/>
    <cellStyle name="Note 57 5 4 2 3" xfId="7246" xr:uid="{00000000-0005-0000-0000-000023800000}"/>
    <cellStyle name="Note 57 5 4 2 3 2" xfId="16345" xr:uid="{00000000-0005-0000-0000-000024800000}"/>
    <cellStyle name="Note 57 5 4 2 3 3" xfId="18984" xr:uid="{00000000-0005-0000-0000-000025800000}"/>
    <cellStyle name="Note 57 5 4 2 3 4" xfId="30989" xr:uid="{00000000-0005-0000-0000-000026800000}"/>
    <cellStyle name="Note 57 5 4 2 3 5" xfId="40337" xr:uid="{00000000-0005-0000-0000-000027800000}"/>
    <cellStyle name="Note 57 5 4 2 4" xfId="7247" xr:uid="{00000000-0005-0000-0000-000028800000}"/>
    <cellStyle name="Note 57 5 4 2 4 2" xfId="16346" xr:uid="{00000000-0005-0000-0000-000029800000}"/>
    <cellStyle name="Note 57 5 4 2 4 3" xfId="18983" xr:uid="{00000000-0005-0000-0000-00002A800000}"/>
    <cellStyle name="Note 57 5 4 2 4 4" xfId="30990" xr:uid="{00000000-0005-0000-0000-00002B800000}"/>
    <cellStyle name="Note 57 5 4 2 4 5" xfId="40338" xr:uid="{00000000-0005-0000-0000-00002C800000}"/>
    <cellStyle name="Note 57 5 4 2 5" xfId="16341" xr:uid="{00000000-0005-0000-0000-00002D800000}"/>
    <cellStyle name="Note 57 5 4 2 5 2" xfId="40339" xr:uid="{00000000-0005-0000-0000-00002E800000}"/>
    <cellStyle name="Note 57 5 4 2 6" xfId="18986" xr:uid="{00000000-0005-0000-0000-00002F800000}"/>
    <cellStyle name="Note 57 5 4 2 7" xfId="30985" xr:uid="{00000000-0005-0000-0000-000030800000}"/>
    <cellStyle name="Note 57 5 4 2 8" xfId="40340" xr:uid="{00000000-0005-0000-0000-000031800000}"/>
    <cellStyle name="Note 57 5 4 3" xfId="7248" xr:uid="{00000000-0005-0000-0000-000032800000}"/>
    <cellStyle name="Note 57 5 4 3 2" xfId="7249" xr:uid="{00000000-0005-0000-0000-000033800000}"/>
    <cellStyle name="Note 57 5 4 3 2 2" xfId="16348" xr:uid="{00000000-0005-0000-0000-000034800000}"/>
    <cellStyle name="Note 57 5 4 3 2 3" xfId="18981" xr:uid="{00000000-0005-0000-0000-000035800000}"/>
    <cellStyle name="Note 57 5 4 3 2 4" xfId="30992" xr:uid="{00000000-0005-0000-0000-000036800000}"/>
    <cellStyle name="Note 57 5 4 3 2 5" xfId="40341" xr:uid="{00000000-0005-0000-0000-000037800000}"/>
    <cellStyle name="Note 57 5 4 3 3" xfId="7250" xr:uid="{00000000-0005-0000-0000-000038800000}"/>
    <cellStyle name="Note 57 5 4 3 3 2" xfId="16349" xr:uid="{00000000-0005-0000-0000-000039800000}"/>
    <cellStyle name="Note 57 5 4 3 3 3" xfId="18980" xr:uid="{00000000-0005-0000-0000-00003A800000}"/>
    <cellStyle name="Note 57 5 4 3 3 4" xfId="30993" xr:uid="{00000000-0005-0000-0000-00003B800000}"/>
    <cellStyle name="Note 57 5 4 3 3 5" xfId="40342" xr:uid="{00000000-0005-0000-0000-00003C800000}"/>
    <cellStyle name="Note 57 5 4 3 4" xfId="16347" xr:uid="{00000000-0005-0000-0000-00003D800000}"/>
    <cellStyle name="Note 57 5 4 3 5" xfId="18982" xr:uid="{00000000-0005-0000-0000-00003E800000}"/>
    <cellStyle name="Note 57 5 4 3 6" xfId="30991" xr:uid="{00000000-0005-0000-0000-00003F800000}"/>
    <cellStyle name="Note 57 5 4 3 7" xfId="40343" xr:uid="{00000000-0005-0000-0000-000040800000}"/>
    <cellStyle name="Note 57 5 4 4" xfId="7251" xr:uid="{00000000-0005-0000-0000-000041800000}"/>
    <cellStyle name="Note 57 5 4 4 2" xfId="16350" xr:uid="{00000000-0005-0000-0000-000042800000}"/>
    <cellStyle name="Note 57 5 4 4 3" xfId="18979" xr:uid="{00000000-0005-0000-0000-000043800000}"/>
    <cellStyle name="Note 57 5 4 4 4" xfId="30994" xr:uid="{00000000-0005-0000-0000-000044800000}"/>
    <cellStyle name="Note 57 5 4 4 5" xfId="40344" xr:uid="{00000000-0005-0000-0000-000045800000}"/>
    <cellStyle name="Note 57 5 4 5" xfId="7252" xr:uid="{00000000-0005-0000-0000-000046800000}"/>
    <cellStyle name="Note 57 5 4 5 2" xfId="16351" xr:uid="{00000000-0005-0000-0000-000047800000}"/>
    <cellStyle name="Note 57 5 4 5 3" xfId="18978" xr:uid="{00000000-0005-0000-0000-000048800000}"/>
    <cellStyle name="Note 57 5 4 5 4" xfId="30995" xr:uid="{00000000-0005-0000-0000-000049800000}"/>
    <cellStyle name="Note 57 5 4 5 5" xfId="40345" xr:uid="{00000000-0005-0000-0000-00004A800000}"/>
    <cellStyle name="Note 57 5 4 6" xfId="16340" xr:uid="{00000000-0005-0000-0000-00004B800000}"/>
    <cellStyle name="Note 57 5 4 6 2" xfId="40346" xr:uid="{00000000-0005-0000-0000-00004C800000}"/>
    <cellStyle name="Note 57 5 4 7" xfId="18987" xr:uid="{00000000-0005-0000-0000-00004D800000}"/>
    <cellStyle name="Note 57 5 4 8" xfId="30984" xr:uid="{00000000-0005-0000-0000-00004E800000}"/>
    <cellStyle name="Note 57 5 4 9" xfId="40347" xr:uid="{00000000-0005-0000-0000-00004F800000}"/>
    <cellStyle name="Note 57 5 5" xfId="7253" xr:uid="{00000000-0005-0000-0000-000050800000}"/>
    <cellStyle name="Note 57 5 5 2" xfId="7254" xr:uid="{00000000-0005-0000-0000-000051800000}"/>
    <cellStyle name="Note 57 5 5 2 2" xfId="7255" xr:uid="{00000000-0005-0000-0000-000052800000}"/>
    <cellStyle name="Note 57 5 5 2 2 2" xfId="16354" xr:uid="{00000000-0005-0000-0000-000053800000}"/>
    <cellStyle name="Note 57 5 5 2 2 3" xfId="18975" xr:uid="{00000000-0005-0000-0000-000054800000}"/>
    <cellStyle name="Note 57 5 5 2 2 4" xfId="30998" xr:uid="{00000000-0005-0000-0000-000055800000}"/>
    <cellStyle name="Note 57 5 5 2 2 5" xfId="40348" xr:uid="{00000000-0005-0000-0000-000056800000}"/>
    <cellStyle name="Note 57 5 5 2 3" xfId="7256" xr:uid="{00000000-0005-0000-0000-000057800000}"/>
    <cellStyle name="Note 57 5 5 2 3 2" xfId="16355" xr:uid="{00000000-0005-0000-0000-000058800000}"/>
    <cellStyle name="Note 57 5 5 2 3 3" xfId="18974" xr:uid="{00000000-0005-0000-0000-000059800000}"/>
    <cellStyle name="Note 57 5 5 2 3 4" xfId="30999" xr:uid="{00000000-0005-0000-0000-00005A800000}"/>
    <cellStyle name="Note 57 5 5 2 3 5" xfId="40349" xr:uid="{00000000-0005-0000-0000-00005B800000}"/>
    <cellStyle name="Note 57 5 5 2 4" xfId="16353" xr:uid="{00000000-0005-0000-0000-00005C800000}"/>
    <cellStyle name="Note 57 5 5 2 4 2" xfId="40350" xr:uid="{00000000-0005-0000-0000-00005D800000}"/>
    <cellStyle name="Note 57 5 5 2 5" xfId="18976" xr:uid="{00000000-0005-0000-0000-00005E800000}"/>
    <cellStyle name="Note 57 5 5 2 6" xfId="30997" xr:uid="{00000000-0005-0000-0000-00005F800000}"/>
    <cellStyle name="Note 57 5 5 2 7" xfId="40351" xr:uid="{00000000-0005-0000-0000-000060800000}"/>
    <cellStyle name="Note 57 5 5 3" xfId="7257" xr:uid="{00000000-0005-0000-0000-000061800000}"/>
    <cellStyle name="Note 57 5 5 3 2" xfId="7258" xr:uid="{00000000-0005-0000-0000-000062800000}"/>
    <cellStyle name="Note 57 5 5 3 2 2" xfId="16357" xr:uid="{00000000-0005-0000-0000-000063800000}"/>
    <cellStyle name="Note 57 5 5 3 2 3" xfId="18972" xr:uid="{00000000-0005-0000-0000-000064800000}"/>
    <cellStyle name="Note 57 5 5 3 2 4" xfId="31001" xr:uid="{00000000-0005-0000-0000-000065800000}"/>
    <cellStyle name="Note 57 5 5 3 2 5" xfId="40352" xr:uid="{00000000-0005-0000-0000-000066800000}"/>
    <cellStyle name="Note 57 5 5 3 3" xfId="16356" xr:uid="{00000000-0005-0000-0000-000067800000}"/>
    <cellStyle name="Note 57 5 5 3 4" xfId="18973" xr:uid="{00000000-0005-0000-0000-000068800000}"/>
    <cellStyle name="Note 57 5 5 3 5" xfId="31000" xr:uid="{00000000-0005-0000-0000-000069800000}"/>
    <cellStyle name="Note 57 5 5 3 6" xfId="40353" xr:uid="{00000000-0005-0000-0000-00006A800000}"/>
    <cellStyle name="Note 57 5 5 4" xfId="7259" xr:uid="{00000000-0005-0000-0000-00006B800000}"/>
    <cellStyle name="Note 57 5 5 4 2" xfId="16358" xr:uid="{00000000-0005-0000-0000-00006C800000}"/>
    <cellStyle name="Note 57 5 5 4 3" xfId="18971" xr:uid="{00000000-0005-0000-0000-00006D800000}"/>
    <cellStyle name="Note 57 5 5 4 4" xfId="31002" xr:uid="{00000000-0005-0000-0000-00006E800000}"/>
    <cellStyle name="Note 57 5 5 4 5" xfId="40354" xr:uid="{00000000-0005-0000-0000-00006F800000}"/>
    <cellStyle name="Note 57 5 5 5" xfId="16352" xr:uid="{00000000-0005-0000-0000-000070800000}"/>
    <cellStyle name="Note 57 5 5 5 2" xfId="40355" xr:uid="{00000000-0005-0000-0000-000071800000}"/>
    <cellStyle name="Note 57 5 5 6" xfId="18977" xr:uid="{00000000-0005-0000-0000-000072800000}"/>
    <cellStyle name="Note 57 5 5 7" xfId="30996" xr:uid="{00000000-0005-0000-0000-000073800000}"/>
    <cellStyle name="Note 57 5 5 8" xfId="40356" xr:uid="{00000000-0005-0000-0000-000074800000}"/>
    <cellStyle name="Note 57 5 6" xfId="7260" xr:uid="{00000000-0005-0000-0000-000075800000}"/>
    <cellStyle name="Note 57 5 6 2" xfId="7261" xr:uid="{00000000-0005-0000-0000-000076800000}"/>
    <cellStyle name="Note 57 5 6 2 2" xfId="16360" xr:uid="{00000000-0005-0000-0000-000077800000}"/>
    <cellStyle name="Note 57 5 6 2 3" xfId="18969" xr:uid="{00000000-0005-0000-0000-000078800000}"/>
    <cellStyle name="Note 57 5 6 2 4" xfId="31004" xr:uid="{00000000-0005-0000-0000-000079800000}"/>
    <cellStyle name="Note 57 5 6 2 5" xfId="40357" xr:uid="{00000000-0005-0000-0000-00007A800000}"/>
    <cellStyle name="Note 57 5 6 3" xfId="7262" xr:uid="{00000000-0005-0000-0000-00007B800000}"/>
    <cellStyle name="Note 57 5 6 3 2" xfId="16361" xr:uid="{00000000-0005-0000-0000-00007C800000}"/>
    <cellStyle name="Note 57 5 6 3 3" xfId="18968" xr:uid="{00000000-0005-0000-0000-00007D800000}"/>
    <cellStyle name="Note 57 5 6 3 4" xfId="31005" xr:uid="{00000000-0005-0000-0000-00007E800000}"/>
    <cellStyle name="Note 57 5 6 3 5" xfId="40358" xr:uid="{00000000-0005-0000-0000-00007F800000}"/>
    <cellStyle name="Note 57 5 6 4" xfId="16359" xr:uid="{00000000-0005-0000-0000-000080800000}"/>
    <cellStyle name="Note 57 5 6 5" xfId="18970" xr:uid="{00000000-0005-0000-0000-000081800000}"/>
    <cellStyle name="Note 57 5 6 6" xfId="31003" xr:uid="{00000000-0005-0000-0000-000082800000}"/>
    <cellStyle name="Note 57 5 6 7" xfId="40359" xr:uid="{00000000-0005-0000-0000-000083800000}"/>
    <cellStyle name="Note 57 5 7" xfId="16312" xr:uid="{00000000-0005-0000-0000-000084800000}"/>
    <cellStyle name="Note 57 5 7 2" xfId="40360" xr:uid="{00000000-0005-0000-0000-000085800000}"/>
    <cellStyle name="Note 57 5 8" xfId="19009" xr:uid="{00000000-0005-0000-0000-000086800000}"/>
    <cellStyle name="Note 57 5 9" xfId="30956" xr:uid="{00000000-0005-0000-0000-000087800000}"/>
    <cellStyle name="Note 57 6" xfId="7263" xr:uid="{00000000-0005-0000-0000-000088800000}"/>
    <cellStyle name="Note 57 6 2" xfId="7264" xr:uid="{00000000-0005-0000-0000-000089800000}"/>
    <cellStyle name="Note 57 6 2 2" xfId="7265" xr:uid="{00000000-0005-0000-0000-00008A800000}"/>
    <cellStyle name="Note 57 6 2 2 2" xfId="7266" xr:uid="{00000000-0005-0000-0000-00008B800000}"/>
    <cellStyle name="Note 57 6 2 2 2 2" xfId="16365" xr:uid="{00000000-0005-0000-0000-00008C800000}"/>
    <cellStyle name="Note 57 6 2 2 2 3" xfId="18964" xr:uid="{00000000-0005-0000-0000-00008D800000}"/>
    <cellStyle name="Note 57 6 2 2 2 4" xfId="31009" xr:uid="{00000000-0005-0000-0000-00008E800000}"/>
    <cellStyle name="Note 57 6 2 2 2 5" xfId="40361" xr:uid="{00000000-0005-0000-0000-00008F800000}"/>
    <cellStyle name="Note 57 6 2 2 3" xfId="7267" xr:uid="{00000000-0005-0000-0000-000090800000}"/>
    <cellStyle name="Note 57 6 2 2 3 2" xfId="16366" xr:uid="{00000000-0005-0000-0000-000091800000}"/>
    <cellStyle name="Note 57 6 2 2 3 3" xfId="18963" xr:uid="{00000000-0005-0000-0000-000092800000}"/>
    <cellStyle name="Note 57 6 2 2 3 4" xfId="31010" xr:uid="{00000000-0005-0000-0000-000093800000}"/>
    <cellStyle name="Note 57 6 2 2 3 5" xfId="40362" xr:uid="{00000000-0005-0000-0000-000094800000}"/>
    <cellStyle name="Note 57 6 2 2 4" xfId="16364" xr:uid="{00000000-0005-0000-0000-000095800000}"/>
    <cellStyle name="Note 57 6 2 2 5" xfId="18965" xr:uid="{00000000-0005-0000-0000-000096800000}"/>
    <cellStyle name="Note 57 6 2 2 6" xfId="31008" xr:uid="{00000000-0005-0000-0000-000097800000}"/>
    <cellStyle name="Note 57 6 2 2 7" xfId="40363" xr:uid="{00000000-0005-0000-0000-000098800000}"/>
    <cellStyle name="Note 57 6 2 3" xfId="7268" xr:uid="{00000000-0005-0000-0000-000099800000}"/>
    <cellStyle name="Note 57 6 2 3 2" xfId="16367" xr:uid="{00000000-0005-0000-0000-00009A800000}"/>
    <cellStyle name="Note 57 6 2 3 3" xfId="18962" xr:uid="{00000000-0005-0000-0000-00009B800000}"/>
    <cellStyle name="Note 57 6 2 3 4" xfId="31011" xr:uid="{00000000-0005-0000-0000-00009C800000}"/>
    <cellStyle name="Note 57 6 2 3 5" xfId="40364" xr:uid="{00000000-0005-0000-0000-00009D800000}"/>
    <cellStyle name="Note 57 6 2 4" xfId="7269" xr:uid="{00000000-0005-0000-0000-00009E800000}"/>
    <cellStyle name="Note 57 6 2 4 2" xfId="16368" xr:uid="{00000000-0005-0000-0000-00009F800000}"/>
    <cellStyle name="Note 57 6 2 4 3" xfId="18961" xr:uid="{00000000-0005-0000-0000-0000A0800000}"/>
    <cellStyle name="Note 57 6 2 4 4" xfId="31012" xr:uid="{00000000-0005-0000-0000-0000A1800000}"/>
    <cellStyle name="Note 57 6 2 4 5" xfId="40365" xr:uid="{00000000-0005-0000-0000-0000A2800000}"/>
    <cellStyle name="Note 57 6 2 5" xfId="16363" xr:uid="{00000000-0005-0000-0000-0000A3800000}"/>
    <cellStyle name="Note 57 6 2 5 2" xfId="40366" xr:uid="{00000000-0005-0000-0000-0000A4800000}"/>
    <cellStyle name="Note 57 6 2 6" xfId="18966" xr:uid="{00000000-0005-0000-0000-0000A5800000}"/>
    <cellStyle name="Note 57 6 2 7" xfId="31007" xr:uid="{00000000-0005-0000-0000-0000A6800000}"/>
    <cellStyle name="Note 57 6 2 8" xfId="40367" xr:uid="{00000000-0005-0000-0000-0000A7800000}"/>
    <cellStyle name="Note 57 6 3" xfId="7270" xr:uid="{00000000-0005-0000-0000-0000A8800000}"/>
    <cellStyle name="Note 57 6 3 2" xfId="7271" xr:uid="{00000000-0005-0000-0000-0000A9800000}"/>
    <cellStyle name="Note 57 6 3 2 2" xfId="16370" xr:uid="{00000000-0005-0000-0000-0000AA800000}"/>
    <cellStyle name="Note 57 6 3 2 3" xfId="18959" xr:uid="{00000000-0005-0000-0000-0000AB800000}"/>
    <cellStyle name="Note 57 6 3 2 4" xfId="31014" xr:uid="{00000000-0005-0000-0000-0000AC800000}"/>
    <cellStyle name="Note 57 6 3 2 5" xfId="40368" xr:uid="{00000000-0005-0000-0000-0000AD800000}"/>
    <cellStyle name="Note 57 6 3 3" xfId="7272" xr:uid="{00000000-0005-0000-0000-0000AE800000}"/>
    <cellStyle name="Note 57 6 3 3 2" xfId="16371" xr:uid="{00000000-0005-0000-0000-0000AF800000}"/>
    <cellStyle name="Note 57 6 3 3 3" xfId="18958" xr:uid="{00000000-0005-0000-0000-0000B0800000}"/>
    <cellStyle name="Note 57 6 3 3 4" xfId="31015" xr:uid="{00000000-0005-0000-0000-0000B1800000}"/>
    <cellStyle name="Note 57 6 3 3 5" xfId="40369" xr:uid="{00000000-0005-0000-0000-0000B2800000}"/>
    <cellStyle name="Note 57 6 3 4" xfId="16369" xr:uid="{00000000-0005-0000-0000-0000B3800000}"/>
    <cellStyle name="Note 57 6 3 5" xfId="18960" xr:uid="{00000000-0005-0000-0000-0000B4800000}"/>
    <cellStyle name="Note 57 6 3 6" xfId="31013" xr:uid="{00000000-0005-0000-0000-0000B5800000}"/>
    <cellStyle name="Note 57 6 3 7" xfId="40370" xr:uid="{00000000-0005-0000-0000-0000B6800000}"/>
    <cellStyle name="Note 57 6 4" xfId="7273" xr:uid="{00000000-0005-0000-0000-0000B7800000}"/>
    <cellStyle name="Note 57 6 4 2" xfId="16372" xr:uid="{00000000-0005-0000-0000-0000B8800000}"/>
    <cellStyle name="Note 57 6 4 3" xfId="18957" xr:uid="{00000000-0005-0000-0000-0000B9800000}"/>
    <cellStyle name="Note 57 6 4 4" xfId="31016" xr:uid="{00000000-0005-0000-0000-0000BA800000}"/>
    <cellStyle name="Note 57 6 4 5" xfId="40371" xr:uid="{00000000-0005-0000-0000-0000BB800000}"/>
    <cellStyle name="Note 57 6 5" xfId="7274" xr:uid="{00000000-0005-0000-0000-0000BC800000}"/>
    <cellStyle name="Note 57 6 5 2" xfId="16373" xr:uid="{00000000-0005-0000-0000-0000BD800000}"/>
    <cellStyle name="Note 57 6 5 3" xfId="18956" xr:uid="{00000000-0005-0000-0000-0000BE800000}"/>
    <cellStyle name="Note 57 6 5 4" xfId="31017" xr:uid="{00000000-0005-0000-0000-0000BF800000}"/>
    <cellStyle name="Note 57 6 5 5" xfId="40372" xr:uid="{00000000-0005-0000-0000-0000C0800000}"/>
    <cellStyle name="Note 57 6 6" xfId="16362" xr:uid="{00000000-0005-0000-0000-0000C1800000}"/>
    <cellStyle name="Note 57 6 6 2" xfId="40373" xr:uid="{00000000-0005-0000-0000-0000C2800000}"/>
    <cellStyle name="Note 57 6 7" xfId="18967" xr:uid="{00000000-0005-0000-0000-0000C3800000}"/>
    <cellStyle name="Note 57 6 8" xfId="31006" xr:uid="{00000000-0005-0000-0000-0000C4800000}"/>
    <cellStyle name="Note 57 6 9" xfId="40374" xr:uid="{00000000-0005-0000-0000-0000C5800000}"/>
    <cellStyle name="Note 57 7" xfId="15993" xr:uid="{00000000-0005-0000-0000-0000C6800000}"/>
    <cellStyle name="Note 57 7 2" xfId="40375" xr:uid="{00000000-0005-0000-0000-0000C7800000}"/>
    <cellStyle name="Note 57 8" xfId="19322" xr:uid="{00000000-0005-0000-0000-0000C8800000}"/>
    <cellStyle name="Note 57 9" xfId="30637" xr:uid="{00000000-0005-0000-0000-0000C9800000}"/>
    <cellStyle name="Note 58" xfId="7275" xr:uid="{00000000-0005-0000-0000-0000CA800000}"/>
    <cellStyle name="Note 58 10" xfId="40376" xr:uid="{00000000-0005-0000-0000-0000CB800000}"/>
    <cellStyle name="Note 58 2" xfId="7276" xr:uid="{00000000-0005-0000-0000-0000CC800000}"/>
    <cellStyle name="Note 58 2 2" xfId="7277" xr:uid="{00000000-0005-0000-0000-0000CD800000}"/>
    <cellStyle name="Note 58 2 2 10" xfId="40377" xr:uid="{00000000-0005-0000-0000-0000CE800000}"/>
    <cellStyle name="Note 58 2 2 2" xfId="7278" xr:uid="{00000000-0005-0000-0000-0000CF800000}"/>
    <cellStyle name="Note 58 2 2 2 2" xfId="7279" xr:uid="{00000000-0005-0000-0000-0000D0800000}"/>
    <cellStyle name="Note 58 2 2 2 2 2" xfId="7280" xr:uid="{00000000-0005-0000-0000-0000D1800000}"/>
    <cellStyle name="Note 58 2 2 2 2 2 2" xfId="7281" xr:uid="{00000000-0005-0000-0000-0000D2800000}"/>
    <cellStyle name="Note 58 2 2 2 2 2 2 2" xfId="16380" xr:uid="{00000000-0005-0000-0000-0000D3800000}"/>
    <cellStyle name="Note 58 2 2 2 2 2 2 3" xfId="18949" xr:uid="{00000000-0005-0000-0000-0000D4800000}"/>
    <cellStyle name="Note 58 2 2 2 2 2 2 4" xfId="31024" xr:uid="{00000000-0005-0000-0000-0000D5800000}"/>
    <cellStyle name="Note 58 2 2 2 2 2 2 5" xfId="40378" xr:uid="{00000000-0005-0000-0000-0000D6800000}"/>
    <cellStyle name="Note 58 2 2 2 2 2 3" xfId="7282" xr:uid="{00000000-0005-0000-0000-0000D7800000}"/>
    <cellStyle name="Note 58 2 2 2 2 2 3 2" xfId="16381" xr:uid="{00000000-0005-0000-0000-0000D8800000}"/>
    <cellStyle name="Note 58 2 2 2 2 2 3 3" xfId="18948" xr:uid="{00000000-0005-0000-0000-0000D9800000}"/>
    <cellStyle name="Note 58 2 2 2 2 2 3 4" xfId="31025" xr:uid="{00000000-0005-0000-0000-0000DA800000}"/>
    <cellStyle name="Note 58 2 2 2 2 2 3 5" xfId="40379" xr:uid="{00000000-0005-0000-0000-0000DB800000}"/>
    <cellStyle name="Note 58 2 2 2 2 2 4" xfId="16379" xr:uid="{00000000-0005-0000-0000-0000DC800000}"/>
    <cellStyle name="Note 58 2 2 2 2 2 4 2" xfId="40380" xr:uid="{00000000-0005-0000-0000-0000DD800000}"/>
    <cellStyle name="Note 58 2 2 2 2 2 5" xfId="18950" xr:uid="{00000000-0005-0000-0000-0000DE800000}"/>
    <cellStyle name="Note 58 2 2 2 2 2 6" xfId="31023" xr:uid="{00000000-0005-0000-0000-0000DF800000}"/>
    <cellStyle name="Note 58 2 2 2 2 2 7" xfId="40381" xr:uid="{00000000-0005-0000-0000-0000E0800000}"/>
    <cellStyle name="Note 58 2 2 2 2 3" xfId="7283" xr:uid="{00000000-0005-0000-0000-0000E1800000}"/>
    <cellStyle name="Note 58 2 2 2 2 3 2" xfId="7284" xr:uid="{00000000-0005-0000-0000-0000E2800000}"/>
    <cellStyle name="Note 58 2 2 2 2 3 2 2" xfId="16383" xr:uid="{00000000-0005-0000-0000-0000E3800000}"/>
    <cellStyle name="Note 58 2 2 2 2 3 2 3" xfId="18946" xr:uid="{00000000-0005-0000-0000-0000E4800000}"/>
    <cellStyle name="Note 58 2 2 2 2 3 2 4" xfId="31027" xr:uid="{00000000-0005-0000-0000-0000E5800000}"/>
    <cellStyle name="Note 58 2 2 2 2 3 2 5" xfId="40382" xr:uid="{00000000-0005-0000-0000-0000E6800000}"/>
    <cellStyle name="Note 58 2 2 2 2 3 3" xfId="16382" xr:uid="{00000000-0005-0000-0000-0000E7800000}"/>
    <cellStyle name="Note 58 2 2 2 2 3 4" xfId="18947" xr:uid="{00000000-0005-0000-0000-0000E8800000}"/>
    <cellStyle name="Note 58 2 2 2 2 3 5" xfId="31026" xr:uid="{00000000-0005-0000-0000-0000E9800000}"/>
    <cellStyle name="Note 58 2 2 2 2 3 6" xfId="40383" xr:uid="{00000000-0005-0000-0000-0000EA800000}"/>
    <cellStyle name="Note 58 2 2 2 2 4" xfId="7285" xr:uid="{00000000-0005-0000-0000-0000EB800000}"/>
    <cellStyle name="Note 58 2 2 2 2 4 2" xfId="16384" xr:uid="{00000000-0005-0000-0000-0000EC800000}"/>
    <cellStyle name="Note 58 2 2 2 2 4 3" xfId="18945" xr:uid="{00000000-0005-0000-0000-0000ED800000}"/>
    <cellStyle name="Note 58 2 2 2 2 4 4" xfId="31028" xr:uid="{00000000-0005-0000-0000-0000EE800000}"/>
    <cellStyle name="Note 58 2 2 2 2 4 5" xfId="40384" xr:uid="{00000000-0005-0000-0000-0000EF800000}"/>
    <cellStyle name="Note 58 2 2 2 2 5" xfId="16378" xr:uid="{00000000-0005-0000-0000-0000F0800000}"/>
    <cellStyle name="Note 58 2 2 2 2 5 2" xfId="40385" xr:uid="{00000000-0005-0000-0000-0000F1800000}"/>
    <cellStyle name="Note 58 2 2 2 2 6" xfId="18951" xr:uid="{00000000-0005-0000-0000-0000F2800000}"/>
    <cellStyle name="Note 58 2 2 2 2 7" xfId="31022" xr:uid="{00000000-0005-0000-0000-0000F3800000}"/>
    <cellStyle name="Note 58 2 2 2 2 8" xfId="40386" xr:uid="{00000000-0005-0000-0000-0000F4800000}"/>
    <cellStyle name="Note 58 2 2 2 3" xfId="7286" xr:uid="{00000000-0005-0000-0000-0000F5800000}"/>
    <cellStyle name="Note 58 2 2 2 3 2" xfId="7287" xr:uid="{00000000-0005-0000-0000-0000F6800000}"/>
    <cellStyle name="Note 58 2 2 2 3 2 2" xfId="16386" xr:uid="{00000000-0005-0000-0000-0000F7800000}"/>
    <cellStyle name="Note 58 2 2 2 3 2 3" xfId="18943" xr:uid="{00000000-0005-0000-0000-0000F8800000}"/>
    <cellStyle name="Note 58 2 2 2 3 2 4" xfId="31030" xr:uid="{00000000-0005-0000-0000-0000F9800000}"/>
    <cellStyle name="Note 58 2 2 2 3 2 5" xfId="40387" xr:uid="{00000000-0005-0000-0000-0000FA800000}"/>
    <cellStyle name="Note 58 2 2 2 3 3" xfId="7288" xr:uid="{00000000-0005-0000-0000-0000FB800000}"/>
    <cellStyle name="Note 58 2 2 2 3 3 2" xfId="16387" xr:uid="{00000000-0005-0000-0000-0000FC800000}"/>
    <cellStyle name="Note 58 2 2 2 3 3 3" xfId="18942" xr:uid="{00000000-0005-0000-0000-0000FD800000}"/>
    <cellStyle name="Note 58 2 2 2 3 3 4" xfId="31031" xr:uid="{00000000-0005-0000-0000-0000FE800000}"/>
    <cellStyle name="Note 58 2 2 2 3 3 5" xfId="40388" xr:uid="{00000000-0005-0000-0000-0000FF800000}"/>
    <cellStyle name="Note 58 2 2 2 3 4" xfId="16385" xr:uid="{00000000-0005-0000-0000-000000810000}"/>
    <cellStyle name="Note 58 2 2 2 3 4 2" xfId="40389" xr:uid="{00000000-0005-0000-0000-000001810000}"/>
    <cellStyle name="Note 58 2 2 2 3 5" xfId="18944" xr:uid="{00000000-0005-0000-0000-000002810000}"/>
    <cellStyle name="Note 58 2 2 2 3 6" xfId="31029" xr:uid="{00000000-0005-0000-0000-000003810000}"/>
    <cellStyle name="Note 58 2 2 2 3 7" xfId="40390" xr:uid="{00000000-0005-0000-0000-000004810000}"/>
    <cellStyle name="Note 58 2 2 2 4" xfId="7289" xr:uid="{00000000-0005-0000-0000-000005810000}"/>
    <cellStyle name="Note 58 2 2 2 4 2" xfId="7290" xr:uid="{00000000-0005-0000-0000-000006810000}"/>
    <cellStyle name="Note 58 2 2 2 4 2 2" xfId="16389" xr:uid="{00000000-0005-0000-0000-000007810000}"/>
    <cellStyle name="Note 58 2 2 2 4 2 3" xfId="18940" xr:uid="{00000000-0005-0000-0000-000008810000}"/>
    <cellStyle name="Note 58 2 2 2 4 2 4" xfId="31033" xr:uid="{00000000-0005-0000-0000-000009810000}"/>
    <cellStyle name="Note 58 2 2 2 4 2 5" xfId="40391" xr:uid="{00000000-0005-0000-0000-00000A810000}"/>
    <cellStyle name="Note 58 2 2 2 4 3" xfId="7291" xr:uid="{00000000-0005-0000-0000-00000B810000}"/>
    <cellStyle name="Note 58 2 2 2 4 3 2" xfId="16390" xr:uid="{00000000-0005-0000-0000-00000C810000}"/>
    <cellStyle name="Note 58 2 2 2 4 3 3" xfId="18939" xr:uid="{00000000-0005-0000-0000-00000D810000}"/>
    <cellStyle name="Note 58 2 2 2 4 3 4" xfId="31034" xr:uid="{00000000-0005-0000-0000-00000E810000}"/>
    <cellStyle name="Note 58 2 2 2 4 3 5" xfId="40392" xr:uid="{00000000-0005-0000-0000-00000F810000}"/>
    <cellStyle name="Note 58 2 2 2 4 4" xfId="16388" xr:uid="{00000000-0005-0000-0000-000010810000}"/>
    <cellStyle name="Note 58 2 2 2 4 5" xfId="18941" xr:uid="{00000000-0005-0000-0000-000011810000}"/>
    <cellStyle name="Note 58 2 2 2 4 6" xfId="31032" xr:uid="{00000000-0005-0000-0000-000012810000}"/>
    <cellStyle name="Note 58 2 2 2 4 7" xfId="40393" xr:uid="{00000000-0005-0000-0000-000013810000}"/>
    <cellStyle name="Note 58 2 2 2 5" xfId="7292" xr:uid="{00000000-0005-0000-0000-000014810000}"/>
    <cellStyle name="Note 58 2 2 2 5 2" xfId="16391" xr:uid="{00000000-0005-0000-0000-000015810000}"/>
    <cellStyle name="Note 58 2 2 2 5 3" xfId="18938" xr:uid="{00000000-0005-0000-0000-000016810000}"/>
    <cellStyle name="Note 58 2 2 2 5 4" xfId="31035" xr:uid="{00000000-0005-0000-0000-000017810000}"/>
    <cellStyle name="Note 58 2 2 2 5 5" xfId="40394" xr:uid="{00000000-0005-0000-0000-000018810000}"/>
    <cellStyle name="Note 58 2 2 2 6" xfId="16377" xr:uid="{00000000-0005-0000-0000-000019810000}"/>
    <cellStyle name="Note 58 2 2 2 6 2" xfId="40395" xr:uid="{00000000-0005-0000-0000-00001A810000}"/>
    <cellStyle name="Note 58 2 2 2 7" xfId="18952" xr:uid="{00000000-0005-0000-0000-00001B810000}"/>
    <cellStyle name="Note 58 2 2 2 8" xfId="31021" xr:uid="{00000000-0005-0000-0000-00001C810000}"/>
    <cellStyle name="Note 58 2 2 2 9" xfId="40396" xr:uid="{00000000-0005-0000-0000-00001D810000}"/>
    <cellStyle name="Note 58 2 2 3" xfId="7293" xr:uid="{00000000-0005-0000-0000-00001E810000}"/>
    <cellStyle name="Note 58 2 2 3 2" xfId="7294" xr:uid="{00000000-0005-0000-0000-00001F810000}"/>
    <cellStyle name="Note 58 2 2 3 2 2" xfId="7295" xr:uid="{00000000-0005-0000-0000-000020810000}"/>
    <cellStyle name="Note 58 2 2 3 2 2 2" xfId="7296" xr:uid="{00000000-0005-0000-0000-000021810000}"/>
    <cellStyle name="Note 58 2 2 3 2 2 2 2" xfId="16395" xr:uid="{00000000-0005-0000-0000-000022810000}"/>
    <cellStyle name="Note 58 2 2 3 2 2 2 3" xfId="18934" xr:uid="{00000000-0005-0000-0000-000023810000}"/>
    <cellStyle name="Note 58 2 2 3 2 2 2 4" xfId="31039" xr:uid="{00000000-0005-0000-0000-000024810000}"/>
    <cellStyle name="Note 58 2 2 3 2 2 2 5" xfId="40397" xr:uid="{00000000-0005-0000-0000-000025810000}"/>
    <cellStyle name="Note 58 2 2 3 2 2 3" xfId="7297" xr:uid="{00000000-0005-0000-0000-000026810000}"/>
    <cellStyle name="Note 58 2 2 3 2 2 3 2" xfId="16396" xr:uid="{00000000-0005-0000-0000-000027810000}"/>
    <cellStyle name="Note 58 2 2 3 2 2 3 3" xfId="18933" xr:uid="{00000000-0005-0000-0000-000028810000}"/>
    <cellStyle name="Note 58 2 2 3 2 2 3 4" xfId="31040" xr:uid="{00000000-0005-0000-0000-000029810000}"/>
    <cellStyle name="Note 58 2 2 3 2 2 3 5" xfId="40398" xr:uid="{00000000-0005-0000-0000-00002A810000}"/>
    <cellStyle name="Note 58 2 2 3 2 2 4" xfId="16394" xr:uid="{00000000-0005-0000-0000-00002B810000}"/>
    <cellStyle name="Note 58 2 2 3 2 2 4 2" xfId="40399" xr:uid="{00000000-0005-0000-0000-00002C810000}"/>
    <cellStyle name="Note 58 2 2 3 2 2 5" xfId="18935" xr:uid="{00000000-0005-0000-0000-00002D810000}"/>
    <cellStyle name="Note 58 2 2 3 2 2 6" xfId="31038" xr:uid="{00000000-0005-0000-0000-00002E810000}"/>
    <cellStyle name="Note 58 2 2 3 2 2 7" xfId="40400" xr:uid="{00000000-0005-0000-0000-00002F810000}"/>
    <cellStyle name="Note 58 2 2 3 2 3" xfId="7298" xr:uid="{00000000-0005-0000-0000-000030810000}"/>
    <cellStyle name="Note 58 2 2 3 2 3 2" xfId="7299" xr:uid="{00000000-0005-0000-0000-000031810000}"/>
    <cellStyle name="Note 58 2 2 3 2 3 2 2" xfId="16398" xr:uid="{00000000-0005-0000-0000-000032810000}"/>
    <cellStyle name="Note 58 2 2 3 2 3 2 3" xfId="18931" xr:uid="{00000000-0005-0000-0000-000033810000}"/>
    <cellStyle name="Note 58 2 2 3 2 3 2 4" xfId="31042" xr:uid="{00000000-0005-0000-0000-000034810000}"/>
    <cellStyle name="Note 58 2 2 3 2 3 2 5" xfId="40401" xr:uid="{00000000-0005-0000-0000-000035810000}"/>
    <cellStyle name="Note 58 2 2 3 2 3 3" xfId="16397" xr:uid="{00000000-0005-0000-0000-000036810000}"/>
    <cellStyle name="Note 58 2 2 3 2 3 4" xfId="18932" xr:uid="{00000000-0005-0000-0000-000037810000}"/>
    <cellStyle name="Note 58 2 2 3 2 3 5" xfId="31041" xr:uid="{00000000-0005-0000-0000-000038810000}"/>
    <cellStyle name="Note 58 2 2 3 2 3 6" xfId="40402" xr:uid="{00000000-0005-0000-0000-000039810000}"/>
    <cellStyle name="Note 58 2 2 3 2 4" xfId="7300" xr:uid="{00000000-0005-0000-0000-00003A810000}"/>
    <cellStyle name="Note 58 2 2 3 2 4 2" xfId="16399" xr:uid="{00000000-0005-0000-0000-00003B810000}"/>
    <cellStyle name="Note 58 2 2 3 2 4 3" xfId="17895" xr:uid="{00000000-0005-0000-0000-00003C810000}"/>
    <cellStyle name="Note 58 2 2 3 2 4 4" xfId="31043" xr:uid="{00000000-0005-0000-0000-00003D810000}"/>
    <cellStyle name="Note 58 2 2 3 2 4 5" xfId="40403" xr:uid="{00000000-0005-0000-0000-00003E810000}"/>
    <cellStyle name="Note 58 2 2 3 2 5" xfId="16393" xr:uid="{00000000-0005-0000-0000-00003F810000}"/>
    <cellStyle name="Note 58 2 2 3 2 5 2" xfId="40404" xr:uid="{00000000-0005-0000-0000-000040810000}"/>
    <cellStyle name="Note 58 2 2 3 2 6" xfId="18936" xr:uid="{00000000-0005-0000-0000-000041810000}"/>
    <cellStyle name="Note 58 2 2 3 2 7" xfId="31037" xr:uid="{00000000-0005-0000-0000-000042810000}"/>
    <cellStyle name="Note 58 2 2 3 2 8" xfId="40405" xr:uid="{00000000-0005-0000-0000-000043810000}"/>
    <cellStyle name="Note 58 2 2 3 3" xfId="7301" xr:uid="{00000000-0005-0000-0000-000044810000}"/>
    <cellStyle name="Note 58 2 2 3 3 2" xfId="7302" xr:uid="{00000000-0005-0000-0000-000045810000}"/>
    <cellStyle name="Note 58 2 2 3 3 2 2" xfId="16401" xr:uid="{00000000-0005-0000-0000-000046810000}"/>
    <cellStyle name="Note 58 2 2 3 3 2 3" xfId="18929" xr:uid="{00000000-0005-0000-0000-000047810000}"/>
    <cellStyle name="Note 58 2 2 3 3 2 4" xfId="31045" xr:uid="{00000000-0005-0000-0000-000048810000}"/>
    <cellStyle name="Note 58 2 2 3 3 2 5" xfId="40406" xr:uid="{00000000-0005-0000-0000-000049810000}"/>
    <cellStyle name="Note 58 2 2 3 3 3" xfId="7303" xr:uid="{00000000-0005-0000-0000-00004A810000}"/>
    <cellStyle name="Note 58 2 2 3 3 3 2" xfId="16402" xr:uid="{00000000-0005-0000-0000-00004B810000}"/>
    <cellStyle name="Note 58 2 2 3 3 3 3" xfId="18928" xr:uid="{00000000-0005-0000-0000-00004C810000}"/>
    <cellStyle name="Note 58 2 2 3 3 3 4" xfId="31046" xr:uid="{00000000-0005-0000-0000-00004D810000}"/>
    <cellStyle name="Note 58 2 2 3 3 3 5" xfId="40407" xr:uid="{00000000-0005-0000-0000-00004E810000}"/>
    <cellStyle name="Note 58 2 2 3 3 4" xfId="16400" xr:uid="{00000000-0005-0000-0000-00004F810000}"/>
    <cellStyle name="Note 58 2 2 3 3 4 2" xfId="40408" xr:uid="{00000000-0005-0000-0000-000050810000}"/>
    <cellStyle name="Note 58 2 2 3 3 5" xfId="18930" xr:uid="{00000000-0005-0000-0000-000051810000}"/>
    <cellStyle name="Note 58 2 2 3 3 6" xfId="31044" xr:uid="{00000000-0005-0000-0000-000052810000}"/>
    <cellStyle name="Note 58 2 2 3 3 7" xfId="40409" xr:uid="{00000000-0005-0000-0000-000053810000}"/>
    <cellStyle name="Note 58 2 2 3 4" xfId="7304" xr:uid="{00000000-0005-0000-0000-000054810000}"/>
    <cellStyle name="Note 58 2 2 3 4 2" xfId="7305" xr:uid="{00000000-0005-0000-0000-000055810000}"/>
    <cellStyle name="Note 58 2 2 3 4 2 2" xfId="16404" xr:uid="{00000000-0005-0000-0000-000056810000}"/>
    <cellStyle name="Note 58 2 2 3 4 2 3" xfId="18927" xr:uid="{00000000-0005-0000-0000-000057810000}"/>
    <cellStyle name="Note 58 2 2 3 4 2 4" xfId="31048" xr:uid="{00000000-0005-0000-0000-000058810000}"/>
    <cellStyle name="Note 58 2 2 3 4 2 5" xfId="40410" xr:uid="{00000000-0005-0000-0000-000059810000}"/>
    <cellStyle name="Note 58 2 2 3 4 3" xfId="7306" xr:uid="{00000000-0005-0000-0000-00005A810000}"/>
    <cellStyle name="Note 58 2 2 3 4 3 2" xfId="16405" xr:uid="{00000000-0005-0000-0000-00005B810000}"/>
    <cellStyle name="Note 58 2 2 3 4 3 3" xfId="18926" xr:uid="{00000000-0005-0000-0000-00005C810000}"/>
    <cellStyle name="Note 58 2 2 3 4 3 4" xfId="31049" xr:uid="{00000000-0005-0000-0000-00005D810000}"/>
    <cellStyle name="Note 58 2 2 3 4 3 5" xfId="40411" xr:uid="{00000000-0005-0000-0000-00005E810000}"/>
    <cellStyle name="Note 58 2 2 3 4 4" xfId="16403" xr:uid="{00000000-0005-0000-0000-00005F810000}"/>
    <cellStyle name="Note 58 2 2 3 4 5" xfId="17894" xr:uid="{00000000-0005-0000-0000-000060810000}"/>
    <cellStyle name="Note 58 2 2 3 4 6" xfId="31047" xr:uid="{00000000-0005-0000-0000-000061810000}"/>
    <cellStyle name="Note 58 2 2 3 4 7" xfId="40412" xr:uid="{00000000-0005-0000-0000-000062810000}"/>
    <cellStyle name="Note 58 2 2 3 5" xfId="7307" xr:uid="{00000000-0005-0000-0000-000063810000}"/>
    <cellStyle name="Note 58 2 2 3 5 2" xfId="16406" xr:uid="{00000000-0005-0000-0000-000064810000}"/>
    <cellStyle name="Note 58 2 2 3 5 3" xfId="18925" xr:uid="{00000000-0005-0000-0000-000065810000}"/>
    <cellStyle name="Note 58 2 2 3 5 4" xfId="31050" xr:uid="{00000000-0005-0000-0000-000066810000}"/>
    <cellStyle name="Note 58 2 2 3 5 5" xfId="40413" xr:uid="{00000000-0005-0000-0000-000067810000}"/>
    <cellStyle name="Note 58 2 2 3 6" xfId="16392" xr:uid="{00000000-0005-0000-0000-000068810000}"/>
    <cellStyle name="Note 58 2 2 3 6 2" xfId="40414" xr:uid="{00000000-0005-0000-0000-000069810000}"/>
    <cellStyle name="Note 58 2 2 3 7" xfId="18937" xr:uid="{00000000-0005-0000-0000-00006A810000}"/>
    <cellStyle name="Note 58 2 2 3 8" xfId="31036" xr:uid="{00000000-0005-0000-0000-00006B810000}"/>
    <cellStyle name="Note 58 2 2 3 9" xfId="40415" xr:uid="{00000000-0005-0000-0000-00006C810000}"/>
    <cellStyle name="Note 58 2 2 4" xfId="7308" xr:uid="{00000000-0005-0000-0000-00006D810000}"/>
    <cellStyle name="Note 58 2 2 4 2" xfId="7309" xr:uid="{00000000-0005-0000-0000-00006E810000}"/>
    <cellStyle name="Note 58 2 2 4 2 2" xfId="7310" xr:uid="{00000000-0005-0000-0000-00006F810000}"/>
    <cellStyle name="Note 58 2 2 4 2 2 2" xfId="7311" xr:uid="{00000000-0005-0000-0000-000070810000}"/>
    <cellStyle name="Note 58 2 2 4 2 2 2 2" xfId="16410" xr:uid="{00000000-0005-0000-0000-000071810000}"/>
    <cellStyle name="Note 58 2 2 4 2 2 2 3" xfId="18921" xr:uid="{00000000-0005-0000-0000-000072810000}"/>
    <cellStyle name="Note 58 2 2 4 2 2 2 4" xfId="31054" xr:uid="{00000000-0005-0000-0000-000073810000}"/>
    <cellStyle name="Note 58 2 2 4 2 2 2 5" xfId="40416" xr:uid="{00000000-0005-0000-0000-000074810000}"/>
    <cellStyle name="Note 58 2 2 4 2 2 3" xfId="7312" xr:uid="{00000000-0005-0000-0000-000075810000}"/>
    <cellStyle name="Note 58 2 2 4 2 2 3 2" xfId="16411" xr:uid="{00000000-0005-0000-0000-000076810000}"/>
    <cellStyle name="Note 58 2 2 4 2 2 3 3" xfId="18920" xr:uid="{00000000-0005-0000-0000-000077810000}"/>
    <cellStyle name="Note 58 2 2 4 2 2 3 4" xfId="31055" xr:uid="{00000000-0005-0000-0000-000078810000}"/>
    <cellStyle name="Note 58 2 2 4 2 2 3 5" xfId="40417" xr:uid="{00000000-0005-0000-0000-000079810000}"/>
    <cellStyle name="Note 58 2 2 4 2 2 4" xfId="16409" xr:uid="{00000000-0005-0000-0000-00007A810000}"/>
    <cellStyle name="Note 58 2 2 4 2 2 5" xfId="18922" xr:uid="{00000000-0005-0000-0000-00007B810000}"/>
    <cellStyle name="Note 58 2 2 4 2 2 6" xfId="31053" xr:uid="{00000000-0005-0000-0000-00007C810000}"/>
    <cellStyle name="Note 58 2 2 4 2 2 7" xfId="40418" xr:uid="{00000000-0005-0000-0000-00007D810000}"/>
    <cellStyle name="Note 58 2 2 4 2 3" xfId="7313" xr:uid="{00000000-0005-0000-0000-00007E810000}"/>
    <cellStyle name="Note 58 2 2 4 2 3 2" xfId="16412" xr:uid="{00000000-0005-0000-0000-00007F810000}"/>
    <cellStyle name="Note 58 2 2 4 2 3 3" xfId="18919" xr:uid="{00000000-0005-0000-0000-000080810000}"/>
    <cellStyle name="Note 58 2 2 4 2 3 4" xfId="31056" xr:uid="{00000000-0005-0000-0000-000081810000}"/>
    <cellStyle name="Note 58 2 2 4 2 3 5" xfId="40419" xr:uid="{00000000-0005-0000-0000-000082810000}"/>
    <cellStyle name="Note 58 2 2 4 2 4" xfId="7314" xr:uid="{00000000-0005-0000-0000-000083810000}"/>
    <cellStyle name="Note 58 2 2 4 2 4 2" xfId="16413" xr:uid="{00000000-0005-0000-0000-000084810000}"/>
    <cellStyle name="Note 58 2 2 4 2 4 3" xfId="18918" xr:uid="{00000000-0005-0000-0000-000085810000}"/>
    <cellStyle name="Note 58 2 2 4 2 4 4" xfId="31057" xr:uid="{00000000-0005-0000-0000-000086810000}"/>
    <cellStyle name="Note 58 2 2 4 2 4 5" xfId="40420" xr:uid="{00000000-0005-0000-0000-000087810000}"/>
    <cellStyle name="Note 58 2 2 4 2 5" xfId="16408" xr:uid="{00000000-0005-0000-0000-000088810000}"/>
    <cellStyle name="Note 58 2 2 4 2 5 2" xfId="40421" xr:uid="{00000000-0005-0000-0000-000089810000}"/>
    <cellStyle name="Note 58 2 2 4 2 6" xfId="18923" xr:uid="{00000000-0005-0000-0000-00008A810000}"/>
    <cellStyle name="Note 58 2 2 4 2 7" xfId="31052" xr:uid="{00000000-0005-0000-0000-00008B810000}"/>
    <cellStyle name="Note 58 2 2 4 2 8" xfId="40422" xr:uid="{00000000-0005-0000-0000-00008C810000}"/>
    <cellStyle name="Note 58 2 2 4 3" xfId="7315" xr:uid="{00000000-0005-0000-0000-00008D810000}"/>
    <cellStyle name="Note 58 2 2 4 3 2" xfId="7316" xr:uid="{00000000-0005-0000-0000-00008E810000}"/>
    <cellStyle name="Note 58 2 2 4 3 2 2" xfId="16415" xr:uid="{00000000-0005-0000-0000-00008F810000}"/>
    <cellStyle name="Note 58 2 2 4 3 2 3" xfId="18916" xr:uid="{00000000-0005-0000-0000-000090810000}"/>
    <cellStyle name="Note 58 2 2 4 3 2 4" xfId="31059" xr:uid="{00000000-0005-0000-0000-000091810000}"/>
    <cellStyle name="Note 58 2 2 4 3 2 5" xfId="40423" xr:uid="{00000000-0005-0000-0000-000092810000}"/>
    <cellStyle name="Note 58 2 2 4 3 3" xfId="7317" xr:uid="{00000000-0005-0000-0000-000093810000}"/>
    <cellStyle name="Note 58 2 2 4 3 3 2" xfId="16416" xr:uid="{00000000-0005-0000-0000-000094810000}"/>
    <cellStyle name="Note 58 2 2 4 3 3 3" xfId="18915" xr:uid="{00000000-0005-0000-0000-000095810000}"/>
    <cellStyle name="Note 58 2 2 4 3 3 4" xfId="31060" xr:uid="{00000000-0005-0000-0000-000096810000}"/>
    <cellStyle name="Note 58 2 2 4 3 3 5" xfId="40424" xr:uid="{00000000-0005-0000-0000-000097810000}"/>
    <cellStyle name="Note 58 2 2 4 3 4" xfId="16414" xr:uid="{00000000-0005-0000-0000-000098810000}"/>
    <cellStyle name="Note 58 2 2 4 3 5" xfId="18917" xr:uid="{00000000-0005-0000-0000-000099810000}"/>
    <cellStyle name="Note 58 2 2 4 3 6" xfId="31058" xr:uid="{00000000-0005-0000-0000-00009A810000}"/>
    <cellStyle name="Note 58 2 2 4 3 7" xfId="40425" xr:uid="{00000000-0005-0000-0000-00009B810000}"/>
    <cellStyle name="Note 58 2 2 4 4" xfId="7318" xr:uid="{00000000-0005-0000-0000-00009C810000}"/>
    <cellStyle name="Note 58 2 2 4 4 2" xfId="16417" xr:uid="{00000000-0005-0000-0000-00009D810000}"/>
    <cellStyle name="Note 58 2 2 4 4 3" xfId="18914" xr:uid="{00000000-0005-0000-0000-00009E810000}"/>
    <cellStyle name="Note 58 2 2 4 4 4" xfId="31061" xr:uid="{00000000-0005-0000-0000-00009F810000}"/>
    <cellStyle name="Note 58 2 2 4 4 5" xfId="40426" xr:uid="{00000000-0005-0000-0000-0000A0810000}"/>
    <cellStyle name="Note 58 2 2 4 5" xfId="7319" xr:uid="{00000000-0005-0000-0000-0000A1810000}"/>
    <cellStyle name="Note 58 2 2 4 5 2" xfId="16418" xr:uid="{00000000-0005-0000-0000-0000A2810000}"/>
    <cellStyle name="Note 58 2 2 4 5 3" xfId="18913" xr:uid="{00000000-0005-0000-0000-0000A3810000}"/>
    <cellStyle name="Note 58 2 2 4 5 4" xfId="31062" xr:uid="{00000000-0005-0000-0000-0000A4810000}"/>
    <cellStyle name="Note 58 2 2 4 5 5" xfId="40427" xr:uid="{00000000-0005-0000-0000-0000A5810000}"/>
    <cellStyle name="Note 58 2 2 4 6" xfId="16407" xr:uid="{00000000-0005-0000-0000-0000A6810000}"/>
    <cellStyle name="Note 58 2 2 4 6 2" xfId="40428" xr:uid="{00000000-0005-0000-0000-0000A7810000}"/>
    <cellStyle name="Note 58 2 2 4 7" xfId="18924" xr:uid="{00000000-0005-0000-0000-0000A8810000}"/>
    <cellStyle name="Note 58 2 2 4 8" xfId="31051" xr:uid="{00000000-0005-0000-0000-0000A9810000}"/>
    <cellStyle name="Note 58 2 2 4 9" xfId="40429" xr:uid="{00000000-0005-0000-0000-0000AA810000}"/>
    <cellStyle name="Note 58 2 2 5" xfId="7320" xr:uid="{00000000-0005-0000-0000-0000AB810000}"/>
    <cellStyle name="Note 58 2 2 5 2" xfId="7321" xr:uid="{00000000-0005-0000-0000-0000AC810000}"/>
    <cellStyle name="Note 58 2 2 5 2 2" xfId="7322" xr:uid="{00000000-0005-0000-0000-0000AD810000}"/>
    <cellStyle name="Note 58 2 2 5 2 2 2" xfId="7323" xr:uid="{00000000-0005-0000-0000-0000AE810000}"/>
    <cellStyle name="Note 58 2 2 5 2 2 2 2" xfId="16422" xr:uid="{00000000-0005-0000-0000-0000AF810000}"/>
    <cellStyle name="Note 58 2 2 5 2 2 2 3" xfId="18909" xr:uid="{00000000-0005-0000-0000-0000B0810000}"/>
    <cellStyle name="Note 58 2 2 5 2 2 2 4" xfId="31066" xr:uid="{00000000-0005-0000-0000-0000B1810000}"/>
    <cellStyle name="Note 58 2 2 5 2 2 2 5" xfId="40430" xr:uid="{00000000-0005-0000-0000-0000B2810000}"/>
    <cellStyle name="Note 58 2 2 5 2 2 3" xfId="7324" xr:uid="{00000000-0005-0000-0000-0000B3810000}"/>
    <cellStyle name="Note 58 2 2 5 2 2 3 2" xfId="16423" xr:uid="{00000000-0005-0000-0000-0000B4810000}"/>
    <cellStyle name="Note 58 2 2 5 2 2 3 3" xfId="18908" xr:uid="{00000000-0005-0000-0000-0000B5810000}"/>
    <cellStyle name="Note 58 2 2 5 2 2 3 4" xfId="31067" xr:uid="{00000000-0005-0000-0000-0000B6810000}"/>
    <cellStyle name="Note 58 2 2 5 2 2 3 5" xfId="40431" xr:uid="{00000000-0005-0000-0000-0000B7810000}"/>
    <cellStyle name="Note 58 2 2 5 2 2 4" xfId="16421" xr:uid="{00000000-0005-0000-0000-0000B8810000}"/>
    <cellStyle name="Note 58 2 2 5 2 2 5" xfId="18910" xr:uid="{00000000-0005-0000-0000-0000B9810000}"/>
    <cellStyle name="Note 58 2 2 5 2 2 6" xfId="31065" xr:uid="{00000000-0005-0000-0000-0000BA810000}"/>
    <cellStyle name="Note 58 2 2 5 2 2 7" xfId="40432" xr:uid="{00000000-0005-0000-0000-0000BB810000}"/>
    <cellStyle name="Note 58 2 2 5 2 3" xfId="7325" xr:uid="{00000000-0005-0000-0000-0000BC810000}"/>
    <cellStyle name="Note 58 2 2 5 2 3 2" xfId="16424" xr:uid="{00000000-0005-0000-0000-0000BD810000}"/>
    <cellStyle name="Note 58 2 2 5 2 3 3" xfId="18907" xr:uid="{00000000-0005-0000-0000-0000BE810000}"/>
    <cellStyle name="Note 58 2 2 5 2 3 4" xfId="31068" xr:uid="{00000000-0005-0000-0000-0000BF810000}"/>
    <cellStyle name="Note 58 2 2 5 2 3 5" xfId="40433" xr:uid="{00000000-0005-0000-0000-0000C0810000}"/>
    <cellStyle name="Note 58 2 2 5 2 4" xfId="7326" xr:uid="{00000000-0005-0000-0000-0000C1810000}"/>
    <cellStyle name="Note 58 2 2 5 2 4 2" xfId="16425" xr:uid="{00000000-0005-0000-0000-0000C2810000}"/>
    <cellStyle name="Note 58 2 2 5 2 4 3" xfId="18906" xr:uid="{00000000-0005-0000-0000-0000C3810000}"/>
    <cellStyle name="Note 58 2 2 5 2 4 4" xfId="31069" xr:uid="{00000000-0005-0000-0000-0000C4810000}"/>
    <cellStyle name="Note 58 2 2 5 2 4 5" xfId="40434" xr:uid="{00000000-0005-0000-0000-0000C5810000}"/>
    <cellStyle name="Note 58 2 2 5 2 5" xfId="16420" xr:uid="{00000000-0005-0000-0000-0000C6810000}"/>
    <cellStyle name="Note 58 2 2 5 2 5 2" xfId="40435" xr:uid="{00000000-0005-0000-0000-0000C7810000}"/>
    <cellStyle name="Note 58 2 2 5 2 6" xfId="18911" xr:uid="{00000000-0005-0000-0000-0000C8810000}"/>
    <cellStyle name="Note 58 2 2 5 2 7" xfId="31064" xr:uid="{00000000-0005-0000-0000-0000C9810000}"/>
    <cellStyle name="Note 58 2 2 5 2 8" xfId="40436" xr:uid="{00000000-0005-0000-0000-0000CA810000}"/>
    <cellStyle name="Note 58 2 2 5 3" xfId="7327" xr:uid="{00000000-0005-0000-0000-0000CB810000}"/>
    <cellStyle name="Note 58 2 2 5 3 2" xfId="7328" xr:uid="{00000000-0005-0000-0000-0000CC810000}"/>
    <cellStyle name="Note 58 2 2 5 3 2 2" xfId="16427" xr:uid="{00000000-0005-0000-0000-0000CD810000}"/>
    <cellStyle name="Note 58 2 2 5 3 2 3" xfId="18904" xr:uid="{00000000-0005-0000-0000-0000CE810000}"/>
    <cellStyle name="Note 58 2 2 5 3 2 4" xfId="31071" xr:uid="{00000000-0005-0000-0000-0000CF810000}"/>
    <cellStyle name="Note 58 2 2 5 3 2 5" xfId="40437" xr:uid="{00000000-0005-0000-0000-0000D0810000}"/>
    <cellStyle name="Note 58 2 2 5 3 3" xfId="7329" xr:uid="{00000000-0005-0000-0000-0000D1810000}"/>
    <cellStyle name="Note 58 2 2 5 3 3 2" xfId="16428" xr:uid="{00000000-0005-0000-0000-0000D2810000}"/>
    <cellStyle name="Note 58 2 2 5 3 3 3" xfId="18903" xr:uid="{00000000-0005-0000-0000-0000D3810000}"/>
    <cellStyle name="Note 58 2 2 5 3 3 4" xfId="31072" xr:uid="{00000000-0005-0000-0000-0000D4810000}"/>
    <cellStyle name="Note 58 2 2 5 3 3 5" xfId="40438" xr:uid="{00000000-0005-0000-0000-0000D5810000}"/>
    <cellStyle name="Note 58 2 2 5 3 4" xfId="16426" xr:uid="{00000000-0005-0000-0000-0000D6810000}"/>
    <cellStyle name="Note 58 2 2 5 3 5" xfId="18905" xr:uid="{00000000-0005-0000-0000-0000D7810000}"/>
    <cellStyle name="Note 58 2 2 5 3 6" xfId="31070" xr:uid="{00000000-0005-0000-0000-0000D8810000}"/>
    <cellStyle name="Note 58 2 2 5 3 7" xfId="40439" xr:uid="{00000000-0005-0000-0000-0000D9810000}"/>
    <cellStyle name="Note 58 2 2 5 4" xfId="7330" xr:uid="{00000000-0005-0000-0000-0000DA810000}"/>
    <cellStyle name="Note 58 2 2 5 4 2" xfId="16429" xr:uid="{00000000-0005-0000-0000-0000DB810000}"/>
    <cellStyle name="Note 58 2 2 5 4 3" xfId="18902" xr:uid="{00000000-0005-0000-0000-0000DC810000}"/>
    <cellStyle name="Note 58 2 2 5 4 4" xfId="31073" xr:uid="{00000000-0005-0000-0000-0000DD810000}"/>
    <cellStyle name="Note 58 2 2 5 4 5" xfId="40440" xr:uid="{00000000-0005-0000-0000-0000DE810000}"/>
    <cellStyle name="Note 58 2 2 5 5" xfId="7331" xr:uid="{00000000-0005-0000-0000-0000DF810000}"/>
    <cellStyle name="Note 58 2 2 5 5 2" xfId="16430" xr:uid="{00000000-0005-0000-0000-0000E0810000}"/>
    <cellStyle name="Note 58 2 2 5 5 3" xfId="18901" xr:uid="{00000000-0005-0000-0000-0000E1810000}"/>
    <cellStyle name="Note 58 2 2 5 5 4" xfId="31074" xr:uid="{00000000-0005-0000-0000-0000E2810000}"/>
    <cellStyle name="Note 58 2 2 5 5 5" xfId="40441" xr:uid="{00000000-0005-0000-0000-0000E3810000}"/>
    <cellStyle name="Note 58 2 2 5 6" xfId="16419" xr:uid="{00000000-0005-0000-0000-0000E4810000}"/>
    <cellStyle name="Note 58 2 2 5 6 2" xfId="40442" xr:uid="{00000000-0005-0000-0000-0000E5810000}"/>
    <cellStyle name="Note 58 2 2 5 7" xfId="18912" xr:uid="{00000000-0005-0000-0000-0000E6810000}"/>
    <cellStyle name="Note 58 2 2 5 8" xfId="31063" xr:uid="{00000000-0005-0000-0000-0000E7810000}"/>
    <cellStyle name="Note 58 2 2 5 9" xfId="40443" xr:uid="{00000000-0005-0000-0000-0000E8810000}"/>
    <cellStyle name="Note 58 2 2 6" xfId="7332" xr:uid="{00000000-0005-0000-0000-0000E9810000}"/>
    <cellStyle name="Note 58 2 2 6 2" xfId="7333" xr:uid="{00000000-0005-0000-0000-0000EA810000}"/>
    <cellStyle name="Note 58 2 2 6 2 2" xfId="7334" xr:uid="{00000000-0005-0000-0000-0000EB810000}"/>
    <cellStyle name="Note 58 2 2 6 2 2 2" xfId="16433" xr:uid="{00000000-0005-0000-0000-0000EC810000}"/>
    <cellStyle name="Note 58 2 2 6 2 2 3" xfId="18899" xr:uid="{00000000-0005-0000-0000-0000ED810000}"/>
    <cellStyle name="Note 58 2 2 6 2 2 4" xfId="31077" xr:uid="{00000000-0005-0000-0000-0000EE810000}"/>
    <cellStyle name="Note 58 2 2 6 2 2 5" xfId="40444" xr:uid="{00000000-0005-0000-0000-0000EF810000}"/>
    <cellStyle name="Note 58 2 2 6 2 3" xfId="7335" xr:uid="{00000000-0005-0000-0000-0000F0810000}"/>
    <cellStyle name="Note 58 2 2 6 2 3 2" xfId="16434" xr:uid="{00000000-0005-0000-0000-0000F1810000}"/>
    <cellStyle name="Note 58 2 2 6 2 3 3" xfId="18898" xr:uid="{00000000-0005-0000-0000-0000F2810000}"/>
    <cellStyle name="Note 58 2 2 6 2 3 4" xfId="31078" xr:uid="{00000000-0005-0000-0000-0000F3810000}"/>
    <cellStyle name="Note 58 2 2 6 2 3 5" xfId="40445" xr:uid="{00000000-0005-0000-0000-0000F4810000}"/>
    <cellStyle name="Note 58 2 2 6 2 4" xfId="16432" xr:uid="{00000000-0005-0000-0000-0000F5810000}"/>
    <cellStyle name="Note 58 2 2 6 2 4 2" xfId="40446" xr:uid="{00000000-0005-0000-0000-0000F6810000}"/>
    <cellStyle name="Note 58 2 2 6 2 5" xfId="18900" xr:uid="{00000000-0005-0000-0000-0000F7810000}"/>
    <cellStyle name="Note 58 2 2 6 2 6" xfId="31076" xr:uid="{00000000-0005-0000-0000-0000F8810000}"/>
    <cellStyle name="Note 58 2 2 6 2 7" xfId="40447" xr:uid="{00000000-0005-0000-0000-0000F9810000}"/>
    <cellStyle name="Note 58 2 2 6 3" xfId="7336" xr:uid="{00000000-0005-0000-0000-0000FA810000}"/>
    <cellStyle name="Note 58 2 2 6 3 2" xfId="7337" xr:uid="{00000000-0005-0000-0000-0000FB810000}"/>
    <cellStyle name="Note 58 2 2 6 3 2 2" xfId="16436" xr:uid="{00000000-0005-0000-0000-0000FC810000}"/>
    <cellStyle name="Note 58 2 2 6 3 2 3" xfId="18896" xr:uid="{00000000-0005-0000-0000-0000FD810000}"/>
    <cellStyle name="Note 58 2 2 6 3 2 4" xfId="31080" xr:uid="{00000000-0005-0000-0000-0000FE810000}"/>
    <cellStyle name="Note 58 2 2 6 3 2 5" xfId="40448" xr:uid="{00000000-0005-0000-0000-0000FF810000}"/>
    <cellStyle name="Note 58 2 2 6 3 3" xfId="7338" xr:uid="{00000000-0005-0000-0000-000000820000}"/>
    <cellStyle name="Note 58 2 2 6 3 3 2" xfId="16437" xr:uid="{00000000-0005-0000-0000-000001820000}"/>
    <cellStyle name="Note 58 2 2 6 3 3 3" xfId="18895" xr:uid="{00000000-0005-0000-0000-000002820000}"/>
    <cellStyle name="Note 58 2 2 6 3 3 4" xfId="31081" xr:uid="{00000000-0005-0000-0000-000003820000}"/>
    <cellStyle name="Note 58 2 2 6 3 3 5" xfId="40449" xr:uid="{00000000-0005-0000-0000-000004820000}"/>
    <cellStyle name="Note 58 2 2 6 3 4" xfId="16435" xr:uid="{00000000-0005-0000-0000-000005820000}"/>
    <cellStyle name="Note 58 2 2 6 3 5" xfId="18897" xr:uid="{00000000-0005-0000-0000-000006820000}"/>
    <cellStyle name="Note 58 2 2 6 3 6" xfId="31079" xr:uid="{00000000-0005-0000-0000-000007820000}"/>
    <cellStyle name="Note 58 2 2 6 3 7" xfId="40450" xr:uid="{00000000-0005-0000-0000-000008820000}"/>
    <cellStyle name="Note 58 2 2 6 4" xfId="7339" xr:uid="{00000000-0005-0000-0000-000009820000}"/>
    <cellStyle name="Note 58 2 2 6 4 2" xfId="16438" xr:uid="{00000000-0005-0000-0000-00000A820000}"/>
    <cellStyle name="Note 58 2 2 6 4 3" xfId="18894" xr:uid="{00000000-0005-0000-0000-00000B820000}"/>
    <cellStyle name="Note 58 2 2 6 4 4" xfId="31082" xr:uid="{00000000-0005-0000-0000-00000C820000}"/>
    <cellStyle name="Note 58 2 2 6 4 5" xfId="40451" xr:uid="{00000000-0005-0000-0000-00000D820000}"/>
    <cellStyle name="Note 58 2 2 6 5" xfId="7340" xr:uid="{00000000-0005-0000-0000-00000E820000}"/>
    <cellStyle name="Note 58 2 2 6 5 2" xfId="16439" xr:uid="{00000000-0005-0000-0000-00000F820000}"/>
    <cellStyle name="Note 58 2 2 6 5 3" xfId="18893" xr:uid="{00000000-0005-0000-0000-000010820000}"/>
    <cellStyle name="Note 58 2 2 6 5 4" xfId="31083" xr:uid="{00000000-0005-0000-0000-000011820000}"/>
    <cellStyle name="Note 58 2 2 6 5 5" xfId="40452" xr:uid="{00000000-0005-0000-0000-000012820000}"/>
    <cellStyle name="Note 58 2 2 6 6" xfId="16431" xr:uid="{00000000-0005-0000-0000-000013820000}"/>
    <cellStyle name="Note 58 2 2 6 6 2" xfId="40453" xr:uid="{00000000-0005-0000-0000-000014820000}"/>
    <cellStyle name="Note 58 2 2 6 7" xfId="17901" xr:uid="{00000000-0005-0000-0000-000015820000}"/>
    <cellStyle name="Note 58 2 2 6 8" xfId="31075" xr:uid="{00000000-0005-0000-0000-000016820000}"/>
    <cellStyle name="Note 58 2 2 6 9" xfId="40454" xr:uid="{00000000-0005-0000-0000-000017820000}"/>
    <cellStyle name="Note 58 2 2 7" xfId="16376" xr:uid="{00000000-0005-0000-0000-000018820000}"/>
    <cellStyle name="Note 58 2 2 7 2" xfId="40455" xr:uid="{00000000-0005-0000-0000-000019820000}"/>
    <cellStyle name="Note 58 2 2 8" xfId="18953" xr:uid="{00000000-0005-0000-0000-00001A820000}"/>
    <cellStyle name="Note 58 2 2 9" xfId="31020" xr:uid="{00000000-0005-0000-0000-00001B820000}"/>
    <cellStyle name="Note 58 2 3" xfId="7341" xr:uid="{00000000-0005-0000-0000-00001C820000}"/>
    <cellStyle name="Note 58 2 3 10" xfId="40456" xr:uid="{00000000-0005-0000-0000-00001D820000}"/>
    <cellStyle name="Note 58 2 3 2" xfId="7342" xr:uid="{00000000-0005-0000-0000-00001E820000}"/>
    <cellStyle name="Note 58 2 3 2 2" xfId="7343" xr:uid="{00000000-0005-0000-0000-00001F820000}"/>
    <cellStyle name="Note 58 2 3 2 2 2" xfId="7344" xr:uid="{00000000-0005-0000-0000-000020820000}"/>
    <cellStyle name="Note 58 2 3 2 2 2 2" xfId="7345" xr:uid="{00000000-0005-0000-0000-000021820000}"/>
    <cellStyle name="Note 58 2 3 2 2 2 2 2" xfId="16444" xr:uid="{00000000-0005-0000-0000-000022820000}"/>
    <cellStyle name="Note 58 2 3 2 2 2 2 3" xfId="18889" xr:uid="{00000000-0005-0000-0000-000023820000}"/>
    <cellStyle name="Note 58 2 3 2 2 2 2 4" xfId="31088" xr:uid="{00000000-0005-0000-0000-000024820000}"/>
    <cellStyle name="Note 58 2 3 2 2 2 2 5" xfId="40457" xr:uid="{00000000-0005-0000-0000-000025820000}"/>
    <cellStyle name="Note 58 2 3 2 2 2 3" xfId="7346" xr:uid="{00000000-0005-0000-0000-000026820000}"/>
    <cellStyle name="Note 58 2 3 2 2 2 3 2" xfId="16445" xr:uid="{00000000-0005-0000-0000-000027820000}"/>
    <cellStyle name="Note 58 2 3 2 2 2 3 3" xfId="18888" xr:uid="{00000000-0005-0000-0000-000028820000}"/>
    <cellStyle name="Note 58 2 3 2 2 2 3 4" xfId="31089" xr:uid="{00000000-0005-0000-0000-000029820000}"/>
    <cellStyle name="Note 58 2 3 2 2 2 3 5" xfId="40458" xr:uid="{00000000-0005-0000-0000-00002A820000}"/>
    <cellStyle name="Note 58 2 3 2 2 2 4" xfId="16443" xr:uid="{00000000-0005-0000-0000-00002B820000}"/>
    <cellStyle name="Note 58 2 3 2 2 2 4 2" xfId="40459" xr:uid="{00000000-0005-0000-0000-00002C820000}"/>
    <cellStyle name="Note 58 2 3 2 2 2 5" xfId="18890" xr:uid="{00000000-0005-0000-0000-00002D820000}"/>
    <cellStyle name="Note 58 2 3 2 2 2 6" xfId="31087" xr:uid="{00000000-0005-0000-0000-00002E820000}"/>
    <cellStyle name="Note 58 2 3 2 2 2 7" xfId="40460" xr:uid="{00000000-0005-0000-0000-00002F820000}"/>
    <cellStyle name="Note 58 2 3 2 2 3" xfId="7347" xr:uid="{00000000-0005-0000-0000-000030820000}"/>
    <cellStyle name="Note 58 2 3 2 2 3 2" xfId="7348" xr:uid="{00000000-0005-0000-0000-000031820000}"/>
    <cellStyle name="Note 58 2 3 2 2 3 2 2" xfId="16447" xr:uid="{00000000-0005-0000-0000-000032820000}"/>
    <cellStyle name="Note 58 2 3 2 2 3 2 3" xfId="18886" xr:uid="{00000000-0005-0000-0000-000033820000}"/>
    <cellStyle name="Note 58 2 3 2 2 3 2 4" xfId="31091" xr:uid="{00000000-0005-0000-0000-000034820000}"/>
    <cellStyle name="Note 58 2 3 2 2 3 2 5" xfId="40461" xr:uid="{00000000-0005-0000-0000-000035820000}"/>
    <cellStyle name="Note 58 2 3 2 2 3 3" xfId="16446" xr:uid="{00000000-0005-0000-0000-000036820000}"/>
    <cellStyle name="Note 58 2 3 2 2 3 4" xfId="18887" xr:uid="{00000000-0005-0000-0000-000037820000}"/>
    <cellStyle name="Note 58 2 3 2 2 3 5" xfId="31090" xr:uid="{00000000-0005-0000-0000-000038820000}"/>
    <cellStyle name="Note 58 2 3 2 2 3 6" xfId="40462" xr:uid="{00000000-0005-0000-0000-000039820000}"/>
    <cellStyle name="Note 58 2 3 2 2 4" xfId="7349" xr:uid="{00000000-0005-0000-0000-00003A820000}"/>
    <cellStyle name="Note 58 2 3 2 2 4 2" xfId="16448" xr:uid="{00000000-0005-0000-0000-00003B820000}"/>
    <cellStyle name="Note 58 2 3 2 2 4 3" xfId="18885" xr:uid="{00000000-0005-0000-0000-00003C820000}"/>
    <cellStyle name="Note 58 2 3 2 2 4 4" xfId="31092" xr:uid="{00000000-0005-0000-0000-00003D820000}"/>
    <cellStyle name="Note 58 2 3 2 2 4 5" xfId="40463" xr:uid="{00000000-0005-0000-0000-00003E820000}"/>
    <cellStyle name="Note 58 2 3 2 2 5" xfId="16442" xr:uid="{00000000-0005-0000-0000-00003F820000}"/>
    <cellStyle name="Note 58 2 3 2 2 5 2" xfId="40464" xr:uid="{00000000-0005-0000-0000-000040820000}"/>
    <cellStyle name="Note 58 2 3 2 2 6" xfId="17908" xr:uid="{00000000-0005-0000-0000-000041820000}"/>
    <cellStyle name="Note 58 2 3 2 2 7" xfId="31086" xr:uid="{00000000-0005-0000-0000-000042820000}"/>
    <cellStyle name="Note 58 2 3 2 2 8" xfId="40465" xr:uid="{00000000-0005-0000-0000-000043820000}"/>
    <cellStyle name="Note 58 2 3 2 3" xfId="7350" xr:uid="{00000000-0005-0000-0000-000044820000}"/>
    <cellStyle name="Note 58 2 3 2 3 2" xfId="7351" xr:uid="{00000000-0005-0000-0000-000045820000}"/>
    <cellStyle name="Note 58 2 3 2 3 2 2" xfId="16450" xr:uid="{00000000-0005-0000-0000-000046820000}"/>
    <cellStyle name="Note 58 2 3 2 3 2 3" xfId="18883" xr:uid="{00000000-0005-0000-0000-000047820000}"/>
    <cellStyle name="Note 58 2 3 2 3 2 4" xfId="31094" xr:uid="{00000000-0005-0000-0000-000048820000}"/>
    <cellStyle name="Note 58 2 3 2 3 2 5" xfId="40466" xr:uid="{00000000-0005-0000-0000-000049820000}"/>
    <cellStyle name="Note 58 2 3 2 3 3" xfId="7352" xr:uid="{00000000-0005-0000-0000-00004A820000}"/>
    <cellStyle name="Note 58 2 3 2 3 3 2" xfId="16451" xr:uid="{00000000-0005-0000-0000-00004B820000}"/>
    <cellStyle name="Note 58 2 3 2 3 3 3" xfId="18882" xr:uid="{00000000-0005-0000-0000-00004C820000}"/>
    <cellStyle name="Note 58 2 3 2 3 3 4" xfId="31095" xr:uid="{00000000-0005-0000-0000-00004D820000}"/>
    <cellStyle name="Note 58 2 3 2 3 3 5" xfId="40467" xr:uid="{00000000-0005-0000-0000-00004E820000}"/>
    <cellStyle name="Note 58 2 3 2 3 4" xfId="16449" xr:uid="{00000000-0005-0000-0000-00004F820000}"/>
    <cellStyle name="Note 58 2 3 2 3 4 2" xfId="40468" xr:uid="{00000000-0005-0000-0000-000050820000}"/>
    <cellStyle name="Note 58 2 3 2 3 5" xfId="18884" xr:uid="{00000000-0005-0000-0000-000051820000}"/>
    <cellStyle name="Note 58 2 3 2 3 6" xfId="31093" xr:uid="{00000000-0005-0000-0000-000052820000}"/>
    <cellStyle name="Note 58 2 3 2 3 7" xfId="40469" xr:uid="{00000000-0005-0000-0000-000053820000}"/>
    <cellStyle name="Note 58 2 3 2 4" xfId="7353" xr:uid="{00000000-0005-0000-0000-000054820000}"/>
    <cellStyle name="Note 58 2 3 2 4 2" xfId="7354" xr:uid="{00000000-0005-0000-0000-000055820000}"/>
    <cellStyle name="Note 58 2 3 2 4 2 2" xfId="16453" xr:uid="{00000000-0005-0000-0000-000056820000}"/>
    <cellStyle name="Note 58 2 3 2 4 2 3" xfId="18880" xr:uid="{00000000-0005-0000-0000-000057820000}"/>
    <cellStyle name="Note 58 2 3 2 4 2 4" xfId="31097" xr:uid="{00000000-0005-0000-0000-000058820000}"/>
    <cellStyle name="Note 58 2 3 2 4 2 5" xfId="40470" xr:uid="{00000000-0005-0000-0000-000059820000}"/>
    <cellStyle name="Note 58 2 3 2 4 3" xfId="7355" xr:uid="{00000000-0005-0000-0000-00005A820000}"/>
    <cellStyle name="Note 58 2 3 2 4 3 2" xfId="16454" xr:uid="{00000000-0005-0000-0000-00005B820000}"/>
    <cellStyle name="Note 58 2 3 2 4 3 3" xfId="18337" xr:uid="{00000000-0005-0000-0000-00005C820000}"/>
    <cellStyle name="Note 58 2 3 2 4 3 4" xfId="31098" xr:uid="{00000000-0005-0000-0000-00005D820000}"/>
    <cellStyle name="Note 58 2 3 2 4 3 5" xfId="40471" xr:uid="{00000000-0005-0000-0000-00005E820000}"/>
    <cellStyle name="Note 58 2 3 2 4 4" xfId="16452" xr:uid="{00000000-0005-0000-0000-00005F820000}"/>
    <cellStyle name="Note 58 2 3 2 4 5" xfId="18881" xr:uid="{00000000-0005-0000-0000-000060820000}"/>
    <cellStyle name="Note 58 2 3 2 4 6" xfId="31096" xr:uid="{00000000-0005-0000-0000-000061820000}"/>
    <cellStyle name="Note 58 2 3 2 4 7" xfId="40472" xr:uid="{00000000-0005-0000-0000-000062820000}"/>
    <cellStyle name="Note 58 2 3 2 5" xfId="7356" xr:uid="{00000000-0005-0000-0000-000063820000}"/>
    <cellStyle name="Note 58 2 3 2 5 2" xfId="16455" xr:uid="{00000000-0005-0000-0000-000064820000}"/>
    <cellStyle name="Note 58 2 3 2 5 3" xfId="18879" xr:uid="{00000000-0005-0000-0000-000065820000}"/>
    <cellStyle name="Note 58 2 3 2 5 4" xfId="31099" xr:uid="{00000000-0005-0000-0000-000066820000}"/>
    <cellStyle name="Note 58 2 3 2 5 5" xfId="40473" xr:uid="{00000000-0005-0000-0000-000067820000}"/>
    <cellStyle name="Note 58 2 3 2 6" xfId="16441" xr:uid="{00000000-0005-0000-0000-000068820000}"/>
    <cellStyle name="Note 58 2 3 2 6 2" xfId="40474" xr:uid="{00000000-0005-0000-0000-000069820000}"/>
    <cellStyle name="Note 58 2 3 2 7" xfId="18891" xr:uid="{00000000-0005-0000-0000-00006A820000}"/>
    <cellStyle name="Note 58 2 3 2 8" xfId="31085" xr:uid="{00000000-0005-0000-0000-00006B820000}"/>
    <cellStyle name="Note 58 2 3 2 9" xfId="40475" xr:uid="{00000000-0005-0000-0000-00006C820000}"/>
    <cellStyle name="Note 58 2 3 3" xfId="7357" xr:uid="{00000000-0005-0000-0000-00006D820000}"/>
    <cellStyle name="Note 58 2 3 3 2" xfId="7358" xr:uid="{00000000-0005-0000-0000-00006E820000}"/>
    <cellStyle name="Note 58 2 3 3 2 2" xfId="7359" xr:uid="{00000000-0005-0000-0000-00006F820000}"/>
    <cellStyle name="Note 58 2 3 3 2 2 2" xfId="7360" xr:uid="{00000000-0005-0000-0000-000070820000}"/>
    <cellStyle name="Note 58 2 3 3 2 2 2 2" xfId="16459" xr:uid="{00000000-0005-0000-0000-000071820000}"/>
    <cellStyle name="Note 58 2 3 3 2 2 2 3" xfId="18875" xr:uid="{00000000-0005-0000-0000-000072820000}"/>
    <cellStyle name="Note 58 2 3 3 2 2 2 4" xfId="31103" xr:uid="{00000000-0005-0000-0000-000073820000}"/>
    <cellStyle name="Note 58 2 3 3 2 2 2 5" xfId="40476" xr:uid="{00000000-0005-0000-0000-000074820000}"/>
    <cellStyle name="Note 58 2 3 3 2 2 3" xfId="7361" xr:uid="{00000000-0005-0000-0000-000075820000}"/>
    <cellStyle name="Note 58 2 3 3 2 2 3 2" xfId="16460" xr:uid="{00000000-0005-0000-0000-000076820000}"/>
    <cellStyle name="Note 58 2 3 3 2 2 3 3" xfId="18874" xr:uid="{00000000-0005-0000-0000-000077820000}"/>
    <cellStyle name="Note 58 2 3 3 2 2 3 4" xfId="31104" xr:uid="{00000000-0005-0000-0000-000078820000}"/>
    <cellStyle name="Note 58 2 3 3 2 2 3 5" xfId="40477" xr:uid="{00000000-0005-0000-0000-000079820000}"/>
    <cellStyle name="Note 58 2 3 3 2 2 4" xfId="16458" xr:uid="{00000000-0005-0000-0000-00007A820000}"/>
    <cellStyle name="Note 58 2 3 3 2 2 5" xfId="18876" xr:uid="{00000000-0005-0000-0000-00007B820000}"/>
    <cellStyle name="Note 58 2 3 3 2 2 6" xfId="31102" xr:uid="{00000000-0005-0000-0000-00007C820000}"/>
    <cellStyle name="Note 58 2 3 3 2 2 7" xfId="40478" xr:uid="{00000000-0005-0000-0000-00007D820000}"/>
    <cellStyle name="Note 58 2 3 3 2 3" xfId="7362" xr:uid="{00000000-0005-0000-0000-00007E820000}"/>
    <cellStyle name="Note 58 2 3 3 2 3 2" xfId="16461" xr:uid="{00000000-0005-0000-0000-00007F820000}"/>
    <cellStyle name="Note 58 2 3 3 2 3 3" xfId="18873" xr:uid="{00000000-0005-0000-0000-000080820000}"/>
    <cellStyle name="Note 58 2 3 3 2 3 4" xfId="31105" xr:uid="{00000000-0005-0000-0000-000081820000}"/>
    <cellStyle name="Note 58 2 3 3 2 3 5" xfId="40479" xr:uid="{00000000-0005-0000-0000-000082820000}"/>
    <cellStyle name="Note 58 2 3 3 2 4" xfId="7363" xr:uid="{00000000-0005-0000-0000-000083820000}"/>
    <cellStyle name="Note 58 2 3 3 2 4 2" xfId="16462" xr:uid="{00000000-0005-0000-0000-000084820000}"/>
    <cellStyle name="Note 58 2 3 3 2 4 3" xfId="18872" xr:uid="{00000000-0005-0000-0000-000085820000}"/>
    <cellStyle name="Note 58 2 3 3 2 4 4" xfId="31106" xr:uid="{00000000-0005-0000-0000-000086820000}"/>
    <cellStyle name="Note 58 2 3 3 2 4 5" xfId="40480" xr:uid="{00000000-0005-0000-0000-000087820000}"/>
    <cellStyle name="Note 58 2 3 3 2 5" xfId="16457" xr:uid="{00000000-0005-0000-0000-000088820000}"/>
    <cellStyle name="Note 58 2 3 3 2 5 2" xfId="40481" xr:uid="{00000000-0005-0000-0000-000089820000}"/>
    <cellStyle name="Note 58 2 3 3 2 6" xfId="18877" xr:uid="{00000000-0005-0000-0000-00008A820000}"/>
    <cellStyle name="Note 58 2 3 3 2 7" xfId="31101" xr:uid="{00000000-0005-0000-0000-00008B820000}"/>
    <cellStyle name="Note 58 2 3 3 2 8" xfId="40482" xr:uid="{00000000-0005-0000-0000-00008C820000}"/>
    <cellStyle name="Note 58 2 3 3 3" xfId="7364" xr:uid="{00000000-0005-0000-0000-00008D820000}"/>
    <cellStyle name="Note 58 2 3 3 3 2" xfId="7365" xr:uid="{00000000-0005-0000-0000-00008E820000}"/>
    <cellStyle name="Note 58 2 3 3 3 2 2" xfId="16464" xr:uid="{00000000-0005-0000-0000-00008F820000}"/>
    <cellStyle name="Note 58 2 3 3 3 2 3" xfId="18871" xr:uid="{00000000-0005-0000-0000-000090820000}"/>
    <cellStyle name="Note 58 2 3 3 3 2 4" xfId="31108" xr:uid="{00000000-0005-0000-0000-000091820000}"/>
    <cellStyle name="Note 58 2 3 3 3 2 5" xfId="40483" xr:uid="{00000000-0005-0000-0000-000092820000}"/>
    <cellStyle name="Note 58 2 3 3 3 3" xfId="7366" xr:uid="{00000000-0005-0000-0000-000093820000}"/>
    <cellStyle name="Note 58 2 3 3 3 3 2" xfId="16465" xr:uid="{00000000-0005-0000-0000-000094820000}"/>
    <cellStyle name="Note 58 2 3 3 3 3 3" xfId="18870" xr:uid="{00000000-0005-0000-0000-000095820000}"/>
    <cellStyle name="Note 58 2 3 3 3 3 4" xfId="31109" xr:uid="{00000000-0005-0000-0000-000096820000}"/>
    <cellStyle name="Note 58 2 3 3 3 3 5" xfId="40484" xr:uid="{00000000-0005-0000-0000-000097820000}"/>
    <cellStyle name="Note 58 2 3 3 3 4" xfId="16463" xr:uid="{00000000-0005-0000-0000-000098820000}"/>
    <cellStyle name="Note 58 2 3 3 3 5" xfId="18334" xr:uid="{00000000-0005-0000-0000-000099820000}"/>
    <cellStyle name="Note 58 2 3 3 3 6" xfId="31107" xr:uid="{00000000-0005-0000-0000-00009A820000}"/>
    <cellStyle name="Note 58 2 3 3 3 7" xfId="40485" xr:uid="{00000000-0005-0000-0000-00009B820000}"/>
    <cellStyle name="Note 58 2 3 3 4" xfId="7367" xr:uid="{00000000-0005-0000-0000-00009C820000}"/>
    <cellStyle name="Note 58 2 3 3 4 2" xfId="16466" xr:uid="{00000000-0005-0000-0000-00009D820000}"/>
    <cellStyle name="Note 58 2 3 3 4 3" xfId="18869" xr:uid="{00000000-0005-0000-0000-00009E820000}"/>
    <cellStyle name="Note 58 2 3 3 4 4" xfId="31110" xr:uid="{00000000-0005-0000-0000-00009F820000}"/>
    <cellStyle name="Note 58 2 3 3 4 5" xfId="40486" xr:uid="{00000000-0005-0000-0000-0000A0820000}"/>
    <cellStyle name="Note 58 2 3 3 5" xfId="7368" xr:uid="{00000000-0005-0000-0000-0000A1820000}"/>
    <cellStyle name="Note 58 2 3 3 5 2" xfId="16467" xr:uid="{00000000-0005-0000-0000-0000A2820000}"/>
    <cellStyle name="Note 58 2 3 3 5 3" xfId="18868" xr:uid="{00000000-0005-0000-0000-0000A3820000}"/>
    <cellStyle name="Note 58 2 3 3 5 4" xfId="31111" xr:uid="{00000000-0005-0000-0000-0000A4820000}"/>
    <cellStyle name="Note 58 2 3 3 5 5" xfId="40487" xr:uid="{00000000-0005-0000-0000-0000A5820000}"/>
    <cellStyle name="Note 58 2 3 3 6" xfId="16456" xr:uid="{00000000-0005-0000-0000-0000A6820000}"/>
    <cellStyle name="Note 58 2 3 3 6 2" xfId="40488" xr:uid="{00000000-0005-0000-0000-0000A7820000}"/>
    <cellStyle name="Note 58 2 3 3 7" xfId="18878" xr:uid="{00000000-0005-0000-0000-0000A8820000}"/>
    <cellStyle name="Note 58 2 3 3 8" xfId="31100" xr:uid="{00000000-0005-0000-0000-0000A9820000}"/>
    <cellStyle name="Note 58 2 3 3 9" xfId="40489" xr:uid="{00000000-0005-0000-0000-0000AA820000}"/>
    <cellStyle name="Note 58 2 3 4" xfId="7369" xr:uid="{00000000-0005-0000-0000-0000AB820000}"/>
    <cellStyle name="Note 58 2 3 4 2" xfId="7370" xr:uid="{00000000-0005-0000-0000-0000AC820000}"/>
    <cellStyle name="Note 58 2 3 4 2 2" xfId="7371" xr:uid="{00000000-0005-0000-0000-0000AD820000}"/>
    <cellStyle name="Note 58 2 3 4 2 2 2" xfId="7372" xr:uid="{00000000-0005-0000-0000-0000AE820000}"/>
    <cellStyle name="Note 58 2 3 4 2 2 2 2" xfId="16471" xr:uid="{00000000-0005-0000-0000-0000AF820000}"/>
    <cellStyle name="Note 58 2 3 4 2 2 2 3" xfId="18864" xr:uid="{00000000-0005-0000-0000-0000B0820000}"/>
    <cellStyle name="Note 58 2 3 4 2 2 2 4" xfId="31115" xr:uid="{00000000-0005-0000-0000-0000B1820000}"/>
    <cellStyle name="Note 58 2 3 4 2 2 2 5" xfId="40490" xr:uid="{00000000-0005-0000-0000-0000B2820000}"/>
    <cellStyle name="Note 58 2 3 4 2 2 3" xfId="7373" xr:uid="{00000000-0005-0000-0000-0000B3820000}"/>
    <cellStyle name="Note 58 2 3 4 2 2 3 2" xfId="16472" xr:uid="{00000000-0005-0000-0000-0000B4820000}"/>
    <cellStyle name="Note 58 2 3 4 2 2 3 3" xfId="18863" xr:uid="{00000000-0005-0000-0000-0000B5820000}"/>
    <cellStyle name="Note 58 2 3 4 2 2 3 4" xfId="31116" xr:uid="{00000000-0005-0000-0000-0000B6820000}"/>
    <cellStyle name="Note 58 2 3 4 2 2 3 5" xfId="40491" xr:uid="{00000000-0005-0000-0000-0000B7820000}"/>
    <cellStyle name="Note 58 2 3 4 2 2 4" xfId="16470" xr:uid="{00000000-0005-0000-0000-0000B8820000}"/>
    <cellStyle name="Note 58 2 3 4 2 2 5" xfId="18865" xr:uid="{00000000-0005-0000-0000-0000B9820000}"/>
    <cellStyle name="Note 58 2 3 4 2 2 6" xfId="31114" xr:uid="{00000000-0005-0000-0000-0000BA820000}"/>
    <cellStyle name="Note 58 2 3 4 2 2 7" xfId="40492" xr:uid="{00000000-0005-0000-0000-0000BB820000}"/>
    <cellStyle name="Note 58 2 3 4 2 3" xfId="7374" xr:uid="{00000000-0005-0000-0000-0000BC820000}"/>
    <cellStyle name="Note 58 2 3 4 2 3 2" xfId="16473" xr:uid="{00000000-0005-0000-0000-0000BD820000}"/>
    <cellStyle name="Note 58 2 3 4 2 3 3" xfId="18862" xr:uid="{00000000-0005-0000-0000-0000BE820000}"/>
    <cellStyle name="Note 58 2 3 4 2 3 4" xfId="31117" xr:uid="{00000000-0005-0000-0000-0000BF820000}"/>
    <cellStyle name="Note 58 2 3 4 2 3 5" xfId="40493" xr:uid="{00000000-0005-0000-0000-0000C0820000}"/>
    <cellStyle name="Note 58 2 3 4 2 4" xfId="7375" xr:uid="{00000000-0005-0000-0000-0000C1820000}"/>
    <cellStyle name="Note 58 2 3 4 2 4 2" xfId="16474" xr:uid="{00000000-0005-0000-0000-0000C2820000}"/>
    <cellStyle name="Note 58 2 3 4 2 4 3" xfId="18861" xr:uid="{00000000-0005-0000-0000-0000C3820000}"/>
    <cellStyle name="Note 58 2 3 4 2 4 4" xfId="31118" xr:uid="{00000000-0005-0000-0000-0000C4820000}"/>
    <cellStyle name="Note 58 2 3 4 2 4 5" xfId="40494" xr:uid="{00000000-0005-0000-0000-0000C5820000}"/>
    <cellStyle name="Note 58 2 3 4 2 5" xfId="16469" xr:uid="{00000000-0005-0000-0000-0000C6820000}"/>
    <cellStyle name="Note 58 2 3 4 2 5 2" xfId="40495" xr:uid="{00000000-0005-0000-0000-0000C7820000}"/>
    <cellStyle name="Note 58 2 3 4 2 6" xfId="18866" xr:uid="{00000000-0005-0000-0000-0000C8820000}"/>
    <cellStyle name="Note 58 2 3 4 2 7" xfId="31113" xr:uid="{00000000-0005-0000-0000-0000C9820000}"/>
    <cellStyle name="Note 58 2 3 4 2 8" xfId="40496" xr:uid="{00000000-0005-0000-0000-0000CA820000}"/>
    <cellStyle name="Note 58 2 3 4 3" xfId="7376" xr:uid="{00000000-0005-0000-0000-0000CB820000}"/>
    <cellStyle name="Note 58 2 3 4 3 2" xfId="7377" xr:uid="{00000000-0005-0000-0000-0000CC820000}"/>
    <cellStyle name="Note 58 2 3 4 3 2 2" xfId="16476" xr:uid="{00000000-0005-0000-0000-0000CD820000}"/>
    <cellStyle name="Note 58 2 3 4 3 2 3" xfId="18859" xr:uid="{00000000-0005-0000-0000-0000CE820000}"/>
    <cellStyle name="Note 58 2 3 4 3 2 4" xfId="31120" xr:uid="{00000000-0005-0000-0000-0000CF820000}"/>
    <cellStyle name="Note 58 2 3 4 3 2 5" xfId="40497" xr:uid="{00000000-0005-0000-0000-0000D0820000}"/>
    <cellStyle name="Note 58 2 3 4 3 3" xfId="7378" xr:uid="{00000000-0005-0000-0000-0000D1820000}"/>
    <cellStyle name="Note 58 2 3 4 3 3 2" xfId="16477" xr:uid="{00000000-0005-0000-0000-0000D2820000}"/>
    <cellStyle name="Note 58 2 3 4 3 3 3" xfId="18858" xr:uid="{00000000-0005-0000-0000-0000D3820000}"/>
    <cellStyle name="Note 58 2 3 4 3 3 4" xfId="31121" xr:uid="{00000000-0005-0000-0000-0000D4820000}"/>
    <cellStyle name="Note 58 2 3 4 3 3 5" xfId="40498" xr:uid="{00000000-0005-0000-0000-0000D5820000}"/>
    <cellStyle name="Note 58 2 3 4 3 4" xfId="16475" xr:uid="{00000000-0005-0000-0000-0000D6820000}"/>
    <cellStyle name="Note 58 2 3 4 3 5" xfId="18860" xr:uid="{00000000-0005-0000-0000-0000D7820000}"/>
    <cellStyle name="Note 58 2 3 4 3 6" xfId="31119" xr:uid="{00000000-0005-0000-0000-0000D8820000}"/>
    <cellStyle name="Note 58 2 3 4 3 7" xfId="40499" xr:uid="{00000000-0005-0000-0000-0000D9820000}"/>
    <cellStyle name="Note 58 2 3 4 4" xfId="7379" xr:uid="{00000000-0005-0000-0000-0000DA820000}"/>
    <cellStyle name="Note 58 2 3 4 4 2" xfId="16478" xr:uid="{00000000-0005-0000-0000-0000DB820000}"/>
    <cellStyle name="Note 58 2 3 4 4 3" xfId="18857" xr:uid="{00000000-0005-0000-0000-0000DC820000}"/>
    <cellStyle name="Note 58 2 3 4 4 4" xfId="31122" xr:uid="{00000000-0005-0000-0000-0000DD820000}"/>
    <cellStyle name="Note 58 2 3 4 4 5" xfId="40500" xr:uid="{00000000-0005-0000-0000-0000DE820000}"/>
    <cellStyle name="Note 58 2 3 4 5" xfId="7380" xr:uid="{00000000-0005-0000-0000-0000DF820000}"/>
    <cellStyle name="Note 58 2 3 4 5 2" xfId="16479" xr:uid="{00000000-0005-0000-0000-0000E0820000}"/>
    <cellStyle name="Note 58 2 3 4 5 3" xfId="18856" xr:uid="{00000000-0005-0000-0000-0000E1820000}"/>
    <cellStyle name="Note 58 2 3 4 5 4" xfId="31123" xr:uid="{00000000-0005-0000-0000-0000E2820000}"/>
    <cellStyle name="Note 58 2 3 4 5 5" xfId="40501" xr:uid="{00000000-0005-0000-0000-0000E3820000}"/>
    <cellStyle name="Note 58 2 3 4 6" xfId="16468" xr:uid="{00000000-0005-0000-0000-0000E4820000}"/>
    <cellStyle name="Note 58 2 3 4 6 2" xfId="40502" xr:uid="{00000000-0005-0000-0000-0000E5820000}"/>
    <cellStyle name="Note 58 2 3 4 7" xfId="18867" xr:uid="{00000000-0005-0000-0000-0000E6820000}"/>
    <cellStyle name="Note 58 2 3 4 8" xfId="31112" xr:uid="{00000000-0005-0000-0000-0000E7820000}"/>
    <cellStyle name="Note 58 2 3 4 9" xfId="40503" xr:uid="{00000000-0005-0000-0000-0000E8820000}"/>
    <cellStyle name="Note 58 2 3 5" xfId="7381" xr:uid="{00000000-0005-0000-0000-0000E9820000}"/>
    <cellStyle name="Note 58 2 3 5 2" xfId="7382" xr:uid="{00000000-0005-0000-0000-0000EA820000}"/>
    <cellStyle name="Note 58 2 3 5 2 2" xfId="7383" xr:uid="{00000000-0005-0000-0000-0000EB820000}"/>
    <cellStyle name="Note 58 2 3 5 2 2 2" xfId="16482" xr:uid="{00000000-0005-0000-0000-0000EC820000}"/>
    <cellStyle name="Note 58 2 3 5 2 2 3" xfId="18853" xr:uid="{00000000-0005-0000-0000-0000ED820000}"/>
    <cellStyle name="Note 58 2 3 5 2 2 4" xfId="31126" xr:uid="{00000000-0005-0000-0000-0000EE820000}"/>
    <cellStyle name="Note 58 2 3 5 2 2 5" xfId="40504" xr:uid="{00000000-0005-0000-0000-0000EF820000}"/>
    <cellStyle name="Note 58 2 3 5 2 3" xfId="7384" xr:uid="{00000000-0005-0000-0000-0000F0820000}"/>
    <cellStyle name="Note 58 2 3 5 2 3 2" xfId="16483" xr:uid="{00000000-0005-0000-0000-0000F1820000}"/>
    <cellStyle name="Note 58 2 3 5 2 3 3" xfId="18852" xr:uid="{00000000-0005-0000-0000-0000F2820000}"/>
    <cellStyle name="Note 58 2 3 5 2 3 4" xfId="31127" xr:uid="{00000000-0005-0000-0000-0000F3820000}"/>
    <cellStyle name="Note 58 2 3 5 2 3 5" xfId="40505" xr:uid="{00000000-0005-0000-0000-0000F4820000}"/>
    <cellStyle name="Note 58 2 3 5 2 4" xfId="16481" xr:uid="{00000000-0005-0000-0000-0000F5820000}"/>
    <cellStyle name="Note 58 2 3 5 2 4 2" xfId="40506" xr:uid="{00000000-0005-0000-0000-0000F6820000}"/>
    <cellStyle name="Note 58 2 3 5 2 5" xfId="18854" xr:uid="{00000000-0005-0000-0000-0000F7820000}"/>
    <cellStyle name="Note 58 2 3 5 2 6" xfId="31125" xr:uid="{00000000-0005-0000-0000-0000F8820000}"/>
    <cellStyle name="Note 58 2 3 5 2 7" xfId="40507" xr:uid="{00000000-0005-0000-0000-0000F9820000}"/>
    <cellStyle name="Note 58 2 3 5 3" xfId="7385" xr:uid="{00000000-0005-0000-0000-0000FA820000}"/>
    <cellStyle name="Note 58 2 3 5 3 2" xfId="7386" xr:uid="{00000000-0005-0000-0000-0000FB820000}"/>
    <cellStyle name="Note 58 2 3 5 3 2 2" xfId="16485" xr:uid="{00000000-0005-0000-0000-0000FC820000}"/>
    <cellStyle name="Note 58 2 3 5 3 2 3" xfId="18850" xr:uid="{00000000-0005-0000-0000-0000FD820000}"/>
    <cellStyle name="Note 58 2 3 5 3 2 4" xfId="31129" xr:uid="{00000000-0005-0000-0000-0000FE820000}"/>
    <cellStyle name="Note 58 2 3 5 3 2 5" xfId="40508" xr:uid="{00000000-0005-0000-0000-0000FF820000}"/>
    <cellStyle name="Note 58 2 3 5 3 3" xfId="16484" xr:uid="{00000000-0005-0000-0000-000000830000}"/>
    <cellStyle name="Note 58 2 3 5 3 4" xfId="18851" xr:uid="{00000000-0005-0000-0000-000001830000}"/>
    <cellStyle name="Note 58 2 3 5 3 5" xfId="31128" xr:uid="{00000000-0005-0000-0000-000002830000}"/>
    <cellStyle name="Note 58 2 3 5 3 6" xfId="40509" xr:uid="{00000000-0005-0000-0000-000003830000}"/>
    <cellStyle name="Note 58 2 3 5 4" xfId="7387" xr:uid="{00000000-0005-0000-0000-000004830000}"/>
    <cellStyle name="Note 58 2 3 5 4 2" xfId="16486" xr:uid="{00000000-0005-0000-0000-000005830000}"/>
    <cellStyle name="Note 58 2 3 5 4 3" xfId="18849" xr:uid="{00000000-0005-0000-0000-000006830000}"/>
    <cellStyle name="Note 58 2 3 5 4 4" xfId="31130" xr:uid="{00000000-0005-0000-0000-000007830000}"/>
    <cellStyle name="Note 58 2 3 5 4 5" xfId="40510" xr:uid="{00000000-0005-0000-0000-000008830000}"/>
    <cellStyle name="Note 58 2 3 5 5" xfId="16480" xr:uid="{00000000-0005-0000-0000-000009830000}"/>
    <cellStyle name="Note 58 2 3 5 5 2" xfId="40511" xr:uid="{00000000-0005-0000-0000-00000A830000}"/>
    <cellStyle name="Note 58 2 3 5 6" xfId="18855" xr:uid="{00000000-0005-0000-0000-00000B830000}"/>
    <cellStyle name="Note 58 2 3 5 7" xfId="31124" xr:uid="{00000000-0005-0000-0000-00000C830000}"/>
    <cellStyle name="Note 58 2 3 5 8" xfId="40512" xr:uid="{00000000-0005-0000-0000-00000D830000}"/>
    <cellStyle name="Note 58 2 3 6" xfId="7388" xr:uid="{00000000-0005-0000-0000-00000E830000}"/>
    <cellStyle name="Note 58 2 3 6 2" xfId="7389" xr:uid="{00000000-0005-0000-0000-00000F830000}"/>
    <cellStyle name="Note 58 2 3 6 2 2" xfId="16488" xr:uid="{00000000-0005-0000-0000-000010830000}"/>
    <cellStyle name="Note 58 2 3 6 2 3" xfId="18847" xr:uid="{00000000-0005-0000-0000-000011830000}"/>
    <cellStyle name="Note 58 2 3 6 2 4" xfId="31132" xr:uid="{00000000-0005-0000-0000-000012830000}"/>
    <cellStyle name="Note 58 2 3 6 2 5" xfId="40513" xr:uid="{00000000-0005-0000-0000-000013830000}"/>
    <cellStyle name="Note 58 2 3 6 3" xfId="7390" xr:uid="{00000000-0005-0000-0000-000014830000}"/>
    <cellStyle name="Note 58 2 3 6 3 2" xfId="16489" xr:uid="{00000000-0005-0000-0000-000015830000}"/>
    <cellStyle name="Note 58 2 3 6 3 3" xfId="18846" xr:uid="{00000000-0005-0000-0000-000016830000}"/>
    <cellStyle name="Note 58 2 3 6 3 4" xfId="31133" xr:uid="{00000000-0005-0000-0000-000017830000}"/>
    <cellStyle name="Note 58 2 3 6 3 5" xfId="40514" xr:uid="{00000000-0005-0000-0000-000018830000}"/>
    <cellStyle name="Note 58 2 3 6 4" xfId="16487" xr:uid="{00000000-0005-0000-0000-000019830000}"/>
    <cellStyle name="Note 58 2 3 6 5" xfId="18848" xr:uid="{00000000-0005-0000-0000-00001A830000}"/>
    <cellStyle name="Note 58 2 3 6 6" xfId="31131" xr:uid="{00000000-0005-0000-0000-00001B830000}"/>
    <cellStyle name="Note 58 2 3 6 7" xfId="40515" xr:uid="{00000000-0005-0000-0000-00001C830000}"/>
    <cellStyle name="Note 58 2 3 7" xfId="16440" xr:uid="{00000000-0005-0000-0000-00001D830000}"/>
    <cellStyle name="Note 58 2 3 7 2" xfId="40516" xr:uid="{00000000-0005-0000-0000-00001E830000}"/>
    <cellStyle name="Note 58 2 3 8" xfId="18892" xr:uid="{00000000-0005-0000-0000-00001F830000}"/>
    <cellStyle name="Note 58 2 3 9" xfId="31084" xr:uid="{00000000-0005-0000-0000-000020830000}"/>
    <cellStyle name="Note 58 2 4" xfId="7391" xr:uid="{00000000-0005-0000-0000-000021830000}"/>
    <cellStyle name="Note 58 2 4 2" xfId="7392" xr:uid="{00000000-0005-0000-0000-000022830000}"/>
    <cellStyle name="Note 58 2 4 2 2" xfId="7393" xr:uid="{00000000-0005-0000-0000-000023830000}"/>
    <cellStyle name="Note 58 2 4 2 2 2" xfId="7394" xr:uid="{00000000-0005-0000-0000-000024830000}"/>
    <cellStyle name="Note 58 2 4 2 2 2 2" xfId="16493" xr:uid="{00000000-0005-0000-0000-000025830000}"/>
    <cellStyle name="Note 58 2 4 2 2 2 3" xfId="18842" xr:uid="{00000000-0005-0000-0000-000026830000}"/>
    <cellStyle name="Note 58 2 4 2 2 2 4" xfId="31137" xr:uid="{00000000-0005-0000-0000-000027830000}"/>
    <cellStyle name="Note 58 2 4 2 2 2 5" xfId="40517" xr:uid="{00000000-0005-0000-0000-000028830000}"/>
    <cellStyle name="Note 58 2 4 2 2 3" xfId="7395" xr:uid="{00000000-0005-0000-0000-000029830000}"/>
    <cellStyle name="Note 58 2 4 2 2 3 2" xfId="16494" xr:uid="{00000000-0005-0000-0000-00002A830000}"/>
    <cellStyle name="Note 58 2 4 2 2 3 3" xfId="18841" xr:uid="{00000000-0005-0000-0000-00002B830000}"/>
    <cellStyle name="Note 58 2 4 2 2 3 4" xfId="31138" xr:uid="{00000000-0005-0000-0000-00002C830000}"/>
    <cellStyle name="Note 58 2 4 2 2 3 5" xfId="40518" xr:uid="{00000000-0005-0000-0000-00002D830000}"/>
    <cellStyle name="Note 58 2 4 2 2 4" xfId="16492" xr:uid="{00000000-0005-0000-0000-00002E830000}"/>
    <cellStyle name="Note 58 2 4 2 2 5" xfId="18843" xr:uid="{00000000-0005-0000-0000-00002F830000}"/>
    <cellStyle name="Note 58 2 4 2 2 6" xfId="31136" xr:uid="{00000000-0005-0000-0000-000030830000}"/>
    <cellStyle name="Note 58 2 4 2 2 7" xfId="40519" xr:uid="{00000000-0005-0000-0000-000031830000}"/>
    <cellStyle name="Note 58 2 4 2 3" xfId="7396" xr:uid="{00000000-0005-0000-0000-000032830000}"/>
    <cellStyle name="Note 58 2 4 2 3 2" xfId="16495" xr:uid="{00000000-0005-0000-0000-000033830000}"/>
    <cellStyle name="Note 58 2 4 2 3 3" xfId="18840" xr:uid="{00000000-0005-0000-0000-000034830000}"/>
    <cellStyle name="Note 58 2 4 2 3 4" xfId="31139" xr:uid="{00000000-0005-0000-0000-000035830000}"/>
    <cellStyle name="Note 58 2 4 2 3 5" xfId="40520" xr:uid="{00000000-0005-0000-0000-000036830000}"/>
    <cellStyle name="Note 58 2 4 2 4" xfId="7397" xr:uid="{00000000-0005-0000-0000-000037830000}"/>
    <cellStyle name="Note 58 2 4 2 4 2" xfId="16496" xr:uid="{00000000-0005-0000-0000-000038830000}"/>
    <cellStyle name="Note 58 2 4 2 4 3" xfId="18839" xr:uid="{00000000-0005-0000-0000-000039830000}"/>
    <cellStyle name="Note 58 2 4 2 4 4" xfId="31140" xr:uid="{00000000-0005-0000-0000-00003A830000}"/>
    <cellStyle name="Note 58 2 4 2 4 5" xfId="40521" xr:uid="{00000000-0005-0000-0000-00003B830000}"/>
    <cellStyle name="Note 58 2 4 2 5" xfId="16491" xr:uid="{00000000-0005-0000-0000-00003C830000}"/>
    <cellStyle name="Note 58 2 4 2 5 2" xfId="40522" xr:uid="{00000000-0005-0000-0000-00003D830000}"/>
    <cellStyle name="Note 58 2 4 2 6" xfId="18844" xr:uid="{00000000-0005-0000-0000-00003E830000}"/>
    <cellStyle name="Note 58 2 4 2 7" xfId="31135" xr:uid="{00000000-0005-0000-0000-00003F830000}"/>
    <cellStyle name="Note 58 2 4 2 8" xfId="40523" xr:uid="{00000000-0005-0000-0000-000040830000}"/>
    <cellStyle name="Note 58 2 4 3" xfId="7398" xr:uid="{00000000-0005-0000-0000-000041830000}"/>
    <cellStyle name="Note 58 2 4 3 2" xfId="7399" xr:uid="{00000000-0005-0000-0000-000042830000}"/>
    <cellStyle name="Note 58 2 4 3 2 2" xfId="16498" xr:uid="{00000000-0005-0000-0000-000043830000}"/>
    <cellStyle name="Note 58 2 4 3 2 3" xfId="18837" xr:uid="{00000000-0005-0000-0000-000044830000}"/>
    <cellStyle name="Note 58 2 4 3 2 4" xfId="31142" xr:uid="{00000000-0005-0000-0000-000045830000}"/>
    <cellStyle name="Note 58 2 4 3 2 5" xfId="40524" xr:uid="{00000000-0005-0000-0000-000046830000}"/>
    <cellStyle name="Note 58 2 4 3 3" xfId="7400" xr:uid="{00000000-0005-0000-0000-000047830000}"/>
    <cellStyle name="Note 58 2 4 3 3 2" xfId="16499" xr:uid="{00000000-0005-0000-0000-000048830000}"/>
    <cellStyle name="Note 58 2 4 3 3 3" xfId="18836" xr:uid="{00000000-0005-0000-0000-000049830000}"/>
    <cellStyle name="Note 58 2 4 3 3 4" xfId="31143" xr:uid="{00000000-0005-0000-0000-00004A830000}"/>
    <cellStyle name="Note 58 2 4 3 3 5" xfId="40525" xr:uid="{00000000-0005-0000-0000-00004B830000}"/>
    <cellStyle name="Note 58 2 4 3 4" xfId="16497" xr:uid="{00000000-0005-0000-0000-00004C830000}"/>
    <cellStyle name="Note 58 2 4 3 5" xfId="18838" xr:uid="{00000000-0005-0000-0000-00004D830000}"/>
    <cellStyle name="Note 58 2 4 3 6" xfId="31141" xr:uid="{00000000-0005-0000-0000-00004E830000}"/>
    <cellStyle name="Note 58 2 4 3 7" xfId="40526" xr:uid="{00000000-0005-0000-0000-00004F830000}"/>
    <cellStyle name="Note 58 2 4 4" xfId="7401" xr:uid="{00000000-0005-0000-0000-000050830000}"/>
    <cellStyle name="Note 58 2 4 4 2" xfId="16500" xr:uid="{00000000-0005-0000-0000-000051830000}"/>
    <cellStyle name="Note 58 2 4 4 3" xfId="18835" xr:uid="{00000000-0005-0000-0000-000052830000}"/>
    <cellStyle name="Note 58 2 4 4 4" xfId="31144" xr:uid="{00000000-0005-0000-0000-000053830000}"/>
    <cellStyle name="Note 58 2 4 4 5" xfId="40527" xr:uid="{00000000-0005-0000-0000-000054830000}"/>
    <cellStyle name="Note 58 2 4 5" xfId="7402" xr:uid="{00000000-0005-0000-0000-000055830000}"/>
    <cellStyle name="Note 58 2 4 5 2" xfId="16501" xr:uid="{00000000-0005-0000-0000-000056830000}"/>
    <cellStyle name="Note 58 2 4 5 3" xfId="18834" xr:uid="{00000000-0005-0000-0000-000057830000}"/>
    <cellStyle name="Note 58 2 4 5 4" xfId="31145" xr:uid="{00000000-0005-0000-0000-000058830000}"/>
    <cellStyle name="Note 58 2 4 5 5" xfId="40528" xr:uid="{00000000-0005-0000-0000-000059830000}"/>
    <cellStyle name="Note 58 2 4 6" xfId="16490" xr:uid="{00000000-0005-0000-0000-00005A830000}"/>
    <cellStyle name="Note 58 2 4 6 2" xfId="40529" xr:uid="{00000000-0005-0000-0000-00005B830000}"/>
    <cellStyle name="Note 58 2 4 7" xfId="18845" xr:uid="{00000000-0005-0000-0000-00005C830000}"/>
    <cellStyle name="Note 58 2 4 8" xfId="31134" xr:uid="{00000000-0005-0000-0000-00005D830000}"/>
    <cellStyle name="Note 58 2 4 9" xfId="40530" xr:uid="{00000000-0005-0000-0000-00005E830000}"/>
    <cellStyle name="Note 58 2 5" xfId="16375" xr:uid="{00000000-0005-0000-0000-00005F830000}"/>
    <cellStyle name="Note 58 2 5 2" xfId="40531" xr:uid="{00000000-0005-0000-0000-000060830000}"/>
    <cellStyle name="Note 58 2 6" xfId="18954" xr:uid="{00000000-0005-0000-0000-000061830000}"/>
    <cellStyle name="Note 58 2 7" xfId="31019" xr:uid="{00000000-0005-0000-0000-000062830000}"/>
    <cellStyle name="Note 58 2 8" xfId="40532" xr:uid="{00000000-0005-0000-0000-000063830000}"/>
    <cellStyle name="Note 58 3" xfId="7403" xr:uid="{00000000-0005-0000-0000-000064830000}"/>
    <cellStyle name="Note 58 3 2" xfId="7404" xr:uid="{00000000-0005-0000-0000-000065830000}"/>
    <cellStyle name="Note 58 3 2 10" xfId="40533" xr:uid="{00000000-0005-0000-0000-000066830000}"/>
    <cellStyle name="Note 58 3 2 2" xfId="7405" xr:uid="{00000000-0005-0000-0000-000067830000}"/>
    <cellStyle name="Note 58 3 2 2 2" xfId="7406" xr:uid="{00000000-0005-0000-0000-000068830000}"/>
    <cellStyle name="Note 58 3 2 2 2 2" xfId="7407" xr:uid="{00000000-0005-0000-0000-000069830000}"/>
    <cellStyle name="Note 58 3 2 2 2 2 2" xfId="7408" xr:uid="{00000000-0005-0000-0000-00006A830000}"/>
    <cellStyle name="Note 58 3 2 2 2 2 2 2" xfId="16507" xr:uid="{00000000-0005-0000-0000-00006B830000}"/>
    <cellStyle name="Note 58 3 2 2 2 2 2 3" xfId="18828" xr:uid="{00000000-0005-0000-0000-00006C830000}"/>
    <cellStyle name="Note 58 3 2 2 2 2 2 4" xfId="31151" xr:uid="{00000000-0005-0000-0000-00006D830000}"/>
    <cellStyle name="Note 58 3 2 2 2 2 2 5" xfId="40534" xr:uid="{00000000-0005-0000-0000-00006E830000}"/>
    <cellStyle name="Note 58 3 2 2 2 2 3" xfId="7409" xr:uid="{00000000-0005-0000-0000-00006F830000}"/>
    <cellStyle name="Note 58 3 2 2 2 2 3 2" xfId="16508" xr:uid="{00000000-0005-0000-0000-000070830000}"/>
    <cellStyle name="Note 58 3 2 2 2 2 3 3" xfId="18827" xr:uid="{00000000-0005-0000-0000-000071830000}"/>
    <cellStyle name="Note 58 3 2 2 2 2 3 4" xfId="31152" xr:uid="{00000000-0005-0000-0000-000072830000}"/>
    <cellStyle name="Note 58 3 2 2 2 2 3 5" xfId="40535" xr:uid="{00000000-0005-0000-0000-000073830000}"/>
    <cellStyle name="Note 58 3 2 2 2 2 4" xfId="16506" xr:uid="{00000000-0005-0000-0000-000074830000}"/>
    <cellStyle name="Note 58 3 2 2 2 2 4 2" xfId="40536" xr:uid="{00000000-0005-0000-0000-000075830000}"/>
    <cellStyle name="Note 58 3 2 2 2 2 5" xfId="18829" xr:uid="{00000000-0005-0000-0000-000076830000}"/>
    <cellStyle name="Note 58 3 2 2 2 2 6" xfId="31150" xr:uid="{00000000-0005-0000-0000-000077830000}"/>
    <cellStyle name="Note 58 3 2 2 2 2 7" xfId="40537" xr:uid="{00000000-0005-0000-0000-000078830000}"/>
    <cellStyle name="Note 58 3 2 2 2 3" xfId="7410" xr:uid="{00000000-0005-0000-0000-000079830000}"/>
    <cellStyle name="Note 58 3 2 2 2 3 2" xfId="7411" xr:uid="{00000000-0005-0000-0000-00007A830000}"/>
    <cellStyle name="Note 58 3 2 2 2 3 2 2" xfId="16510" xr:uid="{00000000-0005-0000-0000-00007B830000}"/>
    <cellStyle name="Note 58 3 2 2 2 3 2 3" xfId="18825" xr:uid="{00000000-0005-0000-0000-00007C830000}"/>
    <cellStyle name="Note 58 3 2 2 2 3 2 4" xfId="31154" xr:uid="{00000000-0005-0000-0000-00007D830000}"/>
    <cellStyle name="Note 58 3 2 2 2 3 2 5" xfId="40538" xr:uid="{00000000-0005-0000-0000-00007E830000}"/>
    <cellStyle name="Note 58 3 2 2 2 3 3" xfId="16509" xr:uid="{00000000-0005-0000-0000-00007F830000}"/>
    <cellStyle name="Note 58 3 2 2 2 3 4" xfId="18826" xr:uid="{00000000-0005-0000-0000-000080830000}"/>
    <cellStyle name="Note 58 3 2 2 2 3 5" xfId="31153" xr:uid="{00000000-0005-0000-0000-000081830000}"/>
    <cellStyle name="Note 58 3 2 2 2 3 6" xfId="40539" xr:uid="{00000000-0005-0000-0000-000082830000}"/>
    <cellStyle name="Note 58 3 2 2 2 4" xfId="7412" xr:uid="{00000000-0005-0000-0000-000083830000}"/>
    <cellStyle name="Note 58 3 2 2 2 4 2" xfId="16511" xr:uid="{00000000-0005-0000-0000-000084830000}"/>
    <cellStyle name="Note 58 3 2 2 2 4 3" xfId="18824" xr:uid="{00000000-0005-0000-0000-000085830000}"/>
    <cellStyle name="Note 58 3 2 2 2 4 4" xfId="31155" xr:uid="{00000000-0005-0000-0000-000086830000}"/>
    <cellStyle name="Note 58 3 2 2 2 4 5" xfId="40540" xr:uid="{00000000-0005-0000-0000-000087830000}"/>
    <cellStyle name="Note 58 3 2 2 2 5" xfId="16505" xr:uid="{00000000-0005-0000-0000-000088830000}"/>
    <cellStyle name="Note 58 3 2 2 2 5 2" xfId="40541" xr:uid="{00000000-0005-0000-0000-000089830000}"/>
    <cellStyle name="Note 58 3 2 2 2 6" xfId="18830" xr:uid="{00000000-0005-0000-0000-00008A830000}"/>
    <cellStyle name="Note 58 3 2 2 2 7" xfId="31149" xr:uid="{00000000-0005-0000-0000-00008B830000}"/>
    <cellStyle name="Note 58 3 2 2 2 8" xfId="40542" xr:uid="{00000000-0005-0000-0000-00008C830000}"/>
    <cellStyle name="Note 58 3 2 2 3" xfId="7413" xr:uid="{00000000-0005-0000-0000-00008D830000}"/>
    <cellStyle name="Note 58 3 2 2 3 2" xfId="7414" xr:uid="{00000000-0005-0000-0000-00008E830000}"/>
    <cellStyle name="Note 58 3 2 2 3 2 2" xfId="16513" xr:uid="{00000000-0005-0000-0000-00008F830000}"/>
    <cellStyle name="Note 58 3 2 2 3 2 3" xfId="18822" xr:uid="{00000000-0005-0000-0000-000090830000}"/>
    <cellStyle name="Note 58 3 2 2 3 2 4" xfId="31157" xr:uid="{00000000-0005-0000-0000-000091830000}"/>
    <cellStyle name="Note 58 3 2 2 3 2 5" xfId="40543" xr:uid="{00000000-0005-0000-0000-000092830000}"/>
    <cellStyle name="Note 58 3 2 2 3 3" xfId="7415" xr:uid="{00000000-0005-0000-0000-000093830000}"/>
    <cellStyle name="Note 58 3 2 2 3 3 2" xfId="16514" xr:uid="{00000000-0005-0000-0000-000094830000}"/>
    <cellStyle name="Note 58 3 2 2 3 3 3" xfId="18821" xr:uid="{00000000-0005-0000-0000-000095830000}"/>
    <cellStyle name="Note 58 3 2 2 3 3 4" xfId="31158" xr:uid="{00000000-0005-0000-0000-000096830000}"/>
    <cellStyle name="Note 58 3 2 2 3 3 5" xfId="40544" xr:uid="{00000000-0005-0000-0000-000097830000}"/>
    <cellStyle name="Note 58 3 2 2 3 4" xfId="16512" xr:uid="{00000000-0005-0000-0000-000098830000}"/>
    <cellStyle name="Note 58 3 2 2 3 4 2" xfId="40545" xr:uid="{00000000-0005-0000-0000-000099830000}"/>
    <cellStyle name="Note 58 3 2 2 3 5" xfId="18823" xr:uid="{00000000-0005-0000-0000-00009A830000}"/>
    <cellStyle name="Note 58 3 2 2 3 6" xfId="31156" xr:uid="{00000000-0005-0000-0000-00009B830000}"/>
    <cellStyle name="Note 58 3 2 2 3 7" xfId="40546" xr:uid="{00000000-0005-0000-0000-00009C830000}"/>
    <cellStyle name="Note 58 3 2 2 4" xfId="7416" xr:uid="{00000000-0005-0000-0000-00009D830000}"/>
    <cellStyle name="Note 58 3 2 2 4 2" xfId="7417" xr:uid="{00000000-0005-0000-0000-00009E830000}"/>
    <cellStyle name="Note 58 3 2 2 4 2 2" xfId="16516" xr:uid="{00000000-0005-0000-0000-00009F830000}"/>
    <cellStyle name="Note 58 3 2 2 4 2 3" xfId="18819" xr:uid="{00000000-0005-0000-0000-0000A0830000}"/>
    <cellStyle name="Note 58 3 2 2 4 2 4" xfId="31160" xr:uid="{00000000-0005-0000-0000-0000A1830000}"/>
    <cellStyle name="Note 58 3 2 2 4 2 5" xfId="40547" xr:uid="{00000000-0005-0000-0000-0000A2830000}"/>
    <cellStyle name="Note 58 3 2 2 4 3" xfId="7418" xr:uid="{00000000-0005-0000-0000-0000A3830000}"/>
    <cellStyle name="Note 58 3 2 2 4 3 2" xfId="16517" xr:uid="{00000000-0005-0000-0000-0000A4830000}"/>
    <cellStyle name="Note 58 3 2 2 4 3 3" xfId="18818" xr:uid="{00000000-0005-0000-0000-0000A5830000}"/>
    <cellStyle name="Note 58 3 2 2 4 3 4" xfId="31161" xr:uid="{00000000-0005-0000-0000-0000A6830000}"/>
    <cellStyle name="Note 58 3 2 2 4 3 5" xfId="40548" xr:uid="{00000000-0005-0000-0000-0000A7830000}"/>
    <cellStyle name="Note 58 3 2 2 4 4" xfId="16515" xr:uid="{00000000-0005-0000-0000-0000A8830000}"/>
    <cellStyle name="Note 58 3 2 2 4 5" xfId="18820" xr:uid="{00000000-0005-0000-0000-0000A9830000}"/>
    <cellStyle name="Note 58 3 2 2 4 6" xfId="31159" xr:uid="{00000000-0005-0000-0000-0000AA830000}"/>
    <cellStyle name="Note 58 3 2 2 4 7" xfId="40549" xr:uid="{00000000-0005-0000-0000-0000AB830000}"/>
    <cellStyle name="Note 58 3 2 2 5" xfId="7419" xr:uid="{00000000-0005-0000-0000-0000AC830000}"/>
    <cellStyle name="Note 58 3 2 2 5 2" xfId="16518" xr:uid="{00000000-0005-0000-0000-0000AD830000}"/>
    <cellStyle name="Note 58 3 2 2 5 3" xfId="18817" xr:uid="{00000000-0005-0000-0000-0000AE830000}"/>
    <cellStyle name="Note 58 3 2 2 5 4" xfId="31162" xr:uid="{00000000-0005-0000-0000-0000AF830000}"/>
    <cellStyle name="Note 58 3 2 2 5 5" xfId="40550" xr:uid="{00000000-0005-0000-0000-0000B0830000}"/>
    <cellStyle name="Note 58 3 2 2 6" xfId="16504" xr:uid="{00000000-0005-0000-0000-0000B1830000}"/>
    <cellStyle name="Note 58 3 2 2 6 2" xfId="40551" xr:uid="{00000000-0005-0000-0000-0000B2830000}"/>
    <cellStyle name="Note 58 3 2 2 7" xfId="18831" xr:uid="{00000000-0005-0000-0000-0000B3830000}"/>
    <cellStyle name="Note 58 3 2 2 8" xfId="31148" xr:uid="{00000000-0005-0000-0000-0000B4830000}"/>
    <cellStyle name="Note 58 3 2 2 9" xfId="40552" xr:uid="{00000000-0005-0000-0000-0000B5830000}"/>
    <cellStyle name="Note 58 3 2 3" xfId="7420" xr:uid="{00000000-0005-0000-0000-0000B6830000}"/>
    <cellStyle name="Note 58 3 2 3 2" xfId="7421" xr:uid="{00000000-0005-0000-0000-0000B7830000}"/>
    <cellStyle name="Note 58 3 2 3 2 2" xfId="7422" xr:uid="{00000000-0005-0000-0000-0000B8830000}"/>
    <cellStyle name="Note 58 3 2 3 2 2 2" xfId="7423" xr:uid="{00000000-0005-0000-0000-0000B9830000}"/>
    <cellStyle name="Note 58 3 2 3 2 2 2 2" xfId="16522" xr:uid="{00000000-0005-0000-0000-0000BA830000}"/>
    <cellStyle name="Note 58 3 2 3 2 2 2 3" xfId="18813" xr:uid="{00000000-0005-0000-0000-0000BB830000}"/>
    <cellStyle name="Note 58 3 2 3 2 2 2 4" xfId="31166" xr:uid="{00000000-0005-0000-0000-0000BC830000}"/>
    <cellStyle name="Note 58 3 2 3 2 2 2 5" xfId="40553" xr:uid="{00000000-0005-0000-0000-0000BD830000}"/>
    <cellStyle name="Note 58 3 2 3 2 2 3" xfId="7424" xr:uid="{00000000-0005-0000-0000-0000BE830000}"/>
    <cellStyle name="Note 58 3 2 3 2 2 3 2" xfId="16523" xr:uid="{00000000-0005-0000-0000-0000BF830000}"/>
    <cellStyle name="Note 58 3 2 3 2 2 3 3" xfId="18812" xr:uid="{00000000-0005-0000-0000-0000C0830000}"/>
    <cellStyle name="Note 58 3 2 3 2 2 3 4" xfId="31167" xr:uid="{00000000-0005-0000-0000-0000C1830000}"/>
    <cellStyle name="Note 58 3 2 3 2 2 3 5" xfId="40554" xr:uid="{00000000-0005-0000-0000-0000C2830000}"/>
    <cellStyle name="Note 58 3 2 3 2 2 4" xfId="16521" xr:uid="{00000000-0005-0000-0000-0000C3830000}"/>
    <cellStyle name="Note 58 3 2 3 2 2 4 2" xfId="40555" xr:uid="{00000000-0005-0000-0000-0000C4830000}"/>
    <cellStyle name="Note 58 3 2 3 2 2 5" xfId="18814" xr:uid="{00000000-0005-0000-0000-0000C5830000}"/>
    <cellStyle name="Note 58 3 2 3 2 2 6" xfId="31165" xr:uid="{00000000-0005-0000-0000-0000C6830000}"/>
    <cellStyle name="Note 58 3 2 3 2 2 7" xfId="40556" xr:uid="{00000000-0005-0000-0000-0000C7830000}"/>
    <cellStyle name="Note 58 3 2 3 2 3" xfId="7425" xr:uid="{00000000-0005-0000-0000-0000C8830000}"/>
    <cellStyle name="Note 58 3 2 3 2 3 2" xfId="7426" xr:uid="{00000000-0005-0000-0000-0000C9830000}"/>
    <cellStyle name="Note 58 3 2 3 2 3 2 2" xfId="16525" xr:uid="{00000000-0005-0000-0000-0000CA830000}"/>
    <cellStyle name="Note 58 3 2 3 2 3 2 3" xfId="18810" xr:uid="{00000000-0005-0000-0000-0000CB830000}"/>
    <cellStyle name="Note 58 3 2 3 2 3 2 4" xfId="31169" xr:uid="{00000000-0005-0000-0000-0000CC830000}"/>
    <cellStyle name="Note 58 3 2 3 2 3 2 5" xfId="40557" xr:uid="{00000000-0005-0000-0000-0000CD830000}"/>
    <cellStyle name="Note 58 3 2 3 2 3 3" xfId="16524" xr:uid="{00000000-0005-0000-0000-0000CE830000}"/>
    <cellStyle name="Note 58 3 2 3 2 3 4" xfId="18811" xr:uid="{00000000-0005-0000-0000-0000CF830000}"/>
    <cellStyle name="Note 58 3 2 3 2 3 5" xfId="31168" xr:uid="{00000000-0005-0000-0000-0000D0830000}"/>
    <cellStyle name="Note 58 3 2 3 2 3 6" xfId="40558" xr:uid="{00000000-0005-0000-0000-0000D1830000}"/>
    <cellStyle name="Note 58 3 2 3 2 4" xfId="7427" xr:uid="{00000000-0005-0000-0000-0000D2830000}"/>
    <cellStyle name="Note 58 3 2 3 2 4 2" xfId="16526" xr:uid="{00000000-0005-0000-0000-0000D3830000}"/>
    <cellStyle name="Note 58 3 2 3 2 4 3" xfId="18809" xr:uid="{00000000-0005-0000-0000-0000D4830000}"/>
    <cellStyle name="Note 58 3 2 3 2 4 4" xfId="31170" xr:uid="{00000000-0005-0000-0000-0000D5830000}"/>
    <cellStyle name="Note 58 3 2 3 2 4 5" xfId="40559" xr:uid="{00000000-0005-0000-0000-0000D6830000}"/>
    <cellStyle name="Note 58 3 2 3 2 5" xfId="16520" xr:uid="{00000000-0005-0000-0000-0000D7830000}"/>
    <cellStyle name="Note 58 3 2 3 2 5 2" xfId="40560" xr:uid="{00000000-0005-0000-0000-0000D8830000}"/>
    <cellStyle name="Note 58 3 2 3 2 6" xfId="18815" xr:uid="{00000000-0005-0000-0000-0000D9830000}"/>
    <cellStyle name="Note 58 3 2 3 2 7" xfId="31164" xr:uid="{00000000-0005-0000-0000-0000DA830000}"/>
    <cellStyle name="Note 58 3 2 3 2 8" xfId="40561" xr:uid="{00000000-0005-0000-0000-0000DB830000}"/>
    <cellStyle name="Note 58 3 2 3 3" xfId="7428" xr:uid="{00000000-0005-0000-0000-0000DC830000}"/>
    <cellStyle name="Note 58 3 2 3 3 2" xfId="7429" xr:uid="{00000000-0005-0000-0000-0000DD830000}"/>
    <cellStyle name="Note 58 3 2 3 3 2 2" xfId="16528" xr:uid="{00000000-0005-0000-0000-0000DE830000}"/>
    <cellStyle name="Note 58 3 2 3 3 2 3" xfId="18807" xr:uid="{00000000-0005-0000-0000-0000DF830000}"/>
    <cellStyle name="Note 58 3 2 3 3 2 4" xfId="31172" xr:uid="{00000000-0005-0000-0000-0000E0830000}"/>
    <cellStyle name="Note 58 3 2 3 3 2 5" xfId="40562" xr:uid="{00000000-0005-0000-0000-0000E1830000}"/>
    <cellStyle name="Note 58 3 2 3 3 3" xfId="7430" xr:uid="{00000000-0005-0000-0000-0000E2830000}"/>
    <cellStyle name="Note 58 3 2 3 3 3 2" xfId="16529" xr:uid="{00000000-0005-0000-0000-0000E3830000}"/>
    <cellStyle name="Note 58 3 2 3 3 3 3" xfId="18806" xr:uid="{00000000-0005-0000-0000-0000E4830000}"/>
    <cellStyle name="Note 58 3 2 3 3 3 4" xfId="31173" xr:uid="{00000000-0005-0000-0000-0000E5830000}"/>
    <cellStyle name="Note 58 3 2 3 3 3 5" xfId="40563" xr:uid="{00000000-0005-0000-0000-0000E6830000}"/>
    <cellStyle name="Note 58 3 2 3 3 4" xfId="16527" xr:uid="{00000000-0005-0000-0000-0000E7830000}"/>
    <cellStyle name="Note 58 3 2 3 3 4 2" xfId="40564" xr:uid="{00000000-0005-0000-0000-0000E8830000}"/>
    <cellStyle name="Note 58 3 2 3 3 5" xfId="18808" xr:uid="{00000000-0005-0000-0000-0000E9830000}"/>
    <cellStyle name="Note 58 3 2 3 3 6" xfId="31171" xr:uid="{00000000-0005-0000-0000-0000EA830000}"/>
    <cellStyle name="Note 58 3 2 3 3 7" xfId="40565" xr:uid="{00000000-0005-0000-0000-0000EB830000}"/>
    <cellStyle name="Note 58 3 2 3 4" xfId="7431" xr:uid="{00000000-0005-0000-0000-0000EC830000}"/>
    <cellStyle name="Note 58 3 2 3 4 2" xfId="7432" xr:uid="{00000000-0005-0000-0000-0000ED830000}"/>
    <cellStyle name="Note 58 3 2 3 4 2 2" xfId="16531" xr:uid="{00000000-0005-0000-0000-0000EE830000}"/>
    <cellStyle name="Note 58 3 2 3 4 2 3" xfId="18804" xr:uid="{00000000-0005-0000-0000-0000EF830000}"/>
    <cellStyle name="Note 58 3 2 3 4 2 4" xfId="31175" xr:uid="{00000000-0005-0000-0000-0000F0830000}"/>
    <cellStyle name="Note 58 3 2 3 4 2 5" xfId="40566" xr:uid="{00000000-0005-0000-0000-0000F1830000}"/>
    <cellStyle name="Note 58 3 2 3 4 3" xfId="7433" xr:uid="{00000000-0005-0000-0000-0000F2830000}"/>
    <cellStyle name="Note 58 3 2 3 4 3 2" xfId="16532" xr:uid="{00000000-0005-0000-0000-0000F3830000}"/>
    <cellStyle name="Note 58 3 2 3 4 3 3" xfId="18803" xr:uid="{00000000-0005-0000-0000-0000F4830000}"/>
    <cellStyle name="Note 58 3 2 3 4 3 4" xfId="31176" xr:uid="{00000000-0005-0000-0000-0000F5830000}"/>
    <cellStyle name="Note 58 3 2 3 4 3 5" xfId="40567" xr:uid="{00000000-0005-0000-0000-0000F6830000}"/>
    <cellStyle name="Note 58 3 2 3 4 4" xfId="16530" xr:uid="{00000000-0005-0000-0000-0000F7830000}"/>
    <cellStyle name="Note 58 3 2 3 4 5" xfId="18805" xr:uid="{00000000-0005-0000-0000-0000F8830000}"/>
    <cellStyle name="Note 58 3 2 3 4 6" xfId="31174" xr:uid="{00000000-0005-0000-0000-0000F9830000}"/>
    <cellStyle name="Note 58 3 2 3 4 7" xfId="40568" xr:uid="{00000000-0005-0000-0000-0000FA830000}"/>
    <cellStyle name="Note 58 3 2 3 5" xfId="7434" xr:uid="{00000000-0005-0000-0000-0000FB830000}"/>
    <cellStyle name="Note 58 3 2 3 5 2" xfId="16533" xr:uid="{00000000-0005-0000-0000-0000FC830000}"/>
    <cellStyle name="Note 58 3 2 3 5 3" xfId="18802" xr:uid="{00000000-0005-0000-0000-0000FD830000}"/>
    <cellStyle name="Note 58 3 2 3 5 4" xfId="31177" xr:uid="{00000000-0005-0000-0000-0000FE830000}"/>
    <cellStyle name="Note 58 3 2 3 5 5" xfId="40569" xr:uid="{00000000-0005-0000-0000-0000FF830000}"/>
    <cellStyle name="Note 58 3 2 3 6" xfId="16519" xr:uid="{00000000-0005-0000-0000-000000840000}"/>
    <cellStyle name="Note 58 3 2 3 6 2" xfId="40570" xr:uid="{00000000-0005-0000-0000-000001840000}"/>
    <cellStyle name="Note 58 3 2 3 7" xfId="18816" xr:uid="{00000000-0005-0000-0000-000002840000}"/>
    <cellStyle name="Note 58 3 2 3 8" xfId="31163" xr:uid="{00000000-0005-0000-0000-000003840000}"/>
    <cellStyle name="Note 58 3 2 3 9" xfId="40571" xr:uid="{00000000-0005-0000-0000-000004840000}"/>
    <cellStyle name="Note 58 3 2 4" xfId="7435" xr:uid="{00000000-0005-0000-0000-000005840000}"/>
    <cellStyle name="Note 58 3 2 4 2" xfId="7436" xr:uid="{00000000-0005-0000-0000-000006840000}"/>
    <cellStyle name="Note 58 3 2 4 2 2" xfId="7437" xr:uid="{00000000-0005-0000-0000-000007840000}"/>
    <cellStyle name="Note 58 3 2 4 2 2 2" xfId="7438" xr:uid="{00000000-0005-0000-0000-000008840000}"/>
    <cellStyle name="Note 58 3 2 4 2 2 2 2" xfId="16537" xr:uid="{00000000-0005-0000-0000-000009840000}"/>
    <cellStyle name="Note 58 3 2 4 2 2 2 3" xfId="18798" xr:uid="{00000000-0005-0000-0000-00000A840000}"/>
    <cellStyle name="Note 58 3 2 4 2 2 2 4" xfId="31181" xr:uid="{00000000-0005-0000-0000-00000B840000}"/>
    <cellStyle name="Note 58 3 2 4 2 2 2 5" xfId="40572" xr:uid="{00000000-0005-0000-0000-00000C840000}"/>
    <cellStyle name="Note 58 3 2 4 2 2 3" xfId="7439" xr:uid="{00000000-0005-0000-0000-00000D840000}"/>
    <cellStyle name="Note 58 3 2 4 2 2 3 2" xfId="16538" xr:uid="{00000000-0005-0000-0000-00000E840000}"/>
    <cellStyle name="Note 58 3 2 4 2 2 3 3" xfId="18797" xr:uid="{00000000-0005-0000-0000-00000F840000}"/>
    <cellStyle name="Note 58 3 2 4 2 2 3 4" xfId="31182" xr:uid="{00000000-0005-0000-0000-000010840000}"/>
    <cellStyle name="Note 58 3 2 4 2 2 3 5" xfId="40573" xr:uid="{00000000-0005-0000-0000-000011840000}"/>
    <cellStyle name="Note 58 3 2 4 2 2 4" xfId="16536" xr:uid="{00000000-0005-0000-0000-000012840000}"/>
    <cellStyle name="Note 58 3 2 4 2 2 5" xfId="18799" xr:uid="{00000000-0005-0000-0000-000013840000}"/>
    <cellStyle name="Note 58 3 2 4 2 2 6" xfId="31180" xr:uid="{00000000-0005-0000-0000-000014840000}"/>
    <cellStyle name="Note 58 3 2 4 2 2 7" xfId="40574" xr:uid="{00000000-0005-0000-0000-000015840000}"/>
    <cellStyle name="Note 58 3 2 4 2 3" xfId="7440" xr:uid="{00000000-0005-0000-0000-000016840000}"/>
    <cellStyle name="Note 58 3 2 4 2 3 2" xfId="16539" xr:uid="{00000000-0005-0000-0000-000017840000}"/>
    <cellStyle name="Note 58 3 2 4 2 3 3" xfId="18796" xr:uid="{00000000-0005-0000-0000-000018840000}"/>
    <cellStyle name="Note 58 3 2 4 2 3 4" xfId="31183" xr:uid="{00000000-0005-0000-0000-000019840000}"/>
    <cellStyle name="Note 58 3 2 4 2 3 5" xfId="40575" xr:uid="{00000000-0005-0000-0000-00001A840000}"/>
    <cellStyle name="Note 58 3 2 4 2 4" xfId="7441" xr:uid="{00000000-0005-0000-0000-00001B840000}"/>
    <cellStyle name="Note 58 3 2 4 2 4 2" xfId="16540" xr:uid="{00000000-0005-0000-0000-00001C840000}"/>
    <cellStyle name="Note 58 3 2 4 2 4 3" xfId="18795" xr:uid="{00000000-0005-0000-0000-00001D840000}"/>
    <cellStyle name="Note 58 3 2 4 2 4 4" xfId="31184" xr:uid="{00000000-0005-0000-0000-00001E840000}"/>
    <cellStyle name="Note 58 3 2 4 2 4 5" xfId="40576" xr:uid="{00000000-0005-0000-0000-00001F840000}"/>
    <cellStyle name="Note 58 3 2 4 2 5" xfId="16535" xr:uid="{00000000-0005-0000-0000-000020840000}"/>
    <cellStyle name="Note 58 3 2 4 2 5 2" xfId="40577" xr:uid="{00000000-0005-0000-0000-000021840000}"/>
    <cellStyle name="Note 58 3 2 4 2 6" xfId="18800" xr:uid="{00000000-0005-0000-0000-000022840000}"/>
    <cellStyle name="Note 58 3 2 4 2 7" xfId="31179" xr:uid="{00000000-0005-0000-0000-000023840000}"/>
    <cellStyle name="Note 58 3 2 4 2 8" xfId="40578" xr:uid="{00000000-0005-0000-0000-000024840000}"/>
    <cellStyle name="Note 58 3 2 4 3" xfId="7442" xr:uid="{00000000-0005-0000-0000-000025840000}"/>
    <cellStyle name="Note 58 3 2 4 3 2" xfId="7443" xr:uid="{00000000-0005-0000-0000-000026840000}"/>
    <cellStyle name="Note 58 3 2 4 3 2 2" xfId="16542" xr:uid="{00000000-0005-0000-0000-000027840000}"/>
    <cellStyle name="Note 58 3 2 4 3 2 3" xfId="18793" xr:uid="{00000000-0005-0000-0000-000028840000}"/>
    <cellStyle name="Note 58 3 2 4 3 2 4" xfId="31186" xr:uid="{00000000-0005-0000-0000-000029840000}"/>
    <cellStyle name="Note 58 3 2 4 3 2 5" xfId="40579" xr:uid="{00000000-0005-0000-0000-00002A840000}"/>
    <cellStyle name="Note 58 3 2 4 3 3" xfId="7444" xr:uid="{00000000-0005-0000-0000-00002B840000}"/>
    <cellStyle name="Note 58 3 2 4 3 3 2" xfId="16543" xr:uid="{00000000-0005-0000-0000-00002C840000}"/>
    <cellStyle name="Note 58 3 2 4 3 3 3" xfId="18792" xr:uid="{00000000-0005-0000-0000-00002D840000}"/>
    <cellStyle name="Note 58 3 2 4 3 3 4" xfId="31187" xr:uid="{00000000-0005-0000-0000-00002E840000}"/>
    <cellStyle name="Note 58 3 2 4 3 3 5" xfId="40580" xr:uid="{00000000-0005-0000-0000-00002F840000}"/>
    <cellStyle name="Note 58 3 2 4 3 4" xfId="16541" xr:uid="{00000000-0005-0000-0000-000030840000}"/>
    <cellStyle name="Note 58 3 2 4 3 5" xfId="18794" xr:uid="{00000000-0005-0000-0000-000031840000}"/>
    <cellStyle name="Note 58 3 2 4 3 6" xfId="31185" xr:uid="{00000000-0005-0000-0000-000032840000}"/>
    <cellStyle name="Note 58 3 2 4 3 7" xfId="40581" xr:uid="{00000000-0005-0000-0000-000033840000}"/>
    <cellStyle name="Note 58 3 2 4 4" xfId="7445" xr:uid="{00000000-0005-0000-0000-000034840000}"/>
    <cellStyle name="Note 58 3 2 4 4 2" xfId="16544" xr:uid="{00000000-0005-0000-0000-000035840000}"/>
    <cellStyle name="Note 58 3 2 4 4 3" xfId="18791" xr:uid="{00000000-0005-0000-0000-000036840000}"/>
    <cellStyle name="Note 58 3 2 4 4 4" xfId="31188" xr:uid="{00000000-0005-0000-0000-000037840000}"/>
    <cellStyle name="Note 58 3 2 4 4 5" xfId="40582" xr:uid="{00000000-0005-0000-0000-000038840000}"/>
    <cellStyle name="Note 58 3 2 4 5" xfId="7446" xr:uid="{00000000-0005-0000-0000-000039840000}"/>
    <cellStyle name="Note 58 3 2 4 5 2" xfId="16545" xr:uid="{00000000-0005-0000-0000-00003A840000}"/>
    <cellStyle name="Note 58 3 2 4 5 3" xfId="18790" xr:uid="{00000000-0005-0000-0000-00003B840000}"/>
    <cellStyle name="Note 58 3 2 4 5 4" xfId="31189" xr:uid="{00000000-0005-0000-0000-00003C840000}"/>
    <cellStyle name="Note 58 3 2 4 5 5" xfId="40583" xr:uid="{00000000-0005-0000-0000-00003D840000}"/>
    <cellStyle name="Note 58 3 2 4 6" xfId="16534" xr:uid="{00000000-0005-0000-0000-00003E840000}"/>
    <cellStyle name="Note 58 3 2 4 6 2" xfId="40584" xr:uid="{00000000-0005-0000-0000-00003F840000}"/>
    <cellStyle name="Note 58 3 2 4 7" xfId="18801" xr:uid="{00000000-0005-0000-0000-000040840000}"/>
    <cellStyle name="Note 58 3 2 4 8" xfId="31178" xr:uid="{00000000-0005-0000-0000-000041840000}"/>
    <cellStyle name="Note 58 3 2 4 9" xfId="40585" xr:uid="{00000000-0005-0000-0000-000042840000}"/>
    <cellStyle name="Note 58 3 2 5" xfId="7447" xr:uid="{00000000-0005-0000-0000-000043840000}"/>
    <cellStyle name="Note 58 3 2 5 2" xfId="7448" xr:uid="{00000000-0005-0000-0000-000044840000}"/>
    <cellStyle name="Note 58 3 2 5 2 2" xfId="7449" xr:uid="{00000000-0005-0000-0000-000045840000}"/>
    <cellStyle name="Note 58 3 2 5 2 2 2" xfId="7450" xr:uid="{00000000-0005-0000-0000-000046840000}"/>
    <cellStyle name="Note 58 3 2 5 2 2 2 2" xfId="16549" xr:uid="{00000000-0005-0000-0000-000047840000}"/>
    <cellStyle name="Note 58 3 2 5 2 2 2 3" xfId="18786" xr:uid="{00000000-0005-0000-0000-000048840000}"/>
    <cellStyle name="Note 58 3 2 5 2 2 2 4" xfId="31193" xr:uid="{00000000-0005-0000-0000-000049840000}"/>
    <cellStyle name="Note 58 3 2 5 2 2 2 5" xfId="40586" xr:uid="{00000000-0005-0000-0000-00004A840000}"/>
    <cellStyle name="Note 58 3 2 5 2 2 3" xfId="7451" xr:uid="{00000000-0005-0000-0000-00004B840000}"/>
    <cellStyle name="Note 58 3 2 5 2 2 3 2" xfId="16550" xr:uid="{00000000-0005-0000-0000-00004C840000}"/>
    <cellStyle name="Note 58 3 2 5 2 2 3 3" xfId="18785" xr:uid="{00000000-0005-0000-0000-00004D840000}"/>
    <cellStyle name="Note 58 3 2 5 2 2 3 4" xfId="31194" xr:uid="{00000000-0005-0000-0000-00004E840000}"/>
    <cellStyle name="Note 58 3 2 5 2 2 3 5" xfId="40587" xr:uid="{00000000-0005-0000-0000-00004F840000}"/>
    <cellStyle name="Note 58 3 2 5 2 2 4" xfId="16548" xr:uid="{00000000-0005-0000-0000-000050840000}"/>
    <cellStyle name="Note 58 3 2 5 2 2 5" xfId="18787" xr:uid="{00000000-0005-0000-0000-000051840000}"/>
    <cellStyle name="Note 58 3 2 5 2 2 6" xfId="31192" xr:uid="{00000000-0005-0000-0000-000052840000}"/>
    <cellStyle name="Note 58 3 2 5 2 2 7" xfId="40588" xr:uid="{00000000-0005-0000-0000-000053840000}"/>
    <cellStyle name="Note 58 3 2 5 2 3" xfId="7452" xr:uid="{00000000-0005-0000-0000-000054840000}"/>
    <cellStyle name="Note 58 3 2 5 2 3 2" xfId="16551" xr:uid="{00000000-0005-0000-0000-000055840000}"/>
    <cellStyle name="Note 58 3 2 5 2 3 3" xfId="18784" xr:uid="{00000000-0005-0000-0000-000056840000}"/>
    <cellStyle name="Note 58 3 2 5 2 3 4" xfId="31195" xr:uid="{00000000-0005-0000-0000-000057840000}"/>
    <cellStyle name="Note 58 3 2 5 2 3 5" xfId="40589" xr:uid="{00000000-0005-0000-0000-000058840000}"/>
    <cellStyle name="Note 58 3 2 5 2 4" xfId="7453" xr:uid="{00000000-0005-0000-0000-000059840000}"/>
    <cellStyle name="Note 58 3 2 5 2 4 2" xfId="16552" xr:uid="{00000000-0005-0000-0000-00005A840000}"/>
    <cellStyle name="Note 58 3 2 5 2 4 3" xfId="18783" xr:uid="{00000000-0005-0000-0000-00005B840000}"/>
    <cellStyle name="Note 58 3 2 5 2 4 4" xfId="31196" xr:uid="{00000000-0005-0000-0000-00005C840000}"/>
    <cellStyle name="Note 58 3 2 5 2 4 5" xfId="40590" xr:uid="{00000000-0005-0000-0000-00005D840000}"/>
    <cellStyle name="Note 58 3 2 5 2 5" xfId="16547" xr:uid="{00000000-0005-0000-0000-00005E840000}"/>
    <cellStyle name="Note 58 3 2 5 2 5 2" xfId="40591" xr:uid="{00000000-0005-0000-0000-00005F840000}"/>
    <cellStyle name="Note 58 3 2 5 2 6" xfId="18788" xr:uid="{00000000-0005-0000-0000-000060840000}"/>
    <cellStyle name="Note 58 3 2 5 2 7" xfId="31191" xr:uid="{00000000-0005-0000-0000-000061840000}"/>
    <cellStyle name="Note 58 3 2 5 2 8" xfId="40592" xr:uid="{00000000-0005-0000-0000-000062840000}"/>
    <cellStyle name="Note 58 3 2 5 3" xfId="7454" xr:uid="{00000000-0005-0000-0000-000063840000}"/>
    <cellStyle name="Note 58 3 2 5 3 2" xfId="7455" xr:uid="{00000000-0005-0000-0000-000064840000}"/>
    <cellStyle name="Note 58 3 2 5 3 2 2" xfId="16554" xr:uid="{00000000-0005-0000-0000-000065840000}"/>
    <cellStyle name="Note 58 3 2 5 3 2 3" xfId="18781" xr:uid="{00000000-0005-0000-0000-000066840000}"/>
    <cellStyle name="Note 58 3 2 5 3 2 4" xfId="31198" xr:uid="{00000000-0005-0000-0000-000067840000}"/>
    <cellStyle name="Note 58 3 2 5 3 2 5" xfId="40593" xr:uid="{00000000-0005-0000-0000-000068840000}"/>
    <cellStyle name="Note 58 3 2 5 3 3" xfId="7456" xr:uid="{00000000-0005-0000-0000-000069840000}"/>
    <cellStyle name="Note 58 3 2 5 3 3 2" xfId="16555" xr:uid="{00000000-0005-0000-0000-00006A840000}"/>
    <cellStyle name="Note 58 3 2 5 3 3 3" xfId="18780" xr:uid="{00000000-0005-0000-0000-00006B840000}"/>
    <cellStyle name="Note 58 3 2 5 3 3 4" xfId="31199" xr:uid="{00000000-0005-0000-0000-00006C840000}"/>
    <cellStyle name="Note 58 3 2 5 3 3 5" xfId="40594" xr:uid="{00000000-0005-0000-0000-00006D840000}"/>
    <cellStyle name="Note 58 3 2 5 3 4" xfId="16553" xr:uid="{00000000-0005-0000-0000-00006E840000}"/>
    <cellStyle name="Note 58 3 2 5 3 5" xfId="18782" xr:uid="{00000000-0005-0000-0000-00006F840000}"/>
    <cellStyle name="Note 58 3 2 5 3 6" xfId="31197" xr:uid="{00000000-0005-0000-0000-000070840000}"/>
    <cellStyle name="Note 58 3 2 5 3 7" xfId="40595" xr:uid="{00000000-0005-0000-0000-000071840000}"/>
    <cellStyle name="Note 58 3 2 5 4" xfId="7457" xr:uid="{00000000-0005-0000-0000-000072840000}"/>
    <cellStyle name="Note 58 3 2 5 4 2" xfId="16556" xr:uid="{00000000-0005-0000-0000-000073840000}"/>
    <cellStyle name="Note 58 3 2 5 4 3" xfId="18779" xr:uid="{00000000-0005-0000-0000-000074840000}"/>
    <cellStyle name="Note 58 3 2 5 4 4" xfId="31200" xr:uid="{00000000-0005-0000-0000-000075840000}"/>
    <cellStyle name="Note 58 3 2 5 4 5" xfId="40596" xr:uid="{00000000-0005-0000-0000-000076840000}"/>
    <cellStyle name="Note 58 3 2 5 5" xfId="7458" xr:uid="{00000000-0005-0000-0000-000077840000}"/>
    <cellStyle name="Note 58 3 2 5 5 2" xfId="16557" xr:uid="{00000000-0005-0000-0000-000078840000}"/>
    <cellStyle name="Note 58 3 2 5 5 3" xfId="18778" xr:uid="{00000000-0005-0000-0000-000079840000}"/>
    <cellStyle name="Note 58 3 2 5 5 4" xfId="31201" xr:uid="{00000000-0005-0000-0000-00007A840000}"/>
    <cellStyle name="Note 58 3 2 5 5 5" xfId="40597" xr:uid="{00000000-0005-0000-0000-00007B840000}"/>
    <cellStyle name="Note 58 3 2 5 6" xfId="16546" xr:uid="{00000000-0005-0000-0000-00007C840000}"/>
    <cellStyle name="Note 58 3 2 5 6 2" xfId="40598" xr:uid="{00000000-0005-0000-0000-00007D840000}"/>
    <cellStyle name="Note 58 3 2 5 7" xfId="18789" xr:uid="{00000000-0005-0000-0000-00007E840000}"/>
    <cellStyle name="Note 58 3 2 5 8" xfId="31190" xr:uid="{00000000-0005-0000-0000-00007F840000}"/>
    <cellStyle name="Note 58 3 2 5 9" xfId="40599" xr:uid="{00000000-0005-0000-0000-000080840000}"/>
    <cellStyle name="Note 58 3 2 6" xfId="7459" xr:uid="{00000000-0005-0000-0000-000081840000}"/>
    <cellStyle name="Note 58 3 2 6 2" xfId="7460" xr:uid="{00000000-0005-0000-0000-000082840000}"/>
    <cellStyle name="Note 58 3 2 6 2 2" xfId="7461" xr:uid="{00000000-0005-0000-0000-000083840000}"/>
    <cellStyle name="Note 58 3 2 6 2 2 2" xfId="16560" xr:uid="{00000000-0005-0000-0000-000084840000}"/>
    <cellStyle name="Note 58 3 2 6 2 2 3" xfId="18775" xr:uid="{00000000-0005-0000-0000-000085840000}"/>
    <cellStyle name="Note 58 3 2 6 2 2 4" xfId="31204" xr:uid="{00000000-0005-0000-0000-000086840000}"/>
    <cellStyle name="Note 58 3 2 6 2 2 5" xfId="40600" xr:uid="{00000000-0005-0000-0000-000087840000}"/>
    <cellStyle name="Note 58 3 2 6 2 3" xfId="7462" xr:uid="{00000000-0005-0000-0000-000088840000}"/>
    <cellStyle name="Note 58 3 2 6 2 3 2" xfId="16561" xr:uid="{00000000-0005-0000-0000-000089840000}"/>
    <cellStyle name="Note 58 3 2 6 2 3 3" xfId="18774" xr:uid="{00000000-0005-0000-0000-00008A840000}"/>
    <cellStyle name="Note 58 3 2 6 2 3 4" xfId="31205" xr:uid="{00000000-0005-0000-0000-00008B840000}"/>
    <cellStyle name="Note 58 3 2 6 2 3 5" xfId="40601" xr:uid="{00000000-0005-0000-0000-00008C840000}"/>
    <cellStyle name="Note 58 3 2 6 2 4" xfId="16559" xr:uid="{00000000-0005-0000-0000-00008D840000}"/>
    <cellStyle name="Note 58 3 2 6 2 4 2" xfId="40602" xr:uid="{00000000-0005-0000-0000-00008E840000}"/>
    <cellStyle name="Note 58 3 2 6 2 5" xfId="18776" xr:uid="{00000000-0005-0000-0000-00008F840000}"/>
    <cellStyle name="Note 58 3 2 6 2 6" xfId="31203" xr:uid="{00000000-0005-0000-0000-000090840000}"/>
    <cellStyle name="Note 58 3 2 6 2 7" xfId="40603" xr:uid="{00000000-0005-0000-0000-000091840000}"/>
    <cellStyle name="Note 58 3 2 6 3" xfId="7463" xr:uid="{00000000-0005-0000-0000-000092840000}"/>
    <cellStyle name="Note 58 3 2 6 3 2" xfId="7464" xr:uid="{00000000-0005-0000-0000-000093840000}"/>
    <cellStyle name="Note 58 3 2 6 3 2 2" xfId="16563" xr:uid="{00000000-0005-0000-0000-000094840000}"/>
    <cellStyle name="Note 58 3 2 6 3 2 3" xfId="18772" xr:uid="{00000000-0005-0000-0000-000095840000}"/>
    <cellStyle name="Note 58 3 2 6 3 2 4" xfId="31207" xr:uid="{00000000-0005-0000-0000-000096840000}"/>
    <cellStyle name="Note 58 3 2 6 3 2 5" xfId="40604" xr:uid="{00000000-0005-0000-0000-000097840000}"/>
    <cellStyle name="Note 58 3 2 6 3 3" xfId="7465" xr:uid="{00000000-0005-0000-0000-000098840000}"/>
    <cellStyle name="Note 58 3 2 6 3 3 2" xfId="16564" xr:uid="{00000000-0005-0000-0000-000099840000}"/>
    <cellStyle name="Note 58 3 2 6 3 3 3" xfId="18771" xr:uid="{00000000-0005-0000-0000-00009A840000}"/>
    <cellStyle name="Note 58 3 2 6 3 3 4" xfId="31208" xr:uid="{00000000-0005-0000-0000-00009B840000}"/>
    <cellStyle name="Note 58 3 2 6 3 3 5" xfId="40605" xr:uid="{00000000-0005-0000-0000-00009C840000}"/>
    <cellStyle name="Note 58 3 2 6 3 4" xfId="16562" xr:uid="{00000000-0005-0000-0000-00009D840000}"/>
    <cellStyle name="Note 58 3 2 6 3 5" xfId="18773" xr:uid="{00000000-0005-0000-0000-00009E840000}"/>
    <cellStyle name="Note 58 3 2 6 3 6" xfId="31206" xr:uid="{00000000-0005-0000-0000-00009F840000}"/>
    <cellStyle name="Note 58 3 2 6 3 7" xfId="40606" xr:uid="{00000000-0005-0000-0000-0000A0840000}"/>
    <cellStyle name="Note 58 3 2 6 4" xfId="7466" xr:uid="{00000000-0005-0000-0000-0000A1840000}"/>
    <cellStyle name="Note 58 3 2 6 4 2" xfId="16565" xr:uid="{00000000-0005-0000-0000-0000A2840000}"/>
    <cellStyle name="Note 58 3 2 6 4 3" xfId="18770" xr:uid="{00000000-0005-0000-0000-0000A3840000}"/>
    <cellStyle name="Note 58 3 2 6 4 4" xfId="31209" xr:uid="{00000000-0005-0000-0000-0000A4840000}"/>
    <cellStyle name="Note 58 3 2 6 4 5" xfId="40607" xr:uid="{00000000-0005-0000-0000-0000A5840000}"/>
    <cellStyle name="Note 58 3 2 6 5" xfId="7467" xr:uid="{00000000-0005-0000-0000-0000A6840000}"/>
    <cellStyle name="Note 58 3 2 6 5 2" xfId="16566" xr:uid="{00000000-0005-0000-0000-0000A7840000}"/>
    <cellStyle name="Note 58 3 2 6 5 3" xfId="18769" xr:uid="{00000000-0005-0000-0000-0000A8840000}"/>
    <cellStyle name="Note 58 3 2 6 5 4" xfId="31210" xr:uid="{00000000-0005-0000-0000-0000A9840000}"/>
    <cellStyle name="Note 58 3 2 6 5 5" xfId="40608" xr:uid="{00000000-0005-0000-0000-0000AA840000}"/>
    <cellStyle name="Note 58 3 2 6 6" xfId="16558" xr:uid="{00000000-0005-0000-0000-0000AB840000}"/>
    <cellStyle name="Note 58 3 2 6 6 2" xfId="40609" xr:uid="{00000000-0005-0000-0000-0000AC840000}"/>
    <cellStyle name="Note 58 3 2 6 7" xfId="18777" xr:uid="{00000000-0005-0000-0000-0000AD840000}"/>
    <cellStyle name="Note 58 3 2 6 8" xfId="31202" xr:uid="{00000000-0005-0000-0000-0000AE840000}"/>
    <cellStyle name="Note 58 3 2 6 9" xfId="40610" xr:uid="{00000000-0005-0000-0000-0000AF840000}"/>
    <cellStyle name="Note 58 3 2 7" xfId="16503" xr:uid="{00000000-0005-0000-0000-0000B0840000}"/>
    <cellStyle name="Note 58 3 2 7 2" xfId="40611" xr:uid="{00000000-0005-0000-0000-0000B1840000}"/>
    <cellStyle name="Note 58 3 2 8" xfId="18832" xr:uid="{00000000-0005-0000-0000-0000B2840000}"/>
    <cellStyle name="Note 58 3 2 9" xfId="31147" xr:uid="{00000000-0005-0000-0000-0000B3840000}"/>
    <cellStyle name="Note 58 3 3" xfId="7468" xr:uid="{00000000-0005-0000-0000-0000B4840000}"/>
    <cellStyle name="Note 58 3 3 10" xfId="40612" xr:uid="{00000000-0005-0000-0000-0000B5840000}"/>
    <cellStyle name="Note 58 3 3 2" xfId="7469" xr:uid="{00000000-0005-0000-0000-0000B6840000}"/>
    <cellStyle name="Note 58 3 3 2 2" xfId="7470" xr:uid="{00000000-0005-0000-0000-0000B7840000}"/>
    <cellStyle name="Note 58 3 3 2 2 2" xfId="7471" xr:uid="{00000000-0005-0000-0000-0000B8840000}"/>
    <cellStyle name="Note 58 3 3 2 2 2 2" xfId="7472" xr:uid="{00000000-0005-0000-0000-0000B9840000}"/>
    <cellStyle name="Note 58 3 3 2 2 2 2 2" xfId="16571" xr:uid="{00000000-0005-0000-0000-0000BA840000}"/>
    <cellStyle name="Note 58 3 3 2 2 2 2 3" xfId="18764" xr:uid="{00000000-0005-0000-0000-0000BB840000}"/>
    <cellStyle name="Note 58 3 3 2 2 2 2 4" xfId="31215" xr:uid="{00000000-0005-0000-0000-0000BC840000}"/>
    <cellStyle name="Note 58 3 3 2 2 2 2 5" xfId="40613" xr:uid="{00000000-0005-0000-0000-0000BD840000}"/>
    <cellStyle name="Note 58 3 3 2 2 2 3" xfId="7473" xr:uid="{00000000-0005-0000-0000-0000BE840000}"/>
    <cellStyle name="Note 58 3 3 2 2 2 3 2" xfId="16572" xr:uid="{00000000-0005-0000-0000-0000BF840000}"/>
    <cellStyle name="Note 58 3 3 2 2 2 3 3" xfId="18763" xr:uid="{00000000-0005-0000-0000-0000C0840000}"/>
    <cellStyle name="Note 58 3 3 2 2 2 3 4" xfId="31216" xr:uid="{00000000-0005-0000-0000-0000C1840000}"/>
    <cellStyle name="Note 58 3 3 2 2 2 3 5" xfId="40614" xr:uid="{00000000-0005-0000-0000-0000C2840000}"/>
    <cellStyle name="Note 58 3 3 2 2 2 4" xfId="16570" xr:uid="{00000000-0005-0000-0000-0000C3840000}"/>
    <cellStyle name="Note 58 3 3 2 2 2 4 2" xfId="40615" xr:uid="{00000000-0005-0000-0000-0000C4840000}"/>
    <cellStyle name="Note 58 3 3 2 2 2 5" xfId="18765" xr:uid="{00000000-0005-0000-0000-0000C5840000}"/>
    <cellStyle name="Note 58 3 3 2 2 2 6" xfId="31214" xr:uid="{00000000-0005-0000-0000-0000C6840000}"/>
    <cellStyle name="Note 58 3 3 2 2 2 7" xfId="40616" xr:uid="{00000000-0005-0000-0000-0000C7840000}"/>
    <cellStyle name="Note 58 3 3 2 2 3" xfId="7474" xr:uid="{00000000-0005-0000-0000-0000C8840000}"/>
    <cellStyle name="Note 58 3 3 2 2 3 2" xfId="7475" xr:uid="{00000000-0005-0000-0000-0000C9840000}"/>
    <cellStyle name="Note 58 3 3 2 2 3 2 2" xfId="16574" xr:uid="{00000000-0005-0000-0000-0000CA840000}"/>
    <cellStyle name="Note 58 3 3 2 2 3 2 3" xfId="18761" xr:uid="{00000000-0005-0000-0000-0000CB840000}"/>
    <cellStyle name="Note 58 3 3 2 2 3 2 4" xfId="31218" xr:uid="{00000000-0005-0000-0000-0000CC840000}"/>
    <cellStyle name="Note 58 3 3 2 2 3 2 5" xfId="40617" xr:uid="{00000000-0005-0000-0000-0000CD840000}"/>
    <cellStyle name="Note 58 3 3 2 2 3 3" xfId="16573" xr:uid="{00000000-0005-0000-0000-0000CE840000}"/>
    <cellStyle name="Note 58 3 3 2 2 3 4" xfId="18762" xr:uid="{00000000-0005-0000-0000-0000CF840000}"/>
    <cellStyle name="Note 58 3 3 2 2 3 5" xfId="31217" xr:uid="{00000000-0005-0000-0000-0000D0840000}"/>
    <cellStyle name="Note 58 3 3 2 2 3 6" xfId="40618" xr:uid="{00000000-0005-0000-0000-0000D1840000}"/>
    <cellStyle name="Note 58 3 3 2 2 4" xfId="7476" xr:uid="{00000000-0005-0000-0000-0000D2840000}"/>
    <cellStyle name="Note 58 3 3 2 2 4 2" xfId="16575" xr:uid="{00000000-0005-0000-0000-0000D3840000}"/>
    <cellStyle name="Note 58 3 3 2 2 4 3" xfId="18760" xr:uid="{00000000-0005-0000-0000-0000D4840000}"/>
    <cellStyle name="Note 58 3 3 2 2 4 4" xfId="31219" xr:uid="{00000000-0005-0000-0000-0000D5840000}"/>
    <cellStyle name="Note 58 3 3 2 2 4 5" xfId="40619" xr:uid="{00000000-0005-0000-0000-0000D6840000}"/>
    <cellStyle name="Note 58 3 3 2 2 5" xfId="16569" xr:uid="{00000000-0005-0000-0000-0000D7840000}"/>
    <cellStyle name="Note 58 3 3 2 2 5 2" xfId="40620" xr:uid="{00000000-0005-0000-0000-0000D8840000}"/>
    <cellStyle name="Note 58 3 3 2 2 6" xfId="18766" xr:uid="{00000000-0005-0000-0000-0000D9840000}"/>
    <cellStyle name="Note 58 3 3 2 2 7" xfId="31213" xr:uid="{00000000-0005-0000-0000-0000DA840000}"/>
    <cellStyle name="Note 58 3 3 2 2 8" xfId="40621" xr:uid="{00000000-0005-0000-0000-0000DB840000}"/>
    <cellStyle name="Note 58 3 3 2 3" xfId="7477" xr:uid="{00000000-0005-0000-0000-0000DC840000}"/>
    <cellStyle name="Note 58 3 3 2 3 2" xfId="7478" xr:uid="{00000000-0005-0000-0000-0000DD840000}"/>
    <cellStyle name="Note 58 3 3 2 3 2 2" xfId="16577" xr:uid="{00000000-0005-0000-0000-0000DE840000}"/>
    <cellStyle name="Note 58 3 3 2 3 2 3" xfId="18758" xr:uid="{00000000-0005-0000-0000-0000DF840000}"/>
    <cellStyle name="Note 58 3 3 2 3 2 4" xfId="31221" xr:uid="{00000000-0005-0000-0000-0000E0840000}"/>
    <cellStyle name="Note 58 3 3 2 3 2 5" xfId="40622" xr:uid="{00000000-0005-0000-0000-0000E1840000}"/>
    <cellStyle name="Note 58 3 3 2 3 3" xfId="7479" xr:uid="{00000000-0005-0000-0000-0000E2840000}"/>
    <cellStyle name="Note 58 3 3 2 3 3 2" xfId="16578" xr:uid="{00000000-0005-0000-0000-0000E3840000}"/>
    <cellStyle name="Note 58 3 3 2 3 3 3" xfId="18757" xr:uid="{00000000-0005-0000-0000-0000E4840000}"/>
    <cellStyle name="Note 58 3 3 2 3 3 4" xfId="31222" xr:uid="{00000000-0005-0000-0000-0000E5840000}"/>
    <cellStyle name="Note 58 3 3 2 3 3 5" xfId="40623" xr:uid="{00000000-0005-0000-0000-0000E6840000}"/>
    <cellStyle name="Note 58 3 3 2 3 4" xfId="16576" xr:uid="{00000000-0005-0000-0000-0000E7840000}"/>
    <cellStyle name="Note 58 3 3 2 3 4 2" xfId="40624" xr:uid="{00000000-0005-0000-0000-0000E8840000}"/>
    <cellStyle name="Note 58 3 3 2 3 5" xfId="18759" xr:uid="{00000000-0005-0000-0000-0000E9840000}"/>
    <cellStyle name="Note 58 3 3 2 3 6" xfId="31220" xr:uid="{00000000-0005-0000-0000-0000EA840000}"/>
    <cellStyle name="Note 58 3 3 2 3 7" xfId="40625" xr:uid="{00000000-0005-0000-0000-0000EB840000}"/>
    <cellStyle name="Note 58 3 3 2 4" xfId="7480" xr:uid="{00000000-0005-0000-0000-0000EC840000}"/>
    <cellStyle name="Note 58 3 3 2 4 2" xfId="7481" xr:uid="{00000000-0005-0000-0000-0000ED840000}"/>
    <cellStyle name="Note 58 3 3 2 4 2 2" xfId="16580" xr:uid="{00000000-0005-0000-0000-0000EE840000}"/>
    <cellStyle name="Note 58 3 3 2 4 2 3" xfId="18755" xr:uid="{00000000-0005-0000-0000-0000EF840000}"/>
    <cellStyle name="Note 58 3 3 2 4 2 4" xfId="31224" xr:uid="{00000000-0005-0000-0000-0000F0840000}"/>
    <cellStyle name="Note 58 3 3 2 4 2 5" xfId="40626" xr:uid="{00000000-0005-0000-0000-0000F1840000}"/>
    <cellStyle name="Note 58 3 3 2 4 3" xfId="7482" xr:uid="{00000000-0005-0000-0000-0000F2840000}"/>
    <cellStyle name="Note 58 3 3 2 4 3 2" xfId="16581" xr:uid="{00000000-0005-0000-0000-0000F3840000}"/>
    <cellStyle name="Note 58 3 3 2 4 3 3" xfId="18754" xr:uid="{00000000-0005-0000-0000-0000F4840000}"/>
    <cellStyle name="Note 58 3 3 2 4 3 4" xfId="31225" xr:uid="{00000000-0005-0000-0000-0000F5840000}"/>
    <cellStyle name="Note 58 3 3 2 4 3 5" xfId="40627" xr:uid="{00000000-0005-0000-0000-0000F6840000}"/>
    <cellStyle name="Note 58 3 3 2 4 4" xfId="16579" xr:uid="{00000000-0005-0000-0000-0000F7840000}"/>
    <cellStyle name="Note 58 3 3 2 4 5" xfId="18756" xr:uid="{00000000-0005-0000-0000-0000F8840000}"/>
    <cellStyle name="Note 58 3 3 2 4 6" xfId="31223" xr:uid="{00000000-0005-0000-0000-0000F9840000}"/>
    <cellStyle name="Note 58 3 3 2 4 7" xfId="40628" xr:uid="{00000000-0005-0000-0000-0000FA840000}"/>
    <cellStyle name="Note 58 3 3 2 5" xfId="7483" xr:uid="{00000000-0005-0000-0000-0000FB840000}"/>
    <cellStyle name="Note 58 3 3 2 5 2" xfId="16582" xr:uid="{00000000-0005-0000-0000-0000FC840000}"/>
    <cellStyle name="Note 58 3 3 2 5 3" xfId="18753" xr:uid="{00000000-0005-0000-0000-0000FD840000}"/>
    <cellStyle name="Note 58 3 3 2 5 4" xfId="31226" xr:uid="{00000000-0005-0000-0000-0000FE840000}"/>
    <cellStyle name="Note 58 3 3 2 5 5" xfId="40629" xr:uid="{00000000-0005-0000-0000-0000FF840000}"/>
    <cellStyle name="Note 58 3 3 2 6" xfId="16568" xr:uid="{00000000-0005-0000-0000-000000850000}"/>
    <cellStyle name="Note 58 3 3 2 6 2" xfId="40630" xr:uid="{00000000-0005-0000-0000-000001850000}"/>
    <cellStyle name="Note 58 3 3 2 7" xfId="18767" xr:uid="{00000000-0005-0000-0000-000002850000}"/>
    <cellStyle name="Note 58 3 3 2 8" xfId="31212" xr:uid="{00000000-0005-0000-0000-000003850000}"/>
    <cellStyle name="Note 58 3 3 2 9" xfId="40631" xr:uid="{00000000-0005-0000-0000-000004850000}"/>
    <cellStyle name="Note 58 3 3 3" xfId="7484" xr:uid="{00000000-0005-0000-0000-000005850000}"/>
    <cellStyle name="Note 58 3 3 3 2" xfId="7485" xr:uid="{00000000-0005-0000-0000-000006850000}"/>
    <cellStyle name="Note 58 3 3 3 2 2" xfId="7486" xr:uid="{00000000-0005-0000-0000-000007850000}"/>
    <cellStyle name="Note 58 3 3 3 2 2 2" xfId="7487" xr:uid="{00000000-0005-0000-0000-000008850000}"/>
    <cellStyle name="Note 58 3 3 3 2 2 2 2" xfId="16586" xr:uid="{00000000-0005-0000-0000-000009850000}"/>
    <cellStyle name="Note 58 3 3 3 2 2 2 3" xfId="18749" xr:uid="{00000000-0005-0000-0000-00000A850000}"/>
    <cellStyle name="Note 58 3 3 3 2 2 2 4" xfId="31230" xr:uid="{00000000-0005-0000-0000-00000B850000}"/>
    <cellStyle name="Note 58 3 3 3 2 2 2 5" xfId="40632" xr:uid="{00000000-0005-0000-0000-00000C850000}"/>
    <cellStyle name="Note 58 3 3 3 2 2 3" xfId="7488" xr:uid="{00000000-0005-0000-0000-00000D850000}"/>
    <cellStyle name="Note 58 3 3 3 2 2 3 2" xfId="16587" xr:uid="{00000000-0005-0000-0000-00000E850000}"/>
    <cellStyle name="Note 58 3 3 3 2 2 3 3" xfId="18748" xr:uid="{00000000-0005-0000-0000-00000F850000}"/>
    <cellStyle name="Note 58 3 3 3 2 2 3 4" xfId="31231" xr:uid="{00000000-0005-0000-0000-000010850000}"/>
    <cellStyle name="Note 58 3 3 3 2 2 3 5" xfId="40633" xr:uid="{00000000-0005-0000-0000-000011850000}"/>
    <cellStyle name="Note 58 3 3 3 2 2 4" xfId="16585" xr:uid="{00000000-0005-0000-0000-000012850000}"/>
    <cellStyle name="Note 58 3 3 3 2 2 5" xfId="18750" xr:uid="{00000000-0005-0000-0000-000013850000}"/>
    <cellStyle name="Note 58 3 3 3 2 2 6" xfId="31229" xr:uid="{00000000-0005-0000-0000-000014850000}"/>
    <cellStyle name="Note 58 3 3 3 2 2 7" xfId="40634" xr:uid="{00000000-0005-0000-0000-000015850000}"/>
    <cellStyle name="Note 58 3 3 3 2 3" xfId="7489" xr:uid="{00000000-0005-0000-0000-000016850000}"/>
    <cellStyle name="Note 58 3 3 3 2 3 2" xfId="16588" xr:uid="{00000000-0005-0000-0000-000017850000}"/>
    <cellStyle name="Note 58 3 3 3 2 3 3" xfId="18747" xr:uid="{00000000-0005-0000-0000-000018850000}"/>
    <cellStyle name="Note 58 3 3 3 2 3 4" xfId="31232" xr:uid="{00000000-0005-0000-0000-000019850000}"/>
    <cellStyle name="Note 58 3 3 3 2 3 5" xfId="40635" xr:uid="{00000000-0005-0000-0000-00001A850000}"/>
    <cellStyle name="Note 58 3 3 3 2 4" xfId="7490" xr:uid="{00000000-0005-0000-0000-00001B850000}"/>
    <cellStyle name="Note 58 3 3 3 2 4 2" xfId="16589" xr:uid="{00000000-0005-0000-0000-00001C850000}"/>
    <cellStyle name="Note 58 3 3 3 2 4 3" xfId="18746" xr:uid="{00000000-0005-0000-0000-00001D850000}"/>
    <cellStyle name="Note 58 3 3 3 2 4 4" xfId="31233" xr:uid="{00000000-0005-0000-0000-00001E850000}"/>
    <cellStyle name="Note 58 3 3 3 2 4 5" xfId="40636" xr:uid="{00000000-0005-0000-0000-00001F850000}"/>
    <cellStyle name="Note 58 3 3 3 2 5" xfId="16584" xr:uid="{00000000-0005-0000-0000-000020850000}"/>
    <cellStyle name="Note 58 3 3 3 2 5 2" xfId="40637" xr:uid="{00000000-0005-0000-0000-000021850000}"/>
    <cellStyle name="Note 58 3 3 3 2 6" xfId="18751" xr:uid="{00000000-0005-0000-0000-000022850000}"/>
    <cellStyle name="Note 58 3 3 3 2 7" xfId="31228" xr:uid="{00000000-0005-0000-0000-000023850000}"/>
    <cellStyle name="Note 58 3 3 3 2 8" xfId="40638" xr:uid="{00000000-0005-0000-0000-000024850000}"/>
    <cellStyle name="Note 58 3 3 3 3" xfId="7491" xr:uid="{00000000-0005-0000-0000-000025850000}"/>
    <cellStyle name="Note 58 3 3 3 3 2" xfId="7492" xr:uid="{00000000-0005-0000-0000-000026850000}"/>
    <cellStyle name="Note 58 3 3 3 3 2 2" xfId="16591" xr:uid="{00000000-0005-0000-0000-000027850000}"/>
    <cellStyle name="Note 58 3 3 3 3 2 3" xfId="18744" xr:uid="{00000000-0005-0000-0000-000028850000}"/>
    <cellStyle name="Note 58 3 3 3 3 2 4" xfId="31235" xr:uid="{00000000-0005-0000-0000-000029850000}"/>
    <cellStyle name="Note 58 3 3 3 3 2 5" xfId="40639" xr:uid="{00000000-0005-0000-0000-00002A850000}"/>
    <cellStyle name="Note 58 3 3 3 3 3" xfId="7493" xr:uid="{00000000-0005-0000-0000-00002B850000}"/>
    <cellStyle name="Note 58 3 3 3 3 3 2" xfId="16592" xr:uid="{00000000-0005-0000-0000-00002C850000}"/>
    <cellStyle name="Note 58 3 3 3 3 3 3" xfId="18743" xr:uid="{00000000-0005-0000-0000-00002D850000}"/>
    <cellStyle name="Note 58 3 3 3 3 3 4" xfId="31236" xr:uid="{00000000-0005-0000-0000-00002E850000}"/>
    <cellStyle name="Note 58 3 3 3 3 3 5" xfId="40640" xr:uid="{00000000-0005-0000-0000-00002F850000}"/>
    <cellStyle name="Note 58 3 3 3 3 4" xfId="16590" xr:uid="{00000000-0005-0000-0000-000030850000}"/>
    <cellStyle name="Note 58 3 3 3 3 5" xfId="18745" xr:uid="{00000000-0005-0000-0000-000031850000}"/>
    <cellStyle name="Note 58 3 3 3 3 6" xfId="31234" xr:uid="{00000000-0005-0000-0000-000032850000}"/>
    <cellStyle name="Note 58 3 3 3 3 7" xfId="40641" xr:uid="{00000000-0005-0000-0000-000033850000}"/>
    <cellStyle name="Note 58 3 3 3 4" xfId="7494" xr:uid="{00000000-0005-0000-0000-000034850000}"/>
    <cellStyle name="Note 58 3 3 3 4 2" xfId="16593" xr:uid="{00000000-0005-0000-0000-000035850000}"/>
    <cellStyle name="Note 58 3 3 3 4 3" xfId="18742" xr:uid="{00000000-0005-0000-0000-000036850000}"/>
    <cellStyle name="Note 58 3 3 3 4 4" xfId="31237" xr:uid="{00000000-0005-0000-0000-000037850000}"/>
    <cellStyle name="Note 58 3 3 3 4 5" xfId="40642" xr:uid="{00000000-0005-0000-0000-000038850000}"/>
    <cellStyle name="Note 58 3 3 3 5" xfId="7495" xr:uid="{00000000-0005-0000-0000-000039850000}"/>
    <cellStyle name="Note 58 3 3 3 5 2" xfId="16594" xr:uid="{00000000-0005-0000-0000-00003A850000}"/>
    <cellStyle name="Note 58 3 3 3 5 3" xfId="18741" xr:uid="{00000000-0005-0000-0000-00003B850000}"/>
    <cellStyle name="Note 58 3 3 3 5 4" xfId="31238" xr:uid="{00000000-0005-0000-0000-00003C850000}"/>
    <cellStyle name="Note 58 3 3 3 5 5" xfId="40643" xr:uid="{00000000-0005-0000-0000-00003D850000}"/>
    <cellStyle name="Note 58 3 3 3 6" xfId="16583" xr:uid="{00000000-0005-0000-0000-00003E850000}"/>
    <cellStyle name="Note 58 3 3 3 6 2" xfId="40644" xr:uid="{00000000-0005-0000-0000-00003F850000}"/>
    <cellStyle name="Note 58 3 3 3 7" xfId="18752" xr:uid="{00000000-0005-0000-0000-000040850000}"/>
    <cellStyle name="Note 58 3 3 3 8" xfId="31227" xr:uid="{00000000-0005-0000-0000-000041850000}"/>
    <cellStyle name="Note 58 3 3 3 9" xfId="40645" xr:uid="{00000000-0005-0000-0000-000042850000}"/>
    <cellStyle name="Note 58 3 3 4" xfId="7496" xr:uid="{00000000-0005-0000-0000-000043850000}"/>
    <cellStyle name="Note 58 3 3 4 2" xfId="7497" xr:uid="{00000000-0005-0000-0000-000044850000}"/>
    <cellStyle name="Note 58 3 3 4 2 2" xfId="7498" xr:uid="{00000000-0005-0000-0000-000045850000}"/>
    <cellStyle name="Note 58 3 3 4 2 2 2" xfId="7499" xr:uid="{00000000-0005-0000-0000-000046850000}"/>
    <cellStyle name="Note 58 3 3 4 2 2 2 2" xfId="16598" xr:uid="{00000000-0005-0000-0000-000047850000}"/>
    <cellStyle name="Note 58 3 3 4 2 2 2 3" xfId="18737" xr:uid="{00000000-0005-0000-0000-000048850000}"/>
    <cellStyle name="Note 58 3 3 4 2 2 2 4" xfId="31242" xr:uid="{00000000-0005-0000-0000-000049850000}"/>
    <cellStyle name="Note 58 3 3 4 2 2 2 5" xfId="40646" xr:uid="{00000000-0005-0000-0000-00004A850000}"/>
    <cellStyle name="Note 58 3 3 4 2 2 3" xfId="7500" xr:uid="{00000000-0005-0000-0000-00004B850000}"/>
    <cellStyle name="Note 58 3 3 4 2 2 3 2" xfId="16599" xr:uid="{00000000-0005-0000-0000-00004C850000}"/>
    <cellStyle name="Note 58 3 3 4 2 2 3 3" xfId="18736" xr:uid="{00000000-0005-0000-0000-00004D850000}"/>
    <cellStyle name="Note 58 3 3 4 2 2 3 4" xfId="31243" xr:uid="{00000000-0005-0000-0000-00004E850000}"/>
    <cellStyle name="Note 58 3 3 4 2 2 3 5" xfId="40647" xr:uid="{00000000-0005-0000-0000-00004F850000}"/>
    <cellStyle name="Note 58 3 3 4 2 2 4" xfId="16597" xr:uid="{00000000-0005-0000-0000-000050850000}"/>
    <cellStyle name="Note 58 3 3 4 2 2 5" xfId="18738" xr:uid="{00000000-0005-0000-0000-000051850000}"/>
    <cellStyle name="Note 58 3 3 4 2 2 6" xfId="31241" xr:uid="{00000000-0005-0000-0000-000052850000}"/>
    <cellStyle name="Note 58 3 3 4 2 2 7" xfId="40648" xr:uid="{00000000-0005-0000-0000-000053850000}"/>
    <cellStyle name="Note 58 3 3 4 2 3" xfId="7501" xr:uid="{00000000-0005-0000-0000-000054850000}"/>
    <cellStyle name="Note 58 3 3 4 2 3 2" xfId="16600" xr:uid="{00000000-0005-0000-0000-000055850000}"/>
    <cellStyle name="Note 58 3 3 4 2 3 3" xfId="18735" xr:uid="{00000000-0005-0000-0000-000056850000}"/>
    <cellStyle name="Note 58 3 3 4 2 3 4" xfId="31244" xr:uid="{00000000-0005-0000-0000-000057850000}"/>
    <cellStyle name="Note 58 3 3 4 2 3 5" xfId="40649" xr:uid="{00000000-0005-0000-0000-000058850000}"/>
    <cellStyle name="Note 58 3 3 4 2 4" xfId="7502" xr:uid="{00000000-0005-0000-0000-000059850000}"/>
    <cellStyle name="Note 58 3 3 4 2 4 2" xfId="16601" xr:uid="{00000000-0005-0000-0000-00005A850000}"/>
    <cellStyle name="Note 58 3 3 4 2 4 3" xfId="18734" xr:uid="{00000000-0005-0000-0000-00005B850000}"/>
    <cellStyle name="Note 58 3 3 4 2 4 4" xfId="31245" xr:uid="{00000000-0005-0000-0000-00005C850000}"/>
    <cellStyle name="Note 58 3 3 4 2 4 5" xfId="40650" xr:uid="{00000000-0005-0000-0000-00005D850000}"/>
    <cellStyle name="Note 58 3 3 4 2 5" xfId="16596" xr:uid="{00000000-0005-0000-0000-00005E850000}"/>
    <cellStyle name="Note 58 3 3 4 2 5 2" xfId="40651" xr:uid="{00000000-0005-0000-0000-00005F850000}"/>
    <cellStyle name="Note 58 3 3 4 2 6" xfId="18739" xr:uid="{00000000-0005-0000-0000-000060850000}"/>
    <cellStyle name="Note 58 3 3 4 2 7" xfId="31240" xr:uid="{00000000-0005-0000-0000-000061850000}"/>
    <cellStyle name="Note 58 3 3 4 2 8" xfId="40652" xr:uid="{00000000-0005-0000-0000-000062850000}"/>
    <cellStyle name="Note 58 3 3 4 3" xfId="7503" xr:uid="{00000000-0005-0000-0000-000063850000}"/>
    <cellStyle name="Note 58 3 3 4 3 2" xfId="7504" xr:uid="{00000000-0005-0000-0000-000064850000}"/>
    <cellStyle name="Note 58 3 3 4 3 2 2" xfId="16603" xr:uid="{00000000-0005-0000-0000-000065850000}"/>
    <cellStyle name="Note 58 3 3 4 3 2 3" xfId="18732" xr:uid="{00000000-0005-0000-0000-000066850000}"/>
    <cellStyle name="Note 58 3 3 4 3 2 4" xfId="31247" xr:uid="{00000000-0005-0000-0000-000067850000}"/>
    <cellStyle name="Note 58 3 3 4 3 2 5" xfId="40653" xr:uid="{00000000-0005-0000-0000-000068850000}"/>
    <cellStyle name="Note 58 3 3 4 3 3" xfId="7505" xr:uid="{00000000-0005-0000-0000-000069850000}"/>
    <cellStyle name="Note 58 3 3 4 3 3 2" xfId="16604" xr:uid="{00000000-0005-0000-0000-00006A850000}"/>
    <cellStyle name="Note 58 3 3 4 3 3 3" xfId="18731" xr:uid="{00000000-0005-0000-0000-00006B850000}"/>
    <cellStyle name="Note 58 3 3 4 3 3 4" xfId="31248" xr:uid="{00000000-0005-0000-0000-00006C850000}"/>
    <cellStyle name="Note 58 3 3 4 3 3 5" xfId="40654" xr:uid="{00000000-0005-0000-0000-00006D850000}"/>
    <cellStyle name="Note 58 3 3 4 3 4" xfId="16602" xr:uid="{00000000-0005-0000-0000-00006E850000}"/>
    <cellStyle name="Note 58 3 3 4 3 5" xfId="18733" xr:uid="{00000000-0005-0000-0000-00006F850000}"/>
    <cellStyle name="Note 58 3 3 4 3 6" xfId="31246" xr:uid="{00000000-0005-0000-0000-000070850000}"/>
    <cellStyle name="Note 58 3 3 4 3 7" xfId="40655" xr:uid="{00000000-0005-0000-0000-000071850000}"/>
    <cellStyle name="Note 58 3 3 4 4" xfId="7506" xr:uid="{00000000-0005-0000-0000-000072850000}"/>
    <cellStyle name="Note 58 3 3 4 4 2" xfId="16605" xr:uid="{00000000-0005-0000-0000-000073850000}"/>
    <cellStyle name="Note 58 3 3 4 4 3" xfId="18730" xr:uid="{00000000-0005-0000-0000-000074850000}"/>
    <cellStyle name="Note 58 3 3 4 4 4" xfId="31249" xr:uid="{00000000-0005-0000-0000-000075850000}"/>
    <cellStyle name="Note 58 3 3 4 4 5" xfId="40656" xr:uid="{00000000-0005-0000-0000-000076850000}"/>
    <cellStyle name="Note 58 3 3 4 5" xfId="7507" xr:uid="{00000000-0005-0000-0000-000077850000}"/>
    <cellStyle name="Note 58 3 3 4 5 2" xfId="16606" xr:uid="{00000000-0005-0000-0000-000078850000}"/>
    <cellStyle name="Note 58 3 3 4 5 3" xfId="18729" xr:uid="{00000000-0005-0000-0000-000079850000}"/>
    <cellStyle name="Note 58 3 3 4 5 4" xfId="31250" xr:uid="{00000000-0005-0000-0000-00007A850000}"/>
    <cellStyle name="Note 58 3 3 4 5 5" xfId="40657" xr:uid="{00000000-0005-0000-0000-00007B850000}"/>
    <cellStyle name="Note 58 3 3 4 6" xfId="16595" xr:uid="{00000000-0005-0000-0000-00007C850000}"/>
    <cellStyle name="Note 58 3 3 4 6 2" xfId="40658" xr:uid="{00000000-0005-0000-0000-00007D850000}"/>
    <cellStyle name="Note 58 3 3 4 7" xfId="18740" xr:uid="{00000000-0005-0000-0000-00007E850000}"/>
    <cellStyle name="Note 58 3 3 4 8" xfId="31239" xr:uid="{00000000-0005-0000-0000-00007F850000}"/>
    <cellStyle name="Note 58 3 3 4 9" xfId="40659" xr:uid="{00000000-0005-0000-0000-000080850000}"/>
    <cellStyle name="Note 58 3 3 5" xfId="7508" xr:uid="{00000000-0005-0000-0000-000081850000}"/>
    <cellStyle name="Note 58 3 3 5 2" xfId="7509" xr:uid="{00000000-0005-0000-0000-000082850000}"/>
    <cellStyle name="Note 58 3 3 5 2 2" xfId="7510" xr:uid="{00000000-0005-0000-0000-000083850000}"/>
    <cellStyle name="Note 58 3 3 5 2 2 2" xfId="16609" xr:uid="{00000000-0005-0000-0000-000084850000}"/>
    <cellStyle name="Note 58 3 3 5 2 2 3" xfId="18726" xr:uid="{00000000-0005-0000-0000-000085850000}"/>
    <cellStyle name="Note 58 3 3 5 2 2 4" xfId="31253" xr:uid="{00000000-0005-0000-0000-000086850000}"/>
    <cellStyle name="Note 58 3 3 5 2 2 5" xfId="40660" xr:uid="{00000000-0005-0000-0000-000087850000}"/>
    <cellStyle name="Note 58 3 3 5 2 3" xfId="7511" xr:uid="{00000000-0005-0000-0000-000088850000}"/>
    <cellStyle name="Note 58 3 3 5 2 3 2" xfId="16610" xr:uid="{00000000-0005-0000-0000-000089850000}"/>
    <cellStyle name="Note 58 3 3 5 2 3 3" xfId="18725" xr:uid="{00000000-0005-0000-0000-00008A850000}"/>
    <cellStyle name="Note 58 3 3 5 2 3 4" xfId="31254" xr:uid="{00000000-0005-0000-0000-00008B850000}"/>
    <cellStyle name="Note 58 3 3 5 2 3 5" xfId="40661" xr:uid="{00000000-0005-0000-0000-00008C850000}"/>
    <cellStyle name="Note 58 3 3 5 2 4" xfId="16608" xr:uid="{00000000-0005-0000-0000-00008D850000}"/>
    <cellStyle name="Note 58 3 3 5 2 4 2" xfId="40662" xr:uid="{00000000-0005-0000-0000-00008E850000}"/>
    <cellStyle name="Note 58 3 3 5 2 5" xfId="18727" xr:uid="{00000000-0005-0000-0000-00008F850000}"/>
    <cellStyle name="Note 58 3 3 5 2 6" xfId="31252" xr:uid="{00000000-0005-0000-0000-000090850000}"/>
    <cellStyle name="Note 58 3 3 5 2 7" xfId="40663" xr:uid="{00000000-0005-0000-0000-000091850000}"/>
    <cellStyle name="Note 58 3 3 5 3" xfId="7512" xr:uid="{00000000-0005-0000-0000-000092850000}"/>
    <cellStyle name="Note 58 3 3 5 3 2" xfId="7513" xr:uid="{00000000-0005-0000-0000-000093850000}"/>
    <cellStyle name="Note 58 3 3 5 3 2 2" xfId="16612" xr:uid="{00000000-0005-0000-0000-000094850000}"/>
    <cellStyle name="Note 58 3 3 5 3 2 3" xfId="18723" xr:uid="{00000000-0005-0000-0000-000095850000}"/>
    <cellStyle name="Note 58 3 3 5 3 2 4" xfId="31256" xr:uid="{00000000-0005-0000-0000-000096850000}"/>
    <cellStyle name="Note 58 3 3 5 3 2 5" xfId="40664" xr:uid="{00000000-0005-0000-0000-000097850000}"/>
    <cellStyle name="Note 58 3 3 5 3 3" xfId="16611" xr:uid="{00000000-0005-0000-0000-000098850000}"/>
    <cellStyle name="Note 58 3 3 5 3 4" xfId="18724" xr:uid="{00000000-0005-0000-0000-000099850000}"/>
    <cellStyle name="Note 58 3 3 5 3 5" xfId="31255" xr:uid="{00000000-0005-0000-0000-00009A850000}"/>
    <cellStyle name="Note 58 3 3 5 3 6" xfId="40665" xr:uid="{00000000-0005-0000-0000-00009B850000}"/>
    <cellStyle name="Note 58 3 3 5 4" xfId="7514" xr:uid="{00000000-0005-0000-0000-00009C850000}"/>
    <cellStyle name="Note 58 3 3 5 4 2" xfId="16613" xr:uid="{00000000-0005-0000-0000-00009D850000}"/>
    <cellStyle name="Note 58 3 3 5 4 3" xfId="18722" xr:uid="{00000000-0005-0000-0000-00009E850000}"/>
    <cellStyle name="Note 58 3 3 5 4 4" xfId="31257" xr:uid="{00000000-0005-0000-0000-00009F850000}"/>
    <cellStyle name="Note 58 3 3 5 4 5" xfId="40666" xr:uid="{00000000-0005-0000-0000-0000A0850000}"/>
    <cellStyle name="Note 58 3 3 5 5" xfId="16607" xr:uid="{00000000-0005-0000-0000-0000A1850000}"/>
    <cellStyle name="Note 58 3 3 5 5 2" xfId="40667" xr:uid="{00000000-0005-0000-0000-0000A2850000}"/>
    <cellStyle name="Note 58 3 3 5 6" xfId="18728" xr:uid="{00000000-0005-0000-0000-0000A3850000}"/>
    <cellStyle name="Note 58 3 3 5 7" xfId="31251" xr:uid="{00000000-0005-0000-0000-0000A4850000}"/>
    <cellStyle name="Note 58 3 3 5 8" xfId="40668" xr:uid="{00000000-0005-0000-0000-0000A5850000}"/>
    <cellStyle name="Note 58 3 3 6" xfId="7515" xr:uid="{00000000-0005-0000-0000-0000A6850000}"/>
    <cellStyle name="Note 58 3 3 6 2" xfId="7516" xr:uid="{00000000-0005-0000-0000-0000A7850000}"/>
    <cellStyle name="Note 58 3 3 6 2 2" xfId="16615" xr:uid="{00000000-0005-0000-0000-0000A8850000}"/>
    <cellStyle name="Note 58 3 3 6 2 3" xfId="18720" xr:uid="{00000000-0005-0000-0000-0000A9850000}"/>
    <cellStyle name="Note 58 3 3 6 2 4" xfId="31259" xr:uid="{00000000-0005-0000-0000-0000AA850000}"/>
    <cellStyle name="Note 58 3 3 6 2 5" xfId="40669" xr:uid="{00000000-0005-0000-0000-0000AB850000}"/>
    <cellStyle name="Note 58 3 3 6 3" xfId="7517" xr:uid="{00000000-0005-0000-0000-0000AC850000}"/>
    <cellStyle name="Note 58 3 3 6 3 2" xfId="16616" xr:uid="{00000000-0005-0000-0000-0000AD850000}"/>
    <cellStyle name="Note 58 3 3 6 3 3" xfId="18719" xr:uid="{00000000-0005-0000-0000-0000AE850000}"/>
    <cellStyle name="Note 58 3 3 6 3 4" xfId="31260" xr:uid="{00000000-0005-0000-0000-0000AF850000}"/>
    <cellStyle name="Note 58 3 3 6 3 5" xfId="40670" xr:uid="{00000000-0005-0000-0000-0000B0850000}"/>
    <cellStyle name="Note 58 3 3 6 4" xfId="16614" xr:uid="{00000000-0005-0000-0000-0000B1850000}"/>
    <cellStyle name="Note 58 3 3 6 5" xfId="18721" xr:uid="{00000000-0005-0000-0000-0000B2850000}"/>
    <cellStyle name="Note 58 3 3 6 6" xfId="31258" xr:uid="{00000000-0005-0000-0000-0000B3850000}"/>
    <cellStyle name="Note 58 3 3 6 7" xfId="40671" xr:uid="{00000000-0005-0000-0000-0000B4850000}"/>
    <cellStyle name="Note 58 3 3 7" xfId="16567" xr:uid="{00000000-0005-0000-0000-0000B5850000}"/>
    <cellStyle name="Note 58 3 3 7 2" xfId="40672" xr:uid="{00000000-0005-0000-0000-0000B6850000}"/>
    <cellStyle name="Note 58 3 3 8" xfId="18768" xr:uid="{00000000-0005-0000-0000-0000B7850000}"/>
    <cellStyle name="Note 58 3 3 9" xfId="31211" xr:uid="{00000000-0005-0000-0000-0000B8850000}"/>
    <cellStyle name="Note 58 3 4" xfId="7518" xr:uid="{00000000-0005-0000-0000-0000B9850000}"/>
    <cellStyle name="Note 58 3 4 2" xfId="7519" xr:uid="{00000000-0005-0000-0000-0000BA850000}"/>
    <cellStyle name="Note 58 3 4 2 2" xfId="7520" xr:uid="{00000000-0005-0000-0000-0000BB850000}"/>
    <cellStyle name="Note 58 3 4 2 2 2" xfId="7521" xr:uid="{00000000-0005-0000-0000-0000BC850000}"/>
    <cellStyle name="Note 58 3 4 2 2 2 2" xfId="16620" xr:uid="{00000000-0005-0000-0000-0000BD850000}"/>
    <cellStyle name="Note 58 3 4 2 2 2 3" xfId="18715" xr:uid="{00000000-0005-0000-0000-0000BE850000}"/>
    <cellStyle name="Note 58 3 4 2 2 2 4" xfId="31264" xr:uid="{00000000-0005-0000-0000-0000BF850000}"/>
    <cellStyle name="Note 58 3 4 2 2 2 5" xfId="40673" xr:uid="{00000000-0005-0000-0000-0000C0850000}"/>
    <cellStyle name="Note 58 3 4 2 2 3" xfId="7522" xr:uid="{00000000-0005-0000-0000-0000C1850000}"/>
    <cellStyle name="Note 58 3 4 2 2 3 2" xfId="16621" xr:uid="{00000000-0005-0000-0000-0000C2850000}"/>
    <cellStyle name="Note 58 3 4 2 2 3 3" xfId="18714" xr:uid="{00000000-0005-0000-0000-0000C3850000}"/>
    <cellStyle name="Note 58 3 4 2 2 3 4" xfId="31265" xr:uid="{00000000-0005-0000-0000-0000C4850000}"/>
    <cellStyle name="Note 58 3 4 2 2 3 5" xfId="40674" xr:uid="{00000000-0005-0000-0000-0000C5850000}"/>
    <cellStyle name="Note 58 3 4 2 2 4" xfId="16619" xr:uid="{00000000-0005-0000-0000-0000C6850000}"/>
    <cellStyle name="Note 58 3 4 2 2 5" xfId="18716" xr:uid="{00000000-0005-0000-0000-0000C7850000}"/>
    <cellStyle name="Note 58 3 4 2 2 6" xfId="31263" xr:uid="{00000000-0005-0000-0000-0000C8850000}"/>
    <cellStyle name="Note 58 3 4 2 2 7" xfId="40675" xr:uid="{00000000-0005-0000-0000-0000C9850000}"/>
    <cellStyle name="Note 58 3 4 2 3" xfId="7523" xr:uid="{00000000-0005-0000-0000-0000CA850000}"/>
    <cellStyle name="Note 58 3 4 2 3 2" xfId="16622" xr:uid="{00000000-0005-0000-0000-0000CB850000}"/>
    <cellStyle name="Note 58 3 4 2 3 3" xfId="18713" xr:uid="{00000000-0005-0000-0000-0000CC850000}"/>
    <cellStyle name="Note 58 3 4 2 3 4" xfId="31266" xr:uid="{00000000-0005-0000-0000-0000CD850000}"/>
    <cellStyle name="Note 58 3 4 2 3 5" xfId="40676" xr:uid="{00000000-0005-0000-0000-0000CE850000}"/>
    <cellStyle name="Note 58 3 4 2 4" xfId="7524" xr:uid="{00000000-0005-0000-0000-0000CF850000}"/>
    <cellStyle name="Note 58 3 4 2 4 2" xfId="16623" xr:uid="{00000000-0005-0000-0000-0000D0850000}"/>
    <cellStyle name="Note 58 3 4 2 4 3" xfId="18712" xr:uid="{00000000-0005-0000-0000-0000D1850000}"/>
    <cellStyle name="Note 58 3 4 2 4 4" xfId="31267" xr:uid="{00000000-0005-0000-0000-0000D2850000}"/>
    <cellStyle name="Note 58 3 4 2 4 5" xfId="40677" xr:uid="{00000000-0005-0000-0000-0000D3850000}"/>
    <cellStyle name="Note 58 3 4 2 5" xfId="16618" xr:uid="{00000000-0005-0000-0000-0000D4850000}"/>
    <cellStyle name="Note 58 3 4 2 5 2" xfId="40678" xr:uid="{00000000-0005-0000-0000-0000D5850000}"/>
    <cellStyle name="Note 58 3 4 2 6" xfId="18717" xr:uid="{00000000-0005-0000-0000-0000D6850000}"/>
    <cellStyle name="Note 58 3 4 2 7" xfId="31262" xr:uid="{00000000-0005-0000-0000-0000D7850000}"/>
    <cellStyle name="Note 58 3 4 2 8" xfId="40679" xr:uid="{00000000-0005-0000-0000-0000D8850000}"/>
    <cellStyle name="Note 58 3 4 3" xfId="7525" xr:uid="{00000000-0005-0000-0000-0000D9850000}"/>
    <cellStyle name="Note 58 3 4 3 2" xfId="7526" xr:uid="{00000000-0005-0000-0000-0000DA850000}"/>
    <cellStyle name="Note 58 3 4 3 2 2" xfId="16625" xr:uid="{00000000-0005-0000-0000-0000DB850000}"/>
    <cellStyle name="Note 58 3 4 3 2 3" xfId="18710" xr:uid="{00000000-0005-0000-0000-0000DC850000}"/>
    <cellStyle name="Note 58 3 4 3 2 4" xfId="31269" xr:uid="{00000000-0005-0000-0000-0000DD850000}"/>
    <cellStyle name="Note 58 3 4 3 2 5" xfId="40680" xr:uid="{00000000-0005-0000-0000-0000DE850000}"/>
    <cellStyle name="Note 58 3 4 3 3" xfId="7527" xr:uid="{00000000-0005-0000-0000-0000DF850000}"/>
    <cellStyle name="Note 58 3 4 3 3 2" xfId="16626" xr:uid="{00000000-0005-0000-0000-0000E0850000}"/>
    <cellStyle name="Note 58 3 4 3 3 3" xfId="18709" xr:uid="{00000000-0005-0000-0000-0000E1850000}"/>
    <cellStyle name="Note 58 3 4 3 3 4" xfId="31270" xr:uid="{00000000-0005-0000-0000-0000E2850000}"/>
    <cellStyle name="Note 58 3 4 3 3 5" xfId="40681" xr:uid="{00000000-0005-0000-0000-0000E3850000}"/>
    <cellStyle name="Note 58 3 4 3 4" xfId="16624" xr:uid="{00000000-0005-0000-0000-0000E4850000}"/>
    <cellStyle name="Note 58 3 4 3 5" xfId="18711" xr:uid="{00000000-0005-0000-0000-0000E5850000}"/>
    <cellStyle name="Note 58 3 4 3 6" xfId="31268" xr:uid="{00000000-0005-0000-0000-0000E6850000}"/>
    <cellStyle name="Note 58 3 4 3 7" xfId="40682" xr:uid="{00000000-0005-0000-0000-0000E7850000}"/>
    <cellStyle name="Note 58 3 4 4" xfId="7528" xr:uid="{00000000-0005-0000-0000-0000E8850000}"/>
    <cellStyle name="Note 58 3 4 4 2" xfId="16627" xr:uid="{00000000-0005-0000-0000-0000E9850000}"/>
    <cellStyle name="Note 58 3 4 4 3" xfId="18708" xr:uid="{00000000-0005-0000-0000-0000EA850000}"/>
    <cellStyle name="Note 58 3 4 4 4" xfId="31271" xr:uid="{00000000-0005-0000-0000-0000EB850000}"/>
    <cellStyle name="Note 58 3 4 4 5" xfId="40683" xr:uid="{00000000-0005-0000-0000-0000EC850000}"/>
    <cellStyle name="Note 58 3 4 5" xfId="7529" xr:uid="{00000000-0005-0000-0000-0000ED850000}"/>
    <cellStyle name="Note 58 3 4 5 2" xfId="16628" xr:uid="{00000000-0005-0000-0000-0000EE850000}"/>
    <cellStyle name="Note 58 3 4 5 3" xfId="18707" xr:uid="{00000000-0005-0000-0000-0000EF850000}"/>
    <cellStyle name="Note 58 3 4 5 4" xfId="31272" xr:uid="{00000000-0005-0000-0000-0000F0850000}"/>
    <cellStyle name="Note 58 3 4 5 5" xfId="40684" xr:uid="{00000000-0005-0000-0000-0000F1850000}"/>
    <cellStyle name="Note 58 3 4 6" xfId="16617" xr:uid="{00000000-0005-0000-0000-0000F2850000}"/>
    <cellStyle name="Note 58 3 4 6 2" xfId="40685" xr:uid="{00000000-0005-0000-0000-0000F3850000}"/>
    <cellStyle name="Note 58 3 4 7" xfId="18718" xr:uid="{00000000-0005-0000-0000-0000F4850000}"/>
    <cellStyle name="Note 58 3 4 8" xfId="31261" xr:uid="{00000000-0005-0000-0000-0000F5850000}"/>
    <cellStyle name="Note 58 3 4 9" xfId="40686" xr:uid="{00000000-0005-0000-0000-0000F6850000}"/>
    <cellStyle name="Note 58 3 5" xfId="16502" xr:uid="{00000000-0005-0000-0000-0000F7850000}"/>
    <cellStyle name="Note 58 3 5 2" xfId="40687" xr:uid="{00000000-0005-0000-0000-0000F8850000}"/>
    <cellStyle name="Note 58 3 6" xfId="18833" xr:uid="{00000000-0005-0000-0000-0000F9850000}"/>
    <cellStyle name="Note 58 3 7" xfId="31146" xr:uid="{00000000-0005-0000-0000-0000FA850000}"/>
    <cellStyle name="Note 58 3 8" xfId="40688" xr:uid="{00000000-0005-0000-0000-0000FB850000}"/>
    <cellStyle name="Note 58 4" xfId="7530" xr:uid="{00000000-0005-0000-0000-0000FC850000}"/>
    <cellStyle name="Note 58 4 10" xfId="40689" xr:uid="{00000000-0005-0000-0000-0000FD850000}"/>
    <cellStyle name="Note 58 4 2" xfId="7531" xr:uid="{00000000-0005-0000-0000-0000FE850000}"/>
    <cellStyle name="Note 58 4 2 2" xfId="7532" xr:uid="{00000000-0005-0000-0000-0000FF850000}"/>
    <cellStyle name="Note 58 4 2 2 2" xfId="7533" xr:uid="{00000000-0005-0000-0000-000000860000}"/>
    <cellStyle name="Note 58 4 2 2 2 2" xfId="7534" xr:uid="{00000000-0005-0000-0000-000001860000}"/>
    <cellStyle name="Note 58 4 2 2 2 2 2" xfId="16633" xr:uid="{00000000-0005-0000-0000-000002860000}"/>
    <cellStyle name="Note 58 4 2 2 2 2 3" xfId="18702" xr:uid="{00000000-0005-0000-0000-000003860000}"/>
    <cellStyle name="Note 58 4 2 2 2 2 4" xfId="31277" xr:uid="{00000000-0005-0000-0000-000004860000}"/>
    <cellStyle name="Note 58 4 2 2 2 2 5" xfId="40690" xr:uid="{00000000-0005-0000-0000-000005860000}"/>
    <cellStyle name="Note 58 4 2 2 2 3" xfId="7535" xr:uid="{00000000-0005-0000-0000-000006860000}"/>
    <cellStyle name="Note 58 4 2 2 2 3 2" xfId="16634" xr:uid="{00000000-0005-0000-0000-000007860000}"/>
    <cellStyle name="Note 58 4 2 2 2 3 3" xfId="18701" xr:uid="{00000000-0005-0000-0000-000008860000}"/>
    <cellStyle name="Note 58 4 2 2 2 3 4" xfId="31278" xr:uid="{00000000-0005-0000-0000-000009860000}"/>
    <cellStyle name="Note 58 4 2 2 2 3 5" xfId="40691" xr:uid="{00000000-0005-0000-0000-00000A860000}"/>
    <cellStyle name="Note 58 4 2 2 2 4" xfId="16632" xr:uid="{00000000-0005-0000-0000-00000B860000}"/>
    <cellStyle name="Note 58 4 2 2 2 4 2" xfId="40692" xr:uid="{00000000-0005-0000-0000-00000C860000}"/>
    <cellStyle name="Note 58 4 2 2 2 5" xfId="18703" xr:uid="{00000000-0005-0000-0000-00000D860000}"/>
    <cellStyle name="Note 58 4 2 2 2 6" xfId="31276" xr:uid="{00000000-0005-0000-0000-00000E860000}"/>
    <cellStyle name="Note 58 4 2 2 2 7" xfId="40693" xr:uid="{00000000-0005-0000-0000-00000F860000}"/>
    <cellStyle name="Note 58 4 2 2 3" xfId="7536" xr:uid="{00000000-0005-0000-0000-000010860000}"/>
    <cellStyle name="Note 58 4 2 2 3 2" xfId="7537" xr:uid="{00000000-0005-0000-0000-000011860000}"/>
    <cellStyle name="Note 58 4 2 2 3 2 2" xfId="16636" xr:uid="{00000000-0005-0000-0000-000012860000}"/>
    <cellStyle name="Note 58 4 2 2 3 2 3" xfId="18699" xr:uid="{00000000-0005-0000-0000-000013860000}"/>
    <cellStyle name="Note 58 4 2 2 3 2 4" xfId="31280" xr:uid="{00000000-0005-0000-0000-000014860000}"/>
    <cellStyle name="Note 58 4 2 2 3 2 5" xfId="40694" xr:uid="{00000000-0005-0000-0000-000015860000}"/>
    <cellStyle name="Note 58 4 2 2 3 3" xfId="16635" xr:uid="{00000000-0005-0000-0000-000016860000}"/>
    <cellStyle name="Note 58 4 2 2 3 4" xfId="18700" xr:uid="{00000000-0005-0000-0000-000017860000}"/>
    <cellStyle name="Note 58 4 2 2 3 5" xfId="31279" xr:uid="{00000000-0005-0000-0000-000018860000}"/>
    <cellStyle name="Note 58 4 2 2 3 6" xfId="40695" xr:uid="{00000000-0005-0000-0000-000019860000}"/>
    <cellStyle name="Note 58 4 2 2 4" xfId="7538" xr:uid="{00000000-0005-0000-0000-00001A860000}"/>
    <cellStyle name="Note 58 4 2 2 4 2" xfId="16637" xr:uid="{00000000-0005-0000-0000-00001B860000}"/>
    <cellStyle name="Note 58 4 2 2 4 3" xfId="18698" xr:uid="{00000000-0005-0000-0000-00001C860000}"/>
    <cellStyle name="Note 58 4 2 2 4 4" xfId="31281" xr:uid="{00000000-0005-0000-0000-00001D860000}"/>
    <cellStyle name="Note 58 4 2 2 4 5" xfId="40696" xr:uid="{00000000-0005-0000-0000-00001E860000}"/>
    <cellStyle name="Note 58 4 2 2 5" xfId="16631" xr:uid="{00000000-0005-0000-0000-00001F860000}"/>
    <cellStyle name="Note 58 4 2 2 5 2" xfId="40697" xr:uid="{00000000-0005-0000-0000-000020860000}"/>
    <cellStyle name="Note 58 4 2 2 6" xfId="18704" xr:uid="{00000000-0005-0000-0000-000021860000}"/>
    <cellStyle name="Note 58 4 2 2 7" xfId="31275" xr:uid="{00000000-0005-0000-0000-000022860000}"/>
    <cellStyle name="Note 58 4 2 2 8" xfId="40698" xr:uid="{00000000-0005-0000-0000-000023860000}"/>
    <cellStyle name="Note 58 4 2 3" xfId="7539" xr:uid="{00000000-0005-0000-0000-000024860000}"/>
    <cellStyle name="Note 58 4 2 3 2" xfId="7540" xr:uid="{00000000-0005-0000-0000-000025860000}"/>
    <cellStyle name="Note 58 4 2 3 2 2" xfId="16639" xr:uid="{00000000-0005-0000-0000-000026860000}"/>
    <cellStyle name="Note 58 4 2 3 2 3" xfId="18696" xr:uid="{00000000-0005-0000-0000-000027860000}"/>
    <cellStyle name="Note 58 4 2 3 2 4" xfId="31283" xr:uid="{00000000-0005-0000-0000-000028860000}"/>
    <cellStyle name="Note 58 4 2 3 2 5" xfId="40699" xr:uid="{00000000-0005-0000-0000-000029860000}"/>
    <cellStyle name="Note 58 4 2 3 3" xfId="7541" xr:uid="{00000000-0005-0000-0000-00002A860000}"/>
    <cellStyle name="Note 58 4 2 3 3 2" xfId="16640" xr:uid="{00000000-0005-0000-0000-00002B860000}"/>
    <cellStyle name="Note 58 4 2 3 3 3" xfId="18695" xr:uid="{00000000-0005-0000-0000-00002C860000}"/>
    <cellStyle name="Note 58 4 2 3 3 4" xfId="31284" xr:uid="{00000000-0005-0000-0000-00002D860000}"/>
    <cellStyle name="Note 58 4 2 3 3 5" xfId="40700" xr:uid="{00000000-0005-0000-0000-00002E860000}"/>
    <cellStyle name="Note 58 4 2 3 4" xfId="16638" xr:uid="{00000000-0005-0000-0000-00002F860000}"/>
    <cellStyle name="Note 58 4 2 3 4 2" xfId="40701" xr:uid="{00000000-0005-0000-0000-000030860000}"/>
    <cellStyle name="Note 58 4 2 3 5" xfId="18697" xr:uid="{00000000-0005-0000-0000-000031860000}"/>
    <cellStyle name="Note 58 4 2 3 6" xfId="31282" xr:uid="{00000000-0005-0000-0000-000032860000}"/>
    <cellStyle name="Note 58 4 2 3 7" xfId="40702" xr:uid="{00000000-0005-0000-0000-000033860000}"/>
    <cellStyle name="Note 58 4 2 4" xfId="7542" xr:uid="{00000000-0005-0000-0000-000034860000}"/>
    <cellStyle name="Note 58 4 2 4 2" xfId="7543" xr:uid="{00000000-0005-0000-0000-000035860000}"/>
    <cellStyle name="Note 58 4 2 4 2 2" xfId="16642" xr:uid="{00000000-0005-0000-0000-000036860000}"/>
    <cellStyle name="Note 58 4 2 4 2 3" xfId="18693" xr:uid="{00000000-0005-0000-0000-000037860000}"/>
    <cellStyle name="Note 58 4 2 4 2 4" xfId="31286" xr:uid="{00000000-0005-0000-0000-000038860000}"/>
    <cellStyle name="Note 58 4 2 4 2 5" xfId="40703" xr:uid="{00000000-0005-0000-0000-000039860000}"/>
    <cellStyle name="Note 58 4 2 4 3" xfId="7544" xr:uid="{00000000-0005-0000-0000-00003A860000}"/>
    <cellStyle name="Note 58 4 2 4 3 2" xfId="16643" xr:uid="{00000000-0005-0000-0000-00003B860000}"/>
    <cellStyle name="Note 58 4 2 4 3 3" xfId="18692" xr:uid="{00000000-0005-0000-0000-00003C860000}"/>
    <cellStyle name="Note 58 4 2 4 3 4" xfId="31287" xr:uid="{00000000-0005-0000-0000-00003D860000}"/>
    <cellStyle name="Note 58 4 2 4 3 5" xfId="40704" xr:uid="{00000000-0005-0000-0000-00003E860000}"/>
    <cellStyle name="Note 58 4 2 4 4" xfId="16641" xr:uid="{00000000-0005-0000-0000-00003F860000}"/>
    <cellStyle name="Note 58 4 2 4 5" xfId="18694" xr:uid="{00000000-0005-0000-0000-000040860000}"/>
    <cellStyle name="Note 58 4 2 4 6" xfId="31285" xr:uid="{00000000-0005-0000-0000-000041860000}"/>
    <cellStyle name="Note 58 4 2 4 7" xfId="40705" xr:uid="{00000000-0005-0000-0000-000042860000}"/>
    <cellStyle name="Note 58 4 2 5" xfId="7545" xr:uid="{00000000-0005-0000-0000-000043860000}"/>
    <cellStyle name="Note 58 4 2 5 2" xfId="16644" xr:uid="{00000000-0005-0000-0000-000044860000}"/>
    <cellStyle name="Note 58 4 2 5 3" xfId="18691" xr:uid="{00000000-0005-0000-0000-000045860000}"/>
    <cellStyle name="Note 58 4 2 5 4" xfId="31288" xr:uid="{00000000-0005-0000-0000-000046860000}"/>
    <cellStyle name="Note 58 4 2 5 5" xfId="40706" xr:uid="{00000000-0005-0000-0000-000047860000}"/>
    <cellStyle name="Note 58 4 2 6" xfId="16630" xr:uid="{00000000-0005-0000-0000-000048860000}"/>
    <cellStyle name="Note 58 4 2 6 2" xfId="40707" xr:uid="{00000000-0005-0000-0000-000049860000}"/>
    <cellStyle name="Note 58 4 2 7" xfId="18705" xr:uid="{00000000-0005-0000-0000-00004A860000}"/>
    <cellStyle name="Note 58 4 2 8" xfId="31274" xr:uid="{00000000-0005-0000-0000-00004B860000}"/>
    <cellStyle name="Note 58 4 2 9" xfId="40708" xr:uid="{00000000-0005-0000-0000-00004C860000}"/>
    <cellStyle name="Note 58 4 3" xfId="7546" xr:uid="{00000000-0005-0000-0000-00004D860000}"/>
    <cellStyle name="Note 58 4 3 2" xfId="7547" xr:uid="{00000000-0005-0000-0000-00004E860000}"/>
    <cellStyle name="Note 58 4 3 2 2" xfId="7548" xr:uid="{00000000-0005-0000-0000-00004F860000}"/>
    <cellStyle name="Note 58 4 3 2 2 2" xfId="7549" xr:uid="{00000000-0005-0000-0000-000050860000}"/>
    <cellStyle name="Note 58 4 3 2 2 2 2" xfId="16648" xr:uid="{00000000-0005-0000-0000-000051860000}"/>
    <cellStyle name="Note 58 4 3 2 2 2 3" xfId="18687" xr:uid="{00000000-0005-0000-0000-000052860000}"/>
    <cellStyle name="Note 58 4 3 2 2 2 4" xfId="31292" xr:uid="{00000000-0005-0000-0000-000053860000}"/>
    <cellStyle name="Note 58 4 3 2 2 2 5" xfId="40709" xr:uid="{00000000-0005-0000-0000-000054860000}"/>
    <cellStyle name="Note 58 4 3 2 2 3" xfId="7550" xr:uid="{00000000-0005-0000-0000-000055860000}"/>
    <cellStyle name="Note 58 4 3 2 2 3 2" xfId="16649" xr:uid="{00000000-0005-0000-0000-000056860000}"/>
    <cellStyle name="Note 58 4 3 2 2 3 3" xfId="18686" xr:uid="{00000000-0005-0000-0000-000057860000}"/>
    <cellStyle name="Note 58 4 3 2 2 3 4" xfId="31293" xr:uid="{00000000-0005-0000-0000-000058860000}"/>
    <cellStyle name="Note 58 4 3 2 2 3 5" xfId="40710" xr:uid="{00000000-0005-0000-0000-000059860000}"/>
    <cellStyle name="Note 58 4 3 2 2 4" xfId="16647" xr:uid="{00000000-0005-0000-0000-00005A860000}"/>
    <cellStyle name="Note 58 4 3 2 2 4 2" xfId="40711" xr:uid="{00000000-0005-0000-0000-00005B860000}"/>
    <cellStyle name="Note 58 4 3 2 2 5" xfId="18688" xr:uid="{00000000-0005-0000-0000-00005C860000}"/>
    <cellStyle name="Note 58 4 3 2 2 6" xfId="31291" xr:uid="{00000000-0005-0000-0000-00005D860000}"/>
    <cellStyle name="Note 58 4 3 2 2 7" xfId="40712" xr:uid="{00000000-0005-0000-0000-00005E860000}"/>
    <cellStyle name="Note 58 4 3 2 3" xfId="7551" xr:uid="{00000000-0005-0000-0000-00005F860000}"/>
    <cellStyle name="Note 58 4 3 2 3 2" xfId="7552" xr:uid="{00000000-0005-0000-0000-000060860000}"/>
    <cellStyle name="Note 58 4 3 2 3 2 2" xfId="16651" xr:uid="{00000000-0005-0000-0000-000061860000}"/>
    <cellStyle name="Note 58 4 3 2 3 2 3" xfId="18684" xr:uid="{00000000-0005-0000-0000-000062860000}"/>
    <cellStyle name="Note 58 4 3 2 3 2 4" xfId="31295" xr:uid="{00000000-0005-0000-0000-000063860000}"/>
    <cellStyle name="Note 58 4 3 2 3 2 5" xfId="40713" xr:uid="{00000000-0005-0000-0000-000064860000}"/>
    <cellStyle name="Note 58 4 3 2 3 3" xfId="16650" xr:uid="{00000000-0005-0000-0000-000065860000}"/>
    <cellStyle name="Note 58 4 3 2 3 4" xfId="18685" xr:uid="{00000000-0005-0000-0000-000066860000}"/>
    <cellStyle name="Note 58 4 3 2 3 5" xfId="31294" xr:uid="{00000000-0005-0000-0000-000067860000}"/>
    <cellStyle name="Note 58 4 3 2 3 6" xfId="40714" xr:uid="{00000000-0005-0000-0000-000068860000}"/>
    <cellStyle name="Note 58 4 3 2 4" xfId="7553" xr:uid="{00000000-0005-0000-0000-000069860000}"/>
    <cellStyle name="Note 58 4 3 2 4 2" xfId="16652" xr:uid="{00000000-0005-0000-0000-00006A860000}"/>
    <cellStyle name="Note 58 4 3 2 4 3" xfId="18683" xr:uid="{00000000-0005-0000-0000-00006B860000}"/>
    <cellStyle name="Note 58 4 3 2 4 4" xfId="31296" xr:uid="{00000000-0005-0000-0000-00006C860000}"/>
    <cellStyle name="Note 58 4 3 2 4 5" xfId="40715" xr:uid="{00000000-0005-0000-0000-00006D860000}"/>
    <cellStyle name="Note 58 4 3 2 5" xfId="16646" xr:uid="{00000000-0005-0000-0000-00006E860000}"/>
    <cellStyle name="Note 58 4 3 2 5 2" xfId="40716" xr:uid="{00000000-0005-0000-0000-00006F860000}"/>
    <cellStyle name="Note 58 4 3 2 6" xfId="18689" xr:uid="{00000000-0005-0000-0000-000070860000}"/>
    <cellStyle name="Note 58 4 3 2 7" xfId="31290" xr:uid="{00000000-0005-0000-0000-000071860000}"/>
    <cellStyle name="Note 58 4 3 2 8" xfId="40717" xr:uid="{00000000-0005-0000-0000-000072860000}"/>
    <cellStyle name="Note 58 4 3 3" xfId="7554" xr:uid="{00000000-0005-0000-0000-000073860000}"/>
    <cellStyle name="Note 58 4 3 3 2" xfId="7555" xr:uid="{00000000-0005-0000-0000-000074860000}"/>
    <cellStyle name="Note 58 4 3 3 2 2" xfId="16654" xr:uid="{00000000-0005-0000-0000-000075860000}"/>
    <cellStyle name="Note 58 4 3 3 2 3" xfId="18681" xr:uid="{00000000-0005-0000-0000-000076860000}"/>
    <cellStyle name="Note 58 4 3 3 2 4" xfId="31298" xr:uid="{00000000-0005-0000-0000-000077860000}"/>
    <cellStyle name="Note 58 4 3 3 2 5" xfId="40718" xr:uid="{00000000-0005-0000-0000-000078860000}"/>
    <cellStyle name="Note 58 4 3 3 3" xfId="7556" xr:uid="{00000000-0005-0000-0000-000079860000}"/>
    <cellStyle name="Note 58 4 3 3 3 2" xfId="16655" xr:uid="{00000000-0005-0000-0000-00007A860000}"/>
    <cellStyle name="Note 58 4 3 3 3 3" xfId="18680" xr:uid="{00000000-0005-0000-0000-00007B860000}"/>
    <cellStyle name="Note 58 4 3 3 3 4" xfId="31299" xr:uid="{00000000-0005-0000-0000-00007C860000}"/>
    <cellStyle name="Note 58 4 3 3 3 5" xfId="40719" xr:uid="{00000000-0005-0000-0000-00007D860000}"/>
    <cellStyle name="Note 58 4 3 3 4" xfId="16653" xr:uid="{00000000-0005-0000-0000-00007E860000}"/>
    <cellStyle name="Note 58 4 3 3 4 2" xfId="40720" xr:uid="{00000000-0005-0000-0000-00007F860000}"/>
    <cellStyle name="Note 58 4 3 3 5" xfId="18682" xr:uid="{00000000-0005-0000-0000-000080860000}"/>
    <cellStyle name="Note 58 4 3 3 6" xfId="31297" xr:uid="{00000000-0005-0000-0000-000081860000}"/>
    <cellStyle name="Note 58 4 3 3 7" xfId="40721" xr:uid="{00000000-0005-0000-0000-000082860000}"/>
    <cellStyle name="Note 58 4 3 4" xfId="7557" xr:uid="{00000000-0005-0000-0000-000083860000}"/>
    <cellStyle name="Note 58 4 3 4 2" xfId="7558" xr:uid="{00000000-0005-0000-0000-000084860000}"/>
    <cellStyle name="Note 58 4 3 4 2 2" xfId="16657" xr:uid="{00000000-0005-0000-0000-000085860000}"/>
    <cellStyle name="Note 58 4 3 4 2 3" xfId="18678" xr:uid="{00000000-0005-0000-0000-000086860000}"/>
    <cellStyle name="Note 58 4 3 4 2 4" xfId="31301" xr:uid="{00000000-0005-0000-0000-000087860000}"/>
    <cellStyle name="Note 58 4 3 4 2 5" xfId="40722" xr:uid="{00000000-0005-0000-0000-000088860000}"/>
    <cellStyle name="Note 58 4 3 4 3" xfId="7559" xr:uid="{00000000-0005-0000-0000-000089860000}"/>
    <cellStyle name="Note 58 4 3 4 3 2" xfId="16658" xr:uid="{00000000-0005-0000-0000-00008A860000}"/>
    <cellStyle name="Note 58 4 3 4 3 3" xfId="18677" xr:uid="{00000000-0005-0000-0000-00008B860000}"/>
    <cellStyle name="Note 58 4 3 4 3 4" xfId="31302" xr:uid="{00000000-0005-0000-0000-00008C860000}"/>
    <cellStyle name="Note 58 4 3 4 3 5" xfId="40723" xr:uid="{00000000-0005-0000-0000-00008D860000}"/>
    <cellStyle name="Note 58 4 3 4 4" xfId="16656" xr:uid="{00000000-0005-0000-0000-00008E860000}"/>
    <cellStyle name="Note 58 4 3 4 5" xfId="18679" xr:uid="{00000000-0005-0000-0000-00008F860000}"/>
    <cellStyle name="Note 58 4 3 4 6" xfId="31300" xr:uid="{00000000-0005-0000-0000-000090860000}"/>
    <cellStyle name="Note 58 4 3 4 7" xfId="40724" xr:uid="{00000000-0005-0000-0000-000091860000}"/>
    <cellStyle name="Note 58 4 3 5" xfId="7560" xr:uid="{00000000-0005-0000-0000-000092860000}"/>
    <cellStyle name="Note 58 4 3 5 2" xfId="16659" xr:uid="{00000000-0005-0000-0000-000093860000}"/>
    <cellStyle name="Note 58 4 3 5 3" xfId="18676" xr:uid="{00000000-0005-0000-0000-000094860000}"/>
    <cellStyle name="Note 58 4 3 5 4" xfId="31303" xr:uid="{00000000-0005-0000-0000-000095860000}"/>
    <cellStyle name="Note 58 4 3 5 5" xfId="40725" xr:uid="{00000000-0005-0000-0000-000096860000}"/>
    <cellStyle name="Note 58 4 3 6" xfId="16645" xr:uid="{00000000-0005-0000-0000-000097860000}"/>
    <cellStyle name="Note 58 4 3 6 2" xfId="40726" xr:uid="{00000000-0005-0000-0000-000098860000}"/>
    <cellStyle name="Note 58 4 3 7" xfId="18690" xr:uid="{00000000-0005-0000-0000-000099860000}"/>
    <cellStyle name="Note 58 4 3 8" xfId="31289" xr:uid="{00000000-0005-0000-0000-00009A860000}"/>
    <cellStyle name="Note 58 4 3 9" xfId="40727" xr:uid="{00000000-0005-0000-0000-00009B860000}"/>
    <cellStyle name="Note 58 4 4" xfId="7561" xr:uid="{00000000-0005-0000-0000-00009C860000}"/>
    <cellStyle name="Note 58 4 4 2" xfId="7562" xr:uid="{00000000-0005-0000-0000-00009D860000}"/>
    <cellStyle name="Note 58 4 4 2 2" xfId="7563" xr:uid="{00000000-0005-0000-0000-00009E860000}"/>
    <cellStyle name="Note 58 4 4 2 2 2" xfId="7564" xr:uid="{00000000-0005-0000-0000-00009F860000}"/>
    <cellStyle name="Note 58 4 4 2 2 2 2" xfId="16663" xr:uid="{00000000-0005-0000-0000-0000A0860000}"/>
    <cellStyle name="Note 58 4 4 2 2 2 3" xfId="18672" xr:uid="{00000000-0005-0000-0000-0000A1860000}"/>
    <cellStyle name="Note 58 4 4 2 2 2 4" xfId="31307" xr:uid="{00000000-0005-0000-0000-0000A2860000}"/>
    <cellStyle name="Note 58 4 4 2 2 2 5" xfId="40728" xr:uid="{00000000-0005-0000-0000-0000A3860000}"/>
    <cellStyle name="Note 58 4 4 2 2 3" xfId="7565" xr:uid="{00000000-0005-0000-0000-0000A4860000}"/>
    <cellStyle name="Note 58 4 4 2 2 3 2" xfId="16664" xr:uid="{00000000-0005-0000-0000-0000A5860000}"/>
    <cellStyle name="Note 58 4 4 2 2 3 3" xfId="18671" xr:uid="{00000000-0005-0000-0000-0000A6860000}"/>
    <cellStyle name="Note 58 4 4 2 2 3 4" xfId="31308" xr:uid="{00000000-0005-0000-0000-0000A7860000}"/>
    <cellStyle name="Note 58 4 4 2 2 3 5" xfId="40729" xr:uid="{00000000-0005-0000-0000-0000A8860000}"/>
    <cellStyle name="Note 58 4 4 2 2 4" xfId="16662" xr:uid="{00000000-0005-0000-0000-0000A9860000}"/>
    <cellStyle name="Note 58 4 4 2 2 5" xfId="18673" xr:uid="{00000000-0005-0000-0000-0000AA860000}"/>
    <cellStyle name="Note 58 4 4 2 2 6" xfId="31306" xr:uid="{00000000-0005-0000-0000-0000AB860000}"/>
    <cellStyle name="Note 58 4 4 2 2 7" xfId="40730" xr:uid="{00000000-0005-0000-0000-0000AC860000}"/>
    <cellStyle name="Note 58 4 4 2 3" xfId="7566" xr:uid="{00000000-0005-0000-0000-0000AD860000}"/>
    <cellStyle name="Note 58 4 4 2 3 2" xfId="16665" xr:uid="{00000000-0005-0000-0000-0000AE860000}"/>
    <cellStyle name="Note 58 4 4 2 3 3" xfId="18670" xr:uid="{00000000-0005-0000-0000-0000AF860000}"/>
    <cellStyle name="Note 58 4 4 2 3 4" xfId="31309" xr:uid="{00000000-0005-0000-0000-0000B0860000}"/>
    <cellStyle name="Note 58 4 4 2 3 5" xfId="40731" xr:uid="{00000000-0005-0000-0000-0000B1860000}"/>
    <cellStyle name="Note 58 4 4 2 4" xfId="7567" xr:uid="{00000000-0005-0000-0000-0000B2860000}"/>
    <cellStyle name="Note 58 4 4 2 4 2" xfId="16666" xr:uid="{00000000-0005-0000-0000-0000B3860000}"/>
    <cellStyle name="Note 58 4 4 2 4 3" xfId="18669" xr:uid="{00000000-0005-0000-0000-0000B4860000}"/>
    <cellStyle name="Note 58 4 4 2 4 4" xfId="31310" xr:uid="{00000000-0005-0000-0000-0000B5860000}"/>
    <cellStyle name="Note 58 4 4 2 4 5" xfId="40732" xr:uid="{00000000-0005-0000-0000-0000B6860000}"/>
    <cellStyle name="Note 58 4 4 2 5" xfId="16661" xr:uid="{00000000-0005-0000-0000-0000B7860000}"/>
    <cellStyle name="Note 58 4 4 2 5 2" xfId="40733" xr:uid="{00000000-0005-0000-0000-0000B8860000}"/>
    <cellStyle name="Note 58 4 4 2 6" xfId="18674" xr:uid="{00000000-0005-0000-0000-0000B9860000}"/>
    <cellStyle name="Note 58 4 4 2 7" xfId="31305" xr:uid="{00000000-0005-0000-0000-0000BA860000}"/>
    <cellStyle name="Note 58 4 4 2 8" xfId="40734" xr:uid="{00000000-0005-0000-0000-0000BB860000}"/>
    <cellStyle name="Note 58 4 4 3" xfId="7568" xr:uid="{00000000-0005-0000-0000-0000BC860000}"/>
    <cellStyle name="Note 58 4 4 3 2" xfId="7569" xr:uid="{00000000-0005-0000-0000-0000BD860000}"/>
    <cellStyle name="Note 58 4 4 3 2 2" xfId="16668" xr:uid="{00000000-0005-0000-0000-0000BE860000}"/>
    <cellStyle name="Note 58 4 4 3 2 3" xfId="18667" xr:uid="{00000000-0005-0000-0000-0000BF860000}"/>
    <cellStyle name="Note 58 4 4 3 2 4" xfId="31312" xr:uid="{00000000-0005-0000-0000-0000C0860000}"/>
    <cellStyle name="Note 58 4 4 3 2 5" xfId="40735" xr:uid="{00000000-0005-0000-0000-0000C1860000}"/>
    <cellStyle name="Note 58 4 4 3 3" xfId="7570" xr:uid="{00000000-0005-0000-0000-0000C2860000}"/>
    <cellStyle name="Note 58 4 4 3 3 2" xfId="16669" xr:uid="{00000000-0005-0000-0000-0000C3860000}"/>
    <cellStyle name="Note 58 4 4 3 3 3" xfId="18666" xr:uid="{00000000-0005-0000-0000-0000C4860000}"/>
    <cellStyle name="Note 58 4 4 3 3 4" xfId="31313" xr:uid="{00000000-0005-0000-0000-0000C5860000}"/>
    <cellStyle name="Note 58 4 4 3 3 5" xfId="40736" xr:uid="{00000000-0005-0000-0000-0000C6860000}"/>
    <cellStyle name="Note 58 4 4 3 4" xfId="16667" xr:uid="{00000000-0005-0000-0000-0000C7860000}"/>
    <cellStyle name="Note 58 4 4 3 5" xfId="18668" xr:uid="{00000000-0005-0000-0000-0000C8860000}"/>
    <cellStyle name="Note 58 4 4 3 6" xfId="31311" xr:uid="{00000000-0005-0000-0000-0000C9860000}"/>
    <cellStyle name="Note 58 4 4 3 7" xfId="40737" xr:uid="{00000000-0005-0000-0000-0000CA860000}"/>
    <cellStyle name="Note 58 4 4 4" xfId="7571" xr:uid="{00000000-0005-0000-0000-0000CB860000}"/>
    <cellStyle name="Note 58 4 4 4 2" xfId="16670" xr:uid="{00000000-0005-0000-0000-0000CC860000}"/>
    <cellStyle name="Note 58 4 4 4 3" xfId="18665" xr:uid="{00000000-0005-0000-0000-0000CD860000}"/>
    <cellStyle name="Note 58 4 4 4 4" xfId="31314" xr:uid="{00000000-0005-0000-0000-0000CE860000}"/>
    <cellStyle name="Note 58 4 4 4 5" xfId="40738" xr:uid="{00000000-0005-0000-0000-0000CF860000}"/>
    <cellStyle name="Note 58 4 4 5" xfId="7572" xr:uid="{00000000-0005-0000-0000-0000D0860000}"/>
    <cellStyle name="Note 58 4 4 5 2" xfId="16671" xr:uid="{00000000-0005-0000-0000-0000D1860000}"/>
    <cellStyle name="Note 58 4 4 5 3" xfId="18664" xr:uid="{00000000-0005-0000-0000-0000D2860000}"/>
    <cellStyle name="Note 58 4 4 5 4" xfId="31315" xr:uid="{00000000-0005-0000-0000-0000D3860000}"/>
    <cellStyle name="Note 58 4 4 5 5" xfId="40739" xr:uid="{00000000-0005-0000-0000-0000D4860000}"/>
    <cellStyle name="Note 58 4 4 6" xfId="16660" xr:uid="{00000000-0005-0000-0000-0000D5860000}"/>
    <cellStyle name="Note 58 4 4 6 2" xfId="40740" xr:uid="{00000000-0005-0000-0000-0000D6860000}"/>
    <cellStyle name="Note 58 4 4 7" xfId="18675" xr:uid="{00000000-0005-0000-0000-0000D7860000}"/>
    <cellStyle name="Note 58 4 4 8" xfId="31304" xr:uid="{00000000-0005-0000-0000-0000D8860000}"/>
    <cellStyle name="Note 58 4 4 9" xfId="40741" xr:uid="{00000000-0005-0000-0000-0000D9860000}"/>
    <cellStyle name="Note 58 4 5" xfId="7573" xr:uid="{00000000-0005-0000-0000-0000DA860000}"/>
    <cellStyle name="Note 58 4 5 2" xfId="7574" xr:uid="{00000000-0005-0000-0000-0000DB860000}"/>
    <cellStyle name="Note 58 4 5 2 2" xfId="7575" xr:uid="{00000000-0005-0000-0000-0000DC860000}"/>
    <cellStyle name="Note 58 4 5 2 2 2" xfId="7576" xr:uid="{00000000-0005-0000-0000-0000DD860000}"/>
    <cellStyle name="Note 58 4 5 2 2 2 2" xfId="16675" xr:uid="{00000000-0005-0000-0000-0000DE860000}"/>
    <cellStyle name="Note 58 4 5 2 2 2 3" xfId="18660" xr:uid="{00000000-0005-0000-0000-0000DF860000}"/>
    <cellStyle name="Note 58 4 5 2 2 2 4" xfId="31319" xr:uid="{00000000-0005-0000-0000-0000E0860000}"/>
    <cellStyle name="Note 58 4 5 2 2 2 5" xfId="40742" xr:uid="{00000000-0005-0000-0000-0000E1860000}"/>
    <cellStyle name="Note 58 4 5 2 2 3" xfId="7577" xr:uid="{00000000-0005-0000-0000-0000E2860000}"/>
    <cellStyle name="Note 58 4 5 2 2 3 2" xfId="16676" xr:uid="{00000000-0005-0000-0000-0000E3860000}"/>
    <cellStyle name="Note 58 4 5 2 2 3 3" xfId="18659" xr:uid="{00000000-0005-0000-0000-0000E4860000}"/>
    <cellStyle name="Note 58 4 5 2 2 3 4" xfId="31320" xr:uid="{00000000-0005-0000-0000-0000E5860000}"/>
    <cellStyle name="Note 58 4 5 2 2 3 5" xfId="40743" xr:uid="{00000000-0005-0000-0000-0000E6860000}"/>
    <cellStyle name="Note 58 4 5 2 2 4" xfId="16674" xr:uid="{00000000-0005-0000-0000-0000E7860000}"/>
    <cellStyle name="Note 58 4 5 2 2 5" xfId="18661" xr:uid="{00000000-0005-0000-0000-0000E8860000}"/>
    <cellStyle name="Note 58 4 5 2 2 6" xfId="31318" xr:uid="{00000000-0005-0000-0000-0000E9860000}"/>
    <cellStyle name="Note 58 4 5 2 2 7" xfId="40744" xr:uid="{00000000-0005-0000-0000-0000EA860000}"/>
    <cellStyle name="Note 58 4 5 2 3" xfId="7578" xr:uid="{00000000-0005-0000-0000-0000EB860000}"/>
    <cellStyle name="Note 58 4 5 2 3 2" xfId="16677" xr:uid="{00000000-0005-0000-0000-0000EC860000}"/>
    <cellStyle name="Note 58 4 5 2 3 3" xfId="18658" xr:uid="{00000000-0005-0000-0000-0000ED860000}"/>
    <cellStyle name="Note 58 4 5 2 3 4" xfId="31321" xr:uid="{00000000-0005-0000-0000-0000EE860000}"/>
    <cellStyle name="Note 58 4 5 2 3 5" xfId="40745" xr:uid="{00000000-0005-0000-0000-0000EF860000}"/>
    <cellStyle name="Note 58 4 5 2 4" xfId="7579" xr:uid="{00000000-0005-0000-0000-0000F0860000}"/>
    <cellStyle name="Note 58 4 5 2 4 2" xfId="16678" xr:uid="{00000000-0005-0000-0000-0000F1860000}"/>
    <cellStyle name="Note 58 4 5 2 4 3" xfId="18657" xr:uid="{00000000-0005-0000-0000-0000F2860000}"/>
    <cellStyle name="Note 58 4 5 2 4 4" xfId="31322" xr:uid="{00000000-0005-0000-0000-0000F3860000}"/>
    <cellStyle name="Note 58 4 5 2 4 5" xfId="40746" xr:uid="{00000000-0005-0000-0000-0000F4860000}"/>
    <cellStyle name="Note 58 4 5 2 5" xfId="16673" xr:uid="{00000000-0005-0000-0000-0000F5860000}"/>
    <cellStyle name="Note 58 4 5 2 5 2" xfId="40747" xr:uid="{00000000-0005-0000-0000-0000F6860000}"/>
    <cellStyle name="Note 58 4 5 2 6" xfId="18662" xr:uid="{00000000-0005-0000-0000-0000F7860000}"/>
    <cellStyle name="Note 58 4 5 2 7" xfId="31317" xr:uid="{00000000-0005-0000-0000-0000F8860000}"/>
    <cellStyle name="Note 58 4 5 2 8" xfId="40748" xr:uid="{00000000-0005-0000-0000-0000F9860000}"/>
    <cellStyle name="Note 58 4 5 3" xfId="7580" xr:uid="{00000000-0005-0000-0000-0000FA860000}"/>
    <cellStyle name="Note 58 4 5 3 2" xfId="7581" xr:uid="{00000000-0005-0000-0000-0000FB860000}"/>
    <cellStyle name="Note 58 4 5 3 2 2" xfId="16680" xr:uid="{00000000-0005-0000-0000-0000FC860000}"/>
    <cellStyle name="Note 58 4 5 3 2 3" xfId="18655" xr:uid="{00000000-0005-0000-0000-0000FD860000}"/>
    <cellStyle name="Note 58 4 5 3 2 4" xfId="31324" xr:uid="{00000000-0005-0000-0000-0000FE860000}"/>
    <cellStyle name="Note 58 4 5 3 2 5" xfId="40749" xr:uid="{00000000-0005-0000-0000-0000FF860000}"/>
    <cellStyle name="Note 58 4 5 3 3" xfId="7582" xr:uid="{00000000-0005-0000-0000-000000870000}"/>
    <cellStyle name="Note 58 4 5 3 3 2" xfId="16681" xr:uid="{00000000-0005-0000-0000-000001870000}"/>
    <cellStyle name="Note 58 4 5 3 3 3" xfId="18654" xr:uid="{00000000-0005-0000-0000-000002870000}"/>
    <cellStyle name="Note 58 4 5 3 3 4" xfId="31325" xr:uid="{00000000-0005-0000-0000-000003870000}"/>
    <cellStyle name="Note 58 4 5 3 3 5" xfId="40750" xr:uid="{00000000-0005-0000-0000-000004870000}"/>
    <cellStyle name="Note 58 4 5 3 4" xfId="16679" xr:uid="{00000000-0005-0000-0000-000005870000}"/>
    <cellStyle name="Note 58 4 5 3 5" xfId="18656" xr:uid="{00000000-0005-0000-0000-000006870000}"/>
    <cellStyle name="Note 58 4 5 3 6" xfId="31323" xr:uid="{00000000-0005-0000-0000-000007870000}"/>
    <cellStyle name="Note 58 4 5 3 7" xfId="40751" xr:uid="{00000000-0005-0000-0000-000008870000}"/>
    <cellStyle name="Note 58 4 5 4" xfId="7583" xr:uid="{00000000-0005-0000-0000-000009870000}"/>
    <cellStyle name="Note 58 4 5 4 2" xfId="16682" xr:uid="{00000000-0005-0000-0000-00000A870000}"/>
    <cellStyle name="Note 58 4 5 4 3" xfId="18653" xr:uid="{00000000-0005-0000-0000-00000B870000}"/>
    <cellStyle name="Note 58 4 5 4 4" xfId="31326" xr:uid="{00000000-0005-0000-0000-00000C870000}"/>
    <cellStyle name="Note 58 4 5 4 5" xfId="40752" xr:uid="{00000000-0005-0000-0000-00000D870000}"/>
    <cellStyle name="Note 58 4 5 5" xfId="7584" xr:uid="{00000000-0005-0000-0000-00000E870000}"/>
    <cellStyle name="Note 58 4 5 5 2" xfId="16683" xr:uid="{00000000-0005-0000-0000-00000F870000}"/>
    <cellStyle name="Note 58 4 5 5 3" xfId="18652" xr:uid="{00000000-0005-0000-0000-000010870000}"/>
    <cellStyle name="Note 58 4 5 5 4" xfId="31327" xr:uid="{00000000-0005-0000-0000-000011870000}"/>
    <cellStyle name="Note 58 4 5 5 5" xfId="40753" xr:uid="{00000000-0005-0000-0000-000012870000}"/>
    <cellStyle name="Note 58 4 5 6" xfId="16672" xr:uid="{00000000-0005-0000-0000-000013870000}"/>
    <cellStyle name="Note 58 4 5 6 2" xfId="40754" xr:uid="{00000000-0005-0000-0000-000014870000}"/>
    <cellStyle name="Note 58 4 5 7" xfId="18663" xr:uid="{00000000-0005-0000-0000-000015870000}"/>
    <cellStyle name="Note 58 4 5 8" xfId="31316" xr:uid="{00000000-0005-0000-0000-000016870000}"/>
    <cellStyle name="Note 58 4 5 9" xfId="40755" xr:uid="{00000000-0005-0000-0000-000017870000}"/>
    <cellStyle name="Note 58 4 6" xfId="7585" xr:uid="{00000000-0005-0000-0000-000018870000}"/>
    <cellStyle name="Note 58 4 6 2" xfId="7586" xr:uid="{00000000-0005-0000-0000-000019870000}"/>
    <cellStyle name="Note 58 4 6 2 2" xfId="7587" xr:uid="{00000000-0005-0000-0000-00001A870000}"/>
    <cellStyle name="Note 58 4 6 2 2 2" xfId="16686" xr:uid="{00000000-0005-0000-0000-00001B870000}"/>
    <cellStyle name="Note 58 4 6 2 2 3" xfId="18649" xr:uid="{00000000-0005-0000-0000-00001C870000}"/>
    <cellStyle name="Note 58 4 6 2 2 4" xfId="31330" xr:uid="{00000000-0005-0000-0000-00001D870000}"/>
    <cellStyle name="Note 58 4 6 2 2 5" xfId="40756" xr:uid="{00000000-0005-0000-0000-00001E870000}"/>
    <cellStyle name="Note 58 4 6 2 3" xfId="7588" xr:uid="{00000000-0005-0000-0000-00001F870000}"/>
    <cellStyle name="Note 58 4 6 2 3 2" xfId="16687" xr:uid="{00000000-0005-0000-0000-000020870000}"/>
    <cellStyle name="Note 58 4 6 2 3 3" xfId="18648" xr:uid="{00000000-0005-0000-0000-000021870000}"/>
    <cellStyle name="Note 58 4 6 2 3 4" xfId="31331" xr:uid="{00000000-0005-0000-0000-000022870000}"/>
    <cellStyle name="Note 58 4 6 2 3 5" xfId="40757" xr:uid="{00000000-0005-0000-0000-000023870000}"/>
    <cellStyle name="Note 58 4 6 2 4" xfId="16685" xr:uid="{00000000-0005-0000-0000-000024870000}"/>
    <cellStyle name="Note 58 4 6 2 4 2" xfId="40758" xr:uid="{00000000-0005-0000-0000-000025870000}"/>
    <cellStyle name="Note 58 4 6 2 5" xfId="18650" xr:uid="{00000000-0005-0000-0000-000026870000}"/>
    <cellStyle name="Note 58 4 6 2 6" xfId="31329" xr:uid="{00000000-0005-0000-0000-000027870000}"/>
    <cellStyle name="Note 58 4 6 2 7" xfId="40759" xr:uid="{00000000-0005-0000-0000-000028870000}"/>
    <cellStyle name="Note 58 4 6 3" xfId="7589" xr:uid="{00000000-0005-0000-0000-000029870000}"/>
    <cellStyle name="Note 58 4 6 3 2" xfId="7590" xr:uid="{00000000-0005-0000-0000-00002A870000}"/>
    <cellStyle name="Note 58 4 6 3 2 2" xfId="16689" xr:uid="{00000000-0005-0000-0000-00002B870000}"/>
    <cellStyle name="Note 58 4 6 3 2 3" xfId="18646" xr:uid="{00000000-0005-0000-0000-00002C870000}"/>
    <cellStyle name="Note 58 4 6 3 2 4" xfId="31333" xr:uid="{00000000-0005-0000-0000-00002D870000}"/>
    <cellStyle name="Note 58 4 6 3 2 5" xfId="40760" xr:uid="{00000000-0005-0000-0000-00002E870000}"/>
    <cellStyle name="Note 58 4 6 3 3" xfId="7591" xr:uid="{00000000-0005-0000-0000-00002F870000}"/>
    <cellStyle name="Note 58 4 6 3 3 2" xfId="16690" xr:uid="{00000000-0005-0000-0000-000030870000}"/>
    <cellStyle name="Note 58 4 6 3 3 3" xfId="18645" xr:uid="{00000000-0005-0000-0000-000031870000}"/>
    <cellStyle name="Note 58 4 6 3 3 4" xfId="31334" xr:uid="{00000000-0005-0000-0000-000032870000}"/>
    <cellStyle name="Note 58 4 6 3 3 5" xfId="40761" xr:uid="{00000000-0005-0000-0000-000033870000}"/>
    <cellStyle name="Note 58 4 6 3 4" xfId="16688" xr:uid="{00000000-0005-0000-0000-000034870000}"/>
    <cellStyle name="Note 58 4 6 3 5" xfId="18647" xr:uid="{00000000-0005-0000-0000-000035870000}"/>
    <cellStyle name="Note 58 4 6 3 6" xfId="31332" xr:uid="{00000000-0005-0000-0000-000036870000}"/>
    <cellStyle name="Note 58 4 6 3 7" xfId="40762" xr:uid="{00000000-0005-0000-0000-000037870000}"/>
    <cellStyle name="Note 58 4 6 4" xfId="7592" xr:uid="{00000000-0005-0000-0000-000038870000}"/>
    <cellStyle name="Note 58 4 6 4 2" xfId="16691" xr:uid="{00000000-0005-0000-0000-000039870000}"/>
    <cellStyle name="Note 58 4 6 4 3" xfId="18644" xr:uid="{00000000-0005-0000-0000-00003A870000}"/>
    <cellStyle name="Note 58 4 6 4 4" xfId="31335" xr:uid="{00000000-0005-0000-0000-00003B870000}"/>
    <cellStyle name="Note 58 4 6 4 5" xfId="40763" xr:uid="{00000000-0005-0000-0000-00003C870000}"/>
    <cellStyle name="Note 58 4 6 5" xfId="7593" xr:uid="{00000000-0005-0000-0000-00003D870000}"/>
    <cellStyle name="Note 58 4 6 5 2" xfId="16692" xr:uid="{00000000-0005-0000-0000-00003E870000}"/>
    <cellStyle name="Note 58 4 6 5 3" xfId="18643" xr:uid="{00000000-0005-0000-0000-00003F870000}"/>
    <cellStyle name="Note 58 4 6 5 4" xfId="31336" xr:uid="{00000000-0005-0000-0000-000040870000}"/>
    <cellStyle name="Note 58 4 6 5 5" xfId="40764" xr:uid="{00000000-0005-0000-0000-000041870000}"/>
    <cellStyle name="Note 58 4 6 6" xfId="16684" xr:uid="{00000000-0005-0000-0000-000042870000}"/>
    <cellStyle name="Note 58 4 6 6 2" xfId="40765" xr:uid="{00000000-0005-0000-0000-000043870000}"/>
    <cellStyle name="Note 58 4 6 7" xfId="18651" xr:uid="{00000000-0005-0000-0000-000044870000}"/>
    <cellStyle name="Note 58 4 6 8" xfId="31328" xr:uid="{00000000-0005-0000-0000-000045870000}"/>
    <cellStyle name="Note 58 4 6 9" xfId="40766" xr:uid="{00000000-0005-0000-0000-000046870000}"/>
    <cellStyle name="Note 58 4 7" xfId="16629" xr:uid="{00000000-0005-0000-0000-000047870000}"/>
    <cellStyle name="Note 58 4 7 2" xfId="40767" xr:uid="{00000000-0005-0000-0000-000048870000}"/>
    <cellStyle name="Note 58 4 8" xfId="18706" xr:uid="{00000000-0005-0000-0000-000049870000}"/>
    <cellStyle name="Note 58 4 9" xfId="31273" xr:uid="{00000000-0005-0000-0000-00004A870000}"/>
    <cellStyle name="Note 58 5" xfId="7594" xr:uid="{00000000-0005-0000-0000-00004B870000}"/>
    <cellStyle name="Note 58 5 10" xfId="40768" xr:uid="{00000000-0005-0000-0000-00004C870000}"/>
    <cellStyle name="Note 58 5 2" xfId="7595" xr:uid="{00000000-0005-0000-0000-00004D870000}"/>
    <cellStyle name="Note 58 5 2 2" xfId="7596" xr:uid="{00000000-0005-0000-0000-00004E870000}"/>
    <cellStyle name="Note 58 5 2 2 2" xfId="7597" xr:uid="{00000000-0005-0000-0000-00004F870000}"/>
    <cellStyle name="Note 58 5 2 2 2 2" xfId="7598" xr:uid="{00000000-0005-0000-0000-000050870000}"/>
    <cellStyle name="Note 58 5 2 2 2 2 2" xfId="16697" xr:uid="{00000000-0005-0000-0000-000051870000}"/>
    <cellStyle name="Note 58 5 2 2 2 2 3" xfId="18638" xr:uid="{00000000-0005-0000-0000-000052870000}"/>
    <cellStyle name="Note 58 5 2 2 2 2 4" xfId="31341" xr:uid="{00000000-0005-0000-0000-000053870000}"/>
    <cellStyle name="Note 58 5 2 2 2 2 5" xfId="40769" xr:uid="{00000000-0005-0000-0000-000054870000}"/>
    <cellStyle name="Note 58 5 2 2 2 3" xfId="7599" xr:uid="{00000000-0005-0000-0000-000055870000}"/>
    <cellStyle name="Note 58 5 2 2 2 3 2" xfId="16698" xr:uid="{00000000-0005-0000-0000-000056870000}"/>
    <cellStyle name="Note 58 5 2 2 2 3 3" xfId="18637" xr:uid="{00000000-0005-0000-0000-000057870000}"/>
    <cellStyle name="Note 58 5 2 2 2 3 4" xfId="31342" xr:uid="{00000000-0005-0000-0000-000058870000}"/>
    <cellStyle name="Note 58 5 2 2 2 3 5" xfId="40770" xr:uid="{00000000-0005-0000-0000-000059870000}"/>
    <cellStyle name="Note 58 5 2 2 2 4" xfId="16696" xr:uid="{00000000-0005-0000-0000-00005A870000}"/>
    <cellStyle name="Note 58 5 2 2 2 4 2" xfId="40771" xr:uid="{00000000-0005-0000-0000-00005B870000}"/>
    <cellStyle name="Note 58 5 2 2 2 5" xfId="18639" xr:uid="{00000000-0005-0000-0000-00005C870000}"/>
    <cellStyle name="Note 58 5 2 2 2 6" xfId="31340" xr:uid="{00000000-0005-0000-0000-00005D870000}"/>
    <cellStyle name="Note 58 5 2 2 2 7" xfId="40772" xr:uid="{00000000-0005-0000-0000-00005E870000}"/>
    <cellStyle name="Note 58 5 2 2 3" xfId="7600" xr:uid="{00000000-0005-0000-0000-00005F870000}"/>
    <cellStyle name="Note 58 5 2 2 3 2" xfId="7601" xr:uid="{00000000-0005-0000-0000-000060870000}"/>
    <cellStyle name="Note 58 5 2 2 3 2 2" xfId="16700" xr:uid="{00000000-0005-0000-0000-000061870000}"/>
    <cellStyle name="Note 58 5 2 2 3 2 3" xfId="18635" xr:uid="{00000000-0005-0000-0000-000062870000}"/>
    <cellStyle name="Note 58 5 2 2 3 2 4" xfId="31344" xr:uid="{00000000-0005-0000-0000-000063870000}"/>
    <cellStyle name="Note 58 5 2 2 3 2 5" xfId="40773" xr:uid="{00000000-0005-0000-0000-000064870000}"/>
    <cellStyle name="Note 58 5 2 2 3 3" xfId="16699" xr:uid="{00000000-0005-0000-0000-000065870000}"/>
    <cellStyle name="Note 58 5 2 2 3 4" xfId="18636" xr:uid="{00000000-0005-0000-0000-000066870000}"/>
    <cellStyle name="Note 58 5 2 2 3 5" xfId="31343" xr:uid="{00000000-0005-0000-0000-000067870000}"/>
    <cellStyle name="Note 58 5 2 2 3 6" xfId="40774" xr:uid="{00000000-0005-0000-0000-000068870000}"/>
    <cellStyle name="Note 58 5 2 2 4" xfId="7602" xr:uid="{00000000-0005-0000-0000-000069870000}"/>
    <cellStyle name="Note 58 5 2 2 4 2" xfId="16701" xr:uid="{00000000-0005-0000-0000-00006A870000}"/>
    <cellStyle name="Note 58 5 2 2 4 3" xfId="18634" xr:uid="{00000000-0005-0000-0000-00006B870000}"/>
    <cellStyle name="Note 58 5 2 2 4 4" xfId="31345" xr:uid="{00000000-0005-0000-0000-00006C870000}"/>
    <cellStyle name="Note 58 5 2 2 4 5" xfId="40775" xr:uid="{00000000-0005-0000-0000-00006D870000}"/>
    <cellStyle name="Note 58 5 2 2 5" xfId="16695" xr:uid="{00000000-0005-0000-0000-00006E870000}"/>
    <cellStyle name="Note 58 5 2 2 5 2" xfId="40776" xr:uid="{00000000-0005-0000-0000-00006F870000}"/>
    <cellStyle name="Note 58 5 2 2 6" xfId="18640" xr:uid="{00000000-0005-0000-0000-000070870000}"/>
    <cellStyle name="Note 58 5 2 2 7" xfId="31339" xr:uid="{00000000-0005-0000-0000-000071870000}"/>
    <cellStyle name="Note 58 5 2 2 8" xfId="40777" xr:uid="{00000000-0005-0000-0000-000072870000}"/>
    <cellStyle name="Note 58 5 2 3" xfId="7603" xr:uid="{00000000-0005-0000-0000-000073870000}"/>
    <cellStyle name="Note 58 5 2 3 2" xfId="7604" xr:uid="{00000000-0005-0000-0000-000074870000}"/>
    <cellStyle name="Note 58 5 2 3 2 2" xfId="16703" xr:uid="{00000000-0005-0000-0000-000075870000}"/>
    <cellStyle name="Note 58 5 2 3 2 3" xfId="18632" xr:uid="{00000000-0005-0000-0000-000076870000}"/>
    <cellStyle name="Note 58 5 2 3 2 4" xfId="31347" xr:uid="{00000000-0005-0000-0000-000077870000}"/>
    <cellStyle name="Note 58 5 2 3 2 5" xfId="40778" xr:uid="{00000000-0005-0000-0000-000078870000}"/>
    <cellStyle name="Note 58 5 2 3 3" xfId="7605" xr:uid="{00000000-0005-0000-0000-000079870000}"/>
    <cellStyle name="Note 58 5 2 3 3 2" xfId="16704" xr:uid="{00000000-0005-0000-0000-00007A870000}"/>
    <cellStyle name="Note 58 5 2 3 3 3" xfId="18631" xr:uid="{00000000-0005-0000-0000-00007B870000}"/>
    <cellStyle name="Note 58 5 2 3 3 4" xfId="31348" xr:uid="{00000000-0005-0000-0000-00007C870000}"/>
    <cellStyle name="Note 58 5 2 3 3 5" xfId="40779" xr:uid="{00000000-0005-0000-0000-00007D870000}"/>
    <cellStyle name="Note 58 5 2 3 4" xfId="16702" xr:uid="{00000000-0005-0000-0000-00007E870000}"/>
    <cellStyle name="Note 58 5 2 3 4 2" xfId="40780" xr:uid="{00000000-0005-0000-0000-00007F870000}"/>
    <cellStyle name="Note 58 5 2 3 5" xfId="18633" xr:uid="{00000000-0005-0000-0000-000080870000}"/>
    <cellStyle name="Note 58 5 2 3 6" xfId="31346" xr:uid="{00000000-0005-0000-0000-000081870000}"/>
    <cellStyle name="Note 58 5 2 3 7" xfId="40781" xr:uid="{00000000-0005-0000-0000-000082870000}"/>
    <cellStyle name="Note 58 5 2 4" xfId="7606" xr:uid="{00000000-0005-0000-0000-000083870000}"/>
    <cellStyle name="Note 58 5 2 4 2" xfId="7607" xr:uid="{00000000-0005-0000-0000-000084870000}"/>
    <cellStyle name="Note 58 5 2 4 2 2" xfId="16706" xr:uid="{00000000-0005-0000-0000-000085870000}"/>
    <cellStyle name="Note 58 5 2 4 2 3" xfId="18629" xr:uid="{00000000-0005-0000-0000-000086870000}"/>
    <cellStyle name="Note 58 5 2 4 2 4" xfId="31350" xr:uid="{00000000-0005-0000-0000-000087870000}"/>
    <cellStyle name="Note 58 5 2 4 2 5" xfId="40782" xr:uid="{00000000-0005-0000-0000-000088870000}"/>
    <cellStyle name="Note 58 5 2 4 3" xfId="7608" xr:uid="{00000000-0005-0000-0000-000089870000}"/>
    <cellStyle name="Note 58 5 2 4 3 2" xfId="16707" xr:uid="{00000000-0005-0000-0000-00008A870000}"/>
    <cellStyle name="Note 58 5 2 4 3 3" xfId="18628" xr:uid="{00000000-0005-0000-0000-00008B870000}"/>
    <cellStyle name="Note 58 5 2 4 3 4" xfId="31351" xr:uid="{00000000-0005-0000-0000-00008C870000}"/>
    <cellStyle name="Note 58 5 2 4 3 5" xfId="40783" xr:uid="{00000000-0005-0000-0000-00008D870000}"/>
    <cellStyle name="Note 58 5 2 4 4" xfId="16705" xr:uid="{00000000-0005-0000-0000-00008E870000}"/>
    <cellStyle name="Note 58 5 2 4 5" xfId="18630" xr:uid="{00000000-0005-0000-0000-00008F870000}"/>
    <cellStyle name="Note 58 5 2 4 6" xfId="31349" xr:uid="{00000000-0005-0000-0000-000090870000}"/>
    <cellStyle name="Note 58 5 2 4 7" xfId="40784" xr:uid="{00000000-0005-0000-0000-000091870000}"/>
    <cellStyle name="Note 58 5 2 5" xfId="7609" xr:uid="{00000000-0005-0000-0000-000092870000}"/>
    <cellStyle name="Note 58 5 2 5 2" xfId="16708" xr:uid="{00000000-0005-0000-0000-000093870000}"/>
    <cellStyle name="Note 58 5 2 5 3" xfId="18627" xr:uid="{00000000-0005-0000-0000-000094870000}"/>
    <cellStyle name="Note 58 5 2 5 4" xfId="31352" xr:uid="{00000000-0005-0000-0000-000095870000}"/>
    <cellStyle name="Note 58 5 2 5 5" xfId="40785" xr:uid="{00000000-0005-0000-0000-000096870000}"/>
    <cellStyle name="Note 58 5 2 6" xfId="16694" xr:uid="{00000000-0005-0000-0000-000097870000}"/>
    <cellStyle name="Note 58 5 2 6 2" xfId="40786" xr:uid="{00000000-0005-0000-0000-000098870000}"/>
    <cellStyle name="Note 58 5 2 7" xfId="18641" xr:uid="{00000000-0005-0000-0000-000099870000}"/>
    <cellStyle name="Note 58 5 2 8" xfId="31338" xr:uid="{00000000-0005-0000-0000-00009A870000}"/>
    <cellStyle name="Note 58 5 2 9" xfId="40787" xr:uid="{00000000-0005-0000-0000-00009B870000}"/>
    <cellStyle name="Note 58 5 3" xfId="7610" xr:uid="{00000000-0005-0000-0000-00009C870000}"/>
    <cellStyle name="Note 58 5 3 2" xfId="7611" xr:uid="{00000000-0005-0000-0000-00009D870000}"/>
    <cellStyle name="Note 58 5 3 2 2" xfId="7612" xr:uid="{00000000-0005-0000-0000-00009E870000}"/>
    <cellStyle name="Note 58 5 3 2 2 2" xfId="7613" xr:uid="{00000000-0005-0000-0000-00009F870000}"/>
    <cellStyle name="Note 58 5 3 2 2 2 2" xfId="16712" xr:uid="{00000000-0005-0000-0000-0000A0870000}"/>
    <cellStyle name="Note 58 5 3 2 2 2 3" xfId="18623" xr:uid="{00000000-0005-0000-0000-0000A1870000}"/>
    <cellStyle name="Note 58 5 3 2 2 2 4" xfId="31356" xr:uid="{00000000-0005-0000-0000-0000A2870000}"/>
    <cellStyle name="Note 58 5 3 2 2 2 5" xfId="40788" xr:uid="{00000000-0005-0000-0000-0000A3870000}"/>
    <cellStyle name="Note 58 5 3 2 2 3" xfId="7614" xr:uid="{00000000-0005-0000-0000-0000A4870000}"/>
    <cellStyle name="Note 58 5 3 2 2 3 2" xfId="16713" xr:uid="{00000000-0005-0000-0000-0000A5870000}"/>
    <cellStyle name="Note 58 5 3 2 2 3 3" xfId="18622" xr:uid="{00000000-0005-0000-0000-0000A6870000}"/>
    <cellStyle name="Note 58 5 3 2 2 3 4" xfId="31357" xr:uid="{00000000-0005-0000-0000-0000A7870000}"/>
    <cellStyle name="Note 58 5 3 2 2 3 5" xfId="40789" xr:uid="{00000000-0005-0000-0000-0000A8870000}"/>
    <cellStyle name="Note 58 5 3 2 2 4" xfId="16711" xr:uid="{00000000-0005-0000-0000-0000A9870000}"/>
    <cellStyle name="Note 58 5 3 2 2 5" xfId="18624" xr:uid="{00000000-0005-0000-0000-0000AA870000}"/>
    <cellStyle name="Note 58 5 3 2 2 6" xfId="31355" xr:uid="{00000000-0005-0000-0000-0000AB870000}"/>
    <cellStyle name="Note 58 5 3 2 2 7" xfId="40790" xr:uid="{00000000-0005-0000-0000-0000AC870000}"/>
    <cellStyle name="Note 58 5 3 2 3" xfId="7615" xr:uid="{00000000-0005-0000-0000-0000AD870000}"/>
    <cellStyle name="Note 58 5 3 2 3 2" xfId="16714" xr:uid="{00000000-0005-0000-0000-0000AE870000}"/>
    <cellStyle name="Note 58 5 3 2 3 3" xfId="18621" xr:uid="{00000000-0005-0000-0000-0000AF870000}"/>
    <cellStyle name="Note 58 5 3 2 3 4" xfId="31358" xr:uid="{00000000-0005-0000-0000-0000B0870000}"/>
    <cellStyle name="Note 58 5 3 2 3 5" xfId="40791" xr:uid="{00000000-0005-0000-0000-0000B1870000}"/>
    <cellStyle name="Note 58 5 3 2 4" xfId="7616" xr:uid="{00000000-0005-0000-0000-0000B2870000}"/>
    <cellStyle name="Note 58 5 3 2 4 2" xfId="16715" xr:uid="{00000000-0005-0000-0000-0000B3870000}"/>
    <cellStyle name="Note 58 5 3 2 4 3" xfId="18620" xr:uid="{00000000-0005-0000-0000-0000B4870000}"/>
    <cellStyle name="Note 58 5 3 2 4 4" xfId="31359" xr:uid="{00000000-0005-0000-0000-0000B5870000}"/>
    <cellStyle name="Note 58 5 3 2 4 5" xfId="40792" xr:uid="{00000000-0005-0000-0000-0000B6870000}"/>
    <cellStyle name="Note 58 5 3 2 5" xfId="16710" xr:uid="{00000000-0005-0000-0000-0000B7870000}"/>
    <cellStyle name="Note 58 5 3 2 5 2" xfId="40793" xr:uid="{00000000-0005-0000-0000-0000B8870000}"/>
    <cellStyle name="Note 58 5 3 2 6" xfId="18625" xr:uid="{00000000-0005-0000-0000-0000B9870000}"/>
    <cellStyle name="Note 58 5 3 2 7" xfId="31354" xr:uid="{00000000-0005-0000-0000-0000BA870000}"/>
    <cellStyle name="Note 58 5 3 2 8" xfId="40794" xr:uid="{00000000-0005-0000-0000-0000BB870000}"/>
    <cellStyle name="Note 58 5 3 3" xfId="7617" xr:uid="{00000000-0005-0000-0000-0000BC870000}"/>
    <cellStyle name="Note 58 5 3 3 2" xfId="7618" xr:uid="{00000000-0005-0000-0000-0000BD870000}"/>
    <cellStyle name="Note 58 5 3 3 2 2" xfId="16717" xr:uid="{00000000-0005-0000-0000-0000BE870000}"/>
    <cellStyle name="Note 58 5 3 3 2 3" xfId="18618" xr:uid="{00000000-0005-0000-0000-0000BF870000}"/>
    <cellStyle name="Note 58 5 3 3 2 4" xfId="31361" xr:uid="{00000000-0005-0000-0000-0000C0870000}"/>
    <cellStyle name="Note 58 5 3 3 2 5" xfId="40795" xr:uid="{00000000-0005-0000-0000-0000C1870000}"/>
    <cellStyle name="Note 58 5 3 3 3" xfId="7619" xr:uid="{00000000-0005-0000-0000-0000C2870000}"/>
    <cellStyle name="Note 58 5 3 3 3 2" xfId="16718" xr:uid="{00000000-0005-0000-0000-0000C3870000}"/>
    <cellStyle name="Note 58 5 3 3 3 3" xfId="18617" xr:uid="{00000000-0005-0000-0000-0000C4870000}"/>
    <cellStyle name="Note 58 5 3 3 3 4" xfId="31362" xr:uid="{00000000-0005-0000-0000-0000C5870000}"/>
    <cellStyle name="Note 58 5 3 3 3 5" xfId="40796" xr:uid="{00000000-0005-0000-0000-0000C6870000}"/>
    <cellStyle name="Note 58 5 3 3 4" xfId="16716" xr:uid="{00000000-0005-0000-0000-0000C7870000}"/>
    <cellStyle name="Note 58 5 3 3 5" xfId="18619" xr:uid="{00000000-0005-0000-0000-0000C8870000}"/>
    <cellStyle name="Note 58 5 3 3 6" xfId="31360" xr:uid="{00000000-0005-0000-0000-0000C9870000}"/>
    <cellStyle name="Note 58 5 3 3 7" xfId="40797" xr:uid="{00000000-0005-0000-0000-0000CA870000}"/>
    <cellStyle name="Note 58 5 3 4" xfId="7620" xr:uid="{00000000-0005-0000-0000-0000CB870000}"/>
    <cellStyle name="Note 58 5 3 4 2" xfId="16719" xr:uid="{00000000-0005-0000-0000-0000CC870000}"/>
    <cellStyle name="Note 58 5 3 4 3" xfId="18616" xr:uid="{00000000-0005-0000-0000-0000CD870000}"/>
    <cellStyle name="Note 58 5 3 4 4" xfId="31363" xr:uid="{00000000-0005-0000-0000-0000CE870000}"/>
    <cellStyle name="Note 58 5 3 4 5" xfId="40798" xr:uid="{00000000-0005-0000-0000-0000CF870000}"/>
    <cellStyle name="Note 58 5 3 5" xfId="7621" xr:uid="{00000000-0005-0000-0000-0000D0870000}"/>
    <cellStyle name="Note 58 5 3 5 2" xfId="16720" xr:uid="{00000000-0005-0000-0000-0000D1870000}"/>
    <cellStyle name="Note 58 5 3 5 3" xfId="18615" xr:uid="{00000000-0005-0000-0000-0000D2870000}"/>
    <cellStyle name="Note 58 5 3 5 4" xfId="31364" xr:uid="{00000000-0005-0000-0000-0000D3870000}"/>
    <cellStyle name="Note 58 5 3 5 5" xfId="40799" xr:uid="{00000000-0005-0000-0000-0000D4870000}"/>
    <cellStyle name="Note 58 5 3 6" xfId="16709" xr:uid="{00000000-0005-0000-0000-0000D5870000}"/>
    <cellStyle name="Note 58 5 3 6 2" xfId="40800" xr:uid="{00000000-0005-0000-0000-0000D6870000}"/>
    <cellStyle name="Note 58 5 3 7" xfId="18626" xr:uid="{00000000-0005-0000-0000-0000D7870000}"/>
    <cellStyle name="Note 58 5 3 8" xfId="31353" xr:uid="{00000000-0005-0000-0000-0000D8870000}"/>
    <cellStyle name="Note 58 5 3 9" xfId="40801" xr:uid="{00000000-0005-0000-0000-0000D9870000}"/>
    <cellStyle name="Note 58 5 4" xfId="7622" xr:uid="{00000000-0005-0000-0000-0000DA870000}"/>
    <cellStyle name="Note 58 5 4 2" xfId="7623" xr:uid="{00000000-0005-0000-0000-0000DB870000}"/>
    <cellStyle name="Note 58 5 4 2 2" xfId="7624" xr:uid="{00000000-0005-0000-0000-0000DC870000}"/>
    <cellStyle name="Note 58 5 4 2 2 2" xfId="7625" xr:uid="{00000000-0005-0000-0000-0000DD870000}"/>
    <cellStyle name="Note 58 5 4 2 2 2 2" xfId="16724" xr:uid="{00000000-0005-0000-0000-0000DE870000}"/>
    <cellStyle name="Note 58 5 4 2 2 2 3" xfId="18611" xr:uid="{00000000-0005-0000-0000-0000DF870000}"/>
    <cellStyle name="Note 58 5 4 2 2 2 4" xfId="31368" xr:uid="{00000000-0005-0000-0000-0000E0870000}"/>
    <cellStyle name="Note 58 5 4 2 2 2 5" xfId="40802" xr:uid="{00000000-0005-0000-0000-0000E1870000}"/>
    <cellStyle name="Note 58 5 4 2 2 3" xfId="7626" xr:uid="{00000000-0005-0000-0000-0000E2870000}"/>
    <cellStyle name="Note 58 5 4 2 2 3 2" xfId="16725" xr:uid="{00000000-0005-0000-0000-0000E3870000}"/>
    <cellStyle name="Note 58 5 4 2 2 3 3" xfId="18610" xr:uid="{00000000-0005-0000-0000-0000E4870000}"/>
    <cellStyle name="Note 58 5 4 2 2 3 4" xfId="31369" xr:uid="{00000000-0005-0000-0000-0000E5870000}"/>
    <cellStyle name="Note 58 5 4 2 2 3 5" xfId="40803" xr:uid="{00000000-0005-0000-0000-0000E6870000}"/>
    <cellStyle name="Note 58 5 4 2 2 4" xfId="16723" xr:uid="{00000000-0005-0000-0000-0000E7870000}"/>
    <cellStyle name="Note 58 5 4 2 2 5" xfId="18612" xr:uid="{00000000-0005-0000-0000-0000E8870000}"/>
    <cellStyle name="Note 58 5 4 2 2 6" xfId="31367" xr:uid="{00000000-0005-0000-0000-0000E9870000}"/>
    <cellStyle name="Note 58 5 4 2 2 7" xfId="40804" xr:uid="{00000000-0005-0000-0000-0000EA870000}"/>
    <cellStyle name="Note 58 5 4 2 3" xfId="7627" xr:uid="{00000000-0005-0000-0000-0000EB870000}"/>
    <cellStyle name="Note 58 5 4 2 3 2" xfId="16726" xr:uid="{00000000-0005-0000-0000-0000EC870000}"/>
    <cellStyle name="Note 58 5 4 2 3 3" xfId="18609" xr:uid="{00000000-0005-0000-0000-0000ED870000}"/>
    <cellStyle name="Note 58 5 4 2 3 4" xfId="31370" xr:uid="{00000000-0005-0000-0000-0000EE870000}"/>
    <cellStyle name="Note 58 5 4 2 3 5" xfId="40805" xr:uid="{00000000-0005-0000-0000-0000EF870000}"/>
    <cellStyle name="Note 58 5 4 2 4" xfId="7628" xr:uid="{00000000-0005-0000-0000-0000F0870000}"/>
    <cellStyle name="Note 58 5 4 2 4 2" xfId="16727" xr:uid="{00000000-0005-0000-0000-0000F1870000}"/>
    <cellStyle name="Note 58 5 4 2 4 3" xfId="18608" xr:uid="{00000000-0005-0000-0000-0000F2870000}"/>
    <cellStyle name="Note 58 5 4 2 4 4" xfId="31371" xr:uid="{00000000-0005-0000-0000-0000F3870000}"/>
    <cellStyle name="Note 58 5 4 2 4 5" xfId="40806" xr:uid="{00000000-0005-0000-0000-0000F4870000}"/>
    <cellStyle name="Note 58 5 4 2 5" xfId="16722" xr:uid="{00000000-0005-0000-0000-0000F5870000}"/>
    <cellStyle name="Note 58 5 4 2 5 2" xfId="40807" xr:uid="{00000000-0005-0000-0000-0000F6870000}"/>
    <cellStyle name="Note 58 5 4 2 6" xfId="18613" xr:uid="{00000000-0005-0000-0000-0000F7870000}"/>
    <cellStyle name="Note 58 5 4 2 7" xfId="31366" xr:uid="{00000000-0005-0000-0000-0000F8870000}"/>
    <cellStyle name="Note 58 5 4 2 8" xfId="40808" xr:uid="{00000000-0005-0000-0000-0000F9870000}"/>
    <cellStyle name="Note 58 5 4 3" xfId="7629" xr:uid="{00000000-0005-0000-0000-0000FA870000}"/>
    <cellStyle name="Note 58 5 4 3 2" xfId="7630" xr:uid="{00000000-0005-0000-0000-0000FB870000}"/>
    <cellStyle name="Note 58 5 4 3 2 2" xfId="16729" xr:uid="{00000000-0005-0000-0000-0000FC870000}"/>
    <cellStyle name="Note 58 5 4 3 2 3" xfId="18606" xr:uid="{00000000-0005-0000-0000-0000FD870000}"/>
    <cellStyle name="Note 58 5 4 3 2 4" xfId="31373" xr:uid="{00000000-0005-0000-0000-0000FE870000}"/>
    <cellStyle name="Note 58 5 4 3 2 5" xfId="40809" xr:uid="{00000000-0005-0000-0000-0000FF870000}"/>
    <cellStyle name="Note 58 5 4 3 3" xfId="7631" xr:uid="{00000000-0005-0000-0000-000000880000}"/>
    <cellStyle name="Note 58 5 4 3 3 2" xfId="16730" xr:uid="{00000000-0005-0000-0000-000001880000}"/>
    <cellStyle name="Note 58 5 4 3 3 3" xfId="18605" xr:uid="{00000000-0005-0000-0000-000002880000}"/>
    <cellStyle name="Note 58 5 4 3 3 4" xfId="31374" xr:uid="{00000000-0005-0000-0000-000003880000}"/>
    <cellStyle name="Note 58 5 4 3 3 5" xfId="40810" xr:uid="{00000000-0005-0000-0000-000004880000}"/>
    <cellStyle name="Note 58 5 4 3 4" xfId="16728" xr:uid="{00000000-0005-0000-0000-000005880000}"/>
    <cellStyle name="Note 58 5 4 3 5" xfId="18607" xr:uid="{00000000-0005-0000-0000-000006880000}"/>
    <cellStyle name="Note 58 5 4 3 6" xfId="31372" xr:uid="{00000000-0005-0000-0000-000007880000}"/>
    <cellStyle name="Note 58 5 4 3 7" xfId="40811" xr:uid="{00000000-0005-0000-0000-000008880000}"/>
    <cellStyle name="Note 58 5 4 4" xfId="7632" xr:uid="{00000000-0005-0000-0000-000009880000}"/>
    <cellStyle name="Note 58 5 4 4 2" xfId="16731" xr:uid="{00000000-0005-0000-0000-00000A880000}"/>
    <cellStyle name="Note 58 5 4 4 3" xfId="18604" xr:uid="{00000000-0005-0000-0000-00000B880000}"/>
    <cellStyle name="Note 58 5 4 4 4" xfId="31375" xr:uid="{00000000-0005-0000-0000-00000C880000}"/>
    <cellStyle name="Note 58 5 4 4 5" xfId="40812" xr:uid="{00000000-0005-0000-0000-00000D880000}"/>
    <cellStyle name="Note 58 5 4 5" xfId="7633" xr:uid="{00000000-0005-0000-0000-00000E880000}"/>
    <cellStyle name="Note 58 5 4 5 2" xfId="16732" xr:uid="{00000000-0005-0000-0000-00000F880000}"/>
    <cellStyle name="Note 58 5 4 5 3" xfId="18603" xr:uid="{00000000-0005-0000-0000-000010880000}"/>
    <cellStyle name="Note 58 5 4 5 4" xfId="31376" xr:uid="{00000000-0005-0000-0000-000011880000}"/>
    <cellStyle name="Note 58 5 4 5 5" xfId="40813" xr:uid="{00000000-0005-0000-0000-000012880000}"/>
    <cellStyle name="Note 58 5 4 6" xfId="16721" xr:uid="{00000000-0005-0000-0000-000013880000}"/>
    <cellStyle name="Note 58 5 4 6 2" xfId="40814" xr:uid="{00000000-0005-0000-0000-000014880000}"/>
    <cellStyle name="Note 58 5 4 7" xfId="18614" xr:uid="{00000000-0005-0000-0000-000015880000}"/>
    <cellStyle name="Note 58 5 4 8" xfId="31365" xr:uid="{00000000-0005-0000-0000-000016880000}"/>
    <cellStyle name="Note 58 5 4 9" xfId="40815" xr:uid="{00000000-0005-0000-0000-000017880000}"/>
    <cellStyle name="Note 58 5 5" xfId="7634" xr:uid="{00000000-0005-0000-0000-000018880000}"/>
    <cellStyle name="Note 58 5 5 2" xfId="7635" xr:uid="{00000000-0005-0000-0000-000019880000}"/>
    <cellStyle name="Note 58 5 5 2 2" xfId="7636" xr:uid="{00000000-0005-0000-0000-00001A880000}"/>
    <cellStyle name="Note 58 5 5 2 2 2" xfId="16735" xr:uid="{00000000-0005-0000-0000-00001B880000}"/>
    <cellStyle name="Note 58 5 5 2 2 3" xfId="18600" xr:uid="{00000000-0005-0000-0000-00001C880000}"/>
    <cellStyle name="Note 58 5 5 2 2 4" xfId="31379" xr:uid="{00000000-0005-0000-0000-00001D880000}"/>
    <cellStyle name="Note 58 5 5 2 2 5" xfId="40816" xr:uid="{00000000-0005-0000-0000-00001E880000}"/>
    <cellStyle name="Note 58 5 5 2 3" xfId="7637" xr:uid="{00000000-0005-0000-0000-00001F880000}"/>
    <cellStyle name="Note 58 5 5 2 3 2" xfId="16736" xr:uid="{00000000-0005-0000-0000-000020880000}"/>
    <cellStyle name="Note 58 5 5 2 3 3" xfId="18599" xr:uid="{00000000-0005-0000-0000-000021880000}"/>
    <cellStyle name="Note 58 5 5 2 3 4" xfId="31380" xr:uid="{00000000-0005-0000-0000-000022880000}"/>
    <cellStyle name="Note 58 5 5 2 3 5" xfId="40817" xr:uid="{00000000-0005-0000-0000-000023880000}"/>
    <cellStyle name="Note 58 5 5 2 4" xfId="16734" xr:uid="{00000000-0005-0000-0000-000024880000}"/>
    <cellStyle name="Note 58 5 5 2 4 2" xfId="40818" xr:uid="{00000000-0005-0000-0000-000025880000}"/>
    <cellStyle name="Note 58 5 5 2 5" xfId="18601" xr:uid="{00000000-0005-0000-0000-000026880000}"/>
    <cellStyle name="Note 58 5 5 2 6" xfId="31378" xr:uid="{00000000-0005-0000-0000-000027880000}"/>
    <cellStyle name="Note 58 5 5 2 7" xfId="40819" xr:uid="{00000000-0005-0000-0000-000028880000}"/>
    <cellStyle name="Note 58 5 5 3" xfId="7638" xr:uid="{00000000-0005-0000-0000-000029880000}"/>
    <cellStyle name="Note 58 5 5 3 2" xfId="7639" xr:uid="{00000000-0005-0000-0000-00002A880000}"/>
    <cellStyle name="Note 58 5 5 3 2 2" xfId="16738" xr:uid="{00000000-0005-0000-0000-00002B880000}"/>
    <cellStyle name="Note 58 5 5 3 2 3" xfId="18597" xr:uid="{00000000-0005-0000-0000-00002C880000}"/>
    <cellStyle name="Note 58 5 5 3 2 4" xfId="31382" xr:uid="{00000000-0005-0000-0000-00002D880000}"/>
    <cellStyle name="Note 58 5 5 3 2 5" xfId="40820" xr:uid="{00000000-0005-0000-0000-00002E880000}"/>
    <cellStyle name="Note 58 5 5 3 3" xfId="16737" xr:uid="{00000000-0005-0000-0000-00002F880000}"/>
    <cellStyle name="Note 58 5 5 3 4" xfId="18598" xr:uid="{00000000-0005-0000-0000-000030880000}"/>
    <cellStyle name="Note 58 5 5 3 5" xfId="31381" xr:uid="{00000000-0005-0000-0000-000031880000}"/>
    <cellStyle name="Note 58 5 5 3 6" xfId="40821" xr:uid="{00000000-0005-0000-0000-000032880000}"/>
    <cellStyle name="Note 58 5 5 4" xfId="7640" xr:uid="{00000000-0005-0000-0000-000033880000}"/>
    <cellStyle name="Note 58 5 5 4 2" xfId="16739" xr:uid="{00000000-0005-0000-0000-000034880000}"/>
    <cellStyle name="Note 58 5 5 4 3" xfId="18596" xr:uid="{00000000-0005-0000-0000-000035880000}"/>
    <cellStyle name="Note 58 5 5 4 4" xfId="31383" xr:uid="{00000000-0005-0000-0000-000036880000}"/>
    <cellStyle name="Note 58 5 5 4 5" xfId="40822" xr:uid="{00000000-0005-0000-0000-000037880000}"/>
    <cellStyle name="Note 58 5 5 5" xfId="16733" xr:uid="{00000000-0005-0000-0000-000038880000}"/>
    <cellStyle name="Note 58 5 5 5 2" xfId="40823" xr:uid="{00000000-0005-0000-0000-000039880000}"/>
    <cellStyle name="Note 58 5 5 6" xfId="18602" xr:uid="{00000000-0005-0000-0000-00003A880000}"/>
    <cellStyle name="Note 58 5 5 7" xfId="31377" xr:uid="{00000000-0005-0000-0000-00003B880000}"/>
    <cellStyle name="Note 58 5 5 8" xfId="40824" xr:uid="{00000000-0005-0000-0000-00003C880000}"/>
    <cellStyle name="Note 58 5 6" xfId="7641" xr:uid="{00000000-0005-0000-0000-00003D880000}"/>
    <cellStyle name="Note 58 5 6 2" xfId="7642" xr:uid="{00000000-0005-0000-0000-00003E880000}"/>
    <cellStyle name="Note 58 5 6 2 2" xfId="16741" xr:uid="{00000000-0005-0000-0000-00003F880000}"/>
    <cellStyle name="Note 58 5 6 2 3" xfId="18594" xr:uid="{00000000-0005-0000-0000-000040880000}"/>
    <cellStyle name="Note 58 5 6 2 4" xfId="31385" xr:uid="{00000000-0005-0000-0000-000041880000}"/>
    <cellStyle name="Note 58 5 6 2 5" xfId="40825" xr:uid="{00000000-0005-0000-0000-000042880000}"/>
    <cellStyle name="Note 58 5 6 3" xfId="7643" xr:uid="{00000000-0005-0000-0000-000043880000}"/>
    <cellStyle name="Note 58 5 6 3 2" xfId="16742" xr:uid="{00000000-0005-0000-0000-000044880000}"/>
    <cellStyle name="Note 58 5 6 3 3" xfId="18593" xr:uid="{00000000-0005-0000-0000-000045880000}"/>
    <cellStyle name="Note 58 5 6 3 4" xfId="31386" xr:uid="{00000000-0005-0000-0000-000046880000}"/>
    <cellStyle name="Note 58 5 6 3 5" xfId="40826" xr:uid="{00000000-0005-0000-0000-000047880000}"/>
    <cellStyle name="Note 58 5 6 4" xfId="16740" xr:uid="{00000000-0005-0000-0000-000048880000}"/>
    <cellStyle name="Note 58 5 6 5" xfId="18595" xr:uid="{00000000-0005-0000-0000-000049880000}"/>
    <cellStyle name="Note 58 5 6 6" xfId="31384" xr:uid="{00000000-0005-0000-0000-00004A880000}"/>
    <cellStyle name="Note 58 5 6 7" xfId="40827" xr:uid="{00000000-0005-0000-0000-00004B880000}"/>
    <cellStyle name="Note 58 5 7" xfId="16693" xr:uid="{00000000-0005-0000-0000-00004C880000}"/>
    <cellStyle name="Note 58 5 7 2" xfId="40828" xr:uid="{00000000-0005-0000-0000-00004D880000}"/>
    <cellStyle name="Note 58 5 8" xfId="18642" xr:uid="{00000000-0005-0000-0000-00004E880000}"/>
    <cellStyle name="Note 58 5 9" xfId="31337" xr:uid="{00000000-0005-0000-0000-00004F880000}"/>
    <cellStyle name="Note 58 6" xfId="7644" xr:uid="{00000000-0005-0000-0000-000050880000}"/>
    <cellStyle name="Note 58 6 2" xfId="7645" xr:uid="{00000000-0005-0000-0000-000051880000}"/>
    <cellStyle name="Note 58 6 2 2" xfId="7646" xr:uid="{00000000-0005-0000-0000-000052880000}"/>
    <cellStyle name="Note 58 6 2 2 2" xfId="7647" xr:uid="{00000000-0005-0000-0000-000053880000}"/>
    <cellStyle name="Note 58 6 2 2 2 2" xfId="16746" xr:uid="{00000000-0005-0000-0000-000054880000}"/>
    <cellStyle name="Note 58 6 2 2 2 3" xfId="18589" xr:uid="{00000000-0005-0000-0000-000055880000}"/>
    <cellStyle name="Note 58 6 2 2 2 4" xfId="31390" xr:uid="{00000000-0005-0000-0000-000056880000}"/>
    <cellStyle name="Note 58 6 2 2 2 5" xfId="40829" xr:uid="{00000000-0005-0000-0000-000057880000}"/>
    <cellStyle name="Note 58 6 2 2 3" xfId="7648" xr:uid="{00000000-0005-0000-0000-000058880000}"/>
    <cellStyle name="Note 58 6 2 2 3 2" xfId="16747" xr:uid="{00000000-0005-0000-0000-000059880000}"/>
    <cellStyle name="Note 58 6 2 2 3 3" xfId="18588" xr:uid="{00000000-0005-0000-0000-00005A880000}"/>
    <cellStyle name="Note 58 6 2 2 3 4" xfId="31391" xr:uid="{00000000-0005-0000-0000-00005B880000}"/>
    <cellStyle name="Note 58 6 2 2 3 5" xfId="40830" xr:uid="{00000000-0005-0000-0000-00005C880000}"/>
    <cellStyle name="Note 58 6 2 2 4" xfId="16745" xr:uid="{00000000-0005-0000-0000-00005D880000}"/>
    <cellStyle name="Note 58 6 2 2 5" xfId="18590" xr:uid="{00000000-0005-0000-0000-00005E880000}"/>
    <cellStyle name="Note 58 6 2 2 6" xfId="31389" xr:uid="{00000000-0005-0000-0000-00005F880000}"/>
    <cellStyle name="Note 58 6 2 2 7" xfId="40831" xr:uid="{00000000-0005-0000-0000-000060880000}"/>
    <cellStyle name="Note 58 6 2 3" xfId="7649" xr:uid="{00000000-0005-0000-0000-000061880000}"/>
    <cellStyle name="Note 58 6 2 3 2" xfId="16748" xr:uid="{00000000-0005-0000-0000-000062880000}"/>
    <cellStyle name="Note 58 6 2 3 3" xfId="18587" xr:uid="{00000000-0005-0000-0000-000063880000}"/>
    <cellStyle name="Note 58 6 2 3 4" xfId="31392" xr:uid="{00000000-0005-0000-0000-000064880000}"/>
    <cellStyle name="Note 58 6 2 3 5" xfId="40832" xr:uid="{00000000-0005-0000-0000-000065880000}"/>
    <cellStyle name="Note 58 6 2 4" xfId="7650" xr:uid="{00000000-0005-0000-0000-000066880000}"/>
    <cellStyle name="Note 58 6 2 4 2" xfId="16749" xr:uid="{00000000-0005-0000-0000-000067880000}"/>
    <cellStyle name="Note 58 6 2 4 3" xfId="18586" xr:uid="{00000000-0005-0000-0000-000068880000}"/>
    <cellStyle name="Note 58 6 2 4 4" xfId="31393" xr:uid="{00000000-0005-0000-0000-000069880000}"/>
    <cellStyle name="Note 58 6 2 4 5" xfId="40833" xr:uid="{00000000-0005-0000-0000-00006A880000}"/>
    <cellStyle name="Note 58 6 2 5" xfId="16744" xr:uid="{00000000-0005-0000-0000-00006B880000}"/>
    <cellStyle name="Note 58 6 2 5 2" xfId="40834" xr:uid="{00000000-0005-0000-0000-00006C880000}"/>
    <cellStyle name="Note 58 6 2 6" xfId="18591" xr:uid="{00000000-0005-0000-0000-00006D880000}"/>
    <cellStyle name="Note 58 6 2 7" xfId="31388" xr:uid="{00000000-0005-0000-0000-00006E880000}"/>
    <cellStyle name="Note 58 6 2 8" xfId="40835" xr:uid="{00000000-0005-0000-0000-00006F880000}"/>
    <cellStyle name="Note 58 6 3" xfId="7651" xr:uid="{00000000-0005-0000-0000-000070880000}"/>
    <cellStyle name="Note 58 6 3 2" xfId="7652" xr:uid="{00000000-0005-0000-0000-000071880000}"/>
    <cellStyle name="Note 58 6 3 2 2" xfId="16751" xr:uid="{00000000-0005-0000-0000-000072880000}"/>
    <cellStyle name="Note 58 6 3 2 3" xfId="18584" xr:uid="{00000000-0005-0000-0000-000073880000}"/>
    <cellStyle name="Note 58 6 3 2 4" xfId="31395" xr:uid="{00000000-0005-0000-0000-000074880000}"/>
    <cellStyle name="Note 58 6 3 2 5" xfId="40836" xr:uid="{00000000-0005-0000-0000-000075880000}"/>
    <cellStyle name="Note 58 6 3 3" xfId="7653" xr:uid="{00000000-0005-0000-0000-000076880000}"/>
    <cellStyle name="Note 58 6 3 3 2" xfId="16752" xr:uid="{00000000-0005-0000-0000-000077880000}"/>
    <cellStyle name="Note 58 6 3 3 3" xfId="18583" xr:uid="{00000000-0005-0000-0000-000078880000}"/>
    <cellStyle name="Note 58 6 3 3 4" xfId="31396" xr:uid="{00000000-0005-0000-0000-000079880000}"/>
    <cellStyle name="Note 58 6 3 3 5" xfId="40837" xr:uid="{00000000-0005-0000-0000-00007A880000}"/>
    <cellStyle name="Note 58 6 3 4" xfId="16750" xr:uid="{00000000-0005-0000-0000-00007B880000}"/>
    <cellStyle name="Note 58 6 3 5" xfId="18585" xr:uid="{00000000-0005-0000-0000-00007C880000}"/>
    <cellStyle name="Note 58 6 3 6" xfId="31394" xr:uid="{00000000-0005-0000-0000-00007D880000}"/>
    <cellStyle name="Note 58 6 3 7" xfId="40838" xr:uid="{00000000-0005-0000-0000-00007E880000}"/>
    <cellStyle name="Note 58 6 4" xfId="7654" xr:uid="{00000000-0005-0000-0000-00007F880000}"/>
    <cellStyle name="Note 58 6 4 2" xfId="16753" xr:uid="{00000000-0005-0000-0000-000080880000}"/>
    <cellStyle name="Note 58 6 4 3" xfId="18582" xr:uid="{00000000-0005-0000-0000-000081880000}"/>
    <cellStyle name="Note 58 6 4 4" xfId="31397" xr:uid="{00000000-0005-0000-0000-000082880000}"/>
    <cellStyle name="Note 58 6 4 5" xfId="40839" xr:uid="{00000000-0005-0000-0000-000083880000}"/>
    <cellStyle name="Note 58 6 5" xfId="7655" xr:uid="{00000000-0005-0000-0000-000084880000}"/>
    <cellStyle name="Note 58 6 5 2" xfId="16754" xr:uid="{00000000-0005-0000-0000-000085880000}"/>
    <cellStyle name="Note 58 6 5 3" xfId="18581" xr:uid="{00000000-0005-0000-0000-000086880000}"/>
    <cellStyle name="Note 58 6 5 4" xfId="31398" xr:uid="{00000000-0005-0000-0000-000087880000}"/>
    <cellStyle name="Note 58 6 5 5" xfId="40840" xr:uid="{00000000-0005-0000-0000-000088880000}"/>
    <cellStyle name="Note 58 6 6" xfId="16743" xr:uid="{00000000-0005-0000-0000-000089880000}"/>
    <cellStyle name="Note 58 6 6 2" xfId="40841" xr:uid="{00000000-0005-0000-0000-00008A880000}"/>
    <cellStyle name="Note 58 6 7" xfId="18592" xr:uid="{00000000-0005-0000-0000-00008B880000}"/>
    <cellStyle name="Note 58 6 8" xfId="31387" xr:uid="{00000000-0005-0000-0000-00008C880000}"/>
    <cellStyle name="Note 58 6 9" xfId="40842" xr:uid="{00000000-0005-0000-0000-00008D880000}"/>
    <cellStyle name="Note 58 7" xfId="16374" xr:uid="{00000000-0005-0000-0000-00008E880000}"/>
    <cellStyle name="Note 58 7 2" xfId="40843" xr:uid="{00000000-0005-0000-0000-00008F880000}"/>
    <cellStyle name="Note 58 8" xfId="18955" xr:uid="{00000000-0005-0000-0000-000090880000}"/>
    <cellStyle name="Note 58 9" xfId="31018" xr:uid="{00000000-0005-0000-0000-000091880000}"/>
    <cellStyle name="Note 59" xfId="7656" xr:uid="{00000000-0005-0000-0000-000092880000}"/>
    <cellStyle name="Note 59 10" xfId="40844" xr:uid="{00000000-0005-0000-0000-000093880000}"/>
    <cellStyle name="Note 59 2" xfId="7657" xr:uid="{00000000-0005-0000-0000-000094880000}"/>
    <cellStyle name="Note 59 2 2" xfId="7658" xr:uid="{00000000-0005-0000-0000-000095880000}"/>
    <cellStyle name="Note 59 2 2 10" xfId="40845" xr:uid="{00000000-0005-0000-0000-000096880000}"/>
    <cellStyle name="Note 59 2 2 2" xfId="7659" xr:uid="{00000000-0005-0000-0000-000097880000}"/>
    <cellStyle name="Note 59 2 2 2 2" xfId="7660" xr:uid="{00000000-0005-0000-0000-000098880000}"/>
    <cellStyle name="Note 59 2 2 2 2 2" xfId="7661" xr:uid="{00000000-0005-0000-0000-000099880000}"/>
    <cellStyle name="Note 59 2 2 2 2 2 2" xfId="7662" xr:uid="{00000000-0005-0000-0000-00009A880000}"/>
    <cellStyle name="Note 59 2 2 2 2 2 2 2" xfId="16761" xr:uid="{00000000-0005-0000-0000-00009B880000}"/>
    <cellStyle name="Note 59 2 2 2 2 2 2 3" xfId="18574" xr:uid="{00000000-0005-0000-0000-00009C880000}"/>
    <cellStyle name="Note 59 2 2 2 2 2 2 4" xfId="31405" xr:uid="{00000000-0005-0000-0000-00009D880000}"/>
    <cellStyle name="Note 59 2 2 2 2 2 2 5" xfId="40846" xr:uid="{00000000-0005-0000-0000-00009E880000}"/>
    <cellStyle name="Note 59 2 2 2 2 2 3" xfId="7663" xr:uid="{00000000-0005-0000-0000-00009F880000}"/>
    <cellStyle name="Note 59 2 2 2 2 2 3 2" xfId="16762" xr:uid="{00000000-0005-0000-0000-0000A0880000}"/>
    <cellStyle name="Note 59 2 2 2 2 2 3 3" xfId="18573" xr:uid="{00000000-0005-0000-0000-0000A1880000}"/>
    <cellStyle name="Note 59 2 2 2 2 2 3 4" xfId="31406" xr:uid="{00000000-0005-0000-0000-0000A2880000}"/>
    <cellStyle name="Note 59 2 2 2 2 2 3 5" xfId="40847" xr:uid="{00000000-0005-0000-0000-0000A3880000}"/>
    <cellStyle name="Note 59 2 2 2 2 2 4" xfId="16760" xr:uid="{00000000-0005-0000-0000-0000A4880000}"/>
    <cellStyle name="Note 59 2 2 2 2 2 4 2" xfId="40848" xr:uid="{00000000-0005-0000-0000-0000A5880000}"/>
    <cellStyle name="Note 59 2 2 2 2 2 5" xfId="18575" xr:uid="{00000000-0005-0000-0000-0000A6880000}"/>
    <cellStyle name="Note 59 2 2 2 2 2 6" xfId="31404" xr:uid="{00000000-0005-0000-0000-0000A7880000}"/>
    <cellStyle name="Note 59 2 2 2 2 2 7" xfId="40849" xr:uid="{00000000-0005-0000-0000-0000A8880000}"/>
    <cellStyle name="Note 59 2 2 2 2 3" xfId="7664" xr:uid="{00000000-0005-0000-0000-0000A9880000}"/>
    <cellStyle name="Note 59 2 2 2 2 3 2" xfId="7665" xr:uid="{00000000-0005-0000-0000-0000AA880000}"/>
    <cellStyle name="Note 59 2 2 2 2 3 2 2" xfId="16764" xr:uid="{00000000-0005-0000-0000-0000AB880000}"/>
    <cellStyle name="Note 59 2 2 2 2 3 2 3" xfId="18571" xr:uid="{00000000-0005-0000-0000-0000AC880000}"/>
    <cellStyle name="Note 59 2 2 2 2 3 2 4" xfId="31408" xr:uid="{00000000-0005-0000-0000-0000AD880000}"/>
    <cellStyle name="Note 59 2 2 2 2 3 2 5" xfId="40850" xr:uid="{00000000-0005-0000-0000-0000AE880000}"/>
    <cellStyle name="Note 59 2 2 2 2 3 3" xfId="16763" xr:uid="{00000000-0005-0000-0000-0000AF880000}"/>
    <cellStyle name="Note 59 2 2 2 2 3 4" xfId="18572" xr:uid="{00000000-0005-0000-0000-0000B0880000}"/>
    <cellStyle name="Note 59 2 2 2 2 3 5" xfId="31407" xr:uid="{00000000-0005-0000-0000-0000B1880000}"/>
    <cellStyle name="Note 59 2 2 2 2 3 6" xfId="40851" xr:uid="{00000000-0005-0000-0000-0000B2880000}"/>
    <cellStyle name="Note 59 2 2 2 2 4" xfId="7666" xr:uid="{00000000-0005-0000-0000-0000B3880000}"/>
    <cellStyle name="Note 59 2 2 2 2 4 2" xfId="16765" xr:uid="{00000000-0005-0000-0000-0000B4880000}"/>
    <cellStyle name="Note 59 2 2 2 2 4 3" xfId="18570" xr:uid="{00000000-0005-0000-0000-0000B5880000}"/>
    <cellStyle name="Note 59 2 2 2 2 4 4" xfId="31409" xr:uid="{00000000-0005-0000-0000-0000B6880000}"/>
    <cellStyle name="Note 59 2 2 2 2 4 5" xfId="40852" xr:uid="{00000000-0005-0000-0000-0000B7880000}"/>
    <cellStyle name="Note 59 2 2 2 2 5" xfId="16759" xr:uid="{00000000-0005-0000-0000-0000B8880000}"/>
    <cellStyle name="Note 59 2 2 2 2 5 2" xfId="40853" xr:uid="{00000000-0005-0000-0000-0000B9880000}"/>
    <cellStyle name="Note 59 2 2 2 2 6" xfId="18576" xr:uid="{00000000-0005-0000-0000-0000BA880000}"/>
    <cellStyle name="Note 59 2 2 2 2 7" xfId="31403" xr:uid="{00000000-0005-0000-0000-0000BB880000}"/>
    <cellStyle name="Note 59 2 2 2 2 8" xfId="40854" xr:uid="{00000000-0005-0000-0000-0000BC880000}"/>
    <cellStyle name="Note 59 2 2 2 3" xfId="7667" xr:uid="{00000000-0005-0000-0000-0000BD880000}"/>
    <cellStyle name="Note 59 2 2 2 3 2" xfId="7668" xr:uid="{00000000-0005-0000-0000-0000BE880000}"/>
    <cellStyle name="Note 59 2 2 2 3 2 2" xfId="16767" xr:uid="{00000000-0005-0000-0000-0000BF880000}"/>
    <cellStyle name="Note 59 2 2 2 3 2 3" xfId="18568" xr:uid="{00000000-0005-0000-0000-0000C0880000}"/>
    <cellStyle name="Note 59 2 2 2 3 2 4" xfId="31411" xr:uid="{00000000-0005-0000-0000-0000C1880000}"/>
    <cellStyle name="Note 59 2 2 2 3 2 5" xfId="40855" xr:uid="{00000000-0005-0000-0000-0000C2880000}"/>
    <cellStyle name="Note 59 2 2 2 3 3" xfId="7669" xr:uid="{00000000-0005-0000-0000-0000C3880000}"/>
    <cellStyle name="Note 59 2 2 2 3 3 2" xfId="16768" xr:uid="{00000000-0005-0000-0000-0000C4880000}"/>
    <cellStyle name="Note 59 2 2 2 3 3 3" xfId="18567" xr:uid="{00000000-0005-0000-0000-0000C5880000}"/>
    <cellStyle name="Note 59 2 2 2 3 3 4" xfId="31412" xr:uid="{00000000-0005-0000-0000-0000C6880000}"/>
    <cellStyle name="Note 59 2 2 2 3 3 5" xfId="40856" xr:uid="{00000000-0005-0000-0000-0000C7880000}"/>
    <cellStyle name="Note 59 2 2 2 3 4" xfId="16766" xr:uid="{00000000-0005-0000-0000-0000C8880000}"/>
    <cellStyle name="Note 59 2 2 2 3 4 2" xfId="40857" xr:uid="{00000000-0005-0000-0000-0000C9880000}"/>
    <cellStyle name="Note 59 2 2 2 3 5" xfId="18569" xr:uid="{00000000-0005-0000-0000-0000CA880000}"/>
    <cellStyle name="Note 59 2 2 2 3 6" xfId="31410" xr:uid="{00000000-0005-0000-0000-0000CB880000}"/>
    <cellStyle name="Note 59 2 2 2 3 7" xfId="40858" xr:uid="{00000000-0005-0000-0000-0000CC880000}"/>
    <cellStyle name="Note 59 2 2 2 4" xfId="7670" xr:uid="{00000000-0005-0000-0000-0000CD880000}"/>
    <cellStyle name="Note 59 2 2 2 4 2" xfId="7671" xr:uid="{00000000-0005-0000-0000-0000CE880000}"/>
    <cellStyle name="Note 59 2 2 2 4 2 2" xfId="16770" xr:uid="{00000000-0005-0000-0000-0000CF880000}"/>
    <cellStyle name="Note 59 2 2 2 4 2 3" xfId="18565" xr:uid="{00000000-0005-0000-0000-0000D0880000}"/>
    <cellStyle name="Note 59 2 2 2 4 2 4" xfId="31414" xr:uid="{00000000-0005-0000-0000-0000D1880000}"/>
    <cellStyle name="Note 59 2 2 2 4 2 5" xfId="40859" xr:uid="{00000000-0005-0000-0000-0000D2880000}"/>
    <cellStyle name="Note 59 2 2 2 4 3" xfId="7672" xr:uid="{00000000-0005-0000-0000-0000D3880000}"/>
    <cellStyle name="Note 59 2 2 2 4 3 2" xfId="16771" xr:uid="{00000000-0005-0000-0000-0000D4880000}"/>
    <cellStyle name="Note 59 2 2 2 4 3 3" xfId="18564" xr:uid="{00000000-0005-0000-0000-0000D5880000}"/>
    <cellStyle name="Note 59 2 2 2 4 3 4" xfId="31415" xr:uid="{00000000-0005-0000-0000-0000D6880000}"/>
    <cellStyle name="Note 59 2 2 2 4 3 5" xfId="40860" xr:uid="{00000000-0005-0000-0000-0000D7880000}"/>
    <cellStyle name="Note 59 2 2 2 4 4" xfId="16769" xr:uid="{00000000-0005-0000-0000-0000D8880000}"/>
    <cellStyle name="Note 59 2 2 2 4 5" xfId="18566" xr:uid="{00000000-0005-0000-0000-0000D9880000}"/>
    <cellStyle name="Note 59 2 2 2 4 6" xfId="31413" xr:uid="{00000000-0005-0000-0000-0000DA880000}"/>
    <cellStyle name="Note 59 2 2 2 4 7" xfId="40861" xr:uid="{00000000-0005-0000-0000-0000DB880000}"/>
    <cellStyle name="Note 59 2 2 2 5" xfId="7673" xr:uid="{00000000-0005-0000-0000-0000DC880000}"/>
    <cellStyle name="Note 59 2 2 2 5 2" xfId="16772" xr:uid="{00000000-0005-0000-0000-0000DD880000}"/>
    <cellStyle name="Note 59 2 2 2 5 3" xfId="18563" xr:uid="{00000000-0005-0000-0000-0000DE880000}"/>
    <cellStyle name="Note 59 2 2 2 5 4" xfId="31416" xr:uid="{00000000-0005-0000-0000-0000DF880000}"/>
    <cellStyle name="Note 59 2 2 2 5 5" xfId="40862" xr:uid="{00000000-0005-0000-0000-0000E0880000}"/>
    <cellStyle name="Note 59 2 2 2 6" xfId="16758" xr:uid="{00000000-0005-0000-0000-0000E1880000}"/>
    <cellStyle name="Note 59 2 2 2 6 2" xfId="40863" xr:uid="{00000000-0005-0000-0000-0000E2880000}"/>
    <cellStyle name="Note 59 2 2 2 7" xfId="18577" xr:uid="{00000000-0005-0000-0000-0000E3880000}"/>
    <cellStyle name="Note 59 2 2 2 8" xfId="31402" xr:uid="{00000000-0005-0000-0000-0000E4880000}"/>
    <cellStyle name="Note 59 2 2 2 9" xfId="40864" xr:uid="{00000000-0005-0000-0000-0000E5880000}"/>
    <cellStyle name="Note 59 2 2 3" xfId="7674" xr:uid="{00000000-0005-0000-0000-0000E6880000}"/>
    <cellStyle name="Note 59 2 2 3 2" xfId="7675" xr:uid="{00000000-0005-0000-0000-0000E7880000}"/>
    <cellStyle name="Note 59 2 2 3 2 2" xfId="7676" xr:uid="{00000000-0005-0000-0000-0000E8880000}"/>
    <cellStyle name="Note 59 2 2 3 2 2 2" xfId="7677" xr:uid="{00000000-0005-0000-0000-0000E9880000}"/>
    <cellStyle name="Note 59 2 2 3 2 2 2 2" xfId="16776" xr:uid="{00000000-0005-0000-0000-0000EA880000}"/>
    <cellStyle name="Note 59 2 2 3 2 2 2 3" xfId="18559" xr:uid="{00000000-0005-0000-0000-0000EB880000}"/>
    <cellStyle name="Note 59 2 2 3 2 2 2 4" xfId="31420" xr:uid="{00000000-0005-0000-0000-0000EC880000}"/>
    <cellStyle name="Note 59 2 2 3 2 2 2 5" xfId="40865" xr:uid="{00000000-0005-0000-0000-0000ED880000}"/>
    <cellStyle name="Note 59 2 2 3 2 2 3" xfId="7678" xr:uid="{00000000-0005-0000-0000-0000EE880000}"/>
    <cellStyle name="Note 59 2 2 3 2 2 3 2" xfId="16777" xr:uid="{00000000-0005-0000-0000-0000EF880000}"/>
    <cellStyle name="Note 59 2 2 3 2 2 3 3" xfId="18558" xr:uid="{00000000-0005-0000-0000-0000F0880000}"/>
    <cellStyle name="Note 59 2 2 3 2 2 3 4" xfId="31421" xr:uid="{00000000-0005-0000-0000-0000F1880000}"/>
    <cellStyle name="Note 59 2 2 3 2 2 3 5" xfId="40866" xr:uid="{00000000-0005-0000-0000-0000F2880000}"/>
    <cellStyle name="Note 59 2 2 3 2 2 4" xfId="16775" xr:uid="{00000000-0005-0000-0000-0000F3880000}"/>
    <cellStyle name="Note 59 2 2 3 2 2 4 2" xfId="40867" xr:uid="{00000000-0005-0000-0000-0000F4880000}"/>
    <cellStyle name="Note 59 2 2 3 2 2 5" xfId="18560" xr:uid="{00000000-0005-0000-0000-0000F5880000}"/>
    <cellStyle name="Note 59 2 2 3 2 2 6" xfId="31419" xr:uid="{00000000-0005-0000-0000-0000F6880000}"/>
    <cellStyle name="Note 59 2 2 3 2 2 7" xfId="40868" xr:uid="{00000000-0005-0000-0000-0000F7880000}"/>
    <cellStyle name="Note 59 2 2 3 2 3" xfId="7679" xr:uid="{00000000-0005-0000-0000-0000F8880000}"/>
    <cellStyle name="Note 59 2 2 3 2 3 2" xfId="7680" xr:uid="{00000000-0005-0000-0000-0000F9880000}"/>
    <cellStyle name="Note 59 2 2 3 2 3 2 2" xfId="16779" xr:uid="{00000000-0005-0000-0000-0000FA880000}"/>
    <cellStyle name="Note 59 2 2 3 2 3 2 3" xfId="18556" xr:uid="{00000000-0005-0000-0000-0000FB880000}"/>
    <cellStyle name="Note 59 2 2 3 2 3 2 4" xfId="31423" xr:uid="{00000000-0005-0000-0000-0000FC880000}"/>
    <cellStyle name="Note 59 2 2 3 2 3 2 5" xfId="40869" xr:uid="{00000000-0005-0000-0000-0000FD880000}"/>
    <cellStyle name="Note 59 2 2 3 2 3 3" xfId="16778" xr:uid="{00000000-0005-0000-0000-0000FE880000}"/>
    <cellStyle name="Note 59 2 2 3 2 3 4" xfId="18557" xr:uid="{00000000-0005-0000-0000-0000FF880000}"/>
    <cellStyle name="Note 59 2 2 3 2 3 5" xfId="31422" xr:uid="{00000000-0005-0000-0000-000000890000}"/>
    <cellStyle name="Note 59 2 2 3 2 3 6" xfId="40870" xr:uid="{00000000-0005-0000-0000-000001890000}"/>
    <cellStyle name="Note 59 2 2 3 2 4" xfId="7681" xr:uid="{00000000-0005-0000-0000-000002890000}"/>
    <cellStyle name="Note 59 2 2 3 2 4 2" xfId="16780" xr:uid="{00000000-0005-0000-0000-000003890000}"/>
    <cellStyle name="Note 59 2 2 3 2 4 3" xfId="18555" xr:uid="{00000000-0005-0000-0000-000004890000}"/>
    <cellStyle name="Note 59 2 2 3 2 4 4" xfId="31424" xr:uid="{00000000-0005-0000-0000-000005890000}"/>
    <cellStyle name="Note 59 2 2 3 2 4 5" xfId="40871" xr:uid="{00000000-0005-0000-0000-000006890000}"/>
    <cellStyle name="Note 59 2 2 3 2 5" xfId="16774" xr:uid="{00000000-0005-0000-0000-000007890000}"/>
    <cellStyle name="Note 59 2 2 3 2 5 2" xfId="40872" xr:uid="{00000000-0005-0000-0000-000008890000}"/>
    <cellStyle name="Note 59 2 2 3 2 6" xfId="18561" xr:uid="{00000000-0005-0000-0000-000009890000}"/>
    <cellStyle name="Note 59 2 2 3 2 7" xfId="31418" xr:uid="{00000000-0005-0000-0000-00000A890000}"/>
    <cellStyle name="Note 59 2 2 3 2 8" xfId="40873" xr:uid="{00000000-0005-0000-0000-00000B890000}"/>
    <cellStyle name="Note 59 2 2 3 3" xfId="7682" xr:uid="{00000000-0005-0000-0000-00000C890000}"/>
    <cellStyle name="Note 59 2 2 3 3 2" xfId="7683" xr:uid="{00000000-0005-0000-0000-00000D890000}"/>
    <cellStyle name="Note 59 2 2 3 3 2 2" xfId="16782" xr:uid="{00000000-0005-0000-0000-00000E890000}"/>
    <cellStyle name="Note 59 2 2 3 3 2 3" xfId="18553" xr:uid="{00000000-0005-0000-0000-00000F890000}"/>
    <cellStyle name="Note 59 2 2 3 3 2 4" xfId="31426" xr:uid="{00000000-0005-0000-0000-000010890000}"/>
    <cellStyle name="Note 59 2 2 3 3 2 5" xfId="40874" xr:uid="{00000000-0005-0000-0000-000011890000}"/>
    <cellStyle name="Note 59 2 2 3 3 3" xfId="7684" xr:uid="{00000000-0005-0000-0000-000012890000}"/>
    <cellStyle name="Note 59 2 2 3 3 3 2" xfId="16783" xr:uid="{00000000-0005-0000-0000-000013890000}"/>
    <cellStyle name="Note 59 2 2 3 3 3 3" xfId="18552" xr:uid="{00000000-0005-0000-0000-000014890000}"/>
    <cellStyle name="Note 59 2 2 3 3 3 4" xfId="31427" xr:uid="{00000000-0005-0000-0000-000015890000}"/>
    <cellStyle name="Note 59 2 2 3 3 3 5" xfId="40875" xr:uid="{00000000-0005-0000-0000-000016890000}"/>
    <cellStyle name="Note 59 2 2 3 3 4" xfId="16781" xr:uid="{00000000-0005-0000-0000-000017890000}"/>
    <cellStyle name="Note 59 2 2 3 3 4 2" xfId="40876" xr:uid="{00000000-0005-0000-0000-000018890000}"/>
    <cellStyle name="Note 59 2 2 3 3 5" xfId="18554" xr:uid="{00000000-0005-0000-0000-000019890000}"/>
    <cellStyle name="Note 59 2 2 3 3 6" xfId="31425" xr:uid="{00000000-0005-0000-0000-00001A890000}"/>
    <cellStyle name="Note 59 2 2 3 3 7" xfId="40877" xr:uid="{00000000-0005-0000-0000-00001B890000}"/>
    <cellStyle name="Note 59 2 2 3 4" xfId="7685" xr:uid="{00000000-0005-0000-0000-00001C890000}"/>
    <cellStyle name="Note 59 2 2 3 4 2" xfId="7686" xr:uid="{00000000-0005-0000-0000-00001D890000}"/>
    <cellStyle name="Note 59 2 2 3 4 2 2" xfId="16785" xr:uid="{00000000-0005-0000-0000-00001E890000}"/>
    <cellStyle name="Note 59 2 2 3 4 2 3" xfId="18550" xr:uid="{00000000-0005-0000-0000-00001F890000}"/>
    <cellStyle name="Note 59 2 2 3 4 2 4" xfId="31429" xr:uid="{00000000-0005-0000-0000-000020890000}"/>
    <cellStyle name="Note 59 2 2 3 4 2 5" xfId="40878" xr:uid="{00000000-0005-0000-0000-000021890000}"/>
    <cellStyle name="Note 59 2 2 3 4 3" xfId="7687" xr:uid="{00000000-0005-0000-0000-000022890000}"/>
    <cellStyle name="Note 59 2 2 3 4 3 2" xfId="16786" xr:uid="{00000000-0005-0000-0000-000023890000}"/>
    <cellStyle name="Note 59 2 2 3 4 3 3" xfId="18549" xr:uid="{00000000-0005-0000-0000-000024890000}"/>
    <cellStyle name="Note 59 2 2 3 4 3 4" xfId="31430" xr:uid="{00000000-0005-0000-0000-000025890000}"/>
    <cellStyle name="Note 59 2 2 3 4 3 5" xfId="40879" xr:uid="{00000000-0005-0000-0000-000026890000}"/>
    <cellStyle name="Note 59 2 2 3 4 4" xfId="16784" xr:uid="{00000000-0005-0000-0000-000027890000}"/>
    <cellStyle name="Note 59 2 2 3 4 5" xfId="18551" xr:uid="{00000000-0005-0000-0000-000028890000}"/>
    <cellStyle name="Note 59 2 2 3 4 6" xfId="31428" xr:uid="{00000000-0005-0000-0000-000029890000}"/>
    <cellStyle name="Note 59 2 2 3 4 7" xfId="40880" xr:uid="{00000000-0005-0000-0000-00002A890000}"/>
    <cellStyle name="Note 59 2 2 3 5" xfId="7688" xr:uid="{00000000-0005-0000-0000-00002B890000}"/>
    <cellStyle name="Note 59 2 2 3 5 2" xfId="16787" xr:uid="{00000000-0005-0000-0000-00002C890000}"/>
    <cellStyle name="Note 59 2 2 3 5 3" xfId="18548" xr:uid="{00000000-0005-0000-0000-00002D890000}"/>
    <cellStyle name="Note 59 2 2 3 5 4" xfId="31431" xr:uid="{00000000-0005-0000-0000-00002E890000}"/>
    <cellStyle name="Note 59 2 2 3 5 5" xfId="40881" xr:uid="{00000000-0005-0000-0000-00002F890000}"/>
    <cellStyle name="Note 59 2 2 3 6" xfId="16773" xr:uid="{00000000-0005-0000-0000-000030890000}"/>
    <cellStyle name="Note 59 2 2 3 6 2" xfId="40882" xr:uid="{00000000-0005-0000-0000-000031890000}"/>
    <cellStyle name="Note 59 2 2 3 7" xfId="18562" xr:uid="{00000000-0005-0000-0000-000032890000}"/>
    <cellStyle name="Note 59 2 2 3 8" xfId="31417" xr:uid="{00000000-0005-0000-0000-000033890000}"/>
    <cellStyle name="Note 59 2 2 3 9" xfId="40883" xr:uid="{00000000-0005-0000-0000-000034890000}"/>
    <cellStyle name="Note 59 2 2 4" xfId="7689" xr:uid="{00000000-0005-0000-0000-000035890000}"/>
    <cellStyle name="Note 59 2 2 4 2" xfId="7690" xr:uid="{00000000-0005-0000-0000-000036890000}"/>
    <cellStyle name="Note 59 2 2 4 2 2" xfId="7691" xr:uid="{00000000-0005-0000-0000-000037890000}"/>
    <cellStyle name="Note 59 2 2 4 2 2 2" xfId="7692" xr:uid="{00000000-0005-0000-0000-000038890000}"/>
    <cellStyle name="Note 59 2 2 4 2 2 2 2" xfId="16791" xr:uid="{00000000-0005-0000-0000-000039890000}"/>
    <cellStyle name="Note 59 2 2 4 2 2 2 3" xfId="18544" xr:uid="{00000000-0005-0000-0000-00003A890000}"/>
    <cellStyle name="Note 59 2 2 4 2 2 2 4" xfId="31435" xr:uid="{00000000-0005-0000-0000-00003B890000}"/>
    <cellStyle name="Note 59 2 2 4 2 2 2 5" xfId="40884" xr:uid="{00000000-0005-0000-0000-00003C890000}"/>
    <cellStyle name="Note 59 2 2 4 2 2 3" xfId="7693" xr:uid="{00000000-0005-0000-0000-00003D890000}"/>
    <cellStyle name="Note 59 2 2 4 2 2 3 2" xfId="16792" xr:uid="{00000000-0005-0000-0000-00003E890000}"/>
    <cellStyle name="Note 59 2 2 4 2 2 3 3" xfId="18543" xr:uid="{00000000-0005-0000-0000-00003F890000}"/>
    <cellStyle name="Note 59 2 2 4 2 2 3 4" xfId="31436" xr:uid="{00000000-0005-0000-0000-000040890000}"/>
    <cellStyle name="Note 59 2 2 4 2 2 3 5" xfId="40885" xr:uid="{00000000-0005-0000-0000-000041890000}"/>
    <cellStyle name="Note 59 2 2 4 2 2 4" xfId="16790" xr:uid="{00000000-0005-0000-0000-000042890000}"/>
    <cellStyle name="Note 59 2 2 4 2 2 5" xfId="18545" xr:uid="{00000000-0005-0000-0000-000043890000}"/>
    <cellStyle name="Note 59 2 2 4 2 2 6" xfId="31434" xr:uid="{00000000-0005-0000-0000-000044890000}"/>
    <cellStyle name="Note 59 2 2 4 2 2 7" xfId="40886" xr:uid="{00000000-0005-0000-0000-000045890000}"/>
    <cellStyle name="Note 59 2 2 4 2 3" xfId="7694" xr:uid="{00000000-0005-0000-0000-000046890000}"/>
    <cellStyle name="Note 59 2 2 4 2 3 2" xfId="16793" xr:uid="{00000000-0005-0000-0000-000047890000}"/>
    <cellStyle name="Note 59 2 2 4 2 3 3" xfId="18542" xr:uid="{00000000-0005-0000-0000-000048890000}"/>
    <cellStyle name="Note 59 2 2 4 2 3 4" xfId="31437" xr:uid="{00000000-0005-0000-0000-000049890000}"/>
    <cellStyle name="Note 59 2 2 4 2 3 5" xfId="40887" xr:uid="{00000000-0005-0000-0000-00004A890000}"/>
    <cellStyle name="Note 59 2 2 4 2 4" xfId="7695" xr:uid="{00000000-0005-0000-0000-00004B890000}"/>
    <cellStyle name="Note 59 2 2 4 2 4 2" xfId="16794" xr:uid="{00000000-0005-0000-0000-00004C890000}"/>
    <cellStyle name="Note 59 2 2 4 2 4 3" xfId="18541" xr:uid="{00000000-0005-0000-0000-00004D890000}"/>
    <cellStyle name="Note 59 2 2 4 2 4 4" xfId="31438" xr:uid="{00000000-0005-0000-0000-00004E890000}"/>
    <cellStyle name="Note 59 2 2 4 2 4 5" xfId="40888" xr:uid="{00000000-0005-0000-0000-00004F890000}"/>
    <cellStyle name="Note 59 2 2 4 2 5" xfId="16789" xr:uid="{00000000-0005-0000-0000-000050890000}"/>
    <cellStyle name="Note 59 2 2 4 2 5 2" xfId="40889" xr:uid="{00000000-0005-0000-0000-000051890000}"/>
    <cellStyle name="Note 59 2 2 4 2 6" xfId="18546" xr:uid="{00000000-0005-0000-0000-000052890000}"/>
    <cellStyle name="Note 59 2 2 4 2 7" xfId="31433" xr:uid="{00000000-0005-0000-0000-000053890000}"/>
    <cellStyle name="Note 59 2 2 4 2 8" xfId="40890" xr:uid="{00000000-0005-0000-0000-000054890000}"/>
    <cellStyle name="Note 59 2 2 4 3" xfId="7696" xr:uid="{00000000-0005-0000-0000-000055890000}"/>
    <cellStyle name="Note 59 2 2 4 3 2" xfId="7697" xr:uid="{00000000-0005-0000-0000-000056890000}"/>
    <cellStyle name="Note 59 2 2 4 3 2 2" xfId="16796" xr:uid="{00000000-0005-0000-0000-000057890000}"/>
    <cellStyle name="Note 59 2 2 4 3 2 3" xfId="18539" xr:uid="{00000000-0005-0000-0000-000058890000}"/>
    <cellStyle name="Note 59 2 2 4 3 2 4" xfId="31440" xr:uid="{00000000-0005-0000-0000-000059890000}"/>
    <cellStyle name="Note 59 2 2 4 3 2 5" xfId="40891" xr:uid="{00000000-0005-0000-0000-00005A890000}"/>
    <cellStyle name="Note 59 2 2 4 3 3" xfId="7698" xr:uid="{00000000-0005-0000-0000-00005B890000}"/>
    <cellStyle name="Note 59 2 2 4 3 3 2" xfId="16797" xr:uid="{00000000-0005-0000-0000-00005C890000}"/>
    <cellStyle name="Note 59 2 2 4 3 3 3" xfId="18538" xr:uid="{00000000-0005-0000-0000-00005D890000}"/>
    <cellStyle name="Note 59 2 2 4 3 3 4" xfId="31441" xr:uid="{00000000-0005-0000-0000-00005E890000}"/>
    <cellStyle name="Note 59 2 2 4 3 3 5" xfId="40892" xr:uid="{00000000-0005-0000-0000-00005F890000}"/>
    <cellStyle name="Note 59 2 2 4 3 4" xfId="16795" xr:uid="{00000000-0005-0000-0000-000060890000}"/>
    <cellStyle name="Note 59 2 2 4 3 5" xfId="18540" xr:uid="{00000000-0005-0000-0000-000061890000}"/>
    <cellStyle name="Note 59 2 2 4 3 6" xfId="31439" xr:uid="{00000000-0005-0000-0000-000062890000}"/>
    <cellStyle name="Note 59 2 2 4 3 7" xfId="40893" xr:uid="{00000000-0005-0000-0000-000063890000}"/>
    <cellStyle name="Note 59 2 2 4 4" xfId="7699" xr:uid="{00000000-0005-0000-0000-000064890000}"/>
    <cellStyle name="Note 59 2 2 4 4 2" xfId="16798" xr:uid="{00000000-0005-0000-0000-000065890000}"/>
    <cellStyle name="Note 59 2 2 4 4 3" xfId="18537" xr:uid="{00000000-0005-0000-0000-000066890000}"/>
    <cellStyle name="Note 59 2 2 4 4 4" xfId="31442" xr:uid="{00000000-0005-0000-0000-000067890000}"/>
    <cellStyle name="Note 59 2 2 4 4 5" xfId="40894" xr:uid="{00000000-0005-0000-0000-000068890000}"/>
    <cellStyle name="Note 59 2 2 4 5" xfId="7700" xr:uid="{00000000-0005-0000-0000-000069890000}"/>
    <cellStyle name="Note 59 2 2 4 5 2" xfId="16799" xr:uid="{00000000-0005-0000-0000-00006A890000}"/>
    <cellStyle name="Note 59 2 2 4 5 3" xfId="18536" xr:uid="{00000000-0005-0000-0000-00006B890000}"/>
    <cellStyle name="Note 59 2 2 4 5 4" xfId="31443" xr:uid="{00000000-0005-0000-0000-00006C890000}"/>
    <cellStyle name="Note 59 2 2 4 5 5" xfId="40895" xr:uid="{00000000-0005-0000-0000-00006D890000}"/>
    <cellStyle name="Note 59 2 2 4 6" xfId="16788" xr:uid="{00000000-0005-0000-0000-00006E890000}"/>
    <cellStyle name="Note 59 2 2 4 6 2" xfId="40896" xr:uid="{00000000-0005-0000-0000-00006F890000}"/>
    <cellStyle name="Note 59 2 2 4 7" xfId="18547" xr:uid="{00000000-0005-0000-0000-000070890000}"/>
    <cellStyle name="Note 59 2 2 4 8" xfId="31432" xr:uid="{00000000-0005-0000-0000-000071890000}"/>
    <cellStyle name="Note 59 2 2 4 9" xfId="40897" xr:uid="{00000000-0005-0000-0000-000072890000}"/>
    <cellStyle name="Note 59 2 2 5" xfId="7701" xr:uid="{00000000-0005-0000-0000-000073890000}"/>
    <cellStyle name="Note 59 2 2 5 2" xfId="7702" xr:uid="{00000000-0005-0000-0000-000074890000}"/>
    <cellStyle name="Note 59 2 2 5 2 2" xfId="7703" xr:uid="{00000000-0005-0000-0000-000075890000}"/>
    <cellStyle name="Note 59 2 2 5 2 2 2" xfId="7704" xr:uid="{00000000-0005-0000-0000-000076890000}"/>
    <cellStyle name="Note 59 2 2 5 2 2 2 2" xfId="16803" xr:uid="{00000000-0005-0000-0000-000077890000}"/>
    <cellStyle name="Note 59 2 2 5 2 2 2 3" xfId="18532" xr:uid="{00000000-0005-0000-0000-000078890000}"/>
    <cellStyle name="Note 59 2 2 5 2 2 2 4" xfId="31447" xr:uid="{00000000-0005-0000-0000-000079890000}"/>
    <cellStyle name="Note 59 2 2 5 2 2 2 5" xfId="40898" xr:uid="{00000000-0005-0000-0000-00007A890000}"/>
    <cellStyle name="Note 59 2 2 5 2 2 3" xfId="7705" xr:uid="{00000000-0005-0000-0000-00007B890000}"/>
    <cellStyle name="Note 59 2 2 5 2 2 3 2" xfId="16804" xr:uid="{00000000-0005-0000-0000-00007C890000}"/>
    <cellStyle name="Note 59 2 2 5 2 2 3 3" xfId="18531" xr:uid="{00000000-0005-0000-0000-00007D890000}"/>
    <cellStyle name="Note 59 2 2 5 2 2 3 4" xfId="31448" xr:uid="{00000000-0005-0000-0000-00007E890000}"/>
    <cellStyle name="Note 59 2 2 5 2 2 3 5" xfId="40899" xr:uid="{00000000-0005-0000-0000-00007F890000}"/>
    <cellStyle name="Note 59 2 2 5 2 2 4" xfId="16802" xr:uid="{00000000-0005-0000-0000-000080890000}"/>
    <cellStyle name="Note 59 2 2 5 2 2 5" xfId="18533" xr:uid="{00000000-0005-0000-0000-000081890000}"/>
    <cellStyle name="Note 59 2 2 5 2 2 6" xfId="31446" xr:uid="{00000000-0005-0000-0000-000082890000}"/>
    <cellStyle name="Note 59 2 2 5 2 2 7" xfId="40900" xr:uid="{00000000-0005-0000-0000-000083890000}"/>
    <cellStyle name="Note 59 2 2 5 2 3" xfId="7706" xr:uid="{00000000-0005-0000-0000-000084890000}"/>
    <cellStyle name="Note 59 2 2 5 2 3 2" xfId="16805" xr:uid="{00000000-0005-0000-0000-000085890000}"/>
    <cellStyle name="Note 59 2 2 5 2 3 3" xfId="18530" xr:uid="{00000000-0005-0000-0000-000086890000}"/>
    <cellStyle name="Note 59 2 2 5 2 3 4" xfId="31449" xr:uid="{00000000-0005-0000-0000-000087890000}"/>
    <cellStyle name="Note 59 2 2 5 2 3 5" xfId="40901" xr:uid="{00000000-0005-0000-0000-000088890000}"/>
    <cellStyle name="Note 59 2 2 5 2 4" xfId="7707" xr:uid="{00000000-0005-0000-0000-000089890000}"/>
    <cellStyle name="Note 59 2 2 5 2 4 2" xfId="16806" xr:uid="{00000000-0005-0000-0000-00008A890000}"/>
    <cellStyle name="Note 59 2 2 5 2 4 3" xfId="18529" xr:uid="{00000000-0005-0000-0000-00008B890000}"/>
    <cellStyle name="Note 59 2 2 5 2 4 4" xfId="31450" xr:uid="{00000000-0005-0000-0000-00008C890000}"/>
    <cellStyle name="Note 59 2 2 5 2 4 5" xfId="40902" xr:uid="{00000000-0005-0000-0000-00008D890000}"/>
    <cellStyle name="Note 59 2 2 5 2 5" xfId="16801" xr:uid="{00000000-0005-0000-0000-00008E890000}"/>
    <cellStyle name="Note 59 2 2 5 2 5 2" xfId="40903" xr:uid="{00000000-0005-0000-0000-00008F890000}"/>
    <cellStyle name="Note 59 2 2 5 2 6" xfId="18534" xr:uid="{00000000-0005-0000-0000-000090890000}"/>
    <cellStyle name="Note 59 2 2 5 2 7" xfId="31445" xr:uid="{00000000-0005-0000-0000-000091890000}"/>
    <cellStyle name="Note 59 2 2 5 2 8" xfId="40904" xr:uid="{00000000-0005-0000-0000-000092890000}"/>
    <cellStyle name="Note 59 2 2 5 3" xfId="7708" xr:uid="{00000000-0005-0000-0000-000093890000}"/>
    <cellStyle name="Note 59 2 2 5 3 2" xfId="7709" xr:uid="{00000000-0005-0000-0000-000094890000}"/>
    <cellStyle name="Note 59 2 2 5 3 2 2" xfId="16808" xr:uid="{00000000-0005-0000-0000-000095890000}"/>
    <cellStyle name="Note 59 2 2 5 3 2 3" xfId="18527" xr:uid="{00000000-0005-0000-0000-000096890000}"/>
    <cellStyle name="Note 59 2 2 5 3 2 4" xfId="31452" xr:uid="{00000000-0005-0000-0000-000097890000}"/>
    <cellStyle name="Note 59 2 2 5 3 2 5" xfId="40905" xr:uid="{00000000-0005-0000-0000-000098890000}"/>
    <cellStyle name="Note 59 2 2 5 3 3" xfId="7710" xr:uid="{00000000-0005-0000-0000-000099890000}"/>
    <cellStyle name="Note 59 2 2 5 3 3 2" xfId="16809" xr:uid="{00000000-0005-0000-0000-00009A890000}"/>
    <cellStyle name="Note 59 2 2 5 3 3 3" xfId="18526" xr:uid="{00000000-0005-0000-0000-00009B890000}"/>
    <cellStyle name="Note 59 2 2 5 3 3 4" xfId="31453" xr:uid="{00000000-0005-0000-0000-00009C890000}"/>
    <cellStyle name="Note 59 2 2 5 3 3 5" xfId="40906" xr:uid="{00000000-0005-0000-0000-00009D890000}"/>
    <cellStyle name="Note 59 2 2 5 3 4" xfId="16807" xr:uid="{00000000-0005-0000-0000-00009E890000}"/>
    <cellStyle name="Note 59 2 2 5 3 5" xfId="18528" xr:uid="{00000000-0005-0000-0000-00009F890000}"/>
    <cellStyle name="Note 59 2 2 5 3 6" xfId="31451" xr:uid="{00000000-0005-0000-0000-0000A0890000}"/>
    <cellStyle name="Note 59 2 2 5 3 7" xfId="40907" xr:uid="{00000000-0005-0000-0000-0000A1890000}"/>
    <cellStyle name="Note 59 2 2 5 4" xfId="7711" xr:uid="{00000000-0005-0000-0000-0000A2890000}"/>
    <cellStyle name="Note 59 2 2 5 4 2" xfId="16810" xr:uid="{00000000-0005-0000-0000-0000A3890000}"/>
    <cellStyle name="Note 59 2 2 5 4 3" xfId="18525" xr:uid="{00000000-0005-0000-0000-0000A4890000}"/>
    <cellStyle name="Note 59 2 2 5 4 4" xfId="31454" xr:uid="{00000000-0005-0000-0000-0000A5890000}"/>
    <cellStyle name="Note 59 2 2 5 4 5" xfId="40908" xr:uid="{00000000-0005-0000-0000-0000A6890000}"/>
    <cellStyle name="Note 59 2 2 5 5" xfId="7712" xr:uid="{00000000-0005-0000-0000-0000A7890000}"/>
    <cellStyle name="Note 59 2 2 5 5 2" xfId="16811" xr:uid="{00000000-0005-0000-0000-0000A8890000}"/>
    <cellStyle name="Note 59 2 2 5 5 3" xfId="18524" xr:uid="{00000000-0005-0000-0000-0000A9890000}"/>
    <cellStyle name="Note 59 2 2 5 5 4" xfId="31455" xr:uid="{00000000-0005-0000-0000-0000AA890000}"/>
    <cellStyle name="Note 59 2 2 5 5 5" xfId="40909" xr:uid="{00000000-0005-0000-0000-0000AB890000}"/>
    <cellStyle name="Note 59 2 2 5 6" xfId="16800" xr:uid="{00000000-0005-0000-0000-0000AC890000}"/>
    <cellStyle name="Note 59 2 2 5 6 2" xfId="40910" xr:uid="{00000000-0005-0000-0000-0000AD890000}"/>
    <cellStyle name="Note 59 2 2 5 7" xfId="18535" xr:uid="{00000000-0005-0000-0000-0000AE890000}"/>
    <cellStyle name="Note 59 2 2 5 8" xfId="31444" xr:uid="{00000000-0005-0000-0000-0000AF890000}"/>
    <cellStyle name="Note 59 2 2 5 9" xfId="40911" xr:uid="{00000000-0005-0000-0000-0000B0890000}"/>
    <cellStyle name="Note 59 2 2 6" xfId="7713" xr:uid="{00000000-0005-0000-0000-0000B1890000}"/>
    <cellStyle name="Note 59 2 2 6 2" xfId="7714" xr:uid="{00000000-0005-0000-0000-0000B2890000}"/>
    <cellStyle name="Note 59 2 2 6 2 2" xfId="7715" xr:uid="{00000000-0005-0000-0000-0000B3890000}"/>
    <cellStyle name="Note 59 2 2 6 2 2 2" xfId="16814" xr:uid="{00000000-0005-0000-0000-0000B4890000}"/>
    <cellStyle name="Note 59 2 2 6 2 2 3" xfId="18521" xr:uid="{00000000-0005-0000-0000-0000B5890000}"/>
    <cellStyle name="Note 59 2 2 6 2 2 4" xfId="31458" xr:uid="{00000000-0005-0000-0000-0000B6890000}"/>
    <cellStyle name="Note 59 2 2 6 2 2 5" xfId="40912" xr:uid="{00000000-0005-0000-0000-0000B7890000}"/>
    <cellStyle name="Note 59 2 2 6 2 3" xfId="7716" xr:uid="{00000000-0005-0000-0000-0000B8890000}"/>
    <cellStyle name="Note 59 2 2 6 2 3 2" xfId="16815" xr:uid="{00000000-0005-0000-0000-0000B9890000}"/>
    <cellStyle name="Note 59 2 2 6 2 3 3" xfId="18520" xr:uid="{00000000-0005-0000-0000-0000BA890000}"/>
    <cellStyle name="Note 59 2 2 6 2 3 4" xfId="31459" xr:uid="{00000000-0005-0000-0000-0000BB890000}"/>
    <cellStyle name="Note 59 2 2 6 2 3 5" xfId="40913" xr:uid="{00000000-0005-0000-0000-0000BC890000}"/>
    <cellStyle name="Note 59 2 2 6 2 4" xfId="16813" xr:uid="{00000000-0005-0000-0000-0000BD890000}"/>
    <cellStyle name="Note 59 2 2 6 2 4 2" xfId="40914" xr:uid="{00000000-0005-0000-0000-0000BE890000}"/>
    <cellStyle name="Note 59 2 2 6 2 5" xfId="18522" xr:uid="{00000000-0005-0000-0000-0000BF890000}"/>
    <cellStyle name="Note 59 2 2 6 2 6" xfId="31457" xr:uid="{00000000-0005-0000-0000-0000C0890000}"/>
    <cellStyle name="Note 59 2 2 6 2 7" xfId="40915" xr:uid="{00000000-0005-0000-0000-0000C1890000}"/>
    <cellStyle name="Note 59 2 2 6 3" xfId="7717" xr:uid="{00000000-0005-0000-0000-0000C2890000}"/>
    <cellStyle name="Note 59 2 2 6 3 2" xfId="7718" xr:uid="{00000000-0005-0000-0000-0000C3890000}"/>
    <cellStyle name="Note 59 2 2 6 3 2 2" xfId="16817" xr:uid="{00000000-0005-0000-0000-0000C4890000}"/>
    <cellStyle name="Note 59 2 2 6 3 2 3" xfId="18518" xr:uid="{00000000-0005-0000-0000-0000C5890000}"/>
    <cellStyle name="Note 59 2 2 6 3 2 4" xfId="31461" xr:uid="{00000000-0005-0000-0000-0000C6890000}"/>
    <cellStyle name="Note 59 2 2 6 3 2 5" xfId="40916" xr:uid="{00000000-0005-0000-0000-0000C7890000}"/>
    <cellStyle name="Note 59 2 2 6 3 3" xfId="7719" xr:uid="{00000000-0005-0000-0000-0000C8890000}"/>
    <cellStyle name="Note 59 2 2 6 3 3 2" xfId="16818" xr:uid="{00000000-0005-0000-0000-0000C9890000}"/>
    <cellStyle name="Note 59 2 2 6 3 3 3" xfId="18517" xr:uid="{00000000-0005-0000-0000-0000CA890000}"/>
    <cellStyle name="Note 59 2 2 6 3 3 4" xfId="31462" xr:uid="{00000000-0005-0000-0000-0000CB890000}"/>
    <cellStyle name="Note 59 2 2 6 3 3 5" xfId="40917" xr:uid="{00000000-0005-0000-0000-0000CC890000}"/>
    <cellStyle name="Note 59 2 2 6 3 4" xfId="16816" xr:uid="{00000000-0005-0000-0000-0000CD890000}"/>
    <cellStyle name="Note 59 2 2 6 3 5" xfId="18519" xr:uid="{00000000-0005-0000-0000-0000CE890000}"/>
    <cellStyle name="Note 59 2 2 6 3 6" xfId="31460" xr:uid="{00000000-0005-0000-0000-0000CF890000}"/>
    <cellStyle name="Note 59 2 2 6 3 7" xfId="40918" xr:uid="{00000000-0005-0000-0000-0000D0890000}"/>
    <cellStyle name="Note 59 2 2 6 4" xfId="7720" xr:uid="{00000000-0005-0000-0000-0000D1890000}"/>
    <cellStyle name="Note 59 2 2 6 4 2" xfId="16819" xr:uid="{00000000-0005-0000-0000-0000D2890000}"/>
    <cellStyle name="Note 59 2 2 6 4 3" xfId="18516" xr:uid="{00000000-0005-0000-0000-0000D3890000}"/>
    <cellStyle name="Note 59 2 2 6 4 4" xfId="31463" xr:uid="{00000000-0005-0000-0000-0000D4890000}"/>
    <cellStyle name="Note 59 2 2 6 4 5" xfId="40919" xr:uid="{00000000-0005-0000-0000-0000D5890000}"/>
    <cellStyle name="Note 59 2 2 6 5" xfId="7721" xr:uid="{00000000-0005-0000-0000-0000D6890000}"/>
    <cellStyle name="Note 59 2 2 6 5 2" xfId="16820" xr:uid="{00000000-0005-0000-0000-0000D7890000}"/>
    <cellStyle name="Note 59 2 2 6 5 3" xfId="18515" xr:uid="{00000000-0005-0000-0000-0000D8890000}"/>
    <cellStyle name="Note 59 2 2 6 5 4" xfId="31464" xr:uid="{00000000-0005-0000-0000-0000D9890000}"/>
    <cellStyle name="Note 59 2 2 6 5 5" xfId="40920" xr:uid="{00000000-0005-0000-0000-0000DA890000}"/>
    <cellStyle name="Note 59 2 2 6 6" xfId="16812" xr:uid="{00000000-0005-0000-0000-0000DB890000}"/>
    <cellStyle name="Note 59 2 2 6 6 2" xfId="40921" xr:uid="{00000000-0005-0000-0000-0000DC890000}"/>
    <cellStyle name="Note 59 2 2 6 7" xfId="18523" xr:uid="{00000000-0005-0000-0000-0000DD890000}"/>
    <cellStyle name="Note 59 2 2 6 8" xfId="31456" xr:uid="{00000000-0005-0000-0000-0000DE890000}"/>
    <cellStyle name="Note 59 2 2 6 9" xfId="40922" xr:uid="{00000000-0005-0000-0000-0000DF890000}"/>
    <cellStyle name="Note 59 2 2 7" xfId="16757" xr:uid="{00000000-0005-0000-0000-0000E0890000}"/>
    <cellStyle name="Note 59 2 2 7 2" xfId="40923" xr:uid="{00000000-0005-0000-0000-0000E1890000}"/>
    <cellStyle name="Note 59 2 2 8" xfId="18578" xr:uid="{00000000-0005-0000-0000-0000E2890000}"/>
    <cellStyle name="Note 59 2 2 9" xfId="31401" xr:uid="{00000000-0005-0000-0000-0000E3890000}"/>
    <cellStyle name="Note 59 2 3" xfId="7722" xr:uid="{00000000-0005-0000-0000-0000E4890000}"/>
    <cellStyle name="Note 59 2 3 10" xfId="40924" xr:uid="{00000000-0005-0000-0000-0000E5890000}"/>
    <cellStyle name="Note 59 2 3 2" xfId="7723" xr:uid="{00000000-0005-0000-0000-0000E6890000}"/>
    <cellStyle name="Note 59 2 3 2 2" xfId="7724" xr:uid="{00000000-0005-0000-0000-0000E7890000}"/>
    <cellStyle name="Note 59 2 3 2 2 2" xfId="7725" xr:uid="{00000000-0005-0000-0000-0000E8890000}"/>
    <cellStyle name="Note 59 2 3 2 2 2 2" xfId="7726" xr:uid="{00000000-0005-0000-0000-0000E9890000}"/>
    <cellStyle name="Note 59 2 3 2 2 2 2 2" xfId="16825" xr:uid="{00000000-0005-0000-0000-0000EA890000}"/>
    <cellStyle name="Note 59 2 3 2 2 2 2 3" xfId="18510" xr:uid="{00000000-0005-0000-0000-0000EB890000}"/>
    <cellStyle name="Note 59 2 3 2 2 2 2 4" xfId="31469" xr:uid="{00000000-0005-0000-0000-0000EC890000}"/>
    <cellStyle name="Note 59 2 3 2 2 2 2 5" xfId="40925" xr:uid="{00000000-0005-0000-0000-0000ED890000}"/>
    <cellStyle name="Note 59 2 3 2 2 2 3" xfId="7727" xr:uid="{00000000-0005-0000-0000-0000EE890000}"/>
    <cellStyle name="Note 59 2 3 2 2 2 3 2" xfId="16826" xr:uid="{00000000-0005-0000-0000-0000EF890000}"/>
    <cellStyle name="Note 59 2 3 2 2 2 3 3" xfId="18509" xr:uid="{00000000-0005-0000-0000-0000F0890000}"/>
    <cellStyle name="Note 59 2 3 2 2 2 3 4" xfId="31470" xr:uid="{00000000-0005-0000-0000-0000F1890000}"/>
    <cellStyle name="Note 59 2 3 2 2 2 3 5" xfId="40926" xr:uid="{00000000-0005-0000-0000-0000F2890000}"/>
    <cellStyle name="Note 59 2 3 2 2 2 4" xfId="16824" xr:uid="{00000000-0005-0000-0000-0000F3890000}"/>
    <cellStyle name="Note 59 2 3 2 2 2 4 2" xfId="40927" xr:uid="{00000000-0005-0000-0000-0000F4890000}"/>
    <cellStyle name="Note 59 2 3 2 2 2 5" xfId="18511" xr:uid="{00000000-0005-0000-0000-0000F5890000}"/>
    <cellStyle name="Note 59 2 3 2 2 2 6" xfId="31468" xr:uid="{00000000-0005-0000-0000-0000F6890000}"/>
    <cellStyle name="Note 59 2 3 2 2 2 7" xfId="40928" xr:uid="{00000000-0005-0000-0000-0000F7890000}"/>
    <cellStyle name="Note 59 2 3 2 2 3" xfId="7728" xr:uid="{00000000-0005-0000-0000-0000F8890000}"/>
    <cellStyle name="Note 59 2 3 2 2 3 2" xfId="7729" xr:uid="{00000000-0005-0000-0000-0000F9890000}"/>
    <cellStyle name="Note 59 2 3 2 2 3 2 2" xfId="16828" xr:uid="{00000000-0005-0000-0000-0000FA890000}"/>
    <cellStyle name="Note 59 2 3 2 2 3 2 3" xfId="18507" xr:uid="{00000000-0005-0000-0000-0000FB890000}"/>
    <cellStyle name="Note 59 2 3 2 2 3 2 4" xfId="31472" xr:uid="{00000000-0005-0000-0000-0000FC890000}"/>
    <cellStyle name="Note 59 2 3 2 2 3 2 5" xfId="40929" xr:uid="{00000000-0005-0000-0000-0000FD890000}"/>
    <cellStyle name="Note 59 2 3 2 2 3 3" xfId="16827" xr:uid="{00000000-0005-0000-0000-0000FE890000}"/>
    <cellStyle name="Note 59 2 3 2 2 3 4" xfId="18508" xr:uid="{00000000-0005-0000-0000-0000FF890000}"/>
    <cellStyle name="Note 59 2 3 2 2 3 5" xfId="31471" xr:uid="{00000000-0005-0000-0000-0000008A0000}"/>
    <cellStyle name="Note 59 2 3 2 2 3 6" xfId="40930" xr:uid="{00000000-0005-0000-0000-0000018A0000}"/>
    <cellStyle name="Note 59 2 3 2 2 4" xfId="7730" xr:uid="{00000000-0005-0000-0000-0000028A0000}"/>
    <cellStyle name="Note 59 2 3 2 2 4 2" xfId="16829" xr:uid="{00000000-0005-0000-0000-0000038A0000}"/>
    <cellStyle name="Note 59 2 3 2 2 4 3" xfId="18506" xr:uid="{00000000-0005-0000-0000-0000048A0000}"/>
    <cellStyle name="Note 59 2 3 2 2 4 4" xfId="31473" xr:uid="{00000000-0005-0000-0000-0000058A0000}"/>
    <cellStyle name="Note 59 2 3 2 2 4 5" xfId="40931" xr:uid="{00000000-0005-0000-0000-0000068A0000}"/>
    <cellStyle name="Note 59 2 3 2 2 5" xfId="16823" xr:uid="{00000000-0005-0000-0000-0000078A0000}"/>
    <cellStyle name="Note 59 2 3 2 2 5 2" xfId="40932" xr:uid="{00000000-0005-0000-0000-0000088A0000}"/>
    <cellStyle name="Note 59 2 3 2 2 6" xfId="18512" xr:uid="{00000000-0005-0000-0000-0000098A0000}"/>
    <cellStyle name="Note 59 2 3 2 2 7" xfId="31467" xr:uid="{00000000-0005-0000-0000-00000A8A0000}"/>
    <cellStyle name="Note 59 2 3 2 2 8" xfId="40933" xr:uid="{00000000-0005-0000-0000-00000B8A0000}"/>
    <cellStyle name="Note 59 2 3 2 3" xfId="7731" xr:uid="{00000000-0005-0000-0000-00000C8A0000}"/>
    <cellStyle name="Note 59 2 3 2 3 2" xfId="7732" xr:uid="{00000000-0005-0000-0000-00000D8A0000}"/>
    <cellStyle name="Note 59 2 3 2 3 2 2" xfId="16831" xr:uid="{00000000-0005-0000-0000-00000E8A0000}"/>
    <cellStyle name="Note 59 2 3 2 3 2 3" xfId="18504" xr:uid="{00000000-0005-0000-0000-00000F8A0000}"/>
    <cellStyle name="Note 59 2 3 2 3 2 4" xfId="31475" xr:uid="{00000000-0005-0000-0000-0000108A0000}"/>
    <cellStyle name="Note 59 2 3 2 3 2 5" xfId="40934" xr:uid="{00000000-0005-0000-0000-0000118A0000}"/>
    <cellStyle name="Note 59 2 3 2 3 3" xfId="7733" xr:uid="{00000000-0005-0000-0000-0000128A0000}"/>
    <cellStyle name="Note 59 2 3 2 3 3 2" xfId="16832" xr:uid="{00000000-0005-0000-0000-0000138A0000}"/>
    <cellStyle name="Note 59 2 3 2 3 3 3" xfId="18503" xr:uid="{00000000-0005-0000-0000-0000148A0000}"/>
    <cellStyle name="Note 59 2 3 2 3 3 4" xfId="31476" xr:uid="{00000000-0005-0000-0000-0000158A0000}"/>
    <cellStyle name="Note 59 2 3 2 3 3 5" xfId="40935" xr:uid="{00000000-0005-0000-0000-0000168A0000}"/>
    <cellStyle name="Note 59 2 3 2 3 4" xfId="16830" xr:uid="{00000000-0005-0000-0000-0000178A0000}"/>
    <cellStyle name="Note 59 2 3 2 3 4 2" xfId="40936" xr:uid="{00000000-0005-0000-0000-0000188A0000}"/>
    <cellStyle name="Note 59 2 3 2 3 5" xfId="18505" xr:uid="{00000000-0005-0000-0000-0000198A0000}"/>
    <cellStyle name="Note 59 2 3 2 3 6" xfId="31474" xr:uid="{00000000-0005-0000-0000-00001A8A0000}"/>
    <cellStyle name="Note 59 2 3 2 3 7" xfId="40937" xr:uid="{00000000-0005-0000-0000-00001B8A0000}"/>
    <cellStyle name="Note 59 2 3 2 4" xfId="7734" xr:uid="{00000000-0005-0000-0000-00001C8A0000}"/>
    <cellStyle name="Note 59 2 3 2 4 2" xfId="7735" xr:uid="{00000000-0005-0000-0000-00001D8A0000}"/>
    <cellStyle name="Note 59 2 3 2 4 2 2" xfId="16834" xr:uid="{00000000-0005-0000-0000-00001E8A0000}"/>
    <cellStyle name="Note 59 2 3 2 4 2 3" xfId="18501" xr:uid="{00000000-0005-0000-0000-00001F8A0000}"/>
    <cellStyle name="Note 59 2 3 2 4 2 4" xfId="31478" xr:uid="{00000000-0005-0000-0000-0000208A0000}"/>
    <cellStyle name="Note 59 2 3 2 4 2 5" xfId="40938" xr:uid="{00000000-0005-0000-0000-0000218A0000}"/>
    <cellStyle name="Note 59 2 3 2 4 3" xfId="7736" xr:uid="{00000000-0005-0000-0000-0000228A0000}"/>
    <cellStyle name="Note 59 2 3 2 4 3 2" xfId="16835" xr:uid="{00000000-0005-0000-0000-0000238A0000}"/>
    <cellStyle name="Note 59 2 3 2 4 3 3" xfId="18500" xr:uid="{00000000-0005-0000-0000-0000248A0000}"/>
    <cellStyle name="Note 59 2 3 2 4 3 4" xfId="31479" xr:uid="{00000000-0005-0000-0000-0000258A0000}"/>
    <cellStyle name="Note 59 2 3 2 4 3 5" xfId="40939" xr:uid="{00000000-0005-0000-0000-0000268A0000}"/>
    <cellStyle name="Note 59 2 3 2 4 4" xfId="16833" xr:uid="{00000000-0005-0000-0000-0000278A0000}"/>
    <cellStyle name="Note 59 2 3 2 4 5" xfId="18502" xr:uid="{00000000-0005-0000-0000-0000288A0000}"/>
    <cellStyle name="Note 59 2 3 2 4 6" xfId="31477" xr:uid="{00000000-0005-0000-0000-0000298A0000}"/>
    <cellStyle name="Note 59 2 3 2 4 7" xfId="40940" xr:uid="{00000000-0005-0000-0000-00002A8A0000}"/>
    <cellStyle name="Note 59 2 3 2 5" xfId="7737" xr:uid="{00000000-0005-0000-0000-00002B8A0000}"/>
    <cellStyle name="Note 59 2 3 2 5 2" xfId="16836" xr:uid="{00000000-0005-0000-0000-00002C8A0000}"/>
    <cellStyle name="Note 59 2 3 2 5 3" xfId="18499" xr:uid="{00000000-0005-0000-0000-00002D8A0000}"/>
    <cellStyle name="Note 59 2 3 2 5 4" xfId="31480" xr:uid="{00000000-0005-0000-0000-00002E8A0000}"/>
    <cellStyle name="Note 59 2 3 2 5 5" xfId="40941" xr:uid="{00000000-0005-0000-0000-00002F8A0000}"/>
    <cellStyle name="Note 59 2 3 2 6" xfId="16822" xr:uid="{00000000-0005-0000-0000-0000308A0000}"/>
    <cellStyle name="Note 59 2 3 2 6 2" xfId="40942" xr:uid="{00000000-0005-0000-0000-0000318A0000}"/>
    <cellStyle name="Note 59 2 3 2 7" xfId="18513" xr:uid="{00000000-0005-0000-0000-0000328A0000}"/>
    <cellStyle name="Note 59 2 3 2 8" xfId="31466" xr:uid="{00000000-0005-0000-0000-0000338A0000}"/>
    <cellStyle name="Note 59 2 3 2 9" xfId="40943" xr:uid="{00000000-0005-0000-0000-0000348A0000}"/>
    <cellStyle name="Note 59 2 3 3" xfId="7738" xr:uid="{00000000-0005-0000-0000-0000358A0000}"/>
    <cellStyle name="Note 59 2 3 3 2" xfId="7739" xr:uid="{00000000-0005-0000-0000-0000368A0000}"/>
    <cellStyle name="Note 59 2 3 3 2 2" xfId="7740" xr:uid="{00000000-0005-0000-0000-0000378A0000}"/>
    <cellStyle name="Note 59 2 3 3 2 2 2" xfId="7741" xr:uid="{00000000-0005-0000-0000-0000388A0000}"/>
    <cellStyle name="Note 59 2 3 3 2 2 2 2" xfId="16840" xr:uid="{00000000-0005-0000-0000-0000398A0000}"/>
    <cellStyle name="Note 59 2 3 3 2 2 2 3" xfId="18495" xr:uid="{00000000-0005-0000-0000-00003A8A0000}"/>
    <cellStyle name="Note 59 2 3 3 2 2 2 4" xfId="31484" xr:uid="{00000000-0005-0000-0000-00003B8A0000}"/>
    <cellStyle name="Note 59 2 3 3 2 2 2 5" xfId="40944" xr:uid="{00000000-0005-0000-0000-00003C8A0000}"/>
    <cellStyle name="Note 59 2 3 3 2 2 3" xfId="7742" xr:uid="{00000000-0005-0000-0000-00003D8A0000}"/>
    <cellStyle name="Note 59 2 3 3 2 2 3 2" xfId="16841" xr:uid="{00000000-0005-0000-0000-00003E8A0000}"/>
    <cellStyle name="Note 59 2 3 3 2 2 3 3" xfId="18494" xr:uid="{00000000-0005-0000-0000-00003F8A0000}"/>
    <cellStyle name="Note 59 2 3 3 2 2 3 4" xfId="31485" xr:uid="{00000000-0005-0000-0000-0000408A0000}"/>
    <cellStyle name="Note 59 2 3 3 2 2 3 5" xfId="40945" xr:uid="{00000000-0005-0000-0000-0000418A0000}"/>
    <cellStyle name="Note 59 2 3 3 2 2 4" xfId="16839" xr:uid="{00000000-0005-0000-0000-0000428A0000}"/>
    <cellStyle name="Note 59 2 3 3 2 2 5" xfId="18496" xr:uid="{00000000-0005-0000-0000-0000438A0000}"/>
    <cellStyle name="Note 59 2 3 3 2 2 6" xfId="31483" xr:uid="{00000000-0005-0000-0000-0000448A0000}"/>
    <cellStyle name="Note 59 2 3 3 2 2 7" xfId="40946" xr:uid="{00000000-0005-0000-0000-0000458A0000}"/>
    <cellStyle name="Note 59 2 3 3 2 3" xfId="7743" xr:uid="{00000000-0005-0000-0000-0000468A0000}"/>
    <cellStyle name="Note 59 2 3 3 2 3 2" xfId="16842" xr:uid="{00000000-0005-0000-0000-0000478A0000}"/>
    <cellStyle name="Note 59 2 3 3 2 3 3" xfId="18493" xr:uid="{00000000-0005-0000-0000-0000488A0000}"/>
    <cellStyle name="Note 59 2 3 3 2 3 4" xfId="31486" xr:uid="{00000000-0005-0000-0000-0000498A0000}"/>
    <cellStyle name="Note 59 2 3 3 2 3 5" xfId="40947" xr:uid="{00000000-0005-0000-0000-00004A8A0000}"/>
    <cellStyle name="Note 59 2 3 3 2 4" xfId="7744" xr:uid="{00000000-0005-0000-0000-00004B8A0000}"/>
    <cellStyle name="Note 59 2 3 3 2 4 2" xfId="16843" xr:uid="{00000000-0005-0000-0000-00004C8A0000}"/>
    <cellStyle name="Note 59 2 3 3 2 4 3" xfId="18492" xr:uid="{00000000-0005-0000-0000-00004D8A0000}"/>
    <cellStyle name="Note 59 2 3 3 2 4 4" xfId="31487" xr:uid="{00000000-0005-0000-0000-00004E8A0000}"/>
    <cellStyle name="Note 59 2 3 3 2 4 5" xfId="40948" xr:uid="{00000000-0005-0000-0000-00004F8A0000}"/>
    <cellStyle name="Note 59 2 3 3 2 5" xfId="16838" xr:uid="{00000000-0005-0000-0000-0000508A0000}"/>
    <cellStyle name="Note 59 2 3 3 2 5 2" xfId="40949" xr:uid="{00000000-0005-0000-0000-0000518A0000}"/>
    <cellStyle name="Note 59 2 3 3 2 6" xfId="18497" xr:uid="{00000000-0005-0000-0000-0000528A0000}"/>
    <cellStyle name="Note 59 2 3 3 2 7" xfId="31482" xr:uid="{00000000-0005-0000-0000-0000538A0000}"/>
    <cellStyle name="Note 59 2 3 3 2 8" xfId="40950" xr:uid="{00000000-0005-0000-0000-0000548A0000}"/>
    <cellStyle name="Note 59 2 3 3 3" xfId="7745" xr:uid="{00000000-0005-0000-0000-0000558A0000}"/>
    <cellStyle name="Note 59 2 3 3 3 2" xfId="7746" xr:uid="{00000000-0005-0000-0000-0000568A0000}"/>
    <cellStyle name="Note 59 2 3 3 3 2 2" xfId="16845" xr:uid="{00000000-0005-0000-0000-0000578A0000}"/>
    <cellStyle name="Note 59 2 3 3 3 2 3" xfId="18490" xr:uid="{00000000-0005-0000-0000-0000588A0000}"/>
    <cellStyle name="Note 59 2 3 3 3 2 4" xfId="31489" xr:uid="{00000000-0005-0000-0000-0000598A0000}"/>
    <cellStyle name="Note 59 2 3 3 3 2 5" xfId="40951" xr:uid="{00000000-0005-0000-0000-00005A8A0000}"/>
    <cellStyle name="Note 59 2 3 3 3 3" xfId="7747" xr:uid="{00000000-0005-0000-0000-00005B8A0000}"/>
    <cellStyle name="Note 59 2 3 3 3 3 2" xfId="16846" xr:uid="{00000000-0005-0000-0000-00005C8A0000}"/>
    <cellStyle name="Note 59 2 3 3 3 3 3" xfId="18489" xr:uid="{00000000-0005-0000-0000-00005D8A0000}"/>
    <cellStyle name="Note 59 2 3 3 3 3 4" xfId="31490" xr:uid="{00000000-0005-0000-0000-00005E8A0000}"/>
    <cellStyle name="Note 59 2 3 3 3 3 5" xfId="40952" xr:uid="{00000000-0005-0000-0000-00005F8A0000}"/>
    <cellStyle name="Note 59 2 3 3 3 4" xfId="16844" xr:uid="{00000000-0005-0000-0000-0000608A0000}"/>
    <cellStyle name="Note 59 2 3 3 3 5" xfId="18491" xr:uid="{00000000-0005-0000-0000-0000618A0000}"/>
    <cellStyle name="Note 59 2 3 3 3 6" xfId="31488" xr:uid="{00000000-0005-0000-0000-0000628A0000}"/>
    <cellStyle name="Note 59 2 3 3 3 7" xfId="40953" xr:uid="{00000000-0005-0000-0000-0000638A0000}"/>
    <cellStyle name="Note 59 2 3 3 4" xfId="7748" xr:uid="{00000000-0005-0000-0000-0000648A0000}"/>
    <cellStyle name="Note 59 2 3 3 4 2" xfId="16847" xr:uid="{00000000-0005-0000-0000-0000658A0000}"/>
    <cellStyle name="Note 59 2 3 3 4 3" xfId="18488" xr:uid="{00000000-0005-0000-0000-0000668A0000}"/>
    <cellStyle name="Note 59 2 3 3 4 4" xfId="31491" xr:uid="{00000000-0005-0000-0000-0000678A0000}"/>
    <cellStyle name="Note 59 2 3 3 4 5" xfId="40954" xr:uid="{00000000-0005-0000-0000-0000688A0000}"/>
    <cellStyle name="Note 59 2 3 3 5" xfId="7749" xr:uid="{00000000-0005-0000-0000-0000698A0000}"/>
    <cellStyle name="Note 59 2 3 3 5 2" xfId="16848" xr:uid="{00000000-0005-0000-0000-00006A8A0000}"/>
    <cellStyle name="Note 59 2 3 3 5 3" xfId="18487" xr:uid="{00000000-0005-0000-0000-00006B8A0000}"/>
    <cellStyle name="Note 59 2 3 3 5 4" xfId="31492" xr:uid="{00000000-0005-0000-0000-00006C8A0000}"/>
    <cellStyle name="Note 59 2 3 3 5 5" xfId="40955" xr:uid="{00000000-0005-0000-0000-00006D8A0000}"/>
    <cellStyle name="Note 59 2 3 3 6" xfId="16837" xr:uid="{00000000-0005-0000-0000-00006E8A0000}"/>
    <cellStyle name="Note 59 2 3 3 6 2" xfId="40956" xr:uid="{00000000-0005-0000-0000-00006F8A0000}"/>
    <cellStyle name="Note 59 2 3 3 7" xfId="18498" xr:uid="{00000000-0005-0000-0000-0000708A0000}"/>
    <cellStyle name="Note 59 2 3 3 8" xfId="31481" xr:uid="{00000000-0005-0000-0000-0000718A0000}"/>
    <cellStyle name="Note 59 2 3 3 9" xfId="40957" xr:uid="{00000000-0005-0000-0000-0000728A0000}"/>
    <cellStyle name="Note 59 2 3 4" xfId="7750" xr:uid="{00000000-0005-0000-0000-0000738A0000}"/>
    <cellStyle name="Note 59 2 3 4 2" xfId="7751" xr:uid="{00000000-0005-0000-0000-0000748A0000}"/>
    <cellStyle name="Note 59 2 3 4 2 2" xfId="7752" xr:uid="{00000000-0005-0000-0000-0000758A0000}"/>
    <cellStyle name="Note 59 2 3 4 2 2 2" xfId="7753" xr:uid="{00000000-0005-0000-0000-0000768A0000}"/>
    <cellStyle name="Note 59 2 3 4 2 2 2 2" xfId="16852" xr:uid="{00000000-0005-0000-0000-0000778A0000}"/>
    <cellStyle name="Note 59 2 3 4 2 2 2 3" xfId="18483" xr:uid="{00000000-0005-0000-0000-0000788A0000}"/>
    <cellStyle name="Note 59 2 3 4 2 2 2 4" xfId="31496" xr:uid="{00000000-0005-0000-0000-0000798A0000}"/>
    <cellStyle name="Note 59 2 3 4 2 2 2 5" xfId="40958" xr:uid="{00000000-0005-0000-0000-00007A8A0000}"/>
    <cellStyle name="Note 59 2 3 4 2 2 3" xfId="7754" xr:uid="{00000000-0005-0000-0000-00007B8A0000}"/>
    <cellStyle name="Note 59 2 3 4 2 2 3 2" xfId="16853" xr:uid="{00000000-0005-0000-0000-00007C8A0000}"/>
    <cellStyle name="Note 59 2 3 4 2 2 3 3" xfId="18482" xr:uid="{00000000-0005-0000-0000-00007D8A0000}"/>
    <cellStyle name="Note 59 2 3 4 2 2 3 4" xfId="31497" xr:uid="{00000000-0005-0000-0000-00007E8A0000}"/>
    <cellStyle name="Note 59 2 3 4 2 2 3 5" xfId="40959" xr:uid="{00000000-0005-0000-0000-00007F8A0000}"/>
    <cellStyle name="Note 59 2 3 4 2 2 4" xfId="16851" xr:uid="{00000000-0005-0000-0000-0000808A0000}"/>
    <cellStyle name="Note 59 2 3 4 2 2 5" xfId="18484" xr:uid="{00000000-0005-0000-0000-0000818A0000}"/>
    <cellStyle name="Note 59 2 3 4 2 2 6" xfId="31495" xr:uid="{00000000-0005-0000-0000-0000828A0000}"/>
    <cellStyle name="Note 59 2 3 4 2 2 7" xfId="40960" xr:uid="{00000000-0005-0000-0000-0000838A0000}"/>
    <cellStyle name="Note 59 2 3 4 2 3" xfId="7755" xr:uid="{00000000-0005-0000-0000-0000848A0000}"/>
    <cellStyle name="Note 59 2 3 4 2 3 2" xfId="16854" xr:uid="{00000000-0005-0000-0000-0000858A0000}"/>
    <cellStyle name="Note 59 2 3 4 2 3 3" xfId="18481" xr:uid="{00000000-0005-0000-0000-0000868A0000}"/>
    <cellStyle name="Note 59 2 3 4 2 3 4" xfId="31498" xr:uid="{00000000-0005-0000-0000-0000878A0000}"/>
    <cellStyle name="Note 59 2 3 4 2 3 5" xfId="40961" xr:uid="{00000000-0005-0000-0000-0000888A0000}"/>
    <cellStyle name="Note 59 2 3 4 2 4" xfId="7756" xr:uid="{00000000-0005-0000-0000-0000898A0000}"/>
    <cellStyle name="Note 59 2 3 4 2 4 2" xfId="16855" xr:uid="{00000000-0005-0000-0000-00008A8A0000}"/>
    <cellStyle name="Note 59 2 3 4 2 4 3" xfId="18480" xr:uid="{00000000-0005-0000-0000-00008B8A0000}"/>
    <cellStyle name="Note 59 2 3 4 2 4 4" xfId="31499" xr:uid="{00000000-0005-0000-0000-00008C8A0000}"/>
    <cellStyle name="Note 59 2 3 4 2 4 5" xfId="40962" xr:uid="{00000000-0005-0000-0000-00008D8A0000}"/>
    <cellStyle name="Note 59 2 3 4 2 5" xfId="16850" xr:uid="{00000000-0005-0000-0000-00008E8A0000}"/>
    <cellStyle name="Note 59 2 3 4 2 5 2" xfId="40963" xr:uid="{00000000-0005-0000-0000-00008F8A0000}"/>
    <cellStyle name="Note 59 2 3 4 2 6" xfId="18485" xr:uid="{00000000-0005-0000-0000-0000908A0000}"/>
    <cellStyle name="Note 59 2 3 4 2 7" xfId="31494" xr:uid="{00000000-0005-0000-0000-0000918A0000}"/>
    <cellStyle name="Note 59 2 3 4 2 8" xfId="40964" xr:uid="{00000000-0005-0000-0000-0000928A0000}"/>
    <cellStyle name="Note 59 2 3 4 3" xfId="7757" xr:uid="{00000000-0005-0000-0000-0000938A0000}"/>
    <cellStyle name="Note 59 2 3 4 3 2" xfId="7758" xr:uid="{00000000-0005-0000-0000-0000948A0000}"/>
    <cellStyle name="Note 59 2 3 4 3 2 2" xfId="16857" xr:uid="{00000000-0005-0000-0000-0000958A0000}"/>
    <cellStyle name="Note 59 2 3 4 3 2 3" xfId="18478" xr:uid="{00000000-0005-0000-0000-0000968A0000}"/>
    <cellStyle name="Note 59 2 3 4 3 2 4" xfId="31501" xr:uid="{00000000-0005-0000-0000-0000978A0000}"/>
    <cellStyle name="Note 59 2 3 4 3 2 5" xfId="40965" xr:uid="{00000000-0005-0000-0000-0000988A0000}"/>
    <cellStyle name="Note 59 2 3 4 3 3" xfId="7759" xr:uid="{00000000-0005-0000-0000-0000998A0000}"/>
    <cellStyle name="Note 59 2 3 4 3 3 2" xfId="16858" xr:uid="{00000000-0005-0000-0000-00009A8A0000}"/>
    <cellStyle name="Note 59 2 3 4 3 3 3" xfId="18477" xr:uid="{00000000-0005-0000-0000-00009B8A0000}"/>
    <cellStyle name="Note 59 2 3 4 3 3 4" xfId="31502" xr:uid="{00000000-0005-0000-0000-00009C8A0000}"/>
    <cellStyle name="Note 59 2 3 4 3 3 5" xfId="40966" xr:uid="{00000000-0005-0000-0000-00009D8A0000}"/>
    <cellStyle name="Note 59 2 3 4 3 4" xfId="16856" xr:uid="{00000000-0005-0000-0000-00009E8A0000}"/>
    <cellStyle name="Note 59 2 3 4 3 5" xfId="18479" xr:uid="{00000000-0005-0000-0000-00009F8A0000}"/>
    <cellStyle name="Note 59 2 3 4 3 6" xfId="31500" xr:uid="{00000000-0005-0000-0000-0000A08A0000}"/>
    <cellStyle name="Note 59 2 3 4 3 7" xfId="40967" xr:uid="{00000000-0005-0000-0000-0000A18A0000}"/>
    <cellStyle name="Note 59 2 3 4 4" xfId="7760" xr:uid="{00000000-0005-0000-0000-0000A28A0000}"/>
    <cellStyle name="Note 59 2 3 4 4 2" xfId="16859" xr:uid="{00000000-0005-0000-0000-0000A38A0000}"/>
    <cellStyle name="Note 59 2 3 4 4 3" xfId="18476" xr:uid="{00000000-0005-0000-0000-0000A48A0000}"/>
    <cellStyle name="Note 59 2 3 4 4 4" xfId="31503" xr:uid="{00000000-0005-0000-0000-0000A58A0000}"/>
    <cellStyle name="Note 59 2 3 4 4 5" xfId="40968" xr:uid="{00000000-0005-0000-0000-0000A68A0000}"/>
    <cellStyle name="Note 59 2 3 4 5" xfId="7761" xr:uid="{00000000-0005-0000-0000-0000A78A0000}"/>
    <cellStyle name="Note 59 2 3 4 5 2" xfId="16860" xr:uid="{00000000-0005-0000-0000-0000A88A0000}"/>
    <cellStyle name="Note 59 2 3 4 5 3" xfId="18475" xr:uid="{00000000-0005-0000-0000-0000A98A0000}"/>
    <cellStyle name="Note 59 2 3 4 5 4" xfId="31504" xr:uid="{00000000-0005-0000-0000-0000AA8A0000}"/>
    <cellStyle name="Note 59 2 3 4 5 5" xfId="40969" xr:uid="{00000000-0005-0000-0000-0000AB8A0000}"/>
    <cellStyle name="Note 59 2 3 4 6" xfId="16849" xr:uid="{00000000-0005-0000-0000-0000AC8A0000}"/>
    <cellStyle name="Note 59 2 3 4 6 2" xfId="40970" xr:uid="{00000000-0005-0000-0000-0000AD8A0000}"/>
    <cellStyle name="Note 59 2 3 4 7" xfId="18486" xr:uid="{00000000-0005-0000-0000-0000AE8A0000}"/>
    <cellStyle name="Note 59 2 3 4 8" xfId="31493" xr:uid="{00000000-0005-0000-0000-0000AF8A0000}"/>
    <cellStyle name="Note 59 2 3 4 9" xfId="40971" xr:uid="{00000000-0005-0000-0000-0000B08A0000}"/>
    <cellStyle name="Note 59 2 3 5" xfId="7762" xr:uid="{00000000-0005-0000-0000-0000B18A0000}"/>
    <cellStyle name="Note 59 2 3 5 2" xfId="7763" xr:uid="{00000000-0005-0000-0000-0000B28A0000}"/>
    <cellStyle name="Note 59 2 3 5 2 2" xfId="7764" xr:uid="{00000000-0005-0000-0000-0000B38A0000}"/>
    <cellStyle name="Note 59 2 3 5 2 2 2" xfId="16863" xr:uid="{00000000-0005-0000-0000-0000B48A0000}"/>
    <cellStyle name="Note 59 2 3 5 2 2 3" xfId="18472" xr:uid="{00000000-0005-0000-0000-0000B58A0000}"/>
    <cellStyle name="Note 59 2 3 5 2 2 4" xfId="31507" xr:uid="{00000000-0005-0000-0000-0000B68A0000}"/>
    <cellStyle name="Note 59 2 3 5 2 2 5" xfId="40972" xr:uid="{00000000-0005-0000-0000-0000B78A0000}"/>
    <cellStyle name="Note 59 2 3 5 2 3" xfId="7765" xr:uid="{00000000-0005-0000-0000-0000B88A0000}"/>
    <cellStyle name="Note 59 2 3 5 2 3 2" xfId="16864" xr:uid="{00000000-0005-0000-0000-0000B98A0000}"/>
    <cellStyle name="Note 59 2 3 5 2 3 3" xfId="18471" xr:uid="{00000000-0005-0000-0000-0000BA8A0000}"/>
    <cellStyle name="Note 59 2 3 5 2 3 4" xfId="31508" xr:uid="{00000000-0005-0000-0000-0000BB8A0000}"/>
    <cellStyle name="Note 59 2 3 5 2 3 5" xfId="40973" xr:uid="{00000000-0005-0000-0000-0000BC8A0000}"/>
    <cellStyle name="Note 59 2 3 5 2 4" xfId="16862" xr:uid="{00000000-0005-0000-0000-0000BD8A0000}"/>
    <cellStyle name="Note 59 2 3 5 2 4 2" xfId="40974" xr:uid="{00000000-0005-0000-0000-0000BE8A0000}"/>
    <cellStyle name="Note 59 2 3 5 2 5" xfId="18473" xr:uid="{00000000-0005-0000-0000-0000BF8A0000}"/>
    <cellStyle name="Note 59 2 3 5 2 6" xfId="31506" xr:uid="{00000000-0005-0000-0000-0000C08A0000}"/>
    <cellStyle name="Note 59 2 3 5 2 7" xfId="40975" xr:uid="{00000000-0005-0000-0000-0000C18A0000}"/>
    <cellStyle name="Note 59 2 3 5 3" xfId="7766" xr:uid="{00000000-0005-0000-0000-0000C28A0000}"/>
    <cellStyle name="Note 59 2 3 5 3 2" xfId="7767" xr:uid="{00000000-0005-0000-0000-0000C38A0000}"/>
    <cellStyle name="Note 59 2 3 5 3 2 2" xfId="16866" xr:uid="{00000000-0005-0000-0000-0000C48A0000}"/>
    <cellStyle name="Note 59 2 3 5 3 2 3" xfId="18469" xr:uid="{00000000-0005-0000-0000-0000C58A0000}"/>
    <cellStyle name="Note 59 2 3 5 3 2 4" xfId="31510" xr:uid="{00000000-0005-0000-0000-0000C68A0000}"/>
    <cellStyle name="Note 59 2 3 5 3 2 5" xfId="40976" xr:uid="{00000000-0005-0000-0000-0000C78A0000}"/>
    <cellStyle name="Note 59 2 3 5 3 3" xfId="16865" xr:uid="{00000000-0005-0000-0000-0000C88A0000}"/>
    <cellStyle name="Note 59 2 3 5 3 4" xfId="18470" xr:uid="{00000000-0005-0000-0000-0000C98A0000}"/>
    <cellStyle name="Note 59 2 3 5 3 5" xfId="31509" xr:uid="{00000000-0005-0000-0000-0000CA8A0000}"/>
    <cellStyle name="Note 59 2 3 5 3 6" xfId="40977" xr:uid="{00000000-0005-0000-0000-0000CB8A0000}"/>
    <cellStyle name="Note 59 2 3 5 4" xfId="7768" xr:uid="{00000000-0005-0000-0000-0000CC8A0000}"/>
    <cellStyle name="Note 59 2 3 5 4 2" xfId="16867" xr:uid="{00000000-0005-0000-0000-0000CD8A0000}"/>
    <cellStyle name="Note 59 2 3 5 4 3" xfId="18468" xr:uid="{00000000-0005-0000-0000-0000CE8A0000}"/>
    <cellStyle name="Note 59 2 3 5 4 4" xfId="31511" xr:uid="{00000000-0005-0000-0000-0000CF8A0000}"/>
    <cellStyle name="Note 59 2 3 5 4 5" xfId="40978" xr:uid="{00000000-0005-0000-0000-0000D08A0000}"/>
    <cellStyle name="Note 59 2 3 5 5" xfId="16861" xr:uid="{00000000-0005-0000-0000-0000D18A0000}"/>
    <cellStyle name="Note 59 2 3 5 5 2" xfId="40979" xr:uid="{00000000-0005-0000-0000-0000D28A0000}"/>
    <cellStyle name="Note 59 2 3 5 6" xfId="18474" xr:uid="{00000000-0005-0000-0000-0000D38A0000}"/>
    <cellStyle name="Note 59 2 3 5 7" xfId="31505" xr:uid="{00000000-0005-0000-0000-0000D48A0000}"/>
    <cellStyle name="Note 59 2 3 5 8" xfId="40980" xr:uid="{00000000-0005-0000-0000-0000D58A0000}"/>
    <cellStyle name="Note 59 2 3 6" xfId="7769" xr:uid="{00000000-0005-0000-0000-0000D68A0000}"/>
    <cellStyle name="Note 59 2 3 6 2" xfId="7770" xr:uid="{00000000-0005-0000-0000-0000D78A0000}"/>
    <cellStyle name="Note 59 2 3 6 2 2" xfId="16869" xr:uid="{00000000-0005-0000-0000-0000D88A0000}"/>
    <cellStyle name="Note 59 2 3 6 2 3" xfId="18466" xr:uid="{00000000-0005-0000-0000-0000D98A0000}"/>
    <cellStyle name="Note 59 2 3 6 2 4" xfId="31513" xr:uid="{00000000-0005-0000-0000-0000DA8A0000}"/>
    <cellStyle name="Note 59 2 3 6 2 5" xfId="40981" xr:uid="{00000000-0005-0000-0000-0000DB8A0000}"/>
    <cellStyle name="Note 59 2 3 6 3" xfId="7771" xr:uid="{00000000-0005-0000-0000-0000DC8A0000}"/>
    <cellStyle name="Note 59 2 3 6 3 2" xfId="16870" xr:uid="{00000000-0005-0000-0000-0000DD8A0000}"/>
    <cellStyle name="Note 59 2 3 6 3 3" xfId="18465" xr:uid="{00000000-0005-0000-0000-0000DE8A0000}"/>
    <cellStyle name="Note 59 2 3 6 3 4" xfId="31514" xr:uid="{00000000-0005-0000-0000-0000DF8A0000}"/>
    <cellStyle name="Note 59 2 3 6 3 5" xfId="40982" xr:uid="{00000000-0005-0000-0000-0000E08A0000}"/>
    <cellStyle name="Note 59 2 3 6 4" xfId="16868" xr:uid="{00000000-0005-0000-0000-0000E18A0000}"/>
    <cellStyle name="Note 59 2 3 6 5" xfId="18467" xr:uid="{00000000-0005-0000-0000-0000E28A0000}"/>
    <cellStyle name="Note 59 2 3 6 6" xfId="31512" xr:uid="{00000000-0005-0000-0000-0000E38A0000}"/>
    <cellStyle name="Note 59 2 3 6 7" xfId="40983" xr:uid="{00000000-0005-0000-0000-0000E48A0000}"/>
    <cellStyle name="Note 59 2 3 7" xfId="16821" xr:uid="{00000000-0005-0000-0000-0000E58A0000}"/>
    <cellStyle name="Note 59 2 3 7 2" xfId="40984" xr:uid="{00000000-0005-0000-0000-0000E68A0000}"/>
    <cellStyle name="Note 59 2 3 8" xfId="18514" xr:uid="{00000000-0005-0000-0000-0000E78A0000}"/>
    <cellStyle name="Note 59 2 3 9" xfId="31465" xr:uid="{00000000-0005-0000-0000-0000E88A0000}"/>
    <cellStyle name="Note 59 2 4" xfId="7772" xr:uid="{00000000-0005-0000-0000-0000E98A0000}"/>
    <cellStyle name="Note 59 2 4 2" xfId="7773" xr:uid="{00000000-0005-0000-0000-0000EA8A0000}"/>
    <cellStyle name="Note 59 2 4 2 2" xfId="7774" xr:uid="{00000000-0005-0000-0000-0000EB8A0000}"/>
    <cellStyle name="Note 59 2 4 2 2 2" xfId="7775" xr:uid="{00000000-0005-0000-0000-0000EC8A0000}"/>
    <cellStyle name="Note 59 2 4 2 2 2 2" xfId="16874" xr:uid="{00000000-0005-0000-0000-0000ED8A0000}"/>
    <cellStyle name="Note 59 2 4 2 2 2 3" xfId="18461" xr:uid="{00000000-0005-0000-0000-0000EE8A0000}"/>
    <cellStyle name="Note 59 2 4 2 2 2 4" xfId="31518" xr:uid="{00000000-0005-0000-0000-0000EF8A0000}"/>
    <cellStyle name="Note 59 2 4 2 2 2 5" xfId="40985" xr:uid="{00000000-0005-0000-0000-0000F08A0000}"/>
    <cellStyle name="Note 59 2 4 2 2 3" xfId="7776" xr:uid="{00000000-0005-0000-0000-0000F18A0000}"/>
    <cellStyle name="Note 59 2 4 2 2 3 2" xfId="16875" xr:uid="{00000000-0005-0000-0000-0000F28A0000}"/>
    <cellStyle name="Note 59 2 4 2 2 3 3" xfId="18460" xr:uid="{00000000-0005-0000-0000-0000F38A0000}"/>
    <cellStyle name="Note 59 2 4 2 2 3 4" xfId="31519" xr:uid="{00000000-0005-0000-0000-0000F48A0000}"/>
    <cellStyle name="Note 59 2 4 2 2 3 5" xfId="40986" xr:uid="{00000000-0005-0000-0000-0000F58A0000}"/>
    <cellStyle name="Note 59 2 4 2 2 4" xfId="16873" xr:uid="{00000000-0005-0000-0000-0000F68A0000}"/>
    <cellStyle name="Note 59 2 4 2 2 5" xfId="18462" xr:uid="{00000000-0005-0000-0000-0000F78A0000}"/>
    <cellStyle name="Note 59 2 4 2 2 6" xfId="31517" xr:uid="{00000000-0005-0000-0000-0000F88A0000}"/>
    <cellStyle name="Note 59 2 4 2 2 7" xfId="40987" xr:uid="{00000000-0005-0000-0000-0000F98A0000}"/>
    <cellStyle name="Note 59 2 4 2 3" xfId="7777" xr:uid="{00000000-0005-0000-0000-0000FA8A0000}"/>
    <cellStyle name="Note 59 2 4 2 3 2" xfId="16876" xr:uid="{00000000-0005-0000-0000-0000FB8A0000}"/>
    <cellStyle name="Note 59 2 4 2 3 3" xfId="18459" xr:uid="{00000000-0005-0000-0000-0000FC8A0000}"/>
    <cellStyle name="Note 59 2 4 2 3 4" xfId="31520" xr:uid="{00000000-0005-0000-0000-0000FD8A0000}"/>
    <cellStyle name="Note 59 2 4 2 3 5" xfId="40988" xr:uid="{00000000-0005-0000-0000-0000FE8A0000}"/>
    <cellStyle name="Note 59 2 4 2 4" xfId="7778" xr:uid="{00000000-0005-0000-0000-0000FF8A0000}"/>
    <cellStyle name="Note 59 2 4 2 4 2" xfId="16877" xr:uid="{00000000-0005-0000-0000-0000008B0000}"/>
    <cellStyle name="Note 59 2 4 2 4 3" xfId="18458" xr:uid="{00000000-0005-0000-0000-0000018B0000}"/>
    <cellStyle name="Note 59 2 4 2 4 4" xfId="31521" xr:uid="{00000000-0005-0000-0000-0000028B0000}"/>
    <cellStyle name="Note 59 2 4 2 4 5" xfId="40989" xr:uid="{00000000-0005-0000-0000-0000038B0000}"/>
    <cellStyle name="Note 59 2 4 2 5" xfId="16872" xr:uid="{00000000-0005-0000-0000-0000048B0000}"/>
    <cellStyle name="Note 59 2 4 2 5 2" xfId="40990" xr:uid="{00000000-0005-0000-0000-0000058B0000}"/>
    <cellStyle name="Note 59 2 4 2 6" xfId="18463" xr:uid="{00000000-0005-0000-0000-0000068B0000}"/>
    <cellStyle name="Note 59 2 4 2 7" xfId="31516" xr:uid="{00000000-0005-0000-0000-0000078B0000}"/>
    <cellStyle name="Note 59 2 4 2 8" xfId="40991" xr:uid="{00000000-0005-0000-0000-0000088B0000}"/>
    <cellStyle name="Note 59 2 4 3" xfId="7779" xr:uid="{00000000-0005-0000-0000-0000098B0000}"/>
    <cellStyle name="Note 59 2 4 3 2" xfId="7780" xr:uid="{00000000-0005-0000-0000-00000A8B0000}"/>
    <cellStyle name="Note 59 2 4 3 2 2" xfId="16879" xr:uid="{00000000-0005-0000-0000-00000B8B0000}"/>
    <cellStyle name="Note 59 2 4 3 2 3" xfId="18456" xr:uid="{00000000-0005-0000-0000-00000C8B0000}"/>
    <cellStyle name="Note 59 2 4 3 2 4" xfId="31523" xr:uid="{00000000-0005-0000-0000-00000D8B0000}"/>
    <cellStyle name="Note 59 2 4 3 2 5" xfId="40992" xr:uid="{00000000-0005-0000-0000-00000E8B0000}"/>
    <cellStyle name="Note 59 2 4 3 3" xfId="7781" xr:uid="{00000000-0005-0000-0000-00000F8B0000}"/>
    <cellStyle name="Note 59 2 4 3 3 2" xfId="16880" xr:uid="{00000000-0005-0000-0000-0000108B0000}"/>
    <cellStyle name="Note 59 2 4 3 3 3" xfId="18455" xr:uid="{00000000-0005-0000-0000-0000118B0000}"/>
    <cellStyle name="Note 59 2 4 3 3 4" xfId="31524" xr:uid="{00000000-0005-0000-0000-0000128B0000}"/>
    <cellStyle name="Note 59 2 4 3 3 5" xfId="40993" xr:uid="{00000000-0005-0000-0000-0000138B0000}"/>
    <cellStyle name="Note 59 2 4 3 4" xfId="16878" xr:uid="{00000000-0005-0000-0000-0000148B0000}"/>
    <cellStyle name="Note 59 2 4 3 5" xfId="18457" xr:uid="{00000000-0005-0000-0000-0000158B0000}"/>
    <cellStyle name="Note 59 2 4 3 6" xfId="31522" xr:uid="{00000000-0005-0000-0000-0000168B0000}"/>
    <cellStyle name="Note 59 2 4 3 7" xfId="40994" xr:uid="{00000000-0005-0000-0000-0000178B0000}"/>
    <cellStyle name="Note 59 2 4 4" xfId="7782" xr:uid="{00000000-0005-0000-0000-0000188B0000}"/>
    <cellStyle name="Note 59 2 4 4 2" xfId="16881" xr:uid="{00000000-0005-0000-0000-0000198B0000}"/>
    <cellStyle name="Note 59 2 4 4 3" xfId="18454" xr:uid="{00000000-0005-0000-0000-00001A8B0000}"/>
    <cellStyle name="Note 59 2 4 4 4" xfId="31525" xr:uid="{00000000-0005-0000-0000-00001B8B0000}"/>
    <cellStyle name="Note 59 2 4 4 5" xfId="40995" xr:uid="{00000000-0005-0000-0000-00001C8B0000}"/>
    <cellStyle name="Note 59 2 4 5" xfId="7783" xr:uid="{00000000-0005-0000-0000-00001D8B0000}"/>
    <cellStyle name="Note 59 2 4 5 2" xfId="16882" xr:uid="{00000000-0005-0000-0000-00001E8B0000}"/>
    <cellStyle name="Note 59 2 4 5 3" xfId="18453" xr:uid="{00000000-0005-0000-0000-00001F8B0000}"/>
    <cellStyle name="Note 59 2 4 5 4" xfId="31526" xr:uid="{00000000-0005-0000-0000-0000208B0000}"/>
    <cellStyle name="Note 59 2 4 5 5" xfId="40996" xr:uid="{00000000-0005-0000-0000-0000218B0000}"/>
    <cellStyle name="Note 59 2 4 6" xfId="16871" xr:uid="{00000000-0005-0000-0000-0000228B0000}"/>
    <cellStyle name="Note 59 2 4 6 2" xfId="40997" xr:uid="{00000000-0005-0000-0000-0000238B0000}"/>
    <cellStyle name="Note 59 2 4 7" xfId="18464" xr:uid="{00000000-0005-0000-0000-0000248B0000}"/>
    <cellStyle name="Note 59 2 4 8" xfId="31515" xr:uid="{00000000-0005-0000-0000-0000258B0000}"/>
    <cellStyle name="Note 59 2 4 9" xfId="40998" xr:uid="{00000000-0005-0000-0000-0000268B0000}"/>
    <cellStyle name="Note 59 2 5" xfId="16756" xr:uid="{00000000-0005-0000-0000-0000278B0000}"/>
    <cellStyle name="Note 59 2 5 2" xfId="40999" xr:uid="{00000000-0005-0000-0000-0000288B0000}"/>
    <cellStyle name="Note 59 2 6" xfId="18579" xr:uid="{00000000-0005-0000-0000-0000298B0000}"/>
    <cellStyle name="Note 59 2 7" xfId="31400" xr:uid="{00000000-0005-0000-0000-00002A8B0000}"/>
    <cellStyle name="Note 59 2 8" xfId="41000" xr:uid="{00000000-0005-0000-0000-00002B8B0000}"/>
    <cellStyle name="Note 59 3" xfId="7784" xr:uid="{00000000-0005-0000-0000-00002C8B0000}"/>
    <cellStyle name="Note 59 3 2" xfId="7785" xr:uid="{00000000-0005-0000-0000-00002D8B0000}"/>
    <cellStyle name="Note 59 3 2 10" xfId="41001" xr:uid="{00000000-0005-0000-0000-00002E8B0000}"/>
    <cellStyle name="Note 59 3 2 2" xfId="7786" xr:uid="{00000000-0005-0000-0000-00002F8B0000}"/>
    <cellStyle name="Note 59 3 2 2 2" xfId="7787" xr:uid="{00000000-0005-0000-0000-0000308B0000}"/>
    <cellStyle name="Note 59 3 2 2 2 2" xfId="7788" xr:uid="{00000000-0005-0000-0000-0000318B0000}"/>
    <cellStyle name="Note 59 3 2 2 2 2 2" xfId="7789" xr:uid="{00000000-0005-0000-0000-0000328B0000}"/>
    <cellStyle name="Note 59 3 2 2 2 2 2 2" xfId="16888" xr:uid="{00000000-0005-0000-0000-0000338B0000}"/>
    <cellStyle name="Note 59 3 2 2 2 2 2 3" xfId="18447" xr:uid="{00000000-0005-0000-0000-0000348B0000}"/>
    <cellStyle name="Note 59 3 2 2 2 2 2 4" xfId="31532" xr:uid="{00000000-0005-0000-0000-0000358B0000}"/>
    <cellStyle name="Note 59 3 2 2 2 2 2 5" xfId="41002" xr:uid="{00000000-0005-0000-0000-0000368B0000}"/>
    <cellStyle name="Note 59 3 2 2 2 2 3" xfId="7790" xr:uid="{00000000-0005-0000-0000-0000378B0000}"/>
    <cellStyle name="Note 59 3 2 2 2 2 3 2" xfId="16889" xr:uid="{00000000-0005-0000-0000-0000388B0000}"/>
    <cellStyle name="Note 59 3 2 2 2 2 3 3" xfId="18446" xr:uid="{00000000-0005-0000-0000-0000398B0000}"/>
    <cellStyle name="Note 59 3 2 2 2 2 3 4" xfId="31533" xr:uid="{00000000-0005-0000-0000-00003A8B0000}"/>
    <cellStyle name="Note 59 3 2 2 2 2 3 5" xfId="41003" xr:uid="{00000000-0005-0000-0000-00003B8B0000}"/>
    <cellStyle name="Note 59 3 2 2 2 2 4" xfId="16887" xr:uid="{00000000-0005-0000-0000-00003C8B0000}"/>
    <cellStyle name="Note 59 3 2 2 2 2 4 2" xfId="41004" xr:uid="{00000000-0005-0000-0000-00003D8B0000}"/>
    <cellStyle name="Note 59 3 2 2 2 2 5" xfId="18448" xr:uid="{00000000-0005-0000-0000-00003E8B0000}"/>
    <cellStyle name="Note 59 3 2 2 2 2 6" xfId="31531" xr:uid="{00000000-0005-0000-0000-00003F8B0000}"/>
    <cellStyle name="Note 59 3 2 2 2 2 7" xfId="41005" xr:uid="{00000000-0005-0000-0000-0000408B0000}"/>
    <cellStyle name="Note 59 3 2 2 2 3" xfId="7791" xr:uid="{00000000-0005-0000-0000-0000418B0000}"/>
    <cellStyle name="Note 59 3 2 2 2 3 2" xfId="7792" xr:uid="{00000000-0005-0000-0000-0000428B0000}"/>
    <cellStyle name="Note 59 3 2 2 2 3 2 2" xfId="16891" xr:uid="{00000000-0005-0000-0000-0000438B0000}"/>
    <cellStyle name="Note 59 3 2 2 2 3 2 3" xfId="18444" xr:uid="{00000000-0005-0000-0000-0000448B0000}"/>
    <cellStyle name="Note 59 3 2 2 2 3 2 4" xfId="31535" xr:uid="{00000000-0005-0000-0000-0000458B0000}"/>
    <cellStyle name="Note 59 3 2 2 2 3 2 5" xfId="41006" xr:uid="{00000000-0005-0000-0000-0000468B0000}"/>
    <cellStyle name="Note 59 3 2 2 2 3 3" xfId="16890" xr:uid="{00000000-0005-0000-0000-0000478B0000}"/>
    <cellStyle name="Note 59 3 2 2 2 3 4" xfId="18445" xr:uid="{00000000-0005-0000-0000-0000488B0000}"/>
    <cellStyle name="Note 59 3 2 2 2 3 5" xfId="31534" xr:uid="{00000000-0005-0000-0000-0000498B0000}"/>
    <cellStyle name="Note 59 3 2 2 2 3 6" xfId="41007" xr:uid="{00000000-0005-0000-0000-00004A8B0000}"/>
    <cellStyle name="Note 59 3 2 2 2 4" xfId="7793" xr:uid="{00000000-0005-0000-0000-00004B8B0000}"/>
    <cellStyle name="Note 59 3 2 2 2 4 2" xfId="16892" xr:uid="{00000000-0005-0000-0000-00004C8B0000}"/>
    <cellStyle name="Note 59 3 2 2 2 4 3" xfId="18443" xr:uid="{00000000-0005-0000-0000-00004D8B0000}"/>
    <cellStyle name="Note 59 3 2 2 2 4 4" xfId="31536" xr:uid="{00000000-0005-0000-0000-00004E8B0000}"/>
    <cellStyle name="Note 59 3 2 2 2 4 5" xfId="41008" xr:uid="{00000000-0005-0000-0000-00004F8B0000}"/>
    <cellStyle name="Note 59 3 2 2 2 5" xfId="16886" xr:uid="{00000000-0005-0000-0000-0000508B0000}"/>
    <cellStyle name="Note 59 3 2 2 2 5 2" xfId="41009" xr:uid="{00000000-0005-0000-0000-0000518B0000}"/>
    <cellStyle name="Note 59 3 2 2 2 6" xfId="18449" xr:uid="{00000000-0005-0000-0000-0000528B0000}"/>
    <cellStyle name="Note 59 3 2 2 2 7" xfId="31530" xr:uid="{00000000-0005-0000-0000-0000538B0000}"/>
    <cellStyle name="Note 59 3 2 2 2 8" xfId="41010" xr:uid="{00000000-0005-0000-0000-0000548B0000}"/>
    <cellStyle name="Note 59 3 2 2 3" xfId="7794" xr:uid="{00000000-0005-0000-0000-0000558B0000}"/>
    <cellStyle name="Note 59 3 2 2 3 2" xfId="7795" xr:uid="{00000000-0005-0000-0000-0000568B0000}"/>
    <cellStyle name="Note 59 3 2 2 3 2 2" xfId="16894" xr:uid="{00000000-0005-0000-0000-0000578B0000}"/>
    <cellStyle name="Note 59 3 2 2 3 2 3" xfId="18441" xr:uid="{00000000-0005-0000-0000-0000588B0000}"/>
    <cellStyle name="Note 59 3 2 2 3 2 4" xfId="31538" xr:uid="{00000000-0005-0000-0000-0000598B0000}"/>
    <cellStyle name="Note 59 3 2 2 3 2 5" xfId="41011" xr:uid="{00000000-0005-0000-0000-00005A8B0000}"/>
    <cellStyle name="Note 59 3 2 2 3 3" xfId="7796" xr:uid="{00000000-0005-0000-0000-00005B8B0000}"/>
    <cellStyle name="Note 59 3 2 2 3 3 2" xfId="16895" xr:uid="{00000000-0005-0000-0000-00005C8B0000}"/>
    <cellStyle name="Note 59 3 2 2 3 3 3" xfId="18440" xr:uid="{00000000-0005-0000-0000-00005D8B0000}"/>
    <cellStyle name="Note 59 3 2 2 3 3 4" xfId="31539" xr:uid="{00000000-0005-0000-0000-00005E8B0000}"/>
    <cellStyle name="Note 59 3 2 2 3 3 5" xfId="41012" xr:uid="{00000000-0005-0000-0000-00005F8B0000}"/>
    <cellStyle name="Note 59 3 2 2 3 4" xfId="16893" xr:uid="{00000000-0005-0000-0000-0000608B0000}"/>
    <cellStyle name="Note 59 3 2 2 3 4 2" xfId="41013" xr:uid="{00000000-0005-0000-0000-0000618B0000}"/>
    <cellStyle name="Note 59 3 2 2 3 5" xfId="18442" xr:uid="{00000000-0005-0000-0000-0000628B0000}"/>
    <cellStyle name="Note 59 3 2 2 3 6" xfId="31537" xr:uid="{00000000-0005-0000-0000-0000638B0000}"/>
    <cellStyle name="Note 59 3 2 2 3 7" xfId="41014" xr:uid="{00000000-0005-0000-0000-0000648B0000}"/>
    <cellStyle name="Note 59 3 2 2 4" xfId="7797" xr:uid="{00000000-0005-0000-0000-0000658B0000}"/>
    <cellStyle name="Note 59 3 2 2 4 2" xfId="7798" xr:uid="{00000000-0005-0000-0000-0000668B0000}"/>
    <cellStyle name="Note 59 3 2 2 4 2 2" xfId="16897" xr:uid="{00000000-0005-0000-0000-0000678B0000}"/>
    <cellStyle name="Note 59 3 2 2 4 2 3" xfId="18438" xr:uid="{00000000-0005-0000-0000-0000688B0000}"/>
    <cellStyle name="Note 59 3 2 2 4 2 4" xfId="31541" xr:uid="{00000000-0005-0000-0000-0000698B0000}"/>
    <cellStyle name="Note 59 3 2 2 4 2 5" xfId="41015" xr:uid="{00000000-0005-0000-0000-00006A8B0000}"/>
    <cellStyle name="Note 59 3 2 2 4 3" xfId="7799" xr:uid="{00000000-0005-0000-0000-00006B8B0000}"/>
    <cellStyle name="Note 59 3 2 2 4 3 2" xfId="16898" xr:uid="{00000000-0005-0000-0000-00006C8B0000}"/>
    <cellStyle name="Note 59 3 2 2 4 3 3" xfId="18437" xr:uid="{00000000-0005-0000-0000-00006D8B0000}"/>
    <cellStyle name="Note 59 3 2 2 4 3 4" xfId="31542" xr:uid="{00000000-0005-0000-0000-00006E8B0000}"/>
    <cellStyle name="Note 59 3 2 2 4 3 5" xfId="41016" xr:uid="{00000000-0005-0000-0000-00006F8B0000}"/>
    <cellStyle name="Note 59 3 2 2 4 4" xfId="16896" xr:uid="{00000000-0005-0000-0000-0000708B0000}"/>
    <cellStyle name="Note 59 3 2 2 4 5" xfId="18439" xr:uid="{00000000-0005-0000-0000-0000718B0000}"/>
    <cellStyle name="Note 59 3 2 2 4 6" xfId="31540" xr:uid="{00000000-0005-0000-0000-0000728B0000}"/>
    <cellStyle name="Note 59 3 2 2 4 7" xfId="41017" xr:uid="{00000000-0005-0000-0000-0000738B0000}"/>
    <cellStyle name="Note 59 3 2 2 5" xfId="7800" xr:uid="{00000000-0005-0000-0000-0000748B0000}"/>
    <cellStyle name="Note 59 3 2 2 5 2" xfId="16899" xr:uid="{00000000-0005-0000-0000-0000758B0000}"/>
    <cellStyle name="Note 59 3 2 2 5 3" xfId="18436" xr:uid="{00000000-0005-0000-0000-0000768B0000}"/>
    <cellStyle name="Note 59 3 2 2 5 4" xfId="31543" xr:uid="{00000000-0005-0000-0000-0000778B0000}"/>
    <cellStyle name="Note 59 3 2 2 5 5" xfId="41018" xr:uid="{00000000-0005-0000-0000-0000788B0000}"/>
    <cellStyle name="Note 59 3 2 2 6" xfId="16885" xr:uid="{00000000-0005-0000-0000-0000798B0000}"/>
    <cellStyle name="Note 59 3 2 2 6 2" xfId="41019" xr:uid="{00000000-0005-0000-0000-00007A8B0000}"/>
    <cellStyle name="Note 59 3 2 2 7" xfId="18450" xr:uid="{00000000-0005-0000-0000-00007B8B0000}"/>
    <cellStyle name="Note 59 3 2 2 8" xfId="31529" xr:uid="{00000000-0005-0000-0000-00007C8B0000}"/>
    <cellStyle name="Note 59 3 2 2 9" xfId="41020" xr:uid="{00000000-0005-0000-0000-00007D8B0000}"/>
    <cellStyle name="Note 59 3 2 3" xfId="7801" xr:uid="{00000000-0005-0000-0000-00007E8B0000}"/>
    <cellStyle name="Note 59 3 2 3 2" xfId="7802" xr:uid="{00000000-0005-0000-0000-00007F8B0000}"/>
    <cellStyle name="Note 59 3 2 3 2 2" xfId="7803" xr:uid="{00000000-0005-0000-0000-0000808B0000}"/>
    <cellStyle name="Note 59 3 2 3 2 2 2" xfId="7804" xr:uid="{00000000-0005-0000-0000-0000818B0000}"/>
    <cellStyle name="Note 59 3 2 3 2 2 2 2" xfId="16903" xr:uid="{00000000-0005-0000-0000-0000828B0000}"/>
    <cellStyle name="Note 59 3 2 3 2 2 2 3" xfId="18432" xr:uid="{00000000-0005-0000-0000-0000838B0000}"/>
    <cellStyle name="Note 59 3 2 3 2 2 2 4" xfId="31547" xr:uid="{00000000-0005-0000-0000-0000848B0000}"/>
    <cellStyle name="Note 59 3 2 3 2 2 2 5" xfId="41021" xr:uid="{00000000-0005-0000-0000-0000858B0000}"/>
    <cellStyle name="Note 59 3 2 3 2 2 3" xfId="7805" xr:uid="{00000000-0005-0000-0000-0000868B0000}"/>
    <cellStyle name="Note 59 3 2 3 2 2 3 2" xfId="16904" xr:uid="{00000000-0005-0000-0000-0000878B0000}"/>
    <cellStyle name="Note 59 3 2 3 2 2 3 3" xfId="18431" xr:uid="{00000000-0005-0000-0000-0000888B0000}"/>
    <cellStyle name="Note 59 3 2 3 2 2 3 4" xfId="31548" xr:uid="{00000000-0005-0000-0000-0000898B0000}"/>
    <cellStyle name="Note 59 3 2 3 2 2 3 5" xfId="41022" xr:uid="{00000000-0005-0000-0000-00008A8B0000}"/>
    <cellStyle name="Note 59 3 2 3 2 2 4" xfId="16902" xr:uid="{00000000-0005-0000-0000-00008B8B0000}"/>
    <cellStyle name="Note 59 3 2 3 2 2 4 2" xfId="41023" xr:uid="{00000000-0005-0000-0000-00008C8B0000}"/>
    <cellStyle name="Note 59 3 2 3 2 2 5" xfId="18433" xr:uid="{00000000-0005-0000-0000-00008D8B0000}"/>
    <cellStyle name="Note 59 3 2 3 2 2 6" xfId="31546" xr:uid="{00000000-0005-0000-0000-00008E8B0000}"/>
    <cellStyle name="Note 59 3 2 3 2 2 7" xfId="41024" xr:uid="{00000000-0005-0000-0000-00008F8B0000}"/>
    <cellStyle name="Note 59 3 2 3 2 3" xfId="7806" xr:uid="{00000000-0005-0000-0000-0000908B0000}"/>
    <cellStyle name="Note 59 3 2 3 2 3 2" xfId="7807" xr:uid="{00000000-0005-0000-0000-0000918B0000}"/>
    <cellStyle name="Note 59 3 2 3 2 3 2 2" xfId="16906" xr:uid="{00000000-0005-0000-0000-0000928B0000}"/>
    <cellStyle name="Note 59 3 2 3 2 3 2 3" xfId="18429" xr:uid="{00000000-0005-0000-0000-0000938B0000}"/>
    <cellStyle name="Note 59 3 2 3 2 3 2 4" xfId="31550" xr:uid="{00000000-0005-0000-0000-0000948B0000}"/>
    <cellStyle name="Note 59 3 2 3 2 3 2 5" xfId="41025" xr:uid="{00000000-0005-0000-0000-0000958B0000}"/>
    <cellStyle name="Note 59 3 2 3 2 3 3" xfId="16905" xr:uid="{00000000-0005-0000-0000-0000968B0000}"/>
    <cellStyle name="Note 59 3 2 3 2 3 4" xfId="18430" xr:uid="{00000000-0005-0000-0000-0000978B0000}"/>
    <cellStyle name="Note 59 3 2 3 2 3 5" xfId="31549" xr:uid="{00000000-0005-0000-0000-0000988B0000}"/>
    <cellStyle name="Note 59 3 2 3 2 3 6" xfId="41026" xr:uid="{00000000-0005-0000-0000-0000998B0000}"/>
    <cellStyle name="Note 59 3 2 3 2 4" xfId="7808" xr:uid="{00000000-0005-0000-0000-00009A8B0000}"/>
    <cellStyle name="Note 59 3 2 3 2 4 2" xfId="16907" xr:uid="{00000000-0005-0000-0000-00009B8B0000}"/>
    <cellStyle name="Note 59 3 2 3 2 4 3" xfId="18428" xr:uid="{00000000-0005-0000-0000-00009C8B0000}"/>
    <cellStyle name="Note 59 3 2 3 2 4 4" xfId="31551" xr:uid="{00000000-0005-0000-0000-00009D8B0000}"/>
    <cellStyle name="Note 59 3 2 3 2 4 5" xfId="41027" xr:uid="{00000000-0005-0000-0000-00009E8B0000}"/>
    <cellStyle name="Note 59 3 2 3 2 5" xfId="16901" xr:uid="{00000000-0005-0000-0000-00009F8B0000}"/>
    <cellStyle name="Note 59 3 2 3 2 5 2" xfId="41028" xr:uid="{00000000-0005-0000-0000-0000A08B0000}"/>
    <cellStyle name="Note 59 3 2 3 2 6" xfId="18434" xr:uid="{00000000-0005-0000-0000-0000A18B0000}"/>
    <cellStyle name="Note 59 3 2 3 2 7" xfId="31545" xr:uid="{00000000-0005-0000-0000-0000A28B0000}"/>
    <cellStyle name="Note 59 3 2 3 2 8" xfId="41029" xr:uid="{00000000-0005-0000-0000-0000A38B0000}"/>
    <cellStyle name="Note 59 3 2 3 3" xfId="7809" xr:uid="{00000000-0005-0000-0000-0000A48B0000}"/>
    <cellStyle name="Note 59 3 2 3 3 2" xfId="7810" xr:uid="{00000000-0005-0000-0000-0000A58B0000}"/>
    <cellStyle name="Note 59 3 2 3 3 2 2" xfId="16909" xr:uid="{00000000-0005-0000-0000-0000A68B0000}"/>
    <cellStyle name="Note 59 3 2 3 3 2 3" xfId="18426" xr:uid="{00000000-0005-0000-0000-0000A78B0000}"/>
    <cellStyle name="Note 59 3 2 3 3 2 4" xfId="31553" xr:uid="{00000000-0005-0000-0000-0000A88B0000}"/>
    <cellStyle name="Note 59 3 2 3 3 2 5" xfId="41030" xr:uid="{00000000-0005-0000-0000-0000A98B0000}"/>
    <cellStyle name="Note 59 3 2 3 3 3" xfId="7811" xr:uid="{00000000-0005-0000-0000-0000AA8B0000}"/>
    <cellStyle name="Note 59 3 2 3 3 3 2" xfId="16910" xr:uid="{00000000-0005-0000-0000-0000AB8B0000}"/>
    <cellStyle name="Note 59 3 2 3 3 3 3" xfId="18425" xr:uid="{00000000-0005-0000-0000-0000AC8B0000}"/>
    <cellStyle name="Note 59 3 2 3 3 3 4" xfId="31554" xr:uid="{00000000-0005-0000-0000-0000AD8B0000}"/>
    <cellStyle name="Note 59 3 2 3 3 3 5" xfId="41031" xr:uid="{00000000-0005-0000-0000-0000AE8B0000}"/>
    <cellStyle name="Note 59 3 2 3 3 4" xfId="16908" xr:uid="{00000000-0005-0000-0000-0000AF8B0000}"/>
    <cellStyle name="Note 59 3 2 3 3 4 2" xfId="41032" xr:uid="{00000000-0005-0000-0000-0000B08B0000}"/>
    <cellStyle name="Note 59 3 2 3 3 5" xfId="18427" xr:uid="{00000000-0005-0000-0000-0000B18B0000}"/>
    <cellStyle name="Note 59 3 2 3 3 6" xfId="31552" xr:uid="{00000000-0005-0000-0000-0000B28B0000}"/>
    <cellStyle name="Note 59 3 2 3 3 7" xfId="41033" xr:uid="{00000000-0005-0000-0000-0000B38B0000}"/>
    <cellStyle name="Note 59 3 2 3 4" xfId="7812" xr:uid="{00000000-0005-0000-0000-0000B48B0000}"/>
    <cellStyle name="Note 59 3 2 3 4 2" xfId="7813" xr:uid="{00000000-0005-0000-0000-0000B58B0000}"/>
    <cellStyle name="Note 59 3 2 3 4 2 2" xfId="16912" xr:uid="{00000000-0005-0000-0000-0000B68B0000}"/>
    <cellStyle name="Note 59 3 2 3 4 2 3" xfId="18423" xr:uid="{00000000-0005-0000-0000-0000B78B0000}"/>
    <cellStyle name="Note 59 3 2 3 4 2 4" xfId="31556" xr:uid="{00000000-0005-0000-0000-0000B88B0000}"/>
    <cellStyle name="Note 59 3 2 3 4 2 5" xfId="41034" xr:uid="{00000000-0005-0000-0000-0000B98B0000}"/>
    <cellStyle name="Note 59 3 2 3 4 3" xfId="7814" xr:uid="{00000000-0005-0000-0000-0000BA8B0000}"/>
    <cellStyle name="Note 59 3 2 3 4 3 2" xfId="16913" xr:uid="{00000000-0005-0000-0000-0000BB8B0000}"/>
    <cellStyle name="Note 59 3 2 3 4 3 3" xfId="18422" xr:uid="{00000000-0005-0000-0000-0000BC8B0000}"/>
    <cellStyle name="Note 59 3 2 3 4 3 4" xfId="31557" xr:uid="{00000000-0005-0000-0000-0000BD8B0000}"/>
    <cellStyle name="Note 59 3 2 3 4 3 5" xfId="41035" xr:uid="{00000000-0005-0000-0000-0000BE8B0000}"/>
    <cellStyle name="Note 59 3 2 3 4 4" xfId="16911" xr:uid="{00000000-0005-0000-0000-0000BF8B0000}"/>
    <cellStyle name="Note 59 3 2 3 4 5" xfId="18424" xr:uid="{00000000-0005-0000-0000-0000C08B0000}"/>
    <cellStyle name="Note 59 3 2 3 4 6" xfId="31555" xr:uid="{00000000-0005-0000-0000-0000C18B0000}"/>
    <cellStyle name="Note 59 3 2 3 4 7" xfId="41036" xr:uid="{00000000-0005-0000-0000-0000C28B0000}"/>
    <cellStyle name="Note 59 3 2 3 5" xfId="7815" xr:uid="{00000000-0005-0000-0000-0000C38B0000}"/>
    <cellStyle name="Note 59 3 2 3 5 2" xfId="16914" xr:uid="{00000000-0005-0000-0000-0000C48B0000}"/>
    <cellStyle name="Note 59 3 2 3 5 3" xfId="18421" xr:uid="{00000000-0005-0000-0000-0000C58B0000}"/>
    <cellStyle name="Note 59 3 2 3 5 4" xfId="31558" xr:uid="{00000000-0005-0000-0000-0000C68B0000}"/>
    <cellStyle name="Note 59 3 2 3 5 5" xfId="41037" xr:uid="{00000000-0005-0000-0000-0000C78B0000}"/>
    <cellStyle name="Note 59 3 2 3 6" xfId="16900" xr:uid="{00000000-0005-0000-0000-0000C88B0000}"/>
    <cellStyle name="Note 59 3 2 3 6 2" xfId="41038" xr:uid="{00000000-0005-0000-0000-0000C98B0000}"/>
    <cellStyle name="Note 59 3 2 3 7" xfId="18435" xr:uid="{00000000-0005-0000-0000-0000CA8B0000}"/>
    <cellStyle name="Note 59 3 2 3 8" xfId="31544" xr:uid="{00000000-0005-0000-0000-0000CB8B0000}"/>
    <cellStyle name="Note 59 3 2 3 9" xfId="41039" xr:uid="{00000000-0005-0000-0000-0000CC8B0000}"/>
    <cellStyle name="Note 59 3 2 4" xfId="7816" xr:uid="{00000000-0005-0000-0000-0000CD8B0000}"/>
    <cellStyle name="Note 59 3 2 4 2" xfId="7817" xr:uid="{00000000-0005-0000-0000-0000CE8B0000}"/>
    <cellStyle name="Note 59 3 2 4 2 2" xfId="7818" xr:uid="{00000000-0005-0000-0000-0000CF8B0000}"/>
    <cellStyle name="Note 59 3 2 4 2 2 2" xfId="7819" xr:uid="{00000000-0005-0000-0000-0000D08B0000}"/>
    <cellStyle name="Note 59 3 2 4 2 2 2 2" xfId="16918" xr:uid="{00000000-0005-0000-0000-0000D18B0000}"/>
    <cellStyle name="Note 59 3 2 4 2 2 2 3" xfId="18417" xr:uid="{00000000-0005-0000-0000-0000D28B0000}"/>
    <cellStyle name="Note 59 3 2 4 2 2 2 4" xfId="31562" xr:uid="{00000000-0005-0000-0000-0000D38B0000}"/>
    <cellStyle name="Note 59 3 2 4 2 2 2 5" xfId="41040" xr:uid="{00000000-0005-0000-0000-0000D48B0000}"/>
    <cellStyle name="Note 59 3 2 4 2 2 3" xfId="7820" xr:uid="{00000000-0005-0000-0000-0000D58B0000}"/>
    <cellStyle name="Note 59 3 2 4 2 2 3 2" xfId="16919" xr:uid="{00000000-0005-0000-0000-0000D68B0000}"/>
    <cellStyle name="Note 59 3 2 4 2 2 3 3" xfId="18416" xr:uid="{00000000-0005-0000-0000-0000D78B0000}"/>
    <cellStyle name="Note 59 3 2 4 2 2 3 4" xfId="31563" xr:uid="{00000000-0005-0000-0000-0000D88B0000}"/>
    <cellStyle name="Note 59 3 2 4 2 2 3 5" xfId="41041" xr:uid="{00000000-0005-0000-0000-0000D98B0000}"/>
    <cellStyle name="Note 59 3 2 4 2 2 4" xfId="16917" xr:uid="{00000000-0005-0000-0000-0000DA8B0000}"/>
    <cellStyle name="Note 59 3 2 4 2 2 5" xfId="18418" xr:uid="{00000000-0005-0000-0000-0000DB8B0000}"/>
    <cellStyle name="Note 59 3 2 4 2 2 6" xfId="31561" xr:uid="{00000000-0005-0000-0000-0000DC8B0000}"/>
    <cellStyle name="Note 59 3 2 4 2 2 7" xfId="41042" xr:uid="{00000000-0005-0000-0000-0000DD8B0000}"/>
    <cellStyle name="Note 59 3 2 4 2 3" xfId="7821" xr:uid="{00000000-0005-0000-0000-0000DE8B0000}"/>
    <cellStyle name="Note 59 3 2 4 2 3 2" xfId="16920" xr:uid="{00000000-0005-0000-0000-0000DF8B0000}"/>
    <cellStyle name="Note 59 3 2 4 2 3 3" xfId="18415" xr:uid="{00000000-0005-0000-0000-0000E08B0000}"/>
    <cellStyle name="Note 59 3 2 4 2 3 4" xfId="31564" xr:uid="{00000000-0005-0000-0000-0000E18B0000}"/>
    <cellStyle name="Note 59 3 2 4 2 3 5" xfId="41043" xr:uid="{00000000-0005-0000-0000-0000E28B0000}"/>
    <cellStyle name="Note 59 3 2 4 2 4" xfId="7822" xr:uid="{00000000-0005-0000-0000-0000E38B0000}"/>
    <cellStyle name="Note 59 3 2 4 2 4 2" xfId="16921" xr:uid="{00000000-0005-0000-0000-0000E48B0000}"/>
    <cellStyle name="Note 59 3 2 4 2 4 3" xfId="18414" xr:uid="{00000000-0005-0000-0000-0000E58B0000}"/>
    <cellStyle name="Note 59 3 2 4 2 4 4" xfId="31565" xr:uid="{00000000-0005-0000-0000-0000E68B0000}"/>
    <cellStyle name="Note 59 3 2 4 2 4 5" xfId="41044" xr:uid="{00000000-0005-0000-0000-0000E78B0000}"/>
    <cellStyle name="Note 59 3 2 4 2 5" xfId="16916" xr:uid="{00000000-0005-0000-0000-0000E88B0000}"/>
    <cellStyle name="Note 59 3 2 4 2 5 2" xfId="41045" xr:uid="{00000000-0005-0000-0000-0000E98B0000}"/>
    <cellStyle name="Note 59 3 2 4 2 6" xfId="18419" xr:uid="{00000000-0005-0000-0000-0000EA8B0000}"/>
    <cellStyle name="Note 59 3 2 4 2 7" xfId="31560" xr:uid="{00000000-0005-0000-0000-0000EB8B0000}"/>
    <cellStyle name="Note 59 3 2 4 2 8" xfId="41046" xr:uid="{00000000-0005-0000-0000-0000EC8B0000}"/>
    <cellStyle name="Note 59 3 2 4 3" xfId="7823" xr:uid="{00000000-0005-0000-0000-0000ED8B0000}"/>
    <cellStyle name="Note 59 3 2 4 3 2" xfId="7824" xr:uid="{00000000-0005-0000-0000-0000EE8B0000}"/>
    <cellStyle name="Note 59 3 2 4 3 2 2" xfId="16923" xr:uid="{00000000-0005-0000-0000-0000EF8B0000}"/>
    <cellStyle name="Note 59 3 2 4 3 2 3" xfId="18412" xr:uid="{00000000-0005-0000-0000-0000F08B0000}"/>
    <cellStyle name="Note 59 3 2 4 3 2 4" xfId="31567" xr:uid="{00000000-0005-0000-0000-0000F18B0000}"/>
    <cellStyle name="Note 59 3 2 4 3 2 5" xfId="41047" xr:uid="{00000000-0005-0000-0000-0000F28B0000}"/>
    <cellStyle name="Note 59 3 2 4 3 3" xfId="7825" xr:uid="{00000000-0005-0000-0000-0000F38B0000}"/>
    <cellStyle name="Note 59 3 2 4 3 3 2" xfId="16924" xr:uid="{00000000-0005-0000-0000-0000F48B0000}"/>
    <cellStyle name="Note 59 3 2 4 3 3 3" xfId="18411" xr:uid="{00000000-0005-0000-0000-0000F58B0000}"/>
    <cellStyle name="Note 59 3 2 4 3 3 4" xfId="31568" xr:uid="{00000000-0005-0000-0000-0000F68B0000}"/>
    <cellStyle name="Note 59 3 2 4 3 3 5" xfId="41048" xr:uid="{00000000-0005-0000-0000-0000F78B0000}"/>
    <cellStyle name="Note 59 3 2 4 3 4" xfId="16922" xr:uid="{00000000-0005-0000-0000-0000F88B0000}"/>
    <cellStyle name="Note 59 3 2 4 3 5" xfId="18413" xr:uid="{00000000-0005-0000-0000-0000F98B0000}"/>
    <cellStyle name="Note 59 3 2 4 3 6" xfId="31566" xr:uid="{00000000-0005-0000-0000-0000FA8B0000}"/>
    <cellStyle name="Note 59 3 2 4 3 7" xfId="41049" xr:uid="{00000000-0005-0000-0000-0000FB8B0000}"/>
    <cellStyle name="Note 59 3 2 4 4" xfId="7826" xr:uid="{00000000-0005-0000-0000-0000FC8B0000}"/>
    <cellStyle name="Note 59 3 2 4 4 2" xfId="16925" xr:uid="{00000000-0005-0000-0000-0000FD8B0000}"/>
    <cellStyle name="Note 59 3 2 4 4 3" xfId="18410" xr:uid="{00000000-0005-0000-0000-0000FE8B0000}"/>
    <cellStyle name="Note 59 3 2 4 4 4" xfId="31569" xr:uid="{00000000-0005-0000-0000-0000FF8B0000}"/>
    <cellStyle name="Note 59 3 2 4 4 5" xfId="41050" xr:uid="{00000000-0005-0000-0000-0000008C0000}"/>
    <cellStyle name="Note 59 3 2 4 5" xfId="7827" xr:uid="{00000000-0005-0000-0000-0000018C0000}"/>
    <cellStyle name="Note 59 3 2 4 5 2" xfId="16926" xr:uid="{00000000-0005-0000-0000-0000028C0000}"/>
    <cellStyle name="Note 59 3 2 4 5 3" xfId="18409" xr:uid="{00000000-0005-0000-0000-0000038C0000}"/>
    <cellStyle name="Note 59 3 2 4 5 4" xfId="31570" xr:uid="{00000000-0005-0000-0000-0000048C0000}"/>
    <cellStyle name="Note 59 3 2 4 5 5" xfId="41051" xr:uid="{00000000-0005-0000-0000-0000058C0000}"/>
    <cellStyle name="Note 59 3 2 4 6" xfId="16915" xr:uid="{00000000-0005-0000-0000-0000068C0000}"/>
    <cellStyle name="Note 59 3 2 4 6 2" xfId="41052" xr:uid="{00000000-0005-0000-0000-0000078C0000}"/>
    <cellStyle name="Note 59 3 2 4 7" xfId="18420" xr:uid="{00000000-0005-0000-0000-0000088C0000}"/>
    <cellStyle name="Note 59 3 2 4 8" xfId="31559" xr:uid="{00000000-0005-0000-0000-0000098C0000}"/>
    <cellStyle name="Note 59 3 2 4 9" xfId="41053" xr:uid="{00000000-0005-0000-0000-00000A8C0000}"/>
    <cellStyle name="Note 59 3 2 5" xfId="7828" xr:uid="{00000000-0005-0000-0000-00000B8C0000}"/>
    <cellStyle name="Note 59 3 2 5 2" xfId="7829" xr:uid="{00000000-0005-0000-0000-00000C8C0000}"/>
    <cellStyle name="Note 59 3 2 5 2 2" xfId="7830" xr:uid="{00000000-0005-0000-0000-00000D8C0000}"/>
    <cellStyle name="Note 59 3 2 5 2 2 2" xfId="7831" xr:uid="{00000000-0005-0000-0000-00000E8C0000}"/>
    <cellStyle name="Note 59 3 2 5 2 2 2 2" xfId="16930" xr:uid="{00000000-0005-0000-0000-00000F8C0000}"/>
    <cellStyle name="Note 59 3 2 5 2 2 2 3" xfId="18405" xr:uid="{00000000-0005-0000-0000-0000108C0000}"/>
    <cellStyle name="Note 59 3 2 5 2 2 2 4" xfId="31574" xr:uid="{00000000-0005-0000-0000-0000118C0000}"/>
    <cellStyle name="Note 59 3 2 5 2 2 2 5" xfId="41054" xr:uid="{00000000-0005-0000-0000-0000128C0000}"/>
    <cellStyle name="Note 59 3 2 5 2 2 3" xfId="7832" xr:uid="{00000000-0005-0000-0000-0000138C0000}"/>
    <cellStyle name="Note 59 3 2 5 2 2 3 2" xfId="16931" xr:uid="{00000000-0005-0000-0000-0000148C0000}"/>
    <cellStyle name="Note 59 3 2 5 2 2 3 3" xfId="18404" xr:uid="{00000000-0005-0000-0000-0000158C0000}"/>
    <cellStyle name="Note 59 3 2 5 2 2 3 4" xfId="31575" xr:uid="{00000000-0005-0000-0000-0000168C0000}"/>
    <cellStyle name="Note 59 3 2 5 2 2 3 5" xfId="41055" xr:uid="{00000000-0005-0000-0000-0000178C0000}"/>
    <cellStyle name="Note 59 3 2 5 2 2 4" xfId="16929" xr:uid="{00000000-0005-0000-0000-0000188C0000}"/>
    <cellStyle name="Note 59 3 2 5 2 2 5" xfId="18406" xr:uid="{00000000-0005-0000-0000-0000198C0000}"/>
    <cellStyle name="Note 59 3 2 5 2 2 6" xfId="31573" xr:uid="{00000000-0005-0000-0000-00001A8C0000}"/>
    <cellStyle name="Note 59 3 2 5 2 2 7" xfId="41056" xr:uid="{00000000-0005-0000-0000-00001B8C0000}"/>
    <cellStyle name="Note 59 3 2 5 2 3" xfId="7833" xr:uid="{00000000-0005-0000-0000-00001C8C0000}"/>
    <cellStyle name="Note 59 3 2 5 2 3 2" xfId="16932" xr:uid="{00000000-0005-0000-0000-00001D8C0000}"/>
    <cellStyle name="Note 59 3 2 5 2 3 3" xfId="18403" xr:uid="{00000000-0005-0000-0000-00001E8C0000}"/>
    <cellStyle name="Note 59 3 2 5 2 3 4" xfId="31576" xr:uid="{00000000-0005-0000-0000-00001F8C0000}"/>
    <cellStyle name="Note 59 3 2 5 2 3 5" xfId="41057" xr:uid="{00000000-0005-0000-0000-0000208C0000}"/>
    <cellStyle name="Note 59 3 2 5 2 4" xfId="7834" xr:uid="{00000000-0005-0000-0000-0000218C0000}"/>
    <cellStyle name="Note 59 3 2 5 2 4 2" xfId="16933" xr:uid="{00000000-0005-0000-0000-0000228C0000}"/>
    <cellStyle name="Note 59 3 2 5 2 4 3" xfId="18402" xr:uid="{00000000-0005-0000-0000-0000238C0000}"/>
    <cellStyle name="Note 59 3 2 5 2 4 4" xfId="31577" xr:uid="{00000000-0005-0000-0000-0000248C0000}"/>
    <cellStyle name="Note 59 3 2 5 2 4 5" xfId="41058" xr:uid="{00000000-0005-0000-0000-0000258C0000}"/>
    <cellStyle name="Note 59 3 2 5 2 5" xfId="16928" xr:uid="{00000000-0005-0000-0000-0000268C0000}"/>
    <cellStyle name="Note 59 3 2 5 2 5 2" xfId="41059" xr:uid="{00000000-0005-0000-0000-0000278C0000}"/>
    <cellStyle name="Note 59 3 2 5 2 6" xfId="18407" xr:uid="{00000000-0005-0000-0000-0000288C0000}"/>
    <cellStyle name="Note 59 3 2 5 2 7" xfId="31572" xr:uid="{00000000-0005-0000-0000-0000298C0000}"/>
    <cellStyle name="Note 59 3 2 5 2 8" xfId="41060" xr:uid="{00000000-0005-0000-0000-00002A8C0000}"/>
    <cellStyle name="Note 59 3 2 5 3" xfId="7835" xr:uid="{00000000-0005-0000-0000-00002B8C0000}"/>
    <cellStyle name="Note 59 3 2 5 3 2" xfId="7836" xr:uid="{00000000-0005-0000-0000-00002C8C0000}"/>
    <cellStyle name="Note 59 3 2 5 3 2 2" xfId="16935" xr:uid="{00000000-0005-0000-0000-00002D8C0000}"/>
    <cellStyle name="Note 59 3 2 5 3 2 3" xfId="18400" xr:uid="{00000000-0005-0000-0000-00002E8C0000}"/>
    <cellStyle name="Note 59 3 2 5 3 2 4" xfId="31579" xr:uid="{00000000-0005-0000-0000-00002F8C0000}"/>
    <cellStyle name="Note 59 3 2 5 3 2 5" xfId="41061" xr:uid="{00000000-0005-0000-0000-0000308C0000}"/>
    <cellStyle name="Note 59 3 2 5 3 3" xfId="7837" xr:uid="{00000000-0005-0000-0000-0000318C0000}"/>
    <cellStyle name="Note 59 3 2 5 3 3 2" xfId="16936" xr:uid="{00000000-0005-0000-0000-0000328C0000}"/>
    <cellStyle name="Note 59 3 2 5 3 3 3" xfId="18399" xr:uid="{00000000-0005-0000-0000-0000338C0000}"/>
    <cellStyle name="Note 59 3 2 5 3 3 4" xfId="31580" xr:uid="{00000000-0005-0000-0000-0000348C0000}"/>
    <cellStyle name="Note 59 3 2 5 3 3 5" xfId="41062" xr:uid="{00000000-0005-0000-0000-0000358C0000}"/>
    <cellStyle name="Note 59 3 2 5 3 4" xfId="16934" xr:uid="{00000000-0005-0000-0000-0000368C0000}"/>
    <cellStyle name="Note 59 3 2 5 3 5" xfId="18401" xr:uid="{00000000-0005-0000-0000-0000378C0000}"/>
    <cellStyle name="Note 59 3 2 5 3 6" xfId="31578" xr:uid="{00000000-0005-0000-0000-0000388C0000}"/>
    <cellStyle name="Note 59 3 2 5 3 7" xfId="41063" xr:uid="{00000000-0005-0000-0000-0000398C0000}"/>
    <cellStyle name="Note 59 3 2 5 4" xfId="7838" xr:uid="{00000000-0005-0000-0000-00003A8C0000}"/>
    <cellStyle name="Note 59 3 2 5 4 2" xfId="16937" xr:uid="{00000000-0005-0000-0000-00003B8C0000}"/>
    <cellStyle name="Note 59 3 2 5 4 3" xfId="18398" xr:uid="{00000000-0005-0000-0000-00003C8C0000}"/>
    <cellStyle name="Note 59 3 2 5 4 4" xfId="31581" xr:uid="{00000000-0005-0000-0000-00003D8C0000}"/>
    <cellStyle name="Note 59 3 2 5 4 5" xfId="41064" xr:uid="{00000000-0005-0000-0000-00003E8C0000}"/>
    <cellStyle name="Note 59 3 2 5 5" xfId="7839" xr:uid="{00000000-0005-0000-0000-00003F8C0000}"/>
    <cellStyle name="Note 59 3 2 5 5 2" xfId="16938" xr:uid="{00000000-0005-0000-0000-0000408C0000}"/>
    <cellStyle name="Note 59 3 2 5 5 3" xfId="18397" xr:uid="{00000000-0005-0000-0000-0000418C0000}"/>
    <cellStyle name="Note 59 3 2 5 5 4" xfId="31582" xr:uid="{00000000-0005-0000-0000-0000428C0000}"/>
    <cellStyle name="Note 59 3 2 5 5 5" xfId="41065" xr:uid="{00000000-0005-0000-0000-0000438C0000}"/>
    <cellStyle name="Note 59 3 2 5 6" xfId="16927" xr:uid="{00000000-0005-0000-0000-0000448C0000}"/>
    <cellStyle name="Note 59 3 2 5 6 2" xfId="41066" xr:uid="{00000000-0005-0000-0000-0000458C0000}"/>
    <cellStyle name="Note 59 3 2 5 7" xfId="18408" xr:uid="{00000000-0005-0000-0000-0000468C0000}"/>
    <cellStyle name="Note 59 3 2 5 8" xfId="31571" xr:uid="{00000000-0005-0000-0000-0000478C0000}"/>
    <cellStyle name="Note 59 3 2 5 9" xfId="41067" xr:uid="{00000000-0005-0000-0000-0000488C0000}"/>
    <cellStyle name="Note 59 3 2 6" xfId="7840" xr:uid="{00000000-0005-0000-0000-0000498C0000}"/>
    <cellStyle name="Note 59 3 2 6 2" xfId="7841" xr:uid="{00000000-0005-0000-0000-00004A8C0000}"/>
    <cellStyle name="Note 59 3 2 6 2 2" xfId="7842" xr:uid="{00000000-0005-0000-0000-00004B8C0000}"/>
    <cellStyle name="Note 59 3 2 6 2 2 2" xfId="16941" xr:uid="{00000000-0005-0000-0000-00004C8C0000}"/>
    <cellStyle name="Note 59 3 2 6 2 2 3" xfId="18394" xr:uid="{00000000-0005-0000-0000-00004D8C0000}"/>
    <cellStyle name="Note 59 3 2 6 2 2 4" xfId="31585" xr:uid="{00000000-0005-0000-0000-00004E8C0000}"/>
    <cellStyle name="Note 59 3 2 6 2 2 5" xfId="41068" xr:uid="{00000000-0005-0000-0000-00004F8C0000}"/>
    <cellStyle name="Note 59 3 2 6 2 3" xfId="7843" xr:uid="{00000000-0005-0000-0000-0000508C0000}"/>
    <cellStyle name="Note 59 3 2 6 2 3 2" xfId="16942" xr:uid="{00000000-0005-0000-0000-0000518C0000}"/>
    <cellStyle name="Note 59 3 2 6 2 3 3" xfId="18393" xr:uid="{00000000-0005-0000-0000-0000528C0000}"/>
    <cellStyle name="Note 59 3 2 6 2 3 4" xfId="31586" xr:uid="{00000000-0005-0000-0000-0000538C0000}"/>
    <cellStyle name="Note 59 3 2 6 2 3 5" xfId="41069" xr:uid="{00000000-0005-0000-0000-0000548C0000}"/>
    <cellStyle name="Note 59 3 2 6 2 4" xfId="16940" xr:uid="{00000000-0005-0000-0000-0000558C0000}"/>
    <cellStyle name="Note 59 3 2 6 2 4 2" xfId="41070" xr:uid="{00000000-0005-0000-0000-0000568C0000}"/>
    <cellStyle name="Note 59 3 2 6 2 5" xfId="18395" xr:uid="{00000000-0005-0000-0000-0000578C0000}"/>
    <cellStyle name="Note 59 3 2 6 2 6" xfId="31584" xr:uid="{00000000-0005-0000-0000-0000588C0000}"/>
    <cellStyle name="Note 59 3 2 6 2 7" xfId="41071" xr:uid="{00000000-0005-0000-0000-0000598C0000}"/>
    <cellStyle name="Note 59 3 2 6 3" xfId="7844" xr:uid="{00000000-0005-0000-0000-00005A8C0000}"/>
    <cellStyle name="Note 59 3 2 6 3 2" xfId="7845" xr:uid="{00000000-0005-0000-0000-00005B8C0000}"/>
    <cellStyle name="Note 59 3 2 6 3 2 2" xfId="16944" xr:uid="{00000000-0005-0000-0000-00005C8C0000}"/>
    <cellStyle name="Note 59 3 2 6 3 2 3" xfId="18391" xr:uid="{00000000-0005-0000-0000-00005D8C0000}"/>
    <cellStyle name="Note 59 3 2 6 3 2 4" xfId="31588" xr:uid="{00000000-0005-0000-0000-00005E8C0000}"/>
    <cellStyle name="Note 59 3 2 6 3 2 5" xfId="41072" xr:uid="{00000000-0005-0000-0000-00005F8C0000}"/>
    <cellStyle name="Note 59 3 2 6 3 3" xfId="7846" xr:uid="{00000000-0005-0000-0000-0000608C0000}"/>
    <cellStyle name="Note 59 3 2 6 3 3 2" xfId="16945" xr:uid="{00000000-0005-0000-0000-0000618C0000}"/>
    <cellStyle name="Note 59 3 2 6 3 3 3" xfId="18390" xr:uid="{00000000-0005-0000-0000-0000628C0000}"/>
    <cellStyle name="Note 59 3 2 6 3 3 4" xfId="31589" xr:uid="{00000000-0005-0000-0000-0000638C0000}"/>
    <cellStyle name="Note 59 3 2 6 3 3 5" xfId="41073" xr:uid="{00000000-0005-0000-0000-0000648C0000}"/>
    <cellStyle name="Note 59 3 2 6 3 4" xfId="16943" xr:uid="{00000000-0005-0000-0000-0000658C0000}"/>
    <cellStyle name="Note 59 3 2 6 3 5" xfId="18392" xr:uid="{00000000-0005-0000-0000-0000668C0000}"/>
    <cellStyle name="Note 59 3 2 6 3 6" xfId="31587" xr:uid="{00000000-0005-0000-0000-0000678C0000}"/>
    <cellStyle name="Note 59 3 2 6 3 7" xfId="41074" xr:uid="{00000000-0005-0000-0000-0000688C0000}"/>
    <cellStyle name="Note 59 3 2 6 4" xfId="7847" xr:uid="{00000000-0005-0000-0000-0000698C0000}"/>
    <cellStyle name="Note 59 3 2 6 4 2" xfId="16946" xr:uid="{00000000-0005-0000-0000-00006A8C0000}"/>
    <cellStyle name="Note 59 3 2 6 4 3" xfId="18389" xr:uid="{00000000-0005-0000-0000-00006B8C0000}"/>
    <cellStyle name="Note 59 3 2 6 4 4" xfId="31590" xr:uid="{00000000-0005-0000-0000-00006C8C0000}"/>
    <cellStyle name="Note 59 3 2 6 4 5" xfId="41075" xr:uid="{00000000-0005-0000-0000-00006D8C0000}"/>
    <cellStyle name="Note 59 3 2 6 5" xfId="7848" xr:uid="{00000000-0005-0000-0000-00006E8C0000}"/>
    <cellStyle name="Note 59 3 2 6 5 2" xfId="16947" xr:uid="{00000000-0005-0000-0000-00006F8C0000}"/>
    <cellStyle name="Note 59 3 2 6 5 3" xfId="18388" xr:uid="{00000000-0005-0000-0000-0000708C0000}"/>
    <cellStyle name="Note 59 3 2 6 5 4" xfId="31591" xr:uid="{00000000-0005-0000-0000-0000718C0000}"/>
    <cellStyle name="Note 59 3 2 6 5 5" xfId="41076" xr:uid="{00000000-0005-0000-0000-0000728C0000}"/>
    <cellStyle name="Note 59 3 2 6 6" xfId="16939" xr:uid="{00000000-0005-0000-0000-0000738C0000}"/>
    <cellStyle name="Note 59 3 2 6 6 2" xfId="41077" xr:uid="{00000000-0005-0000-0000-0000748C0000}"/>
    <cellStyle name="Note 59 3 2 6 7" xfId="18396" xr:uid="{00000000-0005-0000-0000-0000758C0000}"/>
    <cellStyle name="Note 59 3 2 6 8" xfId="31583" xr:uid="{00000000-0005-0000-0000-0000768C0000}"/>
    <cellStyle name="Note 59 3 2 6 9" xfId="41078" xr:uid="{00000000-0005-0000-0000-0000778C0000}"/>
    <cellStyle name="Note 59 3 2 7" xfId="16884" xr:uid="{00000000-0005-0000-0000-0000788C0000}"/>
    <cellStyle name="Note 59 3 2 7 2" xfId="41079" xr:uid="{00000000-0005-0000-0000-0000798C0000}"/>
    <cellStyle name="Note 59 3 2 8" xfId="18451" xr:uid="{00000000-0005-0000-0000-00007A8C0000}"/>
    <cellStyle name="Note 59 3 2 9" xfId="31528" xr:uid="{00000000-0005-0000-0000-00007B8C0000}"/>
    <cellStyle name="Note 59 3 3" xfId="7849" xr:uid="{00000000-0005-0000-0000-00007C8C0000}"/>
    <cellStyle name="Note 59 3 3 10" xfId="41080" xr:uid="{00000000-0005-0000-0000-00007D8C0000}"/>
    <cellStyle name="Note 59 3 3 2" xfId="7850" xr:uid="{00000000-0005-0000-0000-00007E8C0000}"/>
    <cellStyle name="Note 59 3 3 2 2" xfId="7851" xr:uid="{00000000-0005-0000-0000-00007F8C0000}"/>
    <cellStyle name="Note 59 3 3 2 2 2" xfId="7852" xr:uid="{00000000-0005-0000-0000-0000808C0000}"/>
    <cellStyle name="Note 59 3 3 2 2 2 2" xfId="7853" xr:uid="{00000000-0005-0000-0000-0000818C0000}"/>
    <cellStyle name="Note 59 3 3 2 2 2 2 2" xfId="16952" xr:uid="{00000000-0005-0000-0000-0000828C0000}"/>
    <cellStyle name="Note 59 3 3 2 2 2 2 3" xfId="18383" xr:uid="{00000000-0005-0000-0000-0000838C0000}"/>
    <cellStyle name="Note 59 3 3 2 2 2 2 4" xfId="31596" xr:uid="{00000000-0005-0000-0000-0000848C0000}"/>
    <cellStyle name="Note 59 3 3 2 2 2 2 5" xfId="41081" xr:uid="{00000000-0005-0000-0000-0000858C0000}"/>
    <cellStyle name="Note 59 3 3 2 2 2 3" xfId="7854" xr:uid="{00000000-0005-0000-0000-0000868C0000}"/>
    <cellStyle name="Note 59 3 3 2 2 2 3 2" xfId="16953" xr:uid="{00000000-0005-0000-0000-0000878C0000}"/>
    <cellStyle name="Note 59 3 3 2 2 2 3 3" xfId="18382" xr:uid="{00000000-0005-0000-0000-0000888C0000}"/>
    <cellStyle name="Note 59 3 3 2 2 2 3 4" xfId="31597" xr:uid="{00000000-0005-0000-0000-0000898C0000}"/>
    <cellStyle name="Note 59 3 3 2 2 2 3 5" xfId="41082" xr:uid="{00000000-0005-0000-0000-00008A8C0000}"/>
    <cellStyle name="Note 59 3 3 2 2 2 4" xfId="16951" xr:uid="{00000000-0005-0000-0000-00008B8C0000}"/>
    <cellStyle name="Note 59 3 3 2 2 2 4 2" xfId="41083" xr:uid="{00000000-0005-0000-0000-00008C8C0000}"/>
    <cellStyle name="Note 59 3 3 2 2 2 5" xfId="18384" xr:uid="{00000000-0005-0000-0000-00008D8C0000}"/>
    <cellStyle name="Note 59 3 3 2 2 2 6" xfId="31595" xr:uid="{00000000-0005-0000-0000-00008E8C0000}"/>
    <cellStyle name="Note 59 3 3 2 2 2 7" xfId="41084" xr:uid="{00000000-0005-0000-0000-00008F8C0000}"/>
    <cellStyle name="Note 59 3 3 2 2 3" xfId="7855" xr:uid="{00000000-0005-0000-0000-0000908C0000}"/>
    <cellStyle name="Note 59 3 3 2 2 3 2" xfId="7856" xr:uid="{00000000-0005-0000-0000-0000918C0000}"/>
    <cellStyle name="Note 59 3 3 2 2 3 2 2" xfId="16955" xr:uid="{00000000-0005-0000-0000-0000928C0000}"/>
    <cellStyle name="Note 59 3 3 2 2 3 2 3" xfId="18380" xr:uid="{00000000-0005-0000-0000-0000938C0000}"/>
    <cellStyle name="Note 59 3 3 2 2 3 2 4" xfId="31599" xr:uid="{00000000-0005-0000-0000-0000948C0000}"/>
    <cellStyle name="Note 59 3 3 2 2 3 2 5" xfId="41085" xr:uid="{00000000-0005-0000-0000-0000958C0000}"/>
    <cellStyle name="Note 59 3 3 2 2 3 3" xfId="16954" xr:uid="{00000000-0005-0000-0000-0000968C0000}"/>
    <cellStyle name="Note 59 3 3 2 2 3 4" xfId="18381" xr:uid="{00000000-0005-0000-0000-0000978C0000}"/>
    <cellStyle name="Note 59 3 3 2 2 3 5" xfId="31598" xr:uid="{00000000-0005-0000-0000-0000988C0000}"/>
    <cellStyle name="Note 59 3 3 2 2 3 6" xfId="41086" xr:uid="{00000000-0005-0000-0000-0000998C0000}"/>
    <cellStyle name="Note 59 3 3 2 2 4" xfId="7857" xr:uid="{00000000-0005-0000-0000-00009A8C0000}"/>
    <cellStyle name="Note 59 3 3 2 2 4 2" xfId="16956" xr:uid="{00000000-0005-0000-0000-00009B8C0000}"/>
    <cellStyle name="Note 59 3 3 2 2 4 3" xfId="18379" xr:uid="{00000000-0005-0000-0000-00009C8C0000}"/>
    <cellStyle name="Note 59 3 3 2 2 4 4" xfId="31600" xr:uid="{00000000-0005-0000-0000-00009D8C0000}"/>
    <cellStyle name="Note 59 3 3 2 2 4 5" xfId="41087" xr:uid="{00000000-0005-0000-0000-00009E8C0000}"/>
    <cellStyle name="Note 59 3 3 2 2 5" xfId="16950" xr:uid="{00000000-0005-0000-0000-00009F8C0000}"/>
    <cellStyle name="Note 59 3 3 2 2 5 2" xfId="41088" xr:uid="{00000000-0005-0000-0000-0000A08C0000}"/>
    <cellStyle name="Note 59 3 3 2 2 6" xfId="18385" xr:uid="{00000000-0005-0000-0000-0000A18C0000}"/>
    <cellStyle name="Note 59 3 3 2 2 7" xfId="31594" xr:uid="{00000000-0005-0000-0000-0000A28C0000}"/>
    <cellStyle name="Note 59 3 3 2 2 8" xfId="41089" xr:uid="{00000000-0005-0000-0000-0000A38C0000}"/>
    <cellStyle name="Note 59 3 3 2 3" xfId="7858" xr:uid="{00000000-0005-0000-0000-0000A48C0000}"/>
    <cellStyle name="Note 59 3 3 2 3 2" xfId="7859" xr:uid="{00000000-0005-0000-0000-0000A58C0000}"/>
    <cellStyle name="Note 59 3 3 2 3 2 2" xfId="16958" xr:uid="{00000000-0005-0000-0000-0000A68C0000}"/>
    <cellStyle name="Note 59 3 3 2 3 2 3" xfId="18377" xr:uid="{00000000-0005-0000-0000-0000A78C0000}"/>
    <cellStyle name="Note 59 3 3 2 3 2 4" xfId="31602" xr:uid="{00000000-0005-0000-0000-0000A88C0000}"/>
    <cellStyle name="Note 59 3 3 2 3 2 5" xfId="41090" xr:uid="{00000000-0005-0000-0000-0000A98C0000}"/>
    <cellStyle name="Note 59 3 3 2 3 3" xfId="7860" xr:uid="{00000000-0005-0000-0000-0000AA8C0000}"/>
    <cellStyle name="Note 59 3 3 2 3 3 2" xfId="16959" xr:uid="{00000000-0005-0000-0000-0000AB8C0000}"/>
    <cellStyle name="Note 59 3 3 2 3 3 3" xfId="18376" xr:uid="{00000000-0005-0000-0000-0000AC8C0000}"/>
    <cellStyle name="Note 59 3 3 2 3 3 4" xfId="31603" xr:uid="{00000000-0005-0000-0000-0000AD8C0000}"/>
    <cellStyle name="Note 59 3 3 2 3 3 5" xfId="41091" xr:uid="{00000000-0005-0000-0000-0000AE8C0000}"/>
    <cellStyle name="Note 59 3 3 2 3 4" xfId="16957" xr:uid="{00000000-0005-0000-0000-0000AF8C0000}"/>
    <cellStyle name="Note 59 3 3 2 3 4 2" xfId="41092" xr:uid="{00000000-0005-0000-0000-0000B08C0000}"/>
    <cellStyle name="Note 59 3 3 2 3 5" xfId="18378" xr:uid="{00000000-0005-0000-0000-0000B18C0000}"/>
    <cellStyle name="Note 59 3 3 2 3 6" xfId="31601" xr:uid="{00000000-0005-0000-0000-0000B28C0000}"/>
    <cellStyle name="Note 59 3 3 2 3 7" xfId="41093" xr:uid="{00000000-0005-0000-0000-0000B38C0000}"/>
    <cellStyle name="Note 59 3 3 2 4" xfId="7861" xr:uid="{00000000-0005-0000-0000-0000B48C0000}"/>
    <cellStyle name="Note 59 3 3 2 4 2" xfId="7862" xr:uid="{00000000-0005-0000-0000-0000B58C0000}"/>
    <cellStyle name="Note 59 3 3 2 4 2 2" xfId="16961" xr:uid="{00000000-0005-0000-0000-0000B68C0000}"/>
    <cellStyle name="Note 59 3 3 2 4 2 3" xfId="18374" xr:uid="{00000000-0005-0000-0000-0000B78C0000}"/>
    <cellStyle name="Note 59 3 3 2 4 2 4" xfId="31605" xr:uid="{00000000-0005-0000-0000-0000B88C0000}"/>
    <cellStyle name="Note 59 3 3 2 4 2 5" xfId="41094" xr:uid="{00000000-0005-0000-0000-0000B98C0000}"/>
    <cellStyle name="Note 59 3 3 2 4 3" xfId="7863" xr:uid="{00000000-0005-0000-0000-0000BA8C0000}"/>
    <cellStyle name="Note 59 3 3 2 4 3 2" xfId="16962" xr:uid="{00000000-0005-0000-0000-0000BB8C0000}"/>
    <cellStyle name="Note 59 3 3 2 4 3 3" xfId="18373" xr:uid="{00000000-0005-0000-0000-0000BC8C0000}"/>
    <cellStyle name="Note 59 3 3 2 4 3 4" xfId="31606" xr:uid="{00000000-0005-0000-0000-0000BD8C0000}"/>
    <cellStyle name="Note 59 3 3 2 4 3 5" xfId="41095" xr:uid="{00000000-0005-0000-0000-0000BE8C0000}"/>
    <cellStyle name="Note 59 3 3 2 4 4" xfId="16960" xr:uid="{00000000-0005-0000-0000-0000BF8C0000}"/>
    <cellStyle name="Note 59 3 3 2 4 5" xfId="18375" xr:uid="{00000000-0005-0000-0000-0000C08C0000}"/>
    <cellStyle name="Note 59 3 3 2 4 6" xfId="31604" xr:uid="{00000000-0005-0000-0000-0000C18C0000}"/>
    <cellStyle name="Note 59 3 3 2 4 7" xfId="41096" xr:uid="{00000000-0005-0000-0000-0000C28C0000}"/>
    <cellStyle name="Note 59 3 3 2 5" xfId="7864" xr:uid="{00000000-0005-0000-0000-0000C38C0000}"/>
    <cellStyle name="Note 59 3 3 2 5 2" xfId="16963" xr:uid="{00000000-0005-0000-0000-0000C48C0000}"/>
    <cellStyle name="Note 59 3 3 2 5 3" xfId="18372" xr:uid="{00000000-0005-0000-0000-0000C58C0000}"/>
    <cellStyle name="Note 59 3 3 2 5 4" xfId="31607" xr:uid="{00000000-0005-0000-0000-0000C68C0000}"/>
    <cellStyle name="Note 59 3 3 2 5 5" xfId="41097" xr:uid="{00000000-0005-0000-0000-0000C78C0000}"/>
    <cellStyle name="Note 59 3 3 2 6" xfId="16949" xr:uid="{00000000-0005-0000-0000-0000C88C0000}"/>
    <cellStyle name="Note 59 3 3 2 6 2" xfId="41098" xr:uid="{00000000-0005-0000-0000-0000C98C0000}"/>
    <cellStyle name="Note 59 3 3 2 7" xfId="18386" xr:uid="{00000000-0005-0000-0000-0000CA8C0000}"/>
    <cellStyle name="Note 59 3 3 2 8" xfId="31593" xr:uid="{00000000-0005-0000-0000-0000CB8C0000}"/>
    <cellStyle name="Note 59 3 3 2 9" xfId="41099" xr:uid="{00000000-0005-0000-0000-0000CC8C0000}"/>
    <cellStyle name="Note 59 3 3 3" xfId="7865" xr:uid="{00000000-0005-0000-0000-0000CD8C0000}"/>
    <cellStyle name="Note 59 3 3 3 2" xfId="7866" xr:uid="{00000000-0005-0000-0000-0000CE8C0000}"/>
    <cellStyle name="Note 59 3 3 3 2 2" xfId="7867" xr:uid="{00000000-0005-0000-0000-0000CF8C0000}"/>
    <cellStyle name="Note 59 3 3 3 2 2 2" xfId="7868" xr:uid="{00000000-0005-0000-0000-0000D08C0000}"/>
    <cellStyle name="Note 59 3 3 3 2 2 2 2" xfId="16967" xr:uid="{00000000-0005-0000-0000-0000D18C0000}"/>
    <cellStyle name="Note 59 3 3 3 2 2 2 3" xfId="18368" xr:uid="{00000000-0005-0000-0000-0000D28C0000}"/>
    <cellStyle name="Note 59 3 3 3 2 2 2 4" xfId="31611" xr:uid="{00000000-0005-0000-0000-0000D38C0000}"/>
    <cellStyle name="Note 59 3 3 3 2 2 2 5" xfId="41100" xr:uid="{00000000-0005-0000-0000-0000D48C0000}"/>
    <cellStyle name="Note 59 3 3 3 2 2 3" xfId="7869" xr:uid="{00000000-0005-0000-0000-0000D58C0000}"/>
    <cellStyle name="Note 59 3 3 3 2 2 3 2" xfId="16968" xr:uid="{00000000-0005-0000-0000-0000D68C0000}"/>
    <cellStyle name="Note 59 3 3 3 2 2 3 3" xfId="18367" xr:uid="{00000000-0005-0000-0000-0000D78C0000}"/>
    <cellStyle name="Note 59 3 3 3 2 2 3 4" xfId="31612" xr:uid="{00000000-0005-0000-0000-0000D88C0000}"/>
    <cellStyle name="Note 59 3 3 3 2 2 3 5" xfId="41101" xr:uid="{00000000-0005-0000-0000-0000D98C0000}"/>
    <cellStyle name="Note 59 3 3 3 2 2 4" xfId="16966" xr:uid="{00000000-0005-0000-0000-0000DA8C0000}"/>
    <cellStyle name="Note 59 3 3 3 2 2 5" xfId="18369" xr:uid="{00000000-0005-0000-0000-0000DB8C0000}"/>
    <cellStyle name="Note 59 3 3 3 2 2 6" xfId="31610" xr:uid="{00000000-0005-0000-0000-0000DC8C0000}"/>
    <cellStyle name="Note 59 3 3 3 2 2 7" xfId="41102" xr:uid="{00000000-0005-0000-0000-0000DD8C0000}"/>
    <cellStyle name="Note 59 3 3 3 2 3" xfId="7870" xr:uid="{00000000-0005-0000-0000-0000DE8C0000}"/>
    <cellStyle name="Note 59 3 3 3 2 3 2" xfId="16969" xr:uid="{00000000-0005-0000-0000-0000DF8C0000}"/>
    <cellStyle name="Note 59 3 3 3 2 3 3" xfId="18366" xr:uid="{00000000-0005-0000-0000-0000E08C0000}"/>
    <cellStyle name="Note 59 3 3 3 2 3 4" xfId="31613" xr:uid="{00000000-0005-0000-0000-0000E18C0000}"/>
    <cellStyle name="Note 59 3 3 3 2 3 5" xfId="41103" xr:uid="{00000000-0005-0000-0000-0000E28C0000}"/>
    <cellStyle name="Note 59 3 3 3 2 4" xfId="7871" xr:uid="{00000000-0005-0000-0000-0000E38C0000}"/>
    <cellStyle name="Note 59 3 3 3 2 4 2" xfId="16970" xr:uid="{00000000-0005-0000-0000-0000E48C0000}"/>
    <cellStyle name="Note 59 3 3 3 2 4 3" xfId="18365" xr:uid="{00000000-0005-0000-0000-0000E58C0000}"/>
    <cellStyle name="Note 59 3 3 3 2 4 4" xfId="31614" xr:uid="{00000000-0005-0000-0000-0000E68C0000}"/>
    <cellStyle name="Note 59 3 3 3 2 4 5" xfId="41104" xr:uid="{00000000-0005-0000-0000-0000E78C0000}"/>
    <cellStyle name="Note 59 3 3 3 2 5" xfId="16965" xr:uid="{00000000-0005-0000-0000-0000E88C0000}"/>
    <cellStyle name="Note 59 3 3 3 2 5 2" xfId="41105" xr:uid="{00000000-0005-0000-0000-0000E98C0000}"/>
    <cellStyle name="Note 59 3 3 3 2 6" xfId="18370" xr:uid="{00000000-0005-0000-0000-0000EA8C0000}"/>
    <cellStyle name="Note 59 3 3 3 2 7" xfId="31609" xr:uid="{00000000-0005-0000-0000-0000EB8C0000}"/>
    <cellStyle name="Note 59 3 3 3 2 8" xfId="41106" xr:uid="{00000000-0005-0000-0000-0000EC8C0000}"/>
    <cellStyle name="Note 59 3 3 3 3" xfId="7872" xr:uid="{00000000-0005-0000-0000-0000ED8C0000}"/>
    <cellStyle name="Note 59 3 3 3 3 2" xfId="7873" xr:uid="{00000000-0005-0000-0000-0000EE8C0000}"/>
    <cellStyle name="Note 59 3 3 3 3 2 2" xfId="16972" xr:uid="{00000000-0005-0000-0000-0000EF8C0000}"/>
    <cellStyle name="Note 59 3 3 3 3 2 3" xfId="18363" xr:uid="{00000000-0005-0000-0000-0000F08C0000}"/>
    <cellStyle name="Note 59 3 3 3 3 2 4" xfId="31616" xr:uid="{00000000-0005-0000-0000-0000F18C0000}"/>
    <cellStyle name="Note 59 3 3 3 3 2 5" xfId="41107" xr:uid="{00000000-0005-0000-0000-0000F28C0000}"/>
    <cellStyle name="Note 59 3 3 3 3 3" xfId="7874" xr:uid="{00000000-0005-0000-0000-0000F38C0000}"/>
    <cellStyle name="Note 59 3 3 3 3 3 2" xfId="16973" xr:uid="{00000000-0005-0000-0000-0000F48C0000}"/>
    <cellStyle name="Note 59 3 3 3 3 3 3" xfId="18362" xr:uid="{00000000-0005-0000-0000-0000F58C0000}"/>
    <cellStyle name="Note 59 3 3 3 3 3 4" xfId="31617" xr:uid="{00000000-0005-0000-0000-0000F68C0000}"/>
    <cellStyle name="Note 59 3 3 3 3 3 5" xfId="41108" xr:uid="{00000000-0005-0000-0000-0000F78C0000}"/>
    <cellStyle name="Note 59 3 3 3 3 4" xfId="16971" xr:uid="{00000000-0005-0000-0000-0000F88C0000}"/>
    <cellStyle name="Note 59 3 3 3 3 5" xfId="18364" xr:uid="{00000000-0005-0000-0000-0000F98C0000}"/>
    <cellStyle name="Note 59 3 3 3 3 6" xfId="31615" xr:uid="{00000000-0005-0000-0000-0000FA8C0000}"/>
    <cellStyle name="Note 59 3 3 3 3 7" xfId="41109" xr:uid="{00000000-0005-0000-0000-0000FB8C0000}"/>
    <cellStyle name="Note 59 3 3 3 4" xfId="7875" xr:uid="{00000000-0005-0000-0000-0000FC8C0000}"/>
    <cellStyle name="Note 59 3 3 3 4 2" xfId="16974" xr:uid="{00000000-0005-0000-0000-0000FD8C0000}"/>
    <cellStyle name="Note 59 3 3 3 4 3" xfId="18361" xr:uid="{00000000-0005-0000-0000-0000FE8C0000}"/>
    <cellStyle name="Note 59 3 3 3 4 4" xfId="31618" xr:uid="{00000000-0005-0000-0000-0000FF8C0000}"/>
    <cellStyle name="Note 59 3 3 3 4 5" xfId="41110" xr:uid="{00000000-0005-0000-0000-0000008D0000}"/>
    <cellStyle name="Note 59 3 3 3 5" xfId="7876" xr:uid="{00000000-0005-0000-0000-0000018D0000}"/>
    <cellStyle name="Note 59 3 3 3 5 2" xfId="16975" xr:uid="{00000000-0005-0000-0000-0000028D0000}"/>
    <cellStyle name="Note 59 3 3 3 5 3" xfId="18360" xr:uid="{00000000-0005-0000-0000-0000038D0000}"/>
    <cellStyle name="Note 59 3 3 3 5 4" xfId="31619" xr:uid="{00000000-0005-0000-0000-0000048D0000}"/>
    <cellStyle name="Note 59 3 3 3 5 5" xfId="41111" xr:uid="{00000000-0005-0000-0000-0000058D0000}"/>
    <cellStyle name="Note 59 3 3 3 6" xfId="16964" xr:uid="{00000000-0005-0000-0000-0000068D0000}"/>
    <cellStyle name="Note 59 3 3 3 6 2" xfId="41112" xr:uid="{00000000-0005-0000-0000-0000078D0000}"/>
    <cellStyle name="Note 59 3 3 3 7" xfId="18371" xr:uid="{00000000-0005-0000-0000-0000088D0000}"/>
    <cellStyle name="Note 59 3 3 3 8" xfId="31608" xr:uid="{00000000-0005-0000-0000-0000098D0000}"/>
    <cellStyle name="Note 59 3 3 3 9" xfId="41113" xr:uid="{00000000-0005-0000-0000-00000A8D0000}"/>
    <cellStyle name="Note 59 3 3 4" xfId="7877" xr:uid="{00000000-0005-0000-0000-00000B8D0000}"/>
    <cellStyle name="Note 59 3 3 4 2" xfId="7878" xr:uid="{00000000-0005-0000-0000-00000C8D0000}"/>
    <cellStyle name="Note 59 3 3 4 2 2" xfId="7879" xr:uid="{00000000-0005-0000-0000-00000D8D0000}"/>
    <cellStyle name="Note 59 3 3 4 2 2 2" xfId="7880" xr:uid="{00000000-0005-0000-0000-00000E8D0000}"/>
    <cellStyle name="Note 59 3 3 4 2 2 2 2" xfId="16979" xr:uid="{00000000-0005-0000-0000-00000F8D0000}"/>
    <cellStyle name="Note 59 3 3 4 2 2 2 3" xfId="18356" xr:uid="{00000000-0005-0000-0000-0000108D0000}"/>
    <cellStyle name="Note 59 3 3 4 2 2 2 4" xfId="31623" xr:uid="{00000000-0005-0000-0000-0000118D0000}"/>
    <cellStyle name="Note 59 3 3 4 2 2 2 5" xfId="41114" xr:uid="{00000000-0005-0000-0000-0000128D0000}"/>
    <cellStyle name="Note 59 3 3 4 2 2 3" xfId="7881" xr:uid="{00000000-0005-0000-0000-0000138D0000}"/>
    <cellStyle name="Note 59 3 3 4 2 2 3 2" xfId="16980" xr:uid="{00000000-0005-0000-0000-0000148D0000}"/>
    <cellStyle name="Note 59 3 3 4 2 2 3 3" xfId="18355" xr:uid="{00000000-0005-0000-0000-0000158D0000}"/>
    <cellStyle name="Note 59 3 3 4 2 2 3 4" xfId="31624" xr:uid="{00000000-0005-0000-0000-0000168D0000}"/>
    <cellStyle name="Note 59 3 3 4 2 2 3 5" xfId="41115" xr:uid="{00000000-0005-0000-0000-0000178D0000}"/>
    <cellStyle name="Note 59 3 3 4 2 2 4" xfId="16978" xr:uid="{00000000-0005-0000-0000-0000188D0000}"/>
    <cellStyle name="Note 59 3 3 4 2 2 5" xfId="18357" xr:uid="{00000000-0005-0000-0000-0000198D0000}"/>
    <cellStyle name="Note 59 3 3 4 2 2 6" xfId="31622" xr:uid="{00000000-0005-0000-0000-00001A8D0000}"/>
    <cellStyle name="Note 59 3 3 4 2 2 7" xfId="41116" xr:uid="{00000000-0005-0000-0000-00001B8D0000}"/>
    <cellStyle name="Note 59 3 3 4 2 3" xfId="7882" xr:uid="{00000000-0005-0000-0000-00001C8D0000}"/>
    <cellStyle name="Note 59 3 3 4 2 3 2" xfId="16981" xr:uid="{00000000-0005-0000-0000-00001D8D0000}"/>
    <cellStyle name="Note 59 3 3 4 2 3 3" xfId="18354" xr:uid="{00000000-0005-0000-0000-00001E8D0000}"/>
    <cellStyle name="Note 59 3 3 4 2 3 4" xfId="31625" xr:uid="{00000000-0005-0000-0000-00001F8D0000}"/>
    <cellStyle name="Note 59 3 3 4 2 3 5" xfId="41117" xr:uid="{00000000-0005-0000-0000-0000208D0000}"/>
    <cellStyle name="Note 59 3 3 4 2 4" xfId="7883" xr:uid="{00000000-0005-0000-0000-0000218D0000}"/>
    <cellStyle name="Note 59 3 3 4 2 4 2" xfId="16982" xr:uid="{00000000-0005-0000-0000-0000228D0000}"/>
    <cellStyle name="Note 59 3 3 4 2 4 3" xfId="18353" xr:uid="{00000000-0005-0000-0000-0000238D0000}"/>
    <cellStyle name="Note 59 3 3 4 2 4 4" xfId="31626" xr:uid="{00000000-0005-0000-0000-0000248D0000}"/>
    <cellStyle name="Note 59 3 3 4 2 4 5" xfId="41118" xr:uid="{00000000-0005-0000-0000-0000258D0000}"/>
    <cellStyle name="Note 59 3 3 4 2 5" xfId="16977" xr:uid="{00000000-0005-0000-0000-0000268D0000}"/>
    <cellStyle name="Note 59 3 3 4 2 5 2" xfId="41119" xr:uid="{00000000-0005-0000-0000-0000278D0000}"/>
    <cellStyle name="Note 59 3 3 4 2 6" xfId="18358" xr:uid="{00000000-0005-0000-0000-0000288D0000}"/>
    <cellStyle name="Note 59 3 3 4 2 7" xfId="31621" xr:uid="{00000000-0005-0000-0000-0000298D0000}"/>
    <cellStyle name="Note 59 3 3 4 2 8" xfId="41120" xr:uid="{00000000-0005-0000-0000-00002A8D0000}"/>
    <cellStyle name="Note 59 3 3 4 3" xfId="7884" xr:uid="{00000000-0005-0000-0000-00002B8D0000}"/>
    <cellStyle name="Note 59 3 3 4 3 2" xfId="7885" xr:uid="{00000000-0005-0000-0000-00002C8D0000}"/>
    <cellStyle name="Note 59 3 3 4 3 2 2" xfId="16984" xr:uid="{00000000-0005-0000-0000-00002D8D0000}"/>
    <cellStyle name="Note 59 3 3 4 3 2 3" xfId="18351" xr:uid="{00000000-0005-0000-0000-00002E8D0000}"/>
    <cellStyle name="Note 59 3 3 4 3 2 4" xfId="31628" xr:uid="{00000000-0005-0000-0000-00002F8D0000}"/>
    <cellStyle name="Note 59 3 3 4 3 2 5" xfId="41121" xr:uid="{00000000-0005-0000-0000-0000308D0000}"/>
    <cellStyle name="Note 59 3 3 4 3 3" xfId="7886" xr:uid="{00000000-0005-0000-0000-0000318D0000}"/>
    <cellStyle name="Note 59 3 3 4 3 3 2" xfId="16985" xr:uid="{00000000-0005-0000-0000-0000328D0000}"/>
    <cellStyle name="Note 59 3 3 4 3 3 3" xfId="18350" xr:uid="{00000000-0005-0000-0000-0000338D0000}"/>
    <cellStyle name="Note 59 3 3 4 3 3 4" xfId="31629" xr:uid="{00000000-0005-0000-0000-0000348D0000}"/>
    <cellStyle name="Note 59 3 3 4 3 3 5" xfId="41122" xr:uid="{00000000-0005-0000-0000-0000358D0000}"/>
    <cellStyle name="Note 59 3 3 4 3 4" xfId="16983" xr:uid="{00000000-0005-0000-0000-0000368D0000}"/>
    <cellStyle name="Note 59 3 3 4 3 5" xfId="18352" xr:uid="{00000000-0005-0000-0000-0000378D0000}"/>
    <cellStyle name="Note 59 3 3 4 3 6" xfId="31627" xr:uid="{00000000-0005-0000-0000-0000388D0000}"/>
    <cellStyle name="Note 59 3 3 4 3 7" xfId="41123" xr:uid="{00000000-0005-0000-0000-0000398D0000}"/>
    <cellStyle name="Note 59 3 3 4 4" xfId="7887" xr:uid="{00000000-0005-0000-0000-00003A8D0000}"/>
    <cellStyle name="Note 59 3 3 4 4 2" xfId="16986" xr:uid="{00000000-0005-0000-0000-00003B8D0000}"/>
    <cellStyle name="Note 59 3 3 4 4 3" xfId="18349" xr:uid="{00000000-0005-0000-0000-00003C8D0000}"/>
    <cellStyle name="Note 59 3 3 4 4 4" xfId="31630" xr:uid="{00000000-0005-0000-0000-00003D8D0000}"/>
    <cellStyle name="Note 59 3 3 4 4 5" xfId="41124" xr:uid="{00000000-0005-0000-0000-00003E8D0000}"/>
    <cellStyle name="Note 59 3 3 4 5" xfId="7888" xr:uid="{00000000-0005-0000-0000-00003F8D0000}"/>
    <cellStyle name="Note 59 3 3 4 5 2" xfId="16987" xr:uid="{00000000-0005-0000-0000-0000408D0000}"/>
    <cellStyle name="Note 59 3 3 4 5 3" xfId="18348" xr:uid="{00000000-0005-0000-0000-0000418D0000}"/>
    <cellStyle name="Note 59 3 3 4 5 4" xfId="31631" xr:uid="{00000000-0005-0000-0000-0000428D0000}"/>
    <cellStyle name="Note 59 3 3 4 5 5" xfId="41125" xr:uid="{00000000-0005-0000-0000-0000438D0000}"/>
    <cellStyle name="Note 59 3 3 4 6" xfId="16976" xr:uid="{00000000-0005-0000-0000-0000448D0000}"/>
    <cellStyle name="Note 59 3 3 4 6 2" xfId="41126" xr:uid="{00000000-0005-0000-0000-0000458D0000}"/>
    <cellStyle name="Note 59 3 3 4 7" xfId="18359" xr:uid="{00000000-0005-0000-0000-0000468D0000}"/>
    <cellStyle name="Note 59 3 3 4 8" xfId="31620" xr:uid="{00000000-0005-0000-0000-0000478D0000}"/>
    <cellStyle name="Note 59 3 3 4 9" xfId="41127" xr:uid="{00000000-0005-0000-0000-0000488D0000}"/>
    <cellStyle name="Note 59 3 3 5" xfId="7889" xr:uid="{00000000-0005-0000-0000-0000498D0000}"/>
    <cellStyle name="Note 59 3 3 5 2" xfId="7890" xr:uid="{00000000-0005-0000-0000-00004A8D0000}"/>
    <cellStyle name="Note 59 3 3 5 2 2" xfId="7891" xr:uid="{00000000-0005-0000-0000-00004B8D0000}"/>
    <cellStyle name="Note 59 3 3 5 2 2 2" xfId="16990" xr:uid="{00000000-0005-0000-0000-00004C8D0000}"/>
    <cellStyle name="Note 59 3 3 5 2 2 3" xfId="18345" xr:uid="{00000000-0005-0000-0000-00004D8D0000}"/>
    <cellStyle name="Note 59 3 3 5 2 2 4" xfId="31634" xr:uid="{00000000-0005-0000-0000-00004E8D0000}"/>
    <cellStyle name="Note 59 3 3 5 2 2 5" xfId="41128" xr:uid="{00000000-0005-0000-0000-00004F8D0000}"/>
    <cellStyle name="Note 59 3 3 5 2 3" xfId="7892" xr:uid="{00000000-0005-0000-0000-0000508D0000}"/>
    <cellStyle name="Note 59 3 3 5 2 3 2" xfId="16991" xr:uid="{00000000-0005-0000-0000-0000518D0000}"/>
    <cellStyle name="Note 59 3 3 5 2 3 3" xfId="18344" xr:uid="{00000000-0005-0000-0000-0000528D0000}"/>
    <cellStyle name="Note 59 3 3 5 2 3 4" xfId="31635" xr:uid="{00000000-0005-0000-0000-0000538D0000}"/>
    <cellStyle name="Note 59 3 3 5 2 3 5" xfId="41129" xr:uid="{00000000-0005-0000-0000-0000548D0000}"/>
    <cellStyle name="Note 59 3 3 5 2 4" xfId="16989" xr:uid="{00000000-0005-0000-0000-0000558D0000}"/>
    <cellStyle name="Note 59 3 3 5 2 4 2" xfId="41130" xr:uid="{00000000-0005-0000-0000-0000568D0000}"/>
    <cellStyle name="Note 59 3 3 5 2 5" xfId="18346" xr:uid="{00000000-0005-0000-0000-0000578D0000}"/>
    <cellStyle name="Note 59 3 3 5 2 6" xfId="31633" xr:uid="{00000000-0005-0000-0000-0000588D0000}"/>
    <cellStyle name="Note 59 3 3 5 2 7" xfId="41131" xr:uid="{00000000-0005-0000-0000-0000598D0000}"/>
    <cellStyle name="Note 59 3 3 5 3" xfId="7893" xr:uid="{00000000-0005-0000-0000-00005A8D0000}"/>
    <cellStyle name="Note 59 3 3 5 3 2" xfId="7894" xr:uid="{00000000-0005-0000-0000-00005B8D0000}"/>
    <cellStyle name="Note 59 3 3 5 3 2 2" xfId="16993" xr:uid="{00000000-0005-0000-0000-00005C8D0000}"/>
    <cellStyle name="Note 59 3 3 5 3 2 3" xfId="18342" xr:uid="{00000000-0005-0000-0000-00005D8D0000}"/>
    <cellStyle name="Note 59 3 3 5 3 2 4" xfId="31637" xr:uid="{00000000-0005-0000-0000-00005E8D0000}"/>
    <cellStyle name="Note 59 3 3 5 3 2 5" xfId="41132" xr:uid="{00000000-0005-0000-0000-00005F8D0000}"/>
    <cellStyle name="Note 59 3 3 5 3 3" xfId="16992" xr:uid="{00000000-0005-0000-0000-0000608D0000}"/>
    <cellStyle name="Note 59 3 3 5 3 4" xfId="18343" xr:uid="{00000000-0005-0000-0000-0000618D0000}"/>
    <cellStyle name="Note 59 3 3 5 3 5" xfId="31636" xr:uid="{00000000-0005-0000-0000-0000628D0000}"/>
    <cellStyle name="Note 59 3 3 5 3 6" xfId="41133" xr:uid="{00000000-0005-0000-0000-0000638D0000}"/>
    <cellStyle name="Note 59 3 3 5 4" xfId="7895" xr:uid="{00000000-0005-0000-0000-0000648D0000}"/>
    <cellStyle name="Note 59 3 3 5 4 2" xfId="16994" xr:uid="{00000000-0005-0000-0000-0000658D0000}"/>
    <cellStyle name="Note 59 3 3 5 4 3" xfId="18341" xr:uid="{00000000-0005-0000-0000-0000668D0000}"/>
    <cellStyle name="Note 59 3 3 5 4 4" xfId="31638" xr:uid="{00000000-0005-0000-0000-0000678D0000}"/>
    <cellStyle name="Note 59 3 3 5 4 5" xfId="41134" xr:uid="{00000000-0005-0000-0000-0000688D0000}"/>
    <cellStyle name="Note 59 3 3 5 5" xfId="16988" xr:uid="{00000000-0005-0000-0000-0000698D0000}"/>
    <cellStyle name="Note 59 3 3 5 5 2" xfId="41135" xr:uid="{00000000-0005-0000-0000-00006A8D0000}"/>
    <cellStyle name="Note 59 3 3 5 6" xfId="18347" xr:uid="{00000000-0005-0000-0000-00006B8D0000}"/>
    <cellStyle name="Note 59 3 3 5 7" xfId="31632" xr:uid="{00000000-0005-0000-0000-00006C8D0000}"/>
    <cellStyle name="Note 59 3 3 5 8" xfId="41136" xr:uid="{00000000-0005-0000-0000-00006D8D0000}"/>
    <cellStyle name="Note 59 3 3 6" xfId="7896" xr:uid="{00000000-0005-0000-0000-00006E8D0000}"/>
    <cellStyle name="Note 59 3 3 6 2" xfId="7897" xr:uid="{00000000-0005-0000-0000-00006F8D0000}"/>
    <cellStyle name="Note 59 3 3 6 2 2" xfId="16996" xr:uid="{00000000-0005-0000-0000-0000708D0000}"/>
    <cellStyle name="Note 59 3 3 6 2 3" xfId="9266" xr:uid="{00000000-0005-0000-0000-0000718D0000}"/>
    <cellStyle name="Note 59 3 3 6 2 4" xfId="31640" xr:uid="{00000000-0005-0000-0000-0000728D0000}"/>
    <cellStyle name="Note 59 3 3 6 2 5" xfId="41137" xr:uid="{00000000-0005-0000-0000-0000738D0000}"/>
    <cellStyle name="Note 59 3 3 6 3" xfId="7898" xr:uid="{00000000-0005-0000-0000-0000748D0000}"/>
    <cellStyle name="Note 59 3 3 6 3 2" xfId="16997" xr:uid="{00000000-0005-0000-0000-0000758D0000}"/>
    <cellStyle name="Note 59 3 3 6 3 3" xfId="9267" xr:uid="{00000000-0005-0000-0000-0000768D0000}"/>
    <cellStyle name="Note 59 3 3 6 3 4" xfId="31641" xr:uid="{00000000-0005-0000-0000-0000778D0000}"/>
    <cellStyle name="Note 59 3 3 6 3 5" xfId="41138" xr:uid="{00000000-0005-0000-0000-0000788D0000}"/>
    <cellStyle name="Note 59 3 3 6 4" xfId="16995" xr:uid="{00000000-0005-0000-0000-0000798D0000}"/>
    <cellStyle name="Note 59 3 3 6 5" xfId="18340" xr:uid="{00000000-0005-0000-0000-00007A8D0000}"/>
    <cellStyle name="Note 59 3 3 6 6" xfId="31639" xr:uid="{00000000-0005-0000-0000-00007B8D0000}"/>
    <cellStyle name="Note 59 3 3 6 7" xfId="41139" xr:uid="{00000000-0005-0000-0000-00007C8D0000}"/>
    <cellStyle name="Note 59 3 3 7" xfId="16948" xr:uid="{00000000-0005-0000-0000-00007D8D0000}"/>
    <cellStyle name="Note 59 3 3 7 2" xfId="41140" xr:uid="{00000000-0005-0000-0000-00007E8D0000}"/>
    <cellStyle name="Note 59 3 3 8" xfId="18387" xr:uid="{00000000-0005-0000-0000-00007F8D0000}"/>
    <cellStyle name="Note 59 3 3 9" xfId="31592" xr:uid="{00000000-0005-0000-0000-0000808D0000}"/>
    <cellStyle name="Note 59 3 4" xfId="7899" xr:uid="{00000000-0005-0000-0000-0000818D0000}"/>
    <cellStyle name="Note 59 3 4 2" xfId="7900" xr:uid="{00000000-0005-0000-0000-0000828D0000}"/>
    <cellStyle name="Note 59 3 4 2 2" xfId="7901" xr:uid="{00000000-0005-0000-0000-0000838D0000}"/>
    <cellStyle name="Note 59 3 4 2 2 2" xfId="7902" xr:uid="{00000000-0005-0000-0000-0000848D0000}"/>
    <cellStyle name="Note 59 3 4 2 2 2 2" xfId="17001" xr:uid="{00000000-0005-0000-0000-0000858D0000}"/>
    <cellStyle name="Note 59 3 4 2 2 2 3" xfId="9271" xr:uid="{00000000-0005-0000-0000-0000868D0000}"/>
    <cellStyle name="Note 59 3 4 2 2 2 4" xfId="31645" xr:uid="{00000000-0005-0000-0000-0000878D0000}"/>
    <cellStyle name="Note 59 3 4 2 2 2 5" xfId="41141" xr:uid="{00000000-0005-0000-0000-0000888D0000}"/>
    <cellStyle name="Note 59 3 4 2 2 3" xfId="7903" xr:uid="{00000000-0005-0000-0000-0000898D0000}"/>
    <cellStyle name="Note 59 3 4 2 2 3 2" xfId="17002" xr:uid="{00000000-0005-0000-0000-00008A8D0000}"/>
    <cellStyle name="Note 59 3 4 2 2 3 3" xfId="9272" xr:uid="{00000000-0005-0000-0000-00008B8D0000}"/>
    <cellStyle name="Note 59 3 4 2 2 3 4" xfId="31646" xr:uid="{00000000-0005-0000-0000-00008C8D0000}"/>
    <cellStyle name="Note 59 3 4 2 2 3 5" xfId="41142" xr:uid="{00000000-0005-0000-0000-00008D8D0000}"/>
    <cellStyle name="Note 59 3 4 2 2 4" xfId="17000" xr:uid="{00000000-0005-0000-0000-00008E8D0000}"/>
    <cellStyle name="Note 59 3 4 2 2 5" xfId="9270" xr:uid="{00000000-0005-0000-0000-00008F8D0000}"/>
    <cellStyle name="Note 59 3 4 2 2 6" xfId="31644" xr:uid="{00000000-0005-0000-0000-0000908D0000}"/>
    <cellStyle name="Note 59 3 4 2 2 7" xfId="41143" xr:uid="{00000000-0005-0000-0000-0000918D0000}"/>
    <cellStyle name="Note 59 3 4 2 3" xfId="7904" xr:uid="{00000000-0005-0000-0000-0000928D0000}"/>
    <cellStyle name="Note 59 3 4 2 3 2" xfId="17003" xr:uid="{00000000-0005-0000-0000-0000938D0000}"/>
    <cellStyle name="Note 59 3 4 2 3 3" xfId="9273" xr:uid="{00000000-0005-0000-0000-0000948D0000}"/>
    <cellStyle name="Note 59 3 4 2 3 4" xfId="31647" xr:uid="{00000000-0005-0000-0000-0000958D0000}"/>
    <cellStyle name="Note 59 3 4 2 3 5" xfId="41144" xr:uid="{00000000-0005-0000-0000-0000968D0000}"/>
    <cellStyle name="Note 59 3 4 2 4" xfId="7905" xr:uid="{00000000-0005-0000-0000-0000978D0000}"/>
    <cellStyle name="Note 59 3 4 2 4 2" xfId="17004" xr:uid="{00000000-0005-0000-0000-0000988D0000}"/>
    <cellStyle name="Note 59 3 4 2 4 3" xfId="9274" xr:uid="{00000000-0005-0000-0000-0000998D0000}"/>
    <cellStyle name="Note 59 3 4 2 4 4" xfId="31648" xr:uid="{00000000-0005-0000-0000-00009A8D0000}"/>
    <cellStyle name="Note 59 3 4 2 4 5" xfId="41145" xr:uid="{00000000-0005-0000-0000-00009B8D0000}"/>
    <cellStyle name="Note 59 3 4 2 5" xfId="16999" xr:uid="{00000000-0005-0000-0000-00009C8D0000}"/>
    <cellStyle name="Note 59 3 4 2 5 2" xfId="41146" xr:uid="{00000000-0005-0000-0000-00009D8D0000}"/>
    <cellStyle name="Note 59 3 4 2 6" xfId="9269" xr:uid="{00000000-0005-0000-0000-00009E8D0000}"/>
    <cellStyle name="Note 59 3 4 2 7" xfId="31643" xr:uid="{00000000-0005-0000-0000-00009F8D0000}"/>
    <cellStyle name="Note 59 3 4 2 8" xfId="41147" xr:uid="{00000000-0005-0000-0000-0000A08D0000}"/>
    <cellStyle name="Note 59 3 4 3" xfId="7906" xr:uid="{00000000-0005-0000-0000-0000A18D0000}"/>
    <cellStyle name="Note 59 3 4 3 2" xfId="7907" xr:uid="{00000000-0005-0000-0000-0000A28D0000}"/>
    <cellStyle name="Note 59 3 4 3 2 2" xfId="17006" xr:uid="{00000000-0005-0000-0000-0000A38D0000}"/>
    <cellStyle name="Note 59 3 4 3 2 3" xfId="9276" xr:uid="{00000000-0005-0000-0000-0000A48D0000}"/>
    <cellStyle name="Note 59 3 4 3 2 4" xfId="31650" xr:uid="{00000000-0005-0000-0000-0000A58D0000}"/>
    <cellStyle name="Note 59 3 4 3 2 5" xfId="41148" xr:uid="{00000000-0005-0000-0000-0000A68D0000}"/>
    <cellStyle name="Note 59 3 4 3 3" xfId="7908" xr:uid="{00000000-0005-0000-0000-0000A78D0000}"/>
    <cellStyle name="Note 59 3 4 3 3 2" xfId="17007" xr:uid="{00000000-0005-0000-0000-0000A88D0000}"/>
    <cellStyle name="Note 59 3 4 3 3 3" xfId="9277" xr:uid="{00000000-0005-0000-0000-0000A98D0000}"/>
    <cellStyle name="Note 59 3 4 3 3 4" xfId="31651" xr:uid="{00000000-0005-0000-0000-0000AA8D0000}"/>
    <cellStyle name="Note 59 3 4 3 3 5" xfId="41149" xr:uid="{00000000-0005-0000-0000-0000AB8D0000}"/>
    <cellStyle name="Note 59 3 4 3 4" xfId="17005" xr:uid="{00000000-0005-0000-0000-0000AC8D0000}"/>
    <cellStyle name="Note 59 3 4 3 5" xfId="9275" xr:uid="{00000000-0005-0000-0000-0000AD8D0000}"/>
    <cellStyle name="Note 59 3 4 3 6" xfId="31649" xr:uid="{00000000-0005-0000-0000-0000AE8D0000}"/>
    <cellStyle name="Note 59 3 4 3 7" xfId="41150" xr:uid="{00000000-0005-0000-0000-0000AF8D0000}"/>
    <cellStyle name="Note 59 3 4 4" xfId="7909" xr:uid="{00000000-0005-0000-0000-0000B08D0000}"/>
    <cellStyle name="Note 59 3 4 4 2" xfId="17008" xr:uid="{00000000-0005-0000-0000-0000B18D0000}"/>
    <cellStyle name="Note 59 3 4 4 3" xfId="9278" xr:uid="{00000000-0005-0000-0000-0000B28D0000}"/>
    <cellStyle name="Note 59 3 4 4 4" xfId="31652" xr:uid="{00000000-0005-0000-0000-0000B38D0000}"/>
    <cellStyle name="Note 59 3 4 4 5" xfId="41151" xr:uid="{00000000-0005-0000-0000-0000B48D0000}"/>
    <cellStyle name="Note 59 3 4 5" xfId="7910" xr:uid="{00000000-0005-0000-0000-0000B58D0000}"/>
    <cellStyle name="Note 59 3 4 5 2" xfId="17009" xr:uid="{00000000-0005-0000-0000-0000B68D0000}"/>
    <cellStyle name="Note 59 3 4 5 3" xfId="9279" xr:uid="{00000000-0005-0000-0000-0000B78D0000}"/>
    <cellStyle name="Note 59 3 4 5 4" xfId="31653" xr:uid="{00000000-0005-0000-0000-0000B88D0000}"/>
    <cellStyle name="Note 59 3 4 5 5" xfId="41152" xr:uid="{00000000-0005-0000-0000-0000B98D0000}"/>
    <cellStyle name="Note 59 3 4 6" xfId="16998" xr:uid="{00000000-0005-0000-0000-0000BA8D0000}"/>
    <cellStyle name="Note 59 3 4 6 2" xfId="41153" xr:uid="{00000000-0005-0000-0000-0000BB8D0000}"/>
    <cellStyle name="Note 59 3 4 7" xfId="9268" xr:uid="{00000000-0005-0000-0000-0000BC8D0000}"/>
    <cellStyle name="Note 59 3 4 8" xfId="31642" xr:uid="{00000000-0005-0000-0000-0000BD8D0000}"/>
    <cellStyle name="Note 59 3 4 9" xfId="41154" xr:uid="{00000000-0005-0000-0000-0000BE8D0000}"/>
    <cellStyle name="Note 59 3 5" xfId="16883" xr:uid="{00000000-0005-0000-0000-0000BF8D0000}"/>
    <cellStyle name="Note 59 3 5 2" xfId="41155" xr:uid="{00000000-0005-0000-0000-0000C08D0000}"/>
    <cellStyle name="Note 59 3 6" xfId="18452" xr:uid="{00000000-0005-0000-0000-0000C18D0000}"/>
    <cellStyle name="Note 59 3 7" xfId="31527" xr:uid="{00000000-0005-0000-0000-0000C28D0000}"/>
    <cellStyle name="Note 59 3 8" xfId="41156" xr:uid="{00000000-0005-0000-0000-0000C38D0000}"/>
    <cellStyle name="Note 59 4" xfId="7911" xr:uid="{00000000-0005-0000-0000-0000C48D0000}"/>
    <cellStyle name="Note 59 4 10" xfId="41157" xr:uid="{00000000-0005-0000-0000-0000C58D0000}"/>
    <cellStyle name="Note 59 4 2" xfId="7912" xr:uid="{00000000-0005-0000-0000-0000C68D0000}"/>
    <cellStyle name="Note 59 4 2 2" xfId="7913" xr:uid="{00000000-0005-0000-0000-0000C78D0000}"/>
    <cellStyle name="Note 59 4 2 2 2" xfId="7914" xr:uid="{00000000-0005-0000-0000-0000C88D0000}"/>
    <cellStyle name="Note 59 4 2 2 2 2" xfId="7915" xr:uid="{00000000-0005-0000-0000-0000C98D0000}"/>
    <cellStyle name="Note 59 4 2 2 2 2 2" xfId="17014" xr:uid="{00000000-0005-0000-0000-0000CA8D0000}"/>
    <cellStyle name="Note 59 4 2 2 2 2 3" xfId="9284" xr:uid="{00000000-0005-0000-0000-0000CB8D0000}"/>
    <cellStyle name="Note 59 4 2 2 2 2 4" xfId="31658" xr:uid="{00000000-0005-0000-0000-0000CC8D0000}"/>
    <cellStyle name="Note 59 4 2 2 2 2 5" xfId="41158" xr:uid="{00000000-0005-0000-0000-0000CD8D0000}"/>
    <cellStyle name="Note 59 4 2 2 2 3" xfId="7916" xr:uid="{00000000-0005-0000-0000-0000CE8D0000}"/>
    <cellStyle name="Note 59 4 2 2 2 3 2" xfId="17015" xr:uid="{00000000-0005-0000-0000-0000CF8D0000}"/>
    <cellStyle name="Note 59 4 2 2 2 3 3" xfId="9285" xr:uid="{00000000-0005-0000-0000-0000D08D0000}"/>
    <cellStyle name="Note 59 4 2 2 2 3 4" xfId="31659" xr:uid="{00000000-0005-0000-0000-0000D18D0000}"/>
    <cellStyle name="Note 59 4 2 2 2 3 5" xfId="41159" xr:uid="{00000000-0005-0000-0000-0000D28D0000}"/>
    <cellStyle name="Note 59 4 2 2 2 4" xfId="17013" xr:uid="{00000000-0005-0000-0000-0000D38D0000}"/>
    <cellStyle name="Note 59 4 2 2 2 4 2" xfId="41160" xr:uid="{00000000-0005-0000-0000-0000D48D0000}"/>
    <cellStyle name="Note 59 4 2 2 2 5" xfId="9283" xr:uid="{00000000-0005-0000-0000-0000D58D0000}"/>
    <cellStyle name="Note 59 4 2 2 2 6" xfId="31657" xr:uid="{00000000-0005-0000-0000-0000D68D0000}"/>
    <cellStyle name="Note 59 4 2 2 2 7" xfId="41161" xr:uid="{00000000-0005-0000-0000-0000D78D0000}"/>
    <cellStyle name="Note 59 4 2 2 3" xfId="7917" xr:uid="{00000000-0005-0000-0000-0000D88D0000}"/>
    <cellStyle name="Note 59 4 2 2 3 2" xfId="7918" xr:uid="{00000000-0005-0000-0000-0000D98D0000}"/>
    <cellStyle name="Note 59 4 2 2 3 2 2" xfId="17017" xr:uid="{00000000-0005-0000-0000-0000DA8D0000}"/>
    <cellStyle name="Note 59 4 2 2 3 2 3" xfId="9287" xr:uid="{00000000-0005-0000-0000-0000DB8D0000}"/>
    <cellStyle name="Note 59 4 2 2 3 2 4" xfId="31661" xr:uid="{00000000-0005-0000-0000-0000DC8D0000}"/>
    <cellStyle name="Note 59 4 2 2 3 2 5" xfId="41162" xr:uid="{00000000-0005-0000-0000-0000DD8D0000}"/>
    <cellStyle name="Note 59 4 2 2 3 3" xfId="17016" xr:uid="{00000000-0005-0000-0000-0000DE8D0000}"/>
    <cellStyle name="Note 59 4 2 2 3 4" xfId="9286" xr:uid="{00000000-0005-0000-0000-0000DF8D0000}"/>
    <cellStyle name="Note 59 4 2 2 3 5" xfId="31660" xr:uid="{00000000-0005-0000-0000-0000E08D0000}"/>
    <cellStyle name="Note 59 4 2 2 3 6" xfId="41163" xr:uid="{00000000-0005-0000-0000-0000E18D0000}"/>
    <cellStyle name="Note 59 4 2 2 4" xfId="7919" xr:uid="{00000000-0005-0000-0000-0000E28D0000}"/>
    <cellStyle name="Note 59 4 2 2 4 2" xfId="17018" xr:uid="{00000000-0005-0000-0000-0000E38D0000}"/>
    <cellStyle name="Note 59 4 2 2 4 3" xfId="9288" xr:uid="{00000000-0005-0000-0000-0000E48D0000}"/>
    <cellStyle name="Note 59 4 2 2 4 4" xfId="31662" xr:uid="{00000000-0005-0000-0000-0000E58D0000}"/>
    <cellStyle name="Note 59 4 2 2 4 5" xfId="41164" xr:uid="{00000000-0005-0000-0000-0000E68D0000}"/>
    <cellStyle name="Note 59 4 2 2 5" xfId="17012" xr:uid="{00000000-0005-0000-0000-0000E78D0000}"/>
    <cellStyle name="Note 59 4 2 2 5 2" xfId="41165" xr:uid="{00000000-0005-0000-0000-0000E88D0000}"/>
    <cellStyle name="Note 59 4 2 2 6" xfId="9282" xr:uid="{00000000-0005-0000-0000-0000E98D0000}"/>
    <cellStyle name="Note 59 4 2 2 7" xfId="31656" xr:uid="{00000000-0005-0000-0000-0000EA8D0000}"/>
    <cellStyle name="Note 59 4 2 2 8" xfId="41166" xr:uid="{00000000-0005-0000-0000-0000EB8D0000}"/>
    <cellStyle name="Note 59 4 2 3" xfId="7920" xr:uid="{00000000-0005-0000-0000-0000EC8D0000}"/>
    <cellStyle name="Note 59 4 2 3 2" xfId="7921" xr:uid="{00000000-0005-0000-0000-0000ED8D0000}"/>
    <cellStyle name="Note 59 4 2 3 2 2" xfId="17020" xr:uid="{00000000-0005-0000-0000-0000EE8D0000}"/>
    <cellStyle name="Note 59 4 2 3 2 3" xfId="9290" xr:uid="{00000000-0005-0000-0000-0000EF8D0000}"/>
    <cellStyle name="Note 59 4 2 3 2 4" xfId="31664" xr:uid="{00000000-0005-0000-0000-0000F08D0000}"/>
    <cellStyle name="Note 59 4 2 3 2 5" xfId="41167" xr:uid="{00000000-0005-0000-0000-0000F18D0000}"/>
    <cellStyle name="Note 59 4 2 3 3" xfId="7922" xr:uid="{00000000-0005-0000-0000-0000F28D0000}"/>
    <cellStyle name="Note 59 4 2 3 3 2" xfId="17021" xr:uid="{00000000-0005-0000-0000-0000F38D0000}"/>
    <cellStyle name="Note 59 4 2 3 3 3" xfId="9291" xr:uid="{00000000-0005-0000-0000-0000F48D0000}"/>
    <cellStyle name="Note 59 4 2 3 3 4" xfId="31665" xr:uid="{00000000-0005-0000-0000-0000F58D0000}"/>
    <cellStyle name="Note 59 4 2 3 3 5" xfId="41168" xr:uid="{00000000-0005-0000-0000-0000F68D0000}"/>
    <cellStyle name="Note 59 4 2 3 4" xfId="17019" xr:uid="{00000000-0005-0000-0000-0000F78D0000}"/>
    <cellStyle name="Note 59 4 2 3 4 2" xfId="41169" xr:uid="{00000000-0005-0000-0000-0000F88D0000}"/>
    <cellStyle name="Note 59 4 2 3 5" xfId="9289" xr:uid="{00000000-0005-0000-0000-0000F98D0000}"/>
    <cellStyle name="Note 59 4 2 3 6" xfId="31663" xr:uid="{00000000-0005-0000-0000-0000FA8D0000}"/>
    <cellStyle name="Note 59 4 2 3 7" xfId="41170" xr:uid="{00000000-0005-0000-0000-0000FB8D0000}"/>
    <cellStyle name="Note 59 4 2 4" xfId="7923" xr:uid="{00000000-0005-0000-0000-0000FC8D0000}"/>
    <cellStyle name="Note 59 4 2 4 2" xfId="7924" xr:uid="{00000000-0005-0000-0000-0000FD8D0000}"/>
    <cellStyle name="Note 59 4 2 4 2 2" xfId="17023" xr:uid="{00000000-0005-0000-0000-0000FE8D0000}"/>
    <cellStyle name="Note 59 4 2 4 2 3" xfId="9293" xr:uid="{00000000-0005-0000-0000-0000FF8D0000}"/>
    <cellStyle name="Note 59 4 2 4 2 4" xfId="31667" xr:uid="{00000000-0005-0000-0000-0000008E0000}"/>
    <cellStyle name="Note 59 4 2 4 2 5" xfId="41171" xr:uid="{00000000-0005-0000-0000-0000018E0000}"/>
    <cellStyle name="Note 59 4 2 4 3" xfId="7925" xr:uid="{00000000-0005-0000-0000-0000028E0000}"/>
    <cellStyle name="Note 59 4 2 4 3 2" xfId="17024" xr:uid="{00000000-0005-0000-0000-0000038E0000}"/>
    <cellStyle name="Note 59 4 2 4 3 3" xfId="9294" xr:uid="{00000000-0005-0000-0000-0000048E0000}"/>
    <cellStyle name="Note 59 4 2 4 3 4" xfId="31668" xr:uid="{00000000-0005-0000-0000-0000058E0000}"/>
    <cellStyle name="Note 59 4 2 4 3 5" xfId="41172" xr:uid="{00000000-0005-0000-0000-0000068E0000}"/>
    <cellStyle name="Note 59 4 2 4 4" xfId="17022" xr:uid="{00000000-0005-0000-0000-0000078E0000}"/>
    <cellStyle name="Note 59 4 2 4 5" xfId="9292" xr:uid="{00000000-0005-0000-0000-0000088E0000}"/>
    <cellStyle name="Note 59 4 2 4 6" xfId="31666" xr:uid="{00000000-0005-0000-0000-0000098E0000}"/>
    <cellStyle name="Note 59 4 2 4 7" xfId="41173" xr:uid="{00000000-0005-0000-0000-00000A8E0000}"/>
    <cellStyle name="Note 59 4 2 5" xfId="7926" xr:uid="{00000000-0005-0000-0000-00000B8E0000}"/>
    <cellStyle name="Note 59 4 2 5 2" xfId="17025" xr:uid="{00000000-0005-0000-0000-00000C8E0000}"/>
    <cellStyle name="Note 59 4 2 5 3" xfId="9295" xr:uid="{00000000-0005-0000-0000-00000D8E0000}"/>
    <cellStyle name="Note 59 4 2 5 4" xfId="31669" xr:uid="{00000000-0005-0000-0000-00000E8E0000}"/>
    <cellStyle name="Note 59 4 2 5 5" xfId="41174" xr:uid="{00000000-0005-0000-0000-00000F8E0000}"/>
    <cellStyle name="Note 59 4 2 6" xfId="17011" xr:uid="{00000000-0005-0000-0000-0000108E0000}"/>
    <cellStyle name="Note 59 4 2 6 2" xfId="41175" xr:uid="{00000000-0005-0000-0000-0000118E0000}"/>
    <cellStyle name="Note 59 4 2 7" xfId="9281" xr:uid="{00000000-0005-0000-0000-0000128E0000}"/>
    <cellStyle name="Note 59 4 2 8" xfId="31655" xr:uid="{00000000-0005-0000-0000-0000138E0000}"/>
    <cellStyle name="Note 59 4 2 9" xfId="41176" xr:uid="{00000000-0005-0000-0000-0000148E0000}"/>
    <cellStyle name="Note 59 4 3" xfId="7927" xr:uid="{00000000-0005-0000-0000-0000158E0000}"/>
    <cellStyle name="Note 59 4 3 2" xfId="7928" xr:uid="{00000000-0005-0000-0000-0000168E0000}"/>
    <cellStyle name="Note 59 4 3 2 2" xfId="7929" xr:uid="{00000000-0005-0000-0000-0000178E0000}"/>
    <cellStyle name="Note 59 4 3 2 2 2" xfId="7930" xr:uid="{00000000-0005-0000-0000-0000188E0000}"/>
    <cellStyle name="Note 59 4 3 2 2 2 2" xfId="17029" xr:uid="{00000000-0005-0000-0000-0000198E0000}"/>
    <cellStyle name="Note 59 4 3 2 2 2 3" xfId="9299" xr:uid="{00000000-0005-0000-0000-00001A8E0000}"/>
    <cellStyle name="Note 59 4 3 2 2 2 4" xfId="31673" xr:uid="{00000000-0005-0000-0000-00001B8E0000}"/>
    <cellStyle name="Note 59 4 3 2 2 2 5" xfId="41177" xr:uid="{00000000-0005-0000-0000-00001C8E0000}"/>
    <cellStyle name="Note 59 4 3 2 2 3" xfId="7931" xr:uid="{00000000-0005-0000-0000-00001D8E0000}"/>
    <cellStyle name="Note 59 4 3 2 2 3 2" xfId="17030" xr:uid="{00000000-0005-0000-0000-00001E8E0000}"/>
    <cellStyle name="Note 59 4 3 2 2 3 3" xfId="9300" xr:uid="{00000000-0005-0000-0000-00001F8E0000}"/>
    <cellStyle name="Note 59 4 3 2 2 3 4" xfId="31674" xr:uid="{00000000-0005-0000-0000-0000208E0000}"/>
    <cellStyle name="Note 59 4 3 2 2 3 5" xfId="41178" xr:uid="{00000000-0005-0000-0000-0000218E0000}"/>
    <cellStyle name="Note 59 4 3 2 2 4" xfId="17028" xr:uid="{00000000-0005-0000-0000-0000228E0000}"/>
    <cellStyle name="Note 59 4 3 2 2 4 2" xfId="41179" xr:uid="{00000000-0005-0000-0000-0000238E0000}"/>
    <cellStyle name="Note 59 4 3 2 2 5" xfId="9298" xr:uid="{00000000-0005-0000-0000-0000248E0000}"/>
    <cellStyle name="Note 59 4 3 2 2 6" xfId="31672" xr:uid="{00000000-0005-0000-0000-0000258E0000}"/>
    <cellStyle name="Note 59 4 3 2 2 7" xfId="41180" xr:uid="{00000000-0005-0000-0000-0000268E0000}"/>
    <cellStyle name="Note 59 4 3 2 3" xfId="7932" xr:uid="{00000000-0005-0000-0000-0000278E0000}"/>
    <cellStyle name="Note 59 4 3 2 3 2" xfId="7933" xr:uid="{00000000-0005-0000-0000-0000288E0000}"/>
    <cellStyle name="Note 59 4 3 2 3 2 2" xfId="17032" xr:uid="{00000000-0005-0000-0000-0000298E0000}"/>
    <cellStyle name="Note 59 4 3 2 3 2 3" xfId="9302" xr:uid="{00000000-0005-0000-0000-00002A8E0000}"/>
    <cellStyle name="Note 59 4 3 2 3 2 4" xfId="31676" xr:uid="{00000000-0005-0000-0000-00002B8E0000}"/>
    <cellStyle name="Note 59 4 3 2 3 2 5" xfId="41181" xr:uid="{00000000-0005-0000-0000-00002C8E0000}"/>
    <cellStyle name="Note 59 4 3 2 3 3" xfId="17031" xr:uid="{00000000-0005-0000-0000-00002D8E0000}"/>
    <cellStyle name="Note 59 4 3 2 3 4" xfId="9301" xr:uid="{00000000-0005-0000-0000-00002E8E0000}"/>
    <cellStyle name="Note 59 4 3 2 3 5" xfId="31675" xr:uid="{00000000-0005-0000-0000-00002F8E0000}"/>
    <cellStyle name="Note 59 4 3 2 3 6" xfId="41182" xr:uid="{00000000-0005-0000-0000-0000308E0000}"/>
    <cellStyle name="Note 59 4 3 2 4" xfId="7934" xr:uid="{00000000-0005-0000-0000-0000318E0000}"/>
    <cellStyle name="Note 59 4 3 2 4 2" xfId="17033" xr:uid="{00000000-0005-0000-0000-0000328E0000}"/>
    <cellStyle name="Note 59 4 3 2 4 3" xfId="9303" xr:uid="{00000000-0005-0000-0000-0000338E0000}"/>
    <cellStyle name="Note 59 4 3 2 4 4" xfId="31677" xr:uid="{00000000-0005-0000-0000-0000348E0000}"/>
    <cellStyle name="Note 59 4 3 2 4 5" xfId="41183" xr:uid="{00000000-0005-0000-0000-0000358E0000}"/>
    <cellStyle name="Note 59 4 3 2 5" xfId="17027" xr:uid="{00000000-0005-0000-0000-0000368E0000}"/>
    <cellStyle name="Note 59 4 3 2 5 2" xfId="41184" xr:uid="{00000000-0005-0000-0000-0000378E0000}"/>
    <cellStyle name="Note 59 4 3 2 6" xfId="9297" xr:uid="{00000000-0005-0000-0000-0000388E0000}"/>
    <cellStyle name="Note 59 4 3 2 7" xfId="31671" xr:uid="{00000000-0005-0000-0000-0000398E0000}"/>
    <cellStyle name="Note 59 4 3 2 8" xfId="41185" xr:uid="{00000000-0005-0000-0000-00003A8E0000}"/>
    <cellStyle name="Note 59 4 3 3" xfId="7935" xr:uid="{00000000-0005-0000-0000-00003B8E0000}"/>
    <cellStyle name="Note 59 4 3 3 2" xfId="7936" xr:uid="{00000000-0005-0000-0000-00003C8E0000}"/>
    <cellStyle name="Note 59 4 3 3 2 2" xfId="17035" xr:uid="{00000000-0005-0000-0000-00003D8E0000}"/>
    <cellStyle name="Note 59 4 3 3 2 3" xfId="9305" xr:uid="{00000000-0005-0000-0000-00003E8E0000}"/>
    <cellStyle name="Note 59 4 3 3 2 4" xfId="31679" xr:uid="{00000000-0005-0000-0000-00003F8E0000}"/>
    <cellStyle name="Note 59 4 3 3 2 5" xfId="41186" xr:uid="{00000000-0005-0000-0000-0000408E0000}"/>
    <cellStyle name="Note 59 4 3 3 3" xfId="7937" xr:uid="{00000000-0005-0000-0000-0000418E0000}"/>
    <cellStyle name="Note 59 4 3 3 3 2" xfId="17036" xr:uid="{00000000-0005-0000-0000-0000428E0000}"/>
    <cellStyle name="Note 59 4 3 3 3 3" xfId="9306" xr:uid="{00000000-0005-0000-0000-0000438E0000}"/>
    <cellStyle name="Note 59 4 3 3 3 4" xfId="31680" xr:uid="{00000000-0005-0000-0000-0000448E0000}"/>
    <cellStyle name="Note 59 4 3 3 3 5" xfId="41187" xr:uid="{00000000-0005-0000-0000-0000458E0000}"/>
    <cellStyle name="Note 59 4 3 3 4" xfId="17034" xr:uid="{00000000-0005-0000-0000-0000468E0000}"/>
    <cellStyle name="Note 59 4 3 3 4 2" xfId="41188" xr:uid="{00000000-0005-0000-0000-0000478E0000}"/>
    <cellStyle name="Note 59 4 3 3 5" xfId="9304" xr:uid="{00000000-0005-0000-0000-0000488E0000}"/>
    <cellStyle name="Note 59 4 3 3 6" xfId="31678" xr:uid="{00000000-0005-0000-0000-0000498E0000}"/>
    <cellStyle name="Note 59 4 3 3 7" xfId="41189" xr:uid="{00000000-0005-0000-0000-00004A8E0000}"/>
    <cellStyle name="Note 59 4 3 4" xfId="7938" xr:uid="{00000000-0005-0000-0000-00004B8E0000}"/>
    <cellStyle name="Note 59 4 3 4 2" xfId="7939" xr:uid="{00000000-0005-0000-0000-00004C8E0000}"/>
    <cellStyle name="Note 59 4 3 4 2 2" xfId="17038" xr:uid="{00000000-0005-0000-0000-00004D8E0000}"/>
    <cellStyle name="Note 59 4 3 4 2 3" xfId="9308" xr:uid="{00000000-0005-0000-0000-00004E8E0000}"/>
    <cellStyle name="Note 59 4 3 4 2 4" xfId="31682" xr:uid="{00000000-0005-0000-0000-00004F8E0000}"/>
    <cellStyle name="Note 59 4 3 4 2 5" xfId="41190" xr:uid="{00000000-0005-0000-0000-0000508E0000}"/>
    <cellStyle name="Note 59 4 3 4 3" xfId="7940" xr:uid="{00000000-0005-0000-0000-0000518E0000}"/>
    <cellStyle name="Note 59 4 3 4 3 2" xfId="17039" xr:uid="{00000000-0005-0000-0000-0000528E0000}"/>
    <cellStyle name="Note 59 4 3 4 3 3" xfId="9309" xr:uid="{00000000-0005-0000-0000-0000538E0000}"/>
    <cellStyle name="Note 59 4 3 4 3 4" xfId="31683" xr:uid="{00000000-0005-0000-0000-0000548E0000}"/>
    <cellStyle name="Note 59 4 3 4 3 5" xfId="41191" xr:uid="{00000000-0005-0000-0000-0000558E0000}"/>
    <cellStyle name="Note 59 4 3 4 4" xfId="17037" xr:uid="{00000000-0005-0000-0000-0000568E0000}"/>
    <cellStyle name="Note 59 4 3 4 5" xfId="9307" xr:uid="{00000000-0005-0000-0000-0000578E0000}"/>
    <cellStyle name="Note 59 4 3 4 6" xfId="31681" xr:uid="{00000000-0005-0000-0000-0000588E0000}"/>
    <cellStyle name="Note 59 4 3 4 7" xfId="41192" xr:uid="{00000000-0005-0000-0000-0000598E0000}"/>
    <cellStyle name="Note 59 4 3 5" xfId="7941" xr:uid="{00000000-0005-0000-0000-00005A8E0000}"/>
    <cellStyle name="Note 59 4 3 5 2" xfId="17040" xr:uid="{00000000-0005-0000-0000-00005B8E0000}"/>
    <cellStyle name="Note 59 4 3 5 3" xfId="9310" xr:uid="{00000000-0005-0000-0000-00005C8E0000}"/>
    <cellStyle name="Note 59 4 3 5 4" xfId="31684" xr:uid="{00000000-0005-0000-0000-00005D8E0000}"/>
    <cellStyle name="Note 59 4 3 5 5" xfId="41193" xr:uid="{00000000-0005-0000-0000-00005E8E0000}"/>
    <cellStyle name="Note 59 4 3 6" xfId="17026" xr:uid="{00000000-0005-0000-0000-00005F8E0000}"/>
    <cellStyle name="Note 59 4 3 6 2" xfId="41194" xr:uid="{00000000-0005-0000-0000-0000608E0000}"/>
    <cellStyle name="Note 59 4 3 7" xfId="9296" xr:uid="{00000000-0005-0000-0000-0000618E0000}"/>
    <cellStyle name="Note 59 4 3 8" xfId="31670" xr:uid="{00000000-0005-0000-0000-0000628E0000}"/>
    <cellStyle name="Note 59 4 3 9" xfId="41195" xr:uid="{00000000-0005-0000-0000-0000638E0000}"/>
    <cellStyle name="Note 59 4 4" xfId="7942" xr:uid="{00000000-0005-0000-0000-0000648E0000}"/>
    <cellStyle name="Note 59 4 4 2" xfId="7943" xr:uid="{00000000-0005-0000-0000-0000658E0000}"/>
    <cellStyle name="Note 59 4 4 2 2" xfId="7944" xr:uid="{00000000-0005-0000-0000-0000668E0000}"/>
    <cellStyle name="Note 59 4 4 2 2 2" xfId="7945" xr:uid="{00000000-0005-0000-0000-0000678E0000}"/>
    <cellStyle name="Note 59 4 4 2 2 2 2" xfId="17044" xr:uid="{00000000-0005-0000-0000-0000688E0000}"/>
    <cellStyle name="Note 59 4 4 2 2 2 3" xfId="9314" xr:uid="{00000000-0005-0000-0000-0000698E0000}"/>
    <cellStyle name="Note 59 4 4 2 2 2 4" xfId="31688" xr:uid="{00000000-0005-0000-0000-00006A8E0000}"/>
    <cellStyle name="Note 59 4 4 2 2 2 5" xfId="41196" xr:uid="{00000000-0005-0000-0000-00006B8E0000}"/>
    <cellStyle name="Note 59 4 4 2 2 3" xfId="7946" xr:uid="{00000000-0005-0000-0000-00006C8E0000}"/>
    <cellStyle name="Note 59 4 4 2 2 3 2" xfId="17045" xr:uid="{00000000-0005-0000-0000-00006D8E0000}"/>
    <cellStyle name="Note 59 4 4 2 2 3 3" xfId="9315" xr:uid="{00000000-0005-0000-0000-00006E8E0000}"/>
    <cellStyle name="Note 59 4 4 2 2 3 4" xfId="31689" xr:uid="{00000000-0005-0000-0000-00006F8E0000}"/>
    <cellStyle name="Note 59 4 4 2 2 3 5" xfId="41197" xr:uid="{00000000-0005-0000-0000-0000708E0000}"/>
    <cellStyle name="Note 59 4 4 2 2 4" xfId="17043" xr:uid="{00000000-0005-0000-0000-0000718E0000}"/>
    <cellStyle name="Note 59 4 4 2 2 5" xfId="9313" xr:uid="{00000000-0005-0000-0000-0000728E0000}"/>
    <cellStyle name="Note 59 4 4 2 2 6" xfId="31687" xr:uid="{00000000-0005-0000-0000-0000738E0000}"/>
    <cellStyle name="Note 59 4 4 2 2 7" xfId="41198" xr:uid="{00000000-0005-0000-0000-0000748E0000}"/>
    <cellStyle name="Note 59 4 4 2 3" xfId="7947" xr:uid="{00000000-0005-0000-0000-0000758E0000}"/>
    <cellStyle name="Note 59 4 4 2 3 2" xfId="17046" xr:uid="{00000000-0005-0000-0000-0000768E0000}"/>
    <cellStyle name="Note 59 4 4 2 3 3" xfId="9316" xr:uid="{00000000-0005-0000-0000-0000778E0000}"/>
    <cellStyle name="Note 59 4 4 2 3 4" xfId="31690" xr:uid="{00000000-0005-0000-0000-0000788E0000}"/>
    <cellStyle name="Note 59 4 4 2 3 5" xfId="41199" xr:uid="{00000000-0005-0000-0000-0000798E0000}"/>
    <cellStyle name="Note 59 4 4 2 4" xfId="7948" xr:uid="{00000000-0005-0000-0000-00007A8E0000}"/>
    <cellStyle name="Note 59 4 4 2 4 2" xfId="17047" xr:uid="{00000000-0005-0000-0000-00007B8E0000}"/>
    <cellStyle name="Note 59 4 4 2 4 3" xfId="9317" xr:uid="{00000000-0005-0000-0000-00007C8E0000}"/>
    <cellStyle name="Note 59 4 4 2 4 4" xfId="31691" xr:uid="{00000000-0005-0000-0000-00007D8E0000}"/>
    <cellStyle name="Note 59 4 4 2 4 5" xfId="41200" xr:uid="{00000000-0005-0000-0000-00007E8E0000}"/>
    <cellStyle name="Note 59 4 4 2 5" xfId="17042" xr:uid="{00000000-0005-0000-0000-00007F8E0000}"/>
    <cellStyle name="Note 59 4 4 2 5 2" xfId="41201" xr:uid="{00000000-0005-0000-0000-0000808E0000}"/>
    <cellStyle name="Note 59 4 4 2 6" xfId="9312" xr:uid="{00000000-0005-0000-0000-0000818E0000}"/>
    <cellStyle name="Note 59 4 4 2 7" xfId="31686" xr:uid="{00000000-0005-0000-0000-0000828E0000}"/>
    <cellStyle name="Note 59 4 4 2 8" xfId="41202" xr:uid="{00000000-0005-0000-0000-0000838E0000}"/>
    <cellStyle name="Note 59 4 4 3" xfId="7949" xr:uid="{00000000-0005-0000-0000-0000848E0000}"/>
    <cellStyle name="Note 59 4 4 3 2" xfId="7950" xr:uid="{00000000-0005-0000-0000-0000858E0000}"/>
    <cellStyle name="Note 59 4 4 3 2 2" xfId="17049" xr:uid="{00000000-0005-0000-0000-0000868E0000}"/>
    <cellStyle name="Note 59 4 4 3 2 3" xfId="9319" xr:uid="{00000000-0005-0000-0000-0000878E0000}"/>
    <cellStyle name="Note 59 4 4 3 2 4" xfId="31693" xr:uid="{00000000-0005-0000-0000-0000888E0000}"/>
    <cellStyle name="Note 59 4 4 3 2 5" xfId="41203" xr:uid="{00000000-0005-0000-0000-0000898E0000}"/>
    <cellStyle name="Note 59 4 4 3 3" xfId="7951" xr:uid="{00000000-0005-0000-0000-00008A8E0000}"/>
    <cellStyle name="Note 59 4 4 3 3 2" xfId="17050" xr:uid="{00000000-0005-0000-0000-00008B8E0000}"/>
    <cellStyle name="Note 59 4 4 3 3 3" xfId="9320" xr:uid="{00000000-0005-0000-0000-00008C8E0000}"/>
    <cellStyle name="Note 59 4 4 3 3 4" xfId="31694" xr:uid="{00000000-0005-0000-0000-00008D8E0000}"/>
    <cellStyle name="Note 59 4 4 3 3 5" xfId="41204" xr:uid="{00000000-0005-0000-0000-00008E8E0000}"/>
    <cellStyle name="Note 59 4 4 3 4" xfId="17048" xr:uid="{00000000-0005-0000-0000-00008F8E0000}"/>
    <cellStyle name="Note 59 4 4 3 5" xfId="9318" xr:uid="{00000000-0005-0000-0000-0000908E0000}"/>
    <cellStyle name="Note 59 4 4 3 6" xfId="31692" xr:uid="{00000000-0005-0000-0000-0000918E0000}"/>
    <cellStyle name="Note 59 4 4 3 7" xfId="41205" xr:uid="{00000000-0005-0000-0000-0000928E0000}"/>
    <cellStyle name="Note 59 4 4 4" xfId="7952" xr:uid="{00000000-0005-0000-0000-0000938E0000}"/>
    <cellStyle name="Note 59 4 4 4 2" xfId="17051" xr:uid="{00000000-0005-0000-0000-0000948E0000}"/>
    <cellStyle name="Note 59 4 4 4 3" xfId="9321" xr:uid="{00000000-0005-0000-0000-0000958E0000}"/>
    <cellStyle name="Note 59 4 4 4 4" xfId="31695" xr:uid="{00000000-0005-0000-0000-0000968E0000}"/>
    <cellStyle name="Note 59 4 4 4 5" xfId="41206" xr:uid="{00000000-0005-0000-0000-0000978E0000}"/>
    <cellStyle name="Note 59 4 4 5" xfId="7953" xr:uid="{00000000-0005-0000-0000-0000988E0000}"/>
    <cellStyle name="Note 59 4 4 5 2" xfId="17052" xr:uid="{00000000-0005-0000-0000-0000998E0000}"/>
    <cellStyle name="Note 59 4 4 5 3" xfId="9322" xr:uid="{00000000-0005-0000-0000-00009A8E0000}"/>
    <cellStyle name="Note 59 4 4 5 4" xfId="31696" xr:uid="{00000000-0005-0000-0000-00009B8E0000}"/>
    <cellStyle name="Note 59 4 4 5 5" xfId="41207" xr:uid="{00000000-0005-0000-0000-00009C8E0000}"/>
    <cellStyle name="Note 59 4 4 6" xfId="17041" xr:uid="{00000000-0005-0000-0000-00009D8E0000}"/>
    <cellStyle name="Note 59 4 4 6 2" xfId="41208" xr:uid="{00000000-0005-0000-0000-00009E8E0000}"/>
    <cellStyle name="Note 59 4 4 7" xfId="9311" xr:uid="{00000000-0005-0000-0000-00009F8E0000}"/>
    <cellStyle name="Note 59 4 4 8" xfId="31685" xr:uid="{00000000-0005-0000-0000-0000A08E0000}"/>
    <cellStyle name="Note 59 4 4 9" xfId="41209" xr:uid="{00000000-0005-0000-0000-0000A18E0000}"/>
    <cellStyle name="Note 59 4 5" xfId="7954" xr:uid="{00000000-0005-0000-0000-0000A28E0000}"/>
    <cellStyle name="Note 59 4 5 2" xfId="7955" xr:uid="{00000000-0005-0000-0000-0000A38E0000}"/>
    <cellStyle name="Note 59 4 5 2 2" xfId="7956" xr:uid="{00000000-0005-0000-0000-0000A48E0000}"/>
    <cellStyle name="Note 59 4 5 2 2 2" xfId="7957" xr:uid="{00000000-0005-0000-0000-0000A58E0000}"/>
    <cellStyle name="Note 59 4 5 2 2 2 2" xfId="17056" xr:uid="{00000000-0005-0000-0000-0000A68E0000}"/>
    <cellStyle name="Note 59 4 5 2 2 2 3" xfId="9326" xr:uid="{00000000-0005-0000-0000-0000A78E0000}"/>
    <cellStyle name="Note 59 4 5 2 2 2 4" xfId="31700" xr:uid="{00000000-0005-0000-0000-0000A88E0000}"/>
    <cellStyle name="Note 59 4 5 2 2 2 5" xfId="41210" xr:uid="{00000000-0005-0000-0000-0000A98E0000}"/>
    <cellStyle name="Note 59 4 5 2 2 3" xfId="7958" xr:uid="{00000000-0005-0000-0000-0000AA8E0000}"/>
    <cellStyle name="Note 59 4 5 2 2 3 2" xfId="17057" xr:uid="{00000000-0005-0000-0000-0000AB8E0000}"/>
    <cellStyle name="Note 59 4 5 2 2 3 3" xfId="9327" xr:uid="{00000000-0005-0000-0000-0000AC8E0000}"/>
    <cellStyle name="Note 59 4 5 2 2 3 4" xfId="31701" xr:uid="{00000000-0005-0000-0000-0000AD8E0000}"/>
    <cellStyle name="Note 59 4 5 2 2 3 5" xfId="41211" xr:uid="{00000000-0005-0000-0000-0000AE8E0000}"/>
    <cellStyle name="Note 59 4 5 2 2 4" xfId="17055" xr:uid="{00000000-0005-0000-0000-0000AF8E0000}"/>
    <cellStyle name="Note 59 4 5 2 2 5" xfId="9325" xr:uid="{00000000-0005-0000-0000-0000B08E0000}"/>
    <cellStyle name="Note 59 4 5 2 2 6" xfId="31699" xr:uid="{00000000-0005-0000-0000-0000B18E0000}"/>
    <cellStyle name="Note 59 4 5 2 2 7" xfId="41212" xr:uid="{00000000-0005-0000-0000-0000B28E0000}"/>
    <cellStyle name="Note 59 4 5 2 3" xfId="7959" xr:uid="{00000000-0005-0000-0000-0000B38E0000}"/>
    <cellStyle name="Note 59 4 5 2 3 2" xfId="17058" xr:uid="{00000000-0005-0000-0000-0000B48E0000}"/>
    <cellStyle name="Note 59 4 5 2 3 3" xfId="9328" xr:uid="{00000000-0005-0000-0000-0000B58E0000}"/>
    <cellStyle name="Note 59 4 5 2 3 4" xfId="31702" xr:uid="{00000000-0005-0000-0000-0000B68E0000}"/>
    <cellStyle name="Note 59 4 5 2 3 5" xfId="41213" xr:uid="{00000000-0005-0000-0000-0000B78E0000}"/>
    <cellStyle name="Note 59 4 5 2 4" xfId="7960" xr:uid="{00000000-0005-0000-0000-0000B88E0000}"/>
    <cellStyle name="Note 59 4 5 2 4 2" xfId="17059" xr:uid="{00000000-0005-0000-0000-0000B98E0000}"/>
    <cellStyle name="Note 59 4 5 2 4 3" xfId="9329" xr:uid="{00000000-0005-0000-0000-0000BA8E0000}"/>
    <cellStyle name="Note 59 4 5 2 4 4" xfId="31703" xr:uid="{00000000-0005-0000-0000-0000BB8E0000}"/>
    <cellStyle name="Note 59 4 5 2 4 5" xfId="41214" xr:uid="{00000000-0005-0000-0000-0000BC8E0000}"/>
    <cellStyle name="Note 59 4 5 2 5" xfId="17054" xr:uid="{00000000-0005-0000-0000-0000BD8E0000}"/>
    <cellStyle name="Note 59 4 5 2 5 2" xfId="41215" xr:uid="{00000000-0005-0000-0000-0000BE8E0000}"/>
    <cellStyle name="Note 59 4 5 2 6" xfId="9324" xr:uid="{00000000-0005-0000-0000-0000BF8E0000}"/>
    <cellStyle name="Note 59 4 5 2 7" xfId="31698" xr:uid="{00000000-0005-0000-0000-0000C08E0000}"/>
    <cellStyle name="Note 59 4 5 2 8" xfId="41216" xr:uid="{00000000-0005-0000-0000-0000C18E0000}"/>
    <cellStyle name="Note 59 4 5 3" xfId="7961" xr:uid="{00000000-0005-0000-0000-0000C28E0000}"/>
    <cellStyle name="Note 59 4 5 3 2" xfId="7962" xr:uid="{00000000-0005-0000-0000-0000C38E0000}"/>
    <cellStyle name="Note 59 4 5 3 2 2" xfId="17061" xr:uid="{00000000-0005-0000-0000-0000C48E0000}"/>
    <cellStyle name="Note 59 4 5 3 2 3" xfId="9331" xr:uid="{00000000-0005-0000-0000-0000C58E0000}"/>
    <cellStyle name="Note 59 4 5 3 2 4" xfId="31705" xr:uid="{00000000-0005-0000-0000-0000C68E0000}"/>
    <cellStyle name="Note 59 4 5 3 2 5" xfId="41217" xr:uid="{00000000-0005-0000-0000-0000C78E0000}"/>
    <cellStyle name="Note 59 4 5 3 3" xfId="7963" xr:uid="{00000000-0005-0000-0000-0000C88E0000}"/>
    <cellStyle name="Note 59 4 5 3 3 2" xfId="17062" xr:uid="{00000000-0005-0000-0000-0000C98E0000}"/>
    <cellStyle name="Note 59 4 5 3 3 3" xfId="9332" xr:uid="{00000000-0005-0000-0000-0000CA8E0000}"/>
    <cellStyle name="Note 59 4 5 3 3 4" xfId="31706" xr:uid="{00000000-0005-0000-0000-0000CB8E0000}"/>
    <cellStyle name="Note 59 4 5 3 3 5" xfId="41218" xr:uid="{00000000-0005-0000-0000-0000CC8E0000}"/>
    <cellStyle name="Note 59 4 5 3 4" xfId="17060" xr:uid="{00000000-0005-0000-0000-0000CD8E0000}"/>
    <cellStyle name="Note 59 4 5 3 5" xfId="9330" xr:uid="{00000000-0005-0000-0000-0000CE8E0000}"/>
    <cellStyle name="Note 59 4 5 3 6" xfId="31704" xr:uid="{00000000-0005-0000-0000-0000CF8E0000}"/>
    <cellStyle name="Note 59 4 5 3 7" xfId="41219" xr:uid="{00000000-0005-0000-0000-0000D08E0000}"/>
    <cellStyle name="Note 59 4 5 4" xfId="7964" xr:uid="{00000000-0005-0000-0000-0000D18E0000}"/>
    <cellStyle name="Note 59 4 5 4 2" xfId="17063" xr:uid="{00000000-0005-0000-0000-0000D28E0000}"/>
    <cellStyle name="Note 59 4 5 4 3" xfId="9333" xr:uid="{00000000-0005-0000-0000-0000D38E0000}"/>
    <cellStyle name="Note 59 4 5 4 4" xfId="31707" xr:uid="{00000000-0005-0000-0000-0000D48E0000}"/>
    <cellStyle name="Note 59 4 5 4 5" xfId="41220" xr:uid="{00000000-0005-0000-0000-0000D58E0000}"/>
    <cellStyle name="Note 59 4 5 5" xfId="7965" xr:uid="{00000000-0005-0000-0000-0000D68E0000}"/>
    <cellStyle name="Note 59 4 5 5 2" xfId="17064" xr:uid="{00000000-0005-0000-0000-0000D78E0000}"/>
    <cellStyle name="Note 59 4 5 5 3" xfId="9334" xr:uid="{00000000-0005-0000-0000-0000D88E0000}"/>
    <cellStyle name="Note 59 4 5 5 4" xfId="31708" xr:uid="{00000000-0005-0000-0000-0000D98E0000}"/>
    <cellStyle name="Note 59 4 5 5 5" xfId="41221" xr:uid="{00000000-0005-0000-0000-0000DA8E0000}"/>
    <cellStyle name="Note 59 4 5 6" xfId="17053" xr:uid="{00000000-0005-0000-0000-0000DB8E0000}"/>
    <cellStyle name="Note 59 4 5 6 2" xfId="41222" xr:uid="{00000000-0005-0000-0000-0000DC8E0000}"/>
    <cellStyle name="Note 59 4 5 7" xfId="9323" xr:uid="{00000000-0005-0000-0000-0000DD8E0000}"/>
    <cellStyle name="Note 59 4 5 8" xfId="31697" xr:uid="{00000000-0005-0000-0000-0000DE8E0000}"/>
    <cellStyle name="Note 59 4 5 9" xfId="41223" xr:uid="{00000000-0005-0000-0000-0000DF8E0000}"/>
    <cellStyle name="Note 59 4 6" xfId="7966" xr:uid="{00000000-0005-0000-0000-0000E08E0000}"/>
    <cellStyle name="Note 59 4 6 2" xfId="7967" xr:uid="{00000000-0005-0000-0000-0000E18E0000}"/>
    <cellStyle name="Note 59 4 6 2 2" xfId="7968" xr:uid="{00000000-0005-0000-0000-0000E28E0000}"/>
    <cellStyle name="Note 59 4 6 2 2 2" xfId="17067" xr:uid="{00000000-0005-0000-0000-0000E38E0000}"/>
    <cellStyle name="Note 59 4 6 2 2 3" xfId="9337" xr:uid="{00000000-0005-0000-0000-0000E48E0000}"/>
    <cellStyle name="Note 59 4 6 2 2 4" xfId="31711" xr:uid="{00000000-0005-0000-0000-0000E58E0000}"/>
    <cellStyle name="Note 59 4 6 2 2 5" xfId="41224" xr:uid="{00000000-0005-0000-0000-0000E68E0000}"/>
    <cellStyle name="Note 59 4 6 2 3" xfId="7969" xr:uid="{00000000-0005-0000-0000-0000E78E0000}"/>
    <cellStyle name="Note 59 4 6 2 3 2" xfId="17068" xr:uid="{00000000-0005-0000-0000-0000E88E0000}"/>
    <cellStyle name="Note 59 4 6 2 3 3" xfId="9338" xr:uid="{00000000-0005-0000-0000-0000E98E0000}"/>
    <cellStyle name="Note 59 4 6 2 3 4" xfId="31712" xr:uid="{00000000-0005-0000-0000-0000EA8E0000}"/>
    <cellStyle name="Note 59 4 6 2 3 5" xfId="41225" xr:uid="{00000000-0005-0000-0000-0000EB8E0000}"/>
    <cellStyle name="Note 59 4 6 2 4" xfId="17066" xr:uid="{00000000-0005-0000-0000-0000EC8E0000}"/>
    <cellStyle name="Note 59 4 6 2 4 2" xfId="41226" xr:uid="{00000000-0005-0000-0000-0000ED8E0000}"/>
    <cellStyle name="Note 59 4 6 2 5" xfId="9336" xr:uid="{00000000-0005-0000-0000-0000EE8E0000}"/>
    <cellStyle name="Note 59 4 6 2 6" xfId="31710" xr:uid="{00000000-0005-0000-0000-0000EF8E0000}"/>
    <cellStyle name="Note 59 4 6 2 7" xfId="41227" xr:uid="{00000000-0005-0000-0000-0000F08E0000}"/>
    <cellStyle name="Note 59 4 6 3" xfId="7970" xr:uid="{00000000-0005-0000-0000-0000F18E0000}"/>
    <cellStyle name="Note 59 4 6 3 2" xfId="7971" xr:uid="{00000000-0005-0000-0000-0000F28E0000}"/>
    <cellStyle name="Note 59 4 6 3 2 2" xfId="17070" xr:uid="{00000000-0005-0000-0000-0000F38E0000}"/>
    <cellStyle name="Note 59 4 6 3 2 3" xfId="9340" xr:uid="{00000000-0005-0000-0000-0000F48E0000}"/>
    <cellStyle name="Note 59 4 6 3 2 4" xfId="31714" xr:uid="{00000000-0005-0000-0000-0000F58E0000}"/>
    <cellStyle name="Note 59 4 6 3 2 5" xfId="41228" xr:uid="{00000000-0005-0000-0000-0000F68E0000}"/>
    <cellStyle name="Note 59 4 6 3 3" xfId="7972" xr:uid="{00000000-0005-0000-0000-0000F78E0000}"/>
    <cellStyle name="Note 59 4 6 3 3 2" xfId="17071" xr:uid="{00000000-0005-0000-0000-0000F88E0000}"/>
    <cellStyle name="Note 59 4 6 3 3 3" xfId="9341" xr:uid="{00000000-0005-0000-0000-0000F98E0000}"/>
    <cellStyle name="Note 59 4 6 3 3 4" xfId="31715" xr:uid="{00000000-0005-0000-0000-0000FA8E0000}"/>
    <cellStyle name="Note 59 4 6 3 3 5" xfId="41229" xr:uid="{00000000-0005-0000-0000-0000FB8E0000}"/>
    <cellStyle name="Note 59 4 6 3 4" xfId="17069" xr:uid="{00000000-0005-0000-0000-0000FC8E0000}"/>
    <cellStyle name="Note 59 4 6 3 5" xfId="9339" xr:uid="{00000000-0005-0000-0000-0000FD8E0000}"/>
    <cellStyle name="Note 59 4 6 3 6" xfId="31713" xr:uid="{00000000-0005-0000-0000-0000FE8E0000}"/>
    <cellStyle name="Note 59 4 6 3 7" xfId="41230" xr:uid="{00000000-0005-0000-0000-0000FF8E0000}"/>
    <cellStyle name="Note 59 4 6 4" xfId="7973" xr:uid="{00000000-0005-0000-0000-0000008F0000}"/>
    <cellStyle name="Note 59 4 6 4 2" xfId="17072" xr:uid="{00000000-0005-0000-0000-0000018F0000}"/>
    <cellStyle name="Note 59 4 6 4 3" xfId="9342" xr:uid="{00000000-0005-0000-0000-0000028F0000}"/>
    <cellStyle name="Note 59 4 6 4 4" xfId="31716" xr:uid="{00000000-0005-0000-0000-0000038F0000}"/>
    <cellStyle name="Note 59 4 6 4 5" xfId="41231" xr:uid="{00000000-0005-0000-0000-0000048F0000}"/>
    <cellStyle name="Note 59 4 6 5" xfId="7974" xr:uid="{00000000-0005-0000-0000-0000058F0000}"/>
    <cellStyle name="Note 59 4 6 5 2" xfId="17073" xr:uid="{00000000-0005-0000-0000-0000068F0000}"/>
    <cellStyle name="Note 59 4 6 5 3" xfId="9343" xr:uid="{00000000-0005-0000-0000-0000078F0000}"/>
    <cellStyle name="Note 59 4 6 5 4" xfId="31717" xr:uid="{00000000-0005-0000-0000-0000088F0000}"/>
    <cellStyle name="Note 59 4 6 5 5" xfId="41232" xr:uid="{00000000-0005-0000-0000-0000098F0000}"/>
    <cellStyle name="Note 59 4 6 6" xfId="17065" xr:uid="{00000000-0005-0000-0000-00000A8F0000}"/>
    <cellStyle name="Note 59 4 6 6 2" xfId="41233" xr:uid="{00000000-0005-0000-0000-00000B8F0000}"/>
    <cellStyle name="Note 59 4 6 7" xfId="9335" xr:uid="{00000000-0005-0000-0000-00000C8F0000}"/>
    <cellStyle name="Note 59 4 6 8" xfId="31709" xr:uid="{00000000-0005-0000-0000-00000D8F0000}"/>
    <cellStyle name="Note 59 4 6 9" xfId="41234" xr:uid="{00000000-0005-0000-0000-00000E8F0000}"/>
    <cellStyle name="Note 59 4 7" xfId="17010" xr:uid="{00000000-0005-0000-0000-00000F8F0000}"/>
    <cellStyle name="Note 59 4 7 2" xfId="41235" xr:uid="{00000000-0005-0000-0000-0000108F0000}"/>
    <cellStyle name="Note 59 4 8" xfId="9280" xr:uid="{00000000-0005-0000-0000-0000118F0000}"/>
    <cellStyle name="Note 59 4 9" xfId="31654" xr:uid="{00000000-0005-0000-0000-0000128F0000}"/>
    <cellStyle name="Note 59 5" xfId="7975" xr:uid="{00000000-0005-0000-0000-0000138F0000}"/>
    <cellStyle name="Note 59 5 10" xfId="41236" xr:uid="{00000000-0005-0000-0000-0000148F0000}"/>
    <cellStyle name="Note 59 5 2" xfId="7976" xr:uid="{00000000-0005-0000-0000-0000158F0000}"/>
    <cellStyle name="Note 59 5 2 2" xfId="7977" xr:uid="{00000000-0005-0000-0000-0000168F0000}"/>
    <cellStyle name="Note 59 5 2 2 2" xfId="7978" xr:uid="{00000000-0005-0000-0000-0000178F0000}"/>
    <cellStyle name="Note 59 5 2 2 2 2" xfId="7979" xr:uid="{00000000-0005-0000-0000-0000188F0000}"/>
    <cellStyle name="Note 59 5 2 2 2 2 2" xfId="17078" xr:uid="{00000000-0005-0000-0000-0000198F0000}"/>
    <cellStyle name="Note 59 5 2 2 2 2 3" xfId="9348" xr:uid="{00000000-0005-0000-0000-00001A8F0000}"/>
    <cellStyle name="Note 59 5 2 2 2 2 4" xfId="31722" xr:uid="{00000000-0005-0000-0000-00001B8F0000}"/>
    <cellStyle name="Note 59 5 2 2 2 2 5" xfId="41237" xr:uid="{00000000-0005-0000-0000-00001C8F0000}"/>
    <cellStyle name="Note 59 5 2 2 2 3" xfId="7980" xr:uid="{00000000-0005-0000-0000-00001D8F0000}"/>
    <cellStyle name="Note 59 5 2 2 2 3 2" xfId="17079" xr:uid="{00000000-0005-0000-0000-00001E8F0000}"/>
    <cellStyle name="Note 59 5 2 2 2 3 3" xfId="9349" xr:uid="{00000000-0005-0000-0000-00001F8F0000}"/>
    <cellStyle name="Note 59 5 2 2 2 3 4" xfId="31723" xr:uid="{00000000-0005-0000-0000-0000208F0000}"/>
    <cellStyle name="Note 59 5 2 2 2 3 5" xfId="41238" xr:uid="{00000000-0005-0000-0000-0000218F0000}"/>
    <cellStyle name="Note 59 5 2 2 2 4" xfId="17077" xr:uid="{00000000-0005-0000-0000-0000228F0000}"/>
    <cellStyle name="Note 59 5 2 2 2 4 2" xfId="41239" xr:uid="{00000000-0005-0000-0000-0000238F0000}"/>
    <cellStyle name="Note 59 5 2 2 2 5" xfId="9347" xr:uid="{00000000-0005-0000-0000-0000248F0000}"/>
    <cellStyle name="Note 59 5 2 2 2 6" xfId="31721" xr:uid="{00000000-0005-0000-0000-0000258F0000}"/>
    <cellStyle name="Note 59 5 2 2 2 7" xfId="41240" xr:uid="{00000000-0005-0000-0000-0000268F0000}"/>
    <cellStyle name="Note 59 5 2 2 3" xfId="7981" xr:uid="{00000000-0005-0000-0000-0000278F0000}"/>
    <cellStyle name="Note 59 5 2 2 3 2" xfId="7982" xr:uid="{00000000-0005-0000-0000-0000288F0000}"/>
    <cellStyle name="Note 59 5 2 2 3 2 2" xfId="17081" xr:uid="{00000000-0005-0000-0000-0000298F0000}"/>
    <cellStyle name="Note 59 5 2 2 3 2 3" xfId="9351" xr:uid="{00000000-0005-0000-0000-00002A8F0000}"/>
    <cellStyle name="Note 59 5 2 2 3 2 4" xfId="31725" xr:uid="{00000000-0005-0000-0000-00002B8F0000}"/>
    <cellStyle name="Note 59 5 2 2 3 2 5" xfId="41241" xr:uid="{00000000-0005-0000-0000-00002C8F0000}"/>
    <cellStyle name="Note 59 5 2 2 3 3" xfId="17080" xr:uid="{00000000-0005-0000-0000-00002D8F0000}"/>
    <cellStyle name="Note 59 5 2 2 3 4" xfId="9350" xr:uid="{00000000-0005-0000-0000-00002E8F0000}"/>
    <cellStyle name="Note 59 5 2 2 3 5" xfId="31724" xr:uid="{00000000-0005-0000-0000-00002F8F0000}"/>
    <cellStyle name="Note 59 5 2 2 3 6" xfId="41242" xr:uid="{00000000-0005-0000-0000-0000308F0000}"/>
    <cellStyle name="Note 59 5 2 2 4" xfId="7983" xr:uid="{00000000-0005-0000-0000-0000318F0000}"/>
    <cellStyle name="Note 59 5 2 2 4 2" xfId="17082" xr:uid="{00000000-0005-0000-0000-0000328F0000}"/>
    <cellStyle name="Note 59 5 2 2 4 3" xfId="9352" xr:uid="{00000000-0005-0000-0000-0000338F0000}"/>
    <cellStyle name="Note 59 5 2 2 4 4" xfId="31726" xr:uid="{00000000-0005-0000-0000-0000348F0000}"/>
    <cellStyle name="Note 59 5 2 2 4 5" xfId="41243" xr:uid="{00000000-0005-0000-0000-0000358F0000}"/>
    <cellStyle name="Note 59 5 2 2 5" xfId="17076" xr:uid="{00000000-0005-0000-0000-0000368F0000}"/>
    <cellStyle name="Note 59 5 2 2 5 2" xfId="41244" xr:uid="{00000000-0005-0000-0000-0000378F0000}"/>
    <cellStyle name="Note 59 5 2 2 6" xfId="9346" xr:uid="{00000000-0005-0000-0000-0000388F0000}"/>
    <cellStyle name="Note 59 5 2 2 7" xfId="31720" xr:uid="{00000000-0005-0000-0000-0000398F0000}"/>
    <cellStyle name="Note 59 5 2 2 8" xfId="41245" xr:uid="{00000000-0005-0000-0000-00003A8F0000}"/>
    <cellStyle name="Note 59 5 2 3" xfId="7984" xr:uid="{00000000-0005-0000-0000-00003B8F0000}"/>
    <cellStyle name="Note 59 5 2 3 2" xfId="7985" xr:uid="{00000000-0005-0000-0000-00003C8F0000}"/>
    <cellStyle name="Note 59 5 2 3 2 2" xfId="17084" xr:uid="{00000000-0005-0000-0000-00003D8F0000}"/>
    <cellStyle name="Note 59 5 2 3 2 3" xfId="9354" xr:uid="{00000000-0005-0000-0000-00003E8F0000}"/>
    <cellStyle name="Note 59 5 2 3 2 4" xfId="31728" xr:uid="{00000000-0005-0000-0000-00003F8F0000}"/>
    <cellStyle name="Note 59 5 2 3 2 5" xfId="41246" xr:uid="{00000000-0005-0000-0000-0000408F0000}"/>
    <cellStyle name="Note 59 5 2 3 3" xfId="7986" xr:uid="{00000000-0005-0000-0000-0000418F0000}"/>
    <cellStyle name="Note 59 5 2 3 3 2" xfId="17085" xr:uid="{00000000-0005-0000-0000-0000428F0000}"/>
    <cellStyle name="Note 59 5 2 3 3 3" xfId="9355" xr:uid="{00000000-0005-0000-0000-0000438F0000}"/>
    <cellStyle name="Note 59 5 2 3 3 4" xfId="31729" xr:uid="{00000000-0005-0000-0000-0000448F0000}"/>
    <cellStyle name="Note 59 5 2 3 3 5" xfId="41247" xr:uid="{00000000-0005-0000-0000-0000458F0000}"/>
    <cellStyle name="Note 59 5 2 3 4" xfId="17083" xr:uid="{00000000-0005-0000-0000-0000468F0000}"/>
    <cellStyle name="Note 59 5 2 3 4 2" xfId="41248" xr:uid="{00000000-0005-0000-0000-0000478F0000}"/>
    <cellStyle name="Note 59 5 2 3 5" xfId="9353" xr:uid="{00000000-0005-0000-0000-0000488F0000}"/>
    <cellStyle name="Note 59 5 2 3 6" xfId="31727" xr:uid="{00000000-0005-0000-0000-0000498F0000}"/>
    <cellStyle name="Note 59 5 2 3 7" xfId="41249" xr:uid="{00000000-0005-0000-0000-00004A8F0000}"/>
    <cellStyle name="Note 59 5 2 4" xfId="7987" xr:uid="{00000000-0005-0000-0000-00004B8F0000}"/>
    <cellStyle name="Note 59 5 2 4 2" xfId="7988" xr:uid="{00000000-0005-0000-0000-00004C8F0000}"/>
    <cellStyle name="Note 59 5 2 4 2 2" xfId="17087" xr:uid="{00000000-0005-0000-0000-00004D8F0000}"/>
    <cellStyle name="Note 59 5 2 4 2 3" xfId="9357" xr:uid="{00000000-0005-0000-0000-00004E8F0000}"/>
    <cellStyle name="Note 59 5 2 4 2 4" xfId="31731" xr:uid="{00000000-0005-0000-0000-00004F8F0000}"/>
    <cellStyle name="Note 59 5 2 4 2 5" xfId="41250" xr:uid="{00000000-0005-0000-0000-0000508F0000}"/>
    <cellStyle name="Note 59 5 2 4 3" xfId="7989" xr:uid="{00000000-0005-0000-0000-0000518F0000}"/>
    <cellStyle name="Note 59 5 2 4 3 2" xfId="17088" xr:uid="{00000000-0005-0000-0000-0000528F0000}"/>
    <cellStyle name="Note 59 5 2 4 3 3" xfId="9358" xr:uid="{00000000-0005-0000-0000-0000538F0000}"/>
    <cellStyle name="Note 59 5 2 4 3 4" xfId="31732" xr:uid="{00000000-0005-0000-0000-0000548F0000}"/>
    <cellStyle name="Note 59 5 2 4 3 5" xfId="41251" xr:uid="{00000000-0005-0000-0000-0000558F0000}"/>
    <cellStyle name="Note 59 5 2 4 4" xfId="17086" xr:uid="{00000000-0005-0000-0000-0000568F0000}"/>
    <cellStyle name="Note 59 5 2 4 5" xfId="9356" xr:uid="{00000000-0005-0000-0000-0000578F0000}"/>
    <cellStyle name="Note 59 5 2 4 6" xfId="31730" xr:uid="{00000000-0005-0000-0000-0000588F0000}"/>
    <cellStyle name="Note 59 5 2 4 7" xfId="41252" xr:uid="{00000000-0005-0000-0000-0000598F0000}"/>
    <cellStyle name="Note 59 5 2 5" xfId="7990" xr:uid="{00000000-0005-0000-0000-00005A8F0000}"/>
    <cellStyle name="Note 59 5 2 5 2" xfId="17089" xr:uid="{00000000-0005-0000-0000-00005B8F0000}"/>
    <cellStyle name="Note 59 5 2 5 3" xfId="9359" xr:uid="{00000000-0005-0000-0000-00005C8F0000}"/>
    <cellStyle name="Note 59 5 2 5 4" xfId="31733" xr:uid="{00000000-0005-0000-0000-00005D8F0000}"/>
    <cellStyle name="Note 59 5 2 5 5" xfId="41253" xr:uid="{00000000-0005-0000-0000-00005E8F0000}"/>
    <cellStyle name="Note 59 5 2 6" xfId="17075" xr:uid="{00000000-0005-0000-0000-00005F8F0000}"/>
    <cellStyle name="Note 59 5 2 6 2" xfId="41254" xr:uid="{00000000-0005-0000-0000-0000608F0000}"/>
    <cellStyle name="Note 59 5 2 7" xfId="9345" xr:uid="{00000000-0005-0000-0000-0000618F0000}"/>
    <cellStyle name="Note 59 5 2 8" xfId="31719" xr:uid="{00000000-0005-0000-0000-0000628F0000}"/>
    <cellStyle name="Note 59 5 2 9" xfId="41255" xr:uid="{00000000-0005-0000-0000-0000638F0000}"/>
    <cellStyle name="Note 59 5 3" xfId="7991" xr:uid="{00000000-0005-0000-0000-0000648F0000}"/>
    <cellStyle name="Note 59 5 3 2" xfId="7992" xr:uid="{00000000-0005-0000-0000-0000658F0000}"/>
    <cellStyle name="Note 59 5 3 2 2" xfId="7993" xr:uid="{00000000-0005-0000-0000-0000668F0000}"/>
    <cellStyle name="Note 59 5 3 2 2 2" xfId="7994" xr:uid="{00000000-0005-0000-0000-0000678F0000}"/>
    <cellStyle name="Note 59 5 3 2 2 2 2" xfId="17093" xr:uid="{00000000-0005-0000-0000-0000688F0000}"/>
    <cellStyle name="Note 59 5 3 2 2 2 3" xfId="9363" xr:uid="{00000000-0005-0000-0000-0000698F0000}"/>
    <cellStyle name="Note 59 5 3 2 2 2 4" xfId="31737" xr:uid="{00000000-0005-0000-0000-00006A8F0000}"/>
    <cellStyle name="Note 59 5 3 2 2 2 5" xfId="41256" xr:uid="{00000000-0005-0000-0000-00006B8F0000}"/>
    <cellStyle name="Note 59 5 3 2 2 3" xfId="7995" xr:uid="{00000000-0005-0000-0000-00006C8F0000}"/>
    <cellStyle name="Note 59 5 3 2 2 3 2" xfId="17094" xr:uid="{00000000-0005-0000-0000-00006D8F0000}"/>
    <cellStyle name="Note 59 5 3 2 2 3 3" xfId="9364" xr:uid="{00000000-0005-0000-0000-00006E8F0000}"/>
    <cellStyle name="Note 59 5 3 2 2 3 4" xfId="31738" xr:uid="{00000000-0005-0000-0000-00006F8F0000}"/>
    <cellStyle name="Note 59 5 3 2 2 3 5" xfId="41257" xr:uid="{00000000-0005-0000-0000-0000708F0000}"/>
    <cellStyle name="Note 59 5 3 2 2 4" xfId="17092" xr:uid="{00000000-0005-0000-0000-0000718F0000}"/>
    <cellStyle name="Note 59 5 3 2 2 5" xfId="9362" xr:uid="{00000000-0005-0000-0000-0000728F0000}"/>
    <cellStyle name="Note 59 5 3 2 2 6" xfId="31736" xr:uid="{00000000-0005-0000-0000-0000738F0000}"/>
    <cellStyle name="Note 59 5 3 2 2 7" xfId="41258" xr:uid="{00000000-0005-0000-0000-0000748F0000}"/>
    <cellStyle name="Note 59 5 3 2 3" xfId="7996" xr:uid="{00000000-0005-0000-0000-0000758F0000}"/>
    <cellStyle name="Note 59 5 3 2 3 2" xfId="17095" xr:uid="{00000000-0005-0000-0000-0000768F0000}"/>
    <cellStyle name="Note 59 5 3 2 3 3" xfId="9365" xr:uid="{00000000-0005-0000-0000-0000778F0000}"/>
    <cellStyle name="Note 59 5 3 2 3 4" xfId="31739" xr:uid="{00000000-0005-0000-0000-0000788F0000}"/>
    <cellStyle name="Note 59 5 3 2 3 5" xfId="41259" xr:uid="{00000000-0005-0000-0000-0000798F0000}"/>
    <cellStyle name="Note 59 5 3 2 4" xfId="7997" xr:uid="{00000000-0005-0000-0000-00007A8F0000}"/>
    <cellStyle name="Note 59 5 3 2 4 2" xfId="17096" xr:uid="{00000000-0005-0000-0000-00007B8F0000}"/>
    <cellStyle name="Note 59 5 3 2 4 3" xfId="9366" xr:uid="{00000000-0005-0000-0000-00007C8F0000}"/>
    <cellStyle name="Note 59 5 3 2 4 4" xfId="31740" xr:uid="{00000000-0005-0000-0000-00007D8F0000}"/>
    <cellStyle name="Note 59 5 3 2 4 5" xfId="41260" xr:uid="{00000000-0005-0000-0000-00007E8F0000}"/>
    <cellStyle name="Note 59 5 3 2 5" xfId="17091" xr:uid="{00000000-0005-0000-0000-00007F8F0000}"/>
    <cellStyle name="Note 59 5 3 2 5 2" xfId="41261" xr:uid="{00000000-0005-0000-0000-0000808F0000}"/>
    <cellStyle name="Note 59 5 3 2 6" xfId="9361" xr:uid="{00000000-0005-0000-0000-0000818F0000}"/>
    <cellStyle name="Note 59 5 3 2 7" xfId="31735" xr:uid="{00000000-0005-0000-0000-0000828F0000}"/>
    <cellStyle name="Note 59 5 3 2 8" xfId="41262" xr:uid="{00000000-0005-0000-0000-0000838F0000}"/>
    <cellStyle name="Note 59 5 3 3" xfId="7998" xr:uid="{00000000-0005-0000-0000-0000848F0000}"/>
    <cellStyle name="Note 59 5 3 3 2" xfId="7999" xr:uid="{00000000-0005-0000-0000-0000858F0000}"/>
    <cellStyle name="Note 59 5 3 3 2 2" xfId="17098" xr:uid="{00000000-0005-0000-0000-0000868F0000}"/>
    <cellStyle name="Note 59 5 3 3 2 3" xfId="9368" xr:uid="{00000000-0005-0000-0000-0000878F0000}"/>
    <cellStyle name="Note 59 5 3 3 2 4" xfId="31742" xr:uid="{00000000-0005-0000-0000-0000888F0000}"/>
    <cellStyle name="Note 59 5 3 3 2 5" xfId="41263" xr:uid="{00000000-0005-0000-0000-0000898F0000}"/>
    <cellStyle name="Note 59 5 3 3 3" xfId="8000" xr:uid="{00000000-0005-0000-0000-00008A8F0000}"/>
    <cellStyle name="Note 59 5 3 3 3 2" xfId="17099" xr:uid="{00000000-0005-0000-0000-00008B8F0000}"/>
    <cellStyle name="Note 59 5 3 3 3 3" xfId="9369" xr:uid="{00000000-0005-0000-0000-00008C8F0000}"/>
    <cellStyle name="Note 59 5 3 3 3 4" xfId="31743" xr:uid="{00000000-0005-0000-0000-00008D8F0000}"/>
    <cellStyle name="Note 59 5 3 3 3 5" xfId="41264" xr:uid="{00000000-0005-0000-0000-00008E8F0000}"/>
    <cellStyle name="Note 59 5 3 3 4" xfId="17097" xr:uid="{00000000-0005-0000-0000-00008F8F0000}"/>
    <cellStyle name="Note 59 5 3 3 5" xfId="9367" xr:uid="{00000000-0005-0000-0000-0000908F0000}"/>
    <cellStyle name="Note 59 5 3 3 6" xfId="31741" xr:uid="{00000000-0005-0000-0000-0000918F0000}"/>
    <cellStyle name="Note 59 5 3 3 7" xfId="41265" xr:uid="{00000000-0005-0000-0000-0000928F0000}"/>
    <cellStyle name="Note 59 5 3 4" xfId="8001" xr:uid="{00000000-0005-0000-0000-0000938F0000}"/>
    <cellStyle name="Note 59 5 3 4 2" xfId="17100" xr:uid="{00000000-0005-0000-0000-0000948F0000}"/>
    <cellStyle name="Note 59 5 3 4 3" xfId="9370" xr:uid="{00000000-0005-0000-0000-0000958F0000}"/>
    <cellStyle name="Note 59 5 3 4 4" xfId="31744" xr:uid="{00000000-0005-0000-0000-0000968F0000}"/>
    <cellStyle name="Note 59 5 3 4 5" xfId="41266" xr:uid="{00000000-0005-0000-0000-0000978F0000}"/>
    <cellStyle name="Note 59 5 3 5" xfId="8002" xr:uid="{00000000-0005-0000-0000-0000988F0000}"/>
    <cellStyle name="Note 59 5 3 5 2" xfId="17101" xr:uid="{00000000-0005-0000-0000-0000998F0000}"/>
    <cellStyle name="Note 59 5 3 5 3" xfId="9371" xr:uid="{00000000-0005-0000-0000-00009A8F0000}"/>
    <cellStyle name="Note 59 5 3 5 4" xfId="31745" xr:uid="{00000000-0005-0000-0000-00009B8F0000}"/>
    <cellStyle name="Note 59 5 3 5 5" xfId="41267" xr:uid="{00000000-0005-0000-0000-00009C8F0000}"/>
    <cellStyle name="Note 59 5 3 6" xfId="17090" xr:uid="{00000000-0005-0000-0000-00009D8F0000}"/>
    <cellStyle name="Note 59 5 3 6 2" xfId="41268" xr:uid="{00000000-0005-0000-0000-00009E8F0000}"/>
    <cellStyle name="Note 59 5 3 7" xfId="9360" xr:uid="{00000000-0005-0000-0000-00009F8F0000}"/>
    <cellStyle name="Note 59 5 3 8" xfId="31734" xr:uid="{00000000-0005-0000-0000-0000A08F0000}"/>
    <cellStyle name="Note 59 5 3 9" xfId="41269" xr:uid="{00000000-0005-0000-0000-0000A18F0000}"/>
    <cellStyle name="Note 59 5 4" xfId="8003" xr:uid="{00000000-0005-0000-0000-0000A28F0000}"/>
    <cellStyle name="Note 59 5 4 2" xfId="8004" xr:uid="{00000000-0005-0000-0000-0000A38F0000}"/>
    <cellStyle name="Note 59 5 4 2 2" xfId="8005" xr:uid="{00000000-0005-0000-0000-0000A48F0000}"/>
    <cellStyle name="Note 59 5 4 2 2 2" xfId="8006" xr:uid="{00000000-0005-0000-0000-0000A58F0000}"/>
    <cellStyle name="Note 59 5 4 2 2 2 2" xfId="17105" xr:uid="{00000000-0005-0000-0000-0000A68F0000}"/>
    <cellStyle name="Note 59 5 4 2 2 2 3" xfId="9375" xr:uid="{00000000-0005-0000-0000-0000A78F0000}"/>
    <cellStyle name="Note 59 5 4 2 2 2 4" xfId="31749" xr:uid="{00000000-0005-0000-0000-0000A88F0000}"/>
    <cellStyle name="Note 59 5 4 2 2 2 5" xfId="41270" xr:uid="{00000000-0005-0000-0000-0000A98F0000}"/>
    <cellStyle name="Note 59 5 4 2 2 3" xfId="8007" xr:uid="{00000000-0005-0000-0000-0000AA8F0000}"/>
    <cellStyle name="Note 59 5 4 2 2 3 2" xfId="17106" xr:uid="{00000000-0005-0000-0000-0000AB8F0000}"/>
    <cellStyle name="Note 59 5 4 2 2 3 3" xfId="9377" xr:uid="{00000000-0005-0000-0000-0000AC8F0000}"/>
    <cellStyle name="Note 59 5 4 2 2 3 4" xfId="31750" xr:uid="{00000000-0005-0000-0000-0000AD8F0000}"/>
    <cellStyle name="Note 59 5 4 2 2 3 5" xfId="41271" xr:uid="{00000000-0005-0000-0000-0000AE8F0000}"/>
    <cellStyle name="Note 59 5 4 2 2 4" xfId="17104" xr:uid="{00000000-0005-0000-0000-0000AF8F0000}"/>
    <cellStyle name="Note 59 5 4 2 2 5" xfId="9374" xr:uid="{00000000-0005-0000-0000-0000B08F0000}"/>
    <cellStyle name="Note 59 5 4 2 2 6" xfId="31748" xr:uid="{00000000-0005-0000-0000-0000B18F0000}"/>
    <cellStyle name="Note 59 5 4 2 2 7" xfId="41272" xr:uid="{00000000-0005-0000-0000-0000B28F0000}"/>
    <cellStyle name="Note 59 5 4 2 3" xfId="8008" xr:uid="{00000000-0005-0000-0000-0000B38F0000}"/>
    <cellStyle name="Note 59 5 4 2 3 2" xfId="17107" xr:uid="{00000000-0005-0000-0000-0000B48F0000}"/>
    <cellStyle name="Note 59 5 4 2 3 3" xfId="9378" xr:uid="{00000000-0005-0000-0000-0000B58F0000}"/>
    <cellStyle name="Note 59 5 4 2 3 4" xfId="31751" xr:uid="{00000000-0005-0000-0000-0000B68F0000}"/>
    <cellStyle name="Note 59 5 4 2 3 5" xfId="41273" xr:uid="{00000000-0005-0000-0000-0000B78F0000}"/>
    <cellStyle name="Note 59 5 4 2 4" xfId="8009" xr:uid="{00000000-0005-0000-0000-0000B88F0000}"/>
    <cellStyle name="Note 59 5 4 2 4 2" xfId="17108" xr:uid="{00000000-0005-0000-0000-0000B98F0000}"/>
    <cellStyle name="Note 59 5 4 2 4 3" xfId="9379" xr:uid="{00000000-0005-0000-0000-0000BA8F0000}"/>
    <cellStyle name="Note 59 5 4 2 4 4" xfId="31752" xr:uid="{00000000-0005-0000-0000-0000BB8F0000}"/>
    <cellStyle name="Note 59 5 4 2 4 5" xfId="41274" xr:uid="{00000000-0005-0000-0000-0000BC8F0000}"/>
    <cellStyle name="Note 59 5 4 2 5" xfId="17103" xr:uid="{00000000-0005-0000-0000-0000BD8F0000}"/>
    <cellStyle name="Note 59 5 4 2 5 2" xfId="41275" xr:uid="{00000000-0005-0000-0000-0000BE8F0000}"/>
    <cellStyle name="Note 59 5 4 2 6" xfId="9373" xr:uid="{00000000-0005-0000-0000-0000BF8F0000}"/>
    <cellStyle name="Note 59 5 4 2 7" xfId="31747" xr:uid="{00000000-0005-0000-0000-0000C08F0000}"/>
    <cellStyle name="Note 59 5 4 2 8" xfId="41276" xr:uid="{00000000-0005-0000-0000-0000C18F0000}"/>
    <cellStyle name="Note 59 5 4 3" xfId="8010" xr:uid="{00000000-0005-0000-0000-0000C28F0000}"/>
    <cellStyle name="Note 59 5 4 3 2" xfId="8011" xr:uid="{00000000-0005-0000-0000-0000C38F0000}"/>
    <cellStyle name="Note 59 5 4 3 2 2" xfId="17110" xr:uid="{00000000-0005-0000-0000-0000C48F0000}"/>
    <cellStyle name="Note 59 5 4 3 2 3" xfId="9381" xr:uid="{00000000-0005-0000-0000-0000C58F0000}"/>
    <cellStyle name="Note 59 5 4 3 2 4" xfId="31754" xr:uid="{00000000-0005-0000-0000-0000C68F0000}"/>
    <cellStyle name="Note 59 5 4 3 2 5" xfId="41277" xr:uid="{00000000-0005-0000-0000-0000C78F0000}"/>
    <cellStyle name="Note 59 5 4 3 3" xfId="8012" xr:uid="{00000000-0005-0000-0000-0000C88F0000}"/>
    <cellStyle name="Note 59 5 4 3 3 2" xfId="17111" xr:uid="{00000000-0005-0000-0000-0000C98F0000}"/>
    <cellStyle name="Note 59 5 4 3 3 3" xfId="9382" xr:uid="{00000000-0005-0000-0000-0000CA8F0000}"/>
    <cellStyle name="Note 59 5 4 3 3 4" xfId="31755" xr:uid="{00000000-0005-0000-0000-0000CB8F0000}"/>
    <cellStyle name="Note 59 5 4 3 3 5" xfId="41278" xr:uid="{00000000-0005-0000-0000-0000CC8F0000}"/>
    <cellStyle name="Note 59 5 4 3 4" xfId="17109" xr:uid="{00000000-0005-0000-0000-0000CD8F0000}"/>
    <cellStyle name="Note 59 5 4 3 5" xfId="9380" xr:uid="{00000000-0005-0000-0000-0000CE8F0000}"/>
    <cellStyle name="Note 59 5 4 3 6" xfId="31753" xr:uid="{00000000-0005-0000-0000-0000CF8F0000}"/>
    <cellStyle name="Note 59 5 4 3 7" xfId="41279" xr:uid="{00000000-0005-0000-0000-0000D08F0000}"/>
    <cellStyle name="Note 59 5 4 4" xfId="8013" xr:uid="{00000000-0005-0000-0000-0000D18F0000}"/>
    <cellStyle name="Note 59 5 4 4 2" xfId="17112" xr:uid="{00000000-0005-0000-0000-0000D28F0000}"/>
    <cellStyle name="Note 59 5 4 4 3" xfId="9383" xr:uid="{00000000-0005-0000-0000-0000D38F0000}"/>
    <cellStyle name="Note 59 5 4 4 4" xfId="31756" xr:uid="{00000000-0005-0000-0000-0000D48F0000}"/>
    <cellStyle name="Note 59 5 4 4 5" xfId="41280" xr:uid="{00000000-0005-0000-0000-0000D58F0000}"/>
    <cellStyle name="Note 59 5 4 5" xfId="8014" xr:uid="{00000000-0005-0000-0000-0000D68F0000}"/>
    <cellStyle name="Note 59 5 4 5 2" xfId="17113" xr:uid="{00000000-0005-0000-0000-0000D78F0000}"/>
    <cellStyle name="Note 59 5 4 5 3" xfId="9384" xr:uid="{00000000-0005-0000-0000-0000D88F0000}"/>
    <cellStyle name="Note 59 5 4 5 4" xfId="31757" xr:uid="{00000000-0005-0000-0000-0000D98F0000}"/>
    <cellStyle name="Note 59 5 4 5 5" xfId="41281" xr:uid="{00000000-0005-0000-0000-0000DA8F0000}"/>
    <cellStyle name="Note 59 5 4 6" xfId="17102" xr:uid="{00000000-0005-0000-0000-0000DB8F0000}"/>
    <cellStyle name="Note 59 5 4 6 2" xfId="41282" xr:uid="{00000000-0005-0000-0000-0000DC8F0000}"/>
    <cellStyle name="Note 59 5 4 7" xfId="9372" xr:uid="{00000000-0005-0000-0000-0000DD8F0000}"/>
    <cellStyle name="Note 59 5 4 8" xfId="31746" xr:uid="{00000000-0005-0000-0000-0000DE8F0000}"/>
    <cellStyle name="Note 59 5 4 9" xfId="41283" xr:uid="{00000000-0005-0000-0000-0000DF8F0000}"/>
    <cellStyle name="Note 59 5 5" xfId="8015" xr:uid="{00000000-0005-0000-0000-0000E08F0000}"/>
    <cellStyle name="Note 59 5 5 2" xfId="8016" xr:uid="{00000000-0005-0000-0000-0000E18F0000}"/>
    <cellStyle name="Note 59 5 5 2 2" xfId="8017" xr:uid="{00000000-0005-0000-0000-0000E28F0000}"/>
    <cellStyle name="Note 59 5 5 2 2 2" xfId="17116" xr:uid="{00000000-0005-0000-0000-0000E38F0000}"/>
    <cellStyle name="Note 59 5 5 2 2 3" xfId="9387" xr:uid="{00000000-0005-0000-0000-0000E48F0000}"/>
    <cellStyle name="Note 59 5 5 2 2 4" xfId="31760" xr:uid="{00000000-0005-0000-0000-0000E58F0000}"/>
    <cellStyle name="Note 59 5 5 2 2 5" xfId="41284" xr:uid="{00000000-0005-0000-0000-0000E68F0000}"/>
    <cellStyle name="Note 59 5 5 2 3" xfId="8018" xr:uid="{00000000-0005-0000-0000-0000E78F0000}"/>
    <cellStyle name="Note 59 5 5 2 3 2" xfId="17117" xr:uid="{00000000-0005-0000-0000-0000E88F0000}"/>
    <cellStyle name="Note 59 5 5 2 3 3" xfId="9388" xr:uid="{00000000-0005-0000-0000-0000E98F0000}"/>
    <cellStyle name="Note 59 5 5 2 3 4" xfId="31761" xr:uid="{00000000-0005-0000-0000-0000EA8F0000}"/>
    <cellStyle name="Note 59 5 5 2 3 5" xfId="41285" xr:uid="{00000000-0005-0000-0000-0000EB8F0000}"/>
    <cellStyle name="Note 59 5 5 2 4" xfId="17115" xr:uid="{00000000-0005-0000-0000-0000EC8F0000}"/>
    <cellStyle name="Note 59 5 5 2 4 2" xfId="41286" xr:uid="{00000000-0005-0000-0000-0000ED8F0000}"/>
    <cellStyle name="Note 59 5 5 2 5" xfId="9386" xr:uid="{00000000-0005-0000-0000-0000EE8F0000}"/>
    <cellStyle name="Note 59 5 5 2 6" xfId="31759" xr:uid="{00000000-0005-0000-0000-0000EF8F0000}"/>
    <cellStyle name="Note 59 5 5 2 7" xfId="41287" xr:uid="{00000000-0005-0000-0000-0000F08F0000}"/>
    <cellStyle name="Note 59 5 5 3" xfId="8019" xr:uid="{00000000-0005-0000-0000-0000F18F0000}"/>
    <cellStyle name="Note 59 5 5 3 2" xfId="8020" xr:uid="{00000000-0005-0000-0000-0000F28F0000}"/>
    <cellStyle name="Note 59 5 5 3 2 2" xfId="17119" xr:uid="{00000000-0005-0000-0000-0000F38F0000}"/>
    <cellStyle name="Note 59 5 5 3 2 3" xfId="9390" xr:uid="{00000000-0005-0000-0000-0000F48F0000}"/>
    <cellStyle name="Note 59 5 5 3 2 4" xfId="31763" xr:uid="{00000000-0005-0000-0000-0000F58F0000}"/>
    <cellStyle name="Note 59 5 5 3 2 5" xfId="41288" xr:uid="{00000000-0005-0000-0000-0000F68F0000}"/>
    <cellStyle name="Note 59 5 5 3 3" xfId="17118" xr:uid="{00000000-0005-0000-0000-0000F78F0000}"/>
    <cellStyle name="Note 59 5 5 3 4" xfId="9389" xr:uid="{00000000-0005-0000-0000-0000F88F0000}"/>
    <cellStyle name="Note 59 5 5 3 5" xfId="31762" xr:uid="{00000000-0005-0000-0000-0000F98F0000}"/>
    <cellStyle name="Note 59 5 5 3 6" xfId="41289" xr:uid="{00000000-0005-0000-0000-0000FA8F0000}"/>
    <cellStyle name="Note 59 5 5 4" xfId="8021" xr:uid="{00000000-0005-0000-0000-0000FB8F0000}"/>
    <cellStyle name="Note 59 5 5 4 2" xfId="17120" xr:uid="{00000000-0005-0000-0000-0000FC8F0000}"/>
    <cellStyle name="Note 59 5 5 4 3" xfId="9391" xr:uid="{00000000-0005-0000-0000-0000FD8F0000}"/>
    <cellStyle name="Note 59 5 5 4 4" xfId="31764" xr:uid="{00000000-0005-0000-0000-0000FE8F0000}"/>
    <cellStyle name="Note 59 5 5 4 5" xfId="41290" xr:uid="{00000000-0005-0000-0000-0000FF8F0000}"/>
    <cellStyle name="Note 59 5 5 5" xfId="17114" xr:uid="{00000000-0005-0000-0000-000000900000}"/>
    <cellStyle name="Note 59 5 5 5 2" xfId="41291" xr:uid="{00000000-0005-0000-0000-000001900000}"/>
    <cellStyle name="Note 59 5 5 6" xfId="9385" xr:uid="{00000000-0005-0000-0000-000002900000}"/>
    <cellStyle name="Note 59 5 5 7" xfId="31758" xr:uid="{00000000-0005-0000-0000-000003900000}"/>
    <cellStyle name="Note 59 5 5 8" xfId="41292" xr:uid="{00000000-0005-0000-0000-000004900000}"/>
    <cellStyle name="Note 59 5 6" xfId="8022" xr:uid="{00000000-0005-0000-0000-000005900000}"/>
    <cellStyle name="Note 59 5 6 2" xfId="8023" xr:uid="{00000000-0005-0000-0000-000006900000}"/>
    <cellStyle name="Note 59 5 6 2 2" xfId="17122" xr:uid="{00000000-0005-0000-0000-000007900000}"/>
    <cellStyle name="Note 59 5 6 2 3" xfId="9393" xr:uid="{00000000-0005-0000-0000-000008900000}"/>
    <cellStyle name="Note 59 5 6 2 4" xfId="31766" xr:uid="{00000000-0005-0000-0000-000009900000}"/>
    <cellStyle name="Note 59 5 6 2 5" xfId="41293" xr:uid="{00000000-0005-0000-0000-00000A900000}"/>
    <cellStyle name="Note 59 5 6 3" xfId="8024" xr:uid="{00000000-0005-0000-0000-00000B900000}"/>
    <cellStyle name="Note 59 5 6 3 2" xfId="17123" xr:uid="{00000000-0005-0000-0000-00000C900000}"/>
    <cellStyle name="Note 59 5 6 3 3" xfId="9394" xr:uid="{00000000-0005-0000-0000-00000D900000}"/>
    <cellStyle name="Note 59 5 6 3 4" xfId="31767" xr:uid="{00000000-0005-0000-0000-00000E900000}"/>
    <cellStyle name="Note 59 5 6 3 5" xfId="41294" xr:uid="{00000000-0005-0000-0000-00000F900000}"/>
    <cellStyle name="Note 59 5 6 4" xfId="17121" xr:uid="{00000000-0005-0000-0000-000010900000}"/>
    <cellStyle name="Note 59 5 6 5" xfId="9392" xr:uid="{00000000-0005-0000-0000-000011900000}"/>
    <cellStyle name="Note 59 5 6 6" xfId="31765" xr:uid="{00000000-0005-0000-0000-000012900000}"/>
    <cellStyle name="Note 59 5 6 7" xfId="41295" xr:uid="{00000000-0005-0000-0000-000013900000}"/>
    <cellStyle name="Note 59 5 7" xfId="17074" xr:uid="{00000000-0005-0000-0000-000014900000}"/>
    <cellStyle name="Note 59 5 7 2" xfId="41296" xr:uid="{00000000-0005-0000-0000-000015900000}"/>
    <cellStyle name="Note 59 5 8" xfId="9344" xr:uid="{00000000-0005-0000-0000-000016900000}"/>
    <cellStyle name="Note 59 5 9" xfId="31718" xr:uid="{00000000-0005-0000-0000-000017900000}"/>
    <cellStyle name="Note 59 6" xfId="8025" xr:uid="{00000000-0005-0000-0000-000018900000}"/>
    <cellStyle name="Note 59 6 2" xfId="8026" xr:uid="{00000000-0005-0000-0000-000019900000}"/>
    <cellStyle name="Note 59 6 2 2" xfId="8027" xr:uid="{00000000-0005-0000-0000-00001A900000}"/>
    <cellStyle name="Note 59 6 2 2 2" xfId="8028" xr:uid="{00000000-0005-0000-0000-00001B900000}"/>
    <cellStyle name="Note 59 6 2 2 2 2" xfId="17127" xr:uid="{00000000-0005-0000-0000-00001C900000}"/>
    <cellStyle name="Note 59 6 2 2 2 3" xfId="9398" xr:uid="{00000000-0005-0000-0000-00001D900000}"/>
    <cellStyle name="Note 59 6 2 2 2 4" xfId="31771" xr:uid="{00000000-0005-0000-0000-00001E900000}"/>
    <cellStyle name="Note 59 6 2 2 2 5" xfId="41297" xr:uid="{00000000-0005-0000-0000-00001F900000}"/>
    <cellStyle name="Note 59 6 2 2 3" xfId="8029" xr:uid="{00000000-0005-0000-0000-000020900000}"/>
    <cellStyle name="Note 59 6 2 2 3 2" xfId="17128" xr:uid="{00000000-0005-0000-0000-000021900000}"/>
    <cellStyle name="Note 59 6 2 2 3 3" xfId="9399" xr:uid="{00000000-0005-0000-0000-000022900000}"/>
    <cellStyle name="Note 59 6 2 2 3 4" xfId="31772" xr:uid="{00000000-0005-0000-0000-000023900000}"/>
    <cellStyle name="Note 59 6 2 2 3 5" xfId="41298" xr:uid="{00000000-0005-0000-0000-000024900000}"/>
    <cellStyle name="Note 59 6 2 2 4" xfId="17126" xr:uid="{00000000-0005-0000-0000-000025900000}"/>
    <cellStyle name="Note 59 6 2 2 5" xfId="9397" xr:uid="{00000000-0005-0000-0000-000026900000}"/>
    <cellStyle name="Note 59 6 2 2 6" xfId="31770" xr:uid="{00000000-0005-0000-0000-000027900000}"/>
    <cellStyle name="Note 59 6 2 2 7" xfId="41299" xr:uid="{00000000-0005-0000-0000-000028900000}"/>
    <cellStyle name="Note 59 6 2 3" xfId="8030" xr:uid="{00000000-0005-0000-0000-000029900000}"/>
    <cellStyle name="Note 59 6 2 3 2" xfId="17129" xr:uid="{00000000-0005-0000-0000-00002A900000}"/>
    <cellStyle name="Note 59 6 2 3 3" xfId="9400" xr:uid="{00000000-0005-0000-0000-00002B900000}"/>
    <cellStyle name="Note 59 6 2 3 4" xfId="31773" xr:uid="{00000000-0005-0000-0000-00002C900000}"/>
    <cellStyle name="Note 59 6 2 3 5" xfId="41300" xr:uid="{00000000-0005-0000-0000-00002D900000}"/>
    <cellStyle name="Note 59 6 2 4" xfId="8031" xr:uid="{00000000-0005-0000-0000-00002E900000}"/>
    <cellStyle name="Note 59 6 2 4 2" xfId="17130" xr:uid="{00000000-0005-0000-0000-00002F900000}"/>
    <cellStyle name="Note 59 6 2 4 3" xfId="9401" xr:uid="{00000000-0005-0000-0000-000030900000}"/>
    <cellStyle name="Note 59 6 2 4 4" xfId="31774" xr:uid="{00000000-0005-0000-0000-000031900000}"/>
    <cellStyle name="Note 59 6 2 4 5" xfId="41301" xr:uid="{00000000-0005-0000-0000-000032900000}"/>
    <cellStyle name="Note 59 6 2 5" xfId="17125" xr:uid="{00000000-0005-0000-0000-000033900000}"/>
    <cellStyle name="Note 59 6 2 5 2" xfId="41302" xr:uid="{00000000-0005-0000-0000-000034900000}"/>
    <cellStyle name="Note 59 6 2 6" xfId="9396" xr:uid="{00000000-0005-0000-0000-000035900000}"/>
    <cellStyle name="Note 59 6 2 7" xfId="31769" xr:uid="{00000000-0005-0000-0000-000036900000}"/>
    <cellStyle name="Note 59 6 2 8" xfId="41303" xr:uid="{00000000-0005-0000-0000-000037900000}"/>
    <cellStyle name="Note 59 6 3" xfId="8032" xr:uid="{00000000-0005-0000-0000-000038900000}"/>
    <cellStyle name="Note 59 6 3 2" xfId="8033" xr:uid="{00000000-0005-0000-0000-000039900000}"/>
    <cellStyle name="Note 59 6 3 2 2" xfId="17132" xr:uid="{00000000-0005-0000-0000-00003A900000}"/>
    <cellStyle name="Note 59 6 3 2 3" xfId="9403" xr:uid="{00000000-0005-0000-0000-00003B900000}"/>
    <cellStyle name="Note 59 6 3 2 4" xfId="31776" xr:uid="{00000000-0005-0000-0000-00003C900000}"/>
    <cellStyle name="Note 59 6 3 2 5" xfId="41304" xr:uid="{00000000-0005-0000-0000-00003D900000}"/>
    <cellStyle name="Note 59 6 3 3" xfId="8034" xr:uid="{00000000-0005-0000-0000-00003E900000}"/>
    <cellStyle name="Note 59 6 3 3 2" xfId="17133" xr:uid="{00000000-0005-0000-0000-00003F900000}"/>
    <cellStyle name="Note 59 6 3 3 3" xfId="9404" xr:uid="{00000000-0005-0000-0000-000040900000}"/>
    <cellStyle name="Note 59 6 3 3 4" xfId="31777" xr:uid="{00000000-0005-0000-0000-000041900000}"/>
    <cellStyle name="Note 59 6 3 3 5" xfId="41305" xr:uid="{00000000-0005-0000-0000-000042900000}"/>
    <cellStyle name="Note 59 6 3 4" xfId="17131" xr:uid="{00000000-0005-0000-0000-000043900000}"/>
    <cellStyle name="Note 59 6 3 5" xfId="9402" xr:uid="{00000000-0005-0000-0000-000044900000}"/>
    <cellStyle name="Note 59 6 3 6" xfId="31775" xr:uid="{00000000-0005-0000-0000-000045900000}"/>
    <cellStyle name="Note 59 6 3 7" xfId="41306" xr:uid="{00000000-0005-0000-0000-000046900000}"/>
    <cellStyle name="Note 59 6 4" xfId="8035" xr:uid="{00000000-0005-0000-0000-000047900000}"/>
    <cellStyle name="Note 59 6 4 2" xfId="17134" xr:uid="{00000000-0005-0000-0000-000048900000}"/>
    <cellStyle name="Note 59 6 4 3" xfId="9405" xr:uid="{00000000-0005-0000-0000-000049900000}"/>
    <cellStyle name="Note 59 6 4 4" xfId="31778" xr:uid="{00000000-0005-0000-0000-00004A900000}"/>
    <cellStyle name="Note 59 6 4 5" xfId="41307" xr:uid="{00000000-0005-0000-0000-00004B900000}"/>
    <cellStyle name="Note 59 6 5" xfId="8036" xr:uid="{00000000-0005-0000-0000-00004C900000}"/>
    <cellStyle name="Note 59 6 5 2" xfId="17135" xr:uid="{00000000-0005-0000-0000-00004D900000}"/>
    <cellStyle name="Note 59 6 5 3" xfId="9406" xr:uid="{00000000-0005-0000-0000-00004E900000}"/>
    <cellStyle name="Note 59 6 5 4" xfId="31779" xr:uid="{00000000-0005-0000-0000-00004F900000}"/>
    <cellStyle name="Note 59 6 5 5" xfId="41308" xr:uid="{00000000-0005-0000-0000-000050900000}"/>
    <cellStyle name="Note 59 6 6" xfId="17124" xr:uid="{00000000-0005-0000-0000-000051900000}"/>
    <cellStyle name="Note 59 6 6 2" xfId="41309" xr:uid="{00000000-0005-0000-0000-000052900000}"/>
    <cellStyle name="Note 59 6 7" xfId="9395" xr:uid="{00000000-0005-0000-0000-000053900000}"/>
    <cellStyle name="Note 59 6 8" xfId="31768" xr:uid="{00000000-0005-0000-0000-000054900000}"/>
    <cellStyle name="Note 59 6 9" xfId="41310" xr:uid="{00000000-0005-0000-0000-000055900000}"/>
    <cellStyle name="Note 59 7" xfId="16755" xr:uid="{00000000-0005-0000-0000-000056900000}"/>
    <cellStyle name="Note 59 7 2" xfId="41311" xr:uid="{00000000-0005-0000-0000-000057900000}"/>
    <cellStyle name="Note 59 8" xfId="18580" xr:uid="{00000000-0005-0000-0000-000058900000}"/>
    <cellStyle name="Note 59 9" xfId="31399" xr:uid="{00000000-0005-0000-0000-000059900000}"/>
    <cellStyle name="Note 6" xfId="8037" xr:uid="{00000000-0005-0000-0000-00005A900000}"/>
    <cellStyle name="Note 6 10" xfId="8038" xr:uid="{00000000-0005-0000-0000-00005B900000}"/>
    <cellStyle name="Note 6 11" xfId="8039" xr:uid="{00000000-0005-0000-0000-00005C900000}"/>
    <cellStyle name="Note 6 12" xfId="8040" xr:uid="{00000000-0005-0000-0000-00005D900000}"/>
    <cellStyle name="Note 6 13" xfId="8041" xr:uid="{00000000-0005-0000-0000-00005E900000}"/>
    <cellStyle name="Note 6 14" xfId="8042" xr:uid="{00000000-0005-0000-0000-00005F900000}"/>
    <cellStyle name="Note 6 15" xfId="8043" xr:uid="{00000000-0005-0000-0000-000060900000}"/>
    <cellStyle name="Note 6 2" xfId="8044" xr:uid="{00000000-0005-0000-0000-000061900000}"/>
    <cellStyle name="Note 6 3" xfId="8045" xr:uid="{00000000-0005-0000-0000-000062900000}"/>
    <cellStyle name="Note 6 4" xfId="8046" xr:uid="{00000000-0005-0000-0000-000063900000}"/>
    <cellStyle name="Note 6 5" xfId="8047" xr:uid="{00000000-0005-0000-0000-000064900000}"/>
    <cellStyle name="Note 6 6" xfId="8048" xr:uid="{00000000-0005-0000-0000-000065900000}"/>
    <cellStyle name="Note 6 7" xfId="8049" xr:uid="{00000000-0005-0000-0000-000066900000}"/>
    <cellStyle name="Note 6 8" xfId="8050" xr:uid="{00000000-0005-0000-0000-000067900000}"/>
    <cellStyle name="Note 6 9" xfId="8051" xr:uid="{00000000-0005-0000-0000-000068900000}"/>
    <cellStyle name="Note 60" xfId="8052" xr:uid="{00000000-0005-0000-0000-000069900000}"/>
    <cellStyle name="Note 60 10" xfId="41312" xr:uid="{00000000-0005-0000-0000-00006A900000}"/>
    <cellStyle name="Note 60 2" xfId="8053" xr:uid="{00000000-0005-0000-0000-00006B900000}"/>
    <cellStyle name="Note 60 2 2" xfId="8054" xr:uid="{00000000-0005-0000-0000-00006C900000}"/>
    <cellStyle name="Note 60 2 2 10" xfId="41313" xr:uid="{00000000-0005-0000-0000-00006D900000}"/>
    <cellStyle name="Note 60 2 2 2" xfId="8055" xr:uid="{00000000-0005-0000-0000-00006E900000}"/>
    <cellStyle name="Note 60 2 2 2 2" xfId="8056" xr:uid="{00000000-0005-0000-0000-00006F900000}"/>
    <cellStyle name="Note 60 2 2 2 2 2" xfId="8057" xr:uid="{00000000-0005-0000-0000-000070900000}"/>
    <cellStyle name="Note 60 2 2 2 2 2 2" xfId="8058" xr:uid="{00000000-0005-0000-0000-000071900000}"/>
    <cellStyle name="Note 60 2 2 2 2 2 2 2" xfId="17157" xr:uid="{00000000-0005-0000-0000-000072900000}"/>
    <cellStyle name="Note 60 2 2 2 2 2 2 3" xfId="9413" xr:uid="{00000000-0005-0000-0000-000073900000}"/>
    <cellStyle name="Note 60 2 2 2 2 2 2 4" xfId="31786" xr:uid="{00000000-0005-0000-0000-000074900000}"/>
    <cellStyle name="Note 60 2 2 2 2 2 2 5" xfId="41314" xr:uid="{00000000-0005-0000-0000-000075900000}"/>
    <cellStyle name="Note 60 2 2 2 2 2 3" xfId="8059" xr:uid="{00000000-0005-0000-0000-000076900000}"/>
    <cellStyle name="Note 60 2 2 2 2 2 3 2" xfId="17158" xr:uid="{00000000-0005-0000-0000-000077900000}"/>
    <cellStyle name="Note 60 2 2 2 2 2 3 3" xfId="9414" xr:uid="{00000000-0005-0000-0000-000078900000}"/>
    <cellStyle name="Note 60 2 2 2 2 2 3 4" xfId="31787" xr:uid="{00000000-0005-0000-0000-000079900000}"/>
    <cellStyle name="Note 60 2 2 2 2 2 3 5" xfId="41315" xr:uid="{00000000-0005-0000-0000-00007A900000}"/>
    <cellStyle name="Note 60 2 2 2 2 2 4" xfId="17156" xr:uid="{00000000-0005-0000-0000-00007B900000}"/>
    <cellStyle name="Note 60 2 2 2 2 2 4 2" xfId="41316" xr:uid="{00000000-0005-0000-0000-00007C900000}"/>
    <cellStyle name="Note 60 2 2 2 2 2 5" xfId="9412" xr:uid="{00000000-0005-0000-0000-00007D900000}"/>
    <cellStyle name="Note 60 2 2 2 2 2 6" xfId="31785" xr:uid="{00000000-0005-0000-0000-00007E900000}"/>
    <cellStyle name="Note 60 2 2 2 2 2 7" xfId="41317" xr:uid="{00000000-0005-0000-0000-00007F900000}"/>
    <cellStyle name="Note 60 2 2 2 2 3" xfId="8060" xr:uid="{00000000-0005-0000-0000-000080900000}"/>
    <cellStyle name="Note 60 2 2 2 2 3 2" xfId="8061" xr:uid="{00000000-0005-0000-0000-000081900000}"/>
    <cellStyle name="Note 60 2 2 2 2 3 2 2" xfId="17160" xr:uid="{00000000-0005-0000-0000-000082900000}"/>
    <cellStyle name="Note 60 2 2 2 2 3 2 3" xfId="9416" xr:uid="{00000000-0005-0000-0000-000083900000}"/>
    <cellStyle name="Note 60 2 2 2 2 3 2 4" xfId="31789" xr:uid="{00000000-0005-0000-0000-000084900000}"/>
    <cellStyle name="Note 60 2 2 2 2 3 2 5" xfId="41318" xr:uid="{00000000-0005-0000-0000-000085900000}"/>
    <cellStyle name="Note 60 2 2 2 2 3 3" xfId="17159" xr:uid="{00000000-0005-0000-0000-000086900000}"/>
    <cellStyle name="Note 60 2 2 2 2 3 4" xfId="9415" xr:uid="{00000000-0005-0000-0000-000087900000}"/>
    <cellStyle name="Note 60 2 2 2 2 3 5" xfId="31788" xr:uid="{00000000-0005-0000-0000-000088900000}"/>
    <cellStyle name="Note 60 2 2 2 2 3 6" xfId="41319" xr:uid="{00000000-0005-0000-0000-000089900000}"/>
    <cellStyle name="Note 60 2 2 2 2 4" xfId="8062" xr:uid="{00000000-0005-0000-0000-00008A900000}"/>
    <cellStyle name="Note 60 2 2 2 2 4 2" xfId="17161" xr:uid="{00000000-0005-0000-0000-00008B900000}"/>
    <cellStyle name="Note 60 2 2 2 2 4 3" xfId="9417" xr:uid="{00000000-0005-0000-0000-00008C900000}"/>
    <cellStyle name="Note 60 2 2 2 2 4 4" xfId="31790" xr:uid="{00000000-0005-0000-0000-00008D900000}"/>
    <cellStyle name="Note 60 2 2 2 2 4 5" xfId="41320" xr:uid="{00000000-0005-0000-0000-00008E900000}"/>
    <cellStyle name="Note 60 2 2 2 2 5" xfId="17155" xr:uid="{00000000-0005-0000-0000-00008F900000}"/>
    <cellStyle name="Note 60 2 2 2 2 5 2" xfId="41321" xr:uid="{00000000-0005-0000-0000-000090900000}"/>
    <cellStyle name="Note 60 2 2 2 2 6" xfId="9411" xr:uid="{00000000-0005-0000-0000-000091900000}"/>
    <cellStyle name="Note 60 2 2 2 2 7" xfId="31784" xr:uid="{00000000-0005-0000-0000-000092900000}"/>
    <cellStyle name="Note 60 2 2 2 2 8" xfId="41322" xr:uid="{00000000-0005-0000-0000-000093900000}"/>
    <cellStyle name="Note 60 2 2 2 3" xfId="8063" xr:uid="{00000000-0005-0000-0000-000094900000}"/>
    <cellStyle name="Note 60 2 2 2 3 2" xfId="8064" xr:uid="{00000000-0005-0000-0000-000095900000}"/>
    <cellStyle name="Note 60 2 2 2 3 2 2" xfId="17163" xr:uid="{00000000-0005-0000-0000-000096900000}"/>
    <cellStyle name="Note 60 2 2 2 3 2 3" xfId="9419" xr:uid="{00000000-0005-0000-0000-000097900000}"/>
    <cellStyle name="Note 60 2 2 2 3 2 4" xfId="31792" xr:uid="{00000000-0005-0000-0000-000098900000}"/>
    <cellStyle name="Note 60 2 2 2 3 2 5" xfId="41323" xr:uid="{00000000-0005-0000-0000-000099900000}"/>
    <cellStyle name="Note 60 2 2 2 3 3" xfId="8065" xr:uid="{00000000-0005-0000-0000-00009A900000}"/>
    <cellStyle name="Note 60 2 2 2 3 3 2" xfId="17164" xr:uid="{00000000-0005-0000-0000-00009B900000}"/>
    <cellStyle name="Note 60 2 2 2 3 3 3" xfId="9420" xr:uid="{00000000-0005-0000-0000-00009C900000}"/>
    <cellStyle name="Note 60 2 2 2 3 3 4" xfId="31793" xr:uid="{00000000-0005-0000-0000-00009D900000}"/>
    <cellStyle name="Note 60 2 2 2 3 3 5" xfId="41324" xr:uid="{00000000-0005-0000-0000-00009E900000}"/>
    <cellStyle name="Note 60 2 2 2 3 4" xfId="17162" xr:uid="{00000000-0005-0000-0000-00009F900000}"/>
    <cellStyle name="Note 60 2 2 2 3 4 2" xfId="41325" xr:uid="{00000000-0005-0000-0000-0000A0900000}"/>
    <cellStyle name="Note 60 2 2 2 3 5" xfId="9418" xr:uid="{00000000-0005-0000-0000-0000A1900000}"/>
    <cellStyle name="Note 60 2 2 2 3 6" xfId="31791" xr:uid="{00000000-0005-0000-0000-0000A2900000}"/>
    <cellStyle name="Note 60 2 2 2 3 7" xfId="41326" xr:uid="{00000000-0005-0000-0000-0000A3900000}"/>
    <cellStyle name="Note 60 2 2 2 4" xfId="8066" xr:uid="{00000000-0005-0000-0000-0000A4900000}"/>
    <cellStyle name="Note 60 2 2 2 4 2" xfId="8067" xr:uid="{00000000-0005-0000-0000-0000A5900000}"/>
    <cellStyle name="Note 60 2 2 2 4 2 2" xfId="17166" xr:uid="{00000000-0005-0000-0000-0000A6900000}"/>
    <cellStyle name="Note 60 2 2 2 4 2 3" xfId="9422" xr:uid="{00000000-0005-0000-0000-0000A7900000}"/>
    <cellStyle name="Note 60 2 2 2 4 2 4" xfId="31795" xr:uid="{00000000-0005-0000-0000-0000A8900000}"/>
    <cellStyle name="Note 60 2 2 2 4 2 5" xfId="41327" xr:uid="{00000000-0005-0000-0000-0000A9900000}"/>
    <cellStyle name="Note 60 2 2 2 4 3" xfId="8068" xr:uid="{00000000-0005-0000-0000-0000AA900000}"/>
    <cellStyle name="Note 60 2 2 2 4 3 2" xfId="17167" xr:uid="{00000000-0005-0000-0000-0000AB900000}"/>
    <cellStyle name="Note 60 2 2 2 4 3 3" xfId="9423" xr:uid="{00000000-0005-0000-0000-0000AC900000}"/>
    <cellStyle name="Note 60 2 2 2 4 3 4" xfId="31796" xr:uid="{00000000-0005-0000-0000-0000AD900000}"/>
    <cellStyle name="Note 60 2 2 2 4 3 5" xfId="41328" xr:uid="{00000000-0005-0000-0000-0000AE900000}"/>
    <cellStyle name="Note 60 2 2 2 4 4" xfId="17165" xr:uid="{00000000-0005-0000-0000-0000AF900000}"/>
    <cellStyle name="Note 60 2 2 2 4 5" xfId="9421" xr:uid="{00000000-0005-0000-0000-0000B0900000}"/>
    <cellStyle name="Note 60 2 2 2 4 6" xfId="31794" xr:uid="{00000000-0005-0000-0000-0000B1900000}"/>
    <cellStyle name="Note 60 2 2 2 4 7" xfId="41329" xr:uid="{00000000-0005-0000-0000-0000B2900000}"/>
    <cellStyle name="Note 60 2 2 2 5" xfId="8069" xr:uid="{00000000-0005-0000-0000-0000B3900000}"/>
    <cellStyle name="Note 60 2 2 2 5 2" xfId="17168" xr:uid="{00000000-0005-0000-0000-0000B4900000}"/>
    <cellStyle name="Note 60 2 2 2 5 3" xfId="9424" xr:uid="{00000000-0005-0000-0000-0000B5900000}"/>
    <cellStyle name="Note 60 2 2 2 5 4" xfId="31797" xr:uid="{00000000-0005-0000-0000-0000B6900000}"/>
    <cellStyle name="Note 60 2 2 2 5 5" xfId="41330" xr:uid="{00000000-0005-0000-0000-0000B7900000}"/>
    <cellStyle name="Note 60 2 2 2 6" xfId="17154" xr:uid="{00000000-0005-0000-0000-0000B8900000}"/>
    <cellStyle name="Note 60 2 2 2 6 2" xfId="41331" xr:uid="{00000000-0005-0000-0000-0000B9900000}"/>
    <cellStyle name="Note 60 2 2 2 7" xfId="9410" xr:uid="{00000000-0005-0000-0000-0000BA900000}"/>
    <cellStyle name="Note 60 2 2 2 8" xfId="31783" xr:uid="{00000000-0005-0000-0000-0000BB900000}"/>
    <cellStyle name="Note 60 2 2 2 9" xfId="41332" xr:uid="{00000000-0005-0000-0000-0000BC900000}"/>
    <cellStyle name="Note 60 2 2 3" xfId="8070" xr:uid="{00000000-0005-0000-0000-0000BD900000}"/>
    <cellStyle name="Note 60 2 2 3 2" xfId="8071" xr:uid="{00000000-0005-0000-0000-0000BE900000}"/>
    <cellStyle name="Note 60 2 2 3 2 2" xfId="8072" xr:uid="{00000000-0005-0000-0000-0000BF900000}"/>
    <cellStyle name="Note 60 2 2 3 2 2 2" xfId="8073" xr:uid="{00000000-0005-0000-0000-0000C0900000}"/>
    <cellStyle name="Note 60 2 2 3 2 2 2 2" xfId="17172" xr:uid="{00000000-0005-0000-0000-0000C1900000}"/>
    <cellStyle name="Note 60 2 2 3 2 2 2 3" xfId="9428" xr:uid="{00000000-0005-0000-0000-0000C2900000}"/>
    <cellStyle name="Note 60 2 2 3 2 2 2 4" xfId="31801" xr:uid="{00000000-0005-0000-0000-0000C3900000}"/>
    <cellStyle name="Note 60 2 2 3 2 2 2 5" xfId="41333" xr:uid="{00000000-0005-0000-0000-0000C4900000}"/>
    <cellStyle name="Note 60 2 2 3 2 2 3" xfId="8074" xr:uid="{00000000-0005-0000-0000-0000C5900000}"/>
    <cellStyle name="Note 60 2 2 3 2 2 3 2" xfId="17173" xr:uid="{00000000-0005-0000-0000-0000C6900000}"/>
    <cellStyle name="Note 60 2 2 3 2 2 3 3" xfId="9429" xr:uid="{00000000-0005-0000-0000-0000C7900000}"/>
    <cellStyle name="Note 60 2 2 3 2 2 3 4" xfId="31802" xr:uid="{00000000-0005-0000-0000-0000C8900000}"/>
    <cellStyle name="Note 60 2 2 3 2 2 3 5" xfId="41334" xr:uid="{00000000-0005-0000-0000-0000C9900000}"/>
    <cellStyle name="Note 60 2 2 3 2 2 4" xfId="17171" xr:uid="{00000000-0005-0000-0000-0000CA900000}"/>
    <cellStyle name="Note 60 2 2 3 2 2 4 2" xfId="41335" xr:uid="{00000000-0005-0000-0000-0000CB900000}"/>
    <cellStyle name="Note 60 2 2 3 2 2 5" xfId="9427" xr:uid="{00000000-0005-0000-0000-0000CC900000}"/>
    <cellStyle name="Note 60 2 2 3 2 2 6" xfId="31800" xr:uid="{00000000-0005-0000-0000-0000CD900000}"/>
    <cellStyle name="Note 60 2 2 3 2 2 7" xfId="41336" xr:uid="{00000000-0005-0000-0000-0000CE900000}"/>
    <cellStyle name="Note 60 2 2 3 2 3" xfId="8075" xr:uid="{00000000-0005-0000-0000-0000CF900000}"/>
    <cellStyle name="Note 60 2 2 3 2 3 2" xfId="8076" xr:uid="{00000000-0005-0000-0000-0000D0900000}"/>
    <cellStyle name="Note 60 2 2 3 2 3 2 2" xfId="17175" xr:uid="{00000000-0005-0000-0000-0000D1900000}"/>
    <cellStyle name="Note 60 2 2 3 2 3 2 3" xfId="9431" xr:uid="{00000000-0005-0000-0000-0000D2900000}"/>
    <cellStyle name="Note 60 2 2 3 2 3 2 4" xfId="31804" xr:uid="{00000000-0005-0000-0000-0000D3900000}"/>
    <cellStyle name="Note 60 2 2 3 2 3 2 5" xfId="41337" xr:uid="{00000000-0005-0000-0000-0000D4900000}"/>
    <cellStyle name="Note 60 2 2 3 2 3 3" xfId="17174" xr:uid="{00000000-0005-0000-0000-0000D5900000}"/>
    <cellStyle name="Note 60 2 2 3 2 3 4" xfId="9430" xr:uid="{00000000-0005-0000-0000-0000D6900000}"/>
    <cellStyle name="Note 60 2 2 3 2 3 5" xfId="31803" xr:uid="{00000000-0005-0000-0000-0000D7900000}"/>
    <cellStyle name="Note 60 2 2 3 2 3 6" xfId="41338" xr:uid="{00000000-0005-0000-0000-0000D8900000}"/>
    <cellStyle name="Note 60 2 2 3 2 4" xfId="8077" xr:uid="{00000000-0005-0000-0000-0000D9900000}"/>
    <cellStyle name="Note 60 2 2 3 2 4 2" xfId="17176" xr:uid="{00000000-0005-0000-0000-0000DA900000}"/>
    <cellStyle name="Note 60 2 2 3 2 4 3" xfId="9432" xr:uid="{00000000-0005-0000-0000-0000DB900000}"/>
    <cellStyle name="Note 60 2 2 3 2 4 4" xfId="31805" xr:uid="{00000000-0005-0000-0000-0000DC900000}"/>
    <cellStyle name="Note 60 2 2 3 2 4 5" xfId="41339" xr:uid="{00000000-0005-0000-0000-0000DD900000}"/>
    <cellStyle name="Note 60 2 2 3 2 5" xfId="17170" xr:uid="{00000000-0005-0000-0000-0000DE900000}"/>
    <cellStyle name="Note 60 2 2 3 2 5 2" xfId="41340" xr:uid="{00000000-0005-0000-0000-0000DF900000}"/>
    <cellStyle name="Note 60 2 2 3 2 6" xfId="9426" xr:uid="{00000000-0005-0000-0000-0000E0900000}"/>
    <cellStyle name="Note 60 2 2 3 2 7" xfId="31799" xr:uid="{00000000-0005-0000-0000-0000E1900000}"/>
    <cellStyle name="Note 60 2 2 3 2 8" xfId="41341" xr:uid="{00000000-0005-0000-0000-0000E2900000}"/>
    <cellStyle name="Note 60 2 2 3 3" xfId="8078" xr:uid="{00000000-0005-0000-0000-0000E3900000}"/>
    <cellStyle name="Note 60 2 2 3 3 2" xfId="8079" xr:uid="{00000000-0005-0000-0000-0000E4900000}"/>
    <cellStyle name="Note 60 2 2 3 3 2 2" xfId="17178" xr:uid="{00000000-0005-0000-0000-0000E5900000}"/>
    <cellStyle name="Note 60 2 2 3 3 2 3" xfId="9434" xr:uid="{00000000-0005-0000-0000-0000E6900000}"/>
    <cellStyle name="Note 60 2 2 3 3 2 4" xfId="31807" xr:uid="{00000000-0005-0000-0000-0000E7900000}"/>
    <cellStyle name="Note 60 2 2 3 3 2 5" xfId="41342" xr:uid="{00000000-0005-0000-0000-0000E8900000}"/>
    <cellStyle name="Note 60 2 2 3 3 3" xfId="8080" xr:uid="{00000000-0005-0000-0000-0000E9900000}"/>
    <cellStyle name="Note 60 2 2 3 3 3 2" xfId="17179" xr:uid="{00000000-0005-0000-0000-0000EA900000}"/>
    <cellStyle name="Note 60 2 2 3 3 3 3" xfId="9435" xr:uid="{00000000-0005-0000-0000-0000EB900000}"/>
    <cellStyle name="Note 60 2 2 3 3 3 4" xfId="31808" xr:uid="{00000000-0005-0000-0000-0000EC900000}"/>
    <cellStyle name="Note 60 2 2 3 3 3 5" xfId="41343" xr:uid="{00000000-0005-0000-0000-0000ED900000}"/>
    <cellStyle name="Note 60 2 2 3 3 4" xfId="17177" xr:uid="{00000000-0005-0000-0000-0000EE900000}"/>
    <cellStyle name="Note 60 2 2 3 3 4 2" xfId="41344" xr:uid="{00000000-0005-0000-0000-0000EF900000}"/>
    <cellStyle name="Note 60 2 2 3 3 5" xfId="9433" xr:uid="{00000000-0005-0000-0000-0000F0900000}"/>
    <cellStyle name="Note 60 2 2 3 3 6" xfId="31806" xr:uid="{00000000-0005-0000-0000-0000F1900000}"/>
    <cellStyle name="Note 60 2 2 3 3 7" xfId="41345" xr:uid="{00000000-0005-0000-0000-0000F2900000}"/>
    <cellStyle name="Note 60 2 2 3 4" xfId="8081" xr:uid="{00000000-0005-0000-0000-0000F3900000}"/>
    <cellStyle name="Note 60 2 2 3 4 2" xfId="8082" xr:uid="{00000000-0005-0000-0000-0000F4900000}"/>
    <cellStyle name="Note 60 2 2 3 4 2 2" xfId="17181" xr:uid="{00000000-0005-0000-0000-0000F5900000}"/>
    <cellStyle name="Note 60 2 2 3 4 2 3" xfId="9437" xr:uid="{00000000-0005-0000-0000-0000F6900000}"/>
    <cellStyle name="Note 60 2 2 3 4 2 4" xfId="31810" xr:uid="{00000000-0005-0000-0000-0000F7900000}"/>
    <cellStyle name="Note 60 2 2 3 4 2 5" xfId="41346" xr:uid="{00000000-0005-0000-0000-0000F8900000}"/>
    <cellStyle name="Note 60 2 2 3 4 3" xfId="8083" xr:uid="{00000000-0005-0000-0000-0000F9900000}"/>
    <cellStyle name="Note 60 2 2 3 4 3 2" xfId="17182" xr:uid="{00000000-0005-0000-0000-0000FA900000}"/>
    <cellStyle name="Note 60 2 2 3 4 3 3" xfId="9438" xr:uid="{00000000-0005-0000-0000-0000FB900000}"/>
    <cellStyle name="Note 60 2 2 3 4 3 4" xfId="31811" xr:uid="{00000000-0005-0000-0000-0000FC900000}"/>
    <cellStyle name="Note 60 2 2 3 4 3 5" xfId="41347" xr:uid="{00000000-0005-0000-0000-0000FD900000}"/>
    <cellStyle name="Note 60 2 2 3 4 4" xfId="17180" xr:uid="{00000000-0005-0000-0000-0000FE900000}"/>
    <cellStyle name="Note 60 2 2 3 4 5" xfId="9436" xr:uid="{00000000-0005-0000-0000-0000FF900000}"/>
    <cellStyle name="Note 60 2 2 3 4 6" xfId="31809" xr:uid="{00000000-0005-0000-0000-000000910000}"/>
    <cellStyle name="Note 60 2 2 3 4 7" xfId="41348" xr:uid="{00000000-0005-0000-0000-000001910000}"/>
    <cellStyle name="Note 60 2 2 3 5" xfId="8084" xr:uid="{00000000-0005-0000-0000-000002910000}"/>
    <cellStyle name="Note 60 2 2 3 5 2" xfId="17183" xr:uid="{00000000-0005-0000-0000-000003910000}"/>
    <cellStyle name="Note 60 2 2 3 5 3" xfId="9439" xr:uid="{00000000-0005-0000-0000-000004910000}"/>
    <cellStyle name="Note 60 2 2 3 5 4" xfId="31812" xr:uid="{00000000-0005-0000-0000-000005910000}"/>
    <cellStyle name="Note 60 2 2 3 5 5" xfId="41349" xr:uid="{00000000-0005-0000-0000-000006910000}"/>
    <cellStyle name="Note 60 2 2 3 6" xfId="17169" xr:uid="{00000000-0005-0000-0000-000007910000}"/>
    <cellStyle name="Note 60 2 2 3 6 2" xfId="41350" xr:uid="{00000000-0005-0000-0000-000008910000}"/>
    <cellStyle name="Note 60 2 2 3 7" xfId="9425" xr:uid="{00000000-0005-0000-0000-000009910000}"/>
    <cellStyle name="Note 60 2 2 3 8" xfId="31798" xr:uid="{00000000-0005-0000-0000-00000A910000}"/>
    <cellStyle name="Note 60 2 2 3 9" xfId="41351" xr:uid="{00000000-0005-0000-0000-00000B910000}"/>
    <cellStyle name="Note 60 2 2 4" xfId="8085" xr:uid="{00000000-0005-0000-0000-00000C910000}"/>
    <cellStyle name="Note 60 2 2 4 2" xfId="8086" xr:uid="{00000000-0005-0000-0000-00000D910000}"/>
    <cellStyle name="Note 60 2 2 4 2 2" xfId="8087" xr:uid="{00000000-0005-0000-0000-00000E910000}"/>
    <cellStyle name="Note 60 2 2 4 2 2 2" xfId="8088" xr:uid="{00000000-0005-0000-0000-00000F910000}"/>
    <cellStyle name="Note 60 2 2 4 2 2 2 2" xfId="17187" xr:uid="{00000000-0005-0000-0000-000010910000}"/>
    <cellStyle name="Note 60 2 2 4 2 2 2 3" xfId="9443" xr:uid="{00000000-0005-0000-0000-000011910000}"/>
    <cellStyle name="Note 60 2 2 4 2 2 2 4" xfId="31816" xr:uid="{00000000-0005-0000-0000-000012910000}"/>
    <cellStyle name="Note 60 2 2 4 2 2 2 5" xfId="41352" xr:uid="{00000000-0005-0000-0000-000013910000}"/>
    <cellStyle name="Note 60 2 2 4 2 2 3" xfId="8089" xr:uid="{00000000-0005-0000-0000-000014910000}"/>
    <cellStyle name="Note 60 2 2 4 2 2 3 2" xfId="17188" xr:uid="{00000000-0005-0000-0000-000015910000}"/>
    <cellStyle name="Note 60 2 2 4 2 2 3 3" xfId="9444" xr:uid="{00000000-0005-0000-0000-000016910000}"/>
    <cellStyle name="Note 60 2 2 4 2 2 3 4" xfId="31817" xr:uid="{00000000-0005-0000-0000-000017910000}"/>
    <cellStyle name="Note 60 2 2 4 2 2 3 5" xfId="41353" xr:uid="{00000000-0005-0000-0000-000018910000}"/>
    <cellStyle name="Note 60 2 2 4 2 2 4" xfId="17186" xr:uid="{00000000-0005-0000-0000-000019910000}"/>
    <cellStyle name="Note 60 2 2 4 2 2 5" xfId="9442" xr:uid="{00000000-0005-0000-0000-00001A910000}"/>
    <cellStyle name="Note 60 2 2 4 2 2 6" xfId="31815" xr:uid="{00000000-0005-0000-0000-00001B910000}"/>
    <cellStyle name="Note 60 2 2 4 2 2 7" xfId="41354" xr:uid="{00000000-0005-0000-0000-00001C910000}"/>
    <cellStyle name="Note 60 2 2 4 2 3" xfId="8090" xr:uid="{00000000-0005-0000-0000-00001D910000}"/>
    <cellStyle name="Note 60 2 2 4 2 3 2" xfId="17189" xr:uid="{00000000-0005-0000-0000-00001E910000}"/>
    <cellStyle name="Note 60 2 2 4 2 3 3" xfId="9445" xr:uid="{00000000-0005-0000-0000-00001F910000}"/>
    <cellStyle name="Note 60 2 2 4 2 3 4" xfId="31818" xr:uid="{00000000-0005-0000-0000-000020910000}"/>
    <cellStyle name="Note 60 2 2 4 2 3 5" xfId="41355" xr:uid="{00000000-0005-0000-0000-000021910000}"/>
    <cellStyle name="Note 60 2 2 4 2 4" xfId="8091" xr:uid="{00000000-0005-0000-0000-000022910000}"/>
    <cellStyle name="Note 60 2 2 4 2 4 2" xfId="17190" xr:uid="{00000000-0005-0000-0000-000023910000}"/>
    <cellStyle name="Note 60 2 2 4 2 4 3" xfId="9446" xr:uid="{00000000-0005-0000-0000-000024910000}"/>
    <cellStyle name="Note 60 2 2 4 2 4 4" xfId="31819" xr:uid="{00000000-0005-0000-0000-000025910000}"/>
    <cellStyle name="Note 60 2 2 4 2 4 5" xfId="41356" xr:uid="{00000000-0005-0000-0000-000026910000}"/>
    <cellStyle name="Note 60 2 2 4 2 5" xfId="17185" xr:uid="{00000000-0005-0000-0000-000027910000}"/>
    <cellStyle name="Note 60 2 2 4 2 5 2" xfId="41357" xr:uid="{00000000-0005-0000-0000-000028910000}"/>
    <cellStyle name="Note 60 2 2 4 2 6" xfId="9441" xr:uid="{00000000-0005-0000-0000-000029910000}"/>
    <cellStyle name="Note 60 2 2 4 2 7" xfId="31814" xr:uid="{00000000-0005-0000-0000-00002A910000}"/>
    <cellStyle name="Note 60 2 2 4 2 8" xfId="41358" xr:uid="{00000000-0005-0000-0000-00002B910000}"/>
    <cellStyle name="Note 60 2 2 4 3" xfId="8092" xr:uid="{00000000-0005-0000-0000-00002C910000}"/>
    <cellStyle name="Note 60 2 2 4 3 2" xfId="8093" xr:uid="{00000000-0005-0000-0000-00002D910000}"/>
    <cellStyle name="Note 60 2 2 4 3 2 2" xfId="17192" xr:uid="{00000000-0005-0000-0000-00002E910000}"/>
    <cellStyle name="Note 60 2 2 4 3 2 3" xfId="9448" xr:uid="{00000000-0005-0000-0000-00002F910000}"/>
    <cellStyle name="Note 60 2 2 4 3 2 4" xfId="31821" xr:uid="{00000000-0005-0000-0000-000030910000}"/>
    <cellStyle name="Note 60 2 2 4 3 2 5" xfId="41359" xr:uid="{00000000-0005-0000-0000-000031910000}"/>
    <cellStyle name="Note 60 2 2 4 3 3" xfId="8094" xr:uid="{00000000-0005-0000-0000-000032910000}"/>
    <cellStyle name="Note 60 2 2 4 3 3 2" xfId="17193" xr:uid="{00000000-0005-0000-0000-000033910000}"/>
    <cellStyle name="Note 60 2 2 4 3 3 3" xfId="9449" xr:uid="{00000000-0005-0000-0000-000034910000}"/>
    <cellStyle name="Note 60 2 2 4 3 3 4" xfId="31822" xr:uid="{00000000-0005-0000-0000-000035910000}"/>
    <cellStyle name="Note 60 2 2 4 3 3 5" xfId="41360" xr:uid="{00000000-0005-0000-0000-000036910000}"/>
    <cellStyle name="Note 60 2 2 4 3 4" xfId="17191" xr:uid="{00000000-0005-0000-0000-000037910000}"/>
    <cellStyle name="Note 60 2 2 4 3 5" xfId="9447" xr:uid="{00000000-0005-0000-0000-000038910000}"/>
    <cellStyle name="Note 60 2 2 4 3 6" xfId="31820" xr:uid="{00000000-0005-0000-0000-000039910000}"/>
    <cellStyle name="Note 60 2 2 4 3 7" xfId="41361" xr:uid="{00000000-0005-0000-0000-00003A910000}"/>
    <cellStyle name="Note 60 2 2 4 4" xfId="8095" xr:uid="{00000000-0005-0000-0000-00003B910000}"/>
    <cellStyle name="Note 60 2 2 4 4 2" xfId="17194" xr:uid="{00000000-0005-0000-0000-00003C910000}"/>
    <cellStyle name="Note 60 2 2 4 4 3" xfId="9450" xr:uid="{00000000-0005-0000-0000-00003D910000}"/>
    <cellStyle name="Note 60 2 2 4 4 4" xfId="31823" xr:uid="{00000000-0005-0000-0000-00003E910000}"/>
    <cellStyle name="Note 60 2 2 4 4 5" xfId="41362" xr:uid="{00000000-0005-0000-0000-00003F910000}"/>
    <cellStyle name="Note 60 2 2 4 5" xfId="8096" xr:uid="{00000000-0005-0000-0000-000040910000}"/>
    <cellStyle name="Note 60 2 2 4 5 2" xfId="17195" xr:uid="{00000000-0005-0000-0000-000041910000}"/>
    <cellStyle name="Note 60 2 2 4 5 3" xfId="9451" xr:uid="{00000000-0005-0000-0000-000042910000}"/>
    <cellStyle name="Note 60 2 2 4 5 4" xfId="31824" xr:uid="{00000000-0005-0000-0000-000043910000}"/>
    <cellStyle name="Note 60 2 2 4 5 5" xfId="41363" xr:uid="{00000000-0005-0000-0000-000044910000}"/>
    <cellStyle name="Note 60 2 2 4 6" xfId="17184" xr:uid="{00000000-0005-0000-0000-000045910000}"/>
    <cellStyle name="Note 60 2 2 4 6 2" xfId="41364" xr:uid="{00000000-0005-0000-0000-000046910000}"/>
    <cellStyle name="Note 60 2 2 4 7" xfId="9440" xr:uid="{00000000-0005-0000-0000-000047910000}"/>
    <cellStyle name="Note 60 2 2 4 8" xfId="31813" xr:uid="{00000000-0005-0000-0000-000048910000}"/>
    <cellStyle name="Note 60 2 2 4 9" xfId="41365" xr:uid="{00000000-0005-0000-0000-000049910000}"/>
    <cellStyle name="Note 60 2 2 5" xfId="8097" xr:uid="{00000000-0005-0000-0000-00004A910000}"/>
    <cellStyle name="Note 60 2 2 5 2" xfId="8098" xr:uid="{00000000-0005-0000-0000-00004B910000}"/>
    <cellStyle name="Note 60 2 2 5 2 2" xfId="8099" xr:uid="{00000000-0005-0000-0000-00004C910000}"/>
    <cellStyle name="Note 60 2 2 5 2 2 2" xfId="8100" xr:uid="{00000000-0005-0000-0000-00004D910000}"/>
    <cellStyle name="Note 60 2 2 5 2 2 2 2" xfId="17199" xr:uid="{00000000-0005-0000-0000-00004E910000}"/>
    <cellStyle name="Note 60 2 2 5 2 2 2 3" xfId="9455" xr:uid="{00000000-0005-0000-0000-00004F910000}"/>
    <cellStyle name="Note 60 2 2 5 2 2 2 4" xfId="31828" xr:uid="{00000000-0005-0000-0000-000050910000}"/>
    <cellStyle name="Note 60 2 2 5 2 2 2 5" xfId="41366" xr:uid="{00000000-0005-0000-0000-000051910000}"/>
    <cellStyle name="Note 60 2 2 5 2 2 3" xfId="8101" xr:uid="{00000000-0005-0000-0000-000052910000}"/>
    <cellStyle name="Note 60 2 2 5 2 2 3 2" xfId="17200" xr:uid="{00000000-0005-0000-0000-000053910000}"/>
    <cellStyle name="Note 60 2 2 5 2 2 3 3" xfId="9456" xr:uid="{00000000-0005-0000-0000-000054910000}"/>
    <cellStyle name="Note 60 2 2 5 2 2 3 4" xfId="31829" xr:uid="{00000000-0005-0000-0000-000055910000}"/>
    <cellStyle name="Note 60 2 2 5 2 2 3 5" xfId="41367" xr:uid="{00000000-0005-0000-0000-000056910000}"/>
    <cellStyle name="Note 60 2 2 5 2 2 4" xfId="17198" xr:uid="{00000000-0005-0000-0000-000057910000}"/>
    <cellStyle name="Note 60 2 2 5 2 2 5" xfId="9454" xr:uid="{00000000-0005-0000-0000-000058910000}"/>
    <cellStyle name="Note 60 2 2 5 2 2 6" xfId="31827" xr:uid="{00000000-0005-0000-0000-000059910000}"/>
    <cellStyle name="Note 60 2 2 5 2 2 7" xfId="41368" xr:uid="{00000000-0005-0000-0000-00005A910000}"/>
    <cellStyle name="Note 60 2 2 5 2 3" xfId="8102" xr:uid="{00000000-0005-0000-0000-00005B910000}"/>
    <cellStyle name="Note 60 2 2 5 2 3 2" xfId="17201" xr:uid="{00000000-0005-0000-0000-00005C910000}"/>
    <cellStyle name="Note 60 2 2 5 2 3 3" xfId="9457" xr:uid="{00000000-0005-0000-0000-00005D910000}"/>
    <cellStyle name="Note 60 2 2 5 2 3 4" xfId="31830" xr:uid="{00000000-0005-0000-0000-00005E910000}"/>
    <cellStyle name="Note 60 2 2 5 2 3 5" xfId="41369" xr:uid="{00000000-0005-0000-0000-00005F910000}"/>
    <cellStyle name="Note 60 2 2 5 2 4" xfId="8103" xr:uid="{00000000-0005-0000-0000-000060910000}"/>
    <cellStyle name="Note 60 2 2 5 2 4 2" xfId="17202" xr:uid="{00000000-0005-0000-0000-000061910000}"/>
    <cellStyle name="Note 60 2 2 5 2 4 3" xfId="9458" xr:uid="{00000000-0005-0000-0000-000062910000}"/>
    <cellStyle name="Note 60 2 2 5 2 4 4" xfId="31831" xr:uid="{00000000-0005-0000-0000-000063910000}"/>
    <cellStyle name="Note 60 2 2 5 2 4 5" xfId="41370" xr:uid="{00000000-0005-0000-0000-000064910000}"/>
    <cellStyle name="Note 60 2 2 5 2 5" xfId="17197" xr:uid="{00000000-0005-0000-0000-000065910000}"/>
    <cellStyle name="Note 60 2 2 5 2 5 2" xfId="41371" xr:uid="{00000000-0005-0000-0000-000066910000}"/>
    <cellStyle name="Note 60 2 2 5 2 6" xfId="9453" xr:uid="{00000000-0005-0000-0000-000067910000}"/>
    <cellStyle name="Note 60 2 2 5 2 7" xfId="31826" xr:uid="{00000000-0005-0000-0000-000068910000}"/>
    <cellStyle name="Note 60 2 2 5 2 8" xfId="41372" xr:uid="{00000000-0005-0000-0000-000069910000}"/>
    <cellStyle name="Note 60 2 2 5 3" xfId="8104" xr:uid="{00000000-0005-0000-0000-00006A910000}"/>
    <cellStyle name="Note 60 2 2 5 3 2" xfId="8105" xr:uid="{00000000-0005-0000-0000-00006B910000}"/>
    <cellStyle name="Note 60 2 2 5 3 2 2" xfId="17204" xr:uid="{00000000-0005-0000-0000-00006C910000}"/>
    <cellStyle name="Note 60 2 2 5 3 2 3" xfId="9460" xr:uid="{00000000-0005-0000-0000-00006D910000}"/>
    <cellStyle name="Note 60 2 2 5 3 2 4" xfId="31833" xr:uid="{00000000-0005-0000-0000-00006E910000}"/>
    <cellStyle name="Note 60 2 2 5 3 2 5" xfId="41373" xr:uid="{00000000-0005-0000-0000-00006F910000}"/>
    <cellStyle name="Note 60 2 2 5 3 3" xfId="8106" xr:uid="{00000000-0005-0000-0000-000070910000}"/>
    <cellStyle name="Note 60 2 2 5 3 3 2" xfId="17205" xr:uid="{00000000-0005-0000-0000-000071910000}"/>
    <cellStyle name="Note 60 2 2 5 3 3 3" xfId="9461" xr:uid="{00000000-0005-0000-0000-000072910000}"/>
    <cellStyle name="Note 60 2 2 5 3 3 4" xfId="31834" xr:uid="{00000000-0005-0000-0000-000073910000}"/>
    <cellStyle name="Note 60 2 2 5 3 3 5" xfId="41374" xr:uid="{00000000-0005-0000-0000-000074910000}"/>
    <cellStyle name="Note 60 2 2 5 3 4" xfId="17203" xr:uid="{00000000-0005-0000-0000-000075910000}"/>
    <cellStyle name="Note 60 2 2 5 3 5" xfId="9459" xr:uid="{00000000-0005-0000-0000-000076910000}"/>
    <cellStyle name="Note 60 2 2 5 3 6" xfId="31832" xr:uid="{00000000-0005-0000-0000-000077910000}"/>
    <cellStyle name="Note 60 2 2 5 3 7" xfId="41375" xr:uid="{00000000-0005-0000-0000-000078910000}"/>
    <cellStyle name="Note 60 2 2 5 4" xfId="8107" xr:uid="{00000000-0005-0000-0000-000079910000}"/>
    <cellStyle name="Note 60 2 2 5 4 2" xfId="17206" xr:uid="{00000000-0005-0000-0000-00007A910000}"/>
    <cellStyle name="Note 60 2 2 5 4 3" xfId="9462" xr:uid="{00000000-0005-0000-0000-00007B910000}"/>
    <cellStyle name="Note 60 2 2 5 4 4" xfId="31835" xr:uid="{00000000-0005-0000-0000-00007C910000}"/>
    <cellStyle name="Note 60 2 2 5 4 5" xfId="41376" xr:uid="{00000000-0005-0000-0000-00007D910000}"/>
    <cellStyle name="Note 60 2 2 5 5" xfId="8108" xr:uid="{00000000-0005-0000-0000-00007E910000}"/>
    <cellStyle name="Note 60 2 2 5 5 2" xfId="17207" xr:uid="{00000000-0005-0000-0000-00007F910000}"/>
    <cellStyle name="Note 60 2 2 5 5 3" xfId="9463" xr:uid="{00000000-0005-0000-0000-000080910000}"/>
    <cellStyle name="Note 60 2 2 5 5 4" xfId="31836" xr:uid="{00000000-0005-0000-0000-000081910000}"/>
    <cellStyle name="Note 60 2 2 5 5 5" xfId="41377" xr:uid="{00000000-0005-0000-0000-000082910000}"/>
    <cellStyle name="Note 60 2 2 5 6" xfId="17196" xr:uid="{00000000-0005-0000-0000-000083910000}"/>
    <cellStyle name="Note 60 2 2 5 6 2" xfId="41378" xr:uid="{00000000-0005-0000-0000-000084910000}"/>
    <cellStyle name="Note 60 2 2 5 7" xfId="9452" xr:uid="{00000000-0005-0000-0000-000085910000}"/>
    <cellStyle name="Note 60 2 2 5 8" xfId="31825" xr:uid="{00000000-0005-0000-0000-000086910000}"/>
    <cellStyle name="Note 60 2 2 5 9" xfId="41379" xr:uid="{00000000-0005-0000-0000-000087910000}"/>
    <cellStyle name="Note 60 2 2 6" xfId="8109" xr:uid="{00000000-0005-0000-0000-000088910000}"/>
    <cellStyle name="Note 60 2 2 6 2" xfId="8110" xr:uid="{00000000-0005-0000-0000-000089910000}"/>
    <cellStyle name="Note 60 2 2 6 2 2" xfId="8111" xr:uid="{00000000-0005-0000-0000-00008A910000}"/>
    <cellStyle name="Note 60 2 2 6 2 2 2" xfId="17210" xr:uid="{00000000-0005-0000-0000-00008B910000}"/>
    <cellStyle name="Note 60 2 2 6 2 2 3" xfId="9466" xr:uid="{00000000-0005-0000-0000-00008C910000}"/>
    <cellStyle name="Note 60 2 2 6 2 2 4" xfId="31839" xr:uid="{00000000-0005-0000-0000-00008D910000}"/>
    <cellStyle name="Note 60 2 2 6 2 2 5" xfId="41380" xr:uid="{00000000-0005-0000-0000-00008E910000}"/>
    <cellStyle name="Note 60 2 2 6 2 3" xfId="8112" xr:uid="{00000000-0005-0000-0000-00008F910000}"/>
    <cellStyle name="Note 60 2 2 6 2 3 2" xfId="17211" xr:uid="{00000000-0005-0000-0000-000090910000}"/>
    <cellStyle name="Note 60 2 2 6 2 3 3" xfId="9467" xr:uid="{00000000-0005-0000-0000-000091910000}"/>
    <cellStyle name="Note 60 2 2 6 2 3 4" xfId="31840" xr:uid="{00000000-0005-0000-0000-000092910000}"/>
    <cellStyle name="Note 60 2 2 6 2 3 5" xfId="41381" xr:uid="{00000000-0005-0000-0000-000093910000}"/>
    <cellStyle name="Note 60 2 2 6 2 4" xfId="17209" xr:uid="{00000000-0005-0000-0000-000094910000}"/>
    <cellStyle name="Note 60 2 2 6 2 4 2" xfId="41382" xr:uid="{00000000-0005-0000-0000-000095910000}"/>
    <cellStyle name="Note 60 2 2 6 2 5" xfId="9465" xr:uid="{00000000-0005-0000-0000-000096910000}"/>
    <cellStyle name="Note 60 2 2 6 2 6" xfId="31838" xr:uid="{00000000-0005-0000-0000-000097910000}"/>
    <cellStyle name="Note 60 2 2 6 2 7" xfId="41383" xr:uid="{00000000-0005-0000-0000-000098910000}"/>
    <cellStyle name="Note 60 2 2 6 3" xfId="8113" xr:uid="{00000000-0005-0000-0000-000099910000}"/>
    <cellStyle name="Note 60 2 2 6 3 2" xfId="8114" xr:uid="{00000000-0005-0000-0000-00009A910000}"/>
    <cellStyle name="Note 60 2 2 6 3 2 2" xfId="17213" xr:uid="{00000000-0005-0000-0000-00009B910000}"/>
    <cellStyle name="Note 60 2 2 6 3 2 3" xfId="9469" xr:uid="{00000000-0005-0000-0000-00009C910000}"/>
    <cellStyle name="Note 60 2 2 6 3 2 4" xfId="31842" xr:uid="{00000000-0005-0000-0000-00009D910000}"/>
    <cellStyle name="Note 60 2 2 6 3 2 5" xfId="41384" xr:uid="{00000000-0005-0000-0000-00009E910000}"/>
    <cellStyle name="Note 60 2 2 6 3 3" xfId="8115" xr:uid="{00000000-0005-0000-0000-00009F910000}"/>
    <cellStyle name="Note 60 2 2 6 3 3 2" xfId="17214" xr:uid="{00000000-0005-0000-0000-0000A0910000}"/>
    <cellStyle name="Note 60 2 2 6 3 3 3" xfId="9470" xr:uid="{00000000-0005-0000-0000-0000A1910000}"/>
    <cellStyle name="Note 60 2 2 6 3 3 4" xfId="31843" xr:uid="{00000000-0005-0000-0000-0000A2910000}"/>
    <cellStyle name="Note 60 2 2 6 3 3 5" xfId="41385" xr:uid="{00000000-0005-0000-0000-0000A3910000}"/>
    <cellStyle name="Note 60 2 2 6 3 4" xfId="17212" xr:uid="{00000000-0005-0000-0000-0000A4910000}"/>
    <cellStyle name="Note 60 2 2 6 3 5" xfId="9468" xr:uid="{00000000-0005-0000-0000-0000A5910000}"/>
    <cellStyle name="Note 60 2 2 6 3 6" xfId="31841" xr:uid="{00000000-0005-0000-0000-0000A6910000}"/>
    <cellStyle name="Note 60 2 2 6 3 7" xfId="41386" xr:uid="{00000000-0005-0000-0000-0000A7910000}"/>
    <cellStyle name="Note 60 2 2 6 4" xfId="8116" xr:uid="{00000000-0005-0000-0000-0000A8910000}"/>
    <cellStyle name="Note 60 2 2 6 4 2" xfId="17215" xr:uid="{00000000-0005-0000-0000-0000A9910000}"/>
    <cellStyle name="Note 60 2 2 6 4 3" xfId="9471" xr:uid="{00000000-0005-0000-0000-0000AA910000}"/>
    <cellStyle name="Note 60 2 2 6 4 4" xfId="31844" xr:uid="{00000000-0005-0000-0000-0000AB910000}"/>
    <cellStyle name="Note 60 2 2 6 4 5" xfId="41387" xr:uid="{00000000-0005-0000-0000-0000AC910000}"/>
    <cellStyle name="Note 60 2 2 6 5" xfId="8117" xr:uid="{00000000-0005-0000-0000-0000AD910000}"/>
    <cellStyle name="Note 60 2 2 6 5 2" xfId="17216" xr:uid="{00000000-0005-0000-0000-0000AE910000}"/>
    <cellStyle name="Note 60 2 2 6 5 3" xfId="9472" xr:uid="{00000000-0005-0000-0000-0000AF910000}"/>
    <cellStyle name="Note 60 2 2 6 5 4" xfId="31845" xr:uid="{00000000-0005-0000-0000-0000B0910000}"/>
    <cellStyle name="Note 60 2 2 6 5 5" xfId="41388" xr:uid="{00000000-0005-0000-0000-0000B1910000}"/>
    <cellStyle name="Note 60 2 2 6 6" xfId="17208" xr:uid="{00000000-0005-0000-0000-0000B2910000}"/>
    <cellStyle name="Note 60 2 2 6 6 2" xfId="41389" xr:uid="{00000000-0005-0000-0000-0000B3910000}"/>
    <cellStyle name="Note 60 2 2 6 7" xfId="9464" xr:uid="{00000000-0005-0000-0000-0000B4910000}"/>
    <cellStyle name="Note 60 2 2 6 8" xfId="31837" xr:uid="{00000000-0005-0000-0000-0000B5910000}"/>
    <cellStyle name="Note 60 2 2 6 9" xfId="41390" xr:uid="{00000000-0005-0000-0000-0000B6910000}"/>
    <cellStyle name="Note 60 2 2 7" xfId="17153" xr:uid="{00000000-0005-0000-0000-0000B7910000}"/>
    <cellStyle name="Note 60 2 2 7 2" xfId="41391" xr:uid="{00000000-0005-0000-0000-0000B8910000}"/>
    <cellStyle name="Note 60 2 2 8" xfId="9409" xr:uid="{00000000-0005-0000-0000-0000B9910000}"/>
    <cellStyle name="Note 60 2 2 9" xfId="31782" xr:uid="{00000000-0005-0000-0000-0000BA910000}"/>
    <cellStyle name="Note 60 2 3" xfId="8118" xr:uid="{00000000-0005-0000-0000-0000BB910000}"/>
    <cellStyle name="Note 60 2 3 10" xfId="41392" xr:uid="{00000000-0005-0000-0000-0000BC910000}"/>
    <cellStyle name="Note 60 2 3 2" xfId="8119" xr:uid="{00000000-0005-0000-0000-0000BD910000}"/>
    <cellStyle name="Note 60 2 3 2 2" xfId="8120" xr:uid="{00000000-0005-0000-0000-0000BE910000}"/>
    <cellStyle name="Note 60 2 3 2 2 2" xfId="8121" xr:uid="{00000000-0005-0000-0000-0000BF910000}"/>
    <cellStyle name="Note 60 2 3 2 2 2 2" xfId="8122" xr:uid="{00000000-0005-0000-0000-0000C0910000}"/>
    <cellStyle name="Note 60 2 3 2 2 2 2 2" xfId="17221" xr:uid="{00000000-0005-0000-0000-0000C1910000}"/>
    <cellStyle name="Note 60 2 3 2 2 2 2 3" xfId="9477" xr:uid="{00000000-0005-0000-0000-0000C2910000}"/>
    <cellStyle name="Note 60 2 3 2 2 2 2 4" xfId="31850" xr:uid="{00000000-0005-0000-0000-0000C3910000}"/>
    <cellStyle name="Note 60 2 3 2 2 2 2 5" xfId="41393" xr:uid="{00000000-0005-0000-0000-0000C4910000}"/>
    <cellStyle name="Note 60 2 3 2 2 2 3" xfId="8123" xr:uid="{00000000-0005-0000-0000-0000C5910000}"/>
    <cellStyle name="Note 60 2 3 2 2 2 3 2" xfId="17222" xr:uid="{00000000-0005-0000-0000-0000C6910000}"/>
    <cellStyle name="Note 60 2 3 2 2 2 3 3" xfId="9478" xr:uid="{00000000-0005-0000-0000-0000C7910000}"/>
    <cellStyle name="Note 60 2 3 2 2 2 3 4" xfId="31851" xr:uid="{00000000-0005-0000-0000-0000C8910000}"/>
    <cellStyle name="Note 60 2 3 2 2 2 3 5" xfId="41394" xr:uid="{00000000-0005-0000-0000-0000C9910000}"/>
    <cellStyle name="Note 60 2 3 2 2 2 4" xfId="17220" xr:uid="{00000000-0005-0000-0000-0000CA910000}"/>
    <cellStyle name="Note 60 2 3 2 2 2 4 2" xfId="41395" xr:uid="{00000000-0005-0000-0000-0000CB910000}"/>
    <cellStyle name="Note 60 2 3 2 2 2 5" xfId="9476" xr:uid="{00000000-0005-0000-0000-0000CC910000}"/>
    <cellStyle name="Note 60 2 3 2 2 2 6" xfId="31849" xr:uid="{00000000-0005-0000-0000-0000CD910000}"/>
    <cellStyle name="Note 60 2 3 2 2 2 7" xfId="41396" xr:uid="{00000000-0005-0000-0000-0000CE910000}"/>
    <cellStyle name="Note 60 2 3 2 2 3" xfId="8124" xr:uid="{00000000-0005-0000-0000-0000CF910000}"/>
    <cellStyle name="Note 60 2 3 2 2 3 2" xfId="8125" xr:uid="{00000000-0005-0000-0000-0000D0910000}"/>
    <cellStyle name="Note 60 2 3 2 2 3 2 2" xfId="17224" xr:uid="{00000000-0005-0000-0000-0000D1910000}"/>
    <cellStyle name="Note 60 2 3 2 2 3 2 3" xfId="9480" xr:uid="{00000000-0005-0000-0000-0000D2910000}"/>
    <cellStyle name="Note 60 2 3 2 2 3 2 4" xfId="31853" xr:uid="{00000000-0005-0000-0000-0000D3910000}"/>
    <cellStyle name="Note 60 2 3 2 2 3 2 5" xfId="41397" xr:uid="{00000000-0005-0000-0000-0000D4910000}"/>
    <cellStyle name="Note 60 2 3 2 2 3 3" xfId="17223" xr:uid="{00000000-0005-0000-0000-0000D5910000}"/>
    <cellStyle name="Note 60 2 3 2 2 3 4" xfId="9479" xr:uid="{00000000-0005-0000-0000-0000D6910000}"/>
    <cellStyle name="Note 60 2 3 2 2 3 5" xfId="31852" xr:uid="{00000000-0005-0000-0000-0000D7910000}"/>
    <cellStyle name="Note 60 2 3 2 2 3 6" xfId="41398" xr:uid="{00000000-0005-0000-0000-0000D8910000}"/>
    <cellStyle name="Note 60 2 3 2 2 4" xfId="8126" xr:uid="{00000000-0005-0000-0000-0000D9910000}"/>
    <cellStyle name="Note 60 2 3 2 2 4 2" xfId="17225" xr:uid="{00000000-0005-0000-0000-0000DA910000}"/>
    <cellStyle name="Note 60 2 3 2 2 4 3" xfId="9481" xr:uid="{00000000-0005-0000-0000-0000DB910000}"/>
    <cellStyle name="Note 60 2 3 2 2 4 4" xfId="31854" xr:uid="{00000000-0005-0000-0000-0000DC910000}"/>
    <cellStyle name="Note 60 2 3 2 2 4 5" xfId="41399" xr:uid="{00000000-0005-0000-0000-0000DD910000}"/>
    <cellStyle name="Note 60 2 3 2 2 5" xfId="17219" xr:uid="{00000000-0005-0000-0000-0000DE910000}"/>
    <cellStyle name="Note 60 2 3 2 2 5 2" xfId="41400" xr:uid="{00000000-0005-0000-0000-0000DF910000}"/>
    <cellStyle name="Note 60 2 3 2 2 6" xfId="9475" xr:uid="{00000000-0005-0000-0000-0000E0910000}"/>
    <cellStyle name="Note 60 2 3 2 2 7" xfId="31848" xr:uid="{00000000-0005-0000-0000-0000E1910000}"/>
    <cellStyle name="Note 60 2 3 2 2 8" xfId="41401" xr:uid="{00000000-0005-0000-0000-0000E2910000}"/>
    <cellStyle name="Note 60 2 3 2 3" xfId="8127" xr:uid="{00000000-0005-0000-0000-0000E3910000}"/>
    <cellStyle name="Note 60 2 3 2 3 2" xfId="8128" xr:uid="{00000000-0005-0000-0000-0000E4910000}"/>
    <cellStyle name="Note 60 2 3 2 3 2 2" xfId="17227" xr:uid="{00000000-0005-0000-0000-0000E5910000}"/>
    <cellStyle name="Note 60 2 3 2 3 2 3" xfId="9483" xr:uid="{00000000-0005-0000-0000-0000E6910000}"/>
    <cellStyle name="Note 60 2 3 2 3 2 4" xfId="31856" xr:uid="{00000000-0005-0000-0000-0000E7910000}"/>
    <cellStyle name="Note 60 2 3 2 3 2 5" xfId="41402" xr:uid="{00000000-0005-0000-0000-0000E8910000}"/>
    <cellStyle name="Note 60 2 3 2 3 3" xfId="8129" xr:uid="{00000000-0005-0000-0000-0000E9910000}"/>
    <cellStyle name="Note 60 2 3 2 3 3 2" xfId="17228" xr:uid="{00000000-0005-0000-0000-0000EA910000}"/>
    <cellStyle name="Note 60 2 3 2 3 3 3" xfId="9484" xr:uid="{00000000-0005-0000-0000-0000EB910000}"/>
    <cellStyle name="Note 60 2 3 2 3 3 4" xfId="31857" xr:uid="{00000000-0005-0000-0000-0000EC910000}"/>
    <cellStyle name="Note 60 2 3 2 3 3 5" xfId="41403" xr:uid="{00000000-0005-0000-0000-0000ED910000}"/>
    <cellStyle name="Note 60 2 3 2 3 4" xfId="17226" xr:uid="{00000000-0005-0000-0000-0000EE910000}"/>
    <cellStyle name="Note 60 2 3 2 3 4 2" xfId="41404" xr:uid="{00000000-0005-0000-0000-0000EF910000}"/>
    <cellStyle name="Note 60 2 3 2 3 5" xfId="9482" xr:uid="{00000000-0005-0000-0000-0000F0910000}"/>
    <cellStyle name="Note 60 2 3 2 3 6" xfId="31855" xr:uid="{00000000-0005-0000-0000-0000F1910000}"/>
    <cellStyle name="Note 60 2 3 2 3 7" xfId="41405" xr:uid="{00000000-0005-0000-0000-0000F2910000}"/>
    <cellStyle name="Note 60 2 3 2 4" xfId="8130" xr:uid="{00000000-0005-0000-0000-0000F3910000}"/>
    <cellStyle name="Note 60 2 3 2 4 2" xfId="8131" xr:uid="{00000000-0005-0000-0000-0000F4910000}"/>
    <cellStyle name="Note 60 2 3 2 4 2 2" xfId="17230" xr:uid="{00000000-0005-0000-0000-0000F5910000}"/>
    <cellStyle name="Note 60 2 3 2 4 2 3" xfId="9486" xr:uid="{00000000-0005-0000-0000-0000F6910000}"/>
    <cellStyle name="Note 60 2 3 2 4 2 4" xfId="31859" xr:uid="{00000000-0005-0000-0000-0000F7910000}"/>
    <cellStyle name="Note 60 2 3 2 4 2 5" xfId="41406" xr:uid="{00000000-0005-0000-0000-0000F8910000}"/>
    <cellStyle name="Note 60 2 3 2 4 3" xfId="8132" xr:uid="{00000000-0005-0000-0000-0000F9910000}"/>
    <cellStyle name="Note 60 2 3 2 4 3 2" xfId="17231" xr:uid="{00000000-0005-0000-0000-0000FA910000}"/>
    <cellStyle name="Note 60 2 3 2 4 3 3" xfId="9487" xr:uid="{00000000-0005-0000-0000-0000FB910000}"/>
    <cellStyle name="Note 60 2 3 2 4 3 4" xfId="31860" xr:uid="{00000000-0005-0000-0000-0000FC910000}"/>
    <cellStyle name="Note 60 2 3 2 4 3 5" xfId="41407" xr:uid="{00000000-0005-0000-0000-0000FD910000}"/>
    <cellStyle name="Note 60 2 3 2 4 4" xfId="17229" xr:uid="{00000000-0005-0000-0000-0000FE910000}"/>
    <cellStyle name="Note 60 2 3 2 4 5" xfId="9485" xr:uid="{00000000-0005-0000-0000-0000FF910000}"/>
    <cellStyle name="Note 60 2 3 2 4 6" xfId="31858" xr:uid="{00000000-0005-0000-0000-000000920000}"/>
    <cellStyle name="Note 60 2 3 2 4 7" xfId="41408" xr:uid="{00000000-0005-0000-0000-000001920000}"/>
    <cellStyle name="Note 60 2 3 2 5" xfId="8133" xr:uid="{00000000-0005-0000-0000-000002920000}"/>
    <cellStyle name="Note 60 2 3 2 5 2" xfId="17232" xr:uid="{00000000-0005-0000-0000-000003920000}"/>
    <cellStyle name="Note 60 2 3 2 5 3" xfId="9488" xr:uid="{00000000-0005-0000-0000-000004920000}"/>
    <cellStyle name="Note 60 2 3 2 5 4" xfId="31861" xr:uid="{00000000-0005-0000-0000-000005920000}"/>
    <cellStyle name="Note 60 2 3 2 5 5" xfId="41409" xr:uid="{00000000-0005-0000-0000-000006920000}"/>
    <cellStyle name="Note 60 2 3 2 6" xfId="17218" xr:uid="{00000000-0005-0000-0000-000007920000}"/>
    <cellStyle name="Note 60 2 3 2 6 2" xfId="41410" xr:uid="{00000000-0005-0000-0000-000008920000}"/>
    <cellStyle name="Note 60 2 3 2 7" xfId="9474" xr:uid="{00000000-0005-0000-0000-000009920000}"/>
    <cellStyle name="Note 60 2 3 2 8" xfId="31847" xr:uid="{00000000-0005-0000-0000-00000A920000}"/>
    <cellStyle name="Note 60 2 3 2 9" xfId="41411" xr:uid="{00000000-0005-0000-0000-00000B920000}"/>
    <cellStyle name="Note 60 2 3 3" xfId="8134" xr:uid="{00000000-0005-0000-0000-00000C920000}"/>
    <cellStyle name="Note 60 2 3 3 2" xfId="8135" xr:uid="{00000000-0005-0000-0000-00000D920000}"/>
    <cellStyle name="Note 60 2 3 3 2 2" xfId="8136" xr:uid="{00000000-0005-0000-0000-00000E920000}"/>
    <cellStyle name="Note 60 2 3 3 2 2 2" xfId="8137" xr:uid="{00000000-0005-0000-0000-00000F920000}"/>
    <cellStyle name="Note 60 2 3 3 2 2 2 2" xfId="17236" xr:uid="{00000000-0005-0000-0000-000010920000}"/>
    <cellStyle name="Note 60 2 3 3 2 2 2 3" xfId="9492" xr:uid="{00000000-0005-0000-0000-000011920000}"/>
    <cellStyle name="Note 60 2 3 3 2 2 2 4" xfId="31865" xr:uid="{00000000-0005-0000-0000-000012920000}"/>
    <cellStyle name="Note 60 2 3 3 2 2 2 5" xfId="41412" xr:uid="{00000000-0005-0000-0000-000013920000}"/>
    <cellStyle name="Note 60 2 3 3 2 2 3" xfId="8138" xr:uid="{00000000-0005-0000-0000-000014920000}"/>
    <cellStyle name="Note 60 2 3 3 2 2 3 2" xfId="17237" xr:uid="{00000000-0005-0000-0000-000015920000}"/>
    <cellStyle name="Note 60 2 3 3 2 2 3 3" xfId="9493" xr:uid="{00000000-0005-0000-0000-000016920000}"/>
    <cellStyle name="Note 60 2 3 3 2 2 3 4" xfId="31866" xr:uid="{00000000-0005-0000-0000-000017920000}"/>
    <cellStyle name="Note 60 2 3 3 2 2 3 5" xfId="41413" xr:uid="{00000000-0005-0000-0000-000018920000}"/>
    <cellStyle name="Note 60 2 3 3 2 2 4" xfId="17235" xr:uid="{00000000-0005-0000-0000-000019920000}"/>
    <cellStyle name="Note 60 2 3 3 2 2 5" xfId="9491" xr:uid="{00000000-0005-0000-0000-00001A920000}"/>
    <cellStyle name="Note 60 2 3 3 2 2 6" xfId="31864" xr:uid="{00000000-0005-0000-0000-00001B920000}"/>
    <cellStyle name="Note 60 2 3 3 2 2 7" xfId="41414" xr:uid="{00000000-0005-0000-0000-00001C920000}"/>
    <cellStyle name="Note 60 2 3 3 2 3" xfId="8139" xr:uid="{00000000-0005-0000-0000-00001D920000}"/>
    <cellStyle name="Note 60 2 3 3 2 3 2" xfId="17238" xr:uid="{00000000-0005-0000-0000-00001E920000}"/>
    <cellStyle name="Note 60 2 3 3 2 3 3" xfId="9494" xr:uid="{00000000-0005-0000-0000-00001F920000}"/>
    <cellStyle name="Note 60 2 3 3 2 3 4" xfId="31867" xr:uid="{00000000-0005-0000-0000-000020920000}"/>
    <cellStyle name="Note 60 2 3 3 2 3 5" xfId="41415" xr:uid="{00000000-0005-0000-0000-000021920000}"/>
    <cellStyle name="Note 60 2 3 3 2 4" xfId="8140" xr:uid="{00000000-0005-0000-0000-000022920000}"/>
    <cellStyle name="Note 60 2 3 3 2 4 2" xfId="17239" xr:uid="{00000000-0005-0000-0000-000023920000}"/>
    <cellStyle name="Note 60 2 3 3 2 4 3" xfId="9495" xr:uid="{00000000-0005-0000-0000-000024920000}"/>
    <cellStyle name="Note 60 2 3 3 2 4 4" xfId="31868" xr:uid="{00000000-0005-0000-0000-000025920000}"/>
    <cellStyle name="Note 60 2 3 3 2 4 5" xfId="41416" xr:uid="{00000000-0005-0000-0000-000026920000}"/>
    <cellStyle name="Note 60 2 3 3 2 5" xfId="17234" xr:uid="{00000000-0005-0000-0000-000027920000}"/>
    <cellStyle name="Note 60 2 3 3 2 5 2" xfId="41417" xr:uid="{00000000-0005-0000-0000-000028920000}"/>
    <cellStyle name="Note 60 2 3 3 2 6" xfId="9490" xr:uid="{00000000-0005-0000-0000-000029920000}"/>
    <cellStyle name="Note 60 2 3 3 2 7" xfId="31863" xr:uid="{00000000-0005-0000-0000-00002A920000}"/>
    <cellStyle name="Note 60 2 3 3 2 8" xfId="41418" xr:uid="{00000000-0005-0000-0000-00002B920000}"/>
    <cellStyle name="Note 60 2 3 3 3" xfId="8141" xr:uid="{00000000-0005-0000-0000-00002C920000}"/>
    <cellStyle name="Note 60 2 3 3 3 2" xfId="8142" xr:uid="{00000000-0005-0000-0000-00002D920000}"/>
    <cellStyle name="Note 60 2 3 3 3 2 2" xfId="17241" xr:uid="{00000000-0005-0000-0000-00002E920000}"/>
    <cellStyle name="Note 60 2 3 3 3 2 3" xfId="9497" xr:uid="{00000000-0005-0000-0000-00002F920000}"/>
    <cellStyle name="Note 60 2 3 3 3 2 4" xfId="31870" xr:uid="{00000000-0005-0000-0000-000030920000}"/>
    <cellStyle name="Note 60 2 3 3 3 2 5" xfId="41419" xr:uid="{00000000-0005-0000-0000-000031920000}"/>
    <cellStyle name="Note 60 2 3 3 3 3" xfId="8143" xr:uid="{00000000-0005-0000-0000-000032920000}"/>
    <cellStyle name="Note 60 2 3 3 3 3 2" xfId="17242" xr:uid="{00000000-0005-0000-0000-000033920000}"/>
    <cellStyle name="Note 60 2 3 3 3 3 3" xfId="9498" xr:uid="{00000000-0005-0000-0000-000034920000}"/>
    <cellStyle name="Note 60 2 3 3 3 3 4" xfId="31871" xr:uid="{00000000-0005-0000-0000-000035920000}"/>
    <cellStyle name="Note 60 2 3 3 3 3 5" xfId="41420" xr:uid="{00000000-0005-0000-0000-000036920000}"/>
    <cellStyle name="Note 60 2 3 3 3 4" xfId="17240" xr:uid="{00000000-0005-0000-0000-000037920000}"/>
    <cellStyle name="Note 60 2 3 3 3 5" xfId="9496" xr:uid="{00000000-0005-0000-0000-000038920000}"/>
    <cellStyle name="Note 60 2 3 3 3 6" xfId="31869" xr:uid="{00000000-0005-0000-0000-000039920000}"/>
    <cellStyle name="Note 60 2 3 3 3 7" xfId="41421" xr:uid="{00000000-0005-0000-0000-00003A920000}"/>
    <cellStyle name="Note 60 2 3 3 4" xfId="8144" xr:uid="{00000000-0005-0000-0000-00003B920000}"/>
    <cellStyle name="Note 60 2 3 3 4 2" xfId="17243" xr:uid="{00000000-0005-0000-0000-00003C920000}"/>
    <cellStyle name="Note 60 2 3 3 4 3" xfId="9499" xr:uid="{00000000-0005-0000-0000-00003D920000}"/>
    <cellStyle name="Note 60 2 3 3 4 4" xfId="31872" xr:uid="{00000000-0005-0000-0000-00003E920000}"/>
    <cellStyle name="Note 60 2 3 3 4 5" xfId="41422" xr:uid="{00000000-0005-0000-0000-00003F920000}"/>
    <cellStyle name="Note 60 2 3 3 5" xfId="8145" xr:uid="{00000000-0005-0000-0000-000040920000}"/>
    <cellStyle name="Note 60 2 3 3 5 2" xfId="17244" xr:uid="{00000000-0005-0000-0000-000041920000}"/>
    <cellStyle name="Note 60 2 3 3 5 3" xfId="9500" xr:uid="{00000000-0005-0000-0000-000042920000}"/>
    <cellStyle name="Note 60 2 3 3 5 4" xfId="31873" xr:uid="{00000000-0005-0000-0000-000043920000}"/>
    <cellStyle name="Note 60 2 3 3 5 5" xfId="41423" xr:uid="{00000000-0005-0000-0000-000044920000}"/>
    <cellStyle name="Note 60 2 3 3 6" xfId="17233" xr:uid="{00000000-0005-0000-0000-000045920000}"/>
    <cellStyle name="Note 60 2 3 3 6 2" xfId="41424" xr:uid="{00000000-0005-0000-0000-000046920000}"/>
    <cellStyle name="Note 60 2 3 3 7" xfId="9489" xr:uid="{00000000-0005-0000-0000-000047920000}"/>
    <cellStyle name="Note 60 2 3 3 8" xfId="31862" xr:uid="{00000000-0005-0000-0000-000048920000}"/>
    <cellStyle name="Note 60 2 3 3 9" xfId="41425" xr:uid="{00000000-0005-0000-0000-000049920000}"/>
    <cellStyle name="Note 60 2 3 4" xfId="8146" xr:uid="{00000000-0005-0000-0000-00004A920000}"/>
    <cellStyle name="Note 60 2 3 4 2" xfId="8147" xr:uid="{00000000-0005-0000-0000-00004B920000}"/>
    <cellStyle name="Note 60 2 3 4 2 2" xfId="8148" xr:uid="{00000000-0005-0000-0000-00004C920000}"/>
    <cellStyle name="Note 60 2 3 4 2 2 2" xfId="8149" xr:uid="{00000000-0005-0000-0000-00004D920000}"/>
    <cellStyle name="Note 60 2 3 4 2 2 2 2" xfId="17248" xr:uid="{00000000-0005-0000-0000-00004E920000}"/>
    <cellStyle name="Note 60 2 3 4 2 2 2 3" xfId="9504" xr:uid="{00000000-0005-0000-0000-00004F920000}"/>
    <cellStyle name="Note 60 2 3 4 2 2 2 4" xfId="31877" xr:uid="{00000000-0005-0000-0000-000050920000}"/>
    <cellStyle name="Note 60 2 3 4 2 2 2 5" xfId="41426" xr:uid="{00000000-0005-0000-0000-000051920000}"/>
    <cellStyle name="Note 60 2 3 4 2 2 3" xfId="8150" xr:uid="{00000000-0005-0000-0000-000052920000}"/>
    <cellStyle name="Note 60 2 3 4 2 2 3 2" xfId="17249" xr:uid="{00000000-0005-0000-0000-000053920000}"/>
    <cellStyle name="Note 60 2 3 4 2 2 3 3" xfId="9505" xr:uid="{00000000-0005-0000-0000-000054920000}"/>
    <cellStyle name="Note 60 2 3 4 2 2 3 4" xfId="31878" xr:uid="{00000000-0005-0000-0000-000055920000}"/>
    <cellStyle name="Note 60 2 3 4 2 2 3 5" xfId="41427" xr:uid="{00000000-0005-0000-0000-000056920000}"/>
    <cellStyle name="Note 60 2 3 4 2 2 4" xfId="17247" xr:uid="{00000000-0005-0000-0000-000057920000}"/>
    <cellStyle name="Note 60 2 3 4 2 2 5" xfId="9503" xr:uid="{00000000-0005-0000-0000-000058920000}"/>
    <cellStyle name="Note 60 2 3 4 2 2 6" xfId="31876" xr:uid="{00000000-0005-0000-0000-000059920000}"/>
    <cellStyle name="Note 60 2 3 4 2 2 7" xfId="41428" xr:uid="{00000000-0005-0000-0000-00005A920000}"/>
    <cellStyle name="Note 60 2 3 4 2 3" xfId="8151" xr:uid="{00000000-0005-0000-0000-00005B920000}"/>
    <cellStyle name="Note 60 2 3 4 2 3 2" xfId="17250" xr:uid="{00000000-0005-0000-0000-00005C920000}"/>
    <cellStyle name="Note 60 2 3 4 2 3 3" xfId="9506" xr:uid="{00000000-0005-0000-0000-00005D920000}"/>
    <cellStyle name="Note 60 2 3 4 2 3 4" xfId="31879" xr:uid="{00000000-0005-0000-0000-00005E920000}"/>
    <cellStyle name="Note 60 2 3 4 2 3 5" xfId="41429" xr:uid="{00000000-0005-0000-0000-00005F920000}"/>
    <cellStyle name="Note 60 2 3 4 2 4" xfId="8152" xr:uid="{00000000-0005-0000-0000-000060920000}"/>
    <cellStyle name="Note 60 2 3 4 2 4 2" xfId="17251" xr:uid="{00000000-0005-0000-0000-000061920000}"/>
    <cellStyle name="Note 60 2 3 4 2 4 3" xfId="9507" xr:uid="{00000000-0005-0000-0000-000062920000}"/>
    <cellStyle name="Note 60 2 3 4 2 4 4" xfId="31880" xr:uid="{00000000-0005-0000-0000-000063920000}"/>
    <cellStyle name="Note 60 2 3 4 2 4 5" xfId="41430" xr:uid="{00000000-0005-0000-0000-000064920000}"/>
    <cellStyle name="Note 60 2 3 4 2 5" xfId="17246" xr:uid="{00000000-0005-0000-0000-000065920000}"/>
    <cellStyle name="Note 60 2 3 4 2 5 2" xfId="41431" xr:uid="{00000000-0005-0000-0000-000066920000}"/>
    <cellStyle name="Note 60 2 3 4 2 6" xfId="9502" xr:uid="{00000000-0005-0000-0000-000067920000}"/>
    <cellStyle name="Note 60 2 3 4 2 7" xfId="31875" xr:uid="{00000000-0005-0000-0000-000068920000}"/>
    <cellStyle name="Note 60 2 3 4 2 8" xfId="41432" xr:uid="{00000000-0005-0000-0000-000069920000}"/>
    <cellStyle name="Note 60 2 3 4 3" xfId="8153" xr:uid="{00000000-0005-0000-0000-00006A920000}"/>
    <cellStyle name="Note 60 2 3 4 3 2" xfId="8154" xr:uid="{00000000-0005-0000-0000-00006B920000}"/>
    <cellStyle name="Note 60 2 3 4 3 2 2" xfId="17253" xr:uid="{00000000-0005-0000-0000-00006C920000}"/>
    <cellStyle name="Note 60 2 3 4 3 2 3" xfId="9509" xr:uid="{00000000-0005-0000-0000-00006D920000}"/>
    <cellStyle name="Note 60 2 3 4 3 2 4" xfId="31882" xr:uid="{00000000-0005-0000-0000-00006E920000}"/>
    <cellStyle name="Note 60 2 3 4 3 2 5" xfId="41433" xr:uid="{00000000-0005-0000-0000-00006F920000}"/>
    <cellStyle name="Note 60 2 3 4 3 3" xfId="8155" xr:uid="{00000000-0005-0000-0000-000070920000}"/>
    <cellStyle name="Note 60 2 3 4 3 3 2" xfId="17254" xr:uid="{00000000-0005-0000-0000-000071920000}"/>
    <cellStyle name="Note 60 2 3 4 3 3 3" xfId="9510" xr:uid="{00000000-0005-0000-0000-000072920000}"/>
    <cellStyle name="Note 60 2 3 4 3 3 4" xfId="31883" xr:uid="{00000000-0005-0000-0000-000073920000}"/>
    <cellStyle name="Note 60 2 3 4 3 3 5" xfId="41434" xr:uid="{00000000-0005-0000-0000-000074920000}"/>
    <cellStyle name="Note 60 2 3 4 3 4" xfId="17252" xr:uid="{00000000-0005-0000-0000-000075920000}"/>
    <cellStyle name="Note 60 2 3 4 3 5" xfId="9508" xr:uid="{00000000-0005-0000-0000-000076920000}"/>
    <cellStyle name="Note 60 2 3 4 3 6" xfId="31881" xr:uid="{00000000-0005-0000-0000-000077920000}"/>
    <cellStyle name="Note 60 2 3 4 3 7" xfId="41435" xr:uid="{00000000-0005-0000-0000-000078920000}"/>
    <cellStyle name="Note 60 2 3 4 4" xfId="8156" xr:uid="{00000000-0005-0000-0000-000079920000}"/>
    <cellStyle name="Note 60 2 3 4 4 2" xfId="17255" xr:uid="{00000000-0005-0000-0000-00007A920000}"/>
    <cellStyle name="Note 60 2 3 4 4 3" xfId="9511" xr:uid="{00000000-0005-0000-0000-00007B920000}"/>
    <cellStyle name="Note 60 2 3 4 4 4" xfId="31884" xr:uid="{00000000-0005-0000-0000-00007C920000}"/>
    <cellStyle name="Note 60 2 3 4 4 5" xfId="41436" xr:uid="{00000000-0005-0000-0000-00007D920000}"/>
    <cellStyle name="Note 60 2 3 4 5" xfId="8157" xr:uid="{00000000-0005-0000-0000-00007E920000}"/>
    <cellStyle name="Note 60 2 3 4 5 2" xfId="17256" xr:uid="{00000000-0005-0000-0000-00007F920000}"/>
    <cellStyle name="Note 60 2 3 4 5 3" xfId="9512" xr:uid="{00000000-0005-0000-0000-000080920000}"/>
    <cellStyle name="Note 60 2 3 4 5 4" xfId="31885" xr:uid="{00000000-0005-0000-0000-000081920000}"/>
    <cellStyle name="Note 60 2 3 4 5 5" xfId="41437" xr:uid="{00000000-0005-0000-0000-000082920000}"/>
    <cellStyle name="Note 60 2 3 4 6" xfId="17245" xr:uid="{00000000-0005-0000-0000-000083920000}"/>
    <cellStyle name="Note 60 2 3 4 6 2" xfId="41438" xr:uid="{00000000-0005-0000-0000-000084920000}"/>
    <cellStyle name="Note 60 2 3 4 7" xfId="9501" xr:uid="{00000000-0005-0000-0000-000085920000}"/>
    <cellStyle name="Note 60 2 3 4 8" xfId="31874" xr:uid="{00000000-0005-0000-0000-000086920000}"/>
    <cellStyle name="Note 60 2 3 4 9" xfId="41439" xr:uid="{00000000-0005-0000-0000-000087920000}"/>
    <cellStyle name="Note 60 2 3 5" xfId="8158" xr:uid="{00000000-0005-0000-0000-000088920000}"/>
    <cellStyle name="Note 60 2 3 5 2" xfId="8159" xr:uid="{00000000-0005-0000-0000-000089920000}"/>
    <cellStyle name="Note 60 2 3 5 2 2" xfId="8160" xr:uid="{00000000-0005-0000-0000-00008A920000}"/>
    <cellStyle name="Note 60 2 3 5 2 2 2" xfId="17259" xr:uid="{00000000-0005-0000-0000-00008B920000}"/>
    <cellStyle name="Note 60 2 3 5 2 2 3" xfId="9515" xr:uid="{00000000-0005-0000-0000-00008C920000}"/>
    <cellStyle name="Note 60 2 3 5 2 2 4" xfId="31888" xr:uid="{00000000-0005-0000-0000-00008D920000}"/>
    <cellStyle name="Note 60 2 3 5 2 2 5" xfId="41440" xr:uid="{00000000-0005-0000-0000-00008E920000}"/>
    <cellStyle name="Note 60 2 3 5 2 3" xfId="8161" xr:uid="{00000000-0005-0000-0000-00008F920000}"/>
    <cellStyle name="Note 60 2 3 5 2 3 2" xfId="17260" xr:uid="{00000000-0005-0000-0000-000090920000}"/>
    <cellStyle name="Note 60 2 3 5 2 3 3" xfId="9516" xr:uid="{00000000-0005-0000-0000-000091920000}"/>
    <cellStyle name="Note 60 2 3 5 2 3 4" xfId="31889" xr:uid="{00000000-0005-0000-0000-000092920000}"/>
    <cellStyle name="Note 60 2 3 5 2 3 5" xfId="41441" xr:uid="{00000000-0005-0000-0000-000093920000}"/>
    <cellStyle name="Note 60 2 3 5 2 4" xfId="17258" xr:uid="{00000000-0005-0000-0000-000094920000}"/>
    <cellStyle name="Note 60 2 3 5 2 4 2" xfId="41442" xr:uid="{00000000-0005-0000-0000-000095920000}"/>
    <cellStyle name="Note 60 2 3 5 2 5" xfId="9514" xr:uid="{00000000-0005-0000-0000-000096920000}"/>
    <cellStyle name="Note 60 2 3 5 2 6" xfId="31887" xr:uid="{00000000-0005-0000-0000-000097920000}"/>
    <cellStyle name="Note 60 2 3 5 2 7" xfId="41443" xr:uid="{00000000-0005-0000-0000-000098920000}"/>
    <cellStyle name="Note 60 2 3 5 3" xfId="8162" xr:uid="{00000000-0005-0000-0000-000099920000}"/>
    <cellStyle name="Note 60 2 3 5 3 2" xfId="8163" xr:uid="{00000000-0005-0000-0000-00009A920000}"/>
    <cellStyle name="Note 60 2 3 5 3 2 2" xfId="17262" xr:uid="{00000000-0005-0000-0000-00009B920000}"/>
    <cellStyle name="Note 60 2 3 5 3 2 3" xfId="9518" xr:uid="{00000000-0005-0000-0000-00009C920000}"/>
    <cellStyle name="Note 60 2 3 5 3 2 4" xfId="31891" xr:uid="{00000000-0005-0000-0000-00009D920000}"/>
    <cellStyle name="Note 60 2 3 5 3 2 5" xfId="41444" xr:uid="{00000000-0005-0000-0000-00009E920000}"/>
    <cellStyle name="Note 60 2 3 5 3 3" xfId="17261" xr:uid="{00000000-0005-0000-0000-00009F920000}"/>
    <cellStyle name="Note 60 2 3 5 3 4" xfId="9517" xr:uid="{00000000-0005-0000-0000-0000A0920000}"/>
    <cellStyle name="Note 60 2 3 5 3 5" xfId="31890" xr:uid="{00000000-0005-0000-0000-0000A1920000}"/>
    <cellStyle name="Note 60 2 3 5 3 6" xfId="41445" xr:uid="{00000000-0005-0000-0000-0000A2920000}"/>
    <cellStyle name="Note 60 2 3 5 4" xfId="8164" xr:uid="{00000000-0005-0000-0000-0000A3920000}"/>
    <cellStyle name="Note 60 2 3 5 4 2" xfId="17263" xr:uid="{00000000-0005-0000-0000-0000A4920000}"/>
    <cellStyle name="Note 60 2 3 5 4 3" xfId="9519" xr:uid="{00000000-0005-0000-0000-0000A5920000}"/>
    <cellStyle name="Note 60 2 3 5 4 4" xfId="31892" xr:uid="{00000000-0005-0000-0000-0000A6920000}"/>
    <cellStyle name="Note 60 2 3 5 4 5" xfId="41446" xr:uid="{00000000-0005-0000-0000-0000A7920000}"/>
    <cellStyle name="Note 60 2 3 5 5" xfId="17257" xr:uid="{00000000-0005-0000-0000-0000A8920000}"/>
    <cellStyle name="Note 60 2 3 5 5 2" xfId="41447" xr:uid="{00000000-0005-0000-0000-0000A9920000}"/>
    <cellStyle name="Note 60 2 3 5 6" xfId="9513" xr:uid="{00000000-0005-0000-0000-0000AA920000}"/>
    <cellStyle name="Note 60 2 3 5 7" xfId="31886" xr:uid="{00000000-0005-0000-0000-0000AB920000}"/>
    <cellStyle name="Note 60 2 3 5 8" xfId="41448" xr:uid="{00000000-0005-0000-0000-0000AC920000}"/>
    <cellStyle name="Note 60 2 3 6" xfId="8165" xr:uid="{00000000-0005-0000-0000-0000AD920000}"/>
    <cellStyle name="Note 60 2 3 6 2" xfId="8166" xr:uid="{00000000-0005-0000-0000-0000AE920000}"/>
    <cellStyle name="Note 60 2 3 6 2 2" xfId="17265" xr:uid="{00000000-0005-0000-0000-0000AF920000}"/>
    <cellStyle name="Note 60 2 3 6 2 3" xfId="9521" xr:uid="{00000000-0005-0000-0000-0000B0920000}"/>
    <cellStyle name="Note 60 2 3 6 2 4" xfId="31894" xr:uid="{00000000-0005-0000-0000-0000B1920000}"/>
    <cellStyle name="Note 60 2 3 6 2 5" xfId="41449" xr:uid="{00000000-0005-0000-0000-0000B2920000}"/>
    <cellStyle name="Note 60 2 3 6 3" xfId="8167" xr:uid="{00000000-0005-0000-0000-0000B3920000}"/>
    <cellStyle name="Note 60 2 3 6 3 2" xfId="17266" xr:uid="{00000000-0005-0000-0000-0000B4920000}"/>
    <cellStyle name="Note 60 2 3 6 3 3" xfId="9522" xr:uid="{00000000-0005-0000-0000-0000B5920000}"/>
    <cellStyle name="Note 60 2 3 6 3 4" xfId="31895" xr:uid="{00000000-0005-0000-0000-0000B6920000}"/>
    <cellStyle name="Note 60 2 3 6 3 5" xfId="41450" xr:uid="{00000000-0005-0000-0000-0000B7920000}"/>
    <cellStyle name="Note 60 2 3 6 4" xfId="17264" xr:uid="{00000000-0005-0000-0000-0000B8920000}"/>
    <cellStyle name="Note 60 2 3 6 5" xfId="9520" xr:uid="{00000000-0005-0000-0000-0000B9920000}"/>
    <cellStyle name="Note 60 2 3 6 6" xfId="31893" xr:uid="{00000000-0005-0000-0000-0000BA920000}"/>
    <cellStyle name="Note 60 2 3 6 7" xfId="41451" xr:uid="{00000000-0005-0000-0000-0000BB920000}"/>
    <cellStyle name="Note 60 2 3 7" xfId="17217" xr:uid="{00000000-0005-0000-0000-0000BC920000}"/>
    <cellStyle name="Note 60 2 3 7 2" xfId="41452" xr:uid="{00000000-0005-0000-0000-0000BD920000}"/>
    <cellStyle name="Note 60 2 3 8" xfId="9473" xr:uid="{00000000-0005-0000-0000-0000BE920000}"/>
    <cellStyle name="Note 60 2 3 9" xfId="31846" xr:uid="{00000000-0005-0000-0000-0000BF920000}"/>
    <cellStyle name="Note 60 2 4" xfId="8168" xr:uid="{00000000-0005-0000-0000-0000C0920000}"/>
    <cellStyle name="Note 60 2 4 2" xfId="8169" xr:uid="{00000000-0005-0000-0000-0000C1920000}"/>
    <cellStyle name="Note 60 2 4 2 2" xfId="8170" xr:uid="{00000000-0005-0000-0000-0000C2920000}"/>
    <cellStyle name="Note 60 2 4 2 2 2" xfId="8171" xr:uid="{00000000-0005-0000-0000-0000C3920000}"/>
    <cellStyle name="Note 60 2 4 2 2 2 2" xfId="17270" xr:uid="{00000000-0005-0000-0000-0000C4920000}"/>
    <cellStyle name="Note 60 2 4 2 2 2 3" xfId="9526" xr:uid="{00000000-0005-0000-0000-0000C5920000}"/>
    <cellStyle name="Note 60 2 4 2 2 2 4" xfId="31899" xr:uid="{00000000-0005-0000-0000-0000C6920000}"/>
    <cellStyle name="Note 60 2 4 2 2 2 5" xfId="41453" xr:uid="{00000000-0005-0000-0000-0000C7920000}"/>
    <cellStyle name="Note 60 2 4 2 2 3" xfId="8172" xr:uid="{00000000-0005-0000-0000-0000C8920000}"/>
    <cellStyle name="Note 60 2 4 2 2 3 2" xfId="17271" xr:uid="{00000000-0005-0000-0000-0000C9920000}"/>
    <cellStyle name="Note 60 2 4 2 2 3 3" xfId="9527" xr:uid="{00000000-0005-0000-0000-0000CA920000}"/>
    <cellStyle name="Note 60 2 4 2 2 3 4" xfId="31900" xr:uid="{00000000-0005-0000-0000-0000CB920000}"/>
    <cellStyle name="Note 60 2 4 2 2 3 5" xfId="41454" xr:uid="{00000000-0005-0000-0000-0000CC920000}"/>
    <cellStyle name="Note 60 2 4 2 2 4" xfId="17269" xr:uid="{00000000-0005-0000-0000-0000CD920000}"/>
    <cellStyle name="Note 60 2 4 2 2 5" xfId="9525" xr:uid="{00000000-0005-0000-0000-0000CE920000}"/>
    <cellStyle name="Note 60 2 4 2 2 6" xfId="31898" xr:uid="{00000000-0005-0000-0000-0000CF920000}"/>
    <cellStyle name="Note 60 2 4 2 2 7" xfId="41455" xr:uid="{00000000-0005-0000-0000-0000D0920000}"/>
    <cellStyle name="Note 60 2 4 2 3" xfId="8173" xr:uid="{00000000-0005-0000-0000-0000D1920000}"/>
    <cellStyle name="Note 60 2 4 2 3 2" xfId="17272" xr:uid="{00000000-0005-0000-0000-0000D2920000}"/>
    <cellStyle name="Note 60 2 4 2 3 3" xfId="9528" xr:uid="{00000000-0005-0000-0000-0000D3920000}"/>
    <cellStyle name="Note 60 2 4 2 3 4" xfId="31901" xr:uid="{00000000-0005-0000-0000-0000D4920000}"/>
    <cellStyle name="Note 60 2 4 2 3 5" xfId="41456" xr:uid="{00000000-0005-0000-0000-0000D5920000}"/>
    <cellStyle name="Note 60 2 4 2 4" xfId="8174" xr:uid="{00000000-0005-0000-0000-0000D6920000}"/>
    <cellStyle name="Note 60 2 4 2 4 2" xfId="17273" xr:uid="{00000000-0005-0000-0000-0000D7920000}"/>
    <cellStyle name="Note 60 2 4 2 4 3" xfId="9529" xr:uid="{00000000-0005-0000-0000-0000D8920000}"/>
    <cellStyle name="Note 60 2 4 2 4 4" xfId="31902" xr:uid="{00000000-0005-0000-0000-0000D9920000}"/>
    <cellStyle name="Note 60 2 4 2 4 5" xfId="41457" xr:uid="{00000000-0005-0000-0000-0000DA920000}"/>
    <cellStyle name="Note 60 2 4 2 5" xfId="17268" xr:uid="{00000000-0005-0000-0000-0000DB920000}"/>
    <cellStyle name="Note 60 2 4 2 5 2" xfId="41458" xr:uid="{00000000-0005-0000-0000-0000DC920000}"/>
    <cellStyle name="Note 60 2 4 2 6" xfId="9524" xr:uid="{00000000-0005-0000-0000-0000DD920000}"/>
    <cellStyle name="Note 60 2 4 2 7" xfId="31897" xr:uid="{00000000-0005-0000-0000-0000DE920000}"/>
    <cellStyle name="Note 60 2 4 2 8" xfId="41459" xr:uid="{00000000-0005-0000-0000-0000DF920000}"/>
    <cellStyle name="Note 60 2 4 3" xfId="8175" xr:uid="{00000000-0005-0000-0000-0000E0920000}"/>
    <cellStyle name="Note 60 2 4 3 2" xfId="8176" xr:uid="{00000000-0005-0000-0000-0000E1920000}"/>
    <cellStyle name="Note 60 2 4 3 2 2" xfId="17275" xr:uid="{00000000-0005-0000-0000-0000E2920000}"/>
    <cellStyle name="Note 60 2 4 3 2 3" xfId="9531" xr:uid="{00000000-0005-0000-0000-0000E3920000}"/>
    <cellStyle name="Note 60 2 4 3 2 4" xfId="31904" xr:uid="{00000000-0005-0000-0000-0000E4920000}"/>
    <cellStyle name="Note 60 2 4 3 2 5" xfId="41460" xr:uid="{00000000-0005-0000-0000-0000E5920000}"/>
    <cellStyle name="Note 60 2 4 3 3" xfId="8177" xr:uid="{00000000-0005-0000-0000-0000E6920000}"/>
    <cellStyle name="Note 60 2 4 3 3 2" xfId="17276" xr:uid="{00000000-0005-0000-0000-0000E7920000}"/>
    <cellStyle name="Note 60 2 4 3 3 3" xfId="9532" xr:uid="{00000000-0005-0000-0000-0000E8920000}"/>
    <cellStyle name="Note 60 2 4 3 3 4" xfId="31905" xr:uid="{00000000-0005-0000-0000-0000E9920000}"/>
    <cellStyle name="Note 60 2 4 3 3 5" xfId="41461" xr:uid="{00000000-0005-0000-0000-0000EA920000}"/>
    <cellStyle name="Note 60 2 4 3 4" xfId="17274" xr:uid="{00000000-0005-0000-0000-0000EB920000}"/>
    <cellStyle name="Note 60 2 4 3 5" xfId="9530" xr:uid="{00000000-0005-0000-0000-0000EC920000}"/>
    <cellStyle name="Note 60 2 4 3 6" xfId="31903" xr:uid="{00000000-0005-0000-0000-0000ED920000}"/>
    <cellStyle name="Note 60 2 4 3 7" xfId="41462" xr:uid="{00000000-0005-0000-0000-0000EE920000}"/>
    <cellStyle name="Note 60 2 4 4" xfId="8178" xr:uid="{00000000-0005-0000-0000-0000EF920000}"/>
    <cellStyle name="Note 60 2 4 4 2" xfId="17277" xr:uid="{00000000-0005-0000-0000-0000F0920000}"/>
    <cellStyle name="Note 60 2 4 4 3" xfId="9533" xr:uid="{00000000-0005-0000-0000-0000F1920000}"/>
    <cellStyle name="Note 60 2 4 4 4" xfId="31906" xr:uid="{00000000-0005-0000-0000-0000F2920000}"/>
    <cellStyle name="Note 60 2 4 4 5" xfId="41463" xr:uid="{00000000-0005-0000-0000-0000F3920000}"/>
    <cellStyle name="Note 60 2 4 5" xfId="8179" xr:uid="{00000000-0005-0000-0000-0000F4920000}"/>
    <cellStyle name="Note 60 2 4 5 2" xfId="17278" xr:uid="{00000000-0005-0000-0000-0000F5920000}"/>
    <cellStyle name="Note 60 2 4 5 3" xfId="9534" xr:uid="{00000000-0005-0000-0000-0000F6920000}"/>
    <cellStyle name="Note 60 2 4 5 4" xfId="31907" xr:uid="{00000000-0005-0000-0000-0000F7920000}"/>
    <cellStyle name="Note 60 2 4 5 5" xfId="41464" xr:uid="{00000000-0005-0000-0000-0000F8920000}"/>
    <cellStyle name="Note 60 2 4 6" xfId="17267" xr:uid="{00000000-0005-0000-0000-0000F9920000}"/>
    <cellStyle name="Note 60 2 4 6 2" xfId="41465" xr:uid="{00000000-0005-0000-0000-0000FA920000}"/>
    <cellStyle name="Note 60 2 4 7" xfId="9523" xr:uid="{00000000-0005-0000-0000-0000FB920000}"/>
    <cellStyle name="Note 60 2 4 8" xfId="31896" xr:uid="{00000000-0005-0000-0000-0000FC920000}"/>
    <cellStyle name="Note 60 2 4 9" xfId="41466" xr:uid="{00000000-0005-0000-0000-0000FD920000}"/>
    <cellStyle name="Note 60 2 5" xfId="17152" xr:uid="{00000000-0005-0000-0000-0000FE920000}"/>
    <cellStyle name="Note 60 2 5 2" xfId="41467" xr:uid="{00000000-0005-0000-0000-0000FF920000}"/>
    <cellStyle name="Note 60 2 6" xfId="9408" xr:uid="{00000000-0005-0000-0000-000000930000}"/>
    <cellStyle name="Note 60 2 7" xfId="31781" xr:uid="{00000000-0005-0000-0000-000001930000}"/>
    <cellStyle name="Note 60 2 8" xfId="41468" xr:uid="{00000000-0005-0000-0000-000002930000}"/>
    <cellStyle name="Note 60 3" xfId="8180" xr:uid="{00000000-0005-0000-0000-000003930000}"/>
    <cellStyle name="Note 60 3 2" xfId="8181" xr:uid="{00000000-0005-0000-0000-000004930000}"/>
    <cellStyle name="Note 60 3 2 10" xfId="41469" xr:uid="{00000000-0005-0000-0000-000005930000}"/>
    <cellStyle name="Note 60 3 2 2" xfId="8182" xr:uid="{00000000-0005-0000-0000-000006930000}"/>
    <cellStyle name="Note 60 3 2 2 2" xfId="8183" xr:uid="{00000000-0005-0000-0000-000007930000}"/>
    <cellStyle name="Note 60 3 2 2 2 2" xfId="8184" xr:uid="{00000000-0005-0000-0000-000008930000}"/>
    <cellStyle name="Note 60 3 2 2 2 2 2" xfId="8185" xr:uid="{00000000-0005-0000-0000-000009930000}"/>
    <cellStyle name="Note 60 3 2 2 2 2 2 2" xfId="17284" xr:uid="{00000000-0005-0000-0000-00000A930000}"/>
    <cellStyle name="Note 60 3 2 2 2 2 2 3" xfId="9540" xr:uid="{00000000-0005-0000-0000-00000B930000}"/>
    <cellStyle name="Note 60 3 2 2 2 2 2 4" xfId="31913" xr:uid="{00000000-0005-0000-0000-00000C930000}"/>
    <cellStyle name="Note 60 3 2 2 2 2 2 5" xfId="41470" xr:uid="{00000000-0005-0000-0000-00000D930000}"/>
    <cellStyle name="Note 60 3 2 2 2 2 3" xfId="8186" xr:uid="{00000000-0005-0000-0000-00000E930000}"/>
    <cellStyle name="Note 60 3 2 2 2 2 3 2" xfId="17285" xr:uid="{00000000-0005-0000-0000-00000F930000}"/>
    <cellStyle name="Note 60 3 2 2 2 2 3 3" xfId="9541" xr:uid="{00000000-0005-0000-0000-000010930000}"/>
    <cellStyle name="Note 60 3 2 2 2 2 3 4" xfId="31914" xr:uid="{00000000-0005-0000-0000-000011930000}"/>
    <cellStyle name="Note 60 3 2 2 2 2 3 5" xfId="41471" xr:uid="{00000000-0005-0000-0000-000012930000}"/>
    <cellStyle name="Note 60 3 2 2 2 2 4" xfId="17283" xr:uid="{00000000-0005-0000-0000-000013930000}"/>
    <cellStyle name="Note 60 3 2 2 2 2 4 2" xfId="41472" xr:uid="{00000000-0005-0000-0000-000014930000}"/>
    <cellStyle name="Note 60 3 2 2 2 2 5" xfId="9539" xr:uid="{00000000-0005-0000-0000-000015930000}"/>
    <cellStyle name="Note 60 3 2 2 2 2 6" xfId="31912" xr:uid="{00000000-0005-0000-0000-000016930000}"/>
    <cellStyle name="Note 60 3 2 2 2 2 7" xfId="41473" xr:uid="{00000000-0005-0000-0000-000017930000}"/>
    <cellStyle name="Note 60 3 2 2 2 3" xfId="8187" xr:uid="{00000000-0005-0000-0000-000018930000}"/>
    <cellStyle name="Note 60 3 2 2 2 3 2" xfId="8188" xr:uid="{00000000-0005-0000-0000-000019930000}"/>
    <cellStyle name="Note 60 3 2 2 2 3 2 2" xfId="17287" xr:uid="{00000000-0005-0000-0000-00001A930000}"/>
    <cellStyle name="Note 60 3 2 2 2 3 2 3" xfId="9543" xr:uid="{00000000-0005-0000-0000-00001B930000}"/>
    <cellStyle name="Note 60 3 2 2 2 3 2 4" xfId="31916" xr:uid="{00000000-0005-0000-0000-00001C930000}"/>
    <cellStyle name="Note 60 3 2 2 2 3 2 5" xfId="41474" xr:uid="{00000000-0005-0000-0000-00001D930000}"/>
    <cellStyle name="Note 60 3 2 2 2 3 3" xfId="17286" xr:uid="{00000000-0005-0000-0000-00001E930000}"/>
    <cellStyle name="Note 60 3 2 2 2 3 4" xfId="9542" xr:uid="{00000000-0005-0000-0000-00001F930000}"/>
    <cellStyle name="Note 60 3 2 2 2 3 5" xfId="31915" xr:uid="{00000000-0005-0000-0000-000020930000}"/>
    <cellStyle name="Note 60 3 2 2 2 3 6" xfId="41475" xr:uid="{00000000-0005-0000-0000-000021930000}"/>
    <cellStyle name="Note 60 3 2 2 2 4" xfId="8189" xr:uid="{00000000-0005-0000-0000-000022930000}"/>
    <cellStyle name="Note 60 3 2 2 2 4 2" xfId="17288" xr:uid="{00000000-0005-0000-0000-000023930000}"/>
    <cellStyle name="Note 60 3 2 2 2 4 3" xfId="9544" xr:uid="{00000000-0005-0000-0000-000024930000}"/>
    <cellStyle name="Note 60 3 2 2 2 4 4" xfId="31917" xr:uid="{00000000-0005-0000-0000-000025930000}"/>
    <cellStyle name="Note 60 3 2 2 2 4 5" xfId="41476" xr:uid="{00000000-0005-0000-0000-000026930000}"/>
    <cellStyle name="Note 60 3 2 2 2 5" xfId="17282" xr:uid="{00000000-0005-0000-0000-000027930000}"/>
    <cellStyle name="Note 60 3 2 2 2 5 2" xfId="41477" xr:uid="{00000000-0005-0000-0000-000028930000}"/>
    <cellStyle name="Note 60 3 2 2 2 6" xfId="9538" xr:uid="{00000000-0005-0000-0000-000029930000}"/>
    <cellStyle name="Note 60 3 2 2 2 7" xfId="31911" xr:uid="{00000000-0005-0000-0000-00002A930000}"/>
    <cellStyle name="Note 60 3 2 2 2 8" xfId="41478" xr:uid="{00000000-0005-0000-0000-00002B930000}"/>
    <cellStyle name="Note 60 3 2 2 3" xfId="8190" xr:uid="{00000000-0005-0000-0000-00002C930000}"/>
    <cellStyle name="Note 60 3 2 2 3 2" xfId="8191" xr:uid="{00000000-0005-0000-0000-00002D930000}"/>
    <cellStyle name="Note 60 3 2 2 3 2 2" xfId="17290" xr:uid="{00000000-0005-0000-0000-00002E930000}"/>
    <cellStyle name="Note 60 3 2 2 3 2 3" xfId="9546" xr:uid="{00000000-0005-0000-0000-00002F930000}"/>
    <cellStyle name="Note 60 3 2 2 3 2 4" xfId="31919" xr:uid="{00000000-0005-0000-0000-000030930000}"/>
    <cellStyle name="Note 60 3 2 2 3 2 5" xfId="41479" xr:uid="{00000000-0005-0000-0000-000031930000}"/>
    <cellStyle name="Note 60 3 2 2 3 3" xfId="8192" xr:uid="{00000000-0005-0000-0000-000032930000}"/>
    <cellStyle name="Note 60 3 2 2 3 3 2" xfId="17291" xr:uid="{00000000-0005-0000-0000-000033930000}"/>
    <cellStyle name="Note 60 3 2 2 3 3 3" xfId="9547" xr:uid="{00000000-0005-0000-0000-000034930000}"/>
    <cellStyle name="Note 60 3 2 2 3 3 4" xfId="31920" xr:uid="{00000000-0005-0000-0000-000035930000}"/>
    <cellStyle name="Note 60 3 2 2 3 3 5" xfId="41480" xr:uid="{00000000-0005-0000-0000-000036930000}"/>
    <cellStyle name="Note 60 3 2 2 3 4" xfId="17289" xr:uid="{00000000-0005-0000-0000-000037930000}"/>
    <cellStyle name="Note 60 3 2 2 3 4 2" xfId="41481" xr:uid="{00000000-0005-0000-0000-000038930000}"/>
    <cellStyle name="Note 60 3 2 2 3 5" xfId="9545" xr:uid="{00000000-0005-0000-0000-000039930000}"/>
    <cellStyle name="Note 60 3 2 2 3 6" xfId="31918" xr:uid="{00000000-0005-0000-0000-00003A930000}"/>
    <cellStyle name="Note 60 3 2 2 3 7" xfId="41482" xr:uid="{00000000-0005-0000-0000-00003B930000}"/>
    <cellStyle name="Note 60 3 2 2 4" xfId="8193" xr:uid="{00000000-0005-0000-0000-00003C930000}"/>
    <cellStyle name="Note 60 3 2 2 4 2" xfId="8194" xr:uid="{00000000-0005-0000-0000-00003D930000}"/>
    <cellStyle name="Note 60 3 2 2 4 2 2" xfId="17293" xr:uid="{00000000-0005-0000-0000-00003E930000}"/>
    <cellStyle name="Note 60 3 2 2 4 2 3" xfId="9549" xr:uid="{00000000-0005-0000-0000-00003F930000}"/>
    <cellStyle name="Note 60 3 2 2 4 2 4" xfId="31922" xr:uid="{00000000-0005-0000-0000-000040930000}"/>
    <cellStyle name="Note 60 3 2 2 4 2 5" xfId="41483" xr:uid="{00000000-0005-0000-0000-000041930000}"/>
    <cellStyle name="Note 60 3 2 2 4 3" xfId="8195" xr:uid="{00000000-0005-0000-0000-000042930000}"/>
    <cellStyle name="Note 60 3 2 2 4 3 2" xfId="17294" xr:uid="{00000000-0005-0000-0000-000043930000}"/>
    <cellStyle name="Note 60 3 2 2 4 3 3" xfId="9550" xr:uid="{00000000-0005-0000-0000-000044930000}"/>
    <cellStyle name="Note 60 3 2 2 4 3 4" xfId="31923" xr:uid="{00000000-0005-0000-0000-000045930000}"/>
    <cellStyle name="Note 60 3 2 2 4 3 5" xfId="41484" xr:uid="{00000000-0005-0000-0000-000046930000}"/>
    <cellStyle name="Note 60 3 2 2 4 4" xfId="17292" xr:uid="{00000000-0005-0000-0000-000047930000}"/>
    <cellStyle name="Note 60 3 2 2 4 5" xfId="9548" xr:uid="{00000000-0005-0000-0000-000048930000}"/>
    <cellStyle name="Note 60 3 2 2 4 6" xfId="31921" xr:uid="{00000000-0005-0000-0000-000049930000}"/>
    <cellStyle name="Note 60 3 2 2 4 7" xfId="41485" xr:uid="{00000000-0005-0000-0000-00004A930000}"/>
    <cellStyle name="Note 60 3 2 2 5" xfId="8196" xr:uid="{00000000-0005-0000-0000-00004B930000}"/>
    <cellStyle name="Note 60 3 2 2 5 2" xfId="17295" xr:uid="{00000000-0005-0000-0000-00004C930000}"/>
    <cellStyle name="Note 60 3 2 2 5 3" xfId="9551" xr:uid="{00000000-0005-0000-0000-00004D930000}"/>
    <cellStyle name="Note 60 3 2 2 5 4" xfId="31924" xr:uid="{00000000-0005-0000-0000-00004E930000}"/>
    <cellStyle name="Note 60 3 2 2 5 5" xfId="41486" xr:uid="{00000000-0005-0000-0000-00004F930000}"/>
    <cellStyle name="Note 60 3 2 2 6" xfId="17281" xr:uid="{00000000-0005-0000-0000-000050930000}"/>
    <cellStyle name="Note 60 3 2 2 6 2" xfId="41487" xr:uid="{00000000-0005-0000-0000-000051930000}"/>
    <cellStyle name="Note 60 3 2 2 7" xfId="9537" xr:uid="{00000000-0005-0000-0000-000052930000}"/>
    <cellStyle name="Note 60 3 2 2 8" xfId="31910" xr:uid="{00000000-0005-0000-0000-000053930000}"/>
    <cellStyle name="Note 60 3 2 2 9" xfId="41488" xr:uid="{00000000-0005-0000-0000-000054930000}"/>
    <cellStyle name="Note 60 3 2 3" xfId="8197" xr:uid="{00000000-0005-0000-0000-000055930000}"/>
    <cellStyle name="Note 60 3 2 3 2" xfId="8198" xr:uid="{00000000-0005-0000-0000-000056930000}"/>
    <cellStyle name="Note 60 3 2 3 2 2" xfId="8199" xr:uid="{00000000-0005-0000-0000-000057930000}"/>
    <cellStyle name="Note 60 3 2 3 2 2 2" xfId="8200" xr:uid="{00000000-0005-0000-0000-000058930000}"/>
    <cellStyle name="Note 60 3 2 3 2 2 2 2" xfId="17299" xr:uid="{00000000-0005-0000-0000-000059930000}"/>
    <cellStyle name="Note 60 3 2 3 2 2 2 3" xfId="9555" xr:uid="{00000000-0005-0000-0000-00005A930000}"/>
    <cellStyle name="Note 60 3 2 3 2 2 2 4" xfId="31928" xr:uid="{00000000-0005-0000-0000-00005B930000}"/>
    <cellStyle name="Note 60 3 2 3 2 2 2 5" xfId="41489" xr:uid="{00000000-0005-0000-0000-00005C930000}"/>
    <cellStyle name="Note 60 3 2 3 2 2 3" xfId="8201" xr:uid="{00000000-0005-0000-0000-00005D930000}"/>
    <cellStyle name="Note 60 3 2 3 2 2 3 2" xfId="17300" xr:uid="{00000000-0005-0000-0000-00005E930000}"/>
    <cellStyle name="Note 60 3 2 3 2 2 3 3" xfId="9556" xr:uid="{00000000-0005-0000-0000-00005F930000}"/>
    <cellStyle name="Note 60 3 2 3 2 2 3 4" xfId="31929" xr:uid="{00000000-0005-0000-0000-000060930000}"/>
    <cellStyle name="Note 60 3 2 3 2 2 3 5" xfId="41490" xr:uid="{00000000-0005-0000-0000-000061930000}"/>
    <cellStyle name="Note 60 3 2 3 2 2 4" xfId="17298" xr:uid="{00000000-0005-0000-0000-000062930000}"/>
    <cellStyle name="Note 60 3 2 3 2 2 4 2" xfId="41491" xr:uid="{00000000-0005-0000-0000-000063930000}"/>
    <cellStyle name="Note 60 3 2 3 2 2 5" xfId="9554" xr:uid="{00000000-0005-0000-0000-000064930000}"/>
    <cellStyle name="Note 60 3 2 3 2 2 6" xfId="31927" xr:uid="{00000000-0005-0000-0000-000065930000}"/>
    <cellStyle name="Note 60 3 2 3 2 2 7" xfId="41492" xr:uid="{00000000-0005-0000-0000-000066930000}"/>
    <cellStyle name="Note 60 3 2 3 2 3" xfId="8202" xr:uid="{00000000-0005-0000-0000-000067930000}"/>
    <cellStyle name="Note 60 3 2 3 2 3 2" xfId="8203" xr:uid="{00000000-0005-0000-0000-000068930000}"/>
    <cellStyle name="Note 60 3 2 3 2 3 2 2" xfId="17302" xr:uid="{00000000-0005-0000-0000-000069930000}"/>
    <cellStyle name="Note 60 3 2 3 2 3 2 3" xfId="9558" xr:uid="{00000000-0005-0000-0000-00006A930000}"/>
    <cellStyle name="Note 60 3 2 3 2 3 2 4" xfId="31931" xr:uid="{00000000-0005-0000-0000-00006B930000}"/>
    <cellStyle name="Note 60 3 2 3 2 3 2 5" xfId="41493" xr:uid="{00000000-0005-0000-0000-00006C930000}"/>
    <cellStyle name="Note 60 3 2 3 2 3 3" xfId="17301" xr:uid="{00000000-0005-0000-0000-00006D930000}"/>
    <cellStyle name="Note 60 3 2 3 2 3 4" xfId="9557" xr:uid="{00000000-0005-0000-0000-00006E930000}"/>
    <cellStyle name="Note 60 3 2 3 2 3 5" xfId="31930" xr:uid="{00000000-0005-0000-0000-00006F930000}"/>
    <cellStyle name="Note 60 3 2 3 2 3 6" xfId="41494" xr:uid="{00000000-0005-0000-0000-000070930000}"/>
    <cellStyle name="Note 60 3 2 3 2 4" xfId="8204" xr:uid="{00000000-0005-0000-0000-000071930000}"/>
    <cellStyle name="Note 60 3 2 3 2 4 2" xfId="17303" xr:uid="{00000000-0005-0000-0000-000072930000}"/>
    <cellStyle name="Note 60 3 2 3 2 4 3" xfId="9559" xr:uid="{00000000-0005-0000-0000-000073930000}"/>
    <cellStyle name="Note 60 3 2 3 2 4 4" xfId="31932" xr:uid="{00000000-0005-0000-0000-000074930000}"/>
    <cellStyle name="Note 60 3 2 3 2 4 5" xfId="41495" xr:uid="{00000000-0005-0000-0000-000075930000}"/>
    <cellStyle name="Note 60 3 2 3 2 5" xfId="17297" xr:uid="{00000000-0005-0000-0000-000076930000}"/>
    <cellStyle name="Note 60 3 2 3 2 5 2" xfId="41496" xr:uid="{00000000-0005-0000-0000-000077930000}"/>
    <cellStyle name="Note 60 3 2 3 2 6" xfId="9553" xr:uid="{00000000-0005-0000-0000-000078930000}"/>
    <cellStyle name="Note 60 3 2 3 2 7" xfId="31926" xr:uid="{00000000-0005-0000-0000-000079930000}"/>
    <cellStyle name="Note 60 3 2 3 2 8" xfId="41497" xr:uid="{00000000-0005-0000-0000-00007A930000}"/>
    <cellStyle name="Note 60 3 2 3 3" xfId="8205" xr:uid="{00000000-0005-0000-0000-00007B930000}"/>
    <cellStyle name="Note 60 3 2 3 3 2" xfId="8206" xr:uid="{00000000-0005-0000-0000-00007C930000}"/>
    <cellStyle name="Note 60 3 2 3 3 2 2" xfId="17305" xr:uid="{00000000-0005-0000-0000-00007D930000}"/>
    <cellStyle name="Note 60 3 2 3 3 2 3" xfId="9561" xr:uid="{00000000-0005-0000-0000-00007E930000}"/>
    <cellStyle name="Note 60 3 2 3 3 2 4" xfId="31934" xr:uid="{00000000-0005-0000-0000-00007F930000}"/>
    <cellStyle name="Note 60 3 2 3 3 2 5" xfId="41498" xr:uid="{00000000-0005-0000-0000-000080930000}"/>
    <cellStyle name="Note 60 3 2 3 3 3" xfId="8207" xr:uid="{00000000-0005-0000-0000-000081930000}"/>
    <cellStyle name="Note 60 3 2 3 3 3 2" xfId="17306" xr:uid="{00000000-0005-0000-0000-000082930000}"/>
    <cellStyle name="Note 60 3 2 3 3 3 3" xfId="9562" xr:uid="{00000000-0005-0000-0000-000083930000}"/>
    <cellStyle name="Note 60 3 2 3 3 3 4" xfId="31935" xr:uid="{00000000-0005-0000-0000-000084930000}"/>
    <cellStyle name="Note 60 3 2 3 3 3 5" xfId="41499" xr:uid="{00000000-0005-0000-0000-000085930000}"/>
    <cellStyle name="Note 60 3 2 3 3 4" xfId="17304" xr:uid="{00000000-0005-0000-0000-000086930000}"/>
    <cellStyle name="Note 60 3 2 3 3 4 2" xfId="41500" xr:uid="{00000000-0005-0000-0000-000087930000}"/>
    <cellStyle name="Note 60 3 2 3 3 5" xfId="9560" xr:uid="{00000000-0005-0000-0000-000088930000}"/>
    <cellStyle name="Note 60 3 2 3 3 6" xfId="31933" xr:uid="{00000000-0005-0000-0000-000089930000}"/>
    <cellStyle name="Note 60 3 2 3 3 7" xfId="41501" xr:uid="{00000000-0005-0000-0000-00008A930000}"/>
    <cellStyle name="Note 60 3 2 3 4" xfId="8208" xr:uid="{00000000-0005-0000-0000-00008B930000}"/>
    <cellStyle name="Note 60 3 2 3 4 2" xfId="8209" xr:uid="{00000000-0005-0000-0000-00008C930000}"/>
    <cellStyle name="Note 60 3 2 3 4 2 2" xfId="17308" xr:uid="{00000000-0005-0000-0000-00008D930000}"/>
    <cellStyle name="Note 60 3 2 3 4 2 3" xfId="9564" xr:uid="{00000000-0005-0000-0000-00008E930000}"/>
    <cellStyle name="Note 60 3 2 3 4 2 4" xfId="31937" xr:uid="{00000000-0005-0000-0000-00008F930000}"/>
    <cellStyle name="Note 60 3 2 3 4 2 5" xfId="41502" xr:uid="{00000000-0005-0000-0000-000090930000}"/>
    <cellStyle name="Note 60 3 2 3 4 3" xfId="8210" xr:uid="{00000000-0005-0000-0000-000091930000}"/>
    <cellStyle name="Note 60 3 2 3 4 3 2" xfId="17309" xr:uid="{00000000-0005-0000-0000-000092930000}"/>
    <cellStyle name="Note 60 3 2 3 4 3 3" xfId="9565" xr:uid="{00000000-0005-0000-0000-000093930000}"/>
    <cellStyle name="Note 60 3 2 3 4 3 4" xfId="31938" xr:uid="{00000000-0005-0000-0000-000094930000}"/>
    <cellStyle name="Note 60 3 2 3 4 3 5" xfId="41503" xr:uid="{00000000-0005-0000-0000-000095930000}"/>
    <cellStyle name="Note 60 3 2 3 4 4" xfId="17307" xr:uid="{00000000-0005-0000-0000-000096930000}"/>
    <cellStyle name="Note 60 3 2 3 4 5" xfId="9563" xr:uid="{00000000-0005-0000-0000-000097930000}"/>
    <cellStyle name="Note 60 3 2 3 4 6" xfId="31936" xr:uid="{00000000-0005-0000-0000-000098930000}"/>
    <cellStyle name="Note 60 3 2 3 4 7" xfId="41504" xr:uid="{00000000-0005-0000-0000-000099930000}"/>
    <cellStyle name="Note 60 3 2 3 5" xfId="8211" xr:uid="{00000000-0005-0000-0000-00009A930000}"/>
    <cellStyle name="Note 60 3 2 3 5 2" xfId="17310" xr:uid="{00000000-0005-0000-0000-00009B930000}"/>
    <cellStyle name="Note 60 3 2 3 5 3" xfId="9566" xr:uid="{00000000-0005-0000-0000-00009C930000}"/>
    <cellStyle name="Note 60 3 2 3 5 4" xfId="31939" xr:uid="{00000000-0005-0000-0000-00009D930000}"/>
    <cellStyle name="Note 60 3 2 3 5 5" xfId="41505" xr:uid="{00000000-0005-0000-0000-00009E930000}"/>
    <cellStyle name="Note 60 3 2 3 6" xfId="17296" xr:uid="{00000000-0005-0000-0000-00009F930000}"/>
    <cellStyle name="Note 60 3 2 3 6 2" xfId="41506" xr:uid="{00000000-0005-0000-0000-0000A0930000}"/>
    <cellStyle name="Note 60 3 2 3 7" xfId="9552" xr:uid="{00000000-0005-0000-0000-0000A1930000}"/>
    <cellStyle name="Note 60 3 2 3 8" xfId="31925" xr:uid="{00000000-0005-0000-0000-0000A2930000}"/>
    <cellStyle name="Note 60 3 2 3 9" xfId="41507" xr:uid="{00000000-0005-0000-0000-0000A3930000}"/>
    <cellStyle name="Note 60 3 2 4" xfId="8212" xr:uid="{00000000-0005-0000-0000-0000A4930000}"/>
    <cellStyle name="Note 60 3 2 4 2" xfId="8213" xr:uid="{00000000-0005-0000-0000-0000A5930000}"/>
    <cellStyle name="Note 60 3 2 4 2 2" xfId="8214" xr:uid="{00000000-0005-0000-0000-0000A6930000}"/>
    <cellStyle name="Note 60 3 2 4 2 2 2" xfId="8215" xr:uid="{00000000-0005-0000-0000-0000A7930000}"/>
    <cellStyle name="Note 60 3 2 4 2 2 2 2" xfId="17314" xr:uid="{00000000-0005-0000-0000-0000A8930000}"/>
    <cellStyle name="Note 60 3 2 4 2 2 2 3" xfId="9570" xr:uid="{00000000-0005-0000-0000-0000A9930000}"/>
    <cellStyle name="Note 60 3 2 4 2 2 2 4" xfId="31943" xr:uid="{00000000-0005-0000-0000-0000AA930000}"/>
    <cellStyle name="Note 60 3 2 4 2 2 2 5" xfId="41508" xr:uid="{00000000-0005-0000-0000-0000AB930000}"/>
    <cellStyle name="Note 60 3 2 4 2 2 3" xfId="8216" xr:uid="{00000000-0005-0000-0000-0000AC930000}"/>
    <cellStyle name="Note 60 3 2 4 2 2 3 2" xfId="17315" xr:uid="{00000000-0005-0000-0000-0000AD930000}"/>
    <cellStyle name="Note 60 3 2 4 2 2 3 3" xfId="9571" xr:uid="{00000000-0005-0000-0000-0000AE930000}"/>
    <cellStyle name="Note 60 3 2 4 2 2 3 4" xfId="31944" xr:uid="{00000000-0005-0000-0000-0000AF930000}"/>
    <cellStyle name="Note 60 3 2 4 2 2 3 5" xfId="41509" xr:uid="{00000000-0005-0000-0000-0000B0930000}"/>
    <cellStyle name="Note 60 3 2 4 2 2 4" xfId="17313" xr:uid="{00000000-0005-0000-0000-0000B1930000}"/>
    <cellStyle name="Note 60 3 2 4 2 2 5" xfId="9569" xr:uid="{00000000-0005-0000-0000-0000B2930000}"/>
    <cellStyle name="Note 60 3 2 4 2 2 6" xfId="31942" xr:uid="{00000000-0005-0000-0000-0000B3930000}"/>
    <cellStyle name="Note 60 3 2 4 2 2 7" xfId="41510" xr:uid="{00000000-0005-0000-0000-0000B4930000}"/>
    <cellStyle name="Note 60 3 2 4 2 3" xfId="8217" xr:uid="{00000000-0005-0000-0000-0000B5930000}"/>
    <cellStyle name="Note 60 3 2 4 2 3 2" xfId="17316" xr:uid="{00000000-0005-0000-0000-0000B6930000}"/>
    <cellStyle name="Note 60 3 2 4 2 3 3" xfId="9572" xr:uid="{00000000-0005-0000-0000-0000B7930000}"/>
    <cellStyle name="Note 60 3 2 4 2 3 4" xfId="31945" xr:uid="{00000000-0005-0000-0000-0000B8930000}"/>
    <cellStyle name="Note 60 3 2 4 2 3 5" xfId="41511" xr:uid="{00000000-0005-0000-0000-0000B9930000}"/>
    <cellStyle name="Note 60 3 2 4 2 4" xfId="8218" xr:uid="{00000000-0005-0000-0000-0000BA930000}"/>
    <cellStyle name="Note 60 3 2 4 2 4 2" xfId="17317" xr:uid="{00000000-0005-0000-0000-0000BB930000}"/>
    <cellStyle name="Note 60 3 2 4 2 4 3" xfId="9573" xr:uid="{00000000-0005-0000-0000-0000BC930000}"/>
    <cellStyle name="Note 60 3 2 4 2 4 4" xfId="31946" xr:uid="{00000000-0005-0000-0000-0000BD930000}"/>
    <cellStyle name="Note 60 3 2 4 2 4 5" xfId="41512" xr:uid="{00000000-0005-0000-0000-0000BE930000}"/>
    <cellStyle name="Note 60 3 2 4 2 5" xfId="17312" xr:uid="{00000000-0005-0000-0000-0000BF930000}"/>
    <cellStyle name="Note 60 3 2 4 2 5 2" xfId="41513" xr:uid="{00000000-0005-0000-0000-0000C0930000}"/>
    <cellStyle name="Note 60 3 2 4 2 6" xfId="9568" xr:uid="{00000000-0005-0000-0000-0000C1930000}"/>
    <cellStyle name="Note 60 3 2 4 2 7" xfId="31941" xr:uid="{00000000-0005-0000-0000-0000C2930000}"/>
    <cellStyle name="Note 60 3 2 4 2 8" xfId="41514" xr:uid="{00000000-0005-0000-0000-0000C3930000}"/>
    <cellStyle name="Note 60 3 2 4 3" xfId="8219" xr:uid="{00000000-0005-0000-0000-0000C4930000}"/>
    <cellStyle name="Note 60 3 2 4 3 2" xfId="8220" xr:uid="{00000000-0005-0000-0000-0000C5930000}"/>
    <cellStyle name="Note 60 3 2 4 3 2 2" xfId="17319" xr:uid="{00000000-0005-0000-0000-0000C6930000}"/>
    <cellStyle name="Note 60 3 2 4 3 2 3" xfId="9575" xr:uid="{00000000-0005-0000-0000-0000C7930000}"/>
    <cellStyle name="Note 60 3 2 4 3 2 4" xfId="31948" xr:uid="{00000000-0005-0000-0000-0000C8930000}"/>
    <cellStyle name="Note 60 3 2 4 3 2 5" xfId="41515" xr:uid="{00000000-0005-0000-0000-0000C9930000}"/>
    <cellStyle name="Note 60 3 2 4 3 3" xfId="8221" xr:uid="{00000000-0005-0000-0000-0000CA930000}"/>
    <cellStyle name="Note 60 3 2 4 3 3 2" xfId="17320" xr:uid="{00000000-0005-0000-0000-0000CB930000}"/>
    <cellStyle name="Note 60 3 2 4 3 3 3" xfId="9576" xr:uid="{00000000-0005-0000-0000-0000CC930000}"/>
    <cellStyle name="Note 60 3 2 4 3 3 4" xfId="31949" xr:uid="{00000000-0005-0000-0000-0000CD930000}"/>
    <cellStyle name="Note 60 3 2 4 3 3 5" xfId="41516" xr:uid="{00000000-0005-0000-0000-0000CE930000}"/>
    <cellStyle name="Note 60 3 2 4 3 4" xfId="17318" xr:uid="{00000000-0005-0000-0000-0000CF930000}"/>
    <cellStyle name="Note 60 3 2 4 3 5" xfId="9574" xr:uid="{00000000-0005-0000-0000-0000D0930000}"/>
    <cellStyle name="Note 60 3 2 4 3 6" xfId="31947" xr:uid="{00000000-0005-0000-0000-0000D1930000}"/>
    <cellStyle name="Note 60 3 2 4 3 7" xfId="41517" xr:uid="{00000000-0005-0000-0000-0000D2930000}"/>
    <cellStyle name="Note 60 3 2 4 4" xfId="8222" xr:uid="{00000000-0005-0000-0000-0000D3930000}"/>
    <cellStyle name="Note 60 3 2 4 4 2" xfId="17321" xr:uid="{00000000-0005-0000-0000-0000D4930000}"/>
    <cellStyle name="Note 60 3 2 4 4 3" xfId="9577" xr:uid="{00000000-0005-0000-0000-0000D5930000}"/>
    <cellStyle name="Note 60 3 2 4 4 4" xfId="31950" xr:uid="{00000000-0005-0000-0000-0000D6930000}"/>
    <cellStyle name="Note 60 3 2 4 4 5" xfId="41518" xr:uid="{00000000-0005-0000-0000-0000D7930000}"/>
    <cellStyle name="Note 60 3 2 4 5" xfId="8223" xr:uid="{00000000-0005-0000-0000-0000D8930000}"/>
    <cellStyle name="Note 60 3 2 4 5 2" xfId="17322" xr:uid="{00000000-0005-0000-0000-0000D9930000}"/>
    <cellStyle name="Note 60 3 2 4 5 3" xfId="9578" xr:uid="{00000000-0005-0000-0000-0000DA930000}"/>
    <cellStyle name="Note 60 3 2 4 5 4" xfId="31951" xr:uid="{00000000-0005-0000-0000-0000DB930000}"/>
    <cellStyle name="Note 60 3 2 4 5 5" xfId="41519" xr:uid="{00000000-0005-0000-0000-0000DC930000}"/>
    <cellStyle name="Note 60 3 2 4 6" xfId="17311" xr:uid="{00000000-0005-0000-0000-0000DD930000}"/>
    <cellStyle name="Note 60 3 2 4 6 2" xfId="41520" xr:uid="{00000000-0005-0000-0000-0000DE930000}"/>
    <cellStyle name="Note 60 3 2 4 7" xfId="9567" xr:uid="{00000000-0005-0000-0000-0000DF930000}"/>
    <cellStyle name="Note 60 3 2 4 8" xfId="31940" xr:uid="{00000000-0005-0000-0000-0000E0930000}"/>
    <cellStyle name="Note 60 3 2 4 9" xfId="41521" xr:uid="{00000000-0005-0000-0000-0000E1930000}"/>
    <cellStyle name="Note 60 3 2 5" xfId="8224" xr:uid="{00000000-0005-0000-0000-0000E2930000}"/>
    <cellStyle name="Note 60 3 2 5 2" xfId="8225" xr:uid="{00000000-0005-0000-0000-0000E3930000}"/>
    <cellStyle name="Note 60 3 2 5 2 2" xfId="8226" xr:uid="{00000000-0005-0000-0000-0000E4930000}"/>
    <cellStyle name="Note 60 3 2 5 2 2 2" xfId="8227" xr:uid="{00000000-0005-0000-0000-0000E5930000}"/>
    <cellStyle name="Note 60 3 2 5 2 2 2 2" xfId="17326" xr:uid="{00000000-0005-0000-0000-0000E6930000}"/>
    <cellStyle name="Note 60 3 2 5 2 2 2 3" xfId="9582" xr:uid="{00000000-0005-0000-0000-0000E7930000}"/>
    <cellStyle name="Note 60 3 2 5 2 2 2 4" xfId="31955" xr:uid="{00000000-0005-0000-0000-0000E8930000}"/>
    <cellStyle name="Note 60 3 2 5 2 2 2 5" xfId="41522" xr:uid="{00000000-0005-0000-0000-0000E9930000}"/>
    <cellStyle name="Note 60 3 2 5 2 2 3" xfId="8228" xr:uid="{00000000-0005-0000-0000-0000EA930000}"/>
    <cellStyle name="Note 60 3 2 5 2 2 3 2" xfId="17327" xr:uid="{00000000-0005-0000-0000-0000EB930000}"/>
    <cellStyle name="Note 60 3 2 5 2 2 3 3" xfId="9583" xr:uid="{00000000-0005-0000-0000-0000EC930000}"/>
    <cellStyle name="Note 60 3 2 5 2 2 3 4" xfId="31956" xr:uid="{00000000-0005-0000-0000-0000ED930000}"/>
    <cellStyle name="Note 60 3 2 5 2 2 3 5" xfId="41523" xr:uid="{00000000-0005-0000-0000-0000EE930000}"/>
    <cellStyle name="Note 60 3 2 5 2 2 4" xfId="17325" xr:uid="{00000000-0005-0000-0000-0000EF930000}"/>
    <cellStyle name="Note 60 3 2 5 2 2 5" xfId="9581" xr:uid="{00000000-0005-0000-0000-0000F0930000}"/>
    <cellStyle name="Note 60 3 2 5 2 2 6" xfId="31954" xr:uid="{00000000-0005-0000-0000-0000F1930000}"/>
    <cellStyle name="Note 60 3 2 5 2 2 7" xfId="41524" xr:uid="{00000000-0005-0000-0000-0000F2930000}"/>
    <cellStyle name="Note 60 3 2 5 2 3" xfId="8229" xr:uid="{00000000-0005-0000-0000-0000F3930000}"/>
    <cellStyle name="Note 60 3 2 5 2 3 2" xfId="17328" xr:uid="{00000000-0005-0000-0000-0000F4930000}"/>
    <cellStyle name="Note 60 3 2 5 2 3 3" xfId="9584" xr:uid="{00000000-0005-0000-0000-0000F5930000}"/>
    <cellStyle name="Note 60 3 2 5 2 3 4" xfId="31957" xr:uid="{00000000-0005-0000-0000-0000F6930000}"/>
    <cellStyle name="Note 60 3 2 5 2 3 5" xfId="41525" xr:uid="{00000000-0005-0000-0000-0000F7930000}"/>
    <cellStyle name="Note 60 3 2 5 2 4" xfId="8230" xr:uid="{00000000-0005-0000-0000-0000F8930000}"/>
    <cellStyle name="Note 60 3 2 5 2 4 2" xfId="17329" xr:uid="{00000000-0005-0000-0000-0000F9930000}"/>
    <cellStyle name="Note 60 3 2 5 2 4 3" xfId="9585" xr:uid="{00000000-0005-0000-0000-0000FA930000}"/>
    <cellStyle name="Note 60 3 2 5 2 4 4" xfId="31958" xr:uid="{00000000-0005-0000-0000-0000FB930000}"/>
    <cellStyle name="Note 60 3 2 5 2 4 5" xfId="41526" xr:uid="{00000000-0005-0000-0000-0000FC930000}"/>
    <cellStyle name="Note 60 3 2 5 2 5" xfId="17324" xr:uid="{00000000-0005-0000-0000-0000FD930000}"/>
    <cellStyle name="Note 60 3 2 5 2 5 2" xfId="41527" xr:uid="{00000000-0005-0000-0000-0000FE930000}"/>
    <cellStyle name="Note 60 3 2 5 2 6" xfId="9580" xr:uid="{00000000-0005-0000-0000-0000FF930000}"/>
    <cellStyle name="Note 60 3 2 5 2 7" xfId="31953" xr:uid="{00000000-0005-0000-0000-000000940000}"/>
    <cellStyle name="Note 60 3 2 5 2 8" xfId="41528" xr:uid="{00000000-0005-0000-0000-000001940000}"/>
    <cellStyle name="Note 60 3 2 5 3" xfId="8231" xr:uid="{00000000-0005-0000-0000-000002940000}"/>
    <cellStyle name="Note 60 3 2 5 3 2" xfId="8232" xr:uid="{00000000-0005-0000-0000-000003940000}"/>
    <cellStyle name="Note 60 3 2 5 3 2 2" xfId="17331" xr:uid="{00000000-0005-0000-0000-000004940000}"/>
    <cellStyle name="Note 60 3 2 5 3 2 3" xfId="9587" xr:uid="{00000000-0005-0000-0000-000005940000}"/>
    <cellStyle name="Note 60 3 2 5 3 2 4" xfId="31960" xr:uid="{00000000-0005-0000-0000-000006940000}"/>
    <cellStyle name="Note 60 3 2 5 3 2 5" xfId="41529" xr:uid="{00000000-0005-0000-0000-000007940000}"/>
    <cellStyle name="Note 60 3 2 5 3 3" xfId="8233" xr:uid="{00000000-0005-0000-0000-000008940000}"/>
    <cellStyle name="Note 60 3 2 5 3 3 2" xfId="17332" xr:uid="{00000000-0005-0000-0000-000009940000}"/>
    <cellStyle name="Note 60 3 2 5 3 3 3" xfId="9588" xr:uid="{00000000-0005-0000-0000-00000A940000}"/>
    <cellStyle name="Note 60 3 2 5 3 3 4" xfId="31961" xr:uid="{00000000-0005-0000-0000-00000B940000}"/>
    <cellStyle name="Note 60 3 2 5 3 3 5" xfId="41530" xr:uid="{00000000-0005-0000-0000-00000C940000}"/>
    <cellStyle name="Note 60 3 2 5 3 4" xfId="17330" xr:uid="{00000000-0005-0000-0000-00000D940000}"/>
    <cellStyle name="Note 60 3 2 5 3 5" xfId="9586" xr:uid="{00000000-0005-0000-0000-00000E940000}"/>
    <cellStyle name="Note 60 3 2 5 3 6" xfId="31959" xr:uid="{00000000-0005-0000-0000-00000F940000}"/>
    <cellStyle name="Note 60 3 2 5 3 7" xfId="41531" xr:uid="{00000000-0005-0000-0000-000010940000}"/>
    <cellStyle name="Note 60 3 2 5 4" xfId="8234" xr:uid="{00000000-0005-0000-0000-000011940000}"/>
    <cellStyle name="Note 60 3 2 5 4 2" xfId="17333" xr:uid="{00000000-0005-0000-0000-000012940000}"/>
    <cellStyle name="Note 60 3 2 5 4 3" xfId="9589" xr:uid="{00000000-0005-0000-0000-000013940000}"/>
    <cellStyle name="Note 60 3 2 5 4 4" xfId="31962" xr:uid="{00000000-0005-0000-0000-000014940000}"/>
    <cellStyle name="Note 60 3 2 5 4 5" xfId="41532" xr:uid="{00000000-0005-0000-0000-000015940000}"/>
    <cellStyle name="Note 60 3 2 5 5" xfId="8235" xr:uid="{00000000-0005-0000-0000-000016940000}"/>
    <cellStyle name="Note 60 3 2 5 5 2" xfId="17334" xr:uid="{00000000-0005-0000-0000-000017940000}"/>
    <cellStyle name="Note 60 3 2 5 5 3" xfId="9590" xr:uid="{00000000-0005-0000-0000-000018940000}"/>
    <cellStyle name="Note 60 3 2 5 5 4" xfId="31963" xr:uid="{00000000-0005-0000-0000-000019940000}"/>
    <cellStyle name="Note 60 3 2 5 5 5" xfId="41533" xr:uid="{00000000-0005-0000-0000-00001A940000}"/>
    <cellStyle name="Note 60 3 2 5 6" xfId="17323" xr:uid="{00000000-0005-0000-0000-00001B940000}"/>
    <cellStyle name="Note 60 3 2 5 6 2" xfId="41534" xr:uid="{00000000-0005-0000-0000-00001C940000}"/>
    <cellStyle name="Note 60 3 2 5 7" xfId="9579" xr:uid="{00000000-0005-0000-0000-00001D940000}"/>
    <cellStyle name="Note 60 3 2 5 8" xfId="31952" xr:uid="{00000000-0005-0000-0000-00001E940000}"/>
    <cellStyle name="Note 60 3 2 5 9" xfId="41535" xr:uid="{00000000-0005-0000-0000-00001F940000}"/>
    <cellStyle name="Note 60 3 2 6" xfId="8236" xr:uid="{00000000-0005-0000-0000-000020940000}"/>
    <cellStyle name="Note 60 3 2 6 2" xfId="8237" xr:uid="{00000000-0005-0000-0000-000021940000}"/>
    <cellStyle name="Note 60 3 2 6 2 2" xfId="8238" xr:uid="{00000000-0005-0000-0000-000022940000}"/>
    <cellStyle name="Note 60 3 2 6 2 2 2" xfId="17337" xr:uid="{00000000-0005-0000-0000-000023940000}"/>
    <cellStyle name="Note 60 3 2 6 2 2 3" xfId="9593" xr:uid="{00000000-0005-0000-0000-000024940000}"/>
    <cellStyle name="Note 60 3 2 6 2 2 4" xfId="31966" xr:uid="{00000000-0005-0000-0000-000025940000}"/>
    <cellStyle name="Note 60 3 2 6 2 2 5" xfId="41536" xr:uid="{00000000-0005-0000-0000-000026940000}"/>
    <cellStyle name="Note 60 3 2 6 2 3" xfId="8239" xr:uid="{00000000-0005-0000-0000-000027940000}"/>
    <cellStyle name="Note 60 3 2 6 2 3 2" xfId="17338" xr:uid="{00000000-0005-0000-0000-000028940000}"/>
    <cellStyle name="Note 60 3 2 6 2 3 3" xfId="9594" xr:uid="{00000000-0005-0000-0000-000029940000}"/>
    <cellStyle name="Note 60 3 2 6 2 3 4" xfId="31967" xr:uid="{00000000-0005-0000-0000-00002A940000}"/>
    <cellStyle name="Note 60 3 2 6 2 3 5" xfId="41537" xr:uid="{00000000-0005-0000-0000-00002B940000}"/>
    <cellStyle name="Note 60 3 2 6 2 4" xfId="17336" xr:uid="{00000000-0005-0000-0000-00002C940000}"/>
    <cellStyle name="Note 60 3 2 6 2 4 2" xfId="41538" xr:uid="{00000000-0005-0000-0000-00002D940000}"/>
    <cellStyle name="Note 60 3 2 6 2 5" xfId="9592" xr:uid="{00000000-0005-0000-0000-00002E940000}"/>
    <cellStyle name="Note 60 3 2 6 2 6" xfId="31965" xr:uid="{00000000-0005-0000-0000-00002F940000}"/>
    <cellStyle name="Note 60 3 2 6 2 7" xfId="41539" xr:uid="{00000000-0005-0000-0000-000030940000}"/>
    <cellStyle name="Note 60 3 2 6 3" xfId="8240" xr:uid="{00000000-0005-0000-0000-000031940000}"/>
    <cellStyle name="Note 60 3 2 6 3 2" xfId="8241" xr:uid="{00000000-0005-0000-0000-000032940000}"/>
    <cellStyle name="Note 60 3 2 6 3 2 2" xfId="17340" xr:uid="{00000000-0005-0000-0000-000033940000}"/>
    <cellStyle name="Note 60 3 2 6 3 2 3" xfId="9596" xr:uid="{00000000-0005-0000-0000-000034940000}"/>
    <cellStyle name="Note 60 3 2 6 3 2 4" xfId="31969" xr:uid="{00000000-0005-0000-0000-000035940000}"/>
    <cellStyle name="Note 60 3 2 6 3 2 5" xfId="41540" xr:uid="{00000000-0005-0000-0000-000036940000}"/>
    <cellStyle name="Note 60 3 2 6 3 3" xfId="8242" xr:uid="{00000000-0005-0000-0000-000037940000}"/>
    <cellStyle name="Note 60 3 2 6 3 3 2" xfId="17341" xr:uid="{00000000-0005-0000-0000-000038940000}"/>
    <cellStyle name="Note 60 3 2 6 3 3 3" xfId="9597" xr:uid="{00000000-0005-0000-0000-000039940000}"/>
    <cellStyle name="Note 60 3 2 6 3 3 4" xfId="31970" xr:uid="{00000000-0005-0000-0000-00003A940000}"/>
    <cellStyle name="Note 60 3 2 6 3 3 5" xfId="41541" xr:uid="{00000000-0005-0000-0000-00003B940000}"/>
    <cellStyle name="Note 60 3 2 6 3 4" xfId="17339" xr:uid="{00000000-0005-0000-0000-00003C940000}"/>
    <cellStyle name="Note 60 3 2 6 3 5" xfId="9595" xr:uid="{00000000-0005-0000-0000-00003D940000}"/>
    <cellStyle name="Note 60 3 2 6 3 6" xfId="31968" xr:uid="{00000000-0005-0000-0000-00003E940000}"/>
    <cellStyle name="Note 60 3 2 6 3 7" xfId="41542" xr:uid="{00000000-0005-0000-0000-00003F940000}"/>
    <cellStyle name="Note 60 3 2 6 4" xfId="8243" xr:uid="{00000000-0005-0000-0000-000040940000}"/>
    <cellStyle name="Note 60 3 2 6 4 2" xfId="17342" xr:uid="{00000000-0005-0000-0000-000041940000}"/>
    <cellStyle name="Note 60 3 2 6 4 3" xfId="9598" xr:uid="{00000000-0005-0000-0000-000042940000}"/>
    <cellStyle name="Note 60 3 2 6 4 4" xfId="31971" xr:uid="{00000000-0005-0000-0000-000043940000}"/>
    <cellStyle name="Note 60 3 2 6 4 5" xfId="41543" xr:uid="{00000000-0005-0000-0000-000044940000}"/>
    <cellStyle name="Note 60 3 2 6 5" xfId="8244" xr:uid="{00000000-0005-0000-0000-000045940000}"/>
    <cellStyle name="Note 60 3 2 6 5 2" xfId="17343" xr:uid="{00000000-0005-0000-0000-000046940000}"/>
    <cellStyle name="Note 60 3 2 6 5 3" xfId="9599" xr:uid="{00000000-0005-0000-0000-000047940000}"/>
    <cellStyle name="Note 60 3 2 6 5 4" xfId="31972" xr:uid="{00000000-0005-0000-0000-000048940000}"/>
    <cellStyle name="Note 60 3 2 6 5 5" xfId="41544" xr:uid="{00000000-0005-0000-0000-000049940000}"/>
    <cellStyle name="Note 60 3 2 6 6" xfId="17335" xr:uid="{00000000-0005-0000-0000-00004A940000}"/>
    <cellStyle name="Note 60 3 2 6 6 2" xfId="41545" xr:uid="{00000000-0005-0000-0000-00004B940000}"/>
    <cellStyle name="Note 60 3 2 6 7" xfId="9591" xr:uid="{00000000-0005-0000-0000-00004C940000}"/>
    <cellStyle name="Note 60 3 2 6 8" xfId="31964" xr:uid="{00000000-0005-0000-0000-00004D940000}"/>
    <cellStyle name="Note 60 3 2 6 9" xfId="41546" xr:uid="{00000000-0005-0000-0000-00004E940000}"/>
    <cellStyle name="Note 60 3 2 7" xfId="17280" xr:uid="{00000000-0005-0000-0000-00004F940000}"/>
    <cellStyle name="Note 60 3 2 7 2" xfId="41547" xr:uid="{00000000-0005-0000-0000-000050940000}"/>
    <cellStyle name="Note 60 3 2 8" xfId="9536" xr:uid="{00000000-0005-0000-0000-000051940000}"/>
    <cellStyle name="Note 60 3 2 9" xfId="31909" xr:uid="{00000000-0005-0000-0000-000052940000}"/>
    <cellStyle name="Note 60 3 3" xfId="8245" xr:uid="{00000000-0005-0000-0000-000053940000}"/>
    <cellStyle name="Note 60 3 3 10" xfId="41548" xr:uid="{00000000-0005-0000-0000-000054940000}"/>
    <cellStyle name="Note 60 3 3 2" xfId="8246" xr:uid="{00000000-0005-0000-0000-000055940000}"/>
    <cellStyle name="Note 60 3 3 2 2" xfId="8247" xr:uid="{00000000-0005-0000-0000-000056940000}"/>
    <cellStyle name="Note 60 3 3 2 2 2" xfId="8248" xr:uid="{00000000-0005-0000-0000-000057940000}"/>
    <cellStyle name="Note 60 3 3 2 2 2 2" xfId="8249" xr:uid="{00000000-0005-0000-0000-000058940000}"/>
    <cellStyle name="Note 60 3 3 2 2 2 2 2" xfId="17348" xr:uid="{00000000-0005-0000-0000-000059940000}"/>
    <cellStyle name="Note 60 3 3 2 2 2 2 3" xfId="9604" xr:uid="{00000000-0005-0000-0000-00005A940000}"/>
    <cellStyle name="Note 60 3 3 2 2 2 2 4" xfId="31977" xr:uid="{00000000-0005-0000-0000-00005B940000}"/>
    <cellStyle name="Note 60 3 3 2 2 2 2 5" xfId="41549" xr:uid="{00000000-0005-0000-0000-00005C940000}"/>
    <cellStyle name="Note 60 3 3 2 2 2 3" xfId="8250" xr:uid="{00000000-0005-0000-0000-00005D940000}"/>
    <cellStyle name="Note 60 3 3 2 2 2 3 2" xfId="17349" xr:uid="{00000000-0005-0000-0000-00005E940000}"/>
    <cellStyle name="Note 60 3 3 2 2 2 3 3" xfId="9605" xr:uid="{00000000-0005-0000-0000-00005F940000}"/>
    <cellStyle name="Note 60 3 3 2 2 2 3 4" xfId="31978" xr:uid="{00000000-0005-0000-0000-000060940000}"/>
    <cellStyle name="Note 60 3 3 2 2 2 3 5" xfId="41550" xr:uid="{00000000-0005-0000-0000-000061940000}"/>
    <cellStyle name="Note 60 3 3 2 2 2 4" xfId="17347" xr:uid="{00000000-0005-0000-0000-000062940000}"/>
    <cellStyle name="Note 60 3 3 2 2 2 4 2" xfId="41551" xr:uid="{00000000-0005-0000-0000-000063940000}"/>
    <cellStyle name="Note 60 3 3 2 2 2 5" xfId="9603" xr:uid="{00000000-0005-0000-0000-000064940000}"/>
    <cellStyle name="Note 60 3 3 2 2 2 6" xfId="31976" xr:uid="{00000000-0005-0000-0000-000065940000}"/>
    <cellStyle name="Note 60 3 3 2 2 2 7" xfId="41552" xr:uid="{00000000-0005-0000-0000-000066940000}"/>
    <cellStyle name="Note 60 3 3 2 2 3" xfId="8251" xr:uid="{00000000-0005-0000-0000-000067940000}"/>
    <cellStyle name="Note 60 3 3 2 2 3 2" xfId="8252" xr:uid="{00000000-0005-0000-0000-000068940000}"/>
    <cellStyle name="Note 60 3 3 2 2 3 2 2" xfId="17351" xr:uid="{00000000-0005-0000-0000-000069940000}"/>
    <cellStyle name="Note 60 3 3 2 2 3 2 3" xfId="9607" xr:uid="{00000000-0005-0000-0000-00006A940000}"/>
    <cellStyle name="Note 60 3 3 2 2 3 2 4" xfId="31980" xr:uid="{00000000-0005-0000-0000-00006B940000}"/>
    <cellStyle name="Note 60 3 3 2 2 3 2 5" xfId="41553" xr:uid="{00000000-0005-0000-0000-00006C940000}"/>
    <cellStyle name="Note 60 3 3 2 2 3 3" xfId="17350" xr:uid="{00000000-0005-0000-0000-00006D940000}"/>
    <cellStyle name="Note 60 3 3 2 2 3 4" xfId="9606" xr:uid="{00000000-0005-0000-0000-00006E940000}"/>
    <cellStyle name="Note 60 3 3 2 2 3 5" xfId="31979" xr:uid="{00000000-0005-0000-0000-00006F940000}"/>
    <cellStyle name="Note 60 3 3 2 2 3 6" xfId="41554" xr:uid="{00000000-0005-0000-0000-000070940000}"/>
    <cellStyle name="Note 60 3 3 2 2 4" xfId="8253" xr:uid="{00000000-0005-0000-0000-000071940000}"/>
    <cellStyle name="Note 60 3 3 2 2 4 2" xfId="17352" xr:uid="{00000000-0005-0000-0000-000072940000}"/>
    <cellStyle name="Note 60 3 3 2 2 4 3" xfId="9608" xr:uid="{00000000-0005-0000-0000-000073940000}"/>
    <cellStyle name="Note 60 3 3 2 2 4 4" xfId="31981" xr:uid="{00000000-0005-0000-0000-000074940000}"/>
    <cellStyle name="Note 60 3 3 2 2 4 5" xfId="41555" xr:uid="{00000000-0005-0000-0000-000075940000}"/>
    <cellStyle name="Note 60 3 3 2 2 5" xfId="17346" xr:uid="{00000000-0005-0000-0000-000076940000}"/>
    <cellStyle name="Note 60 3 3 2 2 5 2" xfId="41556" xr:uid="{00000000-0005-0000-0000-000077940000}"/>
    <cellStyle name="Note 60 3 3 2 2 6" xfId="9602" xr:uid="{00000000-0005-0000-0000-000078940000}"/>
    <cellStyle name="Note 60 3 3 2 2 7" xfId="31975" xr:uid="{00000000-0005-0000-0000-000079940000}"/>
    <cellStyle name="Note 60 3 3 2 2 8" xfId="41557" xr:uid="{00000000-0005-0000-0000-00007A940000}"/>
    <cellStyle name="Note 60 3 3 2 3" xfId="8254" xr:uid="{00000000-0005-0000-0000-00007B940000}"/>
    <cellStyle name="Note 60 3 3 2 3 2" xfId="8255" xr:uid="{00000000-0005-0000-0000-00007C940000}"/>
    <cellStyle name="Note 60 3 3 2 3 2 2" xfId="17354" xr:uid="{00000000-0005-0000-0000-00007D940000}"/>
    <cellStyle name="Note 60 3 3 2 3 2 3" xfId="9610" xr:uid="{00000000-0005-0000-0000-00007E940000}"/>
    <cellStyle name="Note 60 3 3 2 3 2 4" xfId="31983" xr:uid="{00000000-0005-0000-0000-00007F940000}"/>
    <cellStyle name="Note 60 3 3 2 3 2 5" xfId="41558" xr:uid="{00000000-0005-0000-0000-000080940000}"/>
    <cellStyle name="Note 60 3 3 2 3 3" xfId="8256" xr:uid="{00000000-0005-0000-0000-000081940000}"/>
    <cellStyle name="Note 60 3 3 2 3 3 2" xfId="17355" xr:uid="{00000000-0005-0000-0000-000082940000}"/>
    <cellStyle name="Note 60 3 3 2 3 3 3" xfId="9611" xr:uid="{00000000-0005-0000-0000-000083940000}"/>
    <cellStyle name="Note 60 3 3 2 3 3 4" xfId="31984" xr:uid="{00000000-0005-0000-0000-000084940000}"/>
    <cellStyle name="Note 60 3 3 2 3 3 5" xfId="41559" xr:uid="{00000000-0005-0000-0000-000085940000}"/>
    <cellStyle name="Note 60 3 3 2 3 4" xfId="17353" xr:uid="{00000000-0005-0000-0000-000086940000}"/>
    <cellStyle name="Note 60 3 3 2 3 4 2" xfId="41560" xr:uid="{00000000-0005-0000-0000-000087940000}"/>
    <cellStyle name="Note 60 3 3 2 3 5" xfId="9609" xr:uid="{00000000-0005-0000-0000-000088940000}"/>
    <cellStyle name="Note 60 3 3 2 3 6" xfId="31982" xr:uid="{00000000-0005-0000-0000-000089940000}"/>
    <cellStyle name="Note 60 3 3 2 3 7" xfId="41561" xr:uid="{00000000-0005-0000-0000-00008A940000}"/>
    <cellStyle name="Note 60 3 3 2 4" xfId="8257" xr:uid="{00000000-0005-0000-0000-00008B940000}"/>
    <cellStyle name="Note 60 3 3 2 4 2" xfId="8258" xr:uid="{00000000-0005-0000-0000-00008C940000}"/>
    <cellStyle name="Note 60 3 3 2 4 2 2" xfId="17357" xr:uid="{00000000-0005-0000-0000-00008D940000}"/>
    <cellStyle name="Note 60 3 3 2 4 2 3" xfId="9613" xr:uid="{00000000-0005-0000-0000-00008E940000}"/>
    <cellStyle name="Note 60 3 3 2 4 2 4" xfId="31986" xr:uid="{00000000-0005-0000-0000-00008F940000}"/>
    <cellStyle name="Note 60 3 3 2 4 2 5" xfId="41562" xr:uid="{00000000-0005-0000-0000-000090940000}"/>
    <cellStyle name="Note 60 3 3 2 4 3" xfId="8259" xr:uid="{00000000-0005-0000-0000-000091940000}"/>
    <cellStyle name="Note 60 3 3 2 4 3 2" xfId="17358" xr:uid="{00000000-0005-0000-0000-000092940000}"/>
    <cellStyle name="Note 60 3 3 2 4 3 3" xfId="9614" xr:uid="{00000000-0005-0000-0000-000093940000}"/>
    <cellStyle name="Note 60 3 3 2 4 3 4" xfId="31987" xr:uid="{00000000-0005-0000-0000-000094940000}"/>
    <cellStyle name="Note 60 3 3 2 4 3 5" xfId="41563" xr:uid="{00000000-0005-0000-0000-000095940000}"/>
    <cellStyle name="Note 60 3 3 2 4 4" xfId="17356" xr:uid="{00000000-0005-0000-0000-000096940000}"/>
    <cellStyle name="Note 60 3 3 2 4 5" xfId="9612" xr:uid="{00000000-0005-0000-0000-000097940000}"/>
    <cellStyle name="Note 60 3 3 2 4 6" xfId="31985" xr:uid="{00000000-0005-0000-0000-000098940000}"/>
    <cellStyle name="Note 60 3 3 2 4 7" xfId="41564" xr:uid="{00000000-0005-0000-0000-000099940000}"/>
    <cellStyle name="Note 60 3 3 2 5" xfId="8260" xr:uid="{00000000-0005-0000-0000-00009A940000}"/>
    <cellStyle name="Note 60 3 3 2 5 2" xfId="17359" xr:uid="{00000000-0005-0000-0000-00009B940000}"/>
    <cellStyle name="Note 60 3 3 2 5 3" xfId="9615" xr:uid="{00000000-0005-0000-0000-00009C940000}"/>
    <cellStyle name="Note 60 3 3 2 5 4" xfId="31988" xr:uid="{00000000-0005-0000-0000-00009D940000}"/>
    <cellStyle name="Note 60 3 3 2 5 5" xfId="41565" xr:uid="{00000000-0005-0000-0000-00009E940000}"/>
    <cellStyle name="Note 60 3 3 2 6" xfId="17345" xr:uid="{00000000-0005-0000-0000-00009F940000}"/>
    <cellStyle name="Note 60 3 3 2 6 2" xfId="41566" xr:uid="{00000000-0005-0000-0000-0000A0940000}"/>
    <cellStyle name="Note 60 3 3 2 7" xfId="9601" xr:uid="{00000000-0005-0000-0000-0000A1940000}"/>
    <cellStyle name="Note 60 3 3 2 8" xfId="31974" xr:uid="{00000000-0005-0000-0000-0000A2940000}"/>
    <cellStyle name="Note 60 3 3 2 9" xfId="41567" xr:uid="{00000000-0005-0000-0000-0000A3940000}"/>
    <cellStyle name="Note 60 3 3 3" xfId="8261" xr:uid="{00000000-0005-0000-0000-0000A4940000}"/>
    <cellStyle name="Note 60 3 3 3 2" xfId="8262" xr:uid="{00000000-0005-0000-0000-0000A5940000}"/>
    <cellStyle name="Note 60 3 3 3 2 2" xfId="8263" xr:uid="{00000000-0005-0000-0000-0000A6940000}"/>
    <cellStyle name="Note 60 3 3 3 2 2 2" xfId="8264" xr:uid="{00000000-0005-0000-0000-0000A7940000}"/>
    <cellStyle name="Note 60 3 3 3 2 2 2 2" xfId="17363" xr:uid="{00000000-0005-0000-0000-0000A8940000}"/>
    <cellStyle name="Note 60 3 3 3 2 2 2 3" xfId="9729" xr:uid="{00000000-0005-0000-0000-0000A9940000}"/>
    <cellStyle name="Note 60 3 3 3 2 2 2 4" xfId="31992" xr:uid="{00000000-0005-0000-0000-0000AA940000}"/>
    <cellStyle name="Note 60 3 3 3 2 2 2 5" xfId="41568" xr:uid="{00000000-0005-0000-0000-0000AB940000}"/>
    <cellStyle name="Note 60 3 3 3 2 2 3" xfId="8265" xr:uid="{00000000-0005-0000-0000-0000AC940000}"/>
    <cellStyle name="Note 60 3 3 3 2 2 3 2" xfId="17364" xr:uid="{00000000-0005-0000-0000-0000AD940000}"/>
    <cellStyle name="Note 60 3 3 3 2 2 3 3" xfId="9730" xr:uid="{00000000-0005-0000-0000-0000AE940000}"/>
    <cellStyle name="Note 60 3 3 3 2 2 3 4" xfId="31993" xr:uid="{00000000-0005-0000-0000-0000AF940000}"/>
    <cellStyle name="Note 60 3 3 3 2 2 3 5" xfId="41569" xr:uid="{00000000-0005-0000-0000-0000B0940000}"/>
    <cellStyle name="Note 60 3 3 3 2 2 4" xfId="17362" xr:uid="{00000000-0005-0000-0000-0000B1940000}"/>
    <cellStyle name="Note 60 3 3 3 2 2 5" xfId="9728" xr:uid="{00000000-0005-0000-0000-0000B2940000}"/>
    <cellStyle name="Note 60 3 3 3 2 2 6" xfId="31991" xr:uid="{00000000-0005-0000-0000-0000B3940000}"/>
    <cellStyle name="Note 60 3 3 3 2 2 7" xfId="41570" xr:uid="{00000000-0005-0000-0000-0000B4940000}"/>
    <cellStyle name="Note 60 3 3 3 2 3" xfId="8266" xr:uid="{00000000-0005-0000-0000-0000B5940000}"/>
    <cellStyle name="Note 60 3 3 3 2 3 2" xfId="17365" xr:uid="{00000000-0005-0000-0000-0000B6940000}"/>
    <cellStyle name="Note 60 3 3 3 2 3 3" xfId="9731" xr:uid="{00000000-0005-0000-0000-0000B7940000}"/>
    <cellStyle name="Note 60 3 3 3 2 3 4" xfId="31994" xr:uid="{00000000-0005-0000-0000-0000B8940000}"/>
    <cellStyle name="Note 60 3 3 3 2 3 5" xfId="41571" xr:uid="{00000000-0005-0000-0000-0000B9940000}"/>
    <cellStyle name="Note 60 3 3 3 2 4" xfId="8267" xr:uid="{00000000-0005-0000-0000-0000BA940000}"/>
    <cellStyle name="Note 60 3 3 3 2 4 2" xfId="17366" xr:uid="{00000000-0005-0000-0000-0000BB940000}"/>
    <cellStyle name="Note 60 3 3 3 2 4 3" xfId="9732" xr:uid="{00000000-0005-0000-0000-0000BC940000}"/>
    <cellStyle name="Note 60 3 3 3 2 4 4" xfId="31995" xr:uid="{00000000-0005-0000-0000-0000BD940000}"/>
    <cellStyle name="Note 60 3 3 3 2 4 5" xfId="41572" xr:uid="{00000000-0005-0000-0000-0000BE940000}"/>
    <cellStyle name="Note 60 3 3 3 2 5" xfId="17361" xr:uid="{00000000-0005-0000-0000-0000BF940000}"/>
    <cellStyle name="Note 60 3 3 3 2 5 2" xfId="41573" xr:uid="{00000000-0005-0000-0000-0000C0940000}"/>
    <cellStyle name="Note 60 3 3 3 2 6" xfId="9727" xr:uid="{00000000-0005-0000-0000-0000C1940000}"/>
    <cellStyle name="Note 60 3 3 3 2 7" xfId="31990" xr:uid="{00000000-0005-0000-0000-0000C2940000}"/>
    <cellStyle name="Note 60 3 3 3 2 8" xfId="41574" xr:uid="{00000000-0005-0000-0000-0000C3940000}"/>
    <cellStyle name="Note 60 3 3 3 3" xfId="8268" xr:uid="{00000000-0005-0000-0000-0000C4940000}"/>
    <cellStyle name="Note 60 3 3 3 3 2" xfId="8269" xr:uid="{00000000-0005-0000-0000-0000C5940000}"/>
    <cellStyle name="Note 60 3 3 3 3 2 2" xfId="17368" xr:uid="{00000000-0005-0000-0000-0000C6940000}"/>
    <cellStyle name="Note 60 3 3 3 3 2 3" xfId="9734" xr:uid="{00000000-0005-0000-0000-0000C7940000}"/>
    <cellStyle name="Note 60 3 3 3 3 2 4" xfId="31997" xr:uid="{00000000-0005-0000-0000-0000C8940000}"/>
    <cellStyle name="Note 60 3 3 3 3 2 5" xfId="41575" xr:uid="{00000000-0005-0000-0000-0000C9940000}"/>
    <cellStyle name="Note 60 3 3 3 3 3" xfId="8270" xr:uid="{00000000-0005-0000-0000-0000CA940000}"/>
    <cellStyle name="Note 60 3 3 3 3 3 2" xfId="17369" xr:uid="{00000000-0005-0000-0000-0000CB940000}"/>
    <cellStyle name="Note 60 3 3 3 3 3 3" xfId="9735" xr:uid="{00000000-0005-0000-0000-0000CC940000}"/>
    <cellStyle name="Note 60 3 3 3 3 3 4" xfId="31998" xr:uid="{00000000-0005-0000-0000-0000CD940000}"/>
    <cellStyle name="Note 60 3 3 3 3 3 5" xfId="41576" xr:uid="{00000000-0005-0000-0000-0000CE940000}"/>
    <cellStyle name="Note 60 3 3 3 3 4" xfId="17367" xr:uid="{00000000-0005-0000-0000-0000CF940000}"/>
    <cellStyle name="Note 60 3 3 3 3 5" xfId="9733" xr:uid="{00000000-0005-0000-0000-0000D0940000}"/>
    <cellStyle name="Note 60 3 3 3 3 6" xfId="31996" xr:uid="{00000000-0005-0000-0000-0000D1940000}"/>
    <cellStyle name="Note 60 3 3 3 3 7" xfId="41577" xr:uid="{00000000-0005-0000-0000-0000D2940000}"/>
    <cellStyle name="Note 60 3 3 3 4" xfId="8271" xr:uid="{00000000-0005-0000-0000-0000D3940000}"/>
    <cellStyle name="Note 60 3 3 3 4 2" xfId="17370" xr:uid="{00000000-0005-0000-0000-0000D4940000}"/>
    <cellStyle name="Note 60 3 3 3 4 3" xfId="9736" xr:uid="{00000000-0005-0000-0000-0000D5940000}"/>
    <cellStyle name="Note 60 3 3 3 4 4" xfId="31999" xr:uid="{00000000-0005-0000-0000-0000D6940000}"/>
    <cellStyle name="Note 60 3 3 3 4 5" xfId="41578" xr:uid="{00000000-0005-0000-0000-0000D7940000}"/>
    <cellStyle name="Note 60 3 3 3 5" xfId="8272" xr:uid="{00000000-0005-0000-0000-0000D8940000}"/>
    <cellStyle name="Note 60 3 3 3 5 2" xfId="17371" xr:uid="{00000000-0005-0000-0000-0000D9940000}"/>
    <cellStyle name="Note 60 3 3 3 5 3" xfId="9737" xr:uid="{00000000-0005-0000-0000-0000DA940000}"/>
    <cellStyle name="Note 60 3 3 3 5 4" xfId="32000" xr:uid="{00000000-0005-0000-0000-0000DB940000}"/>
    <cellStyle name="Note 60 3 3 3 5 5" xfId="41579" xr:uid="{00000000-0005-0000-0000-0000DC940000}"/>
    <cellStyle name="Note 60 3 3 3 6" xfId="17360" xr:uid="{00000000-0005-0000-0000-0000DD940000}"/>
    <cellStyle name="Note 60 3 3 3 6 2" xfId="41580" xr:uid="{00000000-0005-0000-0000-0000DE940000}"/>
    <cellStyle name="Note 60 3 3 3 7" xfId="9616" xr:uid="{00000000-0005-0000-0000-0000DF940000}"/>
    <cellStyle name="Note 60 3 3 3 8" xfId="31989" xr:uid="{00000000-0005-0000-0000-0000E0940000}"/>
    <cellStyle name="Note 60 3 3 3 9" xfId="41581" xr:uid="{00000000-0005-0000-0000-0000E1940000}"/>
    <cellStyle name="Note 60 3 3 4" xfId="8273" xr:uid="{00000000-0005-0000-0000-0000E2940000}"/>
    <cellStyle name="Note 60 3 3 4 2" xfId="8274" xr:uid="{00000000-0005-0000-0000-0000E3940000}"/>
    <cellStyle name="Note 60 3 3 4 2 2" xfId="8275" xr:uid="{00000000-0005-0000-0000-0000E4940000}"/>
    <cellStyle name="Note 60 3 3 4 2 2 2" xfId="8276" xr:uid="{00000000-0005-0000-0000-0000E5940000}"/>
    <cellStyle name="Note 60 3 3 4 2 2 2 2" xfId="17375" xr:uid="{00000000-0005-0000-0000-0000E6940000}"/>
    <cellStyle name="Note 60 3 3 4 2 2 2 3" xfId="9741" xr:uid="{00000000-0005-0000-0000-0000E7940000}"/>
    <cellStyle name="Note 60 3 3 4 2 2 2 4" xfId="32004" xr:uid="{00000000-0005-0000-0000-0000E8940000}"/>
    <cellStyle name="Note 60 3 3 4 2 2 2 5" xfId="41582" xr:uid="{00000000-0005-0000-0000-0000E9940000}"/>
    <cellStyle name="Note 60 3 3 4 2 2 3" xfId="8277" xr:uid="{00000000-0005-0000-0000-0000EA940000}"/>
    <cellStyle name="Note 60 3 3 4 2 2 3 2" xfId="17376" xr:uid="{00000000-0005-0000-0000-0000EB940000}"/>
    <cellStyle name="Note 60 3 3 4 2 2 3 3" xfId="9742" xr:uid="{00000000-0005-0000-0000-0000EC940000}"/>
    <cellStyle name="Note 60 3 3 4 2 2 3 4" xfId="32005" xr:uid="{00000000-0005-0000-0000-0000ED940000}"/>
    <cellStyle name="Note 60 3 3 4 2 2 3 5" xfId="41583" xr:uid="{00000000-0005-0000-0000-0000EE940000}"/>
    <cellStyle name="Note 60 3 3 4 2 2 4" xfId="17374" xr:uid="{00000000-0005-0000-0000-0000EF940000}"/>
    <cellStyle name="Note 60 3 3 4 2 2 5" xfId="9740" xr:uid="{00000000-0005-0000-0000-0000F0940000}"/>
    <cellStyle name="Note 60 3 3 4 2 2 6" xfId="32003" xr:uid="{00000000-0005-0000-0000-0000F1940000}"/>
    <cellStyle name="Note 60 3 3 4 2 2 7" xfId="41584" xr:uid="{00000000-0005-0000-0000-0000F2940000}"/>
    <cellStyle name="Note 60 3 3 4 2 3" xfId="8278" xr:uid="{00000000-0005-0000-0000-0000F3940000}"/>
    <cellStyle name="Note 60 3 3 4 2 3 2" xfId="17377" xr:uid="{00000000-0005-0000-0000-0000F4940000}"/>
    <cellStyle name="Note 60 3 3 4 2 3 3" xfId="9743" xr:uid="{00000000-0005-0000-0000-0000F5940000}"/>
    <cellStyle name="Note 60 3 3 4 2 3 4" xfId="32006" xr:uid="{00000000-0005-0000-0000-0000F6940000}"/>
    <cellStyle name="Note 60 3 3 4 2 3 5" xfId="41585" xr:uid="{00000000-0005-0000-0000-0000F7940000}"/>
    <cellStyle name="Note 60 3 3 4 2 4" xfId="8279" xr:uid="{00000000-0005-0000-0000-0000F8940000}"/>
    <cellStyle name="Note 60 3 3 4 2 4 2" xfId="17378" xr:uid="{00000000-0005-0000-0000-0000F9940000}"/>
    <cellStyle name="Note 60 3 3 4 2 4 3" xfId="9744" xr:uid="{00000000-0005-0000-0000-0000FA940000}"/>
    <cellStyle name="Note 60 3 3 4 2 4 4" xfId="32007" xr:uid="{00000000-0005-0000-0000-0000FB940000}"/>
    <cellStyle name="Note 60 3 3 4 2 4 5" xfId="41586" xr:uid="{00000000-0005-0000-0000-0000FC940000}"/>
    <cellStyle name="Note 60 3 3 4 2 5" xfId="17373" xr:uid="{00000000-0005-0000-0000-0000FD940000}"/>
    <cellStyle name="Note 60 3 3 4 2 5 2" xfId="41587" xr:uid="{00000000-0005-0000-0000-0000FE940000}"/>
    <cellStyle name="Note 60 3 3 4 2 6" xfId="9739" xr:uid="{00000000-0005-0000-0000-0000FF940000}"/>
    <cellStyle name="Note 60 3 3 4 2 7" xfId="32002" xr:uid="{00000000-0005-0000-0000-000000950000}"/>
    <cellStyle name="Note 60 3 3 4 2 8" xfId="41588" xr:uid="{00000000-0005-0000-0000-000001950000}"/>
    <cellStyle name="Note 60 3 3 4 3" xfId="8280" xr:uid="{00000000-0005-0000-0000-000002950000}"/>
    <cellStyle name="Note 60 3 3 4 3 2" xfId="8281" xr:uid="{00000000-0005-0000-0000-000003950000}"/>
    <cellStyle name="Note 60 3 3 4 3 2 2" xfId="17380" xr:uid="{00000000-0005-0000-0000-000004950000}"/>
    <cellStyle name="Note 60 3 3 4 3 2 3" xfId="9746" xr:uid="{00000000-0005-0000-0000-000005950000}"/>
    <cellStyle name="Note 60 3 3 4 3 2 4" xfId="32009" xr:uid="{00000000-0005-0000-0000-000006950000}"/>
    <cellStyle name="Note 60 3 3 4 3 2 5" xfId="41589" xr:uid="{00000000-0005-0000-0000-000007950000}"/>
    <cellStyle name="Note 60 3 3 4 3 3" xfId="8282" xr:uid="{00000000-0005-0000-0000-000008950000}"/>
    <cellStyle name="Note 60 3 3 4 3 3 2" xfId="17381" xr:uid="{00000000-0005-0000-0000-000009950000}"/>
    <cellStyle name="Note 60 3 3 4 3 3 3" xfId="9747" xr:uid="{00000000-0005-0000-0000-00000A950000}"/>
    <cellStyle name="Note 60 3 3 4 3 3 4" xfId="32010" xr:uid="{00000000-0005-0000-0000-00000B950000}"/>
    <cellStyle name="Note 60 3 3 4 3 3 5" xfId="41590" xr:uid="{00000000-0005-0000-0000-00000C950000}"/>
    <cellStyle name="Note 60 3 3 4 3 4" xfId="17379" xr:uid="{00000000-0005-0000-0000-00000D950000}"/>
    <cellStyle name="Note 60 3 3 4 3 5" xfId="9745" xr:uid="{00000000-0005-0000-0000-00000E950000}"/>
    <cellStyle name="Note 60 3 3 4 3 6" xfId="32008" xr:uid="{00000000-0005-0000-0000-00000F950000}"/>
    <cellStyle name="Note 60 3 3 4 3 7" xfId="41591" xr:uid="{00000000-0005-0000-0000-000010950000}"/>
    <cellStyle name="Note 60 3 3 4 4" xfId="8283" xr:uid="{00000000-0005-0000-0000-000011950000}"/>
    <cellStyle name="Note 60 3 3 4 4 2" xfId="17382" xr:uid="{00000000-0005-0000-0000-000012950000}"/>
    <cellStyle name="Note 60 3 3 4 4 3" xfId="9748" xr:uid="{00000000-0005-0000-0000-000013950000}"/>
    <cellStyle name="Note 60 3 3 4 4 4" xfId="32011" xr:uid="{00000000-0005-0000-0000-000014950000}"/>
    <cellStyle name="Note 60 3 3 4 4 5" xfId="41592" xr:uid="{00000000-0005-0000-0000-000015950000}"/>
    <cellStyle name="Note 60 3 3 4 5" xfId="8284" xr:uid="{00000000-0005-0000-0000-000016950000}"/>
    <cellStyle name="Note 60 3 3 4 5 2" xfId="17383" xr:uid="{00000000-0005-0000-0000-000017950000}"/>
    <cellStyle name="Note 60 3 3 4 5 3" xfId="9749" xr:uid="{00000000-0005-0000-0000-000018950000}"/>
    <cellStyle name="Note 60 3 3 4 5 4" xfId="32012" xr:uid="{00000000-0005-0000-0000-000019950000}"/>
    <cellStyle name="Note 60 3 3 4 5 5" xfId="41593" xr:uid="{00000000-0005-0000-0000-00001A950000}"/>
    <cellStyle name="Note 60 3 3 4 6" xfId="17372" xr:uid="{00000000-0005-0000-0000-00001B950000}"/>
    <cellStyle name="Note 60 3 3 4 6 2" xfId="41594" xr:uid="{00000000-0005-0000-0000-00001C950000}"/>
    <cellStyle name="Note 60 3 3 4 7" xfId="9738" xr:uid="{00000000-0005-0000-0000-00001D950000}"/>
    <cellStyle name="Note 60 3 3 4 8" xfId="32001" xr:uid="{00000000-0005-0000-0000-00001E950000}"/>
    <cellStyle name="Note 60 3 3 4 9" xfId="41595" xr:uid="{00000000-0005-0000-0000-00001F950000}"/>
    <cellStyle name="Note 60 3 3 5" xfId="8285" xr:uid="{00000000-0005-0000-0000-000020950000}"/>
    <cellStyle name="Note 60 3 3 5 2" xfId="8286" xr:uid="{00000000-0005-0000-0000-000021950000}"/>
    <cellStyle name="Note 60 3 3 5 2 2" xfId="8287" xr:uid="{00000000-0005-0000-0000-000022950000}"/>
    <cellStyle name="Note 60 3 3 5 2 2 2" xfId="17386" xr:uid="{00000000-0005-0000-0000-000023950000}"/>
    <cellStyle name="Note 60 3 3 5 2 2 3" xfId="9752" xr:uid="{00000000-0005-0000-0000-000024950000}"/>
    <cellStyle name="Note 60 3 3 5 2 2 4" xfId="32015" xr:uid="{00000000-0005-0000-0000-000025950000}"/>
    <cellStyle name="Note 60 3 3 5 2 2 5" xfId="41596" xr:uid="{00000000-0005-0000-0000-000026950000}"/>
    <cellStyle name="Note 60 3 3 5 2 3" xfId="8288" xr:uid="{00000000-0005-0000-0000-000027950000}"/>
    <cellStyle name="Note 60 3 3 5 2 3 2" xfId="17387" xr:uid="{00000000-0005-0000-0000-000028950000}"/>
    <cellStyle name="Note 60 3 3 5 2 3 3" xfId="9753" xr:uid="{00000000-0005-0000-0000-000029950000}"/>
    <cellStyle name="Note 60 3 3 5 2 3 4" xfId="32016" xr:uid="{00000000-0005-0000-0000-00002A950000}"/>
    <cellStyle name="Note 60 3 3 5 2 3 5" xfId="41597" xr:uid="{00000000-0005-0000-0000-00002B950000}"/>
    <cellStyle name="Note 60 3 3 5 2 4" xfId="17385" xr:uid="{00000000-0005-0000-0000-00002C950000}"/>
    <cellStyle name="Note 60 3 3 5 2 4 2" xfId="41598" xr:uid="{00000000-0005-0000-0000-00002D950000}"/>
    <cellStyle name="Note 60 3 3 5 2 5" xfId="9751" xr:uid="{00000000-0005-0000-0000-00002E950000}"/>
    <cellStyle name="Note 60 3 3 5 2 6" xfId="32014" xr:uid="{00000000-0005-0000-0000-00002F950000}"/>
    <cellStyle name="Note 60 3 3 5 2 7" xfId="41599" xr:uid="{00000000-0005-0000-0000-000030950000}"/>
    <cellStyle name="Note 60 3 3 5 3" xfId="8289" xr:uid="{00000000-0005-0000-0000-000031950000}"/>
    <cellStyle name="Note 60 3 3 5 3 2" xfId="8290" xr:uid="{00000000-0005-0000-0000-000032950000}"/>
    <cellStyle name="Note 60 3 3 5 3 2 2" xfId="17389" xr:uid="{00000000-0005-0000-0000-000033950000}"/>
    <cellStyle name="Note 60 3 3 5 3 2 3" xfId="9755" xr:uid="{00000000-0005-0000-0000-000034950000}"/>
    <cellStyle name="Note 60 3 3 5 3 2 4" xfId="32018" xr:uid="{00000000-0005-0000-0000-000035950000}"/>
    <cellStyle name="Note 60 3 3 5 3 2 5" xfId="41600" xr:uid="{00000000-0005-0000-0000-000036950000}"/>
    <cellStyle name="Note 60 3 3 5 3 3" xfId="17388" xr:uid="{00000000-0005-0000-0000-000037950000}"/>
    <cellStyle name="Note 60 3 3 5 3 4" xfId="9754" xr:uid="{00000000-0005-0000-0000-000038950000}"/>
    <cellStyle name="Note 60 3 3 5 3 5" xfId="32017" xr:uid="{00000000-0005-0000-0000-000039950000}"/>
    <cellStyle name="Note 60 3 3 5 3 6" xfId="41601" xr:uid="{00000000-0005-0000-0000-00003A950000}"/>
    <cellStyle name="Note 60 3 3 5 4" xfId="8291" xr:uid="{00000000-0005-0000-0000-00003B950000}"/>
    <cellStyle name="Note 60 3 3 5 4 2" xfId="17390" xr:uid="{00000000-0005-0000-0000-00003C950000}"/>
    <cellStyle name="Note 60 3 3 5 4 3" xfId="9756" xr:uid="{00000000-0005-0000-0000-00003D950000}"/>
    <cellStyle name="Note 60 3 3 5 4 4" xfId="32019" xr:uid="{00000000-0005-0000-0000-00003E950000}"/>
    <cellStyle name="Note 60 3 3 5 4 5" xfId="41602" xr:uid="{00000000-0005-0000-0000-00003F950000}"/>
    <cellStyle name="Note 60 3 3 5 5" xfId="17384" xr:uid="{00000000-0005-0000-0000-000040950000}"/>
    <cellStyle name="Note 60 3 3 5 5 2" xfId="41603" xr:uid="{00000000-0005-0000-0000-000041950000}"/>
    <cellStyle name="Note 60 3 3 5 6" xfId="9750" xr:uid="{00000000-0005-0000-0000-000042950000}"/>
    <cellStyle name="Note 60 3 3 5 7" xfId="32013" xr:uid="{00000000-0005-0000-0000-000043950000}"/>
    <cellStyle name="Note 60 3 3 5 8" xfId="41604" xr:uid="{00000000-0005-0000-0000-000044950000}"/>
    <cellStyle name="Note 60 3 3 6" xfId="8292" xr:uid="{00000000-0005-0000-0000-000045950000}"/>
    <cellStyle name="Note 60 3 3 6 2" xfId="8293" xr:uid="{00000000-0005-0000-0000-000046950000}"/>
    <cellStyle name="Note 60 3 3 6 2 2" xfId="17392" xr:uid="{00000000-0005-0000-0000-000047950000}"/>
    <cellStyle name="Note 60 3 3 6 2 3" xfId="9758" xr:uid="{00000000-0005-0000-0000-000048950000}"/>
    <cellStyle name="Note 60 3 3 6 2 4" xfId="32021" xr:uid="{00000000-0005-0000-0000-000049950000}"/>
    <cellStyle name="Note 60 3 3 6 2 5" xfId="41605" xr:uid="{00000000-0005-0000-0000-00004A950000}"/>
    <cellStyle name="Note 60 3 3 6 3" xfId="8294" xr:uid="{00000000-0005-0000-0000-00004B950000}"/>
    <cellStyle name="Note 60 3 3 6 3 2" xfId="17393" xr:uid="{00000000-0005-0000-0000-00004C950000}"/>
    <cellStyle name="Note 60 3 3 6 3 3" xfId="9759" xr:uid="{00000000-0005-0000-0000-00004D950000}"/>
    <cellStyle name="Note 60 3 3 6 3 4" xfId="32022" xr:uid="{00000000-0005-0000-0000-00004E950000}"/>
    <cellStyle name="Note 60 3 3 6 3 5" xfId="41606" xr:uid="{00000000-0005-0000-0000-00004F950000}"/>
    <cellStyle name="Note 60 3 3 6 4" xfId="17391" xr:uid="{00000000-0005-0000-0000-000050950000}"/>
    <cellStyle name="Note 60 3 3 6 5" xfId="9757" xr:uid="{00000000-0005-0000-0000-000051950000}"/>
    <cellStyle name="Note 60 3 3 6 6" xfId="32020" xr:uid="{00000000-0005-0000-0000-000052950000}"/>
    <cellStyle name="Note 60 3 3 6 7" xfId="41607" xr:uid="{00000000-0005-0000-0000-000053950000}"/>
    <cellStyle name="Note 60 3 3 7" xfId="17344" xr:uid="{00000000-0005-0000-0000-000054950000}"/>
    <cellStyle name="Note 60 3 3 7 2" xfId="41608" xr:uid="{00000000-0005-0000-0000-000055950000}"/>
    <cellStyle name="Note 60 3 3 8" xfId="9600" xr:uid="{00000000-0005-0000-0000-000056950000}"/>
    <cellStyle name="Note 60 3 3 9" xfId="31973" xr:uid="{00000000-0005-0000-0000-000057950000}"/>
    <cellStyle name="Note 60 3 4" xfId="8295" xr:uid="{00000000-0005-0000-0000-000058950000}"/>
    <cellStyle name="Note 60 3 4 2" xfId="8296" xr:uid="{00000000-0005-0000-0000-000059950000}"/>
    <cellStyle name="Note 60 3 4 2 2" xfId="8297" xr:uid="{00000000-0005-0000-0000-00005A950000}"/>
    <cellStyle name="Note 60 3 4 2 2 2" xfId="8298" xr:uid="{00000000-0005-0000-0000-00005B950000}"/>
    <cellStyle name="Note 60 3 4 2 2 2 2" xfId="17397" xr:uid="{00000000-0005-0000-0000-00005C950000}"/>
    <cellStyle name="Note 60 3 4 2 2 2 3" xfId="9763" xr:uid="{00000000-0005-0000-0000-00005D950000}"/>
    <cellStyle name="Note 60 3 4 2 2 2 4" xfId="32026" xr:uid="{00000000-0005-0000-0000-00005E950000}"/>
    <cellStyle name="Note 60 3 4 2 2 2 5" xfId="41609" xr:uid="{00000000-0005-0000-0000-00005F950000}"/>
    <cellStyle name="Note 60 3 4 2 2 3" xfId="8299" xr:uid="{00000000-0005-0000-0000-000060950000}"/>
    <cellStyle name="Note 60 3 4 2 2 3 2" xfId="17398" xr:uid="{00000000-0005-0000-0000-000061950000}"/>
    <cellStyle name="Note 60 3 4 2 2 3 3" xfId="9764" xr:uid="{00000000-0005-0000-0000-000062950000}"/>
    <cellStyle name="Note 60 3 4 2 2 3 4" xfId="32027" xr:uid="{00000000-0005-0000-0000-000063950000}"/>
    <cellStyle name="Note 60 3 4 2 2 3 5" xfId="41610" xr:uid="{00000000-0005-0000-0000-000064950000}"/>
    <cellStyle name="Note 60 3 4 2 2 4" xfId="17396" xr:uid="{00000000-0005-0000-0000-000065950000}"/>
    <cellStyle name="Note 60 3 4 2 2 5" xfId="9762" xr:uid="{00000000-0005-0000-0000-000066950000}"/>
    <cellStyle name="Note 60 3 4 2 2 6" xfId="32025" xr:uid="{00000000-0005-0000-0000-000067950000}"/>
    <cellStyle name="Note 60 3 4 2 2 7" xfId="41611" xr:uid="{00000000-0005-0000-0000-000068950000}"/>
    <cellStyle name="Note 60 3 4 2 3" xfId="8300" xr:uid="{00000000-0005-0000-0000-000069950000}"/>
    <cellStyle name="Note 60 3 4 2 3 2" xfId="17399" xr:uid="{00000000-0005-0000-0000-00006A950000}"/>
    <cellStyle name="Note 60 3 4 2 3 3" xfId="9765" xr:uid="{00000000-0005-0000-0000-00006B950000}"/>
    <cellStyle name="Note 60 3 4 2 3 4" xfId="32028" xr:uid="{00000000-0005-0000-0000-00006C950000}"/>
    <cellStyle name="Note 60 3 4 2 3 5" xfId="41612" xr:uid="{00000000-0005-0000-0000-00006D950000}"/>
    <cellStyle name="Note 60 3 4 2 4" xfId="8301" xr:uid="{00000000-0005-0000-0000-00006E950000}"/>
    <cellStyle name="Note 60 3 4 2 4 2" xfId="17400" xr:uid="{00000000-0005-0000-0000-00006F950000}"/>
    <cellStyle name="Note 60 3 4 2 4 3" xfId="9766" xr:uid="{00000000-0005-0000-0000-000070950000}"/>
    <cellStyle name="Note 60 3 4 2 4 4" xfId="32029" xr:uid="{00000000-0005-0000-0000-000071950000}"/>
    <cellStyle name="Note 60 3 4 2 4 5" xfId="41613" xr:uid="{00000000-0005-0000-0000-000072950000}"/>
    <cellStyle name="Note 60 3 4 2 5" xfId="17395" xr:uid="{00000000-0005-0000-0000-000073950000}"/>
    <cellStyle name="Note 60 3 4 2 5 2" xfId="41614" xr:uid="{00000000-0005-0000-0000-000074950000}"/>
    <cellStyle name="Note 60 3 4 2 6" xfId="9761" xr:uid="{00000000-0005-0000-0000-000075950000}"/>
    <cellStyle name="Note 60 3 4 2 7" xfId="32024" xr:uid="{00000000-0005-0000-0000-000076950000}"/>
    <cellStyle name="Note 60 3 4 2 8" xfId="41615" xr:uid="{00000000-0005-0000-0000-000077950000}"/>
    <cellStyle name="Note 60 3 4 3" xfId="8302" xr:uid="{00000000-0005-0000-0000-000078950000}"/>
    <cellStyle name="Note 60 3 4 3 2" xfId="8303" xr:uid="{00000000-0005-0000-0000-000079950000}"/>
    <cellStyle name="Note 60 3 4 3 2 2" xfId="17402" xr:uid="{00000000-0005-0000-0000-00007A950000}"/>
    <cellStyle name="Note 60 3 4 3 2 3" xfId="9768" xr:uid="{00000000-0005-0000-0000-00007B950000}"/>
    <cellStyle name="Note 60 3 4 3 2 4" xfId="32031" xr:uid="{00000000-0005-0000-0000-00007C950000}"/>
    <cellStyle name="Note 60 3 4 3 2 5" xfId="41616" xr:uid="{00000000-0005-0000-0000-00007D950000}"/>
    <cellStyle name="Note 60 3 4 3 3" xfId="8304" xr:uid="{00000000-0005-0000-0000-00007E950000}"/>
    <cellStyle name="Note 60 3 4 3 3 2" xfId="17403" xr:uid="{00000000-0005-0000-0000-00007F950000}"/>
    <cellStyle name="Note 60 3 4 3 3 3" xfId="9769" xr:uid="{00000000-0005-0000-0000-000080950000}"/>
    <cellStyle name="Note 60 3 4 3 3 4" xfId="32032" xr:uid="{00000000-0005-0000-0000-000081950000}"/>
    <cellStyle name="Note 60 3 4 3 3 5" xfId="41617" xr:uid="{00000000-0005-0000-0000-000082950000}"/>
    <cellStyle name="Note 60 3 4 3 4" xfId="17401" xr:uid="{00000000-0005-0000-0000-000083950000}"/>
    <cellStyle name="Note 60 3 4 3 5" xfId="9767" xr:uid="{00000000-0005-0000-0000-000084950000}"/>
    <cellStyle name="Note 60 3 4 3 6" xfId="32030" xr:uid="{00000000-0005-0000-0000-000085950000}"/>
    <cellStyle name="Note 60 3 4 3 7" xfId="41618" xr:uid="{00000000-0005-0000-0000-000086950000}"/>
    <cellStyle name="Note 60 3 4 4" xfId="8305" xr:uid="{00000000-0005-0000-0000-000087950000}"/>
    <cellStyle name="Note 60 3 4 4 2" xfId="17404" xr:uid="{00000000-0005-0000-0000-000088950000}"/>
    <cellStyle name="Note 60 3 4 4 3" xfId="9770" xr:uid="{00000000-0005-0000-0000-000089950000}"/>
    <cellStyle name="Note 60 3 4 4 4" xfId="32033" xr:uid="{00000000-0005-0000-0000-00008A950000}"/>
    <cellStyle name="Note 60 3 4 4 5" xfId="41619" xr:uid="{00000000-0005-0000-0000-00008B950000}"/>
    <cellStyle name="Note 60 3 4 5" xfId="8306" xr:uid="{00000000-0005-0000-0000-00008C950000}"/>
    <cellStyle name="Note 60 3 4 5 2" xfId="17405" xr:uid="{00000000-0005-0000-0000-00008D950000}"/>
    <cellStyle name="Note 60 3 4 5 3" xfId="9771" xr:uid="{00000000-0005-0000-0000-00008E950000}"/>
    <cellStyle name="Note 60 3 4 5 4" xfId="32034" xr:uid="{00000000-0005-0000-0000-00008F950000}"/>
    <cellStyle name="Note 60 3 4 5 5" xfId="41620" xr:uid="{00000000-0005-0000-0000-000090950000}"/>
    <cellStyle name="Note 60 3 4 6" xfId="17394" xr:uid="{00000000-0005-0000-0000-000091950000}"/>
    <cellStyle name="Note 60 3 4 6 2" xfId="41621" xr:uid="{00000000-0005-0000-0000-000092950000}"/>
    <cellStyle name="Note 60 3 4 7" xfId="9760" xr:uid="{00000000-0005-0000-0000-000093950000}"/>
    <cellStyle name="Note 60 3 4 8" xfId="32023" xr:uid="{00000000-0005-0000-0000-000094950000}"/>
    <cellStyle name="Note 60 3 4 9" xfId="41622" xr:uid="{00000000-0005-0000-0000-000095950000}"/>
    <cellStyle name="Note 60 3 5" xfId="17279" xr:uid="{00000000-0005-0000-0000-000096950000}"/>
    <cellStyle name="Note 60 3 5 2" xfId="41623" xr:uid="{00000000-0005-0000-0000-000097950000}"/>
    <cellStyle name="Note 60 3 6" xfId="9535" xr:uid="{00000000-0005-0000-0000-000098950000}"/>
    <cellStyle name="Note 60 3 7" xfId="31908" xr:uid="{00000000-0005-0000-0000-000099950000}"/>
    <cellStyle name="Note 60 3 8" xfId="41624" xr:uid="{00000000-0005-0000-0000-00009A950000}"/>
    <cellStyle name="Note 60 4" xfId="8307" xr:uid="{00000000-0005-0000-0000-00009B950000}"/>
    <cellStyle name="Note 60 4 10" xfId="41625" xr:uid="{00000000-0005-0000-0000-00009C950000}"/>
    <cellStyle name="Note 60 4 2" xfId="8308" xr:uid="{00000000-0005-0000-0000-00009D950000}"/>
    <cellStyle name="Note 60 4 2 2" xfId="8309" xr:uid="{00000000-0005-0000-0000-00009E950000}"/>
    <cellStyle name="Note 60 4 2 2 2" xfId="8310" xr:uid="{00000000-0005-0000-0000-00009F950000}"/>
    <cellStyle name="Note 60 4 2 2 2 2" xfId="8311" xr:uid="{00000000-0005-0000-0000-0000A0950000}"/>
    <cellStyle name="Note 60 4 2 2 2 2 2" xfId="17410" xr:uid="{00000000-0005-0000-0000-0000A1950000}"/>
    <cellStyle name="Note 60 4 2 2 2 2 3" xfId="9776" xr:uid="{00000000-0005-0000-0000-0000A2950000}"/>
    <cellStyle name="Note 60 4 2 2 2 2 4" xfId="32039" xr:uid="{00000000-0005-0000-0000-0000A3950000}"/>
    <cellStyle name="Note 60 4 2 2 2 2 5" xfId="41626" xr:uid="{00000000-0005-0000-0000-0000A4950000}"/>
    <cellStyle name="Note 60 4 2 2 2 3" xfId="8312" xr:uid="{00000000-0005-0000-0000-0000A5950000}"/>
    <cellStyle name="Note 60 4 2 2 2 3 2" xfId="17411" xr:uid="{00000000-0005-0000-0000-0000A6950000}"/>
    <cellStyle name="Note 60 4 2 2 2 3 3" xfId="9777" xr:uid="{00000000-0005-0000-0000-0000A7950000}"/>
    <cellStyle name="Note 60 4 2 2 2 3 4" xfId="32040" xr:uid="{00000000-0005-0000-0000-0000A8950000}"/>
    <cellStyle name="Note 60 4 2 2 2 3 5" xfId="41627" xr:uid="{00000000-0005-0000-0000-0000A9950000}"/>
    <cellStyle name="Note 60 4 2 2 2 4" xfId="17409" xr:uid="{00000000-0005-0000-0000-0000AA950000}"/>
    <cellStyle name="Note 60 4 2 2 2 4 2" xfId="41628" xr:uid="{00000000-0005-0000-0000-0000AB950000}"/>
    <cellStyle name="Note 60 4 2 2 2 5" xfId="9775" xr:uid="{00000000-0005-0000-0000-0000AC950000}"/>
    <cellStyle name="Note 60 4 2 2 2 6" xfId="32038" xr:uid="{00000000-0005-0000-0000-0000AD950000}"/>
    <cellStyle name="Note 60 4 2 2 2 7" xfId="41629" xr:uid="{00000000-0005-0000-0000-0000AE950000}"/>
    <cellStyle name="Note 60 4 2 2 3" xfId="8313" xr:uid="{00000000-0005-0000-0000-0000AF950000}"/>
    <cellStyle name="Note 60 4 2 2 3 2" xfId="8314" xr:uid="{00000000-0005-0000-0000-0000B0950000}"/>
    <cellStyle name="Note 60 4 2 2 3 2 2" xfId="17413" xr:uid="{00000000-0005-0000-0000-0000B1950000}"/>
    <cellStyle name="Note 60 4 2 2 3 2 3" xfId="9779" xr:uid="{00000000-0005-0000-0000-0000B2950000}"/>
    <cellStyle name="Note 60 4 2 2 3 2 4" xfId="32042" xr:uid="{00000000-0005-0000-0000-0000B3950000}"/>
    <cellStyle name="Note 60 4 2 2 3 2 5" xfId="41630" xr:uid="{00000000-0005-0000-0000-0000B4950000}"/>
    <cellStyle name="Note 60 4 2 2 3 3" xfId="17412" xr:uid="{00000000-0005-0000-0000-0000B5950000}"/>
    <cellStyle name="Note 60 4 2 2 3 4" xfId="9778" xr:uid="{00000000-0005-0000-0000-0000B6950000}"/>
    <cellStyle name="Note 60 4 2 2 3 5" xfId="32041" xr:uid="{00000000-0005-0000-0000-0000B7950000}"/>
    <cellStyle name="Note 60 4 2 2 3 6" xfId="41631" xr:uid="{00000000-0005-0000-0000-0000B8950000}"/>
    <cellStyle name="Note 60 4 2 2 4" xfId="8315" xr:uid="{00000000-0005-0000-0000-0000B9950000}"/>
    <cellStyle name="Note 60 4 2 2 4 2" xfId="17414" xr:uid="{00000000-0005-0000-0000-0000BA950000}"/>
    <cellStyle name="Note 60 4 2 2 4 3" xfId="9780" xr:uid="{00000000-0005-0000-0000-0000BB950000}"/>
    <cellStyle name="Note 60 4 2 2 4 4" xfId="32043" xr:uid="{00000000-0005-0000-0000-0000BC950000}"/>
    <cellStyle name="Note 60 4 2 2 4 5" xfId="41632" xr:uid="{00000000-0005-0000-0000-0000BD950000}"/>
    <cellStyle name="Note 60 4 2 2 5" xfId="17408" xr:uid="{00000000-0005-0000-0000-0000BE950000}"/>
    <cellStyle name="Note 60 4 2 2 5 2" xfId="41633" xr:uid="{00000000-0005-0000-0000-0000BF950000}"/>
    <cellStyle name="Note 60 4 2 2 6" xfId="9774" xr:uid="{00000000-0005-0000-0000-0000C0950000}"/>
    <cellStyle name="Note 60 4 2 2 7" xfId="32037" xr:uid="{00000000-0005-0000-0000-0000C1950000}"/>
    <cellStyle name="Note 60 4 2 2 8" xfId="41634" xr:uid="{00000000-0005-0000-0000-0000C2950000}"/>
    <cellStyle name="Note 60 4 2 3" xfId="8316" xr:uid="{00000000-0005-0000-0000-0000C3950000}"/>
    <cellStyle name="Note 60 4 2 3 2" xfId="8317" xr:uid="{00000000-0005-0000-0000-0000C4950000}"/>
    <cellStyle name="Note 60 4 2 3 2 2" xfId="17416" xr:uid="{00000000-0005-0000-0000-0000C5950000}"/>
    <cellStyle name="Note 60 4 2 3 2 3" xfId="9782" xr:uid="{00000000-0005-0000-0000-0000C6950000}"/>
    <cellStyle name="Note 60 4 2 3 2 4" xfId="32045" xr:uid="{00000000-0005-0000-0000-0000C7950000}"/>
    <cellStyle name="Note 60 4 2 3 2 5" xfId="41635" xr:uid="{00000000-0005-0000-0000-0000C8950000}"/>
    <cellStyle name="Note 60 4 2 3 3" xfId="8318" xr:uid="{00000000-0005-0000-0000-0000C9950000}"/>
    <cellStyle name="Note 60 4 2 3 3 2" xfId="17417" xr:uid="{00000000-0005-0000-0000-0000CA950000}"/>
    <cellStyle name="Note 60 4 2 3 3 3" xfId="9783" xr:uid="{00000000-0005-0000-0000-0000CB950000}"/>
    <cellStyle name="Note 60 4 2 3 3 4" xfId="32046" xr:uid="{00000000-0005-0000-0000-0000CC950000}"/>
    <cellStyle name="Note 60 4 2 3 3 5" xfId="41636" xr:uid="{00000000-0005-0000-0000-0000CD950000}"/>
    <cellStyle name="Note 60 4 2 3 4" xfId="17415" xr:uid="{00000000-0005-0000-0000-0000CE950000}"/>
    <cellStyle name="Note 60 4 2 3 4 2" xfId="41637" xr:uid="{00000000-0005-0000-0000-0000CF950000}"/>
    <cellStyle name="Note 60 4 2 3 5" xfId="9781" xr:uid="{00000000-0005-0000-0000-0000D0950000}"/>
    <cellStyle name="Note 60 4 2 3 6" xfId="32044" xr:uid="{00000000-0005-0000-0000-0000D1950000}"/>
    <cellStyle name="Note 60 4 2 3 7" xfId="41638" xr:uid="{00000000-0005-0000-0000-0000D2950000}"/>
    <cellStyle name="Note 60 4 2 4" xfId="8319" xr:uid="{00000000-0005-0000-0000-0000D3950000}"/>
    <cellStyle name="Note 60 4 2 4 2" xfId="8320" xr:uid="{00000000-0005-0000-0000-0000D4950000}"/>
    <cellStyle name="Note 60 4 2 4 2 2" xfId="17419" xr:uid="{00000000-0005-0000-0000-0000D5950000}"/>
    <cellStyle name="Note 60 4 2 4 2 3" xfId="9785" xr:uid="{00000000-0005-0000-0000-0000D6950000}"/>
    <cellStyle name="Note 60 4 2 4 2 4" xfId="32048" xr:uid="{00000000-0005-0000-0000-0000D7950000}"/>
    <cellStyle name="Note 60 4 2 4 2 5" xfId="41639" xr:uid="{00000000-0005-0000-0000-0000D8950000}"/>
    <cellStyle name="Note 60 4 2 4 3" xfId="8321" xr:uid="{00000000-0005-0000-0000-0000D9950000}"/>
    <cellStyle name="Note 60 4 2 4 3 2" xfId="17420" xr:uid="{00000000-0005-0000-0000-0000DA950000}"/>
    <cellStyle name="Note 60 4 2 4 3 3" xfId="9786" xr:uid="{00000000-0005-0000-0000-0000DB950000}"/>
    <cellStyle name="Note 60 4 2 4 3 4" xfId="32049" xr:uid="{00000000-0005-0000-0000-0000DC950000}"/>
    <cellStyle name="Note 60 4 2 4 3 5" xfId="41640" xr:uid="{00000000-0005-0000-0000-0000DD950000}"/>
    <cellStyle name="Note 60 4 2 4 4" xfId="17418" xr:uid="{00000000-0005-0000-0000-0000DE950000}"/>
    <cellStyle name="Note 60 4 2 4 5" xfId="9784" xr:uid="{00000000-0005-0000-0000-0000DF950000}"/>
    <cellStyle name="Note 60 4 2 4 6" xfId="32047" xr:uid="{00000000-0005-0000-0000-0000E0950000}"/>
    <cellStyle name="Note 60 4 2 4 7" xfId="41641" xr:uid="{00000000-0005-0000-0000-0000E1950000}"/>
    <cellStyle name="Note 60 4 2 5" xfId="8322" xr:uid="{00000000-0005-0000-0000-0000E2950000}"/>
    <cellStyle name="Note 60 4 2 5 2" xfId="17421" xr:uid="{00000000-0005-0000-0000-0000E3950000}"/>
    <cellStyle name="Note 60 4 2 5 3" xfId="9787" xr:uid="{00000000-0005-0000-0000-0000E4950000}"/>
    <cellStyle name="Note 60 4 2 5 4" xfId="32050" xr:uid="{00000000-0005-0000-0000-0000E5950000}"/>
    <cellStyle name="Note 60 4 2 5 5" xfId="41642" xr:uid="{00000000-0005-0000-0000-0000E6950000}"/>
    <cellStyle name="Note 60 4 2 6" xfId="17407" xr:uid="{00000000-0005-0000-0000-0000E7950000}"/>
    <cellStyle name="Note 60 4 2 6 2" xfId="41643" xr:uid="{00000000-0005-0000-0000-0000E8950000}"/>
    <cellStyle name="Note 60 4 2 7" xfId="9773" xr:uid="{00000000-0005-0000-0000-0000E9950000}"/>
    <cellStyle name="Note 60 4 2 8" xfId="32036" xr:uid="{00000000-0005-0000-0000-0000EA950000}"/>
    <cellStyle name="Note 60 4 2 9" xfId="41644" xr:uid="{00000000-0005-0000-0000-0000EB950000}"/>
    <cellStyle name="Note 60 4 3" xfId="8323" xr:uid="{00000000-0005-0000-0000-0000EC950000}"/>
    <cellStyle name="Note 60 4 3 2" xfId="8324" xr:uid="{00000000-0005-0000-0000-0000ED950000}"/>
    <cellStyle name="Note 60 4 3 2 2" xfId="8325" xr:uid="{00000000-0005-0000-0000-0000EE950000}"/>
    <cellStyle name="Note 60 4 3 2 2 2" xfId="8326" xr:uid="{00000000-0005-0000-0000-0000EF950000}"/>
    <cellStyle name="Note 60 4 3 2 2 2 2" xfId="17425" xr:uid="{00000000-0005-0000-0000-0000F0950000}"/>
    <cellStyle name="Note 60 4 3 2 2 2 3" xfId="9791" xr:uid="{00000000-0005-0000-0000-0000F1950000}"/>
    <cellStyle name="Note 60 4 3 2 2 2 4" xfId="32054" xr:uid="{00000000-0005-0000-0000-0000F2950000}"/>
    <cellStyle name="Note 60 4 3 2 2 2 5" xfId="41645" xr:uid="{00000000-0005-0000-0000-0000F3950000}"/>
    <cellStyle name="Note 60 4 3 2 2 3" xfId="8327" xr:uid="{00000000-0005-0000-0000-0000F4950000}"/>
    <cellStyle name="Note 60 4 3 2 2 3 2" xfId="17426" xr:uid="{00000000-0005-0000-0000-0000F5950000}"/>
    <cellStyle name="Note 60 4 3 2 2 3 3" xfId="9792" xr:uid="{00000000-0005-0000-0000-0000F6950000}"/>
    <cellStyle name="Note 60 4 3 2 2 3 4" xfId="32055" xr:uid="{00000000-0005-0000-0000-0000F7950000}"/>
    <cellStyle name="Note 60 4 3 2 2 3 5" xfId="41646" xr:uid="{00000000-0005-0000-0000-0000F8950000}"/>
    <cellStyle name="Note 60 4 3 2 2 4" xfId="17424" xr:uid="{00000000-0005-0000-0000-0000F9950000}"/>
    <cellStyle name="Note 60 4 3 2 2 4 2" xfId="41647" xr:uid="{00000000-0005-0000-0000-0000FA950000}"/>
    <cellStyle name="Note 60 4 3 2 2 5" xfId="9790" xr:uid="{00000000-0005-0000-0000-0000FB950000}"/>
    <cellStyle name="Note 60 4 3 2 2 6" xfId="32053" xr:uid="{00000000-0005-0000-0000-0000FC950000}"/>
    <cellStyle name="Note 60 4 3 2 2 7" xfId="41648" xr:uid="{00000000-0005-0000-0000-0000FD950000}"/>
    <cellStyle name="Note 60 4 3 2 3" xfId="8328" xr:uid="{00000000-0005-0000-0000-0000FE950000}"/>
    <cellStyle name="Note 60 4 3 2 3 2" xfId="8329" xr:uid="{00000000-0005-0000-0000-0000FF950000}"/>
    <cellStyle name="Note 60 4 3 2 3 2 2" xfId="17428" xr:uid="{00000000-0005-0000-0000-000000960000}"/>
    <cellStyle name="Note 60 4 3 2 3 2 3" xfId="9794" xr:uid="{00000000-0005-0000-0000-000001960000}"/>
    <cellStyle name="Note 60 4 3 2 3 2 4" xfId="32057" xr:uid="{00000000-0005-0000-0000-000002960000}"/>
    <cellStyle name="Note 60 4 3 2 3 2 5" xfId="41649" xr:uid="{00000000-0005-0000-0000-000003960000}"/>
    <cellStyle name="Note 60 4 3 2 3 3" xfId="17427" xr:uid="{00000000-0005-0000-0000-000004960000}"/>
    <cellStyle name="Note 60 4 3 2 3 4" xfId="9793" xr:uid="{00000000-0005-0000-0000-000005960000}"/>
    <cellStyle name="Note 60 4 3 2 3 5" xfId="32056" xr:uid="{00000000-0005-0000-0000-000006960000}"/>
    <cellStyle name="Note 60 4 3 2 3 6" xfId="41650" xr:uid="{00000000-0005-0000-0000-000007960000}"/>
    <cellStyle name="Note 60 4 3 2 4" xfId="8330" xr:uid="{00000000-0005-0000-0000-000008960000}"/>
    <cellStyle name="Note 60 4 3 2 4 2" xfId="17429" xr:uid="{00000000-0005-0000-0000-000009960000}"/>
    <cellStyle name="Note 60 4 3 2 4 3" xfId="9795" xr:uid="{00000000-0005-0000-0000-00000A960000}"/>
    <cellStyle name="Note 60 4 3 2 4 4" xfId="32058" xr:uid="{00000000-0005-0000-0000-00000B960000}"/>
    <cellStyle name="Note 60 4 3 2 4 5" xfId="41651" xr:uid="{00000000-0005-0000-0000-00000C960000}"/>
    <cellStyle name="Note 60 4 3 2 5" xfId="17423" xr:uid="{00000000-0005-0000-0000-00000D960000}"/>
    <cellStyle name="Note 60 4 3 2 5 2" xfId="41652" xr:uid="{00000000-0005-0000-0000-00000E960000}"/>
    <cellStyle name="Note 60 4 3 2 6" xfId="9789" xr:uid="{00000000-0005-0000-0000-00000F960000}"/>
    <cellStyle name="Note 60 4 3 2 7" xfId="32052" xr:uid="{00000000-0005-0000-0000-000010960000}"/>
    <cellStyle name="Note 60 4 3 2 8" xfId="41653" xr:uid="{00000000-0005-0000-0000-000011960000}"/>
    <cellStyle name="Note 60 4 3 3" xfId="8331" xr:uid="{00000000-0005-0000-0000-000012960000}"/>
    <cellStyle name="Note 60 4 3 3 2" xfId="8332" xr:uid="{00000000-0005-0000-0000-000013960000}"/>
    <cellStyle name="Note 60 4 3 3 2 2" xfId="17431" xr:uid="{00000000-0005-0000-0000-000014960000}"/>
    <cellStyle name="Note 60 4 3 3 2 3" xfId="9797" xr:uid="{00000000-0005-0000-0000-000015960000}"/>
    <cellStyle name="Note 60 4 3 3 2 4" xfId="32060" xr:uid="{00000000-0005-0000-0000-000016960000}"/>
    <cellStyle name="Note 60 4 3 3 2 5" xfId="41654" xr:uid="{00000000-0005-0000-0000-000017960000}"/>
    <cellStyle name="Note 60 4 3 3 3" xfId="8333" xr:uid="{00000000-0005-0000-0000-000018960000}"/>
    <cellStyle name="Note 60 4 3 3 3 2" xfId="17432" xr:uid="{00000000-0005-0000-0000-000019960000}"/>
    <cellStyle name="Note 60 4 3 3 3 3" xfId="9798" xr:uid="{00000000-0005-0000-0000-00001A960000}"/>
    <cellStyle name="Note 60 4 3 3 3 4" xfId="32061" xr:uid="{00000000-0005-0000-0000-00001B960000}"/>
    <cellStyle name="Note 60 4 3 3 3 5" xfId="41655" xr:uid="{00000000-0005-0000-0000-00001C960000}"/>
    <cellStyle name="Note 60 4 3 3 4" xfId="17430" xr:uid="{00000000-0005-0000-0000-00001D960000}"/>
    <cellStyle name="Note 60 4 3 3 4 2" xfId="41656" xr:uid="{00000000-0005-0000-0000-00001E960000}"/>
    <cellStyle name="Note 60 4 3 3 5" xfId="9796" xr:uid="{00000000-0005-0000-0000-00001F960000}"/>
    <cellStyle name="Note 60 4 3 3 6" xfId="32059" xr:uid="{00000000-0005-0000-0000-000020960000}"/>
    <cellStyle name="Note 60 4 3 3 7" xfId="41657" xr:uid="{00000000-0005-0000-0000-000021960000}"/>
    <cellStyle name="Note 60 4 3 4" xfId="8334" xr:uid="{00000000-0005-0000-0000-000022960000}"/>
    <cellStyle name="Note 60 4 3 4 2" xfId="8335" xr:uid="{00000000-0005-0000-0000-000023960000}"/>
    <cellStyle name="Note 60 4 3 4 2 2" xfId="17434" xr:uid="{00000000-0005-0000-0000-000024960000}"/>
    <cellStyle name="Note 60 4 3 4 2 3" xfId="9800" xr:uid="{00000000-0005-0000-0000-000025960000}"/>
    <cellStyle name="Note 60 4 3 4 2 4" xfId="32063" xr:uid="{00000000-0005-0000-0000-000026960000}"/>
    <cellStyle name="Note 60 4 3 4 2 5" xfId="41658" xr:uid="{00000000-0005-0000-0000-000027960000}"/>
    <cellStyle name="Note 60 4 3 4 3" xfId="8336" xr:uid="{00000000-0005-0000-0000-000028960000}"/>
    <cellStyle name="Note 60 4 3 4 3 2" xfId="17435" xr:uid="{00000000-0005-0000-0000-000029960000}"/>
    <cellStyle name="Note 60 4 3 4 3 3" xfId="9801" xr:uid="{00000000-0005-0000-0000-00002A960000}"/>
    <cellStyle name="Note 60 4 3 4 3 4" xfId="32064" xr:uid="{00000000-0005-0000-0000-00002B960000}"/>
    <cellStyle name="Note 60 4 3 4 3 5" xfId="41659" xr:uid="{00000000-0005-0000-0000-00002C960000}"/>
    <cellStyle name="Note 60 4 3 4 4" xfId="17433" xr:uid="{00000000-0005-0000-0000-00002D960000}"/>
    <cellStyle name="Note 60 4 3 4 5" xfId="9799" xr:uid="{00000000-0005-0000-0000-00002E960000}"/>
    <cellStyle name="Note 60 4 3 4 6" xfId="32062" xr:uid="{00000000-0005-0000-0000-00002F960000}"/>
    <cellStyle name="Note 60 4 3 4 7" xfId="41660" xr:uid="{00000000-0005-0000-0000-000030960000}"/>
    <cellStyle name="Note 60 4 3 5" xfId="8337" xr:uid="{00000000-0005-0000-0000-000031960000}"/>
    <cellStyle name="Note 60 4 3 5 2" xfId="17436" xr:uid="{00000000-0005-0000-0000-000032960000}"/>
    <cellStyle name="Note 60 4 3 5 3" xfId="9802" xr:uid="{00000000-0005-0000-0000-000033960000}"/>
    <cellStyle name="Note 60 4 3 5 4" xfId="32065" xr:uid="{00000000-0005-0000-0000-000034960000}"/>
    <cellStyle name="Note 60 4 3 5 5" xfId="41661" xr:uid="{00000000-0005-0000-0000-000035960000}"/>
    <cellStyle name="Note 60 4 3 6" xfId="17422" xr:uid="{00000000-0005-0000-0000-000036960000}"/>
    <cellStyle name="Note 60 4 3 6 2" xfId="41662" xr:uid="{00000000-0005-0000-0000-000037960000}"/>
    <cellStyle name="Note 60 4 3 7" xfId="9788" xr:uid="{00000000-0005-0000-0000-000038960000}"/>
    <cellStyle name="Note 60 4 3 8" xfId="32051" xr:uid="{00000000-0005-0000-0000-000039960000}"/>
    <cellStyle name="Note 60 4 3 9" xfId="41663" xr:uid="{00000000-0005-0000-0000-00003A960000}"/>
    <cellStyle name="Note 60 4 4" xfId="8338" xr:uid="{00000000-0005-0000-0000-00003B960000}"/>
    <cellStyle name="Note 60 4 4 2" xfId="8339" xr:uid="{00000000-0005-0000-0000-00003C960000}"/>
    <cellStyle name="Note 60 4 4 2 2" xfId="8340" xr:uid="{00000000-0005-0000-0000-00003D960000}"/>
    <cellStyle name="Note 60 4 4 2 2 2" xfId="8341" xr:uid="{00000000-0005-0000-0000-00003E960000}"/>
    <cellStyle name="Note 60 4 4 2 2 2 2" xfId="17440" xr:uid="{00000000-0005-0000-0000-00003F960000}"/>
    <cellStyle name="Note 60 4 4 2 2 2 3" xfId="9806" xr:uid="{00000000-0005-0000-0000-000040960000}"/>
    <cellStyle name="Note 60 4 4 2 2 2 4" xfId="32069" xr:uid="{00000000-0005-0000-0000-000041960000}"/>
    <cellStyle name="Note 60 4 4 2 2 2 5" xfId="41664" xr:uid="{00000000-0005-0000-0000-000042960000}"/>
    <cellStyle name="Note 60 4 4 2 2 3" xfId="8342" xr:uid="{00000000-0005-0000-0000-000043960000}"/>
    <cellStyle name="Note 60 4 4 2 2 3 2" xfId="17441" xr:uid="{00000000-0005-0000-0000-000044960000}"/>
    <cellStyle name="Note 60 4 4 2 2 3 3" xfId="9807" xr:uid="{00000000-0005-0000-0000-000045960000}"/>
    <cellStyle name="Note 60 4 4 2 2 3 4" xfId="32070" xr:uid="{00000000-0005-0000-0000-000046960000}"/>
    <cellStyle name="Note 60 4 4 2 2 3 5" xfId="41665" xr:uid="{00000000-0005-0000-0000-000047960000}"/>
    <cellStyle name="Note 60 4 4 2 2 4" xfId="17439" xr:uid="{00000000-0005-0000-0000-000048960000}"/>
    <cellStyle name="Note 60 4 4 2 2 5" xfId="9805" xr:uid="{00000000-0005-0000-0000-000049960000}"/>
    <cellStyle name="Note 60 4 4 2 2 6" xfId="32068" xr:uid="{00000000-0005-0000-0000-00004A960000}"/>
    <cellStyle name="Note 60 4 4 2 2 7" xfId="41666" xr:uid="{00000000-0005-0000-0000-00004B960000}"/>
    <cellStyle name="Note 60 4 4 2 3" xfId="8343" xr:uid="{00000000-0005-0000-0000-00004C960000}"/>
    <cellStyle name="Note 60 4 4 2 3 2" xfId="17442" xr:uid="{00000000-0005-0000-0000-00004D960000}"/>
    <cellStyle name="Note 60 4 4 2 3 3" xfId="9828" xr:uid="{00000000-0005-0000-0000-00004E960000}"/>
    <cellStyle name="Note 60 4 4 2 3 4" xfId="32071" xr:uid="{00000000-0005-0000-0000-00004F960000}"/>
    <cellStyle name="Note 60 4 4 2 3 5" xfId="41667" xr:uid="{00000000-0005-0000-0000-000050960000}"/>
    <cellStyle name="Note 60 4 4 2 4" xfId="8344" xr:uid="{00000000-0005-0000-0000-000051960000}"/>
    <cellStyle name="Note 60 4 4 2 4 2" xfId="17443" xr:uid="{00000000-0005-0000-0000-000052960000}"/>
    <cellStyle name="Note 60 4 4 2 4 3" xfId="9829" xr:uid="{00000000-0005-0000-0000-000053960000}"/>
    <cellStyle name="Note 60 4 4 2 4 4" xfId="32072" xr:uid="{00000000-0005-0000-0000-000054960000}"/>
    <cellStyle name="Note 60 4 4 2 4 5" xfId="41668" xr:uid="{00000000-0005-0000-0000-000055960000}"/>
    <cellStyle name="Note 60 4 4 2 5" xfId="17438" xr:uid="{00000000-0005-0000-0000-000056960000}"/>
    <cellStyle name="Note 60 4 4 2 5 2" xfId="41669" xr:uid="{00000000-0005-0000-0000-000057960000}"/>
    <cellStyle name="Note 60 4 4 2 6" xfId="9804" xr:uid="{00000000-0005-0000-0000-000058960000}"/>
    <cellStyle name="Note 60 4 4 2 7" xfId="32067" xr:uid="{00000000-0005-0000-0000-000059960000}"/>
    <cellStyle name="Note 60 4 4 2 8" xfId="41670" xr:uid="{00000000-0005-0000-0000-00005A960000}"/>
    <cellStyle name="Note 60 4 4 3" xfId="8345" xr:uid="{00000000-0005-0000-0000-00005B960000}"/>
    <cellStyle name="Note 60 4 4 3 2" xfId="8346" xr:uid="{00000000-0005-0000-0000-00005C960000}"/>
    <cellStyle name="Note 60 4 4 3 2 2" xfId="17445" xr:uid="{00000000-0005-0000-0000-00005D960000}"/>
    <cellStyle name="Note 60 4 4 3 2 3" xfId="9831" xr:uid="{00000000-0005-0000-0000-00005E960000}"/>
    <cellStyle name="Note 60 4 4 3 2 4" xfId="32074" xr:uid="{00000000-0005-0000-0000-00005F960000}"/>
    <cellStyle name="Note 60 4 4 3 2 5" xfId="41671" xr:uid="{00000000-0005-0000-0000-000060960000}"/>
    <cellStyle name="Note 60 4 4 3 3" xfId="8347" xr:uid="{00000000-0005-0000-0000-000061960000}"/>
    <cellStyle name="Note 60 4 4 3 3 2" xfId="17446" xr:uid="{00000000-0005-0000-0000-000062960000}"/>
    <cellStyle name="Note 60 4 4 3 3 3" xfId="9852" xr:uid="{00000000-0005-0000-0000-000063960000}"/>
    <cellStyle name="Note 60 4 4 3 3 4" xfId="32075" xr:uid="{00000000-0005-0000-0000-000064960000}"/>
    <cellStyle name="Note 60 4 4 3 3 5" xfId="41672" xr:uid="{00000000-0005-0000-0000-000065960000}"/>
    <cellStyle name="Note 60 4 4 3 4" xfId="17444" xr:uid="{00000000-0005-0000-0000-000066960000}"/>
    <cellStyle name="Note 60 4 4 3 5" xfId="9830" xr:uid="{00000000-0005-0000-0000-000067960000}"/>
    <cellStyle name="Note 60 4 4 3 6" xfId="32073" xr:uid="{00000000-0005-0000-0000-000068960000}"/>
    <cellStyle name="Note 60 4 4 3 7" xfId="41673" xr:uid="{00000000-0005-0000-0000-000069960000}"/>
    <cellStyle name="Note 60 4 4 4" xfId="8348" xr:uid="{00000000-0005-0000-0000-00006A960000}"/>
    <cellStyle name="Note 60 4 4 4 2" xfId="17447" xr:uid="{00000000-0005-0000-0000-00006B960000}"/>
    <cellStyle name="Note 60 4 4 4 3" xfId="9856" xr:uid="{00000000-0005-0000-0000-00006C960000}"/>
    <cellStyle name="Note 60 4 4 4 4" xfId="32076" xr:uid="{00000000-0005-0000-0000-00006D960000}"/>
    <cellStyle name="Note 60 4 4 4 5" xfId="41674" xr:uid="{00000000-0005-0000-0000-00006E960000}"/>
    <cellStyle name="Note 60 4 4 5" xfId="8349" xr:uid="{00000000-0005-0000-0000-00006F960000}"/>
    <cellStyle name="Note 60 4 4 5 2" xfId="17448" xr:uid="{00000000-0005-0000-0000-000070960000}"/>
    <cellStyle name="Note 60 4 4 5 3" xfId="9857" xr:uid="{00000000-0005-0000-0000-000071960000}"/>
    <cellStyle name="Note 60 4 4 5 4" xfId="32077" xr:uid="{00000000-0005-0000-0000-000072960000}"/>
    <cellStyle name="Note 60 4 4 5 5" xfId="41675" xr:uid="{00000000-0005-0000-0000-000073960000}"/>
    <cellStyle name="Note 60 4 4 6" xfId="17437" xr:uid="{00000000-0005-0000-0000-000074960000}"/>
    <cellStyle name="Note 60 4 4 6 2" xfId="41676" xr:uid="{00000000-0005-0000-0000-000075960000}"/>
    <cellStyle name="Note 60 4 4 7" xfId="9803" xr:uid="{00000000-0005-0000-0000-000076960000}"/>
    <cellStyle name="Note 60 4 4 8" xfId="32066" xr:uid="{00000000-0005-0000-0000-000077960000}"/>
    <cellStyle name="Note 60 4 4 9" xfId="41677" xr:uid="{00000000-0005-0000-0000-000078960000}"/>
    <cellStyle name="Note 60 4 5" xfId="8350" xr:uid="{00000000-0005-0000-0000-000079960000}"/>
    <cellStyle name="Note 60 4 5 2" xfId="8351" xr:uid="{00000000-0005-0000-0000-00007A960000}"/>
    <cellStyle name="Note 60 4 5 2 2" xfId="8352" xr:uid="{00000000-0005-0000-0000-00007B960000}"/>
    <cellStyle name="Note 60 4 5 2 2 2" xfId="8353" xr:uid="{00000000-0005-0000-0000-00007C960000}"/>
    <cellStyle name="Note 60 4 5 2 2 2 2" xfId="17452" xr:uid="{00000000-0005-0000-0000-00007D960000}"/>
    <cellStyle name="Note 60 4 5 2 2 2 3" xfId="9861" xr:uid="{00000000-0005-0000-0000-00007E960000}"/>
    <cellStyle name="Note 60 4 5 2 2 2 4" xfId="32081" xr:uid="{00000000-0005-0000-0000-00007F960000}"/>
    <cellStyle name="Note 60 4 5 2 2 2 5" xfId="41678" xr:uid="{00000000-0005-0000-0000-000080960000}"/>
    <cellStyle name="Note 60 4 5 2 2 3" xfId="8354" xr:uid="{00000000-0005-0000-0000-000081960000}"/>
    <cellStyle name="Note 60 4 5 2 2 3 2" xfId="17453" xr:uid="{00000000-0005-0000-0000-000082960000}"/>
    <cellStyle name="Note 60 4 5 2 2 3 3" xfId="9862" xr:uid="{00000000-0005-0000-0000-000083960000}"/>
    <cellStyle name="Note 60 4 5 2 2 3 4" xfId="32082" xr:uid="{00000000-0005-0000-0000-000084960000}"/>
    <cellStyle name="Note 60 4 5 2 2 3 5" xfId="41679" xr:uid="{00000000-0005-0000-0000-000085960000}"/>
    <cellStyle name="Note 60 4 5 2 2 4" xfId="17451" xr:uid="{00000000-0005-0000-0000-000086960000}"/>
    <cellStyle name="Note 60 4 5 2 2 5" xfId="9860" xr:uid="{00000000-0005-0000-0000-000087960000}"/>
    <cellStyle name="Note 60 4 5 2 2 6" xfId="32080" xr:uid="{00000000-0005-0000-0000-000088960000}"/>
    <cellStyle name="Note 60 4 5 2 2 7" xfId="41680" xr:uid="{00000000-0005-0000-0000-000089960000}"/>
    <cellStyle name="Note 60 4 5 2 3" xfId="8355" xr:uid="{00000000-0005-0000-0000-00008A960000}"/>
    <cellStyle name="Note 60 4 5 2 3 2" xfId="17454" xr:uid="{00000000-0005-0000-0000-00008B960000}"/>
    <cellStyle name="Note 60 4 5 2 3 3" xfId="9863" xr:uid="{00000000-0005-0000-0000-00008C960000}"/>
    <cellStyle name="Note 60 4 5 2 3 4" xfId="32083" xr:uid="{00000000-0005-0000-0000-00008D960000}"/>
    <cellStyle name="Note 60 4 5 2 3 5" xfId="41681" xr:uid="{00000000-0005-0000-0000-00008E960000}"/>
    <cellStyle name="Note 60 4 5 2 4" xfId="8356" xr:uid="{00000000-0005-0000-0000-00008F960000}"/>
    <cellStyle name="Note 60 4 5 2 4 2" xfId="17455" xr:uid="{00000000-0005-0000-0000-000090960000}"/>
    <cellStyle name="Note 60 4 5 2 4 3" xfId="9864" xr:uid="{00000000-0005-0000-0000-000091960000}"/>
    <cellStyle name="Note 60 4 5 2 4 4" xfId="32084" xr:uid="{00000000-0005-0000-0000-000092960000}"/>
    <cellStyle name="Note 60 4 5 2 4 5" xfId="41682" xr:uid="{00000000-0005-0000-0000-000093960000}"/>
    <cellStyle name="Note 60 4 5 2 5" xfId="17450" xr:uid="{00000000-0005-0000-0000-000094960000}"/>
    <cellStyle name="Note 60 4 5 2 5 2" xfId="41683" xr:uid="{00000000-0005-0000-0000-000095960000}"/>
    <cellStyle name="Note 60 4 5 2 6" xfId="9859" xr:uid="{00000000-0005-0000-0000-000096960000}"/>
    <cellStyle name="Note 60 4 5 2 7" xfId="32079" xr:uid="{00000000-0005-0000-0000-000097960000}"/>
    <cellStyle name="Note 60 4 5 2 8" xfId="41684" xr:uid="{00000000-0005-0000-0000-000098960000}"/>
    <cellStyle name="Note 60 4 5 3" xfId="8357" xr:uid="{00000000-0005-0000-0000-000099960000}"/>
    <cellStyle name="Note 60 4 5 3 2" xfId="8358" xr:uid="{00000000-0005-0000-0000-00009A960000}"/>
    <cellStyle name="Note 60 4 5 3 2 2" xfId="17457" xr:uid="{00000000-0005-0000-0000-00009B960000}"/>
    <cellStyle name="Note 60 4 5 3 2 3" xfId="9866" xr:uid="{00000000-0005-0000-0000-00009C960000}"/>
    <cellStyle name="Note 60 4 5 3 2 4" xfId="32086" xr:uid="{00000000-0005-0000-0000-00009D960000}"/>
    <cellStyle name="Note 60 4 5 3 2 5" xfId="41685" xr:uid="{00000000-0005-0000-0000-00009E960000}"/>
    <cellStyle name="Note 60 4 5 3 3" xfId="8359" xr:uid="{00000000-0005-0000-0000-00009F960000}"/>
    <cellStyle name="Note 60 4 5 3 3 2" xfId="17458" xr:uid="{00000000-0005-0000-0000-0000A0960000}"/>
    <cellStyle name="Note 60 4 5 3 3 3" xfId="9867" xr:uid="{00000000-0005-0000-0000-0000A1960000}"/>
    <cellStyle name="Note 60 4 5 3 3 4" xfId="32087" xr:uid="{00000000-0005-0000-0000-0000A2960000}"/>
    <cellStyle name="Note 60 4 5 3 3 5" xfId="41686" xr:uid="{00000000-0005-0000-0000-0000A3960000}"/>
    <cellStyle name="Note 60 4 5 3 4" xfId="17456" xr:uid="{00000000-0005-0000-0000-0000A4960000}"/>
    <cellStyle name="Note 60 4 5 3 5" xfId="9865" xr:uid="{00000000-0005-0000-0000-0000A5960000}"/>
    <cellStyle name="Note 60 4 5 3 6" xfId="32085" xr:uid="{00000000-0005-0000-0000-0000A6960000}"/>
    <cellStyle name="Note 60 4 5 3 7" xfId="41687" xr:uid="{00000000-0005-0000-0000-0000A7960000}"/>
    <cellStyle name="Note 60 4 5 4" xfId="8360" xr:uid="{00000000-0005-0000-0000-0000A8960000}"/>
    <cellStyle name="Note 60 4 5 4 2" xfId="17459" xr:uid="{00000000-0005-0000-0000-0000A9960000}"/>
    <cellStyle name="Note 60 4 5 4 3" xfId="9868" xr:uid="{00000000-0005-0000-0000-0000AA960000}"/>
    <cellStyle name="Note 60 4 5 4 4" xfId="32088" xr:uid="{00000000-0005-0000-0000-0000AB960000}"/>
    <cellStyle name="Note 60 4 5 4 5" xfId="41688" xr:uid="{00000000-0005-0000-0000-0000AC960000}"/>
    <cellStyle name="Note 60 4 5 5" xfId="8361" xr:uid="{00000000-0005-0000-0000-0000AD960000}"/>
    <cellStyle name="Note 60 4 5 5 2" xfId="17460" xr:uid="{00000000-0005-0000-0000-0000AE960000}"/>
    <cellStyle name="Note 60 4 5 5 3" xfId="9869" xr:uid="{00000000-0005-0000-0000-0000AF960000}"/>
    <cellStyle name="Note 60 4 5 5 4" xfId="32089" xr:uid="{00000000-0005-0000-0000-0000B0960000}"/>
    <cellStyle name="Note 60 4 5 5 5" xfId="41689" xr:uid="{00000000-0005-0000-0000-0000B1960000}"/>
    <cellStyle name="Note 60 4 5 6" xfId="17449" xr:uid="{00000000-0005-0000-0000-0000B2960000}"/>
    <cellStyle name="Note 60 4 5 6 2" xfId="41690" xr:uid="{00000000-0005-0000-0000-0000B3960000}"/>
    <cellStyle name="Note 60 4 5 7" xfId="9858" xr:uid="{00000000-0005-0000-0000-0000B4960000}"/>
    <cellStyle name="Note 60 4 5 8" xfId="32078" xr:uid="{00000000-0005-0000-0000-0000B5960000}"/>
    <cellStyle name="Note 60 4 5 9" xfId="41691" xr:uid="{00000000-0005-0000-0000-0000B6960000}"/>
    <cellStyle name="Note 60 4 6" xfId="8362" xr:uid="{00000000-0005-0000-0000-0000B7960000}"/>
    <cellStyle name="Note 60 4 6 2" xfId="8363" xr:uid="{00000000-0005-0000-0000-0000B8960000}"/>
    <cellStyle name="Note 60 4 6 2 2" xfId="8364" xr:uid="{00000000-0005-0000-0000-0000B9960000}"/>
    <cellStyle name="Note 60 4 6 2 2 2" xfId="17463" xr:uid="{00000000-0005-0000-0000-0000BA960000}"/>
    <cellStyle name="Note 60 4 6 2 2 3" xfId="9872" xr:uid="{00000000-0005-0000-0000-0000BB960000}"/>
    <cellStyle name="Note 60 4 6 2 2 4" xfId="32092" xr:uid="{00000000-0005-0000-0000-0000BC960000}"/>
    <cellStyle name="Note 60 4 6 2 2 5" xfId="41692" xr:uid="{00000000-0005-0000-0000-0000BD960000}"/>
    <cellStyle name="Note 60 4 6 2 3" xfId="8365" xr:uid="{00000000-0005-0000-0000-0000BE960000}"/>
    <cellStyle name="Note 60 4 6 2 3 2" xfId="17464" xr:uid="{00000000-0005-0000-0000-0000BF960000}"/>
    <cellStyle name="Note 60 4 6 2 3 3" xfId="9873" xr:uid="{00000000-0005-0000-0000-0000C0960000}"/>
    <cellStyle name="Note 60 4 6 2 3 4" xfId="32093" xr:uid="{00000000-0005-0000-0000-0000C1960000}"/>
    <cellStyle name="Note 60 4 6 2 3 5" xfId="41693" xr:uid="{00000000-0005-0000-0000-0000C2960000}"/>
    <cellStyle name="Note 60 4 6 2 4" xfId="17462" xr:uid="{00000000-0005-0000-0000-0000C3960000}"/>
    <cellStyle name="Note 60 4 6 2 4 2" xfId="41694" xr:uid="{00000000-0005-0000-0000-0000C4960000}"/>
    <cellStyle name="Note 60 4 6 2 5" xfId="9871" xr:uid="{00000000-0005-0000-0000-0000C5960000}"/>
    <cellStyle name="Note 60 4 6 2 6" xfId="32091" xr:uid="{00000000-0005-0000-0000-0000C6960000}"/>
    <cellStyle name="Note 60 4 6 2 7" xfId="41695" xr:uid="{00000000-0005-0000-0000-0000C7960000}"/>
    <cellStyle name="Note 60 4 6 3" xfId="8366" xr:uid="{00000000-0005-0000-0000-0000C8960000}"/>
    <cellStyle name="Note 60 4 6 3 2" xfId="8367" xr:uid="{00000000-0005-0000-0000-0000C9960000}"/>
    <cellStyle name="Note 60 4 6 3 2 2" xfId="17466" xr:uid="{00000000-0005-0000-0000-0000CA960000}"/>
    <cellStyle name="Note 60 4 6 3 2 3" xfId="10095" xr:uid="{00000000-0005-0000-0000-0000CB960000}"/>
    <cellStyle name="Note 60 4 6 3 2 4" xfId="32095" xr:uid="{00000000-0005-0000-0000-0000CC960000}"/>
    <cellStyle name="Note 60 4 6 3 2 5" xfId="41696" xr:uid="{00000000-0005-0000-0000-0000CD960000}"/>
    <cellStyle name="Note 60 4 6 3 3" xfId="8368" xr:uid="{00000000-0005-0000-0000-0000CE960000}"/>
    <cellStyle name="Note 60 4 6 3 3 2" xfId="17467" xr:uid="{00000000-0005-0000-0000-0000CF960000}"/>
    <cellStyle name="Note 60 4 6 3 3 3" xfId="10096" xr:uid="{00000000-0005-0000-0000-0000D0960000}"/>
    <cellStyle name="Note 60 4 6 3 3 4" xfId="32096" xr:uid="{00000000-0005-0000-0000-0000D1960000}"/>
    <cellStyle name="Note 60 4 6 3 3 5" xfId="41697" xr:uid="{00000000-0005-0000-0000-0000D2960000}"/>
    <cellStyle name="Note 60 4 6 3 4" xfId="17465" xr:uid="{00000000-0005-0000-0000-0000D3960000}"/>
    <cellStyle name="Note 60 4 6 3 5" xfId="9874" xr:uid="{00000000-0005-0000-0000-0000D4960000}"/>
    <cellStyle name="Note 60 4 6 3 6" xfId="32094" xr:uid="{00000000-0005-0000-0000-0000D5960000}"/>
    <cellStyle name="Note 60 4 6 3 7" xfId="41698" xr:uid="{00000000-0005-0000-0000-0000D6960000}"/>
    <cellStyle name="Note 60 4 6 4" xfId="8369" xr:uid="{00000000-0005-0000-0000-0000D7960000}"/>
    <cellStyle name="Note 60 4 6 4 2" xfId="17468" xr:uid="{00000000-0005-0000-0000-0000D8960000}"/>
    <cellStyle name="Note 60 4 6 4 3" xfId="10097" xr:uid="{00000000-0005-0000-0000-0000D9960000}"/>
    <cellStyle name="Note 60 4 6 4 4" xfId="32097" xr:uid="{00000000-0005-0000-0000-0000DA960000}"/>
    <cellStyle name="Note 60 4 6 4 5" xfId="41699" xr:uid="{00000000-0005-0000-0000-0000DB960000}"/>
    <cellStyle name="Note 60 4 6 5" xfId="8370" xr:uid="{00000000-0005-0000-0000-0000DC960000}"/>
    <cellStyle name="Note 60 4 6 5 2" xfId="17469" xr:uid="{00000000-0005-0000-0000-0000DD960000}"/>
    <cellStyle name="Note 60 4 6 5 3" xfId="10098" xr:uid="{00000000-0005-0000-0000-0000DE960000}"/>
    <cellStyle name="Note 60 4 6 5 4" xfId="32098" xr:uid="{00000000-0005-0000-0000-0000DF960000}"/>
    <cellStyle name="Note 60 4 6 5 5" xfId="41700" xr:uid="{00000000-0005-0000-0000-0000E0960000}"/>
    <cellStyle name="Note 60 4 6 6" xfId="17461" xr:uid="{00000000-0005-0000-0000-0000E1960000}"/>
    <cellStyle name="Note 60 4 6 6 2" xfId="41701" xr:uid="{00000000-0005-0000-0000-0000E2960000}"/>
    <cellStyle name="Note 60 4 6 7" xfId="9870" xr:uid="{00000000-0005-0000-0000-0000E3960000}"/>
    <cellStyle name="Note 60 4 6 8" xfId="32090" xr:uid="{00000000-0005-0000-0000-0000E4960000}"/>
    <cellStyle name="Note 60 4 6 9" xfId="41702" xr:uid="{00000000-0005-0000-0000-0000E5960000}"/>
    <cellStyle name="Note 60 4 7" xfId="17406" xr:uid="{00000000-0005-0000-0000-0000E6960000}"/>
    <cellStyle name="Note 60 4 7 2" xfId="41703" xr:uid="{00000000-0005-0000-0000-0000E7960000}"/>
    <cellStyle name="Note 60 4 8" xfId="9772" xr:uid="{00000000-0005-0000-0000-0000E8960000}"/>
    <cellStyle name="Note 60 4 9" xfId="32035" xr:uid="{00000000-0005-0000-0000-0000E9960000}"/>
    <cellStyle name="Note 60 5" xfId="8371" xr:uid="{00000000-0005-0000-0000-0000EA960000}"/>
    <cellStyle name="Note 60 5 10" xfId="41704" xr:uid="{00000000-0005-0000-0000-0000EB960000}"/>
    <cellStyle name="Note 60 5 2" xfId="8372" xr:uid="{00000000-0005-0000-0000-0000EC960000}"/>
    <cellStyle name="Note 60 5 2 2" xfId="8373" xr:uid="{00000000-0005-0000-0000-0000ED960000}"/>
    <cellStyle name="Note 60 5 2 2 2" xfId="8374" xr:uid="{00000000-0005-0000-0000-0000EE960000}"/>
    <cellStyle name="Note 60 5 2 2 2 2" xfId="8375" xr:uid="{00000000-0005-0000-0000-0000EF960000}"/>
    <cellStyle name="Note 60 5 2 2 2 2 2" xfId="17474" xr:uid="{00000000-0005-0000-0000-0000F0960000}"/>
    <cellStyle name="Note 60 5 2 2 2 2 3" xfId="10103" xr:uid="{00000000-0005-0000-0000-0000F1960000}"/>
    <cellStyle name="Note 60 5 2 2 2 2 4" xfId="32103" xr:uid="{00000000-0005-0000-0000-0000F2960000}"/>
    <cellStyle name="Note 60 5 2 2 2 2 5" xfId="41705" xr:uid="{00000000-0005-0000-0000-0000F3960000}"/>
    <cellStyle name="Note 60 5 2 2 2 3" xfId="8376" xr:uid="{00000000-0005-0000-0000-0000F4960000}"/>
    <cellStyle name="Note 60 5 2 2 2 3 2" xfId="17475" xr:uid="{00000000-0005-0000-0000-0000F5960000}"/>
    <cellStyle name="Note 60 5 2 2 2 3 3" xfId="10104" xr:uid="{00000000-0005-0000-0000-0000F6960000}"/>
    <cellStyle name="Note 60 5 2 2 2 3 4" xfId="32104" xr:uid="{00000000-0005-0000-0000-0000F7960000}"/>
    <cellStyle name="Note 60 5 2 2 2 3 5" xfId="41706" xr:uid="{00000000-0005-0000-0000-0000F8960000}"/>
    <cellStyle name="Note 60 5 2 2 2 4" xfId="17473" xr:uid="{00000000-0005-0000-0000-0000F9960000}"/>
    <cellStyle name="Note 60 5 2 2 2 4 2" xfId="41707" xr:uid="{00000000-0005-0000-0000-0000FA960000}"/>
    <cellStyle name="Note 60 5 2 2 2 5" xfId="10102" xr:uid="{00000000-0005-0000-0000-0000FB960000}"/>
    <cellStyle name="Note 60 5 2 2 2 6" xfId="32102" xr:uid="{00000000-0005-0000-0000-0000FC960000}"/>
    <cellStyle name="Note 60 5 2 2 2 7" xfId="41708" xr:uid="{00000000-0005-0000-0000-0000FD960000}"/>
    <cellStyle name="Note 60 5 2 2 3" xfId="8377" xr:uid="{00000000-0005-0000-0000-0000FE960000}"/>
    <cellStyle name="Note 60 5 2 2 3 2" xfId="8378" xr:uid="{00000000-0005-0000-0000-0000FF960000}"/>
    <cellStyle name="Note 60 5 2 2 3 2 2" xfId="17477" xr:uid="{00000000-0005-0000-0000-000000970000}"/>
    <cellStyle name="Note 60 5 2 2 3 2 3" xfId="10109" xr:uid="{00000000-0005-0000-0000-000001970000}"/>
    <cellStyle name="Note 60 5 2 2 3 2 4" xfId="32106" xr:uid="{00000000-0005-0000-0000-000002970000}"/>
    <cellStyle name="Note 60 5 2 2 3 2 5" xfId="41709" xr:uid="{00000000-0005-0000-0000-000003970000}"/>
    <cellStyle name="Note 60 5 2 2 3 3" xfId="17476" xr:uid="{00000000-0005-0000-0000-000004970000}"/>
    <cellStyle name="Note 60 5 2 2 3 4" xfId="10105" xr:uid="{00000000-0005-0000-0000-000005970000}"/>
    <cellStyle name="Note 60 5 2 2 3 5" xfId="32105" xr:uid="{00000000-0005-0000-0000-000006970000}"/>
    <cellStyle name="Note 60 5 2 2 3 6" xfId="41710" xr:uid="{00000000-0005-0000-0000-000007970000}"/>
    <cellStyle name="Note 60 5 2 2 4" xfId="8379" xr:uid="{00000000-0005-0000-0000-000008970000}"/>
    <cellStyle name="Note 60 5 2 2 4 2" xfId="17478" xr:uid="{00000000-0005-0000-0000-000009970000}"/>
    <cellStyle name="Note 60 5 2 2 4 3" xfId="10130" xr:uid="{00000000-0005-0000-0000-00000A970000}"/>
    <cellStyle name="Note 60 5 2 2 4 4" xfId="32107" xr:uid="{00000000-0005-0000-0000-00000B970000}"/>
    <cellStyle name="Note 60 5 2 2 4 5" xfId="41711" xr:uid="{00000000-0005-0000-0000-00000C970000}"/>
    <cellStyle name="Note 60 5 2 2 5" xfId="17472" xr:uid="{00000000-0005-0000-0000-00000D970000}"/>
    <cellStyle name="Note 60 5 2 2 5 2" xfId="41712" xr:uid="{00000000-0005-0000-0000-00000E970000}"/>
    <cellStyle name="Note 60 5 2 2 6" xfId="10101" xr:uid="{00000000-0005-0000-0000-00000F970000}"/>
    <cellStyle name="Note 60 5 2 2 7" xfId="32101" xr:uid="{00000000-0005-0000-0000-000010970000}"/>
    <cellStyle name="Note 60 5 2 2 8" xfId="41713" xr:uid="{00000000-0005-0000-0000-000011970000}"/>
    <cellStyle name="Note 60 5 2 3" xfId="8380" xr:uid="{00000000-0005-0000-0000-000012970000}"/>
    <cellStyle name="Note 60 5 2 3 2" xfId="8381" xr:uid="{00000000-0005-0000-0000-000013970000}"/>
    <cellStyle name="Note 60 5 2 3 2 2" xfId="17480" xr:uid="{00000000-0005-0000-0000-000014970000}"/>
    <cellStyle name="Note 60 5 2 3 2 3" xfId="10132" xr:uid="{00000000-0005-0000-0000-000015970000}"/>
    <cellStyle name="Note 60 5 2 3 2 4" xfId="32109" xr:uid="{00000000-0005-0000-0000-000016970000}"/>
    <cellStyle name="Note 60 5 2 3 2 5" xfId="41714" xr:uid="{00000000-0005-0000-0000-000017970000}"/>
    <cellStyle name="Note 60 5 2 3 3" xfId="8382" xr:uid="{00000000-0005-0000-0000-000018970000}"/>
    <cellStyle name="Note 60 5 2 3 3 2" xfId="17481" xr:uid="{00000000-0005-0000-0000-000019970000}"/>
    <cellStyle name="Note 60 5 2 3 3 3" xfId="10133" xr:uid="{00000000-0005-0000-0000-00001A970000}"/>
    <cellStyle name="Note 60 5 2 3 3 4" xfId="32110" xr:uid="{00000000-0005-0000-0000-00001B970000}"/>
    <cellStyle name="Note 60 5 2 3 3 5" xfId="41715" xr:uid="{00000000-0005-0000-0000-00001C970000}"/>
    <cellStyle name="Note 60 5 2 3 4" xfId="17479" xr:uid="{00000000-0005-0000-0000-00001D970000}"/>
    <cellStyle name="Note 60 5 2 3 4 2" xfId="41716" xr:uid="{00000000-0005-0000-0000-00001E970000}"/>
    <cellStyle name="Note 60 5 2 3 5" xfId="10131" xr:uid="{00000000-0005-0000-0000-00001F970000}"/>
    <cellStyle name="Note 60 5 2 3 6" xfId="32108" xr:uid="{00000000-0005-0000-0000-000020970000}"/>
    <cellStyle name="Note 60 5 2 3 7" xfId="41717" xr:uid="{00000000-0005-0000-0000-000021970000}"/>
    <cellStyle name="Note 60 5 2 4" xfId="8383" xr:uid="{00000000-0005-0000-0000-000022970000}"/>
    <cellStyle name="Note 60 5 2 4 2" xfId="8384" xr:uid="{00000000-0005-0000-0000-000023970000}"/>
    <cellStyle name="Note 60 5 2 4 2 2" xfId="17483" xr:uid="{00000000-0005-0000-0000-000024970000}"/>
    <cellStyle name="Note 60 5 2 4 2 3" xfId="10155" xr:uid="{00000000-0005-0000-0000-000025970000}"/>
    <cellStyle name="Note 60 5 2 4 2 4" xfId="32112" xr:uid="{00000000-0005-0000-0000-000026970000}"/>
    <cellStyle name="Note 60 5 2 4 2 5" xfId="41718" xr:uid="{00000000-0005-0000-0000-000027970000}"/>
    <cellStyle name="Note 60 5 2 4 3" xfId="8385" xr:uid="{00000000-0005-0000-0000-000028970000}"/>
    <cellStyle name="Note 60 5 2 4 3 2" xfId="17484" xr:uid="{00000000-0005-0000-0000-000029970000}"/>
    <cellStyle name="Note 60 5 2 4 3 3" xfId="10156" xr:uid="{00000000-0005-0000-0000-00002A970000}"/>
    <cellStyle name="Note 60 5 2 4 3 4" xfId="32113" xr:uid="{00000000-0005-0000-0000-00002B970000}"/>
    <cellStyle name="Note 60 5 2 4 3 5" xfId="41719" xr:uid="{00000000-0005-0000-0000-00002C970000}"/>
    <cellStyle name="Note 60 5 2 4 4" xfId="17482" xr:uid="{00000000-0005-0000-0000-00002D970000}"/>
    <cellStyle name="Note 60 5 2 4 5" xfId="10154" xr:uid="{00000000-0005-0000-0000-00002E970000}"/>
    <cellStyle name="Note 60 5 2 4 6" xfId="32111" xr:uid="{00000000-0005-0000-0000-00002F970000}"/>
    <cellStyle name="Note 60 5 2 4 7" xfId="41720" xr:uid="{00000000-0005-0000-0000-000030970000}"/>
    <cellStyle name="Note 60 5 2 5" xfId="8386" xr:uid="{00000000-0005-0000-0000-000031970000}"/>
    <cellStyle name="Note 60 5 2 5 2" xfId="17485" xr:uid="{00000000-0005-0000-0000-000032970000}"/>
    <cellStyle name="Note 60 5 2 5 3" xfId="10157" xr:uid="{00000000-0005-0000-0000-000033970000}"/>
    <cellStyle name="Note 60 5 2 5 4" xfId="32114" xr:uid="{00000000-0005-0000-0000-000034970000}"/>
    <cellStyle name="Note 60 5 2 5 5" xfId="41721" xr:uid="{00000000-0005-0000-0000-000035970000}"/>
    <cellStyle name="Note 60 5 2 6" xfId="17471" xr:uid="{00000000-0005-0000-0000-000036970000}"/>
    <cellStyle name="Note 60 5 2 6 2" xfId="41722" xr:uid="{00000000-0005-0000-0000-000037970000}"/>
    <cellStyle name="Note 60 5 2 7" xfId="10100" xr:uid="{00000000-0005-0000-0000-000038970000}"/>
    <cellStyle name="Note 60 5 2 8" xfId="32100" xr:uid="{00000000-0005-0000-0000-000039970000}"/>
    <cellStyle name="Note 60 5 2 9" xfId="41723" xr:uid="{00000000-0005-0000-0000-00003A970000}"/>
    <cellStyle name="Note 60 5 3" xfId="8387" xr:uid="{00000000-0005-0000-0000-00003B970000}"/>
    <cellStyle name="Note 60 5 3 2" xfId="8388" xr:uid="{00000000-0005-0000-0000-00003C970000}"/>
    <cellStyle name="Note 60 5 3 2 2" xfId="8389" xr:uid="{00000000-0005-0000-0000-00003D970000}"/>
    <cellStyle name="Note 60 5 3 2 2 2" xfId="8390" xr:uid="{00000000-0005-0000-0000-00003E970000}"/>
    <cellStyle name="Note 60 5 3 2 2 2 2" xfId="17489" xr:uid="{00000000-0005-0000-0000-00003F970000}"/>
    <cellStyle name="Note 60 5 3 2 2 2 3" xfId="10161" xr:uid="{00000000-0005-0000-0000-000040970000}"/>
    <cellStyle name="Note 60 5 3 2 2 2 4" xfId="32118" xr:uid="{00000000-0005-0000-0000-000041970000}"/>
    <cellStyle name="Note 60 5 3 2 2 2 5" xfId="41724" xr:uid="{00000000-0005-0000-0000-000042970000}"/>
    <cellStyle name="Note 60 5 3 2 2 3" xfId="8391" xr:uid="{00000000-0005-0000-0000-000043970000}"/>
    <cellStyle name="Note 60 5 3 2 2 3 2" xfId="17490" xr:uid="{00000000-0005-0000-0000-000044970000}"/>
    <cellStyle name="Note 60 5 3 2 2 3 3" xfId="10162" xr:uid="{00000000-0005-0000-0000-000045970000}"/>
    <cellStyle name="Note 60 5 3 2 2 3 4" xfId="32119" xr:uid="{00000000-0005-0000-0000-000046970000}"/>
    <cellStyle name="Note 60 5 3 2 2 3 5" xfId="41725" xr:uid="{00000000-0005-0000-0000-000047970000}"/>
    <cellStyle name="Note 60 5 3 2 2 4" xfId="17488" xr:uid="{00000000-0005-0000-0000-000048970000}"/>
    <cellStyle name="Note 60 5 3 2 2 5" xfId="10160" xr:uid="{00000000-0005-0000-0000-000049970000}"/>
    <cellStyle name="Note 60 5 3 2 2 6" xfId="32117" xr:uid="{00000000-0005-0000-0000-00004A970000}"/>
    <cellStyle name="Note 60 5 3 2 2 7" xfId="41726" xr:uid="{00000000-0005-0000-0000-00004B970000}"/>
    <cellStyle name="Note 60 5 3 2 3" xfId="8392" xr:uid="{00000000-0005-0000-0000-00004C970000}"/>
    <cellStyle name="Note 60 5 3 2 3 2" xfId="17491" xr:uid="{00000000-0005-0000-0000-00004D970000}"/>
    <cellStyle name="Note 60 5 3 2 3 3" xfId="10163" xr:uid="{00000000-0005-0000-0000-00004E970000}"/>
    <cellStyle name="Note 60 5 3 2 3 4" xfId="32120" xr:uid="{00000000-0005-0000-0000-00004F970000}"/>
    <cellStyle name="Note 60 5 3 2 3 5" xfId="41727" xr:uid="{00000000-0005-0000-0000-000050970000}"/>
    <cellStyle name="Note 60 5 3 2 4" xfId="8393" xr:uid="{00000000-0005-0000-0000-000051970000}"/>
    <cellStyle name="Note 60 5 3 2 4 2" xfId="17492" xr:uid="{00000000-0005-0000-0000-000052970000}"/>
    <cellStyle name="Note 60 5 3 2 4 3" xfId="10313" xr:uid="{00000000-0005-0000-0000-000053970000}"/>
    <cellStyle name="Note 60 5 3 2 4 4" xfId="32121" xr:uid="{00000000-0005-0000-0000-000054970000}"/>
    <cellStyle name="Note 60 5 3 2 4 5" xfId="41728" xr:uid="{00000000-0005-0000-0000-000055970000}"/>
    <cellStyle name="Note 60 5 3 2 5" xfId="17487" xr:uid="{00000000-0005-0000-0000-000056970000}"/>
    <cellStyle name="Note 60 5 3 2 5 2" xfId="41729" xr:uid="{00000000-0005-0000-0000-000057970000}"/>
    <cellStyle name="Note 60 5 3 2 6" xfId="10159" xr:uid="{00000000-0005-0000-0000-000058970000}"/>
    <cellStyle name="Note 60 5 3 2 7" xfId="32116" xr:uid="{00000000-0005-0000-0000-000059970000}"/>
    <cellStyle name="Note 60 5 3 2 8" xfId="41730" xr:uid="{00000000-0005-0000-0000-00005A970000}"/>
    <cellStyle name="Note 60 5 3 3" xfId="8394" xr:uid="{00000000-0005-0000-0000-00005B970000}"/>
    <cellStyle name="Note 60 5 3 3 2" xfId="8395" xr:uid="{00000000-0005-0000-0000-00005C970000}"/>
    <cellStyle name="Note 60 5 3 3 2 2" xfId="17494" xr:uid="{00000000-0005-0000-0000-00005D970000}"/>
    <cellStyle name="Note 60 5 3 3 2 3" xfId="10464" xr:uid="{00000000-0005-0000-0000-00005E970000}"/>
    <cellStyle name="Note 60 5 3 3 2 4" xfId="32123" xr:uid="{00000000-0005-0000-0000-00005F970000}"/>
    <cellStyle name="Note 60 5 3 3 2 5" xfId="41731" xr:uid="{00000000-0005-0000-0000-000060970000}"/>
    <cellStyle name="Note 60 5 3 3 3" xfId="8396" xr:uid="{00000000-0005-0000-0000-000061970000}"/>
    <cellStyle name="Note 60 5 3 3 3 2" xfId="17495" xr:uid="{00000000-0005-0000-0000-000062970000}"/>
    <cellStyle name="Note 60 5 3 3 3 3" xfId="10465" xr:uid="{00000000-0005-0000-0000-000063970000}"/>
    <cellStyle name="Note 60 5 3 3 3 4" xfId="32124" xr:uid="{00000000-0005-0000-0000-000064970000}"/>
    <cellStyle name="Note 60 5 3 3 3 5" xfId="41732" xr:uid="{00000000-0005-0000-0000-000065970000}"/>
    <cellStyle name="Note 60 5 3 3 4" xfId="17493" xr:uid="{00000000-0005-0000-0000-000066970000}"/>
    <cellStyle name="Note 60 5 3 3 5" xfId="10463" xr:uid="{00000000-0005-0000-0000-000067970000}"/>
    <cellStyle name="Note 60 5 3 3 6" xfId="32122" xr:uid="{00000000-0005-0000-0000-000068970000}"/>
    <cellStyle name="Note 60 5 3 3 7" xfId="41733" xr:uid="{00000000-0005-0000-0000-000069970000}"/>
    <cellStyle name="Note 60 5 3 4" xfId="8397" xr:uid="{00000000-0005-0000-0000-00006A970000}"/>
    <cellStyle name="Note 60 5 3 4 2" xfId="17496" xr:uid="{00000000-0005-0000-0000-00006B970000}"/>
    <cellStyle name="Note 60 5 3 4 3" xfId="10466" xr:uid="{00000000-0005-0000-0000-00006C970000}"/>
    <cellStyle name="Note 60 5 3 4 4" xfId="32125" xr:uid="{00000000-0005-0000-0000-00006D970000}"/>
    <cellStyle name="Note 60 5 3 4 5" xfId="41734" xr:uid="{00000000-0005-0000-0000-00006E970000}"/>
    <cellStyle name="Note 60 5 3 5" xfId="8398" xr:uid="{00000000-0005-0000-0000-00006F970000}"/>
    <cellStyle name="Note 60 5 3 5 2" xfId="17497" xr:uid="{00000000-0005-0000-0000-000070970000}"/>
    <cellStyle name="Note 60 5 3 5 3" xfId="10467" xr:uid="{00000000-0005-0000-0000-000071970000}"/>
    <cellStyle name="Note 60 5 3 5 4" xfId="32126" xr:uid="{00000000-0005-0000-0000-000072970000}"/>
    <cellStyle name="Note 60 5 3 5 5" xfId="41735" xr:uid="{00000000-0005-0000-0000-000073970000}"/>
    <cellStyle name="Note 60 5 3 6" xfId="17486" xr:uid="{00000000-0005-0000-0000-000074970000}"/>
    <cellStyle name="Note 60 5 3 6 2" xfId="41736" xr:uid="{00000000-0005-0000-0000-000075970000}"/>
    <cellStyle name="Note 60 5 3 7" xfId="10158" xr:uid="{00000000-0005-0000-0000-000076970000}"/>
    <cellStyle name="Note 60 5 3 8" xfId="32115" xr:uid="{00000000-0005-0000-0000-000077970000}"/>
    <cellStyle name="Note 60 5 3 9" xfId="41737" xr:uid="{00000000-0005-0000-0000-000078970000}"/>
    <cellStyle name="Note 60 5 4" xfId="8399" xr:uid="{00000000-0005-0000-0000-000079970000}"/>
    <cellStyle name="Note 60 5 4 2" xfId="8400" xr:uid="{00000000-0005-0000-0000-00007A970000}"/>
    <cellStyle name="Note 60 5 4 2 2" xfId="8401" xr:uid="{00000000-0005-0000-0000-00007B970000}"/>
    <cellStyle name="Note 60 5 4 2 2 2" xfId="8402" xr:uid="{00000000-0005-0000-0000-00007C970000}"/>
    <cellStyle name="Note 60 5 4 2 2 2 2" xfId="17501" xr:uid="{00000000-0005-0000-0000-00007D970000}"/>
    <cellStyle name="Note 60 5 4 2 2 2 3" xfId="10471" xr:uid="{00000000-0005-0000-0000-00007E970000}"/>
    <cellStyle name="Note 60 5 4 2 2 2 4" xfId="32130" xr:uid="{00000000-0005-0000-0000-00007F970000}"/>
    <cellStyle name="Note 60 5 4 2 2 2 5" xfId="41738" xr:uid="{00000000-0005-0000-0000-000080970000}"/>
    <cellStyle name="Note 60 5 4 2 2 3" xfId="8403" xr:uid="{00000000-0005-0000-0000-000081970000}"/>
    <cellStyle name="Note 60 5 4 2 2 3 2" xfId="17502" xr:uid="{00000000-0005-0000-0000-000082970000}"/>
    <cellStyle name="Note 60 5 4 2 2 3 3" xfId="10853" xr:uid="{00000000-0005-0000-0000-000083970000}"/>
    <cellStyle name="Note 60 5 4 2 2 3 4" xfId="32131" xr:uid="{00000000-0005-0000-0000-000084970000}"/>
    <cellStyle name="Note 60 5 4 2 2 3 5" xfId="41739" xr:uid="{00000000-0005-0000-0000-000085970000}"/>
    <cellStyle name="Note 60 5 4 2 2 4" xfId="17500" xr:uid="{00000000-0005-0000-0000-000086970000}"/>
    <cellStyle name="Note 60 5 4 2 2 5" xfId="10470" xr:uid="{00000000-0005-0000-0000-000087970000}"/>
    <cellStyle name="Note 60 5 4 2 2 6" xfId="32129" xr:uid="{00000000-0005-0000-0000-000088970000}"/>
    <cellStyle name="Note 60 5 4 2 2 7" xfId="41740" xr:uid="{00000000-0005-0000-0000-000089970000}"/>
    <cellStyle name="Note 60 5 4 2 3" xfId="8404" xr:uid="{00000000-0005-0000-0000-00008A970000}"/>
    <cellStyle name="Note 60 5 4 2 3 2" xfId="17503" xr:uid="{00000000-0005-0000-0000-00008B970000}"/>
    <cellStyle name="Note 60 5 4 2 3 3" xfId="10854" xr:uid="{00000000-0005-0000-0000-00008C970000}"/>
    <cellStyle name="Note 60 5 4 2 3 4" xfId="32132" xr:uid="{00000000-0005-0000-0000-00008D970000}"/>
    <cellStyle name="Note 60 5 4 2 3 5" xfId="41741" xr:uid="{00000000-0005-0000-0000-00008E970000}"/>
    <cellStyle name="Note 60 5 4 2 4" xfId="8405" xr:uid="{00000000-0005-0000-0000-00008F970000}"/>
    <cellStyle name="Note 60 5 4 2 4 2" xfId="17504" xr:uid="{00000000-0005-0000-0000-000090970000}"/>
    <cellStyle name="Note 60 5 4 2 4 3" xfId="10855" xr:uid="{00000000-0005-0000-0000-000091970000}"/>
    <cellStyle name="Note 60 5 4 2 4 4" xfId="32133" xr:uid="{00000000-0005-0000-0000-000092970000}"/>
    <cellStyle name="Note 60 5 4 2 4 5" xfId="41742" xr:uid="{00000000-0005-0000-0000-000093970000}"/>
    <cellStyle name="Note 60 5 4 2 5" xfId="17499" xr:uid="{00000000-0005-0000-0000-000094970000}"/>
    <cellStyle name="Note 60 5 4 2 5 2" xfId="41743" xr:uid="{00000000-0005-0000-0000-000095970000}"/>
    <cellStyle name="Note 60 5 4 2 6" xfId="10469" xr:uid="{00000000-0005-0000-0000-000096970000}"/>
    <cellStyle name="Note 60 5 4 2 7" xfId="32128" xr:uid="{00000000-0005-0000-0000-000097970000}"/>
    <cellStyle name="Note 60 5 4 2 8" xfId="41744" xr:uid="{00000000-0005-0000-0000-000098970000}"/>
    <cellStyle name="Note 60 5 4 3" xfId="8406" xr:uid="{00000000-0005-0000-0000-000099970000}"/>
    <cellStyle name="Note 60 5 4 3 2" xfId="8407" xr:uid="{00000000-0005-0000-0000-00009A970000}"/>
    <cellStyle name="Note 60 5 4 3 2 2" xfId="17506" xr:uid="{00000000-0005-0000-0000-00009B970000}"/>
    <cellStyle name="Note 60 5 4 3 2 3" xfId="10857" xr:uid="{00000000-0005-0000-0000-00009C970000}"/>
    <cellStyle name="Note 60 5 4 3 2 4" xfId="32135" xr:uid="{00000000-0005-0000-0000-00009D970000}"/>
    <cellStyle name="Note 60 5 4 3 2 5" xfId="41745" xr:uid="{00000000-0005-0000-0000-00009E970000}"/>
    <cellStyle name="Note 60 5 4 3 3" xfId="8408" xr:uid="{00000000-0005-0000-0000-00009F970000}"/>
    <cellStyle name="Note 60 5 4 3 3 2" xfId="17507" xr:uid="{00000000-0005-0000-0000-0000A0970000}"/>
    <cellStyle name="Note 60 5 4 3 3 3" xfId="10858" xr:uid="{00000000-0005-0000-0000-0000A1970000}"/>
    <cellStyle name="Note 60 5 4 3 3 4" xfId="32136" xr:uid="{00000000-0005-0000-0000-0000A2970000}"/>
    <cellStyle name="Note 60 5 4 3 3 5" xfId="41746" xr:uid="{00000000-0005-0000-0000-0000A3970000}"/>
    <cellStyle name="Note 60 5 4 3 4" xfId="17505" xr:uid="{00000000-0005-0000-0000-0000A4970000}"/>
    <cellStyle name="Note 60 5 4 3 5" xfId="10856" xr:uid="{00000000-0005-0000-0000-0000A5970000}"/>
    <cellStyle name="Note 60 5 4 3 6" xfId="32134" xr:uid="{00000000-0005-0000-0000-0000A6970000}"/>
    <cellStyle name="Note 60 5 4 3 7" xfId="41747" xr:uid="{00000000-0005-0000-0000-0000A7970000}"/>
    <cellStyle name="Note 60 5 4 4" xfId="8409" xr:uid="{00000000-0005-0000-0000-0000A8970000}"/>
    <cellStyle name="Note 60 5 4 4 2" xfId="17508" xr:uid="{00000000-0005-0000-0000-0000A9970000}"/>
    <cellStyle name="Note 60 5 4 4 3" xfId="10859" xr:uid="{00000000-0005-0000-0000-0000AA970000}"/>
    <cellStyle name="Note 60 5 4 4 4" xfId="32137" xr:uid="{00000000-0005-0000-0000-0000AB970000}"/>
    <cellStyle name="Note 60 5 4 4 5" xfId="41748" xr:uid="{00000000-0005-0000-0000-0000AC970000}"/>
    <cellStyle name="Note 60 5 4 5" xfId="8410" xr:uid="{00000000-0005-0000-0000-0000AD970000}"/>
    <cellStyle name="Note 60 5 4 5 2" xfId="17509" xr:uid="{00000000-0005-0000-0000-0000AE970000}"/>
    <cellStyle name="Note 60 5 4 5 3" xfId="10860" xr:uid="{00000000-0005-0000-0000-0000AF970000}"/>
    <cellStyle name="Note 60 5 4 5 4" xfId="32138" xr:uid="{00000000-0005-0000-0000-0000B0970000}"/>
    <cellStyle name="Note 60 5 4 5 5" xfId="41749" xr:uid="{00000000-0005-0000-0000-0000B1970000}"/>
    <cellStyle name="Note 60 5 4 6" xfId="17498" xr:uid="{00000000-0005-0000-0000-0000B2970000}"/>
    <cellStyle name="Note 60 5 4 6 2" xfId="41750" xr:uid="{00000000-0005-0000-0000-0000B3970000}"/>
    <cellStyle name="Note 60 5 4 7" xfId="10468" xr:uid="{00000000-0005-0000-0000-0000B4970000}"/>
    <cellStyle name="Note 60 5 4 8" xfId="32127" xr:uid="{00000000-0005-0000-0000-0000B5970000}"/>
    <cellStyle name="Note 60 5 4 9" xfId="41751" xr:uid="{00000000-0005-0000-0000-0000B6970000}"/>
    <cellStyle name="Note 60 5 5" xfId="8411" xr:uid="{00000000-0005-0000-0000-0000B7970000}"/>
    <cellStyle name="Note 60 5 5 2" xfId="8412" xr:uid="{00000000-0005-0000-0000-0000B8970000}"/>
    <cellStyle name="Note 60 5 5 2 2" xfId="8413" xr:uid="{00000000-0005-0000-0000-0000B9970000}"/>
    <cellStyle name="Note 60 5 5 2 2 2" xfId="17512" xr:uid="{00000000-0005-0000-0000-0000BA970000}"/>
    <cellStyle name="Note 60 5 5 2 2 3" xfId="10863" xr:uid="{00000000-0005-0000-0000-0000BB970000}"/>
    <cellStyle name="Note 60 5 5 2 2 4" xfId="32141" xr:uid="{00000000-0005-0000-0000-0000BC970000}"/>
    <cellStyle name="Note 60 5 5 2 2 5" xfId="41752" xr:uid="{00000000-0005-0000-0000-0000BD970000}"/>
    <cellStyle name="Note 60 5 5 2 3" xfId="8414" xr:uid="{00000000-0005-0000-0000-0000BE970000}"/>
    <cellStyle name="Note 60 5 5 2 3 2" xfId="17513" xr:uid="{00000000-0005-0000-0000-0000BF970000}"/>
    <cellStyle name="Note 60 5 5 2 3 3" xfId="10864" xr:uid="{00000000-0005-0000-0000-0000C0970000}"/>
    <cellStyle name="Note 60 5 5 2 3 4" xfId="32142" xr:uid="{00000000-0005-0000-0000-0000C1970000}"/>
    <cellStyle name="Note 60 5 5 2 3 5" xfId="41753" xr:uid="{00000000-0005-0000-0000-0000C2970000}"/>
    <cellStyle name="Note 60 5 5 2 4" xfId="17511" xr:uid="{00000000-0005-0000-0000-0000C3970000}"/>
    <cellStyle name="Note 60 5 5 2 4 2" xfId="41754" xr:uid="{00000000-0005-0000-0000-0000C4970000}"/>
    <cellStyle name="Note 60 5 5 2 5" xfId="10862" xr:uid="{00000000-0005-0000-0000-0000C5970000}"/>
    <cellStyle name="Note 60 5 5 2 6" xfId="32140" xr:uid="{00000000-0005-0000-0000-0000C6970000}"/>
    <cellStyle name="Note 60 5 5 2 7" xfId="41755" xr:uid="{00000000-0005-0000-0000-0000C7970000}"/>
    <cellStyle name="Note 60 5 5 3" xfId="8415" xr:uid="{00000000-0005-0000-0000-0000C8970000}"/>
    <cellStyle name="Note 60 5 5 3 2" xfId="8416" xr:uid="{00000000-0005-0000-0000-0000C9970000}"/>
    <cellStyle name="Note 60 5 5 3 2 2" xfId="17515" xr:uid="{00000000-0005-0000-0000-0000CA970000}"/>
    <cellStyle name="Note 60 5 5 3 2 3" xfId="10866" xr:uid="{00000000-0005-0000-0000-0000CB970000}"/>
    <cellStyle name="Note 60 5 5 3 2 4" xfId="32144" xr:uid="{00000000-0005-0000-0000-0000CC970000}"/>
    <cellStyle name="Note 60 5 5 3 2 5" xfId="41756" xr:uid="{00000000-0005-0000-0000-0000CD970000}"/>
    <cellStyle name="Note 60 5 5 3 3" xfId="17514" xr:uid="{00000000-0005-0000-0000-0000CE970000}"/>
    <cellStyle name="Note 60 5 5 3 4" xfId="10865" xr:uid="{00000000-0005-0000-0000-0000CF970000}"/>
    <cellStyle name="Note 60 5 5 3 5" xfId="32143" xr:uid="{00000000-0005-0000-0000-0000D0970000}"/>
    <cellStyle name="Note 60 5 5 3 6" xfId="41757" xr:uid="{00000000-0005-0000-0000-0000D1970000}"/>
    <cellStyle name="Note 60 5 5 4" xfId="8417" xr:uid="{00000000-0005-0000-0000-0000D2970000}"/>
    <cellStyle name="Note 60 5 5 4 2" xfId="17516" xr:uid="{00000000-0005-0000-0000-0000D3970000}"/>
    <cellStyle name="Note 60 5 5 4 3" xfId="10867" xr:uid="{00000000-0005-0000-0000-0000D4970000}"/>
    <cellStyle name="Note 60 5 5 4 4" xfId="32145" xr:uid="{00000000-0005-0000-0000-0000D5970000}"/>
    <cellStyle name="Note 60 5 5 4 5" xfId="41758" xr:uid="{00000000-0005-0000-0000-0000D6970000}"/>
    <cellStyle name="Note 60 5 5 5" xfId="17510" xr:uid="{00000000-0005-0000-0000-0000D7970000}"/>
    <cellStyle name="Note 60 5 5 5 2" xfId="41759" xr:uid="{00000000-0005-0000-0000-0000D8970000}"/>
    <cellStyle name="Note 60 5 5 6" xfId="10861" xr:uid="{00000000-0005-0000-0000-0000D9970000}"/>
    <cellStyle name="Note 60 5 5 7" xfId="32139" xr:uid="{00000000-0005-0000-0000-0000DA970000}"/>
    <cellStyle name="Note 60 5 5 8" xfId="41760" xr:uid="{00000000-0005-0000-0000-0000DB970000}"/>
    <cellStyle name="Note 60 5 6" xfId="8418" xr:uid="{00000000-0005-0000-0000-0000DC970000}"/>
    <cellStyle name="Note 60 5 6 2" xfId="8419" xr:uid="{00000000-0005-0000-0000-0000DD970000}"/>
    <cellStyle name="Note 60 5 6 2 2" xfId="17518" xr:uid="{00000000-0005-0000-0000-0000DE970000}"/>
    <cellStyle name="Note 60 5 6 2 3" xfId="10869" xr:uid="{00000000-0005-0000-0000-0000DF970000}"/>
    <cellStyle name="Note 60 5 6 2 4" xfId="32147" xr:uid="{00000000-0005-0000-0000-0000E0970000}"/>
    <cellStyle name="Note 60 5 6 2 5" xfId="41761" xr:uid="{00000000-0005-0000-0000-0000E1970000}"/>
    <cellStyle name="Note 60 5 6 3" xfId="8420" xr:uid="{00000000-0005-0000-0000-0000E2970000}"/>
    <cellStyle name="Note 60 5 6 3 2" xfId="17519" xr:uid="{00000000-0005-0000-0000-0000E3970000}"/>
    <cellStyle name="Note 60 5 6 3 3" xfId="10870" xr:uid="{00000000-0005-0000-0000-0000E4970000}"/>
    <cellStyle name="Note 60 5 6 3 4" xfId="32148" xr:uid="{00000000-0005-0000-0000-0000E5970000}"/>
    <cellStyle name="Note 60 5 6 3 5" xfId="41762" xr:uid="{00000000-0005-0000-0000-0000E6970000}"/>
    <cellStyle name="Note 60 5 6 4" xfId="17517" xr:uid="{00000000-0005-0000-0000-0000E7970000}"/>
    <cellStyle name="Note 60 5 6 5" xfId="10868" xr:uid="{00000000-0005-0000-0000-0000E8970000}"/>
    <cellStyle name="Note 60 5 6 6" xfId="32146" xr:uid="{00000000-0005-0000-0000-0000E9970000}"/>
    <cellStyle name="Note 60 5 6 7" xfId="41763" xr:uid="{00000000-0005-0000-0000-0000EA970000}"/>
    <cellStyle name="Note 60 5 7" xfId="17470" xr:uid="{00000000-0005-0000-0000-0000EB970000}"/>
    <cellStyle name="Note 60 5 7 2" xfId="41764" xr:uid="{00000000-0005-0000-0000-0000EC970000}"/>
    <cellStyle name="Note 60 5 8" xfId="10099" xr:uid="{00000000-0005-0000-0000-0000ED970000}"/>
    <cellStyle name="Note 60 5 9" xfId="32099" xr:uid="{00000000-0005-0000-0000-0000EE970000}"/>
    <cellStyle name="Note 60 6" xfId="8421" xr:uid="{00000000-0005-0000-0000-0000EF970000}"/>
    <cellStyle name="Note 60 6 2" xfId="8422" xr:uid="{00000000-0005-0000-0000-0000F0970000}"/>
    <cellStyle name="Note 60 6 2 2" xfId="8423" xr:uid="{00000000-0005-0000-0000-0000F1970000}"/>
    <cellStyle name="Note 60 6 2 2 2" xfId="8424" xr:uid="{00000000-0005-0000-0000-0000F2970000}"/>
    <cellStyle name="Note 60 6 2 2 2 2" xfId="17523" xr:uid="{00000000-0005-0000-0000-0000F3970000}"/>
    <cellStyle name="Note 60 6 2 2 2 3" xfId="10874" xr:uid="{00000000-0005-0000-0000-0000F4970000}"/>
    <cellStyle name="Note 60 6 2 2 2 4" xfId="32152" xr:uid="{00000000-0005-0000-0000-0000F5970000}"/>
    <cellStyle name="Note 60 6 2 2 2 5" xfId="41765" xr:uid="{00000000-0005-0000-0000-0000F6970000}"/>
    <cellStyle name="Note 60 6 2 2 3" xfId="8425" xr:uid="{00000000-0005-0000-0000-0000F7970000}"/>
    <cellStyle name="Note 60 6 2 2 3 2" xfId="17524" xr:uid="{00000000-0005-0000-0000-0000F8970000}"/>
    <cellStyle name="Note 60 6 2 2 3 3" xfId="10875" xr:uid="{00000000-0005-0000-0000-0000F9970000}"/>
    <cellStyle name="Note 60 6 2 2 3 4" xfId="32153" xr:uid="{00000000-0005-0000-0000-0000FA970000}"/>
    <cellStyle name="Note 60 6 2 2 3 5" xfId="41766" xr:uid="{00000000-0005-0000-0000-0000FB970000}"/>
    <cellStyle name="Note 60 6 2 2 4" xfId="17522" xr:uid="{00000000-0005-0000-0000-0000FC970000}"/>
    <cellStyle name="Note 60 6 2 2 5" xfId="10873" xr:uid="{00000000-0005-0000-0000-0000FD970000}"/>
    <cellStyle name="Note 60 6 2 2 6" xfId="32151" xr:uid="{00000000-0005-0000-0000-0000FE970000}"/>
    <cellStyle name="Note 60 6 2 2 7" xfId="41767" xr:uid="{00000000-0005-0000-0000-0000FF970000}"/>
    <cellStyle name="Note 60 6 2 3" xfId="8426" xr:uid="{00000000-0005-0000-0000-000000980000}"/>
    <cellStyle name="Note 60 6 2 3 2" xfId="17525" xr:uid="{00000000-0005-0000-0000-000001980000}"/>
    <cellStyle name="Note 60 6 2 3 3" xfId="10876" xr:uid="{00000000-0005-0000-0000-000002980000}"/>
    <cellStyle name="Note 60 6 2 3 4" xfId="32154" xr:uid="{00000000-0005-0000-0000-000003980000}"/>
    <cellStyle name="Note 60 6 2 3 5" xfId="41768" xr:uid="{00000000-0005-0000-0000-000004980000}"/>
    <cellStyle name="Note 60 6 2 4" xfId="8427" xr:uid="{00000000-0005-0000-0000-000005980000}"/>
    <cellStyle name="Note 60 6 2 4 2" xfId="17526" xr:uid="{00000000-0005-0000-0000-000006980000}"/>
    <cellStyle name="Note 60 6 2 4 3" xfId="10877" xr:uid="{00000000-0005-0000-0000-000007980000}"/>
    <cellStyle name="Note 60 6 2 4 4" xfId="32155" xr:uid="{00000000-0005-0000-0000-000008980000}"/>
    <cellStyle name="Note 60 6 2 4 5" xfId="41769" xr:uid="{00000000-0005-0000-0000-000009980000}"/>
    <cellStyle name="Note 60 6 2 5" xfId="17521" xr:uid="{00000000-0005-0000-0000-00000A980000}"/>
    <cellStyle name="Note 60 6 2 5 2" xfId="41770" xr:uid="{00000000-0005-0000-0000-00000B980000}"/>
    <cellStyle name="Note 60 6 2 6" xfId="10872" xr:uid="{00000000-0005-0000-0000-00000C980000}"/>
    <cellStyle name="Note 60 6 2 7" xfId="32150" xr:uid="{00000000-0005-0000-0000-00000D980000}"/>
    <cellStyle name="Note 60 6 2 8" xfId="41771" xr:uid="{00000000-0005-0000-0000-00000E980000}"/>
    <cellStyle name="Note 60 6 3" xfId="8428" xr:uid="{00000000-0005-0000-0000-00000F980000}"/>
    <cellStyle name="Note 60 6 3 2" xfId="8429" xr:uid="{00000000-0005-0000-0000-000010980000}"/>
    <cellStyle name="Note 60 6 3 2 2" xfId="17528" xr:uid="{00000000-0005-0000-0000-000011980000}"/>
    <cellStyle name="Note 60 6 3 2 3" xfId="10879" xr:uid="{00000000-0005-0000-0000-000012980000}"/>
    <cellStyle name="Note 60 6 3 2 4" xfId="32157" xr:uid="{00000000-0005-0000-0000-000013980000}"/>
    <cellStyle name="Note 60 6 3 2 5" xfId="41772" xr:uid="{00000000-0005-0000-0000-000014980000}"/>
    <cellStyle name="Note 60 6 3 3" xfId="8430" xr:uid="{00000000-0005-0000-0000-000015980000}"/>
    <cellStyle name="Note 60 6 3 3 2" xfId="17529" xr:uid="{00000000-0005-0000-0000-000016980000}"/>
    <cellStyle name="Note 60 6 3 3 3" xfId="10880" xr:uid="{00000000-0005-0000-0000-000017980000}"/>
    <cellStyle name="Note 60 6 3 3 4" xfId="32158" xr:uid="{00000000-0005-0000-0000-000018980000}"/>
    <cellStyle name="Note 60 6 3 3 5" xfId="41773" xr:uid="{00000000-0005-0000-0000-000019980000}"/>
    <cellStyle name="Note 60 6 3 4" xfId="17527" xr:uid="{00000000-0005-0000-0000-00001A980000}"/>
    <cellStyle name="Note 60 6 3 5" xfId="10878" xr:uid="{00000000-0005-0000-0000-00001B980000}"/>
    <cellStyle name="Note 60 6 3 6" xfId="32156" xr:uid="{00000000-0005-0000-0000-00001C980000}"/>
    <cellStyle name="Note 60 6 3 7" xfId="41774" xr:uid="{00000000-0005-0000-0000-00001D980000}"/>
    <cellStyle name="Note 60 6 4" xfId="8431" xr:uid="{00000000-0005-0000-0000-00001E980000}"/>
    <cellStyle name="Note 60 6 4 2" xfId="17530" xr:uid="{00000000-0005-0000-0000-00001F980000}"/>
    <cellStyle name="Note 60 6 4 3" xfId="10881" xr:uid="{00000000-0005-0000-0000-000020980000}"/>
    <cellStyle name="Note 60 6 4 4" xfId="32159" xr:uid="{00000000-0005-0000-0000-000021980000}"/>
    <cellStyle name="Note 60 6 4 5" xfId="41775" xr:uid="{00000000-0005-0000-0000-000022980000}"/>
    <cellStyle name="Note 60 6 5" xfId="8432" xr:uid="{00000000-0005-0000-0000-000023980000}"/>
    <cellStyle name="Note 60 6 5 2" xfId="17531" xr:uid="{00000000-0005-0000-0000-000024980000}"/>
    <cellStyle name="Note 60 6 5 3" xfId="10882" xr:uid="{00000000-0005-0000-0000-000025980000}"/>
    <cellStyle name="Note 60 6 5 4" xfId="32160" xr:uid="{00000000-0005-0000-0000-000026980000}"/>
    <cellStyle name="Note 60 6 5 5" xfId="41776" xr:uid="{00000000-0005-0000-0000-000027980000}"/>
    <cellStyle name="Note 60 6 6" xfId="17520" xr:uid="{00000000-0005-0000-0000-000028980000}"/>
    <cellStyle name="Note 60 6 6 2" xfId="41777" xr:uid="{00000000-0005-0000-0000-000029980000}"/>
    <cellStyle name="Note 60 6 7" xfId="10871" xr:uid="{00000000-0005-0000-0000-00002A980000}"/>
    <cellStyle name="Note 60 6 8" xfId="32149" xr:uid="{00000000-0005-0000-0000-00002B980000}"/>
    <cellStyle name="Note 60 6 9" xfId="41778" xr:uid="{00000000-0005-0000-0000-00002C980000}"/>
    <cellStyle name="Note 60 7" xfId="17151" xr:uid="{00000000-0005-0000-0000-00002D980000}"/>
    <cellStyle name="Note 60 7 2" xfId="41779" xr:uid="{00000000-0005-0000-0000-00002E980000}"/>
    <cellStyle name="Note 60 8" xfId="9407" xr:uid="{00000000-0005-0000-0000-00002F980000}"/>
    <cellStyle name="Note 60 9" xfId="31780" xr:uid="{00000000-0005-0000-0000-000030980000}"/>
    <cellStyle name="Note 61" xfId="8433" xr:uid="{00000000-0005-0000-0000-000031980000}"/>
    <cellStyle name="Note 62" xfId="8434" xr:uid="{00000000-0005-0000-0000-000032980000}"/>
    <cellStyle name="Note 7" xfId="8435" xr:uid="{00000000-0005-0000-0000-000033980000}"/>
    <cellStyle name="Note 7 10" xfId="8436" xr:uid="{00000000-0005-0000-0000-000034980000}"/>
    <cellStyle name="Note 7 11" xfId="8437" xr:uid="{00000000-0005-0000-0000-000035980000}"/>
    <cellStyle name="Note 7 12" xfId="8438" xr:uid="{00000000-0005-0000-0000-000036980000}"/>
    <cellStyle name="Note 7 13" xfId="8439" xr:uid="{00000000-0005-0000-0000-000037980000}"/>
    <cellStyle name="Note 7 14" xfId="8440" xr:uid="{00000000-0005-0000-0000-000038980000}"/>
    <cellStyle name="Note 7 15" xfId="8441" xr:uid="{00000000-0005-0000-0000-000039980000}"/>
    <cellStyle name="Note 7 2" xfId="8442" xr:uid="{00000000-0005-0000-0000-00003A980000}"/>
    <cellStyle name="Note 7 3" xfId="8443" xr:uid="{00000000-0005-0000-0000-00003B980000}"/>
    <cellStyle name="Note 7 4" xfId="8444" xr:uid="{00000000-0005-0000-0000-00003C980000}"/>
    <cellStyle name="Note 7 5" xfId="8445" xr:uid="{00000000-0005-0000-0000-00003D980000}"/>
    <cellStyle name="Note 7 6" xfId="8446" xr:uid="{00000000-0005-0000-0000-00003E980000}"/>
    <cellStyle name="Note 7 7" xfId="8447" xr:uid="{00000000-0005-0000-0000-00003F980000}"/>
    <cellStyle name="Note 7 8" xfId="8448" xr:uid="{00000000-0005-0000-0000-000040980000}"/>
    <cellStyle name="Note 7 9" xfId="8449" xr:uid="{00000000-0005-0000-0000-000041980000}"/>
    <cellStyle name="Note 8" xfId="8450" xr:uid="{00000000-0005-0000-0000-000042980000}"/>
    <cellStyle name="Note 8 10" xfId="8451" xr:uid="{00000000-0005-0000-0000-000043980000}"/>
    <cellStyle name="Note 8 11" xfId="8452" xr:uid="{00000000-0005-0000-0000-000044980000}"/>
    <cellStyle name="Note 8 12" xfId="8453" xr:uid="{00000000-0005-0000-0000-000045980000}"/>
    <cellStyle name="Note 8 13" xfId="8454" xr:uid="{00000000-0005-0000-0000-000046980000}"/>
    <cellStyle name="Note 8 2" xfId="8455" xr:uid="{00000000-0005-0000-0000-000047980000}"/>
    <cellStyle name="Note 8 3" xfId="8456" xr:uid="{00000000-0005-0000-0000-000048980000}"/>
    <cellStyle name="Note 8 4" xfId="8457" xr:uid="{00000000-0005-0000-0000-000049980000}"/>
    <cellStyle name="Note 8 5" xfId="8458" xr:uid="{00000000-0005-0000-0000-00004A980000}"/>
    <cellStyle name="Note 8 6" xfId="8459" xr:uid="{00000000-0005-0000-0000-00004B980000}"/>
    <cellStyle name="Note 8 7" xfId="8460" xr:uid="{00000000-0005-0000-0000-00004C980000}"/>
    <cellStyle name="Note 8 8" xfId="8461" xr:uid="{00000000-0005-0000-0000-00004D980000}"/>
    <cellStyle name="Note 8 9" xfId="8462" xr:uid="{00000000-0005-0000-0000-00004E980000}"/>
    <cellStyle name="Note 9" xfId="8463" xr:uid="{00000000-0005-0000-0000-00004F980000}"/>
    <cellStyle name="Note 9 10" xfId="8464" xr:uid="{00000000-0005-0000-0000-000050980000}"/>
    <cellStyle name="Note 9 11" xfId="8465" xr:uid="{00000000-0005-0000-0000-000051980000}"/>
    <cellStyle name="Note 9 12" xfId="8466" xr:uid="{00000000-0005-0000-0000-000052980000}"/>
    <cellStyle name="Note 9 2" xfId="8467" xr:uid="{00000000-0005-0000-0000-000053980000}"/>
    <cellStyle name="Note 9 3" xfId="8468" xr:uid="{00000000-0005-0000-0000-000054980000}"/>
    <cellStyle name="Note 9 4" xfId="8469" xr:uid="{00000000-0005-0000-0000-000055980000}"/>
    <cellStyle name="Note 9 5" xfId="8470" xr:uid="{00000000-0005-0000-0000-000056980000}"/>
    <cellStyle name="Note 9 6" xfId="8471" xr:uid="{00000000-0005-0000-0000-000057980000}"/>
    <cellStyle name="Note 9 7" xfId="8472" xr:uid="{00000000-0005-0000-0000-000058980000}"/>
    <cellStyle name="Note 9 8" xfId="8473" xr:uid="{00000000-0005-0000-0000-000059980000}"/>
    <cellStyle name="Note 9 9" xfId="8474" xr:uid="{00000000-0005-0000-0000-00005A980000}"/>
    <cellStyle name="Notiz 2" xfId="41780" xr:uid="{00000000-0005-0000-0000-00005B980000}"/>
    <cellStyle name="Notiz 3" xfId="41781" xr:uid="{00000000-0005-0000-0000-00005C980000}"/>
    <cellStyle name="Obično_List1" xfId="8475" xr:uid="{00000000-0005-0000-0000-00005D980000}"/>
    <cellStyle name="Output" xfId="41782" xr:uid="{00000000-0005-0000-0000-00005E980000}"/>
    <cellStyle name="Output 2" xfId="8476" xr:uid="{00000000-0005-0000-0000-00005F980000}"/>
    <cellStyle name="Output 2 2" xfId="41783" xr:uid="{00000000-0005-0000-0000-000060980000}"/>
    <cellStyle name="Output 2 2 2" xfId="41784" xr:uid="{00000000-0005-0000-0000-000061980000}"/>
    <cellStyle name="Percent 2" xfId="8477" xr:uid="{00000000-0005-0000-0000-000062980000}"/>
    <cellStyle name="Percent 3" xfId="8478" xr:uid="{00000000-0005-0000-0000-000063980000}"/>
    <cellStyle name="Percent 4" xfId="8479" xr:uid="{00000000-0005-0000-0000-000064980000}"/>
    <cellStyle name="Percent 5" xfId="8480" xr:uid="{00000000-0005-0000-0000-000065980000}"/>
    <cellStyle name="Poznámka" xfId="8481" xr:uid="{00000000-0005-0000-0000-000066980000}"/>
    <cellStyle name="Poznámka 2" xfId="8482" xr:uid="{00000000-0005-0000-0000-000067980000}"/>
    <cellStyle name="Poznámka 3" xfId="8483" xr:uid="{00000000-0005-0000-0000-000068980000}"/>
    <cellStyle name="Poznámka 3 10" xfId="41785" xr:uid="{00000000-0005-0000-0000-000069980000}"/>
    <cellStyle name="Poznámka 3 2" xfId="8484" xr:uid="{00000000-0005-0000-0000-00006A980000}"/>
    <cellStyle name="Poznámka 3 2 2" xfId="8485" xr:uid="{00000000-0005-0000-0000-00006B980000}"/>
    <cellStyle name="Poznámka 3 2 2 2" xfId="8486" xr:uid="{00000000-0005-0000-0000-00006C980000}"/>
    <cellStyle name="Poznámka 3 2 2 2 2" xfId="8487" xr:uid="{00000000-0005-0000-0000-00006D980000}"/>
    <cellStyle name="Poznámka 3 2 2 2 2 2" xfId="17586" xr:uid="{00000000-0005-0000-0000-00006E980000}"/>
    <cellStyle name="Poznámka 3 2 2 2 2 3" xfId="11037" xr:uid="{00000000-0005-0000-0000-00006F980000}"/>
    <cellStyle name="Poznámka 3 2 2 2 2 4" xfId="32166" xr:uid="{00000000-0005-0000-0000-000070980000}"/>
    <cellStyle name="Poznámka 3 2 2 2 2 5" xfId="41786" xr:uid="{00000000-0005-0000-0000-000071980000}"/>
    <cellStyle name="Poznámka 3 2 2 2 3" xfId="8488" xr:uid="{00000000-0005-0000-0000-000072980000}"/>
    <cellStyle name="Poznámka 3 2 2 2 3 2" xfId="17587" xr:uid="{00000000-0005-0000-0000-000073980000}"/>
    <cellStyle name="Poznámka 3 2 2 2 3 3" xfId="11038" xr:uid="{00000000-0005-0000-0000-000074980000}"/>
    <cellStyle name="Poznámka 3 2 2 2 3 4" xfId="32167" xr:uid="{00000000-0005-0000-0000-000075980000}"/>
    <cellStyle name="Poznámka 3 2 2 2 3 5" xfId="41787" xr:uid="{00000000-0005-0000-0000-000076980000}"/>
    <cellStyle name="Poznámka 3 2 2 2 4" xfId="17585" xr:uid="{00000000-0005-0000-0000-000077980000}"/>
    <cellStyle name="Poznámka 3 2 2 2 4 2" xfId="41788" xr:uid="{00000000-0005-0000-0000-000078980000}"/>
    <cellStyle name="Poznámka 3 2 2 2 5" xfId="11036" xr:uid="{00000000-0005-0000-0000-000079980000}"/>
    <cellStyle name="Poznámka 3 2 2 2 6" xfId="32165" xr:uid="{00000000-0005-0000-0000-00007A980000}"/>
    <cellStyle name="Poznámka 3 2 2 2 7" xfId="41789" xr:uid="{00000000-0005-0000-0000-00007B980000}"/>
    <cellStyle name="Poznámka 3 2 2 3" xfId="8489" xr:uid="{00000000-0005-0000-0000-00007C980000}"/>
    <cellStyle name="Poznámka 3 2 2 3 2" xfId="8490" xr:uid="{00000000-0005-0000-0000-00007D980000}"/>
    <cellStyle name="Poznámka 3 2 2 3 2 2" xfId="17589" xr:uid="{00000000-0005-0000-0000-00007E980000}"/>
    <cellStyle name="Poznámka 3 2 2 3 2 3" xfId="11040" xr:uid="{00000000-0005-0000-0000-00007F980000}"/>
    <cellStyle name="Poznámka 3 2 2 3 2 4" xfId="32169" xr:uid="{00000000-0005-0000-0000-000080980000}"/>
    <cellStyle name="Poznámka 3 2 2 3 2 5" xfId="41790" xr:uid="{00000000-0005-0000-0000-000081980000}"/>
    <cellStyle name="Poznámka 3 2 2 3 3" xfId="17588" xr:uid="{00000000-0005-0000-0000-000082980000}"/>
    <cellStyle name="Poznámka 3 2 2 3 4" xfId="11039" xr:uid="{00000000-0005-0000-0000-000083980000}"/>
    <cellStyle name="Poznámka 3 2 2 3 5" xfId="32168" xr:uid="{00000000-0005-0000-0000-000084980000}"/>
    <cellStyle name="Poznámka 3 2 2 3 6" xfId="41791" xr:uid="{00000000-0005-0000-0000-000085980000}"/>
    <cellStyle name="Poznámka 3 2 2 4" xfId="8491" xr:uid="{00000000-0005-0000-0000-000086980000}"/>
    <cellStyle name="Poznámka 3 2 2 4 2" xfId="17590" xr:uid="{00000000-0005-0000-0000-000087980000}"/>
    <cellStyle name="Poznámka 3 2 2 4 3" xfId="11041" xr:uid="{00000000-0005-0000-0000-000088980000}"/>
    <cellStyle name="Poznámka 3 2 2 4 4" xfId="32170" xr:uid="{00000000-0005-0000-0000-000089980000}"/>
    <cellStyle name="Poznámka 3 2 2 4 5" xfId="41792" xr:uid="{00000000-0005-0000-0000-00008A980000}"/>
    <cellStyle name="Poznámka 3 2 2 5" xfId="17584" xr:uid="{00000000-0005-0000-0000-00008B980000}"/>
    <cellStyle name="Poznámka 3 2 2 5 2" xfId="41793" xr:uid="{00000000-0005-0000-0000-00008C980000}"/>
    <cellStyle name="Poznámka 3 2 2 6" xfId="11035" xr:uid="{00000000-0005-0000-0000-00008D980000}"/>
    <cellStyle name="Poznámka 3 2 2 7" xfId="32164" xr:uid="{00000000-0005-0000-0000-00008E980000}"/>
    <cellStyle name="Poznámka 3 2 2 8" xfId="41794" xr:uid="{00000000-0005-0000-0000-00008F980000}"/>
    <cellStyle name="Poznámka 3 2 3" xfId="8492" xr:uid="{00000000-0005-0000-0000-000090980000}"/>
    <cellStyle name="Poznámka 3 2 3 2" xfId="8493" xr:uid="{00000000-0005-0000-0000-000091980000}"/>
    <cellStyle name="Poznámka 3 2 3 2 2" xfId="17592" xr:uid="{00000000-0005-0000-0000-000092980000}"/>
    <cellStyle name="Poznámka 3 2 3 2 3" xfId="11043" xr:uid="{00000000-0005-0000-0000-000093980000}"/>
    <cellStyle name="Poznámka 3 2 3 2 4" xfId="32172" xr:uid="{00000000-0005-0000-0000-000094980000}"/>
    <cellStyle name="Poznámka 3 2 3 2 5" xfId="41795" xr:uid="{00000000-0005-0000-0000-000095980000}"/>
    <cellStyle name="Poznámka 3 2 3 3" xfId="8494" xr:uid="{00000000-0005-0000-0000-000096980000}"/>
    <cellStyle name="Poznámka 3 2 3 3 2" xfId="17593" xr:uid="{00000000-0005-0000-0000-000097980000}"/>
    <cellStyle name="Poznámka 3 2 3 3 3" xfId="11044" xr:uid="{00000000-0005-0000-0000-000098980000}"/>
    <cellStyle name="Poznámka 3 2 3 3 4" xfId="32173" xr:uid="{00000000-0005-0000-0000-000099980000}"/>
    <cellStyle name="Poznámka 3 2 3 3 5" xfId="41796" xr:uid="{00000000-0005-0000-0000-00009A980000}"/>
    <cellStyle name="Poznámka 3 2 3 4" xfId="17591" xr:uid="{00000000-0005-0000-0000-00009B980000}"/>
    <cellStyle name="Poznámka 3 2 3 4 2" xfId="41797" xr:uid="{00000000-0005-0000-0000-00009C980000}"/>
    <cellStyle name="Poznámka 3 2 3 5" xfId="11042" xr:uid="{00000000-0005-0000-0000-00009D980000}"/>
    <cellStyle name="Poznámka 3 2 3 6" xfId="32171" xr:uid="{00000000-0005-0000-0000-00009E980000}"/>
    <cellStyle name="Poznámka 3 2 3 7" xfId="41798" xr:uid="{00000000-0005-0000-0000-00009F980000}"/>
    <cellStyle name="Poznámka 3 2 4" xfId="8495" xr:uid="{00000000-0005-0000-0000-0000A0980000}"/>
    <cellStyle name="Poznámka 3 2 4 2" xfId="8496" xr:uid="{00000000-0005-0000-0000-0000A1980000}"/>
    <cellStyle name="Poznámka 3 2 4 2 2" xfId="17595" xr:uid="{00000000-0005-0000-0000-0000A2980000}"/>
    <cellStyle name="Poznámka 3 2 4 2 3" xfId="11046" xr:uid="{00000000-0005-0000-0000-0000A3980000}"/>
    <cellStyle name="Poznámka 3 2 4 2 4" xfId="32175" xr:uid="{00000000-0005-0000-0000-0000A4980000}"/>
    <cellStyle name="Poznámka 3 2 4 2 5" xfId="41799" xr:uid="{00000000-0005-0000-0000-0000A5980000}"/>
    <cellStyle name="Poznámka 3 2 4 3" xfId="8497" xr:uid="{00000000-0005-0000-0000-0000A6980000}"/>
    <cellStyle name="Poznámka 3 2 4 3 2" xfId="17596" xr:uid="{00000000-0005-0000-0000-0000A7980000}"/>
    <cellStyle name="Poznámka 3 2 4 3 3" xfId="11047" xr:uid="{00000000-0005-0000-0000-0000A8980000}"/>
    <cellStyle name="Poznámka 3 2 4 3 4" xfId="32176" xr:uid="{00000000-0005-0000-0000-0000A9980000}"/>
    <cellStyle name="Poznámka 3 2 4 3 5" xfId="41800" xr:uid="{00000000-0005-0000-0000-0000AA980000}"/>
    <cellStyle name="Poznámka 3 2 4 4" xfId="17594" xr:uid="{00000000-0005-0000-0000-0000AB980000}"/>
    <cellStyle name="Poznámka 3 2 4 5" xfId="11045" xr:uid="{00000000-0005-0000-0000-0000AC980000}"/>
    <cellStyle name="Poznámka 3 2 4 6" xfId="32174" xr:uid="{00000000-0005-0000-0000-0000AD980000}"/>
    <cellStyle name="Poznámka 3 2 4 7" xfId="41801" xr:uid="{00000000-0005-0000-0000-0000AE980000}"/>
    <cellStyle name="Poznámka 3 2 5" xfId="8498" xr:uid="{00000000-0005-0000-0000-0000AF980000}"/>
    <cellStyle name="Poznámka 3 2 5 2" xfId="17597" xr:uid="{00000000-0005-0000-0000-0000B0980000}"/>
    <cellStyle name="Poznámka 3 2 5 3" xfId="11048" xr:uid="{00000000-0005-0000-0000-0000B1980000}"/>
    <cellStyle name="Poznámka 3 2 5 4" xfId="32177" xr:uid="{00000000-0005-0000-0000-0000B2980000}"/>
    <cellStyle name="Poznámka 3 2 5 5" xfId="41802" xr:uid="{00000000-0005-0000-0000-0000B3980000}"/>
    <cellStyle name="Poznámka 3 2 6" xfId="17583" xr:uid="{00000000-0005-0000-0000-0000B4980000}"/>
    <cellStyle name="Poznámka 3 2 6 2" xfId="41803" xr:uid="{00000000-0005-0000-0000-0000B5980000}"/>
    <cellStyle name="Poznámka 3 2 7" xfId="11034" xr:uid="{00000000-0005-0000-0000-0000B6980000}"/>
    <cellStyle name="Poznámka 3 2 8" xfId="32163" xr:uid="{00000000-0005-0000-0000-0000B7980000}"/>
    <cellStyle name="Poznámka 3 2 9" xfId="41804" xr:uid="{00000000-0005-0000-0000-0000B8980000}"/>
    <cellStyle name="Poznámka 3 3" xfId="8499" xr:uid="{00000000-0005-0000-0000-0000B9980000}"/>
    <cellStyle name="Poznámka 3 3 2" xfId="8500" xr:uid="{00000000-0005-0000-0000-0000BA980000}"/>
    <cellStyle name="Poznámka 3 3 2 2" xfId="8501" xr:uid="{00000000-0005-0000-0000-0000BB980000}"/>
    <cellStyle name="Poznámka 3 3 2 2 2" xfId="8502" xr:uid="{00000000-0005-0000-0000-0000BC980000}"/>
    <cellStyle name="Poznámka 3 3 2 2 2 2" xfId="17601" xr:uid="{00000000-0005-0000-0000-0000BD980000}"/>
    <cellStyle name="Poznámka 3 3 2 2 2 3" xfId="11052" xr:uid="{00000000-0005-0000-0000-0000BE980000}"/>
    <cellStyle name="Poznámka 3 3 2 2 2 4" xfId="32181" xr:uid="{00000000-0005-0000-0000-0000BF980000}"/>
    <cellStyle name="Poznámka 3 3 2 2 2 5" xfId="41805" xr:uid="{00000000-0005-0000-0000-0000C0980000}"/>
    <cellStyle name="Poznámka 3 3 2 2 3" xfId="8503" xr:uid="{00000000-0005-0000-0000-0000C1980000}"/>
    <cellStyle name="Poznámka 3 3 2 2 3 2" xfId="17602" xr:uid="{00000000-0005-0000-0000-0000C2980000}"/>
    <cellStyle name="Poznámka 3 3 2 2 3 3" xfId="11053" xr:uid="{00000000-0005-0000-0000-0000C3980000}"/>
    <cellStyle name="Poznámka 3 3 2 2 3 4" xfId="32182" xr:uid="{00000000-0005-0000-0000-0000C4980000}"/>
    <cellStyle name="Poznámka 3 3 2 2 3 5" xfId="41806" xr:uid="{00000000-0005-0000-0000-0000C5980000}"/>
    <cellStyle name="Poznámka 3 3 2 2 4" xfId="17600" xr:uid="{00000000-0005-0000-0000-0000C6980000}"/>
    <cellStyle name="Poznámka 3 3 2 2 4 2" xfId="41807" xr:uid="{00000000-0005-0000-0000-0000C7980000}"/>
    <cellStyle name="Poznámka 3 3 2 2 5" xfId="11051" xr:uid="{00000000-0005-0000-0000-0000C8980000}"/>
    <cellStyle name="Poznámka 3 3 2 2 6" xfId="32180" xr:uid="{00000000-0005-0000-0000-0000C9980000}"/>
    <cellStyle name="Poznámka 3 3 2 2 7" xfId="41808" xr:uid="{00000000-0005-0000-0000-0000CA980000}"/>
    <cellStyle name="Poznámka 3 3 2 3" xfId="8504" xr:uid="{00000000-0005-0000-0000-0000CB980000}"/>
    <cellStyle name="Poznámka 3 3 2 3 2" xfId="8505" xr:uid="{00000000-0005-0000-0000-0000CC980000}"/>
    <cellStyle name="Poznámka 3 3 2 3 2 2" xfId="17604" xr:uid="{00000000-0005-0000-0000-0000CD980000}"/>
    <cellStyle name="Poznámka 3 3 2 3 2 3" xfId="11055" xr:uid="{00000000-0005-0000-0000-0000CE980000}"/>
    <cellStyle name="Poznámka 3 3 2 3 2 4" xfId="32184" xr:uid="{00000000-0005-0000-0000-0000CF980000}"/>
    <cellStyle name="Poznámka 3 3 2 3 2 5" xfId="41809" xr:uid="{00000000-0005-0000-0000-0000D0980000}"/>
    <cellStyle name="Poznámka 3 3 2 3 3" xfId="17603" xr:uid="{00000000-0005-0000-0000-0000D1980000}"/>
    <cellStyle name="Poznámka 3 3 2 3 4" xfId="11054" xr:uid="{00000000-0005-0000-0000-0000D2980000}"/>
    <cellStyle name="Poznámka 3 3 2 3 5" xfId="32183" xr:uid="{00000000-0005-0000-0000-0000D3980000}"/>
    <cellStyle name="Poznámka 3 3 2 3 6" xfId="41810" xr:uid="{00000000-0005-0000-0000-0000D4980000}"/>
    <cellStyle name="Poznámka 3 3 2 4" xfId="8506" xr:uid="{00000000-0005-0000-0000-0000D5980000}"/>
    <cellStyle name="Poznámka 3 3 2 4 2" xfId="17605" xr:uid="{00000000-0005-0000-0000-0000D6980000}"/>
    <cellStyle name="Poznámka 3 3 2 4 3" xfId="11056" xr:uid="{00000000-0005-0000-0000-0000D7980000}"/>
    <cellStyle name="Poznámka 3 3 2 4 4" xfId="32185" xr:uid="{00000000-0005-0000-0000-0000D8980000}"/>
    <cellStyle name="Poznámka 3 3 2 4 5" xfId="41811" xr:uid="{00000000-0005-0000-0000-0000D9980000}"/>
    <cellStyle name="Poznámka 3 3 2 5" xfId="17599" xr:uid="{00000000-0005-0000-0000-0000DA980000}"/>
    <cellStyle name="Poznámka 3 3 2 5 2" xfId="41812" xr:uid="{00000000-0005-0000-0000-0000DB980000}"/>
    <cellStyle name="Poznámka 3 3 2 6" xfId="11050" xr:uid="{00000000-0005-0000-0000-0000DC980000}"/>
    <cellStyle name="Poznámka 3 3 2 7" xfId="32179" xr:uid="{00000000-0005-0000-0000-0000DD980000}"/>
    <cellStyle name="Poznámka 3 3 2 8" xfId="41813" xr:uid="{00000000-0005-0000-0000-0000DE980000}"/>
    <cellStyle name="Poznámka 3 3 3" xfId="8507" xr:uid="{00000000-0005-0000-0000-0000DF980000}"/>
    <cellStyle name="Poznámka 3 3 3 2" xfId="8508" xr:uid="{00000000-0005-0000-0000-0000E0980000}"/>
    <cellStyle name="Poznámka 3 3 3 2 2" xfId="17607" xr:uid="{00000000-0005-0000-0000-0000E1980000}"/>
    <cellStyle name="Poznámka 3 3 3 2 3" xfId="11058" xr:uid="{00000000-0005-0000-0000-0000E2980000}"/>
    <cellStyle name="Poznámka 3 3 3 2 4" xfId="32187" xr:uid="{00000000-0005-0000-0000-0000E3980000}"/>
    <cellStyle name="Poznámka 3 3 3 2 5" xfId="41814" xr:uid="{00000000-0005-0000-0000-0000E4980000}"/>
    <cellStyle name="Poznámka 3 3 3 3" xfId="8509" xr:uid="{00000000-0005-0000-0000-0000E5980000}"/>
    <cellStyle name="Poznámka 3 3 3 3 2" xfId="17608" xr:uid="{00000000-0005-0000-0000-0000E6980000}"/>
    <cellStyle name="Poznámka 3 3 3 3 3" xfId="11059" xr:uid="{00000000-0005-0000-0000-0000E7980000}"/>
    <cellStyle name="Poznámka 3 3 3 3 4" xfId="32188" xr:uid="{00000000-0005-0000-0000-0000E8980000}"/>
    <cellStyle name="Poznámka 3 3 3 3 5" xfId="41815" xr:uid="{00000000-0005-0000-0000-0000E9980000}"/>
    <cellStyle name="Poznámka 3 3 3 4" xfId="17606" xr:uid="{00000000-0005-0000-0000-0000EA980000}"/>
    <cellStyle name="Poznámka 3 3 3 4 2" xfId="41816" xr:uid="{00000000-0005-0000-0000-0000EB980000}"/>
    <cellStyle name="Poznámka 3 3 3 5" xfId="11057" xr:uid="{00000000-0005-0000-0000-0000EC980000}"/>
    <cellStyle name="Poznámka 3 3 3 6" xfId="32186" xr:uid="{00000000-0005-0000-0000-0000ED980000}"/>
    <cellStyle name="Poznámka 3 3 3 7" xfId="41817" xr:uid="{00000000-0005-0000-0000-0000EE980000}"/>
    <cellStyle name="Poznámka 3 3 4" xfId="8510" xr:uid="{00000000-0005-0000-0000-0000EF980000}"/>
    <cellStyle name="Poznámka 3 3 4 2" xfId="8511" xr:uid="{00000000-0005-0000-0000-0000F0980000}"/>
    <cellStyle name="Poznámka 3 3 4 2 2" xfId="17610" xr:uid="{00000000-0005-0000-0000-0000F1980000}"/>
    <cellStyle name="Poznámka 3 3 4 2 3" xfId="11061" xr:uid="{00000000-0005-0000-0000-0000F2980000}"/>
    <cellStyle name="Poznámka 3 3 4 2 4" xfId="32190" xr:uid="{00000000-0005-0000-0000-0000F3980000}"/>
    <cellStyle name="Poznámka 3 3 4 2 5" xfId="41818" xr:uid="{00000000-0005-0000-0000-0000F4980000}"/>
    <cellStyle name="Poznámka 3 3 4 3" xfId="8512" xr:uid="{00000000-0005-0000-0000-0000F5980000}"/>
    <cellStyle name="Poznámka 3 3 4 3 2" xfId="17611" xr:uid="{00000000-0005-0000-0000-0000F6980000}"/>
    <cellStyle name="Poznámka 3 3 4 3 3" xfId="11062" xr:uid="{00000000-0005-0000-0000-0000F7980000}"/>
    <cellStyle name="Poznámka 3 3 4 3 4" xfId="32191" xr:uid="{00000000-0005-0000-0000-0000F8980000}"/>
    <cellStyle name="Poznámka 3 3 4 3 5" xfId="41819" xr:uid="{00000000-0005-0000-0000-0000F9980000}"/>
    <cellStyle name="Poznámka 3 3 4 4" xfId="17609" xr:uid="{00000000-0005-0000-0000-0000FA980000}"/>
    <cellStyle name="Poznámka 3 3 4 5" xfId="11060" xr:uid="{00000000-0005-0000-0000-0000FB980000}"/>
    <cellStyle name="Poznámka 3 3 4 6" xfId="32189" xr:uid="{00000000-0005-0000-0000-0000FC980000}"/>
    <cellStyle name="Poznámka 3 3 4 7" xfId="41820" xr:uid="{00000000-0005-0000-0000-0000FD980000}"/>
    <cellStyle name="Poznámka 3 3 5" xfId="8513" xr:uid="{00000000-0005-0000-0000-0000FE980000}"/>
    <cellStyle name="Poznámka 3 3 5 2" xfId="17612" xr:uid="{00000000-0005-0000-0000-0000FF980000}"/>
    <cellStyle name="Poznámka 3 3 5 3" xfId="11063" xr:uid="{00000000-0005-0000-0000-000000990000}"/>
    <cellStyle name="Poznámka 3 3 5 4" xfId="32192" xr:uid="{00000000-0005-0000-0000-000001990000}"/>
    <cellStyle name="Poznámka 3 3 5 5" xfId="41821" xr:uid="{00000000-0005-0000-0000-000002990000}"/>
    <cellStyle name="Poznámka 3 3 6" xfId="17598" xr:uid="{00000000-0005-0000-0000-000003990000}"/>
    <cellStyle name="Poznámka 3 3 6 2" xfId="41822" xr:uid="{00000000-0005-0000-0000-000004990000}"/>
    <cellStyle name="Poznámka 3 3 7" xfId="11049" xr:uid="{00000000-0005-0000-0000-000005990000}"/>
    <cellStyle name="Poznámka 3 3 8" xfId="32178" xr:uid="{00000000-0005-0000-0000-000006990000}"/>
    <cellStyle name="Poznámka 3 3 9" xfId="41823" xr:uid="{00000000-0005-0000-0000-000007990000}"/>
    <cellStyle name="Poznámka 3 4" xfId="8514" xr:uid="{00000000-0005-0000-0000-000008990000}"/>
    <cellStyle name="Poznámka 3 4 2" xfId="8515" xr:uid="{00000000-0005-0000-0000-000009990000}"/>
    <cellStyle name="Poznámka 3 4 2 2" xfId="8516" xr:uid="{00000000-0005-0000-0000-00000A990000}"/>
    <cellStyle name="Poznámka 3 4 2 2 2" xfId="8517" xr:uid="{00000000-0005-0000-0000-00000B990000}"/>
    <cellStyle name="Poznámka 3 4 2 2 2 2" xfId="17616" xr:uid="{00000000-0005-0000-0000-00000C990000}"/>
    <cellStyle name="Poznámka 3 4 2 2 2 3" xfId="11067" xr:uid="{00000000-0005-0000-0000-00000D990000}"/>
    <cellStyle name="Poznámka 3 4 2 2 2 4" xfId="32196" xr:uid="{00000000-0005-0000-0000-00000E990000}"/>
    <cellStyle name="Poznámka 3 4 2 2 2 5" xfId="41824" xr:uid="{00000000-0005-0000-0000-00000F990000}"/>
    <cellStyle name="Poznámka 3 4 2 2 3" xfId="8518" xr:uid="{00000000-0005-0000-0000-000010990000}"/>
    <cellStyle name="Poznámka 3 4 2 2 3 2" xfId="17617" xr:uid="{00000000-0005-0000-0000-000011990000}"/>
    <cellStyle name="Poznámka 3 4 2 2 3 3" xfId="11068" xr:uid="{00000000-0005-0000-0000-000012990000}"/>
    <cellStyle name="Poznámka 3 4 2 2 3 4" xfId="32197" xr:uid="{00000000-0005-0000-0000-000013990000}"/>
    <cellStyle name="Poznámka 3 4 2 2 3 5" xfId="41825" xr:uid="{00000000-0005-0000-0000-000014990000}"/>
    <cellStyle name="Poznámka 3 4 2 2 4" xfId="17615" xr:uid="{00000000-0005-0000-0000-000015990000}"/>
    <cellStyle name="Poznámka 3 4 2 2 5" xfId="11066" xr:uid="{00000000-0005-0000-0000-000016990000}"/>
    <cellStyle name="Poznámka 3 4 2 2 6" xfId="32195" xr:uid="{00000000-0005-0000-0000-000017990000}"/>
    <cellStyle name="Poznámka 3 4 2 2 7" xfId="41826" xr:uid="{00000000-0005-0000-0000-000018990000}"/>
    <cellStyle name="Poznámka 3 4 2 3" xfId="8519" xr:uid="{00000000-0005-0000-0000-000019990000}"/>
    <cellStyle name="Poznámka 3 4 2 3 2" xfId="17618" xr:uid="{00000000-0005-0000-0000-00001A990000}"/>
    <cellStyle name="Poznámka 3 4 2 3 3" xfId="11069" xr:uid="{00000000-0005-0000-0000-00001B990000}"/>
    <cellStyle name="Poznámka 3 4 2 3 4" xfId="32198" xr:uid="{00000000-0005-0000-0000-00001C990000}"/>
    <cellStyle name="Poznámka 3 4 2 3 5" xfId="41827" xr:uid="{00000000-0005-0000-0000-00001D990000}"/>
    <cellStyle name="Poznámka 3 4 2 4" xfId="8520" xr:uid="{00000000-0005-0000-0000-00001E990000}"/>
    <cellStyle name="Poznámka 3 4 2 4 2" xfId="17619" xr:uid="{00000000-0005-0000-0000-00001F990000}"/>
    <cellStyle name="Poznámka 3 4 2 4 3" xfId="11070" xr:uid="{00000000-0005-0000-0000-000020990000}"/>
    <cellStyle name="Poznámka 3 4 2 4 4" xfId="32199" xr:uid="{00000000-0005-0000-0000-000021990000}"/>
    <cellStyle name="Poznámka 3 4 2 4 5" xfId="41828" xr:uid="{00000000-0005-0000-0000-000022990000}"/>
    <cellStyle name="Poznámka 3 4 2 5" xfId="17614" xr:uid="{00000000-0005-0000-0000-000023990000}"/>
    <cellStyle name="Poznámka 3 4 2 5 2" xfId="41829" xr:uid="{00000000-0005-0000-0000-000024990000}"/>
    <cellStyle name="Poznámka 3 4 2 6" xfId="11065" xr:uid="{00000000-0005-0000-0000-000025990000}"/>
    <cellStyle name="Poznámka 3 4 2 7" xfId="32194" xr:uid="{00000000-0005-0000-0000-000026990000}"/>
    <cellStyle name="Poznámka 3 4 2 8" xfId="41830" xr:uid="{00000000-0005-0000-0000-000027990000}"/>
    <cellStyle name="Poznámka 3 4 3" xfId="8521" xr:uid="{00000000-0005-0000-0000-000028990000}"/>
    <cellStyle name="Poznámka 3 4 3 2" xfId="8522" xr:uid="{00000000-0005-0000-0000-000029990000}"/>
    <cellStyle name="Poznámka 3 4 3 2 2" xfId="17621" xr:uid="{00000000-0005-0000-0000-00002A990000}"/>
    <cellStyle name="Poznámka 3 4 3 2 3" xfId="11072" xr:uid="{00000000-0005-0000-0000-00002B990000}"/>
    <cellStyle name="Poznámka 3 4 3 2 4" xfId="32201" xr:uid="{00000000-0005-0000-0000-00002C990000}"/>
    <cellStyle name="Poznámka 3 4 3 2 5" xfId="41831" xr:uid="{00000000-0005-0000-0000-00002D990000}"/>
    <cellStyle name="Poznámka 3 4 3 3" xfId="8523" xr:uid="{00000000-0005-0000-0000-00002E990000}"/>
    <cellStyle name="Poznámka 3 4 3 3 2" xfId="17622" xr:uid="{00000000-0005-0000-0000-00002F990000}"/>
    <cellStyle name="Poznámka 3 4 3 3 3" xfId="11073" xr:uid="{00000000-0005-0000-0000-000030990000}"/>
    <cellStyle name="Poznámka 3 4 3 3 4" xfId="32202" xr:uid="{00000000-0005-0000-0000-000031990000}"/>
    <cellStyle name="Poznámka 3 4 3 3 5" xfId="41832" xr:uid="{00000000-0005-0000-0000-000032990000}"/>
    <cellStyle name="Poznámka 3 4 3 4" xfId="17620" xr:uid="{00000000-0005-0000-0000-000033990000}"/>
    <cellStyle name="Poznámka 3 4 3 5" xfId="11071" xr:uid="{00000000-0005-0000-0000-000034990000}"/>
    <cellStyle name="Poznámka 3 4 3 6" xfId="32200" xr:uid="{00000000-0005-0000-0000-000035990000}"/>
    <cellStyle name="Poznámka 3 4 3 7" xfId="41833" xr:uid="{00000000-0005-0000-0000-000036990000}"/>
    <cellStyle name="Poznámka 3 4 4" xfId="8524" xr:uid="{00000000-0005-0000-0000-000037990000}"/>
    <cellStyle name="Poznámka 3 4 4 2" xfId="17623" xr:uid="{00000000-0005-0000-0000-000038990000}"/>
    <cellStyle name="Poznámka 3 4 4 3" xfId="11074" xr:uid="{00000000-0005-0000-0000-000039990000}"/>
    <cellStyle name="Poznámka 3 4 4 4" xfId="32203" xr:uid="{00000000-0005-0000-0000-00003A990000}"/>
    <cellStyle name="Poznámka 3 4 4 5" xfId="41834" xr:uid="{00000000-0005-0000-0000-00003B990000}"/>
    <cellStyle name="Poznámka 3 4 5" xfId="8525" xr:uid="{00000000-0005-0000-0000-00003C990000}"/>
    <cellStyle name="Poznámka 3 4 5 2" xfId="17624" xr:uid="{00000000-0005-0000-0000-00003D990000}"/>
    <cellStyle name="Poznámka 3 4 5 3" xfId="11075" xr:uid="{00000000-0005-0000-0000-00003E990000}"/>
    <cellStyle name="Poznámka 3 4 5 4" xfId="32204" xr:uid="{00000000-0005-0000-0000-00003F990000}"/>
    <cellStyle name="Poznámka 3 4 5 5" xfId="41835" xr:uid="{00000000-0005-0000-0000-000040990000}"/>
    <cellStyle name="Poznámka 3 4 6" xfId="17613" xr:uid="{00000000-0005-0000-0000-000041990000}"/>
    <cellStyle name="Poznámka 3 4 6 2" xfId="41836" xr:uid="{00000000-0005-0000-0000-000042990000}"/>
    <cellStyle name="Poznámka 3 4 7" xfId="11064" xr:uid="{00000000-0005-0000-0000-000043990000}"/>
    <cellStyle name="Poznámka 3 4 8" xfId="32193" xr:uid="{00000000-0005-0000-0000-000044990000}"/>
    <cellStyle name="Poznámka 3 4 9" xfId="41837" xr:uid="{00000000-0005-0000-0000-000045990000}"/>
    <cellStyle name="Poznámka 3 5" xfId="8526" xr:uid="{00000000-0005-0000-0000-000046990000}"/>
    <cellStyle name="Poznámka 3 5 2" xfId="8527" xr:uid="{00000000-0005-0000-0000-000047990000}"/>
    <cellStyle name="Poznámka 3 5 2 2" xfId="8528" xr:uid="{00000000-0005-0000-0000-000048990000}"/>
    <cellStyle name="Poznámka 3 5 2 2 2" xfId="8529" xr:uid="{00000000-0005-0000-0000-000049990000}"/>
    <cellStyle name="Poznámka 3 5 2 2 2 2" xfId="17628" xr:uid="{00000000-0005-0000-0000-00004A990000}"/>
    <cellStyle name="Poznámka 3 5 2 2 2 3" xfId="11079" xr:uid="{00000000-0005-0000-0000-00004B990000}"/>
    <cellStyle name="Poznámka 3 5 2 2 2 4" xfId="32208" xr:uid="{00000000-0005-0000-0000-00004C990000}"/>
    <cellStyle name="Poznámka 3 5 2 2 2 5" xfId="41838" xr:uid="{00000000-0005-0000-0000-00004D990000}"/>
    <cellStyle name="Poznámka 3 5 2 2 3" xfId="8530" xr:uid="{00000000-0005-0000-0000-00004E990000}"/>
    <cellStyle name="Poznámka 3 5 2 2 3 2" xfId="17629" xr:uid="{00000000-0005-0000-0000-00004F990000}"/>
    <cellStyle name="Poznámka 3 5 2 2 3 3" xfId="11080" xr:uid="{00000000-0005-0000-0000-000050990000}"/>
    <cellStyle name="Poznámka 3 5 2 2 3 4" xfId="32209" xr:uid="{00000000-0005-0000-0000-000051990000}"/>
    <cellStyle name="Poznámka 3 5 2 2 3 5" xfId="41839" xr:uid="{00000000-0005-0000-0000-000052990000}"/>
    <cellStyle name="Poznámka 3 5 2 2 4" xfId="17627" xr:uid="{00000000-0005-0000-0000-000053990000}"/>
    <cellStyle name="Poznámka 3 5 2 2 5" xfId="11078" xr:uid="{00000000-0005-0000-0000-000054990000}"/>
    <cellStyle name="Poznámka 3 5 2 2 6" xfId="32207" xr:uid="{00000000-0005-0000-0000-000055990000}"/>
    <cellStyle name="Poznámka 3 5 2 2 7" xfId="41840" xr:uid="{00000000-0005-0000-0000-000056990000}"/>
    <cellStyle name="Poznámka 3 5 2 3" xfId="8531" xr:uid="{00000000-0005-0000-0000-000057990000}"/>
    <cellStyle name="Poznámka 3 5 2 3 2" xfId="17630" xr:uid="{00000000-0005-0000-0000-000058990000}"/>
    <cellStyle name="Poznámka 3 5 2 3 3" xfId="11081" xr:uid="{00000000-0005-0000-0000-000059990000}"/>
    <cellStyle name="Poznámka 3 5 2 3 4" xfId="32210" xr:uid="{00000000-0005-0000-0000-00005A990000}"/>
    <cellStyle name="Poznámka 3 5 2 3 5" xfId="41841" xr:uid="{00000000-0005-0000-0000-00005B990000}"/>
    <cellStyle name="Poznámka 3 5 2 4" xfId="8532" xr:uid="{00000000-0005-0000-0000-00005C990000}"/>
    <cellStyle name="Poznámka 3 5 2 4 2" xfId="17631" xr:uid="{00000000-0005-0000-0000-00005D990000}"/>
    <cellStyle name="Poznámka 3 5 2 4 3" xfId="11082" xr:uid="{00000000-0005-0000-0000-00005E990000}"/>
    <cellStyle name="Poznámka 3 5 2 4 4" xfId="32211" xr:uid="{00000000-0005-0000-0000-00005F990000}"/>
    <cellStyle name="Poznámka 3 5 2 4 5" xfId="41842" xr:uid="{00000000-0005-0000-0000-000060990000}"/>
    <cellStyle name="Poznámka 3 5 2 5" xfId="17626" xr:uid="{00000000-0005-0000-0000-000061990000}"/>
    <cellStyle name="Poznámka 3 5 2 5 2" xfId="41843" xr:uid="{00000000-0005-0000-0000-000062990000}"/>
    <cellStyle name="Poznámka 3 5 2 6" xfId="11077" xr:uid="{00000000-0005-0000-0000-000063990000}"/>
    <cellStyle name="Poznámka 3 5 2 7" xfId="32206" xr:uid="{00000000-0005-0000-0000-000064990000}"/>
    <cellStyle name="Poznámka 3 5 2 8" xfId="41844" xr:uid="{00000000-0005-0000-0000-000065990000}"/>
    <cellStyle name="Poznámka 3 5 3" xfId="8533" xr:uid="{00000000-0005-0000-0000-000066990000}"/>
    <cellStyle name="Poznámka 3 5 3 2" xfId="8534" xr:uid="{00000000-0005-0000-0000-000067990000}"/>
    <cellStyle name="Poznámka 3 5 3 2 2" xfId="17633" xr:uid="{00000000-0005-0000-0000-000068990000}"/>
    <cellStyle name="Poznámka 3 5 3 2 3" xfId="11083" xr:uid="{00000000-0005-0000-0000-000069990000}"/>
    <cellStyle name="Poznámka 3 5 3 2 4" xfId="32213" xr:uid="{00000000-0005-0000-0000-00006A990000}"/>
    <cellStyle name="Poznámka 3 5 3 2 5" xfId="41845" xr:uid="{00000000-0005-0000-0000-00006B990000}"/>
    <cellStyle name="Poznámka 3 5 3 3" xfId="8535" xr:uid="{00000000-0005-0000-0000-00006C990000}"/>
    <cellStyle name="Poznámka 3 5 3 3 2" xfId="17634" xr:uid="{00000000-0005-0000-0000-00006D990000}"/>
    <cellStyle name="Poznámka 3 5 3 3 3" xfId="11084" xr:uid="{00000000-0005-0000-0000-00006E990000}"/>
    <cellStyle name="Poznámka 3 5 3 3 4" xfId="32214" xr:uid="{00000000-0005-0000-0000-00006F990000}"/>
    <cellStyle name="Poznámka 3 5 3 3 5" xfId="41846" xr:uid="{00000000-0005-0000-0000-000070990000}"/>
    <cellStyle name="Poznámka 3 5 3 4" xfId="17632" xr:uid="{00000000-0005-0000-0000-000071990000}"/>
    <cellStyle name="Poznámka 3 5 3 5" xfId="9248" xr:uid="{00000000-0005-0000-0000-000072990000}"/>
    <cellStyle name="Poznámka 3 5 3 6" xfId="32212" xr:uid="{00000000-0005-0000-0000-000073990000}"/>
    <cellStyle name="Poznámka 3 5 3 7" xfId="41847" xr:uid="{00000000-0005-0000-0000-000074990000}"/>
    <cellStyle name="Poznámka 3 5 4" xfId="8536" xr:uid="{00000000-0005-0000-0000-000075990000}"/>
    <cellStyle name="Poznámka 3 5 4 2" xfId="17635" xr:uid="{00000000-0005-0000-0000-000076990000}"/>
    <cellStyle name="Poznámka 3 5 4 3" xfId="11085" xr:uid="{00000000-0005-0000-0000-000077990000}"/>
    <cellStyle name="Poznámka 3 5 4 4" xfId="32215" xr:uid="{00000000-0005-0000-0000-000078990000}"/>
    <cellStyle name="Poznámka 3 5 4 5" xfId="41848" xr:uid="{00000000-0005-0000-0000-000079990000}"/>
    <cellStyle name="Poznámka 3 5 5" xfId="8537" xr:uid="{00000000-0005-0000-0000-00007A990000}"/>
    <cellStyle name="Poznámka 3 5 5 2" xfId="17636" xr:uid="{00000000-0005-0000-0000-00007B990000}"/>
    <cellStyle name="Poznámka 3 5 5 3" xfId="11086" xr:uid="{00000000-0005-0000-0000-00007C990000}"/>
    <cellStyle name="Poznámka 3 5 5 4" xfId="32216" xr:uid="{00000000-0005-0000-0000-00007D990000}"/>
    <cellStyle name="Poznámka 3 5 5 5" xfId="41849" xr:uid="{00000000-0005-0000-0000-00007E990000}"/>
    <cellStyle name="Poznámka 3 5 6" xfId="17625" xr:uid="{00000000-0005-0000-0000-00007F990000}"/>
    <cellStyle name="Poznámka 3 5 6 2" xfId="41850" xr:uid="{00000000-0005-0000-0000-000080990000}"/>
    <cellStyle name="Poznámka 3 5 7" xfId="11076" xr:uid="{00000000-0005-0000-0000-000081990000}"/>
    <cellStyle name="Poznámka 3 5 8" xfId="32205" xr:uid="{00000000-0005-0000-0000-000082990000}"/>
    <cellStyle name="Poznámka 3 5 9" xfId="41851" xr:uid="{00000000-0005-0000-0000-000083990000}"/>
    <cellStyle name="Poznámka 3 6" xfId="8538" xr:uid="{00000000-0005-0000-0000-000084990000}"/>
    <cellStyle name="Poznámka 3 6 2" xfId="8539" xr:uid="{00000000-0005-0000-0000-000085990000}"/>
    <cellStyle name="Poznámka 3 6 2 2" xfId="8540" xr:uid="{00000000-0005-0000-0000-000086990000}"/>
    <cellStyle name="Poznámka 3 6 2 2 2" xfId="17639" xr:uid="{00000000-0005-0000-0000-000087990000}"/>
    <cellStyle name="Poznámka 3 6 2 2 3" xfId="11089" xr:uid="{00000000-0005-0000-0000-000088990000}"/>
    <cellStyle name="Poznámka 3 6 2 2 4" xfId="32219" xr:uid="{00000000-0005-0000-0000-000089990000}"/>
    <cellStyle name="Poznámka 3 6 2 2 5" xfId="41852" xr:uid="{00000000-0005-0000-0000-00008A990000}"/>
    <cellStyle name="Poznámka 3 6 2 3" xfId="8541" xr:uid="{00000000-0005-0000-0000-00008B990000}"/>
    <cellStyle name="Poznámka 3 6 2 3 2" xfId="17640" xr:uid="{00000000-0005-0000-0000-00008C990000}"/>
    <cellStyle name="Poznámka 3 6 2 3 3" xfId="11090" xr:uid="{00000000-0005-0000-0000-00008D990000}"/>
    <cellStyle name="Poznámka 3 6 2 3 4" xfId="32220" xr:uid="{00000000-0005-0000-0000-00008E990000}"/>
    <cellStyle name="Poznámka 3 6 2 3 5" xfId="41853" xr:uid="{00000000-0005-0000-0000-00008F990000}"/>
    <cellStyle name="Poznámka 3 6 2 4" xfId="17638" xr:uid="{00000000-0005-0000-0000-000090990000}"/>
    <cellStyle name="Poznámka 3 6 2 4 2" xfId="41854" xr:uid="{00000000-0005-0000-0000-000091990000}"/>
    <cellStyle name="Poznámka 3 6 2 5" xfId="11088" xr:uid="{00000000-0005-0000-0000-000092990000}"/>
    <cellStyle name="Poznámka 3 6 2 6" xfId="32218" xr:uid="{00000000-0005-0000-0000-000093990000}"/>
    <cellStyle name="Poznámka 3 6 2 7" xfId="41855" xr:uid="{00000000-0005-0000-0000-000094990000}"/>
    <cellStyle name="Poznámka 3 6 3" xfId="8542" xr:uid="{00000000-0005-0000-0000-000095990000}"/>
    <cellStyle name="Poznámka 3 6 3 2" xfId="8543" xr:uid="{00000000-0005-0000-0000-000096990000}"/>
    <cellStyle name="Poznámka 3 6 3 2 2" xfId="17642" xr:uid="{00000000-0005-0000-0000-000097990000}"/>
    <cellStyle name="Poznámka 3 6 3 2 3" xfId="11091" xr:uid="{00000000-0005-0000-0000-000098990000}"/>
    <cellStyle name="Poznámka 3 6 3 2 4" xfId="32222" xr:uid="{00000000-0005-0000-0000-000099990000}"/>
    <cellStyle name="Poznámka 3 6 3 2 5" xfId="41856" xr:uid="{00000000-0005-0000-0000-00009A990000}"/>
    <cellStyle name="Poznámka 3 6 3 3" xfId="8544" xr:uid="{00000000-0005-0000-0000-00009B990000}"/>
    <cellStyle name="Poznámka 3 6 3 3 2" xfId="17643" xr:uid="{00000000-0005-0000-0000-00009C990000}"/>
    <cellStyle name="Poznámka 3 6 3 3 3" xfId="11092" xr:uid="{00000000-0005-0000-0000-00009D990000}"/>
    <cellStyle name="Poznámka 3 6 3 3 4" xfId="32223" xr:uid="{00000000-0005-0000-0000-00009E990000}"/>
    <cellStyle name="Poznámka 3 6 3 3 5" xfId="41857" xr:uid="{00000000-0005-0000-0000-00009F990000}"/>
    <cellStyle name="Poznámka 3 6 3 4" xfId="17641" xr:uid="{00000000-0005-0000-0000-0000A0990000}"/>
    <cellStyle name="Poznámka 3 6 3 5" xfId="8766" xr:uid="{00000000-0005-0000-0000-0000A1990000}"/>
    <cellStyle name="Poznámka 3 6 3 6" xfId="32221" xr:uid="{00000000-0005-0000-0000-0000A2990000}"/>
    <cellStyle name="Poznámka 3 6 3 7" xfId="41858" xr:uid="{00000000-0005-0000-0000-0000A3990000}"/>
    <cellStyle name="Poznámka 3 6 4" xfId="8545" xr:uid="{00000000-0005-0000-0000-0000A4990000}"/>
    <cellStyle name="Poznámka 3 6 4 2" xfId="17644" xr:uid="{00000000-0005-0000-0000-0000A5990000}"/>
    <cellStyle name="Poznámka 3 6 4 3" xfId="11093" xr:uid="{00000000-0005-0000-0000-0000A6990000}"/>
    <cellStyle name="Poznámka 3 6 4 4" xfId="32224" xr:uid="{00000000-0005-0000-0000-0000A7990000}"/>
    <cellStyle name="Poznámka 3 6 4 5" xfId="41859" xr:uid="{00000000-0005-0000-0000-0000A8990000}"/>
    <cellStyle name="Poznámka 3 6 5" xfId="8546" xr:uid="{00000000-0005-0000-0000-0000A9990000}"/>
    <cellStyle name="Poznámka 3 6 5 2" xfId="17645" xr:uid="{00000000-0005-0000-0000-0000AA990000}"/>
    <cellStyle name="Poznámka 3 6 5 3" xfId="11094" xr:uid="{00000000-0005-0000-0000-0000AB990000}"/>
    <cellStyle name="Poznámka 3 6 5 4" xfId="32225" xr:uid="{00000000-0005-0000-0000-0000AC990000}"/>
    <cellStyle name="Poznámka 3 6 5 5" xfId="41860" xr:uid="{00000000-0005-0000-0000-0000AD990000}"/>
    <cellStyle name="Poznámka 3 6 6" xfId="17637" xr:uid="{00000000-0005-0000-0000-0000AE990000}"/>
    <cellStyle name="Poznámka 3 6 6 2" xfId="41861" xr:uid="{00000000-0005-0000-0000-0000AF990000}"/>
    <cellStyle name="Poznámka 3 6 7" xfId="11087" xr:uid="{00000000-0005-0000-0000-0000B0990000}"/>
    <cellStyle name="Poznámka 3 6 8" xfId="32217" xr:uid="{00000000-0005-0000-0000-0000B1990000}"/>
    <cellStyle name="Poznámka 3 6 9" xfId="41862" xr:uid="{00000000-0005-0000-0000-0000B2990000}"/>
    <cellStyle name="Poznámka 3 7" xfId="17582" xr:uid="{00000000-0005-0000-0000-0000B3990000}"/>
    <cellStyle name="Poznámka 3 7 2" xfId="41863" xr:uid="{00000000-0005-0000-0000-0000B4990000}"/>
    <cellStyle name="Poznámka 3 8" xfId="11033" xr:uid="{00000000-0005-0000-0000-0000B5990000}"/>
    <cellStyle name="Poznámka 3 9" xfId="32162" xr:uid="{00000000-0005-0000-0000-0000B6990000}"/>
    <cellStyle name="Poznámka 4" xfId="8547" xr:uid="{00000000-0005-0000-0000-0000B7990000}"/>
    <cellStyle name="Poznámka 4 10" xfId="41864" xr:uid="{00000000-0005-0000-0000-0000B8990000}"/>
    <cellStyle name="Poznámka 4 2" xfId="8548" xr:uid="{00000000-0005-0000-0000-0000B9990000}"/>
    <cellStyle name="Poznámka 4 2 2" xfId="8549" xr:uid="{00000000-0005-0000-0000-0000BA990000}"/>
    <cellStyle name="Poznámka 4 2 2 2" xfId="8550" xr:uid="{00000000-0005-0000-0000-0000BB990000}"/>
    <cellStyle name="Poznámka 4 2 2 2 2" xfId="8551" xr:uid="{00000000-0005-0000-0000-0000BC990000}"/>
    <cellStyle name="Poznámka 4 2 2 2 2 2" xfId="17650" xr:uid="{00000000-0005-0000-0000-0000BD990000}"/>
    <cellStyle name="Poznámka 4 2 2 2 2 3" xfId="11099" xr:uid="{00000000-0005-0000-0000-0000BE990000}"/>
    <cellStyle name="Poznámka 4 2 2 2 2 4" xfId="32230" xr:uid="{00000000-0005-0000-0000-0000BF990000}"/>
    <cellStyle name="Poznámka 4 2 2 2 2 5" xfId="41865" xr:uid="{00000000-0005-0000-0000-0000C0990000}"/>
    <cellStyle name="Poznámka 4 2 2 2 3" xfId="8552" xr:uid="{00000000-0005-0000-0000-0000C1990000}"/>
    <cellStyle name="Poznámka 4 2 2 2 3 2" xfId="17651" xr:uid="{00000000-0005-0000-0000-0000C2990000}"/>
    <cellStyle name="Poznámka 4 2 2 2 3 3" xfId="11100" xr:uid="{00000000-0005-0000-0000-0000C3990000}"/>
    <cellStyle name="Poznámka 4 2 2 2 3 4" xfId="32231" xr:uid="{00000000-0005-0000-0000-0000C4990000}"/>
    <cellStyle name="Poznámka 4 2 2 2 3 5" xfId="41866" xr:uid="{00000000-0005-0000-0000-0000C5990000}"/>
    <cellStyle name="Poznámka 4 2 2 2 4" xfId="17649" xr:uid="{00000000-0005-0000-0000-0000C6990000}"/>
    <cellStyle name="Poznámka 4 2 2 2 4 2" xfId="41867" xr:uid="{00000000-0005-0000-0000-0000C7990000}"/>
    <cellStyle name="Poznámka 4 2 2 2 5" xfId="11098" xr:uid="{00000000-0005-0000-0000-0000C8990000}"/>
    <cellStyle name="Poznámka 4 2 2 2 6" xfId="32229" xr:uid="{00000000-0005-0000-0000-0000C9990000}"/>
    <cellStyle name="Poznámka 4 2 2 2 7" xfId="41868" xr:uid="{00000000-0005-0000-0000-0000CA990000}"/>
    <cellStyle name="Poznámka 4 2 2 3" xfId="8553" xr:uid="{00000000-0005-0000-0000-0000CB990000}"/>
    <cellStyle name="Poznámka 4 2 2 3 2" xfId="8554" xr:uid="{00000000-0005-0000-0000-0000CC990000}"/>
    <cellStyle name="Poznámka 4 2 2 3 2 2" xfId="17653" xr:uid="{00000000-0005-0000-0000-0000CD990000}"/>
    <cellStyle name="Poznámka 4 2 2 3 2 3" xfId="9250" xr:uid="{00000000-0005-0000-0000-0000CE990000}"/>
    <cellStyle name="Poznámka 4 2 2 3 2 4" xfId="32233" xr:uid="{00000000-0005-0000-0000-0000CF990000}"/>
    <cellStyle name="Poznámka 4 2 2 3 2 5" xfId="41869" xr:uid="{00000000-0005-0000-0000-0000D0990000}"/>
    <cellStyle name="Poznámka 4 2 2 3 3" xfId="17652" xr:uid="{00000000-0005-0000-0000-0000D1990000}"/>
    <cellStyle name="Poznámka 4 2 2 3 4" xfId="11101" xr:uid="{00000000-0005-0000-0000-0000D2990000}"/>
    <cellStyle name="Poznámka 4 2 2 3 5" xfId="32232" xr:uid="{00000000-0005-0000-0000-0000D3990000}"/>
    <cellStyle name="Poznámka 4 2 2 3 6" xfId="41870" xr:uid="{00000000-0005-0000-0000-0000D4990000}"/>
    <cellStyle name="Poznámka 4 2 2 4" xfId="8555" xr:uid="{00000000-0005-0000-0000-0000D5990000}"/>
    <cellStyle name="Poznámka 4 2 2 4 2" xfId="17654" xr:uid="{00000000-0005-0000-0000-0000D6990000}"/>
    <cellStyle name="Poznámka 4 2 2 4 3" xfId="11102" xr:uid="{00000000-0005-0000-0000-0000D7990000}"/>
    <cellStyle name="Poznámka 4 2 2 4 4" xfId="32234" xr:uid="{00000000-0005-0000-0000-0000D8990000}"/>
    <cellStyle name="Poznámka 4 2 2 4 5" xfId="41871" xr:uid="{00000000-0005-0000-0000-0000D9990000}"/>
    <cellStyle name="Poznámka 4 2 2 5" xfId="17648" xr:uid="{00000000-0005-0000-0000-0000DA990000}"/>
    <cellStyle name="Poznámka 4 2 2 5 2" xfId="41872" xr:uid="{00000000-0005-0000-0000-0000DB990000}"/>
    <cellStyle name="Poznámka 4 2 2 6" xfId="11097" xr:uid="{00000000-0005-0000-0000-0000DC990000}"/>
    <cellStyle name="Poznámka 4 2 2 7" xfId="32228" xr:uid="{00000000-0005-0000-0000-0000DD990000}"/>
    <cellStyle name="Poznámka 4 2 2 8" xfId="41873" xr:uid="{00000000-0005-0000-0000-0000DE990000}"/>
    <cellStyle name="Poznámka 4 2 3" xfId="8556" xr:uid="{00000000-0005-0000-0000-0000DF990000}"/>
    <cellStyle name="Poznámka 4 2 3 2" xfId="8557" xr:uid="{00000000-0005-0000-0000-0000E0990000}"/>
    <cellStyle name="Poznámka 4 2 3 2 2" xfId="17656" xr:uid="{00000000-0005-0000-0000-0000E1990000}"/>
    <cellStyle name="Poznámka 4 2 3 2 3" xfId="11104" xr:uid="{00000000-0005-0000-0000-0000E2990000}"/>
    <cellStyle name="Poznámka 4 2 3 2 4" xfId="32236" xr:uid="{00000000-0005-0000-0000-0000E3990000}"/>
    <cellStyle name="Poznámka 4 2 3 2 5" xfId="41874" xr:uid="{00000000-0005-0000-0000-0000E4990000}"/>
    <cellStyle name="Poznámka 4 2 3 3" xfId="8558" xr:uid="{00000000-0005-0000-0000-0000E5990000}"/>
    <cellStyle name="Poznámka 4 2 3 3 2" xfId="17657" xr:uid="{00000000-0005-0000-0000-0000E6990000}"/>
    <cellStyle name="Poznámka 4 2 3 3 3" xfId="11105" xr:uid="{00000000-0005-0000-0000-0000E7990000}"/>
    <cellStyle name="Poznámka 4 2 3 3 4" xfId="32237" xr:uid="{00000000-0005-0000-0000-0000E8990000}"/>
    <cellStyle name="Poznámka 4 2 3 3 5" xfId="41875" xr:uid="{00000000-0005-0000-0000-0000E9990000}"/>
    <cellStyle name="Poznámka 4 2 3 4" xfId="17655" xr:uid="{00000000-0005-0000-0000-0000EA990000}"/>
    <cellStyle name="Poznámka 4 2 3 4 2" xfId="41876" xr:uid="{00000000-0005-0000-0000-0000EB990000}"/>
    <cellStyle name="Poznámka 4 2 3 5" xfId="11103" xr:uid="{00000000-0005-0000-0000-0000EC990000}"/>
    <cellStyle name="Poznámka 4 2 3 6" xfId="32235" xr:uid="{00000000-0005-0000-0000-0000ED990000}"/>
    <cellStyle name="Poznámka 4 2 3 7" xfId="41877" xr:uid="{00000000-0005-0000-0000-0000EE990000}"/>
    <cellStyle name="Poznámka 4 2 4" xfId="8559" xr:uid="{00000000-0005-0000-0000-0000EF990000}"/>
    <cellStyle name="Poznámka 4 2 4 2" xfId="8560" xr:uid="{00000000-0005-0000-0000-0000F0990000}"/>
    <cellStyle name="Poznámka 4 2 4 2 2" xfId="17659" xr:uid="{00000000-0005-0000-0000-0000F1990000}"/>
    <cellStyle name="Poznámka 4 2 4 2 3" xfId="11107" xr:uid="{00000000-0005-0000-0000-0000F2990000}"/>
    <cellStyle name="Poznámka 4 2 4 2 4" xfId="32239" xr:uid="{00000000-0005-0000-0000-0000F3990000}"/>
    <cellStyle name="Poznámka 4 2 4 2 5" xfId="41878" xr:uid="{00000000-0005-0000-0000-0000F4990000}"/>
    <cellStyle name="Poznámka 4 2 4 3" xfId="8561" xr:uid="{00000000-0005-0000-0000-0000F5990000}"/>
    <cellStyle name="Poznámka 4 2 4 3 2" xfId="17660" xr:uid="{00000000-0005-0000-0000-0000F6990000}"/>
    <cellStyle name="Poznámka 4 2 4 3 3" xfId="11108" xr:uid="{00000000-0005-0000-0000-0000F7990000}"/>
    <cellStyle name="Poznámka 4 2 4 3 4" xfId="32240" xr:uid="{00000000-0005-0000-0000-0000F8990000}"/>
    <cellStyle name="Poznámka 4 2 4 3 5" xfId="41879" xr:uid="{00000000-0005-0000-0000-0000F9990000}"/>
    <cellStyle name="Poznámka 4 2 4 4" xfId="17658" xr:uid="{00000000-0005-0000-0000-0000FA990000}"/>
    <cellStyle name="Poznámka 4 2 4 5" xfId="11106" xr:uid="{00000000-0005-0000-0000-0000FB990000}"/>
    <cellStyle name="Poznámka 4 2 4 6" xfId="32238" xr:uid="{00000000-0005-0000-0000-0000FC990000}"/>
    <cellStyle name="Poznámka 4 2 4 7" xfId="41880" xr:uid="{00000000-0005-0000-0000-0000FD990000}"/>
    <cellStyle name="Poznámka 4 2 5" xfId="8562" xr:uid="{00000000-0005-0000-0000-0000FE990000}"/>
    <cellStyle name="Poznámka 4 2 5 2" xfId="17661" xr:uid="{00000000-0005-0000-0000-0000FF990000}"/>
    <cellStyle name="Poznámka 4 2 5 3" xfId="11109" xr:uid="{00000000-0005-0000-0000-0000009A0000}"/>
    <cellStyle name="Poznámka 4 2 5 4" xfId="32241" xr:uid="{00000000-0005-0000-0000-0000019A0000}"/>
    <cellStyle name="Poznámka 4 2 5 5" xfId="41881" xr:uid="{00000000-0005-0000-0000-0000029A0000}"/>
    <cellStyle name="Poznámka 4 2 6" xfId="17647" xr:uid="{00000000-0005-0000-0000-0000039A0000}"/>
    <cellStyle name="Poznámka 4 2 6 2" xfId="41882" xr:uid="{00000000-0005-0000-0000-0000049A0000}"/>
    <cellStyle name="Poznámka 4 2 7" xfId="11096" xr:uid="{00000000-0005-0000-0000-0000059A0000}"/>
    <cellStyle name="Poznámka 4 2 8" xfId="32227" xr:uid="{00000000-0005-0000-0000-0000069A0000}"/>
    <cellStyle name="Poznámka 4 2 9" xfId="41883" xr:uid="{00000000-0005-0000-0000-0000079A0000}"/>
    <cellStyle name="Poznámka 4 3" xfId="8563" xr:uid="{00000000-0005-0000-0000-0000089A0000}"/>
    <cellStyle name="Poznámka 4 3 2" xfId="8564" xr:uid="{00000000-0005-0000-0000-0000099A0000}"/>
    <cellStyle name="Poznámka 4 3 2 2" xfId="8565" xr:uid="{00000000-0005-0000-0000-00000A9A0000}"/>
    <cellStyle name="Poznámka 4 3 2 2 2" xfId="8566" xr:uid="{00000000-0005-0000-0000-00000B9A0000}"/>
    <cellStyle name="Poznámka 4 3 2 2 2 2" xfId="17665" xr:uid="{00000000-0005-0000-0000-00000C9A0000}"/>
    <cellStyle name="Poznámka 4 3 2 2 2 3" xfId="11112" xr:uid="{00000000-0005-0000-0000-00000D9A0000}"/>
    <cellStyle name="Poznámka 4 3 2 2 2 4" xfId="32245" xr:uid="{00000000-0005-0000-0000-00000E9A0000}"/>
    <cellStyle name="Poznámka 4 3 2 2 2 5" xfId="41884" xr:uid="{00000000-0005-0000-0000-00000F9A0000}"/>
    <cellStyle name="Poznámka 4 3 2 2 3" xfId="8567" xr:uid="{00000000-0005-0000-0000-0000109A0000}"/>
    <cellStyle name="Poznámka 4 3 2 2 3 2" xfId="17666" xr:uid="{00000000-0005-0000-0000-0000119A0000}"/>
    <cellStyle name="Poznámka 4 3 2 2 3 3" xfId="11113" xr:uid="{00000000-0005-0000-0000-0000129A0000}"/>
    <cellStyle name="Poznámka 4 3 2 2 3 4" xfId="32246" xr:uid="{00000000-0005-0000-0000-0000139A0000}"/>
    <cellStyle name="Poznámka 4 3 2 2 3 5" xfId="41885" xr:uid="{00000000-0005-0000-0000-0000149A0000}"/>
    <cellStyle name="Poznámka 4 3 2 2 4" xfId="17664" xr:uid="{00000000-0005-0000-0000-0000159A0000}"/>
    <cellStyle name="Poznámka 4 3 2 2 5" xfId="9257" xr:uid="{00000000-0005-0000-0000-0000169A0000}"/>
    <cellStyle name="Poznámka 4 3 2 2 6" xfId="32244" xr:uid="{00000000-0005-0000-0000-0000179A0000}"/>
    <cellStyle name="Poznámka 4 3 2 2 7" xfId="41886" xr:uid="{00000000-0005-0000-0000-0000189A0000}"/>
    <cellStyle name="Poznámka 4 3 2 3" xfId="8568" xr:uid="{00000000-0005-0000-0000-0000199A0000}"/>
    <cellStyle name="Poznámka 4 3 2 3 2" xfId="17667" xr:uid="{00000000-0005-0000-0000-00001A9A0000}"/>
    <cellStyle name="Poznámka 4 3 2 3 3" xfId="11114" xr:uid="{00000000-0005-0000-0000-00001B9A0000}"/>
    <cellStyle name="Poznámka 4 3 2 3 4" xfId="32247" xr:uid="{00000000-0005-0000-0000-00001C9A0000}"/>
    <cellStyle name="Poznámka 4 3 2 3 5" xfId="41887" xr:uid="{00000000-0005-0000-0000-00001D9A0000}"/>
    <cellStyle name="Poznámka 4 3 2 4" xfId="8569" xr:uid="{00000000-0005-0000-0000-00001E9A0000}"/>
    <cellStyle name="Poznámka 4 3 2 4 2" xfId="17668" xr:uid="{00000000-0005-0000-0000-00001F9A0000}"/>
    <cellStyle name="Poznámka 4 3 2 4 3" xfId="11115" xr:uid="{00000000-0005-0000-0000-0000209A0000}"/>
    <cellStyle name="Poznámka 4 3 2 4 4" xfId="32248" xr:uid="{00000000-0005-0000-0000-0000219A0000}"/>
    <cellStyle name="Poznámka 4 3 2 4 5" xfId="41888" xr:uid="{00000000-0005-0000-0000-0000229A0000}"/>
    <cellStyle name="Poznámka 4 3 2 5" xfId="17663" xr:uid="{00000000-0005-0000-0000-0000239A0000}"/>
    <cellStyle name="Poznámka 4 3 2 5 2" xfId="41889" xr:uid="{00000000-0005-0000-0000-0000249A0000}"/>
    <cellStyle name="Poznámka 4 3 2 6" xfId="11111" xr:uid="{00000000-0005-0000-0000-0000259A0000}"/>
    <cellStyle name="Poznámka 4 3 2 7" xfId="32243" xr:uid="{00000000-0005-0000-0000-0000269A0000}"/>
    <cellStyle name="Poznámka 4 3 2 8" xfId="41890" xr:uid="{00000000-0005-0000-0000-0000279A0000}"/>
    <cellStyle name="Poznámka 4 3 3" xfId="8570" xr:uid="{00000000-0005-0000-0000-0000289A0000}"/>
    <cellStyle name="Poznámka 4 3 3 2" xfId="8571" xr:uid="{00000000-0005-0000-0000-0000299A0000}"/>
    <cellStyle name="Poznámka 4 3 3 2 2" xfId="17670" xr:uid="{00000000-0005-0000-0000-00002A9A0000}"/>
    <cellStyle name="Poznámka 4 3 3 2 3" xfId="11117" xr:uid="{00000000-0005-0000-0000-00002B9A0000}"/>
    <cellStyle name="Poznámka 4 3 3 2 4" xfId="32250" xr:uid="{00000000-0005-0000-0000-00002C9A0000}"/>
    <cellStyle name="Poznámka 4 3 3 2 5" xfId="41891" xr:uid="{00000000-0005-0000-0000-00002D9A0000}"/>
    <cellStyle name="Poznámka 4 3 3 3" xfId="8572" xr:uid="{00000000-0005-0000-0000-00002E9A0000}"/>
    <cellStyle name="Poznámka 4 3 3 3 2" xfId="17671" xr:uid="{00000000-0005-0000-0000-00002F9A0000}"/>
    <cellStyle name="Poznámka 4 3 3 3 3" xfId="11118" xr:uid="{00000000-0005-0000-0000-0000309A0000}"/>
    <cellStyle name="Poznámka 4 3 3 3 4" xfId="32251" xr:uid="{00000000-0005-0000-0000-0000319A0000}"/>
    <cellStyle name="Poznámka 4 3 3 3 5" xfId="41892" xr:uid="{00000000-0005-0000-0000-0000329A0000}"/>
    <cellStyle name="Poznámka 4 3 3 4" xfId="17669" xr:uid="{00000000-0005-0000-0000-0000339A0000}"/>
    <cellStyle name="Poznámka 4 3 3 5" xfId="11116" xr:uid="{00000000-0005-0000-0000-0000349A0000}"/>
    <cellStyle name="Poznámka 4 3 3 6" xfId="32249" xr:uid="{00000000-0005-0000-0000-0000359A0000}"/>
    <cellStyle name="Poznámka 4 3 3 7" xfId="41893" xr:uid="{00000000-0005-0000-0000-0000369A0000}"/>
    <cellStyle name="Poznámka 4 3 4" xfId="8573" xr:uid="{00000000-0005-0000-0000-0000379A0000}"/>
    <cellStyle name="Poznámka 4 3 4 2" xfId="17672" xr:uid="{00000000-0005-0000-0000-0000389A0000}"/>
    <cellStyle name="Poznámka 4 3 4 3" xfId="11119" xr:uid="{00000000-0005-0000-0000-0000399A0000}"/>
    <cellStyle name="Poznámka 4 3 4 4" xfId="32252" xr:uid="{00000000-0005-0000-0000-00003A9A0000}"/>
    <cellStyle name="Poznámka 4 3 4 5" xfId="41894" xr:uid="{00000000-0005-0000-0000-00003B9A0000}"/>
    <cellStyle name="Poznámka 4 3 5" xfId="8574" xr:uid="{00000000-0005-0000-0000-00003C9A0000}"/>
    <cellStyle name="Poznámka 4 3 5 2" xfId="17673" xr:uid="{00000000-0005-0000-0000-00003D9A0000}"/>
    <cellStyle name="Poznámka 4 3 5 3" xfId="11120" xr:uid="{00000000-0005-0000-0000-00003E9A0000}"/>
    <cellStyle name="Poznámka 4 3 5 4" xfId="32253" xr:uid="{00000000-0005-0000-0000-00003F9A0000}"/>
    <cellStyle name="Poznámka 4 3 5 5" xfId="41895" xr:uid="{00000000-0005-0000-0000-0000409A0000}"/>
    <cellStyle name="Poznámka 4 3 6" xfId="17662" xr:uid="{00000000-0005-0000-0000-0000419A0000}"/>
    <cellStyle name="Poznámka 4 3 6 2" xfId="41896" xr:uid="{00000000-0005-0000-0000-0000429A0000}"/>
    <cellStyle name="Poznámka 4 3 7" xfId="11110" xr:uid="{00000000-0005-0000-0000-0000439A0000}"/>
    <cellStyle name="Poznámka 4 3 8" xfId="32242" xr:uid="{00000000-0005-0000-0000-0000449A0000}"/>
    <cellStyle name="Poznámka 4 3 9" xfId="41897" xr:uid="{00000000-0005-0000-0000-0000459A0000}"/>
    <cellStyle name="Poznámka 4 4" xfId="8575" xr:uid="{00000000-0005-0000-0000-0000469A0000}"/>
    <cellStyle name="Poznámka 4 4 2" xfId="8576" xr:uid="{00000000-0005-0000-0000-0000479A0000}"/>
    <cellStyle name="Poznámka 4 4 2 2" xfId="8577" xr:uid="{00000000-0005-0000-0000-0000489A0000}"/>
    <cellStyle name="Poznámka 4 4 2 2 2" xfId="8578" xr:uid="{00000000-0005-0000-0000-0000499A0000}"/>
    <cellStyle name="Poznámka 4 4 2 2 2 2" xfId="17677" xr:uid="{00000000-0005-0000-0000-00004A9A0000}"/>
    <cellStyle name="Poznámka 4 4 2 2 2 3" xfId="11124" xr:uid="{00000000-0005-0000-0000-00004B9A0000}"/>
    <cellStyle name="Poznámka 4 4 2 2 2 4" xfId="32257" xr:uid="{00000000-0005-0000-0000-00004C9A0000}"/>
    <cellStyle name="Poznámka 4 4 2 2 2 5" xfId="41898" xr:uid="{00000000-0005-0000-0000-00004D9A0000}"/>
    <cellStyle name="Poznámka 4 4 2 2 3" xfId="8579" xr:uid="{00000000-0005-0000-0000-00004E9A0000}"/>
    <cellStyle name="Poznámka 4 4 2 2 3 2" xfId="17678" xr:uid="{00000000-0005-0000-0000-00004F9A0000}"/>
    <cellStyle name="Poznámka 4 4 2 2 3 3" xfId="11125" xr:uid="{00000000-0005-0000-0000-0000509A0000}"/>
    <cellStyle name="Poznámka 4 4 2 2 3 4" xfId="32258" xr:uid="{00000000-0005-0000-0000-0000519A0000}"/>
    <cellStyle name="Poznámka 4 4 2 2 3 5" xfId="41899" xr:uid="{00000000-0005-0000-0000-0000529A0000}"/>
    <cellStyle name="Poznámka 4 4 2 2 4" xfId="17676" xr:uid="{00000000-0005-0000-0000-0000539A0000}"/>
    <cellStyle name="Poznámka 4 4 2 2 5" xfId="11123" xr:uid="{00000000-0005-0000-0000-0000549A0000}"/>
    <cellStyle name="Poznámka 4 4 2 2 6" xfId="32256" xr:uid="{00000000-0005-0000-0000-0000559A0000}"/>
    <cellStyle name="Poznámka 4 4 2 2 7" xfId="41900" xr:uid="{00000000-0005-0000-0000-0000569A0000}"/>
    <cellStyle name="Poznámka 4 4 2 3" xfId="8580" xr:uid="{00000000-0005-0000-0000-0000579A0000}"/>
    <cellStyle name="Poznámka 4 4 2 3 2" xfId="17679" xr:uid="{00000000-0005-0000-0000-0000589A0000}"/>
    <cellStyle name="Poznámka 4 4 2 3 3" xfId="11126" xr:uid="{00000000-0005-0000-0000-0000599A0000}"/>
    <cellStyle name="Poznámka 4 4 2 3 4" xfId="32259" xr:uid="{00000000-0005-0000-0000-00005A9A0000}"/>
    <cellStyle name="Poznámka 4 4 2 3 5" xfId="41901" xr:uid="{00000000-0005-0000-0000-00005B9A0000}"/>
    <cellStyle name="Poznámka 4 4 2 4" xfId="8581" xr:uid="{00000000-0005-0000-0000-00005C9A0000}"/>
    <cellStyle name="Poznámka 4 4 2 4 2" xfId="17680" xr:uid="{00000000-0005-0000-0000-00005D9A0000}"/>
    <cellStyle name="Poznámka 4 4 2 4 3" xfId="11127" xr:uid="{00000000-0005-0000-0000-00005E9A0000}"/>
    <cellStyle name="Poznámka 4 4 2 4 4" xfId="32260" xr:uid="{00000000-0005-0000-0000-00005F9A0000}"/>
    <cellStyle name="Poznámka 4 4 2 4 5" xfId="41902" xr:uid="{00000000-0005-0000-0000-0000609A0000}"/>
    <cellStyle name="Poznámka 4 4 2 5" xfId="17675" xr:uid="{00000000-0005-0000-0000-0000619A0000}"/>
    <cellStyle name="Poznámka 4 4 2 5 2" xfId="41903" xr:uid="{00000000-0005-0000-0000-0000629A0000}"/>
    <cellStyle name="Poznámka 4 4 2 6" xfId="11122" xr:uid="{00000000-0005-0000-0000-0000639A0000}"/>
    <cellStyle name="Poznámka 4 4 2 7" xfId="32255" xr:uid="{00000000-0005-0000-0000-0000649A0000}"/>
    <cellStyle name="Poznámka 4 4 2 8" xfId="41904" xr:uid="{00000000-0005-0000-0000-0000659A0000}"/>
    <cellStyle name="Poznámka 4 4 3" xfId="8582" xr:uid="{00000000-0005-0000-0000-0000669A0000}"/>
    <cellStyle name="Poznámka 4 4 3 2" xfId="8583" xr:uid="{00000000-0005-0000-0000-0000679A0000}"/>
    <cellStyle name="Poznámka 4 4 3 2 2" xfId="17682" xr:uid="{00000000-0005-0000-0000-0000689A0000}"/>
    <cellStyle name="Poznámka 4 4 3 2 3" xfId="11129" xr:uid="{00000000-0005-0000-0000-0000699A0000}"/>
    <cellStyle name="Poznámka 4 4 3 2 4" xfId="32262" xr:uid="{00000000-0005-0000-0000-00006A9A0000}"/>
    <cellStyle name="Poznámka 4 4 3 2 5" xfId="41905" xr:uid="{00000000-0005-0000-0000-00006B9A0000}"/>
    <cellStyle name="Poznámka 4 4 3 3" xfId="8584" xr:uid="{00000000-0005-0000-0000-00006C9A0000}"/>
    <cellStyle name="Poznámka 4 4 3 3 2" xfId="17683" xr:uid="{00000000-0005-0000-0000-00006D9A0000}"/>
    <cellStyle name="Poznámka 4 4 3 3 3" xfId="11130" xr:uid="{00000000-0005-0000-0000-00006E9A0000}"/>
    <cellStyle name="Poznámka 4 4 3 3 4" xfId="32263" xr:uid="{00000000-0005-0000-0000-00006F9A0000}"/>
    <cellStyle name="Poznámka 4 4 3 3 5" xfId="41906" xr:uid="{00000000-0005-0000-0000-0000709A0000}"/>
    <cellStyle name="Poznámka 4 4 3 4" xfId="17681" xr:uid="{00000000-0005-0000-0000-0000719A0000}"/>
    <cellStyle name="Poznámka 4 4 3 5" xfId="11128" xr:uid="{00000000-0005-0000-0000-0000729A0000}"/>
    <cellStyle name="Poznámka 4 4 3 6" xfId="32261" xr:uid="{00000000-0005-0000-0000-0000739A0000}"/>
    <cellStyle name="Poznámka 4 4 3 7" xfId="41907" xr:uid="{00000000-0005-0000-0000-0000749A0000}"/>
    <cellStyle name="Poznámka 4 4 4" xfId="8585" xr:uid="{00000000-0005-0000-0000-0000759A0000}"/>
    <cellStyle name="Poznámka 4 4 4 2" xfId="17684" xr:uid="{00000000-0005-0000-0000-0000769A0000}"/>
    <cellStyle name="Poznámka 4 4 4 3" xfId="11131" xr:uid="{00000000-0005-0000-0000-0000779A0000}"/>
    <cellStyle name="Poznámka 4 4 4 4" xfId="32264" xr:uid="{00000000-0005-0000-0000-0000789A0000}"/>
    <cellStyle name="Poznámka 4 4 4 5" xfId="41908" xr:uid="{00000000-0005-0000-0000-0000799A0000}"/>
    <cellStyle name="Poznámka 4 4 5" xfId="8586" xr:uid="{00000000-0005-0000-0000-00007A9A0000}"/>
    <cellStyle name="Poznámka 4 4 5 2" xfId="17685" xr:uid="{00000000-0005-0000-0000-00007B9A0000}"/>
    <cellStyle name="Poznámka 4 4 5 3" xfId="11132" xr:uid="{00000000-0005-0000-0000-00007C9A0000}"/>
    <cellStyle name="Poznámka 4 4 5 4" xfId="32265" xr:uid="{00000000-0005-0000-0000-00007D9A0000}"/>
    <cellStyle name="Poznámka 4 4 5 5" xfId="41909" xr:uid="{00000000-0005-0000-0000-00007E9A0000}"/>
    <cellStyle name="Poznámka 4 4 6" xfId="17674" xr:uid="{00000000-0005-0000-0000-00007F9A0000}"/>
    <cellStyle name="Poznámka 4 4 6 2" xfId="41910" xr:uid="{00000000-0005-0000-0000-0000809A0000}"/>
    <cellStyle name="Poznámka 4 4 7" xfId="11121" xr:uid="{00000000-0005-0000-0000-0000819A0000}"/>
    <cellStyle name="Poznámka 4 4 8" xfId="32254" xr:uid="{00000000-0005-0000-0000-0000829A0000}"/>
    <cellStyle name="Poznámka 4 4 9" xfId="41911" xr:uid="{00000000-0005-0000-0000-0000839A0000}"/>
    <cellStyle name="Poznámka 4 5" xfId="8587" xr:uid="{00000000-0005-0000-0000-0000849A0000}"/>
    <cellStyle name="Poznámka 4 5 2" xfId="8588" xr:uid="{00000000-0005-0000-0000-0000859A0000}"/>
    <cellStyle name="Poznámka 4 5 2 2" xfId="8589" xr:uid="{00000000-0005-0000-0000-0000869A0000}"/>
    <cellStyle name="Poznámka 4 5 2 2 2" xfId="17688" xr:uid="{00000000-0005-0000-0000-0000879A0000}"/>
    <cellStyle name="Poznámka 4 5 2 2 3" xfId="11135" xr:uid="{00000000-0005-0000-0000-0000889A0000}"/>
    <cellStyle name="Poznámka 4 5 2 2 4" xfId="32268" xr:uid="{00000000-0005-0000-0000-0000899A0000}"/>
    <cellStyle name="Poznámka 4 5 2 2 5" xfId="41912" xr:uid="{00000000-0005-0000-0000-00008A9A0000}"/>
    <cellStyle name="Poznámka 4 5 2 3" xfId="8590" xr:uid="{00000000-0005-0000-0000-00008B9A0000}"/>
    <cellStyle name="Poznámka 4 5 2 3 2" xfId="17689" xr:uid="{00000000-0005-0000-0000-00008C9A0000}"/>
    <cellStyle name="Poznámka 4 5 2 3 3" xfId="11136" xr:uid="{00000000-0005-0000-0000-00008D9A0000}"/>
    <cellStyle name="Poznámka 4 5 2 3 4" xfId="32269" xr:uid="{00000000-0005-0000-0000-00008E9A0000}"/>
    <cellStyle name="Poznámka 4 5 2 3 5" xfId="41913" xr:uid="{00000000-0005-0000-0000-00008F9A0000}"/>
    <cellStyle name="Poznámka 4 5 2 4" xfId="17687" xr:uid="{00000000-0005-0000-0000-0000909A0000}"/>
    <cellStyle name="Poznámka 4 5 2 4 2" xfId="41914" xr:uid="{00000000-0005-0000-0000-0000919A0000}"/>
    <cellStyle name="Poznámka 4 5 2 5" xfId="11134" xr:uid="{00000000-0005-0000-0000-0000929A0000}"/>
    <cellStyle name="Poznámka 4 5 2 6" xfId="32267" xr:uid="{00000000-0005-0000-0000-0000939A0000}"/>
    <cellStyle name="Poznámka 4 5 2 7" xfId="41915" xr:uid="{00000000-0005-0000-0000-0000949A0000}"/>
    <cellStyle name="Poznámka 4 5 3" xfId="8591" xr:uid="{00000000-0005-0000-0000-0000959A0000}"/>
    <cellStyle name="Poznámka 4 5 3 2" xfId="8592" xr:uid="{00000000-0005-0000-0000-0000969A0000}"/>
    <cellStyle name="Poznámka 4 5 3 2 2" xfId="17691" xr:uid="{00000000-0005-0000-0000-0000979A0000}"/>
    <cellStyle name="Poznámka 4 5 3 2 3" xfId="11138" xr:uid="{00000000-0005-0000-0000-0000989A0000}"/>
    <cellStyle name="Poznámka 4 5 3 2 4" xfId="32271" xr:uid="{00000000-0005-0000-0000-0000999A0000}"/>
    <cellStyle name="Poznámka 4 5 3 2 5" xfId="41916" xr:uid="{00000000-0005-0000-0000-00009A9A0000}"/>
    <cellStyle name="Poznámka 4 5 3 3" xfId="17690" xr:uid="{00000000-0005-0000-0000-00009B9A0000}"/>
    <cellStyle name="Poznámka 4 5 3 4" xfId="11137" xr:uid="{00000000-0005-0000-0000-00009C9A0000}"/>
    <cellStyle name="Poznámka 4 5 3 5" xfId="32270" xr:uid="{00000000-0005-0000-0000-00009D9A0000}"/>
    <cellStyle name="Poznámka 4 5 3 6" xfId="41917" xr:uid="{00000000-0005-0000-0000-00009E9A0000}"/>
    <cellStyle name="Poznámka 4 5 4" xfId="8593" xr:uid="{00000000-0005-0000-0000-00009F9A0000}"/>
    <cellStyle name="Poznámka 4 5 4 2" xfId="17692" xr:uid="{00000000-0005-0000-0000-0000A09A0000}"/>
    <cellStyle name="Poznámka 4 5 4 3" xfId="9264" xr:uid="{00000000-0005-0000-0000-0000A19A0000}"/>
    <cellStyle name="Poznámka 4 5 4 4" xfId="32272" xr:uid="{00000000-0005-0000-0000-0000A29A0000}"/>
    <cellStyle name="Poznámka 4 5 4 5" xfId="41918" xr:uid="{00000000-0005-0000-0000-0000A39A0000}"/>
    <cellStyle name="Poznámka 4 5 5" xfId="17686" xr:uid="{00000000-0005-0000-0000-0000A49A0000}"/>
    <cellStyle name="Poznámka 4 5 5 2" xfId="41919" xr:uid="{00000000-0005-0000-0000-0000A59A0000}"/>
    <cellStyle name="Poznámka 4 5 6" xfId="11133" xr:uid="{00000000-0005-0000-0000-0000A69A0000}"/>
    <cellStyle name="Poznámka 4 5 7" xfId="32266" xr:uid="{00000000-0005-0000-0000-0000A79A0000}"/>
    <cellStyle name="Poznámka 4 5 8" xfId="41920" xr:uid="{00000000-0005-0000-0000-0000A89A0000}"/>
    <cellStyle name="Poznámka 4 6" xfId="8594" xr:uid="{00000000-0005-0000-0000-0000A99A0000}"/>
    <cellStyle name="Poznámka 4 6 2" xfId="8595" xr:uid="{00000000-0005-0000-0000-0000AA9A0000}"/>
    <cellStyle name="Poznámka 4 6 2 2" xfId="17694" xr:uid="{00000000-0005-0000-0000-0000AB9A0000}"/>
    <cellStyle name="Poznámka 4 6 2 3" xfId="11140" xr:uid="{00000000-0005-0000-0000-0000AC9A0000}"/>
    <cellStyle name="Poznámka 4 6 2 4" xfId="32274" xr:uid="{00000000-0005-0000-0000-0000AD9A0000}"/>
    <cellStyle name="Poznámka 4 6 2 5" xfId="41921" xr:uid="{00000000-0005-0000-0000-0000AE9A0000}"/>
    <cellStyle name="Poznámka 4 6 3" xfId="8596" xr:uid="{00000000-0005-0000-0000-0000AF9A0000}"/>
    <cellStyle name="Poznámka 4 6 3 2" xfId="17695" xr:uid="{00000000-0005-0000-0000-0000B09A0000}"/>
    <cellStyle name="Poznámka 4 6 3 3" xfId="11141" xr:uid="{00000000-0005-0000-0000-0000B19A0000}"/>
    <cellStyle name="Poznámka 4 6 3 4" xfId="32275" xr:uid="{00000000-0005-0000-0000-0000B29A0000}"/>
    <cellStyle name="Poznámka 4 6 3 5" xfId="41922" xr:uid="{00000000-0005-0000-0000-0000B39A0000}"/>
    <cellStyle name="Poznámka 4 6 4" xfId="17693" xr:uid="{00000000-0005-0000-0000-0000B49A0000}"/>
    <cellStyle name="Poznámka 4 6 5" xfId="11139" xr:uid="{00000000-0005-0000-0000-0000B59A0000}"/>
    <cellStyle name="Poznámka 4 6 6" xfId="32273" xr:uid="{00000000-0005-0000-0000-0000B69A0000}"/>
    <cellStyle name="Poznámka 4 6 7" xfId="41923" xr:uid="{00000000-0005-0000-0000-0000B79A0000}"/>
    <cellStyle name="Poznámka 4 7" xfId="17646" xr:uid="{00000000-0005-0000-0000-0000B89A0000}"/>
    <cellStyle name="Poznámka 4 7 2" xfId="41924" xr:uid="{00000000-0005-0000-0000-0000B99A0000}"/>
    <cellStyle name="Poznámka 4 8" xfId="11095" xr:uid="{00000000-0005-0000-0000-0000BA9A0000}"/>
    <cellStyle name="Poznámka 4 9" xfId="32226" xr:uid="{00000000-0005-0000-0000-0000BB9A0000}"/>
    <cellStyle name="Poznámka 5" xfId="8597" xr:uid="{00000000-0005-0000-0000-0000BC9A0000}"/>
    <cellStyle name="Poznámka 5 2" xfId="8598" xr:uid="{00000000-0005-0000-0000-0000BD9A0000}"/>
    <cellStyle name="Poznámka 5 2 2" xfId="8599" xr:uid="{00000000-0005-0000-0000-0000BE9A0000}"/>
    <cellStyle name="Poznámka 5 2 2 2" xfId="8600" xr:uid="{00000000-0005-0000-0000-0000BF9A0000}"/>
    <cellStyle name="Poznámka 5 2 2 2 2" xfId="17699" xr:uid="{00000000-0005-0000-0000-0000C09A0000}"/>
    <cellStyle name="Poznámka 5 2 2 2 3" xfId="11144" xr:uid="{00000000-0005-0000-0000-0000C19A0000}"/>
    <cellStyle name="Poznámka 5 2 2 2 4" xfId="32279" xr:uid="{00000000-0005-0000-0000-0000C29A0000}"/>
    <cellStyle name="Poznámka 5 2 2 2 5" xfId="41925" xr:uid="{00000000-0005-0000-0000-0000C39A0000}"/>
    <cellStyle name="Poznámka 5 2 2 3" xfId="8601" xr:uid="{00000000-0005-0000-0000-0000C49A0000}"/>
    <cellStyle name="Poznámka 5 2 2 3 2" xfId="17700" xr:uid="{00000000-0005-0000-0000-0000C59A0000}"/>
    <cellStyle name="Poznámka 5 2 2 3 3" xfId="11145" xr:uid="{00000000-0005-0000-0000-0000C69A0000}"/>
    <cellStyle name="Poznámka 5 2 2 3 4" xfId="32280" xr:uid="{00000000-0005-0000-0000-0000C79A0000}"/>
    <cellStyle name="Poznámka 5 2 2 3 5" xfId="41926" xr:uid="{00000000-0005-0000-0000-0000C89A0000}"/>
    <cellStyle name="Poznámka 5 2 2 4" xfId="17698" xr:uid="{00000000-0005-0000-0000-0000C99A0000}"/>
    <cellStyle name="Poznámka 5 2 2 5" xfId="11143" xr:uid="{00000000-0005-0000-0000-0000CA9A0000}"/>
    <cellStyle name="Poznámka 5 2 2 6" xfId="32278" xr:uid="{00000000-0005-0000-0000-0000CB9A0000}"/>
    <cellStyle name="Poznámka 5 2 2 7" xfId="41927" xr:uid="{00000000-0005-0000-0000-0000CC9A0000}"/>
    <cellStyle name="Poznámka 5 2 3" xfId="8602" xr:uid="{00000000-0005-0000-0000-0000CD9A0000}"/>
    <cellStyle name="Poznámka 5 2 3 2" xfId="17701" xr:uid="{00000000-0005-0000-0000-0000CE9A0000}"/>
    <cellStyle name="Poznámka 5 2 3 3" xfId="11146" xr:uid="{00000000-0005-0000-0000-0000CF9A0000}"/>
    <cellStyle name="Poznámka 5 2 3 4" xfId="32281" xr:uid="{00000000-0005-0000-0000-0000D09A0000}"/>
    <cellStyle name="Poznámka 5 2 3 5" xfId="41928" xr:uid="{00000000-0005-0000-0000-0000D19A0000}"/>
    <cellStyle name="Poznámka 5 2 4" xfId="8603" xr:uid="{00000000-0005-0000-0000-0000D29A0000}"/>
    <cellStyle name="Poznámka 5 2 4 2" xfId="17702" xr:uid="{00000000-0005-0000-0000-0000D39A0000}"/>
    <cellStyle name="Poznámka 5 2 4 3" xfId="11147" xr:uid="{00000000-0005-0000-0000-0000D49A0000}"/>
    <cellStyle name="Poznámka 5 2 4 4" xfId="32282" xr:uid="{00000000-0005-0000-0000-0000D59A0000}"/>
    <cellStyle name="Poznámka 5 2 4 5" xfId="41929" xr:uid="{00000000-0005-0000-0000-0000D69A0000}"/>
    <cellStyle name="Poznámka 5 2 5" xfId="17697" xr:uid="{00000000-0005-0000-0000-0000D79A0000}"/>
    <cellStyle name="Poznámka 5 2 5 2" xfId="41930" xr:uid="{00000000-0005-0000-0000-0000D89A0000}"/>
    <cellStyle name="Poznámka 5 2 6" xfId="11142" xr:uid="{00000000-0005-0000-0000-0000D99A0000}"/>
    <cellStyle name="Poznámka 5 2 7" xfId="32277" xr:uid="{00000000-0005-0000-0000-0000DA9A0000}"/>
    <cellStyle name="Poznámka 5 2 8" xfId="41931" xr:uid="{00000000-0005-0000-0000-0000DB9A0000}"/>
    <cellStyle name="Poznámka 5 3" xfId="8604" xr:uid="{00000000-0005-0000-0000-0000DC9A0000}"/>
    <cellStyle name="Poznámka 5 3 2" xfId="8605" xr:uid="{00000000-0005-0000-0000-0000DD9A0000}"/>
    <cellStyle name="Poznámka 5 3 2 2" xfId="17704" xr:uid="{00000000-0005-0000-0000-0000DE9A0000}"/>
    <cellStyle name="Poznámka 5 3 2 3" xfId="11149" xr:uid="{00000000-0005-0000-0000-0000DF9A0000}"/>
    <cellStyle name="Poznámka 5 3 2 4" xfId="32284" xr:uid="{00000000-0005-0000-0000-0000E09A0000}"/>
    <cellStyle name="Poznámka 5 3 2 5" xfId="41932" xr:uid="{00000000-0005-0000-0000-0000E19A0000}"/>
    <cellStyle name="Poznámka 5 3 3" xfId="8606" xr:uid="{00000000-0005-0000-0000-0000E29A0000}"/>
    <cellStyle name="Poznámka 5 3 3 2" xfId="17705" xr:uid="{00000000-0005-0000-0000-0000E39A0000}"/>
    <cellStyle name="Poznámka 5 3 3 3" xfId="11150" xr:uid="{00000000-0005-0000-0000-0000E49A0000}"/>
    <cellStyle name="Poznámka 5 3 3 4" xfId="32285" xr:uid="{00000000-0005-0000-0000-0000E59A0000}"/>
    <cellStyle name="Poznámka 5 3 3 5" xfId="41933" xr:uid="{00000000-0005-0000-0000-0000E69A0000}"/>
    <cellStyle name="Poznámka 5 3 4" xfId="17703" xr:uid="{00000000-0005-0000-0000-0000E79A0000}"/>
    <cellStyle name="Poznámka 5 3 5" xfId="11148" xr:uid="{00000000-0005-0000-0000-0000E89A0000}"/>
    <cellStyle name="Poznámka 5 3 6" xfId="32283" xr:uid="{00000000-0005-0000-0000-0000E99A0000}"/>
    <cellStyle name="Poznámka 5 3 7" xfId="41934" xr:uid="{00000000-0005-0000-0000-0000EA9A0000}"/>
    <cellStyle name="Poznámka 5 4" xfId="8607" xr:uid="{00000000-0005-0000-0000-0000EB9A0000}"/>
    <cellStyle name="Poznámka 5 4 2" xfId="17706" xr:uid="{00000000-0005-0000-0000-0000EC9A0000}"/>
    <cellStyle name="Poznámka 5 4 3" xfId="11151" xr:uid="{00000000-0005-0000-0000-0000ED9A0000}"/>
    <cellStyle name="Poznámka 5 4 4" xfId="32286" xr:uid="{00000000-0005-0000-0000-0000EE9A0000}"/>
    <cellStyle name="Poznámka 5 4 5" xfId="41935" xr:uid="{00000000-0005-0000-0000-0000EF9A0000}"/>
    <cellStyle name="Poznámka 5 5" xfId="8608" xr:uid="{00000000-0005-0000-0000-0000F09A0000}"/>
    <cellStyle name="Poznámka 5 5 2" xfId="17707" xr:uid="{00000000-0005-0000-0000-0000F19A0000}"/>
    <cellStyle name="Poznámka 5 5 3" xfId="11152" xr:uid="{00000000-0005-0000-0000-0000F29A0000}"/>
    <cellStyle name="Poznámka 5 5 4" xfId="32287" xr:uid="{00000000-0005-0000-0000-0000F39A0000}"/>
    <cellStyle name="Poznámka 5 5 5" xfId="41936" xr:uid="{00000000-0005-0000-0000-0000F49A0000}"/>
    <cellStyle name="Poznámka 5 6" xfId="17696" xr:uid="{00000000-0005-0000-0000-0000F59A0000}"/>
    <cellStyle name="Poznámka 5 6 2" xfId="41937" xr:uid="{00000000-0005-0000-0000-0000F69A0000}"/>
    <cellStyle name="Poznámka 5 7" xfId="9263" xr:uid="{00000000-0005-0000-0000-0000F79A0000}"/>
    <cellStyle name="Poznámka 5 8" xfId="32276" xr:uid="{00000000-0005-0000-0000-0000F89A0000}"/>
    <cellStyle name="Poznámka 5 9" xfId="41938" xr:uid="{00000000-0005-0000-0000-0000F99A0000}"/>
    <cellStyle name="Poznámka 6" xfId="17580" xr:uid="{00000000-0005-0000-0000-0000FA9A0000}"/>
    <cellStyle name="Poznámka 6 2" xfId="41939" xr:uid="{00000000-0005-0000-0000-0000FB9A0000}"/>
    <cellStyle name="Poznámka 7" xfId="11032" xr:uid="{00000000-0005-0000-0000-0000FC9A0000}"/>
    <cellStyle name="Poznámka 8" xfId="32161" xr:uid="{00000000-0005-0000-0000-0000FD9A0000}"/>
    <cellStyle name="Poznámka 9" xfId="41940" xr:uid="{00000000-0005-0000-0000-0000FE9A0000}"/>
    <cellStyle name="Procentowy 2" xfId="8609" xr:uid="{00000000-0005-0000-0000-0000FF9A0000}"/>
    <cellStyle name="Propojená buňka" xfId="8610" xr:uid="{00000000-0005-0000-0000-0000009B0000}"/>
    <cellStyle name="Prozent 2" xfId="41941" xr:uid="{00000000-0005-0000-0000-0000019B0000}"/>
    <cellStyle name="Prozent 2 2" xfId="41942" xr:uid="{00000000-0005-0000-0000-0000029B0000}"/>
    <cellStyle name="Prozent 3" xfId="41943" xr:uid="{00000000-0005-0000-0000-0000039B0000}"/>
    <cellStyle name="Prozent 4" xfId="41944" xr:uid="{00000000-0005-0000-0000-0000049B0000}"/>
    <cellStyle name="Result" xfId="8611" xr:uid="{00000000-0005-0000-0000-0000059B0000}"/>
    <cellStyle name="Result2" xfId="8612" xr:uid="{00000000-0005-0000-0000-0000069B0000}"/>
    <cellStyle name="Satisfaisant" xfId="8613" xr:uid="{00000000-0005-0000-0000-0000079B0000}"/>
    <cellStyle name="Schlecht 2" xfId="41945" xr:uid="{00000000-0005-0000-0000-0000089B0000}"/>
    <cellStyle name="Schlecht 3" xfId="41946" xr:uid="{00000000-0005-0000-0000-0000099B0000}"/>
    <cellStyle name="Sortie" xfId="8614" xr:uid="{00000000-0005-0000-0000-00000A9B0000}"/>
    <cellStyle name="Sortie 2" xfId="8615" xr:uid="{00000000-0005-0000-0000-00000B9B0000}"/>
    <cellStyle name="Sortie 2 2" xfId="8616" xr:uid="{00000000-0005-0000-0000-00000C9B0000}"/>
    <cellStyle name="Sortie 2 2 2" xfId="8617" xr:uid="{00000000-0005-0000-0000-00000D9B0000}"/>
    <cellStyle name="Sortie 2 2 2 2" xfId="8618" xr:uid="{00000000-0005-0000-0000-00000E9B0000}"/>
    <cellStyle name="Sortie 2 2 2 2 2" xfId="8619" xr:uid="{00000000-0005-0000-0000-00000F9B0000}"/>
    <cellStyle name="Sortie 2 2 2 2 2 2" xfId="17718" xr:uid="{00000000-0005-0000-0000-0000109B0000}"/>
    <cellStyle name="Sortie 2 2 2 2 2 3" xfId="11253" xr:uid="{00000000-0005-0000-0000-0000119B0000}"/>
    <cellStyle name="Sortie 2 2 2 2 2 4" xfId="32293" xr:uid="{00000000-0005-0000-0000-0000129B0000}"/>
    <cellStyle name="Sortie 2 2 2 2 2 5" xfId="41947" xr:uid="{00000000-0005-0000-0000-0000139B0000}"/>
    <cellStyle name="Sortie 2 2 2 2 3" xfId="17717" xr:uid="{00000000-0005-0000-0000-0000149B0000}"/>
    <cellStyle name="Sortie 2 2 2 2 3 2" xfId="41948" xr:uid="{00000000-0005-0000-0000-0000159B0000}"/>
    <cellStyle name="Sortie 2 2 2 2 4" xfId="11252" xr:uid="{00000000-0005-0000-0000-0000169B0000}"/>
    <cellStyle name="Sortie 2 2 2 2 5" xfId="32292" xr:uid="{00000000-0005-0000-0000-0000179B0000}"/>
    <cellStyle name="Sortie 2 2 2 2 6" xfId="41949" xr:uid="{00000000-0005-0000-0000-0000189B0000}"/>
    <cellStyle name="Sortie 2 2 2 3" xfId="8620" xr:uid="{00000000-0005-0000-0000-0000199B0000}"/>
    <cellStyle name="Sortie 2 2 2 3 2" xfId="8621" xr:uid="{00000000-0005-0000-0000-00001A9B0000}"/>
    <cellStyle name="Sortie 2 2 2 3 2 2" xfId="17720" xr:uid="{00000000-0005-0000-0000-00001B9B0000}"/>
    <cellStyle name="Sortie 2 2 2 3 2 3" xfId="11255" xr:uid="{00000000-0005-0000-0000-00001C9B0000}"/>
    <cellStyle name="Sortie 2 2 2 3 2 4" xfId="32295" xr:uid="{00000000-0005-0000-0000-00001D9B0000}"/>
    <cellStyle name="Sortie 2 2 2 3 2 5" xfId="41950" xr:uid="{00000000-0005-0000-0000-00001E9B0000}"/>
    <cellStyle name="Sortie 2 2 2 3 3" xfId="17719" xr:uid="{00000000-0005-0000-0000-00001F9B0000}"/>
    <cellStyle name="Sortie 2 2 2 3 4" xfId="11254" xr:uid="{00000000-0005-0000-0000-0000209B0000}"/>
    <cellStyle name="Sortie 2 2 2 3 5" xfId="32294" xr:uid="{00000000-0005-0000-0000-0000219B0000}"/>
    <cellStyle name="Sortie 2 2 2 3 6" xfId="41951" xr:uid="{00000000-0005-0000-0000-0000229B0000}"/>
    <cellStyle name="Sortie 2 2 2 4" xfId="17716" xr:uid="{00000000-0005-0000-0000-0000239B0000}"/>
    <cellStyle name="Sortie 2 2 2 4 2" xfId="41952" xr:uid="{00000000-0005-0000-0000-0000249B0000}"/>
    <cellStyle name="Sortie 2 2 2 5" xfId="11156" xr:uid="{00000000-0005-0000-0000-0000259B0000}"/>
    <cellStyle name="Sortie 2 2 2 6" xfId="32291" xr:uid="{00000000-0005-0000-0000-0000269B0000}"/>
    <cellStyle name="Sortie 2 2 2 7" xfId="41953" xr:uid="{00000000-0005-0000-0000-0000279B0000}"/>
    <cellStyle name="Sortie 2 2 3" xfId="8622" xr:uid="{00000000-0005-0000-0000-0000289B0000}"/>
    <cellStyle name="Sortie 2 2 3 2" xfId="8623" xr:uid="{00000000-0005-0000-0000-0000299B0000}"/>
    <cellStyle name="Sortie 2 2 3 2 2" xfId="17722" xr:uid="{00000000-0005-0000-0000-00002A9B0000}"/>
    <cellStyle name="Sortie 2 2 3 2 3" xfId="11257" xr:uid="{00000000-0005-0000-0000-00002B9B0000}"/>
    <cellStyle name="Sortie 2 2 3 2 4" xfId="32297" xr:uid="{00000000-0005-0000-0000-00002C9B0000}"/>
    <cellStyle name="Sortie 2 2 3 2 5" xfId="41954" xr:uid="{00000000-0005-0000-0000-00002D9B0000}"/>
    <cellStyle name="Sortie 2 2 3 3" xfId="17721" xr:uid="{00000000-0005-0000-0000-00002E9B0000}"/>
    <cellStyle name="Sortie 2 2 3 3 2" xfId="41955" xr:uid="{00000000-0005-0000-0000-00002F9B0000}"/>
    <cellStyle name="Sortie 2 2 3 4" xfId="11256" xr:uid="{00000000-0005-0000-0000-0000309B0000}"/>
    <cellStyle name="Sortie 2 2 3 5" xfId="32296" xr:uid="{00000000-0005-0000-0000-0000319B0000}"/>
    <cellStyle name="Sortie 2 2 3 6" xfId="41956" xr:uid="{00000000-0005-0000-0000-0000329B0000}"/>
    <cellStyle name="Sortie 2 2 4" xfId="8624" xr:uid="{00000000-0005-0000-0000-0000339B0000}"/>
    <cellStyle name="Sortie 2 2 4 2" xfId="8625" xr:uid="{00000000-0005-0000-0000-0000349B0000}"/>
    <cellStyle name="Sortie 2 2 4 2 2" xfId="17724" xr:uid="{00000000-0005-0000-0000-0000359B0000}"/>
    <cellStyle name="Sortie 2 2 4 2 3" xfId="11259" xr:uid="{00000000-0005-0000-0000-0000369B0000}"/>
    <cellStyle name="Sortie 2 2 4 2 4" xfId="32299" xr:uid="{00000000-0005-0000-0000-0000379B0000}"/>
    <cellStyle name="Sortie 2 2 4 2 5" xfId="41957" xr:uid="{00000000-0005-0000-0000-0000389B0000}"/>
    <cellStyle name="Sortie 2 2 4 3" xfId="8626" xr:uid="{00000000-0005-0000-0000-0000399B0000}"/>
    <cellStyle name="Sortie 2 2 4 3 2" xfId="17725" xr:uid="{00000000-0005-0000-0000-00003A9B0000}"/>
    <cellStyle name="Sortie 2 2 4 3 3" xfId="11260" xr:uid="{00000000-0005-0000-0000-00003B9B0000}"/>
    <cellStyle name="Sortie 2 2 4 3 4" xfId="32300" xr:uid="{00000000-0005-0000-0000-00003C9B0000}"/>
    <cellStyle name="Sortie 2 2 4 3 5" xfId="41958" xr:uid="{00000000-0005-0000-0000-00003D9B0000}"/>
    <cellStyle name="Sortie 2 2 4 4" xfId="17723" xr:uid="{00000000-0005-0000-0000-00003E9B0000}"/>
    <cellStyle name="Sortie 2 2 4 5" xfId="11258" xr:uid="{00000000-0005-0000-0000-00003F9B0000}"/>
    <cellStyle name="Sortie 2 2 4 6" xfId="32298" xr:uid="{00000000-0005-0000-0000-0000409B0000}"/>
    <cellStyle name="Sortie 2 2 4 7" xfId="41959" xr:uid="{00000000-0005-0000-0000-0000419B0000}"/>
    <cellStyle name="Sortie 2 2 5" xfId="17715" xr:uid="{00000000-0005-0000-0000-0000429B0000}"/>
    <cellStyle name="Sortie 2 2 5 2" xfId="41960" xr:uid="{00000000-0005-0000-0000-0000439B0000}"/>
    <cellStyle name="Sortie 2 2 6" xfId="11155" xr:uid="{00000000-0005-0000-0000-0000449B0000}"/>
    <cellStyle name="Sortie 2 2 7" xfId="32290" xr:uid="{00000000-0005-0000-0000-0000459B0000}"/>
    <cellStyle name="Sortie 2 2 8" xfId="41961" xr:uid="{00000000-0005-0000-0000-0000469B0000}"/>
    <cellStyle name="Sortie 2 3" xfId="8627" xr:uid="{00000000-0005-0000-0000-0000479B0000}"/>
    <cellStyle name="Sortie 2 3 2" xfId="8628" xr:uid="{00000000-0005-0000-0000-0000489B0000}"/>
    <cellStyle name="Sortie 2 3 2 2" xfId="8629" xr:uid="{00000000-0005-0000-0000-0000499B0000}"/>
    <cellStyle name="Sortie 2 3 2 2 2" xfId="8630" xr:uid="{00000000-0005-0000-0000-00004A9B0000}"/>
    <cellStyle name="Sortie 2 3 2 2 2 2" xfId="8631" xr:uid="{00000000-0005-0000-0000-00004B9B0000}"/>
    <cellStyle name="Sortie 2 3 2 2 2 2 2" xfId="17730" xr:uid="{00000000-0005-0000-0000-00004C9B0000}"/>
    <cellStyle name="Sortie 2 3 2 2 2 2 3" xfId="11265" xr:uid="{00000000-0005-0000-0000-00004D9B0000}"/>
    <cellStyle name="Sortie 2 3 2 2 2 2 4" xfId="32305" xr:uid="{00000000-0005-0000-0000-00004E9B0000}"/>
    <cellStyle name="Sortie 2 3 2 2 2 2 5" xfId="41962" xr:uid="{00000000-0005-0000-0000-00004F9B0000}"/>
    <cellStyle name="Sortie 2 3 2 2 2 3" xfId="17729" xr:uid="{00000000-0005-0000-0000-0000509B0000}"/>
    <cellStyle name="Sortie 2 3 2 2 2 4" xfId="11264" xr:uid="{00000000-0005-0000-0000-0000519B0000}"/>
    <cellStyle name="Sortie 2 3 2 2 2 5" xfId="32304" xr:uid="{00000000-0005-0000-0000-0000529B0000}"/>
    <cellStyle name="Sortie 2 3 2 2 2 6" xfId="41963" xr:uid="{00000000-0005-0000-0000-0000539B0000}"/>
    <cellStyle name="Sortie 2 3 2 2 3" xfId="8632" xr:uid="{00000000-0005-0000-0000-0000549B0000}"/>
    <cellStyle name="Sortie 2 3 2 2 3 2" xfId="17731" xr:uid="{00000000-0005-0000-0000-0000559B0000}"/>
    <cellStyle name="Sortie 2 3 2 2 3 3" xfId="11266" xr:uid="{00000000-0005-0000-0000-0000569B0000}"/>
    <cellStyle name="Sortie 2 3 2 2 3 4" xfId="32306" xr:uid="{00000000-0005-0000-0000-0000579B0000}"/>
    <cellStyle name="Sortie 2 3 2 2 3 5" xfId="41964" xr:uid="{00000000-0005-0000-0000-0000589B0000}"/>
    <cellStyle name="Sortie 2 3 2 2 4" xfId="17728" xr:uid="{00000000-0005-0000-0000-0000599B0000}"/>
    <cellStyle name="Sortie 2 3 2 2 5" xfId="11263" xr:uid="{00000000-0005-0000-0000-00005A9B0000}"/>
    <cellStyle name="Sortie 2 3 2 2 6" xfId="32303" xr:uid="{00000000-0005-0000-0000-00005B9B0000}"/>
    <cellStyle name="Sortie 2 3 2 2 7" xfId="41965" xr:uid="{00000000-0005-0000-0000-00005C9B0000}"/>
    <cellStyle name="Sortie 2 3 2 3" xfId="8633" xr:uid="{00000000-0005-0000-0000-00005D9B0000}"/>
    <cellStyle name="Sortie 2 3 2 3 2" xfId="8634" xr:uid="{00000000-0005-0000-0000-00005E9B0000}"/>
    <cellStyle name="Sortie 2 3 2 3 2 2" xfId="17733" xr:uid="{00000000-0005-0000-0000-00005F9B0000}"/>
    <cellStyle name="Sortie 2 3 2 3 2 3" xfId="11268" xr:uid="{00000000-0005-0000-0000-0000609B0000}"/>
    <cellStyle name="Sortie 2 3 2 3 2 4" xfId="32308" xr:uid="{00000000-0005-0000-0000-0000619B0000}"/>
    <cellStyle name="Sortie 2 3 2 3 2 5" xfId="41966" xr:uid="{00000000-0005-0000-0000-0000629B0000}"/>
    <cellStyle name="Sortie 2 3 2 3 3" xfId="17732" xr:uid="{00000000-0005-0000-0000-0000639B0000}"/>
    <cellStyle name="Sortie 2 3 2 3 4" xfId="11267" xr:uid="{00000000-0005-0000-0000-0000649B0000}"/>
    <cellStyle name="Sortie 2 3 2 3 5" xfId="32307" xr:uid="{00000000-0005-0000-0000-0000659B0000}"/>
    <cellStyle name="Sortie 2 3 2 3 6" xfId="41967" xr:uid="{00000000-0005-0000-0000-0000669B0000}"/>
    <cellStyle name="Sortie 2 3 2 4" xfId="8635" xr:uid="{00000000-0005-0000-0000-0000679B0000}"/>
    <cellStyle name="Sortie 2 3 2 4 2" xfId="17734" xr:uid="{00000000-0005-0000-0000-0000689B0000}"/>
    <cellStyle name="Sortie 2 3 2 4 3" xfId="11269" xr:uid="{00000000-0005-0000-0000-0000699B0000}"/>
    <cellStyle name="Sortie 2 3 2 4 4" xfId="32309" xr:uid="{00000000-0005-0000-0000-00006A9B0000}"/>
    <cellStyle name="Sortie 2 3 2 4 5" xfId="41968" xr:uid="{00000000-0005-0000-0000-00006B9B0000}"/>
    <cellStyle name="Sortie 2 3 2 5" xfId="17727" xr:uid="{00000000-0005-0000-0000-00006C9B0000}"/>
    <cellStyle name="Sortie 2 3 2 5 2" xfId="41969" xr:uid="{00000000-0005-0000-0000-00006D9B0000}"/>
    <cellStyle name="Sortie 2 3 2 6" xfId="11262" xr:uid="{00000000-0005-0000-0000-00006E9B0000}"/>
    <cellStyle name="Sortie 2 3 2 7" xfId="32302" xr:uid="{00000000-0005-0000-0000-00006F9B0000}"/>
    <cellStyle name="Sortie 2 3 2 8" xfId="41970" xr:uid="{00000000-0005-0000-0000-0000709B0000}"/>
    <cellStyle name="Sortie 2 3 3" xfId="8636" xr:uid="{00000000-0005-0000-0000-0000719B0000}"/>
    <cellStyle name="Sortie 2 3 3 2" xfId="8637" xr:uid="{00000000-0005-0000-0000-0000729B0000}"/>
    <cellStyle name="Sortie 2 3 3 2 2" xfId="8638" xr:uid="{00000000-0005-0000-0000-0000739B0000}"/>
    <cellStyle name="Sortie 2 3 3 2 2 2" xfId="17737" xr:uid="{00000000-0005-0000-0000-0000749B0000}"/>
    <cellStyle name="Sortie 2 3 3 2 2 3" xfId="11272" xr:uid="{00000000-0005-0000-0000-0000759B0000}"/>
    <cellStyle name="Sortie 2 3 3 2 2 4" xfId="32312" xr:uid="{00000000-0005-0000-0000-0000769B0000}"/>
    <cellStyle name="Sortie 2 3 3 2 2 5" xfId="41971" xr:uid="{00000000-0005-0000-0000-0000779B0000}"/>
    <cellStyle name="Sortie 2 3 3 2 3" xfId="17736" xr:uid="{00000000-0005-0000-0000-0000789B0000}"/>
    <cellStyle name="Sortie 2 3 3 2 4" xfId="11271" xr:uid="{00000000-0005-0000-0000-0000799B0000}"/>
    <cellStyle name="Sortie 2 3 3 2 5" xfId="32311" xr:uid="{00000000-0005-0000-0000-00007A9B0000}"/>
    <cellStyle name="Sortie 2 3 3 2 6" xfId="41972" xr:uid="{00000000-0005-0000-0000-00007B9B0000}"/>
    <cellStyle name="Sortie 2 3 3 3" xfId="8639" xr:uid="{00000000-0005-0000-0000-00007C9B0000}"/>
    <cellStyle name="Sortie 2 3 3 3 2" xfId="17738" xr:uid="{00000000-0005-0000-0000-00007D9B0000}"/>
    <cellStyle name="Sortie 2 3 3 3 3" xfId="11273" xr:uid="{00000000-0005-0000-0000-00007E9B0000}"/>
    <cellStyle name="Sortie 2 3 3 3 4" xfId="32313" xr:uid="{00000000-0005-0000-0000-00007F9B0000}"/>
    <cellStyle name="Sortie 2 3 3 3 5" xfId="41973" xr:uid="{00000000-0005-0000-0000-0000809B0000}"/>
    <cellStyle name="Sortie 2 3 3 4" xfId="17735" xr:uid="{00000000-0005-0000-0000-0000819B0000}"/>
    <cellStyle name="Sortie 2 3 3 5" xfId="11270" xr:uid="{00000000-0005-0000-0000-0000829B0000}"/>
    <cellStyle name="Sortie 2 3 3 6" xfId="32310" xr:uid="{00000000-0005-0000-0000-0000839B0000}"/>
    <cellStyle name="Sortie 2 3 3 7" xfId="41974" xr:uid="{00000000-0005-0000-0000-0000849B0000}"/>
    <cellStyle name="Sortie 2 3 4" xfId="8640" xr:uid="{00000000-0005-0000-0000-0000859B0000}"/>
    <cellStyle name="Sortie 2 3 4 2" xfId="8641" xr:uid="{00000000-0005-0000-0000-0000869B0000}"/>
    <cellStyle name="Sortie 2 3 4 2 2" xfId="17740" xr:uid="{00000000-0005-0000-0000-0000879B0000}"/>
    <cellStyle name="Sortie 2 3 4 2 3" xfId="11275" xr:uid="{00000000-0005-0000-0000-0000889B0000}"/>
    <cellStyle name="Sortie 2 3 4 2 4" xfId="32315" xr:uid="{00000000-0005-0000-0000-0000899B0000}"/>
    <cellStyle name="Sortie 2 3 4 2 5" xfId="41975" xr:uid="{00000000-0005-0000-0000-00008A9B0000}"/>
    <cellStyle name="Sortie 2 3 4 3" xfId="8642" xr:uid="{00000000-0005-0000-0000-00008B9B0000}"/>
    <cellStyle name="Sortie 2 3 4 3 2" xfId="17741" xr:uid="{00000000-0005-0000-0000-00008C9B0000}"/>
    <cellStyle name="Sortie 2 3 4 3 3" xfId="11276" xr:uid="{00000000-0005-0000-0000-00008D9B0000}"/>
    <cellStyle name="Sortie 2 3 4 3 4" xfId="32316" xr:uid="{00000000-0005-0000-0000-00008E9B0000}"/>
    <cellStyle name="Sortie 2 3 4 3 5" xfId="41976" xr:uid="{00000000-0005-0000-0000-00008F9B0000}"/>
    <cellStyle name="Sortie 2 3 4 4" xfId="17739" xr:uid="{00000000-0005-0000-0000-0000909B0000}"/>
    <cellStyle name="Sortie 2 3 4 5" xfId="11274" xr:uid="{00000000-0005-0000-0000-0000919B0000}"/>
    <cellStyle name="Sortie 2 3 4 6" xfId="32314" xr:uid="{00000000-0005-0000-0000-0000929B0000}"/>
    <cellStyle name="Sortie 2 3 4 7" xfId="41977" xr:uid="{00000000-0005-0000-0000-0000939B0000}"/>
    <cellStyle name="Sortie 2 3 5" xfId="8643" xr:uid="{00000000-0005-0000-0000-0000949B0000}"/>
    <cellStyle name="Sortie 2 3 5 2" xfId="17742" xr:uid="{00000000-0005-0000-0000-0000959B0000}"/>
    <cellStyle name="Sortie 2 3 5 3" xfId="11277" xr:uid="{00000000-0005-0000-0000-0000969B0000}"/>
    <cellStyle name="Sortie 2 3 5 4" xfId="32317" xr:uid="{00000000-0005-0000-0000-0000979B0000}"/>
    <cellStyle name="Sortie 2 3 5 5" xfId="41978" xr:uid="{00000000-0005-0000-0000-0000989B0000}"/>
    <cellStyle name="Sortie 2 3 6" xfId="17726" xr:uid="{00000000-0005-0000-0000-0000999B0000}"/>
    <cellStyle name="Sortie 2 3 6 2" xfId="41979" xr:uid="{00000000-0005-0000-0000-00009A9B0000}"/>
    <cellStyle name="Sortie 2 3 7" xfId="11261" xr:uid="{00000000-0005-0000-0000-00009B9B0000}"/>
    <cellStyle name="Sortie 2 3 8" xfId="32301" xr:uid="{00000000-0005-0000-0000-00009C9B0000}"/>
    <cellStyle name="Sortie 2 3 9" xfId="41980" xr:uid="{00000000-0005-0000-0000-00009D9B0000}"/>
    <cellStyle name="Sortie 2 4" xfId="8644" xr:uid="{00000000-0005-0000-0000-00009E9B0000}"/>
    <cellStyle name="Sortie 2 4 2" xfId="8645" xr:uid="{00000000-0005-0000-0000-00009F9B0000}"/>
    <cellStyle name="Sortie 2 4 2 2" xfId="8646" xr:uid="{00000000-0005-0000-0000-0000A09B0000}"/>
    <cellStyle name="Sortie 2 4 2 2 2" xfId="8647" xr:uid="{00000000-0005-0000-0000-0000A19B0000}"/>
    <cellStyle name="Sortie 2 4 2 2 2 2" xfId="17746" xr:uid="{00000000-0005-0000-0000-0000A29B0000}"/>
    <cellStyle name="Sortie 2 4 2 2 2 3" xfId="11281" xr:uid="{00000000-0005-0000-0000-0000A39B0000}"/>
    <cellStyle name="Sortie 2 4 2 2 2 4" xfId="32321" xr:uid="{00000000-0005-0000-0000-0000A49B0000}"/>
    <cellStyle name="Sortie 2 4 2 2 2 5" xfId="41981" xr:uid="{00000000-0005-0000-0000-0000A59B0000}"/>
    <cellStyle name="Sortie 2 4 2 2 3" xfId="17745" xr:uid="{00000000-0005-0000-0000-0000A69B0000}"/>
    <cellStyle name="Sortie 2 4 2 2 3 2" xfId="41982" xr:uid="{00000000-0005-0000-0000-0000A79B0000}"/>
    <cellStyle name="Sortie 2 4 2 2 4" xfId="11280" xr:uid="{00000000-0005-0000-0000-0000A89B0000}"/>
    <cellStyle name="Sortie 2 4 2 2 5" xfId="32320" xr:uid="{00000000-0005-0000-0000-0000A99B0000}"/>
    <cellStyle name="Sortie 2 4 2 2 6" xfId="41983" xr:uid="{00000000-0005-0000-0000-0000AA9B0000}"/>
    <cellStyle name="Sortie 2 4 2 3" xfId="8648" xr:uid="{00000000-0005-0000-0000-0000AB9B0000}"/>
    <cellStyle name="Sortie 2 4 2 3 2" xfId="8649" xr:uid="{00000000-0005-0000-0000-0000AC9B0000}"/>
    <cellStyle name="Sortie 2 4 2 3 2 2" xfId="17748" xr:uid="{00000000-0005-0000-0000-0000AD9B0000}"/>
    <cellStyle name="Sortie 2 4 2 3 2 3" xfId="11283" xr:uid="{00000000-0005-0000-0000-0000AE9B0000}"/>
    <cellStyle name="Sortie 2 4 2 3 2 4" xfId="32323" xr:uid="{00000000-0005-0000-0000-0000AF9B0000}"/>
    <cellStyle name="Sortie 2 4 2 3 2 5" xfId="41984" xr:uid="{00000000-0005-0000-0000-0000B09B0000}"/>
    <cellStyle name="Sortie 2 4 2 3 3" xfId="8650" xr:uid="{00000000-0005-0000-0000-0000B19B0000}"/>
    <cellStyle name="Sortie 2 4 2 3 3 2" xfId="17749" xr:uid="{00000000-0005-0000-0000-0000B29B0000}"/>
    <cellStyle name="Sortie 2 4 2 3 3 3" xfId="11284" xr:uid="{00000000-0005-0000-0000-0000B39B0000}"/>
    <cellStyle name="Sortie 2 4 2 3 3 4" xfId="32324" xr:uid="{00000000-0005-0000-0000-0000B49B0000}"/>
    <cellStyle name="Sortie 2 4 2 3 3 5" xfId="41985" xr:uid="{00000000-0005-0000-0000-0000B59B0000}"/>
    <cellStyle name="Sortie 2 4 2 3 4" xfId="17747" xr:uid="{00000000-0005-0000-0000-0000B69B0000}"/>
    <cellStyle name="Sortie 2 4 2 3 5" xfId="11282" xr:uid="{00000000-0005-0000-0000-0000B79B0000}"/>
    <cellStyle name="Sortie 2 4 2 3 6" xfId="32322" xr:uid="{00000000-0005-0000-0000-0000B89B0000}"/>
    <cellStyle name="Sortie 2 4 2 3 7" xfId="41986" xr:uid="{00000000-0005-0000-0000-0000B99B0000}"/>
    <cellStyle name="Sortie 2 4 2 4" xfId="8651" xr:uid="{00000000-0005-0000-0000-0000BA9B0000}"/>
    <cellStyle name="Sortie 2 4 2 4 2" xfId="17750" xr:uid="{00000000-0005-0000-0000-0000BB9B0000}"/>
    <cellStyle name="Sortie 2 4 2 4 3" xfId="11285" xr:uid="{00000000-0005-0000-0000-0000BC9B0000}"/>
    <cellStyle name="Sortie 2 4 2 4 4" xfId="32325" xr:uid="{00000000-0005-0000-0000-0000BD9B0000}"/>
    <cellStyle name="Sortie 2 4 2 4 5" xfId="41987" xr:uid="{00000000-0005-0000-0000-0000BE9B0000}"/>
    <cellStyle name="Sortie 2 4 2 5" xfId="17744" xr:uid="{00000000-0005-0000-0000-0000BF9B0000}"/>
    <cellStyle name="Sortie 2 4 2 5 2" xfId="41988" xr:uid="{00000000-0005-0000-0000-0000C09B0000}"/>
    <cellStyle name="Sortie 2 4 2 6" xfId="11279" xr:uid="{00000000-0005-0000-0000-0000C19B0000}"/>
    <cellStyle name="Sortie 2 4 2 7" xfId="32319" xr:uid="{00000000-0005-0000-0000-0000C29B0000}"/>
    <cellStyle name="Sortie 2 4 2 8" xfId="41989" xr:uid="{00000000-0005-0000-0000-0000C39B0000}"/>
    <cellStyle name="Sortie 2 4 3" xfId="8652" xr:uid="{00000000-0005-0000-0000-0000C49B0000}"/>
    <cellStyle name="Sortie 2 4 3 2" xfId="8653" xr:uid="{00000000-0005-0000-0000-0000C59B0000}"/>
    <cellStyle name="Sortie 2 4 3 2 2" xfId="17752" xr:uid="{00000000-0005-0000-0000-0000C69B0000}"/>
    <cellStyle name="Sortie 2 4 3 2 3" xfId="11287" xr:uid="{00000000-0005-0000-0000-0000C79B0000}"/>
    <cellStyle name="Sortie 2 4 3 2 4" xfId="32327" xr:uid="{00000000-0005-0000-0000-0000C89B0000}"/>
    <cellStyle name="Sortie 2 4 3 2 5" xfId="41990" xr:uid="{00000000-0005-0000-0000-0000C99B0000}"/>
    <cellStyle name="Sortie 2 4 3 3" xfId="17751" xr:uid="{00000000-0005-0000-0000-0000CA9B0000}"/>
    <cellStyle name="Sortie 2 4 3 3 2" xfId="41991" xr:uid="{00000000-0005-0000-0000-0000CB9B0000}"/>
    <cellStyle name="Sortie 2 4 3 4" xfId="11286" xr:uid="{00000000-0005-0000-0000-0000CC9B0000}"/>
    <cellStyle name="Sortie 2 4 3 5" xfId="32326" xr:uid="{00000000-0005-0000-0000-0000CD9B0000}"/>
    <cellStyle name="Sortie 2 4 3 6" xfId="41992" xr:uid="{00000000-0005-0000-0000-0000CE9B0000}"/>
    <cellStyle name="Sortie 2 4 4" xfId="8654" xr:uid="{00000000-0005-0000-0000-0000CF9B0000}"/>
    <cellStyle name="Sortie 2 4 4 2" xfId="8655" xr:uid="{00000000-0005-0000-0000-0000D09B0000}"/>
    <cellStyle name="Sortie 2 4 4 2 2" xfId="17754" xr:uid="{00000000-0005-0000-0000-0000D19B0000}"/>
    <cellStyle name="Sortie 2 4 4 2 3" xfId="11289" xr:uid="{00000000-0005-0000-0000-0000D29B0000}"/>
    <cellStyle name="Sortie 2 4 4 2 4" xfId="32329" xr:uid="{00000000-0005-0000-0000-0000D39B0000}"/>
    <cellStyle name="Sortie 2 4 4 2 5" xfId="41993" xr:uid="{00000000-0005-0000-0000-0000D49B0000}"/>
    <cellStyle name="Sortie 2 4 4 3" xfId="8656" xr:uid="{00000000-0005-0000-0000-0000D59B0000}"/>
    <cellStyle name="Sortie 2 4 4 3 2" xfId="17755" xr:uid="{00000000-0005-0000-0000-0000D69B0000}"/>
    <cellStyle name="Sortie 2 4 4 3 3" xfId="11290" xr:uid="{00000000-0005-0000-0000-0000D79B0000}"/>
    <cellStyle name="Sortie 2 4 4 3 4" xfId="32330" xr:uid="{00000000-0005-0000-0000-0000D89B0000}"/>
    <cellStyle name="Sortie 2 4 4 3 5" xfId="41994" xr:uid="{00000000-0005-0000-0000-0000D99B0000}"/>
    <cellStyle name="Sortie 2 4 4 4" xfId="17753" xr:uid="{00000000-0005-0000-0000-0000DA9B0000}"/>
    <cellStyle name="Sortie 2 4 4 5" xfId="11288" xr:uid="{00000000-0005-0000-0000-0000DB9B0000}"/>
    <cellStyle name="Sortie 2 4 4 6" xfId="32328" xr:uid="{00000000-0005-0000-0000-0000DC9B0000}"/>
    <cellStyle name="Sortie 2 4 4 7" xfId="41995" xr:uid="{00000000-0005-0000-0000-0000DD9B0000}"/>
    <cellStyle name="Sortie 2 4 5" xfId="8657" xr:uid="{00000000-0005-0000-0000-0000DE9B0000}"/>
    <cellStyle name="Sortie 2 4 5 2" xfId="17756" xr:uid="{00000000-0005-0000-0000-0000DF9B0000}"/>
    <cellStyle name="Sortie 2 4 5 3" xfId="11291" xr:uid="{00000000-0005-0000-0000-0000E09B0000}"/>
    <cellStyle name="Sortie 2 4 5 4" xfId="32331" xr:uid="{00000000-0005-0000-0000-0000E19B0000}"/>
    <cellStyle name="Sortie 2 4 5 5" xfId="41996" xr:uid="{00000000-0005-0000-0000-0000E29B0000}"/>
    <cellStyle name="Sortie 2 4 6" xfId="17743" xr:uid="{00000000-0005-0000-0000-0000E39B0000}"/>
    <cellStyle name="Sortie 2 4 6 2" xfId="41997" xr:uid="{00000000-0005-0000-0000-0000E49B0000}"/>
    <cellStyle name="Sortie 2 4 7" xfId="11278" xr:uid="{00000000-0005-0000-0000-0000E59B0000}"/>
    <cellStyle name="Sortie 2 4 8" xfId="32318" xr:uid="{00000000-0005-0000-0000-0000E69B0000}"/>
    <cellStyle name="Sortie 2 4 9" xfId="41998" xr:uid="{00000000-0005-0000-0000-0000E79B0000}"/>
    <cellStyle name="Sortie 2 5" xfId="8658" xr:uid="{00000000-0005-0000-0000-0000E89B0000}"/>
    <cellStyle name="Sortie 2 5 2" xfId="8659" xr:uid="{00000000-0005-0000-0000-0000E99B0000}"/>
    <cellStyle name="Sortie 2 5 2 2" xfId="8660" xr:uid="{00000000-0005-0000-0000-0000EA9B0000}"/>
    <cellStyle name="Sortie 2 5 2 2 2" xfId="8661" xr:uid="{00000000-0005-0000-0000-0000EB9B0000}"/>
    <cellStyle name="Sortie 2 5 2 2 2 2" xfId="17760" xr:uid="{00000000-0005-0000-0000-0000EC9B0000}"/>
    <cellStyle name="Sortie 2 5 2 2 2 3" xfId="11295" xr:uid="{00000000-0005-0000-0000-0000ED9B0000}"/>
    <cellStyle name="Sortie 2 5 2 2 2 4" xfId="32335" xr:uid="{00000000-0005-0000-0000-0000EE9B0000}"/>
    <cellStyle name="Sortie 2 5 2 2 2 5" xfId="41999" xr:uid="{00000000-0005-0000-0000-0000EF9B0000}"/>
    <cellStyle name="Sortie 2 5 2 2 3" xfId="17759" xr:uid="{00000000-0005-0000-0000-0000F09B0000}"/>
    <cellStyle name="Sortie 2 5 2 2 3 2" xfId="42000" xr:uid="{00000000-0005-0000-0000-0000F19B0000}"/>
    <cellStyle name="Sortie 2 5 2 2 4" xfId="11294" xr:uid="{00000000-0005-0000-0000-0000F29B0000}"/>
    <cellStyle name="Sortie 2 5 2 2 5" xfId="32334" xr:uid="{00000000-0005-0000-0000-0000F39B0000}"/>
    <cellStyle name="Sortie 2 5 2 2 6" xfId="42001" xr:uid="{00000000-0005-0000-0000-0000F49B0000}"/>
    <cellStyle name="Sortie 2 5 2 3" xfId="8662" xr:uid="{00000000-0005-0000-0000-0000F59B0000}"/>
    <cellStyle name="Sortie 2 5 2 3 2" xfId="8663" xr:uid="{00000000-0005-0000-0000-0000F69B0000}"/>
    <cellStyle name="Sortie 2 5 2 3 2 2" xfId="17762" xr:uid="{00000000-0005-0000-0000-0000F79B0000}"/>
    <cellStyle name="Sortie 2 5 2 3 2 3" xfId="11297" xr:uid="{00000000-0005-0000-0000-0000F89B0000}"/>
    <cellStyle name="Sortie 2 5 2 3 2 4" xfId="32337" xr:uid="{00000000-0005-0000-0000-0000F99B0000}"/>
    <cellStyle name="Sortie 2 5 2 3 2 5" xfId="42002" xr:uid="{00000000-0005-0000-0000-0000FA9B0000}"/>
    <cellStyle name="Sortie 2 5 2 3 3" xfId="8664" xr:uid="{00000000-0005-0000-0000-0000FB9B0000}"/>
    <cellStyle name="Sortie 2 5 2 3 3 2" xfId="17763" xr:uid="{00000000-0005-0000-0000-0000FC9B0000}"/>
    <cellStyle name="Sortie 2 5 2 3 3 3" xfId="11298" xr:uid="{00000000-0005-0000-0000-0000FD9B0000}"/>
    <cellStyle name="Sortie 2 5 2 3 3 4" xfId="32338" xr:uid="{00000000-0005-0000-0000-0000FE9B0000}"/>
    <cellStyle name="Sortie 2 5 2 3 3 5" xfId="42003" xr:uid="{00000000-0005-0000-0000-0000FF9B0000}"/>
    <cellStyle name="Sortie 2 5 2 3 4" xfId="17761" xr:uid="{00000000-0005-0000-0000-0000009C0000}"/>
    <cellStyle name="Sortie 2 5 2 3 5" xfId="11296" xr:uid="{00000000-0005-0000-0000-0000019C0000}"/>
    <cellStyle name="Sortie 2 5 2 3 6" xfId="32336" xr:uid="{00000000-0005-0000-0000-0000029C0000}"/>
    <cellStyle name="Sortie 2 5 2 3 7" xfId="42004" xr:uid="{00000000-0005-0000-0000-0000039C0000}"/>
    <cellStyle name="Sortie 2 5 2 4" xfId="8665" xr:uid="{00000000-0005-0000-0000-0000049C0000}"/>
    <cellStyle name="Sortie 2 5 2 4 2" xfId="17764" xr:uid="{00000000-0005-0000-0000-0000059C0000}"/>
    <cellStyle name="Sortie 2 5 2 4 3" xfId="11299" xr:uid="{00000000-0005-0000-0000-0000069C0000}"/>
    <cellStyle name="Sortie 2 5 2 4 4" xfId="32339" xr:uid="{00000000-0005-0000-0000-0000079C0000}"/>
    <cellStyle name="Sortie 2 5 2 4 5" xfId="42005" xr:uid="{00000000-0005-0000-0000-0000089C0000}"/>
    <cellStyle name="Sortie 2 5 2 5" xfId="17758" xr:uid="{00000000-0005-0000-0000-0000099C0000}"/>
    <cellStyle name="Sortie 2 5 2 5 2" xfId="42006" xr:uid="{00000000-0005-0000-0000-00000A9C0000}"/>
    <cellStyle name="Sortie 2 5 2 6" xfId="11293" xr:uid="{00000000-0005-0000-0000-00000B9C0000}"/>
    <cellStyle name="Sortie 2 5 2 7" xfId="32333" xr:uid="{00000000-0005-0000-0000-00000C9C0000}"/>
    <cellStyle name="Sortie 2 5 2 8" xfId="42007" xr:uid="{00000000-0005-0000-0000-00000D9C0000}"/>
    <cellStyle name="Sortie 2 5 3" xfId="8666" xr:uid="{00000000-0005-0000-0000-00000E9C0000}"/>
    <cellStyle name="Sortie 2 5 3 2" xfId="8667" xr:uid="{00000000-0005-0000-0000-00000F9C0000}"/>
    <cellStyle name="Sortie 2 5 3 2 2" xfId="17766" xr:uid="{00000000-0005-0000-0000-0000109C0000}"/>
    <cellStyle name="Sortie 2 5 3 2 3" xfId="11301" xr:uid="{00000000-0005-0000-0000-0000119C0000}"/>
    <cellStyle name="Sortie 2 5 3 2 4" xfId="32341" xr:uid="{00000000-0005-0000-0000-0000129C0000}"/>
    <cellStyle name="Sortie 2 5 3 2 5" xfId="42008" xr:uid="{00000000-0005-0000-0000-0000139C0000}"/>
    <cellStyle name="Sortie 2 5 3 3" xfId="17765" xr:uid="{00000000-0005-0000-0000-0000149C0000}"/>
    <cellStyle name="Sortie 2 5 3 3 2" xfId="42009" xr:uid="{00000000-0005-0000-0000-0000159C0000}"/>
    <cellStyle name="Sortie 2 5 3 4" xfId="11300" xr:uid="{00000000-0005-0000-0000-0000169C0000}"/>
    <cellStyle name="Sortie 2 5 3 5" xfId="32340" xr:uid="{00000000-0005-0000-0000-0000179C0000}"/>
    <cellStyle name="Sortie 2 5 3 6" xfId="42010" xr:uid="{00000000-0005-0000-0000-0000189C0000}"/>
    <cellStyle name="Sortie 2 5 4" xfId="8668" xr:uid="{00000000-0005-0000-0000-0000199C0000}"/>
    <cellStyle name="Sortie 2 5 4 2" xfId="8669" xr:uid="{00000000-0005-0000-0000-00001A9C0000}"/>
    <cellStyle name="Sortie 2 5 4 2 2" xfId="17768" xr:uid="{00000000-0005-0000-0000-00001B9C0000}"/>
    <cellStyle name="Sortie 2 5 4 2 3" xfId="11303" xr:uid="{00000000-0005-0000-0000-00001C9C0000}"/>
    <cellStyle name="Sortie 2 5 4 2 4" xfId="32343" xr:uid="{00000000-0005-0000-0000-00001D9C0000}"/>
    <cellStyle name="Sortie 2 5 4 2 5" xfId="42011" xr:uid="{00000000-0005-0000-0000-00001E9C0000}"/>
    <cellStyle name="Sortie 2 5 4 3" xfId="8670" xr:uid="{00000000-0005-0000-0000-00001F9C0000}"/>
    <cellStyle name="Sortie 2 5 4 3 2" xfId="17769" xr:uid="{00000000-0005-0000-0000-0000209C0000}"/>
    <cellStyle name="Sortie 2 5 4 3 3" xfId="11304" xr:uid="{00000000-0005-0000-0000-0000219C0000}"/>
    <cellStyle name="Sortie 2 5 4 3 4" xfId="32344" xr:uid="{00000000-0005-0000-0000-0000229C0000}"/>
    <cellStyle name="Sortie 2 5 4 3 5" xfId="42012" xr:uid="{00000000-0005-0000-0000-0000239C0000}"/>
    <cellStyle name="Sortie 2 5 4 4" xfId="17767" xr:uid="{00000000-0005-0000-0000-0000249C0000}"/>
    <cellStyle name="Sortie 2 5 4 5" xfId="11302" xr:uid="{00000000-0005-0000-0000-0000259C0000}"/>
    <cellStyle name="Sortie 2 5 4 6" xfId="32342" xr:uid="{00000000-0005-0000-0000-0000269C0000}"/>
    <cellStyle name="Sortie 2 5 4 7" xfId="42013" xr:uid="{00000000-0005-0000-0000-0000279C0000}"/>
    <cellStyle name="Sortie 2 5 5" xfId="8671" xr:uid="{00000000-0005-0000-0000-0000289C0000}"/>
    <cellStyle name="Sortie 2 5 5 2" xfId="17770" xr:uid="{00000000-0005-0000-0000-0000299C0000}"/>
    <cellStyle name="Sortie 2 5 5 3" xfId="11305" xr:uid="{00000000-0005-0000-0000-00002A9C0000}"/>
    <cellStyle name="Sortie 2 5 5 4" xfId="32345" xr:uid="{00000000-0005-0000-0000-00002B9C0000}"/>
    <cellStyle name="Sortie 2 5 5 5" xfId="42014" xr:uid="{00000000-0005-0000-0000-00002C9C0000}"/>
    <cellStyle name="Sortie 2 5 6" xfId="17757" xr:uid="{00000000-0005-0000-0000-00002D9C0000}"/>
    <cellStyle name="Sortie 2 5 6 2" xfId="42015" xr:uid="{00000000-0005-0000-0000-00002E9C0000}"/>
    <cellStyle name="Sortie 2 5 7" xfId="11292" xr:uid="{00000000-0005-0000-0000-00002F9C0000}"/>
    <cellStyle name="Sortie 2 5 8" xfId="32332" xr:uid="{00000000-0005-0000-0000-0000309C0000}"/>
    <cellStyle name="Sortie 2 5 9" xfId="42016" xr:uid="{00000000-0005-0000-0000-0000319C0000}"/>
    <cellStyle name="Sortie 2 6" xfId="17714" xr:uid="{00000000-0005-0000-0000-0000329C0000}"/>
    <cellStyle name="Sortie 2 6 2" xfId="42017" xr:uid="{00000000-0005-0000-0000-0000339C0000}"/>
    <cellStyle name="Sortie 2 7" xfId="11154" xr:uid="{00000000-0005-0000-0000-0000349C0000}"/>
    <cellStyle name="Sortie 2 8" xfId="32289" xr:uid="{00000000-0005-0000-0000-0000359C0000}"/>
    <cellStyle name="Sortie 2 9" xfId="42018" xr:uid="{00000000-0005-0000-0000-0000369C0000}"/>
    <cellStyle name="Sortie 3" xfId="8672" xr:uid="{00000000-0005-0000-0000-0000379C0000}"/>
    <cellStyle name="Sortie 3 10" xfId="42019" xr:uid="{00000000-0005-0000-0000-0000389C0000}"/>
    <cellStyle name="Sortie 3 2" xfId="8673" xr:uid="{00000000-0005-0000-0000-0000399C0000}"/>
    <cellStyle name="Sortie 3 2 2" xfId="8674" xr:uid="{00000000-0005-0000-0000-00003A9C0000}"/>
    <cellStyle name="Sortie 3 2 2 2" xfId="8675" xr:uid="{00000000-0005-0000-0000-00003B9C0000}"/>
    <cellStyle name="Sortie 3 2 2 2 2" xfId="8676" xr:uid="{00000000-0005-0000-0000-00003C9C0000}"/>
    <cellStyle name="Sortie 3 2 2 2 2 2" xfId="8677" xr:uid="{00000000-0005-0000-0000-00003D9C0000}"/>
    <cellStyle name="Sortie 3 2 2 2 2 2 2" xfId="17776" xr:uid="{00000000-0005-0000-0000-00003E9C0000}"/>
    <cellStyle name="Sortie 3 2 2 2 2 2 3" xfId="11311" xr:uid="{00000000-0005-0000-0000-00003F9C0000}"/>
    <cellStyle name="Sortie 3 2 2 2 2 2 4" xfId="32351" xr:uid="{00000000-0005-0000-0000-0000409C0000}"/>
    <cellStyle name="Sortie 3 2 2 2 2 2 5" xfId="42020" xr:uid="{00000000-0005-0000-0000-0000419C0000}"/>
    <cellStyle name="Sortie 3 2 2 2 2 3" xfId="17775" xr:uid="{00000000-0005-0000-0000-0000429C0000}"/>
    <cellStyle name="Sortie 3 2 2 2 2 4" xfId="11310" xr:uid="{00000000-0005-0000-0000-0000439C0000}"/>
    <cellStyle name="Sortie 3 2 2 2 2 5" xfId="32350" xr:uid="{00000000-0005-0000-0000-0000449C0000}"/>
    <cellStyle name="Sortie 3 2 2 2 2 6" xfId="42021" xr:uid="{00000000-0005-0000-0000-0000459C0000}"/>
    <cellStyle name="Sortie 3 2 2 2 3" xfId="8678" xr:uid="{00000000-0005-0000-0000-0000469C0000}"/>
    <cellStyle name="Sortie 3 2 2 2 3 2" xfId="17777" xr:uid="{00000000-0005-0000-0000-0000479C0000}"/>
    <cellStyle name="Sortie 3 2 2 2 3 3" xfId="11312" xr:uid="{00000000-0005-0000-0000-0000489C0000}"/>
    <cellStyle name="Sortie 3 2 2 2 3 4" xfId="32352" xr:uid="{00000000-0005-0000-0000-0000499C0000}"/>
    <cellStyle name="Sortie 3 2 2 2 3 5" xfId="42022" xr:uid="{00000000-0005-0000-0000-00004A9C0000}"/>
    <cellStyle name="Sortie 3 2 2 2 4" xfId="17774" xr:uid="{00000000-0005-0000-0000-00004B9C0000}"/>
    <cellStyle name="Sortie 3 2 2 2 5" xfId="11309" xr:uid="{00000000-0005-0000-0000-00004C9C0000}"/>
    <cellStyle name="Sortie 3 2 2 2 6" xfId="32349" xr:uid="{00000000-0005-0000-0000-00004D9C0000}"/>
    <cellStyle name="Sortie 3 2 2 2 7" xfId="42023" xr:uid="{00000000-0005-0000-0000-00004E9C0000}"/>
    <cellStyle name="Sortie 3 2 2 3" xfId="8679" xr:uid="{00000000-0005-0000-0000-00004F9C0000}"/>
    <cellStyle name="Sortie 3 2 2 3 2" xfId="8680" xr:uid="{00000000-0005-0000-0000-0000509C0000}"/>
    <cellStyle name="Sortie 3 2 2 3 2 2" xfId="17779" xr:uid="{00000000-0005-0000-0000-0000519C0000}"/>
    <cellStyle name="Sortie 3 2 2 3 2 3" xfId="11314" xr:uid="{00000000-0005-0000-0000-0000529C0000}"/>
    <cellStyle name="Sortie 3 2 2 3 2 4" xfId="32354" xr:uid="{00000000-0005-0000-0000-0000539C0000}"/>
    <cellStyle name="Sortie 3 2 2 3 2 5" xfId="42024" xr:uid="{00000000-0005-0000-0000-0000549C0000}"/>
    <cellStyle name="Sortie 3 2 2 3 3" xfId="17778" xr:uid="{00000000-0005-0000-0000-0000559C0000}"/>
    <cellStyle name="Sortie 3 2 2 3 4" xfId="11313" xr:uid="{00000000-0005-0000-0000-0000569C0000}"/>
    <cellStyle name="Sortie 3 2 2 3 5" xfId="32353" xr:uid="{00000000-0005-0000-0000-0000579C0000}"/>
    <cellStyle name="Sortie 3 2 2 3 6" xfId="42025" xr:uid="{00000000-0005-0000-0000-0000589C0000}"/>
    <cellStyle name="Sortie 3 2 2 4" xfId="8681" xr:uid="{00000000-0005-0000-0000-0000599C0000}"/>
    <cellStyle name="Sortie 3 2 2 4 2" xfId="17780" xr:uid="{00000000-0005-0000-0000-00005A9C0000}"/>
    <cellStyle name="Sortie 3 2 2 4 3" xfId="11315" xr:uid="{00000000-0005-0000-0000-00005B9C0000}"/>
    <cellStyle name="Sortie 3 2 2 4 4" xfId="32355" xr:uid="{00000000-0005-0000-0000-00005C9C0000}"/>
    <cellStyle name="Sortie 3 2 2 4 5" xfId="42026" xr:uid="{00000000-0005-0000-0000-00005D9C0000}"/>
    <cellStyle name="Sortie 3 2 2 5" xfId="17773" xr:uid="{00000000-0005-0000-0000-00005E9C0000}"/>
    <cellStyle name="Sortie 3 2 2 5 2" xfId="42027" xr:uid="{00000000-0005-0000-0000-00005F9C0000}"/>
    <cellStyle name="Sortie 3 2 2 6" xfId="11308" xr:uid="{00000000-0005-0000-0000-0000609C0000}"/>
    <cellStyle name="Sortie 3 2 2 7" xfId="32348" xr:uid="{00000000-0005-0000-0000-0000619C0000}"/>
    <cellStyle name="Sortie 3 2 2 8" xfId="42028" xr:uid="{00000000-0005-0000-0000-0000629C0000}"/>
    <cellStyle name="Sortie 3 2 3" xfId="8682" xr:uid="{00000000-0005-0000-0000-0000639C0000}"/>
    <cellStyle name="Sortie 3 2 3 2" xfId="8683" xr:uid="{00000000-0005-0000-0000-0000649C0000}"/>
    <cellStyle name="Sortie 3 2 3 2 2" xfId="8684" xr:uid="{00000000-0005-0000-0000-0000659C0000}"/>
    <cellStyle name="Sortie 3 2 3 2 2 2" xfId="17783" xr:uid="{00000000-0005-0000-0000-0000669C0000}"/>
    <cellStyle name="Sortie 3 2 3 2 2 3" xfId="11318" xr:uid="{00000000-0005-0000-0000-0000679C0000}"/>
    <cellStyle name="Sortie 3 2 3 2 2 4" xfId="32358" xr:uid="{00000000-0005-0000-0000-0000689C0000}"/>
    <cellStyle name="Sortie 3 2 3 2 2 5" xfId="42029" xr:uid="{00000000-0005-0000-0000-0000699C0000}"/>
    <cellStyle name="Sortie 3 2 3 2 3" xfId="17782" xr:uid="{00000000-0005-0000-0000-00006A9C0000}"/>
    <cellStyle name="Sortie 3 2 3 2 4" xfId="11317" xr:uid="{00000000-0005-0000-0000-00006B9C0000}"/>
    <cellStyle name="Sortie 3 2 3 2 5" xfId="32357" xr:uid="{00000000-0005-0000-0000-00006C9C0000}"/>
    <cellStyle name="Sortie 3 2 3 2 6" xfId="42030" xr:uid="{00000000-0005-0000-0000-00006D9C0000}"/>
    <cellStyle name="Sortie 3 2 3 3" xfId="8685" xr:uid="{00000000-0005-0000-0000-00006E9C0000}"/>
    <cellStyle name="Sortie 3 2 3 3 2" xfId="17784" xr:uid="{00000000-0005-0000-0000-00006F9C0000}"/>
    <cellStyle name="Sortie 3 2 3 3 3" xfId="11319" xr:uid="{00000000-0005-0000-0000-0000709C0000}"/>
    <cellStyle name="Sortie 3 2 3 3 4" xfId="32359" xr:uid="{00000000-0005-0000-0000-0000719C0000}"/>
    <cellStyle name="Sortie 3 2 3 3 5" xfId="42031" xr:uid="{00000000-0005-0000-0000-0000729C0000}"/>
    <cellStyle name="Sortie 3 2 3 4" xfId="17781" xr:uid="{00000000-0005-0000-0000-0000739C0000}"/>
    <cellStyle name="Sortie 3 2 3 5" xfId="11316" xr:uid="{00000000-0005-0000-0000-0000749C0000}"/>
    <cellStyle name="Sortie 3 2 3 6" xfId="32356" xr:uid="{00000000-0005-0000-0000-0000759C0000}"/>
    <cellStyle name="Sortie 3 2 3 7" xfId="42032" xr:uid="{00000000-0005-0000-0000-0000769C0000}"/>
    <cellStyle name="Sortie 3 2 4" xfId="8686" xr:uid="{00000000-0005-0000-0000-0000779C0000}"/>
    <cellStyle name="Sortie 3 2 4 2" xfId="8687" xr:uid="{00000000-0005-0000-0000-0000789C0000}"/>
    <cellStyle name="Sortie 3 2 4 2 2" xfId="17786" xr:uid="{00000000-0005-0000-0000-0000799C0000}"/>
    <cellStyle name="Sortie 3 2 4 2 3" xfId="11321" xr:uid="{00000000-0005-0000-0000-00007A9C0000}"/>
    <cellStyle name="Sortie 3 2 4 2 4" xfId="32361" xr:uid="{00000000-0005-0000-0000-00007B9C0000}"/>
    <cellStyle name="Sortie 3 2 4 2 5" xfId="42033" xr:uid="{00000000-0005-0000-0000-00007C9C0000}"/>
    <cellStyle name="Sortie 3 2 4 3" xfId="8688" xr:uid="{00000000-0005-0000-0000-00007D9C0000}"/>
    <cellStyle name="Sortie 3 2 4 3 2" xfId="17787" xr:uid="{00000000-0005-0000-0000-00007E9C0000}"/>
    <cellStyle name="Sortie 3 2 4 3 3" xfId="11322" xr:uid="{00000000-0005-0000-0000-00007F9C0000}"/>
    <cellStyle name="Sortie 3 2 4 3 4" xfId="32362" xr:uid="{00000000-0005-0000-0000-0000809C0000}"/>
    <cellStyle name="Sortie 3 2 4 3 5" xfId="42034" xr:uid="{00000000-0005-0000-0000-0000819C0000}"/>
    <cellStyle name="Sortie 3 2 4 4" xfId="17785" xr:uid="{00000000-0005-0000-0000-0000829C0000}"/>
    <cellStyle name="Sortie 3 2 4 5" xfId="11320" xr:uid="{00000000-0005-0000-0000-0000839C0000}"/>
    <cellStyle name="Sortie 3 2 4 6" xfId="32360" xr:uid="{00000000-0005-0000-0000-0000849C0000}"/>
    <cellStyle name="Sortie 3 2 4 7" xfId="42035" xr:uid="{00000000-0005-0000-0000-0000859C0000}"/>
    <cellStyle name="Sortie 3 2 5" xfId="8689" xr:uid="{00000000-0005-0000-0000-0000869C0000}"/>
    <cellStyle name="Sortie 3 2 5 2" xfId="17788" xr:uid="{00000000-0005-0000-0000-0000879C0000}"/>
    <cellStyle name="Sortie 3 2 5 3" xfId="11323" xr:uid="{00000000-0005-0000-0000-0000889C0000}"/>
    <cellStyle name="Sortie 3 2 5 4" xfId="32363" xr:uid="{00000000-0005-0000-0000-0000899C0000}"/>
    <cellStyle name="Sortie 3 2 5 5" xfId="42036" xr:uid="{00000000-0005-0000-0000-00008A9C0000}"/>
    <cellStyle name="Sortie 3 2 6" xfId="17772" xr:uid="{00000000-0005-0000-0000-00008B9C0000}"/>
    <cellStyle name="Sortie 3 2 6 2" xfId="42037" xr:uid="{00000000-0005-0000-0000-00008C9C0000}"/>
    <cellStyle name="Sortie 3 2 7" xfId="11307" xr:uid="{00000000-0005-0000-0000-00008D9C0000}"/>
    <cellStyle name="Sortie 3 2 8" xfId="32347" xr:uid="{00000000-0005-0000-0000-00008E9C0000}"/>
    <cellStyle name="Sortie 3 2 9" xfId="42038" xr:uid="{00000000-0005-0000-0000-00008F9C0000}"/>
    <cellStyle name="Sortie 3 3" xfId="8690" xr:uid="{00000000-0005-0000-0000-0000909C0000}"/>
    <cellStyle name="Sortie 3 3 2" xfId="8691" xr:uid="{00000000-0005-0000-0000-0000919C0000}"/>
    <cellStyle name="Sortie 3 3 2 2" xfId="8692" xr:uid="{00000000-0005-0000-0000-0000929C0000}"/>
    <cellStyle name="Sortie 3 3 2 2 2" xfId="8693" xr:uid="{00000000-0005-0000-0000-0000939C0000}"/>
    <cellStyle name="Sortie 3 3 2 2 2 2" xfId="17792" xr:uid="{00000000-0005-0000-0000-0000949C0000}"/>
    <cellStyle name="Sortie 3 3 2 2 2 3" xfId="11327" xr:uid="{00000000-0005-0000-0000-0000959C0000}"/>
    <cellStyle name="Sortie 3 3 2 2 2 4" xfId="32367" xr:uid="{00000000-0005-0000-0000-0000969C0000}"/>
    <cellStyle name="Sortie 3 3 2 2 2 5" xfId="42039" xr:uid="{00000000-0005-0000-0000-0000979C0000}"/>
    <cellStyle name="Sortie 3 3 2 2 3" xfId="17791" xr:uid="{00000000-0005-0000-0000-0000989C0000}"/>
    <cellStyle name="Sortie 3 3 2 2 3 2" xfId="42040" xr:uid="{00000000-0005-0000-0000-0000999C0000}"/>
    <cellStyle name="Sortie 3 3 2 2 4" xfId="11326" xr:uid="{00000000-0005-0000-0000-00009A9C0000}"/>
    <cellStyle name="Sortie 3 3 2 2 5" xfId="32366" xr:uid="{00000000-0005-0000-0000-00009B9C0000}"/>
    <cellStyle name="Sortie 3 3 2 2 6" xfId="42041" xr:uid="{00000000-0005-0000-0000-00009C9C0000}"/>
    <cellStyle name="Sortie 3 3 2 3" xfId="8694" xr:uid="{00000000-0005-0000-0000-00009D9C0000}"/>
    <cellStyle name="Sortie 3 3 2 3 2" xfId="8695" xr:uid="{00000000-0005-0000-0000-00009E9C0000}"/>
    <cellStyle name="Sortie 3 3 2 3 2 2" xfId="17794" xr:uid="{00000000-0005-0000-0000-00009F9C0000}"/>
    <cellStyle name="Sortie 3 3 2 3 2 3" xfId="11329" xr:uid="{00000000-0005-0000-0000-0000A09C0000}"/>
    <cellStyle name="Sortie 3 3 2 3 2 4" xfId="32369" xr:uid="{00000000-0005-0000-0000-0000A19C0000}"/>
    <cellStyle name="Sortie 3 3 2 3 2 5" xfId="42042" xr:uid="{00000000-0005-0000-0000-0000A29C0000}"/>
    <cellStyle name="Sortie 3 3 2 3 3" xfId="8696" xr:uid="{00000000-0005-0000-0000-0000A39C0000}"/>
    <cellStyle name="Sortie 3 3 2 3 3 2" xfId="17795" xr:uid="{00000000-0005-0000-0000-0000A49C0000}"/>
    <cellStyle name="Sortie 3 3 2 3 3 3" xfId="11330" xr:uid="{00000000-0005-0000-0000-0000A59C0000}"/>
    <cellStyle name="Sortie 3 3 2 3 3 4" xfId="32370" xr:uid="{00000000-0005-0000-0000-0000A69C0000}"/>
    <cellStyle name="Sortie 3 3 2 3 3 5" xfId="42043" xr:uid="{00000000-0005-0000-0000-0000A79C0000}"/>
    <cellStyle name="Sortie 3 3 2 3 4" xfId="17793" xr:uid="{00000000-0005-0000-0000-0000A89C0000}"/>
    <cellStyle name="Sortie 3 3 2 3 5" xfId="11328" xr:uid="{00000000-0005-0000-0000-0000A99C0000}"/>
    <cellStyle name="Sortie 3 3 2 3 6" xfId="32368" xr:uid="{00000000-0005-0000-0000-0000AA9C0000}"/>
    <cellStyle name="Sortie 3 3 2 3 7" xfId="42044" xr:uid="{00000000-0005-0000-0000-0000AB9C0000}"/>
    <cellStyle name="Sortie 3 3 2 4" xfId="8697" xr:uid="{00000000-0005-0000-0000-0000AC9C0000}"/>
    <cellStyle name="Sortie 3 3 2 4 2" xfId="17796" xr:uid="{00000000-0005-0000-0000-0000AD9C0000}"/>
    <cellStyle name="Sortie 3 3 2 4 3" xfId="11331" xr:uid="{00000000-0005-0000-0000-0000AE9C0000}"/>
    <cellStyle name="Sortie 3 3 2 4 4" xfId="32371" xr:uid="{00000000-0005-0000-0000-0000AF9C0000}"/>
    <cellStyle name="Sortie 3 3 2 4 5" xfId="42045" xr:uid="{00000000-0005-0000-0000-0000B09C0000}"/>
    <cellStyle name="Sortie 3 3 2 5" xfId="17790" xr:uid="{00000000-0005-0000-0000-0000B19C0000}"/>
    <cellStyle name="Sortie 3 3 2 5 2" xfId="42046" xr:uid="{00000000-0005-0000-0000-0000B29C0000}"/>
    <cellStyle name="Sortie 3 3 2 6" xfId="11325" xr:uid="{00000000-0005-0000-0000-0000B39C0000}"/>
    <cellStyle name="Sortie 3 3 2 7" xfId="32365" xr:uid="{00000000-0005-0000-0000-0000B49C0000}"/>
    <cellStyle name="Sortie 3 3 2 8" xfId="42047" xr:uid="{00000000-0005-0000-0000-0000B59C0000}"/>
    <cellStyle name="Sortie 3 3 3" xfId="8698" xr:uid="{00000000-0005-0000-0000-0000B69C0000}"/>
    <cellStyle name="Sortie 3 3 3 2" xfId="8699" xr:uid="{00000000-0005-0000-0000-0000B79C0000}"/>
    <cellStyle name="Sortie 3 3 3 2 2" xfId="17798" xr:uid="{00000000-0005-0000-0000-0000B89C0000}"/>
    <cellStyle name="Sortie 3 3 3 2 3" xfId="11333" xr:uid="{00000000-0005-0000-0000-0000B99C0000}"/>
    <cellStyle name="Sortie 3 3 3 2 4" xfId="32373" xr:uid="{00000000-0005-0000-0000-0000BA9C0000}"/>
    <cellStyle name="Sortie 3 3 3 2 5" xfId="42048" xr:uid="{00000000-0005-0000-0000-0000BB9C0000}"/>
    <cellStyle name="Sortie 3 3 3 3" xfId="17797" xr:uid="{00000000-0005-0000-0000-0000BC9C0000}"/>
    <cellStyle name="Sortie 3 3 3 3 2" xfId="42049" xr:uid="{00000000-0005-0000-0000-0000BD9C0000}"/>
    <cellStyle name="Sortie 3 3 3 4" xfId="11332" xr:uid="{00000000-0005-0000-0000-0000BE9C0000}"/>
    <cellStyle name="Sortie 3 3 3 5" xfId="32372" xr:uid="{00000000-0005-0000-0000-0000BF9C0000}"/>
    <cellStyle name="Sortie 3 3 3 6" xfId="42050" xr:uid="{00000000-0005-0000-0000-0000C09C0000}"/>
    <cellStyle name="Sortie 3 3 4" xfId="8700" xr:uid="{00000000-0005-0000-0000-0000C19C0000}"/>
    <cellStyle name="Sortie 3 3 4 2" xfId="8701" xr:uid="{00000000-0005-0000-0000-0000C29C0000}"/>
    <cellStyle name="Sortie 3 3 4 2 2" xfId="17800" xr:uid="{00000000-0005-0000-0000-0000C39C0000}"/>
    <cellStyle name="Sortie 3 3 4 2 3" xfId="11335" xr:uid="{00000000-0005-0000-0000-0000C49C0000}"/>
    <cellStyle name="Sortie 3 3 4 2 4" xfId="32375" xr:uid="{00000000-0005-0000-0000-0000C59C0000}"/>
    <cellStyle name="Sortie 3 3 4 2 5" xfId="42051" xr:uid="{00000000-0005-0000-0000-0000C69C0000}"/>
    <cellStyle name="Sortie 3 3 4 3" xfId="8702" xr:uid="{00000000-0005-0000-0000-0000C79C0000}"/>
    <cellStyle name="Sortie 3 3 4 3 2" xfId="17801" xr:uid="{00000000-0005-0000-0000-0000C89C0000}"/>
    <cellStyle name="Sortie 3 3 4 3 3" xfId="11336" xr:uid="{00000000-0005-0000-0000-0000C99C0000}"/>
    <cellStyle name="Sortie 3 3 4 3 4" xfId="32376" xr:uid="{00000000-0005-0000-0000-0000CA9C0000}"/>
    <cellStyle name="Sortie 3 3 4 3 5" xfId="42052" xr:uid="{00000000-0005-0000-0000-0000CB9C0000}"/>
    <cellStyle name="Sortie 3 3 4 4" xfId="17799" xr:uid="{00000000-0005-0000-0000-0000CC9C0000}"/>
    <cellStyle name="Sortie 3 3 4 5" xfId="11334" xr:uid="{00000000-0005-0000-0000-0000CD9C0000}"/>
    <cellStyle name="Sortie 3 3 4 6" xfId="32374" xr:uid="{00000000-0005-0000-0000-0000CE9C0000}"/>
    <cellStyle name="Sortie 3 3 4 7" xfId="42053" xr:uid="{00000000-0005-0000-0000-0000CF9C0000}"/>
    <cellStyle name="Sortie 3 3 5" xfId="8703" xr:uid="{00000000-0005-0000-0000-0000D09C0000}"/>
    <cellStyle name="Sortie 3 3 5 2" xfId="17802" xr:uid="{00000000-0005-0000-0000-0000D19C0000}"/>
    <cellStyle name="Sortie 3 3 5 3" xfId="11337" xr:uid="{00000000-0005-0000-0000-0000D29C0000}"/>
    <cellStyle name="Sortie 3 3 5 4" xfId="32377" xr:uid="{00000000-0005-0000-0000-0000D39C0000}"/>
    <cellStyle name="Sortie 3 3 5 5" xfId="42054" xr:uid="{00000000-0005-0000-0000-0000D49C0000}"/>
    <cellStyle name="Sortie 3 3 6" xfId="17789" xr:uid="{00000000-0005-0000-0000-0000D59C0000}"/>
    <cellStyle name="Sortie 3 3 6 2" xfId="42055" xr:uid="{00000000-0005-0000-0000-0000D69C0000}"/>
    <cellStyle name="Sortie 3 3 7" xfId="11324" xr:uid="{00000000-0005-0000-0000-0000D79C0000}"/>
    <cellStyle name="Sortie 3 3 8" xfId="32364" xr:uid="{00000000-0005-0000-0000-0000D89C0000}"/>
    <cellStyle name="Sortie 3 3 9" xfId="42056" xr:uid="{00000000-0005-0000-0000-0000D99C0000}"/>
    <cellStyle name="Sortie 3 4" xfId="8704" xr:uid="{00000000-0005-0000-0000-0000DA9C0000}"/>
    <cellStyle name="Sortie 3 4 2" xfId="8705" xr:uid="{00000000-0005-0000-0000-0000DB9C0000}"/>
    <cellStyle name="Sortie 3 4 2 2" xfId="8706" xr:uid="{00000000-0005-0000-0000-0000DC9C0000}"/>
    <cellStyle name="Sortie 3 4 2 2 2" xfId="8707" xr:uid="{00000000-0005-0000-0000-0000DD9C0000}"/>
    <cellStyle name="Sortie 3 4 2 2 2 2" xfId="17806" xr:uid="{00000000-0005-0000-0000-0000DE9C0000}"/>
    <cellStyle name="Sortie 3 4 2 2 2 3" xfId="11341" xr:uid="{00000000-0005-0000-0000-0000DF9C0000}"/>
    <cellStyle name="Sortie 3 4 2 2 2 4" xfId="32381" xr:uid="{00000000-0005-0000-0000-0000E09C0000}"/>
    <cellStyle name="Sortie 3 4 2 2 2 5" xfId="42057" xr:uid="{00000000-0005-0000-0000-0000E19C0000}"/>
    <cellStyle name="Sortie 3 4 2 2 3" xfId="17805" xr:uid="{00000000-0005-0000-0000-0000E29C0000}"/>
    <cellStyle name="Sortie 3 4 2 2 3 2" xfId="42058" xr:uid="{00000000-0005-0000-0000-0000E39C0000}"/>
    <cellStyle name="Sortie 3 4 2 2 4" xfId="11340" xr:uid="{00000000-0005-0000-0000-0000E49C0000}"/>
    <cellStyle name="Sortie 3 4 2 2 5" xfId="32380" xr:uid="{00000000-0005-0000-0000-0000E59C0000}"/>
    <cellStyle name="Sortie 3 4 2 2 6" xfId="42059" xr:uid="{00000000-0005-0000-0000-0000E69C0000}"/>
    <cellStyle name="Sortie 3 4 2 3" xfId="8708" xr:uid="{00000000-0005-0000-0000-0000E79C0000}"/>
    <cellStyle name="Sortie 3 4 2 3 2" xfId="8709" xr:uid="{00000000-0005-0000-0000-0000E89C0000}"/>
    <cellStyle name="Sortie 3 4 2 3 2 2" xfId="17808" xr:uid="{00000000-0005-0000-0000-0000E99C0000}"/>
    <cellStyle name="Sortie 3 4 2 3 2 3" xfId="11343" xr:uid="{00000000-0005-0000-0000-0000EA9C0000}"/>
    <cellStyle name="Sortie 3 4 2 3 2 4" xfId="32383" xr:uid="{00000000-0005-0000-0000-0000EB9C0000}"/>
    <cellStyle name="Sortie 3 4 2 3 2 5" xfId="42060" xr:uid="{00000000-0005-0000-0000-0000EC9C0000}"/>
    <cellStyle name="Sortie 3 4 2 3 3" xfId="8710" xr:uid="{00000000-0005-0000-0000-0000ED9C0000}"/>
    <cellStyle name="Sortie 3 4 2 3 3 2" xfId="17809" xr:uid="{00000000-0005-0000-0000-0000EE9C0000}"/>
    <cellStyle name="Sortie 3 4 2 3 3 3" xfId="11344" xr:uid="{00000000-0005-0000-0000-0000EF9C0000}"/>
    <cellStyle name="Sortie 3 4 2 3 3 4" xfId="32384" xr:uid="{00000000-0005-0000-0000-0000F09C0000}"/>
    <cellStyle name="Sortie 3 4 2 3 3 5" xfId="42061" xr:uid="{00000000-0005-0000-0000-0000F19C0000}"/>
    <cellStyle name="Sortie 3 4 2 3 4" xfId="17807" xr:uid="{00000000-0005-0000-0000-0000F29C0000}"/>
    <cellStyle name="Sortie 3 4 2 3 5" xfId="11342" xr:uid="{00000000-0005-0000-0000-0000F39C0000}"/>
    <cellStyle name="Sortie 3 4 2 3 6" xfId="32382" xr:uid="{00000000-0005-0000-0000-0000F49C0000}"/>
    <cellStyle name="Sortie 3 4 2 3 7" xfId="42062" xr:uid="{00000000-0005-0000-0000-0000F59C0000}"/>
    <cellStyle name="Sortie 3 4 2 4" xfId="8711" xr:uid="{00000000-0005-0000-0000-0000F69C0000}"/>
    <cellStyle name="Sortie 3 4 2 4 2" xfId="17810" xr:uid="{00000000-0005-0000-0000-0000F79C0000}"/>
    <cellStyle name="Sortie 3 4 2 4 3" xfId="11345" xr:uid="{00000000-0005-0000-0000-0000F89C0000}"/>
    <cellStyle name="Sortie 3 4 2 4 4" xfId="32385" xr:uid="{00000000-0005-0000-0000-0000F99C0000}"/>
    <cellStyle name="Sortie 3 4 2 4 5" xfId="42063" xr:uid="{00000000-0005-0000-0000-0000FA9C0000}"/>
    <cellStyle name="Sortie 3 4 2 5" xfId="17804" xr:uid="{00000000-0005-0000-0000-0000FB9C0000}"/>
    <cellStyle name="Sortie 3 4 2 5 2" xfId="42064" xr:uid="{00000000-0005-0000-0000-0000FC9C0000}"/>
    <cellStyle name="Sortie 3 4 2 6" xfId="11339" xr:uid="{00000000-0005-0000-0000-0000FD9C0000}"/>
    <cellStyle name="Sortie 3 4 2 7" xfId="32379" xr:uid="{00000000-0005-0000-0000-0000FE9C0000}"/>
    <cellStyle name="Sortie 3 4 2 8" xfId="42065" xr:uid="{00000000-0005-0000-0000-0000FF9C0000}"/>
    <cellStyle name="Sortie 3 4 3" xfId="8712" xr:uid="{00000000-0005-0000-0000-0000009D0000}"/>
    <cellStyle name="Sortie 3 4 3 2" xfId="8713" xr:uid="{00000000-0005-0000-0000-0000019D0000}"/>
    <cellStyle name="Sortie 3 4 3 2 2" xfId="17812" xr:uid="{00000000-0005-0000-0000-0000029D0000}"/>
    <cellStyle name="Sortie 3 4 3 2 3" xfId="11347" xr:uid="{00000000-0005-0000-0000-0000039D0000}"/>
    <cellStyle name="Sortie 3 4 3 2 4" xfId="32387" xr:uid="{00000000-0005-0000-0000-0000049D0000}"/>
    <cellStyle name="Sortie 3 4 3 2 5" xfId="42066" xr:uid="{00000000-0005-0000-0000-0000059D0000}"/>
    <cellStyle name="Sortie 3 4 3 3" xfId="17811" xr:uid="{00000000-0005-0000-0000-0000069D0000}"/>
    <cellStyle name="Sortie 3 4 3 3 2" xfId="42067" xr:uid="{00000000-0005-0000-0000-0000079D0000}"/>
    <cellStyle name="Sortie 3 4 3 4" xfId="11346" xr:uid="{00000000-0005-0000-0000-0000089D0000}"/>
    <cellStyle name="Sortie 3 4 3 5" xfId="32386" xr:uid="{00000000-0005-0000-0000-0000099D0000}"/>
    <cellStyle name="Sortie 3 4 3 6" xfId="42068" xr:uid="{00000000-0005-0000-0000-00000A9D0000}"/>
    <cellStyle name="Sortie 3 4 4" xfId="8714" xr:uid="{00000000-0005-0000-0000-00000B9D0000}"/>
    <cellStyle name="Sortie 3 4 4 2" xfId="8715" xr:uid="{00000000-0005-0000-0000-00000C9D0000}"/>
    <cellStyle name="Sortie 3 4 4 2 2" xfId="17814" xr:uid="{00000000-0005-0000-0000-00000D9D0000}"/>
    <cellStyle name="Sortie 3 4 4 2 3" xfId="11349" xr:uid="{00000000-0005-0000-0000-00000E9D0000}"/>
    <cellStyle name="Sortie 3 4 4 2 4" xfId="32389" xr:uid="{00000000-0005-0000-0000-00000F9D0000}"/>
    <cellStyle name="Sortie 3 4 4 2 5" xfId="42069" xr:uid="{00000000-0005-0000-0000-0000109D0000}"/>
    <cellStyle name="Sortie 3 4 4 3" xfId="8716" xr:uid="{00000000-0005-0000-0000-0000119D0000}"/>
    <cellStyle name="Sortie 3 4 4 3 2" xfId="17815" xr:uid="{00000000-0005-0000-0000-0000129D0000}"/>
    <cellStyle name="Sortie 3 4 4 3 3" xfId="11350" xr:uid="{00000000-0005-0000-0000-0000139D0000}"/>
    <cellStyle name="Sortie 3 4 4 3 4" xfId="32390" xr:uid="{00000000-0005-0000-0000-0000149D0000}"/>
    <cellStyle name="Sortie 3 4 4 3 5" xfId="42070" xr:uid="{00000000-0005-0000-0000-0000159D0000}"/>
    <cellStyle name="Sortie 3 4 4 4" xfId="17813" xr:uid="{00000000-0005-0000-0000-0000169D0000}"/>
    <cellStyle name="Sortie 3 4 4 5" xfId="11348" xr:uid="{00000000-0005-0000-0000-0000179D0000}"/>
    <cellStyle name="Sortie 3 4 4 6" xfId="32388" xr:uid="{00000000-0005-0000-0000-0000189D0000}"/>
    <cellStyle name="Sortie 3 4 4 7" xfId="42071" xr:uid="{00000000-0005-0000-0000-0000199D0000}"/>
    <cellStyle name="Sortie 3 4 5" xfId="8717" xr:uid="{00000000-0005-0000-0000-00001A9D0000}"/>
    <cellStyle name="Sortie 3 4 5 2" xfId="17816" xr:uid="{00000000-0005-0000-0000-00001B9D0000}"/>
    <cellStyle name="Sortie 3 4 5 3" xfId="11351" xr:uid="{00000000-0005-0000-0000-00001C9D0000}"/>
    <cellStyle name="Sortie 3 4 5 4" xfId="32391" xr:uid="{00000000-0005-0000-0000-00001D9D0000}"/>
    <cellStyle name="Sortie 3 4 5 5" xfId="42072" xr:uid="{00000000-0005-0000-0000-00001E9D0000}"/>
    <cellStyle name="Sortie 3 4 6" xfId="17803" xr:uid="{00000000-0005-0000-0000-00001F9D0000}"/>
    <cellStyle name="Sortie 3 4 6 2" xfId="42073" xr:uid="{00000000-0005-0000-0000-0000209D0000}"/>
    <cellStyle name="Sortie 3 4 7" xfId="11338" xr:uid="{00000000-0005-0000-0000-0000219D0000}"/>
    <cellStyle name="Sortie 3 4 8" xfId="32378" xr:uid="{00000000-0005-0000-0000-0000229D0000}"/>
    <cellStyle name="Sortie 3 4 9" xfId="42074" xr:uid="{00000000-0005-0000-0000-0000239D0000}"/>
    <cellStyle name="Sortie 3 5" xfId="8718" xr:uid="{00000000-0005-0000-0000-0000249D0000}"/>
    <cellStyle name="Sortie 3 5 2" xfId="8719" xr:uid="{00000000-0005-0000-0000-0000259D0000}"/>
    <cellStyle name="Sortie 3 5 2 2" xfId="8720" xr:uid="{00000000-0005-0000-0000-0000269D0000}"/>
    <cellStyle name="Sortie 3 5 2 2 2" xfId="17819" xr:uid="{00000000-0005-0000-0000-0000279D0000}"/>
    <cellStyle name="Sortie 3 5 2 2 3" xfId="11354" xr:uid="{00000000-0005-0000-0000-0000289D0000}"/>
    <cellStyle name="Sortie 3 5 2 2 4" xfId="32394" xr:uid="{00000000-0005-0000-0000-0000299D0000}"/>
    <cellStyle name="Sortie 3 5 2 2 5" xfId="42075" xr:uid="{00000000-0005-0000-0000-00002A9D0000}"/>
    <cellStyle name="Sortie 3 5 2 3" xfId="17818" xr:uid="{00000000-0005-0000-0000-00002B9D0000}"/>
    <cellStyle name="Sortie 3 5 2 3 2" xfId="42076" xr:uid="{00000000-0005-0000-0000-00002C9D0000}"/>
    <cellStyle name="Sortie 3 5 2 4" xfId="11353" xr:uid="{00000000-0005-0000-0000-00002D9D0000}"/>
    <cellStyle name="Sortie 3 5 2 5" xfId="32393" xr:uid="{00000000-0005-0000-0000-00002E9D0000}"/>
    <cellStyle name="Sortie 3 5 2 6" xfId="42077" xr:uid="{00000000-0005-0000-0000-00002F9D0000}"/>
    <cellStyle name="Sortie 3 5 3" xfId="8721" xr:uid="{00000000-0005-0000-0000-0000309D0000}"/>
    <cellStyle name="Sortie 3 5 3 2" xfId="8722" xr:uid="{00000000-0005-0000-0000-0000319D0000}"/>
    <cellStyle name="Sortie 3 5 3 2 2" xfId="17821" xr:uid="{00000000-0005-0000-0000-0000329D0000}"/>
    <cellStyle name="Sortie 3 5 3 2 3" xfId="11356" xr:uid="{00000000-0005-0000-0000-0000339D0000}"/>
    <cellStyle name="Sortie 3 5 3 2 4" xfId="32396" xr:uid="{00000000-0005-0000-0000-0000349D0000}"/>
    <cellStyle name="Sortie 3 5 3 2 5" xfId="42078" xr:uid="{00000000-0005-0000-0000-0000359D0000}"/>
    <cellStyle name="Sortie 3 5 3 3" xfId="17820" xr:uid="{00000000-0005-0000-0000-0000369D0000}"/>
    <cellStyle name="Sortie 3 5 3 4" xfId="11355" xr:uid="{00000000-0005-0000-0000-0000379D0000}"/>
    <cellStyle name="Sortie 3 5 3 5" xfId="32395" xr:uid="{00000000-0005-0000-0000-0000389D0000}"/>
    <cellStyle name="Sortie 3 5 3 6" xfId="42079" xr:uid="{00000000-0005-0000-0000-0000399D0000}"/>
    <cellStyle name="Sortie 3 5 4" xfId="17817" xr:uid="{00000000-0005-0000-0000-00003A9D0000}"/>
    <cellStyle name="Sortie 3 5 4 2" xfId="42080" xr:uid="{00000000-0005-0000-0000-00003B9D0000}"/>
    <cellStyle name="Sortie 3 5 5" xfId="11352" xr:uid="{00000000-0005-0000-0000-00003C9D0000}"/>
    <cellStyle name="Sortie 3 5 6" xfId="32392" xr:uid="{00000000-0005-0000-0000-00003D9D0000}"/>
    <cellStyle name="Sortie 3 5 7" xfId="42081" xr:uid="{00000000-0005-0000-0000-00003E9D0000}"/>
    <cellStyle name="Sortie 3 6" xfId="8723" xr:uid="{00000000-0005-0000-0000-00003F9D0000}"/>
    <cellStyle name="Sortie 3 6 2" xfId="8724" xr:uid="{00000000-0005-0000-0000-0000409D0000}"/>
    <cellStyle name="Sortie 3 6 2 2" xfId="17823" xr:uid="{00000000-0005-0000-0000-0000419D0000}"/>
    <cellStyle name="Sortie 3 6 2 3" xfId="11358" xr:uid="{00000000-0005-0000-0000-0000429D0000}"/>
    <cellStyle name="Sortie 3 6 2 4" xfId="32398" xr:uid="{00000000-0005-0000-0000-0000439D0000}"/>
    <cellStyle name="Sortie 3 6 2 5" xfId="42082" xr:uid="{00000000-0005-0000-0000-0000449D0000}"/>
    <cellStyle name="Sortie 3 6 3" xfId="8725" xr:uid="{00000000-0005-0000-0000-0000459D0000}"/>
    <cellStyle name="Sortie 3 6 3 2" xfId="17824" xr:uid="{00000000-0005-0000-0000-0000469D0000}"/>
    <cellStyle name="Sortie 3 6 3 3" xfId="11359" xr:uid="{00000000-0005-0000-0000-0000479D0000}"/>
    <cellStyle name="Sortie 3 6 3 4" xfId="32399" xr:uid="{00000000-0005-0000-0000-0000489D0000}"/>
    <cellStyle name="Sortie 3 6 3 5" xfId="42083" xr:uid="{00000000-0005-0000-0000-0000499D0000}"/>
    <cellStyle name="Sortie 3 6 4" xfId="17822" xr:uid="{00000000-0005-0000-0000-00004A9D0000}"/>
    <cellStyle name="Sortie 3 6 5" xfId="11357" xr:uid="{00000000-0005-0000-0000-00004B9D0000}"/>
    <cellStyle name="Sortie 3 6 6" xfId="32397" xr:uid="{00000000-0005-0000-0000-00004C9D0000}"/>
    <cellStyle name="Sortie 3 6 7" xfId="42084" xr:uid="{00000000-0005-0000-0000-00004D9D0000}"/>
    <cellStyle name="Sortie 3 7" xfId="17771" xr:uid="{00000000-0005-0000-0000-00004E9D0000}"/>
    <cellStyle name="Sortie 3 7 2" xfId="42085" xr:uid="{00000000-0005-0000-0000-00004F9D0000}"/>
    <cellStyle name="Sortie 3 8" xfId="11306" xr:uid="{00000000-0005-0000-0000-0000509D0000}"/>
    <cellStyle name="Sortie 3 9" xfId="32346" xr:uid="{00000000-0005-0000-0000-0000519D0000}"/>
    <cellStyle name="Sortie 4" xfId="8726" xr:uid="{00000000-0005-0000-0000-0000529D0000}"/>
    <cellStyle name="Sortie 4 2" xfId="8727" xr:uid="{00000000-0005-0000-0000-0000539D0000}"/>
    <cellStyle name="Sortie 4 2 2" xfId="8728" xr:uid="{00000000-0005-0000-0000-0000549D0000}"/>
    <cellStyle name="Sortie 4 2 2 2" xfId="8729" xr:uid="{00000000-0005-0000-0000-0000559D0000}"/>
    <cellStyle name="Sortie 4 2 2 2 2" xfId="17828" xr:uid="{00000000-0005-0000-0000-0000569D0000}"/>
    <cellStyle name="Sortie 4 2 2 2 3" xfId="11363" xr:uid="{00000000-0005-0000-0000-0000579D0000}"/>
    <cellStyle name="Sortie 4 2 2 2 4" xfId="32403" xr:uid="{00000000-0005-0000-0000-0000589D0000}"/>
    <cellStyle name="Sortie 4 2 2 2 5" xfId="42086" xr:uid="{00000000-0005-0000-0000-0000599D0000}"/>
    <cellStyle name="Sortie 4 2 2 3" xfId="17827" xr:uid="{00000000-0005-0000-0000-00005A9D0000}"/>
    <cellStyle name="Sortie 4 2 2 3 2" xfId="42087" xr:uid="{00000000-0005-0000-0000-00005B9D0000}"/>
    <cellStyle name="Sortie 4 2 2 4" xfId="11362" xr:uid="{00000000-0005-0000-0000-00005C9D0000}"/>
    <cellStyle name="Sortie 4 2 2 5" xfId="32402" xr:uid="{00000000-0005-0000-0000-00005D9D0000}"/>
    <cellStyle name="Sortie 4 2 2 6" xfId="42088" xr:uid="{00000000-0005-0000-0000-00005E9D0000}"/>
    <cellStyle name="Sortie 4 2 3" xfId="8730" xr:uid="{00000000-0005-0000-0000-00005F9D0000}"/>
    <cellStyle name="Sortie 4 2 3 2" xfId="8731" xr:uid="{00000000-0005-0000-0000-0000609D0000}"/>
    <cellStyle name="Sortie 4 2 3 2 2" xfId="17830" xr:uid="{00000000-0005-0000-0000-0000619D0000}"/>
    <cellStyle name="Sortie 4 2 3 2 3" xfId="11365" xr:uid="{00000000-0005-0000-0000-0000629D0000}"/>
    <cellStyle name="Sortie 4 2 3 2 4" xfId="32405" xr:uid="{00000000-0005-0000-0000-0000639D0000}"/>
    <cellStyle name="Sortie 4 2 3 2 5" xfId="42089" xr:uid="{00000000-0005-0000-0000-0000649D0000}"/>
    <cellStyle name="Sortie 4 2 3 3" xfId="8732" xr:uid="{00000000-0005-0000-0000-0000659D0000}"/>
    <cellStyle name="Sortie 4 2 3 3 2" xfId="17831" xr:uid="{00000000-0005-0000-0000-0000669D0000}"/>
    <cellStyle name="Sortie 4 2 3 3 3" xfId="11366" xr:uid="{00000000-0005-0000-0000-0000679D0000}"/>
    <cellStyle name="Sortie 4 2 3 3 4" xfId="32406" xr:uid="{00000000-0005-0000-0000-0000689D0000}"/>
    <cellStyle name="Sortie 4 2 3 3 5" xfId="42090" xr:uid="{00000000-0005-0000-0000-0000699D0000}"/>
    <cellStyle name="Sortie 4 2 3 4" xfId="17829" xr:uid="{00000000-0005-0000-0000-00006A9D0000}"/>
    <cellStyle name="Sortie 4 2 3 5" xfId="11364" xr:uid="{00000000-0005-0000-0000-00006B9D0000}"/>
    <cellStyle name="Sortie 4 2 3 6" xfId="32404" xr:uid="{00000000-0005-0000-0000-00006C9D0000}"/>
    <cellStyle name="Sortie 4 2 3 7" xfId="42091" xr:uid="{00000000-0005-0000-0000-00006D9D0000}"/>
    <cellStyle name="Sortie 4 2 4" xfId="8733" xr:uid="{00000000-0005-0000-0000-00006E9D0000}"/>
    <cellStyle name="Sortie 4 2 4 2" xfId="17832" xr:uid="{00000000-0005-0000-0000-00006F9D0000}"/>
    <cellStyle name="Sortie 4 2 4 3" xfId="11367" xr:uid="{00000000-0005-0000-0000-0000709D0000}"/>
    <cellStyle name="Sortie 4 2 4 4" xfId="32407" xr:uid="{00000000-0005-0000-0000-0000719D0000}"/>
    <cellStyle name="Sortie 4 2 4 5" xfId="42092" xr:uid="{00000000-0005-0000-0000-0000729D0000}"/>
    <cellStyle name="Sortie 4 2 5" xfId="17826" xr:uid="{00000000-0005-0000-0000-0000739D0000}"/>
    <cellStyle name="Sortie 4 2 5 2" xfId="42093" xr:uid="{00000000-0005-0000-0000-0000749D0000}"/>
    <cellStyle name="Sortie 4 2 6" xfId="11361" xr:uid="{00000000-0005-0000-0000-0000759D0000}"/>
    <cellStyle name="Sortie 4 2 7" xfId="32401" xr:uid="{00000000-0005-0000-0000-0000769D0000}"/>
    <cellStyle name="Sortie 4 2 8" xfId="42094" xr:uid="{00000000-0005-0000-0000-0000779D0000}"/>
    <cellStyle name="Sortie 4 3" xfId="8734" xr:uid="{00000000-0005-0000-0000-0000789D0000}"/>
    <cellStyle name="Sortie 4 3 2" xfId="8735" xr:uid="{00000000-0005-0000-0000-0000799D0000}"/>
    <cellStyle name="Sortie 4 3 2 2" xfId="17834" xr:uid="{00000000-0005-0000-0000-00007A9D0000}"/>
    <cellStyle name="Sortie 4 3 2 3" xfId="11369" xr:uid="{00000000-0005-0000-0000-00007B9D0000}"/>
    <cellStyle name="Sortie 4 3 2 4" xfId="32409" xr:uid="{00000000-0005-0000-0000-00007C9D0000}"/>
    <cellStyle name="Sortie 4 3 2 5" xfId="42095" xr:uid="{00000000-0005-0000-0000-00007D9D0000}"/>
    <cellStyle name="Sortie 4 3 3" xfId="17833" xr:uid="{00000000-0005-0000-0000-00007E9D0000}"/>
    <cellStyle name="Sortie 4 3 3 2" xfId="42096" xr:uid="{00000000-0005-0000-0000-00007F9D0000}"/>
    <cellStyle name="Sortie 4 3 4" xfId="11368" xr:uid="{00000000-0005-0000-0000-0000809D0000}"/>
    <cellStyle name="Sortie 4 3 5" xfId="32408" xr:uid="{00000000-0005-0000-0000-0000819D0000}"/>
    <cellStyle name="Sortie 4 3 6" xfId="42097" xr:uid="{00000000-0005-0000-0000-0000829D0000}"/>
    <cellStyle name="Sortie 4 4" xfId="8736" xr:uid="{00000000-0005-0000-0000-0000839D0000}"/>
    <cellStyle name="Sortie 4 4 2" xfId="8737" xr:uid="{00000000-0005-0000-0000-0000849D0000}"/>
    <cellStyle name="Sortie 4 4 2 2" xfId="17836" xr:uid="{00000000-0005-0000-0000-0000859D0000}"/>
    <cellStyle name="Sortie 4 4 2 3" xfId="11371" xr:uid="{00000000-0005-0000-0000-0000869D0000}"/>
    <cellStyle name="Sortie 4 4 2 4" xfId="32411" xr:uid="{00000000-0005-0000-0000-0000879D0000}"/>
    <cellStyle name="Sortie 4 4 2 5" xfId="42098" xr:uid="{00000000-0005-0000-0000-0000889D0000}"/>
    <cellStyle name="Sortie 4 4 3" xfId="8738" xr:uid="{00000000-0005-0000-0000-0000899D0000}"/>
    <cellStyle name="Sortie 4 4 3 2" xfId="17837" xr:uid="{00000000-0005-0000-0000-00008A9D0000}"/>
    <cellStyle name="Sortie 4 4 3 3" xfId="11372" xr:uid="{00000000-0005-0000-0000-00008B9D0000}"/>
    <cellStyle name="Sortie 4 4 3 4" xfId="32412" xr:uid="{00000000-0005-0000-0000-00008C9D0000}"/>
    <cellStyle name="Sortie 4 4 3 5" xfId="42099" xr:uid="{00000000-0005-0000-0000-00008D9D0000}"/>
    <cellStyle name="Sortie 4 4 4" xfId="17835" xr:uid="{00000000-0005-0000-0000-00008E9D0000}"/>
    <cellStyle name="Sortie 4 4 5" xfId="11370" xr:uid="{00000000-0005-0000-0000-00008F9D0000}"/>
    <cellStyle name="Sortie 4 4 6" xfId="32410" xr:uid="{00000000-0005-0000-0000-0000909D0000}"/>
    <cellStyle name="Sortie 4 4 7" xfId="42100" xr:uid="{00000000-0005-0000-0000-0000919D0000}"/>
    <cellStyle name="Sortie 4 5" xfId="8739" xr:uid="{00000000-0005-0000-0000-0000929D0000}"/>
    <cellStyle name="Sortie 4 5 2" xfId="17838" xr:uid="{00000000-0005-0000-0000-0000939D0000}"/>
    <cellStyle name="Sortie 4 5 3" xfId="11373" xr:uid="{00000000-0005-0000-0000-0000949D0000}"/>
    <cellStyle name="Sortie 4 5 4" xfId="32413" xr:uid="{00000000-0005-0000-0000-0000959D0000}"/>
    <cellStyle name="Sortie 4 5 5" xfId="42101" xr:uid="{00000000-0005-0000-0000-0000969D0000}"/>
    <cellStyle name="Sortie 4 6" xfId="17825" xr:uid="{00000000-0005-0000-0000-0000979D0000}"/>
    <cellStyle name="Sortie 4 6 2" xfId="42102" xr:uid="{00000000-0005-0000-0000-0000989D0000}"/>
    <cellStyle name="Sortie 4 7" xfId="11360" xr:uid="{00000000-0005-0000-0000-0000999D0000}"/>
    <cellStyle name="Sortie 4 8" xfId="32400" xr:uid="{00000000-0005-0000-0000-00009A9D0000}"/>
    <cellStyle name="Sortie 4 9" xfId="42103" xr:uid="{00000000-0005-0000-0000-00009B9D0000}"/>
    <cellStyle name="Sortie 5" xfId="17713" xr:uid="{00000000-0005-0000-0000-00009C9D0000}"/>
    <cellStyle name="Sortie 5 2" xfId="42104" xr:uid="{00000000-0005-0000-0000-00009D9D0000}"/>
    <cellStyle name="Sortie 6" xfId="11153" xr:uid="{00000000-0005-0000-0000-00009E9D0000}"/>
    <cellStyle name="Sortie 7" xfId="32288" xr:uid="{00000000-0005-0000-0000-00009F9D0000}"/>
    <cellStyle name="Sortie 8" xfId="42105" xr:uid="{00000000-0005-0000-0000-0000A09D0000}"/>
    <cellStyle name="source" xfId="8740" xr:uid="{00000000-0005-0000-0000-0000A19D0000}"/>
    <cellStyle name="source 10" xfId="8741" xr:uid="{00000000-0005-0000-0000-0000A29D0000}"/>
    <cellStyle name="source 10 2" xfId="8742" xr:uid="{00000000-0005-0000-0000-0000A39D0000}"/>
    <cellStyle name="source 11" xfId="8743" xr:uid="{00000000-0005-0000-0000-0000A49D0000}"/>
    <cellStyle name="source 11 2" xfId="8744" xr:uid="{00000000-0005-0000-0000-0000A59D0000}"/>
    <cellStyle name="source 12" xfId="8745" xr:uid="{00000000-0005-0000-0000-0000A69D0000}"/>
    <cellStyle name="source 13" xfId="8746" xr:uid="{00000000-0005-0000-0000-0000A79D0000}"/>
    <cellStyle name="source 14" xfId="42106" xr:uid="{00000000-0005-0000-0000-0000A89D0000}"/>
    <cellStyle name="source 2" xfId="8747" xr:uid="{00000000-0005-0000-0000-0000A99D0000}"/>
    <cellStyle name="source 2 2" xfId="8748" xr:uid="{00000000-0005-0000-0000-0000AA9D0000}"/>
    <cellStyle name="source 2 2 2" xfId="8749" xr:uid="{00000000-0005-0000-0000-0000AB9D0000}"/>
    <cellStyle name="source 3" xfId="8750" xr:uid="{00000000-0005-0000-0000-0000AC9D0000}"/>
    <cellStyle name="source 3 2" xfId="8751" xr:uid="{00000000-0005-0000-0000-0000AD9D0000}"/>
    <cellStyle name="source 4" xfId="8752" xr:uid="{00000000-0005-0000-0000-0000AE9D0000}"/>
    <cellStyle name="source 4 2" xfId="8753" xr:uid="{00000000-0005-0000-0000-0000AF9D0000}"/>
    <cellStyle name="source 5" xfId="8754" xr:uid="{00000000-0005-0000-0000-0000B09D0000}"/>
    <cellStyle name="source 5 2" xfId="8755" xr:uid="{00000000-0005-0000-0000-0000B19D0000}"/>
    <cellStyle name="source 6" xfId="8756" xr:uid="{00000000-0005-0000-0000-0000B29D0000}"/>
    <cellStyle name="source 6 2" xfId="8757" xr:uid="{00000000-0005-0000-0000-0000B39D0000}"/>
    <cellStyle name="source 7" xfId="8758" xr:uid="{00000000-0005-0000-0000-0000B49D0000}"/>
    <cellStyle name="source 7 2" xfId="8759" xr:uid="{00000000-0005-0000-0000-0000B59D0000}"/>
    <cellStyle name="source 8" xfId="8760" xr:uid="{00000000-0005-0000-0000-0000B69D0000}"/>
    <cellStyle name="source 8 2" xfId="8761" xr:uid="{00000000-0005-0000-0000-0000B79D0000}"/>
    <cellStyle name="source 9" xfId="8762" xr:uid="{00000000-0005-0000-0000-0000B89D0000}"/>
    <cellStyle name="source 9 2" xfId="8763" xr:uid="{00000000-0005-0000-0000-0000B99D0000}"/>
    <cellStyle name="source_AUSTAD" xfId="8764" xr:uid="{00000000-0005-0000-0000-0000BA9D0000}"/>
    <cellStyle name="Správně" xfId="8765" xr:uid="{00000000-0005-0000-0000-0000BB9D0000}"/>
    <cellStyle name="Standard 10" xfId="42697" xr:uid="{00000000-0005-0000-0000-0000BD9D0000}"/>
    <cellStyle name="Standard 11" xfId="42698" xr:uid="{00000000-0005-0000-0000-0000BE9D0000}"/>
    <cellStyle name="Standard 12" xfId="42699" xr:uid="{00000000-0005-0000-0000-0000BF9D0000}"/>
    <cellStyle name="Standard 12 3" xfId="12" xr:uid="{00000000-0005-0000-0000-0000C09D0000}"/>
    <cellStyle name="Standard 13" xfId="42700" xr:uid="{00000000-0005-0000-0000-0000C19D0000}"/>
    <cellStyle name="Standard 2" xfId="1" xr:uid="{00000000-0005-0000-0000-0000C29D0000}"/>
    <cellStyle name="Standard 2 2" xfId="2" xr:uid="{00000000-0005-0000-0000-0000C39D0000}"/>
    <cellStyle name="Standard 2 2 2" xfId="8767" xr:uid="{00000000-0005-0000-0000-0000C49D0000}"/>
    <cellStyle name="Standard 2 2 3" xfId="8768" xr:uid="{00000000-0005-0000-0000-0000C59D0000}"/>
    <cellStyle name="Standard 2 2 4" xfId="8769" xr:uid="{00000000-0005-0000-0000-0000C69D0000}"/>
    <cellStyle name="Standard 2 2 5" xfId="8770" xr:uid="{00000000-0005-0000-0000-0000C79D0000}"/>
    <cellStyle name="Standard 2 3" xfId="8771" xr:uid="{00000000-0005-0000-0000-0000C89D0000}"/>
    <cellStyle name="Standard 2 3 2" xfId="42107" xr:uid="{00000000-0005-0000-0000-0000C99D0000}"/>
    <cellStyle name="Standard 2 3 3" xfId="42108" xr:uid="{00000000-0005-0000-0000-0000CA9D0000}"/>
    <cellStyle name="Standard 2 4" xfId="8772" xr:uid="{00000000-0005-0000-0000-0000CB9D0000}"/>
    <cellStyle name="Standard 3" xfId="8773" xr:uid="{00000000-0005-0000-0000-0000CC9D0000}"/>
    <cellStyle name="Standard 3 2" xfId="42109" xr:uid="{00000000-0005-0000-0000-0000CD9D0000}"/>
    <cellStyle name="Standard 3 2 2" xfId="42110" xr:uid="{00000000-0005-0000-0000-0000CE9D0000}"/>
    <cellStyle name="Standard 3 2 2 2" xfId="42111" xr:uid="{00000000-0005-0000-0000-0000CF9D0000}"/>
    <cellStyle name="Standard 3 2 3" xfId="42112" xr:uid="{00000000-0005-0000-0000-0000D09D0000}"/>
    <cellStyle name="Standard 4" xfId="8774" xr:uid="{00000000-0005-0000-0000-0000D19D0000}"/>
    <cellStyle name="Standard 4 2" xfId="42113" xr:uid="{00000000-0005-0000-0000-0000D29D0000}"/>
    <cellStyle name="Standard 4 3" xfId="42114" xr:uid="{00000000-0005-0000-0000-0000D39D0000}"/>
    <cellStyle name="Standard 4 4" xfId="42115" xr:uid="{00000000-0005-0000-0000-0000D49D0000}"/>
    <cellStyle name="Standard 5" xfId="42116" xr:uid="{00000000-0005-0000-0000-0000D59D0000}"/>
    <cellStyle name="Standard 5 2" xfId="42117" xr:uid="{00000000-0005-0000-0000-0000D69D0000}"/>
    <cellStyle name="Standard 6" xfId="42118" xr:uid="{00000000-0005-0000-0000-0000D79D0000}"/>
    <cellStyle name="Standard 6 2" xfId="42119" xr:uid="{00000000-0005-0000-0000-0000D89D0000}"/>
    <cellStyle name="Standard 6 2 2" xfId="42120" xr:uid="{00000000-0005-0000-0000-0000D99D0000}"/>
    <cellStyle name="Standard 7" xfId="42121" xr:uid="{00000000-0005-0000-0000-0000DA9D0000}"/>
    <cellStyle name="Standard 8" xfId="42122" xr:uid="{00000000-0005-0000-0000-0000DB9D0000}"/>
    <cellStyle name="Standard 8 2" xfId="42123" xr:uid="{00000000-0005-0000-0000-0000DC9D0000}"/>
    <cellStyle name="Standard 8 3" xfId="42124" xr:uid="{00000000-0005-0000-0000-0000DD9D0000}"/>
    <cellStyle name="Standard 9" xfId="42669" xr:uid="{00000000-0005-0000-0000-0000DE9D0000}"/>
    <cellStyle name="Style 94" xfId="42125" xr:uid="{00000000-0005-0000-0000-0000DF9D0000}"/>
    <cellStyle name="subhead" xfId="8775" xr:uid="{00000000-0005-0000-0000-0000E09D0000}"/>
    <cellStyle name="subhead 10" xfId="8776" xr:uid="{00000000-0005-0000-0000-0000E19D0000}"/>
    <cellStyle name="subhead 10 2" xfId="8777" xr:uid="{00000000-0005-0000-0000-0000E29D0000}"/>
    <cellStyle name="subhead 11" xfId="8778" xr:uid="{00000000-0005-0000-0000-0000E39D0000}"/>
    <cellStyle name="subhead 11 2" xfId="8779" xr:uid="{00000000-0005-0000-0000-0000E49D0000}"/>
    <cellStyle name="subhead 12" xfId="8780" xr:uid="{00000000-0005-0000-0000-0000E59D0000}"/>
    <cellStyle name="subhead 13" xfId="42126" xr:uid="{00000000-0005-0000-0000-0000E69D0000}"/>
    <cellStyle name="subhead 2" xfId="8781" xr:uid="{00000000-0005-0000-0000-0000E79D0000}"/>
    <cellStyle name="subhead 2 2" xfId="8782" xr:uid="{00000000-0005-0000-0000-0000E89D0000}"/>
    <cellStyle name="subhead 2 2 2" xfId="8783" xr:uid="{00000000-0005-0000-0000-0000E99D0000}"/>
    <cellStyle name="subhead 3" xfId="8784" xr:uid="{00000000-0005-0000-0000-0000EA9D0000}"/>
    <cellStyle name="subhead 3 2" xfId="8785" xr:uid="{00000000-0005-0000-0000-0000EB9D0000}"/>
    <cellStyle name="subhead 4" xfId="8786" xr:uid="{00000000-0005-0000-0000-0000EC9D0000}"/>
    <cellStyle name="subhead 4 2" xfId="8787" xr:uid="{00000000-0005-0000-0000-0000ED9D0000}"/>
    <cellStyle name="subhead 5" xfId="8788" xr:uid="{00000000-0005-0000-0000-0000EE9D0000}"/>
    <cellStyle name="subhead 5 2" xfId="8789" xr:uid="{00000000-0005-0000-0000-0000EF9D0000}"/>
    <cellStyle name="subhead 6" xfId="8790" xr:uid="{00000000-0005-0000-0000-0000F09D0000}"/>
    <cellStyle name="subhead 6 2" xfId="8791" xr:uid="{00000000-0005-0000-0000-0000F19D0000}"/>
    <cellStyle name="subhead 7" xfId="8792" xr:uid="{00000000-0005-0000-0000-0000F29D0000}"/>
    <cellStyle name="subhead 7 2" xfId="8793" xr:uid="{00000000-0005-0000-0000-0000F39D0000}"/>
    <cellStyle name="subhead 8" xfId="8794" xr:uid="{00000000-0005-0000-0000-0000F49D0000}"/>
    <cellStyle name="subhead 8 2" xfId="8795" xr:uid="{00000000-0005-0000-0000-0000F59D0000}"/>
    <cellStyle name="subhead 9" xfId="8796" xr:uid="{00000000-0005-0000-0000-0000F69D0000}"/>
    <cellStyle name="subhead 9 2" xfId="8797" xr:uid="{00000000-0005-0000-0000-0000F79D0000}"/>
    <cellStyle name="subhead_AUSTAD" xfId="8798" xr:uid="{00000000-0005-0000-0000-0000F89D0000}"/>
    <cellStyle name="TableStyleLight1" xfId="3" xr:uid="{00000000-0005-0000-0000-0000F99D0000}"/>
    <cellStyle name="Text upozornění" xfId="8800" xr:uid="{00000000-0005-0000-0000-0000FA9D0000}"/>
    <cellStyle name="Texte explicatif" xfId="8801" xr:uid="{00000000-0005-0000-0000-0000FB9D0000}"/>
    <cellStyle name="Title" xfId="42127" xr:uid="{00000000-0005-0000-0000-0000FC9D0000}"/>
    <cellStyle name="Title 2" xfId="8802" xr:uid="{00000000-0005-0000-0000-0000FD9D0000}"/>
    <cellStyle name="Title 2 2" xfId="42128" xr:uid="{00000000-0005-0000-0000-0000FE9D0000}"/>
    <cellStyle name="Titre" xfId="8803" xr:uid="{00000000-0005-0000-0000-0000FF9D0000}"/>
    <cellStyle name="Titre 1" xfId="8804" xr:uid="{00000000-0005-0000-0000-0000009E0000}"/>
    <cellStyle name="Titre 2" xfId="8805" xr:uid="{00000000-0005-0000-0000-0000019E0000}"/>
    <cellStyle name="Titre 3" xfId="8806" xr:uid="{00000000-0005-0000-0000-0000029E0000}"/>
    <cellStyle name="Titre 4" xfId="8807" xr:uid="{00000000-0005-0000-0000-0000039E0000}"/>
    <cellStyle name="Titre_France outdoor data" xfId="8808" xr:uid="{00000000-0005-0000-0000-0000049E0000}"/>
    <cellStyle name="Total" xfId="42129" xr:uid="{00000000-0005-0000-0000-0000059E0000}"/>
    <cellStyle name="Total 2" xfId="8809" xr:uid="{00000000-0005-0000-0000-0000069E0000}"/>
    <cellStyle name="Total 2 2" xfId="42130" xr:uid="{00000000-0005-0000-0000-0000079E0000}"/>
    <cellStyle name="Total 2 2 2" xfId="42131" xr:uid="{00000000-0005-0000-0000-0000089E0000}"/>
    <cellStyle name="Überschrift 1 2" xfId="42132" xr:uid="{00000000-0005-0000-0000-0000099E0000}"/>
    <cellStyle name="Überschrift 1 3" xfId="42133" xr:uid="{00000000-0005-0000-0000-00000A9E0000}"/>
    <cellStyle name="Überschrift 2 2" xfId="42134" xr:uid="{00000000-0005-0000-0000-00000B9E0000}"/>
    <cellStyle name="Überschrift 2 3" xfId="42135" xr:uid="{00000000-0005-0000-0000-00000C9E0000}"/>
    <cellStyle name="Überschrift 3 2" xfId="42136" xr:uid="{00000000-0005-0000-0000-00000D9E0000}"/>
    <cellStyle name="Überschrift 3 3" xfId="42137" xr:uid="{00000000-0005-0000-0000-00000E9E0000}"/>
    <cellStyle name="Überschrift 4 2" xfId="42138" xr:uid="{00000000-0005-0000-0000-00000F9E0000}"/>
    <cellStyle name="Überschrift 4 3" xfId="42139" xr:uid="{00000000-0005-0000-0000-0000109E0000}"/>
    <cellStyle name="Überschrift 5" xfId="42140" xr:uid="{00000000-0005-0000-0000-0000119E0000}"/>
    <cellStyle name="Überschrift 6" xfId="42141" xr:uid="{00000000-0005-0000-0000-0000129E0000}"/>
    <cellStyle name="Vérification" xfId="8810" xr:uid="{00000000-0005-0000-0000-0000139E0000}"/>
    <cellStyle name="Verknüpfte Zelle 2" xfId="42142" xr:uid="{00000000-0005-0000-0000-0000149E0000}"/>
    <cellStyle name="Verknüpfte Zelle 3" xfId="42143" xr:uid="{00000000-0005-0000-0000-0000159E0000}"/>
    <cellStyle name="Vstup" xfId="8811" xr:uid="{00000000-0005-0000-0000-0000169E0000}"/>
    <cellStyle name="Vstup 2" xfId="8812" xr:uid="{00000000-0005-0000-0000-0000179E0000}"/>
    <cellStyle name="Vstup 2 10" xfId="42144" xr:uid="{00000000-0005-0000-0000-0000189E0000}"/>
    <cellStyle name="Vstup 2 2" xfId="8813" xr:uid="{00000000-0005-0000-0000-0000199E0000}"/>
    <cellStyle name="Vstup 2 2 2" xfId="8814" xr:uid="{00000000-0005-0000-0000-00001A9E0000}"/>
    <cellStyle name="Vstup 2 2 2 2" xfId="8815" xr:uid="{00000000-0005-0000-0000-00001B9E0000}"/>
    <cellStyle name="Vstup 2 2 2 2 2" xfId="8816" xr:uid="{00000000-0005-0000-0000-00001C9E0000}"/>
    <cellStyle name="Vstup 2 2 2 2 2 2" xfId="8817" xr:uid="{00000000-0005-0000-0000-00001D9E0000}"/>
    <cellStyle name="Vstup 2 2 2 2 2 2 2" xfId="17916" xr:uid="{00000000-0005-0000-0000-00001E9E0000}"/>
    <cellStyle name="Vstup 2 2 2 2 2 2 3" xfId="11380" xr:uid="{00000000-0005-0000-0000-00001F9E0000}"/>
    <cellStyle name="Vstup 2 2 2 2 2 2 4" xfId="32420" xr:uid="{00000000-0005-0000-0000-0000209E0000}"/>
    <cellStyle name="Vstup 2 2 2 2 2 2 5" xfId="42145" xr:uid="{00000000-0005-0000-0000-0000219E0000}"/>
    <cellStyle name="Vstup 2 2 2 2 2 3" xfId="17915" xr:uid="{00000000-0005-0000-0000-0000229E0000}"/>
    <cellStyle name="Vstup 2 2 2 2 2 4" xfId="11379" xr:uid="{00000000-0005-0000-0000-0000239E0000}"/>
    <cellStyle name="Vstup 2 2 2 2 2 5" xfId="32419" xr:uid="{00000000-0005-0000-0000-0000249E0000}"/>
    <cellStyle name="Vstup 2 2 2 2 2 6" xfId="42146" xr:uid="{00000000-0005-0000-0000-0000259E0000}"/>
    <cellStyle name="Vstup 2 2 2 2 3" xfId="8818" xr:uid="{00000000-0005-0000-0000-0000269E0000}"/>
    <cellStyle name="Vstup 2 2 2 2 3 2" xfId="17917" xr:uid="{00000000-0005-0000-0000-0000279E0000}"/>
    <cellStyle name="Vstup 2 2 2 2 3 3" xfId="11381" xr:uid="{00000000-0005-0000-0000-0000289E0000}"/>
    <cellStyle name="Vstup 2 2 2 2 3 4" xfId="32421" xr:uid="{00000000-0005-0000-0000-0000299E0000}"/>
    <cellStyle name="Vstup 2 2 2 2 3 5" xfId="42147" xr:uid="{00000000-0005-0000-0000-00002A9E0000}"/>
    <cellStyle name="Vstup 2 2 2 2 4" xfId="17914" xr:uid="{00000000-0005-0000-0000-00002B9E0000}"/>
    <cellStyle name="Vstup 2 2 2 2 4 2" xfId="42148" xr:uid="{00000000-0005-0000-0000-00002C9E0000}"/>
    <cellStyle name="Vstup 2 2 2 2 5" xfId="11378" xr:uid="{00000000-0005-0000-0000-00002D9E0000}"/>
    <cellStyle name="Vstup 2 2 2 2 6" xfId="32418" xr:uid="{00000000-0005-0000-0000-00002E9E0000}"/>
    <cellStyle name="Vstup 2 2 2 2 7" xfId="42149" xr:uid="{00000000-0005-0000-0000-00002F9E0000}"/>
    <cellStyle name="Vstup 2 2 2 3" xfId="8819" xr:uid="{00000000-0005-0000-0000-0000309E0000}"/>
    <cellStyle name="Vstup 2 2 2 3 2" xfId="8820" xr:uid="{00000000-0005-0000-0000-0000319E0000}"/>
    <cellStyle name="Vstup 2 2 2 3 2 2" xfId="17919" xr:uid="{00000000-0005-0000-0000-0000329E0000}"/>
    <cellStyle name="Vstup 2 2 2 3 2 3" xfId="11383" xr:uid="{00000000-0005-0000-0000-0000339E0000}"/>
    <cellStyle name="Vstup 2 2 2 3 2 4" xfId="32423" xr:uid="{00000000-0005-0000-0000-0000349E0000}"/>
    <cellStyle name="Vstup 2 2 2 3 2 5" xfId="42150" xr:uid="{00000000-0005-0000-0000-0000359E0000}"/>
    <cellStyle name="Vstup 2 2 2 3 3" xfId="17918" xr:uid="{00000000-0005-0000-0000-0000369E0000}"/>
    <cellStyle name="Vstup 2 2 2 3 4" xfId="11382" xr:uid="{00000000-0005-0000-0000-0000379E0000}"/>
    <cellStyle name="Vstup 2 2 2 3 5" xfId="32422" xr:uid="{00000000-0005-0000-0000-0000389E0000}"/>
    <cellStyle name="Vstup 2 2 2 3 6" xfId="42151" xr:uid="{00000000-0005-0000-0000-0000399E0000}"/>
    <cellStyle name="Vstup 2 2 2 4" xfId="8821" xr:uid="{00000000-0005-0000-0000-00003A9E0000}"/>
    <cellStyle name="Vstup 2 2 2 4 2" xfId="8822" xr:uid="{00000000-0005-0000-0000-00003B9E0000}"/>
    <cellStyle name="Vstup 2 2 2 4 2 2" xfId="17921" xr:uid="{00000000-0005-0000-0000-00003C9E0000}"/>
    <cellStyle name="Vstup 2 2 2 4 2 3" xfId="11385" xr:uid="{00000000-0005-0000-0000-00003D9E0000}"/>
    <cellStyle name="Vstup 2 2 2 4 2 4" xfId="32425" xr:uid="{00000000-0005-0000-0000-00003E9E0000}"/>
    <cellStyle name="Vstup 2 2 2 4 2 5" xfId="42152" xr:uid="{00000000-0005-0000-0000-00003F9E0000}"/>
    <cellStyle name="Vstup 2 2 2 4 3" xfId="17920" xr:uid="{00000000-0005-0000-0000-0000409E0000}"/>
    <cellStyle name="Vstup 2 2 2 4 4" xfId="11384" xr:uid="{00000000-0005-0000-0000-0000419E0000}"/>
    <cellStyle name="Vstup 2 2 2 4 5" xfId="32424" xr:uid="{00000000-0005-0000-0000-0000429E0000}"/>
    <cellStyle name="Vstup 2 2 2 4 6" xfId="42153" xr:uid="{00000000-0005-0000-0000-0000439E0000}"/>
    <cellStyle name="Vstup 2 2 2 5" xfId="17913" xr:uid="{00000000-0005-0000-0000-0000449E0000}"/>
    <cellStyle name="Vstup 2 2 2 5 2" xfId="42154" xr:uid="{00000000-0005-0000-0000-0000459E0000}"/>
    <cellStyle name="Vstup 2 2 2 6" xfId="11377" xr:uid="{00000000-0005-0000-0000-0000469E0000}"/>
    <cellStyle name="Vstup 2 2 2 7" xfId="32417" xr:uid="{00000000-0005-0000-0000-0000479E0000}"/>
    <cellStyle name="Vstup 2 2 2 8" xfId="42155" xr:uid="{00000000-0005-0000-0000-0000489E0000}"/>
    <cellStyle name="Vstup 2 2 3" xfId="8823" xr:uid="{00000000-0005-0000-0000-0000499E0000}"/>
    <cellStyle name="Vstup 2 2 3 2" xfId="8824" xr:uid="{00000000-0005-0000-0000-00004A9E0000}"/>
    <cellStyle name="Vstup 2 2 3 2 2" xfId="8825" xr:uid="{00000000-0005-0000-0000-00004B9E0000}"/>
    <cellStyle name="Vstup 2 2 3 2 2 2" xfId="17924" xr:uid="{00000000-0005-0000-0000-00004C9E0000}"/>
    <cellStyle name="Vstup 2 2 3 2 2 3" xfId="11388" xr:uid="{00000000-0005-0000-0000-00004D9E0000}"/>
    <cellStyle name="Vstup 2 2 3 2 2 4" xfId="32428" xr:uid="{00000000-0005-0000-0000-00004E9E0000}"/>
    <cellStyle name="Vstup 2 2 3 2 2 5" xfId="42156" xr:uid="{00000000-0005-0000-0000-00004F9E0000}"/>
    <cellStyle name="Vstup 2 2 3 2 3" xfId="17923" xr:uid="{00000000-0005-0000-0000-0000509E0000}"/>
    <cellStyle name="Vstup 2 2 3 2 4" xfId="11387" xr:uid="{00000000-0005-0000-0000-0000519E0000}"/>
    <cellStyle name="Vstup 2 2 3 2 5" xfId="32427" xr:uid="{00000000-0005-0000-0000-0000529E0000}"/>
    <cellStyle name="Vstup 2 2 3 2 6" xfId="42157" xr:uid="{00000000-0005-0000-0000-0000539E0000}"/>
    <cellStyle name="Vstup 2 2 3 3" xfId="8826" xr:uid="{00000000-0005-0000-0000-0000549E0000}"/>
    <cellStyle name="Vstup 2 2 3 3 2" xfId="17925" xr:uid="{00000000-0005-0000-0000-0000559E0000}"/>
    <cellStyle name="Vstup 2 2 3 3 3" xfId="11389" xr:uid="{00000000-0005-0000-0000-0000569E0000}"/>
    <cellStyle name="Vstup 2 2 3 3 4" xfId="32429" xr:uid="{00000000-0005-0000-0000-0000579E0000}"/>
    <cellStyle name="Vstup 2 2 3 3 5" xfId="42158" xr:uid="{00000000-0005-0000-0000-0000589E0000}"/>
    <cellStyle name="Vstup 2 2 3 4" xfId="17922" xr:uid="{00000000-0005-0000-0000-0000599E0000}"/>
    <cellStyle name="Vstup 2 2 3 4 2" xfId="42159" xr:uid="{00000000-0005-0000-0000-00005A9E0000}"/>
    <cellStyle name="Vstup 2 2 3 5" xfId="11386" xr:uid="{00000000-0005-0000-0000-00005B9E0000}"/>
    <cellStyle name="Vstup 2 2 3 6" xfId="32426" xr:uid="{00000000-0005-0000-0000-00005C9E0000}"/>
    <cellStyle name="Vstup 2 2 3 7" xfId="42160" xr:uid="{00000000-0005-0000-0000-00005D9E0000}"/>
    <cellStyle name="Vstup 2 2 4" xfId="8827" xr:uid="{00000000-0005-0000-0000-00005E9E0000}"/>
    <cellStyle name="Vstup 2 2 4 2" xfId="8828" xr:uid="{00000000-0005-0000-0000-00005F9E0000}"/>
    <cellStyle name="Vstup 2 2 4 2 2" xfId="17927" xr:uid="{00000000-0005-0000-0000-0000609E0000}"/>
    <cellStyle name="Vstup 2 2 4 2 3" xfId="11391" xr:uid="{00000000-0005-0000-0000-0000619E0000}"/>
    <cellStyle name="Vstup 2 2 4 2 4" xfId="32431" xr:uid="{00000000-0005-0000-0000-0000629E0000}"/>
    <cellStyle name="Vstup 2 2 4 2 5" xfId="42161" xr:uid="{00000000-0005-0000-0000-0000639E0000}"/>
    <cellStyle name="Vstup 2 2 4 3" xfId="8829" xr:uid="{00000000-0005-0000-0000-0000649E0000}"/>
    <cellStyle name="Vstup 2 2 4 3 2" xfId="17928" xr:uid="{00000000-0005-0000-0000-0000659E0000}"/>
    <cellStyle name="Vstup 2 2 4 3 3" xfId="11392" xr:uid="{00000000-0005-0000-0000-0000669E0000}"/>
    <cellStyle name="Vstup 2 2 4 3 4" xfId="32432" xr:uid="{00000000-0005-0000-0000-0000679E0000}"/>
    <cellStyle name="Vstup 2 2 4 3 5" xfId="42162" xr:uid="{00000000-0005-0000-0000-0000689E0000}"/>
    <cellStyle name="Vstup 2 2 4 4" xfId="17926" xr:uid="{00000000-0005-0000-0000-0000699E0000}"/>
    <cellStyle name="Vstup 2 2 4 5" xfId="11390" xr:uid="{00000000-0005-0000-0000-00006A9E0000}"/>
    <cellStyle name="Vstup 2 2 4 6" xfId="32430" xr:uid="{00000000-0005-0000-0000-00006B9E0000}"/>
    <cellStyle name="Vstup 2 2 4 7" xfId="42163" xr:uid="{00000000-0005-0000-0000-00006C9E0000}"/>
    <cellStyle name="Vstup 2 2 5" xfId="8830" xr:uid="{00000000-0005-0000-0000-00006D9E0000}"/>
    <cellStyle name="Vstup 2 2 5 2" xfId="8831" xr:uid="{00000000-0005-0000-0000-00006E9E0000}"/>
    <cellStyle name="Vstup 2 2 5 2 2" xfId="17930" xr:uid="{00000000-0005-0000-0000-00006F9E0000}"/>
    <cellStyle name="Vstup 2 2 5 2 3" xfId="11394" xr:uid="{00000000-0005-0000-0000-0000709E0000}"/>
    <cellStyle name="Vstup 2 2 5 2 4" xfId="32434" xr:uid="{00000000-0005-0000-0000-0000719E0000}"/>
    <cellStyle name="Vstup 2 2 5 2 5" xfId="42164" xr:uid="{00000000-0005-0000-0000-0000729E0000}"/>
    <cellStyle name="Vstup 2 2 5 3" xfId="17929" xr:uid="{00000000-0005-0000-0000-0000739E0000}"/>
    <cellStyle name="Vstup 2 2 5 4" xfId="11393" xr:uid="{00000000-0005-0000-0000-0000749E0000}"/>
    <cellStyle name="Vstup 2 2 5 5" xfId="32433" xr:uid="{00000000-0005-0000-0000-0000759E0000}"/>
    <cellStyle name="Vstup 2 2 5 6" xfId="42165" xr:uid="{00000000-0005-0000-0000-0000769E0000}"/>
    <cellStyle name="Vstup 2 2 6" xfId="17912" xr:uid="{00000000-0005-0000-0000-0000779E0000}"/>
    <cellStyle name="Vstup 2 2 6 2" xfId="42166" xr:uid="{00000000-0005-0000-0000-0000789E0000}"/>
    <cellStyle name="Vstup 2 2 7" xfId="11376" xr:uid="{00000000-0005-0000-0000-0000799E0000}"/>
    <cellStyle name="Vstup 2 2 8" xfId="32416" xr:uid="{00000000-0005-0000-0000-00007A9E0000}"/>
    <cellStyle name="Vstup 2 2 9" xfId="42167" xr:uid="{00000000-0005-0000-0000-00007B9E0000}"/>
    <cellStyle name="Vstup 2 3" xfId="8832" xr:uid="{00000000-0005-0000-0000-00007C9E0000}"/>
    <cellStyle name="Vstup 2 3 2" xfId="8833" xr:uid="{00000000-0005-0000-0000-00007D9E0000}"/>
    <cellStyle name="Vstup 2 3 2 2" xfId="8834" xr:uid="{00000000-0005-0000-0000-00007E9E0000}"/>
    <cellStyle name="Vstup 2 3 2 2 2" xfId="8835" xr:uid="{00000000-0005-0000-0000-00007F9E0000}"/>
    <cellStyle name="Vstup 2 3 2 2 2 2" xfId="8836" xr:uid="{00000000-0005-0000-0000-0000809E0000}"/>
    <cellStyle name="Vstup 2 3 2 2 2 2 2" xfId="17935" xr:uid="{00000000-0005-0000-0000-0000819E0000}"/>
    <cellStyle name="Vstup 2 3 2 2 2 2 3" xfId="12669" xr:uid="{00000000-0005-0000-0000-0000829E0000}"/>
    <cellStyle name="Vstup 2 3 2 2 2 2 4" xfId="32439" xr:uid="{00000000-0005-0000-0000-0000839E0000}"/>
    <cellStyle name="Vstup 2 3 2 2 2 2 5" xfId="42168" xr:uid="{00000000-0005-0000-0000-0000849E0000}"/>
    <cellStyle name="Vstup 2 3 2 2 2 3" xfId="17934" xr:uid="{00000000-0005-0000-0000-0000859E0000}"/>
    <cellStyle name="Vstup 2 3 2 2 2 4" xfId="12414" xr:uid="{00000000-0005-0000-0000-0000869E0000}"/>
    <cellStyle name="Vstup 2 3 2 2 2 5" xfId="32438" xr:uid="{00000000-0005-0000-0000-0000879E0000}"/>
    <cellStyle name="Vstup 2 3 2 2 2 6" xfId="42169" xr:uid="{00000000-0005-0000-0000-0000889E0000}"/>
    <cellStyle name="Vstup 2 3 2 2 3" xfId="8837" xr:uid="{00000000-0005-0000-0000-0000899E0000}"/>
    <cellStyle name="Vstup 2 3 2 2 3 2" xfId="17936" xr:uid="{00000000-0005-0000-0000-00008A9E0000}"/>
    <cellStyle name="Vstup 2 3 2 2 3 3" xfId="12924" xr:uid="{00000000-0005-0000-0000-00008B9E0000}"/>
    <cellStyle name="Vstup 2 3 2 2 3 4" xfId="32440" xr:uid="{00000000-0005-0000-0000-00008C9E0000}"/>
    <cellStyle name="Vstup 2 3 2 2 3 5" xfId="42170" xr:uid="{00000000-0005-0000-0000-00008D9E0000}"/>
    <cellStyle name="Vstup 2 3 2 2 4" xfId="17933" xr:uid="{00000000-0005-0000-0000-00008E9E0000}"/>
    <cellStyle name="Vstup 2 3 2 2 4 2" xfId="42171" xr:uid="{00000000-0005-0000-0000-00008F9E0000}"/>
    <cellStyle name="Vstup 2 3 2 2 5" xfId="12159" xr:uid="{00000000-0005-0000-0000-0000909E0000}"/>
    <cellStyle name="Vstup 2 3 2 2 6" xfId="32437" xr:uid="{00000000-0005-0000-0000-0000919E0000}"/>
    <cellStyle name="Vstup 2 3 2 2 7" xfId="42172" xr:uid="{00000000-0005-0000-0000-0000929E0000}"/>
    <cellStyle name="Vstup 2 3 2 3" xfId="8838" xr:uid="{00000000-0005-0000-0000-0000939E0000}"/>
    <cellStyle name="Vstup 2 3 2 3 2" xfId="8839" xr:uid="{00000000-0005-0000-0000-0000949E0000}"/>
    <cellStyle name="Vstup 2 3 2 3 2 2" xfId="17938" xr:uid="{00000000-0005-0000-0000-0000959E0000}"/>
    <cellStyle name="Vstup 2 3 2 3 2 3" xfId="13434" xr:uid="{00000000-0005-0000-0000-0000969E0000}"/>
    <cellStyle name="Vstup 2 3 2 3 2 4" xfId="32442" xr:uid="{00000000-0005-0000-0000-0000979E0000}"/>
    <cellStyle name="Vstup 2 3 2 3 2 5" xfId="42173" xr:uid="{00000000-0005-0000-0000-0000989E0000}"/>
    <cellStyle name="Vstup 2 3 2 3 3" xfId="17937" xr:uid="{00000000-0005-0000-0000-0000999E0000}"/>
    <cellStyle name="Vstup 2 3 2 3 4" xfId="13179" xr:uid="{00000000-0005-0000-0000-00009A9E0000}"/>
    <cellStyle name="Vstup 2 3 2 3 5" xfId="32441" xr:uid="{00000000-0005-0000-0000-00009B9E0000}"/>
    <cellStyle name="Vstup 2 3 2 3 6" xfId="42174" xr:uid="{00000000-0005-0000-0000-00009C9E0000}"/>
    <cellStyle name="Vstup 2 3 2 4" xfId="8840" xr:uid="{00000000-0005-0000-0000-00009D9E0000}"/>
    <cellStyle name="Vstup 2 3 2 4 2" xfId="17939" xr:uid="{00000000-0005-0000-0000-00009E9E0000}"/>
    <cellStyle name="Vstup 2 3 2 4 3" xfId="13689" xr:uid="{00000000-0005-0000-0000-00009F9E0000}"/>
    <cellStyle name="Vstup 2 3 2 4 4" xfId="32443" xr:uid="{00000000-0005-0000-0000-0000A09E0000}"/>
    <cellStyle name="Vstup 2 3 2 4 5" xfId="42175" xr:uid="{00000000-0005-0000-0000-0000A19E0000}"/>
    <cellStyle name="Vstup 2 3 2 5" xfId="17932" xr:uid="{00000000-0005-0000-0000-0000A29E0000}"/>
    <cellStyle name="Vstup 2 3 2 5 2" xfId="42176" xr:uid="{00000000-0005-0000-0000-0000A39E0000}"/>
    <cellStyle name="Vstup 2 3 2 6" xfId="11904" xr:uid="{00000000-0005-0000-0000-0000A49E0000}"/>
    <cellStyle name="Vstup 2 3 2 7" xfId="32436" xr:uid="{00000000-0005-0000-0000-0000A59E0000}"/>
    <cellStyle name="Vstup 2 3 2 8" xfId="42177" xr:uid="{00000000-0005-0000-0000-0000A69E0000}"/>
    <cellStyle name="Vstup 2 3 3" xfId="8841" xr:uid="{00000000-0005-0000-0000-0000A79E0000}"/>
    <cellStyle name="Vstup 2 3 3 2" xfId="8842" xr:uid="{00000000-0005-0000-0000-0000A89E0000}"/>
    <cellStyle name="Vstup 2 3 3 2 2" xfId="8843" xr:uid="{00000000-0005-0000-0000-0000A99E0000}"/>
    <cellStyle name="Vstup 2 3 3 2 2 2" xfId="17942" xr:uid="{00000000-0005-0000-0000-0000AA9E0000}"/>
    <cellStyle name="Vstup 2 3 3 2 2 3" xfId="13692" xr:uid="{00000000-0005-0000-0000-0000AB9E0000}"/>
    <cellStyle name="Vstup 2 3 3 2 2 4" xfId="32446" xr:uid="{00000000-0005-0000-0000-0000AC9E0000}"/>
    <cellStyle name="Vstup 2 3 3 2 2 5" xfId="42178" xr:uid="{00000000-0005-0000-0000-0000AD9E0000}"/>
    <cellStyle name="Vstup 2 3 3 2 3" xfId="17941" xr:uid="{00000000-0005-0000-0000-0000AE9E0000}"/>
    <cellStyle name="Vstup 2 3 3 2 4" xfId="13691" xr:uid="{00000000-0005-0000-0000-0000AF9E0000}"/>
    <cellStyle name="Vstup 2 3 3 2 5" xfId="32445" xr:uid="{00000000-0005-0000-0000-0000B09E0000}"/>
    <cellStyle name="Vstup 2 3 3 2 6" xfId="42179" xr:uid="{00000000-0005-0000-0000-0000B19E0000}"/>
    <cellStyle name="Vstup 2 3 3 3" xfId="8844" xr:uid="{00000000-0005-0000-0000-0000B29E0000}"/>
    <cellStyle name="Vstup 2 3 3 3 2" xfId="17943" xr:uid="{00000000-0005-0000-0000-0000B39E0000}"/>
    <cellStyle name="Vstup 2 3 3 3 3" xfId="13693" xr:uid="{00000000-0005-0000-0000-0000B49E0000}"/>
    <cellStyle name="Vstup 2 3 3 3 4" xfId="32447" xr:uid="{00000000-0005-0000-0000-0000B59E0000}"/>
    <cellStyle name="Vstup 2 3 3 3 5" xfId="42180" xr:uid="{00000000-0005-0000-0000-0000B69E0000}"/>
    <cellStyle name="Vstup 2 3 3 4" xfId="17940" xr:uid="{00000000-0005-0000-0000-0000B79E0000}"/>
    <cellStyle name="Vstup 2 3 3 4 2" xfId="42181" xr:uid="{00000000-0005-0000-0000-0000B89E0000}"/>
    <cellStyle name="Vstup 2 3 3 5" xfId="13690" xr:uid="{00000000-0005-0000-0000-0000B99E0000}"/>
    <cellStyle name="Vstup 2 3 3 6" xfId="32444" xr:uid="{00000000-0005-0000-0000-0000BA9E0000}"/>
    <cellStyle name="Vstup 2 3 3 7" xfId="42182" xr:uid="{00000000-0005-0000-0000-0000BB9E0000}"/>
    <cellStyle name="Vstup 2 3 4" xfId="8845" xr:uid="{00000000-0005-0000-0000-0000BC9E0000}"/>
    <cellStyle name="Vstup 2 3 4 2" xfId="8846" xr:uid="{00000000-0005-0000-0000-0000BD9E0000}"/>
    <cellStyle name="Vstup 2 3 4 2 2" xfId="17945" xr:uid="{00000000-0005-0000-0000-0000BE9E0000}"/>
    <cellStyle name="Vstup 2 3 4 2 3" xfId="13695" xr:uid="{00000000-0005-0000-0000-0000BF9E0000}"/>
    <cellStyle name="Vstup 2 3 4 2 4" xfId="32449" xr:uid="{00000000-0005-0000-0000-0000C09E0000}"/>
    <cellStyle name="Vstup 2 3 4 2 5" xfId="42183" xr:uid="{00000000-0005-0000-0000-0000C19E0000}"/>
    <cellStyle name="Vstup 2 3 4 3" xfId="8847" xr:uid="{00000000-0005-0000-0000-0000C29E0000}"/>
    <cellStyle name="Vstup 2 3 4 3 2" xfId="17946" xr:uid="{00000000-0005-0000-0000-0000C39E0000}"/>
    <cellStyle name="Vstup 2 3 4 3 3" xfId="13696" xr:uid="{00000000-0005-0000-0000-0000C49E0000}"/>
    <cellStyle name="Vstup 2 3 4 3 4" xfId="32450" xr:uid="{00000000-0005-0000-0000-0000C59E0000}"/>
    <cellStyle name="Vstup 2 3 4 3 5" xfId="42184" xr:uid="{00000000-0005-0000-0000-0000C69E0000}"/>
    <cellStyle name="Vstup 2 3 4 4" xfId="17944" xr:uid="{00000000-0005-0000-0000-0000C79E0000}"/>
    <cellStyle name="Vstup 2 3 4 5" xfId="13694" xr:uid="{00000000-0005-0000-0000-0000C89E0000}"/>
    <cellStyle name="Vstup 2 3 4 6" xfId="32448" xr:uid="{00000000-0005-0000-0000-0000C99E0000}"/>
    <cellStyle name="Vstup 2 3 4 7" xfId="42185" xr:uid="{00000000-0005-0000-0000-0000CA9E0000}"/>
    <cellStyle name="Vstup 2 3 5" xfId="8848" xr:uid="{00000000-0005-0000-0000-0000CB9E0000}"/>
    <cellStyle name="Vstup 2 3 5 2" xfId="17947" xr:uid="{00000000-0005-0000-0000-0000CC9E0000}"/>
    <cellStyle name="Vstup 2 3 5 3" xfId="13697" xr:uid="{00000000-0005-0000-0000-0000CD9E0000}"/>
    <cellStyle name="Vstup 2 3 5 4" xfId="32451" xr:uid="{00000000-0005-0000-0000-0000CE9E0000}"/>
    <cellStyle name="Vstup 2 3 5 5" xfId="42186" xr:uid="{00000000-0005-0000-0000-0000CF9E0000}"/>
    <cellStyle name="Vstup 2 3 6" xfId="17931" xr:uid="{00000000-0005-0000-0000-0000D09E0000}"/>
    <cellStyle name="Vstup 2 3 6 2" xfId="42187" xr:uid="{00000000-0005-0000-0000-0000D19E0000}"/>
    <cellStyle name="Vstup 2 3 7" xfId="11649" xr:uid="{00000000-0005-0000-0000-0000D29E0000}"/>
    <cellStyle name="Vstup 2 3 8" xfId="32435" xr:uid="{00000000-0005-0000-0000-0000D39E0000}"/>
    <cellStyle name="Vstup 2 3 9" xfId="42188" xr:uid="{00000000-0005-0000-0000-0000D49E0000}"/>
    <cellStyle name="Vstup 2 4" xfId="8849" xr:uid="{00000000-0005-0000-0000-0000D59E0000}"/>
    <cellStyle name="Vstup 2 4 2" xfId="8850" xr:uid="{00000000-0005-0000-0000-0000D69E0000}"/>
    <cellStyle name="Vstup 2 4 2 2" xfId="8851" xr:uid="{00000000-0005-0000-0000-0000D79E0000}"/>
    <cellStyle name="Vstup 2 4 2 2 2" xfId="8852" xr:uid="{00000000-0005-0000-0000-0000D89E0000}"/>
    <cellStyle name="Vstup 2 4 2 2 2 2" xfId="17951" xr:uid="{00000000-0005-0000-0000-0000D99E0000}"/>
    <cellStyle name="Vstup 2 4 2 2 2 3" xfId="13701" xr:uid="{00000000-0005-0000-0000-0000DA9E0000}"/>
    <cellStyle name="Vstup 2 4 2 2 2 4" xfId="32455" xr:uid="{00000000-0005-0000-0000-0000DB9E0000}"/>
    <cellStyle name="Vstup 2 4 2 2 2 5" xfId="42189" xr:uid="{00000000-0005-0000-0000-0000DC9E0000}"/>
    <cellStyle name="Vstup 2 4 2 2 3" xfId="8853" xr:uid="{00000000-0005-0000-0000-0000DD9E0000}"/>
    <cellStyle name="Vstup 2 4 2 2 3 2" xfId="17952" xr:uid="{00000000-0005-0000-0000-0000DE9E0000}"/>
    <cellStyle name="Vstup 2 4 2 2 3 3" xfId="13702" xr:uid="{00000000-0005-0000-0000-0000DF9E0000}"/>
    <cellStyle name="Vstup 2 4 2 2 3 4" xfId="32456" xr:uid="{00000000-0005-0000-0000-0000E09E0000}"/>
    <cellStyle name="Vstup 2 4 2 2 3 5" xfId="42190" xr:uid="{00000000-0005-0000-0000-0000E19E0000}"/>
    <cellStyle name="Vstup 2 4 2 2 4" xfId="17950" xr:uid="{00000000-0005-0000-0000-0000E29E0000}"/>
    <cellStyle name="Vstup 2 4 2 2 5" xfId="13700" xr:uid="{00000000-0005-0000-0000-0000E39E0000}"/>
    <cellStyle name="Vstup 2 4 2 2 6" xfId="32454" xr:uid="{00000000-0005-0000-0000-0000E49E0000}"/>
    <cellStyle name="Vstup 2 4 2 2 7" xfId="42191" xr:uid="{00000000-0005-0000-0000-0000E59E0000}"/>
    <cellStyle name="Vstup 2 4 2 3" xfId="8854" xr:uid="{00000000-0005-0000-0000-0000E69E0000}"/>
    <cellStyle name="Vstup 2 4 2 3 2" xfId="8855" xr:uid="{00000000-0005-0000-0000-0000E79E0000}"/>
    <cellStyle name="Vstup 2 4 2 3 2 2" xfId="17954" xr:uid="{00000000-0005-0000-0000-0000E89E0000}"/>
    <cellStyle name="Vstup 2 4 2 3 2 3" xfId="13704" xr:uid="{00000000-0005-0000-0000-0000E99E0000}"/>
    <cellStyle name="Vstup 2 4 2 3 2 4" xfId="32458" xr:uid="{00000000-0005-0000-0000-0000EA9E0000}"/>
    <cellStyle name="Vstup 2 4 2 3 2 5" xfId="42192" xr:uid="{00000000-0005-0000-0000-0000EB9E0000}"/>
    <cellStyle name="Vstup 2 4 2 3 3" xfId="17953" xr:uid="{00000000-0005-0000-0000-0000EC9E0000}"/>
    <cellStyle name="Vstup 2 4 2 3 4" xfId="13703" xr:uid="{00000000-0005-0000-0000-0000ED9E0000}"/>
    <cellStyle name="Vstup 2 4 2 3 5" xfId="32457" xr:uid="{00000000-0005-0000-0000-0000EE9E0000}"/>
    <cellStyle name="Vstup 2 4 2 3 6" xfId="42193" xr:uid="{00000000-0005-0000-0000-0000EF9E0000}"/>
    <cellStyle name="Vstup 2 4 2 4" xfId="8856" xr:uid="{00000000-0005-0000-0000-0000F09E0000}"/>
    <cellStyle name="Vstup 2 4 2 4 2" xfId="17955" xr:uid="{00000000-0005-0000-0000-0000F19E0000}"/>
    <cellStyle name="Vstup 2 4 2 4 3" xfId="13959" xr:uid="{00000000-0005-0000-0000-0000F29E0000}"/>
    <cellStyle name="Vstup 2 4 2 4 4" xfId="32459" xr:uid="{00000000-0005-0000-0000-0000F39E0000}"/>
    <cellStyle name="Vstup 2 4 2 4 5" xfId="42194" xr:uid="{00000000-0005-0000-0000-0000F49E0000}"/>
    <cellStyle name="Vstup 2 4 2 5" xfId="17949" xr:uid="{00000000-0005-0000-0000-0000F59E0000}"/>
    <cellStyle name="Vstup 2 4 2 5 2" xfId="42195" xr:uid="{00000000-0005-0000-0000-0000F69E0000}"/>
    <cellStyle name="Vstup 2 4 2 6" xfId="13699" xr:uid="{00000000-0005-0000-0000-0000F79E0000}"/>
    <cellStyle name="Vstup 2 4 2 7" xfId="32453" xr:uid="{00000000-0005-0000-0000-0000F89E0000}"/>
    <cellStyle name="Vstup 2 4 2 8" xfId="42196" xr:uid="{00000000-0005-0000-0000-0000F99E0000}"/>
    <cellStyle name="Vstup 2 4 3" xfId="8857" xr:uid="{00000000-0005-0000-0000-0000FA9E0000}"/>
    <cellStyle name="Vstup 2 4 3 2" xfId="8858" xr:uid="{00000000-0005-0000-0000-0000FB9E0000}"/>
    <cellStyle name="Vstup 2 4 3 2 2" xfId="17957" xr:uid="{00000000-0005-0000-0000-0000FC9E0000}"/>
    <cellStyle name="Vstup 2 4 3 2 3" xfId="17136" xr:uid="{00000000-0005-0000-0000-0000FD9E0000}"/>
    <cellStyle name="Vstup 2 4 3 2 4" xfId="32461" xr:uid="{00000000-0005-0000-0000-0000FE9E0000}"/>
    <cellStyle name="Vstup 2 4 3 2 5" xfId="42197" xr:uid="{00000000-0005-0000-0000-0000FF9E0000}"/>
    <cellStyle name="Vstup 2 4 3 3" xfId="8859" xr:uid="{00000000-0005-0000-0000-0000009F0000}"/>
    <cellStyle name="Vstup 2 4 3 3 2" xfId="17958" xr:uid="{00000000-0005-0000-0000-0000019F0000}"/>
    <cellStyle name="Vstup 2 4 3 3 3" xfId="17137" xr:uid="{00000000-0005-0000-0000-0000029F0000}"/>
    <cellStyle name="Vstup 2 4 3 3 4" xfId="32462" xr:uid="{00000000-0005-0000-0000-0000039F0000}"/>
    <cellStyle name="Vstup 2 4 3 3 5" xfId="42198" xr:uid="{00000000-0005-0000-0000-0000049F0000}"/>
    <cellStyle name="Vstup 2 4 3 4" xfId="17956" xr:uid="{00000000-0005-0000-0000-0000059F0000}"/>
    <cellStyle name="Vstup 2 4 3 5" xfId="14214" xr:uid="{00000000-0005-0000-0000-0000069F0000}"/>
    <cellStyle name="Vstup 2 4 3 6" xfId="32460" xr:uid="{00000000-0005-0000-0000-0000079F0000}"/>
    <cellStyle name="Vstup 2 4 3 7" xfId="42199" xr:uid="{00000000-0005-0000-0000-0000089F0000}"/>
    <cellStyle name="Vstup 2 4 4" xfId="8860" xr:uid="{00000000-0005-0000-0000-0000099F0000}"/>
    <cellStyle name="Vstup 2 4 4 2" xfId="8861" xr:uid="{00000000-0005-0000-0000-00000A9F0000}"/>
    <cellStyle name="Vstup 2 4 4 2 2" xfId="17960" xr:uid="{00000000-0005-0000-0000-00000B9F0000}"/>
    <cellStyle name="Vstup 2 4 4 2 3" xfId="17139" xr:uid="{00000000-0005-0000-0000-00000C9F0000}"/>
    <cellStyle name="Vstup 2 4 4 2 4" xfId="32464" xr:uid="{00000000-0005-0000-0000-00000D9F0000}"/>
    <cellStyle name="Vstup 2 4 4 2 5" xfId="42200" xr:uid="{00000000-0005-0000-0000-00000E9F0000}"/>
    <cellStyle name="Vstup 2 4 4 3" xfId="17959" xr:uid="{00000000-0005-0000-0000-00000F9F0000}"/>
    <cellStyle name="Vstup 2 4 4 4" xfId="17138" xr:uid="{00000000-0005-0000-0000-0000109F0000}"/>
    <cellStyle name="Vstup 2 4 4 5" xfId="32463" xr:uid="{00000000-0005-0000-0000-0000119F0000}"/>
    <cellStyle name="Vstup 2 4 4 6" xfId="42201" xr:uid="{00000000-0005-0000-0000-0000129F0000}"/>
    <cellStyle name="Vstup 2 4 5" xfId="8862" xr:uid="{00000000-0005-0000-0000-0000139F0000}"/>
    <cellStyle name="Vstup 2 4 5 2" xfId="17961" xr:uid="{00000000-0005-0000-0000-0000149F0000}"/>
    <cellStyle name="Vstup 2 4 5 3" xfId="17140" xr:uid="{00000000-0005-0000-0000-0000159F0000}"/>
    <cellStyle name="Vstup 2 4 5 4" xfId="32465" xr:uid="{00000000-0005-0000-0000-0000169F0000}"/>
    <cellStyle name="Vstup 2 4 5 5" xfId="42202" xr:uid="{00000000-0005-0000-0000-0000179F0000}"/>
    <cellStyle name="Vstup 2 4 6" xfId="17948" xr:uid="{00000000-0005-0000-0000-0000189F0000}"/>
    <cellStyle name="Vstup 2 4 6 2" xfId="42203" xr:uid="{00000000-0005-0000-0000-0000199F0000}"/>
    <cellStyle name="Vstup 2 4 7" xfId="13698" xr:uid="{00000000-0005-0000-0000-00001A9F0000}"/>
    <cellStyle name="Vstup 2 4 8" xfId="32452" xr:uid="{00000000-0005-0000-0000-00001B9F0000}"/>
    <cellStyle name="Vstup 2 4 9" xfId="42204" xr:uid="{00000000-0005-0000-0000-00001C9F0000}"/>
    <cellStyle name="Vstup 2 5" xfId="8863" xr:uid="{00000000-0005-0000-0000-00001D9F0000}"/>
    <cellStyle name="Vstup 2 5 2" xfId="8864" xr:uid="{00000000-0005-0000-0000-00001E9F0000}"/>
    <cellStyle name="Vstup 2 5 2 2" xfId="8865" xr:uid="{00000000-0005-0000-0000-00001F9F0000}"/>
    <cellStyle name="Vstup 2 5 2 2 2" xfId="8866" xr:uid="{00000000-0005-0000-0000-0000209F0000}"/>
    <cellStyle name="Vstup 2 5 2 2 2 2" xfId="17965" xr:uid="{00000000-0005-0000-0000-0000219F0000}"/>
    <cellStyle name="Vstup 2 5 2 2 2 3" xfId="17144" xr:uid="{00000000-0005-0000-0000-0000229F0000}"/>
    <cellStyle name="Vstup 2 5 2 2 2 4" xfId="32469" xr:uid="{00000000-0005-0000-0000-0000239F0000}"/>
    <cellStyle name="Vstup 2 5 2 2 2 5" xfId="42205" xr:uid="{00000000-0005-0000-0000-0000249F0000}"/>
    <cellStyle name="Vstup 2 5 2 2 3" xfId="8867" xr:uid="{00000000-0005-0000-0000-0000259F0000}"/>
    <cellStyle name="Vstup 2 5 2 2 3 2" xfId="17966" xr:uid="{00000000-0005-0000-0000-0000269F0000}"/>
    <cellStyle name="Vstup 2 5 2 2 3 3" xfId="17145" xr:uid="{00000000-0005-0000-0000-0000279F0000}"/>
    <cellStyle name="Vstup 2 5 2 2 3 4" xfId="32470" xr:uid="{00000000-0005-0000-0000-0000289F0000}"/>
    <cellStyle name="Vstup 2 5 2 2 3 5" xfId="42206" xr:uid="{00000000-0005-0000-0000-0000299F0000}"/>
    <cellStyle name="Vstup 2 5 2 2 4" xfId="17964" xr:uid="{00000000-0005-0000-0000-00002A9F0000}"/>
    <cellStyle name="Vstup 2 5 2 2 5" xfId="17143" xr:uid="{00000000-0005-0000-0000-00002B9F0000}"/>
    <cellStyle name="Vstup 2 5 2 2 6" xfId="32468" xr:uid="{00000000-0005-0000-0000-00002C9F0000}"/>
    <cellStyle name="Vstup 2 5 2 2 7" xfId="42207" xr:uid="{00000000-0005-0000-0000-00002D9F0000}"/>
    <cellStyle name="Vstup 2 5 2 3" xfId="8868" xr:uid="{00000000-0005-0000-0000-00002E9F0000}"/>
    <cellStyle name="Vstup 2 5 2 3 2" xfId="8869" xr:uid="{00000000-0005-0000-0000-00002F9F0000}"/>
    <cellStyle name="Vstup 2 5 2 3 2 2" xfId="17968" xr:uid="{00000000-0005-0000-0000-0000309F0000}"/>
    <cellStyle name="Vstup 2 5 2 3 2 3" xfId="17147" xr:uid="{00000000-0005-0000-0000-0000319F0000}"/>
    <cellStyle name="Vstup 2 5 2 3 2 4" xfId="32472" xr:uid="{00000000-0005-0000-0000-0000329F0000}"/>
    <cellStyle name="Vstup 2 5 2 3 2 5" xfId="42208" xr:uid="{00000000-0005-0000-0000-0000339F0000}"/>
    <cellStyle name="Vstup 2 5 2 3 3" xfId="17967" xr:uid="{00000000-0005-0000-0000-0000349F0000}"/>
    <cellStyle name="Vstup 2 5 2 3 4" xfId="17146" xr:uid="{00000000-0005-0000-0000-0000359F0000}"/>
    <cellStyle name="Vstup 2 5 2 3 5" xfId="32471" xr:uid="{00000000-0005-0000-0000-0000369F0000}"/>
    <cellStyle name="Vstup 2 5 2 3 6" xfId="42209" xr:uid="{00000000-0005-0000-0000-0000379F0000}"/>
    <cellStyle name="Vstup 2 5 2 4" xfId="8870" xr:uid="{00000000-0005-0000-0000-0000389F0000}"/>
    <cellStyle name="Vstup 2 5 2 4 2" xfId="17969" xr:uid="{00000000-0005-0000-0000-0000399F0000}"/>
    <cellStyle name="Vstup 2 5 2 4 3" xfId="17148" xr:uid="{00000000-0005-0000-0000-00003A9F0000}"/>
    <cellStyle name="Vstup 2 5 2 4 4" xfId="32473" xr:uid="{00000000-0005-0000-0000-00003B9F0000}"/>
    <cellStyle name="Vstup 2 5 2 4 5" xfId="42210" xr:uid="{00000000-0005-0000-0000-00003C9F0000}"/>
    <cellStyle name="Vstup 2 5 2 5" xfId="17963" xr:uid="{00000000-0005-0000-0000-00003D9F0000}"/>
    <cellStyle name="Vstup 2 5 2 5 2" xfId="42211" xr:uid="{00000000-0005-0000-0000-00003E9F0000}"/>
    <cellStyle name="Vstup 2 5 2 6" xfId="17142" xr:uid="{00000000-0005-0000-0000-00003F9F0000}"/>
    <cellStyle name="Vstup 2 5 2 7" xfId="32467" xr:uid="{00000000-0005-0000-0000-0000409F0000}"/>
    <cellStyle name="Vstup 2 5 2 8" xfId="42212" xr:uid="{00000000-0005-0000-0000-0000419F0000}"/>
    <cellStyle name="Vstup 2 5 3" xfId="8871" xr:uid="{00000000-0005-0000-0000-0000429F0000}"/>
    <cellStyle name="Vstup 2 5 3 2" xfId="8872" xr:uid="{00000000-0005-0000-0000-0000439F0000}"/>
    <cellStyle name="Vstup 2 5 3 2 2" xfId="17971" xr:uid="{00000000-0005-0000-0000-0000449F0000}"/>
    <cellStyle name="Vstup 2 5 3 2 3" xfId="17150" xr:uid="{00000000-0005-0000-0000-0000459F0000}"/>
    <cellStyle name="Vstup 2 5 3 2 4" xfId="32475" xr:uid="{00000000-0005-0000-0000-0000469F0000}"/>
    <cellStyle name="Vstup 2 5 3 2 5" xfId="42213" xr:uid="{00000000-0005-0000-0000-0000479F0000}"/>
    <cellStyle name="Vstup 2 5 3 3" xfId="8873" xr:uid="{00000000-0005-0000-0000-0000489F0000}"/>
    <cellStyle name="Vstup 2 5 3 3 2" xfId="17972" xr:uid="{00000000-0005-0000-0000-0000499F0000}"/>
    <cellStyle name="Vstup 2 5 3 3 3" xfId="17532" xr:uid="{00000000-0005-0000-0000-00004A9F0000}"/>
    <cellStyle name="Vstup 2 5 3 3 4" xfId="32476" xr:uid="{00000000-0005-0000-0000-00004B9F0000}"/>
    <cellStyle name="Vstup 2 5 3 3 5" xfId="42214" xr:uid="{00000000-0005-0000-0000-00004C9F0000}"/>
    <cellStyle name="Vstup 2 5 3 4" xfId="17970" xr:uid="{00000000-0005-0000-0000-00004D9F0000}"/>
    <cellStyle name="Vstup 2 5 3 5" xfId="17149" xr:uid="{00000000-0005-0000-0000-00004E9F0000}"/>
    <cellStyle name="Vstup 2 5 3 6" xfId="32474" xr:uid="{00000000-0005-0000-0000-00004F9F0000}"/>
    <cellStyle name="Vstup 2 5 3 7" xfId="42215" xr:uid="{00000000-0005-0000-0000-0000509F0000}"/>
    <cellStyle name="Vstup 2 5 4" xfId="8874" xr:uid="{00000000-0005-0000-0000-0000519F0000}"/>
    <cellStyle name="Vstup 2 5 4 2" xfId="8875" xr:uid="{00000000-0005-0000-0000-0000529F0000}"/>
    <cellStyle name="Vstup 2 5 4 2 2" xfId="17974" xr:uid="{00000000-0005-0000-0000-0000539F0000}"/>
    <cellStyle name="Vstup 2 5 4 2 3" xfId="17534" xr:uid="{00000000-0005-0000-0000-0000549F0000}"/>
    <cellStyle name="Vstup 2 5 4 2 4" xfId="32478" xr:uid="{00000000-0005-0000-0000-0000559F0000}"/>
    <cellStyle name="Vstup 2 5 4 2 5" xfId="42216" xr:uid="{00000000-0005-0000-0000-0000569F0000}"/>
    <cellStyle name="Vstup 2 5 4 3" xfId="17973" xr:uid="{00000000-0005-0000-0000-0000579F0000}"/>
    <cellStyle name="Vstup 2 5 4 4" xfId="17533" xr:uid="{00000000-0005-0000-0000-0000589F0000}"/>
    <cellStyle name="Vstup 2 5 4 5" xfId="32477" xr:uid="{00000000-0005-0000-0000-0000599F0000}"/>
    <cellStyle name="Vstup 2 5 4 6" xfId="42217" xr:uid="{00000000-0005-0000-0000-00005A9F0000}"/>
    <cellStyle name="Vstup 2 5 5" xfId="8876" xr:uid="{00000000-0005-0000-0000-00005B9F0000}"/>
    <cellStyle name="Vstup 2 5 5 2" xfId="17975" xr:uid="{00000000-0005-0000-0000-00005C9F0000}"/>
    <cellStyle name="Vstup 2 5 5 3" xfId="17535" xr:uid="{00000000-0005-0000-0000-00005D9F0000}"/>
    <cellStyle name="Vstup 2 5 5 4" xfId="32479" xr:uid="{00000000-0005-0000-0000-00005E9F0000}"/>
    <cellStyle name="Vstup 2 5 5 5" xfId="42218" xr:uid="{00000000-0005-0000-0000-00005F9F0000}"/>
    <cellStyle name="Vstup 2 5 6" xfId="17962" xr:uid="{00000000-0005-0000-0000-0000609F0000}"/>
    <cellStyle name="Vstup 2 5 6 2" xfId="42219" xr:uid="{00000000-0005-0000-0000-0000619F0000}"/>
    <cellStyle name="Vstup 2 5 7" xfId="17141" xr:uid="{00000000-0005-0000-0000-0000629F0000}"/>
    <cellStyle name="Vstup 2 5 8" xfId="32466" xr:uid="{00000000-0005-0000-0000-0000639F0000}"/>
    <cellStyle name="Vstup 2 5 9" xfId="42220" xr:uid="{00000000-0005-0000-0000-0000649F0000}"/>
    <cellStyle name="Vstup 2 6" xfId="8877" xr:uid="{00000000-0005-0000-0000-0000659F0000}"/>
    <cellStyle name="Vstup 2 6 2" xfId="8878" xr:uid="{00000000-0005-0000-0000-0000669F0000}"/>
    <cellStyle name="Vstup 2 6 2 2" xfId="8879" xr:uid="{00000000-0005-0000-0000-0000679F0000}"/>
    <cellStyle name="Vstup 2 6 2 2 2" xfId="8880" xr:uid="{00000000-0005-0000-0000-0000689F0000}"/>
    <cellStyle name="Vstup 2 6 2 2 2 2" xfId="17979" xr:uid="{00000000-0005-0000-0000-0000699F0000}"/>
    <cellStyle name="Vstup 2 6 2 2 2 3" xfId="17539" xr:uid="{00000000-0005-0000-0000-00006A9F0000}"/>
    <cellStyle name="Vstup 2 6 2 2 2 4" xfId="32483" xr:uid="{00000000-0005-0000-0000-00006B9F0000}"/>
    <cellStyle name="Vstup 2 6 2 2 2 5" xfId="42221" xr:uid="{00000000-0005-0000-0000-00006C9F0000}"/>
    <cellStyle name="Vstup 2 6 2 2 3" xfId="17978" xr:uid="{00000000-0005-0000-0000-00006D9F0000}"/>
    <cellStyle name="Vstup 2 6 2 2 4" xfId="17538" xr:uid="{00000000-0005-0000-0000-00006E9F0000}"/>
    <cellStyle name="Vstup 2 6 2 2 5" xfId="32482" xr:uid="{00000000-0005-0000-0000-00006F9F0000}"/>
    <cellStyle name="Vstup 2 6 2 2 6" xfId="42222" xr:uid="{00000000-0005-0000-0000-0000709F0000}"/>
    <cellStyle name="Vstup 2 6 2 3" xfId="8881" xr:uid="{00000000-0005-0000-0000-0000719F0000}"/>
    <cellStyle name="Vstup 2 6 2 3 2" xfId="17980" xr:uid="{00000000-0005-0000-0000-0000729F0000}"/>
    <cellStyle name="Vstup 2 6 2 3 3" xfId="17540" xr:uid="{00000000-0005-0000-0000-0000739F0000}"/>
    <cellStyle name="Vstup 2 6 2 3 4" xfId="32484" xr:uid="{00000000-0005-0000-0000-0000749F0000}"/>
    <cellStyle name="Vstup 2 6 2 3 5" xfId="42223" xr:uid="{00000000-0005-0000-0000-0000759F0000}"/>
    <cellStyle name="Vstup 2 6 2 4" xfId="17977" xr:uid="{00000000-0005-0000-0000-0000769F0000}"/>
    <cellStyle name="Vstup 2 6 2 4 2" xfId="42224" xr:uid="{00000000-0005-0000-0000-0000779F0000}"/>
    <cellStyle name="Vstup 2 6 2 5" xfId="17537" xr:uid="{00000000-0005-0000-0000-0000789F0000}"/>
    <cellStyle name="Vstup 2 6 2 6" xfId="32481" xr:uid="{00000000-0005-0000-0000-0000799F0000}"/>
    <cellStyle name="Vstup 2 6 2 7" xfId="42225" xr:uid="{00000000-0005-0000-0000-00007A9F0000}"/>
    <cellStyle name="Vstup 2 6 3" xfId="8882" xr:uid="{00000000-0005-0000-0000-00007B9F0000}"/>
    <cellStyle name="Vstup 2 6 3 2" xfId="8883" xr:uid="{00000000-0005-0000-0000-00007C9F0000}"/>
    <cellStyle name="Vstup 2 6 3 2 2" xfId="17982" xr:uid="{00000000-0005-0000-0000-00007D9F0000}"/>
    <cellStyle name="Vstup 2 6 3 2 3" xfId="17542" xr:uid="{00000000-0005-0000-0000-00007E9F0000}"/>
    <cellStyle name="Vstup 2 6 3 2 4" xfId="32486" xr:uid="{00000000-0005-0000-0000-00007F9F0000}"/>
    <cellStyle name="Vstup 2 6 3 2 5" xfId="42226" xr:uid="{00000000-0005-0000-0000-0000809F0000}"/>
    <cellStyle name="Vstup 2 6 3 3" xfId="8884" xr:uid="{00000000-0005-0000-0000-0000819F0000}"/>
    <cellStyle name="Vstup 2 6 3 3 2" xfId="17983" xr:uid="{00000000-0005-0000-0000-0000829F0000}"/>
    <cellStyle name="Vstup 2 6 3 3 3" xfId="17543" xr:uid="{00000000-0005-0000-0000-0000839F0000}"/>
    <cellStyle name="Vstup 2 6 3 3 4" xfId="32487" xr:uid="{00000000-0005-0000-0000-0000849F0000}"/>
    <cellStyle name="Vstup 2 6 3 3 5" xfId="42227" xr:uid="{00000000-0005-0000-0000-0000859F0000}"/>
    <cellStyle name="Vstup 2 6 3 4" xfId="17981" xr:uid="{00000000-0005-0000-0000-0000869F0000}"/>
    <cellStyle name="Vstup 2 6 3 5" xfId="17541" xr:uid="{00000000-0005-0000-0000-0000879F0000}"/>
    <cellStyle name="Vstup 2 6 3 6" xfId="32485" xr:uid="{00000000-0005-0000-0000-0000889F0000}"/>
    <cellStyle name="Vstup 2 6 3 7" xfId="42228" xr:uid="{00000000-0005-0000-0000-0000899F0000}"/>
    <cellStyle name="Vstup 2 6 4" xfId="8885" xr:uid="{00000000-0005-0000-0000-00008A9F0000}"/>
    <cellStyle name="Vstup 2 6 4 2" xfId="8886" xr:uid="{00000000-0005-0000-0000-00008B9F0000}"/>
    <cellStyle name="Vstup 2 6 4 2 2" xfId="17985" xr:uid="{00000000-0005-0000-0000-00008C9F0000}"/>
    <cellStyle name="Vstup 2 6 4 2 3" xfId="17545" xr:uid="{00000000-0005-0000-0000-00008D9F0000}"/>
    <cellStyle name="Vstup 2 6 4 2 4" xfId="32489" xr:uid="{00000000-0005-0000-0000-00008E9F0000}"/>
    <cellStyle name="Vstup 2 6 4 2 5" xfId="42229" xr:uid="{00000000-0005-0000-0000-00008F9F0000}"/>
    <cellStyle name="Vstup 2 6 4 3" xfId="17984" xr:uid="{00000000-0005-0000-0000-0000909F0000}"/>
    <cellStyle name="Vstup 2 6 4 4" xfId="17544" xr:uid="{00000000-0005-0000-0000-0000919F0000}"/>
    <cellStyle name="Vstup 2 6 4 5" xfId="32488" xr:uid="{00000000-0005-0000-0000-0000929F0000}"/>
    <cellStyle name="Vstup 2 6 4 6" xfId="42230" xr:uid="{00000000-0005-0000-0000-0000939F0000}"/>
    <cellStyle name="Vstup 2 6 5" xfId="8887" xr:uid="{00000000-0005-0000-0000-0000949F0000}"/>
    <cellStyle name="Vstup 2 6 5 2" xfId="17986" xr:uid="{00000000-0005-0000-0000-0000959F0000}"/>
    <cellStyle name="Vstup 2 6 5 3" xfId="17546" xr:uid="{00000000-0005-0000-0000-0000969F0000}"/>
    <cellStyle name="Vstup 2 6 5 4" xfId="32490" xr:uid="{00000000-0005-0000-0000-0000979F0000}"/>
    <cellStyle name="Vstup 2 6 5 5" xfId="42231" xr:uid="{00000000-0005-0000-0000-0000989F0000}"/>
    <cellStyle name="Vstup 2 6 6" xfId="17976" xr:uid="{00000000-0005-0000-0000-0000999F0000}"/>
    <cellStyle name="Vstup 2 6 6 2" xfId="42232" xr:uid="{00000000-0005-0000-0000-00009A9F0000}"/>
    <cellStyle name="Vstup 2 6 7" xfId="17536" xr:uid="{00000000-0005-0000-0000-00009B9F0000}"/>
    <cellStyle name="Vstup 2 6 8" xfId="32480" xr:uid="{00000000-0005-0000-0000-00009C9F0000}"/>
    <cellStyle name="Vstup 2 6 9" xfId="42233" xr:uid="{00000000-0005-0000-0000-00009D9F0000}"/>
    <cellStyle name="Vstup 2 7" xfId="17911" xr:uid="{00000000-0005-0000-0000-00009E9F0000}"/>
    <cellStyle name="Vstup 2 7 2" xfId="42234" xr:uid="{00000000-0005-0000-0000-00009F9F0000}"/>
    <cellStyle name="Vstup 2 8" xfId="11375" xr:uid="{00000000-0005-0000-0000-0000A09F0000}"/>
    <cellStyle name="Vstup 2 9" xfId="32415" xr:uid="{00000000-0005-0000-0000-0000A19F0000}"/>
    <cellStyle name="Vstup 3" xfId="8888" xr:uid="{00000000-0005-0000-0000-0000A29F0000}"/>
    <cellStyle name="Vstup 3 10" xfId="42235" xr:uid="{00000000-0005-0000-0000-0000A39F0000}"/>
    <cellStyle name="Vstup 3 2" xfId="8889" xr:uid="{00000000-0005-0000-0000-0000A49F0000}"/>
    <cellStyle name="Vstup 3 2 2" xfId="8890" xr:uid="{00000000-0005-0000-0000-0000A59F0000}"/>
    <cellStyle name="Vstup 3 2 2 2" xfId="8891" xr:uid="{00000000-0005-0000-0000-0000A69F0000}"/>
    <cellStyle name="Vstup 3 2 2 2 2" xfId="8892" xr:uid="{00000000-0005-0000-0000-0000A79F0000}"/>
    <cellStyle name="Vstup 3 2 2 2 2 2" xfId="8893" xr:uid="{00000000-0005-0000-0000-0000A89F0000}"/>
    <cellStyle name="Vstup 3 2 2 2 2 2 2" xfId="17992" xr:uid="{00000000-0005-0000-0000-0000A99F0000}"/>
    <cellStyle name="Vstup 3 2 2 2 2 2 3" xfId="17552" xr:uid="{00000000-0005-0000-0000-0000AA9F0000}"/>
    <cellStyle name="Vstup 3 2 2 2 2 2 4" xfId="32496" xr:uid="{00000000-0005-0000-0000-0000AB9F0000}"/>
    <cellStyle name="Vstup 3 2 2 2 2 2 5" xfId="42236" xr:uid="{00000000-0005-0000-0000-0000AC9F0000}"/>
    <cellStyle name="Vstup 3 2 2 2 2 3" xfId="17991" xr:uid="{00000000-0005-0000-0000-0000AD9F0000}"/>
    <cellStyle name="Vstup 3 2 2 2 2 4" xfId="17551" xr:uid="{00000000-0005-0000-0000-0000AE9F0000}"/>
    <cellStyle name="Vstup 3 2 2 2 2 5" xfId="32495" xr:uid="{00000000-0005-0000-0000-0000AF9F0000}"/>
    <cellStyle name="Vstup 3 2 2 2 2 6" xfId="42237" xr:uid="{00000000-0005-0000-0000-0000B09F0000}"/>
    <cellStyle name="Vstup 3 2 2 2 3" xfId="8894" xr:uid="{00000000-0005-0000-0000-0000B19F0000}"/>
    <cellStyle name="Vstup 3 2 2 2 3 2" xfId="17993" xr:uid="{00000000-0005-0000-0000-0000B29F0000}"/>
    <cellStyle name="Vstup 3 2 2 2 3 3" xfId="17553" xr:uid="{00000000-0005-0000-0000-0000B39F0000}"/>
    <cellStyle name="Vstup 3 2 2 2 3 4" xfId="32497" xr:uid="{00000000-0005-0000-0000-0000B49F0000}"/>
    <cellStyle name="Vstup 3 2 2 2 3 5" xfId="42238" xr:uid="{00000000-0005-0000-0000-0000B59F0000}"/>
    <cellStyle name="Vstup 3 2 2 2 4" xfId="17990" xr:uid="{00000000-0005-0000-0000-0000B69F0000}"/>
    <cellStyle name="Vstup 3 2 2 2 4 2" xfId="42239" xr:uid="{00000000-0005-0000-0000-0000B79F0000}"/>
    <cellStyle name="Vstup 3 2 2 2 5" xfId="17550" xr:uid="{00000000-0005-0000-0000-0000B89F0000}"/>
    <cellStyle name="Vstup 3 2 2 2 6" xfId="32494" xr:uid="{00000000-0005-0000-0000-0000B99F0000}"/>
    <cellStyle name="Vstup 3 2 2 2 7" xfId="42240" xr:uid="{00000000-0005-0000-0000-0000BA9F0000}"/>
    <cellStyle name="Vstup 3 2 2 3" xfId="8895" xr:uid="{00000000-0005-0000-0000-0000BB9F0000}"/>
    <cellStyle name="Vstup 3 2 2 3 2" xfId="8896" xr:uid="{00000000-0005-0000-0000-0000BC9F0000}"/>
    <cellStyle name="Vstup 3 2 2 3 2 2" xfId="17995" xr:uid="{00000000-0005-0000-0000-0000BD9F0000}"/>
    <cellStyle name="Vstup 3 2 2 3 2 3" xfId="17555" xr:uid="{00000000-0005-0000-0000-0000BE9F0000}"/>
    <cellStyle name="Vstup 3 2 2 3 2 4" xfId="32499" xr:uid="{00000000-0005-0000-0000-0000BF9F0000}"/>
    <cellStyle name="Vstup 3 2 2 3 2 5" xfId="42241" xr:uid="{00000000-0005-0000-0000-0000C09F0000}"/>
    <cellStyle name="Vstup 3 2 2 3 3" xfId="17994" xr:uid="{00000000-0005-0000-0000-0000C19F0000}"/>
    <cellStyle name="Vstup 3 2 2 3 4" xfId="17554" xr:uid="{00000000-0005-0000-0000-0000C29F0000}"/>
    <cellStyle name="Vstup 3 2 2 3 5" xfId="32498" xr:uid="{00000000-0005-0000-0000-0000C39F0000}"/>
    <cellStyle name="Vstup 3 2 2 3 6" xfId="42242" xr:uid="{00000000-0005-0000-0000-0000C49F0000}"/>
    <cellStyle name="Vstup 3 2 2 4" xfId="8897" xr:uid="{00000000-0005-0000-0000-0000C59F0000}"/>
    <cellStyle name="Vstup 3 2 2 4 2" xfId="17996" xr:uid="{00000000-0005-0000-0000-0000C69F0000}"/>
    <cellStyle name="Vstup 3 2 2 4 3" xfId="17556" xr:uid="{00000000-0005-0000-0000-0000C79F0000}"/>
    <cellStyle name="Vstup 3 2 2 4 4" xfId="32500" xr:uid="{00000000-0005-0000-0000-0000C89F0000}"/>
    <cellStyle name="Vstup 3 2 2 4 5" xfId="42243" xr:uid="{00000000-0005-0000-0000-0000C99F0000}"/>
    <cellStyle name="Vstup 3 2 2 5" xfId="17989" xr:uid="{00000000-0005-0000-0000-0000CA9F0000}"/>
    <cellStyle name="Vstup 3 2 2 5 2" xfId="42244" xr:uid="{00000000-0005-0000-0000-0000CB9F0000}"/>
    <cellStyle name="Vstup 3 2 2 6" xfId="17549" xr:uid="{00000000-0005-0000-0000-0000CC9F0000}"/>
    <cellStyle name="Vstup 3 2 2 7" xfId="32493" xr:uid="{00000000-0005-0000-0000-0000CD9F0000}"/>
    <cellStyle name="Vstup 3 2 2 8" xfId="42245" xr:uid="{00000000-0005-0000-0000-0000CE9F0000}"/>
    <cellStyle name="Vstup 3 2 3" xfId="8898" xr:uid="{00000000-0005-0000-0000-0000CF9F0000}"/>
    <cellStyle name="Vstup 3 2 3 2" xfId="8899" xr:uid="{00000000-0005-0000-0000-0000D09F0000}"/>
    <cellStyle name="Vstup 3 2 3 2 2" xfId="8900" xr:uid="{00000000-0005-0000-0000-0000D19F0000}"/>
    <cellStyle name="Vstup 3 2 3 2 2 2" xfId="17999" xr:uid="{00000000-0005-0000-0000-0000D29F0000}"/>
    <cellStyle name="Vstup 3 2 3 2 2 3" xfId="17559" xr:uid="{00000000-0005-0000-0000-0000D39F0000}"/>
    <cellStyle name="Vstup 3 2 3 2 2 4" xfId="32503" xr:uid="{00000000-0005-0000-0000-0000D49F0000}"/>
    <cellStyle name="Vstup 3 2 3 2 2 5" xfId="42246" xr:uid="{00000000-0005-0000-0000-0000D59F0000}"/>
    <cellStyle name="Vstup 3 2 3 2 3" xfId="17998" xr:uid="{00000000-0005-0000-0000-0000D69F0000}"/>
    <cellStyle name="Vstup 3 2 3 2 4" xfId="17558" xr:uid="{00000000-0005-0000-0000-0000D79F0000}"/>
    <cellStyle name="Vstup 3 2 3 2 5" xfId="32502" xr:uid="{00000000-0005-0000-0000-0000D89F0000}"/>
    <cellStyle name="Vstup 3 2 3 2 6" xfId="42247" xr:uid="{00000000-0005-0000-0000-0000D99F0000}"/>
    <cellStyle name="Vstup 3 2 3 3" xfId="8901" xr:uid="{00000000-0005-0000-0000-0000DA9F0000}"/>
    <cellStyle name="Vstup 3 2 3 3 2" xfId="18000" xr:uid="{00000000-0005-0000-0000-0000DB9F0000}"/>
    <cellStyle name="Vstup 3 2 3 3 3" xfId="17560" xr:uid="{00000000-0005-0000-0000-0000DC9F0000}"/>
    <cellStyle name="Vstup 3 2 3 3 4" xfId="32504" xr:uid="{00000000-0005-0000-0000-0000DD9F0000}"/>
    <cellStyle name="Vstup 3 2 3 3 5" xfId="42248" xr:uid="{00000000-0005-0000-0000-0000DE9F0000}"/>
    <cellStyle name="Vstup 3 2 3 4" xfId="17997" xr:uid="{00000000-0005-0000-0000-0000DF9F0000}"/>
    <cellStyle name="Vstup 3 2 3 4 2" xfId="42249" xr:uid="{00000000-0005-0000-0000-0000E09F0000}"/>
    <cellStyle name="Vstup 3 2 3 5" xfId="17557" xr:uid="{00000000-0005-0000-0000-0000E19F0000}"/>
    <cellStyle name="Vstup 3 2 3 6" xfId="32501" xr:uid="{00000000-0005-0000-0000-0000E29F0000}"/>
    <cellStyle name="Vstup 3 2 3 7" xfId="42250" xr:uid="{00000000-0005-0000-0000-0000E39F0000}"/>
    <cellStyle name="Vstup 3 2 4" xfId="8902" xr:uid="{00000000-0005-0000-0000-0000E49F0000}"/>
    <cellStyle name="Vstup 3 2 4 2" xfId="8903" xr:uid="{00000000-0005-0000-0000-0000E59F0000}"/>
    <cellStyle name="Vstup 3 2 4 2 2" xfId="18002" xr:uid="{00000000-0005-0000-0000-0000E69F0000}"/>
    <cellStyle name="Vstup 3 2 4 2 3" xfId="17562" xr:uid="{00000000-0005-0000-0000-0000E79F0000}"/>
    <cellStyle name="Vstup 3 2 4 2 4" xfId="32506" xr:uid="{00000000-0005-0000-0000-0000E89F0000}"/>
    <cellStyle name="Vstup 3 2 4 2 5" xfId="42251" xr:uid="{00000000-0005-0000-0000-0000E99F0000}"/>
    <cellStyle name="Vstup 3 2 4 3" xfId="8904" xr:uid="{00000000-0005-0000-0000-0000EA9F0000}"/>
    <cellStyle name="Vstup 3 2 4 3 2" xfId="18003" xr:uid="{00000000-0005-0000-0000-0000EB9F0000}"/>
    <cellStyle name="Vstup 3 2 4 3 3" xfId="17563" xr:uid="{00000000-0005-0000-0000-0000EC9F0000}"/>
    <cellStyle name="Vstup 3 2 4 3 4" xfId="32507" xr:uid="{00000000-0005-0000-0000-0000ED9F0000}"/>
    <cellStyle name="Vstup 3 2 4 3 5" xfId="42252" xr:uid="{00000000-0005-0000-0000-0000EE9F0000}"/>
    <cellStyle name="Vstup 3 2 4 4" xfId="18001" xr:uid="{00000000-0005-0000-0000-0000EF9F0000}"/>
    <cellStyle name="Vstup 3 2 4 5" xfId="17561" xr:uid="{00000000-0005-0000-0000-0000F09F0000}"/>
    <cellStyle name="Vstup 3 2 4 6" xfId="32505" xr:uid="{00000000-0005-0000-0000-0000F19F0000}"/>
    <cellStyle name="Vstup 3 2 4 7" xfId="42253" xr:uid="{00000000-0005-0000-0000-0000F29F0000}"/>
    <cellStyle name="Vstup 3 2 5" xfId="8905" xr:uid="{00000000-0005-0000-0000-0000F39F0000}"/>
    <cellStyle name="Vstup 3 2 5 2" xfId="18004" xr:uid="{00000000-0005-0000-0000-0000F49F0000}"/>
    <cellStyle name="Vstup 3 2 5 3" xfId="17564" xr:uid="{00000000-0005-0000-0000-0000F59F0000}"/>
    <cellStyle name="Vstup 3 2 5 4" xfId="32508" xr:uid="{00000000-0005-0000-0000-0000F69F0000}"/>
    <cellStyle name="Vstup 3 2 5 5" xfId="42254" xr:uid="{00000000-0005-0000-0000-0000F79F0000}"/>
    <cellStyle name="Vstup 3 2 6" xfId="17988" xr:uid="{00000000-0005-0000-0000-0000F89F0000}"/>
    <cellStyle name="Vstup 3 2 6 2" xfId="42255" xr:uid="{00000000-0005-0000-0000-0000F99F0000}"/>
    <cellStyle name="Vstup 3 2 7" xfId="17548" xr:uid="{00000000-0005-0000-0000-0000FA9F0000}"/>
    <cellStyle name="Vstup 3 2 8" xfId="32492" xr:uid="{00000000-0005-0000-0000-0000FB9F0000}"/>
    <cellStyle name="Vstup 3 2 9" xfId="42256" xr:uid="{00000000-0005-0000-0000-0000FC9F0000}"/>
    <cellStyle name="Vstup 3 3" xfId="8906" xr:uid="{00000000-0005-0000-0000-0000FD9F0000}"/>
    <cellStyle name="Vstup 3 3 2" xfId="8907" xr:uid="{00000000-0005-0000-0000-0000FE9F0000}"/>
    <cellStyle name="Vstup 3 3 2 2" xfId="8908" xr:uid="{00000000-0005-0000-0000-0000FF9F0000}"/>
    <cellStyle name="Vstup 3 3 2 2 2" xfId="8909" xr:uid="{00000000-0005-0000-0000-000000A00000}"/>
    <cellStyle name="Vstup 3 3 2 2 2 2" xfId="18008" xr:uid="{00000000-0005-0000-0000-000001A00000}"/>
    <cellStyle name="Vstup 3 3 2 2 2 3" xfId="17568" xr:uid="{00000000-0005-0000-0000-000002A00000}"/>
    <cellStyle name="Vstup 3 3 2 2 2 4" xfId="32512" xr:uid="{00000000-0005-0000-0000-000003A00000}"/>
    <cellStyle name="Vstup 3 3 2 2 2 5" xfId="42257" xr:uid="{00000000-0005-0000-0000-000004A00000}"/>
    <cellStyle name="Vstup 3 3 2 2 3" xfId="8910" xr:uid="{00000000-0005-0000-0000-000005A00000}"/>
    <cellStyle name="Vstup 3 3 2 2 3 2" xfId="18009" xr:uid="{00000000-0005-0000-0000-000006A00000}"/>
    <cellStyle name="Vstup 3 3 2 2 3 3" xfId="17569" xr:uid="{00000000-0005-0000-0000-000007A00000}"/>
    <cellStyle name="Vstup 3 3 2 2 3 4" xfId="32513" xr:uid="{00000000-0005-0000-0000-000008A00000}"/>
    <cellStyle name="Vstup 3 3 2 2 3 5" xfId="42258" xr:uid="{00000000-0005-0000-0000-000009A00000}"/>
    <cellStyle name="Vstup 3 3 2 2 4" xfId="18007" xr:uid="{00000000-0005-0000-0000-00000AA00000}"/>
    <cellStyle name="Vstup 3 3 2 2 5" xfId="17567" xr:uid="{00000000-0005-0000-0000-00000BA00000}"/>
    <cellStyle name="Vstup 3 3 2 2 6" xfId="32511" xr:uid="{00000000-0005-0000-0000-00000CA00000}"/>
    <cellStyle name="Vstup 3 3 2 2 7" xfId="42259" xr:uid="{00000000-0005-0000-0000-00000DA00000}"/>
    <cellStyle name="Vstup 3 3 2 3" xfId="8911" xr:uid="{00000000-0005-0000-0000-00000EA00000}"/>
    <cellStyle name="Vstup 3 3 2 3 2" xfId="8912" xr:uid="{00000000-0005-0000-0000-00000FA00000}"/>
    <cellStyle name="Vstup 3 3 2 3 2 2" xfId="18011" xr:uid="{00000000-0005-0000-0000-000010A00000}"/>
    <cellStyle name="Vstup 3 3 2 3 2 3" xfId="17571" xr:uid="{00000000-0005-0000-0000-000011A00000}"/>
    <cellStyle name="Vstup 3 3 2 3 2 4" xfId="32515" xr:uid="{00000000-0005-0000-0000-000012A00000}"/>
    <cellStyle name="Vstup 3 3 2 3 2 5" xfId="42260" xr:uid="{00000000-0005-0000-0000-000013A00000}"/>
    <cellStyle name="Vstup 3 3 2 3 3" xfId="18010" xr:uid="{00000000-0005-0000-0000-000014A00000}"/>
    <cellStyle name="Vstup 3 3 2 3 4" xfId="17570" xr:uid="{00000000-0005-0000-0000-000015A00000}"/>
    <cellStyle name="Vstup 3 3 2 3 5" xfId="32514" xr:uid="{00000000-0005-0000-0000-000016A00000}"/>
    <cellStyle name="Vstup 3 3 2 3 6" xfId="42261" xr:uid="{00000000-0005-0000-0000-000017A00000}"/>
    <cellStyle name="Vstup 3 3 2 4" xfId="8913" xr:uid="{00000000-0005-0000-0000-000018A00000}"/>
    <cellStyle name="Vstup 3 3 2 4 2" xfId="18012" xr:uid="{00000000-0005-0000-0000-000019A00000}"/>
    <cellStyle name="Vstup 3 3 2 4 3" xfId="17572" xr:uid="{00000000-0005-0000-0000-00001AA00000}"/>
    <cellStyle name="Vstup 3 3 2 4 4" xfId="32516" xr:uid="{00000000-0005-0000-0000-00001BA00000}"/>
    <cellStyle name="Vstup 3 3 2 4 5" xfId="42262" xr:uid="{00000000-0005-0000-0000-00001CA00000}"/>
    <cellStyle name="Vstup 3 3 2 5" xfId="18006" xr:uid="{00000000-0005-0000-0000-00001DA00000}"/>
    <cellStyle name="Vstup 3 3 2 5 2" xfId="42263" xr:uid="{00000000-0005-0000-0000-00001EA00000}"/>
    <cellStyle name="Vstup 3 3 2 6" xfId="17566" xr:uid="{00000000-0005-0000-0000-00001FA00000}"/>
    <cellStyle name="Vstup 3 3 2 7" xfId="32510" xr:uid="{00000000-0005-0000-0000-000020A00000}"/>
    <cellStyle name="Vstup 3 3 2 8" xfId="42264" xr:uid="{00000000-0005-0000-0000-000021A00000}"/>
    <cellStyle name="Vstup 3 3 3" xfId="8914" xr:uid="{00000000-0005-0000-0000-000022A00000}"/>
    <cellStyle name="Vstup 3 3 3 2" xfId="8915" xr:uid="{00000000-0005-0000-0000-000023A00000}"/>
    <cellStyle name="Vstup 3 3 3 2 2" xfId="18014" xr:uid="{00000000-0005-0000-0000-000024A00000}"/>
    <cellStyle name="Vstup 3 3 3 2 3" xfId="17574" xr:uid="{00000000-0005-0000-0000-000025A00000}"/>
    <cellStyle name="Vstup 3 3 3 2 4" xfId="32518" xr:uid="{00000000-0005-0000-0000-000026A00000}"/>
    <cellStyle name="Vstup 3 3 3 2 5" xfId="42265" xr:uid="{00000000-0005-0000-0000-000027A00000}"/>
    <cellStyle name="Vstup 3 3 3 3" xfId="8916" xr:uid="{00000000-0005-0000-0000-000028A00000}"/>
    <cellStyle name="Vstup 3 3 3 3 2" xfId="18015" xr:uid="{00000000-0005-0000-0000-000029A00000}"/>
    <cellStyle name="Vstup 3 3 3 3 3" xfId="17575" xr:uid="{00000000-0005-0000-0000-00002AA00000}"/>
    <cellStyle name="Vstup 3 3 3 3 4" xfId="32519" xr:uid="{00000000-0005-0000-0000-00002BA00000}"/>
    <cellStyle name="Vstup 3 3 3 3 5" xfId="42266" xr:uid="{00000000-0005-0000-0000-00002CA00000}"/>
    <cellStyle name="Vstup 3 3 3 4" xfId="18013" xr:uid="{00000000-0005-0000-0000-00002DA00000}"/>
    <cellStyle name="Vstup 3 3 3 5" xfId="17573" xr:uid="{00000000-0005-0000-0000-00002EA00000}"/>
    <cellStyle name="Vstup 3 3 3 6" xfId="32517" xr:uid="{00000000-0005-0000-0000-00002FA00000}"/>
    <cellStyle name="Vstup 3 3 3 7" xfId="42267" xr:uid="{00000000-0005-0000-0000-000030A00000}"/>
    <cellStyle name="Vstup 3 3 4" xfId="8917" xr:uid="{00000000-0005-0000-0000-000031A00000}"/>
    <cellStyle name="Vstup 3 3 4 2" xfId="8918" xr:uid="{00000000-0005-0000-0000-000032A00000}"/>
    <cellStyle name="Vstup 3 3 4 2 2" xfId="18017" xr:uid="{00000000-0005-0000-0000-000033A00000}"/>
    <cellStyle name="Vstup 3 3 4 2 3" xfId="17577" xr:uid="{00000000-0005-0000-0000-000034A00000}"/>
    <cellStyle name="Vstup 3 3 4 2 4" xfId="32521" xr:uid="{00000000-0005-0000-0000-000035A00000}"/>
    <cellStyle name="Vstup 3 3 4 2 5" xfId="42268" xr:uid="{00000000-0005-0000-0000-000036A00000}"/>
    <cellStyle name="Vstup 3 3 4 3" xfId="18016" xr:uid="{00000000-0005-0000-0000-000037A00000}"/>
    <cellStyle name="Vstup 3 3 4 4" xfId="17576" xr:uid="{00000000-0005-0000-0000-000038A00000}"/>
    <cellStyle name="Vstup 3 3 4 5" xfId="32520" xr:uid="{00000000-0005-0000-0000-000039A00000}"/>
    <cellStyle name="Vstup 3 3 4 6" xfId="42269" xr:uid="{00000000-0005-0000-0000-00003AA00000}"/>
    <cellStyle name="Vstup 3 3 5" xfId="8919" xr:uid="{00000000-0005-0000-0000-00003BA00000}"/>
    <cellStyle name="Vstup 3 3 5 2" xfId="18018" xr:uid="{00000000-0005-0000-0000-00003CA00000}"/>
    <cellStyle name="Vstup 3 3 5 3" xfId="17578" xr:uid="{00000000-0005-0000-0000-00003DA00000}"/>
    <cellStyle name="Vstup 3 3 5 4" xfId="32522" xr:uid="{00000000-0005-0000-0000-00003EA00000}"/>
    <cellStyle name="Vstup 3 3 5 5" xfId="42270" xr:uid="{00000000-0005-0000-0000-00003FA00000}"/>
    <cellStyle name="Vstup 3 3 6" xfId="18005" xr:uid="{00000000-0005-0000-0000-000040A00000}"/>
    <cellStyle name="Vstup 3 3 6 2" xfId="42271" xr:uid="{00000000-0005-0000-0000-000041A00000}"/>
    <cellStyle name="Vstup 3 3 7" xfId="17565" xr:uid="{00000000-0005-0000-0000-000042A00000}"/>
    <cellStyle name="Vstup 3 3 8" xfId="32509" xr:uid="{00000000-0005-0000-0000-000043A00000}"/>
    <cellStyle name="Vstup 3 3 9" xfId="42272" xr:uid="{00000000-0005-0000-0000-000044A00000}"/>
    <cellStyle name="Vstup 3 4" xfId="8920" xr:uid="{00000000-0005-0000-0000-000045A00000}"/>
    <cellStyle name="Vstup 3 4 2" xfId="8921" xr:uid="{00000000-0005-0000-0000-000046A00000}"/>
    <cellStyle name="Vstup 3 4 2 2" xfId="8922" xr:uid="{00000000-0005-0000-0000-000047A00000}"/>
    <cellStyle name="Vstup 3 4 2 2 2" xfId="8923" xr:uid="{00000000-0005-0000-0000-000048A00000}"/>
    <cellStyle name="Vstup 3 4 2 2 2 2" xfId="18022" xr:uid="{00000000-0005-0000-0000-000049A00000}"/>
    <cellStyle name="Vstup 3 4 2 2 2 3" xfId="17709" xr:uid="{00000000-0005-0000-0000-00004AA00000}"/>
    <cellStyle name="Vstup 3 4 2 2 2 4" xfId="32526" xr:uid="{00000000-0005-0000-0000-00004BA00000}"/>
    <cellStyle name="Vstup 3 4 2 2 2 5" xfId="42273" xr:uid="{00000000-0005-0000-0000-00004CA00000}"/>
    <cellStyle name="Vstup 3 4 2 2 3" xfId="8924" xr:uid="{00000000-0005-0000-0000-00004DA00000}"/>
    <cellStyle name="Vstup 3 4 2 2 3 2" xfId="18023" xr:uid="{00000000-0005-0000-0000-00004EA00000}"/>
    <cellStyle name="Vstup 3 4 2 2 3 3" xfId="17710" xr:uid="{00000000-0005-0000-0000-00004FA00000}"/>
    <cellStyle name="Vstup 3 4 2 2 3 4" xfId="32527" xr:uid="{00000000-0005-0000-0000-000050A00000}"/>
    <cellStyle name="Vstup 3 4 2 2 3 5" xfId="42274" xr:uid="{00000000-0005-0000-0000-000051A00000}"/>
    <cellStyle name="Vstup 3 4 2 2 4" xfId="18021" xr:uid="{00000000-0005-0000-0000-000052A00000}"/>
    <cellStyle name="Vstup 3 4 2 2 5" xfId="17708" xr:uid="{00000000-0005-0000-0000-000053A00000}"/>
    <cellStyle name="Vstup 3 4 2 2 6" xfId="32525" xr:uid="{00000000-0005-0000-0000-000054A00000}"/>
    <cellStyle name="Vstup 3 4 2 2 7" xfId="42275" xr:uid="{00000000-0005-0000-0000-000055A00000}"/>
    <cellStyle name="Vstup 3 4 2 3" xfId="8925" xr:uid="{00000000-0005-0000-0000-000056A00000}"/>
    <cellStyle name="Vstup 3 4 2 3 2" xfId="8926" xr:uid="{00000000-0005-0000-0000-000057A00000}"/>
    <cellStyle name="Vstup 3 4 2 3 2 2" xfId="18025" xr:uid="{00000000-0005-0000-0000-000058A00000}"/>
    <cellStyle name="Vstup 3 4 2 3 2 3" xfId="17712" xr:uid="{00000000-0005-0000-0000-000059A00000}"/>
    <cellStyle name="Vstup 3 4 2 3 2 4" xfId="32529" xr:uid="{00000000-0005-0000-0000-00005AA00000}"/>
    <cellStyle name="Vstup 3 4 2 3 2 5" xfId="42276" xr:uid="{00000000-0005-0000-0000-00005BA00000}"/>
    <cellStyle name="Vstup 3 4 2 3 3" xfId="18024" xr:uid="{00000000-0005-0000-0000-00005CA00000}"/>
    <cellStyle name="Vstup 3 4 2 3 4" xfId="17711" xr:uid="{00000000-0005-0000-0000-00005DA00000}"/>
    <cellStyle name="Vstup 3 4 2 3 5" xfId="32528" xr:uid="{00000000-0005-0000-0000-00005EA00000}"/>
    <cellStyle name="Vstup 3 4 2 3 6" xfId="42277" xr:uid="{00000000-0005-0000-0000-00005FA00000}"/>
    <cellStyle name="Vstup 3 4 2 4" xfId="8927" xr:uid="{00000000-0005-0000-0000-000060A00000}"/>
    <cellStyle name="Vstup 3 4 2 4 2" xfId="18026" xr:uid="{00000000-0005-0000-0000-000061A00000}"/>
    <cellStyle name="Vstup 3 4 2 4 3" xfId="17839" xr:uid="{00000000-0005-0000-0000-000062A00000}"/>
    <cellStyle name="Vstup 3 4 2 4 4" xfId="32530" xr:uid="{00000000-0005-0000-0000-000063A00000}"/>
    <cellStyle name="Vstup 3 4 2 4 5" xfId="42278" xr:uid="{00000000-0005-0000-0000-000064A00000}"/>
    <cellStyle name="Vstup 3 4 2 5" xfId="18020" xr:uid="{00000000-0005-0000-0000-000065A00000}"/>
    <cellStyle name="Vstup 3 4 2 5 2" xfId="42279" xr:uid="{00000000-0005-0000-0000-000066A00000}"/>
    <cellStyle name="Vstup 3 4 2 6" xfId="17581" xr:uid="{00000000-0005-0000-0000-000067A00000}"/>
    <cellStyle name="Vstup 3 4 2 7" xfId="32524" xr:uid="{00000000-0005-0000-0000-000068A00000}"/>
    <cellStyle name="Vstup 3 4 2 8" xfId="42280" xr:uid="{00000000-0005-0000-0000-000069A00000}"/>
    <cellStyle name="Vstup 3 4 3" xfId="8928" xr:uid="{00000000-0005-0000-0000-00006AA00000}"/>
    <cellStyle name="Vstup 3 4 3 2" xfId="8929" xr:uid="{00000000-0005-0000-0000-00006BA00000}"/>
    <cellStyle name="Vstup 3 4 3 2 2" xfId="18028" xr:uid="{00000000-0005-0000-0000-00006CA00000}"/>
    <cellStyle name="Vstup 3 4 3 2 3" xfId="17841" xr:uid="{00000000-0005-0000-0000-00006DA00000}"/>
    <cellStyle name="Vstup 3 4 3 2 4" xfId="32532" xr:uid="{00000000-0005-0000-0000-00006EA00000}"/>
    <cellStyle name="Vstup 3 4 3 2 5" xfId="42281" xr:uid="{00000000-0005-0000-0000-00006FA00000}"/>
    <cellStyle name="Vstup 3 4 3 3" xfId="8930" xr:uid="{00000000-0005-0000-0000-000070A00000}"/>
    <cellStyle name="Vstup 3 4 3 3 2" xfId="18029" xr:uid="{00000000-0005-0000-0000-000071A00000}"/>
    <cellStyle name="Vstup 3 4 3 3 3" xfId="17842" xr:uid="{00000000-0005-0000-0000-000072A00000}"/>
    <cellStyle name="Vstup 3 4 3 3 4" xfId="32533" xr:uid="{00000000-0005-0000-0000-000073A00000}"/>
    <cellStyle name="Vstup 3 4 3 3 5" xfId="42282" xr:uid="{00000000-0005-0000-0000-000074A00000}"/>
    <cellStyle name="Vstup 3 4 3 4" xfId="18027" xr:uid="{00000000-0005-0000-0000-000075A00000}"/>
    <cellStyle name="Vstup 3 4 3 5" xfId="17840" xr:uid="{00000000-0005-0000-0000-000076A00000}"/>
    <cellStyle name="Vstup 3 4 3 6" xfId="32531" xr:uid="{00000000-0005-0000-0000-000077A00000}"/>
    <cellStyle name="Vstup 3 4 3 7" xfId="42283" xr:uid="{00000000-0005-0000-0000-000078A00000}"/>
    <cellStyle name="Vstup 3 4 4" xfId="8931" xr:uid="{00000000-0005-0000-0000-000079A00000}"/>
    <cellStyle name="Vstup 3 4 4 2" xfId="8932" xr:uid="{00000000-0005-0000-0000-00007AA00000}"/>
    <cellStyle name="Vstup 3 4 4 2 2" xfId="18031" xr:uid="{00000000-0005-0000-0000-00007BA00000}"/>
    <cellStyle name="Vstup 3 4 4 2 3" xfId="17844" xr:uid="{00000000-0005-0000-0000-00007CA00000}"/>
    <cellStyle name="Vstup 3 4 4 2 4" xfId="32535" xr:uid="{00000000-0005-0000-0000-00007DA00000}"/>
    <cellStyle name="Vstup 3 4 4 2 5" xfId="42284" xr:uid="{00000000-0005-0000-0000-00007EA00000}"/>
    <cellStyle name="Vstup 3 4 4 3" xfId="18030" xr:uid="{00000000-0005-0000-0000-00007FA00000}"/>
    <cellStyle name="Vstup 3 4 4 4" xfId="17843" xr:uid="{00000000-0005-0000-0000-000080A00000}"/>
    <cellStyle name="Vstup 3 4 4 5" xfId="32534" xr:uid="{00000000-0005-0000-0000-000081A00000}"/>
    <cellStyle name="Vstup 3 4 4 6" xfId="42285" xr:uid="{00000000-0005-0000-0000-000082A00000}"/>
    <cellStyle name="Vstup 3 4 5" xfId="8933" xr:uid="{00000000-0005-0000-0000-000083A00000}"/>
    <cellStyle name="Vstup 3 4 5 2" xfId="18032" xr:uid="{00000000-0005-0000-0000-000084A00000}"/>
    <cellStyle name="Vstup 3 4 5 3" xfId="17845" xr:uid="{00000000-0005-0000-0000-000085A00000}"/>
    <cellStyle name="Vstup 3 4 5 4" xfId="32536" xr:uid="{00000000-0005-0000-0000-000086A00000}"/>
    <cellStyle name="Vstup 3 4 5 5" xfId="42286" xr:uid="{00000000-0005-0000-0000-000087A00000}"/>
    <cellStyle name="Vstup 3 4 6" xfId="18019" xr:uid="{00000000-0005-0000-0000-000088A00000}"/>
    <cellStyle name="Vstup 3 4 6 2" xfId="42287" xr:uid="{00000000-0005-0000-0000-000089A00000}"/>
    <cellStyle name="Vstup 3 4 7" xfId="17579" xr:uid="{00000000-0005-0000-0000-00008AA00000}"/>
    <cellStyle name="Vstup 3 4 8" xfId="32523" xr:uid="{00000000-0005-0000-0000-00008BA00000}"/>
    <cellStyle name="Vstup 3 4 9" xfId="42288" xr:uid="{00000000-0005-0000-0000-00008CA00000}"/>
    <cellStyle name="Vstup 3 5" xfId="8934" xr:uid="{00000000-0005-0000-0000-00008DA00000}"/>
    <cellStyle name="Vstup 3 5 2" xfId="8935" xr:uid="{00000000-0005-0000-0000-00008EA00000}"/>
    <cellStyle name="Vstup 3 5 2 2" xfId="8936" xr:uid="{00000000-0005-0000-0000-00008FA00000}"/>
    <cellStyle name="Vstup 3 5 2 2 2" xfId="8937" xr:uid="{00000000-0005-0000-0000-000090A00000}"/>
    <cellStyle name="Vstup 3 5 2 2 2 2" xfId="18036" xr:uid="{00000000-0005-0000-0000-000091A00000}"/>
    <cellStyle name="Vstup 3 5 2 2 2 3" xfId="17849" xr:uid="{00000000-0005-0000-0000-000092A00000}"/>
    <cellStyle name="Vstup 3 5 2 2 2 4" xfId="32540" xr:uid="{00000000-0005-0000-0000-000093A00000}"/>
    <cellStyle name="Vstup 3 5 2 2 2 5" xfId="42289" xr:uid="{00000000-0005-0000-0000-000094A00000}"/>
    <cellStyle name="Vstup 3 5 2 2 3" xfId="18035" xr:uid="{00000000-0005-0000-0000-000095A00000}"/>
    <cellStyle name="Vstup 3 5 2 2 4" xfId="17848" xr:uid="{00000000-0005-0000-0000-000096A00000}"/>
    <cellStyle name="Vstup 3 5 2 2 5" xfId="32539" xr:uid="{00000000-0005-0000-0000-000097A00000}"/>
    <cellStyle name="Vstup 3 5 2 2 6" xfId="42290" xr:uid="{00000000-0005-0000-0000-000098A00000}"/>
    <cellStyle name="Vstup 3 5 2 3" xfId="8938" xr:uid="{00000000-0005-0000-0000-000099A00000}"/>
    <cellStyle name="Vstup 3 5 2 3 2" xfId="18037" xr:uid="{00000000-0005-0000-0000-00009AA00000}"/>
    <cellStyle name="Vstup 3 5 2 3 3" xfId="17850" xr:uid="{00000000-0005-0000-0000-00009BA00000}"/>
    <cellStyle name="Vstup 3 5 2 3 4" xfId="32541" xr:uid="{00000000-0005-0000-0000-00009CA00000}"/>
    <cellStyle name="Vstup 3 5 2 3 5" xfId="42291" xr:uid="{00000000-0005-0000-0000-00009DA00000}"/>
    <cellStyle name="Vstup 3 5 2 4" xfId="18034" xr:uid="{00000000-0005-0000-0000-00009EA00000}"/>
    <cellStyle name="Vstup 3 5 2 4 2" xfId="42292" xr:uid="{00000000-0005-0000-0000-00009FA00000}"/>
    <cellStyle name="Vstup 3 5 2 5" xfId="17847" xr:uid="{00000000-0005-0000-0000-0000A0A00000}"/>
    <cellStyle name="Vstup 3 5 2 6" xfId="32538" xr:uid="{00000000-0005-0000-0000-0000A1A00000}"/>
    <cellStyle name="Vstup 3 5 2 7" xfId="42293" xr:uid="{00000000-0005-0000-0000-0000A2A00000}"/>
    <cellStyle name="Vstup 3 5 3" xfId="8939" xr:uid="{00000000-0005-0000-0000-0000A3A00000}"/>
    <cellStyle name="Vstup 3 5 3 2" xfId="8940" xr:uid="{00000000-0005-0000-0000-0000A4A00000}"/>
    <cellStyle name="Vstup 3 5 3 2 2" xfId="18039" xr:uid="{00000000-0005-0000-0000-0000A5A00000}"/>
    <cellStyle name="Vstup 3 5 3 2 3" xfId="17852" xr:uid="{00000000-0005-0000-0000-0000A6A00000}"/>
    <cellStyle name="Vstup 3 5 3 2 4" xfId="32543" xr:uid="{00000000-0005-0000-0000-0000A7A00000}"/>
    <cellStyle name="Vstup 3 5 3 2 5" xfId="42294" xr:uid="{00000000-0005-0000-0000-0000A8A00000}"/>
    <cellStyle name="Vstup 3 5 3 3" xfId="18038" xr:uid="{00000000-0005-0000-0000-0000A9A00000}"/>
    <cellStyle name="Vstup 3 5 3 4" xfId="17851" xr:uid="{00000000-0005-0000-0000-0000AAA00000}"/>
    <cellStyle name="Vstup 3 5 3 5" xfId="32542" xr:uid="{00000000-0005-0000-0000-0000ABA00000}"/>
    <cellStyle name="Vstup 3 5 3 6" xfId="42295" xr:uid="{00000000-0005-0000-0000-0000ACA00000}"/>
    <cellStyle name="Vstup 3 5 4" xfId="8941" xr:uid="{00000000-0005-0000-0000-0000ADA00000}"/>
    <cellStyle name="Vstup 3 5 4 2" xfId="8942" xr:uid="{00000000-0005-0000-0000-0000AEA00000}"/>
    <cellStyle name="Vstup 3 5 4 2 2" xfId="18041" xr:uid="{00000000-0005-0000-0000-0000AFA00000}"/>
    <cellStyle name="Vstup 3 5 4 2 3" xfId="17854" xr:uid="{00000000-0005-0000-0000-0000B0A00000}"/>
    <cellStyle name="Vstup 3 5 4 2 4" xfId="32545" xr:uid="{00000000-0005-0000-0000-0000B1A00000}"/>
    <cellStyle name="Vstup 3 5 4 2 5" xfId="42296" xr:uid="{00000000-0005-0000-0000-0000B2A00000}"/>
    <cellStyle name="Vstup 3 5 4 3" xfId="18040" xr:uid="{00000000-0005-0000-0000-0000B3A00000}"/>
    <cellStyle name="Vstup 3 5 4 4" xfId="17853" xr:uid="{00000000-0005-0000-0000-0000B4A00000}"/>
    <cellStyle name="Vstup 3 5 4 5" xfId="32544" xr:uid="{00000000-0005-0000-0000-0000B5A00000}"/>
    <cellStyle name="Vstup 3 5 4 6" xfId="42297" xr:uid="{00000000-0005-0000-0000-0000B6A00000}"/>
    <cellStyle name="Vstup 3 5 5" xfId="18033" xr:uid="{00000000-0005-0000-0000-0000B7A00000}"/>
    <cellStyle name="Vstup 3 5 5 2" xfId="42298" xr:uid="{00000000-0005-0000-0000-0000B8A00000}"/>
    <cellStyle name="Vstup 3 5 6" xfId="17846" xr:uid="{00000000-0005-0000-0000-0000B9A00000}"/>
    <cellStyle name="Vstup 3 5 7" xfId="32537" xr:uid="{00000000-0005-0000-0000-0000BAA00000}"/>
    <cellStyle name="Vstup 3 5 8" xfId="42299" xr:uid="{00000000-0005-0000-0000-0000BBA00000}"/>
    <cellStyle name="Vstup 3 6" xfId="8943" xr:uid="{00000000-0005-0000-0000-0000BCA00000}"/>
    <cellStyle name="Vstup 3 6 2" xfId="8944" xr:uid="{00000000-0005-0000-0000-0000BDA00000}"/>
    <cellStyle name="Vstup 3 6 2 2" xfId="18043" xr:uid="{00000000-0005-0000-0000-0000BEA00000}"/>
    <cellStyle name="Vstup 3 6 2 3" xfId="17856" xr:uid="{00000000-0005-0000-0000-0000BFA00000}"/>
    <cellStyle name="Vstup 3 6 2 4" xfId="32547" xr:uid="{00000000-0005-0000-0000-0000C0A00000}"/>
    <cellStyle name="Vstup 3 6 2 5" xfId="42300" xr:uid="{00000000-0005-0000-0000-0000C1A00000}"/>
    <cellStyle name="Vstup 3 6 3" xfId="8945" xr:uid="{00000000-0005-0000-0000-0000C2A00000}"/>
    <cellStyle name="Vstup 3 6 3 2" xfId="18044" xr:uid="{00000000-0005-0000-0000-0000C3A00000}"/>
    <cellStyle name="Vstup 3 6 3 3" xfId="17857" xr:uid="{00000000-0005-0000-0000-0000C4A00000}"/>
    <cellStyle name="Vstup 3 6 3 4" xfId="32548" xr:uid="{00000000-0005-0000-0000-0000C5A00000}"/>
    <cellStyle name="Vstup 3 6 3 5" xfId="42301" xr:uid="{00000000-0005-0000-0000-0000C6A00000}"/>
    <cellStyle name="Vstup 3 6 4" xfId="18042" xr:uid="{00000000-0005-0000-0000-0000C7A00000}"/>
    <cellStyle name="Vstup 3 6 5" xfId="17855" xr:uid="{00000000-0005-0000-0000-0000C8A00000}"/>
    <cellStyle name="Vstup 3 6 6" xfId="32546" xr:uid="{00000000-0005-0000-0000-0000C9A00000}"/>
    <cellStyle name="Vstup 3 6 7" xfId="42302" xr:uid="{00000000-0005-0000-0000-0000CAA00000}"/>
    <cellStyle name="Vstup 3 7" xfId="17987" xr:uid="{00000000-0005-0000-0000-0000CBA00000}"/>
    <cellStyle name="Vstup 3 7 2" xfId="42303" xr:uid="{00000000-0005-0000-0000-0000CCA00000}"/>
    <cellStyle name="Vstup 3 8" xfId="17547" xr:uid="{00000000-0005-0000-0000-0000CDA00000}"/>
    <cellStyle name="Vstup 3 9" xfId="32491" xr:uid="{00000000-0005-0000-0000-0000CEA00000}"/>
    <cellStyle name="Vstup 4" xfId="8946" xr:uid="{00000000-0005-0000-0000-0000CFA00000}"/>
    <cellStyle name="Vstup 4 2" xfId="8947" xr:uid="{00000000-0005-0000-0000-0000D0A00000}"/>
    <cellStyle name="Vstup 4 2 2" xfId="8948" xr:uid="{00000000-0005-0000-0000-0000D1A00000}"/>
    <cellStyle name="Vstup 4 2 2 2" xfId="8949" xr:uid="{00000000-0005-0000-0000-0000D2A00000}"/>
    <cellStyle name="Vstup 4 2 2 2 2" xfId="18048" xr:uid="{00000000-0005-0000-0000-0000D3A00000}"/>
    <cellStyle name="Vstup 4 2 2 2 3" xfId="17861" xr:uid="{00000000-0005-0000-0000-0000D4A00000}"/>
    <cellStyle name="Vstup 4 2 2 2 4" xfId="32552" xr:uid="{00000000-0005-0000-0000-0000D5A00000}"/>
    <cellStyle name="Vstup 4 2 2 2 5" xfId="42304" xr:uid="{00000000-0005-0000-0000-0000D6A00000}"/>
    <cellStyle name="Vstup 4 2 2 3" xfId="8950" xr:uid="{00000000-0005-0000-0000-0000D7A00000}"/>
    <cellStyle name="Vstup 4 2 2 3 2" xfId="18049" xr:uid="{00000000-0005-0000-0000-0000D8A00000}"/>
    <cellStyle name="Vstup 4 2 2 3 3" xfId="17862" xr:uid="{00000000-0005-0000-0000-0000D9A00000}"/>
    <cellStyle name="Vstup 4 2 2 3 4" xfId="32553" xr:uid="{00000000-0005-0000-0000-0000DAA00000}"/>
    <cellStyle name="Vstup 4 2 2 3 5" xfId="42305" xr:uid="{00000000-0005-0000-0000-0000DBA00000}"/>
    <cellStyle name="Vstup 4 2 2 4" xfId="18047" xr:uid="{00000000-0005-0000-0000-0000DCA00000}"/>
    <cellStyle name="Vstup 4 2 2 5" xfId="17860" xr:uid="{00000000-0005-0000-0000-0000DDA00000}"/>
    <cellStyle name="Vstup 4 2 2 6" xfId="32551" xr:uid="{00000000-0005-0000-0000-0000DEA00000}"/>
    <cellStyle name="Vstup 4 2 2 7" xfId="42306" xr:uid="{00000000-0005-0000-0000-0000DFA00000}"/>
    <cellStyle name="Vstup 4 2 3" xfId="8951" xr:uid="{00000000-0005-0000-0000-0000E0A00000}"/>
    <cellStyle name="Vstup 4 2 3 2" xfId="8952" xr:uid="{00000000-0005-0000-0000-0000E1A00000}"/>
    <cellStyle name="Vstup 4 2 3 2 2" xfId="18051" xr:uid="{00000000-0005-0000-0000-0000E2A00000}"/>
    <cellStyle name="Vstup 4 2 3 2 3" xfId="17864" xr:uid="{00000000-0005-0000-0000-0000E3A00000}"/>
    <cellStyle name="Vstup 4 2 3 2 4" xfId="32555" xr:uid="{00000000-0005-0000-0000-0000E4A00000}"/>
    <cellStyle name="Vstup 4 2 3 2 5" xfId="42307" xr:uid="{00000000-0005-0000-0000-0000E5A00000}"/>
    <cellStyle name="Vstup 4 2 3 3" xfId="18050" xr:uid="{00000000-0005-0000-0000-0000E6A00000}"/>
    <cellStyle name="Vstup 4 2 3 4" xfId="17863" xr:uid="{00000000-0005-0000-0000-0000E7A00000}"/>
    <cellStyle name="Vstup 4 2 3 5" xfId="32554" xr:uid="{00000000-0005-0000-0000-0000E8A00000}"/>
    <cellStyle name="Vstup 4 2 3 6" xfId="42308" xr:uid="{00000000-0005-0000-0000-0000E9A00000}"/>
    <cellStyle name="Vstup 4 2 4" xfId="8953" xr:uid="{00000000-0005-0000-0000-0000EAA00000}"/>
    <cellStyle name="Vstup 4 2 4 2" xfId="18052" xr:uid="{00000000-0005-0000-0000-0000EBA00000}"/>
    <cellStyle name="Vstup 4 2 4 3" xfId="8799" xr:uid="{00000000-0005-0000-0000-0000ECA00000}"/>
    <cellStyle name="Vstup 4 2 4 4" xfId="32556" xr:uid="{00000000-0005-0000-0000-0000EDA00000}"/>
    <cellStyle name="Vstup 4 2 4 5" xfId="42309" xr:uid="{00000000-0005-0000-0000-0000EEA00000}"/>
    <cellStyle name="Vstup 4 2 5" xfId="18046" xr:uid="{00000000-0005-0000-0000-0000EFA00000}"/>
    <cellStyle name="Vstup 4 2 5 2" xfId="42310" xr:uid="{00000000-0005-0000-0000-0000F0A00000}"/>
    <cellStyle name="Vstup 4 2 6" xfId="17859" xr:uid="{00000000-0005-0000-0000-0000F1A00000}"/>
    <cellStyle name="Vstup 4 2 7" xfId="32550" xr:uid="{00000000-0005-0000-0000-0000F2A00000}"/>
    <cellStyle name="Vstup 4 2 8" xfId="42311" xr:uid="{00000000-0005-0000-0000-0000F3A00000}"/>
    <cellStyle name="Vstup 4 3" xfId="8954" xr:uid="{00000000-0005-0000-0000-0000F4A00000}"/>
    <cellStyle name="Vstup 4 3 2" xfId="8955" xr:uid="{00000000-0005-0000-0000-0000F5A00000}"/>
    <cellStyle name="Vstup 4 3 2 2" xfId="18054" xr:uid="{00000000-0005-0000-0000-0000F6A00000}"/>
    <cellStyle name="Vstup 4 3 2 3" xfId="17865" xr:uid="{00000000-0005-0000-0000-0000F7A00000}"/>
    <cellStyle name="Vstup 4 3 2 4" xfId="32558" xr:uid="{00000000-0005-0000-0000-0000F8A00000}"/>
    <cellStyle name="Vstup 4 3 2 5" xfId="42312" xr:uid="{00000000-0005-0000-0000-0000F9A00000}"/>
    <cellStyle name="Vstup 4 3 3" xfId="8956" xr:uid="{00000000-0005-0000-0000-0000FAA00000}"/>
    <cellStyle name="Vstup 4 3 3 2" xfId="18055" xr:uid="{00000000-0005-0000-0000-0000FBA00000}"/>
    <cellStyle name="Vstup 4 3 3 3" xfId="9252" xr:uid="{00000000-0005-0000-0000-0000FCA00000}"/>
    <cellStyle name="Vstup 4 3 3 4" xfId="32559" xr:uid="{00000000-0005-0000-0000-0000FDA00000}"/>
    <cellStyle name="Vstup 4 3 3 5" xfId="42313" xr:uid="{00000000-0005-0000-0000-0000FEA00000}"/>
    <cellStyle name="Vstup 4 3 4" xfId="18053" xr:uid="{00000000-0005-0000-0000-0000FFA00000}"/>
    <cellStyle name="Vstup 4 3 5" xfId="9251" xr:uid="{00000000-0005-0000-0000-000000A10000}"/>
    <cellStyle name="Vstup 4 3 6" xfId="32557" xr:uid="{00000000-0005-0000-0000-000001A10000}"/>
    <cellStyle name="Vstup 4 3 7" xfId="42314" xr:uid="{00000000-0005-0000-0000-000002A10000}"/>
    <cellStyle name="Vstup 4 4" xfId="8957" xr:uid="{00000000-0005-0000-0000-000003A10000}"/>
    <cellStyle name="Vstup 4 4 2" xfId="8958" xr:uid="{00000000-0005-0000-0000-000004A10000}"/>
    <cellStyle name="Vstup 4 4 2 2" xfId="18057" xr:uid="{00000000-0005-0000-0000-000005A10000}"/>
    <cellStyle name="Vstup 4 4 2 3" xfId="17867" xr:uid="{00000000-0005-0000-0000-000006A10000}"/>
    <cellStyle name="Vstup 4 4 2 4" xfId="32561" xr:uid="{00000000-0005-0000-0000-000007A10000}"/>
    <cellStyle name="Vstup 4 4 2 5" xfId="42315" xr:uid="{00000000-0005-0000-0000-000008A10000}"/>
    <cellStyle name="Vstup 4 4 3" xfId="18056" xr:uid="{00000000-0005-0000-0000-000009A10000}"/>
    <cellStyle name="Vstup 4 4 4" xfId="17866" xr:uid="{00000000-0005-0000-0000-00000AA10000}"/>
    <cellStyle name="Vstup 4 4 5" xfId="32560" xr:uid="{00000000-0005-0000-0000-00000BA10000}"/>
    <cellStyle name="Vstup 4 4 6" xfId="42316" xr:uid="{00000000-0005-0000-0000-00000CA10000}"/>
    <cellStyle name="Vstup 4 5" xfId="8959" xr:uid="{00000000-0005-0000-0000-00000DA10000}"/>
    <cellStyle name="Vstup 4 5 2" xfId="18058" xr:uid="{00000000-0005-0000-0000-00000EA10000}"/>
    <cellStyle name="Vstup 4 5 3" xfId="17868" xr:uid="{00000000-0005-0000-0000-00000FA10000}"/>
    <cellStyle name="Vstup 4 5 4" xfId="32562" xr:uid="{00000000-0005-0000-0000-000010A10000}"/>
    <cellStyle name="Vstup 4 5 5" xfId="42317" xr:uid="{00000000-0005-0000-0000-000011A10000}"/>
    <cellStyle name="Vstup 4 6" xfId="18045" xr:uid="{00000000-0005-0000-0000-000012A10000}"/>
    <cellStyle name="Vstup 4 6 2" xfId="42318" xr:uid="{00000000-0005-0000-0000-000013A10000}"/>
    <cellStyle name="Vstup 4 7" xfId="17858" xr:uid="{00000000-0005-0000-0000-000014A10000}"/>
    <cellStyle name="Vstup 4 8" xfId="32549" xr:uid="{00000000-0005-0000-0000-000015A10000}"/>
    <cellStyle name="Vstup 4 9" xfId="42319" xr:uid="{00000000-0005-0000-0000-000016A10000}"/>
    <cellStyle name="Vstup 5" xfId="17910" xr:uid="{00000000-0005-0000-0000-000017A10000}"/>
    <cellStyle name="Vstup 5 2" xfId="42320" xr:uid="{00000000-0005-0000-0000-000018A10000}"/>
    <cellStyle name="Vstup 6" xfId="11374" xr:uid="{00000000-0005-0000-0000-000019A10000}"/>
    <cellStyle name="Vstup 7" xfId="32414" xr:uid="{00000000-0005-0000-0000-00001AA10000}"/>
    <cellStyle name="Vstup 8" xfId="42321" xr:uid="{00000000-0005-0000-0000-00001BA10000}"/>
    <cellStyle name="Výpočet" xfId="8960" xr:uid="{00000000-0005-0000-0000-00001CA10000}"/>
    <cellStyle name="Výpočet 2" xfId="8961" xr:uid="{00000000-0005-0000-0000-00001DA10000}"/>
    <cellStyle name="Výpočet 2 10" xfId="42322" xr:uid="{00000000-0005-0000-0000-00001EA10000}"/>
    <cellStyle name="Výpočet 2 2" xfId="8962" xr:uid="{00000000-0005-0000-0000-00001FA10000}"/>
    <cellStyle name="Výpočet 2 2 2" xfId="8963" xr:uid="{00000000-0005-0000-0000-000020A10000}"/>
    <cellStyle name="Výpočet 2 2 2 2" xfId="8964" xr:uid="{00000000-0005-0000-0000-000021A10000}"/>
    <cellStyle name="Výpočet 2 2 2 2 2" xfId="8965" xr:uid="{00000000-0005-0000-0000-000022A10000}"/>
    <cellStyle name="Výpočet 2 2 2 2 2 2" xfId="8966" xr:uid="{00000000-0005-0000-0000-000023A10000}"/>
    <cellStyle name="Výpočet 2 2 2 2 2 2 2" xfId="18065" xr:uid="{00000000-0005-0000-0000-000024A10000}"/>
    <cellStyle name="Výpočet 2 2 2 2 2 2 3" xfId="17875" xr:uid="{00000000-0005-0000-0000-000025A10000}"/>
    <cellStyle name="Výpočet 2 2 2 2 2 2 4" xfId="32569" xr:uid="{00000000-0005-0000-0000-000026A10000}"/>
    <cellStyle name="Výpočet 2 2 2 2 2 2 5" xfId="42323" xr:uid="{00000000-0005-0000-0000-000027A10000}"/>
    <cellStyle name="Výpočet 2 2 2 2 2 3" xfId="18064" xr:uid="{00000000-0005-0000-0000-000028A10000}"/>
    <cellStyle name="Výpočet 2 2 2 2 2 4" xfId="17874" xr:uid="{00000000-0005-0000-0000-000029A10000}"/>
    <cellStyle name="Výpočet 2 2 2 2 2 5" xfId="32568" xr:uid="{00000000-0005-0000-0000-00002AA10000}"/>
    <cellStyle name="Výpočet 2 2 2 2 2 6" xfId="42324" xr:uid="{00000000-0005-0000-0000-00002BA10000}"/>
    <cellStyle name="Výpočet 2 2 2 2 3" xfId="8967" xr:uid="{00000000-0005-0000-0000-00002CA10000}"/>
    <cellStyle name="Výpočet 2 2 2 2 3 2" xfId="18066" xr:uid="{00000000-0005-0000-0000-00002DA10000}"/>
    <cellStyle name="Výpočet 2 2 2 2 3 3" xfId="17876" xr:uid="{00000000-0005-0000-0000-00002EA10000}"/>
    <cellStyle name="Výpočet 2 2 2 2 3 4" xfId="32570" xr:uid="{00000000-0005-0000-0000-00002FA10000}"/>
    <cellStyle name="Výpočet 2 2 2 2 3 5" xfId="42325" xr:uid="{00000000-0005-0000-0000-000030A10000}"/>
    <cellStyle name="Výpočet 2 2 2 2 4" xfId="18063" xr:uid="{00000000-0005-0000-0000-000031A10000}"/>
    <cellStyle name="Výpočet 2 2 2 2 4 2" xfId="42326" xr:uid="{00000000-0005-0000-0000-000032A10000}"/>
    <cellStyle name="Výpočet 2 2 2 2 5" xfId="17873" xr:uid="{00000000-0005-0000-0000-000033A10000}"/>
    <cellStyle name="Výpočet 2 2 2 2 6" xfId="32567" xr:uid="{00000000-0005-0000-0000-000034A10000}"/>
    <cellStyle name="Výpočet 2 2 2 2 7" xfId="42327" xr:uid="{00000000-0005-0000-0000-000035A10000}"/>
    <cellStyle name="Výpočet 2 2 2 3" xfId="8968" xr:uid="{00000000-0005-0000-0000-000036A10000}"/>
    <cellStyle name="Výpočet 2 2 2 3 2" xfId="8969" xr:uid="{00000000-0005-0000-0000-000037A10000}"/>
    <cellStyle name="Výpočet 2 2 2 3 2 2" xfId="18068" xr:uid="{00000000-0005-0000-0000-000038A10000}"/>
    <cellStyle name="Výpočet 2 2 2 3 2 3" xfId="17878" xr:uid="{00000000-0005-0000-0000-000039A10000}"/>
    <cellStyle name="Výpočet 2 2 2 3 2 4" xfId="32572" xr:uid="{00000000-0005-0000-0000-00003AA10000}"/>
    <cellStyle name="Výpočet 2 2 2 3 2 5" xfId="42328" xr:uid="{00000000-0005-0000-0000-00003BA10000}"/>
    <cellStyle name="Výpočet 2 2 2 3 3" xfId="18067" xr:uid="{00000000-0005-0000-0000-00003CA10000}"/>
    <cellStyle name="Výpočet 2 2 2 3 4" xfId="17877" xr:uid="{00000000-0005-0000-0000-00003DA10000}"/>
    <cellStyle name="Výpočet 2 2 2 3 5" xfId="32571" xr:uid="{00000000-0005-0000-0000-00003EA10000}"/>
    <cellStyle name="Výpočet 2 2 2 3 6" xfId="42329" xr:uid="{00000000-0005-0000-0000-00003FA10000}"/>
    <cellStyle name="Výpočet 2 2 2 4" xfId="8970" xr:uid="{00000000-0005-0000-0000-000040A10000}"/>
    <cellStyle name="Výpočet 2 2 2 4 2" xfId="8971" xr:uid="{00000000-0005-0000-0000-000041A10000}"/>
    <cellStyle name="Výpočet 2 2 2 4 2 2" xfId="18070" xr:uid="{00000000-0005-0000-0000-000042A10000}"/>
    <cellStyle name="Výpočet 2 2 2 4 2 3" xfId="17880" xr:uid="{00000000-0005-0000-0000-000043A10000}"/>
    <cellStyle name="Výpočet 2 2 2 4 2 4" xfId="32574" xr:uid="{00000000-0005-0000-0000-000044A10000}"/>
    <cellStyle name="Výpočet 2 2 2 4 2 5" xfId="42330" xr:uid="{00000000-0005-0000-0000-000045A10000}"/>
    <cellStyle name="Výpočet 2 2 2 4 3" xfId="18069" xr:uid="{00000000-0005-0000-0000-000046A10000}"/>
    <cellStyle name="Výpočet 2 2 2 4 4" xfId="17879" xr:uid="{00000000-0005-0000-0000-000047A10000}"/>
    <cellStyle name="Výpočet 2 2 2 4 5" xfId="32573" xr:uid="{00000000-0005-0000-0000-000048A10000}"/>
    <cellStyle name="Výpočet 2 2 2 4 6" xfId="42331" xr:uid="{00000000-0005-0000-0000-000049A10000}"/>
    <cellStyle name="Výpočet 2 2 2 5" xfId="18062" xr:uid="{00000000-0005-0000-0000-00004AA10000}"/>
    <cellStyle name="Výpočet 2 2 2 5 2" xfId="42332" xr:uid="{00000000-0005-0000-0000-00004BA10000}"/>
    <cellStyle name="Výpočet 2 2 2 6" xfId="17872" xr:uid="{00000000-0005-0000-0000-00004CA10000}"/>
    <cellStyle name="Výpočet 2 2 2 7" xfId="32566" xr:uid="{00000000-0005-0000-0000-00004DA10000}"/>
    <cellStyle name="Výpočet 2 2 2 8" xfId="42333" xr:uid="{00000000-0005-0000-0000-00004EA10000}"/>
    <cellStyle name="Výpočet 2 2 3" xfId="8972" xr:uid="{00000000-0005-0000-0000-00004FA10000}"/>
    <cellStyle name="Výpočet 2 2 3 2" xfId="8973" xr:uid="{00000000-0005-0000-0000-000050A10000}"/>
    <cellStyle name="Výpočet 2 2 3 2 2" xfId="8974" xr:uid="{00000000-0005-0000-0000-000051A10000}"/>
    <cellStyle name="Výpočet 2 2 3 2 2 2" xfId="18073" xr:uid="{00000000-0005-0000-0000-000052A10000}"/>
    <cellStyle name="Výpočet 2 2 3 2 2 3" xfId="17883" xr:uid="{00000000-0005-0000-0000-000053A10000}"/>
    <cellStyle name="Výpočet 2 2 3 2 2 4" xfId="32577" xr:uid="{00000000-0005-0000-0000-000054A10000}"/>
    <cellStyle name="Výpočet 2 2 3 2 2 5" xfId="42334" xr:uid="{00000000-0005-0000-0000-000055A10000}"/>
    <cellStyle name="Výpočet 2 2 3 2 3" xfId="18072" xr:uid="{00000000-0005-0000-0000-000056A10000}"/>
    <cellStyle name="Výpočet 2 2 3 2 4" xfId="17882" xr:uid="{00000000-0005-0000-0000-000057A10000}"/>
    <cellStyle name="Výpočet 2 2 3 2 5" xfId="32576" xr:uid="{00000000-0005-0000-0000-000058A10000}"/>
    <cellStyle name="Výpočet 2 2 3 2 6" xfId="42335" xr:uid="{00000000-0005-0000-0000-000059A10000}"/>
    <cellStyle name="Výpočet 2 2 3 3" xfId="8975" xr:uid="{00000000-0005-0000-0000-00005AA10000}"/>
    <cellStyle name="Výpočet 2 2 3 3 2" xfId="18074" xr:uid="{00000000-0005-0000-0000-00005BA10000}"/>
    <cellStyle name="Výpočet 2 2 3 3 3" xfId="17884" xr:uid="{00000000-0005-0000-0000-00005CA10000}"/>
    <cellStyle name="Výpočet 2 2 3 3 4" xfId="32578" xr:uid="{00000000-0005-0000-0000-00005DA10000}"/>
    <cellStyle name="Výpočet 2 2 3 3 5" xfId="42336" xr:uid="{00000000-0005-0000-0000-00005EA10000}"/>
    <cellStyle name="Výpočet 2 2 3 4" xfId="18071" xr:uid="{00000000-0005-0000-0000-00005FA10000}"/>
    <cellStyle name="Výpočet 2 2 3 4 2" xfId="42337" xr:uid="{00000000-0005-0000-0000-000060A10000}"/>
    <cellStyle name="Výpočet 2 2 3 5" xfId="17881" xr:uid="{00000000-0005-0000-0000-000061A10000}"/>
    <cellStyle name="Výpočet 2 2 3 6" xfId="32575" xr:uid="{00000000-0005-0000-0000-000062A10000}"/>
    <cellStyle name="Výpočet 2 2 3 7" xfId="42338" xr:uid="{00000000-0005-0000-0000-000063A10000}"/>
    <cellStyle name="Výpočet 2 2 4" xfId="8976" xr:uid="{00000000-0005-0000-0000-000064A10000}"/>
    <cellStyle name="Výpočet 2 2 4 2" xfId="8977" xr:uid="{00000000-0005-0000-0000-000065A10000}"/>
    <cellStyle name="Výpočet 2 2 4 2 2" xfId="18076" xr:uid="{00000000-0005-0000-0000-000066A10000}"/>
    <cellStyle name="Výpočet 2 2 4 2 3" xfId="17886" xr:uid="{00000000-0005-0000-0000-000067A10000}"/>
    <cellStyle name="Výpočet 2 2 4 2 4" xfId="32580" xr:uid="{00000000-0005-0000-0000-000068A10000}"/>
    <cellStyle name="Výpočet 2 2 4 2 5" xfId="42339" xr:uid="{00000000-0005-0000-0000-000069A10000}"/>
    <cellStyle name="Výpočet 2 2 4 3" xfId="8978" xr:uid="{00000000-0005-0000-0000-00006AA10000}"/>
    <cellStyle name="Výpočet 2 2 4 3 2" xfId="18077" xr:uid="{00000000-0005-0000-0000-00006BA10000}"/>
    <cellStyle name="Výpočet 2 2 4 3 3" xfId="17887" xr:uid="{00000000-0005-0000-0000-00006CA10000}"/>
    <cellStyle name="Výpočet 2 2 4 3 4" xfId="32581" xr:uid="{00000000-0005-0000-0000-00006DA10000}"/>
    <cellStyle name="Výpočet 2 2 4 3 5" xfId="42340" xr:uid="{00000000-0005-0000-0000-00006EA10000}"/>
    <cellStyle name="Výpočet 2 2 4 4" xfId="18075" xr:uid="{00000000-0005-0000-0000-00006FA10000}"/>
    <cellStyle name="Výpočet 2 2 4 5" xfId="17885" xr:uid="{00000000-0005-0000-0000-000070A10000}"/>
    <cellStyle name="Výpočet 2 2 4 6" xfId="32579" xr:uid="{00000000-0005-0000-0000-000071A10000}"/>
    <cellStyle name="Výpočet 2 2 4 7" xfId="42341" xr:uid="{00000000-0005-0000-0000-000072A10000}"/>
    <cellStyle name="Výpočet 2 2 5" xfId="8979" xr:uid="{00000000-0005-0000-0000-000073A10000}"/>
    <cellStyle name="Výpočet 2 2 5 2" xfId="8980" xr:uid="{00000000-0005-0000-0000-000074A10000}"/>
    <cellStyle name="Výpočet 2 2 5 2 2" xfId="18079" xr:uid="{00000000-0005-0000-0000-000075A10000}"/>
    <cellStyle name="Výpočet 2 2 5 2 3" xfId="17889" xr:uid="{00000000-0005-0000-0000-000076A10000}"/>
    <cellStyle name="Výpočet 2 2 5 2 4" xfId="32583" xr:uid="{00000000-0005-0000-0000-000077A10000}"/>
    <cellStyle name="Výpočet 2 2 5 2 5" xfId="42342" xr:uid="{00000000-0005-0000-0000-000078A10000}"/>
    <cellStyle name="Výpočet 2 2 5 3" xfId="18078" xr:uid="{00000000-0005-0000-0000-000079A10000}"/>
    <cellStyle name="Výpočet 2 2 5 4" xfId="17888" xr:uid="{00000000-0005-0000-0000-00007AA10000}"/>
    <cellStyle name="Výpočet 2 2 5 5" xfId="32582" xr:uid="{00000000-0005-0000-0000-00007BA10000}"/>
    <cellStyle name="Výpočet 2 2 5 6" xfId="42343" xr:uid="{00000000-0005-0000-0000-00007CA10000}"/>
    <cellStyle name="Výpočet 2 2 6" xfId="18061" xr:uid="{00000000-0005-0000-0000-00007DA10000}"/>
    <cellStyle name="Výpočet 2 2 6 2" xfId="42344" xr:uid="{00000000-0005-0000-0000-00007EA10000}"/>
    <cellStyle name="Výpočet 2 2 7" xfId="17871" xr:uid="{00000000-0005-0000-0000-00007FA10000}"/>
    <cellStyle name="Výpočet 2 2 8" xfId="32565" xr:uid="{00000000-0005-0000-0000-000080A10000}"/>
    <cellStyle name="Výpočet 2 2 9" xfId="42345" xr:uid="{00000000-0005-0000-0000-000081A10000}"/>
    <cellStyle name="Výpočet 2 3" xfId="8981" xr:uid="{00000000-0005-0000-0000-000082A10000}"/>
    <cellStyle name="Výpočet 2 3 2" xfId="8982" xr:uid="{00000000-0005-0000-0000-000083A10000}"/>
    <cellStyle name="Výpočet 2 3 2 2" xfId="8983" xr:uid="{00000000-0005-0000-0000-000084A10000}"/>
    <cellStyle name="Výpočet 2 3 2 2 2" xfId="8984" xr:uid="{00000000-0005-0000-0000-000085A10000}"/>
    <cellStyle name="Výpočet 2 3 2 2 2 2" xfId="8985" xr:uid="{00000000-0005-0000-0000-000086A10000}"/>
    <cellStyle name="Výpočet 2 3 2 2 2 2 2" xfId="18084" xr:uid="{00000000-0005-0000-0000-000087A10000}"/>
    <cellStyle name="Výpočet 2 3 2 2 2 2 3" xfId="25655" xr:uid="{00000000-0005-0000-0000-000088A10000}"/>
    <cellStyle name="Výpočet 2 3 2 2 2 2 4" xfId="32588" xr:uid="{00000000-0005-0000-0000-000089A10000}"/>
    <cellStyle name="Výpočet 2 3 2 2 2 2 5" xfId="42346" xr:uid="{00000000-0005-0000-0000-00008AA10000}"/>
    <cellStyle name="Výpočet 2 3 2 2 2 3" xfId="18083" xr:uid="{00000000-0005-0000-0000-00008BA10000}"/>
    <cellStyle name="Výpočet 2 3 2 2 2 4" xfId="25654" xr:uid="{00000000-0005-0000-0000-00008CA10000}"/>
    <cellStyle name="Výpočet 2 3 2 2 2 5" xfId="32587" xr:uid="{00000000-0005-0000-0000-00008DA10000}"/>
    <cellStyle name="Výpočet 2 3 2 2 2 6" xfId="42347" xr:uid="{00000000-0005-0000-0000-00008EA10000}"/>
    <cellStyle name="Výpočet 2 3 2 2 3" xfId="8986" xr:uid="{00000000-0005-0000-0000-00008FA10000}"/>
    <cellStyle name="Výpočet 2 3 2 2 3 2" xfId="18085" xr:uid="{00000000-0005-0000-0000-000090A10000}"/>
    <cellStyle name="Výpočet 2 3 2 2 3 3" xfId="25656" xr:uid="{00000000-0005-0000-0000-000091A10000}"/>
    <cellStyle name="Výpočet 2 3 2 2 3 4" xfId="32589" xr:uid="{00000000-0005-0000-0000-000092A10000}"/>
    <cellStyle name="Výpočet 2 3 2 2 3 5" xfId="42348" xr:uid="{00000000-0005-0000-0000-000093A10000}"/>
    <cellStyle name="Výpočet 2 3 2 2 4" xfId="18082" xr:uid="{00000000-0005-0000-0000-000094A10000}"/>
    <cellStyle name="Výpočet 2 3 2 2 4 2" xfId="42349" xr:uid="{00000000-0005-0000-0000-000095A10000}"/>
    <cellStyle name="Výpočet 2 3 2 2 5" xfId="17892" xr:uid="{00000000-0005-0000-0000-000096A10000}"/>
    <cellStyle name="Výpočet 2 3 2 2 6" xfId="32586" xr:uid="{00000000-0005-0000-0000-000097A10000}"/>
    <cellStyle name="Výpočet 2 3 2 2 7" xfId="42350" xr:uid="{00000000-0005-0000-0000-000098A10000}"/>
    <cellStyle name="Výpočet 2 3 2 3" xfId="8987" xr:uid="{00000000-0005-0000-0000-000099A10000}"/>
    <cellStyle name="Výpočet 2 3 2 3 2" xfId="8988" xr:uid="{00000000-0005-0000-0000-00009AA10000}"/>
    <cellStyle name="Výpočet 2 3 2 3 2 2" xfId="18087" xr:uid="{00000000-0005-0000-0000-00009BA10000}"/>
    <cellStyle name="Výpočet 2 3 2 3 2 3" xfId="25658" xr:uid="{00000000-0005-0000-0000-00009CA10000}"/>
    <cellStyle name="Výpočet 2 3 2 3 2 4" xfId="32591" xr:uid="{00000000-0005-0000-0000-00009DA10000}"/>
    <cellStyle name="Výpočet 2 3 2 3 2 5" xfId="42351" xr:uid="{00000000-0005-0000-0000-00009EA10000}"/>
    <cellStyle name="Výpočet 2 3 2 3 3" xfId="18086" xr:uid="{00000000-0005-0000-0000-00009FA10000}"/>
    <cellStyle name="Výpočet 2 3 2 3 4" xfId="25657" xr:uid="{00000000-0005-0000-0000-0000A0A10000}"/>
    <cellStyle name="Výpočet 2 3 2 3 5" xfId="32590" xr:uid="{00000000-0005-0000-0000-0000A1A10000}"/>
    <cellStyle name="Výpočet 2 3 2 3 6" xfId="42352" xr:uid="{00000000-0005-0000-0000-0000A2A10000}"/>
    <cellStyle name="Výpočet 2 3 2 4" xfId="8989" xr:uid="{00000000-0005-0000-0000-0000A3A10000}"/>
    <cellStyle name="Výpočet 2 3 2 4 2" xfId="18088" xr:uid="{00000000-0005-0000-0000-0000A4A10000}"/>
    <cellStyle name="Výpočet 2 3 2 4 3" xfId="25659" xr:uid="{00000000-0005-0000-0000-0000A5A10000}"/>
    <cellStyle name="Výpočet 2 3 2 4 4" xfId="32592" xr:uid="{00000000-0005-0000-0000-0000A6A10000}"/>
    <cellStyle name="Výpočet 2 3 2 4 5" xfId="42353" xr:uid="{00000000-0005-0000-0000-0000A7A10000}"/>
    <cellStyle name="Výpočet 2 3 2 5" xfId="18081" xr:uid="{00000000-0005-0000-0000-0000A8A10000}"/>
    <cellStyle name="Výpočet 2 3 2 5 2" xfId="42354" xr:uid="{00000000-0005-0000-0000-0000A9A10000}"/>
    <cellStyle name="Výpočet 2 3 2 6" xfId="17891" xr:uid="{00000000-0005-0000-0000-0000AAA10000}"/>
    <cellStyle name="Výpočet 2 3 2 7" xfId="32585" xr:uid="{00000000-0005-0000-0000-0000ABA10000}"/>
    <cellStyle name="Výpočet 2 3 2 8" xfId="42355" xr:uid="{00000000-0005-0000-0000-0000ACA10000}"/>
    <cellStyle name="Výpočet 2 3 3" xfId="8990" xr:uid="{00000000-0005-0000-0000-0000ADA10000}"/>
    <cellStyle name="Výpočet 2 3 3 2" xfId="8991" xr:uid="{00000000-0005-0000-0000-0000AEA10000}"/>
    <cellStyle name="Výpočet 2 3 3 2 2" xfId="8992" xr:uid="{00000000-0005-0000-0000-0000AFA10000}"/>
    <cellStyle name="Výpočet 2 3 3 2 2 2" xfId="18091" xr:uid="{00000000-0005-0000-0000-0000B0A10000}"/>
    <cellStyle name="Výpočet 2 3 3 2 2 3" xfId="25662" xr:uid="{00000000-0005-0000-0000-0000B1A10000}"/>
    <cellStyle name="Výpočet 2 3 3 2 2 4" xfId="32595" xr:uid="{00000000-0005-0000-0000-0000B2A10000}"/>
    <cellStyle name="Výpočet 2 3 3 2 2 5" xfId="42356" xr:uid="{00000000-0005-0000-0000-0000B3A10000}"/>
    <cellStyle name="Výpočet 2 3 3 2 3" xfId="18090" xr:uid="{00000000-0005-0000-0000-0000B4A10000}"/>
    <cellStyle name="Výpočet 2 3 3 2 4" xfId="25661" xr:uid="{00000000-0005-0000-0000-0000B5A10000}"/>
    <cellStyle name="Výpočet 2 3 3 2 5" xfId="32594" xr:uid="{00000000-0005-0000-0000-0000B6A10000}"/>
    <cellStyle name="Výpočet 2 3 3 2 6" xfId="42357" xr:uid="{00000000-0005-0000-0000-0000B7A10000}"/>
    <cellStyle name="Výpočet 2 3 3 3" xfId="8993" xr:uid="{00000000-0005-0000-0000-0000B8A10000}"/>
    <cellStyle name="Výpočet 2 3 3 3 2" xfId="18092" xr:uid="{00000000-0005-0000-0000-0000B9A10000}"/>
    <cellStyle name="Výpočet 2 3 3 3 3" xfId="25663" xr:uid="{00000000-0005-0000-0000-0000BAA10000}"/>
    <cellStyle name="Výpočet 2 3 3 3 4" xfId="32596" xr:uid="{00000000-0005-0000-0000-0000BBA10000}"/>
    <cellStyle name="Výpočet 2 3 3 3 5" xfId="42358" xr:uid="{00000000-0005-0000-0000-0000BCA10000}"/>
    <cellStyle name="Výpočet 2 3 3 4" xfId="18089" xr:uid="{00000000-0005-0000-0000-0000BDA10000}"/>
    <cellStyle name="Výpočet 2 3 3 4 2" xfId="42359" xr:uid="{00000000-0005-0000-0000-0000BEA10000}"/>
    <cellStyle name="Výpočet 2 3 3 5" xfId="25660" xr:uid="{00000000-0005-0000-0000-0000BFA10000}"/>
    <cellStyle name="Výpočet 2 3 3 6" xfId="32593" xr:uid="{00000000-0005-0000-0000-0000C0A10000}"/>
    <cellStyle name="Výpočet 2 3 3 7" xfId="42360" xr:uid="{00000000-0005-0000-0000-0000C1A10000}"/>
    <cellStyle name="Výpočet 2 3 4" xfId="8994" xr:uid="{00000000-0005-0000-0000-0000C2A10000}"/>
    <cellStyle name="Výpočet 2 3 4 2" xfId="8995" xr:uid="{00000000-0005-0000-0000-0000C3A10000}"/>
    <cellStyle name="Výpočet 2 3 4 2 2" xfId="18094" xr:uid="{00000000-0005-0000-0000-0000C4A10000}"/>
    <cellStyle name="Výpočet 2 3 4 2 3" xfId="25665" xr:uid="{00000000-0005-0000-0000-0000C5A10000}"/>
    <cellStyle name="Výpočet 2 3 4 2 4" xfId="32598" xr:uid="{00000000-0005-0000-0000-0000C6A10000}"/>
    <cellStyle name="Výpočet 2 3 4 2 5" xfId="42361" xr:uid="{00000000-0005-0000-0000-0000C7A10000}"/>
    <cellStyle name="Výpočet 2 3 4 3" xfId="8996" xr:uid="{00000000-0005-0000-0000-0000C8A10000}"/>
    <cellStyle name="Výpočet 2 3 4 3 2" xfId="18095" xr:uid="{00000000-0005-0000-0000-0000C9A10000}"/>
    <cellStyle name="Výpočet 2 3 4 3 3" xfId="25666" xr:uid="{00000000-0005-0000-0000-0000CAA10000}"/>
    <cellStyle name="Výpočet 2 3 4 3 4" xfId="32599" xr:uid="{00000000-0005-0000-0000-0000CBA10000}"/>
    <cellStyle name="Výpočet 2 3 4 3 5" xfId="42362" xr:uid="{00000000-0005-0000-0000-0000CCA10000}"/>
    <cellStyle name="Výpočet 2 3 4 4" xfId="18093" xr:uid="{00000000-0005-0000-0000-0000CDA10000}"/>
    <cellStyle name="Výpočet 2 3 4 5" xfId="25664" xr:uid="{00000000-0005-0000-0000-0000CEA10000}"/>
    <cellStyle name="Výpočet 2 3 4 6" xfId="32597" xr:uid="{00000000-0005-0000-0000-0000CFA10000}"/>
    <cellStyle name="Výpočet 2 3 4 7" xfId="42363" xr:uid="{00000000-0005-0000-0000-0000D0A10000}"/>
    <cellStyle name="Výpočet 2 3 5" xfId="8997" xr:uid="{00000000-0005-0000-0000-0000D1A10000}"/>
    <cellStyle name="Výpočet 2 3 5 2" xfId="18096" xr:uid="{00000000-0005-0000-0000-0000D2A10000}"/>
    <cellStyle name="Výpočet 2 3 5 3" xfId="25667" xr:uid="{00000000-0005-0000-0000-0000D3A10000}"/>
    <cellStyle name="Výpočet 2 3 5 4" xfId="32600" xr:uid="{00000000-0005-0000-0000-0000D4A10000}"/>
    <cellStyle name="Výpočet 2 3 5 5" xfId="42364" xr:uid="{00000000-0005-0000-0000-0000D5A10000}"/>
    <cellStyle name="Výpočet 2 3 6" xfId="18080" xr:uid="{00000000-0005-0000-0000-0000D6A10000}"/>
    <cellStyle name="Výpočet 2 3 6 2" xfId="42365" xr:uid="{00000000-0005-0000-0000-0000D7A10000}"/>
    <cellStyle name="Výpočet 2 3 7" xfId="17890" xr:uid="{00000000-0005-0000-0000-0000D8A10000}"/>
    <cellStyle name="Výpočet 2 3 8" xfId="32584" xr:uid="{00000000-0005-0000-0000-0000D9A10000}"/>
    <cellStyle name="Výpočet 2 3 9" xfId="42366" xr:uid="{00000000-0005-0000-0000-0000DAA10000}"/>
    <cellStyle name="Výpočet 2 4" xfId="8998" xr:uid="{00000000-0005-0000-0000-0000DBA10000}"/>
    <cellStyle name="Výpočet 2 4 2" xfId="8999" xr:uid="{00000000-0005-0000-0000-0000DCA10000}"/>
    <cellStyle name="Výpočet 2 4 2 2" xfId="9000" xr:uid="{00000000-0005-0000-0000-0000DDA10000}"/>
    <cellStyle name="Výpočet 2 4 2 2 2" xfId="9001" xr:uid="{00000000-0005-0000-0000-0000DEA10000}"/>
    <cellStyle name="Výpočet 2 4 2 2 2 2" xfId="18100" xr:uid="{00000000-0005-0000-0000-0000DFA10000}"/>
    <cellStyle name="Výpočet 2 4 2 2 2 3" xfId="25671" xr:uid="{00000000-0005-0000-0000-0000E0A10000}"/>
    <cellStyle name="Výpočet 2 4 2 2 2 4" xfId="32604" xr:uid="{00000000-0005-0000-0000-0000E1A10000}"/>
    <cellStyle name="Výpočet 2 4 2 2 2 5" xfId="42367" xr:uid="{00000000-0005-0000-0000-0000E2A10000}"/>
    <cellStyle name="Výpočet 2 4 2 2 3" xfId="9002" xr:uid="{00000000-0005-0000-0000-0000E3A10000}"/>
    <cellStyle name="Výpočet 2 4 2 2 3 2" xfId="18101" xr:uid="{00000000-0005-0000-0000-0000E4A10000}"/>
    <cellStyle name="Výpočet 2 4 2 2 3 3" xfId="25672" xr:uid="{00000000-0005-0000-0000-0000E5A10000}"/>
    <cellStyle name="Výpočet 2 4 2 2 3 4" xfId="32605" xr:uid="{00000000-0005-0000-0000-0000E6A10000}"/>
    <cellStyle name="Výpočet 2 4 2 2 3 5" xfId="42368" xr:uid="{00000000-0005-0000-0000-0000E7A10000}"/>
    <cellStyle name="Výpočet 2 4 2 2 4" xfId="18099" xr:uid="{00000000-0005-0000-0000-0000E8A10000}"/>
    <cellStyle name="Výpočet 2 4 2 2 5" xfId="25670" xr:uid="{00000000-0005-0000-0000-0000E9A10000}"/>
    <cellStyle name="Výpočet 2 4 2 2 6" xfId="32603" xr:uid="{00000000-0005-0000-0000-0000EAA10000}"/>
    <cellStyle name="Výpočet 2 4 2 2 7" xfId="42369" xr:uid="{00000000-0005-0000-0000-0000EBA10000}"/>
    <cellStyle name="Výpočet 2 4 2 3" xfId="9003" xr:uid="{00000000-0005-0000-0000-0000ECA10000}"/>
    <cellStyle name="Výpočet 2 4 2 3 2" xfId="9004" xr:uid="{00000000-0005-0000-0000-0000EDA10000}"/>
    <cellStyle name="Výpočet 2 4 2 3 2 2" xfId="18103" xr:uid="{00000000-0005-0000-0000-0000EEA10000}"/>
    <cellStyle name="Výpočet 2 4 2 3 2 3" xfId="25674" xr:uid="{00000000-0005-0000-0000-0000EFA10000}"/>
    <cellStyle name="Výpočet 2 4 2 3 2 4" xfId="32607" xr:uid="{00000000-0005-0000-0000-0000F0A10000}"/>
    <cellStyle name="Výpočet 2 4 2 3 2 5" xfId="42370" xr:uid="{00000000-0005-0000-0000-0000F1A10000}"/>
    <cellStyle name="Výpočet 2 4 2 3 3" xfId="18102" xr:uid="{00000000-0005-0000-0000-0000F2A10000}"/>
    <cellStyle name="Výpočet 2 4 2 3 4" xfId="25673" xr:uid="{00000000-0005-0000-0000-0000F3A10000}"/>
    <cellStyle name="Výpočet 2 4 2 3 5" xfId="32606" xr:uid="{00000000-0005-0000-0000-0000F4A10000}"/>
    <cellStyle name="Výpočet 2 4 2 3 6" xfId="42371" xr:uid="{00000000-0005-0000-0000-0000F5A10000}"/>
    <cellStyle name="Výpočet 2 4 2 4" xfId="9005" xr:uid="{00000000-0005-0000-0000-0000F6A10000}"/>
    <cellStyle name="Výpočet 2 4 2 4 2" xfId="18104" xr:uid="{00000000-0005-0000-0000-0000F7A10000}"/>
    <cellStyle name="Výpočet 2 4 2 4 3" xfId="25675" xr:uid="{00000000-0005-0000-0000-0000F8A10000}"/>
    <cellStyle name="Výpočet 2 4 2 4 4" xfId="32608" xr:uid="{00000000-0005-0000-0000-0000F9A10000}"/>
    <cellStyle name="Výpočet 2 4 2 4 5" xfId="42372" xr:uid="{00000000-0005-0000-0000-0000FAA10000}"/>
    <cellStyle name="Výpočet 2 4 2 5" xfId="18098" xr:uid="{00000000-0005-0000-0000-0000FBA10000}"/>
    <cellStyle name="Výpočet 2 4 2 5 2" xfId="42373" xr:uid="{00000000-0005-0000-0000-0000FCA10000}"/>
    <cellStyle name="Výpočet 2 4 2 6" xfId="25669" xr:uid="{00000000-0005-0000-0000-0000FDA10000}"/>
    <cellStyle name="Výpočet 2 4 2 7" xfId="32602" xr:uid="{00000000-0005-0000-0000-0000FEA10000}"/>
    <cellStyle name="Výpočet 2 4 2 8" xfId="42374" xr:uid="{00000000-0005-0000-0000-0000FFA10000}"/>
    <cellStyle name="Výpočet 2 4 3" xfId="9006" xr:uid="{00000000-0005-0000-0000-000000A20000}"/>
    <cellStyle name="Výpočet 2 4 3 2" xfId="9007" xr:uid="{00000000-0005-0000-0000-000001A20000}"/>
    <cellStyle name="Výpočet 2 4 3 2 2" xfId="18106" xr:uid="{00000000-0005-0000-0000-000002A20000}"/>
    <cellStyle name="Výpočet 2 4 3 2 3" xfId="25677" xr:uid="{00000000-0005-0000-0000-000003A20000}"/>
    <cellStyle name="Výpočet 2 4 3 2 4" xfId="32610" xr:uid="{00000000-0005-0000-0000-000004A20000}"/>
    <cellStyle name="Výpočet 2 4 3 2 5" xfId="42375" xr:uid="{00000000-0005-0000-0000-000005A20000}"/>
    <cellStyle name="Výpočet 2 4 3 3" xfId="9008" xr:uid="{00000000-0005-0000-0000-000006A20000}"/>
    <cellStyle name="Výpočet 2 4 3 3 2" xfId="18107" xr:uid="{00000000-0005-0000-0000-000007A20000}"/>
    <cellStyle name="Výpočet 2 4 3 3 3" xfId="25678" xr:uid="{00000000-0005-0000-0000-000008A20000}"/>
    <cellStyle name="Výpočet 2 4 3 3 4" xfId="32611" xr:uid="{00000000-0005-0000-0000-000009A20000}"/>
    <cellStyle name="Výpočet 2 4 3 3 5" xfId="42376" xr:uid="{00000000-0005-0000-0000-00000AA20000}"/>
    <cellStyle name="Výpočet 2 4 3 4" xfId="18105" xr:uid="{00000000-0005-0000-0000-00000BA20000}"/>
    <cellStyle name="Výpočet 2 4 3 5" xfId="25676" xr:uid="{00000000-0005-0000-0000-00000CA20000}"/>
    <cellStyle name="Výpočet 2 4 3 6" xfId="32609" xr:uid="{00000000-0005-0000-0000-00000DA20000}"/>
    <cellStyle name="Výpočet 2 4 3 7" xfId="42377" xr:uid="{00000000-0005-0000-0000-00000EA20000}"/>
    <cellStyle name="Výpočet 2 4 4" xfId="9009" xr:uid="{00000000-0005-0000-0000-00000FA20000}"/>
    <cellStyle name="Výpočet 2 4 4 2" xfId="9010" xr:uid="{00000000-0005-0000-0000-000010A20000}"/>
    <cellStyle name="Výpočet 2 4 4 2 2" xfId="18109" xr:uid="{00000000-0005-0000-0000-000011A20000}"/>
    <cellStyle name="Výpočet 2 4 4 2 3" xfId="25680" xr:uid="{00000000-0005-0000-0000-000012A20000}"/>
    <cellStyle name="Výpočet 2 4 4 2 4" xfId="32613" xr:uid="{00000000-0005-0000-0000-000013A20000}"/>
    <cellStyle name="Výpočet 2 4 4 2 5" xfId="42378" xr:uid="{00000000-0005-0000-0000-000014A20000}"/>
    <cellStyle name="Výpočet 2 4 4 3" xfId="18108" xr:uid="{00000000-0005-0000-0000-000015A20000}"/>
    <cellStyle name="Výpočet 2 4 4 4" xfId="25679" xr:uid="{00000000-0005-0000-0000-000016A20000}"/>
    <cellStyle name="Výpočet 2 4 4 5" xfId="32612" xr:uid="{00000000-0005-0000-0000-000017A20000}"/>
    <cellStyle name="Výpočet 2 4 4 6" xfId="42379" xr:uid="{00000000-0005-0000-0000-000018A20000}"/>
    <cellStyle name="Výpočet 2 4 5" xfId="9011" xr:uid="{00000000-0005-0000-0000-000019A20000}"/>
    <cellStyle name="Výpočet 2 4 5 2" xfId="18110" xr:uid="{00000000-0005-0000-0000-00001AA20000}"/>
    <cellStyle name="Výpočet 2 4 5 3" xfId="25681" xr:uid="{00000000-0005-0000-0000-00001BA20000}"/>
    <cellStyle name="Výpočet 2 4 5 4" xfId="32614" xr:uid="{00000000-0005-0000-0000-00001CA20000}"/>
    <cellStyle name="Výpočet 2 4 5 5" xfId="42380" xr:uid="{00000000-0005-0000-0000-00001DA20000}"/>
    <cellStyle name="Výpočet 2 4 6" xfId="18097" xr:uid="{00000000-0005-0000-0000-00001EA20000}"/>
    <cellStyle name="Výpočet 2 4 6 2" xfId="42381" xr:uid="{00000000-0005-0000-0000-00001FA20000}"/>
    <cellStyle name="Výpočet 2 4 7" xfId="25668" xr:uid="{00000000-0005-0000-0000-000020A20000}"/>
    <cellStyle name="Výpočet 2 4 8" xfId="32601" xr:uid="{00000000-0005-0000-0000-000021A20000}"/>
    <cellStyle name="Výpočet 2 4 9" xfId="42382" xr:uid="{00000000-0005-0000-0000-000022A20000}"/>
    <cellStyle name="Výpočet 2 5" xfId="9012" xr:uid="{00000000-0005-0000-0000-000023A20000}"/>
    <cellStyle name="Výpočet 2 5 2" xfId="9013" xr:uid="{00000000-0005-0000-0000-000024A20000}"/>
    <cellStyle name="Výpočet 2 5 2 2" xfId="9014" xr:uid="{00000000-0005-0000-0000-000025A20000}"/>
    <cellStyle name="Výpočet 2 5 2 2 2" xfId="9015" xr:uid="{00000000-0005-0000-0000-000026A20000}"/>
    <cellStyle name="Výpočet 2 5 2 2 2 2" xfId="18114" xr:uid="{00000000-0005-0000-0000-000027A20000}"/>
    <cellStyle name="Výpočet 2 5 2 2 2 3" xfId="25685" xr:uid="{00000000-0005-0000-0000-000028A20000}"/>
    <cellStyle name="Výpočet 2 5 2 2 2 4" xfId="32618" xr:uid="{00000000-0005-0000-0000-000029A20000}"/>
    <cellStyle name="Výpočet 2 5 2 2 2 5" xfId="42383" xr:uid="{00000000-0005-0000-0000-00002AA20000}"/>
    <cellStyle name="Výpočet 2 5 2 2 3" xfId="9016" xr:uid="{00000000-0005-0000-0000-00002BA20000}"/>
    <cellStyle name="Výpočet 2 5 2 2 3 2" xfId="18115" xr:uid="{00000000-0005-0000-0000-00002CA20000}"/>
    <cellStyle name="Výpočet 2 5 2 2 3 3" xfId="25686" xr:uid="{00000000-0005-0000-0000-00002DA20000}"/>
    <cellStyle name="Výpočet 2 5 2 2 3 4" xfId="32619" xr:uid="{00000000-0005-0000-0000-00002EA20000}"/>
    <cellStyle name="Výpočet 2 5 2 2 3 5" xfId="42384" xr:uid="{00000000-0005-0000-0000-00002FA20000}"/>
    <cellStyle name="Výpočet 2 5 2 2 4" xfId="18113" xr:uid="{00000000-0005-0000-0000-000030A20000}"/>
    <cellStyle name="Výpočet 2 5 2 2 5" xfId="25684" xr:uid="{00000000-0005-0000-0000-000031A20000}"/>
    <cellStyle name="Výpočet 2 5 2 2 6" xfId="32617" xr:uid="{00000000-0005-0000-0000-000032A20000}"/>
    <cellStyle name="Výpočet 2 5 2 2 7" xfId="42385" xr:uid="{00000000-0005-0000-0000-000033A20000}"/>
    <cellStyle name="Výpočet 2 5 2 3" xfId="9017" xr:uid="{00000000-0005-0000-0000-000034A20000}"/>
    <cellStyle name="Výpočet 2 5 2 3 2" xfId="9018" xr:uid="{00000000-0005-0000-0000-000035A20000}"/>
    <cellStyle name="Výpočet 2 5 2 3 2 2" xfId="18117" xr:uid="{00000000-0005-0000-0000-000036A20000}"/>
    <cellStyle name="Výpočet 2 5 2 3 2 3" xfId="25688" xr:uid="{00000000-0005-0000-0000-000037A20000}"/>
    <cellStyle name="Výpočet 2 5 2 3 2 4" xfId="32621" xr:uid="{00000000-0005-0000-0000-000038A20000}"/>
    <cellStyle name="Výpočet 2 5 2 3 2 5" xfId="42386" xr:uid="{00000000-0005-0000-0000-000039A20000}"/>
    <cellStyle name="Výpočet 2 5 2 3 3" xfId="18116" xr:uid="{00000000-0005-0000-0000-00003AA20000}"/>
    <cellStyle name="Výpočet 2 5 2 3 4" xfId="25687" xr:uid="{00000000-0005-0000-0000-00003BA20000}"/>
    <cellStyle name="Výpočet 2 5 2 3 5" xfId="32620" xr:uid="{00000000-0005-0000-0000-00003CA20000}"/>
    <cellStyle name="Výpočet 2 5 2 3 6" xfId="42387" xr:uid="{00000000-0005-0000-0000-00003DA20000}"/>
    <cellStyle name="Výpočet 2 5 2 4" xfId="9019" xr:uid="{00000000-0005-0000-0000-00003EA20000}"/>
    <cellStyle name="Výpočet 2 5 2 4 2" xfId="18118" xr:uid="{00000000-0005-0000-0000-00003FA20000}"/>
    <cellStyle name="Výpočet 2 5 2 4 3" xfId="25689" xr:uid="{00000000-0005-0000-0000-000040A20000}"/>
    <cellStyle name="Výpočet 2 5 2 4 4" xfId="32622" xr:uid="{00000000-0005-0000-0000-000041A20000}"/>
    <cellStyle name="Výpočet 2 5 2 4 5" xfId="42388" xr:uid="{00000000-0005-0000-0000-000042A20000}"/>
    <cellStyle name="Výpočet 2 5 2 5" xfId="18112" xr:uid="{00000000-0005-0000-0000-000043A20000}"/>
    <cellStyle name="Výpočet 2 5 2 5 2" xfId="42389" xr:uid="{00000000-0005-0000-0000-000044A20000}"/>
    <cellStyle name="Výpočet 2 5 2 6" xfId="25683" xr:uid="{00000000-0005-0000-0000-000045A20000}"/>
    <cellStyle name="Výpočet 2 5 2 7" xfId="32616" xr:uid="{00000000-0005-0000-0000-000046A20000}"/>
    <cellStyle name="Výpočet 2 5 2 8" xfId="42390" xr:uid="{00000000-0005-0000-0000-000047A20000}"/>
    <cellStyle name="Výpočet 2 5 3" xfId="9020" xr:uid="{00000000-0005-0000-0000-000048A20000}"/>
    <cellStyle name="Výpočet 2 5 3 2" xfId="9021" xr:uid="{00000000-0005-0000-0000-000049A20000}"/>
    <cellStyle name="Výpočet 2 5 3 2 2" xfId="18120" xr:uid="{00000000-0005-0000-0000-00004AA20000}"/>
    <cellStyle name="Výpočet 2 5 3 2 3" xfId="25691" xr:uid="{00000000-0005-0000-0000-00004BA20000}"/>
    <cellStyle name="Výpočet 2 5 3 2 4" xfId="32624" xr:uid="{00000000-0005-0000-0000-00004CA20000}"/>
    <cellStyle name="Výpočet 2 5 3 2 5" xfId="42391" xr:uid="{00000000-0005-0000-0000-00004DA20000}"/>
    <cellStyle name="Výpočet 2 5 3 3" xfId="9022" xr:uid="{00000000-0005-0000-0000-00004EA20000}"/>
    <cellStyle name="Výpočet 2 5 3 3 2" xfId="18121" xr:uid="{00000000-0005-0000-0000-00004FA20000}"/>
    <cellStyle name="Výpočet 2 5 3 3 3" xfId="25692" xr:uid="{00000000-0005-0000-0000-000050A20000}"/>
    <cellStyle name="Výpočet 2 5 3 3 4" xfId="32625" xr:uid="{00000000-0005-0000-0000-000051A20000}"/>
    <cellStyle name="Výpočet 2 5 3 3 5" xfId="42392" xr:uid="{00000000-0005-0000-0000-000052A20000}"/>
    <cellStyle name="Výpočet 2 5 3 4" xfId="18119" xr:uid="{00000000-0005-0000-0000-000053A20000}"/>
    <cellStyle name="Výpočet 2 5 3 5" xfId="25690" xr:uid="{00000000-0005-0000-0000-000054A20000}"/>
    <cellStyle name="Výpočet 2 5 3 6" xfId="32623" xr:uid="{00000000-0005-0000-0000-000055A20000}"/>
    <cellStyle name="Výpočet 2 5 3 7" xfId="42393" xr:uid="{00000000-0005-0000-0000-000056A20000}"/>
    <cellStyle name="Výpočet 2 5 4" xfId="9023" xr:uid="{00000000-0005-0000-0000-000057A20000}"/>
    <cellStyle name="Výpočet 2 5 4 2" xfId="9024" xr:uid="{00000000-0005-0000-0000-000058A20000}"/>
    <cellStyle name="Výpočet 2 5 4 2 2" xfId="18123" xr:uid="{00000000-0005-0000-0000-000059A20000}"/>
    <cellStyle name="Výpočet 2 5 4 2 3" xfId="25694" xr:uid="{00000000-0005-0000-0000-00005AA20000}"/>
    <cellStyle name="Výpočet 2 5 4 2 4" xfId="32627" xr:uid="{00000000-0005-0000-0000-00005BA20000}"/>
    <cellStyle name="Výpočet 2 5 4 2 5" xfId="42394" xr:uid="{00000000-0005-0000-0000-00005CA20000}"/>
    <cellStyle name="Výpočet 2 5 4 3" xfId="18122" xr:uid="{00000000-0005-0000-0000-00005DA20000}"/>
    <cellStyle name="Výpočet 2 5 4 4" xfId="25693" xr:uid="{00000000-0005-0000-0000-00005EA20000}"/>
    <cellStyle name="Výpočet 2 5 4 5" xfId="32626" xr:uid="{00000000-0005-0000-0000-00005FA20000}"/>
    <cellStyle name="Výpočet 2 5 4 6" xfId="42395" xr:uid="{00000000-0005-0000-0000-000060A20000}"/>
    <cellStyle name="Výpočet 2 5 5" xfId="9025" xr:uid="{00000000-0005-0000-0000-000061A20000}"/>
    <cellStyle name="Výpočet 2 5 5 2" xfId="18124" xr:uid="{00000000-0005-0000-0000-000062A20000}"/>
    <cellStyle name="Výpočet 2 5 5 3" xfId="25695" xr:uid="{00000000-0005-0000-0000-000063A20000}"/>
    <cellStyle name="Výpočet 2 5 5 4" xfId="32628" xr:uid="{00000000-0005-0000-0000-000064A20000}"/>
    <cellStyle name="Výpočet 2 5 5 5" xfId="42396" xr:uid="{00000000-0005-0000-0000-000065A20000}"/>
    <cellStyle name="Výpočet 2 5 6" xfId="18111" xr:uid="{00000000-0005-0000-0000-000066A20000}"/>
    <cellStyle name="Výpočet 2 5 6 2" xfId="42397" xr:uid="{00000000-0005-0000-0000-000067A20000}"/>
    <cellStyle name="Výpočet 2 5 7" xfId="25682" xr:uid="{00000000-0005-0000-0000-000068A20000}"/>
    <cellStyle name="Výpočet 2 5 8" xfId="32615" xr:uid="{00000000-0005-0000-0000-000069A20000}"/>
    <cellStyle name="Výpočet 2 5 9" xfId="42398" xr:uid="{00000000-0005-0000-0000-00006AA20000}"/>
    <cellStyle name="Výpočet 2 6" xfId="9026" xr:uid="{00000000-0005-0000-0000-00006BA20000}"/>
    <cellStyle name="Výpočet 2 6 2" xfId="9027" xr:uid="{00000000-0005-0000-0000-00006CA20000}"/>
    <cellStyle name="Výpočet 2 6 2 2" xfId="9028" xr:uid="{00000000-0005-0000-0000-00006DA20000}"/>
    <cellStyle name="Výpočet 2 6 2 2 2" xfId="9029" xr:uid="{00000000-0005-0000-0000-00006EA20000}"/>
    <cellStyle name="Výpočet 2 6 2 2 2 2" xfId="18128" xr:uid="{00000000-0005-0000-0000-00006FA20000}"/>
    <cellStyle name="Výpočet 2 6 2 2 2 3" xfId="25699" xr:uid="{00000000-0005-0000-0000-000070A20000}"/>
    <cellStyle name="Výpočet 2 6 2 2 2 4" xfId="32632" xr:uid="{00000000-0005-0000-0000-000071A20000}"/>
    <cellStyle name="Výpočet 2 6 2 2 2 5" xfId="42399" xr:uid="{00000000-0005-0000-0000-000072A20000}"/>
    <cellStyle name="Výpočet 2 6 2 2 3" xfId="18127" xr:uid="{00000000-0005-0000-0000-000073A20000}"/>
    <cellStyle name="Výpočet 2 6 2 2 4" xfId="25698" xr:uid="{00000000-0005-0000-0000-000074A20000}"/>
    <cellStyle name="Výpočet 2 6 2 2 5" xfId="32631" xr:uid="{00000000-0005-0000-0000-000075A20000}"/>
    <cellStyle name="Výpočet 2 6 2 2 6" xfId="42400" xr:uid="{00000000-0005-0000-0000-000076A20000}"/>
    <cellStyle name="Výpočet 2 6 2 3" xfId="9030" xr:uid="{00000000-0005-0000-0000-000077A20000}"/>
    <cellStyle name="Výpočet 2 6 2 3 2" xfId="18129" xr:uid="{00000000-0005-0000-0000-000078A20000}"/>
    <cellStyle name="Výpočet 2 6 2 3 3" xfId="25700" xr:uid="{00000000-0005-0000-0000-000079A20000}"/>
    <cellStyle name="Výpočet 2 6 2 3 4" xfId="32633" xr:uid="{00000000-0005-0000-0000-00007AA20000}"/>
    <cellStyle name="Výpočet 2 6 2 3 5" xfId="42401" xr:uid="{00000000-0005-0000-0000-00007BA20000}"/>
    <cellStyle name="Výpočet 2 6 2 4" xfId="18126" xr:uid="{00000000-0005-0000-0000-00007CA20000}"/>
    <cellStyle name="Výpočet 2 6 2 4 2" xfId="42402" xr:uid="{00000000-0005-0000-0000-00007DA20000}"/>
    <cellStyle name="Výpočet 2 6 2 5" xfId="25697" xr:uid="{00000000-0005-0000-0000-00007EA20000}"/>
    <cellStyle name="Výpočet 2 6 2 6" xfId="32630" xr:uid="{00000000-0005-0000-0000-00007FA20000}"/>
    <cellStyle name="Výpočet 2 6 2 7" xfId="42403" xr:uid="{00000000-0005-0000-0000-000080A20000}"/>
    <cellStyle name="Výpočet 2 6 3" xfId="9031" xr:uid="{00000000-0005-0000-0000-000081A20000}"/>
    <cellStyle name="Výpočet 2 6 3 2" xfId="9032" xr:uid="{00000000-0005-0000-0000-000082A20000}"/>
    <cellStyle name="Výpočet 2 6 3 2 2" xfId="18131" xr:uid="{00000000-0005-0000-0000-000083A20000}"/>
    <cellStyle name="Výpočet 2 6 3 2 3" xfId="25702" xr:uid="{00000000-0005-0000-0000-000084A20000}"/>
    <cellStyle name="Výpočet 2 6 3 2 4" xfId="32635" xr:uid="{00000000-0005-0000-0000-000085A20000}"/>
    <cellStyle name="Výpočet 2 6 3 2 5" xfId="42404" xr:uid="{00000000-0005-0000-0000-000086A20000}"/>
    <cellStyle name="Výpočet 2 6 3 3" xfId="9033" xr:uid="{00000000-0005-0000-0000-000087A20000}"/>
    <cellStyle name="Výpočet 2 6 3 3 2" xfId="18132" xr:uid="{00000000-0005-0000-0000-000088A20000}"/>
    <cellStyle name="Výpočet 2 6 3 3 3" xfId="25703" xr:uid="{00000000-0005-0000-0000-000089A20000}"/>
    <cellStyle name="Výpočet 2 6 3 3 4" xfId="32636" xr:uid="{00000000-0005-0000-0000-00008AA20000}"/>
    <cellStyle name="Výpočet 2 6 3 3 5" xfId="42405" xr:uid="{00000000-0005-0000-0000-00008BA20000}"/>
    <cellStyle name="Výpočet 2 6 3 4" xfId="18130" xr:uid="{00000000-0005-0000-0000-00008CA20000}"/>
    <cellStyle name="Výpočet 2 6 3 5" xfId="25701" xr:uid="{00000000-0005-0000-0000-00008DA20000}"/>
    <cellStyle name="Výpočet 2 6 3 6" xfId="32634" xr:uid="{00000000-0005-0000-0000-00008EA20000}"/>
    <cellStyle name="Výpočet 2 6 3 7" xfId="42406" xr:uid="{00000000-0005-0000-0000-00008FA20000}"/>
    <cellStyle name="Výpočet 2 6 4" xfId="9034" xr:uid="{00000000-0005-0000-0000-000090A20000}"/>
    <cellStyle name="Výpočet 2 6 4 2" xfId="9035" xr:uid="{00000000-0005-0000-0000-000091A20000}"/>
    <cellStyle name="Výpočet 2 6 4 2 2" xfId="18134" xr:uid="{00000000-0005-0000-0000-000092A20000}"/>
    <cellStyle name="Výpočet 2 6 4 2 3" xfId="25705" xr:uid="{00000000-0005-0000-0000-000093A20000}"/>
    <cellStyle name="Výpočet 2 6 4 2 4" xfId="32638" xr:uid="{00000000-0005-0000-0000-000094A20000}"/>
    <cellStyle name="Výpočet 2 6 4 2 5" xfId="42407" xr:uid="{00000000-0005-0000-0000-000095A20000}"/>
    <cellStyle name="Výpočet 2 6 4 3" xfId="18133" xr:uid="{00000000-0005-0000-0000-000096A20000}"/>
    <cellStyle name="Výpočet 2 6 4 4" xfId="25704" xr:uid="{00000000-0005-0000-0000-000097A20000}"/>
    <cellStyle name="Výpočet 2 6 4 5" xfId="32637" xr:uid="{00000000-0005-0000-0000-000098A20000}"/>
    <cellStyle name="Výpočet 2 6 4 6" xfId="42408" xr:uid="{00000000-0005-0000-0000-000099A20000}"/>
    <cellStyle name="Výpočet 2 6 5" xfId="9036" xr:uid="{00000000-0005-0000-0000-00009AA20000}"/>
    <cellStyle name="Výpočet 2 6 5 2" xfId="18135" xr:uid="{00000000-0005-0000-0000-00009BA20000}"/>
    <cellStyle name="Výpočet 2 6 5 3" xfId="25706" xr:uid="{00000000-0005-0000-0000-00009CA20000}"/>
    <cellStyle name="Výpočet 2 6 5 4" xfId="32639" xr:uid="{00000000-0005-0000-0000-00009DA20000}"/>
    <cellStyle name="Výpočet 2 6 5 5" xfId="42409" xr:uid="{00000000-0005-0000-0000-00009EA20000}"/>
    <cellStyle name="Výpočet 2 6 6" xfId="18125" xr:uid="{00000000-0005-0000-0000-00009FA20000}"/>
    <cellStyle name="Výpočet 2 6 6 2" xfId="42410" xr:uid="{00000000-0005-0000-0000-0000A0A20000}"/>
    <cellStyle name="Výpočet 2 6 7" xfId="25696" xr:uid="{00000000-0005-0000-0000-0000A1A20000}"/>
    <cellStyle name="Výpočet 2 6 8" xfId="32629" xr:uid="{00000000-0005-0000-0000-0000A2A20000}"/>
    <cellStyle name="Výpočet 2 6 9" xfId="42411" xr:uid="{00000000-0005-0000-0000-0000A3A20000}"/>
    <cellStyle name="Výpočet 2 7" xfId="18060" xr:uid="{00000000-0005-0000-0000-0000A4A20000}"/>
    <cellStyle name="Výpočet 2 7 2" xfId="42412" xr:uid="{00000000-0005-0000-0000-0000A5A20000}"/>
    <cellStyle name="Výpočet 2 8" xfId="17870" xr:uid="{00000000-0005-0000-0000-0000A6A20000}"/>
    <cellStyle name="Výpočet 2 9" xfId="32564" xr:uid="{00000000-0005-0000-0000-0000A7A20000}"/>
    <cellStyle name="Výpočet 3" xfId="9037" xr:uid="{00000000-0005-0000-0000-0000A8A20000}"/>
    <cellStyle name="Výpočet 3 10" xfId="42413" xr:uid="{00000000-0005-0000-0000-0000A9A20000}"/>
    <cellStyle name="Výpočet 3 2" xfId="9038" xr:uid="{00000000-0005-0000-0000-0000AAA20000}"/>
    <cellStyle name="Výpočet 3 2 2" xfId="9039" xr:uid="{00000000-0005-0000-0000-0000ABA20000}"/>
    <cellStyle name="Výpočet 3 2 2 2" xfId="9040" xr:uid="{00000000-0005-0000-0000-0000ACA20000}"/>
    <cellStyle name="Výpočet 3 2 2 2 2" xfId="9041" xr:uid="{00000000-0005-0000-0000-0000ADA20000}"/>
    <cellStyle name="Výpočet 3 2 2 2 2 2" xfId="9042" xr:uid="{00000000-0005-0000-0000-0000AEA20000}"/>
    <cellStyle name="Výpočet 3 2 2 2 2 2 2" xfId="18141" xr:uid="{00000000-0005-0000-0000-0000AFA20000}"/>
    <cellStyle name="Výpočet 3 2 2 2 2 2 3" xfId="25712" xr:uid="{00000000-0005-0000-0000-0000B0A20000}"/>
    <cellStyle name="Výpočet 3 2 2 2 2 2 4" xfId="32645" xr:uid="{00000000-0005-0000-0000-0000B1A20000}"/>
    <cellStyle name="Výpočet 3 2 2 2 2 2 5" xfId="42414" xr:uid="{00000000-0005-0000-0000-0000B2A20000}"/>
    <cellStyle name="Výpočet 3 2 2 2 2 3" xfId="18140" xr:uid="{00000000-0005-0000-0000-0000B3A20000}"/>
    <cellStyle name="Výpočet 3 2 2 2 2 4" xfId="25711" xr:uid="{00000000-0005-0000-0000-0000B4A20000}"/>
    <cellStyle name="Výpočet 3 2 2 2 2 5" xfId="32644" xr:uid="{00000000-0005-0000-0000-0000B5A20000}"/>
    <cellStyle name="Výpočet 3 2 2 2 2 6" xfId="42415" xr:uid="{00000000-0005-0000-0000-0000B6A20000}"/>
    <cellStyle name="Výpočet 3 2 2 2 3" xfId="9043" xr:uid="{00000000-0005-0000-0000-0000B7A20000}"/>
    <cellStyle name="Výpočet 3 2 2 2 3 2" xfId="18142" xr:uid="{00000000-0005-0000-0000-0000B8A20000}"/>
    <cellStyle name="Výpočet 3 2 2 2 3 3" xfId="25713" xr:uid="{00000000-0005-0000-0000-0000B9A20000}"/>
    <cellStyle name="Výpočet 3 2 2 2 3 4" xfId="32646" xr:uid="{00000000-0005-0000-0000-0000BAA20000}"/>
    <cellStyle name="Výpočet 3 2 2 2 3 5" xfId="42416" xr:uid="{00000000-0005-0000-0000-0000BBA20000}"/>
    <cellStyle name="Výpočet 3 2 2 2 4" xfId="18139" xr:uid="{00000000-0005-0000-0000-0000BCA20000}"/>
    <cellStyle name="Výpočet 3 2 2 2 4 2" xfId="42417" xr:uid="{00000000-0005-0000-0000-0000BDA20000}"/>
    <cellStyle name="Výpočet 3 2 2 2 5" xfId="25710" xr:uid="{00000000-0005-0000-0000-0000BEA20000}"/>
    <cellStyle name="Výpočet 3 2 2 2 6" xfId="32643" xr:uid="{00000000-0005-0000-0000-0000BFA20000}"/>
    <cellStyle name="Výpočet 3 2 2 2 7" xfId="42418" xr:uid="{00000000-0005-0000-0000-0000C0A20000}"/>
    <cellStyle name="Výpočet 3 2 2 3" xfId="9044" xr:uid="{00000000-0005-0000-0000-0000C1A20000}"/>
    <cellStyle name="Výpočet 3 2 2 3 2" xfId="9045" xr:uid="{00000000-0005-0000-0000-0000C2A20000}"/>
    <cellStyle name="Výpočet 3 2 2 3 2 2" xfId="18144" xr:uid="{00000000-0005-0000-0000-0000C3A20000}"/>
    <cellStyle name="Výpočet 3 2 2 3 2 3" xfId="25715" xr:uid="{00000000-0005-0000-0000-0000C4A20000}"/>
    <cellStyle name="Výpočet 3 2 2 3 2 4" xfId="32648" xr:uid="{00000000-0005-0000-0000-0000C5A20000}"/>
    <cellStyle name="Výpočet 3 2 2 3 2 5" xfId="42419" xr:uid="{00000000-0005-0000-0000-0000C6A20000}"/>
    <cellStyle name="Výpočet 3 2 2 3 3" xfId="18143" xr:uid="{00000000-0005-0000-0000-0000C7A20000}"/>
    <cellStyle name="Výpočet 3 2 2 3 4" xfId="25714" xr:uid="{00000000-0005-0000-0000-0000C8A20000}"/>
    <cellStyle name="Výpočet 3 2 2 3 5" xfId="32647" xr:uid="{00000000-0005-0000-0000-0000C9A20000}"/>
    <cellStyle name="Výpočet 3 2 2 3 6" xfId="42420" xr:uid="{00000000-0005-0000-0000-0000CAA20000}"/>
    <cellStyle name="Výpočet 3 2 2 4" xfId="9046" xr:uid="{00000000-0005-0000-0000-0000CBA20000}"/>
    <cellStyle name="Výpočet 3 2 2 4 2" xfId="18145" xr:uid="{00000000-0005-0000-0000-0000CCA20000}"/>
    <cellStyle name="Výpočet 3 2 2 4 3" xfId="25716" xr:uid="{00000000-0005-0000-0000-0000CDA20000}"/>
    <cellStyle name="Výpočet 3 2 2 4 4" xfId="32649" xr:uid="{00000000-0005-0000-0000-0000CEA20000}"/>
    <cellStyle name="Výpočet 3 2 2 4 5" xfId="42421" xr:uid="{00000000-0005-0000-0000-0000CFA20000}"/>
    <cellStyle name="Výpočet 3 2 2 5" xfId="18138" xr:uid="{00000000-0005-0000-0000-0000D0A20000}"/>
    <cellStyle name="Výpočet 3 2 2 5 2" xfId="42422" xr:uid="{00000000-0005-0000-0000-0000D1A20000}"/>
    <cellStyle name="Výpočet 3 2 2 6" xfId="25709" xr:uid="{00000000-0005-0000-0000-0000D2A20000}"/>
    <cellStyle name="Výpočet 3 2 2 7" xfId="32642" xr:uid="{00000000-0005-0000-0000-0000D3A20000}"/>
    <cellStyle name="Výpočet 3 2 2 8" xfId="42423" xr:uid="{00000000-0005-0000-0000-0000D4A20000}"/>
    <cellStyle name="Výpočet 3 2 3" xfId="9047" xr:uid="{00000000-0005-0000-0000-0000D5A20000}"/>
    <cellStyle name="Výpočet 3 2 3 2" xfId="9048" xr:uid="{00000000-0005-0000-0000-0000D6A20000}"/>
    <cellStyle name="Výpočet 3 2 3 2 2" xfId="9049" xr:uid="{00000000-0005-0000-0000-0000D7A20000}"/>
    <cellStyle name="Výpočet 3 2 3 2 2 2" xfId="18148" xr:uid="{00000000-0005-0000-0000-0000D8A20000}"/>
    <cellStyle name="Výpočet 3 2 3 2 2 3" xfId="25719" xr:uid="{00000000-0005-0000-0000-0000D9A20000}"/>
    <cellStyle name="Výpočet 3 2 3 2 2 4" xfId="32652" xr:uid="{00000000-0005-0000-0000-0000DAA20000}"/>
    <cellStyle name="Výpočet 3 2 3 2 2 5" xfId="42424" xr:uid="{00000000-0005-0000-0000-0000DBA20000}"/>
    <cellStyle name="Výpočet 3 2 3 2 3" xfId="18147" xr:uid="{00000000-0005-0000-0000-0000DCA20000}"/>
    <cellStyle name="Výpočet 3 2 3 2 4" xfId="25718" xr:uid="{00000000-0005-0000-0000-0000DDA20000}"/>
    <cellStyle name="Výpočet 3 2 3 2 5" xfId="32651" xr:uid="{00000000-0005-0000-0000-0000DEA20000}"/>
    <cellStyle name="Výpočet 3 2 3 2 6" xfId="42425" xr:uid="{00000000-0005-0000-0000-0000DFA20000}"/>
    <cellStyle name="Výpočet 3 2 3 3" xfId="9050" xr:uid="{00000000-0005-0000-0000-0000E0A20000}"/>
    <cellStyle name="Výpočet 3 2 3 3 2" xfId="18149" xr:uid="{00000000-0005-0000-0000-0000E1A20000}"/>
    <cellStyle name="Výpočet 3 2 3 3 3" xfId="25720" xr:uid="{00000000-0005-0000-0000-0000E2A20000}"/>
    <cellStyle name="Výpočet 3 2 3 3 4" xfId="32653" xr:uid="{00000000-0005-0000-0000-0000E3A20000}"/>
    <cellStyle name="Výpočet 3 2 3 3 5" xfId="42426" xr:uid="{00000000-0005-0000-0000-0000E4A20000}"/>
    <cellStyle name="Výpočet 3 2 3 4" xfId="18146" xr:uid="{00000000-0005-0000-0000-0000E5A20000}"/>
    <cellStyle name="Výpočet 3 2 3 4 2" xfId="42427" xr:uid="{00000000-0005-0000-0000-0000E6A20000}"/>
    <cellStyle name="Výpočet 3 2 3 5" xfId="25717" xr:uid="{00000000-0005-0000-0000-0000E7A20000}"/>
    <cellStyle name="Výpočet 3 2 3 6" xfId="32650" xr:uid="{00000000-0005-0000-0000-0000E8A20000}"/>
    <cellStyle name="Výpočet 3 2 3 7" xfId="42428" xr:uid="{00000000-0005-0000-0000-0000E9A20000}"/>
    <cellStyle name="Výpočet 3 2 4" xfId="9051" xr:uid="{00000000-0005-0000-0000-0000EAA20000}"/>
    <cellStyle name="Výpočet 3 2 4 2" xfId="9052" xr:uid="{00000000-0005-0000-0000-0000EBA20000}"/>
    <cellStyle name="Výpočet 3 2 4 2 2" xfId="18151" xr:uid="{00000000-0005-0000-0000-0000ECA20000}"/>
    <cellStyle name="Výpočet 3 2 4 2 3" xfId="25722" xr:uid="{00000000-0005-0000-0000-0000EDA20000}"/>
    <cellStyle name="Výpočet 3 2 4 2 4" xfId="32655" xr:uid="{00000000-0005-0000-0000-0000EEA20000}"/>
    <cellStyle name="Výpočet 3 2 4 2 5" xfId="42429" xr:uid="{00000000-0005-0000-0000-0000EFA20000}"/>
    <cellStyle name="Výpočet 3 2 4 3" xfId="9053" xr:uid="{00000000-0005-0000-0000-0000F0A20000}"/>
    <cellStyle name="Výpočet 3 2 4 3 2" xfId="18152" xr:uid="{00000000-0005-0000-0000-0000F1A20000}"/>
    <cellStyle name="Výpočet 3 2 4 3 3" xfId="25723" xr:uid="{00000000-0005-0000-0000-0000F2A20000}"/>
    <cellStyle name="Výpočet 3 2 4 3 4" xfId="32656" xr:uid="{00000000-0005-0000-0000-0000F3A20000}"/>
    <cellStyle name="Výpočet 3 2 4 3 5" xfId="42430" xr:uid="{00000000-0005-0000-0000-0000F4A20000}"/>
    <cellStyle name="Výpočet 3 2 4 4" xfId="18150" xr:uid="{00000000-0005-0000-0000-0000F5A20000}"/>
    <cellStyle name="Výpočet 3 2 4 5" xfId="25721" xr:uid="{00000000-0005-0000-0000-0000F6A20000}"/>
    <cellStyle name="Výpočet 3 2 4 6" xfId="32654" xr:uid="{00000000-0005-0000-0000-0000F7A20000}"/>
    <cellStyle name="Výpočet 3 2 4 7" xfId="42431" xr:uid="{00000000-0005-0000-0000-0000F8A20000}"/>
    <cellStyle name="Výpočet 3 2 5" xfId="9054" xr:uid="{00000000-0005-0000-0000-0000F9A20000}"/>
    <cellStyle name="Výpočet 3 2 5 2" xfId="18153" xr:uid="{00000000-0005-0000-0000-0000FAA20000}"/>
    <cellStyle name="Výpočet 3 2 5 3" xfId="25724" xr:uid="{00000000-0005-0000-0000-0000FBA20000}"/>
    <cellStyle name="Výpočet 3 2 5 4" xfId="32657" xr:uid="{00000000-0005-0000-0000-0000FCA20000}"/>
    <cellStyle name="Výpočet 3 2 5 5" xfId="42432" xr:uid="{00000000-0005-0000-0000-0000FDA20000}"/>
    <cellStyle name="Výpočet 3 2 6" xfId="18137" xr:uid="{00000000-0005-0000-0000-0000FEA20000}"/>
    <cellStyle name="Výpočet 3 2 6 2" xfId="42433" xr:uid="{00000000-0005-0000-0000-0000FFA20000}"/>
    <cellStyle name="Výpočet 3 2 7" xfId="25708" xr:uid="{00000000-0005-0000-0000-000000A30000}"/>
    <cellStyle name="Výpočet 3 2 8" xfId="32641" xr:uid="{00000000-0005-0000-0000-000001A30000}"/>
    <cellStyle name="Výpočet 3 2 9" xfId="42434" xr:uid="{00000000-0005-0000-0000-000002A30000}"/>
    <cellStyle name="Výpočet 3 3" xfId="9055" xr:uid="{00000000-0005-0000-0000-000003A30000}"/>
    <cellStyle name="Výpočet 3 3 2" xfId="9056" xr:uid="{00000000-0005-0000-0000-000004A30000}"/>
    <cellStyle name="Výpočet 3 3 2 2" xfId="9057" xr:uid="{00000000-0005-0000-0000-000005A30000}"/>
    <cellStyle name="Výpočet 3 3 2 2 2" xfId="9058" xr:uid="{00000000-0005-0000-0000-000006A30000}"/>
    <cellStyle name="Výpočet 3 3 2 2 2 2" xfId="18157" xr:uid="{00000000-0005-0000-0000-000007A30000}"/>
    <cellStyle name="Výpočet 3 3 2 2 2 3" xfId="25728" xr:uid="{00000000-0005-0000-0000-000008A30000}"/>
    <cellStyle name="Výpočet 3 3 2 2 2 4" xfId="32661" xr:uid="{00000000-0005-0000-0000-000009A30000}"/>
    <cellStyle name="Výpočet 3 3 2 2 2 5" xfId="42435" xr:uid="{00000000-0005-0000-0000-00000AA30000}"/>
    <cellStyle name="Výpočet 3 3 2 2 3" xfId="9059" xr:uid="{00000000-0005-0000-0000-00000BA30000}"/>
    <cellStyle name="Výpočet 3 3 2 2 3 2" xfId="18158" xr:uid="{00000000-0005-0000-0000-00000CA30000}"/>
    <cellStyle name="Výpočet 3 3 2 2 3 3" xfId="25729" xr:uid="{00000000-0005-0000-0000-00000DA30000}"/>
    <cellStyle name="Výpočet 3 3 2 2 3 4" xfId="32662" xr:uid="{00000000-0005-0000-0000-00000EA30000}"/>
    <cellStyle name="Výpočet 3 3 2 2 3 5" xfId="42436" xr:uid="{00000000-0005-0000-0000-00000FA30000}"/>
    <cellStyle name="Výpočet 3 3 2 2 4" xfId="18156" xr:uid="{00000000-0005-0000-0000-000010A30000}"/>
    <cellStyle name="Výpočet 3 3 2 2 5" xfId="25727" xr:uid="{00000000-0005-0000-0000-000011A30000}"/>
    <cellStyle name="Výpočet 3 3 2 2 6" xfId="32660" xr:uid="{00000000-0005-0000-0000-000012A30000}"/>
    <cellStyle name="Výpočet 3 3 2 2 7" xfId="42437" xr:uid="{00000000-0005-0000-0000-000013A30000}"/>
    <cellStyle name="Výpočet 3 3 2 3" xfId="9060" xr:uid="{00000000-0005-0000-0000-000014A30000}"/>
    <cellStyle name="Výpočet 3 3 2 3 2" xfId="9061" xr:uid="{00000000-0005-0000-0000-000015A30000}"/>
    <cellStyle name="Výpočet 3 3 2 3 2 2" xfId="18160" xr:uid="{00000000-0005-0000-0000-000016A30000}"/>
    <cellStyle name="Výpočet 3 3 2 3 2 3" xfId="25731" xr:uid="{00000000-0005-0000-0000-000017A30000}"/>
    <cellStyle name="Výpočet 3 3 2 3 2 4" xfId="32664" xr:uid="{00000000-0005-0000-0000-000018A30000}"/>
    <cellStyle name="Výpočet 3 3 2 3 2 5" xfId="42438" xr:uid="{00000000-0005-0000-0000-000019A30000}"/>
    <cellStyle name="Výpočet 3 3 2 3 3" xfId="18159" xr:uid="{00000000-0005-0000-0000-00001AA30000}"/>
    <cellStyle name="Výpočet 3 3 2 3 4" xfId="25730" xr:uid="{00000000-0005-0000-0000-00001BA30000}"/>
    <cellStyle name="Výpočet 3 3 2 3 5" xfId="32663" xr:uid="{00000000-0005-0000-0000-00001CA30000}"/>
    <cellStyle name="Výpočet 3 3 2 3 6" xfId="42439" xr:uid="{00000000-0005-0000-0000-00001DA30000}"/>
    <cellStyle name="Výpočet 3 3 2 4" xfId="9062" xr:uid="{00000000-0005-0000-0000-00001EA30000}"/>
    <cellStyle name="Výpočet 3 3 2 4 2" xfId="18161" xr:uid="{00000000-0005-0000-0000-00001FA30000}"/>
    <cellStyle name="Výpočet 3 3 2 4 3" xfId="25732" xr:uid="{00000000-0005-0000-0000-000020A30000}"/>
    <cellStyle name="Výpočet 3 3 2 4 4" xfId="32665" xr:uid="{00000000-0005-0000-0000-000021A30000}"/>
    <cellStyle name="Výpočet 3 3 2 4 5" xfId="42440" xr:uid="{00000000-0005-0000-0000-000022A30000}"/>
    <cellStyle name="Výpočet 3 3 2 5" xfId="18155" xr:uid="{00000000-0005-0000-0000-000023A30000}"/>
    <cellStyle name="Výpočet 3 3 2 5 2" xfId="42441" xr:uid="{00000000-0005-0000-0000-000024A30000}"/>
    <cellStyle name="Výpočet 3 3 2 6" xfId="25726" xr:uid="{00000000-0005-0000-0000-000025A30000}"/>
    <cellStyle name="Výpočet 3 3 2 7" xfId="32659" xr:uid="{00000000-0005-0000-0000-000026A30000}"/>
    <cellStyle name="Výpočet 3 3 2 8" xfId="42442" xr:uid="{00000000-0005-0000-0000-000027A30000}"/>
    <cellStyle name="Výpočet 3 3 3" xfId="9063" xr:uid="{00000000-0005-0000-0000-000028A30000}"/>
    <cellStyle name="Výpočet 3 3 3 2" xfId="9064" xr:uid="{00000000-0005-0000-0000-000029A30000}"/>
    <cellStyle name="Výpočet 3 3 3 2 2" xfId="18163" xr:uid="{00000000-0005-0000-0000-00002AA30000}"/>
    <cellStyle name="Výpočet 3 3 3 2 3" xfId="25734" xr:uid="{00000000-0005-0000-0000-00002BA30000}"/>
    <cellStyle name="Výpočet 3 3 3 2 4" xfId="32667" xr:uid="{00000000-0005-0000-0000-00002CA30000}"/>
    <cellStyle name="Výpočet 3 3 3 2 5" xfId="42443" xr:uid="{00000000-0005-0000-0000-00002DA30000}"/>
    <cellStyle name="Výpočet 3 3 3 3" xfId="9065" xr:uid="{00000000-0005-0000-0000-00002EA30000}"/>
    <cellStyle name="Výpočet 3 3 3 3 2" xfId="18164" xr:uid="{00000000-0005-0000-0000-00002FA30000}"/>
    <cellStyle name="Výpočet 3 3 3 3 3" xfId="25735" xr:uid="{00000000-0005-0000-0000-000030A30000}"/>
    <cellStyle name="Výpočet 3 3 3 3 4" xfId="32668" xr:uid="{00000000-0005-0000-0000-000031A30000}"/>
    <cellStyle name="Výpočet 3 3 3 3 5" xfId="42444" xr:uid="{00000000-0005-0000-0000-000032A30000}"/>
    <cellStyle name="Výpočet 3 3 3 4" xfId="18162" xr:uid="{00000000-0005-0000-0000-000033A30000}"/>
    <cellStyle name="Výpočet 3 3 3 5" xfId="25733" xr:uid="{00000000-0005-0000-0000-000034A30000}"/>
    <cellStyle name="Výpočet 3 3 3 6" xfId="32666" xr:uid="{00000000-0005-0000-0000-000035A30000}"/>
    <cellStyle name="Výpočet 3 3 3 7" xfId="42445" xr:uid="{00000000-0005-0000-0000-000036A30000}"/>
    <cellStyle name="Výpočet 3 3 4" xfId="9066" xr:uid="{00000000-0005-0000-0000-000037A30000}"/>
    <cellStyle name="Výpočet 3 3 4 2" xfId="9067" xr:uid="{00000000-0005-0000-0000-000038A30000}"/>
    <cellStyle name="Výpočet 3 3 4 2 2" xfId="18166" xr:uid="{00000000-0005-0000-0000-000039A30000}"/>
    <cellStyle name="Výpočet 3 3 4 2 3" xfId="25737" xr:uid="{00000000-0005-0000-0000-00003AA30000}"/>
    <cellStyle name="Výpočet 3 3 4 2 4" xfId="32670" xr:uid="{00000000-0005-0000-0000-00003BA30000}"/>
    <cellStyle name="Výpočet 3 3 4 2 5" xfId="42446" xr:uid="{00000000-0005-0000-0000-00003CA30000}"/>
    <cellStyle name="Výpočet 3 3 4 3" xfId="18165" xr:uid="{00000000-0005-0000-0000-00003DA30000}"/>
    <cellStyle name="Výpočet 3 3 4 4" xfId="25736" xr:uid="{00000000-0005-0000-0000-00003EA30000}"/>
    <cellStyle name="Výpočet 3 3 4 5" xfId="32669" xr:uid="{00000000-0005-0000-0000-00003FA30000}"/>
    <cellStyle name="Výpočet 3 3 4 6" xfId="42447" xr:uid="{00000000-0005-0000-0000-000040A30000}"/>
    <cellStyle name="Výpočet 3 3 5" xfId="9068" xr:uid="{00000000-0005-0000-0000-000041A30000}"/>
    <cellStyle name="Výpočet 3 3 5 2" xfId="18167" xr:uid="{00000000-0005-0000-0000-000042A30000}"/>
    <cellStyle name="Výpočet 3 3 5 3" xfId="25738" xr:uid="{00000000-0005-0000-0000-000043A30000}"/>
    <cellStyle name="Výpočet 3 3 5 4" xfId="32671" xr:uid="{00000000-0005-0000-0000-000044A30000}"/>
    <cellStyle name="Výpočet 3 3 5 5" xfId="42448" xr:uid="{00000000-0005-0000-0000-000045A30000}"/>
    <cellStyle name="Výpočet 3 3 6" xfId="18154" xr:uid="{00000000-0005-0000-0000-000046A30000}"/>
    <cellStyle name="Výpočet 3 3 6 2" xfId="42449" xr:uid="{00000000-0005-0000-0000-000047A30000}"/>
    <cellStyle name="Výpočet 3 3 7" xfId="25725" xr:uid="{00000000-0005-0000-0000-000048A30000}"/>
    <cellStyle name="Výpočet 3 3 8" xfId="32658" xr:uid="{00000000-0005-0000-0000-000049A30000}"/>
    <cellStyle name="Výpočet 3 3 9" xfId="42450" xr:uid="{00000000-0005-0000-0000-00004AA30000}"/>
    <cellStyle name="Výpočet 3 4" xfId="9069" xr:uid="{00000000-0005-0000-0000-00004BA30000}"/>
    <cellStyle name="Výpočet 3 4 2" xfId="9070" xr:uid="{00000000-0005-0000-0000-00004CA30000}"/>
    <cellStyle name="Výpočet 3 4 2 2" xfId="9071" xr:uid="{00000000-0005-0000-0000-00004DA30000}"/>
    <cellStyle name="Výpočet 3 4 2 2 2" xfId="9072" xr:uid="{00000000-0005-0000-0000-00004EA30000}"/>
    <cellStyle name="Výpočet 3 4 2 2 2 2" xfId="18171" xr:uid="{00000000-0005-0000-0000-00004FA30000}"/>
    <cellStyle name="Výpočet 3 4 2 2 2 3" xfId="25742" xr:uid="{00000000-0005-0000-0000-000050A30000}"/>
    <cellStyle name="Výpočet 3 4 2 2 2 4" xfId="32675" xr:uid="{00000000-0005-0000-0000-000051A30000}"/>
    <cellStyle name="Výpočet 3 4 2 2 2 5" xfId="42451" xr:uid="{00000000-0005-0000-0000-000052A30000}"/>
    <cellStyle name="Výpočet 3 4 2 2 3" xfId="9073" xr:uid="{00000000-0005-0000-0000-000053A30000}"/>
    <cellStyle name="Výpočet 3 4 2 2 3 2" xfId="18172" xr:uid="{00000000-0005-0000-0000-000054A30000}"/>
    <cellStyle name="Výpočet 3 4 2 2 3 3" xfId="25743" xr:uid="{00000000-0005-0000-0000-000055A30000}"/>
    <cellStyle name="Výpočet 3 4 2 2 3 4" xfId="32676" xr:uid="{00000000-0005-0000-0000-000056A30000}"/>
    <cellStyle name="Výpočet 3 4 2 2 3 5" xfId="42452" xr:uid="{00000000-0005-0000-0000-000057A30000}"/>
    <cellStyle name="Výpočet 3 4 2 2 4" xfId="18170" xr:uid="{00000000-0005-0000-0000-000058A30000}"/>
    <cellStyle name="Výpočet 3 4 2 2 5" xfId="25741" xr:uid="{00000000-0005-0000-0000-000059A30000}"/>
    <cellStyle name="Výpočet 3 4 2 2 6" xfId="32674" xr:uid="{00000000-0005-0000-0000-00005AA30000}"/>
    <cellStyle name="Výpočet 3 4 2 2 7" xfId="42453" xr:uid="{00000000-0005-0000-0000-00005BA30000}"/>
    <cellStyle name="Výpočet 3 4 2 3" xfId="9074" xr:uid="{00000000-0005-0000-0000-00005CA30000}"/>
    <cellStyle name="Výpočet 3 4 2 3 2" xfId="9075" xr:uid="{00000000-0005-0000-0000-00005DA30000}"/>
    <cellStyle name="Výpočet 3 4 2 3 2 2" xfId="18174" xr:uid="{00000000-0005-0000-0000-00005EA30000}"/>
    <cellStyle name="Výpočet 3 4 2 3 2 3" xfId="25745" xr:uid="{00000000-0005-0000-0000-00005FA30000}"/>
    <cellStyle name="Výpočet 3 4 2 3 2 4" xfId="32678" xr:uid="{00000000-0005-0000-0000-000060A30000}"/>
    <cellStyle name="Výpočet 3 4 2 3 2 5" xfId="42454" xr:uid="{00000000-0005-0000-0000-000061A30000}"/>
    <cellStyle name="Výpočet 3 4 2 3 3" xfId="18173" xr:uid="{00000000-0005-0000-0000-000062A30000}"/>
    <cellStyle name="Výpočet 3 4 2 3 4" xfId="25744" xr:uid="{00000000-0005-0000-0000-000063A30000}"/>
    <cellStyle name="Výpočet 3 4 2 3 5" xfId="32677" xr:uid="{00000000-0005-0000-0000-000064A30000}"/>
    <cellStyle name="Výpočet 3 4 2 3 6" xfId="42455" xr:uid="{00000000-0005-0000-0000-000065A30000}"/>
    <cellStyle name="Výpočet 3 4 2 4" xfId="9076" xr:uid="{00000000-0005-0000-0000-000066A30000}"/>
    <cellStyle name="Výpočet 3 4 2 4 2" xfId="18175" xr:uid="{00000000-0005-0000-0000-000067A30000}"/>
    <cellStyle name="Výpočet 3 4 2 4 3" xfId="25746" xr:uid="{00000000-0005-0000-0000-000068A30000}"/>
    <cellStyle name="Výpočet 3 4 2 4 4" xfId="32679" xr:uid="{00000000-0005-0000-0000-000069A30000}"/>
    <cellStyle name="Výpočet 3 4 2 4 5" xfId="42456" xr:uid="{00000000-0005-0000-0000-00006AA30000}"/>
    <cellStyle name="Výpočet 3 4 2 5" xfId="18169" xr:uid="{00000000-0005-0000-0000-00006BA30000}"/>
    <cellStyle name="Výpočet 3 4 2 5 2" xfId="42457" xr:uid="{00000000-0005-0000-0000-00006CA30000}"/>
    <cellStyle name="Výpočet 3 4 2 6" xfId="25740" xr:uid="{00000000-0005-0000-0000-00006DA30000}"/>
    <cellStyle name="Výpočet 3 4 2 7" xfId="32673" xr:uid="{00000000-0005-0000-0000-00006EA30000}"/>
    <cellStyle name="Výpočet 3 4 2 8" xfId="42458" xr:uid="{00000000-0005-0000-0000-00006FA30000}"/>
    <cellStyle name="Výpočet 3 4 3" xfId="9077" xr:uid="{00000000-0005-0000-0000-000070A30000}"/>
    <cellStyle name="Výpočet 3 4 3 2" xfId="9078" xr:uid="{00000000-0005-0000-0000-000071A30000}"/>
    <cellStyle name="Výpočet 3 4 3 2 2" xfId="18177" xr:uid="{00000000-0005-0000-0000-000072A30000}"/>
    <cellStyle name="Výpočet 3 4 3 2 3" xfId="25748" xr:uid="{00000000-0005-0000-0000-000073A30000}"/>
    <cellStyle name="Výpočet 3 4 3 2 4" xfId="32681" xr:uid="{00000000-0005-0000-0000-000074A30000}"/>
    <cellStyle name="Výpočet 3 4 3 2 5" xfId="42459" xr:uid="{00000000-0005-0000-0000-000075A30000}"/>
    <cellStyle name="Výpočet 3 4 3 3" xfId="9079" xr:uid="{00000000-0005-0000-0000-000076A30000}"/>
    <cellStyle name="Výpočet 3 4 3 3 2" xfId="18178" xr:uid="{00000000-0005-0000-0000-000077A30000}"/>
    <cellStyle name="Výpočet 3 4 3 3 3" xfId="25749" xr:uid="{00000000-0005-0000-0000-000078A30000}"/>
    <cellStyle name="Výpočet 3 4 3 3 4" xfId="32682" xr:uid="{00000000-0005-0000-0000-000079A30000}"/>
    <cellStyle name="Výpočet 3 4 3 3 5" xfId="42460" xr:uid="{00000000-0005-0000-0000-00007AA30000}"/>
    <cellStyle name="Výpočet 3 4 3 4" xfId="18176" xr:uid="{00000000-0005-0000-0000-00007BA30000}"/>
    <cellStyle name="Výpočet 3 4 3 5" xfId="25747" xr:uid="{00000000-0005-0000-0000-00007CA30000}"/>
    <cellStyle name="Výpočet 3 4 3 6" xfId="32680" xr:uid="{00000000-0005-0000-0000-00007DA30000}"/>
    <cellStyle name="Výpočet 3 4 3 7" xfId="42461" xr:uid="{00000000-0005-0000-0000-00007EA30000}"/>
    <cellStyle name="Výpočet 3 4 4" xfId="9080" xr:uid="{00000000-0005-0000-0000-00007FA30000}"/>
    <cellStyle name="Výpočet 3 4 4 2" xfId="9081" xr:uid="{00000000-0005-0000-0000-000080A30000}"/>
    <cellStyle name="Výpočet 3 4 4 2 2" xfId="18180" xr:uid="{00000000-0005-0000-0000-000081A30000}"/>
    <cellStyle name="Výpočet 3 4 4 2 3" xfId="25751" xr:uid="{00000000-0005-0000-0000-000082A30000}"/>
    <cellStyle name="Výpočet 3 4 4 2 4" xfId="32684" xr:uid="{00000000-0005-0000-0000-000083A30000}"/>
    <cellStyle name="Výpočet 3 4 4 2 5" xfId="42462" xr:uid="{00000000-0005-0000-0000-000084A30000}"/>
    <cellStyle name="Výpočet 3 4 4 3" xfId="18179" xr:uid="{00000000-0005-0000-0000-000085A30000}"/>
    <cellStyle name="Výpočet 3 4 4 4" xfId="25750" xr:uid="{00000000-0005-0000-0000-000086A30000}"/>
    <cellStyle name="Výpočet 3 4 4 5" xfId="32683" xr:uid="{00000000-0005-0000-0000-000087A30000}"/>
    <cellStyle name="Výpočet 3 4 4 6" xfId="42463" xr:uid="{00000000-0005-0000-0000-000088A30000}"/>
    <cellStyle name="Výpočet 3 4 5" xfId="9082" xr:uid="{00000000-0005-0000-0000-000089A30000}"/>
    <cellStyle name="Výpočet 3 4 5 2" xfId="18181" xr:uid="{00000000-0005-0000-0000-00008AA30000}"/>
    <cellStyle name="Výpočet 3 4 5 3" xfId="25752" xr:uid="{00000000-0005-0000-0000-00008BA30000}"/>
    <cellStyle name="Výpočet 3 4 5 4" xfId="32685" xr:uid="{00000000-0005-0000-0000-00008CA30000}"/>
    <cellStyle name="Výpočet 3 4 5 5" xfId="42464" xr:uid="{00000000-0005-0000-0000-00008DA30000}"/>
    <cellStyle name="Výpočet 3 4 6" xfId="18168" xr:uid="{00000000-0005-0000-0000-00008EA30000}"/>
    <cellStyle name="Výpočet 3 4 6 2" xfId="42465" xr:uid="{00000000-0005-0000-0000-00008FA30000}"/>
    <cellStyle name="Výpočet 3 4 7" xfId="25739" xr:uid="{00000000-0005-0000-0000-000090A30000}"/>
    <cellStyle name="Výpočet 3 4 8" xfId="32672" xr:uid="{00000000-0005-0000-0000-000091A30000}"/>
    <cellStyle name="Výpočet 3 4 9" xfId="42466" xr:uid="{00000000-0005-0000-0000-000092A30000}"/>
    <cellStyle name="Výpočet 3 5" xfId="9083" xr:uid="{00000000-0005-0000-0000-000093A30000}"/>
    <cellStyle name="Výpočet 3 5 2" xfId="9084" xr:uid="{00000000-0005-0000-0000-000094A30000}"/>
    <cellStyle name="Výpočet 3 5 2 2" xfId="9085" xr:uid="{00000000-0005-0000-0000-000095A30000}"/>
    <cellStyle name="Výpočet 3 5 2 2 2" xfId="9086" xr:uid="{00000000-0005-0000-0000-000096A30000}"/>
    <cellStyle name="Výpočet 3 5 2 2 2 2" xfId="18185" xr:uid="{00000000-0005-0000-0000-000097A30000}"/>
    <cellStyle name="Výpočet 3 5 2 2 2 3" xfId="25756" xr:uid="{00000000-0005-0000-0000-000098A30000}"/>
    <cellStyle name="Výpočet 3 5 2 2 2 4" xfId="32689" xr:uid="{00000000-0005-0000-0000-000099A30000}"/>
    <cellStyle name="Výpočet 3 5 2 2 2 5" xfId="42467" xr:uid="{00000000-0005-0000-0000-00009AA30000}"/>
    <cellStyle name="Výpočet 3 5 2 2 3" xfId="18184" xr:uid="{00000000-0005-0000-0000-00009BA30000}"/>
    <cellStyle name="Výpočet 3 5 2 2 4" xfId="25755" xr:uid="{00000000-0005-0000-0000-00009CA30000}"/>
    <cellStyle name="Výpočet 3 5 2 2 5" xfId="32688" xr:uid="{00000000-0005-0000-0000-00009DA30000}"/>
    <cellStyle name="Výpočet 3 5 2 2 6" xfId="42468" xr:uid="{00000000-0005-0000-0000-00009EA30000}"/>
    <cellStyle name="Výpočet 3 5 2 3" xfId="9087" xr:uid="{00000000-0005-0000-0000-00009FA30000}"/>
    <cellStyle name="Výpočet 3 5 2 3 2" xfId="18186" xr:uid="{00000000-0005-0000-0000-0000A0A30000}"/>
    <cellStyle name="Výpočet 3 5 2 3 3" xfId="25757" xr:uid="{00000000-0005-0000-0000-0000A1A30000}"/>
    <cellStyle name="Výpočet 3 5 2 3 4" xfId="32690" xr:uid="{00000000-0005-0000-0000-0000A2A30000}"/>
    <cellStyle name="Výpočet 3 5 2 3 5" xfId="42469" xr:uid="{00000000-0005-0000-0000-0000A3A30000}"/>
    <cellStyle name="Výpočet 3 5 2 4" xfId="18183" xr:uid="{00000000-0005-0000-0000-0000A4A30000}"/>
    <cellStyle name="Výpočet 3 5 2 4 2" xfId="42470" xr:uid="{00000000-0005-0000-0000-0000A5A30000}"/>
    <cellStyle name="Výpočet 3 5 2 5" xfId="25754" xr:uid="{00000000-0005-0000-0000-0000A6A30000}"/>
    <cellStyle name="Výpočet 3 5 2 6" xfId="32687" xr:uid="{00000000-0005-0000-0000-0000A7A30000}"/>
    <cellStyle name="Výpočet 3 5 2 7" xfId="42471" xr:uid="{00000000-0005-0000-0000-0000A8A30000}"/>
    <cellStyle name="Výpočet 3 5 3" xfId="9088" xr:uid="{00000000-0005-0000-0000-0000A9A30000}"/>
    <cellStyle name="Výpočet 3 5 3 2" xfId="9089" xr:uid="{00000000-0005-0000-0000-0000AAA30000}"/>
    <cellStyle name="Výpočet 3 5 3 2 2" xfId="18188" xr:uid="{00000000-0005-0000-0000-0000ABA30000}"/>
    <cellStyle name="Výpočet 3 5 3 2 3" xfId="25759" xr:uid="{00000000-0005-0000-0000-0000ACA30000}"/>
    <cellStyle name="Výpočet 3 5 3 2 4" xfId="32692" xr:uid="{00000000-0005-0000-0000-0000ADA30000}"/>
    <cellStyle name="Výpočet 3 5 3 2 5" xfId="42472" xr:uid="{00000000-0005-0000-0000-0000AEA30000}"/>
    <cellStyle name="Výpočet 3 5 3 3" xfId="18187" xr:uid="{00000000-0005-0000-0000-0000AFA30000}"/>
    <cellStyle name="Výpočet 3 5 3 4" xfId="25758" xr:uid="{00000000-0005-0000-0000-0000B0A30000}"/>
    <cellStyle name="Výpočet 3 5 3 5" xfId="32691" xr:uid="{00000000-0005-0000-0000-0000B1A30000}"/>
    <cellStyle name="Výpočet 3 5 3 6" xfId="42473" xr:uid="{00000000-0005-0000-0000-0000B2A30000}"/>
    <cellStyle name="Výpočet 3 5 4" xfId="9090" xr:uid="{00000000-0005-0000-0000-0000B3A30000}"/>
    <cellStyle name="Výpočet 3 5 4 2" xfId="9091" xr:uid="{00000000-0005-0000-0000-0000B4A30000}"/>
    <cellStyle name="Výpočet 3 5 4 2 2" xfId="18190" xr:uid="{00000000-0005-0000-0000-0000B5A30000}"/>
    <cellStyle name="Výpočet 3 5 4 2 3" xfId="25761" xr:uid="{00000000-0005-0000-0000-0000B6A30000}"/>
    <cellStyle name="Výpočet 3 5 4 2 4" xfId="32694" xr:uid="{00000000-0005-0000-0000-0000B7A30000}"/>
    <cellStyle name="Výpočet 3 5 4 2 5" xfId="42474" xr:uid="{00000000-0005-0000-0000-0000B8A30000}"/>
    <cellStyle name="Výpočet 3 5 4 3" xfId="18189" xr:uid="{00000000-0005-0000-0000-0000B9A30000}"/>
    <cellStyle name="Výpočet 3 5 4 4" xfId="25760" xr:uid="{00000000-0005-0000-0000-0000BAA30000}"/>
    <cellStyle name="Výpočet 3 5 4 5" xfId="32693" xr:uid="{00000000-0005-0000-0000-0000BBA30000}"/>
    <cellStyle name="Výpočet 3 5 4 6" xfId="42475" xr:uid="{00000000-0005-0000-0000-0000BCA30000}"/>
    <cellStyle name="Výpočet 3 5 5" xfId="18182" xr:uid="{00000000-0005-0000-0000-0000BDA30000}"/>
    <cellStyle name="Výpočet 3 5 5 2" xfId="42476" xr:uid="{00000000-0005-0000-0000-0000BEA30000}"/>
    <cellStyle name="Výpočet 3 5 6" xfId="25753" xr:uid="{00000000-0005-0000-0000-0000BFA30000}"/>
    <cellStyle name="Výpočet 3 5 7" xfId="32686" xr:uid="{00000000-0005-0000-0000-0000C0A30000}"/>
    <cellStyle name="Výpočet 3 5 8" xfId="42477" xr:uid="{00000000-0005-0000-0000-0000C1A30000}"/>
    <cellStyle name="Výpočet 3 6" xfId="9092" xr:uid="{00000000-0005-0000-0000-0000C2A30000}"/>
    <cellStyle name="Výpočet 3 6 2" xfId="9093" xr:uid="{00000000-0005-0000-0000-0000C3A30000}"/>
    <cellStyle name="Výpočet 3 6 2 2" xfId="18192" xr:uid="{00000000-0005-0000-0000-0000C4A30000}"/>
    <cellStyle name="Výpočet 3 6 2 3" xfId="25763" xr:uid="{00000000-0005-0000-0000-0000C5A30000}"/>
    <cellStyle name="Výpočet 3 6 2 4" xfId="32696" xr:uid="{00000000-0005-0000-0000-0000C6A30000}"/>
    <cellStyle name="Výpočet 3 6 2 5" xfId="42478" xr:uid="{00000000-0005-0000-0000-0000C7A30000}"/>
    <cellStyle name="Výpočet 3 6 3" xfId="9094" xr:uid="{00000000-0005-0000-0000-0000C8A30000}"/>
    <cellStyle name="Výpočet 3 6 3 2" xfId="18193" xr:uid="{00000000-0005-0000-0000-0000C9A30000}"/>
    <cellStyle name="Výpočet 3 6 3 3" xfId="25764" xr:uid="{00000000-0005-0000-0000-0000CAA30000}"/>
    <cellStyle name="Výpočet 3 6 3 4" xfId="32697" xr:uid="{00000000-0005-0000-0000-0000CBA30000}"/>
    <cellStyle name="Výpočet 3 6 3 5" xfId="42479" xr:uid="{00000000-0005-0000-0000-0000CCA30000}"/>
    <cellStyle name="Výpočet 3 6 4" xfId="18191" xr:uid="{00000000-0005-0000-0000-0000CDA30000}"/>
    <cellStyle name="Výpočet 3 6 5" xfId="25762" xr:uid="{00000000-0005-0000-0000-0000CEA30000}"/>
    <cellStyle name="Výpočet 3 6 6" xfId="32695" xr:uid="{00000000-0005-0000-0000-0000CFA30000}"/>
    <cellStyle name="Výpočet 3 6 7" xfId="42480" xr:uid="{00000000-0005-0000-0000-0000D0A30000}"/>
    <cellStyle name="Výpočet 3 7" xfId="18136" xr:uid="{00000000-0005-0000-0000-0000D1A30000}"/>
    <cellStyle name="Výpočet 3 7 2" xfId="42481" xr:uid="{00000000-0005-0000-0000-0000D2A30000}"/>
    <cellStyle name="Výpočet 3 8" xfId="25707" xr:uid="{00000000-0005-0000-0000-0000D3A30000}"/>
    <cellStyle name="Výpočet 3 9" xfId="32640" xr:uid="{00000000-0005-0000-0000-0000D4A30000}"/>
    <cellStyle name="Výpočet 4" xfId="9095" xr:uid="{00000000-0005-0000-0000-0000D5A30000}"/>
    <cellStyle name="Výpočet 4 2" xfId="9096" xr:uid="{00000000-0005-0000-0000-0000D6A30000}"/>
    <cellStyle name="Výpočet 4 2 2" xfId="9097" xr:uid="{00000000-0005-0000-0000-0000D7A30000}"/>
    <cellStyle name="Výpočet 4 2 2 2" xfId="9098" xr:uid="{00000000-0005-0000-0000-0000D8A30000}"/>
    <cellStyle name="Výpočet 4 2 2 2 2" xfId="18197" xr:uid="{00000000-0005-0000-0000-0000D9A30000}"/>
    <cellStyle name="Výpočet 4 2 2 2 3" xfId="25768" xr:uid="{00000000-0005-0000-0000-0000DAA30000}"/>
    <cellStyle name="Výpočet 4 2 2 2 4" xfId="32701" xr:uid="{00000000-0005-0000-0000-0000DBA30000}"/>
    <cellStyle name="Výpočet 4 2 2 2 5" xfId="42482" xr:uid="{00000000-0005-0000-0000-0000DCA30000}"/>
    <cellStyle name="Výpočet 4 2 2 3" xfId="9099" xr:uid="{00000000-0005-0000-0000-0000DDA30000}"/>
    <cellStyle name="Výpočet 4 2 2 3 2" xfId="18198" xr:uid="{00000000-0005-0000-0000-0000DEA30000}"/>
    <cellStyle name="Výpočet 4 2 2 3 3" xfId="25769" xr:uid="{00000000-0005-0000-0000-0000DFA30000}"/>
    <cellStyle name="Výpočet 4 2 2 3 4" xfId="32702" xr:uid="{00000000-0005-0000-0000-0000E0A30000}"/>
    <cellStyle name="Výpočet 4 2 2 3 5" xfId="42483" xr:uid="{00000000-0005-0000-0000-0000E1A30000}"/>
    <cellStyle name="Výpočet 4 2 2 4" xfId="18196" xr:uid="{00000000-0005-0000-0000-0000E2A30000}"/>
    <cellStyle name="Výpočet 4 2 2 5" xfId="25767" xr:uid="{00000000-0005-0000-0000-0000E3A30000}"/>
    <cellStyle name="Výpočet 4 2 2 6" xfId="32700" xr:uid="{00000000-0005-0000-0000-0000E4A30000}"/>
    <cellStyle name="Výpočet 4 2 2 7" xfId="42484" xr:uid="{00000000-0005-0000-0000-0000E5A30000}"/>
    <cellStyle name="Výpočet 4 2 3" xfId="9100" xr:uid="{00000000-0005-0000-0000-0000E6A30000}"/>
    <cellStyle name="Výpočet 4 2 3 2" xfId="9101" xr:uid="{00000000-0005-0000-0000-0000E7A30000}"/>
    <cellStyle name="Výpočet 4 2 3 2 2" xfId="18200" xr:uid="{00000000-0005-0000-0000-0000E8A30000}"/>
    <cellStyle name="Výpočet 4 2 3 2 3" xfId="25771" xr:uid="{00000000-0005-0000-0000-0000E9A30000}"/>
    <cellStyle name="Výpočet 4 2 3 2 4" xfId="32704" xr:uid="{00000000-0005-0000-0000-0000EAA30000}"/>
    <cellStyle name="Výpočet 4 2 3 2 5" xfId="42485" xr:uid="{00000000-0005-0000-0000-0000EBA30000}"/>
    <cellStyle name="Výpočet 4 2 3 3" xfId="18199" xr:uid="{00000000-0005-0000-0000-0000ECA30000}"/>
    <cellStyle name="Výpočet 4 2 3 4" xfId="25770" xr:uid="{00000000-0005-0000-0000-0000EDA30000}"/>
    <cellStyle name="Výpočet 4 2 3 5" xfId="32703" xr:uid="{00000000-0005-0000-0000-0000EEA30000}"/>
    <cellStyle name="Výpočet 4 2 3 6" xfId="42486" xr:uid="{00000000-0005-0000-0000-0000EFA30000}"/>
    <cellStyle name="Výpočet 4 2 4" xfId="9102" xr:uid="{00000000-0005-0000-0000-0000F0A30000}"/>
    <cellStyle name="Výpočet 4 2 4 2" xfId="18201" xr:uid="{00000000-0005-0000-0000-0000F1A30000}"/>
    <cellStyle name="Výpočet 4 2 4 3" xfId="25772" xr:uid="{00000000-0005-0000-0000-0000F2A30000}"/>
    <cellStyle name="Výpočet 4 2 4 4" xfId="32705" xr:uid="{00000000-0005-0000-0000-0000F3A30000}"/>
    <cellStyle name="Výpočet 4 2 4 5" xfId="42487" xr:uid="{00000000-0005-0000-0000-0000F4A30000}"/>
    <cellStyle name="Výpočet 4 2 5" xfId="18195" xr:uid="{00000000-0005-0000-0000-0000F5A30000}"/>
    <cellStyle name="Výpočet 4 2 5 2" xfId="42488" xr:uid="{00000000-0005-0000-0000-0000F6A30000}"/>
    <cellStyle name="Výpočet 4 2 6" xfId="25766" xr:uid="{00000000-0005-0000-0000-0000F7A30000}"/>
    <cellStyle name="Výpočet 4 2 7" xfId="32699" xr:uid="{00000000-0005-0000-0000-0000F8A30000}"/>
    <cellStyle name="Výpočet 4 2 8" xfId="42489" xr:uid="{00000000-0005-0000-0000-0000F9A30000}"/>
    <cellStyle name="Výpočet 4 3" xfId="9103" xr:uid="{00000000-0005-0000-0000-0000FAA30000}"/>
    <cellStyle name="Výpočet 4 3 2" xfId="9104" xr:uid="{00000000-0005-0000-0000-0000FBA30000}"/>
    <cellStyle name="Výpočet 4 3 2 2" xfId="18203" xr:uid="{00000000-0005-0000-0000-0000FCA30000}"/>
    <cellStyle name="Výpočet 4 3 2 3" xfId="25774" xr:uid="{00000000-0005-0000-0000-0000FDA30000}"/>
    <cellStyle name="Výpočet 4 3 2 4" xfId="32707" xr:uid="{00000000-0005-0000-0000-0000FEA30000}"/>
    <cellStyle name="Výpočet 4 3 2 5" xfId="42490" xr:uid="{00000000-0005-0000-0000-0000FFA30000}"/>
    <cellStyle name="Výpočet 4 3 3" xfId="9105" xr:uid="{00000000-0005-0000-0000-000000A40000}"/>
    <cellStyle name="Výpočet 4 3 3 2" xfId="18204" xr:uid="{00000000-0005-0000-0000-000001A40000}"/>
    <cellStyle name="Výpočet 4 3 3 3" xfId="25775" xr:uid="{00000000-0005-0000-0000-000002A40000}"/>
    <cellStyle name="Výpočet 4 3 3 4" xfId="32708" xr:uid="{00000000-0005-0000-0000-000003A40000}"/>
    <cellStyle name="Výpočet 4 3 3 5" xfId="42491" xr:uid="{00000000-0005-0000-0000-000004A40000}"/>
    <cellStyle name="Výpočet 4 3 4" xfId="18202" xr:uid="{00000000-0005-0000-0000-000005A40000}"/>
    <cellStyle name="Výpočet 4 3 5" xfId="25773" xr:uid="{00000000-0005-0000-0000-000006A40000}"/>
    <cellStyle name="Výpočet 4 3 6" xfId="32706" xr:uid="{00000000-0005-0000-0000-000007A40000}"/>
    <cellStyle name="Výpočet 4 3 7" xfId="42492" xr:uid="{00000000-0005-0000-0000-000008A40000}"/>
    <cellStyle name="Výpočet 4 4" xfId="9106" xr:uid="{00000000-0005-0000-0000-000009A40000}"/>
    <cellStyle name="Výpočet 4 4 2" xfId="9107" xr:uid="{00000000-0005-0000-0000-00000AA40000}"/>
    <cellStyle name="Výpočet 4 4 2 2" xfId="18206" xr:uid="{00000000-0005-0000-0000-00000BA40000}"/>
    <cellStyle name="Výpočet 4 4 2 3" xfId="25777" xr:uid="{00000000-0005-0000-0000-00000CA40000}"/>
    <cellStyle name="Výpočet 4 4 2 4" xfId="32710" xr:uid="{00000000-0005-0000-0000-00000DA40000}"/>
    <cellStyle name="Výpočet 4 4 2 5" xfId="42493" xr:uid="{00000000-0005-0000-0000-00000EA40000}"/>
    <cellStyle name="Výpočet 4 4 3" xfId="18205" xr:uid="{00000000-0005-0000-0000-00000FA40000}"/>
    <cellStyle name="Výpočet 4 4 4" xfId="25776" xr:uid="{00000000-0005-0000-0000-000010A40000}"/>
    <cellStyle name="Výpočet 4 4 5" xfId="32709" xr:uid="{00000000-0005-0000-0000-000011A40000}"/>
    <cellStyle name="Výpočet 4 4 6" xfId="42494" xr:uid="{00000000-0005-0000-0000-000012A40000}"/>
    <cellStyle name="Výpočet 4 5" xfId="9108" xr:uid="{00000000-0005-0000-0000-000013A40000}"/>
    <cellStyle name="Výpočet 4 5 2" xfId="18207" xr:uid="{00000000-0005-0000-0000-000014A40000}"/>
    <cellStyle name="Výpočet 4 5 3" xfId="25778" xr:uid="{00000000-0005-0000-0000-000015A40000}"/>
    <cellStyle name="Výpočet 4 5 4" xfId="32711" xr:uid="{00000000-0005-0000-0000-000016A40000}"/>
    <cellStyle name="Výpočet 4 5 5" xfId="42495" xr:uid="{00000000-0005-0000-0000-000017A40000}"/>
    <cellStyle name="Výpočet 4 6" xfId="18194" xr:uid="{00000000-0005-0000-0000-000018A40000}"/>
    <cellStyle name="Výpočet 4 6 2" xfId="42496" xr:uid="{00000000-0005-0000-0000-000019A40000}"/>
    <cellStyle name="Výpočet 4 7" xfId="25765" xr:uid="{00000000-0005-0000-0000-00001AA40000}"/>
    <cellStyle name="Výpočet 4 8" xfId="32698" xr:uid="{00000000-0005-0000-0000-00001BA40000}"/>
    <cellStyle name="Výpočet 4 9" xfId="42497" xr:uid="{00000000-0005-0000-0000-00001CA40000}"/>
    <cellStyle name="Výpočet 5" xfId="18059" xr:uid="{00000000-0005-0000-0000-00001DA40000}"/>
    <cellStyle name="Výpočet 5 2" xfId="42498" xr:uid="{00000000-0005-0000-0000-00001EA40000}"/>
    <cellStyle name="Výpočet 6" xfId="17869" xr:uid="{00000000-0005-0000-0000-00001FA40000}"/>
    <cellStyle name="Výpočet 7" xfId="32563" xr:uid="{00000000-0005-0000-0000-000020A40000}"/>
    <cellStyle name="Výpočet 8" xfId="42499" xr:uid="{00000000-0005-0000-0000-000021A40000}"/>
    <cellStyle name="Výstup" xfId="9109" xr:uid="{00000000-0005-0000-0000-000022A40000}"/>
    <cellStyle name="Výstup 2" xfId="9110" xr:uid="{00000000-0005-0000-0000-000023A40000}"/>
    <cellStyle name="Výstup 2 2" xfId="9111" xr:uid="{00000000-0005-0000-0000-000024A40000}"/>
    <cellStyle name="Výstup 2 2 2" xfId="9112" xr:uid="{00000000-0005-0000-0000-000025A40000}"/>
    <cellStyle name="Výstup 2 2 2 2" xfId="9113" xr:uid="{00000000-0005-0000-0000-000026A40000}"/>
    <cellStyle name="Výstup 2 2 2 2 2" xfId="9114" xr:uid="{00000000-0005-0000-0000-000027A40000}"/>
    <cellStyle name="Výstup 2 2 2 2 2 2" xfId="18213" xr:uid="{00000000-0005-0000-0000-000028A40000}"/>
    <cellStyle name="Výstup 2 2 2 2 2 3" xfId="25784" xr:uid="{00000000-0005-0000-0000-000029A40000}"/>
    <cellStyle name="Výstup 2 2 2 2 2 4" xfId="32717" xr:uid="{00000000-0005-0000-0000-00002AA40000}"/>
    <cellStyle name="Výstup 2 2 2 2 2 5" xfId="42500" xr:uid="{00000000-0005-0000-0000-00002BA40000}"/>
    <cellStyle name="Výstup 2 2 2 2 3" xfId="18212" xr:uid="{00000000-0005-0000-0000-00002CA40000}"/>
    <cellStyle name="Výstup 2 2 2 2 3 2" xfId="42501" xr:uid="{00000000-0005-0000-0000-00002DA40000}"/>
    <cellStyle name="Výstup 2 2 2 2 4" xfId="25783" xr:uid="{00000000-0005-0000-0000-00002EA40000}"/>
    <cellStyle name="Výstup 2 2 2 2 5" xfId="32716" xr:uid="{00000000-0005-0000-0000-00002FA40000}"/>
    <cellStyle name="Výstup 2 2 2 2 6" xfId="42502" xr:uid="{00000000-0005-0000-0000-000030A40000}"/>
    <cellStyle name="Výstup 2 2 2 3" xfId="9115" xr:uid="{00000000-0005-0000-0000-000031A40000}"/>
    <cellStyle name="Výstup 2 2 2 3 2" xfId="9116" xr:uid="{00000000-0005-0000-0000-000032A40000}"/>
    <cellStyle name="Výstup 2 2 2 3 2 2" xfId="18215" xr:uid="{00000000-0005-0000-0000-000033A40000}"/>
    <cellStyle name="Výstup 2 2 2 3 2 3" xfId="25786" xr:uid="{00000000-0005-0000-0000-000034A40000}"/>
    <cellStyle name="Výstup 2 2 2 3 2 4" xfId="32719" xr:uid="{00000000-0005-0000-0000-000035A40000}"/>
    <cellStyle name="Výstup 2 2 2 3 2 5" xfId="42503" xr:uid="{00000000-0005-0000-0000-000036A40000}"/>
    <cellStyle name="Výstup 2 2 2 3 3" xfId="18214" xr:uid="{00000000-0005-0000-0000-000037A40000}"/>
    <cellStyle name="Výstup 2 2 2 3 4" xfId="25785" xr:uid="{00000000-0005-0000-0000-000038A40000}"/>
    <cellStyle name="Výstup 2 2 2 3 5" xfId="32718" xr:uid="{00000000-0005-0000-0000-000039A40000}"/>
    <cellStyle name="Výstup 2 2 2 3 6" xfId="42504" xr:uid="{00000000-0005-0000-0000-00003AA40000}"/>
    <cellStyle name="Výstup 2 2 2 4" xfId="18211" xr:uid="{00000000-0005-0000-0000-00003BA40000}"/>
    <cellStyle name="Výstup 2 2 2 4 2" xfId="42505" xr:uid="{00000000-0005-0000-0000-00003CA40000}"/>
    <cellStyle name="Výstup 2 2 2 5" xfId="25782" xr:uid="{00000000-0005-0000-0000-00003DA40000}"/>
    <cellStyle name="Výstup 2 2 2 6" xfId="32715" xr:uid="{00000000-0005-0000-0000-00003EA40000}"/>
    <cellStyle name="Výstup 2 2 2 7" xfId="42506" xr:uid="{00000000-0005-0000-0000-00003FA40000}"/>
    <cellStyle name="Výstup 2 2 3" xfId="9117" xr:uid="{00000000-0005-0000-0000-000040A40000}"/>
    <cellStyle name="Výstup 2 2 3 2" xfId="9118" xr:uid="{00000000-0005-0000-0000-000041A40000}"/>
    <cellStyle name="Výstup 2 2 3 2 2" xfId="18217" xr:uid="{00000000-0005-0000-0000-000042A40000}"/>
    <cellStyle name="Výstup 2 2 3 2 3" xfId="25788" xr:uid="{00000000-0005-0000-0000-000043A40000}"/>
    <cellStyle name="Výstup 2 2 3 2 4" xfId="32721" xr:uid="{00000000-0005-0000-0000-000044A40000}"/>
    <cellStyle name="Výstup 2 2 3 2 5" xfId="42507" xr:uid="{00000000-0005-0000-0000-000045A40000}"/>
    <cellStyle name="Výstup 2 2 3 3" xfId="18216" xr:uid="{00000000-0005-0000-0000-000046A40000}"/>
    <cellStyle name="Výstup 2 2 3 3 2" xfId="42508" xr:uid="{00000000-0005-0000-0000-000047A40000}"/>
    <cellStyle name="Výstup 2 2 3 4" xfId="25787" xr:uid="{00000000-0005-0000-0000-000048A40000}"/>
    <cellStyle name="Výstup 2 2 3 5" xfId="32720" xr:uid="{00000000-0005-0000-0000-000049A40000}"/>
    <cellStyle name="Výstup 2 2 3 6" xfId="42509" xr:uid="{00000000-0005-0000-0000-00004AA40000}"/>
    <cellStyle name="Výstup 2 2 4" xfId="9119" xr:uid="{00000000-0005-0000-0000-00004BA40000}"/>
    <cellStyle name="Výstup 2 2 4 2" xfId="9120" xr:uid="{00000000-0005-0000-0000-00004CA40000}"/>
    <cellStyle name="Výstup 2 2 4 2 2" xfId="18219" xr:uid="{00000000-0005-0000-0000-00004DA40000}"/>
    <cellStyle name="Výstup 2 2 4 2 3" xfId="25790" xr:uid="{00000000-0005-0000-0000-00004EA40000}"/>
    <cellStyle name="Výstup 2 2 4 2 4" xfId="32723" xr:uid="{00000000-0005-0000-0000-00004FA40000}"/>
    <cellStyle name="Výstup 2 2 4 2 5" xfId="42510" xr:uid="{00000000-0005-0000-0000-000050A40000}"/>
    <cellStyle name="Výstup 2 2 4 3" xfId="9121" xr:uid="{00000000-0005-0000-0000-000051A40000}"/>
    <cellStyle name="Výstup 2 2 4 3 2" xfId="18220" xr:uid="{00000000-0005-0000-0000-000052A40000}"/>
    <cellStyle name="Výstup 2 2 4 3 3" xfId="25791" xr:uid="{00000000-0005-0000-0000-000053A40000}"/>
    <cellStyle name="Výstup 2 2 4 3 4" xfId="32724" xr:uid="{00000000-0005-0000-0000-000054A40000}"/>
    <cellStyle name="Výstup 2 2 4 3 5" xfId="42511" xr:uid="{00000000-0005-0000-0000-000055A40000}"/>
    <cellStyle name="Výstup 2 2 4 4" xfId="18218" xr:uid="{00000000-0005-0000-0000-000056A40000}"/>
    <cellStyle name="Výstup 2 2 4 5" xfId="25789" xr:uid="{00000000-0005-0000-0000-000057A40000}"/>
    <cellStyle name="Výstup 2 2 4 6" xfId="32722" xr:uid="{00000000-0005-0000-0000-000058A40000}"/>
    <cellStyle name="Výstup 2 2 4 7" xfId="42512" xr:uid="{00000000-0005-0000-0000-000059A40000}"/>
    <cellStyle name="Výstup 2 2 5" xfId="18210" xr:uid="{00000000-0005-0000-0000-00005AA40000}"/>
    <cellStyle name="Výstup 2 2 5 2" xfId="42513" xr:uid="{00000000-0005-0000-0000-00005BA40000}"/>
    <cellStyle name="Výstup 2 2 6" xfId="25781" xr:uid="{00000000-0005-0000-0000-00005CA40000}"/>
    <cellStyle name="Výstup 2 2 7" xfId="32714" xr:uid="{00000000-0005-0000-0000-00005DA40000}"/>
    <cellStyle name="Výstup 2 2 8" xfId="42514" xr:uid="{00000000-0005-0000-0000-00005EA40000}"/>
    <cellStyle name="Výstup 2 3" xfId="9122" xr:uid="{00000000-0005-0000-0000-00005FA40000}"/>
    <cellStyle name="Výstup 2 3 2" xfId="9123" xr:uid="{00000000-0005-0000-0000-000060A40000}"/>
    <cellStyle name="Výstup 2 3 2 2" xfId="9124" xr:uid="{00000000-0005-0000-0000-000061A40000}"/>
    <cellStyle name="Výstup 2 3 2 2 2" xfId="9125" xr:uid="{00000000-0005-0000-0000-000062A40000}"/>
    <cellStyle name="Výstup 2 3 2 2 2 2" xfId="9126" xr:uid="{00000000-0005-0000-0000-000063A40000}"/>
    <cellStyle name="Výstup 2 3 2 2 2 2 2" xfId="18225" xr:uid="{00000000-0005-0000-0000-000064A40000}"/>
    <cellStyle name="Výstup 2 3 2 2 2 2 3" xfId="25796" xr:uid="{00000000-0005-0000-0000-000065A40000}"/>
    <cellStyle name="Výstup 2 3 2 2 2 2 4" xfId="32729" xr:uid="{00000000-0005-0000-0000-000066A40000}"/>
    <cellStyle name="Výstup 2 3 2 2 2 2 5" xfId="42515" xr:uid="{00000000-0005-0000-0000-000067A40000}"/>
    <cellStyle name="Výstup 2 3 2 2 2 3" xfId="18224" xr:uid="{00000000-0005-0000-0000-000068A40000}"/>
    <cellStyle name="Výstup 2 3 2 2 2 4" xfId="25795" xr:uid="{00000000-0005-0000-0000-000069A40000}"/>
    <cellStyle name="Výstup 2 3 2 2 2 5" xfId="32728" xr:uid="{00000000-0005-0000-0000-00006AA40000}"/>
    <cellStyle name="Výstup 2 3 2 2 2 6" xfId="42516" xr:uid="{00000000-0005-0000-0000-00006BA40000}"/>
    <cellStyle name="Výstup 2 3 2 2 3" xfId="9127" xr:uid="{00000000-0005-0000-0000-00006CA40000}"/>
    <cellStyle name="Výstup 2 3 2 2 3 2" xfId="18226" xr:uid="{00000000-0005-0000-0000-00006DA40000}"/>
    <cellStyle name="Výstup 2 3 2 2 3 3" xfId="25797" xr:uid="{00000000-0005-0000-0000-00006EA40000}"/>
    <cellStyle name="Výstup 2 3 2 2 3 4" xfId="32730" xr:uid="{00000000-0005-0000-0000-00006FA40000}"/>
    <cellStyle name="Výstup 2 3 2 2 3 5" xfId="42517" xr:uid="{00000000-0005-0000-0000-000070A40000}"/>
    <cellStyle name="Výstup 2 3 2 2 4" xfId="18223" xr:uid="{00000000-0005-0000-0000-000071A40000}"/>
    <cellStyle name="Výstup 2 3 2 2 5" xfId="25794" xr:uid="{00000000-0005-0000-0000-000072A40000}"/>
    <cellStyle name="Výstup 2 3 2 2 6" xfId="32727" xr:uid="{00000000-0005-0000-0000-000073A40000}"/>
    <cellStyle name="Výstup 2 3 2 2 7" xfId="42518" xr:uid="{00000000-0005-0000-0000-000074A40000}"/>
    <cellStyle name="Výstup 2 3 2 3" xfId="9128" xr:uid="{00000000-0005-0000-0000-000075A40000}"/>
    <cellStyle name="Výstup 2 3 2 3 2" xfId="9129" xr:uid="{00000000-0005-0000-0000-000076A40000}"/>
    <cellStyle name="Výstup 2 3 2 3 2 2" xfId="18228" xr:uid="{00000000-0005-0000-0000-000077A40000}"/>
    <cellStyle name="Výstup 2 3 2 3 2 3" xfId="25799" xr:uid="{00000000-0005-0000-0000-000078A40000}"/>
    <cellStyle name="Výstup 2 3 2 3 2 4" xfId="32732" xr:uid="{00000000-0005-0000-0000-000079A40000}"/>
    <cellStyle name="Výstup 2 3 2 3 2 5" xfId="42519" xr:uid="{00000000-0005-0000-0000-00007AA40000}"/>
    <cellStyle name="Výstup 2 3 2 3 3" xfId="18227" xr:uid="{00000000-0005-0000-0000-00007BA40000}"/>
    <cellStyle name="Výstup 2 3 2 3 4" xfId="25798" xr:uid="{00000000-0005-0000-0000-00007CA40000}"/>
    <cellStyle name="Výstup 2 3 2 3 5" xfId="32731" xr:uid="{00000000-0005-0000-0000-00007DA40000}"/>
    <cellStyle name="Výstup 2 3 2 3 6" xfId="42520" xr:uid="{00000000-0005-0000-0000-00007EA40000}"/>
    <cellStyle name="Výstup 2 3 2 4" xfId="9130" xr:uid="{00000000-0005-0000-0000-00007FA40000}"/>
    <cellStyle name="Výstup 2 3 2 4 2" xfId="18229" xr:uid="{00000000-0005-0000-0000-000080A40000}"/>
    <cellStyle name="Výstup 2 3 2 4 3" xfId="25800" xr:uid="{00000000-0005-0000-0000-000081A40000}"/>
    <cellStyle name="Výstup 2 3 2 4 4" xfId="32733" xr:uid="{00000000-0005-0000-0000-000082A40000}"/>
    <cellStyle name="Výstup 2 3 2 4 5" xfId="42521" xr:uid="{00000000-0005-0000-0000-000083A40000}"/>
    <cellStyle name="Výstup 2 3 2 5" xfId="18222" xr:uid="{00000000-0005-0000-0000-000084A40000}"/>
    <cellStyle name="Výstup 2 3 2 5 2" xfId="42522" xr:uid="{00000000-0005-0000-0000-000085A40000}"/>
    <cellStyle name="Výstup 2 3 2 6" xfId="25793" xr:uid="{00000000-0005-0000-0000-000086A40000}"/>
    <cellStyle name="Výstup 2 3 2 7" xfId="32726" xr:uid="{00000000-0005-0000-0000-000087A40000}"/>
    <cellStyle name="Výstup 2 3 2 8" xfId="42523" xr:uid="{00000000-0005-0000-0000-000088A40000}"/>
    <cellStyle name="Výstup 2 3 3" xfId="9131" xr:uid="{00000000-0005-0000-0000-000089A40000}"/>
    <cellStyle name="Výstup 2 3 3 2" xfId="9132" xr:uid="{00000000-0005-0000-0000-00008AA40000}"/>
    <cellStyle name="Výstup 2 3 3 2 2" xfId="9133" xr:uid="{00000000-0005-0000-0000-00008BA40000}"/>
    <cellStyle name="Výstup 2 3 3 2 2 2" xfId="18232" xr:uid="{00000000-0005-0000-0000-00008CA40000}"/>
    <cellStyle name="Výstup 2 3 3 2 2 3" xfId="25803" xr:uid="{00000000-0005-0000-0000-00008DA40000}"/>
    <cellStyle name="Výstup 2 3 3 2 2 4" xfId="32736" xr:uid="{00000000-0005-0000-0000-00008EA40000}"/>
    <cellStyle name="Výstup 2 3 3 2 2 5" xfId="42524" xr:uid="{00000000-0005-0000-0000-00008FA40000}"/>
    <cellStyle name="Výstup 2 3 3 2 3" xfId="18231" xr:uid="{00000000-0005-0000-0000-000090A40000}"/>
    <cellStyle name="Výstup 2 3 3 2 4" xfId="25802" xr:uid="{00000000-0005-0000-0000-000091A40000}"/>
    <cellStyle name="Výstup 2 3 3 2 5" xfId="32735" xr:uid="{00000000-0005-0000-0000-000092A40000}"/>
    <cellStyle name="Výstup 2 3 3 2 6" xfId="42525" xr:uid="{00000000-0005-0000-0000-000093A40000}"/>
    <cellStyle name="Výstup 2 3 3 3" xfId="9134" xr:uid="{00000000-0005-0000-0000-000094A40000}"/>
    <cellStyle name="Výstup 2 3 3 3 2" xfId="18233" xr:uid="{00000000-0005-0000-0000-000095A40000}"/>
    <cellStyle name="Výstup 2 3 3 3 3" xfId="25804" xr:uid="{00000000-0005-0000-0000-000096A40000}"/>
    <cellStyle name="Výstup 2 3 3 3 4" xfId="32737" xr:uid="{00000000-0005-0000-0000-000097A40000}"/>
    <cellStyle name="Výstup 2 3 3 3 5" xfId="42526" xr:uid="{00000000-0005-0000-0000-000098A40000}"/>
    <cellStyle name="Výstup 2 3 3 4" xfId="18230" xr:uid="{00000000-0005-0000-0000-000099A40000}"/>
    <cellStyle name="Výstup 2 3 3 5" xfId="25801" xr:uid="{00000000-0005-0000-0000-00009AA40000}"/>
    <cellStyle name="Výstup 2 3 3 6" xfId="32734" xr:uid="{00000000-0005-0000-0000-00009BA40000}"/>
    <cellStyle name="Výstup 2 3 3 7" xfId="42527" xr:uid="{00000000-0005-0000-0000-00009CA40000}"/>
    <cellStyle name="Výstup 2 3 4" xfId="9135" xr:uid="{00000000-0005-0000-0000-00009DA40000}"/>
    <cellStyle name="Výstup 2 3 4 2" xfId="9136" xr:uid="{00000000-0005-0000-0000-00009EA40000}"/>
    <cellStyle name="Výstup 2 3 4 2 2" xfId="18235" xr:uid="{00000000-0005-0000-0000-00009FA40000}"/>
    <cellStyle name="Výstup 2 3 4 2 3" xfId="25806" xr:uid="{00000000-0005-0000-0000-0000A0A40000}"/>
    <cellStyle name="Výstup 2 3 4 2 4" xfId="32739" xr:uid="{00000000-0005-0000-0000-0000A1A40000}"/>
    <cellStyle name="Výstup 2 3 4 2 5" xfId="42528" xr:uid="{00000000-0005-0000-0000-0000A2A40000}"/>
    <cellStyle name="Výstup 2 3 4 3" xfId="9137" xr:uid="{00000000-0005-0000-0000-0000A3A40000}"/>
    <cellStyle name="Výstup 2 3 4 3 2" xfId="18236" xr:uid="{00000000-0005-0000-0000-0000A4A40000}"/>
    <cellStyle name="Výstup 2 3 4 3 3" xfId="25807" xr:uid="{00000000-0005-0000-0000-0000A5A40000}"/>
    <cellStyle name="Výstup 2 3 4 3 4" xfId="32740" xr:uid="{00000000-0005-0000-0000-0000A6A40000}"/>
    <cellStyle name="Výstup 2 3 4 3 5" xfId="42529" xr:uid="{00000000-0005-0000-0000-0000A7A40000}"/>
    <cellStyle name="Výstup 2 3 4 4" xfId="18234" xr:uid="{00000000-0005-0000-0000-0000A8A40000}"/>
    <cellStyle name="Výstup 2 3 4 5" xfId="25805" xr:uid="{00000000-0005-0000-0000-0000A9A40000}"/>
    <cellStyle name="Výstup 2 3 4 6" xfId="32738" xr:uid="{00000000-0005-0000-0000-0000AAA40000}"/>
    <cellStyle name="Výstup 2 3 4 7" xfId="42530" xr:uid="{00000000-0005-0000-0000-0000ABA40000}"/>
    <cellStyle name="Výstup 2 3 5" xfId="9138" xr:uid="{00000000-0005-0000-0000-0000ACA40000}"/>
    <cellStyle name="Výstup 2 3 5 2" xfId="18237" xr:uid="{00000000-0005-0000-0000-0000ADA40000}"/>
    <cellStyle name="Výstup 2 3 5 3" xfId="25808" xr:uid="{00000000-0005-0000-0000-0000AEA40000}"/>
    <cellStyle name="Výstup 2 3 5 4" xfId="32741" xr:uid="{00000000-0005-0000-0000-0000AFA40000}"/>
    <cellStyle name="Výstup 2 3 5 5" xfId="42531" xr:uid="{00000000-0005-0000-0000-0000B0A40000}"/>
    <cellStyle name="Výstup 2 3 6" xfId="18221" xr:uid="{00000000-0005-0000-0000-0000B1A40000}"/>
    <cellStyle name="Výstup 2 3 6 2" xfId="42532" xr:uid="{00000000-0005-0000-0000-0000B2A40000}"/>
    <cellStyle name="Výstup 2 3 7" xfId="25792" xr:uid="{00000000-0005-0000-0000-0000B3A40000}"/>
    <cellStyle name="Výstup 2 3 8" xfId="32725" xr:uid="{00000000-0005-0000-0000-0000B4A40000}"/>
    <cellStyle name="Výstup 2 3 9" xfId="42533" xr:uid="{00000000-0005-0000-0000-0000B5A40000}"/>
    <cellStyle name="Výstup 2 4" xfId="9139" xr:uid="{00000000-0005-0000-0000-0000B6A40000}"/>
    <cellStyle name="Výstup 2 4 2" xfId="9140" xr:uid="{00000000-0005-0000-0000-0000B7A40000}"/>
    <cellStyle name="Výstup 2 4 2 2" xfId="9141" xr:uid="{00000000-0005-0000-0000-0000B8A40000}"/>
    <cellStyle name="Výstup 2 4 2 2 2" xfId="9142" xr:uid="{00000000-0005-0000-0000-0000B9A40000}"/>
    <cellStyle name="Výstup 2 4 2 2 2 2" xfId="18241" xr:uid="{00000000-0005-0000-0000-0000BAA40000}"/>
    <cellStyle name="Výstup 2 4 2 2 2 3" xfId="25812" xr:uid="{00000000-0005-0000-0000-0000BBA40000}"/>
    <cellStyle name="Výstup 2 4 2 2 2 4" xfId="32745" xr:uid="{00000000-0005-0000-0000-0000BCA40000}"/>
    <cellStyle name="Výstup 2 4 2 2 2 5" xfId="42534" xr:uid="{00000000-0005-0000-0000-0000BDA40000}"/>
    <cellStyle name="Výstup 2 4 2 2 3" xfId="18240" xr:uid="{00000000-0005-0000-0000-0000BEA40000}"/>
    <cellStyle name="Výstup 2 4 2 2 3 2" xfId="42535" xr:uid="{00000000-0005-0000-0000-0000BFA40000}"/>
    <cellStyle name="Výstup 2 4 2 2 4" xfId="25811" xr:uid="{00000000-0005-0000-0000-0000C0A40000}"/>
    <cellStyle name="Výstup 2 4 2 2 5" xfId="32744" xr:uid="{00000000-0005-0000-0000-0000C1A40000}"/>
    <cellStyle name="Výstup 2 4 2 2 6" xfId="42536" xr:uid="{00000000-0005-0000-0000-0000C2A40000}"/>
    <cellStyle name="Výstup 2 4 2 3" xfId="9143" xr:uid="{00000000-0005-0000-0000-0000C3A40000}"/>
    <cellStyle name="Výstup 2 4 2 3 2" xfId="9144" xr:uid="{00000000-0005-0000-0000-0000C4A40000}"/>
    <cellStyle name="Výstup 2 4 2 3 2 2" xfId="18243" xr:uid="{00000000-0005-0000-0000-0000C5A40000}"/>
    <cellStyle name="Výstup 2 4 2 3 2 3" xfId="25814" xr:uid="{00000000-0005-0000-0000-0000C6A40000}"/>
    <cellStyle name="Výstup 2 4 2 3 2 4" xfId="32747" xr:uid="{00000000-0005-0000-0000-0000C7A40000}"/>
    <cellStyle name="Výstup 2 4 2 3 2 5" xfId="42537" xr:uid="{00000000-0005-0000-0000-0000C8A40000}"/>
    <cellStyle name="Výstup 2 4 2 3 3" xfId="9145" xr:uid="{00000000-0005-0000-0000-0000C9A40000}"/>
    <cellStyle name="Výstup 2 4 2 3 3 2" xfId="18244" xr:uid="{00000000-0005-0000-0000-0000CAA40000}"/>
    <cellStyle name="Výstup 2 4 2 3 3 3" xfId="25815" xr:uid="{00000000-0005-0000-0000-0000CBA40000}"/>
    <cellStyle name="Výstup 2 4 2 3 3 4" xfId="32748" xr:uid="{00000000-0005-0000-0000-0000CCA40000}"/>
    <cellStyle name="Výstup 2 4 2 3 3 5" xfId="42538" xr:uid="{00000000-0005-0000-0000-0000CDA40000}"/>
    <cellStyle name="Výstup 2 4 2 3 4" xfId="18242" xr:uid="{00000000-0005-0000-0000-0000CEA40000}"/>
    <cellStyle name="Výstup 2 4 2 3 5" xfId="25813" xr:uid="{00000000-0005-0000-0000-0000CFA40000}"/>
    <cellStyle name="Výstup 2 4 2 3 6" xfId="32746" xr:uid="{00000000-0005-0000-0000-0000D0A40000}"/>
    <cellStyle name="Výstup 2 4 2 3 7" xfId="42539" xr:uid="{00000000-0005-0000-0000-0000D1A40000}"/>
    <cellStyle name="Výstup 2 4 2 4" xfId="9146" xr:uid="{00000000-0005-0000-0000-0000D2A40000}"/>
    <cellStyle name="Výstup 2 4 2 4 2" xfId="18245" xr:uid="{00000000-0005-0000-0000-0000D3A40000}"/>
    <cellStyle name="Výstup 2 4 2 4 3" xfId="25816" xr:uid="{00000000-0005-0000-0000-0000D4A40000}"/>
    <cellStyle name="Výstup 2 4 2 4 4" xfId="32749" xr:uid="{00000000-0005-0000-0000-0000D5A40000}"/>
    <cellStyle name="Výstup 2 4 2 4 5" xfId="42540" xr:uid="{00000000-0005-0000-0000-0000D6A40000}"/>
    <cellStyle name="Výstup 2 4 2 5" xfId="18239" xr:uid="{00000000-0005-0000-0000-0000D7A40000}"/>
    <cellStyle name="Výstup 2 4 2 5 2" xfId="42541" xr:uid="{00000000-0005-0000-0000-0000D8A40000}"/>
    <cellStyle name="Výstup 2 4 2 6" xfId="25810" xr:uid="{00000000-0005-0000-0000-0000D9A40000}"/>
    <cellStyle name="Výstup 2 4 2 7" xfId="32743" xr:uid="{00000000-0005-0000-0000-0000DAA40000}"/>
    <cellStyle name="Výstup 2 4 2 8" xfId="42542" xr:uid="{00000000-0005-0000-0000-0000DBA40000}"/>
    <cellStyle name="Výstup 2 4 3" xfId="9147" xr:uid="{00000000-0005-0000-0000-0000DCA40000}"/>
    <cellStyle name="Výstup 2 4 3 2" xfId="9148" xr:uid="{00000000-0005-0000-0000-0000DDA40000}"/>
    <cellStyle name="Výstup 2 4 3 2 2" xfId="18247" xr:uid="{00000000-0005-0000-0000-0000DEA40000}"/>
    <cellStyle name="Výstup 2 4 3 2 3" xfId="25818" xr:uid="{00000000-0005-0000-0000-0000DFA40000}"/>
    <cellStyle name="Výstup 2 4 3 2 4" xfId="32751" xr:uid="{00000000-0005-0000-0000-0000E0A40000}"/>
    <cellStyle name="Výstup 2 4 3 2 5" xfId="42543" xr:uid="{00000000-0005-0000-0000-0000E1A40000}"/>
    <cellStyle name="Výstup 2 4 3 3" xfId="18246" xr:uid="{00000000-0005-0000-0000-0000E2A40000}"/>
    <cellStyle name="Výstup 2 4 3 3 2" xfId="42544" xr:uid="{00000000-0005-0000-0000-0000E3A40000}"/>
    <cellStyle name="Výstup 2 4 3 4" xfId="25817" xr:uid="{00000000-0005-0000-0000-0000E4A40000}"/>
    <cellStyle name="Výstup 2 4 3 5" xfId="32750" xr:uid="{00000000-0005-0000-0000-0000E5A40000}"/>
    <cellStyle name="Výstup 2 4 3 6" xfId="42545" xr:uid="{00000000-0005-0000-0000-0000E6A40000}"/>
    <cellStyle name="Výstup 2 4 4" xfId="9149" xr:uid="{00000000-0005-0000-0000-0000E7A40000}"/>
    <cellStyle name="Výstup 2 4 4 2" xfId="9150" xr:uid="{00000000-0005-0000-0000-0000E8A40000}"/>
    <cellStyle name="Výstup 2 4 4 2 2" xfId="18249" xr:uid="{00000000-0005-0000-0000-0000E9A40000}"/>
    <cellStyle name="Výstup 2 4 4 2 3" xfId="25820" xr:uid="{00000000-0005-0000-0000-0000EAA40000}"/>
    <cellStyle name="Výstup 2 4 4 2 4" xfId="32753" xr:uid="{00000000-0005-0000-0000-0000EBA40000}"/>
    <cellStyle name="Výstup 2 4 4 2 5" xfId="42546" xr:uid="{00000000-0005-0000-0000-0000ECA40000}"/>
    <cellStyle name="Výstup 2 4 4 3" xfId="9151" xr:uid="{00000000-0005-0000-0000-0000EDA40000}"/>
    <cellStyle name="Výstup 2 4 4 3 2" xfId="18250" xr:uid="{00000000-0005-0000-0000-0000EEA40000}"/>
    <cellStyle name="Výstup 2 4 4 3 3" xfId="25821" xr:uid="{00000000-0005-0000-0000-0000EFA40000}"/>
    <cellStyle name="Výstup 2 4 4 3 4" xfId="32754" xr:uid="{00000000-0005-0000-0000-0000F0A40000}"/>
    <cellStyle name="Výstup 2 4 4 3 5" xfId="42547" xr:uid="{00000000-0005-0000-0000-0000F1A40000}"/>
    <cellStyle name="Výstup 2 4 4 4" xfId="18248" xr:uid="{00000000-0005-0000-0000-0000F2A40000}"/>
    <cellStyle name="Výstup 2 4 4 5" xfId="25819" xr:uid="{00000000-0005-0000-0000-0000F3A40000}"/>
    <cellStyle name="Výstup 2 4 4 6" xfId="32752" xr:uid="{00000000-0005-0000-0000-0000F4A40000}"/>
    <cellStyle name="Výstup 2 4 4 7" xfId="42548" xr:uid="{00000000-0005-0000-0000-0000F5A40000}"/>
    <cellStyle name="Výstup 2 4 5" xfId="9152" xr:uid="{00000000-0005-0000-0000-0000F6A40000}"/>
    <cellStyle name="Výstup 2 4 5 2" xfId="18251" xr:uid="{00000000-0005-0000-0000-0000F7A40000}"/>
    <cellStyle name="Výstup 2 4 5 3" xfId="25822" xr:uid="{00000000-0005-0000-0000-0000F8A40000}"/>
    <cellStyle name="Výstup 2 4 5 4" xfId="32755" xr:uid="{00000000-0005-0000-0000-0000F9A40000}"/>
    <cellStyle name="Výstup 2 4 5 5" xfId="42549" xr:uid="{00000000-0005-0000-0000-0000FAA40000}"/>
    <cellStyle name="Výstup 2 4 6" xfId="18238" xr:uid="{00000000-0005-0000-0000-0000FBA40000}"/>
    <cellStyle name="Výstup 2 4 6 2" xfId="42550" xr:uid="{00000000-0005-0000-0000-0000FCA40000}"/>
    <cellStyle name="Výstup 2 4 7" xfId="25809" xr:uid="{00000000-0005-0000-0000-0000FDA40000}"/>
    <cellStyle name="Výstup 2 4 8" xfId="32742" xr:uid="{00000000-0005-0000-0000-0000FEA40000}"/>
    <cellStyle name="Výstup 2 4 9" xfId="42551" xr:uid="{00000000-0005-0000-0000-0000FFA40000}"/>
    <cellStyle name="Výstup 2 5" xfId="9153" xr:uid="{00000000-0005-0000-0000-000000A50000}"/>
    <cellStyle name="Výstup 2 5 2" xfId="9154" xr:uid="{00000000-0005-0000-0000-000001A50000}"/>
    <cellStyle name="Výstup 2 5 2 2" xfId="9155" xr:uid="{00000000-0005-0000-0000-000002A50000}"/>
    <cellStyle name="Výstup 2 5 2 2 2" xfId="9156" xr:uid="{00000000-0005-0000-0000-000003A50000}"/>
    <cellStyle name="Výstup 2 5 2 2 2 2" xfId="18255" xr:uid="{00000000-0005-0000-0000-000004A50000}"/>
    <cellStyle name="Výstup 2 5 2 2 2 3" xfId="25826" xr:uid="{00000000-0005-0000-0000-000005A50000}"/>
    <cellStyle name="Výstup 2 5 2 2 2 4" xfId="32759" xr:uid="{00000000-0005-0000-0000-000006A50000}"/>
    <cellStyle name="Výstup 2 5 2 2 2 5" xfId="42552" xr:uid="{00000000-0005-0000-0000-000007A50000}"/>
    <cellStyle name="Výstup 2 5 2 2 3" xfId="18254" xr:uid="{00000000-0005-0000-0000-000008A50000}"/>
    <cellStyle name="Výstup 2 5 2 2 3 2" xfId="42553" xr:uid="{00000000-0005-0000-0000-000009A50000}"/>
    <cellStyle name="Výstup 2 5 2 2 4" xfId="25825" xr:uid="{00000000-0005-0000-0000-00000AA50000}"/>
    <cellStyle name="Výstup 2 5 2 2 5" xfId="32758" xr:uid="{00000000-0005-0000-0000-00000BA50000}"/>
    <cellStyle name="Výstup 2 5 2 2 6" xfId="42554" xr:uid="{00000000-0005-0000-0000-00000CA50000}"/>
    <cellStyle name="Výstup 2 5 2 3" xfId="9157" xr:uid="{00000000-0005-0000-0000-00000DA50000}"/>
    <cellStyle name="Výstup 2 5 2 3 2" xfId="9158" xr:uid="{00000000-0005-0000-0000-00000EA50000}"/>
    <cellStyle name="Výstup 2 5 2 3 2 2" xfId="18257" xr:uid="{00000000-0005-0000-0000-00000FA50000}"/>
    <cellStyle name="Výstup 2 5 2 3 2 3" xfId="25828" xr:uid="{00000000-0005-0000-0000-000010A50000}"/>
    <cellStyle name="Výstup 2 5 2 3 2 4" xfId="32761" xr:uid="{00000000-0005-0000-0000-000011A50000}"/>
    <cellStyle name="Výstup 2 5 2 3 2 5" xfId="42555" xr:uid="{00000000-0005-0000-0000-000012A50000}"/>
    <cellStyle name="Výstup 2 5 2 3 3" xfId="9159" xr:uid="{00000000-0005-0000-0000-000013A50000}"/>
    <cellStyle name="Výstup 2 5 2 3 3 2" xfId="18258" xr:uid="{00000000-0005-0000-0000-000014A50000}"/>
    <cellStyle name="Výstup 2 5 2 3 3 3" xfId="25829" xr:uid="{00000000-0005-0000-0000-000015A50000}"/>
    <cellStyle name="Výstup 2 5 2 3 3 4" xfId="32762" xr:uid="{00000000-0005-0000-0000-000016A50000}"/>
    <cellStyle name="Výstup 2 5 2 3 3 5" xfId="42556" xr:uid="{00000000-0005-0000-0000-000017A50000}"/>
    <cellStyle name="Výstup 2 5 2 3 4" xfId="18256" xr:uid="{00000000-0005-0000-0000-000018A50000}"/>
    <cellStyle name="Výstup 2 5 2 3 5" xfId="25827" xr:uid="{00000000-0005-0000-0000-000019A50000}"/>
    <cellStyle name="Výstup 2 5 2 3 6" xfId="32760" xr:uid="{00000000-0005-0000-0000-00001AA50000}"/>
    <cellStyle name="Výstup 2 5 2 3 7" xfId="42557" xr:uid="{00000000-0005-0000-0000-00001BA50000}"/>
    <cellStyle name="Výstup 2 5 2 4" xfId="9160" xr:uid="{00000000-0005-0000-0000-00001CA50000}"/>
    <cellStyle name="Výstup 2 5 2 4 2" xfId="18259" xr:uid="{00000000-0005-0000-0000-00001DA50000}"/>
    <cellStyle name="Výstup 2 5 2 4 3" xfId="25830" xr:uid="{00000000-0005-0000-0000-00001EA50000}"/>
    <cellStyle name="Výstup 2 5 2 4 4" xfId="32763" xr:uid="{00000000-0005-0000-0000-00001FA50000}"/>
    <cellStyle name="Výstup 2 5 2 4 5" xfId="42558" xr:uid="{00000000-0005-0000-0000-000020A50000}"/>
    <cellStyle name="Výstup 2 5 2 5" xfId="18253" xr:uid="{00000000-0005-0000-0000-000021A50000}"/>
    <cellStyle name="Výstup 2 5 2 5 2" xfId="42559" xr:uid="{00000000-0005-0000-0000-000022A50000}"/>
    <cellStyle name="Výstup 2 5 2 6" xfId="25824" xr:uid="{00000000-0005-0000-0000-000023A50000}"/>
    <cellStyle name="Výstup 2 5 2 7" xfId="32757" xr:uid="{00000000-0005-0000-0000-000024A50000}"/>
    <cellStyle name="Výstup 2 5 2 8" xfId="42560" xr:uid="{00000000-0005-0000-0000-000025A50000}"/>
    <cellStyle name="Výstup 2 5 3" xfId="9161" xr:uid="{00000000-0005-0000-0000-000026A50000}"/>
    <cellStyle name="Výstup 2 5 3 2" xfId="9162" xr:uid="{00000000-0005-0000-0000-000027A50000}"/>
    <cellStyle name="Výstup 2 5 3 2 2" xfId="18261" xr:uid="{00000000-0005-0000-0000-000028A50000}"/>
    <cellStyle name="Výstup 2 5 3 2 3" xfId="25832" xr:uid="{00000000-0005-0000-0000-000029A50000}"/>
    <cellStyle name="Výstup 2 5 3 2 4" xfId="32765" xr:uid="{00000000-0005-0000-0000-00002AA50000}"/>
    <cellStyle name="Výstup 2 5 3 2 5" xfId="42561" xr:uid="{00000000-0005-0000-0000-00002BA50000}"/>
    <cellStyle name="Výstup 2 5 3 3" xfId="18260" xr:uid="{00000000-0005-0000-0000-00002CA50000}"/>
    <cellStyle name="Výstup 2 5 3 3 2" xfId="42562" xr:uid="{00000000-0005-0000-0000-00002DA50000}"/>
    <cellStyle name="Výstup 2 5 3 4" xfId="25831" xr:uid="{00000000-0005-0000-0000-00002EA50000}"/>
    <cellStyle name="Výstup 2 5 3 5" xfId="32764" xr:uid="{00000000-0005-0000-0000-00002FA50000}"/>
    <cellStyle name="Výstup 2 5 3 6" xfId="42563" xr:uid="{00000000-0005-0000-0000-000030A50000}"/>
    <cellStyle name="Výstup 2 5 4" xfId="9163" xr:uid="{00000000-0005-0000-0000-000031A50000}"/>
    <cellStyle name="Výstup 2 5 4 2" xfId="9164" xr:uid="{00000000-0005-0000-0000-000032A50000}"/>
    <cellStyle name="Výstup 2 5 4 2 2" xfId="18263" xr:uid="{00000000-0005-0000-0000-000033A50000}"/>
    <cellStyle name="Výstup 2 5 4 2 3" xfId="25834" xr:uid="{00000000-0005-0000-0000-000034A50000}"/>
    <cellStyle name="Výstup 2 5 4 2 4" xfId="32767" xr:uid="{00000000-0005-0000-0000-000035A50000}"/>
    <cellStyle name="Výstup 2 5 4 2 5" xfId="42564" xr:uid="{00000000-0005-0000-0000-000036A50000}"/>
    <cellStyle name="Výstup 2 5 4 3" xfId="9165" xr:uid="{00000000-0005-0000-0000-000037A50000}"/>
    <cellStyle name="Výstup 2 5 4 3 2" xfId="18264" xr:uid="{00000000-0005-0000-0000-000038A50000}"/>
    <cellStyle name="Výstup 2 5 4 3 3" xfId="25835" xr:uid="{00000000-0005-0000-0000-000039A50000}"/>
    <cellStyle name="Výstup 2 5 4 3 4" xfId="32768" xr:uid="{00000000-0005-0000-0000-00003AA50000}"/>
    <cellStyle name="Výstup 2 5 4 3 5" xfId="42565" xr:uid="{00000000-0005-0000-0000-00003BA50000}"/>
    <cellStyle name="Výstup 2 5 4 4" xfId="18262" xr:uid="{00000000-0005-0000-0000-00003CA50000}"/>
    <cellStyle name="Výstup 2 5 4 5" xfId="25833" xr:uid="{00000000-0005-0000-0000-00003DA50000}"/>
    <cellStyle name="Výstup 2 5 4 6" xfId="32766" xr:uid="{00000000-0005-0000-0000-00003EA50000}"/>
    <cellStyle name="Výstup 2 5 4 7" xfId="42566" xr:uid="{00000000-0005-0000-0000-00003FA50000}"/>
    <cellStyle name="Výstup 2 5 5" xfId="9166" xr:uid="{00000000-0005-0000-0000-000040A50000}"/>
    <cellStyle name="Výstup 2 5 5 2" xfId="18265" xr:uid="{00000000-0005-0000-0000-000041A50000}"/>
    <cellStyle name="Výstup 2 5 5 3" xfId="25836" xr:uid="{00000000-0005-0000-0000-000042A50000}"/>
    <cellStyle name="Výstup 2 5 5 4" xfId="32769" xr:uid="{00000000-0005-0000-0000-000043A50000}"/>
    <cellStyle name="Výstup 2 5 5 5" xfId="42567" xr:uid="{00000000-0005-0000-0000-000044A50000}"/>
    <cellStyle name="Výstup 2 5 6" xfId="18252" xr:uid="{00000000-0005-0000-0000-000045A50000}"/>
    <cellStyle name="Výstup 2 5 6 2" xfId="42568" xr:uid="{00000000-0005-0000-0000-000046A50000}"/>
    <cellStyle name="Výstup 2 5 7" xfId="25823" xr:uid="{00000000-0005-0000-0000-000047A50000}"/>
    <cellStyle name="Výstup 2 5 8" xfId="32756" xr:uid="{00000000-0005-0000-0000-000048A50000}"/>
    <cellStyle name="Výstup 2 5 9" xfId="42569" xr:uid="{00000000-0005-0000-0000-000049A50000}"/>
    <cellStyle name="Výstup 2 6" xfId="18209" xr:uid="{00000000-0005-0000-0000-00004AA50000}"/>
    <cellStyle name="Výstup 2 6 2" xfId="42570" xr:uid="{00000000-0005-0000-0000-00004BA50000}"/>
    <cellStyle name="Výstup 2 7" xfId="25780" xr:uid="{00000000-0005-0000-0000-00004CA50000}"/>
    <cellStyle name="Výstup 2 8" xfId="32713" xr:uid="{00000000-0005-0000-0000-00004DA50000}"/>
    <cellStyle name="Výstup 2 9" xfId="42571" xr:uid="{00000000-0005-0000-0000-00004EA50000}"/>
    <cellStyle name="Výstup 3" xfId="9167" xr:uid="{00000000-0005-0000-0000-00004FA50000}"/>
    <cellStyle name="Výstup 3 10" xfId="42572" xr:uid="{00000000-0005-0000-0000-000050A50000}"/>
    <cellStyle name="Výstup 3 2" xfId="9168" xr:uid="{00000000-0005-0000-0000-000051A50000}"/>
    <cellStyle name="Výstup 3 2 2" xfId="9169" xr:uid="{00000000-0005-0000-0000-000052A50000}"/>
    <cellStyle name="Výstup 3 2 2 2" xfId="9170" xr:uid="{00000000-0005-0000-0000-000053A50000}"/>
    <cellStyle name="Výstup 3 2 2 2 2" xfId="9171" xr:uid="{00000000-0005-0000-0000-000054A50000}"/>
    <cellStyle name="Výstup 3 2 2 2 2 2" xfId="9172" xr:uid="{00000000-0005-0000-0000-000055A50000}"/>
    <cellStyle name="Výstup 3 2 2 2 2 2 2" xfId="18271" xr:uid="{00000000-0005-0000-0000-000056A50000}"/>
    <cellStyle name="Výstup 3 2 2 2 2 2 3" xfId="25842" xr:uid="{00000000-0005-0000-0000-000057A50000}"/>
    <cellStyle name="Výstup 3 2 2 2 2 2 4" xfId="32775" xr:uid="{00000000-0005-0000-0000-000058A50000}"/>
    <cellStyle name="Výstup 3 2 2 2 2 2 5" xfId="42573" xr:uid="{00000000-0005-0000-0000-000059A50000}"/>
    <cellStyle name="Výstup 3 2 2 2 2 3" xfId="18270" xr:uid="{00000000-0005-0000-0000-00005AA50000}"/>
    <cellStyle name="Výstup 3 2 2 2 2 4" xfId="25841" xr:uid="{00000000-0005-0000-0000-00005BA50000}"/>
    <cellStyle name="Výstup 3 2 2 2 2 5" xfId="32774" xr:uid="{00000000-0005-0000-0000-00005CA50000}"/>
    <cellStyle name="Výstup 3 2 2 2 2 6" xfId="42574" xr:uid="{00000000-0005-0000-0000-00005DA50000}"/>
    <cellStyle name="Výstup 3 2 2 2 3" xfId="9173" xr:uid="{00000000-0005-0000-0000-00005EA50000}"/>
    <cellStyle name="Výstup 3 2 2 2 3 2" xfId="18272" xr:uid="{00000000-0005-0000-0000-00005FA50000}"/>
    <cellStyle name="Výstup 3 2 2 2 3 3" xfId="25843" xr:uid="{00000000-0005-0000-0000-000060A50000}"/>
    <cellStyle name="Výstup 3 2 2 2 3 4" xfId="32776" xr:uid="{00000000-0005-0000-0000-000061A50000}"/>
    <cellStyle name="Výstup 3 2 2 2 3 5" xfId="42575" xr:uid="{00000000-0005-0000-0000-000062A50000}"/>
    <cellStyle name="Výstup 3 2 2 2 4" xfId="18269" xr:uid="{00000000-0005-0000-0000-000063A50000}"/>
    <cellStyle name="Výstup 3 2 2 2 5" xfId="25840" xr:uid="{00000000-0005-0000-0000-000064A50000}"/>
    <cellStyle name="Výstup 3 2 2 2 6" xfId="32773" xr:uid="{00000000-0005-0000-0000-000065A50000}"/>
    <cellStyle name="Výstup 3 2 2 2 7" xfId="42576" xr:uid="{00000000-0005-0000-0000-000066A50000}"/>
    <cellStyle name="Výstup 3 2 2 3" xfId="9174" xr:uid="{00000000-0005-0000-0000-000067A50000}"/>
    <cellStyle name="Výstup 3 2 2 3 2" xfId="9175" xr:uid="{00000000-0005-0000-0000-000068A50000}"/>
    <cellStyle name="Výstup 3 2 2 3 2 2" xfId="18274" xr:uid="{00000000-0005-0000-0000-000069A50000}"/>
    <cellStyle name="Výstup 3 2 2 3 2 3" xfId="25845" xr:uid="{00000000-0005-0000-0000-00006AA50000}"/>
    <cellStyle name="Výstup 3 2 2 3 2 4" xfId="32778" xr:uid="{00000000-0005-0000-0000-00006BA50000}"/>
    <cellStyle name="Výstup 3 2 2 3 2 5" xfId="42577" xr:uid="{00000000-0005-0000-0000-00006CA50000}"/>
    <cellStyle name="Výstup 3 2 2 3 3" xfId="18273" xr:uid="{00000000-0005-0000-0000-00006DA50000}"/>
    <cellStyle name="Výstup 3 2 2 3 4" xfId="25844" xr:uid="{00000000-0005-0000-0000-00006EA50000}"/>
    <cellStyle name="Výstup 3 2 2 3 5" xfId="32777" xr:uid="{00000000-0005-0000-0000-00006FA50000}"/>
    <cellStyle name="Výstup 3 2 2 3 6" xfId="42578" xr:uid="{00000000-0005-0000-0000-000070A50000}"/>
    <cellStyle name="Výstup 3 2 2 4" xfId="9176" xr:uid="{00000000-0005-0000-0000-000071A50000}"/>
    <cellStyle name="Výstup 3 2 2 4 2" xfId="18275" xr:uid="{00000000-0005-0000-0000-000072A50000}"/>
    <cellStyle name="Výstup 3 2 2 4 3" xfId="25846" xr:uid="{00000000-0005-0000-0000-000073A50000}"/>
    <cellStyle name="Výstup 3 2 2 4 4" xfId="32779" xr:uid="{00000000-0005-0000-0000-000074A50000}"/>
    <cellStyle name="Výstup 3 2 2 4 5" xfId="42579" xr:uid="{00000000-0005-0000-0000-000075A50000}"/>
    <cellStyle name="Výstup 3 2 2 5" xfId="18268" xr:uid="{00000000-0005-0000-0000-000076A50000}"/>
    <cellStyle name="Výstup 3 2 2 5 2" xfId="42580" xr:uid="{00000000-0005-0000-0000-000077A50000}"/>
    <cellStyle name="Výstup 3 2 2 6" xfId="25839" xr:uid="{00000000-0005-0000-0000-000078A50000}"/>
    <cellStyle name="Výstup 3 2 2 7" xfId="32772" xr:uid="{00000000-0005-0000-0000-000079A50000}"/>
    <cellStyle name="Výstup 3 2 2 8" xfId="42581" xr:uid="{00000000-0005-0000-0000-00007AA50000}"/>
    <cellStyle name="Výstup 3 2 3" xfId="9177" xr:uid="{00000000-0005-0000-0000-00007BA50000}"/>
    <cellStyle name="Výstup 3 2 3 2" xfId="9178" xr:uid="{00000000-0005-0000-0000-00007CA50000}"/>
    <cellStyle name="Výstup 3 2 3 2 2" xfId="9179" xr:uid="{00000000-0005-0000-0000-00007DA50000}"/>
    <cellStyle name="Výstup 3 2 3 2 2 2" xfId="18278" xr:uid="{00000000-0005-0000-0000-00007EA50000}"/>
    <cellStyle name="Výstup 3 2 3 2 2 3" xfId="25849" xr:uid="{00000000-0005-0000-0000-00007FA50000}"/>
    <cellStyle name="Výstup 3 2 3 2 2 4" xfId="32782" xr:uid="{00000000-0005-0000-0000-000080A50000}"/>
    <cellStyle name="Výstup 3 2 3 2 2 5" xfId="42582" xr:uid="{00000000-0005-0000-0000-000081A50000}"/>
    <cellStyle name="Výstup 3 2 3 2 3" xfId="18277" xr:uid="{00000000-0005-0000-0000-000082A50000}"/>
    <cellStyle name="Výstup 3 2 3 2 4" xfId="25848" xr:uid="{00000000-0005-0000-0000-000083A50000}"/>
    <cellStyle name="Výstup 3 2 3 2 5" xfId="32781" xr:uid="{00000000-0005-0000-0000-000084A50000}"/>
    <cellStyle name="Výstup 3 2 3 2 6" xfId="42583" xr:uid="{00000000-0005-0000-0000-000085A50000}"/>
    <cellStyle name="Výstup 3 2 3 3" xfId="9180" xr:uid="{00000000-0005-0000-0000-000086A50000}"/>
    <cellStyle name="Výstup 3 2 3 3 2" xfId="18279" xr:uid="{00000000-0005-0000-0000-000087A50000}"/>
    <cellStyle name="Výstup 3 2 3 3 3" xfId="25850" xr:uid="{00000000-0005-0000-0000-000088A50000}"/>
    <cellStyle name="Výstup 3 2 3 3 4" xfId="32783" xr:uid="{00000000-0005-0000-0000-000089A50000}"/>
    <cellStyle name="Výstup 3 2 3 3 5" xfId="42584" xr:uid="{00000000-0005-0000-0000-00008AA50000}"/>
    <cellStyle name="Výstup 3 2 3 4" xfId="18276" xr:uid="{00000000-0005-0000-0000-00008BA50000}"/>
    <cellStyle name="Výstup 3 2 3 5" xfId="25847" xr:uid="{00000000-0005-0000-0000-00008CA50000}"/>
    <cellStyle name="Výstup 3 2 3 6" xfId="32780" xr:uid="{00000000-0005-0000-0000-00008DA50000}"/>
    <cellStyle name="Výstup 3 2 3 7" xfId="42585" xr:uid="{00000000-0005-0000-0000-00008EA50000}"/>
    <cellStyle name="Výstup 3 2 4" xfId="9181" xr:uid="{00000000-0005-0000-0000-00008FA50000}"/>
    <cellStyle name="Výstup 3 2 4 2" xfId="9182" xr:uid="{00000000-0005-0000-0000-000090A50000}"/>
    <cellStyle name="Výstup 3 2 4 2 2" xfId="18281" xr:uid="{00000000-0005-0000-0000-000091A50000}"/>
    <cellStyle name="Výstup 3 2 4 2 3" xfId="25852" xr:uid="{00000000-0005-0000-0000-000092A50000}"/>
    <cellStyle name="Výstup 3 2 4 2 4" xfId="32785" xr:uid="{00000000-0005-0000-0000-000093A50000}"/>
    <cellStyle name="Výstup 3 2 4 2 5" xfId="42586" xr:uid="{00000000-0005-0000-0000-000094A50000}"/>
    <cellStyle name="Výstup 3 2 4 3" xfId="9183" xr:uid="{00000000-0005-0000-0000-000095A50000}"/>
    <cellStyle name="Výstup 3 2 4 3 2" xfId="18282" xr:uid="{00000000-0005-0000-0000-000096A50000}"/>
    <cellStyle name="Výstup 3 2 4 3 3" xfId="25853" xr:uid="{00000000-0005-0000-0000-000097A50000}"/>
    <cellStyle name="Výstup 3 2 4 3 4" xfId="32786" xr:uid="{00000000-0005-0000-0000-000098A50000}"/>
    <cellStyle name="Výstup 3 2 4 3 5" xfId="42587" xr:uid="{00000000-0005-0000-0000-000099A50000}"/>
    <cellStyle name="Výstup 3 2 4 4" xfId="18280" xr:uid="{00000000-0005-0000-0000-00009AA50000}"/>
    <cellStyle name="Výstup 3 2 4 5" xfId="25851" xr:uid="{00000000-0005-0000-0000-00009BA50000}"/>
    <cellStyle name="Výstup 3 2 4 6" xfId="32784" xr:uid="{00000000-0005-0000-0000-00009CA50000}"/>
    <cellStyle name="Výstup 3 2 4 7" xfId="42588" xr:uid="{00000000-0005-0000-0000-00009DA50000}"/>
    <cellStyle name="Výstup 3 2 5" xfId="9184" xr:uid="{00000000-0005-0000-0000-00009EA50000}"/>
    <cellStyle name="Výstup 3 2 5 2" xfId="18283" xr:uid="{00000000-0005-0000-0000-00009FA50000}"/>
    <cellStyle name="Výstup 3 2 5 3" xfId="25854" xr:uid="{00000000-0005-0000-0000-0000A0A50000}"/>
    <cellStyle name="Výstup 3 2 5 4" xfId="32787" xr:uid="{00000000-0005-0000-0000-0000A1A50000}"/>
    <cellStyle name="Výstup 3 2 5 5" xfId="42589" xr:uid="{00000000-0005-0000-0000-0000A2A50000}"/>
    <cellStyle name="Výstup 3 2 6" xfId="18267" xr:uid="{00000000-0005-0000-0000-0000A3A50000}"/>
    <cellStyle name="Výstup 3 2 6 2" xfId="42590" xr:uid="{00000000-0005-0000-0000-0000A4A50000}"/>
    <cellStyle name="Výstup 3 2 7" xfId="25838" xr:uid="{00000000-0005-0000-0000-0000A5A50000}"/>
    <cellStyle name="Výstup 3 2 8" xfId="32771" xr:uid="{00000000-0005-0000-0000-0000A6A50000}"/>
    <cellStyle name="Výstup 3 2 9" xfId="42591" xr:uid="{00000000-0005-0000-0000-0000A7A50000}"/>
    <cellStyle name="Výstup 3 3" xfId="9185" xr:uid="{00000000-0005-0000-0000-0000A8A50000}"/>
    <cellStyle name="Výstup 3 3 2" xfId="9186" xr:uid="{00000000-0005-0000-0000-0000A9A50000}"/>
    <cellStyle name="Výstup 3 3 2 2" xfId="9187" xr:uid="{00000000-0005-0000-0000-0000AAA50000}"/>
    <cellStyle name="Výstup 3 3 2 2 2" xfId="9188" xr:uid="{00000000-0005-0000-0000-0000ABA50000}"/>
    <cellStyle name="Výstup 3 3 2 2 2 2" xfId="18287" xr:uid="{00000000-0005-0000-0000-0000ACA50000}"/>
    <cellStyle name="Výstup 3 3 2 2 2 3" xfId="25858" xr:uid="{00000000-0005-0000-0000-0000ADA50000}"/>
    <cellStyle name="Výstup 3 3 2 2 2 4" xfId="32791" xr:uid="{00000000-0005-0000-0000-0000AEA50000}"/>
    <cellStyle name="Výstup 3 3 2 2 2 5" xfId="42592" xr:uid="{00000000-0005-0000-0000-0000AFA50000}"/>
    <cellStyle name="Výstup 3 3 2 2 3" xfId="18286" xr:uid="{00000000-0005-0000-0000-0000B0A50000}"/>
    <cellStyle name="Výstup 3 3 2 2 3 2" xfId="42593" xr:uid="{00000000-0005-0000-0000-0000B1A50000}"/>
    <cellStyle name="Výstup 3 3 2 2 4" xfId="25857" xr:uid="{00000000-0005-0000-0000-0000B2A50000}"/>
    <cellStyle name="Výstup 3 3 2 2 5" xfId="32790" xr:uid="{00000000-0005-0000-0000-0000B3A50000}"/>
    <cellStyle name="Výstup 3 3 2 2 6" xfId="42594" xr:uid="{00000000-0005-0000-0000-0000B4A50000}"/>
    <cellStyle name="Výstup 3 3 2 3" xfId="9189" xr:uid="{00000000-0005-0000-0000-0000B5A50000}"/>
    <cellStyle name="Výstup 3 3 2 3 2" xfId="9190" xr:uid="{00000000-0005-0000-0000-0000B6A50000}"/>
    <cellStyle name="Výstup 3 3 2 3 2 2" xfId="18289" xr:uid="{00000000-0005-0000-0000-0000B7A50000}"/>
    <cellStyle name="Výstup 3 3 2 3 2 3" xfId="25860" xr:uid="{00000000-0005-0000-0000-0000B8A50000}"/>
    <cellStyle name="Výstup 3 3 2 3 2 4" xfId="32793" xr:uid="{00000000-0005-0000-0000-0000B9A50000}"/>
    <cellStyle name="Výstup 3 3 2 3 2 5" xfId="42595" xr:uid="{00000000-0005-0000-0000-0000BAA50000}"/>
    <cellStyle name="Výstup 3 3 2 3 3" xfId="9191" xr:uid="{00000000-0005-0000-0000-0000BBA50000}"/>
    <cellStyle name="Výstup 3 3 2 3 3 2" xfId="18290" xr:uid="{00000000-0005-0000-0000-0000BCA50000}"/>
    <cellStyle name="Výstup 3 3 2 3 3 3" xfId="25861" xr:uid="{00000000-0005-0000-0000-0000BDA50000}"/>
    <cellStyle name="Výstup 3 3 2 3 3 4" xfId="32794" xr:uid="{00000000-0005-0000-0000-0000BEA50000}"/>
    <cellStyle name="Výstup 3 3 2 3 3 5" xfId="42596" xr:uid="{00000000-0005-0000-0000-0000BFA50000}"/>
    <cellStyle name="Výstup 3 3 2 3 4" xfId="18288" xr:uid="{00000000-0005-0000-0000-0000C0A50000}"/>
    <cellStyle name="Výstup 3 3 2 3 5" xfId="25859" xr:uid="{00000000-0005-0000-0000-0000C1A50000}"/>
    <cellStyle name="Výstup 3 3 2 3 6" xfId="32792" xr:uid="{00000000-0005-0000-0000-0000C2A50000}"/>
    <cellStyle name="Výstup 3 3 2 3 7" xfId="42597" xr:uid="{00000000-0005-0000-0000-0000C3A50000}"/>
    <cellStyle name="Výstup 3 3 2 4" xfId="9192" xr:uid="{00000000-0005-0000-0000-0000C4A50000}"/>
    <cellStyle name="Výstup 3 3 2 4 2" xfId="18291" xr:uid="{00000000-0005-0000-0000-0000C5A50000}"/>
    <cellStyle name="Výstup 3 3 2 4 3" xfId="25862" xr:uid="{00000000-0005-0000-0000-0000C6A50000}"/>
    <cellStyle name="Výstup 3 3 2 4 4" xfId="32795" xr:uid="{00000000-0005-0000-0000-0000C7A50000}"/>
    <cellStyle name="Výstup 3 3 2 4 5" xfId="42598" xr:uid="{00000000-0005-0000-0000-0000C8A50000}"/>
    <cellStyle name="Výstup 3 3 2 5" xfId="18285" xr:uid="{00000000-0005-0000-0000-0000C9A50000}"/>
    <cellStyle name="Výstup 3 3 2 5 2" xfId="42599" xr:uid="{00000000-0005-0000-0000-0000CAA50000}"/>
    <cellStyle name="Výstup 3 3 2 6" xfId="25856" xr:uid="{00000000-0005-0000-0000-0000CBA50000}"/>
    <cellStyle name="Výstup 3 3 2 7" xfId="32789" xr:uid="{00000000-0005-0000-0000-0000CCA50000}"/>
    <cellStyle name="Výstup 3 3 2 8" xfId="42600" xr:uid="{00000000-0005-0000-0000-0000CDA50000}"/>
    <cellStyle name="Výstup 3 3 3" xfId="9193" xr:uid="{00000000-0005-0000-0000-0000CEA50000}"/>
    <cellStyle name="Výstup 3 3 3 2" xfId="9194" xr:uid="{00000000-0005-0000-0000-0000CFA50000}"/>
    <cellStyle name="Výstup 3 3 3 2 2" xfId="18293" xr:uid="{00000000-0005-0000-0000-0000D0A50000}"/>
    <cellStyle name="Výstup 3 3 3 2 3" xfId="25864" xr:uid="{00000000-0005-0000-0000-0000D1A50000}"/>
    <cellStyle name="Výstup 3 3 3 2 4" xfId="32797" xr:uid="{00000000-0005-0000-0000-0000D2A50000}"/>
    <cellStyle name="Výstup 3 3 3 2 5" xfId="42601" xr:uid="{00000000-0005-0000-0000-0000D3A50000}"/>
    <cellStyle name="Výstup 3 3 3 3" xfId="18292" xr:uid="{00000000-0005-0000-0000-0000D4A50000}"/>
    <cellStyle name="Výstup 3 3 3 3 2" xfId="42602" xr:uid="{00000000-0005-0000-0000-0000D5A50000}"/>
    <cellStyle name="Výstup 3 3 3 4" xfId="25863" xr:uid="{00000000-0005-0000-0000-0000D6A50000}"/>
    <cellStyle name="Výstup 3 3 3 5" xfId="32796" xr:uid="{00000000-0005-0000-0000-0000D7A50000}"/>
    <cellStyle name="Výstup 3 3 3 6" xfId="42603" xr:uid="{00000000-0005-0000-0000-0000D8A50000}"/>
    <cellStyle name="Výstup 3 3 4" xfId="9195" xr:uid="{00000000-0005-0000-0000-0000D9A50000}"/>
    <cellStyle name="Výstup 3 3 4 2" xfId="9196" xr:uid="{00000000-0005-0000-0000-0000DAA50000}"/>
    <cellStyle name="Výstup 3 3 4 2 2" xfId="18295" xr:uid="{00000000-0005-0000-0000-0000DBA50000}"/>
    <cellStyle name="Výstup 3 3 4 2 3" xfId="25866" xr:uid="{00000000-0005-0000-0000-0000DCA50000}"/>
    <cellStyle name="Výstup 3 3 4 2 4" xfId="32799" xr:uid="{00000000-0005-0000-0000-0000DDA50000}"/>
    <cellStyle name="Výstup 3 3 4 2 5" xfId="42604" xr:uid="{00000000-0005-0000-0000-0000DEA50000}"/>
    <cellStyle name="Výstup 3 3 4 3" xfId="9197" xr:uid="{00000000-0005-0000-0000-0000DFA50000}"/>
    <cellStyle name="Výstup 3 3 4 3 2" xfId="18296" xr:uid="{00000000-0005-0000-0000-0000E0A50000}"/>
    <cellStyle name="Výstup 3 3 4 3 3" xfId="25867" xr:uid="{00000000-0005-0000-0000-0000E1A50000}"/>
    <cellStyle name="Výstup 3 3 4 3 4" xfId="32800" xr:uid="{00000000-0005-0000-0000-0000E2A50000}"/>
    <cellStyle name="Výstup 3 3 4 3 5" xfId="42605" xr:uid="{00000000-0005-0000-0000-0000E3A50000}"/>
    <cellStyle name="Výstup 3 3 4 4" xfId="18294" xr:uid="{00000000-0005-0000-0000-0000E4A50000}"/>
    <cellStyle name="Výstup 3 3 4 5" xfId="25865" xr:uid="{00000000-0005-0000-0000-0000E5A50000}"/>
    <cellStyle name="Výstup 3 3 4 6" xfId="32798" xr:uid="{00000000-0005-0000-0000-0000E6A50000}"/>
    <cellStyle name="Výstup 3 3 4 7" xfId="42606" xr:uid="{00000000-0005-0000-0000-0000E7A50000}"/>
    <cellStyle name="Výstup 3 3 5" xfId="9198" xr:uid="{00000000-0005-0000-0000-0000E8A50000}"/>
    <cellStyle name="Výstup 3 3 5 2" xfId="18297" xr:uid="{00000000-0005-0000-0000-0000E9A50000}"/>
    <cellStyle name="Výstup 3 3 5 3" xfId="25868" xr:uid="{00000000-0005-0000-0000-0000EAA50000}"/>
    <cellStyle name="Výstup 3 3 5 4" xfId="32801" xr:uid="{00000000-0005-0000-0000-0000EBA50000}"/>
    <cellStyle name="Výstup 3 3 5 5" xfId="42607" xr:uid="{00000000-0005-0000-0000-0000ECA50000}"/>
    <cellStyle name="Výstup 3 3 6" xfId="18284" xr:uid="{00000000-0005-0000-0000-0000EDA50000}"/>
    <cellStyle name="Výstup 3 3 6 2" xfId="42608" xr:uid="{00000000-0005-0000-0000-0000EEA50000}"/>
    <cellStyle name="Výstup 3 3 7" xfId="25855" xr:uid="{00000000-0005-0000-0000-0000EFA50000}"/>
    <cellStyle name="Výstup 3 3 8" xfId="32788" xr:uid="{00000000-0005-0000-0000-0000F0A50000}"/>
    <cellStyle name="Výstup 3 3 9" xfId="42609" xr:uid="{00000000-0005-0000-0000-0000F1A50000}"/>
    <cellStyle name="Výstup 3 4" xfId="9199" xr:uid="{00000000-0005-0000-0000-0000F2A50000}"/>
    <cellStyle name="Výstup 3 4 2" xfId="9200" xr:uid="{00000000-0005-0000-0000-0000F3A50000}"/>
    <cellStyle name="Výstup 3 4 2 2" xfId="9201" xr:uid="{00000000-0005-0000-0000-0000F4A50000}"/>
    <cellStyle name="Výstup 3 4 2 2 2" xfId="9202" xr:uid="{00000000-0005-0000-0000-0000F5A50000}"/>
    <cellStyle name="Výstup 3 4 2 2 2 2" xfId="18301" xr:uid="{00000000-0005-0000-0000-0000F6A50000}"/>
    <cellStyle name="Výstup 3 4 2 2 2 3" xfId="25872" xr:uid="{00000000-0005-0000-0000-0000F7A50000}"/>
    <cellStyle name="Výstup 3 4 2 2 2 4" xfId="32805" xr:uid="{00000000-0005-0000-0000-0000F8A50000}"/>
    <cellStyle name="Výstup 3 4 2 2 2 5" xfId="42610" xr:uid="{00000000-0005-0000-0000-0000F9A50000}"/>
    <cellStyle name="Výstup 3 4 2 2 3" xfId="18300" xr:uid="{00000000-0005-0000-0000-0000FAA50000}"/>
    <cellStyle name="Výstup 3 4 2 2 3 2" xfId="42611" xr:uid="{00000000-0005-0000-0000-0000FBA50000}"/>
    <cellStyle name="Výstup 3 4 2 2 4" xfId="25871" xr:uid="{00000000-0005-0000-0000-0000FCA50000}"/>
    <cellStyle name="Výstup 3 4 2 2 5" xfId="32804" xr:uid="{00000000-0005-0000-0000-0000FDA50000}"/>
    <cellStyle name="Výstup 3 4 2 2 6" xfId="42612" xr:uid="{00000000-0005-0000-0000-0000FEA50000}"/>
    <cellStyle name="Výstup 3 4 2 3" xfId="9203" xr:uid="{00000000-0005-0000-0000-0000FFA50000}"/>
    <cellStyle name="Výstup 3 4 2 3 2" xfId="9204" xr:uid="{00000000-0005-0000-0000-000000A60000}"/>
    <cellStyle name="Výstup 3 4 2 3 2 2" xfId="18303" xr:uid="{00000000-0005-0000-0000-000001A60000}"/>
    <cellStyle name="Výstup 3 4 2 3 2 3" xfId="25874" xr:uid="{00000000-0005-0000-0000-000002A60000}"/>
    <cellStyle name="Výstup 3 4 2 3 2 4" xfId="32807" xr:uid="{00000000-0005-0000-0000-000003A60000}"/>
    <cellStyle name="Výstup 3 4 2 3 2 5" xfId="42613" xr:uid="{00000000-0005-0000-0000-000004A60000}"/>
    <cellStyle name="Výstup 3 4 2 3 3" xfId="9205" xr:uid="{00000000-0005-0000-0000-000005A60000}"/>
    <cellStyle name="Výstup 3 4 2 3 3 2" xfId="18304" xr:uid="{00000000-0005-0000-0000-000006A60000}"/>
    <cellStyle name="Výstup 3 4 2 3 3 3" xfId="25875" xr:uid="{00000000-0005-0000-0000-000007A60000}"/>
    <cellStyle name="Výstup 3 4 2 3 3 4" xfId="32808" xr:uid="{00000000-0005-0000-0000-000008A60000}"/>
    <cellStyle name="Výstup 3 4 2 3 3 5" xfId="42614" xr:uid="{00000000-0005-0000-0000-000009A60000}"/>
    <cellStyle name="Výstup 3 4 2 3 4" xfId="18302" xr:uid="{00000000-0005-0000-0000-00000AA60000}"/>
    <cellStyle name="Výstup 3 4 2 3 5" xfId="25873" xr:uid="{00000000-0005-0000-0000-00000BA60000}"/>
    <cellStyle name="Výstup 3 4 2 3 6" xfId="32806" xr:uid="{00000000-0005-0000-0000-00000CA60000}"/>
    <cellStyle name="Výstup 3 4 2 3 7" xfId="42615" xr:uid="{00000000-0005-0000-0000-00000DA60000}"/>
    <cellStyle name="Výstup 3 4 2 4" xfId="9206" xr:uid="{00000000-0005-0000-0000-00000EA60000}"/>
    <cellStyle name="Výstup 3 4 2 4 2" xfId="18305" xr:uid="{00000000-0005-0000-0000-00000FA60000}"/>
    <cellStyle name="Výstup 3 4 2 4 3" xfId="25876" xr:uid="{00000000-0005-0000-0000-000010A60000}"/>
    <cellStyle name="Výstup 3 4 2 4 4" xfId="32809" xr:uid="{00000000-0005-0000-0000-000011A60000}"/>
    <cellStyle name="Výstup 3 4 2 4 5" xfId="42616" xr:uid="{00000000-0005-0000-0000-000012A60000}"/>
    <cellStyle name="Výstup 3 4 2 5" xfId="18299" xr:uid="{00000000-0005-0000-0000-000013A60000}"/>
    <cellStyle name="Výstup 3 4 2 5 2" xfId="42617" xr:uid="{00000000-0005-0000-0000-000014A60000}"/>
    <cellStyle name="Výstup 3 4 2 6" xfId="25870" xr:uid="{00000000-0005-0000-0000-000015A60000}"/>
    <cellStyle name="Výstup 3 4 2 7" xfId="32803" xr:uid="{00000000-0005-0000-0000-000016A60000}"/>
    <cellStyle name="Výstup 3 4 2 8" xfId="42618" xr:uid="{00000000-0005-0000-0000-000017A60000}"/>
    <cellStyle name="Výstup 3 4 3" xfId="9207" xr:uid="{00000000-0005-0000-0000-000018A60000}"/>
    <cellStyle name="Výstup 3 4 3 2" xfId="9208" xr:uid="{00000000-0005-0000-0000-000019A60000}"/>
    <cellStyle name="Výstup 3 4 3 2 2" xfId="18307" xr:uid="{00000000-0005-0000-0000-00001AA60000}"/>
    <cellStyle name="Výstup 3 4 3 2 3" xfId="25878" xr:uid="{00000000-0005-0000-0000-00001BA60000}"/>
    <cellStyle name="Výstup 3 4 3 2 4" xfId="32811" xr:uid="{00000000-0005-0000-0000-00001CA60000}"/>
    <cellStyle name="Výstup 3 4 3 2 5" xfId="42619" xr:uid="{00000000-0005-0000-0000-00001DA60000}"/>
    <cellStyle name="Výstup 3 4 3 3" xfId="18306" xr:uid="{00000000-0005-0000-0000-00001EA60000}"/>
    <cellStyle name="Výstup 3 4 3 3 2" xfId="42620" xr:uid="{00000000-0005-0000-0000-00001FA60000}"/>
    <cellStyle name="Výstup 3 4 3 4" xfId="25877" xr:uid="{00000000-0005-0000-0000-000020A60000}"/>
    <cellStyle name="Výstup 3 4 3 5" xfId="32810" xr:uid="{00000000-0005-0000-0000-000021A60000}"/>
    <cellStyle name="Výstup 3 4 3 6" xfId="42621" xr:uid="{00000000-0005-0000-0000-000022A60000}"/>
    <cellStyle name="Výstup 3 4 4" xfId="9209" xr:uid="{00000000-0005-0000-0000-000023A60000}"/>
    <cellStyle name="Výstup 3 4 4 2" xfId="9210" xr:uid="{00000000-0005-0000-0000-000024A60000}"/>
    <cellStyle name="Výstup 3 4 4 2 2" xfId="18309" xr:uid="{00000000-0005-0000-0000-000025A60000}"/>
    <cellStyle name="Výstup 3 4 4 2 3" xfId="25880" xr:uid="{00000000-0005-0000-0000-000026A60000}"/>
    <cellStyle name="Výstup 3 4 4 2 4" xfId="32813" xr:uid="{00000000-0005-0000-0000-000027A60000}"/>
    <cellStyle name="Výstup 3 4 4 2 5" xfId="42622" xr:uid="{00000000-0005-0000-0000-000028A60000}"/>
    <cellStyle name="Výstup 3 4 4 3" xfId="9211" xr:uid="{00000000-0005-0000-0000-000029A60000}"/>
    <cellStyle name="Výstup 3 4 4 3 2" xfId="18310" xr:uid="{00000000-0005-0000-0000-00002AA60000}"/>
    <cellStyle name="Výstup 3 4 4 3 3" xfId="25881" xr:uid="{00000000-0005-0000-0000-00002BA60000}"/>
    <cellStyle name="Výstup 3 4 4 3 4" xfId="32814" xr:uid="{00000000-0005-0000-0000-00002CA60000}"/>
    <cellStyle name="Výstup 3 4 4 3 5" xfId="42623" xr:uid="{00000000-0005-0000-0000-00002DA60000}"/>
    <cellStyle name="Výstup 3 4 4 4" xfId="18308" xr:uid="{00000000-0005-0000-0000-00002EA60000}"/>
    <cellStyle name="Výstup 3 4 4 5" xfId="25879" xr:uid="{00000000-0005-0000-0000-00002FA60000}"/>
    <cellStyle name="Výstup 3 4 4 6" xfId="32812" xr:uid="{00000000-0005-0000-0000-000030A60000}"/>
    <cellStyle name="Výstup 3 4 4 7" xfId="42624" xr:uid="{00000000-0005-0000-0000-000031A60000}"/>
    <cellStyle name="Výstup 3 4 5" xfId="9212" xr:uid="{00000000-0005-0000-0000-000032A60000}"/>
    <cellStyle name="Výstup 3 4 5 2" xfId="18311" xr:uid="{00000000-0005-0000-0000-000033A60000}"/>
    <cellStyle name="Výstup 3 4 5 3" xfId="25882" xr:uid="{00000000-0005-0000-0000-000034A60000}"/>
    <cellStyle name="Výstup 3 4 5 4" xfId="32815" xr:uid="{00000000-0005-0000-0000-000035A60000}"/>
    <cellStyle name="Výstup 3 4 5 5" xfId="42625" xr:uid="{00000000-0005-0000-0000-000036A60000}"/>
    <cellStyle name="Výstup 3 4 6" xfId="18298" xr:uid="{00000000-0005-0000-0000-000037A60000}"/>
    <cellStyle name="Výstup 3 4 6 2" xfId="42626" xr:uid="{00000000-0005-0000-0000-000038A60000}"/>
    <cellStyle name="Výstup 3 4 7" xfId="25869" xr:uid="{00000000-0005-0000-0000-000039A60000}"/>
    <cellStyle name="Výstup 3 4 8" xfId="32802" xr:uid="{00000000-0005-0000-0000-00003AA60000}"/>
    <cellStyle name="Výstup 3 4 9" xfId="42627" xr:uid="{00000000-0005-0000-0000-00003BA60000}"/>
    <cellStyle name="Výstup 3 5" xfId="9213" xr:uid="{00000000-0005-0000-0000-00003CA60000}"/>
    <cellStyle name="Výstup 3 5 2" xfId="9214" xr:uid="{00000000-0005-0000-0000-00003DA60000}"/>
    <cellStyle name="Výstup 3 5 2 2" xfId="9215" xr:uid="{00000000-0005-0000-0000-00003EA60000}"/>
    <cellStyle name="Výstup 3 5 2 2 2" xfId="18314" xr:uid="{00000000-0005-0000-0000-00003FA60000}"/>
    <cellStyle name="Výstup 3 5 2 2 3" xfId="25885" xr:uid="{00000000-0005-0000-0000-000040A60000}"/>
    <cellStyle name="Výstup 3 5 2 2 4" xfId="32818" xr:uid="{00000000-0005-0000-0000-000041A60000}"/>
    <cellStyle name="Výstup 3 5 2 2 5" xfId="42628" xr:uid="{00000000-0005-0000-0000-000042A60000}"/>
    <cellStyle name="Výstup 3 5 2 3" xfId="18313" xr:uid="{00000000-0005-0000-0000-000043A60000}"/>
    <cellStyle name="Výstup 3 5 2 3 2" xfId="42629" xr:uid="{00000000-0005-0000-0000-000044A60000}"/>
    <cellStyle name="Výstup 3 5 2 4" xfId="25884" xr:uid="{00000000-0005-0000-0000-000045A60000}"/>
    <cellStyle name="Výstup 3 5 2 5" xfId="32817" xr:uid="{00000000-0005-0000-0000-000046A60000}"/>
    <cellStyle name="Výstup 3 5 2 6" xfId="42630" xr:uid="{00000000-0005-0000-0000-000047A60000}"/>
    <cellStyle name="Výstup 3 5 3" xfId="9216" xr:uid="{00000000-0005-0000-0000-000048A60000}"/>
    <cellStyle name="Výstup 3 5 3 2" xfId="9217" xr:uid="{00000000-0005-0000-0000-000049A60000}"/>
    <cellStyle name="Výstup 3 5 3 2 2" xfId="18316" xr:uid="{00000000-0005-0000-0000-00004AA60000}"/>
    <cellStyle name="Výstup 3 5 3 2 3" xfId="25887" xr:uid="{00000000-0005-0000-0000-00004BA60000}"/>
    <cellStyle name="Výstup 3 5 3 2 4" xfId="32820" xr:uid="{00000000-0005-0000-0000-00004CA60000}"/>
    <cellStyle name="Výstup 3 5 3 2 5" xfId="42631" xr:uid="{00000000-0005-0000-0000-00004DA60000}"/>
    <cellStyle name="Výstup 3 5 3 3" xfId="18315" xr:uid="{00000000-0005-0000-0000-00004EA60000}"/>
    <cellStyle name="Výstup 3 5 3 4" xfId="25886" xr:uid="{00000000-0005-0000-0000-00004FA60000}"/>
    <cellStyle name="Výstup 3 5 3 5" xfId="32819" xr:uid="{00000000-0005-0000-0000-000050A60000}"/>
    <cellStyle name="Výstup 3 5 3 6" xfId="42632" xr:uid="{00000000-0005-0000-0000-000051A60000}"/>
    <cellStyle name="Výstup 3 5 4" xfId="18312" xr:uid="{00000000-0005-0000-0000-000052A60000}"/>
    <cellStyle name="Výstup 3 5 4 2" xfId="42633" xr:uid="{00000000-0005-0000-0000-000053A60000}"/>
    <cellStyle name="Výstup 3 5 5" xfId="25883" xr:uid="{00000000-0005-0000-0000-000054A60000}"/>
    <cellStyle name="Výstup 3 5 6" xfId="32816" xr:uid="{00000000-0005-0000-0000-000055A60000}"/>
    <cellStyle name="Výstup 3 5 7" xfId="42634" xr:uid="{00000000-0005-0000-0000-000056A60000}"/>
    <cellStyle name="Výstup 3 6" xfId="9218" xr:uid="{00000000-0005-0000-0000-000057A60000}"/>
    <cellStyle name="Výstup 3 6 2" xfId="9219" xr:uid="{00000000-0005-0000-0000-000058A60000}"/>
    <cellStyle name="Výstup 3 6 2 2" xfId="18318" xr:uid="{00000000-0005-0000-0000-000059A60000}"/>
    <cellStyle name="Výstup 3 6 2 3" xfId="25889" xr:uid="{00000000-0005-0000-0000-00005AA60000}"/>
    <cellStyle name="Výstup 3 6 2 4" xfId="32822" xr:uid="{00000000-0005-0000-0000-00005BA60000}"/>
    <cellStyle name="Výstup 3 6 2 5" xfId="42635" xr:uid="{00000000-0005-0000-0000-00005CA60000}"/>
    <cellStyle name="Výstup 3 6 3" xfId="9220" xr:uid="{00000000-0005-0000-0000-00005DA60000}"/>
    <cellStyle name="Výstup 3 6 3 2" xfId="18319" xr:uid="{00000000-0005-0000-0000-00005EA60000}"/>
    <cellStyle name="Výstup 3 6 3 3" xfId="25890" xr:uid="{00000000-0005-0000-0000-00005FA60000}"/>
    <cellStyle name="Výstup 3 6 3 4" xfId="32823" xr:uid="{00000000-0005-0000-0000-000060A60000}"/>
    <cellStyle name="Výstup 3 6 3 5" xfId="42636" xr:uid="{00000000-0005-0000-0000-000061A60000}"/>
    <cellStyle name="Výstup 3 6 4" xfId="18317" xr:uid="{00000000-0005-0000-0000-000062A60000}"/>
    <cellStyle name="Výstup 3 6 5" xfId="25888" xr:uid="{00000000-0005-0000-0000-000063A60000}"/>
    <cellStyle name="Výstup 3 6 6" xfId="32821" xr:uid="{00000000-0005-0000-0000-000064A60000}"/>
    <cellStyle name="Výstup 3 6 7" xfId="42637" xr:uid="{00000000-0005-0000-0000-000065A60000}"/>
    <cellStyle name="Výstup 3 7" xfId="18266" xr:uid="{00000000-0005-0000-0000-000066A60000}"/>
    <cellStyle name="Výstup 3 7 2" xfId="42638" xr:uid="{00000000-0005-0000-0000-000067A60000}"/>
    <cellStyle name="Výstup 3 8" xfId="25837" xr:uid="{00000000-0005-0000-0000-000068A60000}"/>
    <cellStyle name="Výstup 3 9" xfId="32770" xr:uid="{00000000-0005-0000-0000-000069A60000}"/>
    <cellStyle name="Výstup 4" xfId="9221" xr:uid="{00000000-0005-0000-0000-00006AA60000}"/>
    <cellStyle name="Výstup 4 2" xfId="9222" xr:uid="{00000000-0005-0000-0000-00006BA60000}"/>
    <cellStyle name="Výstup 4 2 2" xfId="9223" xr:uid="{00000000-0005-0000-0000-00006CA60000}"/>
    <cellStyle name="Výstup 4 2 2 2" xfId="9224" xr:uid="{00000000-0005-0000-0000-00006DA60000}"/>
    <cellStyle name="Výstup 4 2 2 2 2" xfId="18323" xr:uid="{00000000-0005-0000-0000-00006EA60000}"/>
    <cellStyle name="Výstup 4 2 2 2 3" xfId="25894" xr:uid="{00000000-0005-0000-0000-00006FA60000}"/>
    <cellStyle name="Výstup 4 2 2 2 4" xfId="32827" xr:uid="{00000000-0005-0000-0000-000070A60000}"/>
    <cellStyle name="Výstup 4 2 2 2 5" xfId="42639" xr:uid="{00000000-0005-0000-0000-000071A60000}"/>
    <cellStyle name="Výstup 4 2 2 3" xfId="18322" xr:uid="{00000000-0005-0000-0000-000072A60000}"/>
    <cellStyle name="Výstup 4 2 2 3 2" xfId="42640" xr:uid="{00000000-0005-0000-0000-000073A60000}"/>
    <cellStyle name="Výstup 4 2 2 4" xfId="25893" xr:uid="{00000000-0005-0000-0000-000074A60000}"/>
    <cellStyle name="Výstup 4 2 2 5" xfId="32826" xr:uid="{00000000-0005-0000-0000-000075A60000}"/>
    <cellStyle name="Výstup 4 2 2 6" xfId="42641" xr:uid="{00000000-0005-0000-0000-000076A60000}"/>
    <cellStyle name="Výstup 4 2 3" xfId="9225" xr:uid="{00000000-0005-0000-0000-000077A60000}"/>
    <cellStyle name="Výstup 4 2 3 2" xfId="9226" xr:uid="{00000000-0005-0000-0000-000078A60000}"/>
    <cellStyle name="Výstup 4 2 3 2 2" xfId="18325" xr:uid="{00000000-0005-0000-0000-000079A60000}"/>
    <cellStyle name="Výstup 4 2 3 2 3" xfId="25896" xr:uid="{00000000-0005-0000-0000-00007AA60000}"/>
    <cellStyle name="Výstup 4 2 3 2 4" xfId="32829" xr:uid="{00000000-0005-0000-0000-00007BA60000}"/>
    <cellStyle name="Výstup 4 2 3 2 5" xfId="42642" xr:uid="{00000000-0005-0000-0000-00007CA60000}"/>
    <cellStyle name="Výstup 4 2 3 3" xfId="9227" xr:uid="{00000000-0005-0000-0000-00007DA60000}"/>
    <cellStyle name="Výstup 4 2 3 3 2" xfId="18326" xr:uid="{00000000-0005-0000-0000-00007EA60000}"/>
    <cellStyle name="Výstup 4 2 3 3 3" xfId="25897" xr:uid="{00000000-0005-0000-0000-00007FA60000}"/>
    <cellStyle name="Výstup 4 2 3 3 4" xfId="32830" xr:uid="{00000000-0005-0000-0000-000080A60000}"/>
    <cellStyle name="Výstup 4 2 3 3 5" xfId="42643" xr:uid="{00000000-0005-0000-0000-000081A60000}"/>
    <cellStyle name="Výstup 4 2 3 4" xfId="18324" xr:uid="{00000000-0005-0000-0000-000082A60000}"/>
    <cellStyle name="Výstup 4 2 3 5" xfId="25895" xr:uid="{00000000-0005-0000-0000-000083A60000}"/>
    <cellStyle name="Výstup 4 2 3 6" xfId="32828" xr:uid="{00000000-0005-0000-0000-000084A60000}"/>
    <cellStyle name="Výstup 4 2 3 7" xfId="42644" xr:uid="{00000000-0005-0000-0000-000085A60000}"/>
    <cellStyle name="Výstup 4 2 4" xfId="9228" xr:uid="{00000000-0005-0000-0000-000086A60000}"/>
    <cellStyle name="Výstup 4 2 4 2" xfId="18327" xr:uid="{00000000-0005-0000-0000-000087A60000}"/>
    <cellStyle name="Výstup 4 2 4 3" xfId="25898" xr:uid="{00000000-0005-0000-0000-000088A60000}"/>
    <cellStyle name="Výstup 4 2 4 4" xfId="32831" xr:uid="{00000000-0005-0000-0000-000089A60000}"/>
    <cellStyle name="Výstup 4 2 4 5" xfId="42645" xr:uid="{00000000-0005-0000-0000-00008AA60000}"/>
    <cellStyle name="Výstup 4 2 5" xfId="18321" xr:uid="{00000000-0005-0000-0000-00008BA60000}"/>
    <cellStyle name="Výstup 4 2 5 2" xfId="42646" xr:uid="{00000000-0005-0000-0000-00008CA60000}"/>
    <cellStyle name="Výstup 4 2 6" xfId="25892" xr:uid="{00000000-0005-0000-0000-00008DA60000}"/>
    <cellStyle name="Výstup 4 2 7" xfId="32825" xr:uid="{00000000-0005-0000-0000-00008EA60000}"/>
    <cellStyle name="Výstup 4 2 8" xfId="42647" xr:uid="{00000000-0005-0000-0000-00008FA60000}"/>
    <cellStyle name="Výstup 4 3" xfId="9229" xr:uid="{00000000-0005-0000-0000-000090A60000}"/>
    <cellStyle name="Výstup 4 3 2" xfId="9230" xr:uid="{00000000-0005-0000-0000-000091A60000}"/>
    <cellStyle name="Výstup 4 3 2 2" xfId="18329" xr:uid="{00000000-0005-0000-0000-000092A60000}"/>
    <cellStyle name="Výstup 4 3 2 3" xfId="25900" xr:uid="{00000000-0005-0000-0000-000093A60000}"/>
    <cellStyle name="Výstup 4 3 2 4" xfId="32833" xr:uid="{00000000-0005-0000-0000-000094A60000}"/>
    <cellStyle name="Výstup 4 3 2 5" xfId="42648" xr:uid="{00000000-0005-0000-0000-000095A60000}"/>
    <cellStyle name="Výstup 4 3 3" xfId="18328" xr:uid="{00000000-0005-0000-0000-000096A60000}"/>
    <cellStyle name="Výstup 4 3 3 2" xfId="42649" xr:uid="{00000000-0005-0000-0000-000097A60000}"/>
    <cellStyle name="Výstup 4 3 4" xfId="25899" xr:uid="{00000000-0005-0000-0000-000098A60000}"/>
    <cellStyle name="Výstup 4 3 5" xfId="32832" xr:uid="{00000000-0005-0000-0000-000099A60000}"/>
    <cellStyle name="Výstup 4 3 6" xfId="42650" xr:uid="{00000000-0005-0000-0000-00009AA60000}"/>
    <cellStyle name="Výstup 4 4" xfId="9231" xr:uid="{00000000-0005-0000-0000-00009BA60000}"/>
    <cellStyle name="Výstup 4 4 2" xfId="9232" xr:uid="{00000000-0005-0000-0000-00009CA60000}"/>
    <cellStyle name="Výstup 4 4 2 2" xfId="18331" xr:uid="{00000000-0005-0000-0000-00009DA60000}"/>
    <cellStyle name="Výstup 4 4 2 3" xfId="25902" xr:uid="{00000000-0005-0000-0000-00009EA60000}"/>
    <cellStyle name="Výstup 4 4 2 4" xfId="32835" xr:uid="{00000000-0005-0000-0000-00009FA60000}"/>
    <cellStyle name="Výstup 4 4 2 5" xfId="42651" xr:uid="{00000000-0005-0000-0000-0000A0A60000}"/>
    <cellStyle name="Výstup 4 4 3" xfId="9233" xr:uid="{00000000-0005-0000-0000-0000A1A60000}"/>
    <cellStyle name="Výstup 4 4 3 2" xfId="18332" xr:uid="{00000000-0005-0000-0000-0000A2A60000}"/>
    <cellStyle name="Výstup 4 4 3 3" xfId="25903" xr:uid="{00000000-0005-0000-0000-0000A3A60000}"/>
    <cellStyle name="Výstup 4 4 3 4" xfId="32836" xr:uid="{00000000-0005-0000-0000-0000A4A60000}"/>
    <cellStyle name="Výstup 4 4 3 5" xfId="42652" xr:uid="{00000000-0005-0000-0000-0000A5A60000}"/>
    <cellStyle name="Výstup 4 4 4" xfId="18330" xr:uid="{00000000-0005-0000-0000-0000A6A60000}"/>
    <cellStyle name="Výstup 4 4 5" xfId="25901" xr:uid="{00000000-0005-0000-0000-0000A7A60000}"/>
    <cellStyle name="Výstup 4 4 6" xfId="32834" xr:uid="{00000000-0005-0000-0000-0000A8A60000}"/>
    <cellStyle name="Výstup 4 4 7" xfId="42653" xr:uid="{00000000-0005-0000-0000-0000A9A60000}"/>
    <cellStyle name="Výstup 4 5" xfId="9234" xr:uid="{00000000-0005-0000-0000-0000AAA60000}"/>
    <cellStyle name="Výstup 4 5 2" xfId="18333" xr:uid="{00000000-0005-0000-0000-0000ABA60000}"/>
    <cellStyle name="Výstup 4 5 3" xfId="25904" xr:uid="{00000000-0005-0000-0000-0000ACA60000}"/>
    <cellStyle name="Výstup 4 5 4" xfId="32837" xr:uid="{00000000-0005-0000-0000-0000ADA60000}"/>
    <cellStyle name="Výstup 4 5 5" xfId="42654" xr:uid="{00000000-0005-0000-0000-0000AEA60000}"/>
    <cellStyle name="Výstup 4 6" xfId="18320" xr:uid="{00000000-0005-0000-0000-0000AFA60000}"/>
    <cellStyle name="Výstup 4 6 2" xfId="42655" xr:uid="{00000000-0005-0000-0000-0000B0A60000}"/>
    <cellStyle name="Výstup 4 7" xfId="25891" xr:uid="{00000000-0005-0000-0000-0000B1A60000}"/>
    <cellStyle name="Výstup 4 8" xfId="32824" xr:uid="{00000000-0005-0000-0000-0000B2A60000}"/>
    <cellStyle name="Výstup 4 9" xfId="42656" xr:uid="{00000000-0005-0000-0000-0000B3A60000}"/>
    <cellStyle name="Výstup 5" xfId="18208" xr:uid="{00000000-0005-0000-0000-0000B4A60000}"/>
    <cellStyle name="Výstup 5 2" xfId="42657" xr:uid="{00000000-0005-0000-0000-0000B5A60000}"/>
    <cellStyle name="Výstup 6" xfId="25779" xr:uid="{00000000-0005-0000-0000-0000B6A60000}"/>
    <cellStyle name="Výstup 7" xfId="32712" xr:uid="{00000000-0005-0000-0000-0000B7A60000}"/>
    <cellStyle name="Výstup 8" xfId="42658" xr:uid="{00000000-0005-0000-0000-0000B8A60000}"/>
    <cellStyle name="Vysvětlující text" xfId="9235" xr:uid="{00000000-0005-0000-0000-0000B9A60000}"/>
    <cellStyle name="Währung 2" xfId="42659" xr:uid="{00000000-0005-0000-0000-0000BAA60000}"/>
    <cellStyle name="Währung 2 2" xfId="42660" xr:uid="{00000000-0005-0000-0000-0000BBA60000}"/>
    <cellStyle name="Währung 3" xfId="42661" xr:uid="{00000000-0005-0000-0000-0000BCA60000}"/>
    <cellStyle name="Walutowy [0]_pr2" xfId="9236" xr:uid="{00000000-0005-0000-0000-0000BDA60000}"/>
    <cellStyle name="Walutowy_pr2" xfId="9237" xr:uid="{00000000-0005-0000-0000-0000BEA60000}"/>
    <cellStyle name="Warnender Text 2" xfId="42662" xr:uid="{00000000-0005-0000-0000-0000BFA60000}"/>
    <cellStyle name="Warnender Text 3" xfId="42663" xr:uid="{00000000-0005-0000-0000-0000C0A60000}"/>
    <cellStyle name="Warning Text" xfId="42664" xr:uid="{00000000-0005-0000-0000-0000C1A60000}"/>
    <cellStyle name="Warning Text 2" xfId="9238" xr:uid="{00000000-0005-0000-0000-0000C2A60000}"/>
    <cellStyle name="Warning Text 2 2" xfId="42665" xr:uid="{00000000-0005-0000-0000-0000C3A60000}"/>
    <cellStyle name="Zelle überprüfen 2" xfId="42666" xr:uid="{00000000-0005-0000-0000-0000C4A60000}"/>
    <cellStyle name="Zelle überprüfen 3" xfId="42667" xr:uid="{00000000-0005-0000-0000-0000C5A60000}"/>
    <cellStyle name="Zvýraznění 1" xfId="9239" xr:uid="{00000000-0005-0000-0000-0000C6A60000}"/>
    <cellStyle name="Zvýraznění 2" xfId="9240" xr:uid="{00000000-0005-0000-0000-0000C7A60000}"/>
    <cellStyle name="Zvýraznění 3" xfId="9241" xr:uid="{00000000-0005-0000-0000-0000C8A60000}"/>
    <cellStyle name="Zvýraznění 4" xfId="9242" xr:uid="{00000000-0005-0000-0000-0000C9A60000}"/>
    <cellStyle name="Zvýraznění 5" xfId="9243" xr:uid="{00000000-0005-0000-0000-0000CAA60000}"/>
    <cellStyle name="Zvýraznění 6" xfId="9244" xr:uid="{00000000-0005-0000-0000-0000CBA60000}"/>
    <cellStyle name="Обычный_tv3" xfId="9245" xr:uid="{00000000-0005-0000-0000-0000CCA60000}"/>
    <cellStyle name="標準_Questionnaire 2004増原0617" xfId="9246" xr:uid="{00000000-0005-0000-0000-0000CDA60000}"/>
  </cellStyles>
  <dxfs count="1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9DD9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606426</xdr:colOff>
      <xdr:row>1</xdr:row>
      <xdr:rowOff>133351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863600</xdr:colOff>
      <xdr:row>2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3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MC/TV-Schedule%20research/2012/Football-24/Season%2012-13/Eredivisie/BSA%20Eredivisie%2012-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MC\ME%20Operations\BRR%20-%20BSA%20Rates%20Ratings\2014\Projekte%20und%20Produkte\Football\BPL\Season%202014-2015\Barclays%20Premier%20League\-%2017%20-%2019%20-%2021.11.-11.12.2014\Workfile\BSR%20BPL%2021.11.-11.12.2014%20WF%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MC\ME%20Operations\BRR%20-%20BSA%20Rates%20Ratings\2014\Projekte%20und%20Produkte\Football\BPL\Season%202014-2015\Live%20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akers list"/>
      <sheetName val="Results"/>
      <sheetName val="Fixtures list"/>
      <sheetName val="Tabelle1"/>
      <sheetName val="Matchday Lookup"/>
      <sheetName val="overview"/>
      <sheetName val="Data &amp; Timetable"/>
      <sheetName val="Liste events"/>
    </sheetNames>
    <sheetDataSet>
      <sheetData sheetId="0">
        <row r="2">
          <cell r="D2" t="str">
            <v xml:space="preserve">Africa </v>
          </cell>
          <cell r="E2" t="str">
            <v>Al Jazeera</v>
          </cell>
        </row>
        <row r="3">
          <cell r="D3" t="str">
            <v>Australia</v>
          </cell>
          <cell r="E3" t="str">
            <v>Astra TV</v>
          </cell>
        </row>
        <row r="4">
          <cell r="D4" t="str">
            <v>Austria</v>
          </cell>
          <cell r="E4" t="str">
            <v>Astro (MNBS)</v>
          </cell>
        </row>
        <row r="5">
          <cell r="D5" t="str">
            <v>Belgium</v>
          </cell>
          <cell r="E5" t="str">
            <v>Canal+</v>
          </cell>
        </row>
        <row r="6">
          <cell r="D6" t="str">
            <v>Croatia</v>
          </cell>
          <cell r="E6" t="str">
            <v>ESPN</v>
          </cell>
        </row>
        <row r="7">
          <cell r="D7" t="str">
            <v>Czech Republic</v>
          </cell>
          <cell r="E7" t="str">
            <v>i-cable</v>
          </cell>
        </row>
        <row r="8">
          <cell r="D8" t="str">
            <v>Denmark</v>
          </cell>
          <cell r="E8" t="str">
            <v>Ma Chaine Sport</v>
          </cell>
        </row>
        <row r="9">
          <cell r="D9" t="str">
            <v>France</v>
          </cell>
          <cell r="E9" t="str">
            <v>Now TV</v>
          </cell>
        </row>
        <row r="10">
          <cell r="D10" t="str">
            <v>Germany</v>
          </cell>
          <cell r="E10" t="str">
            <v>Polsat</v>
          </cell>
        </row>
        <row r="11">
          <cell r="D11" t="str">
            <v>Greece</v>
          </cell>
          <cell r="E11" t="str">
            <v>Setanta Africa</v>
          </cell>
        </row>
        <row r="12">
          <cell r="D12" t="str">
            <v>Hong Kong</v>
          </cell>
          <cell r="E12" t="str">
            <v>Setanta Australia</v>
          </cell>
        </row>
        <row r="13">
          <cell r="D13" t="str">
            <v>Hungary</v>
          </cell>
          <cell r="E13" t="str">
            <v>Sport TV</v>
          </cell>
        </row>
        <row r="14">
          <cell r="D14" t="str">
            <v>Malaysia</v>
          </cell>
          <cell r="E14" t="str">
            <v>Sport.TV</v>
          </cell>
        </row>
        <row r="15">
          <cell r="D15" t="str">
            <v>Norway</v>
          </cell>
          <cell r="E15" t="str">
            <v xml:space="preserve">SportDigital </v>
          </cell>
        </row>
        <row r="16">
          <cell r="D16" t="str">
            <v>Pan Middle East</v>
          </cell>
          <cell r="E16" t="str">
            <v>Sportklub Croatia</v>
          </cell>
        </row>
        <row r="17">
          <cell r="D17" t="str">
            <v>Poland</v>
          </cell>
          <cell r="E17" t="str">
            <v>Sportklub Serbia</v>
          </cell>
        </row>
        <row r="18">
          <cell r="D18" t="str">
            <v>Portugal</v>
          </cell>
          <cell r="E18" t="str">
            <v>Sportklub Slovenia</v>
          </cell>
        </row>
        <row r="19">
          <cell r="D19" t="str">
            <v>Romania</v>
          </cell>
          <cell r="E19" t="str">
            <v>Telenet</v>
          </cell>
        </row>
        <row r="20">
          <cell r="D20" t="str">
            <v>Serbia</v>
          </cell>
          <cell r="E20" t="str">
            <v>TV 4</v>
          </cell>
        </row>
        <row r="21">
          <cell r="D21" t="str">
            <v>Slovakia</v>
          </cell>
        </row>
        <row r="22">
          <cell r="D22" t="str">
            <v>Slovenia</v>
          </cell>
        </row>
        <row r="23">
          <cell r="D23" t="str">
            <v>Spain</v>
          </cell>
        </row>
        <row r="24">
          <cell r="D24" t="str">
            <v>Sweden</v>
          </cell>
        </row>
        <row r="25">
          <cell r="D25" t="str">
            <v>USA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Data"/>
      <sheetName val="Stats"/>
      <sheetName val="Fixtures list"/>
      <sheetName val="Time Zones"/>
      <sheetName val="Metered channels"/>
      <sheetName val="QC Check List"/>
      <sheetName val="Tabelle2"/>
    </sheetNames>
    <sheetDataSet>
      <sheetData sheetId="0"/>
      <sheetData sheetId="1" refreshError="1"/>
      <sheetData sheetId="2" refreshError="1"/>
      <sheetData sheetId="3">
        <row r="1">
          <cell r="D1" t="str">
            <v>Matchday</v>
          </cell>
          <cell r="E1" t="str">
            <v>Phase / Fixture / Episode Desc.</v>
          </cell>
        </row>
        <row r="2">
          <cell r="D2" t="str">
            <v>Matchday 01</v>
          </cell>
          <cell r="E2" t="str">
            <v>Manchester United vs Swansea City</v>
          </cell>
        </row>
        <row r="3">
          <cell r="D3" t="str">
            <v>Matchday 01</v>
          </cell>
          <cell r="E3" t="str">
            <v>Leicester City vs Everton</v>
          </cell>
        </row>
        <row r="4">
          <cell r="D4" t="str">
            <v>Matchday 01</v>
          </cell>
          <cell r="E4" t="str">
            <v>Queens Park Rangers vs Hull City</v>
          </cell>
        </row>
        <row r="5">
          <cell r="D5" t="str">
            <v>Matchday 01</v>
          </cell>
          <cell r="E5" t="str">
            <v>Stoke City vs Aston Villa</v>
          </cell>
        </row>
        <row r="6">
          <cell r="D6" t="str">
            <v>Matchday 01</v>
          </cell>
          <cell r="E6" t="str">
            <v>West Bromwich Albion vs Sunderland</v>
          </cell>
        </row>
        <row r="7">
          <cell r="D7" t="str">
            <v>Matchday 01</v>
          </cell>
          <cell r="E7" t="str">
            <v>West Ham United vs Tottenham Hotspur</v>
          </cell>
        </row>
        <row r="8">
          <cell r="D8" t="str">
            <v>Matchday 01</v>
          </cell>
          <cell r="E8" t="str">
            <v>Arsenal vs Crystal Palace</v>
          </cell>
        </row>
        <row r="9">
          <cell r="D9" t="str">
            <v>Matchday 01</v>
          </cell>
          <cell r="E9" t="str">
            <v>Liverpool vs Southampton</v>
          </cell>
        </row>
        <row r="10">
          <cell r="D10" t="str">
            <v>Matchday 01</v>
          </cell>
          <cell r="E10" t="str">
            <v>Newcastle United vs Manchester City</v>
          </cell>
        </row>
        <row r="11">
          <cell r="D11" t="str">
            <v>Matchday 01</v>
          </cell>
          <cell r="E11" t="str">
            <v>Burnley vs Chelsea</v>
          </cell>
        </row>
        <row r="12">
          <cell r="D12" t="str">
            <v>Matchday 02</v>
          </cell>
          <cell r="E12" t="str">
            <v>Aston Villa vs Newcastle United</v>
          </cell>
        </row>
        <row r="13">
          <cell r="D13" t="str">
            <v>Matchday 02</v>
          </cell>
          <cell r="E13" t="str">
            <v>Chelsea vs Leicester City</v>
          </cell>
        </row>
        <row r="14">
          <cell r="D14" t="str">
            <v>Matchday 02</v>
          </cell>
          <cell r="E14" t="str">
            <v>Crystal Palace vs West Ham United</v>
          </cell>
        </row>
        <row r="15">
          <cell r="D15" t="str">
            <v>Matchday 02</v>
          </cell>
          <cell r="E15" t="str">
            <v>Southampton vs West Bromwich Albion</v>
          </cell>
        </row>
        <row r="16">
          <cell r="D16" t="str">
            <v>Matchday 02</v>
          </cell>
          <cell r="E16" t="str">
            <v>Swansea City vs Burnley</v>
          </cell>
        </row>
        <row r="17">
          <cell r="D17" t="str">
            <v>Matchday 02</v>
          </cell>
          <cell r="E17" t="str">
            <v>Everton vs Arsenal</v>
          </cell>
        </row>
        <row r="18">
          <cell r="D18" t="str">
            <v>Matchday 02</v>
          </cell>
          <cell r="E18" t="str">
            <v>Hull City vs Stoke City</v>
          </cell>
        </row>
        <row r="19">
          <cell r="D19" t="str">
            <v>Matchday 02</v>
          </cell>
          <cell r="E19" t="str">
            <v>Tottenham Hotspur vs Queens Park Rangers</v>
          </cell>
        </row>
        <row r="20">
          <cell r="D20" t="str">
            <v>Matchday 02</v>
          </cell>
          <cell r="E20" t="str">
            <v>Sunderland vs Manchester United</v>
          </cell>
        </row>
        <row r="21">
          <cell r="D21" t="str">
            <v>Matchday 02</v>
          </cell>
          <cell r="E21" t="str">
            <v>Manchester City vs Liverpool</v>
          </cell>
        </row>
        <row r="22">
          <cell r="D22" t="str">
            <v>Matchday 03</v>
          </cell>
          <cell r="E22" t="str">
            <v>Burnley vs Manchester United</v>
          </cell>
        </row>
        <row r="23">
          <cell r="D23" t="str">
            <v>Matchday 03</v>
          </cell>
          <cell r="E23" t="str">
            <v>Aston Villa vs Hull City</v>
          </cell>
        </row>
        <row r="24">
          <cell r="D24" t="str">
            <v>Matchday 03</v>
          </cell>
          <cell r="E24" t="str">
            <v>Manchester City vs Stoke City</v>
          </cell>
        </row>
        <row r="25">
          <cell r="D25" t="str">
            <v>Matchday 03</v>
          </cell>
          <cell r="E25" t="str">
            <v>Newcastle United vs Crystal Palace</v>
          </cell>
        </row>
        <row r="26">
          <cell r="D26" t="str">
            <v>Matchday 03</v>
          </cell>
          <cell r="E26" t="str">
            <v>Queens Park Rangers vs Sunderland</v>
          </cell>
        </row>
        <row r="27">
          <cell r="D27" t="str">
            <v>Matchday 03</v>
          </cell>
          <cell r="E27" t="str">
            <v>Swansea City vs West Bromwich Albion</v>
          </cell>
        </row>
        <row r="28">
          <cell r="D28" t="str">
            <v>Matchday 03</v>
          </cell>
          <cell r="E28" t="str">
            <v>West Ham United vs Southampton</v>
          </cell>
        </row>
        <row r="29">
          <cell r="D29" t="str">
            <v>Matchday 03</v>
          </cell>
          <cell r="E29" t="str">
            <v>Everton vs Chelsea</v>
          </cell>
        </row>
        <row r="30">
          <cell r="D30" t="str">
            <v>Matchday 03</v>
          </cell>
          <cell r="E30" t="str">
            <v>Tottenham Hotspur vs Liverpool</v>
          </cell>
        </row>
        <row r="31">
          <cell r="D31" t="str">
            <v>Matchday 03</v>
          </cell>
          <cell r="E31" t="str">
            <v>Leicester City vs Arsenal</v>
          </cell>
        </row>
        <row r="32">
          <cell r="D32" t="str">
            <v>Matchday 04</v>
          </cell>
          <cell r="E32" t="str">
            <v>Arsenal vs Manchester City</v>
          </cell>
        </row>
        <row r="33">
          <cell r="D33" t="str">
            <v>Matchday 04</v>
          </cell>
          <cell r="E33" t="str">
            <v>Chelsea vs Swansea City</v>
          </cell>
        </row>
        <row r="34">
          <cell r="D34" t="str">
            <v>Matchday 04</v>
          </cell>
          <cell r="E34" t="str">
            <v>Crystal Palace vs Burnley</v>
          </cell>
        </row>
        <row r="35">
          <cell r="D35" t="str">
            <v>Matchday 04</v>
          </cell>
          <cell r="E35" t="str">
            <v>Southampton vs Newcastle United</v>
          </cell>
        </row>
        <row r="36">
          <cell r="D36" t="str">
            <v>Matchday 04</v>
          </cell>
          <cell r="E36" t="str">
            <v>Stoke City vs Leicester City</v>
          </cell>
        </row>
        <row r="37">
          <cell r="D37" t="str">
            <v>Matchday 04</v>
          </cell>
          <cell r="E37" t="str">
            <v>Sunderland vs Tottenham Hotspur</v>
          </cell>
        </row>
        <row r="38">
          <cell r="D38" t="str">
            <v>Matchday 04</v>
          </cell>
          <cell r="E38" t="str">
            <v>West Bromwich Albion vs Everton</v>
          </cell>
        </row>
        <row r="39">
          <cell r="D39" t="str">
            <v>Matchday 04</v>
          </cell>
          <cell r="E39" t="str">
            <v>Liverpool vs Aston Villa</v>
          </cell>
        </row>
        <row r="40">
          <cell r="D40" t="str">
            <v>Matchday 04</v>
          </cell>
          <cell r="E40" t="str">
            <v>Manchester United vs Queens Park Rangers</v>
          </cell>
        </row>
        <row r="41">
          <cell r="D41" t="str">
            <v>Matchday 04</v>
          </cell>
          <cell r="E41" t="str">
            <v>Hull City vs West Ham United</v>
          </cell>
        </row>
        <row r="42">
          <cell r="D42" t="str">
            <v>Matchday 05</v>
          </cell>
          <cell r="E42" t="str">
            <v>Queens Park Rangers vs Stoke City</v>
          </cell>
        </row>
        <row r="43">
          <cell r="D43" t="str">
            <v>Matchday 05</v>
          </cell>
          <cell r="E43" t="str">
            <v>Aston Villa vs Arsenal</v>
          </cell>
        </row>
        <row r="44">
          <cell r="D44" t="str">
            <v>Matchday 05</v>
          </cell>
          <cell r="E44" t="str">
            <v>Burnley vs Sunderland</v>
          </cell>
        </row>
        <row r="45">
          <cell r="D45" t="str">
            <v>Matchday 05</v>
          </cell>
          <cell r="E45" t="str">
            <v>Newcastle United vs Hull City</v>
          </cell>
        </row>
        <row r="46">
          <cell r="D46" t="str">
            <v>Matchday 05</v>
          </cell>
          <cell r="E46" t="str">
            <v>Swansea City vs Southampton</v>
          </cell>
        </row>
        <row r="47">
          <cell r="D47" t="str">
            <v>Matchday 05</v>
          </cell>
          <cell r="E47" t="str">
            <v>Tottenham Hotspur vs West Bromwich Albion</v>
          </cell>
        </row>
        <row r="48">
          <cell r="D48" t="str">
            <v>Matchday 05</v>
          </cell>
          <cell r="E48" t="str">
            <v>West Ham United vs Liverpool</v>
          </cell>
        </row>
        <row r="49">
          <cell r="D49" t="str">
            <v>Matchday 05</v>
          </cell>
          <cell r="E49" t="str">
            <v>Leicester City vs Manchester United</v>
          </cell>
        </row>
        <row r="50">
          <cell r="D50" t="str">
            <v>Matchday 05</v>
          </cell>
          <cell r="E50" t="str">
            <v>Everton vs Crystal Palace</v>
          </cell>
        </row>
        <row r="51">
          <cell r="D51" t="str">
            <v>Matchday 05</v>
          </cell>
          <cell r="E51" t="str">
            <v>Manchester City vs Chelsea</v>
          </cell>
        </row>
        <row r="52">
          <cell r="D52" t="str">
            <v>Matchday 06</v>
          </cell>
          <cell r="E52" t="str">
            <v>Liverpool vs Everton</v>
          </cell>
        </row>
        <row r="53">
          <cell r="D53" t="str">
            <v>Matchday 06</v>
          </cell>
          <cell r="E53" t="str">
            <v>Chelsea vs Aston Villa</v>
          </cell>
        </row>
        <row r="54">
          <cell r="D54" t="str">
            <v>Matchday 06</v>
          </cell>
          <cell r="E54" t="str">
            <v>Crystal Palace vs Leicester City</v>
          </cell>
        </row>
        <row r="55">
          <cell r="D55" t="str">
            <v>Matchday 06</v>
          </cell>
          <cell r="E55" t="str">
            <v>Hull City vs Manchester City</v>
          </cell>
        </row>
        <row r="56">
          <cell r="D56" t="str">
            <v>Matchday 06</v>
          </cell>
          <cell r="E56" t="str">
            <v>Manchester United vs West Ham United</v>
          </cell>
        </row>
        <row r="57">
          <cell r="D57" t="str">
            <v>Matchday 06</v>
          </cell>
          <cell r="E57" t="str">
            <v>Southampton vs Queens Park Rangers</v>
          </cell>
        </row>
        <row r="58">
          <cell r="D58" t="str">
            <v>Matchday 06</v>
          </cell>
          <cell r="E58" t="str">
            <v>Sunderland vs Swansea City</v>
          </cell>
        </row>
        <row r="59">
          <cell r="D59" t="str">
            <v>Matchday 06</v>
          </cell>
          <cell r="E59" t="str">
            <v>Arsenal vs Tottenham Hotspur</v>
          </cell>
        </row>
        <row r="60">
          <cell r="D60" t="str">
            <v>Matchday 06</v>
          </cell>
          <cell r="E60" t="str">
            <v>West Bromwich Albion vs Burnley</v>
          </cell>
        </row>
        <row r="61">
          <cell r="D61" t="str">
            <v>Matchday 06</v>
          </cell>
          <cell r="E61" t="str">
            <v>Stoke City vs Newcastle United</v>
          </cell>
        </row>
        <row r="62">
          <cell r="D62" t="str">
            <v>Matchday 07</v>
          </cell>
          <cell r="E62" t="str">
            <v>Hull City vs Crystal Palace</v>
          </cell>
        </row>
        <row r="63">
          <cell r="D63" t="str">
            <v>Matchday 07</v>
          </cell>
          <cell r="E63" t="str">
            <v>Leicester City vs Burnley</v>
          </cell>
        </row>
        <row r="64">
          <cell r="D64" t="str">
            <v>Matchday 07</v>
          </cell>
          <cell r="E64" t="str">
            <v>Liverpool vs West Bromwich Albion</v>
          </cell>
        </row>
        <row r="65">
          <cell r="D65" t="str">
            <v>Matchday 07</v>
          </cell>
          <cell r="E65" t="str">
            <v>Sunderland vs Stoke City</v>
          </cell>
        </row>
        <row r="66">
          <cell r="D66" t="str">
            <v>Matchday 07</v>
          </cell>
          <cell r="E66" t="str">
            <v>Swansea City vs Newcastle United</v>
          </cell>
        </row>
        <row r="67">
          <cell r="D67" t="str">
            <v>Matchday 07</v>
          </cell>
          <cell r="E67" t="str">
            <v>Tottenham Hotspur vs Southampton</v>
          </cell>
        </row>
        <row r="68">
          <cell r="D68" t="str">
            <v>Matchday 07</v>
          </cell>
          <cell r="E68" t="str">
            <v>Aston Villa vs Manchester City</v>
          </cell>
        </row>
        <row r="69">
          <cell r="D69" t="str">
            <v>Matchday 07</v>
          </cell>
          <cell r="E69" t="str">
            <v>Manchester United vs Everton</v>
          </cell>
        </row>
        <row r="70">
          <cell r="D70" t="str">
            <v>Matchday 07</v>
          </cell>
          <cell r="E70" t="str">
            <v>Chelsea vs Arsenal</v>
          </cell>
        </row>
        <row r="71">
          <cell r="D71" t="str">
            <v>Matchday 07</v>
          </cell>
          <cell r="E71" t="str">
            <v>West Ham United vs Queens Park Rangers</v>
          </cell>
        </row>
        <row r="72">
          <cell r="D72" t="str">
            <v>Matchday 08</v>
          </cell>
          <cell r="E72" t="str">
            <v>Manchester City vs Tottenham Hotspur</v>
          </cell>
        </row>
        <row r="73">
          <cell r="D73" t="str">
            <v>Matchday 08</v>
          </cell>
          <cell r="E73" t="str">
            <v>Arsenal vs Hull City</v>
          </cell>
        </row>
        <row r="74">
          <cell r="D74" t="str">
            <v>Matchday 08</v>
          </cell>
          <cell r="E74" t="str">
            <v>Burnley vs West Ham United</v>
          </cell>
        </row>
        <row r="75">
          <cell r="D75" t="str">
            <v>Matchday 08</v>
          </cell>
          <cell r="E75" t="str">
            <v>Crystal Palace vs Chelsea</v>
          </cell>
        </row>
        <row r="76">
          <cell r="D76" t="str">
            <v>Matchday 08</v>
          </cell>
          <cell r="E76" t="str">
            <v>Everton vs Aston Villa</v>
          </cell>
        </row>
        <row r="77">
          <cell r="D77" t="str">
            <v>Matchday 08</v>
          </cell>
          <cell r="E77" t="str">
            <v>Newcastle United vs Leicester City</v>
          </cell>
        </row>
        <row r="78">
          <cell r="D78" t="str">
            <v>Matchday 08</v>
          </cell>
          <cell r="E78" t="str">
            <v>Southampton vs Sunderland</v>
          </cell>
        </row>
        <row r="79">
          <cell r="D79" t="str">
            <v>Matchday 08</v>
          </cell>
          <cell r="E79" t="str">
            <v>Queens Park Rangers vs Liverpool</v>
          </cell>
        </row>
        <row r="80">
          <cell r="D80" t="str">
            <v>Matchday 08</v>
          </cell>
          <cell r="E80" t="str">
            <v>Stoke City vs Swansea City</v>
          </cell>
        </row>
        <row r="81">
          <cell r="D81" t="str">
            <v>Matchday 08</v>
          </cell>
          <cell r="E81" t="str">
            <v>West Bromwich Albion vs Manchester United</v>
          </cell>
        </row>
        <row r="82">
          <cell r="D82" t="str">
            <v>Matchday 09</v>
          </cell>
          <cell r="E82" t="str">
            <v>West Bromwich Albion vs Crystal Palace</v>
          </cell>
        </row>
        <row r="83">
          <cell r="D83" t="str">
            <v>Matchday 09</v>
          </cell>
          <cell r="E83" t="str">
            <v>Liverpool vs Hull City</v>
          </cell>
        </row>
        <row r="84">
          <cell r="D84" t="str">
            <v>Matchday 09</v>
          </cell>
          <cell r="E84" t="str">
            <v>Southampton vs Stoke City</v>
          </cell>
        </row>
        <row r="85">
          <cell r="D85" t="str">
            <v>Matchday 09</v>
          </cell>
          <cell r="E85" t="str">
            <v>Sunderland vs Arsenal</v>
          </cell>
        </row>
        <row r="86">
          <cell r="D86" t="str">
            <v>Matchday 09</v>
          </cell>
          <cell r="E86" t="str">
            <v>Tottenham Hotspur vs Newcastle United</v>
          </cell>
        </row>
        <row r="87">
          <cell r="D87" t="str">
            <v>Matchday 09</v>
          </cell>
          <cell r="E87" t="str">
            <v>West Ham United vs Manchester City</v>
          </cell>
        </row>
        <row r="88">
          <cell r="D88" t="str">
            <v>Matchday 09</v>
          </cell>
          <cell r="E88" t="str">
            <v>Swansea City vs Leicester City</v>
          </cell>
        </row>
        <row r="89">
          <cell r="D89" t="str">
            <v>Matchday 09</v>
          </cell>
          <cell r="E89" t="str">
            <v>Burnley vs Everton</v>
          </cell>
        </row>
        <row r="90">
          <cell r="D90" t="str">
            <v>Matchday 09</v>
          </cell>
          <cell r="E90" t="str">
            <v>Manchester United vs Chelsea</v>
          </cell>
        </row>
        <row r="91">
          <cell r="D91" t="str">
            <v>Matchday 09</v>
          </cell>
          <cell r="E91" t="str">
            <v>Queens Park Rangers vs Aston Villa</v>
          </cell>
        </row>
        <row r="92">
          <cell r="D92" t="str">
            <v>Matchday 10</v>
          </cell>
          <cell r="E92" t="str">
            <v>Newcastle United vs Liverpool</v>
          </cell>
        </row>
        <row r="93">
          <cell r="D93" t="str">
            <v>Matchday 10</v>
          </cell>
          <cell r="E93" t="str">
            <v>Arsenal vs Burnley</v>
          </cell>
        </row>
        <row r="94">
          <cell r="D94" t="str">
            <v>Matchday 10</v>
          </cell>
          <cell r="E94" t="str">
            <v>Chelsea vs Queens Park Rangers</v>
          </cell>
        </row>
        <row r="95">
          <cell r="D95" t="str">
            <v>Matchday 10</v>
          </cell>
          <cell r="E95" t="str">
            <v>Everton vs Swansea City</v>
          </cell>
        </row>
        <row r="96">
          <cell r="D96" t="str">
            <v>Matchday 10</v>
          </cell>
          <cell r="E96" t="str">
            <v>Hull City vs Southampton</v>
          </cell>
        </row>
        <row r="97">
          <cell r="D97" t="str">
            <v>Matchday 10</v>
          </cell>
          <cell r="E97" t="str">
            <v>Leicester City vs West Bromwich Albion</v>
          </cell>
        </row>
        <row r="98">
          <cell r="D98" t="str">
            <v>Matchday 10</v>
          </cell>
          <cell r="E98" t="str">
            <v>Stoke City vs West Ham United</v>
          </cell>
        </row>
        <row r="99">
          <cell r="D99" t="str">
            <v>Matchday 10</v>
          </cell>
          <cell r="E99" t="str">
            <v>Manchester City vs Manchester United</v>
          </cell>
        </row>
        <row r="100">
          <cell r="D100" t="str">
            <v>Matchday 10</v>
          </cell>
          <cell r="E100" t="str">
            <v>Aston Villa vs Tottenham Hotspur</v>
          </cell>
        </row>
        <row r="101">
          <cell r="D101" t="str">
            <v>Matchday 10</v>
          </cell>
          <cell r="E101" t="str">
            <v>Crystal Palace vs Sunderland</v>
          </cell>
        </row>
        <row r="102">
          <cell r="D102" t="str">
            <v>Matchday 11</v>
          </cell>
          <cell r="E102" t="str">
            <v>Liverpool vs Chelsea</v>
          </cell>
        </row>
        <row r="103">
          <cell r="D103" t="str">
            <v>Matchday 11</v>
          </cell>
          <cell r="E103" t="str">
            <v>Burnley vs Hull City</v>
          </cell>
        </row>
        <row r="104">
          <cell r="D104" t="str">
            <v>Matchday 11</v>
          </cell>
          <cell r="E104" t="str">
            <v>Manchester United vs Crystal Palace</v>
          </cell>
        </row>
        <row r="105">
          <cell r="D105" t="str">
            <v>Matchday 11</v>
          </cell>
          <cell r="E105" t="str">
            <v>Queens Park Rangers vs Manchester City</v>
          </cell>
        </row>
        <row r="106">
          <cell r="D106" t="str">
            <v>Matchday 11</v>
          </cell>
          <cell r="E106" t="str">
            <v>Southampton vs Leicester City</v>
          </cell>
        </row>
        <row r="107">
          <cell r="D107" t="str">
            <v>Matchday 11</v>
          </cell>
          <cell r="E107" t="str">
            <v>Tottenham Hotspur vs Stoke City</v>
          </cell>
        </row>
        <row r="108">
          <cell r="D108" t="str">
            <v>Matchday 11</v>
          </cell>
          <cell r="E108" t="str">
            <v>West Ham United vs Aston Villa</v>
          </cell>
        </row>
        <row r="109">
          <cell r="D109" t="str">
            <v>Matchday 11</v>
          </cell>
          <cell r="E109" t="str">
            <v>Sunderland vs Everton</v>
          </cell>
        </row>
        <row r="110">
          <cell r="D110" t="str">
            <v>Matchday 11</v>
          </cell>
          <cell r="E110" t="str">
            <v>West Bromwich Albion vs Newcastle United</v>
          </cell>
        </row>
        <row r="111">
          <cell r="D111" t="str">
            <v>Matchday 11</v>
          </cell>
          <cell r="E111" t="str">
            <v>Swansea City vs Arsenal</v>
          </cell>
        </row>
        <row r="112">
          <cell r="D112" t="str">
            <v>Matchday 12</v>
          </cell>
          <cell r="E112" t="str">
            <v>Chelsea vs West Bromwich Albion</v>
          </cell>
        </row>
        <row r="113">
          <cell r="D113" t="str">
            <v>Matchday 12</v>
          </cell>
          <cell r="E113" t="str">
            <v>Everton vs West Ham United</v>
          </cell>
        </row>
        <row r="114">
          <cell r="D114" t="str">
            <v>Matchday 12</v>
          </cell>
          <cell r="E114" t="str">
            <v>Leicester City vs Sunderland</v>
          </cell>
        </row>
        <row r="115">
          <cell r="D115" t="str">
            <v>Matchday 12</v>
          </cell>
          <cell r="E115" t="str">
            <v>Manchester City vs Swansea City</v>
          </cell>
        </row>
        <row r="116">
          <cell r="D116" t="str">
            <v>Matchday 12</v>
          </cell>
          <cell r="E116" t="str">
            <v>Newcastle United vs Queens Park Rangers</v>
          </cell>
        </row>
        <row r="117">
          <cell r="D117" t="str">
            <v>Matchday 12</v>
          </cell>
          <cell r="E117" t="str">
            <v>Stoke City vs Burnley</v>
          </cell>
        </row>
        <row r="118">
          <cell r="D118" t="str">
            <v>Matchday 12</v>
          </cell>
          <cell r="E118" t="str">
            <v>Arsenal vs Manchester United</v>
          </cell>
        </row>
        <row r="119">
          <cell r="D119" t="str">
            <v>Matchday 12</v>
          </cell>
          <cell r="E119" t="str">
            <v>Crystal Palace vs Liverpool</v>
          </cell>
        </row>
        <row r="120">
          <cell r="D120" t="str">
            <v>Matchday 12</v>
          </cell>
          <cell r="E120" t="str">
            <v>Hull City vs Tottenham Hotspur</v>
          </cell>
        </row>
        <row r="121">
          <cell r="D121" t="str">
            <v>Matchday 12</v>
          </cell>
          <cell r="E121" t="str">
            <v>Aston Villa vs Southampton</v>
          </cell>
        </row>
        <row r="122">
          <cell r="D122" t="str">
            <v>Matchday 13</v>
          </cell>
          <cell r="E122" t="str">
            <v>West Bromwich Albion vs Arsenal</v>
          </cell>
        </row>
        <row r="123">
          <cell r="D123" t="str">
            <v>Matchday 13</v>
          </cell>
          <cell r="E123" t="str">
            <v>Burnley vs Aston Villa</v>
          </cell>
        </row>
        <row r="124">
          <cell r="D124" t="str">
            <v>Matchday 13</v>
          </cell>
          <cell r="E124" t="str">
            <v>Liverpool vs Stoke City</v>
          </cell>
        </row>
        <row r="125">
          <cell r="D125" t="str">
            <v>Matchday 13</v>
          </cell>
          <cell r="E125" t="str">
            <v>Manchester United vs Hull City</v>
          </cell>
        </row>
        <row r="126">
          <cell r="D126" t="str">
            <v>Matchday 13</v>
          </cell>
          <cell r="E126" t="str">
            <v>Queens Park Rangers vs Leicester City</v>
          </cell>
        </row>
        <row r="127">
          <cell r="D127" t="str">
            <v>Matchday 13</v>
          </cell>
          <cell r="E127" t="str">
            <v>Swansea City vs Crystal Palace</v>
          </cell>
        </row>
        <row r="128">
          <cell r="D128" t="str">
            <v>Matchday 13</v>
          </cell>
          <cell r="E128" t="str">
            <v>West Ham United vs Newcastle United</v>
          </cell>
        </row>
        <row r="129">
          <cell r="D129" t="str">
            <v>Matchday 13</v>
          </cell>
          <cell r="E129" t="str">
            <v>Sunderland vs Chelsea</v>
          </cell>
        </row>
        <row r="130">
          <cell r="D130" t="str">
            <v>Matchday 13</v>
          </cell>
          <cell r="E130" t="str">
            <v>Southampton vs Manchester City</v>
          </cell>
        </row>
        <row r="131">
          <cell r="D131" t="str">
            <v>Matchday 13</v>
          </cell>
          <cell r="E131" t="str">
            <v>Tottenham Hotspur vs Everton</v>
          </cell>
        </row>
        <row r="132">
          <cell r="D132" t="str">
            <v>Matchday 14</v>
          </cell>
          <cell r="E132" t="str">
            <v>Arsenal vs Southampton</v>
          </cell>
        </row>
        <row r="133">
          <cell r="D133" t="str">
            <v>Matchday 14</v>
          </cell>
          <cell r="E133" t="str">
            <v>Burnley vs Newcastle United</v>
          </cell>
        </row>
        <row r="134">
          <cell r="D134" t="str">
            <v>Matchday 14</v>
          </cell>
          <cell r="E134" t="str">
            <v>Leicester City vs Liverpool</v>
          </cell>
        </row>
        <row r="135">
          <cell r="D135" t="str">
            <v>Matchday 14</v>
          </cell>
          <cell r="E135" t="str">
            <v>Manchester United vs Stoke City</v>
          </cell>
        </row>
        <row r="136">
          <cell r="D136" t="str">
            <v>Matchday 14</v>
          </cell>
          <cell r="E136" t="str">
            <v>Swansea City vs Queens Park Rangers</v>
          </cell>
        </row>
        <row r="137">
          <cell r="D137" t="str">
            <v>Matchday 14</v>
          </cell>
          <cell r="E137" t="str">
            <v>Crystal Palace vs Aston Villa</v>
          </cell>
        </row>
        <row r="138">
          <cell r="D138" t="str">
            <v>Matchday 14</v>
          </cell>
          <cell r="E138" t="str">
            <v>West Bromwich Albion vs West Ham United</v>
          </cell>
        </row>
        <row r="139">
          <cell r="D139" t="str">
            <v>Matchday 14</v>
          </cell>
          <cell r="E139" t="str">
            <v>Chelsea vs Tottenham Hotspur</v>
          </cell>
        </row>
        <row r="140">
          <cell r="D140" t="str">
            <v>Matchday 14</v>
          </cell>
          <cell r="E140" t="str">
            <v>Everton vs Hull City</v>
          </cell>
        </row>
        <row r="141">
          <cell r="D141" t="str">
            <v>Matchday 14</v>
          </cell>
          <cell r="E141" t="str">
            <v>Sunderland vs Manchester City</v>
          </cell>
        </row>
        <row r="142">
          <cell r="D142" t="str">
            <v>Matchday 15</v>
          </cell>
          <cell r="E142" t="str">
            <v>Aston Villa vs Leicester City</v>
          </cell>
        </row>
        <row r="143">
          <cell r="D143" t="str">
            <v>Matchday 15</v>
          </cell>
          <cell r="E143" t="str">
            <v>Hull City vs West Bromwich Albion</v>
          </cell>
        </row>
        <row r="144">
          <cell r="D144" t="str">
            <v>Matchday 15</v>
          </cell>
          <cell r="E144" t="str">
            <v>Liverpool vs Sunderland</v>
          </cell>
        </row>
        <row r="145">
          <cell r="D145" t="str">
            <v>Matchday 15</v>
          </cell>
          <cell r="E145" t="str">
            <v>Manchester City vs Everton</v>
          </cell>
        </row>
        <row r="146">
          <cell r="D146" t="str">
            <v>Matchday 15</v>
          </cell>
          <cell r="E146" t="str">
            <v>Newcastle United vs Chelsea</v>
          </cell>
        </row>
        <row r="147">
          <cell r="D147" t="str">
            <v>Matchday 15</v>
          </cell>
          <cell r="E147" t="str">
            <v>Queens Park Rangers vs Burnley</v>
          </cell>
        </row>
        <row r="148">
          <cell r="D148" t="str">
            <v>Matchday 15</v>
          </cell>
          <cell r="E148" t="str">
            <v>Southampton vs Manchester United</v>
          </cell>
        </row>
        <row r="149">
          <cell r="D149" t="str">
            <v>Matchday 15</v>
          </cell>
          <cell r="E149" t="str">
            <v>Stoke City vs Arsenal</v>
          </cell>
        </row>
        <row r="150">
          <cell r="D150" t="str">
            <v>Matchday 15</v>
          </cell>
          <cell r="E150" t="str">
            <v>Tottenham Hotspur vs Crystal Palace</v>
          </cell>
        </row>
        <row r="151">
          <cell r="D151" t="str">
            <v>Matchday 15</v>
          </cell>
          <cell r="E151" t="str">
            <v>West Ham United vs Swansea City</v>
          </cell>
        </row>
        <row r="152">
          <cell r="D152" t="str">
            <v>Matchday 16</v>
          </cell>
          <cell r="E152" t="str">
            <v>Arsenal vs Newcastle United</v>
          </cell>
        </row>
        <row r="153">
          <cell r="D153" t="str">
            <v>Matchday 16</v>
          </cell>
          <cell r="E153" t="str">
            <v>Burnley vs Southampton</v>
          </cell>
        </row>
        <row r="154">
          <cell r="D154" t="str">
            <v>Matchday 16</v>
          </cell>
          <cell r="E154" t="str">
            <v>Chelsea vs Hull City</v>
          </cell>
        </row>
        <row r="155">
          <cell r="D155" t="str">
            <v>Matchday 16</v>
          </cell>
          <cell r="E155" t="str">
            <v>Crystal Palace vs Stoke City</v>
          </cell>
        </row>
        <row r="156">
          <cell r="D156" t="str">
            <v>Matchday 16</v>
          </cell>
          <cell r="E156" t="str">
            <v>Everton vs Queens Park Rangers</v>
          </cell>
        </row>
        <row r="157">
          <cell r="D157" t="str">
            <v>Matchday 16</v>
          </cell>
          <cell r="E157" t="str">
            <v>Leicester City vs Manchester City</v>
          </cell>
        </row>
        <row r="158">
          <cell r="D158" t="str">
            <v>Matchday 16</v>
          </cell>
          <cell r="E158" t="str">
            <v>Manchester United vs Liverpool</v>
          </cell>
        </row>
        <row r="159">
          <cell r="D159" t="str">
            <v>Matchday 16</v>
          </cell>
          <cell r="E159" t="str">
            <v>Sunderland vs West Ham United</v>
          </cell>
        </row>
        <row r="160">
          <cell r="D160" t="str">
            <v>Matchday 16</v>
          </cell>
          <cell r="E160" t="str">
            <v>Swansea City vs Tottenham Hotspur</v>
          </cell>
        </row>
        <row r="161">
          <cell r="D161" t="str">
            <v>Matchday 16</v>
          </cell>
          <cell r="E161" t="str">
            <v>West Bromwich Albion vs Aston Villa</v>
          </cell>
        </row>
        <row r="162">
          <cell r="D162" t="str">
            <v>Matchday 17</v>
          </cell>
          <cell r="E162" t="str">
            <v>Aston Villa vs Manchester United</v>
          </cell>
        </row>
        <row r="163">
          <cell r="D163" t="str">
            <v>Matchday 17</v>
          </cell>
          <cell r="E163" t="str">
            <v>Hull City vs Swansea City</v>
          </cell>
        </row>
        <row r="164">
          <cell r="D164" t="str">
            <v>Matchday 17</v>
          </cell>
          <cell r="E164" t="str">
            <v>Liverpool vs Arsenal</v>
          </cell>
        </row>
        <row r="165">
          <cell r="D165" t="str">
            <v>Matchday 17</v>
          </cell>
          <cell r="E165" t="str">
            <v>Manchester City vs Crystal Palace</v>
          </cell>
        </row>
        <row r="166">
          <cell r="D166" t="str">
            <v>Matchday 17</v>
          </cell>
          <cell r="E166" t="str">
            <v>Newcastle United vs Sunderland</v>
          </cell>
        </row>
        <row r="167">
          <cell r="D167" t="str">
            <v>Matchday 17</v>
          </cell>
          <cell r="E167" t="str">
            <v>Queens Park Rangers vs West Bromwich Albion</v>
          </cell>
        </row>
        <row r="168">
          <cell r="D168" t="str">
            <v>Matchday 17</v>
          </cell>
          <cell r="E168" t="str">
            <v>Southampton vs Everton</v>
          </cell>
        </row>
        <row r="169">
          <cell r="D169" t="str">
            <v>Matchday 17</v>
          </cell>
          <cell r="E169" t="str">
            <v>Stoke City vs Chelsea</v>
          </cell>
        </row>
        <row r="170">
          <cell r="D170" t="str">
            <v>Matchday 17</v>
          </cell>
          <cell r="E170" t="str">
            <v>Tottenham Hotspur vs Burnley</v>
          </cell>
        </row>
        <row r="171">
          <cell r="D171" t="str">
            <v>Matchday 17</v>
          </cell>
          <cell r="E171" t="str">
            <v>West Ham United vs Leicester City</v>
          </cell>
        </row>
        <row r="172">
          <cell r="D172" t="str">
            <v>Matchday 18</v>
          </cell>
          <cell r="E172" t="str">
            <v>Arsenal vs Queens Park Rangers</v>
          </cell>
        </row>
        <row r="173">
          <cell r="D173" t="str">
            <v>Matchday 18</v>
          </cell>
          <cell r="E173" t="str">
            <v>Burnley vs Liverpool</v>
          </cell>
        </row>
        <row r="174">
          <cell r="D174" t="str">
            <v>Matchday 18</v>
          </cell>
          <cell r="E174" t="str">
            <v>Chelsea vs West Ham United</v>
          </cell>
        </row>
        <row r="175">
          <cell r="D175" t="str">
            <v>Matchday 18</v>
          </cell>
          <cell r="E175" t="str">
            <v>Crystal Palace vs Southampton</v>
          </cell>
        </row>
        <row r="176">
          <cell r="D176" t="str">
            <v>Matchday 18</v>
          </cell>
          <cell r="E176" t="str">
            <v>Everton vs Stoke City</v>
          </cell>
        </row>
        <row r="177">
          <cell r="D177" t="str">
            <v>Matchday 18</v>
          </cell>
          <cell r="E177" t="str">
            <v>Leicester City vs Tottenham Hotspur</v>
          </cell>
        </row>
        <row r="178">
          <cell r="D178" t="str">
            <v>Matchday 18</v>
          </cell>
          <cell r="E178" t="str">
            <v>Manchester United vs Newcastle United</v>
          </cell>
        </row>
        <row r="179">
          <cell r="D179" t="str">
            <v>Matchday 18</v>
          </cell>
          <cell r="E179" t="str">
            <v>Sunderland vs Hull City</v>
          </cell>
        </row>
        <row r="180">
          <cell r="D180" t="str">
            <v>Matchday 18</v>
          </cell>
          <cell r="E180" t="str">
            <v>Swansea City vs Aston Villa</v>
          </cell>
        </row>
        <row r="181">
          <cell r="D181" t="str">
            <v>Matchday 18</v>
          </cell>
          <cell r="E181" t="str">
            <v>West Bromwich Albion vs Manchester City</v>
          </cell>
        </row>
        <row r="182">
          <cell r="D182" t="str">
            <v>Matchday 19</v>
          </cell>
          <cell r="E182" t="str">
            <v>Aston Villa vs Sunderland</v>
          </cell>
        </row>
        <row r="183">
          <cell r="D183" t="str">
            <v>Matchday 19</v>
          </cell>
          <cell r="E183" t="str">
            <v>Hull City vs Leicester City</v>
          </cell>
        </row>
        <row r="184">
          <cell r="D184" t="str">
            <v>Matchday 19</v>
          </cell>
          <cell r="E184" t="str">
            <v>Liverpool vs Swansea City</v>
          </cell>
        </row>
        <row r="185">
          <cell r="D185" t="str">
            <v>Matchday 19</v>
          </cell>
          <cell r="E185" t="str">
            <v>Manchester City vs Burnley</v>
          </cell>
        </row>
        <row r="186">
          <cell r="D186" t="str">
            <v>Matchday 19</v>
          </cell>
          <cell r="E186" t="str">
            <v>Newcastle United vs Everton</v>
          </cell>
        </row>
        <row r="187">
          <cell r="D187" t="str">
            <v>Matchday 19</v>
          </cell>
          <cell r="E187" t="str">
            <v>Queens Park Rangers vs Crystal Palace</v>
          </cell>
        </row>
        <row r="188">
          <cell r="D188" t="str">
            <v>Matchday 19</v>
          </cell>
          <cell r="E188" t="str">
            <v>Southampton vs Chelsea</v>
          </cell>
        </row>
        <row r="189">
          <cell r="D189" t="str">
            <v>Matchday 19</v>
          </cell>
          <cell r="E189" t="str">
            <v>Stoke City vs West Bromwich Albion</v>
          </cell>
        </row>
        <row r="190">
          <cell r="D190" t="str">
            <v>Matchday 19</v>
          </cell>
          <cell r="E190" t="str">
            <v>Tottenham Hotspur vs Manchester United</v>
          </cell>
        </row>
        <row r="191">
          <cell r="D191" t="str">
            <v>Matchday 19</v>
          </cell>
          <cell r="E191" t="str">
            <v>West Ham United vs Arsenal</v>
          </cell>
        </row>
        <row r="192">
          <cell r="D192" t="str">
            <v>Matchday 20</v>
          </cell>
          <cell r="E192" t="str">
            <v>Aston Villa vs Crystal Palace</v>
          </cell>
        </row>
        <row r="193">
          <cell r="D193" t="str">
            <v>Matchday 20</v>
          </cell>
          <cell r="E193" t="str">
            <v>Hull City vs Everton</v>
          </cell>
        </row>
        <row r="194">
          <cell r="D194" t="str">
            <v>Matchday 20</v>
          </cell>
          <cell r="E194" t="str">
            <v>Liverpool vs Leicester City</v>
          </cell>
        </row>
        <row r="195">
          <cell r="D195" t="str">
            <v>Matchday 20</v>
          </cell>
          <cell r="E195" t="str">
            <v>Manchester City vs Sunderland</v>
          </cell>
        </row>
        <row r="196">
          <cell r="D196" t="str">
            <v>Matchday 20</v>
          </cell>
          <cell r="E196" t="str">
            <v>Newcastle United vs Burnley</v>
          </cell>
        </row>
        <row r="197">
          <cell r="D197" t="str">
            <v>Matchday 20</v>
          </cell>
          <cell r="E197" t="str">
            <v>Queens Park Rangers vs Swansea City</v>
          </cell>
        </row>
        <row r="198">
          <cell r="D198" t="str">
            <v>Matchday 20</v>
          </cell>
          <cell r="E198" t="str">
            <v>Southampton vs Arsenal</v>
          </cell>
        </row>
        <row r="199">
          <cell r="D199" t="str">
            <v>Matchday 20</v>
          </cell>
          <cell r="E199" t="str">
            <v>Stoke City vs Manchester United</v>
          </cell>
        </row>
        <row r="200">
          <cell r="D200" t="str">
            <v>Matchday 20</v>
          </cell>
          <cell r="E200" t="str">
            <v>Tottenham Hotspur vs Chelsea</v>
          </cell>
        </row>
        <row r="201">
          <cell r="D201" t="str">
            <v>Matchday 20</v>
          </cell>
          <cell r="E201" t="str">
            <v>West Ham United vs West Bromwich Albion</v>
          </cell>
        </row>
        <row r="202">
          <cell r="D202" t="str">
            <v>Matchday 21</v>
          </cell>
          <cell r="E202" t="str">
            <v>Arsenal vs Stoke City</v>
          </cell>
        </row>
        <row r="203">
          <cell r="D203" t="str">
            <v>Matchday 21</v>
          </cell>
          <cell r="E203" t="str">
            <v>Burnley vs Queens Park Rangers</v>
          </cell>
        </row>
        <row r="204">
          <cell r="D204" t="str">
            <v>Matchday 21</v>
          </cell>
          <cell r="E204" t="str">
            <v>Chelsea vs Newcastle United</v>
          </cell>
        </row>
        <row r="205">
          <cell r="D205" t="str">
            <v>Matchday 21</v>
          </cell>
          <cell r="E205" t="str">
            <v>Crystal Palace vs Tottenham Hotspur</v>
          </cell>
        </row>
        <row r="206">
          <cell r="D206" t="str">
            <v>Matchday 21</v>
          </cell>
          <cell r="E206" t="str">
            <v>Everton vs Manchester City</v>
          </cell>
        </row>
        <row r="207">
          <cell r="D207" t="str">
            <v>Matchday 21</v>
          </cell>
          <cell r="E207" t="str">
            <v>Leicester City vs Aston Villa</v>
          </cell>
        </row>
        <row r="208">
          <cell r="D208" t="str">
            <v>Matchday 21</v>
          </cell>
          <cell r="E208" t="str">
            <v>Manchester United vs Southampton</v>
          </cell>
        </row>
        <row r="209">
          <cell r="D209" t="str">
            <v>Matchday 21</v>
          </cell>
          <cell r="E209" t="str">
            <v>Sunderland vs Liverpool</v>
          </cell>
        </row>
        <row r="210">
          <cell r="D210" t="str">
            <v>Matchday 21</v>
          </cell>
          <cell r="E210" t="str">
            <v>Swansea City vs West Ham United</v>
          </cell>
        </row>
        <row r="211">
          <cell r="D211" t="str">
            <v>Matchday 21</v>
          </cell>
          <cell r="E211" t="str">
            <v>West Bromwich Albion vs Hull City</v>
          </cell>
        </row>
        <row r="212">
          <cell r="D212" t="str">
            <v>Matchday 22</v>
          </cell>
          <cell r="E212" t="str">
            <v>Aston Villa vs Liverpool</v>
          </cell>
        </row>
        <row r="213">
          <cell r="D213" t="str">
            <v>Matchday 22</v>
          </cell>
          <cell r="E213" t="str">
            <v>Burnley vs Crystal Palace</v>
          </cell>
        </row>
        <row r="214">
          <cell r="D214" t="str">
            <v>Matchday 22</v>
          </cell>
          <cell r="E214" t="str">
            <v>Everton vs West Bromwich Albion</v>
          </cell>
        </row>
        <row r="215">
          <cell r="D215" t="str">
            <v>Matchday 22</v>
          </cell>
          <cell r="E215" t="str">
            <v>Leicester City vs Stoke City</v>
          </cell>
        </row>
        <row r="216">
          <cell r="D216" t="str">
            <v>Matchday 22</v>
          </cell>
          <cell r="E216" t="str">
            <v>Manchester City vs Arsenal</v>
          </cell>
        </row>
        <row r="217">
          <cell r="D217" t="str">
            <v>Matchday 22</v>
          </cell>
          <cell r="E217" t="str">
            <v>Newcastle United vs Southampton</v>
          </cell>
        </row>
        <row r="218">
          <cell r="D218" t="str">
            <v>Matchday 22</v>
          </cell>
          <cell r="E218" t="str">
            <v>Queens Park Rangers vs Manchester United</v>
          </cell>
        </row>
        <row r="219">
          <cell r="D219" t="str">
            <v>Matchday 22</v>
          </cell>
          <cell r="E219" t="str">
            <v>Swansea City vs Chelsea</v>
          </cell>
        </row>
        <row r="220">
          <cell r="D220" t="str">
            <v>Matchday 22</v>
          </cell>
          <cell r="E220" t="str">
            <v>Tottenham Hotspur vs Sunderland</v>
          </cell>
        </row>
        <row r="221">
          <cell r="D221" t="str">
            <v>Matchday 22</v>
          </cell>
          <cell r="E221" t="str">
            <v>West Ham United vs Hull City</v>
          </cell>
        </row>
        <row r="222">
          <cell r="D222" t="str">
            <v>Matchday 23</v>
          </cell>
          <cell r="E222" t="str">
            <v>Arsenal vs Aston Villa</v>
          </cell>
        </row>
        <row r="223">
          <cell r="D223" t="str">
            <v>Matchday 23</v>
          </cell>
          <cell r="E223" t="str">
            <v>Chelsea vs Manchester City</v>
          </cell>
        </row>
        <row r="224">
          <cell r="D224" t="str">
            <v>Matchday 23</v>
          </cell>
          <cell r="E224" t="str">
            <v>Crystal Palace vs Everton</v>
          </cell>
        </row>
        <row r="225">
          <cell r="D225" t="str">
            <v>Matchday 23</v>
          </cell>
          <cell r="E225" t="str">
            <v>Hull City vs Newcastle United</v>
          </cell>
        </row>
        <row r="226">
          <cell r="D226" t="str">
            <v>Matchday 23</v>
          </cell>
          <cell r="E226" t="str">
            <v>Liverpool vs West Ham United</v>
          </cell>
        </row>
        <row r="227">
          <cell r="D227" t="str">
            <v>Matchday 23</v>
          </cell>
          <cell r="E227" t="str">
            <v>Manchester United vs Leicester City</v>
          </cell>
        </row>
        <row r="228">
          <cell r="D228" t="str">
            <v>Matchday 23</v>
          </cell>
          <cell r="E228" t="str">
            <v>Southampton vs Swansea City</v>
          </cell>
        </row>
        <row r="229">
          <cell r="D229" t="str">
            <v>Matchday 23</v>
          </cell>
          <cell r="E229" t="str">
            <v>Stoke City vs Queens Park Rangers</v>
          </cell>
        </row>
        <row r="230">
          <cell r="D230" t="str">
            <v>Matchday 23</v>
          </cell>
          <cell r="E230" t="str">
            <v>Sunderland vs Burnley</v>
          </cell>
        </row>
        <row r="231">
          <cell r="D231" t="str">
            <v>Matchday 23</v>
          </cell>
          <cell r="E231" t="str">
            <v>West Bromwich Albion vs Tottenham Hotspur</v>
          </cell>
        </row>
        <row r="232">
          <cell r="D232" t="str">
            <v>Matchday 24</v>
          </cell>
          <cell r="E232" t="str">
            <v>Aston Villa vs Chelsea</v>
          </cell>
        </row>
        <row r="233">
          <cell r="D233" t="str">
            <v>Matchday 24</v>
          </cell>
          <cell r="E233" t="str">
            <v>Burnley vs West Bromwich Albion</v>
          </cell>
        </row>
        <row r="234">
          <cell r="D234" t="str">
            <v>Matchday 24</v>
          </cell>
          <cell r="E234" t="str">
            <v>Everton vs Liverpool</v>
          </cell>
        </row>
        <row r="235">
          <cell r="D235" t="str">
            <v>Matchday 24</v>
          </cell>
          <cell r="E235" t="str">
            <v>Leicester City vs Crystal Palace</v>
          </cell>
        </row>
        <row r="236">
          <cell r="D236" t="str">
            <v>Matchday 24</v>
          </cell>
          <cell r="E236" t="str">
            <v>Manchester City vs Hull City</v>
          </cell>
        </row>
        <row r="237">
          <cell r="D237" t="str">
            <v>Matchday 24</v>
          </cell>
          <cell r="E237" t="str">
            <v>Newcastle United vs Stoke City</v>
          </cell>
        </row>
        <row r="238">
          <cell r="D238" t="str">
            <v>Matchday 24</v>
          </cell>
          <cell r="E238" t="str">
            <v>Queens Park Rangers vs Southampton</v>
          </cell>
        </row>
        <row r="239">
          <cell r="D239" t="str">
            <v>Matchday 24</v>
          </cell>
          <cell r="E239" t="str">
            <v>Swansea City vs Sunderland</v>
          </cell>
        </row>
        <row r="240">
          <cell r="D240" t="str">
            <v>Matchday 24</v>
          </cell>
          <cell r="E240" t="str">
            <v>Tottenham Hotspur vs Arsenal</v>
          </cell>
        </row>
        <row r="241">
          <cell r="D241" t="str">
            <v>Matchday 24</v>
          </cell>
          <cell r="E241" t="str">
            <v>West Ham United vs Manchester United</v>
          </cell>
        </row>
        <row r="242">
          <cell r="D242" t="str">
            <v>Matchday 25</v>
          </cell>
          <cell r="E242" t="str">
            <v>Arsenal vs Leicester City</v>
          </cell>
        </row>
        <row r="243">
          <cell r="D243" t="str">
            <v>Matchday 25</v>
          </cell>
          <cell r="E243" t="str">
            <v>Hull City vs Aston Villa</v>
          </cell>
        </row>
        <row r="244">
          <cell r="D244" t="str">
            <v>Matchday 25</v>
          </cell>
          <cell r="E244" t="str">
            <v>Manchester United vs Burnley</v>
          </cell>
        </row>
        <row r="245">
          <cell r="D245" t="str">
            <v>Matchday 25</v>
          </cell>
          <cell r="E245" t="str">
            <v>Southampton vs West Ham United</v>
          </cell>
        </row>
        <row r="246">
          <cell r="D246" t="str">
            <v>Matchday 25</v>
          </cell>
          <cell r="E246" t="str">
            <v>Crystal Palace vs Newcastle United</v>
          </cell>
        </row>
        <row r="247">
          <cell r="D247" t="str">
            <v>Matchday 25</v>
          </cell>
          <cell r="E247" t="str">
            <v>Liverpool vs Tottenham Hotspur</v>
          </cell>
        </row>
        <row r="248">
          <cell r="D248" t="str">
            <v>Matchday 25</v>
          </cell>
          <cell r="E248" t="str">
            <v>West Bromwich Albion vs Swansea City</v>
          </cell>
        </row>
        <row r="249">
          <cell r="D249" t="str">
            <v>Matchday 25</v>
          </cell>
          <cell r="E249" t="str">
            <v>Chelsea vs Everton</v>
          </cell>
        </row>
        <row r="250">
          <cell r="D250" t="str">
            <v>Matchday 25</v>
          </cell>
          <cell r="E250" t="str">
            <v>Stoke City vs Manchester City</v>
          </cell>
        </row>
        <row r="251">
          <cell r="D251" t="str">
            <v>Matchday 25</v>
          </cell>
          <cell r="E251" t="str">
            <v>Sunderland vs Queens Park Rangers</v>
          </cell>
        </row>
        <row r="252">
          <cell r="D252" t="str">
            <v>Matchday 26</v>
          </cell>
          <cell r="E252" t="str">
            <v>Aston Villa vs Stoke City</v>
          </cell>
        </row>
        <row r="253">
          <cell r="D253" t="str">
            <v>Matchday 26</v>
          </cell>
          <cell r="E253" t="str">
            <v>Chelsea vs Burnley</v>
          </cell>
        </row>
        <row r="254">
          <cell r="D254" t="str">
            <v>Matchday 26</v>
          </cell>
          <cell r="E254" t="str">
            <v>Crystal Palace vs Arsenal</v>
          </cell>
        </row>
        <row r="255">
          <cell r="D255" t="str">
            <v>Matchday 26</v>
          </cell>
          <cell r="E255" t="str">
            <v>Everton vs Leicester City</v>
          </cell>
        </row>
        <row r="256">
          <cell r="D256" t="str">
            <v>Matchday 26</v>
          </cell>
          <cell r="E256" t="str">
            <v>Hull City vs Queens Park Rangers</v>
          </cell>
        </row>
        <row r="257">
          <cell r="D257" t="str">
            <v>Matchday 26</v>
          </cell>
          <cell r="E257" t="str">
            <v>Manchester City vs Newcastle United</v>
          </cell>
        </row>
        <row r="258">
          <cell r="D258" t="str">
            <v>Matchday 26</v>
          </cell>
          <cell r="E258" t="str">
            <v>Southampton vs Liverpool</v>
          </cell>
        </row>
        <row r="259">
          <cell r="D259" t="str">
            <v>Matchday 26</v>
          </cell>
          <cell r="E259" t="str">
            <v>Sunderland vs West Bromwich Albion</v>
          </cell>
        </row>
        <row r="260">
          <cell r="D260" t="str">
            <v>Matchday 26</v>
          </cell>
          <cell r="E260" t="str">
            <v>Swansea City vs Manchester United</v>
          </cell>
        </row>
        <row r="261">
          <cell r="D261" t="str">
            <v>Matchday 26</v>
          </cell>
          <cell r="E261" t="str">
            <v>Tottenham Hotspur vs West Ham United</v>
          </cell>
        </row>
        <row r="262">
          <cell r="D262" t="str">
            <v>Matchday 27</v>
          </cell>
          <cell r="E262" t="str">
            <v>Arsenal vs Everton</v>
          </cell>
        </row>
        <row r="263">
          <cell r="D263" t="str">
            <v>Matchday 27</v>
          </cell>
          <cell r="E263" t="str">
            <v>Burnley vs Swansea City</v>
          </cell>
        </row>
        <row r="264">
          <cell r="D264" t="str">
            <v>Matchday 27</v>
          </cell>
          <cell r="E264" t="str">
            <v>Leicester City vs Chelsea</v>
          </cell>
        </row>
        <row r="265">
          <cell r="D265" t="str">
            <v>Matchday 27</v>
          </cell>
          <cell r="E265" t="str">
            <v>Liverpool vs Manchester City</v>
          </cell>
        </row>
        <row r="266">
          <cell r="D266" t="str">
            <v>Matchday 27</v>
          </cell>
          <cell r="E266" t="str">
            <v>Manchester United vs Sunderland</v>
          </cell>
        </row>
        <row r="267">
          <cell r="D267" t="str">
            <v>Matchday 27</v>
          </cell>
          <cell r="E267" t="str">
            <v>Newcastle United vs Aston Villa</v>
          </cell>
        </row>
        <row r="268">
          <cell r="D268" t="str">
            <v>Matchday 27</v>
          </cell>
          <cell r="E268" t="str">
            <v>Queens Park Rangers vs Tottenham Hotspur</v>
          </cell>
        </row>
        <row r="269">
          <cell r="D269" t="str">
            <v>Matchday 27</v>
          </cell>
          <cell r="E269" t="str">
            <v>Stoke City vs Hull City</v>
          </cell>
        </row>
        <row r="270">
          <cell r="D270" t="str">
            <v>Matchday 27</v>
          </cell>
          <cell r="E270" t="str">
            <v>West Bromwich Albion vs Southampton</v>
          </cell>
        </row>
        <row r="271">
          <cell r="D271" t="str">
            <v>Matchday 27</v>
          </cell>
          <cell r="E271" t="str">
            <v>West Ham United vs Crystal Palace</v>
          </cell>
        </row>
        <row r="272">
          <cell r="D272" t="str">
            <v>Matchday 28</v>
          </cell>
          <cell r="E272" t="str">
            <v>Aston Villa vs West Bromwich Albion</v>
          </cell>
        </row>
        <row r="273">
          <cell r="D273" t="str">
            <v>Matchday 28</v>
          </cell>
          <cell r="E273" t="str">
            <v>Hull City vs Sunderland</v>
          </cell>
        </row>
        <row r="274">
          <cell r="D274" t="str">
            <v>Matchday 28</v>
          </cell>
          <cell r="E274" t="str">
            <v>Queens Park Rangers vs Arsenal</v>
          </cell>
        </row>
        <row r="275">
          <cell r="D275" t="str">
            <v>Matchday 28</v>
          </cell>
          <cell r="E275" t="str">
            <v>Southampton vs Crystal Palace</v>
          </cell>
        </row>
        <row r="276">
          <cell r="D276" t="str">
            <v>Matchday 28</v>
          </cell>
          <cell r="E276" t="str">
            <v>West Ham United vs Chelsea</v>
          </cell>
        </row>
        <row r="277">
          <cell r="D277" t="str">
            <v>Matchday 28</v>
          </cell>
          <cell r="E277" t="str">
            <v>Liverpool vs Burnley</v>
          </cell>
        </row>
        <row r="278">
          <cell r="D278" t="str">
            <v>Matchday 28</v>
          </cell>
          <cell r="E278" t="str">
            <v>Manchester City vs Leicester City</v>
          </cell>
        </row>
        <row r="279">
          <cell r="D279" t="str">
            <v>Matchday 28</v>
          </cell>
          <cell r="E279" t="str">
            <v>Newcastle United vs Manchester United</v>
          </cell>
        </row>
        <row r="280">
          <cell r="D280" t="str">
            <v>Matchday 28</v>
          </cell>
          <cell r="E280" t="str">
            <v>Stoke City vs Everton</v>
          </cell>
        </row>
        <row r="281">
          <cell r="D281" t="str">
            <v>Matchday 28</v>
          </cell>
          <cell r="E281" t="str">
            <v>Tottenham Hotspur vs Swansea City</v>
          </cell>
        </row>
        <row r="282">
          <cell r="D282" t="str">
            <v>Matchday 29</v>
          </cell>
          <cell r="E282" t="str">
            <v>Arsenal vs West Ham United</v>
          </cell>
        </row>
        <row r="283">
          <cell r="D283" t="str">
            <v>Matchday 29</v>
          </cell>
          <cell r="E283" t="str">
            <v>Burnley vs Manchester City</v>
          </cell>
        </row>
        <row r="284">
          <cell r="D284" t="str">
            <v>Matchday 29</v>
          </cell>
          <cell r="E284" t="str">
            <v>Chelsea vs Southampton</v>
          </cell>
        </row>
        <row r="285">
          <cell r="D285" t="str">
            <v>Matchday 29</v>
          </cell>
          <cell r="E285" t="str">
            <v>Crystal Palace vs Queens Park Rangers</v>
          </cell>
        </row>
        <row r="286">
          <cell r="D286" t="str">
            <v>Matchday 29</v>
          </cell>
          <cell r="E286" t="str">
            <v>Everton vs Newcastle United</v>
          </cell>
        </row>
        <row r="287">
          <cell r="D287" t="str">
            <v>Matchday 29</v>
          </cell>
          <cell r="E287" t="str">
            <v>Leicester City vs Hull City</v>
          </cell>
        </row>
        <row r="288">
          <cell r="D288" t="str">
            <v>Matchday 29</v>
          </cell>
          <cell r="E288" t="str">
            <v>Manchester United vs Tottenham Hotspur</v>
          </cell>
        </row>
        <row r="289">
          <cell r="D289" t="str">
            <v>Matchday 29</v>
          </cell>
          <cell r="E289" t="str">
            <v>Sunderland vs Aston Villa</v>
          </cell>
        </row>
        <row r="290">
          <cell r="D290" t="str">
            <v>Matchday 29</v>
          </cell>
          <cell r="E290" t="str">
            <v>Swansea City vs Liverpool</v>
          </cell>
        </row>
        <row r="291">
          <cell r="D291" t="str">
            <v>Matchday 29</v>
          </cell>
          <cell r="E291" t="str">
            <v>West Bromwich Albion vs Stoke City</v>
          </cell>
        </row>
        <row r="292">
          <cell r="D292" t="str">
            <v>Matchday 30</v>
          </cell>
          <cell r="E292" t="str">
            <v>Aston Villa vs Swansea City</v>
          </cell>
        </row>
        <row r="293">
          <cell r="D293" t="str">
            <v>Matchday 30</v>
          </cell>
          <cell r="E293" t="str">
            <v>Hull City vs Chelsea</v>
          </cell>
        </row>
        <row r="294">
          <cell r="D294" t="str">
            <v>Matchday 30</v>
          </cell>
          <cell r="E294" t="str">
            <v>Liverpool vs Manchester United</v>
          </cell>
        </row>
        <row r="295">
          <cell r="D295" t="str">
            <v>Matchday 30</v>
          </cell>
          <cell r="E295" t="str">
            <v>Manchester City vs West Bromwich Albion</v>
          </cell>
        </row>
        <row r="296">
          <cell r="D296" t="str">
            <v>Matchday 30</v>
          </cell>
          <cell r="E296" t="str">
            <v>Newcastle United vs Arsenal</v>
          </cell>
        </row>
        <row r="297">
          <cell r="D297" t="str">
            <v>Matchday 30</v>
          </cell>
          <cell r="E297" t="str">
            <v>Queens Park Rangers vs Everton</v>
          </cell>
        </row>
        <row r="298">
          <cell r="D298" t="str">
            <v>Matchday 30</v>
          </cell>
          <cell r="E298" t="str">
            <v>Southampton vs Burnley</v>
          </cell>
        </row>
        <row r="299">
          <cell r="D299" t="str">
            <v>Matchday 30</v>
          </cell>
          <cell r="E299" t="str">
            <v>Stoke City vs Crystal Palace</v>
          </cell>
        </row>
        <row r="300">
          <cell r="D300" t="str">
            <v>Matchday 30</v>
          </cell>
          <cell r="E300" t="str">
            <v>Tottenham Hotspur vs Leicester City</v>
          </cell>
        </row>
        <row r="301">
          <cell r="D301" t="str">
            <v>Matchday 30</v>
          </cell>
          <cell r="E301" t="str">
            <v>West Ham United vs Sunderland</v>
          </cell>
        </row>
        <row r="302">
          <cell r="D302" t="str">
            <v>Matchday 31</v>
          </cell>
          <cell r="E302" t="str">
            <v>Arsenal vs Liverpool</v>
          </cell>
        </row>
        <row r="303">
          <cell r="D303" t="str">
            <v>Matchday 31</v>
          </cell>
          <cell r="E303" t="str">
            <v>Burnley vs Tottenham Hotspur</v>
          </cell>
        </row>
        <row r="304">
          <cell r="D304" t="str">
            <v>Matchday 31</v>
          </cell>
          <cell r="E304" t="str">
            <v>Chelsea vs Stoke City</v>
          </cell>
        </row>
        <row r="305">
          <cell r="D305" t="str">
            <v>Matchday 31</v>
          </cell>
          <cell r="E305" t="str">
            <v>Crystal Palace vs Manchester City</v>
          </cell>
        </row>
        <row r="306">
          <cell r="D306" t="str">
            <v>Matchday 31</v>
          </cell>
          <cell r="E306" t="str">
            <v>Everton vs Southampton</v>
          </cell>
        </row>
        <row r="307">
          <cell r="D307" t="str">
            <v>Matchday 31</v>
          </cell>
          <cell r="E307" t="str">
            <v>Leicester City vs West Ham United</v>
          </cell>
        </row>
        <row r="308">
          <cell r="D308" t="str">
            <v>Matchday 31</v>
          </cell>
          <cell r="E308" t="str">
            <v>Manchester United vs Aston Villa</v>
          </cell>
        </row>
        <row r="309">
          <cell r="D309" t="str">
            <v>Matchday 31</v>
          </cell>
          <cell r="E309" t="str">
            <v>Sunderland vs Newcastle United</v>
          </cell>
        </row>
        <row r="310">
          <cell r="D310" t="str">
            <v>Matchday 31</v>
          </cell>
          <cell r="E310" t="str">
            <v>Swansea City vs Hull City</v>
          </cell>
        </row>
        <row r="311">
          <cell r="D311" t="str">
            <v>Matchday 31</v>
          </cell>
          <cell r="E311" t="str">
            <v>West Bromwich Albion vs Queens Park Rangers</v>
          </cell>
        </row>
        <row r="312">
          <cell r="D312" t="str">
            <v>Matchday 32</v>
          </cell>
          <cell r="E312" t="str">
            <v>Burnley vs Arsenal</v>
          </cell>
        </row>
        <row r="313">
          <cell r="D313" t="str">
            <v>Matchday 32</v>
          </cell>
          <cell r="E313" t="str">
            <v>Liverpool vs Newcastle United</v>
          </cell>
        </row>
        <row r="314">
          <cell r="D314" t="str">
            <v>Matchday 32</v>
          </cell>
          <cell r="E314" t="str">
            <v>Manchester United vs Manchester City</v>
          </cell>
        </row>
        <row r="315">
          <cell r="D315" t="str">
            <v>Matchday 32</v>
          </cell>
          <cell r="E315" t="str">
            <v>Queens Park Rangers vs Chelsea</v>
          </cell>
        </row>
        <row r="316">
          <cell r="D316" t="str">
            <v>Matchday 32</v>
          </cell>
          <cell r="E316" t="str">
            <v>Southampton vs Hull City</v>
          </cell>
        </row>
        <row r="317">
          <cell r="D317" t="str">
            <v>Matchday 32</v>
          </cell>
          <cell r="E317" t="str">
            <v>Sunderland vs Crystal Palace</v>
          </cell>
        </row>
        <row r="318">
          <cell r="D318" t="str">
            <v>Matchday 32</v>
          </cell>
          <cell r="E318" t="str">
            <v>Swansea City vs Everton</v>
          </cell>
        </row>
        <row r="319">
          <cell r="D319" t="str">
            <v>Matchday 32</v>
          </cell>
          <cell r="E319" t="str">
            <v>Tottenham Hotspur vs Aston Villa</v>
          </cell>
        </row>
        <row r="320">
          <cell r="D320" t="str">
            <v>Matchday 32</v>
          </cell>
          <cell r="E320" t="str">
            <v>West Bromwich Albion vs Leicester City</v>
          </cell>
        </row>
        <row r="321">
          <cell r="D321" t="str">
            <v>Matchday 32</v>
          </cell>
          <cell r="E321" t="str">
            <v>West Ham United vs Stoke City</v>
          </cell>
        </row>
        <row r="322">
          <cell r="D322" t="str">
            <v>Matchday 33</v>
          </cell>
          <cell r="E322" t="str">
            <v>Arsenal vs Sunderland</v>
          </cell>
        </row>
        <row r="323">
          <cell r="D323" t="str">
            <v>Matchday 33</v>
          </cell>
          <cell r="E323" t="str">
            <v>Aston Villa vs Queens Park Rangers</v>
          </cell>
        </row>
        <row r="324">
          <cell r="D324" t="str">
            <v>Matchday 33</v>
          </cell>
          <cell r="E324" t="str">
            <v>Chelsea vs Manchester United</v>
          </cell>
        </row>
        <row r="325">
          <cell r="D325" t="str">
            <v>Matchday 33</v>
          </cell>
          <cell r="E325" t="str">
            <v>Crystal Palace vs West Bromwich Albion</v>
          </cell>
        </row>
        <row r="326">
          <cell r="D326" t="str">
            <v>Matchday 33</v>
          </cell>
          <cell r="E326" t="str">
            <v>Everton vs Burnley</v>
          </cell>
        </row>
        <row r="327">
          <cell r="D327" t="str">
            <v>Matchday 33</v>
          </cell>
          <cell r="E327" t="str">
            <v>Hull City vs Liverpool</v>
          </cell>
        </row>
        <row r="328">
          <cell r="D328" t="str">
            <v>Matchday 33</v>
          </cell>
          <cell r="E328" t="str">
            <v>Leicester City vs Swansea City</v>
          </cell>
        </row>
        <row r="329">
          <cell r="D329" t="str">
            <v>Matchday 33</v>
          </cell>
          <cell r="E329" t="str">
            <v>Manchester City vs West Ham United</v>
          </cell>
        </row>
        <row r="330">
          <cell r="D330" t="str">
            <v>Matchday 33</v>
          </cell>
          <cell r="E330" t="str">
            <v>Newcastle United vs Tottenham Hotspur</v>
          </cell>
        </row>
        <row r="331">
          <cell r="D331" t="str">
            <v>Matchday 33</v>
          </cell>
          <cell r="E331" t="str">
            <v>Stoke City vs Southampton</v>
          </cell>
        </row>
        <row r="332">
          <cell r="D332" t="str">
            <v>Matchday 34</v>
          </cell>
          <cell r="E332" t="str">
            <v>Arsenal vs Chelsea</v>
          </cell>
        </row>
        <row r="333">
          <cell r="D333" t="str">
            <v>Matchday 34</v>
          </cell>
          <cell r="E333" t="str">
            <v>Burnley vs Leicester City</v>
          </cell>
        </row>
        <row r="334">
          <cell r="D334" t="str">
            <v>Matchday 34</v>
          </cell>
          <cell r="E334" t="str">
            <v>Crystal Palace vs Hull City</v>
          </cell>
        </row>
        <row r="335">
          <cell r="D335" t="str">
            <v>Matchday 34</v>
          </cell>
          <cell r="E335" t="str">
            <v>Everton vs Manchester United</v>
          </cell>
        </row>
        <row r="336">
          <cell r="D336" t="str">
            <v>Matchday 34</v>
          </cell>
          <cell r="E336" t="str">
            <v>Manchester City vs Aston Villa</v>
          </cell>
        </row>
        <row r="337">
          <cell r="D337" t="str">
            <v>Matchday 34</v>
          </cell>
          <cell r="E337" t="str">
            <v>Newcastle United vs Swansea City</v>
          </cell>
        </row>
        <row r="338">
          <cell r="D338" t="str">
            <v>Matchday 34</v>
          </cell>
          <cell r="E338" t="str">
            <v>Queens Park Rangers vs West Ham United</v>
          </cell>
        </row>
        <row r="339">
          <cell r="D339" t="str">
            <v>Matchday 34</v>
          </cell>
          <cell r="E339" t="str">
            <v>Southampton vs Tottenham Hotspur</v>
          </cell>
        </row>
        <row r="340">
          <cell r="D340" t="str">
            <v>Matchday 34</v>
          </cell>
          <cell r="E340" t="str">
            <v>Stoke City vs Sunderland</v>
          </cell>
        </row>
        <row r="341">
          <cell r="D341" t="str">
            <v>Matchday 34</v>
          </cell>
          <cell r="E341" t="str">
            <v>West Bromwich Albion vs Liverpool</v>
          </cell>
        </row>
        <row r="342">
          <cell r="D342" t="str">
            <v>Matchday 35</v>
          </cell>
          <cell r="E342" t="str">
            <v>Aston Villa vs Everton</v>
          </cell>
        </row>
        <row r="343">
          <cell r="D343" t="str">
            <v>Matchday 35</v>
          </cell>
          <cell r="E343" t="str">
            <v>Chelsea vs Crystal Palace</v>
          </cell>
        </row>
        <row r="344">
          <cell r="D344" t="str">
            <v>Matchday 35</v>
          </cell>
          <cell r="E344" t="str">
            <v>Hull City vs Arsenal</v>
          </cell>
        </row>
        <row r="345">
          <cell r="D345" t="str">
            <v>Matchday 35</v>
          </cell>
          <cell r="E345" t="str">
            <v>Leicester City vs Newcastle United</v>
          </cell>
        </row>
        <row r="346">
          <cell r="D346" t="str">
            <v>Matchday 35</v>
          </cell>
          <cell r="E346" t="str">
            <v>Liverpool vs Queens Park Rangers</v>
          </cell>
        </row>
        <row r="347">
          <cell r="D347" t="str">
            <v>Matchday 35</v>
          </cell>
          <cell r="E347" t="str">
            <v>Manchester United vs West Bromwich Albion</v>
          </cell>
        </row>
        <row r="348">
          <cell r="D348" t="str">
            <v>Matchday 35</v>
          </cell>
          <cell r="E348" t="str">
            <v>Sunderland vs Southampton</v>
          </cell>
        </row>
        <row r="349">
          <cell r="D349" t="str">
            <v>Matchday 35</v>
          </cell>
          <cell r="E349" t="str">
            <v>Swansea City vs Stoke City</v>
          </cell>
        </row>
        <row r="350">
          <cell r="D350" t="str">
            <v>Matchday 35</v>
          </cell>
          <cell r="E350" t="str">
            <v>Tottenham Hotspur vs Manchester City</v>
          </cell>
        </row>
        <row r="351">
          <cell r="D351" t="str">
            <v>Matchday 35</v>
          </cell>
          <cell r="E351" t="str">
            <v>West Ham United vs Burnley</v>
          </cell>
        </row>
        <row r="352">
          <cell r="D352" t="str">
            <v>Matchday 36</v>
          </cell>
          <cell r="E352" t="str">
            <v>Arsenal vs Swansea City</v>
          </cell>
        </row>
        <row r="353">
          <cell r="D353" t="str">
            <v>Matchday 36</v>
          </cell>
          <cell r="E353" t="str">
            <v>Aston Villa vs West Ham United</v>
          </cell>
        </row>
        <row r="354">
          <cell r="D354" t="str">
            <v>Matchday 36</v>
          </cell>
          <cell r="E354" t="str">
            <v>Chelsea vs Liverpool</v>
          </cell>
        </row>
        <row r="355">
          <cell r="D355" t="str">
            <v>Matchday 36</v>
          </cell>
          <cell r="E355" t="str">
            <v>Crystal Palace vs Manchester United</v>
          </cell>
        </row>
        <row r="356">
          <cell r="D356" t="str">
            <v>Matchday 36</v>
          </cell>
          <cell r="E356" t="str">
            <v>Everton vs Sunderland</v>
          </cell>
        </row>
        <row r="357">
          <cell r="D357" t="str">
            <v>Matchday 36</v>
          </cell>
          <cell r="E357" t="str">
            <v>Hull City vs Burnley</v>
          </cell>
        </row>
        <row r="358">
          <cell r="D358" t="str">
            <v>Matchday 36</v>
          </cell>
          <cell r="E358" t="str">
            <v>Leicester City vs Southampton</v>
          </cell>
        </row>
        <row r="359">
          <cell r="D359" t="str">
            <v>Matchday 36</v>
          </cell>
          <cell r="E359" t="str">
            <v>Manchester City vs Queens Park Rangers</v>
          </cell>
        </row>
        <row r="360">
          <cell r="D360" t="str">
            <v>Matchday 36</v>
          </cell>
          <cell r="E360" t="str">
            <v>Newcastle United vs West Bromwich Albion</v>
          </cell>
        </row>
        <row r="361">
          <cell r="D361" t="str">
            <v>Matchday 36</v>
          </cell>
          <cell r="E361" t="str">
            <v>Stoke City vs Tottenham Hotspur</v>
          </cell>
        </row>
        <row r="362">
          <cell r="D362" t="str">
            <v>Matchday 37</v>
          </cell>
          <cell r="E362" t="str">
            <v>Burnley vs Stoke City</v>
          </cell>
        </row>
        <row r="363">
          <cell r="D363" t="str">
            <v>Matchday 37</v>
          </cell>
          <cell r="E363" t="str">
            <v>Liverpool vs Crystal Palace</v>
          </cell>
        </row>
        <row r="364">
          <cell r="D364" t="str">
            <v>Matchday 37</v>
          </cell>
          <cell r="E364" t="str">
            <v>Manchester United vs Arsenal</v>
          </cell>
        </row>
        <row r="365">
          <cell r="D365" t="str">
            <v>Matchday 37</v>
          </cell>
          <cell r="E365" t="str">
            <v>Queens Park Rangers vs Newcastle United</v>
          </cell>
        </row>
        <row r="366">
          <cell r="D366" t="str">
            <v>Matchday 37</v>
          </cell>
          <cell r="E366" t="str">
            <v>Southampton vs Aston Villa</v>
          </cell>
        </row>
        <row r="367">
          <cell r="D367" t="str">
            <v>Matchday 37</v>
          </cell>
          <cell r="E367" t="str">
            <v>Sunderland vs Leicester City</v>
          </cell>
        </row>
        <row r="368">
          <cell r="D368" t="str">
            <v>Matchday 37</v>
          </cell>
          <cell r="E368" t="str">
            <v>Swansea City vs Manchester City</v>
          </cell>
        </row>
        <row r="369">
          <cell r="D369" t="str">
            <v>Matchday 37</v>
          </cell>
          <cell r="E369" t="str">
            <v>Tottenham Hotspur vs Hull City</v>
          </cell>
        </row>
        <row r="370">
          <cell r="D370" t="str">
            <v>Matchday 37</v>
          </cell>
          <cell r="E370" t="str">
            <v>West Bromwich Albion vs Chelsea</v>
          </cell>
        </row>
        <row r="371">
          <cell r="D371" t="str">
            <v>Matchday 37</v>
          </cell>
          <cell r="E371" t="str">
            <v>West Ham United vs Everton</v>
          </cell>
        </row>
        <row r="372">
          <cell r="D372" t="str">
            <v>Matchday 38</v>
          </cell>
          <cell r="E372" t="str">
            <v>Arsenal vs West Bromwich Albion</v>
          </cell>
        </row>
        <row r="373">
          <cell r="D373" t="str">
            <v>Matchday 38</v>
          </cell>
          <cell r="E373" t="str">
            <v>Aston Villa vs Burnley</v>
          </cell>
        </row>
        <row r="374">
          <cell r="D374" t="str">
            <v>Matchday 38</v>
          </cell>
          <cell r="E374" t="str">
            <v>Chelsea vs Sunderland</v>
          </cell>
        </row>
        <row r="375">
          <cell r="D375" t="str">
            <v>Matchday 38</v>
          </cell>
          <cell r="E375" t="str">
            <v>Crystal Palace vs Swansea City</v>
          </cell>
        </row>
        <row r="376">
          <cell r="D376" t="str">
            <v>Matchday 38</v>
          </cell>
          <cell r="E376" t="str">
            <v>Everton vs Tottenham Hotspur</v>
          </cell>
        </row>
        <row r="377">
          <cell r="D377" t="str">
            <v>Matchday 38</v>
          </cell>
          <cell r="E377" t="str">
            <v>Hull City vs Manchester United</v>
          </cell>
        </row>
        <row r="378">
          <cell r="D378" t="str">
            <v>Matchday 38</v>
          </cell>
          <cell r="E378" t="str">
            <v>Leicester City vs Queens Park Rangers</v>
          </cell>
        </row>
        <row r="379">
          <cell r="D379" t="str">
            <v>Matchday 38</v>
          </cell>
          <cell r="E379" t="str">
            <v>Manchester City vs Southampton</v>
          </cell>
        </row>
        <row r="380">
          <cell r="D380" t="str">
            <v>Matchday 38</v>
          </cell>
          <cell r="E380" t="str">
            <v>Newcastle United vs West Ham United</v>
          </cell>
        </row>
        <row r="381">
          <cell r="D381" t="str">
            <v>Matchday 38</v>
          </cell>
          <cell r="E381" t="str">
            <v>Stoke City vs Liverpool</v>
          </cell>
        </row>
        <row r="382">
          <cell r="D382" t="str">
            <v>Matchday 01</v>
          </cell>
          <cell r="E382" t="str">
            <v>Barclays Premier League - Preview</v>
          </cell>
        </row>
        <row r="383">
          <cell r="D383" t="str">
            <v>Matchday 02</v>
          </cell>
          <cell r="E383" t="str">
            <v>Barclays Premier League - Preview</v>
          </cell>
        </row>
        <row r="384">
          <cell r="D384" t="str">
            <v>Matchday 03</v>
          </cell>
          <cell r="E384" t="str">
            <v>Barclays Premier League - Preview</v>
          </cell>
        </row>
        <row r="385">
          <cell r="D385" t="str">
            <v>Matchday 04</v>
          </cell>
          <cell r="E385" t="str">
            <v>Barclays Premier League - Preview</v>
          </cell>
        </row>
        <row r="386">
          <cell r="D386" t="str">
            <v>Matchday 05</v>
          </cell>
          <cell r="E386" t="str">
            <v>Barclays Premier League - Preview</v>
          </cell>
        </row>
        <row r="387">
          <cell r="D387" t="str">
            <v>Matchday 06</v>
          </cell>
          <cell r="E387" t="str">
            <v>Barclays Premier League - Preview</v>
          </cell>
        </row>
        <row r="388">
          <cell r="D388" t="str">
            <v>Matchday 07</v>
          </cell>
          <cell r="E388" t="str">
            <v>Barclays Premier League - Preview</v>
          </cell>
        </row>
        <row r="389">
          <cell r="D389" t="str">
            <v>Matchday 08</v>
          </cell>
          <cell r="E389" t="str">
            <v>Barclays Premier League - Preview</v>
          </cell>
        </row>
        <row r="390">
          <cell r="D390" t="str">
            <v>Matchday 09</v>
          </cell>
          <cell r="E390" t="str">
            <v>Barclays Premier League - Preview</v>
          </cell>
        </row>
        <row r="391">
          <cell r="D391" t="str">
            <v>Matchday 10</v>
          </cell>
          <cell r="E391" t="str">
            <v>Barclays Premier League - Preview</v>
          </cell>
        </row>
        <row r="392">
          <cell r="D392" t="str">
            <v>Matchday 11</v>
          </cell>
          <cell r="E392" t="str">
            <v>Barclays Premier League - Preview</v>
          </cell>
        </row>
        <row r="393">
          <cell r="D393" t="str">
            <v>Matchday 12</v>
          </cell>
          <cell r="E393" t="str">
            <v>Barclays Premier League - Preview</v>
          </cell>
        </row>
        <row r="394">
          <cell r="D394" t="str">
            <v>Matchday 13</v>
          </cell>
          <cell r="E394" t="str">
            <v>Barclays Premier League - Preview</v>
          </cell>
        </row>
        <row r="395">
          <cell r="D395" t="str">
            <v>Matchday 14</v>
          </cell>
          <cell r="E395" t="str">
            <v>Barclays Premier League - Preview</v>
          </cell>
        </row>
        <row r="396">
          <cell r="D396" t="str">
            <v>Matchday 15</v>
          </cell>
          <cell r="E396" t="str">
            <v>Barclays Premier League - Preview</v>
          </cell>
        </row>
        <row r="397">
          <cell r="D397" t="str">
            <v>Matchday 16</v>
          </cell>
          <cell r="E397" t="str">
            <v>Barclays Premier League - Preview</v>
          </cell>
        </row>
        <row r="398">
          <cell r="D398" t="str">
            <v>Matchday 17</v>
          </cell>
          <cell r="E398" t="str">
            <v>Barclays Premier League - Preview</v>
          </cell>
        </row>
        <row r="399">
          <cell r="D399" t="str">
            <v>Matchday 18</v>
          </cell>
          <cell r="E399" t="str">
            <v>Barclays Premier League - Preview</v>
          </cell>
        </row>
        <row r="400">
          <cell r="D400" t="str">
            <v>Matchday 19</v>
          </cell>
          <cell r="E400" t="str">
            <v>Barclays Premier League - Preview</v>
          </cell>
        </row>
        <row r="401">
          <cell r="D401" t="str">
            <v>Matchday 20</v>
          </cell>
          <cell r="E401" t="str">
            <v>Barclays Premier League - Preview</v>
          </cell>
        </row>
        <row r="402">
          <cell r="D402" t="str">
            <v>Matchday 21</v>
          </cell>
          <cell r="E402" t="str">
            <v>Barclays Premier League - Preview</v>
          </cell>
        </row>
        <row r="403">
          <cell r="D403" t="str">
            <v>Matchday 22</v>
          </cell>
          <cell r="E403" t="str">
            <v>Barclays Premier League - Preview</v>
          </cell>
        </row>
        <row r="404">
          <cell r="D404" t="str">
            <v>Matchday 23</v>
          </cell>
          <cell r="E404" t="str">
            <v>Barclays Premier League - Preview</v>
          </cell>
        </row>
        <row r="405">
          <cell r="D405" t="str">
            <v>Matchday 24</v>
          </cell>
          <cell r="E405" t="str">
            <v>Barclays Premier League - Preview</v>
          </cell>
        </row>
        <row r="406">
          <cell r="D406" t="str">
            <v>Matchday 25</v>
          </cell>
          <cell r="E406" t="str">
            <v>Barclays Premier League - Preview</v>
          </cell>
        </row>
        <row r="407">
          <cell r="D407" t="str">
            <v>Matchday 26</v>
          </cell>
          <cell r="E407" t="str">
            <v>Barclays Premier League - Preview</v>
          </cell>
        </row>
        <row r="408">
          <cell r="D408" t="str">
            <v>Matchday 27</v>
          </cell>
          <cell r="E408" t="str">
            <v>Barclays Premier League - Preview</v>
          </cell>
        </row>
        <row r="409">
          <cell r="D409" t="str">
            <v>Matchday 28</v>
          </cell>
          <cell r="E409" t="str">
            <v>Barclays Premier League - Preview</v>
          </cell>
        </row>
        <row r="410">
          <cell r="D410" t="str">
            <v>Matchday 29</v>
          </cell>
          <cell r="E410" t="str">
            <v>Barclays Premier League - Preview</v>
          </cell>
        </row>
        <row r="411">
          <cell r="D411" t="str">
            <v>Matchday 30</v>
          </cell>
          <cell r="E411" t="str">
            <v>Barclays Premier League - Preview</v>
          </cell>
        </row>
        <row r="412">
          <cell r="D412" t="str">
            <v>Matchday 31</v>
          </cell>
          <cell r="E412" t="str">
            <v>Barclays Premier League - Preview</v>
          </cell>
        </row>
        <row r="413">
          <cell r="D413" t="str">
            <v>Matchday 32</v>
          </cell>
          <cell r="E413" t="str">
            <v>Barclays Premier League - Preview</v>
          </cell>
        </row>
        <row r="414">
          <cell r="D414" t="str">
            <v>Matchday 33</v>
          </cell>
          <cell r="E414" t="str">
            <v>Barclays Premier League - Preview</v>
          </cell>
        </row>
        <row r="415">
          <cell r="D415" t="str">
            <v>Matchday 34</v>
          </cell>
          <cell r="E415" t="str">
            <v>Barclays Premier League - Preview</v>
          </cell>
        </row>
        <row r="416">
          <cell r="D416" t="str">
            <v>Matchday 35</v>
          </cell>
          <cell r="E416" t="str">
            <v>Barclays Premier League - Preview</v>
          </cell>
        </row>
        <row r="417">
          <cell r="D417" t="str">
            <v>Matchday 36</v>
          </cell>
          <cell r="E417" t="str">
            <v>Barclays Premier League - Preview</v>
          </cell>
        </row>
        <row r="418">
          <cell r="D418" t="str">
            <v>Matchday 37</v>
          </cell>
          <cell r="E418" t="str">
            <v>Barclays Premier League - Preview</v>
          </cell>
        </row>
        <row r="419">
          <cell r="D419" t="str">
            <v>Matchday 38</v>
          </cell>
          <cell r="E419" t="str">
            <v>Barclays Premier League - Preview</v>
          </cell>
        </row>
        <row r="420">
          <cell r="D420" t="str">
            <v>Matchday 01</v>
          </cell>
          <cell r="E420" t="str">
            <v>Barclays Premier League - Review</v>
          </cell>
        </row>
        <row r="421">
          <cell r="D421" t="str">
            <v>Matchday 02</v>
          </cell>
          <cell r="E421" t="str">
            <v>Barclays Premier League - Review</v>
          </cell>
        </row>
        <row r="422">
          <cell r="D422" t="str">
            <v>Matchday 03</v>
          </cell>
          <cell r="E422" t="str">
            <v>Barclays Premier League - Review</v>
          </cell>
        </row>
        <row r="423">
          <cell r="D423" t="str">
            <v>Matchday 04</v>
          </cell>
          <cell r="E423" t="str">
            <v>Barclays Premier League - Review</v>
          </cell>
        </row>
        <row r="424">
          <cell r="D424" t="str">
            <v>Matchday 05</v>
          </cell>
          <cell r="E424" t="str">
            <v>Barclays Premier League - Review</v>
          </cell>
        </row>
        <row r="425">
          <cell r="D425" t="str">
            <v>Matchday 06</v>
          </cell>
          <cell r="E425" t="str">
            <v>Barclays Premier League - Review</v>
          </cell>
        </row>
        <row r="426">
          <cell r="D426" t="str">
            <v>Matchday 07</v>
          </cell>
          <cell r="E426" t="str">
            <v>Barclays Premier League - Review</v>
          </cell>
        </row>
        <row r="427">
          <cell r="D427" t="str">
            <v>Matchday 08</v>
          </cell>
          <cell r="E427" t="str">
            <v>Barclays Premier League - Review</v>
          </cell>
        </row>
        <row r="428">
          <cell r="D428" t="str">
            <v>Matchday 09</v>
          </cell>
          <cell r="E428" t="str">
            <v>Barclays Premier League - Review</v>
          </cell>
        </row>
        <row r="429">
          <cell r="D429" t="str">
            <v>Matchday 10</v>
          </cell>
          <cell r="E429" t="str">
            <v>Barclays Premier League - Review</v>
          </cell>
        </row>
        <row r="430">
          <cell r="D430" t="str">
            <v>Matchday 11</v>
          </cell>
          <cell r="E430" t="str">
            <v>Barclays Premier League - Review</v>
          </cell>
        </row>
        <row r="431">
          <cell r="D431" t="str">
            <v>Matchday 12</v>
          </cell>
          <cell r="E431" t="str">
            <v>Barclays Premier League - Review</v>
          </cell>
        </row>
        <row r="432">
          <cell r="D432" t="str">
            <v>Matchday 13</v>
          </cell>
          <cell r="E432" t="str">
            <v>Barclays Premier League - Review</v>
          </cell>
        </row>
        <row r="433">
          <cell r="D433" t="str">
            <v>Matchday 14</v>
          </cell>
          <cell r="E433" t="str">
            <v>Barclays Premier League - Review</v>
          </cell>
        </row>
        <row r="434">
          <cell r="D434" t="str">
            <v>Matchday 15</v>
          </cell>
          <cell r="E434" t="str">
            <v>Barclays Premier League - Review</v>
          </cell>
        </row>
        <row r="435">
          <cell r="D435" t="str">
            <v>Matchday 16</v>
          </cell>
          <cell r="E435" t="str">
            <v>Barclays Premier League - Review</v>
          </cell>
        </row>
        <row r="436">
          <cell r="D436" t="str">
            <v>Matchday 17</v>
          </cell>
          <cell r="E436" t="str">
            <v>Barclays Premier League - Review</v>
          </cell>
        </row>
        <row r="437">
          <cell r="D437" t="str">
            <v>Matchday 18</v>
          </cell>
          <cell r="E437" t="str">
            <v>Barclays Premier League - Review</v>
          </cell>
        </row>
        <row r="438">
          <cell r="D438" t="str">
            <v>Matchday 19</v>
          </cell>
          <cell r="E438" t="str">
            <v>Barclays Premier League - Review</v>
          </cell>
        </row>
        <row r="439">
          <cell r="D439" t="str">
            <v>Matchday 20</v>
          </cell>
          <cell r="E439" t="str">
            <v>Barclays Premier League - Review</v>
          </cell>
        </row>
        <row r="440">
          <cell r="D440" t="str">
            <v>Matchday 21</v>
          </cell>
          <cell r="E440" t="str">
            <v>Barclays Premier League - Review</v>
          </cell>
        </row>
        <row r="441">
          <cell r="D441" t="str">
            <v>Matchday 22</v>
          </cell>
          <cell r="E441" t="str">
            <v>Barclays Premier League - Review</v>
          </cell>
        </row>
        <row r="442">
          <cell r="D442" t="str">
            <v>Matchday 23</v>
          </cell>
          <cell r="E442" t="str">
            <v>Barclays Premier League - Review</v>
          </cell>
        </row>
        <row r="443">
          <cell r="D443" t="str">
            <v>Matchday 24</v>
          </cell>
          <cell r="E443" t="str">
            <v>Barclays Premier League - Review</v>
          </cell>
        </row>
        <row r="444">
          <cell r="D444" t="str">
            <v>Matchday 25</v>
          </cell>
          <cell r="E444" t="str">
            <v>Barclays Premier League - Review</v>
          </cell>
        </row>
        <row r="445">
          <cell r="D445" t="str">
            <v>Matchday 26</v>
          </cell>
          <cell r="E445" t="str">
            <v>Barclays Premier League - Review</v>
          </cell>
        </row>
        <row r="446">
          <cell r="D446" t="str">
            <v>Matchday 27</v>
          </cell>
          <cell r="E446" t="str">
            <v>Barclays Premier League - Review</v>
          </cell>
        </row>
        <row r="447">
          <cell r="D447" t="str">
            <v>Matchday 28</v>
          </cell>
          <cell r="E447" t="str">
            <v>Barclays Premier League - Review</v>
          </cell>
        </row>
        <row r="448">
          <cell r="D448" t="str">
            <v>Matchday 29</v>
          </cell>
          <cell r="E448" t="str">
            <v>Barclays Premier League - Review</v>
          </cell>
        </row>
        <row r="449">
          <cell r="D449" t="str">
            <v>Matchday 30</v>
          </cell>
          <cell r="E449" t="str">
            <v>Barclays Premier League - Review</v>
          </cell>
        </row>
        <row r="450">
          <cell r="D450" t="str">
            <v>Matchday 31</v>
          </cell>
          <cell r="E450" t="str">
            <v>Barclays Premier League - Review</v>
          </cell>
        </row>
        <row r="451">
          <cell r="D451" t="str">
            <v>Matchday 32</v>
          </cell>
          <cell r="E451" t="str">
            <v>Barclays Premier League - Review</v>
          </cell>
        </row>
        <row r="452">
          <cell r="D452" t="str">
            <v>Matchday 33</v>
          </cell>
          <cell r="E452" t="str">
            <v>Barclays Premier League - Review</v>
          </cell>
        </row>
        <row r="453">
          <cell r="D453" t="str">
            <v>Matchday 34</v>
          </cell>
          <cell r="E453" t="str">
            <v>Barclays Premier League - Review</v>
          </cell>
        </row>
        <row r="454">
          <cell r="D454" t="str">
            <v>Matchday 35</v>
          </cell>
          <cell r="E454" t="str">
            <v>Barclays Premier League - Review</v>
          </cell>
        </row>
        <row r="455">
          <cell r="D455" t="str">
            <v>Matchday 36</v>
          </cell>
          <cell r="E455" t="str">
            <v>Barclays Premier League - Review</v>
          </cell>
        </row>
        <row r="456">
          <cell r="D456" t="str">
            <v>Matchday 37</v>
          </cell>
          <cell r="E456" t="str">
            <v>Barclays Premier League - Review</v>
          </cell>
        </row>
        <row r="457">
          <cell r="D457" t="str">
            <v>Matchday 38</v>
          </cell>
          <cell r="E457" t="str">
            <v>Barclays Premier League - Review</v>
          </cell>
        </row>
        <row r="458">
          <cell r="D458" t="str">
            <v>Matchday 01</v>
          </cell>
          <cell r="E458" t="str">
            <v>Barclays Premier League - Magazine</v>
          </cell>
        </row>
        <row r="459">
          <cell r="D459" t="str">
            <v>Matchday 02</v>
          </cell>
          <cell r="E459" t="str">
            <v>Barclays Premier League - Magazine</v>
          </cell>
        </row>
        <row r="460">
          <cell r="D460" t="str">
            <v>Matchday 03</v>
          </cell>
          <cell r="E460" t="str">
            <v>Barclays Premier League - Magazine</v>
          </cell>
        </row>
        <row r="461">
          <cell r="D461" t="str">
            <v>Matchday 04</v>
          </cell>
          <cell r="E461" t="str">
            <v>Barclays Premier League - Magazine</v>
          </cell>
        </row>
        <row r="462">
          <cell r="D462" t="str">
            <v>Matchday 05</v>
          </cell>
          <cell r="E462" t="str">
            <v>Barclays Premier League - Magazine</v>
          </cell>
        </row>
        <row r="463">
          <cell r="D463" t="str">
            <v>Matchday 06</v>
          </cell>
          <cell r="E463" t="str">
            <v>Barclays Premier League - Magazine</v>
          </cell>
        </row>
        <row r="464">
          <cell r="D464" t="str">
            <v>Matchday 07</v>
          </cell>
          <cell r="E464" t="str">
            <v>Barclays Premier League - Magazine</v>
          </cell>
        </row>
        <row r="465">
          <cell r="D465" t="str">
            <v>Matchday 08</v>
          </cell>
          <cell r="E465" t="str">
            <v>Barclays Premier League - Magazine</v>
          </cell>
        </row>
        <row r="466">
          <cell r="D466" t="str">
            <v>Matchday 09</v>
          </cell>
          <cell r="E466" t="str">
            <v>Barclays Premier League - Magazine</v>
          </cell>
        </row>
        <row r="467">
          <cell r="D467" t="str">
            <v>Matchday 10</v>
          </cell>
          <cell r="E467" t="str">
            <v>Barclays Premier League - Magazine</v>
          </cell>
        </row>
        <row r="468">
          <cell r="D468" t="str">
            <v>Matchday 11</v>
          </cell>
          <cell r="E468" t="str">
            <v>Barclays Premier League - Magazine</v>
          </cell>
        </row>
        <row r="469">
          <cell r="D469" t="str">
            <v>Matchday 12</v>
          </cell>
          <cell r="E469" t="str">
            <v>Barclays Premier League - Magazine</v>
          </cell>
        </row>
        <row r="470">
          <cell r="D470" t="str">
            <v>Matchday 13</v>
          </cell>
          <cell r="E470" t="str">
            <v>Barclays Premier League - Magazine</v>
          </cell>
        </row>
        <row r="471">
          <cell r="D471" t="str">
            <v>Matchday 14</v>
          </cell>
          <cell r="E471" t="str">
            <v>Barclays Premier League - Magazine</v>
          </cell>
        </row>
        <row r="472">
          <cell r="D472" t="str">
            <v>Matchday 15</v>
          </cell>
          <cell r="E472" t="str">
            <v>Barclays Premier League - Magazine</v>
          </cell>
        </row>
        <row r="473">
          <cell r="D473" t="str">
            <v>Matchday 16</v>
          </cell>
          <cell r="E473" t="str">
            <v>Barclays Premier League - Magazine</v>
          </cell>
        </row>
        <row r="474">
          <cell r="D474" t="str">
            <v>Matchday 17</v>
          </cell>
          <cell r="E474" t="str">
            <v>Barclays Premier League - Magazine</v>
          </cell>
        </row>
        <row r="475">
          <cell r="D475" t="str">
            <v>Matchday 18</v>
          </cell>
          <cell r="E475" t="str">
            <v>Barclays Premier League - Magazine</v>
          </cell>
        </row>
        <row r="476">
          <cell r="D476" t="str">
            <v>Matchday 19</v>
          </cell>
          <cell r="E476" t="str">
            <v>Barclays Premier League - Magazine</v>
          </cell>
        </row>
        <row r="477">
          <cell r="D477" t="str">
            <v>Matchday 20</v>
          </cell>
          <cell r="E477" t="str">
            <v>Barclays Premier League - Magazine</v>
          </cell>
        </row>
        <row r="478">
          <cell r="D478" t="str">
            <v>Matchday 21</v>
          </cell>
          <cell r="E478" t="str">
            <v>Barclays Premier League - Magazine</v>
          </cell>
        </row>
        <row r="479">
          <cell r="D479" t="str">
            <v>Matchday 22</v>
          </cell>
          <cell r="E479" t="str">
            <v>Barclays Premier League - Magazine</v>
          </cell>
        </row>
        <row r="480">
          <cell r="D480" t="str">
            <v>Matchday 23</v>
          </cell>
          <cell r="E480" t="str">
            <v>Barclays Premier League - Magazine</v>
          </cell>
        </row>
        <row r="481">
          <cell r="D481" t="str">
            <v>Matchday 24</v>
          </cell>
          <cell r="E481" t="str">
            <v>Barclays Premier League - Magazine</v>
          </cell>
        </row>
        <row r="482">
          <cell r="D482" t="str">
            <v>Matchday 25</v>
          </cell>
          <cell r="E482" t="str">
            <v>Barclays Premier League - Magazine</v>
          </cell>
        </row>
        <row r="483">
          <cell r="D483" t="str">
            <v>Matchday 26</v>
          </cell>
          <cell r="E483" t="str">
            <v>Barclays Premier League - Magazine</v>
          </cell>
        </row>
        <row r="484">
          <cell r="D484" t="str">
            <v>Matchday 27</v>
          </cell>
          <cell r="E484" t="str">
            <v>Barclays Premier League - Magazine</v>
          </cell>
        </row>
        <row r="485">
          <cell r="D485" t="str">
            <v>Matchday 28</v>
          </cell>
          <cell r="E485" t="str">
            <v>Barclays Premier League - Magazine</v>
          </cell>
        </row>
        <row r="486">
          <cell r="D486" t="str">
            <v>Matchday 29</v>
          </cell>
          <cell r="E486" t="str">
            <v>Barclays Premier League - Magazine</v>
          </cell>
        </row>
        <row r="487">
          <cell r="D487" t="str">
            <v>Matchday 30</v>
          </cell>
          <cell r="E487" t="str">
            <v>Barclays Premier League - Magazine</v>
          </cell>
        </row>
        <row r="488">
          <cell r="D488" t="str">
            <v>Matchday 31</v>
          </cell>
          <cell r="E488" t="str">
            <v>Barclays Premier League - Magazine</v>
          </cell>
        </row>
        <row r="489">
          <cell r="D489" t="str">
            <v>Matchday 32</v>
          </cell>
          <cell r="E489" t="str">
            <v>Barclays Premier League - Magazine</v>
          </cell>
        </row>
        <row r="490">
          <cell r="D490" t="str">
            <v>Matchday 33</v>
          </cell>
          <cell r="E490" t="str">
            <v>Barclays Premier League - Magazine</v>
          </cell>
        </row>
        <row r="491">
          <cell r="D491" t="str">
            <v>Matchday 34</v>
          </cell>
          <cell r="E491" t="str">
            <v>Barclays Premier League - Magazine</v>
          </cell>
        </row>
        <row r="492">
          <cell r="D492" t="str">
            <v>Matchday 35</v>
          </cell>
          <cell r="E492" t="str">
            <v>Barclays Premier League - Magazine</v>
          </cell>
        </row>
        <row r="493">
          <cell r="D493" t="str">
            <v>Matchday 36</v>
          </cell>
          <cell r="E493" t="str">
            <v>Barclays Premier League - Magazine</v>
          </cell>
        </row>
        <row r="494">
          <cell r="D494" t="str">
            <v>Matchday 37</v>
          </cell>
          <cell r="E494" t="str">
            <v>Barclays Premier League - Magazine</v>
          </cell>
        </row>
        <row r="495">
          <cell r="D495" t="str">
            <v>Matchday 38</v>
          </cell>
          <cell r="E495" t="str">
            <v>Barclays Premier League - Magazine</v>
          </cell>
        </row>
        <row r="496">
          <cell r="D496" t="str">
            <v>Matchday 01</v>
          </cell>
          <cell r="E496" t="str">
            <v>Barclays Premier League - Highlights</v>
          </cell>
        </row>
        <row r="497">
          <cell r="D497" t="str">
            <v>Matchday 02</v>
          </cell>
          <cell r="E497" t="str">
            <v>Barclays Premier League - Highlights</v>
          </cell>
        </row>
        <row r="498">
          <cell r="D498" t="str">
            <v>Matchday 03</v>
          </cell>
          <cell r="E498" t="str">
            <v>Barclays Premier League - Highlights</v>
          </cell>
        </row>
        <row r="499">
          <cell r="D499" t="str">
            <v>Matchday 04</v>
          </cell>
          <cell r="E499" t="str">
            <v>Barclays Premier League - Highlights</v>
          </cell>
        </row>
        <row r="500">
          <cell r="D500" t="str">
            <v>Matchday 05</v>
          </cell>
          <cell r="E500" t="str">
            <v>Barclays Premier League - Highlights</v>
          </cell>
        </row>
        <row r="501">
          <cell r="D501" t="str">
            <v>Matchday 06</v>
          </cell>
          <cell r="E501" t="str">
            <v>Barclays Premier League - Highlights</v>
          </cell>
        </row>
        <row r="502">
          <cell r="D502" t="str">
            <v>Matchday 07</v>
          </cell>
          <cell r="E502" t="str">
            <v>Barclays Premier League - Highlights</v>
          </cell>
        </row>
        <row r="503">
          <cell r="D503" t="str">
            <v>Matchday 08</v>
          </cell>
          <cell r="E503" t="str">
            <v>Barclays Premier League - Highlights</v>
          </cell>
        </row>
        <row r="504">
          <cell r="D504" t="str">
            <v>Matchday 09</v>
          </cell>
          <cell r="E504" t="str">
            <v>Barclays Premier League - Highlights</v>
          </cell>
        </row>
        <row r="505">
          <cell r="D505" t="str">
            <v>Matchday 10</v>
          </cell>
          <cell r="E505" t="str">
            <v>Barclays Premier League - Highlights</v>
          </cell>
        </row>
        <row r="506">
          <cell r="D506" t="str">
            <v>Matchday 11</v>
          </cell>
          <cell r="E506" t="str">
            <v>Barclays Premier League - Highlights</v>
          </cell>
        </row>
        <row r="507">
          <cell r="D507" t="str">
            <v>Matchday 12</v>
          </cell>
          <cell r="E507" t="str">
            <v>Barclays Premier League - Highlights</v>
          </cell>
        </row>
        <row r="508">
          <cell r="D508" t="str">
            <v>Matchday 13</v>
          </cell>
          <cell r="E508" t="str">
            <v>Barclays Premier League - Highlights</v>
          </cell>
        </row>
        <row r="509">
          <cell r="D509" t="str">
            <v>Matchday 14</v>
          </cell>
          <cell r="E509" t="str">
            <v>Barclays Premier League - Highlights</v>
          </cell>
        </row>
        <row r="510">
          <cell r="D510" t="str">
            <v>Matchday 15</v>
          </cell>
          <cell r="E510" t="str">
            <v>Barclays Premier League - Highlights</v>
          </cell>
        </row>
        <row r="511">
          <cell r="D511" t="str">
            <v>Matchday 16</v>
          </cell>
          <cell r="E511" t="str">
            <v>Barclays Premier League - Highlights</v>
          </cell>
        </row>
        <row r="512">
          <cell r="D512" t="str">
            <v>Matchday 17</v>
          </cell>
          <cell r="E512" t="str">
            <v>Barclays Premier League - Highlights</v>
          </cell>
        </row>
        <row r="513">
          <cell r="D513" t="str">
            <v>Matchday 18</v>
          </cell>
          <cell r="E513" t="str">
            <v>Barclays Premier League - Highlights</v>
          </cell>
        </row>
        <row r="514">
          <cell r="D514" t="str">
            <v>Matchday 19</v>
          </cell>
          <cell r="E514" t="str">
            <v>Barclays Premier League - Highlights</v>
          </cell>
        </row>
        <row r="515">
          <cell r="D515" t="str">
            <v>Matchday 20</v>
          </cell>
          <cell r="E515" t="str">
            <v>Barclays Premier League - Highlights</v>
          </cell>
        </row>
        <row r="516">
          <cell r="D516" t="str">
            <v>Matchday 21</v>
          </cell>
          <cell r="E516" t="str">
            <v>Barclays Premier League - Highlights</v>
          </cell>
        </row>
        <row r="517">
          <cell r="D517" t="str">
            <v>Matchday 22</v>
          </cell>
          <cell r="E517" t="str">
            <v>Barclays Premier League - Highlights</v>
          </cell>
        </row>
        <row r="518">
          <cell r="D518" t="str">
            <v>Matchday 23</v>
          </cell>
          <cell r="E518" t="str">
            <v>Barclays Premier League - Highlights</v>
          </cell>
        </row>
        <row r="519">
          <cell r="D519" t="str">
            <v>Matchday 24</v>
          </cell>
          <cell r="E519" t="str">
            <v>Barclays Premier League - Highlights</v>
          </cell>
        </row>
        <row r="520">
          <cell r="D520" t="str">
            <v>Matchday 25</v>
          </cell>
          <cell r="E520" t="str">
            <v>Barclays Premier League - Highlights</v>
          </cell>
        </row>
        <row r="521">
          <cell r="D521" t="str">
            <v>Matchday 26</v>
          </cell>
          <cell r="E521" t="str">
            <v>Barclays Premier League - Highlights</v>
          </cell>
        </row>
        <row r="522">
          <cell r="D522" t="str">
            <v>Matchday 27</v>
          </cell>
          <cell r="E522" t="str">
            <v>Barclays Premier League - Highlights</v>
          </cell>
        </row>
        <row r="523">
          <cell r="D523" t="str">
            <v>Matchday 28</v>
          </cell>
          <cell r="E523" t="str">
            <v>Barclays Premier League - Highlights</v>
          </cell>
        </row>
        <row r="524">
          <cell r="D524" t="str">
            <v>Matchday 29</v>
          </cell>
          <cell r="E524" t="str">
            <v>Barclays Premier League - Highlights</v>
          </cell>
        </row>
        <row r="525">
          <cell r="D525" t="str">
            <v>Matchday 30</v>
          </cell>
          <cell r="E525" t="str">
            <v>Barclays Premier League - Highlights</v>
          </cell>
        </row>
        <row r="526">
          <cell r="D526" t="str">
            <v>Matchday 31</v>
          </cell>
          <cell r="E526" t="str">
            <v>Barclays Premier League - Highlights</v>
          </cell>
        </row>
        <row r="527">
          <cell r="D527" t="str">
            <v>Matchday 32</v>
          </cell>
          <cell r="E527" t="str">
            <v>Barclays Premier League - Highlights</v>
          </cell>
        </row>
        <row r="528">
          <cell r="D528" t="str">
            <v>Matchday 33</v>
          </cell>
          <cell r="E528" t="str">
            <v>Barclays Premier League - Highlights</v>
          </cell>
        </row>
        <row r="529">
          <cell r="D529" t="str">
            <v>Matchday 34</v>
          </cell>
          <cell r="E529" t="str">
            <v>Barclays Premier League - Highlights</v>
          </cell>
        </row>
        <row r="530">
          <cell r="D530" t="str">
            <v>Matchday 35</v>
          </cell>
          <cell r="E530" t="str">
            <v>Barclays Premier League - Highlights</v>
          </cell>
        </row>
        <row r="531">
          <cell r="D531" t="str">
            <v>Matchday 36</v>
          </cell>
          <cell r="E531" t="str">
            <v>Barclays Premier League - Highlights</v>
          </cell>
        </row>
        <row r="532">
          <cell r="D532" t="str">
            <v>Matchday 37</v>
          </cell>
          <cell r="E532" t="str">
            <v>Barclays Premier League - Highlights</v>
          </cell>
        </row>
        <row r="533">
          <cell r="D533" t="str">
            <v>Matchday 38</v>
          </cell>
          <cell r="E533" t="str">
            <v>Barclays Premier League - Highlights</v>
          </cell>
        </row>
        <row r="534">
          <cell r="D534" t="str">
            <v>Matchday 01</v>
          </cell>
          <cell r="E534" t="str">
            <v>Barclays Premier League - World</v>
          </cell>
        </row>
        <row r="535">
          <cell r="D535" t="str">
            <v>Matchday 02</v>
          </cell>
          <cell r="E535" t="str">
            <v>Barclays Premier League - World</v>
          </cell>
        </row>
        <row r="536">
          <cell r="D536" t="str">
            <v>Matchday 03</v>
          </cell>
          <cell r="E536" t="str">
            <v>Barclays Premier League - World</v>
          </cell>
        </row>
        <row r="537">
          <cell r="D537" t="str">
            <v>Matchday 04</v>
          </cell>
          <cell r="E537" t="str">
            <v>Barclays Premier League - World</v>
          </cell>
        </row>
        <row r="538">
          <cell r="D538" t="str">
            <v>Matchday 05</v>
          </cell>
          <cell r="E538" t="str">
            <v>Barclays Premier League - World</v>
          </cell>
        </row>
        <row r="539">
          <cell r="D539" t="str">
            <v>Matchday 06</v>
          </cell>
          <cell r="E539" t="str">
            <v>Barclays Premier League - World</v>
          </cell>
        </row>
        <row r="540">
          <cell r="D540" t="str">
            <v>Matchday 07</v>
          </cell>
          <cell r="E540" t="str">
            <v>Barclays Premier League - World</v>
          </cell>
        </row>
        <row r="541">
          <cell r="D541" t="str">
            <v>Matchday 08</v>
          </cell>
          <cell r="E541" t="str">
            <v>Barclays Premier League - World</v>
          </cell>
        </row>
        <row r="542">
          <cell r="D542" t="str">
            <v>Matchday 09</v>
          </cell>
          <cell r="E542" t="str">
            <v>Barclays Premier League - World</v>
          </cell>
        </row>
        <row r="543">
          <cell r="D543" t="str">
            <v>Matchday 10</v>
          </cell>
          <cell r="E543" t="str">
            <v>Barclays Premier League - World</v>
          </cell>
        </row>
        <row r="544">
          <cell r="D544" t="str">
            <v>Matchday 11</v>
          </cell>
          <cell r="E544" t="str">
            <v>Barclays Premier League - World</v>
          </cell>
        </row>
        <row r="545">
          <cell r="D545" t="str">
            <v>Matchday 12</v>
          </cell>
          <cell r="E545" t="str">
            <v>Barclays Premier League - World</v>
          </cell>
        </row>
        <row r="546">
          <cell r="D546" t="str">
            <v>Matchday 13</v>
          </cell>
          <cell r="E546" t="str">
            <v>Barclays Premier League - World</v>
          </cell>
        </row>
        <row r="547">
          <cell r="D547" t="str">
            <v>Matchday 14</v>
          </cell>
          <cell r="E547" t="str">
            <v>Barclays Premier League - World</v>
          </cell>
        </row>
        <row r="548">
          <cell r="D548" t="str">
            <v>Matchday 15</v>
          </cell>
          <cell r="E548" t="str">
            <v>Barclays Premier League - World</v>
          </cell>
        </row>
        <row r="549">
          <cell r="D549" t="str">
            <v>Matchday 16</v>
          </cell>
          <cell r="E549" t="str">
            <v>Barclays Premier League - World</v>
          </cell>
        </row>
        <row r="550">
          <cell r="D550" t="str">
            <v>Matchday 17</v>
          </cell>
          <cell r="E550" t="str">
            <v>Barclays Premier League - World</v>
          </cell>
        </row>
        <row r="551">
          <cell r="D551" t="str">
            <v>Matchday 18</v>
          </cell>
          <cell r="E551" t="str">
            <v>Barclays Premier League - World</v>
          </cell>
        </row>
        <row r="552">
          <cell r="D552" t="str">
            <v>Matchday 19</v>
          </cell>
          <cell r="E552" t="str">
            <v>Barclays Premier League - World</v>
          </cell>
        </row>
        <row r="553">
          <cell r="D553" t="str">
            <v>Matchday 20</v>
          </cell>
          <cell r="E553" t="str">
            <v>Barclays Premier League - World</v>
          </cell>
        </row>
        <row r="554">
          <cell r="D554" t="str">
            <v>Matchday 21</v>
          </cell>
          <cell r="E554" t="str">
            <v>Barclays Premier League - World</v>
          </cell>
        </row>
        <row r="555">
          <cell r="D555" t="str">
            <v>Matchday 22</v>
          </cell>
          <cell r="E555" t="str">
            <v>Barclays Premier League - World</v>
          </cell>
        </row>
        <row r="556">
          <cell r="D556" t="str">
            <v>Matchday 23</v>
          </cell>
          <cell r="E556" t="str">
            <v>Barclays Premier League - World</v>
          </cell>
        </row>
        <row r="557">
          <cell r="D557" t="str">
            <v>Matchday 24</v>
          </cell>
          <cell r="E557" t="str">
            <v>Barclays Premier League - World</v>
          </cell>
        </row>
        <row r="558">
          <cell r="D558" t="str">
            <v>Matchday 25</v>
          </cell>
          <cell r="E558" t="str">
            <v>Barclays Premier League - World</v>
          </cell>
        </row>
        <row r="559">
          <cell r="D559" t="str">
            <v>Matchday 26</v>
          </cell>
          <cell r="E559" t="str">
            <v>Barclays Premier League - World</v>
          </cell>
        </row>
        <row r="560">
          <cell r="D560" t="str">
            <v>Matchday 27</v>
          </cell>
          <cell r="E560" t="str">
            <v>Barclays Premier League - World</v>
          </cell>
        </row>
        <row r="561">
          <cell r="D561" t="str">
            <v>Matchday 28</v>
          </cell>
          <cell r="E561" t="str">
            <v>Barclays Premier League - World</v>
          </cell>
        </row>
        <row r="562">
          <cell r="D562" t="str">
            <v>Matchday 29</v>
          </cell>
          <cell r="E562" t="str">
            <v>Barclays Premier League - World</v>
          </cell>
        </row>
        <row r="563">
          <cell r="D563" t="str">
            <v>Matchday 30</v>
          </cell>
          <cell r="E563" t="str">
            <v>Barclays Premier League - World</v>
          </cell>
        </row>
        <row r="564">
          <cell r="D564" t="str">
            <v>Matchday 31</v>
          </cell>
          <cell r="E564" t="str">
            <v>Barclays Premier League - World</v>
          </cell>
        </row>
        <row r="565">
          <cell r="D565" t="str">
            <v>Matchday 32</v>
          </cell>
          <cell r="E565" t="str">
            <v>Barclays Premier League - World</v>
          </cell>
        </row>
        <row r="566">
          <cell r="D566" t="str">
            <v>Matchday 33</v>
          </cell>
          <cell r="E566" t="str">
            <v>Barclays Premier League - World</v>
          </cell>
        </row>
        <row r="567">
          <cell r="D567" t="str">
            <v>Matchday 34</v>
          </cell>
          <cell r="E567" t="str">
            <v>Barclays Premier League - World</v>
          </cell>
        </row>
        <row r="568">
          <cell r="D568" t="str">
            <v>Matchday 35</v>
          </cell>
          <cell r="E568" t="str">
            <v>Barclays Premier League - World</v>
          </cell>
        </row>
        <row r="569">
          <cell r="D569" t="str">
            <v>Matchday 36</v>
          </cell>
          <cell r="E569" t="str">
            <v>Barclays Premier League - World</v>
          </cell>
        </row>
        <row r="570">
          <cell r="D570" t="str">
            <v>Matchday 37</v>
          </cell>
          <cell r="E570" t="str">
            <v>Barclays Premier League - World</v>
          </cell>
        </row>
        <row r="571">
          <cell r="D571" t="str">
            <v>Matchday 38</v>
          </cell>
          <cell r="E571" t="str">
            <v>Barclays Premier League - World</v>
          </cell>
        </row>
        <row r="572">
          <cell r="D572" t="str">
            <v>1st Round</v>
          </cell>
          <cell r="E572" t="str">
            <v>Carlisle United vs Derby County</v>
          </cell>
        </row>
        <row r="573">
          <cell r="D573" t="str">
            <v>1st Round</v>
          </cell>
          <cell r="E573" t="str">
            <v>Oldham Athletic AFC vs Middlesbrough</v>
          </cell>
        </row>
        <row r="574">
          <cell r="D574" t="str">
            <v>1st Round</v>
          </cell>
          <cell r="E574" t="str">
            <v>Shrewsbury Town vs Blackpool</v>
          </cell>
        </row>
        <row r="575">
          <cell r="D575" t="str">
            <v>1st Round</v>
          </cell>
          <cell r="E575" t="str">
            <v>Sheffield Wednesday vs Notts County</v>
          </cell>
        </row>
        <row r="576">
          <cell r="D576" t="str">
            <v>1st Round</v>
          </cell>
          <cell r="E576" t="str">
            <v>Tranmere Rovers vs Nottingham Forest</v>
          </cell>
        </row>
        <row r="577">
          <cell r="D577" t="str">
            <v>1st Round</v>
          </cell>
          <cell r="E577" t="str">
            <v>Leeds United vs Accrington Stanley</v>
          </cell>
        </row>
        <row r="578">
          <cell r="D578" t="str">
            <v>1st Round</v>
          </cell>
          <cell r="E578" t="str">
            <v>Rochdale vs Preston North End</v>
          </cell>
        </row>
        <row r="579">
          <cell r="D579" t="str">
            <v>1st Round</v>
          </cell>
          <cell r="E579" t="str">
            <v>Rotherham United vs Fleetwood Town</v>
          </cell>
        </row>
        <row r="580">
          <cell r="D580" t="str">
            <v>1st Round</v>
          </cell>
          <cell r="E580" t="str">
            <v>Port Vale vs Hartlepool United</v>
          </cell>
        </row>
        <row r="581">
          <cell r="D581" t="str">
            <v>1st Round</v>
          </cell>
          <cell r="E581" t="str">
            <v>Morecambe vs Bradford City</v>
          </cell>
        </row>
        <row r="582">
          <cell r="D582" t="str">
            <v>1st Round</v>
          </cell>
          <cell r="E582" t="str">
            <v>Barnsley vs Crewe Alexandra</v>
          </cell>
        </row>
        <row r="583">
          <cell r="D583" t="str">
            <v>1st Round</v>
          </cell>
          <cell r="E583" t="str">
            <v>Chesterfield vs Huddersfield Town</v>
          </cell>
        </row>
        <row r="584">
          <cell r="D584" t="str">
            <v>1st Round</v>
          </cell>
          <cell r="E584" t="str">
            <v>Blackburn Rovers vs Scunthorpe United</v>
          </cell>
        </row>
        <row r="585">
          <cell r="D585" t="str">
            <v>1st Round</v>
          </cell>
          <cell r="E585" t="str">
            <v>Burton Albion vs Wigan Athletic</v>
          </cell>
        </row>
        <row r="586">
          <cell r="D586" t="str">
            <v>1st Round</v>
          </cell>
          <cell r="E586" t="str">
            <v>York City vs Doncaster Rovers</v>
          </cell>
        </row>
        <row r="587">
          <cell r="D587" t="str">
            <v>1st Round</v>
          </cell>
          <cell r="E587" t="str">
            <v>Bristol City vs Oxford United</v>
          </cell>
        </row>
        <row r="588">
          <cell r="D588" t="str">
            <v>1st Round</v>
          </cell>
          <cell r="E588" t="str">
            <v>Brighton &amp; Hove Albion vs Cheltenham Town</v>
          </cell>
        </row>
        <row r="589">
          <cell r="D589" t="str">
            <v>1st Round</v>
          </cell>
          <cell r="E589" t="str">
            <v>Luton Town vs Swindon Town</v>
          </cell>
        </row>
        <row r="590">
          <cell r="D590" t="str">
            <v>1st Round</v>
          </cell>
          <cell r="E590" t="str">
            <v>Dagenham &amp; Redbridge vs Brentford</v>
          </cell>
        </row>
        <row r="591">
          <cell r="D591" t="str">
            <v>1st Round</v>
          </cell>
          <cell r="E591" t="str">
            <v>Charlton Athletic vs Colchester United</v>
          </cell>
        </row>
        <row r="592">
          <cell r="D592" t="str">
            <v>1st Round</v>
          </cell>
          <cell r="E592" t="str">
            <v>Crawley Town vs Ipswich Town</v>
          </cell>
        </row>
        <row r="593">
          <cell r="D593" t="str">
            <v>1st Round</v>
          </cell>
          <cell r="E593" t="str">
            <v>Wolverhampton Wanderers vs Northampton Town</v>
          </cell>
        </row>
        <row r="594">
          <cell r="D594" t="str">
            <v>1st Round</v>
          </cell>
          <cell r="E594" t="str">
            <v>Yeovil Town vs Gillingham</v>
          </cell>
        </row>
        <row r="595">
          <cell r="D595" t="str">
            <v>1st Round</v>
          </cell>
          <cell r="E595" t="str">
            <v>Milton Keynes Dons vs AFC Wimbledon</v>
          </cell>
        </row>
        <row r="596">
          <cell r="D596" t="str">
            <v>1st Round</v>
          </cell>
          <cell r="E596" t="str">
            <v>Exeter City vs Bournemouth</v>
          </cell>
        </row>
        <row r="597">
          <cell r="D597" t="str">
            <v>1st Round</v>
          </cell>
          <cell r="E597" t="str">
            <v>Stevenage vs Watford</v>
          </cell>
        </row>
        <row r="598">
          <cell r="D598" t="str">
            <v>1st Round</v>
          </cell>
          <cell r="E598" t="str">
            <v>Plymouth Argyle vs Leyton Orient</v>
          </cell>
        </row>
        <row r="599">
          <cell r="D599" t="str">
            <v>1st Round</v>
          </cell>
          <cell r="E599" t="str">
            <v>Birmingham City vs Cambridge United</v>
          </cell>
        </row>
        <row r="600">
          <cell r="D600" t="str">
            <v>1st Round</v>
          </cell>
          <cell r="E600" t="str">
            <v>Portsmouth vs Peterborough United</v>
          </cell>
        </row>
        <row r="601">
          <cell r="D601" t="str">
            <v>1st Round</v>
          </cell>
          <cell r="E601" t="str">
            <v>Millwall vs Wycombe Wanderers</v>
          </cell>
        </row>
        <row r="602">
          <cell r="D602" t="str">
            <v>1st Round</v>
          </cell>
          <cell r="E602" t="str">
            <v>Southend United vs Walsall</v>
          </cell>
        </row>
        <row r="603">
          <cell r="D603" t="str">
            <v>1st Round</v>
          </cell>
          <cell r="E603" t="str">
            <v>Bolton Wanderers vs Bury</v>
          </cell>
        </row>
        <row r="604">
          <cell r="D604" t="str">
            <v>1st Round</v>
          </cell>
          <cell r="E604" t="str">
            <v>Reading vs Newport County</v>
          </cell>
        </row>
        <row r="605">
          <cell r="D605" t="str">
            <v>1st Round</v>
          </cell>
          <cell r="E605" t="str">
            <v>Sheffield United vs Mansfield Town</v>
          </cell>
        </row>
        <row r="606">
          <cell r="D606" t="str">
            <v>1st Round</v>
          </cell>
          <cell r="E606" t="str">
            <v>Coventry City vs Cardiff City</v>
          </cell>
        </row>
        <row r="607">
          <cell r="D607" t="str">
            <v>2nd Round</v>
          </cell>
          <cell r="E607" t="str">
            <v>Burton Albion vs Queens Park Rangers</v>
          </cell>
        </row>
        <row r="608">
          <cell r="D608" t="str">
            <v>2nd Round</v>
          </cell>
          <cell r="E608" t="str">
            <v>Port Vale vs Cardiff City</v>
          </cell>
        </row>
        <row r="609">
          <cell r="D609" t="str">
            <v>2nd Round</v>
          </cell>
          <cell r="E609" t="str">
            <v>Middlesbrough vs Preston North End</v>
          </cell>
        </row>
        <row r="610">
          <cell r="D610" t="str">
            <v>2nd Round</v>
          </cell>
          <cell r="E610" t="str">
            <v>Stoke City vs Portsmouth</v>
          </cell>
        </row>
        <row r="611">
          <cell r="D611" t="str">
            <v>2nd Round</v>
          </cell>
          <cell r="E611" t="str">
            <v>Huddersfield Town vs Nottingham Forest</v>
          </cell>
        </row>
        <row r="612">
          <cell r="D612" t="str">
            <v>2nd Round</v>
          </cell>
          <cell r="E612" t="str">
            <v>Swansea City vs Rotherham United</v>
          </cell>
        </row>
        <row r="613">
          <cell r="D613" t="str">
            <v>2nd Round</v>
          </cell>
          <cell r="E613" t="str">
            <v>Watford vs Doncaster Rovers</v>
          </cell>
        </row>
        <row r="614">
          <cell r="D614" t="str">
            <v>2nd Round</v>
          </cell>
          <cell r="E614" t="str">
            <v>Millwall vs Southampton</v>
          </cell>
        </row>
        <row r="615">
          <cell r="D615" t="str">
            <v>2nd Round</v>
          </cell>
          <cell r="E615" t="str">
            <v>Bournemouth vs Northampton Town</v>
          </cell>
        </row>
        <row r="616">
          <cell r="D616" t="str">
            <v>2nd Round</v>
          </cell>
          <cell r="E616" t="str">
            <v>Brentford vs Fulham</v>
          </cell>
        </row>
        <row r="617">
          <cell r="D617" t="str">
            <v>2nd Round</v>
          </cell>
          <cell r="E617" t="str">
            <v>West Bromwich Albion vs Oxford United</v>
          </cell>
        </row>
        <row r="618">
          <cell r="D618" t="str">
            <v>2nd Round</v>
          </cell>
          <cell r="E618" t="str">
            <v>Scunthorpe United vs Reading</v>
          </cell>
        </row>
        <row r="619">
          <cell r="D619" t="str">
            <v>2nd Round</v>
          </cell>
          <cell r="E619" t="str">
            <v>Derby County vs Charlton Athletic</v>
          </cell>
        </row>
        <row r="620">
          <cell r="D620" t="str">
            <v>2nd Round</v>
          </cell>
          <cell r="E620" t="str">
            <v>West Ham United vs Sheffield United</v>
          </cell>
        </row>
        <row r="621">
          <cell r="D621" t="str">
            <v>2nd Round</v>
          </cell>
          <cell r="E621" t="str">
            <v>Swindon Town vs Brighton &amp; Hove Albion</v>
          </cell>
        </row>
        <row r="622">
          <cell r="D622" t="str">
            <v>2nd Round</v>
          </cell>
          <cell r="E622" t="str">
            <v>Leicester City vs Shrewsbury Town</v>
          </cell>
        </row>
        <row r="623">
          <cell r="D623" t="str">
            <v>2nd Round</v>
          </cell>
          <cell r="E623" t="str">
            <v>Crewe Alexandra vs Bolton Wanderers</v>
          </cell>
        </row>
        <row r="624">
          <cell r="D624" t="str">
            <v>2nd Round</v>
          </cell>
          <cell r="E624" t="str">
            <v>Birmingham City vs Sunderland</v>
          </cell>
        </row>
        <row r="625">
          <cell r="D625" t="str">
            <v>2nd Round</v>
          </cell>
          <cell r="E625" t="str">
            <v>Gillingham vs Newcastle United</v>
          </cell>
        </row>
        <row r="626">
          <cell r="D626" t="str">
            <v>2nd Round</v>
          </cell>
          <cell r="E626" t="str">
            <v>Norwich City vs Crawley Town</v>
          </cell>
        </row>
        <row r="627">
          <cell r="D627" t="str">
            <v>2nd Round</v>
          </cell>
          <cell r="E627" t="str">
            <v>Bradford City vs Leeds United</v>
          </cell>
        </row>
        <row r="628">
          <cell r="D628" t="str">
            <v>2nd Round</v>
          </cell>
          <cell r="E628" t="str">
            <v>Aston Villa vs Leyton Orient</v>
          </cell>
        </row>
        <row r="629">
          <cell r="D629" t="str">
            <v>2nd Round</v>
          </cell>
          <cell r="E629" t="str">
            <v>Burnley vs Sheffield Wednesday</v>
          </cell>
        </row>
        <row r="630">
          <cell r="D630" t="str">
            <v>2nd Round</v>
          </cell>
          <cell r="E630" t="str">
            <v>Walsall vs Crystal Palace</v>
          </cell>
        </row>
        <row r="631">
          <cell r="D631" t="str">
            <v>2nd Round</v>
          </cell>
          <cell r="E631" t="str">
            <v>Milton Keynes Dons vs Manchester United</v>
          </cell>
        </row>
        <row r="632">
          <cell r="D632" t="str">
            <v>1st Round</v>
          </cell>
          <cell r="E632" t="str">
            <v>Capital One Cup - Preview</v>
          </cell>
        </row>
        <row r="633">
          <cell r="D633" t="str">
            <v>1st Round</v>
          </cell>
          <cell r="E633" t="str">
            <v>Capital One Cup - Review</v>
          </cell>
        </row>
        <row r="634">
          <cell r="D634" t="str">
            <v>1st Round</v>
          </cell>
          <cell r="E634" t="str">
            <v>Capital One Cup - Magazine</v>
          </cell>
        </row>
        <row r="635">
          <cell r="D635" t="str">
            <v>1st Round</v>
          </cell>
          <cell r="E635" t="str">
            <v>Capital One Cup - Highlights</v>
          </cell>
        </row>
        <row r="636">
          <cell r="D636" t="str">
            <v>2nd Round</v>
          </cell>
          <cell r="E636" t="str">
            <v>Capital One Cup - Preview</v>
          </cell>
        </row>
        <row r="637">
          <cell r="D637" t="str">
            <v>2nd Round</v>
          </cell>
          <cell r="E637" t="str">
            <v>Capital One Cup - Review</v>
          </cell>
        </row>
        <row r="638">
          <cell r="D638" t="str">
            <v>2nd Round</v>
          </cell>
          <cell r="E638" t="str">
            <v>Capital One Cup - Magazine</v>
          </cell>
        </row>
        <row r="639">
          <cell r="D639" t="str">
            <v>2nd Round</v>
          </cell>
          <cell r="E639" t="str">
            <v>Capital One Cup - Highlights</v>
          </cell>
        </row>
        <row r="640">
          <cell r="D640" t="str">
            <v>Matchday 01</v>
          </cell>
          <cell r="E640" t="str">
            <v>Blackburn Rovers vs Cardiff City</v>
          </cell>
        </row>
        <row r="641">
          <cell r="D641" t="str">
            <v>Matchday 01</v>
          </cell>
          <cell r="E641" t="str">
            <v>Brentford vs Charlton Athletic</v>
          </cell>
        </row>
        <row r="642">
          <cell r="D642" t="str">
            <v>Matchday 01</v>
          </cell>
          <cell r="E642" t="str">
            <v>Watford vs Bolton Wanderers</v>
          </cell>
        </row>
        <row r="643">
          <cell r="D643" t="str">
            <v>Matchday 01</v>
          </cell>
          <cell r="E643" t="str">
            <v>Millwall vs Leeds United</v>
          </cell>
        </row>
        <row r="644">
          <cell r="D644" t="str">
            <v>Matchday 01</v>
          </cell>
          <cell r="E644" t="str">
            <v>Middlesbrough vs Birmingham City</v>
          </cell>
        </row>
        <row r="645">
          <cell r="D645" t="str">
            <v>Matchday 01</v>
          </cell>
          <cell r="E645" t="str">
            <v>Wigan Athletic vs Reading</v>
          </cell>
        </row>
        <row r="646">
          <cell r="D646" t="str">
            <v>Matchday 01</v>
          </cell>
          <cell r="E646" t="str">
            <v>Brighton &amp; Hove Albion vs Sheffield Wednesday</v>
          </cell>
        </row>
        <row r="647">
          <cell r="D647" t="str">
            <v>Matchday 01</v>
          </cell>
          <cell r="E647" t="str">
            <v>Nottingham Forest vs Blackpool</v>
          </cell>
        </row>
        <row r="648">
          <cell r="D648" t="str">
            <v>Matchday 01</v>
          </cell>
          <cell r="E648" t="str">
            <v>Huddersfield Town vs Bournemouth</v>
          </cell>
        </row>
        <row r="649">
          <cell r="D649" t="str">
            <v>Matchday 01</v>
          </cell>
          <cell r="E649" t="str">
            <v>Derby County vs Rotherham United</v>
          </cell>
        </row>
        <row r="650">
          <cell r="D650" t="str">
            <v>Matchday 01</v>
          </cell>
          <cell r="E650" t="str">
            <v>Ipswich Town vs Fulham</v>
          </cell>
        </row>
        <row r="651">
          <cell r="D651" t="str">
            <v>Matchday 01</v>
          </cell>
          <cell r="E651" t="str">
            <v>Wolverhampton Wanderers vs Norwich City</v>
          </cell>
        </row>
        <row r="652">
          <cell r="D652" t="str">
            <v>Matchday 02</v>
          </cell>
          <cell r="E652" t="str">
            <v>Charlton Athletic vs Wigan Athletic</v>
          </cell>
        </row>
        <row r="653">
          <cell r="D653" t="str">
            <v>Matchday 02</v>
          </cell>
          <cell r="E653" t="str">
            <v>Norwich City vs Watford</v>
          </cell>
        </row>
        <row r="654">
          <cell r="D654" t="str">
            <v>Matchday 02</v>
          </cell>
          <cell r="E654" t="str">
            <v>Leeds United vs Middlesbrough</v>
          </cell>
        </row>
        <row r="655">
          <cell r="D655" t="str">
            <v>Matchday 02</v>
          </cell>
          <cell r="E655" t="str">
            <v>Fulham vs Millwall</v>
          </cell>
        </row>
        <row r="656">
          <cell r="D656" t="str">
            <v>Matchday 02</v>
          </cell>
          <cell r="E656" t="str">
            <v>Rotherham United vs Wolverhampton Wanderers</v>
          </cell>
        </row>
        <row r="657">
          <cell r="D657" t="str">
            <v>Matchday 02</v>
          </cell>
          <cell r="E657" t="str">
            <v>Bournemouth vs Brentford</v>
          </cell>
        </row>
        <row r="658">
          <cell r="D658" t="str">
            <v>Matchday 02</v>
          </cell>
          <cell r="E658" t="str">
            <v>Blackpool vs Blackburn Rovers</v>
          </cell>
        </row>
        <row r="659">
          <cell r="D659" t="str">
            <v>Matchday 02</v>
          </cell>
          <cell r="E659" t="str">
            <v>Birmingham City vs Brighton &amp; Hove Albion</v>
          </cell>
        </row>
        <row r="660">
          <cell r="D660" t="str">
            <v>Matchday 02</v>
          </cell>
          <cell r="E660" t="str">
            <v>Reading vs Ipswich Town</v>
          </cell>
        </row>
        <row r="661">
          <cell r="D661" t="str">
            <v>Matchday 02</v>
          </cell>
          <cell r="E661" t="str">
            <v>Cardiff City vs Huddersfield Town</v>
          </cell>
        </row>
        <row r="662">
          <cell r="D662" t="str">
            <v>Matchday 02</v>
          </cell>
          <cell r="E662" t="str">
            <v>Bolton Wanderers vs Nottingham Forest</v>
          </cell>
        </row>
        <row r="663">
          <cell r="D663" t="str">
            <v>Matchday 02</v>
          </cell>
          <cell r="E663" t="str">
            <v>Sheffield Wednesday vs Derby County</v>
          </cell>
        </row>
        <row r="664">
          <cell r="D664" t="str">
            <v>Matchday 03</v>
          </cell>
          <cell r="E664" t="str">
            <v>Blackpool vs Brentford</v>
          </cell>
        </row>
        <row r="665">
          <cell r="D665" t="str">
            <v>Matchday 03</v>
          </cell>
          <cell r="E665" t="str">
            <v>Birmingham City vs Ipswich Town</v>
          </cell>
        </row>
        <row r="666">
          <cell r="D666" t="str">
            <v>Matchday 03</v>
          </cell>
          <cell r="E666" t="str">
            <v>Leeds United vs Brighton &amp; Hove Albion</v>
          </cell>
        </row>
        <row r="667">
          <cell r="D667" t="str">
            <v>Matchday 03</v>
          </cell>
          <cell r="E667" t="str">
            <v>Bolton Wanderers vs Middlesbrough</v>
          </cell>
        </row>
        <row r="668">
          <cell r="D668" t="str">
            <v>Matchday 03</v>
          </cell>
          <cell r="E668" t="str">
            <v>Rotherham United vs Watford</v>
          </cell>
        </row>
        <row r="669">
          <cell r="D669" t="str">
            <v>Matchday 03</v>
          </cell>
          <cell r="E669" t="str">
            <v>Norwich City vs Blackburn Rovers</v>
          </cell>
        </row>
        <row r="670">
          <cell r="D670" t="str">
            <v>Matchday 03</v>
          </cell>
          <cell r="E670" t="str">
            <v>Reading vs Huddersfield Town</v>
          </cell>
        </row>
        <row r="671">
          <cell r="D671" t="str">
            <v>Matchday 03</v>
          </cell>
          <cell r="E671" t="str">
            <v>Charlton Athletic vs Derby County</v>
          </cell>
        </row>
        <row r="672">
          <cell r="D672" t="str">
            <v>Matchday 03</v>
          </cell>
          <cell r="E672" t="str">
            <v>Bournemouth vs Nottingham Forest</v>
          </cell>
        </row>
        <row r="673">
          <cell r="D673" t="str">
            <v>Matchday 03</v>
          </cell>
          <cell r="E673" t="str">
            <v>Sheffield Wednesday vs Millwall</v>
          </cell>
        </row>
        <row r="674">
          <cell r="D674" t="str">
            <v>Matchday 03</v>
          </cell>
          <cell r="E674" t="str">
            <v>Cardiff City vs Wigan Athletic</v>
          </cell>
        </row>
        <row r="675">
          <cell r="D675" t="str">
            <v>Matchday 03</v>
          </cell>
          <cell r="E675" t="str">
            <v>Fulham vs Wolverhampton Wanderers</v>
          </cell>
        </row>
        <row r="676">
          <cell r="D676" t="str">
            <v>Matchday 04</v>
          </cell>
          <cell r="E676" t="str">
            <v>Nottingham Forest vs Reading</v>
          </cell>
        </row>
        <row r="677">
          <cell r="D677" t="str">
            <v>Matchday 04</v>
          </cell>
          <cell r="E677" t="str">
            <v>Middlesbrough vs Sheffield Wednesday</v>
          </cell>
        </row>
        <row r="678">
          <cell r="D678" t="str">
            <v>Matchday 04</v>
          </cell>
          <cell r="E678" t="str">
            <v>Millwall vs Rotherham United</v>
          </cell>
        </row>
        <row r="679">
          <cell r="D679" t="str">
            <v>Matchday 04</v>
          </cell>
          <cell r="E679" t="str">
            <v>Ipswich Town vs Norwich City</v>
          </cell>
        </row>
        <row r="680">
          <cell r="D680" t="str">
            <v>Matchday 04</v>
          </cell>
          <cell r="E680" t="str">
            <v>Wolverhampton Wanderers vs Cardiff City</v>
          </cell>
        </row>
        <row r="681">
          <cell r="D681" t="str">
            <v>Matchday 04</v>
          </cell>
          <cell r="E681" t="str">
            <v>Blackburn Rovers vs Bournemouth</v>
          </cell>
        </row>
        <row r="682">
          <cell r="D682" t="str">
            <v>Matchday 04</v>
          </cell>
          <cell r="E682" t="str">
            <v>Derby County vs Fulham</v>
          </cell>
        </row>
        <row r="683">
          <cell r="D683" t="str">
            <v>Matchday 04</v>
          </cell>
          <cell r="E683" t="str">
            <v>Brentford vs Birmingham City</v>
          </cell>
        </row>
        <row r="684">
          <cell r="D684" t="str">
            <v>Matchday 04</v>
          </cell>
          <cell r="E684" t="str">
            <v>Wigan Athletic vs Blackpool</v>
          </cell>
        </row>
        <row r="685">
          <cell r="D685" t="str">
            <v>Matchday 04</v>
          </cell>
          <cell r="E685" t="str">
            <v>Watford vs Leeds United</v>
          </cell>
        </row>
        <row r="686">
          <cell r="D686" t="str">
            <v>Matchday 04</v>
          </cell>
          <cell r="E686" t="str">
            <v>Huddersfield Town vs Charlton Athletic</v>
          </cell>
        </row>
        <row r="687">
          <cell r="D687" t="str">
            <v>Matchday 04</v>
          </cell>
          <cell r="E687" t="str">
            <v>Brighton &amp; Hove Albion vs Bolton Wanderers</v>
          </cell>
        </row>
        <row r="688">
          <cell r="D688" t="str">
            <v>Matchday 05</v>
          </cell>
          <cell r="E688" t="str">
            <v>Norwich City vs Bournemouth</v>
          </cell>
        </row>
        <row r="689">
          <cell r="D689" t="str">
            <v>Matchday 05</v>
          </cell>
          <cell r="E689" t="str">
            <v>Leeds United vs Bolton Wanderers</v>
          </cell>
        </row>
        <row r="690">
          <cell r="D690" t="str">
            <v>Matchday 05</v>
          </cell>
          <cell r="E690" t="str">
            <v>Brighton &amp; Hove Albion vs Charlton Athletic</v>
          </cell>
        </row>
        <row r="691">
          <cell r="D691" t="str">
            <v>Matchday 05</v>
          </cell>
          <cell r="E691" t="str">
            <v>Watford vs Huddersfield Town</v>
          </cell>
        </row>
        <row r="692">
          <cell r="D692" t="str">
            <v>Matchday 05</v>
          </cell>
          <cell r="E692" t="str">
            <v>Derby County vs Ipswich Town</v>
          </cell>
        </row>
        <row r="693">
          <cell r="D693" t="str">
            <v>Matchday 05</v>
          </cell>
          <cell r="E693" t="str">
            <v>Middlesbrough vs Reading</v>
          </cell>
        </row>
        <row r="694">
          <cell r="D694" t="str">
            <v>Matchday 05</v>
          </cell>
          <cell r="E694" t="str">
            <v>Rotherham United vs Brentford</v>
          </cell>
        </row>
        <row r="695">
          <cell r="D695" t="str">
            <v>Matchday 05</v>
          </cell>
          <cell r="E695" t="str">
            <v>Wigan Athletic vs Birmingham City</v>
          </cell>
        </row>
        <row r="696">
          <cell r="D696" t="str">
            <v>Matchday 05</v>
          </cell>
          <cell r="E696" t="str">
            <v>Millwall vs Blackpool</v>
          </cell>
        </row>
        <row r="697">
          <cell r="D697" t="str">
            <v>Matchday 05</v>
          </cell>
          <cell r="E697" t="str">
            <v>Fulham vs Cardiff City</v>
          </cell>
        </row>
        <row r="698">
          <cell r="D698" t="str">
            <v>Matchday 05</v>
          </cell>
          <cell r="E698" t="str">
            <v>Wolverhampton Wanderers vs Blackburn Rovers</v>
          </cell>
        </row>
        <row r="699">
          <cell r="D699" t="str">
            <v>Matchday 05</v>
          </cell>
          <cell r="E699" t="str">
            <v>Sheffield Wednesday vs Nottingham Forest</v>
          </cell>
        </row>
        <row r="700">
          <cell r="D700" t="str">
            <v>Matchday 06</v>
          </cell>
          <cell r="E700" t="str">
            <v>Blackburn Rovers vs Wigan Athletic</v>
          </cell>
        </row>
        <row r="701">
          <cell r="D701" t="str">
            <v>Matchday 06</v>
          </cell>
          <cell r="E701" t="str">
            <v>Brentford vs Brighton &amp; Hove Albion</v>
          </cell>
        </row>
        <row r="702">
          <cell r="D702" t="str">
            <v>Matchday 06</v>
          </cell>
          <cell r="E702" t="str">
            <v>Ipswich Town vs Millwall</v>
          </cell>
        </row>
        <row r="703">
          <cell r="D703" t="str">
            <v>Matchday 06</v>
          </cell>
          <cell r="E703" t="str">
            <v>Charlton Athletic vs Watford</v>
          </cell>
        </row>
        <row r="704">
          <cell r="D704" t="str">
            <v>Matchday 06</v>
          </cell>
          <cell r="E704" t="str">
            <v>Reading vs Fulham</v>
          </cell>
        </row>
        <row r="705">
          <cell r="D705" t="str">
            <v>Matchday 06</v>
          </cell>
          <cell r="E705" t="str">
            <v>Birmingham City vs Leeds United</v>
          </cell>
        </row>
        <row r="706">
          <cell r="D706" t="str">
            <v>Matchday 06</v>
          </cell>
          <cell r="E706" t="str">
            <v>Bournemouth vs Rotherham United</v>
          </cell>
        </row>
        <row r="707">
          <cell r="D707" t="str">
            <v>Matchday 06</v>
          </cell>
          <cell r="E707" t="str">
            <v>Bolton Wanderers vs Sheffield Wednesday</v>
          </cell>
        </row>
        <row r="708">
          <cell r="D708" t="str">
            <v>Matchday 06</v>
          </cell>
          <cell r="E708" t="str">
            <v>Blackpool vs Wolverhampton Wanderers</v>
          </cell>
        </row>
        <row r="709">
          <cell r="D709" t="str">
            <v>Matchday 06</v>
          </cell>
          <cell r="E709" t="str">
            <v>Huddersfield Town vs Middlesbrough</v>
          </cell>
        </row>
        <row r="710">
          <cell r="D710" t="str">
            <v>Matchday 06</v>
          </cell>
          <cell r="E710" t="str">
            <v>Nottingham Forest vs Derby County</v>
          </cell>
        </row>
        <row r="711">
          <cell r="D711" t="str">
            <v>Matchday 06</v>
          </cell>
          <cell r="E711" t="str">
            <v>Cardiff City vs Norwich City</v>
          </cell>
        </row>
        <row r="712">
          <cell r="D712" t="str">
            <v>Matchday 07</v>
          </cell>
          <cell r="E712" t="str">
            <v>Huddersfield Town vs Wigan Athletic</v>
          </cell>
        </row>
        <row r="713">
          <cell r="D713" t="str">
            <v>Matchday 07</v>
          </cell>
          <cell r="E713" t="str">
            <v>Ipswich Town vs Brighton &amp; Hove Albion</v>
          </cell>
        </row>
        <row r="714">
          <cell r="D714" t="str">
            <v>Matchday 07</v>
          </cell>
          <cell r="E714" t="str">
            <v>Reading vs Millwall</v>
          </cell>
        </row>
        <row r="715">
          <cell r="D715" t="str">
            <v>Matchday 07</v>
          </cell>
          <cell r="E715" t="str">
            <v>Blackpool vs Watford</v>
          </cell>
        </row>
        <row r="716">
          <cell r="D716" t="str">
            <v>Matchday 07</v>
          </cell>
          <cell r="E716" t="str">
            <v>Brentford vs Norwich City</v>
          </cell>
        </row>
        <row r="717">
          <cell r="D717" t="str">
            <v>Matchday 07</v>
          </cell>
          <cell r="E717" t="str">
            <v>Bolton Wanderers vs Rotherham United</v>
          </cell>
        </row>
        <row r="718">
          <cell r="D718" t="str">
            <v>Matchday 07</v>
          </cell>
          <cell r="E718" t="str">
            <v>Bournemouth vs Leeds United</v>
          </cell>
        </row>
        <row r="719">
          <cell r="D719" t="str">
            <v>Matchday 07</v>
          </cell>
          <cell r="E719" t="str">
            <v>Birmingham City vs Sheffield Wednesday</v>
          </cell>
        </row>
        <row r="720">
          <cell r="D720" t="str">
            <v>Matchday 07</v>
          </cell>
          <cell r="E720" t="str">
            <v>Charlton Athletic vs Wolverhampton Wanderers</v>
          </cell>
        </row>
        <row r="721">
          <cell r="D721" t="str">
            <v>Matchday 07</v>
          </cell>
          <cell r="E721" t="str">
            <v>Cardiff City vs Middlesbrough</v>
          </cell>
        </row>
        <row r="722">
          <cell r="D722" t="str">
            <v>Matchday 07</v>
          </cell>
          <cell r="E722" t="str">
            <v>Blackburn Rovers vs Derby County</v>
          </cell>
        </row>
        <row r="723">
          <cell r="D723" t="str">
            <v>Matchday 07</v>
          </cell>
          <cell r="E723" t="str">
            <v>Nottingham Forest vs Fulham</v>
          </cell>
        </row>
        <row r="724">
          <cell r="D724" t="str">
            <v>Matchday 08</v>
          </cell>
          <cell r="E724" t="str">
            <v>Norwich City vs Birmingham City</v>
          </cell>
        </row>
        <row r="725">
          <cell r="D725" t="str">
            <v>Matchday 08</v>
          </cell>
          <cell r="E725" t="str">
            <v>Wigan Athletic vs Ipswich Town</v>
          </cell>
        </row>
        <row r="726">
          <cell r="D726" t="str">
            <v>Matchday 08</v>
          </cell>
          <cell r="E726" t="str">
            <v>Sheffield Wednesday vs Reading</v>
          </cell>
        </row>
        <row r="727">
          <cell r="D727" t="str">
            <v>Matchday 08</v>
          </cell>
          <cell r="E727" t="str">
            <v>Brighton &amp; Hove Albion vs Blackpool</v>
          </cell>
        </row>
        <row r="728">
          <cell r="D728" t="str">
            <v>Matchday 08</v>
          </cell>
          <cell r="E728" t="str">
            <v>Fulham vs Blackburn Rovers</v>
          </cell>
        </row>
        <row r="729">
          <cell r="D729" t="str">
            <v>Matchday 08</v>
          </cell>
          <cell r="E729" t="str">
            <v>Derby County vs Cardiff City</v>
          </cell>
        </row>
        <row r="730">
          <cell r="D730" t="str">
            <v>Matchday 08</v>
          </cell>
          <cell r="E730" t="str">
            <v>Watford vs Bournemouth</v>
          </cell>
        </row>
        <row r="731">
          <cell r="D731" t="str">
            <v>Matchday 08</v>
          </cell>
          <cell r="E731" t="str">
            <v>Leeds United vs Huddersfield Town</v>
          </cell>
        </row>
        <row r="732">
          <cell r="D732" t="str">
            <v>Matchday 08</v>
          </cell>
          <cell r="E732" t="str">
            <v>Middlesbrough vs Brentford</v>
          </cell>
        </row>
        <row r="733">
          <cell r="D733" t="str">
            <v>Matchday 08</v>
          </cell>
          <cell r="E733" t="str">
            <v>Millwall vs Nottingham Forest</v>
          </cell>
        </row>
        <row r="734">
          <cell r="D734" t="str">
            <v>Matchday 08</v>
          </cell>
          <cell r="E734" t="str">
            <v>Wolverhampton Wanderers vs Bolton Wanderers</v>
          </cell>
        </row>
        <row r="735">
          <cell r="D735" t="str">
            <v>Matchday 08</v>
          </cell>
          <cell r="E735" t="str">
            <v>Rotherham United vs Charlton Athletic</v>
          </cell>
        </row>
        <row r="736">
          <cell r="D736" t="str">
            <v>Matchday 09</v>
          </cell>
          <cell r="E736" t="str">
            <v>Blackpool vs Norwich City</v>
          </cell>
        </row>
        <row r="737">
          <cell r="D737" t="str">
            <v>Matchday 09</v>
          </cell>
          <cell r="E737" t="str">
            <v>Nottingham Forest vs Brighton &amp; Hove Albion</v>
          </cell>
        </row>
        <row r="738">
          <cell r="D738" t="str">
            <v>Matchday 09</v>
          </cell>
          <cell r="E738" t="str">
            <v>Bournemouth vs Wigan Athletic</v>
          </cell>
        </row>
        <row r="739">
          <cell r="D739" t="str">
            <v>Matchday 09</v>
          </cell>
          <cell r="E739" t="str">
            <v>Cardiff City vs Sheffield Wednesday</v>
          </cell>
        </row>
        <row r="740">
          <cell r="D740" t="str">
            <v>Matchday 09</v>
          </cell>
          <cell r="E740" t="str">
            <v>Reading vs Wolverhampton Wanderers</v>
          </cell>
        </row>
        <row r="741">
          <cell r="D741" t="str">
            <v>Matchday 09</v>
          </cell>
          <cell r="E741" t="str">
            <v>Bolton Wanderers vs Derby County</v>
          </cell>
        </row>
        <row r="742">
          <cell r="D742" t="str">
            <v>Matchday 09</v>
          </cell>
          <cell r="E742" t="str">
            <v>Blackburn Rovers vs Watford</v>
          </cell>
        </row>
        <row r="743">
          <cell r="D743" t="str">
            <v>Matchday 09</v>
          </cell>
          <cell r="E743" t="str">
            <v>Charlton Athletic vs Middlesbrough</v>
          </cell>
        </row>
        <row r="744">
          <cell r="D744" t="str">
            <v>Matchday 09</v>
          </cell>
          <cell r="E744" t="str">
            <v>Huddersfield Town vs Millwall</v>
          </cell>
        </row>
        <row r="745">
          <cell r="D745" t="str">
            <v>Matchday 09</v>
          </cell>
          <cell r="E745" t="str">
            <v>Ipswich Town vs Rotherham United</v>
          </cell>
        </row>
        <row r="746">
          <cell r="D746" t="str">
            <v>Matchday 09</v>
          </cell>
          <cell r="E746" t="str">
            <v>Brentford vs Leeds United</v>
          </cell>
        </row>
        <row r="747">
          <cell r="D747" t="str">
            <v>Matchday 09</v>
          </cell>
          <cell r="E747" t="str">
            <v>Birmingham City vs Fulham</v>
          </cell>
        </row>
        <row r="748">
          <cell r="D748" t="str">
            <v>Matchday 10</v>
          </cell>
          <cell r="E748" t="str">
            <v>Sheffield Wednesday vs Ipswich Town</v>
          </cell>
        </row>
        <row r="749">
          <cell r="D749" t="str">
            <v>Matchday 10</v>
          </cell>
          <cell r="E749" t="str">
            <v>Norwich City vs Charlton Athletic</v>
          </cell>
        </row>
        <row r="750">
          <cell r="D750" t="str">
            <v>Matchday 10</v>
          </cell>
          <cell r="E750" t="str">
            <v>Wigan Athletic vs Nottingham Forest</v>
          </cell>
        </row>
        <row r="751">
          <cell r="D751" t="str">
            <v>Matchday 10</v>
          </cell>
          <cell r="E751" t="str">
            <v>Leeds United vs Reading</v>
          </cell>
        </row>
        <row r="752">
          <cell r="D752" t="str">
            <v>Matchday 10</v>
          </cell>
          <cell r="E752" t="str">
            <v>Rotherham United vs Blackburn Rovers</v>
          </cell>
        </row>
        <row r="753">
          <cell r="D753" t="str">
            <v>Matchday 10</v>
          </cell>
          <cell r="E753" t="str">
            <v>Brighton &amp; Hove Albion vs Cardiff City</v>
          </cell>
        </row>
        <row r="754">
          <cell r="D754" t="str">
            <v>Matchday 10</v>
          </cell>
          <cell r="E754" t="str">
            <v>Derby County vs Bournemouth</v>
          </cell>
        </row>
        <row r="755">
          <cell r="D755" t="str">
            <v>Matchday 10</v>
          </cell>
          <cell r="E755" t="str">
            <v>Wolverhampton Wanderers vs Huddersfield Town</v>
          </cell>
        </row>
        <row r="756">
          <cell r="D756" t="str">
            <v>Matchday 10</v>
          </cell>
          <cell r="E756" t="str">
            <v>Watford vs Brentford</v>
          </cell>
        </row>
        <row r="757">
          <cell r="D757" t="str">
            <v>Matchday 10</v>
          </cell>
          <cell r="E757" t="str">
            <v>Millwall vs Birmingham City</v>
          </cell>
        </row>
        <row r="758">
          <cell r="D758" t="str">
            <v>Matchday 10</v>
          </cell>
          <cell r="E758" t="str">
            <v>Middlesbrough vs Blackpool</v>
          </cell>
        </row>
        <row r="759">
          <cell r="D759" t="str">
            <v>Matchday 10</v>
          </cell>
          <cell r="E759" t="str">
            <v>Fulham vs Bolton Wanderers</v>
          </cell>
        </row>
        <row r="760">
          <cell r="D760" t="str">
            <v>Matchday 11</v>
          </cell>
          <cell r="E760" t="str">
            <v>Watford vs Brighton &amp; Hove Albion</v>
          </cell>
        </row>
        <row r="761">
          <cell r="D761" t="str">
            <v>Matchday 11</v>
          </cell>
          <cell r="E761" t="str">
            <v>Nottingham Forest vs Ipswich Town</v>
          </cell>
        </row>
        <row r="762">
          <cell r="D762" t="str">
            <v>Matchday 11</v>
          </cell>
          <cell r="E762" t="str">
            <v>Brentford vs Reading</v>
          </cell>
        </row>
        <row r="763">
          <cell r="D763" t="str">
            <v>Matchday 11</v>
          </cell>
          <cell r="E763" t="str">
            <v>Leeds United vs Sheffield Wednesday</v>
          </cell>
        </row>
        <row r="764">
          <cell r="D764" t="str">
            <v>Matchday 11</v>
          </cell>
          <cell r="E764" t="str">
            <v>Norwich City vs Rotherham United</v>
          </cell>
        </row>
        <row r="765">
          <cell r="D765" t="str">
            <v>Matchday 11</v>
          </cell>
          <cell r="E765" t="str">
            <v>Derby County vs Millwall</v>
          </cell>
        </row>
        <row r="766">
          <cell r="D766" t="str">
            <v>Matchday 11</v>
          </cell>
          <cell r="E766" t="str">
            <v>Blackpool vs Cardiff City</v>
          </cell>
        </row>
        <row r="767">
          <cell r="D767" t="str">
            <v>Matchday 11</v>
          </cell>
          <cell r="E767" t="str">
            <v>Bolton Wanderers vs Bournemouth</v>
          </cell>
        </row>
        <row r="768">
          <cell r="D768" t="str">
            <v>Matchday 11</v>
          </cell>
          <cell r="E768" t="str">
            <v>Wolverhampton Wanderers vs Wigan Athletic</v>
          </cell>
        </row>
        <row r="769">
          <cell r="D769" t="str">
            <v>Matchday 11</v>
          </cell>
          <cell r="E769" t="str">
            <v>Blackburn Rovers vs Huddersfield Town</v>
          </cell>
        </row>
        <row r="770">
          <cell r="D770" t="str">
            <v>Matchday 11</v>
          </cell>
          <cell r="E770" t="str">
            <v>Middlesbrough vs Fulham</v>
          </cell>
        </row>
        <row r="771">
          <cell r="D771" t="str">
            <v>Matchday 11</v>
          </cell>
          <cell r="E771" t="str">
            <v>Charlton Athletic vs Birmingham City</v>
          </cell>
        </row>
        <row r="772">
          <cell r="D772" t="str">
            <v>Matchday 12</v>
          </cell>
          <cell r="E772" t="str">
            <v>Sheffield Wednesday vs Watford</v>
          </cell>
        </row>
        <row r="773">
          <cell r="D773" t="str">
            <v>Matchday 12</v>
          </cell>
          <cell r="E773" t="str">
            <v>Bournemouth vs Charlton Athletic</v>
          </cell>
        </row>
        <row r="774">
          <cell r="D774" t="str">
            <v>Matchday 12</v>
          </cell>
          <cell r="E774" t="str">
            <v>Fulham vs Norwich City</v>
          </cell>
        </row>
        <row r="775">
          <cell r="D775" t="str">
            <v>Matchday 12</v>
          </cell>
          <cell r="E775" t="str">
            <v>Rotherham United vs Leeds United</v>
          </cell>
        </row>
        <row r="776">
          <cell r="D776" t="str">
            <v>Matchday 12</v>
          </cell>
          <cell r="E776" t="str">
            <v>Birmingham City vs Bolton Wanderers</v>
          </cell>
        </row>
        <row r="777">
          <cell r="D777" t="str">
            <v>Matchday 12</v>
          </cell>
          <cell r="E777" t="str">
            <v>Reading vs Derby County</v>
          </cell>
        </row>
        <row r="778">
          <cell r="D778" t="str">
            <v>Matchday 12</v>
          </cell>
          <cell r="E778" t="str">
            <v>Ipswich Town vs Blackburn Rovers</v>
          </cell>
        </row>
        <row r="779">
          <cell r="D779" t="str">
            <v>Matchday 12</v>
          </cell>
          <cell r="E779" t="str">
            <v>Brighton &amp; Hove Albion vs Middlesbrough</v>
          </cell>
        </row>
        <row r="780">
          <cell r="D780" t="str">
            <v>Matchday 12</v>
          </cell>
          <cell r="E780" t="str">
            <v>Cardiff City vs Nottingham Forest</v>
          </cell>
        </row>
        <row r="781">
          <cell r="D781" t="str">
            <v>Matchday 12</v>
          </cell>
          <cell r="E781" t="str">
            <v>Millwall vs Wolverhampton Wanderers</v>
          </cell>
        </row>
        <row r="782">
          <cell r="D782" t="str">
            <v>Matchday 12</v>
          </cell>
          <cell r="E782" t="str">
            <v>Wigan Athletic vs Brentford</v>
          </cell>
        </row>
        <row r="783">
          <cell r="D783" t="str">
            <v>Matchday 12</v>
          </cell>
          <cell r="E783" t="str">
            <v>Huddersfield Town vs Blackpool</v>
          </cell>
        </row>
        <row r="784">
          <cell r="D784" t="str">
            <v>Matchday 13</v>
          </cell>
          <cell r="E784" t="str">
            <v>Blackpool vs Derby County</v>
          </cell>
        </row>
        <row r="785">
          <cell r="D785" t="str">
            <v>Matchday 13</v>
          </cell>
          <cell r="E785" t="str">
            <v>Blackburn Rovers vs Birmingham City</v>
          </cell>
        </row>
        <row r="786">
          <cell r="D786" t="str">
            <v>Matchday 13</v>
          </cell>
          <cell r="E786" t="str">
            <v>Charlton Athletic vs Bolton Wanderers</v>
          </cell>
        </row>
        <row r="787">
          <cell r="D787" t="str">
            <v>Matchday 13</v>
          </cell>
          <cell r="E787" t="str">
            <v>Cardiff City vs Ipswich Town</v>
          </cell>
        </row>
        <row r="788">
          <cell r="D788" t="str">
            <v>Matchday 13</v>
          </cell>
          <cell r="E788" t="str">
            <v>Wolverhampton Wanderers vs Middlesbrough</v>
          </cell>
        </row>
        <row r="789">
          <cell r="D789" t="str">
            <v>Matchday 13</v>
          </cell>
          <cell r="E789" t="str">
            <v>Rotherham United vs Fulham</v>
          </cell>
        </row>
        <row r="790">
          <cell r="D790" t="str">
            <v>Matchday 13</v>
          </cell>
          <cell r="E790" t="str">
            <v>Wigan Athletic vs Millwall</v>
          </cell>
        </row>
        <row r="791">
          <cell r="D791" t="str">
            <v>Matchday 13</v>
          </cell>
          <cell r="E791" t="str">
            <v>Huddersfield Town vs Brighton &amp; Hove Albion</v>
          </cell>
        </row>
        <row r="792">
          <cell r="D792" t="str">
            <v>Matchday 13</v>
          </cell>
          <cell r="E792" t="str">
            <v>Brentford vs Sheffield Wednesday</v>
          </cell>
        </row>
        <row r="793">
          <cell r="D793" t="str">
            <v>Matchday 13</v>
          </cell>
          <cell r="E793" t="str">
            <v>Watford vs Nottingham Forest</v>
          </cell>
        </row>
        <row r="794">
          <cell r="D794" t="str">
            <v>Matchday 13</v>
          </cell>
          <cell r="E794" t="str">
            <v>Norwich City vs Leeds United</v>
          </cell>
        </row>
        <row r="795">
          <cell r="D795" t="str">
            <v>Matchday 13</v>
          </cell>
          <cell r="E795" t="str">
            <v>Bournemouth vs Reading</v>
          </cell>
        </row>
        <row r="796">
          <cell r="D796" t="str">
            <v>Matchday 14</v>
          </cell>
          <cell r="E796" t="str">
            <v>Fulham vs Charlton Athletic</v>
          </cell>
        </row>
        <row r="797">
          <cell r="D797" t="str">
            <v>Matchday 14</v>
          </cell>
          <cell r="E797" t="str">
            <v>Leeds United vs Wolverhampton Wanderers</v>
          </cell>
        </row>
        <row r="798">
          <cell r="D798" t="str">
            <v>Matchday 14</v>
          </cell>
          <cell r="E798" t="str">
            <v>Nottingham Forest vs Blackburn Rovers</v>
          </cell>
        </row>
        <row r="799">
          <cell r="D799" t="str">
            <v>Matchday 14</v>
          </cell>
          <cell r="E799" t="str">
            <v>Brighton &amp; Hove Albion vs Rotherham United</v>
          </cell>
        </row>
        <row r="800">
          <cell r="D800" t="str">
            <v>Matchday 14</v>
          </cell>
          <cell r="E800" t="str">
            <v>Sheffield Wednesday vs Norwich City</v>
          </cell>
        </row>
        <row r="801">
          <cell r="D801" t="str">
            <v>Matchday 14</v>
          </cell>
          <cell r="E801" t="str">
            <v>Millwall vs Cardiff City</v>
          </cell>
        </row>
        <row r="802">
          <cell r="D802" t="str">
            <v>Matchday 14</v>
          </cell>
          <cell r="E802" t="str">
            <v>Birmingham City vs Bournemouth</v>
          </cell>
        </row>
        <row r="803">
          <cell r="D803" t="str">
            <v>Matchday 14</v>
          </cell>
          <cell r="E803" t="str">
            <v>Ipswich Town vs Huddersfield Town</v>
          </cell>
        </row>
        <row r="804">
          <cell r="D804" t="str">
            <v>Matchday 14</v>
          </cell>
          <cell r="E804" t="str">
            <v>Bolton Wanderers vs Brentford</v>
          </cell>
        </row>
        <row r="805">
          <cell r="D805" t="str">
            <v>Matchday 14</v>
          </cell>
          <cell r="E805" t="str">
            <v>Middlesbrough vs Watford</v>
          </cell>
        </row>
        <row r="806">
          <cell r="D806" t="str">
            <v>Matchday 14</v>
          </cell>
          <cell r="E806" t="str">
            <v>Reading vs Blackpool</v>
          </cell>
        </row>
        <row r="807">
          <cell r="D807" t="str">
            <v>Matchday 14</v>
          </cell>
          <cell r="E807" t="str">
            <v>Derby County vs Wigan Athletic</v>
          </cell>
        </row>
        <row r="808">
          <cell r="D808" t="str">
            <v>Matchday 15</v>
          </cell>
          <cell r="E808" t="str">
            <v>Bournemouth vs Brighton &amp; Hove Albion</v>
          </cell>
        </row>
        <row r="809">
          <cell r="D809" t="str">
            <v>Matchday 15</v>
          </cell>
          <cell r="E809" t="str">
            <v>Charlton Athletic vs Sheffield Wednesday</v>
          </cell>
        </row>
        <row r="810">
          <cell r="D810" t="str">
            <v>Matchday 15</v>
          </cell>
          <cell r="E810" t="str">
            <v>Wigan Athletic vs Fulham</v>
          </cell>
        </row>
        <row r="811">
          <cell r="D811" t="str">
            <v>Matchday 15</v>
          </cell>
          <cell r="E811" t="str">
            <v>Blackburn Rovers vs Reading</v>
          </cell>
        </row>
        <row r="812">
          <cell r="D812" t="str">
            <v>Matchday 15</v>
          </cell>
          <cell r="E812" t="str">
            <v>Wolverhampton Wanderers vs Birmingham City</v>
          </cell>
        </row>
        <row r="813">
          <cell r="D813" t="str">
            <v>Matchday 15</v>
          </cell>
          <cell r="E813" t="str">
            <v>Brentford vs Derby County</v>
          </cell>
        </row>
        <row r="814">
          <cell r="D814" t="str">
            <v>Matchday 15</v>
          </cell>
          <cell r="E814" t="str">
            <v>Huddersfield Town vs Nottingham Forest</v>
          </cell>
        </row>
        <row r="815">
          <cell r="D815" t="str">
            <v>Matchday 15</v>
          </cell>
          <cell r="E815" t="str">
            <v>Rotherham United vs Middlesbrough</v>
          </cell>
        </row>
        <row r="816">
          <cell r="D816" t="str">
            <v>Matchday 15</v>
          </cell>
          <cell r="E816" t="str">
            <v>Watford vs Millwall</v>
          </cell>
        </row>
        <row r="817">
          <cell r="D817" t="str">
            <v>Matchday 15</v>
          </cell>
          <cell r="E817" t="str">
            <v>Blackpool vs Ipswich Town</v>
          </cell>
        </row>
        <row r="818">
          <cell r="D818" t="str">
            <v>Matchday 15</v>
          </cell>
          <cell r="E818" t="str">
            <v>Norwich City vs Bolton Wanderers</v>
          </cell>
        </row>
        <row r="819">
          <cell r="D819" t="str">
            <v>Matchday 15</v>
          </cell>
          <cell r="E819" t="str">
            <v>Cardiff City vs Leeds United</v>
          </cell>
        </row>
        <row r="820">
          <cell r="D820" t="str">
            <v>Matchday 16</v>
          </cell>
          <cell r="E820" t="str">
            <v>Sheffield Wednesday vs Bournemouth</v>
          </cell>
        </row>
        <row r="821">
          <cell r="D821" t="str">
            <v>Matchday 16</v>
          </cell>
          <cell r="E821" t="str">
            <v>Ipswich Town vs Wolverhampton Wanderers</v>
          </cell>
        </row>
        <row r="822">
          <cell r="D822" t="str">
            <v>Matchday 16</v>
          </cell>
          <cell r="E822" t="str">
            <v>Birmingham City vs Watford</v>
          </cell>
        </row>
        <row r="823">
          <cell r="D823" t="str">
            <v>Matchday 16</v>
          </cell>
          <cell r="E823" t="str">
            <v>Derby County vs Huddersfield Town</v>
          </cell>
        </row>
        <row r="824">
          <cell r="D824" t="str">
            <v>Matchday 16</v>
          </cell>
          <cell r="E824" t="str">
            <v>Leeds United vs Charlton Athletic</v>
          </cell>
        </row>
        <row r="825">
          <cell r="D825" t="str">
            <v>Matchday 16</v>
          </cell>
          <cell r="E825" t="str">
            <v>Middlesbrough vs Norwich City</v>
          </cell>
        </row>
        <row r="826">
          <cell r="D826" t="str">
            <v>Matchday 16</v>
          </cell>
          <cell r="E826" t="str">
            <v>Millwall vs Blackburn Rovers</v>
          </cell>
        </row>
        <row r="827">
          <cell r="D827" t="str">
            <v>Matchday 16</v>
          </cell>
          <cell r="E827" t="str">
            <v>Brighton &amp; Hove Albion vs Wigan Athletic</v>
          </cell>
        </row>
        <row r="828">
          <cell r="D828" t="str">
            <v>Matchday 16</v>
          </cell>
          <cell r="E828" t="str">
            <v>Reading vs Rotherham United</v>
          </cell>
        </row>
        <row r="829">
          <cell r="D829" t="str">
            <v>Matchday 16</v>
          </cell>
          <cell r="E829" t="str">
            <v>Bolton Wanderers vs Cardiff City</v>
          </cell>
        </row>
        <row r="830">
          <cell r="D830" t="str">
            <v>Matchday 16</v>
          </cell>
          <cell r="E830" t="str">
            <v>Fulham vs Blackpool</v>
          </cell>
        </row>
        <row r="831">
          <cell r="D831" t="str">
            <v>Matchday 16</v>
          </cell>
          <cell r="E831" t="str">
            <v>Nottingham Forest vs Brentford</v>
          </cell>
        </row>
        <row r="832">
          <cell r="D832" t="str">
            <v>Matchday 17</v>
          </cell>
          <cell r="E832" t="str">
            <v>Nottingham Forest vs Norwich City</v>
          </cell>
        </row>
        <row r="833">
          <cell r="D833" t="str">
            <v>Matchday 17</v>
          </cell>
          <cell r="E833" t="str">
            <v>Birmingham City vs Cardiff City</v>
          </cell>
        </row>
        <row r="834">
          <cell r="D834" t="str">
            <v>Matchday 17</v>
          </cell>
          <cell r="E834" t="str">
            <v>Middlesbrough vs Bournemouth</v>
          </cell>
        </row>
        <row r="835">
          <cell r="D835" t="str">
            <v>Matchday 17</v>
          </cell>
          <cell r="E835" t="str">
            <v>Fulham vs Huddersfield Town</v>
          </cell>
        </row>
        <row r="836">
          <cell r="D836" t="str">
            <v>Matchday 17</v>
          </cell>
          <cell r="E836" t="str">
            <v>Millwall vs Brentford</v>
          </cell>
        </row>
        <row r="837">
          <cell r="D837" t="str">
            <v>Matchday 17</v>
          </cell>
          <cell r="E837" t="str">
            <v>Ipswich Town vs Watford</v>
          </cell>
        </row>
        <row r="838">
          <cell r="D838" t="str">
            <v>Matchday 17</v>
          </cell>
          <cell r="E838" t="str">
            <v>Leeds United vs Blackpool</v>
          </cell>
        </row>
        <row r="839">
          <cell r="D839" t="str">
            <v>Matchday 17</v>
          </cell>
          <cell r="E839" t="str">
            <v>Bolton Wanderers vs Wigan Athletic</v>
          </cell>
        </row>
        <row r="840">
          <cell r="D840" t="str">
            <v>Matchday 17</v>
          </cell>
          <cell r="E840" t="str">
            <v>Reading vs Charlton Athletic</v>
          </cell>
        </row>
        <row r="841">
          <cell r="D841" t="str">
            <v>Matchday 17</v>
          </cell>
          <cell r="E841" t="str">
            <v>Derby County vs Wolverhampton Wanderers</v>
          </cell>
        </row>
        <row r="842">
          <cell r="D842" t="str">
            <v>Matchday 17</v>
          </cell>
          <cell r="E842" t="str">
            <v>Brighton &amp; Hove Albion vs Blackburn Rovers</v>
          </cell>
        </row>
        <row r="843">
          <cell r="D843" t="str">
            <v>Matchday 17</v>
          </cell>
          <cell r="E843" t="str">
            <v>Sheffield Wednesday vs Rotherham United</v>
          </cell>
        </row>
        <row r="844">
          <cell r="D844" t="str">
            <v>Matchday 18</v>
          </cell>
          <cell r="E844" t="str">
            <v>Wolverhampton Wanderers vs Nottingham Forest</v>
          </cell>
        </row>
        <row r="845">
          <cell r="D845" t="str">
            <v>Matchday 18</v>
          </cell>
          <cell r="E845" t="str">
            <v>Charlton Athletic vs Millwall</v>
          </cell>
        </row>
        <row r="846">
          <cell r="D846" t="str">
            <v>Matchday 18</v>
          </cell>
          <cell r="E846" t="str">
            <v>Watford vs Derby County</v>
          </cell>
        </row>
        <row r="847">
          <cell r="D847" t="str">
            <v>Matchday 18</v>
          </cell>
          <cell r="E847" t="str">
            <v>Blackburn Rovers vs Leeds United</v>
          </cell>
        </row>
        <row r="848">
          <cell r="D848" t="str">
            <v>Matchday 18</v>
          </cell>
          <cell r="E848" t="str">
            <v>Bournemouth vs Ipswich Town</v>
          </cell>
        </row>
        <row r="849">
          <cell r="D849" t="str">
            <v>Matchday 18</v>
          </cell>
          <cell r="E849" t="str">
            <v>Norwich City vs Brighton &amp; Hove Albion</v>
          </cell>
        </row>
        <row r="850">
          <cell r="D850" t="str">
            <v>Matchday 18</v>
          </cell>
          <cell r="E850" t="str">
            <v>Blackpool vs Bolton Wanderers</v>
          </cell>
        </row>
        <row r="851">
          <cell r="D851" t="str">
            <v>Matchday 18</v>
          </cell>
          <cell r="E851" t="str">
            <v>Wigan Athletic vs Middlesbrough</v>
          </cell>
        </row>
        <row r="852">
          <cell r="D852" t="str">
            <v>Matchday 18</v>
          </cell>
          <cell r="E852" t="str">
            <v>Rotherham United vs Birmingham City</v>
          </cell>
        </row>
        <row r="853">
          <cell r="D853" t="str">
            <v>Matchday 18</v>
          </cell>
          <cell r="E853" t="str">
            <v>Cardiff City vs Reading</v>
          </cell>
        </row>
        <row r="854">
          <cell r="D854" t="str">
            <v>Matchday 18</v>
          </cell>
          <cell r="E854" t="str">
            <v>Brentford vs Fulham</v>
          </cell>
        </row>
        <row r="855">
          <cell r="D855" t="str">
            <v>Matchday 18</v>
          </cell>
          <cell r="E855" t="str">
            <v>Huddersfield Town vs Sheffield Wednesday</v>
          </cell>
        </row>
        <row r="856">
          <cell r="D856" t="str">
            <v>Matchday 19</v>
          </cell>
          <cell r="E856" t="str">
            <v>Rotherham United vs Blackpool</v>
          </cell>
        </row>
        <row r="857">
          <cell r="D857" t="str">
            <v>Matchday 19</v>
          </cell>
          <cell r="E857" t="str">
            <v>Watford vs Cardiff City</v>
          </cell>
        </row>
        <row r="858">
          <cell r="D858" t="str">
            <v>Matchday 19</v>
          </cell>
          <cell r="E858" t="str">
            <v>Birmingham City vs Nottingham Forest</v>
          </cell>
        </row>
        <row r="859">
          <cell r="D859" t="str">
            <v>Matchday 19</v>
          </cell>
          <cell r="E859" t="str">
            <v>Sheffield Wednesday vs Wigan Athletic</v>
          </cell>
        </row>
        <row r="860">
          <cell r="D860" t="str">
            <v>Matchday 19</v>
          </cell>
          <cell r="E860" t="str">
            <v>Bolton Wanderers vs Huddersfield Town</v>
          </cell>
        </row>
        <row r="861">
          <cell r="D861" t="str">
            <v>Matchday 19</v>
          </cell>
          <cell r="E861" t="str">
            <v>Middlesbrough vs Blackburn Rovers</v>
          </cell>
        </row>
        <row r="862">
          <cell r="D862" t="str">
            <v>Matchday 19</v>
          </cell>
          <cell r="E862" t="str">
            <v>Brighton &amp; Hove Albion vs Fulham</v>
          </cell>
        </row>
        <row r="863">
          <cell r="D863" t="str">
            <v>Matchday 19</v>
          </cell>
          <cell r="E863" t="str">
            <v>Leeds United vs Derby County</v>
          </cell>
        </row>
        <row r="864">
          <cell r="D864" t="str">
            <v>Matchday 19</v>
          </cell>
          <cell r="E864" t="str">
            <v>Norwich City vs Reading</v>
          </cell>
        </row>
        <row r="865">
          <cell r="D865" t="str">
            <v>Matchday 19</v>
          </cell>
          <cell r="E865" t="str">
            <v>Charlton Athletic vs Ipswich Town</v>
          </cell>
        </row>
        <row r="866">
          <cell r="D866" t="str">
            <v>Matchday 19</v>
          </cell>
          <cell r="E866" t="str">
            <v>Bournemouth vs Millwall</v>
          </cell>
        </row>
        <row r="867">
          <cell r="D867" t="str">
            <v>Matchday 19</v>
          </cell>
          <cell r="E867" t="str">
            <v>Brentford vs Wolverhampton Wanderers</v>
          </cell>
        </row>
        <row r="868">
          <cell r="D868" t="str">
            <v>Matchday 20</v>
          </cell>
          <cell r="E868" t="str">
            <v>Cardiff City vs Rotherham United</v>
          </cell>
        </row>
        <row r="869">
          <cell r="D869" t="str">
            <v>Matchday 20</v>
          </cell>
          <cell r="E869" t="str">
            <v>Blackburn Rovers vs Sheffield Wednesday</v>
          </cell>
        </row>
        <row r="870">
          <cell r="D870" t="str">
            <v>Matchday 20</v>
          </cell>
          <cell r="E870" t="str">
            <v>Reading vs Bolton Wanderers</v>
          </cell>
        </row>
        <row r="871">
          <cell r="D871" t="str">
            <v>Matchday 20</v>
          </cell>
          <cell r="E871" t="str">
            <v>Huddersfield Town vs Brentford</v>
          </cell>
        </row>
        <row r="872">
          <cell r="D872" t="str">
            <v>Matchday 20</v>
          </cell>
          <cell r="E872" t="str">
            <v>Wolverhampton Wanderers vs Bournemouth</v>
          </cell>
        </row>
        <row r="873">
          <cell r="D873" t="str">
            <v>Matchday 20</v>
          </cell>
          <cell r="E873" t="str">
            <v>Blackpool vs Birmingham City</v>
          </cell>
        </row>
        <row r="874">
          <cell r="D874" t="str">
            <v>Matchday 20</v>
          </cell>
          <cell r="E874" t="str">
            <v>Ipswich Town vs Leeds United</v>
          </cell>
        </row>
        <row r="875">
          <cell r="D875" t="str">
            <v>Matchday 20</v>
          </cell>
          <cell r="E875" t="str">
            <v>Nottingham Forest vs Charlton Athletic</v>
          </cell>
        </row>
        <row r="876">
          <cell r="D876" t="str">
            <v>Matchday 20</v>
          </cell>
          <cell r="E876" t="str">
            <v>Derby County vs Brighton &amp; Hove Albion</v>
          </cell>
        </row>
        <row r="877">
          <cell r="D877" t="str">
            <v>Matchday 20</v>
          </cell>
          <cell r="E877" t="str">
            <v>Millwall vs Middlesbrough</v>
          </cell>
        </row>
        <row r="878">
          <cell r="D878" t="str">
            <v>Matchday 20</v>
          </cell>
          <cell r="E878" t="str">
            <v>Wigan Athletic vs Norwich City</v>
          </cell>
        </row>
        <row r="879">
          <cell r="D879" t="str">
            <v>Matchday 20</v>
          </cell>
          <cell r="E879" t="str">
            <v>Fulham vs Watford</v>
          </cell>
        </row>
        <row r="880">
          <cell r="D880" t="str">
            <v>Matchday 21</v>
          </cell>
          <cell r="E880" t="str">
            <v>Middlesbrough vs Derby County</v>
          </cell>
        </row>
        <row r="881">
          <cell r="D881" t="str">
            <v>Matchday 21</v>
          </cell>
          <cell r="E881" t="str">
            <v>Watford vs Wigan Athletic</v>
          </cell>
        </row>
        <row r="882">
          <cell r="D882" t="str">
            <v>Matchday 21</v>
          </cell>
          <cell r="E882" t="str">
            <v>Leeds United vs Fulham</v>
          </cell>
        </row>
        <row r="883">
          <cell r="D883" t="str">
            <v>Matchday 21</v>
          </cell>
          <cell r="E883" t="str">
            <v>Charlton Athletic vs Blackpool</v>
          </cell>
        </row>
        <row r="884">
          <cell r="D884" t="str">
            <v>Matchday 21</v>
          </cell>
          <cell r="E884" t="str">
            <v>Rotherham United vs Nottingham Forest</v>
          </cell>
        </row>
        <row r="885">
          <cell r="D885" t="str">
            <v>Matchday 21</v>
          </cell>
          <cell r="E885" t="str">
            <v>Brentford vs Blackburn Rovers</v>
          </cell>
        </row>
        <row r="886">
          <cell r="D886" t="str">
            <v>Matchday 21</v>
          </cell>
          <cell r="E886" t="str">
            <v>Brighton &amp; Hove Albion vs Millwall</v>
          </cell>
        </row>
        <row r="887">
          <cell r="D887" t="str">
            <v>Matchday 21</v>
          </cell>
          <cell r="E887" t="str">
            <v>Sheffield Wednesday vs Wolverhampton Wanderers</v>
          </cell>
        </row>
        <row r="888">
          <cell r="D888" t="str">
            <v>Matchday 21</v>
          </cell>
          <cell r="E888" t="str">
            <v>Bolton Wanderers vs Ipswich Town</v>
          </cell>
        </row>
        <row r="889">
          <cell r="D889" t="str">
            <v>Matchday 21</v>
          </cell>
          <cell r="E889" t="str">
            <v>Birmingham City vs Reading</v>
          </cell>
        </row>
        <row r="890">
          <cell r="D890" t="str">
            <v>Matchday 21</v>
          </cell>
          <cell r="E890" t="str">
            <v>Bournemouth vs Cardiff City</v>
          </cell>
        </row>
        <row r="891">
          <cell r="D891" t="str">
            <v>Matchday 21</v>
          </cell>
          <cell r="E891" t="str">
            <v>Norwich City vs Huddersfield Town</v>
          </cell>
        </row>
        <row r="892">
          <cell r="D892" t="str">
            <v>Matchday 22</v>
          </cell>
          <cell r="E892" t="str">
            <v>Millwall vs Bolton Wanderers</v>
          </cell>
        </row>
        <row r="893">
          <cell r="D893" t="str">
            <v>Matchday 22</v>
          </cell>
          <cell r="E893" t="str">
            <v>Cardiff City vs Brentford</v>
          </cell>
        </row>
        <row r="894">
          <cell r="D894" t="str">
            <v>Matchday 22</v>
          </cell>
          <cell r="E894" t="str">
            <v>Nottingham Forest vs Leeds United</v>
          </cell>
        </row>
        <row r="895">
          <cell r="D895" t="str">
            <v>Matchday 22</v>
          </cell>
          <cell r="E895" t="str">
            <v>Huddersfield Town vs Birmingham City</v>
          </cell>
        </row>
        <row r="896">
          <cell r="D896" t="str">
            <v>Matchday 22</v>
          </cell>
          <cell r="E896" t="str">
            <v>Reading vs Watford</v>
          </cell>
        </row>
        <row r="897">
          <cell r="D897" t="str">
            <v>Matchday 22</v>
          </cell>
          <cell r="E897" t="str">
            <v>Wolverhampton Wanderers vs Brighton &amp; Hove Albion</v>
          </cell>
        </row>
        <row r="898">
          <cell r="D898" t="str">
            <v>Matchday 22</v>
          </cell>
          <cell r="E898" t="str">
            <v>Derby County vs Norwich City</v>
          </cell>
        </row>
        <row r="899">
          <cell r="D899" t="str">
            <v>Matchday 22</v>
          </cell>
          <cell r="E899" t="str">
            <v>Blackburn Rovers vs Charlton Athletic</v>
          </cell>
        </row>
        <row r="900">
          <cell r="D900" t="str">
            <v>Matchday 22</v>
          </cell>
          <cell r="E900" t="str">
            <v>Wigan Athletic vs Rotherham United</v>
          </cell>
        </row>
        <row r="901">
          <cell r="D901" t="str">
            <v>Matchday 22</v>
          </cell>
          <cell r="E901" t="str">
            <v>Blackpool vs Bournemouth</v>
          </cell>
        </row>
        <row r="902">
          <cell r="D902" t="str">
            <v>Matchday 22</v>
          </cell>
          <cell r="E902" t="str">
            <v>Fulham vs Sheffield Wednesday</v>
          </cell>
        </row>
        <row r="903">
          <cell r="D903" t="str">
            <v>Matchday 22</v>
          </cell>
          <cell r="E903" t="str">
            <v>Ipswich Town vs Middlesbrough</v>
          </cell>
        </row>
        <row r="904">
          <cell r="D904" t="str">
            <v>Matchday 23</v>
          </cell>
          <cell r="E904" t="str">
            <v>Watford vs Wolverhampton Wanderers</v>
          </cell>
        </row>
        <row r="905">
          <cell r="D905" t="str">
            <v>Matchday 23</v>
          </cell>
          <cell r="E905" t="str">
            <v>Brighton &amp; Hove Albion vs Reading</v>
          </cell>
        </row>
        <row r="906">
          <cell r="D906" t="str">
            <v>Matchday 23</v>
          </cell>
          <cell r="E906" t="str">
            <v>Bolton Wanderers vs Blackburn Rovers</v>
          </cell>
        </row>
        <row r="907">
          <cell r="D907" t="str">
            <v>Matchday 23</v>
          </cell>
          <cell r="E907" t="str">
            <v>Charlton Athletic vs Cardiff City</v>
          </cell>
        </row>
        <row r="908">
          <cell r="D908" t="str">
            <v>Matchday 23</v>
          </cell>
          <cell r="E908" t="str">
            <v>Rotherham United vs Huddersfield Town</v>
          </cell>
        </row>
        <row r="909">
          <cell r="D909" t="str">
            <v>Matchday 23</v>
          </cell>
          <cell r="E909" t="str">
            <v>Middlesbrough vs Nottingham Forest</v>
          </cell>
        </row>
        <row r="910">
          <cell r="D910" t="str">
            <v>Matchday 23</v>
          </cell>
          <cell r="E910" t="str">
            <v>Bournemouth vs Fulham</v>
          </cell>
        </row>
        <row r="911">
          <cell r="D911" t="str">
            <v>Matchday 23</v>
          </cell>
          <cell r="E911" t="str">
            <v>Norwich City vs Millwall</v>
          </cell>
        </row>
        <row r="912">
          <cell r="D912" t="str">
            <v>Matchday 23</v>
          </cell>
          <cell r="E912" t="str">
            <v>Leeds United vs Wigan Athletic</v>
          </cell>
        </row>
        <row r="913">
          <cell r="D913" t="str">
            <v>Matchday 23</v>
          </cell>
          <cell r="E913" t="str">
            <v>Sheffield Wednesday vs Blackpool</v>
          </cell>
        </row>
        <row r="914">
          <cell r="D914" t="str">
            <v>Matchday 23</v>
          </cell>
          <cell r="E914" t="str">
            <v>Brentford vs Ipswich Town</v>
          </cell>
        </row>
        <row r="915">
          <cell r="D915" t="str">
            <v>Matchday 23</v>
          </cell>
          <cell r="E915" t="str">
            <v>Birmingham City vs Derby County</v>
          </cell>
        </row>
        <row r="916">
          <cell r="D916" t="str">
            <v>Matchday 24</v>
          </cell>
          <cell r="E916" t="str">
            <v>Blackburn Rovers vs Middlesbrough</v>
          </cell>
        </row>
        <row r="917">
          <cell r="D917" t="str">
            <v>Matchday 24</v>
          </cell>
          <cell r="E917" t="str">
            <v>Reading vs Norwich City</v>
          </cell>
        </row>
        <row r="918">
          <cell r="D918" t="str">
            <v>Matchday 24</v>
          </cell>
          <cell r="E918" t="str">
            <v>Millwall vs Bournemouth</v>
          </cell>
        </row>
        <row r="919">
          <cell r="D919" t="str">
            <v>Matchday 24</v>
          </cell>
          <cell r="E919" t="str">
            <v>Huddersfield Town vs Bolton Wanderers</v>
          </cell>
        </row>
        <row r="920">
          <cell r="D920" t="str">
            <v>Matchday 24</v>
          </cell>
          <cell r="E920" t="str">
            <v>Wolverhampton Wanderers vs Brentford</v>
          </cell>
        </row>
        <row r="921">
          <cell r="D921" t="str">
            <v>Matchday 24</v>
          </cell>
          <cell r="E921" t="str">
            <v>Wigan Athletic vs Sheffield Wednesday</v>
          </cell>
        </row>
        <row r="922">
          <cell r="D922" t="str">
            <v>Matchday 24</v>
          </cell>
          <cell r="E922" t="str">
            <v>Cardiff City vs Watford</v>
          </cell>
        </row>
        <row r="923">
          <cell r="D923" t="str">
            <v>Matchday 24</v>
          </cell>
          <cell r="E923" t="str">
            <v>Ipswich Town vs Charlton Athletic</v>
          </cell>
        </row>
        <row r="924">
          <cell r="D924" t="str">
            <v>Matchday 24</v>
          </cell>
          <cell r="E924" t="str">
            <v>Blackpool vs Rotherham United</v>
          </cell>
        </row>
        <row r="925">
          <cell r="D925" t="str">
            <v>Matchday 24</v>
          </cell>
          <cell r="E925" t="str">
            <v>Derby County vs Leeds United</v>
          </cell>
        </row>
        <row r="926">
          <cell r="D926" t="str">
            <v>Matchday 24</v>
          </cell>
          <cell r="E926" t="str">
            <v>Nottingham Forest vs Birmingham City</v>
          </cell>
        </row>
        <row r="927">
          <cell r="D927" t="str">
            <v>Matchday 24</v>
          </cell>
          <cell r="E927" t="str">
            <v>Fulham vs Brighton &amp; Hove Albion</v>
          </cell>
        </row>
        <row r="928">
          <cell r="D928" t="str">
            <v>Matchday 25</v>
          </cell>
          <cell r="E928" t="str">
            <v>Charlton Athletic vs Brighton &amp; Hove Albion</v>
          </cell>
        </row>
        <row r="929">
          <cell r="D929" t="str">
            <v>Matchday 25</v>
          </cell>
          <cell r="E929" t="str">
            <v>Reading vs Middlesbrough</v>
          </cell>
        </row>
        <row r="930">
          <cell r="D930" t="str">
            <v>Matchday 25</v>
          </cell>
          <cell r="E930" t="str">
            <v>Ipswich Town vs Derby County</v>
          </cell>
        </row>
        <row r="931">
          <cell r="D931" t="str">
            <v>Matchday 25</v>
          </cell>
          <cell r="E931" t="str">
            <v>Bolton Wanderers vs Leeds United</v>
          </cell>
        </row>
        <row r="932">
          <cell r="D932" t="str">
            <v>Matchday 25</v>
          </cell>
          <cell r="E932" t="str">
            <v>Nottingham Forest vs Sheffield Wednesday</v>
          </cell>
        </row>
        <row r="933">
          <cell r="D933" t="str">
            <v>Matchday 25</v>
          </cell>
          <cell r="E933" t="str">
            <v>Blackburn Rovers vs Wolverhampton Wanderers</v>
          </cell>
        </row>
        <row r="934">
          <cell r="D934" t="str">
            <v>Matchday 25</v>
          </cell>
          <cell r="E934" t="str">
            <v>Bournemouth vs Norwich City</v>
          </cell>
        </row>
        <row r="935">
          <cell r="D935" t="str">
            <v>Matchday 25</v>
          </cell>
          <cell r="E935" t="str">
            <v>Brentford vs Rotherham United</v>
          </cell>
        </row>
        <row r="936">
          <cell r="D936" t="str">
            <v>Matchday 25</v>
          </cell>
          <cell r="E936" t="str">
            <v>Blackpool vs Millwall</v>
          </cell>
        </row>
        <row r="937">
          <cell r="D937" t="str">
            <v>Matchday 25</v>
          </cell>
          <cell r="E937" t="str">
            <v>Huddersfield Town vs Watford</v>
          </cell>
        </row>
        <row r="938">
          <cell r="D938" t="str">
            <v>Matchday 25</v>
          </cell>
          <cell r="E938" t="str">
            <v>Cardiff City vs Fulham</v>
          </cell>
        </row>
        <row r="939">
          <cell r="D939" t="str">
            <v>Matchday 25</v>
          </cell>
          <cell r="E939" t="str">
            <v>Birmingham City vs Wigan Athletic</v>
          </cell>
        </row>
        <row r="940">
          <cell r="D940" t="str">
            <v>Matchday 26</v>
          </cell>
          <cell r="E940" t="str">
            <v>Millwall vs Ipswich Town</v>
          </cell>
        </row>
        <row r="941">
          <cell r="D941" t="str">
            <v>Matchday 26</v>
          </cell>
          <cell r="E941" t="str">
            <v>Leeds United vs Birmingham City</v>
          </cell>
        </row>
        <row r="942">
          <cell r="D942" t="str">
            <v>Matchday 26</v>
          </cell>
          <cell r="E942" t="str">
            <v>Norwich City vs Cardiff City</v>
          </cell>
        </row>
        <row r="943">
          <cell r="D943" t="str">
            <v>Matchday 26</v>
          </cell>
          <cell r="E943" t="str">
            <v>Wolverhampton Wanderers vs Blackpool</v>
          </cell>
        </row>
        <row r="944">
          <cell r="D944" t="str">
            <v>Matchday 26</v>
          </cell>
          <cell r="E944" t="str">
            <v>Rotherham United vs Bournemouth</v>
          </cell>
        </row>
        <row r="945">
          <cell r="D945" t="str">
            <v>Matchday 26</v>
          </cell>
          <cell r="E945" t="str">
            <v>Watford vs Charlton Athletic</v>
          </cell>
        </row>
        <row r="946">
          <cell r="D946" t="str">
            <v>Matchday 26</v>
          </cell>
          <cell r="E946" t="str">
            <v>Derby County vs Nottingham Forest</v>
          </cell>
        </row>
        <row r="947">
          <cell r="D947" t="str">
            <v>Matchday 26</v>
          </cell>
          <cell r="E947" t="str">
            <v>Fulham vs Reading</v>
          </cell>
        </row>
        <row r="948">
          <cell r="D948" t="str">
            <v>Matchday 26</v>
          </cell>
          <cell r="E948" t="str">
            <v>Brighton &amp; Hove Albion vs Brentford</v>
          </cell>
        </row>
        <row r="949">
          <cell r="D949" t="str">
            <v>Matchday 26</v>
          </cell>
          <cell r="E949" t="str">
            <v>Sheffield Wednesday vs Bolton Wanderers</v>
          </cell>
        </row>
        <row r="950">
          <cell r="D950" t="str">
            <v>Matchday 26</v>
          </cell>
          <cell r="E950" t="str">
            <v>Wigan Athletic vs Blackburn Rovers</v>
          </cell>
        </row>
        <row r="951">
          <cell r="D951" t="str">
            <v>Matchday 26</v>
          </cell>
          <cell r="E951" t="str">
            <v>Middlesbrough vs Huddersfield Town</v>
          </cell>
        </row>
        <row r="952">
          <cell r="D952" t="str">
            <v>Matchday 27</v>
          </cell>
          <cell r="E952" t="str">
            <v>Wolverhampton Wanderers vs Charlton Athletic</v>
          </cell>
        </row>
        <row r="953">
          <cell r="D953" t="str">
            <v>Matchday 27</v>
          </cell>
          <cell r="E953" t="str">
            <v>Rotherham United vs Bolton Wanderers</v>
          </cell>
        </row>
        <row r="954">
          <cell r="D954" t="str">
            <v>Matchday 27</v>
          </cell>
          <cell r="E954" t="str">
            <v>Watford vs Blackpool</v>
          </cell>
        </row>
        <row r="955">
          <cell r="D955" t="str">
            <v>Matchday 27</v>
          </cell>
          <cell r="E955" t="str">
            <v>Norwich City vs Brentford</v>
          </cell>
        </row>
        <row r="956">
          <cell r="D956" t="str">
            <v>Matchday 27</v>
          </cell>
          <cell r="E956" t="str">
            <v>Sheffield Wednesday vs Birmingham City</v>
          </cell>
        </row>
        <row r="957">
          <cell r="D957" t="str">
            <v>Matchday 27</v>
          </cell>
          <cell r="E957" t="str">
            <v>Middlesbrough vs Cardiff City</v>
          </cell>
        </row>
        <row r="958">
          <cell r="D958" t="str">
            <v>Matchday 27</v>
          </cell>
          <cell r="E958" t="str">
            <v>Leeds United vs Bournemouth</v>
          </cell>
        </row>
        <row r="959">
          <cell r="D959" t="str">
            <v>Matchday 27</v>
          </cell>
          <cell r="E959" t="str">
            <v>Wigan Athletic vs Huddersfield Town</v>
          </cell>
        </row>
        <row r="960">
          <cell r="D960" t="str">
            <v>Matchday 27</v>
          </cell>
          <cell r="E960" t="str">
            <v>Fulham vs Nottingham Forest</v>
          </cell>
        </row>
        <row r="961">
          <cell r="D961" t="str">
            <v>Matchday 27</v>
          </cell>
          <cell r="E961" t="str">
            <v>Millwall vs Reading</v>
          </cell>
        </row>
        <row r="962">
          <cell r="D962" t="str">
            <v>Matchday 27</v>
          </cell>
          <cell r="E962" t="str">
            <v>Derby County vs Blackburn Rovers</v>
          </cell>
        </row>
        <row r="963">
          <cell r="D963" t="str">
            <v>Matchday 27</v>
          </cell>
          <cell r="E963" t="str">
            <v>Brighton &amp; Hove Albion vs Ipswich Town</v>
          </cell>
        </row>
        <row r="964">
          <cell r="D964" t="str">
            <v>Matchday 28</v>
          </cell>
          <cell r="E964" t="str">
            <v>Cardiff City vs Derby County</v>
          </cell>
        </row>
        <row r="965">
          <cell r="D965" t="str">
            <v>Matchday 28</v>
          </cell>
          <cell r="E965" t="str">
            <v>Bolton Wanderers vs Wolverhampton Wanderers</v>
          </cell>
        </row>
        <row r="966">
          <cell r="D966" t="str">
            <v>Matchday 28</v>
          </cell>
          <cell r="E966" t="str">
            <v>Ipswich Town vs Wigan Athletic</v>
          </cell>
        </row>
        <row r="967">
          <cell r="D967" t="str">
            <v>Matchday 28</v>
          </cell>
          <cell r="E967" t="str">
            <v>Charlton Athletic vs Rotherham United</v>
          </cell>
        </row>
        <row r="968">
          <cell r="D968" t="str">
            <v>Matchday 28</v>
          </cell>
          <cell r="E968" t="str">
            <v>Reading vs Sheffield Wednesday</v>
          </cell>
        </row>
        <row r="969">
          <cell r="D969" t="str">
            <v>Matchday 28</v>
          </cell>
          <cell r="E969" t="str">
            <v>Birmingham City vs Norwich City</v>
          </cell>
        </row>
        <row r="970">
          <cell r="D970" t="str">
            <v>Matchday 28</v>
          </cell>
          <cell r="E970" t="str">
            <v>Blackburn Rovers vs Fulham</v>
          </cell>
        </row>
        <row r="971">
          <cell r="D971" t="str">
            <v>Matchday 28</v>
          </cell>
          <cell r="E971" t="str">
            <v>Blackpool vs Brighton &amp; Hove Albion</v>
          </cell>
        </row>
        <row r="972">
          <cell r="D972" t="str">
            <v>Matchday 28</v>
          </cell>
          <cell r="E972" t="str">
            <v>Brentford vs Middlesbrough</v>
          </cell>
        </row>
        <row r="973">
          <cell r="D973" t="str">
            <v>Matchday 28</v>
          </cell>
          <cell r="E973" t="str">
            <v>Nottingham Forest vs Millwall</v>
          </cell>
        </row>
        <row r="974">
          <cell r="D974" t="str">
            <v>Matchday 28</v>
          </cell>
          <cell r="E974" t="str">
            <v>Bournemouth vs Watford</v>
          </cell>
        </row>
        <row r="975">
          <cell r="D975" t="str">
            <v>Matchday 28</v>
          </cell>
          <cell r="E975" t="str">
            <v>Huddersfield Town vs Leeds United</v>
          </cell>
        </row>
        <row r="976">
          <cell r="D976" t="str">
            <v>Matchday 29</v>
          </cell>
          <cell r="E976" t="str">
            <v>Sheffield Wednesday vs Cardiff City</v>
          </cell>
        </row>
        <row r="977">
          <cell r="D977" t="str">
            <v>Matchday 29</v>
          </cell>
          <cell r="E977" t="str">
            <v>Wigan Athletic vs Bournemouth</v>
          </cell>
        </row>
        <row r="978">
          <cell r="D978" t="str">
            <v>Matchday 29</v>
          </cell>
          <cell r="E978" t="str">
            <v>Millwall vs Huddersfield Town</v>
          </cell>
        </row>
        <row r="979">
          <cell r="D979" t="str">
            <v>Matchday 29</v>
          </cell>
          <cell r="E979" t="str">
            <v>Leeds United vs Brentford</v>
          </cell>
        </row>
        <row r="980">
          <cell r="D980" t="str">
            <v>Matchday 29</v>
          </cell>
          <cell r="E980" t="str">
            <v>Norwich City vs Blackpool</v>
          </cell>
        </row>
        <row r="981">
          <cell r="D981" t="str">
            <v>Matchday 29</v>
          </cell>
          <cell r="E981" t="str">
            <v>Middlesbrough vs Charlton Athletic</v>
          </cell>
        </row>
        <row r="982">
          <cell r="D982" t="str">
            <v>Matchday 29</v>
          </cell>
          <cell r="E982" t="str">
            <v>Watford vs Blackburn Rovers</v>
          </cell>
        </row>
        <row r="983">
          <cell r="D983" t="str">
            <v>Matchday 29</v>
          </cell>
          <cell r="E983" t="str">
            <v>Derby County vs Bolton Wanderers</v>
          </cell>
        </row>
        <row r="984">
          <cell r="D984" t="str">
            <v>Matchday 29</v>
          </cell>
          <cell r="E984" t="str">
            <v>Brighton &amp; Hove Albion vs Nottingham Forest</v>
          </cell>
        </row>
        <row r="985">
          <cell r="D985" t="str">
            <v>Matchday 29</v>
          </cell>
          <cell r="E985" t="str">
            <v>Fulham vs Birmingham City</v>
          </cell>
        </row>
        <row r="986">
          <cell r="D986" t="str">
            <v>Matchday 29</v>
          </cell>
          <cell r="E986" t="str">
            <v>Rotherham United vs Ipswich Town</v>
          </cell>
        </row>
        <row r="987">
          <cell r="D987" t="str">
            <v>Matchday 29</v>
          </cell>
          <cell r="E987" t="str">
            <v>Wolverhampton Wanderers vs Reading</v>
          </cell>
        </row>
        <row r="988">
          <cell r="D988" t="str">
            <v>Matchday 30</v>
          </cell>
          <cell r="E988" t="str">
            <v>Bournemouth vs Derby County</v>
          </cell>
        </row>
        <row r="989">
          <cell r="D989" t="str">
            <v>Matchday 30</v>
          </cell>
          <cell r="E989" t="str">
            <v>Brentford vs Watford</v>
          </cell>
        </row>
        <row r="990">
          <cell r="D990" t="str">
            <v>Matchday 30</v>
          </cell>
          <cell r="E990" t="str">
            <v>Reading vs Leeds United</v>
          </cell>
        </row>
        <row r="991">
          <cell r="D991" t="str">
            <v>Matchday 30</v>
          </cell>
          <cell r="E991" t="str">
            <v>Birmingham City vs Millwall</v>
          </cell>
        </row>
        <row r="992">
          <cell r="D992" t="str">
            <v>Matchday 30</v>
          </cell>
          <cell r="E992" t="str">
            <v>Blackburn Rovers vs Rotherham United</v>
          </cell>
        </row>
        <row r="993">
          <cell r="D993" t="str">
            <v>Matchday 30</v>
          </cell>
          <cell r="E993" t="str">
            <v>Charlton Athletic vs Norwich City</v>
          </cell>
        </row>
        <row r="994">
          <cell r="D994" t="str">
            <v>Matchday 30</v>
          </cell>
          <cell r="E994" t="str">
            <v>Bolton Wanderers vs Fulham</v>
          </cell>
        </row>
        <row r="995">
          <cell r="D995" t="str">
            <v>Matchday 30</v>
          </cell>
          <cell r="E995" t="str">
            <v>Cardiff City vs Brighton &amp; Hove Albion</v>
          </cell>
        </row>
        <row r="996">
          <cell r="D996" t="str">
            <v>Matchday 30</v>
          </cell>
          <cell r="E996" t="str">
            <v>Blackpool vs Middlesbrough</v>
          </cell>
        </row>
        <row r="997">
          <cell r="D997" t="str">
            <v>Matchday 30</v>
          </cell>
          <cell r="E997" t="str">
            <v>Huddersfield Town vs Wolverhampton Wanderers</v>
          </cell>
        </row>
        <row r="998">
          <cell r="D998" t="str">
            <v>Matchday 30</v>
          </cell>
          <cell r="E998" t="str">
            <v>Ipswich Town vs Sheffield Wednesday</v>
          </cell>
        </row>
        <row r="999">
          <cell r="D999" t="str">
            <v>Matchday 30</v>
          </cell>
          <cell r="E999" t="str">
            <v>Nottingham Forest vs Wigan Athletic</v>
          </cell>
        </row>
        <row r="1000">
          <cell r="D1000" t="str">
            <v>Matchday 31</v>
          </cell>
          <cell r="E1000" t="str">
            <v>Charlton Athletic vs Brentford</v>
          </cell>
        </row>
        <row r="1001">
          <cell r="D1001" t="str">
            <v>Matchday 31</v>
          </cell>
          <cell r="E1001" t="str">
            <v>Norwich City vs Wolverhampton Wanderers</v>
          </cell>
        </row>
        <row r="1002">
          <cell r="D1002" t="str">
            <v>Matchday 31</v>
          </cell>
          <cell r="E1002" t="str">
            <v>Leeds United vs Millwall</v>
          </cell>
        </row>
        <row r="1003">
          <cell r="D1003" t="str">
            <v>Matchday 31</v>
          </cell>
          <cell r="E1003" t="str">
            <v>Blackpool vs Nottingham Forest</v>
          </cell>
        </row>
        <row r="1004">
          <cell r="D1004" t="str">
            <v>Matchday 31</v>
          </cell>
          <cell r="E1004" t="str">
            <v>Bournemouth vs Huddersfield Town</v>
          </cell>
        </row>
        <row r="1005">
          <cell r="D1005" t="str">
            <v>Matchday 31</v>
          </cell>
          <cell r="E1005" t="str">
            <v>Reading vs Wigan Athletic</v>
          </cell>
        </row>
        <row r="1006">
          <cell r="D1006" t="str">
            <v>Matchday 31</v>
          </cell>
          <cell r="E1006" t="str">
            <v>Sheffield Wednesday vs Brighton &amp; Hove Albion</v>
          </cell>
        </row>
        <row r="1007">
          <cell r="D1007" t="str">
            <v>Matchday 31</v>
          </cell>
          <cell r="E1007" t="str">
            <v>Rotherham United vs Derby County</v>
          </cell>
        </row>
        <row r="1008">
          <cell r="D1008" t="str">
            <v>Matchday 31</v>
          </cell>
          <cell r="E1008" t="str">
            <v>Bolton Wanderers vs Watford</v>
          </cell>
        </row>
        <row r="1009">
          <cell r="D1009" t="str">
            <v>Matchday 31</v>
          </cell>
          <cell r="E1009" t="str">
            <v>Birmingham City vs Middlesbrough</v>
          </cell>
        </row>
        <row r="1010">
          <cell r="D1010" t="str">
            <v>Matchday 31</v>
          </cell>
          <cell r="E1010" t="str">
            <v>Fulham vs Ipswich Town</v>
          </cell>
        </row>
        <row r="1011">
          <cell r="D1011" t="str">
            <v>Matchday 31</v>
          </cell>
          <cell r="E1011" t="str">
            <v>Cardiff City vs Blackburn Rovers</v>
          </cell>
        </row>
        <row r="1012">
          <cell r="D1012" t="str">
            <v>Matchday 32</v>
          </cell>
          <cell r="E1012" t="str">
            <v>Ipswich Town vs Reading</v>
          </cell>
        </row>
        <row r="1013">
          <cell r="D1013" t="str">
            <v>Matchday 32</v>
          </cell>
          <cell r="E1013" t="str">
            <v>Derby County vs Sheffield Wednesday</v>
          </cell>
        </row>
        <row r="1014">
          <cell r="D1014" t="str">
            <v>Matchday 32</v>
          </cell>
          <cell r="E1014" t="str">
            <v>Middlesbrough vs Leeds United</v>
          </cell>
        </row>
        <row r="1015">
          <cell r="D1015" t="str">
            <v>Matchday 32</v>
          </cell>
          <cell r="E1015" t="str">
            <v>Brighton &amp; Hove Albion vs Birmingham City</v>
          </cell>
        </row>
        <row r="1016">
          <cell r="D1016" t="str">
            <v>Matchday 32</v>
          </cell>
          <cell r="E1016" t="str">
            <v>Millwall vs Fulham</v>
          </cell>
        </row>
        <row r="1017">
          <cell r="D1017" t="str">
            <v>Matchday 32</v>
          </cell>
          <cell r="E1017" t="str">
            <v>Nottingham Forest vs Bolton Wanderers</v>
          </cell>
        </row>
        <row r="1018">
          <cell r="D1018" t="str">
            <v>Matchday 32</v>
          </cell>
          <cell r="E1018" t="str">
            <v>Blackburn Rovers vs Blackpool</v>
          </cell>
        </row>
        <row r="1019">
          <cell r="D1019" t="str">
            <v>Matchday 32</v>
          </cell>
          <cell r="E1019" t="str">
            <v>Wolverhampton Wanderers vs Rotherham United</v>
          </cell>
        </row>
        <row r="1020">
          <cell r="D1020" t="str">
            <v>Matchday 32</v>
          </cell>
          <cell r="E1020" t="str">
            <v>Watford vs Norwich City</v>
          </cell>
        </row>
        <row r="1021">
          <cell r="D1021" t="str">
            <v>Matchday 32</v>
          </cell>
          <cell r="E1021" t="str">
            <v>Huddersfield Town vs Cardiff City</v>
          </cell>
        </row>
        <row r="1022">
          <cell r="D1022" t="str">
            <v>Matchday 32</v>
          </cell>
          <cell r="E1022" t="str">
            <v>Brentford vs Bournemouth</v>
          </cell>
        </row>
        <row r="1023">
          <cell r="D1023" t="str">
            <v>Matchday 32</v>
          </cell>
          <cell r="E1023" t="str">
            <v>Wigan Athletic vs Charlton Athletic</v>
          </cell>
        </row>
        <row r="1024">
          <cell r="D1024" t="str">
            <v>Matchday 33</v>
          </cell>
          <cell r="E1024" t="str">
            <v>Brentford vs Blackpool</v>
          </cell>
        </row>
        <row r="1025">
          <cell r="D1025" t="str">
            <v>Matchday 33</v>
          </cell>
          <cell r="E1025" t="str">
            <v>Blackburn Rovers vs Norwich City</v>
          </cell>
        </row>
        <row r="1026">
          <cell r="D1026" t="str">
            <v>Matchday 33</v>
          </cell>
          <cell r="E1026" t="str">
            <v>Wigan Athletic vs Cardiff City</v>
          </cell>
        </row>
        <row r="1027">
          <cell r="D1027" t="str">
            <v>Matchday 33</v>
          </cell>
          <cell r="E1027" t="str">
            <v>Wolverhampton Wanderers vs Fulham</v>
          </cell>
        </row>
        <row r="1028">
          <cell r="D1028" t="str">
            <v>Matchday 33</v>
          </cell>
          <cell r="E1028" t="str">
            <v>Brighton &amp; Hove Albion vs Leeds United</v>
          </cell>
        </row>
        <row r="1029">
          <cell r="D1029" t="str">
            <v>Matchday 33</v>
          </cell>
          <cell r="E1029" t="str">
            <v>Huddersfield Town vs Reading</v>
          </cell>
        </row>
        <row r="1030">
          <cell r="D1030" t="str">
            <v>Matchday 33</v>
          </cell>
          <cell r="E1030" t="str">
            <v>Ipswich Town vs Birmingham City</v>
          </cell>
        </row>
        <row r="1031">
          <cell r="D1031" t="str">
            <v>Matchday 33</v>
          </cell>
          <cell r="E1031" t="str">
            <v>Middlesbrough vs Bolton Wanderers</v>
          </cell>
        </row>
        <row r="1032">
          <cell r="D1032" t="str">
            <v>Matchday 33</v>
          </cell>
          <cell r="E1032" t="str">
            <v>Derby County vs Charlton Athletic</v>
          </cell>
        </row>
        <row r="1033">
          <cell r="D1033" t="str">
            <v>Matchday 33</v>
          </cell>
          <cell r="E1033" t="str">
            <v>Millwall vs Sheffield Wednesday</v>
          </cell>
        </row>
        <row r="1034">
          <cell r="D1034" t="str">
            <v>Matchday 33</v>
          </cell>
          <cell r="E1034" t="str">
            <v>Watford vs Rotherham United</v>
          </cell>
        </row>
        <row r="1035">
          <cell r="D1035" t="str">
            <v>Matchday 33</v>
          </cell>
          <cell r="E1035" t="str">
            <v>Nottingham Forest vs Bournemouth</v>
          </cell>
        </row>
        <row r="1036">
          <cell r="D1036" t="str">
            <v>Matchday 34</v>
          </cell>
          <cell r="E1036" t="str">
            <v>Blackpool vs Wigan Athletic</v>
          </cell>
        </row>
        <row r="1037">
          <cell r="D1037" t="str">
            <v>Matchday 34</v>
          </cell>
          <cell r="E1037" t="str">
            <v>Birmingham City vs Brentford</v>
          </cell>
        </row>
        <row r="1038">
          <cell r="D1038" t="str">
            <v>Matchday 34</v>
          </cell>
          <cell r="E1038" t="str">
            <v>Leeds United vs Watford</v>
          </cell>
        </row>
        <row r="1039">
          <cell r="D1039" t="str">
            <v>Matchday 34</v>
          </cell>
          <cell r="E1039" t="str">
            <v>Rotherham United vs Millwall</v>
          </cell>
        </row>
        <row r="1040">
          <cell r="D1040" t="str">
            <v>Matchday 34</v>
          </cell>
          <cell r="E1040" t="str">
            <v>Charlton Athletic vs Huddersfield Town</v>
          </cell>
        </row>
        <row r="1041">
          <cell r="D1041" t="str">
            <v>Matchday 34</v>
          </cell>
          <cell r="E1041" t="str">
            <v>Reading vs Nottingham Forest</v>
          </cell>
        </row>
        <row r="1042">
          <cell r="D1042" t="str">
            <v>Matchday 34</v>
          </cell>
          <cell r="E1042" t="str">
            <v>Cardiff City vs Wolverhampton Wanderers</v>
          </cell>
        </row>
        <row r="1043">
          <cell r="D1043" t="str">
            <v>Matchday 34</v>
          </cell>
          <cell r="E1043" t="str">
            <v>Bournemouth vs Blackburn Rovers</v>
          </cell>
        </row>
        <row r="1044">
          <cell r="D1044" t="str">
            <v>Matchday 34</v>
          </cell>
          <cell r="E1044" t="str">
            <v>Norwich City vs Ipswich Town</v>
          </cell>
        </row>
        <row r="1045">
          <cell r="D1045" t="str">
            <v>Matchday 34</v>
          </cell>
          <cell r="E1045" t="str">
            <v>Fulham vs Derby County</v>
          </cell>
        </row>
        <row r="1046">
          <cell r="D1046" t="str">
            <v>Matchday 34</v>
          </cell>
          <cell r="E1046" t="str">
            <v>Bolton Wanderers vs Brighton &amp; Hove Albion</v>
          </cell>
        </row>
        <row r="1047">
          <cell r="D1047" t="str">
            <v>Matchday 34</v>
          </cell>
          <cell r="E1047" t="str">
            <v>Sheffield Wednesday vs Middlesbrough</v>
          </cell>
        </row>
        <row r="1048">
          <cell r="D1048" t="str">
            <v>Matchday 35</v>
          </cell>
          <cell r="E1048" t="str">
            <v>Sheffield Wednesday vs Blackburn Rovers</v>
          </cell>
        </row>
        <row r="1049">
          <cell r="D1049" t="str">
            <v>Matchday 35</v>
          </cell>
          <cell r="E1049" t="str">
            <v>Leeds United vs Ipswich Town</v>
          </cell>
        </row>
        <row r="1050">
          <cell r="D1050" t="str">
            <v>Matchday 35</v>
          </cell>
          <cell r="E1050" t="str">
            <v>Watford vs Fulham</v>
          </cell>
        </row>
        <row r="1051">
          <cell r="D1051" t="str">
            <v>Matchday 35</v>
          </cell>
          <cell r="E1051" t="str">
            <v>Middlesbrough vs Millwall</v>
          </cell>
        </row>
        <row r="1052">
          <cell r="D1052" t="str">
            <v>Matchday 35</v>
          </cell>
          <cell r="E1052" t="str">
            <v>Birmingham City vs Blackpool</v>
          </cell>
        </row>
        <row r="1053">
          <cell r="D1053" t="str">
            <v>Matchday 35</v>
          </cell>
          <cell r="E1053" t="str">
            <v>Bolton Wanderers vs Reading</v>
          </cell>
        </row>
        <row r="1054">
          <cell r="D1054" t="str">
            <v>Matchday 35</v>
          </cell>
          <cell r="E1054" t="str">
            <v>Brentford vs Huddersfield Town</v>
          </cell>
        </row>
        <row r="1055">
          <cell r="D1055" t="str">
            <v>Matchday 35</v>
          </cell>
          <cell r="E1055" t="str">
            <v>Norwich City vs Wigan Athletic</v>
          </cell>
        </row>
        <row r="1056">
          <cell r="D1056" t="str">
            <v>Matchday 35</v>
          </cell>
          <cell r="E1056" t="str">
            <v>Brighton &amp; Hove Albion vs Derby County</v>
          </cell>
        </row>
        <row r="1057">
          <cell r="D1057" t="str">
            <v>Matchday 35</v>
          </cell>
          <cell r="E1057" t="str">
            <v>Charlton Athletic vs Nottingham Forest</v>
          </cell>
        </row>
        <row r="1058">
          <cell r="D1058" t="str">
            <v>Matchday 35</v>
          </cell>
          <cell r="E1058" t="str">
            <v>Bournemouth vs Wolverhampton Wanderers</v>
          </cell>
        </row>
        <row r="1059">
          <cell r="D1059" t="str">
            <v>Matchday 35</v>
          </cell>
          <cell r="E1059" t="str">
            <v>Rotherham United vs Cardiff City</v>
          </cell>
        </row>
        <row r="1060">
          <cell r="D1060" t="str">
            <v>Matchday 36</v>
          </cell>
          <cell r="E1060" t="str">
            <v>Cardiff City vs Charlton Athletic</v>
          </cell>
        </row>
        <row r="1061">
          <cell r="D1061" t="str">
            <v>Matchday 36</v>
          </cell>
          <cell r="E1061" t="str">
            <v>Blackburn Rovers vs Bolton Wanderers</v>
          </cell>
        </row>
        <row r="1062">
          <cell r="D1062" t="str">
            <v>Matchday 36</v>
          </cell>
          <cell r="E1062" t="str">
            <v>Nottingham Forest vs Middlesbrough</v>
          </cell>
        </row>
        <row r="1063">
          <cell r="D1063" t="str">
            <v>Matchday 36</v>
          </cell>
          <cell r="E1063" t="str">
            <v>Reading vs Brighton &amp; Hove Albion</v>
          </cell>
        </row>
        <row r="1064">
          <cell r="D1064" t="str">
            <v>Matchday 36</v>
          </cell>
          <cell r="E1064" t="str">
            <v>Ipswich Town vs Brentford</v>
          </cell>
        </row>
        <row r="1065">
          <cell r="D1065" t="str">
            <v>Matchday 36</v>
          </cell>
          <cell r="E1065" t="str">
            <v>Derby County vs Birmingham City</v>
          </cell>
        </row>
        <row r="1066">
          <cell r="D1066" t="str">
            <v>Matchday 36</v>
          </cell>
          <cell r="E1066" t="str">
            <v>Wolverhampton Wanderers vs Watford</v>
          </cell>
        </row>
        <row r="1067">
          <cell r="D1067" t="str">
            <v>Matchday 36</v>
          </cell>
          <cell r="E1067" t="str">
            <v>Huddersfield Town vs Rotherham United</v>
          </cell>
        </row>
        <row r="1068">
          <cell r="D1068" t="str">
            <v>Matchday 36</v>
          </cell>
          <cell r="E1068" t="str">
            <v>Millwall vs Norwich City</v>
          </cell>
        </row>
        <row r="1069">
          <cell r="D1069" t="str">
            <v>Matchday 36</v>
          </cell>
          <cell r="E1069" t="str">
            <v>Fulham vs Bournemouth</v>
          </cell>
        </row>
        <row r="1070">
          <cell r="D1070" t="str">
            <v>Matchday 36</v>
          </cell>
          <cell r="E1070" t="str">
            <v>Blackpool vs Sheffield Wednesday</v>
          </cell>
        </row>
        <row r="1071">
          <cell r="D1071" t="str">
            <v>Matchday 36</v>
          </cell>
          <cell r="E1071" t="str">
            <v>Wigan Athletic vs Leeds United</v>
          </cell>
        </row>
        <row r="1072">
          <cell r="D1072" t="str">
            <v>Matchday 37</v>
          </cell>
          <cell r="E1072" t="str">
            <v>Brighton &amp; Hove Albion vs Wolverhampton Wanderers</v>
          </cell>
        </row>
        <row r="1073">
          <cell r="D1073" t="str">
            <v>Matchday 37</v>
          </cell>
          <cell r="E1073" t="str">
            <v>Sheffield Wednesday vs Fulham</v>
          </cell>
        </row>
        <row r="1074">
          <cell r="D1074" t="str">
            <v>Matchday 37</v>
          </cell>
          <cell r="E1074" t="str">
            <v>Middlesbrough vs Ipswich Town</v>
          </cell>
        </row>
        <row r="1075">
          <cell r="D1075" t="str">
            <v>Matchday 37</v>
          </cell>
          <cell r="E1075" t="str">
            <v>Charlton Athletic vs Blackburn Rovers</v>
          </cell>
        </row>
        <row r="1076">
          <cell r="D1076" t="str">
            <v>Matchday 37</v>
          </cell>
          <cell r="E1076" t="str">
            <v>Watford vs Reading</v>
          </cell>
        </row>
        <row r="1077">
          <cell r="D1077" t="str">
            <v>Matchday 37</v>
          </cell>
          <cell r="E1077" t="str">
            <v>Bournemouth vs Blackpool</v>
          </cell>
        </row>
        <row r="1078">
          <cell r="D1078" t="str">
            <v>Matchday 37</v>
          </cell>
          <cell r="E1078" t="str">
            <v>Bolton Wanderers vs Millwall</v>
          </cell>
        </row>
        <row r="1079">
          <cell r="D1079" t="str">
            <v>Matchday 37</v>
          </cell>
          <cell r="E1079" t="str">
            <v>Rotherham United vs Wigan Athletic</v>
          </cell>
        </row>
        <row r="1080">
          <cell r="D1080" t="str">
            <v>Matchday 37</v>
          </cell>
          <cell r="E1080" t="str">
            <v>Brentford vs Cardiff City</v>
          </cell>
        </row>
        <row r="1081">
          <cell r="D1081" t="str">
            <v>Matchday 37</v>
          </cell>
          <cell r="E1081" t="str">
            <v>Birmingham City vs Huddersfield Town</v>
          </cell>
        </row>
        <row r="1082">
          <cell r="D1082" t="str">
            <v>Matchday 37</v>
          </cell>
          <cell r="E1082" t="str">
            <v>Norwich City vs Derby County</v>
          </cell>
        </row>
        <row r="1083">
          <cell r="D1083" t="str">
            <v>Matchday 37</v>
          </cell>
          <cell r="E1083" t="str">
            <v>Leeds United vs Nottingham Forest</v>
          </cell>
        </row>
        <row r="1084">
          <cell r="D1084" t="str">
            <v>Matchday 38</v>
          </cell>
          <cell r="E1084" t="str">
            <v>Wolverhampton Wanderers vs Sheffield Wednesday</v>
          </cell>
        </row>
        <row r="1085">
          <cell r="D1085" t="str">
            <v>Matchday 38</v>
          </cell>
          <cell r="E1085" t="str">
            <v>Huddersfield Town vs Norwich City</v>
          </cell>
        </row>
        <row r="1086">
          <cell r="D1086" t="str">
            <v>Matchday 38</v>
          </cell>
          <cell r="E1086" t="str">
            <v>Derby County vs Middlesbrough</v>
          </cell>
        </row>
        <row r="1087">
          <cell r="D1087" t="str">
            <v>Matchday 38</v>
          </cell>
          <cell r="E1087" t="str">
            <v>Blackpool vs Charlton Athletic</v>
          </cell>
        </row>
        <row r="1088">
          <cell r="D1088" t="str">
            <v>Matchday 38</v>
          </cell>
          <cell r="E1088" t="str">
            <v>Millwall vs Brighton &amp; Hove Albion</v>
          </cell>
        </row>
        <row r="1089">
          <cell r="D1089" t="str">
            <v>Matchday 38</v>
          </cell>
          <cell r="E1089" t="str">
            <v>Cardiff City vs Bournemouth</v>
          </cell>
        </row>
        <row r="1090">
          <cell r="D1090" t="str">
            <v>Matchday 38</v>
          </cell>
          <cell r="E1090" t="str">
            <v>Ipswich Town vs Bolton Wanderers</v>
          </cell>
        </row>
        <row r="1091">
          <cell r="D1091" t="str">
            <v>Matchday 38</v>
          </cell>
          <cell r="E1091" t="str">
            <v>Blackburn Rovers vs Brentford</v>
          </cell>
        </row>
        <row r="1092">
          <cell r="D1092" t="str">
            <v>Matchday 38</v>
          </cell>
          <cell r="E1092" t="str">
            <v>Reading vs Birmingham City</v>
          </cell>
        </row>
        <row r="1093">
          <cell r="D1093" t="str">
            <v>Matchday 38</v>
          </cell>
          <cell r="E1093" t="str">
            <v>Wigan Athletic vs Watford</v>
          </cell>
        </row>
        <row r="1094">
          <cell r="D1094" t="str">
            <v>Matchday 38</v>
          </cell>
          <cell r="E1094" t="str">
            <v>Fulham vs Leeds United</v>
          </cell>
        </row>
        <row r="1095">
          <cell r="D1095" t="str">
            <v>Matchday 38</v>
          </cell>
          <cell r="E1095" t="str">
            <v>Nottingham Forest vs Rotherham United</v>
          </cell>
        </row>
        <row r="1096">
          <cell r="D1096" t="str">
            <v>Matchday 39</v>
          </cell>
          <cell r="E1096" t="str">
            <v>Huddersfield Town vs Fulham</v>
          </cell>
        </row>
        <row r="1097">
          <cell r="D1097" t="str">
            <v>Matchday 39</v>
          </cell>
          <cell r="E1097" t="str">
            <v>Blackpool vs Leeds United</v>
          </cell>
        </row>
        <row r="1098">
          <cell r="D1098" t="str">
            <v>Matchday 39</v>
          </cell>
          <cell r="E1098" t="str">
            <v>Cardiff City vs Birmingham City</v>
          </cell>
        </row>
        <row r="1099">
          <cell r="D1099" t="str">
            <v>Matchday 39</v>
          </cell>
          <cell r="E1099" t="str">
            <v>Watford vs Ipswich Town</v>
          </cell>
        </row>
        <row r="1100">
          <cell r="D1100" t="str">
            <v>Matchday 39</v>
          </cell>
          <cell r="E1100" t="str">
            <v>Norwich City vs Nottingham Forest</v>
          </cell>
        </row>
        <row r="1101">
          <cell r="D1101" t="str">
            <v>Matchday 39</v>
          </cell>
          <cell r="E1101" t="str">
            <v>Wigan Athletic vs Bolton Wanderers</v>
          </cell>
        </row>
        <row r="1102">
          <cell r="D1102" t="str">
            <v>Matchday 39</v>
          </cell>
          <cell r="E1102" t="str">
            <v>Rotherham United vs Sheffield Wednesday</v>
          </cell>
        </row>
        <row r="1103">
          <cell r="D1103" t="str">
            <v>Matchday 39</v>
          </cell>
          <cell r="E1103" t="str">
            <v>Brentford vs Millwall</v>
          </cell>
        </row>
        <row r="1104">
          <cell r="D1104" t="str">
            <v>Matchday 39</v>
          </cell>
          <cell r="E1104" t="str">
            <v>Blackburn Rovers vs Brighton &amp; Hove Albion</v>
          </cell>
        </row>
        <row r="1105">
          <cell r="D1105" t="str">
            <v>Matchday 39</v>
          </cell>
          <cell r="E1105" t="str">
            <v>Wolverhampton Wanderers vs Derby County</v>
          </cell>
        </row>
        <row r="1106">
          <cell r="D1106" t="str">
            <v>Matchday 39</v>
          </cell>
          <cell r="E1106" t="str">
            <v>Charlton Athletic vs Reading</v>
          </cell>
        </row>
        <row r="1107">
          <cell r="D1107" t="str">
            <v>Matchday 39</v>
          </cell>
          <cell r="E1107" t="str">
            <v>Bournemouth vs Middlesbrough</v>
          </cell>
        </row>
        <row r="1108">
          <cell r="D1108" t="str">
            <v>Matchday 40</v>
          </cell>
          <cell r="E1108" t="str">
            <v>Fulham vs Brentford</v>
          </cell>
        </row>
        <row r="1109">
          <cell r="D1109" t="str">
            <v>Matchday 40</v>
          </cell>
          <cell r="E1109" t="str">
            <v>Bolton Wanderers vs Blackpool</v>
          </cell>
        </row>
        <row r="1110">
          <cell r="D1110" t="str">
            <v>Matchday 40</v>
          </cell>
          <cell r="E1110" t="str">
            <v>Leeds United vs Blackburn Rovers</v>
          </cell>
        </row>
        <row r="1111">
          <cell r="D1111" t="str">
            <v>Matchday 40</v>
          </cell>
          <cell r="E1111" t="str">
            <v>Derby County vs Watford</v>
          </cell>
        </row>
        <row r="1112">
          <cell r="D1112" t="str">
            <v>Matchday 40</v>
          </cell>
          <cell r="E1112" t="str">
            <v>Millwall vs Charlton Athletic</v>
          </cell>
        </row>
        <row r="1113">
          <cell r="D1113" t="str">
            <v>Matchday 40</v>
          </cell>
          <cell r="E1113" t="str">
            <v>Birmingham City vs Rotherham United</v>
          </cell>
        </row>
        <row r="1114">
          <cell r="D1114" t="str">
            <v>Matchday 40</v>
          </cell>
          <cell r="E1114" t="str">
            <v>Reading vs Cardiff City</v>
          </cell>
        </row>
        <row r="1115">
          <cell r="D1115" t="str">
            <v>Matchday 40</v>
          </cell>
          <cell r="E1115" t="str">
            <v>Ipswich Town vs Bournemouth</v>
          </cell>
        </row>
        <row r="1116">
          <cell r="D1116" t="str">
            <v>Matchday 40</v>
          </cell>
          <cell r="E1116" t="str">
            <v>Sheffield Wednesday vs Huddersfield Town</v>
          </cell>
        </row>
        <row r="1117">
          <cell r="D1117" t="str">
            <v>Matchday 40</v>
          </cell>
          <cell r="E1117" t="str">
            <v>Middlesbrough vs Wigan Athletic</v>
          </cell>
        </row>
        <row r="1118">
          <cell r="D1118" t="str">
            <v>Matchday 40</v>
          </cell>
          <cell r="E1118" t="str">
            <v>Nottingham Forest vs Wolverhampton Wanderers</v>
          </cell>
        </row>
        <row r="1119">
          <cell r="D1119" t="str">
            <v>Matchday 40</v>
          </cell>
          <cell r="E1119" t="str">
            <v>Brighton &amp; Hove Albion vs Norwich City</v>
          </cell>
        </row>
        <row r="1120">
          <cell r="D1120" t="str">
            <v>Matchday 41</v>
          </cell>
          <cell r="E1120" t="str">
            <v>Bournemouth vs Birmingham City</v>
          </cell>
        </row>
        <row r="1121">
          <cell r="D1121" t="str">
            <v>Matchday 41</v>
          </cell>
          <cell r="E1121" t="str">
            <v>Blackburn Rovers vs Millwall</v>
          </cell>
        </row>
        <row r="1122">
          <cell r="D1122" t="str">
            <v>Matchday 41</v>
          </cell>
          <cell r="E1122" t="str">
            <v>Brentford vs Nottingham Forest</v>
          </cell>
        </row>
        <row r="1123">
          <cell r="D1123" t="str">
            <v>Matchday 41</v>
          </cell>
          <cell r="E1123" t="str">
            <v>Norwich City vs Sheffield Wednesday</v>
          </cell>
        </row>
        <row r="1124">
          <cell r="D1124" t="str">
            <v>Matchday 41</v>
          </cell>
          <cell r="E1124" t="str">
            <v>Wolverhampton Wanderers vs Leeds United</v>
          </cell>
        </row>
        <row r="1125">
          <cell r="D1125" t="str">
            <v>Matchday 41</v>
          </cell>
          <cell r="E1125" t="str">
            <v>Huddersfield Town vs Ipswich Town</v>
          </cell>
        </row>
        <row r="1126">
          <cell r="D1126" t="str">
            <v>Matchday 41</v>
          </cell>
          <cell r="E1126" t="str">
            <v>Wigan Athletic vs Derby County</v>
          </cell>
        </row>
        <row r="1127">
          <cell r="D1127" t="str">
            <v>Matchday 41</v>
          </cell>
          <cell r="E1127" t="str">
            <v>Cardiff City vs Bolton Wanderers</v>
          </cell>
        </row>
        <row r="1128">
          <cell r="D1128" t="str">
            <v>Matchday 41</v>
          </cell>
          <cell r="E1128" t="str">
            <v>Watford vs Middlesbrough</v>
          </cell>
        </row>
        <row r="1129">
          <cell r="D1129" t="str">
            <v>Matchday 41</v>
          </cell>
          <cell r="E1129" t="str">
            <v>Rotherham United vs Brighton &amp; Hove Albion</v>
          </cell>
        </row>
        <row r="1130">
          <cell r="D1130" t="str">
            <v>Matchday 41</v>
          </cell>
          <cell r="E1130" t="str">
            <v>Blackpool vs Reading</v>
          </cell>
        </row>
        <row r="1131">
          <cell r="D1131" t="str">
            <v>Matchday 41</v>
          </cell>
          <cell r="E1131" t="str">
            <v>Charlton Athletic vs Fulham</v>
          </cell>
        </row>
        <row r="1132">
          <cell r="D1132" t="str">
            <v>Matchday 42</v>
          </cell>
          <cell r="E1132" t="str">
            <v>Fulham vs Wigan Athletic</v>
          </cell>
        </row>
        <row r="1133">
          <cell r="D1133" t="str">
            <v>Matchday 42</v>
          </cell>
          <cell r="E1133" t="str">
            <v>Ipswich Town vs Blackpool</v>
          </cell>
        </row>
        <row r="1134">
          <cell r="D1134" t="str">
            <v>Matchday 42</v>
          </cell>
          <cell r="E1134" t="str">
            <v>Sheffield Wednesday vs Charlton Athletic</v>
          </cell>
        </row>
        <row r="1135">
          <cell r="D1135" t="str">
            <v>Matchday 42</v>
          </cell>
          <cell r="E1135" t="str">
            <v>Reading vs Blackburn Rovers</v>
          </cell>
        </row>
        <row r="1136">
          <cell r="D1136" t="str">
            <v>Matchday 42</v>
          </cell>
          <cell r="E1136" t="str">
            <v>Birmingham City vs Wolverhampton Wanderers</v>
          </cell>
        </row>
        <row r="1137">
          <cell r="D1137" t="str">
            <v>Matchday 42</v>
          </cell>
          <cell r="E1137" t="str">
            <v>Nottingham Forest vs Huddersfield Town</v>
          </cell>
        </row>
        <row r="1138">
          <cell r="D1138" t="str">
            <v>Matchday 42</v>
          </cell>
          <cell r="E1138" t="str">
            <v>Brighton &amp; Hove Albion vs Bournemouth</v>
          </cell>
        </row>
        <row r="1139">
          <cell r="D1139" t="str">
            <v>Matchday 42</v>
          </cell>
          <cell r="E1139" t="str">
            <v>Leeds United vs Cardiff City</v>
          </cell>
        </row>
        <row r="1140">
          <cell r="D1140" t="str">
            <v>Matchday 42</v>
          </cell>
          <cell r="E1140" t="str">
            <v>Bolton Wanderers vs Norwich City</v>
          </cell>
        </row>
        <row r="1141">
          <cell r="D1141" t="str">
            <v>Matchday 42</v>
          </cell>
          <cell r="E1141" t="str">
            <v>Middlesbrough vs Rotherham United</v>
          </cell>
        </row>
        <row r="1142">
          <cell r="D1142" t="str">
            <v>Matchday 42</v>
          </cell>
          <cell r="E1142" t="str">
            <v>Millwall vs Watford</v>
          </cell>
        </row>
        <row r="1143">
          <cell r="D1143" t="str">
            <v>Matchday 42</v>
          </cell>
          <cell r="E1143" t="str">
            <v>Derby County vs Brentford</v>
          </cell>
        </row>
        <row r="1144">
          <cell r="D1144" t="str">
            <v>Matchday 43</v>
          </cell>
          <cell r="E1144" t="str">
            <v>Sheffield Wednesday vs Brentford</v>
          </cell>
        </row>
        <row r="1145">
          <cell r="D1145" t="str">
            <v>Matchday 43</v>
          </cell>
          <cell r="E1145" t="str">
            <v>Reading vs Bournemouth</v>
          </cell>
        </row>
        <row r="1146">
          <cell r="D1146" t="str">
            <v>Matchday 43</v>
          </cell>
          <cell r="E1146" t="str">
            <v>Middlesbrough vs Wolverhampton Wanderers</v>
          </cell>
        </row>
        <row r="1147">
          <cell r="D1147" t="str">
            <v>Matchday 43</v>
          </cell>
          <cell r="E1147" t="str">
            <v>Ipswich Town vs Cardiff City</v>
          </cell>
        </row>
        <row r="1148">
          <cell r="D1148" t="str">
            <v>Matchday 43</v>
          </cell>
          <cell r="E1148" t="str">
            <v>Derby County vs Blackpool</v>
          </cell>
        </row>
        <row r="1149">
          <cell r="D1149" t="str">
            <v>Matchday 43</v>
          </cell>
          <cell r="E1149" t="str">
            <v>Leeds United vs Norwich City</v>
          </cell>
        </row>
        <row r="1150">
          <cell r="D1150" t="str">
            <v>Matchday 43</v>
          </cell>
          <cell r="E1150" t="str">
            <v>Bolton Wanderers vs Charlton Athletic</v>
          </cell>
        </row>
        <row r="1151">
          <cell r="D1151" t="str">
            <v>Matchday 43</v>
          </cell>
          <cell r="E1151" t="str">
            <v>Birmingham City vs Blackburn Rovers</v>
          </cell>
        </row>
        <row r="1152">
          <cell r="D1152" t="str">
            <v>Matchday 43</v>
          </cell>
          <cell r="E1152" t="str">
            <v>Brighton &amp; Hove Albion vs Huddersfield Town</v>
          </cell>
        </row>
        <row r="1153">
          <cell r="D1153" t="str">
            <v>Matchday 43</v>
          </cell>
          <cell r="E1153" t="str">
            <v>Millwall vs Wigan Athletic</v>
          </cell>
        </row>
        <row r="1154">
          <cell r="D1154" t="str">
            <v>Matchday 43</v>
          </cell>
          <cell r="E1154" t="str">
            <v>Fulham vs Rotherham United</v>
          </cell>
        </row>
        <row r="1155">
          <cell r="D1155" t="str">
            <v>Matchday 43</v>
          </cell>
          <cell r="E1155" t="str">
            <v>Nottingham Forest vs Watford</v>
          </cell>
        </row>
        <row r="1156">
          <cell r="D1156" t="str">
            <v>Matchday 44</v>
          </cell>
          <cell r="E1156" t="str">
            <v>Blackburn Rovers vs Nottingham Forest</v>
          </cell>
        </row>
        <row r="1157">
          <cell r="D1157" t="str">
            <v>Matchday 44</v>
          </cell>
          <cell r="E1157" t="str">
            <v>Brentford vs Bolton Wanderers</v>
          </cell>
        </row>
        <row r="1158">
          <cell r="D1158" t="str">
            <v>Matchday 44</v>
          </cell>
          <cell r="E1158" t="str">
            <v>Rotherham United vs Reading</v>
          </cell>
        </row>
        <row r="1159">
          <cell r="D1159" t="str">
            <v>Matchday 44</v>
          </cell>
          <cell r="E1159" t="str">
            <v>Bournemouth vs Sheffield Wednesday</v>
          </cell>
        </row>
        <row r="1160">
          <cell r="D1160" t="str">
            <v>Matchday 44</v>
          </cell>
          <cell r="E1160" t="str">
            <v>Norwich City vs Middlesbrough</v>
          </cell>
        </row>
        <row r="1161">
          <cell r="D1161" t="str">
            <v>Matchday 44</v>
          </cell>
          <cell r="E1161" t="str">
            <v>Charlton Athletic vs Leeds United</v>
          </cell>
        </row>
        <row r="1162">
          <cell r="D1162" t="str">
            <v>Matchday 44</v>
          </cell>
          <cell r="E1162" t="str">
            <v>Wolverhampton Wanderers vs Ipswich Town</v>
          </cell>
        </row>
        <row r="1163">
          <cell r="D1163" t="str">
            <v>Matchday 44</v>
          </cell>
          <cell r="E1163" t="str">
            <v>Huddersfield Town vs Derby County</v>
          </cell>
        </row>
        <row r="1164">
          <cell r="D1164" t="str">
            <v>Matchday 44</v>
          </cell>
          <cell r="E1164" t="str">
            <v>Cardiff City vs Millwall</v>
          </cell>
        </row>
        <row r="1165">
          <cell r="D1165" t="str">
            <v>Matchday 44</v>
          </cell>
          <cell r="E1165" t="str">
            <v>Watford vs Birmingham City</v>
          </cell>
        </row>
        <row r="1166">
          <cell r="D1166" t="str">
            <v>Matchday 44</v>
          </cell>
          <cell r="E1166" t="str">
            <v>Wigan Athletic vs Brighton &amp; Hove Albion</v>
          </cell>
        </row>
        <row r="1167">
          <cell r="D1167" t="str">
            <v>Matchday 44</v>
          </cell>
          <cell r="E1167" t="str">
            <v>Blackpool vs Fulham</v>
          </cell>
        </row>
        <row r="1168">
          <cell r="D1168" t="str">
            <v>Matchday 45</v>
          </cell>
          <cell r="E1168" t="str">
            <v>Reading vs Brentford</v>
          </cell>
        </row>
        <row r="1169">
          <cell r="D1169" t="str">
            <v>Matchday 45</v>
          </cell>
          <cell r="E1169" t="str">
            <v>Brighton &amp; Hove Albion vs Watford</v>
          </cell>
        </row>
        <row r="1170">
          <cell r="D1170" t="str">
            <v>Matchday 45</v>
          </cell>
          <cell r="E1170" t="str">
            <v>Rotherham United vs Norwich City</v>
          </cell>
        </row>
        <row r="1171">
          <cell r="D1171" t="str">
            <v>Matchday 45</v>
          </cell>
          <cell r="E1171" t="str">
            <v>Ipswich Town vs Nottingham Forest</v>
          </cell>
        </row>
        <row r="1172">
          <cell r="D1172" t="str">
            <v>Matchday 45</v>
          </cell>
          <cell r="E1172" t="str">
            <v>Wigan Athletic vs Wolverhampton Wanderers</v>
          </cell>
        </row>
        <row r="1173">
          <cell r="D1173" t="str">
            <v>Matchday 45</v>
          </cell>
          <cell r="E1173" t="str">
            <v>Huddersfield Town vs Blackburn Rovers</v>
          </cell>
        </row>
        <row r="1174">
          <cell r="D1174" t="str">
            <v>Matchday 45</v>
          </cell>
          <cell r="E1174" t="str">
            <v>Sheffield Wednesday vs Leeds United</v>
          </cell>
        </row>
        <row r="1175">
          <cell r="D1175" t="str">
            <v>Matchday 45</v>
          </cell>
          <cell r="E1175" t="str">
            <v>Millwall vs Derby County</v>
          </cell>
        </row>
        <row r="1176">
          <cell r="D1176" t="str">
            <v>Matchday 45</v>
          </cell>
          <cell r="E1176" t="str">
            <v>Birmingham City vs Charlton Athletic</v>
          </cell>
        </row>
        <row r="1177">
          <cell r="D1177" t="str">
            <v>Matchday 45</v>
          </cell>
          <cell r="E1177" t="str">
            <v>Bournemouth vs Bolton Wanderers</v>
          </cell>
        </row>
        <row r="1178">
          <cell r="D1178" t="str">
            <v>Matchday 45</v>
          </cell>
          <cell r="E1178" t="str">
            <v>Fulham vs Middlesbrough</v>
          </cell>
        </row>
        <row r="1179">
          <cell r="D1179" t="str">
            <v>Matchday 45</v>
          </cell>
          <cell r="E1179" t="str">
            <v>Cardiff City vs Blackpool</v>
          </cell>
        </row>
        <row r="1180">
          <cell r="D1180" t="str">
            <v>Matchday 46</v>
          </cell>
          <cell r="E1180" t="str">
            <v>Blackburn Rovers vs Ipswich Town</v>
          </cell>
        </row>
        <row r="1181">
          <cell r="D1181" t="str">
            <v>Matchday 46</v>
          </cell>
          <cell r="E1181" t="str">
            <v>Watford vs Sheffield Wednesday</v>
          </cell>
        </row>
        <row r="1182">
          <cell r="D1182" t="str">
            <v>Matchday 46</v>
          </cell>
          <cell r="E1182" t="str">
            <v>Derby County vs Reading</v>
          </cell>
        </row>
        <row r="1183">
          <cell r="D1183" t="str">
            <v>Matchday 46</v>
          </cell>
          <cell r="E1183" t="str">
            <v>Blackpool vs Huddersfield Town</v>
          </cell>
        </row>
        <row r="1184">
          <cell r="D1184" t="str">
            <v>Matchday 46</v>
          </cell>
          <cell r="E1184" t="str">
            <v>Charlton Athletic vs Bournemouth</v>
          </cell>
        </row>
        <row r="1185">
          <cell r="D1185" t="str">
            <v>Matchday 46</v>
          </cell>
          <cell r="E1185" t="str">
            <v>Middlesbrough vs Brighton &amp; Hove Albion</v>
          </cell>
        </row>
        <row r="1186">
          <cell r="D1186" t="str">
            <v>Matchday 46</v>
          </cell>
          <cell r="E1186" t="str">
            <v>Leeds United vs Rotherham United</v>
          </cell>
        </row>
        <row r="1187">
          <cell r="D1187" t="str">
            <v>Matchday 46</v>
          </cell>
          <cell r="E1187" t="str">
            <v>Wolverhampton Wanderers vs Millwall</v>
          </cell>
        </row>
        <row r="1188">
          <cell r="D1188" t="str">
            <v>Matchday 46</v>
          </cell>
          <cell r="E1188" t="str">
            <v>Bolton Wanderers vs Birmingham City</v>
          </cell>
        </row>
        <row r="1189">
          <cell r="D1189" t="str">
            <v>Matchday 46</v>
          </cell>
          <cell r="E1189" t="str">
            <v>Norwich City vs Fulham</v>
          </cell>
        </row>
        <row r="1190">
          <cell r="D1190" t="str">
            <v>Matchday 46</v>
          </cell>
          <cell r="E1190" t="str">
            <v>Brentford vs Wigan Athletic</v>
          </cell>
        </row>
        <row r="1191">
          <cell r="D1191" t="str">
            <v>Matchday 46</v>
          </cell>
          <cell r="E1191" t="str">
            <v>Nottingham Forest vs Cardiff City</v>
          </cell>
        </row>
        <row r="1192">
          <cell r="D1192" t="str">
            <v>Matchday 01</v>
          </cell>
          <cell r="E1192" t="str">
            <v>Sheffield United vs Bristol City</v>
          </cell>
        </row>
        <row r="1193">
          <cell r="D1193" t="str">
            <v>Matchday 01</v>
          </cell>
          <cell r="E1193" t="str">
            <v>Fleetwood Town vs Crewe Alexandra</v>
          </cell>
        </row>
        <row r="1194">
          <cell r="D1194" t="str">
            <v>Matchday 01</v>
          </cell>
          <cell r="E1194" t="str">
            <v>Colchester United vs Oldham Athletic</v>
          </cell>
        </row>
        <row r="1195">
          <cell r="D1195" t="str">
            <v>Matchday 01</v>
          </cell>
          <cell r="E1195" t="str">
            <v>Milton Keynes Dons vs Gillingham</v>
          </cell>
        </row>
        <row r="1196">
          <cell r="D1196" t="str">
            <v>Matchday 01</v>
          </cell>
          <cell r="E1196" t="str">
            <v>Yeovil Town vs Doncaster Rovers</v>
          </cell>
        </row>
        <row r="1197">
          <cell r="D1197" t="str">
            <v>Matchday 01</v>
          </cell>
          <cell r="E1197" t="str">
            <v>Leyton Orient vs Chesterfield</v>
          </cell>
        </row>
        <row r="1198">
          <cell r="D1198" t="str">
            <v>Matchday 01</v>
          </cell>
          <cell r="E1198" t="str">
            <v>Swindon Town vs Scunthorpe United</v>
          </cell>
        </row>
        <row r="1199">
          <cell r="D1199" t="str">
            <v>Matchday 01</v>
          </cell>
          <cell r="E1199" t="str">
            <v>Rochdale vs Peterborough United</v>
          </cell>
        </row>
        <row r="1200">
          <cell r="D1200" t="str">
            <v>Matchday 01</v>
          </cell>
          <cell r="E1200" t="str">
            <v>Preston North End vs Notts County</v>
          </cell>
        </row>
        <row r="1201">
          <cell r="D1201" t="str">
            <v>Matchday 01</v>
          </cell>
          <cell r="E1201" t="str">
            <v>Port Vale vs Walsall</v>
          </cell>
        </row>
        <row r="1202">
          <cell r="D1202" t="str">
            <v>Matchday 01</v>
          </cell>
          <cell r="E1202" t="str">
            <v>Bradford City vs Coventry City</v>
          </cell>
        </row>
        <row r="1203">
          <cell r="D1203" t="str">
            <v>Matchday 01</v>
          </cell>
          <cell r="E1203" t="str">
            <v>Barnsley vs Crawley Town</v>
          </cell>
        </row>
        <row r="1204">
          <cell r="D1204" t="str">
            <v>Matchday 02</v>
          </cell>
          <cell r="E1204" t="str">
            <v>Chesterfield vs Rochdale</v>
          </cell>
        </row>
        <row r="1205">
          <cell r="D1205" t="str">
            <v>Matchday 02</v>
          </cell>
          <cell r="E1205" t="str">
            <v>Gillingham vs Yeovil Town</v>
          </cell>
        </row>
        <row r="1206">
          <cell r="D1206" t="str">
            <v>Matchday 02</v>
          </cell>
          <cell r="E1206" t="str">
            <v>Notts County vs Fleetwood Town</v>
          </cell>
        </row>
        <row r="1207">
          <cell r="D1207" t="str">
            <v>Matchday 02</v>
          </cell>
          <cell r="E1207" t="str">
            <v>Oldham Athletic vs Leyton Orient</v>
          </cell>
        </row>
        <row r="1208">
          <cell r="D1208" t="str">
            <v>Matchday 02</v>
          </cell>
          <cell r="E1208" t="str">
            <v>Walsall vs Bradford City</v>
          </cell>
        </row>
        <row r="1209">
          <cell r="D1209" t="str">
            <v>Matchday 02</v>
          </cell>
          <cell r="E1209" t="str">
            <v>Crewe Alexandra vs Barnsley</v>
          </cell>
        </row>
        <row r="1210">
          <cell r="D1210" t="str">
            <v>Matchday 02</v>
          </cell>
          <cell r="E1210" t="str">
            <v>Bristol City vs Colchester United</v>
          </cell>
        </row>
        <row r="1211">
          <cell r="D1211" t="str">
            <v>Matchday 02</v>
          </cell>
          <cell r="E1211" t="str">
            <v>Peterborough United vs Milton Keynes Dons</v>
          </cell>
        </row>
        <row r="1212">
          <cell r="D1212" t="str">
            <v>Matchday 02</v>
          </cell>
          <cell r="E1212" t="str">
            <v>Coventry City vs Sheffield United</v>
          </cell>
        </row>
        <row r="1213">
          <cell r="D1213" t="str">
            <v>Matchday 02</v>
          </cell>
          <cell r="E1213" t="str">
            <v>Doncaster Rovers vs Port Vale</v>
          </cell>
        </row>
        <row r="1214">
          <cell r="D1214" t="str">
            <v>Matchday 02</v>
          </cell>
          <cell r="E1214" t="str">
            <v>Scunthorpe United vs Preston North End</v>
          </cell>
        </row>
        <row r="1215">
          <cell r="D1215" t="str">
            <v>Matchday 02</v>
          </cell>
          <cell r="E1215" t="str">
            <v>Crawley Town vs Swindon Town</v>
          </cell>
        </row>
        <row r="1216">
          <cell r="D1216" t="str">
            <v>Matchday 03</v>
          </cell>
          <cell r="E1216" t="str">
            <v>Coventry City vs Barnsley</v>
          </cell>
        </row>
        <row r="1217">
          <cell r="D1217" t="str">
            <v>Matchday 03</v>
          </cell>
          <cell r="E1217" t="str">
            <v>Gillingham vs Swindon Town</v>
          </cell>
        </row>
        <row r="1218">
          <cell r="D1218" t="str">
            <v>Matchday 03</v>
          </cell>
          <cell r="E1218" t="str">
            <v>Notts County vs Colchester United</v>
          </cell>
        </row>
        <row r="1219">
          <cell r="D1219" t="str">
            <v>Matchday 03</v>
          </cell>
          <cell r="E1219" t="str">
            <v>Doncaster Rovers vs Preston North End</v>
          </cell>
        </row>
        <row r="1220">
          <cell r="D1220" t="str">
            <v>Matchday 03</v>
          </cell>
          <cell r="E1220" t="str">
            <v>Oldham Athletic vs Port Vale</v>
          </cell>
        </row>
        <row r="1221">
          <cell r="D1221" t="str">
            <v>Matchday 03</v>
          </cell>
          <cell r="E1221" t="str">
            <v>Bristol City vs Leyton Orient</v>
          </cell>
        </row>
        <row r="1222">
          <cell r="D1222" t="str">
            <v>Matchday 03</v>
          </cell>
          <cell r="E1222" t="str">
            <v>Peterborough United vs Sheffield United</v>
          </cell>
        </row>
        <row r="1223">
          <cell r="D1223" t="str">
            <v>Matchday 03</v>
          </cell>
          <cell r="E1223" t="str">
            <v>Chesterfield vs Milton Keynes Dons</v>
          </cell>
        </row>
        <row r="1224">
          <cell r="D1224" t="str">
            <v>Matchday 03</v>
          </cell>
          <cell r="E1224" t="str">
            <v>Walsall vs Yeovil Town</v>
          </cell>
        </row>
        <row r="1225">
          <cell r="D1225" t="str">
            <v>Matchday 03</v>
          </cell>
          <cell r="E1225" t="str">
            <v>Crawley Town vs Bradford City</v>
          </cell>
        </row>
        <row r="1226">
          <cell r="D1226" t="str">
            <v>Matchday 03</v>
          </cell>
          <cell r="E1226" t="str">
            <v>Crewe Alexandra vs Rochdale</v>
          </cell>
        </row>
        <row r="1227">
          <cell r="D1227" t="str">
            <v>Matchday 03</v>
          </cell>
          <cell r="E1227" t="str">
            <v>Scunthorpe United vs Fleetwood Town</v>
          </cell>
        </row>
        <row r="1228">
          <cell r="D1228" t="str">
            <v>Matchday 04</v>
          </cell>
          <cell r="E1228" t="str">
            <v>Rochdale vs Bristol City</v>
          </cell>
        </row>
        <row r="1229">
          <cell r="D1229" t="str">
            <v>Matchday 04</v>
          </cell>
          <cell r="E1229" t="str">
            <v>Leyton Orient vs Walsall</v>
          </cell>
        </row>
        <row r="1230">
          <cell r="D1230" t="str">
            <v>Matchday 04</v>
          </cell>
          <cell r="E1230" t="str">
            <v>Preston North End vs Oldham Athletic</v>
          </cell>
        </row>
        <row r="1231">
          <cell r="D1231" t="str">
            <v>Matchday 04</v>
          </cell>
          <cell r="E1231" t="str">
            <v>Bradford City vs Peterborough United</v>
          </cell>
        </row>
        <row r="1232">
          <cell r="D1232" t="str">
            <v>Matchday 04</v>
          </cell>
          <cell r="E1232" t="str">
            <v>Yeovil Town vs Scunthorpe United</v>
          </cell>
        </row>
        <row r="1233">
          <cell r="D1233" t="str">
            <v>Matchday 04</v>
          </cell>
          <cell r="E1233" t="str">
            <v>Port Vale vs Notts County</v>
          </cell>
        </row>
        <row r="1234">
          <cell r="D1234" t="str">
            <v>Matchday 04</v>
          </cell>
          <cell r="E1234" t="str">
            <v>Sheffield United vs Crawley Town</v>
          </cell>
        </row>
        <row r="1235">
          <cell r="D1235" t="str">
            <v>Matchday 04</v>
          </cell>
          <cell r="E1235" t="str">
            <v>Fleetwood Town vs Chesterfield</v>
          </cell>
        </row>
        <row r="1236">
          <cell r="D1236" t="str">
            <v>Matchday 04</v>
          </cell>
          <cell r="E1236" t="str">
            <v>Barnsley vs Gillingham</v>
          </cell>
        </row>
        <row r="1237">
          <cell r="D1237" t="str">
            <v>Matchday 04</v>
          </cell>
          <cell r="E1237" t="str">
            <v>Colchester United vs Doncaster Rovers</v>
          </cell>
        </row>
        <row r="1238">
          <cell r="D1238" t="str">
            <v>Matchday 04</v>
          </cell>
          <cell r="E1238" t="str">
            <v>Milton Keynes Dons vs Coventry City</v>
          </cell>
        </row>
        <row r="1239">
          <cell r="D1239" t="str">
            <v>Matchday 04</v>
          </cell>
          <cell r="E1239" t="str">
            <v>Swindon Town vs Crewe Alexandra</v>
          </cell>
        </row>
        <row r="1240">
          <cell r="D1240" t="str">
            <v>Matchday 05</v>
          </cell>
          <cell r="E1240" t="str">
            <v>Milton Keynes Dons vs Crawley Town</v>
          </cell>
        </row>
        <row r="1241">
          <cell r="D1241" t="str">
            <v>Matchday 05</v>
          </cell>
          <cell r="E1241" t="str">
            <v>Fleetwood Town vs Leyton Orient</v>
          </cell>
        </row>
        <row r="1242">
          <cell r="D1242" t="str">
            <v>Matchday 05</v>
          </cell>
          <cell r="E1242" t="str">
            <v>Port Vale vs Chesterfield</v>
          </cell>
        </row>
        <row r="1243">
          <cell r="D1243" t="str">
            <v>Matchday 05</v>
          </cell>
          <cell r="E1243" t="str">
            <v>Scunthorpe United vs Walsall</v>
          </cell>
        </row>
        <row r="1244">
          <cell r="D1244" t="str">
            <v>Matchday 05</v>
          </cell>
          <cell r="E1244" t="str">
            <v>Colchester United vs Peterborough United</v>
          </cell>
        </row>
        <row r="1245">
          <cell r="D1245" t="str">
            <v>Matchday 05</v>
          </cell>
          <cell r="E1245" t="str">
            <v>Preston North End vs Sheffield United</v>
          </cell>
        </row>
        <row r="1246">
          <cell r="D1246" t="str">
            <v>Matchday 05</v>
          </cell>
          <cell r="E1246" t="str">
            <v>Gillingham vs Crewe Alexandra</v>
          </cell>
        </row>
        <row r="1247">
          <cell r="D1247" t="str">
            <v>Matchday 05</v>
          </cell>
          <cell r="E1247" t="str">
            <v>Doncaster Rovers vs Oldham Athletic</v>
          </cell>
        </row>
        <row r="1248">
          <cell r="D1248" t="str">
            <v>Matchday 05</v>
          </cell>
          <cell r="E1248" t="str">
            <v>Notts County vs Bristol City</v>
          </cell>
        </row>
        <row r="1249">
          <cell r="D1249" t="str">
            <v>Matchday 05</v>
          </cell>
          <cell r="E1249" t="str">
            <v>Yeovil Town vs Barnsley</v>
          </cell>
        </row>
        <row r="1250">
          <cell r="D1250" t="str">
            <v>Matchday 05</v>
          </cell>
          <cell r="E1250" t="str">
            <v>Swindon Town vs Coventry City</v>
          </cell>
        </row>
        <row r="1251">
          <cell r="D1251" t="str">
            <v>Matchday 05</v>
          </cell>
          <cell r="E1251" t="str">
            <v>Rochdale vs Bradford City</v>
          </cell>
        </row>
        <row r="1252">
          <cell r="D1252" t="str">
            <v>Matchday 06</v>
          </cell>
          <cell r="E1252" t="str">
            <v>Sheffield United vs Milton Keynes Dons</v>
          </cell>
        </row>
        <row r="1253">
          <cell r="D1253" t="str">
            <v>Matchday 06</v>
          </cell>
          <cell r="E1253" t="str">
            <v>Bradford City vs Yeovil Town</v>
          </cell>
        </row>
        <row r="1254">
          <cell r="D1254" t="str">
            <v>Matchday 06</v>
          </cell>
          <cell r="E1254" t="str">
            <v>Crewe Alexandra vs Notts County</v>
          </cell>
        </row>
        <row r="1255">
          <cell r="D1255" t="str">
            <v>Matchday 06</v>
          </cell>
          <cell r="E1255" t="str">
            <v>Peterborough United vs Port Vale</v>
          </cell>
        </row>
        <row r="1256">
          <cell r="D1256" t="str">
            <v>Matchday 06</v>
          </cell>
          <cell r="E1256" t="str">
            <v>Crawley Town vs Rochdale</v>
          </cell>
        </row>
        <row r="1257">
          <cell r="D1257" t="str">
            <v>Matchday 06</v>
          </cell>
          <cell r="E1257" t="str">
            <v>Leyton Orient vs Preston North End</v>
          </cell>
        </row>
        <row r="1258">
          <cell r="D1258" t="str">
            <v>Matchday 06</v>
          </cell>
          <cell r="E1258" t="str">
            <v>Chesterfield vs Swindon Town</v>
          </cell>
        </row>
        <row r="1259">
          <cell r="D1259" t="str">
            <v>Matchday 06</v>
          </cell>
          <cell r="E1259" t="str">
            <v>Oldham Athletic vs Fleetwood Town</v>
          </cell>
        </row>
        <row r="1260">
          <cell r="D1260" t="str">
            <v>Matchday 06</v>
          </cell>
          <cell r="E1260" t="str">
            <v>Barnsley vs Doncaster Rovers</v>
          </cell>
        </row>
        <row r="1261">
          <cell r="D1261" t="str">
            <v>Matchday 06</v>
          </cell>
          <cell r="E1261" t="str">
            <v>Bristol City vs Scunthorpe United</v>
          </cell>
        </row>
        <row r="1262">
          <cell r="D1262" t="str">
            <v>Matchday 06</v>
          </cell>
          <cell r="E1262" t="str">
            <v>Walsall vs Colchester United</v>
          </cell>
        </row>
        <row r="1263">
          <cell r="D1263" t="str">
            <v>Matchday 06</v>
          </cell>
          <cell r="E1263" t="str">
            <v>Coventry City vs Gillingham</v>
          </cell>
        </row>
        <row r="1264">
          <cell r="D1264" t="str">
            <v>Matchday 07</v>
          </cell>
          <cell r="E1264" t="str">
            <v>Chesterfield vs Scunthorpe United</v>
          </cell>
        </row>
        <row r="1265">
          <cell r="D1265" t="str">
            <v>Matchday 07</v>
          </cell>
          <cell r="E1265" t="str">
            <v>Bradford City vs Swindon Town</v>
          </cell>
        </row>
        <row r="1266">
          <cell r="D1266" t="str">
            <v>Matchday 07</v>
          </cell>
          <cell r="E1266" t="str">
            <v>Bristol City vs Doncaster Rovers</v>
          </cell>
        </row>
        <row r="1267">
          <cell r="D1267" t="str">
            <v>Matchday 07</v>
          </cell>
          <cell r="E1267" t="str">
            <v>Sheffield United vs Rochdale</v>
          </cell>
        </row>
        <row r="1268">
          <cell r="D1268" t="str">
            <v>Matchday 07</v>
          </cell>
          <cell r="E1268" t="str">
            <v>Crawley Town vs Fleetwood Town</v>
          </cell>
        </row>
        <row r="1269">
          <cell r="D1269" t="str">
            <v>Matchday 07</v>
          </cell>
          <cell r="E1269" t="str">
            <v>Barnsley vs Milton Keynes Dons</v>
          </cell>
        </row>
        <row r="1270">
          <cell r="D1270" t="str">
            <v>Matchday 07</v>
          </cell>
          <cell r="E1270" t="str">
            <v>Oldham Athletic vs Gillingham</v>
          </cell>
        </row>
        <row r="1271">
          <cell r="D1271" t="str">
            <v>Matchday 07</v>
          </cell>
          <cell r="E1271" t="str">
            <v>Crewe Alexandra vs Port Vale</v>
          </cell>
        </row>
        <row r="1272">
          <cell r="D1272" t="str">
            <v>Matchday 07</v>
          </cell>
          <cell r="E1272" t="str">
            <v>Coventry City vs Yeovil Town</v>
          </cell>
        </row>
        <row r="1273">
          <cell r="D1273" t="str">
            <v>Matchday 07</v>
          </cell>
          <cell r="E1273" t="str">
            <v>Leyton Orient vs Colchester United</v>
          </cell>
        </row>
        <row r="1274">
          <cell r="D1274" t="str">
            <v>Matchday 07</v>
          </cell>
          <cell r="E1274" t="str">
            <v>Peterborough United vs Notts County</v>
          </cell>
        </row>
        <row r="1275">
          <cell r="D1275" t="str">
            <v>Matchday 07</v>
          </cell>
          <cell r="E1275" t="str">
            <v>Walsall vs Preston North End</v>
          </cell>
        </row>
        <row r="1276">
          <cell r="D1276" t="str">
            <v>Matchday 08</v>
          </cell>
          <cell r="E1276" t="str">
            <v>Colchester United vs Sheffield United</v>
          </cell>
        </row>
        <row r="1277">
          <cell r="D1277" t="str">
            <v>Matchday 08</v>
          </cell>
          <cell r="E1277" t="str">
            <v>Yeovil Town vs Crewe Alexandra</v>
          </cell>
        </row>
        <row r="1278">
          <cell r="D1278" t="str">
            <v>Matchday 08</v>
          </cell>
          <cell r="E1278" t="str">
            <v>Swindon Town vs Oldham Athletic</v>
          </cell>
        </row>
        <row r="1279">
          <cell r="D1279" t="str">
            <v>Matchday 08</v>
          </cell>
          <cell r="E1279" t="str">
            <v>Port Vale vs Bristol City</v>
          </cell>
        </row>
        <row r="1280">
          <cell r="D1280" t="str">
            <v>Matchday 08</v>
          </cell>
          <cell r="E1280" t="str">
            <v>Fleetwood Town vs Barnsley</v>
          </cell>
        </row>
        <row r="1281">
          <cell r="D1281" t="str">
            <v>Matchday 08</v>
          </cell>
          <cell r="E1281" t="str">
            <v>Scunthorpe United vs Coventry City</v>
          </cell>
        </row>
        <row r="1282">
          <cell r="D1282" t="str">
            <v>Matchday 08</v>
          </cell>
          <cell r="E1282" t="str">
            <v>Doncaster Rovers vs Crawley Town</v>
          </cell>
        </row>
        <row r="1283">
          <cell r="D1283" t="str">
            <v>Matchday 08</v>
          </cell>
          <cell r="E1283" t="str">
            <v>Milton Keynes Dons vs Bradford City</v>
          </cell>
        </row>
        <row r="1284">
          <cell r="D1284" t="str">
            <v>Matchday 08</v>
          </cell>
          <cell r="E1284" t="str">
            <v>Notts County vs Leyton Orient</v>
          </cell>
        </row>
        <row r="1285">
          <cell r="D1285" t="str">
            <v>Matchday 08</v>
          </cell>
          <cell r="E1285" t="str">
            <v>Preston North End vs Chesterfield</v>
          </cell>
        </row>
        <row r="1286">
          <cell r="D1286" t="str">
            <v>Matchday 08</v>
          </cell>
          <cell r="E1286" t="str">
            <v>Rochdale vs Walsall</v>
          </cell>
        </row>
        <row r="1287">
          <cell r="D1287" t="str">
            <v>Matchday 08</v>
          </cell>
          <cell r="E1287" t="str">
            <v>Gillingham vs Peterborough United</v>
          </cell>
        </row>
        <row r="1288">
          <cell r="D1288" t="str">
            <v>Matchday 09</v>
          </cell>
          <cell r="E1288" t="str">
            <v>Swindon Town vs Sheffield United</v>
          </cell>
        </row>
        <row r="1289">
          <cell r="D1289" t="str">
            <v>Matchday 09</v>
          </cell>
          <cell r="E1289" t="str">
            <v>Yeovil Town vs Peterborough United</v>
          </cell>
        </row>
        <row r="1290">
          <cell r="D1290" t="str">
            <v>Matchday 09</v>
          </cell>
          <cell r="E1290" t="str">
            <v>Preston North End vs Crawley Town</v>
          </cell>
        </row>
        <row r="1291">
          <cell r="D1291" t="str">
            <v>Matchday 09</v>
          </cell>
          <cell r="E1291" t="str">
            <v>Scunthorpe United vs Leyton Orient</v>
          </cell>
        </row>
        <row r="1292">
          <cell r="D1292" t="str">
            <v>Matchday 09</v>
          </cell>
          <cell r="E1292" t="str">
            <v>Port Vale vs Barnsley</v>
          </cell>
        </row>
        <row r="1293">
          <cell r="D1293" t="str">
            <v>Matchday 09</v>
          </cell>
          <cell r="E1293" t="str">
            <v>Rochdale vs Coventry City</v>
          </cell>
        </row>
        <row r="1294">
          <cell r="D1294" t="str">
            <v>Matchday 09</v>
          </cell>
          <cell r="E1294" t="str">
            <v>Doncaster Rovers vs Chesterfield</v>
          </cell>
        </row>
        <row r="1295">
          <cell r="D1295" t="str">
            <v>Matchday 09</v>
          </cell>
          <cell r="E1295" t="str">
            <v>Colchester United vs Bradford City</v>
          </cell>
        </row>
        <row r="1296">
          <cell r="D1296" t="str">
            <v>Matchday 09</v>
          </cell>
          <cell r="E1296" t="str">
            <v>Gillingham vs Walsall</v>
          </cell>
        </row>
        <row r="1297">
          <cell r="D1297" t="str">
            <v>Matchday 09</v>
          </cell>
          <cell r="E1297" t="str">
            <v>Notts County vs Oldham Athletic</v>
          </cell>
        </row>
        <row r="1298">
          <cell r="D1298" t="str">
            <v>Matchday 09</v>
          </cell>
          <cell r="E1298" t="str">
            <v>Milton Keynes Dons vs Crewe Alexandra</v>
          </cell>
        </row>
        <row r="1299">
          <cell r="D1299" t="str">
            <v>Matchday 09</v>
          </cell>
          <cell r="E1299" t="str">
            <v>Fleetwood Town vs Bristol City</v>
          </cell>
        </row>
        <row r="1300">
          <cell r="D1300" t="str">
            <v>Matchday 10</v>
          </cell>
          <cell r="E1300" t="str">
            <v>Sheffield United vs Gillingham</v>
          </cell>
        </row>
        <row r="1301">
          <cell r="D1301" t="str">
            <v>Matchday 10</v>
          </cell>
          <cell r="E1301" t="str">
            <v>Crewe Alexandra vs Colchester United</v>
          </cell>
        </row>
        <row r="1302">
          <cell r="D1302" t="str">
            <v>Matchday 10</v>
          </cell>
          <cell r="E1302" t="str">
            <v>Chesterfield vs Notts County</v>
          </cell>
        </row>
        <row r="1303">
          <cell r="D1303" t="str">
            <v>Matchday 10</v>
          </cell>
          <cell r="E1303" t="str">
            <v>Crawley Town vs Yeovil Town</v>
          </cell>
        </row>
        <row r="1304">
          <cell r="D1304" t="str">
            <v>Matchday 10</v>
          </cell>
          <cell r="E1304" t="str">
            <v>Walsall vs Doncaster Rovers</v>
          </cell>
        </row>
        <row r="1305">
          <cell r="D1305" t="str">
            <v>Matchday 10</v>
          </cell>
          <cell r="E1305" t="str">
            <v>Oldham Athletic vs Scunthorpe United</v>
          </cell>
        </row>
        <row r="1306">
          <cell r="D1306" t="str">
            <v>Matchday 10</v>
          </cell>
          <cell r="E1306" t="str">
            <v>Barnsley vs Swindon Town</v>
          </cell>
        </row>
        <row r="1307">
          <cell r="D1307" t="str">
            <v>Matchday 10</v>
          </cell>
          <cell r="E1307" t="str">
            <v>Leyton Orient vs Rochdale</v>
          </cell>
        </row>
        <row r="1308">
          <cell r="D1308" t="str">
            <v>Matchday 10</v>
          </cell>
          <cell r="E1308" t="str">
            <v>Coventry City vs Preston North End</v>
          </cell>
        </row>
        <row r="1309">
          <cell r="D1309" t="str">
            <v>Matchday 10</v>
          </cell>
          <cell r="E1309" t="str">
            <v>Peterborough United vs Fleetwood Town</v>
          </cell>
        </row>
        <row r="1310">
          <cell r="D1310" t="str">
            <v>Matchday 10</v>
          </cell>
          <cell r="E1310" t="str">
            <v>Bristol City vs Milton Keynes Dons</v>
          </cell>
        </row>
        <row r="1311">
          <cell r="D1311" t="str">
            <v>Matchday 10</v>
          </cell>
          <cell r="E1311" t="str">
            <v>Bradford City vs Port Vale</v>
          </cell>
        </row>
        <row r="1312">
          <cell r="D1312" t="str">
            <v>Matchday 11</v>
          </cell>
          <cell r="E1312" t="str">
            <v>Notts County vs Gillingham</v>
          </cell>
        </row>
        <row r="1313">
          <cell r="D1313" t="str">
            <v>Matchday 11</v>
          </cell>
          <cell r="E1313" t="str">
            <v>Bradford City vs Crewe Alexandra</v>
          </cell>
        </row>
        <row r="1314">
          <cell r="D1314" t="str">
            <v>Matchday 11</v>
          </cell>
          <cell r="E1314" t="str">
            <v>Fleetwood Town vs Port Vale</v>
          </cell>
        </row>
        <row r="1315">
          <cell r="D1315" t="str">
            <v>Matchday 11</v>
          </cell>
          <cell r="E1315" t="str">
            <v>Coventry City vs Crawley Town</v>
          </cell>
        </row>
        <row r="1316">
          <cell r="D1316" t="str">
            <v>Matchday 11</v>
          </cell>
          <cell r="E1316" t="str">
            <v>Leyton Orient vs Swindon Town</v>
          </cell>
        </row>
        <row r="1317">
          <cell r="D1317" t="str">
            <v>Matchday 11</v>
          </cell>
          <cell r="E1317" t="str">
            <v>Chesterfield vs Sheffield United</v>
          </cell>
        </row>
        <row r="1318">
          <cell r="D1318" t="str">
            <v>Matchday 11</v>
          </cell>
          <cell r="E1318" t="str">
            <v>Scunthorpe United vs Doncaster Rovers</v>
          </cell>
        </row>
        <row r="1319">
          <cell r="D1319" t="str">
            <v>Matchday 11</v>
          </cell>
          <cell r="E1319" t="str">
            <v>Walsall vs Bristol City</v>
          </cell>
        </row>
        <row r="1320">
          <cell r="D1320" t="str">
            <v>Matchday 11</v>
          </cell>
          <cell r="E1320" t="str">
            <v>Rochdale vs Barnsley</v>
          </cell>
        </row>
        <row r="1321">
          <cell r="D1321" t="str">
            <v>Matchday 11</v>
          </cell>
          <cell r="E1321" t="str">
            <v>Preston North End vs Colchester United</v>
          </cell>
        </row>
        <row r="1322">
          <cell r="D1322" t="str">
            <v>Matchday 11</v>
          </cell>
          <cell r="E1322" t="str">
            <v>Yeovil Town vs Milton Keynes Dons</v>
          </cell>
        </row>
        <row r="1323">
          <cell r="D1323" t="str">
            <v>Matchday 11</v>
          </cell>
          <cell r="E1323" t="str">
            <v>Peterborough United vs Oldham Athletic</v>
          </cell>
        </row>
        <row r="1324">
          <cell r="D1324" t="str">
            <v>Matchday 12</v>
          </cell>
          <cell r="E1324" t="str">
            <v>Colchester United vs Fleetwood Town</v>
          </cell>
        </row>
        <row r="1325">
          <cell r="D1325" t="str">
            <v>Matchday 12</v>
          </cell>
          <cell r="E1325" t="str">
            <v>Port Vale vs Yeovil Town</v>
          </cell>
        </row>
        <row r="1326">
          <cell r="D1326" t="str">
            <v>Matchday 12</v>
          </cell>
          <cell r="E1326" t="str">
            <v>Gillingham vs Scunthorpe United</v>
          </cell>
        </row>
        <row r="1327">
          <cell r="D1327" t="str">
            <v>Matchday 12</v>
          </cell>
          <cell r="E1327" t="str">
            <v>Milton Keynes Dons vs Rochdale</v>
          </cell>
        </row>
        <row r="1328">
          <cell r="D1328" t="str">
            <v>Matchday 12</v>
          </cell>
          <cell r="E1328" t="str">
            <v>Sheffield United vs Leyton Orient</v>
          </cell>
        </row>
        <row r="1329">
          <cell r="D1329" t="str">
            <v>Matchday 12</v>
          </cell>
          <cell r="E1329" t="str">
            <v>Bristol City vs Chesterfield</v>
          </cell>
        </row>
        <row r="1330">
          <cell r="D1330" t="str">
            <v>Matchday 12</v>
          </cell>
          <cell r="E1330" t="str">
            <v>Oldham Athletic vs Walsall</v>
          </cell>
        </row>
        <row r="1331">
          <cell r="D1331" t="str">
            <v>Matchday 12</v>
          </cell>
          <cell r="E1331" t="str">
            <v>Crawley Town vs Peterborough United</v>
          </cell>
        </row>
        <row r="1332">
          <cell r="D1332" t="str">
            <v>Matchday 12</v>
          </cell>
          <cell r="E1332" t="str">
            <v>Doncaster Rovers vs Notts County</v>
          </cell>
        </row>
        <row r="1333">
          <cell r="D1333" t="str">
            <v>Matchday 12</v>
          </cell>
          <cell r="E1333" t="str">
            <v>Swindon Town vs Preston North End</v>
          </cell>
        </row>
        <row r="1334">
          <cell r="D1334" t="str">
            <v>Matchday 12</v>
          </cell>
          <cell r="E1334" t="str">
            <v>Barnsley vs Bradford City</v>
          </cell>
        </row>
        <row r="1335">
          <cell r="D1335" t="str">
            <v>Matchday 12</v>
          </cell>
          <cell r="E1335" t="str">
            <v>Crewe Alexandra vs Coventry City</v>
          </cell>
        </row>
        <row r="1336">
          <cell r="D1336" t="str">
            <v>Matchday 13</v>
          </cell>
          <cell r="E1336" t="str">
            <v>Peterborough United vs Barnsley</v>
          </cell>
        </row>
        <row r="1337">
          <cell r="D1337" t="str">
            <v>Matchday 13</v>
          </cell>
          <cell r="E1337" t="str">
            <v>Coventry City vs Bristol City</v>
          </cell>
        </row>
        <row r="1338">
          <cell r="D1338" t="str">
            <v>Matchday 13</v>
          </cell>
          <cell r="E1338" t="str">
            <v>Fleetwood Town vs Doncaster Rovers</v>
          </cell>
        </row>
        <row r="1339">
          <cell r="D1339" t="str">
            <v>Matchday 13</v>
          </cell>
          <cell r="E1339" t="str">
            <v>Chesterfield vs Oldham Athletic</v>
          </cell>
        </row>
        <row r="1340">
          <cell r="D1340" t="str">
            <v>Matchday 13</v>
          </cell>
          <cell r="E1340" t="str">
            <v>Yeovil Town vs Swindon Town</v>
          </cell>
        </row>
        <row r="1341">
          <cell r="D1341" t="str">
            <v>Matchday 13</v>
          </cell>
          <cell r="E1341" t="str">
            <v>Preston North End vs Port Vale</v>
          </cell>
        </row>
        <row r="1342">
          <cell r="D1342" t="str">
            <v>Matchday 13</v>
          </cell>
          <cell r="E1342" t="str">
            <v>Walsall vs Crewe Alexandra</v>
          </cell>
        </row>
        <row r="1343">
          <cell r="D1343" t="str">
            <v>Matchday 13</v>
          </cell>
          <cell r="E1343" t="str">
            <v>Rochdale vs Gillingham</v>
          </cell>
        </row>
        <row r="1344">
          <cell r="D1344" t="str">
            <v>Matchday 13</v>
          </cell>
          <cell r="E1344" t="str">
            <v>Bradford City vs Sheffield United</v>
          </cell>
        </row>
        <row r="1345">
          <cell r="D1345" t="str">
            <v>Matchday 13</v>
          </cell>
          <cell r="E1345" t="str">
            <v>Leyton Orient vs Milton Keynes Dons</v>
          </cell>
        </row>
        <row r="1346">
          <cell r="D1346" t="str">
            <v>Matchday 13</v>
          </cell>
          <cell r="E1346" t="str">
            <v>Scunthorpe United vs Colchester United</v>
          </cell>
        </row>
        <row r="1347">
          <cell r="D1347" t="str">
            <v>Matchday 13</v>
          </cell>
          <cell r="E1347" t="str">
            <v>Notts County vs Crawley Town</v>
          </cell>
        </row>
        <row r="1348">
          <cell r="D1348" t="str">
            <v>Matchday 14</v>
          </cell>
          <cell r="E1348" t="str">
            <v>Barnsley vs Notts County</v>
          </cell>
        </row>
        <row r="1349">
          <cell r="D1349" t="str">
            <v>Matchday 14</v>
          </cell>
          <cell r="E1349" t="str">
            <v>Crewe Alexandra vs Peterborough United</v>
          </cell>
        </row>
        <row r="1350">
          <cell r="D1350" t="str">
            <v>Matchday 14</v>
          </cell>
          <cell r="E1350" t="str">
            <v>Crawley Town vs Walsall</v>
          </cell>
        </row>
        <row r="1351">
          <cell r="D1351" t="str">
            <v>Matchday 14</v>
          </cell>
          <cell r="E1351" t="str">
            <v>Colchester United vs Chesterfield</v>
          </cell>
        </row>
        <row r="1352">
          <cell r="D1352" t="str">
            <v>Matchday 14</v>
          </cell>
          <cell r="E1352" t="str">
            <v>Doncaster Rovers vs Leyton Orient</v>
          </cell>
        </row>
        <row r="1353">
          <cell r="D1353" t="str">
            <v>Matchday 14</v>
          </cell>
          <cell r="E1353" t="str">
            <v>Gillingham vs Preston North End</v>
          </cell>
        </row>
        <row r="1354">
          <cell r="D1354" t="str">
            <v>Matchday 14</v>
          </cell>
          <cell r="E1354" t="str">
            <v>Port Vale vs Scunthorpe United</v>
          </cell>
        </row>
        <row r="1355">
          <cell r="D1355" t="str">
            <v>Matchday 14</v>
          </cell>
          <cell r="E1355" t="str">
            <v>Sheffield United vs Yeovil Town</v>
          </cell>
        </row>
        <row r="1356">
          <cell r="D1356" t="str">
            <v>Matchday 14</v>
          </cell>
          <cell r="E1356" t="str">
            <v>Milton Keynes Dons vs Fleetwood Town</v>
          </cell>
        </row>
        <row r="1357">
          <cell r="D1357" t="str">
            <v>Matchday 14</v>
          </cell>
          <cell r="E1357" t="str">
            <v>Bristol City vs Bradford City</v>
          </cell>
        </row>
        <row r="1358">
          <cell r="D1358" t="str">
            <v>Matchday 14</v>
          </cell>
          <cell r="E1358" t="str">
            <v>Oldham Athletic vs Coventry City</v>
          </cell>
        </row>
        <row r="1359">
          <cell r="D1359" t="str">
            <v>Matchday 14</v>
          </cell>
          <cell r="E1359" t="str">
            <v>Swindon Town vs Rochdale</v>
          </cell>
        </row>
        <row r="1360">
          <cell r="D1360" t="str">
            <v>Matchday 15</v>
          </cell>
          <cell r="E1360" t="str">
            <v>Scunthorpe United vs Notts County</v>
          </cell>
        </row>
        <row r="1361">
          <cell r="D1361" t="str">
            <v>Matchday 15</v>
          </cell>
          <cell r="E1361" t="str">
            <v>Coventry City vs Peterborough United</v>
          </cell>
        </row>
        <row r="1362">
          <cell r="D1362" t="str">
            <v>Matchday 15</v>
          </cell>
          <cell r="E1362" t="str">
            <v>Walsall vs Chesterfield</v>
          </cell>
        </row>
        <row r="1363">
          <cell r="D1363" t="str">
            <v>Matchday 15</v>
          </cell>
          <cell r="E1363" t="str">
            <v>Port Vale vs Leyton Orient</v>
          </cell>
        </row>
        <row r="1364">
          <cell r="D1364" t="str">
            <v>Matchday 15</v>
          </cell>
          <cell r="E1364" t="str">
            <v>Yeovil Town vs Rochdale</v>
          </cell>
        </row>
        <row r="1365">
          <cell r="D1365" t="str">
            <v>Matchday 15</v>
          </cell>
          <cell r="E1365" t="str">
            <v>Preston North End vs Fleetwood Town</v>
          </cell>
        </row>
        <row r="1366">
          <cell r="D1366" t="str">
            <v>Matchday 15</v>
          </cell>
          <cell r="E1366" t="str">
            <v>Gillingham vs Crawley Town</v>
          </cell>
        </row>
        <row r="1367">
          <cell r="D1367" t="str">
            <v>Matchday 15</v>
          </cell>
          <cell r="E1367" t="str">
            <v>Oldham Athletic vs Bradford City</v>
          </cell>
        </row>
        <row r="1368">
          <cell r="D1368" t="str">
            <v>Matchday 15</v>
          </cell>
          <cell r="E1368" t="str">
            <v>Barnsley vs Bristol City</v>
          </cell>
        </row>
        <row r="1369">
          <cell r="D1369" t="str">
            <v>Matchday 15</v>
          </cell>
          <cell r="E1369" t="str">
            <v>Crewe Alexandra vs Sheffield United</v>
          </cell>
        </row>
        <row r="1370">
          <cell r="D1370" t="str">
            <v>Matchday 15</v>
          </cell>
          <cell r="E1370" t="str">
            <v>Doncaster Rovers vs Milton Keynes Dons</v>
          </cell>
        </row>
        <row r="1371">
          <cell r="D1371" t="str">
            <v>Matchday 15</v>
          </cell>
          <cell r="E1371" t="str">
            <v>Swindon Town vs Colchester United</v>
          </cell>
        </row>
        <row r="1372">
          <cell r="D1372" t="str">
            <v>Matchday 16</v>
          </cell>
          <cell r="E1372" t="str">
            <v>Crawley Town vs Crewe Alexandra</v>
          </cell>
        </row>
        <row r="1373">
          <cell r="D1373" t="str">
            <v>Matchday 16</v>
          </cell>
          <cell r="E1373" t="str">
            <v>Leyton Orient vs Coventry City</v>
          </cell>
        </row>
        <row r="1374">
          <cell r="D1374" t="str">
            <v>Matchday 16</v>
          </cell>
          <cell r="E1374" t="str">
            <v>Bristol City vs Oldham Athletic</v>
          </cell>
        </row>
        <row r="1375">
          <cell r="D1375" t="str">
            <v>Matchday 16</v>
          </cell>
          <cell r="E1375" t="str">
            <v>Bradford City vs Doncaster Rovers</v>
          </cell>
        </row>
        <row r="1376">
          <cell r="D1376" t="str">
            <v>Matchday 16</v>
          </cell>
          <cell r="E1376" t="str">
            <v>Rochdale vs Preston North End</v>
          </cell>
        </row>
        <row r="1377">
          <cell r="D1377" t="str">
            <v>Matchday 16</v>
          </cell>
          <cell r="E1377" t="str">
            <v>Sheffield United vs Barnsley</v>
          </cell>
        </row>
        <row r="1378">
          <cell r="D1378" t="str">
            <v>Matchday 16</v>
          </cell>
          <cell r="E1378" t="str">
            <v>Milton Keynes Dons vs Swindon Town</v>
          </cell>
        </row>
        <row r="1379">
          <cell r="D1379" t="str">
            <v>Matchday 16</v>
          </cell>
          <cell r="E1379" t="str">
            <v>Chesterfield vs Yeovil Town</v>
          </cell>
        </row>
        <row r="1380">
          <cell r="D1380" t="str">
            <v>Matchday 16</v>
          </cell>
          <cell r="E1380" t="str">
            <v>Colchester United vs Port Vale</v>
          </cell>
        </row>
        <row r="1381">
          <cell r="D1381" t="str">
            <v>Matchday 16</v>
          </cell>
          <cell r="E1381" t="str">
            <v>Peterborough United vs Scunthorpe United</v>
          </cell>
        </row>
        <row r="1382">
          <cell r="D1382" t="str">
            <v>Matchday 16</v>
          </cell>
          <cell r="E1382" t="str">
            <v>Notts County vs Walsall</v>
          </cell>
        </row>
        <row r="1383">
          <cell r="D1383" t="str">
            <v>Matchday 16</v>
          </cell>
          <cell r="E1383" t="str">
            <v>Fleetwood Town vs Gillingham</v>
          </cell>
        </row>
        <row r="1384">
          <cell r="D1384" t="str">
            <v>Matchday 17</v>
          </cell>
          <cell r="E1384" t="str">
            <v>Walsall vs Peterborough United</v>
          </cell>
        </row>
        <row r="1385">
          <cell r="D1385" t="str">
            <v>Matchday 17</v>
          </cell>
          <cell r="E1385" t="str">
            <v>Preston North End vs Bradford City</v>
          </cell>
        </row>
        <row r="1386">
          <cell r="D1386" t="str">
            <v>Matchday 17</v>
          </cell>
          <cell r="E1386" t="str">
            <v>Oldham Athletic vs Crawley Town</v>
          </cell>
        </row>
        <row r="1387">
          <cell r="D1387" t="str">
            <v>Matchday 17</v>
          </cell>
          <cell r="E1387" t="str">
            <v>Yeovil Town vs Fleetwood Town</v>
          </cell>
        </row>
        <row r="1388">
          <cell r="D1388" t="str">
            <v>Matchday 17</v>
          </cell>
          <cell r="E1388" t="str">
            <v>Coventry City vs Notts County</v>
          </cell>
        </row>
        <row r="1389">
          <cell r="D1389" t="str">
            <v>Matchday 17</v>
          </cell>
          <cell r="E1389" t="str">
            <v>Scunthorpe United vs Milton Keynes Dons</v>
          </cell>
        </row>
        <row r="1390">
          <cell r="D1390" t="str">
            <v>Matchday 17</v>
          </cell>
          <cell r="E1390" t="str">
            <v>Port Vale vs Rochdale</v>
          </cell>
        </row>
        <row r="1391">
          <cell r="D1391" t="str">
            <v>Matchday 17</v>
          </cell>
          <cell r="E1391" t="str">
            <v>Gillingham vs Leyton Orient</v>
          </cell>
        </row>
        <row r="1392">
          <cell r="D1392" t="str">
            <v>Matchday 17</v>
          </cell>
          <cell r="E1392" t="str">
            <v>Crewe Alexandra vs Chesterfield</v>
          </cell>
        </row>
        <row r="1393">
          <cell r="D1393" t="str">
            <v>Matchday 17</v>
          </cell>
          <cell r="E1393" t="str">
            <v>Doncaster Rovers vs Sheffield United</v>
          </cell>
        </row>
        <row r="1394">
          <cell r="D1394" t="str">
            <v>Matchday 17</v>
          </cell>
          <cell r="E1394" t="str">
            <v>Swindon Town vs Bristol City</v>
          </cell>
        </row>
        <row r="1395">
          <cell r="D1395" t="str">
            <v>Matchday 17</v>
          </cell>
          <cell r="E1395" t="str">
            <v>Barnsley vs Colchester United</v>
          </cell>
        </row>
        <row r="1396">
          <cell r="D1396" t="str">
            <v>Matchday 18</v>
          </cell>
          <cell r="E1396" t="str">
            <v>Rochdale vs Doncaster Rovers</v>
          </cell>
        </row>
        <row r="1397">
          <cell r="D1397" t="str">
            <v>Matchday 18</v>
          </cell>
          <cell r="E1397" t="str">
            <v>Colchester United vs Coventry City</v>
          </cell>
        </row>
        <row r="1398">
          <cell r="D1398" t="str">
            <v>Matchday 18</v>
          </cell>
          <cell r="E1398" t="str">
            <v>Notts County vs Yeovil Town</v>
          </cell>
        </row>
        <row r="1399">
          <cell r="D1399" t="str">
            <v>Matchday 18</v>
          </cell>
          <cell r="E1399" t="str">
            <v>Crawley Town vs Scunthorpe United</v>
          </cell>
        </row>
        <row r="1400">
          <cell r="D1400" t="str">
            <v>Matchday 18</v>
          </cell>
          <cell r="E1400" t="str">
            <v>Fleetwood Town vs Walsall</v>
          </cell>
        </row>
        <row r="1401">
          <cell r="D1401" t="str">
            <v>Matchday 18</v>
          </cell>
          <cell r="E1401" t="str">
            <v>Chesterfield vs Barnsley</v>
          </cell>
        </row>
        <row r="1402">
          <cell r="D1402" t="str">
            <v>Matchday 18</v>
          </cell>
          <cell r="E1402" t="str">
            <v>Bradford City vs Gillingham</v>
          </cell>
        </row>
        <row r="1403">
          <cell r="D1403" t="str">
            <v>Matchday 18</v>
          </cell>
          <cell r="E1403" t="str">
            <v>Leyton Orient vs Crewe Alexandra</v>
          </cell>
        </row>
        <row r="1404">
          <cell r="D1404" t="str">
            <v>Matchday 18</v>
          </cell>
          <cell r="E1404" t="str">
            <v>Milton Keynes Dons vs Port Vale</v>
          </cell>
        </row>
        <row r="1405">
          <cell r="D1405" t="str">
            <v>Matchday 18</v>
          </cell>
          <cell r="E1405" t="str">
            <v>Bristol City vs Preston North End</v>
          </cell>
        </row>
        <row r="1406">
          <cell r="D1406" t="str">
            <v>Matchday 18</v>
          </cell>
          <cell r="E1406" t="str">
            <v>Peterborough United vs Swindon Town</v>
          </cell>
        </row>
        <row r="1407">
          <cell r="D1407" t="str">
            <v>Matchday 18</v>
          </cell>
          <cell r="E1407" t="str">
            <v>Sheffield United vs Oldham Athletic</v>
          </cell>
        </row>
        <row r="1408">
          <cell r="D1408" t="str">
            <v>Matchday 19</v>
          </cell>
          <cell r="E1408" t="str">
            <v>Swindon Town vs Fleetwood Town</v>
          </cell>
        </row>
        <row r="1409">
          <cell r="D1409" t="str">
            <v>Matchday 19</v>
          </cell>
          <cell r="E1409" t="str">
            <v>Crawley Town vs Chesterfield</v>
          </cell>
        </row>
        <row r="1410">
          <cell r="D1410" t="str">
            <v>Matchday 19</v>
          </cell>
          <cell r="E1410" t="str">
            <v>Barnsley vs Scunthorpe United</v>
          </cell>
        </row>
        <row r="1411">
          <cell r="D1411" t="str">
            <v>Matchday 19</v>
          </cell>
          <cell r="E1411" t="str">
            <v>Sheffield United vs Notts County</v>
          </cell>
        </row>
        <row r="1412">
          <cell r="D1412" t="str">
            <v>Matchday 19</v>
          </cell>
          <cell r="E1412" t="str">
            <v>Gillingham vs Port Vale</v>
          </cell>
        </row>
        <row r="1413">
          <cell r="D1413" t="str">
            <v>Matchday 19</v>
          </cell>
          <cell r="E1413" t="str">
            <v>Crewe Alexandra vs Doncaster Rovers</v>
          </cell>
        </row>
        <row r="1414">
          <cell r="D1414" t="str">
            <v>Matchday 19</v>
          </cell>
          <cell r="E1414" t="str">
            <v>Milton Keynes Dons vs Colchester United</v>
          </cell>
        </row>
        <row r="1415">
          <cell r="D1415" t="str">
            <v>Matchday 19</v>
          </cell>
          <cell r="E1415" t="str">
            <v>Coventry City vs Walsall</v>
          </cell>
        </row>
        <row r="1416">
          <cell r="D1416" t="str">
            <v>Matchday 19</v>
          </cell>
          <cell r="E1416" t="str">
            <v>Peterborough United vs Bristol City</v>
          </cell>
        </row>
        <row r="1417">
          <cell r="D1417" t="str">
            <v>Matchday 19</v>
          </cell>
          <cell r="E1417" t="str">
            <v>Bradford City vs Leyton Orient</v>
          </cell>
        </row>
        <row r="1418">
          <cell r="D1418" t="str">
            <v>Matchday 19</v>
          </cell>
          <cell r="E1418" t="str">
            <v>Rochdale vs Oldham Athletic</v>
          </cell>
        </row>
        <row r="1419">
          <cell r="D1419" t="str">
            <v>Matchday 19</v>
          </cell>
          <cell r="E1419" t="str">
            <v>Yeovil Town vs Preston North End</v>
          </cell>
        </row>
        <row r="1420">
          <cell r="D1420" t="str">
            <v>Matchday 20</v>
          </cell>
          <cell r="E1420" t="str">
            <v>Oldham Athletic vs Yeovil Town</v>
          </cell>
        </row>
        <row r="1421">
          <cell r="D1421" t="str">
            <v>Matchday 20</v>
          </cell>
          <cell r="E1421" t="str">
            <v>Walsall vs Barnsley</v>
          </cell>
        </row>
        <row r="1422">
          <cell r="D1422" t="str">
            <v>Matchday 20</v>
          </cell>
          <cell r="E1422" t="str">
            <v>Leyton Orient vs Peterborough United</v>
          </cell>
        </row>
        <row r="1423">
          <cell r="D1423" t="str">
            <v>Matchday 20</v>
          </cell>
          <cell r="E1423" t="str">
            <v>Port Vale vs Coventry City</v>
          </cell>
        </row>
        <row r="1424">
          <cell r="D1424" t="str">
            <v>Matchday 20</v>
          </cell>
          <cell r="E1424" t="str">
            <v>Fleetwood Town vs Sheffield United</v>
          </cell>
        </row>
        <row r="1425">
          <cell r="D1425" t="str">
            <v>Matchday 20</v>
          </cell>
          <cell r="E1425" t="str">
            <v>Colchester United vs Rochdale</v>
          </cell>
        </row>
        <row r="1426">
          <cell r="D1426" t="str">
            <v>Matchday 20</v>
          </cell>
          <cell r="E1426" t="str">
            <v>Chesterfield vs Bradford City</v>
          </cell>
        </row>
        <row r="1427">
          <cell r="D1427" t="str">
            <v>Matchday 20</v>
          </cell>
          <cell r="E1427" t="str">
            <v>Bristol City vs Crawley Town</v>
          </cell>
        </row>
        <row r="1428">
          <cell r="D1428" t="str">
            <v>Matchday 20</v>
          </cell>
          <cell r="E1428" t="str">
            <v>Scunthorpe United vs Crewe Alexandra</v>
          </cell>
        </row>
        <row r="1429">
          <cell r="D1429" t="str">
            <v>Matchday 20</v>
          </cell>
          <cell r="E1429" t="str">
            <v>Notts County vs Swindon Town</v>
          </cell>
        </row>
        <row r="1430">
          <cell r="D1430" t="str">
            <v>Matchday 20</v>
          </cell>
          <cell r="E1430" t="str">
            <v>Preston North End vs Milton Keynes Dons</v>
          </cell>
        </row>
        <row r="1431">
          <cell r="D1431" t="str">
            <v>Matchday 20</v>
          </cell>
          <cell r="E1431" t="str">
            <v>Doncaster Rovers vs Gillingham</v>
          </cell>
        </row>
        <row r="1432">
          <cell r="D1432" t="str">
            <v>Matchday 21</v>
          </cell>
          <cell r="E1432" t="str">
            <v>Bradford City vs Scunthorpe United</v>
          </cell>
        </row>
        <row r="1433">
          <cell r="D1433" t="str">
            <v>Matchday 21</v>
          </cell>
          <cell r="E1433" t="str">
            <v>Crawley Town vs Port Vale</v>
          </cell>
        </row>
        <row r="1434">
          <cell r="D1434" t="str">
            <v>Matchday 21</v>
          </cell>
          <cell r="E1434" t="str">
            <v>Barnsley vs Leyton Orient</v>
          </cell>
        </row>
        <row r="1435">
          <cell r="D1435" t="str">
            <v>Matchday 21</v>
          </cell>
          <cell r="E1435" t="str">
            <v>Coventry City vs Fleetwood Town</v>
          </cell>
        </row>
        <row r="1436">
          <cell r="D1436" t="str">
            <v>Matchday 21</v>
          </cell>
          <cell r="E1436" t="str">
            <v>Peterborough United vs Preston North End</v>
          </cell>
        </row>
        <row r="1437">
          <cell r="D1437" t="str">
            <v>Matchday 21</v>
          </cell>
          <cell r="E1437" t="str">
            <v>Yeovil Town vs Colchester United</v>
          </cell>
        </row>
        <row r="1438">
          <cell r="D1438" t="str">
            <v>Matchday 21</v>
          </cell>
          <cell r="E1438" t="str">
            <v>Milton Keynes Dons vs Oldham Athletic</v>
          </cell>
        </row>
        <row r="1439">
          <cell r="D1439" t="str">
            <v>Matchday 21</v>
          </cell>
          <cell r="E1439" t="str">
            <v>Swindon Town vs Doncaster Rovers</v>
          </cell>
        </row>
        <row r="1440">
          <cell r="D1440" t="str">
            <v>Matchday 21</v>
          </cell>
          <cell r="E1440" t="str">
            <v>Gillingham vs Chesterfield</v>
          </cell>
        </row>
        <row r="1441">
          <cell r="D1441" t="str">
            <v>Matchday 21</v>
          </cell>
          <cell r="E1441" t="str">
            <v>Crewe Alexandra vs Bristol City</v>
          </cell>
        </row>
        <row r="1442">
          <cell r="D1442" t="str">
            <v>Matchday 21</v>
          </cell>
          <cell r="E1442" t="str">
            <v>Sheffield United vs Walsall</v>
          </cell>
        </row>
        <row r="1443">
          <cell r="D1443" t="str">
            <v>Matchday 21</v>
          </cell>
          <cell r="E1443" t="str">
            <v>Rochdale vs Notts County</v>
          </cell>
        </row>
        <row r="1444">
          <cell r="D1444" t="str">
            <v>Matchday 22</v>
          </cell>
          <cell r="E1444" t="str">
            <v>Notts County vs Milton Keynes Dons</v>
          </cell>
        </row>
        <row r="1445">
          <cell r="D1445" t="str">
            <v>Matchday 22</v>
          </cell>
          <cell r="E1445" t="str">
            <v>Preston North End vs Barnsley</v>
          </cell>
        </row>
        <row r="1446">
          <cell r="D1446" t="str">
            <v>Matchday 22</v>
          </cell>
          <cell r="E1446" t="str">
            <v>Walsall vs Swindon Town</v>
          </cell>
        </row>
        <row r="1447">
          <cell r="D1447" t="str">
            <v>Matchday 22</v>
          </cell>
          <cell r="E1447" t="str">
            <v>Doncaster Rovers vs Coventry City</v>
          </cell>
        </row>
        <row r="1448">
          <cell r="D1448" t="str">
            <v>Matchday 22</v>
          </cell>
          <cell r="E1448" t="str">
            <v>Port Vale vs Sheffield United</v>
          </cell>
        </row>
        <row r="1449">
          <cell r="D1449" t="str">
            <v>Matchday 22</v>
          </cell>
          <cell r="E1449" t="str">
            <v>Bristol City vs Yeovil Town</v>
          </cell>
        </row>
        <row r="1450">
          <cell r="D1450" t="str">
            <v>Matchday 22</v>
          </cell>
          <cell r="E1450" t="str">
            <v>Fleetwood Town vs Bradford City</v>
          </cell>
        </row>
        <row r="1451">
          <cell r="D1451" t="str">
            <v>Matchday 22</v>
          </cell>
          <cell r="E1451" t="str">
            <v>Oldham Athletic vs Crewe Alexandra</v>
          </cell>
        </row>
        <row r="1452">
          <cell r="D1452" t="str">
            <v>Matchday 22</v>
          </cell>
          <cell r="E1452" t="str">
            <v>Leyton Orient vs Crawley Town</v>
          </cell>
        </row>
        <row r="1453">
          <cell r="D1453" t="str">
            <v>Matchday 22</v>
          </cell>
          <cell r="E1453" t="str">
            <v>Chesterfield vs Peterborough United</v>
          </cell>
        </row>
        <row r="1454">
          <cell r="D1454" t="str">
            <v>Matchday 22</v>
          </cell>
          <cell r="E1454" t="str">
            <v>Scunthorpe United vs Rochdale</v>
          </cell>
        </row>
        <row r="1455">
          <cell r="D1455" t="str">
            <v>Matchday 22</v>
          </cell>
          <cell r="E1455" t="str">
            <v>Colchester United vs Gillingham</v>
          </cell>
        </row>
        <row r="1456">
          <cell r="D1456" t="str">
            <v>Matchday 23</v>
          </cell>
          <cell r="E1456" t="str">
            <v>Crawley Town vs Colchester United</v>
          </cell>
        </row>
        <row r="1457">
          <cell r="D1457" t="str">
            <v>Matchday 23</v>
          </cell>
          <cell r="E1457" t="str">
            <v>Swindon Town vs Port Vale</v>
          </cell>
        </row>
        <row r="1458">
          <cell r="D1458" t="str">
            <v>Matchday 23</v>
          </cell>
          <cell r="E1458" t="str">
            <v>Crewe Alexandra vs Preston North End</v>
          </cell>
        </row>
        <row r="1459">
          <cell r="D1459" t="str">
            <v>Matchday 23</v>
          </cell>
          <cell r="E1459" t="str">
            <v>Barnsley vs Oldham Athletic</v>
          </cell>
        </row>
        <row r="1460">
          <cell r="D1460" t="str">
            <v>Matchday 23</v>
          </cell>
          <cell r="E1460" t="str">
            <v>Peterborough United vs Doncaster Rovers</v>
          </cell>
        </row>
        <row r="1461">
          <cell r="D1461" t="str">
            <v>Matchday 23</v>
          </cell>
          <cell r="E1461" t="str">
            <v>Gillingham vs Bristol City</v>
          </cell>
        </row>
        <row r="1462">
          <cell r="D1462" t="str">
            <v>Matchday 23</v>
          </cell>
          <cell r="E1462" t="str">
            <v>Rochdale vs Fleetwood Town</v>
          </cell>
        </row>
        <row r="1463">
          <cell r="D1463" t="str">
            <v>Matchday 23</v>
          </cell>
          <cell r="E1463" t="str">
            <v>Sheffield United vs Scunthorpe United</v>
          </cell>
        </row>
        <row r="1464">
          <cell r="D1464" t="str">
            <v>Matchday 23</v>
          </cell>
          <cell r="E1464" t="str">
            <v>Yeovil Town vs Leyton Orient</v>
          </cell>
        </row>
        <row r="1465">
          <cell r="D1465" t="str">
            <v>Matchday 23</v>
          </cell>
          <cell r="E1465" t="str">
            <v>Coventry City vs Chesterfield</v>
          </cell>
        </row>
        <row r="1466">
          <cell r="D1466" t="str">
            <v>Matchday 23</v>
          </cell>
          <cell r="E1466" t="str">
            <v>Milton Keynes Dons vs Walsall</v>
          </cell>
        </row>
        <row r="1467">
          <cell r="D1467" t="str">
            <v>Matchday 23</v>
          </cell>
          <cell r="E1467" t="str">
            <v>Bradford City vs Notts County</v>
          </cell>
        </row>
        <row r="1468">
          <cell r="D1468" t="str">
            <v>Matchday 24</v>
          </cell>
          <cell r="E1468" t="str">
            <v>Preston North End vs Yeovil Town</v>
          </cell>
        </row>
        <row r="1469">
          <cell r="D1469" t="str">
            <v>Matchday 24</v>
          </cell>
          <cell r="E1469" t="str">
            <v>Walsall vs Coventry City</v>
          </cell>
        </row>
        <row r="1470">
          <cell r="D1470" t="str">
            <v>Matchday 24</v>
          </cell>
          <cell r="E1470" t="str">
            <v>Leyton Orient vs Bradford City</v>
          </cell>
        </row>
        <row r="1471">
          <cell r="D1471" t="str">
            <v>Matchday 24</v>
          </cell>
          <cell r="E1471" t="str">
            <v>Chesterfield vs Crawley Town</v>
          </cell>
        </row>
        <row r="1472">
          <cell r="D1472" t="str">
            <v>Matchday 24</v>
          </cell>
          <cell r="E1472" t="str">
            <v>Port Vale vs Gillingham</v>
          </cell>
        </row>
        <row r="1473">
          <cell r="D1473" t="str">
            <v>Matchday 24</v>
          </cell>
          <cell r="E1473" t="str">
            <v>Notts County vs Sheffield United</v>
          </cell>
        </row>
        <row r="1474">
          <cell r="D1474" t="str">
            <v>Matchday 24</v>
          </cell>
          <cell r="E1474" t="str">
            <v>Fleetwood Town vs Swindon Town</v>
          </cell>
        </row>
        <row r="1475">
          <cell r="D1475" t="str">
            <v>Matchday 24</v>
          </cell>
          <cell r="E1475" t="str">
            <v>Bristol City vs Peterborough United</v>
          </cell>
        </row>
        <row r="1476">
          <cell r="D1476" t="str">
            <v>Matchday 24</v>
          </cell>
          <cell r="E1476" t="str">
            <v>Oldham Athletic vs Rochdale</v>
          </cell>
        </row>
        <row r="1477">
          <cell r="D1477" t="str">
            <v>Matchday 24</v>
          </cell>
          <cell r="E1477" t="str">
            <v>Colchester United vs Milton Keynes Dons</v>
          </cell>
        </row>
        <row r="1478">
          <cell r="D1478" t="str">
            <v>Matchday 24</v>
          </cell>
          <cell r="E1478" t="str">
            <v>Scunthorpe United vs Barnsley</v>
          </cell>
        </row>
        <row r="1479">
          <cell r="D1479" t="str">
            <v>Matchday 24</v>
          </cell>
          <cell r="E1479" t="str">
            <v>Doncaster Rovers vs Crewe Alexandra</v>
          </cell>
        </row>
        <row r="1480">
          <cell r="D1480" t="str">
            <v>Matchday 25</v>
          </cell>
          <cell r="E1480" t="str">
            <v>Walsall vs Scunthorpe United</v>
          </cell>
        </row>
        <row r="1481">
          <cell r="D1481" t="str">
            <v>Matchday 25</v>
          </cell>
          <cell r="E1481" t="str">
            <v>Bradford City vs Rochdale</v>
          </cell>
        </row>
        <row r="1482">
          <cell r="D1482" t="str">
            <v>Matchday 25</v>
          </cell>
          <cell r="E1482" t="str">
            <v>Oldham Athletic vs Doncaster Rovers</v>
          </cell>
        </row>
        <row r="1483">
          <cell r="D1483" t="str">
            <v>Matchday 25</v>
          </cell>
          <cell r="E1483" t="str">
            <v>Crewe Alexandra vs Gillingham</v>
          </cell>
        </row>
        <row r="1484">
          <cell r="D1484" t="str">
            <v>Matchday 25</v>
          </cell>
          <cell r="E1484" t="str">
            <v>Chesterfield vs Port Vale</v>
          </cell>
        </row>
        <row r="1485">
          <cell r="D1485" t="str">
            <v>Matchday 25</v>
          </cell>
          <cell r="E1485" t="str">
            <v>Sheffield United vs Preston North End</v>
          </cell>
        </row>
        <row r="1486">
          <cell r="D1486" t="str">
            <v>Matchday 25</v>
          </cell>
          <cell r="E1486" t="str">
            <v>Coventry City vs Swindon Town</v>
          </cell>
        </row>
        <row r="1487">
          <cell r="D1487" t="str">
            <v>Matchday 25</v>
          </cell>
          <cell r="E1487" t="str">
            <v>Bristol City vs Notts County</v>
          </cell>
        </row>
        <row r="1488">
          <cell r="D1488" t="str">
            <v>Matchday 25</v>
          </cell>
          <cell r="E1488" t="str">
            <v>Peterborough United vs Colchester United</v>
          </cell>
        </row>
        <row r="1489">
          <cell r="D1489" t="str">
            <v>Matchday 25</v>
          </cell>
          <cell r="E1489" t="str">
            <v>Crawley Town vs Milton Keynes Dons</v>
          </cell>
        </row>
        <row r="1490">
          <cell r="D1490" t="str">
            <v>Matchday 25</v>
          </cell>
          <cell r="E1490" t="str">
            <v>Leyton Orient vs Fleetwood Town</v>
          </cell>
        </row>
        <row r="1491">
          <cell r="D1491" t="str">
            <v>Matchday 25</v>
          </cell>
          <cell r="E1491" t="str">
            <v>Barnsley vs Yeovil Town</v>
          </cell>
        </row>
        <row r="1492">
          <cell r="D1492" t="str">
            <v>Matchday 26</v>
          </cell>
          <cell r="E1492" t="str">
            <v>Notts County vs Crewe Alexandra</v>
          </cell>
        </row>
        <row r="1493">
          <cell r="D1493" t="str">
            <v>Matchday 26</v>
          </cell>
          <cell r="E1493" t="str">
            <v>Swindon Town vs Chesterfield</v>
          </cell>
        </row>
        <row r="1494">
          <cell r="D1494" t="str">
            <v>Matchday 26</v>
          </cell>
          <cell r="E1494" t="str">
            <v>Fleetwood Town vs Oldham Athletic</v>
          </cell>
        </row>
        <row r="1495">
          <cell r="D1495" t="str">
            <v>Matchday 26</v>
          </cell>
          <cell r="E1495" t="str">
            <v>Port Vale vs Peterborough United</v>
          </cell>
        </row>
        <row r="1496">
          <cell r="D1496" t="str">
            <v>Matchday 26</v>
          </cell>
          <cell r="E1496" t="str">
            <v>Yeovil Town vs Bradford City</v>
          </cell>
        </row>
        <row r="1497">
          <cell r="D1497" t="str">
            <v>Matchday 26</v>
          </cell>
          <cell r="E1497" t="str">
            <v>Scunthorpe United vs Bristol City</v>
          </cell>
        </row>
        <row r="1498">
          <cell r="D1498" t="str">
            <v>Matchday 26</v>
          </cell>
          <cell r="E1498" t="str">
            <v>Colchester United vs Walsall</v>
          </cell>
        </row>
        <row r="1499">
          <cell r="D1499" t="str">
            <v>Matchday 26</v>
          </cell>
          <cell r="E1499" t="str">
            <v>Milton Keynes Dons vs Sheffield United</v>
          </cell>
        </row>
        <row r="1500">
          <cell r="D1500" t="str">
            <v>Matchday 26</v>
          </cell>
          <cell r="E1500" t="str">
            <v>Doncaster Rovers vs Barnsley</v>
          </cell>
        </row>
        <row r="1501">
          <cell r="D1501" t="str">
            <v>Matchday 26</v>
          </cell>
          <cell r="E1501" t="str">
            <v>Gillingham vs Coventry City</v>
          </cell>
        </row>
        <row r="1502">
          <cell r="D1502" t="str">
            <v>Matchday 26</v>
          </cell>
          <cell r="E1502" t="str">
            <v>Rochdale vs Crawley Town</v>
          </cell>
        </row>
        <row r="1503">
          <cell r="D1503" t="str">
            <v>Matchday 26</v>
          </cell>
          <cell r="E1503" t="str">
            <v>Preston North End vs Leyton Orient</v>
          </cell>
        </row>
        <row r="1504">
          <cell r="D1504" t="str">
            <v>Matchday 27</v>
          </cell>
          <cell r="E1504" t="str">
            <v>Doncaster Rovers vs Bristol City</v>
          </cell>
        </row>
        <row r="1505">
          <cell r="D1505" t="str">
            <v>Matchday 27</v>
          </cell>
          <cell r="E1505" t="str">
            <v>Colchester United vs Leyton Orient</v>
          </cell>
        </row>
        <row r="1506">
          <cell r="D1506" t="str">
            <v>Matchday 27</v>
          </cell>
          <cell r="E1506" t="str">
            <v>Gillingham vs Oldham Athletic</v>
          </cell>
        </row>
        <row r="1507">
          <cell r="D1507" t="str">
            <v>Matchday 27</v>
          </cell>
          <cell r="E1507" t="str">
            <v>Preston North End vs Walsall</v>
          </cell>
        </row>
        <row r="1508">
          <cell r="D1508" t="str">
            <v>Matchday 27</v>
          </cell>
          <cell r="E1508" t="str">
            <v>Notts County vs Peterborough United</v>
          </cell>
        </row>
        <row r="1509">
          <cell r="D1509" t="str">
            <v>Matchday 27</v>
          </cell>
          <cell r="E1509" t="str">
            <v>Port Vale vs Crewe Alexandra</v>
          </cell>
        </row>
        <row r="1510">
          <cell r="D1510" t="str">
            <v>Matchday 27</v>
          </cell>
          <cell r="E1510" t="str">
            <v>Fleetwood Town vs Crawley Town</v>
          </cell>
        </row>
        <row r="1511">
          <cell r="D1511" t="str">
            <v>Matchday 27</v>
          </cell>
          <cell r="E1511" t="str">
            <v>Rochdale vs Sheffield United</v>
          </cell>
        </row>
        <row r="1512">
          <cell r="D1512" t="str">
            <v>Matchday 27</v>
          </cell>
          <cell r="E1512" t="str">
            <v>Milton Keynes Dons vs Barnsley</v>
          </cell>
        </row>
        <row r="1513">
          <cell r="D1513" t="str">
            <v>Matchday 27</v>
          </cell>
          <cell r="E1513" t="str">
            <v>Yeovil Town vs Coventry City</v>
          </cell>
        </row>
        <row r="1514">
          <cell r="D1514" t="str">
            <v>Matchday 27</v>
          </cell>
          <cell r="E1514" t="str">
            <v>Swindon Town vs Bradford City</v>
          </cell>
        </row>
        <row r="1515">
          <cell r="D1515" t="str">
            <v>Matchday 27</v>
          </cell>
          <cell r="E1515" t="str">
            <v>Scunthorpe United vs Chesterfield</v>
          </cell>
        </row>
        <row r="1516">
          <cell r="D1516" t="str">
            <v>Matchday 28</v>
          </cell>
          <cell r="E1516" t="str">
            <v>Oldham Athletic vs Notts County</v>
          </cell>
        </row>
        <row r="1517">
          <cell r="D1517" t="str">
            <v>Matchday 28</v>
          </cell>
          <cell r="E1517" t="str">
            <v>Leyton Orient vs Scunthorpe United</v>
          </cell>
        </row>
        <row r="1518">
          <cell r="D1518" t="str">
            <v>Matchday 28</v>
          </cell>
          <cell r="E1518" t="str">
            <v>Bradford City vs Colchester United</v>
          </cell>
        </row>
        <row r="1519">
          <cell r="D1519" t="str">
            <v>Matchday 28</v>
          </cell>
          <cell r="E1519" t="str">
            <v>Crewe Alexandra vs Milton Keynes Dons</v>
          </cell>
        </row>
        <row r="1520">
          <cell r="D1520" t="str">
            <v>Matchday 28</v>
          </cell>
          <cell r="E1520" t="str">
            <v>Coventry City vs Rochdale</v>
          </cell>
        </row>
        <row r="1521">
          <cell r="D1521" t="str">
            <v>Matchday 28</v>
          </cell>
          <cell r="E1521" t="str">
            <v>Peterborough United vs Yeovil Town</v>
          </cell>
        </row>
        <row r="1522">
          <cell r="D1522" t="str">
            <v>Matchday 28</v>
          </cell>
          <cell r="E1522" t="str">
            <v>Crawley Town vs Preston North End</v>
          </cell>
        </row>
        <row r="1523">
          <cell r="D1523" t="str">
            <v>Matchday 28</v>
          </cell>
          <cell r="E1523" t="str">
            <v>Bristol City vs Fleetwood Town</v>
          </cell>
        </row>
        <row r="1524">
          <cell r="D1524" t="str">
            <v>Matchday 28</v>
          </cell>
          <cell r="E1524" t="str">
            <v>Chesterfield vs Doncaster Rovers</v>
          </cell>
        </row>
        <row r="1525">
          <cell r="D1525" t="str">
            <v>Matchday 28</v>
          </cell>
          <cell r="E1525" t="str">
            <v>Walsall vs Gillingham</v>
          </cell>
        </row>
        <row r="1526">
          <cell r="D1526" t="str">
            <v>Matchday 28</v>
          </cell>
          <cell r="E1526" t="str">
            <v>Barnsley vs Port Vale</v>
          </cell>
        </row>
        <row r="1527">
          <cell r="D1527" t="str">
            <v>Matchday 28</v>
          </cell>
          <cell r="E1527" t="str">
            <v>Sheffield United vs Swindon Town</v>
          </cell>
        </row>
        <row r="1528">
          <cell r="D1528" t="str">
            <v>Matchday 29</v>
          </cell>
          <cell r="E1528" t="str">
            <v>Gillingham vs Sheffield United</v>
          </cell>
        </row>
        <row r="1529">
          <cell r="D1529" t="str">
            <v>Matchday 29</v>
          </cell>
          <cell r="E1529" t="str">
            <v>Milton Keynes Dons vs Bristol City</v>
          </cell>
        </row>
        <row r="1530">
          <cell r="D1530" t="str">
            <v>Matchday 29</v>
          </cell>
          <cell r="E1530" t="str">
            <v>Yeovil Town vs Crawley Town</v>
          </cell>
        </row>
        <row r="1531">
          <cell r="D1531" t="str">
            <v>Matchday 29</v>
          </cell>
          <cell r="E1531" t="str">
            <v>Swindon Town vs Barnsley</v>
          </cell>
        </row>
        <row r="1532">
          <cell r="D1532" t="str">
            <v>Matchday 29</v>
          </cell>
          <cell r="E1532" t="str">
            <v>Doncaster Rovers vs Walsall</v>
          </cell>
        </row>
        <row r="1533">
          <cell r="D1533" t="str">
            <v>Matchday 29</v>
          </cell>
          <cell r="E1533" t="str">
            <v>Scunthorpe United vs Oldham Athletic</v>
          </cell>
        </row>
        <row r="1534">
          <cell r="D1534" t="str">
            <v>Matchday 29</v>
          </cell>
          <cell r="E1534" t="str">
            <v>Port Vale vs Bradford City</v>
          </cell>
        </row>
        <row r="1535">
          <cell r="D1535" t="str">
            <v>Matchday 29</v>
          </cell>
          <cell r="E1535" t="str">
            <v>Notts County vs Chesterfield</v>
          </cell>
        </row>
        <row r="1536">
          <cell r="D1536" t="str">
            <v>Matchday 29</v>
          </cell>
          <cell r="E1536" t="str">
            <v>Rochdale vs Leyton Orient</v>
          </cell>
        </row>
        <row r="1537">
          <cell r="D1537" t="str">
            <v>Matchday 29</v>
          </cell>
          <cell r="E1537" t="str">
            <v>Colchester United vs Crewe Alexandra</v>
          </cell>
        </row>
        <row r="1538">
          <cell r="D1538" t="str">
            <v>Matchday 29</v>
          </cell>
          <cell r="E1538" t="str">
            <v>Fleetwood Town vs Peterborough United</v>
          </cell>
        </row>
        <row r="1539">
          <cell r="D1539" t="str">
            <v>Matchday 29</v>
          </cell>
          <cell r="E1539" t="str">
            <v>Preston North End vs Coventry City</v>
          </cell>
        </row>
        <row r="1540">
          <cell r="D1540" t="str">
            <v>Matchday 30</v>
          </cell>
          <cell r="E1540" t="str">
            <v>Walsall vs Rochdale</v>
          </cell>
        </row>
        <row r="1541">
          <cell r="D1541" t="str">
            <v>Matchday 30</v>
          </cell>
          <cell r="E1541" t="str">
            <v>Barnsley vs Fleetwood Town</v>
          </cell>
        </row>
        <row r="1542">
          <cell r="D1542" t="str">
            <v>Matchday 30</v>
          </cell>
          <cell r="E1542" t="str">
            <v>Crawley Town vs Doncaster Rovers</v>
          </cell>
        </row>
        <row r="1543">
          <cell r="D1543" t="str">
            <v>Matchday 30</v>
          </cell>
          <cell r="E1543" t="str">
            <v>Peterborough United vs Gillingham</v>
          </cell>
        </row>
        <row r="1544">
          <cell r="D1544" t="str">
            <v>Matchday 30</v>
          </cell>
          <cell r="E1544" t="str">
            <v>Bristol City vs Port Vale</v>
          </cell>
        </row>
        <row r="1545">
          <cell r="D1545" t="str">
            <v>Matchday 30</v>
          </cell>
          <cell r="E1545" t="str">
            <v>Chesterfield vs Preston North End</v>
          </cell>
        </row>
        <row r="1546">
          <cell r="D1546" t="str">
            <v>Matchday 30</v>
          </cell>
          <cell r="E1546" t="str">
            <v>Oldham Athletic vs Swindon Town</v>
          </cell>
        </row>
        <row r="1547">
          <cell r="D1547" t="str">
            <v>Matchday 30</v>
          </cell>
          <cell r="E1547" t="str">
            <v>Leyton Orient vs Notts County</v>
          </cell>
        </row>
        <row r="1548">
          <cell r="D1548" t="str">
            <v>Matchday 30</v>
          </cell>
          <cell r="E1548" t="str">
            <v>Sheffield United vs Colchester United</v>
          </cell>
        </row>
        <row r="1549">
          <cell r="D1549" t="str">
            <v>Matchday 30</v>
          </cell>
          <cell r="E1549" t="str">
            <v>Bradford City vs Milton Keynes Dons</v>
          </cell>
        </row>
        <row r="1550">
          <cell r="D1550" t="str">
            <v>Matchday 30</v>
          </cell>
          <cell r="E1550" t="str">
            <v>Crewe Alexandra vs Yeovil Town</v>
          </cell>
        </row>
        <row r="1551">
          <cell r="D1551" t="str">
            <v>Matchday 30</v>
          </cell>
          <cell r="E1551" t="str">
            <v>Coventry City vs Scunthorpe United</v>
          </cell>
        </row>
        <row r="1552">
          <cell r="D1552" t="str">
            <v>Matchday 31</v>
          </cell>
          <cell r="E1552" t="str">
            <v>Crewe Alexandra vs Fleetwood Town</v>
          </cell>
        </row>
        <row r="1553">
          <cell r="D1553" t="str">
            <v>Matchday 31</v>
          </cell>
          <cell r="E1553" t="str">
            <v>Chesterfield vs Leyton Orient</v>
          </cell>
        </row>
        <row r="1554">
          <cell r="D1554" t="str">
            <v>Matchday 31</v>
          </cell>
          <cell r="E1554" t="str">
            <v>Walsall vs Port Vale</v>
          </cell>
        </row>
        <row r="1555">
          <cell r="D1555" t="str">
            <v>Matchday 31</v>
          </cell>
          <cell r="E1555" t="str">
            <v>Coventry City vs Bradford City</v>
          </cell>
        </row>
        <row r="1556">
          <cell r="D1556" t="str">
            <v>Matchday 31</v>
          </cell>
          <cell r="E1556" t="str">
            <v>Notts County vs Preston North End</v>
          </cell>
        </row>
        <row r="1557">
          <cell r="D1557" t="str">
            <v>Matchday 31</v>
          </cell>
          <cell r="E1557" t="str">
            <v>Crawley Town vs Barnsley</v>
          </cell>
        </row>
        <row r="1558">
          <cell r="D1558" t="str">
            <v>Matchday 31</v>
          </cell>
          <cell r="E1558" t="str">
            <v>Bristol City vs Sheffield United</v>
          </cell>
        </row>
        <row r="1559">
          <cell r="D1559" t="str">
            <v>Matchday 31</v>
          </cell>
          <cell r="E1559" t="str">
            <v>Oldham Athletic vs Colchester United</v>
          </cell>
        </row>
        <row r="1560">
          <cell r="D1560" t="str">
            <v>Matchday 31</v>
          </cell>
          <cell r="E1560" t="str">
            <v>Scunthorpe United vs Swindon Town</v>
          </cell>
        </row>
        <row r="1561">
          <cell r="D1561" t="str">
            <v>Matchday 31</v>
          </cell>
          <cell r="E1561" t="str">
            <v>Gillingham vs Milton Keynes Dons</v>
          </cell>
        </row>
        <row r="1562">
          <cell r="D1562" t="str">
            <v>Matchday 31</v>
          </cell>
          <cell r="E1562" t="str">
            <v>Peterborough United vs Rochdale</v>
          </cell>
        </row>
        <row r="1563">
          <cell r="D1563" t="str">
            <v>Matchday 31</v>
          </cell>
          <cell r="E1563" t="str">
            <v>Doncaster Rovers vs Yeovil Town</v>
          </cell>
        </row>
        <row r="1564">
          <cell r="D1564" t="str">
            <v>Matchday 32</v>
          </cell>
          <cell r="E1564" t="str">
            <v>Leyton Orient vs Oldham Athletic</v>
          </cell>
        </row>
        <row r="1565">
          <cell r="D1565" t="str">
            <v>Matchday 32</v>
          </cell>
          <cell r="E1565" t="str">
            <v>Colchester United vs Bristol City</v>
          </cell>
        </row>
        <row r="1566">
          <cell r="D1566" t="str">
            <v>Matchday 32</v>
          </cell>
          <cell r="E1566" t="str">
            <v>Milton Keynes Dons vs Peterborough United</v>
          </cell>
        </row>
        <row r="1567">
          <cell r="D1567" t="str">
            <v>Matchday 32</v>
          </cell>
          <cell r="E1567" t="str">
            <v>Swindon Town vs Crawley Town</v>
          </cell>
        </row>
        <row r="1568">
          <cell r="D1568" t="str">
            <v>Matchday 32</v>
          </cell>
          <cell r="E1568" t="str">
            <v>Fleetwood Town vs Notts County</v>
          </cell>
        </row>
        <row r="1569">
          <cell r="D1569" t="str">
            <v>Matchday 32</v>
          </cell>
          <cell r="E1569" t="str">
            <v>Preston North End vs Scunthorpe United</v>
          </cell>
        </row>
        <row r="1570">
          <cell r="D1570" t="str">
            <v>Matchday 32</v>
          </cell>
          <cell r="E1570" t="str">
            <v>Sheffield United vs Coventry City</v>
          </cell>
        </row>
        <row r="1571">
          <cell r="D1571" t="str">
            <v>Matchday 32</v>
          </cell>
          <cell r="E1571" t="str">
            <v>Bradford City vs Walsall</v>
          </cell>
        </row>
        <row r="1572">
          <cell r="D1572" t="str">
            <v>Matchday 32</v>
          </cell>
          <cell r="E1572" t="str">
            <v>Rochdale vs Chesterfield</v>
          </cell>
        </row>
        <row r="1573">
          <cell r="D1573" t="str">
            <v>Matchday 32</v>
          </cell>
          <cell r="E1573" t="str">
            <v>Port Vale vs Doncaster Rovers</v>
          </cell>
        </row>
        <row r="1574">
          <cell r="D1574" t="str">
            <v>Matchday 32</v>
          </cell>
          <cell r="E1574" t="str">
            <v>Yeovil Town vs Gillingham</v>
          </cell>
        </row>
        <row r="1575">
          <cell r="D1575" t="str">
            <v>Matchday 32</v>
          </cell>
          <cell r="E1575" t="str">
            <v>Barnsley vs Crewe Alexandra</v>
          </cell>
        </row>
        <row r="1576">
          <cell r="D1576" t="str">
            <v>Matchday 33</v>
          </cell>
          <cell r="E1576" t="str">
            <v>Oldham Athletic vs Preston North End</v>
          </cell>
        </row>
        <row r="1577">
          <cell r="D1577" t="str">
            <v>Matchday 33</v>
          </cell>
          <cell r="E1577" t="str">
            <v>Coventry City vs Milton Keynes Dons</v>
          </cell>
        </row>
        <row r="1578">
          <cell r="D1578" t="str">
            <v>Matchday 33</v>
          </cell>
          <cell r="E1578" t="str">
            <v>Crewe Alexandra vs Swindon Town</v>
          </cell>
        </row>
        <row r="1579">
          <cell r="D1579" t="str">
            <v>Matchday 33</v>
          </cell>
          <cell r="E1579" t="str">
            <v>Walsall vs Leyton Orient</v>
          </cell>
        </row>
        <row r="1580">
          <cell r="D1580" t="str">
            <v>Matchday 33</v>
          </cell>
          <cell r="E1580" t="str">
            <v>Doncaster Rovers vs Colchester United</v>
          </cell>
        </row>
        <row r="1581">
          <cell r="D1581" t="str">
            <v>Matchday 33</v>
          </cell>
          <cell r="E1581" t="str">
            <v>Notts County vs Port Vale</v>
          </cell>
        </row>
        <row r="1582">
          <cell r="D1582" t="str">
            <v>Matchday 33</v>
          </cell>
          <cell r="E1582" t="str">
            <v>Peterborough United vs Bradford City</v>
          </cell>
        </row>
        <row r="1583">
          <cell r="D1583" t="str">
            <v>Matchday 33</v>
          </cell>
          <cell r="E1583" t="str">
            <v>Crawley Town vs Sheffield United</v>
          </cell>
        </row>
        <row r="1584">
          <cell r="D1584" t="str">
            <v>Matchday 33</v>
          </cell>
          <cell r="E1584" t="str">
            <v>Bristol City vs Rochdale</v>
          </cell>
        </row>
        <row r="1585">
          <cell r="D1585" t="str">
            <v>Matchday 33</v>
          </cell>
          <cell r="E1585" t="str">
            <v>Gillingham vs Barnsley</v>
          </cell>
        </row>
        <row r="1586">
          <cell r="D1586" t="str">
            <v>Matchday 33</v>
          </cell>
          <cell r="E1586" t="str">
            <v>Chesterfield vs Fleetwood Town</v>
          </cell>
        </row>
        <row r="1587">
          <cell r="D1587" t="str">
            <v>Matchday 33</v>
          </cell>
          <cell r="E1587" t="str">
            <v>Scunthorpe United vs Yeovil Town</v>
          </cell>
        </row>
        <row r="1588">
          <cell r="D1588" t="str">
            <v>Matchday 34</v>
          </cell>
          <cell r="E1588" t="str">
            <v>Bradford City vs Crawley Town</v>
          </cell>
        </row>
        <row r="1589">
          <cell r="D1589" t="str">
            <v>Matchday 34</v>
          </cell>
          <cell r="E1589" t="str">
            <v>Preston North End vs Doncaster Rovers</v>
          </cell>
        </row>
        <row r="1590">
          <cell r="D1590" t="str">
            <v>Matchday 34</v>
          </cell>
          <cell r="E1590" t="str">
            <v>Leyton Orient vs Bristol City</v>
          </cell>
        </row>
        <row r="1591">
          <cell r="D1591" t="str">
            <v>Matchday 34</v>
          </cell>
          <cell r="E1591" t="str">
            <v>Barnsley vs Coventry City</v>
          </cell>
        </row>
        <row r="1592">
          <cell r="D1592" t="str">
            <v>Matchday 34</v>
          </cell>
          <cell r="E1592" t="str">
            <v>Swindon Town vs Gillingham</v>
          </cell>
        </row>
        <row r="1593">
          <cell r="D1593" t="str">
            <v>Matchday 34</v>
          </cell>
          <cell r="E1593" t="str">
            <v>Rochdale vs Crewe Alexandra</v>
          </cell>
        </row>
        <row r="1594">
          <cell r="D1594" t="str">
            <v>Matchday 34</v>
          </cell>
          <cell r="E1594" t="str">
            <v>Port Vale vs Oldham Athletic</v>
          </cell>
        </row>
        <row r="1595">
          <cell r="D1595" t="str">
            <v>Matchday 34</v>
          </cell>
          <cell r="E1595" t="str">
            <v>Yeovil Town vs Walsall</v>
          </cell>
        </row>
        <row r="1596">
          <cell r="D1596" t="str">
            <v>Matchday 34</v>
          </cell>
          <cell r="E1596" t="str">
            <v>Sheffield United vs Peterborough United</v>
          </cell>
        </row>
        <row r="1597">
          <cell r="D1597" t="str">
            <v>Matchday 34</v>
          </cell>
          <cell r="E1597" t="str">
            <v>Colchester United vs Notts County</v>
          </cell>
        </row>
        <row r="1598">
          <cell r="D1598" t="str">
            <v>Matchday 34</v>
          </cell>
          <cell r="E1598" t="str">
            <v>Fleetwood Town vs Scunthorpe United</v>
          </cell>
        </row>
        <row r="1599">
          <cell r="D1599" t="str">
            <v>Matchday 34</v>
          </cell>
          <cell r="E1599" t="str">
            <v>Milton Keynes Dons vs Chesterfield</v>
          </cell>
        </row>
        <row r="1600">
          <cell r="D1600" t="str">
            <v>Matchday 35</v>
          </cell>
          <cell r="E1600" t="str">
            <v>Coventry City vs Port Vale</v>
          </cell>
        </row>
        <row r="1601">
          <cell r="D1601" t="str">
            <v>Matchday 35</v>
          </cell>
          <cell r="E1601" t="str">
            <v>Swindon Town vs Notts County</v>
          </cell>
        </row>
        <row r="1602">
          <cell r="D1602" t="str">
            <v>Matchday 35</v>
          </cell>
          <cell r="E1602" t="str">
            <v>Milton Keynes Dons vs Preston North End</v>
          </cell>
        </row>
        <row r="1603">
          <cell r="D1603" t="str">
            <v>Matchday 35</v>
          </cell>
          <cell r="E1603" t="str">
            <v>Rochdale vs Colchester United</v>
          </cell>
        </row>
        <row r="1604">
          <cell r="D1604" t="str">
            <v>Matchday 35</v>
          </cell>
          <cell r="E1604" t="str">
            <v>Crewe Alexandra vs Scunthorpe United</v>
          </cell>
        </row>
        <row r="1605">
          <cell r="D1605" t="str">
            <v>Matchday 35</v>
          </cell>
          <cell r="E1605" t="str">
            <v>Sheffield United vs Fleetwood Town</v>
          </cell>
        </row>
        <row r="1606">
          <cell r="D1606" t="str">
            <v>Matchday 35</v>
          </cell>
          <cell r="E1606" t="str">
            <v>Peterborough United vs Leyton Orient</v>
          </cell>
        </row>
        <row r="1607">
          <cell r="D1607" t="str">
            <v>Matchday 35</v>
          </cell>
          <cell r="E1607" t="str">
            <v>Bradford City vs Chesterfield</v>
          </cell>
        </row>
        <row r="1608">
          <cell r="D1608" t="str">
            <v>Matchday 35</v>
          </cell>
          <cell r="E1608" t="str">
            <v>Gillingham vs Doncaster Rovers</v>
          </cell>
        </row>
        <row r="1609">
          <cell r="D1609" t="str">
            <v>Matchday 35</v>
          </cell>
          <cell r="E1609" t="str">
            <v>Barnsley vs Walsall</v>
          </cell>
        </row>
        <row r="1610">
          <cell r="D1610" t="str">
            <v>Matchday 35</v>
          </cell>
          <cell r="E1610" t="str">
            <v>Yeovil Town vs Oldham Athletic</v>
          </cell>
        </row>
        <row r="1611">
          <cell r="D1611" t="str">
            <v>Matchday 35</v>
          </cell>
          <cell r="E1611" t="str">
            <v>Crawley Town vs Bristol City</v>
          </cell>
        </row>
        <row r="1612">
          <cell r="D1612" t="str">
            <v>Matchday 36</v>
          </cell>
          <cell r="E1612" t="str">
            <v>Colchester United vs Crawley Town</v>
          </cell>
        </row>
        <row r="1613">
          <cell r="D1613" t="str">
            <v>Matchday 36</v>
          </cell>
          <cell r="E1613" t="str">
            <v>Fleetwood Town vs Rochdale</v>
          </cell>
        </row>
        <row r="1614">
          <cell r="D1614" t="str">
            <v>Matchday 36</v>
          </cell>
          <cell r="E1614" t="str">
            <v>Leyton Orient vs Yeovil Town</v>
          </cell>
        </row>
        <row r="1615">
          <cell r="D1615" t="str">
            <v>Matchday 36</v>
          </cell>
          <cell r="E1615" t="str">
            <v>Scunthorpe United vs Sheffield United</v>
          </cell>
        </row>
        <row r="1616">
          <cell r="D1616" t="str">
            <v>Matchday 36</v>
          </cell>
          <cell r="E1616" t="str">
            <v>Walsall vs Milton Keynes Dons</v>
          </cell>
        </row>
        <row r="1617">
          <cell r="D1617" t="str">
            <v>Matchday 36</v>
          </cell>
          <cell r="E1617" t="str">
            <v>Doncaster Rovers vs Peterborough United</v>
          </cell>
        </row>
        <row r="1618">
          <cell r="D1618" t="str">
            <v>Matchday 36</v>
          </cell>
          <cell r="E1618" t="str">
            <v>Port Vale vs Swindon Town</v>
          </cell>
        </row>
        <row r="1619">
          <cell r="D1619" t="str">
            <v>Matchday 36</v>
          </cell>
          <cell r="E1619" t="str">
            <v>Preston North End vs Crewe Alexandra</v>
          </cell>
        </row>
        <row r="1620">
          <cell r="D1620" t="str">
            <v>Matchday 36</v>
          </cell>
          <cell r="E1620" t="str">
            <v>Bristol City vs Gillingham</v>
          </cell>
        </row>
        <row r="1621">
          <cell r="D1621" t="str">
            <v>Matchday 36</v>
          </cell>
          <cell r="E1621" t="str">
            <v>Notts County vs Bradford City</v>
          </cell>
        </row>
        <row r="1622">
          <cell r="D1622" t="str">
            <v>Matchday 36</v>
          </cell>
          <cell r="E1622" t="str">
            <v>Chesterfield vs Coventry City</v>
          </cell>
        </row>
        <row r="1623">
          <cell r="D1623" t="str">
            <v>Matchday 36</v>
          </cell>
          <cell r="E1623" t="str">
            <v>Oldham Athletic vs Barnsley</v>
          </cell>
        </row>
        <row r="1624">
          <cell r="D1624" t="str">
            <v>Matchday 37</v>
          </cell>
          <cell r="E1624" t="str">
            <v>Oldham Athletic vs Milton Keynes Dons</v>
          </cell>
        </row>
        <row r="1625">
          <cell r="D1625" t="str">
            <v>Matchday 37</v>
          </cell>
          <cell r="E1625" t="str">
            <v>Bristol City vs Crewe Alexandra</v>
          </cell>
        </row>
        <row r="1626">
          <cell r="D1626" t="str">
            <v>Matchday 37</v>
          </cell>
          <cell r="E1626" t="str">
            <v>Notts County vs Rochdale</v>
          </cell>
        </row>
        <row r="1627">
          <cell r="D1627" t="str">
            <v>Matchday 37</v>
          </cell>
          <cell r="E1627" t="str">
            <v>Doncaster Rovers vs Swindon Town</v>
          </cell>
        </row>
        <row r="1628">
          <cell r="D1628" t="str">
            <v>Matchday 37</v>
          </cell>
          <cell r="E1628" t="str">
            <v>Port Vale vs Crawley Town</v>
          </cell>
        </row>
        <row r="1629">
          <cell r="D1629" t="str">
            <v>Matchday 37</v>
          </cell>
          <cell r="E1629" t="str">
            <v>Walsall vs Sheffield United</v>
          </cell>
        </row>
        <row r="1630">
          <cell r="D1630" t="str">
            <v>Matchday 37</v>
          </cell>
          <cell r="E1630" t="str">
            <v>Scunthorpe United vs Bradford City</v>
          </cell>
        </row>
        <row r="1631">
          <cell r="D1631" t="str">
            <v>Matchday 37</v>
          </cell>
          <cell r="E1631" t="str">
            <v>Fleetwood Town vs Coventry City</v>
          </cell>
        </row>
        <row r="1632">
          <cell r="D1632" t="str">
            <v>Matchday 37</v>
          </cell>
          <cell r="E1632" t="str">
            <v>Colchester United vs Yeovil Town</v>
          </cell>
        </row>
        <row r="1633">
          <cell r="D1633" t="str">
            <v>Matchday 37</v>
          </cell>
          <cell r="E1633" t="str">
            <v>Preston North End vs Peterborough United</v>
          </cell>
        </row>
        <row r="1634">
          <cell r="D1634" t="str">
            <v>Matchday 37</v>
          </cell>
          <cell r="E1634" t="str">
            <v>Leyton Orient vs Barnsley</v>
          </cell>
        </row>
        <row r="1635">
          <cell r="D1635" t="str">
            <v>Matchday 37</v>
          </cell>
          <cell r="E1635" t="str">
            <v>Chesterfield vs Gillingham</v>
          </cell>
        </row>
        <row r="1636">
          <cell r="D1636" t="str">
            <v>Matchday 38</v>
          </cell>
          <cell r="E1636" t="str">
            <v>Rochdale vs Scunthorpe United</v>
          </cell>
        </row>
        <row r="1637">
          <cell r="D1637" t="str">
            <v>Matchday 38</v>
          </cell>
          <cell r="E1637" t="str">
            <v>Barnsley vs Preston North End</v>
          </cell>
        </row>
        <row r="1638">
          <cell r="D1638" t="str">
            <v>Matchday 38</v>
          </cell>
          <cell r="E1638" t="str">
            <v>Crawley Town vs Leyton Orient</v>
          </cell>
        </row>
        <row r="1639">
          <cell r="D1639" t="str">
            <v>Matchday 38</v>
          </cell>
          <cell r="E1639" t="str">
            <v>Coventry City vs Doncaster Rovers</v>
          </cell>
        </row>
        <row r="1640">
          <cell r="D1640" t="str">
            <v>Matchday 38</v>
          </cell>
          <cell r="E1640" t="str">
            <v>Crewe Alexandra vs Oldham Athletic</v>
          </cell>
        </row>
        <row r="1641">
          <cell r="D1641" t="str">
            <v>Matchday 38</v>
          </cell>
          <cell r="E1641" t="str">
            <v>Swindon Town vs Walsall</v>
          </cell>
        </row>
        <row r="1642">
          <cell r="D1642" t="str">
            <v>Matchday 38</v>
          </cell>
          <cell r="E1642" t="str">
            <v>Peterborough United vs Chesterfield</v>
          </cell>
        </row>
        <row r="1643">
          <cell r="D1643" t="str">
            <v>Matchday 38</v>
          </cell>
          <cell r="E1643" t="str">
            <v>Milton Keynes Dons vs Notts County</v>
          </cell>
        </row>
        <row r="1644">
          <cell r="D1644" t="str">
            <v>Matchday 38</v>
          </cell>
          <cell r="E1644" t="str">
            <v>Gillingham vs Colchester United</v>
          </cell>
        </row>
        <row r="1645">
          <cell r="D1645" t="str">
            <v>Matchday 38</v>
          </cell>
          <cell r="E1645" t="str">
            <v>Bradford City vs Fleetwood Town</v>
          </cell>
        </row>
        <row r="1646">
          <cell r="D1646" t="str">
            <v>Matchday 38</v>
          </cell>
          <cell r="E1646" t="str">
            <v>Sheffield United vs Port Vale</v>
          </cell>
        </row>
        <row r="1647">
          <cell r="D1647" t="str">
            <v>Matchday 38</v>
          </cell>
          <cell r="E1647" t="str">
            <v>Yeovil Town vs Bristol City</v>
          </cell>
        </row>
        <row r="1648">
          <cell r="D1648" t="str">
            <v>Matchday 39</v>
          </cell>
          <cell r="E1648" t="str">
            <v>Milton Keynes Dons vs Doncaster Rovers</v>
          </cell>
        </row>
        <row r="1649">
          <cell r="D1649" t="str">
            <v>Matchday 39</v>
          </cell>
          <cell r="E1649" t="str">
            <v>Bristol City vs Barnsley</v>
          </cell>
        </row>
        <row r="1650">
          <cell r="D1650" t="str">
            <v>Matchday 39</v>
          </cell>
          <cell r="E1650" t="str">
            <v>Peterborough United vs Coventry City</v>
          </cell>
        </row>
        <row r="1651">
          <cell r="D1651" t="str">
            <v>Matchday 39</v>
          </cell>
          <cell r="E1651" t="str">
            <v>Crawley Town vs Gillingham</v>
          </cell>
        </row>
        <row r="1652">
          <cell r="D1652" t="str">
            <v>Matchday 39</v>
          </cell>
          <cell r="E1652" t="str">
            <v>Sheffield United vs Crewe Alexandra</v>
          </cell>
        </row>
        <row r="1653">
          <cell r="D1653" t="str">
            <v>Matchday 39</v>
          </cell>
          <cell r="E1653" t="str">
            <v>Leyton Orient vs Port Vale</v>
          </cell>
        </row>
        <row r="1654">
          <cell r="D1654" t="str">
            <v>Matchday 39</v>
          </cell>
          <cell r="E1654" t="str">
            <v>Fleetwood Town vs Preston North End</v>
          </cell>
        </row>
        <row r="1655">
          <cell r="D1655" t="str">
            <v>Matchday 39</v>
          </cell>
          <cell r="E1655" t="str">
            <v>Colchester United vs Swindon Town</v>
          </cell>
        </row>
        <row r="1656">
          <cell r="D1656" t="str">
            <v>Matchday 39</v>
          </cell>
          <cell r="E1656" t="str">
            <v>Chesterfield vs Walsall</v>
          </cell>
        </row>
        <row r="1657">
          <cell r="D1657" t="str">
            <v>Matchday 39</v>
          </cell>
          <cell r="E1657" t="str">
            <v>Rochdale vs Yeovil Town</v>
          </cell>
        </row>
        <row r="1658">
          <cell r="D1658" t="str">
            <v>Matchday 39</v>
          </cell>
          <cell r="E1658" t="str">
            <v>Notts County vs Scunthorpe United</v>
          </cell>
        </row>
        <row r="1659">
          <cell r="D1659" t="str">
            <v>Matchday 39</v>
          </cell>
          <cell r="E1659" t="str">
            <v>Bradford City vs Oldham Athletic</v>
          </cell>
        </row>
        <row r="1660">
          <cell r="D1660" t="str">
            <v>Matchday 40</v>
          </cell>
          <cell r="E1660" t="str">
            <v>Crewe Alexandra vs Crawley Town</v>
          </cell>
        </row>
        <row r="1661">
          <cell r="D1661" t="str">
            <v>Matchday 40</v>
          </cell>
          <cell r="E1661" t="str">
            <v>Port Vale vs Colchester United</v>
          </cell>
        </row>
        <row r="1662">
          <cell r="D1662" t="str">
            <v>Matchday 40</v>
          </cell>
          <cell r="E1662" t="str">
            <v>Oldham Athletic vs Bristol City</v>
          </cell>
        </row>
        <row r="1663">
          <cell r="D1663" t="str">
            <v>Matchday 40</v>
          </cell>
          <cell r="E1663" t="str">
            <v>Scunthorpe United vs Peterborough United</v>
          </cell>
        </row>
        <row r="1664">
          <cell r="D1664" t="str">
            <v>Matchday 40</v>
          </cell>
          <cell r="E1664" t="str">
            <v>Preston North End vs Rochdale</v>
          </cell>
        </row>
        <row r="1665">
          <cell r="D1665" t="str">
            <v>Matchday 40</v>
          </cell>
          <cell r="E1665" t="str">
            <v>Yeovil Town vs Chesterfield</v>
          </cell>
        </row>
        <row r="1666">
          <cell r="D1666" t="str">
            <v>Matchday 40</v>
          </cell>
          <cell r="E1666" t="str">
            <v>Coventry City vs Leyton Orient</v>
          </cell>
        </row>
        <row r="1667">
          <cell r="D1667" t="str">
            <v>Matchday 40</v>
          </cell>
          <cell r="E1667" t="str">
            <v>Doncaster Rovers vs Bradford City</v>
          </cell>
        </row>
        <row r="1668">
          <cell r="D1668" t="str">
            <v>Matchday 40</v>
          </cell>
          <cell r="E1668" t="str">
            <v>Walsall vs Notts County</v>
          </cell>
        </row>
        <row r="1669">
          <cell r="D1669" t="str">
            <v>Matchday 40</v>
          </cell>
          <cell r="E1669" t="str">
            <v>Gillingham vs Fleetwood Town</v>
          </cell>
        </row>
        <row r="1670">
          <cell r="D1670" t="str">
            <v>Matchday 40</v>
          </cell>
          <cell r="E1670" t="str">
            <v>Barnsley vs Sheffield United</v>
          </cell>
        </row>
        <row r="1671">
          <cell r="D1671" t="str">
            <v>Matchday 40</v>
          </cell>
          <cell r="E1671" t="str">
            <v>Swindon Town vs Milton Keynes Dons</v>
          </cell>
        </row>
        <row r="1672">
          <cell r="D1672" t="str">
            <v>Matchday 41</v>
          </cell>
          <cell r="E1672" t="str">
            <v>Fleetwood Town vs Yeovil Town</v>
          </cell>
        </row>
        <row r="1673">
          <cell r="D1673" t="str">
            <v>Matchday 41</v>
          </cell>
          <cell r="E1673" t="str">
            <v>Milton Keynes Dons vs Scunthorpe United</v>
          </cell>
        </row>
        <row r="1674">
          <cell r="D1674" t="str">
            <v>Matchday 41</v>
          </cell>
          <cell r="E1674" t="str">
            <v>Peterborough United vs Walsall</v>
          </cell>
        </row>
        <row r="1675">
          <cell r="D1675" t="str">
            <v>Matchday 41</v>
          </cell>
          <cell r="E1675" t="str">
            <v>Sheffield United vs Doncaster Rovers</v>
          </cell>
        </row>
        <row r="1676">
          <cell r="D1676" t="str">
            <v>Matchday 41</v>
          </cell>
          <cell r="E1676" t="str">
            <v>Bristol City vs Swindon Town</v>
          </cell>
        </row>
        <row r="1677">
          <cell r="D1677" t="str">
            <v>Matchday 41</v>
          </cell>
          <cell r="E1677" t="str">
            <v>Bradford City vs Preston North End</v>
          </cell>
        </row>
        <row r="1678">
          <cell r="D1678" t="str">
            <v>Matchday 41</v>
          </cell>
          <cell r="E1678" t="str">
            <v>Notts County vs Coventry City</v>
          </cell>
        </row>
        <row r="1679">
          <cell r="D1679" t="str">
            <v>Matchday 41</v>
          </cell>
          <cell r="E1679" t="str">
            <v>Rochdale vs Port Vale</v>
          </cell>
        </row>
        <row r="1680">
          <cell r="D1680" t="str">
            <v>Matchday 41</v>
          </cell>
          <cell r="E1680" t="str">
            <v>Chesterfield vs Crewe Alexandra</v>
          </cell>
        </row>
        <row r="1681">
          <cell r="D1681" t="str">
            <v>Matchday 41</v>
          </cell>
          <cell r="E1681" t="str">
            <v>Leyton Orient vs Gillingham</v>
          </cell>
        </row>
        <row r="1682">
          <cell r="D1682" t="str">
            <v>Matchday 41</v>
          </cell>
          <cell r="E1682" t="str">
            <v>Crawley Town vs Oldham Athletic</v>
          </cell>
        </row>
        <row r="1683">
          <cell r="D1683" t="str">
            <v>Matchday 41</v>
          </cell>
          <cell r="E1683" t="str">
            <v>Colchester United vs Barnsley</v>
          </cell>
        </row>
        <row r="1684">
          <cell r="D1684" t="str">
            <v>Matchday 42</v>
          </cell>
          <cell r="E1684" t="str">
            <v>Oldham Athletic vs Sheffield United</v>
          </cell>
        </row>
        <row r="1685">
          <cell r="D1685" t="str">
            <v>Matchday 42</v>
          </cell>
          <cell r="E1685" t="str">
            <v>Walsall vs Fleetwood Town</v>
          </cell>
        </row>
        <row r="1686">
          <cell r="D1686" t="str">
            <v>Matchday 42</v>
          </cell>
          <cell r="E1686" t="str">
            <v>Doncaster Rovers vs Rochdale</v>
          </cell>
        </row>
        <row r="1687">
          <cell r="D1687" t="str">
            <v>Matchday 42</v>
          </cell>
          <cell r="E1687" t="str">
            <v>Crewe Alexandra vs Leyton Orient</v>
          </cell>
        </row>
        <row r="1688">
          <cell r="D1688" t="str">
            <v>Matchday 42</v>
          </cell>
          <cell r="E1688" t="str">
            <v>Barnsley vs Chesterfield</v>
          </cell>
        </row>
        <row r="1689">
          <cell r="D1689" t="str">
            <v>Matchday 42</v>
          </cell>
          <cell r="E1689" t="str">
            <v>Scunthorpe United vs Crawley Town</v>
          </cell>
        </row>
        <row r="1690">
          <cell r="D1690" t="str">
            <v>Matchday 42</v>
          </cell>
          <cell r="E1690" t="str">
            <v>Preston North End vs Bristol City</v>
          </cell>
        </row>
        <row r="1691">
          <cell r="D1691" t="str">
            <v>Matchday 42</v>
          </cell>
          <cell r="E1691" t="str">
            <v>Port Vale vs Milton Keynes Dons</v>
          </cell>
        </row>
        <row r="1692">
          <cell r="D1692" t="str">
            <v>Matchday 42</v>
          </cell>
          <cell r="E1692" t="str">
            <v>Gillingham vs Bradford City</v>
          </cell>
        </row>
        <row r="1693">
          <cell r="D1693" t="str">
            <v>Matchday 42</v>
          </cell>
          <cell r="E1693" t="str">
            <v>Swindon Town vs Peterborough United</v>
          </cell>
        </row>
        <row r="1694">
          <cell r="D1694" t="str">
            <v>Matchday 42</v>
          </cell>
          <cell r="E1694" t="str">
            <v>Yeovil Town vs Notts County</v>
          </cell>
        </row>
        <row r="1695">
          <cell r="D1695" t="str">
            <v>Matchday 42</v>
          </cell>
          <cell r="E1695" t="str">
            <v>Coventry City vs Colchester United</v>
          </cell>
        </row>
        <row r="1696">
          <cell r="D1696" t="str">
            <v>Matchday 43</v>
          </cell>
          <cell r="E1696" t="str">
            <v>Yeovil Town vs Sheffield United</v>
          </cell>
        </row>
        <row r="1697">
          <cell r="D1697" t="str">
            <v>Matchday 43</v>
          </cell>
          <cell r="E1697" t="str">
            <v>Scunthorpe United vs Port Vale</v>
          </cell>
        </row>
        <row r="1698">
          <cell r="D1698" t="str">
            <v>Matchday 43</v>
          </cell>
          <cell r="E1698" t="str">
            <v>Fleetwood Town vs Milton Keynes Dons</v>
          </cell>
        </row>
        <row r="1699">
          <cell r="D1699" t="str">
            <v>Matchday 43</v>
          </cell>
          <cell r="E1699" t="str">
            <v>Leyton Orient vs Doncaster Rovers</v>
          </cell>
        </row>
        <row r="1700">
          <cell r="D1700" t="str">
            <v>Matchday 43</v>
          </cell>
          <cell r="E1700" t="str">
            <v>Bradford City vs Bristol City</v>
          </cell>
        </row>
        <row r="1701">
          <cell r="D1701" t="str">
            <v>Matchday 43</v>
          </cell>
          <cell r="E1701" t="str">
            <v>Notts County vs Barnsley</v>
          </cell>
        </row>
        <row r="1702">
          <cell r="D1702" t="str">
            <v>Matchday 43</v>
          </cell>
          <cell r="E1702" t="str">
            <v>Preston North End vs Gillingham</v>
          </cell>
        </row>
        <row r="1703">
          <cell r="D1703" t="str">
            <v>Matchday 43</v>
          </cell>
          <cell r="E1703" t="str">
            <v>Peterborough United vs Crewe Alexandra</v>
          </cell>
        </row>
        <row r="1704">
          <cell r="D1704" t="str">
            <v>Matchday 43</v>
          </cell>
          <cell r="E1704" t="str">
            <v>Walsall vs Crawley Town</v>
          </cell>
        </row>
        <row r="1705">
          <cell r="D1705" t="str">
            <v>Matchday 43</v>
          </cell>
          <cell r="E1705" t="str">
            <v>Chesterfield vs Colchester United</v>
          </cell>
        </row>
        <row r="1706">
          <cell r="D1706" t="str">
            <v>Matchday 43</v>
          </cell>
          <cell r="E1706" t="str">
            <v>Rochdale vs Swindon Town</v>
          </cell>
        </row>
        <row r="1707">
          <cell r="D1707" t="str">
            <v>Matchday 43</v>
          </cell>
          <cell r="E1707" t="str">
            <v>Coventry City vs Oldham Athletic</v>
          </cell>
        </row>
        <row r="1708">
          <cell r="D1708" t="str">
            <v>Matchday 44</v>
          </cell>
          <cell r="E1708" t="str">
            <v>Oldham Athletic vs Chesterfield</v>
          </cell>
        </row>
        <row r="1709">
          <cell r="D1709" t="str">
            <v>Matchday 44</v>
          </cell>
          <cell r="E1709" t="str">
            <v>Doncaster Rovers vs Fleetwood Town</v>
          </cell>
        </row>
        <row r="1710">
          <cell r="D1710" t="str">
            <v>Matchday 44</v>
          </cell>
          <cell r="E1710" t="str">
            <v>Milton Keynes Dons vs Leyton Orient</v>
          </cell>
        </row>
        <row r="1711">
          <cell r="D1711" t="str">
            <v>Matchday 44</v>
          </cell>
          <cell r="E1711" t="str">
            <v>Port Vale vs Preston North End</v>
          </cell>
        </row>
        <row r="1712">
          <cell r="D1712" t="str">
            <v>Matchday 44</v>
          </cell>
          <cell r="E1712" t="str">
            <v>Gillingham vs Rochdale</v>
          </cell>
        </row>
        <row r="1713">
          <cell r="D1713" t="str">
            <v>Matchday 44</v>
          </cell>
          <cell r="E1713" t="str">
            <v>Swindon Town vs Yeovil Town</v>
          </cell>
        </row>
        <row r="1714">
          <cell r="D1714" t="str">
            <v>Matchday 44</v>
          </cell>
          <cell r="E1714" t="str">
            <v>Crawley Town vs Notts County</v>
          </cell>
        </row>
        <row r="1715">
          <cell r="D1715" t="str">
            <v>Matchday 44</v>
          </cell>
          <cell r="E1715" t="str">
            <v>Crewe Alexandra vs Walsall</v>
          </cell>
        </row>
        <row r="1716">
          <cell r="D1716" t="str">
            <v>Matchday 44</v>
          </cell>
          <cell r="E1716" t="str">
            <v>Colchester United vs Scunthorpe United</v>
          </cell>
        </row>
        <row r="1717">
          <cell r="D1717" t="str">
            <v>Matchday 44</v>
          </cell>
          <cell r="E1717" t="str">
            <v>Barnsley vs Peterborough United</v>
          </cell>
        </row>
        <row r="1718">
          <cell r="D1718" t="str">
            <v>Matchday 44</v>
          </cell>
          <cell r="E1718" t="str">
            <v>Bristol City vs Coventry City</v>
          </cell>
        </row>
        <row r="1719">
          <cell r="D1719" t="str">
            <v>Matchday 44</v>
          </cell>
          <cell r="E1719" t="str">
            <v>Sheffield United vs Bradford City</v>
          </cell>
        </row>
        <row r="1720">
          <cell r="D1720" t="str">
            <v>Matchday 45</v>
          </cell>
          <cell r="E1720" t="str">
            <v>Notts County vs Doncaster Rovers</v>
          </cell>
        </row>
        <row r="1721">
          <cell r="D1721" t="str">
            <v>Matchday 45</v>
          </cell>
          <cell r="E1721" t="str">
            <v>Walsall vs Oldham Athletic</v>
          </cell>
        </row>
        <row r="1722">
          <cell r="D1722" t="str">
            <v>Matchday 45</v>
          </cell>
          <cell r="E1722" t="str">
            <v>Peterborough United vs Crawley Town</v>
          </cell>
        </row>
        <row r="1723">
          <cell r="D1723" t="str">
            <v>Matchday 45</v>
          </cell>
          <cell r="E1723" t="str">
            <v>Leyton Orient vs Sheffield United</v>
          </cell>
        </row>
        <row r="1724">
          <cell r="D1724" t="str">
            <v>Matchday 45</v>
          </cell>
          <cell r="E1724" t="str">
            <v>Rochdale vs Milton Keynes Dons</v>
          </cell>
        </row>
        <row r="1725">
          <cell r="D1725" t="str">
            <v>Matchday 45</v>
          </cell>
          <cell r="E1725" t="str">
            <v>Fleetwood Town vs Colchester United</v>
          </cell>
        </row>
        <row r="1726">
          <cell r="D1726" t="str">
            <v>Matchday 45</v>
          </cell>
          <cell r="E1726" t="str">
            <v>Preston North End vs Swindon Town</v>
          </cell>
        </row>
        <row r="1727">
          <cell r="D1727" t="str">
            <v>Matchday 45</v>
          </cell>
          <cell r="E1727" t="str">
            <v>Yeovil Town vs Port Vale</v>
          </cell>
        </row>
        <row r="1728">
          <cell r="D1728" t="str">
            <v>Matchday 45</v>
          </cell>
          <cell r="E1728" t="str">
            <v>Coventry City vs Crewe Alexandra</v>
          </cell>
        </row>
        <row r="1729">
          <cell r="D1729" t="str">
            <v>Matchday 45</v>
          </cell>
          <cell r="E1729" t="str">
            <v>Scunthorpe United vs Gillingham</v>
          </cell>
        </row>
        <row r="1730">
          <cell r="D1730" t="str">
            <v>Matchday 45</v>
          </cell>
          <cell r="E1730" t="str">
            <v>Bradford City vs Barnsley</v>
          </cell>
        </row>
        <row r="1731">
          <cell r="D1731" t="str">
            <v>Matchday 45</v>
          </cell>
          <cell r="E1731" t="str">
            <v>Chesterfield vs Bristol City</v>
          </cell>
        </row>
        <row r="1732">
          <cell r="D1732" t="str">
            <v>Matchday 46</v>
          </cell>
          <cell r="E1732" t="str">
            <v>Port Vale vs Fleetwood Town</v>
          </cell>
        </row>
        <row r="1733">
          <cell r="D1733" t="str">
            <v>Matchday 46</v>
          </cell>
          <cell r="E1733" t="str">
            <v>Bristol City vs Walsall</v>
          </cell>
        </row>
        <row r="1734">
          <cell r="D1734" t="str">
            <v>Matchday 46</v>
          </cell>
          <cell r="E1734" t="str">
            <v>Sheffield United vs Chesterfield</v>
          </cell>
        </row>
        <row r="1735">
          <cell r="D1735" t="str">
            <v>Matchday 46</v>
          </cell>
          <cell r="E1735" t="str">
            <v>Swindon Town vs Leyton Orient</v>
          </cell>
        </row>
        <row r="1736">
          <cell r="D1736" t="str">
            <v>Matchday 46</v>
          </cell>
          <cell r="E1736" t="str">
            <v>Barnsley vs Rochdale</v>
          </cell>
        </row>
        <row r="1737">
          <cell r="D1737" t="str">
            <v>Matchday 46</v>
          </cell>
          <cell r="E1737" t="str">
            <v>Crawley Town vs Coventry City</v>
          </cell>
        </row>
        <row r="1738">
          <cell r="D1738" t="str">
            <v>Matchday 46</v>
          </cell>
          <cell r="E1738" t="str">
            <v>Milton Keynes Dons vs Yeovil Town</v>
          </cell>
        </row>
        <row r="1739">
          <cell r="D1739" t="str">
            <v>Matchday 46</v>
          </cell>
          <cell r="E1739" t="str">
            <v>Gillingham vs Notts County</v>
          </cell>
        </row>
        <row r="1740">
          <cell r="D1740" t="str">
            <v>Matchday 46</v>
          </cell>
          <cell r="E1740" t="str">
            <v>Oldham Athletic vs Peterborough United</v>
          </cell>
        </row>
        <row r="1741">
          <cell r="D1741" t="str">
            <v>Matchday 46</v>
          </cell>
          <cell r="E1741" t="str">
            <v>Colchester United vs Preston North End</v>
          </cell>
        </row>
        <row r="1742">
          <cell r="D1742" t="str">
            <v>Matchday 46</v>
          </cell>
          <cell r="E1742" t="str">
            <v>Crewe Alexandra vs Bradford City</v>
          </cell>
        </row>
        <row r="1743">
          <cell r="D1743" t="str">
            <v>Matchday 46</v>
          </cell>
          <cell r="E1743" t="str">
            <v>Doncaster Rovers vs Scunthorpe United</v>
          </cell>
        </row>
        <row r="1744">
          <cell r="D1744" t="str">
            <v>Matchday 01</v>
          </cell>
          <cell r="E1744" t="str">
            <v>Accrington Stanley vs Southend United</v>
          </cell>
        </row>
        <row r="1745">
          <cell r="D1745" t="str">
            <v>Matchday 01</v>
          </cell>
          <cell r="E1745" t="str">
            <v>AFC Wimbledon vs Shrewsbury Town</v>
          </cell>
        </row>
        <row r="1746">
          <cell r="D1746" t="str">
            <v>Matchday 01</v>
          </cell>
          <cell r="E1746" t="str">
            <v>Bury vs Cheltenham Town</v>
          </cell>
        </row>
        <row r="1747">
          <cell r="D1747" t="str">
            <v>Matchday 01</v>
          </cell>
          <cell r="E1747" t="str">
            <v>Cambridge United vs Plymouth Argyle</v>
          </cell>
        </row>
        <row r="1748">
          <cell r="D1748" t="str">
            <v>Matchday 01</v>
          </cell>
          <cell r="E1748" t="str">
            <v>Carlisle United vs Luton Town</v>
          </cell>
        </row>
        <row r="1749">
          <cell r="D1749" t="str">
            <v>Matchday 01</v>
          </cell>
          <cell r="E1749" t="str">
            <v>Dagenham &amp; Redbridge vs Morecambe</v>
          </cell>
        </row>
        <row r="1750">
          <cell r="D1750" t="str">
            <v>Matchday 01</v>
          </cell>
          <cell r="E1750" t="str">
            <v>Exeter City vs Portsmouth</v>
          </cell>
        </row>
        <row r="1751">
          <cell r="D1751" t="str">
            <v>Matchday 01</v>
          </cell>
          <cell r="E1751" t="str">
            <v>Newport County AFC vs Wycombe Wanderers</v>
          </cell>
        </row>
        <row r="1752">
          <cell r="D1752" t="str">
            <v>Matchday 01</v>
          </cell>
          <cell r="E1752" t="str">
            <v>Northampton Town vs Mansfield Town</v>
          </cell>
        </row>
        <row r="1753">
          <cell r="D1753" t="str">
            <v>Matchday 01</v>
          </cell>
          <cell r="E1753" t="str">
            <v>Oxford United vs Burton Albion</v>
          </cell>
        </row>
        <row r="1754">
          <cell r="D1754" t="str">
            <v>Matchday 01</v>
          </cell>
          <cell r="E1754" t="str">
            <v>Stevenage vs Hartlepool United</v>
          </cell>
        </row>
        <row r="1755">
          <cell r="D1755" t="str">
            <v>Matchday 01</v>
          </cell>
          <cell r="E1755" t="str">
            <v>Tranmere Rovers vs York City</v>
          </cell>
        </row>
        <row r="1756">
          <cell r="D1756" t="str">
            <v>Matchday 02</v>
          </cell>
          <cell r="E1756" t="str">
            <v>Burton Albion vs Dagenham &amp; Redbridge</v>
          </cell>
        </row>
        <row r="1757">
          <cell r="D1757" t="str">
            <v>Matchday 02</v>
          </cell>
          <cell r="E1757" t="str">
            <v>Cheltenham Town vs Accrington Stanley</v>
          </cell>
        </row>
        <row r="1758">
          <cell r="D1758" t="str">
            <v>Matchday 02</v>
          </cell>
          <cell r="E1758" t="str">
            <v>Hartlepool United vs Bury</v>
          </cell>
        </row>
        <row r="1759">
          <cell r="D1759" t="str">
            <v>Matchday 02</v>
          </cell>
          <cell r="E1759" t="str">
            <v>Luton Town vs AFC Wimbledon</v>
          </cell>
        </row>
        <row r="1760">
          <cell r="D1760" t="str">
            <v>Matchday 02</v>
          </cell>
          <cell r="E1760" t="str">
            <v>Mansfield Town vs Oxford United</v>
          </cell>
        </row>
        <row r="1761">
          <cell r="D1761" t="str">
            <v>Matchday 02</v>
          </cell>
          <cell r="E1761" t="str">
            <v>Morecambe vs Newport County AFC</v>
          </cell>
        </row>
        <row r="1762">
          <cell r="D1762" t="str">
            <v>Matchday 02</v>
          </cell>
          <cell r="E1762" t="str">
            <v>Plymouth Argyle vs Exeter City</v>
          </cell>
        </row>
        <row r="1763">
          <cell r="D1763" t="str">
            <v>Matchday 02</v>
          </cell>
          <cell r="E1763" t="str">
            <v>Portsmouth vs Cambridge United</v>
          </cell>
        </row>
        <row r="1764">
          <cell r="D1764" t="str">
            <v>Matchday 02</v>
          </cell>
          <cell r="E1764" t="str">
            <v>Shrewsbury Town vs Tranmere Rovers</v>
          </cell>
        </row>
        <row r="1765">
          <cell r="D1765" t="str">
            <v>Matchday 02</v>
          </cell>
          <cell r="E1765" t="str">
            <v>Southend United vs Stevenage</v>
          </cell>
        </row>
        <row r="1766">
          <cell r="D1766" t="str">
            <v>Matchday 02</v>
          </cell>
          <cell r="E1766" t="str">
            <v>Wycombe Wanderers vs Carlisle United</v>
          </cell>
        </row>
        <row r="1767">
          <cell r="D1767" t="str">
            <v>Matchday 02</v>
          </cell>
          <cell r="E1767" t="str">
            <v>York City vs Northampton Town</v>
          </cell>
        </row>
        <row r="1768">
          <cell r="D1768" t="str">
            <v>Matchday 03</v>
          </cell>
          <cell r="E1768" t="str">
            <v>Burton Albion vs Exeter City</v>
          </cell>
        </row>
        <row r="1769">
          <cell r="D1769" t="str">
            <v>Matchday 03</v>
          </cell>
          <cell r="E1769" t="str">
            <v>Cheltenham Town vs Carlisle United</v>
          </cell>
        </row>
        <row r="1770">
          <cell r="D1770" t="str">
            <v>Matchday 03</v>
          </cell>
          <cell r="E1770" t="str">
            <v>Hartlepool United vs Dagenham &amp; Redbridge</v>
          </cell>
        </row>
        <row r="1771">
          <cell r="D1771" t="str">
            <v>Matchday 03</v>
          </cell>
          <cell r="E1771" t="str">
            <v>Luton Town vs Bury</v>
          </cell>
        </row>
        <row r="1772">
          <cell r="D1772" t="str">
            <v>Matchday 03</v>
          </cell>
          <cell r="E1772" t="str">
            <v>Mansfield Town vs Newport County AFC</v>
          </cell>
        </row>
        <row r="1773">
          <cell r="D1773" t="str">
            <v>Matchday 03</v>
          </cell>
          <cell r="E1773" t="str">
            <v>Morecambe vs Oxford United</v>
          </cell>
        </row>
        <row r="1774">
          <cell r="D1774" t="str">
            <v>Matchday 03</v>
          </cell>
          <cell r="E1774" t="str">
            <v>Plymouth Argyle vs Stevenage</v>
          </cell>
        </row>
        <row r="1775">
          <cell r="D1775" t="str">
            <v>Matchday 03</v>
          </cell>
          <cell r="E1775" t="str">
            <v>Portsmouth vs Northampton Town</v>
          </cell>
        </row>
        <row r="1776">
          <cell r="D1776" t="str">
            <v>Matchday 03</v>
          </cell>
          <cell r="E1776" t="str">
            <v>Shrewsbury Town vs Accrington Stanley</v>
          </cell>
        </row>
        <row r="1777">
          <cell r="D1777" t="str">
            <v>Matchday 03</v>
          </cell>
          <cell r="E1777" t="str">
            <v>Southend United vs AFC Wimbledon</v>
          </cell>
        </row>
        <row r="1778">
          <cell r="D1778" t="str">
            <v>Matchday 03</v>
          </cell>
          <cell r="E1778" t="str">
            <v>Wycombe Wanderers vs Tranmere Rovers</v>
          </cell>
        </row>
        <row r="1779">
          <cell r="D1779" t="str">
            <v>Matchday 03</v>
          </cell>
          <cell r="E1779" t="str">
            <v>York City vs Cambridge United</v>
          </cell>
        </row>
        <row r="1780">
          <cell r="D1780" t="str">
            <v>Matchday 04</v>
          </cell>
          <cell r="E1780" t="str">
            <v>Accrington Stanley vs Luton Town</v>
          </cell>
        </row>
        <row r="1781">
          <cell r="D1781" t="str">
            <v>Matchday 04</v>
          </cell>
          <cell r="E1781" t="str">
            <v>AFC Wimbledon vs Hartlepool United</v>
          </cell>
        </row>
        <row r="1782">
          <cell r="D1782" t="str">
            <v>Matchday 04</v>
          </cell>
          <cell r="E1782" t="str">
            <v>Bury vs Plymouth Argyle</v>
          </cell>
        </row>
        <row r="1783">
          <cell r="D1783" t="str">
            <v>Matchday 04</v>
          </cell>
          <cell r="E1783" t="str">
            <v>Cambridge United vs Morecambe</v>
          </cell>
        </row>
        <row r="1784">
          <cell r="D1784" t="str">
            <v>Matchday 04</v>
          </cell>
          <cell r="E1784" t="str">
            <v>Carlisle United vs Southend United</v>
          </cell>
        </row>
        <row r="1785">
          <cell r="D1785" t="str">
            <v>Matchday 04</v>
          </cell>
          <cell r="E1785" t="str">
            <v>Dagenham &amp; Redbridge vs Mansfield Town</v>
          </cell>
        </row>
        <row r="1786">
          <cell r="D1786" t="str">
            <v>Matchday 04</v>
          </cell>
          <cell r="E1786" t="str">
            <v>Exeter City vs York City</v>
          </cell>
        </row>
        <row r="1787">
          <cell r="D1787" t="str">
            <v>Matchday 04</v>
          </cell>
          <cell r="E1787" t="str">
            <v>Newport County AFC vs Burton Albion</v>
          </cell>
        </row>
        <row r="1788">
          <cell r="D1788" t="str">
            <v>Matchday 04</v>
          </cell>
          <cell r="E1788" t="str">
            <v>Northampton Town vs Shrewsbury Town</v>
          </cell>
        </row>
        <row r="1789">
          <cell r="D1789" t="str">
            <v>Matchday 04</v>
          </cell>
          <cell r="E1789" t="str">
            <v>Oxford United vs Portsmouth</v>
          </cell>
        </row>
        <row r="1790">
          <cell r="D1790" t="str">
            <v>Matchday 04</v>
          </cell>
          <cell r="E1790" t="str">
            <v>Stevenage vs Wycombe Wanderers</v>
          </cell>
        </row>
        <row r="1791">
          <cell r="D1791" t="str">
            <v>Matchday 04</v>
          </cell>
          <cell r="E1791" t="str">
            <v>Tranmere Rovers vs Cheltenham Town</v>
          </cell>
        </row>
        <row r="1792">
          <cell r="D1792" t="str">
            <v>Matchday 05</v>
          </cell>
          <cell r="E1792" t="str">
            <v>AFC Wimbledon vs Stevenage</v>
          </cell>
        </row>
        <row r="1793">
          <cell r="D1793" t="str">
            <v>Matchday 05</v>
          </cell>
          <cell r="E1793" t="str">
            <v>Bury vs Accrington Stanley</v>
          </cell>
        </row>
        <row r="1794">
          <cell r="D1794" t="str">
            <v>Matchday 05</v>
          </cell>
          <cell r="E1794" t="str">
            <v>Cambridge United vs Carlisle United</v>
          </cell>
        </row>
        <row r="1795">
          <cell r="D1795" t="str">
            <v>Matchday 05</v>
          </cell>
          <cell r="E1795" t="str">
            <v>Cheltenham Town vs Hartlepool United</v>
          </cell>
        </row>
        <row r="1796">
          <cell r="D1796" t="str">
            <v>Matchday 05</v>
          </cell>
          <cell r="E1796" t="str">
            <v>Mansfield Town vs Burton Albion</v>
          </cell>
        </row>
        <row r="1797">
          <cell r="D1797" t="str">
            <v>Matchday 05</v>
          </cell>
          <cell r="E1797" t="str">
            <v>Northampton Town vs Exeter City</v>
          </cell>
        </row>
        <row r="1798">
          <cell r="D1798" t="str">
            <v>Matchday 05</v>
          </cell>
          <cell r="E1798" t="str">
            <v>Oxford United vs Dagenham &amp; Redbridge</v>
          </cell>
        </row>
        <row r="1799">
          <cell r="D1799" t="str">
            <v>Matchday 05</v>
          </cell>
          <cell r="E1799" t="str">
            <v>Plymouth Argyle vs Southend United</v>
          </cell>
        </row>
        <row r="1800">
          <cell r="D1800" t="str">
            <v>Matchday 05</v>
          </cell>
          <cell r="E1800" t="str">
            <v>Portsmouth vs Newport County AFC</v>
          </cell>
        </row>
        <row r="1801">
          <cell r="D1801" t="str">
            <v>Matchday 05</v>
          </cell>
          <cell r="E1801" t="str">
            <v>Shrewsbury Town vs Luton Town</v>
          </cell>
        </row>
        <row r="1802">
          <cell r="D1802" t="str">
            <v>Matchday 05</v>
          </cell>
          <cell r="E1802" t="str">
            <v>Tranmere Rovers vs Morecambe</v>
          </cell>
        </row>
        <row r="1803">
          <cell r="D1803" t="str">
            <v>Matchday 05</v>
          </cell>
          <cell r="E1803" t="str">
            <v>York City vs Wycombe Wanderers</v>
          </cell>
        </row>
        <row r="1804">
          <cell r="D1804" t="str">
            <v>Matchday 06</v>
          </cell>
          <cell r="E1804" t="str">
            <v>Accrington Stanley vs Tranmere Rovers</v>
          </cell>
        </row>
        <row r="1805">
          <cell r="D1805" t="str">
            <v>Matchday 06</v>
          </cell>
          <cell r="E1805" t="str">
            <v>Burton Albion vs Portsmouth</v>
          </cell>
        </row>
        <row r="1806">
          <cell r="D1806" t="str">
            <v>Matchday 06</v>
          </cell>
          <cell r="E1806" t="str">
            <v>Carlisle United vs AFC Wimbledon</v>
          </cell>
        </row>
        <row r="1807">
          <cell r="D1807" t="str">
            <v>Matchday 06</v>
          </cell>
          <cell r="E1807" t="str">
            <v>Dagenham &amp; Redbridge vs Northampton Town</v>
          </cell>
        </row>
        <row r="1808">
          <cell r="D1808" t="str">
            <v>Matchday 06</v>
          </cell>
          <cell r="E1808" t="str">
            <v>Exeter City vs Mansfield Town</v>
          </cell>
        </row>
        <row r="1809">
          <cell r="D1809" t="str">
            <v>Matchday 06</v>
          </cell>
          <cell r="E1809" t="str">
            <v>Hartlepool United vs Shrewsbury Town</v>
          </cell>
        </row>
        <row r="1810">
          <cell r="D1810" t="str">
            <v>Matchday 06</v>
          </cell>
          <cell r="E1810" t="str">
            <v>Luton Town vs Plymouth Argyle</v>
          </cell>
        </row>
        <row r="1811">
          <cell r="D1811" t="str">
            <v>Matchday 06</v>
          </cell>
          <cell r="E1811" t="str">
            <v>Morecambe vs Cheltenham Town</v>
          </cell>
        </row>
        <row r="1812">
          <cell r="D1812" t="str">
            <v>Matchday 06</v>
          </cell>
          <cell r="E1812" t="str">
            <v>Newport County AFC vs Cambridge United</v>
          </cell>
        </row>
        <row r="1813">
          <cell r="D1813" t="str">
            <v>Matchday 06</v>
          </cell>
          <cell r="E1813" t="str">
            <v>Southend United vs Oxford United</v>
          </cell>
        </row>
        <row r="1814">
          <cell r="D1814" t="str">
            <v>Matchday 06</v>
          </cell>
          <cell r="E1814" t="str">
            <v>Stevenage vs York City</v>
          </cell>
        </row>
        <row r="1815">
          <cell r="D1815" t="str">
            <v>Matchday 06</v>
          </cell>
          <cell r="E1815" t="str">
            <v>Wycombe Wanderers vs Bury</v>
          </cell>
        </row>
        <row r="1816">
          <cell r="D1816" t="str">
            <v>Matchday 07</v>
          </cell>
          <cell r="E1816" t="str">
            <v>Accrington Stanley vs AFC Wimbledon</v>
          </cell>
        </row>
        <row r="1817">
          <cell r="D1817" t="str">
            <v>Matchday 07</v>
          </cell>
          <cell r="E1817" t="str">
            <v>Burton Albion vs York City</v>
          </cell>
        </row>
        <row r="1818">
          <cell r="D1818" t="str">
            <v>Matchday 07</v>
          </cell>
          <cell r="E1818" t="str">
            <v>Carlisle United vs Bury</v>
          </cell>
        </row>
        <row r="1819">
          <cell r="D1819" t="str">
            <v>Matchday 07</v>
          </cell>
          <cell r="E1819" t="str">
            <v>Dagenham &amp; Redbridge vs Cambridge United</v>
          </cell>
        </row>
        <row r="1820">
          <cell r="D1820" t="str">
            <v>Matchday 07</v>
          </cell>
          <cell r="E1820" t="str">
            <v>Exeter City vs Oxford United</v>
          </cell>
        </row>
        <row r="1821">
          <cell r="D1821" t="str">
            <v>Matchday 07</v>
          </cell>
          <cell r="E1821" t="str">
            <v>Hartlepool United vs Tranmere Rovers</v>
          </cell>
        </row>
        <row r="1822">
          <cell r="D1822" t="str">
            <v>Matchday 07</v>
          </cell>
          <cell r="E1822" t="str">
            <v>Luton Town vs Cheltenham Town</v>
          </cell>
        </row>
        <row r="1823">
          <cell r="D1823" t="str">
            <v>Matchday 07</v>
          </cell>
          <cell r="E1823" t="str">
            <v>Morecambe vs Plymouth Argyle</v>
          </cell>
        </row>
        <row r="1824">
          <cell r="D1824" t="str">
            <v>Matchday 07</v>
          </cell>
          <cell r="E1824" t="str">
            <v>Newport County AFC vs Northampton Town</v>
          </cell>
        </row>
        <row r="1825">
          <cell r="D1825" t="str">
            <v>Matchday 07</v>
          </cell>
          <cell r="E1825" t="str">
            <v>Southend United vs Portsmouth</v>
          </cell>
        </row>
        <row r="1826">
          <cell r="D1826" t="str">
            <v>Matchday 07</v>
          </cell>
          <cell r="E1826" t="str">
            <v>Stevenage vs Shrewsbury Town</v>
          </cell>
        </row>
        <row r="1827">
          <cell r="D1827" t="str">
            <v>Matchday 07</v>
          </cell>
          <cell r="E1827" t="str">
            <v>Wycombe Wanderers vs Mansfield Town</v>
          </cell>
        </row>
        <row r="1828">
          <cell r="D1828" t="str">
            <v>Matchday 08</v>
          </cell>
          <cell r="E1828" t="str">
            <v>AFC Wimbledon vs Burton Albion</v>
          </cell>
        </row>
        <row r="1829">
          <cell r="D1829" t="str">
            <v>Matchday 08</v>
          </cell>
          <cell r="E1829" t="str">
            <v>Bury vs Stevenage</v>
          </cell>
        </row>
        <row r="1830">
          <cell r="D1830" t="str">
            <v>Matchday 08</v>
          </cell>
          <cell r="E1830" t="str">
            <v>Cambridge United vs Exeter City</v>
          </cell>
        </row>
        <row r="1831">
          <cell r="D1831" t="str">
            <v>Matchday 08</v>
          </cell>
          <cell r="E1831" t="str">
            <v>Cheltenham Town vs Southend United</v>
          </cell>
        </row>
        <row r="1832">
          <cell r="D1832" t="str">
            <v>Matchday 08</v>
          </cell>
          <cell r="E1832" t="str">
            <v>Mansfield Town vs Morecambe</v>
          </cell>
        </row>
        <row r="1833">
          <cell r="D1833" t="str">
            <v>Matchday 08</v>
          </cell>
          <cell r="E1833" t="str">
            <v>Northampton Town vs Hartlepool United</v>
          </cell>
        </row>
        <row r="1834">
          <cell r="D1834" t="str">
            <v>Matchday 08</v>
          </cell>
          <cell r="E1834" t="str">
            <v>Oxford United vs Accrington Stanley</v>
          </cell>
        </row>
        <row r="1835">
          <cell r="D1835" t="str">
            <v>Matchday 08</v>
          </cell>
          <cell r="E1835" t="str">
            <v>Plymouth Argyle vs Wycombe Wanderers</v>
          </cell>
        </row>
        <row r="1836">
          <cell r="D1836" t="str">
            <v>Matchday 08</v>
          </cell>
          <cell r="E1836" t="str">
            <v>Portsmouth vs Dagenham &amp; Redbridge</v>
          </cell>
        </row>
        <row r="1837">
          <cell r="D1837" t="str">
            <v>Matchday 08</v>
          </cell>
          <cell r="E1837" t="str">
            <v>Shrewsbury Town vs Carlisle United</v>
          </cell>
        </row>
        <row r="1838">
          <cell r="D1838" t="str">
            <v>Matchday 08</v>
          </cell>
          <cell r="E1838" t="str">
            <v>Tranmere Rovers vs Newport County AFC</v>
          </cell>
        </row>
        <row r="1839">
          <cell r="D1839" t="str">
            <v>Matchday 08</v>
          </cell>
          <cell r="E1839" t="str">
            <v>York City vs Luton Town</v>
          </cell>
        </row>
        <row r="1840">
          <cell r="D1840" t="str">
            <v>Matchday 09</v>
          </cell>
          <cell r="E1840" t="str">
            <v>AFC Wimbledon vs Morecambe</v>
          </cell>
        </row>
        <row r="1841">
          <cell r="D1841" t="str">
            <v>Matchday 09</v>
          </cell>
          <cell r="E1841" t="str">
            <v>Bury vs Burton Albion</v>
          </cell>
        </row>
        <row r="1842">
          <cell r="D1842" t="str">
            <v>Matchday 09</v>
          </cell>
          <cell r="E1842" t="str">
            <v>Cambridge United vs Luton Town</v>
          </cell>
        </row>
        <row r="1843">
          <cell r="D1843" t="str">
            <v>Matchday 09</v>
          </cell>
          <cell r="E1843" t="str">
            <v>Cheltenham Town vs Dagenham &amp; Redbridge</v>
          </cell>
        </row>
        <row r="1844">
          <cell r="D1844" t="str">
            <v>Matchday 09</v>
          </cell>
          <cell r="E1844" t="str">
            <v>Mansfield Town vs Carlisle United</v>
          </cell>
        </row>
        <row r="1845">
          <cell r="D1845" t="str">
            <v>Matchday 09</v>
          </cell>
          <cell r="E1845" t="str">
            <v>Northampton Town vs Accrington Stanley</v>
          </cell>
        </row>
        <row r="1846">
          <cell r="D1846" t="str">
            <v>Matchday 09</v>
          </cell>
          <cell r="E1846" t="str">
            <v>Oxford United vs Stevenage</v>
          </cell>
        </row>
        <row r="1847">
          <cell r="D1847" t="str">
            <v>Matchday 09</v>
          </cell>
          <cell r="E1847" t="str">
            <v>Plymouth Argyle vs Hartlepool United</v>
          </cell>
        </row>
        <row r="1848">
          <cell r="D1848" t="str">
            <v>Matchday 09</v>
          </cell>
          <cell r="E1848" t="str">
            <v>Portsmouth vs Wycombe Wanderers</v>
          </cell>
        </row>
        <row r="1849">
          <cell r="D1849" t="str">
            <v>Matchday 09</v>
          </cell>
          <cell r="E1849" t="str">
            <v>Shrewsbury Town vs Newport County AFC</v>
          </cell>
        </row>
        <row r="1850">
          <cell r="D1850" t="str">
            <v>Matchday 09</v>
          </cell>
          <cell r="E1850" t="str">
            <v>Tranmere Rovers vs Exeter City</v>
          </cell>
        </row>
        <row r="1851">
          <cell r="D1851" t="str">
            <v>Matchday 09</v>
          </cell>
          <cell r="E1851" t="str">
            <v>York City vs Southend United</v>
          </cell>
        </row>
        <row r="1852">
          <cell r="D1852" t="str">
            <v>Matchday 10</v>
          </cell>
          <cell r="E1852" t="str">
            <v>Accrington Stanley vs Plymouth Argyle</v>
          </cell>
        </row>
        <row r="1853">
          <cell r="D1853" t="str">
            <v>Matchday 10</v>
          </cell>
          <cell r="E1853" t="str">
            <v>Burton Albion vs Cheltenham Town</v>
          </cell>
        </row>
        <row r="1854">
          <cell r="D1854" t="str">
            <v>Matchday 10</v>
          </cell>
          <cell r="E1854" t="str">
            <v>Carlisle United vs Tranmere Rovers</v>
          </cell>
        </row>
        <row r="1855">
          <cell r="D1855" t="str">
            <v>Matchday 10</v>
          </cell>
          <cell r="E1855" t="str">
            <v>Dagenham &amp; Redbridge vs York City</v>
          </cell>
        </row>
        <row r="1856">
          <cell r="D1856" t="str">
            <v>Matchday 10</v>
          </cell>
          <cell r="E1856" t="str">
            <v>Exeter City vs Bury</v>
          </cell>
        </row>
        <row r="1857">
          <cell r="D1857" t="str">
            <v>Matchday 10</v>
          </cell>
          <cell r="E1857" t="str">
            <v>Hartlepool United vs Portsmouth</v>
          </cell>
        </row>
        <row r="1858">
          <cell r="D1858" t="str">
            <v>Matchday 10</v>
          </cell>
          <cell r="E1858" t="str">
            <v>Luton Town vs Oxford United</v>
          </cell>
        </row>
        <row r="1859">
          <cell r="D1859" t="str">
            <v>Matchday 10</v>
          </cell>
          <cell r="E1859" t="str">
            <v>Morecambe vs Northampton Town</v>
          </cell>
        </row>
        <row r="1860">
          <cell r="D1860" t="str">
            <v>Matchday 10</v>
          </cell>
          <cell r="E1860" t="str">
            <v>Newport County AFC vs AFC Wimbledon</v>
          </cell>
        </row>
        <row r="1861">
          <cell r="D1861" t="str">
            <v>Matchday 10</v>
          </cell>
          <cell r="E1861" t="str">
            <v>Southend United vs Shrewsbury Town</v>
          </cell>
        </row>
        <row r="1862">
          <cell r="D1862" t="str">
            <v>Matchday 10</v>
          </cell>
          <cell r="E1862" t="str">
            <v>Stevenage vs Mansfield Town</v>
          </cell>
        </row>
        <row r="1863">
          <cell r="D1863" t="str">
            <v>Matchday 10</v>
          </cell>
          <cell r="E1863" t="str">
            <v>Wycombe Wanderers vs Cambridge United</v>
          </cell>
        </row>
        <row r="1864">
          <cell r="D1864" t="str">
            <v>Matchday 11</v>
          </cell>
          <cell r="E1864" t="str">
            <v>Burton Albion vs Cambridge United</v>
          </cell>
        </row>
        <row r="1865">
          <cell r="D1865" t="str">
            <v>Matchday 11</v>
          </cell>
          <cell r="E1865" t="str">
            <v>Bury vs Tranmere Rovers</v>
          </cell>
        </row>
        <row r="1866">
          <cell r="D1866" t="str">
            <v>Matchday 11</v>
          </cell>
          <cell r="E1866" t="str">
            <v>Cheltenham Town vs AFC Wimbledon</v>
          </cell>
        </row>
        <row r="1867">
          <cell r="D1867" t="str">
            <v>Matchday 11</v>
          </cell>
          <cell r="E1867" t="str">
            <v>Dagenham &amp; Redbridge vs Exeter City</v>
          </cell>
        </row>
        <row r="1868">
          <cell r="D1868" t="str">
            <v>Matchday 11</v>
          </cell>
          <cell r="E1868" t="str">
            <v>Hartlepool United vs Carlisle United</v>
          </cell>
        </row>
        <row r="1869">
          <cell r="D1869" t="str">
            <v>Matchday 11</v>
          </cell>
          <cell r="E1869" t="str">
            <v>Mansfield Town vs Accrington Stanley</v>
          </cell>
        </row>
        <row r="1870">
          <cell r="D1870" t="str">
            <v>Matchday 11</v>
          </cell>
          <cell r="E1870" t="str">
            <v>Oxford United vs Newport County AFC</v>
          </cell>
        </row>
        <row r="1871">
          <cell r="D1871" t="str">
            <v>Matchday 11</v>
          </cell>
          <cell r="E1871" t="str">
            <v>Plymouth Argyle vs Shrewsbury Town</v>
          </cell>
        </row>
        <row r="1872">
          <cell r="D1872" t="str">
            <v>Matchday 11</v>
          </cell>
          <cell r="E1872" t="str">
            <v>Southend United vs Morecambe</v>
          </cell>
        </row>
        <row r="1873">
          <cell r="D1873" t="str">
            <v>Matchday 11</v>
          </cell>
          <cell r="E1873" t="str">
            <v>Stevenage vs Luton Town</v>
          </cell>
        </row>
        <row r="1874">
          <cell r="D1874" t="str">
            <v>Matchday 11</v>
          </cell>
          <cell r="E1874" t="str">
            <v>Wycombe Wanderers vs Northampton Town</v>
          </cell>
        </row>
        <row r="1875">
          <cell r="D1875" t="str">
            <v>Matchday 11</v>
          </cell>
          <cell r="E1875" t="str">
            <v>York City vs Portsmouth</v>
          </cell>
        </row>
        <row r="1876">
          <cell r="D1876" t="str">
            <v>Matchday 12</v>
          </cell>
          <cell r="E1876" t="str">
            <v>Accrington Stanley vs Dagenham &amp; Redbridge</v>
          </cell>
        </row>
        <row r="1877">
          <cell r="D1877" t="str">
            <v>Matchday 12</v>
          </cell>
          <cell r="E1877" t="str">
            <v>AFC Wimbledon vs Bury</v>
          </cell>
        </row>
        <row r="1878">
          <cell r="D1878" t="str">
            <v>Matchday 12</v>
          </cell>
          <cell r="E1878" t="str">
            <v>Cambridge United vs Oxford United</v>
          </cell>
        </row>
        <row r="1879">
          <cell r="D1879" t="str">
            <v>Matchday 12</v>
          </cell>
          <cell r="E1879" t="str">
            <v>Carlisle United vs Stevenage</v>
          </cell>
        </row>
        <row r="1880">
          <cell r="D1880" t="str">
            <v>Matchday 12</v>
          </cell>
          <cell r="E1880" t="str">
            <v>Exeter City vs Hartlepool United</v>
          </cell>
        </row>
        <row r="1881">
          <cell r="D1881" t="str">
            <v>Matchday 12</v>
          </cell>
          <cell r="E1881" t="str">
            <v>Luton Town vs Southend United</v>
          </cell>
        </row>
        <row r="1882">
          <cell r="D1882" t="str">
            <v>Matchday 12</v>
          </cell>
          <cell r="E1882" t="str">
            <v>Morecambe vs Wycombe Wanderers</v>
          </cell>
        </row>
        <row r="1883">
          <cell r="D1883" t="str">
            <v>Matchday 12</v>
          </cell>
          <cell r="E1883" t="str">
            <v>Newport County AFC vs York City</v>
          </cell>
        </row>
        <row r="1884">
          <cell r="D1884" t="str">
            <v>Matchday 12</v>
          </cell>
          <cell r="E1884" t="str">
            <v>Northampton Town vs Burton Albion</v>
          </cell>
        </row>
        <row r="1885">
          <cell r="D1885" t="str">
            <v>Matchday 12</v>
          </cell>
          <cell r="E1885" t="str">
            <v>Portsmouth vs Mansfield Town</v>
          </cell>
        </row>
        <row r="1886">
          <cell r="D1886" t="str">
            <v>Matchday 12</v>
          </cell>
          <cell r="E1886" t="str">
            <v>Shrewsbury Town vs Cheltenham Town</v>
          </cell>
        </row>
        <row r="1887">
          <cell r="D1887" t="str">
            <v>Matchday 12</v>
          </cell>
          <cell r="E1887" t="str">
            <v>Tranmere Rovers vs Plymouth Argyle</v>
          </cell>
        </row>
        <row r="1888">
          <cell r="D1888" t="str">
            <v>Matchday 13</v>
          </cell>
          <cell r="E1888" t="str">
            <v>Burton Albion vs Morecambe</v>
          </cell>
        </row>
        <row r="1889">
          <cell r="D1889" t="str">
            <v>Matchday 13</v>
          </cell>
          <cell r="E1889" t="str">
            <v>Bury vs Portsmouth</v>
          </cell>
        </row>
        <row r="1890">
          <cell r="D1890" t="str">
            <v>Matchday 13</v>
          </cell>
          <cell r="E1890" t="str">
            <v>Cheltenham Town vs Northampton Town</v>
          </cell>
        </row>
        <row r="1891">
          <cell r="D1891" t="str">
            <v>Matchday 13</v>
          </cell>
          <cell r="E1891" t="str">
            <v>Dagenham &amp; Redbridge vs Newport County AFC</v>
          </cell>
        </row>
        <row r="1892">
          <cell r="D1892" t="str">
            <v>Matchday 13</v>
          </cell>
          <cell r="E1892" t="str">
            <v>Hartlepool United vs Luton Town</v>
          </cell>
        </row>
        <row r="1893">
          <cell r="D1893" t="str">
            <v>Matchday 13</v>
          </cell>
          <cell r="E1893" t="str">
            <v>Mansfield Town vs Cambridge United</v>
          </cell>
        </row>
        <row r="1894">
          <cell r="D1894" t="str">
            <v>Matchday 13</v>
          </cell>
          <cell r="E1894" t="str">
            <v>Oxford United vs Tranmere Rovers</v>
          </cell>
        </row>
        <row r="1895">
          <cell r="D1895" t="str">
            <v>Matchday 13</v>
          </cell>
          <cell r="E1895" t="str">
            <v>Plymouth Argyle vs Carlisle United</v>
          </cell>
        </row>
        <row r="1896">
          <cell r="D1896" t="str">
            <v>Matchday 13</v>
          </cell>
          <cell r="E1896" t="str">
            <v>Southend United vs Exeter City</v>
          </cell>
        </row>
        <row r="1897">
          <cell r="D1897" t="str">
            <v>Matchday 13</v>
          </cell>
          <cell r="E1897" t="str">
            <v>Stevenage vs Accrington Stanley</v>
          </cell>
        </row>
        <row r="1898">
          <cell r="D1898" t="str">
            <v>Matchday 13</v>
          </cell>
          <cell r="E1898" t="str">
            <v>Wycombe Wanderers vs AFC Wimbledon</v>
          </cell>
        </row>
        <row r="1899">
          <cell r="D1899" t="str">
            <v>Matchday 13</v>
          </cell>
          <cell r="E1899" t="str">
            <v>York City vs Shrewsbury Town</v>
          </cell>
        </row>
        <row r="1900">
          <cell r="D1900" t="str">
            <v>Matchday 14</v>
          </cell>
          <cell r="E1900" t="str">
            <v>Accrington Stanley vs Hartlepool United</v>
          </cell>
        </row>
        <row r="1901">
          <cell r="D1901" t="str">
            <v>Matchday 14</v>
          </cell>
          <cell r="E1901" t="str">
            <v>AFC Wimbledon vs Plymouth Argyle</v>
          </cell>
        </row>
        <row r="1902">
          <cell r="D1902" t="str">
            <v>Matchday 14</v>
          </cell>
          <cell r="E1902" t="str">
            <v>Cambridge United vs Cheltenham Town</v>
          </cell>
        </row>
        <row r="1903">
          <cell r="D1903" t="str">
            <v>Matchday 14</v>
          </cell>
          <cell r="E1903" t="str">
            <v>Carlisle United vs Burton Albion</v>
          </cell>
        </row>
        <row r="1904">
          <cell r="D1904" t="str">
            <v>Matchday 14</v>
          </cell>
          <cell r="E1904" t="str">
            <v>Exeter City vs Wycombe Wanderers</v>
          </cell>
        </row>
        <row r="1905">
          <cell r="D1905" t="str">
            <v>Matchday 14</v>
          </cell>
          <cell r="E1905" t="str">
            <v>Luton Town vs Dagenham &amp; Redbridge</v>
          </cell>
        </row>
        <row r="1906">
          <cell r="D1906" t="str">
            <v>Matchday 14</v>
          </cell>
          <cell r="E1906" t="str">
            <v>Morecambe vs York City</v>
          </cell>
        </row>
        <row r="1907">
          <cell r="D1907" t="str">
            <v>Matchday 14</v>
          </cell>
          <cell r="E1907" t="str">
            <v>Newport County AFC vs Southend United</v>
          </cell>
        </row>
        <row r="1908">
          <cell r="D1908" t="str">
            <v>Matchday 14</v>
          </cell>
          <cell r="E1908" t="str">
            <v>Northampton Town vs Oxford United</v>
          </cell>
        </row>
        <row r="1909">
          <cell r="D1909" t="str">
            <v>Matchday 14</v>
          </cell>
          <cell r="E1909" t="str">
            <v>Portsmouth vs Stevenage</v>
          </cell>
        </row>
        <row r="1910">
          <cell r="D1910" t="str">
            <v>Matchday 14</v>
          </cell>
          <cell r="E1910" t="str">
            <v>Shrewsbury Town vs Bury</v>
          </cell>
        </row>
        <row r="1911">
          <cell r="D1911" t="str">
            <v>Matchday 14</v>
          </cell>
          <cell r="E1911" t="str">
            <v>Tranmere Rovers vs Mansfield Town</v>
          </cell>
        </row>
        <row r="1912">
          <cell r="D1912" t="str">
            <v>Matchday 15</v>
          </cell>
          <cell r="E1912" t="str">
            <v>AFC Wimbledon vs Tranmere Rovers</v>
          </cell>
        </row>
        <row r="1913">
          <cell r="D1913" t="str">
            <v>Matchday 15</v>
          </cell>
          <cell r="E1913" t="str">
            <v>Cambridge United vs Hartlepool United</v>
          </cell>
        </row>
        <row r="1914">
          <cell r="D1914" t="str">
            <v>Matchday 15</v>
          </cell>
          <cell r="E1914" t="str">
            <v>Carlisle United vs Oxford United</v>
          </cell>
        </row>
        <row r="1915">
          <cell r="D1915" t="str">
            <v>Matchday 15</v>
          </cell>
          <cell r="E1915" t="str">
            <v>Luton Town vs Northampton Town</v>
          </cell>
        </row>
        <row r="1916">
          <cell r="D1916" t="str">
            <v>Matchday 15</v>
          </cell>
          <cell r="E1916" t="str">
            <v>Morecambe vs Exeter City</v>
          </cell>
        </row>
        <row r="1917">
          <cell r="D1917" t="str">
            <v>Matchday 15</v>
          </cell>
          <cell r="E1917" t="str">
            <v>Newport County AFC vs Accrington Stanley</v>
          </cell>
        </row>
        <row r="1918">
          <cell r="D1918" t="str">
            <v>Matchday 15</v>
          </cell>
          <cell r="E1918" t="str">
            <v>Plymouth Argyle vs Cheltenham Town</v>
          </cell>
        </row>
        <row r="1919">
          <cell r="D1919" t="str">
            <v>Matchday 15</v>
          </cell>
          <cell r="E1919" t="str">
            <v>Shrewsbury Town vs Portsmouth</v>
          </cell>
        </row>
        <row r="1920">
          <cell r="D1920" t="str">
            <v>Matchday 15</v>
          </cell>
          <cell r="E1920" t="str">
            <v>Southend United vs Bury</v>
          </cell>
        </row>
        <row r="1921">
          <cell r="D1921" t="str">
            <v>Matchday 15</v>
          </cell>
          <cell r="E1921" t="str">
            <v>Stevenage vs Burton Albion</v>
          </cell>
        </row>
        <row r="1922">
          <cell r="D1922" t="str">
            <v>Matchday 15</v>
          </cell>
          <cell r="E1922" t="str">
            <v>Wycombe Wanderers vs Dagenham &amp; Redbridge</v>
          </cell>
        </row>
        <row r="1923">
          <cell r="D1923" t="str">
            <v>Matchday 15</v>
          </cell>
          <cell r="E1923" t="str">
            <v>York City vs Mansfield Town</v>
          </cell>
        </row>
        <row r="1924">
          <cell r="D1924" t="str">
            <v>Matchday 16</v>
          </cell>
          <cell r="E1924" t="str">
            <v>Accrington Stanley vs Morecambe</v>
          </cell>
        </row>
        <row r="1925">
          <cell r="D1925" t="str">
            <v>Matchday 16</v>
          </cell>
          <cell r="E1925" t="str">
            <v>Burton Albion vs Plymouth Argyle</v>
          </cell>
        </row>
        <row r="1926">
          <cell r="D1926" t="str">
            <v>Matchday 16</v>
          </cell>
          <cell r="E1926" t="str">
            <v>Bury vs Cambridge United</v>
          </cell>
        </row>
        <row r="1927">
          <cell r="D1927" t="str">
            <v>Matchday 16</v>
          </cell>
          <cell r="E1927" t="str">
            <v>Cheltenham Town vs York City</v>
          </cell>
        </row>
        <row r="1928">
          <cell r="D1928" t="str">
            <v>Matchday 16</v>
          </cell>
          <cell r="E1928" t="str">
            <v>Dagenham &amp; Redbridge vs Shrewsbury Town</v>
          </cell>
        </row>
        <row r="1929">
          <cell r="D1929" t="str">
            <v>Matchday 16</v>
          </cell>
          <cell r="E1929" t="str">
            <v>Exeter City vs Luton Town</v>
          </cell>
        </row>
        <row r="1930">
          <cell r="D1930" t="str">
            <v>Matchday 16</v>
          </cell>
          <cell r="E1930" t="str">
            <v>Hartlepool United vs Newport County AFC</v>
          </cell>
        </row>
        <row r="1931">
          <cell r="D1931" t="str">
            <v>Matchday 16</v>
          </cell>
          <cell r="E1931" t="str">
            <v>Mansfield Town vs Southend United</v>
          </cell>
        </row>
        <row r="1932">
          <cell r="D1932" t="str">
            <v>Matchday 16</v>
          </cell>
          <cell r="E1932" t="str">
            <v>Northampton Town vs AFC Wimbledon</v>
          </cell>
        </row>
        <row r="1933">
          <cell r="D1933" t="str">
            <v>Matchday 16</v>
          </cell>
          <cell r="E1933" t="str">
            <v>Oxford United vs Wycombe Wanderers</v>
          </cell>
        </row>
        <row r="1934">
          <cell r="D1934" t="str">
            <v>Matchday 16</v>
          </cell>
          <cell r="E1934" t="str">
            <v>Portsmouth vs Carlisle United</v>
          </cell>
        </row>
        <row r="1935">
          <cell r="D1935" t="str">
            <v>Matchday 16</v>
          </cell>
          <cell r="E1935" t="str">
            <v>Tranmere Rovers vs Stevenage</v>
          </cell>
        </row>
        <row r="1936">
          <cell r="D1936" t="str">
            <v>Matchday 17</v>
          </cell>
          <cell r="E1936" t="str">
            <v>AFC Wimbledon vs Dagenham &amp; Redbridge</v>
          </cell>
        </row>
        <row r="1937">
          <cell r="D1937" t="str">
            <v>Matchday 17</v>
          </cell>
          <cell r="E1937" t="str">
            <v>Cambridge United vs Northampton Town</v>
          </cell>
        </row>
        <row r="1938">
          <cell r="D1938" t="str">
            <v>Matchday 17</v>
          </cell>
          <cell r="E1938" t="str">
            <v>Carlisle United vs Accrington Stanley</v>
          </cell>
        </row>
        <row r="1939">
          <cell r="D1939" t="str">
            <v>Matchday 17</v>
          </cell>
          <cell r="E1939" t="str">
            <v>Luton Town vs Tranmere Rovers</v>
          </cell>
        </row>
        <row r="1940">
          <cell r="D1940" t="str">
            <v>Matchday 17</v>
          </cell>
          <cell r="E1940" t="str">
            <v>Morecambe vs Bury</v>
          </cell>
        </row>
        <row r="1941">
          <cell r="D1941" t="str">
            <v>Matchday 17</v>
          </cell>
          <cell r="E1941" t="str">
            <v>Newport County AFC vs Exeter City</v>
          </cell>
        </row>
        <row r="1942">
          <cell r="D1942" t="str">
            <v>Matchday 17</v>
          </cell>
          <cell r="E1942" t="str">
            <v>Plymouth Argyle vs Portsmouth</v>
          </cell>
        </row>
        <row r="1943">
          <cell r="D1943" t="str">
            <v>Matchday 17</v>
          </cell>
          <cell r="E1943" t="str">
            <v>Shrewsbury Town vs Mansfield Town</v>
          </cell>
        </row>
        <row r="1944">
          <cell r="D1944" t="str">
            <v>Matchday 17</v>
          </cell>
          <cell r="E1944" t="str">
            <v>Southend United vs Hartlepool United</v>
          </cell>
        </row>
        <row r="1945">
          <cell r="D1945" t="str">
            <v>Matchday 17</v>
          </cell>
          <cell r="E1945" t="str">
            <v>Stevenage vs Cheltenham Town</v>
          </cell>
        </row>
        <row r="1946">
          <cell r="D1946" t="str">
            <v>Matchday 17</v>
          </cell>
          <cell r="E1946" t="str">
            <v>Wycombe Wanderers vs Burton Albion</v>
          </cell>
        </row>
        <row r="1947">
          <cell r="D1947" t="str">
            <v>Matchday 17</v>
          </cell>
          <cell r="E1947" t="str">
            <v>York City vs Oxford United</v>
          </cell>
        </row>
        <row r="1948">
          <cell r="D1948" t="str">
            <v>Matchday 18</v>
          </cell>
          <cell r="E1948" t="str">
            <v>Accrington Stanley vs Cambridge United</v>
          </cell>
        </row>
        <row r="1949">
          <cell r="D1949" t="str">
            <v>Matchday 18</v>
          </cell>
          <cell r="E1949" t="str">
            <v>Burton Albion vs Luton Town</v>
          </cell>
        </row>
        <row r="1950">
          <cell r="D1950" t="str">
            <v>Matchday 18</v>
          </cell>
          <cell r="E1950" t="str">
            <v>Bury vs Newport County AFC</v>
          </cell>
        </row>
        <row r="1951">
          <cell r="D1951" t="str">
            <v>Matchday 18</v>
          </cell>
          <cell r="E1951" t="str">
            <v>Cheltenham Town vs Wycombe Wanderers</v>
          </cell>
        </row>
        <row r="1952">
          <cell r="D1952" t="str">
            <v>Matchday 18</v>
          </cell>
          <cell r="E1952" t="str">
            <v>Dagenham &amp; Redbridge vs Carlisle United</v>
          </cell>
        </row>
        <row r="1953">
          <cell r="D1953" t="str">
            <v>Matchday 18</v>
          </cell>
          <cell r="E1953" t="str">
            <v>Exeter City vs Shrewsbury Town</v>
          </cell>
        </row>
        <row r="1954">
          <cell r="D1954" t="str">
            <v>Matchday 18</v>
          </cell>
          <cell r="E1954" t="str">
            <v>Hartlepool United vs York City</v>
          </cell>
        </row>
        <row r="1955">
          <cell r="D1955" t="str">
            <v>Matchday 18</v>
          </cell>
          <cell r="E1955" t="str">
            <v>Mansfield Town vs Plymouth Argyle</v>
          </cell>
        </row>
        <row r="1956">
          <cell r="D1956" t="str">
            <v>Matchday 18</v>
          </cell>
          <cell r="E1956" t="str">
            <v>Northampton Town vs Stevenage</v>
          </cell>
        </row>
        <row r="1957">
          <cell r="D1957" t="str">
            <v>Matchday 18</v>
          </cell>
          <cell r="E1957" t="str">
            <v>Oxford United vs AFC Wimbledon</v>
          </cell>
        </row>
        <row r="1958">
          <cell r="D1958" t="str">
            <v>Matchday 18</v>
          </cell>
          <cell r="E1958" t="str">
            <v>Portsmouth vs Morecambe</v>
          </cell>
        </row>
        <row r="1959">
          <cell r="D1959" t="str">
            <v>Matchday 18</v>
          </cell>
          <cell r="E1959" t="str">
            <v>Tranmere Rovers vs Southend United</v>
          </cell>
        </row>
        <row r="1960">
          <cell r="D1960" t="str">
            <v>Matchday 19</v>
          </cell>
          <cell r="E1960" t="str">
            <v>Accrington Stanley vs Exeter City</v>
          </cell>
        </row>
        <row r="1961">
          <cell r="D1961" t="str">
            <v>Matchday 19</v>
          </cell>
          <cell r="E1961" t="str">
            <v>AFC Wimbledon vs Cambridge United</v>
          </cell>
        </row>
        <row r="1962">
          <cell r="D1962" t="str">
            <v>Matchday 19</v>
          </cell>
          <cell r="E1962" t="str">
            <v>Bury vs Dagenham &amp; Redbridge</v>
          </cell>
        </row>
        <row r="1963">
          <cell r="D1963" t="str">
            <v>Matchday 19</v>
          </cell>
          <cell r="E1963" t="str">
            <v>Carlisle United vs Newport County AFC</v>
          </cell>
        </row>
        <row r="1964">
          <cell r="D1964" t="str">
            <v>Matchday 19</v>
          </cell>
          <cell r="E1964" t="str">
            <v>Cheltenham Town vs Oxford United</v>
          </cell>
        </row>
        <row r="1965">
          <cell r="D1965" t="str">
            <v>Matchday 19</v>
          </cell>
          <cell r="E1965" t="str">
            <v>Hartlepool United vs Wycombe Wanderers</v>
          </cell>
        </row>
        <row r="1966">
          <cell r="D1966" t="str">
            <v>Matchday 19</v>
          </cell>
          <cell r="E1966" t="str">
            <v>Luton Town vs Mansfield Town</v>
          </cell>
        </row>
        <row r="1967">
          <cell r="D1967" t="str">
            <v>Matchday 19</v>
          </cell>
          <cell r="E1967" t="str">
            <v>Plymouth Argyle vs York City</v>
          </cell>
        </row>
        <row r="1968">
          <cell r="D1968" t="str">
            <v>Matchday 19</v>
          </cell>
          <cell r="E1968" t="str">
            <v>Shrewsbury Town vs Burton Albion</v>
          </cell>
        </row>
        <row r="1969">
          <cell r="D1969" t="str">
            <v>Matchday 19</v>
          </cell>
          <cell r="E1969" t="str">
            <v>Southend United vs Northampton Town</v>
          </cell>
        </row>
        <row r="1970">
          <cell r="D1970" t="str">
            <v>Matchday 19</v>
          </cell>
          <cell r="E1970" t="str">
            <v>Stevenage vs Morecambe</v>
          </cell>
        </row>
        <row r="1971">
          <cell r="D1971" t="str">
            <v>Matchday 19</v>
          </cell>
          <cell r="E1971" t="str">
            <v>Tranmere Rovers vs Portsmouth</v>
          </cell>
        </row>
        <row r="1972">
          <cell r="D1972" t="str">
            <v>Matchday 20</v>
          </cell>
          <cell r="E1972" t="str">
            <v>Burton Albion vs Hartlepool United</v>
          </cell>
        </row>
        <row r="1973">
          <cell r="D1973" t="str">
            <v>Matchday 20</v>
          </cell>
          <cell r="E1973" t="str">
            <v>Cambridge United vs Shrewsbury Town</v>
          </cell>
        </row>
        <row r="1974">
          <cell r="D1974" t="str">
            <v>Matchday 20</v>
          </cell>
          <cell r="E1974" t="str">
            <v>Dagenham &amp; Redbridge vs Tranmere Rovers</v>
          </cell>
        </row>
        <row r="1975">
          <cell r="D1975" t="str">
            <v>Matchday 20</v>
          </cell>
          <cell r="E1975" t="str">
            <v>Exeter City vs Carlisle United</v>
          </cell>
        </row>
        <row r="1976">
          <cell r="D1976" t="str">
            <v>Matchday 20</v>
          </cell>
          <cell r="E1976" t="str">
            <v>Mansfield Town vs Cheltenham Town</v>
          </cell>
        </row>
        <row r="1977">
          <cell r="D1977" t="str">
            <v>Matchday 20</v>
          </cell>
          <cell r="E1977" t="str">
            <v>Morecambe vs Luton Town</v>
          </cell>
        </row>
        <row r="1978">
          <cell r="D1978" t="str">
            <v>Matchday 20</v>
          </cell>
          <cell r="E1978" t="str">
            <v>Newport County AFC vs Stevenage</v>
          </cell>
        </row>
        <row r="1979">
          <cell r="D1979" t="str">
            <v>Matchday 20</v>
          </cell>
          <cell r="E1979" t="str">
            <v>Northampton Town vs Plymouth Argyle</v>
          </cell>
        </row>
        <row r="1980">
          <cell r="D1980" t="str">
            <v>Matchday 20</v>
          </cell>
          <cell r="E1980" t="str">
            <v>Oxford United vs Bury</v>
          </cell>
        </row>
        <row r="1981">
          <cell r="D1981" t="str">
            <v>Matchday 20</v>
          </cell>
          <cell r="E1981" t="str">
            <v>Portsmouth vs Accrington Stanley</v>
          </cell>
        </row>
        <row r="1982">
          <cell r="D1982" t="str">
            <v>Matchday 20</v>
          </cell>
          <cell r="E1982" t="str">
            <v>Wycombe Wanderers vs Southend United</v>
          </cell>
        </row>
        <row r="1983">
          <cell r="D1983" t="str">
            <v>Matchday 20</v>
          </cell>
          <cell r="E1983" t="str">
            <v>York City vs AFC Wimbledon</v>
          </cell>
        </row>
        <row r="1984">
          <cell r="D1984" t="str">
            <v>Matchday 21</v>
          </cell>
          <cell r="E1984" t="str">
            <v>Accrington Stanley vs Wycombe Wanderers</v>
          </cell>
        </row>
        <row r="1985">
          <cell r="D1985" t="str">
            <v>Matchday 21</v>
          </cell>
          <cell r="E1985" t="str">
            <v>AFC Wimbledon vs Mansfield Town</v>
          </cell>
        </row>
        <row r="1986">
          <cell r="D1986" t="str">
            <v>Matchday 21</v>
          </cell>
          <cell r="E1986" t="str">
            <v>Bury vs York City</v>
          </cell>
        </row>
        <row r="1987">
          <cell r="D1987" t="str">
            <v>Matchday 21</v>
          </cell>
          <cell r="E1987" t="str">
            <v>Carlisle United vs Northampton Town</v>
          </cell>
        </row>
        <row r="1988">
          <cell r="D1988" t="str">
            <v>Matchday 21</v>
          </cell>
          <cell r="E1988" t="str">
            <v>Cheltenham Town vs Portsmouth</v>
          </cell>
        </row>
        <row r="1989">
          <cell r="D1989" t="str">
            <v>Matchday 21</v>
          </cell>
          <cell r="E1989" t="str">
            <v>Hartlepool United vs Oxford United</v>
          </cell>
        </row>
        <row r="1990">
          <cell r="D1990" t="str">
            <v>Matchday 21</v>
          </cell>
          <cell r="E1990" t="str">
            <v>Luton Town vs Newport County AFC</v>
          </cell>
        </row>
        <row r="1991">
          <cell r="D1991" t="str">
            <v>Matchday 21</v>
          </cell>
          <cell r="E1991" t="str">
            <v>Plymouth Argyle vs Dagenham &amp; Redbridge</v>
          </cell>
        </row>
        <row r="1992">
          <cell r="D1992" t="str">
            <v>Matchday 21</v>
          </cell>
          <cell r="E1992" t="str">
            <v>Shrewsbury Town vs Morecambe</v>
          </cell>
        </row>
        <row r="1993">
          <cell r="D1993" t="str">
            <v>Matchday 21</v>
          </cell>
          <cell r="E1993" t="str">
            <v>Southend United vs Burton Albion</v>
          </cell>
        </row>
        <row r="1994">
          <cell r="D1994" t="str">
            <v>Matchday 21</v>
          </cell>
          <cell r="E1994" t="str">
            <v>Stevenage vs Exeter City</v>
          </cell>
        </row>
        <row r="1995">
          <cell r="D1995" t="str">
            <v>Matchday 21</v>
          </cell>
          <cell r="E1995" t="str">
            <v>Tranmere Rovers vs Cambridge United</v>
          </cell>
        </row>
        <row r="1996">
          <cell r="D1996" t="str">
            <v>Matchday 22</v>
          </cell>
          <cell r="E1996" t="str">
            <v>Burton Albion vs Tranmere Rovers</v>
          </cell>
        </row>
        <row r="1997">
          <cell r="D1997" t="str">
            <v>Matchday 22</v>
          </cell>
          <cell r="E1997" t="str">
            <v>Cambridge United vs Southend United</v>
          </cell>
        </row>
        <row r="1998">
          <cell r="D1998" t="str">
            <v>Matchday 22</v>
          </cell>
          <cell r="E1998" t="str">
            <v>Dagenham &amp; Redbridge vs Stevenage</v>
          </cell>
        </row>
        <row r="1999">
          <cell r="D1999" t="str">
            <v>Matchday 22</v>
          </cell>
          <cell r="E1999" t="str">
            <v>Exeter City vs Cheltenham Town</v>
          </cell>
        </row>
        <row r="2000">
          <cell r="D2000" t="str">
            <v>Matchday 22</v>
          </cell>
          <cell r="E2000" t="str">
            <v>Mansfield Town vs Hartlepool United</v>
          </cell>
        </row>
        <row r="2001">
          <cell r="D2001" t="str">
            <v>Matchday 22</v>
          </cell>
          <cell r="E2001" t="str">
            <v>Morecambe vs Carlisle United</v>
          </cell>
        </row>
        <row r="2002">
          <cell r="D2002" t="str">
            <v>Matchday 22</v>
          </cell>
          <cell r="E2002" t="str">
            <v>Newport County AFC vs Plymouth Argyle</v>
          </cell>
        </row>
        <row r="2003">
          <cell r="D2003" t="str">
            <v>Matchday 22</v>
          </cell>
          <cell r="E2003" t="str">
            <v>Northampton Town vs Bury</v>
          </cell>
        </row>
        <row r="2004">
          <cell r="D2004" t="str">
            <v>Matchday 22</v>
          </cell>
          <cell r="E2004" t="str">
            <v>Oxford United vs Shrewsbury Town</v>
          </cell>
        </row>
        <row r="2005">
          <cell r="D2005" t="str">
            <v>Matchday 22</v>
          </cell>
          <cell r="E2005" t="str">
            <v>Portsmouth vs AFC Wimbledon</v>
          </cell>
        </row>
        <row r="2006">
          <cell r="D2006" t="str">
            <v>Matchday 22</v>
          </cell>
          <cell r="E2006" t="str">
            <v>Wycombe Wanderers vs Luton Town</v>
          </cell>
        </row>
        <row r="2007">
          <cell r="D2007" t="str">
            <v>Matchday 22</v>
          </cell>
          <cell r="E2007" t="str">
            <v>York City vs Accrington Stanley</v>
          </cell>
        </row>
        <row r="2008">
          <cell r="D2008" t="str">
            <v>Matchday 23</v>
          </cell>
          <cell r="E2008" t="str">
            <v>Accrington Stanley vs Burton Albion</v>
          </cell>
        </row>
        <row r="2009">
          <cell r="D2009" t="str">
            <v>Matchday 23</v>
          </cell>
          <cell r="E2009" t="str">
            <v>AFC Wimbledon vs Exeter City</v>
          </cell>
        </row>
        <row r="2010">
          <cell r="D2010" t="str">
            <v>Matchday 23</v>
          </cell>
          <cell r="E2010" t="str">
            <v>Bury vs Mansfield Town</v>
          </cell>
        </row>
        <row r="2011">
          <cell r="D2011" t="str">
            <v>Matchday 23</v>
          </cell>
          <cell r="E2011" t="str">
            <v>Carlisle United vs York City</v>
          </cell>
        </row>
        <row r="2012">
          <cell r="D2012" t="str">
            <v>Matchday 23</v>
          </cell>
          <cell r="E2012" t="str">
            <v>Cheltenham Town vs Newport County AFC</v>
          </cell>
        </row>
        <row r="2013">
          <cell r="D2013" t="str">
            <v>Matchday 23</v>
          </cell>
          <cell r="E2013" t="str">
            <v>Hartlepool United vs Morecambe</v>
          </cell>
        </row>
        <row r="2014">
          <cell r="D2014" t="str">
            <v>Matchday 23</v>
          </cell>
          <cell r="E2014" t="str">
            <v>Luton Town vs Portsmouth</v>
          </cell>
        </row>
        <row r="2015">
          <cell r="D2015" t="str">
            <v>Matchday 23</v>
          </cell>
          <cell r="E2015" t="str">
            <v>Plymouth Argyle vs Oxford United</v>
          </cell>
        </row>
        <row r="2016">
          <cell r="D2016" t="str">
            <v>Matchday 23</v>
          </cell>
          <cell r="E2016" t="str">
            <v>Shrewsbury Town vs Wycombe Wanderers</v>
          </cell>
        </row>
        <row r="2017">
          <cell r="D2017" t="str">
            <v>Matchday 23</v>
          </cell>
          <cell r="E2017" t="str">
            <v>Southend United vs Dagenham &amp; Redbridge</v>
          </cell>
        </row>
        <row r="2018">
          <cell r="D2018" t="str">
            <v>Matchday 23</v>
          </cell>
          <cell r="E2018" t="str">
            <v>Stevenage vs Cambridge United</v>
          </cell>
        </row>
        <row r="2019">
          <cell r="D2019" t="str">
            <v>Matchday 23</v>
          </cell>
          <cell r="E2019" t="str">
            <v>Tranmere Rovers vs Northampton Town</v>
          </cell>
        </row>
        <row r="2020">
          <cell r="D2020" t="str">
            <v>Matchday 24</v>
          </cell>
          <cell r="E2020" t="str">
            <v>Burton Albion vs Shrewsbury Town</v>
          </cell>
        </row>
        <row r="2021">
          <cell r="D2021" t="str">
            <v>Matchday 24</v>
          </cell>
          <cell r="E2021" t="str">
            <v>Cambridge United vs AFC Wimbledon</v>
          </cell>
        </row>
        <row r="2022">
          <cell r="D2022" t="str">
            <v>Matchday 24</v>
          </cell>
          <cell r="E2022" t="str">
            <v>Dagenham &amp; Redbridge vs Bury</v>
          </cell>
        </row>
        <row r="2023">
          <cell r="D2023" t="str">
            <v>Matchday 24</v>
          </cell>
          <cell r="E2023" t="str">
            <v>Exeter City vs Accrington Stanley</v>
          </cell>
        </row>
        <row r="2024">
          <cell r="D2024" t="str">
            <v>Matchday 24</v>
          </cell>
          <cell r="E2024" t="str">
            <v>Mansfield Town vs Luton Town</v>
          </cell>
        </row>
        <row r="2025">
          <cell r="D2025" t="str">
            <v>Matchday 24</v>
          </cell>
          <cell r="E2025" t="str">
            <v>Morecambe vs Stevenage</v>
          </cell>
        </row>
        <row r="2026">
          <cell r="D2026" t="str">
            <v>Matchday 24</v>
          </cell>
          <cell r="E2026" t="str">
            <v>Newport County AFC vs Carlisle United</v>
          </cell>
        </row>
        <row r="2027">
          <cell r="D2027" t="str">
            <v>Matchday 24</v>
          </cell>
          <cell r="E2027" t="str">
            <v>Northampton Town vs Southend United</v>
          </cell>
        </row>
        <row r="2028">
          <cell r="D2028" t="str">
            <v>Matchday 24</v>
          </cell>
          <cell r="E2028" t="str">
            <v>Oxford United vs Cheltenham Town</v>
          </cell>
        </row>
        <row r="2029">
          <cell r="D2029" t="str">
            <v>Matchday 24</v>
          </cell>
          <cell r="E2029" t="str">
            <v>Portsmouth vs Tranmere Rovers</v>
          </cell>
        </row>
        <row r="2030">
          <cell r="D2030" t="str">
            <v>Matchday 24</v>
          </cell>
          <cell r="E2030" t="str">
            <v>Wycombe Wanderers vs Hartlepool United</v>
          </cell>
        </row>
        <row r="2031">
          <cell r="D2031" t="str">
            <v>Matchday 24</v>
          </cell>
          <cell r="E2031" t="str">
            <v>York City vs Plymouth Argyle</v>
          </cell>
        </row>
        <row r="2032">
          <cell r="D2032" t="str">
            <v>Matchday 25</v>
          </cell>
          <cell r="E2032" t="str">
            <v>Accrington Stanley vs Bury</v>
          </cell>
        </row>
        <row r="2033">
          <cell r="D2033" t="str">
            <v>Matchday 25</v>
          </cell>
          <cell r="E2033" t="str">
            <v>Burton Albion vs Mansfield Town</v>
          </cell>
        </row>
        <row r="2034">
          <cell r="D2034" t="str">
            <v>Matchday 25</v>
          </cell>
          <cell r="E2034" t="str">
            <v>Carlisle United vs Cambridge United</v>
          </cell>
        </row>
        <row r="2035">
          <cell r="D2035" t="str">
            <v>Matchday 25</v>
          </cell>
          <cell r="E2035" t="str">
            <v>Dagenham &amp; Redbridge vs Oxford United</v>
          </cell>
        </row>
        <row r="2036">
          <cell r="D2036" t="str">
            <v>Matchday 25</v>
          </cell>
          <cell r="E2036" t="str">
            <v>Exeter City vs Northampton Town</v>
          </cell>
        </row>
        <row r="2037">
          <cell r="D2037" t="str">
            <v>Matchday 25</v>
          </cell>
          <cell r="E2037" t="str">
            <v>Hartlepool United vs Cheltenham Town</v>
          </cell>
        </row>
        <row r="2038">
          <cell r="D2038" t="str">
            <v>Matchday 25</v>
          </cell>
          <cell r="E2038" t="str">
            <v>Luton Town vs Shrewsbury Town</v>
          </cell>
        </row>
        <row r="2039">
          <cell r="D2039" t="str">
            <v>Matchday 25</v>
          </cell>
          <cell r="E2039" t="str">
            <v>Morecambe vs Tranmere Rovers</v>
          </cell>
        </row>
        <row r="2040">
          <cell r="D2040" t="str">
            <v>Matchday 25</v>
          </cell>
          <cell r="E2040" t="str">
            <v>Newport County AFC vs Portsmouth</v>
          </cell>
        </row>
        <row r="2041">
          <cell r="D2041" t="str">
            <v>Matchday 25</v>
          </cell>
          <cell r="E2041" t="str">
            <v>Southend United vs Plymouth Argyle</v>
          </cell>
        </row>
        <row r="2042">
          <cell r="D2042" t="str">
            <v>Matchday 25</v>
          </cell>
          <cell r="E2042" t="str">
            <v>Stevenage vs AFC Wimbledon</v>
          </cell>
        </row>
        <row r="2043">
          <cell r="D2043" t="str">
            <v>Matchday 25</v>
          </cell>
          <cell r="E2043" t="str">
            <v>Wycombe Wanderers vs York City</v>
          </cell>
        </row>
        <row r="2044">
          <cell r="D2044" t="str">
            <v>Matchday 26</v>
          </cell>
          <cell r="E2044" t="str">
            <v>AFC Wimbledon vs Carlisle United</v>
          </cell>
        </row>
        <row r="2045">
          <cell r="D2045" t="str">
            <v>Matchday 26</v>
          </cell>
          <cell r="E2045" t="str">
            <v>Bury vs Wycombe Wanderers</v>
          </cell>
        </row>
        <row r="2046">
          <cell r="D2046" t="str">
            <v>Matchday 26</v>
          </cell>
          <cell r="E2046" t="str">
            <v>Cambridge United vs Newport County AFC</v>
          </cell>
        </row>
        <row r="2047">
          <cell r="D2047" t="str">
            <v>Matchday 26</v>
          </cell>
          <cell r="E2047" t="str">
            <v>Cheltenham Town vs Morecambe</v>
          </cell>
        </row>
        <row r="2048">
          <cell r="D2048" t="str">
            <v>Matchday 26</v>
          </cell>
          <cell r="E2048" t="str">
            <v>Mansfield Town vs Exeter City</v>
          </cell>
        </row>
        <row r="2049">
          <cell r="D2049" t="str">
            <v>Matchday 26</v>
          </cell>
          <cell r="E2049" t="str">
            <v>Northampton Town vs Dagenham &amp; Redbridge</v>
          </cell>
        </row>
        <row r="2050">
          <cell r="D2050" t="str">
            <v>Matchday 26</v>
          </cell>
          <cell r="E2050" t="str">
            <v>Oxford United vs Southend United</v>
          </cell>
        </row>
        <row r="2051">
          <cell r="D2051" t="str">
            <v>Matchday 26</v>
          </cell>
          <cell r="E2051" t="str">
            <v>Plymouth Argyle vs Luton Town</v>
          </cell>
        </row>
        <row r="2052">
          <cell r="D2052" t="str">
            <v>Matchday 26</v>
          </cell>
          <cell r="E2052" t="str">
            <v>Portsmouth vs Burton Albion</v>
          </cell>
        </row>
        <row r="2053">
          <cell r="D2053" t="str">
            <v>Matchday 26</v>
          </cell>
          <cell r="E2053" t="str">
            <v>Shrewsbury Town vs Hartlepool United</v>
          </cell>
        </row>
        <row r="2054">
          <cell r="D2054" t="str">
            <v>Matchday 26</v>
          </cell>
          <cell r="E2054" t="str">
            <v>Tranmere Rovers vs Accrington Stanley</v>
          </cell>
        </row>
        <row r="2055">
          <cell r="D2055" t="str">
            <v>Matchday 26</v>
          </cell>
          <cell r="E2055" t="str">
            <v>York City vs Stevenage</v>
          </cell>
        </row>
        <row r="2056">
          <cell r="D2056" t="str">
            <v>Matchday 27</v>
          </cell>
          <cell r="E2056" t="str">
            <v>AFC Wimbledon vs Accrington Stanley</v>
          </cell>
        </row>
        <row r="2057">
          <cell r="D2057" t="str">
            <v>Matchday 27</v>
          </cell>
          <cell r="E2057" t="str">
            <v>Bury vs Carlisle United</v>
          </cell>
        </row>
        <row r="2058">
          <cell r="D2058" t="str">
            <v>Matchday 27</v>
          </cell>
          <cell r="E2058" t="str">
            <v>Cambridge United vs Dagenham &amp; Redbridge</v>
          </cell>
        </row>
        <row r="2059">
          <cell r="D2059" t="str">
            <v>Matchday 27</v>
          </cell>
          <cell r="E2059" t="str">
            <v>Cheltenham Town vs Luton Town</v>
          </cell>
        </row>
        <row r="2060">
          <cell r="D2060" t="str">
            <v>Matchday 27</v>
          </cell>
          <cell r="E2060" t="str">
            <v>Mansfield Town vs Wycombe Wanderers</v>
          </cell>
        </row>
        <row r="2061">
          <cell r="D2061" t="str">
            <v>Matchday 27</v>
          </cell>
          <cell r="E2061" t="str">
            <v>Northampton Town vs Newport County AFC</v>
          </cell>
        </row>
        <row r="2062">
          <cell r="D2062" t="str">
            <v>Matchday 27</v>
          </cell>
          <cell r="E2062" t="str">
            <v>Oxford United vs Exeter City</v>
          </cell>
        </row>
        <row r="2063">
          <cell r="D2063" t="str">
            <v>Matchday 27</v>
          </cell>
          <cell r="E2063" t="str">
            <v>Plymouth Argyle vs Morecambe</v>
          </cell>
        </row>
        <row r="2064">
          <cell r="D2064" t="str">
            <v>Matchday 27</v>
          </cell>
          <cell r="E2064" t="str">
            <v>Portsmouth vs Southend United</v>
          </cell>
        </row>
        <row r="2065">
          <cell r="D2065" t="str">
            <v>Matchday 27</v>
          </cell>
          <cell r="E2065" t="str">
            <v>Shrewsbury Town vs Stevenage</v>
          </cell>
        </row>
        <row r="2066">
          <cell r="D2066" t="str">
            <v>Matchday 27</v>
          </cell>
          <cell r="E2066" t="str">
            <v>Tranmere Rovers vs Hartlepool United</v>
          </cell>
        </row>
        <row r="2067">
          <cell r="D2067" t="str">
            <v>Matchday 27</v>
          </cell>
          <cell r="E2067" t="str">
            <v>York City vs Burton Albion</v>
          </cell>
        </row>
        <row r="2068">
          <cell r="D2068" t="str">
            <v>Matchday 28</v>
          </cell>
          <cell r="E2068" t="str">
            <v>Accrington Stanley vs Northampton Town</v>
          </cell>
        </row>
        <row r="2069">
          <cell r="D2069" t="str">
            <v>Matchday 28</v>
          </cell>
          <cell r="E2069" t="str">
            <v>Burton Albion vs Bury</v>
          </cell>
        </row>
        <row r="2070">
          <cell r="D2070" t="str">
            <v>Matchday 28</v>
          </cell>
          <cell r="E2070" t="str">
            <v>Carlisle United vs Mansfield Town</v>
          </cell>
        </row>
        <row r="2071">
          <cell r="D2071" t="str">
            <v>Matchday 28</v>
          </cell>
          <cell r="E2071" t="str">
            <v>Dagenham &amp; Redbridge vs Cheltenham Town</v>
          </cell>
        </row>
        <row r="2072">
          <cell r="D2072" t="str">
            <v>Matchday 28</v>
          </cell>
          <cell r="E2072" t="str">
            <v>Exeter City vs Tranmere Rovers</v>
          </cell>
        </row>
        <row r="2073">
          <cell r="D2073" t="str">
            <v>Matchday 28</v>
          </cell>
          <cell r="E2073" t="str">
            <v>Hartlepool United vs Plymouth Argyle</v>
          </cell>
        </row>
        <row r="2074">
          <cell r="D2074" t="str">
            <v>Matchday 28</v>
          </cell>
          <cell r="E2074" t="str">
            <v>Luton Town vs Cambridge United</v>
          </cell>
        </row>
        <row r="2075">
          <cell r="D2075" t="str">
            <v>Matchday 28</v>
          </cell>
          <cell r="E2075" t="str">
            <v>Morecambe vs AFC Wimbledon</v>
          </cell>
        </row>
        <row r="2076">
          <cell r="D2076" t="str">
            <v>Matchday 28</v>
          </cell>
          <cell r="E2076" t="str">
            <v>Newport County AFC vs Shrewsbury Town</v>
          </cell>
        </row>
        <row r="2077">
          <cell r="D2077" t="str">
            <v>Matchday 28</v>
          </cell>
          <cell r="E2077" t="str">
            <v>Southend United vs York City</v>
          </cell>
        </row>
        <row r="2078">
          <cell r="D2078" t="str">
            <v>Matchday 28</v>
          </cell>
          <cell r="E2078" t="str">
            <v>Stevenage vs Oxford United</v>
          </cell>
        </row>
        <row r="2079">
          <cell r="D2079" t="str">
            <v>Matchday 28</v>
          </cell>
          <cell r="E2079" t="str">
            <v>Wycombe Wanderers vs Portsmouth</v>
          </cell>
        </row>
        <row r="2080">
          <cell r="D2080" t="str">
            <v>Matchday 29</v>
          </cell>
          <cell r="E2080" t="str">
            <v>AFC Wimbledon vs Newport County AFC</v>
          </cell>
        </row>
        <row r="2081">
          <cell r="D2081" t="str">
            <v>Matchday 29</v>
          </cell>
          <cell r="E2081" t="str">
            <v>Bury vs Exeter City</v>
          </cell>
        </row>
        <row r="2082">
          <cell r="D2082" t="str">
            <v>Matchday 29</v>
          </cell>
          <cell r="E2082" t="str">
            <v>Cambridge United vs Wycombe Wanderers</v>
          </cell>
        </row>
        <row r="2083">
          <cell r="D2083" t="str">
            <v>Matchday 29</v>
          </cell>
          <cell r="E2083" t="str">
            <v>Cheltenham Town vs Burton Albion</v>
          </cell>
        </row>
        <row r="2084">
          <cell r="D2084" t="str">
            <v>Matchday 29</v>
          </cell>
          <cell r="E2084" t="str">
            <v>Mansfield Town vs Stevenage</v>
          </cell>
        </row>
        <row r="2085">
          <cell r="D2085" t="str">
            <v>Matchday 29</v>
          </cell>
          <cell r="E2085" t="str">
            <v>Northampton Town vs Morecambe</v>
          </cell>
        </row>
        <row r="2086">
          <cell r="D2086" t="str">
            <v>Matchday 29</v>
          </cell>
          <cell r="E2086" t="str">
            <v>Oxford United vs Luton Town</v>
          </cell>
        </row>
        <row r="2087">
          <cell r="D2087" t="str">
            <v>Matchday 29</v>
          </cell>
          <cell r="E2087" t="str">
            <v>Plymouth Argyle vs Accrington Stanley</v>
          </cell>
        </row>
        <row r="2088">
          <cell r="D2088" t="str">
            <v>Matchday 29</v>
          </cell>
          <cell r="E2088" t="str">
            <v>Portsmouth vs Hartlepool United</v>
          </cell>
        </row>
        <row r="2089">
          <cell r="D2089" t="str">
            <v>Matchday 29</v>
          </cell>
          <cell r="E2089" t="str">
            <v>Shrewsbury Town vs Southend United</v>
          </cell>
        </row>
        <row r="2090">
          <cell r="D2090" t="str">
            <v>Matchday 29</v>
          </cell>
          <cell r="E2090" t="str">
            <v>Tranmere Rovers vs Carlisle United</v>
          </cell>
        </row>
        <row r="2091">
          <cell r="D2091" t="str">
            <v>Matchday 29</v>
          </cell>
          <cell r="E2091" t="str">
            <v>York City vs Dagenham &amp; Redbridge</v>
          </cell>
        </row>
        <row r="2092">
          <cell r="D2092" t="str">
            <v>Matchday 30</v>
          </cell>
          <cell r="E2092" t="str">
            <v>Accrington Stanley vs Oxford United</v>
          </cell>
        </row>
        <row r="2093">
          <cell r="D2093" t="str">
            <v>Matchday 30</v>
          </cell>
          <cell r="E2093" t="str">
            <v>Burton Albion vs AFC Wimbledon</v>
          </cell>
        </row>
        <row r="2094">
          <cell r="D2094" t="str">
            <v>Matchday 30</v>
          </cell>
          <cell r="E2094" t="str">
            <v>Carlisle United vs Shrewsbury Town</v>
          </cell>
        </row>
        <row r="2095">
          <cell r="D2095" t="str">
            <v>Matchday 30</v>
          </cell>
          <cell r="E2095" t="str">
            <v>Dagenham &amp; Redbridge vs Portsmouth</v>
          </cell>
        </row>
        <row r="2096">
          <cell r="D2096" t="str">
            <v>Matchday 30</v>
          </cell>
          <cell r="E2096" t="str">
            <v>Exeter City vs Cambridge United</v>
          </cell>
        </row>
        <row r="2097">
          <cell r="D2097" t="str">
            <v>Matchday 30</v>
          </cell>
          <cell r="E2097" t="str">
            <v>Hartlepool United vs Northampton Town</v>
          </cell>
        </row>
        <row r="2098">
          <cell r="D2098" t="str">
            <v>Matchday 30</v>
          </cell>
          <cell r="E2098" t="str">
            <v>Luton Town vs York City</v>
          </cell>
        </row>
        <row r="2099">
          <cell r="D2099" t="str">
            <v>Matchday 30</v>
          </cell>
          <cell r="E2099" t="str">
            <v>Morecambe vs Mansfield Town</v>
          </cell>
        </row>
        <row r="2100">
          <cell r="D2100" t="str">
            <v>Matchday 30</v>
          </cell>
          <cell r="E2100" t="str">
            <v>Newport County AFC vs Tranmere Rovers</v>
          </cell>
        </row>
        <row r="2101">
          <cell r="D2101" t="str">
            <v>Matchday 30</v>
          </cell>
          <cell r="E2101" t="str">
            <v>Southend United vs Cheltenham Town</v>
          </cell>
        </row>
        <row r="2102">
          <cell r="D2102" t="str">
            <v>Matchday 30</v>
          </cell>
          <cell r="E2102" t="str">
            <v>Stevenage vs Bury</v>
          </cell>
        </row>
        <row r="2103">
          <cell r="D2103" t="str">
            <v>Matchday 30</v>
          </cell>
          <cell r="E2103" t="str">
            <v>Wycombe Wanderers vs Plymouth Argyle</v>
          </cell>
        </row>
        <row r="2104">
          <cell r="D2104" t="str">
            <v>Matchday 31</v>
          </cell>
          <cell r="E2104" t="str">
            <v>Burton Albion vs Oxford United</v>
          </cell>
        </row>
        <row r="2105">
          <cell r="D2105" t="str">
            <v>Matchday 31</v>
          </cell>
          <cell r="E2105" t="str">
            <v>Cheltenham Town vs Bury</v>
          </cell>
        </row>
        <row r="2106">
          <cell r="D2106" t="str">
            <v>Matchday 31</v>
          </cell>
          <cell r="E2106" t="str">
            <v>Hartlepool United vs Stevenage</v>
          </cell>
        </row>
        <row r="2107">
          <cell r="D2107" t="str">
            <v>Matchday 31</v>
          </cell>
          <cell r="E2107" t="str">
            <v>Luton Town vs Carlisle United</v>
          </cell>
        </row>
        <row r="2108">
          <cell r="D2108" t="str">
            <v>Matchday 31</v>
          </cell>
          <cell r="E2108" t="str">
            <v>Mansfield Town vs Northampton Town</v>
          </cell>
        </row>
        <row r="2109">
          <cell r="D2109" t="str">
            <v>Matchday 31</v>
          </cell>
          <cell r="E2109" t="str">
            <v>Morecambe vs Dagenham &amp; Redbridge</v>
          </cell>
        </row>
        <row r="2110">
          <cell r="D2110" t="str">
            <v>Matchday 31</v>
          </cell>
          <cell r="E2110" t="str">
            <v>Plymouth Argyle vs Cambridge United</v>
          </cell>
        </row>
        <row r="2111">
          <cell r="D2111" t="str">
            <v>Matchday 31</v>
          </cell>
          <cell r="E2111" t="str">
            <v>Portsmouth vs Exeter City</v>
          </cell>
        </row>
        <row r="2112">
          <cell r="D2112" t="str">
            <v>Matchday 31</v>
          </cell>
          <cell r="E2112" t="str">
            <v>Shrewsbury Town vs AFC Wimbledon</v>
          </cell>
        </row>
        <row r="2113">
          <cell r="D2113" t="str">
            <v>Matchday 31</v>
          </cell>
          <cell r="E2113" t="str">
            <v>Southend United vs Accrington Stanley</v>
          </cell>
        </row>
        <row r="2114">
          <cell r="D2114" t="str">
            <v>Matchday 31</v>
          </cell>
          <cell r="E2114" t="str">
            <v>Wycombe Wanderers vs Newport County AFC</v>
          </cell>
        </row>
        <row r="2115">
          <cell r="D2115" t="str">
            <v>Matchday 31</v>
          </cell>
          <cell r="E2115" t="str">
            <v>York City vs Tranmere Rovers</v>
          </cell>
        </row>
        <row r="2116">
          <cell r="D2116" t="str">
            <v>Matchday 32</v>
          </cell>
          <cell r="E2116" t="str">
            <v>Accrington Stanley vs Cheltenham Town</v>
          </cell>
        </row>
        <row r="2117">
          <cell r="D2117" t="str">
            <v>Matchday 32</v>
          </cell>
          <cell r="E2117" t="str">
            <v>AFC Wimbledon vs Luton Town</v>
          </cell>
        </row>
        <row r="2118">
          <cell r="D2118" t="str">
            <v>Matchday 32</v>
          </cell>
          <cell r="E2118" t="str">
            <v>Bury vs Hartlepool United</v>
          </cell>
        </row>
        <row r="2119">
          <cell r="D2119" t="str">
            <v>Matchday 32</v>
          </cell>
          <cell r="E2119" t="str">
            <v>Cambridge United vs Portsmouth</v>
          </cell>
        </row>
        <row r="2120">
          <cell r="D2120" t="str">
            <v>Matchday 32</v>
          </cell>
          <cell r="E2120" t="str">
            <v>Carlisle United vs Wycombe Wanderers</v>
          </cell>
        </row>
        <row r="2121">
          <cell r="D2121" t="str">
            <v>Matchday 32</v>
          </cell>
          <cell r="E2121" t="str">
            <v>Dagenham &amp; Redbridge vs Burton Albion</v>
          </cell>
        </row>
        <row r="2122">
          <cell r="D2122" t="str">
            <v>Matchday 32</v>
          </cell>
          <cell r="E2122" t="str">
            <v>Exeter City vs Plymouth Argyle</v>
          </cell>
        </row>
        <row r="2123">
          <cell r="D2123" t="str">
            <v>Matchday 32</v>
          </cell>
          <cell r="E2123" t="str">
            <v>Newport County AFC vs Morecambe</v>
          </cell>
        </row>
        <row r="2124">
          <cell r="D2124" t="str">
            <v>Matchday 32</v>
          </cell>
          <cell r="E2124" t="str">
            <v>Northampton Town vs York City</v>
          </cell>
        </row>
        <row r="2125">
          <cell r="D2125" t="str">
            <v>Matchday 32</v>
          </cell>
          <cell r="E2125" t="str">
            <v>Oxford United vs Mansfield Town</v>
          </cell>
        </row>
        <row r="2126">
          <cell r="D2126" t="str">
            <v>Matchday 32</v>
          </cell>
          <cell r="E2126" t="str">
            <v>Stevenage vs Southend United</v>
          </cell>
        </row>
        <row r="2127">
          <cell r="D2127" t="str">
            <v>Matchday 32</v>
          </cell>
          <cell r="E2127" t="str">
            <v>Tranmere Rovers vs Shrewsbury Town</v>
          </cell>
        </row>
        <row r="2128">
          <cell r="D2128" t="str">
            <v>Matchday 33</v>
          </cell>
          <cell r="E2128" t="str">
            <v>Burton Albion vs Newport County AFC</v>
          </cell>
        </row>
        <row r="2129">
          <cell r="D2129" t="str">
            <v>Matchday 33</v>
          </cell>
          <cell r="E2129" t="str">
            <v>Cheltenham Town vs Tranmere Rovers</v>
          </cell>
        </row>
        <row r="2130">
          <cell r="D2130" t="str">
            <v>Matchday 33</v>
          </cell>
          <cell r="E2130" t="str">
            <v>Hartlepool United vs AFC Wimbledon</v>
          </cell>
        </row>
        <row r="2131">
          <cell r="D2131" t="str">
            <v>Matchday 33</v>
          </cell>
          <cell r="E2131" t="str">
            <v>Luton Town vs Accrington Stanley</v>
          </cell>
        </row>
        <row r="2132">
          <cell r="D2132" t="str">
            <v>Matchday 33</v>
          </cell>
          <cell r="E2132" t="str">
            <v>Mansfield Town vs Dagenham &amp; Redbridge</v>
          </cell>
        </row>
        <row r="2133">
          <cell r="D2133" t="str">
            <v>Matchday 33</v>
          </cell>
          <cell r="E2133" t="str">
            <v>Morecambe vs Cambridge United</v>
          </cell>
        </row>
        <row r="2134">
          <cell r="D2134" t="str">
            <v>Matchday 33</v>
          </cell>
          <cell r="E2134" t="str">
            <v>Plymouth Argyle vs Bury</v>
          </cell>
        </row>
        <row r="2135">
          <cell r="D2135" t="str">
            <v>Matchday 33</v>
          </cell>
          <cell r="E2135" t="str">
            <v>Portsmouth vs Oxford United</v>
          </cell>
        </row>
        <row r="2136">
          <cell r="D2136" t="str">
            <v>Matchday 33</v>
          </cell>
          <cell r="E2136" t="str">
            <v>Shrewsbury Town vs Northampton Town</v>
          </cell>
        </row>
        <row r="2137">
          <cell r="D2137" t="str">
            <v>Matchday 33</v>
          </cell>
          <cell r="E2137" t="str">
            <v>Southend United vs Carlisle United</v>
          </cell>
        </row>
        <row r="2138">
          <cell r="D2138" t="str">
            <v>Matchday 33</v>
          </cell>
          <cell r="E2138" t="str">
            <v>Wycombe Wanderers vs Stevenage</v>
          </cell>
        </row>
        <row r="2139">
          <cell r="D2139" t="str">
            <v>Matchday 33</v>
          </cell>
          <cell r="E2139" t="str">
            <v>York City vs Exeter City</v>
          </cell>
        </row>
        <row r="2140">
          <cell r="D2140" t="str">
            <v>Matchday 34</v>
          </cell>
          <cell r="E2140" t="str">
            <v>Accrington Stanley vs Shrewsbury Town</v>
          </cell>
        </row>
        <row r="2141">
          <cell r="D2141" t="str">
            <v>Matchday 34</v>
          </cell>
          <cell r="E2141" t="str">
            <v>AFC Wimbledon vs Southend United</v>
          </cell>
        </row>
        <row r="2142">
          <cell r="D2142" t="str">
            <v>Matchday 34</v>
          </cell>
          <cell r="E2142" t="str">
            <v>Bury vs Luton Town</v>
          </cell>
        </row>
        <row r="2143">
          <cell r="D2143" t="str">
            <v>Matchday 34</v>
          </cell>
          <cell r="E2143" t="str">
            <v>Cambridge United vs York City</v>
          </cell>
        </row>
        <row r="2144">
          <cell r="D2144" t="str">
            <v>Matchday 34</v>
          </cell>
          <cell r="E2144" t="str">
            <v>Carlisle United vs Cheltenham Town</v>
          </cell>
        </row>
        <row r="2145">
          <cell r="D2145" t="str">
            <v>Matchday 34</v>
          </cell>
          <cell r="E2145" t="str">
            <v>Dagenham &amp; Redbridge vs Hartlepool United</v>
          </cell>
        </row>
        <row r="2146">
          <cell r="D2146" t="str">
            <v>Matchday 34</v>
          </cell>
          <cell r="E2146" t="str">
            <v>Exeter City vs Burton Albion</v>
          </cell>
        </row>
        <row r="2147">
          <cell r="D2147" t="str">
            <v>Matchday 34</v>
          </cell>
          <cell r="E2147" t="str">
            <v>Newport County AFC vs Mansfield Town</v>
          </cell>
        </row>
        <row r="2148">
          <cell r="D2148" t="str">
            <v>Matchday 34</v>
          </cell>
          <cell r="E2148" t="str">
            <v>Northampton Town vs Portsmouth</v>
          </cell>
        </row>
        <row r="2149">
          <cell r="D2149" t="str">
            <v>Matchday 34</v>
          </cell>
          <cell r="E2149" t="str">
            <v>Oxford United vs Morecambe</v>
          </cell>
        </row>
        <row r="2150">
          <cell r="D2150" t="str">
            <v>Matchday 34</v>
          </cell>
          <cell r="E2150" t="str">
            <v>Stevenage vs Plymouth Argyle</v>
          </cell>
        </row>
        <row r="2151">
          <cell r="D2151" t="str">
            <v>Matchday 34</v>
          </cell>
          <cell r="E2151" t="str">
            <v>Tranmere Rovers vs Wycombe Wanderers</v>
          </cell>
        </row>
        <row r="2152">
          <cell r="D2152" t="str">
            <v>Matchday 35</v>
          </cell>
          <cell r="E2152" t="str">
            <v>Accrington Stanley vs Portsmouth</v>
          </cell>
        </row>
        <row r="2153">
          <cell r="D2153" t="str">
            <v>Matchday 35</v>
          </cell>
          <cell r="E2153" t="str">
            <v>AFC Wimbledon vs York City</v>
          </cell>
        </row>
        <row r="2154">
          <cell r="D2154" t="str">
            <v>Matchday 35</v>
          </cell>
          <cell r="E2154" t="str">
            <v>Bury vs Oxford United</v>
          </cell>
        </row>
        <row r="2155">
          <cell r="D2155" t="str">
            <v>Matchday 35</v>
          </cell>
          <cell r="E2155" t="str">
            <v>Carlisle United vs Exeter City</v>
          </cell>
        </row>
        <row r="2156">
          <cell r="D2156" t="str">
            <v>Matchday 35</v>
          </cell>
          <cell r="E2156" t="str">
            <v>Cheltenham Town vs Mansfield Town</v>
          </cell>
        </row>
        <row r="2157">
          <cell r="D2157" t="str">
            <v>Matchday 35</v>
          </cell>
          <cell r="E2157" t="str">
            <v>Hartlepool United vs Burton Albion</v>
          </cell>
        </row>
        <row r="2158">
          <cell r="D2158" t="str">
            <v>Matchday 35</v>
          </cell>
          <cell r="E2158" t="str">
            <v>Luton Town vs Morecambe</v>
          </cell>
        </row>
        <row r="2159">
          <cell r="D2159" t="str">
            <v>Matchday 35</v>
          </cell>
          <cell r="E2159" t="str">
            <v>Plymouth Argyle vs Northampton Town</v>
          </cell>
        </row>
        <row r="2160">
          <cell r="D2160" t="str">
            <v>Matchday 35</v>
          </cell>
          <cell r="E2160" t="str">
            <v>Shrewsbury Town vs Cambridge United</v>
          </cell>
        </row>
        <row r="2161">
          <cell r="D2161" t="str">
            <v>Matchday 35</v>
          </cell>
          <cell r="E2161" t="str">
            <v>Southend United vs Wycombe Wanderers</v>
          </cell>
        </row>
        <row r="2162">
          <cell r="D2162" t="str">
            <v>Matchday 35</v>
          </cell>
          <cell r="E2162" t="str">
            <v>Stevenage vs Newport County AFC</v>
          </cell>
        </row>
        <row r="2163">
          <cell r="D2163" t="str">
            <v>Matchday 35</v>
          </cell>
          <cell r="E2163" t="str">
            <v>Tranmere Rovers vs Dagenham &amp; Redbridge</v>
          </cell>
        </row>
        <row r="2164">
          <cell r="D2164" t="str">
            <v>Matchday 36</v>
          </cell>
          <cell r="E2164" t="str">
            <v>Burton Albion vs Accrington Stanley</v>
          </cell>
        </row>
        <row r="2165">
          <cell r="D2165" t="str">
            <v>Matchday 36</v>
          </cell>
          <cell r="E2165" t="str">
            <v>Cambridge United vs Stevenage</v>
          </cell>
        </row>
        <row r="2166">
          <cell r="D2166" t="str">
            <v>Matchday 36</v>
          </cell>
          <cell r="E2166" t="str">
            <v>Dagenham &amp; Redbridge vs Southend United</v>
          </cell>
        </row>
        <row r="2167">
          <cell r="D2167" t="str">
            <v>Matchday 36</v>
          </cell>
          <cell r="E2167" t="str">
            <v>Exeter City vs AFC Wimbledon</v>
          </cell>
        </row>
        <row r="2168">
          <cell r="D2168" t="str">
            <v>Matchday 36</v>
          </cell>
          <cell r="E2168" t="str">
            <v>Mansfield Town vs Bury</v>
          </cell>
        </row>
        <row r="2169">
          <cell r="D2169" t="str">
            <v>Matchday 36</v>
          </cell>
          <cell r="E2169" t="str">
            <v>Morecambe vs Hartlepool United</v>
          </cell>
        </row>
        <row r="2170">
          <cell r="D2170" t="str">
            <v>Matchday 36</v>
          </cell>
          <cell r="E2170" t="str">
            <v>Newport County AFC vs Cheltenham Town</v>
          </cell>
        </row>
        <row r="2171">
          <cell r="D2171" t="str">
            <v>Matchday 36</v>
          </cell>
          <cell r="E2171" t="str">
            <v>Northampton Town vs Tranmere Rovers</v>
          </cell>
        </row>
        <row r="2172">
          <cell r="D2172" t="str">
            <v>Matchday 36</v>
          </cell>
          <cell r="E2172" t="str">
            <v>Oxford United vs Plymouth Argyle</v>
          </cell>
        </row>
        <row r="2173">
          <cell r="D2173" t="str">
            <v>Matchday 36</v>
          </cell>
          <cell r="E2173" t="str">
            <v>Portsmouth vs Luton Town</v>
          </cell>
        </row>
        <row r="2174">
          <cell r="D2174" t="str">
            <v>Matchday 36</v>
          </cell>
          <cell r="E2174" t="str">
            <v>Wycombe Wanderers vs Shrewsbury Town</v>
          </cell>
        </row>
        <row r="2175">
          <cell r="D2175" t="str">
            <v>Matchday 36</v>
          </cell>
          <cell r="E2175" t="str">
            <v>York City vs Carlisle United</v>
          </cell>
        </row>
        <row r="2176">
          <cell r="D2176" t="str">
            <v>Matchday 37</v>
          </cell>
          <cell r="E2176" t="str">
            <v>Burton Albion vs Southend United</v>
          </cell>
        </row>
        <row r="2177">
          <cell r="D2177" t="str">
            <v>Matchday 37</v>
          </cell>
          <cell r="E2177" t="str">
            <v>Cambridge United vs Tranmere Rovers</v>
          </cell>
        </row>
        <row r="2178">
          <cell r="D2178" t="str">
            <v>Matchday 37</v>
          </cell>
          <cell r="E2178" t="str">
            <v>Dagenham &amp; Redbridge vs Plymouth Argyle</v>
          </cell>
        </row>
        <row r="2179">
          <cell r="D2179" t="str">
            <v>Matchday 37</v>
          </cell>
          <cell r="E2179" t="str">
            <v>Exeter City vs Stevenage</v>
          </cell>
        </row>
        <row r="2180">
          <cell r="D2180" t="str">
            <v>Matchday 37</v>
          </cell>
          <cell r="E2180" t="str">
            <v>Mansfield Town vs AFC Wimbledon</v>
          </cell>
        </row>
        <row r="2181">
          <cell r="D2181" t="str">
            <v>Matchday 37</v>
          </cell>
          <cell r="E2181" t="str">
            <v>Morecambe vs Shrewsbury Town</v>
          </cell>
        </row>
        <row r="2182">
          <cell r="D2182" t="str">
            <v>Matchday 37</v>
          </cell>
          <cell r="E2182" t="str">
            <v>Newport County AFC vs Luton Town</v>
          </cell>
        </row>
        <row r="2183">
          <cell r="D2183" t="str">
            <v>Matchday 37</v>
          </cell>
          <cell r="E2183" t="str">
            <v>Northampton Town vs Carlisle United</v>
          </cell>
        </row>
        <row r="2184">
          <cell r="D2184" t="str">
            <v>Matchday 37</v>
          </cell>
          <cell r="E2184" t="str">
            <v>Oxford United vs Hartlepool United</v>
          </cell>
        </row>
        <row r="2185">
          <cell r="D2185" t="str">
            <v>Matchday 37</v>
          </cell>
          <cell r="E2185" t="str">
            <v>Portsmouth vs Cheltenham Town</v>
          </cell>
        </row>
        <row r="2186">
          <cell r="D2186" t="str">
            <v>Matchday 37</v>
          </cell>
          <cell r="E2186" t="str">
            <v>Wycombe Wanderers vs Accrington Stanley</v>
          </cell>
        </row>
        <row r="2187">
          <cell r="D2187" t="str">
            <v>Matchday 37</v>
          </cell>
          <cell r="E2187" t="str">
            <v>York City vs Bury</v>
          </cell>
        </row>
        <row r="2188">
          <cell r="D2188" t="str">
            <v>Matchday 38</v>
          </cell>
          <cell r="E2188" t="str">
            <v>Accrington Stanley vs York City</v>
          </cell>
        </row>
        <row r="2189">
          <cell r="D2189" t="str">
            <v>Matchday 38</v>
          </cell>
          <cell r="E2189" t="str">
            <v>AFC Wimbledon vs Portsmouth</v>
          </cell>
        </row>
        <row r="2190">
          <cell r="D2190" t="str">
            <v>Matchday 38</v>
          </cell>
          <cell r="E2190" t="str">
            <v>Bury vs Northampton Town</v>
          </cell>
        </row>
        <row r="2191">
          <cell r="D2191" t="str">
            <v>Matchday 38</v>
          </cell>
          <cell r="E2191" t="str">
            <v>Carlisle United vs Morecambe</v>
          </cell>
        </row>
        <row r="2192">
          <cell r="D2192" t="str">
            <v>Matchday 38</v>
          </cell>
          <cell r="E2192" t="str">
            <v>Cheltenham Town vs Exeter City</v>
          </cell>
        </row>
        <row r="2193">
          <cell r="D2193" t="str">
            <v>Matchday 38</v>
          </cell>
          <cell r="E2193" t="str">
            <v>Hartlepool United vs Mansfield Town</v>
          </cell>
        </row>
        <row r="2194">
          <cell r="D2194" t="str">
            <v>Matchday 38</v>
          </cell>
          <cell r="E2194" t="str">
            <v>Luton Town vs Wycombe Wanderers</v>
          </cell>
        </row>
        <row r="2195">
          <cell r="D2195" t="str">
            <v>Matchday 38</v>
          </cell>
          <cell r="E2195" t="str">
            <v>Plymouth Argyle vs Newport County AFC</v>
          </cell>
        </row>
        <row r="2196">
          <cell r="D2196" t="str">
            <v>Matchday 38</v>
          </cell>
          <cell r="E2196" t="str">
            <v>Shrewsbury Town vs Oxford United</v>
          </cell>
        </row>
        <row r="2197">
          <cell r="D2197" t="str">
            <v>Matchday 38</v>
          </cell>
          <cell r="E2197" t="str">
            <v>Southend United vs Cambridge United</v>
          </cell>
        </row>
        <row r="2198">
          <cell r="D2198" t="str">
            <v>Matchday 38</v>
          </cell>
          <cell r="E2198" t="str">
            <v>Stevenage vs Dagenham &amp; Redbridge</v>
          </cell>
        </row>
        <row r="2199">
          <cell r="D2199" t="str">
            <v>Matchday 38</v>
          </cell>
          <cell r="E2199" t="str">
            <v>Tranmere Rovers vs Burton Albion</v>
          </cell>
        </row>
        <row r="2200">
          <cell r="D2200" t="str">
            <v>Matchday 39</v>
          </cell>
          <cell r="E2200" t="str">
            <v>Accrington Stanley vs Newport County AFC</v>
          </cell>
        </row>
        <row r="2201">
          <cell r="D2201" t="str">
            <v>Matchday 39</v>
          </cell>
          <cell r="E2201" t="str">
            <v>Burton Albion vs Stevenage</v>
          </cell>
        </row>
        <row r="2202">
          <cell r="D2202" t="str">
            <v>Matchday 39</v>
          </cell>
          <cell r="E2202" t="str">
            <v>Bury vs Southend United</v>
          </cell>
        </row>
        <row r="2203">
          <cell r="D2203" t="str">
            <v>Matchday 39</v>
          </cell>
          <cell r="E2203" t="str">
            <v>Cheltenham Town vs Plymouth Argyle</v>
          </cell>
        </row>
        <row r="2204">
          <cell r="D2204" t="str">
            <v>Matchday 39</v>
          </cell>
          <cell r="E2204" t="str">
            <v>Dagenham &amp; Redbridge vs Wycombe Wanderers</v>
          </cell>
        </row>
        <row r="2205">
          <cell r="D2205" t="str">
            <v>Matchday 39</v>
          </cell>
          <cell r="E2205" t="str">
            <v>Exeter City vs Morecambe</v>
          </cell>
        </row>
        <row r="2206">
          <cell r="D2206" t="str">
            <v>Matchday 39</v>
          </cell>
          <cell r="E2206" t="str">
            <v>Hartlepool United vs Cambridge United</v>
          </cell>
        </row>
        <row r="2207">
          <cell r="D2207" t="str">
            <v>Matchday 39</v>
          </cell>
          <cell r="E2207" t="str">
            <v>Mansfield Town vs York City</v>
          </cell>
        </row>
        <row r="2208">
          <cell r="D2208" t="str">
            <v>Matchday 39</v>
          </cell>
          <cell r="E2208" t="str">
            <v>Northampton Town vs Luton Town</v>
          </cell>
        </row>
        <row r="2209">
          <cell r="D2209" t="str">
            <v>Matchday 39</v>
          </cell>
          <cell r="E2209" t="str">
            <v>Oxford United vs Carlisle United</v>
          </cell>
        </row>
        <row r="2210">
          <cell r="D2210" t="str">
            <v>Matchday 39</v>
          </cell>
          <cell r="E2210" t="str">
            <v>Portsmouth vs Shrewsbury Town</v>
          </cell>
        </row>
        <row r="2211">
          <cell r="D2211" t="str">
            <v>Matchday 39</v>
          </cell>
          <cell r="E2211" t="str">
            <v>Tranmere Rovers vs AFC Wimbledon</v>
          </cell>
        </row>
        <row r="2212">
          <cell r="D2212" t="str">
            <v>Matchday 40</v>
          </cell>
          <cell r="E2212" t="str">
            <v>AFC Wimbledon vs Northampton Town</v>
          </cell>
        </row>
        <row r="2213">
          <cell r="D2213" t="str">
            <v>Matchday 40</v>
          </cell>
          <cell r="E2213" t="str">
            <v>Cambridge United vs Bury</v>
          </cell>
        </row>
        <row r="2214">
          <cell r="D2214" t="str">
            <v>Matchday 40</v>
          </cell>
          <cell r="E2214" t="str">
            <v>Carlisle United vs Portsmouth</v>
          </cell>
        </row>
        <row r="2215">
          <cell r="D2215" t="str">
            <v>Matchday 40</v>
          </cell>
          <cell r="E2215" t="str">
            <v>Luton Town vs Exeter City</v>
          </cell>
        </row>
        <row r="2216">
          <cell r="D2216" t="str">
            <v>Matchday 40</v>
          </cell>
          <cell r="E2216" t="str">
            <v>Morecambe vs Accrington Stanley</v>
          </cell>
        </row>
        <row r="2217">
          <cell r="D2217" t="str">
            <v>Matchday 40</v>
          </cell>
          <cell r="E2217" t="str">
            <v>Newport County AFC vs Hartlepool United</v>
          </cell>
        </row>
        <row r="2218">
          <cell r="D2218" t="str">
            <v>Matchday 40</v>
          </cell>
          <cell r="E2218" t="str">
            <v>Plymouth Argyle vs Burton Albion</v>
          </cell>
        </row>
        <row r="2219">
          <cell r="D2219" t="str">
            <v>Matchday 40</v>
          </cell>
          <cell r="E2219" t="str">
            <v>Shrewsbury Town vs Dagenham &amp; Redbridge</v>
          </cell>
        </row>
        <row r="2220">
          <cell r="D2220" t="str">
            <v>Matchday 40</v>
          </cell>
          <cell r="E2220" t="str">
            <v>Southend United vs Mansfield Town</v>
          </cell>
        </row>
        <row r="2221">
          <cell r="D2221" t="str">
            <v>Matchday 40</v>
          </cell>
          <cell r="E2221" t="str">
            <v>Stevenage vs Tranmere Rovers</v>
          </cell>
        </row>
        <row r="2222">
          <cell r="D2222" t="str">
            <v>Matchday 40</v>
          </cell>
          <cell r="E2222" t="str">
            <v>Wycombe Wanderers vs Oxford United</v>
          </cell>
        </row>
        <row r="2223">
          <cell r="D2223" t="str">
            <v>Matchday 40</v>
          </cell>
          <cell r="E2223" t="str">
            <v>York City vs Cheltenham Town</v>
          </cell>
        </row>
        <row r="2224">
          <cell r="D2224" t="str">
            <v>Matchday 41</v>
          </cell>
          <cell r="E2224" t="str">
            <v>Accrington Stanley vs Carlisle United</v>
          </cell>
        </row>
        <row r="2225">
          <cell r="D2225" t="str">
            <v>Matchday 41</v>
          </cell>
          <cell r="E2225" t="str">
            <v>Burton Albion vs Wycombe Wanderers</v>
          </cell>
        </row>
        <row r="2226">
          <cell r="D2226" t="str">
            <v>Matchday 41</v>
          </cell>
          <cell r="E2226" t="str">
            <v>Bury vs Morecambe</v>
          </cell>
        </row>
        <row r="2227">
          <cell r="D2227" t="str">
            <v>Matchday 41</v>
          </cell>
          <cell r="E2227" t="str">
            <v>Cheltenham Town vs Stevenage</v>
          </cell>
        </row>
        <row r="2228">
          <cell r="D2228" t="str">
            <v>Matchday 41</v>
          </cell>
          <cell r="E2228" t="str">
            <v>Dagenham &amp; Redbridge vs AFC Wimbledon</v>
          </cell>
        </row>
        <row r="2229">
          <cell r="D2229" t="str">
            <v>Matchday 41</v>
          </cell>
          <cell r="E2229" t="str">
            <v>Exeter City vs Newport County AFC</v>
          </cell>
        </row>
        <row r="2230">
          <cell r="D2230" t="str">
            <v>Matchday 41</v>
          </cell>
          <cell r="E2230" t="str">
            <v>Hartlepool United vs Southend United</v>
          </cell>
        </row>
        <row r="2231">
          <cell r="D2231" t="str">
            <v>Matchday 41</v>
          </cell>
          <cell r="E2231" t="str">
            <v>Mansfield Town vs Shrewsbury Town</v>
          </cell>
        </row>
        <row r="2232">
          <cell r="D2232" t="str">
            <v>Matchday 41</v>
          </cell>
          <cell r="E2232" t="str">
            <v>Northampton Town vs Cambridge United</v>
          </cell>
        </row>
        <row r="2233">
          <cell r="D2233" t="str">
            <v>Matchday 41</v>
          </cell>
          <cell r="E2233" t="str">
            <v>Oxford United vs York City</v>
          </cell>
        </row>
        <row r="2234">
          <cell r="D2234" t="str">
            <v>Matchday 41</v>
          </cell>
          <cell r="E2234" t="str">
            <v>Portsmouth vs Plymouth Argyle</v>
          </cell>
        </row>
        <row r="2235">
          <cell r="D2235" t="str">
            <v>Matchday 41</v>
          </cell>
          <cell r="E2235" t="str">
            <v>Tranmere Rovers vs Luton Town</v>
          </cell>
        </row>
        <row r="2236">
          <cell r="D2236" t="str">
            <v>Matchday 42</v>
          </cell>
          <cell r="E2236" t="str">
            <v>AFC Wimbledon vs Oxford United</v>
          </cell>
        </row>
        <row r="2237">
          <cell r="D2237" t="str">
            <v>Matchday 42</v>
          </cell>
          <cell r="E2237" t="str">
            <v>Cambridge United vs Accrington Stanley</v>
          </cell>
        </row>
        <row r="2238">
          <cell r="D2238" t="str">
            <v>Matchday 42</v>
          </cell>
          <cell r="E2238" t="str">
            <v>Carlisle United vs Dagenham &amp; Redbridge</v>
          </cell>
        </row>
        <row r="2239">
          <cell r="D2239" t="str">
            <v>Matchday 42</v>
          </cell>
          <cell r="E2239" t="str">
            <v>Luton Town vs Burton Albion</v>
          </cell>
        </row>
        <row r="2240">
          <cell r="D2240" t="str">
            <v>Matchday 42</v>
          </cell>
          <cell r="E2240" t="str">
            <v>Morecambe vs Portsmouth</v>
          </cell>
        </row>
        <row r="2241">
          <cell r="D2241" t="str">
            <v>Matchday 42</v>
          </cell>
          <cell r="E2241" t="str">
            <v>Newport County AFC vs Bury</v>
          </cell>
        </row>
        <row r="2242">
          <cell r="D2242" t="str">
            <v>Matchday 42</v>
          </cell>
          <cell r="E2242" t="str">
            <v>Plymouth Argyle vs Mansfield Town</v>
          </cell>
        </row>
        <row r="2243">
          <cell r="D2243" t="str">
            <v>Matchday 42</v>
          </cell>
          <cell r="E2243" t="str">
            <v>Shrewsbury Town vs Exeter City</v>
          </cell>
        </row>
        <row r="2244">
          <cell r="D2244" t="str">
            <v>Matchday 42</v>
          </cell>
          <cell r="E2244" t="str">
            <v>Southend United vs Tranmere Rovers</v>
          </cell>
        </row>
        <row r="2245">
          <cell r="D2245" t="str">
            <v>Matchday 42</v>
          </cell>
          <cell r="E2245" t="str">
            <v>Stevenage vs Northampton Town</v>
          </cell>
        </row>
        <row r="2246">
          <cell r="D2246" t="str">
            <v>Matchday 42</v>
          </cell>
          <cell r="E2246" t="str">
            <v>Wycombe Wanderers vs Cheltenham Town</v>
          </cell>
        </row>
        <row r="2247">
          <cell r="D2247" t="str">
            <v>Matchday 42</v>
          </cell>
          <cell r="E2247" t="str">
            <v>York City vs Hartlepool United</v>
          </cell>
        </row>
        <row r="2248">
          <cell r="D2248" t="str">
            <v>Matchday 43</v>
          </cell>
          <cell r="E2248" t="str">
            <v>Burton Albion vs Carlisle United</v>
          </cell>
        </row>
        <row r="2249">
          <cell r="D2249" t="str">
            <v>Matchday 43</v>
          </cell>
          <cell r="E2249" t="str">
            <v>Bury vs Shrewsbury Town</v>
          </cell>
        </row>
        <row r="2250">
          <cell r="D2250" t="str">
            <v>Matchday 43</v>
          </cell>
          <cell r="E2250" t="str">
            <v>Cheltenham Town vs Cambridge United</v>
          </cell>
        </row>
        <row r="2251">
          <cell r="D2251" t="str">
            <v>Matchday 43</v>
          </cell>
          <cell r="E2251" t="str">
            <v>Dagenham &amp; Redbridge vs Luton Town</v>
          </cell>
        </row>
        <row r="2252">
          <cell r="D2252" t="str">
            <v>Matchday 43</v>
          </cell>
          <cell r="E2252" t="str">
            <v>Hartlepool United vs Accrington Stanley</v>
          </cell>
        </row>
        <row r="2253">
          <cell r="D2253" t="str">
            <v>Matchday 43</v>
          </cell>
          <cell r="E2253" t="str">
            <v>Mansfield Town vs Tranmere Rovers</v>
          </cell>
        </row>
        <row r="2254">
          <cell r="D2254" t="str">
            <v>Matchday 43</v>
          </cell>
          <cell r="E2254" t="str">
            <v>Oxford United vs Northampton Town</v>
          </cell>
        </row>
        <row r="2255">
          <cell r="D2255" t="str">
            <v>Matchday 43</v>
          </cell>
          <cell r="E2255" t="str">
            <v>Plymouth Argyle vs AFC Wimbledon</v>
          </cell>
        </row>
        <row r="2256">
          <cell r="D2256" t="str">
            <v>Matchday 43</v>
          </cell>
          <cell r="E2256" t="str">
            <v>Southend United vs Newport County AFC</v>
          </cell>
        </row>
        <row r="2257">
          <cell r="D2257" t="str">
            <v>Matchday 43</v>
          </cell>
          <cell r="E2257" t="str">
            <v>Stevenage vs Portsmouth</v>
          </cell>
        </row>
        <row r="2258">
          <cell r="D2258" t="str">
            <v>Matchday 43</v>
          </cell>
          <cell r="E2258" t="str">
            <v>Wycombe Wanderers vs Exeter City</v>
          </cell>
        </row>
        <row r="2259">
          <cell r="D2259" t="str">
            <v>Matchday 43</v>
          </cell>
          <cell r="E2259" t="str">
            <v>York City vs Morecambe</v>
          </cell>
        </row>
        <row r="2260">
          <cell r="D2260" t="str">
            <v>Matchday 44</v>
          </cell>
          <cell r="E2260" t="str">
            <v>Accrington Stanley vs Stevenage</v>
          </cell>
        </row>
        <row r="2261">
          <cell r="D2261" t="str">
            <v>Matchday 44</v>
          </cell>
          <cell r="E2261" t="str">
            <v>AFC Wimbledon vs Wycombe Wanderers</v>
          </cell>
        </row>
        <row r="2262">
          <cell r="D2262" t="str">
            <v>Matchday 44</v>
          </cell>
          <cell r="E2262" t="str">
            <v>Cambridge United vs Mansfield Town</v>
          </cell>
        </row>
        <row r="2263">
          <cell r="D2263" t="str">
            <v>Matchday 44</v>
          </cell>
          <cell r="E2263" t="str">
            <v>Carlisle United vs Plymouth Argyle</v>
          </cell>
        </row>
        <row r="2264">
          <cell r="D2264" t="str">
            <v>Matchday 44</v>
          </cell>
          <cell r="E2264" t="str">
            <v>Exeter City vs Southend United</v>
          </cell>
        </row>
        <row r="2265">
          <cell r="D2265" t="str">
            <v>Matchday 44</v>
          </cell>
          <cell r="E2265" t="str">
            <v>Luton Town vs Hartlepool United</v>
          </cell>
        </row>
        <row r="2266">
          <cell r="D2266" t="str">
            <v>Matchday 44</v>
          </cell>
          <cell r="E2266" t="str">
            <v>Morecambe vs Burton Albion</v>
          </cell>
        </row>
        <row r="2267">
          <cell r="D2267" t="str">
            <v>Matchday 44</v>
          </cell>
          <cell r="E2267" t="str">
            <v>Newport County AFC vs Dagenham &amp; Redbridge</v>
          </cell>
        </row>
        <row r="2268">
          <cell r="D2268" t="str">
            <v>Matchday 44</v>
          </cell>
          <cell r="E2268" t="str">
            <v>Northampton Town vs Cheltenham Town</v>
          </cell>
        </row>
        <row r="2269">
          <cell r="D2269" t="str">
            <v>Matchday 44</v>
          </cell>
          <cell r="E2269" t="str">
            <v>Portsmouth vs Bury</v>
          </cell>
        </row>
        <row r="2270">
          <cell r="D2270" t="str">
            <v>Matchday 44</v>
          </cell>
          <cell r="E2270" t="str">
            <v>Shrewsbury Town vs York City</v>
          </cell>
        </row>
        <row r="2271">
          <cell r="D2271" t="str">
            <v>Matchday 44</v>
          </cell>
          <cell r="E2271" t="str">
            <v>Tranmere Rovers vs Oxford United</v>
          </cell>
        </row>
        <row r="2272">
          <cell r="D2272" t="str">
            <v>Matchday 45</v>
          </cell>
          <cell r="E2272" t="str">
            <v>Burton Albion vs Northampton Town</v>
          </cell>
        </row>
        <row r="2273">
          <cell r="D2273" t="str">
            <v>Matchday 45</v>
          </cell>
          <cell r="E2273" t="str">
            <v>Bury vs AFC Wimbledon</v>
          </cell>
        </row>
        <row r="2274">
          <cell r="D2274" t="str">
            <v>Matchday 45</v>
          </cell>
          <cell r="E2274" t="str">
            <v>Cheltenham Town vs Shrewsbury Town</v>
          </cell>
        </row>
        <row r="2275">
          <cell r="D2275" t="str">
            <v>Matchday 45</v>
          </cell>
          <cell r="E2275" t="str">
            <v>Dagenham &amp; Redbridge vs Accrington Stanley</v>
          </cell>
        </row>
        <row r="2276">
          <cell r="D2276" t="str">
            <v>Matchday 45</v>
          </cell>
          <cell r="E2276" t="str">
            <v>Hartlepool United vs Exeter City</v>
          </cell>
        </row>
        <row r="2277">
          <cell r="D2277" t="str">
            <v>Matchday 45</v>
          </cell>
          <cell r="E2277" t="str">
            <v>Mansfield Town vs Portsmouth</v>
          </cell>
        </row>
        <row r="2278">
          <cell r="D2278" t="str">
            <v>Matchday 45</v>
          </cell>
          <cell r="E2278" t="str">
            <v>Oxford United vs Cambridge United</v>
          </cell>
        </row>
        <row r="2279">
          <cell r="D2279" t="str">
            <v>Matchday 45</v>
          </cell>
          <cell r="E2279" t="str">
            <v>Plymouth Argyle vs Tranmere Rovers</v>
          </cell>
        </row>
        <row r="2280">
          <cell r="D2280" t="str">
            <v>Matchday 45</v>
          </cell>
          <cell r="E2280" t="str">
            <v>Southend United vs Luton Town</v>
          </cell>
        </row>
        <row r="2281">
          <cell r="D2281" t="str">
            <v>Matchday 45</v>
          </cell>
          <cell r="E2281" t="str">
            <v>Stevenage vs Carlisle United</v>
          </cell>
        </row>
        <row r="2282">
          <cell r="D2282" t="str">
            <v>Matchday 45</v>
          </cell>
          <cell r="E2282" t="str">
            <v>Wycombe Wanderers vs Morecambe</v>
          </cell>
        </row>
        <row r="2283">
          <cell r="D2283" t="str">
            <v>Matchday 45</v>
          </cell>
          <cell r="E2283" t="str">
            <v>York City vs Newport County AFC</v>
          </cell>
        </row>
        <row r="2284">
          <cell r="D2284" t="str">
            <v>Matchday 46</v>
          </cell>
          <cell r="E2284" t="str">
            <v>Accrington Stanley vs Mansfield Town</v>
          </cell>
        </row>
        <row r="2285">
          <cell r="D2285" t="str">
            <v>Matchday 46</v>
          </cell>
          <cell r="E2285" t="str">
            <v>AFC Wimbledon vs Cheltenham Town</v>
          </cell>
        </row>
        <row r="2286">
          <cell r="D2286" t="str">
            <v>Matchday 46</v>
          </cell>
          <cell r="E2286" t="str">
            <v>Cambridge United vs Burton Albion</v>
          </cell>
        </row>
        <row r="2287">
          <cell r="D2287" t="str">
            <v>Matchday 46</v>
          </cell>
          <cell r="E2287" t="str">
            <v>Carlisle United vs Hartlepool United</v>
          </cell>
        </row>
        <row r="2288">
          <cell r="D2288" t="str">
            <v>Matchday 46</v>
          </cell>
          <cell r="E2288" t="str">
            <v>Exeter City vs Dagenham &amp; Redbridge</v>
          </cell>
        </row>
        <row r="2289">
          <cell r="D2289" t="str">
            <v>Matchday 46</v>
          </cell>
          <cell r="E2289" t="str">
            <v>Luton Town vs Stevenage</v>
          </cell>
        </row>
        <row r="2290">
          <cell r="D2290" t="str">
            <v>Matchday 46</v>
          </cell>
          <cell r="E2290" t="str">
            <v>Morecambe vs Southend United</v>
          </cell>
        </row>
        <row r="2291">
          <cell r="D2291" t="str">
            <v>Matchday 46</v>
          </cell>
          <cell r="E2291" t="str">
            <v>Newport County AFC vs Oxford United</v>
          </cell>
        </row>
        <row r="2292">
          <cell r="D2292" t="str">
            <v>Matchday 46</v>
          </cell>
          <cell r="E2292" t="str">
            <v>Northampton Town vs Wycombe Wanderers</v>
          </cell>
        </row>
        <row r="2293">
          <cell r="D2293" t="str">
            <v>Matchday 46</v>
          </cell>
          <cell r="E2293" t="str">
            <v>Portsmouth vs York City</v>
          </cell>
        </row>
        <row r="2294">
          <cell r="D2294" t="str">
            <v>Matchday 46</v>
          </cell>
          <cell r="E2294" t="str">
            <v>Shrewsbury Town vs Plymouth Argyle</v>
          </cell>
        </row>
        <row r="2295">
          <cell r="D2295" t="str">
            <v>Matchday 46</v>
          </cell>
          <cell r="E2295" t="str">
            <v>Tranmere Rovers vs Bury</v>
          </cell>
        </row>
        <row r="2296">
          <cell r="D2296" t="str">
            <v>Matchday 01</v>
          </cell>
          <cell r="E2296" t="str">
            <v>Sky Bet Championship - Preview</v>
          </cell>
        </row>
        <row r="2297">
          <cell r="D2297" t="str">
            <v>Matchday 02</v>
          </cell>
          <cell r="E2297" t="str">
            <v>Sky Bet Championship - Preview</v>
          </cell>
        </row>
        <row r="2298">
          <cell r="D2298" t="str">
            <v>Matchday 03</v>
          </cell>
          <cell r="E2298" t="str">
            <v>Sky Bet Championship - Preview</v>
          </cell>
        </row>
        <row r="2299">
          <cell r="D2299" t="str">
            <v>Matchday 04</v>
          </cell>
          <cell r="E2299" t="str">
            <v>Sky Bet Championship - Preview</v>
          </cell>
        </row>
        <row r="2300">
          <cell r="D2300" t="str">
            <v>Matchday 05</v>
          </cell>
          <cell r="E2300" t="str">
            <v>Sky Bet Championship - Preview</v>
          </cell>
        </row>
        <row r="2301">
          <cell r="D2301" t="str">
            <v>Matchday 06</v>
          </cell>
          <cell r="E2301" t="str">
            <v>Sky Bet Championship - Preview</v>
          </cell>
        </row>
        <row r="2302">
          <cell r="D2302" t="str">
            <v>Matchday 07</v>
          </cell>
          <cell r="E2302" t="str">
            <v>Sky Bet Championship - Preview</v>
          </cell>
        </row>
        <row r="2303">
          <cell r="D2303" t="str">
            <v>Matchday 08</v>
          </cell>
          <cell r="E2303" t="str">
            <v>Sky Bet Championship - Preview</v>
          </cell>
        </row>
        <row r="2304">
          <cell r="D2304" t="str">
            <v>Matchday 09</v>
          </cell>
          <cell r="E2304" t="str">
            <v>Sky Bet Championship - Preview</v>
          </cell>
        </row>
        <row r="2305">
          <cell r="D2305" t="str">
            <v>Matchday 10</v>
          </cell>
          <cell r="E2305" t="str">
            <v>Sky Bet Championship - Preview</v>
          </cell>
        </row>
        <row r="2306">
          <cell r="D2306" t="str">
            <v>Matchday 11</v>
          </cell>
          <cell r="E2306" t="str">
            <v>Sky Bet Championship - Preview</v>
          </cell>
        </row>
        <row r="2307">
          <cell r="D2307" t="str">
            <v>Matchday 12</v>
          </cell>
          <cell r="E2307" t="str">
            <v>Sky Bet Championship - Preview</v>
          </cell>
        </row>
        <row r="2308">
          <cell r="D2308" t="str">
            <v>Matchday 13</v>
          </cell>
          <cell r="E2308" t="str">
            <v>Sky Bet Championship - Preview</v>
          </cell>
        </row>
        <row r="2309">
          <cell r="D2309" t="str">
            <v>Matchday 14</v>
          </cell>
          <cell r="E2309" t="str">
            <v>Sky Bet Championship - Preview</v>
          </cell>
        </row>
        <row r="2310">
          <cell r="D2310" t="str">
            <v>Matchday 15</v>
          </cell>
          <cell r="E2310" t="str">
            <v>Sky Bet Championship - Preview</v>
          </cell>
        </row>
        <row r="2311">
          <cell r="D2311" t="str">
            <v>Matchday 16</v>
          </cell>
          <cell r="E2311" t="str">
            <v>Sky Bet Championship - Preview</v>
          </cell>
        </row>
        <row r="2312">
          <cell r="D2312" t="str">
            <v>Matchday 17</v>
          </cell>
          <cell r="E2312" t="str">
            <v>Sky Bet Championship - Preview</v>
          </cell>
        </row>
        <row r="2313">
          <cell r="D2313" t="str">
            <v>Matchday 18</v>
          </cell>
          <cell r="E2313" t="str">
            <v>Sky Bet Championship - Preview</v>
          </cell>
        </row>
        <row r="2314">
          <cell r="D2314" t="str">
            <v>Matchday 19</v>
          </cell>
          <cell r="E2314" t="str">
            <v>Sky Bet Championship - Preview</v>
          </cell>
        </row>
        <row r="2315">
          <cell r="D2315" t="str">
            <v>Matchday 20</v>
          </cell>
          <cell r="E2315" t="str">
            <v>Sky Bet Championship - Preview</v>
          </cell>
        </row>
        <row r="2316">
          <cell r="D2316" t="str">
            <v>Matchday 21</v>
          </cell>
          <cell r="E2316" t="str">
            <v>Sky Bet Championship - Preview</v>
          </cell>
        </row>
        <row r="2317">
          <cell r="D2317" t="str">
            <v>Matchday 22</v>
          </cell>
          <cell r="E2317" t="str">
            <v>Sky Bet Championship - Preview</v>
          </cell>
        </row>
        <row r="2318">
          <cell r="D2318" t="str">
            <v>Matchday 23</v>
          </cell>
          <cell r="E2318" t="str">
            <v>Sky Bet Championship - Preview</v>
          </cell>
        </row>
        <row r="2319">
          <cell r="D2319" t="str">
            <v>Matchday 24</v>
          </cell>
          <cell r="E2319" t="str">
            <v>Sky Bet Championship - Preview</v>
          </cell>
        </row>
        <row r="2320">
          <cell r="D2320" t="str">
            <v>Matchday 25</v>
          </cell>
          <cell r="E2320" t="str">
            <v>Sky Bet Championship - Preview</v>
          </cell>
        </row>
        <row r="2321">
          <cell r="D2321" t="str">
            <v>Matchday 26</v>
          </cell>
          <cell r="E2321" t="str">
            <v>Sky Bet Championship - Preview</v>
          </cell>
        </row>
        <row r="2322">
          <cell r="D2322" t="str">
            <v>Matchday 27</v>
          </cell>
          <cell r="E2322" t="str">
            <v>Sky Bet Championship - Preview</v>
          </cell>
        </row>
        <row r="2323">
          <cell r="D2323" t="str">
            <v>Matchday 28</v>
          </cell>
          <cell r="E2323" t="str">
            <v>Sky Bet Championship - Preview</v>
          </cell>
        </row>
        <row r="2324">
          <cell r="D2324" t="str">
            <v>Matchday 29</v>
          </cell>
          <cell r="E2324" t="str">
            <v>Sky Bet Championship - Preview</v>
          </cell>
        </row>
        <row r="2325">
          <cell r="D2325" t="str">
            <v>Matchday 30</v>
          </cell>
          <cell r="E2325" t="str">
            <v>Sky Bet Championship - Preview</v>
          </cell>
        </row>
        <row r="2326">
          <cell r="D2326" t="str">
            <v>Matchday 31</v>
          </cell>
          <cell r="E2326" t="str">
            <v>Sky Bet Championship - Preview</v>
          </cell>
        </row>
        <row r="2327">
          <cell r="D2327" t="str">
            <v>Matchday 32</v>
          </cell>
          <cell r="E2327" t="str">
            <v>Sky Bet Championship - Preview</v>
          </cell>
        </row>
        <row r="2328">
          <cell r="D2328" t="str">
            <v>Matchday 33</v>
          </cell>
          <cell r="E2328" t="str">
            <v>Sky Bet Championship - Preview</v>
          </cell>
        </row>
        <row r="2329">
          <cell r="D2329" t="str">
            <v>Matchday 34</v>
          </cell>
          <cell r="E2329" t="str">
            <v>Sky Bet Championship - Preview</v>
          </cell>
        </row>
        <row r="2330">
          <cell r="D2330" t="str">
            <v>Matchday 35</v>
          </cell>
          <cell r="E2330" t="str">
            <v>Sky Bet Championship - Preview</v>
          </cell>
        </row>
        <row r="2331">
          <cell r="D2331" t="str">
            <v>Matchday 36</v>
          </cell>
          <cell r="E2331" t="str">
            <v>Sky Bet Championship - Preview</v>
          </cell>
        </row>
        <row r="2332">
          <cell r="D2332" t="str">
            <v>Matchday 37</v>
          </cell>
          <cell r="E2332" t="str">
            <v>Sky Bet Championship - Preview</v>
          </cell>
        </row>
        <row r="2333">
          <cell r="D2333" t="str">
            <v>Matchday 38</v>
          </cell>
          <cell r="E2333" t="str">
            <v>Sky Bet Championship - Preview</v>
          </cell>
        </row>
        <row r="2334">
          <cell r="D2334" t="str">
            <v>Matchday 39</v>
          </cell>
          <cell r="E2334" t="str">
            <v>Sky Bet Championship - Preview</v>
          </cell>
        </row>
        <row r="2335">
          <cell r="D2335" t="str">
            <v>Matchday 40</v>
          </cell>
          <cell r="E2335" t="str">
            <v>Sky Bet Championship - Preview</v>
          </cell>
        </row>
        <row r="2336">
          <cell r="D2336" t="str">
            <v>Matchday 41</v>
          </cell>
          <cell r="E2336" t="str">
            <v>Sky Bet Championship - Preview</v>
          </cell>
        </row>
        <row r="2337">
          <cell r="D2337" t="str">
            <v>Matchday 42</v>
          </cell>
          <cell r="E2337" t="str">
            <v>Sky Bet Championship - Preview</v>
          </cell>
        </row>
        <row r="2338">
          <cell r="D2338" t="str">
            <v>Matchday 43</v>
          </cell>
          <cell r="E2338" t="str">
            <v>Sky Bet Championship - Preview</v>
          </cell>
        </row>
        <row r="2339">
          <cell r="D2339" t="str">
            <v>Matchday 44</v>
          </cell>
          <cell r="E2339" t="str">
            <v>Sky Bet Championship - Preview</v>
          </cell>
        </row>
        <row r="2340">
          <cell r="D2340" t="str">
            <v>Matchday 45</v>
          </cell>
          <cell r="E2340" t="str">
            <v>Sky Bet Championship - Preview</v>
          </cell>
        </row>
        <row r="2341">
          <cell r="D2341" t="str">
            <v>Matchday 46</v>
          </cell>
          <cell r="E2341" t="str">
            <v>Sky Bet Championship - Preview</v>
          </cell>
        </row>
        <row r="2342">
          <cell r="D2342" t="str">
            <v>Matchday 01</v>
          </cell>
          <cell r="E2342" t="str">
            <v>Sky Bet Championship - Review</v>
          </cell>
        </row>
        <row r="2343">
          <cell r="D2343" t="str">
            <v>Matchday 02</v>
          </cell>
          <cell r="E2343" t="str">
            <v>Sky Bet Championship - Review</v>
          </cell>
        </row>
        <row r="2344">
          <cell r="D2344" t="str">
            <v>Matchday 03</v>
          </cell>
          <cell r="E2344" t="str">
            <v>Sky Bet Championship - Review</v>
          </cell>
        </row>
        <row r="2345">
          <cell r="D2345" t="str">
            <v>Matchday 04</v>
          </cell>
          <cell r="E2345" t="str">
            <v>Sky Bet Championship - Review</v>
          </cell>
        </row>
        <row r="2346">
          <cell r="D2346" t="str">
            <v>Matchday 05</v>
          </cell>
          <cell r="E2346" t="str">
            <v>Sky Bet Championship - Review</v>
          </cell>
        </row>
        <row r="2347">
          <cell r="D2347" t="str">
            <v>Matchday 06</v>
          </cell>
          <cell r="E2347" t="str">
            <v>Sky Bet Championship - Review</v>
          </cell>
        </row>
        <row r="2348">
          <cell r="D2348" t="str">
            <v>Matchday 07</v>
          </cell>
          <cell r="E2348" t="str">
            <v>Sky Bet Championship - Review</v>
          </cell>
        </row>
        <row r="2349">
          <cell r="D2349" t="str">
            <v>Matchday 08</v>
          </cell>
          <cell r="E2349" t="str">
            <v>Sky Bet Championship - Review</v>
          </cell>
        </row>
        <row r="2350">
          <cell r="D2350" t="str">
            <v>Matchday 09</v>
          </cell>
          <cell r="E2350" t="str">
            <v>Sky Bet Championship - Review</v>
          </cell>
        </row>
        <row r="2351">
          <cell r="D2351" t="str">
            <v>Matchday 10</v>
          </cell>
          <cell r="E2351" t="str">
            <v>Sky Bet Championship - Review</v>
          </cell>
        </row>
        <row r="2352">
          <cell r="D2352" t="str">
            <v>Matchday 11</v>
          </cell>
          <cell r="E2352" t="str">
            <v>Sky Bet Championship - Review</v>
          </cell>
        </row>
        <row r="2353">
          <cell r="D2353" t="str">
            <v>Matchday 12</v>
          </cell>
          <cell r="E2353" t="str">
            <v>Sky Bet Championship - Review</v>
          </cell>
        </row>
        <row r="2354">
          <cell r="D2354" t="str">
            <v>Matchday 13</v>
          </cell>
          <cell r="E2354" t="str">
            <v>Sky Bet Championship - Review</v>
          </cell>
        </row>
        <row r="2355">
          <cell r="D2355" t="str">
            <v>Matchday 14</v>
          </cell>
          <cell r="E2355" t="str">
            <v>Sky Bet Championship - Review</v>
          </cell>
        </row>
        <row r="2356">
          <cell r="D2356" t="str">
            <v>Matchday 15</v>
          </cell>
          <cell r="E2356" t="str">
            <v>Sky Bet Championship - Review</v>
          </cell>
        </row>
        <row r="2357">
          <cell r="D2357" t="str">
            <v>Matchday 16</v>
          </cell>
          <cell r="E2357" t="str">
            <v>Sky Bet Championship - Review</v>
          </cell>
        </row>
        <row r="2358">
          <cell r="D2358" t="str">
            <v>Matchday 17</v>
          </cell>
          <cell r="E2358" t="str">
            <v>Sky Bet Championship - Review</v>
          </cell>
        </row>
        <row r="2359">
          <cell r="D2359" t="str">
            <v>Matchday 18</v>
          </cell>
          <cell r="E2359" t="str">
            <v>Sky Bet Championship - Review</v>
          </cell>
        </row>
        <row r="2360">
          <cell r="D2360" t="str">
            <v>Matchday 19</v>
          </cell>
          <cell r="E2360" t="str">
            <v>Sky Bet Championship - Review</v>
          </cell>
        </row>
        <row r="2361">
          <cell r="D2361" t="str">
            <v>Matchday 20</v>
          </cell>
          <cell r="E2361" t="str">
            <v>Sky Bet Championship - Review</v>
          </cell>
        </row>
        <row r="2362">
          <cell r="D2362" t="str">
            <v>Matchday 21</v>
          </cell>
          <cell r="E2362" t="str">
            <v>Sky Bet Championship - Review</v>
          </cell>
        </row>
        <row r="2363">
          <cell r="D2363" t="str">
            <v>Matchday 22</v>
          </cell>
          <cell r="E2363" t="str">
            <v>Sky Bet Championship - Review</v>
          </cell>
        </row>
        <row r="2364">
          <cell r="D2364" t="str">
            <v>Matchday 23</v>
          </cell>
          <cell r="E2364" t="str">
            <v>Sky Bet Championship - Review</v>
          </cell>
        </row>
        <row r="2365">
          <cell r="D2365" t="str">
            <v>Matchday 24</v>
          </cell>
          <cell r="E2365" t="str">
            <v>Sky Bet Championship - Review</v>
          </cell>
        </row>
        <row r="2366">
          <cell r="D2366" t="str">
            <v>Matchday 25</v>
          </cell>
          <cell r="E2366" t="str">
            <v>Sky Bet Championship - Review</v>
          </cell>
        </row>
        <row r="2367">
          <cell r="D2367" t="str">
            <v>Matchday 26</v>
          </cell>
          <cell r="E2367" t="str">
            <v>Sky Bet Championship - Review</v>
          </cell>
        </row>
        <row r="2368">
          <cell r="D2368" t="str">
            <v>Matchday 27</v>
          </cell>
          <cell r="E2368" t="str">
            <v>Sky Bet Championship - Review</v>
          </cell>
        </row>
        <row r="2369">
          <cell r="D2369" t="str">
            <v>Matchday 28</v>
          </cell>
          <cell r="E2369" t="str">
            <v>Sky Bet Championship - Review</v>
          </cell>
        </row>
        <row r="2370">
          <cell r="D2370" t="str">
            <v>Matchday 29</v>
          </cell>
          <cell r="E2370" t="str">
            <v>Sky Bet Championship - Review</v>
          </cell>
        </row>
        <row r="2371">
          <cell r="D2371" t="str">
            <v>Matchday 30</v>
          </cell>
          <cell r="E2371" t="str">
            <v>Sky Bet Championship - Review</v>
          </cell>
        </row>
        <row r="2372">
          <cell r="D2372" t="str">
            <v>Matchday 31</v>
          </cell>
          <cell r="E2372" t="str">
            <v>Sky Bet Championship - Review</v>
          </cell>
        </row>
        <row r="2373">
          <cell r="D2373" t="str">
            <v>Matchday 32</v>
          </cell>
          <cell r="E2373" t="str">
            <v>Sky Bet Championship - Review</v>
          </cell>
        </row>
        <row r="2374">
          <cell r="D2374" t="str">
            <v>Matchday 33</v>
          </cell>
          <cell r="E2374" t="str">
            <v>Sky Bet Championship - Review</v>
          </cell>
        </row>
        <row r="2375">
          <cell r="D2375" t="str">
            <v>Matchday 34</v>
          </cell>
          <cell r="E2375" t="str">
            <v>Sky Bet Championship - Review</v>
          </cell>
        </row>
        <row r="2376">
          <cell r="D2376" t="str">
            <v>Matchday 35</v>
          </cell>
          <cell r="E2376" t="str">
            <v>Sky Bet Championship - Review</v>
          </cell>
        </row>
        <row r="2377">
          <cell r="D2377" t="str">
            <v>Matchday 36</v>
          </cell>
          <cell r="E2377" t="str">
            <v>Sky Bet Championship - Review</v>
          </cell>
        </row>
        <row r="2378">
          <cell r="D2378" t="str">
            <v>Matchday 37</v>
          </cell>
          <cell r="E2378" t="str">
            <v>Sky Bet Championship - Review</v>
          </cell>
        </row>
        <row r="2379">
          <cell r="D2379" t="str">
            <v>Matchday 38</v>
          </cell>
          <cell r="E2379" t="str">
            <v>Sky Bet Championship - Review</v>
          </cell>
        </row>
        <row r="2380">
          <cell r="D2380" t="str">
            <v>Matchday 39</v>
          </cell>
          <cell r="E2380" t="str">
            <v>Sky Bet Championship - Review</v>
          </cell>
        </row>
        <row r="2381">
          <cell r="D2381" t="str">
            <v>Matchday 40</v>
          </cell>
          <cell r="E2381" t="str">
            <v>Sky Bet Championship - Review</v>
          </cell>
        </row>
        <row r="2382">
          <cell r="D2382" t="str">
            <v>Matchday 41</v>
          </cell>
          <cell r="E2382" t="str">
            <v>Sky Bet Championship - Review</v>
          </cell>
        </row>
        <row r="2383">
          <cell r="D2383" t="str">
            <v>Matchday 42</v>
          </cell>
          <cell r="E2383" t="str">
            <v>Sky Bet Championship - Review</v>
          </cell>
        </row>
        <row r="2384">
          <cell r="D2384" t="str">
            <v>Matchday 43</v>
          </cell>
          <cell r="E2384" t="str">
            <v>Sky Bet Championship - Review</v>
          </cell>
        </row>
        <row r="2385">
          <cell r="D2385" t="str">
            <v>Matchday 44</v>
          </cell>
          <cell r="E2385" t="str">
            <v>Sky Bet Championship - Review</v>
          </cell>
        </row>
        <row r="2386">
          <cell r="D2386" t="str">
            <v>Matchday 45</v>
          </cell>
          <cell r="E2386" t="str">
            <v>Sky Bet Championship - Review</v>
          </cell>
        </row>
        <row r="2387">
          <cell r="D2387" t="str">
            <v>Matchday 46</v>
          </cell>
          <cell r="E2387" t="str">
            <v>Sky Bet Championship - Review</v>
          </cell>
        </row>
        <row r="2388">
          <cell r="D2388" t="str">
            <v>Matchday 01</v>
          </cell>
          <cell r="E2388" t="str">
            <v>Sky Bet Championship - Magazine</v>
          </cell>
        </row>
        <row r="2389">
          <cell r="D2389" t="str">
            <v>Matchday 02</v>
          </cell>
          <cell r="E2389" t="str">
            <v>Sky Bet Championship - Magazine</v>
          </cell>
        </row>
        <row r="2390">
          <cell r="D2390" t="str">
            <v>Matchday 03</v>
          </cell>
          <cell r="E2390" t="str">
            <v>Sky Bet Championship - Magazine</v>
          </cell>
        </row>
        <row r="2391">
          <cell r="D2391" t="str">
            <v>Matchday 04</v>
          </cell>
          <cell r="E2391" t="str">
            <v>Sky Bet Championship - Magazine</v>
          </cell>
        </row>
        <row r="2392">
          <cell r="D2392" t="str">
            <v>Matchday 05</v>
          </cell>
          <cell r="E2392" t="str">
            <v>Sky Bet Championship - Magazine</v>
          </cell>
        </row>
        <row r="2393">
          <cell r="D2393" t="str">
            <v>Matchday 06</v>
          </cell>
          <cell r="E2393" t="str">
            <v>Sky Bet Championship - Magazine</v>
          </cell>
        </row>
        <row r="2394">
          <cell r="D2394" t="str">
            <v>Matchday 07</v>
          </cell>
          <cell r="E2394" t="str">
            <v>Sky Bet Championship - Magazine</v>
          </cell>
        </row>
        <row r="2395">
          <cell r="D2395" t="str">
            <v>Matchday 08</v>
          </cell>
          <cell r="E2395" t="str">
            <v>Sky Bet Championship - Magazine</v>
          </cell>
        </row>
        <row r="2396">
          <cell r="D2396" t="str">
            <v>Matchday 09</v>
          </cell>
          <cell r="E2396" t="str">
            <v>Sky Bet Championship - Magazine</v>
          </cell>
        </row>
        <row r="2397">
          <cell r="D2397" t="str">
            <v>Matchday 10</v>
          </cell>
          <cell r="E2397" t="str">
            <v>Sky Bet Championship - Magazine</v>
          </cell>
        </row>
        <row r="2398">
          <cell r="D2398" t="str">
            <v>Matchday 11</v>
          </cell>
          <cell r="E2398" t="str">
            <v>Sky Bet Championship - Magazine</v>
          </cell>
        </row>
        <row r="2399">
          <cell r="D2399" t="str">
            <v>Matchday 12</v>
          </cell>
          <cell r="E2399" t="str">
            <v>Sky Bet Championship - Magazine</v>
          </cell>
        </row>
        <row r="2400">
          <cell r="D2400" t="str">
            <v>Matchday 13</v>
          </cell>
          <cell r="E2400" t="str">
            <v>Sky Bet Championship - Magazine</v>
          </cell>
        </row>
        <row r="2401">
          <cell r="D2401" t="str">
            <v>Matchday 14</v>
          </cell>
          <cell r="E2401" t="str">
            <v>Sky Bet Championship - Magazine</v>
          </cell>
        </row>
        <row r="2402">
          <cell r="D2402" t="str">
            <v>Matchday 15</v>
          </cell>
          <cell r="E2402" t="str">
            <v>Sky Bet Championship - Magazine</v>
          </cell>
        </row>
        <row r="2403">
          <cell r="D2403" t="str">
            <v>Matchday 16</v>
          </cell>
          <cell r="E2403" t="str">
            <v>Sky Bet Championship - Magazine</v>
          </cell>
        </row>
        <row r="2404">
          <cell r="D2404" t="str">
            <v>Matchday 17</v>
          </cell>
          <cell r="E2404" t="str">
            <v>Sky Bet Championship - Magazine</v>
          </cell>
        </row>
        <row r="2405">
          <cell r="D2405" t="str">
            <v>Matchday 18</v>
          </cell>
          <cell r="E2405" t="str">
            <v>Sky Bet Championship - Magazine</v>
          </cell>
        </row>
        <row r="2406">
          <cell r="D2406" t="str">
            <v>Matchday 19</v>
          </cell>
          <cell r="E2406" t="str">
            <v>Sky Bet Championship - Magazine</v>
          </cell>
        </row>
        <row r="2407">
          <cell r="D2407" t="str">
            <v>Matchday 20</v>
          </cell>
          <cell r="E2407" t="str">
            <v>Sky Bet Championship - Magazine</v>
          </cell>
        </row>
        <row r="2408">
          <cell r="D2408" t="str">
            <v>Matchday 21</v>
          </cell>
          <cell r="E2408" t="str">
            <v>Sky Bet Championship - Magazine</v>
          </cell>
        </row>
        <row r="2409">
          <cell r="D2409" t="str">
            <v>Matchday 22</v>
          </cell>
          <cell r="E2409" t="str">
            <v>Sky Bet Championship - Magazine</v>
          </cell>
        </row>
        <row r="2410">
          <cell r="D2410" t="str">
            <v>Matchday 23</v>
          </cell>
          <cell r="E2410" t="str">
            <v>Sky Bet Championship - Magazine</v>
          </cell>
        </row>
        <row r="2411">
          <cell r="D2411" t="str">
            <v>Matchday 24</v>
          </cell>
          <cell r="E2411" t="str">
            <v>Sky Bet Championship - Magazine</v>
          </cell>
        </row>
        <row r="2412">
          <cell r="D2412" t="str">
            <v>Matchday 25</v>
          </cell>
          <cell r="E2412" t="str">
            <v>Sky Bet Championship - Magazine</v>
          </cell>
        </row>
        <row r="2413">
          <cell r="D2413" t="str">
            <v>Matchday 26</v>
          </cell>
          <cell r="E2413" t="str">
            <v>Sky Bet Championship - Magazine</v>
          </cell>
        </row>
        <row r="2414">
          <cell r="D2414" t="str">
            <v>Matchday 27</v>
          </cell>
          <cell r="E2414" t="str">
            <v>Sky Bet Championship - Magazine</v>
          </cell>
        </row>
        <row r="2415">
          <cell r="D2415" t="str">
            <v>Matchday 28</v>
          </cell>
          <cell r="E2415" t="str">
            <v>Sky Bet Championship - Magazine</v>
          </cell>
        </row>
        <row r="2416">
          <cell r="D2416" t="str">
            <v>Matchday 29</v>
          </cell>
          <cell r="E2416" t="str">
            <v>Sky Bet Championship - Magazine</v>
          </cell>
        </row>
        <row r="2417">
          <cell r="D2417" t="str">
            <v>Matchday 30</v>
          </cell>
          <cell r="E2417" t="str">
            <v>Sky Bet Championship - Magazine</v>
          </cell>
        </row>
        <row r="2418">
          <cell r="D2418" t="str">
            <v>Matchday 31</v>
          </cell>
          <cell r="E2418" t="str">
            <v>Sky Bet Championship - Magazine</v>
          </cell>
        </row>
        <row r="2419">
          <cell r="D2419" t="str">
            <v>Matchday 32</v>
          </cell>
          <cell r="E2419" t="str">
            <v>Sky Bet Championship - Magazine</v>
          </cell>
        </row>
        <row r="2420">
          <cell r="D2420" t="str">
            <v>Matchday 33</v>
          </cell>
          <cell r="E2420" t="str">
            <v>Sky Bet Championship - Magazine</v>
          </cell>
        </row>
        <row r="2421">
          <cell r="D2421" t="str">
            <v>Matchday 34</v>
          </cell>
          <cell r="E2421" t="str">
            <v>Sky Bet Championship - Magazine</v>
          </cell>
        </row>
        <row r="2422">
          <cell r="D2422" t="str">
            <v>Matchday 35</v>
          </cell>
          <cell r="E2422" t="str">
            <v>Sky Bet Championship - Magazine</v>
          </cell>
        </row>
        <row r="2423">
          <cell r="D2423" t="str">
            <v>Matchday 36</v>
          </cell>
          <cell r="E2423" t="str">
            <v>Sky Bet Championship - Magazine</v>
          </cell>
        </row>
        <row r="2424">
          <cell r="D2424" t="str">
            <v>Matchday 37</v>
          </cell>
          <cell r="E2424" t="str">
            <v>Sky Bet Championship - Magazine</v>
          </cell>
        </row>
        <row r="2425">
          <cell r="D2425" t="str">
            <v>Matchday 38</v>
          </cell>
          <cell r="E2425" t="str">
            <v>Sky Bet Championship - Magazine</v>
          </cell>
        </row>
        <row r="2426">
          <cell r="D2426" t="str">
            <v>Matchday 39</v>
          </cell>
          <cell r="E2426" t="str">
            <v>Sky Bet Championship - Magazine</v>
          </cell>
        </row>
        <row r="2427">
          <cell r="D2427" t="str">
            <v>Matchday 40</v>
          </cell>
          <cell r="E2427" t="str">
            <v>Sky Bet Championship - Magazine</v>
          </cell>
        </row>
        <row r="2428">
          <cell r="D2428" t="str">
            <v>Matchday 41</v>
          </cell>
          <cell r="E2428" t="str">
            <v>Sky Bet Championship - Magazine</v>
          </cell>
        </row>
        <row r="2429">
          <cell r="D2429" t="str">
            <v>Matchday 42</v>
          </cell>
          <cell r="E2429" t="str">
            <v>Sky Bet Championship - Magazine</v>
          </cell>
        </row>
        <row r="2430">
          <cell r="D2430" t="str">
            <v>Matchday 43</v>
          </cell>
          <cell r="E2430" t="str">
            <v>Sky Bet Championship - Magazine</v>
          </cell>
        </row>
        <row r="2431">
          <cell r="D2431" t="str">
            <v>Matchday 44</v>
          </cell>
          <cell r="E2431" t="str">
            <v>Sky Bet Championship - Magazine</v>
          </cell>
        </row>
        <row r="2432">
          <cell r="D2432" t="str">
            <v>Matchday 45</v>
          </cell>
          <cell r="E2432" t="str">
            <v>Sky Bet Championship - Magazine</v>
          </cell>
        </row>
        <row r="2433">
          <cell r="D2433" t="str">
            <v>Matchday 46</v>
          </cell>
          <cell r="E2433" t="str">
            <v>Sky Bet Championship - Magazine</v>
          </cell>
        </row>
        <row r="2434">
          <cell r="D2434" t="str">
            <v>Matchday 01</v>
          </cell>
          <cell r="E2434" t="str">
            <v>Sky Bet Championship - Highlights</v>
          </cell>
        </row>
        <row r="2435">
          <cell r="D2435" t="str">
            <v>Matchday 02</v>
          </cell>
          <cell r="E2435" t="str">
            <v>Sky Bet Championship - Highlights</v>
          </cell>
        </row>
        <row r="2436">
          <cell r="D2436" t="str">
            <v>Matchday 03</v>
          </cell>
          <cell r="E2436" t="str">
            <v>Sky Bet Championship - Highlights</v>
          </cell>
        </row>
        <row r="2437">
          <cell r="D2437" t="str">
            <v>Matchday 04</v>
          </cell>
          <cell r="E2437" t="str">
            <v>Sky Bet Championship - Highlights</v>
          </cell>
        </row>
        <row r="2438">
          <cell r="D2438" t="str">
            <v>Matchday 05</v>
          </cell>
          <cell r="E2438" t="str">
            <v>Sky Bet Championship - Highlights</v>
          </cell>
        </row>
        <row r="2439">
          <cell r="D2439" t="str">
            <v>Matchday 06</v>
          </cell>
          <cell r="E2439" t="str">
            <v>Sky Bet Championship - Highlights</v>
          </cell>
        </row>
        <row r="2440">
          <cell r="D2440" t="str">
            <v>Matchday 07</v>
          </cell>
          <cell r="E2440" t="str">
            <v>Sky Bet Championship - Highlights</v>
          </cell>
        </row>
        <row r="2441">
          <cell r="D2441" t="str">
            <v>Matchday 08</v>
          </cell>
          <cell r="E2441" t="str">
            <v>Sky Bet Championship - Highlights</v>
          </cell>
        </row>
        <row r="2442">
          <cell r="D2442" t="str">
            <v>Matchday 09</v>
          </cell>
          <cell r="E2442" t="str">
            <v>Sky Bet Championship - Highlights</v>
          </cell>
        </row>
        <row r="2443">
          <cell r="D2443" t="str">
            <v>Matchday 10</v>
          </cell>
          <cell r="E2443" t="str">
            <v>Sky Bet Championship - Highlights</v>
          </cell>
        </row>
        <row r="2444">
          <cell r="D2444" t="str">
            <v>Matchday 11</v>
          </cell>
          <cell r="E2444" t="str">
            <v>Sky Bet Championship - Highlights</v>
          </cell>
        </row>
        <row r="2445">
          <cell r="D2445" t="str">
            <v>Matchday 12</v>
          </cell>
          <cell r="E2445" t="str">
            <v>Sky Bet Championship - Highlights</v>
          </cell>
        </row>
        <row r="2446">
          <cell r="D2446" t="str">
            <v>Matchday 13</v>
          </cell>
          <cell r="E2446" t="str">
            <v>Sky Bet Championship - Highlights</v>
          </cell>
        </row>
        <row r="2447">
          <cell r="D2447" t="str">
            <v>Matchday 14</v>
          </cell>
          <cell r="E2447" t="str">
            <v>Sky Bet Championship - Highlights</v>
          </cell>
        </row>
        <row r="2448">
          <cell r="D2448" t="str">
            <v>Matchday 15</v>
          </cell>
          <cell r="E2448" t="str">
            <v>Sky Bet Championship - Highlights</v>
          </cell>
        </row>
        <row r="2449">
          <cell r="D2449" t="str">
            <v>Matchday 16</v>
          </cell>
          <cell r="E2449" t="str">
            <v>Sky Bet Championship - Highlights</v>
          </cell>
        </row>
        <row r="2450">
          <cell r="D2450" t="str">
            <v>Matchday 17</v>
          </cell>
          <cell r="E2450" t="str">
            <v>Sky Bet Championship - Highlights</v>
          </cell>
        </row>
        <row r="2451">
          <cell r="D2451" t="str">
            <v>Matchday 18</v>
          </cell>
          <cell r="E2451" t="str">
            <v>Sky Bet Championship - Highlights</v>
          </cell>
        </row>
        <row r="2452">
          <cell r="D2452" t="str">
            <v>Matchday 19</v>
          </cell>
          <cell r="E2452" t="str">
            <v>Sky Bet Championship - Highlights</v>
          </cell>
        </row>
        <row r="2453">
          <cell r="D2453" t="str">
            <v>Matchday 20</v>
          </cell>
          <cell r="E2453" t="str">
            <v>Sky Bet Championship - Highlights</v>
          </cell>
        </row>
        <row r="2454">
          <cell r="D2454" t="str">
            <v>Matchday 21</v>
          </cell>
          <cell r="E2454" t="str">
            <v>Sky Bet Championship - Highlights</v>
          </cell>
        </row>
        <row r="2455">
          <cell r="D2455" t="str">
            <v>Matchday 22</v>
          </cell>
          <cell r="E2455" t="str">
            <v>Sky Bet Championship - Highlights</v>
          </cell>
        </row>
        <row r="2456">
          <cell r="D2456" t="str">
            <v>Matchday 23</v>
          </cell>
          <cell r="E2456" t="str">
            <v>Sky Bet Championship - Highlights</v>
          </cell>
        </row>
        <row r="2457">
          <cell r="D2457" t="str">
            <v>Matchday 24</v>
          </cell>
          <cell r="E2457" t="str">
            <v>Sky Bet Championship - Highlights</v>
          </cell>
        </row>
        <row r="2458">
          <cell r="D2458" t="str">
            <v>Matchday 25</v>
          </cell>
          <cell r="E2458" t="str">
            <v>Sky Bet Championship - Highlights</v>
          </cell>
        </row>
        <row r="2459">
          <cell r="D2459" t="str">
            <v>Matchday 26</v>
          </cell>
          <cell r="E2459" t="str">
            <v>Sky Bet Championship - Highlights</v>
          </cell>
        </row>
        <row r="2460">
          <cell r="D2460" t="str">
            <v>Matchday 27</v>
          </cell>
          <cell r="E2460" t="str">
            <v>Sky Bet Championship - Highlights</v>
          </cell>
        </row>
        <row r="2461">
          <cell r="D2461" t="str">
            <v>Matchday 28</v>
          </cell>
          <cell r="E2461" t="str">
            <v>Sky Bet Championship - Highlights</v>
          </cell>
        </row>
        <row r="2462">
          <cell r="D2462" t="str">
            <v>Matchday 29</v>
          </cell>
          <cell r="E2462" t="str">
            <v>Sky Bet Championship - Highlights</v>
          </cell>
        </row>
        <row r="2463">
          <cell r="D2463" t="str">
            <v>Matchday 30</v>
          </cell>
          <cell r="E2463" t="str">
            <v>Sky Bet Championship - Highlights</v>
          </cell>
        </row>
        <row r="2464">
          <cell r="D2464" t="str">
            <v>Matchday 31</v>
          </cell>
          <cell r="E2464" t="str">
            <v>Sky Bet Championship - Highlights</v>
          </cell>
        </row>
        <row r="2465">
          <cell r="D2465" t="str">
            <v>Matchday 32</v>
          </cell>
          <cell r="E2465" t="str">
            <v>Sky Bet Championship - Highlights</v>
          </cell>
        </row>
        <row r="2466">
          <cell r="D2466" t="str">
            <v>Matchday 33</v>
          </cell>
          <cell r="E2466" t="str">
            <v>Sky Bet Championship - Highlights</v>
          </cell>
        </row>
        <row r="2467">
          <cell r="D2467" t="str">
            <v>Matchday 34</v>
          </cell>
          <cell r="E2467" t="str">
            <v>Sky Bet Championship - Highlights</v>
          </cell>
        </row>
        <row r="2468">
          <cell r="D2468" t="str">
            <v>Matchday 35</v>
          </cell>
          <cell r="E2468" t="str">
            <v>Sky Bet Championship - Highlights</v>
          </cell>
        </row>
        <row r="2469">
          <cell r="D2469" t="str">
            <v>Matchday 36</v>
          </cell>
          <cell r="E2469" t="str">
            <v>Sky Bet Championship - Highlights</v>
          </cell>
        </row>
        <row r="2470">
          <cell r="D2470" t="str">
            <v>Matchday 37</v>
          </cell>
          <cell r="E2470" t="str">
            <v>Sky Bet Championship - Highlights</v>
          </cell>
        </row>
        <row r="2471">
          <cell r="D2471" t="str">
            <v>Matchday 38</v>
          </cell>
          <cell r="E2471" t="str">
            <v>Sky Bet Championship - Highlights</v>
          </cell>
        </row>
        <row r="2472">
          <cell r="D2472" t="str">
            <v>Matchday 39</v>
          </cell>
          <cell r="E2472" t="str">
            <v>Sky Bet Championship - Highlights</v>
          </cell>
        </row>
        <row r="2473">
          <cell r="D2473" t="str">
            <v>Matchday 40</v>
          </cell>
          <cell r="E2473" t="str">
            <v>Sky Bet Championship - Highlights</v>
          </cell>
        </row>
        <row r="2474">
          <cell r="D2474" t="str">
            <v>Matchday 41</v>
          </cell>
          <cell r="E2474" t="str">
            <v>Sky Bet Championship - Highlights</v>
          </cell>
        </row>
        <row r="2475">
          <cell r="D2475" t="str">
            <v>Matchday 42</v>
          </cell>
          <cell r="E2475" t="str">
            <v>Sky Bet Championship - Highlights</v>
          </cell>
        </row>
        <row r="2476">
          <cell r="D2476" t="str">
            <v>Matchday 43</v>
          </cell>
          <cell r="E2476" t="str">
            <v>Sky Bet Championship - Highlights</v>
          </cell>
        </row>
        <row r="2477">
          <cell r="D2477" t="str">
            <v>Matchday 44</v>
          </cell>
          <cell r="E2477" t="str">
            <v>Sky Bet Championship - Highlights</v>
          </cell>
        </row>
        <row r="2478">
          <cell r="D2478" t="str">
            <v>Matchday 45</v>
          </cell>
          <cell r="E2478" t="str">
            <v>Sky Bet Championship - Highlights</v>
          </cell>
        </row>
        <row r="2479">
          <cell r="D2479" t="str">
            <v>Matchday 46</v>
          </cell>
          <cell r="E2479" t="str">
            <v>Sky Bet Championship - Highlights</v>
          </cell>
        </row>
        <row r="2480">
          <cell r="D2480" t="str">
            <v>Matchday 01</v>
          </cell>
          <cell r="E2480" t="str">
            <v>Sky Bet Football League One - Preview</v>
          </cell>
        </row>
        <row r="2481">
          <cell r="D2481" t="str">
            <v>Matchday 02</v>
          </cell>
          <cell r="E2481" t="str">
            <v>Sky Bet Football League One - Preview</v>
          </cell>
        </row>
        <row r="2482">
          <cell r="D2482" t="str">
            <v>Matchday 03</v>
          </cell>
          <cell r="E2482" t="str">
            <v>Sky Bet Football League One - Preview</v>
          </cell>
        </row>
        <row r="2483">
          <cell r="D2483" t="str">
            <v>Matchday 04</v>
          </cell>
          <cell r="E2483" t="str">
            <v>Sky Bet Football League One - Preview</v>
          </cell>
        </row>
        <row r="2484">
          <cell r="D2484" t="str">
            <v>Matchday 05</v>
          </cell>
          <cell r="E2484" t="str">
            <v>Sky Bet Football League One - Preview</v>
          </cell>
        </row>
        <row r="2485">
          <cell r="D2485" t="str">
            <v>Matchday 06</v>
          </cell>
          <cell r="E2485" t="str">
            <v>Sky Bet Football League One - Preview</v>
          </cell>
        </row>
        <row r="2486">
          <cell r="D2486" t="str">
            <v>Matchday 07</v>
          </cell>
          <cell r="E2486" t="str">
            <v>Sky Bet Football League One - Preview</v>
          </cell>
        </row>
        <row r="2487">
          <cell r="D2487" t="str">
            <v>Matchday 08</v>
          </cell>
          <cell r="E2487" t="str">
            <v>Sky Bet Football League One - Preview</v>
          </cell>
        </row>
        <row r="2488">
          <cell r="D2488" t="str">
            <v>Matchday 09</v>
          </cell>
          <cell r="E2488" t="str">
            <v>Sky Bet Football League One - Preview</v>
          </cell>
        </row>
        <row r="2489">
          <cell r="D2489" t="str">
            <v>Matchday 10</v>
          </cell>
          <cell r="E2489" t="str">
            <v>Sky Bet Football League One - Preview</v>
          </cell>
        </row>
        <row r="2490">
          <cell r="D2490" t="str">
            <v>Matchday 11</v>
          </cell>
          <cell r="E2490" t="str">
            <v>Sky Bet Football League One - Preview</v>
          </cell>
        </row>
        <row r="2491">
          <cell r="D2491" t="str">
            <v>Matchday 12</v>
          </cell>
          <cell r="E2491" t="str">
            <v>Sky Bet Football League One - Preview</v>
          </cell>
        </row>
        <row r="2492">
          <cell r="D2492" t="str">
            <v>Matchday 13</v>
          </cell>
          <cell r="E2492" t="str">
            <v>Sky Bet Football League One - Preview</v>
          </cell>
        </row>
        <row r="2493">
          <cell r="D2493" t="str">
            <v>Matchday 14</v>
          </cell>
          <cell r="E2493" t="str">
            <v>Sky Bet Football League One - Preview</v>
          </cell>
        </row>
        <row r="2494">
          <cell r="D2494" t="str">
            <v>Matchday 15</v>
          </cell>
          <cell r="E2494" t="str">
            <v>Sky Bet Football League One - Preview</v>
          </cell>
        </row>
        <row r="2495">
          <cell r="D2495" t="str">
            <v>Matchday 16</v>
          </cell>
          <cell r="E2495" t="str">
            <v>Sky Bet Football League One - Preview</v>
          </cell>
        </row>
        <row r="2496">
          <cell r="D2496" t="str">
            <v>Matchday 17</v>
          </cell>
          <cell r="E2496" t="str">
            <v>Sky Bet Football League One - Preview</v>
          </cell>
        </row>
        <row r="2497">
          <cell r="D2497" t="str">
            <v>Matchday 18</v>
          </cell>
          <cell r="E2497" t="str">
            <v>Sky Bet Football League One - Preview</v>
          </cell>
        </row>
        <row r="2498">
          <cell r="D2498" t="str">
            <v>Matchday 19</v>
          </cell>
          <cell r="E2498" t="str">
            <v>Sky Bet Football League One - Preview</v>
          </cell>
        </row>
        <row r="2499">
          <cell r="D2499" t="str">
            <v>Matchday 20</v>
          </cell>
          <cell r="E2499" t="str">
            <v>Sky Bet Football League One - Preview</v>
          </cell>
        </row>
        <row r="2500">
          <cell r="D2500" t="str">
            <v>Matchday 21</v>
          </cell>
          <cell r="E2500" t="str">
            <v>Sky Bet Football League One - Preview</v>
          </cell>
        </row>
        <row r="2501">
          <cell r="D2501" t="str">
            <v>Matchday 22</v>
          </cell>
          <cell r="E2501" t="str">
            <v>Sky Bet Football League One - Preview</v>
          </cell>
        </row>
        <row r="2502">
          <cell r="D2502" t="str">
            <v>Matchday 23</v>
          </cell>
          <cell r="E2502" t="str">
            <v>Sky Bet Football League One - Preview</v>
          </cell>
        </row>
        <row r="2503">
          <cell r="D2503" t="str">
            <v>Matchday 24</v>
          </cell>
          <cell r="E2503" t="str">
            <v>Sky Bet Football League One - Preview</v>
          </cell>
        </row>
        <row r="2504">
          <cell r="D2504" t="str">
            <v>Matchday 25</v>
          </cell>
          <cell r="E2504" t="str">
            <v>Sky Bet Football League One - Preview</v>
          </cell>
        </row>
        <row r="2505">
          <cell r="D2505" t="str">
            <v>Matchday 26</v>
          </cell>
          <cell r="E2505" t="str">
            <v>Sky Bet Football League One - Preview</v>
          </cell>
        </row>
        <row r="2506">
          <cell r="D2506" t="str">
            <v>Matchday 27</v>
          </cell>
          <cell r="E2506" t="str">
            <v>Sky Bet Football League One - Preview</v>
          </cell>
        </row>
        <row r="2507">
          <cell r="D2507" t="str">
            <v>Matchday 28</v>
          </cell>
          <cell r="E2507" t="str">
            <v>Sky Bet Football League One - Preview</v>
          </cell>
        </row>
        <row r="2508">
          <cell r="D2508" t="str">
            <v>Matchday 29</v>
          </cell>
          <cell r="E2508" t="str">
            <v>Sky Bet Football League One - Preview</v>
          </cell>
        </row>
        <row r="2509">
          <cell r="D2509" t="str">
            <v>Matchday 30</v>
          </cell>
          <cell r="E2509" t="str">
            <v>Sky Bet Football League One - Preview</v>
          </cell>
        </row>
        <row r="2510">
          <cell r="D2510" t="str">
            <v>Matchday 31</v>
          </cell>
          <cell r="E2510" t="str">
            <v>Sky Bet Football League One - Preview</v>
          </cell>
        </row>
        <row r="2511">
          <cell r="D2511" t="str">
            <v>Matchday 32</v>
          </cell>
          <cell r="E2511" t="str">
            <v>Sky Bet Football League One - Preview</v>
          </cell>
        </row>
        <row r="2512">
          <cell r="D2512" t="str">
            <v>Matchday 33</v>
          </cell>
          <cell r="E2512" t="str">
            <v>Sky Bet Football League One - Preview</v>
          </cell>
        </row>
        <row r="2513">
          <cell r="D2513" t="str">
            <v>Matchday 34</v>
          </cell>
          <cell r="E2513" t="str">
            <v>Sky Bet Football League One - Preview</v>
          </cell>
        </row>
        <row r="2514">
          <cell r="D2514" t="str">
            <v>Matchday 35</v>
          </cell>
          <cell r="E2514" t="str">
            <v>Sky Bet Football League One - Preview</v>
          </cell>
        </row>
        <row r="2515">
          <cell r="D2515" t="str">
            <v>Matchday 36</v>
          </cell>
          <cell r="E2515" t="str">
            <v>Sky Bet Football League One - Preview</v>
          </cell>
        </row>
        <row r="2516">
          <cell r="D2516" t="str">
            <v>Matchday 37</v>
          </cell>
          <cell r="E2516" t="str">
            <v>Sky Bet Football League One - Preview</v>
          </cell>
        </row>
        <row r="2517">
          <cell r="D2517" t="str">
            <v>Matchday 38</v>
          </cell>
          <cell r="E2517" t="str">
            <v>Sky Bet Football League One - Preview</v>
          </cell>
        </row>
        <row r="2518">
          <cell r="D2518" t="str">
            <v>Matchday 39</v>
          </cell>
          <cell r="E2518" t="str">
            <v>Sky Bet Football League One - Preview</v>
          </cell>
        </row>
        <row r="2519">
          <cell r="D2519" t="str">
            <v>Matchday 40</v>
          </cell>
          <cell r="E2519" t="str">
            <v>Sky Bet Football League One - Preview</v>
          </cell>
        </row>
        <row r="2520">
          <cell r="D2520" t="str">
            <v>Matchday 41</v>
          </cell>
          <cell r="E2520" t="str">
            <v>Sky Bet Football League One - Preview</v>
          </cell>
        </row>
        <row r="2521">
          <cell r="D2521" t="str">
            <v>Matchday 42</v>
          </cell>
          <cell r="E2521" t="str">
            <v>Sky Bet Football League One - Preview</v>
          </cell>
        </row>
        <row r="2522">
          <cell r="D2522" t="str">
            <v>Matchday 43</v>
          </cell>
          <cell r="E2522" t="str">
            <v>Sky Bet Football League One - Preview</v>
          </cell>
        </row>
        <row r="2523">
          <cell r="D2523" t="str">
            <v>Matchday 44</v>
          </cell>
          <cell r="E2523" t="str">
            <v>Sky Bet Football League One - Preview</v>
          </cell>
        </row>
        <row r="2524">
          <cell r="D2524" t="str">
            <v>Matchday 45</v>
          </cell>
          <cell r="E2524" t="str">
            <v>Sky Bet Football League One - Preview</v>
          </cell>
        </row>
        <row r="2525">
          <cell r="D2525" t="str">
            <v>Matchday 46</v>
          </cell>
          <cell r="E2525" t="str">
            <v>Sky Bet Football League One - Preview</v>
          </cell>
        </row>
        <row r="2526">
          <cell r="D2526" t="str">
            <v>Matchday 01</v>
          </cell>
          <cell r="E2526" t="str">
            <v>Sky Bet Football League One - Review</v>
          </cell>
        </row>
        <row r="2527">
          <cell r="D2527" t="str">
            <v>Matchday 02</v>
          </cell>
          <cell r="E2527" t="str">
            <v>Sky Bet Football League One - Review</v>
          </cell>
        </row>
        <row r="2528">
          <cell r="D2528" t="str">
            <v>Matchday 03</v>
          </cell>
          <cell r="E2528" t="str">
            <v>Sky Bet Football League One - Review</v>
          </cell>
        </row>
        <row r="2529">
          <cell r="D2529" t="str">
            <v>Matchday 04</v>
          </cell>
          <cell r="E2529" t="str">
            <v>Sky Bet Football League One - Review</v>
          </cell>
        </row>
        <row r="2530">
          <cell r="D2530" t="str">
            <v>Matchday 05</v>
          </cell>
          <cell r="E2530" t="str">
            <v>Sky Bet Football League One - Review</v>
          </cell>
        </row>
        <row r="2531">
          <cell r="D2531" t="str">
            <v>Matchday 06</v>
          </cell>
          <cell r="E2531" t="str">
            <v>Sky Bet Football League One - Review</v>
          </cell>
        </row>
        <row r="2532">
          <cell r="D2532" t="str">
            <v>Matchday 07</v>
          </cell>
          <cell r="E2532" t="str">
            <v>Sky Bet Football League One - Review</v>
          </cell>
        </row>
        <row r="2533">
          <cell r="D2533" t="str">
            <v>Matchday 08</v>
          </cell>
          <cell r="E2533" t="str">
            <v>Sky Bet Football League One - Review</v>
          </cell>
        </row>
        <row r="2534">
          <cell r="D2534" t="str">
            <v>Matchday 09</v>
          </cell>
          <cell r="E2534" t="str">
            <v>Sky Bet Football League One - Review</v>
          </cell>
        </row>
        <row r="2535">
          <cell r="D2535" t="str">
            <v>Matchday 10</v>
          </cell>
          <cell r="E2535" t="str">
            <v>Sky Bet Football League One - Review</v>
          </cell>
        </row>
        <row r="2536">
          <cell r="D2536" t="str">
            <v>Matchday 11</v>
          </cell>
          <cell r="E2536" t="str">
            <v>Sky Bet Football League One - Review</v>
          </cell>
        </row>
        <row r="2537">
          <cell r="D2537" t="str">
            <v>Matchday 12</v>
          </cell>
          <cell r="E2537" t="str">
            <v>Sky Bet Football League One - Review</v>
          </cell>
        </row>
        <row r="2538">
          <cell r="D2538" t="str">
            <v>Matchday 13</v>
          </cell>
          <cell r="E2538" t="str">
            <v>Sky Bet Football League One - Review</v>
          </cell>
        </row>
        <row r="2539">
          <cell r="D2539" t="str">
            <v>Matchday 14</v>
          </cell>
          <cell r="E2539" t="str">
            <v>Sky Bet Football League One - Review</v>
          </cell>
        </row>
        <row r="2540">
          <cell r="D2540" t="str">
            <v>Matchday 15</v>
          </cell>
          <cell r="E2540" t="str">
            <v>Sky Bet Football League One - Review</v>
          </cell>
        </row>
        <row r="2541">
          <cell r="D2541" t="str">
            <v>Matchday 16</v>
          </cell>
          <cell r="E2541" t="str">
            <v>Sky Bet Football League One - Review</v>
          </cell>
        </row>
        <row r="2542">
          <cell r="D2542" t="str">
            <v>Matchday 17</v>
          </cell>
          <cell r="E2542" t="str">
            <v>Sky Bet Football League One - Review</v>
          </cell>
        </row>
        <row r="2543">
          <cell r="D2543" t="str">
            <v>Matchday 18</v>
          </cell>
          <cell r="E2543" t="str">
            <v>Sky Bet Football League One - Review</v>
          </cell>
        </row>
        <row r="2544">
          <cell r="D2544" t="str">
            <v>Matchday 19</v>
          </cell>
          <cell r="E2544" t="str">
            <v>Sky Bet Football League One - Review</v>
          </cell>
        </row>
        <row r="2545">
          <cell r="D2545" t="str">
            <v>Matchday 20</v>
          </cell>
          <cell r="E2545" t="str">
            <v>Sky Bet Football League One - Review</v>
          </cell>
        </row>
        <row r="2546">
          <cell r="D2546" t="str">
            <v>Matchday 21</v>
          </cell>
          <cell r="E2546" t="str">
            <v>Sky Bet Football League One - Review</v>
          </cell>
        </row>
        <row r="2547">
          <cell r="D2547" t="str">
            <v>Matchday 22</v>
          </cell>
          <cell r="E2547" t="str">
            <v>Sky Bet Football League One - Review</v>
          </cell>
        </row>
        <row r="2548">
          <cell r="D2548" t="str">
            <v>Matchday 23</v>
          </cell>
          <cell r="E2548" t="str">
            <v>Sky Bet Football League One - Review</v>
          </cell>
        </row>
        <row r="2549">
          <cell r="D2549" t="str">
            <v>Matchday 24</v>
          </cell>
          <cell r="E2549" t="str">
            <v>Sky Bet Football League One - Review</v>
          </cell>
        </row>
        <row r="2550">
          <cell r="D2550" t="str">
            <v>Matchday 25</v>
          </cell>
          <cell r="E2550" t="str">
            <v>Sky Bet Football League One - Review</v>
          </cell>
        </row>
        <row r="2551">
          <cell r="D2551" t="str">
            <v>Matchday 26</v>
          </cell>
          <cell r="E2551" t="str">
            <v>Sky Bet Football League One - Review</v>
          </cell>
        </row>
        <row r="2552">
          <cell r="D2552" t="str">
            <v>Matchday 27</v>
          </cell>
          <cell r="E2552" t="str">
            <v>Sky Bet Football League One - Review</v>
          </cell>
        </row>
        <row r="2553">
          <cell r="D2553" t="str">
            <v>Matchday 28</v>
          </cell>
          <cell r="E2553" t="str">
            <v>Sky Bet Football League One - Review</v>
          </cell>
        </row>
        <row r="2554">
          <cell r="D2554" t="str">
            <v>Matchday 29</v>
          </cell>
          <cell r="E2554" t="str">
            <v>Sky Bet Football League One - Review</v>
          </cell>
        </row>
        <row r="2555">
          <cell r="D2555" t="str">
            <v>Matchday 30</v>
          </cell>
          <cell r="E2555" t="str">
            <v>Sky Bet Football League One - Review</v>
          </cell>
        </row>
        <row r="2556">
          <cell r="D2556" t="str">
            <v>Matchday 31</v>
          </cell>
          <cell r="E2556" t="str">
            <v>Sky Bet Football League One - Review</v>
          </cell>
        </row>
        <row r="2557">
          <cell r="D2557" t="str">
            <v>Matchday 32</v>
          </cell>
          <cell r="E2557" t="str">
            <v>Sky Bet Football League One - Review</v>
          </cell>
        </row>
        <row r="2558">
          <cell r="D2558" t="str">
            <v>Matchday 33</v>
          </cell>
          <cell r="E2558" t="str">
            <v>Sky Bet Football League One - Review</v>
          </cell>
        </row>
        <row r="2559">
          <cell r="D2559" t="str">
            <v>Matchday 34</v>
          </cell>
          <cell r="E2559" t="str">
            <v>Sky Bet Football League One - Review</v>
          </cell>
        </row>
        <row r="2560">
          <cell r="D2560" t="str">
            <v>Matchday 35</v>
          </cell>
          <cell r="E2560" t="str">
            <v>Sky Bet Football League One - Review</v>
          </cell>
        </row>
        <row r="2561">
          <cell r="D2561" t="str">
            <v>Matchday 36</v>
          </cell>
          <cell r="E2561" t="str">
            <v>Sky Bet Football League One - Review</v>
          </cell>
        </row>
        <row r="2562">
          <cell r="D2562" t="str">
            <v>Matchday 37</v>
          </cell>
          <cell r="E2562" t="str">
            <v>Sky Bet Football League One - Review</v>
          </cell>
        </row>
        <row r="2563">
          <cell r="D2563" t="str">
            <v>Matchday 38</v>
          </cell>
          <cell r="E2563" t="str">
            <v>Sky Bet Football League One - Review</v>
          </cell>
        </row>
        <row r="2564">
          <cell r="D2564" t="str">
            <v>Matchday 39</v>
          </cell>
          <cell r="E2564" t="str">
            <v>Sky Bet Football League One - Review</v>
          </cell>
        </row>
        <row r="2565">
          <cell r="D2565" t="str">
            <v>Matchday 40</v>
          </cell>
          <cell r="E2565" t="str">
            <v>Sky Bet Football League One - Review</v>
          </cell>
        </row>
        <row r="2566">
          <cell r="D2566" t="str">
            <v>Matchday 41</v>
          </cell>
          <cell r="E2566" t="str">
            <v>Sky Bet Football League One - Review</v>
          </cell>
        </row>
        <row r="2567">
          <cell r="D2567" t="str">
            <v>Matchday 42</v>
          </cell>
          <cell r="E2567" t="str">
            <v>Sky Bet Football League One - Review</v>
          </cell>
        </row>
        <row r="2568">
          <cell r="D2568" t="str">
            <v>Matchday 43</v>
          </cell>
          <cell r="E2568" t="str">
            <v>Sky Bet Football League One - Review</v>
          </cell>
        </row>
        <row r="2569">
          <cell r="D2569" t="str">
            <v>Matchday 44</v>
          </cell>
          <cell r="E2569" t="str">
            <v>Sky Bet Football League One - Review</v>
          </cell>
        </row>
        <row r="2570">
          <cell r="D2570" t="str">
            <v>Matchday 45</v>
          </cell>
          <cell r="E2570" t="str">
            <v>Sky Bet Football League One - Review</v>
          </cell>
        </row>
        <row r="2571">
          <cell r="D2571" t="str">
            <v>Matchday 46</v>
          </cell>
          <cell r="E2571" t="str">
            <v>Sky Bet Football League One - Review</v>
          </cell>
        </row>
        <row r="2572">
          <cell r="D2572" t="str">
            <v>Matchday 01</v>
          </cell>
          <cell r="E2572" t="str">
            <v>Sky Bet Football League One - Magazine</v>
          </cell>
        </row>
        <row r="2573">
          <cell r="D2573" t="str">
            <v>Matchday 02</v>
          </cell>
          <cell r="E2573" t="str">
            <v>Sky Bet Football League One - Magazine</v>
          </cell>
        </row>
        <row r="2574">
          <cell r="D2574" t="str">
            <v>Matchday 03</v>
          </cell>
          <cell r="E2574" t="str">
            <v>Sky Bet Football League One - Magazine</v>
          </cell>
        </row>
        <row r="2575">
          <cell r="D2575" t="str">
            <v>Matchday 04</v>
          </cell>
          <cell r="E2575" t="str">
            <v>Sky Bet Football League One - Magazine</v>
          </cell>
        </row>
        <row r="2576">
          <cell r="D2576" t="str">
            <v>Matchday 05</v>
          </cell>
          <cell r="E2576" t="str">
            <v>Sky Bet Football League One - Magazine</v>
          </cell>
        </row>
        <row r="2577">
          <cell r="D2577" t="str">
            <v>Matchday 06</v>
          </cell>
          <cell r="E2577" t="str">
            <v>Sky Bet Football League One - Magazine</v>
          </cell>
        </row>
        <row r="2578">
          <cell r="D2578" t="str">
            <v>Matchday 07</v>
          </cell>
          <cell r="E2578" t="str">
            <v>Sky Bet Football League One - Magazine</v>
          </cell>
        </row>
        <row r="2579">
          <cell r="D2579" t="str">
            <v>Matchday 08</v>
          </cell>
          <cell r="E2579" t="str">
            <v>Sky Bet Football League One - Magazine</v>
          </cell>
        </row>
        <row r="2580">
          <cell r="D2580" t="str">
            <v>Matchday 09</v>
          </cell>
          <cell r="E2580" t="str">
            <v>Sky Bet Football League One - Magazine</v>
          </cell>
        </row>
        <row r="2581">
          <cell r="D2581" t="str">
            <v>Matchday 10</v>
          </cell>
          <cell r="E2581" t="str">
            <v>Sky Bet Football League One - Magazine</v>
          </cell>
        </row>
        <row r="2582">
          <cell r="D2582" t="str">
            <v>Matchday 11</v>
          </cell>
          <cell r="E2582" t="str">
            <v>Sky Bet Football League One - Magazine</v>
          </cell>
        </row>
        <row r="2583">
          <cell r="D2583" t="str">
            <v>Matchday 12</v>
          </cell>
          <cell r="E2583" t="str">
            <v>Sky Bet Football League One - Magazine</v>
          </cell>
        </row>
        <row r="2584">
          <cell r="D2584" t="str">
            <v>Matchday 13</v>
          </cell>
          <cell r="E2584" t="str">
            <v>Sky Bet Football League One - Magazine</v>
          </cell>
        </row>
        <row r="2585">
          <cell r="D2585" t="str">
            <v>Matchday 14</v>
          </cell>
          <cell r="E2585" t="str">
            <v>Sky Bet Football League One - Magazine</v>
          </cell>
        </row>
        <row r="2586">
          <cell r="D2586" t="str">
            <v>Matchday 15</v>
          </cell>
          <cell r="E2586" t="str">
            <v>Sky Bet Football League One - Magazine</v>
          </cell>
        </row>
        <row r="2587">
          <cell r="D2587" t="str">
            <v>Matchday 16</v>
          </cell>
          <cell r="E2587" t="str">
            <v>Sky Bet Football League One - Magazine</v>
          </cell>
        </row>
        <row r="2588">
          <cell r="D2588" t="str">
            <v>Matchday 17</v>
          </cell>
          <cell r="E2588" t="str">
            <v>Sky Bet Football League One - Magazine</v>
          </cell>
        </row>
        <row r="2589">
          <cell r="D2589" t="str">
            <v>Matchday 18</v>
          </cell>
          <cell r="E2589" t="str">
            <v>Sky Bet Football League One - Magazine</v>
          </cell>
        </row>
        <row r="2590">
          <cell r="D2590" t="str">
            <v>Matchday 19</v>
          </cell>
          <cell r="E2590" t="str">
            <v>Sky Bet Football League One - Magazine</v>
          </cell>
        </row>
        <row r="2591">
          <cell r="D2591" t="str">
            <v>Matchday 20</v>
          </cell>
          <cell r="E2591" t="str">
            <v>Sky Bet Football League One - Magazine</v>
          </cell>
        </row>
        <row r="2592">
          <cell r="D2592" t="str">
            <v>Matchday 21</v>
          </cell>
          <cell r="E2592" t="str">
            <v>Sky Bet Football League One - Magazine</v>
          </cell>
        </row>
        <row r="2593">
          <cell r="D2593" t="str">
            <v>Matchday 22</v>
          </cell>
          <cell r="E2593" t="str">
            <v>Sky Bet Football League One - Magazine</v>
          </cell>
        </row>
        <row r="2594">
          <cell r="D2594" t="str">
            <v>Matchday 23</v>
          </cell>
          <cell r="E2594" t="str">
            <v>Sky Bet Football League One - Magazine</v>
          </cell>
        </row>
        <row r="2595">
          <cell r="D2595" t="str">
            <v>Matchday 24</v>
          </cell>
          <cell r="E2595" t="str">
            <v>Sky Bet Football League One - Magazine</v>
          </cell>
        </row>
        <row r="2596">
          <cell r="D2596" t="str">
            <v>Matchday 25</v>
          </cell>
          <cell r="E2596" t="str">
            <v>Sky Bet Football League One - Magazine</v>
          </cell>
        </row>
        <row r="2597">
          <cell r="D2597" t="str">
            <v>Matchday 26</v>
          </cell>
          <cell r="E2597" t="str">
            <v>Sky Bet Football League One - Magazine</v>
          </cell>
        </row>
        <row r="2598">
          <cell r="D2598" t="str">
            <v>Matchday 27</v>
          </cell>
          <cell r="E2598" t="str">
            <v>Sky Bet Football League One - Magazine</v>
          </cell>
        </row>
        <row r="2599">
          <cell r="D2599" t="str">
            <v>Matchday 28</v>
          </cell>
          <cell r="E2599" t="str">
            <v>Sky Bet Football League One - Magazine</v>
          </cell>
        </row>
        <row r="2600">
          <cell r="D2600" t="str">
            <v>Matchday 29</v>
          </cell>
          <cell r="E2600" t="str">
            <v>Sky Bet Football League One - Magazine</v>
          </cell>
        </row>
        <row r="2601">
          <cell r="D2601" t="str">
            <v>Matchday 30</v>
          </cell>
          <cell r="E2601" t="str">
            <v>Sky Bet Football League One - Magazine</v>
          </cell>
        </row>
        <row r="2602">
          <cell r="D2602" t="str">
            <v>Matchday 31</v>
          </cell>
          <cell r="E2602" t="str">
            <v>Sky Bet Football League One - Magazine</v>
          </cell>
        </row>
        <row r="2603">
          <cell r="D2603" t="str">
            <v>Matchday 32</v>
          </cell>
          <cell r="E2603" t="str">
            <v>Sky Bet Football League One - Magazine</v>
          </cell>
        </row>
        <row r="2604">
          <cell r="D2604" t="str">
            <v>Matchday 33</v>
          </cell>
          <cell r="E2604" t="str">
            <v>Sky Bet Football League One - Magazine</v>
          </cell>
        </row>
        <row r="2605">
          <cell r="D2605" t="str">
            <v>Matchday 34</v>
          </cell>
          <cell r="E2605" t="str">
            <v>Sky Bet Football League One - Magazine</v>
          </cell>
        </row>
        <row r="2606">
          <cell r="D2606" t="str">
            <v>Matchday 35</v>
          </cell>
          <cell r="E2606" t="str">
            <v>Sky Bet Football League One - Magazine</v>
          </cell>
        </row>
        <row r="2607">
          <cell r="D2607" t="str">
            <v>Matchday 36</v>
          </cell>
          <cell r="E2607" t="str">
            <v>Sky Bet Football League One - Magazine</v>
          </cell>
        </row>
        <row r="2608">
          <cell r="D2608" t="str">
            <v>Matchday 37</v>
          </cell>
          <cell r="E2608" t="str">
            <v>Sky Bet Football League One - Magazine</v>
          </cell>
        </row>
        <row r="2609">
          <cell r="D2609" t="str">
            <v>Matchday 38</v>
          </cell>
          <cell r="E2609" t="str">
            <v>Sky Bet Football League One - Magazine</v>
          </cell>
        </row>
        <row r="2610">
          <cell r="D2610" t="str">
            <v>Matchday 39</v>
          </cell>
          <cell r="E2610" t="str">
            <v>Sky Bet Football League One - Magazine</v>
          </cell>
        </row>
        <row r="2611">
          <cell r="D2611" t="str">
            <v>Matchday 40</v>
          </cell>
          <cell r="E2611" t="str">
            <v>Sky Bet Football League One - Magazine</v>
          </cell>
        </row>
        <row r="2612">
          <cell r="D2612" t="str">
            <v>Matchday 41</v>
          </cell>
          <cell r="E2612" t="str">
            <v>Sky Bet Football League One - Magazine</v>
          </cell>
        </row>
        <row r="2613">
          <cell r="D2613" t="str">
            <v>Matchday 42</v>
          </cell>
          <cell r="E2613" t="str">
            <v>Sky Bet Football League One - Magazine</v>
          </cell>
        </row>
        <row r="2614">
          <cell r="D2614" t="str">
            <v>Matchday 43</v>
          </cell>
          <cell r="E2614" t="str">
            <v>Sky Bet Football League One - Magazine</v>
          </cell>
        </row>
        <row r="2615">
          <cell r="D2615" t="str">
            <v>Matchday 44</v>
          </cell>
          <cell r="E2615" t="str">
            <v>Sky Bet Football League One - Magazine</v>
          </cell>
        </row>
        <row r="2616">
          <cell r="D2616" t="str">
            <v>Matchday 45</v>
          </cell>
          <cell r="E2616" t="str">
            <v>Sky Bet Football League One - Magazine</v>
          </cell>
        </row>
        <row r="2617">
          <cell r="D2617" t="str">
            <v>Matchday 46</v>
          </cell>
          <cell r="E2617" t="str">
            <v>Sky Bet Football League One - Magazine</v>
          </cell>
        </row>
        <row r="2618">
          <cell r="D2618" t="str">
            <v>Matchday 01</v>
          </cell>
          <cell r="E2618" t="str">
            <v>Sky Bet Football League One - Highlights</v>
          </cell>
        </row>
        <row r="2619">
          <cell r="D2619" t="str">
            <v>Matchday 02</v>
          </cell>
          <cell r="E2619" t="str">
            <v>Sky Bet Football League One - Highlights</v>
          </cell>
        </row>
        <row r="2620">
          <cell r="D2620" t="str">
            <v>Matchday 03</v>
          </cell>
          <cell r="E2620" t="str">
            <v>Sky Bet Football League One - Highlights</v>
          </cell>
        </row>
        <row r="2621">
          <cell r="D2621" t="str">
            <v>Matchday 04</v>
          </cell>
          <cell r="E2621" t="str">
            <v>Sky Bet Football League One - Highlights</v>
          </cell>
        </row>
        <row r="2622">
          <cell r="D2622" t="str">
            <v>Matchday 05</v>
          </cell>
          <cell r="E2622" t="str">
            <v>Sky Bet Football League One - Highlights</v>
          </cell>
        </row>
        <row r="2623">
          <cell r="D2623" t="str">
            <v>Matchday 06</v>
          </cell>
          <cell r="E2623" t="str">
            <v>Sky Bet Football League One - Highlights</v>
          </cell>
        </row>
        <row r="2624">
          <cell r="D2624" t="str">
            <v>Matchday 07</v>
          </cell>
          <cell r="E2624" t="str">
            <v>Sky Bet Football League One - Highlights</v>
          </cell>
        </row>
        <row r="2625">
          <cell r="D2625" t="str">
            <v>Matchday 08</v>
          </cell>
          <cell r="E2625" t="str">
            <v>Sky Bet Football League One - Highlights</v>
          </cell>
        </row>
        <row r="2626">
          <cell r="D2626" t="str">
            <v>Matchday 09</v>
          </cell>
          <cell r="E2626" t="str">
            <v>Sky Bet Football League One - Highlights</v>
          </cell>
        </row>
        <row r="2627">
          <cell r="D2627" t="str">
            <v>Matchday 10</v>
          </cell>
          <cell r="E2627" t="str">
            <v>Sky Bet Football League One - Highlights</v>
          </cell>
        </row>
        <row r="2628">
          <cell r="D2628" t="str">
            <v>Matchday 11</v>
          </cell>
          <cell r="E2628" t="str">
            <v>Sky Bet Football League One - Highlights</v>
          </cell>
        </row>
        <row r="2629">
          <cell r="D2629" t="str">
            <v>Matchday 12</v>
          </cell>
          <cell r="E2629" t="str">
            <v>Sky Bet Football League One - Highlights</v>
          </cell>
        </row>
        <row r="2630">
          <cell r="D2630" t="str">
            <v>Matchday 13</v>
          </cell>
          <cell r="E2630" t="str">
            <v>Sky Bet Football League One - Highlights</v>
          </cell>
        </row>
        <row r="2631">
          <cell r="D2631" t="str">
            <v>Matchday 14</v>
          </cell>
          <cell r="E2631" t="str">
            <v>Sky Bet Football League One - Highlights</v>
          </cell>
        </row>
        <row r="2632">
          <cell r="D2632" t="str">
            <v>Matchday 15</v>
          </cell>
          <cell r="E2632" t="str">
            <v>Sky Bet Football League One - Highlights</v>
          </cell>
        </row>
        <row r="2633">
          <cell r="D2633" t="str">
            <v>Matchday 16</v>
          </cell>
          <cell r="E2633" t="str">
            <v>Sky Bet Football League One - Highlights</v>
          </cell>
        </row>
        <row r="2634">
          <cell r="D2634" t="str">
            <v>Matchday 17</v>
          </cell>
          <cell r="E2634" t="str">
            <v>Sky Bet Football League One - Highlights</v>
          </cell>
        </row>
        <row r="2635">
          <cell r="D2635" t="str">
            <v>Matchday 18</v>
          </cell>
          <cell r="E2635" t="str">
            <v>Sky Bet Football League One - Highlights</v>
          </cell>
        </row>
        <row r="2636">
          <cell r="D2636" t="str">
            <v>Matchday 19</v>
          </cell>
          <cell r="E2636" t="str">
            <v>Sky Bet Football League One - Highlights</v>
          </cell>
        </row>
        <row r="2637">
          <cell r="D2637" t="str">
            <v>Matchday 20</v>
          </cell>
          <cell r="E2637" t="str">
            <v>Sky Bet Football League One - Highlights</v>
          </cell>
        </row>
        <row r="2638">
          <cell r="D2638" t="str">
            <v>Matchday 21</v>
          </cell>
          <cell r="E2638" t="str">
            <v>Sky Bet Football League One - Highlights</v>
          </cell>
        </row>
        <row r="2639">
          <cell r="D2639" t="str">
            <v>Matchday 22</v>
          </cell>
          <cell r="E2639" t="str">
            <v>Sky Bet Football League One - Highlights</v>
          </cell>
        </row>
        <row r="2640">
          <cell r="D2640" t="str">
            <v>Matchday 23</v>
          </cell>
          <cell r="E2640" t="str">
            <v>Sky Bet Football League One - Highlights</v>
          </cell>
        </row>
        <row r="2641">
          <cell r="D2641" t="str">
            <v>Matchday 24</v>
          </cell>
          <cell r="E2641" t="str">
            <v>Sky Bet Football League One - Highlights</v>
          </cell>
        </row>
        <row r="2642">
          <cell r="D2642" t="str">
            <v>Matchday 25</v>
          </cell>
          <cell r="E2642" t="str">
            <v>Sky Bet Football League One - Highlights</v>
          </cell>
        </row>
        <row r="2643">
          <cell r="D2643" t="str">
            <v>Matchday 26</v>
          </cell>
          <cell r="E2643" t="str">
            <v>Sky Bet Football League One - Highlights</v>
          </cell>
        </row>
        <row r="2644">
          <cell r="D2644" t="str">
            <v>Matchday 27</v>
          </cell>
          <cell r="E2644" t="str">
            <v>Sky Bet Football League One - Highlights</v>
          </cell>
        </row>
        <row r="2645">
          <cell r="D2645" t="str">
            <v>Matchday 28</v>
          </cell>
          <cell r="E2645" t="str">
            <v>Sky Bet Football League One - Highlights</v>
          </cell>
        </row>
        <row r="2646">
          <cell r="D2646" t="str">
            <v>Matchday 29</v>
          </cell>
          <cell r="E2646" t="str">
            <v>Sky Bet Football League One - Highlights</v>
          </cell>
        </row>
        <row r="2647">
          <cell r="D2647" t="str">
            <v>Matchday 30</v>
          </cell>
          <cell r="E2647" t="str">
            <v>Sky Bet Football League One - Highlights</v>
          </cell>
        </row>
        <row r="2648">
          <cell r="D2648" t="str">
            <v>Matchday 31</v>
          </cell>
          <cell r="E2648" t="str">
            <v>Sky Bet Football League One - Highlights</v>
          </cell>
        </row>
        <row r="2649">
          <cell r="D2649" t="str">
            <v>Matchday 32</v>
          </cell>
          <cell r="E2649" t="str">
            <v>Sky Bet Football League One - Highlights</v>
          </cell>
        </row>
        <row r="2650">
          <cell r="D2650" t="str">
            <v>Matchday 33</v>
          </cell>
          <cell r="E2650" t="str">
            <v>Sky Bet Football League One - Highlights</v>
          </cell>
        </row>
        <row r="2651">
          <cell r="D2651" t="str">
            <v>Matchday 34</v>
          </cell>
          <cell r="E2651" t="str">
            <v>Sky Bet Football League One - Highlights</v>
          </cell>
        </row>
        <row r="2652">
          <cell r="D2652" t="str">
            <v>Matchday 35</v>
          </cell>
          <cell r="E2652" t="str">
            <v>Sky Bet Football League One - Highlights</v>
          </cell>
        </row>
        <row r="2653">
          <cell r="D2653" t="str">
            <v>Matchday 36</v>
          </cell>
          <cell r="E2653" t="str">
            <v>Sky Bet Football League One - Highlights</v>
          </cell>
        </row>
        <row r="2654">
          <cell r="D2654" t="str">
            <v>Matchday 37</v>
          </cell>
          <cell r="E2654" t="str">
            <v>Sky Bet Football League One - Highlights</v>
          </cell>
        </row>
        <row r="2655">
          <cell r="D2655" t="str">
            <v>Matchday 38</v>
          </cell>
          <cell r="E2655" t="str">
            <v>Sky Bet Football League One - Highlights</v>
          </cell>
        </row>
        <row r="2656">
          <cell r="D2656" t="str">
            <v>Matchday 39</v>
          </cell>
          <cell r="E2656" t="str">
            <v>Sky Bet Football League One - Highlights</v>
          </cell>
        </row>
        <row r="2657">
          <cell r="D2657" t="str">
            <v>Matchday 40</v>
          </cell>
          <cell r="E2657" t="str">
            <v>Sky Bet Football League One - Highlights</v>
          </cell>
        </row>
        <row r="2658">
          <cell r="D2658" t="str">
            <v>Matchday 41</v>
          </cell>
          <cell r="E2658" t="str">
            <v>Sky Bet Football League One - Highlights</v>
          </cell>
        </row>
        <row r="2659">
          <cell r="D2659" t="str">
            <v>Matchday 42</v>
          </cell>
          <cell r="E2659" t="str">
            <v>Sky Bet Football League One - Highlights</v>
          </cell>
        </row>
        <row r="2660">
          <cell r="D2660" t="str">
            <v>Matchday 43</v>
          </cell>
          <cell r="E2660" t="str">
            <v>Sky Bet Football League One - Highlights</v>
          </cell>
        </row>
        <row r="2661">
          <cell r="D2661" t="str">
            <v>Matchday 44</v>
          </cell>
          <cell r="E2661" t="str">
            <v>Sky Bet Football League One - Highlights</v>
          </cell>
        </row>
        <row r="2662">
          <cell r="D2662" t="str">
            <v>Matchday 45</v>
          </cell>
          <cell r="E2662" t="str">
            <v>Sky Bet Football League One - Highlights</v>
          </cell>
        </row>
        <row r="2663">
          <cell r="D2663" t="str">
            <v>Matchday 46</v>
          </cell>
          <cell r="E2663" t="str">
            <v>Sky Bet Football League One - Highlights</v>
          </cell>
        </row>
        <row r="2664">
          <cell r="D2664" t="str">
            <v>Matchday 01</v>
          </cell>
          <cell r="E2664" t="str">
            <v>Sky Bet Football League Two - Preview</v>
          </cell>
        </row>
        <row r="2665">
          <cell r="D2665" t="str">
            <v>Matchday 02</v>
          </cell>
          <cell r="E2665" t="str">
            <v>Sky Bet Football League Two - Preview</v>
          </cell>
        </row>
        <row r="2666">
          <cell r="D2666" t="str">
            <v>Matchday 03</v>
          </cell>
          <cell r="E2666" t="str">
            <v>Sky Bet Football League Two - Preview</v>
          </cell>
        </row>
        <row r="2667">
          <cell r="D2667" t="str">
            <v>Matchday 04</v>
          </cell>
          <cell r="E2667" t="str">
            <v>Sky Bet Football League Two - Preview</v>
          </cell>
        </row>
        <row r="2668">
          <cell r="D2668" t="str">
            <v>Matchday 05</v>
          </cell>
          <cell r="E2668" t="str">
            <v>Sky Bet Football League Two - Preview</v>
          </cell>
        </row>
        <row r="2669">
          <cell r="D2669" t="str">
            <v>Matchday 06</v>
          </cell>
          <cell r="E2669" t="str">
            <v>Sky Bet Football League Two - Preview</v>
          </cell>
        </row>
        <row r="2670">
          <cell r="D2670" t="str">
            <v>Matchday 07</v>
          </cell>
          <cell r="E2670" t="str">
            <v>Sky Bet Football League Two - Preview</v>
          </cell>
        </row>
        <row r="2671">
          <cell r="D2671" t="str">
            <v>Matchday 08</v>
          </cell>
          <cell r="E2671" t="str">
            <v>Sky Bet Football League Two - Preview</v>
          </cell>
        </row>
        <row r="2672">
          <cell r="D2672" t="str">
            <v>Matchday 09</v>
          </cell>
          <cell r="E2672" t="str">
            <v>Sky Bet Football League Two - Preview</v>
          </cell>
        </row>
        <row r="2673">
          <cell r="D2673" t="str">
            <v>Matchday 10</v>
          </cell>
          <cell r="E2673" t="str">
            <v>Sky Bet Football League Two - Preview</v>
          </cell>
        </row>
        <row r="2674">
          <cell r="D2674" t="str">
            <v>Matchday 11</v>
          </cell>
          <cell r="E2674" t="str">
            <v>Sky Bet Football League Two - Preview</v>
          </cell>
        </row>
        <row r="2675">
          <cell r="D2675" t="str">
            <v>Matchday 12</v>
          </cell>
          <cell r="E2675" t="str">
            <v>Sky Bet Football League Two - Preview</v>
          </cell>
        </row>
        <row r="2676">
          <cell r="D2676" t="str">
            <v>Matchday 13</v>
          </cell>
          <cell r="E2676" t="str">
            <v>Sky Bet Football League Two - Preview</v>
          </cell>
        </row>
        <row r="2677">
          <cell r="D2677" t="str">
            <v>Matchday 14</v>
          </cell>
          <cell r="E2677" t="str">
            <v>Sky Bet Football League Two - Preview</v>
          </cell>
        </row>
        <row r="2678">
          <cell r="D2678" t="str">
            <v>Matchday 15</v>
          </cell>
          <cell r="E2678" t="str">
            <v>Sky Bet Football League Two - Preview</v>
          </cell>
        </row>
        <row r="2679">
          <cell r="D2679" t="str">
            <v>Matchday 16</v>
          </cell>
          <cell r="E2679" t="str">
            <v>Sky Bet Football League Two - Preview</v>
          </cell>
        </row>
        <row r="2680">
          <cell r="D2680" t="str">
            <v>Matchday 17</v>
          </cell>
          <cell r="E2680" t="str">
            <v>Sky Bet Football League Two - Preview</v>
          </cell>
        </row>
        <row r="2681">
          <cell r="D2681" t="str">
            <v>Matchday 18</v>
          </cell>
          <cell r="E2681" t="str">
            <v>Sky Bet Football League Two - Preview</v>
          </cell>
        </row>
        <row r="2682">
          <cell r="D2682" t="str">
            <v>Matchday 19</v>
          </cell>
          <cell r="E2682" t="str">
            <v>Sky Bet Football League Two - Preview</v>
          </cell>
        </row>
        <row r="2683">
          <cell r="D2683" t="str">
            <v>Matchday 20</v>
          </cell>
          <cell r="E2683" t="str">
            <v>Sky Bet Football League Two - Preview</v>
          </cell>
        </row>
        <row r="2684">
          <cell r="D2684" t="str">
            <v>Matchday 21</v>
          </cell>
          <cell r="E2684" t="str">
            <v>Sky Bet Football League Two - Preview</v>
          </cell>
        </row>
        <row r="2685">
          <cell r="D2685" t="str">
            <v>Matchday 22</v>
          </cell>
          <cell r="E2685" t="str">
            <v>Sky Bet Football League Two - Preview</v>
          </cell>
        </row>
        <row r="2686">
          <cell r="D2686" t="str">
            <v>Matchday 23</v>
          </cell>
          <cell r="E2686" t="str">
            <v>Sky Bet Football League Two - Preview</v>
          </cell>
        </row>
        <row r="2687">
          <cell r="D2687" t="str">
            <v>Matchday 24</v>
          </cell>
          <cell r="E2687" t="str">
            <v>Sky Bet Football League Two - Preview</v>
          </cell>
        </row>
        <row r="2688">
          <cell r="D2688" t="str">
            <v>Matchday 25</v>
          </cell>
          <cell r="E2688" t="str">
            <v>Sky Bet Football League Two - Preview</v>
          </cell>
        </row>
        <row r="2689">
          <cell r="D2689" t="str">
            <v>Matchday 26</v>
          </cell>
          <cell r="E2689" t="str">
            <v>Sky Bet Football League Two - Preview</v>
          </cell>
        </row>
        <row r="2690">
          <cell r="D2690" t="str">
            <v>Matchday 27</v>
          </cell>
          <cell r="E2690" t="str">
            <v>Sky Bet Football League Two - Preview</v>
          </cell>
        </row>
        <row r="2691">
          <cell r="D2691" t="str">
            <v>Matchday 28</v>
          </cell>
          <cell r="E2691" t="str">
            <v>Sky Bet Football League Two - Preview</v>
          </cell>
        </row>
        <row r="2692">
          <cell r="D2692" t="str">
            <v>Matchday 29</v>
          </cell>
          <cell r="E2692" t="str">
            <v>Sky Bet Football League Two - Preview</v>
          </cell>
        </row>
        <row r="2693">
          <cell r="D2693" t="str">
            <v>Matchday 30</v>
          </cell>
          <cell r="E2693" t="str">
            <v>Sky Bet Football League Two - Preview</v>
          </cell>
        </row>
        <row r="2694">
          <cell r="D2694" t="str">
            <v>Matchday 31</v>
          </cell>
          <cell r="E2694" t="str">
            <v>Sky Bet Football League Two - Preview</v>
          </cell>
        </row>
        <row r="2695">
          <cell r="D2695" t="str">
            <v>Matchday 32</v>
          </cell>
          <cell r="E2695" t="str">
            <v>Sky Bet Football League Two - Preview</v>
          </cell>
        </row>
        <row r="2696">
          <cell r="D2696" t="str">
            <v>Matchday 33</v>
          </cell>
          <cell r="E2696" t="str">
            <v>Sky Bet Football League Two - Preview</v>
          </cell>
        </row>
        <row r="2697">
          <cell r="D2697" t="str">
            <v>Matchday 34</v>
          </cell>
          <cell r="E2697" t="str">
            <v>Sky Bet Football League Two - Preview</v>
          </cell>
        </row>
        <row r="2698">
          <cell r="D2698" t="str">
            <v>Matchday 35</v>
          </cell>
          <cell r="E2698" t="str">
            <v>Sky Bet Football League Two - Preview</v>
          </cell>
        </row>
        <row r="2699">
          <cell r="D2699" t="str">
            <v>Matchday 36</v>
          </cell>
          <cell r="E2699" t="str">
            <v>Sky Bet Football League Two - Preview</v>
          </cell>
        </row>
        <row r="2700">
          <cell r="D2700" t="str">
            <v>Matchday 37</v>
          </cell>
          <cell r="E2700" t="str">
            <v>Sky Bet Football League Two - Preview</v>
          </cell>
        </row>
        <row r="2701">
          <cell r="D2701" t="str">
            <v>Matchday 38</v>
          </cell>
          <cell r="E2701" t="str">
            <v>Sky Bet Football League Two - Preview</v>
          </cell>
        </row>
        <row r="2702">
          <cell r="D2702" t="str">
            <v>Matchday 39</v>
          </cell>
          <cell r="E2702" t="str">
            <v>Sky Bet Football League Two - Preview</v>
          </cell>
        </row>
        <row r="2703">
          <cell r="D2703" t="str">
            <v>Matchday 40</v>
          </cell>
          <cell r="E2703" t="str">
            <v>Sky Bet Football League Two - Preview</v>
          </cell>
        </row>
        <row r="2704">
          <cell r="D2704" t="str">
            <v>Matchday 41</v>
          </cell>
          <cell r="E2704" t="str">
            <v>Sky Bet Football League Two - Preview</v>
          </cell>
        </row>
        <row r="2705">
          <cell r="D2705" t="str">
            <v>Matchday 42</v>
          </cell>
          <cell r="E2705" t="str">
            <v>Sky Bet Football League Two - Preview</v>
          </cell>
        </row>
        <row r="2706">
          <cell r="D2706" t="str">
            <v>Matchday 43</v>
          </cell>
          <cell r="E2706" t="str">
            <v>Sky Bet Football League Two - Preview</v>
          </cell>
        </row>
        <row r="2707">
          <cell r="D2707" t="str">
            <v>Matchday 44</v>
          </cell>
          <cell r="E2707" t="str">
            <v>Sky Bet Football League Two - Preview</v>
          </cell>
        </row>
        <row r="2708">
          <cell r="D2708" t="str">
            <v>Matchday 45</v>
          </cell>
          <cell r="E2708" t="str">
            <v>Sky Bet Football League Two - Preview</v>
          </cell>
        </row>
        <row r="2709">
          <cell r="D2709" t="str">
            <v>Matchday 46</v>
          </cell>
          <cell r="E2709" t="str">
            <v>Sky Bet Football League Two - Preview</v>
          </cell>
        </row>
        <row r="2710">
          <cell r="D2710" t="str">
            <v>Matchday 01</v>
          </cell>
          <cell r="E2710" t="str">
            <v>Sky Bet Football League Two - Review</v>
          </cell>
        </row>
        <row r="2711">
          <cell r="D2711" t="str">
            <v>Matchday 02</v>
          </cell>
          <cell r="E2711" t="str">
            <v>Sky Bet Football League Two - Review</v>
          </cell>
        </row>
        <row r="2712">
          <cell r="D2712" t="str">
            <v>Matchday 03</v>
          </cell>
          <cell r="E2712" t="str">
            <v>Sky Bet Football League Two - Review</v>
          </cell>
        </row>
        <row r="2713">
          <cell r="D2713" t="str">
            <v>Matchday 04</v>
          </cell>
          <cell r="E2713" t="str">
            <v>Sky Bet Football League Two - Review</v>
          </cell>
        </row>
        <row r="2714">
          <cell r="D2714" t="str">
            <v>Matchday 05</v>
          </cell>
          <cell r="E2714" t="str">
            <v>Sky Bet Football League Two - Review</v>
          </cell>
        </row>
        <row r="2715">
          <cell r="D2715" t="str">
            <v>Matchday 06</v>
          </cell>
          <cell r="E2715" t="str">
            <v>Sky Bet Football League Two - Review</v>
          </cell>
        </row>
        <row r="2716">
          <cell r="D2716" t="str">
            <v>Matchday 07</v>
          </cell>
          <cell r="E2716" t="str">
            <v>Sky Bet Football League Two - Review</v>
          </cell>
        </row>
        <row r="2717">
          <cell r="D2717" t="str">
            <v>Matchday 08</v>
          </cell>
          <cell r="E2717" t="str">
            <v>Sky Bet Football League Two - Review</v>
          </cell>
        </row>
        <row r="2718">
          <cell r="D2718" t="str">
            <v>Matchday 09</v>
          </cell>
          <cell r="E2718" t="str">
            <v>Sky Bet Football League Two - Review</v>
          </cell>
        </row>
        <row r="2719">
          <cell r="D2719" t="str">
            <v>Matchday 10</v>
          </cell>
          <cell r="E2719" t="str">
            <v>Sky Bet Football League Two - Review</v>
          </cell>
        </row>
        <row r="2720">
          <cell r="D2720" t="str">
            <v>Matchday 11</v>
          </cell>
          <cell r="E2720" t="str">
            <v>Sky Bet Football League Two - Review</v>
          </cell>
        </row>
        <row r="2721">
          <cell r="D2721" t="str">
            <v>Matchday 12</v>
          </cell>
          <cell r="E2721" t="str">
            <v>Sky Bet Football League Two - Review</v>
          </cell>
        </row>
        <row r="2722">
          <cell r="D2722" t="str">
            <v>Matchday 13</v>
          </cell>
          <cell r="E2722" t="str">
            <v>Sky Bet Football League Two - Review</v>
          </cell>
        </row>
        <row r="2723">
          <cell r="D2723" t="str">
            <v>Matchday 14</v>
          </cell>
          <cell r="E2723" t="str">
            <v>Sky Bet Football League Two - Review</v>
          </cell>
        </row>
        <row r="2724">
          <cell r="D2724" t="str">
            <v>Matchday 15</v>
          </cell>
          <cell r="E2724" t="str">
            <v>Sky Bet Football League Two - Review</v>
          </cell>
        </row>
        <row r="2725">
          <cell r="D2725" t="str">
            <v>Matchday 16</v>
          </cell>
          <cell r="E2725" t="str">
            <v>Sky Bet Football League Two - Review</v>
          </cell>
        </row>
        <row r="2726">
          <cell r="D2726" t="str">
            <v>Matchday 17</v>
          </cell>
          <cell r="E2726" t="str">
            <v>Sky Bet Football League Two - Review</v>
          </cell>
        </row>
        <row r="2727">
          <cell r="D2727" t="str">
            <v>Matchday 18</v>
          </cell>
          <cell r="E2727" t="str">
            <v>Sky Bet Football League Two - Review</v>
          </cell>
        </row>
        <row r="2728">
          <cell r="D2728" t="str">
            <v>Matchday 19</v>
          </cell>
          <cell r="E2728" t="str">
            <v>Sky Bet Football League Two - Review</v>
          </cell>
        </row>
        <row r="2729">
          <cell r="D2729" t="str">
            <v>Matchday 20</v>
          </cell>
          <cell r="E2729" t="str">
            <v>Sky Bet Football League Two - Review</v>
          </cell>
        </row>
        <row r="2730">
          <cell r="D2730" t="str">
            <v>Matchday 21</v>
          </cell>
          <cell r="E2730" t="str">
            <v>Sky Bet Football League Two - Review</v>
          </cell>
        </row>
        <row r="2731">
          <cell r="D2731" t="str">
            <v>Matchday 22</v>
          </cell>
          <cell r="E2731" t="str">
            <v>Sky Bet Football League Two - Review</v>
          </cell>
        </row>
        <row r="2732">
          <cell r="D2732" t="str">
            <v>Matchday 23</v>
          </cell>
          <cell r="E2732" t="str">
            <v>Sky Bet Football League Two - Review</v>
          </cell>
        </row>
        <row r="2733">
          <cell r="D2733" t="str">
            <v>Matchday 24</v>
          </cell>
          <cell r="E2733" t="str">
            <v>Sky Bet Football League Two - Review</v>
          </cell>
        </row>
        <row r="2734">
          <cell r="D2734" t="str">
            <v>Matchday 25</v>
          </cell>
          <cell r="E2734" t="str">
            <v>Sky Bet Football League Two - Review</v>
          </cell>
        </row>
        <row r="2735">
          <cell r="D2735" t="str">
            <v>Matchday 26</v>
          </cell>
          <cell r="E2735" t="str">
            <v>Sky Bet Football League Two - Review</v>
          </cell>
        </row>
        <row r="2736">
          <cell r="D2736" t="str">
            <v>Matchday 27</v>
          </cell>
          <cell r="E2736" t="str">
            <v>Sky Bet Football League Two - Review</v>
          </cell>
        </row>
        <row r="2737">
          <cell r="D2737" t="str">
            <v>Matchday 28</v>
          </cell>
          <cell r="E2737" t="str">
            <v>Sky Bet Football League Two - Review</v>
          </cell>
        </row>
        <row r="2738">
          <cell r="D2738" t="str">
            <v>Matchday 29</v>
          </cell>
          <cell r="E2738" t="str">
            <v>Sky Bet Football League Two - Review</v>
          </cell>
        </row>
        <row r="2739">
          <cell r="D2739" t="str">
            <v>Matchday 30</v>
          </cell>
          <cell r="E2739" t="str">
            <v>Sky Bet Football League Two - Review</v>
          </cell>
        </row>
        <row r="2740">
          <cell r="D2740" t="str">
            <v>Matchday 31</v>
          </cell>
          <cell r="E2740" t="str">
            <v>Sky Bet Football League Two - Review</v>
          </cell>
        </row>
        <row r="2741">
          <cell r="D2741" t="str">
            <v>Matchday 32</v>
          </cell>
          <cell r="E2741" t="str">
            <v>Sky Bet Football League Two - Review</v>
          </cell>
        </row>
        <row r="2742">
          <cell r="D2742" t="str">
            <v>Matchday 33</v>
          </cell>
          <cell r="E2742" t="str">
            <v>Sky Bet Football League Two - Review</v>
          </cell>
        </row>
        <row r="2743">
          <cell r="D2743" t="str">
            <v>Matchday 34</v>
          </cell>
          <cell r="E2743" t="str">
            <v>Sky Bet Football League Two - Review</v>
          </cell>
        </row>
        <row r="2744">
          <cell r="D2744" t="str">
            <v>Matchday 35</v>
          </cell>
          <cell r="E2744" t="str">
            <v>Sky Bet Football League Two - Review</v>
          </cell>
        </row>
        <row r="2745">
          <cell r="D2745" t="str">
            <v>Matchday 36</v>
          </cell>
          <cell r="E2745" t="str">
            <v>Sky Bet Football League Two - Review</v>
          </cell>
        </row>
        <row r="2746">
          <cell r="D2746" t="str">
            <v>Matchday 37</v>
          </cell>
          <cell r="E2746" t="str">
            <v>Sky Bet Football League Two - Review</v>
          </cell>
        </row>
        <row r="2747">
          <cell r="D2747" t="str">
            <v>Matchday 38</v>
          </cell>
          <cell r="E2747" t="str">
            <v>Sky Bet Football League Two - Review</v>
          </cell>
        </row>
        <row r="2748">
          <cell r="D2748" t="str">
            <v>Matchday 39</v>
          </cell>
          <cell r="E2748" t="str">
            <v>Sky Bet Football League Two - Review</v>
          </cell>
        </row>
        <row r="2749">
          <cell r="D2749" t="str">
            <v>Matchday 40</v>
          </cell>
          <cell r="E2749" t="str">
            <v>Sky Bet Football League Two - Review</v>
          </cell>
        </row>
        <row r="2750">
          <cell r="D2750" t="str">
            <v>Matchday 41</v>
          </cell>
          <cell r="E2750" t="str">
            <v>Sky Bet Football League Two - Review</v>
          </cell>
        </row>
        <row r="2751">
          <cell r="D2751" t="str">
            <v>Matchday 42</v>
          </cell>
          <cell r="E2751" t="str">
            <v>Sky Bet Football League Two - Review</v>
          </cell>
        </row>
        <row r="2752">
          <cell r="D2752" t="str">
            <v>Matchday 43</v>
          </cell>
          <cell r="E2752" t="str">
            <v>Sky Bet Football League Two - Review</v>
          </cell>
        </row>
        <row r="2753">
          <cell r="D2753" t="str">
            <v>Matchday 44</v>
          </cell>
          <cell r="E2753" t="str">
            <v>Sky Bet Football League Two - Review</v>
          </cell>
        </row>
        <row r="2754">
          <cell r="D2754" t="str">
            <v>Matchday 45</v>
          </cell>
          <cell r="E2754" t="str">
            <v>Sky Bet Football League Two - Review</v>
          </cell>
        </row>
        <row r="2755">
          <cell r="D2755" t="str">
            <v>Matchday 46</v>
          </cell>
          <cell r="E2755" t="str">
            <v>Sky Bet Football League Two - Review</v>
          </cell>
        </row>
        <row r="2756">
          <cell r="D2756" t="str">
            <v>Matchday 01</v>
          </cell>
          <cell r="E2756" t="str">
            <v>Sky Bet Football League Two - Magazine</v>
          </cell>
        </row>
        <row r="2757">
          <cell r="D2757" t="str">
            <v>Matchday 02</v>
          </cell>
          <cell r="E2757" t="str">
            <v>Sky Bet Football League Two - Magazine</v>
          </cell>
        </row>
        <row r="2758">
          <cell r="D2758" t="str">
            <v>Matchday 03</v>
          </cell>
          <cell r="E2758" t="str">
            <v>Sky Bet Football League Two - Magazine</v>
          </cell>
        </row>
        <row r="2759">
          <cell r="D2759" t="str">
            <v>Matchday 04</v>
          </cell>
          <cell r="E2759" t="str">
            <v>Sky Bet Football League Two - Magazine</v>
          </cell>
        </row>
        <row r="2760">
          <cell r="D2760" t="str">
            <v>Matchday 05</v>
          </cell>
          <cell r="E2760" t="str">
            <v>Sky Bet Football League Two - Magazine</v>
          </cell>
        </row>
        <row r="2761">
          <cell r="D2761" t="str">
            <v>Matchday 06</v>
          </cell>
          <cell r="E2761" t="str">
            <v>Sky Bet Football League Two - Magazine</v>
          </cell>
        </row>
        <row r="2762">
          <cell r="D2762" t="str">
            <v>Matchday 07</v>
          </cell>
          <cell r="E2762" t="str">
            <v>Sky Bet Football League Two - Magazine</v>
          </cell>
        </row>
        <row r="2763">
          <cell r="D2763" t="str">
            <v>Matchday 08</v>
          </cell>
          <cell r="E2763" t="str">
            <v>Sky Bet Football League Two - Magazine</v>
          </cell>
        </row>
        <row r="2764">
          <cell r="D2764" t="str">
            <v>Matchday 09</v>
          </cell>
          <cell r="E2764" t="str">
            <v>Sky Bet Football League Two - Magazine</v>
          </cell>
        </row>
        <row r="2765">
          <cell r="D2765" t="str">
            <v>Matchday 10</v>
          </cell>
          <cell r="E2765" t="str">
            <v>Sky Bet Football League Two - Magazine</v>
          </cell>
        </row>
        <row r="2766">
          <cell r="D2766" t="str">
            <v>Matchday 11</v>
          </cell>
          <cell r="E2766" t="str">
            <v>Sky Bet Football League Two - Magazine</v>
          </cell>
        </row>
        <row r="2767">
          <cell r="D2767" t="str">
            <v>Matchday 12</v>
          </cell>
          <cell r="E2767" t="str">
            <v>Sky Bet Football League Two - Magazine</v>
          </cell>
        </row>
        <row r="2768">
          <cell r="D2768" t="str">
            <v>Matchday 13</v>
          </cell>
          <cell r="E2768" t="str">
            <v>Sky Bet Football League Two - Magazine</v>
          </cell>
        </row>
        <row r="2769">
          <cell r="D2769" t="str">
            <v>Matchday 14</v>
          </cell>
          <cell r="E2769" t="str">
            <v>Sky Bet Football League Two - Magazine</v>
          </cell>
        </row>
        <row r="2770">
          <cell r="D2770" t="str">
            <v>Matchday 15</v>
          </cell>
          <cell r="E2770" t="str">
            <v>Sky Bet Football League Two - Magazine</v>
          </cell>
        </row>
        <row r="2771">
          <cell r="D2771" t="str">
            <v>Matchday 16</v>
          </cell>
          <cell r="E2771" t="str">
            <v>Sky Bet Football League Two - Magazine</v>
          </cell>
        </row>
        <row r="2772">
          <cell r="D2772" t="str">
            <v>Matchday 17</v>
          </cell>
          <cell r="E2772" t="str">
            <v>Sky Bet Football League Two - Magazine</v>
          </cell>
        </row>
        <row r="2773">
          <cell r="D2773" t="str">
            <v>Matchday 18</v>
          </cell>
          <cell r="E2773" t="str">
            <v>Sky Bet Football League Two - Magazine</v>
          </cell>
        </row>
        <row r="2774">
          <cell r="D2774" t="str">
            <v>Matchday 19</v>
          </cell>
          <cell r="E2774" t="str">
            <v>Sky Bet Football League Two - Magazine</v>
          </cell>
        </row>
        <row r="2775">
          <cell r="D2775" t="str">
            <v>Matchday 20</v>
          </cell>
          <cell r="E2775" t="str">
            <v>Sky Bet Football League Two - Magazine</v>
          </cell>
        </row>
        <row r="2776">
          <cell r="D2776" t="str">
            <v>Matchday 21</v>
          </cell>
          <cell r="E2776" t="str">
            <v>Sky Bet Football League Two - Magazine</v>
          </cell>
        </row>
        <row r="2777">
          <cell r="D2777" t="str">
            <v>Matchday 22</v>
          </cell>
          <cell r="E2777" t="str">
            <v>Sky Bet Football League Two - Magazine</v>
          </cell>
        </row>
        <row r="2778">
          <cell r="D2778" t="str">
            <v>Matchday 23</v>
          </cell>
          <cell r="E2778" t="str">
            <v>Sky Bet Football League Two - Magazine</v>
          </cell>
        </row>
        <row r="2779">
          <cell r="D2779" t="str">
            <v>Matchday 24</v>
          </cell>
          <cell r="E2779" t="str">
            <v>Sky Bet Football League Two - Magazine</v>
          </cell>
        </row>
        <row r="2780">
          <cell r="D2780" t="str">
            <v>Matchday 25</v>
          </cell>
          <cell r="E2780" t="str">
            <v>Sky Bet Football League Two - Magazine</v>
          </cell>
        </row>
        <row r="2781">
          <cell r="D2781" t="str">
            <v>Matchday 26</v>
          </cell>
          <cell r="E2781" t="str">
            <v>Sky Bet Football League Two - Magazine</v>
          </cell>
        </row>
        <row r="2782">
          <cell r="D2782" t="str">
            <v>Matchday 27</v>
          </cell>
          <cell r="E2782" t="str">
            <v>Sky Bet Football League Two - Magazine</v>
          </cell>
        </row>
        <row r="2783">
          <cell r="D2783" t="str">
            <v>Matchday 28</v>
          </cell>
          <cell r="E2783" t="str">
            <v>Sky Bet Football League Two - Magazine</v>
          </cell>
        </row>
        <row r="2784">
          <cell r="D2784" t="str">
            <v>Matchday 29</v>
          </cell>
          <cell r="E2784" t="str">
            <v>Sky Bet Football League Two - Magazine</v>
          </cell>
        </row>
        <row r="2785">
          <cell r="D2785" t="str">
            <v>Matchday 30</v>
          </cell>
          <cell r="E2785" t="str">
            <v>Sky Bet Football League Two - Magazine</v>
          </cell>
        </row>
        <row r="2786">
          <cell r="D2786" t="str">
            <v>Matchday 31</v>
          </cell>
          <cell r="E2786" t="str">
            <v>Sky Bet Football League Two - Magazine</v>
          </cell>
        </row>
        <row r="2787">
          <cell r="D2787" t="str">
            <v>Matchday 32</v>
          </cell>
          <cell r="E2787" t="str">
            <v>Sky Bet Football League Two - Magazine</v>
          </cell>
        </row>
        <row r="2788">
          <cell r="D2788" t="str">
            <v>Matchday 33</v>
          </cell>
          <cell r="E2788" t="str">
            <v>Sky Bet Football League Two - Magazine</v>
          </cell>
        </row>
        <row r="2789">
          <cell r="D2789" t="str">
            <v>Matchday 34</v>
          </cell>
          <cell r="E2789" t="str">
            <v>Sky Bet Football League Two - Magazine</v>
          </cell>
        </row>
        <row r="2790">
          <cell r="D2790" t="str">
            <v>Matchday 35</v>
          </cell>
          <cell r="E2790" t="str">
            <v>Sky Bet Football League Two - Magazine</v>
          </cell>
        </row>
        <row r="2791">
          <cell r="D2791" t="str">
            <v>Matchday 36</v>
          </cell>
          <cell r="E2791" t="str">
            <v>Sky Bet Football League Two - Magazine</v>
          </cell>
        </row>
        <row r="2792">
          <cell r="D2792" t="str">
            <v>Matchday 37</v>
          </cell>
          <cell r="E2792" t="str">
            <v>Sky Bet Football League Two - Magazine</v>
          </cell>
        </row>
        <row r="2793">
          <cell r="D2793" t="str">
            <v>Matchday 38</v>
          </cell>
          <cell r="E2793" t="str">
            <v>Sky Bet Football League Two - Magazine</v>
          </cell>
        </row>
        <row r="2794">
          <cell r="D2794" t="str">
            <v>Matchday 39</v>
          </cell>
          <cell r="E2794" t="str">
            <v>Sky Bet Football League Two - Magazine</v>
          </cell>
        </row>
        <row r="2795">
          <cell r="D2795" t="str">
            <v>Matchday 40</v>
          </cell>
          <cell r="E2795" t="str">
            <v>Sky Bet Football League Two - Magazine</v>
          </cell>
        </row>
        <row r="2796">
          <cell r="D2796" t="str">
            <v>Matchday 41</v>
          </cell>
          <cell r="E2796" t="str">
            <v>Sky Bet Football League Two - Magazine</v>
          </cell>
        </row>
        <row r="2797">
          <cell r="D2797" t="str">
            <v>Matchday 42</v>
          </cell>
          <cell r="E2797" t="str">
            <v>Sky Bet Football League Two - Magazine</v>
          </cell>
        </row>
        <row r="2798">
          <cell r="D2798" t="str">
            <v>Matchday 43</v>
          </cell>
          <cell r="E2798" t="str">
            <v>Sky Bet Football League Two - Magazine</v>
          </cell>
        </row>
        <row r="2799">
          <cell r="D2799" t="str">
            <v>Matchday 44</v>
          </cell>
          <cell r="E2799" t="str">
            <v>Sky Bet Football League Two - Magazine</v>
          </cell>
        </row>
        <row r="2800">
          <cell r="D2800" t="str">
            <v>Matchday 45</v>
          </cell>
          <cell r="E2800" t="str">
            <v>Sky Bet Football League Two - Magazine</v>
          </cell>
        </row>
        <row r="2801">
          <cell r="D2801" t="str">
            <v>Matchday 46</v>
          </cell>
          <cell r="E2801" t="str">
            <v>Sky Bet Football League Two - Magazine</v>
          </cell>
        </row>
        <row r="2802">
          <cell r="D2802" t="str">
            <v>Matchday 01</v>
          </cell>
          <cell r="E2802" t="str">
            <v>Sky Bet Football League Two - Highlights</v>
          </cell>
        </row>
        <row r="2803">
          <cell r="D2803" t="str">
            <v>Matchday 02</v>
          </cell>
          <cell r="E2803" t="str">
            <v>Sky Bet Football League Two - Highlights</v>
          </cell>
        </row>
        <row r="2804">
          <cell r="D2804" t="str">
            <v>Matchday 03</v>
          </cell>
          <cell r="E2804" t="str">
            <v>Sky Bet Football League Two - Highlights</v>
          </cell>
        </row>
        <row r="2805">
          <cell r="D2805" t="str">
            <v>Matchday 04</v>
          </cell>
          <cell r="E2805" t="str">
            <v>Sky Bet Football League Two - Highlights</v>
          </cell>
        </row>
        <row r="2806">
          <cell r="D2806" t="str">
            <v>Matchday 05</v>
          </cell>
          <cell r="E2806" t="str">
            <v>Sky Bet Football League Two - Highlights</v>
          </cell>
        </row>
        <row r="2807">
          <cell r="D2807" t="str">
            <v>Matchday 06</v>
          </cell>
          <cell r="E2807" t="str">
            <v>Sky Bet Football League Two - Highlights</v>
          </cell>
        </row>
        <row r="2808">
          <cell r="D2808" t="str">
            <v>Matchday 07</v>
          </cell>
          <cell r="E2808" t="str">
            <v>Sky Bet Football League Two - Highlights</v>
          </cell>
        </row>
        <row r="2809">
          <cell r="D2809" t="str">
            <v>Matchday 08</v>
          </cell>
          <cell r="E2809" t="str">
            <v>Sky Bet Football League Two - Highlights</v>
          </cell>
        </row>
        <row r="2810">
          <cell r="D2810" t="str">
            <v>Matchday 09</v>
          </cell>
          <cell r="E2810" t="str">
            <v>Sky Bet Football League Two - Highlights</v>
          </cell>
        </row>
        <row r="2811">
          <cell r="D2811" t="str">
            <v>Matchday 10</v>
          </cell>
          <cell r="E2811" t="str">
            <v>Sky Bet Football League Two - Highlights</v>
          </cell>
        </row>
        <row r="2812">
          <cell r="D2812" t="str">
            <v>Matchday 11</v>
          </cell>
          <cell r="E2812" t="str">
            <v>Sky Bet Football League Two - Highlights</v>
          </cell>
        </row>
        <row r="2813">
          <cell r="D2813" t="str">
            <v>Matchday 12</v>
          </cell>
          <cell r="E2813" t="str">
            <v>Sky Bet Football League Two - Highlights</v>
          </cell>
        </row>
        <row r="2814">
          <cell r="D2814" t="str">
            <v>Matchday 13</v>
          </cell>
          <cell r="E2814" t="str">
            <v>Sky Bet Football League Two - Highlights</v>
          </cell>
        </row>
        <row r="2815">
          <cell r="D2815" t="str">
            <v>Matchday 14</v>
          </cell>
          <cell r="E2815" t="str">
            <v>Sky Bet Football League Two - Highlights</v>
          </cell>
        </row>
        <row r="2816">
          <cell r="D2816" t="str">
            <v>Matchday 15</v>
          </cell>
          <cell r="E2816" t="str">
            <v>Sky Bet Football League Two - Highlights</v>
          </cell>
        </row>
        <row r="2817">
          <cell r="D2817" t="str">
            <v>Matchday 16</v>
          </cell>
          <cell r="E2817" t="str">
            <v>Sky Bet Football League Two - Highlights</v>
          </cell>
        </row>
        <row r="2818">
          <cell r="D2818" t="str">
            <v>Matchday 17</v>
          </cell>
          <cell r="E2818" t="str">
            <v>Sky Bet Football League Two - Highlights</v>
          </cell>
        </row>
        <row r="2819">
          <cell r="D2819" t="str">
            <v>Matchday 18</v>
          </cell>
          <cell r="E2819" t="str">
            <v>Sky Bet Football League Two - Highlights</v>
          </cell>
        </row>
        <row r="2820">
          <cell r="D2820" t="str">
            <v>Matchday 19</v>
          </cell>
          <cell r="E2820" t="str">
            <v>Sky Bet Football League Two - Highlights</v>
          </cell>
        </row>
        <row r="2821">
          <cell r="D2821" t="str">
            <v>Matchday 20</v>
          </cell>
          <cell r="E2821" t="str">
            <v>Sky Bet Football League Two - Highlights</v>
          </cell>
        </row>
        <row r="2822">
          <cell r="D2822" t="str">
            <v>Matchday 21</v>
          </cell>
          <cell r="E2822" t="str">
            <v>Sky Bet Football League Two - Highlights</v>
          </cell>
        </row>
        <row r="2823">
          <cell r="D2823" t="str">
            <v>Matchday 22</v>
          </cell>
          <cell r="E2823" t="str">
            <v>Sky Bet Football League Two - Highlights</v>
          </cell>
        </row>
        <row r="2824">
          <cell r="D2824" t="str">
            <v>Matchday 23</v>
          </cell>
          <cell r="E2824" t="str">
            <v>Sky Bet Football League Two - Highlights</v>
          </cell>
        </row>
        <row r="2825">
          <cell r="D2825" t="str">
            <v>Matchday 24</v>
          </cell>
          <cell r="E2825" t="str">
            <v>Sky Bet Football League Two - Highlights</v>
          </cell>
        </row>
        <row r="2826">
          <cell r="D2826" t="str">
            <v>Matchday 25</v>
          </cell>
          <cell r="E2826" t="str">
            <v>Sky Bet Football League Two - Highlights</v>
          </cell>
        </row>
        <row r="2827">
          <cell r="D2827" t="str">
            <v>Matchday 26</v>
          </cell>
          <cell r="E2827" t="str">
            <v>Sky Bet Football League Two - Highlights</v>
          </cell>
        </row>
        <row r="2828">
          <cell r="D2828" t="str">
            <v>Matchday 27</v>
          </cell>
          <cell r="E2828" t="str">
            <v>Sky Bet Football League Two - Highlights</v>
          </cell>
        </row>
        <row r="2829">
          <cell r="D2829" t="str">
            <v>Matchday 28</v>
          </cell>
          <cell r="E2829" t="str">
            <v>Sky Bet Football League Two - Highlights</v>
          </cell>
        </row>
        <row r="2830">
          <cell r="D2830" t="str">
            <v>Matchday 29</v>
          </cell>
          <cell r="E2830" t="str">
            <v>Sky Bet Football League Two - Highlights</v>
          </cell>
        </row>
        <row r="2831">
          <cell r="D2831" t="str">
            <v>Matchday 30</v>
          </cell>
          <cell r="E2831" t="str">
            <v>Sky Bet Football League Two - Highlights</v>
          </cell>
        </row>
        <row r="2832">
          <cell r="D2832" t="str">
            <v>Matchday 31</v>
          </cell>
          <cell r="E2832" t="str">
            <v>Sky Bet Football League Two - Highlights</v>
          </cell>
        </row>
        <row r="2833">
          <cell r="D2833" t="str">
            <v>Matchday 32</v>
          </cell>
          <cell r="E2833" t="str">
            <v>Sky Bet Football League Two - Highlights</v>
          </cell>
        </row>
        <row r="2834">
          <cell r="D2834" t="str">
            <v>Matchday 33</v>
          </cell>
          <cell r="E2834" t="str">
            <v>Sky Bet Football League Two - Highlights</v>
          </cell>
        </row>
        <row r="2835">
          <cell r="D2835" t="str">
            <v>Matchday 34</v>
          </cell>
          <cell r="E2835" t="str">
            <v>Sky Bet Football League Two - Highlights</v>
          </cell>
        </row>
        <row r="2836">
          <cell r="D2836" t="str">
            <v>Matchday 35</v>
          </cell>
          <cell r="E2836" t="str">
            <v>Sky Bet Football League Two - Highlights</v>
          </cell>
        </row>
        <row r="2837">
          <cell r="D2837" t="str">
            <v>Matchday 36</v>
          </cell>
          <cell r="E2837" t="str">
            <v>Sky Bet Football League Two - Highlights</v>
          </cell>
        </row>
        <row r="2838">
          <cell r="D2838" t="str">
            <v>Matchday 37</v>
          </cell>
          <cell r="E2838" t="str">
            <v>Sky Bet Football League Two - Highlights</v>
          </cell>
        </row>
        <row r="2839">
          <cell r="D2839" t="str">
            <v>Matchday 38</v>
          </cell>
          <cell r="E2839" t="str">
            <v>Sky Bet Football League Two - Highlights</v>
          </cell>
        </row>
        <row r="2840">
          <cell r="D2840" t="str">
            <v>Matchday 39</v>
          </cell>
          <cell r="E2840" t="str">
            <v>Sky Bet Football League Two - Highlights</v>
          </cell>
        </row>
        <row r="2841">
          <cell r="D2841" t="str">
            <v>Matchday 40</v>
          </cell>
          <cell r="E2841" t="str">
            <v>Sky Bet Football League Two - Highlights</v>
          </cell>
        </row>
        <row r="2842">
          <cell r="D2842" t="str">
            <v>Matchday 41</v>
          </cell>
          <cell r="E2842" t="str">
            <v>Sky Bet Football League Two - Highlights</v>
          </cell>
        </row>
        <row r="2843">
          <cell r="D2843" t="str">
            <v>Matchday 42</v>
          </cell>
          <cell r="E2843" t="str">
            <v>Sky Bet Football League Two - Highlights</v>
          </cell>
        </row>
        <row r="2844">
          <cell r="D2844" t="str">
            <v>Matchday 43</v>
          </cell>
          <cell r="E2844" t="str">
            <v>Sky Bet Football League Two - Highlights</v>
          </cell>
        </row>
        <row r="2845">
          <cell r="D2845" t="str">
            <v>Matchday 44</v>
          </cell>
          <cell r="E2845" t="str">
            <v>Sky Bet Football League Two - Highlights</v>
          </cell>
        </row>
        <row r="2846">
          <cell r="D2846" t="str">
            <v>Matchday 45</v>
          </cell>
          <cell r="E2846" t="str">
            <v>Sky Bet Football League Two - Highlights</v>
          </cell>
        </row>
        <row r="2847">
          <cell r="D2847" t="str">
            <v>Matchday 46</v>
          </cell>
          <cell r="E2847" t="str">
            <v>Sky Bet Football League Two - Highlights</v>
          </cell>
        </row>
        <row r="2848">
          <cell r="D2848" t="str">
            <v>3rd Round</v>
          </cell>
          <cell r="E2848" t="str">
            <v>Arsenal vs Southampton</v>
          </cell>
        </row>
        <row r="2849">
          <cell r="D2849" t="str">
            <v>3rd Round</v>
          </cell>
          <cell r="E2849" t="str">
            <v>Leyton Orient vs Sheffield United</v>
          </cell>
        </row>
        <row r="2850">
          <cell r="D2850" t="str">
            <v>3rd Round</v>
          </cell>
          <cell r="E2850" t="str">
            <v>Cardiff City vs Bournemouth</v>
          </cell>
        </row>
        <row r="2851">
          <cell r="D2851" t="str">
            <v>3rd Round</v>
          </cell>
          <cell r="E2851" t="str">
            <v>Sunderland vs Stoke City</v>
          </cell>
        </row>
        <row r="2852">
          <cell r="D2852" t="str">
            <v>3rd Round</v>
          </cell>
          <cell r="E2852" t="str">
            <v>Derby County vs Reading</v>
          </cell>
        </row>
        <row r="2853">
          <cell r="D2853" t="str">
            <v>3rd Round</v>
          </cell>
          <cell r="E2853" t="str">
            <v>Liverpool vs Middlesbrough</v>
          </cell>
        </row>
        <row r="2854">
          <cell r="D2854" t="str">
            <v>3rd Round</v>
          </cell>
          <cell r="E2854" t="str">
            <v>Milton Keynes Dons vs Bradford City</v>
          </cell>
        </row>
        <row r="2855">
          <cell r="D2855" t="str">
            <v>3rd Round</v>
          </cell>
          <cell r="E2855" t="str">
            <v>Swansea City vs Everton</v>
          </cell>
        </row>
        <row r="2856">
          <cell r="D2856" t="str">
            <v>3rd Round</v>
          </cell>
          <cell r="E2856" t="str">
            <v>Shrewsbury Town vs Norwich City</v>
          </cell>
        </row>
        <row r="2857">
          <cell r="D2857" t="str">
            <v>3rd Round</v>
          </cell>
          <cell r="E2857" t="str">
            <v>Fulham vs Doncaster Rovers</v>
          </cell>
        </row>
        <row r="2858">
          <cell r="D2858" t="str">
            <v>3rd Round</v>
          </cell>
          <cell r="E2858" t="str">
            <v>Chelsea vs Bolton Wanderers</v>
          </cell>
        </row>
        <row r="2859">
          <cell r="D2859" t="str">
            <v>3rd Round</v>
          </cell>
          <cell r="E2859" t="str">
            <v>Manchester City vs Sheffield Wednesday</v>
          </cell>
        </row>
        <row r="2860">
          <cell r="D2860" t="str">
            <v>3rd Round</v>
          </cell>
          <cell r="E2860" t="str">
            <v>Burton Albion vs Brighton &amp; Hove Albion</v>
          </cell>
        </row>
        <row r="2861">
          <cell r="D2861" t="str">
            <v>3rd Round</v>
          </cell>
          <cell r="E2861" t="str">
            <v>Tottenham Hotspur vs Nottingham Forest</v>
          </cell>
        </row>
        <row r="2862">
          <cell r="D2862" t="str">
            <v>3rd Round</v>
          </cell>
          <cell r="E2862" t="str">
            <v>West Bromwich Albion vs Hull City</v>
          </cell>
        </row>
        <row r="2863">
          <cell r="D2863" t="str">
            <v>3rd Round</v>
          </cell>
          <cell r="E2863" t="str">
            <v>Crystal Palace vs Newcastle United</v>
          </cell>
        </row>
        <row r="2864">
          <cell r="D2864" t="str">
            <v>3rd Round</v>
          </cell>
          <cell r="E2864" t="str">
            <v>Capital One Cup - Preview</v>
          </cell>
        </row>
        <row r="2865">
          <cell r="D2865" t="str">
            <v>3rd Round</v>
          </cell>
          <cell r="E2865" t="str">
            <v>Capital One Cup - Review</v>
          </cell>
        </row>
        <row r="2866">
          <cell r="D2866" t="str">
            <v>3rd Round</v>
          </cell>
          <cell r="E2866" t="str">
            <v>Capital One Cup - Magazine</v>
          </cell>
        </row>
        <row r="2867">
          <cell r="D2867" t="str">
            <v>3rd Round</v>
          </cell>
          <cell r="E2867" t="str">
            <v>Capital One Cup - Highlights</v>
          </cell>
        </row>
        <row r="2868">
          <cell r="D2868" t="str">
            <v>Round of 16</v>
          </cell>
          <cell r="E2868" t="str">
            <v>Bournemouth vs West Bromwich Albion</v>
          </cell>
        </row>
        <row r="2869">
          <cell r="D2869" t="str">
            <v>Round of 16</v>
          </cell>
          <cell r="E2869" t="str">
            <v>Shrewsbury Town vs Chelsea</v>
          </cell>
        </row>
        <row r="2870">
          <cell r="D2870" t="str">
            <v>Round of 16</v>
          </cell>
          <cell r="E2870" t="str">
            <v>Milton Keynes Dons vs Sheffield United</v>
          </cell>
        </row>
        <row r="2871">
          <cell r="D2871" t="str">
            <v>Round of 16</v>
          </cell>
          <cell r="E2871" t="str">
            <v>Liverpool vs Swansea City</v>
          </cell>
        </row>
        <row r="2872">
          <cell r="D2872" t="str">
            <v>Round of 16</v>
          </cell>
          <cell r="E2872" t="str">
            <v>Fulham vs Derby County</v>
          </cell>
        </row>
        <row r="2873">
          <cell r="D2873" t="str">
            <v>Round of 16</v>
          </cell>
          <cell r="E2873" t="str">
            <v>Tottenham Hotspur vs Brighton &amp; Hove Albion</v>
          </cell>
        </row>
        <row r="2874">
          <cell r="D2874" t="str">
            <v>Round of 16</v>
          </cell>
          <cell r="E2874" t="str">
            <v>Stoke City vs Southampton</v>
          </cell>
        </row>
        <row r="2875">
          <cell r="D2875" t="str">
            <v>Round of 16</v>
          </cell>
          <cell r="E2875" t="str">
            <v>Manchester City vs Newcastle United</v>
          </cell>
        </row>
        <row r="2876">
          <cell r="D2876" t="str">
            <v>Round of 16</v>
          </cell>
          <cell r="E2876" t="str">
            <v>Capital One Cup - Preview</v>
          </cell>
        </row>
        <row r="2877">
          <cell r="D2877" t="str">
            <v>Round of 16</v>
          </cell>
          <cell r="E2877" t="str">
            <v>Capital One Cup - Review</v>
          </cell>
        </row>
        <row r="2878">
          <cell r="D2878" t="str">
            <v>Round of 16</v>
          </cell>
          <cell r="E2878" t="str">
            <v>Capital One Cup - Magazine</v>
          </cell>
        </row>
        <row r="2879">
          <cell r="D2879" t="str">
            <v>Round of 16</v>
          </cell>
          <cell r="E2879" t="str">
            <v>Capital One Cup - Highlights</v>
          </cell>
        </row>
        <row r="2880">
          <cell r="E2880" t="str">
            <v xml:space="preserve">  </v>
          </cell>
        </row>
        <row r="2881">
          <cell r="E2881" t="str">
            <v xml:space="preserve">  </v>
          </cell>
        </row>
        <row r="2882">
          <cell r="E2882" t="str">
            <v xml:space="preserve">  </v>
          </cell>
        </row>
        <row r="2883">
          <cell r="E2883" t="str">
            <v xml:space="preserve">  </v>
          </cell>
        </row>
        <row r="2884">
          <cell r="E2884" t="str">
            <v xml:space="preserve">  </v>
          </cell>
        </row>
        <row r="2885">
          <cell r="E2885" t="str">
            <v xml:space="preserve">  </v>
          </cell>
        </row>
        <row r="2886">
          <cell r="E2886" t="str">
            <v xml:space="preserve">  </v>
          </cell>
        </row>
        <row r="2887">
          <cell r="E2887" t="str">
            <v xml:space="preserve">  </v>
          </cell>
        </row>
        <row r="2888">
          <cell r="E2888" t="str">
            <v xml:space="preserve">  </v>
          </cell>
        </row>
        <row r="2889">
          <cell r="E2889" t="str">
            <v xml:space="preserve">  </v>
          </cell>
        </row>
        <row r="2890">
          <cell r="E2890" t="str">
            <v xml:space="preserve">  </v>
          </cell>
        </row>
        <row r="2891">
          <cell r="E2891" t="str">
            <v xml:space="preserve">  </v>
          </cell>
        </row>
        <row r="2892">
          <cell r="E2892" t="str">
            <v xml:space="preserve">  </v>
          </cell>
        </row>
        <row r="2893">
          <cell r="E2893" t="str">
            <v xml:space="preserve">  </v>
          </cell>
        </row>
        <row r="2894">
          <cell r="E2894" t="str">
            <v xml:space="preserve">  </v>
          </cell>
        </row>
        <row r="2895">
          <cell r="E2895" t="str">
            <v xml:space="preserve">  </v>
          </cell>
        </row>
        <row r="2896">
          <cell r="E2896" t="str">
            <v xml:space="preserve">  </v>
          </cell>
        </row>
        <row r="2897">
          <cell r="E2897" t="str">
            <v xml:space="preserve">  </v>
          </cell>
        </row>
        <row r="2898">
          <cell r="E2898" t="str">
            <v xml:space="preserve">  </v>
          </cell>
        </row>
        <row r="2899">
          <cell r="E2899" t="str">
            <v xml:space="preserve">  </v>
          </cell>
        </row>
        <row r="2900">
          <cell r="E2900" t="str">
            <v xml:space="preserve">  </v>
          </cell>
        </row>
        <row r="2901">
          <cell r="E2901" t="str">
            <v xml:space="preserve">  </v>
          </cell>
        </row>
        <row r="2902">
          <cell r="E2902" t="str">
            <v xml:space="preserve">  </v>
          </cell>
        </row>
        <row r="2903">
          <cell r="E2903" t="str">
            <v xml:space="preserve">  </v>
          </cell>
        </row>
        <row r="2904">
          <cell r="E2904" t="str">
            <v xml:space="preserve">  </v>
          </cell>
        </row>
        <row r="2905">
          <cell r="E2905" t="str">
            <v xml:space="preserve">  </v>
          </cell>
        </row>
        <row r="2906">
          <cell r="E2906" t="str">
            <v xml:space="preserve">  </v>
          </cell>
        </row>
        <row r="2907">
          <cell r="E2907" t="str">
            <v xml:space="preserve">  </v>
          </cell>
        </row>
        <row r="2908">
          <cell r="E2908" t="str">
            <v xml:space="preserve">  </v>
          </cell>
        </row>
        <row r="2909">
          <cell r="E2909" t="str">
            <v xml:space="preserve">  </v>
          </cell>
        </row>
        <row r="2910">
          <cell r="E2910" t="str">
            <v xml:space="preserve">  </v>
          </cell>
        </row>
        <row r="2911">
          <cell r="E2911" t="str">
            <v xml:space="preserve">  </v>
          </cell>
        </row>
        <row r="2912">
          <cell r="E2912" t="str">
            <v xml:space="preserve">  </v>
          </cell>
        </row>
        <row r="2913">
          <cell r="E2913" t="str">
            <v xml:space="preserve">  </v>
          </cell>
        </row>
        <row r="2914">
          <cell r="E2914" t="str">
            <v xml:space="preserve">  </v>
          </cell>
        </row>
        <row r="2915">
          <cell r="E2915" t="str">
            <v xml:space="preserve">  </v>
          </cell>
        </row>
        <row r="2916">
          <cell r="E2916" t="str">
            <v xml:space="preserve">  </v>
          </cell>
        </row>
        <row r="2917">
          <cell r="E2917" t="str">
            <v xml:space="preserve">  </v>
          </cell>
        </row>
        <row r="2918">
          <cell r="E2918" t="str">
            <v xml:space="preserve">  </v>
          </cell>
        </row>
        <row r="2919">
          <cell r="E2919" t="str">
            <v xml:space="preserve">  </v>
          </cell>
        </row>
        <row r="2920">
          <cell r="E2920" t="str">
            <v xml:space="preserve">  </v>
          </cell>
        </row>
        <row r="2921">
          <cell r="E2921" t="str">
            <v xml:space="preserve">  </v>
          </cell>
        </row>
        <row r="2922">
          <cell r="E2922" t="str">
            <v xml:space="preserve">  </v>
          </cell>
        </row>
        <row r="2923">
          <cell r="E2923" t="str">
            <v xml:space="preserve">  </v>
          </cell>
        </row>
        <row r="2924">
          <cell r="E2924" t="str">
            <v xml:space="preserve">  </v>
          </cell>
        </row>
        <row r="2925">
          <cell r="E2925" t="str">
            <v xml:space="preserve">  </v>
          </cell>
        </row>
        <row r="2926">
          <cell r="E2926" t="str">
            <v xml:space="preserve">  </v>
          </cell>
        </row>
        <row r="2927">
          <cell r="E2927" t="str">
            <v xml:space="preserve">  </v>
          </cell>
        </row>
        <row r="2928">
          <cell r="E2928" t="str">
            <v xml:space="preserve">  </v>
          </cell>
        </row>
        <row r="2929">
          <cell r="E2929" t="str">
            <v xml:space="preserve">  </v>
          </cell>
        </row>
        <row r="2930">
          <cell r="E2930" t="str">
            <v xml:space="preserve">  </v>
          </cell>
        </row>
        <row r="2931">
          <cell r="E2931" t="str">
            <v xml:space="preserve">  </v>
          </cell>
        </row>
        <row r="2932">
          <cell r="E2932" t="str">
            <v xml:space="preserve">  </v>
          </cell>
        </row>
        <row r="2933">
          <cell r="E2933" t="str">
            <v xml:space="preserve">  </v>
          </cell>
        </row>
        <row r="2934">
          <cell r="E2934" t="str">
            <v xml:space="preserve">  </v>
          </cell>
        </row>
        <row r="2935">
          <cell r="E2935" t="str">
            <v xml:space="preserve">  </v>
          </cell>
        </row>
        <row r="2936">
          <cell r="E2936" t="str">
            <v xml:space="preserve">  </v>
          </cell>
        </row>
        <row r="2937">
          <cell r="E2937" t="str">
            <v xml:space="preserve">  </v>
          </cell>
        </row>
        <row r="2938">
          <cell r="E2938" t="str">
            <v xml:space="preserve">  </v>
          </cell>
        </row>
        <row r="2939">
          <cell r="E2939" t="str">
            <v xml:space="preserve">  </v>
          </cell>
        </row>
        <row r="2940">
          <cell r="E2940" t="str">
            <v xml:space="preserve">  </v>
          </cell>
        </row>
        <row r="2941">
          <cell r="E2941" t="str">
            <v xml:space="preserve">  </v>
          </cell>
        </row>
        <row r="2942">
          <cell r="E2942" t="str">
            <v xml:space="preserve">  </v>
          </cell>
        </row>
        <row r="2943">
          <cell r="E2943" t="str">
            <v xml:space="preserve">  </v>
          </cell>
        </row>
        <row r="2944">
          <cell r="E2944" t="str">
            <v xml:space="preserve">  </v>
          </cell>
        </row>
        <row r="2945">
          <cell r="E2945" t="str">
            <v xml:space="preserve">  </v>
          </cell>
        </row>
        <row r="2946">
          <cell r="E2946" t="str">
            <v xml:space="preserve">  </v>
          </cell>
        </row>
        <row r="2947">
          <cell r="E2947" t="str">
            <v xml:space="preserve">  </v>
          </cell>
        </row>
        <row r="2948">
          <cell r="E2948" t="str">
            <v xml:space="preserve">  </v>
          </cell>
        </row>
        <row r="2949">
          <cell r="E2949" t="str">
            <v xml:space="preserve">  </v>
          </cell>
        </row>
        <row r="2950">
          <cell r="E2950" t="str">
            <v xml:space="preserve">  </v>
          </cell>
        </row>
        <row r="2951">
          <cell r="E2951" t="str">
            <v xml:space="preserve">  </v>
          </cell>
        </row>
        <row r="2952">
          <cell r="E2952" t="str">
            <v xml:space="preserve">  </v>
          </cell>
        </row>
        <row r="2953">
          <cell r="E2953" t="str">
            <v xml:space="preserve">  </v>
          </cell>
        </row>
        <row r="2954">
          <cell r="E2954" t="str">
            <v xml:space="preserve">  </v>
          </cell>
        </row>
        <row r="2955">
          <cell r="E2955" t="str">
            <v xml:space="preserve">  </v>
          </cell>
        </row>
        <row r="2956">
          <cell r="E2956" t="str">
            <v xml:space="preserve">  </v>
          </cell>
        </row>
        <row r="2957">
          <cell r="E2957" t="str">
            <v xml:space="preserve">  </v>
          </cell>
        </row>
        <row r="2958">
          <cell r="E2958" t="str">
            <v xml:space="preserve">  </v>
          </cell>
        </row>
        <row r="2959">
          <cell r="E2959" t="str">
            <v xml:space="preserve">  </v>
          </cell>
        </row>
        <row r="2960">
          <cell r="E2960" t="str">
            <v xml:space="preserve">  </v>
          </cell>
        </row>
        <row r="2961">
          <cell r="E2961" t="str">
            <v xml:space="preserve">  </v>
          </cell>
        </row>
        <row r="2962">
          <cell r="E2962" t="str">
            <v xml:space="preserve">  </v>
          </cell>
        </row>
        <row r="2963">
          <cell r="E2963" t="str">
            <v xml:space="preserve">  </v>
          </cell>
        </row>
        <row r="2964">
          <cell r="E2964" t="str">
            <v xml:space="preserve">  </v>
          </cell>
        </row>
        <row r="2965">
          <cell r="E2965" t="str">
            <v xml:space="preserve">  </v>
          </cell>
        </row>
        <row r="2966">
          <cell r="E2966" t="str">
            <v xml:space="preserve">  </v>
          </cell>
        </row>
        <row r="2967">
          <cell r="E2967" t="str">
            <v xml:space="preserve">  </v>
          </cell>
        </row>
        <row r="2968">
          <cell r="E2968" t="str">
            <v xml:space="preserve">  </v>
          </cell>
        </row>
        <row r="2969">
          <cell r="E2969" t="str">
            <v xml:space="preserve">  </v>
          </cell>
        </row>
        <row r="2970">
          <cell r="E2970" t="str">
            <v xml:space="preserve">  </v>
          </cell>
        </row>
        <row r="2971">
          <cell r="E2971" t="str">
            <v xml:space="preserve">  </v>
          </cell>
        </row>
        <row r="2972">
          <cell r="E2972" t="str">
            <v xml:space="preserve">  </v>
          </cell>
        </row>
        <row r="2973">
          <cell r="E2973" t="str">
            <v xml:space="preserve">  </v>
          </cell>
        </row>
        <row r="2974">
          <cell r="E2974" t="str">
            <v xml:space="preserve">  </v>
          </cell>
        </row>
        <row r="2975">
          <cell r="E2975" t="str">
            <v xml:space="preserve">  </v>
          </cell>
        </row>
        <row r="2976">
          <cell r="E2976" t="str">
            <v xml:space="preserve">  </v>
          </cell>
        </row>
        <row r="2977">
          <cell r="E2977" t="str">
            <v xml:space="preserve">  </v>
          </cell>
        </row>
        <row r="2978">
          <cell r="E2978" t="str">
            <v xml:space="preserve">  </v>
          </cell>
        </row>
        <row r="2979">
          <cell r="E2979" t="str">
            <v xml:space="preserve">  </v>
          </cell>
        </row>
        <row r="2980">
          <cell r="E2980" t="str">
            <v xml:space="preserve">  </v>
          </cell>
        </row>
        <row r="2981">
          <cell r="E2981" t="str">
            <v xml:space="preserve">  </v>
          </cell>
        </row>
        <row r="2982">
          <cell r="E2982" t="str">
            <v xml:space="preserve">  </v>
          </cell>
        </row>
        <row r="2983">
          <cell r="E2983" t="str">
            <v xml:space="preserve">  </v>
          </cell>
        </row>
        <row r="2984">
          <cell r="E2984" t="str">
            <v xml:space="preserve">  </v>
          </cell>
        </row>
        <row r="2985">
          <cell r="E2985" t="str">
            <v xml:space="preserve">  </v>
          </cell>
        </row>
        <row r="2986">
          <cell r="E2986" t="str">
            <v xml:space="preserve">  </v>
          </cell>
        </row>
        <row r="2987">
          <cell r="E2987" t="str">
            <v xml:space="preserve">  </v>
          </cell>
        </row>
        <row r="2988">
          <cell r="E2988" t="str">
            <v xml:space="preserve">  </v>
          </cell>
        </row>
        <row r="2989">
          <cell r="E2989" t="str">
            <v xml:space="preserve">  </v>
          </cell>
        </row>
        <row r="2990">
          <cell r="E2990" t="str">
            <v xml:space="preserve">  </v>
          </cell>
        </row>
        <row r="2991">
          <cell r="E2991" t="str">
            <v xml:space="preserve">  </v>
          </cell>
        </row>
        <row r="2992">
          <cell r="E2992" t="str">
            <v xml:space="preserve">  </v>
          </cell>
        </row>
        <row r="2993">
          <cell r="E2993" t="str">
            <v xml:space="preserve">  </v>
          </cell>
        </row>
        <row r="2994">
          <cell r="E2994" t="str">
            <v xml:space="preserve">  </v>
          </cell>
        </row>
        <row r="2995">
          <cell r="E2995" t="str">
            <v xml:space="preserve">  </v>
          </cell>
        </row>
        <row r="2996">
          <cell r="E2996" t="str">
            <v xml:space="preserve">  </v>
          </cell>
        </row>
        <row r="2997">
          <cell r="E2997" t="str">
            <v xml:space="preserve">  </v>
          </cell>
        </row>
        <row r="2998">
          <cell r="E2998" t="str">
            <v xml:space="preserve">  </v>
          </cell>
        </row>
        <row r="2999">
          <cell r="E2999" t="str">
            <v xml:space="preserve">  </v>
          </cell>
        </row>
        <row r="3000">
          <cell r="E3000" t="str">
            <v xml:space="preserve">  </v>
          </cell>
        </row>
        <row r="3001">
          <cell r="E3001" t="str">
            <v xml:space="preserve">  </v>
          </cell>
        </row>
        <row r="3002">
          <cell r="E3002" t="str">
            <v xml:space="preserve">  </v>
          </cell>
        </row>
        <row r="3003">
          <cell r="E3003" t="str">
            <v xml:space="preserve">  </v>
          </cell>
        </row>
        <row r="3004">
          <cell r="E3004" t="str">
            <v xml:space="preserve">  </v>
          </cell>
        </row>
        <row r="3005">
          <cell r="E3005" t="str">
            <v xml:space="preserve">  </v>
          </cell>
        </row>
        <row r="3006">
          <cell r="E3006" t="str">
            <v xml:space="preserve">  </v>
          </cell>
        </row>
        <row r="3007">
          <cell r="E3007" t="str">
            <v xml:space="preserve">  </v>
          </cell>
        </row>
        <row r="3008">
          <cell r="E3008" t="str">
            <v xml:space="preserve">  </v>
          </cell>
        </row>
        <row r="3009">
          <cell r="E3009" t="str">
            <v xml:space="preserve">  </v>
          </cell>
        </row>
        <row r="3010">
          <cell r="E3010" t="str">
            <v xml:space="preserve">  </v>
          </cell>
        </row>
        <row r="3011">
          <cell r="E3011" t="str">
            <v xml:space="preserve">  </v>
          </cell>
        </row>
        <row r="3012">
          <cell r="E3012" t="str">
            <v xml:space="preserve">  </v>
          </cell>
        </row>
        <row r="3013">
          <cell r="E3013" t="str">
            <v xml:space="preserve">  </v>
          </cell>
        </row>
        <row r="3014">
          <cell r="E3014" t="str">
            <v xml:space="preserve">  </v>
          </cell>
        </row>
        <row r="3015">
          <cell r="E3015" t="str">
            <v xml:space="preserve">  </v>
          </cell>
        </row>
        <row r="3016">
          <cell r="E3016" t="str">
            <v xml:space="preserve">  </v>
          </cell>
        </row>
        <row r="3017">
          <cell r="E3017" t="str">
            <v xml:space="preserve">  </v>
          </cell>
        </row>
        <row r="3018">
          <cell r="E3018" t="str">
            <v xml:space="preserve">  </v>
          </cell>
        </row>
        <row r="3019">
          <cell r="E3019" t="str">
            <v xml:space="preserve">  </v>
          </cell>
        </row>
        <row r="3020">
          <cell r="E3020" t="str">
            <v xml:space="preserve">  </v>
          </cell>
        </row>
        <row r="3021">
          <cell r="E3021" t="str">
            <v xml:space="preserve">  </v>
          </cell>
        </row>
        <row r="3022">
          <cell r="E3022" t="str">
            <v xml:space="preserve">  </v>
          </cell>
        </row>
        <row r="3023">
          <cell r="E3023" t="str">
            <v xml:space="preserve">  </v>
          </cell>
        </row>
        <row r="3024">
          <cell r="E3024" t="str">
            <v xml:space="preserve">  </v>
          </cell>
        </row>
        <row r="3025">
          <cell r="E3025" t="str">
            <v xml:space="preserve">  </v>
          </cell>
        </row>
        <row r="3026">
          <cell r="E3026" t="str">
            <v xml:space="preserve">  </v>
          </cell>
        </row>
        <row r="3027">
          <cell r="E3027" t="str">
            <v xml:space="preserve">  </v>
          </cell>
        </row>
        <row r="3028">
          <cell r="E3028" t="str">
            <v xml:space="preserve">  </v>
          </cell>
        </row>
        <row r="3029">
          <cell r="E3029" t="str">
            <v xml:space="preserve">  </v>
          </cell>
        </row>
        <row r="3030">
          <cell r="E3030" t="str">
            <v xml:space="preserve">  </v>
          </cell>
        </row>
        <row r="3031">
          <cell r="E3031" t="str">
            <v xml:space="preserve">  </v>
          </cell>
        </row>
        <row r="3032">
          <cell r="E3032" t="str">
            <v xml:space="preserve">  </v>
          </cell>
        </row>
        <row r="3033">
          <cell r="E3033" t="str">
            <v xml:space="preserve">  </v>
          </cell>
        </row>
        <row r="3034">
          <cell r="E3034" t="str">
            <v xml:space="preserve">  </v>
          </cell>
        </row>
        <row r="3035">
          <cell r="E3035" t="str">
            <v xml:space="preserve">  </v>
          </cell>
        </row>
        <row r="3036">
          <cell r="E3036" t="str">
            <v xml:space="preserve">  </v>
          </cell>
        </row>
        <row r="3037">
          <cell r="E3037" t="str">
            <v xml:space="preserve">  </v>
          </cell>
        </row>
        <row r="3038">
          <cell r="E3038" t="str">
            <v xml:space="preserve">  </v>
          </cell>
        </row>
        <row r="3039">
          <cell r="E3039" t="str">
            <v xml:space="preserve">  </v>
          </cell>
        </row>
        <row r="3040">
          <cell r="E3040" t="str">
            <v xml:space="preserve">  </v>
          </cell>
        </row>
        <row r="3041">
          <cell r="E3041" t="str">
            <v xml:space="preserve">  </v>
          </cell>
        </row>
        <row r="3042">
          <cell r="E3042" t="str">
            <v xml:space="preserve">  </v>
          </cell>
        </row>
        <row r="3043">
          <cell r="E3043" t="str">
            <v xml:space="preserve">  </v>
          </cell>
        </row>
        <row r="3044">
          <cell r="E3044" t="str">
            <v xml:space="preserve">  </v>
          </cell>
        </row>
        <row r="3045">
          <cell r="E3045" t="str">
            <v xml:space="preserve">  </v>
          </cell>
        </row>
        <row r="3046">
          <cell r="E3046" t="str">
            <v xml:space="preserve">  </v>
          </cell>
        </row>
        <row r="3047">
          <cell r="E3047" t="str">
            <v xml:space="preserve">  </v>
          </cell>
        </row>
        <row r="3048">
          <cell r="E3048" t="str">
            <v xml:space="preserve">  </v>
          </cell>
        </row>
        <row r="3049">
          <cell r="E3049" t="str">
            <v xml:space="preserve">  </v>
          </cell>
        </row>
        <row r="3050">
          <cell r="E3050" t="str">
            <v xml:space="preserve">  </v>
          </cell>
        </row>
        <row r="3051">
          <cell r="E3051" t="str">
            <v xml:space="preserve">  </v>
          </cell>
        </row>
        <row r="3052">
          <cell r="E3052" t="str">
            <v xml:space="preserve">  </v>
          </cell>
        </row>
        <row r="3053">
          <cell r="E3053" t="str">
            <v xml:space="preserve">  </v>
          </cell>
        </row>
        <row r="3054">
          <cell r="E3054" t="str">
            <v xml:space="preserve">  </v>
          </cell>
        </row>
        <row r="3055">
          <cell r="E3055" t="str">
            <v xml:space="preserve">  </v>
          </cell>
        </row>
        <row r="3056">
          <cell r="E3056" t="str">
            <v xml:space="preserve">  </v>
          </cell>
        </row>
        <row r="3057">
          <cell r="E3057" t="str">
            <v xml:space="preserve">  </v>
          </cell>
        </row>
        <row r="3058">
          <cell r="E3058" t="str">
            <v xml:space="preserve">  </v>
          </cell>
        </row>
        <row r="3059">
          <cell r="E3059" t="str">
            <v xml:space="preserve">  </v>
          </cell>
        </row>
        <row r="3060">
          <cell r="E3060" t="str">
            <v xml:space="preserve">  </v>
          </cell>
        </row>
        <row r="3061">
          <cell r="E3061" t="str">
            <v xml:space="preserve">  </v>
          </cell>
        </row>
        <row r="3062">
          <cell r="E3062" t="str">
            <v xml:space="preserve">  </v>
          </cell>
        </row>
        <row r="3063">
          <cell r="E3063" t="str">
            <v xml:space="preserve">  </v>
          </cell>
        </row>
        <row r="3064">
          <cell r="E3064" t="str">
            <v xml:space="preserve">  </v>
          </cell>
        </row>
        <row r="3065">
          <cell r="E3065" t="str">
            <v xml:space="preserve">  </v>
          </cell>
        </row>
        <row r="3066">
          <cell r="E3066" t="str">
            <v xml:space="preserve">  </v>
          </cell>
        </row>
        <row r="3067">
          <cell r="E3067" t="str">
            <v xml:space="preserve">  </v>
          </cell>
        </row>
        <row r="3068">
          <cell r="E3068" t="str">
            <v xml:space="preserve">  </v>
          </cell>
        </row>
        <row r="3069">
          <cell r="E3069" t="str">
            <v xml:space="preserve">  </v>
          </cell>
        </row>
        <row r="3070">
          <cell r="E3070" t="str">
            <v xml:space="preserve">  </v>
          </cell>
        </row>
        <row r="3071">
          <cell r="E3071" t="str">
            <v xml:space="preserve">  </v>
          </cell>
        </row>
        <row r="3072">
          <cell r="E3072" t="str">
            <v xml:space="preserve">  </v>
          </cell>
        </row>
        <row r="3073">
          <cell r="E3073" t="str">
            <v xml:space="preserve">  </v>
          </cell>
        </row>
        <row r="3074">
          <cell r="E3074" t="str">
            <v xml:space="preserve">  </v>
          </cell>
        </row>
        <row r="3075">
          <cell r="E3075" t="str">
            <v xml:space="preserve">  </v>
          </cell>
        </row>
        <row r="3076">
          <cell r="E3076" t="str">
            <v xml:space="preserve">  </v>
          </cell>
        </row>
        <row r="3077">
          <cell r="E3077" t="str">
            <v xml:space="preserve">  </v>
          </cell>
        </row>
        <row r="3078">
          <cell r="E3078" t="str">
            <v xml:space="preserve">  </v>
          </cell>
        </row>
        <row r="3079">
          <cell r="E3079" t="str">
            <v xml:space="preserve">  </v>
          </cell>
        </row>
        <row r="3080">
          <cell r="E3080" t="str">
            <v xml:space="preserve">  </v>
          </cell>
        </row>
        <row r="3081">
          <cell r="E3081" t="str">
            <v xml:space="preserve">  </v>
          </cell>
        </row>
        <row r="3082">
          <cell r="E3082" t="str">
            <v xml:space="preserve">  </v>
          </cell>
        </row>
        <row r="3083">
          <cell r="E3083" t="str">
            <v xml:space="preserve">  </v>
          </cell>
        </row>
        <row r="3084">
          <cell r="E3084" t="str">
            <v xml:space="preserve">  </v>
          </cell>
        </row>
        <row r="3085">
          <cell r="E3085" t="str">
            <v xml:space="preserve">  </v>
          </cell>
        </row>
        <row r="3086">
          <cell r="E3086" t="str">
            <v xml:space="preserve">  </v>
          </cell>
        </row>
        <row r="3087">
          <cell r="E3087" t="str">
            <v xml:space="preserve">  </v>
          </cell>
        </row>
        <row r="3088">
          <cell r="E3088" t="str">
            <v xml:space="preserve">  </v>
          </cell>
        </row>
        <row r="3089">
          <cell r="E3089" t="str">
            <v xml:space="preserve">  </v>
          </cell>
        </row>
        <row r="3090">
          <cell r="E3090" t="str">
            <v xml:space="preserve">  </v>
          </cell>
        </row>
        <row r="3091">
          <cell r="E3091" t="str">
            <v xml:space="preserve">  </v>
          </cell>
        </row>
        <row r="3092">
          <cell r="E3092" t="str">
            <v xml:space="preserve">  </v>
          </cell>
        </row>
        <row r="3093">
          <cell r="E3093" t="str">
            <v xml:space="preserve">  </v>
          </cell>
        </row>
        <row r="3094">
          <cell r="E3094" t="str">
            <v xml:space="preserve">  </v>
          </cell>
        </row>
        <row r="3095">
          <cell r="E3095" t="str">
            <v xml:space="preserve">  </v>
          </cell>
        </row>
        <row r="3096">
          <cell r="E3096" t="str">
            <v xml:space="preserve">  </v>
          </cell>
        </row>
        <row r="3097">
          <cell r="E3097" t="str">
            <v xml:space="preserve">  </v>
          </cell>
        </row>
        <row r="3098">
          <cell r="E3098" t="str">
            <v xml:space="preserve">  </v>
          </cell>
        </row>
        <row r="3099">
          <cell r="E3099" t="str">
            <v xml:space="preserve">  </v>
          </cell>
        </row>
        <row r="3100">
          <cell r="E3100" t="str">
            <v xml:space="preserve">  </v>
          </cell>
        </row>
        <row r="3101">
          <cell r="E3101" t="str">
            <v xml:space="preserve">  </v>
          </cell>
        </row>
        <row r="3102">
          <cell r="E3102" t="str">
            <v xml:space="preserve">  </v>
          </cell>
        </row>
        <row r="3103">
          <cell r="E3103" t="str">
            <v xml:space="preserve">  </v>
          </cell>
        </row>
        <row r="3104">
          <cell r="E3104" t="str">
            <v xml:space="preserve">  </v>
          </cell>
        </row>
        <row r="3105">
          <cell r="E3105" t="str">
            <v xml:space="preserve">  </v>
          </cell>
        </row>
        <row r="3106">
          <cell r="E3106" t="str">
            <v xml:space="preserve">  </v>
          </cell>
        </row>
        <row r="3107">
          <cell r="E3107" t="str">
            <v xml:space="preserve">  </v>
          </cell>
        </row>
        <row r="3108">
          <cell r="E3108" t="str">
            <v xml:space="preserve">  </v>
          </cell>
        </row>
        <row r="3109">
          <cell r="E3109" t="str">
            <v xml:space="preserve">  </v>
          </cell>
        </row>
        <row r="3110">
          <cell r="E3110" t="str">
            <v xml:space="preserve">  </v>
          </cell>
        </row>
        <row r="3111">
          <cell r="E3111" t="str">
            <v xml:space="preserve">  </v>
          </cell>
        </row>
        <row r="3112">
          <cell r="E3112" t="str">
            <v xml:space="preserve">  </v>
          </cell>
        </row>
        <row r="3113">
          <cell r="E3113" t="str">
            <v xml:space="preserve">  </v>
          </cell>
        </row>
        <row r="3114">
          <cell r="E3114" t="str">
            <v xml:space="preserve">  </v>
          </cell>
        </row>
        <row r="3115">
          <cell r="E3115" t="str">
            <v xml:space="preserve">  </v>
          </cell>
        </row>
        <row r="3116">
          <cell r="E3116" t="str">
            <v xml:space="preserve">  </v>
          </cell>
        </row>
        <row r="3117">
          <cell r="E3117" t="str">
            <v xml:space="preserve">  </v>
          </cell>
        </row>
        <row r="3118">
          <cell r="E3118" t="str">
            <v xml:space="preserve">  </v>
          </cell>
        </row>
        <row r="3119">
          <cell r="E3119" t="str">
            <v xml:space="preserve">  </v>
          </cell>
        </row>
        <row r="3120">
          <cell r="E3120" t="str">
            <v xml:space="preserve">  </v>
          </cell>
        </row>
        <row r="3121">
          <cell r="E3121" t="str">
            <v xml:space="preserve">  </v>
          </cell>
        </row>
        <row r="3122">
          <cell r="E3122" t="str">
            <v xml:space="preserve">  </v>
          </cell>
        </row>
        <row r="3123">
          <cell r="E3123" t="str">
            <v xml:space="preserve">  </v>
          </cell>
        </row>
        <row r="3124">
          <cell r="E3124" t="str">
            <v xml:space="preserve">  </v>
          </cell>
        </row>
        <row r="3125">
          <cell r="E3125" t="str">
            <v xml:space="preserve">  </v>
          </cell>
        </row>
        <row r="3126">
          <cell r="E3126" t="str">
            <v xml:space="preserve">  </v>
          </cell>
        </row>
        <row r="3127">
          <cell r="E3127" t="str">
            <v xml:space="preserve">  </v>
          </cell>
        </row>
        <row r="3128">
          <cell r="E3128" t="str">
            <v xml:space="preserve">  </v>
          </cell>
        </row>
        <row r="3129">
          <cell r="E3129" t="str">
            <v xml:space="preserve">  </v>
          </cell>
        </row>
        <row r="3130">
          <cell r="E3130" t="str">
            <v xml:space="preserve">  </v>
          </cell>
        </row>
        <row r="3131">
          <cell r="E3131" t="str">
            <v xml:space="preserve">  </v>
          </cell>
        </row>
        <row r="3132">
          <cell r="E3132" t="str">
            <v xml:space="preserve">  </v>
          </cell>
        </row>
        <row r="3133">
          <cell r="E3133" t="str">
            <v xml:space="preserve">  </v>
          </cell>
        </row>
        <row r="3134">
          <cell r="E3134" t="str">
            <v xml:space="preserve">  </v>
          </cell>
        </row>
        <row r="3135">
          <cell r="E3135" t="str">
            <v xml:space="preserve">  </v>
          </cell>
        </row>
        <row r="3136">
          <cell r="E3136" t="str">
            <v xml:space="preserve">  </v>
          </cell>
        </row>
        <row r="3137">
          <cell r="E3137" t="str">
            <v xml:space="preserve">  </v>
          </cell>
        </row>
        <row r="3138">
          <cell r="E3138" t="str">
            <v xml:space="preserve">  </v>
          </cell>
        </row>
        <row r="3139">
          <cell r="E3139" t="str">
            <v xml:space="preserve">  </v>
          </cell>
        </row>
        <row r="3140">
          <cell r="E3140" t="str">
            <v xml:space="preserve">  </v>
          </cell>
        </row>
        <row r="3141">
          <cell r="E3141" t="str">
            <v xml:space="preserve">  </v>
          </cell>
        </row>
        <row r="3142">
          <cell r="E3142" t="str">
            <v xml:space="preserve">  </v>
          </cell>
        </row>
        <row r="3143">
          <cell r="E3143" t="str">
            <v xml:space="preserve">  </v>
          </cell>
        </row>
        <row r="3144">
          <cell r="E3144" t="str">
            <v xml:space="preserve">  </v>
          </cell>
        </row>
        <row r="3145">
          <cell r="E3145" t="str">
            <v xml:space="preserve">  </v>
          </cell>
        </row>
        <row r="3146">
          <cell r="E3146" t="str">
            <v xml:space="preserve">  </v>
          </cell>
        </row>
        <row r="3147">
          <cell r="E3147" t="str">
            <v xml:space="preserve">  </v>
          </cell>
        </row>
        <row r="3148">
          <cell r="E3148" t="str">
            <v xml:space="preserve">  </v>
          </cell>
        </row>
        <row r="3149">
          <cell r="E3149" t="str">
            <v xml:space="preserve">  </v>
          </cell>
        </row>
        <row r="3150">
          <cell r="E3150" t="str">
            <v xml:space="preserve">  </v>
          </cell>
        </row>
        <row r="3151">
          <cell r="E3151" t="str">
            <v xml:space="preserve">  </v>
          </cell>
        </row>
        <row r="3152">
          <cell r="E3152" t="str">
            <v xml:space="preserve">  </v>
          </cell>
        </row>
        <row r="3153">
          <cell r="E3153" t="str">
            <v xml:space="preserve">  </v>
          </cell>
        </row>
        <row r="3154">
          <cell r="E3154" t="str">
            <v xml:space="preserve">  </v>
          </cell>
        </row>
        <row r="3155">
          <cell r="E3155" t="str">
            <v xml:space="preserve">  </v>
          </cell>
        </row>
        <row r="3156">
          <cell r="E3156" t="str">
            <v xml:space="preserve">  </v>
          </cell>
        </row>
        <row r="3157">
          <cell r="E3157" t="str">
            <v xml:space="preserve">  </v>
          </cell>
        </row>
        <row r="3158">
          <cell r="E3158" t="str">
            <v xml:space="preserve">  </v>
          </cell>
        </row>
        <row r="3159">
          <cell r="E3159" t="str">
            <v xml:space="preserve">  </v>
          </cell>
        </row>
        <row r="3160">
          <cell r="E3160" t="str">
            <v xml:space="preserve">  </v>
          </cell>
        </row>
        <row r="3161">
          <cell r="E3161" t="str">
            <v xml:space="preserve">  </v>
          </cell>
        </row>
        <row r="3162">
          <cell r="E3162" t="str">
            <v xml:space="preserve">  </v>
          </cell>
        </row>
        <row r="3163">
          <cell r="E3163" t="str">
            <v xml:space="preserve">  </v>
          </cell>
        </row>
        <row r="3164">
          <cell r="E3164" t="str">
            <v xml:space="preserve">  </v>
          </cell>
        </row>
        <row r="3165">
          <cell r="E3165" t="str">
            <v xml:space="preserve">  </v>
          </cell>
        </row>
        <row r="3166">
          <cell r="E3166" t="str">
            <v xml:space="preserve">  </v>
          </cell>
        </row>
        <row r="3167">
          <cell r="E3167" t="str">
            <v xml:space="preserve">  </v>
          </cell>
        </row>
        <row r="3168">
          <cell r="E3168" t="str">
            <v xml:space="preserve">  </v>
          </cell>
        </row>
        <row r="3169">
          <cell r="E3169" t="str">
            <v xml:space="preserve">  </v>
          </cell>
        </row>
        <row r="3170">
          <cell r="E3170" t="str">
            <v xml:space="preserve">  </v>
          </cell>
        </row>
        <row r="3171">
          <cell r="E3171" t="str">
            <v xml:space="preserve">  </v>
          </cell>
        </row>
        <row r="3172">
          <cell r="E3172" t="str">
            <v xml:space="preserve">  </v>
          </cell>
        </row>
        <row r="3173">
          <cell r="E3173" t="str">
            <v xml:space="preserve">  </v>
          </cell>
        </row>
        <row r="3174">
          <cell r="E3174" t="str">
            <v xml:space="preserve">  </v>
          </cell>
        </row>
        <row r="3175">
          <cell r="E3175" t="str">
            <v xml:space="preserve">  </v>
          </cell>
        </row>
        <row r="3176">
          <cell r="E3176" t="str">
            <v xml:space="preserve">  </v>
          </cell>
        </row>
        <row r="3177">
          <cell r="E3177" t="str">
            <v xml:space="preserve">  </v>
          </cell>
        </row>
        <row r="3178">
          <cell r="E3178" t="str">
            <v xml:space="preserve">  </v>
          </cell>
        </row>
        <row r="3179">
          <cell r="E3179" t="str">
            <v xml:space="preserve">  </v>
          </cell>
        </row>
        <row r="3180">
          <cell r="E3180" t="str">
            <v xml:space="preserve">  </v>
          </cell>
        </row>
        <row r="3181">
          <cell r="E3181" t="str">
            <v xml:space="preserve">  </v>
          </cell>
        </row>
        <row r="3182">
          <cell r="E3182" t="str">
            <v xml:space="preserve">  </v>
          </cell>
        </row>
        <row r="3183">
          <cell r="E3183" t="str">
            <v xml:space="preserve">  </v>
          </cell>
        </row>
        <row r="3184">
          <cell r="E3184" t="str">
            <v xml:space="preserve">  </v>
          </cell>
        </row>
        <row r="3185">
          <cell r="E3185" t="str">
            <v xml:space="preserve">  </v>
          </cell>
        </row>
        <row r="3186">
          <cell r="E3186" t="str">
            <v xml:space="preserve">  </v>
          </cell>
        </row>
        <row r="3187">
          <cell r="E3187" t="str">
            <v xml:space="preserve">  </v>
          </cell>
        </row>
        <row r="3188">
          <cell r="E3188" t="str">
            <v xml:space="preserve">  </v>
          </cell>
        </row>
        <row r="3189">
          <cell r="E3189" t="str">
            <v xml:space="preserve">  </v>
          </cell>
        </row>
        <row r="3190">
          <cell r="E3190" t="str">
            <v xml:space="preserve">  </v>
          </cell>
        </row>
        <row r="3191">
          <cell r="E3191" t="str">
            <v xml:space="preserve">  </v>
          </cell>
        </row>
        <row r="3192">
          <cell r="E3192" t="str">
            <v xml:space="preserve">  </v>
          </cell>
        </row>
        <row r="3193">
          <cell r="E3193" t="str">
            <v xml:space="preserve">  </v>
          </cell>
        </row>
        <row r="3194">
          <cell r="E3194" t="str">
            <v xml:space="preserve">  </v>
          </cell>
        </row>
        <row r="3195">
          <cell r="E3195" t="str">
            <v xml:space="preserve">  </v>
          </cell>
        </row>
        <row r="3196">
          <cell r="E3196" t="str">
            <v xml:space="preserve">  </v>
          </cell>
        </row>
        <row r="3197">
          <cell r="E3197" t="str">
            <v xml:space="preserve">  </v>
          </cell>
        </row>
        <row r="3198">
          <cell r="E3198" t="str">
            <v xml:space="preserve">  </v>
          </cell>
        </row>
        <row r="3199">
          <cell r="E3199" t="str">
            <v xml:space="preserve">  </v>
          </cell>
        </row>
        <row r="3200">
          <cell r="E3200" t="str">
            <v xml:space="preserve">  </v>
          </cell>
        </row>
        <row r="3201">
          <cell r="E3201" t="str">
            <v xml:space="preserve">  </v>
          </cell>
        </row>
        <row r="3202">
          <cell r="E3202" t="str">
            <v xml:space="preserve">  </v>
          </cell>
        </row>
        <row r="3203">
          <cell r="E3203" t="str">
            <v xml:space="preserve">  </v>
          </cell>
        </row>
        <row r="3204">
          <cell r="E3204" t="str">
            <v xml:space="preserve">  </v>
          </cell>
        </row>
        <row r="3205">
          <cell r="E3205" t="str">
            <v xml:space="preserve">  </v>
          </cell>
        </row>
        <row r="3206">
          <cell r="E3206" t="str">
            <v xml:space="preserve">  </v>
          </cell>
        </row>
        <row r="3207">
          <cell r="E3207" t="str">
            <v xml:space="preserve">  </v>
          </cell>
        </row>
        <row r="3208">
          <cell r="E3208" t="str">
            <v xml:space="preserve">  </v>
          </cell>
        </row>
        <row r="3209">
          <cell r="E3209" t="str">
            <v xml:space="preserve">  </v>
          </cell>
        </row>
        <row r="3210">
          <cell r="E3210" t="str">
            <v xml:space="preserve">  </v>
          </cell>
        </row>
        <row r="3211">
          <cell r="E3211" t="str">
            <v xml:space="preserve">  </v>
          </cell>
        </row>
        <row r="3212">
          <cell r="E3212" t="str">
            <v xml:space="preserve">  </v>
          </cell>
        </row>
        <row r="3213">
          <cell r="E3213" t="str">
            <v xml:space="preserve">  </v>
          </cell>
        </row>
        <row r="3214">
          <cell r="E3214" t="str">
            <v xml:space="preserve">  </v>
          </cell>
        </row>
        <row r="3215">
          <cell r="E3215" t="str">
            <v xml:space="preserve">  </v>
          </cell>
        </row>
        <row r="3216">
          <cell r="E3216" t="str">
            <v xml:space="preserve">  </v>
          </cell>
        </row>
        <row r="3217">
          <cell r="E3217" t="str">
            <v xml:space="preserve">  </v>
          </cell>
        </row>
        <row r="3218">
          <cell r="E3218" t="str">
            <v xml:space="preserve">  </v>
          </cell>
        </row>
        <row r="3219">
          <cell r="E3219" t="str">
            <v xml:space="preserve">  </v>
          </cell>
        </row>
        <row r="3220">
          <cell r="E3220" t="str">
            <v xml:space="preserve">  </v>
          </cell>
        </row>
        <row r="3221">
          <cell r="E3221" t="str">
            <v xml:space="preserve">  </v>
          </cell>
        </row>
        <row r="3222">
          <cell r="E3222" t="str">
            <v xml:space="preserve">  </v>
          </cell>
        </row>
        <row r="3223">
          <cell r="E3223" t="str">
            <v xml:space="preserve">  </v>
          </cell>
        </row>
        <row r="3224">
          <cell r="E3224" t="str">
            <v xml:space="preserve">  </v>
          </cell>
        </row>
        <row r="3225">
          <cell r="E3225" t="str">
            <v xml:space="preserve">  </v>
          </cell>
        </row>
        <row r="3226">
          <cell r="E3226" t="str">
            <v xml:space="preserve">  </v>
          </cell>
        </row>
        <row r="3227">
          <cell r="E3227" t="str">
            <v xml:space="preserve">  </v>
          </cell>
        </row>
        <row r="3228">
          <cell r="E3228" t="str">
            <v xml:space="preserve">  </v>
          </cell>
        </row>
        <row r="3229">
          <cell r="E3229" t="str">
            <v xml:space="preserve">  </v>
          </cell>
        </row>
        <row r="3230">
          <cell r="E3230" t="str">
            <v xml:space="preserve">  </v>
          </cell>
        </row>
        <row r="3231">
          <cell r="E3231" t="str">
            <v xml:space="preserve">  </v>
          </cell>
        </row>
        <row r="3232">
          <cell r="E3232" t="str">
            <v xml:space="preserve">  </v>
          </cell>
        </row>
        <row r="3233">
          <cell r="E3233" t="str">
            <v xml:space="preserve">  </v>
          </cell>
        </row>
        <row r="3234">
          <cell r="E3234" t="str">
            <v xml:space="preserve">  </v>
          </cell>
        </row>
        <row r="3235">
          <cell r="E3235" t="str">
            <v xml:space="preserve">  </v>
          </cell>
        </row>
        <row r="3236">
          <cell r="E3236" t="str">
            <v xml:space="preserve">  </v>
          </cell>
        </row>
        <row r="3237">
          <cell r="E3237" t="str">
            <v xml:space="preserve">  </v>
          </cell>
        </row>
        <row r="3238">
          <cell r="E3238" t="str">
            <v xml:space="preserve">  </v>
          </cell>
        </row>
        <row r="3239">
          <cell r="E3239" t="str">
            <v xml:space="preserve">  </v>
          </cell>
        </row>
        <row r="3240">
          <cell r="E3240" t="str">
            <v xml:space="preserve">  </v>
          </cell>
        </row>
        <row r="3241">
          <cell r="E3241" t="str">
            <v xml:space="preserve">  </v>
          </cell>
        </row>
        <row r="3242">
          <cell r="E3242" t="str">
            <v xml:space="preserve">  </v>
          </cell>
        </row>
        <row r="3243">
          <cell r="E3243" t="str">
            <v xml:space="preserve">  </v>
          </cell>
        </row>
        <row r="3244">
          <cell r="E3244" t="str">
            <v xml:space="preserve">  </v>
          </cell>
        </row>
        <row r="3245">
          <cell r="E3245" t="str">
            <v xml:space="preserve">  </v>
          </cell>
        </row>
        <row r="3246">
          <cell r="E3246" t="str">
            <v xml:space="preserve">  </v>
          </cell>
        </row>
        <row r="3247">
          <cell r="E3247" t="str">
            <v xml:space="preserve">  </v>
          </cell>
        </row>
        <row r="3248">
          <cell r="E3248" t="str">
            <v xml:space="preserve">  </v>
          </cell>
        </row>
        <row r="3249">
          <cell r="E3249" t="str">
            <v xml:space="preserve">  </v>
          </cell>
        </row>
        <row r="3250">
          <cell r="E3250" t="str">
            <v xml:space="preserve">  </v>
          </cell>
        </row>
        <row r="3251">
          <cell r="E3251" t="str">
            <v xml:space="preserve">  </v>
          </cell>
        </row>
        <row r="3252">
          <cell r="E3252" t="str">
            <v xml:space="preserve">  </v>
          </cell>
        </row>
        <row r="3253">
          <cell r="E3253" t="str">
            <v xml:space="preserve">  </v>
          </cell>
        </row>
        <row r="3254">
          <cell r="E3254" t="str">
            <v xml:space="preserve">  </v>
          </cell>
        </row>
        <row r="3255">
          <cell r="E3255" t="str">
            <v xml:space="preserve">  </v>
          </cell>
        </row>
        <row r="3256">
          <cell r="E3256" t="str">
            <v xml:space="preserve">  </v>
          </cell>
        </row>
        <row r="3257">
          <cell r="E3257" t="str">
            <v xml:space="preserve">  </v>
          </cell>
        </row>
        <row r="3258">
          <cell r="E3258" t="str">
            <v xml:space="preserve">  </v>
          </cell>
        </row>
        <row r="3259">
          <cell r="E3259" t="str">
            <v xml:space="preserve">  </v>
          </cell>
        </row>
        <row r="3260">
          <cell r="E3260" t="str">
            <v xml:space="preserve">  </v>
          </cell>
        </row>
        <row r="3261">
          <cell r="E3261" t="str">
            <v xml:space="preserve">  </v>
          </cell>
        </row>
        <row r="3262">
          <cell r="E3262" t="str">
            <v xml:space="preserve">  </v>
          </cell>
        </row>
        <row r="3263">
          <cell r="E3263" t="str">
            <v xml:space="preserve">  </v>
          </cell>
        </row>
        <row r="3264">
          <cell r="E3264" t="str">
            <v xml:space="preserve">  </v>
          </cell>
        </row>
        <row r="3265">
          <cell r="E3265" t="str">
            <v xml:space="preserve">  </v>
          </cell>
        </row>
        <row r="3266">
          <cell r="E3266" t="str">
            <v xml:space="preserve">  </v>
          </cell>
        </row>
        <row r="3267">
          <cell r="E3267" t="str">
            <v xml:space="preserve">  </v>
          </cell>
        </row>
        <row r="3268">
          <cell r="E3268" t="str">
            <v xml:space="preserve">  </v>
          </cell>
        </row>
        <row r="3269">
          <cell r="E3269" t="str">
            <v xml:space="preserve">  </v>
          </cell>
        </row>
        <row r="3270">
          <cell r="E3270" t="str">
            <v xml:space="preserve">  </v>
          </cell>
        </row>
        <row r="3271">
          <cell r="E3271" t="str">
            <v xml:space="preserve">  </v>
          </cell>
        </row>
        <row r="3272">
          <cell r="E3272" t="str">
            <v xml:space="preserve">  </v>
          </cell>
        </row>
        <row r="3273">
          <cell r="E3273" t="str">
            <v xml:space="preserve">  </v>
          </cell>
        </row>
        <row r="3274">
          <cell r="E3274" t="str">
            <v xml:space="preserve">  </v>
          </cell>
        </row>
        <row r="3275">
          <cell r="E3275" t="str">
            <v xml:space="preserve">  </v>
          </cell>
        </row>
        <row r="3276">
          <cell r="E3276" t="str">
            <v xml:space="preserve">  </v>
          </cell>
        </row>
        <row r="3277">
          <cell r="E3277" t="str">
            <v xml:space="preserve">  </v>
          </cell>
        </row>
        <row r="3278">
          <cell r="E3278" t="str">
            <v xml:space="preserve">  </v>
          </cell>
        </row>
        <row r="3279">
          <cell r="E3279" t="str">
            <v xml:space="preserve">  </v>
          </cell>
        </row>
        <row r="3280">
          <cell r="E3280" t="str">
            <v xml:space="preserve">  </v>
          </cell>
        </row>
        <row r="3281">
          <cell r="E3281" t="str">
            <v xml:space="preserve">  </v>
          </cell>
        </row>
        <row r="3282">
          <cell r="E3282" t="str">
            <v xml:space="preserve">  </v>
          </cell>
        </row>
        <row r="3283">
          <cell r="E3283" t="str">
            <v xml:space="preserve">  </v>
          </cell>
        </row>
        <row r="3284">
          <cell r="E3284" t="str">
            <v xml:space="preserve">  </v>
          </cell>
        </row>
        <row r="3285">
          <cell r="E3285" t="str">
            <v xml:space="preserve">  </v>
          </cell>
        </row>
        <row r="3286">
          <cell r="E3286" t="str">
            <v xml:space="preserve">  </v>
          </cell>
        </row>
        <row r="3287">
          <cell r="E3287" t="str">
            <v xml:space="preserve">  </v>
          </cell>
        </row>
        <row r="3288">
          <cell r="E3288" t="str">
            <v xml:space="preserve">  </v>
          </cell>
        </row>
        <row r="3289">
          <cell r="E3289" t="str">
            <v xml:space="preserve">  </v>
          </cell>
        </row>
        <row r="3290">
          <cell r="E3290" t="str">
            <v xml:space="preserve">  </v>
          </cell>
        </row>
        <row r="3291">
          <cell r="E3291" t="str">
            <v xml:space="preserve">  </v>
          </cell>
        </row>
        <row r="3292">
          <cell r="E3292" t="str">
            <v xml:space="preserve">  </v>
          </cell>
        </row>
        <row r="3293">
          <cell r="E3293" t="str">
            <v xml:space="preserve">  </v>
          </cell>
        </row>
        <row r="3294">
          <cell r="E3294" t="str">
            <v xml:space="preserve">  </v>
          </cell>
        </row>
        <row r="3295">
          <cell r="E3295" t="str">
            <v xml:space="preserve">  </v>
          </cell>
        </row>
        <row r="3296">
          <cell r="E3296" t="str">
            <v xml:space="preserve">  </v>
          </cell>
        </row>
        <row r="3297">
          <cell r="E3297" t="str">
            <v xml:space="preserve">  </v>
          </cell>
        </row>
        <row r="3298">
          <cell r="E3298" t="str">
            <v xml:space="preserve">  </v>
          </cell>
        </row>
        <row r="3299">
          <cell r="E3299" t="str">
            <v xml:space="preserve">  </v>
          </cell>
        </row>
        <row r="3300">
          <cell r="E3300" t="str">
            <v xml:space="preserve">  </v>
          </cell>
        </row>
        <row r="3301">
          <cell r="E3301" t="str">
            <v xml:space="preserve">  </v>
          </cell>
        </row>
        <row r="3302">
          <cell r="E3302" t="str">
            <v xml:space="preserve">  </v>
          </cell>
        </row>
        <row r="3303">
          <cell r="E3303" t="str">
            <v xml:space="preserve">  </v>
          </cell>
        </row>
        <row r="3304">
          <cell r="E3304" t="str">
            <v xml:space="preserve">  </v>
          </cell>
        </row>
        <row r="3305">
          <cell r="E3305" t="str">
            <v xml:space="preserve">  </v>
          </cell>
        </row>
        <row r="3306">
          <cell r="E3306" t="str">
            <v xml:space="preserve">  </v>
          </cell>
        </row>
        <row r="3307">
          <cell r="E3307" t="str">
            <v xml:space="preserve">  </v>
          </cell>
        </row>
        <row r="3308">
          <cell r="E3308" t="str">
            <v xml:space="preserve">  </v>
          </cell>
        </row>
        <row r="3309">
          <cell r="E3309" t="str">
            <v xml:space="preserve">  </v>
          </cell>
        </row>
        <row r="3310">
          <cell r="E3310" t="str">
            <v xml:space="preserve">  </v>
          </cell>
        </row>
        <row r="3311">
          <cell r="E3311" t="str">
            <v xml:space="preserve">  </v>
          </cell>
        </row>
        <row r="3312">
          <cell r="E3312" t="str">
            <v xml:space="preserve">  </v>
          </cell>
        </row>
        <row r="3313">
          <cell r="E3313" t="str">
            <v xml:space="preserve">  </v>
          </cell>
        </row>
        <row r="3314">
          <cell r="E3314" t="str">
            <v xml:space="preserve">  </v>
          </cell>
        </row>
        <row r="3315">
          <cell r="E3315" t="str">
            <v xml:space="preserve">  </v>
          </cell>
        </row>
        <row r="3316">
          <cell r="E3316" t="str">
            <v xml:space="preserve">  </v>
          </cell>
        </row>
        <row r="3317">
          <cell r="E3317" t="str">
            <v xml:space="preserve">  </v>
          </cell>
        </row>
        <row r="3318">
          <cell r="E3318" t="str">
            <v xml:space="preserve">  </v>
          </cell>
        </row>
        <row r="3319">
          <cell r="E3319" t="str">
            <v xml:space="preserve">  </v>
          </cell>
        </row>
        <row r="3320">
          <cell r="E3320" t="str">
            <v xml:space="preserve">  </v>
          </cell>
        </row>
        <row r="3321">
          <cell r="E3321" t="str">
            <v xml:space="preserve">  </v>
          </cell>
        </row>
        <row r="3322">
          <cell r="E3322" t="str">
            <v xml:space="preserve">  </v>
          </cell>
        </row>
        <row r="3323">
          <cell r="E3323" t="str">
            <v xml:space="preserve">  </v>
          </cell>
        </row>
        <row r="3324">
          <cell r="E3324" t="str">
            <v xml:space="preserve">  </v>
          </cell>
        </row>
        <row r="3325">
          <cell r="E3325" t="str">
            <v xml:space="preserve">  </v>
          </cell>
        </row>
        <row r="3326">
          <cell r="E3326" t="str">
            <v xml:space="preserve">  </v>
          </cell>
        </row>
        <row r="3327">
          <cell r="E3327" t="str">
            <v xml:space="preserve">  </v>
          </cell>
        </row>
        <row r="3328">
          <cell r="E3328" t="str">
            <v xml:space="preserve">  </v>
          </cell>
        </row>
        <row r="3329">
          <cell r="E3329" t="str">
            <v xml:space="preserve">  </v>
          </cell>
        </row>
        <row r="3330">
          <cell r="E3330" t="str">
            <v xml:space="preserve">  </v>
          </cell>
        </row>
        <row r="3331">
          <cell r="E3331" t="str">
            <v xml:space="preserve">  </v>
          </cell>
        </row>
        <row r="3332">
          <cell r="E3332" t="str">
            <v xml:space="preserve">  </v>
          </cell>
        </row>
        <row r="3333">
          <cell r="E3333" t="str">
            <v xml:space="preserve">  </v>
          </cell>
        </row>
        <row r="3334">
          <cell r="E3334" t="str">
            <v xml:space="preserve">  </v>
          </cell>
        </row>
        <row r="3335">
          <cell r="E3335" t="str">
            <v xml:space="preserve">  </v>
          </cell>
        </row>
        <row r="3336">
          <cell r="E3336" t="str">
            <v xml:space="preserve">  </v>
          </cell>
        </row>
        <row r="3337">
          <cell r="E3337" t="str">
            <v xml:space="preserve">  </v>
          </cell>
        </row>
        <row r="3338">
          <cell r="E3338" t="str">
            <v xml:space="preserve">  </v>
          </cell>
        </row>
        <row r="3339">
          <cell r="E3339" t="str">
            <v xml:space="preserve">  </v>
          </cell>
        </row>
        <row r="3340">
          <cell r="E3340" t="str">
            <v xml:space="preserve">  </v>
          </cell>
        </row>
        <row r="3341">
          <cell r="E3341" t="str">
            <v xml:space="preserve">  </v>
          </cell>
        </row>
        <row r="3342">
          <cell r="E3342" t="str">
            <v xml:space="preserve">  </v>
          </cell>
        </row>
        <row r="3343">
          <cell r="E3343" t="str">
            <v xml:space="preserve">  </v>
          </cell>
        </row>
        <row r="3344">
          <cell r="E3344" t="str">
            <v xml:space="preserve">  </v>
          </cell>
        </row>
        <row r="3345">
          <cell r="E3345" t="str">
            <v xml:space="preserve">  </v>
          </cell>
        </row>
        <row r="3346">
          <cell r="E3346" t="str">
            <v xml:space="preserve">  </v>
          </cell>
        </row>
        <row r="3347">
          <cell r="E3347" t="str">
            <v xml:space="preserve">  </v>
          </cell>
        </row>
        <row r="3348">
          <cell r="E3348" t="str">
            <v xml:space="preserve">  </v>
          </cell>
        </row>
        <row r="3349">
          <cell r="E3349" t="str">
            <v xml:space="preserve">  </v>
          </cell>
        </row>
        <row r="3350">
          <cell r="E3350" t="str">
            <v xml:space="preserve">  </v>
          </cell>
        </row>
        <row r="3351">
          <cell r="E3351" t="str">
            <v xml:space="preserve">  </v>
          </cell>
        </row>
        <row r="3352">
          <cell r="E3352" t="str">
            <v xml:space="preserve">  </v>
          </cell>
        </row>
        <row r="3353">
          <cell r="E3353" t="str">
            <v xml:space="preserve">  </v>
          </cell>
        </row>
        <row r="3354">
          <cell r="E3354" t="str">
            <v xml:space="preserve">  </v>
          </cell>
        </row>
        <row r="3355">
          <cell r="E3355" t="str">
            <v xml:space="preserve">  </v>
          </cell>
        </row>
        <row r="3356">
          <cell r="E3356" t="str">
            <v xml:space="preserve">  </v>
          </cell>
        </row>
        <row r="3357">
          <cell r="E3357" t="str">
            <v xml:space="preserve">  </v>
          </cell>
        </row>
        <row r="3358">
          <cell r="E3358" t="str">
            <v xml:space="preserve">  </v>
          </cell>
        </row>
        <row r="3359">
          <cell r="E3359" t="str">
            <v xml:space="preserve">  </v>
          </cell>
        </row>
        <row r="3360">
          <cell r="E3360" t="str">
            <v xml:space="preserve">  </v>
          </cell>
        </row>
        <row r="3361">
          <cell r="E3361" t="str">
            <v xml:space="preserve">  </v>
          </cell>
        </row>
        <row r="3362">
          <cell r="E3362" t="str">
            <v xml:space="preserve">  </v>
          </cell>
        </row>
        <row r="3363">
          <cell r="E3363" t="str">
            <v xml:space="preserve">  </v>
          </cell>
        </row>
        <row r="3364">
          <cell r="E3364" t="str">
            <v xml:space="preserve">  </v>
          </cell>
        </row>
        <row r="3365">
          <cell r="E3365" t="str">
            <v xml:space="preserve">  </v>
          </cell>
        </row>
        <row r="3366">
          <cell r="E3366" t="str">
            <v xml:space="preserve">  </v>
          </cell>
        </row>
        <row r="3367">
          <cell r="E3367" t="str">
            <v xml:space="preserve">  </v>
          </cell>
        </row>
        <row r="3368">
          <cell r="E3368" t="str">
            <v xml:space="preserve">  </v>
          </cell>
        </row>
        <row r="3369">
          <cell r="E3369" t="str">
            <v xml:space="preserve">  </v>
          </cell>
        </row>
        <row r="3370">
          <cell r="E3370" t="str">
            <v xml:space="preserve">  </v>
          </cell>
        </row>
        <row r="3371">
          <cell r="E3371" t="str">
            <v xml:space="preserve">  </v>
          </cell>
        </row>
        <row r="3372">
          <cell r="E3372" t="str">
            <v xml:space="preserve">  </v>
          </cell>
        </row>
        <row r="3373">
          <cell r="E3373" t="str">
            <v xml:space="preserve">  </v>
          </cell>
        </row>
        <row r="3374">
          <cell r="E3374" t="str">
            <v xml:space="preserve">  </v>
          </cell>
        </row>
        <row r="3375">
          <cell r="E3375" t="str">
            <v xml:space="preserve">  </v>
          </cell>
        </row>
        <row r="3376">
          <cell r="E3376" t="str">
            <v xml:space="preserve">  </v>
          </cell>
        </row>
        <row r="3377">
          <cell r="E3377" t="str">
            <v xml:space="preserve">  </v>
          </cell>
        </row>
        <row r="3378">
          <cell r="E3378" t="str">
            <v xml:space="preserve">  </v>
          </cell>
        </row>
        <row r="3379">
          <cell r="E3379" t="str">
            <v xml:space="preserve">  </v>
          </cell>
        </row>
        <row r="3380">
          <cell r="E3380" t="str">
            <v xml:space="preserve">  </v>
          </cell>
        </row>
        <row r="3381">
          <cell r="E3381" t="str">
            <v xml:space="preserve">  </v>
          </cell>
        </row>
        <row r="3382">
          <cell r="E3382" t="str">
            <v xml:space="preserve">  </v>
          </cell>
        </row>
        <row r="3383">
          <cell r="E3383" t="str">
            <v xml:space="preserve">  </v>
          </cell>
        </row>
        <row r="3384">
          <cell r="E3384" t="str">
            <v xml:space="preserve">  </v>
          </cell>
        </row>
        <row r="3385">
          <cell r="E3385" t="str">
            <v xml:space="preserve">  </v>
          </cell>
        </row>
        <row r="3386">
          <cell r="E3386" t="str">
            <v xml:space="preserve">  </v>
          </cell>
        </row>
        <row r="3387">
          <cell r="E3387" t="str">
            <v xml:space="preserve">  </v>
          </cell>
        </row>
        <row r="3388">
          <cell r="E3388" t="str">
            <v xml:space="preserve">  </v>
          </cell>
        </row>
        <row r="3389">
          <cell r="E3389" t="str">
            <v xml:space="preserve">  </v>
          </cell>
        </row>
        <row r="3390">
          <cell r="E3390" t="str">
            <v xml:space="preserve">  </v>
          </cell>
        </row>
        <row r="3391">
          <cell r="E3391" t="str">
            <v xml:space="preserve">  </v>
          </cell>
        </row>
        <row r="3392">
          <cell r="E3392" t="str">
            <v xml:space="preserve">  </v>
          </cell>
        </row>
        <row r="3393">
          <cell r="E3393" t="str">
            <v xml:space="preserve">  </v>
          </cell>
        </row>
        <row r="3394">
          <cell r="E3394" t="str">
            <v xml:space="preserve">  </v>
          </cell>
        </row>
        <row r="3395">
          <cell r="E3395" t="str">
            <v xml:space="preserve">  </v>
          </cell>
        </row>
        <row r="3396">
          <cell r="E3396" t="str">
            <v xml:space="preserve">  </v>
          </cell>
        </row>
        <row r="3397">
          <cell r="E3397" t="str">
            <v xml:space="preserve">  </v>
          </cell>
        </row>
        <row r="3398">
          <cell r="E3398" t="str">
            <v xml:space="preserve">  </v>
          </cell>
        </row>
        <row r="3399">
          <cell r="E3399" t="str">
            <v xml:space="preserve">  </v>
          </cell>
        </row>
        <row r="3400">
          <cell r="E3400" t="str">
            <v xml:space="preserve">  </v>
          </cell>
        </row>
        <row r="3401">
          <cell r="E3401" t="str">
            <v xml:space="preserve">  </v>
          </cell>
        </row>
        <row r="3402">
          <cell r="E3402" t="str">
            <v xml:space="preserve">  </v>
          </cell>
        </row>
        <row r="3403">
          <cell r="E3403" t="str">
            <v xml:space="preserve">  </v>
          </cell>
        </row>
        <row r="3404">
          <cell r="E3404" t="str">
            <v xml:space="preserve">  </v>
          </cell>
        </row>
        <row r="3405">
          <cell r="E3405" t="str">
            <v xml:space="preserve">  </v>
          </cell>
        </row>
        <row r="3406">
          <cell r="E3406" t="str">
            <v xml:space="preserve">  </v>
          </cell>
        </row>
        <row r="3407">
          <cell r="E3407" t="str">
            <v xml:space="preserve">  </v>
          </cell>
        </row>
        <row r="3408">
          <cell r="E3408" t="str">
            <v xml:space="preserve">  </v>
          </cell>
        </row>
        <row r="3409">
          <cell r="E3409" t="str">
            <v xml:space="preserve">  </v>
          </cell>
        </row>
        <row r="3410">
          <cell r="E3410" t="str">
            <v xml:space="preserve">  </v>
          </cell>
        </row>
        <row r="3411">
          <cell r="E3411" t="str">
            <v xml:space="preserve">  </v>
          </cell>
        </row>
        <row r="3412">
          <cell r="E3412" t="str">
            <v xml:space="preserve">  </v>
          </cell>
        </row>
        <row r="3413">
          <cell r="E3413" t="str">
            <v xml:space="preserve">  </v>
          </cell>
        </row>
        <row r="3414">
          <cell r="E3414" t="str">
            <v xml:space="preserve">  </v>
          </cell>
        </row>
        <row r="3415">
          <cell r="E3415" t="str">
            <v xml:space="preserve">  </v>
          </cell>
        </row>
        <row r="3416">
          <cell r="E3416" t="str">
            <v xml:space="preserve">  </v>
          </cell>
        </row>
        <row r="3417">
          <cell r="E3417" t="str">
            <v xml:space="preserve">  </v>
          </cell>
        </row>
        <row r="3418">
          <cell r="E3418" t="str">
            <v xml:space="preserve">  </v>
          </cell>
        </row>
        <row r="3419">
          <cell r="E3419" t="str">
            <v xml:space="preserve">  </v>
          </cell>
        </row>
        <row r="3420">
          <cell r="E3420" t="str">
            <v xml:space="preserve">  </v>
          </cell>
        </row>
        <row r="3421">
          <cell r="E3421" t="str">
            <v xml:space="preserve">  </v>
          </cell>
        </row>
        <row r="3422">
          <cell r="E3422" t="str">
            <v xml:space="preserve">  </v>
          </cell>
        </row>
        <row r="3423">
          <cell r="E3423" t="str">
            <v xml:space="preserve">  </v>
          </cell>
        </row>
        <row r="3424">
          <cell r="E3424" t="str">
            <v xml:space="preserve">  </v>
          </cell>
        </row>
        <row r="3425">
          <cell r="E3425" t="str">
            <v xml:space="preserve">  </v>
          </cell>
        </row>
        <row r="3426">
          <cell r="E3426" t="str">
            <v xml:space="preserve">  </v>
          </cell>
        </row>
        <row r="3427">
          <cell r="E3427" t="str">
            <v xml:space="preserve">  </v>
          </cell>
        </row>
        <row r="3428">
          <cell r="E3428" t="str">
            <v xml:space="preserve">  </v>
          </cell>
        </row>
        <row r="3429">
          <cell r="E3429" t="str">
            <v xml:space="preserve">  </v>
          </cell>
        </row>
        <row r="3430">
          <cell r="E3430" t="str">
            <v xml:space="preserve">  </v>
          </cell>
        </row>
        <row r="3431">
          <cell r="E3431" t="str">
            <v xml:space="preserve">  </v>
          </cell>
        </row>
        <row r="3432">
          <cell r="E3432" t="str">
            <v xml:space="preserve">  </v>
          </cell>
        </row>
        <row r="3433">
          <cell r="E3433" t="str">
            <v xml:space="preserve">  </v>
          </cell>
        </row>
        <row r="3434">
          <cell r="E3434" t="str">
            <v xml:space="preserve">  </v>
          </cell>
        </row>
        <row r="3435">
          <cell r="E3435" t="str">
            <v xml:space="preserve">  </v>
          </cell>
        </row>
        <row r="3436">
          <cell r="E3436" t="str">
            <v xml:space="preserve">  </v>
          </cell>
        </row>
        <row r="3437">
          <cell r="E3437" t="str">
            <v xml:space="preserve">  </v>
          </cell>
        </row>
        <row r="3438">
          <cell r="E3438" t="str">
            <v xml:space="preserve">  </v>
          </cell>
        </row>
        <row r="3439">
          <cell r="E3439" t="str">
            <v xml:space="preserve">  </v>
          </cell>
        </row>
        <row r="3440">
          <cell r="E3440" t="str">
            <v xml:space="preserve">  </v>
          </cell>
        </row>
        <row r="3441">
          <cell r="E3441" t="str">
            <v xml:space="preserve">  </v>
          </cell>
        </row>
        <row r="3442">
          <cell r="E3442" t="str">
            <v xml:space="preserve">  </v>
          </cell>
        </row>
        <row r="3443">
          <cell r="E3443" t="str">
            <v xml:space="preserve">  </v>
          </cell>
        </row>
        <row r="3444">
          <cell r="E3444" t="str">
            <v xml:space="preserve">  </v>
          </cell>
        </row>
        <row r="3445">
          <cell r="E3445" t="str">
            <v xml:space="preserve">  </v>
          </cell>
        </row>
        <row r="3446">
          <cell r="E3446" t="str">
            <v xml:space="preserve">  </v>
          </cell>
        </row>
        <row r="3447">
          <cell r="E3447" t="str">
            <v xml:space="preserve">  </v>
          </cell>
        </row>
        <row r="3448">
          <cell r="E3448" t="str">
            <v xml:space="preserve">  </v>
          </cell>
        </row>
        <row r="3449">
          <cell r="E3449" t="str">
            <v xml:space="preserve">  </v>
          </cell>
        </row>
        <row r="3450">
          <cell r="E3450" t="str">
            <v xml:space="preserve">  </v>
          </cell>
        </row>
        <row r="3451">
          <cell r="E3451" t="str">
            <v xml:space="preserve">  </v>
          </cell>
        </row>
        <row r="3452">
          <cell r="E3452" t="str">
            <v xml:space="preserve">  </v>
          </cell>
        </row>
        <row r="3453">
          <cell r="E3453" t="str">
            <v xml:space="preserve">  </v>
          </cell>
        </row>
        <row r="3454">
          <cell r="E3454" t="str">
            <v xml:space="preserve">  </v>
          </cell>
        </row>
        <row r="3455">
          <cell r="E3455" t="str">
            <v xml:space="preserve">  </v>
          </cell>
        </row>
        <row r="3456">
          <cell r="E3456" t="str">
            <v xml:space="preserve">  </v>
          </cell>
        </row>
        <row r="3457">
          <cell r="E3457" t="str">
            <v xml:space="preserve">  </v>
          </cell>
        </row>
        <row r="3458">
          <cell r="E3458" t="str">
            <v xml:space="preserve">  </v>
          </cell>
        </row>
        <row r="3459">
          <cell r="E3459" t="str">
            <v xml:space="preserve">  </v>
          </cell>
        </row>
        <row r="3460">
          <cell r="E3460" t="str">
            <v xml:space="preserve">  </v>
          </cell>
        </row>
        <row r="3461">
          <cell r="E3461" t="str">
            <v xml:space="preserve">  </v>
          </cell>
        </row>
        <row r="3462">
          <cell r="E3462" t="str">
            <v xml:space="preserve">  </v>
          </cell>
        </row>
        <row r="3463">
          <cell r="E3463" t="str">
            <v xml:space="preserve">  </v>
          </cell>
        </row>
        <row r="3464">
          <cell r="E3464" t="str">
            <v xml:space="preserve">  </v>
          </cell>
        </row>
        <row r="3465">
          <cell r="E3465" t="str">
            <v xml:space="preserve">  </v>
          </cell>
        </row>
        <row r="3466">
          <cell r="E3466" t="str">
            <v xml:space="preserve">  </v>
          </cell>
        </row>
        <row r="3467">
          <cell r="E3467" t="str">
            <v xml:space="preserve">  </v>
          </cell>
        </row>
        <row r="3468">
          <cell r="E3468" t="str">
            <v xml:space="preserve">  </v>
          </cell>
        </row>
        <row r="3469">
          <cell r="E3469" t="str">
            <v xml:space="preserve">  </v>
          </cell>
        </row>
        <row r="3470">
          <cell r="E3470" t="str">
            <v xml:space="preserve">  </v>
          </cell>
        </row>
        <row r="3471">
          <cell r="E3471" t="str">
            <v xml:space="preserve">  </v>
          </cell>
        </row>
        <row r="3472">
          <cell r="E3472" t="str">
            <v xml:space="preserve">  </v>
          </cell>
        </row>
        <row r="3473">
          <cell r="E3473" t="str">
            <v xml:space="preserve">  </v>
          </cell>
        </row>
        <row r="3474">
          <cell r="E3474" t="str">
            <v xml:space="preserve">  </v>
          </cell>
        </row>
        <row r="3475">
          <cell r="E3475" t="str">
            <v xml:space="preserve">  </v>
          </cell>
        </row>
        <row r="3476">
          <cell r="E3476" t="str">
            <v xml:space="preserve">  </v>
          </cell>
        </row>
        <row r="3477">
          <cell r="E3477" t="str">
            <v xml:space="preserve">  </v>
          </cell>
        </row>
        <row r="3478">
          <cell r="E3478" t="str">
            <v xml:space="preserve">  </v>
          </cell>
        </row>
        <row r="3479">
          <cell r="E3479" t="str">
            <v xml:space="preserve">  </v>
          </cell>
        </row>
        <row r="3480">
          <cell r="E3480" t="str">
            <v xml:space="preserve">  </v>
          </cell>
        </row>
        <row r="3481">
          <cell r="E3481" t="str">
            <v xml:space="preserve">  </v>
          </cell>
        </row>
        <row r="3482">
          <cell r="E3482" t="str">
            <v xml:space="preserve">  </v>
          </cell>
        </row>
        <row r="3483">
          <cell r="E3483" t="str">
            <v xml:space="preserve">  </v>
          </cell>
        </row>
        <row r="3484">
          <cell r="E3484" t="str">
            <v xml:space="preserve">  </v>
          </cell>
        </row>
        <row r="3485">
          <cell r="E3485" t="str">
            <v xml:space="preserve">  </v>
          </cell>
        </row>
        <row r="3486">
          <cell r="E3486" t="str">
            <v xml:space="preserve">  </v>
          </cell>
        </row>
        <row r="3487">
          <cell r="E3487" t="str">
            <v xml:space="preserve">  </v>
          </cell>
        </row>
        <row r="3488">
          <cell r="E3488" t="str">
            <v xml:space="preserve">  </v>
          </cell>
        </row>
        <row r="3489">
          <cell r="E3489" t="str">
            <v xml:space="preserve">  </v>
          </cell>
        </row>
        <row r="3490">
          <cell r="E3490" t="str">
            <v xml:space="preserve">  </v>
          </cell>
        </row>
        <row r="3491">
          <cell r="E3491" t="str">
            <v xml:space="preserve">  </v>
          </cell>
        </row>
        <row r="3492">
          <cell r="E3492" t="str">
            <v xml:space="preserve">  </v>
          </cell>
        </row>
        <row r="3493">
          <cell r="E3493" t="str">
            <v xml:space="preserve">  </v>
          </cell>
        </row>
        <row r="3494">
          <cell r="E3494" t="str">
            <v xml:space="preserve">  </v>
          </cell>
        </row>
        <row r="3495">
          <cell r="E3495" t="str">
            <v xml:space="preserve">  </v>
          </cell>
        </row>
        <row r="3496">
          <cell r="E3496" t="str">
            <v xml:space="preserve">  </v>
          </cell>
        </row>
        <row r="3497">
          <cell r="E3497" t="str">
            <v xml:space="preserve">  </v>
          </cell>
        </row>
        <row r="3498">
          <cell r="E3498" t="str">
            <v xml:space="preserve">  </v>
          </cell>
        </row>
        <row r="3499">
          <cell r="E3499" t="str">
            <v xml:space="preserve">  </v>
          </cell>
        </row>
        <row r="3500">
          <cell r="E3500" t="str">
            <v xml:space="preserve">  </v>
          </cell>
        </row>
        <row r="3501">
          <cell r="E3501" t="str">
            <v xml:space="preserve">  </v>
          </cell>
        </row>
        <row r="3502">
          <cell r="E3502" t="str">
            <v xml:space="preserve">  </v>
          </cell>
        </row>
        <row r="3503">
          <cell r="E3503" t="str">
            <v xml:space="preserve">  </v>
          </cell>
        </row>
        <row r="3504">
          <cell r="E3504" t="str">
            <v xml:space="preserve">  </v>
          </cell>
        </row>
        <row r="3505">
          <cell r="E3505" t="str">
            <v xml:space="preserve">  </v>
          </cell>
        </row>
        <row r="3506">
          <cell r="E3506" t="str">
            <v xml:space="preserve">  </v>
          </cell>
        </row>
        <row r="3507">
          <cell r="E3507" t="str">
            <v xml:space="preserve">  </v>
          </cell>
        </row>
        <row r="3508">
          <cell r="E3508" t="str">
            <v xml:space="preserve">  </v>
          </cell>
        </row>
        <row r="3509">
          <cell r="E3509" t="str">
            <v xml:space="preserve">  </v>
          </cell>
        </row>
        <row r="3510">
          <cell r="E3510" t="str">
            <v xml:space="preserve">  </v>
          </cell>
        </row>
        <row r="3511">
          <cell r="E3511" t="str">
            <v xml:space="preserve">  </v>
          </cell>
        </row>
        <row r="3512">
          <cell r="E3512" t="str">
            <v xml:space="preserve">  </v>
          </cell>
        </row>
        <row r="3513">
          <cell r="E3513" t="str">
            <v xml:space="preserve">  </v>
          </cell>
        </row>
        <row r="3514">
          <cell r="E3514" t="str">
            <v xml:space="preserve">  </v>
          </cell>
        </row>
        <row r="3515">
          <cell r="E3515" t="str">
            <v xml:space="preserve">  </v>
          </cell>
        </row>
        <row r="3516">
          <cell r="E3516" t="str">
            <v xml:space="preserve">  </v>
          </cell>
        </row>
        <row r="3517">
          <cell r="E3517" t="str">
            <v xml:space="preserve">  </v>
          </cell>
        </row>
        <row r="3518">
          <cell r="E3518" t="str">
            <v xml:space="preserve">  </v>
          </cell>
        </row>
        <row r="3519">
          <cell r="E3519" t="str">
            <v xml:space="preserve">  </v>
          </cell>
        </row>
        <row r="3520">
          <cell r="E3520" t="str">
            <v xml:space="preserve">  </v>
          </cell>
        </row>
        <row r="3521">
          <cell r="E3521" t="str">
            <v xml:space="preserve">  </v>
          </cell>
        </row>
        <row r="3522">
          <cell r="E3522" t="str">
            <v xml:space="preserve">  </v>
          </cell>
        </row>
        <row r="3523">
          <cell r="E3523" t="str">
            <v xml:space="preserve">  </v>
          </cell>
        </row>
        <row r="3524">
          <cell r="E3524" t="str">
            <v xml:space="preserve">  </v>
          </cell>
        </row>
        <row r="3525">
          <cell r="E3525" t="str">
            <v xml:space="preserve">  </v>
          </cell>
        </row>
        <row r="3526">
          <cell r="E3526" t="str">
            <v xml:space="preserve">  </v>
          </cell>
        </row>
        <row r="3527">
          <cell r="E3527" t="str">
            <v xml:space="preserve">  </v>
          </cell>
        </row>
        <row r="3528">
          <cell r="E3528" t="str">
            <v xml:space="preserve">  </v>
          </cell>
        </row>
        <row r="3529">
          <cell r="E3529" t="str">
            <v xml:space="preserve">  </v>
          </cell>
        </row>
        <row r="3530">
          <cell r="E3530" t="str">
            <v xml:space="preserve">  </v>
          </cell>
        </row>
        <row r="3531">
          <cell r="E3531" t="str">
            <v xml:space="preserve">  </v>
          </cell>
        </row>
        <row r="3532">
          <cell r="E3532" t="str">
            <v xml:space="preserve">  </v>
          </cell>
        </row>
        <row r="3533">
          <cell r="E3533" t="str">
            <v xml:space="preserve">  </v>
          </cell>
        </row>
        <row r="3534">
          <cell r="E3534" t="str">
            <v xml:space="preserve">  </v>
          </cell>
        </row>
        <row r="3535">
          <cell r="E3535" t="str">
            <v xml:space="preserve">  </v>
          </cell>
        </row>
        <row r="3536">
          <cell r="E3536" t="str">
            <v xml:space="preserve">  </v>
          </cell>
        </row>
        <row r="3537">
          <cell r="E3537" t="str">
            <v xml:space="preserve">  </v>
          </cell>
        </row>
        <row r="3538">
          <cell r="E3538" t="str">
            <v xml:space="preserve">  </v>
          </cell>
        </row>
        <row r="3539">
          <cell r="E3539" t="str">
            <v xml:space="preserve">  </v>
          </cell>
        </row>
        <row r="3540">
          <cell r="E3540" t="str">
            <v xml:space="preserve">  </v>
          </cell>
        </row>
        <row r="3541">
          <cell r="E3541" t="str">
            <v xml:space="preserve">  </v>
          </cell>
        </row>
        <row r="3542">
          <cell r="E3542" t="str">
            <v xml:space="preserve">  </v>
          </cell>
        </row>
        <row r="3543">
          <cell r="E3543" t="str">
            <v xml:space="preserve">  </v>
          </cell>
        </row>
        <row r="3544">
          <cell r="E3544" t="str">
            <v xml:space="preserve">  </v>
          </cell>
        </row>
        <row r="3545">
          <cell r="E3545" t="str">
            <v xml:space="preserve">  </v>
          </cell>
        </row>
        <row r="3546">
          <cell r="E3546" t="str">
            <v xml:space="preserve">  </v>
          </cell>
        </row>
        <row r="3547">
          <cell r="E3547" t="str">
            <v xml:space="preserve">  </v>
          </cell>
        </row>
        <row r="3548">
          <cell r="E3548" t="str">
            <v xml:space="preserve">  </v>
          </cell>
        </row>
        <row r="3549">
          <cell r="E3549" t="str">
            <v xml:space="preserve">  </v>
          </cell>
        </row>
        <row r="3550">
          <cell r="E3550" t="str">
            <v xml:space="preserve">  </v>
          </cell>
        </row>
        <row r="3551">
          <cell r="E3551" t="str">
            <v xml:space="preserve">  </v>
          </cell>
        </row>
        <row r="3552">
          <cell r="E3552" t="str">
            <v xml:space="preserve">  </v>
          </cell>
        </row>
        <row r="3553">
          <cell r="E3553" t="str">
            <v xml:space="preserve">  </v>
          </cell>
        </row>
        <row r="3554">
          <cell r="E3554" t="str">
            <v xml:space="preserve">  </v>
          </cell>
        </row>
        <row r="3555">
          <cell r="E3555" t="str">
            <v xml:space="preserve">  </v>
          </cell>
        </row>
        <row r="3556">
          <cell r="E3556" t="str">
            <v xml:space="preserve">  </v>
          </cell>
        </row>
        <row r="3557">
          <cell r="E3557" t="str">
            <v xml:space="preserve">  </v>
          </cell>
        </row>
        <row r="3558">
          <cell r="E3558" t="str">
            <v xml:space="preserve">  </v>
          </cell>
        </row>
        <row r="3559">
          <cell r="E3559" t="str">
            <v xml:space="preserve">  </v>
          </cell>
        </row>
        <row r="3560">
          <cell r="E3560" t="str">
            <v xml:space="preserve">  </v>
          </cell>
        </row>
        <row r="3561">
          <cell r="E3561" t="str">
            <v xml:space="preserve">  </v>
          </cell>
        </row>
        <row r="3562">
          <cell r="E3562" t="str">
            <v xml:space="preserve">  </v>
          </cell>
        </row>
        <row r="3563">
          <cell r="E3563" t="str">
            <v xml:space="preserve">  </v>
          </cell>
        </row>
        <row r="3564">
          <cell r="E3564" t="str">
            <v xml:space="preserve">  </v>
          </cell>
        </row>
        <row r="3565">
          <cell r="E3565" t="str">
            <v xml:space="preserve">  </v>
          </cell>
        </row>
        <row r="3566">
          <cell r="E3566" t="str">
            <v xml:space="preserve">  </v>
          </cell>
        </row>
        <row r="3567">
          <cell r="E3567" t="str">
            <v xml:space="preserve">  </v>
          </cell>
        </row>
        <row r="3568">
          <cell r="E3568" t="str">
            <v xml:space="preserve">  </v>
          </cell>
        </row>
        <row r="3569">
          <cell r="E3569" t="str">
            <v xml:space="preserve">  </v>
          </cell>
        </row>
        <row r="3570">
          <cell r="E3570" t="str">
            <v xml:space="preserve">  </v>
          </cell>
        </row>
        <row r="3571">
          <cell r="E3571" t="str">
            <v xml:space="preserve">  </v>
          </cell>
        </row>
        <row r="3572">
          <cell r="E3572" t="str">
            <v xml:space="preserve">  </v>
          </cell>
        </row>
        <row r="3573">
          <cell r="E3573" t="str">
            <v xml:space="preserve">  </v>
          </cell>
        </row>
        <row r="3574">
          <cell r="E3574" t="str">
            <v xml:space="preserve">  </v>
          </cell>
        </row>
        <row r="3575">
          <cell r="E3575" t="str">
            <v xml:space="preserve">  </v>
          </cell>
        </row>
        <row r="3576">
          <cell r="E3576" t="str">
            <v xml:space="preserve">  </v>
          </cell>
        </row>
        <row r="3577">
          <cell r="E3577" t="str">
            <v xml:space="preserve">  </v>
          </cell>
        </row>
        <row r="3578">
          <cell r="E3578" t="str">
            <v xml:space="preserve">  </v>
          </cell>
        </row>
        <row r="3579">
          <cell r="E3579" t="str">
            <v xml:space="preserve">  </v>
          </cell>
        </row>
        <row r="3580">
          <cell r="E3580" t="str">
            <v xml:space="preserve">  </v>
          </cell>
        </row>
        <row r="3581">
          <cell r="E3581" t="str">
            <v xml:space="preserve">  </v>
          </cell>
        </row>
        <row r="3582">
          <cell r="E3582" t="str">
            <v xml:space="preserve">  </v>
          </cell>
        </row>
        <row r="3583">
          <cell r="E3583" t="str">
            <v xml:space="preserve">  </v>
          </cell>
        </row>
        <row r="3584">
          <cell r="E3584" t="str">
            <v xml:space="preserve">  </v>
          </cell>
        </row>
        <row r="3585">
          <cell r="E3585" t="str">
            <v xml:space="preserve">  </v>
          </cell>
        </row>
        <row r="3586">
          <cell r="E3586" t="str">
            <v xml:space="preserve">  </v>
          </cell>
        </row>
        <row r="3587">
          <cell r="E3587" t="str">
            <v xml:space="preserve">  </v>
          </cell>
        </row>
        <row r="3588">
          <cell r="E3588" t="str">
            <v xml:space="preserve">  </v>
          </cell>
        </row>
        <row r="3589">
          <cell r="E3589" t="str">
            <v xml:space="preserve">  </v>
          </cell>
        </row>
        <row r="3590">
          <cell r="E3590" t="str">
            <v xml:space="preserve">  </v>
          </cell>
        </row>
        <row r="3591">
          <cell r="E3591" t="str">
            <v xml:space="preserve">  </v>
          </cell>
        </row>
        <row r="3592">
          <cell r="E3592" t="str">
            <v xml:space="preserve">  </v>
          </cell>
        </row>
        <row r="3593">
          <cell r="E3593" t="str">
            <v xml:space="preserve">  </v>
          </cell>
        </row>
        <row r="3594">
          <cell r="E3594" t="str">
            <v xml:space="preserve">  </v>
          </cell>
        </row>
        <row r="3595">
          <cell r="E3595" t="str">
            <v xml:space="preserve">  </v>
          </cell>
        </row>
        <row r="3596">
          <cell r="E3596" t="str">
            <v xml:space="preserve">  </v>
          </cell>
        </row>
        <row r="3597">
          <cell r="E3597" t="str">
            <v xml:space="preserve">  </v>
          </cell>
        </row>
        <row r="3598">
          <cell r="E3598" t="str">
            <v xml:space="preserve">  </v>
          </cell>
        </row>
        <row r="3599">
          <cell r="E3599" t="str">
            <v xml:space="preserve">  </v>
          </cell>
        </row>
        <row r="3600">
          <cell r="E3600" t="str">
            <v xml:space="preserve">  </v>
          </cell>
        </row>
        <row r="3601">
          <cell r="E3601" t="str">
            <v xml:space="preserve">  </v>
          </cell>
        </row>
        <row r="3602">
          <cell r="E3602" t="str">
            <v xml:space="preserve">  </v>
          </cell>
        </row>
        <row r="3603">
          <cell r="E3603" t="str">
            <v xml:space="preserve">  </v>
          </cell>
        </row>
        <row r="3604">
          <cell r="E3604" t="str">
            <v xml:space="preserve">  </v>
          </cell>
        </row>
        <row r="3605">
          <cell r="E3605" t="str">
            <v xml:space="preserve">  </v>
          </cell>
        </row>
        <row r="3606">
          <cell r="E3606" t="str">
            <v xml:space="preserve">  </v>
          </cell>
        </row>
        <row r="3607">
          <cell r="E3607" t="str">
            <v xml:space="preserve">  </v>
          </cell>
        </row>
        <row r="3608">
          <cell r="E3608" t="str">
            <v xml:space="preserve">  </v>
          </cell>
        </row>
        <row r="3609">
          <cell r="E3609" t="str">
            <v xml:space="preserve">  </v>
          </cell>
        </row>
        <row r="3610">
          <cell r="E3610" t="str">
            <v xml:space="preserve">  </v>
          </cell>
        </row>
        <row r="3611">
          <cell r="E3611" t="str">
            <v xml:space="preserve">  </v>
          </cell>
        </row>
        <row r="3612">
          <cell r="E3612" t="str">
            <v xml:space="preserve">  </v>
          </cell>
        </row>
        <row r="3613">
          <cell r="E3613" t="str">
            <v xml:space="preserve">  </v>
          </cell>
        </row>
        <row r="3614">
          <cell r="E3614" t="str">
            <v xml:space="preserve">  </v>
          </cell>
        </row>
        <row r="3615">
          <cell r="E3615" t="str">
            <v xml:space="preserve">  </v>
          </cell>
        </row>
        <row r="3616">
          <cell r="E3616" t="str">
            <v xml:space="preserve">  </v>
          </cell>
        </row>
        <row r="3617">
          <cell r="E3617" t="str">
            <v xml:space="preserve">  </v>
          </cell>
        </row>
        <row r="3618">
          <cell r="E3618" t="str">
            <v xml:space="preserve">  </v>
          </cell>
        </row>
        <row r="3619">
          <cell r="E3619" t="str">
            <v xml:space="preserve">  </v>
          </cell>
        </row>
        <row r="3620">
          <cell r="E3620" t="str">
            <v xml:space="preserve">  </v>
          </cell>
        </row>
        <row r="3621">
          <cell r="E3621" t="str">
            <v xml:space="preserve">  </v>
          </cell>
        </row>
        <row r="3622">
          <cell r="E3622" t="str">
            <v xml:space="preserve">  </v>
          </cell>
        </row>
        <row r="3623">
          <cell r="E3623" t="str">
            <v xml:space="preserve">  </v>
          </cell>
        </row>
        <row r="3624">
          <cell r="E3624" t="str">
            <v xml:space="preserve">  </v>
          </cell>
        </row>
        <row r="3625">
          <cell r="E3625" t="str">
            <v xml:space="preserve">  </v>
          </cell>
        </row>
        <row r="3626">
          <cell r="E3626" t="str">
            <v xml:space="preserve">  </v>
          </cell>
        </row>
        <row r="3627">
          <cell r="E3627" t="str">
            <v xml:space="preserve">  </v>
          </cell>
        </row>
        <row r="3628">
          <cell r="E3628" t="str">
            <v xml:space="preserve">  </v>
          </cell>
        </row>
        <row r="3629">
          <cell r="E3629" t="str">
            <v xml:space="preserve">  </v>
          </cell>
        </row>
        <row r="3630">
          <cell r="E3630" t="str">
            <v xml:space="preserve">  </v>
          </cell>
        </row>
        <row r="3631">
          <cell r="E3631" t="str">
            <v xml:space="preserve">  </v>
          </cell>
        </row>
        <row r="3632">
          <cell r="E3632" t="str">
            <v xml:space="preserve">  </v>
          </cell>
        </row>
        <row r="3633">
          <cell r="E3633" t="str">
            <v xml:space="preserve">  </v>
          </cell>
        </row>
        <row r="3634">
          <cell r="E3634" t="str">
            <v xml:space="preserve">  </v>
          </cell>
        </row>
        <row r="3635">
          <cell r="E3635" t="str">
            <v xml:space="preserve">  </v>
          </cell>
        </row>
        <row r="3636">
          <cell r="E3636" t="str">
            <v xml:space="preserve">  </v>
          </cell>
        </row>
        <row r="3637">
          <cell r="E3637" t="str">
            <v xml:space="preserve">  </v>
          </cell>
        </row>
        <row r="3638">
          <cell r="E3638" t="str">
            <v xml:space="preserve">  </v>
          </cell>
        </row>
        <row r="3639">
          <cell r="E3639" t="str">
            <v xml:space="preserve">  </v>
          </cell>
        </row>
        <row r="3640">
          <cell r="E3640" t="str">
            <v xml:space="preserve">  </v>
          </cell>
        </row>
        <row r="3641">
          <cell r="E3641" t="str">
            <v xml:space="preserve">  </v>
          </cell>
        </row>
        <row r="3642">
          <cell r="E3642" t="str">
            <v xml:space="preserve">  </v>
          </cell>
        </row>
        <row r="3643">
          <cell r="E3643" t="str">
            <v xml:space="preserve">  </v>
          </cell>
        </row>
        <row r="3644">
          <cell r="E3644" t="str">
            <v xml:space="preserve">  </v>
          </cell>
        </row>
        <row r="3645">
          <cell r="E3645" t="str">
            <v xml:space="preserve">  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Fixtures list"/>
      <sheetName val="Time Zones"/>
      <sheetName val="Data"/>
      <sheetName val="Reference"/>
    </sheetNames>
    <sheetDataSet>
      <sheetData sheetId="0"/>
      <sheetData sheetId="1"/>
      <sheetData sheetId="2"/>
      <sheetData sheetId="3">
        <row r="7">
          <cell r="C7" t="str">
            <v>Algerien</v>
          </cell>
        </row>
        <row r="8">
          <cell r="C8" t="str">
            <v xml:space="preserve">Argentinien </v>
          </cell>
        </row>
        <row r="9">
          <cell r="C9" t="str">
            <v>Australien</v>
          </cell>
        </row>
        <row r="10">
          <cell r="C10" t="str">
            <v>Belgien</v>
          </cell>
        </row>
        <row r="11">
          <cell r="C11" t="str">
            <v>Bosnien und Herzegowina</v>
          </cell>
        </row>
        <row r="12">
          <cell r="C12" t="str">
            <v>Brasilien</v>
          </cell>
        </row>
        <row r="13">
          <cell r="C13" t="str">
            <v xml:space="preserve">Chile </v>
          </cell>
        </row>
        <row r="14">
          <cell r="C14" t="str">
            <v>Costa Rica</v>
          </cell>
        </row>
        <row r="15">
          <cell r="C15" t="str">
            <v xml:space="preserve">Deutschland </v>
          </cell>
        </row>
        <row r="16">
          <cell r="C16" t="str">
            <v>Ecuador</v>
          </cell>
        </row>
        <row r="17">
          <cell r="C17" t="str">
            <v>Elfenbeinküste</v>
          </cell>
        </row>
        <row r="18">
          <cell r="C18" t="str">
            <v>England</v>
          </cell>
        </row>
        <row r="19">
          <cell r="C19" t="str">
            <v>Frankreich</v>
          </cell>
        </row>
        <row r="20">
          <cell r="C20" t="str">
            <v xml:space="preserve">Ghana </v>
          </cell>
        </row>
        <row r="21">
          <cell r="C21" t="str">
            <v>Griechenland</v>
          </cell>
        </row>
        <row r="22">
          <cell r="C22" t="str">
            <v>Honduras</v>
          </cell>
        </row>
        <row r="23">
          <cell r="C23" t="str">
            <v xml:space="preserve">Iran </v>
          </cell>
        </row>
        <row r="24">
          <cell r="C24" t="str">
            <v>Italien</v>
          </cell>
        </row>
        <row r="25">
          <cell r="C25" t="str">
            <v>Japan</v>
          </cell>
        </row>
        <row r="26">
          <cell r="C26" t="str">
            <v>Kamerun</v>
          </cell>
        </row>
        <row r="27">
          <cell r="C27" t="str">
            <v>Kolumbien</v>
          </cell>
        </row>
        <row r="28">
          <cell r="C28" t="str">
            <v>Korea Republik</v>
          </cell>
        </row>
        <row r="29">
          <cell r="C29" t="str">
            <v>Kroatien</v>
          </cell>
        </row>
        <row r="30">
          <cell r="C30" t="str">
            <v>Mexiko</v>
          </cell>
        </row>
        <row r="31">
          <cell r="C31" t="str">
            <v>Niederlande</v>
          </cell>
        </row>
        <row r="32">
          <cell r="C32" t="str">
            <v>Nigeria</v>
          </cell>
        </row>
        <row r="33">
          <cell r="C33" t="str">
            <v>Portugal</v>
          </cell>
        </row>
        <row r="34">
          <cell r="C34" t="str">
            <v>Russland</v>
          </cell>
        </row>
        <row r="35">
          <cell r="C35" t="str">
            <v xml:space="preserve">Schweiz </v>
          </cell>
        </row>
        <row r="36">
          <cell r="C36" t="str">
            <v>Spanien</v>
          </cell>
        </row>
        <row r="37">
          <cell r="C37" t="str">
            <v>Uruguay</v>
          </cell>
        </row>
        <row r="38">
          <cell r="C38" t="str">
            <v>USA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127"/>
  <sheetViews>
    <sheetView tabSelected="1" topLeftCell="I1" zoomScale="108" zoomScaleNormal="85" workbookViewId="0">
      <pane ySplit="4" topLeftCell="A7123" activePane="bottomLeft" state="frozen"/>
      <selection pane="bottomLeft" activeCell="R7127" sqref="R7127"/>
    </sheetView>
  </sheetViews>
  <sheetFormatPr defaultColWidth="11.453125" defaultRowHeight="12.65" customHeight="1"/>
  <cols>
    <col min="1" max="1" width="15.7265625" customWidth="1"/>
    <col min="2" max="2" width="13" customWidth="1"/>
    <col min="3" max="3" width="8.453125" customWidth="1"/>
    <col min="4" max="4" width="9.1796875" customWidth="1"/>
    <col min="5" max="5" width="21.453125" style="9" customWidth="1"/>
    <col min="6" max="6" width="8.26953125" customWidth="1"/>
    <col min="7" max="7" width="8.1796875" customWidth="1"/>
    <col min="8" max="9" width="8.7265625" style="9" customWidth="1"/>
    <col min="10" max="10" width="5.7265625" style="6" customWidth="1"/>
    <col min="11" max="11" width="8.26953125" style="6" customWidth="1"/>
    <col min="12" max="15" width="8.453125" style="6" customWidth="1"/>
    <col min="16" max="16" width="3.453125" customWidth="1"/>
    <col min="17" max="17" width="21.1796875" style="6" customWidth="1"/>
    <col min="18" max="18" width="50.453125" style="6" customWidth="1"/>
    <col min="19" max="19" width="12" customWidth="1"/>
    <col min="20" max="20" width="15.81640625" style="8" customWidth="1"/>
    <col min="21" max="21" width="2.81640625" style="8" customWidth="1"/>
    <col min="22" max="22" width="12.26953125" style="8" customWidth="1"/>
    <col min="23" max="23" width="38" style="8" customWidth="1"/>
    <col min="24" max="24" width="13.453125" customWidth="1"/>
    <col min="25" max="25" width="5.1796875" style="8" customWidth="1"/>
    <col min="26" max="26" width="13.453125" style="8" customWidth="1"/>
    <col min="27" max="27" width="5.453125" style="8" customWidth="1"/>
    <col min="28" max="28" width="4.1796875" style="8" customWidth="1"/>
    <col min="29" max="29" width="11.54296875" style="34" customWidth="1"/>
    <col min="30" max="35" width="8.26953125" style="34" customWidth="1"/>
    <col min="36" max="41" width="8.26953125" customWidth="1"/>
    <col min="42" max="43" width="8.26953125" style="6" customWidth="1"/>
    <col min="134" max="134" width="9.7265625" customWidth="1"/>
    <col min="135" max="135" width="4.81640625" customWidth="1"/>
    <col min="136" max="136" width="38.453125" customWidth="1"/>
    <col min="138" max="138" width="16.81640625" bestFit="1" customWidth="1"/>
    <col min="139" max="139" width="4.7265625" bestFit="1" customWidth="1"/>
    <col min="140" max="140" width="3.81640625" bestFit="1" customWidth="1"/>
    <col min="141" max="141" width="7.54296875" bestFit="1" customWidth="1"/>
    <col min="142" max="142" width="8" bestFit="1" customWidth="1"/>
    <col min="143" max="143" width="15.453125" bestFit="1" customWidth="1"/>
    <col min="144" max="144" width="10.7265625" bestFit="1" customWidth="1"/>
    <col min="145" max="145" width="22.1796875" bestFit="1" customWidth="1"/>
    <col min="146" max="146" width="21.26953125" bestFit="1" customWidth="1"/>
    <col min="147" max="147" width="6.54296875" bestFit="1" customWidth="1"/>
    <col min="148" max="148" width="17.26953125" bestFit="1" customWidth="1"/>
    <col min="149" max="149" width="15" bestFit="1" customWidth="1"/>
    <col min="150" max="150" width="15.1796875" bestFit="1" customWidth="1"/>
    <col min="390" max="390" width="9.7265625" customWidth="1"/>
    <col min="391" max="391" width="4.81640625" customWidth="1"/>
    <col min="392" max="392" width="38.453125" customWidth="1"/>
    <col min="394" max="394" width="16.81640625" bestFit="1" customWidth="1"/>
    <col min="395" max="395" width="4.7265625" bestFit="1" customWidth="1"/>
    <col min="396" max="396" width="3.81640625" bestFit="1" customWidth="1"/>
    <col min="397" max="397" width="7.54296875" bestFit="1" customWidth="1"/>
    <col min="398" max="398" width="8" bestFit="1" customWidth="1"/>
    <col min="399" max="399" width="15.453125" bestFit="1" customWidth="1"/>
    <col min="400" max="400" width="10.7265625" bestFit="1" customWidth="1"/>
    <col min="401" max="401" width="22.1796875" bestFit="1" customWidth="1"/>
    <col min="402" max="402" width="21.26953125" bestFit="1" customWidth="1"/>
    <col min="403" max="403" width="6.54296875" bestFit="1" customWidth="1"/>
    <col min="404" max="404" width="17.26953125" bestFit="1" customWidth="1"/>
    <col min="405" max="405" width="15" bestFit="1" customWidth="1"/>
    <col min="406" max="406" width="15.1796875" bestFit="1" customWidth="1"/>
    <col min="646" max="646" width="9.7265625" customWidth="1"/>
    <col min="647" max="647" width="4.81640625" customWidth="1"/>
    <col min="648" max="648" width="38.453125" customWidth="1"/>
    <col min="650" max="650" width="16.81640625" bestFit="1" customWidth="1"/>
    <col min="651" max="651" width="4.7265625" bestFit="1" customWidth="1"/>
    <col min="652" max="652" width="3.81640625" bestFit="1" customWidth="1"/>
    <col min="653" max="653" width="7.54296875" bestFit="1" customWidth="1"/>
    <col min="654" max="654" width="8" bestFit="1" customWidth="1"/>
    <col min="655" max="655" width="15.453125" bestFit="1" customWidth="1"/>
    <col min="656" max="656" width="10.7265625" bestFit="1" customWidth="1"/>
    <col min="657" max="657" width="22.1796875" bestFit="1" customWidth="1"/>
    <col min="658" max="658" width="21.26953125" bestFit="1" customWidth="1"/>
    <col min="659" max="659" width="6.54296875" bestFit="1" customWidth="1"/>
    <col min="660" max="660" width="17.26953125" bestFit="1" customWidth="1"/>
    <col min="661" max="661" width="15" bestFit="1" customWidth="1"/>
    <col min="662" max="662" width="15.1796875" bestFit="1" customWidth="1"/>
    <col min="902" max="902" width="9.7265625" customWidth="1"/>
    <col min="903" max="903" width="4.81640625" customWidth="1"/>
    <col min="904" max="904" width="38.453125" customWidth="1"/>
    <col min="906" max="906" width="16.81640625" bestFit="1" customWidth="1"/>
    <col min="907" max="907" width="4.7265625" bestFit="1" customWidth="1"/>
    <col min="908" max="908" width="3.81640625" bestFit="1" customWidth="1"/>
    <col min="909" max="909" width="7.54296875" bestFit="1" customWidth="1"/>
    <col min="910" max="910" width="8" bestFit="1" customWidth="1"/>
    <col min="911" max="911" width="15.453125" bestFit="1" customWidth="1"/>
    <col min="912" max="912" width="10.7265625" bestFit="1" customWidth="1"/>
    <col min="913" max="913" width="22.1796875" bestFit="1" customWidth="1"/>
    <col min="914" max="914" width="21.26953125" bestFit="1" customWidth="1"/>
    <col min="915" max="915" width="6.54296875" bestFit="1" customWidth="1"/>
    <col min="916" max="916" width="17.26953125" bestFit="1" customWidth="1"/>
    <col min="917" max="917" width="15" bestFit="1" customWidth="1"/>
    <col min="918" max="918" width="15.1796875" bestFit="1" customWidth="1"/>
    <col min="1158" max="1158" width="9.7265625" customWidth="1"/>
    <col min="1159" max="1159" width="4.81640625" customWidth="1"/>
    <col min="1160" max="1160" width="38.453125" customWidth="1"/>
    <col min="1162" max="1162" width="16.81640625" bestFit="1" customWidth="1"/>
    <col min="1163" max="1163" width="4.7265625" bestFit="1" customWidth="1"/>
    <col min="1164" max="1164" width="3.81640625" bestFit="1" customWidth="1"/>
    <col min="1165" max="1165" width="7.54296875" bestFit="1" customWidth="1"/>
    <col min="1166" max="1166" width="8" bestFit="1" customWidth="1"/>
    <col min="1167" max="1167" width="15.453125" bestFit="1" customWidth="1"/>
    <col min="1168" max="1168" width="10.7265625" bestFit="1" customWidth="1"/>
    <col min="1169" max="1169" width="22.1796875" bestFit="1" customWidth="1"/>
    <col min="1170" max="1170" width="21.26953125" bestFit="1" customWidth="1"/>
    <col min="1171" max="1171" width="6.54296875" bestFit="1" customWidth="1"/>
    <col min="1172" max="1172" width="17.26953125" bestFit="1" customWidth="1"/>
    <col min="1173" max="1173" width="15" bestFit="1" customWidth="1"/>
    <col min="1174" max="1174" width="15.1796875" bestFit="1" customWidth="1"/>
    <col min="1414" max="1414" width="9.7265625" customWidth="1"/>
    <col min="1415" max="1415" width="4.81640625" customWidth="1"/>
    <col min="1416" max="1416" width="38.453125" customWidth="1"/>
    <col min="1418" max="1418" width="16.81640625" bestFit="1" customWidth="1"/>
    <col min="1419" max="1419" width="4.7265625" bestFit="1" customWidth="1"/>
    <col min="1420" max="1420" width="3.81640625" bestFit="1" customWidth="1"/>
    <col min="1421" max="1421" width="7.54296875" bestFit="1" customWidth="1"/>
    <col min="1422" max="1422" width="8" bestFit="1" customWidth="1"/>
    <col min="1423" max="1423" width="15.453125" bestFit="1" customWidth="1"/>
    <col min="1424" max="1424" width="10.7265625" bestFit="1" customWidth="1"/>
    <col min="1425" max="1425" width="22.1796875" bestFit="1" customWidth="1"/>
    <col min="1426" max="1426" width="21.26953125" bestFit="1" customWidth="1"/>
    <col min="1427" max="1427" width="6.54296875" bestFit="1" customWidth="1"/>
    <col min="1428" max="1428" width="17.26953125" bestFit="1" customWidth="1"/>
    <col min="1429" max="1429" width="15" bestFit="1" customWidth="1"/>
    <col min="1430" max="1430" width="15.1796875" bestFit="1" customWidth="1"/>
    <col min="1670" max="1670" width="9.7265625" customWidth="1"/>
    <col min="1671" max="1671" width="4.81640625" customWidth="1"/>
    <col min="1672" max="1672" width="38.453125" customWidth="1"/>
    <col min="1674" max="1674" width="16.81640625" bestFit="1" customWidth="1"/>
    <col min="1675" max="1675" width="4.7265625" bestFit="1" customWidth="1"/>
    <col min="1676" max="1676" width="3.81640625" bestFit="1" customWidth="1"/>
    <col min="1677" max="1677" width="7.54296875" bestFit="1" customWidth="1"/>
    <col min="1678" max="1678" width="8" bestFit="1" customWidth="1"/>
    <col min="1679" max="1679" width="15.453125" bestFit="1" customWidth="1"/>
    <col min="1680" max="1680" width="10.7265625" bestFit="1" customWidth="1"/>
    <col min="1681" max="1681" width="22.1796875" bestFit="1" customWidth="1"/>
    <col min="1682" max="1682" width="21.26953125" bestFit="1" customWidth="1"/>
    <col min="1683" max="1683" width="6.54296875" bestFit="1" customWidth="1"/>
    <col min="1684" max="1684" width="17.26953125" bestFit="1" customWidth="1"/>
    <col min="1685" max="1685" width="15" bestFit="1" customWidth="1"/>
    <col min="1686" max="1686" width="15.1796875" bestFit="1" customWidth="1"/>
    <col min="1926" max="1926" width="9.7265625" customWidth="1"/>
    <col min="1927" max="1927" width="4.81640625" customWidth="1"/>
    <col min="1928" max="1928" width="38.453125" customWidth="1"/>
    <col min="1930" max="1930" width="16.81640625" bestFit="1" customWidth="1"/>
    <col min="1931" max="1931" width="4.7265625" bestFit="1" customWidth="1"/>
    <col min="1932" max="1932" width="3.81640625" bestFit="1" customWidth="1"/>
    <col min="1933" max="1933" width="7.54296875" bestFit="1" customWidth="1"/>
    <col min="1934" max="1934" width="8" bestFit="1" customWidth="1"/>
    <col min="1935" max="1935" width="15.453125" bestFit="1" customWidth="1"/>
    <col min="1936" max="1936" width="10.7265625" bestFit="1" customWidth="1"/>
    <col min="1937" max="1937" width="22.1796875" bestFit="1" customWidth="1"/>
    <col min="1938" max="1938" width="21.26953125" bestFit="1" customWidth="1"/>
    <col min="1939" max="1939" width="6.54296875" bestFit="1" customWidth="1"/>
    <col min="1940" max="1940" width="17.26953125" bestFit="1" customWidth="1"/>
    <col min="1941" max="1941" width="15" bestFit="1" customWidth="1"/>
    <col min="1942" max="1942" width="15.1796875" bestFit="1" customWidth="1"/>
    <col min="2182" max="2182" width="9.7265625" customWidth="1"/>
    <col min="2183" max="2183" width="4.81640625" customWidth="1"/>
    <col min="2184" max="2184" width="38.453125" customWidth="1"/>
    <col min="2186" max="2186" width="16.81640625" bestFit="1" customWidth="1"/>
    <col min="2187" max="2187" width="4.7265625" bestFit="1" customWidth="1"/>
    <col min="2188" max="2188" width="3.81640625" bestFit="1" customWidth="1"/>
    <col min="2189" max="2189" width="7.54296875" bestFit="1" customWidth="1"/>
    <col min="2190" max="2190" width="8" bestFit="1" customWidth="1"/>
    <col min="2191" max="2191" width="15.453125" bestFit="1" customWidth="1"/>
    <col min="2192" max="2192" width="10.7265625" bestFit="1" customWidth="1"/>
    <col min="2193" max="2193" width="22.1796875" bestFit="1" customWidth="1"/>
    <col min="2194" max="2194" width="21.26953125" bestFit="1" customWidth="1"/>
    <col min="2195" max="2195" width="6.54296875" bestFit="1" customWidth="1"/>
    <col min="2196" max="2196" width="17.26953125" bestFit="1" customWidth="1"/>
    <col min="2197" max="2197" width="15" bestFit="1" customWidth="1"/>
    <col min="2198" max="2198" width="15.1796875" bestFit="1" customWidth="1"/>
    <col min="2438" max="2438" width="9.7265625" customWidth="1"/>
    <col min="2439" max="2439" width="4.81640625" customWidth="1"/>
    <col min="2440" max="2440" width="38.453125" customWidth="1"/>
    <col min="2442" max="2442" width="16.81640625" bestFit="1" customWidth="1"/>
    <col min="2443" max="2443" width="4.7265625" bestFit="1" customWidth="1"/>
    <col min="2444" max="2444" width="3.81640625" bestFit="1" customWidth="1"/>
    <col min="2445" max="2445" width="7.54296875" bestFit="1" customWidth="1"/>
    <col min="2446" max="2446" width="8" bestFit="1" customWidth="1"/>
    <col min="2447" max="2447" width="15.453125" bestFit="1" customWidth="1"/>
    <col min="2448" max="2448" width="10.7265625" bestFit="1" customWidth="1"/>
    <col min="2449" max="2449" width="22.1796875" bestFit="1" customWidth="1"/>
    <col min="2450" max="2450" width="21.26953125" bestFit="1" customWidth="1"/>
    <col min="2451" max="2451" width="6.54296875" bestFit="1" customWidth="1"/>
    <col min="2452" max="2452" width="17.26953125" bestFit="1" customWidth="1"/>
    <col min="2453" max="2453" width="15" bestFit="1" customWidth="1"/>
    <col min="2454" max="2454" width="15.1796875" bestFit="1" customWidth="1"/>
    <col min="2694" max="2694" width="9.7265625" customWidth="1"/>
    <col min="2695" max="2695" width="4.81640625" customWidth="1"/>
    <col min="2696" max="2696" width="38.453125" customWidth="1"/>
    <col min="2698" max="2698" width="16.81640625" bestFit="1" customWidth="1"/>
    <col min="2699" max="2699" width="4.7265625" bestFit="1" customWidth="1"/>
    <col min="2700" max="2700" width="3.81640625" bestFit="1" customWidth="1"/>
    <col min="2701" max="2701" width="7.54296875" bestFit="1" customWidth="1"/>
    <col min="2702" max="2702" width="8" bestFit="1" customWidth="1"/>
    <col min="2703" max="2703" width="15.453125" bestFit="1" customWidth="1"/>
    <col min="2704" max="2704" width="10.7265625" bestFit="1" customWidth="1"/>
    <col min="2705" max="2705" width="22.1796875" bestFit="1" customWidth="1"/>
    <col min="2706" max="2706" width="21.26953125" bestFit="1" customWidth="1"/>
    <col min="2707" max="2707" width="6.54296875" bestFit="1" customWidth="1"/>
    <col min="2708" max="2708" width="17.26953125" bestFit="1" customWidth="1"/>
    <col min="2709" max="2709" width="15" bestFit="1" customWidth="1"/>
    <col min="2710" max="2710" width="15.1796875" bestFit="1" customWidth="1"/>
    <col min="2950" max="2950" width="9.7265625" customWidth="1"/>
    <col min="2951" max="2951" width="4.81640625" customWidth="1"/>
    <col min="2952" max="2952" width="38.453125" customWidth="1"/>
    <col min="2954" max="2954" width="16.81640625" bestFit="1" customWidth="1"/>
    <col min="2955" max="2955" width="4.7265625" bestFit="1" customWidth="1"/>
    <col min="2956" max="2956" width="3.81640625" bestFit="1" customWidth="1"/>
    <col min="2957" max="2957" width="7.54296875" bestFit="1" customWidth="1"/>
    <col min="2958" max="2958" width="8" bestFit="1" customWidth="1"/>
    <col min="2959" max="2959" width="15.453125" bestFit="1" customWidth="1"/>
    <col min="2960" max="2960" width="10.7265625" bestFit="1" customWidth="1"/>
    <col min="2961" max="2961" width="22.1796875" bestFit="1" customWidth="1"/>
    <col min="2962" max="2962" width="21.26953125" bestFit="1" customWidth="1"/>
    <col min="2963" max="2963" width="6.54296875" bestFit="1" customWidth="1"/>
    <col min="2964" max="2964" width="17.26953125" bestFit="1" customWidth="1"/>
    <col min="2965" max="2965" width="15" bestFit="1" customWidth="1"/>
    <col min="2966" max="2966" width="15.1796875" bestFit="1" customWidth="1"/>
    <col min="3206" max="3206" width="9.7265625" customWidth="1"/>
    <col min="3207" max="3207" width="4.81640625" customWidth="1"/>
    <col min="3208" max="3208" width="38.453125" customWidth="1"/>
    <col min="3210" max="3210" width="16.81640625" bestFit="1" customWidth="1"/>
    <col min="3211" max="3211" width="4.7265625" bestFit="1" customWidth="1"/>
    <col min="3212" max="3212" width="3.81640625" bestFit="1" customWidth="1"/>
    <col min="3213" max="3213" width="7.54296875" bestFit="1" customWidth="1"/>
    <col min="3214" max="3214" width="8" bestFit="1" customWidth="1"/>
    <col min="3215" max="3215" width="15.453125" bestFit="1" customWidth="1"/>
    <col min="3216" max="3216" width="10.7265625" bestFit="1" customWidth="1"/>
    <col min="3217" max="3217" width="22.1796875" bestFit="1" customWidth="1"/>
    <col min="3218" max="3218" width="21.26953125" bestFit="1" customWidth="1"/>
    <col min="3219" max="3219" width="6.54296875" bestFit="1" customWidth="1"/>
    <col min="3220" max="3220" width="17.26953125" bestFit="1" customWidth="1"/>
    <col min="3221" max="3221" width="15" bestFit="1" customWidth="1"/>
    <col min="3222" max="3222" width="15.1796875" bestFit="1" customWidth="1"/>
    <col min="3462" max="3462" width="9.7265625" customWidth="1"/>
    <col min="3463" max="3463" width="4.81640625" customWidth="1"/>
    <col min="3464" max="3464" width="38.453125" customWidth="1"/>
    <col min="3466" max="3466" width="16.81640625" bestFit="1" customWidth="1"/>
    <col min="3467" max="3467" width="4.7265625" bestFit="1" customWidth="1"/>
    <col min="3468" max="3468" width="3.81640625" bestFit="1" customWidth="1"/>
    <col min="3469" max="3469" width="7.54296875" bestFit="1" customWidth="1"/>
    <col min="3470" max="3470" width="8" bestFit="1" customWidth="1"/>
    <col min="3471" max="3471" width="15.453125" bestFit="1" customWidth="1"/>
    <col min="3472" max="3472" width="10.7265625" bestFit="1" customWidth="1"/>
    <col min="3473" max="3473" width="22.1796875" bestFit="1" customWidth="1"/>
    <col min="3474" max="3474" width="21.26953125" bestFit="1" customWidth="1"/>
    <col min="3475" max="3475" width="6.54296875" bestFit="1" customWidth="1"/>
    <col min="3476" max="3476" width="17.26953125" bestFit="1" customWidth="1"/>
    <col min="3477" max="3477" width="15" bestFit="1" customWidth="1"/>
    <col min="3478" max="3478" width="15.1796875" bestFit="1" customWidth="1"/>
    <col min="3718" max="3718" width="9.7265625" customWidth="1"/>
    <col min="3719" max="3719" width="4.81640625" customWidth="1"/>
    <col min="3720" max="3720" width="38.453125" customWidth="1"/>
    <col min="3722" max="3722" width="16.81640625" bestFit="1" customWidth="1"/>
    <col min="3723" max="3723" width="4.7265625" bestFit="1" customWidth="1"/>
    <col min="3724" max="3724" width="3.81640625" bestFit="1" customWidth="1"/>
    <col min="3725" max="3725" width="7.54296875" bestFit="1" customWidth="1"/>
    <col min="3726" max="3726" width="8" bestFit="1" customWidth="1"/>
    <col min="3727" max="3727" width="15.453125" bestFit="1" customWidth="1"/>
    <col min="3728" max="3728" width="10.7265625" bestFit="1" customWidth="1"/>
    <col min="3729" max="3729" width="22.1796875" bestFit="1" customWidth="1"/>
    <col min="3730" max="3730" width="21.26953125" bestFit="1" customWidth="1"/>
    <col min="3731" max="3731" width="6.54296875" bestFit="1" customWidth="1"/>
    <col min="3732" max="3732" width="17.26953125" bestFit="1" customWidth="1"/>
    <col min="3733" max="3733" width="15" bestFit="1" customWidth="1"/>
    <col min="3734" max="3734" width="15.1796875" bestFit="1" customWidth="1"/>
    <col min="3974" max="3974" width="9.7265625" customWidth="1"/>
    <col min="3975" max="3975" width="4.81640625" customWidth="1"/>
    <col min="3976" max="3976" width="38.453125" customWidth="1"/>
    <col min="3978" max="3978" width="16.81640625" bestFit="1" customWidth="1"/>
    <col min="3979" max="3979" width="4.7265625" bestFit="1" customWidth="1"/>
    <col min="3980" max="3980" width="3.81640625" bestFit="1" customWidth="1"/>
    <col min="3981" max="3981" width="7.54296875" bestFit="1" customWidth="1"/>
    <col min="3982" max="3982" width="8" bestFit="1" customWidth="1"/>
    <col min="3983" max="3983" width="15.453125" bestFit="1" customWidth="1"/>
    <col min="3984" max="3984" width="10.7265625" bestFit="1" customWidth="1"/>
    <col min="3985" max="3985" width="22.1796875" bestFit="1" customWidth="1"/>
    <col min="3986" max="3986" width="21.26953125" bestFit="1" customWidth="1"/>
    <col min="3987" max="3987" width="6.54296875" bestFit="1" customWidth="1"/>
    <col min="3988" max="3988" width="17.26953125" bestFit="1" customWidth="1"/>
    <col min="3989" max="3989" width="15" bestFit="1" customWidth="1"/>
    <col min="3990" max="3990" width="15.1796875" bestFit="1" customWidth="1"/>
    <col min="4230" max="4230" width="9.7265625" customWidth="1"/>
    <col min="4231" max="4231" width="4.81640625" customWidth="1"/>
    <col min="4232" max="4232" width="38.453125" customWidth="1"/>
    <col min="4234" max="4234" width="16.81640625" bestFit="1" customWidth="1"/>
    <col min="4235" max="4235" width="4.7265625" bestFit="1" customWidth="1"/>
    <col min="4236" max="4236" width="3.81640625" bestFit="1" customWidth="1"/>
    <col min="4237" max="4237" width="7.54296875" bestFit="1" customWidth="1"/>
    <col min="4238" max="4238" width="8" bestFit="1" customWidth="1"/>
    <col min="4239" max="4239" width="15.453125" bestFit="1" customWidth="1"/>
    <col min="4240" max="4240" width="10.7265625" bestFit="1" customWidth="1"/>
    <col min="4241" max="4241" width="22.1796875" bestFit="1" customWidth="1"/>
    <col min="4242" max="4242" width="21.26953125" bestFit="1" customWidth="1"/>
    <col min="4243" max="4243" width="6.54296875" bestFit="1" customWidth="1"/>
    <col min="4244" max="4244" width="17.26953125" bestFit="1" customWidth="1"/>
    <col min="4245" max="4245" width="15" bestFit="1" customWidth="1"/>
    <col min="4246" max="4246" width="15.1796875" bestFit="1" customWidth="1"/>
    <col min="4486" max="4486" width="9.7265625" customWidth="1"/>
    <col min="4487" max="4487" width="4.81640625" customWidth="1"/>
    <col min="4488" max="4488" width="38.453125" customWidth="1"/>
    <col min="4490" max="4490" width="16.81640625" bestFit="1" customWidth="1"/>
    <col min="4491" max="4491" width="4.7265625" bestFit="1" customWidth="1"/>
    <col min="4492" max="4492" width="3.81640625" bestFit="1" customWidth="1"/>
    <col min="4493" max="4493" width="7.54296875" bestFit="1" customWidth="1"/>
    <col min="4494" max="4494" width="8" bestFit="1" customWidth="1"/>
    <col min="4495" max="4495" width="15.453125" bestFit="1" customWidth="1"/>
    <col min="4496" max="4496" width="10.7265625" bestFit="1" customWidth="1"/>
    <col min="4497" max="4497" width="22.1796875" bestFit="1" customWidth="1"/>
    <col min="4498" max="4498" width="21.26953125" bestFit="1" customWidth="1"/>
    <col min="4499" max="4499" width="6.54296875" bestFit="1" customWidth="1"/>
    <col min="4500" max="4500" width="17.26953125" bestFit="1" customWidth="1"/>
    <col min="4501" max="4501" width="15" bestFit="1" customWidth="1"/>
    <col min="4502" max="4502" width="15.1796875" bestFit="1" customWidth="1"/>
    <col min="4742" max="4742" width="9.7265625" customWidth="1"/>
    <col min="4743" max="4743" width="4.81640625" customWidth="1"/>
    <col min="4744" max="4744" width="38.453125" customWidth="1"/>
    <col min="4746" max="4746" width="16.81640625" bestFit="1" customWidth="1"/>
    <col min="4747" max="4747" width="4.7265625" bestFit="1" customWidth="1"/>
    <col min="4748" max="4748" width="3.81640625" bestFit="1" customWidth="1"/>
    <col min="4749" max="4749" width="7.54296875" bestFit="1" customWidth="1"/>
    <col min="4750" max="4750" width="8" bestFit="1" customWidth="1"/>
    <col min="4751" max="4751" width="15.453125" bestFit="1" customWidth="1"/>
    <col min="4752" max="4752" width="10.7265625" bestFit="1" customWidth="1"/>
    <col min="4753" max="4753" width="22.1796875" bestFit="1" customWidth="1"/>
    <col min="4754" max="4754" width="21.26953125" bestFit="1" customWidth="1"/>
    <col min="4755" max="4755" width="6.54296875" bestFit="1" customWidth="1"/>
    <col min="4756" max="4756" width="17.26953125" bestFit="1" customWidth="1"/>
    <col min="4757" max="4757" width="15" bestFit="1" customWidth="1"/>
    <col min="4758" max="4758" width="15.1796875" bestFit="1" customWidth="1"/>
    <col min="4998" max="4998" width="9.7265625" customWidth="1"/>
    <col min="4999" max="4999" width="4.81640625" customWidth="1"/>
    <col min="5000" max="5000" width="38.453125" customWidth="1"/>
    <col min="5002" max="5002" width="16.81640625" bestFit="1" customWidth="1"/>
    <col min="5003" max="5003" width="4.7265625" bestFit="1" customWidth="1"/>
    <col min="5004" max="5004" width="3.81640625" bestFit="1" customWidth="1"/>
    <col min="5005" max="5005" width="7.54296875" bestFit="1" customWidth="1"/>
    <col min="5006" max="5006" width="8" bestFit="1" customWidth="1"/>
    <col min="5007" max="5007" width="15.453125" bestFit="1" customWidth="1"/>
    <col min="5008" max="5008" width="10.7265625" bestFit="1" customWidth="1"/>
    <col min="5009" max="5009" width="22.1796875" bestFit="1" customWidth="1"/>
    <col min="5010" max="5010" width="21.26953125" bestFit="1" customWidth="1"/>
    <col min="5011" max="5011" width="6.54296875" bestFit="1" customWidth="1"/>
    <col min="5012" max="5012" width="17.26953125" bestFit="1" customWidth="1"/>
    <col min="5013" max="5013" width="15" bestFit="1" customWidth="1"/>
    <col min="5014" max="5014" width="15.1796875" bestFit="1" customWidth="1"/>
    <col min="5254" max="5254" width="9.7265625" customWidth="1"/>
    <col min="5255" max="5255" width="4.81640625" customWidth="1"/>
    <col min="5256" max="5256" width="38.453125" customWidth="1"/>
    <col min="5258" max="5258" width="16.81640625" bestFit="1" customWidth="1"/>
    <col min="5259" max="5259" width="4.7265625" bestFit="1" customWidth="1"/>
    <col min="5260" max="5260" width="3.81640625" bestFit="1" customWidth="1"/>
    <col min="5261" max="5261" width="7.54296875" bestFit="1" customWidth="1"/>
    <col min="5262" max="5262" width="8" bestFit="1" customWidth="1"/>
    <col min="5263" max="5263" width="15.453125" bestFit="1" customWidth="1"/>
    <col min="5264" max="5264" width="10.7265625" bestFit="1" customWidth="1"/>
    <col min="5265" max="5265" width="22.1796875" bestFit="1" customWidth="1"/>
    <col min="5266" max="5266" width="21.26953125" bestFit="1" customWidth="1"/>
    <col min="5267" max="5267" width="6.54296875" bestFit="1" customWidth="1"/>
    <col min="5268" max="5268" width="17.26953125" bestFit="1" customWidth="1"/>
    <col min="5269" max="5269" width="15" bestFit="1" customWidth="1"/>
    <col min="5270" max="5270" width="15.1796875" bestFit="1" customWidth="1"/>
    <col min="5510" max="5510" width="9.7265625" customWidth="1"/>
    <col min="5511" max="5511" width="4.81640625" customWidth="1"/>
    <col min="5512" max="5512" width="38.453125" customWidth="1"/>
    <col min="5514" max="5514" width="16.81640625" bestFit="1" customWidth="1"/>
    <col min="5515" max="5515" width="4.7265625" bestFit="1" customWidth="1"/>
    <col min="5516" max="5516" width="3.81640625" bestFit="1" customWidth="1"/>
    <col min="5517" max="5517" width="7.54296875" bestFit="1" customWidth="1"/>
    <col min="5518" max="5518" width="8" bestFit="1" customWidth="1"/>
    <col min="5519" max="5519" width="15.453125" bestFit="1" customWidth="1"/>
    <col min="5520" max="5520" width="10.7265625" bestFit="1" customWidth="1"/>
    <col min="5521" max="5521" width="22.1796875" bestFit="1" customWidth="1"/>
    <col min="5522" max="5522" width="21.26953125" bestFit="1" customWidth="1"/>
    <col min="5523" max="5523" width="6.54296875" bestFit="1" customWidth="1"/>
    <col min="5524" max="5524" width="17.26953125" bestFit="1" customWidth="1"/>
    <col min="5525" max="5525" width="15" bestFit="1" customWidth="1"/>
    <col min="5526" max="5526" width="15.1796875" bestFit="1" customWidth="1"/>
    <col min="5766" max="5766" width="9.7265625" customWidth="1"/>
    <col min="5767" max="5767" width="4.81640625" customWidth="1"/>
    <col min="5768" max="5768" width="38.453125" customWidth="1"/>
    <col min="5770" max="5770" width="16.81640625" bestFit="1" customWidth="1"/>
    <col min="5771" max="5771" width="4.7265625" bestFit="1" customWidth="1"/>
    <col min="5772" max="5772" width="3.81640625" bestFit="1" customWidth="1"/>
    <col min="5773" max="5773" width="7.54296875" bestFit="1" customWidth="1"/>
    <col min="5774" max="5774" width="8" bestFit="1" customWidth="1"/>
    <col min="5775" max="5775" width="15.453125" bestFit="1" customWidth="1"/>
    <col min="5776" max="5776" width="10.7265625" bestFit="1" customWidth="1"/>
    <col min="5777" max="5777" width="22.1796875" bestFit="1" customWidth="1"/>
    <col min="5778" max="5778" width="21.26953125" bestFit="1" customWidth="1"/>
    <col min="5779" max="5779" width="6.54296875" bestFit="1" customWidth="1"/>
    <col min="5780" max="5780" width="17.26953125" bestFit="1" customWidth="1"/>
    <col min="5781" max="5781" width="15" bestFit="1" customWidth="1"/>
    <col min="5782" max="5782" width="15.1796875" bestFit="1" customWidth="1"/>
    <col min="6022" max="6022" width="9.7265625" customWidth="1"/>
    <col min="6023" max="6023" width="4.81640625" customWidth="1"/>
    <col min="6024" max="6024" width="38.453125" customWidth="1"/>
    <col min="6026" max="6026" width="16.81640625" bestFit="1" customWidth="1"/>
    <col min="6027" max="6027" width="4.7265625" bestFit="1" customWidth="1"/>
    <col min="6028" max="6028" width="3.81640625" bestFit="1" customWidth="1"/>
    <col min="6029" max="6029" width="7.54296875" bestFit="1" customWidth="1"/>
    <col min="6030" max="6030" width="8" bestFit="1" customWidth="1"/>
    <col min="6031" max="6031" width="15.453125" bestFit="1" customWidth="1"/>
    <col min="6032" max="6032" width="10.7265625" bestFit="1" customWidth="1"/>
    <col min="6033" max="6033" width="22.1796875" bestFit="1" customWidth="1"/>
    <col min="6034" max="6034" width="21.26953125" bestFit="1" customWidth="1"/>
    <col min="6035" max="6035" width="6.54296875" bestFit="1" customWidth="1"/>
    <col min="6036" max="6036" width="17.26953125" bestFit="1" customWidth="1"/>
    <col min="6037" max="6037" width="15" bestFit="1" customWidth="1"/>
    <col min="6038" max="6038" width="15.1796875" bestFit="1" customWidth="1"/>
    <col min="6278" max="6278" width="9.7265625" customWidth="1"/>
    <col min="6279" max="6279" width="4.81640625" customWidth="1"/>
    <col min="6280" max="6280" width="38.453125" customWidth="1"/>
    <col min="6282" max="6282" width="16.81640625" bestFit="1" customWidth="1"/>
    <col min="6283" max="6283" width="4.7265625" bestFit="1" customWidth="1"/>
    <col min="6284" max="6284" width="3.81640625" bestFit="1" customWidth="1"/>
    <col min="6285" max="6285" width="7.54296875" bestFit="1" customWidth="1"/>
    <col min="6286" max="6286" width="8" bestFit="1" customWidth="1"/>
    <col min="6287" max="6287" width="15.453125" bestFit="1" customWidth="1"/>
    <col min="6288" max="6288" width="10.7265625" bestFit="1" customWidth="1"/>
    <col min="6289" max="6289" width="22.1796875" bestFit="1" customWidth="1"/>
    <col min="6290" max="6290" width="21.26953125" bestFit="1" customWidth="1"/>
    <col min="6291" max="6291" width="6.54296875" bestFit="1" customWidth="1"/>
    <col min="6292" max="6292" width="17.26953125" bestFit="1" customWidth="1"/>
    <col min="6293" max="6293" width="15" bestFit="1" customWidth="1"/>
    <col min="6294" max="6294" width="15.1796875" bestFit="1" customWidth="1"/>
    <col min="6534" max="6534" width="9.7265625" customWidth="1"/>
    <col min="6535" max="6535" width="4.81640625" customWidth="1"/>
    <col min="6536" max="6536" width="38.453125" customWidth="1"/>
    <col min="6538" max="6538" width="16.81640625" bestFit="1" customWidth="1"/>
    <col min="6539" max="6539" width="4.7265625" bestFit="1" customWidth="1"/>
    <col min="6540" max="6540" width="3.81640625" bestFit="1" customWidth="1"/>
    <col min="6541" max="6541" width="7.54296875" bestFit="1" customWidth="1"/>
    <col min="6542" max="6542" width="8" bestFit="1" customWidth="1"/>
    <col min="6543" max="6543" width="15.453125" bestFit="1" customWidth="1"/>
    <col min="6544" max="6544" width="10.7265625" bestFit="1" customWidth="1"/>
    <col min="6545" max="6545" width="22.1796875" bestFit="1" customWidth="1"/>
    <col min="6546" max="6546" width="21.26953125" bestFit="1" customWidth="1"/>
    <col min="6547" max="6547" width="6.54296875" bestFit="1" customWidth="1"/>
    <col min="6548" max="6548" width="17.26953125" bestFit="1" customWidth="1"/>
    <col min="6549" max="6549" width="15" bestFit="1" customWidth="1"/>
    <col min="6550" max="6550" width="15.1796875" bestFit="1" customWidth="1"/>
    <col min="6790" max="6790" width="9.7265625" customWidth="1"/>
    <col min="6791" max="6791" width="4.81640625" customWidth="1"/>
    <col min="6792" max="6792" width="38.453125" customWidth="1"/>
    <col min="6794" max="6794" width="16.81640625" bestFit="1" customWidth="1"/>
    <col min="6795" max="6795" width="4.7265625" bestFit="1" customWidth="1"/>
    <col min="6796" max="6796" width="3.81640625" bestFit="1" customWidth="1"/>
    <col min="6797" max="6797" width="7.54296875" bestFit="1" customWidth="1"/>
    <col min="6798" max="6798" width="8" bestFit="1" customWidth="1"/>
    <col min="6799" max="6799" width="15.453125" bestFit="1" customWidth="1"/>
    <col min="6800" max="6800" width="10.7265625" bestFit="1" customWidth="1"/>
    <col min="6801" max="6801" width="22.1796875" bestFit="1" customWidth="1"/>
    <col min="6802" max="6802" width="21.26953125" bestFit="1" customWidth="1"/>
    <col min="6803" max="6803" width="6.54296875" bestFit="1" customWidth="1"/>
    <col min="6804" max="6804" width="17.26953125" bestFit="1" customWidth="1"/>
    <col min="6805" max="6805" width="15" bestFit="1" customWidth="1"/>
    <col min="6806" max="6806" width="15.1796875" bestFit="1" customWidth="1"/>
    <col min="7046" max="7046" width="9.7265625" customWidth="1"/>
    <col min="7047" max="7047" width="4.81640625" customWidth="1"/>
    <col min="7048" max="7048" width="38.453125" customWidth="1"/>
    <col min="7050" max="7050" width="16.81640625" bestFit="1" customWidth="1"/>
    <col min="7051" max="7051" width="4.7265625" bestFit="1" customWidth="1"/>
    <col min="7052" max="7052" width="3.81640625" bestFit="1" customWidth="1"/>
    <col min="7053" max="7053" width="7.54296875" bestFit="1" customWidth="1"/>
    <col min="7054" max="7054" width="8" bestFit="1" customWidth="1"/>
    <col min="7055" max="7055" width="15.453125" bestFit="1" customWidth="1"/>
    <col min="7056" max="7056" width="10.7265625" bestFit="1" customWidth="1"/>
    <col min="7057" max="7057" width="22.1796875" bestFit="1" customWidth="1"/>
    <col min="7058" max="7058" width="21.26953125" bestFit="1" customWidth="1"/>
    <col min="7059" max="7059" width="6.54296875" bestFit="1" customWidth="1"/>
    <col min="7060" max="7060" width="17.26953125" bestFit="1" customWidth="1"/>
    <col min="7061" max="7061" width="15" bestFit="1" customWidth="1"/>
    <col min="7062" max="7062" width="15.1796875" bestFit="1" customWidth="1"/>
    <col min="7302" max="7302" width="9.7265625" customWidth="1"/>
    <col min="7303" max="7303" width="4.81640625" customWidth="1"/>
    <col min="7304" max="7304" width="38.453125" customWidth="1"/>
    <col min="7306" max="7306" width="16.81640625" bestFit="1" customWidth="1"/>
    <col min="7307" max="7307" width="4.7265625" bestFit="1" customWidth="1"/>
    <col min="7308" max="7308" width="3.81640625" bestFit="1" customWidth="1"/>
    <col min="7309" max="7309" width="7.54296875" bestFit="1" customWidth="1"/>
    <col min="7310" max="7310" width="8" bestFit="1" customWidth="1"/>
    <col min="7311" max="7311" width="15.453125" bestFit="1" customWidth="1"/>
    <col min="7312" max="7312" width="10.7265625" bestFit="1" customWidth="1"/>
    <col min="7313" max="7313" width="22.1796875" bestFit="1" customWidth="1"/>
    <col min="7314" max="7314" width="21.26953125" bestFit="1" customWidth="1"/>
    <col min="7315" max="7315" width="6.54296875" bestFit="1" customWidth="1"/>
    <col min="7316" max="7316" width="17.26953125" bestFit="1" customWidth="1"/>
    <col min="7317" max="7317" width="15" bestFit="1" customWidth="1"/>
    <col min="7318" max="7318" width="15.1796875" bestFit="1" customWidth="1"/>
    <col min="7558" max="7558" width="9.7265625" customWidth="1"/>
    <col min="7559" max="7559" width="4.81640625" customWidth="1"/>
    <col min="7560" max="7560" width="38.453125" customWidth="1"/>
    <col min="7562" max="7562" width="16.81640625" bestFit="1" customWidth="1"/>
    <col min="7563" max="7563" width="4.7265625" bestFit="1" customWidth="1"/>
    <col min="7564" max="7564" width="3.81640625" bestFit="1" customWidth="1"/>
    <col min="7565" max="7565" width="7.54296875" bestFit="1" customWidth="1"/>
    <col min="7566" max="7566" width="8" bestFit="1" customWidth="1"/>
    <col min="7567" max="7567" width="15.453125" bestFit="1" customWidth="1"/>
    <col min="7568" max="7568" width="10.7265625" bestFit="1" customWidth="1"/>
    <col min="7569" max="7569" width="22.1796875" bestFit="1" customWidth="1"/>
    <col min="7570" max="7570" width="21.26953125" bestFit="1" customWidth="1"/>
    <col min="7571" max="7571" width="6.54296875" bestFit="1" customWidth="1"/>
    <col min="7572" max="7572" width="17.26953125" bestFit="1" customWidth="1"/>
    <col min="7573" max="7573" width="15" bestFit="1" customWidth="1"/>
    <col min="7574" max="7574" width="15.1796875" bestFit="1" customWidth="1"/>
    <col min="7814" max="7814" width="9.7265625" customWidth="1"/>
    <col min="7815" max="7815" width="4.81640625" customWidth="1"/>
    <col min="7816" max="7816" width="38.453125" customWidth="1"/>
    <col min="7818" max="7818" width="16.81640625" bestFit="1" customWidth="1"/>
    <col min="7819" max="7819" width="4.7265625" bestFit="1" customWidth="1"/>
    <col min="7820" max="7820" width="3.81640625" bestFit="1" customWidth="1"/>
    <col min="7821" max="7821" width="7.54296875" bestFit="1" customWidth="1"/>
    <col min="7822" max="7822" width="8" bestFit="1" customWidth="1"/>
    <col min="7823" max="7823" width="15.453125" bestFit="1" customWidth="1"/>
    <col min="7824" max="7824" width="10.7265625" bestFit="1" customWidth="1"/>
    <col min="7825" max="7825" width="22.1796875" bestFit="1" customWidth="1"/>
    <col min="7826" max="7826" width="21.26953125" bestFit="1" customWidth="1"/>
    <col min="7827" max="7827" width="6.54296875" bestFit="1" customWidth="1"/>
    <col min="7828" max="7828" width="17.26953125" bestFit="1" customWidth="1"/>
    <col min="7829" max="7829" width="15" bestFit="1" customWidth="1"/>
    <col min="7830" max="7830" width="15.1796875" bestFit="1" customWidth="1"/>
    <col min="8070" max="8070" width="9.7265625" customWidth="1"/>
    <col min="8071" max="8071" width="4.81640625" customWidth="1"/>
    <col min="8072" max="8072" width="38.453125" customWidth="1"/>
    <col min="8074" max="8074" width="16.81640625" bestFit="1" customWidth="1"/>
    <col min="8075" max="8075" width="4.7265625" bestFit="1" customWidth="1"/>
    <col min="8076" max="8076" width="3.81640625" bestFit="1" customWidth="1"/>
    <col min="8077" max="8077" width="7.54296875" bestFit="1" customWidth="1"/>
    <col min="8078" max="8078" width="8" bestFit="1" customWidth="1"/>
    <col min="8079" max="8079" width="15.453125" bestFit="1" customWidth="1"/>
    <col min="8080" max="8080" width="10.7265625" bestFit="1" customWidth="1"/>
    <col min="8081" max="8081" width="22.1796875" bestFit="1" customWidth="1"/>
    <col min="8082" max="8082" width="21.26953125" bestFit="1" customWidth="1"/>
    <col min="8083" max="8083" width="6.54296875" bestFit="1" customWidth="1"/>
    <col min="8084" max="8084" width="17.26953125" bestFit="1" customWidth="1"/>
    <col min="8085" max="8085" width="15" bestFit="1" customWidth="1"/>
    <col min="8086" max="8086" width="15.1796875" bestFit="1" customWidth="1"/>
    <col min="8326" max="8326" width="9.7265625" customWidth="1"/>
    <col min="8327" max="8327" width="4.81640625" customWidth="1"/>
    <col min="8328" max="8328" width="38.453125" customWidth="1"/>
    <col min="8330" max="8330" width="16.81640625" bestFit="1" customWidth="1"/>
    <col min="8331" max="8331" width="4.7265625" bestFit="1" customWidth="1"/>
    <col min="8332" max="8332" width="3.81640625" bestFit="1" customWidth="1"/>
    <col min="8333" max="8333" width="7.54296875" bestFit="1" customWidth="1"/>
    <col min="8334" max="8334" width="8" bestFit="1" customWidth="1"/>
    <col min="8335" max="8335" width="15.453125" bestFit="1" customWidth="1"/>
    <col min="8336" max="8336" width="10.7265625" bestFit="1" customWidth="1"/>
    <col min="8337" max="8337" width="22.1796875" bestFit="1" customWidth="1"/>
    <col min="8338" max="8338" width="21.26953125" bestFit="1" customWidth="1"/>
    <col min="8339" max="8339" width="6.54296875" bestFit="1" customWidth="1"/>
    <col min="8340" max="8340" width="17.26953125" bestFit="1" customWidth="1"/>
    <col min="8341" max="8341" width="15" bestFit="1" customWidth="1"/>
    <col min="8342" max="8342" width="15.1796875" bestFit="1" customWidth="1"/>
    <col min="8582" max="8582" width="9.7265625" customWidth="1"/>
    <col min="8583" max="8583" width="4.81640625" customWidth="1"/>
    <col min="8584" max="8584" width="38.453125" customWidth="1"/>
    <col min="8586" max="8586" width="16.81640625" bestFit="1" customWidth="1"/>
    <col min="8587" max="8587" width="4.7265625" bestFit="1" customWidth="1"/>
    <col min="8588" max="8588" width="3.81640625" bestFit="1" customWidth="1"/>
    <col min="8589" max="8589" width="7.54296875" bestFit="1" customWidth="1"/>
    <col min="8590" max="8590" width="8" bestFit="1" customWidth="1"/>
    <col min="8591" max="8591" width="15.453125" bestFit="1" customWidth="1"/>
    <col min="8592" max="8592" width="10.7265625" bestFit="1" customWidth="1"/>
    <col min="8593" max="8593" width="22.1796875" bestFit="1" customWidth="1"/>
    <col min="8594" max="8594" width="21.26953125" bestFit="1" customWidth="1"/>
    <col min="8595" max="8595" width="6.54296875" bestFit="1" customWidth="1"/>
    <col min="8596" max="8596" width="17.26953125" bestFit="1" customWidth="1"/>
    <col min="8597" max="8597" width="15" bestFit="1" customWidth="1"/>
    <col min="8598" max="8598" width="15.1796875" bestFit="1" customWidth="1"/>
    <col min="8838" max="8838" width="9.7265625" customWidth="1"/>
    <col min="8839" max="8839" width="4.81640625" customWidth="1"/>
    <col min="8840" max="8840" width="38.453125" customWidth="1"/>
    <col min="8842" max="8842" width="16.81640625" bestFit="1" customWidth="1"/>
    <col min="8843" max="8843" width="4.7265625" bestFit="1" customWidth="1"/>
    <col min="8844" max="8844" width="3.81640625" bestFit="1" customWidth="1"/>
    <col min="8845" max="8845" width="7.54296875" bestFit="1" customWidth="1"/>
    <col min="8846" max="8846" width="8" bestFit="1" customWidth="1"/>
    <col min="8847" max="8847" width="15.453125" bestFit="1" customWidth="1"/>
    <col min="8848" max="8848" width="10.7265625" bestFit="1" customWidth="1"/>
    <col min="8849" max="8849" width="22.1796875" bestFit="1" customWidth="1"/>
    <col min="8850" max="8850" width="21.26953125" bestFit="1" customWidth="1"/>
    <col min="8851" max="8851" width="6.54296875" bestFit="1" customWidth="1"/>
    <col min="8852" max="8852" width="17.26953125" bestFit="1" customWidth="1"/>
    <col min="8853" max="8853" width="15" bestFit="1" customWidth="1"/>
    <col min="8854" max="8854" width="15.1796875" bestFit="1" customWidth="1"/>
    <col min="9094" max="9094" width="9.7265625" customWidth="1"/>
    <col min="9095" max="9095" width="4.81640625" customWidth="1"/>
    <col min="9096" max="9096" width="38.453125" customWidth="1"/>
    <col min="9098" max="9098" width="16.81640625" bestFit="1" customWidth="1"/>
    <col min="9099" max="9099" width="4.7265625" bestFit="1" customWidth="1"/>
    <col min="9100" max="9100" width="3.81640625" bestFit="1" customWidth="1"/>
    <col min="9101" max="9101" width="7.54296875" bestFit="1" customWidth="1"/>
    <col min="9102" max="9102" width="8" bestFit="1" customWidth="1"/>
    <col min="9103" max="9103" width="15.453125" bestFit="1" customWidth="1"/>
    <col min="9104" max="9104" width="10.7265625" bestFit="1" customWidth="1"/>
    <col min="9105" max="9105" width="22.1796875" bestFit="1" customWidth="1"/>
    <col min="9106" max="9106" width="21.26953125" bestFit="1" customWidth="1"/>
    <col min="9107" max="9107" width="6.54296875" bestFit="1" customWidth="1"/>
    <col min="9108" max="9108" width="17.26953125" bestFit="1" customWidth="1"/>
    <col min="9109" max="9109" width="15" bestFit="1" customWidth="1"/>
    <col min="9110" max="9110" width="15.1796875" bestFit="1" customWidth="1"/>
    <col min="9350" max="9350" width="9.7265625" customWidth="1"/>
    <col min="9351" max="9351" width="4.81640625" customWidth="1"/>
    <col min="9352" max="9352" width="38.453125" customWidth="1"/>
    <col min="9354" max="9354" width="16.81640625" bestFit="1" customWidth="1"/>
    <col min="9355" max="9355" width="4.7265625" bestFit="1" customWidth="1"/>
    <col min="9356" max="9356" width="3.81640625" bestFit="1" customWidth="1"/>
    <col min="9357" max="9357" width="7.54296875" bestFit="1" customWidth="1"/>
    <col min="9358" max="9358" width="8" bestFit="1" customWidth="1"/>
    <col min="9359" max="9359" width="15.453125" bestFit="1" customWidth="1"/>
    <col min="9360" max="9360" width="10.7265625" bestFit="1" customWidth="1"/>
    <col min="9361" max="9361" width="22.1796875" bestFit="1" customWidth="1"/>
    <col min="9362" max="9362" width="21.26953125" bestFit="1" customWidth="1"/>
    <col min="9363" max="9363" width="6.54296875" bestFit="1" customWidth="1"/>
    <col min="9364" max="9364" width="17.26953125" bestFit="1" customWidth="1"/>
    <col min="9365" max="9365" width="15" bestFit="1" customWidth="1"/>
    <col min="9366" max="9366" width="15.1796875" bestFit="1" customWidth="1"/>
    <col min="9606" max="9606" width="9.7265625" customWidth="1"/>
    <col min="9607" max="9607" width="4.81640625" customWidth="1"/>
    <col min="9608" max="9608" width="38.453125" customWidth="1"/>
    <col min="9610" max="9610" width="16.81640625" bestFit="1" customWidth="1"/>
    <col min="9611" max="9611" width="4.7265625" bestFit="1" customWidth="1"/>
    <col min="9612" max="9612" width="3.81640625" bestFit="1" customWidth="1"/>
    <col min="9613" max="9613" width="7.54296875" bestFit="1" customWidth="1"/>
    <col min="9614" max="9614" width="8" bestFit="1" customWidth="1"/>
    <col min="9615" max="9615" width="15.453125" bestFit="1" customWidth="1"/>
    <col min="9616" max="9616" width="10.7265625" bestFit="1" customWidth="1"/>
    <col min="9617" max="9617" width="22.1796875" bestFit="1" customWidth="1"/>
    <col min="9618" max="9618" width="21.26953125" bestFit="1" customWidth="1"/>
    <col min="9619" max="9619" width="6.54296875" bestFit="1" customWidth="1"/>
    <col min="9620" max="9620" width="17.26953125" bestFit="1" customWidth="1"/>
    <col min="9621" max="9621" width="15" bestFit="1" customWidth="1"/>
    <col min="9622" max="9622" width="15.1796875" bestFit="1" customWidth="1"/>
    <col min="9862" max="9862" width="9.7265625" customWidth="1"/>
    <col min="9863" max="9863" width="4.81640625" customWidth="1"/>
    <col min="9864" max="9864" width="38.453125" customWidth="1"/>
    <col min="9866" max="9866" width="16.81640625" bestFit="1" customWidth="1"/>
    <col min="9867" max="9867" width="4.7265625" bestFit="1" customWidth="1"/>
    <col min="9868" max="9868" width="3.81640625" bestFit="1" customWidth="1"/>
    <col min="9869" max="9869" width="7.54296875" bestFit="1" customWidth="1"/>
    <col min="9870" max="9870" width="8" bestFit="1" customWidth="1"/>
    <col min="9871" max="9871" width="15.453125" bestFit="1" customWidth="1"/>
    <col min="9872" max="9872" width="10.7265625" bestFit="1" customWidth="1"/>
    <col min="9873" max="9873" width="22.1796875" bestFit="1" customWidth="1"/>
    <col min="9874" max="9874" width="21.26953125" bestFit="1" customWidth="1"/>
    <col min="9875" max="9875" width="6.54296875" bestFit="1" customWidth="1"/>
    <col min="9876" max="9876" width="17.26953125" bestFit="1" customWidth="1"/>
    <col min="9877" max="9877" width="15" bestFit="1" customWidth="1"/>
    <col min="9878" max="9878" width="15.1796875" bestFit="1" customWidth="1"/>
    <col min="10118" max="10118" width="9.7265625" customWidth="1"/>
    <col min="10119" max="10119" width="4.81640625" customWidth="1"/>
    <col min="10120" max="10120" width="38.453125" customWidth="1"/>
    <col min="10122" max="10122" width="16.81640625" bestFit="1" customWidth="1"/>
    <col min="10123" max="10123" width="4.7265625" bestFit="1" customWidth="1"/>
    <col min="10124" max="10124" width="3.81640625" bestFit="1" customWidth="1"/>
    <col min="10125" max="10125" width="7.54296875" bestFit="1" customWidth="1"/>
    <col min="10126" max="10126" width="8" bestFit="1" customWidth="1"/>
    <col min="10127" max="10127" width="15.453125" bestFit="1" customWidth="1"/>
    <col min="10128" max="10128" width="10.7265625" bestFit="1" customWidth="1"/>
    <col min="10129" max="10129" width="22.1796875" bestFit="1" customWidth="1"/>
    <col min="10130" max="10130" width="21.26953125" bestFit="1" customWidth="1"/>
    <col min="10131" max="10131" width="6.54296875" bestFit="1" customWidth="1"/>
    <col min="10132" max="10132" width="17.26953125" bestFit="1" customWidth="1"/>
    <col min="10133" max="10133" width="15" bestFit="1" customWidth="1"/>
    <col min="10134" max="10134" width="15.1796875" bestFit="1" customWidth="1"/>
    <col min="10374" max="10374" width="9.7265625" customWidth="1"/>
    <col min="10375" max="10375" width="4.81640625" customWidth="1"/>
    <col min="10376" max="10376" width="38.453125" customWidth="1"/>
    <col min="10378" max="10378" width="16.81640625" bestFit="1" customWidth="1"/>
    <col min="10379" max="10379" width="4.7265625" bestFit="1" customWidth="1"/>
    <col min="10380" max="10380" width="3.81640625" bestFit="1" customWidth="1"/>
    <col min="10381" max="10381" width="7.54296875" bestFit="1" customWidth="1"/>
    <col min="10382" max="10382" width="8" bestFit="1" customWidth="1"/>
    <col min="10383" max="10383" width="15.453125" bestFit="1" customWidth="1"/>
    <col min="10384" max="10384" width="10.7265625" bestFit="1" customWidth="1"/>
    <col min="10385" max="10385" width="22.1796875" bestFit="1" customWidth="1"/>
    <col min="10386" max="10386" width="21.26953125" bestFit="1" customWidth="1"/>
    <col min="10387" max="10387" width="6.54296875" bestFit="1" customWidth="1"/>
    <col min="10388" max="10388" width="17.26953125" bestFit="1" customWidth="1"/>
    <col min="10389" max="10389" width="15" bestFit="1" customWidth="1"/>
    <col min="10390" max="10390" width="15.1796875" bestFit="1" customWidth="1"/>
    <col min="10630" max="10630" width="9.7265625" customWidth="1"/>
    <col min="10631" max="10631" width="4.81640625" customWidth="1"/>
    <col min="10632" max="10632" width="38.453125" customWidth="1"/>
    <col min="10634" max="10634" width="16.81640625" bestFit="1" customWidth="1"/>
    <col min="10635" max="10635" width="4.7265625" bestFit="1" customWidth="1"/>
    <col min="10636" max="10636" width="3.81640625" bestFit="1" customWidth="1"/>
    <col min="10637" max="10637" width="7.54296875" bestFit="1" customWidth="1"/>
    <col min="10638" max="10638" width="8" bestFit="1" customWidth="1"/>
    <col min="10639" max="10639" width="15.453125" bestFit="1" customWidth="1"/>
    <col min="10640" max="10640" width="10.7265625" bestFit="1" customWidth="1"/>
    <col min="10641" max="10641" width="22.1796875" bestFit="1" customWidth="1"/>
    <col min="10642" max="10642" width="21.26953125" bestFit="1" customWidth="1"/>
    <col min="10643" max="10643" width="6.54296875" bestFit="1" customWidth="1"/>
    <col min="10644" max="10644" width="17.26953125" bestFit="1" customWidth="1"/>
    <col min="10645" max="10645" width="15" bestFit="1" customWidth="1"/>
    <col min="10646" max="10646" width="15.1796875" bestFit="1" customWidth="1"/>
    <col min="10886" max="10886" width="9.7265625" customWidth="1"/>
    <col min="10887" max="10887" width="4.81640625" customWidth="1"/>
    <col min="10888" max="10888" width="38.453125" customWidth="1"/>
    <col min="10890" max="10890" width="16.81640625" bestFit="1" customWidth="1"/>
    <col min="10891" max="10891" width="4.7265625" bestFit="1" customWidth="1"/>
    <col min="10892" max="10892" width="3.81640625" bestFit="1" customWidth="1"/>
    <col min="10893" max="10893" width="7.54296875" bestFit="1" customWidth="1"/>
    <col min="10894" max="10894" width="8" bestFit="1" customWidth="1"/>
    <col min="10895" max="10895" width="15.453125" bestFit="1" customWidth="1"/>
    <col min="10896" max="10896" width="10.7265625" bestFit="1" customWidth="1"/>
    <col min="10897" max="10897" width="22.1796875" bestFit="1" customWidth="1"/>
    <col min="10898" max="10898" width="21.26953125" bestFit="1" customWidth="1"/>
    <col min="10899" max="10899" width="6.54296875" bestFit="1" customWidth="1"/>
    <col min="10900" max="10900" width="17.26953125" bestFit="1" customWidth="1"/>
    <col min="10901" max="10901" width="15" bestFit="1" customWidth="1"/>
    <col min="10902" max="10902" width="15.1796875" bestFit="1" customWidth="1"/>
    <col min="11142" max="11142" width="9.7265625" customWidth="1"/>
    <col min="11143" max="11143" width="4.81640625" customWidth="1"/>
    <col min="11144" max="11144" width="38.453125" customWidth="1"/>
    <col min="11146" max="11146" width="16.81640625" bestFit="1" customWidth="1"/>
    <col min="11147" max="11147" width="4.7265625" bestFit="1" customWidth="1"/>
    <col min="11148" max="11148" width="3.81640625" bestFit="1" customWidth="1"/>
    <col min="11149" max="11149" width="7.54296875" bestFit="1" customWidth="1"/>
    <col min="11150" max="11150" width="8" bestFit="1" customWidth="1"/>
    <col min="11151" max="11151" width="15.453125" bestFit="1" customWidth="1"/>
    <col min="11152" max="11152" width="10.7265625" bestFit="1" customWidth="1"/>
    <col min="11153" max="11153" width="22.1796875" bestFit="1" customWidth="1"/>
    <col min="11154" max="11154" width="21.26953125" bestFit="1" customWidth="1"/>
    <col min="11155" max="11155" width="6.54296875" bestFit="1" customWidth="1"/>
    <col min="11156" max="11156" width="17.26953125" bestFit="1" customWidth="1"/>
    <col min="11157" max="11157" width="15" bestFit="1" customWidth="1"/>
    <col min="11158" max="11158" width="15.1796875" bestFit="1" customWidth="1"/>
    <col min="11398" max="11398" width="9.7265625" customWidth="1"/>
    <col min="11399" max="11399" width="4.81640625" customWidth="1"/>
    <col min="11400" max="11400" width="38.453125" customWidth="1"/>
    <col min="11402" max="11402" width="16.81640625" bestFit="1" customWidth="1"/>
    <col min="11403" max="11403" width="4.7265625" bestFit="1" customWidth="1"/>
    <col min="11404" max="11404" width="3.81640625" bestFit="1" customWidth="1"/>
    <col min="11405" max="11405" width="7.54296875" bestFit="1" customWidth="1"/>
    <col min="11406" max="11406" width="8" bestFit="1" customWidth="1"/>
    <col min="11407" max="11407" width="15.453125" bestFit="1" customWidth="1"/>
    <col min="11408" max="11408" width="10.7265625" bestFit="1" customWidth="1"/>
    <col min="11409" max="11409" width="22.1796875" bestFit="1" customWidth="1"/>
    <col min="11410" max="11410" width="21.26953125" bestFit="1" customWidth="1"/>
    <col min="11411" max="11411" width="6.54296875" bestFit="1" customWidth="1"/>
    <col min="11412" max="11412" width="17.26953125" bestFit="1" customWidth="1"/>
    <col min="11413" max="11413" width="15" bestFit="1" customWidth="1"/>
    <col min="11414" max="11414" width="15.1796875" bestFit="1" customWidth="1"/>
    <col min="11654" max="11654" width="9.7265625" customWidth="1"/>
    <col min="11655" max="11655" width="4.81640625" customWidth="1"/>
    <col min="11656" max="11656" width="38.453125" customWidth="1"/>
    <col min="11658" max="11658" width="16.81640625" bestFit="1" customWidth="1"/>
    <col min="11659" max="11659" width="4.7265625" bestFit="1" customWidth="1"/>
    <col min="11660" max="11660" width="3.81640625" bestFit="1" customWidth="1"/>
    <col min="11661" max="11661" width="7.54296875" bestFit="1" customWidth="1"/>
    <col min="11662" max="11662" width="8" bestFit="1" customWidth="1"/>
    <col min="11663" max="11663" width="15.453125" bestFit="1" customWidth="1"/>
    <col min="11664" max="11664" width="10.7265625" bestFit="1" customWidth="1"/>
    <col min="11665" max="11665" width="22.1796875" bestFit="1" customWidth="1"/>
    <col min="11666" max="11666" width="21.26953125" bestFit="1" customWidth="1"/>
    <col min="11667" max="11667" width="6.54296875" bestFit="1" customWidth="1"/>
    <col min="11668" max="11668" width="17.26953125" bestFit="1" customWidth="1"/>
    <col min="11669" max="11669" width="15" bestFit="1" customWidth="1"/>
    <col min="11670" max="11670" width="15.1796875" bestFit="1" customWidth="1"/>
    <col min="11910" max="11910" width="9.7265625" customWidth="1"/>
    <col min="11911" max="11911" width="4.81640625" customWidth="1"/>
    <col min="11912" max="11912" width="38.453125" customWidth="1"/>
    <col min="11914" max="11914" width="16.81640625" bestFit="1" customWidth="1"/>
    <col min="11915" max="11915" width="4.7265625" bestFit="1" customWidth="1"/>
    <col min="11916" max="11916" width="3.81640625" bestFit="1" customWidth="1"/>
    <col min="11917" max="11917" width="7.54296875" bestFit="1" customWidth="1"/>
    <col min="11918" max="11918" width="8" bestFit="1" customWidth="1"/>
    <col min="11919" max="11919" width="15.453125" bestFit="1" customWidth="1"/>
    <col min="11920" max="11920" width="10.7265625" bestFit="1" customWidth="1"/>
    <col min="11921" max="11921" width="22.1796875" bestFit="1" customWidth="1"/>
    <col min="11922" max="11922" width="21.26953125" bestFit="1" customWidth="1"/>
    <col min="11923" max="11923" width="6.54296875" bestFit="1" customWidth="1"/>
    <col min="11924" max="11924" width="17.26953125" bestFit="1" customWidth="1"/>
    <col min="11925" max="11925" width="15" bestFit="1" customWidth="1"/>
    <col min="11926" max="11926" width="15.1796875" bestFit="1" customWidth="1"/>
    <col min="12166" max="12166" width="9.7265625" customWidth="1"/>
    <col min="12167" max="12167" width="4.81640625" customWidth="1"/>
    <col min="12168" max="12168" width="38.453125" customWidth="1"/>
    <col min="12170" max="12170" width="16.81640625" bestFit="1" customWidth="1"/>
    <col min="12171" max="12171" width="4.7265625" bestFit="1" customWidth="1"/>
    <col min="12172" max="12172" width="3.81640625" bestFit="1" customWidth="1"/>
    <col min="12173" max="12173" width="7.54296875" bestFit="1" customWidth="1"/>
    <col min="12174" max="12174" width="8" bestFit="1" customWidth="1"/>
    <col min="12175" max="12175" width="15.453125" bestFit="1" customWidth="1"/>
    <col min="12176" max="12176" width="10.7265625" bestFit="1" customWidth="1"/>
    <col min="12177" max="12177" width="22.1796875" bestFit="1" customWidth="1"/>
    <col min="12178" max="12178" width="21.26953125" bestFit="1" customWidth="1"/>
    <col min="12179" max="12179" width="6.54296875" bestFit="1" customWidth="1"/>
    <col min="12180" max="12180" width="17.26953125" bestFit="1" customWidth="1"/>
    <col min="12181" max="12181" width="15" bestFit="1" customWidth="1"/>
    <col min="12182" max="12182" width="15.1796875" bestFit="1" customWidth="1"/>
    <col min="12422" max="12422" width="9.7265625" customWidth="1"/>
    <col min="12423" max="12423" width="4.81640625" customWidth="1"/>
    <col min="12424" max="12424" width="38.453125" customWidth="1"/>
    <col min="12426" max="12426" width="16.81640625" bestFit="1" customWidth="1"/>
    <col min="12427" max="12427" width="4.7265625" bestFit="1" customWidth="1"/>
    <col min="12428" max="12428" width="3.81640625" bestFit="1" customWidth="1"/>
    <col min="12429" max="12429" width="7.54296875" bestFit="1" customWidth="1"/>
    <col min="12430" max="12430" width="8" bestFit="1" customWidth="1"/>
    <col min="12431" max="12431" width="15.453125" bestFit="1" customWidth="1"/>
    <col min="12432" max="12432" width="10.7265625" bestFit="1" customWidth="1"/>
    <col min="12433" max="12433" width="22.1796875" bestFit="1" customWidth="1"/>
    <col min="12434" max="12434" width="21.26953125" bestFit="1" customWidth="1"/>
    <col min="12435" max="12435" width="6.54296875" bestFit="1" customWidth="1"/>
    <col min="12436" max="12436" width="17.26953125" bestFit="1" customWidth="1"/>
    <col min="12437" max="12437" width="15" bestFit="1" customWidth="1"/>
    <col min="12438" max="12438" width="15.1796875" bestFit="1" customWidth="1"/>
    <col min="12678" max="12678" width="9.7265625" customWidth="1"/>
    <col min="12679" max="12679" width="4.81640625" customWidth="1"/>
    <col min="12680" max="12680" width="38.453125" customWidth="1"/>
    <col min="12682" max="12682" width="16.81640625" bestFit="1" customWidth="1"/>
    <col min="12683" max="12683" width="4.7265625" bestFit="1" customWidth="1"/>
    <col min="12684" max="12684" width="3.81640625" bestFit="1" customWidth="1"/>
    <col min="12685" max="12685" width="7.54296875" bestFit="1" customWidth="1"/>
    <col min="12686" max="12686" width="8" bestFit="1" customWidth="1"/>
    <col min="12687" max="12687" width="15.453125" bestFit="1" customWidth="1"/>
    <col min="12688" max="12688" width="10.7265625" bestFit="1" customWidth="1"/>
    <col min="12689" max="12689" width="22.1796875" bestFit="1" customWidth="1"/>
    <col min="12690" max="12690" width="21.26953125" bestFit="1" customWidth="1"/>
    <col min="12691" max="12691" width="6.54296875" bestFit="1" customWidth="1"/>
    <col min="12692" max="12692" width="17.26953125" bestFit="1" customWidth="1"/>
    <col min="12693" max="12693" width="15" bestFit="1" customWidth="1"/>
    <col min="12694" max="12694" width="15.1796875" bestFit="1" customWidth="1"/>
    <col min="12934" max="12934" width="9.7265625" customWidth="1"/>
    <col min="12935" max="12935" width="4.81640625" customWidth="1"/>
    <col min="12936" max="12936" width="38.453125" customWidth="1"/>
    <col min="12938" max="12938" width="16.81640625" bestFit="1" customWidth="1"/>
    <col min="12939" max="12939" width="4.7265625" bestFit="1" customWidth="1"/>
    <col min="12940" max="12940" width="3.81640625" bestFit="1" customWidth="1"/>
    <col min="12941" max="12941" width="7.54296875" bestFit="1" customWidth="1"/>
    <col min="12942" max="12942" width="8" bestFit="1" customWidth="1"/>
    <col min="12943" max="12943" width="15.453125" bestFit="1" customWidth="1"/>
    <col min="12944" max="12944" width="10.7265625" bestFit="1" customWidth="1"/>
    <col min="12945" max="12945" width="22.1796875" bestFit="1" customWidth="1"/>
    <col min="12946" max="12946" width="21.26953125" bestFit="1" customWidth="1"/>
    <col min="12947" max="12947" width="6.54296875" bestFit="1" customWidth="1"/>
    <col min="12948" max="12948" width="17.26953125" bestFit="1" customWidth="1"/>
    <col min="12949" max="12949" width="15" bestFit="1" customWidth="1"/>
    <col min="12950" max="12950" width="15.1796875" bestFit="1" customWidth="1"/>
    <col min="13190" max="13190" width="9.7265625" customWidth="1"/>
    <col min="13191" max="13191" width="4.81640625" customWidth="1"/>
    <col min="13192" max="13192" width="38.453125" customWidth="1"/>
    <col min="13194" max="13194" width="16.81640625" bestFit="1" customWidth="1"/>
    <col min="13195" max="13195" width="4.7265625" bestFit="1" customWidth="1"/>
    <col min="13196" max="13196" width="3.81640625" bestFit="1" customWidth="1"/>
    <col min="13197" max="13197" width="7.54296875" bestFit="1" customWidth="1"/>
    <col min="13198" max="13198" width="8" bestFit="1" customWidth="1"/>
    <col min="13199" max="13199" width="15.453125" bestFit="1" customWidth="1"/>
    <col min="13200" max="13200" width="10.7265625" bestFit="1" customWidth="1"/>
    <col min="13201" max="13201" width="22.1796875" bestFit="1" customWidth="1"/>
    <col min="13202" max="13202" width="21.26953125" bestFit="1" customWidth="1"/>
    <col min="13203" max="13203" width="6.54296875" bestFit="1" customWidth="1"/>
    <col min="13204" max="13204" width="17.26953125" bestFit="1" customWidth="1"/>
    <col min="13205" max="13205" width="15" bestFit="1" customWidth="1"/>
    <col min="13206" max="13206" width="15.1796875" bestFit="1" customWidth="1"/>
    <col min="13446" max="13446" width="9.7265625" customWidth="1"/>
    <col min="13447" max="13447" width="4.81640625" customWidth="1"/>
    <col min="13448" max="13448" width="38.453125" customWidth="1"/>
    <col min="13450" max="13450" width="16.81640625" bestFit="1" customWidth="1"/>
    <col min="13451" max="13451" width="4.7265625" bestFit="1" customWidth="1"/>
    <col min="13452" max="13452" width="3.81640625" bestFit="1" customWidth="1"/>
    <col min="13453" max="13453" width="7.54296875" bestFit="1" customWidth="1"/>
    <col min="13454" max="13454" width="8" bestFit="1" customWidth="1"/>
    <col min="13455" max="13455" width="15.453125" bestFit="1" customWidth="1"/>
    <col min="13456" max="13456" width="10.7265625" bestFit="1" customWidth="1"/>
    <col min="13457" max="13457" width="22.1796875" bestFit="1" customWidth="1"/>
    <col min="13458" max="13458" width="21.26953125" bestFit="1" customWidth="1"/>
    <col min="13459" max="13459" width="6.54296875" bestFit="1" customWidth="1"/>
    <col min="13460" max="13460" width="17.26953125" bestFit="1" customWidth="1"/>
    <col min="13461" max="13461" width="15" bestFit="1" customWidth="1"/>
    <col min="13462" max="13462" width="15.1796875" bestFit="1" customWidth="1"/>
    <col min="13702" max="13702" width="9.7265625" customWidth="1"/>
    <col min="13703" max="13703" width="4.81640625" customWidth="1"/>
    <col min="13704" max="13704" width="38.453125" customWidth="1"/>
    <col min="13706" max="13706" width="16.81640625" bestFit="1" customWidth="1"/>
    <col min="13707" max="13707" width="4.7265625" bestFit="1" customWidth="1"/>
    <col min="13708" max="13708" width="3.81640625" bestFit="1" customWidth="1"/>
    <col min="13709" max="13709" width="7.54296875" bestFit="1" customWidth="1"/>
    <col min="13710" max="13710" width="8" bestFit="1" customWidth="1"/>
    <col min="13711" max="13711" width="15.453125" bestFit="1" customWidth="1"/>
    <col min="13712" max="13712" width="10.7265625" bestFit="1" customWidth="1"/>
    <col min="13713" max="13713" width="22.1796875" bestFit="1" customWidth="1"/>
    <col min="13714" max="13714" width="21.26953125" bestFit="1" customWidth="1"/>
    <col min="13715" max="13715" width="6.54296875" bestFit="1" customWidth="1"/>
    <col min="13716" max="13716" width="17.26953125" bestFit="1" customWidth="1"/>
    <col min="13717" max="13717" width="15" bestFit="1" customWidth="1"/>
    <col min="13718" max="13718" width="15.1796875" bestFit="1" customWidth="1"/>
    <col min="13958" max="13958" width="9.7265625" customWidth="1"/>
    <col min="13959" max="13959" width="4.81640625" customWidth="1"/>
    <col min="13960" max="13960" width="38.453125" customWidth="1"/>
    <col min="13962" max="13962" width="16.81640625" bestFit="1" customWidth="1"/>
    <col min="13963" max="13963" width="4.7265625" bestFit="1" customWidth="1"/>
    <col min="13964" max="13964" width="3.81640625" bestFit="1" customWidth="1"/>
    <col min="13965" max="13965" width="7.54296875" bestFit="1" customWidth="1"/>
    <col min="13966" max="13966" width="8" bestFit="1" customWidth="1"/>
    <col min="13967" max="13967" width="15.453125" bestFit="1" customWidth="1"/>
    <col min="13968" max="13968" width="10.7265625" bestFit="1" customWidth="1"/>
    <col min="13969" max="13969" width="22.1796875" bestFit="1" customWidth="1"/>
    <col min="13970" max="13970" width="21.26953125" bestFit="1" customWidth="1"/>
    <col min="13971" max="13971" width="6.54296875" bestFit="1" customWidth="1"/>
    <col min="13972" max="13972" width="17.26953125" bestFit="1" customWidth="1"/>
    <col min="13973" max="13973" width="15" bestFit="1" customWidth="1"/>
    <col min="13974" max="13974" width="15.1796875" bestFit="1" customWidth="1"/>
    <col min="14214" max="14214" width="9.7265625" customWidth="1"/>
    <col min="14215" max="14215" width="4.81640625" customWidth="1"/>
    <col min="14216" max="14216" width="38.453125" customWidth="1"/>
    <col min="14218" max="14218" width="16.81640625" bestFit="1" customWidth="1"/>
    <col min="14219" max="14219" width="4.7265625" bestFit="1" customWidth="1"/>
    <col min="14220" max="14220" width="3.81640625" bestFit="1" customWidth="1"/>
    <col min="14221" max="14221" width="7.54296875" bestFit="1" customWidth="1"/>
    <col min="14222" max="14222" width="8" bestFit="1" customWidth="1"/>
    <col min="14223" max="14223" width="15.453125" bestFit="1" customWidth="1"/>
    <col min="14224" max="14224" width="10.7265625" bestFit="1" customWidth="1"/>
    <col min="14225" max="14225" width="22.1796875" bestFit="1" customWidth="1"/>
    <col min="14226" max="14226" width="21.26953125" bestFit="1" customWidth="1"/>
    <col min="14227" max="14227" width="6.54296875" bestFit="1" customWidth="1"/>
    <col min="14228" max="14228" width="17.26953125" bestFit="1" customWidth="1"/>
    <col min="14229" max="14229" width="15" bestFit="1" customWidth="1"/>
    <col min="14230" max="14230" width="15.1796875" bestFit="1" customWidth="1"/>
    <col min="14470" max="14470" width="9.7265625" customWidth="1"/>
    <col min="14471" max="14471" width="4.81640625" customWidth="1"/>
    <col min="14472" max="14472" width="38.453125" customWidth="1"/>
    <col min="14474" max="14474" width="16.81640625" bestFit="1" customWidth="1"/>
    <col min="14475" max="14475" width="4.7265625" bestFit="1" customWidth="1"/>
    <col min="14476" max="14476" width="3.81640625" bestFit="1" customWidth="1"/>
    <col min="14477" max="14477" width="7.54296875" bestFit="1" customWidth="1"/>
    <col min="14478" max="14478" width="8" bestFit="1" customWidth="1"/>
    <col min="14479" max="14479" width="15.453125" bestFit="1" customWidth="1"/>
    <col min="14480" max="14480" width="10.7265625" bestFit="1" customWidth="1"/>
    <col min="14481" max="14481" width="22.1796875" bestFit="1" customWidth="1"/>
    <col min="14482" max="14482" width="21.26953125" bestFit="1" customWidth="1"/>
    <col min="14483" max="14483" width="6.54296875" bestFit="1" customWidth="1"/>
    <col min="14484" max="14484" width="17.26953125" bestFit="1" customWidth="1"/>
    <col min="14485" max="14485" width="15" bestFit="1" customWidth="1"/>
    <col min="14486" max="14486" width="15.1796875" bestFit="1" customWidth="1"/>
    <col min="14726" max="14726" width="9.7265625" customWidth="1"/>
    <col min="14727" max="14727" width="4.81640625" customWidth="1"/>
    <col min="14728" max="14728" width="38.453125" customWidth="1"/>
    <col min="14730" max="14730" width="16.81640625" bestFit="1" customWidth="1"/>
    <col min="14731" max="14731" width="4.7265625" bestFit="1" customWidth="1"/>
    <col min="14732" max="14732" width="3.81640625" bestFit="1" customWidth="1"/>
    <col min="14733" max="14733" width="7.54296875" bestFit="1" customWidth="1"/>
    <col min="14734" max="14734" width="8" bestFit="1" customWidth="1"/>
    <col min="14735" max="14735" width="15.453125" bestFit="1" customWidth="1"/>
    <col min="14736" max="14736" width="10.7265625" bestFit="1" customWidth="1"/>
    <col min="14737" max="14737" width="22.1796875" bestFit="1" customWidth="1"/>
    <col min="14738" max="14738" width="21.26953125" bestFit="1" customWidth="1"/>
    <col min="14739" max="14739" width="6.54296875" bestFit="1" customWidth="1"/>
    <col min="14740" max="14740" width="17.26953125" bestFit="1" customWidth="1"/>
    <col min="14741" max="14741" width="15" bestFit="1" customWidth="1"/>
    <col min="14742" max="14742" width="15.1796875" bestFit="1" customWidth="1"/>
    <col min="14982" max="14982" width="9.7265625" customWidth="1"/>
    <col min="14983" max="14983" width="4.81640625" customWidth="1"/>
    <col min="14984" max="14984" width="38.453125" customWidth="1"/>
    <col min="14986" max="14986" width="16.81640625" bestFit="1" customWidth="1"/>
    <col min="14987" max="14987" width="4.7265625" bestFit="1" customWidth="1"/>
    <col min="14988" max="14988" width="3.81640625" bestFit="1" customWidth="1"/>
    <col min="14989" max="14989" width="7.54296875" bestFit="1" customWidth="1"/>
    <col min="14990" max="14990" width="8" bestFit="1" customWidth="1"/>
    <col min="14991" max="14991" width="15.453125" bestFit="1" customWidth="1"/>
    <col min="14992" max="14992" width="10.7265625" bestFit="1" customWidth="1"/>
    <col min="14993" max="14993" width="22.1796875" bestFit="1" customWidth="1"/>
    <col min="14994" max="14994" width="21.26953125" bestFit="1" customWidth="1"/>
    <col min="14995" max="14995" width="6.54296875" bestFit="1" customWidth="1"/>
    <col min="14996" max="14996" width="17.26953125" bestFit="1" customWidth="1"/>
    <col min="14997" max="14997" width="15" bestFit="1" customWidth="1"/>
    <col min="14998" max="14998" width="15.1796875" bestFit="1" customWidth="1"/>
    <col min="15238" max="15238" width="9.7265625" customWidth="1"/>
    <col min="15239" max="15239" width="4.81640625" customWidth="1"/>
    <col min="15240" max="15240" width="38.453125" customWidth="1"/>
    <col min="15242" max="15242" width="16.81640625" bestFit="1" customWidth="1"/>
    <col min="15243" max="15243" width="4.7265625" bestFit="1" customWidth="1"/>
    <col min="15244" max="15244" width="3.81640625" bestFit="1" customWidth="1"/>
    <col min="15245" max="15245" width="7.54296875" bestFit="1" customWidth="1"/>
    <col min="15246" max="15246" width="8" bestFit="1" customWidth="1"/>
    <col min="15247" max="15247" width="15.453125" bestFit="1" customWidth="1"/>
    <col min="15248" max="15248" width="10.7265625" bestFit="1" customWidth="1"/>
    <col min="15249" max="15249" width="22.1796875" bestFit="1" customWidth="1"/>
    <col min="15250" max="15250" width="21.26953125" bestFit="1" customWidth="1"/>
    <col min="15251" max="15251" width="6.54296875" bestFit="1" customWidth="1"/>
    <col min="15252" max="15252" width="17.26953125" bestFit="1" customWidth="1"/>
    <col min="15253" max="15253" width="15" bestFit="1" customWidth="1"/>
    <col min="15254" max="15254" width="15.1796875" bestFit="1" customWidth="1"/>
    <col min="15494" max="15494" width="9.7265625" customWidth="1"/>
    <col min="15495" max="15495" width="4.81640625" customWidth="1"/>
    <col min="15496" max="15496" width="38.453125" customWidth="1"/>
    <col min="15498" max="15498" width="16.81640625" bestFit="1" customWidth="1"/>
    <col min="15499" max="15499" width="4.7265625" bestFit="1" customWidth="1"/>
    <col min="15500" max="15500" width="3.81640625" bestFit="1" customWidth="1"/>
    <col min="15501" max="15501" width="7.54296875" bestFit="1" customWidth="1"/>
    <col min="15502" max="15502" width="8" bestFit="1" customWidth="1"/>
    <col min="15503" max="15503" width="15.453125" bestFit="1" customWidth="1"/>
    <col min="15504" max="15504" width="10.7265625" bestFit="1" customWidth="1"/>
    <col min="15505" max="15505" width="22.1796875" bestFit="1" customWidth="1"/>
    <col min="15506" max="15506" width="21.26953125" bestFit="1" customWidth="1"/>
    <col min="15507" max="15507" width="6.54296875" bestFit="1" customWidth="1"/>
    <col min="15508" max="15508" width="17.26953125" bestFit="1" customWidth="1"/>
    <col min="15509" max="15509" width="15" bestFit="1" customWidth="1"/>
    <col min="15510" max="15510" width="15.1796875" bestFit="1" customWidth="1"/>
    <col min="15750" max="15750" width="9.7265625" customWidth="1"/>
    <col min="15751" max="15751" width="4.81640625" customWidth="1"/>
    <col min="15752" max="15752" width="38.453125" customWidth="1"/>
    <col min="15754" max="15754" width="16.81640625" bestFit="1" customWidth="1"/>
    <col min="15755" max="15755" width="4.7265625" bestFit="1" customWidth="1"/>
    <col min="15756" max="15756" width="3.81640625" bestFit="1" customWidth="1"/>
    <col min="15757" max="15757" width="7.54296875" bestFit="1" customWidth="1"/>
    <col min="15758" max="15758" width="8" bestFit="1" customWidth="1"/>
    <col min="15759" max="15759" width="15.453125" bestFit="1" customWidth="1"/>
    <col min="15760" max="15760" width="10.7265625" bestFit="1" customWidth="1"/>
    <col min="15761" max="15761" width="22.1796875" bestFit="1" customWidth="1"/>
    <col min="15762" max="15762" width="21.26953125" bestFit="1" customWidth="1"/>
    <col min="15763" max="15763" width="6.54296875" bestFit="1" customWidth="1"/>
    <col min="15764" max="15764" width="17.26953125" bestFit="1" customWidth="1"/>
    <col min="15765" max="15765" width="15" bestFit="1" customWidth="1"/>
    <col min="15766" max="15766" width="15.1796875" bestFit="1" customWidth="1"/>
    <col min="16006" max="16006" width="9.7265625" customWidth="1"/>
    <col min="16007" max="16007" width="4.81640625" customWidth="1"/>
    <col min="16008" max="16008" width="38.453125" customWidth="1"/>
    <col min="16010" max="16010" width="16.81640625" bestFit="1" customWidth="1"/>
    <col min="16011" max="16011" width="4.7265625" bestFit="1" customWidth="1"/>
    <col min="16012" max="16012" width="3.81640625" bestFit="1" customWidth="1"/>
    <col min="16013" max="16013" width="7.54296875" bestFit="1" customWidth="1"/>
    <col min="16014" max="16014" width="8" bestFit="1" customWidth="1"/>
    <col min="16015" max="16015" width="15.453125" bestFit="1" customWidth="1"/>
    <col min="16016" max="16016" width="10.7265625" bestFit="1" customWidth="1"/>
    <col min="16017" max="16017" width="22.1796875" bestFit="1" customWidth="1"/>
    <col min="16018" max="16018" width="21.26953125" bestFit="1" customWidth="1"/>
    <col min="16019" max="16019" width="6.54296875" bestFit="1" customWidth="1"/>
    <col min="16020" max="16020" width="17.26953125" bestFit="1" customWidth="1"/>
    <col min="16021" max="16021" width="15" bestFit="1" customWidth="1"/>
    <col min="16022" max="16022" width="15.1796875" bestFit="1" customWidth="1"/>
  </cols>
  <sheetData>
    <row r="1" spans="1:43" ht="14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/>
      <c r="AP1"/>
      <c r="AQ1"/>
    </row>
    <row r="2" spans="1:43" s="5" customFormat="1" ht="12" customHeight="1">
      <c r="A2" s="1"/>
      <c r="B2" s="2"/>
      <c r="C2" s="2"/>
      <c r="D2" s="2"/>
      <c r="E2" s="3"/>
      <c r="F2" s="2"/>
      <c r="G2" s="2"/>
      <c r="H2" s="3"/>
      <c r="I2" s="3"/>
      <c r="J2" s="18">
        <f t="shared" ref="J2" si="0">I2</f>
        <v>0</v>
      </c>
      <c r="K2" s="4"/>
      <c r="L2" s="4"/>
      <c r="M2" s="4"/>
      <c r="N2" s="4"/>
      <c r="O2" s="21">
        <f t="shared" ref="O2" si="1">IF(N2&gt;M2,N2-M2,(N2+1)-M2)</f>
        <v>1</v>
      </c>
      <c r="P2" s="2"/>
      <c r="Q2" s="4"/>
      <c r="R2" s="13" t="str">
        <f t="shared" ref="R2" si="2">CONCATENATE(P2," ","-"," ",Q2)</f>
        <v xml:space="preserve"> - </v>
      </c>
      <c r="S2" s="7"/>
      <c r="T2" s="30"/>
      <c r="U2" s="23"/>
      <c r="V2" s="22" t="e">
        <f>INDEX(Matchday,MATCH(CONCATENATE(T2,W2),#REF!,0))</f>
        <v>#REF!</v>
      </c>
      <c r="W2" s="24" t="str">
        <f t="shared" ref="W2" si="3">CONCATENATE(X2," ",Y2," ",Z2)</f>
        <v xml:space="preserve">  </v>
      </c>
      <c r="X2" s="30"/>
      <c r="Y2" s="30"/>
      <c r="Z2" s="30"/>
      <c r="AA2" s="2"/>
      <c r="AB2" s="2"/>
      <c r="AC2" s="2"/>
      <c r="AD2" s="2"/>
      <c r="AE2" s="2"/>
      <c r="AF2" s="2"/>
      <c r="AG2" s="4"/>
      <c r="AH2" s="4"/>
    </row>
    <row r="3" spans="1:43" s="5" customFormat="1" ht="12" customHeight="1">
      <c r="A3" s="36" t="s">
        <v>53</v>
      </c>
      <c r="B3" s="36"/>
      <c r="C3" s="2"/>
      <c r="D3" s="2"/>
      <c r="E3" s="3"/>
      <c r="F3" s="2"/>
      <c r="G3" s="2"/>
      <c r="H3" s="3"/>
      <c r="I3" s="3"/>
      <c r="J3" s="4"/>
      <c r="K3" s="4"/>
      <c r="L3" s="4"/>
      <c r="M3" s="4"/>
      <c r="N3" s="4"/>
      <c r="O3" s="4"/>
      <c r="P3" s="2"/>
      <c r="Q3" s="4"/>
      <c r="R3" s="4"/>
      <c r="S3" s="7"/>
      <c r="T3" s="30"/>
      <c r="U3" s="30"/>
      <c r="V3" s="30"/>
      <c r="X3" s="30"/>
      <c r="Y3" s="30"/>
      <c r="Z3" s="30"/>
      <c r="AA3" s="2"/>
      <c r="AB3" s="2"/>
      <c r="AC3" s="2"/>
      <c r="AD3" s="2"/>
      <c r="AE3" s="2"/>
      <c r="AF3" s="2"/>
      <c r="AG3" s="4"/>
      <c r="AH3" s="4"/>
    </row>
    <row r="4" spans="1:43" s="5" customFormat="1" ht="16.5" customHeight="1">
      <c r="A4" s="35" t="s">
        <v>23</v>
      </c>
      <c r="B4" s="35" t="s">
        <v>1</v>
      </c>
      <c r="C4" s="35" t="s">
        <v>35</v>
      </c>
      <c r="D4" s="35" t="s">
        <v>2</v>
      </c>
      <c r="E4" s="35" t="s">
        <v>11</v>
      </c>
      <c r="F4" s="35" t="s">
        <v>26</v>
      </c>
      <c r="G4" s="35" t="s">
        <v>36</v>
      </c>
      <c r="H4" s="35" t="s">
        <v>8</v>
      </c>
      <c r="I4" s="35" t="s">
        <v>9</v>
      </c>
      <c r="J4" s="35" t="s">
        <v>10</v>
      </c>
      <c r="K4" s="35" t="s">
        <v>24</v>
      </c>
      <c r="L4" s="35" t="s">
        <v>25</v>
      </c>
      <c r="M4" s="35" t="s">
        <v>13</v>
      </c>
      <c r="N4" s="35" t="s">
        <v>14</v>
      </c>
      <c r="O4" s="35" t="s">
        <v>15</v>
      </c>
      <c r="P4" s="35" t="s">
        <v>37</v>
      </c>
      <c r="Q4" s="35" t="s">
        <v>21</v>
      </c>
      <c r="R4" s="35" t="s">
        <v>22</v>
      </c>
      <c r="S4" s="35" t="s">
        <v>38</v>
      </c>
      <c r="T4" s="35" t="s">
        <v>39</v>
      </c>
      <c r="U4" s="35" t="s">
        <v>3</v>
      </c>
      <c r="V4" s="35" t="s">
        <v>0</v>
      </c>
      <c r="W4" s="35" t="s">
        <v>4</v>
      </c>
      <c r="X4" s="35" t="s">
        <v>5</v>
      </c>
      <c r="Y4" s="35" t="s">
        <v>6</v>
      </c>
      <c r="Z4" s="35" t="s">
        <v>7</v>
      </c>
      <c r="AA4" s="35" t="s">
        <v>40</v>
      </c>
      <c r="AB4" s="35" t="s">
        <v>34</v>
      </c>
      <c r="AC4" s="35" t="s">
        <v>27</v>
      </c>
      <c r="AD4" s="35" t="s">
        <v>41</v>
      </c>
      <c r="AE4" s="35" t="s">
        <v>42</v>
      </c>
      <c r="AF4" s="35" t="s">
        <v>43</v>
      </c>
      <c r="AG4" s="35" t="s">
        <v>44</v>
      </c>
      <c r="AH4" s="35" t="s">
        <v>45</v>
      </c>
      <c r="AI4" s="35" t="s">
        <v>46</v>
      </c>
      <c r="AJ4" s="35" t="s">
        <v>16</v>
      </c>
      <c r="AK4" s="35" t="s">
        <v>17</v>
      </c>
      <c r="AL4" s="35" t="s">
        <v>18</v>
      </c>
      <c r="AM4" s="35" t="s">
        <v>28</v>
      </c>
      <c r="AN4" s="35" t="s">
        <v>20</v>
      </c>
      <c r="AO4" s="35" t="s">
        <v>19</v>
      </c>
      <c r="AP4" s="35" t="s">
        <v>47</v>
      </c>
      <c r="AQ4" s="35" t="s">
        <v>48</v>
      </c>
    </row>
    <row r="5" spans="1:43" ht="12.65" customHeight="1">
      <c r="A5" s="13" t="s">
        <v>214</v>
      </c>
      <c r="B5" s="14" t="s">
        <v>3678</v>
      </c>
      <c r="C5" s="13">
        <v>122</v>
      </c>
      <c r="D5" s="13" t="s">
        <v>3798</v>
      </c>
      <c r="E5" s="15" t="s">
        <v>3799</v>
      </c>
      <c r="F5" s="13">
        <v>3171</v>
      </c>
      <c r="G5" s="13" t="s">
        <v>3823</v>
      </c>
      <c r="H5" s="16">
        <v>45885</v>
      </c>
      <c r="I5" s="17">
        <v>45885</v>
      </c>
      <c r="J5" s="18" t="s">
        <v>3720</v>
      </c>
      <c r="K5" s="19">
        <v>0.5625</v>
      </c>
      <c r="L5" s="19">
        <v>0.64583333333333337</v>
      </c>
      <c r="M5" s="20">
        <v>0.64583333333333337</v>
      </c>
      <c r="N5" s="19">
        <v>0.72916666666666674</v>
      </c>
      <c r="O5" s="21">
        <f t="shared" ref="O5:O36" si="4">IF(N5&gt;M5,N5-M5,(N5+1)-M5)</f>
        <v>8.333333333333337E-2</v>
      </c>
      <c r="P5" s="13"/>
      <c r="Q5" s="13"/>
      <c r="R5" s="22" t="s">
        <v>173</v>
      </c>
      <c r="S5" s="22" t="s">
        <v>29</v>
      </c>
      <c r="T5" s="23" t="s">
        <v>211</v>
      </c>
      <c r="U5" s="23"/>
      <c r="V5" s="22" t="s">
        <v>212</v>
      </c>
      <c r="W5" s="24" t="s">
        <v>173</v>
      </c>
      <c r="X5" s="25" t="s">
        <v>78</v>
      </c>
      <c r="Y5" s="25" t="s">
        <v>114</v>
      </c>
      <c r="Z5" s="25" t="s">
        <v>66</v>
      </c>
      <c r="AA5" s="25"/>
      <c r="AB5" s="26"/>
      <c r="AC5" s="31">
        <v>3.5859375</v>
      </c>
      <c r="AD5" s="32"/>
      <c r="AE5" s="32"/>
      <c r="AF5" s="32"/>
      <c r="AG5" s="33"/>
      <c r="AH5" s="33"/>
      <c r="AI5" s="33"/>
      <c r="AJ5" s="27"/>
      <c r="AK5" s="27"/>
      <c r="AL5" s="27">
        <v>4.16</v>
      </c>
      <c r="AM5" s="27"/>
      <c r="AN5" s="27"/>
      <c r="AO5" s="28" t="s">
        <v>3879</v>
      </c>
      <c r="AP5" s="51" t="s">
        <v>3824</v>
      </c>
      <c r="AQ5" s="51"/>
    </row>
    <row r="6" spans="1:43" ht="12.65" customHeight="1">
      <c r="A6" s="13" t="s">
        <v>214</v>
      </c>
      <c r="B6" s="14" t="s">
        <v>3678</v>
      </c>
      <c r="C6" s="13">
        <v>122</v>
      </c>
      <c r="D6" s="13" t="s">
        <v>3798</v>
      </c>
      <c r="E6" s="15" t="s">
        <v>3799</v>
      </c>
      <c r="F6" s="13">
        <v>3171</v>
      </c>
      <c r="G6" s="13" t="s">
        <v>3823</v>
      </c>
      <c r="H6" s="16">
        <v>45886</v>
      </c>
      <c r="I6" s="17">
        <v>45886</v>
      </c>
      <c r="J6" s="18" t="s">
        <v>3695</v>
      </c>
      <c r="K6" s="19">
        <v>0.45833333333333331</v>
      </c>
      <c r="L6" s="19">
        <v>0.54166666666666663</v>
      </c>
      <c r="M6" s="20">
        <v>0.54166666666666663</v>
      </c>
      <c r="N6" s="19">
        <v>0.625</v>
      </c>
      <c r="O6" s="21">
        <f t="shared" si="4"/>
        <v>8.333333333333337E-2</v>
      </c>
      <c r="P6" s="13"/>
      <c r="Q6" s="13"/>
      <c r="R6" s="22" t="s">
        <v>184</v>
      </c>
      <c r="S6" s="22" t="s">
        <v>29</v>
      </c>
      <c r="T6" s="23" t="s">
        <v>211</v>
      </c>
      <c r="U6" s="23"/>
      <c r="V6" s="22" t="s">
        <v>212</v>
      </c>
      <c r="W6" s="24" t="s">
        <v>184</v>
      </c>
      <c r="X6" s="25" t="s">
        <v>185</v>
      </c>
      <c r="Y6" s="25" t="s">
        <v>114</v>
      </c>
      <c r="Z6" s="25" t="s">
        <v>54</v>
      </c>
      <c r="AA6" s="25"/>
      <c r="AB6" s="26"/>
      <c r="AC6" s="31">
        <v>3.2804687499999998</v>
      </c>
      <c r="AD6" s="32"/>
      <c r="AE6" s="32"/>
      <c r="AF6" s="32"/>
      <c r="AG6" s="33"/>
      <c r="AH6" s="33"/>
      <c r="AI6" s="33"/>
      <c r="AJ6" s="27"/>
      <c r="AK6" s="27"/>
      <c r="AL6" s="27">
        <v>4.16</v>
      </c>
      <c r="AM6" s="27"/>
      <c r="AN6" s="27"/>
      <c r="AO6" s="28" t="s">
        <v>3879</v>
      </c>
      <c r="AP6" s="51" t="s">
        <v>3824</v>
      </c>
      <c r="AQ6" s="51"/>
    </row>
    <row r="7" spans="1:43" ht="12.65" customHeight="1">
      <c r="A7" s="13" t="s">
        <v>214</v>
      </c>
      <c r="B7" s="14" t="s">
        <v>3678</v>
      </c>
      <c r="C7" s="13">
        <v>122</v>
      </c>
      <c r="D7" s="13" t="s">
        <v>3723</v>
      </c>
      <c r="E7" s="15" t="s">
        <v>3724</v>
      </c>
      <c r="F7" s="13">
        <v>4585</v>
      </c>
      <c r="G7" s="13" t="s">
        <v>3823</v>
      </c>
      <c r="H7" s="16">
        <v>45892</v>
      </c>
      <c r="I7" s="17">
        <v>45892</v>
      </c>
      <c r="J7" s="18" t="s">
        <v>3720</v>
      </c>
      <c r="K7" s="19" t="s">
        <v>3716</v>
      </c>
      <c r="L7" s="19">
        <v>0.64583333333333337</v>
      </c>
      <c r="M7" s="20" t="s">
        <v>3711</v>
      </c>
      <c r="N7" s="19">
        <v>0.72916666666666674</v>
      </c>
      <c r="O7" s="21">
        <f t="shared" si="4"/>
        <v>1.0833333333333335</v>
      </c>
      <c r="P7" s="13"/>
      <c r="Q7" s="13"/>
      <c r="R7" s="22" t="s">
        <v>133</v>
      </c>
      <c r="S7" s="22" t="s">
        <v>29</v>
      </c>
      <c r="T7" s="23" t="s">
        <v>52</v>
      </c>
      <c r="U7" s="23"/>
      <c r="V7" s="22" t="s">
        <v>67</v>
      </c>
      <c r="W7" s="24" t="s">
        <v>133</v>
      </c>
      <c r="X7" s="25" t="s">
        <v>77</v>
      </c>
      <c r="Y7" s="25" t="s">
        <v>114</v>
      </c>
      <c r="Z7" s="25" t="s">
        <v>83</v>
      </c>
      <c r="AA7" s="25"/>
      <c r="AB7" s="26"/>
      <c r="AC7" s="31">
        <v>4.78125</v>
      </c>
      <c r="AD7" s="32"/>
      <c r="AE7" s="32"/>
      <c r="AF7" s="32"/>
      <c r="AG7" s="33"/>
      <c r="AH7" s="33"/>
      <c r="AI7" s="33"/>
      <c r="AJ7" s="27"/>
      <c r="AK7" s="27"/>
      <c r="AL7" s="27">
        <v>6.351145038167946</v>
      </c>
      <c r="AM7" s="27"/>
      <c r="AN7" s="27"/>
      <c r="AO7" s="28" t="s">
        <v>3879</v>
      </c>
      <c r="AP7" s="51" t="s">
        <v>3824</v>
      </c>
      <c r="AQ7" s="51"/>
    </row>
    <row r="8" spans="1:43" ht="12.65" customHeight="1">
      <c r="A8" s="13" t="s">
        <v>214</v>
      </c>
      <c r="B8" s="14" t="s">
        <v>3678</v>
      </c>
      <c r="C8" s="13">
        <v>122</v>
      </c>
      <c r="D8" s="13" t="s">
        <v>3723</v>
      </c>
      <c r="E8" s="15" t="s">
        <v>3724</v>
      </c>
      <c r="F8" s="13">
        <v>4585</v>
      </c>
      <c r="G8" s="13" t="s">
        <v>3823</v>
      </c>
      <c r="H8" s="16">
        <v>45899</v>
      </c>
      <c r="I8" s="17">
        <v>45899</v>
      </c>
      <c r="J8" s="18" t="s">
        <v>3720</v>
      </c>
      <c r="K8" s="19" t="s">
        <v>3716</v>
      </c>
      <c r="L8" s="19">
        <v>0.64583333333333337</v>
      </c>
      <c r="M8" s="20" t="s">
        <v>3711</v>
      </c>
      <c r="N8" s="19">
        <v>0.72916666666666674</v>
      </c>
      <c r="O8" s="21">
        <f t="shared" si="4"/>
        <v>1.0833333333333335</v>
      </c>
      <c r="P8" s="13"/>
      <c r="Q8" s="13"/>
      <c r="R8" s="22" t="s">
        <v>143</v>
      </c>
      <c r="S8" s="22" t="s">
        <v>29</v>
      </c>
      <c r="T8" s="23" t="s">
        <v>52</v>
      </c>
      <c r="U8" s="23"/>
      <c r="V8" s="22" t="s">
        <v>68</v>
      </c>
      <c r="W8" s="24" t="s">
        <v>143</v>
      </c>
      <c r="X8" s="25" t="s">
        <v>83</v>
      </c>
      <c r="Y8" s="25" t="s">
        <v>114</v>
      </c>
      <c r="Z8" s="25" t="s">
        <v>70</v>
      </c>
      <c r="AA8" s="25"/>
      <c r="AB8" s="26"/>
      <c r="AC8" s="31">
        <v>4.9406249999999998</v>
      </c>
      <c r="AD8" s="32"/>
      <c r="AE8" s="32"/>
      <c r="AF8" s="32"/>
      <c r="AG8" s="33"/>
      <c r="AH8" s="33"/>
      <c r="AI8" s="33"/>
      <c r="AJ8" s="27"/>
      <c r="AK8" s="27"/>
      <c r="AL8" s="27">
        <v>6.351145038167946</v>
      </c>
      <c r="AM8" s="27"/>
      <c r="AN8" s="27"/>
      <c r="AO8" s="28" t="s">
        <v>3879</v>
      </c>
      <c r="AP8" s="51" t="s">
        <v>3824</v>
      </c>
      <c r="AQ8" s="51"/>
    </row>
    <row r="9" spans="1:43" ht="12.65" customHeight="1">
      <c r="A9" s="13" t="s">
        <v>214</v>
      </c>
      <c r="B9" s="14" t="s">
        <v>3678</v>
      </c>
      <c r="C9" s="13">
        <v>122</v>
      </c>
      <c r="D9" s="13" t="s">
        <v>3723</v>
      </c>
      <c r="E9" s="15" t="s">
        <v>3731</v>
      </c>
      <c r="F9" s="13">
        <v>42063</v>
      </c>
      <c r="G9" s="13" t="s">
        <v>3823</v>
      </c>
      <c r="H9" s="16">
        <v>45892</v>
      </c>
      <c r="I9" s="17">
        <v>45892</v>
      </c>
      <c r="J9" s="18" t="s">
        <v>3720</v>
      </c>
      <c r="K9" s="19" t="s">
        <v>3716</v>
      </c>
      <c r="L9" s="19">
        <v>0.64583333333333337</v>
      </c>
      <c r="M9" s="20" t="s">
        <v>3711</v>
      </c>
      <c r="N9" s="19">
        <v>0.72916666666666674</v>
      </c>
      <c r="O9" s="21">
        <f t="shared" si="4"/>
        <v>1.0833333333333335</v>
      </c>
      <c r="P9" s="13"/>
      <c r="Q9" s="13"/>
      <c r="R9" s="22" t="s">
        <v>131</v>
      </c>
      <c r="S9" s="22" t="s">
        <v>29</v>
      </c>
      <c r="T9" s="23" t="s">
        <v>52</v>
      </c>
      <c r="U9" s="23"/>
      <c r="V9" s="22" t="s">
        <v>67</v>
      </c>
      <c r="W9" s="24" t="s">
        <v>131</v>
      </c>
      <c r="X9" s="25" t="s">
        <v>73</v>
      </c>
      <c r="Y9" s="25" t="s">
        <v>114</v>
      </c>
      <c r="Z9" s="25" t="s">
        <v>56</v>
      </c>
      <c r="AA9" s="25"/>
      <c r="AB9" s="26"/>
      <c r="AC9" s="31">
        <v>4.78125</v>
      </c>
      <c r="AD9" s="32"/>
      <c r="AE9" s="32"/>
      <c r="AF9" s="32"/>
      <c r="AG9" s="33"/>
      <c r="AH9" s="33"/>
      <c r="AI9" s="33"/>
      <c r="AJ9" s="27"/>
      <c r="AK9" s="27"/>
      <c r="AL9" s="27">
        <v>6.351145038167946</v>
      </c>
      <c r="AM9" s="27"/>
      <c r="AN9" s="27"/>
      <c r="AO9" s="28" t="s">
        <v>3879</v>
      </c>
      <c r="AP9" s="51" t="s">
        <v>3824</v>
      </c>
      <c r="AQ9" s="51"/>
    </row>
    <row r="10" spans="1:43" ht="12.65" customHeight="1">
      <c r="A10" s="13" t="s">
        <v>545</v>
      </c>
      <c r="B10" s="14" t="s">
        <v>236</v>
      </c>
      <c r="C10" s="13">
        <v>74</v>
      </c>
      <c r="D10" s="13" t="s">
        <v>225</v>
      </c>
      <c r="E10" s="15" t="s">
        <v>819</v>
      </c>
      <c r="F10" s="13">
        <v>1210</v>
      </c>
      <c r="G10" s="13" t="s">
        <v>253</v>
      </c>
      <c r="H10" s="16">
        <v>45885</v>
      </c>
      <c r="I10" s="17">
        <v>45885</v>
      </c>
      <c r="J10" s="18">
        <f>I10</f>
        <v>45885</v>
      </c>
      <c r="K10" s="19">
        <v>0.76041666666666663</v>
      </c>
      <c r="L10" s="19">
        <v>0.85902777777777783</v>
      </c>
      <c r="M10" s="20">
        <v>0.63541666666666663</v>
      </c>
      <c r="N10" s="19">
        <v>0.73402777777777783</v>
      </c>
      <c r="O10" s="21">
        <f t="shared" si="4"/>
        <v>9.8611111111111205E-2</v>
      </c>
      <c r="P10" s="13" t="s">
        <v>1101</v>
      </c>
      <c r="Q10" s="13" t="s">
        <v>254</v>
      </c>
      <c r="R10" s="22" t="s">
        <v>1102</v>
      </c>
      <c r="S10" s="22" t="s">
        <v>29</v>
      </c>
      <c r="T10" s="23" t="s">
        <v>97</v>
      </c>
      <c r="U10" s="23" t="s">
        <v>50</v>
      </c>
      <c r="V10" s="22" t="s">
        <v>3880</v>
      </c>
      <c r="W10" s="24" t="s">
        <v>3659</v>
      </c>
      <c r="X10" s="25" t="s">
        <v>83</v>
      </c>
      <c r="Y10" s="25" t="s">
        <v>114</v>
      </c>
      <c r="Z10" s="25" t="s">
        <v>71</v>
      </c>
      <c r="AA10" s="25"/>
      <c r="AB10" s="26"/>
      <c r="AC10" s="31"/>
      <c r="AD10" s="32">
        <v>0.06</v>
      </c>
      <c r="AE10" s="32">
        <v>12.02</v>
      </c>
      <c r="AF10" s="32">
        <v>0.28000000000000003</v>
      </c>
      <c r="AG10" s="33">
        <v>0.08</v>
      </c>
      <c r="AH10" s="33">
        <v>12.02</v>
      </c>
      <c r="AI10" s="33">
        <v>0.33</v>
      </c>
      <c r="AJ10" s="27"/>
      <c r="AK10" s="27"/>
      <c r="AL10" s="27">
        <v>4.4304726696048009</v>
      </c>
      <c r="AM10" s="27"/>
      <c r="AN10" s="27"/>
      <c r="AO10" s="28" t="s">
        <v>51</v>
      </c>
      <c r="AP10" s="51"/>
      <c r="AQ10" s="51"/>
    </row>
    <row r="11" spans="1:43" ht="12.65" customHeight="1">
      <c r="A11" s="13" t="s">
        <v>545</v>
      </c>
      <c r="B11" s="14" t="s">
        <v>236</v>
      </c>
      <c r="C11" s="13">
        <v>74</v>
      </c>
      <c r="D11" s="13" t="s">
        <v>225</v>
      </c>
      <c r="E11" s="15" t="s">
        <v>819</v>
      </c>
      <c r="F11" s="13">
        <v>1210</v>
      </c>
      <c r="G11" s="13" t="s">
        <v>253</v>
      </c>
      <c r="H11" s="16">
        <v>45886</v>
      </c>
      <c r="I11" s="17">
        <v>45886</v>
      </c>
      <c r="J11" s="18">
        <f>I11</f>
        <v>45886</v>
      </c>
      <c r="K11" s="19">
        <v>0.15625</v>
      </c>
      <c r="L11" s="19">
        <v>0.19652777777777777</v>
      </c>
      <c r="M11" s="20">
        <v>3.125E-2</v>
      </c>
      <c r="N11" s="19">
        <v>7.1527777777777773E-2</v>
      </c>
      <c r="O11" s="21">
        <f t="shared" si="4"/>
        <v>4.0277777777777773E-2</v>
      </c>
      <c r="P11" s="13" t="s">
        <v>560</v>
      </c>
      <c r="Q11" s="13" t="s">
        <v>254</v>
      </c>
      <c r="R11" s="22" t="s">
        <v>561</v>
      </c>
      <c r="S11" s="22" t="s">
        <v>32</v>
      </c>
      <c r="T11" s="23" t="s">
        <v>97</v>
      </c>
      <c r="U11" s="23" t="s">
        <v>50</v>
      </c>
      <c r="V11" s="22" t="s">
        <v>3880</v>
      </c>
      <c r="W11" s="24" t="s">
        <v>3659</v>
      </c>
      <c r="X11" s="25" t="s">
        <v>83</v>
      </c>
      <c r="Y11" s="25" t="s">
        <v>114</v>
      </c>
      <c r="Z11" s="25" t="s">
        <v>71</v>
      </c>
      <c r="AA11" s="25"/>
      <c r="AB11" s="26"/>
      <c r="AC11" s="31"/>
      <c r="AD11" s="32">
        <v>0.06</v>
      </c>
      <c r="AE11" s="32">
        <v>11.69</v>
      </c>
      <c r="AF11" s="32">
        <v>0.43</v>
      </c>
      <c r="AG11" s="33">
        <v>0.08</v>
      </c>
      <c r="AH11" s="33">
        <v>11.69</v>
      </c>
      <c r="AI11" s="33">
        <v>0.5</v>
      </c>
      <c r="AJ11" s="27"/>
      <c r="AK11" s="27"/>
      <c r="AL11" s="27">
        <v>4.3088373966456004</v>
      </c>
      <c r="AM11" s="27"/>
      <c r="AN11" s="27"/>
      <c r="AO11" s="28" t="s">
        <v>51</v>
      </c>
      <c r="AP11" s="51"/>
      <c r="AQ11" s="51"/>
    </row>
    <row r="12" spans="1:43" ht="12.65" customHeight="1">
      <c r="A12" s="13" t="s">
        <v>545</v>
      </c>
      <c r="B12" s="14" t="s">
        <v>236</v>
      </c>
      <c r="C12" s="13">
        <v>74</v>
      </c>
      <c r="D12" s="13" t="s">
        <v>225</v>
      </c>
      <c r="E12" s="15" t="s">
        <v>819</v>
      </c>
      <c r="F12" s="13">
        <v>1210</v>
      </c>
      <c r="G12" s="13" t="s">
        <v>253</v>
      </c>
      <c r="H12" s="16">
        <v>45892</v>
      </c>
      <c r="I12" s="17">
        <v>45892</v>
      </c>
      <c r="J12" s="18">
        <f>I12</f>
        <v>45892</v>
      </c>
      <c r="K12" s="19">
        <v>0.16666666666666666</v>
      </c>
      <c r="L12" s="19">
        <v>0.25</v>
      </c>
      <c r="M12" s="20">
        <v>4.1666666666666664E-2</v>
      </c>
      <c r="N12" s="19">
        <v>0.125</v>
      </c>
      <c r="O12" s="21">
        <f t="shared" si="4"/>
        <v>8.3333333333333343E-2</v>
      </c>
      <c r="P12" s="13" t="s">
        <v>820</v>
      </c>
      <c r="Q12" s="13" t="s">
        <v>254</v>
      </c>
      <c r="R12" s="22" t="s">
        <v>821</v>
      </c>
      <c r="S12" s="22" t="s">
        <v>31</v>
      </c>
      <c r="T12" s="23" t="s">
        <v>52</v>
      </c>
      <c r="U12" s="23" t="s">
        <v>50</v>
      </c>
      <c r="V12" s="22" t="s">
        <v>67</v>
      </c>
      <c r="W12" s="24" t="s">
        <v>139</v>
      </c>
      <c r="X12" s="25" t="s">
        <v>71</v>
      </c>
      <c r="Y12" s="25" t="s">
        <v>114</v>
      </c>
      <c r="Z12" s="25" t="s">
        <v>66</v>
      </c>
      <c r="AA12" s="25"/>
      <c r="AB12" s="26"/>
      <c r="AC12" s="31"/>
      <c r="AD12" s="32">
        <v>0</v>
      </c>
      <c r="AE12" s="32">
        <v>0</v>
      </c>
      <c r="AF12" s="32">
        <v>0</v>
      </c>
      <c r="AG12" s="33">
        <v>0</v>
      </c>
      <c r="AH12" s="33">
        <v>0</v>
      </c>
      <c r="AI12" s="33">
        <v>0</v>
      </c>
      <c r="AJ12" s="27"/>
      <c r="AK12" s="27"/>
      <c r="AL12" s="27">
        <v>0.7893642673960245</v>
      </c>
      <c r="AM12" s="27"/>
      <c r="AN12" s="27"/>
      <c r="AO12" s="28" t="s">
        <v>51</v>
      </c>
      <c r="AP12" s="51"/>
      <c r="AQ12" s="51"/>
    </row>
    <row r="13" spans="1:43" ht="12.65" customHeight="1">
      <c r="A13" s="13" t="s">
        <v>545</v>
      </c>
      <c r="B13" s="14" t="s">
        <v>236</v>
      </c>
      <c r="C13" s="13">
        <v>74</v>
      </c>
      <c r="D13" s="13" t="s">
        <v>225</v>
      </c>
      <c r="E13" s="15" t="s">
        <v>819</v>
      </c>
      <c r="F13" s="13">
        <v>1210</v>
      </c>
      <c r="G13" s="13" t="s">
        <v>253</v>
      </c>
      <c r="H13" s="16">
        <v>45893</v>
      </c>
      <c r="I13" s="17">
        <v>45893</v>
      </c>
      <c r="J13" s="18">
        <f>I13</f>
        <v>45893</v>
      </c>
      <c r="K13" s="19">
        <v>0.55208333333333326</v>
      </c>
      <c r="L13" s="19">
        <v>0.64722222222222225</v>
      </c>
      <c r="M13" s="20">
        <v>0.42708333333333337</v>
      </c>
      <c r="N13" s="19">
        <v>0.52222222222222225</v>
      </c>
      <c r="O13" s="21">
        <f t="shared" si="4"/>
        <v>9.5138888888888884E-2</v>
      </c>
      <c r="P13" s="13" t="s">
        <v>1310</v>
      </c>
      <c r="Q13" s="13" t="s">
        <v>254</v>
      </c>
      <c r="R13" s="22" t="s">
        <v>1311</v>
      </c>
      <c r="S13" s="22" t="s">
        <v>29</v>
      </c>
      <c r="T13" s="23" t="s">
        <v>52</v>
      </c>
      <c r="U13" s="23" t="s">
        <v>50</v>
      </c>
      <c r="V13" s="22" t="s">
        <v>67</v>
      </c>
      <c r="W13" s="24" t="s">
        <v>156</v>
      </c>
      <c r="X13" s="25" t="s">
        <v>63</v>
      </c>
      <c r="Y13" s="25" t="s">
        <v>114</v>
      </c>
      <c r="Z13" s="25" t="s">
        <v>60</v>
      </c>
      <c r="AA13" s="25"/>
      <c r="AB13" s="26"/>
      <c r="AC13" s="31"/>
      <c r="AD13" s="32">
        <v>0.05</v>
      </c>
      <c r="AE13" s="32">
        <v>8.68</v>
      </c>
      <c r="AF13" s="32">
        <v>0.28999999999999998</v>
      </c>
      <c r="AG13" s="33">
        <v>0.03</v>
      </c>
      <c r="AH13" s="33">
        <v>5.01</v>
      </c>
      <c r="AI13" s="33">
        <v>0.19</v>
      </c>
      <c r="AJ13" s="27"/>
      <c r="AK13" s="27"/>
      <c r="AL13" s="27">
        <v>3.1993762705632007</v>
      </c>
      <c r="AM13" s="27"/>
      <c r="AN13" s="27"/>
      <c r="AO13" s="28" t="s">
        <v>51</v>
      </c>
      <c r="AP13" s="51"/>
      <c r="AQ13" s="51"/>
    </row>
    <row r="14" spans="1:43" ht="12.65" customHeight="1">
      <c r="A14" s="13" t="s">
        <v>545</v>
      </c>
      <c r="B14" s="14" t="s">
        <v>236</v>
      </c>
      <c r="C14" s="13">
        <v>74</v>
      </c>
      <c r="D14" s="13" t="s">
        <v>225</v>
      </c>
      <c r="E14" s="15" t="s">
        <v>819</v>
      </c>
      <c r="F14" s="13">
        <v>1210</v>
      </c>
      <c r="G14" s="13" t="s">
        <v>253</v>
      </c>
      <c r="H14" s="16">
        <v>45896</v>
      </c>
      <c r="I14" s="17">
        <v>45896</v>
      </c>
      <c r="J14" s="18">
        <v>45896</v>
      </c>
      <c r="K14" s="19">
        <v>0.20833333333333334</v>
      </c>
      <c r="L14" s="19">
        <v>0.25</v>
      </c>
      <c r="M14" s="20">
        <v>8.3333333333333329E-2</v>
      </c>
      <c r="N14" s="19">
        <v>0.125</v>
      </c>
      <c r="O14" s="21">
        <f t="shared" si="4"/>
        <v>4.1666666666666671E-2</v>
      </c>
      <c r="P14" s="13" t="s">
        <v>984</v>
      </c>
      <c r="Q14" s="13" t="s">
        <v>254</v>
      </c>
      <c r="R14" s="22" t="s">
        <v>985</v>
      </c>
      <c r="S14" s="22" t="s">
        <v>32</v>
      </c>
      <c r="T14" s="23" t="s">
        <v>52</v>
      </c>
      <c r="U14" s="23"/>
      <c r="V14" s="22" t="s">
        <v>67</v>
      </c>
      <c r="W14" s="24" t="s">
        <v>3677</v>
      </c>
      <c r="X14" s="25" t="s">
        <v>50</v>
      </c>
      <c r="Y14" s="25" t="s">
        <v>50</v>
      </c>
      <c r="Z14" s="25" t="s">
        <v>50</v>
      </c>
      <c r="AA14" s="25"/>
      <c r="AB14" s="26"/>
      <c r="AC14" s="31"/>
      <c r="AD14" s="32">
        <v>0.01</v>
      </c>
      <c r="AE14" s="32">
        <v>2.4</v>
      </c>
      <c r="AF14" s="32">
        <v>0.22</v>
      </c>
      <c r="AG14" s="33">
        <v>0.02</v>
      </c>
      <c r="AH14" s="33">
        <v>2.4</v>
      </c>
      <c r="AI14" s="33">
        <v>0.25</v>
      </c>
      <c r="AJ14" s="27"/>
      <c r="AK14" s="27"/>
      <c r="AL14" s="27">
        <v>0.88462016697600021</v>
      </c>
      <c r="AM14" s="27"/>
      <c r="AN14" s="27"/>
      <c r="AO14" s="28" t="s">
        <v>51</v>
      </c>
      <c r="AP14" s="51"/>
      <c r="AQ14" s="51"/>
    </row>
    <row r="15" spans="1:43" ht="12.65" customHeight="1">
      <c r="A15" s="13" t="s">
        <v>545</v>
      </c>
      <c r="B15" s="14" t="s">
        <v>236</v>
      </c>
      <c r="C15" s="13">
        <v>74</v>
      </c>
      <c r="D15" s="13" t="s">
        <v>225</v>
      </c>
      <c r="E15" s="15" t="s">
        <v>819</v>
      </c>
      <c r="F15" s="13">
        <v>1210</v>
      </c>
      <c r="G15" s="13" t="s">
        <v>253</v>
      </c>
      <c r="H15" s="16">
        <v>45896</v>
      </c>
      <c r="I15" s="17">
        <v>45896</v>
      </c>
      <c r="J15" s="18">
        <v>45896</v>
      </c>
      <c r="K15" s="19">
        <v>0.5</v>
      </c>
      <c r="L15" s="19">
        <v>0.54166666666666663</v>
      </c>
      <c r="M15" s="20">
        <v>0.375</v>
      </c>
      <c r="N15" s="19">
        <v>0.41666666666666669</v>
      </c>
      <c r="O15" s="21">
        <f t="shared" si="4"/>
        <v>4.1666666666666685E-2</v>
      </c>
      <c r="P15" s="13" t="s">
        <v>1000</v>
      </c>
      <c r="Q15" s="13" t="s">
        <v>254</v>
      </c>
      <c r="R15" s="22" t="s">
        <v>1001</v>
      </c>
      <c r="S15" s="22" t="s">
        <v>32</v>
      </c>
      <c r="T15" s="23" t="s">
        <v>52</v>
      </c>
      <c r="U15" s="23"/>
      <c r="V15" s="22" t="s">
        <v>67</v>
      </c>
      <c r="W15" s="24" t="s">
        <v>3677</v>
      </c>
      <c r="X15" s="25" t="s">
        <v>50</v>
      </c>
      <c r="Y15" s="25" t="s">
        <v>50</v>
      </c>
      <c r="Z15" s="25" t="s">
        <v>50</v>
      </c>
      <c r="AA15" s="25"/>
      <c r="AB15" s="26"/>
      <c r="AC15" s="31"/>
      <c r="AD15" s="32">
        <v>0</v>
      </c>
      <c r="AE15" s="32">
        <v>0</v>
      </c>
      <c r="AF15" s="32">
        <v>0</v>
      </c>
      <c r="AG15" s="33">
        <v>0</v>
      </c>
      <c r="AH15" s="33">
        <v>0</v>
      </c>
      <c r="AI15" s="33">
        <v>0</v>
      </c>
      <c r="AJ15" s="27"/>
      <c r="AK15" s="27"/>
      <c r="AL15" s="27">
        <v>0.60720328261232659</v>
      </c>
      <c r="AM15" s="27"/>
      <c r="AN15" s="27"/>
      <c r="AO15" s="28" t="s">
        <v>51</v>
      </c>
      <c r="AP15" s="51"/>
      <c r="AQ15" s="51"/>
    </row>
    <row r="16" spans="1:43" ht="12.65" customHeight="1">
      <c r="A16" s="13" t="s">
        <v>545</v>
      </c>
      <c r="B16" s="14" t="s">
        <v>236</v>
      </c>
      <c r="C16" s="13">
        <v>74</v>
      </c>
      <c r="D16" s="13" t="s">
        <v>225</v>
      </c>
      <c r="E16" s="15" t="s">
        <v>819</v>
      </c>
      <c r="F16" s="13">
        <v>1210</v>
      </c>
      <c r="G16" s="13" t="s">
        <v>253</v>
      </c>
      <c r="H16" s="16">
        <v>45899</v>
      </c>
      <c r="I16" s="17">
        <v>45899</v>
      </c>
      <c r="J16" s="18">
        <v>45899</v>
      </c>
      <c r="K16" s="19">
        <v>0.27083333333333331</v>
      </c>
      <c r="L16" s="19">
        <v>0.29166666666666669</v>
      </c>
      <c r="M16" s="20">
        <v>0.14583333333333334</v>
      </c>
      <c r="N16" s="19">
        <v>0.16666666666666666</v>
      </c>
      <c r="O16" s="21">
        <f t="shared" si="4"/>
        <v>2.0833333333333315E-2</v>
      </c>
      <c r="P16" s="13" t="s">
        <v>1932</v>
      </c>
      <c r="Q16" s="13" t="s">
        <v>254</v>
      </c>
      <c r="R16" s="22" t="s">
        <v>1933</v>
      </c>
      <c r="S16" s="22" t="s">
        <v>33</v>
      </c>
      <c r="T16" s="23" t="s">
        <v>52</v>
      </c>
      <c r="U16" s="23"/>
      <c r="V16" s="22" t="s">
        <v>68</v>
      </c>
      <c r="W16" s="24" t="s">
        <v>3677</v>
      </c>
      <c r="X16" s="25" t="s">
        <v>50</v>
      </c>
      <c r="Y16" s="25" t="s">
        <v>50</v>
      </c>
      <c r="Z16" s="25" t="s">
        <v>50</v>
      </c>
      <c r="AA16" s="25"/>
      <c r="AB16" s="26"/>
      <c r="AC16" s="31"/>
      <c r="AD16" s="32">
        <v>0</v>
      </c>
      <c r="AE16" s="32">
        <v>0</v>
      </c>
      <c r="AF16" s="32">
        <v>0</v>
      </c>
      <c r="AG16" s="33">
        <v>0</v>
      </c>
      <c r="AH16" s="33">
        <v>0</v>
      </c>
      <c r="AI16" s="33">
        <v>0</v>
      </c>
      <c r="AJ16" s="27"/>
      <c r="AK16" s="27"/>
      <c r="AL16" s="27">
        <v>0.7893642673960245</v>
      </c>
      <c r="AM16" s="27"/>
      <c r="AN16" s="27"/>
      <c r="AO16" s="28" t="s">
        <v>51</v>
      </c>
      <c r="AP16" s="51"/>
      <c r="AQ16" s="51"/>
    </row>
    <row r="17" spans="1:43" ht="12.65" customHeight="1">
      <c r="A17" s="13" t="s">
        <v>545</v>
      </c>
      <c r="B17" s="14" t="s">
        <v>236</v>
      </c>
      <c r="C17" s="13">
        <v>74</v>
      </c>
      <c r="D17" s="13" t="s">
        <v>225</v>
      </c>
      <c r="E17" s="15" t="s">
        <v>818</v>
      </c>
      <c r="F17" s="13">
        <v>6275</v>
      </c>
      <c r="G17" s="13" t="s">
        <v>253</v>
      </c>
      <c r="H17" s="16">
        <v>45887</v>
      </c>
      <c r="I17" s="17">
        <v>45887</v>
      </c>
      <c r="J17" s="18">
        <f t="shared" ref="J17:J22" si="5">I17</f>
        <v>45887</v>
      </c>
      <c r="K17" s="19">
        <v>0.6875</v>
      </c>
      <c r="L17" s="19">
        <v>0.72569444444444453</v>
      </c>
      <c r="M17" s="20">
        <v>0.5625</v>
      </c>
      <c r="N17" s="19">
        <v>0.60069444444444453</v>
      </c>
      <c r="O17" s="21">
        <f t="shared" si="4"/>
        <v>3.8194444444444531E-2</v>
      </c>
      <c r="P17" s="13" t="s">
        <v>560</v>
      </c>
      <c r="Q17" s="13" t="s">
        <v>254</v>
      </c>
      <c r="R17" s="22" t="s">
        <v>561</v>
      </c>
      <c r="S17" s="22" t="s">
        <v>32</v>
      </c>
      <c r="T17" s="23" t="s">
        <v>97</v>
      </c>
      <c r="U17" s="23" t="s">
        <v>50</v>
      </c>
      <c r="V17" s="22" t="s">
        <v>3880</v>
      </c>
      <c r="W17" s="24" t="s">
        <v>3659</v>
      </c>
      <c r="X17" s="25" t="s">
        <v>83</v>
      </c>
      <c r="Y17" s="25" t="s">
        <v>114</v>
      </c>
      <c r="Z17" s="25" t="s">
        <v>71</v>
      </c>
      <c r="AA17" s="25"/>
      <c r="AB17" s="26"/>
      <c r="AC17" s="31"/>
      <c r="AD17" s="32">
        <v>0.04</v>
      </c>
      <c r="AE17" s="32">
        <v>6.66</v>
      </c>
      <c r="AF17" s="32">
        <v>0.15</v>
      </c>
      <c r="AG17" s="33">
        <v>0.05</v>
      </c>
      <c r="AH17" s="33">
        <v>6.66</v>
      </c>
      <c r="AI17" s="33">
        <v>0.17</v>
      </c>
      <c r="AJ17" s="27"/>
      <c r="AK17" s="27"/>
      <c r="AL17" s="27">
        <v>2.4548209633584008</v>
      </c>
      <c r="AM17" s="27"/>
      <c r="AN17" s="27"/>
      <c r="AO17" s="28" t="s">
        <v>51</v>
      </c>
      <c r="AP17" s="51"/>
      <c r="AQ17" s="51"/>
    </row>
    <row r="18" spans="1:43" ht="12.65" customHeight="1">
      <c r="A18" s="13" t="s">
        <v>545</v>
      </c>
      <c r="B18" s="14" t="s">
        <v>236</v>
      </c>
      <c r="C18" s="13">
        <v>74</v>
      </c>
      <c r="D18" s="13" t="s">
        <v>225</v>
      </c>
      <c r="E18" s="15" t="s">
        <v>818</v>
      </c>
      <c r="F18" s="13">
        <v>6275</v>
      </c>
      <c r="G18" s="13" t="s">
        <v>253</v>
      </c>
      <c r="H18" s="16">
        <v>45888</v>
      </c>
      <c r="I18" s="17">
        <v>45888</v>
      </c>
      <c r="J18" s="18">
        <f t="shared" si="5"/>
        <v>45888</v>
      </c>
      <c r="K18" s="19">
        <v>0.33333333333333331</v>
      </c>
      <c r="L18" s="19">
        <v>0.375</v>
      </c>
      <c r="M18" s="20">
        <v>0.20833333333333334</v>
      </c>
      <c r="N18" s="19">
        <v>0.25</v>
      </c>
      <c r="O18" s="21">
        <f t="shared" si="4"/>
        <v>4.1666666666666657E-2</v>
      </c>
      <c r="P18" s="13" t="s">
        <v>556</v>
      </c>
      <c r="Q18" s="13" t="s">
        <v>254</v>
      </c>
      <c r="R18" s="22" t="s">
        <v>557</v>
      </c>
      <c r="S18" s="22" t="s">
        <v>32</v>
      </c>
      <c r="T18" s="23" t="s">
        <v>97</v>
      </c>
      <c r="U18" s="23" t="s">
        <v>50</v>
      </c>
      <c r="V18" s="22" t="s">
        <v>3880</v>
      </c>
      <c r="W18" s="24" t="s">
        <v>3659</v>
      </c>
      <c r="X18" s="25" t="s">
        <v>83</v>
      </c>
      <c r="Y18" s="25" t="s">
        <v>114</v>
      </c>
      <c r="Z18" s="25" t="s">
        <v>71</v>
      </c>
      <c r="AA18" s="25"/>
      <c r="AB18" s="26"/>
      <c r="AC18" s="31"/>
      <c r="AD18" s="32">
        <v>0</v>
      </c>
      <c r="AE18" s="32">
        <v>0</v>
      </c>
      <c r="AF18" s="32">
        <v>0</v>
      </c>
      <c r="AG18" s="33">
        <v>0</v>
      </c>
      <c r="AH18" s="33">
        <v>0</v>
      </c>
      <c r="AI18" s="33">
        <v>0</v>
      </c>
      <c r="AJ18" s="27"/>
      <c r="AK18" s="27"/>
      <c r="AL18" s="27">
        <v>0.60720328261232659</v>
      </c>
      <c r="AM18" s="27"/>
      <c r="AN18" s="27"/>
      <c r="AO18" s="28" t="s">
        <v>51</v>
      </c>
      <c r="AP18" s="51"/>
      <c r="AQ18" s="51"/>
    </row>
    <row r="19" spans="1:43" ht="12.65" customHeight="1">
      <c r="A19" s="13" t="s">
        <v>545</v>
      </c>
      <c r="B19" s="14" t="s">
        <v>236</v>
      </c>
      <c r="C19" s="13">
        <v>74</v>
      </c>
      <c r="D19" s="13" t="s">
        <v>225</v>
      </c>
      <c r="E19" s="15" t="s">
        <v>818</v>
      </c>
      <c r="F19" s="13">
        <v>6275</v>
      </c>
      <c r="G19" s="13" t="s">
        <v>253</v>
      </c>
      <c r="H19" s="16">
        <v>45888</v>
      </c>
      <c r="I19" s="17">
        <v>45888</v>
      </c>
      <c r="J19" s="18">
        <f t="shared" si="5"/>
        <v>45888</v>
      </c>
      <c r="K19" s="19">
        <v>0.625</v>
      </c>
      <c r="L19" s="19">
        <v>0.66666666666666663</v>
      </c>
      <c r="M19" s="20">
        <v>0.5</v>
      </c>
      <c r="N19" s="19">
        <v>0.54166666666666663</v>
      </c>
      <c r="O19" s="21">
        <f t="shared" si="4"/>
        <v>4.166666666666663E-2</v>
      </c>
      <c r="P19" s="13" t="s">
        <v>556</v>
      </c>
      <c r="Q19" s="13" t="s">
        <v>254</v>
      </c>
      <c r="R19" s="22" t="s">
        <v>557</v>
      </c>
      <c r="S19" s="22" t="s">
        <v>32</v>
      </c>
      <c r="T19" s="23" t="s">
        <v>97</v>
      </c>
      <c r="U19" s="23" t="s">
        <v>50</v>
      </c>
      <c r="V19" s="22" t="s">
        <v>3880</v>
      </c>
      <c r="W19" s="24" t="s">
        <v>3659</v>
      </c>
      <c r="X19" s="25" t="s">
        <v>83</v>
      </c>
      <c r="Y19" s="25" t="s">
        <v>114</v>
      </c>
      <c r="Z19" s="25" t="s">
        <v>71</v>
      </c>
      <c r="AA19" s="25"/>
      <c r="AB19" s="26"/>
      <c r="AC19" s="31"/>
      <c r="AD19" s="32">
        <v>0.02</v>
      </c>
      <c r="AE19" s="32">
        <v>3.34</v>
      </c>
      <c r="AF19" s="32">
        <v>0.08</v>
      </c>
      <c r="AG19" s="33">
        <v>0.02</v>
      </c>
      <c r="AH19" s="33">
        <v>3.34</v>
      </c>
      <c r="AI19" s="33">
        <v>0.1</v>
      </c>
      <c r="AJ19" s="27"/>
      <c r="AK19" s="27"/>
      <c r="AL19" s="27">
        <v>1.2310963990416002</v>
      </c>
      <c r="AM19" s="27"/>
      <c r="AN19" s="27"/>
      <c r="AO19" s="28" t="s">
        <v>51</v>
      </c>
      <c r="AP19" s="51"/>
      <c r="AQ19" s="51"/>
    </row>
    <row r="20" spans="1:43" ht="12.65" customHeight="1">
      <c r="A20" s="13" t="s">
        <v>545</v>
      </c>
      <c r="B20" s="14" t="s">
        <v>236</v>
      </c>
      <c r="C20" s="13">
        <v>74</v>
      </c>
      <c r="D20" s="13" t="s">
        <v>225</v>
      </c>
      <c r="E20" s="15" t="s">
        <v>818</v>
      </c>
      <c r="F20" s="13">
        <v>6275</v>
      </c>
      <c r="G20" s="13" t="s">
        <v>253</v>
      </c>
      <c r="H20" s="16">
        <v>45888</v>
      </c>
      <c r="I20" s="17">
        <v>45888</v>
      </c>
      <c r="J20" s="18">
        <f t="shared" si="5"/>
        <v>45888</v>
      </c>
      <c r="K20" s="19">
        <v>0.89236111111111116</v>
      </c>
      <c r="L20" s="19">
        <v>0.9375</v>
      </c>
      <c r="M20" s="20">
        <v>0.76736111111111116</v>
      </c>
      <c r="N20" s="19">
        <v>0.8125</v>
      </c>
      <c r="O20" s="21">
        <f t="shared" si="4"/>
        <v>4.513888888888884E-2</v>
      </c>
      <c r="P20" s="13" t="s">
        <v>556</v>
      </c>
      <c r="Q20" s="13" t="s">
        <v>254</v>
      </c>
      <c r="R20" s="22" t="s">
        <v>557</v>
      </c>
      <c r="S20" s="22" t="s">
        <v>32</v>
      </c>
      <c r="T20" s="23" t="s">
        <v>97</v>
      </c>
      <c r="U20" s="23" t="s">
        <v>50</v>
      </c>
      <c r="V20" s="22" t="s">
        <v>3880</v>
      </c>
      <c r="W20" s="24" t="s">
        <v>3659</v>
      </c>
      <c r="X20" s="25" t="s">
        <v>83</v>
      </c>
      <c r="Y20" s="25" t="s">
        <v>114</v>
      </c>
      <c r="Z20" s="25" t="s">
        <v>71</v>
      </c>
      <c r="AA20" s="25"/>
      <c r="AB20" s="26"/>
      <c r="AC20" s="31"/>
      <c r="AD20" s="32">
        <v>0.03</v>
      </c>
      <c r="AE20" s="32">
        <v>4.87</v>
      </c>
      <c r="AF20" s="32">
        <v>0.09</v>
      </c>
      <c r="AG20" s="33">
        <v>0.03</v>
      </c>
      <c r="AH20" s="33">
        <v>4.87</v>
      </c>
      <c r="AI20" s="33">
        <v>0.11</v>
      </c>
      <c r="AJ20" s="27"/>
      <c r="AK20" s="27"/>
      <c r="AL20" s="27">
        <v>1.7950417554888005</v>
      </c>
      <c r="AM20" s="27"/>
      <c r="AN20" s="27"/>
      <c r="AO20" s="28" t="s">
        <v>51</v>
      </c>
      <c r="AP20" s="51"/>
      <c r="AQ20" s="51"/>
    </row>
    <row r="21" spans="1:43" ht="12.65" customHeight="1">
      <c r="A21" s="13" t="s">
        <v>545</v>
      </c>
      <c r="B21" s="14" t="s">
        <v>236</v>
      </c>
      <c r="C21" s="13">
        <v>74</v>
      </c>
      <c r="D21" s="13" t="s">
        <v>225</v>
      </c>
      <c r="E21" s="15" t="s">
        <v>818</v>
      </c>
      <c r="F21" s="13">
        <v>6275</v>
      </c>
      <c r="G21" s="13" t="s">
        <v>253</v>
      </c>
      <c r="H21" s="16">
        <v>45889</v>
      </c>
      <c r="I21" s="17">
        <v>45889</v>
      </c>
      <c r="J21" s="18">
        <f t="shared" si="5"/>
        <v>45889</v>
      </c>
      <c r="K21" s="19">
        <v>0.25</v>
      </c>
      <c r="L21" s="19">
        <v>0.29166666666666669</v>
      </c>
      <c r="M21" s="20">
        <v>0.125</v>
      </c>
      <c r="N21" s="19">
        <v>0.16666666666666666</v>
      </c>
      <c r="O21" s="21">
        <f t="shared" si="4"/>
        <v>4.1666666666666657E-2</v>
      </c>
      <c r="P21" s="13" t="s">
        <v>556</v>
      </c>
      <c r="Q21" s="13" t="s">
        <v>254</v>
      </c>
      <c r="R21" s="22" t="s">
        <v>557</v>
      </c>
      <c r="S21" s="22" t="s">
        <v>32</v>
      </c>
      <c r="T21" s="23" t="s">
        <v>97</v>
      </c>
      <c r="U21" s="23" t="s">
        <v>50</v>
      </c>
      <c r="V21" s="22" t="s">
        <v>3880</v>
      </c>
      <c r="W21" s="24" t="s">
        <v>3659</v>
      </c>
      <c r="X21" s="25" t="s">
        <v>83</v>
      </c>
      <c r="Y21" s="25" t="s">
        <v>114</v>
      </c>
      <c r="Z21" s="25" t="s">
        <v>71</v>
      </c>
      <c r="AA21" s="25"/>
      <c r="AB21" s="26"/>
      <c r="AC21" s="31"/>
      <c r="AD21" s="32">
        <v>0</v>
      </c>
      <c r="AE21" s="32">
        <v>0</v>
      </c>
      <c r="AF21" s="32">
        <v>0</v>
      </c>
      <c r="AG21" s="33">
        <v>0</v>
      </c>
      <c r="AH21" s="33">
        <v>0</v>
      </c>
      <c r="AI21" s="33">
        <v>0</v>
      </c>
      <c r="AJ21" s="27"/>
      <c r="AK21" s="27"/>
      <c r="AL21" s="27">
        <v>0.60720328261232659</v>
      </c>
      <c r="AM21" s="27"/>
      <c r="AN21" s="27"/>
      <c r="AO21" s="28" t="s">
        <v>51</v>
      </c>
      <c r="AP21" s="51"/>
      <c r="AQ21" s="51"/>
    </row>
    <row r="22" spans="1:43" ht="12.65" customHeight="1">
      <c r="A22" s="13" t="s">
        <v>545</v>
      </c>
      <c r="B22" s="14" t="s">
        <v>236</v>
      </c>
      <c r="C22" s="13">
        <v>74</v>
      </c>
      <c r="D22" s="13" t="s">
        <v>225</v>
      </c>
      <c r="E22" s="15" t="s">
        <v>818</v>
      </c>
      <c r="F22" s="13">
        <v>6275</v>
      </c>
      <c r="G22" s="13" t="s">
        <v>253</v>
      </c>
      <c r="H22" s="16">
        <v>45889</v>
      </c>
      <c r="I22" s="17">
        <v>45889</v>
      </c>
      <c r="J22" s="18">
        <f t="shared" si="5"/>
        <v>45889</v>
      </c>
      <c r="K22" s="19">
        <v>0.5</v>
      </c>
      <c r="L22" s="19">
        <v>0.54166666666666663</v>
      </c>
      <c r="M22" s="20">
        <v>0.375</v>
      </c>
      <c r="N22" s="19">
        <v>0.41666666666666669</v>
      </c>
      <c r="O22" s="21">
        <f t="shared" si="4"/>
        <v>4.1666666666666685E-2</v>
      </c>
      <c r="P22" s="13" t="s">
        <v>556</v>
      </c>
      <c r="Q22" s="13" t="s">
        <v>254</v>
      </c>
      <c r="R22" s="22" t="s">
        <v>557</v>
      </c>
      <c r="S22" s="22" t="s">
        <v>32</v>
      </c>
      <c r="T22" s="23" t="s">
        <v>97</v>
      </c>
      <c r="U22" s="23" t="s">
        <v>50</v>
      </c>
      <c r="V22" s="22" t="s">
        <v>3880</v>
      </c>
      <c r="W22" s="24" t="s">
        <v>3659</v>
      </c>
      <c r="X22" s="25" t="s">
        <v>83</v>
      </c>
      <c r="Y22" s="25" t="s">
        <v>114</v>
      </c>
      <c r="Z22" s="25" t="s">
        <v>71</v>
      </c>
      <c r="AA22" s="25"/>
      <c r="AB22" s="26"/>
      <c r="AC22" s="31"/>
      <c r="AD22" s="32">
        <v>0</v>
      </c>
      <c r="AE22" s="32">
        <v>0</v>
      </c>
      <c r="AF22" s="32">
        <v>0</v>
      </c>
      <c r="AG22" s="33">
        <v>0</v>
      </c>
      <c r="AH22" s="33">
        <v>0</v>
      </c>
      <c r="AI22" s="33">
        <v>0</v>
      </c>
      <c r="AJ22" s="27"/>
      <c r="AK22" s="27"/>
      <c r="AL22" s="27">
        <v>0.60720328261232659</v>
      </c>
      <c r="AM22" s="27"/>
      <c r="AN22" s="27"/>
      <c r="AO22" s="28" t="s">
        <v>51</v>
      </c>
      <c r="AP22" s="51"/>
      <c r="AQ22" s="51"/>
    </row>
    <row r="23" spans="1:43" ht="12.65" customHeight="1">
      <c r="A23" s="13" t="s">
        <v>545</v>
      </c>
      <c r="B23" s="14" t="s">
        <v>236</v>
      </c>
      <c r="C23" s="13">
        <v>74</v>
      </c>
      <c r="D23" s="13" t="s">
        <v>225</v>
      </c>
      <c r="E23" s="15" t="s">
        <v>818</v>
      </c>
      <c r="F23" s="13">
        <v>6275</v>
      </c>
      <c r="G23" s="13" t="s">
        <v>253</v>
      </c>
      <c r="H23" s="16">
        <v>45891</v>
      </c>
      <c r="I23" s="17">
        <v>45891</v>
      </c>
      <c r="J23" s="18">
        <v>45891</v>
      </c>
      <c r="K23" s="19">
        <v>0.5</v>
      </c>
      <c r="L23" s="19">
        <v>0.52083333333333337</v>
      </c>
      <c r="M23" s="20">
        <v>0.375</v>
      </c>
      <c r="N23" s="19">
        <v>0.39583333333333331</v>
      </c>
      <c r="O23" s="21">
        <f t="shared" si="4"/>
        <v>2.0833333333333315E-2</v>
      </c>
      <c r="P23" s="13" t="s">
        <v>822</v>
      </c>
      <c r="Q23" s="13" t="s">
        <v>254</v>
      </c>
      <c r="R23" s="22" t="s">
        <v>823</v>
      </c>
      <c r="S23" s="22" t="s">
        <v>33</v>
      </c>
      <c r="T23" s="23" t="s">
        <v>52</v>
      </c>
      <c r="U23" s="23"/>
      <c r="V23" s="22" t="s">
        <v>67</v>
      </c>
      <c r="W23" s="24" t="s">
        <v>3677</v>
      </c>
      <c r="X23" s="25" t="s">
        <v>50</v>
      </c>
      <c r="Y23" s="25" t="s">
        <v>50</v>
      </c>
      <c r="Z23" s="25" t="s">
        <v>50</v>
      </c>
      <c r="AA23" s="25"/>
      <c r="AB23" s="26"/>
      <c r="AC23" s="31"/>
      <c r="AD23" s="32">
        <v>0</v>
      </c>
      <c r="AE23" s="32">
        <v>0</v>
      </c>
      <c r="AF23" s="32">
        <v>0</v>
      </c>
      <c r="AG23" s="33">
        <v>0</v>
      </c>
      <c r="AH23" s="33">
        <v>0</v>
      </c>
      <c r="AI23" s="33">
        <v>0</v>
      </c>
      <c r="AJ23" s="27"/>
      <c r="AK23" s="27"/>
      <c r="AL23" s="27">
        <v>0.60720328261232659</v>
      </c>
      <c r="AM23" s="27"/>
      <c r="AN23" s="27"/>
      <c r="AO23" s="28" t="s">
        <v>51</v>
      </c>
      <c r="AP23" s="51"/>
      <c r="AQ23" s="51"/>
    </row>
    <row r="24" spans="1:43" ht="12.65" customHeight="1">
      <c r="A24" s="13" t="s">
        <v>545</v>
      </c>
      <c r="B24" s="14" t="s">
        <v>236</v>
      </c>
      <c r="C24" s="13">
        <v>74</v>
      </c>
      <c r="D24" s="13" t="s">
        <v>225</v>
      </c>
      <c r="E24" s="15" t="s">
        <v>818</v>
      </c>
      <c r="F24" s="13">
        <v>6275</v>
      </c>
      <c r="G24" s="13" t="s">
        <v>253</v>
      </c>
      <c r="H24" s="16">
        <v>45891</v>
      </c>
      <c r="I24" s="17">
        <v>45891</v>
      </c>
      <c r="J24" s="18">
        <f>I24</f>
        <v>45891</v>
      </c>
      <c r="K24" s="19">
        <v>0.75</v>
      </c>
      <c r="L24" s="19">
        <v>0.85416666666666674</v>
      </c>
      <c r="M24" s="20">
        <v>0.625</v>
      </c>
      <c r="N24" s="19">
        <v>0.72916666666666674</v>
      </c>
      <c r="O24" s="21">
        <f t="shared" si="4"/>
        <v>0.10416666666666674</v>
      </c>
      <c r="P24" s="13" t="s">
        <v>824</v>
      </c>
      <c r="Q24" s="13" t="s">
        <v>254</v>
      </c>
      <c r="R24" s="22" t="s">
        <v>825</v>
      </c>
      <c r="S24" s="22" t="s">
        <v>29</v>
      </c>
      <c r="T24" s="23" t="s">
        <v>52</v>
      </c>
      <c r="U24" s="23" t="s">
        <v>50</v>
      </c>
      <c r="V24" s="22" t="s">
        <v>67</v>
      </c>
      <c r="W24" s="24" t="s">
        <v>139</v>
      </c>
      <c r="X24" s="25" t="s">
        <v>71</v>
      </c>
      <c r="Y24" s="25" t="s">
        <v>114</v>
      </c>
      <c r="Z24" s="25" t="s">
        <v>66</v>
      </c>
      <c r="AA24" s="25"/>
      <c r="AB24" s="26"/>
      <c r="AC24" s="31"/>
      <c r="AD24" s="32">
        <v>0.04</v>
      </c>
      <c r="AE24" s="32">
        <v>6.72</v>
      </c>
      <c r="AF24" s="32">
        <v>0.17</v>
      </c>
      <c r="AG24" s="33">
        <v>0.05</v>
      </c>
      <c r="AH24" s="33">
        <v>6.72</v>
      </c>
      <c r="AI24" s="33">
        <v>0.19</v>
      </c>
      <c r="AJ24" s="27"/>
      <c r="AK24" s="27"/>
      <c r="AL24" s="27">
        <v>2.4769364675328007</v>
      </c>
      <c r="AM24" s="27"/>
      <c r="AN24" s="27"/>
      <c r="AO24" s="28" t="s">
        <v>51</v>
      </c>
      <c r="AP24" s="51"/>
      <c r="AQ24" s="51"/>
    </row>
    <row r="25" spans="1:43" ht="12.65" customHeight="1">
      <c r="A25" s="13" t="s">
        <v>545</v>
      </c>
      <c r="B25" s="14" t="s">
        <v>236</v>
      </c>
      <c r="C25" s="13">
        <v>74</v>
      </c>
      <c r="D25" s="13" t="s">
        <v>225</v>
      </c>
      <c r="E25" s="15" t="s">
        <v>818</v>
      </c>
      <c r="F25" s="13">
        <v>6275</v>
      </c>
      <c r="G25" s="13" t="s">
        <v>253</v>
      </c>
      <c r="H25" s="16">
        <v>45892</v>
      </c>
      <c r="I25" s="17">
        <v>45892</v>
      </c>
      <c r="J25" s="18">
        <v>45892</v>
      </c>
      <c r="K25" s="19">
        <v>0.41666666666666669</v>
      </c>
      <c r="L25" s="19">
        <v>0.4375</v>
      </c>
      <c r="M25" s="20">
        <v>0.29166666666666669</v>
      </c>
      <c r="N25" s="19">
        <v>0.3125</v>
      </c>
      <c r="O25" s="21">
        <f t="shared" si="4"/>
        <v>2.0833333333333315E-2</v>
      </c>
      <c r="P25" s="13" t="s">
        <v>826</v>
      </c>
      <c r="Q25" s="13" t="s">
        <v>254</v>
      </c>
      <c r="R25" s="22" t="s">
        <v>827</v>
      </c>
      <c r="S25" s="22" t="s">
        <v>33</v>
      </c>
      <c r="T25" s="23" t="s">
        <v>52</v>
      </c>
      <c r="U25" s="23"/>
      <c r="V25" s="22" t="s">
        <v>67</v>
      </c>
      <c r="W25" s="24" t="s">
        <v>3677</v>
      </c>
      <c r="X25" s="25" t="s">
        <v>50</v>
      </c>
      <c r="Y25" s="25" t="s">
        <v>50</v>
      </c>
      <c r="Z25" s="25" t="s">
        <v>50</v>
      </c>
      <c r="AA25" s="25"/>
      <c r="AB25" s="26"/>
      <c r="AC25" s="31"/>
      <c r="AD25" s="32">
        <v>0</v>
      </c>
      <c r="AE25" s="32">
        <v>0</v>
      </c>
      <c r="AF25" s="32">
        <v>0</v>
      </c>
      <c r="AG25" s="33">
        <v>0</v>
      </c>
      <c r="AH25" s="33">
        <v>0</v>
      </c>
      <c r="AI25" s="33">
        <v>0</v>
      </c>
      <c r="AJ25" s="27"/>
      <c r="AK25" s="27"/>
      <c r="AL25" s="27">
        <v>0.7893642673960245</v>
      </c>
      <c r="AM25" s="27"/>
      <c r="AN25" s="27"/>
      <c r="AO25" s="28" t="s">
        <v>51</v>
      </c>
      <c r="AP25" s="51"/>
      <c r="AQ25" s="51"/>
    </row>
    <row r="26" spans="1:43" ht="12.65" customHeight="1">
      <c r="A26" s="13" t="s">
        <v>545</v>
      </c>
      <c r="B26" s="14" t="s">
        <v>236</v>
      </c>
      <c r="C26" s="13">
        <v>74</v>
      </c>
      <c r="D26" s="13" t="s">
        <v>225</v>
      </c>
      <c r="E26" s="15" t="s">
        <v>818</v>
      </c>
      <c r="F26" s="13">
        <v>6275</v>
      </c>
      <c r="G26" s="13" t="s">
        <v>253</v>
      </c>
      <c r="H26" s="16">
        <v>45892</v>
      </c>
      <c r="I26" s="17">
        <v>45892</v>
      </c>
      <c r="J26" s="18">
        <f>I26</f>
        <v>45892</v>
      </c>
      <c r="K26" s="19">
        <v>0.98194444444444451</v>
      </c>
      <c r="L26" s="19">
        <v>6.25E-2</v>
      </c>
      <c r="M26" s="20">
        <v>0.85694444444444451</v>
      </c>
      <c r="N26" s="19">
        <v>0.9375</v>
      </c>
      <c r="O26" s="21">
        <f t="shared" si="4"/>
        <v>8.0555555555555491E-2</v>
      </c>
      <c r="P26" s="13" t="s">
        <v>833</v>
      </c>
      <c r="Q26" s="13" t="s">
        <v>254</v>
      </c>
      <c r="R26" s="22" t="s">
        <v>834</v>
      </c>
      <c r="S26" s="22" t="s">
        <v>30</v>
      </c>
      <c r="T26" s="23" t="s">
        <v>52</v>
      </c>
      <c r="U26" s="23" t="s">
        <v>50</v>
      </c>
      <c r="V26" s="22" t="s">
        <v>67</v>
      </c>
      <c r="W26" s="24" t="s">
        <v>140</v>
      </c>
      <c r="X26" s="25" t="s">
        <v>69</v>
      </c>
      <c r="Y26" s="25" t="s">
        <v>114</v>
      </c>
      <c r="Z26" s="25" t="s">
        <v>65</v>
      </c>
      <c r="AA26" s="25"/>
      <c r="AB26" s="26"/>
      <c r="AC26" s="31"/>
      <c r="AD26" s="32">
        <v>0.01</v>
      </c>
      <c r="AE26" s="32">
        <v>2.66</v>
      </c>
      <c r="AF26" s="32">
        <v>0.05</v>
      </c>
      <c r="AG26" s="33">
        <v>0.02</v>
      </c>
      <c r="AH26" s="33">
        <v>2.66</v>
      </c>
      <c r="AI26" s="33">
        <v>0.06</v>
      </c>
      <c r="AJ26" s="27"/>
      <c r="AK26" s="27"/>
      <c r="AL26" s="27">
        <v>0.98670533424503071</v>
      </c>
      <c r="AM26" s="27"/>
      <c r="AN26" s="27"/>
      <c r="AO26" s="28" t="s">
        <v>51</v>
      </c>
      <c r="AP26" s="51"/>
      <c r="AQ26" s="51"/>
    </row>
    <row r="27" spans="1:43" ht="12.65" customHeight="1">
      <c r="A27" s="13" t="s">
        <v>545</v>
      </c>
      <c r="B27" s="14" t="s">
        <v>236</v>
      </c>
      <c r="C27" s="13">
        <v>74</v>
      </c>
      <c r="D27" s="13" t="s">
        <v>225</v>
      </c>
      <c r="E27" s="15" t="s">
        <v>818</v>
      </c>
      <c r="F27" s="13">
        <v>6275</v>
      </c>
      <c r="G27" s="13" t="s">
        <v>253</v>
      </c>
      <c r="H27" s="16">
        <v>45897</v>
      </c>
      <c r="I27" s="17">
        <v>45897</v>
      </c>
      <c r="J27" s="18">
        <v>45897</v>
      </c>
      <c r="K27" s="19">
        <v>0.25</v>
      </c>
      <c r="L27" s="19">
        <v>0.29166666666666669</v>
      </c>
      <c r="M27" s="20">
        <v>0.125</v>
      </c>
      <c r="N27" s="19">
        <v>0.16666666666666666</v>
      </c>
      <c r="O27" s="21">
        <f t="shared" si="4"/>
        <v>4.1666666666666657E-2</v>
      </c>
      <c r="P27" s="13" t="s">
        <v>984</v>
      </c>
      <c r="Q27" s="13" t="s">
        <v>254</v>
      </c>
      <c r="R27" s="22" t="s">
        <v>985</v>
      </c>
      <c r="S27" s="22" t="s">
        <v>32</v>
      </c>
      <c r="T27" s="23" t="s">
        <v>52</v>
      </c>
      <c r="U27" s="23"/>
      <c r="V27" s="22" t="s">
        <v>67</v>
      </c>
      <c r="W27" s="24" t="s">
        <v>3677</v>
      </c>
      <c r="X27" s="25" t="s">
        <v>50</v>
      </c>
      <c r="Y27" s="25" t="s">
        <v>50</v>
      </c>
      <c r="Z27" s="25" t="s">
        <v>50</v>
      </c>
      <c r="AA27" s="25"/>
      <c r="AB27" s="26"/>
      <c r="AC27" s="31"/>
      <c r="AD27" s="32">
        <v>0</v>
      </c>
      <c r="AE27" s="32">
        <v>0</v>
      </c>
      <c r="AF27" s="32">
        <v>0</v>
      </c>
      <c r="AG27" s="33">
        <v>0</v>
      </c>
      <c r="AH27" s="33">
        <v>0</v>
      </c>
      <c r="AI27" s="33">
        <v>0</v>
      </c>
      <c r="AJ27" s="27"/>
      <c r="AK27" s="27"/>
      <c r="AL27" s="27">
        <v>0.60720328261232659</v>
      </c>
      <c r="AM27" s="27"/>
      <c r="AN27" s="27"/>
      <c r="AO27" s="28" t="s">
        <v>51</v>
      </c>
      <c r="AP27" s="51"/>
      <c r="AQ27" s="51"/>
    </row>
    <row r="28" spans="1:43" ht="12.65" customHeight="1">
      <c r="A28" s="13" t="s">
        <v>545</v>
      </c>
      <c r="B28" s="14" t="s">
        <v>236</v>
      </c>
      <c r="C28" s="13">
        <v>74</v>
      </c>
      <c r="D28" s="13" t="s">
        <v>225</v>
      </c>
      <c r="E28" s="15" t="s">
        <v>818</v>
      </c>
      <c r="F28" s="13">
        <v>6275</v>
      </c>
      <c r="G28" s="13" t="s">
        <v>253</v>
      </c>
      <c r="H28" s="16">
        <v>45898</v>
      </c>
      <c r="I28" s="17">
        <v>45898</v>
      </c>
      <c r="J28" s="18">
        <v>45898</v>
      </c>
      <c r="K28" s="19">
        <v>0.38541666666666669</v>
      </c>
      <c r="L28" s="19">
        <v>0.40625</v>
      </c>
      <c r="M28" s="20">
        <v>0.26041666666666669</v>
      </c>
      <c r="N28" s="19">
        <v>0.28125</v>
      </c>
      <c r="O28" s="21">
        <f t="shared" si="4"/>
        <v>2.0833333333333315E-2</v>
      </c>
      <c r="P28" s="13" t="s">
        <v>822</v>
      </c>
      <c r="Q28" s="13" t="s">
        <v>254</v>
      </c>
      <c r="R28" s="22" t="s">
        <v>823</v>
      </c>
      <c r="S28" s="22" t="s">
        <v>33</v>
      </c>
      <c r="T28" s="23" t="s">
        <v>52</v>
      </c>
      <c r="U28" s="23"/>
      <c r="V28" s="22" t="s">
        <v>68</v>
      </c>
      <c r="W28" s="24" t="s">
        <v>3677</v>
      </c>
      <c r="X28" s="25" t="s">
        <v>50</v>
      </c>
      <c r="Y28" s="25" t="s">
        <v>50</v>
      </c>
      <c r="Z28" s="25" t="s">
        <v>50</v>
      </c>
      <c r="AA28" s="25"/>
      <c r="AB28" s="26"/>
      <c r="AC28" s="31"/>
      <c r="AD28" s="32">
        <v>0</v>
      </c>
      <c r="AE28" s="32">
        <v>0</v>
      </c>
      <c r="AF28" s="32">
        <v>0</v>
      </c>
      <c r="AG28" s="33">
        <v>0</v>
      </c>
      <c r="AH28" s="33">
        <v>0</v>
      </c>
      <c r="AI28" s="33">
        <v>0</v>
      </c>
      <c r="AJ28" s="27"/>
      <c r="AK28" s="27"/>
      <c r="AL28" s="27">
        <v>0.60720328261232659</v>
      </c>
      <c r="AM28" s="27"/>
      <c r="AN28" s="27"/>
      <c r="AO28" s="28" t="s">
        <v>51</v>
      </c>
      <c r="AP28" s="51"/>
      <c r="AQ28" s="51"/>
    </row>
    <row r="29" spans="1:43" ht="12.65" customHeight="1">
      <c r="A29" s="13" t="s">
        <v>545</v>
      </c>
      <c r="B29" s="14" t="s">
        <v>236</v>
      </c>
      <c r="C29" s="13">
        <v>74</v>
      </c>
      <c r="D29" s="13" t="s">
        <v>225</v>
      </c>
      <c r="E29" s="15" t="s">
        <v>818</v>
      </c>
      <c r="F29" s="13">
        <v>6275</v>
      </c>
      <c r="G29" s="13" t="s">
        <v>253</v>
      </c>
      <c r="H29" s="16">
        <v>45899</v>
      </c>
      <c r="I29" s="17">
        <v>45899</v>
      </c>
      <c r="J29" s="18">
        <v>45899</v>
      </c>
      <c r="K29" s="19">
        <v>0.53472222222222221</v>
      </c>
      <c r="L29" s="19">
        <v>0.55555555555555547</v>
      </c>
      <c r="M29" s="20">
        <v>0.40972222222222221</v>
      </c>
      <c r="N29" s="19">
        <v>0.43055555555555558</v>
      </c>
      <c r="O29" s="21">
        <f t="shared" si="4"/>
        <v>2.083333333333337E-2</v>
      </c>
      <c r="P29" s="13" t="s">
        <v>826</v>
      </c>
      <c r="Q29" s="13" t="s">
        <v>254</v>
      </c>
      <c r="R29" s="22" t="s">
        <v>827</v>
      </c>
      <c r="S29" s="22" t="s">
        <v>33</v>
      </c>
      <c r="T29" s="23" t="s">
        <v>52</v>
      </c>
      <c r="U29" s="23"/>
      <c r="V29" s="22" t="s">
        <v>68</v>
      </c>
      <c r="W29" s="24" t="s">
        <v>3677</v>
      </c>
      <c r="X29" s="25" t="s">
        <v>50</v>
      </c>
      <c r="Y29" s="25" t="s">
        <v>50</v>
      </c>
      <c r="Z29" s="25" t="s">
        <v>50</v>
      </c>
      <c r="AA29" s="25"/>
      <c r="AB29" s="26"/>
      <c r="AC29" s="31"/>
      <c r="AD29" s="32">
        <v>0</v>
      </c>
      <c r="AE29" s="32">
        <v>0.8</v>
      </c>
      <c r="AF29" s="32">
        <v>0.03</v>
      </c>
      <c r="AG29" s="33">
        <v>0.01</v>
      </c>
      <c r="AH29" s="33">
        <v>0.8</v>
      </c>
      <c r="AI29" s="33">
        <v>0.04</v>
      </c>
      <c r="AJ29" s="27"/>
      <c r="AK29" s="27"/>
      <c r="AL29" s="27">
        <v>0.7893642673960245</v>
      </c>
      <c r="AM29" s="27"/>
      <c r="AN29" s="27"/>
      <c r="AO29" s="28" t="s">
        <v>51</v>
      </c>
      <c r="AP29" s="51"/>
      <c r="AQ29" s="51"/>
    </row>
    <row r="30" spans="1:43" ht="12.65" customHeight="1">
      <c r="A30" s="13" t="s">
        <v>545</v>
      </c>
      <c r="B30" s="14" t="s">
        <v>236</v>
      </c>
      <c r="C30" s="13">
        <v>74</v>
      </c>
      <c r="D30" s="13" t="s">
        <v>225</v>
      </c>
      <c r="E30" s="15" t="s">
        <v>818</v>
      </c>
      <c r="F30" s="13">
        <v>6275</v>
      </c>
      <c r="G30" s="13" t="s">
        <v>253</v>
      </c>
      <c r="H30" s="16">
        <v>45899</v>
      </c>
      <c r="I30" s="17">
        <v>45899</v>
      </c>
      <c r="J30" s="18">
        <f t="shared" ref="J30:J36" si="6">I30</f>
        <v>45899</v>
      </c>
      <c r="K30" s="19">
        <v>0.55555555555555547</v>
      </c>
      <c r="L30" s="19">
        <v>0.64722222222222225</v>
      </c>
      <c r="M30" s="20">
        <v>0.43055555555555558</v>
      </c>
      <c r="N30" s="19">
        <v>0.52222222222222225</v>
      </c>
      <c r="O30" s="21">
        <f t="shared" si="4"/>
        <v>9.1666666666666674E-2</v>
      </c>
      <c r="P30" s="13" t="s">
        <v>1386</v>
      </c>
      <c r="Q30" s="13" t="s">
        <v>254</v>
      </c>
      <c r="R30" s="22" t="s">
        <v>1387</v>
      </c>
      <c r="S30" s="22" t="s">
        <v>29</v>
      </c>
      <c r="T30" s="23" t="s">
        <v>52</v>
      </c>
      <c r="U30" s="23" t="s">
        <v>50</v>
      </c>
      <c r="V30" s="22" t="s">
        <v>68</v>
      </c>
      <c r="W30" s="24" t="s">
        <v>135</v>
      </c>
      <c r="X30" s="25" t="s">
        <v>74</v>
      </c>
      <c r="Y30" s="25" t="s">
        <v>114</v>
      </c>
      <c r="Z30" s="25" t="s">
        <v>69</v>
      </c>
      <c r="AA30" s="25"/>
      <c r="AB30" s="26"/>
      <c r="AC30" s="31"/>
      <c r="AD30" s="32">
        <v>0.01</v>
      </c>
      <c r="AE30" s="32">
        <v>1.1499999999999999</v>
      </c>
      <c r="AF30" s="32">
        <v>0.04</v>
      </c>
      <c r="AG30" s="33">
        <v>0.01</v>
      </c>
      <c r="AH30" s="33">
        <v>1.1499999999999999</v>
      </c>
      <c r="AI30" s="33">
        <v>0.04</v>
      </c>
      <c r="AJ30" s="27"/>
      <c r="AK30" s="27"/>
      <c r="AL30" s="27">
        <v>1.8944742417504585</v>
      </c>
      <c r="AM30" s="27"/>
      <c r="AN30" s="27"/>
      <c r="AO30" s="28" t="s">
        <v>51</v>
      </c>
      <c r="AP30" s="51"/>
      <c r="AQ30" s="51"/>
    </row>
    <row r="31" spans="1:43" ht="12.65" customHeight="1">
      <c r="A31" s="13" t="s">
        <v>545</v>
      </c>
      <c r="B31" s="14" t="s">
        <v>236</v>
      </c>
      <c r="C31" s="13">
        <v>74</v>
      </c>
      <c r="D31" s="13" t="s">
        <v>225</v>
      </c>
      <c r="E31" s="15" t="s">
        <v>818</v>
      </c>
      <c r="F31" s="13">
        <v>6275</v>
      </c>
      <c r="G31" s="13" t="s">
        <v>253</v>
      </c>
      <c r="H31" s="16">
        <v>45899</v>
      </c>
      <c r="I31" s="17">
        <v>45899</v>
      </c>
      <c r="J31" s="18">
        <f t="shared" si="6"/>
        <v>45899</v>
      </c>
      <c r="K31" s="19">
        <v>0.68055555555555547</v>
      </c>
      <c r="L31" s="19">
        <v>0.77361111111111114</v>
      </c>
      <c r="M31" s="20">
        <v>0.55555555555555547</v>
      </c>
      <c r="N31" s="19">
        <v>0.64861111111111114</v>
      </c>
      <c r="O31" s="21">
        <f t="shared" si="4"/>
        <v>9.3055555555555669E-2</v>
      </c>
      <c r="P31" s="13" t="s">
        <v>1388</v>
      </c>
      <c r="Q31" s="13" t="s">
        <v>254</v>
      </c>
      <c r="R31" s="22" t="s">
        <v>1389</v>
      </c>
      <c r="S31" s="22" t="s">
        <v>29</v>
      </c>
      <c r="T31" s="23" t="s">
        <v>52</v>
      </c>
      <c r="U31" s="23" t="s">
        <v>50</v>
      </c>
      <c r="V31" s="22" t="s">
        <v>68</v>
      </c>
      <c r="W31" s="24" t="s">
        <v>138</v>
      </c>
      <c r="X31" s="25" t="s">
        <v>56</v>
      </c>
      <c r="Y31" s="25" t="s">
        <v>114</v>
      </c>
      <c r="Z31" s="25" t="s">
        <v>71</v>
      </c>
      <c r="AA31" s="25"/>
      <c r="AB31" s="26"/>
      <c r="AC31" s="31"/>
      <c r="AD31" s="32">
        <v>0.04</v>
      </c>
      <c r="AE31" s="32">
        <v>6.98</v>
      </c>
      <c r="AF31" s="32">
        <v>0.16</v>
      </c>
      <c r="AG31" s="33">
        <v>0.04</v>
      </c>
      <c r="AH31" s="33">
        <v>6.16</v>
      </c>
      <c r="AI31" s="33">
        <v>0.17</v>
      </c>
      <c r="AJ31" s="27"/>
      <c r="AK31" s="27"/>
      <c r="AL31" s="27">
        <v>2.5727703189552007</v>
      </c>
      <c r="AM31" s="27"/>
      <c r="AN31" s="27"/>
      <c r="AO31" s="28" t="s">
        <v>51</v>
      </c>
      <c r="AP31" s="51"/>
      <c r="AQ31" s="51"/>
    </row>
    <row r="32" spans="1:43" ht="12.65" customHeight="1">
      <c r="A32" s="13" t="s">
        <v>545</v>
      </c>
      <c r="B32" s="14" t="s">
        <v>236</v>
      </c>
      <c r="C32" s="13">
        <v>74</v>
      </c>
      <c r="D32" s="13" t="s">
        <v>225</v>
      </c>
      <c r="E32" s="15" t="s">
        <v>818</v>
      </c>
      <c r="F32" s="13">
        <v>6275</v>
      </c>
      <c r="G32" s="13" t="s">
        <v>253</v>
      </c>
      <c r="H32" s="16">
        <v>45900</v>
      </c>
      <c r="I32" s="17">
        <v>45900</v>
      </c>
      <c r="J32" s="18">
        <f t="shared" si="6"/>
        <v>45900</v>
      </c>
      <c r="K32" s="19">
        <v>0.25208333333333333</v>
      </c>
      <c r="L32" s="19">
        <v>0.33333333333333331</v>
      </c>
      <c r="M32" s="20">
        <v>0.12708333333333333</v>
      </c>
      <c r="N32" s="19">
        <v>0.20833333333333334</v>
      </c>
      <c r="O32" s="21">
        <f t="shared" si="4"/>
        <v>8.1250000000000017E-2</v>
      </c>
      <c r="P32" s="13" t="s">
        <v>986</v>
      </c>
      <c r="Q32" s="13" t="s">
        <v>254</v>
      </c>
      <c r="R32" s="22" t="s">
        <v>987</v>
      </c>
      <c r="S32" s="22" t="s">
        <v>31</v>
      </c>
      <c r="T32" s="23" t="s">
        <v>52</v>
      </c>
      <c r="U32" s="23" t="s">
        <v>50</v>
      </c>
      <c r="V32" s="22" t="s">
        <v>68</v>
      </c>
      <c r="W32" s="24" t="s">
        <v>135</v>
      </c>
      <c r="X32" s="25" t="s">
        <v>74</v>
      </c>
      <c r="Y32" s="25" t="s">
        <v>114</v>
      </c>
      <c r="Z32" s="25" t="s">
        <v>69</v>
      </c>
      <c r="AA32" s="25"/>
      <c r="AB32" s="26"/>
      <c r="AC32" s="31"/>
      <c r="AD32" s="32">
        <v>0</v>
      </c>
      <c r="AE32" s="32">
        <v>0</v>
      </c>
      <c r="AF32" s="32">
        <v>0</v>
      </c>
      <c r="AG32" s="33">
        <v>0</v>
      </c>
      <c r="AH32" s="33">
        <v>0</v>
      </c>
      <c r="AI32" s="33">
        <v>0</v>
      </c>
      <c r="AJ32" s="27"/>
      <c r="AK32" s="27"/>
      <c r="AL32" s="27">
        <v>0.7893642673960245</v>
      </c>
      <c r="AM32" s="27"/>
      <c r="AN32" s="27"/>
      <c r="AO32" s="28" t="s">
        <v>51</v>
      </c>
      <c r="AP32" s="51"/>
      <c r="AQ32" s="51"/>
    </row>
    <row r="33" spans="1:43" ht="12.65" customHeight="1">
      <c r="A33" s="13" t="s">
        <v>213</v>
      </c>
      <c r="B33" s="14" t="s">
        <v>2261</v>
      </c>
      <c r="C33" s="13">
        <v>124</v>
      </c>
      <c r="D33" s="13" t="s">
        <v>2262</v>
      </c>
      <c r="E33" s="15" t="s">
        <v>2263</v>
      </c>
      <c r="F33" s="13">
        <v>41854</v>
      </c>
      <c r="G33" s="13" t="s">
        <v>2260</v>
      </c>
      <c r="H33" s="16">
        <v>45891</v>
      </c>
      <c r="I33" s="17">
        <v>45891</v>
      </c>
      <c r="J33" s="18">
        <f t="shared" si="6"/>
        <v>45891</v>
      </c>
      <c r="K33" s="19">
        <v>0.76736111111111116</v>
      </c>
      <c r="L33" s="19">
        <v>0.85069444444444453</v>
      </c>
      <c r="M33" s="20">
        <v>0.93402777777777779</v>
      </c>
      <c r="N33" s="19">
        <v>1.0173611111111112</v>
      </c>
      <c r="O33" s="21">
        <f t="shared" si="4"/>
        <v>8.333333333333337E-2</v>
      </c>
      <c r="P33" s="13" t="s">
        <v>50</v>
      </c>
      <c r="Q33" s="13" t="s">
        <v>50</v>
      </c>
      <c r="R33" s="22" t="s">
        <v>2264</v>
      </c>
      <c r="S33" s="22" t="s">
        <v>29</v>
      </c>
      <c r="T33" s="23" t="s">
        <v>52</v>
      </c>
      <c r="U33" s="23" t="s">
        <v>50</v>
      </c>
      <c r="V33" s="22" t="s">
        <v>67</v>
      </c>
      <c r="W33" s="24" t="s">
        <v>139</v>
      </c>
      <c r="X33" s="25" t="s">
        <v>71</v>
      </c>
      <c r="Y33" s="25" t="s">
        <v>114</v>
      </c>
      <c r="Z33" s="25" t="s">
        <v>66</v>
      </c>
      <c r="AA33" s="25"/>
      <c r="AB33" s="26"/>
      <c r="AC33" s="31">
        <v>10.400599999999999</v>
      </c>
      <c r="AD33" s="32"/>
      <c r="AE33" s="32"/>
      <c r="AF33" s="32"/>
      <c r="AG33" s="33"/>
      <c r="AH33" s="33"/>
      <c r="AI33" s="33"/>
      <c r="AJ33" s="27"/>
      <c r="AK33" s="27"/>
      <c r="AL33" s="27">
        <v>0.47999999999999993</v>
      </c>
      <c r="AM33" s="27"/>
      <c r="AN33" s="27"/>
      <c r="AO33" s="28" t="s">
        <v>94</v>
      </c>
      <c r="AP33" s="51"/>
      <c r="AQ33" s="51"/>
    </row>
    <row r="34" spans="1:43" ht="12.65" customHeight="1">
      <c r="A34" s="13" t="s">
        <v>213</v>
      </c>
      <c r="B34" s="14" t="s">
        <v>2261</v>
      </c>
      <c r="C34" s="13">
        <v>124</v>
      </c>
      <c r="D34" s="13" t="s">
        <v>2262</v>
      </c>
      <c r="E34" s="15" t="s">
        <v>2263</v>
      </c>
      <c r="F34" s="13">
        <v>41854</v>
      </c>
      <c r="G34" s="13" t="s">
        <v>2260</v>
      </c>
      <c r="H34" s="16">
        <v>45892</v>
      </c>
      <c r="I34" s="17">
        <v>45892</v>
      </c>
      <c r="J34" s="18">
        <f t="shared" si="6"/>
        <v>45892</v>
      </c>
      <c r="K34" s="19">
        <v>0.23958333333333334</v>
      </c>
      <c r="L34" s="19">
        <v>0.31597222222222221</v>
      </c>
      <c r="M34" s="20">
        <v>0.40625</v>
      </c>
      <c r="N34" s="19">
        <v>0.4826388888888889</v>
      </c>
      <c r="O34" s="21">
        <f t="shared" si="4"/>
        <v>7.6388888888888895E-2</v>
      </c>
      <c r="P34" s="13" t="s">
        <v>50</v>
      </c>
      <c r="Q34" s="13" t="s">
        <v>50</v>
      </c>
      <c r="R34" s="22" t="s">
        <v>2265</v>
      </c>
      <c r="S34" s="22" t="s">
        <v>31</v>
      </c>
      <c r="T34" s="23" t="s">
        <v>52</v>
      </c>
      <c r="U34" s="23" t="s">
        <v>50</v>
      </c>
      <c r="V34" s="22" t="s">
        <v>67</v>
      </c>
      <c r="W34" s="24" t="s">
        <v>139</v>
      </c>
      <c r="X34" s="25" t="s">
        <v>71</v>
      </c>
      <c r="Y34" s="25" t="s">
        <v>114</v>
      </c>
      <c r="Z34" s="25" t="s">
        <v>66</v>
      </c>
      <c r="AA34" s="25"/>
      <c r="AB34" s="26"/>
      <c r="AC34" s="31">
        <v>0.47897499999999998</v>
      </c>
      <c r="AD34" s="32"/>
      <c r="AE34" s="32"/>
      <c r="AF34" s="32"/>
      <c r="AG34" s="33"/>
      <c r="AH34" s="33"/>
      <c r="AI34" s="33"/>
      <c r="AJ34" s="27"/>
      <c r="AK34" s="27"/>
      <c r="AL34" s="27">
        <v>0.20800000000000002</v>
      </c>
      <c r="AM34" s="27"/>
      <c r="AN34" s="27"/>
      <c r="AO34" s="28" t="s">
        <v>94</v>
      </c>
      <c r="AP34" s="51"/>
      <c r="AQ34" s="51"/>
    </row>
    <row r="35" spans="1:43" ht="12.65" customHeight="1">
      <c r="A35" s="13" t="s">
        <v>213</v>
      </c>
      <c r="B35" s="14" t="s">
        <v>2261</v>
      </c>
      <c r="C35" s="13">
        <v>124</v>
      </c>
      <c r="D35" s="13" t="s">
        <v>2262</v>
      </c>
      <c r="E35" s="15" t="s">
        <v>2263</v>
      </c>
      <c r="F35" s="13">
        <v>41854</v>
      </c>
      <c r="G35" s="13" t="s">
        <v>2260</v>
      </c>
      <c r="H35" s="16">
        <v>45892</v>
      </c>
      <c r="I35" s="17">
        <v>45892</v>
      </c>
      <c r="J35" s="18">
        <f t="shared" si="6"/>
        <v>45892</v>
      </c>
      <c r="K35" s="19">
        <v>0.5625</v>
      </c>
      <c r="L35" s="19">
        <v>0.64930555555555558</v>
      </c>
      <c r="M35" s="20">
        <v>0.72916666666666663</v>
      </c>
      <c r="N35" s="19">
        <v>0.81597222222222221</v>
      </c>
      <c r="O35" s="21">
        <f t="shared" si="4"/>
        <v>8.680555555555558E-2</v>
      </c>
      <c r="P35" s="13" t="s">
        <v>50</v>
      </c>
      <c r="Q35" s="13" t="s">
        <v>50</v>
      </c>
      <c r="R35" s="22" t="s">
        <v>2266</v>
      </c>
      <c r="S35" s="22" t="s">
        <v>29</v>
      </c>
      <c r="T35" s="23" t="s">
        <v>52</v>
      </c>
      <c r="U35" s="23" t="s">
        <v>50</v>
      </c>
      <c r="V35" s="22" t="s">
        <v>67</v>
      </c>
      <c r="W35" s="24" t="s">
        <v>140</v>
      </c>
      <c r="X35" s="25" t="s">
        <v>69</v>
      </c>
      <c r="Y35" s="25" t="s">
        <v>114</v>
      </c>
      <c r="Z35" s="25" t="s">
        <v>65</v>
      </c>
      <c r="AA35" s="25"/>
      <c r="AB35" s="26"/>
      <c r="AC35" s="31">
        <v>4.4624999999999995</v>
      </c>
      <c r="AD35" s="32"/>
      <c r="AE35" s="32"/>
      <c r="AF35" s="32"/>
      <c r="AG35" s="33"/>
      <c r="AH35" s="33"/>
      <c r="AI35" s="33"/>
      <c r="AJ35" s="27"/>
      <c r="AK35" s="27"/>
      <c r="AL35" s="27">
        <v>0.49919999999999998</v>
      </c>
      <c r="AM35" s="27"/>
      <c r="AN35" s="27"/>
      <c r="AO35" s="28" t="s">
        <v>94</v>
      </c>
      <c r="AP35" s="51"/>
      <c r="AQ35" s="51"/>
    </row>
    <row r="36" spans="1:43" ht="12.65" customHeight="1">
      <c r="A36" s="13" t="s">
        <v>213</v>
      </c>
      <c r="B36" s="14" t="s">
        <v>2261</v>
      </c>
      <c r="C36" s="13">
        <v>124</v>
      </c>
      <c r="D36" s="13" t="s">
        <v>2262</v>
      </c>
      <c r="E36" s="15" t="s">
        <v>2263</v>
      </c>
      <c r="F36" s="13">
        <v>41854</v>
      </c>
      <c r="G36" s="13" t="s">
        <v>2260</v>
      </c>
      <c r="H36" s="16">
        <v>45892</v>
      </c>
      <c r="I36" s="17">
        <v>45893</v>
      </c>
      <c r="J36" s="18">
        <f t="shared" si="6"/>
        <v>45893</v>
      </c>
      <c r="K36" s="19">
        <v>0.91666666666666663</v>
      </c>
      <c r="L36" s="19">
        <v>0.98958333333333337</v>
      </c>
      <c r="M36" s="20">
        <v>8.3333333333333329E-2</v>
      </c>
      <c r="N36" s="19">
        <v>0.15625</v>
      </c>
      <c r="O36" s="21">
        <f t="shared" si="4"/>
        <v>7.2916666666666671E-2</v>
      </c>
      <c r="P36" s="13" t="s">
        <v>50</v>
      </c>
      <c r="Q36" s="13" t="s">
        <v>50</v>
      </c>
      <c r="R36" s="22" t="s">
        <v>2265</v>
      </c>
      <c r="S36" s="22" t="s">
        <v>31</v>
      </c>
      <c r="T36" s="23" t="s">
        <v>52</v>
      </c>
      <c r="U36" s="23" t="s">
        <v>50</v>
      </c>
      <c r="V36" s="22" t="s">
        <v>67</v>
      </c>
      <c r="W36" s="24" t="s">
        <v>139</v>
      </c>
      <c r="X36" s="25" t="s">
        <v>71</v>
      </c>
      <c r="Y36" s="25" t="s">
        <v>114</v>
      </c>
      <c r="Z36" s="25" t="s">
        <v>66</v>
      </c>
      <c r="AA36" s="25"/>
      <c r="AB36" s="26"/>
      <c r="AC36" s="31">
        <v>0.20527499999999999</v>
      </c>
      <c r="AD36" s="32"/>
      <c r="AE36" s="32"/>
      <c r="AF36" s="32"/>
      <c r="AG36" s="33"/>
      <c r="AH36" s="33"/>
      <c r="AI36" s="33"/>
      <c r="AJ36" s="27"/>
      <c r="AK36" s="27"/>
      <c r="AL36" s="27">
        <v>0.20800000000000002</v>
      </c>
      <c r="AM36" s="27"/>
      <c r="AN36" s="27"/>
      <c r="AO36" s="28" t="s">
        <v>94</v>
      </c>
      <c r="AP36" s="51"/>
      <c r="AQ36" s="51"/>
    </row>
    <row r="37" spans="1:43" ht="12.65" customHeight="1">
      <c r="A37" s="13" t="s">
        <v>213</v>
      </c>
      <c r="B37" s="14" t="s">
        <v>2261</v>
      </c>
      <c r="C37" s="13">
        <v>124</v>
      </c>
      <c r="D37" s="13" t="s">
        <v>2262</v>
      </c>
      <c r="E37" s="15" t="s">
        <v>2263</v>
      </c>
      <c r="F37" s="13">
        <v>41854</v>
      </c>
      <c r="G37" s="13" t="s">
        <v>2260</v>
      </c>
      <c r="H37" s="16">
        <v>45894</v>
      </c>
      <c r="I37" s="17">
        <v>45894</v>
      </c>
      <c r="J37" s="18">
        <v>45894</v>
      </c>
      <c r="K37" s="19">
        <v>0.73611111111111116</v>
      </c>
      <c r="L37" s="19">
        <v>0.76736111111111116</v>
      </c>
      <c r="M37" s="20">
        <v>0.90277777777777779</v>
      </c>
      <c r="N37" s="19">
        <v>0.93402777777777779</v>
      </c>
      <c r="O37" s="21">
        <f t="shared" ref="O37:O68" si="7">IF(N37&gt;M37,N37-M37,(N37+1)-M37)</f>
        <v>3.125E-2</v>
      </c>
      <c r="P37" s="13" t="s">
        <v>50</v>
      </c>
      <c r="Q37" s="13" t="s">
        <v>50</v>
      </c>
      <c r="R37" s="22" t="s">
        <v>2267</v>
      </c>
      <c r="S37" s="22" t="s">
        <v>33</v>
      </c>
      <c r="T37" s="23" t="s">
        <v>52</v>
      </c>
      <c r="U37" s="23"/>
      <c r="V37" s="22" t="s">
        <v>67</v>
      </c>
      <c r="W37" s="24" t="s">
        <v>3677</v>
      </c>
      <c r="X37" s="25" t="s">
        <v>50</v>
      </c>
      <c r="Y37" s="25" t="s">
        <v>50</v>
      </c>
      <c r="Z37" s="25" t="s">
        <v>50</v>
      </c>
      <c r="AA37" s="25"/>
      <c r="AB37" s="26"/>
      <c r="AC37" s="31">
        <v>0.56525000000000003</v>
      </c>
      <c r="AD37" s="32"/>
      <c r="AE37" s="32"/>
      <c r="AF37" s="32"/>
      <c r="AG37" s="33"/>
      <c r="AH37" s="33"/>
      <c r="AI37" s="33"/>
      <c r="AJ37" s="27"/>
      <c r="AK37" s="27"/>
      <c r="AL37" s="27">
        <v>0.2</v>
      </c>
      <c r="AM37" s="27"/>
      <c r="AN37" s="27"/>
      <c r="AO37" s="28" t="s">
        <v>94</v>
      </c>
      <c r="AP37" s="51"/>
      <c r="AQ37" s="51"/>
    </row>
    <row r="38" spans="1:43" ht="12.65" customHeight="1">
      <c r="A38" s="13" t="s">
        <v>213</v>
      </c>
      <c r="B38" s="14" t="s">
        <v>2261</v>
      </c>
      <c r="C38" s="13">
        <v>124</v>
      </c>
      <c r="D38" s="13" t="s">
        <v>2262</v>
      </c>
      <c r="E38" s="15" t="s">
        <v>2263</v>
      </c>
      <c r="F38" s="13">
        <v>41854</v>
      </c>
      <c r="G38" s="13" t="s">
        <v>2260</v>
      </c>
      <c r="H38" s="16">
        <v>45895</v>
      </c>
      <c r="I38" s="17">
        <v>45895</v>
      </c>
      <c r="J38" s="18">
        <v>45895</v>
      </c>
      <c r="K38" s="19">
        <v>0.30208333333333331</v>
      </c>
      <c r="L38" s="19">
        <v>0.33333333333333331</v>
      </c>
      <c r="M38" s="20">
        <v>0.46875</v>
      </c>
      <c r="N38" s="19">
        <v>0.5</v>
      </c>
      <c r="O38" s="21">
        <f t="shared" si="7"/>
        <v>3.125E-2</v>
      </c>
      <c r="P38" s="13" t="s">
        <v>50</v>
      </c>
      <c r="Q38" s="13" t="s">
        <v>50</v>
      </c>
      <c r="R38" s="22" t="s">
        <v>2267</v>
      </c>
      <c r="S38" s="22" t="s">
        <v>33</v>
      </c>
      <c r="T38" s="23" t="s">
        <v>52</v>
      </c>
      <c r="U38" s="23"/>
      <c r="V38" s="22" t="s">
        <v>67</v>
      </c>
      <c r="W38" s="24" t="s">
        <v>3677</v>
      </c>
      <c r="X38" s="25" t="s">
        <v>50</v>
      </c>
      <c r="Y38" s="25" t="s">
        <v>50</v>
      </c>
      <c r="Z38" s="25" t="s">
        <v>50</v>
      </c>
      <c r="AA38" s="25"/>
      <c r="AB38" s="26"/>
      <c r="AC38" s="31">
        <v>0.36741250000000003</v>
      </c>
      <c r="AD38" s="32"/>
      <c r="AE38" s="32"/>
      <c r="AF38" s="32"/>
      <c r="AG38" s="33"/>
      <c r="AH38" s="33"/>
      <c r="AI38" s="33"/>
      <c r="AJ38" s="27"/>
      <c r="AK38" s="27"/>
      <c r="AL38" s="27">
        <v>0.16000000000000003</v>
      </c>
      <c r="AM38" s="27"/>
      <c r="AN38" s="27"/>
      <c r="AO38" s="28" t="s">
        <v>94</v>
      </c>
      <c r="AP38" s="51"/>
      <c r="AQ38" s="51"/>
    </row>
    <row r="39" spans="1:43" ht="12.65" customHeight="1">
      <c r="A39" s="13" t="s">
        <v>213</v>
      </c>
      <c r="B39" s="14" t="s">
        <v>2261</v>
      </c>
      <c r="C39" s="13">
        <v>124</v>
      </c>
      <c r="D39" s="13" t="s">
        <v>2262</v>
      </c>
      <c r="E39" s="15" t="s">
        <v>2268</v>
      </c>
      <c r="F39" s="13">
        <v>41855</v>
      </c>
      <c r="G39" s="13" t="s">
        <v>2260</v>
      </c>
      <c r="H39" s="16">
        <v>45885</v>
      </c>
      <c r="I39" s="17">
        <v>45885</v>
      </c>
      <c r="J39" s="18">
        <f>I39</f>
        <v>45885</v>
      </c>
      <c r="K39" s="19">
        <v>0.77083333333333337</v>
      </c>
      <c r="L39" s="19">
        <v>0.83333333333333337</v>
      </c>
      <c r="M39" s="20">
        <v>0.9375</v>
      </c>
      <c r="N39" s="19">
        <v>0</v>
      </c>
      <c r="O39" s="21">
        <f t="shared" si="7"/>
        <v>6.25E-2</v>
      </c>
      <c r="P39" s="13" t="s">
        <v>50</v>
      </c>
      <c r="Q39" s="13" t="s">
        <v>50</v>
      </c>
      <c r="R39" s="22" t="s">
        <v>2269</v>
      </c>
      <c r="S39" s="22" t="s">
        <v>29</v>
      </c>
      <c r="T39" s="23" t="s">
        <v>97</v>
      </c>
      <c r="U39" s="23" t="s">
        <v>50</v>
      </c>
      <c r="V39" s="22" t="s">
        <v>3880</v>
      </c>
      <c r="W39" s="24" t="s">
        <v>3659</v>
      </c>
      <c r="X39" s="25" t="s">
        <v>83</v>
      </c>
      <c r="Y39" s="25" t="s">
        <v>114</v>
      </c>
      <c r="Z39" s="25" t="s">
        <v>71</v>
      </c>
      <c r="AA39" s="25"/>
      <c r="AB39" s="26"/>
      <c r="AC39" s="31">
        <v>9.3400124999999985</v>
      </c>
      <c r="AD39" s="32"/>
      <c r="AE39" s="32"/>
      <c r="AF39" s="32"/>
      <c r="AG39" s="33"/>
      <c r="AH39" s="33"/>
      <c r="AI39" s="33"/>
      <c r="AJ39" s="27"/>
      <c r="AK39" s="27"/>
      <c r="AL39" s="27">
        <v>0.624</v>
      </c>
      <c r="AM39" s="27"/>
      <c r="AN39" s="27"/>
      <c r="AO39" s="28" t="s">
        <v>94</v>
      </c>
      <c r="AP39" s="51"/>
      <c r="AQ39" s="51"/>
    </row>
    <row r="40" spans="1:43" ht="12.65" customHeight="1">
      <c r="A40" s="13" t="s">
        <v>213</v>
      </c>
      <c r="B40" s="14" t="s">
        <v>2261</v>
      </c>
      <c r="C40" s="13">
        <v>124</v>
      </c>
      <c r="D40" s="13" t="s">
        <v>2262</v>
      </c>
      <c r="E40" s="15" t="s">
        <v>2268</v>
      </c>
      <c r="F40" s="13">
        <v>41855</v>
      </c>
      <c r="G40" s="13" t="s">
        <v>2260</v>
      </c>
      <c r="H40" s="16">
        <v>45886</v>
      </c>
      <c r="I40" s="17">
        <v>45886</v>
      </c>
      <c r="J40" s="18">
        <f>I40</f>
        <v>45886</v>
      </c>
      <c r="K40" s="19">
        <v>0.45833333333333331</v>
      </c>
      <c r="L40" s="19">
        <v>0.53819444444444442</v>
      </c>
      <c r="M40" s="20">
        <v>0.625</v>
      </c>
      <c r="N40" s="19">
        <v>0.70486111111111116</v>
      </c>
      <c r="O40" s="21">
        <f t="shared" si="7"/>
        <v>7.986111111111116E-2</v>
      </c>
      <c r="P40" s="13" t="s">
        <v>50</v>
      </c>
      <c r="Q40" s="13" t="s">
        <v>50</v>
      </c>
      <c r="R40" s="22" t="s">
        <v>2269</v>
      </c>
      <c r="S40" s="22" t="s">
        <v>31</v>
      </c>
      <c r="T40" s="23" t="s">
        <v>97</v>
      </c>
      <c r="U40" s="23" t="s">
        <v>50</v>
      </c>
      <c r="V40" s="22" t="s">
        <v>3880</v>
      </c>
      <c r="W40" s="24" t="s">
        <v>3659</v>
      </c>
      <c r="X40" s="25" t="s">
        <v>83</v>
      </c>
      <c r="Y40" s="25" t="s">
        <v>114</v>
      </c>
      <c r="Z40" s="25" t="s">
        <v>71</v>
      </c>
      <c r="AA40" s="25"/>
      <c r="AB40" s="26"/>
      <c r="AC40" s="31">
        <v>0.7614140625000001</v>
      </c>
      <c r="AD40" s="32"/>
      <c r="AE40" s="32"/>
      <c r="AF40" s="32"/>
      <c r="AG40" s="33"/>
      <c r="AH40" s="33"/>
      <c r="AI40" s="33"/>
      <c r="AJ40" s="27"/>
      <c r="AK40" s="27"/>
      <c r="AL40" s="27">
        <v>0.20800000000000002</v>
      </c>
      <c r="AM40" s="27"/>
      <c r="AN40" s="27"/>
      <c r="AO40" s="28" t="s">
        <v>94</v>
      </c>
      <c r="AP40" s="51"/>
      <c r="AQ40" s="51"/>
    </row>
    <row r="41" spans="1:43" ht="12.65" customHeight="1">
      <c r="A41" s="13" t="s">
        <v>213</v>
      </c>
      <c r="B41" s="14" t="s">
        <v>2261</v>
      </c>
      <c r="C41" s="13">
        <v>124</v>
      </c>
      <c r="D41" s="13" t="s">
        <v>2262</v>
      </c>
      <c r="E41" s="15" t="s">
        <v>2268</v>
      </c>
      <c r="F41" s="13">
        <v>41855</v>
      </c>
      <c r="G41" s="13" t="s">
        <v>2260</v>
      </c>
      <c r="H41" s="16">
        <v>45888</v>
      </c>
      <c r="I41" s="17">
        <v>45889</v>
      </c>
      <c r="J41" s="18">
        <f>I41</f>
        <v>45889</v>
      </c>
      <c r="K41" s="19">
        <v>0.87847222222222221</v>
      </c>
      <c r="L41" s="19">
        <v>0.95138888888888884</v>
      </c>
      <c r="M41" s="20">
        <v>4.5138888888888888E-2</v>
      </c>
      <c r="N41" s="19">
        <v>0.11805555555555555</v>
      </c>
      <c r="O41" s="21">
        <f t="shared" si="7"/>
        <v>7.2916666666666657E-2</v>
      </c>
      <c r="P41" s="13" t="s">
        <v>50</v>
      </c>
      <c r="Q41" s="13" t="s">
        <v>50</v>
      </c>
      <c r="R41" s="22" t="s">
        <v>2269</v>
      </c>
      <c r="S41" s="22" t="s">
        <v>31</v>
      </c>
      <c r="T41" s="23" t="s">
        <v>97</v>
      </c>
      <c r="U41" s="23" t="s">
        <v>50</v>
      </c>
      <c r="V41" s="22" t="s">
        <v>3880</v>
      </c>
      <c r="W41" s="24" t="s">
        <v>3659</v>
      </c>
      <c r="X41" s="25" t="s">
        <v>83</v>
      </c>
      <c r="Y41" s="25" t="s">
        <v>114</v>
      </c>
      <c r="Z41" s="25" t="s">
        <v>71</v>
      </c>
      <c r="AA41" s="25"/>
      <c r="AB41" s="26"/>
      <c r="AC41" s="31">
        <v>0.14466867187499996</v>
      </c>
      <c r="AD41" s="32"/>
      <c r="AE41" s="32"/>
      <c r="AF41" s="32"/>
      <c r="AG41" s="33"/>
      <c r="AH41" s="33"/>
      <c r="AI41" s="33"/>
      <c r="AJ41" s="27"/>
      <c r="AK41" s="27"/>
      <c r="AL41" s="27">
        <v>0.16000000000000003</v>
      </c>
      <c r="AM41" s="27"/>
      <c r="AN41" s="27"/>
      <c r="AO41" s="28" t="s">
        <v>94</v>
      </c>
      <c r="AP41" s="51"/>
      <c r="AQ41" s="51"/>
    </row>
    <row r="42" spans="1:43" ht="12.65" customHeight="1">
      <c r="A42" s="13" t="s">
        <v>213</v>
      </c>
      <c r="B42" s="14" t="s">
        <v>2261</v>
      </c>
      <c r="C42" s="13">
        <v>124</v>
      </c>
      <c r="D42" s="13" t="s">
        <v>2262</v>
      </c>
      <c r="E42" s="15" t="s">
        <v>2268</v>
      </c>
      <c r="F42" s="13">
        <v>41855</v>
      </c>
      <c r="G42" s="13" t="s">
        <v>2260</v>
      </c>
      <c r="H42" s="16">
        <v>45894</v>
      </c>
      <c r="I42" s="17">
        <v>45894</v>
      </c>
      <c r="J42" s="18">
        <v>45894</v>
      </c>
      <c r="K42" s="19">
        <v>0.63541666666666663</v>
      </c>
      <c r="L42" s="19">
        <v>0.66666666666666663</v>
      </c>
      <c r="M42" s="20">
        <v>0.80208333333333337</v>
      </c>
      <c r="N42" s="19">
        <v>0.83333333333333337</v>
      </c>
      <c r="O42" s="21">
        <f t="shared" si="7"/>
        <v>3.125E-2</v>
      </c>
      <c r="P42" s="13" t="s">
        <v>50</v>
      </c>
      <c r="Q42" s="13" t="s">
        <v>50</v>
      </c>
      <c r="R42" s="22" t="s">
        <v>2270</v>
      </c>
      <c r="S42" s="22" t="s">
        <v>33</v>
      </c>
      <c r="T42" s="23" t="s">
        <v>52</v>
      </c>
      <c r="U42" s="23"/>
      <c r="V42" s="22" t="s">
        <v>67</v>
      </c>
      <c r="W42" s="24" t="s">
        <v>3677</v>
      </c>
      <c r="X42" s="25" t="s">
        <v>50</v>
      </c>
      <c r="Y42" s="25" t="s">
        <v>50</v>
      </c>
      <c r="Z42" s="25" t="s">
        <v>50</v>
      </c>
      <c r="AA42" s="25"/>
      <c r="AB42" s="26"/>
      <c r="AC42" s="31">
        <v>0.56525000000000003</v>
      </c>
      <c r="AD42" s="32"/>
      <c r="AE42" s="32"/>
      <c r="AF42" s="32"/>
      <c r="AG42" s="33"/>
      <c r="AH42" s="33"/>
      <c r="AI42" s="33"/>
      <c r="AJ42" s="27"/>
      <c r="AK42" s="27"/>
      <c r="AL42" s="27">
        <v>0.2</v>
      </c>
      <c r="AM42" s="27"/>
      <c r="AN42" s="27"/>
      <c r="AO42" s="28" t="s">
        <v>94</v>
      </c>
      <c r="AP42" s="51"/>
      <c r="AQ42" s="51"/>
    </row>
    <row r="43" spans="1:43" ht="12.65" customHeight="1">
      <c r="A43" s="13" t="s">
        <v>213</v>
      </c>
      <c r="B43" s="14" t="s">
        <v>2261</v>
      </c>
      <c r="C43" s="13">
        <v>124</v>
      </c>
      <c r="D43" s="13" t="s">
        <v>2262</v>
      </c>
      <c r="E43" s="15" t="s">
        <v>2268</v>
      </c>
      <c r="F43" s="13">
        <v>41855</v>
      </c>
      <c r="G43" s="13" t="s">
        <v>2260</v>
      </c>
      <c r="H43" s="16">
        <v>45895</v>
      </c>
      <c r="I43" s="17">
        <v>45895</v>
      </c>
      <c r="J43" s="18">
        <v>45895</v>
      </c>
      <c r="K43" s="19">
        <v>0.1736111111111111</v>
      </c>
      <c r="L43" s="19">
        <v>0.2013888888888889</v>
      </c>
      <c r="M43" s="20">
        <v>0.34027777777777779</v>
      </c>
      <c r="N43" s="19">
        <v>0.36805555555555558</v>
      </c>
      <c r="O43" s="21">
        <f t="shared" si="7"/>
        <v>2.777777777777779E-2</v>
      </c>
      <c r="P43" s="13" t="s">
        <v>50</v>
      </c>
      <c r="Q43" s="13" t="s">
        <v>50</v>
      </c>
      <c r="R43" s="22" t="s">
        <v>2270</v>
      </c>
      <c r="S43" s="22" t="s">
        <v>33</v>
      </c>
      <c r="T43" s="23" t="s">
        <v>52</v>
      </c>
      <c r="U43" s="23"/>
      <c r="V43" s="22" t="s">
        <v>67</v>
      </c>
      <c r="W43" s="24" t="s">
        <v>3677</v>
      </c>
      <c r="X43" s="25" t="s">
        <v>50</v>
      </c>
      <c r="Y43" s="25" t="s">
        <v>50</v>
      </c>
      <c r="Z43" s="25" t="s">
        <v>50</v>
      </c>
      <c r="AA43" s="25"/>
      <c r="AB43" s="26"/>
      <c r="AC43" s="31">
        <v>0.19783749999999997</v>
      </c>
      <c r="AD43" s="32"/>
      <c r="AE43" s="32"/>
      <c r="AF43" s="32"/>
      <c r="AG43" s="33"/>
      <c r="AH43" s="33"/>
      <c r="AI43" s="33"/>
      <c r="AJ43" s="27"/>
      <c r="AK43" s="27"/>
      <c r="AL43" s="27">
        <v>0.16000000000000003</v>
      </c>
      <c r="AM43" s="27"/>
      <c r="AN43" s="27"/>
      <c r="AO43" s="28" t="s">
        <v>94</v>
      </c>
      <c r="AP43" s="51"/>
      <c r="AQ43" s="51"/>
    </row>
    <row r="44" spans="1:43" ht="12.65" customHeight="1">
      <c r="A44" s="13" t="s">
        <v>213</v>
      </c>
      <c r="B44" s="14" t="s">
        <v>2261</v>
      </c>
      <c r="C44" s="13">
        <v>124</v>
      </c>
      <c r="D44" s="13" t="s">
        <v>2262</v>
      </c>
      <c r="E44" s="15" t="s">
        <v>2268</v>
      </c>
      <c r="F44" s="13">
        <v>41855</v>
      </c>
      <c r="G44" s="13" t="s">
        <v>2260</v>
      </c>
      <c r="H44" s="16">
        <v>45895</v>
      </c>
      <c r="I44" s="17">
        <v>45895</v>
      </c>
      <c r="J44" s="18">
        <v>45895</v>
      </c>
      <c r="K44" s="19">
        <v>0.42708333333333331</v>
      </c>
      <c r="L44" s="19">
        <v>0.4548611111111111</v>
      </c>
      <c r="M44" s="20">
        <v>0.59375</v>
      </c>
      <c r="N44" s="19">
        <v>0.62152777777777779</v>
      </c>
      <c r="O44" s="21">
        <f t="shared" si="7"/>
        <v>2.777777777777779E-2</v>
      </c>
      <c r="P44" s="13" t="s">
        <v>50</v>
      </c>
      <c r="Q44" s="13" t="s">
        <v>50</v>
      </c>
      <c r="R44" s="22" t="s">
        <v>2270</v>
      </c>
      <c r="S44" s="22" t="s">
        <v>33</v>
      </c>
      <c r="T44" s="23" t="s">
        <v>52</v>
      </c>
      <c r="U44" s="23"/>
      <c r="V44" s="22" t="s">
        <v>67</v>
      </c>
      <c r="W44" s="24" t="s">
        <v>3677</v>
      </c>
      <c r="X44" s="25" t="s">
        <v>50</v>
      </c>
      <c r="Y44" s="25" t="s">
        <v>50</v>
      </c>
      <c r="Z44" s="25" t="s">
        <v>50</v>
      </c>
      <c r="AA44" s="25"/>
      <c r="AB44" s="26"/>
      <c r="AC44" s="31">
        <v>0.36741250000000003</v>
      </c>
      <c r="AD44" s="32"/>
      <c r="AE44" s="32"/>
      <c r="AF44" s="32"/>
      <c r="AG44" s="33"/>
      <c r="AH44" s="33"/>
      <c r="AI44" s="33"/>
      <c r="AJ44" s="27"/>
      <c r="AK44" s="27"/>
      <c r="AL44" s="27">
        <v>0.16000000000000003</v>
      </c>
      <c r="AM44" s="27"/>
      <c r="AN44" s="27"/>
      <c r="AO44" s="28" t="s">
        <v>94</v>
      </c>
      <c r="AP44" s="51"/>
      <c r="AQ44" s="51"/>
    </row>
    <row r="45" spans="1:43" ht="12.65" customHeight="1">
      <c r="A45" s="13" t="s">
        <v>213</v>
      </c>
      <c r="B45" s="14" t="s">
        <v>2261</v>
      </c>
      <c r="C45" s="13">
        <v>124</v>
      </c>
      <c r="D45" s="13" t="s">
        <v>2262</v>
      </c>
      <c r="E45" s="15" t="s">
        <v>2268</v>
      </c>
      <c r="F45" s="13">
        <v>41855</v>
      </c>
      <c r="G45" s="13" t="s">
        <v>2260</v>
      </c>
      <c r="H45" s="16">
        <v>45895</v>
      </c>
      <c r="I45" s="17">
        <v>45896</v>
      </c>
      <c r="J45" s="18">
        <v>45896</v>
      </c>
      <c r="K45" s="19">
        <v>0.96527777777777779</v>
      </c>
      <c r="L45" s="19">
        <v>0.99305555555555558</v>
      </c>
      <c r="M45" s="20">
        <v>0.13194444444444445</v>
      </c>
      <c r="N45" s="19">
        <v>0.15972222222222221</v>
      </c>
      <c r="O45" s="21">
        <f t="shared" si="7"/>
        <v>2.7777777777777762E-2</v>
      </c>
      <c r="P45" s="13" t="s">
        <v>50</v>
      </c>
      <c r="Q45" s="13" t="s">
        <v>50</v>
      </c>
      <c r="R45" s="22" t="s">
        <v>2270</v>
      </c>
      <c r="S45" s="22" t="s">
        <v>33</v>
      </c>
      <c r="T45" s="23" t="s">
        <v>52</v>
      </c>
      <c r="U45" s="23"/>
      <c r="V45" s="22" t="s">
        <v>67</v>
      </c>
      <c r="W45" s="24" t="s">
        <v>3677</v>
      </c>
      <c r="X45" s="25" t="s">
        <v>50</v>
      </c>
      <c r="Y45" s="25" t="s">
        <v>50</v>
      </c>
      <c r="Z45" s="25" t="s">
        <v>50</v>
      </c>
      <c r="AA45" s="25"/>
      <c r="AB45" s="26"/>
      <c r="AC45" s="31">
        <v>8.4787499999999988E-2</v>
      </c>
      <c r="AD45" s="32"/>
      <c r="AE45" s="32"/>
      <c r="AF45" s="32"/>
      <c r="AG45" s="33"/>
      <c r="AH45" s="33"/>
      <c r="AI45" s="33"/>
      <c r="AJ45" s="27"/>
      <c r="AK45" s="27"/>
      <c r="AL45" s="27">
        <v>0.16000000000000003</v>
      </c>
      <c r="AM45" s="27"/>
      <c r="AN45" s="27"/>
      <c r="AO45" s="28" t="s">
        <v>94</v>
      </c>
      <c r="AP45" s="51"/>
      <c r="AQ45" s="51"/>
    </row>
    <row r="46" spans="1:43" ht="12.65" customHeight="1">
      <c r="A46" s="13" t="s">
        <v>213</v>
      </c>
      <c r="B46" s="14" t="s">
        <v>2261</v>
      </c>
      <c r="C46" s="13">
        <v>124</v>
      </c>
      <c r="D46" s="13" t="s">
        <v>2262</v>
      </c>
      <c r="E46" s="15" t="s">
        <v>2268</v>
      </c>
      <c r="F46" s="13">
        <v>41855</v>
      </c>
      <c r="G46" s="13" t="s">
        <v>2260</v>
      </c>
      <c r="H46" s="16">
        <v>45896</v>
      </c>
      <c r="I46" s="17">
        <v>45896</v>
      </c>
      <c r="J46" s="18">
        <v>45896</v>
      </c>
      <c r="K46" s="19">
        <v>0.2638888888888889</v>
      </c>
      <c r="L46" s="19">
        <v>0.2951388888888889</v>
      </c>
      <c r="M46" s="20">
        <v>0.43055555555555558</v>
      </c>
      <c r="N46" s="19">
        <v>0.46180555555555558</v>
      </c>
      <c r="O46" s="21">
        <f t="shared" si="7"/>
        <v>3.125E-2</v>
      </c>
      <c r="P46" s="13" t="s">
        <v>50</v>
      </c>
      <c r="Q46" s="13" t="s">
        <v>50</v>
      </c>
      <c r="R46" s="22" t="s">
        <v>2270</v>
      </c>
      <c r="S46" s="22" t="s">
        <v>33</v>
      </c>
      <c r="T46" s="23" t="s">
        <v>52</v>
      </c>
      <c r="U46" s="23"/>
      <c r="V46" s="22" t="s">
        <v>67</v>
      </c>
      <c r="W46" s="24" t="s">
        <v>3677</v>
      </c>
      <c r="X46" s="25" t="s">
        <v>50</v>
      </c>
      <c r="Y46" s="25" t="s">
        <v>50</v>
      </c>
      <c r="Z46" s="25" t="s">
        <v>50</v>
      </c>
      <c r="AA46" s="25"/>
      <c r="AB46" s="26"/>
      <c r="AC46" s="31">
        <v>0.36741250000000003</v>
      </c>
      <c r="AD46" s="32"/>
      <c r="AE46" s="32"/>
      <c r="AF46" s="32"/>
      <c r="AG46" s="33"/>
      <c r="AH46" s="33"/>
      <c r="AI46" s="33"/>
      <c r="AJ46" s="27"/>
      <c r="AK46" s="27"/>
      <c r="AL46" s="27">
        <v>0.16000000000000003</v>
      </c>
      <c r="AM46" s="27"/>
      <c r="AN46" s="27"/>
      <c r="AO46" s="28" t="s">
        <v>94</v>
      </c>
      <c r="AP46" s="51"/>
      <c r="AQ46" s="51"/>
    </row>
    <row r="47" spans="1:43" ht="12.65" customHeight="1">
      <c r="A47" s="13" t="s">
        <v>213</v>
      </c>
      <c r="B47" s="14" t="s">
        <v>2261</v>
      </c>
      <c r="C47" s="13">
        <v>124</v>
      </c>
      <c r="D47" s="13" t="s">
        <v>2262</v>
      </c>
      <c r="E47" s="15" t="s">
        <v>2268</v>
      </c>
      <c r="F47" s="13">
        <v>41855</v>
      </c>
      <c r="G47" s="13" t="s">
        <v>2260</v>
      </c>
      <c r="H47" s="16">
        <v>45897</v>
      </c>
      <c r="I47" s="17">
        <v>45897</v>
      </c>
      <c r="J47" s="18">
        <v>45897</v>
      </c>
      <c r="K47" s="19">
        <v>0.2638888888888889</v>
      </c>
      <c r="L47" s="19">
        <v>0.2951388888888889</v>
      </c>
      <c r="M47" s="20">
        <v>0.43055555555555558</v>
      </c>
      <c r="N47" s="19">
        <v>0.46180555555555558</v>
      </c>
      <c r="O47" s="21">
        <f t="shared" si="7"/>
        <v>3.125E-2</v>
      </c>
      <c r="P47" s="13" t="s">
        <v>50</v>
      </c>
      <c r="Q47" s="13" t="s">
        <v>50</v>
      </c>
      <c r="R47" s="22" t="s">
        <v>2270</v>
      </c>
      <c r="S47" s="22" t="s">
        <v>33</v>
      </c>
      <c r="T47" s="23" t="s">
        <v>52</v>
      </c>
      <c r="U47" s="23"/>
      <c r="V47" s="22" t="s">
        <v>67</v>
      </c>
      <c r="W47" s="24" t="s">
        <v>3677</v>
      </c>
      <c r="X47" s="25" t="s">
        <v>50</v>
      </c>
      <c r="Y47" s="25" t="s">
        <v>50</v>
      </c>
      <c r="Z47" s="25" t="s">
        <v>50</v>
      </c>
      <c r="AA47" s="25"/>
      <c r="AB47" s="26"/>
      <c r="AC47" s="31">
        <v>0.36741250000000003</v>
      </c>
      <c r="AD47" s="32"/>
      <c r="AE47" s="32"/>
      <c r="AF47" s="32"/>
      <c r="AG47" s="33"/>
      <c r="AH47" s="33"/>
      <c r="AI47" s="33"/>
      <c r="AJ47" s="27"/>
      <c r="AK47" s="27"/>
      <c r="AL47" s="27">
        <v>0.16000000000000003</v>
      </c>
      <c r="AM47" s="27"/>
      <c r="AN47" s="27"/>
      <c r="AO47" s="28" t="s">
        <v>94</v>
      </c>
      <c r="AP47" s="51"/>
      <c r="AQ47" s="51"/>
    </row>
    <row r="48" spans="1:43" ht="12.65" customHeight="1">
      <c r="A48" s="13" t="s">
        <v>213</v>
      </c>
      <c r="B48" s="14" t="s">
        <v>2261</v>
      </c>
      <c r="C48" s="13">
        <v>124</v>
      </c>
      <c r="D48" s="13" t="s">
        <v>2262</v>
      </c>
      <c r="E48" s="15" t="s">
        <v>2268</v>
      </c>
      <c r="F48" s="13">
        <v>41855</v>
      </c>
      <c r="G48" s="13" t="s">
        <v>2260</v>
      </c>
      <c r="H48" s="16">
        <v>45898</v>
      </c>
      <c r="I48" s="17">
        <v>45898</v>
      </c>
      <c r="J48" s="18">
        <v>45898</v>
      </c>
      <c r="K48" s="19">
        <v>7.2916666666666671E-2</v>
      </c>
      <c r="L48" s="19">
        <v>0.10069444444444445</v>
      </c>
      <c r="M48" s="20">
        <v>0.23958333333333334</v>
      </c>
      <c r="N48" s="19">
        <v>0.2673611111111111</v>
      </c>
      <c r="O48" s="21">
        <f t="shared" si="7"/>
        <v>2.7777777777777762E-2</v>
      </c>
      <c r="P48" s="13" t="s">
        <v>50</v>
      </c>
      <c r="Q48" s="13" t="s">
        <v>50</v>
      </c>
      <c r="R48" s="22" t="s">
        <v>2270</v>
      </c>
      <c r="S48" s="22" t="s">
        <v>33</v>
      </c>
      <c r="T48" s="23" t="s">
        <v>52</v>
      </c>
      <c r="U48" s="23"/>
      <c r="V48" s="22" t="s">
        <v>68</v>
      </c>
      <c r="W48" s="24" t="s">
        <v>3677</v>
      </c>
      <c r="X48" s="25" t="s">
        <v>50</v>
      </c>
      <c r="Y48" s="25" t="s">
        <v>50</v>
      </c>
      <c r="Z48" s="25" t="s">
        <v>50</v>
      </c>
      <c r="AA48" s="25"/>
      <c r="AB48" s="26"/>
      <c r="AC48" s="31">
        <v>8.4787499999999988E-2</v>
      </c>
      <c r="AD48" s="32"/>
      <c r="AE48" s="32"/>
      <c r="AF48" s="32"/>
      <c r="AG48" s="33"/>
      <c r="AH48" s="33"/>
      <c r="AI48" s="33"/>
      <c r="AJ48" s="27"/>
      <c r="AK48" s="27"/>
      <c r="AL48" s="27">
        <v>0.16000000000000003</v>
      </c>
      <c r="AM48" s="27"/>
      <c r="AN48" s="27"/>
      <c r="AO48" s="28" t="s">
        <v>94</v>
      </c>
      <c r="AP48" s="51"/>
      <c r="AQ48" s="51"/>
    </row>
    <row r="49" spans="1:43" ht="12.65" customHeight="1">
      <c r="A49" s="13" t="s">
        <v>213</v>
      </c>
      <c r="B49" s="14" t="s">
        <v>2261</v>
      </c>
      <c r="C49" s="13">
        <v>124</v>
      </c>
      <c r="D49" s="13" t="s">
        <v>2262</v>
      </c>
      <c r="E49" s="15" t="s">
        <v>2271</v>
      </c>
      <c r="F49" s="13">
        <v>41853</v>
      </c>
      <c r="G49" s="13" t="s">
        <v>2260</v>
      </c>
      <c r="H49" s="16">
        <v>45892</v>
      </c>
      <c r="I49" s="17">
        <v>45892</v>
      </c>
      <c r="J49" s="18">
        <f>I49</f>
        <v>45892</v>
      </c>
      <c r="K49" s="19">
        <v>0.4826388888888889</v>
      </c>
      <c r="L49" s="19">
        <v>0.55902777777777779</v>
      </c>
      <c r="M49" s="20">
        <v>0.64930555555555558</v>
      </c>
      <c r="N49" s="19">
        <v>0.72569444444444442</v>
      </c>
      <c r="O49" s="21">
        <f t="shared" si="7"/>
        <v>7.638888888888884E-2</v>
      </c>
      <c r="P49" s="13" t="s">
        <v>50</v>
      </c>
      <c r="Q49" s="13" t="s">
        <v>50</v>
      </c>
      <c r="R49" s="22" t="s">
        <v>2272</v>
      </c>
      <c r="S49" s="22" t="s">
        <v>31</v>
      </c>
      <c r="T49" s="23" t="s">
        <v>52</v>
      </c>
      <c r="U49" s="23" t="s">
        <v>50</v>
      </c>
      <c r="V49" s="22" t="s">
        <v>67</v>
      </c>
      <c r="W49" s="24" t="s">
        <v>139</v>
      </c>
      <c r="X49" s="25" t="s">
        <v>71</v>
      </c>
      <c r="Y49" s="25" t="s">
        <v>114</v>
      </c>
      <c r="Z49" s="25" t="s">
        <v>66</v>
      </c>
      <c r="AA49" s="25"/>
      <c r="AB49" s="26"/>
      <c r="AC49" s="31">
        <v>1.026375</v>
      </c>
      <c r="AD49" s="32"/>
      <c r="AE49" s="32"/>
      <c r="AF49" s="32"/>
      <c r="AG49" s="33"/>
      <c r="AH49" s="33"/>
      <c r="AI49" s="33"/>
      <c r="AJ49" s="27"/>
      <c r="AK49" s="27"/>
      <c r="AL49" s="27">
        <v>0.20800000000000002</v>
      </c>
      <c r="AM49" s="27"/>
      <c r="AN49" s="27"/>
      <c r="AO49" s="28" t="s">
        <v>94</v>
      </c>
      <c r="AP49" s="51"/>
      <c r="AQ49" s="51"/>
    </row>
    <row r="50" spans="1:43" ht="12.65" customHeight="1">
      <c r="A50" s="13" t="s">
        <v>213</v>
      </c>
      <c r="B50" s="14" t="s">
        <v>2261</v>
      </c>
      <c r="C50" s="13">
        <v>124</v>
      </c>
      <c r="D50" s="13" t="s">
        <v>2262</v>
      </c>
      <c r="E50" s="15" t="s">
        <v>2271</v>
      </c>
      <c r="F50" s="13">
        <v>41853</v>
      </c>
      <c r="G50" s="13" t="s">
        <v>2260</v>
      </c>
      <c r="H50" s="16">
        <v>45893</v>
      </c>
      <c r="I50" s="17">
        <v>45893</v>
      </c>
      <c r="J50" s="18">
        <f>I50</f>
        <v>45893</v>
      </c>
      <c r="K50" s="19">
        <v>0.6430555555555556</v>
      </c>
      <c r="L50" s="19">
        <v>0.73124999999999996</v>
      </c>
      <c r="M50" s="20">
        <v>0.80972222222222223</v>
      </c>
      <c r="N50" s="19">
        <v>0.8979166666666667</v>
      </c>
      <c r="O50" s="21">
        <f t="shared" si="7"/>
        <v>8.8194444444444464E-2</v>
      </c>
      <c r="P50" s="13" t="s">
        <v>50</v>
      </c>
      <c r="Q50" s="13" t="s">
        <v>50</v>
      </c>
      <c r="R50" s="22" t="s">
        <v>2273</v>
      </c>
      <c r="S50" s="22" t="s">
        <v>29</v>
      </c>
      <c r="T50" s="23" t="s">
        <v>52</v>
      </c>
      <c r="U50" s="23" t="s">
        <v>50</v>
      </c>
      <c r="V50" s="22" t="s">
        <v>67</v>
      </c>
      <c r="W50" s="24" t="s">
        <v>157</v>
      </c>
      <c r="X50" s="25" t="s">
        <v>70</v>
      </c>
      <c r="Y50" s="25" t="s">
        <v>114</v>
      </c>
      <c r="Z50" s="25" t="s">
        <v>58</v>
      </c>
      <c r="AA50" s="25"/>
      <c r="AB50" s="26"/>
      <c r="AC50" s="31">
        <v>5.3549999999999995</v>
      </c>
      <c r="AD50" s="32"/>
      <c r="AE50" s="32"/>
      <c r="AF50" s="32"/>
      <c r="AG50" s="33"/>
      <c r="AH50" s="33"/>
      <c r="AI50" s="33"/>
      <c r="AJ50" s="27"/>
      <c r="AK50" s="27"/>
      <c r="AL50" s="27">
        <v>0.624</v>
      </c>
      <c r="AM50" s="27"/>
      <c r="AN50" s="27"/>
      <c r="AO50" s="28" t="s">
        <v>94</v>
      </c>
      <c r="AP50" s="51"/>
      <c r="AQ50" s="51"/>
    </row>
    <row r="51" spans="1:43" ht="12.65" customHeight="1">
      <c r="A51" s="13" t="s">
        <v>213</v>
      </c>
      <c r="B51" s="14" t="s">
        <v>2261</v>
      </c>
      <c r="C51" s="13">
        <v>124</v>
      </c>
      <c r="D51" s="13" t="s">
        <v>2262</v>
      </c>
      <c r="E51" s="15" t="s">
        <v>2271</v>
      </c>
      <c r="F51" s="13">
        <v>41853</v>
      </c>
      <c r="G51" s="13" t="s">
        <v>2260</v>
      </c>
      <c r="H51" s="16">
        <v>45894</v>
      </c>
      <c r="I51" s="17">
        <v>45894</v>
      </c>
      <c r="J51" s="18">
        <f>I51</f>
        <v>45894</v>
      </c>
      <c r="K51" s="19">
        <v>0.3888888888888889</v>
      </c>
      <c r="L51" s="19">
        <v>0.46875</v>
      </c>
      <c r="M51" s="20">
        <v>0.55555555555555558</v>
      </c>
      <c r="N51" s="19">
        <v>0.63541666666666663</v>
      </c>
      <c r="O51" s="21">
        <f t="shared" si="7"/>
        <v>7.9861111111111049E-2</v>
      </c>
      <c r="P51" s="13" t="s">
        <v>50</v>
      </c>
      <c r="Q51" s="13" t="s">
        <v>50</v>
      </c>
      <c r="R51" s="22" t="s">
        <v>2273</v>
      </c>
      <c r="S51" s="22" t="s">
        <v>31</v>
      </c>
      <c r="T51" s="23" t="s">
        <v>52</v>
      </c>
      <c r="U51" s="23" t="s">
        <v>50</v>
      </c>
      <c r="V51" s="22" t="s">
        <v>67</v>
      </c>
      <c r="W51" s="24" t="s">
        <v>157</v>
      </c>
      <c r="X51" s="25" t="s">
        <v>70</v>
      </c>
      <c r="Y51" s="25" t="s">
        <v>114</v>
      </c>
      <c r="Z51" s="25" t="s">
        <v>58</v>
      </c>
      <c r="AA51" s="25"/>
      <c r="AB51" s="26"/>
      <c r="AC51" s="31">
        <v>0.33067124999999997</v>
      </c>
      <c r="AD51" s="32"/>
      <c r="AE51" s="32"/>
      <c r="AF51" s="32"/>
      <c r="AG51" s="33"/>
      <c r="AH51" s="33"/>
      <c r="AI51" s="33"/>
      <c r="AJ51" s="27"/>
      <c r="AK51" s="27"/>
      <c r="AL51" s="27">
        <v>0.16000000000000003</v>
      </c>
      <c r="AM51" s="27"/>
      <c r="AN51" s="27"/>
      <c r="AO51" s="28" t="s">
        <v>94</v>
      </c>
      <c r="AP51" s="51"/>
      <c r="AQ51" s="51"/>
    </row>
    <row r="52" spans="1:43" ht="12.65" customHeight="1">
      <c r="A52" s="13" t="s">
        <v>213</v>
      </c>
      <c r="B52" s="14" t="s">
        <v>2261</v>
      </c>
      <c r="C52" s="13">
        <v>124</v>
      </c>
      <c r="D52" s="13" t="s">
        <v>2262</v>
      </c>
      <c r="E52" s="15" t="s">
        <v>2271</v>
      </c>
      <c r="F52" s="13">
        <v>41853</v>
      </c>
      <c r="G52" s="13" t="s">
        <v>2260</v>
      </c>
      <c r="H52" s="16">
        <v>45894</v>
      </c>
      <c r="I52" s="17">
        <v>45894</v>
      </c>
      <c r="J52" s="18">
        <v>45894</v>
      </c>
      <c r="K52" s="19">
        <v>0.69444444444444442</v>
      </c>
      <c r="L52" s="19">
        <v>0.72569444444444442</v>
      </c>
      <c r="M52" s="20">
        <v>0.86111111111111116</v>
      </c>
      <c r="N52" s="19">
        <v>0.89236111111111116</v>
      </c>
      <c r="O52" s="21">
        <f t="shared" si="7"/>
        <v>3.125E-2</v>
      </c>
      <c r="P52" s="13" t="s">
        <v>50</v>
      </c>
      <c r="Q52" s="13" t="s">
        <v>50</v>
      </c>
      <c r="R52" s="22" t="s">
        <v>2270</v>
      </c>
      <c r="S52" s="22" t="s">
        <v>33</v>
      </c>
      <c r="T52" s="23" t="s">
        <v>52</v>
      </c>
      <c r="U52" s="23"/>
      <c r="V52" s="22" t="s">
        <v>67</v>
      </c>
      <c r="W52" s="24" t="s">
        <v>3677</v>
      </c>
      <c r="X52" s="25" t="s">
        <v>50</v>
      </c>
      <c r="Y52" s="25" t="s">
        <v>50</v>
      </c>
      <c r="Z52" s="25" t="s">
        <v>50</v>
      </c>
      <c r="AA52" s="25"/>
      <c r="AB52" s="26"/>
      <c r="AC52" s="31">
        <v>0.56525000000000003</v>
      </c>
      <c r="AD52" s="32"/>
      <c r="AE52" s="32"/>
      <c r="AF52" s="32"/>
      <c r="AG52" s="33"/>
      <c r="AH52" s="33"/>
      <c r="AI52" s="33"/>
      <c r="AJ52" s="27"/>
      <c r="AK52" s="27"/>
      <c r="AL52" s="27">
        <v>0.2</v>
      </c>
      <c r="AM52" s="27"/>
      <c r="AN52" s="27"/>
      <c r="AO52" s="28" t="s">
        <v>94</v>
      </c>
      <c r="AP52" s="51"/>
      <c r="AQ52" s="51"/>
    </row>
    <row r="53" spans="1:43" ht="12.65" customHeight="1">
      <c r="A53" s="13" t="s">
        <v>213</v>
      </c>
      <c r="B53" s="14" t="s">
        <v>2261</v>
      </c>
      <c r="C53" s="13">
        <v>124</v>
      </c>
      <c r="D53" s="13" t="s">
        <v>2262</v>
      </c>
      <c r="E53" s="15" t="s">
        <v>2271</v>
      </c>
      <c r="F53" s="13">
        <v>41853</v>
      </c>
      <c r="G53" s="13" t="s">
        <v>2260</v>
      </c>
      <c r="H53" s="16">
        <v>45895</v>
      </c>
      <c r="I53" s="17">
        <v>45895</v>
      </c>
      <c r="J53" s="18">
        <v>45895</v>
      </c>
      <c r="K53" s="19">
        <v>0.13194444444444445</v>
      </c>
      <c r="L53" s="19">
        <v>0.16319444444444445</v>
      </c>
      <c r="M53" s="20">
        <v>0.2986111111111111</v>
      </c>
      <c r="N53" s="19">
        <v>0.3298611111111111</v>
      </c>
      <c r="O53" s="21">
        <f t="shared" si="7"/>
        <v>3.125E-2</v>
      </c>
      <c r="P53" s="13" t="s">
        <v>50</v>
      </c>
      <c r="Q53" s="13" t="s">
        <v>50</v>
      </c>
      <c r="R53" s="22" t="s">
        <v>2270</v>
      </c>
      <c r="S53" s="22" t="s">
        <v>33</v>
      </c>
      <c r="T53" s="23" t="s">
        <v>52</v>
      </c>
      <c r="U53" s="23"/>
      <c r="V53" s="22" t="s">
        <v>67</v>
      </c>
      <c r="W53" s="24" t="s">
        <v>3677</v>
      </c>
      <c r="X53" s="25" t="s">
        <v>50</v>
      </c>
      <c r="Y53" s="25" t="s">
        <v>50</v>
      </c>
      <c r="Z53" s="25" t="s">
        <v>50</v>
      </c>
      <c r="AA53" s="25"/>
      <c r="AB53" s="26"/>
      <c r="AC53" s="31">
        <v>0.19783749999999997</v>
      </c>
      <c r="AD53" s="32"/>
      <c r="AE53" s="32"/>
      <c r="AF53" s="32"/>
      <c r="AG53" s="33"/>
      <c r="AH53" s="33"/>
      <c r="AI53" s="33"/>
      <c r="AJ53" s="27"/>
      <c r="AK53" s="27"/>
      <c r="AL53" s="27">
        <v>0.16000000000000003</v>
      </c>
      <c r="AM53" s="27"/>
      <c r="AN53" s="27"/>
      <c r="AO53" s="28" t="s">
        <v>94</v>
      </c>
      <c r="AP53" s="51"/>
      <c r="AQ53" s="51"/>
    </row>
    <row r="54" spans="1:43" ht="12.65" customHeight="1">
      <c r="A54" s="13" t="s">
        <v>213</v>
      </c>
      <c r="B54" s="14" t="s">
        <v>2261</v>
      </c>
      <c r="C54" s="13">
        <v>124</v>
      </c>
      <c r="D54" s="13" t="s">
        <v>2262</v>
      </c>
      <c r="E54" s="15" t="s">
        <v>2271</v>
      </c>
      <c r="F54" s="13">
        <v>41853</v>
      </c>
      <c r="G54" s="13" t="s">
        <v>2260</v>
      </c>
      <c r="H54" s="16">
        <v>45895</v>
      </c>
      <c r="I54" s="17">
        <v>45895</v>
      </c>
      <c r="J54" s="18">
        <v>45895</v>
      </c>
      <c r="K54" s="19">
        <v>0.625</v>
      </c>
      <c r="L54" s="19">
        <v>0.65625</v>
      </c>
      <c r="M54" s="20">
        <v>0.79166666666666663</v>
      </c>
      <c r="N54" s="19">
        <v>0.82291666666666663</v>
      </c>
      <c r="O54" s="21">
        <f t="shared" si="7"/>
        <v>3.125E-2</v>
      </c>
      <c r="P54" s="13" t="s">
        <v>50</v>
      </c>
      <c r="Q54" s="13" t="s">
        <v>50</v>
      </c>
      <c r="R54" s="22" t="s">
        <v>2270</v>
      </c>
      <c r="S54" s="22" t="s">
        <v>33</v>
      </c>
      <c r="T54" s="23" t="s">
        <v>52</v>
      </c>
      <c r="U54" s="23"/>
      <c r="V54" s="22" t="s">
        <v>67</v>
      </c>
      <c r="W54" s="24" t="s">
        <v>3677</v>
      </c>
      <c r="X54" s="25" t="s">
        <v>50</v>
      </c>
      <c r="Y54" s="25" t="s">
        <v>50</v>
      </c>
      <c r="Z54" s="25" t="s">
        <v>50</v>
      </c>
      <c r="AA54" s="25"/>
      <c r="AB54" s="26"/>
      <c r="AC54" s="31">
        <v>0.56525000000000003</v>
      </c>
      <c r="AD54" s="32"/>
      <c r="AE54" s="32"/>
      <c r="AF54" s="32"/>
      <c r="AG54" s="33"/>
      <c r="AH54" s="33"/>
      <c r="AI54" s="33"/>
      <c r="AJ54" s="27"/>
      <c r="AK54" s="27"/>
      <c r="AL54" s="27">
        <v>0.2</v>
      </c>
      <c r="AM54" s="27"/>
      <c r="AN54" s="27"/>
      <c r="AO54" s="28" t="s">
        <v>94</v>
      </c>
      <c r="AP54" s="51"/>
      <c r="AQ54" s="51"/>
    </row>
    <row r="55" spans="1:43" ht="12.65" customHeight="1">
      <c r="A55" s="13" t="s">
        <v>213</v>
      </c>
      <c r="B55" s="14" t="s">
        <v>2261</v>
      </c>
      <c r="C55" s="13">
        <v>124</v>
      </c>
      <c r="D55" s="13" t="s">
        <v>2262</v>
      </c>
      <c r="E55" s="15" t="s">
        <v>2271</v>
      </c>
      <c r="F55" s="13">
        <v>41853</v>
      </c>
      <c r="G55" s="13" t="s">
        <v>2260</v>
      </c>
      <c r="H55" s="16">
        <v>45896</v>
      </c>
      <c r="I55" s="17">
        <v>45896</v>
      </c>
      <c r="J55" s="18">
        <v>45896</v>
      </c>
      <c r="K55" s="19">
        <v>0.25</v>
      </c>
      <c r="L55" s="19">
        <v>0.28125</v>
      </c>
      <c r="M55" s="20">
        <v>0.41666666666666669</v>
      </c>
      <c r="N55" s="19">
        <v>0.44791666666666669</v>
      </c>
      <c r="O55" s="21">
        <f t="shared" si="7"/>
        <v>3.125E-2</v>
      </c>
      <c r="P55" s="13" t="s">
        <v>50</v>
      </c>
      <c r="Q55" s="13" t="s">
        <v>50</v>
      </c>
      <c r="R55" s="22" t="s">
        <v>2270</v>
      </c>
      <c r="S55" s="22" t="s">
        <v>33</v>
      </c>
      <c r="T55" s="23" t="s">
        <v>52</v>
      </c>
      <c r="U55" s="23"/>
      <c r="V55" s="22" t="s">
        <v>67</v>
      </c>
      <c r="W55" s="24" t="s">
        <v>3677</v>
      </c>
      <c r="X55" s="25" t="s">
        <v>50</v>
      </c>
      <c r="Y55" s="25" t="s">
        <v>50</v>
      </c>
      <c r="Z55" s="25" t="s">
        <v>50</v>
      </c>
      <c r="AA55" s="25"/>
      <c r="AB55" s="26"/>
      <c r="AC55" s="31">
        <v>0.22963281249999998</v>
      </c>
      <c r="AD55" s="32"/>
      <c r="AE55" s="32"/>
      <c r="AF55" s="32"/>
      <c r="AG55" s="33"/>
      <c r="AH55" s="33"/>
      <c r="AI55" s="33"/>
      <c r="AJ55" s="27"/>
      <c r="AK55" s="27"/>
      <c r="AL55" s="27">
        <v>0.16000000000000003</v>
      </c>
      <c r="AM55" s="27"/>
      <c r="AN55" s="27"/>
      <c r="AO55" s="28" t="s">
        <v>94</v>
      </c>
      <c r="AP55" s="51"/>
      <c r="AQ55" s="51"/>
    </row>
    <row r="56" spans="1:43" ht="12.65" customHeight="1">
      <c r="A56" s="13" t="s">
        <v>213</v>
      </c>
      <c r="B56" s="14" t="s">
        <v>2261</v>
      </c>
      <c r="C56" s="13">
        <v>124</v>
      </c>
      <c r="D56" s="13" t="s">
        <v>2262</v>
      </c>
      <c r="E56" s="15" t="s">
        <v>2271</v>
      </c>
      <c r="F56" s="13">
        <v>41853</v>
      </c>
      <c r="G56" s="13" t="s">
        <v>2260</v>
      </c>
      <c r="H56" s="16">
        <v>45896</v>
      </c>
      <c r="I56" s="17">
        <v>45896</v>
      </c>
      <c r="J56" s="18">
        <f>I56</f>
        <v>45896</v>
      </c>
      <c r="K56" s="19">
        <v>0.3576388888888889</v>
      </c>
      <c r="L56" s="19">
        <v>0.4375</v>
      </c>
      <c r="M56" s="20">
        <v>0.52430555555555558</v>
      </c>
      <c r="N56" s="19">
        <v>0.60416666666666663</v>
      </c>
      <c r="O56" s="21">
        <f t="shared" si="7"/>
        <v>7.9861111111111049E-2</v>
      </c>
      <c r="P56" s="13" t="s">
        <v>50</v>
      </c>
      <c r="Q56" s="13" t="s">
        <v>50</v>
      </c>
      <c r="R56" s="22" t="s">
        <v>2273</v>
      </c>
      <c r="S56" s="22" t="s">
        <v>31</v>
      </c>
      <c r="T56" s="23" t="s">
        <v>52</v>
      </c>
      <c r="U56" s="23" t="s">
        <v>50</v>
      </c>
      <c r="V56" s="22" t="s">
        <v>67</v>
      </c>
      <c r="W56" s="24" t="s">
        <v>157</v>
      </c>
      <c r="X56" s="25" t="s">
        <v>70</v>
      </c>
      <c r="Y56" s="25" t="s">
        <v>114</v>
      </c>
      <c r="Z56" s="25" t="s">
        <v>58</v>
      </c>
      <c r="AA56" s="25"/>
      <c r="AB56" s="26"/>
      <c r="AC56" s="31">
        <v>0.20666953124999998</v>
      </c>
      <c r="AD56" s="32"/>
      <c r="AE56" s="32"/>
      <c r="AF56" s="32"/>
      <c r="AG56" s="33"/>
      <c r="AH56" s="33"/>
      <c r="AI56" s="33"/>
      <c r="AJ56" s="27"/>
      <c r="AK56" s="27"/>
      <c r="AL56" s="27">
        <v>0.16000000000000003</v>
      </c>
      <c r="AM56" s="27"/>
      <c r="AN56" s="27"/>
      <c r="AO56" s="28" t="s">
        <v>94</v>
      </c>
      <c r="AP56" s="51"/>
      <c r="AQ56" s="51"/>
    </row>
    <row r="57" spans="1:43" ht="12.65" customHeight="1">
      <c r="A57" s="13" t="s">
        <v>213</v>
      </c>
      <c r="B57" s="14" t="s">
        <v>2261</v>
      </c>
      <c r="C57" s="13">
        <v>124</v>
      </c>
      <c r="D57" s="13" t="s">
        <v>2262</v>
      </c>
      <c r="E57" s="15" t="s">
        <v>2271</v>
      </c>
      <c r="F57" s="13">
        <v>41853</v>
      </c>
      <c r="G57" s="13" t="s">
        <v>2260</v>
      </c>
      <c r="H57" s="16">
        <v>45896</v>
      </c>
      <c r="I57" s="17">
        <v>45897</v>
      </c>
      <c r="J57" s="18">
        <v>45897</v>
      </c>
      <c r="K57" s="19">
        <v>0.90972222222222221</v>
      </c>
      <c r="L57" s="19">
        <v>0.94097222222222221</v>
      </c>
      <c r="M57" s="20">
        <v>7.6388888888888895E-2</v>
      </c>
      <c r="N57" s="19">
        <v>0.1076388888888889</v>
      </c>
      <c r="O57" s="21">
        <f t="shared" si="7"/>
        <v>3.125E-2</v>
      </c>
      <c r="P57" s="13" t="s">
        <v>50</v>
      </c>
      <c r="Q57" s="13" t="s">
        <v>50</v>
      </c>
      <c r="R57" s="22" t="s">
        <v>2270</v>
      </c>
      <c r="S57" s="22" t="s">
        <v>33</v>
      </c>
      <c r="T57" s="23" t="s">
        <v>52</v>
      </c>
      <c r="U57" s="23"/>
      <c r="V57" s="22" t="s">
        <v>67</v>
      </c>
      <c r="W57" s="24" t="s">
        <v>3677</v>
      </c>
      <c r="X57" s="25" t="s">
        <v>50</v>
      </c>
      <c r="Y57" s="25" t="s">
        <v>50</v>
      </c>
      <c r="Z57" s="25" t="s">
        <v>50</v>
      </c>
      <c r="AA57" s="25"/>
      <c r="AB57" s="26"/>
      <c r="AC57" s="31">
        <v>5.2992187499999996E-2</v>
      </c>
      <c r="AD57" s="32"/>
      <c r="AE57" s="32"/>
      <c r="AF57" s="32"/>
      <c r="AG57" s="33"/>
      <c r="AH57" s="33"/>
      <c r="AI57" s="33"/>
      <c r="AJ57" s="27"/>
      <c r="AK57" s="27"/>
      <c r="AL57" s="27">
        <v>0.16000000000000003</v>
      </c>
      <c r="AM57" s="27"/>
      <c r="AN57" s="27"/>
      <c r="AO57" s="28" t="s">
        <v>94</v>
      </c>
      <c r="AP57" s="51"/>
      <c r="AQ57" s="51"/>
    </row>
    <row r="58" spans="1:43" ht="12.65" customHeight="1">
      <c r="A58" s="13" t="s">
        <v>213</v>
      </c>
      <c r="B58" s="14" t="s">
        <v>2261</v>
      </c>
      <c r="C58" s="13">
        <v>124</v>
      </c>
      <c r="D58" s="13" t="s">
        <v>2262</v>
      </c>
      <c r="E58" s="15" t="s">
        <v>2271</v>
      </c>
      <c r="F58" s="13">
        <v>41853</v>
      </c>
      <c r="G58" s="13" t="s">
        <v>2260</v>
      </c>
      <c r="H58" s="16">
        <v>45897</v>
      </c>
      <c r="I58" s="17">
        <v>45897</v>
      </c>
      <c r="J58" s="18">
        <f>I58</f>
        <v>45897</v>
      </c>
      <c r="K58" s="19">
        <v>0.75347222222222221</v>
      </c>
      <c r="L58" s="19">
        <v>0.83680555555555558</v>
      </c>
      <c r="M58" s="20">
        <v>0.92013888888888884</v>
      </c>
      <c r="N58" s="19">
        <v>1.0034722222222221</v>
      </c>
      <c r="O58" s="21">
        <f t="shared" si="7"/>
        <v>8.3333333333333259E-2</v>
      </c>
      <c r="P58" s="13" t="s">
        <v>50</v>
      </c>
      <c r="Q58" s="13" t="s">
        <v>50</v>
      </c>
      <c r="R58" s="22" t="s">
        <v>2273</v>
      </c>
      <c r="S58" s="22" t="s">
        <v>31</v>
      </c>
      <c r="T58" s="23" t="s">
        <v>52</v>
      </c>
      <c r="U58" s="23" t="s">
        <v>50</v>
      </c>
      <c r="V58" s="22" t="s">
        <v>67</v>
      </c>
      <c r="W58" s="24" t="s">
        <v>157</v>
      </c>
      <c r="X58" s="25" t="s">
        <v>70</v>
      </c>
      <c r="Y58" s="25" t="s">
        <v>114</v>
      </c>
      <c r="Z58" s="25" t="s">
        <v>58</v>
      </c>
      <c r="AA58" s="25"/>
      <c r="AB58" s="26"/>
      <c r="AC58" s="31">
        <v>0.40698000000000006</v>
      </c>
      <c r="AD58" s="32"/>
      <c r="AE58" s="32"/>
      <c r="AF58" s="32"/>
      <c r="AG58" s="33"/>
      <c r="AH58" s="33"/>
      <c r="AI58" s="33"/>
      <c r="AJ58" s="27"/>
      <c r="AK58" s="27"/>
      <c r="AL58" s="27">
        <v>0.2</v>
      </c>
      <c r="AM58" s="27"/>
      <c r="AN58" s="27"/>
      <c r="AO58" s="28" t="s">
        <v>94</v>
      </c>
      <c r="AP58" s="51"/>
      <c r="AQ58" s="51"/>
    </row>
    <row r="59" spans="1:43" ht="12.65" customHeight="1">
      <c r="A59" s="13" t="s">
        <v>213</v>
      </c>
      <c r="B59" s="14" t="s">
        <v>2261</v>
      </c>
      <c r="C59" s="13">
        <v>124</v>
      </c>
      <c r="D59" s="13" t="s">
        <v>2262</v>
      </c>
      <c r="E59" s="15" t="s">
        <v>2271</v>
      </c>
      <c r="F59" s="13">
        <v>41853</v>
      </c>
      <c r="G59" s="13" t="s">
        <v>2260</v>
      </c>
      <c r="H59" s="16">
        <v>45898</v>
      </c>
      <c r="I59" s="17">
        <v>45898</v>
      </c>
      <c r="J59" s="18">
        <v>45898</v>
      </c>
      <c r="K59" s="19">
        <v>0.20833333333333334</v>
      </c>
      <c r="L59" s="19">
        <v>0.2361111111111111</v>
      </c>
      <c r="M59" s="20">
        <v>0.375</v>
      </c>
      <c r="N59" s="19">
        <v>0.40277777777777779</v>
      </c>
      <c r="O59" s="21">
        <f t="shared" si="7"/>
        <v>2.777777777777779E-2</v>
      </c>
      <c r="P59" s="13" t="s">
        <v>50</v>
      </c>
      <c r="Q59" s="13" t="s">
        <v>50</v>
      </c>
      <c r="R59" s="22" t="s">
        <v>2270</v>
      </c>
      <c r="S59" s="22" t="s">
        <v>33</v>
      </c>
      <c r="T59" s="23" t="s">
        <v>52</v>
      </c>
      <c r="U59" s="23"/>
      <c r="V59" s="22" t="s">
        <v>68</v>
      </c>
      <c r="W59" s="24" t="s">
        <v>3677</v>
      </c>
      <c r="X59" s="25" t="s">
        <v>50</v>
      </c>
      <c r="Y59" s="25" t="s">
        <v>50</v>
      </c>
      <c r="Z59" s="25" t="s">
        <v>50</v>
      </c>
      <c r="AA59" s="25"/>
      <c r="AB59" s="26"/>
      <c r="AC59" s="31">
        <v>0.19783749999999997</v>
      </c>
      <c r="AD59" s="32"/>
      <c r="AE59" s="32"/>
      <c r="AF59" s="32"/>
      <c r="AG59" s="33"/>
      <c r="AH59" s="33"/>
      <c r="AI59" s="33"/>
      <c r="AJ59" s="27"/>
      <c r="AK59" s="27"/>
      <c r="AL59" s="27">
        <v>0.16000000000000003</v>
      </c>
      <c r="AM59" s="27"/>
      <c r="AN59" s="27"/>
      <c r="AO59" s="28" t="s">
        <v>94</v>
      </c>
      <c r="AP59" s="51"/>
      <c r="AQ59" s="51"/>
    </row>
    <row r="60" spans="1:43" ht="12.65" customHeight="1">
      <c r="A60" s="13" t="s">
        <v>213</v>
      </c>
      <c r="B60" s="14" t="s">
        <v>2261</v>
      </c>
      <c r="C60" s="13">
        <v>124</v>
      </c>
      <c r="D60" s="13" t="s">
        <v>2262</v>
      </c>
      <c r="E60" s="15" t="s">
        <v>2271</v>
      </c>
      <c r="F60" s="13">
        <v>41853</v>
      </c>
      <c r="G60" s="13" t="s">
        <v>2260</v>
      </c>
      <c r="H60" s="16">
        <v>45899</v>
      </c>
      <c r="I60" s="17">
        <v>45899</v>
      </c>
      <c r="J60" s="18">
        <f t="shared" ref="J60:J66" si="8">I60</f>
        <v>45899</v>
      </c>
      <c r="K60" s="19">
        <v>0.20833333333333334</v>
      </c>
      <c r="L60" s="19">
        <v>0.28472222222222221</v>
      </c>
      <c r="M60" s="20">
        <v>0.375</v>
      </c>
      <c r="N60" s="19">
        <v>0.4513888888888889</v>
      </c>
      <c r="O60" s="21">
        <f t="shared" si="7"/>
        <v>7.6388888888888895E-2</v>
      </c>
      <c r="P60" s="13" t="s">
        <v>50</v>
      </c>
      <c r="Q60" s="13" t="s">
        <v>50</v>
      </c>
      <c r="R60" s="22" t="s">
        <v>2273</v>
      </c>
      <c r="S60" s="22" t="s">
        <v>31</v>
      </c>
      <c r="T60" s="23" t="s">
        <v>52</v>
      </c>
      <c r="U60" s="23" t="s">
        <v>50</v>
      </c>
      <c r="V60" s="22" t="s">
        <v>67</v>
      </c>
      <c r="W60" s="24" t="s">
        <v>157</v>
      </c>
      <c r="X60" s="25" t="s">
        <v>70</v>
      </c>
      <c r="Y60" s="25" t="s">
        <v>114</v>
      </c>
      <c r="Z60" s="25" t="s">
        <v>58</v>
      </c>
      <c r="AA60" s="25"/>
      <c r="AB60" s="26"/>
      <c r="AC60" s="31">
        <v>0.18742500000000001</v>
      </c>
      <c r="AD60" s="32"/>
      <c r="AE60" s="32"/>
      <c r="AF60" s="32"/>
      <c r="AG60" s="33"/>
      <c r="AH60" s="33"/>
      <c r="AI60" s="33"/>
      <c r="AJ60" s="27"/>
      <c r="AK60" s="27"/>
      <c r="AL60" s="27">
        <v>0.20800000000000002</v>
      </c>
      <c r="AM60" s="27"/>
      <c r="AN60" s="27"/>
      <c r="AO60" s="28" t="s">
        <v>94</v>
      </c>
      <c r="AP60" s="51"/>
      <c r="AQ60" s="51"/>
    </row>
    <row r="61" spans="1:43" ht="12.65" customHeight="1">
      <c r="A61" s="13" t="s">
        <v>213</v>
      </c>
      <c r="B61" s="14" t="s">
        <v>2261</v>
      </c>
      <c r="C61" s="13">
        <v>124</v>
      </c>
      <c r="D61" s="13" t="s">
        <v>2262</v>
      </c>
      <c r="E61" s="15" t="s">
        <v>2271</v>
      </c>
      <c r="F61" s="13">
        <v>41853</v>
      </c>
      <c r="G61" s="13" t="s">
        <v>2260</v>
      </c>
      <c r="H61" s="16">
        <v>45899</v>
      </c>
      <c r="I61" s="17">
        <v>45899</v>
      </c>
      <c r="J61" s="18">
        <f t="shared" si="8"/>
        <v>45899</v>
      </c>
      <c r="K61" s="19">
        <v>0.55902777777777779</v>
      </c>
      <c r="L61" s="19">
        <v>0.64930555555555558</v>
      </c>
      <c r="M61" s="20">
        <v>0.72569444444444442</v>
      </c>
      <c r="N61" s="19">
        <v>0.81597222222222221</v>
      </c>
      <c r="O61" s="21">
        <f t="shared" si="7"/>
        <v>9.027777777777779E-2</v>
      </c>
      <c r="P61" s="13" t="s">
        <v>50</v>
      </c>
      <c r="Q61" s="13" t="s">
        <v>50</v>
      </c>
      <c r="R61" s="22" t="s">
        <v>2274</v>
      </c>
      <c r="S61" s="22" t="s">
        <v>29</v>
      </c>
      <c r="T61" s="23" t="s">
        <v>52</v>
      </c>
      <c r="U61" s="23" t="s">
        <v>50</v>
      </c>
      <c r="V61" s="22" t="s">
        <v>68</v>
      </c>
      <c r="W61" s="24" t="s">
        <v>135</v>
      </c>
      <c r="X61" s="25" t="s">
        <v>74</v>
      </c>
      <c r="Y61" s="25" t="s">
        <v>114</v>
      </c>
      <c r="Z61" s="25" t="s">
        <v>69</v>
      </c>
      <c r="AA61" s="25"/>
      <c r="AB61" s="26"/>
      <c r="AC61" s="31">
        <v>4.4624999999999995</v>
      </c>
      <c r="AD61" s="32"/>
      <c r="AE61" s="32"/>
      <c r="AF61" s="32"/>
      <c r="AG61" s="33"/>
      <c r="AH61" s="33"/>
      <c r="AI61" s="33"/>
      <c r="AJ61" s="27"/>
      <c r="AK61" s="27"/>
      <c r="AL61" s="27">
        <v>0.49919999999999998</v>
      </c>
      <c r="AM61" s="27"/>
      <c r="AN61" s="27"/>
      <c r="AO61" s="28" t="s">
        <v>94</v>
      </c>
      <c r="AP61" s="51"/>
      <c r="AQ61" s="51"/>
    </row>
    <row r="62" spans="1:43" ht="12.65" customHeight="1">
      <c r="A62" s="13" t="s">
        <v>213</v>
      </c>
      <c r="B62" s="14" t="s">
        <v>2261</v>
      </c>
      <c r="C62" s="13">
        <v>124</v>
      </c>
      <c r="D62" s="13" t="s">
        <v>2262</v>
      </c>
      <c r="E62" s="15" t="s">
        <v>2271</v>
      </c>
      <c r="F62" s="13">
        <v>41853</v>
      </c>
      <c r="G62" s="13" t="s">
        <v>2260</v>
      </c>
      <c r="H62" s="16">
        <v>45899</v>
      </c>
      <c r="I62" s="17">
        <v>45899</v>
      </c>
      <c r="J62" s="18">
        <f t="shared" si="8"/>
        <v>45899</v>
      </c>
      <c r="K62" s="19">
        <v>0.68402777777777779</v>
      </c>
      <c r="L62" s="19">
        <v>0.77083333333333337</v>
      </c>
      <c r="M62" s="20">
        <v>0.85069444444444442</v>
      </c>
      <c r="N62" s="19">
        <v>0.9375</v>
      </c>
      <c r="O62" s="21">
        <f t="shared" si="7"/>
        <v>8.680555555555558E-2</v>
      </c>
      <c r="P62" s="13" t="s">
        <v>50</v>
      </c>
      <c r="Q62" s="13" t="s">
        <v>50</v>
      </c>
      <c r="R62" s="22" t="s">
        <v>2275</v>
      </c>
      <c r="S62" s="22" t="s">
        <v>29</v>
      </c>
      <c r="T62" s="23" t="s">
        <v>52</v>
      </c>
      <c r="U62" s="23" t="s">
        <v>50</v>
      </c>
      <c r="V62" s="22" t="s">
        <v>68</v>
      </c>
      <c r="W62" s="24" t="s">
        <v>138</v>
      </c>
      <c r="X62" s="25" t="s">
        <v>56</v>
      </c>
      <c r="Y62" s="25" t="s">
        <v>114</v>
      </c>
      <c r="Z62" s="25" t="s">
        <v>71</v>
      </c>
      <c r="AA62" s="25"/>
      <c r="AB62" s="26"/>
      <c r="AC62" s="31">
        <v>13.536249999999999</v>
      </c>
      <c r="AD62" s="32"/>
      <c r="AE62" s="32"/>
      <c r="AF62" s="32"/>
      <c r="AG62" s="33"/>
      <c r="AH62" s="33"/>
      <c r="AI62" s="33"/>
      <c r="AJ62" s="27"/>
      <c r="AK62" s="27"/>
      <c r="AL62" s="27">
        <v>0.624</v>
      </c>
      <c r="AM62" s="27"/>
      <c r="AN62" s="27"/>
      <c r="AO62" s="28" t="s">
        <v>94</v>
      </c>
      <c r="AP62" s="51"/>
      <c r="AQ62" s="51"/>
    </row>
    <row r="63" spans="1:43" ht="12.65" customHeight="1">
      <c r="A63" s="13" t="s">
        <v>213</v>
      </c>
      <c r="B63" s="14" t="s">
        <v>2261</v>
      </c>
      <c r="C63" s="13">
        <v>124</v>
      </c>
      <c r="D63" s="13" t="s">
        <v>2262</v>
      </c>
      <c r="E63" s="15" t="s">
        <v>2271</v>
      </c>
      <c r="F63" s="13">
        <v>41853</v>
      </c>
      <c r="G63" s="13" t="s">
        <v>2260</v>
      </c>
      <c r="H63" s="16">
        <v>45900</v>
      </c>
      <c r="I63" s="17">
        <v>45900</v>
      </c>
      <c r="J63" s="18">
        <f t="shared" si="8"/>
        <v>45900</v>
      </c>
      <c r="K63" s="19">
        <v>0.37847222222222221</v>
      </c>
      <c r="L63" s="19">
        <v>0.45833333333333331</v>
      </c>
      <c r="M63" s="20">
        <v>0.54513888888888884</v>
      </c>
      <c r="N63" s="19">
        <v>0.625</v>
      </c>
      <c r="O63" s="21">
        <f t="shared" si="7"/>
        <v>7.986111111111116E-2</v>
      </c>
      <c r="P63" s="13" t="s">
        <v>50</v>
      </c>
      <c r="Q63" s="13" t="s">
        <v>50</v>
      </c>
      <c r="R63" s="22" t="s">
        <v>2275</v>
      </c>
      <c r="S63" s="22" t="s">
        <v>31</v>
      </c>
      <c r="T63" s="23" t="s">
        <v>52</v>
      </c>
      <c r="U63" s="23" t="s">
        <v>50</v>
      </c>
      <c r="V63" s="22" t="s">
        <v>68</v>
      </c>
      <c r="W63" s="24" t="s">
        <v>138</v>
      </c>
      <c r="X63" s="25" t="s">
        <v>56</v>
      </c>
      <c r="Y63" s="25" t="s">
        <v>114</v>
      </c>
      <c r="Z63" s="25" t="s">
        <v>71</v>
      </c>
      <c r="AA63" s="25"/>
      <c r="AB63" s="26"/>
      <c r="AC63" s="31">
        <v>0.87985625000000001</v>
      </c>
      <c r="AD63" s="32"/>
      <c r="AE63" s="32"/>
      <c r="AF63" s="32"/>
      <c r="AG63" s="33"/>
      <c r="AH63" s="33"/>
      <c r="AI63" s="33"/>
      <c r="AJ63" s="27"/>
      <c r="AK63" s="27"/>
      <c r="AL63" s="27">
        <v>0.20800000000000002</v>
      </c>
      <c r="AM63" s="27"/>
      <c r="AN63" s="27"/>
      <c r="AO63" s="28" t="s">
        <v>94</v>
      </c>
      <c r="AP63" s="51"/>
      <c r="AQ63" s="51"/>
    </row>
    <row r="64" spans="1:43" ht="12.65" customHeight="1">
      <c r="A64" s="13" t="s">
        <v>213</v>
      </c>
      <c r="B64" s="14" t="s">
        <v>2276</v>
      </c>
      <c r="C64" s="13">
        <v>48</v>
      </c>
      <c r="D64" s="13" t="s">
        <v>222</v>
      </c>
      <c r="E64" s="15" t="s">
        <v>2277</v>
      </c>
      <c r="F64" s="13">
        <v>6274</v>
      </c>
      <c r="G64" s="13" t="s">
        <v>2260</v>
      </c>
      <c r="H64" s="16">
        <v>45891</v>
      </c>
      <c r="I64" s="17">
        <v>45892</v>
      </c>
      <c r="J64" s="18">
        <f t="shared" si="8"/>
        <v>45892</v>
      </c>
      <c r="K64" s="19">
        <v>0.76388888888888884</v>
      </c>
      <c r="L64" s="19">
        <v>0.85416666666666663</v>
      </c>
      <c r="M64" s="20">
        <v>0.18055555555555555</v>
      </c>
      <c r="N64" s="19">
        <v>0.27083333333333331</v>
      </c>
      <c r="O64" s="21">
        <f t="shared" si="7"/>
        <v>9.0277777777777762E-2</v>
      </c>
      <c r="P64" s="13" t="s">
        <v>50</v>
      </c>
      <c r="Q64" s="13" t="s">
        <v>50</v>
      </c>
      <c r="R64" s="22" t="s">
        <v>2278</v>
      </c>
      <c r="S64" s="22" t="s">
        <v>29</v>
      </c>
      <c r="T64" s="23" t="s">
        <v>52</v>
      </c>
      <c r="U64" s="23" t="s">
        <v>50</v>
      </c>
      <c r="V64" s="22" t="s">
        <v>67</v>
      </c>
      <c r="W64" s="24" t="s">
        <v>139</v>
      </c>
      <c r="X64" s="25" t="s">
        <v>71</v>
      </c>
      <c r="Y64" s="25" t="s">
        <v>114</v>
      </c>
      <c r="Z64" s="25" t="s">
        <v>66</v>
      </c>
      <c r="AA64" s="25"/>
      <c r="AB64" s="26"/>
      <c r="AC64" s="31">
        <v>0.44691299999999989</v>
      </c>
      <c r="AD64" s="32"/>
      <c r="AE64" s="32"/>
      <c r="AF64" s="32"/>
      <c r="AG64" s="33"/>
      <c r="AH64" s="33"/>
      <c r="AI64" s="33"/>
      <c r="AJ64" s="27"/>
      <c r="AK64" s="27"/>
      <c r="AL64" s="27">
        <v>8.0678080180679395</v>
      </c>
      <c r="AM64" s="27"/>
      <c r="AN64" s="27"/>
      <c r="AO64" s="28" t="s">
        <v>94</v>
      </c>
      <c r="AP64" s="51"/>
      <c r="AQ64" s="51"/>
    </row>
    <row r="65" spans="1:43" ht="12.65" customHeight="1">
      <c r="A65" s="13" t="s">
        <v>213</v>
      </c>
      <c r="B65" s="14" t="s">
        <v>2276</v>
      </c>
      <c r="C65" s="13">
        <v>48</v>
      </c>
      <c r="D65" s="13" t="s">
        <v>222</v>
      </c>
      <c r="E65" s="15" t="s">
        <v>2277</v>
      </c>
      <c r="F65" s="13">
        <v>6274</v>
      </c>
      <c r="G65" s="13" t="s">
        <v>2260</v>
      </c>
      <c r="H65" s="16">
        <v>45892</v>
      </c>
      <c r="I65" s="17">
        <v>45892</v>
      </c>
      <c r="J65" s="18">
        <f t="shared" si="8"/>
        <v>45892</v>
      </c>
      <c r="K65" s="19">
        <v>0.55555555555555558</v>
      </c>
      <c r="L65" s="19">
        <v>0.64930555555555558</v>
      </c>
      <c r="M65" s="20">
        <v>0.97222222222222221</v>
      </c>
      <c r="N65" s="19">
        <v>6.5972222222222224E-2</v>
      </c>
      <c r="O65" s="21">
        <f t="shared" si="7"/>
        <v>9.3750000000000111E-2</v>
      </c>
      <c r="P65" s="13" t="s">
        <v>50</v>
      </c>
      <c r="Q65" s="13" t="s">
        <v>50</v>
      </c>
      <c r="R65" s="22" t="s">
        <v>131</v>
      </c>
      <c r="S65" s="22" t="s">
        <v>29</v>
      </c>
      <c r="T65" s="23" t="s">
        <v>52</v>
      </c>
      <c r="U65" s="23" t="s">
        <v>50</v>
      </c>
      <c r="V65" s="22" t="s">
        <v>67</v>
      </c>
      <c r="W65" s="24" t="s">
        <v>131</v>
      </c>
      <c r="X65" s="25" t="s">
        <v>73</v>
      </c>
      <c r="Y65" s="25" t="s">
        <v>114</v>
      </c>
      <c r="Z65" s="25" t="s">
        <v>56</v>
      </c>
      <c r="AA65" s="25"/>
      <c r="AB65" s="26"/>
      <c r="AC65" s="31">
        <v>0.77724000000000004</v>
      </c>
      <c r="AD65" s="32"/>
      <c r="AE65" s="32"/>
      <c r="AF65" s="32"/>
      <c r="AG65" s="33"/>
      <c r="AH65" s="33"/>
      <c r="AI65" s="33"/>
      <c r="AJ65" s="27"/>
      <c r="AK65" s="27"/>
      <c r="AL65" s="27">
        <v>10.084760022584923</v>
      </c>
      <c r="AM65" s="27"/>
      <c r="AN65" s="27"/>
      <c r="AO65" s="28" t="s">
        <v>94</v>
      </c>
      <c r="AP65" s="51"/>
      <c r="AQ65" s="51"/>
    </row>
    <row r="66" spans="1:43" ht="12.65" customHeight="1">
      <c r="A66" s="13" t="s">
        <v>213</v>
      </c>
      <c r="B66" s="14" t="s">
        <v>2276</v>
      </c>
      <c r="C66" s="13">
        <v>48</v>
      </c>
      <c r="D66" s="13" t="s">
        <v>222</v>
      </c>
      <c r="E66" s="15" t="s">
        <v>2277</v>
      </c>
      <c r="F66" s="13">
        <v>6274</v>
      </c>
      <c r="G66" s="13" t="s">
        <v>2260</v>
      </c>
      <c r="H66" s="16">
        <v>45892</v>
      </c>
      <c r="I66" s="17">
        <v>45893</v>
      </c>
      <c r="J66" s="18">
        <f t="shared" si="8"/>
        <v>45893</v>
      </c>
      <c r="K66" s="19">
        <v>0.68055555555555558</v>
      </c>
      <c r="L66" s="19">
        <v>0.77638888888888891</v>
      </c>
      <c r="M66" s="20">
        <v>9.7222222222222224E-2</v>
      </c>
      <c r="N66" s="19">
        <v>0.19305555555555556</v>
      </c>
      <c r="O66" s="21">
        <f t="shared" si="7"/>
        <v>9.583333333333334E-2</v>
      </c>
      <c r="P66" s="13" t="s">
        <v>50</v>
      </c>
      <c r="Q66" s="13" t="s">
        <v>50</v>
      </c>
      <c r="R66" s="22" t="s">
        <v>2278</v>
      </c>
      <c r="S66" s="22" t="s">
        <v>29</v>
      </c>
      <c r="T66" s="23" t="s">
        <v>52</v>
      </c>
      <c r="U66" s="23" t="s">
        <v>50</v>
      </c>
      <c r="V66" s="22" t="s">
        <v>67</v>
      </c>
      <c r="W66" s="24" t="s">
        <v>144</v>
      </c>
      <c r="X66" s="25" t="s">
        <v>84</v>
      </c>
      <c r="Y66" s="25" t="s">
        <v>114</v>
      </c>
      <c r="Z66" s="25" t="s">
        <v>62</v>
      </c>
      <c r="AA66" s="25"/>
      <c r="AB66" s="26"/>
      <c r="AC66" s="31">
        <v>0.27689174999999999</v>
      </c>
      <c r="AD66" s="32"/>
      <c r="AE66" s="32"/>
      <c r="AF66" s="32"/>
      <c r="AG66" s="33"/>
      <c r="AH66" s="33"/>
      <c r="AI66" s="33"/>
      <c r="AJ66" s="27"/>
      <c r="AK66" s="27"/>
      <c r="AL66" s="27">
        <v>8.0678080180679395</v>
      </c>
      <c r="AM66" s="27"/>
      <c r="AN66" s="27"/>
      <c r="AO66" s="28" t="s">
        <v>94</v>
      </c>
      <c r="AP66" s="51"/>
      <c r="AQ66" s="51"/>
    </row>
    <row r="67" spans="1:43" ht="12.65" customHeight="1">
      <c r="A67" s="13" t="s">
        <v>213</v>
      </c>
      <c r="B67" s="14" t="s">
        <v>2276</v>
      </c>
      <c r="C67" s="13">
        <v>48</v>
      </c>
      <c r="D67" s="13" t="s">
        <v>222</v>
      </c>
      <c r="E67" s="15" t="s">
        <v>2277</v>
      </c>
      <c r="F67" s="13">
        <v>6274</v>
      </c>
      <c r="G67" s="13" t="s">
        <v>2260</v>
      </c>
      <c r="H67" s="16">
        <v>45893</v>
      </c>
      <c r="I67" s="17">
        <v>45893</v>
      </c>
      <c r="J67" s="18">
        <v>45893</v>
      </c>
      <c r="K67" s="19">
        <v>0.4375</v>
      </c>
      <c r="L67" s="19">
        <v>0.45833333333333331</v>
      </c>
      <c r="M67" s="20">
        <v>0.85416666666666663</v>
      </c>
      <c r="N67" s="19">
        <v>0.875</v>
      </c>
      <c r="O67" s="21">
        <f t="shared" si="7"/>
        <v>2.083333333333337E-2</v>
      </c>
      <c r="P67" s="13" t="s">
        <v>50</v>
      </c>
      <c r="Q67" s="13" t="s">
        <v>50</v>
      </c>
      <c r="R67" s="22" t="s">
        <v>2279</v>
      </c>
      <c r="S67" s="22" t="s">
        <v>33</v>
      </c>
      <c r="T67" s="23" t="s">
        <v>52</v>
      </c>
      <c r="U67" s="23"/>
      <c r="V67" s="22" t="s">
        <v>67</v>
      </c>
      <c r="W67" s="24" t="s">
        <v>3677</v>
      </c>
      <c r="X67" s="25" t="s">
        <v>50</v>
      </c>
      <c r="Y67" s="25" t="s">
        <v>50</v>
      </c>
      <c r="Z67" s="25" t="s">
        <v>50</v>
      </c>
      <c r="AA67" s="25"/>
      <c r="AB67" s="26"/>
      <c r="AC67" s="31">
        <v>0.12954000000000002</v>
      </c>
      <c r="AD67" s="32"/>
      <c r="AE67" s="32"/>
      <c r="AF67" s="32"/>
      <c r="AG67" s="33"/>
      <c r="AH67" s="33"/>
      <c r="AI67" s="33"/>
      <c r="AJ67" s="27"/>
      <c r="AK67" s="27"/>
      <c r="AL67" s="27">
        <v>4.2019833427437181</v>
      </c>
      <c r="AM67" s="27"/>
      <c r="AN67" s="27"/>
      <c r="AO67" s="28" t="s">
        <v>94</v>
      </c>
      <c r="AP67" s="51"/>
      <c r="AQ67" s="51"/>
    </row>
    <row r="68" spans="1:43" ht="12.65" customHeight="1">
      <c r="A68" s="13" t="s">
        <v>213</v>
      </c>
      <c r="B68" s="14" t="s">
        <v>2276</v>
      </c>
      <c r="C68" s="13">
        <v>48</v>
      </c>
      <c r="D68" s="13" t="s">
        <v>222</v>
      </c>
      <c r="E68" s="15" t="s">
        <v>2277</v>
      </c>
      <c r="F68" s="13">
        <v>6274</v>
      </c>
      <c r="G68" s="13" t="s">
        <v>2260</v>
      </c>
      <c r="H68" s="16">
        <v>45898</v>
      </c>
      <c r="I68" s="17">
        <v>45899</v>
      </c>
      <c r="J68" s="18">
        <v>45899</v>
      </c>
      <c r="K68" s="19">
        <v>0.77083333333333337</v>
      </c>
      <c r="L68" s="19">
        <v>0.79166666666666663</v>
      </c>
      <c r="M68" s="20">
        <v>0.1875</v>
      </c>
      <c r="N68" s="19">
        <v>0.20833333333333334</v>
      </c>
      <c r="O68" s="21">
        <f t="shared" si="7"/>
        <v>2.0833333333333343E-2</v>
      </c>
      <c r="P68" s="13" t="s">
        <v>50</v>
      </c>
      <c r="Q68" s="13" t="s">
        <v>50</v>
      </c>
      <c r="R68" s="22" t="s">
        <v>2280</v>
      </c>
      <c r="S68" s="22" t="s">
        <v>33</v>
      </c>
      <c r="T68" s="23" t="s">
        <v>52</v>
      </c>
      <c r="U68" s="23"/>
      <c r="V68" s="22" t="s">
        <v>68</v>
      </c>
      <c r="W68" s="24" t="s">
        <v>3677</v>
      </c>
      <c r="X68" s="25" t="s">
        <v>50</v>
      </c>
      <c r="Y68" s="25" t="s">
        <v>50</v>
      </c>
      <c r="Z68" s="25" t="s">
        <v>50</v>
      </c>
      <c r="AA68" s="25"/>
      <c r="AB68" s="26"/>
      <c r="AC68" s="31">
        <v>6.3750000000000001E-2</v>
      </c>
      <c r="AD68" s="32"/>
      <c r="AE68" s="32"/>
      <c r="AF68" s="32"/>
      <c r="AG68" s="33"/>
      <c r="AH68" s="33"/>
      <c r="AI68" s="33"/>
      <c r="AJ68" s="27"/>
      <c r="AK68" s="27"/>
      <c r="AL68" s="27">
        <v>3.3615866741949745</v>
      </c>
      <c r="AM68" s="27"/>
      <c r="AN68" s="27"/>
      <c r="AO68" s="28" t="s">
        <v>94</v>
      </c>
      <c r="AP68" s="51"/>
      <c r="AQ68" s="51"/>
    </row>
    <row r="69" spans="1:43" ht="12.65" customHeight="1">
      <c r="A69" s="13" t="s">
        <v>213</v>
      </c>
      <c r="B69" s="14" t="s">
        <v>2276</v>
      </c>
      <c r="C69" s="13">
        <v>48</v>
      </c>
      <c r="D69" s="13" t="s">
        <v>222</v>
      </c>
      <c r="E69" s="15" t="s">
        <v>2277</v>
      </c>
      <c r="F69" s="13">
        <v>6274</v>
      </c>
      <c r="G69" s="13" t="s">
        <v>2260</v>
      </c>
      <c r="H69" s="16">
        <v>45899</v>
      </c>
      <c r="I69" s="17">
        <v>45899</v>
      </c>
      <c r="J69" s="18">
        <f>I69</f>
        <v>45899</v>
      </c>
      <c r="K69" s="19">
        <v>0.55555555555555558</v>
      </c>
      <c r="L69" s="19">
        <v>0.64583333333333337</v>
      </c>
      <c r="M69" s="20">
        <v>0.97222222222222221</v>
      </c>
      <c r="N69" s="19">
        <v>6.25E-2</v>
      </c>
      <c r="O69" s="21">
        <f t="shared" ref="O69:O100" si="9">IF(N69&gt;M69,N69-M69,(N69+1)-M69)</f>
        <v>9.027777777777779E-2</v>
      </c>
      <c r="P69" s="13" t="s">
        <v>50</v>
      </c>
      <c r="Q69" s="13" t="s">
        <v>50</v>
      </c>
      <c r="R69" s="22" t="s">
        <v>2281</v>
      </c>
      <c r="S69" s="22" t="s">
        <v>29</v>
      </c>
      <c r="T69" s="23" t="s">
        <v>52</v>
      </c>
      <c r="U69" s="23" t="s">
        <v>50</v>
      </c>
      <c r="V69" s="22" t="s">
        <v>68</v>
      </c>
      <c r="W69" s="24" t="s">
        <v>135</v>
      </c>
      <c r="X69" s="25" t="s">
        <v>74</v>
      </c>
      <c r="Y69" s="25" t="s">
        <v>114</v>
      </c>
      <c r="Z69" s="25" t="s">
        <v>69</v>
      </c>
      <c r="AA69" s="25"/>
      <c r="AB69" s="26"/>
      <c r="AC69" s="31">
        <v>1.0363200000000001</v>
      </c>
      <c r="AD69" s="32"/>
      <c r="AE69" s="32"/>
      <c r="AF69" s="32"/>
      <c r="AG69" s="33"/>
      <c r="AH69" s="33"/>
      <c r="AI69" s="33"/>
      <c r="AJ69" s="27"/>
      <c r="AK69" s="27"/>
      <c r="AL69" s="27">
        <v>10.084760022584923</v>
      </c>
      <c r="AM69" s="27"/>
      <c r="AN69" s="27"/>
      <c r="AO69" s="28" t="s">
        <v>94</v>
      </c>
      <c r="AP69" s="51"/>
      <c r="AQ69" s="51"/>
    </row>
    <row r="70" spans="1:43" ht="12.65" customHeight="1">
      <c r="A70" s="13" t="s">
        <v>213</v>
      </c>
      <c r="B70" s="14" t="s">
        <v>2276</v>
      </c>
      <c r="C70" s="13">
        <v>48</v>
      </c>
      <c r="D70" s="13" t="s">
        <v>222</v>
      </c>
      <c r="E70" s="15" t="s">
        <v>2277</v>
      </c>
      <c r="F70" s="13">
        <v>6274</v>
      </c>
      <c r="G70" s="13" t="s">
        <v>2260</v>
      </c>
      <c r="H70" s="16">
        <v>45899</v>
      </c>
      <c r="I70" s="17">
        <v>45900</v>
      </c>
      <c r="J70" s="18">
        <f>I70</f>
        <v>45900</v>
      </c>
      <c r="K70" s="19">
        <v>0.68055555555555558</v>
      </c>
      <c r="L70" s="19">
        <v>0.77638888888888891</v>
      </c>
      <c r="M70" s="20">
        <v>9.7222222222222224E-2</v>
      </c>
      <c r="N70" s="19">
        <v>0.19305555555555556</v>
      </c>
      <c r="O70" s="21">
        <f t="shared" si="9"/>
        <v>9.583333333333334E-2</v>
      </c>
      <c r="P70" s="13" t="s">
        <v>50</v>
      </c>
      <c r="Q70" s="13" t="s">
        <v>50</v>
      </c>
      <c r="R70" s="22" t="s">
        <v>2282</v>
      </c>
      <c r="S70" s="22" t="s">
        <v>29</v>
      </c>
      <c r="T70" s="23" t="s">
        <v>52</v>
      </c>
      <c r="U70" s="23" t="s">
        <v>50</v>
      </c>
      <c r="V70" s="22" t="s">
        <v>68</v>
      </c>
      <c r="W70" s="24" t="s">
        <v>138</v>
      </c>
      <c r="X70" s="25" t="s">
        <v>56</v>
      </c>
      <c r="Y70" s="25" t="s">
        <v>114</v>
      </c>
      <c r="Z70" s="25" t="s">
        <v>71</v>
      </c>
      <c r="AA70" s="25"/>
      <c r="AB70" s="26"/>
      <c r="AC70" s="31">
        <v>0.44205525000000001</v>
      </c>
      <c r="AD70" s="32"/>
      <c r="AE70" s="32"/>
      <c r="AF70" s="32"/>
      <c r="AG70" s="33"/>
      <c r="AH70" s="33"/>
      <c r="AI70" s="33"/>
      <c r="AJ70" s="27"/>
      <c r="AK70" s="27"/>
      <c r="AL70" s="27">
        <v>8.0678080180679395</v>
      </c>
      <c r="AM70" s="27"/>
      <c r="AN70" s="27"/>
      <c r="AO70" s="28" t="s">
        <v>94</v>
      </c>
      <c r="AP70" s="51"/>
      <c r="AQ70" s="51"/>
    </row>
    <row r="71" spans="1:43" ht="12.65" customHeight="1">
      <c r="A71" s="13" t="s">
        <v>213</v>
      </c>
      <c r="B71" s="14" t="s">
        <v>2276</v>
      </c>
      <c r="C71" s="13">
        <v>48</v>
      </c>
      <c r="D71" s="13" t="s">
        <v>222</v>
      </c>
      <c r="E71" s="15" t="s">
        <v>2277</v>
      </c>
      <c r="F71" s="13">
        <v>6274</v>
      </c>
      <c r="G71" s="13" t="s">
        <v>2260</v>
      </c>
      <c r="H71" s="16">
        <v>45900</v>
      </c>
      <c r="I71" s="17">
        <v>45901</v>
      </c>
      <c r="J71" s="18">
        <f>I71</f>
        <v>45901</v>
      </c>
      <c r="K71" s="19">
        <v>0.63888888888888884</v>
      </c>
      <c r="L71" s="19">
        <v>0.72916666666666663</v>
      </c>
      <c r="M71" s="20">
        <v>5.5555555555555552E-2</v>
      </c>
      <c r="N71" s="19">
        <v>0.14583333333333334</v>
      </c>
      <c r="O71" s="21">
        <f t="shared" si="9"/>
        <v>9.027777777777779E-2</v>
      </c>
      <c r="P71" s="13" t="s">
        <v>50</v>
      </c>
      <c r="Q71" s="13" t="s">
        <v>50</v>
      </c>
      <c r="R71" s="22" t="s">
        <v>2283</v>
      </c>
      <c r="S71" s="22" t="s">
        <v>29</v>
      </c>
      <c r="T71" s="23" t="s">
        <v>52</v>
      </c>
      <c r="U71" s="23" t="s">
        <v>50</v>
      </c>
      <c r="V71" s="22" t="s">
        <v>68</v>
      </c>
      <c r="W71" s="24" t="s">
        <v>132</v>
      </c>
      <c r="X71" s="25" t="s">
        <v>62</v>
      </c>
      <c r="Y71" s="25" t="s">
        <v>114</v>
      </c>
      <c r="Z71" s="25" t="s">
        <v>77</v>
      </c>
      <c r="AA71" s="25"/>
      <c r="AB71" s="26"/>
      <c r="AC71" s="31">
        <v>0.26304716250000004</v>
      </c>
      <c r="AD71" s="32"/>
      <c r="AE71" s="32"/>
      <c r="AF71" s="32"/>
      <c r="AG71" s="33"/>
      <c r="AH71" s="33"/>
      <c r="AI71" s="33"/>
      <c r="AJ71" s="27"/>
      <c r="AK71" s="27"/>
      <c r="AL71" s="27">
        <v>6.2060061677445679</v>
      </c>
      <c r="AM71" s="27"/>
      <c r="AN71" s="27"/>
      <c r="AO71" s="28" t="s">
        <v>94</v>
      </c>
      <c r="AP71" s="51"/>
      <c r="AQ71" s="51"/>
    </row>
    <row r="72" spans="1:43" ht="12.65" customHeight="1">
      <c r="A72" s="13" t="s">
        <v>213</v>
      </c>
      <c r="B72" s="14" t="s">
        <v>2276</v>
      </c>
      <c r="C72" s="13">
        <v>48</v>
      </c>
      <c r="D72" s="13" t="s">
        <v>222</v>
      </c>
      <c r="E72" s="15" t="s">
        <v>2284</v>
      </c>
      <c r="F72" s="13">
        <v>31121</v>
      </c>
      <c r="G72" s="13" t="s">
        <v>2260</v>
      </c>
      <c r="H72" s="16">
        <v>45885</v>
      </c>
      <c r="I72" s="17">
        <v>45886</v>
      </c>
      <c r="J72" s="18">
        <v>45886</v>
      </c>
      <c r="K72" s="19">
        <v>0.71875</v>
      </c>
      <c r="L72" s="19">
        <v>0.72222222222222221</v>
      </c>
      <c r="M72" s="20">
        <v>0.13541666666666666</v>
      </c>
      <c r="N72" s="19">
        <v>0.1388888888888889</v>
      </c>
      <c r="O72" s="21">
        <f t="shared" si="9"/>
        <v>3.4722222222222376E-3</v>
      </c>
      <c r="P72" s="13" t="s">
        <v>50</v>
      </c>
      <c r="Q72" s="13" t="s">
        <v>50</v>
      </c>
      <c r="R72" s="22" t="s">
        <v>2285</v>
      </c>
      <c r="S72" s="22" t="s">
        <v>32</v>
      </c>
      <c r="T72" s="23" t="s">
        <v>211</v>
      </c>
      <c r="U72" s="23"/>
      <c r="V72" s="22" t="s">
        <v>212</v>
      </c>
      <c r="W72" s="24" t="s">
        <v>3677</v>
      </c>
      <c r="X72" s="25" t="s">
        <v>50</v>
      </c>
      <c r="Y72" s="25" t="s">
        <v>50</v>
      </c>
      <c r="Z72" s="25" t="s">
        <v>50</v>
      </c>
      <c r="AA72" s="25"/>
      <c r="AB72" s="26"/>
      <c r="AC72" s="31">
        <v>6.0721875000000002E-2</v>
      </c>
      <c r="AD72" s="32"/>
      <c r="AE72" s="32"/>
      <c r="AF72" s="32"/>
      <c r="AG72" s="33"/>
      <c r="AH72" s="33"/>
      <c r="AI72" s="33"/>
      <c r="AJ72" s="27"/>
      <c r="AK72" s="27"/>
      <c r="AL72" s="27">
        <v>3.3615866741949745</v>
      </c>
      <c r="AM72" s="27"/>
      <c r="AN72" s="27"/>
      <c r="AO72" s="28" t="s">
        <v>94</v>
      </c>
      <c r="AP72" s="51"/>
      <c r="AQ72" s="51"/>
    </row>
    <row r="73" spans="1:43" ht="12.65" customHeight="1">
      <c r="A73" s="13" t="s">
        <v>213</v>
      </c>
      <c r="B73" s="14" t="s">
        <v>2276</v>
      </c>
      <c r="C73" s="13">
        <v>48</v>
      </c>
      <c r="D73" s="13" t="s">
        <v>222</v>
      </c>
      <c r="E73" s="15" t="s">
        <v>2284</v>
      </c>
      <c r="F73" s="13">
        <v>31121</v>
      </c>
      <c r="G73" s="13" t="s">
        <v>2260</v>
      </c>
      <c r="H73" s="16">
        <v>45885</v>
      </c>
      <c r="I73" s="17">
        <v>45886</v>
      </c>
      <c r="J73" s="18">
        <v>45886</v>
      </c>
      <c r="K73" s="19">
        <v>0.72222222222222221</v>
      </c>
      <c r="L73" s="19">
        <v>0.76388888888888884</v>
      </c>
      <c r="M73" s="20">
        <v>0.1388888888888889</v>
      </c>
      <c r="N73" s="19">
        <v>0.18055555555555555</v>
      </c>
      <c r="O73" s="21">
        <f t="shared" si="9"/>
        <v>4.1666666666666657E-2</v>
      </c>
      <c r="P73" s="13" t="s">
        <v>50</v>
      </c>
      <c r="Q73" s="13" t="s">
        <v>50</v>
      </c>
      <c r="R73" s="22" t="s">
        <v>2286</v>
      </c>
      <c r="S73" s="22" t="s">
        <v>33</v>
      </c>
      <c r="T73" s="23" t="s">
        <v>52</v>
      </c>
      <c r="U73" s="23"/>
      <c r="V73" s="22" t="s">
        <v>67</v>
      </c>
      <c r="W73" s="24" t="s">
        <v>3677</v>
      </c>
      <c r="X73" s="25" t="s">
        <v>50</v>
      </c>
      <c r="Y73" s="25" t="s">
        <v>50</v>
      </c>
      <c r="Z73" s="25" t="s">
        <v>50</v>
      </c>
      <c r="AA73" s="25"/>
      <c r="AB73" s="26"/>
      <c r="AC73" s="31">
        <v>1.9431E-2</v>
      </c>
      <c r="AD73" s="32"/>
      <c r="AE73" s="32"/>
      <c r="AF73" s="32"/>
      <c r="AG73" s="33"/>
      <c r="AH73" s="33"/>
      <c r="AI73" s="33"/>
      <c r="AJ73" s="27"/>
      <c r="AK73" s="27"/>
      <c r="AL73" s="27">
        <v>3.3615866741949745</v>
      </c>
      <c r="AM73" s="27"/>
      <c r="AN73" s="27"/>
      <c r="AO73" s="28" t="s">
        <v>94</v>
      </c>
      <c r="AP73" s="51"/>
      <c r="AQ73" s="51"/>
    </row>
    <row r="74" spans="1:43" ht="12.65" customHeight="1">
      <c r="A74" s="13" t="s">
        <v>213</v>
      </c>
      <c r="B74" s="14" t="s">
        <v>2276</v>
      </c>
      <c r="C74" s="13">
        <v>48</v>
      </c>
      <c r="D74" s="13" t="s">
        <v>222</v>
      </c>
      <c r="E74" s="15" t="s">
        <v>2284</v>
      </c>
      <c r="F74" s="13">
        <v>31121</v>
      </c>
      <c r="G74" s="13" t="s">
        <v>2260</v>
      </c>
      <c r="H74" s="16">
        <v>45885</v>
      </c>
      <c r="I74" s="17">
        <v>45886</v>
      </c>
      <c r="J74" s="18">
        <f>I74</f>
        <v>45886</v>
      </c>
      <c r="K74" s="19">
        <v>0.76388888888888884</v>
      </c>
      <c r="L74" s="19">
        <v>0.86458333333333337</v>
      </c>
      <c r="M74" s="20">
        <v>0.18055555555555555</v>
      </c>
      <c r="N74" s="19">
        <v>0.28125</v>
      </c>
      <c r="O74" s="21">
        <f t="shared" si="9"/>
        <v>0.10069444444444445</v>
      </c>
      <c r="P74" s="13" t="s">
        <v>50</v>
      </c>
      <c r="Q74" s="13" t="s">
        <v>50</v>
      </c>
      <c r="R74" s="22" t="s">
        <v>2287</v>
      </c>
      <c r="S74" s="22" t="s">
        <v>29</v>
      </c>
      <c r="T74" s="23" t="s">
        <v>97</v>
      </c>
      <c r="U74" s="23" t="s">
        <v>50</v>
      </c>
      <c r="V74" s="22" t="s">
        <v>3880</v>
      </c>
      <c r="W74" s="24" t="s">
        <v>3659</v>
      </c>
      <c r="X74" s="25" t="s">
        <v>83</v>
      </c>
      <c r="Y74" s="25" t="s">
        <v>114</v>
      </c>
      <c r="Z74" s="25" t="s">
        <v>71</v>
      </c>
      <c r="AA74" s="25"/>
      <c r="AB74" s="26"/>
      <c r="AC74" s="31">
        <v>0.38127265312499986</v>
      </c>
      <c r="AD74" s="32"/>
      <c r="AE74" s="32"/>
      <c r="AF74" s="32"/>
      <c r="AG74" s="33"/>
      <c r="AH74" s="33"/>
      <c r="AI74" s="33"/>
      <c r="AJ74" s="27"/>
      <c r="AK74" s="27"/>
      <c r="AL74" s="27">
        <v>8.0678080180679395</v>
      </c>
      <c r="AM74" s="27"/>
      <c r="AN74" s="27"/>
      <c r="AO74" s="28" t="s">
        <v>94</v>
      </c>
      <c r="AP74" s="51"/>
      <c r="AQ74" s="51"/>
    </row>
    <row r="75" spans="1:43" ht="12.65" customHeight="1">
      <c r="A75" s="13" t="s">
        <v>213</v>
      </c>
      <c r="B75" s="14" t="s">
        <v>2276</v>
      </c>
      <c r="C75" s="13">
        <v>48</v>
      </c>
      <c r="D75" s="13" t="s">
        <v>222</v>
      </c>
      <c r="E75" s="15" t="s">
        <v>2284</v>
      </c>
      <c r="F75" s="13">
        <v>31121</v>
      </c>
      <c r="G75" s="13" t="s">
        <v>2260</v>
      </c>
      <c r="H75" s="16">
        <v>45886</v>
      </c>
      <c r="I75" s="17">
        <v>45886</v>
      </c>
      <c r="J75" s="18">
        <f>I75</f>
        <v>45886</v>
      </c>
      <c r="K75" s="19">
        <v>0.10416666666666667</v>
      </c>
      <c r="L75" s="19">
        <v>0.1875</v>
      </c>
      <c r="M75" s="20">
        <v>0.52083333333333337</v>
      </c>
      <c r="N75" s="19">
        <v>0.60416666666666663</v>
      </c>
      <c r="O75" s="21">
        <f t="shared" si="9"/>
        <v>8.3333333333333259E-2</v>
      </c>
      <c r="P75" s="13" t="s">
        <v>50</v>
      </c>
      <c r="Q75" s="13" t="s">
        <v>50</v>
      </c>
      <c r="R75" s="22" t="s">
        <v>2288</v>
      </c>
      <c r="S75" s="22" t="s">
        <v>31</v>
      </c>
      <c r="T75" s="23" t="s">
        <v>97</v>
      </c>
      <c r="U75" s="23" t="s">
        <v>50</v>
      </c>
      <c r="V75" s="22" t="s">
        <v>3880</v>
      </c>
      <c r="W75" s="24" t="s">
        <v>3659</v>
      </c>
      <c r="X75" s="25" t="s">
        <v>83</v>
      </c>
      <c r="Y75" s="25" t="s">
        <v>114</v>
      </c>
      <c r="Z75" s="25" t="s">
        <v>71</v>
      </c>
      <c r="AA75" s="25"/>
      <c r="AB75" s="26"/>
      <c r="AC75" s="31">
        <v>0.14366795624999998</v>
      </c>
      <c r="AD75" s="32"/>
      <c r="AE75" s="32"/>
      <c r="AF75" s="32"/>
      <c r="AG75" s="33"/>
      <c r="AH75" s="33"/>
      <c r="AI75" s="33"/>
      <c r="AJ75" s="27"/>
      <c r="AK75" s="27"/>
      <c r="AL75" s="27">
        <v>3.3615866741949745</v>
      </c>
      <c r="AM75" s="27"/>
      <c r="AN75" s="27"/>
      <c r="AO75" s="28" t="s">
        <v>94</v>
      </c>
      <c r="AP75" s="51"/>
      <c r="AQ75" s="51"/>
    </row>
    <row r="76" spans="1:43" ht="12.65" customHeight="1">
      <c r="A76" s="13" t="s">
        <v>213</v>
      </c>
      <c r="B76" s="14" t="s">
        <v>2276</v>
      </c>
      <c r="C76" s="13">
        <v>48</v>
      </c>
      <c r="D76" s="13" t="s">
        <v>222</v>
      </c>
      <c r="E76" s="15" t="s">
        <v>2284</v>
      </c>
      <c r="F76" s="13">
        <v>31121</v>
      </c>
      <c r="G76" s="13" t="s">
        <v>2260</v>
      </c>
      <c r="H76" s="16">
        <v>45886</v>
      </c>
      <c r="I76" s="17">
        <v>45886</v>
      </c>
      <c r="J76" s="18">
        <v>45886</v>
      </c>
      <c r="K76" s="19">
        <v>0.1875</v>
      </c>
      <c r="L76" s="19">
        <v>0.20833333333333334</v>
      </c>
      <c r="M76" s="20">
        <v>0.60416666666666663</v>
      </c>
      <c r="N76" s="19">
        <v>0.625</v>
      </c>
      <c r="O76" s="21">
        <f t="shared" si="9"/>
        <v>2.083333333333337E-2</v>
      </c>
      <c r="P76" s="13" t="s">
        <v>50</v>
      </c>
      <c r="Q76" s="13" t="s">
        <v>50</v>
      </c>
      <c r="R76" s="22" t="s">
        <v>2289</v>
      </c>
      <c r="S76" s="22" t="s">
        <v>33</v>
      </c>
      <c r="T76" s="23" t="s">
        <v>52</v>
      </c>
      <c r="U76" s="23"/>
      <c r="V76" s="22" t="s">
        <v>67</v>
      </c>
      <c r="W76" s="24" t="s">
        <v>3677</v>
      </c>
      <c r="X76" s="25" t="s">
        <v>50</v>
      </c>
      <c r="Y76" s="25" t="s">
        <v>50</v>
      </c>
      <c r="Z76" s="25" t="s">
        <v>50</v>
      </c>
      <c r="AA76" s="25"/>
      <c r="AB76" s="26"/>
      <c r="AC76" s="31">
        <v>8.4201000000000012E-2</v>
      </c>
      <c r="AD76" s="32"/>
      <c r="AE76" s="32"/>
      <c r="AF76" s="32"/>
      <c r="AG76" s="33"/>
      <c r="AH76" s="33"/>
      <c r="AI76" s="33"/>
      <c r="AJ76" s="27"/>
      <c r="AK76" s="27"/>
      <c r="AL76" s="27">
        <v>3.3615866741949745</v>
      </c>
      <c r="AM76" s="27"/>
      <c r="AN76" s="27"/>
      <c r="AO76" s="28" t="s">
        <v>94</v>
      </c>
      <c r="AP76" s="51"/>
      <c r="AQ76" s="51"/>
    </row>
    <row r="77" spans="1:43" ht="12.65" customHeight="1">
      <c r="A77" s="13" t="s">
        <v>213</v>
      </c>
      <c r="B77" s="14" t="s">
        <v>2276</v>
      </c>
      <c r="C77" s="13">
        <v>48</v>
      </c>
      <c r="D77" s="13" t="s">
        <v>222</v>
      </c>
      <c r="E77" s="15" t="s">
        <v>2284</v>
      </c>
      <c r="F77" s="13">
        <v>31121</v>
      </c>
      <c r="G77" s="13" t="s">
        <v>2260</v>
      </c>
      <c r="H77" s="16">
        <v>45886</v>
      </c>
      <c r="I77" s="17">
        <v>45886</v>
      </c>
      <c r="J77" s="18">
        <v>45886</v>
      </c>
      <c r="K77" s="19">
        <v>0.4375</v>
      </c>
      <c r="L77" s="19">
        <v>0.45833333333333331</v>
      </c>
      <c r="M77" s="20">
        <v>0.85416666666666663</v>
      </c>
      <c r="N77" s="19">
        <v>0.875</v>
      </c>
      <c r="O77" s="21">
        <f t="shared" si="9"/>
        <v>2.083333333333337E-2</v>
      </c>
      <c r="P77" s="13" t="s">
        <v>50</v>
      </c>
      <c r="Q77" s="13" t="s">
        <v>50</v>
      </c>
      <c r="R77" s="22" t="s">
        <v>2290</v>
      </c>
      <c r="S77" s="22" t="s">
        <v>33</v>
      </c>
      <c r="T77" s="23" t="s">
        <v>52</v>
      </c>
      <c r="U77" s="23"/>
      <c r="V77" s="22" t="s">
        <v>67</v>
      </c>
      <c r="W77" s="24" t="s">
        <v>3677</v>
      </c>
      <c r="X77" s="25" t="s">
        <v>50</v>
      </c>
      <c r="Y77" s="25" t="s">
        <v>50</v>
      </c>
      <c r="Z77" s="25" t="s">
        <v>50</v>
      </c>
      <c r="AA77" s="25"/>
      <c r="AB77" s="26"/>
      <c r="AC77" s="31">
        <v>0.12954000000000002</v>
      </c>
      <c r="AD77" s="32"/>
      <c r="AE77" s="32"/>
      <c r="AF77" s="32"/>
      <c r="AG77" s="33"/>
      <c r="AH77" s="33"/>
      <c r="AI77" s="33"/>
      <c r="AJ77" s="27"/>
      <c r="AK77" s="27"/>
      <c r="AL77" s="27">
        <v>4.2019833427437181</v>
      </c>
      <c r="AM77" s="27"/>
      <c r="AN77" s="27"/>
      <c r="AO77" s="28" t="s">
        <v>94</v>
      </c>
      <c r="AP77" s="51"/>
      <c r="AQ77" s="51"/>
    </row>
    <row r="78" spans="1:43" ht="12.65" customHeight="1">
      <c r="A78" s="13" t="s">
        <v>213</v>
      </c>
      <c r="B78" s="14" t="s">
        <v>2276</v>
      </c>
      <c r="C78" s="13">
        <v>48</v>
      </c>
      <c r="D78" s="13" t="s">
        <v>222</v>
      </c>
      <c r="E78" s="15" t="s">
        <v>2284</v>
      </c>
      <c r="F78" s="13">
        <v>31121</v>
      </c>
      <c r="G78" s="13" t="s">
        <v>2260</v>
      </c>
      <c r="H78" s="16">
        <v>45886</v>
      </c>
      <c r="I78" s="17">
        <v>45886</v>
      </c>
      <c r="J78" s="18">
        <f>I78</f>
        <v>45886</v>
      </c>
      <c r="K78" s="19">
        <v>0.45833333333333331</v>
      </c>
      <c r="L78" s="19">
        <v>0.54166666666666663</v>
      </c>
      <c r="M78" s="20">
        <v>0.875</v>
      </c>
      <c r="N78" s="19">
        <v>0.95833333333333337</v>
      </c>
      <c r="O78" s="21">
        <f t="shared" si="9"/>
        <v>8.333333333333337E-2</v>
      </c>
      <c r="P78" s="13" t="s">
        <v>50</v>
      </c>
      <c r="Q78" s="13" t="s">
        <v>50</v>
      </c>
      <c r="R78" s="22" t="s">
        <v>2291</v>
      </c>
      <c r="S78" s="22" t="s">
        <v>31</v>
      </c>
      <c r="T78" s="23" t="s">
        <v>97</v>
      </c>
      <c r="U78" s="23" t="s">
        <v>50</v>
      </c>
      <c r="V78" s="22" t="s">
        <v>3880</v>
      </c>
      <c r="W78" s="24" t="s">
        <v>3659</v>
      </c>
      <c r="X78" s="25" t="s">
        <v>83</v>
      </c>
      <c r="Y78" s="25" t="s">
        <v>114</v>
      </c>
      <c r="Z78" s="25" t="s">
        <v>71</v>
      </c>
      <c r="AA78" s="25"/>
      <c r="AB78" s="26"/>
      <c r="AC78" s="31">
        <v>0.22102762500000001</v>
      </c>
      <c r="AD78" s="32"/>
      <c r="AE78" s="32"/>
      <c r="AF78" s="32"/>
      <c r="AG78" s="33"/>
      <c r="AH78" s="33"/>
      <c r="AI78" s="33"/>
      <c r="AJ78" s="27"/>
      <c r="AK78" s="27"/>
      <c r="AL78" s="27">
        <v>4.2019833427437181</v>
      </c>
      <c r="AM78" s="27"/>
      <c r="AN78" s="27"/>
      <c r="AO78" s="28" t="s">
        <v>94</v>
      </c>
      <c r="AP78" s="51"/>
      <c r="AQ78" s="51"/>
    </row>
    <row r="79" spans="1:43" ht="12.65" customHeight="1">
      <c r="A79" s="13" t="s">
        <v>213</v>
      </c>
      <c r="B79" s="14" t="s">
        <v>2276</v>
      </c>
      <c r="C79" s="13">
        <v>48</v>
      </c>
      <c r="D79" s="13" t="s">
        <v>222</v>
      </c>
      <c r="E79" s="15" t="s">
        <v>2284</v>
      </c>
      <c r="F79" s="13">
        <v>31121</v>
      </c>
      <c r="G79" s="13" t="s">
        <v>2260</v>
      </c>
      <c r="H79" s="16">
        <v>45889</v>
      </c>
      <c r="I79" s="17">
        <v>45889</v>
      </c>
      <c r="J79" s="18">
        <f>I79</f>
        <v>45889</v>
      </c>
      <c r="K79" s="19">
        <v>0.16666666666666666</v>
      </c>
      <c r="L79" s="19">
        <v>0.25</v>
      </c>
      <c r="M79" s="20">
        <v>0.58333333333333337</v>
      </c>
      <c r="N79" s="19">
        <v>0.66666666666666663</v>
      </c>
      <c r="O79" s="21">
        <f t="shared" si="9"/>
        <v>8.3333333333333259E-2</v>
      </c>
      <c r="P79" s="13" t="s">
        <v>50</v>
      </c>
      <c r="Q79" s="13" t="s">
        <v>50</v>
      </c>
      <c r="R79" s="22" t="s">
        <v>2292</v>
      </c>
      <c r="S79" s="22" t="s">
        <v>31</v>
      </c>
      <c r="T79" s="23" t="s">
        <v>97</v>
      </c>
      <c r="U79" s="23" t="s">
        <v>50</v>
      </c>
      <c r="V79" s="22" t="s">
        <v>3880</v>
      </c>
      <c r="W79" s="24" t="s">
        <v>3659</v>
      </c>
      <c r="X79" s="25" t="s">
        <v>83</v>
      </c>
      <c r="Y79" s="25" t="s">
        <v>114</v>
      </c>
      <c r="Z79" s="25" t="s">
        <v>71</v>
      </c>
      <c r="AA79" s="25"/>
      <c r="AB79" s="26"/>
      <c r="AC79" s="31">
        <v>0.13648455843749999</v>
      </c>
      <c r="AD79" s="32"/>
      <c r="AE79" s="32"/>
      <c r="AF79" s="32"/>
      <c r="AG79" s="33"/>
      <c r="AH79" s="33"/>
      <c r="AI79" s="33"/>
      <c r="AJ79" s="27"/>
      <c r="AK79" s="27"/>
      <c r="AL79" s="27">
        <v>2.5858359032269034</v>
      </c>
      <c r="AM79" s="27"/>
      <c r="AN79" s="27"/>
      <c r="AO79" s="28" t="s">
        <v>94</v>
      </c>
      <c r="AP79" s="51"/>
      <c r="AQ79" s="51"/>
    </row>
    <row r="80" spans="1:43" ht="12.65" customHeight="1">
      <c r="A80" s="13" t="s">
        <v>213</v>
      </c>
      <c r="B80" s="14" t="s">
        <v>2276</v>
      </c>
      <c r="C80" s="13">
        <v>48</v>
      </c>
      <c r="D80" s="13" t="s">
        <v>222</v>
      </c>
      <c r="E80" s="15" t="s">
        <v>2284</v>
      </c>
      <c r="F80" s="13">
        <v>31121</v>
      </c>
      <c r="G80" s="13" t="s">
        <v>2260</v>
      </c>
      <c r="H80" s="16">
        <v>45889</v>
      </c>
      <c r="I80" s="17">
        <v>45889</v>
      </c>
      <c r="J80" s="18">
        <v>45889</v>
      </c>
      <c r="K80" s="19">
        <v>0.25</v>
      </c>
      <c r="L80" s="19">
        <v>0.29166666666666669</v>
      </c>
      <c r="M80" s="20">
        <v>0.66666666666666663</v>
      </c>
      <c r="N80" s="19">
        <v>0.70833333333333337</v>
      </c>
      <c r="O80" s="21">
        <f t="shared" si="9"/>
        <v>4.1666666666666741E-2</v>
      </c>
      <c r="P80" s="13" t="s">
        <v>50</v>
      </c>
      <c r="Q80" s="13" t="s">
        <v>50</v>
      </c>
      <c r="R80" s="22" t="s">
        <v>2293</v>
      </c>
      <c r="S80" s="22" t="s">
        <v>33</v>
      </c>
      <c r="T80" s="23" t="s">
        <v>52</v>
      </c>
      <c r="U80" s="23"/>
      <c r="V80" s="22" t="s">
        <v>67</v>
      </c>
      <c r="W80" s="24" t="s">
        <v>3677</v>
      </c>
      <c r="X80" s="25" t="s">
        <v>50</v>
      </c>
      <c r="Y80" s="25" t="s">
        <v>50</v>
      </c>
      <c r="Z80" s="25" t="s">
        <v>50</v>
      </c>
      <c r="AA80" s="25"/>
      <c r="AB80" s="26"/>
      <c r="AC80" s="31">
        <v>9.2297249999999997E-2</v>
      </c>
      <c r="AD80" s="32"/>
      <c r="AE80" s="32"/>
      <c r="AF80" s="32"/>
      <c r="AG80" s="33"/>
      <c r="AH80" s="33"/>
      <c r="AI80" s="33"/>
      <c r="AJ80" s="27"/>
      <c r="AK80" s="27"/>
      <c r="AL80" s="27">
        <v>2.5858359032269034</v>
      </c>
      <c r="AM80" s="27"/>
      <c r="AN80" s="27"/>
      <c r="AO80" s="28" t="s">
        <v>94</v>
      </c>
      <c r="AP80" s="51"/>
      <c r="AQ80" s="51"/>
    </row>
    <row r="81" spans="1:43" ht="12.65" customHeight="1">
      <c r="A81" s="13" t="s">
        <v>213</v>
      </c>
      <c r="B81" s="14" t="s">
        <v>2276</v>
      </c>
      <c r="C81" s="13">
        <v>48</v>
      </c>
      <c r="D81" s="13" t="s">
        <v>222</v>
      </c>
      <c r="E81" s="15" t="s">
        <v>2284</v>
      </c>
      <c r="F81" s="13">
        <v>31121</v>
      </c>
      <c r="G81" s="13" t="s">
        <v>2260</v>
      </c>
      <c r="H81" s="16">
        <v>45889</v>
      </c>
      <c r="I81" s="17">
        <v>45889</v>
      </c>
      <c r="J81" s="18">
        <v>45889</v>
      </c>
      <c r="K81" s="19">
        <v>0.54166666666666663</v>
      </c>
      <c r="L81" s="19">
        <v>0.58333333333333337</v>
      </c>
      <c r="M81" s="20">
        <v>0.95833333333333337</v>
      </c>
      <c r="N81" s="19">
        <v>0</v>
      </c>
      <c r="O81" s="21">
        <f t="shared" si="9"/>
        <v>4.166666666666663E-2</v>
      </c>
      <c r="P81" s="13" t="s">
        <v>50</v>
      </c>
      <c r="Q81" s="13" t="s">
        <v>50</v>
      </c>
      <c r="R81" s="22" t="s">
        <v>2294</v>
      </c>
      <c r="S81" s="22" t="s">
        <v>33</v>
      </c>
      <c r="T81" s="23" t="s">
        <v>52</v>
      </c>
      <c r="U81" s="23"/>
      <c r="V81" s="22" t="s">
        <v>67</v>
      </c>
      <c r="W81" s="24" t="s">
        <v>3677</v>
      </c>
      <c r="X81" s="25" t="s">
        <v>50</v>
      </c>
      <c r="Y81" s="25" t="s">
        <v>50</v>
      </c>
      <c r="Z81" s="25" t="s">
        <v>50</v>
      </c>
      <c r="AA81" s="25"/>
      <c r="AB81" s="26"/>
      <c r="AC81" s="31">
        <v>9.8450399999999993E-2</v>
      </c>
      <c r="AD81" s="32"/>
      <c r="AE81" s="32"/>
      <c r="AF81" s="32"/>
      <c r="AG81" s="33"/>
      <c r="AH81" s="33"/>
      <c r="AI81" s="33"/>
      <c r="AJ81" s="27"/>
      <c r="AK81" s="27"/>
      <c r="AL81" s="27">
        <v>3.2322948790336294</v>
      </c>
      <c r="AM81" s="27"/>
      <c r="AN81" s="27"/>
      <c r="AO81" s="28" t="s">
        <v>94</v>
      </c>
      <c r="AP81" s="51"/>
      <c r="AQ81" s="51"/>
    </row>
    <row r="82" spans="1:43" ht="12.65" customHeight="1">
      <c r="A82" s="13" t="s">
        <v>213</v>
      </c>
      <c r="B82" s="14" t="s">
        <v>2276</v>
      </c>
      <c r="C82" s="13">
        <v>48</v>
      </c>
      <c r="D82" s="13" t="s">
        <v>222</v>
      </c>
      <c r="E82" s="15" t="s">
        <v>2284</v>
      </c>
      <c r="F82" s="13">
        <v>31121</v>
      </c>
      <c r="G82" s="13" t="s">
        <v>2260</v>
      </c>
      <c r="H82" s="16">
        <v>45890</v>
      </c>
      <c r="I82" s="17">
        <v>45891</v>
      </c>
      <c r="J82" s="18">
        <v>45891</v>
      </c>
      <c r="K82" s="19">
        <v>0.58333333333333337</v>
      </c>
      <c r="L82" s="19">
        <v>0.60416666666666663</v>
      </c>
      <c r="M82" s="20">
        <v>0</v>
      </c>
      <c r="N82" s="19">
        <v>2.0833333333333332E-2</v>
      </c>
      <c r="O82" s="21">
        <f t="shared" si="9"/>
        <v>2.0833333333333332E-2</v>
      </c>
      <c r="P82" s="13" t="s">
        <v>50</v>
      </c>
      <c r="Q82" s="13" t="s">
        <v>50</v>
      </c>
      <c r="R82" s="22" t="s">
        <v>2295</v>
      </c>
      <c r="S82" s="22" t="s">
        <v>33</v>
      </c>
      <c r="T82" s="23" t="s">
        <v>52</v>
      </c>
      <c r="U82" s="23"/>
      <c r="V82" s="22" t="s">
        <v>67</v>
      </c>
      <c r="W82" s="24" t="s">
        <v>3677</v>
      </c>
      <c r="X82" s="25" t="s">
        <v>50</v>
      </c>
      <c r="Y82" s="25" t="s">
        <v>50</v>
      </c>
      <c r="Z82" s="25" t="s">
        <v>50</v>
      </c>
      <c r="AA82" s="25"/>
      <c r="AB82" s="26"/>
      <c r="AC82" s="31">
        <v>1.8459449999999999E-2</v>
      </c>
      <c r="AD82" s="32"/>
      <c r="AE82" s="32"/>
      <c r="AF82" s="32"/>
      <c r="AG82" s="33"/>
      <c r="AH82" s="33"/>
      <c r="AI82" s="33"/>
      <c r="AJ82" s="27"/>
      <c r="AK82" s="27"/>
      <c r="AL82" s="27">
        <v>2.5858359032269034</v>
      </c>
      <c r="AM82" s="27"/>
      <c r="AN82" s="27"/>
      <c r="AO82" s="28" t="s">
        <v>94</v>
      </c>
      <c r="AP82" s="51"/>
      <c r="AQ82" s="51"/>
    </row>
    <row r="83" spans="1:43" ht="12.65" customHeight="1">
      <c r="A83" s="13" t="s">
        <v>213</v>
      </c>
      <c r="B83" s="14" t="s">
        <v>2276</v>
      </c>
      <c r="C83" s="13">
        <v>48</v>
      </c>
      <c r="D83" s="13" t="s">
        <v>222</v>
      </c>
      <c r="E83" s="15" t="s">
        <v>2284</v>
      </c>
      <c r="F83" s="13">
        <v>31121</v>
      </c>
      <c r="G83" s="13" t="s">
        <v>2260</v>
      </c>
      <c r="H83" s="16">
        <v>45890</v>
      </c>
      <c r="I83" s="17">
        <v>45891</v>
      </c>
      <c r="J83" s="18">
        <v>45891</v>
      </c>
      <c r="K83" s="19">
        <v>0.60416666666666663</v>
      </c>
      <c r="L83" s="19">
        <v>0.625</v>
      </c>
      <c r="M83" s="20">
        <v>2.0833333333333332E-2</v>
      </c>
      <c r="N83" s="19">
        <v>4.1666666666666664E-2</v>
      </c>
      <c r="O83" s="21">
        <f t="shared" si="9"/>
        <v>2.0833333333333332E-2</v>
      </c>
      <c r="P83" s="13" t="s">
        <v>50</v>
      </c>
      <c r="Q83" s="13" t="s">
        <v>50</v>
      </c>
      <c r="R83" s="22" t="s">
        <v>2296</v>
      </c>
      <c r="S83" s="22" t="s">
        <v>33</v>
      </c>
      <c r="T83" s="23" t="s">
        <v>52</v>
      </c>
      <c r="U83" s="23"/>
      <c r="V83" s="22" t="s">
        <v>67</v>
      </c>
      <c r="W83" s="24" t="s">
        <v>3677</v>
      </c>
      <c r="X83" s="25" t="s">
        <v>50</v>
      </c>
      <c r="Y83" s="25" t="s">
        <v>50</v>
      </c>
      <c r="Z83" s="25" t="s">
        <v>50</v>
      </c>
      <c r="AA83" s="25"/>
      <c r="AB83" s="26"/>
      <c r="AC83" s="31">
        <v>1.8459449999999999E-2</v>
      </c>
      <c r="AD83" s="32"/>
      <c r="AE83" s="32"/>
      <c r="AF83" s="32"/>
      <c r="AG83" s="33"/>
      <c r="AH83" s="33"/>
      <c r="AI83" s="33"/>
      <c r="AJ83" s="27"/>
      <c r="AK83" s="27"/>
      <c r="AL83" s="27">
        <v>2.5858359032269034</v>
      </c>
      <c r="AM83" s="27"/>
      <c r="AN83" s="27"/>
      <c r="AO83" s="28" t="s">
        <v>94</v>
      </c>
      <c r="AP83" s="51"/>
      <c r="AQ83" s="51"/>
    </row>
    <row r="84" spans="1:43" ht="12.65" customHeight="1">
      <c r="A84" s="13" t="s">
        <v>213</v>
      </c>
      <c r="B84" s="14" t="s">
        <v>2276</v>
      </c>
      <c r="C84" s="13">
        <v>48</v>
      </c>
      <c r="D84" s="13" t="s">
        <v>222</v>
      </c>
      <c r="E84" s="15" t="s">
        <v>2284</v>
      </c>
      <c r="F84" s="13">
        <v>31121</v>
      </c>
      <c r="G84" s="13" t="s">
        <v>2260</v>
      </c>
      <c r="H84" s="16">
        <v>45890</v>
      </c>
      <c r="I84" s="17">
        <v>45891</v>
      </c>
      <c r="J84" s="18">
        <v>45891</v>
      </c>
      <c r="K84" s="19">
        <v>0.625</v>
      </c>
      <c r="L84" s="19">
        <v>0.64583333333333337</v>
      </c>
      <c r="M84" s="20">
        <v>4.1666666666666664E-2</v>
      </c>
      <c r="N84" s="19">
        <v>6.25E-2</v>
      </c>
      <c r="O84" s="21">
        <f t="shared" si="9"/>
        <v>2.0833333333333336E-2</v>
      </c>
      <c r="P84" s="13" t="s">
        <v>50</v>
      </c>
      <c r="Q84" s="13" t="s">
        <v>50</v>
      </c>
      <c r="R84" s="22" t="s">
        <v>2297</v>
      </c>
      <c r="S84" s="22" t="s">
        <v>33</v>
      </c>
      <c r="T84" s="23" t="s">
        <v>52</v>
      </c>
      <c r="U84" s="23"/>
      <c r="V84" s="22" t="s">
        <v>67</v>
      </c>
      <c r="W84" s="24" t="s">
        <v>3677</v>
      </c>
      <c r="X84" s="25" t="s">
        <v>50</v>
      </c>
      <c r="Y84" s="25" t="s">
        <v>50</v>
      </c>
      <c r="Z84" s="25" t="s">
        <v>50</v>
      </c>
      <c r="AA84" s="25"/>
      <c r="AB84" s="26"/>
      <c r="AC84" s="31">
        <v>1.8459449999999999E-2</v>
      </c>
      <c r="AD84" s="32"/>
      <c r="AE84" s="32"/>
      <c r="AF84" s="32"/>
      <c r="AG84" s="33"/>
      <c r="AH84" s="33"/>
      <c r="AI84" s="33"/>
      <c r="AJ84" s="27"/>
      <c r="AK84" s="27"/>
      <c r="AL84" s="27">
        <v>2.5858359032269034</v>
      </c>
      <c r="AM84" s="27"/>
      <c r="AN84" s="27"/>
      <c r="AO84" s="28" t="s">
        <v>94</v>
      </c>
      <c r="AP84" s="51"/>
      <c r="AQ84" s="51"/>
    </row>
    <row r="85" spans="1:43" ht="12.65" customHeight="1">
      <c r="A85" s="13" t="s">
        <v>213</v>
      </c>
      <c r="B85" s="14" t="s">
        <v>2276</v>
      </c>
      <c r="C85" s="13">
        <v>48</v>
      </c>
      <c r="D85" s="13" t="s">
        <v>222</v>
      </c>
      <c r="E85" s="15" t="s">
        <v>2284</v>
      </c>
      <c r="F85" s="13">
        <v>31121</v>
      </c>
      <c r="G85" s="13" t="s">
        <v>2260</v>
      </c>
      <c r="H85" s="16">
        <v>45890</v>
      </c>
      <c r="I85" s="17">
        <v>45891</v>
      </c>
      <c r="J85" s="18">
        <v>45891</v>
      </c>
      <c r="K85" s="19">
        <v>0.64583333333333337</v>
      </c>
      <c r="L85" s="19">
        <v>0.66666666666666663</v>
      </c>
      <c r="M85" s="20">
        <v>6.25E-2</v>
      </c>
      <c r="N85" s="19">
        <v>8.3333333333333329E-2</v>
      </c>
      <c r="O85" s="21">
        <f t="shared" si="9"/>
        <v>2.0833333333333329E-2</v>
      </c>
      <c r="P85" s="13" t="s">
        <v>50</v>
      </c>
      <c r="Q85" s="13" t="s">
        <v>50</v>
      </c>
      <c r="R85" s="22" t="s">
        <v>2298</v>
      </c>
      <c r="S85" s="22" t="s">
        <v>33</v>
      </c>
      <c r="T85" s="23" t="s">
        <v>52</v>
      </c>
      <c r="U85" s="23"/>
      <c r="V85" s="22" t="s">
        <v>67</v>
      </c>
      <c r="W85" s="24" t="s">
        <v>3677</v>
      </c>
      <c r="X85" s="25" t="s">
        <v>50</v>
      </c>
      <c r="Y85" s="25" t="s">
        <v>50</v>
      </c>
      <c r="Z85" s="25" t="s">
        <v>50</v>
      </c>
      <c r="AA85" s="25"/>
      <c r="AB85" s="26"/>
      <c r="AC85" s="31">
        <v>1.8459449999999999E-2</v>
      </c>
      <c r="AD85" s="32"/>
      <c r="AE85" s="32"/>
      <c r="AF85" s="32"/>
      <c r="AG85" s="33"/>
      <c r="AH85" s="33"/>
      <c r="AI85" s="33"/>
      <c r="AJ85" s="27"/>
      <c r="AK85" s="27"/>
      <c r="AL85" s="27">
        <v>2.5858359032269034</v>
      </c>
      <c r="AM85" s="27"/>
      <c r="AN85" s="27"/>
      <c r="AO85" s="28" t="s">
        <v>94</v>
      </c>
      <c r="AP85" s="51"/>
      <c r="AQ85" s="51"/>
    </row>
    <row r="86" spans="1:43" ht="12.65" customHeight="1">
      <c r="A86" s="13" t="s">
        <v>213</v>
      </c>
      <c r="B86" s="14" t="s">
        <v>2276</v>
      </c>
      <c r="C86" s="13">
        <v>48</v>
      </c>
      <c r="D86" s="13" t="s">
        <v>222</v>
      </c>
      <c r="E86" s="15" t="s">
        <v>2284</v>
      </c>
      <c r="F86" s="13">
        <v>31121</v>
      </c>
      <c r="G86" s="13" t="s">
        <v>2260</v>
      </c>
      <c r="H86" s="16">
        <v>45890</v>
      </c>
      <c r="I86" s="17">
        <v>45891</v>
      </c>
      <c r="J86" s="18">
        <v>45891</v>
      </c>
      <c r="K86" s="19">
        <v>0.66666666666666663</v>
      </c>
      <c r="L86" s="19">
        <v>0.6875</v>
      </c>
      <c r="M86" s="20">
        <v>8.3333333333333329E-2</v>
      </c>
      <c r="N86" s="19">
        <v>0.10416666666666667</v>
      </c>
      <c r="O86" s="21">
        <f t="shared" si="9"/>
        <v>2.0833333333333343E-2</v>
      </c>
      <c r="P86" s="13" t="s">
        <v>50</v>
      </c>
      <c r="Q86" s="13" t="s">
        <v>50</v>
      </c>
      <c r="R86" s="22" t="s">
        <v>2299</v>
      </c>
      <c r="S86" s="22" t="s">
        <v>33</v>
      </c>
      <c r="T86" s="23" t="s">
        <v>52</v>
      </c>
      <c r="U86" s="23"/>
      <c r="V86" s="22" t="s">
        <v>67</v>
      </c>
      <c r="W86" s="24" t="s">
        <v>3677</v>
      </c>
      <c r="X86" s="25" t="s">
        <v>50</v>
      </c>
      <c r="Y86" s="25" t="s">
        <v>50</v>
      </c>
      <c r="Z86" s="25" t="s">
        <v>50</v>
      </c>
      <c r="AA86" s="25"/>
      <c r="AB86" s="26"/>
      <c r="AC86" s="31">
        <v>1.8459449999999999E-2</v>
      </c>
      <c r="AD86" s="32"/>
      <c r="AE86" s="32"/>
      <c r="AF86" s="32"/>
      <c r="AG86" s="33"/>
      <c r="AH86" s="33"/>
      <c r="AI86" s="33"/>
      <c r="AJ86" s="27"/>
      <c r="AK86" s="27"/>
      <c r="AL86" s="27">
        <v>2.5858359032269034</v>
      </c>
      <c r="AM86" s="27"/>
      <c r="AN86" s="27"/>
      <c r="AO86" s="28" t="s">
        <v>94</v>
      </c>
      <c r="AP86" s="51"/>
      <c r="AQ86" s="51"/>
    </row>
    <row r="87" spans="1:43" ht="12.65" customHeight="1">
      <c r="A87" s="13" t="s">
        <v>213</v>
      </c>
      <c r="B87" s="14" t="s">
        <v>2276</v>
      </c>
      <c r="C87" s="13">
        <v>48</v>
      </c>
      <c r="D87" s="13" t="s">
        <v>222</v>
      </c>
      <c r="E87" s="15" t="s">
        <v>2284</v>
      </c>
      <c r="F87" s="13">
        <v>31121</v>
      </c>
      <c r="G87" s="13" t="s">
        <v>2260</v>
      </c>
      <c r="H87" s="16">
        <v>45890</v>
      </c>
      <c r="I87" s="17">
        <v>45891</v>
      </c>
      <c r="J87" s="18">
        <v>45891</v>
      </c>
      <c r="K87" s="19">
        <v>0.6875</v>
      </c>
      <c r="L87" s="19">
        <v>0.70833333333333337</v>
      </c>
      <c r="M87" s="20">
        <v>0.10416666666666667</v>
      </c>
      <c r="N87" s="19">
        <v>0.125</v>
      </c>
      <c r="O87" s="21">
        <f t="shared" si="9"/>
        <v>2.0833333333333329E-2</v>
      </c>
      <c r="P87" s="13" t="s">
        <v>50</v>
      </c>
      <c r="Q87" s="13" t="s">
        <v>50</v>
      </c>
      <c r="R87" s="22" t="s">
        <v>2300</v>
      </c>
      <c r="S87" s="22" t="s">
        <v>33</v>
      </c>
      <c r="T87" s="23" t="s">
        <v>52</v>
      </c>
      <c r="U87" s="23"/>
      <c r="V87" s="22" t="s">
        <v>67</v>
      </c>
      <c r="W87" s="24" t="s">
        <v>3677</v>
      </c>
      <c r="X87" s="25" t="s">
        <v>50</v>
      </c>
      <c r="Y87" s="25" t="s">
        <v>50</v>
      </c>
      <c r="Z87" s="25" t="s">
        <v>50</v>
      </c>
      <c r="AA87" s="25"/>
      <c r="AB87" s="26"/>
      <c r="AC87" s="31">
        <v>1.8459449999999999E-2</v>
      </c>
      <c r="AD87" s="32"/>
      <c r="AE87" s="32"/>
      <c r="AF87" s="32"/>
      <c r="AG87" s="33"/>
      <c r="AH87" s="33"/>
      <c r="AI87" s="33"/>
      <c r="AJ87" s="27"/>
      <c r="AK87" s="27"/>
      <c r="AL87" s="27">
        <v>2.5858359032269034</v>
      </c>
      <c r="AM87" s="27"/>
      <c r="AN87" s="27"/>
      <c r="AO87" s="28" t="s">
        <v>94</v>
      </c>
      <c r="AP87" s="51"/>
      <c r="AQ87" s="51"/>
    </row>
    <row r="88" spans="1:43" ht="12.65" customHeight="1">
      <c r="A88" s="13" t="s">
        <v>213</v>
      </c>
      <c r="B88" s="14" t="s">
        <v>2276</v>
      </c>
      <c r="C88" s="13">
        <v>48</v>
      </c>
      <c r="D88" s="13" t="s">
        <v>222</v>
      </c>
      <c r="E88" s="15" t="s">
        <v>2284</v>
      </c>
      <c r="F88" s="13">
        <v>31121</v>
      </c>
      <c r="G88" s="13" t="s">
        <v>2260</v>
      </c>
      <c r="H88" s="16">
        <v>45891</v>
      </c>
      <c r="I88" s="17">
        <v>45891</v>
      </c>
      <c r="J88" s="18">
        <v>45891</v>
      </c>
      <c r="K88" s="19">
        <v>0.29166666666666669</v>
      </c>
      <c r="L88" s="19">
        <v>0.3125</v>
      </c>
      <c r="M88" s="20">
        <v>0.70833333333333337</v>
      </c>
      <c r="N88" s="19">
        <v>0.72916666666666663</v>
      </c>
      <c r="O88" s="21">
        <f t="shared" si="9"/>
        <v>2.0833333333333259E-2</v>
      </c>
      <c r="P88" s="13" t="s">
        <v>50</v>
      </c>
      <c r="Q88" s="13" t="s">
        <v>50</v>
      </c>
      <c r="R88" s="22" t="s">
        <v>2301</v>
      </c>
      <c r="S88" s="22" t="s">
        <v>33</v>
      </c>
      <c r="T88" s="23" t="s">
        <v>52</v>
      </c>
      <c r="U88" s="23"/>
      <c r="V88" s="22" t="s">
        <v>67</v>
      </c>
      <c r="W88" s="24" t="s">
        <v>3677</v>
      </c>
      <c r="X88" s="25" t="s">
        <v>50</v>
      </c>
      <c r="Y88" s="25" t="s">
        <v>50</v>
      </c>
      <c r="Z88" s="25" t="s">
        <v>50</v>
      </c>
      <c r="AA88" s="25"/>
      <c r="AB88" s="26"/>
      <c r="AC88" s="31">
        <v>9.2297249999999997E-2</v>
      </c>
      <c r="AD88" s="32"/>
      <c r="AE88" s="32"/>
      <c r="AF88" s="32"/>
      <c r="AG88" s="33"/>
      <c r="AH88" s="33"/>
      <c r="AI88" s="33"/>
      <c r="AJ88" s="27"/>
      <c r="AK88" s="27"/>
      <c r="AL88" s="27">
        <v>2.5858359032269034</v>
      </c>
      <c r="AM88" s="27"/>
      <c r="AN88" s="27"/>
      <c r="AO88" s="28" t="s">
        <v>94</v>
      </c>
      <c r="AP88" s="51"/>
      <c r="AQ88" s="51"/>
    </row>
    <row r="89" spans="1:43" ht="12.65" customHeight="1">
      <c r="A89" s="13" t="s">
        <v>213</v>
      </c>
      <c r="B89" s="14" t="s">
        <v>2276</v>
      </c>
      <c r="C89" s="13">
        <v>48</v>
      </c>
      <c r="D89" s="13" t="s">
        <v>222</v>
      </c>
      <c r="E89" s="15" t="s">
        <v>2284</v>
      </c>
      <c r="F89" s="13">
        <v>31121</v>
      </c>
      <c r="G89" s="13" t="s">
        <v>2260</v>
      </c>
      <c r="H89" s="16">
        <v>45891</v>
      </c>
      <c r="I89" s="17">
        <v>45891</v>
      </c>
      <c r="J89" s="18">
        <v>45891</v>
      </c>
      <c r="K89" s="19">
        <v>0.3125</v>
      </c>
      <c r="L89" s="19">
        <v>0.33333333333333331</v>
      </c>
      <c r="M89" s="20">
        <v>0.72916666666666663</v>
      </c>
      <c r="N89" s="19">
        <v>0.75</v>
      </c>
      <c r="O89" s="21">
        <f t="shared" si="9"/>
        <v>2.083333333333337E-2</v>
      </c>
      <c r="P89" s="13" t="s">
        <v>50</v>
      </c>
      <c r="Q89" s="13" t="s">
        <v>50</v>
      </c>
      <c r="R89" s="22" t="s">
        <v>2302</v>
      </c>
      <c r="S89" s="22" t="s">
        <v>33</v>
      </c>
      <c r="T89" s="23" t="s">
        <v>52</v>
      </c>
      <c r="U89" s="23"/>
      <c r="V89" s="22" t="s">
        <v>67</v>
      </c>
      <c r="W89" s="24" t="s">
        <v>3677</v>
      </c>
      <c r="X89" s="25" t="s">
        <v>50</v>
      </c>
      <c r="Y89" s="25" t="s">
        <v>50</v>
      </c>
      <c r="Z89" s="25" t="s">
        <v>50</v>
      </c>
      <c r="AA89" s="25"/>
      <c r="AB89" s="26"/>
      <c r="AC89" s="31">
        <v>9.2297249999999997E-2</v>
      </c>
      <c r="AD89" s="32"/>
      <c r="AE89" s="32"/>
      <c r="AF89" s="32"/>
      <c r="AG89" s="33"/>
      <c r="AH89" s="33"/>
      <c r="AI89" s="33"/>
      <c r="AJ89" s="27"/>
      <c r="AK89" s="27"/>
      <c r="AL89" s="27">
        <v>2.5858359032269034</v>
      </c>
      <c r="AM89" s="27"/>
      <c r="AN89" s="27"/>
      <c r="AO89" s="28" t="s">
        <v>94</v>
      </c>
      <c r="AP89" s="51"/>
      <c r="AQ89" s="51"/>
    </row>
    <row r="90" spans="1:43" ht="12.65" customHeight="1">
      <c r="A90" s="13" t="s">
        <v>213</v>
      </c>
      <c r="B90" s="14" t="s">
        <v>2276</v>
      </c>
      <c r="C90" s="13">
        <v>48</v>
      </c>
      <c r="D90" s="13" t="s">
        <v>222</v>
      </c>
      <c r="E90" s="15" t="s">
        <v>2284</v>
      </c>
      <c r="F90" s="13">
        <v>31121</v>
      </c>
      <c r="G90" s="13" t="s">
        <v>2260</v>
      </c>
      <c r="H90" s="16">
        <v>45891</v>
      </c>
      <c r="I90" s="17">
        <v>45891</v>
      </c>
      <c r="J90" s="18">
        <v>45891</v>
      </c>
      <c r="K90" s="19">
        <v>0.33333333333333331</v>
      </c>
      <c r="L90" s="19">
        <v>0.35416666666666669</v>
      </c>
      <c r="M90" s="20">
        <v>0.75</v>
      </c>
      <c r="N90" s="19">
        <v>0.77083333333333337</v>
      </c>
      <c r="O90" s="21">
        <f t="shared" si="9"/>
        <v>2.083333333333337E-2</v>
      </c>
      <c r="P90" s="13" t="s">
        <v>50</v>
      </c>
      <c r="Q90" s="13" t="s">
        <v>50</v>
      </c>
      <c r="R90" s="22" t="s">
        <v>2303</v>
      </c>
      <c r="S90" s="22" t="s">
        <v>33</v>
      </c>
      <c r="T90" s="23" t="s">
        <v>52</v>
      </c>
      <c r="U90" s="23"/>
      <c r="V90" s="22" t="s">
        <v>67</v>
      </c>
      <c r="W90" s="24" t="s">
        <v>3677</v>
      </c>
      <c r="X90" s="25" t="s">
        <v>50</v>
      </c>
      <c r="Y90" s="25" t="s">
        <v>50</v>
      </c>
      <c r="Z90" s="25" t="s">
        <v>50</v>
      </c>
      <c r="AA90" s="25"/>
      <c r="AB90" s="26"/>
      <c r="AC90" s="31">
        <v>0.12306299999999999</v>
      </c>
      <c r="AD90" s="32"/>
      <c r="AE90" s="32"/>
      <c r="AF90" s="32"/>
      <c r="AG90" s="33"/>
      <c r="AH90" s="33"/>
      <c r="AI90" s="33"/>
      <c r="AJ90" s="27"/>
      <c r="AK90" s="27"/>
      <c r="AL90" s="27">
        <v>2.5858359032269034</v>
      </c>
      <c r="AM90" s="27"/>
      <c r="AN90" s="27"/>
      <c r="AO90" s="28" t="s">
        <v>94</v>
      </c>
      <c r="AP90" s="51"/>
      <c r="AQ90" s="51"/>
    </row>
    <row r="91" spans="1:43" ht="12.65" customHeight="1">
      <c r="A91" s="13" t="s">
        <v>213</v>
      </c>
      <c r="B91" s="14" t="s">
        <v>2276</v>
      </c>
      <c r="C91" s="13">
        <v>48</v>
      </c>
      <c r="D91" s="13" t="s">
        <v>222</v>
      </c>
      <c r="E91" s="15" t="s">
        <v>2284</v>
      </c>
      <c r="F91" s="13">
        <v>31121</v>
      </c>
      <c r="G91" s="13" t="s">
        <v>2260</v>
      </c>
      <c r="H91" s="16">
        <v>45891</v>
      </c>
      <c r="I91" s="17">
        <v>45891</v>
      </c>
      <c r="J91" s="18">
        <v>45891</v>
      </c>
      <c r="K91" s="19">
        <v>0.35416666666666669</v>
      </c>
      <c r="L91" s="19">
        <v>0.375</v>
      </c>
      <c r="M91" s="20">
        <v>0.77083333333333337</v>
      </c>
      <c r="N91" s="19">
        <v>0.79166666666666663</v>
      </c>
      <c r="O91" s="21">
        <f t="shared" si="9"/>
        <v>2.0833333333333259E-2</v>
      </c>
      <c r="P91" s="13" t="s">
        <v>50</v>
      </c>
      <c r="Q91" s="13" t="s">
        <v>50</v>
      </c>
      <c r="R91" s="22" t="s">
        <v>2304</v>
      </c>
      <c r="S91" s="22" t="s">
        <v>33</v>
      </c>
      <c r="T91" s="23" t="s">
        <v>52</v>
      </c>
      <c r="U91" s="23"/>
      <c r="V91" s="22" t="s">
        <v>67</v>
      </c>
      <c r="W91" s="24" t="s">
        <v>3677</v>
      </c>
      <c r="X91" s="25" t="s">
        <v>50</v>
      </c>
      <c r="Y91" s="25" t="s">
        <v>50</v>
      </c>
      <c r="Z91" s="25" t="s">
        <v>50</v>
      </c>
      <c r="AA91" s="25"/>
      <c r="AB91" s="26"/>
      <c r="AC91" s="31">
        <v>0.12306299999999999</v>
      </c>
      <c r="AD91" s="32"/>
      <c r="AE91" s="32"/>
      <c r="AF91" s="32"/>
      <c r="AG91" s="33"/>
      <c r="AH91" s="33"/>
      <c r="AI91" s="33"/>
      <c r="AJ91" s="27"/>
      <c r="AK91" s="27"/>
      <c r="AL91" s="27">
        <v>2.5858359032269034</v>
      </c>
      <c r="AM91" s="27"/>
      <c r="AN91" s="27"/>
      <c r="AO91" s="28" t="s">
        <v>94</v>
      </c>
      <c r="AP91" s="51"/>
      <c r="AQ91" s="51"/>
    </row>
    <row r="92" spans="1:43" ht="12.65" customHeight="1">
      <c r="A92" s="13" t="s">
        <v>213</v>
      </c>
      <c r="B92" s="14" t="s">
        <v>2276</v>
      </c>
      <c r="C92" s="13">
        <v>48</v>
      </c>
      <c r="D92" s="13" t="s">
        <v>222</v>
      </c>
      <c r="E92" s="15" t="s">
        <v>2284</v>
      </c>
      <c r="F92" s="13">
        <v>31121</v>
      </c>
      <c r="G92" s="13" t="s">
        <v>2260</v>
      </c>
      <c r="H92" s="16">
        <v>45891</v>
      </c>
      <c r="I92" s="17">
        <v>45891</v>
      </c>
      <c r="J92" s="18">
        <v>45891</v>
      </c>
      <c r="K92" s="19">
        <v>0.375</v>
      </c>
      <c r="L92" s="19">
        <v>0.39583333333333331</v>
      </c>
      <c r="M92" s="20">
        <v>0.79166666666666663</v>
      </c>
      <c r="N92" s="19">
        <v>0.8125</v>
      </c>
      <c r="O92" s="21">
        <f t="shared" si="9"/>
        <v>2.083333333333337E-2</v>
      </c>
      <c r="P92" s="13" t="s">
        <v>50</v>
      </c>
      <c r="Q92" s="13" t="s">
        <v>50</v>
      </c>
      <c r="R92" s="22" t="s">
        <v>2305</v>
      </c>
      <c r="S92" s="22" t="s">
        <v>33</v>
      </c>
      <c r="T92" s="23" t="s">
        <v>52</v>
      </c>
      <c r="U92" s="23"/>
      <c r="V92" s="22" t="s">
        <v>67</v>
      </c>
      <c r="W92" s="24" t="s">
        <v>3677</v>
      </c>
      <c r="X92" s="25" t="s">
        <v>50</v>
      </c>
      <c r="Y92" s="25" t="s">
        <v>50</v>
      </c>
      <c r="Z92" s="25" t="s">
        <v>50</v>
      </c>
      <c r="AA92" s="25"/>
      <c r="AB92" s="26"/>
      <c r="AC92" s="31">
        <v>0.12306299999999999</v>
      </c>
      <c r="AD92" s="32"/>
      <c r="AE92" s="32"/>
      <c r="AF92" s="32"/>
      <c r="AG92" s="33"/>
      <c r="AH92" s="33"/>
      <c r="AI92" s="33"/>
      <c r="AJ92" s="27"/>
      <c r="AK92" s="27"/>
      <c r="AL92" s="27">
        <v>3.2322948790336294</v>
      </c>
      <c r="AM92" s="27"/>
      <c r="AN92" s="27"/>
      <c r="AO92" s="28" t="s">
        <v>94</v>
      </c>
      <c r="AP92" s="51"/>
      <c r="AQ92" s="51"/>
    </row>
    <row r="93" spans="1:43" ht="12.65" customHeight="1">
      <c r="A93" s="13" t="s">
        <v>213</v>
      </c>
      <c r="B93" s="14" t="s">
        <v>2276</v>
      </c>
      <c r="C93" s="13">
        <v>48</v>
      </c>
      <c r="D93" s="13" t="s">
        <v>222</v>
      </c>
      <c r="E93" s="15" t="s">
        <v>2284</v>
      </c>
      <c r="F93" s="13">
        <v>31121</v>
      </c>
      <c r="G93" s="13" t="s">
        <v>2260</v>
      </c>
      <c r="H93" s="16">
        <v>45891</v>
      </c>
      <c r="I93" s="17">
        <v>45891</v>
      </c>
      <c r="J93" s="18">
        <v>45891</v>
      </c>
      <c r="K93" s="19">
        <v>0.39583333333333331</v>
      </c>
      <c r="L93" s="19">
        <v>0.41666666666666669</v>
      </c>
      <c r="M93" s="20">
        <v>0.8125</v>
      </c>
      <c r="N93" s="19">
        <v>0.83333333333333337</v>
      </c>
      <c r="O93" s="21">
        <f t="shared" si="9"/>
        <v>2.083333333333337E-2</v>
      </c>
      <c r="P93" s="13" t="s">
        <v>50</v>
      </c>
      <c r="Q93" s="13" t="s">
        <v>50</v>
      </c>
      <c r="R93" s="22" t="s">
        <v>2306</v>
      </c>
      <c r="S93" s="22" t="s">
        <v>33</v>
      </c>
      <c r="T93" s="23" t="s">
        <v>52</v>
      </c>
      <c r="U93" s="23"/>
      <c r="V93" s="22" t="s">
        <v>67</v>
      </c>
      <c r="W93" s="24" t="s">
        <v>3677</v>
      </c>
      <c r="X93" s="25" t="s">
        <v>50</v>
      </c>
      <c r="Y93" s="25" t="s">
        <v>50</v>
      </c>
      <c r="Z93" s="25" t="s">
        <v>50</v>
      </c>
      <c r="AA93" s="25"/>
      <c r="AB93" s="26"/>
      <c r="AC93" s="31">
        <v>0.12306299999999999</v>
      </c>
      <c r="AD93" s="32"/>
      <c r="AE93" s="32"/>
      <c r="AF93" s="32"/>
      <c r="AG93" s="33"/>
      <c r="AH93" s="33"/>
      <c r="AI93" s="33"/>
      <c r="AJ93" s="27"/>
      <c r="AK93" s="27"/>
      <c r="AL93" s="27">
        <v>3.2322948790336294</v>
      </c>
      <c r="AM93" s="27"/>
      <c r="AN93" s="27"/>
      <c r="AO93" s="28" t="s">
        <v>94</v>
      </c>
      <c r="AP93" s="51"/>
      <c r="AQ93" s="51"/>
    </row>
    <row r="94" spans="1:43" ht="12.65" customHeight="1">
      <c r="A94" s="13" t="s">
        <v>213</v>
      </c>
      <c r="B94" s="14" t="s">
        <v>2276</v>
      </c>
      <c r="C94" s="13">
        <v>48</v>
      </c>
      <c r="D94" s="13" t="s">
        <v>222</v>
      </c>
      <c r="E94" s="15" t="s">
        <v>2284</v>
      </c>
      <c r="F94" s="13">
        <v>31121</v>
      </c>
      <c r="G94" s="13" t="s">
        <v>2260</v>
      </c>
      <c r="H94" s="16">
        <v>45892</v>
      </c>
      <c r="I94" s="17">
        <v>45892</v>
      </c>
      <c r="J94" s="18">
        <f t="shared" ref="J94:J103" si="10">I94</f>
        <v>45892</v>
      </c>
      <c r="K94" s="19">
        <v>0.55555555555555558</v>
      </c>
      <c r="L94" s="19">
        <v>0.64930555555555558</v>
      </c>
      <c r="M94" s="20">
        <v>0.97222222222222221</v>
      </c>
      <c r="N94" s="19">
        <v>6.5972222222222224E-2</v>
      </c>
      <c r="O94" s="21">
        <f t="shared" si="9"/>
        <v>9.3750000000000111E-2</v>
      </c>
      <c r="P94" s="13" t="s">
        <v>50</v>
      </c>
      <c r="Q94" s="13" t="s">
        <v>50</v>
      </c>
      <c r="R94" s="22" t="s">
        <v>2307</v>
      </c>
      <c r="S94" s="22" t="s">
        <v>29</v>
      </c>
      <c r="T94" s="23" t="s">
        <v>52</v>
      </c>
      <c r="U94" s="23" t="s">
        <v>50</v>
      </c>
      <c r="V94" s="22" t="s">
        <v>67</v>
      </c>
      <c r="W94" s="24" t="s">
        <v>140</v>
      </c>
      <c r="X94" s="25" t="s">
        <v>69</v>
      </c>
      <c r="Y94" s="25" t="s">
        <v>114</v>
      </c>
      <c r="Z94" s="25" t="s">
        <v>65</v>
      </c>
      <c r="AA94" s="25"/>
      <c r="AB94" s="26"/>
      <c r="AC94" s="31">
        <v>1.0363200000000001</v>
      </c>
      <c r="AD94" s="32"/>
      <c r="AE94" s="32"/>
      <c r="AF94" s="32"/>
      <c r="AG94" s="33"/>
      <c r="AH94" s="33"/>
      <c r="AI94" s="33"/>
      <c r="AJ94" s="27"/>
      <c r="AK94" s="27"/>
      <c r="AL94" s="27">
        <v>10.084760022584923</v>
      </c>
      <c r="AM94" s="27"/>
      <c r="AN94" s="27"/>
      <c r="AO94" s="28" t="s">
        <v>94</v>
      </c>
      <c r="AP94" s="51"/>
      <c r="AQ94" s="51"/>
    </row>
    <row r="95" spans="1:43" ht="12.65" customHeight="1">
      <c r="A95" s="13" t="s">
        <v>213</v>
      </c>
      <c r="B95" s="14" t="s">
        <v>2276</v>
      </c>
      <c r="C95" s="13">
        <v>48</v>
      </c>
      <c r="D95" s="13" t="s">
        <v>222</v>
      </c>
      <c r="E95" s="15" t="s">
        <v>2284</v>
      </c>
      <c r="F95" s="13">
        <v>31121</v>
      </c>
      <c r="G95" s="13" t="s">
        <v>2260</v>
      </c>
      <c r="H95" s="16">
        <v>45893</v>
      </c>
      <c r="I95" s="17">
        <v>45893</v>
      </c>
      <c r="J95" s="18">
        <f t="shared" si="10"/>
        <v>45893</v>
      </c>
      <c r="K95" s="19">
        <v>6.9444444444444448E-2</v>
      </c>
      <c r="L95" s="19">
        <v>0.14583333333333334</v>
      </c>
      <c r="M95" s="20">
        <v>0.4861111111111111</v>
      </c>
      <c r="N95" s="19">
        <v>0.5625</v>
      </c>
      <c r="O95" s="21">
        <f t="shared" si="9"/>
        <v>7.6388888888888895E-2</v>
      </c>
      <c r="P95" s="13" t="s">
        <v>50</v>
      </c>
      <c r="Q95" s="13" t="s">
        <v>50</v>
      </c>
      <c r="R95" s="22" t="s">
        <v>2308</v>
      </c>
      <c r="S95" s="22" t="s">
        <v>31</v>
      </c>
      <c r="T95" s="23" t="s">
        <v>52</v>
      </c>
      <c r="U95" s="23" t="s">
        <v>50</v>
      </c>
      <c r="V95" s="22" t="s">
        <v>67</v>
      </c>
      <c r="W95" s="24" t="s">
        <v>140</v>
      </c>
      <c r="X95" s="25" t="s">
        <v>69</v>
      </c>
      <c r="Y95" s="25" t="s">
        <v>114</v>
      </c>
      <c r="Z95" s="25" t="s">
        <v>65</v>
      </c>
      <c r="AA95" s="25"/>
      <c r="AB95" s="26"/>
      <c r="AC95" s="31">
        <v>8.4201000000000012E-2</v>
      </c>
      <c r="AD95" s="32"/>
      <c r="AE95" s="32"/>
      <c r="AF95" s="32"/>
      <c r="AG95" s="33"/>
      <c r="AH95" s="33"/>
      <c r="AI95" s="33"/>
      <c r="AJ95" s="27"/>
      <c r="AK95" s="27"/>
      <c r="AL95" s="27">
        <v>3.3615866741949745</v>
      </c>
      <c r="AM95" s="27"/>
      <c r="AN95" s="27"/>
      <c r="AO95" s="28" t="s">
        <v>94</v>
      </c>
      <c r="AP95" s="51"/>
      <c r="AQ95" s="51"/>
    </row>
    <row r="96" spans="1:43" ht="12.65" customHeight="1">
      <c r="A96" s="13" t="s">
        <v>213</v>
      </c>
      <c r="B96" s="14" t="s">
        <v>2276</v>
      </c>
      <c r="C96" s="13">
        <v>48</v>
      </c>
      <c r="D96" s="13" t="s">
        <v>222</v>
      </c>
      <c r="E96" s="15" t="s">
        <v>2284</v>
      </c>
      <c r="F96" s="13">
        <v>31121</v>
      </c>
      <c r="G96" s="13" t="s">
        <v>2260</v>
      </c>
      <c r="H96" s="16">
        <v>45893</v>
      </c>
      <c r="I96" s="17">
        <v>45893</v>
      </c>
      <c r="J96" s="18">
        <f t="shared" si="10"/>
        <v>45893</v>
      </c>
      <c r="K96" s="19">
        <v>0.14583333333333334</v>
      </c>
      <c r="L96" s="19">
        <v>0.22222222222222221</v>
      </c>
      <c r="M96" s="20">
        <v>0.5625</v>
      </c>
      <c r="N96" s="19">
        <v>0.63888888888888884</v>
      </c>
      <c r="O96" s="21">
        <f t="shared" si="9"/>
        <v>7.638888888888884E-2</v>
      </c>
      <c r="P96" s="13" t="s">
        <v>50</v>
      </c>
      <c r="Q96" s="13" t="s">
        <v>50</v>
      </c>
      <c r="R96" s="22" t="s">
        <v>2309</v>
      </c>
      <c r="S96" s="22" t="s">
        <v>31</v>
      </c>
      <c r="T96" s="23" t="s">
        <v>52</v>
      </c>
      <c r="U96" s="23" t="s">
        <v>50</v>
      </c>
      <c r="V96" s="22" t="s">
        <v>67</v>
      </c>
      <c r="W96" s="24" t="s">
        <v>144</v>
      </c>
      <c r="X96" s="25" t="s">
        <v>84</v>
      </c>
      <c r="Y96" s="25" t="s">
        <v>114</v>
      </c>
      <c r="Z96" s="25" t="s">
        <v>62</v>
      </c>
      <c r="AA96" s="25"/>
      <c r="AB96" s="26"/>
      <c r="AC96" s="31">
        <v>0.11998642500000002</v>
      </c>
      <c r="AD96" s="32"/>
      <c r="AE96" s="32"/>
      <c r="AF96" s="32"/>
      <c r="AG96" s="33"/>
      <c r="AH96" s="33"/>
      <c r="AI96" s="33"/>
      <c r="AJ96" s="27"/>
      <c r="AK96" s="27"/>
      <c r="AL96" s="27">
        <v>3.3615866741949745</v>
      </c>
      <c r="AM96" s="27"/>
      <c r="AN96" s="27"/>
      <c r="AO96" s="28" t="s">
        <v>94</v>
      </c>
      <c r="AP96" s="51"/>
      <c r="AQ96" s="51"/>
    </row>
    <row r="97" spans="1:43" ht="12.65" customHeight="1">
      <c r="A97" s="13" t="s">
        <v>213</v>
      </c>
      <c r="B97" s="14" t="s">
        <v>2276</v>
      </c>
      <c r="C97" s="13">
        <v>48</v>
      </c>
      <c r="D97" s="13" t="s">
        <v>222</v>
      </c>
      <c r="E97" s="15" t="s">
        <v>2284</v>
      </c>
      <c r="F97" s="13">
        <v>31121</v>
      </c>
      <c r="G97" s="13" t="s">
        <v>2260</v>
      </c>
      <c r="H97" s="16">
        <v>45893</v>
      </c>
      <c r="I97" s="17">
        <v>45893</v>
      </c>
      <c r="J97" s="18">
        <f t="shared" si="10"/>
        <v>45893</v>
      </c>
      <c r="K97" s="19">
        <v>0.375</v>
      </c>
      <c r="L97" s="19">
        <v>0.39583333333333331</v>
      </c>
      <c r="M97" s="20">
        <v>0.79166666666666663</v>
      </c>
      <c r="N97" s="19">
        <v>0.8125</v>
      </c>
      <c r="O97" s="21">
        <f t="shared" si="9"/>
        <v>2.083333333333337E-2</v>
      </c>
      <c r="P97" s="13" t="s">
        <v>50</v>
      </c>
      <c r="Q97" s="13" t="s">
        <v>50</v>
      </c>
      <c r="R97" s="22" t="s">
        <v>2310</v>
      </c>
      <c r="S97" s="22" t="s">
        <v>32</v>
      </c>
      <c r="T97" s="23" t="s">
        <v>52</v>
      </c>
      <c r="U97" s="23" t="s">
        <v>50</v>
      </c>
      <c r="V97" s="22" t="s">
        <v>67</v>
      </c>
      <c r="W97" s="24" t="s">
        <v>140</v>
      </c>
      <c r="X97" s="25" t="s">
        <v>69</v>
      </c>
      <c r="Y97" s="25" t="s">
        <v>114</v>
      </c>
      <c r="Z97" s="25" t="s">
        <v>65</v>
      </c>
      <c r="AA97" s="25"/>
      <c r="AB97" s="26"/>
      <c r="AC97" s="31">
        <v>0.64769999999999994</v>
      </c>
      <c r="AD97" s="32"/>
      <c r="AE97" s="32"/>
      <c r="AF97" s="32"/>
      <c r="AG97" s="33"/>
      <c r="AH97" s="33"/>
      <c r="AI97" s="33"/>
      <c r="AJ97" s="27"/>
      <c r="AK97" s="27"/>
      <c r="AL97" s="27">
        <v>4.2019833427437181</v>
      </c>
      <c r="AM97" s="27"/>
      <c r="AN97" s="27"/>
      <c r="AO97" s="28" t="s">
        <v>94</v>
      </c>
      <c r="AP97" s="51"/>
      <c r="AQ97" s="51"/>
    </row>
    <row r="98" spans="1:43" ht="12.65" customHeight="1">
      <c r="A98" s="13" t="s">
        <v>213</v>
      </c>
      <c r="B98" s="14" t="s">
        <v>2276</v>
      </c>
      <c r="C98" s="13">
        <v>48</v>
      </c>
      <c r="D98" s="13" t="s">
        <v>222</v>
      </c>
      <c r="E98" s="15" t="s">
        <v>2284</v>
      </c>
      <c r="F98" s="13">
        <v>31121</v>
      </c>
      <c r="G98" s="13" t="s">
        <v>2260</v>
      </c>
      <c r="H98" s="16">
        <v>45893</v>
      </c>
      <c r="I98" s="17">
        <v>45893</v>
      </c>
      <c r="J98" s="18">
        <f t="shared" si="10"/>
        <v>45893</v>
      </c>
      <c r="K98" s="19">
        <v>0.39583333333333331</v>
      </c>
      <c r="L98" s="19">
        <v>0.47222222222222221</v>
      </c>
      <c r="M98" s="20">
        <v>0.8125</v>
      </c>
      <c r="N98" s="19">
        <v>0.88888888888888884</v>
      </c>
      <c r="O98" s="21">
        <f t="shared" si="9"/>
        <v>7.638888888888884E-2</v>
      </c>
      <c r="P98" s="13" t="s">
        <v>50</v>
      </c>
      <c r="Q98" s="13" t="s">
        <v>50</v>
      </c>
      <c r="R98" s="22" t="s">
        <v>2311</v>
      </c>
      <c r="S98" s="22" t="s">
        <v>31</v>
      </c>
      <c r="T98" s="23" t="s">
        <v>52</v>
      </c>
      <c r="U98" s="23" t="s">
        <v>50</v>
      </c>
      <c r="V98" s="22" t="s">
        <v>67</v>
      </c>
      <c r="W98" s="24" t="s">
        <v>144</v>
      </c>
      <c r="X98" s="25" t="s">
        <v>84</v>
      </c>
      <c r="Y98" s="25" t="s">
        <v>114</v>
      </c>
      <c r="Z98" s="25" t="s">
        <v>62</v>
      </c>
      <c r="AA98" s="25"/>
      <c r="AB98" s="26"/>
      <c r="AC98" s="31">
        <v>0.18459450000000002</v>
      </c>
      <c r="AD98" s="32"/>
      <c r="AE98" s="32"/>
      <c r="AF98" s="32"/>
      <c r="AG98" s="33"/>
      <c r="AH98" s="33"/>
      <c r="AI98" s="33"/>
      <c r="AJ98" s="27"/>
      <c r="AK98" s="27"/>
      <c r="AL98" s="27">
        <v>4.2019833427437181</v>
      </c>
      <c r="AM98" s="27"/>
      <c r="AN98" s="27"/>
      <c r="AO98" s="28" t="s">
        <v>94</v>
      </c>
      <c r="AP98" s="51"/>
      <c r="AQ98" s="51"/>
    </row>
    <row r="99" spans="1:43" ht="12.65" customHeight="1">
      <c r="A99" s="13" t="s">
        <v>213</v>
      </c>
      <c r="B99" s="14" t="s">
        <v>2276</v>
      </c>
      <c r="C99" s="13">
        <v>48</v>
      </c>
      <c r="D99" s="13" t="s">
        <v>222</v>
      </c>
      <c r="E99" s="15" t="s">
        <v>2284</v>
      </c>
      <c r="F99" s="13">
        <v>31121</v>
      </c>
      <c r="G99" s="13" t="s">
        <v>2260</v>
      </c>
      <c r="H99" s="16">
        <v>45894</v>
      </c>
      <c r="I99" s="17">
        <v>45894</v>
      </c>
      <c r="J99" s="18">
        <f t="shared" si="10"/>
        <v>45894</v>
      </c>
      <c r="K99" s="19">
        <v>6.9444444444444448E-2</v>
      </c>
      <c r="L99" s="19">
        <v>0.14583333333333334</v>
      </c>
      <c r="M99" s="20">
        <v>0.4861111111111111</v>
      </c>
      <c r="N99" s="19">
        <v>0.5625</v>
      </c>
      <c r="O99" s="21">
        <f t="shared" si="9"/>
        <v>7.6388888888888895E-2</v>
      </c>
      <c r="P99" s="13" t="s">
        <v>50</v>
      </c>
      <c r="Q99" s="13" t="s">
        <v>50</v>
      </c>
      <c r="R99" s="22" t="s">
        <v>2312</v>
      </c>
      <c r="S99" s="22" t="s">
        <v>31</v>
      </c>
      <c r="T99" s="23" t="s">
        <v>52</v>
      </c>
      <c r="U99" s="23" t="s">
        <v>50</v>
      </c>
      <c r="V99" s="22" t="s">
        <v>67</v>
      </c>
      <c r="W99" s="24" t="s">
        <v>156</v>
      </c>
      <c r="X99" s="25" t="s">
        <v>63</v>
      </c>
      <c r="Y99" s="25" t="s">
        <v>114</v>
      </c>
      <c r="Z99" s="25" t="s">
        <v>60</v>
      </c>
      <c r="AA99" s="25"/>
      <c r="AB99" s="26"/>
      <c r="AC99" s="31">
        <v>6.9992081250000004E-2</v>
      </c>
      <c r="AD99" s="32"/>
      <c r="AE99" s="32"/>
      <c r="AF99" s="32"/>
      <c r="AG99" s="33"/>
      <c r="AH99" s="33"/>
      <c r="AI99" s="33"/>
      <c r="AJ99" s="27"/>
      <c r="AK99" s="27"/>
      <c r="AL99" s="27">
        <v>2.5858359032269034</v>
      </c>
      <c r="AM99" s="27"/>
      <c r="AN99" s="27"/>
      <c r="AO99" s="28" t="s">
        <v>94</v>
      </c>
      <c r="AP99" s="51"/>
      <c r="AQ99" s="51"/>
    </row>
    <row r="100" spans="1:43" ht="12.65" customHeight="1">
      <c r="A100" s="13" t="s">
        <v>213</v>
      </c>
      <c r="B100" s="14" t="s">
        <v>2276</v>
      </c>
      <c r="C100" s="13">
        <v>48</v>
      </c>
      <c r="D100" s="13" t="s">
        <v>222</v>
      </c>
      <c r="E100" s="15" t="s">
        <v>2284</v>
      </c>
      <c r="F100" s="13">
        <v>31121</v>
      </c>
      <c r="G100" s="13" t="s">
        <v>2260</v>
      </c>
      <c r="H100" s="16">
        <v>45894</v>
      </c>
      <c r="I100" s="17">
        <v>45894</v>
      </c>
      <c r="J100" s="18">
        <f t="shared" si="10"/>
        <v>45894</v>
      </c>
      <c r="K100" s="19">
        <v>0.14583333333333334</v>
      </c>
      <c r="L100" s="19">
        <v>0.22222222222222221</v>
      </c>
      <c r="M100" s="20">
        <v>0.5625</v>
      </c>
      <c r="N100" s="19">
        <v>0.63888888888888884</v>
      </c>
      <c r="O100" s="21">
        <f t="shared" si="9"/>
        <v>7.638888888888884E-2</v>
      </c>
      <c r="P100" s="13" t="s">
        <v>50</v>
      </c>
      <c r="Q100" s="13" t="s">
        <v>50</v>
      </c>
      <c r="R100" s="22" t="s">
        <v>2313</v>
      </c>
      <c r="S100" s="22" t="s">
        <v>31</v>
      </c>
      <c r="T100" s="23" t="s">
        <v>52</v>
      </c>
      <c r="U100" s="23" t="s">
        <v>50</v>
      </c>
      <c r="V100" s="22" t="s">
        <v>67</v>
      </c>
      <c r="W100" s="24" t="s">
        <v>157</v>
      </c>
      <c r="X100" s="25" t="s">
        <v>70</v>
      </c>
      <c r="Y100" s="25" t="s">
        <v>114</v>
      </c>
      <c r="Z100" s="25" t="s">
        <v>58</v>
      </c>
      <c r="AA100" s="25"/>
      <c r="AB100" s="26"/>
      <c r="AC100" s="31">
        <v>7.1991854999999993E-2</v>
      </c>
      <c r="AD100" s="32"/>
      <c r="AE100" s="32"/>
      <c r="AF100" s="32"/>
      <c r="AG100" s="33"/>
      <c r="AH100" s="33"/>
      <c r="AI100" s="33"/>
      <c r="AJ100" s="27"/>
      <c r="AK100" s="27"/>
      <c r="AL100" s="27">
        <v>2.5858359032269034</v>
      </c>
      <c r="AM100" s="27"/>
      <c r="AN100" s="27"/>
      <c r="AO100" s="28" t="s">
        <v>94</v>
      </c>
      <c r="AP100" s="51"/>
      <c r="AQ100" s="51"/>
    </row>
    <row r="101" spans="1:43" ht="12.65" customHeight="1">
      <c r="A101" s="13" t="s">
        <v>213</v>
      </c>
      <c r="B101" s="14" t="s">
        <v>2276</v>
      </c>
      <c r="C101" s="13">
        <v>48</v>
      </c>
      <c r="D101" s="13" t="s">
        <v>222</v>
      </c>
      <c r="E101" s="15" t="s">
        <v>2284</v>
      </c>
      <c r="F101" s="13">
        <v>31121</v>
      </c>
      <c r="G101" s="13" t="s">
        <v>2260</v>
      </c>
      <c r="H101" s="16">
        <v>45897</v>
      </c>
      <c r="I101" s="17">
        <v>45898</v>
      </c>
      <c r="J101" s="18">
        <f t="shared" si="10"/>
        <v>45898</v>
      </c>
      <c r="K101" s="19">
        <v>0.58333333333333337</v>
      </c>
      <c r="L101" s="19">
        <v>0.65972222222222221</v>
      </c>
      <c r="M101" s="20">
        <v>0</v>
      </c>
      <c r="N101" s="19">
        <v>7.6388888888888895E-2</v>
      </c>
      <c r="O101" s="21">
        <f t="shared" ref="O101:O132" si="11">IF(N101&gt;M101,N101-M101,(N101+1)-M101)</f>
        <v>7.6388888888888895E-2</v>
      </c>
      <c r="P101" s="13" t="s">
        <v>50</v>
      </c>
      <c r="Q101" s="13" t="s">
        <v>50</v>
      </c>
      <c r="R101" s="22" t="s">
        <v>2314</v>
      </c>
      <c r="S101" s="22" t="s">
        <v>31</v>
      </c>
      <c r="T101" s="23" t="s">
        <v>52</v>
      </c>
      <c r="U101" s="23" t="s">
        <v>50</v>
      </c>
      <c r="V101" s="22" t="s">
        <v>67</v>
      </c>
      <c r="W101" s="24" t="s">
        <v>139</v>
      </c>
      <c r="X101" s="25" t="s">
        <v>71</v>
      </c>
      <c r="Y101" s="25" t="s">
        <v>114</v>
      </c>
      <c r="Z101" s="25" t="s">
        <v>66</v>
      </c>
      <c r="AA101" s="25"/>
      <c r="AB101" s="26"/>
      <c r="AC101" s="31">
        <v>4.2456734999999995E-2</v>
      </c>
      <c r="AD101" s="32"/>
      <c r="AE101" s="32"/>
      <c r="AF101" s="32"/>
      <c r="AG101" s="33"/>
      <c r="AH101" s="33"/>
      <c r="AI101" s="33"/>
      <c r="AJ101" s="27"/>
      <c r="AK101" s="27"/>
      <c r="AL101" s="27">
        <v>2.5858359032269034</v>
      </c>
      <c r="AM101" s="27"/>
      <c r="AN101" s="27"/>
      <c r="AO101" s="28" t="s">
        <v>94</v>
      </c>
      <c r="AP101" s="51"/>
      <c r="AQ101" s="51"/>
    </row>
    <row r="102" spans="1:43" ht="12.65" customHeight="1">
      <c r="A102" s="13" t="s">
        <v>213</v>
      </c>
      <c r="B102" s="14" t="s">
        <v>2276</v>
      </c>
      <c r="C102" s="13">
        <v>48</v>
      </c>
      <c r="D102" s="13" t="s">
        <v>222</v>
      </c>
      <c r="E102" s="15" t="s">
        <v>2284</v>
      </c>
      <c r="F102" s="13">
        <v>31121</v>
      </c>
      <c r="G102" s="13" t="s">
        <v>2260</v>
      </c>
      <c r="H102" s="16">
        <v>45897</v>
      </c>
      <c r="I102" s="17">
        <v>45898</v>
      </c>
      <c r="J102" s="18">
        <f t="shared" si="10"/>
        <v>45898</v>
      </c>
      <c r="K102" s="19">
        <v>0.65972222222222221</v>
      </c>
      <c r="L102" s="19">
        <v>0.73611111111111116</v>
      </c>
      <c r="M102" s="20">
        <v>7.6388888888888895E-2</v>
      </c>
      <c r="N102" s="19">
        <v>0.15277777777777779</v>
      </c>
      <c r="O102" s="21">
        <f t="shared" si="11"/>
        <v>7.6388888888888895E-2</v>
      </c>
      <c r="P102" s="13" t="s">
        <v>50</v>
      </c>
      <c r="Q102" s="13" t="s">
        <v>50</v>
      </c>
      <c r="R102" s="22" t="s">
        <v>2315</v>
      </c>
      <c r="S102" s="22" t="s">
        <v>31</v>
      </c>
      <c r="T102" s="23" t="s">
        <v>52</v>
      </c>
      <c r="U102" s="23" t="s">
        <v>50</v>
      </c>
      <c r="V102" s="22" t="s">
        <v>67</v>
      </c>
      <c r="W102" s="24" t="s">
        <v>131</v>
      </c>
      <c r="X102" s="25" t="s">
        <v>73</v>
      </c>
      <c r="Y102" s="25" t="s">
        <v>114</v>
      </c>
      <c r="Z102" s="25" t="s">
        <v>56</v>
      </c>
      <c r="AA102" s="25"/>
      <c r="AB102" s="26"/>
      <c r="AC102" s="31">
        <v>1.38445875E-2</v>
      </c>
      <c r="AD102" s="32"/>
      <c r="AE102" s="32"/>
      <c r="AF102" s="32"/>
      <c r="AG102" s="33"/>
      <c r="AH102" s="33"/>
      <c r="AI102" s="33"/>
      <c r="AJ102" s="27"/>
      <c r="AK102" s="27"/>
      <c r="AL102" s="27">
        <v>2.5858359032269034</v>
      </c>
      <c r="AM102" s="27"/>
      <c r="AN102" s="27"/>
      <c r="AO102" s="28" t="s">
        <v>94</v>
      </c>
      <c r="AP102" s="51"/>
      <c r="AQ102" s="51"/>
    </row>
    <row r="103" spans="1:43" ht="12.65" customHeight="1">
      <c r="A103" s="13" t="s">
        <v>213</v>
      </c>
      <c r="B103" s="14" t="s">
        <v>2276</v>
      </c>
      <c r="C103" s="13">
        <v>48</v>
      </c>
      <c r="D103" s="13" t="s">
        <v>222</v>
      </c>
      <c r="E103" s="15" t="s">
        <v>2284</v>
      </c>
      <c r="F103" s="13">
        <v>31121</v>
      </c>
      <c r="G103" s="13" t="s">
        <v>2260</v>
      </c>
      <c r="H103" s="16">
        <v>45897</v>
      </c>
      <c r="I103" s="17">
        <v>45898</v>
      </c>
      <c r="J103" s="18">
        <f t="shared" si="10"/>
        <v>45898</v>
      </c>
      <c r="K103" s="19">
        <v>0.73611111111111116</v>
      </c>
      <c r="L103" s="19">
        <v>0.81944444444444453</v>
      </c>
      <c r="M103" s="20">
        <v>0.15277777777777779</v>
      </c>
      <c r="N103" s="19">
        <v>0.2361111111111111</v>
      </c>
      <c r="O103" s="21">
        <f t="shared" si="11"/>
        <v>8.3333333333333315E-2</v>
      </c>
      <c r="P103" s="13" t="s">
        <v>50</v>
      </c>
      <c r="Q103" s="13" t="s">
        <v>50</v>
      </c>
      <c r="R103" s="22" t="s">
        <v>2316</v>
      </c>
      <c r="S103" s="22" t="s">
        <v>31</v>
      </c>
      <c r="T103" s="23" t="s">
        <v>52</v>
      </c>
      <c r="U103" s="23" t="s">
        <v>50</v>
      </c>
      <c r="V103" s="22" t="s">
        <v>67</v>
      </c>
      <c r="W103" s="24" t="s">
        <v>144</v>
      </c>
      <c r="X103" s="25" t="s">
        <v>84</v>
      </c>
      <c r="Y103" s="25" t="s">
        <v>114</v>
      </c>
      <c r="Z103" s="25" t="s">
        <v>62</v>
      </c>
      <c r="AA103" s="25"/>
      <c r="AB103" s="26"/>
      <c r="AC103" s="31">
        <v>2.6304716250000002E-2</v>
      </c>
      <c r="AD103" s="32"/>
      <c r="AE103" s="32"/>
      <c r="AF103" s="32"/>
      <c r="AG103" s="33"/>
      <c r="AH103" s="33"/>
      <c r="AI103" s="33"/>
      <c r="AJ103" s="27"/>
      <c r="AK103" s="27"/>
      <c r="AL103" s="27">
        <v>2.5858359032269034</v>
      </c>
      <c r="AM103" s="27"/>
      <c r="AN103" s="27"/>
      <c r="AO103" s="28" t="s">
        <v>94</v>
      </c>
      <c r="AP103" s="51"/>
      <c r="AQ103" s="51"/>
    </row>
    <row r="104" spans="1:43" ht="12.65" customHeight="1">
      <c r="A104" s="13" t="s">
        <v>213</v>
      </c>
      <c r="B104" s="14" t="s">
        <v>2276</v>
      </c>
      <c r="C104" s="13">
        <v>48</v>
      </c>
      <c r="D104" s="13" t="s">
        <v>222</v>
      </c>
      <c r="E104" s="15" t="s">
        <v>2284</v>
      </c>
      <c r="F104" s="13">
        <v>31121</v>
      </c>
      <c r="G104" s="13" t="s">
        <v>2260</v>
      </c>
      <c r="H104" s="16">
        <v>45897</v>
      </c>
      <c r="I104" s="17">
        <v>45898</v>
      </c>
      <c r="J104" s="18">
        <v>45898</v>
      </c>
      <c r="K104" s="19">
        <v>0.81944444444444453</v>
      </c>
      <c r="L104" s="19">
        <v>0.85416666666666663</v>
      </c>
      <c r="M104" s="19">
        <v>0.2361111111111111</v>
      </c>
      <c r="N104" s="19">
        <v>0.27083333333333331</v>
      </c>
      <c r="O104" s="21">
        <f t="shared" si="11"/>
        <v>3.472222222222221E-2</v>
      </c>
      <c r="P104" s="13" t="s">
        <v>50</v>
      </c>
      <c r="Q104" s="13" t="s">
        <v>50</v>
      </c>
      <c r="R104" s="22" t="s">
        <v>2317</v>
      </c>
      <c r="S104" s="22" t="s">
        <v>32</v>
      </c>
      <c r="T104" s="23" t="s">
        <v>52</v>
      </c>
      <c r="U104" s="23"/>
      <c r="V104" s="22" t="s">
        <v>67</v>
      </c>
      <c r="W104" s="24" t="s">
        <v>144</v>
      </c>
      <c r="X104" s="25" t="s">
        <v>84</v>
      </c>
      <c r="Y104" s="25" t="s">
        <v>114</v>
      </c>
      <c r="Z104" s="25" t="s">
        <v>62</v>
      </c>
      <c r="AA104" s="25"/>
      <c r="AB104" s="26"/>
      <c r="AC104" s="31">
        <v>0.13152358125000002</v>
      </c>
      <c r="AD104" s="32"/>
      <c r="AE104" s="32"/>
      <c r="AF104" s="32"/>
      <c r="AG104" s="33"/>
      <c r="AH104" s="33"/>
      <c r="AI104" s="33"/>
      <c r="AJ104" s="27"/>
      <c r="AK104" s="27"/>
      <c r="AL104" s="27">
        <v>2.5858359032269034</v>
      </c>
      <c r="AM104" s="27"/>
      <c r="AN104" s="27"/>
      <c r="AO104" s="28" t="s">
        <v>94</v>
      </c>
      <c r="AP104" s="51"/>
      <c r="AQ104" s="51"/>
    </row>
    <row r="105" spans="1:43" ht="12.65" customHeight="1">
      <c r="A105" s="13" t="s">
        <v>213</v>
      </c>
      <c r="B105" s="14" t="s">
        <v>2276</v>
      </c>
      <c r="C105" s="13">
        <v>48</v>
      </c>
      <c r="D105" s="13" t="s">
        <v>222</v>
      </c>
      <c r="E105" s="15" t="s">
        <v>2284</v>
      </c>
      <c r="F105" s="13">
        <v>31121</v>
      </c>
      <c r="G105" s="13" t="s">
        <v>2260</v>
      </c>
      <c r="H105" s="16">
        <v>45898</v>
      </c>
      <c r="I105" s="17">
        <v>45899</v>
      </c>
      <c r="J105" s="18">
        <f>I105</f>
        <v>45899</v>
      </c>
      <c r="K105" s="19">
        <v>0.58333333333333337</v>
      </c>
      <c r="L105" s="19">
        <v>0.65972222222222221</v>
      </c>
      <c r="M105" s="20">
        <v>0</v>
      </c>
      <c r="N105" s="19">
        <v>7.6388888888888895E-2</v>
      </c>
      <c r="O105" s="21">
        <f t="shared" si="11"/>
        <v>7.6388888888888895E-2</v>
      </c>
      <c r="P105" s="13" t="s">
        <v>50</v>
      </c>
      <c r="Q105" s="13" t="s">
        <v>50</v>
      </c>
      <c r="R105" s="22" t="s">
        <v>2314</v>
      </c>
      <c r="S105" s="22" t="s">
        <v>31</v>
      </c>
      <c r="T105" s="23" t="s">
        <v>52</v>
      </c>
      <c r="U105" s="23" t="s">
        <v>50</v>
      </c>
      <c r="V105" s="22" t="s">
        <v>67</v>
      </c>
      <c r="W105" s="24" t="s">
        <v>139</v>
      </c>
      <c r="X105" s="25" t="s">
        <v>71</v>
      </c>
      <c r="Y105" s="25" t="s">
        <v>114</v>
      </c>
      <c r="Z105" s="25" t="s">
        <v>66</v>
      </c>
      <c r="AA105" s="25"/>
      <c r="AB105" s="26"/>
      <c r="AC105" s="31">
        <v>4.4691299999999996E-2</v>
      </c>
      <c r="AD105" s="32"/>
      <c r="AE105" s="32"/>
      <c r="AF105" s="32"/>
      <c r="AG105" s="33"/>
      <c r="AH105" s="33"/>
      <c r="AI105" s="33"/>
      <c r="AJ105" s="27"/>
      <c r="AK105" s="27"/>
      <c r="AL105" s="27">
        <v>3.3615866741949745</v>
      </c>
      <c r="AM105" s="27"/>
      <c r="AN105" s="27"/>
      <c r="AO105" s="28" t="s">
        <v>94</v>
      </c>
      <c r="AP105" s="51"/>
      <c r="AQ105" s="51"/>
    </row>
    <row r="106" spans="1:43" ht="12.65" customHeight="1">
      <c r="A106" s="13" t="s">
        <v>213</v>
      </c>
      <c r="B106" s="14" t="s">
        <v>2276</v>
      </c>
      <c r="C106" s="13">
        <v>48</v>
      </c>
      <c r="D106" s="13" t="s">
        <v>222</v>
      </c>
      <c r="E106" s="15" t="s">
        <v>2284</v>
      </c>
      <c r="F106" s="13">
        <v>31121</v>
      </c>
      <c r="G106" s="13" t="s">
        <v>2260</v>
      </c>
      <c r="H106" s="16">
        <v>45898</v>
      </c>
      <c r="I106" s="17">
        <v>45899</v>
      </c>
      <c r="J106" s="18">
        <v>45899</v>
      </c>
      <c r="K106" s="19">
        <v>0.65972222222222221</v>
      </c>
      <c r="L106" s="19">
        <v>0.68055555555555558</v>
      </c>
      <c r="M106" s="20">
        <v>7.6388888888888895E-2</v>
      </c>
      <c r="N106" s="19">
        <v>9.7222222222222224E-2</v>
      </c>
      <c r="O106" s="21">
        <f t="shared" si="11"/>
        <v>2.0833333333333329E-2</v>
      </c>
      <c r="P106" s="13" t="s">
        <v>50</v>
      </c>
      <c r="Q106" s="13" t="s">
        <v>50</v>
      </c>
      <c r="R106" s="22" t="s">
        <v>2318</v>
      </c>
      <c r="S106" s="22" t="s">
        <v>33</v>
      </c>
      <c r="T106" s="23" t="s">
        <v>52</v>
      </c>
      <c r="U106" s="23"/>
      <c r="V106" s="22" t="s">
        <v>68</v>
      </c>
      <c r="W106" s="24" t="s">
        <v>3677</v>
      </c>
      <c r="X106" s="25" t="s">
        <v>50</v>
      </c>
      <c r="Y106" s="25" t="s">
        <v>50</v>
      </c>
      <c r="Z106" s="25" t="s">
        <v>50</v>
      </c>
      <c r="AA106" s="25"/>
      <c r="AB106" s="26"/>
      <c r="AC106" s="31">
        <v>1.9431E-2</v>
      </c>
      <c r="AD106" s="32"/>
      <c r="AE106" s="32"/>
      <c r="AF106" s="32"/>
      <c r="AG106" s="33"/>
      <c r="AH106" s="33"/>
      <c r="AI106" s="33"/>
      <c r="AJ106" s="27"/>
      <c r="AK106" s="27"/>
      <c r="AL106" s="27">
        <v>3.3615866741949745</v>
      </c>
      <c r="AM106" s="27"/>
      <c r="AN106" s="27"/>
      <c r="AO106" s="28" t="s">
        <v>94</v>
      </c>
      <c r="AP106" s="51"/>
      <c r="AQ106" s="51"/>
    </row>
    <row r="107" spans="1:43" ht="12.65" customHeight="1">
      <c r="A107" s="13" t="s">
        <v>213</v>
      </c>
      <c r="B107" s="14" t="s">
        <v>2276</v>
      </c>
      <c r="C107" s="13">
        <v>48</v>
      </c>
      <c r="D107" s="13" t="s">
        <v>222</v>
      </c>
      <c r="E107" s="15" t="s">
        <v>2284</v>
      </c>
      <c r="F107" s="13">
        <v>31121</v>
      </c>
      <c r="G107" s="13" t="s">
        <v>2260</v>
      </c>
      <c r="H107" s="16">
        <v>45899</v>
      </c>
      <c r="I107" s="17">
        <v>45899</v>
      </c>
      <c r="J107" s="18">
        <f>I107</f>
        <v>45899</v>
      </c>
      <c r="K107" s="19">
        <v>0.1111111111111111</v>
      </c>
      <c r="L107" s="19">
        <v>0.1875</v>
      </c>
      <c r="M107" s="20">
        <v>0.52777777777777779</v>
      </c>
      <c r="N107" s="19">
        <v>0.60416666666666663</v>
      </c>
      <c r="O107" s="21">
        <f t="shared" si="11"/>
        <v>7.638888888888884E-2</v>
      </c>
      <c r="P107" s="13" t="s">
        <v>50</v>
      </c>
      <c r="Q107" s="13" t="s">
        <v>50</v>
      </c>
      <c r="R107" s="22" t="s">
        <v>2319</v>
      </c>
      <c r="S107" s="22" t="s">
        <v>31</v>
      </c>
      <c r="T107" s="23" t="s">
        <v>52</v>
      </c>
      <c r="U107" s="23" t="s">
        <v>50</v>
      </c>
      <c r="V107" s="22" t="s">
        <v>68</v>
      </c>
      <c r="W107" s="24" t="s">
        <v>158</v>
      </c>
      <c r="X107" s="25" t="s">
        <v>58</v>
      </c>
      <c r="Y107" s="25" t="s">
        <v>114</v>
      </c>
      <c r="Z107" s="25" t="s">
        <v>84</v>
      </c>
      <c r="AA107" s="25"/>
      <c r="AB107" s="26"/>
      <c r="AC107" s="31">
        <v>7.3675875000000002E-2</v>
      </c>
      <c r="AD107" s="32"/>
      <c r="AE107" s="32"/>
      <c r="AF107" s="32"/>
      <c r="AG107" s="33"/>
      <c r="AH107" s="33"/>
      <c r="AI107" s="33"/>
      <c r="AJ107" s="27"/>
      <c r="AK107" s="27"/>
      <c r="AL107" s="27">
        <v>3.3615866741949745</v>
      </c>
      <c r="AM107" s="27"/>
      <c r="AN107" s="27"/>
      <c r="AO107" s="28" t="s">
        <v>94</v>
      </c>
      <c r="AP107" s="51"/>
      <c r="AQ107" s="51"/>
    </row>
    <row r="108" spans="1:43" ht="12.65" customHeight="1">
      <c r="A108" s="13" t="s">
        <v>213</v>
      </c>
      <c r="B108" s="14" t="s">
        <v>2276</v>
      </c>
      <c r="C108" s="13">
        <v>48</v>
      </c>
      <c r="D108" s="13" t="s">
        <v>222</v>
      </c>
      <c r="E108" s="15" t="s">
        <v>2284</v>
      </c>
      <c r="F108" s="13">
        <v>31121</v>
      </c>
      <c r="G108" s="13" t="s">
        <v>2260</v>
      </c>
      <c r="H108" s="16">
        <v>45899</v>
      </c>
      <c r="I108" s="17">
        <v>45899</v>
      </c>
      <c r="J108" s="18">
        <v>45899</v>
      </c>
      <c r="K108" s="19">
        <v>0.43055555555555558</v>
      </c>
      <c r="L108" s="19">
        <v>0.4513888888888889</v>
      </c>
      <c r="M108" s="20">
        <v>0.84722222222222221</v>
      </c>
      <c r="N108" s="19">
        <v>0.86805555555555558</v>
      </c>
      <c r="O108" s="21">
        <f t="shared" si="11"/>
        <v>2.083333333333337E-2</v>
      </c>
      <c r="P108" s="13" t="s">
        <v>50</v>
      </c>
      <c r="Q108" s="13" t="s">
        <v>50</v>
      </c>
      <c r="R108" s="22" t="s">
        <v>2320</v>
      </c>
      <c r="S108" s="22" t="s">
        <v>33</v>
      </c>
      <c r="T108" s="23" t="s">
        <v>52</v>
      </c>
      <c r="U108" s="23"/>
      <c r="V108" s="22" t="s">
        <v>68</v>
      </c>
      <c r="W108" s="24" t="s">
        <v>3677</v>
      </c>
      <c r="X108" s="25" t="s">
        <v>50</v>
      </c>
      <c r="Y108" s="25" t="s">
        <v>50</v>
      </c>
      <c r="Z108" s="25" t="s">
        <v>50</v>
      </c>
      <c r="AA108" s="25"/>
      <c r="AB108" s="26"/>
      <c r="AC108" s="31">
        <v>0.12954000000000002</v>
      </c>
      <c r="AD108" s="32"/>
      <c r="AE108" s="32"/>
      <c r="AF108" s="32"/>
      <c r="AG108" s="33"/>
      <c r="AH108" s="33"/>
      <c r="AI108" s="33"/>
      <c r="AJ108" s="27"/>
      <c r="AK108" s="27"/>
      <c r="AL108" s="27">
        <v>4.2019833427437181</v>
      </c>
      <c r="AM108" s="27"/>
      <c r="AN108" s="27"/>
      <c r="AO108" s="28" t="s">
        <v>94</v>
      </c>
      <c r="AP108" s="51"/>
      <c r="AQ108" s="51"/>
    </row>
    <row r="109" spans="1:43" ht="12.65" customHeight="1">
      <c r="A109" s="13" t="s">
        <v>213</v>
      </c>
      <c r="B109" s="14" t="s">
        <v>2276</v>
      </c>
      <c r="C109" s="13">
        <v>48</v>
      </c>
      <c r="D109" s="13" t="s">
        <v>222</v>
      </c>
      <c r="E109" s="15" t="s">
        <v>2284</v>
      </c>
      <c r="F109" s="13">
        <v>31121</v>
      </c>
      <c r="G109" s="13" t="s">
        <v>2260</v>
      </c>
      <c r="H109" s="16">
        <v>45900</v>
      </c>
      <c r="I109" s="17">
        <v>45900</v>
      </c>
      <c r="J109" s="18">
        <v>45900</v>
      </c>
      <c r="K109" s="19">
        <v>0.53472222222222221</v>
      </c>
      <c r="L109" s="19">
        <v>0.55555555555555558</v>
      </c>
      <c r="M109" s="20">
        <v>0.95138888888888884</v>
      </c>
      <c r="N109" s="19">
        <v>0.97222222222222221</v>
      </c>
      <c r="O109" s="21">
        <f t="shared" si="11"/>
        <v>2.083333333333337E-2</v>
      </c>
      <c r="P109" s="13" t="s">
        <v>50</v>
      </c>
      <c r="Q109" s="13" t="s">
        <v>50</v>
      </c>
      <c r="R109" s="22" t="s">
        <v>2321</v>
      </c>
      <c r="S109" s="22" t="s">
        <v>33</v>
      </c>
      <c r="T109" s="23" t="s">
        <v>52</v>
      </c>
      <c r="U109" s="23"/>
      <c r="V109" s="22" t="s">
        <v>68</v>
      </c>
      <c r="W109" s="24" t="s">
        <v>3677</v>
      </c>
      <c r="X109" s="25" t="s">
        <v>50</v>
      </c>
      <c r="Y109" s="25" t="s">
        <v>50</v>
      </c>
      <c r="Z109" s="25" t="s">
        <v>50</v>
      </c>
      <c r="AA109" s="25"/>
      <c r="AB109" s="26"/>
      <c r="AC109" s="31">
        <v>0.10363200000000002</v>
      </c>
      <c r="AD109" s="32"/>
      <c r="AE109" s="32"/>
      <c r="AF109" s="32"/>
      <c r="AG109" s="33"/>
      <c r="AH109" s="33"/>
      <c r="AI109" s="33"/>
      <c r="AJ109" s="27"/>
      <c r="AK109" s="27"/>
      <c r="AL109" s="27">
        <v>4.2019833427437181</v>
      </c>
      <c r="AM109" s="27"/>
      <c r="AN109" s="27"/>
      <c r="AO109" s="28" t="s">
        <v>94</v>
      </c>
      <c r="AP109" s="51"/>
      <c r="AQ109" s="51"/>
    </row>
    <row r="110" spans="1:43" ht="12.65" customHeight="1">
      <c r="A110" s="13" t="s">
        <v>213</v>
      </c>
      <c r="B110" s="14" t="s">
        <v>2276</v>
      </c>
      <c r="C110" s="13">
        <v>48</v>
      </c>
      <c r="D110" s="13" t="s">
        <v>222</v>
      </c>
      <c r="E110" s="15" t="s">
        <v>2284</v>
      </c>
      <c r="F110" s="13">
        <v>31121</v>
      </c>
      <c r="G110" s="13" t="s">
        <v>2260</v>
      </c>
      <c r="H110" s="16">
        <v>45900</v>
      </c>
      <c r="I110" s="17">
        <v>45900</v>
      </c>
      <c r="J110" s="18">
        <f>I110</f>
        <v>45900</v>
      </c>
      <c r="K110" s="19">
        <v>0.55555555555555558</v>
      </c>
      <c r="L110" s="19">
        <v>0.64583333333333337</v>
      </c>
      <c r="M110" s="20">
        <v>0.97222222222222221</v>
      </c>
      <c r="N110" s="19">
        <v>6.25E-2</v>
      </c>
      <c r="O110" s="21">
        <f t="shared" si="11"/>
        <v>9.027777777777779E-2</v>
      </c>
      <c r="P110" s="13" t="s">
        <v>50</v>
      </c>
      <c r="Q110" s="13" t="s">
        <v>50</v>
      </c>
      <c r="R110" s="22" t="s">
        <v>2322</v>
      </c>
      <c r="S110" s="22" t="s">
        <v>29</v>
      </c>
      <c r="T110" s="23" t="s">
        <v>52</v>
      </c>
      <c r="U110" s="23" t="s">
        <v>50</v>
      </c>
      <c r="V110" s="22" t="s">
        <v>68</v>
      </c>
      <c r="W110" s="24" t="s">
        <v>142</v>
      </c>
      <c r="X110" s="25" t="s">
        <v>57</v>
      </c>
      <c r="Y110" s="25" t="s">
        <v>114</v>
      </c>
      <c r="Z110" s="25" t="s">
        <v>63</v>
      </c>
      <c r="AA110" s="25"/>
      <c r="AB110" s="26"/>
      <c r="AC110" s="31">
        <v>0.77724000000000004</v>
      </c>
      <c r="AD110" s="32"/>
      <c r="AE110" s="32"/>
      <c r="AF110" s="32"/>
      <c r="AG110" s="33"/>
      <c r="AH110" s="33"/>
      <c r="AI110" s="33"/>
      <c r="AJ110" s="27"/>
      <c r="AK110" s="27"/>
      <c r="AL110" s="27">
        <v>10.084760022584923</v>
      </c>
      <c r="AM110" s="27"/>
      <c r="AN110" s="27"/>
      <c r="AO110" s="28" t="s">
        <v>94</v>
      </c>
      <c r="AP110" s="51"/>
      <c r="AQ110" s="51"/>
    </row>
    <row r="111" spans="1:43" ht="12.65" customHeight="1">
      <c r="A111" s="13" t="s">
        <v>213</v>
      </c>
      <c r="B111" s="14" t="s">
        <v>2276</v>
      </c>
      <c r="C111" s="13">
        <v>48</v>
      </c>
      <c r="D111" s="13" t="s">
        <v>222</v>
      </c>
      <c r="E111" s="15" t="s">
        <v>2323</v>
      </c>
      <c r="F111" s="13">
        <v>31122</v>
      </c>
      <c r="G111" s="13" t="s">
        <v>2260</v>
      </c>
      <c r="H111" s="16">
        <v>45883</v>
      </c>
      <c r="I111" s="17">
        <v>45883</v>
      </c>
      <c r="J111" s="18">
        <v>45883</v>
      </c>
      <c r="K111" s="19">
        <v>0.33333333333333331</v>
      </c>
      <c r="L111" s="19">
        <v>0.35416666666666669</v>
      </c>
      <c r="M111" s="20">
        <v>0.75</v>
      </c>
      <c r="N111" s="19">
        <v>0.77083333333333337</v>
      </c>
      <c r="O111" s="21">
        <f t="shared" si="11"/>
        <v>2.083333333333337E-2</v>
      </c>
      <c r="P111" s="13" t="s">
        <v>50</v>
      </c>
      <c r="Q111" s="13" t="s">
        <v>50</v>
      </c>
      <c r="R111" s="22" t="s">
        <v>2324</v>
      </c>
      <c r="S111" s="22" t="s">
        <v>33</v>
      </c>
      <c r="T111" s="23" t="s">
        <v>52</v>
      </c>
      <c r="U111" s="23"/>
      <c r="V111" s="22" t="s">
        <v>67</v>
      </c>
      <c r="W111" s="24" t="s">
        <v>3677</v>
      </c>
      <c r="X111" s="25" t="s">
        <v>50</v>
      </c>
      <c r="Y111" s="25" t="s">
        <v>50</v>
      </c>
      <c r="Z111" s="25" t="s">
        <v>50</v>
      </c>
      <c r="AA111" s="25"/>
      <c r="AB111" s="26"/>
      <c r="AC111" s="31">
        <v>0.12306299999999999</v>
      </c>
      <c r="AD111" s="32"/>
      <c r="AE111" s="32"/>
      <c r="AF111" s="32"/>
      <c r="AG111" s="33"/>
      <c r="AH111" s="33"/>
      <c r="AI111" s="33"/>
      <c r="AJ111" s="27"/>
      <c r="AK111" s="27"/>
      <c r="AL111" s="27">
        <v>2.5858359032269034</v>
      </c>
      <c r="AM111" s="27"/>
      <c r="AN111" s="27"/>
      <c r="AO111" s="28" t="s">
        <v>94</v>
      </c>
      <c r="AP111" s="51"/>
      <c r="AQ111" s="51"/>
    </row>
    <row r="112" spans="1:43" ht="12.65" customHeight="1">
      <c r="A112" s="13" t="s">
        <v>213</v>
      </c>
      <c r="B112" s="14" t="s">
        <v>2276</v>
      </c>
      <c r="C112" s="13">
        <v>48</v>
      </c>
      <c r="D112" s="13" t="s">
        <v>222</v>
      </c>
      <c r="E112" s="15" t="s">
        <v>2323</v>
      </c>
      <c r="F112" s="13">
        <v>31122</v>
      </c>
      <c r="G112" s="13" t="s">
        <v>2260</v>
      </c>
      <c r="H112" s="16">
        <v>45883</v>
      </c>
      <c r="I112" s="17">
        <v>45883</v>
      </c>
      <c r="J112" s="18">
        <v>45883</v>
      </c>
      <c r="K112" s="19">
        <v>0.35416666666666669</v>
      </c>
      <c r="L112" s="19">
        <v>0.39583333333333331</v>
      </c>
      <c r="M112" s="20">
        <v>0.77083333333333337</v>
      </c>
      <c r="N112" s="19">
        <v>0.8125</v>
      </c>
      <c r="O112" s="21">
        <f t="shared" si="11"/>
        <v>4.166666666666663E-2</v>
      </c>
      <c r="P112" s="13" t="s">
        <v>50</v>
      </c>
      <c r="Q112" s="13" t="s">
        <v>50</v>
      </c>
      <c r="R112" s="22" t="s">
        <v>2325</v>
      </c>
      <c r="S112" s="22" t="s">
        <v>33</v>
      </c>
      <c r="T112" s="23" t="s">
        <v>52</v>
      </c>
      <c r="U112" s="23"/>
      <c r="V112" s="22" t="s">
        <v>67</v>
      </c>
      <c r="W112" s="24" t="s">
        <v>3677</v>
      </c>
      <c r="X112" s="25" t="s">
        <v>50</v>
      </c>
      <c r="Y112" s="25" t="s">
        <v>50</v>
      </c>
      <c r="Z112" s="25" t="s">
        <v>50</v>
      </c>
      <c r="AA112" s="25"/>
      <c r="AB112" s="26"/>
      <c r="AC112" s="31">
        <v>0.12306299999999999</v>
      </c>
      <c r="AD112" s="32"/>
      <c r="AE112" s="32"/>
      <c r="AF112" s="32"/>
      <c r="AG112" s="33"/>
      <c r="AH112" s="33"/>
      <c r="AI112" s="33"/>
      <c r="AJ112" s="27"/>
      <c r="AK112" s="27"/>
      <c r="AL112" s="27">
        <v>2.5858359032269034</v>
      </c>
      <c r="AM112" s="27"/>
      <c r="AN112" s="27"/>
      <c r="AO112" s="28" t="s">
        <v>94</v>
      </c>
      <c r="AP112" s="51"/>
      <c r="AQ112" s="51"/>
    </row>
    <row r="113" spans="1:43" ht="12.65" customHeight="1">
      <c r="A113" s="13" t="s">
        <v>213</v>
      </c>
      <c r="B113" s="14" t="s">
        <v>2276</v>
      </c>
      <c r="C113" s="13">
        <v>48</v>
      </c>
      <c r="D113" s="13" t="s">
        <v>222</v>
      </c>
      <c r="E113" s="15" t="s">
        <v>2323</v>
      </c>
      <c r="F113" s="13">
        <v>31122</v>
      </c>
      <c r="G113" s="13" t="s">
        <v>2260</v>
      </c>
      <c r="H113" s="16">
        <v>45886</v>
      </c>
      <c r="I113" s="17">
        <v>45886</v>
      </c>
      <c r="J113" s="18">
        <v>45886</v>
      </c>
      <c r="K113" s="19">
        <v>0.34027777777777779</v>
      </c>
      <c r="L113" s="19">
        <v>0.34722222222222221</v>
      </c>
      <c r="M113" s="20">
        <v>0.75694444444444442</v>
      </c>
      <c r="N113" s="19">
        <v>0.76388888888888884</v>
      </c>
      <c r="O113" s="21">
        <f t="shared" si="11"/>
        <v>6.9444444444444198E-3</v>
      </c>
      <c r="P113" s="13" t="s">
        <v>50</v>
      </c>
      <c r="Q113" s="13" t="s">
        <v>50</v>
      </c>
      <c r="R113" s="22" t="s">
        <v>2326</v>
      </c>
      <c r="S113" s="22" t="s">
        <v>33</v>
      </c>
      <c r="T113" s="23" t="s">
        <v>52</v>
      </c>
      <c r="U113" s="23"/>
      <c r="V113" s="22" t="s">
        <v>67</v>
      </c>
      <c r="W113" s="24" t="s">
        <v>3677</v>
      </c>
      <c r="X113" s="25" t="s">
        <v>50</v>
      </c>
      <c r="Y113" s="25" t="s">
        <v>50</v>
      </c>
      <c r="Z113" s="25" t="s">
        <v>50</v>
      </c>
      <c r="AA113" s="25"/>
      <c r="AB113" s="26"/>
      <c r="AC113" s="31">
        <v>0.12954000000000002</v>
      </c>
      <c r="AD113" s="32"/>
      <c r="AE113" s="32"/>
      <c r="AF113" s="32"/>
      <c r="AG113" s="33"/>
      <c r="AH113" s="33"/>
      <c r="AI113" s="33"/>
      <c r="AJ113" s="27"/>
      <c r="AK113" s="27"/>
      <c r="AL113" s="27">
        <v>3.3615866741949745</v>
      </c>
      <c r="AM113" s="27"/>
      <c r="AN113" s="27"/>
      <c r="AO113" s="28" t="s">
        <v>94</v>
      </c>
      <c r="AP113" s="51"/>
      <c r="AQ113" s="51"/>
    </row>
    <row r="114" spans="1:43" ht="12.65" customHeight="1">
      <c r="A114" s="13" t="s">
        <v>213</v>
      </c>
      <c r="B114" s="14" t="s">
        <v>2276</v>
      </c>
      <c r="C114" s="13">
        <v>48</v>
      </c>
      <c r="D114" s="13" t="s">
        <v>222</v>
      </c>
      <c r="E114" s="15" t="s">
        <v>2323</v>
      </c>
      <c r="F114" s="13">
        <v>31122</v>
      </c>
      <c r="G114" s="13" t="s">
        <v>2260</v>
      </c>
      <c r="H114" s="16">
        <v>45886</v>
      </c>
      <c r="I114" s="17">
        <v>45886</v>
      </c>
      <c r="J114" s="18">
        <v>45886</v>
      </c>
      <c r="K114" s="19">
        <v>0.34722222222222221</v>
      </c>
      <c r="L114" s="19">
        <v>0.35416666666666669</v>
      </c>
      <c r="M114" s="20">
        <v>0.76388888888888884</v>
      </c>
      <c r="N114" s="19">
        <v>0.77083333333333337</v>
      </c>
      <c r="O114" s="21">
        <f t="shared" si="11"/>
        <v>6.9444444444445308E-3</v>
      </c>
      <c r="P114" s="13" t="s">
        <v>50</v>
      </c>
      <c r="Q114" s="13" t="s">
        <v>50</v>
      </c>
      <c r="R114" s="22" t="s">
        <v>2327</v>
      </c>
      <c r="S114" s="22" t="s">
        <v>33</v>
      </c>
      <c r="T114" s="23" t="s">
        <v>52</v>
      </c>
      <c r="U114" s="23"/>
      <c r="V114" s="22" t="s">
        <v>67</v>
      </c>
      <c r="W114" s="24" t="s">
        <v>3677</v>
      </c>
      <c r="X114" s="25" t="s">
        <v>50</v>
      </c>
      <c r="Y114" s="25" t="s">
        <v>50</v>
      </c>
      <c r="Z114" s="25" t="s">
        <v>50</v>
      </c>
      <c r="AA114" s="25"/>
      <c r="AB114" s="26"/>
      <c r="AC114" s="31">
        <v>0.12954000000000002</v>
      </c>
      <c r="AD114" s="32"/>
      <c r="AE114" s="32"/>
      <c r="AF114" s="32"/>
      <c r="AG114" s="33"/>
      <c r="AH114" s="33"/>
      <c r="AI114" s="33"/>
      <c r="AJ114" s="27"/>
      <c r="AK114" s="27"/>
      <c r="AL114" s="27">
        <v>3.3615866741949745</v>
      </c>
      <c r="AM114" s="27"/>
      <c r="AN114" s="27"/>
      <c r="AO114" s="28" t="s">
        <v>94</v>
      </c>
      <c r="AP114" s="51"/>
      <c r="AQ114" s="51"/>
    </row>
    <row r="115" spans="1:43" ht="12.65" customHeight="1">
      <c r="A115" s="13" t="s">
        <v>213</v>
      </c>
      <c r="B115" s="14" t="s">
        <v>2276</v>
      </c>
      <c r="C115" s="13">
        <v>48</v>
      </c>
      <c r="D115" s="13" t="s">
        <v>222</v>
      </c>
      <c r="E115" s="15" t="s">
        <v>2323</v>
      </c>
      <c r="F115" s="13">
        <v>31122</v>
      </c>
      <c r="G115" s="13" t="s">
        <v>2260</v>
      </c>
      <c r="H115" s="16">
        <v>45887</v>
      </c>
      <c r="I115" s="17">
        <v>45887</v>
      </c>
      <c r="J115" s="18">
        <v>45887</v>
      </c>
      <c r="K115" s="19">
        <v>0.4375</v>
      </c>
      <c r="L115" s="19">
        <v>0.47916666666666669</v>
      </c>
      <c r="M115" s="20">
        <v>0.85416666666666663</v>
      </c>
      <c r="N115" s="19">
        <v>0.89583333333333337</v>
      </c>
      <c r="O115" s="21">
        <f t="shared" si="11"/>
        <v>4.1666666666666741E-2</v>
      </c>
      <c r="P115" s="13" t="s">
        <v>50</v>
      </c>
      <c r="Q115" s="13" t="s">
        <v>50</v>
      </c>
      <c r="R115" s="22" t="s">
        <v>2325</v>
      </c>
      <c r="S115" s="22" t="s">
        <v>33</v>
      </c>
      <c r="T115" s="23" t="s">
        <v>52</v>
      </c>
      <c r="U115" s="23"/>
      <c r="V115" s="22" t="s">
        <v>67</v>
      </c>
      <c r="W115" s="24" t="s">
        <v>3677</v>
      </c>
      <c r="X115" s="25" t="s">
        <v>50</v>
      </c>
      <c r="Y115" s="25" t="s">
        <v>50</v>
      </c>
      <c r="Z115" s="25" t="s">
        <v>50</v>
      </c>
      <c r="AA115" s="25"/>
      <c r="AB115" s="26"/>
      <c r="AC115" s="31">
        <v>0.12306299999999999</v>
      </c>
      <c r="AD115" s="32"/>
      <c r="AE115" s="32"/>
      <c r="AF115" s="32"/>
      <c r="AG115" s="33"/>
      <c r="AH115" s="33"/>
      <c r="AI115" s="33"/>
      <c r="AJ115" s="27"/>
      <c r="AK115" s="27"/>
      <c r="AL115" s="27">
        <v>3.2322948790336294</v>
      </c>
      <c r="AM115" s="27"/>
      <c r="AN115" s="27"/>
      <c r="AO115" s="28" t="s">
        <v>94</v>
      </c>
      <c r="AP115" s="51"/>
      <c r="AQ115" s="51"/>
    </row>
    <row r="116" spans="1:43" ht="12.65" customHeight="1">
      <c r="A116" s="13" t="s">
        <v>213</v>
      </c>
      <c r="B116" s="14" t="s">
        <v>2276</v>
      </c>
      <c r="C116" s="13">
        <v>48</v>
      </c>
      <c r="D116" s="13" t="s">
        <v>222</v>
      </c>
      <c r="E116" s="15" t="s">
        <v>2323</v>
      </c>
      <c r="F116" s="13">
        <v>31122</v>
      </c>
      <c r="G116" s="13" t="s">
        <v>2260</v>
      </c>
      <c r="H116" s="16">
        <v>45887</v>
      </c>
      <c r="I116" s="17">
        <v>45888</v>
      </c>
      <c r="J116" s="18">
        <v>45888</v>
      </c>
      <c r="K116" s="19">
        <v>0.91666666666666663</v>
      </c>
      <c r="L116" s="19">
        <v>0.95833333333333337</v>
      </c>
      <c r="M116" s="20">
        <v>0.33333333333333331</v>
      </c>
      <c r="N116" s="19">
        <v>0.375</v>
      </c>
      <c r="O116" s="21">
        <f t="shared" si="11"/>
        <v>4.1666666666666685E-2</v>
      </c>
      <c r="P116" s="13" t="s">
        <v>50</v>
      </c>
      <c r="Q116" s="13" t="s">
        <v>50</v>
      </c>
      <c r="R116" s="22" t="s">
        <v>2325</v>
      </c>
      <c r="S116" s="22" t="s">
        <v>33</v>
      </c>
      <c r="T116" s="23" t="s">
        <v>52</v>
      </c>
      <c r="U116" s="23"/>
      <c r="V116" s="22" t="s">
        <v>67</v>
      </c>
      <c r="W116" s="24" t="s">
        <v>3677</v>
      </c>
      <c r="X116" s="25" t="s">
        <v>50</v>
      </c>
      <c r="Y116" s="25" t="s">
        <v>50</v>
      </c>
      <c r="Z116" s="25" t="s">
        <v>50</v>
      </c>
      <c r="AA116" s="25"/>
      <c r="AB116" s="26"/>
      <c r="AC116" s="31">
        <v>4.3072050000000001E-2</v>
      </c>
      <c r="AD116" s="32"/>
      <c r="AE116" s="32"/>
      <c r="AF116" s="32"/>
      <c r="AG116" s="33"/>
      <c r="AH116" s="33"/>
      <c r="AI116" s="33"/>
      <c r="AJ116" s="27"/>
      <c r="AK116" s="27"/>
      <c r="AL116" s="27">
        <v>2.5858359032269034</v>
      </c>
      <c r="AM116" s="27"/>
      <c r="AN116" s="27"/>
      <c r="AO116" s="28" t="s">
        <v>94</v>
      </c>
      <c r="AP116" s="51"/>
      <c r="AQ116" s="51"/>
    </row>
    <row r="117" spans="1:43" ht="12.65" customHeight="1">
      <c r="A117" s="13" t="s">
        <v>213</v>
      </c>
      <c r="B117" s="14" t="s">
        <v>2276</v>
      </c>
      <c r="C117" s="13">
        <v>48</v>
      </c>
      <c r="D117" s="13" t="s">
        <v>222</v>
      </c>
      <c r="E117" s="15" t="s">
        <v>2323</v>
      </c>
      <c r="F117" s="13">
        <v>31122</v>
      </c>
      <c r="G117" s="13" t="s">
        <v>2260</v>
      </c>
      <c r="H117" s="16">
        <v>45888</v>
      </c>
      <c r="I117" s="17">
        <v>45888</v>
      </c>
      <c r="J117" s="18">
        <v>45888</v>
      </c>
      <c r="K117" s="19">
        <v>0.125</v>
      </c>
      <c r="L117" s="19">
        <v>0.16666666666666666</v>
      </c>
      <c r="M117" s="20">
        <v>0.54166666666666663</v>
      </c>
      <c r="N117" s="19">
        <v>0.58333333333333337</v>
      </c>
      <c r="O117" s="21">
        <f t="shared" si="11"/>
        <v>4.1666666666666741E-2</v>
      </c>
      <c r="P117" s="13" t="s">
        <v>50</v>
      </c>
      <c r="Q117" s="13" t="s">
        <v>50</v>
      </c>
      <c r="R117" s="22" t="s">
        <v>2325</v>
      </c>
      <c r="S117" s="22" t="s">
        <v>33</v>
      </c>
      <c r="T117" s="23" t="s">
        <v>52</v>
      </c>
      <c r="U117" s="23"/>
      <c r="V117" s="22" t="s">
        <v>67</v>
      </c>
      <c r="W117" s="24" t="s">
        <v>3677</v>
      </c>
      <c r="X117" s="25" t="s">
        <v>50</v>
      </c>
      <c r="Y117" s="25" t="s">
        <v>50</v>
      </c>
      <c r="Z117" s="25" t="s">
        <v>50</v>
      </c>
      <c r="AA117" s="25"/>
      <c r="AB117" s="26"/>
      <c r="AC117" s="31">
        <v>7.9990949999999991E-2</v>
      </c>
      <c r="AD117" s="32"/>
      <c r="AE117" s="32"/>
      <c r="AF117" s="32"/>
      <c r="AG117" s="33"/>
      <c r="AH117" s="33"/>
      <c r="AI117" s="33"/>
      <c r="AJ117" s="27"/>
      <c r="AK117" s="27"/>
      <c r="AL117" s="27">
        <v>2.5858359032269034</v>
      </c>
      <c r="AM117" s="27"/>
      <c r="AN117" s="27"/>
      <c r="AO117" s="28" t="s">
        <v>94</v>
      </c>
      <c r="AP117" s="51"/>
      <c r="AQ117" s="51"/>
    </row>
    <row r="118" spans="1:43" ht="12.65" customHeight="1">
      <c r="A118" s="13" t="s">
        <v>213</v>
      </c>
      <c r="B118" s="14" t="s">
        <v>2276</v>
      </c>
      <c r="C118" s="13">
        <v>48</v>
      </c>
      <c r="D118" s="13" t="s">
        <v>222</v>
      </c>
      <c r="E118" s="15" t="s">
        <v>2323</v>
      </c>
      <c r="F118" s="13">
        <v>31122</v>
      </c>
      <c r="G118" s="13" t="s">
        <v>2260</v>
      </c>
      <c r="H118" s="16">
        <v>45888</v>
      </c>
      <c r="I118" s="17">
        <v>45888</v>
      </c>
      <c r="J118" s="18">
        <f>I118</f>
        <v>45888</v>
      </c>
      <c r="K118" s="19">
        <v>0.16666666666666666</v>
      </c>
      <c r="L118" s="19">
        <v>0.25</v>
      </c>
      <c r="M118" s="20">
        <v>0.58333333333333337</v>
      </c>
      <c r="N118" s="19">
        <v>0.66666666666666663</v>
      </c>
      <c r="O118" s="21">
        <f t="shared" si="11"/>
        <v>8.3333333333333259E-2</v>
      </c>
      <c r="P118" s="13" t="s">
        <v>50</v>
      </c>
      <c r="Q118" s="13" t="s">
        <v>50</v>
      </c>
      <c r="R118" s="22" t="s">
        <v>2328</v>
      </c>
      <c r="S118" s="22" t="s">
        <v>31</v>
      </c>
      <c r="T118" s="23" t="s">
        <v>97</v>
      </c>
      <c r="U118" s="23" t="s">
        <v>50</v>
      </c>
      <c r="V118" s="22" t="s">
        <v>3880</v>
      </c>
      <c r="W118" s="24" t="s">
        <v>3659</v>
      </c>
      <c r="X118" s="25" t="s">
        <v>83</v>
      </c>
      <c r="Y118" s="25" t="s">
        <v>114</v>
      </c>
      <c r="Z118" s="25" t="s">
        <v>71</v>
      </c>
      <c r="AA118" s="25"/>
      <c r="AB118" s="26"/>
      <c r="AC118" s="31">
        <v>0.13648455843749999</v>
      </c>
      <c r="AD118" s="32"/>
      <c r="AE118" s="32"/>
      <c r="AF118" s="32"/>
      <c r="AG118" s="33"/>
      <c r="AH118" s="33"/>
      <c r="AI118" s="33"/>
      <c r="AJ118" s="27"/>
      <c r="AK118" s="27"/>
      <c r="AL118" s="27">
        <v>2.5858359032269034</v>
      </c>
      <c r="AM118" s="27"/>
      <c r="AN118" s="27"/>
      <c r="AO118" s="28" t="s">
        <v>94</v>
      </c>
      <c r="AP118" s="51"/>
      <c r="AQ118" s="51"/>
    </row>
    <row r="119" spans="1:43" ht="12.65" customHeight="1">
      <c r="A119" s="13" t="s">
        <v>213</v>
      </c>
      <c r="B119" s="14" t="s">
        <v>2276</v>
      </c>
      <c r="C119" s="13">
        <v>48</v>
      </c>
      <c r="D119" s="13" t="s">
        <v>222</v>
      </c>
      <c r="E119" s="15" t="s">
        <v>2323</v>
      </c>
      <c r="F119" s="13">
        <v>31122</v>
      </c>
      <c r="G119" s="13" t="s">
        <v>2260</v>
      </c>
      <c r="H119" s="16">
        <v>45888</v>
      </c>
      <c r="I119" s="17">
        <v>45888</v>
      </c>
      <c r="J119" s="18">
        <f>I119</f>
        <v>45888</v>
      </c>
      <c r="K119" s="19">
        <v>0.5</v>
      </c>
      <c r="L119" s="19">
        <v>0.58333333333333337</v>
      </c>
      <c r="M119" s="20">
        <v>0.91666666666666663</v>
      </c>
      <c r="N119" s="19">
        <v>0</v>
      </c>
      <c r="O119" s="21">
        <f t="shared" si="11"/>
        <v>8.333333333333337E-2</v>
      </c>
      <c r="P119" s="13" t="s">
        <v>50</v>
      </c>
      <c r="Q119" s="13" t="s">
        <v>50</v>
      </c>
      <c r="R119" s="22" t="s">
        <v>2328</v>
      </c>
      <c r="S119" s="22" t="s">
        <v>31</v>
      </c>
      <c r="T119" s="23" t="s">
        <v>97</v>
      </c>
      <c r="U119" s="23" t="s">
        <v>50</v>
      </c>
      <c r="V119" s="22" t="s">
        <v>3880</v>
      </c>
      <c r="W119" s="24" t="s">
        <v>3659</v>
      </c>
      <c r="X119" s="25" t="s">
        <v>83</v>
      </c>
      <c r="Y119" s="25" t="s">
        <v>114</v>
      </c>
      <c r="Z119" s="25" t="s">
        <v>71</v>
      </c>
      <c r="AA119" s="25"/>
      <c r="AB119" s="26"/>
      <c r="AC119" s="31">
        <v>0.16798099499999999</v>
      </c>
      <c r="AD119" s="32"/>
      <c r="AE119" s="32"/>
      <c r="AF119" s="32"/>
      <c r="AG119" s="33"/>
      <c r="AH119" s="33"/>
      <c r="AI119" s="33"/>
      <c r="AJ119" s="27"/>
      <c r="AK119" s="27"/>
      <c r="AL119" s="27">
        <v>3.2322948790336294</v>
      </c>
      <c r="AM119" s="27"/>
      <c r="AN119" s="27"/>
      <c r="AO119" s="28" t="s">
        <v>94</v>
      </c>
      <c r="AP119" s="51"/>
      <c r="AQ119" s="51"/>
    </row>
    <row r="120" spans="1:43" ht="12.65" customHeight="1">
      <c r="A120" s="13" t="s">
        <v>213</v>
      </c>
      <c r="B120" s="14" t="s">
        <v>2276</v>
      </c>
      <c r="C120" s="13">
        <v>48</v>
      </c>
      <c r="D120" s="13" t="s">
        <v>222</v>
      </c>
      <c r="E120" s="15" t="s">
        <v>2323</v>
      </c>
      <c r="F120" s="13">
        <v>31122</v>
      </c>
      <c r="G120" s="13" t="s">
        <v>2260</v>
      </c>
      <c r="H120" s="16">
        <v>45890</v>
      </c>
      <c r="I120" s="17">
        <v>45890</v>
      </c>
      <c r="J120" s="18">
        <v>45890</v>
      </c>
      <c r="K120" s="19">
        <v>0.375</v>
      </c>
      <c r="L120" s="19">
        <v>0.39583333333333331</v>
      </c>
      <c r="M120" s="20">
        <v>0.79166666666666663</v>
      </c>
      <c r="N120" s="19">
        <v>0.8125</v>
      </c>
      <c r="O120" s="21">
        <f t="shared" si="11"/>
        <v>2.083333333333337E-2</v>
      </c>
      <c r="P120" s="13" t="s">
        <v>50</v>
      </c>
      <c r="Q120" s="13" t="s">
        <v>50</v>
      </c>
      <c r="R120" s="22" t="s">
        <v>2279</v>
      </c>
      <c r="S120" s="22" t="s">
        <v>33</v>
      </c>
      <c r="T120" s="23" t="s">
        <v>52</v>
      </c>
      <c r="U120" s="23"/>
      <c r="V120" s="22" t="s">
        <v>67</v>
      </c>
      <c r="W120" s="24" t="s">
        <v>3677</v>
      </c>
      <c r="X120" s="25" t="s">
        <v>50</v>
      </c>
      <c r="Y120" s="25" t="s">
        <v>50</v>
      </c>
      <c r="Z120" s="25" t="s">
        <v>50</v>
      </c>
      <c r="AA120" s="25"/>
      <c r="AB120" s="26"/>
      <c r="AC120" s="31">
        <v>0.12306299999999999</v>
      </c>
      <c r="AD120" s="32"/>
      <c r="AE120" s="32"/>
      <c r="AF120" s="32"/>
      <c r="AG120" s="33"/>
      <c r="AH120" s="33"/>
      <c r="AI120" s="33"/>
      <c r="AJ120" s="27"/>
      <c r="AK120" s="27"/>
      <c r="AL120" s="27">
        <v>3.2322948790336294</v>
      </c>
      <c r="AM120" s="27"/>
      <c r="AN120" s="27"/>
      <c r="AO120" s="28" t="s">
        <v>94</v>
      </c>
      <c r="AP120" s="51"/>
      <c r="AQ120" s="51"/>
    </row>
    <row r="121" spans="1:43" ht="12.65" customHeight="1">
      <c r="A121" s="13" t="s">
        <v>213</v>
      </c>
      <c r="B121" s="14" t="s">
        <v>2276</v>
      </c>
      <c r="C121" s="13">
        <v>48</v>
      </c>
      <c r="D121" s="13" t="s">
        <v>222</v>
      </c>
      <c r="E121" s="15" t="s">
        <v>2323</v>
      </c>
      <c r="F121" s="13">
        <v>31122</v>
      </c>
      <c r="G121" s="13" t="s">
        <v>2260</v>
      </c>
      <c r="H121" s="16">
        <v>45891</v>
      </c>
      <c r="I121" s="17">
        <v>45891</v>
      </c>
      <c r="J121" s="18">
        <v>45891</v>
      </c>
      <c r="K121" s="19">
        <v>0.45833333333333331</v>
      </c>
      <c r="L121" s="19">
        <v>0.5</v>
      </c>
      <c r="M121" s="20">
        <v>0.875</v>
      </c>
      <c r="N121" s="19">
        <v>0.91666666666666663</v>
      </c>
      <c r="O121" s="21">
        <f t="shared" si="11"/>
        <v>4.166666666666663E-2</v>
      </c>
      <c r="P121" s="13" t="s">
        <v>50</v>
      </c>
      <c r="Q121" s="13" t="s">
        <v>50</v>
      </c>
      <c r="R121" s="22" t="s">
        <v>2329</v>
      </c>
      <c r="S121" s="22" t="s">
        <v>33</v>
      </c>
      <c r="T121" s="23" t="s">
        <v>52</v>
      </c>
      <c r="U121" s="23"/>
      <c r="V121" s="22" t="s">
        <v>67</v>
      </c>
      <c r="W121" s="24" t="s">
        <v>3677</v>
      </c>
      <c r="X121" s="25" t="s">
        <v>50</v>
      </c>
      <c r="Y121" s="25" t="s">
        <v>50</v>
      </c>
      <c r="Z121" s="25" t="s">
        <v>50</v>
      </c>
      <c r="AA121" s="25"/>
      <c r="AB121" s="26"/>
      <c r="AC121" s="31">
        <v>0.12306299999999999</v>
      </c>
      <c r="AD121" s="32"/>
      <c r="AE121" s="32"/>
      <c r="AF121" s="32"/>
      <c r="AG121" s="33"/>
      <c r="AH121" s="33"/>
      <c r="AI121" s="33"/>
      <c r="AJ121" s="27"/>
      <c r="AK121" s="27"/>
      <c r="AL121" s="27">
        <v>3.2322948790336294</v>
      </c>
      <c r="AM121" s="27"/>
      <c r="AN121" s="27"/>
      <c r="AO121" s="28" t="s">
        <v>94</v>
      </c>
      <c r="AP121" s="51"/>
      <c r="AQ121" s="51"/>
    </row>
    <row r="122" spans="1:43" ht="12.65" customHeight="1">
      <c r="A122" s="13" t="s">
        <v>213</v>
      </c>
      <c r="B122" s="14" t="s">
        <v>2276</v>
      </c>
      <c r="C122" s="13">
        <v>48</v>
      </c>
      <c r="D122" s="13" t="s">
        <v>222</v>
      </c>
      <c r="E122" s="15" t="s">
        <v>2323</v>
      </c>
      <c r="F122" s="13">
        <v>31122</v>
      </c>
      <c r="G122" s="13" t="s">
        <v>2260</v>
      </c>
      <c r="H122" s="16">
        <v>45891</v>
      </c>
      <c r="I122" s="17">
        <v>45891</v>
      </c>
      <c r="J122" s="18">
        <v>45891</v>
      </c>
      <c r="K122" s="19">
        <v>0.5</v>
      </c>
      <c r="L122" s="19">
        <v>0.52083333333333337</v>
      </c>
      <c r="M122" s="20">
        <v>0.91666666666666663</v>
      </c>
      <c r="N122" s="19">
        <v>0.9375</v>
      </c>
      <c r="O122" s="21">
        <f t="shared" si="11"/>
        <v>2.083333333333337E-2</v>
      </c>
      <c r="P122" s="13" t="s">
        <v>50</v>
      </c>
      <c r="Q122" s="13" t="s">
        <v>50</v>
      </c>
      <c r="R122" s="22" t="s">
        <v>2330</v>
      </c>
      <c r="S122" s="22" t="s">
        <v>33</v>
      </c>
      <c r="T122" s="23" t="s">
        <v>52</v>
      </c>
      <c r="U122" s="23"/>
      <c r="V122" s="22" t="s">
        <v>67</v>
      </c>
      <c r="W122" s="24" t="s">
        <v>3677</v>
      </c>
      <c r="X122" s="25" t="s">
        <v>50</v>
      </c>
      <c r="Y122" s="25" t="s">
        <v>50</v>
      </c>
      <c r="Z122" s="25" t="s">
        <v>50</v>
      </c>
      <c r="AA122" s="25"/>
      <c r="AB122" s="26"/>
      <c r="AC122" s="31">
        <v>9.8450399999999993E-2</v>
      </c>
      <c r="AD122" s="32"/>
      <c r="AE122" s="32"/>
      <c r="AF122" s="32"/>
      <c r="AG122" s="33"/>
      <c r="AH122" s="33"/>
      <c r="AI122" s="33"/>
      <c r="AJ122" s="27"/>
      <c r="AK122" s="27"/>
      <c r="AL122" s="27">
        <v>3.2322948790336294</v>
      </c>
      <c r="AM122" s="27"/>
      <c r="AN122" s="27"/>
      <c r="AO122" s="28" t="s">
        <v>94</v>
      </c>
      <c r="AP122" s="51"/>
      <c r="AQ122" s="51"/>
    </row>
    <row r="123" spans="1:43" ht="12.65" customHeight="1">
      <c r="A123" s="13" t="s">
        <v>213</v>
      </c>
      <c r="B123" s="14" t="s">
        <v>2276</v>
      </c>
      <c r="C123" s="13">
        <v>48</v>
      </c>
      <c r="D123" s="13" t="s">
        <v>222</v>
      </c>
      <c r="E123" s="15" t="s">
        <v>2323</v>
      </c>
      <c r="F123" s="13">
        <v>31122</v>
      </c>
      <c r="G123" s="13" t="s">
        <v>2260</v>
      </c>
      <c r="H123" s="16">
        <v>45891</v>
      </c>
      <c r="I123" s="17">
        <v>45892</v>
      </c>
      <c r="J123" s="18">
        <v>45892</v>
      </c>
      <c r="K123" s="19">
        <v>0.65972222222222221</v>
      </c>
      <c r="L123" s="19">
        <v>0.68055555555555558</v>
      </c>
      <c r="M123" s="20">
        <v>7.6388888888888895E-2</v>
      </c>
      <c r="N123" s="19">
        <v>9.7222222222222224E-2</v>
      </c>
      <c r="O123" s="21">
        <f t="shared" si="11"/>
        <v>2.0833333333333329E-2</v>
      </c>
      <c r="P123" s="13" t="s">
        <v>50</v>
      </c>
      <c r="Q123" s="13" t="s">
        <v>50</v>
      </c>
      <c r="R123" s="22" t="s">
        <v>2331</v>
      </c>
      <c r="S123" s="22" t="s">
        <v>33</v>
      </c>
      <c r="T123" s="23" t="s">
        <v>52</v>
      </c>
      <c r="U123" s="23"/>
      <c r="V123" s="22" t="s">
        <v>67</v>
      </c>
      <c r="W123" s="24" t="s">
        <v>3677</v>
      </c>
      <c r="X123" s="25" t="s">
        <v>50</v>
      </c>
      <c r="Y123" s="25" t="s">
        <v>50</v>
      </c>
      <c r="Z123" s="25" t="s">
        <v>50</v>
      </c>
      <c r="AA123" s="25"/>
      <c r="AB123" s="26"/>
      <c r="AC123" s="31">
        <v>1.9431E-2</v>
      </c>
      <c r="AD123" s="32"/>
      <c r="AE123" s="32"/>
      <c r="AF123" s="32"/>
      <c r="AG123" s="33"/>
      <c r="AH123" s="33"/>
      <c r="AI123" s="33"/>
      <c r="AJ123" s="27"/>
      <c r="AK123" s="27"/>
      <c r="AL123" s="27">
        <v>3.3615866741949745</v>
      </c>
      <c r="AM123" s="27"/>
      <c r="AN123" s="27"/>
      <c r="AO123" s="28" t="s">
        <v>94</v>
      </c>
      <c r="AP123" s="51"/>
      <c r="AQ123" s="51"/>
    </row>
    <row r="124" spans="1:43" ht="12.65" customHeight="1">
      <c r="A124" s="13" t="s">
        <v>213</v>
      </c>
      <c r="B124" s="14" t="s">
        <v>2276</v>
      </c>
      <c r="C124" s="13">
        <v>48</v>
      </c>
      <c r="D124" s="13" t="s">
        <v>222</v>
      </c>
      <c r="E124" s="15" t="s">
        <v>2323</v>
      </c>
      <c r="F124" s="13">
        <v>31122</v>
      </c>
      <c r="G124" s="13" t="s">
        <v>2260</v>
      </c>
      <c r="H124" s="16">
        <v>45891</v>
      </c>
      <c r="I124" s="17">
        <v>45892</v>
      </c>
      <c r="J124" s="18">
        <v>45892</v>
      </c>
      <c r="K124" s="19">
        <v>0.90277777777777779</v>
      </c>
      <c r="L124" s="19">
        <v>0.92361111111111116</v>
      </c>
      <c r="M124" s="20">
        <v>0.31944444444444442</v>
      </c>
      <c r="N124" s="19">
        <v>0.34027777777777779</v>
      </c>
      <c r="O124" s="21">
        <f t="shared" si="11"/>
        <v>2.083333333333337E-2</v>
      </c>
      <c r="P124" s="13" t="s">
        <v>50</v>
      </c>
      <c r="Q124" s="13" t="s">
        <v>50</v>
      </c>
      <c r="R124" s="22" t="s">
        <v>2332</v>
      </c>
      <c r="S124" s="22" t="s">
        <v>33</v>
      </c>
      <c r="T124" s="23" t="s">
        <v>52</v>
      </c>
      <c r="U124" s="23"/>
      <c r="V124" s="22" t="s">
        <v>67</v>
      </c>
      <c r="W124" s="24" t="s">
        <v>3677</v>
      </c>
      <c r="X124" s="25" t="s">
        <v>50</v>
      </c>
      <c r="Y124" s="25" t="s">
        <v>50</v>
      </c>
      <c r="Z124" s="25" t="s">
        <v>50</v>
      </c>
      <c r="AA124" s="25"/>
      <c r="AB124" s="26"/>
      <c r="AC124" s="31">
        <v>4.5338999999999997E-2</v>
      </c>
      <c r="AD124" s="32"/>
      <c r="AE124" s="32"/>
      <c r="AF124" s="32"/>
      <c r="AG124" s="33"/>
      <c r="AH124" s="33"/>
      <c r="AI124" s="33"/>
      <c r="AJ124" s="27"/>
      <c r="AK124" s="27"/>
      <c r="AL124" s="27">
        <v>3.3615866741949745</v>
      </c>
      <c r="AM124" s="27"/>
      <c r="AN124" s="27"/>
      <c r="AO124" s="28" t="s">
        <v>94</v>
      </c>
      <c r="AP124" s="51"/>
      <c r="AQ124" s="51"/>
    </row>
    <row r="125" spans="1:43" ht="12.65" customHeight="1">
      <c r="A125" s="13" t="s">
        <v>213</v>
      </c>
      <c r="B125" s="14" t="s">
        <v>2276</v>
      </c>
      <c r="C125" s="13">
        <v>48</v>
      </c>
      <c r="D125" s="13" t="s">
        <v>222</v>
      </c>
      <c r="E125" s="15" t="s">
        <v>2323</v>
      </c>
      <c r="F125" s="13">
        <v>31122</v>
      </c>
      <c r="G125" s="13" t="s">
        <v>2260</v>
      </c>
      <c r="H125" s="16">
        <v>45891</v>
      </c>
      <c r="I125" s="17">
        <v>45892</v>
      </c>
      <c r="J125" s="18">
        <f>I125</f>
        <v>45892</v>
      </c>
      <c r="K125" s="19">
        <v>0.94444444444444442</v>
      </c>
      <c r="L125" s="19">
        <v>2.0833333333333332E-2</v>
      </c>
      <c r="M125" s="20">
        <v>0.3611111111111111</v>
      </c>
      <c r="N125" s="19">
        <v>0.4375</v>
      </c>
      <c r="O125" s="21">
        <f t="shared" si="11"/>
        <v>7.6388888888888895E-2</v>
      </c>
      <c r="P125" s="13" t="s">
        <v>50</v>
      </c>
      <c r="Q125" s="13" t="s">
        <v>50</v>
      </c>
      <c r="R125" s="22" t="s">
        <v>2333</v>
      </c>
      <c r="S125" s="22" t="s">
        <v>31</v>
      </c>
      <c r="T125" s="23" t="s">
        <v>52</v>
      </c>
      <c r="U125" s="23" t="s">
        <v>50</v>
      </c>
      <c r="V125" s="22" t="s">
        <v>67</v>
      </c>
      <c r="W125" s="24" t="s">
        <v>139</v>
      </c>
      <c r="X125" s="25" t="s">
        <v>71</v>
      </c>
      <c r="Y125" s="25" t="s">
        <v>114</v>
      </c>
      <c r="Z125" s="25" t="s">
        <v>66</v>
      </c>
      <c r="AA125" s="25"/>
      <c r="AB125" s="26"/>
      <c r="AC125" s="31">
        <v>0.10427969999999999</v>
      </c>
      <c r="AD125" s="32"/>
      <c r="AE125" s="32"/>
      <c r="AF125" s="32"/>
      <c r="AG125" s="33"/>
      <c r="AH125" s="33"/>
      <c r="AI125" s="33"/>
      <c r="AJ125" s="27"/>
      <c r="AK125" s="27"/>
      <c r="AL125" s="27">
        <v>3.3615866741949745</v>
      </c>
      <c r="AM125" s="27"/>
      <c r="AN125" s="27"/>
      <c r="AO125" s="28" t="s">
        <v>94</v>
      </c>
      <c r="AP125" s="51"/>
      <c r="AQ125" s="51"/>
    </row>
    <row r="126" spans="1:43" ht="12.65" customHeight="1">
      <c r="A126" s="13" t="s">
        <v>213</v>
      </c>
      <c r="B126" s="14" t="s">
        <v>2276</v>
      </c>
      <c r="C126" s="13">
        <v>48</v>
      </c>
      <c r="D126" s="13" t="s">
        <v>222</v>
      </c>
      <c r="E126" s="15" t="s">
        <v>2323</v>
      </c>
      <c r="F126" s="13">
        <v>31122</v>
      </c>
      <c r="G126" s="13" t="s">
        <v>2260</v>
      </c>
      <c r="H126" s="16">
        <v>45892</v>
      </c>
      <c r="I126" s="17">
        <v>45892</v>
      </c>
      <c r="J126" s="18">
        <f>I126</f>
        <v>45892</v>
      </c>
      <c r="K126" s="19">
        <v>0.1736111111111111</v>
      </c>
      <c r="L126" s="19">
        <v>0.25</v>
      </c>
      <c r="M126" s="20">
        <v>0.59027777777777779</v>
      </c>
      <c r="N126" s="19">
        <v>0.66666666666666663</v>
      </c>
      <c r="O126" s="21">
        <f t="shared" si="11"/>
        <v>7.638888888888884E-2</v>
      </c>
      <c r="P126" s="13" t="s">
        <v>50</v>
      </c>
      <c r="Q126" s="13" t="s">
        <v>50</v>
      </c>
      <c r="R126" s="22" t="s">
        <v>2334</v>
      </c>
      <c r="S126" s="22" t="s">
        <v>31</v>
      </c>
      <c r="T126" s="23" t="s">
        <v>52</v>
      </c>
      <c r="U126" s="23" t="s">
        <v>50</v>
      </c>
      <c r="V126" s="22" t="s">
        <v>67</v>
      </c>
      <c r="W126" s="24" t="s">
        <v>139</v>
      </c>
      <c r="X126" s="25" t="s">
        <v>71</v>
      </c>
      <c r="Y126" s="25" t="s">
        <v>114</v>
      </c>
      <c r="Z126" s="25" t="s">
        <v>66</v>
      </c>
      <c r="AA126" s="25"/>
      <c r="AB126" s="26"/>
      <c r="AC126" s="31">
        <v>0.19366230000000001</v>
      </c>
      <c r="AD126" s="32"/>
      <c r="AE126" s="32"/>
      <c r="AF126" s="32"/>
      <c r="AG126" s="33"/>
      <c r="AH126" s="33"/>
      <c r="AI126" s="33"/>
      <c r="AJ126" s="27"/>
      <c r="AK126" s="27"/>
      <c r="AL126" s="27">
        <v>3.3615866741949745</v>
      </c>
      <c r="AM126" s="27"/>
      <c r="AN126" s="27"/>
      <c r="AO126" s="28" t="s">
        <v>94</v>
      </c>
      <c r="AP126" s="51"/>
      <c r="AQ126" s="51"/>
    </row>
    <row r="127" spans="1:43" ht="12.65" customHeight="1">
      <c r="A127" s="13" t="s">
        <v>213</v>
      </c>
      <c r="B127" s="14" t="s">
        <v>2276</v>
      </c>
      <c r="C127" s="13">
        <v>48</v>
      </c>
      <c r="D127" s="13" t="s">
        <v>222</v>
      </c>
      <c r="E127" s="15" t="s">
        <v>2323</v>
      </c>
      <c r="F127" s="13">
        <v>31122</v>
      </c>
      <c r="G127" s="13" t="s">
        <v>2260</v>
      </c>
      <c r="H127" s="16">
        <v>45892</v>
      </c>
      <c r="I127" s="17">
        <v>45892</v>
      </c>
      <c r="J127" s="18">
        <f>I127</f>
        <v>45892</v>
      </c>
      <c r="K127" s="19">
        <v>0.40277777777777779</v>
      </c>
      <c r="L127" s="19">
        <v>0.4236111111111111</v>
      </c>
      <c r="M127" s="20">
        <v>0.81944444444444442</v>
      </c>
      <c r="N127" s="19">
        <v>0.84027777777777779</v>
      </c>
      <c r="O127" s="21">
        <f t="shared" si="11"/>
        <v>2.083333333333337E-2</v>
      </c>
      <c r="P127" s="13" t="s">
        <v>50</v>
      </c>
      <c r="Q127" s="13" t="s">
        <v>50</v>
      </c>
      <c r="R127" s="22" t="s">
        <v>2335</v>
      </c>
      <c r="S127" s="22" t="s">
        <v>32</v>
      </c>
      <c r="T127" s="23" t="s">
        <v>52</v>
      </c>
      <c r="U127" s="23" t="s">
        <v>50</v>
      </c>
      <c r="V127" s="22" t="s">
        <v>67</v>
      </c>
      <c r="W127" s="24" t="s">
        <v>139</v>
      </c>
      <c r="X127" s="25" t="s">
        <v>71</v>
      </c>
      <c r="Y127" s="25" t="s">
        <v>114</v>
      </c>
      <c r="Z127" s="25" t="s">
        <v>66</v>
      </c>
      <c r="AA127" s="25"/>
      <c r="AB127" s="26"/>
      <c r="AC127" s="31">
        <v>1.4897099999999999</v>
      </c>
      <c r="AD127" s="32"/>
      <c r="AE127" s="32"/>
      <c r="AF127" s="32"/>
      <c r="AG127" s="33"/>
      <c r="AH127" s="33"/>
      <c r="AI127" s="33"/>
      <c r="AJ127" s="27"/>
      <c r="AK127" s="27"/>
      <c r="AL127" s="27">
        <v>4.2019833427437181</v>
      </c>
      <c r="AM127" s="27"/>
      <c r="AN127" s="27"/>
      <c r="AO127" s="28" t="s">
        <v>94</v>
      </c>
      <c r="AP127" s="51"/>
      <c r="AQ127" s="51"/>
    </row>
    <row r="128" spans="1:43" ht="12.65" customHeight="1">
      <c r="A128" s="13" t="s">
        <v>213</v>
      </c>
      <c r="B128" s="14" t="s">
        <v>2276</v>
      </c>
      <c r="C128" s="13">
        <v>48</v>
      </c>
      <c r="D128" s="13" t="s">
        <v>222</v>
      </c>
      <c r="E128" s="15" t="s">
        <v>2323</v>
      </c>
      <c r="F128" s="13">
        <v>31122</v>
      </c>
      <c r="G128" s="13" t="s">
        <v>2260</v>
      </c>
      <c r="H128" s="16">
        <v>45893</v>
      </c>
      <c r="I128" s="17">
        <v>45893</v>
      </c>
      <c r="J128" s="18">
        <v>45893</v>
      </c>
      <c r="K128" s="19">
        <v>0.54861111111111116</v>
      </c>
      <c r="L128" s="19">
        <v>0.55555555555555558</v>
      </c>
      <c r="M128" s="20">
        <v>0.96527777777777779</v>
      </c>
      <c r="N128" s="19">
        <v>0.97222222222222221</v>
      </c>
      <c r="O128" s="21">
        <f t="shared" si="11"/>
        <v>6.9444444444444198E-3</v>
      </c>
      <c r="P128" s="13" t="s">
        <v>50</v>
      </c>
      <c r="Q128" s="13" t="s">
        <v>50</v>
      </c>
      <c r="R128" s="22" t="s">
        <v>2336</v>
      </c>
      <c r="S128" s="22" t="s">
        <v>32</v>
      </c>
      <c r="T128" s="23" t="s">
        <v>52</v>
      </c>
      <c r="U128" s="23"/>
      <c r="V128" s="22" t="s">
        <v>67</v>
      </c>
      <c r="W128" s="24" t="s">
        <v>3677</v>
      </c>
      <c r="X128" s="25" t="s">
        <v>50</v>
      </c>
      <c r="Y128" s="25" t="s">
        <v>50</v>
      </c>
      <c r="Z128" s="25" t="s">
        <v>50</v>
      </c>
      <c r="AA128" s="25"/>
      <c r="AB128" s="26"/>
      <c r="AC128" s="31">
        <v>0.51816000000000006</v>
      </c>
      <c r="AD128" s="32"/>
      <c r="AE128" s="32"/>
      <c r="AF128" s="32"/>
      <c r="AG128" s="33"/>
      <c r="AH128" s="33"/>
      <c r="AI128" s="33"/>
      <c r="AJ128" s="27"/>
      <c r="AK128" s="27"/>
      <c r="AL128" s="27">
        <v>4.2019833427437181</v>
      </c>
      <c r="AM128" s="27"/>
      <c r="AN128" s="27"/>
      <c r="AO128" s="28" t="s">
        <v>94</v>
      </c>
      <c r="AP128" s="51"/>
      <c r="AQ128" s="51"/>
    </row>
    <row r="129" spans="1:43" ht="12.65" customHeight="1">
      <c r="A129" s="13" t="s">
        <v>213</v>
      </c>
      <c r="B129" s="14" t="s">
        <v>2276</v>
      </c>
      <c r="C129" s="13">
        <v>48</v>
      </c>
      <c r="D129" s="13" t="s">
        <v>222</v>
      </c>
      <c r="E129" s="15" t="s">
        <v>2323</v>
      </c>
      <c r="F129" s="13">
        <v>31122</v>
      </c>
      <c r="G129" s="13" t="s">
        <v>2260</v>
      </c>
      <c r="H129" s="16">
        <v>45893</v>
      </c>
      <c r="I129" s="17">
        <v>45893</v>
      </c>
      <c r="J129" s="18">
        <f>I129</f>
        <v>45893</v>
      </c>
      <c r="K129" s="19">
        <v>0.55555555555555558</v>
      </c>
      <c r="L129" s="19">
        <v>0.64583333333333337</v>
      </c>
      <c r="M129" s="20">
        <v>0.97222222222222221</v>
      </c>
      <c r="N129" s="19">
        <v>6.25E-2</v>
      </c>
      <c r="O129" s="21">
        <f t="shared" si="11"/>
        <v>9.027777777777779E-2</v>
      </c>
      <c r="P129" s="13" t="s">
        <v>50</v>
      </c>
      <c r="Q129" s="13" t="s">
        <v>50</v>
      </c>
      <c r="R129" s="22" t="s">
        <v>2337</v>
      </c>
      <c r="S129" s="22" t="s">
        <v>29</v>
      </c>
      <c r="T129" s="23" t="s">
        <v>52</v>
      </c>
      <c r="U129" s="23" t="s">
        <v>50</v>
      </c>
      <c r="V129" s="22" t="s">
        <v>67</v>
      </c>
      <c r="W129" s="24" t="s">
        <v>156</v>
      </c>
      <c r="X129" s="25" t="s">
        <v>63</v>
      </c>
      <c r="Y129" s="25" t="s">
        <v>114</v>
      </c>
      <c r="Z129" s="25" t="s">
        <v>60</v>
      </c>
      <c r="AA129" s="25"/>
      <c r="AB129" s="26"/>
      <c r="AC129" s="31">
        <v>0.90677999999999992</v>
      </c>
      <c r="AD129" s="32"/>
      <c r="AE129" s="32"/>
      <c r="AF129" s="32"/>
      <c r="AG129" s="33"/>
      <c r="AH129" s="33"/>
      <c r="AI129" s="33"/>
      <c r="AJ129" s="27"/>
      <c r="AK129" s="27"/>
      <c r="AL129" s="27">
        <v>10.084760022584923</v>
      </c>
      <c r="AM129" s="27"/>
      <c r="AN129" s="27"/>
      <c r="AO129" s="28" t="s">
        <v>94</v>
      </c>
      <c r="AP129" s="51"/>
      <c r="AQ129" s="51"/>
    </row>
    <row r="130" spans="1:43" ht="12.65" customHeight="1">
      <c r="A130" s="13" t="s">
        <v>213</v>
      </c>
      <c r="B130" s="14" t="s">
        <v>2276</v>
      </c>
      <c r="C130" s="13">
        <v>48</v>
      </c>
      <c r="D130" s="13" t="s">
        <v>222</v>
      </c>
      <c r="E130" s="15" t="s">
        <v>2323</v>
      </c>
      <c r="F130" s="13">
        <v>31122</v>
      </c>
      <c r="G130" s="13" t="s">
        <v>2260</v>
      </c>
      <c r="H130" s="16">
        <v>45894</v>
      </c>
      <c r="I130" s="17">
        <v>45894</v>
      </c>
      <c r="J130" s="18">
        <v>45894</v>
      </c>
      <c r="K130" s="19">
        <v>0.4375</v>
      </c>
      <c r="L130" s="19">
        <v>0.47916666666666669</v>
      </c>
      <c r="M130" s="20">
        <v>0.85416666666666663</v>
      </c>
      <c r="N130" s="19">
        <v>0.89583333333333337</v>
      </c>
      <c r="O130" s="21">
        <f t="shared" si="11"/>
        <v>4.1666666666666741E-2</v>
      </c>
      <c r="P130" s="13" t="s">
        <v>50</v>
      </c>
      <c r="Q130" s="13" t="s">
        <v>50</v>
      </c>
      <c r="R130" s="22" t="s">
        <v>2338</v>
      </c>
      <c r="S130" s="22" t="s">
        <v>32</v>
      </c>
      <c r="T130" s="23" t="s">
        <v>52</v>
      </c>
      <c r="U130" s="23"/>
      <c r="V130" s="22" t="s">
        <v>67</v>
      </c>
      <c r="W130" s="24" t="s">
        <v>3677</v>
      </c>
      <c r="X130" s="25" t="s">
        <v>50</v>
      </c>
      <c r="Y130" s="25" t="s">
        <v>50</v>
      </c>
      <c r="Z130" s="25" t="s">
        <v>50</v>
      </c>
      <c r="AA130" s="25"/>
      <c r="AB130" s="26"/>
      <c r="AC130" s="31">
        <v>0.61531499999999995</v>
      </c>
      <c r="AD130" s="32"/>
      <c r="AE130" s="32"/>
      <c r="AF130" s="32"/>
      <c r="AG130" s="33"/>
      <c r="AH130" s="33"/>
      <c r="AI130" s="33"/>
      <c r="AJ130" s="27"/>
      <c r="AK130" s="27"/>
      <c r="AL130" s="27">
        <v>3.2322948790336294</v>
      </c>
      <c r="AM130" s="27"/>
      <c r="AN130" s="27"/>
      <c r="AO130" s="28" t="s">
        <v>94</v>
      </c>
      <c r="AP130" s="51"/>
      <c r="AQ130" s="51"/>
    </row>
    <row r="131" spans="1:43" ht="12.65" customHeight="1">
      <c r="A131" s="13" t="s">
        <v>213</v>
      </c>
      <c r="B131" s="14" t="s">
        <v>2276</v>
      </c>
      <c r="C131" s="13">
        <v>48</v>
      </c>
      <c r="D131" s="13" t="s">
        <v>222</v>
      </c>
      <c r="E131" s="15" t="s">
        <v>2323</v>
      </c>
      <c r="F131" s="13">
        <v>31122</v>
      </c>
      <c r="G131" s="13" t="s">
        <v>2260</v>
      </c>
      <c r="H131" s="16">
        <v>45894</v>
      </c>
      <c r="I131" s="17">
        <v>45895</v>
      </c>
      <c r="J131" s="18">
        <v>45895</v>
      </c>
      <c r="K131" s="19">
        <v>0.875</v>
      </c>
      <c r="L131" s="19">
        <v>0.91666666666666663</v>
      </c>
      <c r="M131" s="20">
        <v>0.29166666666666669</v>
      </c>
      <c r="N131" s="19">
        <v>0.33333333333333331</v>
      </c>
      <c r="O131" s="21">
        <f t="shared" si="11"/>
        <v>4.166666666666663E-2</v>
      </c>
      <c r="P131" s="13" t="s">
        <v>50</v>
      </c>
      <c r="Q131" s="13" t="s">
        <v>50</v>
      </c>
      <c r="R131" s="22" t="s">
        <v>2338</v>
      </c>
      <c r="S131" s="22" t="s">
        <v>32</v>
      </c>
      <c r="T131" s="23" t="s">
        <v>52</v>
      </c>
      <c r="U131" s="23"/>
      <c r="V131" s="22" t="s">
        <v>67</v>
      </c>
      <c r="W131" s="24" t="s">
        <v>3677</v>
      </c>
      <c r="X131" s="25" t="s">
        <v>50</v>
      </c>
      <c r="Y131" s="25" t="s">
        <v>50</v>
      </c>
      <c r="Z131" s="25" t="s">
        <v>50</v>
      </c>
      <c r="AA131" s="25"/>
      <c r="AB131" s="26"/>
      <c r="AC131" s="31">
        <v>0.21536025</v>
      </c>
      <c r="AD131" s="32"/>
      <c r="AE131" s="32"/>
      <c r="AF131" s="32"/>
      <c r="AG131" s="33"/>
      <c r="AH131" s="33"/>
      <c r="AI131" s="33"/>
      <c r="AJ131" s="27"/>
      <c r="AK131" s="27"/>
      <c r="AL131" s="27">
        <v>2.5858359032269034</v>
      </c>
      <c r="AM131" s="27"/>
      <c r="AN131" s="27"/>
      <c r="AO131" s="28" t="s">
        <v>94</v>
      </c>
      <c r="AP131" s="51"/>
      <c r="AQ131" s="51"/>
    </row>
    <row r="132" spans="1:43" ht="12.65" customHeight="1">
      <c r="A132" s="13" t="s">
        <v>213</v>
      </c>
      <c r="B132" s="14" t="s">
        <v>2276</v>
      </c>
      <c r="C132" s="13">
        <v>48</v>
      </c>
      <c r="D132" s="13" t="s">
        <v>222</v>
      </c>
      <c r="E132" s="15" t="s">
        <v>2323</v>
      </c>
      <c r="F132" s="13">
        <v>31122</v>
      </c>
      <c r="G132" s="13" t="s">
        <v>2260</v>
      </c>
      <c r="H132" s="16">
        <v>45895</v>
      </c>
      <c r="I132" s="17">
        <v>45895</v>
      </c>
      <c r="J132" s="18">
        <f>I132</f>
        <v>45895</v>
      </c>
      <c r="K132" s="19">
        <v>0.1111111111111111</v>
      </c>
      <c r="L132" s="19">
        <v>0.13194444444444445</v>
      </c>
      <c r="M132" s="20">
        <v>0.52777777777777779</v>
      </c>
      <c r="N132" s="19">
        <v>0.54861111111111116</v>
      </c>
      <c r="O132" s="21">
        <f t="shared" si="11"/>
        <v>2.083333333333337E-2</v>
      </c>
      <c r="P132" s="13" t="s">
        <v>50</v>
      </c>
      <c r="Q132" s="13" t="s">
        <v>50</v>
      </c>
      <c r="R132" s="22" t="s">
        <v>2339</v>
      </c>
      <c r="S132" s="22" t="s">
        <v>32</v>
      </c>
      <c r="T132" s="23" t="s">
        <v>52</v>
      </c>
      <c r="U132" s="23" t="s">
        <v>50</v>
      </c>
      <c r="V132" s="22" t="s">
        <v>67</v>
      </c>
      <c r="W132" s="24" t="s">
        <v>144</v>
      </c>
      <c r="X132" s="25" t="s">
        <v>84</v>
      </c>
      <c r="Y132" s="25" t="s">
        <v>114</v>
      </c>
      <c r="Z132" s="25" t="s">
        <v>62</v>
      </c>
      <c r="AA132" s="25"/>
      <c r="AB132" s="26"/>
      <c r="AC132" s="31">
        <v>0.56993551875000004</v>
      </c>
      <c r="AD132" s="32"/>
      <c r="AE132" s="32"/>
      <c r="AF132" s="32"/>
      <c r="AG132" s="33"/>
      <c r="AH132" s="33"/>
      <c r="AI132" s="33"/>
      <c r="AJ132" s="27"/>
      <c r="AK132" s="27"/>
      <c r="AL132" s="27">
        <v>2.5858359032269034</v>
      </c>
      <c r="AM132" s="27"/>
      <c r="AN132" s="27"/>
      <c r="AO132" s="28" t="s">
        <v>94</v>
      </c>
      <c r="AP132" s="51"/>
      <c r="AQ132" s="51"/>
    </row>
    <row r="133" spans="1:43" ht="12.65" customHeight="1">
      <c r="A133" s="13" t="s">
        <v>213</v>
      </c>
      <c r="B133" s="14" t="s">
        <v>2276</v>
      </c>
      <c r="C133" s="13">
        <v>48</v>
      </c>
      <c r="D133" s="13" t="s">
        <v>222</v>
      </c>
      <c r="E133" s="15" t="s">
        <v>2323</v>
      </c>
      <c r="F133" s="13">
        <v>31122</v>
      </c>
      <c r="G133" s="13" t="s">
        <v>2260</v>
      </c>
      <c r="H133" s="16">
        <v>45895</v>
      </c>
      <c r="I133" s="17">
        <v>45895</v>
      </c>
      <c r="J133" s="18">
        <f>I133</f>
        <v>45895</v>
      </c>
      <c r="K133" s="19">
        <v>0.13194444444444445</v>
      </c>
      <c r="L133" s="19">
        <v>0.15277777777777779</v>
      </c>
      <c r="M133" s="20">
        <v>0.54861111111111116</v>
      </c>
      <c r="N133" s="19">
        <v>0.56944444444444442</v>
      </c>
      <c r="O133" s="21">
        <f t="shared" ref="O133:O154" si="12">IF(N133&gt;M133,N133-M133,(N133+1)-M133)</f>
        <v>2.0833333333333259E-2</v>
      </c>
      <c r="P133" s="13" t="s">
        <v>50</v>
      </c>
      <c r="Q133" s="13" t="s">
        <v>50</v>
      </c>
      <c r="R133" s="22" t="s">
        <v>2340</v>
      </c>
      <c r="S133" s="22" t="s">
        <v>32</v>
      </c>
      <c r="T133" s="23" t="s">
        <v>52</v>
      </c>
      <c r="U133" s="23" t="s">
        <v>50</v>
      </c>
      <c r="V133" s="22" t="s">
        <v>67</v>
      </c>
      <c r="W133" s="24" t="s">
        <v>140</v>
      </c>
      <c r="X133" s="25" t="s">
        <v>69</v>
      </c>
      <c r="Y133" s="25" t="s">
        <v>114</v>
      </c>
      <c r="Z133" s="25" t="s">
        <v>65</v>
      </c>
      <c r="AA133" s="25"/>
      <c r="AB133" s="26"/>
      <c r="AC133" s="31">
        <v>0.39995474999999997</v>
      </c>
      <c r="AD133" s="32"/>
      <c r="AE133" s="32"/>
      <c r="AF133" s="32"/>
      <c r="AG133" s="33"/>
      <c r="AH133" s="33"/>
      <c r="AI133" s="33"/>
      <c r="AJ133" s="27"/>
      <c r="AK133" s="27"/>
      <c r="AL133" s="27">
        <v>2.5858359032269034</v>
      </c>
      <c r="AM133" s="27"/>
      <c r="AN133" s="27"/>
      <c r="AO133" s="28" t="s">
        <v>94</v>
      </c>
      <c r="AP133" s="51"/>
      <c r="AQ133" s="51"/>
    </row>
    <row r="134" spans="1:43" ht="12.65" customHeight="1">
      <c r="A134" s="13" t="s">
        <v>213</v>
      </c>
      <c r="B134" s="14" t="s">
        <v>2276</v>
      </c>
      <c r="C134" s="13">
        <v>48</v>
      </c>
      <c r="D134" s="13" t="s">
        <v>222</v>
      </c>
      <c r="E134" s="15" t="s">
        <v>2323</v>
      </c>
      <c r="F134" s="13">
        <v>31122</v>
      </c>
      <c r="G134" s="13" t="s">
        <v>2260</v>
      </c>
      <c r="H134" s="16">
        <v>45895</v>
      </c>
      <c r="I134" s="17">
        <v>45895</v>
      </c>
      <c r="J134" s="18">
        <v>45895</v>
      </c>
      <c r="K134" s="19">
        <v>0.15277777777777779</v>
      </c>
      <c r="L134" s="19">
        <v>0.19444444444444445</v>
      </c>
      <c r="M134" s="20">
        <v>0.56944444444444442</v>
      </c>
      <c r="N134" s="19">
        <v>0.61111111111111116</v>
      </c>
      <c r="O134" s="21">
        <f t="shared" si="12"/>
        <v>4.1666666666666741E-2</v>
      </c>
      <c r="P134" s="13" t="s">
        <v>50</v>
      </c>
      <c r="Q134" s="13" t="s">
        <v>50</v>
      </c>
      <c r="R134" s="22" t="s">
        <v>2338</v>
      </c>
      <c r="S134" s="22" t="s">
        <v>32</v>
      </c>
      <c r="T134" s="23" t="s">
        <v>52</v>
      </c>
      <c r="U134" s="23"/>
      <c r="V134" s="22" t="s">
        <v>67</v>
      </c>
      <c r="W134" s="24" t="s">
        <v>3677</v>
      </c>
      <c r="X134" s="25" t="s">
        <v>50</v>
      </c>
      <c r="Y134" s="25" t="s">
        <v>50</v>
      </c>
      <c r="Z134" s="25" t="s">
        <v>50</v>
      </c>
      <c r="AA134" s="25"/>
      <c r="AB134" s="26"/>
      <c r="AC134" s="31">
        <v>0.39995474999999997</v>
      </c>
      <c r="AD134" s="32"/>
      <c r="AE134" s="32"/>
      <c r="AF134" s="32"/>
      <c r="AG134" s="33"/>
      <c r="AH134" s="33"/>
      <c r="AI134" s="33"/>
      <c r="AJ134" s="27"/>
      <c r="AK134" s="27"/>
      <c r="AL134" s="27">
        <v>2.5858359032269034</v>
      </c>
      <c r="AM134" s="27"/>
      <c r="AN134" s="27"/>
      <c r="AO134" s="28" t="s">
        <v>94</v>
      </c>
      <c r="AP134" s="51"/>
      <c r="AQ134" s="51"/>
    </row>
    <row r="135" spans="1:43" ht="12.65" customHeight="1">
      <c r="A135" s="13" t="s">
        <v>213</v>
      </c>
      <c r="B135" s="14" t="s">
        <v>2276</v>
      </c>
      <c r="C135" s="13">
        <v>48</v>
      </c>
      <c r="D135" s="13" t="s">
        <v>222</v>
      </c>
      <c r="E135" s="15" t="s">
        <v>2323</v>
      </c>
      <c r="F135" s="13">
        <v>31122</v>
      </c>
      <c r="G135" s="13" t="s">
        <v>2260</v>
      </c>
      <c r="H135" s="16">
        <v>45895</v>
      </c>
      <c r="I135" s="17">
        <v>45895</v>
      </c>
      <c r="J135" s="18">
        <v>45895</v>
      </c>
      <c r="K135" s="19">
        <v>0.54166666666666663</v>
      </c>
      <c r="L135" s="19">
        <v>0.58333333333333337</v>
      </c>
      <c r="M135" s="20">
        <v>0.95833333333333337</v>
      </c>
      <c r="N135" s="19">
        <v>0</v>
      </c>
      <c r="O135" s="21">
        <f t="shared" si="12"/>
        <v>4.166666666666663E-2</v>
      </c>
      <c r="P135" s="13" t="s">
        <v>50</v>
      </c>
      <c r="Q135" s="13" t="s">
        <v>50</v>
      </c>
      <c r="R135" s="22" t="s">
        <v>2338</v>
      </c>
      <c r="S135" s="22" t="s">
        <v>32</v>
      </c>
      <c r="T135" s="23" t="s">
        <v>52</v>
      </c>
      <c r="U135" s="23"/>
      <c r="V135" s="22" t="s">
        <v>67</v>
      </c>
      <c r="W135" s="24" t="s">
        <v>3677</v>
      </c>
      <c r="X135" s="25" t="s">
        <v>50</v>
      </c>
      <c r="Y135" s="25" t="s">
        <v>50</v>
      </c>
      <c r="Z135" s="25" t="s">
        <v>50</v>
      </c>
      <c r="AA135" s="25"/>
      <c r="AB135" s="26"/>
      <c r="AC135" s="31">
        <v>0.49225199999999997</v>
      </c>
      <c r="AD135" s="32"/>
      <c r="AE135" s="32"/>
      <c r="AF135" s="32"/>
      <c r="AG135" s="33"/>
      <c r="AH135" s="33"/>
      <c r="AI135" s="33"/>
      <c r="AJ135" s="27"/>
      <c r="AK135" s="27"/>
      <c r="AL135" s="27">
        <v>3.2322948790336294</v>
      </c>
      <c r="AM135" s="27"/>
      <c r="AN135" s="27"/>
      <c r="AO135" s="28" t="s">
        <v>94</v>
      </c>
      <c r="AP135" s="51"/>
      <c r="AQ135" s="51"/>
    </row>
    <row r="136" spans="1:43" ht="12.65" customHeight="1">
      <c r="A136" s="13" t="s">
        <v>213</v>
      </c>
      <c r="B136" s="14" t="s">
        <v>2276</v>
      </c>
      <c r="C136" s="13">
        <v>48</v>
      </c>
      <c r="D136" s="13" t="s">
        <v>222</v>
      </c>
      <c r="E136" s="15" t="s">
        <v>2323</v>
      </c>
      <c r="F136" s="13">
        <v>31122</v>
      </c>
      <c r="G136" s="13" t="s">
        <v>2260</v>
      </c>
      <c r="H136" s="16">
        <v>45896</v>
      </c>
      <c r="I136" s="17">
        <v>45897</v>
      </c>
      <c r="J136" s="18">
        <f>I136</f>
        <v>45897</v>
      </c>
      <c r="K136" s="19">
        <v>0.625</v>
      </c>
      <c r="L136" s="19">
        <v>0.70138888888888884</v>
      </c>
      <c r="M136" s="20">
        <v>4.1666666666666664E-2</v>
      </c>
      <c r="N136" s="19">
        <v>0.11805555555555555</v>
      </c>
      <c r="O136" s="21">
        <f t="shared" si="12"/>
        <v>7.6388888888888895E-2</v>
      </c>
      <c r="P136" s="13" t="s">
        <v>50</v>
      </c>
      <c r="Q136" s="13" t="s">
        <v>50</v>
      </c>
      <c r="R136" s="22" t="s">
        <v>2341</v>
      </c>
      <c r="S136" s="22" t="s">
        <v>31</v>
      </c>
      <c r="T136" s="23" t="s">
        <v>52</v>
      </c>
      <c r="U136" s="23" t="s">
        <v>50</v>
      </c>
      <c r="V136" s="22" t="s">
        <v>67</v>
      </c>
      <c r="W136" s="24" t="s">
        <v>137</v>
      </c>
      <c r="X136" s="25" t="s">
        <v>85</v>
      </c>
      <c r="Y136" s="25" t="s">
        <v>114</v>
      </c>
      <c r="Z136" s="25" t="s">
        <v>57</v>
      </c>
      <c r="AA136" s="25"/>
      <c r="AB136" s="26"/>
      <c r="AC136" s="31">
        <v>1.38445875E-2</v>
      </c>
      <c r="AD136" s="32"/>
      <c r="AE136" s="32"/>
      <c r="AF136" s="32"/>
      <c r="AG136" s="33"/>
      <c r="AH136" s="33"/>
      <c r="AI136" s="33"/>
      <c r="AJ136" s="27"/>
      <c r="AK136" s="27"/>
      <c r="AL136" s="27">
        <v>2.5858359032269034</v>
      </c>
      <c r="AM136" s="27"/>
      <c r="AN136" s="27"/>
      <c r="AO136" s="28" t="s">
        <v>94</v>
      </c>
      <c r="AP136" s="51"/>
      <c r="AQ136" s="51"/>
    </row>
    <row r="137" spans="1:43" ht="12.65" customHeight="1">
      <c r="A137" s="13" t="s">
        <v>213</v>
      </c>
      <c r="B137" s="14" t="s">
        <v>2276</v>
      </c>
      <c r="C137" s="13">
        <v>48</v>
      </c>
      <c r="D137" s="13" t="s">
        <v>222</v>
      </c>
      <c r="E137" s="15" t="s">
        <v>2323</v>
      </c>
      <c r="F137" s="13">
        <v>31122</v>
      </c>
      <c r="G137" s="13" t="s">
        <v>2260</v>
      </c>
      <c r="H137" s="16">
        <v>45896</v>
      </c>
      <c r="I137" s="17">
        <v>45897</v>
      </c>
      <c r="J137" s="18">
        <f>I137</f>
        <v>45897</v>
      </c>
      <c r="K137" s="19">
        <v>0.70138888888888884</v>
      </c>
      <c r="L137" s="19">
        <v>0.78472222222222221</v>
      </c>
      <c r="M137" s="20">
        <v>0.11805555555555555</v>
      </c>
      <c r="N137" s="19">
        <v>0.2013888888888889</v>
      </c>
      <c r="O137" s="21">
        <f t="shared" si="12"/>
        <v>8.3333333333333343E-2</v>
      </c>
      <c r="P137" s="13" t="s">
        <v>50</v>
      </c>
      <c r="Q137" s="13" t="s">
        <v>50</v>
      </c>
      <c r="R137" s="22" t="s">
        <v>2342</v>
      </c>
      <c r="S137" s="22" t="s">
        <v>31</v>
      </c>
      <c r="T137" s="23" t="s">
        <v>52</v>
      </c>
      <c r="U137" s="23" t="s">
        <v>50</v>
      </c>
      <c r="V137" s="22" t="s">
        <v>67</v>
      </c>
      <c r="W137" s="24" t="s">
        <v>133</v>
      </c>
      <c r="X137" s="25" t="s">
        <v>77</v>
      </c>
      <c r="Y137" s="25" t="s">
        <v>114</v>
      </c>
      <c r="Z137" s="25" t="s">
        <v>83</v>
      </c>
      <c r="AA137" s="25"/>
      <c r="AB137" s="26"/>
      <c r="AC137" s="31">
        <v>1.38445875E-2</v>
      </c>
      <c r="AD137" s="32"/>
      <c r="AE137" s="32"/>
      <c r="AF137" s="32"/>
      <c r="AG137" s="33"/>
      <c r="AH137" s="33"/>
      <c r="AI137" s="33"/>
      <c r="AJ137" s="27"/>
      <c r="AK137" s="27"/>
      <c r="AL137" s="27">
        <v>2.5858359032269034</v>
      </c>
      <c r="AM137" s="27"/>
      <c r="AN137" s="27"/>
      <c r="AO137" s="28" t="s">
        <v>94</v>
      </c>
      <c r="AP137" s="51"/>
      <c r="AQ137" s="51"/>
    </row>
    <row r="138" spans="1:43" ht="12.65" customHeight="1">
      <c r="A138" s="13" t="s">
        <v>213</v>
      </c>
      <c r="B138" s="14" t="s">
        <v>2276</v>
      </c>
      <c r="C138" s="13">
        <v>48</v>
      </c>
      <c r="D138" s="13" t="s">
        <v>222</v>
      </c>
      <c r="E138" s="15" t="s">
        <v>2323</v>
      </c>
      <c r="F138" s="13">
        <v>31122</v>
      </c>
      <c r="G138" s="13" t="s">
        <v>2260</v>
      </c>
      <c r="H138" s="16">
        <v>45896</v>
      </c>
      <c r="I138" s="17">
        <v>45897</v>
      </c>
      <c r="J138" s="18">
        <v>45897</v>
      </c>
      <c r="K138" s="19">
        <v>0.78472222222222221</v>
      </c>
      <c r="L138" s="19">
        <v>0.78611111111111109</v>
      </c>
      <c r="M138" s="19">
        <v>0.2013888888888889</v>
      </c>
      <c r="N138" s="19">
        <v>0.20277777777777778</v>
      </c>
      <c r="O138" s="21">
        <f t="shared" si="12"/>
        <v>1.388888888888884E-3</v>
      </c>
      <c r="P138" s="13" t="s">
        <v>50</v>
      </c>
      <c r="Q138" s="13" t="s">
        <v>50</v>
      </c>
      <c r="R138" s="22" t="s">
        <v>2327</v>
      </c>
      <c r="S138" s="22" t="s">
        <v>32</v>
      </c>
      <c r="T138" s="23" t="s">
        <v>52</v>
      </c>
      <c r="U138" s="23"/>
      <c r="V138" s="22" t="s">
        <v>67</v>
      </c>
      <c r="W138" s="24" t="s">
        <v>3677</v>
      </c>
      <c r="X138" s="25" t="s">
        <v>50</v>
      </c>
      <c r="Y138" s="25" t="s">
        <v>50</v>
      </c>
      <c r="Z138" s="25" t="s">
        <v>50</v>
      </c>
      <c r="AA138" s="25"/>
      <c r="AB138" s="26"/>
      <c r="AC138" s="31">
        <v>9.2297249999999997E-2</v>
      </c>
      <c r="AD138" s="32"/>
      <c r="AE138" s="32"/>
      <c r="AF138" s="32"/>
      <c r="AG138" s="33"/>
      <c r="AH138" s="33"/>
      <c r="AI138" s="33"/>
      <c r="AJ138" s="27"/>
      <c r="AK138" s="27"/>
      <c r="AL138" s="27">
        <v>2.5858359032269034</v>
      </c>
      <c r="AM138" s="27"/>
      <c r="AN138" s="27"/>
      <c r="AO138" s="28" t="s">
        <v>94</v>
      </c>
      <c r="AP138" s="51"/>
      <c r="AQ138" s="51"/>
    </row>
    <row r="139" spans="1:43" ht="12.65" customHeight="1">
      <c r="A139" s="13" t="s">
        <v>213</v>
      </c>
      <c r="B139" s="14" t="s">
        <v>2276</v>
      </c>
      <c r="C139" s="13">
        <v>48</v>
      </c>
      <c r="D139" s="13" t="s">
        <v>222</v>
      </c>
      <c r="E139" s="15" t="s">
        <v>2323</v>
      </c>
      <c r="F139" s="13">
        <v>31122</v>
      </c>
      <c r="G139" s="13" t="s">
        <v>2260</v>
      </c>
      <c r="H139" s="16">
        <v>45897</v>
      </c>
      <c r="I139" s="17">
        <v>45897</v>
      </c>
      <c r="J139" s="18">
        <v>45897</v>
      </c>
      <c r="K139" s="19">
        <v>0.35416666666666669</v>
      </c>
      <c r="L139" s="19">
        <v>0.375</v>
      </c>
      <c r="M139" s="20">
        <v>0.77083333333333337</v>
      </c>
      <c r="N139" s="19">
        <v>0.79166666666666663</v>
      </c>
      <c r="O139" s="21">
        <f t="shared" si="12"/>
        <v>2.0833333333333259E-2</v>
      </c>
      <c r="P139" s="13" t="s">
        <v>50</v>
      </c>
      <c r="Q139" s="13" t="s">
        <v>50</v>
      </c>
      <c r="R139" s="22" t="s">
        <v>2280</v>
      </c>
      <c r="S139" s="22" t="s">
        <v>33</v>
      </c>
      <c r="T139" s="23" t="s">
        <v>52</v>
      </c>
      <c r="U139" s="23"/>
      <c r="V139" s="22" t="s">
        <v>67</v>
      </c>
      <c r="W139" s="24" t="s">
        <v>3677</v>
      </c>
      <c r="X139" s="25" t="s">
        <v>50</v>
      </c>
      <c r="Y139" s="25" t="s">
        <v>50</v>
      </c>
      <c r="Z139" s="25" t="s">
        <v>50</v>
      </c>
      <c r="AA139" s="25"/>
      <c r="AB139" s="26"/>
      <c r="AC139" s="31">
        <v>0.12306299999999999</v>
      </c>
      <c r="AD139" s="32"/>
      <c r="AE139" s="32"/>
      <c r="AF139" s="32"/>
      <c r="AG139" s="33"/>
      <c r="AH139" s="33"/>
      <c r="AI139" s="33"/>
      <c r="AJ139" s="27"/>
      <c r="AK139" s="27"/>
      <c r="AL139" s="27">
        <v>2.5858359032269034</v>
      </c>
      <c r="AM139" s="27"/>
      <c r="AN139" s="27"/>
      <c r="AO139" s="28" t="s">
        <v>94</v>
      </c>
      <c r="AP139" s="51"/>
      <c r="AQ139" s="51"/>
    </row>
    <row r="140" spans="1:43" ht="12.65" customHeight="1">
      <c r="A140" s="13" t="s">
        <v>213</v>
      </c>
      <c r="B140" s="14" t="s">
        <v>2276</v>
      </c>
      <c r="C140" s="13">
        <v>48</v>
      </c>
      <c r="D140" s="13" t="s">
        <v>222</v>
      </c>
      <c r="E140" s="15" t="s">
        <v>2323</v>
      </c>
      <c r="F140" s="13">
        <v>31122</v>
      </c>
      <c r="G140" s="13" t="s">
        <v>2260</v>
      </c>
      <c r="H140" s="16">
        <v>45897</v>
      </c>
      <c r="I140" s="17">
        <v>45897</v>
      </c>
      <c r="J140" s="18">
        <v>45897</v>
      </c>
      <c r="K140" s="19">
        <v>0.375</v>
      </c>
      <c r="L140" s="19">
        <v>0.41666666666666669</v>
      </c>
      <c r="M140" s="20">
        <v>0.79166666666666663</v>
      </c>
      <c r="N140" s="19">
        <v>0.83333333333333337</v>
      </c>
      <c r="O140" s="21">
        <f t="shared" si="12"/>
        <v>4.1666666666666741E-2</v>
      </c>
      <c r="P140" s="13" t="s">
        <v>50</v>
      </c>
      <c r="Q140" s="13" t="s">
        <v>50</v>
      </c>
      <c r="R140" s="22" t="s">
        <v>2338</v>
      </c>
      <c r="S140" s="22" t="s">
        <v>32</v>
      </c>
      <c r="T140" s="23" t="s">
        <v>52</v>
      </c>
      <c r="U140" s="23"/>
      <c r="V140" s="22" t="s">
        <v>67</v>
      </c>
      <c r="W140" s="24" t="s">
        <v>3677</v>
      </c>
      <c r="X140" s="25" t="s">
        <v>50</v>
      </c>
      <c r="Y140" s="25" t="s">
        <v>50</v>
      </c>
      <c r="Z140" s="25" t="s">
        <v>50</v>
      </c>
      <c r="AA140" s="25"/>
      <c r="AB140" s="26"/>
      <c r="AC140" s="31">
        <v>0.61531499999999995</v>
      </c>
      <c r="AD140" s="32"/>
      <c r="AE140" s="32"/>
      <c r="AF140" s="32"/>
      <c r="AG140" s="33"/>
      <c r="AH140" s="33"/>
      <c r="AI140" s="33"/>
      <c r="AJ140" s="27"/>
      <c r="AK140" s="27"/>
      <c r="AL140" s="27">
        <v>3.2322948790336294</v>
      </c>
      <c r="AM140" s="27"/>
      <c r="AN140" s="27"/>
      <c r="AO140" s="28" t="s">
        <v>94</v>
      </c>
      <c r="AP140" s="51"/>
      <c r="AQ140" s="51"/>
    </row>
    <row r="141" spans="1:43" ht="12.65" customHeight="1">
      <c r="A141" s="13" t="s">
        <v>213</v>
      </c>
      <c r="B141" s="14" t="s">
        <v>2276</v>
      </c>
      <c r="C141" s="13">
        <v>48</v>
      </c>
      <c r="D141" s="13" t="s">
        <v>222</v>
      </c>
      <c r="E141" s="15" t="s">
        <v>2323</v>
      </c>
      <c r="F141" s="13">
        <v>31122</v>
      </c>
      <c r="G141" s="13" t="s">
        <v>2260</v>
      </c>
      <c r="H141" s="16">
        <v>45897</v>
      </c>
      <c r="I141" s="17">
        <v>45897</v>
      </c>
      <c r="J141" s="18">
        <f>I141</f>
        <v>45897</v>
      </c>
      <c r="K141" s="19">
        <v>0.41666666666666669</v>
      </c>
      <c r="L141" s="19">
        <v>0.4375</v>
      </c>
      <c r="M141" s="20">
        <v>0.83333333333333337</v>
      </c>
      <c r="N141" s="19">
        <v>0.85416666666666663</v>
      </c>
      <c r="O141" s="21">
        <f t="shared" si="12"/>
        <v>2.0833333333333259E-2</v>
      </c>
      <c r="P141" s="13" t="s">
        <v>50</v>
      </c>
      <c r="Q141" s="13" t="s">
        <v>50</v>
      </c>
      <c r="R141" s="22" t="s">
        <v>2340</v>
      </c>
      <c r="S141" s="22" t="s">
        <v>32</v>
      </c>
      <c r="T141" s="23" t="s">
        <v>52</v>
      </c>
      <c r="U141" s="23" t="s">
        <v>50</v>
      </c>
      <c r="V141" s="22" t="s">
        <v>67</v>
      </c>
      <c r="W141" s="24" t="s">
        <v>140</v>
      </c>
      <c r="X141" s="25" t="s">
        <v>69</v>
      </c>
      <c r="Y141" s="25" t="s">
        <v>114</v>
      </c>
      <c r="Z141" s="25" t="s">
        <v>65</v>
      </c>
      <c r="AA141" s="25"/>
      <c r="AB141" s="26"/>
      <c r="AC141" s="31">
        <v>0.61531499999999995</v>
      </c>
      <c r="AD141" s="32"/>
      <c r="AE141" s="32"/>
      <c r="AF141" s="32"/>
      <c r="AG141" s="33"/>
      <c r="AH141" s="33"/>
      <c r="AI141" s="33"/>
      <c r="AJ141" s="27"/>
      <c r="AK141" s="27"/>
      <c r="AL141" s="27">
        <v>3.2322948790336294</v>
      </c>
      <c r="AM141" s="27"/>
      <c r="AN141" s="27"/>
      <c r="AO141" s="28" t="s">
        <v>94</v>
      </c>
      <c r="AP141" s="51"/>
      <c r="AQ141" s="51"/>
    </row>
    <row r="142" spans="1:43" ht="12.65" customHeight="1">
      <c r="A142" s="13" t="s">
        <v>213</v>
      </c>
      <c r="B142" s="14" t="s">
        <v>2276</v>
      </c>
      <c r="C142" s="13">
        <v>48</v>
      </c>
      <c r="D142" s="13" t="s">
        <v>222</v>
      </c>
      <c r="E142" s="15" t="s">
        <v>2323</v>
      </c>
      <c r="F142" s="13">
        <v>31122</v>
      </c>
      <c r="G142" s="13" t="s">
        <v>2260</v>
      </c>
      <c r="H142" s="16">
        <v>45897</v>
      </c>
      <c r="I142" s="17">
        <v>45897</v>
      </c>
      <c r="J142" s="18">
        <f>I142</f>
        <v>45897</v>
      </c>
      <c r="K142" s="19">
        <v>0.4375</v>
      </c>
      <c r="L142" s="19">
        <v>0.45833333333333331</v>
      </c>
      <c r="M142" s="20">
        <v>0.85416666666666663</v>
      </c>
      <c r="N142" s="19">
        <v>0.875</v>
      </c>
      <c r="O142" s="21">
        <f t="shared" si="12"/>
        <v>2.083333333333337E-2</v>
      </c>
      <c r="P142" s="13" t="s">
        <v>50</v>
      </c>
      <c r="Q142" s="13" t="s">
        <v>50</v>
      </c>
      <c r="R142" s="22" t="s">
        <v>2339</v>
      </c>
      <c r="S142" s="22" t="s">
        <v>32</v>
      </c>
      <c r="T142" s="23" t="s">
        <v>52</v>
      </c>
      <c r="U142" s="23" t="s">
        <v>50</v>
      </c>
      <c r="V142" s="22" t="s">
        <v>67</v>
      </c>
      <c r="W142" s="24" t="s">
        <v>144</v>
      </c>
      <c r="X142" s="25" t="s">
        <v>84</v>
      </c>
      <c r="Y142" s="25" t="s">
        <v>114</v>
      </c>
      <c r="Z142" s="25" t="s">
        <v>62</v>
      </c>
      <c r="AA142" s="25"/>
      <c r="AB142" s="26"/>
      <c r="AC142" s="31">
        <v>0.87682387499999992</v>
      </c>
      <c r="AD142" s="32"/>
      <c r="AE142" s="32"/>
      <c r="AF142" s="32"/>
      <c r="AG142" s="33"/>
      <c r="AH142" s="33"/>
      <c r="AI142" s="33"/>
      <c r="AJ142" s="27"/>
      <c r="AK142" s="27"/>
      <c r="AL142" s="27">
        <v>3.2322948790336294</v>
      </c>
      <c r="AM142" s="27"/>
      <c r="AN142" s="27"/>
      <c r="AO142" s="28" t="s">
        <v>94</v>
      </c>
      <c r="AP142" s="51"/>
      <c r="AQ142" s="51"/>
    </row>
    <row r="143" spans="1:43" ht="12.65" customHeight="1">
      <c r="A143" s="13" t="s">
        <v>213</v>
      </c>
      <c r="B143" s="14" t="s">
        <v>2276</v>
      </c>
      <c r="C143" s="13">
        <v>48</v>
      </c>
      <c r="D143" s="13" t="s">
        <v>222</v>
      </c>
      <c r="E143" s="15" t="s">
        <v>2323</v>
      </c>
      <c r="F143" s="13">
        <v>31122</v>
      </c>
      <c r="G143" s="13" t="s">
        <v>2260</v>
      </c>
      <c r="H143" s="16">
        <v>45897</v>
      </c>
      <c r="I143" s="17">
        <v>45897</v>
      </c>
      <c r="J143" s="18">
        <f>I143</f>
        <v>45897</v>
      </c>
      <c r="K143" s="19">
        <v>0.45833333333333331</v>
      </c>
      <c r="L143" s="19">
        <v>0.47916666666666669</v>
      </c>
      <c r="M143" s="20">
        <v>0.875</v>
      </c>
      <c r="N143" s="19">
        <v>0.89583333333333337</v>
      </c>
      <c r="O143" s="21">
        <f t="shared" si="12"/>
        <v>2.083333333333337E-2</v>
      </c>
      <c r="P143" s="13" t="s">
        <v>50</v>
      </c>
      <c r="Q143" s="13" t="s">
        <v>50</v>
      </c>
      <c r="R143" s="22" t="s">
        <v>2343</v>
      </c>
      <c r="S143" s="22" t="s">
        <v>32</v>
      </c>
      <c r="T143" s="23" t="s">
        <v>52</v>
      </c>
      <c r="U143" s="23" t="s">
        <v>50</v>
      </c>
      <c r="V143" s="22" t="s">
        <v>67</v>
      </c>
      <c r="W143" s="24" t="s">
        <v>139</v>
      </c>
      <c r="X143" s="25" t="s">
        <v>71</v>
      </c>
      <c r="Y143" s="25" t="s">
        <v>114</v>
      </c>
      <c r="Z143" s="25" t="s">
        <v>66</v>
      </c>
      <c r="AA143" s="25"/>
      <c r="AB143" s="26"/>
      <c r="AC143" s="31">
        <v>1.4152244999999999</v>
      </c>
      <c r="AD143" s="32"/>
      <c r="AE143" s="32"/>
      <c r="AF143" s="32"/>
      <c r="AG143" s="33"/>
      <c r="AH143" s="33"/>
      <c r="AI143" s="33"/>
      <c r="AJ143" s="27"/>
      <c r="AK143" s="27"/>
      <c r="AL143" s="27">
        <v>3.2322948790336294</v>
      </c>
      <c r="AM143" s="27"/>
      <c r="AN143" s="27"/>
      <c r="AO143" s="28" t="s">
        <v>94</v>
      </c>
      <c r="AP143" s="51"/>
      <c r="AQ143" s="51"/>
    </row>
    <row r="144" spans="1:43" ht="12.65" customHeight="1">
      <c r="A144" s="13" t="s">
        <v>213</v>
      </c>
      <c r="B144" s="14" t="s">
        <v>2276</v>
      </c>
      <c r="C144" s="13">
        <v>48</v>
      </c>
      <c r="D144" s="13" t="s">
        <v>222</v>
      </c>
      <c r="E144" s="15" t="s">
        <v>2323</v>
      </c>
      <c r="F144" s="13">
        <v>31122</v>
      </c>
      <c r="G144" s="13" t="s">
        <v>2260</v>
      </c>
      <c r="H144" s="16">
        <v>45897</v>
      </c>
      <c r="I144" s="17">
        <v>45897</v>
      </c>
      <c r="J144" s="18">
        <v>45897</v>
      </c>
      <c r="K144" s="19">
        <v>0.47916666666666669</v>
      </c>
      <c r="L144" s="19">
        <v>0.5</v>
      </c>
      <c r="M144" s="20">
        <v>0.89583333333333337</v>
      </c>
      <c r="N144" s="19">
        <v>0.91666666666666663</v>
      </c>
      <c r="O144" s="21">
        <f t="shared" si="12"/>
        <v>2.0833333333333259E-2</v>
      </c>
      <c r="P144" s="13" t="s">
        <v>50</v>
      </c>
      <c r="Q144" s="13" t="s">
        <v>50</v>
      </c>
      <c r="R144" s="22" t="s">
        <v>2280</v>
      </c>
      <c r="S144" s="22" t="s">
        <v>33</v>
      </c>
      <c r="T144" s="23" t="s">
        <v>52</v>
      </c>
      <c r="U144" s="23"/>
      <c r="V144" s="22" t="s">
        <v>67</v>
      </c>
      <c r="W144" s="24" t="s">
        <v>3677</v>
      </c>
      <c r="X144" s="25" t="s">
        <v>50</v>
      </c>
      <c r="Y144" s="25" t="s">
        <v>50</v>
      </c>
      <c r="Z144" s="25" t="s">
        <v>50</v>
      </c>
      <c r="AA144" s="25"/>
      <c r="AB144" s="26"/>
      <c r="AC144" s="31">
        <v>0.12306299999999999</v>
      </c>
      <c r="AD144" s="32"/>
      <c r="AE144" s="32"/>
      <c r="AF144" s="32"/>
      <c r="AG144" s="33"/>
      <c r="AH144" s="33"/>
      <c r="AI144" s="33"/>
      <c r="AJ144" s="27"/>
      <c r="AK144" s="27"/>
      <c r="AL144" s="27">
        <v>3.2322948790336294</v>
      </c>
      <c r="AM144" s="27"/>
      <c r="AN144" s="27"/>
      <c r="AO144" s="28" t="s">
        <v>94</v>
      </c>
      <c r="AP144" s="51"/>
      <c r="AQ144" s="51"/>
    </row>
    <row r="145" spans="1:43" ht="12.65" customHeight="1">
      <c r="A145" s="13" t="s">
        <v>213</v>
      </c>
      <c r="B145" s="14" t="s">
        <v>2276</v>
      </c>
      <c r="C145" s="13">
        <v>48</v>
      </c>
      <c r="D145" s="13" t="s">
        <v>222</v>
      </c>
      <c r="E145" s="15" t="s">
        <v>2323</v>
      </c>
      <c r="F145" s="13">
        <v>31122</v>
      </c>
      <c r="G145" s="13" t="s">
        <v>2260</v>
      </c>
      <c r="H145" s="16">
        <v>45897</v>
      </c>
      <c r="I145" s="17">
        <v>45898</v>
      </c>
      <c r="J145" s="18">
        <v>45898</v>
      </c>
      <c r="K145" s="19">
        <v>0.91666666666666663</v>
      </c>
      <c r="L145" s="19">
        <v>0.9375</v>
      </c>
      <c r="M145" s="20">
        <v>0.33333333333333331</v>
      </c>
      <c r="N145" s="19">
        <v>0.35416666666666669</v>
      </c>
      <c r="O145" s="21">
        <f t="shared" si="12"/>
        <v>2.083333333333337E-2</v>
      </c>
      <c r="P145" s="13" t="s">
        <v>50</v>
      </c>
      <c r="Q145" s="13" t="s">
        <v>50</v>
      </c>
      <c r="R145" s="22" t="s">
        <v>2280</v>
      </c>
      <c r="S145" s="22" t="s">
        <v>33</v>
      </c>
      <c r="T145" s="23" t="s">
        <v>52</v>
      </c>
      <c r="U145" s="23"/>
      <c r="V145" s="22" t="s">
        <v>67</v>
      </c>
      <c r="W145" s="24" t="s">
        <v>3677</v>
      </c>
      <c r="X145" s="25" t="s">
        <v>50</v>
      </c>
      <c r="Y145" s="25" t="s">
        <v>50</v>
      </c>
      <c r="Z145" s="25" t="s">
        <v>50</v>
      </c>
      <c r="AA145" s="25"/>
      <c r="AB145" s="26"/>
      <c r="AC145" s="31">
        <v>4.3072050000000001E-2</v>
      </c>
      <c r="AD145" s="32"/>
      <c r="AE145" s="32"/>
      <c r="AF145" s="32"/>
      <c r="AG145" s="33"/>
      <c r="AH145" s="33"/>
      <c r="AI145" s="33"/>
      <c r="AJ145" s="27"/>
      <c r="AK145" s="27"/>
      <c r="AL145" s="27">
        <v>2.5858359032269034</v>
      </c>
      <c r="AM145" s="27"/>
      <c r="AN145" s="27"/>
      <c r="AO145" s="28" t="s">
        <v>94</v>
      </c>
      <c r="AP145" s="51"/>
      <c r="AQ145" s="51"/>
    </row>
    <row r="146" spans="1:43" ht="12.65" customHeight="1">
      <c r="A146" s="13" t="s">
        <v>213</v>
      </c>
      <c r="B146" s="14" t="s">
        <v>2276</v>
      </c>
      <c r="C146" s="13">
        <v>48</v>
      </c>
      <c r="D146" s="13" t="s">
        <v>222</v>
      </c>
      <c r="E146" s="15" t="s">
        <v>2323</v>
      </c>
      <c r="F146" s="13">
        <v>31122</v>
      </c>
      <c r="G146" s="13" t="s">
        <v>2260</v>
      </c>
      <c r="H146" s="16">
        <v>45897</v>
      </c>
      <c r="I146" s="17">
        <v>45898</v>
      </c>
      <c r="J146" s="18">
        <f>I146</f>
        <v>45898</v>
      </c>
      <c r="K146" s="19">
        <v>0.9375</v>
      </c>
      <c r="L146" s="19">
        <v>0.95833333333333337</v>
      </c>
      <c r="M146" s="20">
        <v>0.35416666666666669</v>
      </c>
      <c r="N146" s="19">
        <v>0.375</v>
      </c>
      <c r="O146" s="21">
        <f t="shared" si="12"/>
        <v>2.0833333333333315E-2</v>
      </c>
      <c r="P146" s="13" t="s">
        <v>50</v>
      </c>
      <c r="Q146" s="13" t="s">
        <v>50</v>
      </c>
      <c r="R146" s="22" t="s">
        <v>2343</v>
      </c>
      <c r="S146" s="22" t="s">
        <v>32</v>
      </c>
      <c r="T146" s="23" t="s">
        <v>52</v>
      </c>
      <c r="U146" s="23" t="s">
        <v>50</v>
      </c>
      <c r="V146" s="22" t="s">
        <v>67</v>
      </c>
      <c r="W146" s="24" t="s">
        <v>139</v>
      </c>
      <c r="X146" s="25" t="s">
        <v>71</v>
      </c>
      <c r="Y146" s="25" t="s">
        <v>114</v>
      </c>
      <c r="Z146" s="25" t="s">
        <v>66</v>
      </c>
      <c r="AA146" s="25"/>
      <c r="AB146" s="26"/>
      <c r="AC146" s="31">
        <v>0.49532857499999994</v>
      </c>
      <c r="AD146" s="32"/>
      <c r="AE146" s="32"/>
      <c r="AF146" s="32"/>
      <c r="AG146" s="33"/>
      <c r="AH146" s="33"/>
      <c r="AI146" s="33"/>
      <c r="AJ146" s="27"/>
      <c r="AK146" s="27"/>
      <c r="AL146" s="27">
        <v>2.5858359032269034</v>
      </c>
      <c r="AM146" s="27"/>
      <c r="AN146" s="27"/>
      <c r="AO146" s="28" t="s">
        <v>94</v>
      </c>
      <c r="AP146" s="51"/>
      <c r="AQ146" s="51"/>
    </row>
    <row r="147" spans="1:43" ht="12.65" customHeight="1">
      <c r="A147" s="13" t="s">
        <v>213</v>
      </c>
      <c r="B147" s="14" t="s">
        <v>2276</v>
      </c>
      <c r="C147" s="13">
        <v>48</v>
      </c>
      <c r="D147" s="13" t="s">
        <v>222</v>
      </c>
      <c r="E147" s="15" t="s">
        <v>2323</v>
      </c>
      <c r="F147" s="13">
        <v>31122</v>
      </c>
      <c r="G147" s="13" t="s">
        <v>2260</v>
      </c>
      <c r="H147" s="16">
        <v>45897</v>
      </c>
      <c r="I147" s="17">
        <v>45898</v>
      </c>
      <c r="J147" s="18">
        <f>I147</f>
        <v>45898</v>
      </c>
      <c r="K147" s="19">
        <v>0.95833333333333337</v>
      </c>
      <c r="L147" s="19">
        <v>0.97916666666666663</v>
      </c>
      <c r="M147" s="20">
        <v>0.375</v>
      </c>
      <c r="N147" s="19">
        <v>0.39583333333333331</v>
      </c>
      <c r="O147" s="21">
        <f t="shared" si="12"/>
        <v>2.0833333333333315E-2</v>
      </c>
      <c r="P147" s="13" t="s">
        <v>50</v>
      </c>
      <c r="Q147" s="13" t="s">
        <v>50</v>
      </c>
      <c r="R147" s="22" t="s">
        <v>2340</v>
      </c>
      <c r="S147" s="22" t="s">
        <v>32</v>
      </c>
      <c r="T147" s="23" t="s">
        <v>52</v>
      </c>
      <c r="U147" s="23" t="s">
        <v>50</v>
      </c>
      <c r="V147" s="22" t="s">
        <v>67</v>
      </c>
      <c r="W147" s="24" t="s">
        <v>140</v>
      </c>
      <c r="X147" s="25" t="s">
        <v>69</v>
      </c>
      <c r="Y147" s="25" t="s">
        <v>114</v>
      </c>
      <c r="Z147" s="25" t="s">
        <v>65</v>
      </c>
      <c r="AA147" s="25"/>
      <c r="AB147" s="26"/>
      <c r="AC147" s="31">
        <v>0.21536025</v>
      </c>
      <c r="AD147" s="32"/>
      <c r="AE147" s="32"/>
      <c r="AF147" s="32"/>
      <c r="AG147" s="33"/>
      <c r="AH147" s="33"/>
      <c r="AI147" s="33"/>
      <c r="AJ147" s="27"/>
      <c r="AK147" s="27"/>
      <c r="AL147" s="27">
        <v>2.5858359032269034</v>
      </c>
      <c r="AM147" s="27"/>
      <c r="AN147" s="27"/>
      <c r="AO147" s="28" t="s">
        <v>94</v>
      </c>
      <c r="AP147" s="51"/>
      <c r="AQ147" s="51"/>
    </row>
    <row r="148" spans="1:43" ht="12.65" customHeight="1">
      <c r="A148" s="13" t="s">
        <v>213</v>
      </c>
      <c r="B148" s="14" t="s">
        <v>2276</v>
      </c>
      <c r="C148" s="13">
        <v>48</v>
      </c>
      <c r="D148" s="13" t="s">
        <v>222</v>
      </c>
      <c r="E148" s="15" t="s">
        <v>2323</v>
      </c>
      <c r="F148" s="13">
        <v>31122</v>
      </c>
      <c r="G148" s="13" t="s">
        <v>2260</v>
      </c>
      <c r="H148" s="16">
        <v>45897</v>
      </c>
      <c r="I148" s="17">
        <v>45898</v>
      </c>
      <c r="J148" s="18">
        <f>I148</f>
        <v>45898</v>
      </c>
      <c r="K148" s="19">
        <v>0.97916666666666663</v>
      </c>
      <c r="L148" s="19">
        <v>0</v>
      </c>
      <c r="M148" s="20">
        <v>0.39583333333333331</v>
      </c>
      <c r="N148" s="19">
        <v>0.41666666666666669</v>
      </c>
      <c r="O148" s="21">
        <f t="shared" si="12"/>
        <v>2.083333333333337E-2</v>
      </c>
      <c r="P148" s="13" t="s">
        <v>50</v>
      </c>
      <c r="Q148" s="13" t="s">
        <v>50</v>
      </c>
      <c r="R148" s="22" t="s">
        <v>2339</v>
      </c>
      <c r="S148" s="22" t="s">
        <v>32</v>
      </c>
      <c r="T148" s="23" t="s">
        <v>52</v>
      </c>
      <c r="U148" s="23" t="s">
        <v>50</v>
      </c>
      <c r="V148" s="22" t="s">
        <v>67</v>
      </c>
      <c r="W148" s="24" t="s">
        <v>144</v>
      </c>
      <c r="X148" s="25" t="s">
        <v>84</v>
      </c>
      <c r="Y148" s="25" t="s">
        <v>114</v>
      </c>
      <c r="Z148" s="25" t="s">
        <v>62</v>
      </c>
      <c r="AA148" s="25"/>
      <c r="AB148" s="26"/>
      <c r="AC148" s="31">
        <v>0.30688835624999999</v>
      </c>
      <c r="AD148" s="32"/>
      <c r="AE148" s="32"/>
      <c r="AF148" s="32"/>
      <c r="AG148" s="33"/>
      <c r="AH148" s="33"/>
      <c r="AI148" s="33"/>
      <c r="AJ148" s="27"/>
      <c r="AK148" s="27"/>
      <c r="AL148" s="27">
        <v>2.5858359032269034</v>
      </c>
      <c r="AM148" s="27"/>
      <c r="AN148" s="27"/>
      <c r="AO148" s="28" t="s">
        <v>94</v>
      </c>
      <c r="AP148" s="51"/>
      <c r="AQ148" s="51"/>
    </row>
    <row r="149" spans="1:43" ht="12.65" customHeight="1">
      <c r="A149" s="13" t="s">
        <v>213</v>
      </c>
      <c r="B149" s="14" t="s">
        <v>2276</v>
      </c>
      <c r="C149" s="13">
        <v>48</v>
      </c>
      <c r="D149" s="13" t="s">
        <v>222</v>
      </c>
      <c r="E149" s="15" t="s">
        <v>2323</v>
      </c>
      <c r="F149" s="13">
        <v>31122</v>
      </c>
      <c r="G149" s="13" t="s">
        <v>2260</v>
      </c>
      <c r="H149" s="16">
        <v>45898</v>
      </c>
      <c r="I149" s="17">
        <v>45898</v>
      </c>
      <c r="J149" s="18">
        <v>45898</v>
      </c>
      <c r="K149" s="19">
        <v>0.14583333333333334</v>
      </c>
      <c r="L149" s="19">
        <v>0.16666666666666666</v>
      </c>
      <c r="M149" s="20">
        <v>0.5625</v>
      </c>
      <c r="N149" s="19">
        <v>0.58333333333333337</v>
      </c>
      <c r="O149" s="21">
        <f t="shared" si="12"/>
        <v>2.083333333333337E-2</v>
      </c>
      <c r="P149" s="13" t="s">
        <v>50</v>
      </c>
      <c r="Q149" s="13" t="s">
        <v>50</v>
      </c>
      <c r="R149" s="22" t="s">
        <v>2280</v>
      </c>
      <c r="S149" s="22" t="s">
        <v>33</v>
      </c>
      <c r="T149" s="23" t="s">
        <v>52</v>
      </c>
      <c r="U149" s="23"/>
      <c r="V149" s="22" t="s">
        <v>68</v>
      </c>
      <c r="W149" s="24" t="s">
        <v>3677</v>
      </c>
      <c r="X149" s="25" t="s">
        <v>50</v>
      </c>
      <c r="Y149" s="25" t="s">
        <v>50</v>
      </c>
      <c r="Z149" s="25" t="s">
        <v>50</v>
      </c>
      <c r="AA149" s="25"/>
      <c r="AB149" s="26"/>
      <c r="AC149" s="31">
        <v>7.9990949999999991E-2</v>
      </c>
      <c r="AD149" s="32"/>
      <c r="AE149" s="32"/>
      <c r="AF149" s="32"/>
      <c r="AG149" s="33"/>
      <c r="AH149" s="33"/>
      <c r="AI149" s="33"/>
      <c r="AJ149" s="27"/>
      <c r="AK149" s="27"/>
      <c r="AL149" s="27">
        <v>2.5858359032269034</v>
      </c>
      <c r="AM149" s="27"/>
      <c r="AN149" s="27"/>
      <c r="AO149" s="28" t="s">
        <v>94</v>
      </c>
      <c r="AP149" s="51"/>
      <c r="AQ149" s="51"/>
    </row>
    <row r="150" spans="1:43" ht="12.65" customHeight="1">
      <c r="A150" s="13" t="s">
        <v>213</v>
      </c>
      <c r="B150" s="14" t="s">
        <v>2276</v>
      </c>
      <c r="C150" s="13">
        <v>48</v>
      </c>
      <c r="D150" s="13" t="s">
        <v>222</v>
      </c>
      <c r="E150" s="15" t="s">
        <v>2323</v>
      </c>
      <c r="F150" s="13">
        <v>31122</v>
      </c>
      <c r="G150" s="13" t="s">
        <v>2260</v>
      </c>
      <c r="H150" s="16">
        <v>45898</v>
      </c>
      <c r="I150" s="17">
        <v>45898</v>
      </c>
      <c r="J150" s="18">
        <v>45898</v>
      </c>
      <c r="K150" s="19">
        <v>0.5</v>
      </c>
      <c r="L150" s="19">
        <v>0.52083333333333337</v>
      </c>
      <c r="M150" s="20">
        <v>0.91666666666666663</v>
      </c>
      <c r="N150" s="19">
        <v>0.9375</v>
      </c>
      <c r="O150" s="21">
        <f t="shared" si="12"/>
        <v>2.083333333333337E-2</v>
      </c>
      <c r="P150" s="13" t="s">
        <v>50</v>
      </c>
      <c r="Q150" s="13" t="s">
        <v>50</v>
      </c>
      <c r="R150" s="22" t="s">
        <v>2280</v>
      </c>
      <c r="S150" s="22" t="s">
        <v>33</v>
      </c>
      <c r="T150" s="23" t="s">
        <v>52</v>
      </c>
      <c r="U150" s="23"/>
      <c r="V150" s="22" t="s">
        <v>68</v>
      </c>
      <c r="W150" s="24" t="s">
        <v>3677</v>
      </c>
      <c r="X150" s="25" t="s">
        <v>50</v>
      </c>
      <c r="Y150" s="25" t="s">
        <v>50</v>
      </c>
      <c r="Z150" s="25" t="s">
        <v>50</v>
      </c>
      <c r="AA150" s="25"/>
      <c r="AB150" s="26"/>
      <c r="AC150" s="31">
        <v>9.8450399999999993E-2</v>
      </c>
      <c r="AD150" s="32"/>
      <c r="AE150" s="32"/>
      <c r="AF150" s="32"/>
      <c r="AG150" s="33"/>
      <c r="AH150" s="33"/>
      <c r="AI150" s="33"/>
      <c r="AJ150" s="27"/>
      <c r="AK150" s="27"/>
      <c r="AL150" s="27">
        <v>3.2322948790336294</v>
      </c>
      <c r="AM150" s="27"/>
      <c r="AN150" s="27"/>
      <c r="AO150" s="28" t="s">
        <v>94</v>
      </c>
      <c r="AP150" s="51"/>
      <c r="AQ150" s="51"/>
    </row>
    <row r="151" spans="1:43" ht="12.65" customHeight="1">
      <c r="A151" s="13" t="s">
        <v>213</v>
      </c>
      <c r="B151" s="14" t="s">
        <v>2276</v>
      </c>
      <c r="C151" s="13">
        <v>48</v>
      </c>
      <c r="D151" s="13" t="s">
        <v>222</v>
      </c>
      <c r="E151" s="15" t="s">
        <v>2323</v>
      </c>
      <c r="F151" s="13">
        <v>31122</v>
      </c>
      <c r="G151" s="13" t="s">
        <v>2260</v>
      </c>
      <c r="H151" s="16">
        <v>45898</v>
      </c>
      <c r="I151" s="17">
        <v>45899</v>
      </c>
      <c r="J151" s="18">
        <v>45899</v>
      </c>
      <c r="K151" s="19">
        <v>0.89583333333333337</v>
      </c>
      <c r="L151" s="19">
        <v>0.91666666666666663</v>
      </c>
      <c r="M151" s="20">
        <v>0.3125</v>
      </c>
      <c r="N151" s="19">
        <v>0.33333333333333331</v>
      </c>
      <c r="O151" s="21">
        <f t="shared" si="12"/>
        <v>2.0833333333333315E-2</v>
      </c>
      <c r="P151" s="13" t="s">
        <v>50</v>
      </c>
      <c r="Q151" s="13" t="s">
        <v>50</v>
      </c>
      <c r="R151" s="22" t="s">
        <v>2280</v>
      </c>
      <c r="S151" s="22" t="s">
        <v>33</v>
      </c>
      <c r="T151" s="23" t="s">
        <v>52</v>
      </c>
      <c r="U151" s="23"/>
      <c r="V151" s="22" t="s">
        <v>68</v>
      </c>
      <c r="W151" s="24" t="s">
        <v>3677</v>
      </c>
      <c r="X151" s="25" t="s">
        <v>50</v>
      </c>
      <c r="Y151" s="25" t="s">
        <v>50</v>
      </c>
      <c r="Z151" s="25" t="s">
        <v>50</v>
      </c>
      <c r="AA151" s="25"/>
      <c r="AB151" s="26"/>
      <c r="AC151" s="31">
        <v>4.5338999999999997E-2</v>
      </c>
      <c r="AD151" s="32"/>
      <c r="AE151" s="32"/>
      <c r="AF151" s="32"/>
      <c r="AG151" s="33"/>
      <c r="AH151" s="33"/>
      <c r="AI151" s="33"/>
      <c r="AJ151" s="27"/>
      <c r="AK151" s="27"/>
      <c r="AL151" s="27">
        <v>3.3615866741949745</v>
      </c>
      <c r="AM151" s="27"/>
      <c r="AN151" s="27"/>
      <c r="AO151" s="28" t="s">
        <v>94</v>
      </c>
      <c r="AP151" s="51"/>
      <c r="AQ151" s="51"/>
    </row>
    <row r="152" spans="1:43" ht="12.65" customHeight="1">
      <c r="A152" s="13" t="s">
        <v>213</v>
      </c>
      <c r="B152" s="14" t="s">
        <v>2276</v>
      </c>
      <c r="C152" s="13">
        <v>48</v>
      </c>
      <c r="D152" s="13" t="s">
        <v>222</v>
      </c>
      <c r="E152" s="15" t="s">
        <v>2323</v>
      </c>
      <c r="F152" s="13">
        <v>31122</v>
      </c>
      <c r="G152" s="13" t="s">
        <v>2260</v>
      </c>
      <c r="H152" s="16">
        <v>45899</v>
      </c>
      <c r="I152" s="17">
        <v>45900</v>
      </c>
      <c r="J152" s="18">
        <f>I152</f>
        <v>45900</v>
      </c>
      <c r="K152" s="19">
        <v>0.875</v>
      </c>
      <c r="L152" s="19">
        <v>0.95138888888888884</v>
      </c>
      <c r="M152" s="20">
        <v>0.29166666666666669</v>
      </c>
      <c r="N152" s="19">
        <v>0.36805555555555558</v>
      </c>
      <c r="O152" s="21">
        <f t="shared" si="12"/>
        <v>7.6388888888888895E-2</v>
      </c>
      <c r="P152" s="13" t="s">
        <v>50</v>
      </c>
      <c r="Q152" s="13" t="s">
        <v>50</v>
      </c>
      <c r="R152" s="22" t="s">
        <v>2282</v>
      </c>
      <c r="S152" s="22" t="s">
        <v>31</v>
      </c>
      <c r="T152" s="23" t="s">
        <v>52</v>
      </c>
      <c r="U152" s="23" t="s">
        <v>50</v>
      </c>
      <c r="V152" s="22" t="s">
        <v>68</v>
      </c>
      <c r="W152" s="24" t="s">
        <v>138</v>
      </c>
      <c r="X152" s="25" t="s">
        <v>56</v>
      </c>
      <c r="Y152" s="25" t="s">
        <v>114</v>
      </c>
      <c r="Z152" s="25" t="s">
        <v>71</v>
      </c>
      <c r="AA152" s="25"/>
      <c r="AB152" s="26"/>
      <c r="AC152" s="31">
        <v>0.10314622499999999</v>
      </c>
      <c r="AD152" s="32"/>
      <c r="AE152" s="32"/>
      <c r="AF152" s="32"/>
      <c r="AG152" s="33"/>
      <c r="AH152" s="33"/>
      <c r="AI152" s="33"/>
      <c r="AJ152" s="27"/>
      <c r="AK152" s="27"/>
      <c r="AL152" s="27">
        <v>3.3615866741949745</v>
      </c>
      <c r="AM152" s="27"/>
      <c r="AN152" s="27"/>
      <c r="AO152" s="28" t="s">
        <v>94</v>
      </c>
      <c r="AP152" s="51"/>
      <c r="AQ152" s="51"/>
    </row>
    <row r="153" spans="1:43" ht="12.65" customHeight="1">
      <c r="A153" s="13" t="s">
        <v>213</v>
      </c>
      <c r="B153" s="14" t="s">
        <v>2276</v>
      </c>
      <c r="C153" s="13">
        <v>48</v>
      </c>
      <c r="D153" s="13" t="s">
        <v>222</v>
      </c>
      <c r="E153" s="15" t="s">
        <v>2323</v>
      </c>
      <c r="F153" s="13">
        <v>31122</v>
      </c>
      <c r="G153" s="13" t="s">
        <v>2260</v>
      </c>
      <c r="H153" s="16">
        <v>45900</v>
      </c>
      <c r="I153" s="17">
        <v>45900</v>
      </c>
      <c r="J153" s="18">
        <f>I153</f>
        <v>45900</v>
      </c>
      <c r="K153" s="19">
        <v>0.10416666666666667</v>
      </c>
      <c r="L153" s="19">
        <v>0.18055555555555555</v>
      </c>
      <c r="M153" s="20">
        <v>0.52083333333333337</v>
      </c>
      <c r="N153" s="19">
        <v>0.59722222222222221</v>
      </c>
      <c r="O153" s="21">
        <f t="shared" si="12"/>
        <v>7.638888888888884E-2</v>
      </c>
      <c r="P153" s="13" t="s">
        <v>50</v>
      </c>
      <c r="Q153" s="13" t="s">
        <v>50</v>
      </c>
      <c r="R153" s="22" t="s">
        <v>2281</v>
      </c>
      <c r="S153" s="22" t="s">
        <v>31</v>
      </c>
      <c r="T153" s="23" t="s">
        <v>52</v>
      </c>
      <c r="U153" s="23" t="s">
        <v>50</v>
      </c>
      <c r="V153" s="22" t="s">
        <v>68</v>
      </c>
      <c r="W153" s="24" t="s">
        <v>135</v>
      </c>
      <c r="X153" s="25" t="s">
        <v>74</v>
      </c>
      <c r="Y153" s="25" t="s">
        <v>114</v>
      </c>
      <c r="Z153" s="25" t="s">
        <v>69</v>
      </c>
      <c r="AA153" s="25"/>
      <c r="AB153" s="26"/>
      <c r="AC153" s="31">
        <v>8.4201000000000012E-2</v>
      </c>
      <c r="AD153" s="32"/>
      <c r="AE153" s="32"/>
      <c r="AF153" s="32"/>
      <c r="AG153" s="33"/>
      <c r="AH153" s="33"/>
      <c r="AI153" s="33"/>
      <c r="AJ153" s="27"/>
      <c r="AK153" s="27"/>
      <c r="AL153" s="27">
        <v>3.3615866741949745</v>
      </c>
      <c r="AM153" s="27"/>
      <c r="AN153" s="27"/>
      <c r="AO153" s="28" t="s">
        <v>94</v>
      </c>
      <c r="AP153" s="51"/>
      <c r="AQ153" s="51"/>
    </row>
    <row r="154" spans="1:43" ht="12.65" customHeight="1">
      <c r="A154" s="13" t="s">
        <v>213</v>
      </c>
      <c r="B154" s="14" t="s">
        <v>2276</v>
      </c>
      <c r="C154" s="13">
        <v>48</v>
      </c>
      <c r="D154" s="13" t="s">
        <v>222</v>
      </c>
      <c r="E154" s="15" t="s">
        <v>2323</v>
      </c>
      <c r="F154" s="13">
        <v>31122</v>
      </c>
      <c r="G154" s="13" t="s">
        <v>2260</v>
      </c>
      <c r="H154" s="16">
        <v>45900</v>
      </c>
      <c r="I154" s="17">
        <v>45900</v>
      </c>
      <c r="J154" s="18">
        <f>I154</f>
        <v>45900</v>
      </c>
      <c r="K154" s="19">
        <v>0.18055555555555555</v>
      </c>
      <c r="L154" s="19">
        <v>0.25694444444444442</v>
      </c>
      <c r="M154" s="20">
        <v>0.59722222222222221</v>
      </c>
      <c r="N154" s="19">
        <v>0.67361111111111116</v>
      </c>
      <c r="O154" s="21">
        <f t="shared" si="12"/>
        <v>7.6388888888888951E-2</v>
      </c>
      <c r="P154" s="13" t="s">
        <v>50</v>
      </c>
      <c r="Q154" s="13" t="s">
        <v>50</v>
      </c>
      <c r="R154" s="22" t="s">
        <v>2282</v>
      </c>
      <c r="S154" s="22" t="s">
        <v>31</v>
      </c>
      <c r="T154" s="23" t="s">
        <v>52</v>
      </c>
      <c r="U154" s="23" t="s">
        <v>50</v>
      </c>
      <c r="V154" s="22" t="s">
        <v>68</v>
      </c>
      <c r="W154" s="24" t="s">
        <v>138</v>
      </c>
      <c r="X154" s="25" t="s">
        <v>56</v>
      </c>
      <c r="Y154" s="25" t="s">
        <v>114</v>
      </c>
      <c r="Z154" s="25" t="s">
        <v>71</v>
      </c>
      <c r="AA154" s="25"/>
      <c r="AB154" s="26"/>
      <c r="AC154" s="31">
        <v>0.191557275</v>
      </c>
      <c r="AD154" s="32"/>
      <c r="AE154" s="32"/>
      <c r="AF154" s="32"/>
      <c r="AG154" s="33"/>
      <c r="AH154" s="33"/>
      <c r="AI154" s="33"/>
      <c r="AJ154" s="27"/>
      <c r="AK154" s="27"/>
      <c r="AL154" s="27">
        <v>3.3615866741949745</v>
      </c>
      <c r="AM154" s="27"/>
      <c r="AN154" s="27"/>
      <c r="AO154" s="28" t="s">
        <v>94</v>
      </c>
      <c r="AP154" s="51"/>
      <c r="AQ154" s="51"/>
    </row>
    <row r="155" spans="1:43" ht="12.65" customHeight="1">
      <c r="A155" s="13" t="s">
        <v>214</v>
      </c>
      <c r="B155" s="14" t="s">
        <v>215</v>
      </c>
      <c r="C155" s="13">
        <v>1</v>
      </c>
      <c r="D155" s="13" t="s">
        <v>303</v>
      </c>
      <c r="E155" s="15" t="s">
        <v>811</v>
      </c>
      <c r="F155" s="13">
        <v>3470</v>
      </c>
      <c r="G155" s="13" t="s">
        <v>255</v>
      </c>
      <c r="H155" s="16">
        <v>45887</v>
      </c>
      <c r="I155" s="17">
        <v>45887</v>
      </c>
      <c r="J155" s="18">
        <v>45887</v>
      </c>
      <c r="K155" s="19">
        <v>0.78290509259259256</v>
      </c>
      <c r="L155" s="19">
        <v>0.86166666666666669</v>
      </c>
      <c r="M155" s="20">
        <v>0.86623842592592593</v>
      </c>
      <c r="N155" s="19">
        <v>0.94499999999999995</v>
      </c>
      <c r="O155" s="21">
        <v>7.8761574074074026E-2</v>
      </c>
      <c r="P155" s="13" t="s">
        <v>812</v>
      </c>
      <c r="Q155" s="13" t="s">
        <v>254</v>
      </c>
      <c r="R155" s="22" t="s">
        <v>813</v>
      </c>
      <c r="S155" s="22" t="s">
        <v>29</v>
      </c>
      <c r="T155" s="23" t="s">
        <v>211</v>
      </c>
      <c r="U155" s="23" t="s">
        <v>50</v>
      </c>
      <c r="V155" s="22" t="s">
        <v>212</v>
      </c>
      <c r="W155" s="24" t="s">
        <v>208</v>
      </c>
      <c r="X155" s="25" t="s">
        <v>127</v>
      </c>
      <c r="Y155" s="25" t="s">
        <v>114</v>
      </c>
      <c r="Z155" s="25" t="s">
        <v>62</v>
      </c>
      <c r="AA155" s="25"/>
      <c r="AB155" s="26"/>
      <c r="AC155" s="31"/>
      <c r="AD155" s="32">
        <v>0.8</v>
      </c>
      <c r="AE155" s="32">
        <v>69.2</v>
      </c>
      <c r="AF155" s="32">
        <v>3.2</v>
      </c>
      <c r="AG155" s="33">
        <v>0.9</v>
      </c>
      <c r="AH155" s="33">
        <v>69.2</v>
      </c>
      <c r="AI155" s="33">
        <v>3.3</v>
      </c>
      <c r="AJ155" s="27"/>
      <c r="AK155" s="27"/>
      <c r="AL155" s="27">
        <v>23.767893333333337</v>
      </c>
      <c r="AM155" s="27" t="s">
        <v>3873</v>
      </c>
      <c r="AN155" s="27"/>
      <c r="AO155" s="28" t="s">
        <v>365</v>
      </c>
      <c r="AP155" s="51"/>
      <c r="AQ155" s="51"/>
    </row>
    <row r="156" spans="1:43" ht="12.65" customHeight="1">
      <c r="A156" s="13" t="s">
        <v>214</v>
      </c>
      <c r="B156" s="14" t="s">
        <v>215</v>
      </c>
      <c r="C156" s="13">
        <v>1</v>
      </c>
      <c r="D156" s="13" t="s">
        <v>303</v>
      </c>
      <c r="E156" s="15" t="s">
        <v>811</v>
      </c>
      <c r="F156" s="13">
        <v>3470</v>
      </c>
      <c r="G156" s="13" t="s">
        <v>255</v>
      </c>
      <c r="H156" s="16">
        <v>45887</v>
      </c>
      <c r="I156" s="17">
        <v>45887</v>
      </c>
      <c r="J156" s="18">
        <v>45887</v>
      </c>
      <c r="K156" s="19">
        <v>0.87081018518518516</v>
      </c>
      <c r="L156" s="19">
        <v>0.88527777777777772</v>
      </c>
      <c r="M156" s="20">
        <v>0.95414351851851842</v>
      </c>
      <c r="N156" s="19">
        <v>0.96861111111111109</v>
      </c>
      <c r="O156" s="21">
        <v>1.4467592592592671E-2</v>
      </c>
      <c r="P156" s="13" t="s">
        <v>1713</v>
      </c>
      <c r="Q156" s="13" t="s">
        <v>254</v>
      </c>
      <c r="R156" s="22" t="s">
        <v>1714</v>
      </c>
      <c r="S156" s="22" t="s">
        <v>32</v>
      </c>
      <c r="T156" s="23" t="s">
        <v>211</v>
      </c>
      <c r="U156" s="23"/>
      <c r="V156" s="22" t="s">
        <v>212</v>
      </c>
      <c r="W156" s="24" t="s">
        <v>3677</v>
      </c>
      <c r="X156" s="25" t="s">
        <v>50</v>
      </c>
      <c r="Y156" s="25" t="s">
        <v>50</v>
      </c>
      <c r="Z156" s="25" t="s">
        <v>50</v>
      </c>
      <c r="AA156" s="25"/>
      <c r="AB156" s="26"/>
      <c r="AC156" s="31"/>
      <c r="AD156" s="32">
        <v>0.5</v>
      </c>
      <c r="AE156" s="32">
        <v>40.1</v>
      </c>
      <c r="AF156" s="32">
        <v>3</v>
      </c>
      <c r="AG156" s="33">
        <v>0.5</v>
      </c>
      <c r="AH156" s="33">
        <v>40.1</v>
      </c>
      <c r="AI156" s="33">
        <v>3</v>
      </c>
      <c r="AJ156" s="27"/>
      <c r="AK156" s="27"/>
      <c r="AL156" s="27">
        <v>13.773013333333333</v>
      </c>
      <c r="AM156" s="27" t="s">
        <v>3873</v>
      </c>
      <c r="AN156" s="27"/>
      <c r="AO156" s="28" t="s">
        <v>365</v>
      </c>
      <c r="AP156" s="51"/>
      <c r="AQ156" s="51"/>
    </row>
    <row r="157" spans="1:43" ht="12.65" customHeight="1">
      <c r="A157" s="13" t="s">
        <v>214</v>
      </c>
      <c r="B157" s="14" t="s">
        <v>215</v>
      </c>
      <c r="C157" s="13">
        <v>1</v>
      </c>
      <c r="D157" s="13" t="s">
        <v>303</v>
      </c>
      <c r="E157" s="15" t="s">
        <v>811</v>
      </c>
      <c r="F157" s="13">
        <v>3470</v>
      </c>
      <c r="G157" s="13" t="s">
        <v>255</v>
      </c>
      <c r="H157" s="16">
        <v>45895</v>
      </c>
      <c r="I157" s="17">
        <v>45895</v>
      </c>
      <c r="J157" s="18">
        <v>45895</v>
      </c>
      <c r="K157" s="19">
        <v>0.78135416666666668</v>
      </c>
      <c r="L157" s="19">
        <v>0.9086805555555556</v>
      </c>
      <c r="M157" s="20">
        <v>0.86468750000000005</v>
      </c>
      <c r="N157" s="19">
        <v>0.99201388888888897</v>
      </c>
      <c r="O157" s="21">
        <v>0.12732638888888892</v>
      </c>
      <c r="P157" s="13" t="s">
        <v>1618</v>
      </c>
      <c r="Q157" s="13" t="s">
        <v>254</v>
      </c>
      <c r="R157" s="22" t="s">
        <v>1619</v>
      </c>
      <c r="S157" s="22" t="s">
        <v>29</v>
      </c>
      <c r="T157" s="23" t="s">
        <v>211</v>
      </c>
      <c r="U157" s="23" t="s">
        <v>50</v>
      </c>
      <c r="V157" s="22" t="s">
        <v>212</v>
      </c>
      <c r="W157" s="24" t="s">
        <v>209</v>
      </c>
      <c r="X157" s="25" t="s">
        <v>117</v>
      </c>
      <c r="Y157" s="25" t="s">
        <v>114</v>
      </c>
      <c r="Z157" s="25" t="s">
        <v>83</v>
      </c>
      <c r="AA157" s="25"/>
      <c r="AB157" s="26"/>
      <c r="AC157" s="31"/>
      <c r="AD157" s="32">
        <v>0.6</v>
      </c>
      <c r="AE157" s="32">
        <v>50.4</v>
      </c>
      <c r="AF157" s="32">
        <v>2.9</v>
      </c>
      <c r="AG157" s="33">
        <v>0.7</v>
      </c>
      <c r="AH157" s="33">
        <v>50.4</v>
      </c>
      <c r="AI157" s="33">
        <v>3</v>
      </c>
      <c r="AJ157" s="27"/>
      <c r="AK157" s="27"/>
      <c r="AL157" s="27">
        <v>17.31072</v>
      </c>
      <c r="AM157" s="27" t="s">
        <v>3873</v>
      </c>
      <c r="AN157" s="27"/>
      <c r="AO157" s="28" t="s">
        <v>365</v>
      </c>
      <c r="AP157" s="51"/>
      <c r="AQ157" s="51"/>
    </row>
    <row r="158" spans="1:43" ht="12.65" customHeight="1">
      <c r="A158" s="13" t="s">
        <v>214</v>
      </c>
      <c r="B158" s="14" t="s">
        <v>215</v>
      </c>
      <c r="C158" s="13">
        <v>1</v>
      </c>
      <c r="D158" s="13" t="s">
        <v>244</v>
      </c>
      <c r="E158" s="15" t="s">
        <v>810</v>
      </c>
      <c r="F158" s="13">
        <v>3128</v>
      </c>
      <c r="G158" s="13" t="s">
        <v>255</v>
      </c>
      <c r="H158" s="16">
        <v>45885</v>
      </c>
      <c r="I158" s="17">
        <v>45885</v>
      </c>
      <c r="J158" s="18">
        <v>45885</v>
      </c>
      <c r="K158" s="19">
        <v>0.76031249999999995</v>
      </c>
      <c r="L158" s="19">
        <v>0.76803240740740741</v>
      </c>
      <c r="M158" s="20">
        <v>0.84364583333333332</v>
      </c>
      <c r="N158" s="19">
        <v>0.85136574074074078</v>
      </c>
      <c r="O158" s="21">
        <v>7.7199074074074669E-3</v>
      </c>
      <c r="P158" s="13" t="s">
        <v>1069</v>
      </c>
      <c r="Q158" s="13" t="s">
        <v>254</v>
      </c>
      <c r="R158" s="22" t="s">
        <v>1070</v>
      </c>
      <c r="S158" s="22" t="s">
        <v>33</v>
      </c>
      <c r="T158" s="23" t="s">
        <v>52</v>
      </c>
      <c r="U158" s="23"/>
      <c r="V158" s="22" t="s">
        <v>67</v>
      </c>
      <c r="W158" s="24" t="s">
        <v>3677</v>
      </c>
      <c r="X158" s="25" t="s">
        <v>50</v>
      </c>
      <c r="Y158" s="25" t="s">
        <v>50</v>
      </c>
      <c r="Z158" s="25" t="s">
        <v>50</v>
      </c>
      <c r="AA158" s="25"/>
      <c r="AB158" s="26"/>
      <c r="AC158" s="31"/>
      <c r="AD158" s="32">
        <v>0.6</v>
      </c>
      <c r="AE158" s="32">
        <v>46.3</v>
      </c>
      <c r="AF158" s="32">
        <v>2.6</v>
      </c>
      <c r="AG158" s="33">
        <v>0.6</v>
      </c>
      <c r="AH158" s="33">
        <v>45.4</v>
      </c>
      <c r="AI158" s="33">
        <v>2.6</v>
      </c>
      <c r="AJ158" s="27"/>
      <c r="AK158" s="27"/>
      <c r="AL158" s="27">
        <v>21.548145442133329</v>
      </c>
      <c r="AM158" s="27" t="s">
        <v>3873</v>
      </c>
      <c r="AN158" s="27"/>
      <c r="AO158" s="28" t="s">
        <v>365</v>
      </c>
      <c r="AP158" s="51"/>
      <c r="AQ158" s="51"/>
    </row>
    <row r="159" spans="1:43" ht="12.65" customHeight="1">
      <c r="A159" s="13" t="s">
        <v>214</v>
      </c>
      <c r="B159" s="14" t="s">
        <v>215</v>
      </c>
      <c r="C159" s="13">
        <v>1</v>
      </c>
      <c r="D159" s="13" t="s">
        <v>244</v>
      </c>
      <c r="E159" s="15" t="s">
        <v>810</v>
      </c>
      <c r="F159" s="13">
        <v>3128</v>
      </c>
      <c r="G159" s="13"/>
      <c r="H159" s="16">
        <v>45885</v>
      </c>
      <c r="I159" s="17">
        <v>45885</v>
      </c>
      <c r="J159" s="18">
        <v>45885</v>
      </c>
      <c r="K159" s="19">
        <v>0.76868055555555559</v>
      </c>
      <c r="L159" s="19">
        <v>0.86005787037037029</v>
      </c>
      <c r="M159" s="20">
        <v>0.85201388888888896</v>
      </c>
      <c r="N159" s="19">
        <v>0.94339120370370366</v>
      </c>
      <c r="O159" s="21">
        <v>9.1377314814814703E-2</v>
      </c>
      <c r="P159" s="13" t="s">
        <v>1867</v>
      </c>
      <c r="Q159" s="13" t="s">
        <v>254</v>
      </c>
      <c r="R159" s="22" t="s">
        <v>1868</v>
      </c>
      <c r="S159" s="22" t="s">
        <v>29</v>
      </c>
      <c r="T159" s="23" t="s">
        <v>97</v>
      </c>
      <c r="U159" s="23" t="s">
        <v>50</v>
      </c>
      <c r="V159" s="22" t="s">
        <v>3880</v>
      </c>
      <c r="W159" s="24" t="s">
        <v>3659</v>
      </c>
      <c r="X159" s="25" t="s">
        <v>83</v>
      </c>
      <c r="Y159" s="25" t="s">
        <v>114</v>
      </c>
      <c r="Z159" s="25" t="s">
        <v>71</v>
      </c>
      <c r="AA159" s="25"/>
      <c r="AB159" s="26"/>
      <c r="AC159" s="31"/>
      <c r="AD159" s="32">
        <v>1.1982687551525149</v>
      </c>
      <c r="AE159" s="32">
        <v>100.896</v>
      </c>
      <c r="AF159" s="32">
        <v>5.236101541974393</v>
      </c>
      <c r="AG159" s="33">
        <v>1.2982687551525145</v>
      </c>
      <c r="AH159" s="33">
        <v>97.546000000000006</v>
      </c>
      <c r="AI159" s="33">
        <v>5.1831184985389589</v>
      </c>
      <c r="AJ159" s="27"/>
      <c r="AK159" s="27"/>
      <c r="AL159" s="27">
        <v>46.957271760895999</v>
      </c>
      <c r="AM159" s="27" t="s">
        <v>3873</v>
      </c>
      <c r="AN159" s="27"/>
      <c r="AO159" s="28" t="s">
        <v>365</v>
      </c>
      <c r="AP159" s="51"/>
      <c r="AQ159" s="51"/>
    </row>
    <row r="160" spans="1:43" ht="12.65" customHeight="1">
      <c r="A160" s="13" t="s">
        <v>214</v>
      </c>
      <c r="B160" s="14" t="s">
        <v>215</v>
      </c>
      <c r="C160" s="13">
        <v>1</v>
      </c>
      <c r="D160" s="13" t="s">
        <v>244</v>
      </c>
      <c r="E160" s="15" t="s">
        <v>810</v>
      </c>
      <c r="F160" s="13">
        <v>3128</v>
      </c>
      <c r="G160" s="13" t="s">
        <v>255</v>
      </c>
      <c r="H160" s="16">
        <v>45885</v>
      </c>
      <c r="I160" s="17">
        <v>45885</v>
      </c>
      <c r="J160" s="18">
        <v>45885</v>
      </c>
      <c r="K160" s="19">
        <v>0.86469907407407409</v>
      </c>
      <c r="L160" s="19">
        <v>0.87432870370370375</v>
      </c>
      <c r="M160" s="20">
        <v>0.94803240740740735</v>
      </c>
      <c r="N160" s="19">
        <v>0.95766203703703701</v>
      </c>
      <c r="O160" s="21">
        <v>9.6296296296296546E-3</v>
      </c>
      <c r="P160" s="13" t="s">
        <v>1071</v>
      </c>
      <c r="Q160" s="13" t="s">
        <v>254</v>
      </c>
      <c r="R160" s="22" t="s">
        <v>1072</v>
      </c>
      <c r="S160" s="22" t="s">
        <v>33</v>
      </c>
      <c r="T160" s="23" t="s">
        <v>52</v>
      </c>
      <c r="U160" s="23"/>
      <c r="V160" s="22" t="s">
        <v>67</v>
      </c>
      <c r="W160" s="24" t="s">
        <v>3677</v>
      </c>
      <c r="X160" s="25" t="s">
        <v>50</v>
      </c>
      <c r="Y160" s="25" t="s">
        <v>50</v>
      </c>
      <c r="Z160" s="25" t="s">
        <v>50</v>
      </c>
      <c r="AA160" s="25"/>
      <c r="AB160" s="26"/>
      <c r="AC160" s="31"/>
      <c r="AD160" s="32">
        <v>0.5</v>
      </c>
      <c r="AE160" s="32">
        <v>39.5</v>
      </c>
      <c r="AF160" s="32">
        <v>2.8</v>
      </c>
      <c r="AG160" s="33">
        <v>0.5</v>
      </c>
      <c r="AH160" s="33">
        <v>37.200000000000003</v>
      </c>
      <c r="AI160" s="33">
        <v>2.6</v>
      </c>
      <c r="AJ160" s="27"/>
      <c r="AK160" s="27"/>
      <c r="AL160" s="27">
        <v>18.383407018666666</v>
      </c>
      <c r="AM160" s="27" t="s">
        <v>3873</v>
      </c>
      <c r="AN160" s="27"/>
      <c r="AO160" s="28" t="s">
        <v>365</v>
      </c>
      <c r="AP160" s="51"/>
      <c r="AQ160" s="51"/>
    </row>
    <row r="161" spans="1:43" ht="12.65" customHeight="1">
      <c r="A161" s="13" t="s">
        <v>214</v>
      </c>
      <c r="B161" s="14" t="s">
        <v>215</v>
      </c>
      <c r="C161" s="13">
        <v>1</v>
      </c>
      <c r="D161" s="13" t="s">
        <v>244</v>
      </c>
      <c r="E161" s="15" t="s">
        <v>810</v>
      </c>
      <c r="F161" s="13">
        <v>3128</v>
      </c>
      <c r="G161" s="13" t="s">
        <v>255</v>
      </c>
      <c r="H161" s="16">
        <v>45891</v>
      </c>
      <c r="I161" s="17">
        <v>45891</v>
      </c>
      <c r="J161" s="18">
        <v>45891</v>
      </c>
      <c r="K161" s="19">
        <v>0.76047453703703705</v>
      </c>
      <c r="L161" s="19">
        <v>0.76831018518518523</v>
      </c>
      <c r="M161" s="20">
        <v>0.84380787037037042</v>
      </c>
      <c r="N161" s="19">
        <v>0.85164351851851861</v>
      </c>
      <c r="O161" s="21">
        <v>7.8356481481481888E-3</v>
      </c>
      <c r="P161" s="13" t="s">
        <v>1069</v>
      </c>
      <c r="Q161" s="13" t="s">
        <v>254</v>
      </c>
      <c r="R161" s="22" t="s">
        <v>1070</v>
      </c>
      <c r="S161" s="22" t="s">
        <v>33</v>
      </c>
      <c r="T161" s="23" t="s">
        <v>52</v>
      </c>
      <c r="U161" s="23"/>
      <c r="V161" s="22" t="s">
        <v>67</v>
      </c>
      <c r="W161" s="24" t="s">
        <v>3677</v>
      </c>
      <c r="X161" s="25" t="s">
        <v>50</v>
      </c>
      <c r="Y161" s="25" t="s">
        <v>50</v>
      </c>
      <c r="Z161" s="25" t="s">
        <v>50</v>
      </c>
      <c r="AA161" s="25"/>
      <c r="AB161" s="26"/>
      <c r="AC161" s="31"/>
      <c r="AD161" s="32">
        <v>0.9</v>
      </c>
      <c r="AE161" s="32">
        <v>77</v>
      </c>
      <c r="AF161" s="32">
        <v>3.8</v>
      </c>
      <c r="AG161" s="33">
        <v>1</v>
      </c>
      <c r="AH161" s="33">
        <v>76</v>
      </c>
      <c r="AI161" s="33">
        <v>3.7</v>
      </c>
      <c r="AJ161" s="27"/>
      <c r="AK161" s="27"/>
      <c r="AL161" s="27">
        <v>35.836008618666668</v>
      </c>
      <c r="AM161" s="27" t="s">
        <v>3873</v>
      </c>
      <c r="AN161" s="27"/>
      <c r="AO161" s="28" t="s">
        <v>365</v>
      </c>
      <c r="AP161" s="51"/>
      <c r="AQ161" s="51"/>
    </row>
    <row r="162" spans="1:43" ht="12.65" customHeight="1">
      <c r="A162" s="13" t="s">
        <v>214</v>
      </c>
      <c r="B162" s="14" t="s">
        <v>215</v>
      </c>
      <c r="C162" s="13">
        <v>1</v>
      </c>
      <c r="D162" s="13" t="s">
        <v>244</v>
      </c>
      <c r="E162" s="15" t="s">
        <v>810</v>
      </c>
      <c r="F162" s="13">
        <v>3128</v>
      </c>
      <c r="G162" s="13"/>
      <c r="H162" s="16">
        <v>45891</v>
      </c>
      <c r="I162" s="17">
        <v>45891</v>
      </c>
      <c r="J162" s="18">
        <v>45891</v>
      </c>
      <c r="K162" s="19">
        <v>0.76866898148148155</v>
      </c>
      <c r="L162" s="19">
        <v>0.85684027777777771</v>
      </c>
      <c r="M162" s="20">
        <v>0.85200231481481492</v>
      </c>
      <c r="N162" s="19">
        <v>0.94017361111111108</v>
      </c>
      <c r="O162" s="21">
        <v>8.8171296296296164E-2</v>
      </c>
      <c r="P162" s="13" t="s">
        <v>1907</v>
      </c>
      <c r="Q162" s="13" t="s">
        <v>254</v>
      </c>
      <c r="R162" s="22" t="s">
        <v>1908</v>
      </c>
      <c r="S162" s="22" t="s">
        <v>29</v>
      </c>
      <c r="T162" s="23" t="s">
        <v>52</v>
      </c>
      <c r="U162" s="23" t="s">
        <v>50</v>
      </c>
      <c r="V162" s="22" t="s">
        <v>67</v>
      </c>
      <c r="W162" s="24" t="s">
        <v>139</v>
      </c>
      <c r="X162" s="25" t="s">
        <v>71</v>
      </c>
      <c r="Y162" s="25" t="s">
        <v>114</v>
      </c>
      <c r="Z162" s="25" t="s">
        <v>66</v>
      </c>
      <c r="AA162" s="25"/>
      <c r="AB162" s="26"/>
      <c r="AC162" s="31"/>
      <c r="AD162" s="32">
        <v>1.8872891215823151</v>
      </c>
      <c r="AE162" s="32">
        <v>156.03100000000001</v>
      </c>
      <c r="AF162" s="32">
        <v>7.6032861329352945</v>
      </c>
      <c r="AG162" s="33">
        <v>2.036605584642234</v>
      </c>
      <c r="AH162" s="33">
        <v>153.48500000000001</v>
      </c>
      <c r="AI162" s="33">
        <v>7.603835908913247</v>
      </c>
      <c r="AJ162" s="27"/>
      <c r="AK162" s="27"/>
      <c r="AL162" s="27">
        <v>72.617250139989338</v>
      </c>
      <c r="AM162" s="27" t="s">
        <v>3873</v>
      </c>
      <c r="AN162" s="27"/>
      <c r="AO162" s="28" t="s">
        <v>365</v>
      </c>
      <c r="AP162" s="51"/>
      <c r="AQ162" s="51"/>
    </row>
    <row r="163" spans="1:43" ht="12.65" customHeight="1">
      <c r="A163" s="13" t="s">
        <v>214</v>
      </c>
      <c r="B163" s="14" t="s">
        <v>215</v>
      </c>
      <c r="C163" s="13">
        <v>1</v>
      </c>
      <c r="D163" s="13" t="s">
        <v>244</v>
      </c>
      <c r="E163" s="15" t="s">
        <v>810</v>
      </c>
      <c r="F163" s="13">
        <v>3128</v>
      </c>
      <c r="G163" s="13" t="s">
        <v>255</v>
      </c>
      <c r="H163" s="16">
        <v>45891</v>
      </c>
      <c r="I163" s="17">
        <v>45891</v>
      </c>
      <c r="J163" s="18">
        <v>45891</v>
      </c>
      <c r="K163" s="19">
        <v>0.86144675925925929</v>
      </c>
      <c r="L163" s="19">
        <v>0.87624999999999997</v>
      </c>
      <c r="M163" s="20">
        <v>0.94478009259259255</v>
      </c>
      <c r="N163" s="19">
        <v>0.95958333333333334</v>
      </c>
      <c r="O163" s="21">
        <v>1.4803240740740797E-2</v>
      </c>
      <c r="P163" s="13" t="s">
        <v>1071</v>
      </c>
      <c r="Q163" s="13" t="s">
        <v>254</v>
      </c>
      <c r="R163" s="22" t="s">
        <v>1072</v>
      </c>
      <c r="S163" s="22" t="s">
        <v>33</v>
      </c>
      <c r="T163" s="23" t="s">
        <v>52</v>
      </c>
      <c r="U163" s="23"/>
      <c r="V163" s="22" t="s">
        <v>67</v>
      </c>
      <c r="W163" s="24" t="s">
        <v>3677</v>
      </c>
      <c r="X163" s="25" t="s">
        <v>50</v>
      </c>
      <c r="Y163" s="25" t="s">
        <v>50</v>
      </c>
      <c r="Z163" s="25" t="s">
        <v>50</v>
      </c>
      <c r="AA163" s="25"/>
      <c r="AB163" s="26"/>
      <c r="AC163" s="31"/>
      <c r="AD163" s="32">
        <v>0.7</v>
      </c>
      <c r="AE163" s="32">
        <v>58.3</v>
      </c>
      <c r="AF163" s="32">
        <v>4.0999999999999996</v>
      </c>
      <c r="AG163" s="33">
        <v>0.8</v>
      </c>
      <c r="AH163" s="33">
        <v>57.8</v>
      </c>
      <c r="AI163" s="33">
        <v>4.0999999999999996</v>
      </c>
      <c r="AJ163" s="27"/>
      <c r="AK163" s="27"/>
      <c r="AL163" s="27">
        <v>27.132977954133331</v>
      </c>
      <c r="AM163" s="27" t="s">
        <v>3873</v>
      </c>
      <c r="AN163" s="27"/>
      <c r="AO163" s="28" t="s">
        <v>365</v>
      </c>
      <c r="AP163" s="51"/>
      <c r="AQ163" s="51"/>
    </row>
    <row r="164" spans="1:43" ht="12.65" customHeight="1">
      <c r="A164" s="13" t="s">
        <v>214</v>
      </c>
      <c r="B164" s="14" t="s">
        <v>215</v>
      </c>
      <c r="C164" s="13">
        <v>1</v>
      </c>
      <c r="D164" s="13" t="s">
        <v>250</v>
      </c>
      <c r="E164" s="15" t="s">
        <v>861</v>
      </c>
      <c r="F164" s="13">
        <v>3614</v>
      </c>
      <c r="G164" s="13" t="s">
        <v>255</v>
      </c>
      <c r="H164" s="16">
        <v>45896</v>
      </c>
      <c r="I164" s="17">
        <v>45896</v>
      </c>
      <c r="J164" s="18">
        <v>45896</v>
      </c>
      <c r="K164" s="19">
        <v>0.76041666666666663</v>
      </c>
      <c r="L164" s="19">
        <v>0.78136574074074072</v>
      </c>
      <c r="M164" s="20">
        <v>0.84375</v>
      </c>
      <c r="N164" s="19">
        <v>0.86469907407407409</v>
      </c>
      <c r="O164" s="21">
        <v>2.0949074074074092E-2</v>
      </c>
      <c r="P164" s="13" t="s">
        <v>1350</v>
      </c>
      <c r="Q164" s="13" t="s">
        <v>254</v>
      </c>
      <c r="R164" s="22" t="s">
        <v>1351</v>
      </c>
      <c r="S164" s="22" t="s">
        <v>33</v>
      </c>
      <c r="T164" s="23" t="s">
        <v>211</v>
      </c>
      <c r="U164" s="23"/>
      <c r="V164" s="22" t="s">
        <v>212</v>
      </c>
      <c r="W164" s="24" t="s">
        <v>3677</v>
      </c>
      <c r="X164" s="25" t="s">
        <v>50</v>
      </c>
      <c r="Y164" s="25" t="s">
        <v>50</v>
      </c>
      <c r="Z164" s="25" t="s">
        <v>50</v>
      </c>
      <c r="AA164" s="25"/>
      <c r="AB164" s="26"/>
      <c r="AC164" s="31"/>
      <c r="AD164" s="32">
        <v>0.8</v>
      </c>
      <c r="AE164" s="32">
        <v>62.7</v>
      </c>
      <c r="AF164" s="32">
        <v>2.9</v>
      </c>
      <c r="AG164" s="33">
        <v>0.8</v>
      </c>
      <c r="AH164" s="33">
        <v>60.3</v>
      </c>
      <c r="AI164" s="33">
        <v>2.8</v>
      </c>
      <c r="AJ164" s="27"/>
      <c r="AK164" s="27"/>
      <c r="AL164" s="27">
        <v>15.298800000000002</v>
      </c>
      <c r="AM164" s="27" t="s">
        <v>3873</v>
      </c>
      <c r="AN164" s="27"/>
      <c r="AO164" s="28" t="s">
        <v>365</v>
      </c>
      <c r="AP164" s="51"/>
      <c r="AQ164" s="51"/>
    </row>
    <row r="165" spans="1:43" ht="12.65" customHeight="1">
      <c r="A165" s="13" t="s">
        <v>214</v>
      </c>
      <c r="B165" s="14" t="s">
        <v>215</v>
      </c>
      <c r="C165" s="13">
        <v>1</v>
      </c>
      <c r="D165" s="13" t="s">
        <v>250</v>
      </c>
      <c r="E165" s="15" t="s">
        <v>861</v>
      </c>
      <c r="F165" s="13">
        <v>3614</v>
      </c>
      <c r="G165" s="13"/>
      <c r="H165" s="16">
        <v>45896</v>
      </c>
      <c r="I165" s="17">
        <v>45896</v>
      </c>
      <c r="J165" s="18">
        <v>45896</v>
      </c>
      <c r="K165" s="19">
        <v>0.78136574074074072</v>
      </c>
      <c r="L165" s="19">
        <v>0.86006944444444444</v>
      </c>
      <c r="M165" s="20">
        <v>0.86469907407407409</v>
      </c>
      <c r="N165" s="19">
        <v>0.94340277777777781</v>
      </c>
      <c r="O165" s="21">
        <v>7.870370370370372E-2</v>
      </c>
      <c r="P165" s="13" t="s">
        <v>862</v>
      </c>
      <c r="Q165" s="13" t="s">
        <v>254</v>
      </c>
      <c r="R165" s="22" t="s">
        <v>863</v>
      </c>
      <c r="S165" s="22" t="s">
        <v>29</v>
      </c>
      <c r="T165" s="23" t="s">
        <v>211</v>
      </c>
      <c r="U165" s="23" t="s">
        <v>50</v>
      </c>
      <c r="V165" s="22" t="s">
        <v>212</v>
      </c>
      <c r="W165" s="24" t="s">
        <v>210</v>
      </c>
      <c r="X165" s="25" t="s">
        <v>130</v>
      </c>
      <c r="Y165" s="25" t="s">
        <v>114</v>
      </c>
      <c r="Z165" s="25" t="s">
        <v>71</v>
      </c>
      <c r="AA165" s="25"/>
      <c r="AB165" s="26"/>
      <c r="AC165" s="31"/>
      <c r="AD165" s="32">
        <v>1.1554411764705881</v>
      </c>
      <c r="AE165" s="32">
        <v>94.400999999999996</v>
      </c>
      <c r="AF165" s="32">
        <v>4.3977334365381999</v>
      </c>
      <c r="AG165" s="33">
        <v>1.1999264705882353</v>
      </c>
      <c r="AH165" s="33">
        <v>90.811999999999998</v>
      </c>
      <c r="AI165" s="33">
        <v>4.2608023043251029</v>
      </c>
      <c r="AJ165" s="27"/>
      <c r="AK165" s="27"/>
      <c r="AL165" s="27">
        <v>23.033843999999998</v>
      </c>
      <c r="AM165" s="27" t="s">
        <v>3873</v>
      </c>
      <c r="AN165" s="27"/>
      <c r="AO165" s="28" t="s">
        <v>365</v>
      </c>
      <c r="AP165" s="51"/>
      <c r="AQ165" s="51"/>
    </row>
    <row r="166" spans="1:43" ht="12.65" customHeight="1">
      <c r="A166" s="13" t="s">
        <v>214</v>
      </c>
      <c r="B166" s="14" t="s">
        <v>215</v>
      </c>
      <c r="C166" s="13">
        <v>1</v>
      </c>
      <c r="D166" s="13" t="s">
        <v>250</v>
      </c>
      <c r="E166" s="15" t="s">
        <v>861</v>
      </c>
      <c r="F166" s="13">
        <v>3614</v>
      </c>
      <c r="G166" s="13" t="s">
        <v>255</v>
      </c>
      <c r="H166" s="16">
        <v>45896</v>
      </c>
      <c r="I166" s="17">
        <v>45896</v>
      </c>
      <c r="J166" s="18">
        <v>45896</v>
      </c>
      <c r="K166" s="19">
        <v>0.86006944444444455</v>
      </c>
      <c r="L166" s="19">
        <v>0.88510416666666658</v>
      </c>
      <c r="M166" s="20">
        <v>0.94340277777777781</v>
      </c>
      <c r="N166" s="19">
        <v>0.96843749999999995</v>
      </c>
      <c r="O166" s="21">
        <v>2.5034722222222139E-2</v>
      </c>
      <c r="P166" s="13" t="s">
        <v>1913</v>
      </c>
      <c r="Q166" s="13" t="s">
        <v>254</v>
      </c>
      <c r="R166" s="22" t="s">
        <v>1914</v>
      </c>
      <c r="S166" s="22" t="s">
        <v>33</v>
      </c>
      <c r="T166" s="23" t="s">
        <v>211</v>
      </c>
      <c r="U166" s="23"/>
      <c r="V166" s="22" t="s">
        <v>212</v>
      </c>
      <c r="W166" s="24" t="s">
        <v>3677</v>
      </c>
      <c r="X166" s="25" t="s">
        <v>50</v>
      </c>
      <c r="Y166" s="25" t="s">
        <v>50</v>
      </c>
      <c r="Z166" s="25" t="s">
        <v>50</v>
      </c>
      <c r="AA166" s="25"/>
      <c r="AB166" s="26"/>
      <c r="AC166" s="31"/>
      <c r="AD166" s="32">
        <v>0.6</v>
      </c>
      <c r="AE166" s="32">
        <v>47.1</v>
      </c>
      <c r="AF166" s="32">
        <v>3.5</v>
      </c>
      <c r="AG166" s="33">
        <v>0.6</v>
      </c>
      <c r="AH166" s="33">
        <v>46</v>
      </c>
      <c r="AI166" s="33">
        <v>3.4</v>
      </c>
      <c r="AJ166" s="27"/>
      <c r="AK166" s="27"/>
      <c r="AL166" s="27">
        <v>11.492400000000002</v>
      </c>
      <c r="AM166" s="27" t="s">
        <v>3873</v>
      </c>
      <c r="AN166" s="27"/>
      <c r="AO166" s="28" t="s">
        <v>365</v>
      </c>
      <c r="AP166" s="51"/>
      <c r="AQ166" s="51"/>
    </row>
    <row r="167" spans="1:43" ht="12.65" customHeight="1">
      <c r="A167" s="13" t="s">
        <v>214</v>
      </c>
      <c r="B167" s="14" t="s">
        <v>215</v>
      </c>
      <c r="C167" s="13">
        <v>1</v>
      </c>
      <c r="D167" s="13" t="s">
        <v>216</v>
      </c>
      <c r="E167" s="15" t="s">
        <v>860</v>
      </c>
      <c r="F167" s="13">
        <v>41065</v>
      </c>
      <c r="G167" s="13" t="s">
        <v>253</v>
      </c>
      <c r="H167" s="16">
        <v>45891</v>
      </c>
      <c r="I167" s="17">
        <v>45891</v>
      </c>
      <c r="J167" s="18">
        <v>45891</v>
      </c>
      <c r="K167" s="19">
        <v>0.70835648148148156</v>
      </c>
      <c r="L167" s="19">
        <v>0.75951388888888882</v>
      </c>
      <c r="M167" s="20">
        <v>0.79168981481481482</v>
      </c>
      <c r="N167" s="19">
        <v>0.84284722222222219</v>
      </c>
      <c r="O167" s="21">
        <f t="shared" ref="O167:O230" si="13">IF(N167&gt;M167,N167-M167,(N167+1)-M167)</f>
        <v>5.1157407407407374E-2</v>
      </c>
      <c r="P167" s="13" t="s">
        <v>425</v>
      </c>
      <c r="Q167" s="13" t="s">
        <v>254</v>
      </c>
      <c r="R167" s="22" t="s">
        <v>426</v>
      </c>
      <c r="S167" s="22" t="s">
        <v>33</v>
      </c>
      <c r="T167" s="23" t="s">
        <v>52</v>
      </c>
      <c r="U167" s="23"/>
      <c r="V167" s="22" t="s">
        <v>67</v>
      </c>
      <c r="W167" s="24" t="s">
        <v>3677</v>
      </c>
      <c r="X167" s="25" t="s">
        <v>50</v>
      </c>
      <c r="Y167" s="25" t="s">
        <v>50</v>
      </c>
      <c r="Z167" s="25" t="s">
        <v>50</v>
      </c>
      <c r="AA167" s="25"/>
      <c r="AB167" s="26"/>
      <c r="AC167" s="31">
        <v>1.63097</v>
      </c>
      <c r="AD167" s="32"/>
      <c r="AE167" s="32"/>
      <c r="AF167" s="32"/>
      <c r="AG167" s="33"/>
      <c r="AH167" s="33"/>
      <c r="AI167" s="33"/>
      <c r="AJ167" s="27"/>
      <c r="AK167" s="27"/>
      <c r="AL167" s="27">
        <v>8.2666666666666675</v>
      </c>
      <c r="AM167" s="27"/>
      <c r="AN167" s="27"/>
      <c r="AO167" s="28" t="s">
        <v>3872</v>
      </c>
      <c r="AP167" s="51"/>
      <c r="AQ167" s="51"/>
    </row>
    <row r="168" spans="1:43" ht="12.65" customHeight="1">
      <c r="A168" s="13" t="s">
        <v>214</v>
      </c>
      <c r="B168" s="14" t="s">
        <v>215</v>
      </c>
      <c r="C168" s="13">
        <v>1</v>
      </c>
      <c r="D168" s="13" t="s">
        <v>216</v>
      </c>
      <c r="E168" s="15" t="s">
        <v>860</v>
      </c>
      <c r="F168" s="13">
        <v>41065</v>
      </c>
      <c r="G168" s="13" t="s">
        <v>253</v>
      </c>
      <c r="H168" s="16">
        <v>45891</v>
      </c>
      <c r="I168" s="17">
        <v>45891</v>
      </c>
      <c r="J168" s="18">
        <v>45891</v>
      </c>
      <c r="K168" s="19">
        <v>0.76342592592592584</v>
      </c>
      <c r="L168" s="19">
        <v>0.77091435185185186</v>
      </c>
      <c r="M168" s="20">
        <v>0.84675925925925921</v>
      </c>
      <c r="N168" s="19">
        <v>0.85424768518518523</v>
      </c>
      <c r="O168" s="21">
        <f t="shared" si="13"/>
        <v>7.4884259259260233E-3</v>
      </c>
      <c r="P168" s="13" t="s">
        <v>394</v>
      </c>
      <c r="Q168" s="13" t="s">
        <v>254</v>
      </c>
      <c r="R168" s="22" t="s">
        <v>395</v>
      </c>
      <c r="S168" s="22" t="s">
        <v>33</v>
      </c>
      <c r="T168" s="23" t="s">
        <v>52</v>
      </c>
      <c r="U168" s="23"/>
      <c r="V168" s="22" t="s">
        <v>67</v>
      </c>
      <c r="W168" s="24" t="s">
        <v>3677</v>
      </c>
      <c r="X168" s="25" t="s">
        <v>50</v>
      </c>
      <c r="Y168" s="25" t="s">
        <v>50</v>
      </c>
      <c r="Z168" s="25" t="s">
        <v>50</v>
      </c>
      <c r="AA168" s="25"/>
      <c r="AB168" s="26"/>
      <c r="AC168" s="31">
        <v>12.983080000000001</v>
      </c>
      <c r="AD168" s="32"/>
      <c r="AE168" s="32"/>
      <c r="AF168" s="32"/>
      <c r="AG168" s="33"/>
      <c r="AH168" s="33"/>
      <c r="AI168" s="33"/>
      <c r="AJ168" s="27"/>
      <c r="AK168" s="27"/>
      <c r="AL168" s="27">
        <v>8.2666666666666675</v>
      </c>
      <c r="AM168" s="27"/>
      <c r="AN168" s="27"/>
      <c r="AO168" s="28" t="s">
        <v>3872</v>
      </c>
      <c r="AP168" s="51"/>
      <c r="AQ168" s="51"/>
    </row>
    <row r="169" spans="1:43" ht="12.65" customHeight="1">
      <c r="A169" s="13" t="s">
        <v>214</v>
      </c>
      <c r="B169" s="14" t="s">
        <v>215</v>
      </c>
      <c r="C169" s="13">
        <v>1</v>
      </c>
      <c r="D169" s="13" t="s">
        <v>216</v>
      </c>
      <c r="E169" s="15" t="s">
        <v>860</v>
      </c>
      <c r="F169" s="13">
        <v>41065</v>
      </c>
      <c r="G169" s="13" t="s">
        <v>253</v>
      </c>
      <c r="H169" s="16">
        <v>45891</v>
      </c>
      <c r="I169" s="17">
        <v>45891</v>
      </c>
      <c r="J169" s="18">
        <f>I169</f>
        <v>45891</v>
      </c>
      <c r="K169" s="19">
        <v>0.77130787037037041</v>
      </c>
      <c r="L169" s="19">
        <v>0.85619212962962965</v>
      </c>
      <c r="M169" s="20">
        <v>0.85464120370370378</v>
      </c>
      <c r="N169" s="19">
        <v>0.93952546296296291</v>
      </c>
      <c r="O169" s="21">
        <f t="shared" si="13"/>
        <v>8.4884259259259132E-2</v>
      </c>
      <c r="P169" s="13" t="s">
        <v>1050</v>
      </c>
      <c r="Q169" s="13" t="s">
        <v>254</v>
      </c>
      <c r="R169" s="22" t="s">
        <v>1051</v>
      </c>
      <c r="S169" s="22" t="s">
        <v>29</v>
      </c>
      <c r="T169" s="23" t="s">
        <v>52</v>
      </c>
      <c r="U169" s="23" t="s">
        <v>50</v>
      </c>
      <c r="V169" s="22" t="s">
        <v>67</v>
      </c>
      <c r="W169" s="24" t="s">
        <v>139</v>
      </c>
      <c r="X169" s="25" t="s">
        <v>71</v>
      </c>
      <c r="Y169" s="25" t="s">
        <v>114</v>
      </c>
      <c r="Z169" s="25" t="s">
        <v>66</v>
      </c>
      <c r="AA169" s="25"/>
      <c r="AB169" s="26"/>
      <c r="AC169" s="31">
        <v>24.754619999999999</v>
      </c>
      <c r="AD169" s="32"/>
      <c r="AE169" s="32"/>
      <c r="AF169" s="32"/>
      <c r="AG169" s="33"/>
      <c r="AH169" s="33"/>
      <c r="AI169" s="33"/>
      <c r="AJ169" s="27"/>
      <c r="AK169" s="27"/>
      <c r="AL169" s="27">
        <v>19.839999999999996</v>
      </c>
      <c r="AM169" s="27"/>
      <c r="AN169" s="27"/>
      <c r="AO169" s="28" t="s">
        <v>3872</v>
      </c>
      <c r="AP169" s="51"/>
      <c r="AQ169" s="51"/>
    </row>
    <row r="170" spans="1:43" ht="12.65" customHeight="1">
      <c r="A170" s="13" t="s">
        <v>214</v>
      </c>
      <c r="B170" s="14" t="s">
        <v>215</v>
      </c>
      <c r="C170" s="13">
        <v>1</v>
      </c>
      <c r="D170" s="13" t="s">
        <v>216</v>
      </c>
      <c r="E170" s="15" t="s">
        <v>860</v>
      </c>
      <c r="F170" s="13">
        <v>41065</v>
      </c>
      <c r="G170" s="13" t="s">
        <v>253</v>
      </c>
      <c r="H170" s="16">
        <v>45891</v>
      </c>
      <c r="I170" s="17">
        <v>45891</v>
      </c>
      <c r="J170" s="18">
        <v>45891</v>
      </c>
      <c r="K170" s="19">
        <v>0.85667824074074084</v>
      </c>
      <c r="L170" s="19">
        <v>0.88318287037037035</v>
      </c>
      <c r="M170" s="20">
        <v>0.9400115740740741</v>
      </c>
      <c r="N170" s="19">
        <v>0.96651620370370372</v>
      </c>
      <c r="O170" s="21">
        <f t="shared" si="13"/>
        <v>2.6504629629629628E-2</v>
      </c>
      <c r="P170" s="13" t="s">
        <v>396</v>
      </c>
      <c r="Q170" s="13" t="s">
        <v>254</v>
      </c>
      <c r="R170" s="22" t="s">
        <v>397</v>
      </c>
      <c r="S170" s="22" t="s">
        <v>33</v>
      </c>
      <c r="T170" s="23" t="s">
        <v>52</v>
      </c>
      <c r="U170" s="23"/>
      <c r="V170" s="22" t="s">
        <v>67</v>
      </c>
      <c r="W170" s="24" t="s">
        <v>3677</v>
      </c>
      <c r="X170" s="25" t="s">
        <v>50</v>
      </c>
      <c r="Y170" s="25" t="s">
        <v>50</v>
      </c>
      <c r="Z170" s="25" t="s">
        <v>50</v>
      </c>
      <c r="AA170" s="25"/>
      <c r="AB170" s="26"/>
      <c r="AC170" s="31">
        <v>6.2139000000000006</v>
      </c>
      <c r="AD170" s="32"/>
      <c r="AE170" s="32"/>
      <c r="AF170" s="32"/>
      <c r="AG170" s="33"/>
      <c r="AH170" s="33"/>
      <c r="AI170" s="33"/>
      <c r="AJ170" s="27"/>
      <c r="AK170" s="27"/>
      <c r="AL170" s="27">
        <v>8.2666666666666675</v>
      </c>
      <c r="AM170" s="27"/>
      <c r="AN170" s="27"/>
      <c r="AO170" s="28" t="s">
        <v>3872</v>
      </c>
      <c r="AP170" s="51"/>
      <c r="AQ170" s="51"/>
    </row>
    <row r="171" spans="1:43" ht="12.65" customHeight="1">
      <c r="A171" s="13" t="s">
        <v>214</v>
      </c>
      <c r="B171" s="14" t="s">
        <v>215</v>
      </c>
      <c r="C171" s="13">
        <v>1</v>
      </c>
      <c r="D171" s="13" t="s">
        <v>216</v>
      </c>
      <c r="E171" s="15" t="s">
        <v>860</v>
      </c>
      <c r="F171" s="13">
        <v>41065</v>
      </c>
      <c r="G171" s="13" t="s">
        <v>253</v>
      </c>
      <c r="H171" s="16">
        <v>45898</v>
      </c>
      <c r="I171" s="17">
        <v>45898</v>
      </c>
      <c r="J171" s="18">
        <v>45898</v>
      </c>
      <c r="K171" s="19">
        <v>0.72918981481481493</v>
      </c>
      <c r="L171" s="19">
        <v>0.75642361111111112</v>
      </c>
      <c r="M171" s="20">
        <v>0.81252314814814819</v>
      </c>
      <c r="N171" s="19">
        <v>0.83975694444444449</v>
      </c>
      <c r="O171" s="21">
        <f t="shared" si="13"/>
        <v>2.7233796296296298E-2</v>
      </c>
      <c r="P171" s="13" t="s">
        <v>1255</v>
      </c>
      <c r="Q171" s="13" t="s">
        <v>254</v>
      </c>
      <c r="R171" s="22" t="s">
        <v>1256</v>
      </c>
      <c r="S171" s="22" t="s">
        <v>33</v>
      </c>
      <c r="T171" s="23" t="s">
        <v>52</v>
      </c>
      <c r="U171" s="23"/>
      <c r="V171" s="22" t="s">
        <v>68</v>
      </c>
      <c r="W171" s="24" t="s">
        <v>3677</v>
      </c>
      <c r="X171" s="25" t="s">
        <v>50</v>
      </c>
      <c r="Y171" s="25" t="s">
        <v>50</v>
      </c>
      <c r="Z171" s="25" t="s">
        <v>50</v>
      </c>
      <c r="AA171" s="25"/>
      <c r="AB171" s="26"/>
      <c r="AC171" s="31">
        <v>5.0747400000000003</v>
      </c>
      <c r="AD171" s="32"/>
      <c r="AE171" s="32"/>
      <c r="AF171" s="32"/>
      <c r="AG171" s="33"/>
      <c r="AH171" s="33"/>
      <c r="AI171" s="33"/>
      <c r="AJ171" s="27"/>
      <c r="AK171" s="27"/>
      <c r="AL171" s="27">
        <v>8.2666666666666675</v>
      </c>
      <c r="AM171" s="27"/>
      <c r="AN171" s="27"/>
      <c r="AO171" s="28" t="s">
        <v>3872</v>
      </c>
      <c r="AP171" s="51"/>
      <c r="AQ171" s="51"/>
    </row>
    <row r="172" spans="1:43" ht="12.65" customHeight="1">
      <c r="A172" s="13" t="s">
        <v>214</v>
      </c>
      <c r="B172" s="14" t="s">
        <v>215</v>
      </c>
      <c r="C172" s="13">
        <v>1</v>
      </c>
      <c r="D172" s="13" t="s">
        <v>216</v>
      </c>
      <c r="E172" s="15" t="s">
        <v>860</v>
      </c>
      <c r="F172" s="13">
        <v>41065</v>
      </c>
      <c r="G172" s="13" t="s">
        <v>253</v>
      </c>
      <c r="H172" s="16">
        <v>45898</v>
      </c>
      <c r="I172" s="17">
        <v>45898</v>
      </c>
      <c r="J172" s="18">
        <v>45898</v>
      </c>
      <c r="K172" s="19">
        <v>0.76035879629629621</v>
      </c>
      <c r="L172" s="19">
        <v>0.76982638888888888</v>
      </c>
      <c r="M172" s="20">
        <v>0.84369212962962958</v>
      </c>
      <c r="N172" s="19">
        <v>0.85315972222222225</v>
      </c>
      <c r="O172" s="21">
        <f t="shared" si="13"/>
        <v>9.4675925925926663E-3</v>
      </c>
      <c r="P172" s="13" t="s">
        <v>719</v>
      </c>
      <c r="Q172" s="13" t="s">
        <v>254</v>
      </c>
      <c r="R172" s="22" t="s">
        <v>720</v>
      </c>
      <c r="S172" s="22" t="s">
        <v>33</v>
      </c>
      <c r="T172" s="23" t="s">
        <v>52</v>
      </c>
      <c r="U172" s="23"/>
      <c r="V172" s="22" t="s">
        <v>68</v>
      </c>
      <c r="W172" s="24" t="s">
        <v>3677</v>
      </c>
      <c r="X172" s="25" t="s">
        <v>50</v>
      </c>
      <c r="Y172" s="25" t="s">
        <v>50</v>
      </c>
      <c r="Z172" s="25" t="s">
        <v>50</v>
      </c>
      <c r="AA172" s="25"/>
      <c r="AB172" s="26"/>
      <c r="AC172" s="31">
        <v>18.466579999999997</v>
      </c>
      <c r="AD172" s="32"/>
      <c r="AE172" s="32"/>
      <c r="AF172" s="32"/>
      <c r="AG172" s="33"/>
      <c r="AH172" s="33"/>
      <c r="AI172" s="33"/>
      <c r="AJ172" s="27"/>
      <c r="AK172" s="27"/>
      <c r="AL172" s="27">
        <v>8.2666666666666675</v>
      </c>
      <c r="AM172" s="27"/>
      <c r="AN172" s="27"/>
      <c r="AO172" s="28" t="s">
        <v>3872</v>
      </c>
      <c r="AP172" s="51"/>
      <c r="AQ172" s="51"/>
    </row>
    <row r="173" spans="1:43" ht="12.65" customHeight="1">
      <c r="A173" s="13" t="s">
        <v>214</v>
      </c>
      <c r="B173" s="14" t="s">
        <v>215</v>
      </c>
      <c r="C173" s="13">
        <v>1</v>
      </c>
      <c r="D173" s="13" t="s">
        <v>216</v>
      </c>
      <c r="E173" s="15" t="s">
        <v>860</v>
      </c>
      <c r="F173" s="13">
        <v>41065</v>
      </c>
      <c r="G173" s="13" t="s">
        <v>253</v>
      </c>
      <c r="H173" s="16">
        <v>45898</v>
      </c>
      <c r="I173" s="17">
        <v>45898</v>
      </c>
      <c r="J173" s="18">
        <f>I173</f>
        <v>45898</v>
      </c>
      <c r="K173" s="19">
        <v>0.77023148148148157</v>
      </c>
      <c r="L173" s="19">
        <v>0.85583333333333345</v>
      </c>
      <c r="M173" s="20">
        <v>0.85356481481481494</v>
      </c>
      <c r="N173" s="19">
        <v>0.93916666666666671</v>
      </c>
      <c r="O173" s="21">
        <f t="shared" si="13"/>
        <v>8.5601851851851762E-2</v>
      </c>
      <c r="P173" s="13" t="s">
        <v>1267</v>
      </c>
      <c r="Q173" s="13" t="s">
        <v>254</v>
      </c>
      <c r="R173" s="22" t="s">
        <v>1268</v>
      </c>
      <c r="S173" s="22" t="s">
        <v>29</v>
      </c>
      <c r="T173" s="23" t="s">
        <v>52</v>
      </c>
      <c r="U173" s="23" t="s">
        <v>50</v>
      </c>
      <c r="V173" s="22" t="s">
        <v>68</v>
      </c>
      <c r="W173" s="24" t="s">
        <v>158</v>
      </c>
      <c r="X173" s="25" t="s">
        <v>58</v>
      </c>
      <c r="Y173" s="25" t="s">
        <v>114</v>
      </c>
      <c r="Z173" s="25" t="s">
        <v>84</v>
      </c>
      <c r="AA173" s="25"/>
      <c r="AB173" s="26"/>
      <c r="AC173" s="31">
        <v>36.84648</v>
      </c>
      <c r="AD173" s="32"/>
      <c r="AE173" s="32"/>
      <c r="AF173" s="32"/>
      <c r="AG173" s="33"/>
      <c r="AH173" s="33"/>
      <c r="AI173" s="33"/>
      <c r="AJ173" s="27"/>
      <c r="AK173" s="27"/>
      <c r="AL173" s="27">
        <v>19.839999999999996</v>
      </c>
      <c r="AM173" s="27"/>
      <c r="AN173" s="27"/>
      <c r="AO173" s="28" t="s">
        <v>3872</v>
      </c>
      <c r="AP173" s="51"/>
      <c r="AQ173" s="51"/>
    </row>
    <row r="174" spans="1:43" ht="12.65" customHeight="1">
      <c r="A174" s="13" t="s">
        <v>214</v>
      </c>
      <c r="B174" s="14" t="s">
        <v>215</v>
      </c>
      <c r="C174" s="13">
        <v>1</v>
      </c>
      <c r="D174" s="13" t="s">
        <v>216</v>
      </c>
      <c r="E174" s="15" t="s">
        <v>860</v>
      </c>
      <c r="F174" s="13">
        <v>41065</v>
      </c>
      <c r="G174" s="13" t="s">
        <v>253</v>
      </c>
      <c r="H174" s="16">
        <v>45898</v>
      </c>
      <c r="I174" s="17">
        <v>45898</v>
      </c>
      <c r="J174" s="18">
        <v>45898</v>
      </c>
      <c r="K174" s="19">
        <v>0.8565046296296297</v>
      </c>
      <c r="L174" s="19">
        <v>0.88232638888888881</v>
      </c>
      <c r="M174" s="20">
        <v>0.93983796296296296</v>
      </c>
      <c r="N174" s="19">
        <v>0.96565972222222218</v>
      </c>
      <c r="O174" s="21">
        <f t="shared" si="13"/>
        <v>2.5821759259259225E-2</v>
      </c>
      <c r="P174" s="13" t="s">
        <v>1269</v>
      </c>
      <c r="Q174" s="13" t="s">
        <v>254</v>
      </c>
      <c r="R174" s="22" t="s">
        <v>1270</v>
      </c>
      <c r="S174" s="22" t="s">
        <v>33</v>
      </c>
      <c r="T174" s="23" t="s">
        <v>52</v>
      </c>
      <c r="U174" s="23"/>
      <c r="V174" s="22" t="s">
        <v>68</v>
      </c>
      <c r="W174" s="24" t="s">
        <v>3677</v>
      </c>
      <c r="X174" s="25" t="s">
        <v>50</v>
      </c>
      <c r="Y174" s="25" t="s">
        <v>50</v>
      </c>
      <c r="Z174" s="25" t="s">
        <v>50</v>
      </c>
      <c r="AA174" s="25"/>
      <c r="AB174" s="26"/>
      <c r="AC174" s="31">
        <v>14.222009999999999</v>
      </c>
      <c r="AD174" s="32"/>
      <c r="AE174" s="32"/>
      <c r="AF174" s="32"/>
      <c r="AG174" s="33"/>
      <c r="AH174" s="33"/>
      <c r="AI174" s="33"/>
      <c r="AJ174" s="27"/>
      <c r="AK174" s="27"/>
      <c r="AL174" s="27">
        <v>8.2666666666666675</v>
      </c>
      <c r="AM174" s="27"/>
      <c r="AN174" s="27"/>
      <c r="AO174" s="28" t="s">
        <v>3872</v>
      </c>
      <c r="AP174" s="51"/>
      <c r="AQ174" s="51"/>
    </row>
    <row r="175" spans="1:43" ht="12.65" customHeight="1">
      <c r="A175" s="13" t="s">
        <v>214</v>
      </c>
      <c r="B175" s="14" t="s">
        <v>215</v>
      </c>
      <c r="C175" s="13">
        <v>1</v>
      </c>
      <c r="D175" s="13" t="s">
        <v>216</v>
      </c>
      <c r="E175" s="15" t="s">
        <v>274</v>
      </c>
      <c r="F175" s="13">
        <v>3651</v>
      </c>
      <c r="G175" s="13" t="s">
        <v>253</v>
      </c>
      <c r="H175" s="16">
        <v>45884</v>
      </c>
      <c r="I175" s="17">
        <v>45884</v>
      </c>
      <c r="J175" s="18">
        <v>45884</v>
      </c>
      <c r="K175" s="19">
        <v>0.64585648148148156</v>
      </c>
      <c r="L175" s="19">
        <v>0.66607638888888887</v>
      </c>
      <c r="M175" s="20">
        <v>0.72918981481481493</v>
      </c>
      <c r="N175" s="19">
        <v>0.74940972222222224</v>
      </c>
      <c r="O175" s="21">
        <f t="shared" si="13"/>
        <v>2.0219907407407312E-2</v>
      </c>
      <c r="P175" s="13" t="s">
        <v>282</v>
      </c>
      <c r="Q175" s="13" t="s">
        <v>254</v>
      </c>
      <c r="R175" s="22" t="s">
        <v>283</v>
      </c>
      <c r="S175" s="22" t="s">
        <v>33</v>
      </c>
      <c r="T175" s="23" t="s">
        <v>211</v>
      </c>
      <c r="U175" s="23"/>
      <c r="V175" s="22" t="s">
        <v>212</v>
      </c>
      <c r="W175" s="24" t="s">
        <v>3677</v>
      </c>
      <c r="X175" s="25" t="s">
        <v>50</v>
      </c>
      <c r="Y175" s="25" t="s">
        <v>50</v>
      </c>
      <c r="Z175" s="25" t="s">
        <v>50</v>
      </c>
      <c r="AA175" s="25"/>
      <c r="AB175" s="26"/>
      <c r="AC175" s="31">
        <v>0.4158</v>
      </c>
      <c r="AD175" s="32"/>
      <c r="AE175" s="32"/>
      <c r="AF175" s="32"/>
      <c r="AG175" s="33"/>
      <c r="AH175" s="33"/>
      <c r="AI175" s="33"/>
      <c r="AJ175" s="27"/>
      <c r="AK175" s="27"/>
      <c r="AL175" s="27">
        <v>6.6133333333333333</v>
      </c>
      <c r="AM175" s="27"/>
      <c r="AN175" s="27"/>
      <c r="AO175" s="28" t="s">
        <v>3872</v>
      </c>
      <c r="AP175" s="51"/>
      <c r="AQ175" s="51"/>
    </row>
    <row r="176" spans="1:43" ht="12.65" customHeight="1">
      <c r="A176" s="13" t="s">
        <v>214</v>
      </c>
      <c r="B176" s="14" t="s">
        <v>215</v>
      </c>
      <c r="C176" s="13">
        <v>1</v>
      </c>
      <c r="D176" s="13" t="s">
        <v>216</v>
      </c>
      <c r="E176" s="15" t="s">
        <v>274</v>
      </c>
      <c r="F176" s="13">
        <v>3651</v>
      </c>
      <c r="G176" s="13" t="s">
        <v>253</v>
      </c>
      <c r="H176" s="16">
        <v>45884</v>
      </c>
      <c r="I176" s="17">
        <v>45884</v>
      </c>
      <c r="J176" s="18">
        <v>45884</v>
      </c>
      <c r="K176" s="19">
        <v>0.66623842592592586</v>
      </c>
      <c r="L176" s="19">
        <v>0.77297453703703711</v>
      </c>
      <c r="M176" s="20">
        <v>0.74957175925925923</v>
      </c>
      <c r="N176" s="19">
        <v>0.85630787037037048</v>
      </c>
      <c r="O176" s="21">
        <f t="shared" si="13"/>
        <v>0.10673611111111125</v>
      </c>
      <c r="P176" s="13" t="s">
        <v>1192</v>
      </c>
      <c r="Q176" s="13" t="s">
        <v>254</v>
      </c>
      <c r="R176" s="22" t="s">
        <v>1193</v>
      </c>
      <c r="S176" s="22" t="s">
        <v>29</v>
      </c>
      <c r="T176" s="23" t="s">
        <v>211</v>
      </c>
      <c r="U176" s="23"/>
      <c r="V176" s="22" t="s">
        <v>212</v>
      </c>
      <c r="W176" s="11" t="s">
        <v>160</v>
      </c>
      <c r="X176" s="12" t="s">
        <v>161</v>
      </c>
      <c r="Y176" s="12" t="s">
        <v>114</v>
      </c>
      <c r="Z176" s="12" t="s">
        <v>69</v>
      </c>
      <c r="AA176" s="25"/>
      <c r="AB176" s="26"/>
      <c r="AC176" s="31">
        <v>2.6609000000000003</v>
      </c>
      <c r="AD176" s="32"/>
      <c r="AE176" s="32"/>
      <c r="AF176" s="32"/>
      <c r="AG176" s="33"/>
      <c r="AH176" s="33"/>
      <c r="AI176" s="33"/>
      <c r="AJ176" s="27"/>
      <c r="AK176" s="27"/>
      <c r="AL176" s="27">
        <v>15.871999999999998</v>
      </c>
      <c r="AM176" s="27"/>
      <c r="AN176" s="27"/>
      <c r="AO176" s="28" t="s">
        <v>3872</v>
      </c>
      <c r="AP176" s="51"/>
      <c r="AQ176" s="51"/>
    </row>
    <row r="177" spans="1:43" ht="12.65" customHeight="1">
      <c r="A177" s="13" t="s">
        <v>214</v>
      </c>
      <c r="B177" s="14" t="s">
        <v>215</v>
      </c>
      <c r="C177" s="13">
        <v>1</v>
      </c>
      <c r="D177" s="13" t="s">
        <v>216</v>
      </c>
      <c r="E177" s="15" t="s">
        <v>274</v>
      </c>
      <c r="F177" s="13">
        <v>3651</v>
      </c>
      <c r="G177" s="13" t="s">
        <v>253</v>
      </c>
      <c r="H177" s="16">
        <v>45884</v>
      </c>
      <c r="I177" s="17">
        <v>45884</v>
      </c>
      <c r="J177" s="18">
        <v>45884</v>
      </c>
      <c r="K177" s="19">
        <v>0.77372685185185186</v>
      </c>
      <c r="L177" s="19">
        <v>0.77454861111111117</v>
      </c>
      <c r="M177" s="20">
        <v>0.85706018518518523</v>
      </c>
      <c r="N177" s="19">
        <v>0.85788194444444454</v>
      </c>
      <c r="O177" s="21">
        <f t="shared" si="13"/>
        <v>8.217592592593137E-4</v>
      </c>
      <c r="P177" s="13" t="s">
        <v>1413</v>
      </c>
      <c r="Q177" s="13" t="s">
        <v>254</v>
      </c>
      <c r="R177" s="22" t="s">
        <v>1414</v>
      </c>
      <c r="S177" s="22" t="s">
        <v>33</v>
      </c>
      <c r="T177" s="23" t="s">
        <v>211</v>
      </c>
      <c r="U177" s="23"/>
      <c r="V177" s="22" t="s">
        <v>212</v>
      </c>
      <c r="W177" s="24" t="s">
        <v>3677</v>
      </c>
      <c r="X177" s="25" t="s">
        <v>50</v>
      </c>
      <c r="Y177" s="25" t="s">
        <v>50</v>
      </c>
      <c r="Z177" s="25" t="s">
        <v>50</v>
      </c>
      <c r="AA177" s="25"/>
      <c r="AB177" s="26"/>
      <c r="AC177" s="31">
        <v>1.9536000000000002</v>
      </c>
      <c r="AD177" s="32"/>
      <c r="AE177" s="32"/>
      <c r="AF177" s="32"/>
      <c r="AG177" s="33"/>
      <c r="AH177" s="33"/>
      <c r="AI177" s="33"/>
      <c r="AJ177" s="27"/>
      <c r="AK177" s="27"/>
      <c r="AL177" s="27">
        <v>8.2666666666666675</v>
      </c>
      <c r="AM177" s="27"/>
      <c r="AN177" s="27"/>
      <c r="AO177" s="28" t="s">
        <v>3872</v>
      </c>
      <c r="AP177" s="51"/>
      <c r="AQ177" s="51"/>
    </row>
    <row r="178" spans="1:43" ht="12.65" customHeight="1">
      <c r="A178" s="13" t="s">
        <v>214</v>
      </c>
      <c r="B178" s="14" t="s">
        <v>215</v>
      </c>
      <c r="C178" s="13">
        <v>1</v>
      </c>
      <c r="D178" s="13" t="s">
        <v>216</v>
      </c>
      <c r="E178" s="15" t="s">
        <v>274</v>
      </c>
      <c r="F178" s="13">
        <v>3651</v>
      </c>
      <c r="G178" s="13" t="s">
        <v>253</v>
      </c>
      <c r="H178" s="16">
        <v>45884</v>
      </c>
      <c r="I178" s="17">
        <v>45884</v>
      </c>
      <c r="J178" s="18">
        <v>45884</v>
      </c>
      <c r="K178" s="19">
        <v>0.7758680555555556</v>
      </c>
      <c r="L178" s="19">
        <v>0.78246527777777775</v>
      </c>
      <c r="M178" s="20">
        <v>0.85920138888888897</v>
      </c>
      <c r="N178" s="19">
        <v>0.86579861111111112</v>
      </c>
      <c r="O178" s="21">
        <f t="shared" si="13"/>
        <v>6.5972222222221433E-3</v>
      </c>
      <c r="P178" s="13" t="s">
        <v>1297</v>
      </c>
      <c r="Q178" s="13" t="s">
        <v>254</v>
      </c>
      <c r="R178" s="22" t="s">
        <v>1298</v>
      </c>
      <c r="S178" s="22" t="s">
        <v>33</v>
      </c>
      <c r="T178" s="23" t="s">
        <v>211</v>
      </c>
      <c r="U178" s="23"/>
      <c r="V178" s="22" t="s">
        <v>212</v>
      </c>
      <c r="W178" s="24" t="s">
        <v>3677</v>
      </c>
      <c r="X178" s="25" t="s">
        <v>50</v>
      </c>
      <c r="Y178" s="25" t="s">
        <v>50</v>
      </c>
      <c r="Z178" s="25" t="s">
        <v>50</v>
      </c>
      <c r="AA178" s="25"/>
      <c r="AB178" s="26"/>
      <c r="AC178" s="31">
        <v>0.59289999999999998</v>
      </c>
      <c r="AD178" s="32"/>
      <c r="AE178" s="32"/>
      <c r="AF178" s="32"/>
      <c r="AG178" s="33"/>
      <c r="AH178" s="33"/>
      <c r="AI178" s="33"/>
      <c r="AJ178" s="27"/>
      <c r="AK178" s="27"/>
      <c r="AL178" s="27">
        <v>8.2666666666666675</v>
      </c>
      <c r="AM178" s="27"/>
      <c r="AN178" s="27"/>
      <c r="AO178" s="28" t="s">
        <v>3872</v>
      </c>
      <c r="AP178" s="51"/>
      <c r="AQ178" s="51"/>
    </row>
    <row r="179" spans="1:43" ht="12.65" customHeight="1">
      <c r="A179" s="13" t="s">
        <v>214</v>
      </c>
      <c r="B179" s="14" t="s">
        <v>215</v>
      </c>
      <c r="C179" s="13">
        <v>1</v>
      </c>
      <c r="D179" s="13" t="s">
        <v>216</v>
      </c>
      <c r="E179" s="15" t="s">
        <v>274</v>
      </c>
      <c r="F179" s="13">
        <v>3651</v>
      </c>
      <c r="G179" s="13" t="s">
        <v>253</v>
      </c>
      <c r="H179" s="16">
        <v>45884</v>
      </c>
      <c r="I179" s="17">
        <v>45884</v>
      </c>
      <c r="J179" s="18">
        <f>I179</f>
        <v>45884</v>
      </c>
      <c r="K179" s="19">
        <v>0.78246527777777775</v>
      </c>
      <c r="L179" s="19">
        <v>0.86444444444444446</v>
      </c>
      <c r="M179" s="20">
        <v>0.86579861111111112</v>
      </c>
      <c r="N179" s="19">
        <v>0.94777777777777772</v>
      </c>
      <c r="O179" s="21">
        <f t="shared" si="13"/>
        <v>8.1979166666666603E-2</v>
      </c>
      <c r="P179" s="13" t="s">
        <v>1204</v>
      </c>
      <c r="Q179" s="13" t="s">
        <v>254</v>
      </c>
      <c r="R179" s="22" t="s">
        <v>1205</v>
      </c>
      <c r="S179" s="22" t="s">
        <v>29</v>
      </c>
      <c r="T179" s="23" t="s">
        <v>211</v>
      </c>
      <c r="U179" s="23" t="s">
        <v>50</v>
      </c>
      <c r="V179" s="22" t="s">
        <v>212</v>
      </c>
      <c r="W179" s="24" t="s">
        <v>165</v>
      </c>
      <c r="X179" s="25" t="s">
        <v>86</v>
      </c>
      <c r="Y179" s="25" t="s">
        <v>114</v>
      </c>
      <c r="Z179" s="25" t="s">
        <v>74</v>
      </c>
      <c r="AA179" s="25"/>
      <c r="AB179" s="26"/>
      <c r="AC179" s="31">
        <v>0.82609999999999995</v>
      </c>
      <c r="AD179" s="32"/>
      <c r="AE179" s="32"/>
      <c r="AF179" s="32"/>
      <c r="AG179" s="33"/>
      <c r="AH179" s="33"/>
      <c r="AI179" s="33"/>
      <c r="AJ179" s="27"/>
      <c r="AK179" s="27"/>
      <c r="AL179" s="27">
        <v>19.839999999999996</v>
      </c>
      <c r="AM179" s="27"/>
      <c r="AN179" s="27"/>
      <c r="AO179" s="28" t="s">
        <v>3872</v>
      </c>
      <c r="AP179" s="51"/>
      <c r="AQ179" s="51"/>
    </row>
    <row r="180" spans="1:43" ht="12.65" customHeight="1">
      <c r="A180" s="13" t="s">
        <v>214</v>
      </c>
      <c r="B180" s="14" t="s">
        <v>215</v>
      </c>
      <c r="C180" s="13">
        <v>1</v>
      </c>
      <c r="D180" s="13" t="s">
        <v>216</v>
      </c>
      <c r="E180" s="15" t="s">
        <v>274</v>
      </c>
      <c r="F180" s="13">
        <v>3651</v>
      </c>
      <c r="G180" s="13" t="s">
        <v>253</v>
      </c>
      <c r="H180" s="16">
        <v>45884</v>
      </c>
      <c r="I180" s="17">
        <v>45884</v>
      </c>
      <c r="J180" s="18">
        <v>45884</v>
      </c>
      <c r="K180" s="19">
        <v>0.86444444444444446</v>
      </c>
      <c r="L180" s="19">
        <v>0.87311342592592589</v>
      </c>
      <c r="M180" s="20">
        <v>0.94777777777777772</v>
      </c>
      <c r="N180" s="19">
        <v>0.95644675925925915</v>
      </c>
      <c r="O180" s="21">
        <f t="shared" si="13"/>
        <v>8.6689814814814303E-3</v>
      </c>
      <c r="P180" s="13" t="s">
        <v>1206</v>
      </c>
      <c r="Q180" s="13" t="s">
        <v>254</v>
      </c>
      <c r="R180" s="22" t="s">
        <v>1207</v>
      </c>
      <c r="S180" s="22" t="s">
        <v>33</v>
      </c>
      <c r="T180" s="23" t="s">
        <v>211</v>
      </c>
      <c r="U180" s="23"/>
      <c r="V180" s="22" t="s">
        <v>212</v>
      </c>
      <c r="W180" s="24" t="s">
        <v>3677</v>
      </c>
      <c r="X180" s="25" t="s">
        <v>50</v>
      </c>
      <c r="Y180" s="25" t="s">
        <v>50</v>
      </c>
      <c r="Z180" s="25" t="s">
        <v>50</v>
      </c>
      <c r="AA180" s="25"/>
      <c r="AB180" s="26"/>
      <c r="AC180" s="31">
        <v>0.56869999999999998</v>
      </c>
      <c r="AD180" s="32"/>
      <c r="AE180" s="32"/>
      <c r="AF180" s="32"/>
      <c r="AG180" s="33"/>
      <c r="AH180" s="33"/>
      <c r="AI180" s="33"/>
      <c r="AJ180" s="27"/>
      <c r="AK180" s="27"/>
      <c r="AL180" s="27">
        <v>8.2666666666666675</v>
      </c>
      <c r="AM180" s="27"/>
      <c r="AN180" s="27"/>
      <c r="AO180" s="28" t="s">
        <v>3872</v>
      </c>
      <c r="AP180" s="51"/>
      <c r="AQ180" s="51"/>
    </row>
    <row r="181" spans="1:43" ht="12.65" customHeight="1">
      <c r="A181" s="13" t="s">
        <v>214</v>
      </c>
      <c r="B181" s="14" t="s">
        <v>215</v>
      </c>
      <c r="C181" s="13">
        <v>1</v>
      </c>
      <c r="D181" s="13" t="s">
        <v>216</v>
      </c>
      <c r="E181" s="15" t="s">
        <v>274</v>
      </c>
      <c r="F181" s="13">
        <v>3651</v>
      </c>
      <c r="G181" s="13" t="s">
        <v>253</v>
      </c>
      <c r="H181" s="16">
        <v>45884</v>
      </c>
      <c r="I181" s="17">
        <v>45884</v>
      </c>
      <c r="J181" s="18">
        <f>I181</f>
        <v>45884</v>
      </c>
      <c r="K181" s="19">
        <v>0.87537037037037035</v>
      </c>
      <c r="L181" s="19">
        <v>0.90903935185185181</v>
      </c>
      <c r="M181" s="20">
        <v>0.95870370370370372</v>
      </c>
      <c r="N181" s="19">
        <v>0.99237268518518518</v>
      </c>
      <c r="O181" s="21">
        <f t="shared" si="13"/>
        <v>3.3668981481481453E-2</v>
      </c>
      <c r="P181" s="13" t="s">
        <v>1172</v>
      </c>
      <c r="Q181" s="13" t="s">
        <v>254</v>
      </c>
      <c r="R181" s="22" t="s">
        <v>1173</v>
      </c>
      <c r="S181" s="22" t="s">
        <v>32</v>
      </c>
      <c r="T181" s="23" t="s">
        <v>211</v>
      </c>
      <c r="U181" s="23"/>
      <c r="V181" s="22" t="s">
        <v>212</v>
      </c>
      <c r="W181" s="24" t="s">
        <v>3677</v>
      </c>
      <c r="X181" s="25" t="s">
        <v>50</v>
      </c>
      <c r="Y181" s="25" t="s">
        <v>50</v>
      </c>
      <c r="Z181" s="25" t="s">
        <v>50</v>
      </c>
      <c r="AA181" s="25"/>
      <c r="AB181" s="26"/>
      <c r="AC181" s="31">
        <v>0.31019999999999998</v>
      </c>
      <c r="AD181" s="32"/>
      <c r="AE181" s="32"/>
      <c r="AF181" s="32"/>
      <c r="AG181" s="33"/>
      <c r="AH181" s="33"/>
      <c r="AI181" s="33"/>
      <c r="AJ181" s="27"/>
      <c r="AK181" s="27"/>
      <c r="AL181" s="27">
        <v>6.6133333333333333</v>
      </c>
      <c r="AM181" s="27"/>
      <c r="AN181" s="27"/>
      <c r="AO181" s="28" t="s">
        <v>3872</v>
      </c>
      <c r="AP181" s="51"/>
      <c r="AQ181" s="51"/>
    </row>
    <row r="182" spans="1:43" ht="12.65" customHeight="1">
      <c r="A182" s="13" t="s">
        <v>214</v>
      </c>
      <c r="B182" s="14" t="s">
        <v>215</v>
      </c>
      <c r="C182" s="13">
        <v>1</v>
      </c>
      <c r="D182" s="13" t="s">
        <v>216</v>
      </c>
      <c r="E182" s="15" t="s">
        <v>274</v>
      </c>
      <c r="F182" s="13">
        <v>3651</v>
      </c>
      <c r="G182" s="13" t="s">
        <v>253</v>
      </c>
      <c r="H182" s="16">
        <v>45885</v>
      </c>
      <c r="I182" s="17">
        <v>45885</v>
      </c>
      <c r="J182" s="18">
        <v>45885</v>
      </c>
      <c r="K182" s="19">
        <v>0.43752314814814813</v>
      </c>
      <c r="L182" s="19">
        <v>0.45774305555555561</v>
      </c>
      <c r="M182" s="20">
        <v>0.52085648148148156</v>
      </c>
      <c r="N182" s="19">
        <v>0.54107638888888887</v>
      </c>
      <c r="O182" s="21">
        <f t="shared" si="13"/>
        <v>2.0219907407407312E-2</v>
      </c>
      <c r="P182" s="13" t="s">
        <v>293</v>
      </c>
      <c r="Q182" s="13" t="s">
        <v>254</v>
      </c>
      <c r="R182" s="22" t="s">
        <v>294</v>
      </c>
      <c r="S182" s="22" t="s">
        <v>33</v>
      </c>
      <c r="T182" s="23" t="s">
        <v>211</v>
      </c>
      <c r="U182" s="23"/>
      <c r="V182" s="22" t="s">
        <v>212</v>
      </c>
      <c r="W182" s="24" t="s">
        <v>3677</v>
      </c>
      <c r="X182" s="25" t="s">
        <v>50</v>
      </c>
      <c r="Y182" s="25" t="s">
        <v>50</v>
      </c>
      <c r="Z182" s="25" t="s">
        <v>50</v>
      </c>
      <c r="AA182" s="25"/>
      <c r="AB182" s="26"/>
      <c r="AC182" s="31">
        <v>5.5043999999999995</v>
      </c>
      <c r="AD182" s="32"/>
      <c r="AE182" s="32"/>
      <c r="AF182" s="32"/>
      <c r="AG182" s="33"/>
      <c r="AH182" s="33"/>
      <c r="AI182" s="33"/>
      <c r="AJ182" s="27"/>
      <c r="AK182" s="27"/>
      <c r="AL182" s="27">
        <v>8.5973333333333333</v>
      </c>
      <c r="AM182" s="27"/>
      <c r="AN182" s="27"/>
      <c r="AO182" s="28" t="s">
        <v>3872</v>
      </c>
      <c r="AP182" s="51"/>
      <c r="AQ182" s="51"/>
    </row>
    <row r="183" spans="1:43" ht="12.65" customHeight="1">
      <c r="A183" s="13" t="s">
        <v>214</v>
      </c>
      <c r="B183" s="14" t="s">
        <v>215</v>
      </c>
      <c r="C183" s="13">
        <v>1</v>
      </c>
      <c r="D183" s="13" t="s">
        <v>216</v>
      </c>
      <c r="E183" s="15" t="s">
        <v>274</v>
      </c>
      <c r="F183" s="13">
        <v>3651</v>
      </c>
      <c r="G183" s="13" t="s">
        <v>253</v>
      </c>
      <c r="H183" s="16">
        <v>45885</v>
      </c>
      <c r="I183" s="17">
        <v>45885</v>
      </c>
      <c r="J183" s="18">
        <v>45885</v>
      </c>
      <c r="K183" s="19">
        <v>0.45790509259259266</v>
      </c>
      <c r="L183" s="19">
        <v>0.5625</v>
      </c>
      <c r="M183" s="20">
        <v>0.54123842592592586</v>
      </c>
      <c r="N183" s="19">
        <v>0.64583333333333337</v>
      </c>
      <c r="O183" s="21">
        <f t="shared" si="13"/>
        <v>0.10459490740740751</v>
      </c>
      <c r="P183" s="13" t="s">
        <v>1174</v>
      </c>
      <c r="Q183" s="13" t="s">
        <v>254</v>
      </c>
      <c r="R183" s="22" t="s">
        <v>1175</v>
      </c>
      <c r="S183" s="22" t="s">
        <v>29</v>
      </c>
      <c r="T183" s="23" t="s">
        <v>211</v>
      </c>
      <c r="U183" s="23"/>
      <c r="V183" s="22" t="s">
        <v>212</v>
      </c>
      <c r="W183" s="11" t="s">
        <v>166</v>
      </c>
      <c r="X183" s="12" t="s">
        <v>167</v>
      </c>
      <c r="Y183" s="12" t="s">
        <v>114</v>
      </c>
      <c r="Z183" s="12" t="s">
        <v>91</v>
      </c>
      <c r="AA183" s="25"/>
      <c r="AB183" s="26"/>
      <c r="AC183" s="31">
        <v>10.589699999999999</v>
      </c>
      <c r="AD183" s="32"/>
      <c r="AE183" s="32"/>
      <c r="AF183" s="32"/>
      <c r="AG183" s="33"/>
      <c r="AH183" s="33"/>
      <c r="AI183" s="33"/>
      <c r="AJ183" s="27"/>
      <c r="AK183" s="27"/>
      <c r="AL183" s="27">
        <v>20.633600000000001</v>
      </c>
      <c r="AM183" s="27"/>
      <c r="AN183" s="27"/>
      <c r="AO183" s="28" t="s">
        <v>3872</v>
      </c>
      <c r="AP183" s="51"/>
      <c r="AQ183" s="51"/>
    </row>
    <row r="184" spans="1:43" ht="12.65" customHeight="1">
      <c r="A184" s="13" t="s">
        <v>214</v>
      </c>
      <c r="B184" s="14" t="s">
        <v>215</v>
      </c>
      <c r="C184" s="13">
        <v>1</v>
      </c>
      <c r="D184" s="13" t="s">
        <v>216</v>
      </c>
      <c r="E184" s="15" t="s">
        <v>274</v>
      </c>
      <c r="F184" s="13">
        <v>3651</v>
      </c>
      <c r="G184" s="13" t="s">
        <v>253</v>
      </c>
      <c r="H184" s="16">
        <v>45885</v>
      </c>
      <c r="I184" s="17">
        <v>45885</v>
      </c>
      <c r="J184" s="18">
        <v>45885</v>
      </c>
      <c r="K184" s="19">
        <v>0.5625</v>
      </c>
      <c r="L184" s="19">
        <v>0.66666666666666663</v>
      </c>
      <c r="M184" s="20">
        <v>0.64583333333333337</v>
      </c>
      <c r="N184" s="19">
        <v>0.75</v>
      </c>
      <c r="O184" s="21">
        <f t="shared" si="13"/>
        <v>0.10416666666666663</v>
      </c>
      <c r="P184" s="13" t="s">
        <v>1176</v>
      </c>
      <c r="Q184" s="13" t="s">
        <v>254</v>
      </c>
      <c r="R184" s="22" t="s">
        <v>1177</v>
      </c>
      <c r="S184" s="22" t="s">
        <v>29</v>
      </c>
      <c r="T184" s="23" t="s">
        <v>211</v>
      </c>
      <c r="U184" s="23"/>
      <c r="V184" s="22" t="s">
        <v>212</v>
      </c>
      <c r="W184" s="11" t="s">
        <v>170</v>
      </c>
      <c r="X184" s="12" t="s">
        <v>171</v>
      </c>
      <c r="Y184" s="12" t="s">
        <v>114</v>
      </c>
      <c r="Z184" s="12" t="s">
        <v>85</v>
      </c>
      <c r="AA184" s="25"/>
      <c r="AB184" s="26"/>
      <c r="AC184" s="31">
        <v>13.113099999999999</v>
      </c>
      <c r="AD184" s="32"/>
      <c r="AE184" s="32"/>
      <c r="AF184" s="32"/>
      <c r="AG184" s="33"/>
      <c r="AH184" s="33"/>
      <c r="AI184" s="33"/>
      <c r="AJ184" s="27"/>
      <c r="AK184" s="27"/>
      <c r="AL184" s="27">
        <v>20.633600000000001</v>
      </c>
      <c r="AM184" s="27"/>
      <c r="AN184" s="27"/>
      <c r="AO184" s="28" t="s">
        <v>3872</v>
      </c>
      <c r="AP184" s="51"/>
      <c r="AQ184" s="51"/>
    </row>
    <row r="185" spans="1:43" ht="12.65" customHeight="1">
      <c r="A185" s="13" t="s">
        <v>214</v>
      </c>
      <c r="B185" s="14" t="s">
        <v>215</v>
      </c>
      <c r="C185" s="13">
        <v>1</v>
      </c>
      <c r="D185" s="13" t="s">
        <v>216</v>
      </c>
      <c r="E185" s="15" t="s">
        <v>274</v>
      </c>
      <c r="F185" s="13">
        <v>3651</v>
      </c>
      <c r="G185" s="13" t="s">
        <v>253</v>
      </c>
      <c r="H185" s="16">
        <v>45885</v>
      </c>
      <c r="I185" s="17">
        <v>45885</v>
      </c>
      <c r="J185" s="18">
        <v>45885</v>
      </c>
      <c r="K185" s="19">
        <v>0.66666666666666663</v>
      </c>
      <c r="L185" s="19">
        <v>0.74966435185185187</v>
      </c>
      <c r="M185" s="20">
        <v>0.75</v>
      </c>
      <c r="N185" s="19">
        <v>0.83299768518518513</v>
      </c>
      <c r="O185" s="21">
        <f t="shared" si="13"/>
        <v>8.2997685185185133E-2</v>
      </c>
      <c r="P185" s="13" t="s">
        <v>1194</v>
      </c>
      <c r="Q185" s="13" t="s">
        <v>254</v>
      </c>
      <c r="R185" s="22" t="s">
        <v>1195</v>
      </c>
      <c r="S185" s="22" t="s">
        <v>29</v>
      </c>
      <c r="T185" s="23" t="s">
        <v>211</v>
      </c>
      <c r="U185" s="23"/>
      <c r="V185" s="10" t="s">
        <v>212</v>
      </c>
      <c r="W185" s="11" t="s">
        <v>180</v>
      </c>
      <c r="X185" s="12" t="s">
        <v>123</v>
      </c>
      <c r="Y185" s="12" t="s">
        <v>114</v>
      </c>
      <c r="Z185" s="12" t="s">
        <v>72</v>
      </c>
      <c r="AA185" s="25"/>
      <c r="AB185" s="26"/>
      <c r="AC185" s="31">
        <v>8.3203999999999994</v>
      </c>
      <c r="AD185" s="32"/>
      <c r="AE185" s="32"/>
      <c r="AF185" s="32"/>
      <c r="AG185" s="33"/>
      <c r="AH185" s="33"/>
      <c r="AI185" s="33"/>
      <c r="AJ185" s="27"/>
      <c r="AK185" s="27"/>
      <c r="AL185" s="27">
        <v>20.633600000000001</v>
      </c>
      <c r="AM185" s="27"/>
      <c r="AN185" s="27"/>
      <c r="AO185" s="28" t="s">
        <v>3872</v>
      </c>
      <c r="AP185" s="51"/>
      <c r="AQ185" s="51"/>
    </row>
    <row r="186" spans="1:43" ht="12.65" customHeight="1">
      <c r="A186" s="13" t="s">
        <v>214</v>
      </c>
      <c r="B186" s="14" t="s">
        <v>215</v>
      </c>
      <c r="C186" s="13">
        <v>1</v>
      </c>
      <c r="D186" s="13" t="s">
        <v>216</v>
      </c>
      <c r="E186" s="15" t="s">
        <v>274</v>
      </c>
      <c r="F186" s="13">
        <v>3651</v>
      </c>
      <c r="G186" s="13" t="s">
        <v>253</v>
      </c>
      <c r="H186" s="16">
        <v>45885</v>
      </c>
      <c r="I186" s="17">
        <v>45885</v>
      </c>
      <c r="J186" s="18">
        <v>45885</v>
      </c>
      <c r="K186" s="19">
        <v>0.75041666666666662</v>
      </c>
      <c r="L186" s="19">
        <v>0.75118055555555552</v>
      </c>
      <c r="M186" s="20">
        <v>0.83374999999999999</v>
      </c>
      <c r="N186" s="19">
        <v>0.83451388888888889</v>
      </c>
      <c r="O186" s="21">
        <f t="shared" si="13"/>
        <v>7.6388888888889728E-4</v>
      </c>
      <c r="P186" s="13" t="s">
        <v>295</v>
      </c>
      <c r="Q186" s="13" t="s">
        <v>254</v>
      </c>
      <c r="R186" s="22" t="s">
        <v>296</v>
      </c>
      <c r="S186" s="22" t="s">
        <v>33</v>
      </c>
      <c r="T186" s="23" t="s">
        <v>211</v>
      </c>
      <c r="U186" s="23"/>
      <c r="V186" s="22" t="s">
        <v>212</v>
      </c>
      <c r="W186" s="24" t="s">
        <v>3677</v>
      </c>
      <c r="X186" s="25" t="s">
        <v>50</v>
      </c>
      <c r="Y186" s="25" t="s">
        <v>50</v>
      </c>
      <c r="Z186" s="25" t="s">
        <v>50</v>
      </c>
      <c r="AA186" s="25"/>
      <c r="AB186" s="26"/>
      <c r="AC186" s="31">
        <v>11.5731</v>
      </c>
      <c r="AD186" s="32"/>
      <c r="AE186" s="32"/>
      <c r="AF186" s="32"/>
      <c r="AG186" s="33"/>
      <c r="AH186" s="33"/>
      <c r="AI186" s="33"/>
      <c r="AJ186" s="27"/>
      <c r="AK186" s="27"/>
      <c r="AL186" s="27">
        <v>10.746666666666668</v>
      </c>
      <c r="AM186" s="27"/>
      <c r="AN186" s="27"/>
      <c r="AO186" s="28" t="s">
        <v>3872</v>
      </c>
      <c r="AP186" s="51"/>
      <c r="AQ186" s="51"/>
    </row>
    <row r="187" spans="1:43" ht="12.65" customHeight="1">
      <c r="A187" s="13" t="s">
        <v>214</v>
      </c>
      <c r="B187" s="14" t="s">
        <v>215</v>
      </c>
      <c r="C187" s="13">
        <v>1</v>
      </c>
      <c r="D187" s="13" t="s">
        <v>216</v>
      </c>
      <c r="E187" s="15" t="s">
        <v>274</v>
      </c>
      <c r="F187" s="13">
        <v>3651</v>
      </c>
      <c r="G187" s="13" t="s">
        <v>253</v>
      </c>
      <c r="H187" s="16">
        <v>45885</v>
      </c>
      <c r="I187" s="17">
        <v>45885</v>
      </c>
      <c r="J187" s="18">
        <f>I187</f>
        <v>45885</v>
      </c>
      <c r="K187" s="19">
        <v>0.75394675925925925</v>
      </c>
      <c r="L187" s="19">
        <v>0.81569444444444439</v>
      </c>
      <c r="M187" s="20">
        <v>0.83728009259259262</v>
      </c>
      <c r="N187" s="19">
        <v>0.89902777777777776</v>
      </c>
      <c r="O187" s="21">
        <f t="shared" si="13"/>
        <v>6.1747685185185142E-2</v>
      </c>
      <c r="P187" s="13" t="s">
        <v>1415</v>
      </c>
      <c r="Q187" s="13" t="s">
        <v>254</v>
      </c>
      <c r="R187" s="22" t="s">
        <v>1416</v>
      </c>
      <c r="S187" s="22" t="s">
        <v>29</v>
      </c>
      <c r="T187" s="23" t="s">
        <v>97</v>
      </c>
      <c r="U187" s="23" t="s">
        <v>50</v>
      </c>
      <c r="V187" s="22" t="s">
        <v>3880</v>
      </c>
      <c r="W187" s="24" t="str">
        <f>CONCATENATE(X187," ",Y187," ",Z187)</f>
        <v>VfB Stuttgart vs FC Bayern München</v>
      </c>
      <c r="X187" s="25" t="s">
        <v>83</v>
      </c>
      <c r="Y187" s="25" t="s">
        <v>114</v>
      </c>
      <c r="Z187" s="25" t="s">
        <v>71</v>
      </c>
      <c r="AA187" s="25"/>
      <c r="AB187" s="26"/>
      <c r="AC187" s="31">
        <v>1.9722999999999999</v>
      </c>
      <c r="AD187" s="32"/>
      <c r="AE187" s="32"/>
      <c r="AF187" s="32"/>
      <c r="AG187" s="33"/>
      <c r="AH187" s="33"/>
      <c r="AI187" s="33"/>
      <c r="AJ187" s="27"/>
      <c r="AK187" s="27"/>
      <c r="AL187" s="27">
        <v>25.791999999999998</v>
      </c>
      <c r="AM187" s="27"/>
      <c r="AN187" s="27"/>
      <c r="AO187" s="28" t="s">
        <v>3872</v>
      </c>
      <c r="AP187" s="51"/>
      <c r="AQ187" s="51"/>
    </row>
    <row r="188" spans="1:43" ht="12.65" customHeight="1">
      <c r="A188" s="13" t="s">
        <v>214</v>
      </c>
      <c r="B188" s="14" t="s">
        <v>215</v>
      </c>
      <c r="C188" s="13">
        <v>1</v>
      </c>
      <c r="D188" s="13" t="s">
        <v>216</v>
      </c>
      <c r="E188" s="15" t="s">
        <v>274</v>
      </c>
      <c r="F188" s="13">
        <v>3651</v>
      </c>
      <c r="G188" s="13" t="s">
        <v>253</v>
      </c>
      <c r="H188" s="16">
        <v>45886</v>
      </c>
      <c r="I188" s="17">
        <v>45886</v>
      </c>
      <c r="J188" s="18">
        <v>45886</v>
      </c>
      <c r="K188" s="19">
        <v>0.43752314814814813</v>
      </c>
      <c r="L188" s="19">
        <v>0.45771990740740742</v>
      </c>
      <c r="M188" s="20">
        <v>0.52085648148148156</v>
      </c>
      <c r="N188" s="19">
        <v>0.54105324074074068</v>
      </c>
      <c r="O188" s="21">
        <f t="shared" si="13"/>
        <v>2.0196759259259123E-2</v>
      </c>
      <c r="P188" s="13" t="s">
        <v>1417</v>
      </c>
      <c r="Q188" s="13" t="s">
        <v>254</v>
      </c>
      <c r="R188" s="22" t="s">
        <v>1418</v>
      </c>
      <c r="S188" s="22" t="s">
        <v>33</v>
      </c>
      <c r="T188" s="23" t="s">
        <v>211</v>
      </c>
      <c r="U188" s="23"/>
      <c r="V188" s="22" t="s">
        <v>212</v>
      </c>
      <c r="W188" s="24" t="s">
        <v>3677</v>
      </c>
      <c r="X188" s="25" t="s">
        <v>50</v>
      </c>
      <c r="Y188" s="25" t="s">
        <v>50</v>
      </c>
      <c r="Z188" s="25" t="s">
        <v>50</v>
      </c>
      <c r="AA188" s="25"/>
      <c r="AB188" s="26"/>
      <c r="AC188" s="31">
        <v>2.9897999999999998</v>
      </c>
      <c r="AD188" s="32"/>
      <c r="AE188" s="32"/>
      <c r="AF188" s="32"/>
      <c r="AG188" s="33"/>
      <c r="AH188" s="33"/>
      <c r="AI188" s="33"/>
      <c r="AJ188" s="27"/>
      <c r="AK188" s="27"/>
      <c r="AL188" s="27">
        <v>8.5973333333333333</v>
      </c>
      <c r="AM188" s="27"/>
      <c r="AN188" s="27"/>
      <c r="AO188" s="28" t="s">
        <v>3872</v>
      </c>
      <c r="AP188" s="51"/>
      <c r="AQ188" s="51"/>
    </row>
    <row r="189" spans="1:43" ht="12.65" customHeight="1">
      <c r="A189" s="13" t="s">
        <v>214</v>
      </c>
      <c r="B189" s="14" t="s">
        <v>215</v>
      </c>
      <c r="C189" s="13">
        <v>1</v>
      </c>
      <c r="D189" s="13" t="s">
        <v>216</v>
      </c>
      <c r="E189" s="15" t="s">
        <v>274</v>
      </c>
      <c r="F189" s="13">
        <v>3651</v>
      </c>
      <c r="G189" s="13" t="s">
        <v>253</v>
      </c>
      <c r="H189" s="16">
        <v>45886</v>
      </c>
      <c r="I189" s="17">
        <v>45886</v>
      </c>
      <c r="J189" s="18">
        <v>45886</v>
      </c>
      <c r="K189" s="19">
        <v>0.45788194444444447</v>
      </c>
      <c r="L189" s="19">
        <v>0.53675925925925927</v>
      </c>
      <c r="M189" s="20">
        <v>0.54121527777777778</v>
      </c>
      <c r="N189" s="19">
        <v>0.62009259259259264</v>
      </c>
      <c r="O189" s="21">
        <f t="shared" si="13"/>
        <v>7.8877314814814858E-2</v>
      </c>
      <c r="P189" s="13" t="s">
        <v>1658</v>
      </c>
      <c r="Q189" s="13" t="s">
        <v>254</v>
      </c>
      <c r="R189" s="22" t="s">
        <v>1659</v>
      </c>
      <c r="S189" s="22" t="s">
        <v>29</v>
      </c>
      <c r="T189" s="23" t="s">
        <v>211</v>
      </c>
      <c r="U189" s="23"/>
      <c r="V189" s="10" t="s">
        <v>212</v>
      </c>
      <c r="W189" s="11" t="s">
        <v>184</v>
      </c>
      <c r="X189" s="12" t="s">
        <v>185</v>
      </c>
      <c r="Y189" s="12" t="s">
        <v>114</v>
      </c>
      <c r="Z189" s="12" t="s">
        <v>54</v>
      </c>
      <c r="AA189" s="25"/>
      <c r="AB189" s="26"/>
      <c r="AC189" s="31">
        <v>6.8365</v>
      </c>
      <c r="AD189" s="32"/>
      <c r="AE189" s="32"/>
      <c r="AF189" s="32"/>
      <c r="AG189" s="33"/>
      <c r="AH189" s="33"/>
      <c r="AI189" s="33"/>
      <c r="AJ189" s="27"/>
      <c r="AK189" s="27"/>
      <c r="AL189" s="27">
        <v>20.633600000000001</v>
      </c>
      <c r="AM189" s="27"/>
      <c r="AN189" s="27"/>
      <c r="AO189" s="28" t="s">
        <v>3872</v>
      </c>
      <c r="AP189" s="51"/>
      <c r="AQ189" s="51"/>
    </row>
    <row r="190" spans="1:43" ht="12.65" customHeight="1">
      <c r="A190" s="13" t="s">
        <v>214</v>
      </c>
      <c r="B190" s="14" t="s">
        <v>215</v>
      </c>
      <c r="C190" s="13">
        <v>1</v>
      </c>
      <c r="D190" s="13" t="s">
        <v>216</v>
      </c>
      <c r="E190" s="15" t="s">
        <v>274</v>
      </c>
      <c r="F190" s="13">
        <v>3651</v>
      </c>
      <c r="G190" s="13" t="s">
        <v>253</v>
      </c>
      <c r="H190" s="16">
        <v>45886</v>
      </c>
      <c r="I190" s="17">
        <v>45886</v>
      </c>
      <c r="J190" s="18">
        <v>45886</v>
      </c>
      <c r="K190" s="19">
        <v>0.53751157407407402</v>
      </c>
      <c r="L190" s="19">
        <v>0.53787037037037033</v>
      </c>
      <c r="M190" s="20">
        <v>0.62084490740740739</v>
      </c>
      <c r="N190" s="19">
        <v>0.6212037037037037</v>
      </c>
      <c r="O190" s="21">
        <f t="shared" si="13"/>
        <v>3.5879629629631538E-4</v>
      </c>
      <c r="P190" s="13" t="s">
        <v>275</v>
      </c>
      <c r="Q190" s="13" t="s">
        <v>254</v>
      </c>
      <c r="R190" s="22" t="s">
        <v>276</v>
      </c>
      <c r="S190" s="22" t="s">
        <v>33</v>
      </c>
      <c r="T190" s="23" t="s">
        <v>211</v>
      </c>
      <c r="U190" s="23"/>
      <c r="V190" s="22" t="s">
        <v>212</v>
      </c>
      <c r="W190" s="24" t="s">
        <v>3677</v>
      </c>
      <c r="X190" s="25" t="s">
        <v>50</v>
      </c>
      <c r="Y190" s="25" t="s">
        <v>50</v>
      </c>
      <c r="Z190" s="25" t="s">
        <v>50</v>
      </c>
      <c r="AA190" s="25"/>
      <c r="AB190" s="26"/>
      <c r="AC190" s="31">
        <v>1.925</v>
      </c>
      <c r="AD190" s="32"/>
      <c r="AE190" s="32"/>
      <c r="AF190" s="32"/>
      <c r="AG190" s="33"/>
      <c r="AH190" s="33"/>
      <c r="AI190" s="33"/>
      <c r="AJ190" s="27"/>
      <c r="AK190" s="27"/>
      <c r="AL190" s="27">
        <v>8.5973333333333333</v>
      </c>
      <c r="AM190" s="27"/>
      <c r="AN190" s="27"/>
      <c r="AO190" s="28" t="s">
        <v>3872</v>
      </c>
      <c r="AP190" s="51"/>
      <c r="AQ190" s="51"/>
    </row>
    <row r="191" spans="1:43" ht="12.65" customHeight="1">
      <c r="A191" s="13" t="s">
        <v>214</v>
      </c>
      <c r="B191" s="14" t="s">
        <v>215</v>
      </c>
      <c r="C191" s="13">
        <v>1</v>
      </c>
      <c r="D191" s="13" t="s">
        <v>216</v>
      </c>
      <c r="E191" s="15" t="s">
        <v>274</v>
      </c>
      <c r="F191" s="13">
        <v>3651</v>
      </c>
      <c r="G191" s="13" t="s">
        <v>253</v>
      </c>
      <c r="H191" s="16">
        <v>45886</v>
      </c>
      <c r="I191" s="17">
        <v>45886</v>
      </c>
      <c r="J191" s="18">
        <v>45886</v>
      </c>
      <c r="K191" s="19">
        <v>0.5430787037037037</v>
      </c>
      <c r="L191" s="19">
        <v>0.56184027777777779</v>
      </c>
      <c r="M191" s="20">
        <v>0.62641203703703707</v>
      </c>
      <c r="N191" s="19">
        <v>0.64517361111111116</v>
      </c>
      <c r="O191" s="21">
        <f t="shared" si="13"/>
        <v>1.8761574074074083E-2</v>
      </c>
      <c r="P191" s="13" t="s">
        <v>297</v>
      </c>
      <c r="Q191" s="13" t="s">
        <v>254</v>
      </c>
      <c r="R191" s="22" t="s">
        <v>298</v>
      </c>
      <c r="S191" s="22" t="s">
        <v>33</v>
      </c>
      <c r="T191" s="23" t="s">
        <v>211</v>
      </c>
      <c r="U191" s="23"/>
      <c r="V191" s="22" t="s">
        <v>212</v>
      </c>
      <c r="W191" s="24" t="s">
        <v>3677</v>
      </c>
      <c r="X191" s="25" t="s">
        <v>50</v>
      </c>
      <c r="Y191" s="25" t="s">
        <v>50</v>
      </c>
      <c r="Z191" s="25" t="s">
        <v>50</v>
      </c>
      <c r="AA191" s="25"/>
      <c r="AB191" s="26"/>
      <c r="AC191" s="31">
        <v>2.7555000000000001</v>
      </c>
      <c r="AD191" s="32"/>
      <c r="AE191" s="32"/>
      <c r="AF191" s="32"/>
      <c r="AG191" s="33"/>
      <c r="AH191" s="33"/>
      <c r="AI191" s="33"/>
      <c r="AJ191" s="27"/>
      <c r="AK191" s="27"/>
      <c r="AL191" s="27">
        <v>8.5973333333333333</v>
      </c>
      <c r="AM191" s="27"/>
      <c r="AN191" s="27"/>
      <c r="AO191" s="28" t="s">
        <v>3872</v>
      </c>
      <c r="AP191" s="51"/>
      <c r="AQ191" s="51"/>
    </row>
    <row r="192" spans="1:43" ht="12.65" customHeight="1">
      <c r="A192" s="13" t="s">
        <v>214</v>
      </c>
      <c r="B192" s="14" t="s">
        <v>215</v>
      </c>
      <c r="C192" s="13">
        <v>1</v>
      </c>
      <c r="D192" s="13" t="s">
        <v>216</v>
      </c>
      <c r="E192" s="15" t="s">
        <v>274</v>
      </c>
      <c r="F192" s="13">
        <v>3651</v>
      </c>
      <c r="G192" s="13" t="s">
        <v>253</v>
      </c>
      <c r="H192" s="16">
        <v>45886</v>
      </c>
      <c r="I192" s="17">
        <v>45886</v>
      </c>
      <c r="J192" s="18">
        <v>45886</v>
      </c>
      <c r="K192" s="19">
        <v>0.56200231481481477</v>
      </c>
      <c r="L192" s="19">
        <v>0.67266203703703698</v>
      </c>
      <c r="M192" s="20">
        <v>0.64533564814814814</v>
      </c>
      <c r="N192" s="19">
        <v>0.75599537037037035</v>
      </c>
      <c r="O192" s="21">
        <f t="shared" si="13"/>
        <v>0.1106597222222222</v>
      </c>
      <c r="P192" s="13" t="s">
        <v>265</v>
      </c>
      <c r="Q192" s="13" t="s">
        <v>254</v>
      </c>
      <c r="R192" s="22" t="s">
        <v>266</v>
      </c>
      <c r="S192" s="22" t="s">
        <v>29</v>
      </c>
      <c r="T192" s="23" t="s">
        <v>211</v>
      </c>
      <c r="U192" s="23"/>
      <c r="V192" s="10" t="s">
        <v>212</v>
      </c>
      <c r="W192" s="11" t="s">
        <v>188</v>
      </c>
      <c r="X192" s="12" t="s">
        <v>189</v>
      </c>
      <c r="Y192" s="12" t="s">
        <v>114</v>
      </c>
      <c r="Z192" s="12" t="s">
        <v>55</v>
      </c>
      <c r="AA192" s="25"/>
      <c r="AB192" s="26"/>
      <c r="AC192" s="31">
        <v>2.8908</v>
      </c>
      <c r="AD192" s="32"/>
      <c r="AE192" s="32"/>
      <c r="AF192" s="32"/>
      <c r="AG192" s="33"/>
      <c r="AH192" s="33"/>
      <c r="AI192" s="33"/>
      <c r="AJ192" s="27"/>
      <c r="AK192" s="27"/>
      <c r="AL192" s="27">
        <v>20.633600000000001</v>
      </c>
      <c r="AM192" s="27"/>
      <c r="AN192" s="27"/>
      <c r="AO192" s="28" t="s">
        <v>3872</v>
      </c>
      <c r="AP192" s="51"/>
      <c r="AQ192" s="51"/>
    </row>
    <row r="193" spans="1:43" ht="12.65" customHeight="1">
      <c r="A193" s="13" t="s">
        <v>214</v>
      </c>
      <c r="B193" s="14" t="s">
        <v>215</v>
      </c>
      <c r="C193" s="13">
        <v>1</v>
      </c>
      <c r="D193" s="13" t="s">
        <v>216</v>
      </c>
      <c r="E193" s="15" t="s">
        <v>274</v>
      </c>
      <c r="F193" s="13">
        <v>3651</v>
      </c>
      <c r="G193" s="13" t="s">
        <v>253</v>
      </c>
      <c r="H193" s="16">
        <v>45886</v>
      </c>
      <c r="I193" s="17">
        <v>45886</v>
      </c>
      <c r="J193" s="18">
        <v>45886</v>
      </c>
      <c r="K193" s="19">
        <v>0.67266203703703698</v>
      </c>
      <c r="L193" s="19">
        <v>0.74982638888888886</v>
      </c>
      <c r="M193" s="20">
        <v>0.75599537037037035</v>
      </c>
      <c r="N193" s="19">
        <v>0.83315972222222212</v>
      </c>
      <c r="O193" s="21">
        <f t="shared" si="13"/>
        <v>7.7164351851851776E-2</v>
      </c>
      <c r="P193" s="13" t="s">
        <v>1186</v>
      </c>
      <c r="Q193" s="13" t="s">
        <v>254</v>
      </c>
      <c r="R193" s="22" t="s">
        <v>1187</v>
      </c>
      <c r="S193" s="22" t="s">
        <v>33</v>
      </c>
      <c r="T193" s="23" t="s">
        <v>211</v>
      </c>
      <c r="U193" s="23"/>
      <c r="V193" s="22" t="s">
        <v>212</v>
      </c>
      <c r="W193" s="24" t="s">
        <v>3677</v>
      </c>
      <c r="X193" s="25" t="s">
        <v>50</v>
      </c>
      <c r="Y193" s="25" t="s">
        <v>50</v>
      </c>
      <c r="Z193" s="25" t="s">
        <v>50</v>
      </c>
      <c r="AA193" s="25"/>
      <c r="AB193" s="26"/>
      <c r="AC193" s="31">
        <v>2.1680999999999999</v>
      </c>
      <c r="AD193" s="32"/>
      <c r="AE193" s="32"/>
      <c r="AF193" s="32"/>
      <c r="AG193" s="33"/>
      <c r="AH193" s="33"/>
      <c r="AI193" s="33"/>
      <c r="AJ193" s="27"/>
      <c r="AK193" s="27"/>
      <c r="AL193" s="27">
        <v>8.5973333333333333</v>
      </c>
      <c r="AM193" s="27"/>
      <c r="AN193" s="27"/>
      <c r="AO193" s="28" t="s">
        <v>3872</v>
      </c>
      <c r="AP193" s="51"/>
      <c r="AQ193" s="51"/>
    </row>
    <row r="194" spans="1:43" ht="12.65" customHeight="1">
      <c r="A194" s="13" t="s">
        <v>214</v>
      </c>
      <c r="B194" s="14" t="s">
        <v>215</v>
      </c>
      <c r="C194" s="13">
        <v>1</v>
      </c>
      <c r="D194" s="13" t="s">
        <v>216</v>
      </c>
      <c r="E194" s="15" t="s">
        <v>274</v>
      </c>
      <c r="F194" s="13">
        <v>3651</v>
      </c>
      <c r="G194" s="13" t="s">
        <v>253</v>
      </c>
      <c r="H194" s="16">
        <v>45886</v>
      </c>
      <c r="I194" s="17">
        <v>45886</v>
      </c>
      <c r="J194" s="18">
        <v>45886</v>
      </c>
      <c r="K194" s="19">
        <v>0.75040509259259258</v>
      </c>
      <c r="L194" s="19">
        <v>0.75096064814814811</v>
      </c>
      <c r="M194" s="20">
        <v>0.83373842592592595</v>
      </c>
      <c r="N194" s="19">
        <v>0.83429398148148148</v>
      </c>
      <c r="O194" s="21">
        <f t="shared" si="13"/>
        <v>5.5555555555553138E-4</v>
      </c>
      <c r="P194" s="13" t="s">
        <v>1178</v>
      </c>
      <c r="Q194" s="13" t="s">
        <v>254</v>
      </c>
      <c r="R194" s="22" t="s">
        <v>1179</v>
      </c>
      <c r="S194" s="22" t="s">
        <v>33</v>
      </c>
      <c r="T194" s="23" t="s">
        <v>211</v>
      </c>
      <c r="U194" s="23"/>
      <c r="V194" s="22" t="s">
        <v>212</v>
      </c>
      <c r="W194" s="24" t="s">
        <v>3677</v>
      </c>
      <c r="X194" s="25" t="s">
        <v>50</v>
      </c>
      <c r="Y194" s="25" t="s">
        <v>50</v>
      </c>
      <c r="Z194" s="25" t="s">
        <v>50</v>
      </c>
      <c r="AA194" s="25"/>
      <c r="AB194" s="26"/>
      <c r="AC194" s="31">
        <v>0.44440000000000002</v>
      </c>
      <c r="AD194" s="32"/>
      <c r="AE194" s="32"/>
      <c r="AF194" s="32"/>
      <c r="AG194" s="33"/>
      <c r="AH194" s="33"/>
      <c r="AI194" s="33"/>
      <c r="AJ194" s="27"/>
      <c r="AK194" s="27"/>
      <c r="AL194" s="27">
        <v>10.746666666666668</v>
      </c>
      <c r="AM194" s="27"/>
      <c r="AN194" s="27"/>
      <c r="AO194" s="28" t="s">
        <v>3872</v>
      </c>
      <c r="AP194" s="51"/>
      <c r="AQ194" s="51"/>
    </row>
    <row r="195" spans="1:43" ht="12.65" customHeight="1">
      <c r="A195" s="13" t="s">
        <v>214</v>
      </c>
      <c r="B195" s="14" t="s">
        <v>215</v>
      </c>
      <c r="C195" s="13">
        <v>1</v>
      </c>
      <c r="D195" s="13" t="s">
        <v>216</v>
      </c>
      <c r="E195" s="15" t="s">
        <v>274</v>
      </c>
      <c r="F195" s="13">
        <v>3651</v>
      </c>
      <c r="G195" s="13" t="s">
        <v>253</v>
      </c>
      <c r="H195" s="16">
        <v>45886</v>
      </c>
      <c r="I195" s="17">
        <v>45886</v>
      </c>
      <c r="J195" s="18">
        <f>I195</f>
        <v>45886</v>
      </c>
      <c r="K195" s="19">
        <v>0.7530324074074074</v>
      </c>
      <c r="L195" s="19">
        <v>0.82064814814814813</v>
      </c>
      <c r="M195" s="20">
        <v>0.83636574074074077</v>
      </c>
      <c r="N195" s="19">
        <v>0.9039814814814815</v>
      </c>
      <c r="O195" s="21">
        <f t="shared" si="13"/>
        <v>6.7615740740740726E-2</v>
      </c>
      <c r="P195" s="13" t="s">
        <v>1180</v>
      </c>
      <c r="Q195" s="13" t="s">
        <v>254</v>
      </c>
      <c r="R195" s="22" t="s">
        <v>1181</v>
      </c>
      <c r="S195" s="22" t="s">
        <v>29</v>
      </c>
      <c r="T195" s="23" t="s">
        <v>211</v>
      </c>
      <c r="U195" s="23" t="s">
        <v>50</v>
      </c>
      <c r="V195" s="22" t="s">
        <v>212</v>
      </c>
      <c r="W195" s="24" t="s">
        <v>201</v>
      </c>
      <c r="X195" s="25" t="s">
        <v>126</v>
      </c>
      <c r="Y195" s="25" t="s">
        <v>114</v>
      </c>
      <c r="Z195" s="25" t="s">
        <v>56</v>
      </c>
      <c r="AA195" s="25"/>
      <c r="AB195" s="26"/>
      <c r="AC195" s="31">
        <v>0.35749999999999998</v>
      </c>
      <c r="AD195" s="32"/>
      <c r="AE195" s="32"/>
      <c r="AF195" s="32"/>
      <c r="AG195" s="33"/>
      <c r="AH195" s="33"/>
      <c r="AI195" s="33"/>
      <c r="AJ195" s="27"/>
      <c r="AK195" s="27"/>
      <c r="AL195" s="27">
        <v>25.791999999999998</v>
      </c>
      <c r="AM195" s="27"/>
      <c r="AN195" s="27"/>
      <c r="AO195" s="28" t="s">
        <v>3872</v>
      </c>
      <c r="AP195" s="51"/>
      <c r="AQ195" s="51"/>
    </row>
    <row r="196" spans="1:43" ht="12.65" customHeight="1">
      <c r="A196" s="13" t="s">
        <v>214</v>
      </c>
      <c r="B196" s="14" t="s">
        <v>215</v>
      </c>
      <c r="C196" s="13">
        <v>1</v>
      </c>
      <c r="D196" s="13" t="s">
        <v>216</v>
      </c>
      <c r="E196" s="15" t="s">
        <v>274</v>
      </c>
      <c r="F196" s="13">
        <v>3651</v>
      </c>
      <c r="G196" s="13" t="s">
        <v>253</v>
      </c>
      <c r="H196" s="16">
        <v>45887</v>
      </c>
      <c r="I196" s="17">
        <v>45887</v>
      </c>
      <c r="J196" s="18">
        <v>45887</v>
      </c>
      <c r="K196" s="19">
        <v>0.64585648148148156</v>
      </c>
      <c r="L196" s="19">
        <v>0.66680555555555554</v>
      </c>
      <c r="M196" s="20">
        <v>0.72918981481481493</v>
      </c>
      <c r="N196" s="19">
        <v>0.75013888888888891</v>
      </c>
      <c r="O196" s="21">
        <f t="shared" si="13"/>
        <v>2.0949074074073981E-2</v>
      </c>
      <c r="P196" s="13" t="s">
        <v>593</v>
      </c>
      <c r="Q196" s="13" t="s">
        <v>254</v>
      </c>
      <c r="R196" s="22" t="s">
        <v>594</v>
      </c>
      <c r="S196" s="22" t="s">
        <v>33</v>
      </c>
      <c r="T196" s="23" t="s">
        <v>211</v>
      </c>
      <c r="U196" s="23"/>
      <c r="V196" s="22" t="s">
        <v>212</v>
      </c>
      <c r="W196" s="24" t="s">
        <v>3677</v>
      </c>
      <c r="X196" s="25" t="s">
        <v>50</v>
      </c>
      <c r="Y196" s="25" t="s">
        <v>50</v>
      </c>
      <c r="Z196" s="25" t="s">
        <v>50</v>
      </c>
      <c r="AA196" s="25"/>
      <c r="AB196" s="26"/>
      <c r="AC196" s="31">
        <v>0.12881000000000001</v>
      </c>
      <c r="AD196" s="32"/>
      <c r="AE196" s="32"/>
      <c r="AF196" s="32"/>
      <c r="AG196" s="33"/>
      <c r="AH196" s="33"/>
      <c r="AI196" s="33"/>
      <c r="AJ196" s="27"/>
      <c r="AK196" s="27"/>
      <c r="AL196" s="27">
        <v>6.6133333333333333</v>
      </c>
      <c r="AM196" s="27"/>
      <c r="AN196" s="27"/>
      <c r="AO196" s="28" t="s">
        <v>3872</v>
      </c>
      <c r="AP196" s="51"/>
      <c r="AQ196" s="51"/>
    </row>
    <row r="197" spans="1:43" ht="12.65" customHeight="1">
      <c r="A197" s="13" t="s">
        <v>214</v>
      </c>
      <c r="B197" s="14" t="s">
        <v>215</v>
      </c>
      <c r="C197" s="13">
        <v>1</v>
      </c>
      <c r="D197" s="13" t="s">
        <v>216</v>
      </c>
      <c r="E197" s="15" t="s">
        <v>274</v>
      </c>
      <c r="F197" s="13">
        <v>3651</v>
      </c>
      <c r="G197" s="13" t="s">
        <v>253</v>
      </c>
      <c r="H197" s="16">
        <v>45887</v>
      </c>
      <c r="I197" s="17">
        <v>45887</v>
      </c>
      <c r="J197" s="18">
        <v>45887</v>
      </c>
      <c r="K197" s="19">
        <v>0.66680555555555554</v>
      </c>
      <c r="L197" s="19">
        <v>0.78295138888888893</v>
      </c>
      <c r="M197" s="20">
        <v>0.75013888888888891</v>
      </c>
      <c r="N197" s="19">
        <v>0.8662847222222223</v>
      </c>
      <c r="O197" s="21">
        <f t="shared" si="13"/>
        <v>0.11614583333333339</v>
      </c>
      <c r="P197" s="13" t="s">
        <v>587</v>
      </c>
      <c r="Q197" s="13" t="s">
        <v>254</v>
      </c>
      <c r="R197" s="22" t="s">
        <v>588</v>
      </c>
      <c r="S197" s="22" t="s">
        <v>29</v>
      </c>
      <c r="T197" s="23" t="s">
        <v>211</v>
      </c>
      <c r="U197" s="23"/>
      <c r="V197" s="10" t="s">
        <v>212</v>
      </c>
      <c r="W197" s="11" t="s">
        <v>204</v>
      </c>
      <c r="X197" s="12" t="s">
        <v>90</v>
      </c>
      <c r="Y197" s="12" t="s">
        <v>114</v>
      </c>
      <c r="Z197" s="12" t="s">
        <v>63</v>
      </c>
      <c r="AA197" s="25"/>
      <c r="AB197" s="26"/>
      <c r="AC197" s="31">
        <v>4.6864400000000002</v>
      </c>
      <c r="AD197" s="32"/>
      <c r="AE197" s="32"/>
      <c r="AF197" s="32"/>
      <c r="AG197" s="33"/>
      <c r="AH197" s="33"/>
      <c r="AI197" s="33"/>
      <c r="AJ197" s="27"/>
      <c r="AK197" s="27"/>
      <c r="AL197" s="27">
        <v>15.871999999999998</v>
      </c>
      <c r="AM197" s="27"/>
      <c r="AN197" s="27"/>
      <c r="AO197" s="28" t="s">
        <v>3872</v>
      </c>
      <c r="AP197" s="51"/>
      <c r="AQ197" s="51"/>
    </row>
    <row r="198" spans="1:43" ht="12.65" customHeight="1">
      <c r="A198" s="13" t="s">
        <v>214</v>
      </c>
      <c r="B198" s="14" t="s">
        <v>215</v>
      </c>
      <c r="C198" s="13">
        <v>1</v>
      </c>
      <c r="D198" s="13" t="s">
        <v>216</v>
      </c>
      <c r="E198" s="15" t="s">
        <v>274</v>
      </c>
      <c r="F198" s="13">
        <v>3651</v>
      </c>
      <c r="G198" s="13" t="s">
        <v>253</v>
      </c>
      <c r="H198" s="16">
        <v>45887</v>
      </c>
      <c r="I198" s="17">
        <v>45887</v>
      </c>
      <c r="J198" s="18">
        <v>45887</v>
      </c>
      <c r="K198" s="19">
        <v>0.78425925925925921</v>
      </c>
      <c r="L198" s="19">
        <v>0.79180555555555554</v>
      </c>
      <c r="M198" s="20">
        <v>0.86759259259259258</v>
      </c>
      <c r="N198" s="19">
        <v>0.87513888888888891</v>
      </c>
      <c r="O198" s="21">
        <f t="shared" si="13"/>
        <v>7.5462962962963287E-3</v>
      </c>
      <c r="P198" s="13" t="s">
        <v>308</v>
      </c>
      <c r="Q198" s="13" t="s">
        <v>254</v>
      </c>
      <c r="R198" s="22" t="s">
        <v>309</v>
      </c>
      <c r="S198" s="22" t="s">
        <v>33</v>
      </c>
      <c r="T198" s="23" t="s">
        <v>211</v>
      </c>
      <c r="U198" s="23"/>
      <c r="V198" s="22" t="s">
        <v>212</v>
      </c>
      <c r="W198" s="24" t="s">
        <v>3677</v>
      </c>
      <c r="X198" s="25" t="s">
        <v>50</v>
      </c>
      <c r="Y198" s="25" t="s">
        <v>50</v>
      </c>
      <c r="Z198" s="25" t="s">
        <v>50</v>
      </c>
      <c r="AA198" s="25"/>
      <c r="AB198" s="26"/>
      <c r="AC198" s="31">
        <v>0.93609999999999993</v>
      </c>
      <c r="AD198" s="32"/>
      <c r="AE198" s="32"/>
      <c r="AF198" s="32"/>
      <c r="AG198" s="33"/>
      <c r="AH198" s="33"/>
      <c r="AI198" s="33"/>
      <c r="AJ198" s="27"/>
      <c r="AK198" s="27"/>
      <c r="AL198" s="27">
        <v>8.2666666666666675</v>
      </c>
      <c r="AM198" s="27"/>
      <c r="AN198" s="27"/>
      <c r="AO198" s="28" t="s">
        <v>3872</v>
      </c>
      <c r="AP198" s="51"/>
      <c r="AQ198" s="51"/>
    </row>
    <row r="199" spans="1:43" ht="12.65" customHeight="1">
      <c r="A199" s="13" t="s">
        <v>214</v>
      </c>
      <c r="B199" s="14" t="s">
        <v>215</v>
      </c>
      <c r="C199" s="13">
        <v>1</v>
      </c>
      <c r="D199" s="13" t="s">
        <v>216</v>
      </c>
      <c r="E199" s="15" t="s">
        <v>274</v>
      </c>
      <c r="F199" s="13">
        <v>3651</v>
      </c>
      <c r="G199" s="13" t="s">
        <v>253</v>
      </c>
      <c r="H199" s="16">
        <v>45887</v>
      </c>
      <c r="I199" s="17">
        <v>45887</v>
      </c>
      <c r="J199" s="18">
        <v>45887</v>
      </c>
      <c r="K199" s="19">
        <v>0.79196759259259253</v>
      </c>
      <c r="L199" s="19">
        <v>0.8618055555555556</v>
      </c>
      <c r="M199" s="20">
        <v>0.8753009259259259</v>
      </c>
      <c r="N199" s="19">
        <v>0.94513888888888886</v>
      </c>
      <c r="O199" s="21">
        <f t="shared" si="13"/>
        <v>6.9837962962962963E-2</v>
      </c>
      <c r="P199" s="13" t="s">
        <v>321</v>
      </c>
      <c r="Q199" s="13" t="s">
        <v>254</v>
      </c>
      <c r="R199" s="22" t="s">
        <v>322</v>
      </c>
      <c r="S199" s="22" t="s">
        <v>29</v>
      </c>
      <c r="T199" s="23" t="s">
        <v>211</v>
      </c>
      <c r="U199" s="23"/>
      <c r="V199" s="10" t="s">
        <v>212</v>
      </c>
      <c r="W199" s="11" t="s">
        <v>208</v>
      </c>
      <c r="X199" s="12" t="s">
        <v>127</v>
      </c>
      <c r="Y199" s="12" t="s">
        <v>114</v>
      </c>
      <c r="Z199" s="12" t="s">
        <v>62</v>
      </c>
      <c r="AA199" s="25"/>
      <c r="AB199" s="26"/>
      <c r="AC199" s="31">
        <v>2.2233200000000002</v>
      </c>
      <c r="AD199" s="32"/>
      <c r="AE199" s="32"/>
      <c r="AF199" s="32"/>
      <c r="AG199" s="33"/>
      <c r="AH199" s="33"/>
      <c r="AI199" s="33"/>
      <c r="AJ199" s="27"/>
      <c r="AK199" s="27"/>
      <c r="AL199" s="27">
        <v>19.839999999999996</v>
      </c>
      <c r="AM199" s="27"/>
      <c r="AN199" s="27"/>
      <c r="AO199" s="28" t="s">
        <v>3872</v>
      </c>
      <c r="AP199" s="51"/>
      <c r="AQ199" s="51"/>
    </row>
    <row r="200" spans="1:43" ht="12.65" customHeight="1">
      <c r="A200" s="13" t="s">
        <v>214</v>
      </c>
      <c r="B200" s="14" t="s">
        <v>215</v>
      </c>
      <c r="C200" s="13">
        <v>1</v>
      </c>
      <c r="D200" s="13" t="s">
        <v>216</v>
      </c>
      <c r="E200" s="15" t="s">
        <v>274</v>
      </c>
      <c r="F200" s="13">
        <v>3651</v>
      </c>
      <c r="G200" s="13" t="s">
        <v>253</v>
      </c>
      <c r="H200" s="16">
        <v>45887</v>
      </c>
      <c r="I200" s="17">
        <v>45887</v>
      </c>
      <c r="J200" s="18">
        <v>45887</v>
      </c>
      <c r="K200" s="19">
        <v>0.8618055555555556</v>
      </c>
      <c r="L200" s="19">
        <v>0.86884259259259267</v>
      </c>
      <c r="M200" s="20">
        <v>0.94513888888888886</v>
      </c>
      <c r="N200" s="19">
        <v>0.95217592592592593</v>
      </c>
      <c r="O200" s="21">
        <f t="shared" si="13"/>
        <v>7.0370370370370638E-3</v>
      </c>
      <c r="P200" s="13" t="s">
        <v>597</v>
      </c>
      <c r="Q200" s="13" t="s">
        <v>254</v>
      </c>
      <c r="R200" s="22" t="s">
        <v>598</v>
      </c>
      <c r="S200" s="22" t="s">
        <v>33</v>
      </c>
      <c r="T200" s="23" t="s">
        <v>211</v>
      </c>
      <c r="U200" s="23"/>
      <c r="V200" s="22" t="s">
        <v>212</v>
      </c>
      <c r="W200" s="24" t="s">
        <v>3677</v>
      </c>
      <c r="X200" s="25" t="s">
        <v>50</v>
      </c>
      <c r="Y200" s="25" t="s">
        <v>50</v>
      </c>
      <c r="Z200" s="25" t="s">
        <v>50</v>
      </c>
      <c r="AA200" s="25"/>
      <c r="AB200" s="26"/>
      <c r="AC200" s="31">
        <v>0.52920999999999996</v>
      </c>
      <c r="AD200" s="32"/>
      <c r="AE200" s="32"/>
      <c r="AF200" s="32"/>
      <c r="AG200" s="33"/>
      <c r="AH200" s="33"/>
      <c r="AI200" s="33"/>
      <c r="AJ200" s="27"/>
      <c r="AK200" s="27"/>
      <c r="AL200" s="27">
        <v>8.2666666666666675</v>
      </c>
      <c r="AM200" s="27"/>
      <c r="AN200" s="27"/>
      <c r="AO200" s="28" t="s">
        <v>3872</v>
      </c>
      <c r="AP200" s="51"/>
      <c r="AQ200" s="51"/>
    </row>
    <row r="201" spans="1:43" ht="12.65" customHeight="1">
      <c r="A201" s="13" t="s">
        <v>214</v>
      </c>
      <c r="B201" s="14" t="s">
        <v>215</v>
      </c>
      <c r="C201" s="13">
        <v>1</v>
      </c>
      <c r="D201" s="13" t="s">
        <v>216</v>
      </c>
      <c r="E201" s="15" t="s">
        <v>274</v>
      </c>
      <c r="F201" s="13">
        <v>3651</v>
      </c>
      <c r="G201" s="13" t="s">
        <v>253</v>
      </c>
      <c r="H201" s="16">
        <v>45887</v>
      </c>
      <c r="I201" s="17">
        <v>45887</v>
      </c>
      <c r="J201" s="18">
        <f>I201</f>
        <v>45887</v>
      </c>
      <c r="K201" s="19">
        <v>0.8703819444444445</v>
      </c>
      <c r="L201" s="19">
        <v>0.90699074074074071</v>
      </c>
      <c r="M201" s="20">
        <v>0.95371527777777776</v>
      </c>
      <c r="N201" s="19">
        <v>0.99032407407407408</v>
      </c>
      <c r="O201" s="21">
        <f t="shared" si="13"/>
        <v>3.660879629629632E-2</v>
      </c>
      <c r="P201" s="13" t="s">
        <v>312</v>
      </c>
      <c r="Q201" s="13" t="s">
        <v>254</v>
      </c>
      <c r="R201" s="22" t="s">
        <v>313</v>
      </c>
      <c r="S201" s="22" t="s">
        <v>32</v>
      </c>
      <c r="T201" s="23" t="s">
        <v>211</v>
      </c>
      <c r="U201" s="23" t="s">
        <v>50</v>
      </c>
      <c r="V201" s="22" t="s">
        <v>212</v>
      </c>
      <c r="W201" s="24" t="s">
        <v>208</v>
      </c>
      <c r="X201" s="25" t="s">
        <v>127</v>
      </c>
      <c r="Y201" s="25" t="s">
        <v>114</v>
      </c>
      <c r="Z201" s="25" t="s">
        <v>62</v>
      </c>
      <c r="AA201" s="25"/>
      <c r="AB201" s="26"/>
      <c r="AC201" s="31">
        <v>7.535E-2</v>
      </c>
      <c r="AD201" s="32"/>
      <c r="AE201" s="32"/>
      <c r="AF201" s="32"/>
      <c r="AG201" s="33"/>
      <c r="AH201" s="33"/>
      <c r="AI201" s="33"/>
      <c r="AJ201" s="27"/>
      <c r="AK201" s="27"/>
      <c r="AL201" s="27">
        <v>8.2666666666666675</v>
      </c>
      <c r="AM201" s="27"/>
      <c r="AN201" s="27"/>
      <c r="AO201" s="28" t="s">
        <v>3872</v>
      </c>
      <c r="AP201" s="51"/>
      <c r="AQ201" s="51"/>
    </row>
    <row r="202" spans="1:43" ht="12.65" customHeight="1">
      <c r="A202" s="13" t="s">
        <v>214</v>
      </c>
      <c r="B202" s="14" t="s">
        <v>215</v>
      </c>
      <c r="C202" s="13">
        <v>1</v>
      </c>
      <c r="D202" s="13" t="s">
        <v>216</v>
      </c>
      <c r="E202" s="15" t="s">
        <v>437</v>
      </c>
      <c r="F202" s="13">
        <v>5123</v>
      </c>
      <c r="G202" s="13" t="s">
        <v>253</v>
      </c>
      <c r="H202" s="16">
        <v>45885</v>
      </c>
      <c r="I202" s="17">
        <v>45885</v>
      </c>
      <c r="J202" s="18">
        <v>45885</v>
      </c>
      <c r="K202" s="19">
        <v>0.65625</v>
      </c>
      <c r="L202" s="19">
        <v>0.66079861111111104</v>
      </c>
      <c r="M202" s="20">
        <v>0.73958333333333337</v>
      </c>
      <c r="N202" s="19">
        <v>0.74413194444444442</v>
      </c>
      <c r="O202" s="21">
        <f t="shared" si="13"/>
        <v>4.548611111111045E-3</v>
      </c>
      <c r="P202" s="13" t="s">
        <v>1188</v>
      </c>
      <c r="Q202" s="13" t="s">
        <v>254</v>
      </c>
      <c r="R202" s="22" t="s">
        <v>1189</v>
      </c>
      <c r="S202" s="22" t="s">
        <v>33</v>
      </c>
      <c r="T202" s="23" t="s">
        <v>211</v>
      </c>
      <c r="U202" s="23"/>
      <c r="V202" s="22" t="s">
        <v>212</v>
      </c>
      <c r="W202" s="24" t="s">
        <v>3677</v>
      </c>
      <c r="X202" s="25" t="s">
        <v>50</v>
      </c>
      <c r="Y202" s="25" t="s">
        <v>50</v>
      </c>
      <c r="Z202" s="25" t="s">
        <v>50</v>
      </c>
      <c r="AA202" s="25"/>
      <c r="AB202" s="26"/>
      <c r="AC202" s="31">
        <v>1.1000000000000001E-3</v>
      </c>
      <c r="AD202" s="32"/>
      <c r="AE202" s="32"/>
      <c r="AF202" s="32"/>
      <c r="AG202" s="33"/>
      <c r="AH202" s="33"/>
      <c r="AI202" s="33"/>
      <c r="AJ202" s="27"/>
      <c r="AK202" s="27"/>
      <c r="AL202" s="27">
        <v>8.5973333333333333</v>
      </c>
      <c r="AM202" s="27"/>
      <c r="AN202" s="27"/>
      <c r="AO202" s="28" t="s">
        <v>3872</v>
      </c>
      <c r="AP202" s="51"/>
      <c r="AQ202" s="51"/>
    </row>
    <row r="203" spans="1:43" ht="12.65" customHeight="1">
      <c r="A203" s="13" t="s">
        <v>214</v>
      </c>
      <c r="B203" s="14" t="s">
        <v>215</v>
      </c>
      <c r="C203" s="13">
        <v>1</v>
      </c>
      <c r="D203" s="13" t="s">
        <v>216</v>
      </c>
      <c r="E203" s="15" t="s">
        <v>437</v>
      </c>
      <c r="F203" s="13">
        <v>5123</v>
      </c>
      <c r="G203" s="13" t="s">
        <v>253</v>
      </c>
      <c r="H203" s="16">
        <v>45885</v>
      </c>
      <c r="I203" s="17">
        <v>45885</v>
      </c>
      <c r="J203" s="18">
        <v>45885</v>
      </c>
      <c r="K203" s="19">
        <v>0.66182870370370372</v>
      </c>
      <c r="L203" s="19">
        <v>0.66689814814814807</v>
      </c>
      <c r="M203" s="20">
        <v>0.74516203703703709</v>
      </c>
      <c r="N203" s="19">
        <v>0.75023148148148144</v>
      </c>
      <c r="O203" s="21">
        <f t="shared" si="13"/>
        <v>5.0694444444443487E-3</v>
      </c>
      <c r="P203" s="13" t="s">
        <v>1748</v>
      </c>
      <c r="Q203" s="13" t="s">
        <v>254</v>
      </c>
      <c r="R203" s="22" t="s">
        <v>1749</v>
      </c>
      <c r="S203" s="22" t="s">
        <v>33</v>
      </c>
      <c r="T203" s="23" t="s">
        <v>211</v>
      </c>
      <c r="U203" s="23"/>
      <c r="V203" s="22" t="s">
        <v>212</v>
      </c>
      <c r="W203" s="24" t="s">
        <v>3677</v>
      </c>
      <c r="X203" s="25" t="s">
        <v>50</v>
      </c>
      <c r="Y203" s="25" t="s">
        <v>50</v>
      </c>
      <c r="Z203" s="25" t="s">
        <v>50</v>
      </c>
      <c r="AA203" s="25"/>
      <c r="AB203" s="26"/>
      <c r="AC203" s="31">
        <v>2.0900000000000002E-2</v>
      </c>
      <c r="AD203" s="32"/>
      <c r="AE203" s="32"/>
      <c r="AF203" s="32"/>
      <c r="AG203" s="33"/>
      <c r="AH203" s="33"/>
      <c r="AI203" s="33"/>
      <c r="AJ203" s="27"/>
      <c r="AK203" s="27"/>
      <c r="AL203" s="27">
        <v>8.5973333333333333</v>
      </c>
      <c r="AM203" s="27"/>
      <c r="AN203" s="27"/>
      <c r="AO203" s="28" t="s">
        <v>3872</v>
      </c>
      <c r="AP203" s="51"/>
      <c r="AQ203" s="51"/>
    </row>
    <row r="204" spans="1:43" ht="12.65" customHeight="1">
      <c r="A204" s="13" t="s">
        <v>214</v>
      </c>
      <c r="B204" s="14" t="s">
        <v>215</v>
      </c>
      <c r="C204" s="13">
        <v>1</v>
      </c>
      <c r="D204" s="13" t="s">
        <v>216</v>
      </c>
      <c r="E204" s="15" t="s">
        <v>437</v>
      </c>
      <c r="F204" s="13">
        <v>5123</v>
      </c>
      <c r="G204" s="13" t="s">
        <v>253</v>
      </c>
      <c r="H204" s="16">
        <v>45885</v>
      </c>
      <c r="I204" s="17">
        <v>45885</v>
      </c>
      <c r="J204" s="18">
        <f>I204</f>
        <v>45885</v>
      </c>
      <c r="K204" s="19">
        <v>0.66689814814814807</v>
      </c>
      <c r="L204" s="19">
        <v>0.74503472222222222</v>
      </c>
      <c r="M204" s="20">
        <v>0.75023148148148144</v>
      </c>
      <c r="N204" s="19">
        <v>0.82836805555555548</v>
      </c>
      <c r="O204" s="21">
        <f t="shared" si="13"/>
        <v>7.8136574074074039E-2</v>
      </c>
      <c r="P204" s="13" t="s">
        <v>442</v>
      </c>
      <c r="Q204" s="13" t="s">
        <v>254</v>
      </c>
      <c r="R204" s="22" t="s">
        <v>443</v>
      </c>
      <c r="S204" s="22" t="s">
        <v>29</v>
      </c>
      <c r="T204" s="23" t="s">
        <v>211</v>
      </c>
      <c r="U204" s="23" t="s">
        <v>50</v>
      </c>
      <c r="V204" s="22" t="s">
        <v>212</v>
      </c>
      <c r="W204" s="24" t="s">
        <v>181</v>
      </c>
      <c r="X204" s="25" t="s">
        <v>153</v>
      </c>
      <c r="Y204" s="25" t="s">
        <v>114</v>
      </c>
      <c r="Z204" s="25" t="s">
        <v>73</v>
      </c>
      <c r="AA204" s="25"/>
      <c r="AB204" s="26"/>
      <c r="AC204" s="31">
        <v>2.4178000000000002</v>
      </c>
      <c r="AD204" s="32"/>
      <c r="AE204" s="32"/>
      <c r="AF204" s="32"/>
      <c r="AG204" s="33"/>
      <c r="AH204" s="33"/>
      <c r="AI204" s="33"/>
      <c r="AJ204" s="27"/>
      <c r="AK204" s="27"/>
      <c r="AL204" s="27">
        <v>20.633600000000001</v>
      </c>
      <c r="AM204" s="27"/>
      <c r="AN204" s="27"/>
      <c r="AO204" s="28" t="s">
        <v>3872</v>
      </c>
      <c r="AP204" s="51"/>
      <c r="AQ204" s="51"/>
    </row>
    <row r="205" spans="1:43" ht="12.65" customHeight="1">
      <c r="A205" s="13" t="s">
        <v>214</v>
      </c>
      <c r="B205" s="14" t="s">
        <v>215</v>
      </c>
      <c r="C205" s="13">
        <v>1</v>
      </c>
      <c r="D205" s="13" t="s">
        <v>216</v>
      </c>
      <c r="E205" s="15" t="s">
        <v>437</v>
      </c>
      <c r="F205" s="13">
        <v>5123</v>
      </c>
      <c r="G205" s="13" t="s">
        <v>253</v>
      </c>
      <c r="H205" s="16">
        <v>45885</v>
      </c>
      <c r="I205" s="17">
        <v>45885</v>
      </c>
      <c r="J205" s="18">
        <v>45885</v>
      </c>
      <c r="K205" s="19">
        <v>0.74579861111111112</v>
      </c>
      <c r="L205" s="19">
        <v>0.7465046296296296</v>
      </c>
      <c r="M205" s="20">
        <v>0.82913194444444438</v>
      </c>
      <c r="N205" s="19">
        <v>0.82983796296296286</v>
      </c>
      <c r="O205" s="21">
        <f t="shared" si="13"/>
        <v>7.0601851851848085E-4</v>
      </c>
      <c r="P205" s="13" t="s">
        <v>1208</v>
      </c>
      <c r="Q205" s="13" t="s">
        <v>254</v>
      </c>
      <c r="R205" s="22" t="s">
        <v>1209</v>
      </c>
      <c r="S205" s="22" t="s">
        <v>33</v>
      </c>
      <c r="T205" s="23" t="s">
        <v>211</v>
      </c>
      <c r="U205" s="23"/>
      <c r="V205" s="22" t="s">
        <v>212</v>
      </c>
      <c r="W205" s="24" t="s">
        <v>3677</v>
      </c>
      <c r="X205" s="25" t="s">
        <v>50</v>
      </c>
      <c r="Y205" s="25" t="s">
        <v>50</v>
      </c>
      <c r="Z205" s="25" t="s">
        <v>50</v>
      </c>
      <c r="AA205" s="25"/>
      <c r="AB205" s="26"/>
      <c r="AC205" s="31">
        <v>4.7300000000000002E-2</v>
      </c>
      <c r="AD205" s="32"/>
      <c r="AE205" s="32"/>
      <c r="AF205" s="32"/>
      <c r="AG205" s="33"/>
      <c r="AH205" s="33"/>
      <c r="AI205" s="33"/>
      <c r="AJ205" s="27"/>
      <c r="AK205" s="27"/>
      <c r="AL205" s="27">
        <v>10.746666666666668</v>
      </c>
      <c r="AM205" s="27"/>
      <c r="AN205" s="27"/>
      <c r="AO205" s="28" t="s">
        <v>3872</v>
      </c>
      <c r="AP205" s="51"/>
      <c r="AQ205" s="51"/>
    </row>
    <row r="206" spans="1:43" ht="12.65" customHeight="1">
      <c r="A206" s="13" t="s">
        <v>214</v>
      </c>
      <c r="B206" s="14" t="s">
        <v>215</v>
      </c>
      <c r="C206" s="13">
        <v>1</v>
      </c>
      <c r="D206" s="13" t="s">
        <v>216</v>
      </c>
      <c r="E206" s="15" t="s">
        <v>437</v>
      </c>
      <c r="F206" s="13">
        <v>5123</v>
      </c>
      <c r="G206" s="13" t="s">
        <v>253</v>
      </c>
      <c r="H206" s="16">
        <v>45885</v>
      </c>
      <c r="I206" s="17">
        <v>45885</v>
      </c>
      <c r="J206" s="18">
        <v>45885</v>
      </c>
      <c r="K206" s="19">
        <v>0.74910879629629634</v>
      </c>
      <c r="L206" s="19">
        <v>0.75694444444444442</v>
      </c>
      <c r="M206" s="20">
        <v>0.8324421296296296</v>
      </c>
      <c r="N206" s="19">
        <v>0.84027777777777779</v>
      </c>
      <c r="O206" s="21">
        <f t="shared" si="13"/>
        <v>7.8356481481481888E-3</v>
      </c>
      <c r="P206" s="13" t="s">
        <v>284</v>
      </c>
      <c r="Q206" s="13" t="s">
        <v>254</v>
      </c>
      <c r="R206" s="22" t="s">
        <v>285</v>
      </c>
      <c r="S206" s="22" t="s">
        <v>33</v>
      </c>
      <c r="T206" s="23" t="s">
        <v>211</v>
      </c>
      <c r="U206" s="23"/>
      <c r="V206" s="22" t="s">
        <v>212</v>
      </c>
      <c r="W206" s="24" t="s">
        <v>3677</v>
      </c>
      <c r="X206" s="25" t="s">
        <v>50</v>
      </c>
      <c r="Y206" s="25" t="s">
        <v>50</v>
      </c>
      <c r="Z206" s="25" t="s">
        <v>50</v>
      </c>
      <c r="AA206" s="25"/>
      <c r="AB206" s="26"/>
      <c r="AC206" s="31">
        <v>1.1000000000000001E-2</v>
      </c>
      <c r="AD206" s="32"/>
      <c r="AE206" s="32"/>
      <c r="AF206" s="32"/>
      <c r="AG206" s="33"/>
      <c r="AH206" s="33"/>
      <c r="AI206" s="33"/>
      <c r="AJ206" s="27"/>
      <c r="AK206" s="27"/>
      <c r="AL206" s="27">
        <v>10.746666666666668</v>
      </c>
      <c r="AM206" s="27"/>
      <c r="AN206" s="27"/>
      <c r="AO206" s="28" t="s">
        <v>3872</v>
      </c>
      <c r="AP206" s="51"/>
      <c r="AQ206" s="51"/>
    </row>
    <row r="207" spans="1:43" ht="12.65" customHeight="1">
      <c r="A207" s="13" t="s">
        <v>214</v>
      </c>
      <c r="B207" s="14" t="s">
        <v>215</v>
      </c>
      <c r="C207" s="13">
        <v>1</v>
      </c>
      <c r="D207" s="13" t="s">
        <v>216</v>
      </c>
      <c r="E207" s="15" t="s">
        <v>437</v>
      </c>
      <c r="F207" s="13">
        <v>5123</v>
      </c>
      <c r="G207" s="13" t="s">
        <v>253</v>
      </c>
      <c r="H207" s="16">
        <v>45886</v>
      </c>
      <c r="I207" s="17">
        <v>45886</v>
      </c>
      <c r="J207" s="18">
        <v>45886</v>
      </c>
      <c r="K207" s="19">
        <v>0.62458333333333338</v>
      </c>
      <c r="L207" s="19">
        <v>0.66079861111111104</v>
      </c>
      <c r="M207" s="20">
        <v>0.70791666666666664</v>
      </c>
      <c r="N207" s="19">
        <v>0.74413194444444442</v>
      </c>
      <c r="O207" s="21">
        <f t="shared" si="13"/>
        <v>3.6215277777777777E-2</v>
      </c>
      <c r="P207" s="13" t="s">
        <v>1188</v>
      </c>
      <c r="Q207" s="13" t="s">
        <v>254</v>
      </c>
      <c r="R207" s="22" t="s">
        <v>1189</v>
      </c>
      <c r="S207" s="22" t="s">
        <v>33</v>
      </c>
      <c r="T207" s="23" t="s">
        <v>211</v>
      </c>
      <c r="U207" s="23"/>
      <c r="V207" s="22" t="s">
        <v>212</v>
      </c>
      <c r="W207" s="24" t="s">
        <v>3677</v>
      </c>
      <c r="X207" s="25" t="s">
        <v>50</v>
      </c>
      <c r="Y207" s="25" t="s">
        <v>50</v>
      </c>
      <c r="Z207" s="25" t="s">
        <v>50</v>
      </c>
      <c r="AA207" s="25"/>
      <c r="AB207" s="26"/>
      <c r="AC207" s="31">
        <v>4.6199999999999998E-2</v>
      </c>
      <c r="AD207" s="32"/>
      <c r="AE207" s="32"/>
      <c r="AF207" s="32"/>
      <c r="AG207" s="33"/>
      <c r="AH207" s="33"/>
      <c r="AI207" s="33"/>
      <c r="AJ207" s="27"/>
      <c r="AK207" s="27"/>
      <c r="AL207" s="27">
        <v>8.5973333333333333</v>
      </c>
      <c r="AM207" s="27"/>
      <c r="AN207" s="27"/>
      <c r="AO207" s="28" t="s">
        <v>3872</v>
      </c>
      <c r="AP207" s="51"/>
      <c r="AQ207" s="51"/>
    </row>
    <row r="208" spans="1:43" ht="12.65" customHeight="1">
      <c r="A208" s="13" t="s">
        <v>214</v>
      </c>
      <c r="B208" s="14" t="s">
        <v>215</v>
      </c>
      <c r="C208" s="13">
        <v>1</v>
      </c>
      <c r="D208" s="13" t="s">
        <v>216</v>
      </c>
      <c r="E208" s="15" t="s">
        <v>437</v>
      </c>
      <c r="F208" s="13">
        <v>5123</v>
      </c>
      <c r="G208" s="13" t="s">
        <v>253</v>
      </c>
      <c r="H208" s="16">
        <v>45886</v>
      </c>
      <c r="I208" s="17">
        <v>45886</v>
      </c>
      <c r="J208" s="18">
        <v>45886</v>
      </c>
      <c r="K208" s="19">
        <v>0.66182870370370372</v>
      </c>
      <c r="L208" s="19">
        <v>0.66677083333333331</v>
      </c>
      <c r="M208" s="20">
        <v>0.74516203703703709</v>
      </c>
      <c r="N208" s="19">
        <v>0.75010416666666668</v>
      </c>
      <c r="O208" s="21">
        <f t="shared" si="13"/>
        <v>4.942129629629588E-3</v>
      </c>
      <c r="P208" s="13" t="s">
        <v>1210</v>
      </c>
      <c r="Q208" s="13" t="s">
        <v>254</v>
      </c>
      <c r="R208" s="22" t="s">
        <v>1211</v>
      </c>
      <c r="S208" s="22" t="s">
        <v>33</v>
      </c>
      <c r="T208" s="23" t="s">
        <v>211</v>
      </c>
      <c r="U208" s="23"/>
      <c r="V208" s="22" t="s">
        <v>212</v>
      </c>
      <c r="W208" s="24" t="s">
        <v>3677</v>
      </c>
      <c r="X208" s="25" t="s">
        <v>50</v>
      </c>
      <c r="Y208" s="25" t="s">
        <v>50</v>
      </c>
      <c r="Z208" s="25" t="s">
        <v>50</v>
      </c>
      <c r="AA208" s="25"/>
      <c r="AB208" s="26"/>
      <c r="AC208" s="31">
        <v>0.19359999999999999</v>
      </c>
      <c r="AD208" s="32"/>
      <c r="AE208" s="32"/>
      <c r="AF208" s="32"/>
      <c r="AG208" s="33"/>
      <c r="AH208" s="33"/>
      <c r="AI208" s="33"/>
      <c r="AJ208" s="27"/>
      <c r="AK208" s="27"/>
      <c r="AL208" s="27">
        <v>8.5973333333333333</v>
      </c>
      <c r="AM208" s="27"/>
      <c r="AN208" s="27"/>
      <c r="AO208" s="28" t="s">
        <v>3872</v>
      </c>
      <c r="AP208" s="51"/>
      <c r="AQ208" s="51"/>
    </row>
    <row r="209" spans="1:43" ht="12.65" customHeight="1">
      <c r="A209" s="13" t="s">
        <v>214</v>
      </c>
      <c r="B209" s="14" t="s">
        <v>215</v>
      </c>
      <c r="C209" s="13">
        <v>1</v>
      </c>
      <c r="D209" s="13" t="s">
        <v>216</v>
      </c>
      <c r="E209" s="15" t="s">
        <v>437</v>
      </c>
      <c r="F209" s="13">
        <v>5123</v>
      </c>
      <c r="G209" s="13" t="s">
        <v>253</v>
      </c>
      <c r="H209" s="16">
        <v>45886</v>
      </c>
      <c r="I209" s="17">
        <v>45886</v>
      </c>
      <c r="J209" s="18">
        <f>I209</f>
        <v>45886</v>
      </c>
      <c r="K209" s="19">
        <v>0.66677083333333331</v>
      </c>
      <c r="L209" s="19">
        <v>0.750462962962963</v>
      </c>
      <c r="M209" s="20">
        <v>0.75010416666666668</v>
      </c>
      <c r="N209" s="19">
        <v>0.83379629629629637</v>
      </c>
      <c r="O209" s="21">
        <f t="shared" si="13"/>
        <v>8.3692129629629686E-2</v>
      </c>
      <c r="P209" s="13" t="s">
        <v>438</v>
      </c>
      <c r="Q209" s="13" t="s">
        <v>254</v>
      </c>
      <c r="R209" s="22" t="s">
        <v>439</v>
      </c>
      <c r="S209" s="22" t="s">
        <v>29</v>
      </c>
      <c r="T209" s="23" t="s">
        <v>211</v>
      </c>
      <c r="U209" s="23" t="s">
        <v>50</v>
      </c>
      <c r="V209" s="22" t="s">
        <v>212</v>
      </c>
      <c r="W209" s="24" t="s">
        <v>201</v>
      </c>
      <c r="X209" s="25" t="s">
        <v>126</v>
      </c>
      <c r="Y209" s="25" t="s">
        <v>114</v>
      </c>
      <c r="Z209" s="25" t="s">
        <v>56</v>
      </c>
      <c r="AA209" s="25"/>
      <c r="AB209" s="26"/>
      <c r="AC209" s="31">
        <v>1.0108999999999999</v>
      </c>
      <c r="AD209" s="32"/>
      <c r="AE209" s="32"/>
      <c r="AF209" s="32"/>
      <c r="AG209" s="33"/>
      <c r="AH209" s="33"/>
      <c r="AI209" s="33"/>
      <c r="AJ209" s="27"/>
      <c r="AK209" s="27"/>
      <c r="AL209" s="27">
        <v>20.633600000000001</v>
      </c>
      <c r="AM209" s="27"/>
      <c r="AN209" s="27"/>
      <c r="AO209" s="28" t="s">
        <v>3872</v>
      </c>
      <c r="AP209" s="51"/>
      <c r="AQ209" s="51"/>
    </row>
    <row r="210" spans="1:43" ht="12.65" customHeight="1">
      <c r="A210" s="13" t="s">
        <v>214</v>
      </c>
      <c r="B210" s="14" t="s">
        <v>215</v>
      </c>
      <c r="C210" s="13">
        <v>1</v>
      </c>
      <c r="D210" s="13" t="s">
        <v>216</v>
      </c>
      <c r="E210" s="15" t="s">
        <v>437</v>
      </c>
      <c r="F210" s="13">
        <v>5123</v>
      </c>
      <c r="G210" s="13" t="s">
        <v>253</v>
      </c>
      <c r="H210" s="16">
        <v>45886</v>
      </c>
      <c r="I210" s="17">
        <v>45886</v>
      </c>
      <c r="J210" s="18">
        <v>45886</v>
      </c>
      <c r="K210" s="19">
        <v>0.75104166666666672</v>
      </c>
      <c r="L210" s="19">
        <v>0.75733796296296296</v>
      </c>
      <c r="M210" s="20">
        <v>0.83437500000000009</v>
      </c>
      <c r="N210" s="19">
        <v>0.84067129629629633</v>
      </c>
      <c r="O210" s="21">
        <f t="shared" si="13"/>
        <v>6.2962962962962443E-3</v>
      </c>
      <c r="P210" s="13" t="s">
        <v>1218</v>
      </c>
      <c r="Q210" s="13" t="s">
        <v>254</v>
      </c>
      <c r="R210" s="22" t="s">
        <v>1219</v>
      </c>
      <c r="S210" s="22" t="s">
        <v>33</v>
      </c>
      <c r="T210" s="23" t="s">
        <v>211</v>
      </c>
      <c r="U210" s="23"/>
      <c r="V210" s="22" t="s">
        <v>212</v>
      </c>
      <c r="W210" s="24" t="s">
        <v>3677</v>
      </c>
      <c r="X210" s="25" t="s">
        <v>50</v>
      </c>
      <c r="Y210" s="25" t="s">
        <v>50</v>
      </c>
      <c r="Z210" s="25" t="s">
        <v>50</v>
      </c>
      <c r="AA210" s="25"/>
      <c r="AB210" s="26"/>
      <c r="AC210" s="31">
        <v>2.53E-2</v>
      </c>
      <c r="AD210" s="32"/>
      <c r="AE210" s="32"/>
      <c r="AF210" s="32"/>
      <c r="AG210" s="33"/>
      <c r="AH210" s="33"/>
      <c r="AI210" s="33"/>
      <c r="AJ210" s="27"/>
      <c r="AK210" s="27"/>
      <c r="AL210" s="27">
        <v>10.746666666666668</v>
      </c>
      <c r="AM210" s="27"/>
      <c r="AN210" s="27"/>
      <c r="AO210" s="28" t="s">
        <v>3872</v>
      </c>
      <c r="AP210" s="51"/>
      <c r="AQ210" s="51"/>
    </row>
    <row r="211" spans="1:43" ht="12.65" customHeight="1">
      <c r="A211" s="13" t="s">
        <v>214</v>
      </c>
      <c r="B211" s="14" t="s">
        <v>215</v>
      </c>
      <c r="C211" s="13">
        <v>1</v>
      </c>
      <c r="D211" s="13" t="s">
        <v>216</v>
      </c>
      <c r="E211" s="15" t="s">
        <v>437</v>
      </c>
      <c r="F211" s="13">
        <v>5123</v>
      </c>
      <c r="G211" s="13" t="s">
        <v>253</v>
      </c>
      <c r="H211" s="16">
        <v>45886</v>
      </c>
      <c r="I211" s="17">
        <v>45886</v>
      </c>
      <c r="J211" s="18">
        <v>45886</v>
      </c>
      <c r="K211" s="19">
        <v>0.75924768518518515</v>
      </c>
      <c r="L211" s="19">
        <v>0.83216435185185178</v>
      </c>
      <c r="M211" s="20">
        <v>0.84258101851851852</v>
      </c>
      <c r="N211" s="19">
        <v>0.91549768518518515</v>
      </c>
      <c r="O211" s="21">
        <f t="shared" si="13"/>
        <v>7.291666666666663E-2</v>
      </c>
      <c r="P211" s="13" t="s">
        <v>284</v>
      </c>
      <c r="Q211" s="13" t="s">
        <v>254</v>
      </c>
      <c r="R211" s="22" t="s">
        <v>285</v>
      </c>
      <c r="S211" s="22" t="s">
        <v>33</v>
      </c>
      <c r="T211" s="23" t="s">
        <v>211</v>
      </c>
      <c r="U211" s="23"/>
      <c r="V211" s="22" t="s">
        <v>212</v>
      </c>
      <c r="W211" s="24" t="s">
        <v>3677</v>
      </c>
      <c r="X211" s="25" t="s">
        <v>50</v>
      </c>
      <c r="Y211" s="25" t="s">
        <v>50</v>
      </c>
      <c r="Z211" s="25" t="s">
        <v>50</v>
      </c>
      <c r="AA211" s="25"/>
      <c r="AB211" s="26"/>
      <c r="AC211" s="31">
        <v>1.1000000000000001E-3</v>
      </c>
      <c r="AD211" s="32"/>
      <c r="AE211" s="32"/>
      <c r="AF211" s="32"/>
      <c r="AG211" s="33"/>
      <c r="AH211" s="33"/>
      <c r="AI211" s="33"/>
      <c r="AJ211" s="27"/>
      <c r="AK211" s="27"/>
      <c r="AL211" s="27">
        <v>10.746666666666668</v>
      </c>
      <c r="AM211" s="27"/>
      <c r="AN211" s="27"/>
      <c r="AO211" s="28" t="s">
        <v>3872</v>
      </c>
      <c r="AP211" s="51"/>
      <c r="AQ211" s="51"/>
    </row>
    <row r="212" spans="1:43" ht="12.65" customHeight="1">
      <c r="A212" s="13" t="s">
        <v>214</v>
      </c>
      <c r="B212" s="14" t="s">
        <v>215</v>
      </c>
      <c r="C212" s="13">
        <v>1</v>
      </c>
      <c r="D212" s="13" t="s">
        <v>216</v>
      </c>
      <c r="E212" s="15" t="s">
        <v>277</v>
      </c>
      <c r="F212" s="13">
        <v>3652</v>
      </c>
      <c r="G212" s="13" t="s">
        <v>253</v>
      </c>
      <c r="H212" s="16">
        <v>45884</v>
      </c>
      <c r="I212" s="17">
        <v>45884</v>
      </c>
      <c r="J212" s="18">
        <v>45884</v>
      </c>
      <c r="K212" s="19">
        <v>0.64585648148148156</v>
      </c>
      <c r="L212" s="19">
        <v>0.6615509259259259</v>
      </c>
      <c r="M212" s="20">
        <v>0.72918981481481493</v>
      </c>
      <c r="N212" s="19">
        <v>0.74488425925925927</v>
      </c>
      <c r="O212" s="21">
        <f t="shared" si="13"/>
        <v>1.5694444444444344E-2</v>
      </c>
      <c r="P212" s="13" t="s">
        <v>282</v>
      </c>
      <c r="Q212" s="13" t="s">
        <v>254</v>
      </c>
      <c r="R212" s="22" t="s">
        <v>283</v>
      </c>
      <c r="S212" s="22" t="s">
        <v>33</v>
      </c>
      <c r="T212" s="23" t="s">
        <v>211</v>
      </c>
      <c r="U212" s="23"/>
      <c r="V212" s="22" t="s">
        <v>212</v>
      </c>
      <c r="W212" s="24" t="s">
        <v>3677</v>
      </c>
      <c r="X212" s="25" t="s">
        <v>50</v>
      </c>
      <c r="Y212" s="25" t="s">
        <v>50</v>
      </c>
      <c r="Z212" s="25" t="s">
        <v>50</v>
      </c>
      <c r="AA212" s="25"/>
      <c r="AB212" s="26"/>
      <c r="AC212" s="31">
        <v>0.17929999999999999</v>
      </c>
      <c r="AD212" s="32"/>
      <c r="AE212" s="32"/>
      <c r="AF212" s="32"/>
      <c r="AG212" s="33"/>
      <c r="AH212" s="33"/>
      <c r="AI212" s="33"/>
      <c r="AJ212" s="27"/>
      <c r="AK212" s="27"/>
      <c r="AL212" s="27">
        <v>6.6133333333333333</v>
      </c>
      <c r="AM212" s="27"/>
      <c r="AN212" s="27"/>
      <c r="AO212" s="28" t="s">
        <v>3872</v>
      </c>
      <c r="AP212" s="51"/>
      <c r="AQ212" s="51"/>
    </row>
    <row r="213" spans="1:43" ht="12.65" customHeight="1">
      <c r="A213" s="13" t="s">
        <v>214</v>
      </c>
      <c r="B213" s="14" t="s">
        <v>215</v>
      </c>
      <c r="C213" s="13">
        <v>1</v>
      </c>
      <c r="D213" s="13" t="s">
        <v>216</v>
      </c>
      <c r="E213" s="15" t="s">
        <v>277</v>
      </c>
      <c r="F213" s="13">
        <v>3652</v>
      </c>
      <c r="G213" s="13" t="s">
        <v>253</v>
      </c>
      <c r="H213" s="16">
        <v>45884</v>
      </c>
      <c r="I213" s="17">
        <v>45884</v>
      </c>
      <c r="J213" s="18">
        <v>45884</v>
      </c>
      <c r="K213" s="19">
        <v>0.66420138888888891</v>
      </c>
      <c r="L213" s="19">
        <v>0.6670949074074074</v>
      </c>
      <c r="M213" s="20">
        <v>0.74753472222222228</v>
      </c>
      <c r="N213" s="19">
        <v>0.75042824074074077</v>
      </c>
      <c r="O213" s="21">
        <f t="shared" si="13"/>
        <v>2.8935185185184897E-3</v>
      </c>
      <c r="P213" s="13" t="s">
        <v>1212</v>
      </c>
      <c r="Q213" s="13" t="s">
        <v>254</v>
      </c>
      <c r="R213" s="22" t="s">
        <v>1213</v>
      </c>
      <c r="S213" s="22" t="s">
        <v>33</v>
      </c>
      <c r="T213" s="23" t="s">
        <v>211</v>
      </c>
      <c r="U213" s="23"/>
      <c r="V213" s="22" t="s">
        <v>212</v>
      </c>
      <c r="W213" s="24" t="s">
        <v>3677</v>
      </c>
      <c r="X213" s="25" t="s">
        <v>50</v>
      </c>
      <c r="Y213" s="25" t="s">
        <v>50</v>
      </c>
      <c r="Z213" s="25" t="s">
        <v>50</v>
      </c>
      <c r="AA213" s="25"/>
      <c r="AB213" s="26"/>
      <c r="AC213" s="31">
        <v>2.4112</v>
      </c>
      <c r="AD213" s="32"/>
      <c r="AE213" s="32"/>
      <c r="AF213" s="32"/>
      <c r="AG213" s="33"/>
      <c r="AH213" s="33"/>
      <c r="AI213" s="33"/>
      <c r="AJ213" s="27"/>
      <c r="AK213" s="27"/>
      <c r="AL213" s="27">
        <v>6.6133333333333333</v>
      </c>
      <c r="AM213" s="27"/>
      <c r="AN213" s="27"/>
      <c r="AO213" s="28" t="s">
        <v>3872</v>
      </c>
      <c r="AP213" s="51"/>
      <c r="AQ213" s="51"/>
    </row>
    <row r="214" spans="1:43" ht="12.65" customHeight="1">
      <c r="A214" s="13" t="s">
        <v>214</v>
      </c>
      <c r="B214" s="14" t="s">
        <v>215</v>
      </c>
      <c r="C214" s="13">
        <v>1</v>
      </c>
      <c r="D214" s="13" t="s">
        <v>216</v>
      </c>
      <c r="E214" s="15" t="s">
        <v>277</v>
      </c>
      <c r="F214" s="13">
        <v>3652</v>
      </c>
      <c r="G214" s="13" t="s">
        <v>253</v>
      </c>
      <c r="H214" s="16">
        <v>45884</v>
      </c>
      <c r="I214" s="17">
        <v>45884</v>
      </c>
      <c r="J214" s="18">
        <f>I214</f>
        <v>45884</v>
      </c>
      <c r="K214" s="19">
        <v>0.66725694444444439</v>
      </c>
      <c r="L214" s="19">
        <v>0.77262731481481484</v>
      </c>
      <c r="M214" s="20">
        <v>0.75059027777777776</v>
      </c>
      <c r="N214" s="19">
        <v>0.85596064814814821</v>
      </c>
      <c r="O214" s="21">
        <f t="shared" si="13"/>
        <v>0.10537037037037045</v>
      </c>
      <c r="P214" s="13" t="s">
        <v>1764</v>
      </c>
      <c r="Q214" s="13" t="s">
        <v>254</v>
      </c>
      <c r="R214" s="22" t="s">
        <v>1765</v>
      </c>
      <c r="S214" s="22" t="s">
        <v>29</v>
      </c>
      <c r="T214" s="23" t="s">
        <v>211</v>
      </c>
      <c r="U214" s="23" t="s">
        <v>50</v>
      </c>
      <c r="V214" s="22" t="s">
        <v>212</v>
      </c>
      <c r="W214" s="24" t="s">
        <v>160</v>
      </c>
      <c r="X214" s="25" t="s">
        <v>161</v>
      </c>
      <c r="Y214" s="25" t="s">
        <v>114</v>
      </c>
      <c r="Z214" s="25" t="s">
        <v>69</v>
      </c>
      <c r="AA214" s="25"/>
      <c r="AB214" s="26"/>
      <c r="AC214" s="31">
        <v>6.5868000000000002</v>
      </c>
      <c r="AD214" s="32"/>
      <c r="AE214" s="32"/>
      <c r="AF214" s="32"/>
      <c r="AG214" s="33"/>
      <c r="AH214" s="33"/>
      <c r="AI214" s="33"/>
      <c r="AJ214" s="27"/>
      <c r="AK214" s="27"/>
      <c r="AL214" s="27">
        <v>15.871999999999998</v>
      </c>
      <c r="AM214" s="27"/>
      <c r="AN214" s="27"/>
      <c r="AO214" s="28" t="s">
        <v>3872</v>
      </c>
      <c r="AP214" s="51"/>
      <c r="AQ214" s="51"/>
    </row>
    <row r="215" spans="1:43" ht="12.65" customHeight="1">
      <c r="A215" s="13" t="s">
        <v>214</v>
      </c>
      <c r="B215" s="14" t="s">
        <v>215</v>
      </c>
      <c r="C215" s="13">
        <v>1</v>
      </c>
      <c r="D215" s="13" t="s">
        <v>216</v>
      </c>
      <c r="E215" s="15" t="s">
        <v>277</v>
      </c>
      <c r="F215" s="13">
        <v>3652</v>
      </c>
      <c r="G215" s="13" t="s">
        <v>253</v>
      </c>
      <c r="H215" s="16">
        <v>45884</v>
      </c>
      <c r="I215" s="17">
        <v>45884</v>
      </c>
      <c r="J215" s="18">
        <v>45884</v>
      </c>
      <c r="K215" s="19">
        <v>0.77339120370370373</v>
      </c>
      <c r="L215" s="19">
        <v>0.77454861111111117</v>
      </c>
      <c r="M215" s="20">
        <v>0.8567245370370371</v>
      </c>
      <c r="N215" s="19">
        <v>0.85788194444444454</v>
      </c>
      <c r="O215" s="21">
        <f t="shared" si="13"/>
        <v>1.1574074074074403E-3</v>
      </c>
      <c r="P215" s="13" t="s">
        <v>1766</v>
      </c>
      <c r="Q215" s="13" t="s">
        <v>254</v>
      </c>
      <c r="R215" s="22" t="s">
        <v>1767</v>
      </c>
      <c r="S215" s="22" t="s">
        <v>33</v>
      </c>
      <c r="T215" s="23" t="s">
        <v>211</v>
      </c>
      <c r="U215" s="23"/>
      <c r="V215" s="22" t="s">
        <v>212</v>
      </c>
      <c r="W215" s="24" t="s">
        <v>3677</v>
      </c>
      <c r="X215" s="25" t="s">
        <v>50</v>
      </c>
      <c r="Y215" s="25" t="s">
        <v>50</v>
      </c>
      <c r="Z215" s="25" t="s">
        <v>50</v>
      </c>
      <c r="AA215" s="25"/>
      <c r="AB215" s="26"/>
      <c r="AC215" s="31">
        <v>1.5488</v>
      </c>
      <c r="AD215" s="32"/>
      <c r="AE215" s="32"/>
      <c r="AF215" s="32"/>
      <c r="AG215" s="33"/>
      <c r="AH215" s="33"/>
      <c r="AI215" s="33"/>
      <c r="AJ215" s="27"/>
      <c r="AK215" s="27"/>
      <c r="AL215" s="27">
        <v>8.2666666666666675</v>
      </c>
      <c r="AM215" s="27"/>
      <c r="AN215" s="27"/>
      <c r="AO215" s="28" t="s">
        <v>3872</v>
      </c>
      <c r="AP215" s="51"/>
      <c r="AQ215" s="51"/>
    </row>
    <row r="216" spans="1:43" ht="12.65" customHeight="1">
      <c r="A216" s="13" t="s">
        <v>214</v>
      </c>
      <c r="B216" s="14" t="s">
        <v>215</v>
      </c>
      <c r="C216" s="13">
        <v>1</v>
      </c>
      <c r="D216" s="13" t="s">
        <v>216</v>
      </c>
      <c r="E216" s="15" t="s">
        <v>277</v>
      </c>
      <c r="F216" s="13">
        <v>3652</v>
      </c>
      <c r="G216" s="13" t="s">
        <v>253</v>
      </c>
      <c r="H216" s="16">
        <v>45884</v>
      </c>
      <c r="I216" s="17">
        <v>45884</v>
      </c>
      <c r="J216" s="18">
        <v>45884</v>
      </c>
      <c r="K216" s="19">
        <v>0.7758680555555556</v>
      </c>
      <c r="L216" s="19">
        <v>0.77673611111111118</v>
      </c>
      <c r="M216" s="20">
        <v>0.85920138888888897</v>
      </c>
      <c r="N216" s="19">
        <v>0.86006944444444455</v>
      </c>
      <c r="O216" s="21">
        <f t="shared" si="13"/>
        <v>8.6805555555558023E-4</v>
      </c>
      <c r="P216" s="13" t="s">
        <v>268</v>
      </c>
      <c r="Q216" s="13" t="s">
        <v>254</v>
      </c>
      <c r="R216" s="22" t="s">
        <v>269</v>
      </c>
      <c r="S216" s="22" t="s">
        <v>33</v>
      </c>
      <c r="T216" s="23" t="s">
        <v>211</v>
      </c>
      <c r="U216" s="23"/>
      <c r="V216" s="22" t="s">
        <v>212</v>
      </c>
      <c r="W216" s="24" t="s">
        <v>3677</v>
      </c>
      <c r="X216" s="25" t="s">
        <v>50</v>
      </c>
      <c r="Y216" s="25" t="s">
        <v>50</v>
      </c>
      <c r="Z216" s="25" t="s">
        <v>50</v>
      </c>
      <c r="AA216" s="25"/>
      <c r="AB216" s="26"/>
      <c r="AC216" s="31">
        <v>3.3264</v>
      </c>
      <c r="AD216" s="32"/>
      <c r="AE216" s="32"/>
      <c r="AF216" s="32"/>
      <c r="AG216" s="33"/>
      <c r="AH216" s="33"/>
      <c r="AI216" s="33"/>
      <c r="AJ216" s="27"/>
      <c r="AK216" s="27"/>
      <c r="AL216" s="27">
        <v>8.2666666666666675</v>
      </c>
      <c r="AM216" s="27"/>
      <c r="AN216" s="27"/>
      <c r="AO216" s="28" t="s">
        <v>3872</v>
      </c>
      <c r="AP216" s="51"/>
      <c r="AQ216" s="51"/>
    </row>
    <row r="217" spans="1:43" ht="12.65" customHeight="1">
      <c r="A217" s="13" t="s">
        <v>214</v>
      </c>
      <c r="B217" s="14" t="s">
        <v>215</v>
      </c>
      <c r="C217" s="13">
        <v>1</v>
      </c>
      <c r="D217" s="13" t="s">
        <v>216</v>
      </c>
      <c r="E217" s="15" t="s">
        <v>277</v>
      </c>
      <c r="F217" s="13">
        <v>3652</v>
      </c>
      <c r="G217" s="13" t="s">
        <v>253</v>
      </c>
      <c r="H217" s="16">
        <v>45884</v>
      </c>
      <c r="I217" s="17">
        <v>45884</v>
      </c>
      <c r="J217" s="18">
        <v>45884</v>
      </c>
      <c r="K217" s="19">
        <v>0.77804398148148146</v>
      </c>
      <c r="L217" s="19">
        <v>0.78246527777777775</v>
      </c>
      <c r="M217" s="20">
        <v>0.86137731481481483</v>
      </c>
      <c r="N217" s="19">
        <v>0.86579861111111112</v>
      </c>
      <c r="O217" s="21">
        <f t="shared" si="13"/>
        <v>4.4212962962962843E-3</v>
      </c>
      <c r="P217" s="13" t="s">
        <v>1297</v>
      </c>
      <c r="Q217" s="13" t="s">
        <v>254</v>
      </c>
      <c r="R217" s="22" t="s">
        <v>1298</v>
      </c>
      <c r="S217" s="22" t="s">
        <v>33</v>
      </c>
      <c r="T217" s="23" t="s">
        <v>211</v>
      </c>
      <c r="U217" s="23"/>
      <c r="V217" s="22" t="s">
        <v>212</v>
      </c>
      <c r="W217" s="24" t="s">
        <v>3677</v>
      </c>
      <c r="X217" s="25" t="s">
        <v>50</v>
      </c>
      <c r="Y217" s="25" t="s">
        <v>50</v>
      </c>
      <c r="Z217" s="25" t="s">
        <v>50</v>
      </c>
      <c r="AA217" s="25"/>
      <c r="AB217" s="26"/>
      <c r="AC217" s="31">
        <v>6.1391</v>
      </c>
      <c r="AD217" s="32"/>
      <c r="AE217" s="32"/>
      <c r="AF217" s="32"/>
      <c r="AG217" s="33"/>
      <c r="AH217" s="33"/>
      <c r="AI217" s="33"/>
      <c r="AJ217" s="27"/>
      <c r="AK217" s="27"/>
      <c r="AL217" s="27">
        <v>8.2666666666666675</v>
      </c>
      <c r="AM217" s="27"/>
      <c r="AN217" s="27"/>
      <c r="AO217" s="28" t="s">
        <v>3872</v>
      </c>
      <c r="AP217" s="51"/>
      <c r="AQ217" s="51"/>
    </row>
    <row r="218" spans="1:43" ht="12.65" customHeight="1">
      <c r="A218" s="13" t="s">
        <v>214</v>
      </c>
      <c r="B218" s="14" t="s">
        <v>215</v>
      </c>
      <c r="C218" s="13">
        <v>1</v>
      </c>
      <c r="D218" s="13" t="s">
        <v>216</v>
      </c>
      <c r="E218" s="15" t="s">
        <v>277</v>
      </c>
      <c r="F218" s="13">
        <v>3652</v>
      </c>
      <c r="G218" s="13" t="s">
        <v>253</v>
      </c>
      <c r="H218" s="16">
        <v>45884</v>
      </c>
      <c r="I218" s="17">
        <v>45884</v>
      </c>
      <c r="J218" s="18">
        <f>I218</f>
        <v>45884</v>
      </c>
      <c r="K218" s="19">
        <v>0.78246527777777775</v>
      </c>
      <c r="L218" s="19">
        <v>0.86444444444444446</v>
      </c>
      <c r="M218" s="20">
        <v>0.86579861111111112</v>
      </c>
      <c r="N218" s="19">
        <v>0.94777777777777772</v>
      </c>
      <c r="O218" s="21">
        <f t="shared" si="13"/>
        <v>8.1979166666666603E-2</v>
      </c>
      <c r="P218" s="13" t="s">
        <v>1204</v>
      </c>
      <c r="Q218" s="13" t="s">
        <v>254</v>
      </c>
      <c r="R218" s="22" t="s">
        <v>1205</v>
      </c>
      <c r="S218" s="22" t="s">
        <v>29</v>
      </c>
      <c r="T218" s="23" t="s">
        <v>211</v>
      </c>
      <c r="U218" s="23" t="s">
        <v>50</v>
      </c>
      <c r="V218" s="22" t="s">
        <v>212</v>
      </c>
      <c r="W218" s="24" t="s">
        <v>165</v>
      </c>
      <c r="X218" s="25" t="s">
        <v>86</v>
      </c>
      <c r="Y218" s="25" t="s">
        <v>114</v>
      </c>
      <c r="Z218" s="25" t="s">
        <v>74</v>
      </c>
      <c r="AA218" s="25"/>
      <c r="AB218" s="26"/>
      <c r="AC218" s="31">
        <v>2.7753000000000001</v>
      </c>
      <c r="AD218" s="32"/>
      <c r="AE218" s="32"/>
      <c r="AF218" s="32"/>
      <c r="AG218" s="33"/>
      <c r="AH218" s="33"/>
      <c r="AI218" s="33"/>
      <c r="AJ218" s="27"/>
      <c r="AK218" s="27"/>
      <c r="AL218" s="27">
        <v>19.839999999999996</v>
      </c>
      <c r="AM218" s="27"/>
      <c r="AN218" s="27"/>
      <c r="AO218" s="28" t="s">
        <v>3872</v>
      </c>
      <c r="AP218" s="51"/>
      <c r="AQ218" s="51"/>
    </row>
    <row r="219" spans="1:43" ht="12.65" customHeight="1">
      <c r="A219" s="13" t="s">
        <v>214</v>
      </c>
      <c r="B219" s="14" t="s">
        <v>215</v>
      </c>
      <c r="C219" s="13">
        <v>1</v>
      </c>
      <c r="D219" s="13" t="s">
        <v>216</v>
      </c>
      <c r="E219" s="15" t="s">
        <v>277</v>
      </c>
      <c r="F219" s="13">
        <v>3652</v>
      </c>
      <c r="G219" s="13" t="s">
        <v>253</v>
      </c>
      <c r="H219" s="16">
        <v>45884</v>
      </c>
      <c r="I219" s="17">
        <v>45884</v>
      </c>
      <c r="J219" s="18">
        <v>45884</v>
      </c>
      <c r="K219" s="19">
        <v>0.86444444444444446</v>
      </c>
      <c r="L219" s="19">
        <v>0.87311342592592589</v>
      </c>
      <c r="M219" s="20">
        <v>0.94777777777777772</v>
      </c>
      <c r="N219" s="19">
        <v>0.95644675925925915</v>
      </c>
      <c r="O219" s="21">
        <f t="shared" si="13"/>
        <v>8.6689814814814303E-3</v>
      </c>
      <c r="P219" s="13" t="s">
        <v>1206</v>
      </c>
      <c r="Q219" s="13" t="s">
        <v>254</v>
      </c>
      <c r="R219" s="22" t="s">
        <v>1207</v>
      </c>
      <c r="S219" s="22" t="s">
        <v>33</v>
      </c>
      <c r="T219" s="23" t="s">
        <v>211</v>
      </c>
      <c r="U219" s="23"/>
      <c r="V219" s="22" t="s">
        <v>212</v>
      </c>
      <c r="W219" s="24" t="s">
        <v>3677</v>
      </c>
      <c r="X219" s="25" t="s">
        <v>50</v>
      </c>
      <c r="Y219" s="25" t="s">
        <v>50</v>
      </c>
      <c r="Z219" s="25" t="s">
        <v>50</v>
      </c>
      <c r="AA219" s="25"/>
      <c r="AB219" s="26"/>
      <c r="AC219" s="31">
        <v>0.62480000000000002</v>
      </c>
      <c r="AD219" s="32"/>
      <c r="AE219" s="32"/>
      <c r="AF219" s="32"/>
      <c r="AG219" s="33"/>
      <c r="AH219" s="33"/>
      <c r="AI219" s="33"/>
      <c r="AJ219" s="27"/>
      <c r="AK219" s="27"/>
      <c r="AL219" s="27">
        <v>8.2666666666666675</v>
      </c>
      <c r="AM219" s="27"/>
      <c r="AN219" s="27"/>
      <c r="AO219" s="28" t="s">
        <v>3872</v>
      </c>
      <c r="AP219" s="51"/>
      <c r="AQ219" s="51"/>
    </row>
    <row r="220" spans="1:43" ht="12.65" customHeight="1">
      <c r="A220" s="13" t="s">
        <v>214</v>
      </c>
      <c r="B220" s="14" t="s">
        <v>215</v>
      </c>
      <c r="C220" s="13">
        <v>1</v>
      </c>
      <c r="D220" s="13" t="s">
        <v>216</v>
      </c>
      <c r="E220" s="15" t="s">
        <v>277</v>
      </c>
      <c r="F220" s="13">
        <v>3652</v>
      </c>
      <c r="G220" s="13" t="s">
        <v>253</v>
      </c>
      <c r="H220" s="16">
        <v>45884</v>
      </c>
      <c r="I220" s="17">
        <v>45884</v>
      </c>
      <c r="J220" s="18">
        <f>I220</f>
        <v>45884</v>
      </c>
      <c r="K220" s="19">
        <v>0.87537037037037035</v>
      </c>
      <c r="L220" s="19">
        <v>0.90903935185185181</v>
      </c>
      <c r="M220" s="20">
        <v>0.95870370370370372</v>
      </c>
      <c r="N220" s="19">
        <v>0.99237268518518518</v>
      </c>
      <c r="O220" s="21">
        <f t="shared" si="13"/>
        <v>3.3668981481481453E-2</v>
      </c>
      <c r="P220" s="13" t="s">
        <v>1172</v>
      </c>
      <c r="Q220" s="13" t="s">
        <v>254</v>
      </c>
      <c r="R220" s="22" t="s">
        <v>1173</v>
      </c>
      <c r="S220" s="22" t="s">
        <v>32</v>
      </c>
      <c r="T220" s="23" t="s">
        <v>211</v>
      </c>
      <c r="U220" s="23"/>
      <c r="V220" s="22" t="s">
        <v>212</v>
      </c>
      <c r="W220" s="24" t="s">
        <v>3677</v>
      </c>
      <c r="X220" s="25" t="s">
        <v>50</v>
      </c>
      <c r="Y220" s="25" t="s">
        <v>50</v>
      </c>
      <c r="Z220" s="25" t="s">
        <v>50</v>
      </c>
      <c r="AA220" s="25"/>
      <c r="AB220" s="26"/>
      <c r="AC220" s="31">
        <v>0.1749</v>
      </c>
      <c r="AD220" s="32"/>
      <c r="AE220" s="32"/>
      <c r="AF220" s="32"/>
      <c r="AG220" s="33"/>
      <c r="AH220" s="33"/>
      <c r="AI220" s="33"/>
      <c r="AJ220" s="27"/>
      <c r="AK220" s="27"/>
      <c r="AL220" s="27">
        <v>6.6133333333333333</v>
      </c>
      <c r="AM220" s="27"/>
      <c r="AN220" s="27"/>
      <c r="AO220" s="28" t="s">
        <v>3872</v>
      </c>
      <c r="AP220" s="51"/>
      <c r="AQ220" s="51"/>
    </row>
    <row r="221" spans="1:43" ht="12.65" customHeight="1">
      <c r="A221" s="13" t="s">
        <v>214</v>
      </c>
      <c r="B221" s="14" t="s">
        <v>215</v>
      </c>
      <c r="C221" s="13">
        <v>1</v>
      </c>
      <c r="D221" s="13" t="s">
        <v>216</v>
      </c>
      <c r="E221" s="15" t="s">
        <v>277</v>
      </c>
      <c r="F221" s="13">
        <v>3652</v>
      </c>
      <c r="G221" s="13" t="s">
        <v>253</v>
      </c>
      <c r="H221" s="16">
        <v>45884</v>
      </c>
      <c r="I221" s="17">
        <v>45884</v>
      </c>
      <c r="J221" s="18">
        <v>45884</v>
      </c>
      <c r="K221" s="19">
        <v>0.91100694444444441</v>
      </c>
      <c r="L221" s="19">
        <v>0.91666666666666663</v>
      </c>
      <c r="M221" s="20">
        <v>0.99434027777777778</v>
      </c>
      <c r="N221" s="19">
        <v>0</v>
      </c>
      <c r="O221" s="21">
        <f t="shared" si="13"/>
        <v>5.6597222222222188E-3</v>
      </c>
      <c r="P221" s="13" t="s">
        <v>278</v>
      </c>
      <c r="Q221" s="13" t="s">
        <v>254</v>
      </c>
      <c r="R221" s="22" t="s">
        <v>279</v>
      </c>
      <c r="S221" s="22" t="s">
        <v>33</v>
      </c>
      <c r="T221" s="23" t="s">
        <v>211</v>
      </c>
      <c r="U221" s="23"/>
      <c r="V221" s="22" t="s">
        <v>212</v>
      </c>
      <c r="W221" s="24" t="s">
        <v>3677</v>
      </c>
      <c r="X221" s="25" t="s">
        <v>50</v>
      </c>
      <c r="Y221" s="25" t="s">
        <v>50</v>
      </c>
      <c r="Z221" s="25" t="s">
        <v>50</v>
      </c>
      <c r="AA221" s="25"/>
      <c r="AB221" s="26"/>
      <c r="AC221" s="31">
        <v>2.3099999999999999E-2</v>
      </c>
      <c r="AD221" s="32"/>
      <c r="AE221" s="32"/>
      <c r="AF221" s="32"/>
      <c r="AG221" s="33"/>
      <c r="AH221" s="33"/>
      <c r="AI221" s="33"/>
      <c r="AJ221" s="27"/>
      <c r="AK221" s="27"/>
      <c r="AL221" s="27">
        <v>6.6133333333333333</v>
      </c>
      <c r="AM221" s="27"/>
      <c r="AN221" s="27"/>
      <c r="AO221" s="28" t="s">
        <v>3872</v>
      </c>
      <c r="AP221" s="51"/>
      <c r="AQ221" s="51"/>
    </row>
    <row r="222" spans="1:43" ht="12.65" customHeight="1">
      <c r="A222" s="13" t="s">
        <v>214</v>
      </c>
      <c r="B222" s="14" t="s">
        <v>215</v>
      </c>
      <c r="C222" s="13">
        <v>1</v>
      </c>
      <c r="D222" s="13" t="s">
        <v>216</v>
      </c>
      <c r="E222" s="15" t="s">
        <v>277</v>
      </c>
      <c r="F222" s="13">
        <v>3652</v>
      </c>
      <c r="G222" s="13" t="s">
        <v>253</v>
      </c>
      <c r="H222" s="16">
        <v>45885</v>
      </c>
      <c r="I222" s="17">
        <v>45885</v>
      </c>
      <c r="J222" s="18">
        <v>45885</v>
      </c>
      <c r="K222" s="19">
        <v>0.52085648148148156</v>
      </c>
      <c r="L222" s="19">
        <v>0.55479166666666657</v>
      </c>
      <c r="M222" s="20">
        <v>0.60418981481481493</v>
      </c>
      <c r="N222" s="19">
        <v>0.63812499999999994</v>
      </c>
      <c r="O222" s="21">
        <f t="shared" si="13"/>
        <v>3.3935185185185013E-2</v>
      </c>
      <c r="P222" s="13" t="s">
        <v>270</v>
      </c>
      <c r="Q222" s="13" t="s">
        <v>254</v>
      </c>
      <c r="R222" s="22" t="s">
        <v>271</v>
      </c>
      <c r="S222" s="22" t="s">
        <v>33</v>
      </c>
      <c r="T222" s="23" t="s">
        <v>211</v>
      </c>
      <c r="U222" s="23"/>
      <c r="V222" s="22" t="s">
        <v>212</v>
      </c>
      <c r="W222" s="24" t="s">
        <v>3677</v>
      </c>
      <c r="X222" s="25" t="s">
        <v>50</v>
      </c>
      <c r="Y222" s="25" t="s">
        <v>50</v>
      </c>
      <c r="Z222" s="25" t="s">
        <v>50</v>
      </c>
      <c r="AA222" s="25"/>
      <c r="AB222" s="26"/>
      <c r="AC222" s="31">
        <v>0.59400000000000008</v>
      </c>
      <c r="AD222" s="32"/>
      <c r="AE222" s="32"/>
      <c r="AF222" s="32"/>
      <c r="AG222" s="33"/>
      <c r="AH222" s="33"/>
      <c r="AI222" s="33"/>
      <c r="AJ222" s="27"/>
      <c r="AK222" s="27"/>
      <c r="AL222" s="27">
        <v>8.5973333333333333</v>
      </c>
      <c r="AM222" s="27"/>
      <c r="AN222" s="27"/>
      <c r="AO222" s="28" t="s">
        <v>3872</v>
      </c>
      <c r="AP222" s="51"/>
      <c r="AQ222" s="51"/>
    </row>
    <row r="223" spans="1:43" ht="12.65" customHeight="1">
      <c r="A223" s="13" t="s">
        <v>214</v>
      </c>
      <c r="B223" s="14" t="s">
        <v>215</v>
      </c>
      <c r="C223" s="13">
        <v>1</v>
      </c>
      <c r="D223" s="13" t="s">
        <v>216</v>
      </c>
      <c r="E223" s="15" t="s">
        <v>277</v>
      </c>
      <c r="F223" s="13">
        <v>3652</v>
      </c>
      <c r="G223" s="13" t="s">
        <v>253</v>
      </c>
      <c r="H223" s="16">
        <v>45885</v>
      </c>
      <c r="I223" s="17">
        <v>45885</v>
      </c>
      <c r="J223" s="18">
        <v>45885</v>
      </c>
      <c r="K223" s="19">
        <v>0.55686342592592586</v>
      </c>
      <c r="L223" s="19">
        <v>0.56243055555555554</v>
      </c>
      <c r="M223" s="20">
        <v>0.64019675925925923</v>
      </c>
      <c r="N223" s="19">
        <v>0.64576388888888892</v>
      </c>
      <c r="O223" s="21">
        <f t="shared" si="13"/>
        <v>5.5671296296296857E-3</v>
      </c>
      <c r="P223" s="13" t="s">
        <v>1750</v>
      </c>
      <c r="Q223" s="13" t="s">
        <v>254</v>
      </c>
      <c r="R223" s="22" t="s">
        <v>1751</v>
      </c>
      <c r="S223" s="22" t="s">
        <v>33</v>
      </c>
      <c r="T223" s="23" t="s">
        <v>211</v>
      </c>
      <c r="U223" s="23"/>
      <c r="V223" s="22" t="s">
        <v>212</v>
      </c>
      <c r="W223" s="24" t="s">
        <v>3677</v>
      </c>
      <c r="X223" s="25" t="s">
        <v>50</v>
      </c>
      <c r="Y223" s="25" t="s">
        <v>50</v>
      </c>
      <c r="Z223" s="25" t="s">
        <v>50</v>
      </c>
      <c r="AA223" s="25"/>
      <c r="AB223" s="26"/>
      <c r="AC223" s="31">
        <v>2.4727999999999999</v>
      </c>
      <c r="AD223" s="32"/>
      <c r="AE223" s="32"/>
      <c r="AF223" s="32"/>
      <c r="AG223" s="33"/>
      <c r="AH223" s="33"/>
      <c r="AI223" s="33"/>
      <c r="AJ223" s="27"/>
      <c r="AK223" s="27"/>
      <c r="AL223" s="27">
        <v>8.5973333333333333</v>
      </c>
      <c r="AM223" s="27"/>
      <c r="AN223" s="27"/>
      <c r="AO223" s="28" t="s">
        <v>3872</v>
      </c>
      <c r="AP223" s="51"/>
      <c r="AQ223" s="51"/>
    </row>
    <row r="224" spans="1:43" ht="12.65" customHeight="1">
      <c r="A224" s="13" t="s">
        <v>214</v>
      </c>
      <c r="B224" s="14" t="s">
        <v>215</v>
      </c>
      <c r="C224" s="13">
        <v>1</v>
      </c>
      <c r="D224" s="13" t="s">
        <v>216</v>
      </c>
      <c r="E224" s="15" t="s">
        <v>277</v>
      </c>
      <c r="F224" s="13">
        <v>3652</v>
      </c>
      <c r="G224" s="13" t="s">
        <v>253</v>
      </c>
      <c r="H224" s="16">
        <v>45885</v>
      </c>
      <c r="I224" s="17">
        <v>45885</v>
      </c>
      <c r="J224" s="18">
        <f>I224</f>
        <v>45885</v>
      </c>
      <c r="K224" s="19">
        <v>0.56259259259259264</v>
      </c>
      <c r="L224" s="19">
        <v>0.67037037037037028</v>
      </c>
      <c r="M224" s="20">
        <v>0.64592592592592601</v>
      </c>
      <c r="N224" s="19">
        <v>0.75370370370370365</v>
      </c>
      <c r="O224" s="21">
        <f t="shared" si="13"/>
        <v>0.10777777777777764</v>
      </c>
      <c r="P224" s="13" t="s">
        <v>1214</v>
      </c>
      <c r="Q224" s="13" t="s">
        <v>254</v>
      </c>
      <c r="R224" s="22" t="s">
        <v>1215</v>
      </c>
      <c r="S224" s="22" t="s">
        <v>29</v>
      </c>
      <c r="T224" s="23" t="s">
        <v>211</v>
      </c>
      <c r="U224" s="23" t="s">
        <v>50</v>
      </c>
      <c r="V224" s="22" t="s">
        <v>212</v>
      </c>
      <c r="W224" s="24" t="s">
        <v>174</v>
      </c>
      <c r="X224" s="25" t="s">
        <v>175</v>
      </c>
      <c r="Y224" s="25" t="s">
        <v>114</v>
      </c>
      <c r="Z224" s="25" t="s">
        <v>84</v>
      </c>
      <c r="AA224" s="25"/>
      <c r="AB224" s="26"/>
      <c r="AC224" s="31">
        <v>4.0106000000000002</v>
      </c>
      <c r="AD224" s="32"/>
      <c r="AE224" s="32"/>
      <c r="AF224" s="32"/>
      <c r="AG224" s="33"/>
      <c r="AH224" s="33"/>
      <c r="AI224" s="33"/>
      <c r="AJ224" s="27"/>
      <c r="AK224" s="27"/>
      <c r="AL224" s="27">
        <v>20.633600000000001</v>
      </c>
      <c r="AM224" s="27"/>
      <c r="AN224" s="27"/>
      <c r="AO224" s="28" t="s">
        <v>3872</v>
      </c>
      <c r="AP224" s="51"/>
      <c r="AQ224" s="51"/>
    </row>
    <row r="225" spans="1:43" ht="12.65" customHeight="1">
      <c r="A225" s="13" t="s">
        <v>214</v>
      </c>
      <c r="B225" s="14" t="s">
        <v>215</v>
      </c>
      <c r="C225" s="13">
        <v>1</v>
      </c>
      <c r="D225" s="13" t="s">
        <v>216</v>
      </c>
      <c r="E225" s="15" t="s">
        <v>277</v>
      </c>
      <c r="F225" s="13">
        <v>3652</v>
      </c>
      <c r="G225" s="13" t="s">
        <v>253</v>
      </c>
      <c r="H225" s="16">
        <v>45885</v>
      </c>
      <c r="I225" s="17">
        <v>45885</v>
      </c>
      <c r="J225" s="18">
        <f>I225</f>
        <v>45885</v>
      </c>
      <c r="K225" s="19">
        <v>0.67037037037037028</v>
      </c>
      <c r="L225" s="19">
        <v>0.67858796296296287</v>
      </c>
      <c r="M225" s="20">
        <v>0.75370370370370365</v>
      </c>
      <c r="N225" s="19">
        <v>0.76192129629629624</v>
      </c>
      <c r="O225" s="21">
        <f t="shared" si="13"/>
        <v>8.2175925925925819E-3</v>
      </c>
      <c r="P225" s="13" t="s">
        <v>440</v>
      </c>
      <c r="Q225" s="13" t="s">
        <v>254</v>
      </c>
      <c r="R225" s="22" t="s">
        <v>441</v>
      </c>
      <c r="S225" s="22" t="s">
        <v>32</v>
      </c>
      <c r="T225" s="23" t="s">
        <v>211</v>
      </c>
      <c r="U225" s="23" t="s">
        <v>50</v>
      </c>
      <c r="V225" s="22" t="s">
        <v>212</v>
      </c>
      <c r="W225" s="24" t="s">
        <v>174</v>
      </c>
      <c r="X225" s="25" t="s">
        <v>175</v>
      </c>
      <c r="Y225" s="25" t="s">
        <v>114</v>
      </c>
      <c r="Z225" s="25" t="s">
        <v>84</v>
      </c>
      <c r="AA225" s="25"/>
      <c r="AB225" s="26"/>
      <c r="AC225" s="31">
        <v>10.924100000000001</v>
      </c>
      <c r="AD225" s="32"/>
      <c r="AE225" s="32"/>
      <c r="AF225" s="32"/>
      <c r="AG225" s="33"/>
      <c r="AH225" s="33"/>
      <c r="AI225" s="33"/>
      <c r="AJ225" s="27"/>
      <c r="AK225" s="27"/>
      <c r="AL225" s="27">
        <v>8.5973333333333333</v>
      </c>
      <c r="AM225" s="27"/>
      <c r="AN225" s="27"/>
      <c r="AO225" s="28" t="s">
        <v>3872</v>
      </c>
      <c r="AP225" s="51"/>
      <c r="AQ225" s="51"/>
    </row>
    <row r="226" spans="1:43" ht="12.65" customHeight="1">
      <c r="A226" s="13" t="s">
        <v>214</v>
      </c>
      <c r="B226" s="14" t="s">
        <v>215</v>
      </c>
      <c r="C226" s="13">
        <v>1</v>
      </c>
      <c r="D226" s="13" t="s">
        <v>216</v>
      </c>
      <c r="E226" s="15" t="s">
        <v>277</v>
      </c>
      <c r="F226" s="13">
        <v>3652</v>
      </c>
      <c r="G226" s="13" t="s">
        <v>253</v>
      </c>
      <c r="H226" s="16">
        <v>45885</v>
      </c>
      <c r="I226" s="17">
        <v>45885</v>
      </c>
      <c r="J226" s="18">
        <v>45885</v>
      </c>
      <c r="K226" s="19">
        <v>0.67858796296296287</v>
      </c>
      <c r="L226" s="19">
        <v>0.6849884259259259</v>
      </c>
      <c r="M226" s="20">
        <v>0.76192129629629624</v>
      </c>
      <c r="N226" s="19">
        <v>0.76832175925925927</v>
      </c>
      <c r="O226" s="21">
        <f t="shared" si="13"/>
        <v>6.4004629629630383E-3</v>
      </c>
      <c r="P226" s="13" t="s">
        <v>1839</v>
      </c>
      <c r="Q226" s="13" t="s">
        <v>254</v>
      </c>
      <c r="R226" s="22" t="s">
        <v>1840</v>
      </c>
      <c r="S226" s="22" t="s">
        <v>33</v>
      </c>
      <c r="T226" s="23" t="s">
        <v>211</v>
      </c>
      <c r="U226" s="23"/>
      <c r="V226" s="22" t="s">
        <v>212</v>
      </c>
      <c r="W226" s="24" t="s">
        <v>3677</v>
      </c>
      <c r="X226" s="25" t="s">
        <v>50</v>
      </c>
      <c r="Y226" s="25" t="s">
        <v>50</v>
      </c>
      <c r="Z226" s="25" t="s">
        <v>50</v>
      </c>
      <c r="AA226" s="25"/>
      <c r="AB226" s="26"/>
      <c r="AC226" s="31">
        <v>3.113</v>
      </c>
      <c r="AD226" s="32"/>
      <c r="AE226" s="32"/>
      <c r="AF226" s="32"/>
      <c r="AG226" s="33"/>
      <c r="AH226" s="33"/>
      <c r="AI226" s="33"/>
      <c r="AJ226" s="27"/>
      <c r="AK226" s="27"/>
      <c r="AL226" s="27">
        <v>8.5973333333333333</v>
      </c>
      <c r="AM226" s="27"/>
      <c r="AN226" s="27"/>
      <c r="AO226" s="28" t="s">
        <v>3872</v>
      </c>
      <c r="AP226" s="51"/>
      <c r="AQ226" s="51"/>
    </row>
    <row r="227" spans="1:43" ht="12.65" customHeight="1">
      <c r="A227" s="13" t="s">
        <v>214</v>
      </c>
      <c r="B227" s="14" t="s">
        <v>215</v>
      </c>
      <c r="C227" s="13">
        <v>1</v>
      </c>
      <c r="D227" s="13" t="s">
        <v>216</v>
      </c>
      <c r="E227" s="15" t="s">
        <v>277</v>
      </c>
      <c r="F227" s="13">
        <v>3652</v>
      </c>
      <c r="G227" s="13" t="s">
        <v>253</v>
      </c>
      <c r="H227" s="16">
        <v>45885</v>
      </c>
      <c r="I227" s="17">
        <v>45885</v>
      </c>
      <c r="J227" s="18">
        <f>I227</f>
        <v>45885</v>
      </c>
      <c r="K227" s="19">
        <v>0.68600694444444443</v>
      </c>
      <c r="L227" s="19">
        <v>0.74503472222222222</v>
      </c>
      <c r="M227" s="20">
        <v>0.7693402777777778</v>
      </c>
      <c r="N227" s="19">
        <v>0.82836805555555548</v>
      </c>
      <c r="O227" s="21">
        <f t="shared" si="13"/>
        <v>5.9027777777777679E-2</v>
      </c>
      <c r="P227" s="13" t="s">
        <v>442</v>
      </c>
      <c r="Q227" s="13" t="s">
        <v>254</v>
      </c>
      <c r="R227" s="22" t="s">
        <v>443</v>
      </c>
      <c r="S227" s="22" t="s">
        <v>29</v>
      </c>
      <c r="T227" s="23" t="s">
        <v>211</v>
      </c>
      <c r="U227" s="23" t="s">
        <v>50</v>
      </c>
      <c r="V227" s="22" t="s">
        <v>212</v>
      </c>
      <c r="W227" s="24" t="s">
        <v>181</v>
      </c>
      <c r="X227" s="25" t="s">
        <v>153</v>
      </c>
      <c r="Y227" s="25" t="s">
        <v>114</v>
      </c>
      <c r="Z227" s="25" t="s">
        <v>73</v>
      </c>
      <c r="AA227" s="25"/>
      <c r="AB227" s="26"/>
      <c r="AC227" s="31">
        <v>0.73260000000000003</v>
      </c>
      <c r="AD227" s="32"/>
      <c r="AE227" s="32"/>
      <c r="AF227" s="32"/>
      <c r="AG227" s="33"/>
      <c r="AH227" s="33"/>
      <c r="AI227" s="33"/>
      <c r="AJ227" s="27"/>
      <c r="AK227" s="27"/>
      <c r="AL227" s="27">
        <v>20.633600000000001</v>
      </c>
      <c r="AM227" s="27"/>
      <c r="AN227" s="27"/>
      <c r="AO227" s="28" t="s">
        <v>3872</v>
      </c>
      <c r="AP227" s="51"/>
      <c r="AQ227" s="51"/>
    </row>
    <row r="228" spans="1:43" ht="12.65" customHeight="1">
      <c r="A228" s="13" t="s">
        <v>214</v>
      </c>
      <c r="B228" s="14" t="s">
        <v>215</v>
      </c>
      <c r="C228" s="13">
        <v>1</v>
      </c>
      <c r="D228" s="13" t="s">
        <v>216</v>
      </c>
      <c r="E228" s="15" t="s">
        <v>277</v>
      </c>
      <c r="F228" s="13">
        <v>3652</v>
      </c>
      <c r="G228" s="13" t="s">
        <v>253</v>
      </c>
      <c r="H228" s="16">
        <v>45885</v>
      </c>
      <c r="I228" s="17">
        <v>45885</v>
      </c>
      <c r="J228" s="18">
        <v>45885</v>
      </c>
      <c r="K228" s="19">
        <v>0.74579861111111112</v>
      </c>
      <c r="L228" s="19">
        <v>0.7465046296296296</v>
      </c>
      <c r="M228" s="20">
        <v>0.82913194444444438</v>
      </c>
      <c r="N228" s="19">
        <v>0.82983796296296286</v>
      </c>
      <c r="O228" s="21">
        <f t="shared" si="13"/>
        <v>7.0601851851848085E-4</v>
      </c>
      <c r="P228" s="13" t="s">
        <v>1208</v>
      </c>
      <c r="Q228" s="13" t="s">
        <v>254</v>
      </c>
      <c r="R228" s="22" t="s">
        <v>1209</v>
      </c>
      <c r="S228" s="22" t="s">
        <v>33</v>
      </c>
      <c r="T228" s="23" t="s">
        <v>211</v>
      </c>
      <c r="U228" s="23"/>
      <c r="V228" s="22" t="s">
        <v>212</v>
      </c>
      <c r="W228" s="24" t="s">
        <v>3677</v>
      </c>
      <c r="X228" s="25" t="s">
        <v>50</v>
      </c>
      <c r="Y228" s="25" t="s">
        <v>50</v>
      </c>
      <c r="Z228" s="25" t="s">
        <v>50</v>
      </c>
      <c r="AA228" s="25"/>
      <c r="AB228" s="26"/>
      <c r="AC228" s="31">
        <v>0.67210000000000003</v>
      </c>
      <c r="AD228" s="32"/>
      <c r="AE228" s="32"/>
      <c r="AF228" s="32"/>
      <c r="AG228" s="33"/>
      <c r="AH228" s="33"/>
      <c r="AI228" s="33"/>
      <c r="AJ228" s="27"/>
      <c r="AK228" s="27"/>
      <c r="AL228" s="27">
        <v>10.746666666666668</v>
      </c>
      <c r="AM228" s="27"/>
      <c r="AN228" s="27"/>
      <c r="AO228" s="28" t="s">
        <v>3872</v>
      </c>
      <c r="AP228" s="51"/>
      <c r="AQ228" s="51"/>
    </row>
    <row r="229" spans="1:43" ht="12.65" customHeight="1">
      <c r="A229" s="13" t="s">
        <v>214</v>
      </c>
      <c r="B229" s="14" t="s">
        <v>215</v>
      </c>
      <c r="C229" s="13">
        <v>1</v>
      </c>
      <c r="D229" s="13" t="s">
        <v>216</v>
      </c>
      <c r="E229" s="15" t="s">
        <v>277</v>
      </c>
      <c r="F229" s="13">
        <v>3652</v>
      </c>
      <c r="G229" s="13" t="s">
        <v>253</v>
      </c>
      <c r="H229" s="16">
        <v>45886</v>
      </c>
      <c r="I229" s="17">
        <v>45886</v>
      </c>
      <c r="J229" s="18">
        <v>45886</v>
      </c>
      <c r="K229" s="19">
        <v>0.52085648148148156</v>
      </c>
      <c r="L229" s="19">
        <v>0.55615740740740727</v>
      </c>
      <c r="M229" s="20">
        <v>0.60418981481481493</v>
      </c>
      <c r="N229" s="19">
        <v>0.63949074074074064</v>
      </c>
      <c r="O229" s="21">
        <f t="shared" si="13"/>
        <v>3.5300925925925708E-2</v>
      </c>
      <c r="P229" s="13" t="s">
        <v>270</v>
      </c>
      <c r="Q229" s="13" t="s">
        <v>254</v>
      </c>
      <c r="R229" s="22" t="s">
        <v>271</v>
      </c>
      <c r="S229" s="22" t="s">
        <v>33</v>
      </c>
      <c r="T229" s="23" t="s">
        <v>211</v>
      </c>
      <c r="U229" s="23"/>
      <c r="V229" s="22" t="s">
        <v>212</v>
      </c>
      <c r="W229" s="24" t="s">
        <v>3677</v>
      </c>
      <c r="X229" s="25" t="s">
        <v>50</v>
      </c>
      <c r="Y229" s="25" t="s">
        <v>50</v>
      </c>
      <c r="Z229" s="25" t="s">
        <v>50</v>
      </c>
      <c r="AA229" s="25"/>
      <c r="AB229" s="26"/>
      <c r="AC229" s="31">
        <v>2.0339</v>
      </c>
      <c r="AD229" s="32"/>
      <c r="AE229" s="32"/>
      <c r="AF229" s="32"/>
      <c r="AG229" s="33"/>
      <c r="AH229" s="33"/>
      <c r="AI229" s="33"/>
      <c r="AJ229" s="27"/>
      <c r="AK229" s="27"/>
      <c r="AL229" s="27">
        <v>8.5973333333333333</v>
      </c>
      <c r="AM229" s="27"/>
      <c r="AN229" s="27"/>
      <c r="AO229" s="28" t="s">
        <v>3872</v>
      </c>
      <c r="AP229" s="51"/>
      <c r="AQ229" s="51"/>
    </row>
    <row r="230" spans="1:43" ht="12.65" customHeight="1">
      <c r="A230" s="13" t="s">
        <v>214</v>
      </c>
      <c r="B230" s="14" t="s">
        <v>215</v>
      </c>
      <c r="C230" s="13">
        <v>1</v>
      </c>
      <c r="D230" s="13" t="s">
        <v>216</v>
      </c>
      <c r="E230" s="15" t="s">
        <v>277</v>
      </c>
      <c r="F230" s="13">
        <v>3652</v>
      </c>
      <c r="G230" s="13" t="s">
        <v>253</v>
      </c>
      <c r="H230" s="16">
        <v>45886</v>
      </c>
      <c r="I230" s="17">
        <v>45886</v>
      </c>
      <c r="J230" s="18">
        <v>45886</v>
      </c>
      <c r="K230" s="19">
        <v>0.55788194444444439</v>
      </c>
      <c r="L230" s="19">
        <v>0.56224537037037037</v>
      </c>
      <c r="M230" s="20">
        <v>0.64121527777777787</v>
      </c>
      <c r="N230" s="19">
        <v>0.64557870370370374</v>
      </c>
      <c r="O230" s="21">
        <f t="shared" si="13"/>
        <v>4.3634259259258679E-3</v>
      </c>
      <c r="P230" s="13" t="s">
        <v>1471</v>
      </c>
      <c r="Q230" s="13" t="s">
        <v>254</v>
      </c>
      <c r="R230" s="22" t="s">
        <v>1472</v>
      </c>
      <c r="S230" s="22" t="s">
        <v>33</v>
      </c>
      <c r="T230" s="23" t="s">
        <v>211</v>
      </c>
      <c r="U230" s="23"/>
      <c r="V230" s="22" t="s">
        <v>212</v>
      </c>
      <c r="W230" s="24" t="s">
        <v>3677</v>
      </c>
      <c r="X230" s="25" t="s">
        <v>50</v>
      </c>
      <c r="Y230" s="25" t="s">
        <v>50</v>
      </c>
      <c r="Z230" s="25" t="s">
        <v>50</v>
      </c>
      <c r="AA230" s="25"/>
      <c r="AB230" s="26"/>
      <c r="AC230" s="31">
        <v>9.3994999999999997</v>
      </c>
      <c r="AD230" s="32"/>
      <c r="AE230" s="32"/>
      <c r="AF230" s="32"/>
      <c r="AG230" s="33"/>
      <c r="AH230" s="33"/>
      <c r="AI230" s="33"/>
      <c r="AJ230" s="27"/>
      <c r="AK230" s="27"/>
      <c r="AL230" s="27">
        <v>8.5973333333333333</v>
      </c>
      <c r="AM230" s="27"/>
      <c r="AN230" s="27"/>
      <c r="AO230" s="28" t="s">
        <v>3872</v>
      </c>
      <c r="AP230" s="51"/>
      <c r="AQ230" s="51"/>
    </row>
    <row r="231" spans="1:43" ht="12.65" customHeight="1">
      <c r="A231" s="13" t="s">
        <v>214</v>
      </c>
      <c r="B231" s="14" t="s">
        <v>215</v>
      </c>
      <c r="C231" s="13">
        <v>1</v>
      </c>
      <c r="D231" s="13" t="s">
        <v>216</v>
      </c>
      <c r="E231" s="15" t="s">
        <v>277</v>
      </c>
      <c r="F231" s="13">
        <v>3652</v>
      </c>
      <c r="G231" s="13" t="s">
        <v>253</v>
      </c>
      <c r="H231" s="16">
        <v>45886</v>
      </c>
      <c r="I231" s="17">
        <v>45886</v>
      </c>
      <c r="J231" s="18">
        <f>I231</f>
        <v>45886</v>
      </c>
      <c r="K231" s="19">
        <v>0.56240740740740736</v>
      </c>
      <c r="L231" s="19">
        <v>0.67266203703703698</v>
      </c>
      <c r="M231" s="20">
        <v>0.64574074074074073</v>
      </c>
      <c r="N231" s="19">
        <v>0.75599537037037035</v>
      </c>
      <c r="O231" s="21">
        <f t="shared" ref="O231:O294" si="14">IF(N231&gt;M231,N231-M231,(N231+1)-M231)</f>
        <v>0.11025462962962962</v>
      </c>
      <c r="P231" s="13" t="s">
        <v>1216</v>
      </c>
      <c r="Q231" s="13" t="s">
        <v>254</v>
      </c>
      <c r="R231" s="22" t="s">
        <v>1217</v>
      </c>
      <c r="S231" s="22" t="s">
        <v>29</v>
      </c>
      <c r="T231" s="23" t="s">
        <v>211</v>
      </c>
      <c r="U231" s="23" t="s">
        <v>50</v>
      </c>
      <c r="V231" s="22" t="s">
        <v>212</v>
      </c>
      <c r="W231" s="24" t="s">
        <v>188</v>
      </c>
      <c r="X231" s="25" t="s">
        <v>189</v>
      </c>
      <c r="Y231" s="25" t="s">
        <v>114</v>
      </c>
      <c r="Z231" s="25" t="s">
        <v>55</v>
      </c>
      <c r="AA231" s="25"/>
      <c r="AB231" s="26"/>
      <c r="AC231" s="31">
        <v>13.9931</v>
      </c>
      <c r="AD231" s="32"/>
      <c r="AE231" s="32"/>
      <c r="AF231" s="32"/>
      <c r="AG231" s="33"/>
      <c r="AH231" s="33"/>
      <c r="AI231" s="33"/>
      <c r="AJ231" s="27"/>
      <c r="AK231" s="27"/>
      <c r="AL231" s="27">
        <v>20.633600000000001</v>
      </c>
      <c r="AM231" s="27"/>
      <c r="AN231" s="27"/>
      <c r="AO231" s="28" t="s">
        <v>3872</v>
      </c>
      <c r="AP231" s="51"/>
      <c r="AQ231" s="51"/>
    </row>
    <row r="232" spans="1:43" ht="12.65" customHeight="1">
      <c r="A232" s="13" t="s">
        <v>214</v>
      </c>
      <c r="B232" s="14" t="s">
        <v>215</v>
      </c>
      <c r="C232" s="13">
        <v>1</v>
      </c>
      <c r="D232" s="13" t="s">
        <v>216</v>
      </c>
      <c r="E232" s="15" t="s">
        <v>277</v>
      </c>
      <c r="F232" s="13">
        <v>3652</v>
      </c>
      <c r="G232" s="13" t="s">
        <v>253</v>
      </c>
      <c r="H232" s="16">
        <v>45886</v>
      </c>
      <c r="I232" s="17">
        <v>45886</v>
      </c>
      <c r="J232" s="18">
        <v>45886</v>
      </c>
      <c r="K232" s="19">
        <v>0.67266203703703698</v>
      </c>
      <c r="L232" s="19">
        <v>0.68398148148148152</v>
      </c>
      <c r="M232" s="20">
        <v>0.75599537037037035</v>
      </c>
      <c r="N232" s="19">
        <v>0.76731481481481489</v>
      </c>
      <c r="O232" s="21">
        <f t="shared" si="14"/>
        <v>1.1319444444444549E-2</v>
      </c>
      <c r="P232" s="13" t="s">
        <v>1473</v>
      </c>
      <c r="Q232" s="13" t="s">
        <v>254</v>
      </c>
      <c r="R232" s="22" t="s">
        <v>1474</v>
      </c>
      <c r="S232" s="22" t="s">
        <v>33</v>
      </c>
      <c r="T232" s="23" t="s">
        <v>211</v>
      </c>
      <c r="U232" s="23"/>
      <c r="V232" s="22" t="s">
        <v>212</v>
      </c>
      <c r="W232" s="24" t="s">
        <v>3677</v>
      </c>
      <c r="X232" s="25" t="s">
        <v>50</v>
      </c>
      <c r="Y232" s="25" t="s">
        <v>50</v>
      </c>
      <c r="Z232" s="25" t="s">
        <v>50</v>
      </c>
      <c r="AA232" s="25"/>
      <c r="AB232" s="26"/>
      <c r="AC232" s="31">
        <v>8.7219000000000015</v>
      </c>
      <c r="AD232" s="32"/>
      <c r="AE232" s="32"/>
      <c r="AF232" s="32"/>
      <c r="AG232" s="33"/>
      <c r="AH232" s="33"/>
      <c r="AI232" s="33"/>
      <c r="AJ232" s="27"/>
      <c r="AK232" s="27"/>
      <c r="AL232" s="27">
        <v>8.5973333333333333</v>
      </c>
      <c r="AM232" s="27"/>
      <c r="AN232" s="27"/>
      <c r="AO232" s="28" t="s">
        <v>3872</v>
      </c>
      <c r="AP232" s="51"/>
      <c r="AQ232" s="51"/>
    </row>
    <row r="233" spans="1:43" ht="12.65" customHeight="1">
      <c r="A233" s="13" t="s">
        <v>214</v>
      </c>
      <c r="B233" s="14" t="s">
        <v>215</v>
      </c>
      <c r="C233" s="13">
        <v>1</v>
      </c>
      <c r="D233" s="13" t="s">
        <v>216</v>
      </c>
      <c r="E233" s="15" t="s">
        <v>277</v>
      </c>
      <c r="F233" s="13">
        <v>3652</v>
      </c>
      <c r="G233" s="13" t="s">
        <v>253</v>
      </c>
      <c r="H233" s="16">
        <v>45886</v>
      </c>
      <c r="I233" s="17">
        <v>45886</v>
      </c>
      <c r="J233" s="18">
        <f>I233</f>
        <v>45886</v>
      </c>
      <c r="K233" s="19">
        <v>0.68500000000000005</v>
      </c>
      <c r="L233" s="19">
        <v>0.750462962962963</v>
      </c>
      <c r="M233" s="20">
        <v>0.76833333333333342</v>
      </c>
      <c r="N233" s="19">
        <v>0.83379629629629637</v>
      </c>
      <c r="O233" s="21">
        <f t="shared" si="14"/>
        <v>6.5462962962962945E-2</v>
      </c>
      <c r="P233" s="13" t="s">
        <v>438</v>
      </c>
      <c r="Q233" s="13" t="s">
        <v>254</v>
      </c>
      <c r="R233" s="22" t="s">
        <v>439</v>
      </c>
      <c r="S233" s="22" t="s">
        <v>29</v>
      </c>
      <c r="T233" s="23" t="s">
        <v>211</v>
      </c>
      <c r="U233" s="23" t="s">
        <v>50</v>
      </c>
      <c r="V233" s="22" t="s">
        <v>212</v>
      </c>
      <c r="W233" s="24" t="s">
        <v>201</v>
      </c>
      <c r="X233" s="25" t="s">
        <v>126</v>
      </c>
      <c r="Y233" s="25" t="s">
        <v>114</v>
      </c>
      <c r="Z233" s="25" t="s">
        <v>56</v>
      </c>
      <c r="AA233" s="25"/>
      <c r="AB233" s="26"/>
      <c r="AC233" s="31">
        <v>2.6708000000000003</v>
      </c>
      <c r="AD233" s="32"/>
      <c r="AE233" s="32"/>
      <c r="AF233" s="32"/>
      <c r="AG233" s="33"/>
      <c r="AH233" s="33"/>
      <c r="AI233" s="33"/>
      <c r="AJ233" s="27"/>
      <c r="AK233" s="27"/>
      <c r="AL233" s="27">
        <v>20.633600000000001</v>
      </c>
      <c r="AM233" s="27"/>
      <c r="AN233" s="27"/>
      <c r="AO233" s="28" t="s">
        <v>3872</v>
      </c>
      <c r="AP233" s="51"/>
      <c r="AQ233" s="51"/>
    </row>
    <row r="234" spans="1:43" ht="12.65" customHeight="1">
      <c r="A234" s="13" t="s">
        <v>214</v>
      </c>
      <c r="B234" s="14" t="s">
        <v>215</v>
      </c>
      <c r="C234" s="13">
        <v>1</v>
      </c>
      <c r="D234" s="13" t="s">
        <v>216</v>
      </c>
      <c r="E234" s="15" t="s">
        <v>277</v>
      </c>
      <c r="F234" s="13">
        <v>3652</v>
      </c>
      <c r="G234" s="13" t="s">
        <v>253</v>
      </c>
      <c r="H234" s="16">
        <v>45886</v>
      </c>
      <c r="I234" s="17">
        <v>45886</v>
      </c>
      <c r="J234" s="18">
        <v>45886</v>
      </c>
      <c r="K234" s="19">
        <v>0.75104166666666672</v>
      </c>
      <c r="L234" s="19">
        <v>0.75733796296296296</v>
      </c>
      <c r="M234" s="20">
        <v>0.83437500000000009</v>
      </c>
      <c r="N234" s="19">
        <v>0.84067129629629633</v>
      </c>
      <c r="O234" s="21">
        <f t="shared" si="14"/>
        <v>6.2962962962962443E-3</v>
      </c>
      <c r="P234" s="13" t="s">
        <v>1218</v>
      </c>
      <c r="Q234" s="13" t="s">
        <v>254</v>
      </c>
      <c r="R234" s="22" t="s">
        <v>1219</v>
      </c>
      <c r="S234" s="22" t="s">
        <v>33</v>
      </c>
      <c r="T234" s="23" t="s">
        <v>211</v>
      </c>
      <c r="U234" s="23"/>
      <c r="V234" s="22" t="s">
        <v>212</v>
      </c>
      <c r="W234" s="24" t="s">
        <v>3677</v>
      </c>
      <c r="X234" s="25" t="s">
        <v>50</v>
      </c>
      <c r="Y234" s="25" t="s">
        <v>50</v>
      </c>
      <c r="Z234" s="25" t="s">
        <v>50</v>
      </c>
      <c r="AA234" s="25"/>
      <c r="AB234" s="26"/>
      <c r="AC234" s="31">
        <v>1.3518999999999999</v>
      </c>
      <c r="AD234" s="32"/>
      <c r="AE234" s="32"/>
      <c r="AF234" s="32"/>
      <c r="AG234" s="33"/>
      <c r="AH234" s="33"/>
      <c r="AI234" s="33"/>
      <c r="AJ234" s="27"/>
      <c r="AK234" s="27"/>
      <c r="AL234" s="27">
        <v>10.746666666666668</v>
      </c>
      <c r="AM234" s="27"/>
      <c r="AN234" s="27"/>
      <c r="AO234" s="28" t="s">
        <v>3872</v>
      </c>
      <c r="AP234" s="51"/>
      <c r="AQ234" s="51"/>
    </row>
    <row r="235" spans="1:43" ht="12.65" customHeight="1">
      <c r="A235" s="13" t="s">
        <v>214</v>
      </c>
      <c r="B235" s="14" t="s">
        <v>215</v>
      </c>
      <c r="C235" s="13">
        <v>1</v>
      </c>
      <c r="D235" s="13" t="s">
        <v>216</v>
      </c>
      <c r="E235" s="15" t="s">
        <v>277</v>
      </c>
      <c r="F235" s="13">
        <v>3652</v>
      </c>
      <c r="G235" s="13" t="s">
        <v>253</v>
      </c>
      <c r="H235" s="16">
        <v>45886</v>
      </c>
      <c r="I235" s="17">
        <v>45886</v>
      </c>
      <c r="J235" s="18">
        <v>45886</v>
      </c>
      <c r="K235" s="19">
        <v>0.75924768518518515</v>
      </c>
      <c r="L235" s="19">
        <v>0.83216435185185178</v>
      </c>
      <c r="M235" s="20">
        <v>0.84258101851851852</v>
      </c>
      <c r="N235" s="19">
        <v>0.91549768518518515</v>
      </c>
      <c r="O235" s="21">
        <f t="shared" si="14"/>
        <v>7.291666666666663E-2</v>
      </c>
      <c r="P235" s="13" t="s">
        <v>284</v>
      </c>
      <c r="Q235" s="13" t="s">
        <v>254</v>
      </c>
      <c r="R235" s="22" t="s">
        <v>285</v>
      </c>
      <c r="S235" s="22" t="s">
        <v>33</v>
      </c>
      <c r="T235" s="23" t="s">
        <v>211</v>
      </c>
      <c r="U235" s="23"/>
      <c r="V235" s="22" t="s">
        <v>212</v>
      </c>
      <c r="W235" s="24" t="s">
        <v>3677</v>
      </c>
      <c r="X235" s="25" t="s">
        <v>50</v>
      </c>
      <c r="Y235" s="25" t="s">
        <v>50</v>
      </c>
      <c r="Z235" s="25" t="s">
        <v>50</v>
      </c>
      <c r="AA235" s="25"/>
      <c r="AB235" s="26"/>
      <c r="AC235" s="31">
        <v>0.31459999999999999</v>
      </c>
      <c r="AD235" s="32"/>
      <c r="AE235" s="32"/>
      <c r="AF235" s="32"/>
      <c r="AG235" s="33"/>
      <c r="AH235" s="33"/>
      <c r="AI235" s="33"/>
      <c r="AJ235" s="27"/>
      <c r="AK235" s="27"/>
      <c r="AL235" s="27">
        <v>10.746666666666668</v>
      </c>
      <c r="AM235" s="27"/>
      <c r="AN235" s="27"/>
      <c r="AO235" s="28" t="s">
        <v>3872</v>
      </c>
      <c r="AP235" s="51"/>
      <c r="AQ235" s="51"/>
    </row>
    <row r="236" spans="1:43" ht="12.65" customHeight="1">
      <c r="A236" s="13" t="s">
        <v>214</v>
      </c>
      <c r="B236" s="14" t="s">
        <v>215</v>
      </c>
      <c r="C236" s="13">
        <v>1</v>
      </c>
      <c r="D236" s="13" t="s">
        <v>216</v>
      </c>
      <c r="E236" s="15" t="s">
        <v>277</v>
      </c>
      <c r="F236" s="13">
        <v>3652</v>
      </c>
      <c r="G236" s="13" t="s">
        <v>253</v>
      </c>
      <c r="H236" s="16">
        <v>45887</v>
      </c>
      <c r="I236" s="17">
        <v>45887</v>
      </c>
      <c r="J236" s="18">
        <v>45887</v>
      </c>
      <c r="K236" s="19">
        <v>0.64585648148148156</v>
      </c>
      <c r="L236" s="19">
        <v>0.66174768518518512</v>
      </c>
      <c r="M236" s="20">
        <v>0.72918981481481493</v>
      </c>
      <c r="N236" s="19">
        <v>0.74508101851851849</v>
      </c>
      <c r="O236" s="21">
        <f t="shared" si="14"/>
        <v>1.589120370370356E-2</v>
      </c>
      <c r="P236" s="13" t="s">
        <v>593</v>
      </c>
      <c r="Q236" s="13" t="s">
        <v>254</v>
      </c>
      <c r="R236" s="22" t="s">
        <v>594</v>
      </c>
      <c r="S236" s="22" t="s">
        <v>33</v>
      </c>
      <c r="T236" s="23" t="s">
        <v>211</v>
      </c>
      <c r="U236" s="23"/>
      <c r="V236" s="22" t="s">
        <v>212</v>
      </c>
      <c r="W236" s="24" t="s">
        <v>3677</v>
      </c>
      <c r="X236" s="25" t="s">
        <v>50</v>
      </c>
      <c r="Y236" s="25" t="s">
        <v>50</v>
      </c>
      <c r="Z236" s="25" t="s">
        <v>50</v>
      </c>
      <c r="AA236" s="25"/>
      <c r="AB236" s="26"/>
      <c r="AC236" s="31">
        <v>2.37479</v>
      </c>
      <c r="AD236" s="32"/>
      <c r="AE236" s="32"/>
      <c r="AF236" s="32"/>
      <c r="AG236" s="33"/>
      <c r="AH236" s="33"/>
      <c r="AI236" s="33"/>
      <c r="AJ236" s="27"/>
      <c r="AK236" s="27"/>
      <c r="AL236" s="27">
        <v>6.6133333333333333</v>
      </c>
      <c r="AM236" s="27"/>
      <c r="AN236" s="27"/>
      <c r="AO236" s="28" t="s">
        <v>3872</v>
      </c>
      <c r="AP236" s="51"/>
      <c r="AQ236" s="51"/>
    </row>
    <row r="237" spans="1:43" ht="12.65" customHeight="1">
      <c r="A237" s="13" t="s">
        <v>214</v>
      </c>
      <c r="B237" s="14" t="s">
        <v>215</v>
      </c>
      <c r="C237" s="13">
        <v>1</v>
      </c>
      <c r="D237" s="13" t="s">
        <v>216</v>
      </c>
      <c r="E237" s="15" t="s">
        <v>277</v>
      </c>
      <c r="F237" s="13">
        <v>3652</v>
      </c>
      <c r="G237" s="13" t="s">
        <v>253</v>
      </c>
      <c r="H237" s="16">
        <v>45887</v>
      </c>
      <c r="I237" s="17">
        <v>45887</v>
      </c>
      <c r="J237" s="18">
        <v>45887</v>
      </c>
      <c r="K237" s="19">
        <v>0.66318287037037038</v>
      </c>
      <c r="L237" s="19">
        <v>0.66680555555555554</v>
      </c>
      <c r="M237" s="20">
        <v>0.74651620370370375</v>
      </c>
      <c r="N237" s="19">
        <v>0.75013888888888891</v>
      </c>
      <c r="O237" s="21">
        <f t="shared" si="14"/>
        <v>3.6226851851851594E-3</v>
      </c>
      <c r="P237" s="13" t="s">
        <v>1109</v>
      </c>
      <c r="Q237" s="13" t="s">
        <v>254</v>
      </c>
      <c r="R237" s="22" t="s">
        <v>1110</v>
      </c>
      <c r="S237" s="22" t="s">
        <v>33</v>
      </c>
      <c r="T237" s="23" t="s">
        <v>211</v>
      </c>
      <c r="U237" s="23"/>
      <c r="V237" s="22" t="s">
        <v>212</v>
      </c>
      <c r="W237" s="24" t="s">
        <v>3677</v>
      </c>
      <c r="X237" s="25" t="s">
        <v>50</v>
      </c>
      <c r="Y237" s="25" t="s">
        <v>50</v>
      </c>
      <c r="Z237" s="25" t="s">
        <v>50</v>
      </c>
      <c r="AA237" s="25"/>
      <c r="AB237" s="26"/>
      <c r="AC237" s="31">
        <v>3.6220799999999995</v>
      </c>
      <c r="AD237" s="32"/>
      <c r="AE237" s="32"/>
      <c r="AF237" s="32"/>
      <c r="AG237" s="33"/>
      <c r="AH237" s="33"/>
      <c r="AI237" s="33"/>
      <c r="AJ237" s="27"/>
      <c r="AK237" s="27"/>
      <c r="AL237" s="27">
        <v>6.6133333333333333</v>
      </c>
      <c r="AM237" s="27"/>
      <c r="AN237" s="27"/>
      <c r="AO237" s="28" t="s">
        <v>3872</v>
      </c>
      <c r="AP237" s="51"/>
      <c r="AQ237" s="51"/>
    </row>
    <row r="238" spans="1:43" ht="12.65" customHeight="1">
      <c r="A238" s="13" t="s">
        <v>214</v>
      </c>
      <c r="B238" s="14" t="s">
        <v>215</v>
      </c>
      <c r="C238" s="13">
        <v>1</v>
      </c>
      <c r="D238" s="13" t="s">
        <v>216</v>
      </c>
      <c r="E238" s="15" t="s">
        <v>277</v>
      </c>
      <c r="F238" s="13">
        <v>3652</v>
      </c>
      <c r="G238" s="13" t="s">
        <v>253</v>
      </c>
      <c r="H238" s="16">
        <v>45887</v>
      </c>
      <c r="I238" s="17">
        <v>45887</v>
      </c>
      <c r="J238" s="18">
        <f>I238</f>
        <v>45887</v>
      </c>
      <c r="K238" s="19">
        <v>0.66680555555555554</v>
      </c>
      <c r="L238" s="19">
        <v>0.7453819444444445</v>
      </c>
      <c r="M238" s="20">
        <v>0.75013888888888891</v>
      </c>
      <c r="N238" s="19">
        <v>0.82871527777777776</v>
      </c>
      <c r="O238" s="21">
        <f t="shared" si="14"/>
        <v>7.8576388888888848E-2</v>
      </c>
      <c r="P238" s="13" t="s">
        <v>589</v>
      </c>
      <c r="Q238" s="13" t="s">
        <v>254</v>
      </c>
      <c r="R238" s="22" t="s">
        <v>590</v>
      </c>
      <c r="S238" s="22" t="s">
        <v>29</v>
      </c>
      <c r="T238" s="23" t="s">
        <v>211</v>
      </c>
      <c r="U238" s="23" t="s">
        <v>50</v>
      </c>
      <c r="V238" s="22" t="s">
        <v>212</v>
      </c>
      <c r="W238" s="24" t="s">
        <v>205</v>
      </c>
      <c r="X238" s="25" t="s">
        <v>206</v>
      </c>
      <c r="Y238" s="25" t="s">
        <v>114</v>
      </c>
      <c r="Z238" s="25" t="s">
        <v>79</v>
      </c>
      <c r="AA238" s="25"/>
      <c r="AB238" s="26"/>
      <c r="AC238" s="31">
        <v>5.4341100000000004</v>
      </c>
      <c r="AD238" s="32"/>
      <c r="AE238" s="32"/>
      <c r="AF238" s="32"/>
      <c r="AG238" s="33"/>
      <c r="AH238" s="33"/>
      <c r="AI238" s="33"/>
      <c r="AJ238" s="27"/>
      <c r="AK238" s="27"/>
      <c r="AL238" s="27">
        <v>15.871999999999998</v>
      </c>
      <c r="AM238" s="27"/>
      <c r="AN238" s="27"/>
      <c r="AO238" s="28" t="s">
        <v>3872</v>
      </c>
      <c r="AP238" s="51"/>
      <c r="AQ238" s="51"/>
    </row>
    <row r="239" spans="1:43" ht="12.65" customHeight="1">
      <c r="A239" s="13" t="s">
        <v>214</v>
      </c>
      <c r="B239" s="14" t="s">
        <v>215</v>
      </c>
      <c r="C239" s="13">
        <v>1</v>
      </c>
      <c r="D239" s="13" t="s">
        <v>216</v>
      </c>
      <c r="E239" s="15" t="s">
        <v>277</v>
      </c>
      <c r="F239" s="13">
        <v>3652</v>
      </c>
      <c r="G239" s="13" t="s">
        <v>253</v>
      </c>
      <c r="H239" s="16">
        <v>45887</v>
      </c>
      <c r="I239" s="17">
        <v>45887</v>
      </c>
      <c r="J239" s="18">
        <v>45887</v>
      </c>
      <c r="K239" s="19">
        <v>0.7453819444444445</v>
      </c>
      <c r="L239" s="19">
        <v>0.75004629629629627</v>
      </c>
      <c r="M239" s="20">
        <v>0.82871527777777776</v>
      </c>
      <c r="N239" s="19">
        <v>0.83337962962962964</v>
      </c>
      <c r="O239" s="21">
        <f t="shared" si="14"/>
        <v>4.6643518518518778E-3</v>
      </c>
      <c r="P239" s="13" t="s">
        <v>314</v>
      </c>
      <c r="Q239" s="13" t="s">
        <v>254</v>
      </c>
      <c r="R239" s="22" t="s">
        <v>315</v>
      </c>
      <c r="S239" s="22" t="s">
        <v>33</v>
      </c>
      <c r="T239" s="23" t="s">
        <v>211</v>
      </c>
      <c r="U239" s="23"/>
      <c r="V239" s="22" t="s">
        <v>212</v>
      </c>
      <c r="W239" s="24" t="s">
        <v>3677</v>
      </c>
      <c r="X239" s="25" t="s">
        <v>50</v>
      </c>
      <c r="Y239" s="25" t="s">
        <v>50</v>
      </c>
      <c r="Z239" s="25" t="s">
        <v>50</v>
      </c>
      <c r="AA239" s="25"/>
      <c r="AB239" s="26"/>
      <c r="AC239" s="31">
        <v>1.9377599999999999</v>
      </c>
      <c r="AD239" s="32"/>
      <c r="AE239" s="32"/>
      <c r="AF239" s="32"/>
      <c r="AG239" s="33"/>
      <c r="AH239" s="33"/>
      <c r="AI239" s="33"/>
      <c r="AJ239" s="27"/>
      <c r="AK239" s="27"/>
      <c r="AL239" s="27">
        <v>8.2666666666666675</v>
      </c>
      <c r="AM239" s="27"/>
      <c r="AN239" s="27"/>
      <c r="AO239" s="28" t="s">
        <v>3872</v>
      </c>
      <c r="AP239" s="51"/>
      <c r="AQ239" s="51"/>
    </row>
    <row r="240" spans="1:43" ht="12.65" customHeight="1">
      <c r="A240" s="13" t="s">
        <v>214</v>
      </c>
      <c r="B240" s="14" t="s">
        <v>215</v>
      </c>
      <c r="C240" s="13">
        <v>1</v>
      </c>
      <c r="D240" s="13" t="s">
        <v>216</v>
      </c>
      <c r="E240" s="15" t="s">
        <v>277</v>
      </c>
      <c r="F240" s="13">
        <v>3652</v>
      </c>
      <c r="G240" s="13" t="s">
        <v>253</v>
      </c>
      <c r="H240" s="16">
        <v>45887</v>
      </c>
      <c r="I240" s="17">
        <v>45887</v>
      </c>
      <c r="J240" s="18">
        <v>45887</v>
      </c>
      <c r="K240" s="19">
        <v>0.75074074074074071</v>
      </c>
      <c r="L240" s="19">
        <v>0.77635416666666668</v>
      </c>
      <c r="M240" s="20">
        <v>0.83407407407407408</v>
      </c>
      <c r="N240" s="19">
        <v>0.85968750000000005</v>
      </c>
      <c r="O240" s="21">
        <f t="shared" si="14"/>
        <v>2.561342592592597E-2</v>
      </c>
      <c r="P240" s="13" t="s">
        <v>268</v>
      </c>
      <c r="Q240" s="13" t="s">
        <v>254</v>
      </c>
      <c r="R240" s="22" t="s">
        <v>269</v>
      </c>
      <c r="S240" s="22" t="s">
        <v>33</v>
      </c>
      <c r="T240" s="23" t="s">
        <v>211</v>
      </c>
      <c r="U240" s="23"/>
      <c r="V240" s="22" t="s">
        <v>212</v>
      </c>
      <c r="W240" s="24" t="s">
        <v>3677</v>
      </c>
      <c r="X240" s="25" t="s">
        <v>50</v>
      </c>
      <c r="Y240" s="25" t="s">
        <v>50</v>
      </c>
      <c r="Z240" s="25" t="s">
        <v>50</v>
      </c>
      <c r="AA240" s="25"/>
      <c r="AB240" s="26"/>
      <c r="AC240" s="31">
        <v>0.20163</v>
      </c>
      <c r="AD240" s="32"/>
      <c r="AE240" s="32"/>
      <c r="AF240" s="32"/>
      <c r="AG240" s="33"/>
      <c r="AH240" s="33"/>
      <c r="AI240" s="33"/>
      <c r="AJ240" s="27"/>
      <c r="AK240" s="27"/>
      <c r="AL240" s="27">
        <v>8.2666666666666675</v>
      </c>
      <c r="AM240" s="27"/>
      <c r="AN240" s="27"/>
      <c r="AO240" s="28" t="s">
        <v>3872</v>
      </c>
      <c r="AP240" s="51"/>
      <c r="AQ240" s="51"/>
    </row>
    <row r="241" spans="1:43" ht="12.65" customHeight="1">
      <c r="A241" s="13" t="s">
        <v>214</v>
      </c>
      <c r="B241" s="14" t="s">
        <v>215</v>
      </c>
      <c r="C241" s="13">
        <v>1</v>
      </c>
      <c r="D241" s="13" t="s">
        <v>216</v>
      </c>
      <c r="E241" s="15" t="s">
        <v>277</v>
      </c>
      <c r="F241" s="13">
        <v>3652</v>
      </c>
      <c r="G241" s="13" t="s">
        <v>253</v>
      </c>
      <c r="H241" s="16">
        <v>45887</v>
      </c>
      <c r="I241" s="17">
        <v>45887</v>
      </c>
      <c r="J241" s="18">
        <v>45887</v>
      </c>
      <c r="K241" s="19">
        <v>0.7776157407407408</v>
      </c>
      <c r="L241" s="19">
        <v>0.7822337962962963</v>
      </c>
      <c r="M241" s="20">
        <v>0.86094907407407417</v>
      </c>
      <c r="N241" s="19">
        <v>0.86556712962962967</v>
      </c>
      <c r="O241" s="21">
        <f t="shared" si="14"/>
        <v>4.6180555555555003E-3</v>
      </c>
      <c r="P241" s="13" t="s">
        <v>585</v>
      </c>
      <c r="Q241" s="13" t="s">
        <v>254</v>
      </c>
      <c r="R241" s="22" t="s">
        <v>586</v>
      </c>
      <c r="S241" s="22" t="s">
        <v>33</v>
      </c>
      <c r="T241" s="23" t="s">
        <v>211</v>
      </c>
      <c r="U241" s="23"/>
      <c r="V241" s="22" t="s">
        <v>212</v>
      </c>
      <c r="W241" s="24" t="s">
        <v>3677</v>
      </c>
      <c r="X241" s="25" t="s">
        <v>50</v>
      </c>
      <c r="Y241" s="25" t="s">
        <v>50</v>
      </c>
      <c r="Z241" s="25" t="s">
        <v>50</v>
      </c>
      <c r="AA241" s="25"/>
      <c r="AB241" s="26"/>
      <c r="AC241" s="31">
        <v>1.77562</v>
      </c>
      <c r="AD241" s="32"/>
      <c r="AE241" s="32"/>
      <c r="AF241" s="32"/>
      <c r="AG241" s="33"/>
      <c r="AH241" s="33"/>
      <c r="AI241" s="33"/>
      <c r="AJ241" s="27"/>
      <c r="AK241" s="27"/>
      <c r="AL241" s="27">
        <v>8.2666666666666675</v>
      </c>
      <c r="AM241" s="27"/>
      <c r="AN241" s="27"/>
      <c r="AO241" s="28" t="s">
        <v>3872</v>
      </c>
      <c r="AP241" s="51"/>
      <c r="AQ241" s="51"/>
    </row>
    <row r="242" spans="1:43" ht="12.65" customHeight="1">
      <c r="A242" s="13" t="s">
        <v>214</v>
      </c>
      <c r="B242" s="14" t="s">
        <v>215</v>
      </c>
      <c r="C242" s="13">
        <v>1</v>
      </c>
      <c r="D242" s="13" t="s">
        <v>216</v>
      </c>
      <c r="E242" s="15" t="s">
        <v>277</v>
      </c>
      <c r="F242" s="13">
        <v>3652</v>
      </c>
      <c r="G242" s="13" t="s">
        <v>253</v>
      </c>
      <c r="H242" s="16">
        <v>45887</v>
      </c>
      <c r="I242" s="17">
        <v>45887</v>
      </c>
      <c r="J242" s="18">
        <f>I242</f>
        <v>45887</v>
      </c>
      <c r="K242" s="19">
        <v>0.78239583333333329</v>
      </c>
      <c r="L242" s="19">
        <v>0.8618055555555556</v>
      </c>
      <c r="M242" s="20">
        <v>0.86572916666666666</v>
      </c>
      <c r="N242" s="19">
        <v>0.94513888888888886</v>
      </c>
      <c r="O242" s="21">
        <f t="shared" si="14"/>
        <v>7.9409722222222201E-2</v>
      </c>
      <c r="P242" s="13" t="s">
        <v>1529</v>
      </c>
      <c r="Q242" s="13" t="s">
        <v>254</v>
      </c>
      <c r="R242" s="22" t="s">
        <v>1530</v>
      </c>
      <c r="S242" s="22" t="s">
        <v>29</v>
      </c>
      <c r="T242" s="23" t="s">
        <v>211</v>
      </c>
      <c r="U242" s="23" t="s">
        <v>50</v>
      </c>
      <c r="V242" s="22" t="s">
        <v>212</v>
      </c>
      <c r="W242" s="24" t="s">
        <v>208</v>
      </c>
      <c r="X242" s="25" t="s">
        <v>127</v>
      </c>
      <c r="Y242" s="25" t="s">
        <v>114</v>
      </c>
      <c r="Z242" s="25" t="s">
        <v>62</v>
      </c>
      <c r="AA242" s="25"/>
      <c r="AB242" s="26"/>
      <c r="AC242" s="31">
        <v>12.782109999999999</v>
      </c>
      <c r="AD242" s="32"/>
      <c r="AE242" s="32"/>
      <c r="AF242" s="32"/>
      <c r="AG242" s="33"/>
      <c r="AH242" s="33"/>
      <c r="AI242" s="33"/>
      <c r="AJ242" s="27"/>
      <c r="AK242" s="27"/>
      <c r="AL242" s="27">
        <v>19.839999999999996</v>
      </c>
      <c r="AM242" s="27"/>
      <c r="AN242" s="27"/>
      <c r="AO242" s="28" t="s">
        <v>3872</v>
      </c>
      <c r="AP242" s="51"/>
      <c r="AQ242" s="51"/>
    </row>
    <row r="243" spans="1:43" ht="12.65" customHeight="1">
      <c r="A243" s="13" t="s">
        <v>214</v>
      </c>
      <c r="B243" s="14" t="s">
        <v>215</v>
      </c>
      <c r="C243" s="13">
        <v>1</v>
      </c>
      <c r="D243" s="13" t="s">
        <v>216</v>
      </c>
      <c r="E243" s="15" t="s">
        <v>277</v>
      </c>
      <c r="F243" s="13">
        <v>3652</v>
      </c>
      <c r="G243" s="13" t="s">
        <v>253</v>
      </c>
      <c r="H243" s="16">
        <v>45887</v>
      </c>
      <c r="I243" s="17">
        <v>45887</v>
      </c>
      <c r="J243" s="18">
        <v>45887</v>
      </c>
      <c r="K243" s="19">
        <v>0.8618055555555556</v>
      </c>
      <c r="L243" s="19">
        <v>0.86884259259259267</v>
      </c>
      <c r="M243" s="20">
        <v>0.94513888888888886</v>
      </c>
      <c r="N243" s="19">
        <v>0.95217592592592593</v>
      </c>
      <c r="O243" s="21">
        <f t="shared" si="14"/>
        <v>7.0370370370370638E-3</v>
      </c>
      <c r="P243" s="13" t="s">
        <v>316</v>
      </c>
      <c r="Q243" s="13" t="s">
        <v>254</v>
      </c>
      <c r="R243" s="22" t="s">
        <v>317</v>
      </c>
      <c r="S243" s="22" t="s">
        <v>33</v>
      </c>
      <c r="T243" s="23" t="s">
        <v>211</v>
      </c>
      <c r="U243" s="23"/>
      <c r="V243" s="22" t="s">
        <v>212</v>
      </c>
      <c r="W243" s="24" t="s">
        <v>3677</v>
      </c>
      <c r="X243" s="25" t="s">
        <v>50</v>
      </c>
      <c r="Y243" s="25" t="s">
        <v>50</v>
      </c>
      <c r="Z243" s="25" t="s">
        <v>50</v>
      </c>
      <c r="AA243" s="25"/>
      <c r="AB243" s="26"/>
      <c r="AC243" s="31">
        <v>2.07273</v>
      </c>
      <c r="AD243" s="32"/>
      <c r="AE243" s="32"/>
      <c r="AF243" s="32"/>
      <c r="AG243" s="33"/>
      <c r="AH243" s="33"/>
      <c r="AI243" s="33"/>
      <c r="AJ243" s="27"/>
      <c r="AK243" s="27"/>
      <c r="AL243" s="27">
        <v>8.2666666666666675</v>
      </c>
      <c r="AM243" s="27"/>
      <c r="AN243" s="27"/>
      <c r="AO243" s="28" t="s">
        <v>3872</v>
      </c>
      <c r="AP243" s="51"/>
      <c r="AQ243" s="51"/>
    </row>
    <row r="244" spans="1:43" ht="12.65" customHeight="1">
      <c r="A244" s="13" t="s">
        <v>214</v>
      </c>
      <c r="B244" s="14" t="s">
        <v>215</v>
      </c>
      <c r="C244" s="13">
        <v>1</v>
      </c>
      <c r="D244" s="13" t="s">
        <v>216</v>
      </c>
      <c r="E244" s="15" t="s">
        <v>277</v>
      </c>
      <c r="F244" s="13">
        <v>3652</v>
      </c>
      <c r="G244" s="13" t="s">
        <v>253</v>
      </c>
      <c r="H244" s="16">
        <v>45887</v>
      </c>
      <c r="I244" s="17">
        <v>45887</v>
      </c>
      <c r="J244" s="18">
        <f>I244</f>
        <v>45887</v>
      </c>
      <c r="K244" s="19">
        <v>0.8703819444444445</v>
      </c>
      <c r="L244" s="19">
        <v>0.90699074074074071</v>
      </c>
      <c r="M244" s="20">
        <v>0.95371527777777776</v>
      </c>
      <c r="N244" s="19">
        <v>0.99032407407407408</v>
      </c>
      <c r="O244" s="21">
        <f t="shared" si="14"/>
        <v>3.660879629629632E-2</v>
      </c>
      <c r="P244" s="13" t="s">
        <v>312</v>
      </c>
      <c r="Q244" s="13" t="s">
        <v>254</v>
      </c>
      <c r="R244" s="22" t="s">
        <v>313</v>
      </c>
      <c r="S244" s="22" t="s">
        <v>32</v>
      </c>
      <c r="T244" s="23" t="s">
        <v>211</v>
      </c>
      <c r="U244" s="23" t="s">
        <v>50</v>
      </c>
      <c r="V244" s="22" t="s">
        <v>212</v>
      </c>
      <c r="W244" s="24" t="s">
        <v>208</v>
      </c>
      <c r="X244" s="25" t="s">
        <v>127</v>
      </c>
      <c r="Y244" s="25" t="s">
        <v>114</v>
      </c>
      <c r="Z244" s="25" t="s">
        <v>62</v>
      </c>
      <c r="AA244" s="25"/>
      <c r="AB244" s="26"/>
      <c r="AC244" s="31">
        <v>0.29908999999999997</v>
      </c>
      <c r="AD244" s="32"/>
      <c r="AE244" s="32"/>
      <c r="AF244" s="32"/>
      <c r="AG244" s="33"/>
      <c r="AH244" s="33"/>
      <c r="AI244" s="33"/>
      <c r="AJ244" s="27"/>
      <c r="AK244" s="27"/>
      <c r="AL244" s="27">
        <v>8.2666666666666675</v>
      </c>
      <c r="AM244" s="27"/>
      <c r="AN244" s="27"/>
      <c r="AO244" s="28" t="s">
        <v>3872</v>
      </c>
      <c r="AP244" s="51"/>
      <c r="AQ244" s="51"/>
    </row>
    <row r="245" spans="1:43" ht="12.65" customHeight="1">
      <c r="A245" s="13" t="s">
        <v>214</v>
      </c>
      <c r="B245" s="14" t="s">
        <v>215</v>
      </c>
      <c r="C245" s="13">
        <v>1</v>
      </c>
      <c r="D245" s="13" t="s">
        <v>216</v>
      </c>
      <c r="E245" s="15" t="s">
        <v>318</v>
      </c>
      <c r="F245" s="13">
        <v>4998</v>
      </c>
      <c r="G245" s="13" t="s">
        <v>253</v>
      </c>
      <c r="H245" s="16">
        <v>45884</v>
      </c>
      <c r="I245" s="17">
        <v>45884</v>
      </c>
      <c r="J245" s="18">
        <v>45884</v>
      </c>
      <c r="K245" s="19">
        <v>0.64585648148148156</v>
      </c>
      <c r="L245" s="19">
        <v>0.6615509259259259</v>
      </c>
      <c r="M245" s="20">
        <v>0.72918981481481493</v>
      </c>
      <c r="N245" s="19">
        <v>0.74488425925925927</v>
      </c>
      <c r="O245" s="21">
        <f t="shared" si="14"/>
        <v>1.5694444444444344E-2</v>
      </c>
      <c r="P245" s="13" t="s">
        <v>282</v>
      </c>
      <c r="Q245" s="13" t="s">
        <v>254</v>
      </c>
      <c r="R245" s="22" t="s">
        <v>283</v>
      </c>
      <c r="S245" s="22" t="s">
        <v>33</v>
      </c>
      <c r="T245" s="23" t="s">
        <v>211</v>
      </c>
      <c r="U245" s="23"/>
      <c r="V245" s="22" t="s">
        <v>212</v>
      </c>
      <c r="W245" s="24" t="s">
        <v>3677</v>
      </c>
      <c r="X245" s="25" t="s">
        <v>50</v>
      </c>
      <c r="Y245" s="25" t="s">
        <v>50</v>
      </c>
      <c r="Z245" s="25" t="s">
        <v>50</v>
      </c>
      <c r="AA245" s="25"/>
      <c r="AB245" s="26"/>
      <c r="AC245" s="31">
        <v>0.24859999999999999</v>
      </c>
      <c r="AD245" s="32"/>
      <c r="AE245" s="32"/>
      <c r="AF245" s="32"/>
      <c r="AG245" s="33"/>
      <c r="AH245" s="33"/>
      <c r="AI245" s="33"/>
      <c r="AJ245" s="27"/>
      <c r="AK245" s="27"/>
      <c r="AL245" s="27">
        <v>6.6133333333333333</v>
      </c>
      <c r="AM245" s="27"/>
      <c r="AN245" s="27"/>
      <c r="AO245" s="28" t="s">
        <v>3872</v>
      </c>
      <c r="AP245" s="51"/>
      <c r="AQ245" s="51"/>
    </row>
    <row r="246" spans="1:43" ht="12.65" customHeight="1">
      <c r="A246" s="13" t="s">
        <v>214</v>
      </c>
      <c r="B246" s="14" t="s">
        <v>215</v>
      </c>
      <c r="C246" s="13">
        <v>1</v>
      </c>
      <c r="D246" s="13" t="s">
        <v>216</v>
      </c>
      <c r="E246" s="15" t="s">
        <v>318</v>
      </c>
      <c r="F246" s="13">
        <v>4998</v>
      </c>
      <c r="G246" s="13" t="s">
        <v>253</v>
      </c>
      <c r="H246" s="16">
        <v>45884</v>
      </c>
      <c r="I246" s="17">
        <v>45884</v>
      </c>
      <c r="J246" s="18">
        <v>45884</v>
      </c>
      <c r="K246" s="19">
        <v>0.66420138888888891</v>
      </c>
      <c r="L246" s="19">
        <v>0.66589120370370369</v>
      </c>
      <c r="M246" s="20">
        <v>0.74753472222222228</v>
      </c>
      <c r="N246" s="19">
        <v>0.74922453703703706</v>
      </c>
      <c r="O246" s="21">
        <f t="shared" si="14"/>
        <v>1.6898148148147829E-3</v>
      </c>
      <c r="P246" s="13" t="s">
        <v>1841</v>
      </c>
      <c r="Q246" s="13" t="s">
        <v>254</v>
      </c>
      <c r="R246" s="22" t="s">
        <v>1842</v>
      </c>
      <c r="S246" s="22" t="s">
        <v>33</v>
      </c>
      <c r="T246" s="23" t="s">
        <v>211</v>
      </c>
      <c r="U246" s="23"/>
      <c r="V246" s="22" t="s">
        <v>212</v>
      </c>
      <c r="W246" s="24" t="s">
        <v>3677</v>
      </c>
      <c r="X246" s="25" t="s">
        <v>50</v>
      </c>
      <c r="Y246" s="25" t="s">
        <v>50</v>
      </c>
      <c r="Z246" s="25" t="s">
        <v>50</v>
      </c>
      <c r="AA246" s="25"/>
      <c r="AB246" s="26"/>
      <c r="AC246" s="31">
        <v>1.3145</v>
      </c>
      <c r="AD246" s="32"/>
      <c r="AE246" s="32"/>
      <c r="AF246" s="32"/>
      <c r="AG246" s="33"/>
      <c r="AH246" s="33"/>
      <c r="AI246" s="33"/>
      <c r="AJ246" s="27"/>
      <c r="AK246" s="27"/>
      <c r="AL246" s="27">
        <v>6.6133333333333333</v>
      </c>
      <c r="AM246" s="27"/>
      <c r="AN246" s="27"/>
      <c r="AO246" s="28" t="s">
        <v>3872</v>
      </c>
      <c r="AP246" s="51"/>
      <c r="AQ246" s="51"/>
    </row>
    <row r="247" spans="1:43" ht="12.65" customHeight="1">
      <c r="A247" s="13" t="s">
        <v>214</v>
      </c>
      <c r="B247" s="14" t="s">
        <v>215</v>
      </c>
      <c r="C247" s="13">
        <v>1</v>
      </c>
      <c r="D247" s="13" t="s">
        <v>216</v>
      </c>
      <c r="E247" s="15" t="s">
        <v>318</v>
      </c>
      <c r="F247" s="13">
        <v>4998</v>
      </c>
      <c r="G247" s="13" t="s">
        <v>253</v>
      </c>
      <c r="H247" s="16">
        <v>45884</v>
      </c>
      <c r="I247" s="17">
        <v>45884</v>
      </c>
      <c r="J247" s="18">
        <f>I247</f>
        <v>45884</v>
      </c>
      <c r="K247" s="19">
        <v>0.66605324074074068</v>
      </c>
      <c r="L247" s="19">
        <v>0.74699074074074079</v>
      </c>
      <c r="M247" s="20">
        <v>0.74938657407407405</v>
      </c>
      <c r="N247" s="19">
        <v>0.83032407407407405</v>
      </c>
      <c r="O247" s="21">
        <f t="shared" si="14"/>
        <v>8.0937499999999996E-2</v>
      </c>
      <c r="P247" s="13" t="s">
        <v>1843</v>
      </c>
      <c r="Q247" s="13" t="s">
        <v>254</v>
      </c>
      <c r="R247" s="22" t="s">
        <v>1844</v>
      </c>
      <c r="S247" s="22" t="s">
        <v>29</v>
      </c>
      <c r="T247" s="23" t="s">
        <v>211</v>
      </c>
      <c r="U247" s="23" t="s">
        <v>50</v>
      </c>
      <c r="V247" s="22" t="s">
        <v>212</v>
      </c>
      <c r="W247" s="24" t="s">
        <v>163</v>
      </c>
      <c r="X247" s="25" t="s">
        <v>164</v>
      </c>
      <c r="Y247" s="25" t="s">
        <v>114</v>
      </c>
      <c r="Z247" s="25" t="s">
        <v>77</v>
      </c>
      <c r="AA247" s="25"/>
      <c r="AB247" s="26"/>
      <c r="AC247" s="31">
        <v>3.1251000000000002</v>
      </c>
      <c r="AD247" s="32"/>
      <c r="AE247" s="32"/>
      <c r="AF247" s="32"/>
      <c r="AG247" s="33"/>
      <c r="AH247" s="33"/>
      <c r="AI247" s="33"/>
      <c r="AJ247" s="27"/>
      <c r="AK247" s="27"/>
      <c r="AL247" s="27">
        <v>15.871999999999998</v>
      </c>
      <c r="AM247" s="27"/>
      <c r="AN247" s="27"/>
      <c r="AO247" s="28" t="s">
        <v>3872</v>
      </c>
      <c r="AP247" s="51"/>
      <c r="AQ247" s="51"/>
    </row>
    <row r="248" spans="1:43" ht="12.65" customHeight="1">
      <c r="A248" s="13" t="s">
        <v>214</v>
      </c>
      <c r="B248" s="14" t="s">
        <v>215</v>
      </c>
      <c r="C248" s="13">
        <v>1</v>
      </c>
      <c r="D248" s="13" t="s">
        <v>216</v>
      </c>
      <c r="E248" s="15" t="s">
        <v>318</v>
      </c>
      <c r="F248" s="13">
        <v>4998</v>
      </c>
      <c r="G248" s="13" t="s">
        <v>253</v>
      </c>
      <c r="H248" s="16">
        <v>45884</v>
      </c>
      <c r="I248" s="17">
        <v>45884</v>
      </c>
      <c r="J248" s="18">
        <v>45884</v>
      </c>
      <c r="K248" s="19">
        <v>0.74775462962962969</v>
      </c>
      <c r="L248" s="19">
        <v>0.74910879629629634</v>
      </c>
      <c r="M248" s="20">
        <v>0.83108796296296295</v>
      </c>
      <c r="N248" s="19">
        <v>0.8324421296296296</v>
      </c>
      <c r="O248" s="21">
        <f t="shared" si="14"/>
        <v>1.3541666666666563E-3</v>
      </c>
      <c r="P248" s="13" t="s">
        <v>1475</v>
      </c>
      <c r="Q248" s="13" t="s">
        <v>254</v>
      </c>
      <c r="R248" s="22" t="s">
        <v>1476</v>
      </c>
      <c r="S248" s="22" t="s">
        <v>33</v>
      </c>
      <c r="T248" s="23" t="s">
        <v>211</v>
      </c>
      <c r="U248" s="23"/>
      <c r="V248" s="22" t="s">
        <v>212</v>
      </c>
      <c r="W248" s="24" t="s">
        <v>3677</v>
      </c>
      <c r="X248" s="25" t="s">
        <v>50</v>
      </c>
      <c r="Y248" s="25" t="s">
        <v>50</v>
      </c>
      <c r="Z248" s="25" t="s">
        <v>50</v>
      </c>
      <c r="AA248" s="25"/>
      <c r="AB248" s="26"/>
      <c r="AC248" s="31">
        <v>1.2770999999999999</v>
      </c>
      <c r="AD248" s="32"/>
      <c r="AE248" s="32"/>
      <c r="AF248" s="32"/>
      <c r="AG248" s="33"/>
      <c r="AH248" s="33"/>
      <c r="AI248" s="33"/>
      <c r="AJ248" s="27"/>
      <c r="AK248" s="27"/>
      <c r="AL248" s="27">
        <v>8.2666666666666675</v>
      </c>
      <c r="AM248" s="27"/>
      <c r="AN248" s="27"/>
      <c r="AO248" s="28" t="s">
        <v>3872</v>
      </c>
      <c r="AP248" s="51"/>
      <c r="AQ248" s="51"/>
    </row>
    <row r="249" spans="1:43" ht="12.65" customHeight="1">
      <c r="A249" s="13" t="s">
        <v>214</v>
      </c>
      <c r="B249" s="14" t="s">
        <v>215</v>
      </c>
      <c r="C249" s="13">
        <v>1</v>
      </c>
      <c r="D249" s="13" t="s">
        <v>216</v>
      </c>
      <c r="E249" s="15" t="s">
        <v>318</v>
      </c>
      <c r="F249" s="13">
        <v>4998</v>
      </c>
      <c r="G249" s="13" t="s">
        <v>253</v>
      </c>
      <c r="H249" s="16">
        <v>45884</v>
      </c>
      <c r="I249" s="17">
        <v>45884</v>
      </c>
      <c r="J249" s="18">
        <v>45884</v>
      </c>
      <c r="K249" s="19">
        <v>0.74990740740740736</v>
      </c>
      <c r="L249" s="19">
        <v>0.76041666666666663</v>
      </c>
      <c r="M249" s="20">
        <v>0.83324074074074062</v>
      </c>
      <c r="N249" s="19">
        <v>0.84375</v>
      </c>
      <c r="O249" s="21">
        <f t="shared" si="14"/>
        <v>1.0509259259259385E-2</v>
      </c>
      <c r="P249" s="13" t="s">
        <v>284</v>
      </c>
      <c r="Q249" s="13" t="s">
        <v>254</v>
      </c>
      <c r="R249" s="22" t="s">
        <v>285</v>
      </c>
      <c r="S249" s="22" t="s">
        <v>33</v>
      </c>
      <c r="T249" s="23" t="s">
        <v>211</v>
      </c>
      <c r="U249" s="23"/>
      <c r="V249" s="22" t="s">
        <v>212</v>
      </c>
      <c r="W249" s="24" t="s">
        <v>3677</v>
      </c>
      <c r="X249" s="25" t="s">
        <v>50</v>
      </c>
      <c r="Y249" s="25" t="s">
        <v>50</v>
      </c>
      <c r="Z249" s="25" t="s">
        <v>50</v>
      </c>
      <c r="AA249" s="25"/>
      <c r="AB249" s="26"/>
      <c r="AC249" s="31">
        <v>0.90749999999999997</v>
      </c>
      <c r="AD249" s="32"/>
      <c r="AE249" s="32"/>
      <c r="AF249" s="32"/>
      <c r="AG249" s="33"/>
      <c r="AH249" s="33"/>
      <c r="AI249" s="33"/>
      <c r="AJ249" s="27"/>
      <c r="AK249" s="27"/>
      <c r="AL249" s="27">
        <v>8.2666666666666675</v>
      </c>
      <c r="AM249" s="27"/>
      <c r="AN249" s="27"/>
      <c r="AO249" s="28" t="s">
        <v>3872</v>
      </c>
      <c r="AP249" s="51"/>
      <c r="AQ249" s="51"/>
    </row>
    <row r="250" spans="1:43" ht="12.65" customHeight="1">
      <c r="A250" s="13" t="s">
        <v>214</v>
      </c>
      <c r="B250" s="14" t="s">
        <v>215</v>
      </c>
      <c r="C250" s="13">
        <v>1</v>
      </c>
      <c r="D250" s="13" t="s">
        <v>216</v>
      </c>
      <c r="E250" s="15" t="s">
        <v>318</v>
      </c>
      <c r="F250" s="13">
        <v>4998</v>
      </c>
      <c r="G250" s="13" t="s">
        <v>253</v>
      </c>
      <c r="H250" s="16">
        <v>45885</v>
      </c>
      <c r="I250" s="17">
        <v>45885</v>
      </c>
      <c r="J250" s="18">
        <v>45885</v>
      </c>
      <c r="K250" s="19">
        <v>0.43752314814814813</v>
      </c>
      <c r="L250" s="19">
        <v>0.45202546296296298</v>
      </c>
      <c r="M250" s="20">
        <v>0.52085648148148156</v>
      </c>
      <c r="N250" s="19">
        <v>0.53535879629629624</v>
      </c>
      <c r="O250" s="21">
        <f t="shared" si="14"/>
        <v>1.4502314814814676E-2</v>
      </c>
      <c r="P250" s="13" t="s">
        <v>293</v>
      </c>
      <c r="Q250" s="13" t="s">
        <v>254</v>
      </c>
      <c r="R250" s="22" t="s">
        <v>294</v>
      </c>
      <c r="S250" s="22" t="s">
        <v>33</v>
      </c>
      <c r="T250" s="23" t="s">
        <v>211</v>
      </c>
      <c r="U250" s="23"/>
      <c r="V250" s="22" t="s">
        <v>212</v>
      </c>
      <c r="W250" s="24" t="s">
        <v>3677</v>
      </c>
      <c r="X250" s="25" t="s">
        <v>50</v>
      </c>
      <c r="Y250" s="25" t="s">
        <v>50</v>
      </c>
      <c r="Z250" s="25" t="s">
        <v>50</v>
      </c>
      <c r="AA250" s="25"/>
      <c r="AB250" s="26"/>
      <c r="AC250" s="31">
        <v>1.9964999999999999</v>
      </c>
      <c r="AD250" s="32"/>
      <c r="AE250" s="32"/>
      <c r="AF250" s="32"/>
      <c r="AG250" s="33"/>
      <c r="AH250" s="33"/>
      <c r="AI250" s="33"/>
      <c r="AJ250" s="27"/>
      <c r="AK250" s="27"/>
      <c r="AL250" s="27">
        <v>8.5973333333333333</v>
      </c>
      <c r="AM250" s="27"/>
      <c r="AN250" s="27"/>
      <c r="AO250" s="28" t="s">
        <v>3872</v>
      </c>
      <c r="AP250" s="51"/>
      <c r="AQ250" s="51"/>
    </row>
    <row r="251" spans="1:43" ht="12.65" customHeight="1">
      <c r="A251" s="13" t="s">
        <v>214</v>
      </c>
      <c r="B251" s="14" t="s">
        <v>215</v>
      </c>
      <c r="C251" s="13">
        <v>1</v>
      </c>
      <c r="D251" s="13" t="s">
        <v>216</v>
      </c>
      <c r="E251" s="15" t="s">
        <v>318</v>
      </c>
      <c r="F251" s="13">
        <v>4998</v>
      </c>
      <c r="G251" s="13" t="s">
        <v>253</v>
      </c>
      <c r="H251" s="16">
        <v>45885</v>
      </c>
      <c r="I251" s="17">
        <v>45885</v>
      </c>
      <c r="J251" s="18">
        <v>45885</v>
      </c>
      <c r="K251" s="19">
        <v>0.45435185185185184</v>
      </c>
      <c r="L251" s="19">
        <v>0.45851851851851849</v>
      </c>
      <c r="M251" s="20">
        <v>0.53768518518518515</v>
      </c>
      <c r="N251" s="19">
        <v>0.54185185185185181</v>
      </c>
      <c r="O251" s="21">
        <f t="shared" si="14"/>
        <v>4.1666666666666519E-3</v>
      </c>
      <c r="P251" s="13" t="s">
        <v>1752</v>
      </c>
      <c r="Q251" s="13" t="s">
        <v>254</v>
      </c>
      <c r="R251" s="22" t="s">
        <v>1753</v>
      </c>
      <c r="S251" s="22" t="s">
        <v>33</v>
      </c>
      <c r="T251" s="23" t="s">
        <v>211</v>
      </c>
      <c r="U251" s="23"/>
      <c r="V251" s="22" t="s">
        <v>212</v>
      </c>
      <c r="W251" s="24" t="s">
        <v>3677</v>
      </c>
      <c r="X251" s="25" t="s">
        <v>50</v>
      </c>
      <c r="Y251" s="25" t="s">
        <v>50</v>
      </c>
      <c r="Z251" s="25" t="s">
        <v>50</v>
      </c>
      <c r="AA251" s="25"/>
      <c r="AB251" s="26"/>
      <c r="AC251" s="31">
        <v>6.0038</v>
      </c>
      <c r="AD251" s="32"/>
      <c r="AE251" s="32"/>
      <c r="AF251" s="32"/>
      <c r="AG251" s="33"/>
      <c r="AH251" s="33"/>
      <c r="AI251" s="33"/>
      <c r="AJ251" s="27"/>
      <c r="AK251" s="27"/>
      <c r="AL251" s="27">
        <v>8.5973333333333333</v>
      </c>
      <c r="AM251" s="27"/>
      <c r="AN251" s="27"/>
      <c r="AO251" s="28" t="s">
        <v>3872</v>
      </c>
      <c r="AP251" s="51"/>
      <c r="AQ251" s="51"/>
    </row>
    <row r="252" spans="1:43" ht="12.65" customHeight="1">
      <c r="A252" s="13" t="s">
        <v>214</v>
      </c>
      <c r="B252" s="14" t="s">
        <v>215</v>
      </c>
      <c r="C252" s="13">
        <v>1</v>
      </c>
      <c r="D252" s="13" t="s">
        <v>216</v>
      </c>
      <c r="E252" s="15" t="s">
        <v>318</v>
      </c>
      <c r="F252" s="13">
        <v>4998</v>
      </c>
      <c r="G252" s="13" t="s">
        <v>253</v>
      </c>
      <c r="H252" s="16">
        <v>45885</v>
      </c>
      <c r="I252" s="17">
        <v>45885</v>
      </c>
      <c r="J252" s="18">
        <f>I252</f>
        <v>45885</v>
      </c>
      <c r="K252" s="19">
        <v>0.45868055555555554</v>
      </c>
      <c r="L252" s="19">
        <v>0.57222222222222219</v>
      </c>
      <c r="M252" s="20">
        <v>0.54201388888888891</v>
      </c>
      <c r="N252" s="19">
        <v>0.65555555555555556</v>
      </c>
      <c r="O252" s="21">
        <f t="shared" si="14"/>
        <v>0.11354166666666665</v>
      </c>
      <c r="P252" s="13" t="s">
        <v>444</v>
      </c>
      <c r="Q252" s="13" t="s">
        <v>254</v>
      </c>
      <c r="R252" s="22" t="s">
        <v>445</v>
      </c>
      <c r="S252" s="22" t="s">
        <v>29</v>
      </c>
      <c r="T252" s="23" t="s">
        <v>211</v>
      </c>
      <c r="U252" s="23" t="s">
        <v>50</v>
      </c>
      <c r="V252" s="22" t="s">
        <v>212</v>
      </c>
      <c r="W252" s="24" t="s">
        <v>168</v>
      </c>
      <c r="X252" s="25" t="s">
        <v>169</v>
      </c>
      <c r="Y252" s="25" t="s">
        <v>114</v>
      </c>
      <c r="Z252" s="25" t="s">
        <v>58</v>
      </c>
      <c r="AA252" s="25"/>
      <c r="AB252" s="26"/>
      <c r="AC252" s="31">
        <v>17.054399999999998</v>
      </c>
      <c r="AD252" s="32"/>
      <c r="AE252" s="32"/>
      <c r="AF252" s="32"/>
      <c r="AG252" s="33"/>
      <c r="AH252" s="33"/>
      <c r="AI252" s="33"/>
      <c r="AJ252" s="27"/>
      <c r="AK252" s="27"/>
      <c r="AL252" s="27">
        <v>20.633600000000001</v>
      </c>
      <c r="AM252" s="27"/>
      <c r="AN252" s="27"/>
      <c r="AO252" s="28" t="s">
        <v>3872</v>
      </c>
      <c r="AP252" s="51"/>
      <c r="AQ252" s="51"/>
    </row>
    <row r="253" spans="1:43" ht="12.65" customHeight="1">
      <c r="A253" s="13" t="s">
        <v>214</v>
      </c>
      <c r="B253" s="14" t="s">
        <v>215</v>
      </c>
      <c r="C253" s="13">
        <v>1</v>
      </c>
      <c r="D253" s="13" t="s">
        <v>216</v>
      </c>
      <c r="E253" s="15" t="s">
        <v>318</v>
      </c>
      <c r="F253" s="13">
        <v>4998</v>
      </c>
      <c r="G253" s="13" t="s">
        <v>253</v>
      </c>
      <c r="H253" s="16">
        <v>45885</v>
      </c>
      <c r="I253" s="17">
        <v>45885</v>
      </c>
      <c r="J253" s="18">
        <v>45885</v>
      </c>
      <c r="K253" s="19">
        <v>0.57222222222222219</v>
      </c>
      <c r="L253" s="19">
        <v>0.58166666666666655</v>
      </c>
      <c r="M253" s="20">
        <v>0.65555555555555556</v>
      </c>
      <c r="N253" s="19">
        <v>0.66499999999999992</v>
      </c>
      <c r="O253" s="21">
        <f t="shared" si="14"/>
        <v>9.4444444444443665E-3</v>
      </c>
      <c r="P253" s="13" t="s">
        <v>1845</v>
      </c>
      <c r="Q253" s="13" t="s">
        <v>254</v>
      </c>
      <c r="R253" s="22" t="s">
        <v>1846</v>
      </c>
      <c r="S253" s="22" t="s">
        <v>33</v>
      </c>
      <c r="T253" s="23" t="s">
        <v>211</v>
      </c>
      <c r="U253" s="23"/>
      <c r="V253" s="22" t="s">
        <v>212</v>
      </c>
      <c r="W253" s="24" t="s">
        <v>3677</v>
      </c>
      <c r="X253" s="25" t="s">
        <v>50</v>
      </c>
      <c r="Y253" s="25" t="s">
        <v>50</v>
      </c>
      <c r="Z253" s="25" t="s">
        <v>50</v>
      </c>
      <c r="AA253" s="25"/>
      <c r="AB253" s="26"/>
      <c r="AC253" s="31">
        <v>10.197000000000001</v>
      </c>
      <c r="AD253" s="32"/>
      <c r="AE253" s="32"/>
      <c r="AF253" s="32"/>
      <c r="AG253" s="33"/>
      <c r="AH253" s="33"/>
      <c r="AI253" s="33"/>
      <c r="AJ253" s="27"/>
      <c r="AK253" s="27"/>
      <c r="AL253" s="27">
        <v>8.5973333333333333</v>
      </c>
      <c r="AM253" s="27"/>
      <c r="AN253" s="27"/>
      <c r="AO253" s="28" t="s">
        <v>3872</v>
      </c>
      <c r="AP253" s="51"/>
      <c r="AQ253" s="51"/>
    </row>
    <row r="254" spans="1:43" ht="12.65" customHeight="1">
      <c r="A254" s="13" t="s">
        <v>214</v>
      </c>
      <c r="B254" s="14" t="s">
        <v>215</v>
      </c>
      <c r="C254" s="13">
        <v>1</v>
      </c>
      <c r="D254" s="13" t="s">
        <v>216</v>
      </c>
      <c r="E254" s="15" t="s">
        <v>318</v>
      </c>
      <c r="F254" s="13">
        <v>4998</v>
      </c>
      <c r="G254" s="13" t="s">
        <v>253</v>
      </c>
      <c r="H254" s="16">
        <v>45885</v>
      </c>
      <c r="I254" s="17">
        <v>45885</v>
      </c>
      <c r="J254" s="18">
        <f>I254</f>
        <v>45885</v>
      </c>
      <c r="K254" s="19">
        <v>0.58349537037037036</v>
      </c>
      <c r="L254" s="19">
        <v>0.64406250000000009</v>
      </c>
      <c r="M254" s="20">
        <v>0.66682870370370362</v>
      </c>
      <c r="N254" s="19">
        <v>0.72739583333333346</v>
      </c>
      <c r="O254" s="21">
        <f t="shared" si="14"/>
        <v>6.0567129629629846E-2</v>
      </c>
      <c r="P254" s="13" t="s">
        <v>1190</v>
      </c>
      <c r="Q254" s="13" t="s">
        <v>254</v>
      </c>
      <c r="R254" s="22" t="s">
        <v>1191</v>
      </c>
      <c r="S254" s="22" t="s">
        <v>29</v>
      </c>
      <c r="T254" s="23" t="s">
        <v>211</v>
      </c>
      <c r="U254" s="23" t="s">
        <v>50</v>
      </c>
      <c r="V254" s="22" t="s">
        <v>212</v>
      </c>
      <c r="W254" s="24" t="s">
        <v>173</v>
      </c>
      <c r="X254" s="25" t="s">
        <v>78</v>
      </c>
      <c r="Y254" s="25" t="s">
        <v>114</v>
      </c>
      <c r="Z254" s="25" t="s">
        <v>66</v>
      </c>
      <c r="AA254" s="25"/>
      <c r="AB254" s="26"/>
      <c r="AC254" s="31">
        <v>8.0717999999999996</v>
      </c>
      <c r="AD254" s="32"/>
      <c r="AE254" s="32"/>
      <c r="AF254" s="32"/>
      <c r="AG254" s="33"/>
      <c r="AH254" s="33"/>
      <c r="AI254" s="33"/>
      <c r="AJ254" s="27"/>
      <c r="AK254" s="27"/>
      <c r="AL254" s="27">
        <v>20.633600000000001</v>
      </c>
      <c r="AM254" s="27"/>
      <c r="AN254" s="27"/>
      <c r="AO254" s="28" t="s">
        <v>3872</v>
      </c>
      <c r="AP254" s="51"/>
      <c r="AQ254" s="51"/>
    </row>
    <row r="255" spans="1:43" ht="12.65" customHeight="1">
      <c r="A255" s="13" t="s">
        <v>214</v>
      </c>
      <c r="B255" s="14" t="s">
        <v>215</v>
      </c>
      <c r="C255" s="13">
        <v>1</v>
      </c>
      <c r="D255" s="13" t="s">
        <v>216</v>
      </c>
      <c r="E255" s="15" t="s">
        <v>318</v>
      </c>
      <c r="F255" s="13">
        <v>4998</v>
      </c>
      <c r="G255" s="13" t="s">
        <v>253</v>
      </c>
      <c r="H255" s="16">
        <v>45885</v>
      </c>
      <c r="I255" s="17">
        <v>45885</v>
      </c>
      <c r="J255" s="18">
        <v>45885</v>
      </c>
      <c r="K255" s="19">
        <v>0.64452546296296298</v>
      </c>
      <c r="L255" s="19">
        <v>0.64591435185185186</v>
      </c>
      <c r="M255" s="20">
        <v>0.72785879629629635</v>
      </c>
      <c r="N255" s="19">
        <v>0.72924768518518523</v>
      </c>
      <c r="O255" s="21">
        <f t="shared" si="14"/>
        <v>1.388888888888884E-3</v>
      </c>
      <c r="P255" s="13" t="s">
        <v>288</v>
      </c>
      <c r="Q255" s="13" t="s">
        <v>254</v>
      </c>
      <c r="R255" s="22" t="s">
        <v>289</v>
      </c>
      <c r="S255" s="22" t="s">
        <v>33</v>
      </c>
      <c r="T255" s="23" t="s">
        <v>211</v>
      </c>
      <c r="U255" s="23"/>
      <c r="V255" s="22" t="s">
        <v>212</v>
      </c>
      <c r="W255" s="24" t="s">
        <v>3677</v>
      </c>
      <c r="X255" s="25" t="s">
        <v>50</v>
      </c>
      <c r="Y255" s="25" t="s">
        <v>50</v>
      </c>
      <c r="Z255" s="25" t="s">
        <v>50</v>
      </c>
      <c r="AA255" s="25"/>
      <c r="AB255" s="26"/>
      <c r="AC255" s="31">
        <v>0.70950000000000002</v>
      </c>
      <c r="AD255" s="32"/>
      <c r="AE255" s="32"/>
      <c r="AF255" s="32"/>
      <c r="AG255" s="33"/>
      <c r="AH255" s="33"/>
      <c r="AI255" s="33"/>
      <c r="AJ255" s="27"/>
      <c r="AK255" s="27"/>
      <c r="AL255" s="27">
        <v>8.5973333333333333</v>
      </c>
      <c r="AM255" s="27"/>
      <c r="AN255" s="27"/>
      <c r="AO255" s="28" t="s">
        <v>3872</v>
      </c>
      <c r="AP255" s="51"/>
      <c r="AQ255" s="51"/>
    </row>
    <row r="256" spans="1:43" ht="12.65" customHeight="1">
      <c r="A256" s="13" t="s">
        <v>214</v>
      </c>
      <c r="B256" s="14" t="s">
        <v>215</v>
      </c>
      <c r="C256" s="13">
        <v>1</v>
      </c>
      <c r="D256" s="13" t="s">
        <v>216</v>
      </c>
      <c r="E256" s="15" t="s">
        <v>318</v>
      </c>
      <c r="F256" s="13">
        <v>4998</v>
      </c>
      <c r="G256" s="13" t="s">
        <v>253</v>
      </c>
      <c r="H256" s="16">
        <v>45885</v>
      </c>
      <c r="I256" s="17">
        <v>45885</v>
      </c>
      <c r="J256" s="18">
        <v>45885</v>
      </c>
      <c r="K256" s="19">
        <v>0.66182870370370372</v>
      </c>
      <c r="L256" s="19">
        <v>0.66840277777777779</v>
      </c>
      <c r="M256" s="20">
        <v>0.74516203703703709</v>
      </c>
      <c r="N256" s="19">
        <v>0.75173611111111116</v>
      </c>
      <c r="O256" s="21">
        <f t="shared" si="14"/>
        <v>6.5740740740740655E-3</v>
      </c>
      <c r="P256" s="13" t="s">
        <v>1754</v>
      </c>
      <c r="Q256" s="13" t="s">
        <v>254</v>
      </c>
      <c r="R256" s="22" t="s">
        <v>1755</v>
      </c>
      <c r="S256" s="22" t="s">
        <v>33</v>
      </c>
      <c r="T256" s="23" t="s">
        <v>211</v>
      </c>
      <c r="U256" s="23"/>
      <c r="V256" s="22" t="s">
        <v>212</v>
      </c>
      <c r="W256" s="24" t="s">
        <v>3677</v>
      </c>
      <c r="X256" s="25" t="s">
        <v>50</v>
      </c>
      <c r="Y256" s="25" t="s">
        <v>50</v>
      </c>
      <c r="Z256" s="25" t="s">
        <v>50</v>
      </c>
      <c r="AA256" s="25"/>
      <c r="AB256" s="26"/>
      <c r="AC256" s="31">
        <v>1.5268000000000002</v>
      </c>
      <c r="AD256" s="32"/>
      <c r="AE256" s="32"/>
      <c r="AF256" s="32"/>
      <c r="AG256" s="33"/>
      <c r="AH256" s="33"/>
      <c r="AI256" s="33"/>
      <c r="AJ256" s="27"/>
      <c r="AK256" s="27"/>
      <c r="AL256" s="27">
        <v>8.5973333333333333</v>
      </c>
      <c r="AM256" s="27"/>
      <c r="AN256" s="27"/>
      <c r="AO256" s="28" t="s">
        <v>3872</v>
      </c>
      <c r="AP256" s="51"/>
      <c r="AQ256" s="51"/>
    </row>
    <row r="257" spans="1:43" ht="12.65" customHeight="1">
      <c r="A257" s="13" t="s">
        <v>214</v>
      </c>
      <c r="B257" s="14" t="s">
        <v>215</v>
      </c>
      <c r="C257" s="13">
        <v>1</v>
      </c>
      <c r="D257" s="13" t="s">
        <v>216</v>
      </c>
      <c r="E257" s="15" t="s">
        <v>318</v>
      </c>
      <c r="F257" s="13">
        <v>4998</v>
      </c>
      <c r="G257" s="13" t="s">
        <v>253</v>
      </c>
      <c r="H257" s="16">
        <v>45885</v>
      </c>
      <c r="I257" s="17">
        <v>45885</v>
      </c>
      <c r="J257" s="18">
        <f>I257</f>
        <v>45885</v>
      </c>
      <c r="K257" s="19">
        <v>0.66840277777777779</v>
      </c>
      <c r="L257" s="19">
        <v>0.75033564814814813</v>
      </c>
      <c r="M257" s="20">
        <v>0.75173611111111116</v>
      </c>
      <c r="N257" s="19">
        <v>0.8336689814814815</v>
      </c>
      <c r="O257" s="21">
        <f t="shared" si="14"/>
        <v>8.1932870370370336E-2</v>
      </c>
      <c r="P257" s="13" t="s">
        <v>1756</v>
      </c>
      <c r="Q257" s="13" t="s">
        <v>254</v>
      </c>
      <c r="R257" s="22" t="s">
        <v>1757</v>
      </c>
      <c r="S257" s="22" t="s">
        <v>29</v>
      </c>
      <c r="T257" s="23" t="s">
        <v>211</v>
      </c>
      <c r="U257" s="23" t="s">
        <v>50</v>
      </c>
      <c r="V257" s="22" t="s">
        <v>212</v>
      </c>
      <c r="W257" s="24" t="s">
        <v>180</v>
      </c>
      <c r="X257" s="25" t="s">
        <v>123</v>
      </c>
      <c r="Y257" s="25" t="s">
        <v>114</v>
      </c>
      <c r="Z257" s="25" t="s">
        <v>72</v>
      </c>
      <c r="AA257" s="25"/>
      <c r="AB257" s="26"/>
      <c r="AC257" s="31">
        <v>4.0722000000000005</v>
      </c>
      <c r="AD257" s="32"/>
      <c r="AE257" s="32"/>
      <c r="AF257" s="32"/>
      <c r="AG257" s="33"/>
      <c r="AH257" s="33"/>
      <c r="AI257" s="33"/>
      <c r="AJ257" s="27"/>
      <c r="AK257" s="27"/>
      <c r="AL257" s="27">
        <v>20.633600000000001</v>
      </c>
      <c r="AM257" s="27"/>
      <c r="AN257" s="27"/>
      <c r="AO257" s="28" t="s">
        <v>3872</v>
      </c>
      <c r="AP257" s="51"/>
      <c r="AQ257" s="51"/>
    </row>
    <row r="258" spans="1:43" ht="12.65" customHeight="1">
      <c r="A258" s="13" t="s">
        <v>214</v>
      </c>
      <c r="B258" s="14" t="s">
        <v>215</v>
      </c>
      <c r="C258" s="13">
        <v>1</v>
      </c>
      <c r="D258" s="13" t="s">
        <v>216</v>
      </c>
      <c r="E258" s="15" t="s">
        <v>318</v>
      </c>
      <c r="F258" s="13">
        <v>4998</v>
      </c>
      <c r="G258" s="13" t="s">
        <v>253</v>
      </c>
      <c r="H258" s="16">
        <v>45885</v>
      </c>
      <c r="I258" s="17">
        <v>45885</v>
      </c>
      <c r="J258" s="18">
        <v>45885</v>
      </c>
      <c r="K258" s="19">
        <v>0.75109953703703702</v>
      </c>
      <c r="L258" s="19">
        <v>0.75565972222222222</v>
      </c>
      <c r="M258" s="20">
        <v>0.83443287037037039</v>
      </c>
      <c r="N258" s="19">
        <v>0.83899305555555559</v>
      </c>
      <c r="O258" s="21">
        <f t="shared" si="14"/>
        <v>4.5601851851851949E-3</v>
      </c>
      <c r="P258" s="13" t="s">
        <v>1477</v>
      </c>
      <c r="Q258" s="13" t="s">
        <v>254</v>
      </c>
      <c r="R258" s="22" t="s">
        <v>1478</v>
      </c>
      <c r="S258" s="22" t="s">
        <v>33</v>
      </c>
      <c r="T258" s="23" t="s">
        <v>211</v>
      </c>
      <c r="U258" s="23"/>
      <c r="V258" s="22" t="s">
        <v>212</v>
      </c>
      <c r="W258" s="24" t="s">
        <v>3677</v>
      </c>
      <c r="X258" s="25" t="s">
        <v>50</v>
      </c>
      <c r="Y258" s="25" t="s">
        <v>50</v>
      </c>
      <c r="Z258" s="25" t="s">
        <v>50</v>
      </c>
      <c r="AA258" s="25"/>
      <c r="AB258" s="26"/>
      <c r="AC258" s="31">
        <v>0.64349999999999996</v>
      </c>
      <c r="AD258" s="32"/>
      <c r="AE258" s="32"/>
      <c r="AF258" s="32"/>
      <c r="AG258" s="33"/>
      <c r="AH258" s="33"/>
      <c r="AI258" s="33"/>
      <c r="AJ258" s="27"/>
      <c r="AK258" s="27"/>
      <c r="AL258" s="27">
        <v>10.746666666666668</v>
      </c>
      <c r="AM258" s="27"/>
      <c r="AN258" s="27"/>
      <c r="AO258" s="28" t="s">
        <v>3872</v>
      </c>
      <c r="AP258" s="51"/>
      <c r="AQ258" s="51"/>
    </row>
    <row r="259" spans="1:43" ht="12.65" customHeight="1">
      <c r="A259" s="13" t="s">
        <v>214</v>
      </c>
      <c r="B259" s="14" t="s">
        <v>215</v>
      </c>
      <c r="C259" s="13">
        <v>1</v>
      </c>
      <c r="D259" s="13" t="s">
        <v>216</v>
      </c>
      <c r="E259" s="15" t="s">
        <v>318</v>
      </c>
      <c r="F259" s="13">
        <v>4998</v>
      </c>
      <c r="G259" s="13" t="s">
        <v>253</v>
      </c>
      <c r="H259" s="16">
        <v>45885</v>
      </c>
      <c r="I259" s="17">
        <v>45885</v>
      </c>
      <c r="J259" s="18">
        <v>45885</v>
      </c>
      <c r="K259" s="19">
        <v>0.75826388888888885</v>
      </c>
      <c r="L259" s="19">
        <v>0.85548611111111117</v>
      </c>
      <c r="M259" s="20">
        <v>0.84159722222222222</v>
      </c>
      <c r="N259" s="19">
        <v>0.93881944444444443</v>
      </c>
      <c r="O259" s="21">
        <f t="shared" si="14"/>
        <v>9.722222222222221E-2</v>
      </c>
      <c r="P259" s="13" t="s">
        <v>284</v>
      </c>
      <c r="Q259" s="13" t="s">
        <v>254</v>
      </c>
      <c r="R259" s="22" t="s">
        <v>285</v>
      </c>
      <c r="S259" s="22" t="s">
        <v>33</v>
      </c>
      <c r="T259" s="23" t="s">
        <v>211</v>
      </c>
      <c r="U259" s="23"/>
      <c r="V259" s="22" t="s">
        <v>212</v>
      </c>
      <c r="W259" s="24" t="s">
        <v>3677</v>
      </c>
      <c r="X259" s="25" t="s">
        <v>50</v>
      </c>
      <c r="Y259" s="25" t="s">
        <v>50</v>
      </c>
      <c r="Z259" s="25" t="s">
        <v>50</v>
      </c>
      <c r="AA259" s="25"/>
      <c r="AB259" s="26"/>
      <c r="AC259" s="31">
        <v>1.5400000000000002E-2</v>
      </c>
      <c r="AD259" s="32"/>
      <c r="AE259" s="32"/>
      <c r="AF259" s="32"/>
      <c r="AG259" s="33"/>
      <c r="AH259" s="33"/>
      <c r="AI259" s="33"/>
      <c r="AJ259" s="27"/>
      <c r="AK259" s="27"/>
      <c r="AL259" s="27">
        <v>10.746666666666668</v>
      </c>
      <c r="AM259" s="27"/>
      <c r="AN259" s="27"/>
      <c r="AO259" s="28" t="s">
        <v>3872</v>
      </c>
      <c r="AP259" s="51"/>
      <c r="AQ259" s="51"/>
    </row>
    <row r="260" spans="1:43" ht="12.65" customHeight="1">
      <c r="A260" s="13" t="s">
        <v>214</v>
      </c>
      <c r="B260" s="14" t="s">
        <v>215</v>
      </c>
      <c r="C260" s="13">
        <v>1</v>
      </c>
      <c r="D260" s="13" t="s">
        <v>216</v>
      </c>
      <c r="E260" s="15" t="s">
        <v>318</v>
      </c>
      <c r="F260" s="13">
        <v>4998</v>
      </c>
      <c r="G260" s="13" t="s">
        <v>253</v>
      </c>
      <c r="H260" s="16">
        <v>45886</v>
      </c>
      <c r="I260" s="17">
        <v>45886</v>
      </c>
      <c r="J260" s="18">
        <v>45886</v>
      </c>
      <c r="K260" s="19">
        <v>0.43752314814814813</v>
      </c>
      <c r="L260" s="19">
        <v>0.45248842592592592</v>
      </c>
      <c r="M260" s="20">
        <v>0.52085648148148156</v>
      </c>
      <c r="N260" s="19">
        <v>0.53582175925925923</v>
      </c>
      <c r="O260" s="21">
        <f t="shared" si="14"/>
        <v>1.4965277777777675E-2</v>
      </c>
      <c r="P260" s="13" t="s">
        <v>1417</v>
      </c>
      <c r="Q260" s="13" t="s">
        <v>254</v>
      </c>
      <c r="R260" s="22" t="s">
        <v>1418</v>
      </c>
      <c r="S260" s="22" t="s">
        <v>33</v>
      </c>
      <c r="T260" s="23" t="s">
        <v>211</v>
      </c>
      <c r="U260" s="23"/>
      <c r="V260" s="22" t="s">
        <v>212</v>
      </c>
      <c r="W260" s="24" t="s">
        <v>3677</v>
      </c>
      <c r="X260" s="25" t="s">
        <v>50</v>
      </c>
      <c r="Y260" s="25" t="s">
        <v>50</v>
      </c>
      <c r="Z260" s="25" t="s">
        <v>50</v>
      </c>
      <c r="AA260" s="25"/>
      <c r="AB260" s="26"/>
      <c r="AC260" s="31">
        <v>2.1053999999999999</v>
      </c>
      <c r="AD260" s="32"/>
      <c r="AE260" s="32"/>
      <c r="AF260" s="32"/>
      <c r="AG260" s="33"/>
      <c r="AH260" s="33"/>
      <c r="AI260" s="33"/>
      <c r="AJ260" s="27"/>
      <c r="AK260" s="27"/>
      <c r="AL260" s="27">
        <v>8.5973333333333333</v>
      </c>
      <c r="AM260" s="27"/>
      <c r="AN260" s="27"/>
      <c r="AO260" s="28" t="s">
        <v>3872</v>
      </c>
      <c r="AP260" s="51"/>
      <c r="AQ260" s="51"/>
    </row>
    <row r="261" spans="1:43" ht="12.65" customHeight="1">
      <c r="A261" s="13" t="s">
        <v>214</v>
      </c>
      <c r="B261" s="14" t="s">
        <v>215</v>
      </c>
      <c r="C261" s="13">
        <v>1</v>
      </c>
      <c r="D261" s="13" t="s">
        <v>216</v>
      </c>
      <c r="E261" s="15" t="s">
        <v>318</v>
      </c>
      <c r="F261" s="13">
        <v>4998</v>
      </c>
      <c r="G261" s="13" t="s">
        <v>253</v>
      </c>
      <c r="H261" s="16">
        <v>45886</v>
      </c>
      <c r="I261" s="17">
        <v>45886</v>
      </c>
      <c r="J261" s="18">
        <v>45886</v>
      </c>
      <c r="K261" s="19">
        <v>0.45521990740740748</v>
      </c>
      <c r="L261" s="19">
        <v>0.45769675925925929</v>
      </c>
      <c r="M261" s="20">
        <v>0.53855324074074074</v>
      </c>
      <c r="N261" s="19">
        <v>0.5410300925925926</v>
      </c>
      <c r="O261" s="21">
        <f t="shared" si="14"/>
        <v>2.476851851851869E-3</v>
      </c>
      <c r="P261" s="13" t="s">
        <v>1220</v>
      </c>
      <c r="Q261" s="13" t="s">
        <v>254</v>
      </c>
      <c r="R261" s="22" t="s">
        <v>1221</v>
      </c>
      <c r="S261" s="22" t="s">
        <v>33</v>
      </c>
      <c r="T261" s="23" t="s">
        <v>211</v>
      </c>
      <c r="U261" s="23"/>
      <c r="V261" s="22" t="s">
        <v>212</v>
      </c>
      <c r="W261" s="24" t="s">
        <v>3677</v>
      </c>
      <c r="X261" s="25" t="s">
        <v>50</v>
      </c>
      <c r="Y261" s="25" t="s">
        <v>50</v>
      </c>
      <c r="Z261" s="25" t="s">
        <v>50</v>
      </c>
      <c r="AA261" s="25"/>
      <c r="AB261" s="26"/>
      <c r="AC261" s="31">
        <v>11.7194</v>
      </c>
      <c r="AD261" s="32"/>
      <c r="AE261" s="32"/>
      <c r="AF261" s="32"/>
      <c r="AG261" s="33"/>
      <c r="AH261" s="33"/>
      <c r="AI261" s="33"/>
      <c r="AJ261" s="27"/>
      <c r="AK261" s="27"/>
      <c r="AL261" s="27">
        <v>8.5973333333333333</v>
      </c>
      <c r="AM261" s="27"/>
      <c r="AN261" s="27"/>
      <c r="AO261" s="28" t="s">
        <v>3872</v>
      </c>
      <c r="AP261" s="51"/>
      <c r="AQ261" s="51"/>
    </row>
    <row r="262" spans="1:43" ht="12.65" customHeight="1">
      <c r="A262" s="13" t="s">
        <v>214</v>
      </c>
      <c r="B262" s="14" t="s">
        <v>215</v>
      </c>
      <c r="C262" s="13">
        <v>1</v>
      </c>
      <c r="D262" s="13" t="s">
        <v>216</v>
      </c>
      <c r="E262" s="15" t="s">
        <v>318</v>
      </c>
      <c r="F262" s="13">
        <v>4998</v>
      </c>
      <c r="G262" s="13" t="s">
        <v>253</v>
      </c>
      <c r="H262" s="16">
        <v>45886</v>
      </c>
      <c r="I262" s="17">
        <v>45886</v>
      </c>
      <c r="J262" s="18">
        <f>I262</f>
        <v>45886</v>
      </c>
      <c r="K262" s="19">
        <v>0.45785879629629633</v>
      </c>
      <c r="L262" s="19">
        <v>0.53625</v>
      </c>
      <c r="M262" s="20">
        <v>0.54119212962962959</v>
      </c>
      <c r="N262" s="19">
        <v>0.61958333333333337</v>
      </c>
      <c r="O262" s="21">
        <f t="shared" si="14"/>
        <v>7.8391203703703782E-2</v>
      </c>
      <c r="P262" s="13" t="s">
        <v>1479</v>
      </c>
      <c r="Q262" s="13" t="s">
        <v>254</v>
      </c>
      <c r="R262" s="22" t="s">
        <v>1480</v>
      </c>
      <c r="S262" s="22" t="s">
        <v>29</v>
      </c>
      <c r="T262" s="23" t="s">
        <v>211</v>
      </c>
      <c r="U262" s="23" t="s">
        <v>50</v>
      </c>
      <c r="V262" s="22" t="s">
        <v>212</v>
      </c>
      <c r="W262" s="24" t="s">
        <v>184</v>
      </c>
      <c r="X262" s="25" t="s">
        <v>185</v>
      </c>
      <c r="Y262" s="25" t="s">
        <v>114</v>
      </c>
      <c r="Z262" s="25" t="s">
        <v>54</v>
      </c>
      <c r="AA262" s="25"/>
      <c r="AB262" s="26"/>
      <c r="AC262" s="31">
        <v>18.197300000000002</v>
      </c>
      <c r="AD262" s="32"/>
      <c r="AE262" s="32"/>
      <c r="AF262" s="32"/>
      <c r="AG262" s="33"/>
      <c r="AH262" s="33"/>
      <c r="AI262" s="33"/>
      <c r="AJ262" s="27"/>
      <c r="AK262" s="27"/>
      <c r="AL262" s="27">
        <v>20.633600000000001</v>
      </c>
      <c r="AM262" s="27"/>
      <c r="AN262" s="27"/>
      <c r="AO262" s="28" t="s">
        <v>3872</v>
      </c>
      <c r="AP262" s="51"/>
      <c r="AQ262" s="51"/>
    </row>
    <row r="263" spans="1:43" ht="12.65" customHeight="1">
      <c r="A263" s="13" t="s">
        <v>214</v>
      </c>
      <c r="B263" s="14" t="s">
        <v>215</v>
      </c>
      <c r="C263" s="13">
        <v>1</v>
      </c>
      <c r="D263" s="13" t="s">
        <v>216</v>
      </c>
      <c r="E263" s="15" t="s">
        <v>318</v>
      </c>
      <c r="F263" s="13">
        <v>4998</v>
      </c>
      <c r="G263" s="13" t="s">
        <v>253</v>
      </c>
      <c r="H263" s="16">
        <v>45886</v>
      </c>
      <c r="I263" s="17">
        <v>45886</v>
      </c>
      <c r="J263" s="18">
        <v>45886</v>
      </c>
      <c r="K263" s="19">
        <v>0.53700231481481475</v>
      </c>
      <c r="L263" s="19">
        <v>0.54732638888888885</v>
      </c>
      <c r="M263" s="20">
        <v>0.62033564814814812</v>
      </c>
      <c r="N263" s="19">
        <v>0.63065972222222222</v>
      </c>
      <c r="O263" s="21">
        <f t="shared" si="14"/>
        <v>1.0324074074074097E-2</v>
      </c>
      <c r="P263" s="13" t="s">
        <v>1758</v>
      </c>
      <c r="Q263" s="13" t="s">
        <v>254</v>
      </c>
      <c r="R263" s="22" t="s">
        <v>1759</v>
      </c>
      <c r="S263" s="22" t="s">
        <v>33</v>
      </c>
      <c r="T263" s="23" t="s">
        <v>211</v>
      </c>
      <c r="U263" s="23"/>
      <c r="V263" s="22" t="s">
        <v>212</v>
      </c>
      <c r="W263" s="24" t="s">
        <v>3677</v>
      </c>
      <c r="X263" s="25" t="s">
        <v>50</v>
      </c>
      <c r="Y263" s="25" t="s">
        <v>50</v>
      </c>
      <c r="Z263" s="25" t="s">
        <v>50</v>
      </c>
      <c r="AA263" s="25"/>
      <c r="AB263" s="26"/>
      <c r="AC263" s="31">
        <v>10.366399999999999</v>
      </c>
      <c r="AD263" s="32"/>
      <c r="AE263" s="32"/>
      <c r="AF263" s="32"/>
      <c r="AG263" s="33"/>
      <c r="AH263" s="33"/>
      <c r="AI263" s="33"/>
      <c r="AJ263" s="27"/>
      <c r="AK263" s="27"/>
      <c r="AL263" s="27">
        <v>8.5973333333333333</v>
      </c>
      <c r="AM263" s="27"/>
      <c r="AN263" s="27"/>
      <c r="AO263" s="28" t="s">
        <v>3872</v>
      </c>
      <c r="AP263" s="51"/>
      <c r="AQ263" s="51"/>
    </row>
    <row r="264" spans="1:43" ht="12.65" customHeight="1">
      <c r="A264" s="13" t="s">
        <v>214</v>
      </c>
      <c r="B264" s="14" t="s">
        <v>215</v>
      </c>
      <c r="C264" s="13">
        <v>1</v>
      </c>
      <c r="D264" s="13" t="s">
        <v>216</v>
      </c>
      <c r="E264" s="15" t="s">
        <v>318</v>
      </c>
      <c r="F264" s="13">
        <v>4998</v>
      </c>
      <c r="G264" s="13" t="s">
        <v>253</v>
      </c>
      <c r="H264" s="16">
        <v>45886</v>
      </c>
      <c r="I264" s="17">
        <v>45886</v>
      </c>
      <c r="J264" s="18">
        <v>45886</v>
      </c>
      <c r="K264" s="19">
        <v>0.55766203703703698</v>
      </c>
      <c r="L264" s="19">
        <v>0.56172453703703706</v>
      </c>
      <c r="M264" s="20">
        <v>0.64099537037037047</v>
      </c>
      <c r="N264" s="19">
        <v>0.64505787037037043</v>
      </c>
      <c r="O264" s="21">
        <f t="shared" si="14"/>
        <v>4.0624999999999689E-3</v>
      </c>
      <c r="P264" s="13" t="s">
        <v>475</v>
      </c>
      <c r="Q264" s="13" t="s">
        <v>254</v>
      </c>
      <c r="R264" s="22" t="s">
        <v>476</v>
      </c>
      <c r="S264" s="22" t="s">
        <v>33</v>
      </c>
      <c r="T264" s="23" t="s">
        <v>211</v>
      </c>
      <c r="U264" s="23"/>
      <c r="V264" s="22" t="s">
        <v>212</v>
      </c>
      <c r="W264" s="24" t="s">
        <v>3677</v>
      </c>
      <c r="X264" s="25" t="s">
        <v>50</v>
      </c>
      <c r="Y264" s="25" t="s">
        <v>50</v>
      </c>
      <c r="Z264" s="25" t="s">
        <v>50</v>
      </c>
      <c r="AA264" s="25"/>
      <c r="AB264" s="26"/>
      <c r="AC264" s="31">
        <v>5.6429999999999998</v>
      </c>
      <c r="AD264" s="32"/>
      <c r="AE264" s="32"/>
      <c r="AF264" s="32"/>
      <c r="AG264" s="33"/>
      <c r="AH264" s="33"/>
      <c r="AI264" s="33"/>
      <c r="AJ264" s="27"/>
      <c r="AK264" s="27"/>
      <c r="AL264" s="27">
        <v>8.5973333333333333</v>
      </c>
      <c r="AM264" s="27"/>
      <c r="AN264" s="27"/>
      <c r="AO264" s="28" t="s">
        <v>3872</v>
      </c>
      <c r="AP264" s="51"/>
      <c r="AQ264" s="51"/>
    </row>
    <row r="265" spans="1:43" ht="12.65" customHeight="1">
      <c r="A265" s="13" t="s">
        <v>214</v>
      </c>
      <c r="B265" s="14" t="s">
        <v>215</v>
      </c>
      <c r="C265" s="13">
        <v>1</v>
      </c>
      <c r="D265" s="13" t="s">
        <v>216</v>
      </c>
      <c r="E265" s="15" t="s">
        <v>318</v>
      </c>
      <c r="F265" s="13">
        <v>4998</v>
      </c>
      <c r="G265" s="13" t="s">
        <v>253</v>
      </c>
      <c r="H265" s="16">
        <v>45886</v>
      </c>
      <c r="I265" s="17">
        <v>45886</v>
      </c>
      <c r="J265" s="18">
        <f>I265</f>
        <v>45886</v>
      </c>
      <c r="K265" s="19">
        <v>0.56188657407407405</v>
      </c>
      <c r="L265" s="19">
        <v>0.64296296296296296</v>
      </c>
      <c r="M265" s="20">
        <v>0.64521990740740742</v>
      </c>
      <c r="N265" s="19">
        <v>0.72629629629629633</v>
      </c>
      <c r="O265" s="21">
        <f t="shared" si="14"/>
        <v>8.1076388888888906E-2</v>
      </c>
      <c r="P265" s="13" t="s">
        <v>477</v>
      </c>
      <c r="Q265" s="13" t="s">
        <v>254</v>
      </c>
      <c r="R265" s="22" t="s">
        <v>478</v>
      </c>
      <c r="S265" s="22" t="s">
        <v>29</v>
      </c>
      <c r="T265" s="23" t="s">
        <v>211</v>
      </c>
      <c r="U265" s="23" t="s">
        <v>50</v>
      </c>
      <c r="V265" s="22" t="s">
        <v>212</v>
      </c>
      <c r="W265" s="24" t="s">
        <v>197</v>
      </c>
      <c r="X265" s="25" t="s">
        <v>198</v>
      </c>
      <c r="Y265" s="25" t="s">
        <v>114</v>
      </c>
      <c r="Z265" s="25" t="s">
        <v>70</v>
      </c>
      <c r="AA265" s="25"/>
      <c r="AB265" s="26"/>
      <c r="AC265" s="31">
        <v>5.6474000000000002</v>
      </c>
      <c r="AD265" s="32"/>
      <c r="AE265" s="32"/>
      <c r="AF265" s="32"/>
      <c r="AG265" s="33"/>
      <c r="AH265" s="33"/>
      <c r="AI265" s="33"/>
      <c r="AJ265" s="27"/>
      <c r="AK265" s="27"/>
      <c r="AL265" s="27">
        <v>20.633600000000001</v>
      </c>
      <c r="AM265" s="27"/>
      <c r="AN265" s="27"/>
      <c r="AO265" s="28" t="s">
        <v>3872</v>
      </c>
      <c r="AP265" s="51"/>
      <c r="AQ265" s="51"/>
    </row>
    <row r="266" spans="1:43" ht="12.65" customHeight="1">
      <c r="A266" s="13" t="s">
        <v>214</v>
      </c>
      <c r="B266" s="14" t="s">
        <v>215</v>
      </c>
      <c r="C266" s="13">
        <v>1</v>
      </c>
      <c r="D266" s="13" t="s">
        <v>216</v>
      </c>
      <c r="E266" s="15" t="s">
        <v>318</v>
      </c>
      <c r="F266" s="13">
        <v>4998</v>
      </c>
      <c r="G266" s="13" t="s">
        <v>253</v>
      </c>
      <c r="H266" s="16">
        <v>45886</v>
      </c>
      <c r="I266" s="17">
        <v>45886</v>
      </c>
      <c r="J266" s="18">
        <v>45886</v>
      </c>
      <c r="K266" s="19">
        <v>0.64342592592592596</v>
      </c>
      <c r="L266" s="19">
        <v>0.64567129629629638</v>
      </c>
      <c r="M266" s="20">
        <v>0.72675925925925933</v>
      </c>
      <c r="N266" s="19">
        <v>0.72900462962962975</v>
      </c>
      <c r="O266" s="21">
        <f t="shared" si="14"/>
        <v>2.2453703703704253E-3</v>
      </c>
      <c r="P266" s="13" t="s">
        <v>479</v>
      </c>
      <c r="Q266" s="13" t="s">
        <v>254</v>
      </c>
      <c r="R266" s="22" t="s">
        <v>480</v>
      </c>
      <c r="S266" s="22" t="s">
        <v>33</v>
      </c>
      <c r="T266" s="23" t="s">
        <v>211</v>
      </c>
      <c r="U266" s="23"/>
      <c r="V266" s="22" t="s">
        <v>212</v>
      </c>
      <c r="W266" s="24" t="s">
        <v>3677</v>
      </c>
      <c r="X266" s="25" t="s">
        <v>50</v>
      </c>
      <c r="Y266" s="25" t="s">
        <v>50</v>
      </c>
      <c r="Z266" s="25" t="s">
        <v>50</v>
      </c>
      <c r="AA266" s="25"/>
      <c r="AB266" s="26"/>
      <c r="AC266" s="31">
        <v>3.7652999999999999</v>
      </c>
      <c r="AD266" s="32"/>
      <c r="AE266" s="32"/>
      <c r="AF266" s="32"/>
      <c r="AG266" s="33"/>
      <c r="AH266" s="33"/>
      <c r="AI266" s="33"/>
      <c r="AJ266" s="27"/>
      <c r="AK266" s="27"/>
      <c r="AL266" s="27">
        <v>8.5973333333333333</v>
      </c>
      <c r="AM266" s="27"/>
      <c r="AN266" s="27"/>
      <c r="AO266" s="28" t="s">
        <v>3872</v>
      </c>
      <c r="AP266" s="51"/>
      <c r="AQ266" s="51"/>
    </row>
    <row r="267" spans="1:43" ht="12.65" customHeight="1">
      <c r="A267" s="13" t="s">
        <v>214</v>
      </c>
      <c r="B267" s="14" t="s">
        <v>215</v>
      </c>
      <c r="C267" s="13">
        <v>1</v>
      </c>
      <c r="D267" s="13" t="s">
        <v>216</v>
      </c>
      <c r="E267" s="15" t="s">
        <v>318</v>
      </c>
      <c r="F267" s="13">
        <v>4998</v>
      </c>
      <c r="G267" s="13" t="s">
        <v>253</v>
      </c>
      <c r="H267" s="16">
        <v>45886</v>
      </c>
      <c r="I267" s="17">
        <v>45886</v>
      </c>
      <c r="J267" s="18">
        <v>45886</v>
      </c>
      <c r="K267" s="19">
        <v>0.66182870370370372</v>
      </c>
      <c r="L267" s="19">
        <v>0.66682870370370362</v>
      </c>
      <c r="M267" s="20">
        <v>0.74516203703703709</v>
      </c>
      <c r="N267" s="19">
        <v>0.75016203703703699</v>
      </c>
      <c r="O267" s="21">
        <f t="shared" si="14"/>
        <v>4.9999999999998934E-3</v>
      </c>
      <c r="P267" s="13" t="s">
        <v>1222</v>
      </c>
      <c r="Q267" s="13" t="s">
        <v>254</v>
      </c>
      <c r="R267" s="22" t="s">
        <v>1223</v>
      </c>
      <c r="S267" s="22" t="s">
        <v>33</v>
      </c>
      <c r="T267" s="23" t="s">
        <v>211</v>
      </c>
      <c r="U267" s="23"/>
      <c r="V267" s="22" t="s">
        <v>212</v>
      </c>
      <c r="W267" s="24" t="s">
        <v>3677</v>
      </c>
      <c r="X267" s="25" t="s">
        <v>50</v>
      </c>
      <c r="Y267" s="25" t="s">
        <v>50</v>
      </c>
      <c r="Z267" s="25" t="s">
        <v>50</v>
      </c>
      <c r="AA267" s="25"/>
      <c r="AB267" s="26"/>
      <c r="AC267" s="31">
        <v>1.7918999999999998</v>
      </c>
      <c r="AD267" s="32"/>
      <c r="AE267" s="32"/>
      <c r="AF267" s="32"/>
      <c r="AG267" s="33"/>
      <c r="AH267" s="33"/>
      <c r="AI267" s="33"/>
      <c r="AJ267" s="27"/>
      <c r="AK267" s="27"/>
      <c r="AL267" s="27">
        <v>8.5973333333333333</v>
      </c>
      <c r="AM267" s="27"/>
      <c r="AN267" s="27"/>
      <c r="AO267" s="28" t="s">
        <v>3872</v>
      </c>
      <c r="AP267" s="51"/>
      <c r="AQ267" s="51"/>
    </row>
    <row r="268" spans="1:43" ht="12.65" customHeight="1">
      <c r="A268" s="13" t="s">
        <v>214</v>
      </c>
      <c r="B268" s="14" t="s">
        <v>215</v>
      </c>
      <c r="C268" s="13">
        <v>1</v>
      </c>
      <c r="D268" s="13" t="s">
        <v>216</v>
      </c>
      <c r="E268" s="15" t="s">
        <v>318</v>
      </c>
      <c r="F268" s="13">
        <v>4998</v>
      </c>
      <c r="G268" s="13" t="s">
        <v>253</v>
      </c>
      <c r="H268" s="16">
        <v>45886</v>
      </c>
      <c r="I268" s="17">
        <v>45886</v>
      </c>
      <c r="J268" s="18">
        <f>I268</f>
        <v>45886</v>
      </c>
      <c r="K268" s="19">
        <v>0.66682870370370362</v>
      </c>
      <c r="L268" s="19">
        <v>0.74983796296296301</v>
      </c>
      <c r="M268" s="20">
        <v>0.75016203703703699</v>
      </c>
      <c r="N268" s="19">
        <v>0.83317129629629627</v>
      </c>
      <c r="O268" s="21">
        <f t="shared" si="14"/>
        <v>8.3009259259259283E-2</v>
      </c>
      <c r="P268" s="13" t="s">
        <v>1224</v>
      </c>
      <c r="Q268" s="13" t="s">
        <v>254</v>
      </c>
      <c r="R268" s="22" t="s">
        <v>1225</v>
      </c>
      <c r="S268" s="22" t="s">
        <v>29</v>
      </c>
      <c r="T268" s="23" t="s">
        <v>211</v>
      </c>
      <c r="U268" s="23" t="s">
        <v>50</v>
      </c>
      <c r="V268" s="22" t="s">
        <v>212</v>
      </c>
      <c r="W268" s="24" t="s">
        <v>199</v>
      </c>
      <c r="X268" s="25" t="s">
        <v>200</v>
      </c>
      <c r="Y268" s="25" t="s">
        <v>114</v>
      </c>
      <c r="Z268" s="25" t="s">
        <v>112</v>
      </c>
      <c r="AA268" s="25"/>
      <c r="AB268" s="26"/>
      <c r="AC268" s="31">
        <v>3.7873000000000001</v>
      </c>
      <c r="AD268" s="32"/>
      <c r="AE268" s="32"/>
      <c r="AF268" s="32"/>
      <c r="AG268" s="33"/>
      <c r="AH268" s="33"/>
      <c r="AI268" s="33"/>
      <c r="AJ268" s="27"/>
      <c r="AK268" s="27"/>
      <c r="AL268" s="27">
        <v>20.633600000000001</v>
      </c>
      <c r="AM268" s="27"/>
      <c r="AN268" s="27"/>
      <c r="AO268" s="28" t="s">
        <v>3872</v>
      </c>
      <c r="AP268" s="51"/>
      <c r="AQ268" s="51"/>
    </row>
    <row r="269" spans="1:43" ht="12.65" customHeight="1">
      <c r="A269" s="13" t="s">
        <v>214</v>
      </c>
      <c r="B269" s="14" t="s">
        <v>215</v>
      </c>
      <c r="C269" s="13">
        <v>1</v>
      </c>
      <c r="D269" s="13" t="s">
        <v>216</v>
      </c>
      <c r="E269" s="15" t="s">
        <v>318</v>
      </c>
      <c r="F269" s="13">
        <v>4998</v>
      </c>
      <c r="G269" s="13" t="s">
        <v>253</v>
      </c>
      <c r="H269" s="16">
        <v>45886</v>
      </c>
      <c r="I269" s="17">
        <v>45886</v>
      </c>
      <c r="J269" s="18">
        <v>45886</v>
      </c>
      <c r="K269" s="19">
        <v>0.75041666666666662</v>
      </c>
      <c r="L269" s="19">
        <v>0.75149305555555557</v>
      </c>
      <c r="M269" s="20">
        <v>0.83374999999999999</v>
      </c>
      <c r="N269" s="19">
        <v>0.83482638888888894</v>
      </c>
      <c r="O269" s="21">
        <f t="shared" si="14"/>
        <v>1.0763888888889461E-3</v>
      </c>
      <c r="P269" s="13" t="s">
        <v>446</v>
      </c>
      <c r="Q269" s="13" t="s">
        <v>254</v>
      </c>
      <c r="R269" s="22" t="s">
        <v>447</v>
      </c>
      <c r="S269" s="22" t="s">
        <v>33</v>
      </c>
      <c r="T269" s="23" t="s">
        <v>211</v>
      </c>
      <c r="U269" s="23"/>
      <c r="V269" s="22" t="s">
        <v>212</v>
      </c>
      <c r="W269" s="24" t="s">
        <v>3677</v>
      </c>
      <c r="X269" s="25" t="s">
        <v>50</v>
      </c>
      <c r="Y269" s="25" t="s">
        <v>50</v>
      </c>
      <c r="Z269" s="25" t="s">
        <v>50</v>
      </c>
      <c r="AA269" s="25"/>
      <c r="AB269" s="26"/>
      <c r="AC269" s="31">
        <v>1.7512000000000001</v>
      </c>
      <c r="AD269" s="32"/>
      <c r="AE269" s="32"/>
      <c r="AF269" s="32"/>
      <c r="AG269" s="33"/>
      <c r="AH269" s="33"/>
      <c r="AI269" s="33"/>
      <c r="AJ269" s="27"/>
      <c r="AK269" s="27"/>
      <c r="AL269" s="27">
        <v>10.746666666666668</v>
      </c>
      <c r="AM269" s="27"/>
      <c r="AN269" s="27"/>
      <c r="AO269" s="28" t="s">
        <v>3872</v>
      </c>
      <c r="AP269" s="51"/>
      <c r="AQ269" s="51"/>
    </row>
    <row r="270" spans="1:43" ht="12.65" customHeight="1">
      <c r="A270" s="13" t="s">
        <v>214</v>
      </c>
      <c r="B270" s="14" t="s">
        <v>215</v>
      </c>
      <c r="C270" s="13">
        <v>1</v>
      </c>
      <c r="D270" s="13" t="s">
        <v>216</v>
      </c>
      <c r="E270" s="15" t="s">
        <v>318</v>
      </c>
      <c r="F270" s="13">
        <v>4998</v>
      </c>
      <c r="G270" s="13" t="s">
        <v>253</v>
      </c>
      <c r="H270" s="16">
        <v>45886</v>
      </c>
      <c r="I270" s="17">
        <v>45886</v>
      </c>
      <c r="J270" s="18">
        <v>45886</v>
      </c>
      <c r="K270" s="19">
        <v>0.75340277777777775</v>
      </c>
      <c r="L270" s="19">
        <v>0.80895833333333333</v>
      </c>
      <c r="M270" s="20">
        <v>0.83673611111111112</v>
      </c>
      <c r="N270" s="19">
        <v>0.89229166666666671</v>
      </c>
      <c r="O270" s="21">
        <f t="shared" si="14"/>
        <v>5.555555555555558E-2</v>
      </c>
      <c r="P270" s="13" t="s">
        <v>284</v>
      </c>
      <c r="Q270" s="13" t="s">
        <v>254</v>
      </c>
      <c r="R270" s="22" t="s">
        <v>285</v>
      </c>
      <c r="S270" s="22" t="s">
        <v>33</v>
      </c>
      <c r="T270" s="23" t="s">
        <v>211</v>
      </c>
      <c r="U270" s="23"/>
      <c r="V270" s="22" t="s">
        <v>212</v>
      </c>
      <c r="W270" s="24" t="s">
        <v>3677</v>
      </c>
      <c r="X270" s="25" t="s">
        <v>50</v>
      </c>
      <c r="Y270" s="25" t="s">
        <v>50</v>
      </c>
      <c r="Z270" s="25" t="s">
        <v>50</v>
      </c>
      <c r="AA270" s="25"/>
      <c r="AB270" s="26"/>
      <c r="AC270" s="31">
        <v>2.75E-2</v>
      </c>
      <c r="AD270" s="32"/>
      <c r="AE270" s="32"/>
      <c r="AF270" s="32"/>
      <c r="AG270" s="33"/>
      <c r="AH270" s="33"/>
      <c r="AI270" s="33"/>
      <c r="AJ270" s="27"/>
      <c r="AK270" s="27"/>
      <c r="AL270" s="27">
        <v>10.746666666666668</v>
      </c>
      <c r="AM270" s="27"/>
      <c r="AN270" s="27"/>
      <c r="AO270" s="28" t="s">
        <v>3872</v>
      </c>
      <c r="AP270" s="51"/>
      <c r="AQ270" s="51"/>
    </row>
    <row r="271" spans="1:43" ht="12.65" customHeight="1">
      <c r="A271" s="13" t="s">
        <v>214</v>
      </c>
      <c r="B271" s="14" t="s">
        <v>215</v>
      </c>
      <c r="C271" s="13">
        <v>1</v>
      </c>
      <c r="D271" s="13" t="s">
        <v>216</v>
      </c>
      <c r="E271" s="15" t="s">
        <v>318</v>
      </c>
      <c r="F271" s="13">
        <v>4998</v>
      </c>
      <c r="G271" s="13" t="s">
        <v>253</v>
      </c>
      <c r="H271" s="16">
        <v>45887</v>
      </c>
      <c r="I271" s="17">
        <v>45887</v>
      </c>
      <c r="J271" s="18">
        <v>45887</v>
      </c>
      <c r="K271" s="19">
        <v>0.64585648148148156</v>
      </c>
      <c r="L271" s="19">
        <v>0.66174768518518512</v>
      </c>
      <c r="M271" s="20">
        <v>0.72918981481481493</v>
      </c>
      <c r="N271" s="19">
        <v>0.74508101851851849</v>
      </c>
      <c r="O271" s="21">
        <f t="shared" si="14"/>
        <v>1.589120370370356E-2</v>
      </c>
      <c r="P271" s="13" t="s">
        <v>593</v>
      </c>
      <c r="Q271" s="13" t="s">
        <v>254</v>
      </c>
      <c r="R271" s="22" t="s">
        <v>594</v>
      </c>
      <c r="S271" s="22" t="s">
        <v>33</v>
      </c>
      <c r="T271" s="23" t="s">
        <v>211</v>
      </c>
      <c r="U271" s="23"/>
      <c r="V271" s="22" t="s">
        <v>212</v>
      </c>
      <c r="W271" s="24" t="s">
        <v>3677</v>
      </c>
      <c r="X271" s="25" t="s">
        <v>50</v>
      </c>
      <c r="Y271" s="25" t="s">
        <v>50</v>
      </c>
      <c r="Z271" s="25" t="s">
        <v>50</v>
      </c>
      <c r="AA271" s="25"/>
      <c r="AB271" s="26"/>
      <c r="AC271" s="31">
        <v>0.49467</v>
      </c>
      <c r="AD271" s="32"/>
      <c r="AE271" s="32"/>
      <c r="AF271" s="32"/>
      <c r="AG271" s="33"/>
      <c r="AH271" s="33"/>
      <c r="AI271" s="33"/>
      <c r="AJ271" s="27"/>
      <c r="AK271" s="27"/>
      <c r="AL271" s="27">
        <v>6.6133333333333333</v>
      </c>
      <c r="AM271" s="27"/>
      <c r="AN271" s="27"/>
      <c r="AO271" s="28" t="s">
        <v>3872</v>
      </c>
      <c r="AP271" s="51"/>
      <c r="AQ271" s="51"/>
    </row>
    <row r="272" spans="1:43" ht="12.65" customHeight="1">
      <c r="A272" s="13" t="s">
        <v>214</v>
      </c>
      <c r="B272" s="14" t="s">
        <v>215</v>
      </c>
      <c r="C272" s="13">
        <v>1</v>
      </c>
      <c r="D272" s="13" t="s">
        <v>216</v>
      </c>
      <c r="E272" s="15" t="s">
        <v>318</v>
      </c>
      <c r="F272" s="13">
        <v>4998</v>
      </c>
      <c r="G272" s="13" t="s">
        <v>253</v>
      </c>
      <c r="H272" s="16">
        <v>45887</v>
      </c>
      <c r="I272" s="17">
        <v>45887</v>
      </c>
      <c r="J272" s="18">
        <v>45887</v>
      </c>
      <c r="K272" s="19">
        <v>0.66318287037037038</v>
      </c>
      <c r="L272" s="19">
        <v>0.66680555555555554</v>
      </c>
      <c r="M272" s="20">
        <v>0.74651620370370375</v>
      </c>
      <c r="N272" s="19">
        <v>0.75013888888888891</v>
      </c>
      <c r="O272" s="21">
        <f t="shared" si="14"/>
        <v>3.6226851851851594E-3</v>
      </c>
      <c r="P272" s="13" t="s">
        <v>1427</v>
      </c>
      <c r="Q272" s="13" t="s">
        <v>254</v>
      </c>
      <c r="R272" s="22" t="s">
        <v>1428</v>
      </c>
      <c r="S272" s="22" t="s">
        <v>33</v>
      </c>
      <c r="T272" s="23" t="s">
        <v>211</v>
      </c>
      <c r="U272" s="23"/>
      <c r="V272" s="22" t="s">
        <v>212</v>
      </c>
      <c r="W272" s="24" t="s">
        <v>3677</v>
      </c>
      <c r="X272" s="25" t="s">
        <v>50</v>
      </c>
      <c r="Y272" s="25" t="s">
        <v>50</v>
      </c>
      <c r="Z272" s="25" t="s">
        <v>50</v>
      </c>
      <c r="AA272" s="25"/>
      <c r="AB272" s="26"/>
      <c r="AC272" s="31">
        <v>7.3650500000000001</v>
      </c>
      <c r="AD272" s="32"/>
      <c r="AE272" s="32"/>
      <c r="AF272" s="32"/>
      <c r="AG272" s="33"/>
      <c r="AH272" s="33"/>
      <c r="AI272" s="33"/>
      <c r="AJ272" s="27"/>
      <c r="AK272" s="27"/>
      <c r="AL272" s="27">
        <v>6.6133333333333333</v>
      </c>
      <c r="AM272" s="27"/>
      <c r="AN272" s="27"/>
      <c r="AO272" s="28" t="s">
        <v>3872</v>
      </c>
      <c r="AP272" s="51"/>
      <c r="AQ272" s="51"/>
    </row>
    <row r="273" spans="1:43" ht="12.65" customHeight="1">
      <c r="A273" s="13" t="s">
        <v>214</v>
      </c>
      <c r="B273" s="14" t="s">
        <v>215</v>
      </c>
      <c r="C273" s="13">
        <v>1</v>
      </c>
      <c r="D273" s="13" t="s">
        <v>216</v>
      </c>
      <c r="E273" s="15" t="s">
        <v>318</v>
      </c>
      <c r="F273" s="13">
        <v>4998</v>
      </c>
      <c r="G273" s="13" t="s">
        <v>253</v>
      </c>
      <c r="H273" s="16">
        <v>45887</v>
      </c>
      <c r="I273" s="17">
        <v>45887</v>
      </c>
      <c r="J273" s="18">
        <f>I273</f>
        <v>45887</v>
      </c>
      <c r="K273" s="19">
        <v>0.66680555555555554</v>
      </c>
      <c r="L273" s="19">
        <v>0.74954861111111115</v>
      </c>
      <c r="M273" s="20">
        <v>0.75013888888888891</v>
      </c>
      <c r="N273" s="19">
        <v>0.83288194444444441</v>
      </c>
      <c r="O273" s="21">
        <f t="shared" si="14"/>
        <v>8.27430555555555E-2</v>
      </c>
      <c r="P273" s="13" t="s">
        <v>1693</v>
      </c>
      <c r="Q273" s="13" t="s">
        <v>254</v>
      </c>
      <c r="R273" s="22" t="s">
        <v>1694</v>
      </c>
      <c r="S273" s="22" t="s">
        <v>29</v>
      </c>
      <c r="T273" s="23" t="s">
        <v>211</v>
      </c>
      <c r="U273" s="23" t="s">
        <v>50</v>
      </c>
      <c r="V273" s="22" t="s">
        <v>212</v>
      </c>
      <c r="W273" s="24" t="s">
        <v>204</v>
      </c>
      <c r="X273" s="25" t="s">
        <v>90</v>
      </c>
      <c r="Y273" s="25" t="s">
        <v>114</v>
      </c>
      <c r="Z273" s="25" t="s">
        <v>63</v>
      </c>
      <c r="AA273" s="25"/>
      <c r="AB273" s="26"/>
      <c r="AC273" s="31">
        <v>13.303510000000001</v>
      </c>
      <c r="AD273" s="32"/>
      <c r="AE273" s="32"/>
      <c r="AF273" s="32"/>
      <c r="AG273" s="33"/>
      <c r="AH273" s="33"/>
      <c r="AI273" s="33"/>
      <c r="AJ273" s="27"/>
      <c r="AK273" s="27"/>
      <c r="AL273" s="27">
        <v>15.871999999999998</v>
      </c>
      <c r="AM273" s="27"/>
      <c r="AN273" s="27"/>
      <c r="AO273" s="28" t="s">
        <v>3872</v>
      </c>
      <c r="AP273" s="51"/>
      <c r="AQ273" s="51"/>
    </row>
    <row r="274" spans="1:43" ht="12.65" customHeight="1">
      <c r="A274" s="13" t="s">
        <v>214</v>
      </c>
      <c r="B274" s="14" t="s">
        <v>215</v>
      </c>
      <c r="C274" s="13">
        <v>1</v>
      </c>
      <c r="D274" s="13" t="s">
        <v>216</v>
      </c>
      <c r="E274" s="15" t="s">
        <v>318</v>
      </c>
      <c r="F274" s="13">
        <v>4998</v>
      </c>
      <c r="G274" s="13" t="s">
        <v>253</v>
      </c>
      <c r="H274" s="16">
        <v>45887</v>
      </c>
      <c r="I274" s="17">
        <v>45887</v>
      </c>
      <c r="J274" s="18">
        <v>45887</v>
      </c>
      <c r="K274" s="19">
        <v>0.74954861111111115</v>
      </c>
      <c r="L274" s="19">
        <v>0.75004629629629627</v>
      </c>
      <c r="M274" s="20">
        <v>0.83288194444444441</v>
      </c>
      <c r="N274" s="19">
        <v>0.83337962962962964</v>
      </c>
      <c r="O274" s="21">
        <f t="shared" si="14"/>
        <v>4.9768518518522598E-4</v>
      </c>
      <c r="P274" s="13" t="s">
        <v>319</v>
      </c>
      <c r="Q274" s="13" t="s">
        <v>254</v>
      </c>
      <c r="R274" s="22" t="s">
        <v>320</v>
      </c>
      <c r="S274" s="22" t="s">
        <v>33</v>
      </c>
      <c r="T274" s="23" t="s">
        <v>211</v>
      </c>
      <c r="U274" s="23"/>
      <c r="V274" s="22" t="s">
        <v>212</v>
      </c>
      <c r="W274" s="24" t="s">
        <v>3677</v>
      </c>
      <c r="X274" s="25" t="s">
        <v>50</v>
      </c>
      <c r="Y274" s="25" t="s">
        <v>50</v>
      </c>
      <c r="Z274" s="25" t="s">
        <v>50</v>
      </c>
      <c r="AA274" s="25"/>
      <c r="AB274" s="26"/>
      <c r="AC274" s="31">
        <v>14.718109999999999</v>
      </c>
      <c r="AD274" s="32"/>
      <c r="AE274" s="32"/>
      <c r="AF274" s="32"/>
      <c r="AG274" s="33"/>
      <c r="AH274" s="33"/>
      <c r="AI274" s="33"/>
      <c r="AJ274" s="27"/>
      <c r="AK274" s="27"/>
      <c r="AL274" s="27">
        <v>8.2666666666666675</v>
      </c>
      <c r="AM274" s="27"/>
      <c r="AN274" s="27"/>
      <c r="AO274" s="28" t="s">
        <v>3872</v>
      </c>
      <c r="AP274" s="51"/>
      <c r="AQ274" s="51"/>
    </row>
    <row r="275" spans="1:43" ht="12.65" customHeight="1">
      <c r="A275" s="13" t="s">
        <v>214</v>
      </c>
      <c r="B275" s="14" t="s">
        <v>215</v>
      </c>
      <c r="C275" s="13">
        <v>1</v>
      </c>
      <c r="D275" s="13" t="s">
        <v>216</v>
      </c>
      <c r="E275" s="15" t="s">
        <v>280</v>
      </c>
      <c r="F275" s="13">
        <v>4999</v>
      </c>
      <c r="G275" s="13" t="s">
        <v>253</v>
      </c>
      <c r="H275" s="16">
        <v>45884</v>
      </c>
      <c r="I275" s="17">
        <v>45884</v>
      </c>
      <c r="J275" s="18">
        <v>45884</v>
      </c>
      <c r="K275" s="19">
        <v>0.64585648148148156</v>
      </c>
      <c r="L275" s="19">
        <v>0.6615509259259259</v>
      </c>
      <c r="M275" s="20">
        <v>0.72918981481481493</v>
      </c>
      <c r="N275" s="19">
        <v>0.74488425925925927</v>
      </c>
      <c r="O275" s="21">
        <f t="shared" si="14"/>
        <v>1.5694444444444344E-2</v>
      </c>
      <c r="P275" s="13" t="s">
        <v>282</v>
      </c>
      <c r="Q275" s="13" t="s">
        <v>254</v>
      </c>
      <c r="R275" s="22" t="s">
        <v>283</v>
      </c>
      <c r="S275" s="22" t="s">
        <v>33</v>
      </c>
      <c r="T275" s="23" t="s">
        <v>211</v>
      </c>
      <c r="U275" s="23"/>
      <c r="V275" s="22" t="s">
        <v>212</v>
      </c>
      <c r="W275" s="24" t="s">
        <v>3677</v>
      </c>
      <c r="X275" s="25" t="s">
        <v>50</v>
      </c>
      <c r="Y275" s="25" t="s">
        <v>50</v>
      </c>
      <c r="Z275" s="25" t="s">
        <v>50</v>
      </c>
      <c r="AA275" s="25"/>
      <c r="AB275" s="26"/>
      <c r="AC275" s="31">
        <v>0.1903</v>
      </c>
      <c r="AD275" s="32"/>
      <c r="AE275" s="32"/>
      <c r="AF275" s="32"/>
      <c r="AG275" s="33"/>
      <c r="AH275" s="33"/>
      <c r="AI275" s="33"/>
      <c r="AJ275" s="27"/>
      <c r="AK275" s="27"/>
      <c r="AL275" s="27">
        <v>6.6133333333333333</v>
      </c>
      <c r="AM275" s="27"/>
      <c r="AN275" s="27"/>
      <c r="AO275" s="28" t="s">
        <v>3872</v>
      </c>
      <c r="AP275" s="51"/>
      <c r="AQ275" s="51"/>
    </row>
    <row r="276" spans="1:43" ht="12.65" customHeight="1">
      <c r="A276" s="13" t="s">
        <v>214</v>
      </c>
      <c r="B276" s="14" t="s">
        <v>215</v>
      </c>
      <c r="C276" s="13">
        <v>1</v>
      </c>
      <c r="D276" s="13" t="s">
        <v>216</v>
      </c>
      <c r="E276" s="15" t="s">
        <v>280</v>
      </c>
      <c r="F276" s="13">
        <v>4999</v>
      </c>
      <c r="G276" s="13" t="s">
        <v>253</v>
      </c>
      <c r="H276" s="16">
        <v>45884</v>
      </c>
      <c r="I276" s="17">
        <v>45884</v>
      </c>
      <c r="J276" s="18">
        <v>45884</v>
      </c>
      <c r="K276" s="19">
        <v>0.66420138888888891</v>
      </c>
      <c r="L276" s="19">
        <v>0.66634259259259254</v>
      </c>
      <c r="M276" s="20">
        <v>0.74753472222222228</v>
      </c>
      <c r="N276" s="19">
        <v>0.74967592592592591</v>
      </c>
      <c r="O276" s="21">
        <f t="shared" si="14"/>
        <v>2.1412037037036313E-3</v>
      </c>
      <c r="P276" s="13" t="s">
        <v>1847</v>
      </c>
      <c r="Q276" s="13" t="s">
        <v>254</v>
      </c>
      <c r="R276" s="22" t="s">
        <v>1848</v>
      </c>
      <c r="S276" s="22" t="s">
        <v>33</v>
      </c>
      <c r="T276" s="23" t="s">
        <v>211</v>
      </c>
      <c r="U276" s="23"/>
      <c r="V276" s="22" t="s">
        <v>212</v>
      </c>
      <c r="W276" s="24" t="s">
        <v>3677</v>
      </c>
      <c r="X276" s="25" t="s">
        <v>50</v>
      </c>
      <c r="Y276" s="25" t="s">
        <v>50</v>
      </c>
      <c r="Z276" s="25" t="s">
        <v>50</v>
      </c>
      <c r="AA276" s="25"/>
      <c r="AB276" s="26"/>
      <c r="AC276" s="31">
        <v>0.95479999999999998</v>
      </c>
      <c r="AD276" s="32"/>
      <c r="AE276" s="32"/>
      <c r="AF276" s="32"/>
      <c r="AG276" s="33"/>
      <c r="AH276" s="33"/>
      <c r="AI276" s="33"/>
      <c r="AJ276" s="27"/>
      <c r="AK276" s="27"/>
      <c r="AL276" s="27">
        <v>6.6133333333333333</v>
      </c>
      <c r="AM276" s="27"/>
      <c r="AN276" s="27"/>
      <c r="AO276" s="28" t="s">
        <v>3872</v>
      </c>
      <c r="AP276" s="51"/>
      <c r="AQ276" s="51"/>
    </row>
    <row r="277" spans="1:43" ht="12.65" customHeight="1">
      <c r="A277" s="13" t="s">
        <v>214</v>
      </c>
      <c r="B277" s="14" t="s">
        <v>215</v>
      </c>
      <c r="C277" s="13">
        <v>1</v>
      </c>
      <c r="D277" s="13" t="s">
        <v>216</v>
      </c>
      <c r="E277" s="15" t="s">
        <v>280</v>
      </c>
      <c r="F277" s="13">
        <v>4999</v>
      </c>
      <c r="G277" s="13" t="s">
        <v>253</v>
      </c>
      <c r="H277" s="16">
        <v>45884</v>
      </c>
      <c r="I277" s="17">
        <v>45884</v>
      </c>
      <c r="J277" s="18">
        <f>I277</f>
        <v>45884</v>
      </c>
      <c r="K277" s="19">
        <v>0.66650462962962964</v>
      </c>
      <c r="L277" s="19">
        <v>0.74916666666666665</v>
      </c>
      <c r="M277" s="20">
        <v>0.74983796296296301</v>
      </c>
      <c r="N277" s="19">
        <v>0.83249999999999991</v>
      </c>
      <c r="O277" s="21">
        <f t="shared" si="14"/>
        <v>8.2662037037036895E-2</v>
      </c>
      <c r="P277" s="13" t="s">
        <v>1226</v>
      </c>
      <c r="Q277" s="13" t="s">
        <v>254</v>
      </c>
      <c r="R277" s="22" t="s">
        <v>1227</v>
      </c>
      <c r="S277" s="22" t="s">
        <v>29</v>
      </c>
      <c r="T277" s="23" t="s">
        <v>211</v>
      </c>
      <c r="U277" s="23" t="s">
        <v>50</v>
      </c>
      <c r="V277" s="22" t="s">
        <v>212</v>
      </c>
      <c r="W277" s="24" t="s">
        <v>162</v>
      </c>
      <c r="X277" s="25" t="s">
        <v>125</v>
      </c>
      <c r="Y277" s="25" t="s">
        <v>114</v>
      </c>
      <c r="Z277" s="25" t="s">
        <v>93</v>
      </c>
      <c r="AA277" s="25"/>
      <c r="AB277" s="26"/>
      <c r="AC277" s="31">
        <v>2.6697000000000002</v>
      </c>
      <c r="AD277" s="32"/>
      <c r="AE277" s="32"/>
      <c r="AF277" s="32"/>
      <c r="AG277" s="33"/>
      <c r="AH277" s="33"/>
      <c r="AI277" s="33"/>
      <c r="AJ277" s="27"/>
      <c r="AK277" s="27"/>
      <c r="AL277" s="27">
        <v>15.871999999999998</v>
      </c>
      <c r="AM277" s="27"/>
      <c r="AN277" s="27"/>
      <c r="AO277" s="28" t="s">
        <v>3872</v>
      </c>
      <c r="AP277" s="51"/>
      <c r="AQ277" s="51"/>
    </row>
    <row r="278" spans="1:43" ht="12.65" customHeight="1">
      <c r="A278" s="13" t="s">
        <v>214</v>
      </c>
      <c r="B278" s="14" t="s">
        <v>215</v>
      </c>
      <c r="C278" s="13">
        <v>1</v>
      </c>
      <c r="D278" s="13" t="s">
        <v>216</v>
      </c>
      <c r="E278" s="15" t="s">
        <v>280</v>
      </c>
      <c r="F278" s="13">
        <v>4999</v>
      </c>
      <c r="G278" s="13" t="s">
        <v>253</v>
      </c>
      <c r="H278" s="16">
        <v>45884</v>
      </c>
      <c r="I278" s="17">
        <v>45884</v>
      </c>
      <c r="J278" s="18">
        <v>45884</v>
      </c>
      <c r="K278" s="19">
        <v>0.74993055555555554</v>
      </c>
      <c r="L278" s="19">
        <v>0.75089120370370366</v>
      </c>
      <c r="M278" s="20">
        <v>0.8332638888888888</v>
      </c>
      <c r="N278" s="19">
        <v>0.83422453703703703</v>
      </c>
      <c r="O278" s="21">
        <f t="shared" si="14"/>
        <v>9.606481481482243E-4</v>
      </c>
      <c r="P278" s="13" t="s">
        <v>1760</v>
      </c>
      <c r="Q278" s="13" t="s">
        <v>254</v>
      </c>
      <c r="R278" s="22" t="s">
        <v>1761</v>
      </c>
      <c r="S278" s="22" t="s">
        <v>33</v>
      </c>
      <c r="T278" s="23" t="s">
        <v>211</v>
      </c>
      <c r="U278" s="23"/>
      <c r="V278" s="22" t="s">
        <v>212</v>
      </c>
      <c r="W278" s="24" t="s">
        <v>3677</v>
      </c>
      <c r="X278" s="25" t="s">
        <v>50</v>
      </c>
      <c r="Y278" s="25" t="s">
        <v>50</v>
      </c>
      <c r="Z278" s="25" t="s">
        <v>50</v>
      </c>
      <c r="AA278" s="25"/>
      <c r="AB278" s="26"/>
      <c r="AC278" s="31">
        <v>0.8085</v>
      </c>
      <c r="AD278" s="32"/>
      <c r="AE278" s="32"/>
      <c r="AF278" s="32"/>
      <c r="AG278" s="33"/>
      <c r="AH278" s="33"/>
      <c r="AI278" s="33"/>
      <c r="AJ278" s="27"/>
      <c r="AK278" s="27"/>
      <c r="AL278" s="27">
        <v>8.2666666666666675</v>
      </c>
      <c r="AM278" s="27"/>
      <c r="AN278" s="27"/>
      <c r="AO278" s="28" t="s">
        <v>3872</v>
      </c>
      <c r="AP278" s="51"/>
      <c r="AQ278" s="51"/>
    </row>
    <row r="279" spans="1:43" ht="12.65" customHeight="1">
      <c r="A279" s="13" t="s">
        <v>214</v>
      </c>
      <c r="B279" s="14" t="s">
        <v>215</v>
      </c>
      <c r="C279" s="13">
        <v>1</v>
      </c>
      <c r="D279" s="13" t="s">
        <v>216</v>
      </c>
      <c r="E279" s="15" t="s">
        <v>280</v>
      </c>
      <c r="F279" s="13">
        <v>4999</v>
      </c>
      <c r="G279" s="13" t="s">
        <v>253</v>
      </c>
      <c r="H279" s="16">
        <v>45884</v>
      </c>
      <c r="I279" s="17">
        <v>45884</v>
      </c>
      <c r="J279" s="18">
        <v>45884</v>
      </c>
      <c r="K279" s="19">
        <v>0.75168981481481478</v>
      </c>
      <c r="L279" s="19">
        <v>0.76041666666666663</v>
      </c>
      <c r="M279" s="20">
        <v>0.83502314814814815</v>
      </c>
      <c r="N279" s="19">
        <v>0.84375</v>
      </c>
      <c r="O279" s="21">
        <f t="shared" si="14"/>
        <v>8.7268518518518468E-3</v>
      </c>
      <c r="P279" s="13" t="s">
        <v>284</v>
      </c>
      <c r="Q279" s="13" t="s">
        <v>254</v>
      </c>
      <c r="R279" s="22" t="s">
        <v>285</v>
      </c>
      <c r="S279" s="22" t="s">
        <v>33</v>
      </c>
      <c r="T279" s="23" t="s">
        <v>211</v>
      </c>
      <c r="U279" s="23"/>
      <c r="V279" s="22" t="s">
        <v>212</v>
      </c>
      <c r="W279" s="24" t="s">
        <v>3677</v>
      </c>
      <c r="X279" s="25" t="s">
        <v>50</v>
      </c>
      <c r="Y279" s="25" t="s">
        <v>50</v>
      </c>
      <c r="Z279" s="25" t="s">
        <v>50</v>
      </c>
      <c r="AA279" s="25"/>
      <c r="AB279" s="26"/>
      <c r="AC279" s="31">
        <v>0.60830000000000006</v>
      </c>
      <c r="AD279" s="32"/>
      <c r="AE279" s="32"/>
      <c r="AF279" s="32"/>
      <c r="AG279" s="33"/>
      <c r="AH279" s="33"/>
      <c r="AI279" s="33"/>
      <c r="AJ279" s="27"/>
      <c r="AK279" s="27"/>
      <c r="AL279" s="27">
        <v>8.2666666666666675</v>
      </c>
      <c r="AM279" s="27"/>
      <c r="AN279" s="27"/>
      <c r="AO279" s="28" t="s">
        <v>3872</v>
      </c>
      <c r="AP279" s="51"/>
      <c r="AQ279" s="51"/>
    </row>
    <row r="280" spans="1:43" ht="12.65" customHeight="1">
      <c r="A280" s="13" t="s">
        <v>214</v>
      </c>
      <c r="B280" s="14" t="s">
        <v>215</v>
      </c>
      <c r="C280" s="13">
        <v>1</v>
      </c>
      <c r="D280" s="13" t="s">
        <v>216</v>
      </c>
      <c r="E280" s="15" t="s">
        <v>280</v>
      </c>
      <c r="F280" s="13">
        <v>4999</v>
      </c>
      <c r="G280" s="13" t="s">
        <v>253</v>
      </c>
      <c r="H280" s="16">
        <v>45885</v>
      </c>
      <c r="I280" s="17">
        <v>45885</v>
      </c>
      <c r="J280" s="18">
        <v>45885</v>
      </c>
      <c r="K280" s="19">
        <v>0.43752314814814813</v>
      </c>
      <c r="L280" s="19">
        <v>0.45202546296296298</v>
      </c>
      <c r="M280" s="20">
        <v>0.52085648148148156</v>
      </c>
      <c r="N280" s="19">
        <v>0.53535879629629624</v>
      </c>
      <c r="O280" s="21">
        <f t="shared" si="14"/>
        <v>1.4502314814814676E-2</v>
      </c>
      <c r="P280" s="13" t="s">
        <v>293</v>
      </c>
      <c r="Q280" s="13" t="s">
        <v>254</v>
      </c>
      <c r="R280" s="22" t="s">
        <v>294</v>
      </c>
      <c r="S280" s="22" t="s">
        <v>33</v>
      </c>
      <c r="T280" s="23" t="s">
        <v>211</v>
      </c>
      <c r="U280" s="23"/>
      <c r="V280" s="22" t="s">
        <v>212</v>
      </c>
      <c r="W280" s="24" t="s">
        <v>3677</v>
      </c>
      <c r="X280" s="25" t="s">
        <v>50</v>
      </c>
      <c r="Y280" s="25" t="s">
        <v>50</v>
      </c>
      <c r="Z280" s="25" t="s">
        <v>50</v>
      </c>
      <c r="AA280" s="25"/>
      <c r="AB280" s="26"/>
      <c r="AC280" s="31">
        <v>0.1925</v>
      </c>
      <c r="AD280" s="32"/>
      <c r="AE280" s="32"/>
      <c r="AF280" s="32"/>
      <c r="AG280" s="33"/>
      <c r="AH280" s="33"/>
      <c r="AI280" s="33"/>
      <c r="AJ280" s="27"/>
      <c r="AK280" s="27"/>
      <c r="AL280" s="27">
        <v>8.5973333333333333</v>
      </c>
      <c r="AM280" s="27"/>
      <c r="AN280" s="27"/>
      <c r="AO280" s="28" t="s">
        <v>3872</v>
      </c>
      <c r="AP280" s="51"/>
      <c r="AQ280" s="51"/>
    </row>
    <row r="281" spans="1:43" ht="12.65" customHeight="1">
      <c r="A281" s="13" t="s">
        <v>214</v>
      </c>
      <c r="B281" s="14" t="s">
        <v>215</v>
      </c>
      <c r="C281" s="13">
        <v>1</v>
      </c>
      <c r="D281" s="13" t="s">
        <v>216</v>
      </c>
      <c r="E281" s="15" t="s">
        <v>280</v>
      </c>
      <c r="F281" s="13">
        <v>4999</v>
      </c>
      <c r="G281" s="13" t="s">
        <v>253</v>
      </c>
      <c r="H281" s="16">
        <v>45885</v>
      </c>
      <c r="I281" s="17">
        <v>45885</v>
      </c>
      <c r="J281" s="18">
        <v>45885</v>
      </c>
      <c r="K281" s="19">
        <v>0.45435185185185184</v>
      </c>
      <c r="L281" s="19">
        <v>0.45906249999999998</v>
      </c>
      <c r="M281" s="20">
        <v>0.53768518518518515</v>
      </c>
      <c r="N281" s="19">
        <v>0.5423958333333333</v>
      </c>
      <c r="O281" s="21">
        <f t="shared" si="14"/>
        <v>4.7106481481481444E-3</v>
      </c>
      <c r="P281" s="13" t="s">
        <v>448</v>
      </c>
      <c r="Q281" s="13" t="s">
        <v>254</v>
      </c>
      <c r="R281" s="22" t="s">
        <v>449</v>
      </c>
      <c r="S281" s="22" t="s">
        <v>33</v>
      </c>
      <c r="T281" s="23" t="s">
        <v>211</v>
      </c>
      <c r="U281" s="23"/>
      <c r="V281" s="22" t="s">
        <v>212</v>
      </c>
      <c r="W281" s="24" t="s">
        <v>3677</v>
      </c>
      <c r="X281" s="25" t="s">
        <v>50</v>
      </c>
      <c r="Y281" s="25" t="s">
        <v>50</v>
      </c>
      <c r="Z281" s="25" t="s">
        <v>50</v>
      </c>
      <c r="AA281" s="25"/>
      <c r="AB281" s="26"/>
      <c r="AC281" s="31">
        <v>0.93060000000000009</v>
      </c>
      <c r="AD281" s="32"/>
      <c r="AE281" s="32"/>
      <c r="AF281" s="32"/>
      <c r="AG281" s="33"/>
      <c r="AH281" s="33"/>
      <c r="AI281" s="33"/>
      <c r="AJ281" s="27"/>
      <c r="AK281" s="27"/>
      <c r="AL281" s="27">
        <v>8.5973333333333333</v>
      </c>
      <c r="AM281" s="27"/>
      <c r="AN281" s="27"/>
      <c r="AO281" s="28" t="s">
        <v>3872</v>
      </c>
      <c r="AP281" s="51"/>
      <c r="AQ281" s="51"/>
    </row>
    <row r="282" spans="1:43" ht="12.65" customHeight="1">
      <c r="A282" s="13" t="s">
        <v>214</v>
      </c>
      <c r="B282" s="14" t="s">
        <v>215</v>
      </c>
      <c r="C282" s="13">
        <v>1</v>
      </c>
      <c r="D282" s="13" t="s">
        <v>216</v>
      </c>
      <c r="E282" s="15" t="s">
        <v>280</v>
      </c>
      <c r="F282" s="13">
        <v>4999</v>
      </c>
      <c r="G282" s="13" t="s">
        <v>253</v>
      </c>
      <c r="H282" s="16">
        <v>45885</v>
      </c>
      <c r="I282" s="17">
        <v>45885</v>
      </c>
      <c r="J282" s="18">
        <f>I282</f>
        <v>45885</v>
      </c>
      <c r="K282" s="19">
        <v>0.45922453703703703</v>
      </c>
      <c r="L282" s="19">
        <v>0.57392361111111112</v>
      </c>
      <c r="M282" s="20">
        <v>0.54255787037037029</v>
      </c>
      <c r="N282" s="19">
        <v>0.65725694444444449</v>
      </c>
      <c r="O282" s="21">
        <f t="shared" si="14"/>
        <v>0.1146990740740742</v>
      </c>
      <c r="P282" s="13" t="s">
        <v>1228</v>
      </c>
      <c r="Q282" s="13" t="s">
        <v>254</v>
      </c>
      <c r="R282" s="22" t="s">
        <v>1229</v>
      </c>
      <c r="S282" s="22" t="s">
        <v>29</v>
      </c>
      <c r="T282" s="23" t="s">
        <v>211</v>
      </c>
      <c r="U282" s="23" t="s">
        <v>50</v>
      </c>
      <c r="V282" s="22" t="s">
        <v>212</v>
      </c>
      <c r="W282" s="24" t="s">
        <v>166</v>
      </c>
      <c r="X282" s="25" t="s">
        <v>167</v>
      </c>
      <c r="Y282" s="25" t="s">
        <v>114</v>
      </c>
      <c r="Z282" s="25" t="s">
        <v>91</v>
      </c>
      <c r="AA282" s="25"/>
      <c r="AB282" s="26"/>
      <c r="AC282" s="31">
        <v>6.1204000000000001</v>
      </c>
      <c r="AD282" s="32"/>
      <c r="AE282" s="32"/>
      <c r="AF282" s="32"/>
      <c r="AG282" s="33"/>
      <c r="AH282" s="33"/>
      <c r="AI282" s="33"/>
      <c r="AJ282" s="27"/>
      <c r="AK282" s="27"/>
      <c r="AL282" s="27">
        <v>20.633600000000001</v>
      </c>
      <c r="AM282" s="27"/>
      <c r="AN282" s="27"/>
      <c r="AO282" s="28" t="s">
        <v>3872</v>
      </c>
      <c r="AP282" s="51"/>
      <c r="AQ282" s="51"/>
    </row>
    <row r="283" spans="1:43" ht="12.65" customHeight="1">
      <c r="A283" s="13" t="s">
        <v>214</v>
      </c>
      <c r="B283" s="14" t="s">
        <v>215</v>
      </c>
      <c r="C283" s="13">
        <v>1</v>
      </c>
      <c r="D283" s="13" t="s">
        <v>216</v>
      </c>
      <c r="E283" s="15" t="s">
        <v>280</v>
      </c>
      <c r="F283" s="13">
        <v>4999</v>
      </c>
      <c r="G283" s="13" t="s">
        <v>253</v>
      </c>
      <c r="H283" s="16">
        <v>45885</v>
      </c>
      <c r="I283" s="17">
        <v>45885</v>
      </c>
      <c r="J283" s="18">
        <v>45885</v>
      </c>
      <c r="K283" s="19">
        <v>0.57392361111111112</v>
      </c>
      <c r="L283" s="19">
        <v>0.57488425925925923</v>
      </c>
      <c r="M283" s="20">
        <v>0.65725694444444449</v>
      </c>
      <c r="N283" s="19">
        <v>0.6582175925925926</v>
      </c>
      <c r="O283" s="21">
        <f t="shared" si="14"/>
        <v>9.6064814814811328E-4</v>
      </c>
      <c r="P283" s="13" t="s">
        <v>450</v>
      </c>
      <c r="Q283" s="13" t="s">
        <v>254</v>
      </c>
      <c r="R283" s="22" t="s">
        <v>451</v>
      </c>
      <c r="S283" s="22" t="s">
        <v>33</v>
      </c>
      <c r="T283" s="23" t="s">
        <v>211</v>
      </c>
      <c r="U283" s="23"/>
      <c r="V283" s="22" t="s">
        <v>212</v>
      </c>
      <c r="W283" s="24" t="s">
        <v>3677</v>
      </c>
      <c r="X283" s="25" t="s">
        <v>50</v>
      </c>
      <c r="Y283" s="25" t="s">
        <v>50</v>
      </c>
      <c r="Z283" s="25" t="s">
        <v>50</v>
      </c>
      <c r="AA283" s="25"/>
      <c r="AB283" s="26"/>
      <c r="AC283" s="31">
        <v>7.0850999999999997</v>
      </c>
      <c r="AD283" s="32"/>
      <c r="AE283" s="32"/>
      <c r="AF283" s="32"/>
      <c r="AG283" s="33"/>
      <c r="AH283" s="33"/>
      <c r="AI283" s="33"/>
      <c r="AJ283" s="27"/>
      <c r="AK283" s="27"/>
      <c r="AL283" s="27">
        <v>8.5973333333333333</v>
      </c>
      <c r="AM283" s="27"/>
      <c r="AN283" s="27"/>
      <c r="AO283" s="28" t="s">
        <v>3872</v>
      </c>
      <c r="AP283" s="51"/>
      <c r="AQ283" s="51"/>
    </row>
    <row r="284" spans="1:43" ht="12.65" customHeight="1">
      <c r="A284" s="13" t="s">
        <v>214</v>
      </c>
      <c r="B284" s="14" t="s">
        <v>215</v>
      </c>
      <c r="C284" s="13">
        <v>1</v>
      </c>
      <c r="D284" s="13" t="s">
        <v>216</v>
      </c>
      <c r="E284" s="15" t="s">
        <v>280</v>
      </c>
      <c r="F284" s="13">
        <v>4999</v>
      </c>
      <c r="G284" s="13" t="s">
        <v>253</v>
      </c>
      <c r="H284" s="16">
        <v>45885</v>
      </c>
      <c r="I284" s="17">
        <v>45885</v>
      </c>
      <c r="J284" s="18">
        <f>I284</f>
        <v>45885</v>
      </c>
      <c r="K284" s="19">
        <v>0.57671296296296293</v>
      </c>
      <c r="L284" s="19">
        <v>0.64444444444444449</v>
      </c>
      <c r="M284" s="20">
        <v>0.6600462962962963</v>
      </c>
      <c r="N284" s="19">
        <v>0.72777777777777786</v>
      </c>
      <c r="O284" s="21">
        <f t="shared" si="14"/>
        <v>6.7731481481481559E-2</v>
      </c>
      <c r="P284" s="13" t="s">
        <v>1240</v>
      </c>
      <c r="Q284" s="13" t="s">
        <v>254</v>
      </c>
      <c r="R284" s="22" t="s">
        <v>1241</v>
      </c>
      <c r="S284" s="22" t="s">
        <v>29</v>
      </c>
      <c r="T284" s="23" t="s">
        <v>211</v>
      </c>
      <c r="U284" s="23" t="s">
        <v>50</v>
      </c>
      <c r="V284" s="22" t="s">
        <v>212</v>
      </c>
      <c r="W284" s="24" t="s">
        <v>178</v>
      </c>
      <c r="X284" s="25" t="s">
        <v>179</v>
      </c>
      <c r="Y284" s="25" t="s">
        <v>114</v>
      </c>
      <c r="Z284" s="25" t="s">
        <v>57</v>
      </c>
      <c r="AA284" s="25"/>
      <c r="AB284" s="26"/>
      <c r="AC284" s="31">
        <v>0.76450000000000007</v>
      </c>
      <c r="AD284" s="32"/>
      <c r="AE284" s="32"/>
      <c r="AF284" s="32"/>
      <c r="AG284" s="33"/>
      <c r="AH284" s="33"/>
      <c r="AI284" s="33"/>
      <c r="AJ284" s="27"/>
      <c r="AK284" s="27"/>
      <c r="AL284" s="27">
        <v>20.633600000000001</v>
      </c>
      <c r="AM284" s="27"/>
      <c r="AN284" s="27"/>
      <c r="AO284" s="28" t="s">
        <v>3872</v>
      </c>
      <c r="AP284" s="51"/>
      <c r="AQ284" s="51"/>
    </row>
    <row r="285" spans="1:43" ht="12.65" customHeight="1">
      <c r="A285" s="13" t="s">
        <v>214</v>
      </c>
      <c r="B285" s="14" t="s">
        <v>215</v>
      </c>
      <c r="C285" s="13">
        <v>1</v>
      </c>
      <c r="D285" s="13" t="s">
        <v>216</v>
      </c>
      <c r="E285" s="15" t="s">
        <v>280</v>
      </c>
      <c r="F285" s="13">
        <v>4999</v>
      </c>
      <c r="G285" s="13" t="s">
        <v>253</v>
      </c>
      <c r="H285" s="16">
        <v>45885</v>
      </c>
      <c r="I285" s="17">
        <v>45885</v>
      </c>
      <c r="J285" s="18">
        <v>45885</v>
      </c>
      <c r="K285" s="19">
        <v>0.64491898148148152</v>
      </c>
      <c r="L285" s="19">
        <v>0.64621527777777776</v>
      </c>
      <c r="M285" s="20">
        <v>0.72825231481481489</v>
      </c>
      <c r="N285" s="19">
        <v>0.72954861111111113</v>
      </c>
      <c r="O285" s="21">
        <f t="shared" si="14"/>
        <v>1.2962962962962399E-3</v>
      </c>
      <c r="P285" s="13" t="s">
        <v>452</v>
      </c>
      <c r="Q285" s="13" t="s">
        <v>254</v>
      </c>
      <c r="R285" s="22" t="s">
        <v>453</v>
      </c>
      <c r="S285" s="22" t="s">
        <v>33</v>
      </c>
      <c r="T285" s="23" t="s">
        <v>211</v>
      </c>
      <c r="U285" s="23"/>
      <c r="V285" s="22" t="s">
        <v>212</v>
      </c>
      <c r="W285" s="24" t="s">
        <v>3677</v>
      </c>
      <c r="X285" s="25" t="s">
        <v>50</v>
      </c>
      <c r="Y285" s="25" t="s">
        <v>50</v>
      </c>
      <c r="Z285" s="25" t="s">
        <v>50</v>
      </c>
      <c r="AA285" s="25"/>
      <c r="AB285" s="26"/>
      <c r="AC285" s="31">
        <v>0.33660000000000001</v>
      </c>
      <c r="AD285" s="32"/>
      <c r="AE285" s="32"/>
      <c r="AF285" s="32"/>
      <c r="AG285" s="33"/>
      <c r="AH285" s="33"/>
      <c r="AI285" s="33"/>
      <c r="AJ285" s="27"/>
      <c r="AK285" s="27"/>
      <c r="AL285" s="27">
        <v>8.5973333333333333</v>
      </c>
      <c r="AM285" s="27"/>
      <c r="AN285" s="27"/>
      <c r="AO285" s="28" t="s">
        <v>3872</v>
      </c>
      <c r="AP285" s="51"/>
      <c r="AQ285" s="51"/>
    </row>
    <row r="286" spans="1:43" ht="12.65" customHeight="1">
      <c r="A286" s="13" t="s">
        <v>214</v>
      </c>
      <c r="B286" s="14" t="s">
        <v>215</v>
      </c>
      <c r="C286" s="13">
        <v>1</v>
      </c>
      <c r="D286" s="13" t="s">
        <v>216</v>
      </c>
      <c r="E286" s="15" t="s">
        <v>280</v>
      </c>
      <c r="F286" s="13">
        <v>4999</v>
      </c>
      <c r="G286" s="13" t="s">
        <v>253</v>
      </c>
      <c r="H286" s="16">
        <v>45885</v>
      </c>
      <c r="I286" s="17">
        <v>45885</v>
      </c>
      <c r="J286" s="18">
        <v>45885</v>
      </c>
      <c r="K286" s="19">
        <v>0.66182870370370372</v>
      </c>
      <c r="L286" s="19">
        <v>0.66674768518518512</v>
      </c>
      <c r="M286" s="20">
        <v>0.74516203703703709</v>
      </c>
      <c r="N286" s="19">
        <v>0.75008101851851849</v>
      </c>
      <c r="O286" s="21">
        <f t="shared" si="14"/>
        <v>4.9189814814813992E-3</v>
      </c>
      <c r="P286" s="13" t="s">
        <v>1230</v>
      </c>
      <c r="Q286" s="13" t="s">
        <v>254</v>
      </c>
      <c r="R286" s="22" t="s">
        <v>1231</v>
      </c>
      <c r="S286" s="22" t="s">
        <v>33</v>
      </c>
      <c r="T286" s="23" t="s">
        <v>211</v>
      </c>
      <c r="U286" s="23"/>
      <c r="V286" s="22" t="s">
        <v>212</v>
      </c>
      <c r="W286" s="24" t="s">
        <v>3677</v>
      </c>
      <c r="X286" s="25" t="s">
        <v>50</v>
      </c>
      <c r="Y286" s="25" t="s">
        <v>50</v>
      </c>
      <c r="Z286" s="25" t="s">
        <v>50</v>
      </c>
      <c r="AA286" s="25"/>
      <c r="AB286" s="26"/>
      <c r="AC286" s="31">
        <v>0.2772</v>
      </c>
      <c r="AD286" s="32"/>
      <c r="AE286" s="32"/>
      <c r="AF286" s="32"/>
      <c r="AG286" s="33"/>
      <c r="AH286" s="33"/>
      <c r="AI286" s="33"/>
      <c r="AJ286" s="27"/>
      <c r="AK286" s="27"/>
      <c r="AL286" s="27">
        <v>8.5973333333333333</v>
      </c>
      <c r="AM286" s="27"/>
      <c r="AN286" s="27"/>
      <c r="AO286" s="28" t="s">
        <v>3872</v>
      </c>
      <c r="AP286" s="51"/>
      <c r="AQ286" s="51"/>
    </row>
    <row r="287" spans="1:43" ht="12.65" customHeight="1">
      <c r="A287" s="13" t="s">
        <v>214</v>
      </c>
      <c r="B287" s="14" t="s">
        <v>215</v>
      </c>
      <c r="C287" s="13">
        <v>1</v>
      </c>
      <c r="D287" s="13" t="s">
        <v>216</v>
      </c>
      <c r="E287" s="15" t="s">
        <v>280</v>
      </c>
      <c r="F287" s="13">
        <v>4999</v>
      </c>
      <c r="G287" s="13" t="s">
        <v>253</v>
      </c>
      <c r="H287" s="16">
        <v>45885</v>
      </c>
      <c r="I287" s="17">
        <v>45885</v>
      </c>
      <c r="J287" s="18">
        <f>I287</f>
        <v>45885</v>
      </c>
      <c r="K287" s="19">
        <v>0.66674768518518512</v>
      </c>
      <c r="L287" s="19">
        <v>0.74835648148148148</v>
      </c>
      <c r="M287" s="20">
        <v>0.75008101851851849</v>
      </c>
      <c r="N287" s="19">
        <v>0.83168981481481474</v>
      </c>
      <c r="O287" s="21">
        <f t="shared" si="14"/>
        <v>8.1608796296296249E-2</v>
      </c>
      <c r="P287" s="13" t="s">
        <v>1481</v>
      </c>
      <c r="Q287" s="13" t="s">
        <v>254</v>
      </c>
      <c r="R287" s="22" t="s">
        <v>1482</v>
      </c>
      <c r="S287" s="22" t="s">
        <v>29</v>
      </c>
      <c r="T287" s="23" t="s">
        <v>211</v>
      </c>
      <c r="U287" s="23" t="s">
        <v>50</v>
      </c>
      <c r="V287" s="22" t="s">
        <v>212</v>
      </c>
      <c r="W287" s="24" t="s">
        <v>182</v>
      </c>
      <c r="X287" s="25" t="s">
        <v>183</v>
      </c>
      <c r="Y287" s="25" t="s">
        <v>114</v>
      </c>
      <c r="Z287" s="25" t="s">
        <v>61</v>
      </c>
      <c r="AA287" s="25"/>
      <c r="AB287" s="26"/>
      <c r="AC287" s="31">
        <v>0.44880000000000003</v>
      </c>
      <c r="AD287" s="32"/>
      <c r="AE287" s="32"/>
      <c r="AF287" s="32"/>
      <c r="AG287" s="33"/>
      <c r="AH287" s="33"/>
      <c r="AI287" s="33"/>
      <c r="AJ287" s="27"/>
      <c r="AK287" s="27"/>
      <c r="AL287" s="27">
        <v>20.633600000000001</v>
      </c>
      <c r="AM287" s="27"/>
      <c r="AN287" s="27"/>
      <c r="AO287" s="28" t="s">
        <v>3872</v>
      </c>
      <c r="AP287" s="51"/>
      <c r="AQ287" s="51"/>
    </row>
    <row r="288" spans="1:43" ht="12.65" customHeight="1">
      <c r="A288" s="13" t="s">
        <v>214</v>
      </c>
      <c r="B288" s="14" t="s">
        <v>215</v>
      </c>
      <c r="C288" s="13">
        <v>1</v>
      </c>
      <c r="D288" s="13" t="s">
        <v>216</v>
      </c>
      <c r="E288" s="15" t="s">
        <v>280</v>
      </c>
      <c r="F288" s="13">
        <v>4999</v>
      </c>
      <c r="G288" s="13" t="s">
        <v>253</v>
      </c>
      <c r="H288" s="16">
        <v>45885</v>
      </c>
      <c r="I288" s="17">
        <v>45885</v>
      </c>
      <c r="J288" s="18">
        <v>45885</v>
      </c>
      <c r="K288" s="19">
        <v>0.74910879629629634</v>
      </c>
      <c r="L288" s="19">
        <v>0.75079861111111112</v>
      </c>
      <c r="M288" s="20">
        <v>0.8324421296296296</v>
      </c>
      <c r="N288" s="19">
        <v>0.8341319444444445</v>
      </c>
      <c r="O288" s="21">
        <f t="shared" si="14"/>
        <v>1.6898148148148939E-3</v>
      </c>
      <c r="P288" s="13" t="s">
        <v>454</v>
      </c>
      <c r="Q288" s="13" t="s">
        <v>254</v>
      </c>
      <c r="R288" s="22" t="s">
        <v>455</v>
      </c>
      <c r="S288" s="22" t="s">
        <v>33</v>
      </c>
      <c r="T288" s="23" t="s">
        <v>211</v>
      </c>
      <c r="U288" s="23"/>
      <c r="V288" s="22" t="s">
        <v>212</v>
      </c>
      <c r="W288" s="24" t="s">
        <v>3677</v>
      </c>
      <c r="X288" s="25" t="s">
        <v>50</v>
      </c>
      <c r="Y288" s="25" t="s">
        <v>50</v>
      </c>
      <c r="Z288" s="25" t="s">
        <v>50</v>
      </c>
      <c r="AA288" s="25"/>
      <c r="AB288" s="26"/>
      <c r="AC288" s="31">
        <v>9.2399999999999996E-2</v>
      </c>
      <c r="AD288" s="32"/>
      <c r="AE288" s="32"/>
      <c r="AF288" s="32"/>
      <c r="AG288" s="33"/>
      <c r="AH288" s="33"/>
      <c r="AI288" s="33"/>
      <c r="AJ288" s="27"/>
      <c r="AK288" s="27"/>
      <c r="AL288" s="27">
        <v>10.746666666666668</v>
      </c>
      <c r="AM288" s="27"/>
      <c r="AN288" s="27"/>
      <c r="AO288" s="28" t="s">
        <v>3872</v>
      </c>
      <c r="AP288" s="51"/>
      <c r="AQ288" s="51"/>
    </row>
    <row r="289" spans="1:43" ht="12.65" customHeight="1">
      <c r="A289" s="13" t="s">
        <v>214</v>
      </c>
      <c r="B289" s="14" t="s">
        <v>215</v>
      </c>
      <c r="C289" s="13">
        <v>1</v>
      </c>
      <c r="D289" s="13" t="s">
        <v>216</v>
      </c>
      <c r="E289" s="15" t="s">
        <v>280</v>
      </c>
      <c r="F289" s="13">
        <v>4999</v>
      </c>
      <c r="G289" s="13" t="s">
        <v>253</v>
      </c>
      <c r="H289" s="16">
        <v>45885</v>
      </c>
      <c r="I289" s="17">
        <v>45885</v>
      </c>
      <c r="J289" s="18">
        <v>45885</v>
      </c>
      <c r="K289" s="19">
        <v>0.75341435185185179</v>
      </c>
      <c r="L289" s="19">
        <v>0.85063657407407411</v>
      </c>
      <c r="M289" s="20">
        <v>0.83674768518518516</v>
      </c>
      <c r="N289" s="19">
        <v>0.93396990740740737</v>
      </c>
      <c r="O289" s="21">
        <f t="shared" si="14"/>
        <v>9.722222222222221E-2</v>
      </c>
      <c r="P289" s="13" t="s">
        <v>284</v>
      </c>
      <c r="Q289" s="13" t="s">
        <v>254</v>
      </c>
      <c r="R289" s="22" t="s">
        <v>285</v>
      </c>
      <c r="S289" s="22" t="s">
        <v>33</v>
      </c>
      <c r="T289" s="23" t="s">
        <v>211</v>
      </c>
      <c r="U289" s="23"/>
      <c r="V289" s="22" t="s">
        <v>212</v>
      </c>
      <c r="W289" s="24" t="s">
        <v>3677</v>
      </c>
      <c r="X289" s="25" t="s">
        <v>50</v>
      </c>
      <c r="Y289" s="25" t="s">
        <v>50</v>
      </c>
      <c r="Z289" s="25" t="s">
        <v>50</v>
      </c>
      <c r="AA289" s="25"/>
      <c r="AB289" s="26"/>
      <c r="AC289" s="31">
        <v>5.5000000000000005E-3</v>
      </c>
      <c r="AD289" s="32"/>
      <c r="AE289" s="32"/>
      <c r="AF289" s="32"/>
      <c r="AG289" s="33"/>
      <c r="AH289" s="33"/>
      <c r="AI289" s="33"/>
      <c r="AJ289" s="27"/>
      <c r="AK289" s="27"/>
      <c r="AL289" s="27">
        <v>10.746666666666668</v>
      </c>
      <c r="AM289" s="27"/>
      <c r="AN289" s="27"/>
      <c r="AO289" s="28" t="s">
        <v>3872</v>
      </c>
      <c r="AP289" s="51"/>
      <c r="AQ289" s="51"/>
    </row>
    <row r="290" spans="1:43" ht="12.65" customHeight="1">
      <c r="A290" s="13" t="s">
        <v>214</v>
      </c>
      <c r="B290" s="14" t="s">
        <v>215</v>
      </c>
      <c r="C290" s="13">
        <v>1</v>
      </c>
      <c r="D290" s="13" t="s">
        <v>216</v>
      </c>
      <c r="E290" s="15" t="s">
        <v>280</v>
      </c>
      <c r="F290" s="13">
        <v>4999</v>
      </c>
      <c r="G290" s="13" t="s">
        <v>253</v>
      </c>
      <c r="H290" s="16">
        <v>45886</v>
      </c>
      <c r="I290" s="17">
        <v>45886</v>
      </c>
      <c r="J290" s="18">
        <v>45886</v>
      </c>
      <c r="K290" s="19">
        <v>0.43752314814814813</v>
      </c>
      <c r="L290" s="19">
        <v>0.45248842592592592</v>
      </c>
      <c r="M290" s="20">
        <v>0.52085648148148156</v>
      </c>
      <c r="N290" s="19">
        <v>0.53582175925925923</v>
      </c>
      <c r="O290" s="21">
        <f t="shared" si="14"/>
        <v>1.4965277777777675E-2</v>
      </c>
      <c r="P290" s="13" t="s">
        <v>1417</v>
      </c>
      <c r="Q290" s="13" t="s">
        <v>254</v>
      </c>
      <c r="R290" s="22" t="s">
        <v>1418</v>
      </c>
      <c r="S290" s="22" t="s">
        <v>33</v>
      </c>
      <c r="T290" s="23" t="s">
        <v>211</v>
      </c>
      <c r="U290" s="23"/>
      <c r="V290" s="22" t="s">
        <v>212</v>
      </c>
      <c r="W290" s="24" t="s">
        <v>3677</v>
      </c>
      <c r="X290" s="25" t="s">
        <v>50</v>
      </c>
      <c r="Y290" s="25" t="s">
        <v>50</v>
      </c>
      <c r="Z290" s="25" t="s">
        <v>50</v>
      </c>
      <c r="AA290" s="25"/>
      <c r="AB290" s="26"/>
      <c r="AC290" s="31">
        <v>0.39269999999999999</v>
      </c>
      <c r="AD290" s="32"/>
      <c r="AE290" s="32"/>
      <c r="AF290" s="32"/>
      <c r="AG290" s="33"/>
      <c r="AH290" s="33"/>
      <c r="AI290" s="33"/>
      <c r="AJ290" s="27"/>
      <c r="AK290" s="27"/>
      <c r="AL290" s="27">
        <v>8.5973333333333333</v>
      </c>
      <c r="AM290" s="27"/>
      <c r="AN290" s="27"/>
      <c r="AO290" s="28" t="s">
        <v>3872</v>
      </c>
      <c r="AP290" s="51"/>
      <c r="AQ290" s="51"/>
    </row>
    <row r="291" spans="1:43" ht="12.65" customHeight="1">
      <c r="A291" s="13" t="s">
        <v>214</v>
      </c>
      <c r="B291" s="14" t="s">
        <v>215</v>
      </c>
      <c r="C291" s="13">
        <v>1</v>
      </c>
      <c r="D291" s="13" t="s">
        <v>216</v>
      </c>
      <c r="E291" s="15" t="s">
        <v>280</v>
      </c>
      <c r="F291" s="13">
        <v>4999</v>
      </c>
      <c r="G291" s="13" t="s">
        <v>253</v>
      </c>
      <c r="H291" s="16">
        <v>45886</v>
      </c>
      <c r="I291" s="17">
        <v>45886</v>
      </c>
      <c r="J291" s="18">
        <v>45886</v>
      </c>
      <c r="K291" s="19">
        <v>0.45523148148148151</v>
      </c>
      <c r="L291" s="19">
        <v>0.45759259259259266</v>
      </c>
      <c r="M291" s="20">
        <v>0.53856481481481477</v>
      </c>
      <c r="N291" s="19">
        <v>0.54092592592592592</v>
      </c>
      <c r="O291" s="21">
        <f t="shared" si="14"/>
        <v>2.3611111111111471E-3</v>
      </c>
      <c r="P291" s="13" t="s">
        <v>1849</v>
      </c>
      <c r="Q291" s="13" t="s">
        <v>254</v>
      </c>
      <c r="R291" s="22" t="s">
        <v>1850</v>
      </c>
      <c r="S291" s="22" t="s">
        <v>33</v>
      </c>
      <c r="T291" s="23" t="s">
        <v>211</v>
      </c>
      <c r="U291" s="23"/>
      <c r="V291" s="22" t="s">
        <v>212</v>
      </c>
      <c r="W291" s="24" t="s">
        <v>3677</v>
      </c>
      <c r="X291" s="25" t="s">
        <v>50</v>
      </c>
      <c r="Y291" s="25" t="s">
        <v>50</v>
      </c>
      <c r="Z291" s="25" t="s">
        <v>50</v>
      </c>
      <c r="AA291" s="25"/>
      <c r="AB291" s="26"/>
      <c r="AC291" s="31">
        <v>0.76340000000000008</v>
      </c>
      <c r="AD291" s="32"/>
      <c r="AE291" s="32"/>
      <c r="AF291" s="32"/>
      <c r="AG291" s="33"/>
      <c r="AH291" s="33"/>
      <c r="AI291" s="33"/>
      <c r="AJ291" s="27"/>
      <c r="AK291" s="27"/>
      <c r="AL291" s="27">
        <v>8.5973333333333333</v>
      </c>
      <c r="AM291" s="27"/>
      <c r="AN291" s="27"/>
      <c r="AO291" s="28" t="s">
        <v>3872</v>
      </c>
      <c r="AP291" s="51"/>
      <c r="AQ291" s="51"/>
    </row>
    <row r="292" spans="1:43" ht="12.65" customHeight="1">
      <c r="A292" s="13" t="s">
        <v>214</v>
      </c>
      <c r="B292" s="14" t="s">
        <v>215</v>
      </c>
      <c r="C292" s="13">
        <v>1</v>
      </c>
      <c r="D292" s="13" t="s">
        <v>216</v>
      </c>
      <c r="E292" s="15" t="s">
        <v>280</v>
      </c>
      <c r="F292" s="13">
        <v>4999</v>
      </c>
      <c r="G292" s="13" t="s">
        <v>253</v>
      </c>
      <c r="H292" s="16">
        <v>45886</v>
      </c>
      <c r="I292" s="17">
        <v>45886</v>
      </c>
      <c r="J292" s="18">
        <f>I292</f>
        <v>45886</v>
      </c>
      <c r="K292" s="19">
        <v>0.45775462962962965</v>
      </c>
      <c r="L292" s="19">
        <v>0.53692129629629626</v>
      </c>
      <c r="M292" s="20">
        <v>0.54108796296296291</v>
      </c>
      <c r="N292" s="19">
        <v>0.62025462962962963</v>
      </c>
      <c r="O292" s="21">
        <f t="shared" si="14"/>
        <v>7.9166666666666718E-2</v>
      </c>
      <c r="P292" s="13" t="s">
        <v>456</v>
      </c>
      <c r="Q292" s="13" t="s">
        <v>254</v>
      </c>
      <c r="R292" s="22" t="s">
        <v>457</v>
      </c>
      <c r="S292" s="22" t="s">
        <v>29</v>
      </c>
      <c r="T292" s="23" t="s">
        <v>211</v>
      </c>
      <c r="U292" s="23" t="s">
        <v>50</v>
      </c>
      <c r="V292" s="22" t="s">
        <v>212</v>
      </c>
      <c r="W292" s="24" t="s">
        <v>186</v>
      </c>
      <c r="X292" s="25" t="s">
        <v>187</v>
      </c>
      <c r="Y292" s="25" t="s">
        <v>114</v>
      </c>
      <c r="Z292" s="25" t="s">
        <v>89</v>
      </c>
      <c r="AA292" s="25"/>
      <c r="AB292" s="26"/>
      <c r="AC292" s="31">
        <v>0.68969999999999998</v>
      </c>
      <c r="AD292" s="32"/>
      <c r="AE292" s="32"/>
      <c r="AF292" s="32"/>
      <c r="AG292" s="33"/>
      <c r="AH292" s="33"/>
      <c r="AI292" s="33"/>
      <c r="AJ292" s="27"/>
      <c r="AK292" s="27"/>
      <c r="AL292" s="27">
        <v>20.633600000000001</v>
      </c>
      <c r="AM292" s="27"/>
      <c r="AN292" s="27"/>
      <c r="AO292" s="28" t="s">
        <v>3872</v>
      </c>
      <c r="AP292" s="51"/>
      <c r="AQ292" s="51"/>
    </row>
    <row r="293" spans="1:43" ht="12.65" customHeight="1">
      <c r="A293" s="13" t="s">
        <v>214</v>
      </c>
      <c r="B293" s="14" t="s">
        <v>215</v>
      </c>
      <c r="C293" s="13">
        <v>1</v>
      </c>
      <c r="D293" s="13" t="s">
        <v>216</v>
      </c>
      <c r="E293" s="15" t="s">
        <v>280</v>
      </c>
      <c r="F293" s="13">
        <v>4999</v>
      </c>
      <c r="G293" s="13" t="s">
        <v>253</v>
      </c>
      <c r="H293" s="16">
        <v>45886</v>
      </c>
      <c r="I293" s="17">
        <v>45886</v>
      </c>
      <c r="J293" s="18">
        <v>45886</v>
      </c>
      <c r="K293" s="19">
        <v>0.53767361111111112</v>
      </c>
      <c r="L293" s="19">
        <v>0.53849537037037032</v>
      </c>
      <c r="M293" s="20">
        <v>0.62100694444444449</v>
      </c>
      <c r="N293" s="19">
        <v>0.62182870370370369</v>
      </c>
      <c r="O293" s="21">
        <f t="shared" si="14"/>
        <v>8.2175925925920268E-4</v>
      </c>
      <c r="P293" s="13" t="s">
        <v>1483</v>
      </c>
      <c r="Q293" s="13" t="s">
        <v>254</v>
      </c>
      <c r="R293" s="22" t="s">
        <v>1484</v>
      </c>
      <c r="S293" s="22" t="s">
        <v>33</v>
      </c>
      <c r="T293" s="23" t="s">
        <v>211</v>
      </c>
      <c r="U293" s="23"/>
      <c r="V293" s="22" t="s">
        <v>212</v>
      </c>
      <c r="W293" s="24" t="s">
        <v>3677</v>
      </c>
      <c r="X293" s="25" t="s">
        <v>50</v>
      </c>
      <c r="Y293" s="25" t="s">
        <v>50</v>
      </c>
      <c r="Z293" s="25" t="s">
        <v>50</v>
      </c>
      <c r="AA293" s="25"/>
      <c r="AB293" s="26"/>
      <c r="AC293" s="31">
        <v>2.6884000000000001</v>
      </c>
      <c r="AD293" s="32"/>
      <c r="AE293" s="32"/>
      <c r="AF293" s="32"/>
      <c r="AG293" s="33"/>
      <c r="AH293" s="33"/>
      <c r="AI293" s="33"/>
      <c r="AJ293" s="27"/>
      <c r="AK293" s="27"/>
      <c r="AL293" s="27">
        <v>8.5973333333333333</v>
      </c>
      <c r="AM293" s="27"/>
      <c r="AN293" s="27"/>
      <c r="AO293" s="28" t="s">
        <v>3872</v>
      </c>
      <c r="AP293" s="51"/>
      <c r="AQ293" s="51"/>
    </row>
    <row r="294" spans="1:43" ht="12.65" customHeight="1">
      <c r="A294" s="13" t="s">
        <v>214</v>
      </c>
      <c r="B294" s="14" t="s">
        <v>215</v>
      </c>
      <c r="C294" s="13">
        <v>1</v>
      </c>
      <c r="D294" s="13" t="s">
        <v>216</v>
      </c>
      <c r="E294" s="15" t="s">
        <v>280</v>
      </c>
      <c r="F294" s="13">
        <v>4999</v>
      </c>
      <c r="G294" s="13" t="s">
        <v>253</v>
      </c>
      <c r="H294" s="16">
        <v>45886</v>
      </c>
      <c r="I294" s="17">
        <v>45886</v>
      </c>
      <c r="J294" s="18">
        <v>45886</v>
      </c>
      <c r="K294" s="19">
        <v>0.55766203703703698</v>
      </c>
      <c r="L294" s="19">
        <v>0.56215277777777783</v>
      </c>
      <c r="M294" s="20">
        <v>0.64099537037037047</v>
      </c>
      <c r="N294" s="19">
        <v>0.6454861111111112</v>
      </c>
      <c r="O294" s="21">
        <f t="shared" si="14"/>
        <v>4.4907407407407396E-3</v>
      </c>
      <c r="P294" s="13" t="s">
        <v>484</v>
      </c>
      <c r="Q294" s="13" t="s">
        <v>254</v>
      </c>
      <c r="R294" s="22" t="s">
        <v>485</v>
      </c>
      <c r="S294" s="22" t="s">
        <v>33</v>
      </c>
      <c r="T294" s="23" t="s">
        <v>211</v>
      </c>
      <c r="U294" s="23"/>
      <c r="V294" s="22" t="s">
        <v>212</v>
      </c>
      <c r="W294" s="24" t="s">
        <v>3677</v>
      </c>
      <c r="X294" s="25" t="s">
        <v>50</v>
      </c>
      <c r="Y294" s="25" t="s">
        <v>50</v>
      </c>
      <c r="Z294" s="25" t="s">
        <v>50</v>
      </c>
      <c r="AA294" s="25"/>
      <c r="AB294" s="26"/>
      <c r="AC294" s="31">
        <v>1.1704000000000001</v>
      </c>
      <c r="AD294" s="32"/>
      <c r="AE294" s="32"/>
      <c r="AF294" s="32"/>
      <c r="AG294" s="33"/>
      <c r="AH294" s="33"/>
      <c r="AI294" s="33"/>
      <c r="AJ294" s="27"/>
      <c r="AK294" s="27"/>
      <c r="AL294" s="27">
        <v>8.5973333333333333</v>
      </c>
      <c r="AM294" s="27"/>
      <c r="AN294" s="27"/>
      <c r="AO294" s="28" t="s">
        <v>3872</v>
      </c>
      <c r="AP294" s="51"/>
      <c r="AQ294" s="51"/>
    </row>
    <row r="295" spans="1:43" ht="12.65" customHeight="1">
      <c r="A295" s="13" t="s">
        <v>214</v>
      </c>
      <c r="B295" s="14" t="s">
        <v>215</v>
      </c>
      <c r="C295" s="13">
        <v>1</v>
      </c>
      <c r="D295" s="13" t="s">
        <v>216</v>
      </c>
      <c r="E295" s="15" t="s">
        <v>280</v>
      </c>
      <c r="F295" s="13">
        <v>4999</v>
      </c>
      <c r="G295" s="13" t="s">
        <v>253</v>
      </c>
      <c r="H295" s="16">
        <v>45886</v>
      </c>
      <c r="I295" s="17">
        <v>45886</v>
      </c>
      <c r="J295" s="18">
        <f>I295</f>
        <v>45886</v>
      </c>
      <c r="K295" s="19">
        <v>0.56231481481481482</v>
      </c>
      <c r="L295" s="19">
        <v>0.63934027777777769</v>
      </c>
      <c r="M295" s="20">
        <v>0.64564814814814819</v>
      </c>
      <c r="N295" s="19">
        <v>0.72267361111111106</v>
      </c>
      <c r="O295" s="21">
        <f t="shared" ref="O295:O358" si="15">IF(N295&gt;M295,N295-M295,(N295+1)-M295)</f>
        <v>7.7025462962962865E-2</v>
      </c>
      <c r="P295" s="13" t="s">
        <v>1762</v>
      </c>
      <c r="Q295" s="13" t="s">
        <v>254</v>
      </c>
      <c r="R295" s="22" t="s">
        <v>1763</v>
      </c>
      <c r="S295" s="22" t="s">
        <v>29</v>
      </c>
      <c r="T295" s="23" t="s">
        <v>211</v>
      </c>
      <c r="U295" s="23" t="s">
        <v>50</v>
      </c>
      <c r="V295" s="22" t="s">
        <v>212</v>
      </c>
      <c r="W295" s="24" t="s">
        <v>193</v>
      </c>
      <c r="X295" s="25" t="s">
        <v>194</v>
      </c>
      <c r="Y295" s="25" t="s">
        <v>114</v>
      </c>
      <c r="Z295" s="25" t="s">
        <v>82</v>
      </c>
      <c r="AA295" s="25"/>
      <c r="AB295" s="26"/>
      <c r="AC295" s="31">
        <v>1.2385999999999999</v>
      </c>
      <c r="AD295" s="32"/>
      <c r="AE295" s="32"/>
      <c r="AF295" s="32"/>
      <c r="AG295" s="33"/>
      <c r="AH295" s="33"/>
      <c r="AI295" s="33"/>
      <c r="AJ295" s="27"/>
      <c r="AK295" s="27"/>
      <c r="AL295" s="27">
        <v>20.633600000000001</v>
      </c>
      <c r="AM295" s="27"/>
      <c r="AN295" s="27"/>
      <c r="AO295" s="28" t="s">
        <v>3872</v>
      </c>
      <c r="AP295" s="51"/>
      <c r="AQ295" s="51"/>
    </row>
    <row r="296" spans="1:43" ht="12.65" customHeight="1">
      <c r="A296" s="13" t="s">
        <v>214</v>
      </c>
      <c r="B296" s="14" t="s">
        <v>215</v>
      </c>
      <c r="C296" s="13">
        <v>1</v>
      </c>
      <c r="D296" s="13" t="s">
        <v>216</v>
      </c>
      <c r="E296" s="15" t="s">
        <v>280</v>
      </c>
      <c r="F296" s="13">
        <v>4999</v>
      </c>
      <c r="G296" s="13" t="s">
        <v>253</v>
      </c>
      <c r="H296" s="16">
        <v>45886</v>
      </c>
      <c r="I296" s="17">
        <v>45886</v>
      </c>
      <c r="J296" s="18">
        <v>45886</v>
      </c>
      <c r="K296" s="19">
        <v>0.63980324074074069</v>
      </c>
      <c r="L296" s="19">
        <v>0.64047453703703694</v>
      </c>
      <c r="M296" s="20">
        <v>0.72313657407407406</v>
      </c>
      <c r="N296" s="19">
        <v>0.72380787037037031</v>
      </c>
      <c r="O296" s="21">
        <f t="shared" si="15"/>
        <v>6.712962962962532E-4</v>
      </c>
      <c r="P296" s="13" t="s">
        <v>458</v>
      </c>
      <c r="Q296" s="13" t="s">
        <v>254</v>
      </c>
      <c r="R296" s="22" t="s">
        <v>459</v>
      </c>
      <c r="S296" s="22" t="s">
        <v>33</v>
      </c>
      <c r="T296" s="23" t="s">
        <v>211</v>
      </c>
      <c r="U296" s="23"/>
      <c r="V296" s="22" t="s">
        <v>212</v>
      </c>
      <c r="W296" s="24" t="s">
        <v>3677</v>
      </c>
      <c r="X296" s="25" t="s">
        <v>50</v>
      </c>
      <c r="Y296" s="25" t="s">
        <v>50</v>
      </c>
      <c r="Z296" s="25" t="s">
        <v>50</v>
      </c>
      <c r="AA296" s="25"/>
      <c r="AB296" s="26"/>
      <c r="AC296" s="31">
        <v>0.1474</v>
      </c>
      <c r="AD296" s="32"/>
      <c r="AE296" s="32"/>
      <c r="AF296" s="32"/>
      <c r="AG296" s="33"/>
      <c r="AH296" s="33"/>
      <c r="AI296" s="33"/>
      <c r="AJ296" s="27"/>
      <c r="AK296" s="27"/>
      <c r="AL296" s="27">
        <v>8.5973333333333333</v>
      </c>
      <c r="AM296" s="27"/>
      <c r="AN296" s="27"/>
      <c r="AO296" s="28" t="s">
        <v>3872</v>
      </c>
      <c r="AP296" s="51"/>
      <c r="AQ296" s="51"/>
    </row>
    <row r="297" spans="1:43" ht="12.65" customHeight="1">
      <c r="A297" s="13" t="s">
        <v>214</v>
      </c>
      <c r="B297" s="14" t="s">
        <v>215</v>
      </c>
      <c r="C297" s="13">
        <v>1</v>
      </c>
      <c r="D297" s="13" t="s">
        <v>216</v>
      </c>
      <c r="E297" s="15" t="s">
        <v>280</v>
      </c>
      <c r="F297" s="13">
        <v>4999</v>
      </c>
      <c r="G297" s="13" t="s">
        <v>253</v>
      </c>
      <c r="H297" s="16">
        <v>45886</v>
      </c>
      <c r="I297" s="17">
        <v>45886</v>
      </c>
      <c r="J297" s="18">
        <v>45886</v>
      </c>
      <c r="K297" s="19">
        <v>0.66182870370370372</v>
      </c>
      <c r="L297" s="19">
        <v>0.6670949074074074</v>
      </c>
      <c r="M297" s="20">
        <v>0.74516203703703709</v>
      </c>
      <c r="N297" s="19">
        <v>0.75042824074074077</v>
      </c>
      <c r="O297" s="21">
        <f t="shared" si="15"/>
        <v>5.2662037037036757E-3</v>
      </c>
      <c r="P297" s="13" t="s">
        <v>1485</v>
      </c>
      <c r="Q297" s="13" t="s">
        <v>254</v>
      </c>
      <c r="R297" s="22" t="s">
        <v>1486</v>
      </c>
      <c r="S297" s="22" t="s">
        <v>33</v>
      </c>
      <c r="T297" s="23" t="s">
        <v>211</v>
      </c>
      <c r="U297" s="23"/>
      <c r="V297" s="22" t="s">
        <v>212</v>
      </c>
      <c r="W297" s="24" t="s">
        <v>3677</v>
      </c>
      <c r="X297" s="25" t="s">
        <v>50</v>
      </c>
      <c r="Y297" s="25" t="s">
        <v>50</v>
      </c>
      <c r="Z297" s="25" t="s">
        <v>50</v>
      </c>
      <c r="AA297" s="25"/>
      <c r="AB297" s="26"/>
      <c r="AC297" s="31">
        <v>1.1582999999999999</v>
      </c>
      <c r="AD297" s="32"/>
      <c r="AE297" s="32"/>
      <c r="AF297" s="32"/>
      <c r="AG297" s="33"/>
      <c r="AH297" s="33"/>
      <c r="AI297" s="33"/>
      <c r="AJ297" s="27"/>
      <c r="AK297" s="27"/>
      <c r="AL297" s="27">
        <v>8.5973333333333333</v>
      </c>
      <c r="AM297" s="27"/>
      <c r="AN297" s="27"/>
      <c r="AO297" s="28" t="s">
        <v>3872</v>
      </c>
      <c r="AP297" s="51"/>
      <c r="AQ297" s="51"/>
    </row>
    <row r="298" spans="1:43" ht="12.65" customHeight="1">
      <c r="A298" s="13" t="s">
        <v>214</v>
      </c>
      <c r="B298" s="14" t="s">
        <v>215</v>
      </c>
      <c r="C298" s="13">
        <v>1</v>
      </c>
      <c r="D298" s="13" t="s">
        <v>216</v>
      </c>
      <c r="E298" s="15" t="s">
        <v>280</v>
      </c>
      <c r="F298" s="13">
        <v>4999</v>
      </c>
      <c r="G298" s="13" t="s">
        <v>253</v>
      </c>
      <c r="H298" s="16">
        <v>45886</v>
      </c>
      <c r="I298" s="17">
        <v>45886</v>
      </c>
      <c r="J298" s="18">
        <f>I298</f>
        <v>45886</v>
      </c>
      <c r="K298" s="19">
        <v>0.6670949074074074</v>
      </c>
      <c r="L298" s="19">
        <v>0.74488425925925927</v>
      </c>
      <c r="M298" s="20">
        <v>0.75042824074074077</v>
      </c>
      <c r="N298" s="19">
        <v>0.82821759259259253</v>
      </c>
      <c r="O298" s="21">
        <f t="shared" si="15"/>
        <v>7.7789351851851762E-2</v>
      </c>
      <c r="P298" s="13" t="s">
        <v>460</v>
      </c>
      <c r="Q298" s="13" t="s">
        <v>254</v>
      </c>
      <c r="R298" s="22" t="s">
        <v>461</v>
      </c>
      <c r="S298" s="22" t="s">
        <v>29</v>
      </c>
      <c r="T298" s="23" t="s">
        <v>211</v>
      </c>
      <c r="U298" s="23" t="s">
        <v>50</v>
      </c>
      <c r="V298" s="22" t="s">
        <v>212</v>
      </c>
      <c r="W298" s="24" t="s">
        <v>202</v>
      </c>
      <c r="X298" s="25" t="s">
        <v>146</v>
      </c>
      <c r="Y298" s="25" t="s">
        <v>114</v>
      </c>
      <c r="Z298" s="25" t="s">
        <v>203</v>
      </c>
      <c r="AA298" s="25"/>
      <c r="AB298" s="26"/>
      <c r="AC298" s="31">
        <v>2.1307</v>
      </c>
      <c r="AD298" s="32"/>
      <c r="AE298" s="32"/>
      <c r="AF298" s="32"/>
      <c r="AG298" s="33"/>
      <c r="AH298" s="33"/>
      <c r="AI298" s="33"/>
      <c r="AJ298" s="27"/>
      <c r="AK298" s="27"/>
      <c r="AL298" s="27">
        <v>20.633600000000001</v>
      </c>
      <c r="AM298" s="27"/>
      <c r="AN298" s="27"/>
      <c r="AO298" s="28" t="s">
        <v>3872</v>
      </c>
      <c r="AP298" s="51"/>
      <c r="AQ298" s="51"/>
    </row>
    <row r="299" spans="1:43" ht="12.65" customHeight="1">
      <c r="A299" s="13" t="s">
        <v>214</v>
      </c>
      <c r="B299" s="14" t="s">
        <v>215</v>
      </c>
      <c r="C299" s="13">
        <v>1</v>
      </c>
      <c r="D299" s="13" t="s">
        <v>216</v>
      </c>
      <c r="E299" s="15" t="s">
        <v>280</v>
      </c>
      <c r="F299" s="13">
        <v>4999</v>
      </c>
      <c r="G299" s="13" t="s">
        <v>253</v>
      </c>
      <c r="H299" s="16">
        <v>45886</v>
      </c>
      <c r="I299" s="17">
        <v>45886</v>
      </c>
      <c r="J299" s="18">
        <v>45886</v>
      </c>
      <c r="K299" s="19">
        <v>0.74546296296296299</v>
      </c>
      <c r="L299" s="19">
        <v>0.74612268518518521</v>
      </c>
      <c r="M299" s="20">
        <v>0.82879629629629625</v>
      </c>
      <c r="N299" s="19">
        <v>0.82945601851851847</v>
      </c>
      <c r="O299" s="21">
        <f t="shared" si="15"/>
        <v>6.5972222222221433E-4</v>
      </c>
      <c r="P299" s="13" t="s">
        <v>1487</v>
      </c>
      <c r="Q299" s="13" t="s">
        <v>254</v>
      </c>
      <c r="R299" s="22" t="s">
        <v>1488</v>
      </c>
      <c r="S299" s="22" t="s">
        <v>33</v>
      </c>
      <c r="T299" s="23" t="s">
        <v>211</v>
      </c>
      <c r="U299" s="23"/>
      <c r="V299" s="22" t="s">
        <v>212</v>
      </c>
      <c r="W299" s="24" t="s">
        <v>3677</v>
      </c>
      <c r="X299" s="25" t="s">
        <v>50</v>
      </c>
      <c r="Y299" s="25" t="s">
        <v>50</v>
      </c>
      <c r="Z299" s="25" t="s">
        <v>50</v>
      </c>
      <c r="AA299" s="25"/>
      <c r="AB299" s="26"/>
      <c r="AC299" s="31">
        <v>1.8787999999999998</v>
      </c>
      <c r="AD299" s="32"/>
      <c r="AE299" s="32"/>
      <c r="AF299" s="32"/>
      <c r="AG299" s="33"/>
      <c r="AH299" s="33"/>
      <c r="AI299" s="33"/>
      <c r="AJ299" s="27"/>
      <c r="AK299" s="27"/>
      <c r="AL299" s="27">
        <v>10.746666666666668</v>
      </c>
      <c r="AM299" s="27"/>
      <c r="AN299" s="27"/>
      <c r="AO299" s="28" t="s">
        <v>3872</v>
      </c>
      <c r="AP299" s="51"/>
      <c r="AQ299" s="51"/>
    </row>
    <row r="300" spans="1:43" ht="12.65" customHeight="1">
      <c r="A300" s="13" t="s">
        <v>214</v>
      </c>
      <c r="B300" s="14" t="s">
        <v>215</v>
      </c>
      <c r="C300" s="13">
        <v>1</v>
      </c>
      <c r="D300" s="13" t="s">
        <v>216</v>
      </c>
      <c r="E300" s="15" t="s">
        <v>280</v>
      </c>
      <c r="F300" s="13">
        <v>4999</v>
      </c>
      <c r="G300" s="13" t="s">
        <v>253</v>
      </c>
      <c r="H300" s="16">
        <v>45886</v>
      </c>
      <c r="I300" s="17">
        <v>45886</v>
      </c>
      <c r="J300" s="18">
        <v>45886</v>
      </c>
      <c r="K300" s="19">
        <v>0.7480324074074074</v>
      </c>
      <c r="L300" s="19">
        <v>0.82789351851851845</v>
      </c>
      <c r="M300" s="20">
        <v>0.83136574074074066</v>
      </c>
      <c r="N300" s="19">
        <v>0.91122685185185182</v>
      </c>
      <c r="O300" s="21">
        <f t="shared" si="15"/>
        <v>7.986111111111116E-2</v>
      </c>
      <c r="P300" s="13" t="s">
        <v>284</v>
      </c>
      <c r="Q300" s="13" t="s">
        <v>254</v>
      </c>
      <c r="R300" s="22" t="s">
        <v>285</v>
      </c>
      <c r="S300" s="22" t="s">
        <v>33</v>
      </c>
      <c r="T300" s="23" t="s">
        <v>211</v>
      </c>
      <c r="U300" s="23"/>
      <c r="V300" s="22" t="s">
        <v>212</v>
      </c>
      <c r="W300" s="24" t="s">
        <v>3677</v>
      </c>
      <c r="X300" s="25" t="s">
        <v>50</v>
      </c>
      <c r="Y300" s="25" t="s">
        <v>50</v>
      </c>
      <c r="Z300" s="25" t="s">
        <v>50</v>
      </c>
      <c r="AA300" s="25"/>
      <c r="AB300" s="26"/>
      <c r="AC300" s="31">
        <v>7.7000000000000011E-3</v>
      </c>
      <c r="AD300" s="32"/>
      <c r="AE300" s="32"/>
      <c r="AF300" s="32"/>
      <c r="AG300" s="33"/>
      <c r="AH300" s="33"/>
      <c r="AI300" s="33"/>
      <c r="AJ300" s="27"/>
      <c r="AK300" s="27"/>
      <c r="AL300" s="27">
        <v>10.746666666666668</v>
      </c>
      <c r="AM300" s="27"/>
      <c r="AN300" s="27"/>
      <c r="AO300" s="28" t="s">
        <v>3872</v>
      </c>
      <c r="AP300" s="51"/>
      <c r="AQ300" s="51"/>
    </row>
    <row r="301" spans="1:43" ht="12.65" customHeight="1">
      <c r="A301" s="13" t="s">
        <v>214</v>
      </c>
      <c r="B301" s="14" t="s">
        <v>215</v>
      </c>
      <c r="C301" s="13">
        <v>1</v>
      </c>
      <c r="D301" s="13" t="s">
        <v>216</v>
      </c>
      <c r="E301" s="15" t="s">
        <v>280</v>
      </c>
      <c r="F301" s="13">
        <v>4999</v>
      </c>
      <c r="G301" s="13" t="s">
        <v>253</v>
      </c>
      <c r="H301" s="16">
        <v>45887</v>
      </c>
      <c r="I301" s="17">
        <v>45887</v>
      </c>
      <c r="J301" s="18">
        <v>45887</v>
      </c>
      <c r="K301" s="19">
        <v>0.64585648148148156</v>
      </c>
      <c r="L301" s="19">
        <v>0.66174768518518512</v>
      </c>
      <c r="M301" s="20">
        <v>0.72918981481481493</v>
      </c>
      <c r="N301" s="19">
        <v>0.74508101851851849</v>
      </c>
      <c r="O301" s="21">
        <f t="shared" si="15"/>
        <v>1.589120370370356E-2</v>
      </c>
      <c r="P301" s="13" t="s">
        <v>593</v>
      </c>
      <c r="Q301" s="13" t="s">
        <v>254</v>
      </c>
      <c r="R301" s="22" t="s">
        <v>594</v>
      </c>
      <c r="S301" s="22" t="s">
        <v>33</v>
      </c>
      <c r="T301" s="23" t="s">
        <v>211</v>
      </c>
      <c r="U301" s="23"/>
      <c r="V301" s="22" t="s">
        <v>212</v>
      </c>
      <c r="W301" s="24" t="s">
        <v>3677</v>
      </c>
      <c r="X301" s="25" t="s">
        <v>50</v>
      </c>
      <c r="Y301" s="25" t="s">
        <v>50</v>
      </c>
      <c r="Z301" s="25" t="s">
        <v>50</v>
      </c>
      <c r="AA301" s="25"/>
      <c r="AB301" s="26"/>
      <c r="AC301" s="31">
        <v>2.4700499999999996</v>
      </c>
      <c r="AD301" s="32"/>
      <c r="AE301" s="32"/>
      <c r="AF301" s="32"/>
      <c r="AG301" s="33"/>
      <c r="AH301" s="33"/>
      <c r="AI301" s="33"/>
      <c r="AJ301" s="27"/>
      <c r="AK301" s="27"/>
      <c r="AL301" s="27">
        <v>6.6133333333333333</v>
      </c>
      <c r="AM301" s="27"/>
      <c r="AN301" s="27"/>
      <c r="AO301" s="28" t="s">
        <v>3872</v>
      </c>
      <c r="AP301" s="51"/>
      <c r="AQ301" s="51"/>
    </row>
    <row r="302" spans="1:43" ht="12.65" customHeight="1">
      <c r="A302" s="13" t="s">
        <v>214</v>
      </c>
      <c r="B302" s="14" t="s">
        <v>215</v>
      </c>
      <c r="C302" s="13">
        <v>1</v>
      </c>
      <c r="D302" s="13" t="s">
        <v>216</v>
      </c>
      <c r="E302" s="15" t="s">
        <v>280</v>
      </c>
      <c r="F302" s="13">
        <v>4999</v>
      </c>
      <c r="G302" s="13" t="s">
        <v>253</v>
      </c>
      <c r="H302" s="16">
        <v>45887</v>
      </c>
      <c r="I302" s="17">
        <v>45887</v>
      </c>
      <c r="J302" s="18">
        <v>45887</v>
      </c>
      <c r="K302" s="19">
        <v>0.66318287037037038</v>
      </c>
      <c r="L302" s="19">
        <v>0.66702546296296295</v>
      </c>
      <c r="M302" s="20">
        <v>0.74651620370370375</v>
      </c>
      <c r="N302" s="19">
        <v>0.75035879629629632</v>
      </c>
      <c r="O302" s="21">
        <f t="shared" si="15"/>
        <v>3.8425925925925641E-3</v>
      </c>
      <c r="P302" s="13" t="s">
        <v>1664</v>
      </c>
      <c r="Q302" s="13" t="s">
        <v>254</v>
      </c>
      <c r="R302" s="22" t="s">
        <v>1665</v>
      </c>
      <c r="S302" s="22" t="s">
        <v>33</v>
      </c>
      <c r="T302" s="23" t="s">
        <v>211</v>
      </c>
      <c r="U302" s="23"/>
      <c r="V302" s="22" t="s">
        <v>212</v>
      </c>
      <c r="W302" s="24" t="s">
        <v>3677</v>
      </c>
      <c r="X302" s="25" t="s">
        <v>50</v>
      </c>
      <c r="Y302" s="25" t="s">
        <v>50</v>
      </c>
      <c r="Z302" s="25" t="s">
        <v>50</v>
      </c>
      <c r="AA302" s="25"/>
      <c r="AB302" s="26"/>
      <c r="AC302" s="31">
        <v>9.066749999999999</v>
      </c>
      <c r="AD302" s="32"/>
      <c r="AE302" s="32"/>
      <c r="AF302" s="32"/>
      <c r="AG302" s="33"/>
      <c r="AH302" s="33"/>
      <c r="AI302" s="33"/>
      <c r="AJ302" s="27"/>
      <c r="AK302" s="27"/>
      <c r="AL302" s="27">
        <v>6.6133333333333333</v>
      </c>
      <c r="AM302" s="27"/>
      <c r="AN302" s="27"/>
      <c r="AO302" s="28" t="s">
        <v>3872</v>
      </c>
      <c r="AP302" s="51"/>
      <c r="AQ302" s="51"/>
    </row>
    <row r="303" spans="1:43" ht="12.65" customHeight="1">
      <c r="A303" s="13" t="s">
        <v>214</v>
      </c>
      <c r="B303" s="14" t="s">
        <v>215</v>
      </c>
      <c r="C303" s="13">
        <v>1</v>
      </c>
      <c r="D303" s="13" t="s">
        <v>216</v>
      </c>
      <c r="E303" s="15" t="s">
        <v>280</v>
      </c>
      <c r="F303" s="13">
        <v>4999</v>
      </c>
      <c r="G303" s="13" t="s">
        <v>253</v>
      </c>
      <c r="H303" s="16">
        <v>45887</v>
      </c>
      <c r="I303" s="17">
        <v>45887</v>
      </c>
      <c r="J303" s="18">
        <f>I303</f>
        <v>45887</v>
      </c>
      <c r="K303" s="19">
        <v>0.66702546296296295</v>
      </c>
      <c r="L303" s="19">
        <v>0.77467592592592593</v>
      </c>
      <c r="M303" s="20">
        <v>0.75035879629629632</v>
      </c>
      <c r="N303" s="19">
        <v>0.8580092592592593</v>
      </c>
      <c r="O303" s="21">
        <f t="shared" si="15"/>
        <v>0.10765046296296299</v>
      </c>
      <c r="P303" s="13" t="s">
        <v>591</v>
      </c>
      <c r="Q303" s="13" t="s">
        <v>254</v>
      </c>
      <c r="R303" s="22" t="s">
        <v>592</v>
      </c>
      <c r="S303" s="22" t="s">
        <v>29</v>
      </c>
      <c r="T303" s="23" t="s">
        <v>211</v>
      </c>
      <c r="U303" s="23" t="s">
        <v>50</v>
      </c>
      <c r="V303" s="22" t="s">
        <v>212</v>
      </c>
      <c r="W303" s="24" t="s">
        <v>207</v>
      </c>
      <c r="X303" s="25" t="s">
        <v>129</v>
      </c>
      <c r="Y303" s="25" t="s">
        <v>114</v>
      </c>
      <c r="Z303" s="25" t="s">
        <v>64</v>
      </c>
      <c r="AA303" s="25"/>
      <c r="AB303" s="26"/>
      <c r="AC303" s="31">
        <v>12.941500000000001</v>
      </c>
      <c r="AD303" s="32"/>
      <c r="AE303" s="32"/>
      <c r="AF303" s="32"/>
      <c r="AG303" s="33"/>
      <c r="AH303" s="33"/>
      <c r="AI303" s="33"/>
      <c r="AJ303" s="27"/>
      <c r="AK303" s="27"/>
      <c r="AL303" s="27">
        <v>15.871999999999998</v>
      </c>
      <c r="AM303" s="27"/>
      <c r="AN303" s="27"/>
      <c r="AO303" s="28" t="s">
        <v>3872</v>
      </c>
      <c r="AP303" s="51"/>
      <c r="AQ303" s="51"/>
    </row>
    <row r="304" spans="1:43" ht="12.65" customHeight="1">
      <c r="A304" s="13" t="s">
        <v>214</v>
      </c>
      <c r="B304" s="14" t="s">
        <v>215</v>
      </c>
      <c r="C304" s="13">
        <v>1</v>
      </c>
      <c r="D304" s="13" t="s">
        <v>216</v>
      </c>
      <c r="E304" s="15" t="s">
        <v>280</v>
      </c>
      <c r="F304" s="13">
        <v>4999</v>
      </c>
      <c r="G304" s="13" t="s">
        <v>253</v>
      </c>
      <c r="H304" s="16">
        <v>45887</v>
      </c>
      <c r="I304" s="17">
        <v>45887</v>
      </c>
      <c r="J304" s="18">
        <f>I304</f>
        <v>45887</v>
      </c>
      <c r="K304" s="19">
        <v>0.77467592592592593</v>
      </c>
      <c r="L304" s="19">
        <v>0.7774537037037037</v>
      </c>
      <c r="M304" s="20">
        <v>0.8580092592592593</v>
      </c>
      <c r="N304" s="19">
        <v>0.86078703703703707</v>
      </c>
      <c r="O304" s="21">
        <f t="shared" si="15"/>
        <v>2.7777777777777679E-3</v>
      </c>
      <c r="P304" s="13" t="s">
        <v>1811</v>
      </c>
      <c r="Q304" s="13" t="s">
        <v>254</v>
      </c>
      <c r="R304" s="22" t="s">
        <v>1812</v>
      </c>
      <c r="S304" s="22" t="s">
        <v>33</v>
      </c>
      <c r="T304" s="23" t="s">
        <v>211</v>
      </c>
      <c r="U304" s="23" t="s">
        <v>50</v>
      </c>
      <c r="V304" s="22" t="s">
        <v>212</v>
      </c>
      <c r="W304" s="24" t="s">
        <v>3677</v>
      </c>
      <c r="X304" s="25" t="s">
        <v>50</v>
      </c>
      <c r="Y304" s="25" t="s">
        <v>50</v>
      </c>
      <c r="Z304" s="25" t="s">
        <v>50</v>
      </c>
      <c r="AA304" s="25"/>
      <c r="AB304" s="26"/>
      <c r="AC304" s="31">
        <v>23.134539999999998</v>
      </c>
      <c r="AD304" s="32"/>
      <c r="AE304" s="32"/>
      <c r="AF304" s="32"/>
      <c r="AG304" s="33"/>
      <c r="AH304" s="33"/>
      <c r="AI304" s="33"/>
      <c r="AJ304" s="27"/>
      <c r="AK304" s="27"/>
      <c r="AL304" s="27">
        <v>8.2666666666666675</v>
      </c>
      <c r="AM304" s="27"/>
      <c r="AN304" s="27"/>
      <c r="AO304" s="28" t="s">
        <v>3872</v>
      </c>
      <c r="AP304" s="51"/>
      <c r="AQ304" s="51"/>
    </row>
    <row r="305" spans="1:43" ht="12.65" customHeight="1">
      <c r="A305" s="13" t="s">
        <v>214</v>
      </c>
      <c r="B305" s="14" t="s">
        <v>215</v>
      </c>
      <c r="C305" s="13">
        <v>1</v>
      </c>
      <c r="D305" s="13" t="s">
        <v>216</v>
      </c>
      <c r="E305" s="15" t="s">
        <v>280</v>
      </c>
      <c r="F305" s="13">
        <v>4999</v>
      </c>
      <c r="G305" s="13" t="s">
        <v>253</v>
      </c>
      <c r="H305" s="16">
        <v>45887</v>
      </c>
      <c r="I305" s="17">
        <v>45887</v>
      </c>
      <c r="J305" s="18">
        <f>I305</f>
        <v>45887</v>
      </c>
      <c r="K305" s="19">
        <v>0.7774537037037037</v>
      </c>
      <c r="L305" s="19">
        <v>0.78295138888888893</v>
      </c>
      <c r="M305" s="20">
        <v>0.86078703703703707</v>
      </c>
      <c r="N305" s="19">
        <v>0.8662847222222223</v>
      </c>
      <c r="O305" s="21">
        <f t="shared" si="15"/>
        <v>5.4976851851852304E-3</v>
      </c>
      <c r="P305" s="13" t="s">
        <v>1429</v>
      </c>
      <c r="Q305" s="13" t="s">
        <v>254</v>
      </c>
      <c r="R305" s="22" t="s">
        <v>1430</v>
      </c>
      <c r="S305" s="22" t="s">
        <v>32</v>
      </c>
      <c r="T305" s="23" t="s">
        <v>211</v>
      </c>
      <c r="U305" s="23" t="s">
        <v>50</v>
      </c>
      <c r="V305" s="22" t="s">
        <v>212</v>
      </c>
      <c r="W305" s="24" t="s">
        <v>207</v>
      </c>
      <c r="X305" s="25" t="s">
        <v>129</v>
      </c>
      <c r="Y305" s="25" t="s">
        <v>114</v>
      </c>
      <c r="Z305" s="25" t="s">
        <v>64</v>
      </c>
      <c r="AA305" s="25"/>
      <c r="AB305" s="26"/>
      <c r="AC305" s="31">
        <v>24.723929999999999</v>
      </c>
      <c r="AD305" s="32"/>
      <c r="AE305" s="32"/>
      <c r="AF305" s="32"/>
      <c r="AG305" s="33"/>
      <c r="AH305" s="33"/>
      <c r="AI305" s="33"/>
      <c r="AJ305" s="27"/>
      <c r="AK305" s="27"/>
      <c r="AL305" s="27">
        <v>8.2666666666666675</v>
      </c>
      <c r="AM305" s="27"/>
      <c r="AN305" s="27"/>
      <c r="AO305" s="28" t="s">
        <v>3872</v>
      </c>
      <c r="AP305" s="51"/>
      <c r="AQ305" s="51"/>
    </row>
    <row r="306" spans="1:43" ht="12.65" customHeight="1">
      <c r="A306" s="13" t="s">
        <v>214</v>
      </c>
      <c r="B306" s="14" t="s">
        <v>215</v>
      </c>
      <c r="C306" s="13">
        <v>1</v>
      </c>
      <c r="D306" s="13" t="s">
        <v>216</v>
      </c>
      <c r="E306" s="15" t="s">
        <v>280</v>
      </c>
      <c r="F306" s="13">
        <v>4999</v>
      </c>
      <c r="G306" s="13" t="s">
        <v>253</v>
      </c>
      <c r="H306" s="16">
        <v>45887</v>
      </c>
      <c r="I306" s="17">
        <v>45887</v>
      </c>
      <c r="J306" s="18">
        <v>45887</v>
      </c>
      <c r="K306" s="19">
        <v>0.78425925925925921</v>
      </c>
      <c r="L306" s="19">
        <v>0.79180555555555554</v>
      </c>
      <c r="M306" s="20">
        <v>0.86759259259259258</v>
      </c>
      <c r="N306" s="19">
        <v>0.87513888888888891</v>
      </c>
      <c r="O306" s="21">
        <f t="shared" si="15"/>
        <v>7.5462962962963287E-3</v>
      </c>
      <c r="P306" s="13" t="s">
        <v>1666</v>
      </c>
      <c r="Q306" s="13" t="s">
        <v>254</v>
      </c>
      <c r="R306" s="22" t="s">
        <v>1667</v>
      </c>
      <c r="S306" s="22" t="s">
        <v>32</v>
      </c>
      <c r="T306" s="23" t="s">
        <v>211</v>
      </c>
      <c r="U306" s="23"/>
      <c r="V306" s="22" t="s">
        <v>212</v>
      </c>
      <c r="W306" s="24" t="s">
        <v>207</v>
      </c>
      <c r="X306" s="25" t="s">
        <v>129</v>
      </c>
      <c r="Y306" s="25" t="s">
        <v>114</v>
      </c>
      <c r="Z306" s="25" t="s">
        <v>64</v>
      </c>
      <c r="AA306" s="25"/>
      <c r="AB306" s="26"/>
      <c r="AC306" s="31">
        <v>1.2569699999999999</v>
      </c>
      <c r="AD306" s="32"/>
      <c r="AE306" s="32"/>
      <c r="AF306" s="32"/>
      <c r="AG306" s="33"/>
      <c r="AH306" s="33"/>
      <c r="AI306" s="33"/>
      <c r="AJ306" s="27"/>
      <c r="AK306" s="27"/>
      <c r="AL306" s="27">
        <v>8.2666666666666675</v>
      </c>
      <c r="AM306" s="27"/>
      <c r="AN306" s="27"/>
      <c r="AO306" s="28" t="s">
        <v>3872</v>
      </c>
      <c r="AP306" s="51"/>
      <c r="AQ306" s="51"/>
    </row>
    <row r="307" spans="1:43" ht="12.65" customHeight="1">
      <c r="A307" s="13" t="s">
        <v>214</v>
      </c>
      <c r="B307" s="14" t="s">
        <v>215</v>
      </c>
      <c r="C307" s="13">
        <v>1</v>
      </c>
      <c r="D307" s="13" t="s">
        <v>216</v>
      </c>
      <c r="E307" s="15" t="s">
        <v>281</v>
      </c>
      <c r="F307" s="13">
        <v>5000</v>
      </c>
      <c r="G307" s="13" t="s">
        <v>253</v>
      </c>
      <c r="H307" s="16">
        <v>45884</v>
      </c>
      <c r="I307" s="17">
        <v>45884</v>
      </c>
      <c r="J307" s="18">
        <v>45884</v>
      </c>
      <c r="K307" s="19">
        <v>0.64585648148148156</v>
      </c>
      <c r="L307" s="19">
        <v>0.6615509259259259</v>
      </c>
      <c r="M307" s="20">
        <v>0.72918981481481493</v>
      </c>
      <c r="N307" s="19">
        <v>0.74488425925925927</v>
      </c>
      <c r="O307" s="21">
        <f t="shared" si="15"/>
        <v>1.5694444444444344E-2</v>
      </c>
      <c r="P307" s="13" t="s">
        <v>282</v>
      </c>
      <c r="Q307" s="13" t="s">
        <v>254</v>
      </c>
      <c r="R307" s="22" t="s">
        <v>283</v>
      </c>
      <c r="S307" s="22" t="s">
        <v>33</v>
      </c>
      <c r="T307" s="23" t="s">
        <v>211</v>
      </c>
      <c r="U307" s="23"/>
      <c r="V307" s="22" t="s">
        <v>212</v>
      </c>
      <c r="W307" s="24" t="s">
        <v>3677</v>
      </c>
      <c r="X307" s="25" t="s">
        <v>50</v>
      </c>
      <c r="Y307" s="25" t="s">
        <v>50</v>
      </c>
      <c r="Z307" s="25" t="s">
        <v>50</v>
      </c>
      <c r="AA307" s="25"/>
      <c r="AB307" s="26"/>
      <c r="AC307" s="31">
        <v>5.1699999999999996E-2</v>
      </c>
      <c r="AD307" s="32"/>
      <c r="AE307" s="32"/>
      <c r="AF307" s="32"/>
      <c r="AG307" s="33"/>
      <c r="AH307" s="33"/>
      <c r="AI307" s="33"/>
      <c r="AJ307" s="27"/>
      <c r="AK307" s="27"/>
      <c r="AL307" s="27">
        <v>6.6133333333333333</v>
      </c>
      <c r="AM307" s="27"/>
      <c r="AN307" s="27"/>
      <c r="AO307" s="28" t="s">
        <v>3872</v>
      </c>
      <c r="AP307" s="51"/>
      <c r="AQ307" s="51"/>
    </row>
    <row r="308" spans="1:43" ht="12.65" customHeight="1">
      <c r="A308" s="13" t="s">
        <v>214</v>
      </c>
      <c r="B308" s="14" t="s">
        <v>215</v>
      </c>
      <c r="C308" s="13">
        <v>1</v>
      </c>
      <c r="D308" s="13" t="s">
        <v>216</v>
      </c>
      <c r="E308" s="15" t="s">
        <v>281</v>
      </c>
      <c r="F308" s="13">
        <v>5000</v>
      </c>
      <c r="G308" s="13" t="s">
        <v>253</v>
      </c>
      <c r="H308" s="16">
        <v>45884</v>
      </c>
      <c r="I308" s="17">
        <v>45884</v>
      </c>
      <c r="J308" s="18">
        <v>45884</v>
      </c>
      <c r="K308" s="19">
        <v>0.66420138888888891</v>
      </c>
      <c r="L308" s="19">
        <v>0.6670949074074074</v>
      </c>
      <c r="M308" s="20">
        <v>0.74753472222222228</v>
      </c>
      <c r="N308" s="19">
        <v>0.75042824074074077</v>
      </c>
      <c r="O308" s="21">
        <f t="shared" si="15"/>
        <v>2.8935185185184897E-3</v>
      </c>
      <c r="P308" s="13" t="s">
        <v>1212</v>
      </c>
      <c r="Q308" s="13" t="s">
        <v>254</v>
      </c>
      <c r="R308" s="22" t="s">
        <v>1213</v>
      </c>
      <c r="S308" s="22" t="s">
        <v>33</v>
      </c>
      <c r="T308" s="23" t="s">
        <v>211</v>
      </c>
      <c r="U308" s="23"/>
      <c r="V308" s="22" t="s">
        <v>212</v>
      </c>
      <c r="W308" s="24" t="s">
        <v>3677</v>
      </c>
      <c r="X308" s="25" t="s">
        <v>50</v>
      </c>
      <c r="Y308" s="25" t="s">
        <v>50</v>
      </c>
      <c r="Z308" s="25" t="s">
        <v>50</v>
      </c>
      <c r="AA308" s="25"/>
      <c r="AB308" s="26"/>
      <c r="AC308" s="31">
        <v>0.1265</v>
      </c>
      <c r="AD308" s="32"/>
      <c r="AE308" s="32"/>
      <c r="AF308" s="32"/>
      <c r="AG308" s="33"/>
      <c r="AH308" s="33"/>
      <c r="AI308" s="33"/>
      <c r="AJ308" s="27"/>
      <c r="AK308" s="27"/>
      <c r="AL308" s="27">
        <v>6.6133333333333333</v>
      </c>
      <c r="AM308" s="27"/>
      <c r="AN308" s="27"/>
      <c r="AO308" s="28" t="s">
        <v>3872</v>
      </c>
      <c r="AP308" s="51"/>
      <c r="AQ308" s="51"/>
    </row>
    <row r="309" spans="1:43" ht="12.65" customHeight="1">
      <c r="A309" s="13" t="s">
        <v>214</v>
      </c>
      <c r="B309" s="14" t="s">
        <v>215</v>
      </c>
      <c r="C309" s="13">
        <v>1</v>
      </c>
      <c r="D309" s="13" t="s">
        <v>216</v>
      </c>
      <c r="E309" s="15" t="s">
        <v>281</v>
      </c>
      <c r="F309" s="13">
        <v>5000</v>
      </c>
      <c r="G309" s="13" t="s">
        <v>253</v>
      </c>
      <c r="H309" s="16">
        <v>45884</v>
      </c>
      <c r="I309" s="17">
        <v>45884</v>
      </c>
      <c r="J309" s="18">
        <f>I309</f>
        <v>45884</v>
      </c>
      <c r="K309" s="19">
        <v>0.66725694444444439</v>
      </c>
      <c r="L309" s="19">
        <v>0.77262731481481484</v>
      </c>
      <c r="M309" s="20">
        <v>0.75059027777777776</v>
      </c>
      <c r="N309" s="19">
        <v>0.85596064814814821</v>
      </c>
      <c r="O309" s="21">
        <f t="shared" si="15"/>
        <v>0.10537037037037045</v>
      </c>
      <c r="P309" s="13" t="s">
        <v>1764</v>
      </c>
      <c r="Q309" s="13" t="s">
        <v>254</v>
      </c>
      <c r="R309" s="22" t="s">
        <v>1765</v>
      </c>
      <c r="S309" s="22" t="s">
        <v>29</v>
      </c>
      <c r="T309" s="23" t="s">
        <v>211</v>
      </c>
      <c r="U309" s="23" t="s">
        <v>50</v>
      </c>
      <c r="V309" s="22" t="s">
        <v>212</v>
      </c>
      <c r="W309" s="24" t="s">
        <v>160</v>
      </c>
      <c r="X309" s="25" t="s">
        <v>161</v>
      </c>
      <c r="Y309" s="25" t="s">
        <v>114</v>
      </c>
      <c r="Z309" s="25" t="s">
        <v>69</v>
      </c>
      <c r="AA309" s="25"/>
      <c r="AB309" s="26"/>
      <c r="AC309" s="31">
        <v>3.5233000000000003</v>
      </c>
      <c r="AD309" s="32"/>
      <c r="AE309" s="32"/>
      <c r="AF309" s="32"/>
      <c r="AG309" s="33"/>
      <c r="AH309" s="33"/>
      <c r="AI309" s="33"/>
      <c r="AJ309" s="27"/>
      <c r="AK309" s="27"/>
      <c r="AL309" s="27">
        <v>15.871999999999998</v>
      </c>
      <c r="AM309" s="27"/>
      <c r="AN309" s="27"/>
      <c r="AO309" s="28" t="s">
        <v>3872</v>
      </c>
      <c r="AP309" s="51"/>
      <c r="AQ309" s="51"/>
    </row>
    <row r="310" spans="1:43" ht="12.65" customHeight="1">
      <c r="A310" s="13" t="s">
        <v>214</v>
      </c>
      <c r="B310" s="14" t="s">
        <v>215</v>
      </c>
      <c r="C310" s="13">
        <v>1</v>
      </c>
      <c r="D310" s="13" t="s">
        <v>216</v>
      </c>
      <c r="E310" s="15" t="s">
        <v>281</v>
      </c>
      <c r="F310" s="13">
        <v>5000</v>
      </c>
      <c r="G310" s="13" t="s">
        <v>253</v>
      </c>
      <c r="H310" s="16">
        <v>45884</v>
      </c>
      <c r="I310" s="17">
        <v>45884</v>
      </c>
      <c r="J310" s="18">
        <v>45884</v>
      </c>
      <c r="K310" s="19">
        <v>0.77339120370370373</v>
      </c>
      <c r="L310" s="19">
        <v>0.77454861111111117</v>
      </c>
      <c r="M310" s="20">
        <v>0.8567245370370371</v>
      </c>
      <c r="N310" s="19">
        <v>0.85788194444444454</v>
      </c>
      <c r="O310" s="21">
        <f t="shared" si="15"/>
        <v>1.1574074074074403E-3</v>
      </c>
      <c r="P310" s="13" t="s">
        <v>1766</v>
      </c>
      <c r="Q310" s="13" t="s">
        <v>254</v>
      </c>
      <c r="R310" s="22" t="s">
        <v>1767</v>
      </c>
      <c r="S310" s="22" t="s">
        <v>33</v>
      </c>
      <c r="T310" s="23" t="s">
        <v>211</v>
      </c>
      <c r="U310" s="23"/>
      <c r="V310" s="22" t="s">
        <v>212</v>
      </c>
      <c r="W310" s="24" t="s">
        <v>3677</v>
      </c>
      <c r="X310" s="25" t="s">
        <v>50</v>
      </c>
      <c r="Y310" s="25" t="s">
        <v>50</v>
      </c>
      <c r="Z310" s="25" t="s">
        <v>50</v>
      </c>
      <c r="AA310" s="25"/>
      <c r="AB310" s="26"/>
      <c r="AC310" s="31">
        <v>9.3390000000000004</v>
      </c>
      <c r="AD310" s="32"/>
      <c r="AE310" s="32"/>
      <c r="AF310" s="32"/>
      <c r="AG310" s="33"/>
      <c r="AH310" s="33"/>
      <c r="AI310" s="33"/>
      <c r="AJ310" s="27"/>
      <c r="AK310" s="27"/>
      <c r="AL310" s="27">
        <v>8.2666666666666675</v>
      </c>
      <c r="AM310" s="27"/>
      <c r="AN310" s="27"/>
      <c r="AO310" s="28" t="s">
        <v>3872</v>
      </c>
      <c r="AP310" s="51"/>
      <c r="AQ310" s="51"/>
    </row>
    <row r="311" spans="1:43" ht="12.65" customHeight="1">
      <c r="A311" s="13" t="s">
        <v>214</v>
      </c>
      <c r="B311" s="14" t="s">
        <v>215</v>
      </c>
      <c r="C311" s="13">
        <v>1</v>
      </c>
      <c r="D311" s="13" t="s">
        <v>216</v>
      </c>
      <c r="E311" s="15" t="s">
        <v>281</v>
      </c>
      <c r="F311" s="13">
        <v>5000</v>
      </c>
      <c r="G311" s="13" t="s">
        <v>253</v>
      </c>
      <c r="H311" s="16">
        <v>45885</v>
      </c>
      <c r="I311" s="17">
        <v>45885</v>
      </c>
      <c r="J311" s="18">
        <v>45885</v>
      </c>
      <c r="K311" s="19">
        <v>0.55208333333333326</v>
      </c>
      <c r="L311" s="19">
        <v>0.556574074074074</v>
      </c>
      <c r="M311" s="20">
        <v>0.63541666666666663</v>
      </c>
      <c r="N311" s="19">
        <v>0.63990740740740737</v>
      </c>
      <c r="O311" s="21">
        <f t="shared" si="15"/>
        <v>4.4907407407407396E-3</v>
      </c>
      <c r="P311" s="13" t="s">
        <v>1188</v>
      </c>
      <c r="Q311" s="13" t="s">
        <v>254</v>
      </c>
      <c r="R311" s="22" t="s">
        <v>1189</v>
      </c>
      <c r="S311" s="22" t="s">
        <v>33</v>
      </c>
      <c r="T311" s="23" t="s">
        <v>211</v>
      </c>
      <c r="U311" s="23"/>
      <c r="V311" s="22" t="s">
        <v>212</v>
      </c>
      <c r="W311" s="24" t="s">
        <v>3677</v>
      </c>
      <c r="X311" s="25" t="s">
        <v>50</v>
      </c>
      <c r="Y311" s="25" t="s">
        <v>50</v>
      </c>
      <c r="Z311" s="25" t="s">
        <v>50</v>
      </c>
      <c r="AA311" s="25"/>
      <c r="AB311" s="26"/>
      <c r="AC311" s="31">
        <v>0.87229999999999996</v>
      </c>
      <c r="AD311" s="32"/>
      <c r="AE311" s="32"/>
      <c r="AF311" s="32"/>
      <c r="AG311" s="33"/>
      <c r="AH311" s="33"/>
      <c r="AI311" s="33"/>
      <c r="AJ311" s="27"/>
      <c r="AK311" s="27"/>
      <c r="AL311" s="27">
        <v>8.5973333333333333</v>
      </c>
      <c r="AM311" s="27"/>
      <c r="AN311" s="27"/>
      <c r="AO311" s="28" t="s">
        <v>3872</v>
      </c>
      <c r="AP311" s="51"/>
      <c r="AQ311" s="51"/>
    </row>
    <row r="312" spans="1:43" ht="12.65" customHeight="1">
      <c r="A312" s="13" t="s">
        <v>214</v>
      </c>
      <c r="B312" s="14" t="s">
        <v>215</v>
      </c>
      <c r="C312" s="13">
        <v>1</v>
      </c>
      <c r="D312" s="13" t="s">
        <v>216</v>
      </c>
      <c r="E312" s="15" t="s">
        <v>281</v>
      </c>
      <c r="F312" s="13">
        <v>5000</v>
      </c>
      <c r="G312" s="13" t="s">
        <v>253</v>
      </c>
      <c r="H312" s="16">
        <v>45885</v>
      </c>
      <c r="I312" s="17">
        <v>45885</v>
      </c>
      <c r="J312" s="18">
        <v>45885</v>
      </c>
      <c r="K312" s="19">
        <v>0.55766203703703698</v>
      </c>
      <c r="L312" s="19">
        <v>0.56223379629629633</v>
      </c>
      <c r="M312" s="20">
        <v>0.64099537037037047</v>
      </c>
      <c r="N312" s="19">
        <v>0.6455671296296297</v>
      </c>
      <c r="O312" s="21">
        <f t="shared" si="15"/>
        <v>4.5717592592592338E-3</v>
      </c>
      <c r="P312" s="13" t="s">
        <v>1232</v>
      </c>
      <c r="Q312" s="13" t="s">
        <v>254</v>
      </c>
      <c r="R312" s="22" t="s">
        <v>1233</v>
      </c>
      <c r="S312" s="22" t="s">
        <v>33</v>
      </c>
      <c r="T312" s="23" t="s">
        <v>211</v>
      </c>
      <c r="U312" s="23"/>
      <c r="V312" s="22" t="s">
        <v>212</v>
      </c>
      <c r="W312" s="24" t="s">
        <v>3677</v>
      </c>
      <c r="X312" s="25" t="s">
        <v>50</v>
      </c>
      <c r="Y312" s="25" t="s">
        <v>50</v>
      </c>
      <c r="Z312" s="25" t="s">
        <v>50</v>
      </c>
      <c r="AA312" s="25"/>
      <c r="AB312" s="26"/>
      <c r="AC312" s="31">
        <v>0.44109999999999999</v>
      </c>
      <c r="AD312" s="32"/>
      <c r="AE312" s="32"/>
      <c r="AF312" s="32"/>
      <c r="AG312" s="33"/>
      <c r="AH312" s="33"/>
      <c r="AI312" s="33"/>
      <c r="AJ312" s="27"/>
      <c r="AK312" s="27"/>
      <c r="AL312" s="27">
        <v>8.5973333333333333</v>
      </c>
      <c r="AM312" s="27"/>
      <c r="AN312" s="27"/>
      <c r="AO312" s="28" t="s">
        <v>3872</v>
      </c>
      <c r="AP312" s="51"/>
      <c r="AQ312" s="51"/>
    </row>
    <row r="313" spans="1:43" ht="12.65" customHeight="1">
      <c r="A313" s="13" t="s">
        <v>214</v>
      </c>
      <c r="B313" s="14" t="s">
        <v>215</v>
      </c>
      <c r="C313" s="13">
        <v>1</v>
      </c>
      <c r="D313" s="13" t="s">
        <v>216</v>
      </c>
      <c r="E313" s="15" t="s">
        <v>281</v>
      </c>
      <c r="F313" s="13">
        <v>5000</v>
      </c>
      <c r="G313" s="13" t="s">
        <v>253</v>
      </c>
      <c r="H313" s="16">
        <v>45885</v>
      </c>
      <c r="I313" s="17">
        <v>45885</v>
      </c>
      <c r="J313" s="18">
        <f>I313</f>
        <v>45885</v>
      </c>
      <c r="K313" s="19">
        <v>0.56239583333333332</v>
      </c>
      <c r="L313" s="19">
        <v>0.63960648148148147</v>
      </c>
      <c r="M313" s="20">
        <v>0.64572916666666669</v>
      </c>
      <c r="N313" s="19">
        <v>0.72293981481481484</v>
      </c>
      <c r="O313" s="21">
        <f t="shared" si="15"/>
        <v>7.7210648148148153E-2</v>
      </c>
      <c r="P313" s="13" t="s">
        <v>1234</v>
      </c>
      <c r="Q313" s="13" t="s">
        <v>254</v>
      </c>
      <c r="R313" s="22" t="s">
        <v>1235</v>
      </c>
      <c r="S313" s="22" t="s">
        <v>29</v>
      </c>
      <c r="T313" s="23" t="s">
        <v>211</v>
      </c>
      <c r="U313" s="23" t="s">
        <v>50</v>
      </c>
      <c r="V313" s="22" t="s">
        <v>212</v>
      </c>
      <c r="W313" s="24" t="s">
        <v>172</v>
      </c>
      <c r="X313" s="25" t="s">
        <v>115</v>
      </c>
      <c r="Y313" s="25" t="s">
        <v>114</v>
      </c>
      <c r="Z313" s="25" t="s">
        <v>65</v>
      </c>
      <c r="AA313" s="25"/>
      <c r="AB313" s="26"/>
      <c r="AC313" s="31">
        <v>1.0054000000000001</v>
      </c>
      <c r="AD313" s="32"/>
      <c r="AE313" s="32"/>
      <c r="AF313" s="32"/>
      <c r="AG313" s="33"/>
      <c r="AH313" s="33"/>
      <c r="AI313" s="33"/>
      <c r="AJ313" s="27"/>
      <c r="AK313" s="27"/>
      <c r="AL313" s="27">
        <v>20.633600000000001</v>
      </c>
      <c r="AM313" s="27"/>
      <c r="AN313" s="27"/>
      <c r="AO313" s="28" t="s">
        <v>3872</v>
      </c>
      <c r="AP313" s="51"/>
      <c r="AQ313" s="51"/>
    </row>
    <row r="314" spans="1:43" ht="12.65" customHeight="1">
      <c r="A314" s="13" t="s">
        <v>214</v>
      </c>
      <c r="B314" s="14" t="s">
        <v>215</v>
      </c>
      <c r="C314" s="13">
        <v>1</v>
      </c>
      <c r="D314" s="13" t="s">
        <v>216</v>
      </c>
      <c r="E314" s="15" t="s">
        <v>281</v>
      </c>
      <c r="F314" s="13">
        <v>5000</v>
      </c>
      <c r="G314" s="13" t="s">
        <v>253</v>
      </c>
      <c r="H314" s="16">
        <v>45885</v>
      </c>
      <c r="I314" s="17">
        <v>45885</v>
      </c>
      <c r="J314" s="18">
        <v>45885</v>
      </c>
      <c r="K314" s="19">
        <v>0.64008101851851851</v>
      </c>
      <c r="L314" s="19">
        <v>0.64064814814814808</v>
      </c>
      <c r="M314" s="20">
        <v>0.72341435185185188</v>
      </c>
      <c r="N314" s="19">
        <v>0.72398148148148145</v>
      </c>
      <c r="O314" s="21">
        <f t="shared" si="15"/>
        <v>5.6712962962957025E-4</v>
      </c>
      <c r="P314" s="13" t="s">
        <v>462</v>
      </c>
      <c r="Q314" s="13" t="s">
        <v>254</v>
      </c>
      <c r="R314" s="22" t="s">
        <v>463</v>
      </c>
      <c r="S314" s="22" t="s">
        <v>33</v>
      </c>
      <c r="T314" s="23" t="s">
        <v>211</v>
      </c>
      <c r="U314" s="23"/>
      <c r="V314" s="22" t="s">
        <v>212</v>
      </c>
      <c r="W314" s="24" t="s">
        <v>3677</v>
      </c>
      <c r="X314" s="25" t="s">
        <v>50</v>
      </c>
      <c r="Y314" s="25" t="s">
        <v>50</v>
      </c>
      <c r="Z314" s="25" t="s">
        <v>50</v>
      </c>
      <c r="AA314" s="25"/>
      <c r="AB314" s="26"/>
      <c r="AC314" s="31">
        <v>0.80740000000000001</v>
      </c>
      <c r="AD314" s="32"/>
      <c r="AE314" s="32"/>
      <c r="AF314" s="32"/>
      <c r="AG314" s="33"/>
      <c r="AH314" s="33"/>
      <c r="AI314" s="33"/>
      <c r="AJ314" s="27"/>
      <c r="AK314" s="27"/>
      <c r="AL314" s="27">
        <v>8.5973333333333333</v>
      </c>
      <c r="AM314" s="27"/>
      <c r="AN314" s="27"/>
      <c r="AO314" s="28" t="s">
        <v>3872</v>
      </c>
      <c r="AP314" s="51"/>
      <c r="AQ314" s="51"/>
    </row>
    <row r="315" spans="1:43" ht="12.65" customHeight="1">
      <c r="A315" s="13" t="s">
        <v>214</v>
      </c>
      <c r="B315" s="14" t="s">
        <v>215</v>
      </c>
      <c r="C315" s="13">
        <v>1</v>
      </c>
      <c r="D315" s="13" t="s">
        <v>216</v>
      </c>
      <c r="E315" s="15" t="s">
        <v>281</v>
      </c>
      <c r="F315" s="13">
        <v>5000</v>
      </c>
      <c r="G315" s="13" t="s">
        <v>253</v>
      </c>
      <c r="H315" s="16">
        <v>45885</v>
      </c>
      <c r="I315" s="17">
        <v>45885</v>
      </c>
      <c r="J315" s="18">
        <v>45885</v>
      </c>
      <c r="K315" s="19">
        <v>0.64144675925925931</v>
      </c>
      <c r="L315" s="19">
        <v>0.64491898148148152</v>
      </c>
      <c r="M315" s="20">
        <v>0.72478009259259257</v>
      </c>
      <c r="N315" s="19">
        <v>0.72825231481481489</v>
      </c>
      <c r="O315" s="21">
        <f t="shared" si="15"/>
        <v>3.4722222222223209E-3</v>
      </c>
      <c r="P315" s="13" t="s">
        <v>284</v>
      </c>
      <c r="Q315" s="13" t="s">
        <v>254</v>
      </c>
      <c r="R315" s="22" t="s">
        <v>285</v>
      </c>
      <c r="S315" s="22" t="s">
        <v>33</v>
      </c>
      <c r="T315" s="23" t="s">
        <v>211</v>
      </c>
      <c r="U315" s="23"/>
      <c r="V315" s="22" t="s">
        <v>212</v>
      </c>
      <c r="W315" s="24" t="s">
        <v>3677</v>
      </c>
      <c r="X315" s="25" t="s">
        <v>50</v>
      </c>
      <c r="Y315" s="25" t="s">
        <v>50</v>
      </c>
      <c r="Z315" s="25" t="s">
        <v>50</v>
      </c>
      <c r="AA315" s="25"/>
      <c r="AB315" s="26"/>
      <c r="AC315" s="31">
        <v>0.66439999999999999</v>
      </c>
      <c r="AD315" s="32"/>
      <c r="AE315" s="32"/>
      <c r="AF315" s="32"/>
      <c r="AG315" s="33"/>
      <c r="AH315" s="33"/>
      <c r="AI315" s="33"/>
      <c r="AJ315" s="27"/>
      <c r="AK315" s="27"/>
      <c r="AL315" s="27">
        <v>8.5973333333333333</v>
      </c>
      <c r="AM315" s="27"/>
      <c r="AN315" s="27"/>
      <c r="AO315" s="28" t="s">
        <v>3872</v>
      </c>
      <c r="AP315" s="51"/>
      <c r="AQ315" s="51"/>
    </row>
    <row r="316" spans="1:43" ht="12.65" customHeight="1">
      <c r="A316" s="13" t="s">
        <v>214</v>
      </c>
      <c r="B316" s="14" t="s">
        <v>215</v>
      </c>
      <c r="C316" s="13">
        <v>1</v>
      </c>
      <c r="D316" s="13" t="s">
        <v>216</v>
      </c>
      <c r="E316" s="15" t="s">
        <v>281</v>
      </c>
      <c r="F316" s="13">
        <v>5000</v>
      </c>
      <c r="G316" s="13" t="s">
        <v>253</v>
      </c>
      <c r="H316" s="16">
        <v>45886</v>
      </c>
      <c r="I316" s="17">
        <v>45886</v>
      </c>
      <c r="J316" s="18">
        <v>45886</v>
      </c>
      <c r="K316" s="19">
        <v>0.55766203703703698</v>
      </c>
      <c r="L316" s="19">
        <v>0.56202546296296296</v>
      </c>
      <c r="M316" s="20">
        <v>0.64099537037037047</v>
      </c>
      <c r="N316" s="19">
        <v>0.64535879629629633</v>
      </c>
      <c r="O316" s="21">
        <f t="shared" si="15"/>
        <v>4.3634259259258679E-3</v>
      </c>
      <c r="P316" s="13" t="s">
        <v>1768</v>
      </c>
      <c r="Q316" s="13" t="s">
        <v>254</v>
      </c>
      <c r="R316" s="22" t="s">
        <v>1769</v>
      </c>
      <c r="S316" s="22" t="s">
        <v>33</v>
      </c>
      <c r="T316" s="23" t="s">
        <v>211</v>
      </c>
      <c r="U316" s="23"/>
      <c r="V316" s="22" t="s">
        <v>212</v>
      </c>
      <c r="W316" s="24" t="s">
        <v>3677</v>
      </c>
      <c r="X316" s="25" t="s">
        <v>50</v>
      </c>
      <c r="Y316" s="25" t="s">
        <v>50</v>
      </c>
      <c r="Z316" s="25" t="s">
        <v>50</v>
      </c>
      <c r="AA316" s="25"/>
      <c r="AB316" s="26"/>
      <c r="AC316" s="31">
        <v>8.1366999999999994</v>
      </c>
      <c r="AD316" s="32"/>
      <c r="AE316" s="32"/>
      <c r="AF316" s="32"/>
      <c r="AG316" s="33"/>
      <c r="AH316" s="33"/>
      <c r="AI316" s="33"/>
      <c r="AJ316" s="27"/>
      <c r="AK316" s="27"/>
      <c r="AL316" s="27">
        <v>8.5973333333333333</v>
      </c>
      <c r="AM316" s="27"/>
      <c r="AN316" s="27"/>
      <c r="AO316" s="28" t="s">
        <v>3872</v>
      </c>
      <c r="AP316" s="51"/>
      <c r="AQ316" s="51"/>
    </row>
    <row r="317" spans="1:43" ht="12.65" customHeight="1">
      <c r="A317" s="13" t="s">
        <v>214</v>
      </c>
      <c r="B317" s="14" t="s">
        <v>215</v>
      </c>
      <c r="C317" s="13">
        <v>1</v>
      </c>
      <c r="D317" s="13" t="s">
        <v>216</v>
      </c>
      <c r="E317" s="15" t="s">
        <v>281</v>
      </c>
      <c r="F317" s="13">
        <v>5000</v>
      </c>
      <c r="G317" s="13" t="s">
        <v>253</v>
      </c>
      <c r="H317" s="16">
        <v>45886</v>
      </c>
      <c r="I317" s="17">
        <v>45886</v>
      </c>
      <c r="J317" s="18">
        <f>I317</f>
        <v>45886</v>
      </c>
      <c r="K317" s="19">
        <v>0.56218749999999995</v>
      </c>
      <c r="L317" s="19">
        <v>0.64650462962962962</v>
      </c>
      <c r="M317" s="20">
        <v>0.64552083333333332</v>
      </c>
      <c r="N317" s="19">
        <v>0.72983796296296299</v>
      </c>
      <c r="O317" s="21">
        <f t="shared" si="15"/>
        <v>8.4317129629629672E-2</v>
      </c>
      <c r="P317" s="13" t="s">
        <v>464</v>
      </c>
      <c r="Q317" s="13" t="s">
        <v>254</v>
      </c>
      <c r="R317" s="22" t="s">
        <v>465</v>
      </c>
      <c r="S317" s="22" t="s">
        <v>29</v>
      </c>
      <c r="T317" s="23" t="s">
        <v>211</v>
      </c>
      <c r="U317" s="23" t="s">
        <v>50</v>
      </c>
      <c r="V317" s="22" t="s">
        <v>212</v>
      </c>
      <c r="W317" s="24" t="s">
        <v>192</v>
      </c>
      <c r="X317" s="25" t="s">
        <v>88</v>
      </c>
      <c r="Y317" s="25" t="s">
        <v>114</v>
      </c>
      <c r="Z317" s="25" t="s">
        <v>60</v>
      </c>
      <c r="AA317" s="25"/>
      <c r="AB317" s="26"/>
      <c r="AC317" s="31">
        <v>10.087</v>
      </c>
      <c r="AD317" s="32"/>
      <c r="AE317" s="32"/>
      <c r="AF317" s="32"/>
      <c r="AG317" s="33"/>
      <c r="AH317" s="33"/>
      <c r="AI317" s="33"/>
      <c r="AJ317" s="27"/>
      <c r="AK317" s="27"/>
      <c r="AL317" s="27">
        <v>20.633600000000001</v>
      </c>
      <c r="AM317" s="27"/>
      <c r="AN317" s="27"/>
      <c r="AO317" s="28" t="s">
        <v>3872</v>
      </c>
      <c r="AP317" s="51"/>
      <c r="AQ317" s="51"/>
    </row>
    <row r="318" spans="1:43" ht="12.65" customHeight="1">
      <c r="A318" s="13" t="s">
        <v>214</v>
      </c>
      <c r="B318" s="14" t="s">
        <v>215</v>
      </c>
      <c r="C318" s="13">
        <v>1</v>
      </c>
      <c r="D318" s="13" t="s">
        <v>216</v>
      </c>
      <c r="E318" s="15" t="s">
        <v>281</v>
      </c>
      <c r="F318" s="13">
        <v>5000</v>
      </c>
      <c r="G318" s="13" t="s">
        <v>253</v>
      </c>
      <c r="H318" s="16">
        <v>45886</v>
      </c>
      <c r="I318" s="17">
        <v>45886</v>
      </c>
      <c r="J318" s="18">
        <v>45886</v>
      </c>
      <c r="K318" s="19">
        <v>0.64696759259259262</v>
      </c>
      <c r="L318" s="19">
        <v>0.64887731481481481</v>
      </c>
      <c r="M318" s="20">
        <v>0.73030092592592599</v>
      </c>
      <c r="N318" s="19">
        <v>0.73221064814814818</v>
      </c>
      <c r="O318" s="21">
        <f t="shared" si="15"/>
        <v>1.9097222222221877E-3</v>
      </c>
      <c r="P318" s="13" t="s">
        <v>1489</v>
      </c>
      <c r="Q318" s="13" t="s">
        <v>254</v>
      </c>
      <c r="R318" s="22" t="s">
        <v>1490</v>
      </c>
      <c r="S318" s="22" t="s">
        <v>33</v>
      </c>
      <c r="T318" s="23" t="s">
        <v>211</v>
      </c>
      <c r="U318" s="23"/>
      <c r="V318" s="22" t="s">
        <v>212</v>
      </c>
      <c r="W318" s="24" t="s">
        <v>3677</v>
      </c>
      <c r="X318" s="25" t="s">
        <v>50</v>
      </c>
      <c r="Y318" s="25" t="s">
        <v>50</v>
      </c>
      <c r="Z318" s="25" t="s">
        <v>50</v>
      </c>
      <c r="AA318" s="25"/>
      <c r="AB318" s="26"/>
      <c r="AC318" s="31">
        <v>5.9455</v>
      </c>
      <c r="AD318" s="32"/>
      <c r="AE318" s="32"/>
      <c r="AF318" s="32"/>
      <c r="AG318" s="33"/>
      <c r="AH318" s="33"/>
      <c r="AI318" s="33"/>
      <c r="AJ318" s="27"/>
      <c r="AK318" s="27"/>
      <c r="AL318" s="27">
        <v>8.5973333333333333</v>
      </c>
      <c r="AM318" s="27"/>
      <c r="AN318" s="27"/>
      <c r="AO318" s="28" t="s">
        <v>3872</v>
      </c>
      <c r="AP318" s="51"/>
      <c r="AQ318" s="51"/>
    </row>
    <row r="319" spans="1:43" ht="12.65" customHeight="1">
      <c r="A319" s="13" t="s">
        <v>214</v>
      </c>
      <c r="B319" s="14" t="s">
        <v>215</v>
      </c>
      <c r="C319" s="13">
        <v>1</v>
      </c>
      <c r="D319" s="13" t="s">
        <v>216</v>
      </c>
      <c r="E319" s="15" t="s">
        <v>281</v>
      </c>
      <c r="F319" s="13">
        <v>5000</v>
      </c>
      <c r="G319" s="13" t="s">
        <v>253</v>
      </c>
      <c r="H319" s="16">
        <v>45886</v>
      </c>
      <c r="I319" s="17">
        <v>45886</v>
      </c>
      <c r="J319" s="18">
        <v>45886</v>
      </c>
      <c r="K319" s="19">
        <v>0.64990740740740738</v>
      </c>
      <c r="L319" s="19">
        <v>0.65972222222222221</v>
      </c>
      <c r="M319" s="20">
        <v>0.73324074074074075</v>
      </c>
      <c r="N319" s="19">
        <v>0.74305555555555558</v>
      </c>
      <c r="O319" s="21">
        <f t="shared" si="15"/>
        <v>9.8148148148148318E-3</v>
      </c>
      <c r="P319" s="13" t="s">
        <v>284</v>
      </c>
      <c r="Q319" s="13" t="s">
        <v>254</v>
      </c>
      <c r="R319" s="22" t="s">
        <v>285</v>
      </c>
      <c r="S319" s="22" t="s">
        <v>33</v>
      </c>
      <c r="T319" s="23" t="s">
        <v>211</v>
      </c>
      <c r="U319" s="23"/>
      <c r="V319" s="22" t="s">
        <v>212</v>
      </c>
      <c r="W319" s="24" t="s">
        <v>3677</v>
      </c>
      <c r="X319" s="25" t="s">
        <v>50</v>
      </c>
      <c r="Y319" s="25" t="s">
        <v>50</v>
      </c>
      <c r="Z319" s="25" t="s">
        <v>50</v>
      </c>
      <c r="AA319" s="25"/>
      <c r="AB319" s="26"/>
      <c r="AC319" s="31">
        <v>0.36299999999999999</v>
      </c>
      <c r="AD319" s="32"/>
      <c r="AE319" s="32"/>
      <c r="AF319" s="32"/>
      <c r="AG319" s="33"/>
      <c r="AH319" s="33"/>
      <c r="AI319" s="33"/>
      <c r="AJ319" s="27"/>
      <c r="AK319" s="27"/>
      <c r="AL319" s="27">
        <v>8.5973333333333333</v>
      </c>
      <c r="AM319" s="27"/>
      <c r="AN319" s="27"/>
      <c r="AO319" s="28" t="s">
        <v>3872</v>
      </c>
      <c r="AP319" s="51"/>
      <c r="AQ319" s="51"/>
    </row>
    <row r="320" spans="1:43" ht="12.65" customHeight="1">
      <c r="A320" s="13" t="s">
        <v>214</v>
      </c>
      <c r="B320" s="14" t="s">
        <v>215</v>
      </c>
      <c r="C320" s="13">
        <v>1</v>
      </c>
      <c r="D320" s="13" t="s">
        <v>216</v>
      </c>
      <c r="E320" s="15" t="s">
        <v>281</v>
      </c>
      <c r="F320" s="13">
        <v>5000</v>
      </c>
      <c r="G320" s="13" t="s">
        <v>253</v>
      </c>
      <c r="H320" s="16">
        <v>45887</v>
      </c>
      <c r="I320" s="17">
        <v>45887</v>
      </c>
      <c r="J320" s="18">
        <v>45887</v>
      </c>
      <c r="K320" s="19">
        <v>0.64585648148148156</v>
      </c>
      <c r="L320" s="19">
        <v>0.66174768518518512</v>
      </c>
      <c r="M320" s="20">
        <v>0.72918981481481493</v>
      </c>
      <c r="N320" s="19">
        <v>0.74508101851851849</v>
      </c>
      <c r="O320" s="21">
        <f t="shared" si="15"/>
        <v>1.589120370370356E-2</v>
      </c>
      <c r="P320" s="13" t="s">
        <v>593</v>
      </c>
      <c r="Q320" s="13" t="s">
        <v>254</v>
      </c>
      <c r="R320" s="22" t="s">
        <v>594</v>
      </c>
      <c r="S320" s="22" t="s">
        <v>33</v>
      </c>
      <c r="T320" s="23" t="s">
        <v>211</v>
      </c>
      <c r="U320" s="23"/>
      <c r="V320" s="22" t="s">
        <v>212</v>
      </c>
      <c r="W320" s="24" t="s">
        <v>3677</v>
      </c>
      <c r="X320" s="25" t="s">
        <v>50</v>
      </c>
      <c r="Y320" s="25" t="s">
        <v>50</v>
      </c>
      <c r="Z320" s="25" t="s">
        <v>50</v>
      </c>
      <c r="AA320" s="25"/>
      <c r="AB320" s="26"/>
      <c r="AC320" s="31">
        <v>4.6969999999999998E-2</v>
      </c>
      <c r="AD320" s="32"/>
      <c r="AE320" s="32"/>
      <c r="AF320" s="32"/>
      <c r="AG320" s="33"/>
      <c r="AH320" s="33"/>
      <c r="AI320" s="33"/>
      <c r="AJ320" s="27"/>
      <c r="AK320" s="27"/>
      <c r="AL320" s="27">
        <v>6.6133333333333333</v>
      </c>
      <c r="AM320" s="27"/>
      <c r="AN320" s="27"/>
      <c r="AO320" s="28" t="s">
        <v>3872</v>
      </c>
      <c r="AP320" s="51"/>
      <c r="AQ320" s="51"/>
    </row>
    <row r="321" spans="1:43" ht="12.65" customHeight="1">
      <c r="A321" s="13" t="s">
        <v>214</v>
      </c>
      <c r="B321" s="14" t="s">
        <v>215</v>
      </c>
      <c r="C321" s="13">
        <v>1</v>
      </c>
      <c r="D321" s="13" t="s">
        <v>216</v>
      </c>
      <c r="E321" s="15" t="s">
        <v>281</v>
      </c>
      <c r="F321" s="13">
        <v>5000</v>
      </c>
      <c r="G321" s="13" t="s">
        <v>253</v>
      </c>
      <c r="H321" s="16">
        <v>45887</v>
      </c>
      <c r="I321" s="17">
        <v>45887</v>
      </c>
      <c r="J321" s="18">
        <v>45887</v>
      </c>
      <c r="K321" s="19">
        <v>0.66318287037037038</v>
      </c>
      <c r="L321" s="19">
        <v>0.66680555555555554</v>
      </c>
      <c r="M321" s="20">
        <v>0.74651620370370375</v>
      </c>
      <c r="N321" s="19">
        <v>0.75013888888888891</v>
      </c>
      <c r="O321" s="21">
        <f t="shared" si="15"/>
        <v>3.6226851851851594E-3</v>
      </c>
      <c r="P321" s="13" t="s">
        <v>1109</v>
      </c>
      <c r="Q321" s="13" t="s">
        <v>254</v>
      </c>
      <c r="R321" s="22" t="s">
        <v>1110</v>
      </c>
      <c r="S321" s="22" t="s">
        <v>33</v>
      </c>
      <c r="T321" s="23" t="s">
        <v>211</v>
      </c>
      <c r="U321" s="23"/>
      <c r="V321" s="22" t="s">
        <v>212</v>
      </c>
      <c r="W321" s="24" t="s">
        <v>3677</v>
      </c>
      <c r="X321" s="25" t="s">
        <v>50</v>
      </c>
      <c r="Y321" s="25" t="s">
        <v>50</v>
      </c>
      <c r="Z321" s="25" t="s">
        <v>50</v>
      </c>
      <c r="AA321" s="25"/>
      <c r="AB321" s="26"/>
      <c r="AC321" s="31">
        <v>1.1050599999999999</v>
      </c>
      <c r="AD321" s="32"/>
      <c r="AE321" s="32"/>
      <c r="AF321" s="32"/>
      <c r="AG321" s="33"/>
      <c r="AH321" s="33"/>
      <c r="AI321" s="33"/>
      <c r="AJ321" s="27"/>
      <c r="AK321" s="27"/>
      <c r="AL321" s="27">
        <v>6.6133333333333333</v>
      </c>
      <c r="AM321" s="27"/>
      <c r="AN321" s="27"/>
      <c r="AO321" s="28" t="s">
        <v>3872</v>
      </c>
      <c r="AP321" s="51"/>
      <c r="AQ321" s="51"/>
    </row>
    <row r="322" spans="1:43" ht="12.65" customHeight="1">
      <c r="A322" s="13" t="s">
        <v>214</v>
      </c>
      <c r="B322" s="14" t="s">
        <v>215</v>
      </c>
      <c r="C322" s="13">
        <v>1</v>
      </c>
      <c r="D322" s="13" t="s">
        <v>216</v>
      </c>
      <c r="E322" s="15" t="s">
        <v>281</v>
      </c>
      <c r="F322" s="13">
        <v>5000</v>
      </c>
      <c r="G322" s="13" t="s">
        <v>253</v>
      </c>
      <c r="H322" s="16">
        <v>45887</v>
      </c>
      <c r="I322" s="17">
        <v>45887</v>
      </c>
      <c r="J322" s="18">
        <f>I322</f>
        <v>45887</v>
      </c>
      <c r="K322" s="19">
        <v>0.66680555555555554</v>
      </c>
      <c r="L322" s="19">
        <v>0.7453819444444445</v>
      </c>
      <c r="M322" s="20">
        <v>0.75013888888888891</v>
      </c>
      <c r="N322" s="19">
        <v>0.82871527777777776</v>
      </c>
      <c r="O322" s="21">
        <f t="shared" si="15"/>
        <v>7.8576388888888848E-2</v>
      </c>
      <c r="P322" s="13" t="s">
        <v>589</v>
      </c>
      <c r="Q322" s="13" t="s">
        <v>254</v>
      </c>
      <c r="R322" s="22" t="s">
        <v>590</v>
      </c>
      <c r="S322" s="22" t="s">
        <v>29</v>
      </c>
      <c r="T322" s="23" t="s">
        <v>211</v>
      </c>
      <c r="U322" s="23" t="s">
        <v>50</v>
      </c>
      <c r="V322" s="22" t="s">
        <v>212</v>
      </c>
      <c r="W322" s="24" t="s">
        <v>205</v>
      </c>
      <c r="X322" s="25" t="s">
        <v>206</v>
      </c>
      <c r="Y322" s="25" t="s">
        <v>114</v>
      </c>
      <c r="Z322" s="25" t="s">
        <v>79</v>
      </c>
      <c r="AA322" s="25"/>
      <c r="AB322" s="26"/>
      <c r="AC322" s="31">
        <v>0.26950000000000002</v>
      </c>
      <c r="AD322" s="32"/>
      <c r="AE322" s="32"/>
      <c r="AF322" s="32"/>
      <c r="AG322" s="33"/>
      <c r="AH322" s="33"/>
      <c r="AI322" s="33"/>
      <c r="AJ322" s="27"/>
      <c r="AK322" s="27"/>
      <c r="AL322" s="27">
        <v>15.871999999999998</v>
      </c>
      <c r="AM322" s="27"/>
      <c r="AN322" s="27"/>
      <c r="AO322" s="28" t="s">
        <v>3872</v>
      </c>
      <c r="AP322" s="51"/>
      <c r="AQ322" s="51"/>
    </row>
    <row r="323" spans="1:43" ht="12.65" customHeight="1">
      <c r="A323" s="13" t="s">
        <v>214</v>
      </c>
      <c r="B323" s="14" t="s">
        <v>215</v>
      </c>
      <c r="C323" s="13">
        <v>1</v>
      </c>
      <c r="D323" s="13" t="s">
        <v>216</v>
      </c>
      <c r="E323" s="15" t="s">
        <v>281</v>
      </c>
      <c r="F323" s="13">
        <v>5000</v>
      </c>
      <c r="G323" s="13" t="s">
        <v>253</v>
      </c>
      <c r="H323" s="16">
        <v>45887</v>
      </c>
      <c r="I323" s="17">
        <v>45887</v>
      </c>
      <c r="J323" s="18">
        <v>45887</v>
      </c>
      <c r="K323" s="19">
        <v>0.7453819444444445</v>
      </c>
      <c r="L323" s="19">
        <v>0.75004629629629627</v>
      </c>
      <c r="M323" s="20">
        <v>0.82871527777777776</v>
      </c>
      <c r="N323" s="19">
        <v>0.83337962962962964</v>
      </c>
      <c r="O323" s="21">
        <f t="shared" si="15"/>
        <v>4.6643518518518778E-3</v>
      </c>
      <c r="P323" s="13" t="s">
        <v>314</v>
      </c>
      <c r="Q323" s="13" t="s">
        <v>254</v>
      </c>
      <c r="R323" s="22" t="s">
        <v>315</v>
      </c>
      <c r="S323" s="22" t="s">
        <v>33</v>
      </c>
      <c r="T323" s="23" t="s">
        <v>211</v>
      </c>
      <c r="U323" s="23"/>
      <c r="V323" s="22" t="s">
        <v>212</v>
      </c>
      <c r="W323" s="24" t="s">
        <v>3677</v>
      </c>
      <c r="X323" s="25" t="s">
        <v>50</v>
      </c>
      <c r="Y323" s="25" t="s">
        <v>50</v>
      </c>
      <c r="Z323" s="25" t="s">
        <v>50</v>
      </c>
      <c r="AA323" s="25"/>
      <c r="AB323" s="26"/>
      <c r="AC323" s="31">
        <v>0.19095999999999999</v>
      </c>
      <c r="AD323" s="32"/>
      <c r="AE323" s="32"/>
      <c r="AF323" s="32"/>
      <c r="AG323" s="33"/>
      <c r="AH323" s="33"/>
      <c r="AI323" s="33"/>
      <c r="AJ323" s="27"/>
      <c r="AK323" s="27"/>
      <c r="AL323" s="27">
        <v>8.2666666666666675</v>
      </c>
      <c r="AM323" s="27"/>
      <c r="AN323" s="27"/>
      <c r="AO323" s="28" t="s">
        <v>3872</v>
      </c>
      <c r="AP323" s="51"/>
      <c r="AQ323" s="51"/>
    </row>
    <row r="324" spans="1:43" ht="12.65" customHeight="1">
      <c r="A324" s="13" t="s">
        <v>214</v>
      </c>
      <c r="B324" s="14" t="s">
        <v>215</v>
      </c>
      <c r="C324" s="13">
        <v>1</v>
      </c>
      <c r="D324" s="13" t="s">
        <v>216</v>
      </c>
      <c r="E324" s="15" t="s">
        <v>286</v>
      </c>
      <c r="F324" s="13">
        <v>5001</v>
      </c>
      <c r="G324" s="13" t="s">
        <v>253</v>
      </c>
      <c r="H324" s="16">
        <v>45885</v>
      </c>
      <c r="I324" s="17">
        <v>45885</v>
      </c>
      <c r="J324" s="18">
        <v>45885</v>
      </c>
      <c r="K324" s="19">
        <v>0.54305555555555551</v>
      </c>
      <c r="L324" s="19">
        <v>0.5566319444444443</v>
      </c>
      <c r="M324" s="20">
        <v>0.62638888888888888</v>
      </c>
      <c r="N324" s="19">
        <v>0.63996527777777767</v>
      </c>
      <c r="O324" s="21">
        <f t="shared" si="15"/>
        <v>1.3576388888888791E-2</v>
      </c>
      <c r="P324" s="13" t="s">
        <v>1188</v>
      </c>
      <c r="Q324" s="13" t="s">
        <v>254</v>
      </c>
      <c r="R324" s="22" t="s">
        <v>1189</v>
      </c>
      <c r="S324" s="22" t="s">
        <v>33</v>
      </c>
      <c r="T324" s="23" t="s">
        <v>211</v>
      </c>
      <c r="U324" s="23"/>
      <c r="V324" s="22" t="s">
        <v>212</v>
      </c>
      <c r="W324" s="24" t="s">
        <v>3677</v>
      </c>
      <c r="X324" s="25" t="s">
        <v>50</v>
      </c>
      <c r="Y324" s="25" t="s">
        <v>50</v>
      </c>
      <c r="Z324" s="25" t="s">
        <v>50</v>
      </c>
      <c r="AA324" s="25"/>
      <c r="AB324" s="26"/>
      <c r="AC324" s="31">
        <v>1.1000000000000001E-3</v>
      </c>
      <c r="AD324" s="32"/>
      <c r="AE324" s="32"/>
      <c r="AF324" s="32"/>
      <c r="AG324" s="33"/>
      <c r="AH324" s="33"/>
      <c r="AI324" s="33"/>
      <c r="AJ324" s="27"/>
      <c r="AK324" s="27"/>
      <c r="AL324" s="27">
        <v>8.5973333333333333</v>
      </c>
      <c r="AM324" s="27"/>
      <c r="AN324" s="27"/>
      <c r="AO324" s="28" t="s">
        <v>3872</v>
      </c>
      <c r="AP324" s="51"/>
      <c r="AQ324" s="51"/>
    </row>
    <row r="325" spans="1:43" ht="12.65" customHeight="1">
      <c r="A325" s="13" t="s">
        <v>214</v>
      </c>
      <c r="B325" s="14" t="s">
        <v>215</v>
      </c>
      <c r="C325" s="13">
        <v>1</v>
      </c>
      <c r="D325" s="13" t="s">
        <v>216</v>
      </c>
      <c r="E325" s="15" t="s">
        <v>286</v>
      </c>
      <c r="F325" s="13">
        <v>5001</v>
      </c>
      <c r="G325" s="13" t="s">
        <v>253</v>
      </c>
      <c r="H325" s="16">
        <v>45885</v>
      </c>
      <c r="I325" s="17">
        <v>45885</v>
      </c>
      <c r="J325" s="18">
        <v>45885</v>
      </c>
      <c r="K325" s="19">
        <v>0.55766203703703698</v>
      </c>
      <c r="L325" s="19">
        <v>0.56210648148148146</v>
      </c>
      <c r="M325" s="20">
        <v>0.64099537037037047</v>
      </c>
      <c r="N325" s="19">
        <v>0.64543981481481483</v>
      </c>
      <c r="O325" s="21">
        <f t="shared" si="15"/>
        <v>4.444444444444362E-3</v>
      </c>
      <c r="P325" s="13" t="s">
        <v>1851</v>
      </c>
      <c r="Q325" s="13" t="s">
        <v>254</v>
      </c>
      <c r="R325" s="22" t="s">
        <v>1852</v>
      </c>
      <c r="S325" s="22" t="s">
        <v>33</v>
      </c>
      <c r="T325" s="23" t="s">
        <v>211</v>
      </c>
      <c r="U325" s="23"/>
      <c r="V325" s="22" t="s">
        <v>212</v>
      </c>
      <c r="W325" s="24" t="s">
        <v>3677</v>
      </c>
      <c r="X325" s="25" t="s">
        <v>50</v>
      </c>
      <c r="Y325" s="25" t="s">
        <v>50</v>
      </c>
      <c r="Z325" s="25" t="s">
        <v>50</v>
      </c>
      <c r="AA325" s="25"/>
      <c r="AB325" s="26"/>
      <c r="AC325" s="31">
        <v>3.3000000000000002E-2</v>
      </c>
      <c r="AD325" s="32"/>
      <c r="AE325" s="32"/>
      <c r="AF325" s="32"/>
      <c r="AG325" s="33"/>
      <c r="AH325" s="33"/>
      <c r="AI325" s="33"/>
      <c r="AJ325" s="27"/>
      <c r="AK325" s="27"/>
      <c r="AL325" s="27">
        <v>8.5973333333333333</v>
      </c>
      <c r="AM325" s="27"/>
      <c r="AN325" s="27"/>
      <c r="AO325" s="28" t="s">
        <v>3872</v>
      </c>
      <c r="AP325" s="51"/>
      <c r="AQ325" s="51"/>
    </row>
    <row r="326" spans="1:43" ht="12.65" customHeight="1">
      <c r="A326" s="13" t="s">
        <v>214</v>
      </c>
      <c r="B326" s="14" t="s">
        <v>215</v>
      </c>
      <c r="C326" s="13">
        <v>1</v>
      </c>
      <c r="D326" s="13" t="s">
        <v>216</v>
      </c>
      <c r="E326" s="15" t="s">
        <v>286</v>
      </c>
      <c r="F326" s="13">
        <v>5001</v>
      </c>
      <c r="G326" s="13" t="s">
        <v>253</v>
      </c>
      <c r="H326" s="16">
        <v>45885</v>
      </c>
      <c r="I326" s="17">
        <v>45885</v>
      </c>
      <c r="J326" s="18">
        <f>I326</f>
        <v>45885</v>
      </c>
      <c r="K326" s="19">
        <v>0.56226851851851856</v>
      </c>
      <c r="L326" s="19">
        <v>0.63902777777777775</v>
      </c>
      <c r="M326" s="20">
        <v>0.64560185185185193</v>
      </c>
      <c r="N326" s="19">
        <v>0.72236111111111112</v>
      </c>
      <c r="O326" s="21">
        <f t="shared" si="15"/>
        <v>7.6759259259259194E-2</v>
      </c>
      <c r="P326" s="13" t="s">
        <v>466</v>
      </c>
      <c r="Q326" s="13" t="s">
        <v>254</v>
      </c>
      <c r="R326" s="22" t="s">
        <v>467</v>
      </c>
      <c r="S326" s="22" t="s">
        <v>29</v>
      </c>
      <c r="T326" s="23" t="s">
        <v>211</v>
      </c>
      <c r="U326" s="23" t="s">
        <v>50</v>
      </c>
      <c r="V326" s="22" t="s">
        <v>212</v>
      </c>
      <c r="W326" s="24" t="s">
        <v>170</v>
      </c>
      <c r="X326" s="25" t="s">
        <v>171</v>
      </c>
      <c r="Y326" s="25" t="s">
        <v>114</v>
      </c>
      <c r="Z326" s="25" t="s">
        <v>85</v>
      </c>
      <c r="AA326" s="25"/>
      <c r="AB326" s="26"/>
      <c r="AC326" s="31">
        <v>8.4699999999999998E-2</v>
      </c>
      <c r="AD326" s="32"/>
      <c r="AE326" s="32"/>
      <c r="AF326" s="32"/>
      <c r="AG326" s="33"/>
      <c r="AH326" s="33"/>
      <c r="AI326" s="33"/>
      <c r="AJ326" s="27"/>
      <c r="AK326" s="27"/>
      <c r="AL326" s="27">
        <v>20.633600000000001</v>
      </c>
      <c r="AM326" s="27"/>
      <c r="AN326" s="27"/>
      <c r="AO326" s="28" t="s">
        <v>3872</v>
      </c>
      <c r="AP326" s="51"/>
      <c r="AQ326" s="51"/>
    </row>
    <row r="327" spans="1:43" ht="12.65" customHeight="1">
      <c r="A327" s="13" t="s">
        <v>214</v>
      </c>
      <c r="B327" s="14" t="s">
        <v>215</v>
      </c>
      <c r="C327" s="13">
        <v>1</v>
      </c>
      <c r="D327" s="13" t="s">
        <v>216</v>
      </c>
      <c r="E327" s="15" t="s">
        <v>286</v>
      </c>
      <c r="F327" s="13">
        <v>5001</v>
      </c>
      <c r="G327" s="13" t="s">
        <v>253</v>
      </c>
      <c r="H327" s="16">
        <v>45885</v>
      </c>
      <c r="I327" s="17">
        <v>45885</v>
      </c>
      <c r="J327" s="18">
        <v>45885</v>
      </c>
      <c r="K327" s="19">
        <v>0.63949074074074064</v>
      </c>
      <c r="L327" s="19">
        <v>0.64023148148148146</v>
      </c>
      <c r="M327" s="20">
        <v>0.72282407407407401</v>
      </c>
      <c r="N327" s="19">
        <v>0.72356481481481483</v>
      </c>
      <c r="O327" s="21">
        <f t="shared" si="15"/>
        <v>7.4074074074081953E-4</v>
      </c>
      <c r="P327" s="13" t="s">
        <v>1853</v>
      </c>
      <c r="Q327" s="13" t="s">
        <v>254</v>
      </c>
      <c r="R327" s="22" t="s">
        <v>1854</v>
      </c>
      <c r="S327" s="22" t="s">
        <v>33</v>
      </c>
      <c r="T327" s="23" t="s">
        <v>211</v>
      </c>
      <c r="U327" s="23"/>
      <c r="V327" s="22" t="s">
        <v>212</v>
      </c>
      <c r="W327" s="24" t="s">
        <v>3677</v>
      </c>
      <c r="X327" s="25" t="s">
        <v>50</v>
      </c>
      <c r="Y327" s="25" t="s">
        <v>50</v>
      </c>
      <c r="Z327" s="25" t="s">
        <v>50</v>
      </c>
      <c r="AA327" s="25"/>
      <c r="AB327" s="26"/>
      <c r="AC327" s="31">
        <v>4.07E-2</v>
      </c>
      <c r="AD327" s="32"/>
      <c r="AE327" s="32"/>
      <c r="AF327" s="32"/>
      <c r="AG327" s="33"/>
      <c r="AH327" s="33"/>
      <c r="AI327" s="33"/>
      <c r="AJ327" s="27"/>
      <c r="AK327" s="27"/>
      <c r="AL327" s="27">
        <v>8.5973333333333333</v>
      </c>
      <c r="AM327" s="27"/>
      <c r="AN327" s="27"/>
      <c r="AO327" s="28" t="s">
        <v>3872</v>
      </c>
      <c r="AP327" s="51"/>
      <c r="AQ327" s="51"/>
    </row>
    <row r="328" spans="1:43" ht="12.65" customHeight="1">
      <c r="A328" s="13" t="s">
        <v>214</v>
      </c>
      <c r="B328" s="14" t="s">
        <v>215</v>
      </c>
      <c r="C328" s="13">
        <v>1</v>
      </c>
      <c r="D328" s="13" t="s">
        <v>216</v>
      </c>
      <c r="E328" s="15" t="s">
        <v>286</v>
      </c>
      <c r="F328" s="13">
        <v>5001</v>
      </c>
      <c r="G328" s="13" t="s">
        <v>253</v>
      </c>
      <c r="H328" s="16">
        <v>45885</v>
      </c>
      <c r="I328" s="17">
        <v>45885</v>
      </c>
      <c r="J328" s="18">
        <v>45885</v>
      </c>
      <c r="K328" s="19">
        <v>0.64103009259259269</v>
      </c>
      <c r="L328" s="19">
        <v>0.64583333333333337</v>
      </c>
      <c r="M328" s="20">
        <v>0.72436342592592595</v>
      </c>
      <c r="N328" s="19">
        <v>0.72916666666666674</v>
      </c>
      <c r="O328" s="21">
        <f t="shared" si="15"/>
        <v>4.8032407407407884E-3</v>
      </c>
      <c r="P328" s="13" t="s">
        <v>284</v>
      </c>
      <c r="Q328" s="13" t="s">
        <v>254</v>
      </c>
      <c r="R328" s="22" t="s">
        <v>285</v>
      </c>
      <c r="S328" s="22" t="s">
        <v>33</v>
      </c>
      <c r="T328" s="23" t="s">
        <v>211</v>
      </c>
      <c r="U328" s="23"/>
      <c r="V328" s="22" t="s">
        <v>212</v>
      </c>
      <c r="W328" s="24" t="s">
        <v>3677</v>
      </c>
      <c r="X328" s="25" t="s">
        <v>50</v>
      </c>
      <c r="Y328" s="25" t="s">
        <v>50</v>
      </c>
      <c r="Z328" s="25" t="s">
        <v>50</v>
      </c>
      <c r="AA328" s="25"/>
      <c r="AB328" s="26"/>
      <c r="AC328" s="31">
        <v>9.8999999999999991E-3</v>
      </c>
      <c r="AD328" s="32"/>
      <c r="AE328" s="32"/>
      <c r="AF328" s="32"/>
      <c r="AG328" s="33"/>
      <c r="AH328" s="33"/>
      <c r="AI328" s="33"/>
      <c r="AJ328" s="27"/>
      <c r="AK328" s="27"/>
      <c r="AL328" s="27">
        <v>8.5973333333333333</v>
      </c>
      <c r="AM328" s="27"/>
      <c r="AN328" s="27"/>
      <c r="AO328" s="28" t="s">
        <v>3872</v>
      </c>
      <c r="AP328" s="51"/>
      <c r="AQ328" s="51"/>
    </row>
    <row r="329" spans="1:43" ht="12.65" customHeight="1">
      <c r="A329" s="13" t="s">
        <v>214</v>
      </c>
      <c r="B329" s="14" t="s">
        <v>215</v>
      </c>
      <c r="C329" s="13">
        <v>1</v>
      </c>
      <c r="D329" s="13" t="s">
        <v>216</v>
      </c>
      <c r="E329" s="15" t="s">
        <v>286</v>
      </c>
      <c r="F329" s="13">
        <v>5001</v>
      </c>
      <c r="G329" s="13" t="s">
        <v>253</v>
      </c>
      <c r="H329" s="16">
        <v>45886</v>
      </c>
      <c r="I329" s="17">
        <v>45886</v>
      </c>
      <c r="J329" s="18">
        <v>45886</v>
      </c>
      <c r="K329" s="19">
        <v>0.53680555555555554</v>
      </c>
      <c r="L329" s="19">
        <v>0.5566319444444443</v>
      </c>
      <c r="M329" s="20">
        <v>0.62013888888888891</v>
      </c>
      <c r="N329" s="19">
        <v>0.63996527777777767</v>
      </c>
      <c r="O329" s="21">
        <f t="shared" si="15"/>
        <v>1.9826388888888768E-2</v>
      </c>
      <c r="P329" s="13" t="s">
        <v>1188</v>
      </c>
      <c r="Q329" s="13" t="s">
        <v>254</v>
      </c>
      <c r="R329" s="22" t="s">
        <v>1189</v>
      </c>
      <c r="S329" s="22" t="s">
        <v>33</v>
      </c>
      <c r="T329" s="23" t="s">
        <v>211</v>
      </c>
      <c r="U329" s="23"/>
      <c r="V329" s="22" t="s">
        <v>212</v>
      </c>
      <c r="W329" s="24" t="s">
        <v>3677</v>
      </c>
      <c r="X329" s="25" t="s">
        <v>50</v>
      </c>
      <c r="Y329" s="25" t="s">
        <v>50</v>
      </c>
      <c r="Z329" s="25" t="s">
        <v>50</v>
      </c>
      <c r="AA329" s="25"/>
      <c r="AB329" s="26"/>
      <c r="AC329" s="31">
        <v>1.43E-2</v>
      </c>
      <c r="AD329" s="32"/>
      <c r="AE329" s="32"/>
      <c r="AF329" s="32"/>
      <c r="AG329" s="33"/>
      <c r="AH329" s="33"/>
      <c r="AI329" s="33"/>
      <c r="AJ329" s="27"/>
      <c r="AK329" s="27"/>
      <c r="AL329" s="27">
        <v>8.5973333333333333</v>
      </c>
      <c r="AM329" s="27"/>
      <c r="AN329" s="27"/>
      <c r="AO329" s="28" t="s">
        <v>3872</v>
      </c>
      <c r="AP329" s="51"/>
      <c r="AQ329" s="51"/>
    </row>
    <row r="330" spans="1:43" ht="12.65" customHeight="1">
      <c r="A330" s="13" t="s">
        <v>214</v>
      </c>
      <c r="B330" s="14" t="s">
        <v>215</v>
      </c>
      <c r="C330" s="13">
        <v>1</v>
      </c>
      <c r="D330" s="13" t="s">
        <v>216</v>
      </c>
      <c r="E330" s="15" t="s">
        <v>286</v>
      </c>
      <c r="F330" s="13">
        <v>5001</v>
      </c>
      <c r="G330" s="13" t="s">
        <v>253</v>
      </c>
      <c r="H330" s="16">
        <v>45886</v>
      </c>
      <c r="I330" s="17">
        <v>45886</v>
      </c>
      <c r="J330" s="18">
        <v>45886</v>
      </c>
      <c r="K330" s="19">
        <v>0.55766203703703698</v>
      </c>
      <c r="L330" s="19">
        <v>0.56206018518518519</v>
      </c>
      <c r="M330" s="20">
        <v>0.64099537037037047</v>
      </c>
      <c r="N330" s="19">
        <v>0.64539351851851856</v>
      </c>
      <c r="O330" s="21">
        <f t="shared" si="15"/>
        <v>4.3981481481480955E-3</v>
      </c>
      <c r="P330" s="13" t="s">
        <v>1770</v>
      </c>
      <c r="Q330" s="13" t="s">
        <v>254</v>
      </c>
      <c r="R330" s="22" t="s">
        <v>1771</v>
      </c>
      <c r="S330" s="22" t="s">
        <v>33</v>
      </c>
      <c r="T330" s="23" t="s">
        <v>211</v>
      </c>
      <c r="U330" s="23"/>
      <c r="V330" s="22" t="s">
        <v>212</v>
      </c>
      <c r="W330" s="24" t="s">
        <v>3677</v>
      </c>
      <c r="X330" s="25" t="s">
        <v>50</v>
      </c>
      <c r="Y330" s="25" t="s">
        <v>50</v>
      </c>
      <c r="Z330" s="25" t="s">
        <v>50</v>
      </c>
      <c r="AA330" s="25"/>
      <c r="AB330" s="26"/>
      <c r="AC330" s="31">
        <v>1.6181000000000001</v>
      </c>
      <c r="AD330" s="32"/>
      <c r="AE330" s="32"/>
      <c r="AF330" s="32"/>
      <c r="AG330" s="33"/>
      <c r="AH330" s="33"/>
      <c r="AI330" s="33"/>
      <c r="AJ330" s="27"/>
      <c r="AK330" s="27"/>
      <c r="AL330" s="27">
        <v>8.5973333333333333</v>
      </c>
      <c r="AM330" s="27"/>
      <c r="AN330" s="27"/>
      <c r="AO330" s="28" t="s">
        <v>3872</v>
      </c>
      <c r="AP330" s="51"/>
      <c r="AQ330" s="51"/>
    </row>
    <row r="331" spans="1:43" ht="12.65" customHeight="1">
      <c r="A331" s="13" t="s">
        <v>214</v>
      </c>
      <c r="B331" s="14" t="s">
        <v>215</v>
      </c>
      <c r="C331" s="13">
        <v>1</v>
      </c>
      <c r="D331" s="13" t="s">
        <v>216</v>
      </c>
      <c r="E331" s="15" t="s">
        <v>286</v>
      </c>
      <c r="F331" s="13">
        <v>5001</v>
      </c>
      <c r="G331" s="13" t="s">
        <v>253</v>
      </c>
      <c r="H331" s="16">
        <v>45886</v>
      </c>
      <c r="I331" s="17">
        <v>45886</v>
      </c>
      <c r="J331" s="18">
        <f>I331</f>
        <v>45886</v>
      </c>
      <c r="K331" s="19">
        <v>0.56222222222222218</v>
      </c>
      <c r="L331" s="19">
        <v>0.64079861111111103</v>
      </c>
      <c r="M331" s="20">
        <v>0.64555555555555555</v>
      </c>
      <c r="N331" s="19">
        <v>0.7241319444444444</v>
      </c>
      <c r="O331" s="21">
        <f t="shared" si="15"/>
        <v>7.8576388888888848E-2</v>
      </c>
      <c r="P331" s="13" t="s">
        <v>1772</v>
      </c>
      <c r="Q331" s="13" t="s">
        <v>254</v>
      </c>
      <c r="R331" s="22" t="s">
        <v>1773</v>
      </c>
      <c r="S331" s="22" t="s">
        <v>29</v>
      </c>
      <c r="T331" s="23" t="s">
        <v>211</v>
      </c>
      <c r="U331" s="23" t="s">
        <v>50</v>
      </c>
      <c r="V331" s="22" t="s">
        <v>212</v>
      </c>
      <c r="W331" s="24" t="s">
        <v>195</v>
      </c>
      <c r="X331" s="25" t="s">
        <v>196</v>
      </c>
      <c r="Y331" s="25" t="s">
        <v>114</v>
      </c>
      <c r="Z331" s="25" t="s">
        <v>76</v>
      </c>
      <c r="AA331" s="25"/>
      <c r="AB331" s="26"/>
      <c r="AC331" s="31">
        <v>2.4222000000000001</v>
      </c>
      <c r="AD331" s="32"/>
      <c r="AE331" s="32"/>
      <c r="AF331" s="32"/>
      <c r="AG331" s="33"/>
      <c r="AH331" s="33"/>
      <c r="AI331" s="33"/>
      <c r="AJ331" s="27"/>
      <c r="AK331" s="27"/>
      <c r="AL331" s="27">
        <v>20.633600000000001</v>
      </c>
      <c r="AM331" s="27"/>
      <c r="AN331" s="27"/>
      <c r="AO331" s="28" t="s">
        <v>3872</v>
      </c>
      <c r="AP331" s="51"/>
      <c r="AQ331" s="51"/>
    </row>
    <row r="332" spans="1:43" ht="12.65" customHeight="1">
      <c r="A332" s="13" t="s">
        <v>214</v>
      </c>
      <c r="B332" s="14" t="s">
        <v>215</v>
      </c>
      <c r="C332" s="13">
        <v>1</v>
      </c>
      <c r="D332" s="13" t="s">
        <v>216</v>
      </c>
      <c r="E332" s="15" t="s">
        <v>286</v>
      </c>
      <c r="F332" s="13">
        <v>5001</v>
      </c>
      <c r="G332" s="13" t="s">
        <v>253</v>
      </c>
      <c r="H332" s="16">
        <v>45886</v>
      </c>
      <c r="I332" s="17">
        <v>45886</v>
      </c>
      <c r="J332" s="18">
        <v>45886</v>
      </c>
      <c r="K332" s="19">
        <v>0.64126157407407414</v>
      </c>
      <c r="L332" s="19">
        <v>0.64256944444444453</v>
      </c>
      <c r="M332" s="20">
        <v>0.7245949074074074</v>
      </c>
      <c r="N332" s="19">
        <v>0.7259027777777779</v>
      </c>
      <c r="O332" s="21">
        <f t="shared" si="15"/>
        <v>1.3078703703705008E-3</v>
      </c>
      <c r="P332" s="13" t="s">
        <v>468</v>
      </c>
      <c r="Q332" s="13" t="s">
        <v>254</v>
      </c>
      <c r="R332" s="22" t="s">
        <v>469</v>
      </c>
      <c r="S332" s="22" t="s">
        <v>33</v>
      </c>
      <c r="T332" s="23" t="s">
        <v>211</v>
      </c>
      <c r="U332" s="23"/>
      <c r="V332" s="22" t="s">
        <v>212</v>
      </c>
      <c r="W332" s="24" t="s">
        <v>3677</v>
      </c>
      <c r="X332" s="25" t="s">
        <v>50</v>
      </c>
      <c r="Y332" s="25" t="s">
        <v>50</v>
      </c>
      <c r="Z332" s="25" t="s">
        <v>50</v>
      </c>
      <c r="AA332" s="25"/>
      <c r="AB332" s="26"/>
      <c r="AC332" s="31">
        <v>1.4212</v>
      </c>
      <c r="AD332" s="32"/>
      <c r="AE332" s="32"/>
      <c r="AF332" s="32"/>
      <c r="AG332" s="33"/>
      <c r="AH332" s="33"/>
      <c r="AI332" s="33"/>
      <c r="AJ332" s="27"/>
      <c r="AK332" s="27"/>
      <c r="AL332" s="27">
        <v>8.5973333333333333</v>
      </c>
      <c r="AM332" s="27"/>
      <c r="AN332" s="27"/>
      <c r="AO332" s="28" t="s">
        <v>3872</v>
      </c>
      <c r="AP332" s="51"/>
      <c r="AQ332" s="51"/>
    </row>
    <row r="333" spans="1:43" ht="12.65" customHeight="1">
      <c r="A333" s="13" t="s">
        <v>214</v>
      </c>
      <c r="B333" s="14" t="s">
        <v>215</v>
      </c>
      <c r="C333" s="13">
        <v>1</v>
      </c>
      <c r="D333" s="13" t="s">
        <v>216</v>
      </c>
      <c r="E333" s="15" t="s">
        <v>286</v>
      </c>
      <c r="F333" s="13">
        <v>5001</v>
      </c>
      <c r="G333" s="13" t="s">
        <v>253</v>
      </c>
      <c r="H333" s="16">
        <v>45886</v>
      </c>
      <c r="I333" s="17">
        <v>45886</v>
      </c>
      <c r="J333" s="18">
        <v>45886</v>
      </c>
      <c r="K333" s="19">
        <v>0.64359953703703709</v>
      </c>
      <c r="L333" s="19">
        <v>0.68526620370370372</v>
      </c>
      <c r="M333" s="20">
        <v>0.72693287037037047</v>
      </c>
      <c r="N333" s="19">
        <v>0.76859953703703709</v>
      </c>
      <c r="O333" s="21">
        <f t="shared" si="15"/>
        <v>4.166666666666663E-2</v>
      </c>
      <c r="P333" s="13" t="s">
        <v>284</v>
      </c>
      <c r="Q333" s="13" t="s">
        <v>254</v>
      </c>
      <c r="R333" s="22" t="s">
        <v>285</v>
      </c>
      <c r="S333" s="22" t="s">
        <v>33</v>
      </c>
      <c r="T333" s="23" t="s">
        <v>211</v>
      </c>
      <c r="U333" s="23"/>
      <c r="V333" s="22" t="s">
        <v>212</v>
      </c>
      <c r="W333" s="24" t="s">
        <v>3677</v>
      </c>
      <c r="X333" s="25" t="s">
        <v>50</v>
      </c>
      <c r="Y333" s="25" t="s">
        <v>50</v>
      </c>
      <c r="Z333" s="25" t="s">
        <v>50</v>
      </c>
      <c r="AA333" s="25"/>
      <c r="AB333" s="26"/>
      <c r="AC333" s="31">
        <v>2.86E-2</v>
      </c>
      <c r="AD333" s="32"/>
      <c r="AE333" s="32"/>
      <c r="AF333" s="32"/>
      <c r="AG333" s="33"/>
      <c r="AH333" s="33"/>
      <c r="AI333" s="33"/>
      <c r="AJ333" s="27"/>
      <c r="AK333" s="27"/>
      <c r="AL333" s="27">
        <v>8.5973333333333333</v>
      </c>
      <c r="AM333" s="27"/>
      <c r="AN333" s="27"/>
      <c r="AO333" s="28" t="s">
        <v>3872</v>
      </c>
      <c r="AP333" s="51"/>
      <c r="AQ333" s="51"/>
    </row>
    <row r="334" spans="1:43" ht="12.65" customHeight="1">
      <c r="A334" s="13" t="s">
        <v>214</v>
      </c>
      <c r="B334" s="14" t="s">
        <v>215</v>
      </c>
      <c r="C334" s="13">
        <v>1</v>
      </c>
      <c r="D334" s="13" t="s">
        <v>216</v>
      </c>
      <c r="E334" s="15" t="s">
        <v>470</v>
      </c>
      <c r="F334" s="13">
        <v>3895</v>
      </c>
      <c r="G334" s="13" t="s">
        <v>253</v>
      </c>
      <c r="H334" s="16">
        <v>45885</v>
      </c>
      <c r="I334" s="17">
        <v>45885</v>
      </c>
      <c r="J334" s="18">
        <v>45885</v>
      </c>
      <c r="K334" s="19">
        <v>0.54305555555555551</v>
      </c>
      <c r="L334" s="19">
        <v>0.5566319444444443</v>
      </c>
      <c r="M334" s="20">
        <v>0.62638888888888888</v>
      </c>
      <c r="N334" s="19">
        <v>0.63996527777777767</v>
      </c>
      <c r="O334" s="21">
        <f t="shared" si="15"/>
        <v>1.3576388888888791E-2</v>
      </c>
      <c r="P334" s="13" t="s">
        <v>1188</v>
      </c>
      <c r="Q334" s="13" t="s">
        <v>254</v>
      </c>
      <c r="R334" s="22" t="s">
        <v>1189</v>
      </c>
      <c r="S334" s="22" t="s">
        <v>33</v>
      </c>
      <c r="T334" s="23" t="s">
        <v>211</v>
      </c>
      <c r="U334" s="23"/>
      <c r="V334" s="22" t="s">
        <v>212</v>
      </c>
      <c r="W334" s="24" t="s">
        <v>3677</v>
      </c>
      <c r="X334" s="25" t="s">
        <v>50</v>
      </c>
      <c r="Y334" s="25" t="s">
        <v>50</v>
      </c>
      <c r="Z334" s="25" t="s">
        <v>50</v>
      </c>
      <c r="AA334" s="25"/>
      <c r="AB334" s="26"/>
      <c r="AC334" s="31">
        <v>0.1188</v>
      </c>
      <c r="AD334" s="32"/>
      <c r="AE334" s="32"/>
      <c r="AF334" s="32"/>
      <c r="AG334" s="33"/>
      <c r="AH334" s="33"/>
      <c r="AI334" s="33"/>
      <c r="AJ334" s="27"/>
      <c r="AK334" s="27"/>
      <c r="AL334" s="27">
        <v>8.5973333333333333</v>
      </c>
      <c r="AM334" s="27"/>
      <c r="AN334" s="27"/>
      <c r="AO334" s="28" t="s">
        <v>3872</v>
      </c>
      <c r="AP334" s="51"/>
      <c r="AQ334" s="51"/>
    </row>
    <row r="335" spans="1:43" ht="12.65" customHeight="1">
      <c r="A335" s="13" t="s">
        <v>214</v>
      </c>
      <c r="B335" s="14" t="s">
        <v>215</v>
      </c>
      <c r="C335" s="13">
        <v>1</v>
      </c>
      <c r="D335" s="13" t="s">
        <v>216</v>
      </c>
      <c r="E335" s="15" t="s">
        <v>470</v>
      </c>
      <c r="F335" s="13">
        <v>3895</v>
      </c>
      <c r="G335" s="13" t="s">
        <v>253</v>
      </c>
      <c r="H335" s="16">
        <v>45885</v>
      </c>
      <c r="I335" s="17">
        <v>45885</v>
      </c>
      <c r="J335" s="18">
        <v>45885</v>
      </c>
      <c r="K335" s="19">
        <v>0.55766203703703698</v>
      </c>
      <c r="L335" s="19">
        <v>0.56406250000000002</v>
      </c>
      <c r="M335" s="20">
        <v>0.64099537037037047</v>
      </c>
      <c r="N335" s="19">
        <v>0.64739583333333339</v>
      </c>
      <c r="O335" s="21">
        <f t="shared" si="15"/>
        <v>6.4004629629629273E-3</v>
      </c>
      <c r="P335" s="13" t="s">
        <v>471</v>
      </c>
      <c r="Q335" s="13" t="s">
        <v>254</v>
      </c>
      <c r="R335" s="22" t="s">
        <v>472</v>
      </c>
      <c r="S335" s="22" t="s">
        <v>33</v>
      </c>
      <c r="T335" s="23" t="s">
        <v>211</v>
      </c>
      <c r="U335" s="23"/>
      <c r="V335" s="22" t="s">
        <v>212</v>
      </c>
      <c r="W335" s="24" t="s">
        <v>3677</v>
      </c>
      <c r="X335" s="25" t="s">
        <v>50</v>
      </c>
      <c r="Y335" s="25" t="s">
        <v>50</v>
      </c>
      <c r="Z335" s="25" t="s">
        <v>50</v>
      </c>
      <c r="AA335" s="25"/>
      <c r="AB335" s="26"/>
      <c r="AC335" s="31">
        <v>1.9162000000000001</v>
      </c>
      <c r="AD335" s="32"/>
      <c r="AE335" s="32"/>
      <c r="AF335" s="32"/>
      <c r="AG335" s="33"/>
      <c r="AH335" s="33"/>
      <c r="AI335" s="33"/>
      <c r="AJ335" s="27"/>
      <c r="AK335" s="27"/>
      <c r="AL335" s="27">
        <v>8.5973333333333333</v>
      </c>
      <c r="AM335" s="27"/>
      <c r="AN335" s="27"/>
      <c r="AO335" s="28" t="s">
        <v>3872</v>
      </c>
      <c r="AP335" s="51"/>
      <c r="AQ335" s="51"/>
    </row>
    <row r="336" spans="1:43" ht="12.65" customHeight="1">
      <c r="A336" s="13" t="s">
        <v>214</v>
      </c>
      <c r="B336" s="14" t="s">
        <v>215</v>
      </c>
      <c r="C336" s="13">
        <v>1</v>
      </c>
      <c r="D336" s="13" t="s">
        <v>216</v>
      </c>
      <c r="E336" s="15" t="s">
        <v>470</v>
      </c>
      <c r="F336" s="13">
        <v>3895</v>
      </c>
      <c r="G336" s="13" t="s">
        <v>253</v>
      </c>
      <c r="H336" s="16">
        <v>45885</v>
      </c>
      <c r="I336" s="17">
        <v>45885</v>
      </c>
      <c r="J336" s="18">
        <f>I336</f>
        <v>45885</v>
      </c>
      <c r="K336" s="19">
        <v>0.56422453703703701</v>
      </c>
      <c r="L336" s="19">
        <v>0.68206018518518507</v>
      </c>
      <c r="M336" s="20">
        <v>0.64755787037037038</v>
      </c>
      <c r="N336" s="19">
        <v>0.76539351851851845</v>
      </c>
      <c r="O336" s="21">
        <f t="shared" si="15"/>
        <v>0.11783564814814806</v>
      </c>
      <c r="P336" s="13" t="s">
        <v>473</v>
      </c>
      <c r="Q336" s="13" t="s">
        <v>254</v>
      </c>
      <c r="R336" s="22" t="s">
        <v>474</v>
      </c>
      <c r="S336" s="22" t="s">
        <v>29</v>
      </c>
      <c r="T336" s="23" t="s">
        <v>211</v>
      </c>
      <c r="U336" s="23" t="s">
        <v>50</v>
      </c>
      <c r="V336" s="22" t="s">
        <v>212</v>
      </c>
      <c r="W336" s="24" t="s">
        <v>176</v>
      </c>
      <c r="X336" s="25" t="s">
        <v>177</v>
      </c>
      <c r="Y336" s="25" t="s">
        <v>114</v>
      </c>
      <c r="Z336" s="25" t="s">
        <v>80</v>
      </c>
      <c r="AA336" s="25"/>
      <c r="AB336" s="26"/>
      <c r="AC336" s="31">
        <v>4.51</v>
      </c>
      <c r="AD336" s="32"/>
      <c r="AE336" s="32"/>
      <c r="AF336" s="32"/>
      <c r="AG336" s="33"/>
      <c r="AH336" s="33"/>
      <c r="AI336" s="33"/>
      <c r="AJ336" s="27"/>
      <c r="AK336" s="27"/>
      <c r="AL336" s="27">
        <v>20.633600000000001</v>
      </c>
      <c r="AM336" s="27"/>
      <c r="AN336" s="27"/>
      <c r="AO336" s="28" t="s">
        <v>3872</v>
      </c>
      <c r="AP336" s="51"/>
      <c r="AQ336" s="51"/>
    </row>
    <row r="337" spans="1:43" ht="12.65" customHeight="1">
      <c r="A337" s="13" t="s">
        <v>214</v>
      </c>
      <c r="B337" s="14" t="s">
        <v>215</v>
      </c>
      <c r="C337" s="13">
        <v>1</v>
      </c>
      <c r="D337" s="13" t="s">
        <v>216</v>
      </c>
      <c r="E337" s="15" t="s">
        <v>470</v>
      </c>
      <c r="F337" s="13">
        <v>3895</v>
      </c>
      <c r="G337" s="13" t="s">
        <v>253</v>
      </c>
      <c r="H337" s="16">
        <v>45885</v>
      </c>
      <c r="I337" s="17">
        <v>45885</v>
      </c>
      <c r="J337" s="18">
        <f>I337</f>
        <v>45885</v>
      </c>
      <c r="K337" s="19">
        <v>0.68206018518518507</v>
      </c>
      <c r="L337" s="19">
        <v>0.69322916666666667</v>
      </c>
      <c r="M337" s="20">
        <v>0.76539351851851845</v>
      </c>
      <c r="N337" s="19">
        <v>0.77656250000000004</v>
      </c>
      <c r="O337" s="21">
        <f t="shared" si="15"/>
        <v>1.1168981481481599E-2</v>
      </c>
      <c r="P337" s="13" t="s">
        <v>1491</v>
      </c>
      <c r="Q337" s="13" t="s">
        <v>254</v>
      </c>
      <c r="R337" s="22" t="s">
        <v>1492</v>
      </c>
      <c r="S337" s="22" t="s">
        <v>32</v>
      </c>
      <c r="T337" s="23" t="s">
        <v>211</v>
      </c>
      <c r="U337" s="23" t="s">
        <v>50</v>
      </c>
      <c r="V337" s="22" t="s">
        <v>212</v>
      </c>
      <c r="W337" s="24" t="s">
        <v>176</v>
      </c>
      <c r="X337" s="25" t="s">
        <v>177</v>
      </c>
      <c r="Y337" s="25" t="s">
        <v>114</v>
      </c>
      <c r="Z337" s="25" t="s">
        <v>80</v>
      </c>
      <c r="AA337" s="25"/>
      <c r="AB337" s="26"/>
      <c r="AC337" s="31">
        <v>15.555099999999999</v>
      </c>
      <c r="AD337" s="32"/>
      <c r="AE337" s="32"/>
      <c r="AF337" s="32"/>
      <c r="AG337" s="33"/>
      <c r="AH337" s="33"/>
      <c r="AI337" s="33"/>
      <c r="AJ337" s="27"/>
      <c r="AK337" s="27"/>
      <c r="AL337" s="27">
        <v>8.5973333333333333</v>
      </c>
      <c r="AM337" s="27"/>
      <c r="AN337" s="27"/>
      <c r="AO337" s="28" t="s">
        <v>3872</v>
      </c>
      <c r="AP337" s="51"/>
      <c r="AQ337" s="51"/>
    </row>
    <row r="338" spans="1:43" ht="12.65" customHeight="1">
      <c r="A338" s="13" t="s">
        <v>214</v>
      </c>
      <c r="B338" s="14" t="s">
        <v>215</v>
      </c>
      <c r="C338" s="13">
        <v>1</v>
      </c>
      <c r="D338" s="13" t="s">
        <v>216</v>
      </c>
      <c r="E338" s="15" t="s">
        <v>470</v>
      </c>
      <c r="F338" s="13">
        <v>3895</v>
      </c>
      <c r="G338" s="13" t="s">
        <v>253</v>
      </c>
      <c r="H338" s="16">
        <v>45885</v>
      </c>
      <c r="I338" s="17">
        <v>45885</v>
      </c>
      <c r="J338" s="18">
        <v>45885</v>
      </c>
      <c r="K338" s="19">
        <v>0.69322916666666667</v>
      </c>
      <c r="L338" s="19">
        <v>0.69439814814814815</v>
      </c>
      <c r="M338" s="20">
        <v>0.77656250000000004</v>
      </c>
      <c r="N338" s="19">
        <v>0.77773148148148152</v>
      </c>
      <c r="O338" s="21">
        <f t="shared" si="15"/>
        <v>1.1689814814814792E-3</v>
      </c>
      <c r="P338" s="13" t="s">
        <v>1236</v>
      </c>
      <c r="Q338" s="13" t="s">
        <v>254</v>
      </c>
      <c r="R338" s="22" t="s">
        <v>1237</v>
      </c>
      <c r="S338" s="22" t="s">
        <v>33</v>
      </c>
      <c r="T338" s="23" t="s">
        <v>211</v>
      </c>
      <c r="U338" s="23"/>
      <c r="V338" s="22" t="s">
        <v>212</v>
      </c>
      <c r="W338" s="24" t="s">
        <v>3677</v>
      </c>
      <c r="X338" s="25" t="s">
        <v>50</v>
      </c>
      <c r="Y338" s="25" t="s">
        <v>50</v>
      </c>
      <c r="Z338" s="25" t="s">
        <v>50</v>
      </c>
      <c r="AA338" s="25"/>
      <c r="AB338" s="26"/>
      <c r="AC338" s="31">
        <v>11.403700000000001</v>
      </c>
      <c r="AD338" s="32"/>
      <c r="AE338" s="32"/>
      <c r="AF338" s="32"/>
      <c r="AG338" s="33"/>
      <c r="AH338" s="33"/>
      <c r="AI338" s="33"/>
      <c r="AJ338" s="27"/>
      <c r="AK338" s="27"/>
      <c r="AL338" s="27">
        <v>8.5973333333333333</v>
      </c>
      <c r="AM338" s="27"/>
      <c r="AN338" s="27"/>
      <c r="AO338" s="28" t="s">
        <v>3872</v>
      </c>
      <c r="AP338" s="51"/>
      <c r="AQ338" s="51"/>
    </row>
    <row r="339" spans="1:43" ht="12.65" customHeight="1">
      <c r="A339" s="13" t="s">
        <v>214</v>
      </c>
      <c r="B339" s="14" t="s">
        <v>215</v>
      </c>
      <c r="C339" s="13">
        <v>1</v>
      </c>
      <c r="D339" s="13" t="s">
        <v>216</v>
      </c>
      <c r="E339" s="15" t="s">
        <v>470</v>
      </c>
      <c r="F339" s="13">
        <v>3895</v>
      </c>
      <c r="G339" s="13" t="s">
        <v>253</v>
      </c>
      <c r="H339" s="16">
        <v>45885</v>
      </c>
      <c r="I339" s="17">
        <v>45885</v>
      </c>
      <c r="J339" s="18">
        <v>45885</v>
      </c>
      <c r="K339" s="19">
        <v>0.69519675925925928</v>
      </c>
      <c r="L339" s="19">
        <v>0.80630787037037033</v>
      </c>
      <c r="M339" s="20">
        <v>0.77853009259259265</v>
      </c>
      <c r="N339" s="19">
        <v>0.8896412037037037</v>
      </c>
      <c r="O339" s="21">
        <f t="shared" si="15"/>
        <v>0.11111111111111105</v>
      </c>
      <c r="P339" s="13" t="s">
        <v>284</v>
      </c>
      <c r="Q339" s="13" t="s">
        <v>254</v>
      </c>
      <c r="R339" s="22" t="s">
        <v>285</v>
      </c>
      <c r="S339" s="22" t="s">
        <v>33</v>
      </c>
      <c r="T339" s="23" t="s">
        <v>211</v>
      </c>
      <c r="U339" s="23"/>
      <c r="V339" s="22" t="s">
        <v>212</v>
      </c>
      <c r="W339" s="24" t="s">
        <v>3677</v>
      </c>
      <c r="X339" s="25" t="s">
        <v>50</v>
      </c>
      <c r="Y339" s="25" t="s">
        <v>50</v>
      </c>
      <c r="Z339" s="25" t="s">
        <v>50</v>
      </c>
      <c r="AA339" s="25"/>
      <c r="AB339" s="26"/>
      <c r="AC339" s="31">
        <v>7.9199999999999993E-2</v>
      </c>
      <c r="AD339" s="32"/>
      <c r="AE339" s="32"/>
      <c r="AF339" s="32"/>
      <c r="AG339" s="33"/>
      <c r="AH339" s="33"/>
      <c r="AI339" s="33"/>
      <c r="AJ339" s="27"/>
      <c r="AK339" s="27"/>
      <c r="AL339" s="27">
        <v>8.5973333333333333</v>
      </c>
      <c r="AM339" s="27"/>
      <c r="AN339" s="27"/>
      <c r="AO339" s="28" t="s">
        <v>3872</v>
      </c>
      <c r="AP339" s="51"/>
      <c r="AQ339" s="51"/>
    </row>
    <row r="340" spans="1:43" ht="12.65" customHeight="1">
      <c r="A340" s="13" t="s">
        <v>214</v>
      </c>
      <c r="B340" s="14" t="s">
        <v>215</v>
      </c>
      <c r="C340" s="13">
        <v>1</v>
      </c>
      <c r="D340" s="13" t="s">
        <v>216</v>
      </c>
      <c r="E340" s="15" t="s">
        <v>470</v>
      </c>
      <c r="F340" s="13">
        <v>3895</v>
      </c>
      <c r="G340" s="13" t="s">
        <v>253</v>
      </c>
      <c r="H340" s="16">
        <v>45886</v>
      </c>
      <c r="I340" s="17">
        <v>45886</v>
      </c>
      <c r="J340" s="18">
        <v>45886</v>
      </c>
      <c r="K340" s="19">
        <v>0.53680555555555554</v>
      </c>
      <c r="L340" s="19">
        <v>0.5566319444444443</v>
      </c>
      <c r="M340" s="20">
        <v>0.62013888888888891</v>
      </c>
      <c r="N340" s="19">
        <v>0.63996527777777767</v>
      </c>
      <c r="O340" s="21">
        <f t="shared" si="15"/>
        <v>1.9826388888888768E-2</v>
      </c>
      <c r="P340" s="13" t="s">
        <v>1188</v>
      </c>
      <c r="Q340" s="13" t="s">
        <v>254</v>
      </c>
      <c r="R340" s="22" t="s">
        <v>1189</v>
      </c>
      <c r="S340" s="22" t="s">
        <v>33</v>
      </c>
      <c r="T340" s="23" t="s">
        <v>211</v>
      </c>
      <c r="U340" s="23"/>
      <c r="V340" s="22" t="s">
        <v>212</v>
      </c>
      <c r="W340" s="24" t="s">
        <v>3677</v>
      </c>
      <c r="X340" s="25" t="s">
        <v>50</v>
      </c>
      <c r="Y340" s="25" t="s">
        <v>50</v>
      </c>
      <c r="Z340" s="25" t="s">
        <v>50</v>
      </c>
      <c r="AA340" s="25"/>
      <c r="AB340" s="26"/>
      <c r="AC340" s="31">
        <v>0.187</v>
      </c>
      <c r="AD340" s="32"/>
      <c r="AE340" s="32"/>
      <c r="AF340" s="32"/>
      <c r="AG340" s="33"/>
      <c r="AH340" s="33"/>
      <c r="AI340" s="33"/>
      <c r="AJ340" s="27"/>
      <c r="AK340" s="27"/>
      <c r="AL340" s="27">
        <v>8.5973333333333333</v>
      </c>
      <c r="AM340" s="27"/>
      <c r="AN340" s="27"/>
      <c r="AO340" s="28" t="s">
        <v>3872</v>
      </c>
      <c r="AP340" s="51"/>
      <c r="AQ340" s="51"/>
    </row>
    <row r="341" spans="1:43" ht="12.65" customHeight="1">
      <c r="A341" s="13" t="s">
        <v>214</v>
      </c>
      <c r="B341" s="14" t="s">
        <v>215</v>
      </c>
      <c r="C341" s="13">
        <v>1</v>
      </c>
      <c r="D341" s="13" t="s">
        <v>216</v>
      </c>
      <c r="E341" s="15" t="s">
        <v>470</v>
      </c>
      <c r="F341" s="13">
        <v>3895</v>
      </c>
      <c r="G341" s="13" t="s">
        <v>253</v>
      </c>
      <c r="H341" s="16">
        <v>45886</v>
      </c>
      <c r="I341" s="17">
        <v>45886</v>
      </c>
      <c r="J341" s="18">
        <v>45886</v>
      </c>
      <c r="K341" s="19">
        <v>0.55766203703703698</v>
      </c>
      <c r="L341" s="19">
        <v>0.5618981481481482</v>
      </c>
      <c r="M341" s="20">
        <v>0.64099537037037047</v>
      </c>
      <c r="N341" s="19">
        <v>0.64523148148148157</v>
      </c>
      <c r="O341" s="21">
        <f t="shared" si="15"/>
        <v>4.2361111111111072E-3</v>
      </c>
      <c r="P341" s="13" t="s">
        <v>1855</v>
      </c>
      <c r="Q341" s="13" t="s">
        <v>254</v>
      </c>
      <c r="R341" s="22" t="s">
        <v>1856</v>
      </c>
      <c r="S341" s="22" t="s">
        <v>33</v>
      </c>
      <c r="T341" s="23" t="s">
        <v>211</v>
      </c>
      <c r="U341" s="23"/>
      <c r="V341" s="22" t="s">
        <v>212</v>
      </c>
      <c r="W341" s="24" t="s">
        <v>3677</v>
      </c>
      <c r="X341" s="25" t="s">
        <v>50</v>
      </c>
      <c r="Y341" s="25" t="s">
        <v>50</v>
      </c>
      <c r="Z341" s="25" t="s">
        <v>50</v>
      </c>
      <c r="AA341" s="25"/>
      <c r="AB341" s="26"/>
      <c r="AC341" s="31">
        <v>0.41689999999999999</v>
      </c>
      <c r="AD341" s="32"/>
      <c r="AE341" s="32"/>
      <c r="AF341" s="32"/>
      <c r="AG341" s="33"/>
      <c r="AH341" s="33"/>
      <c r="AI341" s="33"/>
      <c r="AJ341" s="27"/>
      <c r="AK341" s="27"/>
      <c r="AL341" s="27">
        <v>8.5973333333333333</v>
      </c>
      <c r="AM341" s="27"/>
      <c r="AN341" s="27"/>
      <c r="AO341" s="28" t="s">
        <v>3872</v>
      </c>
      <c r="AP341" s="51"/>
      <c r="AQ341" s="51"/>
    </row>
    <row r="342" spans="1:43" ht="12.65" customHeight="1">
      <c r="A342" s="13" t="s">
        <v>214</v>
      </c>
      <c r="B342" s="14" t="s">
        <v>215</v>
      </c>
      <c r="C342" s="13">
        <v>1</v>
      </c>
      <c r="D342" s="13" t="s">
        <v>216</v>
      </c>
      <c r="E342" s="15" t="s">
        <v>470</v>
      </c>
      <c r="F342" s="13">
        <v>3895</v>
      </c>
      <c r="G342" s="13" t="s">
        <v>253</v>
      </c>
      <c r="H342" s="16">
        <v>45886</v>
      </c>
      <c r="I342" s="17">
        <v>45886</v>
      </c>
      <c r="J342" s="18">
        <f>I342</f>
        <v>45886</v>
      </c>
      <c r="K342" s="19">
        <v>0.56206018518518519</v>
      </c>
      <c r="L342" s="19">
        <v>0.64170138888888895</v>
      </c>
      <c r="M342" s="20">
        <v>0.64539351851851856</v>
      </c>
      <c r="N342" s="19">
        <v>0.72503472222222232</v>
      </c>
      <c r="O342" s="21">
        <f t="shared" si="15"/>
        <v>7.9641203703703756E-2</v>
      </c>
      <c r="P342" s="13" t="s">
        <v>1238</v>
      </c>
      <c r="Q342" s="13" t="s">
        <v>254</v>
      </c>
      <c r="R342" s="22" t="s">
        <v>1239</v>
      </c>
      <c r="S342" s="22" t="s">
        <v>29</v>
      </c>
      <c r="T342" s="23" t="s">
        <v>211</v>
      </c>
      <c r="U342" s="23" t="s">
        <v>50</v>
      </c>
      <c r="V342" s="22" t="s">
        <v>212</v>
      </c>
      <c r="W342" s="24" t="s">
        <v>190</v>
      </c>
      <c r="X342" s="25" t="s">
        <v>191</v>
      </c>
      <c r="Y342" s="25" t="s">
        <v>114</v>
      </c>
      <c r="Z342" s="25" t="s">
        <v>81</v>
      </c>
      <c r="AA342" s="25"/>
      <c r="AB342" s="26"/>
      <c r="AC342" s="31">
        <v>1.5202</v>
      </c>
      <c r="AD342" s="32"/>
      <c r="AE342" s="32"/>
      <c r="AF342" s="32"/>
      <c r="AG342" s="33"/>
      <c r="AH342" s="33"/>
      <c r="AI342" s="33"/>
      <c r="AJ342" s="27"/>
      <c r="AK342" s="27"/>
      <c r="AL342" s="27">
        <v>20.633600000000001</v>
      </c>
      <c r="AM342" s="27"/>
      <c r="AN342" s="27"/>
      <c r="AO342" s="28" t="s">
        <v>3872</v>
      </c>
      <c r="AP342" s="51"/>
      <c r="AQ342" s="51"/>
    </row>
    <row r="343" spans="1:43" ht="12.65" customHeight="1">
      <c r="A343" s="13" t="s">
        <v>214</v>
      </c>
      <c r="B343" s="14" t="s">
        <v>215</v>
      </c>
      <c r="C343" s="13">
        <v>1</v>
      </c>
      <c r="D343" s="13" t="s">
        <v>216</v>
      </c>
      <c r="E343" s="15" t="s">
        <v>470</v>
      </c>
      <c r="F343" s="13">
        <v>3895</v>
      </c>
      <c r="G343" s="13" t="s">
        <v>253</v>
      </c>
      <c r="H343" s="16">
        <v>45886</v>
      </c>
      <c r="I343" s="17">
        <v>45886</v>
      </c>
      <c r="J343" s="18">
        <v>45886</v>
      </c>
      <c r="K343" s="19">
        <v>0.64216435185185194</v>
      </c>
      <c r="L343" s="19">
        <v>0.64297453703703711</v>
      </c>
      <c r="M343" s="20">
        <v>0.72549768518518531</v>
      </c>
      <c r="N343" s="19">
        <v>0.72630787037037048</v>
      </c>
      <c r="O343" s="21">
        <f t="shared" si="15"/>
        <v>8.101851851851638E-4</v>
      </c>
      <c r="P343" s="13" t="s">
        <v>1493</v>
      </c>
      <c r="Q343" s="13" t="s">
        <v>254</v>
      </c>
      <c r="R343" s="22" t="s">
        <v>1494</v>
      </c>
      <c r="S343" s="22" t="s">
        <v>33</v>
      </c>
      <c r="T343" s="23" t="s">
        <v>211</v>
      </c>
      <c r="U343" s="23"/>
      <c r="V343" s="22" t="s">
        <v>212</v>
      </c>
      <c r="W343" s="24" t="s">
        <v>3677</v>
      </c>
      <c r="X343" s="25" t="s">
        <v>50</v>
      </c>
      <c r="Y343" s="25" t="s">
        <v>50</v>
      </c>
      <c r="Z343" s="25" t="s">
        <v>50</v>
      </c>
      <c r="AA343" s="25"/>
      <c r="AB343" s="26"/>
      <c r="AC343" s="31">
        <v>5.28E-2</v>
      </c>
      <c r="AD343" s="32"/>
      <c r="AE343" s="32"/>
      <c r="AF343" s="32"/>
      <c r="AG343" s="33"/>
      <c r="AH343" s="33"/>
      <c r="AI343" s="33"/>
      <c r="AJ343" s="27"/>
      <c r="AK343" s="27"/>
      <c r="AL343" s="27">
        <v>8.5973333333333333</v>
      </c>
      <c r="AM343" s="27"/>
      <c r="AN343" s="27"/>
      <c r="AO343" s="28" t="s">
        <v>3872</v>
      </c>
      <c r="AP343" s="51"/>
      <c r="AQ343" s="51"/>
    </row>
    <row r="344" spans="1:43" ht="12.65" customHeight="1">
      <c r="A344" s="13" t="s">
        <v>214</v>
      </c>
      <c r="B344" s="14" t="s">
        <v>215</v>
      </c>
      <c r="C344" s="13">
        <v>1</v>
      </c>
      <c r="D344" s="13" t="s">
        <v>216</v>
      </c>
      <c r="E344" s="15" t="s">
        <v>470</v>
      </c>
      <c r="F344" s="13">
        <v>3895</v>
      </c>
      <c r="G344" s="13" t="s">
        <v>253</v>
      </c>
      <c r="H344" s="16">
        <v>45886</v>
      </c>
      <c r="I344" s="17">
        <v>45886</v>
      </c>
      <c r="J344" s="18">
        <v>45886</v>
      </c>
      <c r="K344" s="19">
        <v>0.64400462962962968</v>
      </c>
      <c r="L344" s="19">
        <v>0.82803240740740736</v>
      </c>
      <c r="M344" s="20">
        <v>0.72733796296296305</v>
      </c>
      <c r="N344" s="19">
        <v>0.91136574074074073</v>
      </c>
      <c r="O344" s="21">
        <f t="shared" si="15"/>
        <v>0.18402777777777768</v>
      </c>
      <c r="P344" s="13" t="s">
        <v>284</v>
      </c>
      <c r="Q344" s="13" t="s">
        <v>254</v>
      </c>
      <c r="R344" s="22" t="s">
        <v>285</v>
      </c>
      <c r="S344" s="22" t="s">
        <v>33</v>
      </c>
      <c r="T344" s="23" t="s">
        <v>211</v>
      </c>
      <c r="U344" s="23"/>
      <c r="V344" s="22" t="s">
        <v>212</v>
      </c>
      <c r="W344" s="24" t="s">
        <v>3677</v>
      </c>
      <c r="X344" s="25" t="s">
        <v>50</v>
      </c>
      <c r="Y344" s="25" t="s">
        <v>50</v>
      </c>
      <c r="Z344" s="25" t="s">
        <v>50</v>
      </c>
      <c r="AA344" s="25"/>
      <c r="AB344" s="26"/>
      <c r="AC344" s="31">
        <v>8.8000000000000005E-3</v>
      </c>
      <c r="AD344" s="32"/>
      <c r="AE344" s="32"/>
      <c r="AF344" s="32"/>
      <c r="AG344" s="33"/>
      <c r="AH344" s="33"/>
      <c r="AI344" s="33"/>
      <c r="AJ344" s="27"/>
      <c r="AK344" s="27"/>
      <c r="AL344" s="27">
        <v>8.5973333333333333</v>
      </c>
      <c r="AM344" s="27"/>
      <c r="AN344" s="27"/>
      <c r="AO344" s="28" t="s">
        <v>3872</v>
      </c>
      <c r="AP344" s="51"/>
      <c r="AQ344" s="51"/>
    </row>
    <row r="345" spans="1:43" ht="12.65" customHeight="1">
      <c r="A345" s="13" t="s">
        <v>214</v>
      </c>
      <c r="B345" s="14" t="s">
        <v>215</v>
      </c>
      <c r="C345" s="13">
        <v>1</v>
      </c>
      <c r="D345" s="13" t="s">
        <v>216</v>
      </c>
      <c r="E345" s="15" t="s">
        <v>287</v>
      </c>
      <c r="F345" s="13">
        <v>5050</v>
      </c>
      <c r="G345" s="13" t="s">
        <v>253</v>
      </c>
      <c r="H345" s="16">
        <v>45885</v>
      </c>
      <c r="I345" s="17">
        <v>45885</v>
      </c>
      <c r="J345" s="18">
        <v>45885</v>
      </c>
      <c r="K345" s="19">
        <v>0.54305555555555551</v>
      </c>
      <c r="L345" s="19">
        <v>0.5566319444444443</v>
      </c>
      <c r="M345" s="20">
        <v>0.62638888888888888</v>
      </c>
      <c r="N345" s="19">
        <v>0.63996527777777767</v>
      </c>
      <c r="O345" s="21">
        <f t="shared" si="15"/>
        <v>1.3576388888888791E-2</v>
      </c>
      <c r="P345" s="13" t="s">
        <v>1188</v>
      </c>
      <c r="Q345" s="13" t="s">
        <v>254</v>
      </c>
      <c r="R345" s="22" t="s">
        <v>1189</v>
      </c>
      <c r="S345" s="22" t="s">
        <v>33</v>
      </c>
      <c r="T345" s="23" t="s">
        <v>211</v>
      </c>
      <c r="U345" s="23"/>
      <c r="V345" s="22" t="s">
        <v>212</v>
      </c>
      <c r="W345" s="24" t="s">
        <v>3677</v>
      </c>
      <c r="X345" s="25" t="s">
        <v>50</v>
      </c>
      <c r="Y345" s="25" t="s">
        <v>50</v>
      </c>
      <c r="Z345" s="25" t="s">
        <v>50</v>
      </c>
      <c r="AA345" s="25"/>
      <c r="AB345" s="26"/>
      <c r="AC345" s="31">
        <v>1.1000000000000001E-3</v>
      </c>
      <c r="AD345" s="32"/>
      <c r="AE345" s="32"/>
      <c r="AF345" s="32"/>
      <c r="AG345" s="33"/>
      <c r="AH345" s="33"/>
      <c r="AI345" s="33"/>
      <c r="AJ345" s="27"/>
      <c r="AK345" s="27"/>
      <c r="AL345" s="27">
        <v>8.5973333333333333</v>
      </c>
      <c r="AM345" s="27"/>
      <c r="AN345" s="27"/>
      <c r="AO345" s="28" t="s">
        <v>3872</v>
      </c>
      <c r="AP345" s="51"/>
      <c r="AQ345" s="51"/>
    </row>
    <row r="346" spans="1:43" ht="12.65" customHeight="1">
      <c r="A346" s="13" t="s">
        <v>214</v>
      </c>
      <c r="B346" s="14" t="s">
        <v>215</v>
      </c>
      <c r="C346" s="13">
        <v>1</v>
      </c>
      <c r="D346" s="13" t="s">
        <v>216</v>
      </c>
      <c r="E346" s="15" t="s">
        <v>287</v>
      </c>
      <c r="F346" s="13">
        <v>5050</v>
      </c>
      <c r="G346" s="13" t="s">
        <v>253</v>
      </c>
      <c r="H346" s="16">
        <v>45885</v>
      </c>
      <c r="I346" s="17">
        <v>45885</v>
      </c>
      <c r="J346" s="18">
        <v>45885</v>
      </c>
      <c r="K346" s="19">
        <v>0.55766203703703698</v>
      </c>
      <c r="L346" s="19">
        <v>0.56150462962962966</v>
      </c>
      <c r="M346" s="20">
        <v>0.64099537037037047</v>
      </c>
      <c r="N346" s="19">
        <v>0.64483796296296303</v>
      </c>
      <c r="O346" s="21">
        <f t="shared" si="15"/>
        <v>3.8425925925925641E-3</v>
      </c>
      <c r="P346" s="13" t="s">
        <v>1419</v>
      </c>
      <c r="Q346" s="13" t="s">
        <v>254</v>
      </c>
      <c r="R346" s="22" t="s">
        <v>1420</v>
      </c>
      <c r="S346" s="22" t="s">
        <v>33</v>
      </c>
      <c r="T346" s="23" t="s">
        <v>211</v>
      </c>
      <c r="U346" s="23"/>
      <c r="V346" s="22" t="s">
        <v>212</v>
      </c>
      <c r="W346" s="24" t="s">
        <v>3677</v>
      </c>
      <c r="X346" s="25" t="s">
        <v>50</v>
      </c>
      <c r="Y346" s="25" t="s">
        <v>50</v>
      </c>
      <c r="Z346" s="25" t="s">
        <v>50</v>
      </c>
      <c r="AA346" s="25"/>
      <c r="AB346" s="26"/>
      <c r="AC346" s="31">
        <v>0.22329999999999997</v>
      </c>
      <c r="AD346" s="32"/>
      <c r="AE346" s="32"/>
      <c r="AF346" s="32"/>
      <c r="AG346" s="33"/>
      <c r="AH346" s="33"/>
      <c r="AI346" s="33"/>
      <c r="AJ346" s="27"/>
      <c r="AK346" s="27"/>
      <c r="AL346" s="27">
        <v>8.5973333333333333</v>
      </c>
      <c r="AM346" s="27"/>
      <c r="AN346" s="27"/>
      <c r="AO346" s="28" t="s">
        <v>3872</v>
      </c>
      <c r="AP346" s="51"/>
      <c r="AQ346" s="51"/>
    </row>
    <row r="347" spans="1:43" ht="12.65" customHeight="1">
      <c r="A347" s="13" t="s">
        <v>214</v>
      </c>
      <c r="B347" s="14" t="s">
        <v>215</v>
      </c>
      <c r="C347" s="13">
        <v>1</v>
      </c>
      <c r="D347" s="13" t="s">
        <v>216</v>
      </c>
      <c r="E347" s="15" t="s">
        <v>287</v>
      </c>
      <c r="F347" s="13">
        <v>5050</v>
      </c>
      <c r="G347" s="13" t="s">
        <v>253</v>
      </c>
      <c r="H347" s="16">
        <v>45885</v>
      </c>
      <c r="I347" s="17">
        <v>45885</v>
      </c>
      <c r="J347" s="18">
        <f>I347</f>
        <v>45885</v>
      </c>
      <c r="K347" s="19">
        <v>0.56166666666666665</v>
      </c>
      <c r="L347" s="19">
        <v>0.64406250000000009</v>
      </c>
      <c r="M347" s="20">
        <v>0.64500000000000002</v>
      </c>
      <c r="N347" s="19">
        <v>0.72739583333333346</v>
      </c>
      <c r="O347" s="21">
        <f t="shared" si="15"/>
        <v>8.2395833333333446E-2</v>
      </c>
      <c r="P347" s="13" t="s">
        <v>1190</v>
      </c>
      <c r="Q347" s="13" t="s">
        <v>254</v>
      </c>
      <c r="R347" s="22" t="s">
        <v>1191</v>
      </c>
      <c r="S347" s="22" t="s">
        <v>29</v>
      </c>
      <c r="T347" s="23" t="s">
        <v>211</v>
      </c>
      <c r="U347" s="23" t="s">
        <v>50</v>
      </c>
      <c r="V347" s="22" t="s">
        <v>212</v>
      </c>
      <c r="W347" s="24" t="s">
        <v>173</v>
      </c>
      <c r="X347" s="25" t="s">
        <v>78</v>
      </c>
      <c r="Y347" s="25" t="s">
        <v>114</v>
      </c>
      <c r="Z347" s="25" t="s">
        <v>66</v>
      </c>
      <c r="AA347" s="25"/>
      <c r="AB347" s="26"/>
      <c r="AC347" s="31">
        <v>2.2715000000000001</v>
      </c>
      <c r="AD347" s="32"/>
      <c r="AE347" s="32"/>
      <c r="AF347" s="32"/>
      <c r="AG347" s="33"/>
      <c r="AH347" s="33"/>
      <c r="AI347" s="33"/>
      <c r="AJ347" s="27"/>
      <c r="AK347" s="27"/>
      <c r="AL347" s="27">
        <v>20.633600000000001</v>
      </c>
      <c r="AM347" s="27"/>
      <c r="AN347" s="27"/>
      <c r="AO347" s="28" t="s">
        <v>3872</v>
      </c>
      <c r="AP347" s="51"/>
      <c r="AQ347" s="51"/>
    </row>
    <row r="348" spans="1:43" ht="12.65" customHeight="1">
      <c r="A348" s="13" t="s">
        <v>214</v>
      </c>
      <c r="B348" s="14" t="s">
        <v>215</v>
      </c>
      <c r="C348" s="13">
        <v>1</v>
      </c>
      <c r="D348" s="13" t="s">
        <v>216</v>
      </c>
      <c r="E348" s="15" t="s">
        <v>287</v>
      </c>
      <c r="F348" s="13">
        <v>5050</v>
      </c>
      <c r="G348" s="13" t="s">
        <v>253</v>
      </c>
      <c r="H348" s="16">
        <v>45885</v>
      </c>
      <c r="I348" s="17">
        <v>45885</v>
      </c>
      <c r="J348" s="18">
        <v>45885</v>
      </c>
      <c r="K348" s="19">
        <v>0.64452546296296298</v>
      </c>
      <c r="L348" s="19">
        <v>0.64591435185185186</v>
      </c>
      <c r="M348" s="20">
        <v>0.72785879629629635</v>
      </c>
      <c r="N348" s="19">
        <v>0.72924768518518523</v>
      </c>
      <c r="O348" s="21">
        <f t="shared" si="15"/>
        <v>1.388888888888884E-3</v>
      </c>
      <c r="P348" s="13" t="s">
        <v>288</v>
      </c>
      <c r="Q348" s="13" t="s">
        <v>254</v>
      </c>
      <c r="R348" s="22" t="s">
        <v>289</v>
      </c>
      <c r="S348" s="22" t="s">
        <v>33</v>
      </c>
      <c r="T348" s="23" t="s">
        <v>211</v>
      </c>
      <c r="U348" s="23"/>
      <c r="V348" s="22" t="s">
        <v>212</v>
      </c>
      <c r="W348" s="24" t="s">
        <v>3677</v>
      </c>
      <c r="X348" s="25" t="s">
        <v>50</v>
      </c>
      <c r="Y348" s="25" t="s">
        <v>50</v>
      </c>
      <c r="Z348" s="25" t="s">
        <v>50</v>
      </c>
      <c r="AA348" s="25"/>
      <c r="AB348" s="26"/>
      <c r="AC348" s="31">
        <v>4.07E-2</v>
      </c>
      <c r="AD348" s="32"/>
      <c r="AE348" s="32"/>
      <c r="AF348" s="32"/>
      <c r="AG348" s="33"/>
      <c r="AH348" s="33"/>
      <c r="AI348" s="33"/>
      <c r="AJ348" s="27"/>
      <c r="AK348" s="27"/>
      <c r="AL348" s="27">
        <v>8.5973333333333333</v>
      </c>
      <c r="AM348" s="27"/>
      <c r="AN348" s="27"/>
      <c r="AO348" s="28" t="s">
        <v>3872</v>
      </c>
      <c r="AP348" s="51"/>
      <c r="AQ348" s="51"/>
    </row>
    <row r="349" spans="1:43" ht="12.65" customHeight="1">
      <c r="A349" s="13" t="s">
        <v>214</v>
      </c>
      <c r="B349" s="14" t="s">
        <v>215</v>
      </c>
      <c r="C349" s="13">
        <v>1</v>
      </c>
      <c r="D349" s="13" t="s">
        <v>216</v>
      </c>
      <c r="E349" s="15" t="s">
        <v>287</v>
      </c>
      <c r="F349" s="13">
        <v>5050</v>
      </c>
      <c r="G349" s="13" t="s">
        <v>253</v>
      </c>
      <c r="H349" s="16">
        <v>45885</v>
      </c>
      <c r="I349" s="17">
        <v>45885</v>
      </c>
      <c r="J349" s="18">
        <v>45885</v>
      </c>
      <c r="K349" s="19">
        <v>0.64671296296296299</v>
      </c>
      <c r="L349" s="19">
        <v>0.7439351851851852</v>
      </c>
      <c r="M349" s="20">
        <v>0.73004629629629636</v>
      </c>
      <c r="N349" s="19">
        <v>0.82726851851851846</v>
      </c>
      <c r="O349" s="21">
        <f t="shared" si="15"/>
        <v>9.7222222222222099E-2</v>
      </c>
      <c r="P349" s="13" t="s">
        <v>284</v>
      </c>
      <c r="Q349" s="13" t="s">
        <v>254</v>
      </c>
      <c r="R349" s="22" t="s">
        <v>285</v>
      </c>
      <c r="S349" s="22" t="s">
        <v>33</v>
      </c>
      <c r="T349" s="23" t="s">
        <v>211</v>
      </c>
      <c r="U349" s="23"/>
      <c r="V349" s="22" t="s">
        <v>212</v>
      </c>
      <c r="W349" s="24" t="s">
        <v>3677</v>
      </c>
      <c r="X349" s="25" t="s">
        <v>50</v>
      </c>
      <c r="Y349" s="25" t="s">
        <v>50</v>
      </c>
      <c r="Z349" s="25" t="s">
        <v>50</v>
      </c>
      <c r="AA349" s="25"/>
      <c r="AB349" s="26"/>
      <c r="AC349" s="31">
        <v>2.2000000000000001E-3</v>
      </c>
      <c r="AD349" s="32"/>
      <c r="AE349" s="32"/>
      <c r="AF349" s="32"/>
      <c r="AG349" s="33"/>
      <c r="AH349" s="33"/>
      <c r="AI349" s="33"/>
      <c r="AJ349" s="27"/>
      <c r="AK349" s="27"/>
      <c r="AL349" s="27">
        <v>8.5973333333333333</v>
      </c>
      <c r="AM349" s="27"/>
      <c r="AN349" s="27"/>
      <c r="AO349" s="28" t="s">
        <v>3872</v>
      </c>
      <c r="AP349" s="51"/>
      <c r="AQ349" s="51"/>
    </row>
    <row r="350" spans="1:43" ht="12.65" customHeight="1">
      <c r="A350" s="13" t="s">
        <v>214</v>
      </c>
      <c r="B350" s="14" t="s">
        <v>215</v>
      </c>
      <c r="C350" s="13">
        <v>1</v>
      </c>
      <c r="D350" s="13" t="s">
        <v>216</v>
      </c>
      <c r="E350" s="15" t="s">
        <v>287</v>
      </c>
      <c r="F350" s="13">
        <v>5050</v>
      </c>
      <c r="G350" s="13" t="s">
        <v>253</v>
      </c>
      <c r="H350" s="16">
        <v>45886</v>
      </c>
      <c r="I350" s="17">
        <v>45886</v>
      </c>
      <c r="J350" s="18">
        <v>45886</v>
      </c>
      <c r="K350" s="19">
        <v>0.53680555555555554</v>
      </c>
      <c r="L350" s="19">
        <v>0.5566319444444443</v>
      </c>
      <c r="M350" s="20">
        <v>0.62013888888888891</v>
      </c>
      <c r="N350" s="19">
        <v>0.63996527777777767</v>
      </c>
      <c r="O350" s="21">
        <f t="shared" si="15"/>
        <v>1.9826388888888768E-2</v>
      </c>
      <c r="P350" s="13" t="s">
        <v>1188</v>
      </c>
      <c r="Q350" s="13" t="s">
        <v>254</v>
      </c>
      <c r="R350" s="22" t="s">
        <v>1189</v>
      </c>
      <c r="S350" s="22" t="s">
        <v>33</v>
      </c>
      <c r="T350" s="23" t="s">
        <v>211</v>
      </c>
      <c r="U350" s="23"/>
      <c r="V350" s="22" t="s">
        <v>212</v>
      </c>
      <c r="W350" s="24" t="s">
        <v>3677</v>
      </c>
      <c r="X350" s="25" t="s">
        <v>50</v>
      </c>
      <c r="Y350" s="25" t="s">
        <v>50</v>
      </c>
      <c r="Z350" s="25" t="s">
        <v>50</v>
      </c>
      <c r="AA350" s="25"/>
      <c r="AB350" s="26"/>
      <c r="AC350" s="31">
        <v>0.1386</v>
      </c>
      <c r="AD350" s="32"/>
      <c r="AE350" s="32"/>
      <c r="AF350" s="32"/>
      <c r="AG350" s="33"/>
      <c r="AH350" s="33"/>
      <c r="AI350" s="33"/>
      <c r="AJ350" s="27"/>
      <c r="AK350" s="27"/>
      <c r="AL350" s="27">
        <v>8.5973333333333333</v>
      </c>
      <c r="AM350" s="27"/>
      <c r="AN350" s="27"/>
      <c r="AO350" s="28" t="s">
        <v>3872</v>
      </c>
      <c r="AP350" s="51"/>
      <c r="AQ350" s="51"/>
    </row>
    <row r="351" spans="1:43" ht="12.65" customHeight="1">
      <c r="A351" s="13" t="s">
        <v>214</v>
      </c>
      <c r="B351" s="14" t="s">
        <v>215</v>
      </c>
      <c r="C351" s="13">
        <v>1</v>
      </c>
      <c r="D351" s="13" t="s">
        <v>216</v>
      </c>
      <c r="E351" s="15" t="s">
        <v>287</v>
      </c>
      <c r="F351" s="13">
        <v>5050</v>
      </c>
      <c r="G351" s="13" t="s">
        <v>253</v>
      </c>
      <c r="H351" s="16">
        <v>45886</v>
      </c>
      <c r="I351" s="17">
        <v>45886</v>
      </c>
      <c r="J351" s="18">
        <v>45886</v>
      </c>
      <c r="K351" s="19">
        <v>0.55766203703703698</v>
      </c>
      <c r="L351" s="19">
        <v>0.56172453703703706</v>
      </c>
      <c r="M351" s="20">
        <v>0.64099537037037047</v>
      </c>
      <c r="N351" s="19">
        <v>0.64505787037037043</v>
      </c>
      <c r="O351" s="21">
        <f t="shared" si="15"/>
        <v>4.0624999999999689E-3</v>
      </c>
      <c r="P351" s="13" t="s">
        <v>475</v>
      </c>
      <c r="Q351" s="13" t="s">
        <v>254</v>
      </c>
      <c r="R351" s="22" t="s">
        <v>476</v>
      </c>
      <c r="S351" s="22" t="s">
        <v>33</v>
      </c>
      <c r="T351" s="23" t="s">
        <v>211</v>
      </c>
      <c r="U351" s="23"/>
      <c r="V351" s="22" t="s">
        <v>212</v>
      </c>
      <c r="W351" s="24" t="s">
        <v>3677</v>
      </c>
      <c r="X351" s="25" t="s">
        <v>50</v>
      </c>
      <c r="Y351" s="25" t="s">
        <v>50</v>
      </c>
      <c r="Z351" s="25" t="s">
        <v>50</v>
      </c>
      <c r="AA351" s="25"/>
      <c r="AB351" s="26"/>
      <c r="AC351" s="31">
        <v>0.69080000000000008</v>
      </c>
      <c r="AD351" s="32"/>
      <c r="AE351" s="32"/>
      <c r="AF351" s="32"/>
      <c r="AG351" s="33"/>
      <c r="AH351" s="33"/>
      <c r="AI351" s="33"/>
      <c r="AJ351" s="27"/>
      <c r="AK351" s="27"/>
      <c r="AL351" s="27">
        <v>8.5973333333333333</v>
      </c>
      <c r="AM351" s="27"/>
      <c r="AN351" s="27"/>
      <c r="AO351" s="28" t="s">
        <v>3872</v>
      </c>
      <c r="AP351" s="51"/>
      <c r="AQ351" s="51"/>
    </row>
    <row r="352" spans="1:43" ht="12.65" customHeight="1">
      <c r="A352" s="13" t="s">
        <v>214</v>
      </c>
      <c r="B352" s="14" t="s">
        <v>215</v>
      </c>
      <c r="C352" s="13">
        <v>1</v>
      </c>
      <c r="D352" s="13" t="s">
        <v>216</v>
      </c>
      <c r="E352" s="15" t="s">
        <v>287</v>
      </c>
      <c r="F352" s="13">
        <v>5050</v>
      </c>
      <c r="G352" s="13" t="s">
        <v>253</v>
      </c>
      <c r="H352" s="16">
        <v>45886</v>
      </c>
      <c r="I352" s="17">
        <v>45886</v>
      </c>
      <c r="J352" s="18">
        <f>I352</f>
        <v>45886</v>
      </c>
      <c r="K352" s="19">
        <v>0.56188657407407405</v>
      </c>
      <c r="L352" s="19">
        <v>0.64296296296296296</v>
      </c>
      <c r="M352" s="20">
        <v>0.64521990740740742</v>
      </c>
      <c r="N352" s="19">
        <v>0.72629629629629633</v>
      </c>
      <c r="O352" s="21">
        <f t="shared" si="15"/>
        <v>8.1076388888888906E-2</v>
      </c>
      <c r="P352" s="13" t="s">
        <v>477</v>
      </c>
      <c r="Q352" s="13" t="s">
        <v>254</v>
      </c>
      <c r="R352" s="22" t="s">
        <v>478</v>
      </c>
      <c r="S352" s="22" t="s">
        <v>29</v>
      </c>
      <c r="T352" s="23" t="s">
        <v>211</v>
      </c>
      <c r="U352" s="23" t="s">
        <v>50</v>
      </c>
      <c r="V352" s="22" t="s">
        <v>212</v>
      </c>
      <c r="W352" s="24" t="s">
        <v>197</v>
      </c>
      <c r="X352" s="25" t="s">
        <v>198</v>
      </c>
      <c r="Y352" s="25" t="s">
        <v>114</v>
      </c>
      <c r="Z352" s="25" t="s">
        <v>70</v>
      </c>
      <c r="AA352" s="25"/>
      <c r="AB352" s="26"/>
      <c r="AC352" s="31">
        <v>0.75129999999999997</v>
      </c>
      <c r="AD352" s="32"/>
      <c r="AE352" s="32"/>
      <c r="AF352" s="32"/>
      <c r="AG352" s="33"/>
      <c r="AH352" s="33"/>
      <c r="AI352" s="33"/>
      <c r="AJ352" s="27"/>
      <c r="AK352" s="27"/>
      <c r="AL352" s="27">
        <v>20.633600000000001</v>
      </c>
      <c r="AM352" s="27"/>
      <c r="AN352" s="27"/>
      <c r="AO352" s="28" t="s">
        <v>3872</v>
      </c>
      <c r="AP352" s="51"/>
      <c r="AQ352" s="51"/>
    </row>
    <row r="353" spans="1:43" ht="12.65" customHeight="1">
      <c r="A353" s="13" t="s">
        <v>214</v>
      </c>
      <c r="B353" s="14" t="s">
        <v>215</v>
      </c>
      <c r="C353" s="13">
        <v>1</v>
      </c>
      <c r="D353" s="13" t="s">
        <v>216</v>
      </c>
      <c r="E353" s="15" t="s">
        <v>287</v>
      </c>
      <c r="F353" s="13">
        <v>5050</v>
      </c>
      <c r="G353" s="13" t="s">
        <v>253</v>
      </c>
      <c r="H353" s="16">
        <v>45886</v>
      </c>
      <c r="I353" s="17">
        <v>45886</v>
      </c>
      <c r="J353" s="18">
        <v>45886</v>
      </c>
      <c r="K353" s="19">
        <v>0.64342592592592596</v>
      </c>
      <c r="L353" s="19">
        <v>0.64567129629629638</v>
      </c>
      <c r="M353" s="20">
        <v>0.72675925925925933</v>
      </c>
      <c r="N353" s="19">
        <v>0.72900462962962975</v>
      </c>
      <c r="O353" s="21">
        <f t="shared" si="15"/>
        <v>2.2453703703704253E-3</v>
      </c>
      <c r="P353" s="13" t="s">
        <v>479</v>
      </c>
      <c r="Q353" s="13" t="s">
        <v>254</v>
      </c>
      <c r="R353" s="22" t="s">
        <v>480</v>
      </c>
      <c r="S353" s="22" t="s">
        <v>33</v>
      </c>
      <c r="T353" s="23" t="s">
        <v>211</v>
      </c>
      <c r="U353" s="23"/>
      <c r="V353" s="22" t="s">
        <v>212</v>
      </c>
      <c r="W353" s="24" t="s">
        <v>3677</v>
      </c>
      <c r="X353" s="25" t="s">
        <v>50</v>
      </c>
      <c r="Y353" s="25" t="s">
        <v>50</v>
      </c>
      <c r="Z353" s="25" t="s">
        <v>50</v>
      </c>
      <c r="AA353" s="25"/>
      <c r="AB353" s="26"/>
      <c r="AC353" s="31">
        <v>2.0900000000000002E-2</v>
      </c>
      <c r="AD353" s="32"/>
      <c r="AE353" s="32"/>
      <c r="AF353" s="32"/>
      <c r="AG353" s="33"/>
      <c r="AH353" s="33"/>
      <c r="AI353" s="33"/>
      <c r="AJ353" s="27"/>
      <c r="AK353" s="27"/>
      <c r="AL353" s="27">
        <v>8.5973333333333333</v>
      </c>
      <c r="AM353" s="27"/>
      <c r="AN353" s="27"/>
      <c r="AO353" s="28" t="s">
        <v>3872</v>
      </c>
      <c r="AP353" s="51"/>
      <c r="AQ353" s="51"/>
    </row>
    <row r="354" spans="1:43" ht="12.65" customHeight="1">
      <c r="A354" s="13" t="s">
        <v>214</v>
      </c>
      <c r="B354" s="14" t="s">
        <v>215</v>
      </c>
      <c r="C354" s="13">
        <v>1</v>
      </c>
      <c r="D354" s="13" t="s">
        <v>216</v>
      </c>
      <c r="E354" s="15" t="s">
        <v>287</v>
      </c>
      <c r="F354" s="13">
        <v>5050</v>
      </c>
      <c r="G354" s="13" t="s">
        <v>253</v>
      </c>
      <c r="H354" s="16">
        <v>45886</v>
      </c>
      <c r="I354" s="17">
        <v>45886</v>
      </c>
      <c r="J354" s="18">
        <v>45886</v>
      </c>
      <c r="K354" s="19">
        <v>0.64670138888888895</v>
      </c>
      <c r="L354" s="19">
        <v>0.69878472222222221</v>
      </c>
      <c r="M354" s="20">
        <v>0.73003472222222232</v>
      </c>
      <c r="N354" s="19">
        <v>0.78211805555555558</v>
      </c>
      <c r="O354" s="21">
        <f t="shared" si="15"/>
        <v>5.2083333333333259E-2</v>
      </c>
      <c r="P354" s="13" t="s">
        <v>284</v>
      </c>
      <c r="Q354" s="13" t="s">
        <v>254</v>
      </c>
      <c r="R354" s="22" t="s">
        <v>285</v>
      </c>
      <c r="S354" s="22" t="s">
        <v>33</v>
      </c>
      <c r="T354" s="23" t="s">
        <v>211</v>
      </c>
      <c r="U354" s="23"/>
      <c r="V354" s="22" t="s">
        <v>212</v>
      </c>
      <c r="W354" s="24" t="s">
        <v>3677</v>
      </c>
      <c r="X354" s="25" t="s">
        <v>50</v>
      </c>
      <c r="Y354" s="25" t="s">
        <v>50</v>
      </c>
      <c r="Z354" s="25" t="s">
        <v>50</v>
      </c>
      <c r="AA354" s="25"/>
      <c r="AB354" s="26"/>
      <c r="AC354" s="31">
        <v>0.14630000000000001</v>
      </c>
      <c r="AD354" s="32"/>
      <c r="AE354" s="32"/>
      <c r="AF354" s="32"/>
      <c r="AG354" s="33"/>
      <c r="AH354" s="33"/>
      <c r="AI354" s="33"/>
      <c r="AJ354" s="27"/>
      <c r="AK354" s="27"/>
      <c r="AL354" s="27">
        <v>8.5973333333333333</v>
      </c>
      <c r="AM354" s="27"/>
      <c r="AN354" s="27"/>
      <c r="AO354" s="28" t="s">
        <v>3872</v>
      </c>
      <c r="AP354" s="51"/>
      <c r="AQ354" s="51"/>
    </row>
    <row r="355" spans="1:43" ht="12.65" customHeight="1">
      <c r="A355" s="13" t="s">
        <v>214</v>
      </c>
      <c r="B355" s="14" t="s">
        <v>215</v>
      </c>
      <c r="C355" s="13">
        <v>1</v>
      </c>
      <c r="D355" s="13" t="s">
        <v>216</v>
      </c>
      <c r="E355" s="15" t="s">
        <v>481</v>
      </c>
      <c r="F355" s="13">
        <v>5051</v>
      </c>
      <c r="G355" s="13" t="s">
        <v>253</v>
      </c>
      <c r="H355" s="16">
        <v>45885</v>
      </c>
      <c r="I355" s="17">
        <v>45885</v>
      </c>
      <c r="J355" s="18">
        <v>45885</v>
      </c>
      <c r="K355" s="19">
        <v>0.54305555555555551</v>
      </c>
      <c r="L355" s="19">
        <v>0.5566319444444443</v>
      </c>
      <c r="M355" s="20">
        <v>0.62638888888888888</v>
      </c>
      <c r="N355" s="19">
        <v>0.63996527777777767</v>
      </c>
      <c r="O355" s="21">
        <f t="shared" si="15"/>
        <v>1.3576388888888791E-2</v>
      </c>
      <c r="P355" s="13" t="s">
        <v>1188</v>
      </c>
      <c r="Q355" s="13" t="s">
        <v>254</v>
      </c>
      <c r="R355" s="22" t="s">
        <v>1189</v>
      </c>
      <c r="S355" s="22" t="s">
        <v>33</v>
      </c>
      <c r="T355" s="23" t="s">
        <v>211</v>
      </c>
      <c r="U355" s="23"/>
      <c r="V355" s="22" t="s">
        <v>212</v>
      </c>
      <c r="W355" s="24" t="s">
        <v>3677</v>
      </c>
      <c r="X355" s="25" t="s">
        <v>50</v>
      </c>
      <c r="Y355" s="25" t="s">
        <v>50</v>
      </c>
      <c r="Z355" s="25" t="s">
        <v>50</v>
      </c>
      <c r="AA355" s="25"/>
      <c r="AB355" s="26"/>
      <c r="AC355" s="31">
        <v>0</v>
      </c>
      <c r="AD355" s="32"/>
      <c r="AE355" s="32"/>
      <c r="AF355" s="32"/>
      <c r="AG355" s="33"/>
      <c r="AH355" s="33"/>
      <c r="AI355" s="33"/>
      <c r="AJ355" s="27"/>
      <c r="AK355" s="27"/>
      <c r="AL355" s="27">
        <v>8.5973333333333333</v>
      </c>
      <c r="AM355" s="27"/>
      <c r="AN355" s="27"/>
      <c r="AO355" s="28" t="s">
        <v>3872</v>
      </c>
      <c r="AP355" s="51"/>
      <c r="AQ355" s="51"/>
    </row>
    <row r="356" spans="1:43" ht="12.65" customHeight="1">
      <c r="A356" s="13" t="s">
        <v>214</v>
      </c>
      <c r="B356" s="14" t="s">
        <v>215</v>
      </c>
      <c r="C356" s="13">
        <v>1</v>
      </c>
      <c r="D356" s="13" t="s">
        <v>216</v>
      </c>
      <c r="E356" s="15" t="s">
        <v>481</v>
      </c>
      <c r="F356" s="13">
        <v>5051</v>
      </c>
      <c r="G356" s="13" t="s">
        <v>253</v>
      </c>
      <c r="H356" s="16">
        <v>45885</v>
      </c>
      <c r="I356" s="17">
        <v>45885</v>
      </c>
      <c r="J356" s="18">
        <v>45885</v>
      </c>
      <c r="K356" s="19">
        <v>0.55766203703703698</v>
      </c>
      <c r="L356" s="19">
        <v>0.56290509259259258</v>
      </c>
      <c r="M356" s="20">
        <v>0.64099537037037047</v>
      </c>
      <c r="N356" s="19">
        <v>0.64623842592592595</v>
      </c>
      <c r="O356" s="21">
        <f t="shared" si="15"/>
        <v>5.243055555555487E-3</v>
      </c>
      <c r="P356" s="13" t="s">
        <v>482</v>
      </c>
      <c r="Q356" s="13" t="s">
        <v>254</v>
      </c>
      <c r="R356" s="22" t="s">
        <v>483</v>
      </c>
      <c r="S356" s="22" t="s">
        <v>33</v>
      </c>
      <c r="T356" s="23" t="s">
        <v>211</v>
      </c>
      <c r="U356" s="23"/>
      <c r="V356" s="22" t="s">
        <v>212</v>
      </c>
      <c r="W356" s="24" t="s">
        <v>3677</v>
      </c>
      <c r="X356" s="25" t="s">
        <v>50</v>
      </c>
      <c r="Y356" s="25" t="s">
        <v>50</v>
      </c>
      <c r="Z356" s="25" t="s">
        <v>50</v>
      </c>
      <c r="AA356" s="25"/>
      <c r="AB356" s="26"/>
      <c r="AC356" s="31">
        <v>2.387</v>
      </c>
      <c r="AD356" s="32"/>
      <c r="AE356" s="32"/>
      <c r="AF356" s="32"/>
      <c r="AG356" s="33"/>
      <c r="AH356" s="33"/>
      <c r="AI356" s="33"/>
      <c r="AJ356" s="27"/>
      <c r="AK356" s="27"/>
      <c r="AL356" s="27">
        <v>8.5973333333333333</v>
      </c>
      <c r="AM356" s="27"/>
      <c r="AN356" s="27"/>
      <c r="AO356" s="28" t="s">
        <v>3872</v>
      </c>
      <c r="AP356" s="51"/>
      <c r="AQ356" s="51"/>
    </row>
    <row r="357" spans="1:43" ht="12.65" customHeight="1">
      <c r="A357" s="13" t="s">
        <v>214</v>
      </c>
      <c r="B357" s="14" t="s">
        <v>215</v>
      </c>
      <c r="C357" s="13">
        <v>1</v>
      </c>
      <c r="D357" s="13" t="s">
        <v>216</v>
      </c>
      <c r="E357" s="15" t="s">
        <v>481</v>
      </c>
      <c r="F357" s="13">
        <v>5051</v>
      </c>
      <c r="G357" s="13" t="s">
        <v>253</v>
      </c>
      <c r="H357" s="16">
        <v>45885</v>
      </c>
      <c r="I357" s="17">
        <v>45885</v>
      </c>
      <c r="J357" s="18">
        <f>I357</f>
        <v>45885</v>
      </c>
      <c r="K357" s="19">
        <v>0.56306712962962968</v>
      </c>
      <c r="L357" s="19">
        <v>0.64444444444444449</v>
      </c>
      <c r="M357" s="20">
        <v>0.64640046296296305</v>
      </c>
      <c r="N357" s="19">
        <v>0.72777777777777786</v>
      </c>
      <c r="O357" s="21">
        <f t="shared" si="15"/>
        <v>8.1377314814814805E-2</v>
      </c>
      <c r="P357" s="13" t="s">
        <v>1240</v>
      </c>
      <c r="Q357" s="13" t="s">
        <v>254</v>
      </c>
      <c r="R357" s="22" t="s">
        <v>1241</v>
      </c>
      <c r="S357" s="22" t="s">
        <v>29</v>
      </c>
      <c r="T357" s="23" t="s">
        <v>211</v>
      </c>
      <c r="U357" s="23" t="s">
        <v>50</v>
      </c>
      <c r="V357" s="22" t="s">
        <v>212</v>
      </c>
      <c r="W357" s="24" t="s">
        <v>178</v>
      </c>
      <c r="X357" s="25" t="s">
        <v>179</v>
      </c>
      <c r="Y357" s="25" t="s">
        <v>114</v>
      </c>
      <c r="Z357" s="25" t="s">
        <v>57</v>
      </c>
      <c r="AA357" s="25"/>
      <c r="AB357" s="26"/>
      <c r="AC357" s="31">
        <v>1.7544999999999999</v>
      </c>
      <c r="AD357" s="32"/>
      <c r="AE357" s="32"/>
      <c r="AF357" s="32"/>
      <c r="AG357" s="33"/>
      <c r="AH357" s="33"/>
      <c r="AI357" s="33"/>
      <c r="AJ357" s="27"/>
      <c r="AK357" s="27"/>
      <c r="AL357" s="27">
        <v>20.633600000000001</v>
      </c>
      <c r="AM357" s="27"/>
      <c r="AN357" s="27"/>
      <c r="AO357" s="28" t="s">
        <v>3872</v>
      </c>
      <c r="AP357" s="51"/>
      <c r="AQ357" s="51"/>
    </row>
    <row r="358" spans="1:43" ht="12.65" customHeight="1">
      <c r="A358" s="13" t="s">
        <v>214</v>
      </c>
      <c r="B358" s="14" t="s">
        <v>215</v>
      </c>
      <c r="C358" s="13">
        <v>1</v>
      </c>
      <c r="D358" s="13" t="s">
        <v>216</v>
      </c>
      <c r="E358" s="15" t="s">
        <v>481</v>
      </c>
      <c r="F358" s="13">
        <v>5051</v>
      </c>
      <c r="G358" s="13" t="s">
        <v>253</v>
      </c>
      <c r="H358" s="16">
        <v>45885</v>
      </c>
      <c r="I358" s="17">
        <v>45885</v>
      </c>
      <c r="J358" s="18">
        <v>45885</v>
      </c>
      <c r="K358" s="19">
        <v>0.64491898148148152</v>
      </c>
      <c r="L358" s="19">
        <v>0.64621527777777776</v>
      </c>
      <c r="M358" s="20">
        <v>0.72825231481481489</v>
      </c>
      <c r="N358" s="19">
        <v>0.72954861111111113</v>
      </c>
      <c r="O358" s="21">
        <f t="shared" si="15"/>
        <v>1.2962962962962399E-3</v>
      </c>
      <c r="P358" s="13" t="s">
        <v>452</v>
      </c>
      <c r="Q358" s="13" t="s">
        <v>254</v>
      </c>
      <c r="R358" s="22" t="s">
        <v>453</v>
      </c>
      <c r="S358" s="22" t="s">
        <v>33</v>
      </c>
      <c r="T358" s="23" t="s">
        <v>211</v>
      </c>
      <c r="U358" s="23"/>
      <c r="V358" s="22" t="s">
        <v>212</v>
      </c>
      <c r="W358" s="24" t="s">
        <v>3677</v>
      </c>
      <c r="X358" s="25" t="s">
        <v>50</v>
      </c>
      <c r="Y358" s="25" t="s">
        <v>50</v>
      </c>
      <c r="Z358" s="25" t="s">
        <v>50</v>
      </c>
      <c r="AA358" s="25"/>
      <c r="AB358" s="26"/>
      <c r="AC358" s="31">
        <v>1.5773999999999999</v>
      </c>
      <c r="AD358" s="32"/>
      <c r="AE358" s="32"/>
      <c r="AF358" s="32"/>
      <c r="AG358" s="33"/>
      <c r="AH358" s="33"/>
      <c r="AI358" s="33"/>
      <c r="AJ358" s="27"/>
      <c r="AK358" s="27"/>
      <c r="AL358" s="27">
        <v>8.5973333333333333</v>
      </c>
      <c r="AM358" s="27"/>
      <c r="AN358" s="27"/>
      <c r="AO358" s="28" t="s">
        <v>3872</v>
      </c>
      <c r="AP358" s="51"/>
      <c r="AQ358" s="51"/>
    </row>
    <row r="359" spans="1:43" ht="12.65" customHeight="1">
      <c r="A359" s="13" t="s">
        <v>214</v>
      </c>
      <c r="B359" s="14" t="s">
        <v>215</v>
      </c>
      <c r="C359" s="13">
        <v>1</v>
      </c>
      <c r="D359" s="13" t="s">
        <v>216</v>
      </c>
      <c r="E359" s="15" t="s">
        <v>481</v>
      </c>
      <c r="F359" s="13">
        <v>5051</v>
      </c>
      <c r="G359" s="13" t="s">
        <v>253</v>
      </c>
      <c r="H359" s="16">
        <v>45885</v>
      </c>
      <c r="I359" s="17">
        <v>45885</v>
      </c>
      <c r="J359" s="18">
        <v>45885</v>
      </c>
      <c r="K359" s="19">
        <v>0.64701388888888889</v>
      </c>
      <c r="L359" s="19">
        <v>0.76159722222222215</v>
      </c>
      <c r="M359" s="20">
        <v>0.73034722222222226</v>
      </c>
      <c r="N359" s="19">
        <v>0.84493055555555552</v>
      </c>
      <c r="O359" s="21">
        <f t="shared" ref="O359:O422" si="16">IF(N359&gt;M359,N359-M359,(N359+1)-M359)</f>
        <v>0.11458333333333326</v>
      </c>
      <c r="P359" s="13" t="s">
        <v>284</v>
      </c>
      <c r="Q359" s="13" t="s">
        <v>254</v>
      </c>
      <c r="R359" s="22" t="s">
        <v>285</v>
      </c>
      <c r="S359" s="22" t="s">
        <v>33</v>
      </c>
      <c r="T359" s="23" t="s">
        <v>211</v>
      </c>
      <c r="U359" s="23"/>
      <c r="V359" s="22" t="s">
        <v>212</v>
      </c>
      <c r="W359" s="24" t="s">
        <v>3677</v>
      </c>
      <c r="X359" s="25" t="s">
        <v>50</v>
      </c>
      <c r="Y359" s="25" t="s">
        <v>50</v>
      </c>
      <c r="Z359" s="25" t="s">
        <v>50</v>
      </c>
      <c r="AA359" s="25"/>
      <c r="AB359" s="26"/>
      <c r="AC359" s="31">
        <v>7.7000000000000011E-3</v>
      </c>
      <c r="AD359" s="32"/>
      <c r="AE359" s="32"/>
      <c r="AF359" s="32"/>
      <c r="AG359" s="33"/>
      <c r="AH359" s="33"/>
      <c r="AI359" s="33"/>
      <c r="AJ359" s="27"/>
      <c r="AK359" s="27"/>
      <c r="AL359" s="27">
        <v>8.5973333333333333</v>
      </c>
      <c r="AM359" s="27"/>
      <c r="AN359" s="27"/>
      <c r="AO359" s="28" t="s">
        <v>3872</v>
      </c>
      <c r="AP359" s="51"/>
      <c r="AQ359" s="51"/>
    </row>
    <row r="360" spans="1:43" ht="12.65" customHeight="1">
      <c r="A360" s="13" t="s">
        <v>214</v>
      </c>
      <c r="B360" s="14" t="s">
        <v>215</v>
      </c>
      <c r="C360" s="13">
        <v>1</v>
      </c>
      <c r="D360" s="13" t="s">
        <v>216</v>
      </c>
      <c r="E360" s="15" t="s">
        <v>481</v>
      </c>
      <c r="F360" s="13">
        <v>5051</v>
      </c>
      <c r="G360" s="13" t="s">
        <v>253</v>
      </c>
      <c r="H360" s="16">
        <v>45885</v>
      </c>
      <c r="I360" s="17">
        <v>45885</v>
      </c>
      <c r="J360" s="18">
        <v>45885</v>
      </c>
      <c r="K360" s="19">
        <v>0.76159722222222215</v>
      </c>
      <c r="L360" s="19">
        <v>0.76854166666666668</v>
      </c>
      <c r="M360" s="20">
        <v>0.84493055555555552</v>
      </c>
      <c r="N360" s="19">
        <v>0.85187500000000005</v>
      </c>
      <c r="O360" s="21">
        <f t="shared" si="16"/>
        <v>6.9444444444445308E-3</v>
      </c>
      <c r="P360" s="13" t="s">
        <v>1188</v>
      </c>
      <c r="Q360" s="13" t="s">
        <v>254</v>
      </c>
      <c r="R360" s="22" t="s">
        <v>1189</v>
      </c>
      <c r="S360" s="22" t="s">
        <v>33</v>
      </c>
      <c r="T360" s="23" t="s">
        <v>211</v>
      </c>
      <c r="U360" s="23"/>
      <c r="V360" s="22" t="s">
        <v>212</v>
      </c>
      <c r="W360" s="24" t="s">
        <v>3677</v>
      </c>
      <c r="X360" s="25" t="s">
        <v>50</v>
      </c>
      <c r="Y360" s="25" t="s">
        <v>50</v>
      </c>
      <c r="Z360" s="25" t="s">
        <v>50</v>
      </c>
      <c r="AA360" s="25"/>
      <c r="AB360" s="26"/>
      <c r="AC360" s="31">
        <v>0</v>
      </c>
      <c r="AD360" s="32"/>
      <c r="AE360" s="32"/>
      <c r="AF360" s="32"/>
      <c r="AG360" s="33"/>
      <c r="AH360" s="33"/>
      <c r="AI360" s="33"/>
      <c r="AJ360" s="27"/>
      <c r="AK360" s="27"/>
      <c r="AL360" s="27">
        <v>10.746666666666668</v>
      </c>
      <c r="AM360" s="27"/>
      <c r="AN360" s="27"/>
      <c r="AO360" s="28" t="s">
        <v>3872</v>
      </c>
      <c r="AP360" s="51"/>
      <c r="AQ360" s="51"/>
    </row>
    <row r="361" spans="1:43" ht="12.65" customHeight="1">
      <c r="A361" s="13" t="s">
        <v>214</v>
      </c>
      <c r="B361" s="14" t="s">
        <v>215</v>
      </c>
      <c r="C361" s="13">
        <v>1</v>
      </c>
      <c r="D361" s="13" t="s">
        <v>216</v>
      </c>
      <c r="E361" s="15" t="s">
        <v>481</v>
      </c>
      <c r="F361" s="13">
        <v>5051</v>
      </c>
      <c r="G361" s="13" t="s">
        <v>253</v>
      </c>
      <c r="H361" s="16">
        <v>45886</v>
      </c>
      <c r="I361" s="17">
        <v>45886</v>
      </c>
      <c r="J361" s="18">
        <v>45886</v>
      </c>
      <c r="K361" s="19">
        <v>0.53680555555555554</v>
      </c>
      <c r="L361" s="19">
        <v>0.5566319444444443</v>
      </c>
      <c r="M361" s="20">
        <v>0.62013888888888891</v>
      </c>
      <c r="N361" s="19">
        <v>0.63996527777777767</v>
      </c>
      <c r="O361" s="21">
        <f t="shared" si="16"/>
        <v>1.9826388888888768E-2</v>
      </c>
      <c r="P361" s="13" t="s">
        <v>1188</v>
      </c>
      <c r="Q361" s="13" t="s">
        <v>254</v>
      </c>
      <c r="R361" s="22" t="s">
        <v>1189</v>
      </c>
      <c r="S361" s="22" t="s">
        <v>33</v>
      </c>
      <c r="T361" s="23" t="s">
        <v>211</v>
      </c>
      <c r="U361" s="23"/>
      <c r="V361" s="22" t="s">
        <v>212</v>
      </c>
      <c r="W361" s="24" t="s">
        <v>3677</v>
      </c>
      <c r="X361" s="25" t="s">
        <v>50</v>
      </c>
      <c r="Y361" s="25" t="s">
        <v>50</v>
      </c>
      <c r="Z361" s="25" t="s">
        <v>50</v>
      </c>
      <c r="AA361" s="25"/>
      <c r="AB361" s="26"/>
      <c r="AC361" s="31">
        <v>6.6E-3</v>
      </c>
      <c r="AD361" s="32"/>
      <c r="AE361" s="32"/>
      <c r="AF361" s="32"/>
      <c r="AG361" s="33"/>
      <c r="AH361" s="33"/>
      <c r="AI361" s="33"/>
      <c r="AJ361" s="27"/>
      <c r="AK361" s="27"/>
      <c r="AL361" s="27">
        <v>8.5973333333333333</v>
      </c>
      <c r="AM361" s="27"/>
      <c r="AN361" s="27"/>
      <c r="AO361" s="28" t="s">
        <v>3872</v>
      </c>
      <c r="AP361" s="51"/>
      <c r="AQ361" s="51"/>
    </row>
    <row r="362" spans="1:43" ht="12.65" customHeight="1">
      <c r="A362" s="13" t="s">
        <v>214</v>
      </c>
      <c r="B362" s="14" t="s">
        <v>215</v>
      </c>
      <c r="C362" s="13">
        <v>1</v>
      </c>
      <c r="D362" s="13" t="s">
        <v>216</v>
      </c>
      <c r="E362" s="15" t="s">
        <v>481</v>
      </c>
      <c r="F362" s="13">
        <v>5051</v>
      </c>
      <c r="G362" s="13" t="s">
        <v>253</v>
      </c>
      <c r="H362" s="16">
        <v>45886</v>
      </c>
      <c r="I362" s="17">
        <v>45886</v>
      </c>
      <c r="J362" s="18">
        <v>45886</v>
      </c>
      <c r="K362" s="19">
        <v>0.55766203703703698</v>
      </c>
      <c r="L362" s="19">
        <v>0.56215277777777783</v>
      </c>
      <c r="M362" s="20">
        <v>0.64099537037037047</v>
      </c>
      <c r="N362" s="19">
        <v>0.6454861111111112</v>
      </c>
      <c r="O362" s="21">
        <f t="shared" si="16"/>
        <v>4.4907407407407396E-3</v>
      </c>
      <c r="P362" s="13" t="s">
        <v>484</v>
      </c>
      <c r="Q362" s="13" t="s">
        <v>254</v>
      </c>
      <c r="R362" s="22" t="s">
        <v>485</v>
      </c>
      <c r="S362" s="22" t="s">
        <v>33</v>
      </c>
      <c r="T362" s="23" t="s">
        <v>211</v>
      </c>
      <c r="U362" s="23"/>
      <c r="V362" s="22" t="s">
        <v>212</v>
      </c>
      <c r="W362" s="24" t="s">
        <v>3677</v>
      </c>
      <c r="X362" s="25" t="s">
        <v>50</v>
      </c>
      <c r="Y362" s="25" t="s">
        <v>50</v>
      </c>
      <c r="Z362" s="25" t="s">
        <v>50</v>
      </c>
      <c r="AA362" s="25"/>
      <c r="AB362" s="26"/>
      <c r="AC362" s="31">
        <v>5.5000000000000005E-3</v>
      </c>
      <c r="AD362" s="32"/>
      <c r="AE362" s="32"/>
      <c r="AF362" s="32"/>
      <c r="AG362" s="33"/>
      <c r="AH362" s="33"/>
      <c r="AI362" s="33"/>
      <c r="AJ362" s="27"/>
      <c r="AK362" s="27"/>
      <c r="AL362" s="27">
        <v>8.5973333333333333</v>
      </c>
      <c r="AM362" s="27"/>
      <c r="AN362" s="27"/>
      <c r="AO362" s="28" t="s">
        <v>3872</v>
      </c>
      <c r="AP362" s="51"/>
      <c r="AQ362" s="51"/>
    </row>
    <row r="363" spans="1:43" ht="12.65" customHeight="1">
      <c r="A363" s="13" t="s">
        <v>214</v>
      </c>
      <c r="B363" s="14" t="s">
        <v>215</v>
      </c>
      <c r="C363" s="13">
        <v>1</v>
      </c>
      <c r="D363" s="13" t="s">
        <v>216</v>
      </c>
      <c r="E363" s="15" t="s">
        <v>481</v>
      </c>
      <c r="F363" s="13">
        <v>5051</v>
      </c>
      <c r="G363" s="13" t="s">
        <v>253</v>
      </c>
      <c r="H363" s="16">
        <v>45886</v>
      </c>
      <c r="I363" s="17">
        <v>45886</v>
      </c>
      <c r="J363" s="18">
        <f>I363</f>
        <v>45886</v>
      </c>
      <c r="K363" s="19">
        <v>0.56231481481481482</v>
      </c>
      <c r="L363" s="19">
        <v>0.63934027777777769</v>
      </c>
      <c r="M363" s="20">
        <v>0.64564814814814819</v>
      </c>
      <c r="N363" s="19">
        <v>0.72267361111111106</v>
      </c>
      <c r="O363" s="21">
        <f t="shared" si="16"/>
        <v>7.7025462962962865E-2</v>
      </c>
      <c r="P363" s="13" t="s">
        <v>1762</v>
      </c>
      <c r="Q363" s="13" t="s">
        <v>254</v>
      </c>
      <c r="R363" s="22" t="s">
        <v>1763</v>
      </c>
      <c r="S363" s="22" t="s">
        <v>29</v>
      </c>
      <c r="T363" s="23" t="s">
        <v>211</v>
      </c>
      <c r="U363" s="23" t="s">
        <v>50</v>
      </c>
      <c r="V363" s="22" t="s">
        <v>212</v>
      </c>
      <c r="W363" s="24" t="s">
        <v>193</v>
      </c>
      <c r="X363" s="25" t="s">
        <v>194</v>
      </c>
      <c r="Y363" s="25" t="s">
        <v>114</v>
      </c>
      <c r="Z363" s="25" t="s">
        <v>82</v>
      </c>
      <c r="AA363" s="25"/>
      <c r="AB363" s="26"/>
      <c r="AC363" s="31">
        <v>9.8999999999999991E-3</v>
      </c>
      <c r="AD363" s="32"/>
      <c r="AE363" s="32"/>
      <c r="AF363" s="32"/>
      <c r="AG363" s="33"/>
      <c r="AH363" s="33"/>
      <c r="AI363" s="33"/>
      <c r="AJ363" s="27"/>
      <c r="AK363" s="27"/>
      <c r="AL363" s="27">
        <v>20.633600000000001</v>
      </c>
      <c r="AM363" s="27"/>
      <c r="AN363" s="27"/>
      <c r="AO363" s="28" t="s">
        <v>3872</v>
      </c>
      <c r="AP363" s="51"/>
      <c r="AQ363" s="51"/>
    </row>
    <row r="364" spans="1:43" ht="12.65" customHeight="1">
      <c r="A364" s="13" t="s">
        <v>214</v>
      </c>
      <c r="B364" s="14" t="s">
        <v>215</v>
      </c>
      <c r="C364" s="13">
        <v>1</v>
      </c>
      <c r="D364" s="13" t="s">
        <v>216</v>
      </c>
      <c r="E364" s="15" t="s">
        <v>481</v>
      </c>
      <c r="F364" s="13">
        <v>5051</v>
      </c>
      <c r="G364" s="13" t="s">
        <v>253</v>
      </c>
      <c r="H364" s="16">
        <v>45886</v>
      </c>
      <c r="I364" s="17">
        <v>45886</v>
      </c>
      <c r="J364" s="18">
        <v>45886</v>
      </c>
      <c r="K364" s="19">
        <v>0.63980324074074069</v>
      </c>
      <c r="L364" s="19">
        <v>0.64047453703703694</v>
      </c>
      <c r="M364" s="20">
        <v>0.72313657407407406</v>
      </c>
      <c r="N364" s="19">
        <v>0.72380787037037031</v>
      </c>
      <c r="O364" s="21">
        <f t="shared" si="16"/>
        <v>6.712962962962532E-4</v>
      </c>
      <c r="P364" s="13" t="s">
        <v>458</v>
      </c>
      <c r="Q364" s="13" t="s">
        <v>254</v>
      </c>
      <c r="R364" s="22" t="s">
        <v>459</v>
      </c>
      <c r="S364" s="22" t="s">
        <v>33</v>
      </c>
      <c r="T364" s="23" t="s">
        <v>211</v>
      </c>
      <c r="U364" s="23"/>
      <c r="V364" s="22" t="s">
        <v>212</v>
      </c>
      <c r="W364" s="24" t="s">
        <v>3677</v>
      </c>
      <c r="X364" s="25" t="s">
        <v>50</v>
      </c>
      <c r="Y364" s="25" t="s">
        <v>50</v>
      </c>
      <c r="Z364" s="25" t="s">
        <v>50</v>
      </c>
      <c r="AA364" s="25"/>
      <c r="AB364" s="26"/>
      <c r="AC364" s="31">
        <v>4.4000000000000003E-3</v>
      </c>
      <c r="AD364" s="32"/>
      <c r="AE364" s="32"/>
      <c r="AF364" s="32"/>
      <c r="AG364" s="33"/>
      <c r="AH364" s="33"/>
      <c r="AI364" s="33"/>
      <c r="AJ364" s="27"/>
      <c r="AK364" s="27"/>
      <c r="AL364" s="27">
        <v>8.5973333333333333</v>
      </c>
      <c r="AM364" s="27"/>
      <c r="AN364" s="27"/>
      <c r="AO364" s="28" t="s">
        <v>3872</v>
      </c>
      <c r="AP364" s="51"/>
      <c r="AQ364" s="51"/>
    </row>
    <row r="365" spans="1:43" ht="12.65" customHeight="1">
      <c r="A365" s="13" t="s">
        <v>214</v>
      </c>
      <c r="B365" s="14" t="s">
        <v>215</v>
      </c>
      <c r="C365" s="13">
        <v>1</v>
      </c>
      <c r="D365" s="13" t="s">
        <v>216</v>
      </c>
      <c r="E365" s="15" t="s">
        <v>481</v>
      </c>
      <c r="F365" s="13">
        <v>5051</v>
      </c>
      <c r="G365" s="13" t="s">
        <v>253</v>
      </c>
      <c r="H365" s="16">
        <v>45886</v>
      </c>
      <c r="I365" s="17">
        <v>45886</v>
      </c>
      <c r="J365" s="18">
        <v>45886</v>
      </c>
      <c r="K365" s="19">
        <v>0.64150462962962973</v>
      </c>
      <c r="L365" s="19">
        <v>0.72831018518518531</v>
      </c>
      <c r="M365" s="20">
        <v>0.72483796296296299</v>
      </c>
      <c r="N365" s="19">
        <v>0.81164351851851857</v>
      </c>
      <c r="O365" s="21">
        <f t="shared" si="16"/>
        <v>8.680555555555558E-2</v>
      </c>
      <c r="P365" s="13" t="s">
        <v>284</v>
      </c>
      <c r="Q365" s="13" t="s">
        <v>254</v>
      </c>
      <c r="R365" s="22" t="s">
        <v>285</v>
      </c>
      <c r="S365" s="22" t="s">
        <v>33</v>
      </c>
      <c r="T365" s="23" t="s">
        <v>211</v>
      </c>
      <c r="U365" s="23"/>
      <c r="V365" s="22" t="s">
        <v>212</v>
      </c>
      <c r="W365" s="24" t="s">
        <v>3677</v>
      </c>
      <c r="X365" s="25" t="s">
        <v>50</v>
      </c>
      <c r="Y365" s="25" t="s">
        <v>50</v>
      </c>
      <c r="Z365" s="25" t="s">
        <v>50</v>
      </c>
      <c r="AA365" s="25"/>
      <c r="AB365" s="26"/>
      <c r="AC365" s="31">
        <v>0</v>
      </c>
      <c r="AD365" s="32"/>
      <c r="AE365" s="32"/>
      <c r="AF365" s="32"/>
      <c r="AG365" s="33"/>
      <c r="AH365" s="33"/>
      <c r="AI365" s="33"/>
      <c r="AJ365" s="27"/>
      <c r="AK365" s="27"/>
      <c r="AL365" s="27">
        <v>8.5973333333333333</v>
      </c>
      <c r="AM365" s="27"/>
      <c r="AN365" s="27"/>
      <c r="AO365" s="28" t="s">
        <v>3872</v>
      </c>
      <c r="AP365" s="51"/>
      <c r="AQ365" s="51"/>
    </row>
    <row r="366" spans="1:43" ht="12.65" customHeight="1">
      <c r="A366" s="13" t="s">
        <v>214</v>
      </c>
      <c r="B366" s="14" t="s">
        <v>215</v>
      </c>
      <c r="C366" s="13">
        <v>1</v>
      </c>
      <c r="D366" s="13" t="s">
        <v>216</v>
      </c>
      <c r="E366" s="15" t="s">
        <v>393</v>
      </c>
      <c r="F366" s="13">
        <v>2242</v>
      </c>
      <c r="G366" s="13" t="s">
        <v>253</v>
      </c>
      <c r="H366" s="16">
        <v>45891</v>
      </c>
      <c r="I366" s="17">
        <v>45891</v>
      </c>
      <c r="J366" s="18">
        <v>45891</v>
      </c>
      <c r="K366" s="19">
        <v>0.70835648148148156</v>
      </c>
      <c r="L366" s="19">
        <v>0.75951388888888882</v>
      </c>
      <c r="M366" s="20">
        <v>0.79168981481481482</v>
      </c>
      <c r="N366" s="19">
        <v>0.84284722222222219</v>
      </c>
      <c r="O366" s="21">
        <f t="shared" si="16"/>
        <v>5.1157407407407374E-2</v>
      </c>
      <c r="P366" s="13" t="s">
        <v>425</v>
      </c>
      <c r="Q366" s="13" t="s">
        <v>254</v>
      </c>
      <c r="R366" s="22" t="s">
        <v>426</v>
      </c>
      <c r="S366" s="22" t="s">
        <v>33</v>
      </c>
      <c r="T366" s="23" t="s">
        <v>52</v>
      </c>
      <c r="U366" s="23"/>
      <c r="V366" s="22" t="s">
        <v>67</v>
      </c>
      <c r="W366" s="24" t="s">
        <v>3677</v>
      </c>
      <c r="X366" s="25" t="s">
        <v>50</v>
      </c>
      <c r="Y366" s="25" t="s">
        <v>50</v>
      </c>
      <c r="Z366" s="25" t="s">
        <v>50</v>
      </c>
      <c r="AA366" s="25"/>
      <c r="AB366" s="26"/>
      <c r="AC366" s="31">
        <v>2.6949999999999998E-2</v>
      </c>
      <c r="AD366" s="32"/>
      <c r="AE366" s="32"/>
      <c r="AF366" s="32"/>
      <c r="AG366" s="33"/>
      <c r="AH366" s="33"/>
      <c r="AI366" s="33"/>
      <c r="AJ366" s="27"/>
      <c r="AK366" s="27"/>
      <c r="AL366" s="27">
        <v>8.2666666666666675</v>
      </c>
      <c r="AM366" s="27"/>
      <c r="AN366" s="27"/>
      <c r="AO366" s="28" t="s">
        <v>3872</v>
      </c>
      <c r="AP366" s="51"/>
      <c r="AQ366" s="51"/>
    </row>
    <row r="367" spans="1:43" ht="12.65" customHeight="1">
      <c r="A367" s="13" t="s">
        <v>214</v>
      </c>
      <c r="B367" s="14" t="s">
        <v>215</v>
      </c>
      <c r="C367" s="13">
        <v>1</v>
      </c>
      <c r="D367" s="13" t="s">
        <v>216</v>
      </c>
      <c r="E367" s="15" t="s">
        <v>393</v>
      </c>
      <c r="F367" s="13">
        <v>2242</v>
      </c>
      <c r="G367" s="13" t="s">
        <v>253</v>
      </c>
      <c r="H367" s="16">
        <v>45891</v>
      </c>
      <c r="I367" s="17">
        <v>45891</v>
      </c>
      <c r="J367" s="18">
        <v>45891</v>
      </c>
      <c r="K367" s="19">
        <v>0.76342592592592584</v>
      </c>
      <c r="L367" s="19">
        <v>0.77091435185185186</v>
      </c>
      <c r="M367" s="20">
        <v>0.84675925925925921</v>
      </c>
      <c r="N367" s="19">
        <v>0.85424768518518523</v>
      </c>
      <c r="O367" s="21">
        <f t="shared" si="16"/>
        <v>7.4884259259260233E-3</v>
      </c>
      <c r="P367" s="13" t="s">
        <v>394</v>
      </c>
      <c r="Q367" s="13" t="s">
        <v>254</v>
      </c>
      <c r="R367" s="22" t="s">
        <v>395</v>
      </c>
      <c r="S367" s="22" t="s">
        <v>33</v>
      </c>
      <c r="T367" s="23" t="s">
        <v>52</v>
      </c>
      <c r="U367" s="23"/>
      <c r="V367" s="22" t="s">
        <v>67</v>
      </c>
      <c r="W367" s="24" t="s">
        <v>3677</v>
      </c>
      <c r="X367" s="25" t="s">
        <v>50</v>
      </c>
      <c r="Y367" s="25" t="s">
        <v>50</v>
      </c>
      <c r="Z367" s="25" t="s">
        <v>50</v>
      </c>
      <c r="AA367" s="25"/>
      <c r="AB367" s="26"/>
      <c r="AC367" s="31">
        <v>3.7370299999999999</v>
      </c>
      <c r="AD367" s="32"/>
      <c r="AE367" s="32"/>
      <c r="AF367" s="32"/>
      <c r="AG367" s="33"/>
      <c r="AH367" s="33"/>
      <c r="AI367" s="33"/>
      <c r="AJ367" s="27"/>
      <c r="AK367" s="27"/>
      <c r="AL367" s="27">
        <v>8.2666666666666675</v>
      </c>
      <c r="AM367" s="27"/>
      <c r="AN367" s="27"/>
      <c r="AO367" s="28" t="s">
        <v>3872</v>
      </c>
      <c r="AP367" s="51"/>
      <c r="AQ367" s="51"/>
    </row>
    <row r="368" spans="1:43" ht="12.65" customHeight="1">
      <c r="A368" s="13" t="s">
        <v>214</v>
      </c>
      <c r="B368" s="14" t="s">
        <v>215</v>
      </c>
      <c r="C368" s="13">
        <v>1</v>
      </c>
      <c r="D368" s="13" t="s">
        <v>216</v>
      </c>
      <c r="E368" s="15" t="s">
        <v>393</v>
      </c>
      <c r="F368" s="13">
        <v>2242</v>
      </c>
      <c r="G368" s="13" t="s">
        <v>253</v>
      </c>
      <c r="H368" s="16">
        <v>45891</v>
      </c>
      <c r="I368" s="17">
        <v>45891</v>
      </c>
      <c r="J368" s="18">
        <f>I368</f>
        <v>45891</v>
      </c>
      <c r="K368" s="19">
        <v>0.77130787037037041</v>
      </c>
      <c r="L368" s="19">
        <v>0.85619212962962965</v>
      </c>
      <c r="M368" s="20">
        <v>0.85464120370370378</v>
      </c>
      <c r="N368" s="19">
        <v>0.93952546296296291</v>
      </c>
      <c r="O368" s="21">
        <f t="shared" si="16"/>
        <v>8.4884259259259132E-2</v>
      </c>
      <c r="P368" s="13" t="s">
        <v>1050</v>
      </c>
      <c r="Q368" s="13" t="s">
        <v>254</v>
      </c>
      <c r="R368" s="22" t="s">
        <v>1051</v>
      </c>
      <c r="S368" s="22" t="s">
        <v>29</v>
      </c>
      <c r="T368" s="23" t="s">
        <v>52</v>
      </c>
      <c r="U368" s="23" t="s">
        <v>50</v>
      </c>
      <c r="V368" s="22" t="s">
        <v>67</v>
      </c>
      <c r="W368" s="24" t="s">
        <v>139</v>
      </c>
      <c r="X368" s="25" t="s">
        <v>71</v>
      </c>
      <c r="Y368" s="25" t="s">
        <v>114</v>
      </c>
      <c r="Z368" s="25" t="s">
        <v>66</v>
      </c>
      <c r="AA368" s="25"/>
      <c r="AB368" s="26"/>
      <c r="AC368" s="31">
        <v>2.8748500000000003</v>
      </c>
      <c r="AD368" s="32"/>
      <c r="AE368" s="32"/>
      <c r="AF368" s="32"/>
      <c r="AG368" s="33"/>
      <c r="AH368" s="33"/>
      <c r="AI368" s="33"/>
      <c r="AJ368" s="27"/>
      <c r="AK368" s="27"/>
      <c r="AL368" s="27">
        <v>19.839999999999996</v>
      </c>
      <c r="AM368" s="27"/>
      <c r="AN368" s="27"/>
      <c r="AO368" s="28" t="s">
        <v>3872</v>
      </c>
      <c r="AP368" s="51"/>
      <c r="AQ368" s="51"/>
    </row>
    <row r="369" spans="1:43" ht="12.65" customHeight="1">
      <c r="A369" s="13" t="s">
        <v>214</v>
      </c>
      <c r="B369" s="14" t="s">
        <v>215</v>
      </c>
      <c r="C369" s="13">
        <v>1</v>
      </c>
      <c r="D369" s="13" t="s">
        <v>216</v>
      </c>
      <c r="E369" s="15" t="s">
        <v>393</v>
      </c>
      <c r="F369" s="13">
        <v>2242</v>
      </c>
      <c r="G369" s="13" t="s">
        <v>253</v>
      </c>
      <c r="H369" s="16">
        <v>45891</v>
      </c>
      <c r="I369" s="17">
        <v>45891</v>
      </c>
      <c r="J369" s="18">
        <v>45891</v>
      </c>
      <c r="K369" s="19">
        <v>0.85667824074074084</v>
      </c>
      <c r="L369" s="19">
        <v>0.88318287037037035</v>
      </c>
      <c r="M369" s="20">
        <v>0.9400115740740741</v>
      </c>
      <c r="N369" s="19">
        <v>0.96651620370370372</v>
      </c>
      <c r="O369" s="21">
        <f t="shared" si="16"/>
        <v>2.6504629629629628E-2</v>
      </c>
      <c r="P369" s="13" t="s">
        <v>396</v>
      </c>
      <c r="Q369" s="13" t="s">
        <v>254</v>
      </c>
      <c r="R369" s="22" t="s">
        <v>397</v>
      </c>
      <c r="S369" s="22" t="s">
        <v>33</v>
      </c>
      <c r="T369" s="23" t="s">
        <v>52</v>
      </c>
      <c r="U369" s="23"/>
      <c r="V369" s="22" t="s">
        <v>67</v>
      </c>
      <c r="W369" s="24" t="s">
        <v>3677</v>
      </c>
      <c r="X369" s="25" t="s">
        <v>50</v>
      </c>
      <c r="Y369" s="25" t="s">
        <v>50</v>
      </c>
      <c r="Z369" s="25" t="s">
        <v>50</v>
      </c>
      <c r="AA369" s="25"/>
      <c r="AB369" s="26"/>
      <c r="AC369" s="31">
        <v>0.58421000000000001</v>
      </c>
      <c r="AD369" s="32"/>
      <c r="AE369" s="32"/>
      <c r="AF369" s="32"/>
      <c r="AG369" s="33"/>
      <c r="AH369" s="33"/>
      <c r="AI369" s="33"/>
      <c r="AJ369" s="27"/>
      <c r="AK369" s="27"/>
      <c r="AL369" s="27">
        <v>8.2666666666666675</v>
      </c>
      <c r="AM369" s="27"/>
      <c r="AN369" s="27"/>
      <c r="AO369" s="28" t="s">
        <v>3872</v>
      </c>
      <c r="AP369" s="51"/>
      <c r="AQ369" s="51"/>
    </row>
    <row r="370" spans="1:43" ht="12.65" customHeight="1">
      <c r="A370" s="13" t="s">
        <v>214</v>
      </c>
      <c r="B370" s="14" t="s">
        <v>215</v>
      </c>
      <c r="C370" s="13">
        <v>1</v>
      </c>
      <c r="D370" s="13" t="s">
        <v>216</v>
      </c>
      <c r="E370" s="15" t="s">
        <v>393</v>
      </c>
      <c r="F370" s="13">
        <v>2242</v>
      </c>
      <c r="G370" s="13" t="s">
        <v>253</v>
      </c>
      <c r="H370" s="16">
        <v>45892</v>
      </c>
      <c r="I370" s="17">
        <v>45892</v>
      </c>
      <c r="J370" s="18">
        <v>45892</v>
      </c>
      <c r="K370" s="19">
        <v>0.50002314814814819</v>
      </c>
      <c r="L370" s="19">
        <v>0.54002314814814811</v>
      </c>
      <c r="M370" s="20">
        <v>0.58335648148148156</v>
      </c>
      <c r="N370" s="19">
        <v>0.62335648148148148</v>
      </c>
      <c r="O370" s="21">
        <f t="shared" si="16"/>
        <v>3.9999999999999925E-2</v>
      </c>
      <c r="P370" s="13" t="s">
        <v>425</v>
      </c>
      <c r="Q370" s="13" t="s">
        <v>254</v>
      </c>
      <c r="R370" s="22" t="s">
        <v>426</v>
      </c>
      <c r="S370" s="22" t="s">
        <v>33</v>
      </c>
      <c r="T370" s="23" t="s">
        <v>52</v>
      </c>
      <c r="U370" s="23"/>
      <c r="V370" s="22" t="s">
        <v>67</v>
      </c>
      <c r="W370" s="24" t="s">
        <v>3677</v>
      </c>
      <c r="X370" s="25" t="s">
        <v>50</v>
      </c>
      <c r="Y370" s="25" t="s">
        <v>50</v>
      </c>
      <c r="Z370" s="25" t="s">
        <v>50</v>
      </c>
      <c r="AA370" s="25"/>
      <c r="AB370" s="26"/>
      <c r="AC370" s="31">
        <v>2.9254500000000001</v>
      </c>
      <c r="AD370" s="32"/>
      <c r="AE370" s="32"/>
      <c r="AF370" s="32"/>
      <c r="AG370" s="33"/>
      <c r="AH370" s="33"/>
      <c r="AI370" s="33"/>
      <c r="AJ370" s="27"/>
      <c r="AK370" s="27"/>
      <c r="AL370" s="27">
        <v>8.5973333333333333</v>
      </c>
      <c r="AM370" s="27"/>
      <c r="AN370" s="27"/>
      <c r="AO370" s="28" t="s">
        <v>3872</v>
      </c>
      <c r="AP370" s="51"/>
      <c r="AQ370" s="51"/>
    </row>
    <row r="371" spans="1:43" ht="12.65" customHeight="1">
      <c r="A371" s="13" t="s">
        <v>214</v>
      </c>
      <c r="B371" s="14" t="s">
        <v>215</v>
      </c>
      <c r="C371" s="13">
        <v>1</v>
      </c>
      <c r="D371" s="13" t="s">
        <v>216</v>
      </c>
      <c r="E371" s="15" t="s">
        <v>393</v>
      </c>
      <c r="F371" s="13">
        <v>2242</v>
      </c>
      <c r="G371" s="13" t="s">
        <v>253</v>
      </c>
      <c r="H371" s="16">
        <v>45892</v>
      </c>
      <c r="I371" s="17">
        <v>45892</v>
      </c>
      <c r="J371" s="18">
        <v>45892</v>
      </c>
      <c r="K371" s="19">
        <v>0.54199074074074072</v>
      </c>
      <c r="L371" s="19">
        <v>0.55454861111111098</v>
      </c>
      <c r="M371" s="20">
        <v>0.62532407407407409</v>
      </c>
      <c r="N371" s="19">
        <v>0.63788194444444435</v>
      </c>
      <c r="O371" s="21">
        <f t="shared" si="16"/>
        <v>1.2557870370370261E-2</v>
      </c>
      <c r="P371" s="13" t="s">
        <v>1863</v>
      </c>
      <c r="Q371" s="13" t="s">
        <v>254</v>
      </c>
      <c r="R371" s="22" t="s">
        <v>1864</v>
      </c>
      <c r="S371" s="22" t="s">
        <v>33</v>
      </c>
      <c r="T371" s="23" t="s">
        <v>52</v>
      </c>
      <c r="U371" s="23" t="s">
        <v>50</v>
      </c>
      <c r="V371" s="22" t="s">
        <v>67</v>
      </c>
      <c r="W371" s="24" t="s">
        <v>3677</v>
      </c>
      <c r="X371" s="25" t="s">
        <v>50</v>
      </c>
      <c r="Y371" s="25" t="s">
        <v>50</v>
      </c>
      <c r="Z371" s="25" t="s">
        <v>50</v>
      </c>
      <c r="AA371" s="25"/>
      <c r="AB371" s="26"/>
      <c r="AC371" s="31">
        <v>5.3742700000000001</v>
      </c>
      <c r="AD371" s="32"/>
      <c r="AE371" s="32"/>
      <c r="AF371" s="32"/>
      <c r="AG371" s="33"/>
      <c r="AH371" s="33"/>
      <c r="AI371" s="33"/>
      <c r="AJ371" s="27"/>
      <c r="AK371" s="27"/>
      <c r="AL371" s="27">
        <v>8.5973333333333333</v>
      </c>
      <c r="AM371" s="27"/>
      <c r="AN371" s="27"/>
      <c r="AO371" s="28" t="s">
        <v>3872</v>
      </c>
      <c r="AP371" s="51"/>
      <c r="AQ371" s="51"/>
    </row>
    <row r="372" spans="1:43" ht="12.65" customHeight="1">
      <c r="A372" s="13" t="s">
        <v>214</v>
      </c>
      <c r="B372" s="14" t="s">
        <v>215</v>
      </c>
      <c r="C372" s="13">
        <v>1</v>
      </c>
      <c r="D372" s="13" t="s">
        <v>216</v>
      </c>
      <c r="E372" s="15" t="s">
        <v>393</v>
      </c>
      <c r="F372" s="13">
        <v>2242</v>
      </c>
      <c r="G372" s="13" t="s">
        <v>253</v>
      </c>
      <c r="H372" s="16">
        <v>45892</v>
      </c>
      <c r="I372" s="17">
        <v>45892</v>
      </c>
      <c r="J372" s="18">
        <v>45892</v>
      </c>
      <c r="K372" s="19">
        <v>0.55829861111111101</v>
      </c>
      <c r="L372" s="19">
        <v>0.56190972222222224</v>
      </c>
      <c r="M372" s="20">
        <v>0.64163194444444449</v>
      </c>
      <c r="N372" s="19">
        <v>0.64524305555555561</v>
      </c>
      <c r="O372" s="21">
        <f t="shared" si="16"/>
        <v>3.6111111111111205E-3</v>
      </c>
      <c r="P372" s="13" t="s">
        <v>429</v>
      </c>
      <c r="Q372" s="13" t="s">
        <v>254</v>
      </c>
      <c r="R372" s="22" t="s">
        <v>430</v>
      </c>
      <c r="S372" s="22" t="s">
        <v>33</v>
      </c>
      <c r="T372" s="23" t="s">
        <v>52</v>
      </c>
      <c r="U372" s="23"/>
      <c r="V372" s="22" t="s">
        <v>67</v>
      </c>
      <c r="W372" s="24" t="s">
        <v>3677</v>
      </c>
      <c r="X372" s="25" t="s">
        <v>50</v>
      </c>
      <c r="Y372" s="25" t="s">
        <v>50</v>
      </c>
      <c r="Z372" s="25" t="s">
        <v>50</v>
      </c>
      <c r="AA372" s="25"/>
      <c r="AB372" s="26"/>
      <c r="AC372" s="31">
        <v>4.1014600000000003</v>
      </c>
      <c r="AD372" s="32"/>
      <c r="AE372" s="32"/>
      <c r="AF372" s="32"/>
      <c r="AG372" s="33"/>
      <c r="AH372" s="33"/>
      <c r="AI372" s="33"/>
      <c r="AJ372" s="27"/>
      <c r="AK372" s="27"/>
      <c r="AL372" s="27">
        <v>8.5973333333333333</v>
      </c>
      <c r="AM372" s="27"/>
      <c r="AN372" s="27"/>
      <c r="AO372" s="28" t="s">
        <v>3872</v>
      </c>
      <c r="AP372" s="51"/>
      <c r="AQ372" s="51"/>
    </row>
    <row r="373" spans="1:43" ht="12.65" customHeight="1">
      <c r="A373" s="13" t="s">
        <v>214</v>
      </c>
      <c r="B373" s="14" t="s">
        <v>215</v>
      </c>
      <c r="C373" s="13">
        <v>1</v>
      </c>
      <c r="D373" s="13" t="s">
        <v>216</v>
      </c>
      <c r="E373" s="15" t="s">
        <v>393</v>
      </c>
      <c r="F373" s="13">
        <v>2242</v>
      </c>
      <c r="G373" s="13" t="s">
        <v>253</v>
      </c>
      <c r="H373" s="16">
        <v>45892</v>
      </c>
      <c r="I373" s="17">
        <v>45892</v>
      </c>
      <c r="J373" s="18">
        <f>I373</f>
        <v>45892</v>
      </c>
      <c r="K373" s="19">
        <v>0.56230324074074078</v>
      </c>
      <c r="L373" s="19">
        <v>0.6430555555555556</v>
      </c>
      <c r="M373" s="20">
        <v>0.64563657407407415</v>
      </c>
      <c r="N373" s="19">
        <v>0.72638888888888897</v>
      </c>
      <c r="O373" s="21">
        <f t="shared" si="16"/>
        <v>8.0752314814814818E-2</v>
      </c>
      <c r="P373" s="13" t="s">
        <v>387</v>
      </c>
      <c r="Q373" s="13" t="s">
        <v>254</v>
      </c>
      <c r="R373" s="22" t="s">
        <v>388</v>
      </c>
      <c r="S373" s="22" t="s">
        <v>29</v>
      </c>
      <c r="T373" s="23" t="s">
        <v>52</v>
      </c>
      <c r="U373" s="23" t="s">
        <v>50</v>
      </c>
      <c r="V373" s="22" t="s">
        <v>67</v>
      </c>
      <c r="W373" s="24" t="s">
        <v>141</v>
      </c>
      <c r="X373" s="25" t="s">
        <v>54</v>
      </c>
      <c r="Y373" s="25" t="s">
        <v>114</v>
      </c>
      <c r="Z373" s="25" t="s">
        <v>74</v>
      </c>
      <c r="AA373" s="25"/>
      <c r="AB373" s="26"/>
      <c r="AC373" s="31">
        <v>3.4038399999999998</v>
      </c>
      <c r="AD373" s="32"/>
      <c r="AE373" s="32"/>
      <c r="AF373" s="32"/>
      <c r="AG373" s="33"/>
      <c r="AH373" s="33"/>
      <c r="AI373" s="33"/>
      <c r="AJ373" s="27"/>
      <c r="AK373" s="27"/>
      <c r="AL373" s="27">
        <v>20.633600000000001</v>
      </c>
      <c r="AM373" s="27"/>
      <c r="AN373" s="27"/>
      <c r="AO373" s="28" t="s">
        <v>3872</v>
      </c>
      <c r="AP373" s="51"/>
      <c r="AQ373" s="51"/>
    </row>
    <row r="374" spans="1:43" ht="12.65" customHeight="1">
      <c r="A374" s="13" t="s">
        <v>214</v>
      </c>
      <c r="B374" s="14" t="s">
        <v>215</v>
      </c>
      <c r="C374" s="13">
        <v>1</v>
      </c>
      <c r="D374" s="13" t="s">
        <v>216</v>
      </c>
      <c r="E374" s="15" t="s">
        <v>393</v>
      </c>
      <c r="F374" s="13">
        <v>2242</v>
      </c>
      <c r="G374" s="13" t="s">
        <v>253</v>
      </c>
      <c r="H374" s="16">
        <v>45892</v>
      </c>
      <c r="I374" s="17">
        <v>45892</v>
      </c>
      <c r="J374" s="18">
        <v>45892</v>
      </c>
      <c r="K374" s="19">
        <v>0.6436574074074074</v>
      </c>
      <c r="L374" s="19">
        <v>0.6442824074074075</v>
      </c>
      <c r="M374" s="20">
        <v>0.72699074074074077</v>
      </c>
      <c r="N374" s="19">
        <v>0.72761574074074087</v>
      </c>
      <c r="O374" s="21">
        <f t="shared" si="16"/>
        <v>6.250000000000977E-4</v>
      </c>
      <c r="P374" s="13" t="s">
        <v>398</v>
      </c>
      <c r="Q374" s="13" t="s">
        <v>254</v>
      </c>
      <c r="R374" s="22" t="s">
        <v>399</v>
      </c>
      <c r="S374" s="22" t="s">
        <v>33</v>
      </c>
      <c r="T374" s="23" t="s">
        <v>52</v>
      </c>
      <c r="U374" s="23"/>
      <c r="V374" s="22" t="s">
        <v>67</v>
      </c>
      <c r="W374" s="24" t="s">
        <v>3677</v>
      </c>
      <c r="X374" s="25" t="s">
        <v>50</v>
      </c>
      <c r="Y374" s="25" t="s">
        <v>50</v>
      </c>
      <c r="Z374" s="25" t="s">
        <v>50</v>
      </c>
      <c r="AA374" s="25"/>
      <c r="AB374" s="26"/>
      <c r="AC374" s="31">
        <v>2.61558</v>
      </c>
      <c r="AD374" s="32"/>
      <c r="AE374" s="32"/>
      <c r="AF374" s="32"/>
      <c r="AG374" s="33"/>
      <c r="AH374" s="33"/>
      <c r="AI374" s="33"/>
      <c r="AJ374" s="27"/>
      <c r="AK374" s="27"/>
      <c r="AL374" s="27">
        <v>8.5973333333333333</v>
      </c>
      <c r="AM374" s="27"/>
      <c r="AN374" s="27"/>
      <c r="AO374" s="28" t="s">
        <v>3872</v>
      </c>
      <c r="AP374" s="51"/>
      <c r="AQ374" s="51"/>
    </row>
    <row r="375" spans="1:43" ht="12.65" customHeight="1">
      <c r="A375" s="13" t="s">
        <v>214</v>
      </c>
      <c r="B375" s="14" t="s">
        <v>215</v>
      </c>
      <c r="C375" s="13">
        <v>1</v>
      </c>
      <c r="D375" s="13" t="s">
        <v>216</v>
      </c>
      <c r="E375" s="15" t="s">
        <v>393</v>
      </c>
      <c r="F375" s="13">
        <v>2242</v>
      </c>
      <c r="G375" s="13" t="s">
        <v>253</v>
      </c>
      <c r="H375" s="16">
        <v>45892</v>
      </c>
      <c r="I375" s="17">
        <v>45892</v>
      </c>
      <c r="J375" s="18">
        <v>45892</v>
      </c>
      <c r="K375" s="19">
        <v>0.64694444444444443</v>
      </c>
      <c r="L375" s="19">
        <v>0.68696759259259255</v>
      </c>
      <c r="M375" s="20">
        <v>0.7302777777777778</v>
      </c>
      <c r="N375" s="19">
        <v>0.77030092592592592</v>
      </c>
      <c r="O375" s="21">
        <f t="shared" si="16"/>
        <v>4.0023148148148113E-2</v>
      </c>
      <c r="P375" s="13" t="s">
        <v>1060</v>
      </c>
      <c r="Q375" s="13" t="s">
        <v>254</v>
      </c>
      <c r="R375" s="22" t="s">
        <v>1061</v>
      </c>
      <c r="S375" s="22" t="s">
        <v>33</v>
      </c>
      <c r="T375" s="23" t="s">
        <v>52</v>
      </c>
      <c r="U375" s="23"/>
      <c r="V375" s="22" t="s">
        <v>67</v>
      </c>
      <c r="W375" s="24" t="s">
        <v>3677</v>
      </c>
      <c r="X375" s="25" t="s">
        <v>50</v>
      </c>
      <c r="Y375" s="25" t="s">
        <v>50</v>
      </c>
      <c r="Z375" s="25" t="s">
        <v>50</v>
      </c>
      <c r="AA375" s="25"/>
      <c r="AB375" s="26"/>
      <c r="AC375" s="31">
        <v>1.4895100000000001</v>
      </c>
      <c r="AD375" s="32"/>
      <c r="AE375" s="32"/>
      <c r="AF375" s="32"/>
      <c r="AG375" s="33"/>
      <c r="AH375" s="33"/>
      <c r="AI375" s="33"/>
      <c r="AJ375" s="27"/>
      <c r="AK375" s="27"/>
      <c r="AL375" s="27">
        <v>8.5973333333333333</v>
      </c>
      <c r="AM375" s="27"/>
      <c r="AN375" s="27"/>
      <c r="AO375" s="28" t="s">
        <v>3872</v>
      </c>
      <c r="AP375" s="51"/>
      <c r="AQ375" s="51"/>
    </row>
    <row r="376" spans="1:43" ht="12.65" customHeight="1">
      <c r="A376" s="13" t="s">
        <v>214</v>
      </c>
      <c r="B376" s="14" t="s">
        <v>215</v>
      </c>
      <c r="C376" s="13">
        <v>1</v>
      </c>
      <c r="D376" s="13" t="s">
        <v>216</v>
      </c>
      <c r="E376" s="15" t="s">
        <v>393</v>
      </c>
      <c r="F376" s="13">
        <v>2242</v>
      </c>
      <c r="G376" s="13" t="s">
        <v>253</v>
      </c>
      <c r="H376" s="16">
        <v>45892</v>
      </c>
      <c r="I376" s="17">
        <v>45892</v>
      </c>
      <c r="J376" s="18">
        <f>I376</f>
        <v>45892</v>
      </c>
      <c r="K376" s="19">
        <v>0.68737268518518524</v>
      </c>
      <c r="L376" s="19">
        <v>0.77453703703703702</v>
      </c>
      <c r="M376" s="20">
        <v>0.77070601851851861</v>
      </c>
      <c r="N376" s="19">
        <v>0.85787037037037039</v>
      </c>
      <c r="O376" s="21">
        <f t="shared" si="16"/>
        <v>8.7164351851851785E-2</v>
      </c>
      <c r="P376" s="13" t="s">
        <v>491</v>
      </c>
      <c r="Q376" s="13" t="s">
        <v>254</v>
      </c>
      <c r="R376" s="22" t="s">
        <v>492</v>
      </c>
      <c r="S376" s="22" t="s">
        <v>29</v>
      </c>
      <c r="T376" s="23" t="s">
        <v>52</v>
      </c>
      <c r="U376" s="23" t="s">
        <v>50</v>
      </c>
      <c r="V376" s="22" t="s">
        <v>67</v>
      </c>
      <c r="W376" s="24" t="s">
        <v>144</v>
      </c>
      <c r="X376" s="25" t="s">
        <v>84</v>
      </c>
      <c r="Y376" s="25" t="s">
        <v>114</v>
      </c>
      <c r="Z376" s="25" t="s">
        <v>62</v>
      </c>
      <c r="AA376" s="25"/>
      <c r="AB376" s="26"/>
      <c r="AC376" s="31">
        <v>7.3098300000000007</v>
      </c>
      <c r="AD376" s="32"/>
      <c r="AE376" s="32"/>
      <c r="AF376" s="32"/>
      <c r="AG376" s="33"/>
      <c r="AH376" s="33"/>
      <c r="AI376" s="33"/>
      <c r="AJ376" s="27"/>
      <c r="AK376" s="27"/>
      <c r="AL376" s="27">
        <v>20.633600000000001</v>
      </c>
      <c r="AM376" s="27"/>
      <c r="AN376" s="27"/>
      <c r="AO376" s="28" t="s">
        <v>3872</v>
      </c>
      <c r="AP376" s="51"/>
      <c r="AQ376" s="51"/>
    </row>
    <row r="377" spans="1:43" ht="12.65" customHeight="1">
      <c r="A377" s="13" t="s">
        <v>214</v>
      </c>
      <c r="B377" s="14" t="s">
        <v>215</v>
      </c>
      <c r="C377" s="13">
        <v>1</v>
      </c>
      <c r="D377" s="13" t="s">
        <v>216</v>
      </c>
      <c r="E377" s="15" t="s">
        <v>393</v>
      </c>
      <c r="F377" s="13">
        <v>2242</v>
      </c>
      <c r="G377" s="13" t="s">
        <v>253</v>
      </c>
      <c r="H377" s="16">
        <v>45892</v>
      </c>
      <c r="I377" s="17">
        <v>45892</v>
      </c>
      <c r="J377" s="18">
        <v>45892</v>
      </c>
      <c r="K377" s="19">
        <v>0.77469907407407412</v>
      </c>
      <c r="L377" s="19">
        <v>0.79975694444444434</v>
      </c>
      <c r="M377" s="20">
        <v>0.85803240740740749</v>
      </c>
      <c r="N377" s="19">
        <v>0.88309027777777771</v>
      </c>
      <c r="O377" s="21">
        <f t="shared" si="16"/>
        <v>2.5057870370370217E-2</v>
      </c>
      <c r="P377" s="13" t="s">
        <v>1495</v>
      </c>
      <c r="Q377" s="13" t="s">
        <v>254</v>
      </c>
      <c r="R377" s="22" t="s">
        <v>1496</v>
      </c>
      <c r="S377" s="22" t="s">
        <v>33</v>
      </c>
      <c r="T377" s="23" t="s">
        <v>52</v>
      </c>
      <c r="U377" s="23"/>
      <c r="V377" s="22" t="s">
        <v>67</v>
      </c>
      <c r="W377" s="24" t="s">
        <v>3677</v>
      </c>
      <c r="X377" s="25" t="s">
        <v>50</v>
      </c>
      <c r="Y377" s="25" t="s">
        <v>50</v>
      </c>
      <c r="Z377" s="25" t="s">
        <v>50</v>
      </c>
      <c r="AA377" s="25"/>
      <c r="AB377" s="26"/>
      <c r="AC377" s="31">
        <v>5.3372000000000002</v>
      </c>
      <c r="AD377" s="32"/>
      <c r="AE377" s="32"/>
      <c r="AF377" s="32"/>
      <c r="AG377" s="33"/>
      <c r="AH377" s="33"/>
      <c r="AI377" s="33"/>
      <c r="AJ377" s="27"/>
      <c r="AK377" s="27"/>
      <c r="AL377" s="27">
        <v>10.746666666666668</v>
      </c>
      <c r="AM377" s="27"/>
      <c r="AN377" s="27"/>
      <c r="AO377" s="28" t="s">
        <v>3872</v>
      </c>
      <c r="AP377" s="51"/>
      <c r="AQ377" s="51"/>
    </row>
    <row r="378" spans="1:43" ht="12.65" customHeight="1">
      <c r="A378" s="13" t="s">
        <v>214</v>
      </c>
      <c r="B378" s="14" t="s">
        <v>215</v>
      </c>
      <c r="C378" s="13">
        <v>1</v>
      </c>
      <c r="D378" s="13" t="s">
        <v>216</v>
      </c>
      <c r="E378" s="15" t="s">
        <v>393</v>
      </c>
      <c r="F378" s="13">
        <v>2242</v>
      </c>
      <c r="G378" s="13" t="s">
        <v>253</v>
      </c>
      <c r="H378" s="16">
        <v>45893</v>
      </c>
      <c r="I378" s="17">
        <v>45893</v>
      </c>
      <c r="J378" s="18">
        <v>45893</v>
      </c>
      <c r="K378" s="19">
        <v>0.60383101851851861</v>
      </c>
      <c r="L378" s="19">
        <v>0.63535879629629621</v>
      </c>
      <c r="M378" s="20">
        <v>0.68716435185185187</v>
      </c>
      <c r="N378" s="19">
        <v>0.71869212962962958</v>
      </c>
      <c r="O378" s="21">
        <f t="shared" si="16"/>
        <v>3.152777777777771E-2</v>
      </c>
      <c r="P378" s="13" t="s">
        <v>493</v>
      </c>
      <c r="Q378" s="13" t="s">
        <v>254</v>
      </c>
      <c r="R378" s="22" t="s">
        <v>494</v>
      </c>
      <c r="S378" s="22" t="s">
        <v>33</v>
      </c>
      <c r="T378" s="23" t="s">
        <v>52</v>
      </c>
      <c r="U378" s="23"/>
      <c r="V378" s="22" t="s">
        <v>67</v>
      </c>
      <c r="W378" s="24" t="s">
        <v>3677</v>
      </c>
      <c r="X378" s="25" t="s">
        <v>50</v>
      </c>
      <c r="Y378" s="25" t="s">
        <v>50</v>
      </c>
      <c r="Z378" s="25" t="s">
        <v>50</v>
      </c>
      <c r="AA378" s="25"/>
      <c r="AB378" s="26"/>
      <c r="AC378" s="31">
        <v>0.13750000000000001</v>
      </c>
      <c r="AD378" s="32"/>
      <c r="AE378" s="32"/>
      <c r="AF378" s="32"/>
      <c r="AG378" s="33"/>
      <c r="AH378" s="33"/>
      <c r="AI378" s="33"/>
      <c r="AJ378" s="27"/>
      <c r="AK378" s="27"/>
      <c r="AL378" s="27">
        <v>8.5973333333333333</v>
      </c>
      <c r="AM378" s="27"/>
      <c r="AN378" s="27"/>
      <c r="AO378" s="28" t="s">
        <v>3872</v>
      </c>
      <c r="AP378" s="51"/>
      <c r="AQ378" s="51"/>
    </row>
    <row r="379" spans="1:43" ht="12.65" customHeight="1">
      <c r="A379" s="13" t="s">
        <v>214</v>
      </c>
      <c r="B379" s="14" t="s">
        <v>215</v>
      </c>
      <c r="C379" s="13">
        <v>1</v>
      </c>
      <c r="D379" s="13" t="s">
        <v>216</v>
      </c>
      <c r="E379" s="15" t="s">
        <v>393</v>
      </c>
      <c r="F379" s="13">
        <v>2242</v>
      </c>
      <c r="G379" s="13" t="s">
        <v>253</v>
      </c>
      <c r="H379" s="16">
        <v>45893</v>
      </c>
      <c r="I379" s="17">
        <v>45893</v>
      </c>
      <c r="J379" s="18">
        <f>I379</f>
        <v>45893</v>
      </c>
      <c r="K379" s="19">
        <v>0.63640046296296293</v>
      </c>
      <c r="L379" s="19">
        <v>0.66461805555555553</v>
      </c>
      <c r="M379" s="20">
        <v>0.7197337962962963</v>
      </c>
      <c r="N379" s="19">
        <v>0.7479513888888889</v>
      </c>
      <c r="O379" s="21">
        <f t="shared" si="16"/>
        <v>2.82175925925926E-2</v>
      </c>
      <c r="P379" s="13" t="s">
        <v>1064</v>
      </c>
      <c r="Q379" s="13" t="s">
        <v>254</v>
      </c>
      <c r="R379" s="22" t="s">
        <v>1065</v>
      </c>
      <c r="S379" s="22" t="s">
        <v>32</v>
      </c>
      <c r="T379" s="23" t="s">
        <v>52</v>
      </c>
      <c r="U379" s="23" t="s">
        <v>50</v>
      </c>
      <c r="V379" s="22" t="s">
        <v>67</v>
      </c>
      <c r="W379" s="24" t="s">
        <v>156</v>
      </c>
      <c r="X379" s="25" t="s">
        <v>63</v>
      </c>
      <c r="Y379" s="25" t="s">
        <v>114</v>
      </c>
      <c r="Z379" s="25" t="s">
        <v>60</v>
      </c>
      <c r="AA379" s="25"/>
      <c r="AB379" s="26"/>
      <c r="AC379" s="31">
        <v>0.14300000000000002</v>
      </c>
      <c r="AD379" s="32"/>
      <c r="AE379" s="32"/>
      <c r="AF379" s="32"/>
      <c r="AG379" s="33"/>
      <c r="AH379" s="33"/>
      <c r="AI379" s="33"/>
      <c r="AJ379" s="27"/>
      <c r="AK379" s="27"/>
      <c r="AL379" s="27">
        <v>8.5973333333333333</v>
      </c>
      <c r="AM379" s="27"/>
      <c r="AN379" s="27"/>
      <c r="AO379" s="28" t="s">
        <v>3872</v>
      </c>
      <c r="AP379" s="51"/>
      <c r="AQ379" s="51"/>
    </row>
    <row r="380" spans="1:43" ht="12.65" customHeight="1">
      <c r="A380" s="13" t="s">
        <v>214</v>
      </c>
      <c r="B380" s="14" t="s">
        <v>215</v>
      </c>
      <c r="C380" s="13">
        <v>1</v>
      </c>
      <c r="D380" s="13" t="s">
        <v>216</v>
      </c>
      <c r="E380" s="15" t="s">
        <v>393</v>
      </c>
      <c r="F380" s="13">
        <v>2242</v>
      </c>
      <c r="G380" s="13" t="s">
        <v>253</v>
      </c>
      <c r="H380" s="16">
        <v>45893</v>
      </c>
      <c r="I380" s="17">
        <v>45893</v>
      </c>
      <c r="J380" s="18">
        <v>45893</v>
      </c>
      <c r="K380" s="19">
        <v>0.66670138888888886</v>
      </c>
      <c r="L380" s="19">
        <v>0.72693287037037047</v>
      </c>
      <c r="M380" s="20">
        <v>0.75003472222222223</v>
      </c>
      <c r="N380" s="19">
        <v>0.81026620370370372</v>
      </c>
      <c r="O380" s="21">
        <f t="shared" si="16"/>
        <v>6.0231481481481497E-2</v>
      </c>
      <c r="P380" s="13" t="s">
        <v>1046</v>
      </c>
      <c r="Q380" s="13" t="s">
        <v>254</v>
      </c>
      <c r="R380" s="22" t="s">
        <v>1047</v>
      </c>
      <c r="S380" s="22" t="s">
        <v>33</v>
      </c>
      <c r="T380" s="23" t="s">
        <v>52</v>
      </c>
      <c r="U380" s="23"/>
      <c r="V380" s="22" t="s">
        <v>67</v>
      </c>
      <c r="W380" s="24" t="s">
        <v>3677</v>
      </c>
      <c r="X380" s="25" t="s">
        <v>50</v>
      </c>
      <c r="Y380" s="25" t="s">
        <v>50</v>
      </c>
      <c r="Z380" s="25" t="s">
        <v>50</v>
      </c>
      <c r="AA380" s="25"/>
      <c r="AB380" s="26"/>
      <c r="AC380" s="31">
        <v>0.62172000000000005</v>
      </c>
      <c r="AD380" s="32"/>
      <c r="AE380" s="32"/>
      <c r="AF380" s="32"/>
      <c r="AG380" s="33"/>
      <c r="AH380" s="33"/>
      <c r="AI380" s="33"/>
      <c r="AJ380" s="27"/>
      <c r="AK380" s="27"/>
      <c r="AL380" s="27">
        <v>8.5973333333333333</v>
      </c>
      <c r="AM380" s="27"/>
      <c r="AN380" s="27"/>
      <c r="AO380" s="28" t="s">
        <v>3872</v>
      </c>
      <c r="AP380" s="51"/>
      <c r="AQ380" s="51"/>
    </row>
    <row r="381" spans="1:43" ht="12.65" customHeight="1">
      <c r="A381" s="13" t="s">
        <v>214</v>
      </c>
      <c r="B381" s="14" t="s">
        <v>215</v>
      </c>
      <c r="C381" s="13">
        <v>1</v>
      </c>
      <c r="D381" s="13" t="s">
        <v>216</v>
      </c>
      <c r="E381" s="15" t="s">
        <v>393</v>
      </c>
      <c r="F381" s="13">
        <v>2242</v>
      </c>
      <c r="G381" s="13" t="s">
        <v>253</v>
      </c>
      <c r="H381" s="16">
        <v>45893</v>
      </c>
      <c r="I381" s="17">
        <v>45893</v>
      </c>
      <c r="J381" s="18">
        <f>I381</f>
        <v>45893</v>
      </c>
      <c r="K381" s="19">
        <v>0.72913194444444451</v>
      </c>
      <c r="L381" s="19">
        <v>0.75859953703703698</v>
      </c>
      <c r="M381" s="20">
        <v>0.81246527777777777</v>
      </c>
      <c r="N381" s="19">
        <v>0.84193287037037035</v>
      </c>
      <c r="O381" s="21">
        <f t="shared" si="16"/>
        <v>2.9467592592592573E-2</v>
      </c>
      <c r="P381" s="13" t="s">
        <v>391</v>
      </c>
      <c r="Q381" s="13" t="s">
        <v>254</v>
      </c>
      <c r="R381" s="22" t="s">
        <v>392</v>
      </c>
      <c r="S381" s="22" t="s">
        <v>32</v>
      </c>
      <c r="T381" s="23" t="s">
        <v>52</v>
      </c>
      <c r="U381" s="23" t="s">
        <v>50</v>
      </c>
      <c r="V381" s="22" t="s">
        <v>67</v>
      </c>
      <c r="W381" s="24" t="s">
        <v>157</v>
      </c>
      <c r="X381" s="25" t="s">
        <v>70</v>
      </c>
      <c r="Y381" s="25" t="s">
        <v>114</v>
      </c>
      <c r="Z381" s="25" t="s">
        <v>58</v>
      </c>
      <c r="AA381" s="25"/>
      <c r="AB381" s="26"/>
      <c r="AC381" s="31">
        <v>1.4595899999999999</v>
      </c>
      <c r="AD381" s="32"/>
      <c r="AE381" s="32"/>
      <c r="AF381" s="32"/>
      <c r="AG381" s="33"/>
      <c r="AH381" s="33"/>
      <c r="AI381" s="33"/>
      <c r="AJ381" s="27"/>
      <c r="AK381" s="27"/>
      <c r="AL381" s="27">
        <v>10.746666666666668</v>
      </c>
      <c r="AM381" s="27"/>
      <c r="AN381" s="27"/>
      <c r="AO381" s="28" t="s">
        <v>3872</v>
      </c>
      <c r="AP381" s="51"/>
      <c r="AQ381" s="51"/>
    </row>
    <row r="382" spans="1:43" ht="12.65" customHeight="1">
      <c r="A382" s="13" t="s">
        <v>214</v>
      </c>
      <c r="B382" s="14" t="s">
        <v>215</v>
      </c>
      <c r="C382" s="13">
        <v>1</v>
      </c>
      <c r="D382" s="13" t="s">
        <v>216</v>
      </c>
      <c r="E382" s="15" t="s">
        <v>393</v>
      </c>
      <c r="F382" s="13">
        <v>2242</v>
      </c>
      <c r="G382" s="13" t="s">
        <v>253</v>
      </c>
      <c r="H382" s="16">
        <v>45898</v>
      </c>
      <c r="I382" s="17">
        <v>45898</v>
      </c>
      <c r="J382" s="18">
        <v>45898</v>
      </c>
      <c r="K382" s="19">
        <v>0.72918981481481493</v>
      </c>
      <c r="L382" s="19">
        <v>0.75642361111111112</v>
      </c>
      <c r="M382" s="20">
        <v>0.81252314814814819</v>
      </c>
      <c r="N382" s="19">
        <v>0.83975694444444449</v>
      </c>
      <c r="O382" s="21">
        <f t="shared" si="16"/>
        <v>2.7233796296296298E-2</v>
      </c>
      <c r="P382" s="13" t="s">
        <v>1255</v>
      </c>
      <c r="Q382" s="13" t="s">
        <v>254</v>
      </c>
      <c r="R382" s="22" t="s">
        <v>1256</v>
      </c>
      <c r="S382" s="22" t="s">
        <v>33</v>
      </c>
      <c r="T382" s="23" t="s">
        <v>52</v>
      </c>
      <c r="U382" s="23"/>
      <c r="V382" s="22" t="s">
        <v>68</v>
      </c>
      <c r="W382" s="24" t="s">
        <v>3677</v>
      </c>
      <c r="X382" s="25" t="s">
        <v>50</v>
      </c>
      <c r="Y382" s="25" t="s">
        <v>50</v>
      </c>
      <c r="Z382" s="25" t="s">
        <v>50</v>
      </c>
      <c r="AA382" s="25"/>
      <c r="AB382" s="26"/>
      <c r="AC382" s="31">
        <v>0.78099999999999992</v>
      </c>
      <c r="AD382" s="32"/>
      <c r="AE382" s="32"/>
      <c r="AF382" s="32"/>
      <c r="AG382" s="33"/>
      <c r="AH382" s="33"/>
      <c r="AI382" s="33"/>
      <c r="AJ382" s="27"/>
      <c r="AK382" s="27"/>
      <c r="AL382" s="27">
        <v>8.2666666666666675</v>
      </c>
      <c r="AM382" s="27"/>
      <c r="AN382" s="27"/>
      <c r="AO382" s="28" t="s">
        <v>3872</v>
      </c>
      <c r="AP382" s="51"/>
      <c r="AQ382" s="51"/>
    </row>
    <row r="383" spans="1:43" ht="12.65" customHeight="1">
      <c r="A383" s="13" t="s">
        <v>214</v>
      </c>
      <c r="B383" s="14" t="s">
        <v>215</v>
      </c>
      <c r="C383" s="13">
        <v>1</v>
      </c>
      <c r="D383" s="13" t="s">
        <v>216</v>
      </c>
      <c r="E383" s="15" t="s">
        <v>393</v>
      </c>
      <c r="F383" s="13">
        <v>2242</v>
      </c>
      <c r="G383" s="13" t="s">
        <v>253</v>
      </c>
      <c r="H383" s="16">
        <v>45898</v>
      </c>
      <c r="I383" s="17">
        <v>45898</v>
      </c>
      <c r="J383" s="18">
        <v>45898</v>
      </c>
      <c r="K383" s="19">
        <v>0.76035879629629621</v>
      </c>
      <c r="L383" s="19">
        <v>0.76982638888888888</v>
      </c>
      <c r="M383" s="20">
        <v>0.84369212962962958</v>
      </c>
      <c r="N383" s="19">
        <v>0.85315972222222225</v>
      </c>
      <c r="O383" s="21">
        <f t="shared" si="16"/>
        <v>9.4675925925926663E-3</v>
      </c>
      <c r="P383" s="13" t="s">
        <v>719</v>
      </c>
      <c r="Q383" s="13" t="s">
        <v>254</v>
      </c>
      <c r="R383" s="22" t="s">
        <v>720</v>
      </c>
      <c r="S383" s="22" t="s">
        <v>33</v>
      </c>
      <c r="T383" s="23" t="s">
        <v>52</v>
      </c>
      <c r="U383" s="23"/>
      <c r="V383" s="22" t="s">
        <v>68</v>
      </c>
      <c r="W383" s="24" t="s">
        <v>3677</v>
      </c>
      <c r="X383" s="25" t="s">
        <v>50</v>
      </c>
      <c r="Y383" s="25" t="s">
        <v>50</v>
      </c>
      <c r="Z383" s="25" t="s">
        <v>50</v>
      </c>
      <c r="AA383" s="25"/>
      <c r="AB383" s="26"/>
      <c r="AC383" s="31">
        <v>1.9712000000000003</v>
      </c>
      <c r="AD383" s="32"/>
      <c r="AE383" s="32"/>
      <c r="AF383" s="32"/>
      <c r="AG383" s="33"/>
      <c r="AH383" s="33"/>
      <c r="AI383" s="33"/>
      <c r="AJ383" s="27"/>
      <c r="AK383" s="27"/>
      <c r="AL383" s="27">
        <v>8.2666666666666675</v>
      </c>
      <c r="AM383" s="27"/>
      <c r="AN383" s="27"/>
      <c r="AO383" s="28" t="s">
        <v>3872</v>
      </c>
      <c r="AP383" s="51"/>
      <c r="AQ383" s="51"/>
    </row>
    <row r="384" spans="1:43" ht="12.65" customHeight="1">
      <c r="A384" s="13" t="s">
        <v>214</v>
      </c>
      <c r="B384" s="14" t="s">
        <v>215</v>
      </c>
      <c r="C384" s="13">
        <v>1</v>
      </c>
      <c r="D384" s="13" t="s">
        <v>216</v>
      </c>
      <c r="E384" s="15" t="s">
        <v>393</v>
      </c>
      <c r="F384" s="13">
        <v>2242</v>
      </c>
      <c r="G384" s="13" t="s">
        <v>253</v>
      </c>
      <c r="H384" s="16">
        <v>45898</v>
      </c>
      <c r="I384" s="17">
        <v>45898</v>
      </c>
      <c r="J384" s="18">
        <f>I384</f>
        <v>45898</v>
      </c>
      <c r="K384" s="19">
        <v>0.77023148148148157</v>
      </c>
      <c r="L384" s="19">
        <v>0.85583333333333345</v>
      </c>
      <c r="M384" s="20">
        <v>0.85356481481481494</v>
      </c>
      <c r="N384" s="19">
        <v>0.93916666666666671</v>
      </c>
      <c r="O384" s="21">
        <f t="shared" si="16"/>
        <v>8.5601851851851762E-2</v>
      </c>
      <c r="P384" s="13" t="s">
        <v>1267</v>
      </c>
      <c r="Q384" s="13" t="s">
        <v>254</v>
      </c>
      <c r="R384" s="22" t="s">
        <v>1268</v>
      </c>
      <c r="S384" s="22" t="s">
        <v>29</v>
      </c>
      <c r="T384" s="23" t="s">
        <v>52</v>
      </c>
      <c r="U384" s="23" t="s">
        <v>50</v>
      </c>
      <c r="V384" s="22" t="s">
        <v>68</v>
      </c>
      <c r="W384" s="24" t="s">
        <v>158</v>
      </c>
      <c r="X384" s="25" t="s">
        <v>58</v>
      </c>
      <c r="Y384" s="25" t="s">
        <v>114</v>
      </c>
      <c r="Z384" s="25" t="s">
        <v>84</v>
      </c>
      <c r="AA384" s="25"/>
      <c r="AB384" s="26"/>
      <c r="AC384" s="31">
        <v>6.1366799999999992</v>
      </c>
      <c r="AD384" s="32"/>
      <c r="AE384" s="32"/>
      <c r="AF384" s="32"/>
      <c r="AG384" s="33"/>
      <c r="AH384" s="33"/>
      <c r="AI384" s="33"/>
      <c r="AJ384" s="27"/>
      <c r="AK384" s="27"/>
      <c r="AL384" s="27">
        <v>19.839999999999996</v>
      </c>
      <c r="AM384" s="27"/>
      <c r="AN384" s="27"/>
      <c r="AO384" s="28" t="s">
        <v>3872</v>
      </c>
      <c r="AP384" s="51"/>
      <c r="AQ384" s="51"/>
    </row>
    <row r="385" spans="1:43" ht="12.65" customHeight="1">
      <c r="A385" s="13" t="s">
        <v>214</v>
      </c>
      <c r="B385" s="14" t="s">
        <v>215</v>
      </c>
      <c r="C385" s="13">
        <v>1</v>
      </c>
      <c r="D385" s="13" t="s">
        <v>216</v>
      </c>
      <c r="E385" s="15" t="s">
        <v>393</v>
      </c>
      <c r="F385" s="13">
        <v>2242</v>
      </c>
      <c r="G385" s="13" t="s">
        <v>253</v>
      </c>
      <c r="H385" s="16">
        <v>45898</v>
      </c>
      <c r="I385" s="17">
        <v>45898</v>
      </c>
      <c r="J385" s="18">
        <v>45898</v>
      </c>
      <c r="K385" s="19">
        <v>0.8565046296296297</v>
      </c>
      <c r="L385" s="19">
        <v>0.88232638888888881</v>
      </c>
      <c r="M385" s="20">
        <v>0.93983796296296296</v>
      </c>
      <c r="N385" s="19">
        <v>0.96565972222222218</v>
      </c>
      <c r="O385" s="21">
        <f t="shared" si="16"/>
        <v>2.5821759259259225E-2</v>
      </c>
      <c r="P385" s="13" t="s">
        <v>1269</v>
      </c>
      <c r="Q385" s="13" t="s">
        <v>254</v>
      </c>
      <c r="R385" s="22" t="s">
        <v>1270</v>
      </c>
      <c r="S385" s="22" t="s">
        <v>33</v>
      </c>
      <c r="T385" s="23" t="s">
        <v>52</v>
      </c>
      <c r="U385" s="23"/>
      <c r="V385" s="22" t="s">
        <v>68</v>
      </c>
      <c r="W385" s="24" t="s">
        <v>3677</v>
      </c>
      <c r="X385" s="25" t="s">
        <v>50</v>
      </c>
      <c r="Y385" s="25" t="s">
        <v>50</v>
      </c>
      <c r="Z385" s="25" t="s">
        <v>50</v>
      </c>
      <c r="AA385" s="25"/>
      <c r="AB385" s="26"/>
      <c r="AC385" s="31">
        <v>2.02895</v>
      </c>
      <c r="AD385" s="32"/>
      <c r="AE385" s="32"/>
      <c r="AF385" s="32"/>
      <c r="AG385" s="33"/>
      <c r="AH385" s="33"/>
      <c r="AI385" s="33"/>
      <c r="AJ385" s="27"/>
      <c r="AK385" s="27"/>
      <c r="AL385" s="27">
        <v>8.2666666666666675</v>
      </c>
      <c r="AM385" s="27"/>
      <c r="AN385" s="27"/>
      <c r="AO385" s="28" t="s">
        <v>3872</v>
      </c>
      <c r="AP385" s="51"/>
      <c r="AQ385" s="51"/>
    </row>
    <row r="386" spans="1:43" ht="12.65" customHeight="1">
      <c r="A386" s="13" t="s">
        <v>214</v>
      </c>
      <c r="B386" s="14" t="s">
        <v>215</v>
      </c>
      <c r="C386" s="13">
        <v>1</v>
      </c>
      <c r="D386" s="13" t="s">
        <v>216</v>
      </c>
      <c r="E386" s="15" t="s">
        <v>393</v>
      </c>
      <c r="F386" s="13">
        <v>2242</v>
      </c>
      <c r="G386" s="13" t="s">
        <v>253</v>
      </c>
      <c r="H386" s="16">
        <v>45899</v>
      </c>
      <c r="I386" s="17">
        <v>45899</v>
      </c>
      <c r="J386" s="18">
        <v>45899</v>
      </c>
      <c r="K386" s="19">
        <v>0.50002314814814819</v>
      </c>
      <c r="L386" s="19">
        <v>0.5393634259259259</v>
      </c>
      <c r="M386" s="20">
        <v>0.58335648148148156</v>
      </c>
      <c r="N386" s="19">
        <v>0.62269675925925927</v>
      </c>
      <c r="O386" s="21">
        <f t="shared" si="16"/>
        <v>3.934027777777771E-2</v>
      </c>
      <c r="P386" s="13" t="s">
        <v>1255</v>
      </c>
      <c r="Q386" s="13" t="s">
        <v>254</v>
      </c>
      <c r="R386" s="22" t="s">
        <v>1256</v>
      </c>
      <c r="S386" s="22" t="s">
        <v>33</v>
      </c>
      <c r="T386" s="23" t="s">
        <v>52</v>
      </c>
      <c r="U386" s="23"/>
      <c r="V386" s="22" t="s">
        <v>68</v>
      </c>
      <c r="W386" s="24" t="s">
        <v>3677</v>
      </c>
      <c r="X386" s="25" t="s">
        <v>50</v>
      </c>
      <c r="Y386" s="25" t="s">
        <v>50</v>
      </c>
      <c r="Z386" s="25" t="s">
        <v>50</v>
      </c>
      <c r="AA386" s="25"/>
      <c r="AB386" s="26"/>
      <c r="AC386" s="31">
        <v>0.44330000000000003</v>
      </c>
      <c r="AD386" s="32"/>
      <c r="AE386" s="32"/>
      <c r="AF386" s="32"/>
      <c r="AG386" s="33"/>
      <c r="AH386" s="33"/>
      <c r="AI386" s="33"/>
      <c r="AJ386" s="27"/>
      <c r="AK386" s="27"/>
      <c r="AL386" s="27">
        <v>8.5973333333333333</v>
      </c>
      <c r="AM386" s="27"/>
      <c r="AN386" s="27"/>
      <c r="AO386" s="28" t="s">
        <v>3872</v>
      </c>
      <c r="AP386" s="51"/>
      <c r="AQ386" s="51"/>
    </row>
    <row r="387" spans="1:43" ht="12.65" customHeight="1">
      <c r="A387" s="13" t="s">
        <v>214</v>
      </c>
      <c r="B387" s="14" t="s">
        <v>215</v>
      </c>
      <c r="C387" s="13">
        <v>1</v>
      </c>
      <c r="D387" s="13" t="s">
        <v>216</v>
      </c>
      <c r="E387" s="15" t="s">
        <v>393</v>
      </c>
      <c r="F387" s="13">
        <v>2242</v>
      </c>
      <c r="G387" s="13" t="s">
        <v>253</v>
      </c>
      <c r="H387" s="16">
        <v>45899</v>
      </c>
      <c r="I387" s="17">
        <v>45899</v>
      </c>
      <c r="J387" s="18">
        <v>45899</v>
      </c>
      <c r="K387" s="19">
        <v>0.54231481481481481</v>
      </c>
      <c r="L387" s="19">
        <v>0.55494212962962952</v>
      </c>
      <c r="M387" s="20">
        <v>0.62564814814814818</v>
      </c>
      <c r="N387" s="19">
        <v>0.63827546296296289</v>
      </c>
      <c r="O387" s="21">
        <f t="shared" si="16"/>
        <v>1.2627314814814716E-2</v>
      </c>
      <c r="P387" s="13" t="s">
        <v>1344</v>
      </c>
      <c r="Q387" s="13" t="s">
        <v>254</v>
      </c>
      <c r="R387" s="22" t="s">
        <v>1345</v>
      </c>
      <c r="S387" s="22" t="s">
        <v>33</v>
      </c>
      <c r="T387" s="23" t="s">
        <v>52</v>
      </c>
      <c r="U387" s="23"/>
      <c r="V387" s="22" t="s">
        <v>68</v>
      </c>
      <c r="W387" s="24" t="s">
        <v>3677</v>
      </c>
      <c r="X387" s="25" t="s">
        <v>50</v>
      </c>
      <c r="Y387" s="25" t="s">
        <v>50</v>
      </c>
      <c r="Z387" s="25" t="s">
        <v>50</v>
      </c>
      <c r="AA387" s="25"/>
      <c r="AB387" s="26"/>
      <c r="AC387" s="31">
        <v>0.28621999999999997</v>
      </c>
      <c r="AD387" s="32"/>
      <c r="AE387" s="32"/>
      <c r="AF387" s="32"/>
      <c r="AG387" s="33"/>
      <c r="AH387" s="33"/>
      <c r="AI387" s="33"/>
      <c r="AJ387" s="27"/>
      <c r="AK387" s="27"/>
      <c r="AL387" s="27">
        <v>8.5973333333333333</v>
      </c>
      <c r="AM387" s="27"/>
      <c r="AN387" s="27"/>
      <c r="AO387" s="28" t="s">
        <v>3872</v>
      </c>
      <c r="AP387" s="51"/>
      <c r="AQ387" s="51"/>
    </row>
    <row r="388" spans="1:43" ht="12.65" customHeight="1">
      <c r="A388" s="13" t="s">
        <v>214</v>
      </c>
      <c r="B388" s="14" t="s">
        <v>215</v>
      </c>
      <c r="C388" s="13">
        <v>1</v>
      </c>
      <c r="D388" s="13" t="s">
        <v>216</v>
      </c>
      <c r="E388" s="15" t="s">
        <v>393</v>
      </c>
      <c r="F388" s="13">
        <v>2242</v>
      </c>
      <c r="G388" s="13" t="s">
        <v>253</v>
      </c>
      <c r="H388" s="16">
        <v>45899</v>
      </c>
      <c r="I388" s="17">
        <v>45899</v>
      </c>
      <c r="J388" s="18">
        <v>45899</v>
      </c>
      <c r="K388" s="19">
        <v>0.55871527777777774</v>
      </c>
      <c r="L388" s="19">
        <v>0.56182870370370375</v>
      </c>
      <c r="M388" s="20">
        <v>0.64204861111111111</v>
      </c>
      <c r="N388" s="19">
        <v>0.64516203703703712</v>
      </c>
      <c r="O388" s="21">
        <f t="shared" si="16"/>
        <v>3.1134259259260055E-3</v>
      </c>
      <c r="P388" s="13" t="s">
        <v>721</v>
      </c>
      <c r="Q388" s="13" t="s">
        <v>254</v>
      </c>
      <c r="R388" s="22" t="s">
        <v>722</v>
      </c>
      <c r="S388" s="22" t="s">
        <v>33</v>
      </c>
      <c r="T388" s="23" t="s">
        <v>52</v>
      </c>
      <c r="U388" s="23"/>
      <c r="V388" s="22" t="s">
        <v>68</v>
      </c>
      <c r="W388" s="24" t="s">
        <v>3677</v>
      </c>
      <c r="X388" s="25" t="s">
        <v>50</v>
      </c>
      <c r="Y388" s="25" t="s">
        <v>50</v>
      </c>
      <c r="Z388" s="25" t="s">
        <v>50</v>
      </c>
      <c r="AA388" s="25"/>
      <c r="AB388" s="26"/>
      <c r="AC388" s="31">
        <v>1.1418000000000001</v>
      </c>
      <c r="AD388" s="32"/>
      <c r="AE388" s="32"/>
      <c r="AF388" s="32"/>
      <c r="AG388" s="33"/>
      <c r="AH388" s="33"/>
      <c r="AI388" s="33"/>
      <c r="AJ388" s="27"/>
      <c r="AK388" s="27"/>
      <c r="AL388" s="27">
        <v>8.5973333333333333</v>
      </c>
      <c r="AM388" s="27"/>
      <c r="AN388" s="27"/>
      <c r="AO388" s="28" t="s">
        <v>3872</v>
      </c>
      <c r="AP388" s="51"/>
      <c r="AQ388" s="51"/>
    </row>
    <row r="389" spans="1:43" ht="12.65" customHeight="1">
      <c r="A389" s="13" t="s">
        <v>214</v>
      </c>
      <c r="B389" s="14" t="s">
        <v>215</v>
      </c>
      <c r="C389" s="13">
        <v>1</v>
      </c>
      <c r="D389" s="13" t="s">
        <v>216</v>
      </c>
      <c r="E389" s="15" t="s">
        <v>393</v>
      </c>
      <c r="F389" s="13">
        <v>2242</v>
      </c>
      <c r="G389" s="13" t="s">
        <v>253</v>
      </c>
      <c r="H389" s="16">
        <v>45899</v>
      </c>
      <c r="I389" s="17">
        <v>45899</v>
      </c>
      <c r="J389" s="18">
        <f>I389</f>
        <v>45899</v>
      </c>
      <c r="K389" s="19">
        <v>0.56222222222222218</v>
      </c>
      <c r="L389" s="19">
        <v>0.64379629629629631</v>
      </c>
      <c r="M389" s="20">
        <v>0.64555555555555555</v>
      </c>
      <c r="N389" s="19">
        <v>0.72712962962962968</v>
      </c>
      <c r="O389" s="21">
        <f t="shared" si="16"/>
        <v>8.1574074074074132E-2</v>
      </c>
      <c r="P389" s="13" t="s">
        <v>1283</v>
      </c>
      <c r="Q389" s="13" t="s">
        <v>254</v>
      </c>
      <c r="R389" s="22" t="s">
        <v>1284</v>
      </c>
      <c r="S389" s="22" t="s">
        <v>29</v>
      </c>
      <c r="T389" s="23" t="s">
        <v>52</v>
      </c>
      <c r="U389" s="23" t="s">
        <v>50</v>
      </c>
      <c r="V389" s="22" t="s">
        <v>68</v>
      </c>
      <c r="W389" s="24" t="s">
        <v>143</v>
      </c>
      <c r="X389" s="25" t="s">
        <v>83</v>
      </c>
      <c r="Y389" s="25" t="s">
        <v>114</v>
      </c>
      <c r="Z389" s="25" t="s">
        <v>70</v>
      </c>
      <c r="AA389" s="25"/>
      <c r="AB389" s="26"/>
      <c r="AC389" s="31">
        <v>3.2549000000000001</v>
      </c>
      <c r="AD389" s="32"/>
      <c r="AE389" s="32"/>
      <c r="AF389" s="32"/>
      <c r="AG389" s="33"/>
      <c r="AH389" s="33"/>
      <c r="AI389" s="33"/>
      <c r="AJ389" s="27"/>
      <c r="AK389" s="27"/>
      <c r="AL389" s="27">
        <v>20.633600000000001</v>
      </c>
      <c r="AM389" s="27"/>
      <c r="AN389" s="27"/>
      <c r="AO389" s="28" t="s">
        <v>3872</v>
      </c>
      <c r="AP389" s="51"/>
      <c r="AQ389" s="51"/>
    </row>
    <row r="390" spans="1:43" ht="12.65" customHeight="1">
      <c r="A390" s="13" t="s">
        <v>214</v>
      </c>
      <c r="B390" s="14" t="s">
        <v>215</v>
      </c>
      <c r="C390" s="13">
        <v>1</v>
      </c>
      <c r="D390" s="13" t="s">
        <v>216</v>
      </c>
      <c r="E390" s="15" t="s">
        <v>393</v>
      </c>
      <c r="F390" s="13">
        <v>2242</v>
      </c>
      <c r="G390" s="13" t="s">
        <v>253</v>
      </c>
      <c r="H390" s="16">
        <v>45899</v>
      </c>
      <c r="I390" s="17">
        <v>45899</v>
      </c>
      <c r="J390" s="18">
        <v>45899</v>
      </c>
      <c r="K390" s="19">
        <v>0.64379629629629631</v>
      </c>
      <c r="L390" s="19">
        <v>0.64437500000000003</v>
      </c>
      <c r="M390" s="20">
        <v>0.72712962962962968</v>
      </c>
      <c r="N390" s="19">
        <v>0.7277083333333334</v>
      </c>
      <c r="O390" s="21">
        <f t="shared" si="16"/>
        <v>5.7870370370372015E-4</v>
      </c>
      <c r="P390" s="13" t="s">
        <v>858</v>
      </c>
      <c r="Q390" s="13" t="s">
        <v>254</v>
      </c>
      <c r="R390" s="22" t="s">
        <v>859</v>
      </c>
      <c r="S390" s="22" t="s">
        <v>33</v>
      </c>
      <c r="T390" s="23" t="s">
        <v>52</v>
      </c>
      <c r="U390" s="23"/>
      <c r="V390" s="22" t="s">
        <v>68</v>
      </c>
      <c r="W390" s="24" t="s">
        <v>3677</v>
      </c>
      <c r="X390" s="25" t="s">
        <v>50</v>
      </c>
      <c r="Y390" s="25" t="s">
        <v>50</v>
      </c>
      <c r="Z390" s="25" t="s">
        <v>50</v>
      </c>
      <c r="AA390" s="25"/>
      <c r="AB390" s="26"/>
      <c r="AC390" s="31">
        <v>4.0512999999999995</v>
      </c>
      <c r="AD390" s="32"/>
      <c r="AE390" s="32"/>
      <c r="AF390" s="32"/>
      <c r="AG390" s="33"/>
      <c r="AH390" s="33"/>
      <c r="AI390" s="33"/>
      <c r="AJ390" s="27"/>
      <c r="AK390" s="27"/>
      <c r="AL390" s="27">
        <v>8.5973333333333333</v>
      </c>
      <c r="AM390" s="27"/>
      <c r="AN390" s="27"/>
      <c r="AO390" s="28" t="s">
        <v>3872</v>
      </c>
      <c r="AP390" s="51"/>
      <c r="AQ390" s="51"/>
    </row>
    <row r="391" spans="1:43" ht="12.65" customHeight="1">
      <c r="A391" s="13" t="s">
        <v>214</v>
      </c>
      <c r="B391" s="14" t="s">
        <v>215</v>
      </c>
      <c r="C391" s="13">
        <v>1</v>
      </c>
      <c r="D391" s="13" t="s">
        <v>216</v>
      </c>
      <c r="E391" s="15" t="s">
        <v>393</v>
      </c>
      <c r="F391" s="13">
        <v>2242</v>
      </c>
      <c r="G391" s="13" t="s">
        <v>253</v>
      </c>
      <c r="H391" s="16">
        <v>45899</v>
      </c>
      <c r="I391" s="17">
        <v>45899</v>
      </c>
      <c r="J391" s="18">
        <v>45899</v>
      </c>
      <c r="K391" s="19">
        <v>0.64748842592592593</v>
      </c>
      <c r="L391" s="19">
        <v>0.68641203703703701</v>
      </c>
      <c r="M391" s="20">
        <v>0.7308217592592593</v>
      </c>
      <c r="N391" s="19">
        <v>0.76974537037037039</v>
      </c>
      <c r="O391" s="21">
        <f t="shared" si="16"/>
        <v>3.8923611111111089E-2</v>
      </c>
      <c r="P391" s="13" t="s">
        <v>704</v>
      </c>
      <c r="Q391" s="13" t="s">
        <v>254</v>
      </c>
      <c r="R391" s="22" t="s">
        <v>705</v>
      </c>
      <c r="S391" s="22" t="s">
        <v>33</v>
      </c>
      <c r="T391" s="23" t="s">
        <v>52</v>
      </c>
      <c r="U391" s="23"/>
      <c r="V391" s="22" t="s">
        <v>68</v>
      </c>
      <c r="W391" s="24" t="s">
        <v>3677</v>
      </c>
      <c r="X391" s="25" t="s">
        <v>50</v>
      </c>
      <c r="Y391" s="25" t="s">
        <v>50</v>
      </c>
      <c r="Z391" s="25" t="s">
        <v>50</v>
      </c>
      <c r="AA391" s="25"/>
      <c r="AB391" s="26"/>
      <c r="AC391" s="31">
        <v>1.7647299999999999</v>
      </c>
      <c r="AD391" s="32"/>
      <c r="AE391" s="32"/>
      <c r="AF391" s="32"/>
      <c r="AG391" s="33"/>
      <c r="AH391" s="33"/>
      <c r="AI391" s="33"/>
      <c r="AJ391" s="27"/>
      <c r="AK391" s="27"/>
      <c r="AL391" s="27">
        <v>8.5973333333333333</v>
      </c>
      <c r="AM391" s="27"/>
      <c r="AN391" s="27"/>
      <c r="AO391" s="28" t="s">
        <v>3872</v>
      </c>
      <c r="AP391" s="51"/>
      <c r="AQ391" s="51"/>
    </row>
    <row r="392" spans="1:43" ht="12.65" customHeight="1">
      <c r="A392" s="13" t="s">
        <v>214</v>
      </c>
      <c r="B392" s="14" t="s">
        <v>215</v>
      </c>
      <c r="C392" s="13">
        <v>1</v>
      </c>
      <c r="D392" s="13" t="s">
        <v>216</v>
      </c>
      <c r="E392" s="15" t="s">
        <v>393</v>
      </c>
      <c r="F392" s="13">
        <v>2242</v>
      </c>
      <c r="G392" s="13" t="s">
        <v>253</v>
      </c>
      <c r="H392" s="16">
        <v>45899</v>
      </c>
      <c r="I392" s="17">
        <v>45899</v>
      </c>
      <c r="J392" s="18">
        <f>I392</f>
        <v>45899</v>
      </c>
      <c r="K392" s="19">
        <v>0.68680555555555556</v>
      </c>
      <c r="L392" s="19">
        <v>0.77487268518518526</v>
      </c>
      <c r="M392" s="20">
        <v>0.77013888888888893</v>
      </c>
      <c r="N392" s="19">
        <v>0.85820601851851863</v>
      </c>
      <c r="O392" s="21">
        <f t="shared" si="16"/>
        <v>8.8067129629629703E-2</v>
      </c>
      <c r="P392" s="13" t="s">
        <v>1697</v>
      </c>
      <c r="Q392" s="13" t="s">
        <v>254</v>
      </c>
      <c r="R392" s="22" t="s">
        <v>1698</v>
      </c>
      <c r="S392" s="22" t="s">
        <v>29</v>
      </c>
      <c r="T392" s="23" t="s">
        <v>52</v>
      </c>
      <c r="U392" s="23" t="s">
        <v>50</v>
      </c>
      <c r="V392" s="22" t="s">
        <v>68</v>
      </c>
      <c r="W392" s="24" t="s">
        <v>138</v>
      </c>
      <c r="X392" s="25" t="s">
        <v>56</v>
      </c>
      <c r="Y392" s="25" t="s">
        <v>114</v>
      </c>
      <c r="Z392" s="25" t="s">
        <v>71</v>
      </c>
      <c r="AA392" s="25"/>
      <c r="AB392" s="26"/>
      <c r="AC392" s="31">
        <v>12.36477</v>
      </c>
      <c r="AD392" s="32"/>
      <c r="AE392" s="32"/>
      <c r="AF392" s="32"/>
      <c r="AG392" s="33"/>
      <c r="AH392" s="33"/>
      <c r="AI392" s="33"/>
      <c r="AJ392" s="27"/>
      <c r="AK392" s="27"/>
      <c r="AL392" s="27">
        <v>20.633600000000001</v>
      </c>
      <c r="AM392" s="27"/>
      <c r="AN392" s="27"/>
      <c r="AO392" s="28" t="s">
        <v>3872</v>
      </c>
      <c r="AP392" s="51"/>
      <c r="AQ392" s="51"/>
    </row>
    <row r="393" spans="1:43" ht="12.65" customHeight="1">
      <c r="A393" s="13" t="s">
        <v>214</v>
      </c>
      <c r="B393" s="14" t="s">
        <v>215</v>
      </c>
      <c r="C393" s="13">
        <v>1</v>
      </c>
      <c r="D393" s="13" t="s">
        <v>216</v>
      </c>
      <c r="E393" s="15" t="s">
        <v>393</v>
      </c>
      <c r="F393" s="13">
        <v>2242</v>
      </c>
      <c r="G393" s="13" t="s">
        <v>253</v>
      </c>
      <c r="H393" s="16">
        <v>45899</v>
      </c>
      <c r="I393" s="17">
        <v>45899</v>
      </c>
      <c r="J393" s="18">
        <v>45899</v>
      </c>
      <c r="K393" s="19">
        <v>0.77503472222222225</v>
      </c>
      <c r="L393" s="19">
        <v>0.79929398148148145</v>
      </c>
      <c r="M393" s="20">
        <v>0.85836805555555562</v>
      </c>
      <c r="N393" s="19">
        <v>0.88262731481481482</v>
      </c>
      <c r="O393" s="21">
        <f t="shared" si="16"/>
        <v>2.4259259259259203E-2</v>
      </c>
      <c r="P393" s="13" t="s">
        <v>694</v>
      </c>
      <c r="Q393" s="13" t="s">
        <v>254</v>
      </c>
      <c r="R393" s="22" t="s">
        <v>695</v>
      </c>
      <c r="S393" s="22" t="s">
        <v>33</v>
      </c>
      <c r="T393" s="23" t="s">
        <v>52</v>
      </c>
      <c r="U393" s="23"/>
      <c r="V393" s="22" t="s">
        <v>68</v>
      </c>
      <c r="W393" s="24" t="s">
        <v>3677</v>
      </c>
      <c r="X393" s="25" t="s">
        <v>50</v>
      </c>
      <c r="Y393" s="25" t="s">
        <v>50</v>
      </c>
      <c r="Z393" s="25" t="s">
        <v>50</v>
      </c>
      <c r="AA393" s="25"/>
      <c r="AB393" s="26"/>
      <c r="AC393" s="31">
        <v>1.6629800000000001</v>
      </c>
      <c r="AD393" s="32"/>
      <c r="AE393" s="32"/>
      <c r="AF393" s="32"/>
      <c r="AG393" s="33"/>
      <c r="AH393" s="33"/>
      <c r="AI393" s="33"/>
      <c r="AJ393" s="27"/>
      <c r="AK393" s="27"/>
      <c r="AL393" s="27">
        <v>10.746666666666668</v>
      </c>
      <c r="AM393" s="27"/>
      <c r="AN393" s="27"/>
      <c r="AO393" s="28" t="s">
        <v>3872</v>
      </c>
      <c r="AP393" s="51"/>
      <c r="AQ393" s="51"/>
    </row>
    <row r="394" spans="1:43" ht="12.65" customHeight="1">
      <c r="A394" s="13" t="s">
        <v>214</v>
      </c>
      <c r="B394" s="14" t="s">
        <v>215</v>
      </c>
      <c r="C394" s="13">
        <v>1</v>
      </c>
      <c r="D394" s="13" t="s">
        <v>216</v>
      </c>
      <c r="E394" s="15" t="s">
        <v>393</v>
      </c>
      <c r="F394" s="13">
        <v>2242</v>
      </c>
      <c r="G394" s="13" t="s">
        <v>253</v>
      </c>
      <c r="H394" s="16">
        <v>45900</v>
      </c>
      <c r="I394" s="17">
        <v>45900</v>
      </c>
      <c r="J394" s="18">
        <f>I394</f>
        <v>45900</v>
      </c>
      <c r="K394" s="19">
        <v>0.60731481481481486</v>
      </c>
      <c r="L394" s="19">
        <v>0.64861111111111114</v>
      </c>
      <c r="M394" s="20">
        <v>0.69064814814814812</v>
      </c>
      <c r="N394" s="19">
        <v>0.73194444444444451</v>
      </c>
      <c r="O394" s="21">
        <f t="shared" si="16"/>
        <v>4.1296296296296386E-2</v>
      </c>
      <c r="P394" s="13" t="s">
        <v>493</v>
      </c>
      <c r="Q394" s="13" t="s">
        <v>254</v>
      </c>
      <c r="R394" s="22" t="s">
        <v>494</v>
      </c>
      <c r="S394" s="22" t="s">
        <v>33</v>
      </c>
      <c r="T394" s="23" t="s">
        <v>52</v>
      </c>
      <c r="U394" s="23"/>
      <c r="V394" s="22" t="s">
        <v>68</v>
      </c>
      <c r="W394" s="24" t="s">
        <v>3677</v>
      </c>
      <c r="X394" s="25" t="s">
        <v>50</v>
      </c>
      <c r="Y394" s="25" t="s">
        <v>50</v>
      </c>
      <c r="Z394" s="25" t="s">
        <v>50</v>
      </c>
      <c r="AA394" s="25"/>
      <c r="AB394" s="26"/>
      <c r="AC394" s="31">
        <v>0.17072000000000001</v>
      </c>
      <c r="AD394" s="32"/>
      <c r="AE394" s="32"/>
      <c r="AF394" s="32"/>
      <c r="AG394" s="33"/>
      <c r="AH394" s="33"/>
      <c r="AI394" s="33"/>
      <c r="AJ394" s="27"/>
      <c r="AK394" s="27"/>
      <c r="AL394" s="27">
        <v>8.5973333333333333</v>
      </c>
      <c r="AM394" s="27"/>
      <c r="AN394" s="27"/>
      <c r="AO394" s="28" t="s">
        <v>3872</v>
      </c>
      <c r="AP394" s="51"/>
      <c r="AQ394" s="51"/>
    </row>
    <row r="395" spans="1:43" ht="12.65" customHeight="1">
      <c r="A395" s="13" t="s">
        <v>214</v>
      </c>
      <c r="B395" s="14" t="s">
        <v>215</v>
      </c>
      <c r="C395" s="13">
        <v>1</v>
      </c>
      <c r="D395" s="13" t="s">
        <v>216</v>
      </c>
      <c r="E395" s="15" t="s">
        <v>393</v>
      </c>
      <c r="F395" s="13">
        <v>2242</v>
      </c>
      <c r="G395" s="13" t="s">
        <v>253</v>
      </c>
      <c r="H395" s="16">
        <v>45900</v>
      </c>
      <c r="I395" s="17">
        <v>45900</v>
      </c>
      <c r="J395" s="18">
        <f>I395</f>
        <v>45900</v>
      </c>
      <c r="K395" s="19">
        <v>0.64861111111111114</v>
      </c>
      <c r="L395" s="19">
        <v>0.66459490740740734</v>
      </c>
      <c r="M395" s="20">
        <v>0.73194444444444451</v>
      </c>
      <c r="N395" s="19">
        <v>0.74792824074074071</v>
      </c>
      <c r="O395" s="21">
        <f t="shared" si="16"/>
        <v>1.5983796296296204E-2</v>
      </c>
      <c r="P395" s="13" t="s">
        <v>1261</v>
      </c>
      <c r="Q395" s="13" t="s">
        <v>254</v>
      </c>
      <c r="R395" s="22" t="s">
        <v>1262</v>
      </c>
      <c r="S395" s="22" t="s">
        <v>32</v>
      </c>
      <c r="T395" s="23" t="s">
        <v>52</v>
      </c>
      <c r="U395" s="23" t="s">
        <v>50</v>
      </c>
      <c r="V395" s="22" t="s">
        <v>68</v>
      </c>
      <c r="W395" s="24" t="s">
        <v>142</v>
      </c>
      <c r="X395" s="25" t="s">
        <v>57</v>
      </c>
      <c r="Y395" s="25" t="s">
        <v>114</v>
      </c>
      <c r="Z395" s="25" t="s">
        <v>63</v>
      </c>
      <c r="AA395" s="25"/>
      <c r="AB395" s="26"/>
      <c r="AC395" s="31">
        <v>5.6320000000000002E-2</v>
      </c>
      <c r="AD395" s="32"/>
      <c r="AE395" s="32"/>
      <c r="AF395" s="32"/>
      <c r="AG395" s="33"/>
      <c r="AH395" s="33"/>
      <c r="AI395" s="33"/>
      <c r="AJ395" s="27"/>
      <c r="AK395" s="27"/>
      <c r="AL395" s="27">
        <v>8.5973333333333333</v>
      </c>
      <c r="AM395" s="27"/>
      <c r="AN395" s="27"/>
      <c r="AO395" s="28" t="s">
        <v>3872</v>
      </c>
      <c r="AP395" s="51"/>
      <c r="AQ395" s="51"/>
    </row>
    <row r="396" spans="1:43" ht="12.65" customHeight="1">
      <c r="A396" s="13" t="s">
        <v>214</v>
      </c>
      <c r="B396" s="14" t="s">
        <v>215</v>
      </c>
      <c r="C396" s="13">
        <v>1</v>
      </c>
      <c r="D396" s="13" t="s">
        <v>216</v>
      </c>
      <c r="E396" s="15" t="s">
        <v>393</v>
      </c>
      <c r="F396" s="13">
        <v>2242</v>
      </c>
      <c r="G396" s="13" t="s">
        <v>253</v>
      </c>
      <c r="H396" s="16">
        <v>45900</v>
      </c>
      <c r="I396" s="17">
        <v>45900</v>
      </c>
      <c r="J396" s="18">
        <v>45900</v>
      </c>
      <c r="K396" s="19">
        <v>0.66667824074074067</v>
      </c>
      <c r="L396" s="19">
        <v>0.72716435185185191</v>
      </c>
      <c r="M396" s="20">
        <v>0.75001157407407404</v>
      </c>
      <c r="N396" s="19">
        <v>0.81049768518518517</v>
      </c>
      <c r="O396" s="21">
        <f t="shared" si="16"/>
        <v>6.0486111111111129E-2</v>
      </c>
      <c r="P396" s="13" t="s">
        <v>1046</v>
      </c>
      <c r="Q396" s="13" t="s">
        <v>254</v>
      </c>
      <c r="R396" s="22" t="s">
        <v>1047</v>
      </c>
      <c r="S396" s="22" t="s">
        <v>33</v>
      </c>
      <c r="T396" s="23" t="s">
        <v>52</v>
      </c>
      <c r="U396" s="23"/>
      <c r="V396" s="22" t="s">
        <v>68</v>
      </c>
      <c r="W396" s="24" t="s">
        <v>3677</v>
      </c>
      <c r="X396" s="25" t="s">
        <v>50</v>
      </c>
      <c r="Y396" s="25" t="s">
        <v>50</v>
      </c>
      <c r="Z396" s="25" t="s">
        <v>50</v>
      </c>
      <c r="AA396" s="25"/>
      <c r="AB396" s="26"/>
      <c r="AC396" s="31">
        <v>0.88770000000000004</v>
      </c>
      <c r="AD396" s="32"/>
      <c r="AE396" s="32"/>
      <c r="AF396" s="32"/>
      <c r="AG396" s="33"/>
      <c r="AH396" s="33"/>
      <c r="AI396" s="33"/>
      <c r="AJ396" s="27"/>
      <c r="AK396" s="27"/>
      <c r="AL396" s="27">
        <v>8.5973333333333333</v>
      </c>
      <c r="AM396" s="27"/>
      <c r="AN396" s="27"/>
      <c r="AO396" s="28" t="s">
        <v>3872</v>
      </c>
      <c r="AP396" s="51"/>
      <c r="AQ396" s="51"/>
    </row>
    <row r="397" spans="1:43" ht="12.65" customHeight="1">
      <c r="A397" s="13" t="s">
        <v>214</v>
      </c>
      <c r="B397" s="14" t="s">
        <v>215</v>
      </c>
      <c r="C397" s="13">
        <v>1</v>
      </c>
      <c r="D397" s="13" t="s">
        <v>216</v>
      </c>
      <c r="E397" s="15" t="s">
        <v>393</v>
      </c>
      <c r="F397" s="13">
        <v>2242</v>
      </c>
      <c r="G397" s="13" t="s">
        <v>253</v>
      </c>
      <c r="H397" s="16">
        <v>45900</v>
      </c>
      <c r="I397" s="17">
        <v>45900</v>
      </c>
      <c r="J397" s="18">
        <f>I397</f>
        <v>45900</v>
      </c>
      <c r="K397" s="19">
        <v>0.72924768518518523</v>
      </c>
      <c r="L397" s="19">
        <v>0.76096064814814812</v>
      </c>
      <c r="M397" s="20">
        <v>0.81258101851851849</v>
      </c>
      <c r="N397" s="19">
        <v>0.84429398148148149</v>
      </c>
      <c r="O397" s="21">
        <f t="shared" si="16"/>
        <v>3.1712962962962998E-2</v>
      </c>
      <c r="P397" s="13" t="s">
        <v>700</v>
      </c>
      <c r="Q397" s="13" t="s">
        <v>254</v>
      </c>
      <c r="R397" s="22" t="s">
        <v>701</v>
      </c>
      <c r="S397" s="22" t="s">
        <v>32</v>
      </c>
      <c r="T397" s="23" t="s">
        <v>52</v>
      </c>
      <c r="U397" s="23" t="s">
        <v>50</v>
      </c>
      <c r="V397" s="22" t="s">
        <v>68</v>
      </c>
      <c r="W397" s="24" t="s">
        <v>132</v>
      </c>
      <c r="X397" s="25" t="s">
        <v>62</v>
      </c>
      <c r="Y397" s="25" t="s">
        <v>114</v>
      </c>
      <c r="Z397" s="25" t="s">
        <v>77</v>
      </c>
      <c r="AA397" s="25"/>
      <c r="AB397" s="26"/>
      <c r="AC397" s="31">
        <v>1.1315700000000002</v>
      </c>
      <c r="AD397" s="32"/>
      <c r="AE397" s="32"/>
      <c r="AF397" s="32"/>
      <c r="AG397" s="33"/>
      <c r="AH397" s="33"/>
      <c r="AI397" s="33"/>
      <c r="AJ397" s="27"/>
      <c r="AK397" s="27"/>
      <c r="AL397" s="27">
        <v>10.746666666666668</v>
      </c>
      <c r="AM397" s="27"/>
      <c r="AN397" s="27"/>
      <c r="AO397" s="28" t="s">
        <v>3872</v>
      </c>
      <c r="AP397" s="51"/>
      <c r="AQ397" s="51"/>
    </row>
    <row r="398" spans="1:43" ht="12.65" customHeight="1">
      <c r="A398" s="13" t="s">
        <v>214</v>
      </c>
      <c r="B398" s="14" t="s">
        <v>215</v>
      </c>
      <c r="C398" s="13">
        <v>1</v>
      </c>
      <c r="D398" s="13" t="s">
        <v>216</v>
      </c>
      <c r="E398" s="15" t="s">
        <v>400</v>
      </c>
      <c r="F398" s="13">
        <v>2243</v>
      </c>
      <c r="G398" s="13" t="s">
        <v>253</v>
      </c>
      <c r="H398" s="16">
        <v>45892</v>
      </c>
      <c r="I398" s="17">
        <v>45892</v>
      </c>
      <c r="J398" s="18">
        <v>45892</v>
      </c>
      <c r="K398" s="19">
        <v>0.54219907407407408</v>
      </c>
      <c r="L398" s="19">
        <v>0.55385416666666654</v>
      </c>
      <c r="M398" s="20">
        <v>0.62553240740740745</v>
      </c>
      <c r="N398" s="19">
        <v>0.63718749999999991</v>
      </c>
      <c r="O398" s="21">
        <f t="shared" si="16"/>
        <v>1.1655092592592453E-2</v>
      </c>
      <c r="P398" s="13" t="s">
        <v>1823</v>
      </c>
      <c r="Q398" s="13" t="s">
        <v>254</v>
      </c>
      <c r="R398" s="22" t="s">
        <v>1824</v>
      </c>
      <c r="S398" s="22" t="s">
        <v>33</v>
      </c>
      <c r="T398" s="23" t="s">
        <v>52</v>
      </c>
      <c r="U398" s="23"/>
      <c r="V398" s="22" t="s">
        <v>67</v>
      </c>
      <c r="W398" s="24" t="s">
        <v>3677</v>
      </c>
      <c r="X398" s="25" t="s">
        <v>50</v>
      </c>
      <c r="Y398" s="25" t="s">
        <v>50</v>
      </c>
      <c r="Z398" s="25" t="s">
        <v>50</v>
      </c>
      <c r="AA398" s="25"/>
      <c r="AB398" s="26"/>
      <c r="AC398" s="31">
        <v>21.740729999999999</v>
      </c>
      <c r="AD398" s="32"/>
      <c r="AE398" s="32"/>
      <c r="AF398" s="32"/>
      <c r="AG398" s="33"/>
      <c r="AH398" s="33"/>
      <c r="AI398" s="33"/>
      <c r="AJ398" s="27"/>
      <c r="AK398" s="27"/>
      <c r="AL398" s="27">
        <v>8.5973333333333333</v>
      </c>
      <c r="AM398" s="27"/>
      <c r="AN398" s="27"/>
      <c r="AO398" s="28" t="s">
        <v>3872</v>
      </c>
      <c r="AP398" s="51"/>
      <c r="AQ398" s="51"/>
    </row>
    <row r="399" spans="1:43" ht="12.65" customHeight="1">
      <c r="A399" s="13" t="s">
        <v>214</v>
      </c>
      <c r="B399" s="14" t="s">
        <v>215</v>
      </c>
      <c r="C399" s="13">
        <v>1</v>
      </c>
      <c r="D399" s="13" t="s">
        <v>216</v>
      </c>
      <c r="E399" s="15" t="s">
        <v>400</v>
      </c>
      <c r="F399" s="13">
        <v>2243</v>
      </c>
      <c r="G399" s="13" t="s">
        <v>253</v>
      </c>
      <c r="H399" s="16">
        <v>45892</v>
      </c>
      <c r="I399" s="17">
        <v>45892</v>
      </c>
      <c r="J399" s="18">
        <v>45892</v>
      </c>
      <c r="K399" s="19">
        <v>0.55760416666666657</v>
      </c>
      <c r="L399" s="19">
        <v>0.56158564814814815</v>
      </c>
      <c r="M399" s="20">
        <v>0.64093749999999994</v>
      </c>
      <c r="N399" s="19">
        <v>0.64491898148148152</v>
      </c>
      <c r="O399" s="21">
        <f t="shared" si="16"/>
        <v>3.9814814814815858E-3</v>
      </c>
      <c r="P399" s="13" t="s">
        <v>1825</v>
      </c>
      <c r="Q399" s="13" t="s">
        <v>254</v>
      </c>
      <c r="R399" s="22" t="s">
        <v>1826</v>
      </c>
      <c r="S399" s="22" t="s">
        <v>33</v>
      </c>
      <c r="T399" s="23" t="s">
        <v>52</v>
      </c>
      <c r="U399" s="23"/>
      <c r="V399" s="22" t="s">
        <v>67</v>
      </c>
      <c r="W399" s="24" t="s">
        <v>3677</v>
      </c>
      <c r="X399" s="25" t="s">
        <v>50</v>
      </c>
      <c r="Y399" s="25" t="s">
        <v>50</v>
      </c>
      <c r="Z399" s="25" t="s">
        <v>50</v>
      </c>
      <c r="AA399" s="25"/>
      <c r="AB399" s="26"/>
      <c r="AC399" s="31">
        <v>22.053240000000002</v>
      </c>
      <c r="AD399" s="32"/>
      <c r="AE399" s="32"/>
      <c r="AF399" s="32"/>
      <c r="AG399" s="33"/>
      <c r="AH399" s="33"/>
      <c r="AI399" s="33"/>
      <c r="AJ399" s="27"/>
      <c r="AK399" s="27"/>
      <c r="AL399" s="27">
        <v>8.5973333333333333</v>
      </c>
      <c r="AM399" s="27"/>
      <c r="AN399" s="27"/>
      <c r="AO399" s="28" t="s">
        <v>3872</v>
      </c>
      <c r="AP399" s="51"/>
      <c r="AQ399" s="51"/>
    </row>
    <row r="400" spans="1:43" ht="12.65" customHeight="1">
      <c r="A400" s="13" t="s">
        <v>214</v>
      </c>
      <c r="B400" s="14" t="s">
        <v>215</v>
      </c>
      <c r="C400" s="13">
        <v>1</v>
      </c>
      <c r="D400" s="13" t="s">
        <v>216</v>
      </c>
      <c r="E400" s="15" t="s">
        <v>400</v>
      </c>
      <c r="F400" s="13">
        <v>2243</v>
      </c>
      <c r="G400" s="13" t="s">
        <v>253</v>
      </c>
      <c r="H400" s="16">
        <v>45892</v>
      </c>
      <c r="I400" s="17">
        <v>45892</v>
      </c>
      <c r="J400" s="18">
        <f>I400</f>
        <v>45892</v>
      </c>
      <c r="K400" s="19">
        <v>0.5619791666666667</v>
      </c>
      <c r="L400" s="19">
        <v>0.64750000000000008</v>
      </c>
      <c r="M400" s="20">
        <v>0.64531250000000007</v>
      </c>
      <c r="N400" s="19">
        <v>0.73083333333333345</v>
      </c>
      <c r="O400" s="21">
        <f t="shared" si="16"/>
        <v>8.5520833333333379E-2</v>
      </c>
      <c r="P400" s="13" t="s">
        <v>1726</v>
      </c>
      <c r="Q400" s="13" t="s">
        <v>254</v>
      </c>
      <c r="R400" s="22" t="s">
        <v>1727</v>
      </c>
      <c r="S400" s="22" t="s">
        <v>29</v>
      </c>
      <c r="T400" s="23" t="s">
        <v>52</v>
      </c>
      <c r="U400" s="23" t="s">
        <v>50</v>
      </c>
      <c r="V400" s="22" t="s">
        <v>67</v>
      </c>
      <c r="W400" s="24" t="s">
        <v>133</v>
      </c>
      <c r="X400" s="25" t="s">
        <v>77</v>
      </c>
      <c r="Y400" s="25" t="s">
        <v>114</v>
      </c>
      <c r="Z400" s="25" t="s">
        <v>83</v>
      </c>
      <c r="AA400" s="25"/>
      <c r="AB400" s="26"/>
      <c r="AC400" s="31">
        <v>34.216929999999998</v>
      </c>
      <c r="AD400" s="32"/>
      <c r="AE400" s="32"/>
      <c r="AF400" s="32"/>
      <c r="AG400" s="33"/>
      <c r="AH400" s="33"/>
      <c r="AI400" s="33"/>
      <c r="AJ400" s="27"/>
      <c r="AK400" s="27"/>
      <c r="AL400" s="27">
        <v>20.633600000000001</v>
      </c>
      <c r="AM400" s="27"/>
      <c r="AN400" s="27"/>
      <c r="AO400" s="28" t="s">
        <v>3872</v>
      </c>
      <c r="AP400" s="51"/>
      <c r="AQ400" s="51"/>
    </row>
    <row r="401" spans="1:43" ht="12.65" customHeight="1">
      <c r="A401" s="13" t="s">
        <v>214</v>
      </c>
      <c r="B401" s="14" t="s">
        <v>215</v>
      </c>
      <c r="C401" s="13">
        <v>1</v>
      </c>
      <c r="D401" s="13" t="s">
        <v>216</v>
      </c>
      <c r="E401" s="15" t="s">
        <v>400</v>
      </c>
      <c r="F401" s="13">
        <v>2243</v>
      </c>
      <c r="G401" s="13" t="s">
        <v>253</v>
      </c>
      <c r="H401" s="16">
        <v>45892</v>
      </c>
      <c r="I401" s="17">
        <v>45892</v>
      </c>
      <c r="J401" s="18">
        <v>45892</v>
      </c>
      <c r="K401" s="19">
        <v>0.64810185185185187</v>
      </c>
      <c r="L401" s="19">
        <v>0.64857638888888891</v>
      </c>
      <c r="M401" s="20">
        <v>0.73143518518518524</v>
      </c>
      <c r="N401" s="19">
        <v>0.73190972222222228</v>
      </c>
      <c r="O401" s="21">
        <f t="shared" si="16"/>
        <v>4.745370370370372E-4</v>
      </c>
      <c r="P401" s="13" t="s">
        <v>1728</v>
      </c>
      <c r="Q401" s="13" t="s">
        <v>254</v>
      </c>
      <c r="R401" s="22" t="s">
        <v>1729</v>
      </c>
      <c r="S401" s="22" t="s">
        <v>33</v>
      </c>
      <c r="T401" s="23" t="s">
        <v>52</v>
      </c>
      <c r="U401" s="23"/>
      <c r="V401" s="22" t="s">
        <v>67</v>
      </c>
      <c r="W401" s="24" t="s">
        <v>3677</v>
      </c>
      <c r="X401" s="25" t="s">
        <v>50</v>
      </c>
      <c r="Y401" s="25" t="s">
        <v>50</v>
      </c>
      <c r="Z401" s="25" t="s">
        <v>50</v>
      </c>
      <c r="AA401" s="25"/>
      <c r="AB401" s="26"/>
      <c r="AC401" s="31">
        <v>26.742760000000001</v>
      </c>
      <c r="AD401" s="32"/>
      <c r="AE401" s="32"/>
      <c r="AF401" s="32"/>
      <c r="AG401" s="33"/>
      <c r="AH401" s="33"/>
      <c r="AI401" s="33"/>
      <c r="AJ401" s="27"/>
      <c r="AK401" s="27"/>
      <c r="AL401" s="27">
        <v>8.5973333333333333</v>
      </c>
      <c r="AM401" s="27"/>
      <c r="AN401" s="27"/>
      <c r="AO401" s="28" t="s">
        <v>3872</v>
      </c>
      <c r="AP401" s="51"/>
      <c r="AQ401" s="51"/>
    </row>
    <row r="402" spans="1:43" ht="12.65" customHeight="1">
      <c r="A402" s="13" t="s">
        <v>214</v>
      </c>
      <c r="B402" s="14" t="s">
        <v>215</v>
      </c>
      <c r="C402" s="13">
        <v>1</v>
      </c>
      <c r="D402" s="13" t="s">
        <v>216</v>
      </c>
      <c r="E402" s="15" t="s">
        <v>400</v>
      </c>
      <c r="F402" s="13">
        <v>2243</v>
      </c>
      <c r="G402" s="13" t="s">
        <v>253</v>
      </c>
      <c r="H402" s="16">
        <v>45892</v>
      </c>
      <c r="I402" s="17">
        <v>45892</v>
      </c>
      <c r="J402" s="18">
        <v>45892</v>
      </c>
      <c r="K402" s="19">
        <v>0.65134259259259264</v>
      </c>
      <c r="L402" s="19">
        <v>0.7060763888888888</v>
      </c>
      <c r="M402" s="20">
        <v>0.73467592592592601</v>
      </c>
      <c r="N402" s="19">
        <v>0.78940972222222217</v>
      </c>
      <c r="O402" s="21">
        <f t="shared" si="16"/>
        <v>5.4733796296296156E-2</v>
      </c>
      <c r="P402" s="13" t="s">
        <v>1730</v>
      </c>
      <c r="Q402" s="13" t="s">
        <v>254</v>
      </c>
      <c r="R402" s="22" t="s">
        <v>1731</v>
      </c>
      <c r="S402" s="22" t="s">
        <v>33</v>
      </c>
      <c r="T402" s="23" t="s">
        <v>52</v>
      </c>
      <c r="U402" s="23"/>
      <c r="V402" s="22" t="s">
        <v>67</v>
      </c>
      <c r="W402" s="24" t="s">
        <v>3677</v>
      </c>
      <c r="X402" s="25" t="s">
        <v>50</v>
      </c>
      <c r="Y402" s="25" t="s">
        <v>50</v>
      </c>
      <c r="Z402" s="25" t="s">
        <v>50</v>
      </c>
      <c r="AA402" s="25"/>
      <c r="AB402" s="26"/>
      <c r="AC402" s="31">
        <v>19.494530000000001</v>
      </c>
      <c r="AD402" s="32"/>
      <c r="AE402" s="32"/>
      <c r="AF402" s="32"/>
      <c r="AG402" s="33"/>
      <c r="AH402" s="33"/>
      <c r="AI402" s="33"/>
      <c r="AJ402" s="27"/>
      <c r="AK402" s="27"/>
      <c r="AL402" s="27">
        <v>8.5973333333333333</v>
      </c>
      <c r="AM402" s="27"/>
      <c r="AN402" s="27"/>
      <c r="AO402" s="28" t="s">
        <v>3872</v>
      </c>
      <c r="AP402" s="51"/>
      <c r="AQ402" s="51"/>
    </row>
    <row r="403" spans="1:43" ht="12.65" customHeight="1">
      <c r="A403" s="13" t="s">
        <v>214</v>
      </c>
      <c r="B403" s="14" t="s">
        <v>215</v>
      </c>
      <c r="C403" s="13">
        <v>1</v>
      </c>
      <c r="D403" s="13" t="s">
        <v>216</v>
      </c>
      <c r="E403" s="15" t="s">
        <v>400</v>
      </c>
      <c r="F403" s="13">
        <v>2243</v>
      </c>
      <c r="G403" s="13" t="s">
        <v>253</v>
      </c>
      <c r="H403" s="16">
        <v>45892</v>
      </c>
      <c r="I403" s="17">
        <v>45892</v>
      </c>
      <c r="J403" s="18">
        <v>45892</v>
      </c>
      <c r="K403" s="19">
        <v>0.72925925925925938</v>
      </c>
      <c r="L403" s="19">
        <v>0.74761574074074078</v>
      </c>
      <c r="M403" s="20">
        <v>0.81259259259259264</v>
      </c>
      <c r="N403" s="19">
        <v>0.83094907407407403</v>
      </c>
      <c r="O403" s="21">
        <f t="shared" si="16"/>
        <v>1.835648148148139E-2</v>
      </c>
      <c r="P403" s="13" t="s">
        <v>1701</v>
      </c>
      <c r="Q403" s="13" t="s">
        <v>254</v>
      </c>
      <c r="R403" s="22" t="s">
        <v>1702</v>
      </c>
      <c r="S403" s="22" t="s">
        <v>33</v>
      </c>
      <c r="T403" s="23" t="s">
        <v>52</v>
      </c>
      <c r="U403" s="23"/>
      <c r="V403" s="22" t="s">
        <v>67</v>
      </c>
      <c r="W403" s="24" t="s">
        <v>3677</v>
      </c>
      <c r="X403" s="25" t="s">
        <v>50</v>
      </c>
      <c r="Y403" s="25" t="s">
        <v>50</v>
      </c>
      <c r="Z403" s="25" t="s">
        <v>50</v>
      </c>
      <c r="AA403" s="25"/>
      <c r="AB403" s="26"/>
      <c r="AC403" s="31">
        <v>0.54471999999999998</v>
      </c>
      <c r="AD403" s="32"/>
      <c r="AE403" s="32"/>
      <c r="AF403" s="32"/>
      <c r="AG403" s="33"/>
      <c r="AH403" s="33"/>
      <c r="AI403" s="33"/>
      <c r="AJ403" s="27"/>
      <c r="AK403" s="27"/>
      <c r="AL403" s="27">
        <v>10.746666666666668</v>
      </c>
      <c r="AM403" s="27"/>
      <c r="AN403" s="27"/>
      <c r="AO403" s="28" t="s">
        <v>3872</v>
      </c>
      <c r="AP403" s="51"/>
      <c r="AQ403" s="51"/>
    </row>
    <row r="404" spans="1:43" ht="12.65" customHeight="1">
      <c r="A404" s="13" t="s">
        <v>214</v>
      </c>
      <c r="B404" s="14" t="s">
        <v>215</v>
      </c>
      <c r="C404" s="13">
        <v>1</v>
      </c>
      <c r="D404" s="13" t="s">
        <v>216</v>
      </c>
      <c r="E404" s="15" t="s">
        <v>400</v>
      </c>
      <c r="F404" s="13">
        <v>2243</v>
      </c>
      <c r="G404" s="13" t="s">
        <v>253</v>
      </c>
      <c r="H404" s="16">
        <v>45893</v>
      </c>
      <c r="I404" s="17">
        <v>45893</v>
      </c>
      <c r="J404" s="18">
        <v>45893</v>
      </c>
      <c r="K404" s="19">
        <v>0.60383101851851861</v>
      </c>
      <c r="L404" s="19">
        <v>0.64841435185185192</v>
      </c>
      <c r="M404" s="20">
        <v>0.68716435185185187</v>
      </c>
      <c r="N404" s="19">
        <v>0.73174768518518529</v>
      </c>
      <c r="O404" s="21">
        <f t="shared" si="16"/>
        <v>4.4583333333333419E-2</v>
      </c>
      <c r="P404" s="13" t="s">
        <v>493</v>
      </c>
      <c r="Q404" s="13" t="s">
        <v>254</v>
      </c>
      <c r="R404" s="22" t="s">
        <v>494</v>
      </c>
      <c r="S404" s="22" t="s">
        <v>33</v>
      </c>
      <c r="T404" s="23" t="s">
        <v>52</v>
      </c>
      <c r="U404" s="23"/>
      <c r="V404" s="22" t="s">
        <v>67</v>
      </c>
      <c r="W404" s="24" t="s">
        <v>3677</v>
      </c>
      <c r="X404" s="25" t="s">
        <v>50</v>
      </c>
      <c r="Y404" s="25" t="s">
        <v>50</v>
      </c>
      <c r="Z404" s="25" t="s">
        <v>50</v>
      </c>
      <c r="AA404" s="25"/>
      <c r="AB404" s="26"/>
      <c r="AC404" s="31">
        <v>2.59754</v>
      </c>
      <c r="AD404" s="32"/>
      <c r="AE404" s="32"/>
      <c r="AF404" s="32"/>
      <c r="AG404" s="33"/>
      <c r="AH404" s="33"/>
      <c r="AI404" s="33"/>
      <c r="AJ404" s="27"/>
      <c r="AK404" s="27"/>
      <c r="AL404" s="27">
        <v>8.5973333333333333</v>
      </c>
      <c r="AM404" s="27"/>
      <c r="AN404" s="27"/>
      <c r="AO404" s="28" t="s">
        <v>3872</v>
      </c>
      <c r="AP404" s="51"/>
      <c r="AQ404" s="51"/>
    </row>
    <row r="405" spans="1:43" ht="12.65" customHeight="1">
      <c r="A405" s="13" t="s">
        <v>214</v>
      </c>
      <c r="B405" s="14" t="s">
        <v>215</v>
      </c>
      <c r="C405" s="13">
        <v>1</v>
      </c>
      <c r="D405" s="13" t="s">
        <v>216</v>
      </c>
      <c r="E405" s="15" t="s">
        <v>400</v>
      </c>
      <c r="F405" s="13">
        <v>2243</v>
      </c>
      <c r="G405" s="13" t="s">
        <v>253</v>
      </c>
      <c r="H405" s="16">
        <v>45893</v>
      </c>
      <c r="I405" s="17">
        <v>45893</v>
      </c>
      <c r="J405" s="18">
        <f>I405</f>
        <v>45893</v>
      </c>
      <c r="K405" s="19">
        <v>0.64899305555555553</v>
      </c>
      <c r="L405" s="19">
        <v>0.72771990740740744</v>
      </c>
      <c r="M405" s="20">
        <v>0.7323263888888889</v>
      </c>
      <c r="N405" s="19">
        <v>0.8110532407407407</v>
      </c>
      <c r="O405" s="21">
        <f t="shared" si="16"/>
        <v>7.8726851851851798E-2</v>
      </c>
      <c r="P405" s="13" t="s">
        <v>401</v>
      </c>
      <c r="Q405" s="13" t="s">
        <v>254</v>
      </c>
      <c r="R405" s="22" t="s">
        <v>402</v>
      </c>
      <c r="S405" s="22" t="s">
        <v>29</v>
      </c>
      <c r="T405" s="23" t="s">
        <v>52</v>
      </c>
      <c r="U405" s="23" t="s">
        <v>50</v>
      </c>
      <c r="V405" s="22" t="s">
        <v>67</v>
      </c>
      <c r="W405" s="24" t="s">
        <v>156</v>
      </c>
      <c r="X405" s="25" t="s">
        <v>63</v>
      </c>
      <c r="Y405" s="25" t="s">
        <v>114</v>
      </c>
      <c r="Z405" s="25" t="s">
        <v>60</v>
      </c>
      <c r="AA405" s="25"/>
      <c r="AB405" s="26"/>
      <c r="AC405" s="31">
        <v>4.6202200000000007</v>
      </c>
      <c r="AD405" s="32"/>
      <c r="AE405" s="32"/>
      <c r="AF405" s="32"/>
      <c r="AG405" s="33"/>
      <c r="AH405" s="33"/>
      <c r="AI405" s="33"/>
      <c r="AJ405" s="27"/>
      <c r="AK405" s="27"/>
      <c r="AL405" s="27">
        <v>20.633600000000001</v>
      </c>
      <c r="AM405" s="27"/>
      <c r="AN405" s="27"/>
      <c r="AO405" s="28" t="s">
        <v>3872</v>
      </c>
      <c r="AP405" s="51"/>
      <c r="AQ405" s="51"/>
    </row>
    <row r="406" spans="1:43" ht="12.65" customHeight="1">
      <c r="A406" s="13" t="s">
        <v>214</v>
      </c>
      <c r="B406" s="14" t="s">
        <v>215</v>
      </c>
      <c r="C406" s="13">
        <v>1</v>
      </c>
      <c r="D406" s="13" t="s">
        <v>216</v>
      </c>
      <c r="E406" s="15" t="s">
        <v>400</v>
      </c>
      <c r="F406" s="13">
        <v>2243</v>
      </c>
      <c r="G406" s="13" t="s">
        <v>253</v>
      </c>
      <c r="H406" s="16">
        <v>45893</v>
      </c>
      <c r="I406" s="17">
        <v>45893</v>
      </c>
      <c r="J406" s="18">
        <f>I406</f>
        <v>45893</v>
      </c>
      <c r="K406" s="19">
        <v>0.72922453703703716</v>
      </c>
      <c r="L406" s="19">
        <v>0.80434027777777772</v>
      </c>
      <c r="M406" s="20">
        <v>0.81255787037037042</v>
      </c>
      <c r="N406" s="19">
        <v>0.88767361111111109</v>
      </c>
      <c r="O406" s="21">
        <f t="shared" si="16"/>
        <v>7.5115740740740677E-2</v>
      </c>
      <c r="P406" s="13" t="s">
        <v>1453</v>
      </c>
      <c r="Q406" s="13" t="s">
        <v>254</v>
      </c>
      <c r="R406" s="22" t="s">
        <v>1454</v>
      </c>
      <c r="S406" s="22" t="s">
        <v>29</v>
      </c>
      <c r="T406" s="23" t="s">
        <v>52</v>
      </c>
      <c r="U406" s="23" t="s">
        <v>50</v>
      </c>
      <c r="V406" s="22" t="s">
        <v>67</v>
      </c>
      <c r="W406" s="24" t="s">
        <v>157</v>
      </c>
      <c r="X406" s="25" t="s">
        <v>70</v>
      </c>
      <c r="Y406" s="25" t="s">
        <v>114</v>
      </c>
      <c r="Z406" s="25" t="s">
        <v>58</v>
      </c>
      <c r="AA406" s="25"/>
      <c r="AB406" s="26"/>
      <c r="AC406" s="31">
        <v>3.41242</v>
      </c>
      <c r="AD406" s="32"/>
      <c r="AE406" s="32"/>
      <c r="AF406" s="32"/>
      <c r="AG406" s="33"/>
      <c r="AH406" s="33"/>
      <c r="AI406" s="33"/>
      <c r="AJ406" s="27"/>
      <c r="AK406" s="27"/>
      <c r="AL406" s="27">
        <v>25.791999999999998</v>
      </c>
      <c r="AM406" s="27"/>
      <c r="AN406" s="27"/>
      <c r="AO406" s="28" t="s">
        <v>3872</v>
      </c>
      <c r="AP406" s="51"/>
      <c r="AQ406" s="51"/>
    </row>
    <row r="407" spans="1:43" ht="12.65" customHeight="1">
      <c r="A407" s="13" t="s">
        <v>214</v>
      </c>
      <c r="B407" s="14" t="s">
        <v>215</v>
      </c>
      <c r="C407" s="13">
        <v>1</v>
      </c>
      <c r="D407" s="13" t="s">
        <v>216</v>
      </c>
      <c r="E407" s="15" t="s">
        <v>400</v>
      </c>
      <c r="F407" s="13">
        <v>2243</v>
      </c>
      <c r="G407" s="13" t="s">
        <v>253</v>
      </c>
      <c r="H407" s="16">
        <v>45893</v>
      </c>
      <c r="I407" s="17">
        <v>45893</v>
      </c>
      <c r="J407" s="18">
        <f>I407</f>
        <v>45893</v>
      </c>
      <c r="K407" s="19">
        <v>0.81265046296296295</v>
      </c>
      <c r="L407" s="19">
        <v>0.89137731481481486</v>
      </c>
      <c r="M407" s="20">
        <v>0.89598379629629632</v>
      </c>
      <c r="N407" s="19">
        <v>0.97471064814814812</v>
      </c>
      <c r="O407" s="21">
        <f t="shared" si="16"/>
        <v>7.8726851851851798E-2</v>
      </c>
      <c r="P407" s="13" t="s">
        <v>401</v>
      </c>
      <c r="Q407" s="13" t="s">
        <v>254</v>
      </c>
      <c r="R407" s="22" t="s">
        <v>402</v>
      </c>
      <c r="S407" s="22" t="s">
        <v>31</v>
      </c>
      <c r="T407" s="23" t="s">
        <v>52</v>
      </c>
      <c r="U407" s="23" t="s">
        <v>50</v>
      </c>
      <c r="V407" s="22" t="s">
        <v>67</v>
      </c>
      <c r="W407" s="24" t="s">
        <v>156</v>
      </c>
      <c r="X407" s="25" t="s">
        <v>63</v>
      </c>
      <c r="Y407" s="25" t="s">
        <v>114</v>
      </c>
      <c r="Z407" s="25" t="s">
        <v>60</v>
      </c>
      <c r="AA407" s="25"/>
      <c r="AB407" s="26"/>
      <c r="AC407" s="31">
        <v>3.5310000000000001E-2</v>
      </c>
      <c r="AD407" s="32"/>
      <c r="AE407" s="32"/>
      <c r="AF407" s="32"/>
      <c r="AG407" s="33"/>
      <c r="AH407" s="33"/>
      <c r="AI407" s="33"/>
      <c r="AJ407" s="27"/>
      <c r="AK407" s="27"/>
      <c r="AL407" s="27">
        <v>10.746666666666668</v>
      </c>
      <c r="AM407" s="27"/>
      <c r="AN407" s="27"/>
      <c r="AO407" s="28" t="s">
        <v>3872</v>
      </c>
      <c r="AP407" s="51"/>
      <c r="AQ407" s="51"/>
    </row>
    <row r="408" spans="1:43" ht="12.65" customHeight="1">
      <c r="A408" s="13" t="s">
        <v>214</v>
      </c>
      <c r="B408" s="14" t="s">
        <v>215</v>
      </c>
      <c r="C408" s="13">
        <v>1</v>
      </c>
      <c r="D408" s="13" t="s">
        <v>216</v>
      </c>
      <c r="E408" s="15" t="s">
        <v>400</v>
      </c>
      <c r="F408" s="13">
        <v>2243</v>
      </c>
      <c r="G408" s="13" t="s">
        <v>253</v>
      </c>
      <c r="H408" s="16">
        <v>45899</v>
      </c>
      <c r="I408" s="17">
        <v>45899</v>
      </c>
      <c r="J408" s="18">
        <v>45899</v>
      </c>
      <c r="K408" s="19">
        <v>0.54173611111111108</v>
      </c>
      <c r="L408" s="19">
        <v>0.55393518518518514</v>
      </c>
      <c r="M408" s="20">
        <v>0.62506944444444446</v>
      </c>
      <c r="N408" s="19">
        <v>0.63726851851851851</v>
      </c>
      <c r="O408" s="21">
        <f t="shared" si="16"/>
        <v>1.2199074074074057E-2</v>
      </c>
      <c r="P408" s="13" t="s">
        <v>1271</v>
      </c>
      <c r="Q408" s="13" t="s">
        <v>254</v>
      </c>
      <c r="R408" s="22" t="s">
        <v>1272</v>
      </c>
      <c r="S408" s="22" t="s">
        <v>33</v>
      </c>
      <c r="T408" s="23" t="s">
        <v>52</v>
      </c>
      <c r="U408" s="23" t="s">
        <v>50</v>
      </c>
      <c r="V408" s="22" t="s">
        <v>68</v>
      </c>
      <c r="W408" s="24" t="s">
        <v>3677</v>
      </c>
      <c r="X408" s="25" t="s">
        <v>50</v>
      </c>
      <c r="Y408" s="25" t="s">
        <v>50</v>
      </c>
      <c r="Z408" s="25" t="s">
        <v>50</v>
      </c>
      <c r="AA408" s="25"/>
      <c r="AB408" s="26"/>
      <c r="AC408" s="31">
        <v>5.8363800000000001</v>
      </c>
      <c r="AD408" s="32"/>
      <c r="AE408" s="32"/>
      <c r="AF408" s="32"/>
      <c r="AG408" s="33"/>
      <c r="AH408" s="33"/>
      <c r="AI408" s="33"/>
      <c r="AJ408" s="27"/>
      <c r="AK408" s="27"/>
      <c r="AL408" s="27">
        <v>8.5973333333333333</v>
      </c>
      <c r="AM408" s="27"/>
      <c r="AN408" s="27"/>
      <c r="AO408" s="28" t="s">
        <v>3872</v>
      </c>
      <c r="AP408" s="51"/>
      <c r="AQ408" s="51"/>
    </row>
    <row r="409" spans="1:43" ht="12.65" customHeight="1">
      <c r="A409" s="13" t="s">
        <v>214</v>
      </c>
      <c r="B409" s="14" t="s">
        <v>215</v>
      </c>
      <c r="C409" s="13">
        <v>1</v>
      </c>
      <c r="D409" s="13" t="s">
        <v>216</v>
      </c>
      <c r="E409" s="15" t="s">
        <v>400</v>
      </c>
      <c r="F409" s="13">
        <v>2243</v>
      </c>
      <c r="G409" s="13" t="s">
        <v>253</v>
      </c>
      <c r="H409" s="16">
        <v>45899</v>
      </c>
      <c r="I409" s="17">
        <v>45899</v>
      </c>
      <c r="J409" s="18">
        <v>45899</v>
      </c>
      <c r="K409" s="19">
        <v>0.55770833333333325</v>
      </c>
      <c r="L409" s="19">
        <v>0.5615162037037037</v>
      </c>
      <c r="M409" s="20">
        <v>0.64104166666666673</v>
      </c>
      <c r="N409" s="19">
        <v>0.64484953703703707</v>
      </c>
      <c r="O409" s="21">
        <f t="shared" si="16"/>
        <v>3.8078703703703365E-3</v>
      </c>
      <c r="P409" s="13" t="s">
        <v>1897</v>
      </c>
      <c r="Q409" s="13" t="s">
        <v>254</v>
      </c>
      <c r="R409" s="22" t="s">
        <v>1898</v>
      </c>
      <c r="S409" s="22" t="s">
        <v>33</v>
      </c>
      <c r="T409" s="23" t="s">
        <v>52</v>
      </c>
      <c r="U409" s="23"/>
      <c r="V409" s="22" t="s">
        <v>68</v>
      </c>
      <c r="W409" s="24" t="s">
        <v>3677</v>
      </c>
      <c r="X409" s="25" t="s">
        <v>50</v>
      </c>
      <c r="Y409" s="25" t="s">
        <v>50</v>
      </c>
      <c r="Z409" s="25" t="s">
        <v>50</v>
      </c>
      <c r="AA409" s="25"/>
      <c r="AB409" s="26"/>
      <c r="AC409" s="31">
        <v>3.20573</v>
      </c>
      <c r="AD409" s="32"/>
      <c r="AE409" s="32"/>
      <c r="AF409" s="32"/>
      <c r="AG409" s="33"/>
      <c r="AH409" s="33"/>
      <c r="AI409" s="33"/>
      <c r="AJ409" s="27"/>
      <c r="AK409" s="27"/>
      <c r="AL409" s="27">
        <v>8.5973333333333333</v>
      </c>
      <c r="AM409" s="27"/>
      <c r="AN409" s="27"/>
      <c r="AO409" s="28" t="s">
        <v>3872</v>
      </c>
      <c r="AP409" s="51"/>
      <c r="AQ409" s="51"/>
    </row>
    <row r="410" spans="1:43" ht="12.65" customHeight="1">
      <c r="A410" s="13" t="s">
        <v>214</v>
      </c>
      <c r="B410" s="14" t="s">
        <v>215</v>
      </c>
      <c r="C410" s="13">
        <v>1</v>
      </c>
      <c r="D410" s="13" t="s">
        <v>216</v>
      </c>
      <c r="E410" s="15" t="s">
        <v>400</v>
      </c>
      <c r="F410" s="13">
        <v>2243</v>
      </c>
      <c r="G410" s="13" t="s">
        <v>253</v>
      </c>
      <c r="H410" s="16">
        <v>45899</v>
      </c>
      <c r="I410" s="17">
        <v>45899</v>
      </c>
      <c r="J410" s="18">
        <f>I410</f>
        <v>45899</v>
      </c>
      <c r="K410" s="19">
        <v>0.56190972222222224</v>
      </c>
      <c r="L410" s="19">
        <v>0.64118055555555564</v>
      </c>
      <c r="M410" s="20">
        <v>0.64524305555555561</v>
      </c>
      <c r="N410" s="19">
        <v>0.7245138888888889</v>
      </c>
      <c r="O410" s="21">
        <f t="shared" si="16"/>
        <v>7.927083333333329E-2</v>
      </c>
      <c r="P410" s="13" t="s">
        <v>1273</v>
      </c>
      <c r="Q410" s="13" t="s">
        <v>254</v>
      </c>
      <c r="R410" s="22" t="s">
        <v>1274</v>
      </c>
      <c r="S410" s="22" t="s">
        <v>29</v>
      </c>
      <c r="T410" s="23" t="s">
        <v>52</v>
      </c>
      <c r="U410" s="23" t="s">
        <v>50</v>
      </c>
      <c r="V410" s="22" t="s">
        <v>68</v>
      </c>
      <c r="W410" s="24" t="s">
        <v>136</v>
      </c>
      <c r="X410" s="25" t="s">
        <v>66</v>
      </c>
      <c r="Y410" s="25" t="s">
        <v>114</v>
      </c>
      <c r="Z410" s="25" t="s">
        <v>85</v>
      </c>
      <c r="AA410" s="25"/>
      <c r="AB410" s="26"/>
      <c r="AC410" s="31">
        <v>6.8322099999999999</v>
      </c>
      <c r="AD410" s="32"/>
      <c r="AE410" s="32"/>
      <c r="AF410" s="32"/>
      <c r="AG410" s="33"/>
      <c r="AH410" s="33"/>
      <c r="AI410" s="33"/>
      <c r="AJ410" s="27"/>
      <c r="AK410" s="27"/>
      <c r="AL410" s="27">
        <v>20.633600000000001</v>
      </c>
      <c r="AM410" s="27"/>
      <c r="AN410" s="27"/>
      <c r="AO410" s="28" t="s">
        <v>3872</v>
      </c>
      <c r="AP410" s="51"/>
      <c r="AQ410" s="51"/>
    </row>
    <row r="411" spans="1:43" ht="12.65" customHeight="1">
      <c r="A411" s="13" t="s">
        <v>214</v>
      </c>
      <c r="B411" s="14" t="s">
        <v>215</v>
      </c>
      <c r="C411" s="13">
        <v>1</v>
      </c>
      <c r="D411" s="13" t="s">
        <v>216</v>
      </c>
      <c r="E411" s="15" t="s">
        <v>400</v>
      </c>
      <c r="F411" s="13">
        <v>2243</v>
      </c>
      <c r="G411" s="13" t="s">
        <v>253</v>
      </c>
      <c r="H411" s="16">
        <v>45899</v>
      </c>
      <c r="I411" s="17">
        <v>45899</v>
      </c>
      <c r="J411" s="18">
        <v>45899</v>
      </c>
      <c r="K411" s="19">
        <v>0.64189814814814816</v>
      </c>
      <c r="L411" s="19">
        <v>0.64495370370370375</v>
      </c>
      <c r="M411" s="20">
        <v>0.72523148148148153</v>
      </c>
      <c r="N411" s="19">
        <v>0.72828703703703712</v>
      </c>
      <c r="O411" s="21">
        <f t="shared" si="16"/>
        <v>3.0555555555555891E-3</v>
      </c>
      <c r="P411" s="13" t="s">
        <v>706</v>
      </c>
      <c r="Q411" s="13" t="s">
        <v>254</v>
      </c>
      <c r="R411" s="22" t="s">
        <v>707</v>
      </c>
      <c r="S411" s="22" t="s">
        <v>33</v>
      </c>
      <c r="T411" s="23" t="s">
        <v>52</v>
      </c>
      <c r="U411" s="23"/>
      <c r="V411" s="22" t="s">
        <v>68</v>
      </c>
      <c r="W411" s="24" t="s">
        <v>3677</v>
      </c>
      <c r="X411" s="25" t="s">
        <v>50</v>
      </c>
      <c r="Y411" s="25" t="s">
        <v>50</v>
      </c>
      <c r="Z411" s="25" t="s">
        <v>50</v>
      </c>
      <c r="AA411" s="25"/>
      <c r="AB411" s="26"/>
      <c r="AC411" s="31">
        <v>1.7827700000000002</v>
      </c>
      <c r="AD411" s="32"/>
      <c r="AE411" s="32"/>
      <c r="AF411" s="32"/>
      <c r="AG411" s="33"/>
      <c r="AH411" s="33"/>
      <c r="AI411" s="33"/>
      <c r="AJ411" s="27"/>
      <c r="AK411" s="27"/>
      <c r="AL411" s="27">
        <v>8.5973333333333333</v>
      </c>
      <c r="AM411" s="27"/>
      <c r="AN411" s="27"/>
      <c r="AO411" s="28" t="s">
        <v>3872</v>
      </c>
      <c r="AP411" s="51"/>
      <c r="AQ411" s="51"/>
    </row>
    <row r="412" spans="1:43" ht="12.65" customHeight="1">
      <c r="A412" s="13" t="s">
        <v>214</v>
      </c>
      <c r="B412" s="14" t="s">
        <v>215</v>
      </c>
      <c r="C412" s="13">
        <v>1</v>
      </c>
      <c r="D412" s="13" t="s">
        <v>216</v>
      </c>
      <c r="E412" s="15" t="s">
        <v>400</v>
      </c>
      <c r="F412" s="13">
        <v>2243</v>
      </c>
      <c r="G412" s="13" t="s">
        <v>253</v>
      </c>
      <c r="H412" s="16">
        <v>45899</v>
      </c>
      <c r="I412" s="17">
        <v>45899</v>
      </c>
      <c r="J412" s="18">
        <v>45899</v>
      </c>
      <c r="K412" s="19">
        <v>0.6473726851851852</v>
      </c>
      <c r="L412" s="19">
        <v>0.70626157407407397</v>
      </c>
      <c r="M412" s="20">
        <v>0.73070601851851857</v>
      </c>
      <c r="N412" s="19">
        <v>0.78959490740740734</v>
      </c>
      <c r="O412" s="21">
        <f t="shared" si="16"/>
        <v>5.8888888888888768E-2</v>
      </c>
      <c r="P412" s="13" t="s">
        <v>1275</v>
      </c>
      <c r="Q412" s="13" t="s">
        <v>254</v>
      </c>
      <c r="R412" s="22" t="s">
        <v>1276</v>
      </c>
      <c r="S412" s="22" t="s">
        <v>33</v>
      </c>
      <c r="T412" s="23" t="s">
        <v>52</v>
      </c>
      <c r="U412" s="23"/>
      <c r="V412" s="22" t="s">
        <v>68</v>
      </c>
      <c r="W412" s="24" t="s">
        <v>3677</v>
      </c>
      <c r="X412" s="25" t="s">
        <v>50</v>
      </c>
      <c r="Y412" s="25" t="s">
        <v>50</v>
      </c>
      <c r="Z412" s="25" t="s">
        <v>50</v>
      </c>
      <c r="AA412" s="25"/>
      <c r="AB412" s="26"/>
      <c r="AC412" s="31">
        <v>9.9936100000000003</v>
      </c>
      <c r="AD412" s="32"/>
      <c r="AE412" s="32"/>
      <c r="AF412" s="32"/>
      <c r="AG412" s="33"/>
      <c r="AH412" s="33"/>
      <c r="AI412" s="33"/>
      <c r="AJ412" s="27"/>
      <c r="AK412" s="27"/>
      <c r="AL412" s="27">
        <v>8.5973333333333333</v>
      </c>
      <c r="AM412" s="27"/>
      <c r="AN412" s="27"/>
      <c r="AO412" s="28" t="s">
        <v>3872</v>
      </c>
      <c r="AP412" s="51"/>
      <c r="AQ412" s="51"/>
    </row>
    <row r="413" spans="1:43" ht="12.65" customHeight="1">
      <c r="A413" s="13" t="s">
        <v>214</v>
      </c>
      <c r="B413" s="14" t="s">
        <v>215</v>
      </c>
      <c r="C413" s="13">
        <v>1</v>
      </c>
      <c r="D413" s="13" t="s">
        <v>216</v>
      </c>
      <c r="E413" s="15" t="s">
        <v>400</v>
      </c>
      <c r="F413" s="13">
        <v>2243</v>
      </c>
      <c r="G413" s="13" t="s">
        <v>253</v>
      </c>
      <c r="H413" s="16">
        <v>45899</v>
      </c>
      <c r="I413" s="17">
        <v>45899</v>
      </c>
      <c r="J413" s="18">
        <v>45899</v>
      </c>
      <c r="K413" s="19">
        <v>0.72966435185185197</v>
      </c>
      <c r="L413" s="19">
        <v>0.74916666666666665</v>
      </c>
      <c r="M413" s="20">
        <v>0.81299768518518523</v>
      </c>
      <c r="N413" s="19">
        <v>0.83249999999999991</v>
      </c>
      <c r="O413" s="21">
        <f t="shared" si="16"/>
        <v>1.9502314814814681E-2</v>
      </c>
      <c r="P413" s="13" t="s">
        <v>1701</v>
      </c>
      <c r="Q413" s="13" t="s">
        <v>254</v>
      </c>
      <c r="R413" s="22" t="s">
        <v>1702</v>
      </c>
      <c r="S413" s="22" t="s">
        <v>33</v>
      </c>
      <c r="T413" s="23" t="s">
        <v>52</v>
      </c>
      <c r="U413" s="23"/>
      <c r="V413" s="22" t="s">
        <v>68</v>
      </c>
      <c r="W413" s="24" t="s">
        <v>3677</v>
      </c>
      <c r="X413" s="25" t="s">
        <v>50</v>
      </c>
      <c r="Y413" s="25" t="s">
        <v>50</v>
      </c>
      <c r="Z413" s="25" t="s">
        <v>50</v>
      </c>
      <c r="AA413" s="25"/>
      <c r="AB413" s="26"/>
      <c r="AC413" s="31">
        <v>0.49412</v>
      </c>
      <c r="AD413" s="32"/>
      <c r="AE413" s="32"/>
      <c r="AF413" s="32"/>
      <c r="AG413" s="33"/>
      <c r="AH413" s="33"/>
      <c r="AI413" s="33"/>
      <c r="AJ413" s="27"/>
      <c r="AK413" s="27"/>
      <c r="AL413" s="27">
        <v>10.746666666666668</v>
      </c>
      <c r="AM413" s="27"/>
      <c r="AN413" s="27"/>
      <c r="AO413" s="28" t="s">
        <v>3872</v>
      </c>
      <c r="AP413" s="51"/>
      <c r="AQ413" s="51"/>
    </row>
    <row r="414" spans="1:43" ht="12.65" customHeight="1">
      <c r="A414" s="13" t="s">
        <v>214</v>
      </c>
      <c r="B414" s="14" t="s">
        <v>215</v>
      </c>
      <c r="C414" s="13">
        <v>1</v>
      </c>
      <c r="D414" s="13" t="s">
        <v>216</v>
      </c>
      <c r="E414" s="15" t="s">
        <v>400</v>
      </c>
      <c r="F414" s="13">
        <v>2243</v>
      </c>
      <c r="G414" s="13" t="s">
        <v>253</v>
      </c>
      <c r="H414" s="16">
        <v>45900</v>
      </c>
      <c r="I414" s="17">
        <v>45900</v>
      </c>
      <c r="J414" s="18">
        <f>I414</f>
        <v>45900</v>
      </c>
      <c r="K414" s="19">
        <v>0.60731481481481486</v>
      </c>
      <c r="L414" s="19">
        <v>0.64861111111111114</v>
      </c>
      <c r="M414" s="20">
        <v>0.69064814814814812</v>
      </c>
      <c r="N414" s="19">
        <v>0.73194444444444451</v>
      </c>
      <c r="O414" s="21">
        <f t="shared" si="16"/>
        <v>4.1296296296296386E-2</v>
      </c>
      <c r="P414" s="13" t="s">
        <v>493</v>
      </c>
      <c r="Q414" s="13" t="s">
        <v>254</v>
      </c>
      <c r="R414" s="22" t="s">
        <v>494</v>
      </c>
      <c r="S414" s="22" t="s">
        <v>33</v>
      </c>
      <c r="T414" s="23" t="s">
        <v>52</v>
      </c>
      <c r="U414" s="23"/>
      <c r="V414" s="22" t="s">
        <v>68</v>
      </c>
      <c r="W414" s="24" t="s">
        <v>3677</v>
      </c>
      <c r="X414" s="25" t="s">
        <v>50</v>
      </c>
      <c r="Y414" s="25" t="s">
        <v>50</v>
      </c>
      <c r="Z414" s="25" t="s">
        <v>50</v>
      </c>
      <c r="AA414" s="25"/>
      <c r="AB414" s="26"/>
      <c r="AC414" s="31">
        <v>0.95964000000000005</v>
      </c>
      <c r="AD414" s="32"/>
      <c r="AE414" s="32"/>
      <c r="AF414" s="32"/>
      <c r="AG414" s="33"/>
      <c r="AH414" s="33"/>
      <c r="AI414" s="33"/>
      <c r="AJ414" s="27"/>
      <c r="AK414" s="27"/>
      <c r="AL414" s="27">
        <v>8.5973333333333333</v>
      </c>
      <c r="AM414" s="27"/>
      <c r="AN414" s="27"/>
      <c r="AO414" s="28" t="s">
        <v>3872</v>
      </c>
      <c r="AP414" s="51"/>
      <c r="AQ414" s="51"/>
    </row>
    <row r="415" spans="1:43" ht="12.65" customHeight="1">
      <c r="A415" s="13" t="s">
        <v>214</v>
      </c>
      <c r="B415" s="14" t="s">
        <v>215</v>
      </c>
      <c r="C415" s="13">
        <v>1</v>
      </c>
      <c r="D415" s="13" t="s">
        <v>216</v>
      </c>
      <c r="E415" s="15" t="s">
        <v>400</v>
      </c>
      <c r="F415" s="13">
        <v>2243</v>
      </c>
      <c r="G415" s="13" t="s">
        <v>253</v>
      </c>
      <c r="H415" s="16">
        <v>45900</v>
      </c>
      <c r="I415" s="17">
        <v>45900</v>
      </c>
      <c r="J415" s="18">
        <f>I415</f>
        <v>45900</v>
      </c>
      <c r="K415" s="19">
        <v>0.64861111111111114</v>
      </c>
      <c r="L415" s="19">
        <v>0.72952546296296306</v>
      </c>
      <c r="M415" s="20">
        <v>0.73194444444444451</v>
      </c>
      <c r="N415" s="19">
        <v>0.81285879629629632</v>
      </c>
      <c r="O415" s="21">
        <f t="shared" si="16"/>
        <v>8.0914351851851807E-2</v>
      </c>
      <c r="P415" s="13" t="s">
        <v>1299</v>
      </c>
      <c r="Q415" s="13" t="s">
        <v>254</v>
      </c>
      <c r="R415" s="22" t="s">
        <v>1300</v>
      </c>
      <c r="S415" s="22" t="s">
        <v>29</v>
      </c>
      <c r="T415" s="23" t="s">
        <v>52</v>
      </c>
      <c r="U415" s="23" t="s">
        <v>50</v>
      </c>
      <c r="V415" s="22" t="s">
        <v>68</v>
      </c>
      <c r="W415" s="24" t="s">
        <v>142</v>
      </c>
      <c r="X415" s="25" t="s">
        <v>57</v>
      </c>
      <c r="Y415" s="25" t="s">
        <v>114</v>
      </c>
      <c r="Z415" s="25" t="s">
        <v>63</v>
      </c>
      <c r="AA415" s="25"/>
      <c r="AB415" s="26"/>
      <c r="AC415" s="31">
        <v>3.6428699999999998</v>
      </c>
      <c r="AD415" s="32"/>
      <c r="AE415" s="32"/>
      <c r="AF415" s="32"/>
      <c r="AG415" s="33"/>
      <c r="AH415" s="33"/>
      <c r="AI415" s="33"/>
      <c r="AJ415" s="27"/>
      <c r="AK415" s="27"/>
      <c r="AL415" s="27">
        <v>20.633600000000001</v>
      </c>
      <c r="AM415" s="27"/>
      <c r="AN415" s="27"/>
      <c r="AO415" s="28" t="s">
        <v>3872</v>
      </c>
      <c r="AP415" s="51"/>
      <c r="AQ415" s="51"/>
    </row>
    <row r="416" spans="1:43" ht="12.65" customHeight="1">
      <c r="A416" s="13" t="s">
        <v>214</v>
      </c>
      <c r="B416" s="14" t="s">
        <v>215</v>
      </c>
      <c r="C416" s="13">
        <v>1</v>
      </c>
      <c r="D416" s="13" t="s">
        <v>216</v>
      </c>
      <c r="E416" s="15" t="s">
        <v>400</v>
      </c>
      <c r="F416" s="13">
        <v>2243</v>
      </c>
      <c r="G416" s="13" t="s">
        <v>253</v>
      </c>
      <c r="H416" s="16">
        <v>45900</v>
      </c>
      <c r="I416" s="17">
        <v>45900</v>
      </c>
      <c r="J416" s="18">
        <f>I416</f>
        <v>45900</v>
      </c>
      <c r="K416" s="19">
        <v>0.73081018518518526</v>
      </c>
      <c r="L416" s="19">
        <v>0.80712962962962953</v>
      </c>
      <c r="M416" s="20">
        <v>0.81414351851851852</v>
      </c>
      <c r="N416" s="19">
        <v>0.8904629629629629</v>
      </c>
      <c r="O416" s="21">
        <f t="shared" si="16"/>
        <v>7.6319444444444384E-2</v>
      </c>
      <c r="P416" s="13" t="s">
        <v>738</v>
      </c>
      <c r="Q416" s="13" t="s">
        <v>254</v>
      </c>
      <c r="R416" s="22" t="s">
        <v>739</v>
      </c>
      <c r="S416" s="22" t="s">
        <v>29</v>
      </c>
      <c r="T416" s="23" t="s">
        <v>52</v>
      </c>
      <c r="U416" s="23" t="s">
        <v>50</v>
      </c>
      <c r="V416" s="22" t="s">
        <v>68</v>
      </c>
      <c r="W416" s="24" t="s">
        <v>132</v>
      </c>
      <c r="X416" s="25" t="s">
        <v>62</v>
      </c>
      <c r="Y416" s="25" t="s">
        <v>114</v>
      </c>
      <c r="Z416" s="25" t="s">
        <v>77</v>
      </c>
      <c r="AA416" s="25"/>
      <c r="AB416" s="26"/>
      <c r="AC416" s="31">
        <v>7.0147000000000004</v>
      </c>
      <c r="AD416" s="32"/>
      <c r="AE416" s="32"/>
      <c r="AF416" s="32"/>
      <c r="AG416" s="33"/>
      <c r="AH416" s="33"/>
      <c r="AI416" s="33"/>
      <c r="AJ416" s="27"/>
      <c r="AK416" s="27"/>
      <c r="AL416" s="27">
        <v>25.791999999999998</v>
      </c>
      <c r="AM416" s="27"/>
      <c r="AN416" s="27"/>
      <c r="AO416" s="28" t="s">
        <v>3872</v>
      </c>
      <c r="AP416" s="51"/>
      <c r="AQ416" s="51"/>
    </row>
    <row r="417" spans="1:43" ht="12.65" customHeight="1">
      <c r="A417" s="13" t="s">
        <v>214</v>
      </c>
      <c r="B417" s="14" t="s">
        <v>215</v>
      </c>
      <c r="C417" s="13">
        <v>1</v>
      </c>
      <c r="D417" s="13" t="s">
        <v>216</v>
      </c>
      <c r="E417" s="15" t="s">
        <v>400</v>
      </c>
      <c r="F417" s="13">
        <v>2243</v>
      </c>
      <c r="G417" s="13" t="s">
        <v>253</v>
      </c>
      <c r="H417" s="16">
        <v>45900</v>
      </c>
      <c r="I417" s="17">
        <v>45900</v>
      </c>
      <c r="J417" s="18">
        <f>I417</f>
        <v>45900</v>
      </c>
      <c r="K417" s="19">
        <v>0.8131828703703704</v>
      </c>
      <c r="L417" s="19">
        <v>0.89209490740740749</v>
      </c>
      <c r="M417" s="20">
        <v>0.89651620370370377</v>
      </c>
      <c r="N417" s="19">
        <v>0.97542824074074086</v>
      </c>
      <c r="O417" s="21">
        <f t="shared" si="16"/>
        <v>7.8912037037037086E-2</v>
      </c>
      <c r="P417" s="13" t="s">
        <v>708</v>
      </c>
      <c r="Q417" s="13" t="s">
        <v>254</v>
      </c>
      <c r="R417" s="22" t="s">
        <v>709</v>
      </c>
      <c r="S417" s="22" t="s">
        <v>29</v>
      </c>
      <c r="T417" s="23" t="s">
        <v>52</v>
      </c>
      <c r="U417" s="23" t="s">
        <v>50</v>
      </c>
      <c r="V417" s="22" t="s">
        <v>68</v>
      </c>
      <c r="W417" s="24" t="s">
        <v>159</v>
      </c>
      <c r="X417" s="25" t="s">
        <v>60</v>
      </c>
      <c r="Y417" s="25" t="s">
        <v>114</v>
      </c>
      <c r="Z417" s="25" t="s">
        <v>73</v>
      </c>
      <c r="AA417" s="25"/>
      <c r="AB417" s="26"/>
      <c r="AC417" s="31">
        <v>4.5013100000000001</v>
      </c>
      <c r="AD417" s="32"/>
      <c r="AE417" s="32"/>
      <c r="AF417" s="32"/>
      <c r="AG417" s="33"/>
      <c r="AH417" s="33"/>
      <c r="AI417" s="33"/>
      <c r="AJ417" s="27"/>
      <c r="AK417" s="27"/>
      <c r="AL417" s="27">
        <v>25.791999999999998</v>
      </c>
      <c r="AM417" s="27"/>
      <c r="AN417" s="27"/>
      <c r="AO417" s="28" t="s">
        <v>3872</v>
      </c>
      <c r="AP417" s="51"/>
      <c r="AQ417" s="51"/>
    </row>
    <row r="418" spans="1:43" ht="12.65" customHeight="1">
      <c r="A418" s="13" t="s">
        <v>214</v>
      </c>
      <c r="B418" s="14" t="s">
        <v>215</v>
      </c>
      <c r="C418" s="13">
        <v>1</v>
      </c>
      <c r="D418" s="13" t="s">
        <v>216</v>
      </c>
      <c r="E418" s="15" t="s">
        <v>403</v>
      </c>
      <c r="F418" s="13">
        <v>2244</v>
      </c>
      <c r="G418" s="13" t="s">
        <v>253</v>
      </c>
      <c r="H418" s="16">
        <v>45891</v>
      </c>
      <c r="I418" s="17">
        <v>45891</v>
      </c>
      <c r="J418" s="18">
        <f>I418</f>
        <v>45891</v>
      </c>
      <c r="K418" s="19">
        <v>0.77501157407407406</v>
      </c>
      <c r="L418" s="19">
        <v>0.85405092592592602</v>
      </c>
      <c r="M418" s="20">
        <v>0.85834490740740743</v>
      </c>
      <c r="N418" s="19">
        <v>0.93738425925925928</v>
      </c>
      <c r="O418" s="21">
        <f t="shared" si="16"/>
        <v>7.9039351851851847E-2</v>
      </c>
      <c r="P418" s="13" t="s">
        <v>1732</v>
      </c>
      <c r="Q418" s="13" t="s">
        <v>254</v>
      </c>
      <c r="R418" s="22" t="s">
        <v>1733</v>
      </c>
      <c r="S418" s="22" t="s">
        <v>29</v>
      </c>
      <c r="T418" s="23" t="s">
        <v>52</v>
      </c>
      <c r="U418" s="23" t="s">
        <v>50</v>
      </c>
      <c r="V418" s="22" t="s">
        <v>67</v>
      </c>
      <c r="W418" s="24" t="s">
        <v>139</v>
      </c>
      <c r="X418" s="25" t="s">
        <v>71</v>
      </c>
      <c r="Y418" s="25" t="s">
        <v>114</v>
      </c>
      <c r="Z418" s="25" t="s">
        <v>66</v>
      </c>
      <c r="AA418" s="25"/>
      <c r="AB418" s="26"/>
      <c r="AC418" s="31">
        <v>0.26543</v>
      </c>
      <c r="AD418" s="32"/>
      <c r="AE418" s="32"/>
      <c r="AF418" s="32"/>
      <c r="AG418" s="33"/>
      <c r="AH418" s="33"/>
      <c r="AI418" s="33"/>
      <c r="AJ418" s="27"/>
      <c r="AK418" s="27"/>
      <c r="AL418" s="27">
        <v>19.839999999999996</v>
      </c>
      <c r="AM418" s="27"/>
      <c r="AN418" s="27"/>
      <c r="AO418" s="28" t="s">
        <v>3872</v>
      </c>
      <c r="AP418" s="51"/>
      <c r="AQ418" s="51"/>
    </row>
    <row r="419" spans="1:43" ht="12.65" customHeight="1">
      <c r="A419" s="13" t="s">
        <v>214</v>
      </c>
      <c r="B419" s="14" t="s">
        <v>215</v>
      </c>
      <c r="C419" s="13">
        <v>1</v>
      </c>
      <c r="D419" s="13" t="s">
        <v>216</v>
      </c>
      <c r="E419" s="15" t="s">
        <v>403</v>
      </c>
      <c r="F419" s="13">
        <v>2244</v>
      </c>
      <c r="G419" s="13" t="s">
        <v>253</v>
      </c>
      <c r="H419" s="16">
        <v>45891</v>
      </c>
      <c r="I419" s="17">
        <v>45891</v>
      </c>
      <c r="J419" s="18">
        <v>45891</v>
      </c>
      <c r="K419" s="19">
        <v>0.85453703703703709</v>
      </c>
      <c r="L419" s="19">
        <v>0.85668981481481488</v>
      </c>
      <c r="M419" s="20">
        <v>0.93787037037037035</v>
      </c>
      <c r="N419" s="19">
        <v>0.94002314814814814</v>
      </c>
      <c r="O419" s="21">
        <f t="shared" si="16"/>
        <v>2.1527777777777812E-3</v>
      </c>
      <c r="P419" s="13" t="s">
        <v>1455</v>
      </c>
      <c r="Q419" s="13" t="s">
        <v>254</v>
      </c>
      <c r="R419" s="22" t="s">
        <v>1456</v>
      </c>
      <c r="S419" s="22" t="s">
        <v>33</v>
      </c>
      <c r="T419" s="23" t="s">
        <v>52</v>
      </c>
      <c r="U419" s="23"/>
      <c r="V419" s="22" t="s">
        <v>67</v>
      </c>
      <c r="W419" s="24" t="s">
        <v>3677</v>
      </c>
      <c r="X419" s="25" t="s">
        <v>50</v>
      </c>
      <c r="Y419" s="25" t="s">
        <v>50</v>
      </c>
      <c r="Z419" s="25" t="s">
        <v>50</v>
      </c>
      <c r="AA419" s="25"/>
      <c r="AB419" s="26"/>
      <c r="AC419" s="31">
        <v>3.8279999999999995E-2</v>
      </c>
      <c r="AD419" s="32"/>
      <c r="AE419" s="32"/>
      <c r="AF419" s="32"/>
      <c r="AG419" s="33"/>
      <c r="AH419" s="33"/>
      <c r="AI419" s="33"/>
      <c r="AJ419" s="27"/>
      <c r="AK419" s="27"/>
      <c r="AL419" s="27">
        <v>8.2666666666666675</v>
      </c>
      <c r="AM419" s="27"/>
      <c r="AN419" s="27"/>
      <c r="AO419" s="28" t="s">
        <v>3872</v>
      </c>
      <c r="AP419" s="51"/>
      <c r="AQ419" s="51"/>
    </row>
    <row r="420" spans="1:43" ht="12.65" customHeight="1">
      <c r="A420" s="13" t="s">
        <v>214</v>
      </c>
      <c r="B420" s="14" t="s">
        <v>215</v>
      </c>
      <c r="C420" s="13">
        <v>1</v>
      </c>
      <c r="D420" s="13" t="s">
        <v>216</v>
      </c>
      <c r="E420" s="15" t="s">
        <v>403</v>
      </c>
      <c r="F420" s="13">
        <v>2244</v>
      </c>
      <c r="G420" s="13" t="s">
        <v>253</v>
      </c>
      <c r="H420" s="16">
        <v>45892</v>
      </c>
      <c r="I420" s="17">
        <v>45892</v>
      </c>
      <c r="J420" s="18">
        <v>45892</v>
      </c>
      <c r="K420" s="19">
        <v>0.54255787037037029</v>
      </c>
      <c r="L420" s="19">
        <v>0.55226851851851844</v>
      </c>
      <c r="M420" s="20">
        <v>0.62589120370370366</v>
      </c>
      <c r="N420" s="19">
        <v>0.63560185185185181</v>
      </c>
      <c r="O420" s="21">
        <f t="shared" si="16"/>
        <v>9.7106481481481488E-3</v>
      </c>
      <c r="P420" s="13" t="s">
        <v>1052</v>
      </c>
      <c r="Q420" s="13" t="s">
        <v>254</v>
      </c>
      <c r="R420" s="22" t="s">
        <v>1053</v>
      </c>
      <c r="S420" s="22" t="s">
        <v>33</v>
      </c>
      <c r="T420" s="23" t="s">
        <v>52</v>
      </c>
      <c r="U420" s="23"/>
      <c r="V420" s="22" t="s">
        <v>67</v>
      </c>
      <c r="W420" s="24" t="s">
        <v>3677</v>
      </c>
      <c r="X420" s="25" t="s">
        <v>50</v>
      </c>
      <c r="Y420" s="25" t="s">
        <v>50</v>
      </c>
      <c r="Z420" s="25" t="s">
        <v>50</v>
      </c>
      <c r="AA420" s="25"/>
      <c r="AB420" s="26"/>
      <c r="AC420" s="31">
        <v>1.13476</v>
      </c>
      <c r="AD420" s="32"/>
      <c r="AE420" s="32"/>
      <c r="AF420" s="32"/>
      <c r="AG420" s="33"/>
      <c r="AH420" s="33"/>
      <c r="AI420" s="33"/>
      <c r="AJ420" s="27"/>
      <c r="AK420" s="27"/>
      <c r="AL420" s="27">
        <v>8.5973333333333333</v>
      </c>
      <c r="AM420" s="27"/>
      <c r="AN420" s="27"/>
      <c r="AO420" s="28" t="s">
        <v>3872</v>
      </c>
      <c r="AP420" s="51"/>
      <c r="AQ420" s="51"/>
    </row>
    <row r="421" spans="1:43" ht="12.65" customHeight="1">
      <c r="A421" s="13" t="s">
        <v>214</v>
      </c>
      <c r="B421" s="14" t="s">
        <v>215</v>
      </c>
      <c r="C421" s="13">
        <v>1</v>
      </c>
      <c r="D421" s="13" t="s">
        <v>216</v>
      </c>
      <c r="E421" s="15" t="s">
        <v>403</v>
      </c>
      <c r="F421" s="13">
        <v>2244</v>
      </c>
      <c r="G421" s="13" t="s">
        <v>253</v>
      </c>
      <c r="H421" s="16">
        <v>45892</v>
      </c>
      <c r="I421" s="17">
        <v>45892</v>
      </c>
      <c r="J421" s="18">
        <v>45892</v>
      </c>
      <c r="K421" s="19">
        <v>0.55600694444444432</v>
      </c>
      <c r="L421" s="19">
        <v>0.56120370370370376</v>
      </c>
      <c r="M421" s="20">
        <v>0.63934027777777769</v>
      </c>
      <c r="N421" s="19">
        <v>0.64453703703703713</v>
      </c>
      <c r="O421" s="21">
        <f t="shared" si="16"/>
        <v>5.1967592592594425E-3</v>
      </c>
      <c r="P421" s="13" t="s">
        <v>1827</v>
      </c>
      <c r="Q421" s="13" t="s">
        <v>254</v>
      </c>
      <c r="R421" s="22" t="s">
        <v>1828</v>
      </c>
      <c r="S421" s="22" t="s">
        <v>33</v>
      </c>
      <c r="T421" s="23" t="s">
        <v>52</v>
      </c>
      <c r="U421" s="23"/>
      <c r="V421" s="22" t="s">
        <v>67</v>
      </c>
      <c r="W421" s="24" t="s">
        <v>3677</v>
      </c>
      <c r="X421" s="25" t="s">
        <v>50</v>
      </c>
      <c r="Y421" s="25" t="s">
        <v>50</v>
      </c>
      <c r="Z421" s="25" t="s">
        <v>50</v>
      </c>
      <c r="AA421" s="25"/>
      <c r="AB421" s="26"/>
      <c r="AC421" s="31">
        <v>5.2455699999999998</v>
      </c>
      <c r="AD421" s="32"/>
      <c r="AE421" s="32"/>
      <c r="AF421" s="32"/>
      <c r="AG421" s="33"/>
      <c r="AH421" s="33"/>
      <c r="AI421" s="33"/>
      <c r="AJ421" s="27"/>
      <c r="AK421" s="27"/>
      <c r="AL421" s="27">
        <v>8.5973333333333333</v>
      </c>
      <c r="AM421" s="27"/>
      <c r="AN421" s="27"/>
      <c r="AO421" s="28" t="s">
        <v>3872</v>
      </c>
      <c r="AP421" s="51"/>
      <c r="AQ421" s="51"/>
    </row>
    <row r="422" spans="1:43" ht="12.65" customHeight="1">
      <c r="A422" s="13" t="s">
        <v>214</v>
      </c>
      <c r="B422" s="14" t="s">
        <v>215</v>
      </c>
      <c r="C422" s="13">
        <v>1</v>
      </c>
      <c r="D422" s="13" t="s">
        <v>216</v>
      </c>
      <c r="E422" s="15" t="s">
        <v>403</v>
      </c>
      <c r="F422" s="13">
        <v>2244</v>
      </c>
      <c r="G422" s="13" t="s">
        <v>253</v>
      </c>
      <c r="H422" s="16">
        <v>45892</v>
      </c>
      <c r="I422" s="17">
        <v>45892</v>
      </c>
      <c r="J422" s="18">
        <f>I422</f>
        <v>45892</v>
      </c>
      <c r="K422" s="19">
        <v>0.56159722222222219</v>
      </c>
      <c r="L422" s="19">
        <v>0.64334490740740746</v>
      </c>
      <c r="M422" s="20">
        <v>0.64493055555555556</v>
      </c>
      <c r="N422" s="19">
        <v>0.72667824074074083</v>
      </c>
      <c r="O422" s="21">
        <f t="shared" si="16"/>
        <v>8.174768518518527E-2</v>
      </c>
      <c r="P422" s="13" t="s">
        <v>404</v>
      </c>
      <c r="Q422" s="13" t="s">
        <v>254</v>
      </c>
      <c r="R422" s="22" t="s">
        <v>405</v>
      </c>
      <c r="S422" s="22" t="s">
        <v>29</v>
      </c>
      <c r="T422" s="23" t="s">
        <v>52</v>
      </c>
      <c r="U422" s="23" t="s">
        <v>50</v>
      </c>
      <c r="V422" s="22" t="s">
        <v>67</v>
      </c>
      <c r="W422" s="24" t="s">
        <v>140</v>
      </c>
      <c r="X422" s="25" t="s">
        <v>69</v>
      </c>
      <c r="Y422" s="25" t="s">
        <v>114</v>
      </c>
      <c r="Z422" s="25" t="s">
        <v>65</v>
      </c>
      <c r="AA422" s="25"/>
      <c r="AB422" s="26"/>
      <c r="AC422" s="31">
        <v>13.421760000000001</v>
      </c>
      <c r="AD422" s="32"/>
      <c r="AE422" s="32"/>
      <c r="AF422" s="32"/>
      <c r="AG422" s="33"/>
      <c r="AH422" s="33"/>
      <c r="AI422" s="33"/>
      <c r="AJ422" s="27"/>
      <c r="AK422" s="27"/>
      <c r="AL422" s="27">
        <v>20.633600000000001</v>
      </c>
      <c r="AM422" s="27"/>
      <c r="AN422" s="27"/>
      <c r="AO422" s="28" t="s">
        <v>3872</v>
      </c>
      <c r="AP422" s="51"/>
      <c r="AQ422" s="51"/>
    </row>
    <row r="423" spans="1:43" ht="12.65" customHeight="1">
      <c r="A423" s="13" t="s">
        <v>214</v>
      </c>
      <c r="B423" s="14" t="s">
        <v>215</v>
      </c>
      <c r="C423" s="13">
        <v>1</v>
      </c>
      <c r="D423" s="13" t="s">
        <v>216</v>
      </c>
      <c r="E423" s="15" t="s">
        <v>403</v>
      </c>
      <c r="F423" s="13">
        <v>2244</v>
      </c>
      <c r="G423" s="13" t="s">
        <v>253</v>
      </c>
      <c r="H423" s="16">
        <v>45892</v>
      </c>
      <c r="I423" s="17">
        <v>45892</v>
      </c>
      <c r="J423" s="18">
        <v>45892</v>
      </c>
      <c r="K423" s="19">
        <v>0.64395833333333341</v>
      </c>
      <c r="L423" s="19">
        <v>0.65109953703703705</v>
      </c>
      <c r="M423" s="20">
        <v>0.72729166666666678</v>
      </c>
      <c r="N423" s="19">
        <v>0.73443287037037042</v>
      </c>
      <c r="O423" s="21">
        <f t="shared" ref="O423:O486" si="17">IF(N423&gt;M423,N423-M423,(N423+1)-M423)</f>
        <v>7.1412037037036358E-3</v>
      </c>
      <c r="P423" s="13" t="s">
        <v>406</v>
      </c>
      <c r="Q423" s="13" t="s">
        <v>254</v>
      </c>
      <c r="R423" s="22" t="s">
        <v>407</v>
      </c>
      <c r="S423" s="22" t="s">
        <v>33</v>
      </c>
      <c r="T423" s="23" t="s">
        <v>52</v>
      </c>
      <c r="U423" s="23"/>
      <c r="V423" s="22" t="s">
        <v>67</v>
      </c>
      <c r="W423" s="24" t="s">
        <v>3677</v>
      </c>
      <c r="X423" s="25" t="s">
        <v>50</v>
      </c>
      <c r="Y423" s="25" t="s">
        <v>50</v>
      </c>
      <c r="Z423" s="25" t="s">
        <v>50</v>
      </c>
      <c r="AA423" s="25"/>
      <c r="AB423" s="26"/>
      <c r="AC423" s="31">
        <v>8.4933200000000006</v>
      </c>
      <c r="AD423" s="32"/>
      <c r="AE423" s="32"/>
      <c r="AF423" s="32"/>
      <c r="AG423" s="33"/>
      <c r="AH423" s="33"/>
      <c r="AI423" s="33"/>
      <c r="AJ423" s="27"/>
      <c r="AK423" s="27"/>
      <c r="AL423" s="27">
        <v>8.5973333333333333</v>
      </c>
      <c r="AM423" s="27"/>
      <c r="AN423" s="27"/>
      <c r="AO423" s="28" t="s">
        <v>3872</v>
      </c>
      <c r="AP423" s="51"/>
      <c r="AQ423" s="51"/>
    </row>
    <row r="424" spans="1:43" ht="12.65" customHeight="1">
      <c r="A424" s="13" t="s">
        <v>214</v>
      </c>
      <c r="B424" s="14" t="s">
        <v>215</v>
      </c>
      <c r="C424" s="13">
        <v>1</v>
      </c>
      <c r="D424" s="13" t="s">
        <v>216</v>
      </c>
      <c r="E424" s="15" t="s">
        <v>403</v>
      </c>
      <c r="F424" s="13">
        <v>2244</v>
      </c>
      <c r="G424" s="13" t="s">
        <v>253</v>
      </c>
      <c r="H424" s="16">
        <v>45892</v>
      </c>
      <c r="I424" s="17">
        <v>45892</v>
      </c>
      <c r="J424" s="18">
        <v>45892</v>
      </c>
      <c r="K424" s="19">
        <v>0.65387731481481481</v>
      </c>
      <c r="L424" s="19">
        <v>0.68700231481481477</v>
      </c>
      <c r="M424" s="20">
        <v>0.73721064814814818</v>
      </c>
      <c r="N424" s="19">
        <v>0.77033564814814814</v>
      </c>
      <c r="O424" s="21">
        <f t="shared" si="17"/>
        <v>3.312499999999996E-2</v>
      </c>
      <c r="P424" s="13" t="s">
        <v>1829</v>
      </c>
      <c r="Q424" s="13" t="s">
        <v>254</v>
      </c>
      <c r="R424" s="22" t="s">
        <v>1830</v>
      </c>
      <c r="S424" s="22" t="s">
        <v>33</v>
      </c>
      <c r="T424" s="23" t="s">
        <v>52</v>
      </c>
      <c r="U424" s="23"/>
      <c r="V424" s="22" t="s">
        <v>67</v>
      </c>
      <c r="W424" s="24" t="s">
        <v>3677</v>
      </c>
      <c r="X424" s="25" t="s">
        <v>50</v>
      </c>
      <c r="Y424" s="25" t="s">
        <v>50</v>
      </c>
      <c r="Z424" s="25" t="s">
        <v>50</v>
      </c>
      <c r="AA424" s="25"/>
      <c r="AB424" s="26"/>
      <c r="AC424" s="31">
        <v>9.7870299999999997</v>
      </c>
      <c r="AD424" s="32"/>
      <c r="AE424" s="32"/>
      <c r="AF424" s="32"/>
      <c r="AG424" s="33"/>
      <c r="AH424" s="33"/>
      <c r="AI424" s="33"/>
      <c r="AJ424" s="27"/>
      <c r="AK424" s="27"/>
      <c r="AL424" s="27">
        <v>8.5973333333333333</v>
      </c>
      <c r="AM424" s="27"/>
      <c r="AN424" s="27"/>
      <c r="AO424" s="28" t="s">
        <v>3872</v>
      </c>
      <c r="AP424" s="51"/>
      <c r="AQ424" s="51"/>
    </row>
    <row r="425" spans="1:43" ht="12.65" customHeight="1">
      <c r="A425" s="13" t="s">
        <v>214</v>
      </c>
      <c r="B425" s="14" t="s">
        <v>215</v>
      </c>
      <c r="C425" s="13">
        <v>1</v>
      </c>
      <c r="D425" s="13" t="s">
        <v>216</v>
      </c>
      <c r="E425" s="15" t="s">
        <v>403</v>
      </c>
      <c r="F425" s="13">
        <v>2244</v>
      </c>
      <c r="G425" s="13" t="s">
        <v>253</v>
      </c>
      <c r="H425" s="16">
        <v>45892</v>
      </c>
      <c r="I425" s="17">
        <v>45892</v>
      </c>
      <c r="J425" s="18">
        <f>I425</f>
        <v>45892</v>
      </c>
      <c r="K425" s="19">
        <v>0.68740740740740736</v>
      </c>
      <c r="L425" s="19">
        <v>0.77783564814814821</v>
      </c>
      <c r="M425" s="20">
        <v>0.77074074074074073</v>
      </c>
      <c r="N425" s="19">
        <v>0.86116898148148158</v>
      </c>
      <c r="O425" s="21">
        <f t="shared" si="17"/>
        <v>9.0428240740740851E-2</v>
      </c>
      <c r="P425" s="13" t="s">
        <v>1457</v>
      </c>
      <c r="Q425" s="13" t="s">
        <v>254</v>
      </c>
      <c r="R425" s="22" t="s">
        <v>1458</v>
      </c>
      <c r="S425" s="22" t="s">
        <v>29</v>
      </c>
      <c r="T425" s="23" t="s">
        <v>52</v>
      </c>
      <c r="U425" s="23" t="s">
        <v>50</v>
      </c>
      <c r="V425" s="22" t="s">
        <v>67</v>
      </c>
      <c r="W425" s="24" t="s">
        <v>144</v>
      </c>
      <c r="X425" s="25" t="s">
        <v>84</v>
      </c>
      <c r="Y425" s="25" t="s">
        <v>114</v>
      </c>
      <c r="Z425" s="25" t="s">
        <v>62</v>
      </c>
      <c r="AA425" s="25"/>
      <c r="AB425" s="26"/>
      <c r="AC425" s="31">
        <v>13.36192</v>
      </c>
      <c r="AD425" s="32"/>
      <c r="AE425" s="32"/>
      <c r="AF425" s="32"/>
      <c r="AG425" s="33"/>
      <c r="AH425" s="33"/>
      <c r="AI425" s="33"/>
      <c r="AJ425" s="27"/>
      <c r="AK425" s="27"/>
      <c r="AL425" s="27">
        <v>20.633600000000001</v>
      </c>
      <c r="AM425" s="27"/>
      <c r="AN425" s="27"/>
      <c r="AO425" s="28" t="s">
        <v>3872</v>
      </c>
      <c r="AP425" s="51"/>
      <c r="AQ425" s="51"/>
    </row>
    <row r="426" spans="1:43" ht="12.65" customHeight="1">
      <c r="A426" s="13" t="s">
        <v>214</v>
      </c>
      <c r="B426" s="14" t="s">
        <v>215</v>
      </c>
      <c r="C426" s="13">
        <v>1</v>
      </c>
      <c r="D426" s="13" t="s">
        <v>216</v>
      </c>
      <c r="E426" s="15" t="s">
        <v>403</v>
      </c>
      <c r="F426" s="13">
        <v>2244</v>
      </c>
      <c r="G426" s="13" t="s">
        <v>253</v>
      </c>
      <c r="H426" s="16">
        <v>45898</v>
      </c>
      <c r="I426" s="17">
        <v>45898</v>
      </c>
      <c r="J426" s="18">
        <f>I426</f>
        <v>45898</v>
      </c>
      <c r="K426" s="19">
        <v>0.77047453703703705</v>
      </c>
      <c r="L426" s="19">
        <v>0.85583333333333345</v>
      </c>
      <c r="M426" s="20">
        <v>0.85380787037037043</v>
      </c>
      <c r="N426" s="19">
        <v>0.93916666666666671</v>
      </c>
      <c r="O426" s="21">
        <f t="shared" si="17"/>
        <v>8.535879629629628E-2</v>
      </c>
      <c r="P426" s="13" t="s">
        <v>1594</v>
      </c>
      <c r="Q426" s="13" t="s">
        <v>254</v>
      </c>
      <c r="R426" s="22" t="s">
        <v>1595</v>
      </c>
      <c r="S426" s="22" t="s">
        <v>29</v>
      </c>
      <c r="T426" s="23" t="s">
        <v>52</v>
      </c>
      <c r="U426" s="23" t="s">
        <v>50</v>
      </c>
      <c r="V426" s="22" t="s">
        <v>68</v>
      </c>
      <c r="W426" s="24" t="s">
        <v>158</v>
      </c>
      <c r="X426" s="25" t="s">
        <v>58</v>
      </c>
      <c r="Y426" s="25" t="s">
        <v>114</v>
      </c>
      <c r="Z426" s="25" t="s">
        <v>84</v>
      </c>
      <c r="AA426" s="25"/>
      <c r="AB426" s="26"/>
      <c r="AC426" s="31">
        <v>0.62865000000000004</v>
      </c>
      <c r="AD426" s="32"/>
      <c r="AE426" s="32"/>
      <c r="AF426" s="32"/>
      <c r="AG426" s="33"/>
      <c r="AH426" s="33"/>
      <c r="AI426" s="33"/>
      <c r="AJ426" s="27"/>
      <c r="AK426" s="27"/>
      <c r="AL426" s="27">
        <v>19.839999999999996</v>
      </c>
      <c r="AM426" s="27"/>
      <c r="AN426" s="27"/>
      <c r="AO426" s="28" t="s">
        <v>3872</v>
      </c>
      <c r="AP426" s="51"/>
      <c r="AQ426" s="51"/>
    </row>
    <row r="427" spans="1:43" ht="12.65" customHeight="1">
      <c r="A427" s="13" t="s">
        <v>214</v>
      </c>
      <c r="B427" s="14" t="s">
        <v>215</v>
      </c>
      <c r="C427" s="13">
        <v>1</v>
      </c>
      <c r="D427" s="13" t="s">
        <v>216</v>
      </c>
      <c r="E427" s="15" t="s">
        <v>403</v>
      </c>
      <c r="F427" s="13">
        <v>2244</v>
      </c>
      <c r="G427" s="13" t="s">
        <v>253</v>
      </c>
      <c r="H427" s="16">
        <v>45898</v>
      </c>
      <c r="I427" s="17">
        <v>45898</v>
      </c>
      <c r="J427" s="18">
        <v>45898</v>
      </c>
      <c r="K427" s="19">
        <v>0.8565046296296297</v>
      </c>
      <c r="L427" s="19">
        <v>0.85805555555555557</v>
      </c>
      <c r="M427" s="20">
        <v>0.93983796296296296</v>
      </c>
      <c r="N427" s="19">
        <v>0.94138888888888883</v>
      </c>
      <c r="O427" s="21">
        <f t="shared" si="17"/>
        <v>1.5509259259258723E-3</v>
      </c>
      <c r="P427" s="13" t="s">
        <v>710</v>
      </c>
      <c r="Q427" s="13" t="s">
        <v>254</v>
      </c>
      <c r="R427" s="22" t="s">
        <v>711</v>
      </c>
      <c r="S427" s="22" t="s">
        <v>33</v>
      </c>
      <c r="T427" s="23" t="s">
        <v>52</v>
      </c>
      <c r="U427" s="23"/>
      <c r="V427" s="22" t="s">
        <v>68</v>
      </c>
      <c r="W427" s="24" t="s">
        <v>3677</v>
      </c>
      <c r="X427" s="25" t="s">
        <v>50</v>
      </c>
      <c r="Y427" s="25" t="s">
        <v>50</v>
      </c>
      <c r="Z427" s="25" t="s">
        <v>50</v>
      </c>
      <c r="AA427" s="25"/>
      <c r="AB427" s="26"/>
      <c r="AC427" s="31">
        <v>3.9599999999999996E-2</v>
      </c>
      <c r="AD427" s="32"/>
      <c r="AE427" s="32"/>
      <c r="AF427" s="32"/>
      <c r="AG427" s="33"/>
      <c r="AH427" s="33"/>
      <c r="AI427" s="33"/>
      <c r="AJ427" s="27"/>
      <c r="AK427" s="27"/>
      <c r="AL427" s="27">
        <v>8.2666666666666675</v>
      </c>
      <c r="AM427" s="27"/>
      <c r="AN427" s="27"/>
      <c r="AO427" s="28" t="s">
        <v>3872</v>
      </c>
      <c r="AP427" s="51"/>
      <c r="AQ427" s="51"/>
    </row>
    <row r="428" spans="1:43" ht="12.65" customHeight="1">
      <c r="A428" s="13" t="s">
        <v>214</v>
      </c>
      <c r="B428" s="14" t="s">
        <v>215</v>
      </c>
      <c r="C428" s="13">
        <v>1</v>
      </c>
      <c r="D428" s="13" t="s">
        <v>216</v>
      </c>
      <c r="E428" s="15" t="s">
        <v>403</v>
      </c>
      <c r="F428" s="13">
        <v>2244</v>
      </c>
      <c r="G428" s="13" t="s">
        <v>253</v>
      </c>
      <c r="H428" s="16">
        <v>45899</v>
      </c>
      <c r="I428" s="17">
        <v>45899</v>
      </c>
      <c r="J428" s="18">
        <v>45899</v>
      </c>
      <c r="K428" s="19">
        <v>0.54349537037037032</v>
      </c>
      <c r="L428" s="19">
        <v>0.55341435185185173</v>
      </c>
      <c r="M428" s="20">
        <v>0.62682870370370369</v>
      </c>
      <c r="N428" s="19">
        <v>0.6367476851851851</v>
      </c>
      <c r="O428" s="21">
        <f t="shared" si="17"/>
        <v>9.9189814814814037E-3</v>
      </c>
      <c r="P428" s="13" t="s">
        <v>1899</v>
      </c>
      <c r="Q428" s="13" t="s">
        <v>254</v>
      </c>
      <c r="R428" s="22" t="s">
        <v>1900</v>
      </c>
      <c r="S428" s="22" t="s">
        <v>33</v>
      </c>
      <c r="T428" s="23" t="s">
        <v>52</v>
      </c>
      <c r="U428" s="23" t="s">
        <v>50</v>
      </c>
      <c r="V428" s="22" t="s">
        <v>68</v>
      </c>
      <c r="W428" s="24" t="s">
        <v>3677</v>
      </c>
      <c r="X428" s="25" t="s">
        <v>50</v>
      </c>
      <c r="Y428" s="25" t="s">
        <v>50</v>
      </c>
      <c r="Z428" s="25" t="s">
        <v>50</v>
      </c>
      <c r="AA428" s="25"/>
      <c r="AB428" s="26"/>
      <c r="AC428" s="31">
        <v>3.5928200000000001</v>
      </c>
      <c r="AD428" s="32"/>
      <c r="AE428" s="32"/>
      <c r="AF428" s="32"/>
      <c r="AG428" s="33"/>
      <c r="AH428" s="33"/>
      <c r="AI428" s="33"/>
      <c r="AJ428" s="27"/>
      <c r="AK428" s="27"/>
      <c r="AL428" s="27">
        <v>8.5973333333333333</v>
      </c>
      <c r="AM428" s="27"/>
      <c r="AN428" s="27"/>
      <c r="AO428" s="28" t="s">
        <v>3872</v>
      </c>
      <c r="AP428" s="51"/>
      <c r="AQ428" s="51"/>
    </row>
    <row r="429" spans="1:43" ht="12.65" customHeight="1">
      <c r="A429" s="13" t="s">
        <v>214</v>
      </c>
      <c r="B429" s="14" t="s">
        <v>215</v>
      </c>
      <c r="C429" s="13">
        <v>1</v>
      </c>
      <c r="D429" s="13" t="s">
        <v>216</v>
      </c>
      <c r="E429" s="15" t="s">
        <v>403</v>
      </c>
      <c r="F429" s="13">
        <v>2244</v>
      </c>
      <c r="G429" s="13" t="s">
        <v>253</v>
      </c>
      <c r="H429" s="16">
        <v>45899</v>
      </c>
      <c r="I429" s="17">
        <v>45899</v>
      </c>
      <c r="J429" s="18">
        <v>45899</v>
      </c>
      <c r="K429" s="19">
        <v>0.55718749999999995</v>
      </c>
      <c r="L429" s="19">
        <v>0.56126157407407407</v>
      </c>
      <c r="M429" s="20">
        <v>0.64052083333333332</v>
      </c>
      <c r="N429" s="19">
        <v>0.64459490740740744</v>
      </c>
      <c r="O429" s="21">
        <f t="shared" si="17"/>
        <v>4.0740740740741188E-3</v>
      </c>
      <c r="P429" s="13" t="s">
        <v>1901</v>
      </c>
      <c r="Q429" s="13" t="s">
        <v>254</v>
      </c>
      <c r="R429" s="22" t="s">
        <v>1902</v>
      </c>
      <c r="S429" s="22" t="s">
        <v>33</v>
      </c>
      <c r="T429" s="23" t="s">
        <v>52</v>
      </c>
      <c r="U429" s="23"/>
      <c r="V429" s="22" t="s">
        <v>68</v>
      </c>
      <c r="W429" s="24" t="s">
        <v>3677</v>
      </c>
      <c r="X429" s="25" t="s">
        <v>50</v>
      </c>
      <c r="Y429" s="25" t="s">
        <v>50</v>
      </c>
      <c r="Z429" s="25" t="s">
        <v>50</v>
      </c>
      <c r="AA429" s="25"/>
      <c r="AB429" s="26"/>
      <c r="AC429" s="31">
        <v>8.9179200000000005</v>
      </c>
      <c r="AD429" s="32"/>
      <c r="AE429" s="32"/>
      <c r="AF429" s="32"/>
      <c r="AG429" s="33"/>
      <c r="AH429" s="33"/>
      <c r="AI429" s="33"/>
      <c r="AJ429" s="27"/>
      <c r="AK429" s="27"/>
      <c r="AL429" s="27">
        <v>8.5973333333333333</v>
      </c>
      <c r="AM429" s="27"/>
      <c r="AN429" s="27"/>
      <c r="AO429" s="28" t="s">
        <v>3872</v>
      </c>
      <c r="AP429" s="51"/>
      <c r="AQ429" s="51"/>
    </row>
    <row r="430" spans="1:43" ht="12.65" customHeight="1">
      <c r="A430" s="13" t="s">
        <v>214</v>
      </c>
      <c r="B430" s="14" t="s">
        <v>215</v>
      </c>
      <c r="C430" s="13">
        <v>1</v>
      </c>
      <c r="D430" s="13" t="s">
        <v>216</v>
      </c>
      <c r="E430" s="15" t="s">
        <v>403</v>
      </c>
      <c r="F430" s="13">
        <v>2244</v>
      </c>
      <c r="G430" s="13" t="s">
        <v>253</v>
      </c>
      <c r="H430" s="16">
        <v>45899</v>
      </c>
      <c r="I430" s="17">
        <v>45899</v>
      </c>
      <c r="J430" s="18">
        <f>I430</f>
        <v>45899</v>
      </c>
      <c r="K430" s="19">
        <v>0.56165509259259261</v>
      </c>
      <c r="L430" s="19">
        <v>0.64659722222222227</v>
      </c>
      <c r="M430" s="20">
        <v>0.64498842592592598</v>
      </c>
      <c r="N430" s="19">
        <v>0.72993055555555564</v>
      </c>
      <c r="O430" s="21">
        <f t="shared" si="17"/>
        <v>8.4942129629629659E-2</v>
      </c>
      <c r="P430" s="13" t="s">
        <v>1596</v>
      </c>
      <c r="Q430" s="13" t="s">
        <v>254</v>
      </c>
      <c r="R430" s="22" t="s">
        <v>1597</v>
      </c>
      <c r="S430" s="22" t="s">
        <v>29</v>
      </c>
      <c r="T430" s="23" t="s">
        <v>52</v>
      </c>
      <c r="U430" s="23" t="s">
        <v>50</v>
      </c>
      <c r="V430" s="22" t="s">
        <v>68</v>
      </c>
      <c r="W430" s="24" t="s">
        <v>135</v>
      </c>
      <c r="X430" s="25" t="s">
        <v>74</v>
      </c>
      <c r="Y430" s="25" t="s">
        <v>114</v>
      </c>
      <c r="Z430" s="25" t="s">
        <v>69</v>
      </c>
      <c r="AA430" s="25"/>
      <c r="AB430" s="26"/>
      <c r="AC430" s="31">
        <v>28.140530000000002</v>
      </c>
      <c r="AD430" s="32"/>
      <c r="AE430" s="32"/>
      <c r="AF430" s="32"/>
      <c r="AG430" s="33"/>
      <c r="AH430" s="33"/>
      <c r="AI430" s="33"/>
      <c r="AJ430" s="27"/>
      <c r="AK430" s="27"/>
      <c r="AL430" s="27">
        <v>20.633600000000001</v>
      </c>
      <c r="AM430" s="27"/>
      <c r="AN430" s="27"/>
      <c r="AO430" s="28" t="s">
        <v>3872</v>
      </c>
      <c r="AP430" s="51"/>
      <c r="AQ430" s="51"/>
    </row>
    <row r="431" spans="1:43" ht="12.65" customHeight="1">
      <c r="A431" s="13" t="s">
        <v>214</v>
      </c>
      <c r="B431" s="14" t="s">
        <v>215</v>
      </c>
      <c r="C431" s="13">
        <v>1</v>
      </c>
      <c r="D431" s="13" t="s">
        <v>216</v>
      </c>
      <c r="E431" s="15" t="s">
        <v>403</v>
      </c>
      <c r="F431" s="13">
        <v>2244</v>
      </c>
      <c r="G431" s="13" t="s">
        <v>253</v>
      </c>
      <c r="H431" s="16">
        <v>45899</v>
      </c>
      <c r="I431" s="17">
        <v>45899</v>
      </c>
      <c r="J431" s="18">
        <v>45899</v>
      </c>
      <c r="K431" s="19">
        <v>0.64732638888888894</v>
      </c>
      <c r="L431" s="19">
        <v>0.65418981481481486</v>
      </c>
      <c r="M431" s="20">
        <v>0.73065972222222231</v>
      </c>
      <c r="N431" s="19">
        <v>0.73752314814814823</v>
      </c>
      <c r="O431" s="21">
        <f t="shared" si="17"/>
        <v>6.8634259259259256E-3</v>
      </c>
      <c r="P431" s="13" t="s">
        <v>1598</v>
      </c>
      <c r="Q431" s="13" t="s">
        <v>254</v>
      </c>
      <c r="R431" s="22" t="s">
        <v>1599</v>
      </c>
      <c r="S431" s="22" t="s">
        <v>33</v>
      </c>
      <c r="T431" s="23" t="s">
        <v>52</v>
      </c>
      <c r="U431" s="23"/>
      <c r="V431" s="22" t="s">
        <v>68</v>
      </c>
      <c r="W431" s="24" t="s">
        <v>3677</v>
      </c>
      <c r="X431" s="25" t="s">
        <v>50</v>
      </c>
      <c r="Y431" s="25" t="s">
        <v>50</v>
      </c>
      <c r="Z431" s="25" t="s">
        <v>50</v>
      </c>
      <c r="AA431" s="25"/>
      <c r="AB431" s="26"/>
      <c r="AC431" s="31">
        <v>17.345459999999999</v>
      </c>
      <c r="AD431" s="32"/>
      <c r="AE431" s="32"/>
      <c r="AF431" s="32"/>
      <c r="AG431" s="33"/>
      <c r="AH431" s="33"/>
      <c r="AI431" s="33"/>
      <c r="AJ431" s="27"/>
      <c r="AK431" s="27"/>
      <c r="AL431" s="27">
        <v>8.5973333333333333</v>
      </c>
      <c r="AM431" s="27"/>
      <c r="AN431" s="27"/>
      <c r="AO431" s="28" t="s">
        <v>3872</v>
      </c>
      <c r="AP431" s="51"/>
      <c r="AQ431" s="51"/>
    </row>
    <row r="432" spans="1:43" ht="12.65" customHeight="1">
      <c r="A432" s="13" t="s">
        <v>214</v>
      </c>
      <c r="B432" s="14" t="s">
        <v>215</v>
      </c>
      <c r="C432" s="13">
        <v>1</v>
      </c>
      <c r="D432" s="13" t="s">
        <v>216</v>
      </c>
      <c r="E432" s="15" t="s">
        <v>403</v>
      </c>
      <c r="F432" s="13">
        <v>2244</v>
      </c>
      <c r="G432" s="13" t="s">
        <v>253</v>
      </c>
      <c r="H432" s="16">
        <v>45899</v>
      </c>
      <c r="I432" s="17">
        <v>45899</v>
      </c>
      <c r="J432" s="18">
        <v>45899</v>
      </c>
      <c r="K432" s="19">
        <v>0.65668981481481481</v>
      </c>
      <c r="L432" s="19">
        <v>0.68641203703703701</v>
      </c>
      <c r="M432" s="20">
        <v>0.74002314814814818</v>
      </c>
      <c r="N432" s="19">
        <v>0.76974537037037039</v>
      </c>
      <c r="O432" s="21">
        <f t="shared" si="17"/>
        <v>2.9722222222222205E-2</v>
      </c>
      <c r="P432" s="13" t="s">
        <v>1724</v>
      </c>
      <c r="Q432" s="13" t="s">
        <v>254</v>
      </c>
      <c r="R432" s="22" t="s">
        <v>1725</v>
      </c>
      <c r="S432" s="22" t="s">
        <v>33</v>
      </c>
      <c r="T432" s="23" t="s">
        <v>52</v>
      </c>
      <c r="U432" s="23"/>
      <c r="V432" s="22" t="s">
        <v>68</v>
      </c>
      <c r="W432" s="24" t="s">
        <v>3677</v>
      </c>
      <c r="X432" s="25" t="s">
        <v>50</v>
      </c>
      <c r="Y432" s="25" t="s">
        <v>50</v>
      </c>
      <c r="Z432" s="25" t="s">
        <v>50</v>
      </c>
      <c r="AA432" s="25"/>
      <c r="AB432" s="26"/>
      <c r="AC432" s="31">
        <v>6.1059900000000003</v>
      </c>
      <c r="AD432" s="32"/>
      <c r="AE432" s="32"/>
      <c r="AF432" s="32"/>
      <c r="AG432" s="33"/>
      <c r="AH432" s="33"/>
      <c r="AI432" s="33"/>
      <c r="AJ432" s="27"/>
      <c r="AK432" s="27"/>
      <c r="AL432" s="27">
        <v>8.5973333333333333</v>
      </c>
      <c r="AM432" s="27"/>
      <c r="AN432" s="27"/>
      <c r="AO432" s="28" t="s">
        <v>3872</v>
      </c>
      <c r="AP432" s="51"/>
      <c r="AQ432" s="51"/>
    </row>
    <row r="433" spans="1:43" ht="12.65" customHeight="1">
      <c r="A433" s="13" t="s">
        <v>214</v>
      </c>
      <c r="B433" s="14" t="s">
        <v>215</v>
      </c>
      <c r="C433" s="13">
        <v>1</v>
      </c>
      <c r="D433" s="13" t="s">
        <v>216</v>
      </c>
      <c r="E433" s="15" t="s">
        <v>403</v>
      </c>
      <c r="F433" s="13">
        <v>2244</v>
      </c>
      <c r="G433" s="13" t="s">
        <v>253</v>
      </c>
      <c r="H433" s="16">
        <v>45899</v>
      </c>
      <c r="I433" s="17">
        <v>45899</v>
      </c>
      <c r="J433" s="18">
        <f>I433</f>
        <v>45899</v>
      </c>
      <c r="K433" s="19">
        <v>0.68680555555555556</v>
      </c>
      <c r="L433" s="19">
        <v>0.77487268518518526</v>
      </c>
      <c r="M433" s="20">
        <v>0.77013888888888893</v>
      </c>
      <c r="N433" s="19">
        <v>0.85820601851851863</v>
      </c>
      <c r="O433" s="21">
        <f t="shared" si="17"/>
        <v>8.8067129629629703E-2</v>
      </c>
      <c r="P433" s="13" t="s">
        <v>1346</v>
      </c>
      <c r="Q433" s="13" t="s">
        <v>254</v>
      </c>
      <c r="R433" s="22" t="s">
        <v>1347</v>
      </c>
      <c r="S433" s="22" t="s">
        <v>29</v>
      </c>
      <c r="T433" s="23" t="s">
        <v>52</v>
      </c>
      <c r="U433" s="23" t="s">
        <v>50</v>
      </c>
      <c r="V433" s="22" t="s">
        <v>68</v>
      </c>
      <c r="W433" s="24" t="s">
        <v>138</v>
      </c>
      <c r="X433" s="25" t="s">
        <v>56</v>
      </c>
      <c r="Y433" s="25" t="s">
        <v>114</v>
      </c>
      <c r="Z433" s="25" t="s">
        <v>71</v>
      </c>
      <c r="AA433" s="25"/>
      <c r="AB433" s="26"/>
      <c r="AC433" s="31">
        <v>4.03172</v>
      </c>
      <c r="AD433" s="32"/>
      <c r="AE433" s="32"/>
      <c r="AF433" s="32"/>
      <c r="AG433" s="33"/>
      <c r="AH433" s="33"/>
      <c r="AI433" s="33"/>
      <c r="AJ433" s="27"/>
      <c r="AK433" s="27"/>
      <c r="AL433" s="27">
        <v>20.633600000000001</v>
      </c>
      <c r="AM433" s="27"/>
      <c r="AN433" s="27"/>
      <c r="AO433" s="28" t="s">
        <v>3872</v>
      </c>
      <c r="AP433" s="51"/>
      <c r="AQ433" s="51"/>
    </row>
    <row r="434" spans="1:43" ht="12.65" customHeight="1">
      <c r="A434" s="13" t="s">
        <v>214</v>
      </c>
      <c r="B434" s="14" t="s">
        <v>215</v>
      </c>
      <c r="C434" s="13">
        <v>1</v>
      </c>
      <c r="D434" s="13" t="s">
        <v>216</v>
      </c>
      <c r="E434" s="15" t="s">
        <v>712</v>
      </c>
      <c r="F434" s="13">
        <v>2245</v>
      </c>
      <c r="G434" s="13" t="s">
        <v>253</v>
      </c>
      <c r="H434" s="16">
        <v>45892</v>
      </c>
      <c r="I434" s="17">
        <v>45892</v>
      </c>
      <c r="J434" s="18">
        <v>45892</v>
      </c>
      <c r="K434" s="19">
        <v>0.54196759259259253</v>
      </c>
      <c r="L434" s="19">
        <v>0.55592592592592582</v>
      </c>
      <c r="M434" s="20">
        <v>0.6253009259259259</v>
      </c>
      <c r="N434" s="19">
        <v>0.63925925925925919</v>
      </c>
      <c r="O434" s="21">
        <f t="shared" si="17"/>
        <v>1.3958333333333295E-2</v>
      </c>
      <c r="P434" s="13" t="s">
        <v>1459</v>
      </c>
      <c r="Q434" s="13" t="s">
        <v>254</v>
      </c>
      <c r="R434" s="22" t="s">
        <v>1460</v>
      </c>
      <c r="S434" s="22" t="s">
        <v>33</v>
      </c>
      <c r="T434" s="23" t="s">
        <v>52</v>
      </c>
      <c r="U434" s="23" t="s">
        <v>50</v>
      </c>
      <c r="V434" s="22" t="s">
        <v>67</v>
      </c>
      <c r="W434" s="24" t="s">
        <v>3677</v>
      </c>
      <c r="X434" s="25" t="s">
        <v>50</v>
      </c>
      <c r="Y434" s="25" t="s">
        <v>50</v>
      </c>
      <c r="Z434" s="25" t="s">
        <v>50</v>
      </c>
      <c r="AA434" s="25"/>
      <c r="AB434" s="26"/>
      <c r="AC434" s="31">
        <v>0.55021999999999993</v>
      </c>
      <c r="AD434" s="32"/>
      <c r="AE434" s="32"/>
      <c r="AF434" s="32"/>
      <c r="AG434" s="33"/>
      <c r="AH434" s="33"/>
      <c r="AI434" s="33"/>
      <c r="AJ434" s="27"/>
      <c r="AK434" s="27"/>
      <c r="AL434" s="27">
        <v>8.5973333333333333</v>
      </c>
      <c r="AM434" s="27"/>
      <c r="AN434" s="27"/>
      <c r="AO434" s="28" t="s">
        <v>3872</v>
      </c>
      <c r="AP434" s="51"/>
      <c r="AQ434" s="51"/>
    </row>
    <row r="435" spans="1:43" ht="12.65" customHeight="1">
      <c r="A435" s="13" t="s">
        <v>214</v>
      </c>
      <c r="B435" s="14" t="s">
        <v>215</v>
      </c>
      <c r="C435" s="13">
        <v>1</v>
      </c>
      <c r="D435" s="13" t="s">
        <v>216</v>
      </c>
      <c r="E435" s="15" t="s">
        <v>712</v>
      </c>
      <c r="F435" s="13">
        <v>2245</v>
      </c>
      <c r="G435" s="13" t="s">
        <v>253</v>
      </c>
      <c r="H435" s="16">
        <v>45892</v>
      </c>
      <c r="I435" s="17">
        <v>45892</v>
      </c>
      <c r="J435" s="18">
        <v>45892</v>
      </c>
      <c r="K435" s="19">
        <v>0.55967592592592597</v>
      </c>
      <c r="L435" s="19">
        <v>0.56116898148148153</v>
      </c>
      <c r="M435" s="20">
        <v>0.64300925925925934</v>
      </c>
      <c r="N435" s="19">
        <v>0.6445023148148149</v>
      </c>
      <c r="O435" s="21">
        <f t="shared" si="17"/>
        <v>1.4930555555555669E-3</v>
      </c>
      <c r="P435" s="13" t="s">
        <v>1734</v>
      </c>
      <c r="Q435" s="13" t="s">
        <v>254</v>
      </c>
      <c r="R435" s="22" t="s">
        <v>1735</v>
      </c>
      <c r="S435" s="22" t="s">
        <v>33</v>
      </c>
      <c r="T435" s="23" t="s">
        <v>52</v>
      </c>
      <c r="U435" s="23"/>
      <c r="V435" s="22" t="s">
        <v>67</v>
      </c>
      <c r="W435" s="24" t="s">
        <v>3677</v>
      </c>
      <c r="X435" s="25" t="s">
        <v>50</v>
      </c>
      <c r="Y435" s="25" t="s">
        <v>50</v>
      </c>
      <c r="Z435" s="25" t="s">
        <v>50</v>
      </c>
      <c r="AA435" s="25"/>
      <c r="AB435" s="26"/>
      <c r="AC435" s="31">
        <v>2.9734099999999999</v>
      </c>
      <c r="AD435" s="32"/>
      <c r="AE435" s="32"/>
      <c r="AF435" s="32"/>
      <c r="AG435" s="33"/>
      <c r="AH435" s="33"/>
      <c r="AI435" s="33"/>
      <c r="AJ435" s="27"/>
      <c r="AK435" s="27"/>
      <c r="AL435" s="27">
        <v>8.5973333333333333</v>
      </c>
      <c r="AM435" s="27"/>
      <c r="AN435" s="27"/>
      <c r="AO435" s="28" t="s">
        <v>3872</v>
      </c>
      <c r="AP435" s="51"/>
      <c r="AQ435" s="51"/>
    </row>
    <row r="436" spans="1:43" ht="12.65" customHeight="1">
      <c r="A436" s="13" t="s">
        <v>214</v>
      </c>
      <c r="B436" s="14" t="s">
        <v>215</v>
      </c>
      <c r="C436" s="13">
        <v>1</v>
      </c>
      <c r="D436" s="13" t="s">
        <v>216</v>
      </c>
      <c r="E436" s="15" t="s">
        <v>712</v>
      </c>
      <c r="F436" s="13">
        <v>2245</v>
      </c>
      <c r="G436" s="13" t="s">
        <v>253</v>
      </c>
      <c r="H436" s="16">
        <v>45892</v>
      </c>
      <c r="I436" s="17">
        <v>45892</v>
      </c>
      <c r="J436" s="18">
        <f>I436</f>
        <v>45892</v>
      </c>
      <c r="K436" s="19">
        <v>0.56156249999999996</v>
      </c>
      <c r="L436" s="19">
        <v>0.64982638888888888</v>
      </c>
      <c r="M436" s="20">
        <v>0.64489583333333333</v>
      </c>
      <c r="N436" s="19">
        <v>0.73315972222222225</v>
      </c>
      <c r="O436" s="21">
        <f t="shared" si="17"/>
        <v>8.8263888888888919E-2</v>
      </c>
      <c r="P436" s="13" t="s">
        <v>1736</v>
      </c>
      <c r="Q436" s="13" t="s">
        <v>254</v>
      </c>
      <c r="R436" s="22" t="s">
        <v>1737</v>
      </c>
      <c r="S436" s="22" t="s">
        <v>29</v>
      </c>
      <c r="T436" s="23" t="s">
        <v>52</v>
      </c>
      <c r="U436" s="23" t="s">
        <v>50</v>
      </c>
      <c r="V436" s="22" t="s">
        <v>67</v>
      </c>
      <c r="W436" s="24" t="s">
        <v>131</v>
      </c>
      <c r="X436" s="25" t="s">
        <v>73</v>
      </c>
      <c r="Y436" s="25" t="s">
        <v>114</v>
      </c>
      <c r="Z436" s="25" t="s">
        <v>56</v>
      </c>
      <c r="AA436" s="25"/>
      <c r="AB436" s="26"/>
      <c r="AC436" s="31">
        <v>10.44252</v>
      </c>
      <c r="AD436" s="32"/>
      <c r="AE436" s="32"/>
      <c r="AF436" s="32"/>
      <c r="AG436" s="33"/>
      <c r="AH436" s="33"/>
      <c r="AI436" s="33"/>
      <c r="AJ436" s="27"/>
      <c r="AK436" s="27"/>
      <c r="AL436" s="27">
        <v>20.633600000000001</v>
      </c>
      <c r="AM436" s="27"/>
      <c r="AN436" s="27"/>
      <c r="AO436" s="28" t="s">
        <v>3872</v>
      </c>
      <c r="AP436" s="51"/>
      <c r="AQ436" s="51"/>
    </row>
    <row r="437" spans="1:43" ht="12.65" customHeight="1">
      <c r="A437" s="13" t="s">
        <v>214</v>
      </c>
      <c r="B437" s="14" t="s">
        <v>215</v>
      </c>
      <c r="C437" s="13">
        <v>1</v>
      </c>
      <c r="D437" s="13" t="s">
        <v>216</v>
      </c>
      <c r="E437" s="15" t="s">
        <v>712</v>
      </c>
      <c r="F437" s="13">
        <v>2245</v>
      </c>
      <c r="G437" s="13" t="s">
        <v>253</v>
      </c>
      <c r="H437" s="16">
        <v>45892</v>
      </c>
      <c r="I437" s="17">
        <v>45892</v>
      </c>
      <c r="J437" s="18">
        <v>45892</v>
      </c>
      <c r="K437" s="19">
        <v>0.65042824074074079</v>
      </c>
      <c r="L437" s="19">
        <v>0.65092592592592591</v>
      </c>
      <c r="M437" s="20">
        <v>0.73376157407407416</v>
      </c>
      <c r="N437" s="19">
        <v>0.73425925925925928</v>
      </c>
      <c r="O437" s="21">
        <f t="shared" si="17"/>
        <v>4.9768518518511495E-4</v>
      </c>
      <c r="P437" s="13" t="s">
        <v>1461</v>
      </c>
      <c r="Q437" s="13" t="s">
        <v>254</v>
      </c>
      <c r="R437" s="22" t="s">
        <v>1462</v>
      </c>
      <c r="S437" s="22" t="s">
        <v>33</v>
      </c>
      <c r="T437" s="23" t="s">
        <v>52</v>
      </c>
      <c r="U437" s="23"/>
      <c r="V437" s="22" t="s">
        <v>67</v>
      </c>
      <c r="W437" s="24" t="s">
        <v>3677</v>
      </c>
      <c r="X437" s="25" t="s">
        <v>50</v>
      </c>
      <c r="Y437" s="25" t="s">
        <v>50</v>
      </c>
      <c r="Z437" s="25" t="s">
        <v>50</v>
      </c>
      <c r="AA437" s="25"/>
      <c r="AB437" s="26"/>
      <c r="AC437" s="31">
        <v>7.3250099999999998</v>
      </c>
      <c r="AD437" s="32"/>
      <c r="AE437" s="32"/>
      <c r="AF437" s="32"/>
      <c r="AG437" s="33"/>
      <c r="AH437" s="33"/>
      <c r="AI437" s="33"/>
      <c r="AJ437" s="27"/>
      <c r="AK437" s="27"/>
      <c r="AL437" s="27">
        <v>8.5973333333333333</v>
      </c>
      <c r="AM437" s="27"/>
      <c r="AN437" s="27"/>
      <c r="AO437" s="28" t="s">
        <v>3872</v>
      </c>
      <c r="AP437" s="51"/>
      <c r="AQ437" s="51"/>
    </row>
    <row r="438" spans="1:43" ht="12.65" customHeight="1">
      <c r="A438" s="13" t="s">
        <v>214</v>
      </c>
      <c r="B438" s="14" t="s">
        <v>215</v>
      </c>
      <c r="C438" s="13">
        <v>1</v>
      </c>
      <c r="D438" s="13" t="s">
        <v>216</v>
      </c>
      <c r="E438" s="15" t="s">
        <v>712</v>
      </c>
      <c r="F438" s="13">
        <v>2245</v>
      </c>
      <c r="G438" s="13" t="s">
        <v>253</v>
      </c>
      <c r="H438" s="16">
        <v>45899</v>
      </c>
      <c r="I438" s="17">
        <v>45899</v>
      </c>
      <c r="J438" s="18">
        <v>45899</v>
      </c>
      <c r="K438" s="19">
        <v>0.54185185185185181</v>
      </c>
      <c r="L438" s="19">
        <v>0.55325231481481474</v>
      </c>
      <c r="M438" s="20">
        <v>0.62518518518518518</v>
      </c>
      <c r="N438" s="19">
        <v>0.63658564814814811</v>
      </c>
      <c r="O438" s="21">
        <f t="shared" si="17"/>
        <v>1.1400462962962932E-2</v>
      </c>
      <c r="P438" s="13" t="s">
        <v>1703</v>
      </c>
      <c r="Q438" s="13" t="s">
        <v>254</v>
      </c>
      <c r="R438" s="22" t="s">
        <v>1704</v>
      </c>
      <c r="S438" s="22" t="s">
        <v>33</v>
      </c>
      <c r="T438" s="23" t="s">
        <v>52</v>
      </c>
      <c r="U438" s="23"/>
      <c r="V438" s="22" t="s">
        <v>68</v>
      </c>
      <c r="W438" s="24" t="s">
        <v>3677</v>
      </c>
      <c r="X438" s="25" t="s">
        <v>50</v>
      </c>
      <c r="Y438" s="25" t="s">
        <v>50</v>
      </c>
      <c r="Z438" s="25" t="s">
        <v>50</v>
      </c>
      <c r="AA438" s="25"/>
      <c r="AB438" s="26"/>
      <c r="AC438" s="31">
        <v>2.1406000000000001</v>
      </c>
      <c r="AD438" s="32"/>
      <c r="AE438" s="32"/>
      <c r="AF438" s="32"/>
      <c r="AG438" s="33"/>
      <c r="AH438" s="33"/>
      <c r="AI438" s="33"/>
      <c r="AJ438" s="27"/>
      <c r="AK438" s="27"/>
      <c r="AL438" s="27">
        <v>8.5973333333333333</v>
      </c>
      <c r="AM438" s="27"/>
      <c r="AN438" s="27"/>
      <c r="AO438" s="28" t="s">
        <v>3872</v>
      </c>
      <c r="AP438" s="51"/>
      <c r="AQ438" s="51"/>
    </row>
    <row r="439" spans="1:43" ht="12.65" customHeight="1">
      <c r="A439" s="13" t="s">
        <v>214</v>
      </c>
      <c r="B439" s="14" t="s">
        <v>215</v>
      </c>
      <c r="C439" s="13">
        <v>1</v>
      </c>
      <c r="D439" s="13" t="s">
        <v>216</v>
      </c>
      <c r="E439" s="15" t="s">
        <v>712</v>
      </c>
      <c r="F439" s="13">
        <v>2245</v>
      </c>
      <c r="G439" s="13" t="s">
        <v>253</v>
      </c>
      <c r="H439" s="16">
        <v>45899</v>
      </c>
      <c r="I439" s="17">
        <v>45899</v>
      </c>
      <c r="J439" s="18">
        <v>45899</v>
      </c>
      <c r="K439" s="19">
        <v>0.55701388888888881</v>
      </c>
      <c r="L439" s="19">
        <v>0.56135416666666671</v>
      </c>
      <c r="M439" s="20">
        <v>0.64034722222222218</v>
      </c>
      <c r="N439" s="19">
        <v>0.64468750000000008</v>
      </c>
      <c r="O439" s="21">
        <f t="shared" si="17"/>
        <v>4.3402777777779011E-3</v>
      </c>
      <c r="P439" s="13" t="s">
        <v>1705</v>
      </c>
      <c r="Q439" s="13" t="s">
        <v>254</v>
      </c>
      <c r="R439" s="22" t="s">
        <v>1706</v>
      </c>
      <c r="S439" s="22" t="s">
        <v>33</v>
      </c>
      <c r="T439" s="23" t="s">
        <v>52</v>
      </c>
      <c r="U439" s="23"/>
      <c r="V439" s="22" t="s">
        <v>68</v>
      </c>
      <c r="W439" s="24" t="s">
        <v>3677</v>
      </c>
      <c r="X439" s="25" t="s">
        <v>50</v>
      </c>
      <c r="Y439" s="25" t="s">
        <v>50</v>
      </c>
      <c r="Z439" s="25" t="s">
        <v>50</v>
      </c>
      <c r="AA439" s="25"/>
      <c r="AB439" s="26"/>
      <c r="AC439" s="31">
        <v>5.3742700000000001</v>
      </c>
      <c r="AD439" s="32"/>
      <c r="AE439" s="32"/>
      <c r="AF439" s="32"/>
      <c r="AG439" s="33"/>
      <c r="AH439" s="33"/>
      <c r="AI439" s="33"/>
      <c r="AJ439" s="27"/>
      <c r="AK439" s="27"/>
      <c r="AL439" s="27">
        <v>8.5973333333333333</v>
      </c>
      <c r="AM439" s="27"/>
      <c r="AN439" s="27"/>
      <c r="AO439" s="28" t="s">
        <v>3872</v>
      </c>
      <c r="AP439" s="51"/>
      <c r="AQ439" s="51"/>
    </row>
    <row r="440" spans="1:43" ht="12.65" customHeight="1">
      <c r="A440" s="13" t="s">
        <v>214</v>
      </c>
      <c r="B440" s="14" t="s">
        <v>215</v>
      </c>
      <c r="C440" s="13">
        <v>1</v>
      </c>
      <c r="D440" s="13" t="s">
        <v>216</v>
      </c>
      <c r="E440" s="15" t="s">
        <v>712</v>
      </c>
      <c r="F440" s="13">
        <v>2245</v>
      </c>
      <c r="G440" s="13" t="s">
        <v>253</v>
      </c>
      <c r="H440" s="16">
        <v>45899</v>
      </c>
      <c r="I440" s="17">
        <v>45899</v>
      </c>
      <c r="J440" s="18">
        <f>I440</f>
        <v>45899</v>
      </c>
      <c r="K440" s="19">
        <v>0.56174768518518514</v>
      </c>
      <c r="L440" s="19">
        <v>0.64304398148148156</v>
      </c>
      <c r="M440" s="20">
        <v>0.64508101851851851</v>
      </c>
      <c r="N440" s="19">
        <v>0.72637731481481493</v>
      </c>
      <c r="O440" s="21">
        <f t="shared" si="17"/>
        <v>8.1296296296296422E-2</v>
      </c>
      <c r="P440" s="13" t="s">
        <v>713</v>
      </c>
      <c r="Q440" s="13" t="s">
        <v>254</v>
      </c>
      <c r="R440" s="22" t="s">
        <v>714</v>
      </c>
      <c r="S440" s="22" t="s">
        <v>29</v>
      </c>
      <c r="T440" s="23" t="s">
        <v>52</v>
      </c>
      <c r="U440" s="23" t="s">
        <v>50</v>
      </c>
      <c r="V440" s="22" t="s">
        <v>68</v>
      </c>
      <c r="W440" s="24" t="s">
        <v>134</v>
      </c>
      <c r="X440" s="25" t="s">
        <v>65</v>
      </c>
      <c r="Y440" s="25" t="s">
        <v>114</v>
      </c>
      <c r="Z440" s="25" t="s">
        <v>54</v>
      </c>
      <c r="AA440" s="25"/>
      <c r="AB440" s="26"/>
      <c r="AC440" s="31">
        <v>20.193580000000001</v>
      </c>
      <c r="AD440" s="32"/>
      <c r="AE440" s="32"/>
      <c r="AF440" s="32"/>
      <c r="AG440" s="33"/>
      <c r="AH440" s="33"/>
      <c r="AI440" s="33"/>
      <c r="AJ440" s="27"/>
      <c r="AK440" s="27"/>
      <c r="AL440" s="27">
        <v>20.633600000000001</v>
      </c>
      <c r="AM440" s="27"/>
      <c r="AN440" s="27"/>
      <c r="AO440" s="28" t="s">
        <v>3872</v>
      </c>
      <c r="AP440" s="51"/>
      <c r="AQ440" s="51"/>
    </row>
    <row r="441" spans="1:43" ht="12.65" customHeight="1">
      <c r="A441" s="13" t="s">
        <v>214</v>
      </c>
      <c r="B441" s="14" t="s">
        <v>215</v>
      </c>
      <c r="C441" s="13">
        <v>1</v>
      </c>
      <c r="D441" s="13" t="s">
        <v>216</v>
      </c>
      <c r="E441" s="15" t="s">
        <v>712</v>
      </c>
      <c r="F441" s="13">
        <v>2245</v>
      </c>
      <c r="G441" s="13" t="s">
        <v>253</v>
      </c>
      <c r="H441" s="16">
        <v>45899</v>
      </c>
      <c r="I441" s="17">
        <v>45899</v>
      </c>
      <c r="J441" s="18">
        <v>45899</v>
      </c>
      <c r="K441" s="19">
        <v>0.64376157407407408</v>
      </c>
      <c r="L441" s="19">
        <v>0.65409722222222222</v>
      </c>
      <c r="M441" s="20">
        <v>0.72709490740740745</v>
      </c>
      <c r="N441" s="19">
        <v>0.73743055555555559</v>
      </c>
      <c r="O441" s="21">
        <f t="shared" si="17"/>
        <v>1.0335648148148135E-2</v>
      </c>
      <c r="P441" s="13" t="s">
        <v>1707</v>
      </c>
      <c r="Q441" s="13" t="s">
        <v>254</v>
      </c>
      <c r="R441" s="22" t="s">
        <v>1708</v>
      </c>
      <c r="S441" s="22" t="s">
        <v>33</v>
      </c>
      <c r="T441" s="23" t="s">
        <v>52</v>
      </c>
      <c r="U441" s="23"/>
      <c r="V441" s="22" t="s">
        <v>68</v>
      </c>
      <c r="W441" s="24" t="s">
        <v>3677</v>
      </c>
      <c r="X441" s="25" t="s">
        <v>50</v>
      </c>
      <c r="Y441" s="25" t="s">
        <v>50</v>
      </c>
      <c r="Z441" s="25" t="s">
        <v>50</v>
      </c>
      <c r="AA441" s="25"/>
      <c r="AB441" s="26"/>
      <c r="AC441" s="31">
        <v>4.6981000000000002</v>
      </c>
      <c r="AD441" s="32"/>
      <c r="AE441" s="32"/>
      <c r="AF441" s="32"/>
      <c r="AG441" s="33"/>
      <c r="AH441" s="33"/>
      <c r="AI441" s="33"/>
      <c r="AJ441" s="27"/>
      <c r="AK441" s="27"/>
      <c r="AL441" s="27">
        <v>8.5973333333333333</v>
      </c>
      <c r="AM441" s="27"/>
      <c r="AN441" s="27"/>
      <c r="AO441" s="28" t="s">
        <v>3872</v>
      </c>
      <c r="AP441" s="51"/>
      <c r="AQ441" s="51"/>
    </row>
    <row r="442" spans="1:43" ht="12.65" customHeight="1">
      <c r="A442" s="13" t="s">
        <v>214</v>
      </c>
      <c r="B442" s="14" t="s">
        <v>215</v>
      </c>
      <c r="C442" s="13">
        <v>1</v>
      </c>
      <c r="D442" s="13" t="s">
        <v>216</v>
      </c>
      <c r="E442" s="15" t="s">
        <v>408</v>
      </c>
      <c r="F442" s="13">
        <v>2246</v>
      </c>
      <c r="G442" s="13" t="s">
        <v>253</v>
      </c>
      <c r="H442" s="16">
        <v>45892</v>
      </c>
      <c r="I442" s="17">
        <v>45892</v>
      </c>
      <c r="J442" s="18">
        <v>45892</v>
      </c>
      <c r="K442" s="19">
        <v>0.54443287037037036</v>
      </c>
      <c r="L442" s="19">
        <v>0.55380787037037027</v>
      </c>
      <c r="M442" s="20">
        <v>0.62776620370370373</v>
      </c>
      <c r="N442" s="19">
        <v>0.63714120370370364</v>
      </c>
      <c r="O442" s="21">
        <f t="shared" si="17"/>
        <v>9.3749999999999112E-3</v>
      </c>
      <c r="P442" s="13" t="s">
        <v>1831</v>
      </c>
      <c r="Q442" s="13" t="s">
        <v>254</v>
      </c>
      <c r="R442" s="22" t="s">
        <v>1832</v>
      </c>
      <c r="S442" s="22" t="s">
        <v>33</v>
      </c>
      <c r="T442" s="23" t="s">
        <v>52</v>
      </c>
      <c r="U442" s="23"/>
      <c r="V442" s="22" t="s">
        <v>67</v>
      </c>
      <c r="W442" s="24" t="s">
        <v>3677</v>
      </c>
      <c r="X442" s="25" t="s">
        <v>50</v>
      </c>
      <c r="Y442" s="25" t="s">
        <v>50</v>
      </c>
      <c r="Z442" s="25" t="s">
        <v>50</v>
      </c>
      <c r="AA442" s="25"/>
      <c r="AB442" s="26"/>
      <c r="AC442" s="31">
        <v>2.8529599999999999</v>
      </c>
      <c r="AD442" s="32"/>
      <c r="AE442" s="32"/>
      <c r="AF442" s="32"/>
      <c r="AG442" s="33"/>
      <c r="AH442" s="33"/>
      <c r="AI442" s="33"/>
      <c r="AJ442" s="27"/>
      <c r="AK442" s="27"/>
      <c r="AL442" s="27">
        <v>8.5973333333333333</v>
      </c>
      <c r="AM442" s="27"/>
      <c r="AN442" s="27"/>
      <c r="AO442" s="28" t="s">
        <v>3872</v>
      </c>
      <c r="AP442" s="51"/>
      <c r="AQ442" s="51"/>
    </row>
    <row r="443" spans="1:43" ht="12.65" customHeight="1">
      <c r="A443" s="13" t="s">
        <v>214</v>
      </c>
      <c r="B443" s="14" t="s">
        <v>215</v>
      </c>
      <c r="C443" s="13">
        <v>1</v>
      </c>
      <c r="D443" s="13" t="s">
        <v>216</v>
      </c>
      <c r="E443" s="15" t="s">
        <v>408</v>
      </c>
      <c r="F443" s="13">
        <v>2246</v>
      </c>
      <c r="G443" s="13" t="s">
        <v>253</v>
      </c>
      <c r="H443" s="16">
        <v>45892</v>
      </c>
      <c r="I443" s="17">
        <v>45892</v>
      </c>
      <c r="J443" s="18">
        <v>45892</v>
      </c>
      <c r="K443" s="19">
        <v>0.5575578703703703</v>
      </c>
      <c r="L443" s="19">
        <v>0.56172453703703706</v>
      </c>
      <c r="M443" s="20">
        <v>0.64089120370370367</v>
      </c>
      <c r="N443" s="19">
        <v>0.64505787037037043</v>
      </c>
      <c r="O443" s="21">
        <f t="shared" si="17"/>
        <v>4.1666666666667629E-3</v>
      </c>
      <c r="P443" s="13" t="s">
        <v>1738</v>
      </c>
      <c r="Q443" s="13" t="s">
        <v>254</v>
      </c>
      <c r="R443" s="22" t="s">
        <v>1739</v>
      </c>
      <c r="S443" s="22" t="s">
        <v>33</v>
      </c>
      <c r="T443" s="23" t="s">
        <v>52</v>
      </c>
      <c r="U443" s="23"/>
      <c r="V443" s="22" t="s">
        <v>67</v>
      </c>
      <c r="W443" s="24" t="s">
        <v>3677</v>
      </c>
      <c r="X443" s="25" t="s">
        <v>50</v>
      </c>
      <c r="Y443" s="25" t="s">
        <v>50</v>
      </c>
      <c r="Z443" s="25" t="s">
        <v>50</v>
      </c>
      <c r="AA443" s="25"/>
      <c r="AB443" s="26"/>
      <c r="AC443" s="31">
        <v>5.2365499999999994</v>
      </c>
      <c r="AD443" s="32"/>
      <c r="AE443" s="32"/>
      <c r="AF443" s="32"/>
      <c r="AG443" s="33"/>
      <c r="AH443" s="33"/>
      <c r="AI443" s="33"/>
      <c r="AJ443" s="27"/>
      <c r="AK443" s="27"/>
      <c r="AL443" s="27">
        <v>8.5973333333333333</v>
      </c>
      <c r="AM443" s="27"/>
      <c r="AN443" s="27"/>
      <c r="AO443" s="28" t="s">
        <v>3872</v>
      </c>
      <c r="AP443" s="51"/>
      <c r="AQ443" s="51"/>
    </row>
    <row r="444" spans="1:43" ht="12.65" customHeight="1">
      <c r="A444" s="13" t="s">
        <v>214</v>
      </c>
      <c r="B444" s="14" t="s">
        <v>215</v>
      </c>
      <c r="C444" s="13">
        <v>1</v>
      </c>
      <c r="D444" s="13" t="s">
        <v>216</v>
      </c>
      <c r="E444" s="15" t="s">
        <v>408</v>
      </c>
      <c r="F444" s="13">
        <v>2246</v>
      </c>
      <c r="G444" s="13" t="s">
        <v>253</v>
      </c>
      <c r="H444" s="16">
        <v>45892</v>
      </c>
      <c r="I444" s="17">
        <v>45892</v>
      </c>
      <c r="J444" s="18">
        <f>I444</f>
        <v>45892</v>
      </c>
      <c r="K444" s="19">
        <v>0.56211805555555561</v>
      </c>
      <c r="L444" s="19">
        <v>0.64173611111111117</v>
      </c>
      <c r="M444" s="20">
        <v>0.64545138888888898</v>
      </c>
      <c r="N444" s="19">
        <v>0.72506944444444454</v>
      </c>
      <c r="O444" s="21">
        <f t="shared" si="17"/>
        <v>7.9618055555555567E-2</v>
      </c>
      <c r="P444" s="13" t="s">
        <v>1833</v>
      </c>
      <c r="Q444" s="13" t="s">
        <v>254</v>
      </c>
      <c r="R444" s="22" t="s">
        <v>1834</v>
      </c>
      <c r="S444" s="22" t="s">
        <v>29</v>
      </c>
      <c r="T444" s="23" t="s">
        <v>52</v>
      </c>
      <c r="U444" s="23" t="s">
        <v>50</v>
      </c>
      <c r="V444" s="22" t="s">
        <v>67</v>
      </c>
      <c r="W444" s="24" t="s">
        <v>137</v>
      </c>
      <c r="X444" s="25" t="s">
        <v>85</v>
      </c>
      <c r="Y444" s="25" t="s">
        <v>114</v>
      </c>
      <c r="Z444" s="25" t="s">
        <v>57</v>
      </c>
      <c r="AA444" s="25"/>
      <c r="AB444" s="26"/>
      <c r="AC444" s="31">
        <v>10.993510000000001</v>
      </c>
      <c r="AD444" s="32"/>
      <c r="AE444" s="32"/>
      <c r="AF444" s="32"/>
      <c r="AG444" s="33"/>
      <c r="AH444" s="33"/>
      <c r="AI444" s="33"/>
      <c r="AJ444" s="27"/>
      <c r="AK444" s="27"/>
      <c r="AL444" s="27">
        <v>20.633600000000001</v>
      </c>
      <c r="AM444" s="27"/>
      <c r="AN444" s="27"/>
      <c r="AO444" s="28" t="s">
        <v>3872</v>
      </c>
      <c r="AP444" s="51"/>
      <c r="AQ444" s="51"/>
    </row>
    <row r="445" spans="1:43" ht="12.65" customHeight="1">
      <c r="A445" s="13" t="s">
        <v>214</v>
      </c>
      <c r="B445" s="14" t="s">
        <v>215</v>
      </c>
      <c r="C445" s="13">
        <v>1</v>
      </c>
      <c r="D445" s="13" t="s">
        <v>216</v>
      </c>
      <c r="E445" s="15" t="s">
        <v>408</v>
      </c>
      <c r="F445" s="13">
        <v>2246</v>
      </c>
      <c r="G445" s="13" t="s">
        <v>253</v>
      </c>
      <c r="H445" s="16">
        <v>45892</v>
      </c>
      <c r="I445" s="17">
        <v>45892</v>
      </c>
      <c r="J445" s="18">
        <v>45892</v>
      </c>
      <c r="K445" s="19">
        <v>0.64233796296296297</v>
      </c>
      <c r="L445" s="19">
        <v>0.65627314814814819</v>
      </c>
      <c r="M445" s="20">
        <v>0.72567129629629634</v>
      </c>
      <c r="N445" s="19">
        <v>0.73960648148148156</v>
      </c>
      <c r="O445" s="21">
        <f t="shared" si="17"/>
        <v>1.3935185185185217E-2</v>
      </c>
      <c r="P445" s="13" t="s">
        <v>409</v>
      </c>
      <c r="Q445" s="13" t="s">
        <v>254</v>
      </c>
      <c r="R445" s="22" t="s">
        <v>410</v>
      </c>
      <c r="S445" s="22" t="s">
        <v>33</v>
      </c>
      <c r="T445" s="23" t="s">
        <v>52</v>
      </c>
      <c r="U445" s="23"/>
      <c r="V445" s="22" t="s">
        <v>67</v>
      </c>
      <c r="W445" s="24" t="s">
        <v>3677</v>
      </c>
      <c r="X445" s="25" t="s">
        <v>50</v>
      </c>
      <c r="Y445" s="25" t="s">
        <v>50</v>
      </c>
      <c r="Z445" s="25" t="s">
        <v>50</v>
      </c>
      <c r="AA445" s="25"/>
      <c r="AB445" s="26"/>
      <c r="AC445" s="31">
        <v>2.7541799999999999</v>
      </c>
      <c r="AD445" s="32"/>
      <c r="AE445" s="32"/>
      <c r="AF445" s="32"/>
      <c r="AG445" s="33"/>
      <c r="AH445" s="33"/>
      <c r="AI445" s="33"/>
      <c r="AJ445" s="27"/>
      <c r="AK445" s="27"/>
      <c r="AL445" s="27">
        <v>8.5973333333333333</v>
      </c>
      <c r="AM445" s="27"/>
      <c r="AN445" s="27"/>
      <c r="AO445" s="28" t="s">
        <v>3872</v>
      </c>
      <c r="AP445" s="51"/>
      <c r="AQ445" s="51"/>
    </row>
    <row r="446" spans="1:43" ht="12.65" customHeight="1">
      <c r="A446" s="13" t="s">
        <v>214</v>
      </c>
      <c r="B446" s="14" t="s">
        <v>215</v>
      </c>
      <c r="C446" s="13">
        <v>1</v>
      </c>
      <c r="D446" s="13" t="s">
        <v>216</v>
      </c>
      <c r="E446" s="15" t="s">
        <v>408</v>
      </c>
      <c r="F446" s="13">
        <v>2246</v>
      </c>
      <c r="G446" s="13" t="s">
        <v>253</v>
      </c>
      <c r="H446" s="16">
        <v>45899</v>
      </c>
      <c r="I446" s="17">
        <v>45899</v>
      </c>
      <c r="J446" s="18">
        <v>45899</v>
      </c>
      <c r="K446" s="19">
        <v>0.54173611111111108</v>
      </c>
      <c r="L446" s="19">
        <v>0.5615162037037037</v>
      </c>
      <c r="M446" s="20">
        <v>0.62506944444444446</v>
      </c>
      <c r="N446" s="19">
        <v>0.64484953703703707</v>
      </c>
      <c r="O446" s="21">
        <f t="shared" si="17"/>
        <v>1.9780092592592613E-2</v>
      </c>
      <c r="P446" s="13" t="s">
        <v>1348</v>
      </c>
      <c r="Q446" s="13" t="s">
        <v>254</v>
      </c>
      <c r="R446" s="22" t="s">
        <v>1349</v>
      </c>
      <c r="S446" s="22" t="s">
        <v>33</v>
      </c>
      <c r="T446" s="23" t="s">
        <v>52</v>
      </c>
      <c r="U446" s="23"/>
      <c r="V446" s="22" t="s">
        <v>68</v>
      </c>
      <c r="W446" s="24" t="s">
        <v>3677</v>
      </c>
      <c r="X446" s="25" t="s">
        <v>50</v>
      </c>
      <c r="Y446" s="25" t="s">
        <v>50</v>
      </c>
      <c r="Z446" s="25" t="s">
        <v>50</v>
      </c>
      <c r="AA446" s="25"/>
      <c r="AB446" s="26"/>
      <c r="AC446" s="31">
        <v>3.9150100000000001</v>
      </c>
      <c r="AD446" s="32"/>
      <c r="AE446" s="32"/>
      <c r="AF446" s="32"/>
      <c r="AG446" s="33"/>
      <c r="AH446" s="33"/>
      <c r="AI446" s="33"/>
      <c r="AJ446" s="27"/>
      <c r="AK446" s="27"/>
      <c r="AL446" s="27">
        <v>8.5973333333333333</v>
      </c>
      <c r="AM446" s="27"/>
      <c r="AN446" s="27"/>
      <c r="AO446" s="28" t="s">
        <v>3872</v>
      </c>
      <c r="AP446" s="51"/>
      <c r="AQ446" s="51"/>
    </row>
    <row r="447" spans="1:43" ht="12.65" customHeight="1">
      <c r="A447" s="13" t="s">
        <v>214</v>
      </c>
      <c r="B447" s="14" t="s">
        <v>215</v>
      </c>
      <c r="C447" s="13">
        <v>1</v>
      </c>
      <c r="D447" s="13" t="s">
        <v>216</v>
      </c>
      <c r="E447" s="15" t="s">
        <v>408</v>
      </c>
      <c r="F447" s="13">
        <v>2246</v>
      </c>
      <c r="G447" s="13" t="s">
        <v>253</v>
      </c>
      <c r="H447" s="16">
        <v>45899</v>
      </c>
      <c r="I447" s="17">
        <v>45899</v>
      </c>
      <c r="J447" s="18">
        <v>45899</v>
      </c>
      <c r="K447" s="19">
        <v>0.56190972222222224</v>
      </c>
      <c r="L447" s="19">
        <v>0.64118055555555564</v>
      </c>
      <c r="M447" s="20">
        <v>0.64524305555555561</v>
      </c>
      <c r="N447" s="19">
        <v>0.7245138888888889</v>
      </c>
      <c r="O447" s="21">
        <f t="shared" si="17"/>
        <v>7.927083333333329E-2</v>
      </c>
      <c r="P447" s="13" t="s">
        <v>1277</v>
      </c>
      <c r="Q447" s="13" t="s">
        <v>254</v>
      </c>
      <c r="R447" s="22" t="s">
        <v>1278</v>
      </c>
      <c r="S447" s="22" t="s">
        <v>33</v>
      </c>
      <c r="T447" s="23" t="s">
        <v>52</v>
      </c>
      <c r="U447" s="23"/>
      <c r="V447" s="22" t="s">
        <v>68</v>
      </c>
      <c r="W447" s="24" t="s">
        <v>3677</v>
      </c>
      <c r="X447" s="25" t="s">
        <v>50</v>
      </c>
      <c r="Y447" s="25" t="s">
        <v>50</v>
      </c>
      <c r="Z447" s="25" t="s">
        <v>50</v>
      </c>
      <c r="AA447" s="25"/>
      <c r="AB447" s="26"/>
      <c r="AC447" s="31">
        <v>4.1555799999999996</v>
      </c>
      <c r="AD447" s="32"/>
      <c r="AE447" s="32"/>
      <c r="AF447" s="32"/>
      <c r="AG447" s="33"/>
      <c r="AH447" s="33"/>
      <c r="AI447" s="33"/>
      <c r="AJ447" s="27"/>
      <c r="AK447" s="27"/>
      <c r="AL447" s="27">
        <v>8.5973333333333333</v>
      </c>
      <c r="AM447" s="27"/>
      <c r="AN447" s="27"/>
      <c r="AO447" s="28" t="s">
        <v>3872</v>
      </c>
      <c r="AP447" s="51"/>
      <c r="AQ447" s="51"/>
    </row>
    <row r="448" spans="1:43" ht="12.65" customHeight="1">
      <c r="A448" s="13" t="s">
        <v>214</v>
      </c>
      <c r="B448" s="14" t="s">
        <v>215</v>
      </c>
      <c r="C448" s="13">
        <v>1</v>
      </c>
      <c r="D448" s="13" t="s">
        <v>216</v>
      </c>
      <c r="E448" s="15" t="s">
        <v>408</v>
      </c>
      <c r="F448" s="13">
        <v>2246</v>
      </c>
      <c r="G448" s="13" t="s">
        <v>253</v>
      </c>
      <c r="H448" s="16">
        <v>45899</v>
      </c>
      <c r="I448" s="17">
        <v>45899</v>
      </c>
      <c r="J448" s="18">
        <v>45899</v>
      </c>
      <c r="K448" s="19">
        <v>0.64189814814814816</v>
      </c>
      <c r="L448" s="19">
        <v>0.64495370370370375</v>
      </c>
      <c r="M448" s="20">
        <v>0.72523148148148153</v>
      </c>
      <c r="N448" s="19">
        <v>0.72828703703703712</v>
      </c>
      <c r="O448" s="21">
        <f t="shared" si="17"/>
        <v>3.0555555555555891E-3</v>
      </c>
      <c r="P448" s="13" t="s">
        <v>1911</v>
      </c>
      <c r="Q448" s="13" t="s">
        <v>254</v>
      </c>
      <c r="R448" s="22" t="s">
        <v>1912</v>
      </c>
      <c r="S448" s="22" t="s">
        <v>33</v>
      </c>
      <c r="T448" s="23" t="s">
        <v>52</v>
      </c>
      <c r="U448" s="23"/>
      <c r="V448" s="22" t="s">
        <v>68</v>
      </c>
      <c r="W448" s="24" t="s">
        <v>3677</v>
      </c>
      <c r="X448" s="25" t="s">
        <v>50</v>
      </c>
      <c r="Y448" s="25" t="s">
        <v>50</v>
      </c>
      <c r="Z448" s="25" t="s">
        <v>50</v>
      </c>
      <c r="AA448" s="25"/>
      <c r="AB448" s="26"/>
      <c r="AC448" s="31">
        <v>5.2684500000000005</v>
      </c>
      <c r="AD448" s="32"/>
      <c r="AE448" s="32"/>
      <c r="AF448" s="32"/>
      <c r="AG448" s="33"/>
      <c r="AH448" s="33"/>
      <c r="AI448" s="33"/>
      <c r="AJ448" s="27"/>
      <c r="AK448" s="27"/>
      <c r="AL448" s="27">
        <v>8.5973333333333333</v>
      </c>
      <c r="AM448" s="27"/>
      <c r="AN448" s="27"/>
      <c r="AO448" s="28" t="s">
        <v>3872</v>
      </c>
      <c r="AP448" s="51"/>
      <c r="AQ448" s="51"/>
    </row>
    <row r="449" spans="1:43" ht="12.65" customHeight="1">
      <c r="A449" s="13" t="s">
        <v>214</v>
      </c>
      <c r="B449" s="14" t="s">
        <v>215</v>
      </c>
      <c r="C449" s="13">
        <v>1</v>
      </c>
      <c r="D449" s="13" t="s">
        <v>216</v>
      </c>
      <c r="E449" s="15" t="s">
        <v>495</v>
      </c>
      <c r="F449" s="13">
        <v>2247</v>
      </c>
      <c r="G449" s="13" t="s">
        <v>253</v>
      </c>
      <c r="H449" s="16">
        <v>45892</v>
      </c>
      <c r="I449" s="17">
        <v>45892</v>
      </c>
      <c r="J449" s="18">
        <v>45892</v>
      </c>
      <c r="K449" s="19">
        <v>0.50002314814814819</v>
      </c>
      <c r="L449" s="19">
        <v>0.54002314814814811</v>
      </c>
      <c r="M449" s="20">
        <v>0.58335648148148156</v>
      </c>
      <c r="N449" s="19">
        <v>0.62335648148148148</v>
      </c>
      <c r="O449" s="21">
        <f t="shared" si="17"/>
        <v>3.9999999999999925E-2</v>
      </c>
      <c r="P449" s="13" t="s">
        <v>425</v>
      </c>
      <c r="Q449" s="13" t="s">
        <v>254</v>
      </c>
      <c r="R449" s="22" t="s">
        <v>426</v>
      </c>
      <c r="S449" s="22" t="s">
        <v>33</v>
      </c>
      <c r="T449" s="23" t="s">
        <v>52</v>
      </c>
      <c r="U449" s="23"/>
      <c r="V449" s="22" t="s">
        <v>67</v>
      </c>
      <c r="W449" s="24" t="s">
        <v>3677</v>
      </c>
      <c r="X449" s="25" t="s">
        <v>50</v>
      </c>
      <c r="Y449" s="25" t="s">
        <v>50</v>
      </c>
      <c r="Z449" s="25" t="s">
        <v>50</v>
      </c>
      <c r="AA449" s="25"/>
      <c r="AB449" s="26"/>
      <c r="AC449" s="31">
        <v>0.28489999999999999</v>
      </c>
      <c r="AD449" s="32"/>
      <c r="AE449" s="32"/>
      <c r="AF449" s="32"/>
      <c r="AG449" s="33"/>
      <c r="AH449" s="33"/>
      <c r="AI449" s="33"/>
      <c r="AJ449" s="27"/>
      <c r="AK449" s="27"/>
      <c r="AL449" s="27">
        <v>8.5973333333333333</v>
      </c>
      <c r="AM449" s="27"/>
      <c r="AN449" s="27"/>
      <c r="AO449" s="28" t="s">
        <v>3872</v>
      </c>
      <c r="AP449" s="51"/>
      <c r="AQ449" s="51"/>
    </row>
    <row r="450" spans="1:43" ht="12.65" customHeight="1">
      <c r="A450" s="13" t="s">
        <v>214</v>
      </c>
      <c r="B450" s="14" t="s">
        <v>215</v>
      </c>
      <c r="C450" s="13">
        <v>1</v>
      </c>
      <c r="D450" s="13" t="s">
        <v>216</v>
      </c>
      <c r="E450" s="15" t="s">
        <v>495</v>
      </c>
      <c r="F450" s="13">
        <v>2247</v>
      </c>
      <c r="G450" s="13" t="s">
        <v>253</v>
      </c>
      <c r="H450" s="16">
        <v>45892</v>
      </c>
      <c r="I450" s="17">
        <v>45892</v>
      </c>
      <c r="J450" s="18">
        <v>45892</v>
      </c>
      <c r="K450" s="19">
        <v>0.54199074074074072</v>
      </c>
      <c r="L450" s="19">
        <v>0.56116898148148153</v>
      </c>
      <c r="M450" s="20">
        <v>0.62532407407407409</v>
      </c>
      <c r="N450" s="19">
        <v>0.6445023148148149</v>
      </c>
      <c r="O450" s="21">
        <f t="shared" si="17"/>
        <v>1.9178240740740815E-2</v>
      </c>
      <c r="P450" s="13" t="s">
        <v>1881</v>
      </c>
      <c r="Q450" s="13" t="s">
        <v>254</v>
      </c>
      <c r="R450" s="22" t="s">
        <v>1882</v>
      </c>
      <c r="S450" s="22" t="s">
        <v>33</v>
      </c>
      <c r="T450" s="23" t="s">
        <v>52</v>
      </c>
      <c r="U450" s="23"/>
      <c r="V450" s="22" t="s">
        <v>67</v>
      </c>
      <c r="W450" s="24" t="s">
        <v>3677</v>
      </c>
      <c r="X450" s="25" t="s">
        <v>50</v>
      </c>
      <c r="Y450" s="25" t="s">
        <v>50</v>
      </c>
      <c r="Z450" s="25" t="s">
        <v>50</v>
      </c>
      <c r="AA450" s="25"/>
      <c r="AB450" s="26"/>
      <c r="AC450" s="31">
        <v>1.0113400000000001</v>
      </c>
      <c r="AD450" s="32"/>
      <c r="AE450" s="32"/>
      <c r="AF450" s="32"/>
      <c r="AG450" s="33"/>
      <c r="AH450" s="33"/>
      <c r="AI450" s="33"/>
      <c r="AJ450" s="27"/>
      <c r="AK450" s="27"/>
      <c r="AL450" s="27">
        <v>8.5973333333333333</v>
      </c>
      <c r="AM450" s="27"/>
      <c r="AN450" s="27"/>
      <c r="AO450" s="28" t="s">
        <v>3872</v>
      </c>
      <c r="AP450" s="51"/>
      <c r="AQ450" s="51"/>
    </row>
    <row r="451" spans="1:43" ht="12.65" customHeight="1">
      <c r="A451" s="13" t="s">
        <v>214</v>
      </c>
      <c r="B451" s="14" t="s">
        <v>215</v>
      </c>
      <c r="C451" s="13">
        <v>1</v>
      </c>
      <c r="D451" s="13" t="s">
        <v>216</v>
      </c>
      <c r="E451" s="15" t="s">
        <v>495</v>
      </c>
      <c r="F451" s="13">
        <v>2247</v>
      </c>
      <c r="G451" s="13" t="s">
        <v>253</v>
      </c>
      <c r="H451" s="16">
        <v>45892</v>
      </c>
      <c r="I451" s="17">
        <v>45892</v>
      </c>
      <c r="J451" s="18">
        <v>45892</v>
      </c>
      <c r="K451" s="19">
        <v>0.56156249999999996</v>
      </c>
      <c r="L451" s="19">
        <v>0.64982638888888888</v>
      </c>
      <c r="M451" s="20">
        <v>0.64489583333333333</v>
      </c>
      <c r="N451" s="19">
        <v>0.73315972222222225</v>
      </c>
      <c r="O451" s="21">
        <f t="shared" si="17"/>
        <v>8.8263888888888919E-2</v>
      </c>
      <c r="P451" s="13" t="s">
        <v>496</v>
      </c>
      <c r="Q451" s="13" t="s">
        <v>254</v>
      </c>
      <c r="R451" s="22" t="s">
        <v>497</v>
      </c>
      <c r="S451" s="22" t="s">
        <v>33</v>
      </c>
      <c r="T451" s="23" t="s">
        <v>52</v>
      </c>
      <c r="U451" s="23"/>
      <c r="V451" s="22" t="s">
        <v>67</v>
      </c>
      <c r="W451" s="24" t="s">
        <v>3677</v>
      </c>
      <c r="X451" s="25" t="s">
        <v>50</v>
      </c>
      <c r="Y451" s="25" t="s">
        <v>50</v>
      </c>
      <c r="Z451" s="25" t="s">
        <v>50</v>
      </c>
      <c r="AA451" s="25"/>
      <c r="AB451" s="26"/>
      <c r="AC451" s="31">
        <v>3.6483700000000003</v>
      </c>
      <c r="AD451" s="32"/>
      <c r="AE451" s="32"/>
      <c r="AF451" s="32"/>
      <c r="AG451" s="33"/>
      <c r="AH451" s="33"/>
      <c r="AI451" s="33"/>
      <c r="AJ451" s="27"/>
      <c r="AK451" s="27"/>
      <c r="AL451" s="27">
        <v>8.5973333333333333</v>
      </c>
      <c r="AM451" s="27"/>
      <c r="AN451" s="27"/>
      <c r="AO451" s="28" t="s">
        <v>3872</v>
      </c>
      <c r="AP451" s="51"/>
      <c r="AQ451" s="51"/>
    </row>
    <row r="452" spans="1:43" ht="12.65" customHeight="1">
      <c r="A452" s="13" t="s">
        <v>214</v>
      </c>
      <c r="B452" s="14" t="s">
        <v>215</v>
      </c>
      <c r="C452" s="13">
        <v>1</v>
      </c>
      <c r="D452" s="13" t="s">
        <v>216</v>
      </c>
      <c r="E452" s="15" t="s">
        <v>495</v>
      </c>
      <c r="F452" s="13">
        <v>2247</v>
      </c>
      <c r="G452" s="13" t="s">
        <v>253</v>
      </c>
      <c r="H452" s="16">
        <v>45892</v>
      </c>
      <c r="I452" s="17">
        <v>45892</v>
      </c>
      <c r="J452" s="18">
        <v>45892</v>
      </c>
      <c r="K452" s="19">
        <v>0.65042824074074079</v>
      </c>
      <c r="L452" s="19">
        <v>0.65092592592592591</v>
      </c>
      <c r="M452" s="20">
        <v>0.73376157407407416</v>
      </c>
      <c r="N452" s="19">
        <v>0.73425925925925928</v>
      </c>
      <c r="O452" s="21">
        <f t="shared" si="17"/>
        <v>4.9768518518511495E-4</v>
      </c>
      <c r="P452" s="13" t="s">
        <v>1066</v>
      </c>
      <c r="Q452" s="13" t="s">
        <v>254</v>
      </c>
      <c r="R452" s="22" t="s">
        <v>1067</v>
      </c>
      <c r="S452" s="22" t="s">
        <v>33</v>
      </c>
      <c r="T452" s="23" t="s">
        <v>52</v>
      </c>
      <c r="U452" s="23"/>
      <c r="V452" s="22" t="s">
        <v>67</v>
      </c>
      <c r="W452" s="24" t="s">
        <v>3677</v>
      </c>
      <c r="X452" s="25" t="s">
        <v>50</v>
      </c>
      <c r="Y452" s="25" t="s">
        <v>50</v>
      </c>
      <c r="Z452" s="25" t="s">
        <v>50</v>
      </c>
      <c r="AA452" s="25"/>
      <c r="AB452" s="26"/>
      <c r="AC452" s="31">
        <v>3.3296999999999999</v>
      </c>
      <c r="AD452" s="32"/>
      <c r="AE452" s="32"/>
      <c r="AF452" s="32"/>
      <c r="AG452" s="33"/>
      <c r="AH452" s="33"/>
      <c r="AI452" s="33"/>
      <c r="AJ452" s="27"/>
      <c r="AK452" s="27"/>
      <c r="AL452" s="27">
        <v>8.5973333333333333</v>
      </c>
      <c r="AM452" s="27"/>
      <c r="AN452" s="27"/>
      <c r="AO452" s="28" t="s">
        <v>3872</v>
      </c>
      <c r="AP452" s="51"/>
      <c r="AQ452" s="51"/>
    </row>
    <row r="453" spans="1:43" ht="12.65" customHeight="1">
      <c r="A453" s="13" t="s">
        <v>214</v>
      </c>
      <c r="B453" s="14" t="s">
        <v>215</v>
      </c>
      <c r="C453" s="13">
        <v>1</v>
      </c>
      <c r="D453" s="13" t="s">
        <v>216</v>
      </c>
      <c r="E453" s="15" t="s">
        <v>495</v>
      </c>
      <c r="F453" s="13">
        <v>2247</v>
      </c>
      <c r="G453" s="13" t="s">
        <v>253</v>
      </c>
      <c r="H453" s="16">
        <v>45899</v>
      </c>
      <c r="I453" s="17">
        <v>45899</v>
      </c>
      <c r="J453" s="18">
        <v>45899</v>
      </c>
      <c r="K453" s="19">
        <v>0.56251157407407404</v>
      </c>
      <c r="L453" s="19">
        <v>0.64733796296296298</v>
      </c>
      <c r="M453" s="20">
        <v>0.64584490740740741</v>
      </c>
      <c r="N453" s="19">
        <v>0.73067129629629635</v>
      </c>
      <c r="O453" s="21">
        <f t="shared" si="17"/>
        <v>8.4826388888888937E-2</v>
      </c>
      <c r="P453" s="13" t="s">
        <v>1600</v>
      </c>
      <c r="Q453" s="13" t="s">
        <v>254</v>
      </c>
      <c r="R453" s="22" t="s">
        <v>1601</v>
      </c>
      <c r="S453" s="22" t="s">
        <v>33</v>
      </c>
      <c r="T453" s="23" t="s">
        <v>52</v>
      </c>
      <c r="U453" s="23"/>
      <c r="V453" s="22" t="s">
        <v>68</v>
      </c>
      <c r="W453" s="24" t="s">
        <v>3677</v>
      </c>
      <c r="X453" s="25" t="s">
        <v>50</v>
      </c>
      <c r="Y453" s="25" t="s">
        <v>50</v>
      </c>
      <c r="Z453" s="25" t="s">
        <v>50</v>
      </c>
      <c r="AA453" s="25"/>
      <c r="AB453" s="26"/>
      <c r="AC453" s="31">
        <v>9.493E-2</v>
      </c>
      <c r="AD453" s="32"/>
      <c r="AE453" s="32"/>
      <c r="AF453" s="32"/>
      <c r="AG453" s="33"/>
      <c r="AH453" s="33"/>
      <c r="AI453" s="33"/>
      <c r="AJ453" s="27"/>
      <c r="AK453" s="27"/>
      <c r="AL453" s="27">
        <v>8.5973333333333333</v>
      </c>
      <c r="AM453" s="27"/>
      <c r="AN453" s="27"/>
      <c r="AO453" s="28" t="s">
        <v>3872</v>
      </c>
      <c r="AP453" s="51"/>
      <c r="AQ453" s="51"/>
    </row>
    <row r="454" spans="1:43" ht="12.65" customHeight="1">
      <c r="A454" s="13" t="s">
        <v>214</v>
      </c>
      <c r="B454" s="14" t="s">
        <v>215</v>
      </c>
      <c r="C454" s="13">
        <v>1</v>
      </c>
      <c r="D454" s="13" t="s">
        <v>216</v>
      </c>
      <c r="E454" s="15" t="s">
        <v>1774</v>
      </c>
      <c r="F454" s="13">
        <v>2248</v>
      </c>
      <c r="G454" s="13" t="s">
        <v>253</v>
      </c>
      <c r="H454" s="16">
        <v>45892</v>
      </c>
      <c r="I454" s="17">
        <v>45892</v>
      </c>
      <c r="J454" s="18">
        <v>45892</v>
      </c>
      <c r="K454" s="19">
        <v>0.56251157407407404</v>
      </c>
      <c r="L454" s="19">
        <v>0.65142361111111113</v>
      </c>
      <c r="M454" s="20">
        <v>0.64584490740740741</v>
      </c>
      <c r="N454" s="19">
        <v>0.7347569444444445</v>
      </c>
      <c r="O454" s="21">
        <f t="shared" si="17"/>
        <v>8.8912037037037095E-2</v>
      </c>
      <c r="P454" s="13" t="s">
        <v>1497</v>
      </c>
      <c r="Q454" s="13" t="s">
        <v>254</v>
      </c>
      <c r="R454" s="22" t="s">
        <v>1498</v>
      </c>
      <c r="S454" s="22" t="s">
        <v>33</v>
      </c>
      <c r="T454" s="23" t="s">
        <v>52</v>
      </c>
      <c r="U454" s="23"/>
      <c r="V454" s="22" t="s">
        <v>67</v>
      </c>
      <c r="W454" s="24" t="s">
        <v>3677</v>
      </c>
      <c r="X454" s="25" t="s">
        <v>50</v>
      </c>
      <c r="Y454" s="25" t="s">
        <v>50</v>
      </c>
      <c r="Z454" s="25" t="s">
        <v>50</v>
      </c>
      <c r="AA454" s="25"/>
      <c r="AB454" s="26"/>
      <c r="AC454" s="31">
        <v>0.19448000000000001</v>
      </c>
      <c r="AD454" s="32"/>
      <c r="AE454" s="32"/>
      <c r="AF454" s="32"/>
      <c r="AG454" s="33"/>
      <c r="AH454" s="33"/>
      <c r="AI454" s="33"/>
      <c r="AJ454" s="27"/>
      <c r="AK454" s="27"/>
      <c r="AL454" s="27">
        <v>8.5973333333333333</v>
      </c>
      <c r="AM454" s="27"/>
      <c r="AN454" s="27"/>
      <c r="AO454" s="28" t="s">
        <v>3872</v>
      </c>
      <c r="AP454" s="51"/>
      <c r="AQ454" s="51"/>
    </row>
    <row r="455" spans="1:43" ht="12.65" customHeight="1">
      <c r="A455" s="13" t="s">
        <v>214</v>
      </c>
      <c r="B455" s="14" t="s">
        <v>215</v>
      </c>
      <c r="C455" s="13">
        <v>1</v>
      </c>
      <c r="D455" s="13" t="s">
        <v>216</v>
      </c>
      <c r="E455" s="15" t="s">
        <v>256</v>
      </c>
      <c r="F455" s="13">
        <v>41072</v>
      </c>
      <c r="G455" s="13" t="s">
        <v>253</v>
      </c>
      <c r="H455" s="16">
        <v>45883</v>
      </c>
      <c r="I455" s="17">
        <v>45883</v>
      </c>
      <c r="J455" s="18">
        <v>45883</v>
      </c>
      <c r="K455" s="19">
        <v>0.50005787037037042</v>
      </c>
      <c r="L455" s="19">
        <v>0.51811342592592602</v>
      </c>
      <c r="M455" s="20">
        <v>0.58339120370370379</v>
      </c>
      <c r="N455" s="19">
        <v>0.60144675925925939</v>
      </c>
      <c r="O455" s="21">
        <f t="shared" si="17"/>
        <v>1.8055555555555602E-2</v>
      </c>
      <c r="P455" s="13" t="s">
        <v>257</v>
      </c>
      <c r="Q455" s="13" t="s">
        <v>254</v>
      </c>
      <c r="R455" s="22" t="s">
        <v>258</v>
      </c>
      <c r="S455" s="22" t="s">
        <v>33</v>
      </c>
      <c r="T455" s="23" t="s">
        <v>52</v>
      </c>
      <c r="U455" s="23"/>
      <c r="V455" s="22" t="s">
        <v>67</v>
      </c>
      <c r="W455" s="24" t="s">
        <v>3677</v>
      </c>
      <c r="X455" s="25" t="s">
        <v>50</v>
      </c>
      <c r="Y455" s="25" t="s">
        <v>50</v>
      </c>
      <c r="Z455" s="25" t="s">
        <v>50</v>
      </c>
      <c r="AA455" s="25"/>
      <c r="AB455" s="26"/>
      <c r="AC455" s="31">
        <v>0.14674000000000001</v>
      </c>
      <c r="AD455" s="32"/>
      <c r="AE455" s="32"/>
      <c r="AF455" s="32"/>
      <c r="AG455" s="33"/>
      <c r="AH455" s="33"/>
      <c r="AI455" s="33"/>
      <c r="AJ455" s="27"/>
      <c r="AK455" s="27"/>
      <c r="AL455" s="27">
        <v>6.6133333333333333</v>
      </c>
      <c r="AM455" s="27"/>
      <c r="AN455" s="27"/>
      <c r="AO455" s="28" t="s">
        <v>3872</v>
      </c>
      <c r="AP455" s="51"/>
      <c r="AQ455" s="51"/>
    </row>
    <row r="456" spans="1:43" ht="12.65" customHeight="1">
      <c r="A456" s="13" t="s">
        <v>214</v>
      </c>
      <c r="B456" s="14" t="s">
        <v>215</v>
      </c>
      <c r="C456" s="13">
        <v>1</v>
      </c>
      <c r="D456" s="13" t="s">
        <v>216</v>
      </c>
      <c r="E456" s="15" t="s">
        <v>256</v>
      </c>
      <c r="F456" s="13">
        <v>41072</v>
      </c>
      <c r="G456" s="13" t="s">
        <v>253</v>
      </c>
      <c r="H456" s="16">
        <v>45883</v>
      </c>
      <c r="I456" s="17">
        <v>45883</v>
      </c>
      <c r="J456" s="18">
        <v>45883</v>
      </c>
      <c r="K456" s="19">
        <v>0.62516203703703699</v>
      </c>
      <c r="L456" s="19">
        <v>0.64321759259259259</v>
      </c>
      <c r="M456" s="20">
        <v>0.70849537037037036</v>
      </c>
      <c r="N456" s="19">
        <v>0.72655092592592596</v>
      </c>
      <c r="O456" s="21">
        <f t="shared" si="17"/>
        <v>1.8055555555555602E-2</v>
      </c>
      <c r="P456" s="13" t="s">
        <v>257</v>
      </c>
      <c r="Q456" s="13" t="s">
        <v>254</v>
      </c>
      <c r="R456" s="22" t="s">
        <v>258</v>
      </c>
      <c r="S456" s="22" t="s">
        <v>33</v>
      </c>
      <c r="T456" s="23" t="s">
        <v>52</v>
      </c>
      <c r="U456" s="23"/>
      <c r="V456" s="22" t="s">
        <v>67</v>
      </c>
      <c r="W456" s="24" t="s">
        <v>3677</v>
      </c>
      <c r="X456" s="25" t="s">
        <v>50</v>
      </c>
      <c r="Y456" s="25" t="s">
        <v>50</v>
      </c>
      <c r="Z456" s="25" t="s">
        <v>50</v>
      </c>
      <c r="AA456" s="25"/>
      <c r="AB456" s="26"/>
      <c r="AC456" s="31">
        <v>0.16389999999999999</v>
      </c>
      <c r="AD456" s="32"/>
      <c r="AE456" s="32"/>
      <c r="AF456" s="32"/>
      <c r="AG456" s="33"/>
      <c r="AH456" s="33"/>
      <c r="AI456" s="33"/>
      <c r="AJ456" s="27"/>
      <c r="AK456" s="27"/>
      <c r="AL456" s="27">
        <v>6.6133333333333333</v>
      </c>
      <c r="AM456" s="27"/>
      <c r="AN456" s="27"/>
      <c r="AO456" s="28" t="s">
        <v>3872</v>
      </c>
      <c r="AP456" s="51"/>
      <c r="AQ456" s="51"/>
    </row>
    <row r="457" spans="1:43" ht="12.65" customHeight="1">
      <c r="A457" s="13" t="s">
        <v>214</v>
      </c>
      <c r="B457" s="14" t="s">
        <v>215</v>
      </c>
      <c r="C457" s="13">
        <v>1</v>
      </c>
      <c r="D457" s="13" t="s">
        <v>216</v>
      </c>
      <c r="E457" s="15" t="s">
        <v>256</v>
      </c>
      <c r="F457" s="13">
        <v>41072</v>
      </c>
      <c r="G457" s="13" t="s">
        <v>253</v>
      </c>
      <c r="H457" s="16">
        <v>45883</v>
      </c>
      <c r="I457" s="17">
        <v>45883</v>
      </c>
      <c r="J457" s="18">
        <v>45883</v>
      </c>
      <c r="K457" s="19">
        <v>0.7292361111111112</v>
      </c>
      <c r="L457" s="19">
        <v>0.76534722222222218</v>
      </c>
      <c r="M457" s="20">
        <v>0.81256944444444446</v>
      </c>
      <c r="N457" s="19">
        <v>0.84868055555555555</v>
      </c>
      <c r="O457" s="21">
        <f t="shared" si="17"/>
        <v>3.6111111111111094E-2</v>
      </c>
      <c r="P457" s="13" t="s">
        <v>304</v>
      </c>
      <c r="Q457" s="13" t="s">
        <v>254</v>
      </c>
      <c r="R457" s="22" t="s">
        <v>305</v>
      </c>
      <c r="S457" s="22" t="s">
        <v>33</v>
      </c>
      <c r="T457" s="23" t="s">
        <v>52</v>
      </c>
      <c r="U457" s="23"/>
      <c r="V457" s="22" t="s">
        <v>67</v>
      </c>
      <c r="W457" s="24" t="s">
        <v>3677</v>
      </c>
      <c r="X457" s="25" t="s">
        <v>50</v>
      </c>
      <c r="Y457" s="25" t="s">
        <v>50</v>
      </c>
      <c r="Z457" s="25" t="s">
        <v>50</v>
      </c>
      <c r="AA457" s="25"/>
      <c r="AB457" s="26"/>
      <c r="AC457" s="31">
        <v>9.5699999999999986E-3</v>
      </c>
      <c r="AD457" s="32"/>
      <c r="AE457" s="32"/>
      <c r="AF457" s="32"/>
      <c r="AG457" s="33"/>
      <c r="AH457" s="33"/>
      <c r="AI457" s="33"/>
      <c r="AJ457" s="27"/>
      <c r="AK457" s="27"/>
      <c r="AL457" s="27">
        <v>8.2666666666666675</v>
      </c>
      <c r="AM457" s="27"/>
      <c r="AN457" s="27"/>
      <c r="AO457" s="28" t="s">
        <v>3872</v>
      </c>
      <c r="AP457" s="51"/>
      <c r="AQ457" s="51"/>
    </row>
    <row r="458" spans="1:43" ht="12.65" customHeight="1">
      <c r="A458" s="13" t="s">
        <v>214</v>
      </c>
      <c r="B458" s="14" t="s">
        <v>215</v>
      </c>
      <c r="C458" s="13">
        <v>1</v>
      </c>
      <c r="D458" s="13" t="s">
        <v>216</v>
      </c>
      <c r="E458" s="15" t="s">
        <v>256</v>
      </c>
      <c r="F458" s="13">
        <v>41072</v>
      </c>
      <c r="G458" s="13" t="s">
        <v>253</v>
      </c>
      <c r="H458" s="16">
        <v>45883</v>
      </c>
      <c r="I458" s="17">
        <v>45884</v>
      </c>
      <c r="J458" s="18">
        <v>45884</v>
      </c>
      <c r="K458" s="19">
        <v>0.93793981481481481</v>
      </c>
      <c r="L458" s="19">
        <v>0.9740509259259259</v>
      </c>
      <c r="M458" s="20">
        <v>2.1273148148148149E-2</v>
      </c>
      <c r="N458" s="19">
        <v>5.738425925925926E-2</v>
      </c>
      <c r="O458" s="21">
        <f t="shared" si="17"/>
        <v>3.6111111111111108E-2</v>
      </c>
      <c r="P458" s="13" t="s">
        <v>304</v>
      </c>
      <c r="Q458" s="13" t="s">
        <v>254</v>
      </c>
      <c r="R458" s="22" t="s">
        <v>305</v>
      </c>
      <c r="S458" s="22" t="s">
        <v>33</v>
      </c>
      <c r="T458" s="23" t="s">
        <v>52</v>
      </c>
      <c r="U458" s="23"/>
      <c r="V458" s="22" t="s">
        <v>67</v>
      </c>
      <c r="W458" s="24" t="s">
        <v>3677</v>
      </c>
      <c r="X458" s="25" t="s">
        <v>50</v>
      </c>
      <c r="Y458" s="25" t="s">
        <v>50</v>
      </c>
      <c r="Z458" s="25" t="s">
        <v>50</v>
      </c>
      <c r="AA458" s="25"/>
      <c r="AB458" s="26"/>
      <c r="AC458" s="31">
        <v>0</v>
      </c>
      <c r="AD458" s="32"/>
      <c r="AE458" s="32"/>
      <c r="AF458" s="32"/>
      <c r="AG458" s="33"/>
      <c r="AH458" s="33"/>
      <c r="AI458" s="33"/>
      <c r="AJ458" s="27"/>
      <c r="AK458" s="27"/>
      <c r="AL458" s="27">
        <v>6.6133333333333333</v>
      </c>
      <c r="AM458" s="27"/>
      <c r="AN458" s="27"/>
      <c r="AO458" s="28" t="s">
        <v>3872</v>
      </c>
      <c r="AP458" s="51"/>
      <c r="AQ458" s="51"/>
    </row>
    <row r="459" spans="1:43" ht="12.65" customHeight="1">
      <c r="A459" s="13" t="s">
        <v>214</v>
      </c>
      <c r="B459" s="14" t="s">
        <v>215</v>
      </c>
      <c r="C459" s="13">
        <v>1</v>
      </c>
      <c r="D459" s="13" t="s">
        <v>216</v>
      </c>
      <c r="E459" s="15" t="s">
        <v>256</v>
      </c>
      <c r="F459" s="13">
        <v>41072</v>
      </c>
      <c r="G459" s="13" t="s">
        <v>253</v>
      </c>
      <c r="H459" s="16">
        <v>45884</v>
      </c>
      <c r="I459" s="17">
        <v>45884</v>
      </c>
      <c r="J459" s="18">
        <v>45884</v>
      </c>
      <c r="K459" s="19">
        <v>0.3964583333333333</v>
      </c>
      <c r="L459" s="19">
        <v>0.43256944444444445</v>
      </c>
      <c r="M459" s="20">
        <v>0.47979166666666662</v>
      </c>
      <c r="N459" s="19">
        <v>0.51590277777777771</v>
      </c>
      <c r="O459" s="21">
        <f t="shared" si="17"/>
        <v>3.6111111111111094E-2</v>
      </c>
      <c r="P459" s="13" t="s">
        <v>304</v>
      </c>
      <c r="Q459" s="13" t="s">
        <v>254</v>
      </c>
      <c r="R459" s="22" t="s">
        <v>305</v>
      </c>
      <c r="S459" s="22" t="s">
        <v>33</v>
      </c>
      <c r="T459" s="23" t="s">
        <v>52</v>
      </c>
      <c r="U459" s="23"/>
      <c r="V459" s="22" t="s">
        <v>67</v>
      </c>
      <c r="W459" s="24" t="s">
        <v>3677</v>
      </c>
      <c r="X459" s="25" t="s">
        <v>50</v>
      </c>
      <c r="Y459" s="25" t="s">
        <v>50</v>
      </c>
      <c r="Z459" s="25" t="s">
        <v>50</v>
      </c>
      <c r="AA459" s="25"/>
      <c r="AB459" s="26"/>
      <c r="AC459" s="31">
        <v>1.5400000000000002E-2</v>
      </c>
      <c r="AD459" s="32"/>
      <c r="AE459" s="32"/>
      <c r="AF459" s="32"/>
      <c r="AG459" s="33"/>
      <c r="AH459" s="33"/>
      <c r="AI459" s="33"/>
      <c r="AJ459" s="27"/>
      <c r="AK459" s="27"/>
      <c r="AL459" s="27">
        <v>6.6133333333333333</v>
      </c>
      <c r="AM459" s="27"/>
      <c r="AN459" s="27"/>
      <c r="AO459" s="28" t="s">
        <v>3872</v>
      </c>
      <c r="AP459" s="51"/>
      <c r="AQ459" s="51"/>
    </row>
    <row r="460" spans="1:43" ht="12.65" customHeight="1">
      <c r="A460" s="13" t="s">
        <v>214</v>
      </c>
      <c r="B460" s="14" t="s">
        <v>215</v>
      </c>
      <c r="C460" s="13">
        <v>1</v>
      </c>
      <c r="D460" s="13" t="s">
        <v>216</v>
      </c>
      <c r="E460" s="15" t="s">
        <v>256</v>
      </c>
      <c r="F460" s="13">
        <v>41072</v>
      </c>
      <c r="G460" s="13" t="s">
        <v>253</v>
      </c>
      <c r="H460" s="16">
        <v>45884</v>
      </c>
      <c r="I460" s="17">
        <v>45884</v>
      </c>
      <c r="J460" s="18">
        <v>45884</v>
      </c>
      <c r="K460" s="19">
        <v>0.77145833333333336</v>
      </c>
      <c r="L460" s="19">
        <v>0.78951388888888885</v>
      </c>
      <c r="M460" s="20">
        <v>0.85479166666666673</v>
      </c>
      <c r="N460" s="19">
        <v>0.87284722222222222</v>
      </c>
      <c r="O460" s="21">
        <f t="shared" si="17"/>
        <v>1.8055555555555491E-2</v>
      </c>
      <c r="P460" s="13" t="s">
        <v>257</v>
      </c>
      <c r="Q460" s="13" t="s">
        <v>254</v>
      </c>
      <c r="R460" s="22" t="s">
        <v>258</v>
      </c>
      <c r="S460" s="22" t="s">
        <v>33</v>
      </c>
      <c r="T460" s="23" t="s">
        <v>52</v>
      </c>
      <c r="U460" s="23"/>
      <c r="V460" s="22" t="s">
        <v>67</v>
      </c>
      <c r="W460" s="24" t="s">
        <v>3677</v>
      </c>
      <c r="X460" s="25" t="s">
        <v>50</v>
      </c>
      <c r="Y460" s="25" t="s">
        <v>50</v>
      </c>
      <c r="Z460" s="25" t="s">
        <v>50</v>
      </c>
      <c r="AA460" s="25"/>
      <c r="AB460" s="26"/>
      <c r="AC460" s="31">
        <v>7.0400000000000004E-2</v>
      </c>
      <c r="AD460" s="32"/>
      <c r="AE460" s="32"/>
      <c r="AF460" s="32"/>
      <c r="AG460" s="33"/>
      <c r="AH460" s="33"/>
      <c r="AI460" s="33"/>
      <c r="AJ460" s="27"/>
      <c r="AK460" s="27"/>
      <c r="AL460" s="27">
        <v>8.2666666666666675</v>
      </c>
      <c r="AM460" s="27"/>
      <c r="AN460" s="27"/>
      <c r="AO460" s="28" t="s">
        <v>3872</v>
      </c>
      <c r="AP460" s="51"/>
      <c r="AQ460" s="51"/>
    </row>
    <row r="461" spans="1:43" ht="12.65" customHeight="1">
      <c r="A461" s="13" t="s">
        <v>214</v>
      </c>
      <c r="B461" s="14" t="s">
        <v>215</v>
      </c>
      <c r="C461" s="13">
        <v>1</v>
      </c>
      <c r="D461" s="13" t="s">
        <v>216</v>
      </c>
      <c r="E461" s="15" t="s">
        <v>256</v>
      </c>
      <c r="F461" s="13">
        <v>41072</v>
      </c>
      <c r="G461" s="13" t="s">
        <v>253</v>
      </c>
      <c r="H461" s="16">
        <v>45884</v>
      </c>
      <c r="I461" s="17">
        <v>45884</v>
      </c>
      <c r="J461" s="18">
        <v>45884</v>
      </c>
      <c r="K461" s="19">
        <v>0.85788194444444454</v>
      </c>
      <c r="L461" s="19">
        <v>0.89399305555555564</v>
      </c>
      <c r="M461" s="20">
        <v>0.9412152777777778</v>
      </c>
      <c r="N461" s="19">
        <v>0.97732638888888901</v>
      </c>
      <c r="O461" s="21">
        <f t="shared" si="17"/>
        <v>3.6111111111111205E-2</v>
      </c>
      <c r="P461" s="13" t="s">
        <v>304</v>
      </c>
      <c r="Q461" s="13" t="s">
        <v>254</v>
      </c>
      <c r="R461" s="22" t="s">
        <v>305</v>
      </c>
      <c r="S461" s="22" t="s">
        <v>33</v>
      </c>
      <c r="T461" s="23" t="s">
        <v>52</v>
      </c>
      <c r="U461" s="23"/>
      <c r="V461" s="22" t="s">
        <v>67</v>
      </c>
      <c r="W461" s="24" t="s">
        <v>3677</v>
      </c>
      <c r="X461" s="25" t="s">
        <v>50</v>
      </c>
      <c r="Y461" s="25" t="s">
        <v>50</v>
      </c>
      <c r="Z461" s="25" t="s">
        <v>50</v>
      </c>
      <c r="AA461" s="25"/>
      <c r="AB461" s="26"/>
      <c r="AC461" s="31">
        <v>0.2024</v>
      </c>
      <c r="AD461" s="32"/>
      <c r="AE461" s="32"/>
      <c r="AF461" s="32"/>
      <c r="AG461" s="33"/>
      <c r="AH461" s="33"/>
      <c r="AI461" s="33"/>
      <c r="AJ461" s="27"/>
      <c r="AK461" s="27"/>
      <c r="AL461" s="27">
        <v>8.2666666666666675</v>
      </c>
      <c r="AM461" s="27"/>
      <c r="AN461" s="27"/>
      <c r="AO461" s="28" t="s">
        <v>3872</v>
      </c>
      <c r="AP461" s="51"/>
      <c r="AQ461" s="51"/>
    </row>
    <row r="462" spans="1:43" ht="12.65" customHeight="1">
      <c r="A462" s="13" t="s">
        <v>214</v>
      </c>
      <c r="B462" s="14" t="s">
        <v>215</v>
      </c>
      <c r="C462" s="13">
        <v>1</v>
      </c>
      <c r="D462" s="13" t="s">
        <v>216</v>
      </c>
      <c r="E462" s="15" t="s">
        <v>256</v>
      </c>
      <c r="F462" s="13">
        <v>41072</v>
      </c>
      <c r="G462" s="13" t="s">
        <v>253</v>
      </c>
      <c r="H462" s="16">
        <v>45884</v>
      </c>
      <c r="I462" s="17">
        <v>45885</v>
      </c>
      <c r="J462" s="18">
        <v>45885</v>
      </c>
      <c r="K462" s="19">
        <v>0.97947916666666679</v>
      </c>
      <c r="L462" s="19">
        <v>0.99753472222222228</v>
      </c>
      <c r="M462" s="20">
        <v>6.2812499999999993E-2</v>
      </c>
      <c r="N462" s="19">
        <v>8.086805555555554E-2</v>
      </c>
      <c r="O462" s="21">
        <f t="shared" si="17"/>
        <v>1.8055555555555547E-2</v>
      </c>
      <c r="P462" s="13" t="s">
        <v>257</v>
      </c>
      <c r="Q462" s="13" t="s">
        <v>254</v>
      </c>
      <c r="R462" s="22" t="s">
        <v>258</v>
      </c>
      <c r="S462" s="22" t="s">
        <v>33</v>
      </c>
      <c r="T462" s="23" t="s">
        <v>52</v>
      </c>
      <c r="U462" s="23"/>
      <c r="V462" s="22" t="s">
        <v>67</v>
      </c>
      <c r="W462" s="24" t="s">
        <v>3677</v>
      </c>
      <c r="X462" s="25" t="s">
        <v>50</v>
      </c>
      <c r="Y462" s="25" t="s">
        <v>50</v>
      </c>
      <c r="Z462" s="25" t="s">
        <v>50</v>
      </c>
      <c r="AA462" s="25"/>
      <c r="AB462" s="26"/>
      <c r="AC462" s="31">
        <v>1.6500000000000001E-2</v>
      </c>
      <c r="AD462" s="32"/>
      <c r="AE462" s="32"/>
      <c r="AF462" s="32"/>
      <c r="AG462" s="33"/>
      <c r="AH462" s="33"/>
      <c r="AI462" s="33"/>
      <c r="AJ462" s="27"/>
      <c r="AK462" s="27"/>
      <c r="AL462" s="27">
        <v>8.5973333333333333</v>
      </c>
      <c r="AM462" s="27"/>
      <c r="AN462" s="27"/>
      <c r="AO462" s="28" t="s">
        <v>3872</v>
      </c>
      <c r="AP462" s="51"/>
      <c r="AQ462" s="51"/>
    </row>
    <row r="463" spans="1:43" ht="12.65" customHeight="1">
      <c r="A463" s="13" t="s">
        <v>214</v>
      </c>
      <c r="B463" s="14" t="s">
        <v>215</v>
      </c>
      <c r="C463" s="13">
        <v>1</v>
      </c>
      <c r="D463" s="13" t="s">
        <v>216</v>
      </c>
      <c r="E463" s="15" t="s">
        <v>256</v>
      </c>
      <c r="F463" s="13">
        <v>41072</v>
      </c>
      <c r="G463" s="13" t="s">
        <v>253</v>
      </c>
      <c r="H463" s="16">
        <v>45885</v>
      </c>
      <c r="I463" s="17">
        <v>45885</v>
      </c>
      <c r="J463" s="18">
        <f>I463</f>
        <v>45885</v>
      </c>
      <c r="K463" s="19">
        <v>0.21914351851851852</v>
      </c>
      <c r="L463" s="19">
        <v>0.22747685185185185</v>
      </c>
      <c r="M463" s="20">
        <v>0.30247685185185191</v>
      </c>
      <c r="N463" s="19">
        <v>0.31081018518518522</v>
      </c>
      <c r="O463" s="21">
        <f t="shared" si="17"/>
        <v>8.3333333333333037E-3</v>
      </c>
      <c r="P463" s="13" t="s">
        <v>1040</v>
      </c>
      <c r="Q463" s="13" t="s">
        <v>254</v>
      </c>
      <c r="R463" s="22" t="s">
        <v>1041</v>
      </c>
      <c r="S463" s="22" t="s">
        <v>32</v>
      </c>
      <c r="T463" s="23" t="s">
        <v>211</v>
      </c>
      <c r="U463" s="23" t="s">
        <v>50</v>
      </c>
      <c r="V463" s="22" t="s">
        <v>212</v>
      </c>
      <c r="W463" s="24" t="s">
        <v>163</v>
      </c>
      <c r="X463" s="25" t="s">
        <v>164</v>
      </c>
      <c r="Y463" s="25" t="s">
        <v>114</v>
      </c>
      <c r="Z463" s="25" t="s">
        <v>77</v>
      </c>
      <c r="AA463" s="25"/>
      <c r="AB463" s="26"/>
      <c r="AC463" s="31">
        <v>0</v>
      </c>
      <c r="AD463" s="32"/>
      <c r="AE463" s="32"/>
      <c r="AF463" s="32"/>
      <c r="AG463" s="33"/>
      <c r="AH463" s="33"/>
      <c r="AI463" s="33"/>
      <c r="AJ463" s="27"/>
      <c r="AK463" s="27"/>
      <c r="AL463" s="27">
        <v>8.5973333333333333</v>
      </c>
      <c r="AM463" s="27"/>
      <c r="AN463" s="27"/>
      <c r="AO463" s="28" t="s">
        <v>3872</v>
      </c>
      <c r="AP463" s="51"/>
      <c r="AQ463" s="51"/>
    </row>
    <row r="464" spans="1:43" ht="12.65" customHeight="1">
      <c r="A464" s="13" t="s">
        <v>214</v>
      </c>
      <c r="B464" s="14" t="s">
        <v>215</v>
      </c>
      <c r="C464" s="13">
        <v>1</v>
      </c>
      <c r="D464" s="13" t="s">
        <v>216</v>
      </c>
      <c r="E464" s="15" t="s">
        <v>256</v>
      </c>
      <c r="F464" s="13">
        <v>41072</v>
      </c>
      <c r="G464" s="13" t="s">
        <v>253</v>
      </c>
      <c r="H464" s="16">
        <v>45885</v>
      </c>
      <c r="I464" s="17">
        <v>45885</v>
      </c>
      <c r="J464" s="18">
        <v>45885</v>
      </c>
      <c r="K464" s="19">
        <v>0.30247685185185191</v>
      </c>
      <c r="L464" s="19">
        <v>0.40527777777777779</v>
      </c>
      <c r="M464" s="20">
        <v>0.38581018518518523</v>
      </c>
      <c r="N464" s="19">
        <v>0.48861111111111111</v>
      </c>
      <c r="O464" s="21">
        <f t="shared" si="17"/>
        <v>0.10280092592592588</v>
      </c>
      <c r="P464" s="13" t="s">
        <v>1656</v>
      </c>
      <c r="Q464" s="13" t="s">
        <v>254</v>
      </c>
      <c r="R464" s="22" t="s">
        <v>1657</v>
      </c>
      <c r="S464" s="22" t="s">
        <v>33</v>
      </c>
      <c r="T464" s="23" t="s">
        <v>97</v>
      </c>
      <c r="U464" s="23"/>
      <c r="V464" s="22" t="s">
        <v>3880</v>
      </c>
      <c r="W464" s="24" t="s">
        <v>3677</v>
      </c>
      <c r="X464" s="25" t="s">
        <v>50</v>
      </c>
      <c r="Y464" s="25" t="s">
        <v>50</v>
      </c>
      <c r="Z464" s="25" t="s">
        <v>50</v>
      </c>
      <c r="AA464" s="25"/>
      <c r="AB464" s="26"/>
      <c r="AC464" s="31">
        <v>3.3E-3</v>
      </c>
      <c r="AD464" s="32"/>
      <c r="AE464" s="32"/>
      <c r="AF464" s="32"/>
      <c r="AG464" s="33"/>
      <c r="AH464" s="33"/>
      <c r="AI464" s="33"/>
      <c r="AJ464" s="27"/>
      <c r="AK464" s="27"/>
      <c r="AL464" s="27">
        <v>8.5973333333333333</v>
      </c>
      <c r="AM464" s="27"/>
      <c r="AN464" s="27"/>
      <c r="AO464" s="28" t="s">
        <v>3872</v>
      </c>
      <c r="AP464" s="51"/>
      <c r="AQ464" s="51"/>
    </row>
    <row r="465" spans="1:43" ht="12.65" customHeight="1">
      <c r="A465" s="13" t="s">
        <v>214</v>
      </c>
      <c r="B465" s="14" t="s">
        <v>215</v>
      </c>
      <c r="C465" s="13">
        <v>1</v>
      </c>
      <c r="D465" s="13" t="s">
        <v>216</v>
      </c>
      <c r="E465" s="15" t="s">
        <v>256</v>
      </c>
      <c r="F465" s="13">
        <v>41072</v>
      </c>
      <c r="G465" s="13" t="s">
        <v>253</v>
      </c>
      <c r="H465" s="16">
        <v>45885</v>
      </c>
      <c r="I465" s="17">
        <v>45885</v>
      </c>
      <c r="J465" s="18">
        <v>45885</v>
      </c>
      <c r="K465" s="19">
        <v>0.50006944444444446</v>
      </c>
      <c r="L465" s="19">
        <v>0.52517361111111116</v>
      </c>
      <c r="M465" s="20">
        <v>0.58340277777777783</v>
      </c>
      <c r="N465" s="19">
        <v>0.60850694444444453</v>
      </c>
      <c r="O465" s="21">
        <f t="shared" si="17"/>
        <v>2.5104166666666705E-2</v>
      </c>
      <c r="P465" s="13" t="s">
        <v>1409</v>
      </c>
      <c r="Q465" s="13" t="s">
        <v>254</v>
      </c>
      <c r="R465" s="22" t="s">
        <v>1410</v>
      </c>
      <c r="S465" s="22" t="s">
        <v>33</v>
      </c>
      <c r="T465" s="23" t="s">
        <v>52</v>
      </c>
      <c r="U465" s="23"/>
      <c r="V465" s="22" t="s">
        <v>67</v>
      </c>
      <c r="W465" s="24" t="s">
        <v>3677</v>
      </c>
      <c r="X465" s="25" t="s">
        <v>50</v>
      </c>
      <c r="Y465" s="25" t="s">
        <v>50</v>
      </c>
      <c r="Z465" s="25" t="s">
        <v>50</v>
      </c>
      <c r="AA465" s="25"/>
      <c r="AB465" s="26"/>
      <c r="AC465" s="31">
        <v>0.15620000000000001</v>
      </c>
      <c r="AD465" s="32"/>
      <c r="AE465" s="32"/>
      <c r="AF465" s="32"/>
      <c r="AG465" s="33"/>
      <c r="AH465" s="33"/>
      <c r="AI465" s="33"/>
      <c r="AJ465" s="27"/>
      <c r="AK465" s="27"/>
      <c r="AL465" s="27">
        <v>8.5973333333333333</v>
      </c>
      <c r="AM465" s="27"/>
      <c r="AN465" s="27"/>
      <c r="AO465" s="28" t="s">
        <v>3872</v>
      </c>
      <c r="AP465" s="51"/>
      <c r="AQ465" s="51"/>
    </row>
    <row r="466" spans="1:43" ht="12.65" customHeight="1">
      <c r="A466" s="13" t="s">
        <v>214</v>
      </c>
      <c r="B466" s="14" t="s">
        <v>215</v>
      </c>
      <c r="C466" s="13">
        <v>1</v>
      </c>
      <c r="D466" s="13" t="s">
        <v>216</v>
      </c>
      <c r="E466" s="15" t="s">
        <v>256</v>
      </c>
      <c r="F466" s="13">
        <v>41072</v>
      </c>
      <c r="G466" s="13" t="s">
        <v>253</v>
      </c>
      <c r="H466" s="16">
        <v>45885</v>
      </c>
      <c r="I466" s="17">
        <v>45885</v>
      </c>
      <c r="J466" s="18">
        <v>45885</v>
      </c>
      <c r="K466" s="19">
        <v>0.61107638888888893</v>
      </c>
      <c r="L466" s="19">
        <v>0.64718750000000003</v>
      </c>
      <c r="M466" s="20">
        <v>0.69440972222222219</v>
      </c>
      <c r="N466" s="19">
        <v>0.7305208333333334</v>
      </c>
      <c r="O466" s="21">
        <f t="shared" si="17"/>
        <v>3.6111111111111205E-2</v>
      </c>
      <c r="P466" s="13" t="s">
        <v>304</v>
      </c>
      <c r="Q466" s="13" t="s">
        <v>254</v>
      </c>
      <c r="R466" s="22" t="s">
        <v>305</v>
      </c>
      <c r="S466" s="22" t="s">
        <v>33</v>
      </c>
      <c r="T466" s="23" t="s">
        <v>52</v>
      </c>
      <c r="U466" s="23"/>
      <c r="V466" s="22" t="s">
        <v>67</v>
      </c>
      <c r="W466" s="24" t="s">
        <v>3677</v>
      </c>
      <c r="X466" s="25" t="s">
        <v>50</v>
      </c>
      <c r="Y466" s="25" t="s">
        <v>50</v>
      </c>
      <c r="Z466" s="25" t="s">
        <v>50</v>
      </c>
      <c r="AA466" s="25"/>
      <c r="AB466" s="26"/>
      <c r="AC466" s="31">
        <v>5.6100000000000004E-2</v>
      </c>
      <c r="AD466" s="32"/>
      <c r="AE466" s="32"/>
      <c r="AF466" s="32"/>
      <c r="AG466" s="33"/>
      <c r="AH466" s="33"/>
      <c r="AI466" s="33"/>
      <c r="AJ466" s="27"/>
      <c r="AK466" s="27"/>
      <c r="AL466" s="27">
        <v>8.5973333333333333</v>
      </c>
      <c r="AM466" s="27"/>
      <c r="AN466" s="27"/>
      <c r="AO466" s="28" t="s">
        <v>3872</v>
      </c>
      <c r="AP466" s="51"/>
      <c r="AQ466" s="51"/>
    </row>
    <row r="467" spans="1:43" ht="12.65" customHeight="1">
      <c r="A467" s="13" t="s">
        <v>214</v>
      </c>
      <c r="B467" s="14" t="s">
        <v>215</v>
      </c>
      <c r="C467" s="13">
        <v>1</v>
      </c>
      <c r="D467" s="13" t="s">
        <v>216</v>
      </c>
      <c r="E467" s="15" t="s">
        <v>256</v>
      </c>
      <c r="F467" s="13">
        <v>41072</v>
      </c>
      <c r="G467" s="13" t="s">
        <v>253</v>
      </c>
      <c r="H467" s="16">
        <v>45885</v>
      </c>
      <c r="I467" s="17">
        <v>45885</v>
      </c>
      <c r="J467" s="18">
        <v>45885</v>
      </c>
      <c r="K467" s="19">
        <v>0.65274305555555556</v>
      </c>
      <c r="L467" s="19">
        <v>0.67784722222222216</v>
      </c>
      <c r="M467" s="20">
        <v>0.73607638888888893</v>
      </c>
      <c r="N467" s="19">
        <v>0.76118055555555553</v>
      </c>
      <c r="O467" s="21">
        <f t="shared" si="17"/>
        <v>2.5104166666666594E-2</v>
      </c>
      <c r="P467" s="13" t="s">
        <v>1409</v>
      </c>
      <c r="Q467" s="13" t="s">
        <v>254</v>
      </c>
      <c r="R467" s="22" t="s">
        <v>1410</v>
      </c>
      <c r="S467" s="22" t="s">
        <v>33</v>
      </c>
      <c r="T467" s="23" t="s">
        <v>52</v>
      </c>
      <c r="U467" s="23"/>
      <c r="V467" s="22" t="s">
        <v>67</v>
      </c>
      <c r="W467" s="24" t="s">
        <v>3677</v>
      </c>
      <c r="X467" s="25" t="s">
        <v>50</v>
      </c>
      <c r="Y467" s="25" t="s">
        <v>50</v>
      </c>
      <c r="Z467" s="25" t="s">
        <v>50</v>
      </c>
      <c r="AA467" s="25"/>
      <c r="AB467" s="26"/>
      <c r="AC467" s="31">
        <v>4.4000000000000004E-2</v>
      </c>
      <c r="AD467" s="32"/>
      <c r="AE467" s="32"/>
      <c r="AF467" s="32"/>
      <c r="AG467" s="33"/>
      <c r="AH467" s="33"/>
      <c r="AI467" s="33"/>
      <c r="AJ467" s="27"/>
      <c r="AK467" s="27"/>
      <c r="AL467" s="27">
        <v>8.5973333333333333</v>
      </c>
      <c r="AM467" s="27"/>
      <c r="AN467" s="27"/>
      <c r="AO467" s="28" t="s">
        <v>3872</v>
      </c>
      <c r="AP467" s="51"/>
      <c r="AQ467" s="51"/>
    </row>
    <row r="468" spans="1:43" ht="12.65" customHeight="1">
      <c r="A468" s="13" t="s">
        <v>214</v>
      </c>
      <c r="B468" s="14" t="s">
        <v>215</v>
      </c>
      <c r="C468" s="13">
        <v>1</v>
      </c>
      <c r="D468" s="13" t="s">
        <v>216</v>
      </c>
      <c r="E468" s="15" t="s">
        <v>256</v>
      </c>
      <c r="F468" s="13">
        <v>41072</v>
      </c>
      <c r="G468" s="13" t="s">
        <v>253</v>
      </c>
      <c r="H468" s="16">
        <v>45885</v>
      </c>
      <c r="I468" s="17">
        <v>45885</v>
      </c>
      <c r="J468" s="18">
        <v>45885</v>
      </c>
      <c r="K468" s="19">
        <v>0.7083680555555556</v>
      </c>
      <c r="L468" s="19">
        <v>0.7264236111111112</v>
      </c>
      <c r="M468" s="20">
        <v>0.79170138888888886</v>
      </c>
      <c r="N468" s="19">
        <v>0.80975694444444446</v>
      </c>
      <c r="O468" s="21">
        <f t="shared" si="17"/>
        <v>1.8055555555555602E-2</v>
      </c>
      <c r="P468" s="13" t="s">
        <v>257</v>
      </c>
      <c r="Q468" s="13" t="s">
        <v>254</v>
      </c>
      <c r="R468" s="22" t="s">
        <v>258</v>
      </c>
      <c r="S468" s="22" t="s">
        <v>33</v>
      </c>
      <c r="T468" s="23" t="s">
        <v>52</v>
      </c>
      <c r="U468" s="23"/>
      <c r="V468" s="22" t="s">
        <v>67</v>
      </c>
      <c r="W468" s="24" t="s">
        <v>3677</v>
      </c>
      <c r="X468" s="25" t="s">
        <v>50</v>
      </c>
      <c r="Y468" s="25" t="s">
        <v>50</v>
      </c>
      <c r="Z468" s="25" t="s">
        <v>50</v>
      </c>
      <c r="AA468" s="25"/>
      <c r="AB468" s="26"/>
      <c r="AC468" s="31">
        <v>1.7732000000000001</v>
      </c>
      <c r="AD468" s="32"/>
      <c r="AE468" s="32"/>
      <c r="AF468" s="32"/>
      <c r="AG468" s="33"/>
      <c r="AH468" s="33"/>
      <c r="AI468" s="33"/>
      <c r="AJ468" s="27"/>
      <c r="AK468" s="27"/>
      <c r="AL468" s="27">
        <v>10.746666666666668</v>
      </c>
      <c r="AM468" s="27"/>
      <c r="AN468" s="27"/>
      <c r="AO468" s="28" t="s">
        <v>3872</v>
      </c>
      <c r="AP468" s="51"/>
      <c r="AQ468" s="51"/>
    </row>
    <row r="469" spans="1:43" ht="12.65" customHeight="1">
      <c r="A469" s="13" t="s">
        <v>214</v>
      </c>
      <c r="B469" s="14" t="s">
        <v>215</v>
      </c>
      <c r="C469" s="13">
        <v>1</v>
      </c>
      <c r="D469" s="13" t="s">
        <v>216</v>
      </c>
      <c r="E469" s="15" t="s">
        <v>256</v>
      </c>
      <c r="F469" s="13">
        <v>41072</v>
      </c>
      <c r="G469" s="13" t="s">
        <v>253</v>
      </c>
      <c r="H469" s="16">
        <v>45885</v>
      </c>
      <c r="I469" s="17">
        <v>45885</v>
      </c>
      <c r="J469" s="18">
        <v>45885</v>
      </c>
      <c r="K469" s="19">
        <v>0.75002314814814819</v>
      </c>
      <c r="L469" s="19">
        <v>0.77001157407407417</v>
      </c>
      <c r="M469" s="20">
        <v>0.83335648148148156</v>
      </c>
      <c r="N469" s="19">
        <v>0.85334490740740754</v>
      </c>
      <c r="O469" s="21">
        <f t="shared" si="17"/>
        <v>1.9988425925925979E-2</v>
      </c>
      <c r="P469" s="13" t="s">
        <v>1182</v>
      </c>
      <c r="Q469" s="13" t="s">
        <v>254</v>
      </c>
      <c r="R469" s="22" t="s">
        <v>1183</v>
      </c>
      <c r="S469" s="22" t="s">
        <v>33</v>
      </c>
      <c r="T469" s="23" t="s">
        <v>97</v>
      </c>
      <c r="U469" s="23"/>
      <c r="V469" s="22" t="s">
        <v>3880</v>
      </c>
      <c r="W469" s="24" t="s">
        <v>3677</v>
      </c>
      <c r="X469" s="25" t="s">
        <v>50</v>
      </c>
      <c r="Y469" s="25" t="s">
        <v>50</v>
      </c>
      <c r="Z469" s="25" t="s">
        <v>50</v>
      </c>
      <c r="AA469" s="25"/>
      <c r="AB469" s="26"/>
      <c r="AC469" s="31">
        <v>12.227599999999999</v>
      </c>
      <c r="AD469" s="32"/>
      <c r="AE469" s="32"/>
      <c r="AF469" s="32"/>
      <c r="AG469" s="33"/>
      <c r="AH469" s="33"/>
      <c r="AI469" s="33"/>
      <c r="AJ469" s="27"/>
      <c r="AK469" s="27"/>
      <c r="AL469" s="27">
        <v>10.746666666666668</v>
      </c>
      <c r="AM469" s="27"/>
      <c r="AN469" s="27"/>
      <c r="AO469" s="28" t="s">
        <v>3872</v>
      </c>
      <c r="AP469" s="51"/>
      <c r="AQ469" s="51"/>
    </row>
    <row r="470" spans="1:43" ht="12.65" customHeight="1">
      <c r="A470" s="13" t="s">
        <v>214</v>
      </c>
      <c r="B470" s="14" t="s">
        <v>215</v>
      </c>
      <c r="C470" s="13">
        <v>1</v>
      </c>
      <c r="D470" s="13" t="s">
        <v>216</v>
      </c>
      <c r="E470" s="15" t="s">
        <v>256</v>
      </c>
      <c r="F470" s="13">
        <v>41072</v>
      </c>
      <c r="G470" s="13" t="s">
        <v>253</v>
      </c>
      <c r="H470" s="16">
        <v>45885</v>
      </c>
      <c r="I470" s="17">
        <v>45885</v>
      </c>
      <c r="J470" s="18">
        <f>I470</f>
        <v>45885</v>
      </c>
      <c r="K470" s="19">
        <v>0.7701041666666667</v>
      </c>
      <c r="L470" s="19">
        <v>0.85153935185185192</v>
      </c>
      <c r="M470" s="20">
        <v>0.85343750000000007</v>
      </c>
      <c r="N470" s="19">
        <v>0.93487268518518518</v>
      </c>
      <c r="O470" s="21">
        <f t="shared" si="17"/>
        <v>8.1435185185185111E-2</v>
      </c>
      <c r="P470" s="13" t="s">
        <v>1166</v>
      </c>
      <c r="Q470" s="13" t="s">
        <v>254</v>
      </c>
      <c r="R470" s="22" t="s">
        <v>1167</v>
      </c>
      <c r="S470" s="22" t="s">
        <v>29</v>
      </c>
      <c r="T470" s="23" t="s">
        <v>97</v>
      </c>
      <c r="U470" s="23" t="s">
        <v>50</v>
      </c>
      <c r="V470" s="22" t="s">
        <v>3880</v>
      </c>
      <c r="W470" s="24" t="s">
        <v>3659</v>
      </c>
      <c r="X470" s="25" t="s">
        <v>83</v>
      </c>
      <c r="Y470" s="25" t="s">
        <v>114</v>
      </c>
      <c r="Z470" s="25" t="s">
        <v>71</v>
      </c>
      <c r="AA470" s="25"/>
      <c r="AB470" s="26"/>
      <c r="AC470" s="31">
        <v>34.619200000000006</v>
      </c>
      <c r="AD470" s="32"/>
      <c r="AE470" s="32"/>
      <c r="AF470" s="32"/>
      <c r="AG470" s="33"/>
      <c r="AH470" s="33"/>
      <c r="AI470" s="33"/>
      <c r="AJ470" s="27"/>
      <c r="AK470" s="27"/>
      <c r="AL470" s="27">
        <v>25.791999999999998</v>
      </c>
      <c r="AM470" s="27"/>
      <c r="AN470" s="27"/>
      <c r="AO470" s="28" t="s">
        <v>3872</v>
      </c>
      <c r="AP470" s="51"/>
      <c r="AQ470" s="51"/>
    </row>
    <row r="471" spans="1:43" ht="12.65" customHeight="1">
      <c r="A471" s="13" t="s">
        <v>214</v>
      </c>
      <c r="B471" s="14" t="s">
        <v>215</v>
      </c>
      <c r="C471" s="13">
        <v>1</v>
      </c>
      <c r="D471" s="13" t="s">
        <v>216</v>
      </c>
      <c r="E471" s="15" t="s">
        <v>256</v>
      </c>
      <c r="F471" s="13">
        <v>41072</v>
      </c>
      <c r="G471" s="13" t="s">
        <v>253</v>
      </c>
      <c r="H471" s="16">
        <v>45885</v>
      </c>
      <c r="I471" s="17">
        <v>45885</v>
      </c>
      <c r="J471" s="18">
        <v>45885</v>
      </c>
      <c r="K471" s="19">
        <v>0.85219907407407414</v>
      </c>
      <c r="L471" s="19">
        <v>0.87791666666666668</v>
      </c>
      <c r="M471" s="20">
        <v>0.9355324074074074</v>
      </c>
      <c r="N471" s="19">
        <v>0.96125000000000005</v>
      </c>
      <c r="O471" s="21">
        <f t="shared" si="17"/>
        <v>2.5717592592592653E-2</v>
      </c>
      <c r="P471" s="13" t="s">
        <v>259</v>
      </c>
      <c r="Q471" s="13" t="s">
        <v>254</v>
      </c>
      <c r="R471" s="22" t="s">
        <v>260</v>
      </c>
      <c r="S471" s="22" t="s">
        <v>33</v>
      </c>
      <c r="T471" s="23" t="s">
        <v>97</v>
      </c>
      <c r="U471" s="23"/>
      <c r="V471" s="22" t="s">
        <v>3880</v>
      </c>
      <c r="W471" s="24" t="s">
        <v>3677</v>
      </c>
      <c r="X471" s="25" t="s">
        <v>50</v>
      </c>
      <c r="Y471" s="25" t="s">
        <v>50</v>
      </c>
      <c r="Z471" s="25" t="s">
        <v>50</v>
      </c>
      <c r="AA471" s="25"/>
      <c r="AB471" s="26"/>
      <c r="AC471" s="31">
        <v>12.224299999999999</v>
      </c>
      <c r="AD471" s="32"/>
      <c r="AE471" s="32"/>
      <c r="AF471" s="32"/>
      <c r="AG471" s="33"/>
      <c r="AH471" s="33"/>
      <c r="AI471" s="33"/>
      <c r="AJ471" s="27"/>
      <c r="AK471" s="27"/>
      <c r="AL471" s="27">
        <v>10.746666666666668</v>
      </c>
      <c r="AM471" s="27"/>
      <c r="AN471" s="27"/>
      <c r="AO471" s="28" t="s">
        <v>3872</v>
      </c>
      <c r="AP471" s="51"/>
      <c r="AQ471" s="51"/>
    </row>
    <row r="472" spans="1:43" ht="12.65" customHeight="1">
      <c r="A472" s="13" t="s">
        <v>214</v>
      </c>
      <c r="B472" s="14" t="s">
        <v>215</v>
      </c>
      <c r="C472" s="13">
        <v>1</v>
      </c>
      <c r="D472" s="13" t="s">
        <v>216</v>
      </c>
      <c r="E472" s="15" t="s">
        <v>256</v>
      </c>
      <c r="F472" s="13">
        <v>41072</v>
      </c>
      <c r="G472" s="13" t="s">
        <v>253</v>
      </c>
      <c r="H472" s="16">
        <v>45885</v>
      </c>
      <c r="I472" s="17">
        <v>45886</v>
      </c>
      <c r="J472" s="18">
        <f>I472</f>
        <v>45886</v>
      </c>
      <c r="K472" s="19">
        <v>0.9623842592592593</v>
      </c>
      <c r="L472" s="19">
        <v>1.0640277777777778</v>
      </c>
      <c r="M472" s="20">
        <v>4.5717592592592594E-2</v>
      </c>
      <c r="N472" s="19">
        <v>0.14736111111111111</v>
      </c>
      <c r="O472" s="21">
        <f t="shared" si="17"/>
        <v>0.10164351851851852</v>
      </c>
      <c r="P472" s="13" t="s">
        <v>261</v>
      </c>
      <c r="Q472" s="13" t="s">
        <v>254</v>
      </c>
      <c r="R472" s="22" t="s">
        <v>262</v>
      </c>
      <c r="S472" s="22" t="s">
        <v>31</v>
      </c>
      <c r="T472" s="23" t="s">
        <v>97</v>
      </c>
      <c r="U472" s="23" t="s">
        <v>50</v>
      </c>
      <c r="V472" s="22" t="s">
        <v>3880</v>
      </c>
      <c r="W472" s="24" t="s">
        <v>3659</v>
      </c>
      <c r="X472" s="25" t="s">
        <v>83</v>
      </c>
      <c r="Y472" s="25" t="s">
        <v>114</v>
      </c>
      <c r="Z472" s="25" t="s">
        <v>71</v>
      </c>
      <c r="AA472" s="25"/>
      <c r="AB472" s="26"/>
      <c r="AC472" s="31">
        <v>4.3230000000000005E-2</v>
      </c>
      <c r="AD472" s="32"/>
      <c r="AE472" s="32"/>
      <c r="AF472" s="32"/>
      <c r="AG472" s="33"/>
      <c r="AH472" s="33"/>
      <c r="AI472" s="33"/>
      <c r="AJ472" s="27"/>
      <c r="AK472" s="27"/>
      <c r="AL472" s="27">
        <v>8.5973333333333333</v>
      </c>
      <c r="AM472" s="27"/>
      <c r="AN472" s="27"/>
      <c r="AO472" s="28" t="s">
        <v>3872</v>
      </c>
      <c r="AP472" s="51"/>
      <c r="AQ472" s="51"/>
    </row>
    <row r="473" spans="1:43" ht="12.65" customHeight="1">
      <c r="A473" s="13" t="s">
        <v>214</v>
      </c>
      <c r="B473" s="14" t="s">
        <v>215</v>
      </c>
      <c r="C473" s="13">
        <v>1</v>
      </c>
      <c r="D473" s="13" t="s">
        <v>216</v>
      </c>
      <c r="E473" s="15" t="s">
        <v>256</v>
      </c>
      <c r="F473" s="13">
        <v>41072</v>
      </c>
      <c r="G473" s="13" t="s">
        <v>253</v>
      </c>
      <c r="H473" s="16">
        <v>45886</v>
      </c>
      <c r="I473" s="17">
        <v>45886</v>
      </c>
      <c r="J473" s="18">
        <v>45886</v>
      </c>
      <c r="K473" s="19">
        <v>6.6574074074074077E-2</v>
      </c>
      <c r="L473" s="19">
        <v>0.10268518518518518</v>
      </c>
      <c r="M473" s="20">
        <v>0.14990740740740741</v>
      </c>
      <c r="N473" s="19">
        <v>0.1860185185185185</v>
      </c>
      <c r="O473" s="21">
        <f t="shared" si="17"/>
        <v>3.6111111111111094E-2</v>
      </c>
      <c r="P473" s="13" t="s">
        <v>304</v>
      </c>
      <c r="Q473" s="13" t="s">
        <v>254</v>
      </c>
      <c r="R473" s="22" t="s">
        <v>305</v>
      </c>
      <c r="S473" s="22" t="s">
        <v>33</v>
      </c>
      <c r="T473" s="23" t="s">
        <v>52</v>
      </c>
      <c r="U473" s="23"/>
      <c r="V473" s="22" t="s">
        <v>67</v>
      </c>
      <c r="W473" s="24" t="s">
        <v>3677</v>
      </c>
      <c r="X473" s="25" t="s">
        <v>50</v>
      </c>
      <c r="Y473" s="25" t="s">
        <v>50</v>
      </c>
      <c r="Z473" s="25" t="s">
        <v>50</v>
      </c>
      <c r="AA473" s="25"/>
      <c r="AB473" s="26"/>
      <c r="AC473" s="31">
        <v>1.8700000000000001E-2</v>
      </c>
      <c r="AD473" s="32"/>
      <c r="AE473" s="32"/>
      <c r="AF473" s="32"/>
      <c r="AG473" s="33"/>
      <c r="AH473" s="33"/>
      <c r="AI473" s="33"/>
      <c r="AJ473" s="27"/>
      <c r="AK473" s="27"/>
      <c r="AL473" s="27">
        <v>8.5973333333333333</v>
      </c>
      <c r="AM473" s="27"/>
      <c r="AN473" s="27"/>
      <c r="AO473" s="28" t="s">
        <v>3872</v>
      </c>
      <c r="AP473" s="51"/>
      <c r="AQ473" s="51"/>
    </row>
    <row r="474" spans="1:43" ht="12.65" customHeight="1">
      <c r="A474" s="13" t="s">
        <v>214</v>
      </c>
      <c r="B474" s="14" t="s">
        <v>215</v>
      </c>
      <c r="C474" s="13">
        <v>1</v>
      </c>
      <c r="D474" s="13" t="s">
        <v>216</v>
      </c>
      <c r="E474" s="15" t="s">
        <v>256</v>
      </c>
      <c r="F474" s="13">
        <v>41072</v>
      </c>
      <c r="G474" s="13" t="s">
        <v>253</v>
      </c>
      <c r="H474" s="16">
        <v>45886</v>
      </c>
      <c r="I474" s="17">
        <v>45886</v>
      </c>
      <c r="J474" s="18">
        <f>I474</f>
        <v>45886</v>
      </c>
      <c r="K474" s="19">
        <v>0.10476851851851851</v>
      </c>
      <c r="L474" s="19">
        <v>0.20641203703703703</v>
      </c>
      <c r="M474" s="20">
        <v>0.18810185185185185</v>
      </c>
      <c r="N474" s="19">
        <v>0.28974537037037035</v>
      </c>
      <c r="O474" s="21">
        <f t="shared" si="17"/>
        <v>0.10164351851851849</v>
      </c>
      <c r="P474" s="13" t="s">
        <v>261</v>
      </c>
      <c r="Q474" s="13" t="s">
        <v>254</v>
      </c>
      <c r="R474" s="22" t="s">
        <v>262</v>
      </c>
      <c r="S474" s="22" t="s">
        <v>31</v>
      </c>
      <c r="T474" s="23" t="s">
        <v>97</v>
      </c>
      <c r="U474" s="23" t="s">
        <v>50</v>
      </c>
      <c r="V474" s="22" t="s">
        <v>3880</v>
      </c>
      <c r="W474" s="24" t="s">
        <v>3659</v>
      </c>
      <c r="X474" s="25" t="s">
        <v>83</v>
      </c>
      <c r="Y474" s="25" t="s">
        <v>114</v>
      </c>
      <c r="Z474" s="25" t="s">
        <v>71</v>
      </c>
      <c r="AA474" s="25"/>
      <c r="AB474" s="26"/>
      <c r="AC474" s="31">
        <v>1.9799999999999998E-2</v>
      </c>
      <c r="AD474" s="32"/>
      <c r="AE474" s="32"/>
      <c r="AF474" s="32"/>
      <c r="AG474" s="33"/>
      <c r="AH474" s="33"/>
      <c r="AI474" s="33"/>
      <c r="AJ474" s="27"/>
      <c r="AK474" s="27"/>
      <c r="AL474" s="27">
        <v>8.5973333333333333</v>
      </c>
      <c r="AM474" s="27"/>
      <c r="AN474" s="27"/>
      <c r="AO474" s="28" t="s">
        <v>3872</v>
      </c>
      <c r="AP474" s="51"/>
      <c r="AQ474" s="51"/>
    </row>
    <row r="475" spans="1:43" ht="12.65" customHeight="1">
      <c r="A475" s="13" t="s">
        <v>214</v>
      </c>
      <c r="B475" s="14" t="s">
        <v>215</v>
      </c>
      <c r="C475" s="13">
        <v>1</v>
      </c>
      <c r="D475" s="13" t="s">
        <v>216</v>
      </c>
      <c r="E475" s="15" t="s">
        <v>256</v>
      </c>
      <c r="F475" s="13">
        <v>41072</v>
      </c>
      <c r="G475" s="13" t="s">
        <v>253</v>
      </c>
      <c r="H475" s="16">
        <v>45886</v>
      </c>
      <c r="I475" s="17">
        <v>45886</v>
      </c>
      <c r="J475" s="18">
        <v>45886</v>
      </c>
      <c r="K475" s="19">
        <v>0.20895833333333333</v>
      </c>
      <c r="L475" s="19">
        <v>0.22701388888888888</v>
      </c>
      <c r="M475" s="20">
        <v>0.29229166666666667</v>
      </c>
      <c r="N475" s="19">
        <v>0.31034722222222222</v>
      </c>
      <c r="O475" s="21">
        <f t="shared" si="17"/>
        <v>1.8055555555555547E-2</v>
      </c>
      <c r="P475" s="13" t="s">
        <v>257</v>
      </c>
      <c r="Q475" s="13" t="s">
        <v>254</v>
      </c>
      <c r="R475" s="22" t="s">
        <v>258</v>
      </c>
      <c r="S475" s="22" t="s">
        <v>33</v>
      </c>
      <c r="T475" s="23" t="s">
        <v>52</v>
      </c>
      <c r="U475" s="23"/>
      <c r="V475" s="22" t="s">
        <v>67</v>
      </c>
      <c r="W475" s="24" t="s">
        <v>3677</v>
      </c>
      <c r="X475" s="25" t="s">
        <v>50</v>
      </c>
      <c r="Y475" s="25" t="s">
        <v>50</v>
      </c>
      <c r="Z475" s="25" t="s">
        <v>50</v>
      </c>
      <c r="AA475" s="25"/>
      <c r="AB475" s="26"/>
      <c r="AC475" s="31">
        <v>2.0900000000000002E-2</v>
      </c>
      <c r="AD475" s="32"/>
      <c r="AE475" s="32"/>
      <c r="AF475" s="32"/>
      <c r="AG475" s="33"/>
      <c r="AH475" s="33"/>
      <c r="AI475" s="33"/>
      <c r="AJ475" s="27"/>
      <c r="AK475" s="27"/>
      <c r="AL475" s="27">
        <v>8.5973333333333333</v>
      </c>
      <c r="AM475" s="27"/>
      <c r="AN475" s="27"/>
      <c r="AO475" s="28" t="s">
        <v>3872</v>
      </c>
      <c r="AP475" s="51"/>
      <c r="AQ475" s="51"/>
    </row>
    <row r="476" spans="1:43" ht="12.65" customHeight="1">
      <c r="A476" s="13" t="s">
        <v>214</v>
      </c>
      <c r="B476" s="14" t="s">
        <v>215</v>
      </c>
      <c r="C476" s="13">
        <v>1</v>
      </c>
      <c r="D476" s="13" t="s">
        <v>216</v>
      </c>
      <c r="E476" s="15" t="s">
        <v>256</v>
      </c>
      <c r="F476" s="13">
        <v>41072</v>
      </c>
      <c r="G476" s="13" t="s">
        <v>253</v>
      </c>
      <c r="H476" s="16">
        <v>45886</v>
      </c>
      <c r="I476" s="17">
        <v>45886</v>
      </c>
      <c r="J476" s="18">
        <f>I476</f>
        <v>45886</v>
      </c>
      <c r="K476" s="19">
        <v>0.22979166666666667</v>
      </c>
      <c r="L476" s="19">
        <v>0.33143518518518522</v>
      </c>
      <c r="M476" s="20">
        <v>0.31312499999999999</v>
      </c>
      <c r="N476" s="19">
        <v>0.41476851851851848</v>
      </c>
      <c r="O476" s="21">
        <f t="shared" si="17"/>
        <v>0.10164351851851849</v>
      </c>
      <c r="P476" s="13" t="s">
        <v>261</v>
      </c>
      <c r="Q476" s="13" t="s">
        <v>254</v>
      </c>
      <c r="R476" s="22" t="s">
        <v>262</v>
      </c>
      <c r="S476" s="22" t="s">
        <v>31</v>
      </c>
      <c r="T476" s="23" t="s">
        <v>97</v>
      </c>
      <c r="U476" s="23" t="s">
        <v>50</v>
      </c>
      <c r="V476" s="22" t="s">
        <v>3880</v>
      </c>
      <c r="W476" s="24" t="s">
        <v>3659</v>
      </c>
      <c r="X476" s="25" t="s">
        <v>83</v>
      </c>
      <c r="Y476" s="25" t="s">
        <v>114</v>
      </c>
      <c r="Z476" s="25" t="s">
        <v>71</v>
      </c>
      <c r="AA476" s="25"/>
      <c r="AB476" s="26"/>
      <c r="AC476" s="31">
        <v>6.1600000000000009E-2</v>
      </c>
      <c r="AD476" s="32"/>
      <c r="AE476" s="32"/>
      <c r="AF476" s="32"/>
      <c r="AG476" s="33"/>
      <c r="AH476" s="33"/>
      <c r="AI476" s="33"/>
      <c r="AJ476" s="27"/>
      <c r="AK476" s="27"/>
      <c r="AL476" s="27">
        <v>8.5973333333333333</v>
      </c>
      <c r="AM476" s="27"/>
      <c r="AN476" s="27"/>
      <c r="AO476" s="28" t="s">
        <v>3872</v>
      </c>
      <c r="AP476" s="51"/>
      <c r="AQ476" s="51"/>
    </row>
    <row r="477" spans="1:43" ht="12.65" customHeight="1">
      <c r="A477" s="13" t="s">
        <v>214</v>
      </c>
      <c r="B477" s="14" t="s">
        <v>215</v>
      </c>
      <c r="C477" s="13">
        <v>1</v>
      </c>
      <c r="D477" s="13" t="s">
        <v>216</v>
      </c>
      <c r="E477" s="15" t="s">
        <v>256</v>
      </c>
      <c r="F477" s="13">
        <v>41072</v>
      </c>
      <c r="G477" s="13" t="s">
        <v>253</v>
      </c>
      <c r="H477" s="16">
        <v>45886</v>
      </c>
      <c r="I477" s="17">
        <v>45886</v>
      </c>
      <c r="J477" s="18">
        <v>45886</v>
      </c>
      <c r="K477" s="19">
        <v>0.33398148148148149</v>
      </c>
      <c r="L477" s="19">
        <v>0.35203703703703704</v>
      </c>
      <c r="M477" s="20">
        <v>0.41731481481481486</v>
      </c>
      <c r="N477" s="19">
        <v>0.43537037037037041</v>
      </c>
      <c r="O477" s="21">
        <f t="shared" si="17"/>
        <v>1.8055555555555547E-2</v>
      </c>
      <c r="P477" s="13" t="s">
        <v>257</v>
      </c>
      <c r="Q477" s="13" t="s">
        <v>254</v>
      </c>
      <c r="R477" s="22" t="s">
        <v>258</v>
      </c>
      <c r="S477" s="22" t="s">
        <v>33</v>
      </c>
      <c r="T477" s="23" t="s">
        <v>52</v>
      </c>
      <c r="U477" s="23"/>
      <c r="V477" s="22" t="s">
        <v>67</v>
      </c>
      <c r="W477" s="24" t="s">
        <v>3677</v>
      </c>
      <c r="X477" s="25" t="s">
        <v>50</v>
      </c>
      <c r="Y477" s="25" t="s">
        <v>50</v>
      </c>
      <c r="Z477" s="25" t="s">
        <v>50</v>
      </c>
      <c r="AA477" s="25"/>
      <c r="AB477" s="26"/>
      <c r="AC477" s="31">
        <v>1.43E-2</v>
      </c>
      <c r="AD477" s="32"/>
      <c r="AE477" s="32"/>
      <c r="AF477" s="32"/>
      <c r="AG477" s="33"/>
      <c r="AH477" s="33"/>
      <c r="AI477" s="33"/>
      <c r="AJ477" s="27"/>
      <c r="AK477" s="27"/>
      <c r="AL477" s="27">
        <v>8.5973333333333333</v>
      </c>
      <c r="AM477" s="27"/>
      <c r="AN477" s="27"/>
      <c r="AO477" s="28" t="s">
        <v>3872</v>
      </c>
      <c r="AP477" s="51"/>
      <c r="AQ477" s="51"/>
    </row>
    <row r="478" spans="1:43" ht="12.65" customHeight="1">
      <c r="A478" s="13" t="s">
        <v>214</v>
      </c>
      <c r="B478" s="14" t="s">
        <v>215</v>
      </c>
      <c r="C478" s="13">
        <v>1</v>
      </c>
      <c r="D478" s="13" t="s">
        <v>216</v>
      </c>
      <c r="E478" s="15" t="s">
        <v>256</v>
      </c>
      <c r="F478" s="13">
        <v>41072</v>
      </c>
      <c r="G478" s="13" t="s">
        <v>253</v>
      </c>
      <c r="H478" s="16">
        <v>45886</v>
      </c>
      <c r="I478" s="17">
        <v>45886</v>
      </c>
      <c r="J478" s="18">
        <v>45886</v>
      </c>
      <c r="K478" s="19">
        <v>0.35481481481481481</v>
      </c>
      <c r="L478" s="19">
        <v>0.37991898148148145</v>
      </c>
      <c r="M478" s="20">
        <v>0.43814814814814818</v>
      </c>
      <c r="N478" s="19">
        <v>0.46325231481481477</v>
      </c>
      <c r="O478" s="21">
        <f t="shared" si="17"/>
        <v>2.5104166666666594E-2</v>
      </c>
      <c r="P478" s="13" t="s">
        <v>1409</v>
      </c>
      <c r="Q478" s="13" t="s">
        <v>254</v>
      </c>
      <c r="R478" s="22" t="s">
        <v>1410</v>
      </c>
      <c r="S478" s="22" t="s">
        <v>33</v>
      </c>
      <c r="T478" s="23" t="s">
        <v>52</v>
      </c>
      <c r="U478" s="23"/>
      <c r="V478" s="22" t="s">
        <v>67</v>
      </c>
      <c r="W478" s="24" t="s">
        <v>3677</v>
      </c>
      <c r="X478" s="25" t="s">
        <v>50</v>
      </c>
      <c r="Y478" s="25" t="s">
        <v>50</v>
      </c>
      <c r="Z478" s="25" t="s">
        <v>50</v>
      </c>
      <c r="AA478" s="25"/>
      <c r="AB478" s="26"/>
      <c r="AC478" s="31">
        <v>3.9599999999999996E-2</v>
      </c>
      <c r="AD478" s="32"/>
      <c r="AE478" s="32"/>
      <c r="AF478" s="32"/>
      <c r="AG478" s="33"/>
      <c r="AH478" s="33"/>
      <c r="AI478" s="33"/>
      <c r="AJ478" s="27"/>
      <c r="AK478" s="27"/>
      <c r="AL478" s="27">
        <v>8.5973333333333333</v>
      </c>
      <c r="AM478" s="27"/>
      <c r="AN478" s="27"/>
      <c r="AO478" s="28" t="s">
        <v>3872</v>
      </c>
      <c r="AP478" s="51"/>
      <c r="AQ478" s="51"/>
    </row>
    <row r="479" spans="1:43" ht="12.65" customHeight="1">
      <c r="A479" s="13" t="s">
        <v>214</v>
      </c>
      <c r="B479" s="14" t="s">
        <v>215</v>
      </c>
      <c r="C479" s="13">
        <v>1</v>
      </c>
      <c r="D479" s="13" t="s">
        <v>216</v>
      </c>
      <c r="E479" s="15" t="s">
        <v>256</v>
      </c>
      <c r="F479" s="13">
        <v>41072</v>
      </c>
      <c r="G479" s="13" t="s">
        <v>253</v>
      </c>
      <c r="H479" s="16">
        <v>45886</v>
      </c>
      <c r="I479" s="17">
        <v>45886</v>
      </c>
      <c r="J479" s="18">
        <f>I479</f>
        <v>45886</v>
      </c>
      <c r="K479" s="19">
        <v>0.41032407407407406</v>
      </c>
      <c r="L479" s="19">
        <v>0.5119675925925925</v>
      </c>
      <c r="M479" s="20">
        <v>0.49365740740740738</v>
      </c>
      <c r="N479" s="19">
        <v>0.59530092592592587</v>
      </c>
      <c r="O479" s="21">
        <f t="shared" si="17"/>
        <v>0.10164351851851849</v>
      </c>
      <c r="P479" s="13" t="s">
        <v>261</v>
      </c>
      <c r="Q479" s="13" t="s">
        <v>254</v>
      </c>
      <c r="R479" s="22" t="s">
        <v>262</v>
      </c>
      <c r="S479" s="22" t="s">
        <v>31</v>
      </c>
      <c r="T479" s="23" t="s">
        <v>97</v>
      </c>
      <c r="U479" s="23" t="s">
        <v>50</v>
      </c>
      <c r="V479" s="22" t="s">
        <v>3880</v>
      </c>
      <c r="W479" s="24" t="s">
        <v>3659</v>
      </c>
      <c r="X479" s="25" t="s">
        <v>83</v>
      </c>
      <c r="Y479" s="25" t="s">
        <v>114</v>
      </c>
      <c r="Z479" s="25" t="s">
        <v>71</v>
      </c>
      <c r="AA479" s="25"/>
      <c r="AB479" s="26"/>
      <c r="AC479" s="31">
        <v>0.1694</v>
      </c>
      <c r="AD479" s="32"/>
      <c r="AE479" s="32"/>
      <c r="AF479" s="32"/>
      <c r="AG479" s="33"/>
      <c r="AH479" s="33"/>
      <c r="AI479" s="33"/>
      <c r="AJ479" s="27"/>
      <c r="AK479" s="27"/>
      <c r="AL479" s="27">
        <v>8.5973333333333333</v>
      </c>
      <c r="AM479" s="27"/>
      <c r="AN479" s="27"/>
      <c r="AO479" s="28" t="s">
        <v>3872</v>
      </c>
      <c r="AP479" s="51"/>
      <c r="AQ479" s="51"/>
    </row>
    <row r="480" spans="1:43" ht="12.65" customHeight="1">
      <c r="A480" s="13" t="s">
        <v>214</v>
      </c>
      <c r="B480" s="14" t="s">
        <v>215</v>
      </c>
      <c r="C480" s="13">
        <v>1</v>
      </c>
      <c r="D480" s="13" t="s">
        <v>216</v>
      </c>
      <c r="E480" s="15" t="s">
        <v>256</v>
      </c>
      <c r="F480" s="13">
        <v>41072</v>
      </c>
      <c r="G480" s="13" t="s">
        <v>253</v>
      </c>
      <c r="H480" s="16">
        <v>45886</v>
      </c>
      <c r="I480" s="17">
        <v>45886</v>
      </c>
      <c r="J480" s="18">
        <v>45886</v>
      </c>
      <c r="K480" s="19">
        <v>0.5353472222222222</v>
      </c>
      <c r="L480" s="19">
        <v>0.57145833333333329</v>
      </c>
      <c r="M480" s="20">
        <v>0.61868055555555557</v>
      </c>
      <c r="N480" s="19">
        <v>0.65479166666666666</v>
      </c>
      <c r="O480" s="21">
        <f t="shared" si="17"/>
        <v>3.6111111111111094E-2</v>
      </c>
      <c r="P480" s="13" t="s">
        <v>304</v>
      </c>
      <c r="Q480" s="13" t="s">
        <v>254</v>
      </c>
      <c r="R480" s="22" t="s">
        <v>305</v>
      </c>
      <c r="S480" s="22" t="s">
        <v>33</v>
      </c>
      <c r="T480" s="23" t="s">
        <v>52</v>
      </c>
      <c r="U480" s="23"/>
      <c r="V480" s="22" t="s">
        <v>67</v>
      </c>
      <c r="W480" s="24" t="s">
        <v>3677</v>
      </c>
      <c r="X480" s="25" t="s">
        <v>50</v>
      </c>
      <c r="Y480" s="25" t="s">
        <v>50</v>
      </c>
      <c r="Z480" s="25" t="s">
        <v>50</v>
      </c>
      <c r="AA480" s="25"/>
      <c r="AB480" s="26"/>
      <c r="AC480" s="31">
        <v>3.4099999999999998E-2</v>
      </c>
      <c r="AD480" s="32"/>
      <c r="AE480" s="32"/>
      <c r="AF480" s="32"/>
      <c r="AG480" s="33"/>
      <c r="AH480" s="33"/>
      <c r="AI480" s="33"/>
      <c r="AJ480" s="27"/>
      <c r="AK480" s="27"/>
      <c r="AL480" s="27">
        <v>8.5973333333333333</v>
      </c>
      <c r="AM480" s="27"/>
      <c r="AN480" s="27"/>
      <c r="AO480" s="28" t="s">
        <v>3872</v>
      </c>
      <c r="AP480" s="51"/>
      <c r="AQ480" s="51"/>
    </row>
    <row r="481" spans="1:43" ht="12.65" customHeight="1">
      <c r="A481" s="13" t="s">
        <v>214</v>
      </c>
      <c r="B481" s="14" t="s">
        <v>215</v>
      </c>
      <c r="C481" s="13">
        <v>1</v>
      </c>
      <c r="D481" s="13" t="s">
        <v>216</v>
      </c>
      <c r="E481" s="15" t="s">
        <v>256</v>
      </c>
      <c r="F481" s="13">
        <v>41072</v>
      </c>
      <c r="G481" s="13" t="s">
        <v>253</v>
      </c>
      <c r="H481" s="16">
        <v>45886</v>
      </c>
      <c r="I481" s="17">
        <v>45886</v>
      </c>
      <c r="J481" s="18">
        <f>I481</f>
        <v>45886</v>
      </c>
      <c r="K481" s="19">
        <v>0.6184143518518519</v>
      </c>
      <c r="L481" s="19">
        <v>0.72005787037037039</v>
      </c>
      <c r="M481" s="20">
        <v>0.70174768518518515</v>
      </c>
      <c r="N481" s="19">
        <v>0.80339120370370365</v>
      </c>
      <c r="O481" s="21">
        <f t="shared" si="17"/>
        <v>0.10164351851851849</v>
      </c>
      <c r="P481" s="13" t="s">
        <v>261</v>
      </c>
      <c r="Q481" s="13" t="s">
        <v>254</v>
      </c>
      <c r="R481" s="22" t="s">
        <v>262</v>
      </c>
      <c r="S481" s="22" t="s">
        <v>31</v>
      </c>
      <c r="T481" s="23" t="s">
        <v>97</v>
      </c>
      <c r="U481" s="23" t="s">
        <v>50</v>
      </c>
      <c r="V481" s="22" t="s">
        <v>3880</v>
      </c>
      <c r="W481" s="24" t="s">
        <v>3659</v>
      </c>
      <c r="X481" s="25" t="s">
        <v>83</v>
      </c>
      <c r="Y481" s="25" t="s">
        <v>114</v>
      </c>
      <c r="Z481" s="25" t="s">
        <v>71</v>
      </c>
      <c r="AA481" s="25"/>
      <c r="AB481" s="26"/>
      <c r="AC481" s="31">
        <v>7.9199999999999993E-2</v>
      </c>
      <c r="AD481" s="32"/>
      <c r="AE481" s="32"/>
      <c r="AF481" s="32"/>
      <c r="AG481" s="33"/>
      <c r="AH481" s="33"/>
      <c r="AI481" s="33"/>
      <c r="AJ481" s="27"/>
      <c r="AK481" s="27"/>
      <c r="AL481" s="27">
        <v>8.5973333333333333</v>
      </c>
      <c r="AM481" s="27"/>
      <c r="AN481" s="27"/>
      <c r="AO481" s="28" t="s">
        <v>3872</v>
      </c>
      <c r="AP481" s="51"/>
      <c r="AQ481" s="51"/>
    </row>
    <row r="482" spans="1:43" ht="12.65" customHeight="1">
      <c r="A482" s="13" t="s">
        <v>214</v>
      </c>
      <c r="B482" s="14" t="s">
        <v>215</v>
      </c>
      <c r="C482" s="13">
        <v>1</v>
      </c>
      <c r="D482" s="13" t="s">
        <v>216</v>
      </c>
      <c r="E482" s="15" t="s">
        <v>256</v>
      </c>
      <c r="F482" s="13">
        <v>41072</v>
      </c>
      <c r="G482" s="13" t="s">
        <v>253</v>
      </c>
      <c r="H482" s="16">
        <v>45886</v>
      </c>
      <c r="I482" s="17">
        <v>45886</v>
      </c>
      <c r="J482" s="18">
        <v>45886</v>
      </c>
      <c r="K482" s="19">
        <v>0.76415509259259251</v>
      </c>
      <c r="L482" s="19">
        <v>0.8002662037037036</v>
      </c>
      <c r="M482" s="20">
        <v>0.84748842592592588</v>
      </c>
      <c r="N482" s="19">
        <v>0.88359953703703698</v>
      </c>
      <c r="O482" s="21">
        <f t="shared" si="17"/>
        <v>3.6111111111111094E-2</v>
      </c>
      <c r="P482" s="13" t="s">
        <v>304</v>
      </c>
      <c r="Q482" s="13" t="s">
        <v>254</v>
      </c>
      <c r="R482" s="22" t="s">
        <v>305</v>
      </c>
      <c r="S482" s="22" t="s">
        <v>33</v>
      </c>
      <c r="T482" s="23" t="s">
        <v>52</v>
      </c>
      <c r="U482" s="23"/>
      <c r="V482" s="22" t="s">
        <v>67</v>
      </c>
      <c r="W482" s="24" t="s">
        <v>3677</v>
      </c>
      <c r="X482" s="25" t="s">
        <v>50</v>
      </c>
      <c r="Y482" s="25" t="s">
        <v>50</v>
      </c>
      <c r="Z482" s="25" t="s">
        <v>50</v>
      </c>
      <c r="AA482" s="25"/>
      <c r="AB482" s="26"/>
      <c r="AC482" s="31">
        <v>5.6100000000000004E-2</v>
      </c>
      <c r="AD482" s="32"/>
      <c r="AE482" s="32"/>
      <c r="AF482" s="32"/>
      <c r="AG482" s="33"/>
      <c r="AH482" s="33"/>
      <c r="AI482" s="33"/>
      <c r="AJ482" s="27"/>
      <c r="AK482" s="27"/>
      <c r="AL482" s="27">
        <v>10.746666666666668</v>
      </c>
      <c r="AM482" s="27"/>
      <c r="AN482" s="27"/>
      <c r="AO482" s="28" t="s">
        <v>3872</v>
      </c>
      <c r="AP482" s="51"/>
      <c r="AQ482" s="51"/>
    </row>
    <row r="483" spans="1:43" ht="12.65" customHeight="1">
      <c r="A483" s="13" t="s">
        <v>214</v>
      </c>
      <c r="B483" s="14" t="s">
        <v>215</v>
      </c>
      <c r="C483" s="13">
        <v>1</v>
      </c>
      <c r="D483" s="13" t="s">
        <v>216</v>
      </c>
      <c r="E483" s="15" t="s">
        <v>256</v>
      </c>
      <c r="F483" s="13">
        <v>41072</v>
      </c>
      <c r="G483" s="13" t="s">
        <v>253</v>
      </c>
      <c r="H483" s="16">
        <v>45886</v>
      </c>
      <c r="I483" s="17">
        <v>45886</v>
      </c>
      <c r="J483" s="18">
        <v>45886</v>
      </c>
      <c r="K483" s="19">
        <v>0.80582175925925914</v>
      </c>
      <c r="L483" s="19">
        <v>0.83092592592592585</v>
      </c>
      <c r="M483" s="20">
        <v>0.88915509259259251</v>
      </c>
      <c r="N483" s="19">
        <v>0.91425925925925922</v>
      </c>
      <c r="O483" s="21">
        <f t="shared" si="17"/>
        <v>2.5104166666666705E-2</v>
      </c>
      <c r="P483" s="13" t="s">
        <v>1409</v>
      </c>
      <c r="Q483" s="13" t="s">
        <v>254</v>
      </c>
      <c r="R483" s="22" t="s">
        <v>1410</v>
      </c>
      <c r="S483" s="22" t="s">
        <v>33</v>
      </c>
      <c r="T483" s="23" t="s">
        <v>52</v>
      </c>
      <c r="U483" s="23"/>
      <c r="V483" s="22" t="s">
        <v>67</v>
      </c>
      <c r="W483" s="24" t="s">
        <v>3677</v>
      </c>
      <c r="X483" s="25" t="s">
        <v>50</v>
      </c>
      <c r="Y483" s="25" t="s">
        <v>50</v>
      </c>
      <c r="Z483" s="25" t="s">
        <v>50</v>
      </c>
      <c r="AA483" s="25"/>
      <c r="AB483" s="26"/>
      <c r="AC483" s="31">
        <v>1.8700000000000001E-2</v>
      </c>
      <c r="AD483" s="32"/>
      <c r="AE483" s="32"/>
      <c r="AF483" s="32"/>
      <c r="AG483" s="33"/>
      <c r="AH483" s="33"/>
      <c r="AI483" s="33"/>
      <c r="AJ483" s="27"/>
      <c r="AK483" s="27"/>
      <c r="AL483" s="27">
        <v>10.746666666666668</v>
      </c>
      <c r="AM483" s="27"/>
      <c r="AN483" s="27"/>
      <c r="AO483" s="28" t="s">
        <v>3872</v>
      </c>
      <c r="AP483" s="51"/>
      <c r="AQ483" s="51"/>
    </row>
    <row r="484" spans="1:43" ht="12.65" customHeight="1">
      <c r="A484" s="13" t="s">
        <v>214</v>
      </c>
      <c r="B484" s="14" t="s">
        <v>215</v>
      </c>
      <c r="C484" s="13">
        <v>1</v>
      </c>
      <c r="D484" s="13" t="s">
        <v>216</v>
      </c>
      <c r="E484" s="15" t="s">
        <v>256</v>
      </c>
      <c r="F484" s="13">
        <v>41072</v>
      </c>
      <c r="G484" s="13" t="s">
        <v>253</v>
      </c>
      <c r="H484" s="16">
        <v>45886</v>
      </c>
      <c r="I484" s="17">
        <v>45886</v>
      </c>
      <c r="J484" s="18">
        <f>I484</f>
        <v>45886</v>
      </c>
      <c r="K484" s="19">
        <v>0.83370370370370372</v>
      </c>
      <c r="L484" s="19">
        <v>0.93535879629629626</v>
      </c>
      <c r="M484" s="20">
        <v>0.91703703703703698</v>
      </c>
      <c r="N484" s="19">
        <v>1.8692129629629628E-2</v>
      </c>
      <c r="O484" s="21">
        <f t="shared" si="17"/>
        <v>0.10165509259259264</v>
      </c>
      <c r="P484" s="13" t="s">
        <v>261</v>
      </c>
      <c r="Q484" s="13" t="s">
        <v>254</v>
      </c>
      <c r="R484" s="22" t="s">
        <v>262</v>
      </c>
      <c r="S484" s="22" t="s">
        <v>31</v>
      </c>
      <c r="T484" s="23" t="s">
        <v>97</v>
      </c>
      <c r="U484" s="23" t="s">
        <v>50</v>
      </c>
      <c r="V484" s="22" t="s">
        <v>3880</v>
      </c>
      <c r="W484" s="24" t="s">
        <v>3659</v>
      </c>
      <c r="X484" s="25" t="s">
        <v>83</v>
      </c>
      <c r="Y484" s="25" t="s">
        <v>114</v>
      </c>
      <c r="Z484" s="25" t="s">
        <v>71</v>
      </c>
      <c r="AA484" s="25"/>
      <c r="AB484" s="26"/>
      <c r="AC484" s="31">
        <v>4.2900000000000001E-2</v>
      </c>
      <c r="AD484" s="32"/>
      <c r="AE484" s="32"/>
      <c r="AF484" s="32"/>
      <c r="AG484" s="33"/>
      <c r="AH484" s="33"/>
      <c r="AI484" s="33"/>
      <c r="AJ484" s="27"/>
      <c r="AK484" s="27"/>
      <c r="AL484" s="27">
        <v>10.746666666666668</v>
      </c>
      <c r="AM484" s="27"/>
      <c r="AN484" s="27"/>
      <c r="AO484" s="28" t="s">
        <v>3872</v>
      </c>
      <c r="AP484" s="51"/>
      <c r="AQ484" s="51"/>
    </row>
    <row r="485" spans="1:43" ht="12.65" customHeight="1">
      <c r="A485" s="13" t="s">
        <v>214</v>
      </c>
      <c r="B485" s="14" t="s">
        <v>215</v>
      </c>
      <c r="C485" s="13">
        <v>1</v>
      </c>
      <c r="D485" s="13" t="s">
        <v>216</v>
      </c>
      <c r="E485" s="15" t="s">
        <v>256</v>
      </c>
      <c r="F485" s="13">
        <v>41072</v>
      </c>
      <c r="G485" s="13" t="s">
        <v>253</v>
      </c>
      <c r="H485" s="16">
        <v>45886</v>
      </c>
      <c r="I485" s="17">
        <v>45887</v>
      </c>
      <c r="J485" s="18">
        <v>45887</v>
      </c>
      <c r="K485" s="19">
        <v>0.93790509259259258</v>
      </c>
      <c r="L485" s="19">
        <v>0.97401620370370368</v>
      </c>
      <c r="M485" s="20">
        <v>2.1238425925925924E-2</v>
      </c>
      <c r="N485" s="19">
        <v>5.7349537037037039E-2</v>
      </c>
      <c r="O485" s="21">
        <f t="shared" si="17"/>
        <v>3.6111111111111115E-2</v>
      </c>
      <c r="P485" s="13" t="s">
        <v>304</v>
      </c>
      <c r="Q485" s="13" t="s">
        <v>254</v>
      </c>
      <c r="R485" s="22" t="s">
        <v>305</v>
      </c>
      <c r="S485" s="22" t="s">
        <v>33</v>
      </c>
      <c r="T485" s="23" t="s">
        <v>52</v>
      </c>
      <c r="U485" s="23"/>
      <c r="V485" s="22" t="s">
        <v>67</v>
      </c>
      <c r="W485" s="24" t="s">
        <v>3677</v>
      </c>
      <c r="X485" s="25" t="s">
        <v>50</v>
      </c>
      <c r="Y485" s="25" t="s">
        <v>50</v>
      </c>
      <c r="Z485" s="25" t="s">
        <v>50</v>
      </c>
      <c r="AA485" s="25"/>
      <c r="AB485" s="26"/>
      <c r="AC485" s="31">
        <v>1.1000000000000001E-3</v>
      </c>
      <c r="AD485" s="32"/>
      <c r="AE485" s="32"/>
      <c r="AF485" s="32"/>
      <c r="AG485" s="33"/>
      <c r="AH485" s="33"/>
      <c r="AI485" s="33"/>
      <c r="AJ485" s="27"/>
      <c r="AK485" s="27"/>
      <c r="AL485" s="27">
        <v>6.6133333333333333</v>
      </c>
      <c r="AM485" s="27"/>
      <c r="AN485" s="27"/>
      <c r="AO485" s="28" t="s">
        <v>3872</v>
      </c>
      <c r="AP485" s="51"/>
      <c r="AQ485" s="51"/>
    </row>
    <row r="486" spans="1:43" ht="12.65" customHeight="1">
      <c r="A486" s="13" t="s">
        <v>214</v>
      </c>
      <c r="B486" s="14" t="s">
        <v>215</v>
      </c>
      <c r="C486" s="13">
        <v>1</v>
      </c>
      <c r="D486" s="13" t="s">
        <v>216</v>
      </c>
      <c r="E486" s="15" t="s">
        <v>256</v>
      </c>
      <c r="F486" s="13">
        <v>41072</v>
      </c>
      <c r="G486" s="13"/>
      <c r="H486" s="16">
        <v>45886</v>
      </c>
      <c r="I486" s="17">
        <v>45887</v>
      </c>
      <c r="J486" s="18">
        <f>I486</f>
        <v>45887</v>
      </c>
      <c r="K486" s="19">
        <v>0.97906250000000006</v>
      </c>
      <c r="L486" s="19">
        <v>1.0811111111111111</v>
      </c>
      <c r="M486" s="20">
        <v>6.2395833333333338E-2</v>
      </c>
      <c r="N486" s="19">
        <v>0.16444444444444445</v>
      </c>
      <c r="O486" s="21">
        <f t="shared" si="17"/>
        <v>0.1020486111111111</v>
      </c>
      <c r="P486" s="13" t="s">
        <v>261</v>
      </c>
      <c r="Q486" s="13" t="s">
        <v>254</v>
      </c>
      <c r="R486" s="22" t="s">
        <v>262</v>
      </c>
      <c r="S486" s="22" t="s">
        <v>31</v>
      </c>
      <c r="T486" s="23" t="s">
        <v>97</v>
      </c>
      <c r="U486" s="23" t="s">
        <v>50</v>
      </c>
      <c r="V486" s="22" t="s">
        <v>3880</v>
      </c>
      <c r="W486" s="24" t="s">
        <v>3659</v>
      </c>
      <c r="X486" s="25" t="s">
        <v>83</v>
      </c>
      <c r="Y486" s="25" t="s">
        <v>114</v>
      </c>
      <c r="Z486" s="25" t="s">
        <v>71</v>
      </c>
      <c r="AA486" s="25"/>
      <c r="AB486" s="26"/>
      <c r="AC486" s="31">
        <v>1.1000000000000001E-3</v>
      </c>
      <c r="AD486" s="32"/>
      <c r="AE486" s="32"/>
      <c r="AF486" s="32"/>
      <c r="AG486" s="33"/>
      <c r="AH486" s="33"/>
      <c r="AI486" s="33"/>
      <c r="AJ486" s="27"/>
      <c r="AK486" s="27"/>
      <c r="AL486" s="27">
        <v>6.6133333333333333</v>
      </c>
      <c r="AM486" s="27"/>
      <c r="AN486" s="27"/>
      <c r="AO486" s="28" t="s">
        <v>3872</v>
      </c>
      <c r="AP486" s="51"/>
      <c r="AQ486" s="51"/>
    </row>
    <row r="487" spans="1:43" ht="12.65" customHeight="1">
      <c r="A487" s="13" t="s">
        <v>214</v>
      </c>
      <c r="B487" s="14" t="s">
        <v>215</v>
      </c>
      <c r="C487" s="13">
        <v>1</v>
      </c>
      <c r="D487" s="13" t="s">
        <v>216</v>
      </c>
      <c r="E487" s="15" t="s">
        <v>256</v>
      </c>
      <c r="F487" s="13">
        <v>41072</v>
      </c>
      <c r="G487" s="13" t="s">
        <v>253</v>
      </c>
      <c r="H487" s="16">
        <v>45887</v>
      </c>
      <c r="I487" s="17">
        <v>45887</v>
      </c>
      <c r="J487" s="18">
        <v>45887</v>
      </c>
      <c r="K487" s="19">
        <v>8.3657407407407403E-2</v>
      </c>
      <c r="L487" s="19">
        <v>0.10171296296296296</v>
      </c>
      <c r="M487" s="20">
        <v>0.16699074074074075</v>
      </c>
      <c r="N487" s="19">
        <v>0.18504629629629629</v>
      </c>
      <c r="O487" s="21">
        <f t="shared" ref="O487:O550" si="18">IF(N487&gt;M487,N487-M487,(N487+1)-M487)</f>
        <v>1.8055555555555547E-2</v>
      </c>
      <c r="P487" s="13" t="s">
        <v>257</v>
      </c>
      <c r="Q487" s="13" t="s">
        <v>254</v>
      </c>
      <c r="R487" s="22" t="s">
        <v>258</v>
      </c>
      <c r="S487" s="22" t="s">
        <v>33</v>
      </c>
      <c r="T487" s="23" t="s">
        <v>52</v>
      </c>
      <c r="U487" s="23"/>
      <c r="V487" s="22" t="s">
        <v>67</v>
      </c>
      <c r="W487" s="24" t="s">
        <v>3677</v>
      </c>
      <c r="X487" s="25" t="s">
        <v>50</v>
      </c>
      <c r="Y487" s="25" t="s">
        <v>50</v>
      </c>
      <c r="Z487" s="25" t="s">
        <v>50</v>
      </c>
      <c r="AA487" s="25"/>
      <c r="AB487" s="26"/>
      <c r="AC487" s="31">
        <v>2.31E-3</v>
      </c>
      <c r="AD487" s="32"/>
      <c r="AE487" s="32"/>
      <c r="AF487" s="32"/>
      <c r="AG487" s="33"/>
      <c r="AH487" s="33"/>
      <c r="AI487" s="33"/>
      <c r="AJ487" s="27"/>
      <c r="AK487" s="27"/>
      <c r="AL487" s="27">
        <v>6.6133333333333333</v>
      </c>
      <c r="AM487" s="27"/>
      <c r="AN487" s="27"/>
      <c r="AO487" s="28" t="s">
        <v>3872</v>
      </c>
      <c r="AP487" s="51"/>
      <c r="AQ487" s="51"/>
    </row>
    <row r="488" spans="1:43" ht="12.65" customHeight="1">
      <c r="A488" s="13" t="s">
        <v>214</v>
      </c>
      <c r="B488" s="14" t="s">
        <v>215</v>
      </c>
      <c r="C488" s="13">
        <v>1</v>
      </c>
      <c r="D488" s="13" t="s">
        <v>216</v>
      </c>
      <c r="E488" s="15" t="s">
        <v>256</v>
      </c>
      <c r="F488" s="13">
        <v>41072</v>
      </c>
      <c r="G488" s="13" t="s">
        <v>253</v>
      </c>
      <c r="H488" s="16">
        <v>45887</v>
      </c>
      <c r="I488" s="17">
        <v>45887</v>
      </c>
      <c r="J488" s="18">
        <v>45887</v>
      </c>
      <c r="K488" s="19">
        <v>0.14615740740740743</v>
      </c>
      <c r="L488" s="19">
        <v>0.16421296296296298</v>
      </c>
      <c r="M488" s="20">
        <v>0.22949074074074077</v>
      </c>
      <c r="N488" s="19">
        <v>0.24754629629629632</v>
      </c>
      <c r="O488" s="21">
        <f t="shared" si="18"/>
        <v>1.8055555555555547E-2</v>
      </c>
      <c r="P488" s="13" t="s">
        <v>257</v>
      </c>
      <c r="Q488" s="13" t="s">
        <v>254</v>
      </c>
      <c r="R488" s="22" t="s">
        <v>258</v>
      </c>
      <c r="S488" s="22" t="s">
        <v>33</v>
      </c>
      <c r="T488" s="23" t="s">
        <v>52</v>
      </c>
      <c r="U488" s="23"/>
      <c r="V488" s="22" t="s">
        <v>67</v>
      </c>
      <c r="W488" s="24" t="s">
        <v>3677</v>
      </c>
      <c r="X488" s="25" t="s">
        <v>50</v>
      </c>
      <c r="Y488" s="25" t="s">
        <v>50</v>
      </c>
      <c r="Z488" s="25" t="s">
        <v>50</v>
      </c>
      <c r="AA488" s="25"/>
      <c r="AB488" s="26"/>
      <c r="AC488" s="31">
        <v>0</v>
      </c>
      <c r="AD488" s="32"/>
      <c r="AE488" s="32"/>
      <c r="AF488" s="32"/>
      <c r="AG488" s="33"/>
      <c r="AH488" s="33"/>
      <c r="AI488" s="33"/>
      <c r="AJ488" s="27"/>
      <c r="AK488" s="27"/>
      <c r="AL488" s="27">
        <v>6.6133333333333333</v>
      </c>
      <c r="AM488" s="27"/>
      <c r="AN488" s="27"/>
      <c r="AO488" s="28" t="s">
        <v>3872</v>
      </c>
      <c r="AP488" s="51"/>
      <c r="AQ488" s="51"/>
    </row>
    <row r="489" spans="1:43" ht="12.65" customHeight="1">
      <c r="A489" s="13" t="s">
        <v>214</v>
      </c>
      <c r="B489" s="14" t="s">
        <v>215</v>
      </c>
      <c r="C489" s="13">
        <v>1</v>
      </c>
      <c r="D489" s="13" t="s">
        <v>216</v>
      </c>
      <c r="E489" s="15" t="s">
        <v>256</v>
      </c>
      <c r="F489" s="13">
        <v>41072</v>
      </c>
      <c r="G489" s="13" t="s">
        <v>253</v>
      </c>
      <c r="H489" s="16">
        <v>45887</v>
      </c>
      <c r="I489" s="17">
        <v>45887</v>
      </c>
      <c r="J489" s="18">
        <f>I489</f>
        <v>45887</v>
      </c>
      <c r="K489" s="19">
        <v>0.29199074074074077</v>
      </c>
      <c r="L489" s="19">
        <v>0.39363425925925927</v>
      </c>
      <c r="M489" s="20">
        <v>0.37532407407407409</v>
      </c>
      <c r="N489" s="19">
        <v>0.47696759259259258</v>
      </c>
      <c r="O489" s="21">
        <f t="shared" si="18"/>
        <v>0.10164351851851849</v>
      </c>
      <c r="P489" s="13" t="s">
        <v>261</v>
      </c>
      <c r="Q489" s="13" t="s">
        <v>254</v>
      </c>
      <c r="R489" s="22" t="s">
        <v>262</v>
      </c>
      <c r="S489" s="22" t="s">
        <v>31</v>
      </c>
      <c r="T489" s="23" t="s">
        <v>97</v>
      </c>
      <c r="U489" s="23" t="s">
        <v>50</v>
      </c>
      <c r="V489" s="22" t="s">
        <v>3880</v>
      </c>
      <c r="W489" s="24" t="s">
        <v>3659</v>
      </c>
      <c r="X489" s="25" t="s">
        <v>83</v>
      </c>
      <c r="Y489" s="25" t="s">
        <v>114</v>
      </c>
      <c r="Z489" s="25" t="s">
        <v>71</v>
      </c>
      <c r="AA489" s="25"/>
      <c r="AB489" s="26"/>
      <c r="AC489" s="31">
        <v>6.6E-4</v>
      </c>
      <c r="AD489" s="32"/>
      <c r="AE489" s="32"/>
      <c r="AF489" s="32"/>
      <c r="AG489" s="33"/>
      <c r="AH489" s="33"/>
      <c r="AI489" s="33"/>
      <c r="AJ489" s="27"/>
      <c r="AK489" s="27"/>
      <c r="AL489" s="27">
        <v>6.6133333333333333</v>
      </c>
      <c r="AM489" s="27"/>
      <c r="AN489" s="27"/>
      <c r="AO489" s="28" t="s">
        <v>3872</v>
      </c>
      <c r="AP489" s="51"/>
      <c r="AQ489" s="51"/>
    </row>
    <row r="490" spans="1:43" ht="12.65" customHeight="1">
      <c r="A490" s="13" t="s">
        <v>214</v>
      </c>
      <c r="B490" s="14" t="s">
        <v>215</v>
      </c>
      <c r="C490" s="13">
        <v>1</v>
      </c>
      <c r="D490" s="13" t="s">
        <v>216</v>
      </c>
      <c r="E490" s="15" t="s">
        <v>256</v>
      </c>
      <c r="F490" s="13">
        <v>41072</v>
      </c>
      <c r="G490" s="13" t="s">
        <v>253</v>
      </c>
      <c r="H490" s="16">
        <v>45887</v>
      </c>
      <c r="I490" s="17">
        <v>45887</v>
      </c>
      <c r="J490" s="18">
        <f>I490</f>
        <v>45887</v>
      </c>
      <c r="K490" s="19">
        <v>0.41666666666666669</v>
      </c>
      <c r="L490" s="19">
        <v>0.42500000000000004</v>
      </c>
      <c r="M490" s="20">
        <v>0.5</v>
      </c>
      <c r="N490" s="19">
        <v>0.5083333333333333</v>
      </c>
      <c r="O490" s="21">
        <f t="shared" si="18"/>
        <v>8.3333333333333037E-3</v>
      </c>
      <c r="P490" s="13" t="s">
        <v>1040</v>
      </c>
      <c r="Q490" s="13" t="s">
        <v>254</v>
      </c>
      <c r="R490" s="22" t="s">
        <v>1041</v>
      </c>
      <c r="S490" s="22" t="s">
        <v>32</v>
      </c>
      <c r="T490" s="23" t="s">
        <v>211</v>
      </c>
      <c r="U490" s="23" t="s">
        <v>50</v>
      </c>
      <c r="V490" s="22" t="s">
        <v>212</v>
      </c>
      <c r="W490" s="24" t="s">
        <v>163</v>
      </c>
      <c r="X490" s="25" t="s">
        <v>164</v>
      </c>
      <c r="Y490" s="25" t="s">
        <v>114</v>
      </c>
      <c r="Z490" s="25" t="s">
        <v>77</v>
      </c>
      <c r="AA490" s="25"/>
      <c r="AB490" s="26"/>
      <c r="AC490" s="31">
        <v>0</v>
      </c>
      <c r="AD490" s="32"/>
      <c r="AE490" s="32"/>
      <c r="AF490" s="32"/>
      <c r="AG490" s="33"/>
      <c r="AH490" s="33"/>
      <c r="AI490" s="33"/>
      <c r="AJ490" s="27"/>
      <c r="AK490" s="27"/>
      <c r="AL490" s="27">
        <v>6.6133333333333333</v>
      </c>
      <c r="AM490" s="27"/>
      <c r="AN490" s="27"/>
      <c r="AO490" s="28" t="s">
        <v>3872</v>
      </c>
      <c r="AP490" s="51"/>
      <c r="AQ490" s="51"/>
    </row>
    <row r="491" spans="1:43" ht="12.65" customHeight="1">
      <c r="A491" s="13" t="s">
        <v>214</v>
      </c>
      <c r="B491" s="14" t="s">
        <v>215</v>
      </c>
      <c r="C491" s="13">
        <v>1</v>
      </c>
      <c r="D491" s="13" t="s">
        <v>216</v>
      </c>
      <c r="E491" s="15" t="s">
        <v>256</v>
      </c>
      <c r="F491" s="13">
        <v>41072</v>
      </c>
      <c r="G491" s="13" t="s">
        <v>253</v>
      </c>
      <c r="H491" s="16">
        <v>45887</v>
      </c>
      <c r="I491" s="17">
        <v>45887</v>
      </c>
      <c r="J491" s="18">
        <v>45887</v>
      </c>
      <c r="K491" s="19">
        <v>0.58379629629629637</v>
      </c>
      <c r="L491" s="19">
        <v>0.61990740740740746</v>
      </c>
      <c r="M491" s="20">
        <v>0.66712962962962963</v>
      </c>
      <c r="N491" s="19">
        <v>0.70324074074074072</v>
      </c>
      <c r="O491" s="21">
        <f t="shared" si="18"/>
        <v>3.6111111111111094E-2</v>
      </c>
      <c r="P491" s="13" t="s">
        <v>304</v>
      </c>
      <c r="Q491" s="13" t="s">
        <v>254</v>
      </c>
      <c r="R491" s="22" t="s">
        <v>305</v>
      </c>
      <c r="S491" s="22" t="s">
        <v>33</v>
      </c>
      <c r="T491" s="23" t="s">
        <v>52</v>
      </c>
      <c r="U491" s="23"/>
      <c r="V491" s="22" t="s">
        <v>67</v>
      </c>
      <c r="W491" s="24" t="s">
        <v>3677</v>
      </c>
      <c r="X491" s="25" t="s">
        <v>50</v>
      </c>
      <c r="Y491" s="25" t="s">
        <v>50</v>
      </c>
      <c r="Z491" s="25" t="s">
        <v>50</v>
      </c>
      <c r="AA491" s="25"/>
      <c r="AB491" s="26"/>
      <c r="AC491" s="31">
        <v>0</v>
      </c>
      <c r="AD491" s="32"/>
      <c r="AE491" s="32"/>
      <c r="AF491" s="32"/>
      <c r="AG491" s="33"/>
      <c r="AH491" s="33"/>
      <c r="AI491" s="33"/>
      <c r="AJ491" s="27"/>
      <c r="AK491" s="27"/>
      <c r="AL491" s="27">
        <v>6.6133333333333333</v>
      </c>
      <c r="AM491" s="27"/>
      <c r="AN491" s="27"/>
      <c r="AO491" s="28" t="s">
        <v>3872</v>
      </c>
      <c r="AP491" s="51"/>
      <c r="AQ491" s="51"/>
    </row>
    <row r="492" spans="1:43" ht="12.65" customHeight="1">
      <c r="A492" s="13" t="s">
        <v>214</v>
      </c>
      <c r="B492" s="14" t="s">
        <v>215</v>
      </c>
      <c r="C492" s="13">
        <v>1</v>
      </c>
      <c r="D492" s="13" t="s">
        <v>216</v>
      </c>
      <c r="E492" s="15" t="s">
        <v>256</v>
      </c>
      <c r="F492" s="13">
        <v>41072</v>
      </c>
      <c r="G492" s="13" t="s">
        <v>253</v>
      </c>
      <c r="H492" s="16">
        <v>45887</v>
      </c>
      <c r="I492" s="17">
        <v>45887</v>
      </c>
      <c r="J492" s="18">
        <f>I492</f>
        <v>45887</v>
      </c>
      <c r="K492" s="19">
        <v>0.760625</v>
      </c>
      <c r="L492" s="19">
        <v>0.8622685185185186</v>
      </c>
      <c r="M492" s="20">
        <v>0.84395833333333337</v>
      </c>
      <c r="N492" s="19">
        <v>0.94560185185185186</v>
      </c>
      <c r="O492" s="21">
        <f t="shared" si="18"/>
        <v>0.10164351851851849</v>
      </c>
      <c r="P492" s="13" t="s">
        <v>261</v>
      </c>
      <c r="Q492" s="13" t="s">
        <v>254</v>
      </c>
      <c r="R492" s="22" t="s">
        <v>262</v>
      </c>
      <c r="S492" s="22" t="s">
        <v>31</v>
      </c>
      <c r="T492" s="23" t="s">
        <v>97</v>
      </c>
      <c r="U492" s="23" t="s">
        <v>50</v>
      </c>
      <c r="V492" s="22" t="s">
        <v>3880</v>
      </c>
      <c r="W492" s="24" t="s">
        <v>3659</v>
      </c>
      <c r="X492" s="25" t="s">
        <v>83</v>
      </c>
      <c r="Y492" s="25" t="s">
        <v>114</v>
      </c>
      <c r="Z492" s="25" t="s">
        <v>71</v>
      </c>
      <c r="AA492" s="25"/>
      <c r="AB492" s="26"/>
      <c r="AC492" s="31">
        <v>2.64E-2</v>
      </c>
      <c r="AD492" s="32"/>
      <c r="AE492" s="32"/>
      <c r="AF492" s="32"/>
      <c r="AG492" s="33"/>
      <c r="AH492" s="33"/>
      <c r="AI492" s="33"/>
      <c r="AJ492" s="27"/>
      <c r="AK492" s="27"/>
      <c r="AL492" s="27">
        <v>8.2666666666666675</v>
      </c>
      <c r="AM492" s="27"/>
      <c r="AN492" s="27"/>
      <c r="AO492" s="28" t="s">
        <v>3872</v>
      </c>
      <c r="AP492" s="51"/>
      <c r="AQ492" s="51"/>
    </row>
    <row r="493" spans="1:43" ht="12.65" customHeight="1">
      <c r="A493" s="13" t="s">
        <v>214</v>
      </c>
      <c r="B493" s="14" t="s">
        <v>215</v>
      </c>
      <c r="C493" s="13">
        <v>1</v>
      </c>
      <c r="D493" s="13" t="s">
        <v>216</v>
      </c>
      <c r="E493" s="15" t="s">
        <v>256</v>
      </c>
      <c r="F493" s="13">
        <v>41072</v>
      </c>
      <c r="G493" s="13" t="s">
        <v>253</v>
      </c>
      <c r="H493" s="16">
        <v>45887</v>
      </c>
      <c r="I493" s="17">
        <v>45888</v>
      </c>
      <c r="J493" s="18">
        <v>45888</v>
      </c>
      <c r="K493" s="19">
        <v>0.916875</v>
      </c>
      <c r="L493" s="19">
        <v>0.95298611111111109</v>
      </c>
      <c r="M493" s="20">
        <v>2.0833333333333335E-4</v>
      </c>
      <c r="N493" s="19">
        <v>3.6319444444444439E-2</v>
      </c>
      <c r="O493" s="21">
        <f t="shared" si="18"/>
        <v>3.6111111111111108E-2</v>
      </c>
      <c r="P493" s="13" t="s">
        <v>304</v>
      </c>
      <c r="Q493" s="13" t="s">
        <v>254</v>
      </c>
      <c r="R493" s="22" t="s">
        <v>305</v>
      </c>
      <c r="S493" s="22" t="s">
        <v>33</v>
      </c>
      <c r="T493" s="23" t="s">
        <v>52</v>
      </c>
      <c r="U493" s="23"/>
      <c r="V493" s="22" t="s">
        <v>67</v>
      </c>
      <c r="W493" s="24" t="s">
        <v>3677</v>
      </c>
      <c r="X493" s="25" t="s">
        <v>50</v>
      </c>
      <c r="Y493" s="25" t="s">
        <v>50</v>
      </c>
      <c r="Z493" s="25" t="s">
        <v>50</v>
      </c>
      <c r="AA493" s="25"/>
      <c r="AB493" s="26"/>
      <c r="AC493" s="31">
        <v>0</v>
      </c>
      <c r="AD493" s="32"/>
      <c r="AE493" s="32"/>
      <c r="AF493" s="32"/>
      <c r="AG493" s="33"/>
      <c r="AH493" s="33"/>
      <c r="AI493" s="33"/>
      <c r="AJ493" s="27"/>
      <c r="AK493" s="27"/>
      <c r="AL493" s="27">
        <v>6.6133333333333333</v>
      </c>
      <c r="AM493" s="27"/>
      <c r="AN493" s="27"/>
      <c r="AO493" s="28" t="s">
        <v>3872</v>
      </c>
      <c r="AP493" s="51"/>
      <c r="AQ493" s="51"/>
    </row>
    <row r="494" spans="1:43" ht="12.65" customHeight="1">
      <c r="A494" s="13" t="s">
        <v>214</v>
      </c>
      <c r="B494" s="14" t="s">
        <v>215</v>
      </c>
      <c r="C494" s="13">
        <v>1</v>
      </c>
      <c r="D494" s="13" t="s">
        <v>216</v>
      </c>
      <c r="E494" s="15" t="s">
        <v>256</v>
      </c>
      <c r="F494" s="13">
        <v>41072</v>
      </c>
      <c r="G494" s="13" t="s">
        <v>253</v>
      </c>
      <c r="H494" s="16">
        <v>45888</v>
      </c>
      <c r="I494" s="17">
        <v>45888</v>
      </c>
      <c r="J494" s="18">
        <v>45888</v>
      </c>
      <c r="K494" s="19">
        <v>0.29188657407407409</v>
      </c>
      <c r="L494" s="19">
        <v>0.32799768518518518</v>
      </c>
      <c r="M494" s="20">
        <v>0.3752199074074074</v>
      </c>
      <c r="N494" s="19">
        <v>0.4113310185185185</v>
      </c>
      <c r="O494" s="21">
        <f t="shared" si="18"/>
        <v>3.6111111111111094E-2</v>
      </c>
      <c r="P494" s="13" t="s">
        <v>304</v>
      </c>
      <c r="Q494" s="13" t="s">
        <v>254</v>
      </c>
      <c r="R494" s="22" t="s">
        <v>305</v>
      </c>
      <c r="S494" s="22" t="s">
        <v>33</v>
      </c>
      <c r="T494" s="23" t="s">
        <v>52</v>
      </c>
      <c r="U494" s="23"/>
      <c r="V494" s="22" t="s">
        <v>67</v>
      </c>
      <c r="W494" s="24" t="s">
        <v>3677</v>
      </c>
      <c r="X494" s="25" t="s">
        <v>50</v>
      </c>
      <c r="Y494" s="25" t="s">
        <v>50</v>
      </c>
      <c r="Z494" s="25" t="s">
        <v>50</v>
      </c>
      <c r="AA494" s="25"/>
      <c r="AB494" s="26"/>
      <c r="AC494" s="31">
        <v>0</v>
      </c>
      <c r="AD494" s="32"/>
      <c r="AE494" s="32"/>
      <c r="AF494" s="32"/>
      <c r="AG494" s="33"/>
      <c r="AH494" s="33"/>
      <c r="AI494" s="33"/>
      <c r="AJ494" s="27"/>
      <c r="AK494" s="27"/>
      <c r="AL494" s="27">
        <v>6.6133333333333333</v>
      </c>
      <c r="AM494" s="27"/>
      <c r="AN494" s="27"/>
      <c r="AO494" s="28" t="s">
        <v>3872</v>
      </c>
      <c r="AP494" s="51"/>
      <c r="AQ494" s="51"/>
    </row>
    <row r="495" spans="1:43" ht="12.65" customHeight="1">
      <c r="A495" s="13" t="s">
        <v>214</v>
      </c>
      <c r="B495" s="14" t="s">
        <v>215</v>
      </c>
      <c r="C495" s="13">
        <v>1</v>
      </c>
      <c r="D495" s="13" t="s">
        <v>216</v>
      </c>
      <c r="E495" s="15" t="s">
        <v>256</v>
      </c>
      <c r="F495" s="13">
        <v>41072</v>
      </c>
      <c r="G495" s="13" t="s">
        <v>253</v>
      </c>
      <c r="H495" s="16">
        <v>45888</v>
      </c>
      <c r="I495" s="17">
        <v>45888</v>
      </c>
      <c r="J495" s="18">
        <f>I495</f>
        <v>45888</v>
      </c>
      <c r="K495" s="19">
        <v>0.58365740740740746</v>
      </c>
      <c r="L495" s="19">
        <v>0.68530092592592595</v>
      </c>
      <c r="M495" s="20">
        <v>0.66699074074074072</v>
      </c>
      <c r="N495" s="19">
        <v>0.76863425925925932</v>
      </c>
      <c r="O495" s="21">
        <f t="shared" si="18"/>
        <v>0.10164351851851861</v>
      </c>
      <c r="P495" s="13" t="s">
        <v>261</v>
      </c>
      <c r="Q495" s="13" t="s">
        <v>254</v>
      </c>
      <c r="R495" s="22" t="s">
        <v>262</v>
      </c>
      <c r="S495" s="22" t="s">
        <v>31</v>
      </c>
      <c r="T495" s="23" t="s">
        <v>97</v>
      </c>
      <c r="U495" s="23" t="s">
        <v>50</v>
      </c>
      <c r="V495" s="22" t="s">
        <v>3880</v>
      </c>
      <c r="W495" s="24" t="s">
        <v>3659</v>
      </c>
      <c r="X495" s="25" t="s">
        <v>83</v>
      </c>
      <c r="Y495" s="25" t="s">
        <v>114</v>
      </c>
      <c r="Z495" s="25" t="s">
        <v>71</v>
      </c>
      <c r="AA495" s="25"/>
      <c r="AB495" s="26"/>
      <c r="AC495" s="31">
        <v>0.44473000000000001</v>
      </c>
      <c r="AD495" s="32"/>
      <c r="AE495" s="32"/>
      <c r="AF495" s="32"/>
      <c r="AG495" s="33"/>
      <c r="AH495" s="33"/>
      <c r="AI495" s="33"/>
      <c r="AJ495" s="27"/>
      <c r="AK495" s="27"/>
      <c r="AL495" s="27">
        <v>6.6133333333333333</v>
      </c>
      <c r="AM495" s="27"/>
      <c r="AN495" s="27"/>
      <c r="AO495" s="28" t="s">
        <v>3872</v>
      </c>
      <c r="AP495" s="51"/>
      <c r="AQ495" s="51"/>
    </row>
    <row r="496" spans="1:43" ht="12.65" customHeight="1">
      <c r="A496" s="13" t="s">
        <v>214</v>
      </c>
      <c r="B496" s="14" t="s">
        <v>215</v>
      </c>
      <c r="C496" s="13">
        <v>1</v>
      </c>
      <c r="D496" s="13" t="s">
        <v>216</v>
      </c>
      <c r="E496" s="15" t="s">
        <v>256</v>
      </c>
      <c r="F496" s="13">
        <v>41072</v>
      </c>
      <c r="G496" s="13" t="s">
        <v>253</v>
      </c>
      <c r="H496" s="16">
        <v>45888</v>
      </c>
      <c r="I496" s="17">
        <v>45888</v>
      </c>
      <c r="J496" s="18">
        <v>45888</v>
      </c>
      <c r="K496" s="19">
        <v>0.708587962962963</v>
      </c>
      <c r="L496" s="19">
        <v>0.7446990740740741</v>
      </c>
      <c r="M496" s="20">
        <v>0.79192129629629626</v>
      </c>
      <c r="N496" s="19">
        <v>0.82803240740740736</v>
      </c>
      <c r="O496" s="21">
        <f t="shared" si="18"/>
        <v>3.6111111111111094E-2</v>
      </c>
      <c r="P496" s="13" t="s">
        <v>304</v>
      </c>
      <c r="Q496" s="13" t="s">
        <v>254</v>
      </c>
      <c r="R496" s="22" t="s">
        <v>305</v>
      </c>
      <c r="S496" s="22" t="s">
        <v>33</v>
      </c>
      <c r="T496" s="23" t="s">
        <v>52</v>
      </c>
      <c r="U496" s="23"/>
      <c r="V496" s="22" t="s">
        <v>67</v>
      </c>
      <c r="W496" s="24" t="s">
        <v>3677</v>
      </c>
      <c r="X496" s="25" t="s">
        <v>50</v>
      </c>
      <c r="Y496" s="25" t="s">
        <v>50</v>
      </c>
      <c r="Z496" s="25" t="s">
        <v>50</v>
      </c>
      <c r="AA496" s="25"/>
      <c r="AB496" s="26"/>
      <c r="AC496" s="31">
        <v>6.8860000000000005E-2</v>
      </c>
      <c r="AD496" s="32"/>
      <c r="AE496" s="32"/>
      <c r="AF496" s="32"/>
      <c r="AG496" s="33"/>
      <c r="AH496" s="33"/>
      <c r="AI496" s="33"/>
      <c r="AJ496" s="27"/>
      <c r="AK496" s="27"/>
      <c r="AL496" s="27">
        <v>8.2666666666666675</v>
      </c>
      <c r="AM496" s="27"/>
      <c r="AN496" s="27"/>
      <c r="AO496" s="28" t="s">
        <v>3872</v>
      </c>
      <c r="AP496" s="51"/>
      <c r="AQ496" s="51"/>
    </row>
    <row r="497" spans="1:43" ht="12.65" customHeight="1">
      <c r="A497" s="13" t="s">
        <v>214</v>
      </c>
      <c r="B497" s="14" t="s">
        <v>215</v>
      </c>
      <c r="C497" s="13">
        <v>1</v>
      </c>
      <c r="D497" s="13" t="s">
        <v>216</v>
      </c>
      <c r="E497" s="15" t="s">
        <v>256</v>
      </c>
      <c r="F497" s="13">
        <v>41072</v>
      </c>
      <c r="G497" s="13" t="s">
        <v>253</v>
      </c>
      <c r="H497" s="16">
        <v>45889</v>
      </c>
      <c r="I497" s="17">
        <v>45889</v>
      </c>
      <c r="J497" s="18">
        <f>I497</f>
        <v>45889</v>
      </c>
      <c r="K497" s="19">
        <v>0.20856481481481481</v>
      </c>
      <c r="L497" s="19">
        <v>0.3102199074074074</v>
      </c>
      <c r="M497" s="20">
        <v>0.29189814814814818</v>
      </c>
      <c r="N497" s="19">
        <v>0.39355324074074072</v>
      </c>
      <c r="O497" s="21">
        <f t="shared" si="18"/>
        <v>0.10165509259259253</v>
      </c>
      <c r="P497" s="13" t="s">
        <v>261</v>
      </c>
      <c r="Q497" s="13" t="s">
        <v>254</v>
      </c>
      <c r="R497" s="22" t="s">
        <v>262</v>
      </c>
      <c r="S497" s="22" t="s">
        <v>31</v>
      </c>
      <c r="T497" s="23" t="s">
        <v>97</v>
      </c>
      <c r="U497" s="23" t="s">
        <v>50</v>
      </c>
      <c r="V497" s="22" t="s">
        <v>3880</v>
      </c>
      <c r="W497" s="24" t="s">
        <v>3659</v>
      </c>
      <c r="X497" s="25" t="s">
        <v>83</v>
      </c>
      <c r="Y497" s="25" t="s">
        <v>114</v>
      </c>
      <c r="Z497" s="25" t="s">
        <v>71</v>
      </c>
      <c r="AA497" s="25"/>
      <c r="AB497" s="26"/>
      <c r="AC497" s="31">
        <v>2.97E-3</v>
      </c>
      <c r="AD497" s="32"/>
      <c r="AE497" s="32"/>
      <c r="AF497" s="32"/>
      <c r="AG497" s="33"/>
      <c r="AH497" s="33"/>
      <c r="AI497" s="33"/>
      <c r="AJ497" s="27"/>
      <c r="AK497" s="27"/>
      <c r="AL497" s="27">
        <v>6.6133333333333333</v>
      </c>
      <c r="AM497" s="27"/>
      <c r="AN497" s="27"/>
      <c r="AO497" s="28" t="s">
        <v>3872</v>
      </c>
      <c r="AP497" s="51"/>
      <c r="AQ497" s="51"/>
    </row>
    <row r="498" spans="1:43" ht="12.65" customHeight="1">
      <c r="A498" s="13" t="s">
        <v>214</v>
      </c>
      <c r="B498" s="14" t="s">
        <v>215</v>
      </c>
      <c r="C498" s="13">
        <v>1</v>
      </c>
      <c r="D498" s="13" t="s">
        <v>216</v>
      </c>
      <c r="E498" s="15" t="s">
        <v>256</v>
      </c>
      <c r="F498" s="13">
        <v>41072</v>
      </c>
      <c r="G498" s="13" t="s">
        <v>253</v>
      </c>
      <c r="H498" s="16">
        <v>45889</v>
      </c>
      <c r="I498" s="17">
        <v>45889</v>
      </c>
      <c r="J498" s="18">
        <v>45889</v>
      </c>
      <c r="K498" s="19">
        <v>0.53149305555555559</v>
      </c>
      <c r="L498" s="19">
        <v>0.56760416666666669</v>
      </c>
      <c r="M498" s="20">
        <v>0.61482638888888896</v>
      </c>
      <c r="N498" s="19">
        <v>0.65093750000000006</v>
      </c>
      <c r="O498" s="21">
        <f t="shared" si="18"/>
        <v>3.6111111111111094E-2</v>
      </c>
      <c r="P498" s="13" t="s">
        <v>304</v>
      </c>
      <c r="Q498" s="13" t="s">
        <v>254</v>
      </c>
      <c r="R498" s="22" t="s">
        <v>305</v>
      </c>
      <c r="S498" s="22" t="s">
        <v>33</v>
      </c>
      <c r="T498" s="23" t="s">
        <v>52</v>
      </c>
      <c r="U498" s="23"/>
      <c r="V498" s="22" t="s">
        <v>67</v>
      </c>
      <c r="W498" s="24" t="s">
        <v>3677</v>
      </c>
      <c r="X498" s="25" t="s">
        <v>50</v>
      </c>
      <c r="Y498" s="25" t="s">
        <v>50</v>
      </c>
      <c r="Z498" s="25" t="s">
        <v>50</v>
      </c>
      <c r="AA498" s="25"/>
      <c r="AB498" s="26"/>
      <c r="AC498" s="31">
        <v>0</v>
      </c>
      <c r="AD498" s="32"/>
      <c r="AE498" s="32"/>
      <c r="AF498" s="32"/>
      <c r="AG498" s="33"/>
      <c r="AH498" s="33"/>
      <c r="AI498" s="33"/>
      <c r="AJ498" s="27"/>
      <c r="AK498" s="27"/>
      <c r="AL498" s="27">
        <v>6.6133333333333333</v>
      </c>
      <c r="AM498" s="27"/>
      <c r="AN498" s="27"/>
      <c r="AO498" s="28" t="s">
        <v>3872</v>
      </c>
      <c r="AP498" s="51"/>
      <c r="AQ498" s="51"/>
    </row>
    <row r="499" spans="1:43" ht="12.65" customHeight="1">
      <c r="A499" s="13" t="s">
        <v>214</v>
      </c>
      <c r="B499" s="14" t="s">
        <v>215</v>
      </c>
      <c r="C499" s="13">
        <v>1</v>
      </c>
      <c r="D499" s="13" t="s">
        <v>216</v>
      </c>
      <c r="E499" s="15" t="s">
        <v>256</v>
      </c>
      <c r="F499" s="13">
        <v>41072</v>
      </c>
      <c r="G499" s="13" t="s">
        <v>253</v>
      </c>
      <c r="H499" s="16">
        <v>45889</v>
      </c>
      <c r="I499" s="17">
        <v>45889</v>
      </c>
      <c r="J499" s="18">
        <v>45889</v>
      </c>
      <c r="K499" s="19">
        <v>0.90296296296296297</v>
      </c>
      <c r="L499" s="19">
        <v>0.91285879629629629</v>
      </c>
      <c r="M499" s="20">
        <v>0.98629629629629634</v>
      </c>
      <c r="N499" s="19">
        <v>0.99619212962962966</v>
      </c>
      <c r="O499" s="21">
        <f t="shared" si="18"/>
        <v>9.8958333333333259E-3</v>
      </c>
      <c r="P499" s="13" t="s">
        <v>1024</v>
      </c>
      <c r="Q499" s="13" t="s">
        <v>254</v>
      </c>
      <c r="R499" s="22" t="s">
        <v>1025</v>
      </c>
      <c r="S499" s="22" t="s">
        <v>33</v>
      </c>
      <c r="T499" s="23" t="s">
        <v>52</v>
      </c>
      <c r="U499" s="23"/>
      <c r="V499" s="22" t="s">
        <v>67</v>
      </c>
      <c r="W499" s="24" t="s">
        <v>3677</v>
      </c>
      <c r="X499" s="25" t="s">
        <v>50</v>
      </c>
      <c r="Y499" s="25" t="s">
        <v>50</v>
      </c>
      <c r="Z499" s="25" t="s">
        <v>50</v>
      </c>
      <c r="AA499" s="25"/>
      <c r="AB499" s="26"/>
      <c r="AC499" s="31">
        <v>3.3770000000000001E-2</v>
      </c>
      <c r="AD499" s="32"/>
      <c r="AE499" s="32"/>
      <c r="AF499" s="32"/>
      <c r="AG499" s="33"/>
      <c r="AH499" s="33"/>
      <c r="AI499" s="33"/>
      <c r="AJ499" s="27"/>
      <c r="AK499" s="27"/>
      <c r="AL499" s="27">
        <v>6.6133333333333333</v>
      </c>
      <c r="AM499" s="27"/>
      <c r="AN499" s="27"/>
      <c r="AO499" s="28" t="s">
        <v>3872</v>
      </c>
      <c r="AP499" s="51"/>
      <c r="AQ499" s="51"/>
    </row>
    <row r="500" spans="1:43" ht="12.65" customHeight="1">
      <c r="A500" s="13" t="s">
        <v>214</v>
      </c>
      <c r="B500" s="14" t="s">
        <v>215</v>
      </c>
      <c r="C500" s="13">
        <v>1</v>
      </c>
      <c r="D500" s="13" t="s">
        <v>216</v>
      </c>
      <c r="E500" s="15" t="s">
        <v>256</v>
      </c>
      <c r="F500" s="13">
        <v>41072</v>
      </c>
      <c r="G500" s="13" t="s">
        <v>253</v>
      </c>
      <c r="H500" s="16">
        <v>45889</v>
      </c>
      <c r="I500" s="17">
        <v>45890</v>
      </c>
      <c r="J500" s="18">
        <v>45890</v>
      </c>
      <c r="K500" s="19">
        <v>0.93752314814814819</v>
      </c>
      <c r="L500" s="19">
        <v>0.97363425925925928</v>
      </c>
      <c r="M500" s="20">
        <v>2.0856481481481479E-2</v>
      </c>
      <c r="N500" s="19">
        <v>5.6967592592592591E-2</v>
      </c>
      <c r="O500" s="21">
        <f t="shared" si="18"/>
        <v>3.6111111111111108E-2</v>
      </c>
      <c r="P500" s="13" t="s">
        <v>304</v>
      </c>
      <c r="Q500" s="13" t="s">
        <v>254</v>
      </c>
      <c r="R500" s="22" t="s">
        <v>305</v>
      </c>
      <c r="S500" s="22" t="s">
        <v>33</v>
      </c>
      <c r="T500" s="23" t="s">
        <v>52</v>
      </c>
      <c r="U500" s="23"/>
      <c r="V500" s="22" t="s">
        <v>67</v>
      </c>
      <c r="W500" s="24" t="s">
        <v>3677</v>
      </c>
      <c r="X500" s="25" t="s">
        <v>50</v>
      </c>
      <c r="Y500" s="25" t="s">
        <v>50</v>
      </c>
      <c r="Z500" s="25" t="s">
        <v>50</v>
      </c>
      <c r="AA500" s="25"/>
      <c r="AB500" s="26"/>
      <c r="AC500" s="31">
        <v>0</v>
      </c>
      <c r="AD500" s="32"/>
      <c r="AE500" s="32"/>
      <c r="AF500" s="32"/>
      <c r="AG500" s="33"/>
      <c r="AH500" s="33"/>
      <c r="AI500" s="33"/>
      <c r="AJ500" s="27"/>
      <c r="AK500" s="27"/>
      <c r="AL500" s="27">
        <v>6.6133333333333333</v>
      </c>
      <c r="AM500" s="27"/>
      <c r="AN500" s="27"/>
      <c r="AO500" s="28" t="s">
        <v>3872</v>
      </c>
      <c r="AP500" s="51"/>
      <c r="AQ500" s="51"/>
    </row>
    <row r="501" spans="1:43" ht="12.65" customHeight="1">
      <c r="A501" s="13" t="s">
        <v>214</v>
      </c>
      <c r="B501" s="14" t="s">
        <v>215</v>
      </c>
      <c r="C501" s="13">
        <v>1</v>
      </c>
      <c r="D501" s="13" t="s">
        <v>216</v>
      </c>
      <c r="E501" s="15" t="s">
        <v>256</v>
      </c>
      <c r="F501" s="13">
        <v>41072</v>
      </c>
      <c r="G501" s="13"/>
      <c r="H501" s="16">
        <v>45889</v>
      </c>
      <c r="I501" s="17">
        <v>45890</v>
      </c>
      <c r="J501" s="18">
        <f>I501</f>
        <v>45890</v>
      </c>
      <c r="K501" s="19">
        <v>0.97918981481481493</v>
      </c>
      <c r="L501" s="19">
        <v>1.0808333333333335</v>
      </c>
      <c r="M501" s="20">
        <v>6.2523148148148147E-2</v>
      </c>
      <c r="N501" s="19">
        <v>0.16416666666666666</v>
      </c>
      <c r="O501" s="21">
        <f t="shared" si="18"/>
        <v>0.10164351851851851</v>
      </c>
      <c r="P501" s="13" t="s">
        <v>261</v>
      </c>
      <c r="Q501" s="13" t="s">
        <v>254</v>
      </c>
      <c r="R501" s="22" t="s">
        <v>262</v>
      </c>
      <c r="S501" s="22" t="s">
        <v>31</v>
      </c>
      <c r="T501" s="23" t="s">
        <v>97</v>
      </c>
      <c r="U501" s="23" t="s">
        <v>50</v>
      </c>
      <c r="V501" s="22" t="s">
        <v>3880</v>
      </c>
      <c r="W501" s="24" t="s">
        <v>3659</v>
      </c>
      <c r="X501" s="25" t="s">
        <v>83</v>
      </c>
      <c r="Y501" s="25" t="s">
        <v>114</v>
      </c>
      <c r="Z501" s="25" t="s">
        <v>71</v>
      </c>
      <c r="AA501" s="25"/>
      <c r="AB501" s="26"/>
      <c r="AC501" s="31">
        <v>0</v>
      </c>
      <c r="AD501" s="32"/>
      <c r="AE501" s="32"/>
      <c r="AF501" s="32"/>
      <c r="AG501" s="33"/>
      <c r="AH501" s="33"/>
      <c r="AI501" s="33"/>
      <c r="AJ501" s="27"/>
      <c r="AK501" s="27"/>
      <c r="AL501" s="27">
        <v>6.6133333333333333</v>
      </c>
      <c r="AM501" s="27"/>
      <c r="AN501" s="27"/>
      <c r="AO501" s="28" t="s">
        <v>3872</v>
      </c>
      <c r="AP501" s="51"/>
      <c r="AQ501" s="51"/>
    </row>
    <row r="502" spans="1:43" ht="12.65" customHeight="1">
      <c r="A502" s="13" t="s">
        <v>214</v>
      </c>
      <c r="B502" s="14" t="s">
        <v>215</v>
      </c>
      <c r="C502" s="13">
        <v>1</v>
      </c>
      <c r="D502" s="13" t="s">
        <v>216</v>
      </c>
      <c r="E502" s="15" t="s">
        <v>256</v>
      </c>
      <c r="F502" s="13">
        <v>41072</v>
      </c>
      <c r="G502" s="13" t="s">
        <v>253</v>
      </c>
      <c r="H502" s="16">
        <v>45890</v>
      </c>
      <c r="I502" s="17">
        <v>45890</v>
      </c>
      <c r="J502" s="18">
        <v>45890</v>
      </c>
      <c r="K502" s="19">
        <v>0.50005787037037042</v>
      </c>
      <c r="L502" s="19">
        <v>0.51811342592592602</v>
      </c>
      <c r="M502" s="20">
        <v>0.58339120370370379</v>
      </c>
      <c r="N502" s="19">
        <v>0.60144675925925939</v>
      </c>
      <c r="O502" s="21">
        <f t="shared" si="18"/>
        <v>1.8055555555555602E-2</v>
      </c>
      <c r="P502" s="13" t="s">
        <v>257</v>
      </c>
      <c r="Q502" s="13" t="s">
        <v>254</v>
      </c>
      <c r="R502" s="22" t="s">
        <v>258</v>
      </c>
      <c r="S502" s="22" t="s">
        <v>33</v>
      </c>
      <c r="T502" s="23" t="s">
        <v>52</v>
      </c>
      <c r="U502" s="23"/>
      <c r="V502" s="22" t="s">
        <v>67</v>
      </c>
      <c r="W502" s="24" t="s">
        <v>3677</v>
      </c>
      <c r="X502" s="25" t="s">
        <v>50</v>
      </c>
      <c r="Y502" s="25" t="s">
        <v>50</v>
      </c>
      <c r="Z502" s="25" t="s">
        <v>50</v>
      </c>
      <c r="AA502" s="25"/>
      <c r="AB502" s="26"/>
      <c r="AC502" s="31">
        <v>9.3500000000000007E-3</v>
      </c>
      <c r="AD502" s="32"/>
      <c r="AE502" s="32"/>
      <c r="AF502" s="32"/>
      <c r="AG502" s="33"/>
      <c r="AH502" s="33"/>
      <c r="AI502" s="33"/>
      <c r="AJ502" s="27"/>
      <c r="AK502" s="27"/>
      <c r="AL502" s="27">
        <v>6.6133333333333333</v>
      </c>
      <c r="AM502" s="27"/>
      <c r="AN502" s="27"/>
      <c r="AO502" s="28" t="s">
        <v>3872</v>
      </c>
      <c r="AP502" s="51"/>
      <c r="AQ502" s="51"/>
    </row>
    <row r="503" spans="1:43" ht="12.65" customHeight="1">
      <c r="A503" s="13" t="s">
        <v>214</v>
      </c>
      <c r="B503" s="14" t="s">
        <v>215</v>
      </c>
      <c r="C503" s="13">
        <v>1</v>
      </c>
      <c r="D503" s="13" t="s">
        <v>216</v>
      </c>
      <c r="E503" s="15" t="s">
        <v>256</v>
      </c>
      <c r="F503" s="13">
        <v>41072</v>
      </c>
      <c r="G503" s="13" t="s">
        <v>253</v>
      </c>
      <c r="H503" s="16">
        <v>45890</v>
      </c>
      <c r="I503" s="17">
        <v>45890</v>
      </c>
      <c r="J503" s="18">
        <v>45890</v>
      </c>
      <c r="K503" s="19">
        <v>0.62502314814814819</v>
      </c>
      <c r="L503" s="19">
        <v>0.66545138888888888</v>
      </c>
      <c r="M503" s="20">
        <v>0.70835648148148156</v>
      </c>
      <c r="N503" s="19">
        <v>0.74878472222222225</v>
      </c>
      <c r="O503" s="21">
        <f t="shared" si="18"/>
        <v>4.0428240740740695E-2</v>
      </c>
      <c r="P503" s="13" t="s">
        <v>345</v>
      </c>
      <c r="Q503" s="13" t="s">
        <v>254</v>
      </c>
      <c r="R503" s="22" t="s">
        <v>346</v>
      </c>
      <c r="S503" s="22" t="s">
        <v>33</v>
      </c>
      <c r="T503" s="23" t="s">
        <v>52</v>
      </c>
      <c r="U503" s="23" t="s">
        <v>50</v>
      </c>
      <c r="V503" s="22" t="s">
        <v>67</v>
      </c>
      <c r="W503" s="24" t="s">
        <v>3677</v>
      </c>
      <c r="X503" s="25" t="s">
        <v>50</v>
      </c>
      <c r="Y503" s="25" t="s">
        <v>50</v>
      </c>
      <c r="Z503" s="25" t="s">
        <v>50</v>
      </c>
      <c r="AA503" s="25"/>
      <c r="AB503" s="26"/>
      <c r="AC503" s="31">
        <v>0.49302000000000001</v>
      </c>
      <c r="AD503" s="32"/>
      <c r="AE503" s="32"/>
      <c r="AF503" s="32"/>
      <c r="AG503" s="33"/>
      <c r="AH503" s="33"/>
      <c r="AI503" s="33"/>
      <c r="AJ503" s="27"/>
      <c r="AK503" s="27"/>
      <c r="AL503" s="27">
        <v>6.6133333333333333</v>
      </c>
      <c r="AM503" s="27"/>
      <c r="AN503" s="27"/>
      <c r="AO503" s="28" t="s">
        <v>3872</v>
      </c>
      <c r="AP503" s="51"/>
      <c r="AQ503" s="51"/>
    </row>
    <row r="504" spans="1:43" ht="12.65" customHeight="1">
      <c r="A504" s="13" t="s">
        <v>214</v>
      </c>
      <c r="B504" s="14" t="s">
        <v>215</v>
      </c>
      <c r="C504" s="13">
        <v>1</v>
      </c>
      <c r="D504" s="13" t="s">
        <v>216</v>
      </c>
      <c r="E504" s="15" t="s">
        <v>256</v>
      </c>
      <c r="F504" s="13">
        <v>41072</v>
      </c>
      <c r="G504" s="13" t="s">
        <v>253</v>
      </c>
      <c r="H504" s="16">
        <v>45890</v>
      </c>
      <c r="I504" s="17">
        <v>45890</v>
      </c>
      <c r="J504" s="18">
        <v>45890</v>
      </c>
      <c r="K504" s="19">
        <v>0.70847222222222228</v>
      </c>
      <c r="L504" s="19">
        <v>0.72652777777777788</v>
      </c>
      <c r="M504" s="20">
        <v>0.79180555555555554</v>
      </c>
      <c r="N504" s="19">
        <v>0.80986111111111114</v>
      </c>
      <c r="O504" s="21">
        <f t="shared" si="18"/>
        <v>1.8055555555555602E-2</v>
      </c>
      <c r="P504" s="13" t="s">
        <v>257</v>
      </c>
      <c r="Q504" s="13" t="s">
        <v>254</v>
      </c>
      <c r="R504" s="22" t="s">
        <v>258</v>
      </c>
      <c r="S504" s="22" t="s">
        <v>33</v>
      </c>
      <c r="T504" s="23" t="s">
        <v>52</v>
      </c>
      <c r="U504" s="23"/>
      <c r="V504" s="22" t="s">
        <v>67</v>
      </c>
      <c r="W504" s="24" t="s">
        <v>3677</v>
      </c>
      <c r="X504" s="25" t="s">
        <v>50</v>
      </c>
      <c r="Y504" s="25" t="s">
        <v>50</v>
      </c>
      <c r="Z504" s="25" t="s">
        <v>50</v>
      </c>
      <c r="AA504" s="25"/>
      <c r="AB504" s="26"/>
      <c r="AC504" s="31">
        <v>0</v>
      </c>
      <c r="AD504" s="32"/>
      <c r="AE504" s="32"/>
      <c r="AF504" s="32"/>
      <c r="AG504" s="33"/>
      <c r="AH504" s="33"/>
      <c r="AI504" s="33"/>
      <c r="AJ504" s="27"/>
      <c r="AK504" s="27"/>
      <c r="AL504" s="27">
        <v>8.2666666666666675</v>
      </c>
      <c r="AM504" s="27"/>
      <c r="AN504" s="27"/>
      <c r="AO504" s="28" t="s">
        <v>3872</v>
      </c>
      <c r="AP504" s="51"/>
      <c r="AQ504" s="51"/>
    </row>
    <row r="505" spans="1:43" ht="12.65" customHeight="1">
      <c r="A505" s="13" t="s">
        <v>214</v>
      </c>
      <c r="B505" s="14" t="s">
        <v>215</v>
      </c>
      <c r="C505" s="13">
        <v>1</v>
      </c>
      <c r="D505" s="13" t="s">
        <v>216</v>
      </c>
      <c r="E505" s="15" t="s">
        <v>256</v>
      </c>
      <c r="F505" s="13">
        <v>41072</v>
      </c>
      <c r="G505" s="13" t="s">
        <v>253</v>
      </c>
      <c r="H505" s="16">
        <v>45890</v>
      </c>
      <c r="I505" s="17">
        <v>45890</v>
      </c>
      <c r="J505" s="18">
        <v>45890</v>
      </c>
      <c r="K505" s="19">
        <v>0.72938657407407415</v>
      </c>
      <c r="L505" s="19">
        <v>0.76798611111111115</v>
      </c>
      <c r="M505" s="20">
        <v>0.8127199074074074</v>
      </c>
      <c r="N505" s="19">
        <v>0.85131944444444452</v>
      </c>
      <c r="O505" s="21">
        <f t="shared" si="18"/>
        <v>3.8599537037037113E-2</v>
      </c>
      <c r="P505" s="13" t="s">
        <v>347</v>
      </c>
      <c r="Q505" s="13" t="s">
        <v>254</v>
      </c>
      <c r="R505" s="22" t="s">
        <v>348</v>
      </c>
      <c r="S505" s="22" t="s">
        <v>33</v>
      </c>
      <c r="T505" s="23" t="s">
        <v>52</v>
      </c>
      <c r="U505" s="23" t="s">
        <v>50</v>
      </c>
      <c r="V505" s="22" t="s">
        <v>67</v>
      </c>
      <c r="W505" s="24" t="s">
        <v>3677</v>
      </c>
      <c r="X505" s="25" t="s">
        <v>50</v>
      </c>
      <c r="Y505" s="25" t="s">
        <v>50</v>
      </c>
      <c r="Z505" s="25" t="s">
        <v>50</v>
      </c>
      <c r="AA505" s="25"/>
      <c r="AB505" s="26"/>
      <c r="AC505" s="31">
        <v>9.8999999999999999E-4</v>
      </c>
      <c r="AD505" s="32"/>
      <c r="AE505" s="32"/>
      <c r="AF505" s="32"/>
      <c r="AG505" s="33"/>
      <c r="AH505" s="33"/>
      <c r="AI505" s="33"/>
      <c r="AJ505" s="27"/>
      <c r="AK505" s="27"/>
      <c r="AL505" s="27">
        <v>8.2666666666666675</v>
      </c>
      <c r="AM505" s="27"/>
      <c r="AN505" s="27"/>
      <c r="AO505" s="28" t="s">
        <v>3872</v>
      </c>
      <c r="AP505" s="51"/>
      <c r="AQ505" s="51"/>
    </row>
    <row r="506" spans="1:43" ht="12.65" customHeight="1">
      <c r="A506" s="13" t="s">
        <v>214</v>
      </c>
      <c r="B506" s="14" t="s">
        <v>215</v>
      </c>
      <c r="C506" s="13">
        <v>1</v>
      </c>
      <c r="D506" s="13" t="s">
        <v>216</v>
      </c>
      <c r="E506" s="15" t="s">
        <v>256</v>
      </c>
      <c r="F506" s="13">
        <v>41072</v>
      </c>
      <c r="G506" s="13" t="s">
        <v>253</v>
      </c>
      <c r="H506" s="16">
        <v>45890</v>
      </c>
      <c r="I506" s="17">
        <v>45890</v>
      </c>
      <c r="J506" s="18">
        <v>45890</v>
      </c>
      <c r="K506" s="19">
        <v>0.77111111111111119</v>
      </c>
      <c r="L506" s="19">
        <v>0.80722222222222217</v>
      </c>
      <c r="M506" s="20">
        <v>0.85444444444444456</v>
      </c>
      <c r="N506" s="19">
        <v>0.89055555555555554</v>
      </c>
      <c r="O506" s="21">
        <f t="shared" si="18"/>
        <v>3.6111111111110983E-2</v>
      </c>
      <c r="P506" s="13" t="s">
        <v>304</v>
      </c>
      <c r="Q506" s="13" t="s">
        <v>254</v>
      </c>
      <c r="R506" s="22" t="s">
        <v>305</v>
      </c>
      <c r="S506" s="22" t="s">
        <v>33</v>
      </c>
      <c r="T506" s="23" t="s">
        <v>52</v>
      </c>
      <c r="U506" s="23"/>
      <c r="V506" s="22" t="s">
        <v>67</v>
      </c>
      <c r="W506" s="24" t="s">
        <v>3677</v>
      </c>
      <c r="X506" s="25" t="s">
        <v>50</v>
      </c>
      <c r="Y506" s="25" t="s">
        <v>50</v>
      </c>
      <c r="Z506" s="25" t="s">
        <v>50</v>
      </c>
      <c r="AA506" s="25"/>
      <c r="AB506" s="26"/>
      <c r="AC506" s="31">
        <v>4.9499999999999995E-3</v>
      </c>
      <c r="AD506" s="32"/>
      <c r="AE506" s="32"/>
      <c r="AF506" s="32"/>
      <c r="AG506" s="33"/>
      <c r="AH506" s="33"/>
      <c r="AI506" s="33"/>
      <c r="AJ506" s="27"/>
      <c r="AK506" s="27"/>
      <c r="AL506" s="27">
        <v>8.2666666666666675</v>
      </c>
      <c r="AM506" s="27"/>
      <c r="AN506" s="27"/>
      <c r="AO506" s="28" t="s">
        <v>3872</v>
      </c>
      <c r="AP506" s="51"/>
      <c r="AQ506" s="51"/>
    </row>
    <row r="507" spans="1:43" ht="12.65" customHeight="1">
      <c r="A507" s="13" t="s">
        <v>214</v>
      </c>
      <c r="B507" s="14" t="s">
        <v>215</v>
      </c>
      <c r="C507" s="13">
        <v>1</v>
      </c>
      <c r="D507" s="13" t="s">
        <v>216</v>
      </c>
      <c r="E507" s="15" t="s">
        <v>256</v>
      </c>
      <c r="F507" s="13">
        <v>41072</v>
      </c>
      <c r="G507" s="13" t="s">
        <v>253</v>
      </c>
      <c r="H507" s="16">
        <v>45890</v>
      </c>
      <c r="I507" s="17">
        <v>45890</v>
      </c>
      <c r="J507" s="18">
        <v>45890</v>
      </c>
      <c r="K507" s="19">
        <v>0.87527777777777782</v>
      </c>
      <c r="L507" s="19">
        <v>0.91423611111111114</v>
      </c>
      <c r="M507" s="20">
        <v>0.95861111111111119</v>
      </c>
      <c r="N507" s="19">
        <v>0.99756944444444451</v>
      </c>
      <c r="O507" s="21">
        <f t="shared" si="18"/>
        <v>3.8958333333333317E-2</v>
      </c>
      <c r="P507" s="13" t="s">
        <v>347</v>
      </c>
      <c r="Q507" s="13" t="s">
        <v>254</v>
      </c>
      <c r="R507" s="22" t="s">
        <v>348</v>
      </c>
      <c r="S507" s="22" t="s">
        <v>33</v>
      </c>
      <c r="T507" s="23" t="s">
        <v>52</v>
      </c>
      <c r="U507" s="23" t="s">
        <v>50</v>
      </c>
      <c r="V507" s="22" t="s">
        <v>67</v>
      </c>
      <c r="W507" s="24" t="s">
        <v>3677</v>
      </c>
      <c r="X507" s="25" t="s">
        <v>50</v>
      </c>
      <c r="Y507" s="25" t="s">
        <v>50</v>
      </c>
      <c r="Z507" s="25" t="s">
        <v>50</v>
      </c>
      <c r="AA507" s="25"/>
      <c r="AB507" s="26"/>
      <c r="AC507" s="31">
        <v>2.0900000000000002E-2</v>
      </c>
      <c r="AD507" s="32"/>
      <c r="AE507" s="32"/>
      <c r="AF507" s="32"/>
      <c r="AG507" s="33"/>
      <c r="AH507" s="33"/>
      <c r="AI507" s="33"/>
      <c r="AJ507" s="27"/>
      <c r="AK507" s="27"/>
      <c r="AL507" s="27">
        <v>6.6133333333333333</v>
      </c>
      <c r="AM507" s="27"/>
      <c r="AN507" s="27"/>
      <c r="AO507" s="28" t="s">
        <v>3872</v>
      </c>
      <c r="AP507" s="51"/>
      <c r="AQ507" s="51"/>
    </row>
    <row r="508" spans="1:43" ht="12.65" customHeight="1">
      <c r="A508" s="13" t="s">
        <v>214</v>
      </c>
      <c r="B508" s="14" t="s">
        <v>215</v>
      </c>
      <c r="C508" s="13">
        <v>1</v>
      </c>
      <c r="D508" s="13" t="s">
        <v>216</v>
      </c>
      <c r="E508" s="15" t="s">
        <v>256</v>
      </c>
      <c r="F508" s="13">
        <v>41072</v>
      </c>
      <c r="G508" s="13" t="s">
        <v>253</v>
      </c>
      <c r="H508" s="16">
        <v>45890</v>
      </c>
      <c r="I508" s="17">
        <v>45891</v>
      </c>
      <c r="J508" s="18">
        <v>45891</v>
      </c>
      <c r="K508" s="19">
        <v>0.95844907407407409</v>
      </c>
      <c r="L508" s="19">
        <v>0.97650462962962969</v>
      </c>
      <c r="M508" s="20">
        <v>4.1782407407407407E-2</v>
      </c>
      <c r="N508" s="19">
        <v>5.9837962962962961E-2</v>
      </c>
      <c r="O508" s="21">
        <f t="shared" si="18"/>
        <v>1.8055555555555554E-2</v>
      </c>
      <c r="P508" s="13" t="s">
        <v>257</v>
      </c>
      <c r="Q508" s="13" t="s">
        <v>254</v>
      </c>
      <c r="R508" s="22" t="s">
        <v>258</v>
      </c>
      <c r="S508" s="22" t="s">
        <v>33</v>
      </c>
      <c r="T508" s="23" t="s">
        <v>52</v>
      </c>
      <c r="U508" s="23"/>
      <c r="V508" s="22" t="s">
        <v>67</v>
      </c>
      <c r="W508" s="24" t="s">
        <v>3677</v>
      </c>
      <c r="X508" s="25" t="s">
        <v>50</v>
      </c>
      <c r="Y508" s="25" t="s">
        <v>50</v>
      </c>
      <c r="Z508" s="25" t="s">
        <v>50</v>
      </c>
      <c r="AA508" s="25"/>
      <c r="AB508" s="26"/>
      <c r="AC508" s="31">
        <v>0</v>
      </c>
      <c r="AD508" s="32"/>
      <c r="AE508" s="32"/>
      <c r="AF508" s="32"/>
      <c r="AG508" s="33"/>
      <c r="AH508" s="33"/>
      <c r="AI508" s="33"/>
      <c r="AJ508" s="27"/>
      <c r="AK508" s="27"/>
      <c r="AL508" s="27">
        <v>6.6133333333333333</v>
      </c>
      <c r="AM508" s="27"/>
      <c r="AN508" s="27"/>
      <c r="AO508" s="28" t="s">
        <v>3872</v>
      </c>
      <c r="AP508" s="51"/>
      <c r="AQ508" s="51"/>
    </row>
    <row r="509" spans="1:43" ht="12.65" customHeight="1">
      <c r="A509" s="13" t="s">
        <v>214</v>
      </c>
      <c r="B509" s="14" t="s">
        <v>215</v>
      </c>
      <c r="C509" s="13">
        <v>1</v>
      </c>
      <c r="D509" s="13" t="s">
        <v>216</v>
      </c>
      <c r="E509" s="15" t="s">
        <v>256</v>
      </c>
      <c r="F509" s="13">
        <v>41072</v>
      </c>
      <c r="G509" s="13" t="s">
        <v>253</v>
      </c>
      <c r="H509" s="16">
        <v>45891</v>
      </c>
      <c r="I509" s="17">
        <v>45891</v>
      </c>
      <c r="J509" s="18">
        <v>45891</v>
      </c>
      <c r="K509" s="19">
        <v>6.3344907407407405E-2</v>
      </c>
      <c r="L509" s="19">
        <v>9.9456018518518513E-2</v>
      </c>
      <c r="M509" s="20">
        <v>0.14667824074074073</v>
      </c>
      <c r="N509" s="19">
        <v>0.18278935185185183</v>
      </c>
      <c r="O509" s="21">
        <f t="shared" si="18"/>
        <v>3.6111111111111094E-2</v>
      </c>
      <c r="P509" s="13" t="s">
        <v>304</v>
      </c>
      <c r="Q509" s="13" t="s">
        <v>254</v>
      </c>
      <c r="R509" s="22" t="s">
        <v>305</v>
      </c>
      <c r="S509" s="22" t="s">
        <v>33</v>
      </c>
      <c r="T509" s="23" t="s">
        <v>52</v>
      </c>
      <c r="U509" s="23"/>
      <c r="V509" s="22" t="s">
        <v>67</v>
      </c>
      <c r="W509" s="24" t="s">
        <v>3677</v>
      </c>
      <c r="X509" s="25" t="s">
        <v>50</v>
      </c>
      <c r="Y509" s="25" t="s">
        <v>50</v>
      </c>
      <c r="Z509" s="25" t="s">
        <v>50</v>
      </c>
      <c r="AA509" s="25"/>
      <c r="AB509" s="26"/>
      <c r="AC509" s="31">
        <v>0</v>
      </c>
      <c r="AD509" s="32"/>
      <c r="AE509" s="32"/>
      <c r="AF509" s="32"/>
      <c r="AG509" s="33"/>
      <c r="AH509" s="33"/>
      <c r="AI509" s="33"/>
      <c r="AJ509" s="27"/>
      <c r="AK509" s="27"/>
      <c r="AL509" s="27">
        <v>6.6133333333333333</v>
      </c>
      <c r="AM509" s="27"/>
      <c r="AN509" s="27"/>
      <c r="AO509" s="28" t="s">
        <v>3872</v>
      </c>
      <c r="AP509" s="51"/>
      <c r="AQ509" s="51"/>
    </row>
    <row r="510" spans="1:43" ht="12.65" customHeight="1">
      <c r="A510" s="13" t="s">
        <v>214</v>
      </c>
      <c r="B510" s="14" t="s">
        <v>215</v>
      </c>
      <c r="C510" s="13">
        <v>1</v>
      </c>
      <c r="D510" s="13" t="s">
        <v>216</v>
      </c>
      <c r="E510" s="15" t="s">
        <v>256</v>
      </c>
      <c r="F510" s="13">
        <v>41072</v>
      </c>
      <c r="G510" s="13" t="s">
        <v>253</v>
      </c>
      <c r="H510" s="16">
        <v>45891</v>
      </c>
      <c r="I510" s="17">
        <v>45891</v>
      </c>
      <c r="J510" s="18">
        <v>45891</v>
      </c>
      <c r="K510" s="19">
        <v>0.10425925925925925</v>
      </c>
      <c r="L510" s="19">
        <v>0.12231481481481481</v>
      </c>
      <c r="M510" s="20">
        <v>0.18759259259259259</v>
      </c>
      <c r="N510" s="19">
        <v>0.20564814814814814</v>
      </c>
      <c r="O510" s="21">
        <f t="shared" si="18"/>
        <v>1.8055555555555547E-2</v>
      </c>
      <c r="P510" s="13" t="s">
        <v>257</v>
      </c>
      <c r="Q510" s="13" t="s">
        <v>254</v>
      </c>
      <c r="R510" s="22" t="s">
        <v>258</v>
      </c>
      <c r="S510" s="22" t="s">
        <v>33</v>
      </c>
      <c r="T510" s="23" t="s">
        <v>52</v>
      </c>
      <c r="U510" s="23"/>
      <c r="V510" s="22" t="s">
        <v>67</v>
      </c>
      <c r="W510" s="24" t="s">
        <v>3677</v>
      </c>
      <c r="X510" s="25" t="s">
        <v>50</v>
      </c>
      <c r="Y510" s="25" t="s">
        <v>50</v>
      </c>
      <c r="Z510" s="25" t="s">
        <v>50</v>
      </c>
      <c r="AA510" s="25"/>
      <c r="AB510" s="26"/>
      <c r="AC510" s="31">
        <v>0</v>
      </c>
      <c r="AD510" s="32"/>
      <c r="AE510" s="32"/>
      <c r="AF510" s="32"/>
      <c r="AG510" s="33"/>
      <c r="AH510" s="33"/>
      <c r="AI510" s="33"/>
      <c r="AJ510" s="27"/>
      <c r="AK510" s="27"/>
      <c r="AL510" s="27">
        <v>6.6133333333333333</v>
      </c>
      <c r="AM510" s="27"/>
      <c r="AN510" s="27"/>
      <c r="AO510" s="28" t="s">
        <v>3872</v>
      </c>
      <c r="AP510" s="51"/>
      <c r="AQ510" s="51"/>
    </row>
    <row r="511" spans="1:43" ht="12.65" customHeight="1">
      <c r="A511" s="13" t="s">
        <v>214</v>
      </c>
      <c r="B511" s="14" t="s">
        <v>215</v>
      </c>
      <c r="C511" s="13">
        <v>1</v>
      </c>
      <c r="D511" s="13" t="s">
        <v>216</v>
      </c>
      <c r="E511" s="15" t="s">
        <v>256</v>
      </c>
      <c r="F511" s="13">
        <v>41072</v>
      </c>
      <c r="G511" s="13" t="s">
        <v>253</v>
      </c>
      <c r="H511" s="16">
        <v>45891</v>
      </c>
      <c r="I511" s="17">
        <v>45891</v>
      </c>
      <c r="J511" s="18">
        <v>45891</v>
      </c>
      <c r="K511" s="19">
        <v>0.12509259259259259</v>
      </c>
      <c r="L511" s="19">
        <v>0.16120370370370368</v>
      </c>
      <c r="M511" s="20">
        <v>0.20842592592592593</v>
      </c>
      <c r="N511" s="19">
        <v>0.24453703703703705</v>
      </c>
      <c r="O511" s="21">
        <f t="shared" si="18"/>
        <v>3.6111111111111122E-2</v>
      </c>
      <c r="P511" s="13" t="s">
        <v>304</v>
      </c>
      <c r="Q511" s="13" t="s">
        <v>254</v>
      </c>
      <c r="R511" s="22" t="s">
        <v>305</v>
      </c>
      <c r="S511" s="22" t="s">
        <v>33</v>
      </c>
      <c r="T511" s="23" t="s">
        <v>52</v>
      </c>
      <c r="U511" s="23"/>
      <c r="V511" s="22" t="s">
        <v>67</v>
      </c>
      <c r="W511" s="24" t="s">
        <v>3677</v>
      </c>
      <c r="X511" s="25" t="s">
        <v>50</v>
      </c>
      <c r="Y511" s="25" t="s">
        <v>50</v>
      </c>
      <c r="Z511" s="25" t="s">
        <v>50</v>
      </c>
      <c r="AA511" s="25"/>
      <c r="AB511" s="26"/>
      <c r="AC511" s="31">
        <v>0</v>
      </c>
      <c r="AD511" s="32"/>
      <c r="AE511" s="32"/>
      <c r="AF511" s="32"/>
      <c r="AG511" s="33"/>
      <c r="AH511" s="33"/>
      <c r="AI511" s="33"/>
      <c r="AJ511" s="27"/>
      <c r="AK511" s="27"/>
      <c r="AL511" s="27">
        <v>6.6133333333333333</v>
      </c>
      <c r="AM511" s="27"/>
      <c r="AN511" s="27"/>
      <c r="AO511" s="28" t="s">
        <v>3872</v>
      </c>
      <c r="AP511" s="51"/>
      <c r="AQ511" s="51"/>
    </row>
    <row r="512" spans="1:43" ht="12.65" customHeight="1">
      <c r="A512" s="13" t="s">
        <v>214</v>
      </c>
      <c r="B512" s="14" t="s">
        <v>215</v>
      </c>
      <c r="C512" s="13">
        <v>1</v>
      </c>
      <c r="D512" s="13" t="s">
        <v>216</v>
      </c>
      <c r="E512" s="15" t="s">
        <v>256</v>
      </c>
      <c r="F512" s="13">
        <v>41072</v>
      </c>
      <c r="G512" s="13" t="s">
        <v>253</v>
      </c>
      <c r="H512" s="16">
        <v>45891</v>
      </c>
      <c r="I512" s="17">
        <v>45891</v>
      </c>
      <c r="J512" s="18">
        <f>I512</f>
        <v>45891</v>
      </c>
      <c r="K512" s="19">
        <v>0.23969907407407409</v>
      </c>
      <c r="L512" s="19">
        <v>0.24803240740740742</v>
      </c>
      <c r="M512" s="20">
        <v>0.32303240740740741</v>
      </c>
      <c r="N512" s="19">
        <v>0.33136574074074077</v>
      </c>
      <c r="O512" s="21">
        <f t="shared" si="18"/>
        <v>8.3333333333333592E-3</v>
      </c>
      <c r="P512" s="13" t="s">
        <v>1040</v>
      </c>
      <c r="Q512" s="13" t="s">
        <v>254</v>
      </c>
      <c r="R512" s="22" t="s">
        <v>1041</v>
      </c>
      <c r="S512" s="22" t="s">
        <v>32</v>
      </c>
      <c r="T512" s="23" t="s">
        <v>211</v>
      </c>
      <c r="U512" s="23" t="s">
        <v>50</v>
      </c>
      <c r="V512" s="22" t="s">
        <v>212</v>
      </c>
      <c r="W512" s="24" t="s">
        <v>163</v>
      </c>
      <c r="X512" s="25" t="s">
        <v>164</v>
      </c>
      <c r="Y512" s="25" t="s">
        <v>114</v>
      </c>
      <c r="Z512" s="25" t="s">
        <v>77</v>
      </c>
      <c r="AA512" s="25"/>
      <c r="AB512" s="26"/>
      <c r="AC512" s="31">
        <v>0</v>
      </c>
      <c r="AD512" s="32"/>
      <c r="AE512" s="32"/>
      <c r="AF512" s="32"/>
      <c r="AG512" s="33"/>
      <c r="AH512" s="33"/>
      <c r="AI512" s="33"/>
      <c r="AJ512" s="27"/>
      <c r="AK512" s="27"/>
      <c r="AL512" s="27">
        <v>6.6133333333333333</v>
      </c>
      <c r="AM512" s="27"/>
      <c r="AN512" s="27"/>
      <c r="AO512" s="28" t="s">
        <v>3872</v>
      </c>
      <c r="AP512" s="51"/>
      <c r="AQ512" s="51"/>
    </row>
    <row r="513" spans="1:43" ht="12.65" customHeight="1">
      <c r="A513" s="13" t="s">
        <v>214</v>
      </c>
      <c r="B513" s="14" t="s">
        <v>215</v>
      </c>
      <c r="C513" s="13">
        <v>1</v>
      </c>
      <c r="D513" s="13" t="s">
        <v>216</v>
      </c>
      <c r="E513" s="15" t="s">
        <v>256</v>
      </c>
      <c r="F513" s="13">
        <v>41072</v>
      </c>
      <c r="G513" s="13" t="s">
        <v>253</v>
      </c>
      <c r="H513" s="16">
        <v>45891</v>
      </c>
      <c r="I513" s="17">
        <v>45891</v>
      </c>
      <c r="J513" s="18">
        <v>45891</v>
      </c>
      <c r="K513" s="19">
        <v>0.29186342592592596</v>
      </c>
      <c r="L513" s="19">
        <v>0.33062500000000006</v>
      </c>
      <c r="M513" s="20">
        <v>0.37519675925925927</v>
      </c>
      <c r="N513" s="19">
        <v>0.41395833333333332</v>
      </c>
      <c r="O513" s="21">
        <f t="shared" si="18"/>
        <v>3.8761574074074046E-2</v>
      </c>
      <c r="P513" s="13" t="s">
        <v>347</v>
      </c>
      <c r="Q513" s="13" t="s">
        <v>254</v>
      </c>
      <c r="R513" s="22" t="s">
        <v>348</v>
      </c>
      <c r="S513" s="22" t="s">
        <v>33</v>
      </c>
      <c r="T513" s="23" t="s">
        <v>52</v>
      </c>
      <c r="U513" s="23" t="s">
        <v>50</v>
      </c>
      <c r="V513" s="22" t="s">
        <v>67</v>
      </c>
      <c r="W513" s="24" t="s">
        <v>3677</v>
      </c>
      <c r="X513" s="25" t="s">
        <v>50</v>
      </c>
      <c r="Y513" s="25" t="s">
        <v>50</v>
      </c>
      <c r="Z513" s="25" t="s">
        <v>50</v>
      </c>
      <c r="AA513" s="25"/>
      <c r="AB513" s="26"/>
      <c r="AC513" s="31">
        <v>3.3E-3</v>
      </c>
      <c r="AD513" s="32"/>
      <c r="AE513" s="32"/>
      <c r="AF513" s="32"/>
      <c r="AG513" s="33"/>
      <c r="AH513" s="33"/>
      <c r="AI513" s="33"/>
      <c r="AJ513" s="27"/>
      <c r="AK513" s="27"/>
      <c r="AL513" s="27">
        <v>6.6133333333333333</v>
      </c>
      <c r="AM513" s="27"/>
      <c r="AN513" s="27"/>
      <c r="AO513" s="28" t="s">
        <v>3872</v>
      </c>
      <c r="AP513" s="51"/>
      <c r="AQ513" s="51"/>
    </row>
    <row r="514" spans="1:43" ht="12.65" customHeight="1">
      <c r="A514" s="13" t="s">
        <v>214</v>
      </c>
      <c r="B514" s="14" t="s">
        <v>215</v>
      </c>
      <c r="C514" s="13">
        <v>1</v>
      </c>
      <c r="D514" s="13" t="s">
        <v>216</v>
      </c>
      <c r="E514" s="15" t="s">
        <v>256</v>
      </c>
      <c r="F514" s="13">
        <v>41072</v>
      </c>
      <c r="G514" s="13" t="s">
        <v>253</v>
      </c>
      <c r="H514" s="16">
        <v>45891</v>
      </c>
      <c r="I514" s="17">
        <v>45891</v>
      </c>
      <c r="J514" s="18">
        <f>I514</f>
        <v>45891</v>
      </c>
      <c r="K514" s="19">
        <v>0.33336805555555554</v>
      </c>
      <c r="L514" s="19">
        <v>0.43501157407407409</v>
      </c>
      <c r="M514" s="20">
        <v>0.41670138888888891</v>
      </c>
      <c r="N514" s="19">
        <v>0.51834490740740746</v>
      </c>
      <c r="O514" s="21">
        <f t="shared" si="18"/>
        <v>0.10164351851851855</v>
      </c>
      <c r="P514" s="13" t="s">
        <v>261</v>
      </c>
      <c r="Q514" s="13" t="s">
        <v>254</v>
      </c>
      <c r="R514" s="22" t="s">
        <v>262</v>
      </c>
      <c r="S514" s="22" t="s">
        <v>31</v>
      </c>
      <c r="T514" s="23" t="s">
        <v>97</v>
      </c>
      <c r="U514" s="23" t="s">
        <v>50</v>
      </c>
      <c r="V514" s="22" t="s">
        <v>3880</v>
      </c>
      <c r="W514" s="24" t="s">
        <v>3659</v>
      </c>
      <c r="X514" s="25" t="s">
        <v>83</v>
      </c>
      <c r="Y514" s="25" t="s">
        <v>114</v>
      </c>
      <c r="Z514" s="25" t="s">
        <v>71</v>
      </c>
      <c r="AA514" s="25"/>
      <c r="AB514" s="26"/>
      <c r="AC514" s="31">
        <v>1.1769999999999999E-2</v>
      </c>
      <c r="AD514" s="32"/>
      <c r="AE514" s="32"/>
      <c r="AF514" s="32"/>
      <c r="AG514" s="33"/>
      <c r="AH514" s="33"/>
      <c r="AI514" s="33"/>
      <c r="AJ514" s="27"/>
      <c r="AK514" s="27"/>
      <c r="AL514" s="27">
        <v>6.6133333333333333</v>
      </c>
      <c r="AM514" s="27"/>
      <c r="AN514" s="27"/>
      <c r="AO514" s="28" t="s">
        <v>3872</v>
      </c>
      <c r="AP514" s="51"/>
      <c r="AQ514" s="51"/>
    </row>
    <row r="515" spans="1:43" ht="12.65" customHeight="1">
      <c r="A515" s="13" t="s">
        <v>214</v>
      </c>
      <c r="B515" s="14" t="s">
        <v>215</v>
      </c>
      <c r="C515" s="13">
        <v>1</v>
      </c>
      <c r="D515" s="13" t="s">
        <v>216</v>
      </c>
      <c r="E515" s="15" t="s">
        <v>256</v>
      </c>
      <c r="F515" s="13">
        <v>41072</v>
      </c>
      <c r="G515" s="13" t="s">
        <v>253</v>
      </c>
      <c r="H515" s="16">
        <v>45891</v>
      </c>
      <c r="I515" s="17">
        <v>45891</v>
      </c>
      <c r="J515" s="18">
        <v>45891</v>
      </c>
      <c r="K515" s="19">
        <v>0.54873842592592581</v>
      </c>
      <c r="L515" s="19">
        <v>0.55863425925925925</v>
      </c>
      <c r="M515" s="20">
        <v>0.63207175925925918</v>
      </c>
      <c r="N515" s="19">
        <v>0.64196759259259262</v>
      </c>
      <c r="O515" s="21">
        <f t="shared" si="18"/>
        <v>9.895833333333437E-3</v>
      </c>
      <c r="P515" s="13" t="s">
        <v>1024</v>
      </c>
      <c r="Q515" s="13" t="s">
        <v>254</v>
      </c>
      <c r="R515" s="22" t="s">
        <v>1025</v>
      </c>
      <c r="S515" s="22" t="s">
        <v>33</v>
      </c>
      <c r="T515" s="23" t="s">
        <v>52</v>
      </c>
      <c r="U515" s="23"/>
      <c r="V515" s="22" t="s">
        <v>67</v>
      </c>
      <c r="W515" s="24" t="s">
        <v>3677</v>
      </c>
      <c r="X515" s="25" t="s">
        <v>50</v>
      </c>
      <c r="Y515" s="25" t="s">
        <v>50</v>
      </c>
      <c r="Z515" s="25" t="s">
        <v>50</v>
      </c>
      <c r="AA515" s="25"/>
      <c r="AB515" s="26"/>
      <c r="AC515" s="31">
        <v>7.1169999999999997E-2</v>
      </c>
      <c r="AD515" s="32"/>
      <c r="AE515" s="32"/>
      <c r="AF515" s="32"/>
      <c r="AG515" s="33"/>
      <c r="AH515" s="33"/>
      <c r="AI515" s="33"/>
      <c r="AJ515" s="27"/>
      <c r="AK515" s="27"/>
      <c r="AL515" s="27">
        <v>6.6133333333333333</v>
      </c>
      <c r="AM515" s="27"/>
      <c r="AN515" s="27"/>
      <c r="AO515" s="28" t="s">
        <v>3872</v>
      </c>
      <c r="AP515" s="51"/>
      <c r="AQ515" s="51"/>
    </row>
    <row r="516" spans="1:43" ht="12.65" customHeight="1">
      <c r="A516" s="13" t="s">
        <v>214</v>
      </c>
      <c r="B516" s="14" t="s">
        <v>215</v>
      </c>
      <c r="C516" s="13">
        <v>1</v>
      </c>
      <c r="D516" s="13" t="s">
        <v>216</v>
      </c>
      <c r="E516" s="15" t="s">
        <v>256</v>
      </c>
      <c r="F516" s="13">
        <v>41072</v>
      </c>
      <c r="G516" s="13" t="s">
        <v>253</v>
      </c>
      <c r="H516" s="16">
        <v>45891</v>
      </c>
      <c r="I516" s="17">
        <v>45891</v>
      </c>
      <c r="J516" s="18">
        <v>45891</v>
      </c>
      <c r="K516" s="19">
        <v>0.56253472222222223</v>
      </c>
      <c r="L516" s="19">
        <v>0.58059027777777772</v>
      </c>
      <c r="M516" s="20">
        <v>0.6458680555555556</v>
      </c>
      <c r="N516" s="19">
        <v>0.66392361111111109</v>
      </c>
      <c r="O516" s="21">
        <f t="shared" si="18"/>
        <v>1.8055555555555491E-2</v>
      </c>
      <c r="P516" s="13" t="s">
        <v>257</v>
      </c>
      <c r="Q516" s="13" t="s">
        <v>254</v>
      </c>
      <c r="R516" s="22" t="s">
        <v>258</v>
      </c>
      <c r="S516" s="22" t="s">
        <v>33</v>
      </c>
      <c r="T516" s="23" t="s">
        <v>52</v>
      </c>
      <c r="U516" s="23"/>
      <c r="V516" s="22" t="s">
        <v>67</v>
      </c>
      <c r="W516" s="24" t="s">
        <v>3677</v>
      </c>
      <c r="X516" s="25" t="s">
        <v>50</v>
      </c>
      <c r="Y516" s="25" t="s">
        <v>50</v>
      </c>
      <c r="Z516" s="25" t="s">
        <v>50</v>
      </c>
      <c r="AA516" s="25"/>
      <c r="AB516" s="26"/>
      <c r="AC516" s="31">
        <v>1.65E-3</v>
      </c>
      <c r="AD516" s="32"/>
      <c r="AE516" s="32"/>
      <c r="AF516" s="32"/>
      <c r="AG516" s="33"/>
      <c r="AH516" s="33"/>
      <c r="AI516" s="33"/>
      <c r="AJ516" s="27"/>
      <c r="AK516" s="27"/>
      <c r="AL516" s="27">
        <v>6.6133333333333333</v>
      </c>
      <c r="AM516" s="27"/>
      <c r="AN516" s="27"/>
      <c r="AO516" s="28" t="s">
        <v>3872</v>
      </c>
      <c r="AP516" s="51"/>
      <c r="AQ516" s="51"/>
    </row>
    <row r="517" spans="1:43" ht="12.65" customHeight="1">
      <c r="A517" s="13" t="s">
        <v>214</v>
      </c>
      <c r="B517" s="14" t="s">
        <v>215</v>
      </c>
      <c r="C517" s="13">
        <v>1</v>
      </c>
      <c r="D517" s="13" t="s">
        <v>216</v>
      </c>
      <c r="E517" s="15" t="s">
        <v>256</v>
      </c>
      <c r="F517" s="13">
        <v>41072</v>
      </c>
      <c r="G517" s="13" t="s">
        <v>253</v>
      </c>
      <c r="H517" s="16">
        <v>45891</v>
      </c>
      <c r="I517" s="17">
        <v>45891</v>
      </c>
      <c r="J517" s="18">
        <v>45891</v>
      </c>
      <c r="K517" s="19">
        <v>0.66673611111111108</v>
      </c>
      <c r="L517" s="19">
        <v>0.70284722222222218</v>
      </c>
      <c r="M517" s="20">
        <v>0.75006944444444446</v>
      </c>
      <c r="N517" s="19">
        <v>0.78618055555555555</v>
      </c>
      <c r="O517" s="21">
        <f t="shared" si="18"/>
        <v>3.6111111111111094E-2</v>
      </c>
      <c r="P517" s="13" t="s">
        <v>304</v>
      </c>
      <c r="Q517" s="13" t="s">
        <v>254</v>
      </c>
      <c r="R517" s="22" t="s">
        <v>305</v>
      </c>
      <c r="S517" s="22" t="s">
        <v>33</v>
      </c>
      <c r="T517" s="23" t="s">
        <v>52</v>
      </c>
      <c r="U517" s="23"/>
      <c r="V517" s="22" t="s">
        <v>67</v>
      </c>
      <c r="W517" s="24" t="s">
        <v>3677</v>
      </c>
      <c r="X517" s="25" t="s">
        <v>50</v>
      </c>
      <c r="Y517" s="25" t="s">
        <v>50</v>
      </c>
      <c r="Z517" s="25" t="s">
        <v>50</v>
      </c>
      <c r="AA517" s="25"/>
      <c r="AB517" s="26"/>
      <c r="AC517" s="31">
        <v>0.86844999999999994</v>
      </c>
      <c r="AD517" s="32"/>
      <c r="AE517" s="32"/>
      <c r="AF517" s="32"/>
      <c r="AG517" s="33"/>
      <c r="AH517" s="33"/>
      <c r="AI517" s="33"/>
      <c r="AJ517" s="27"/>
      <c r="AK517" s="27"/>
      <c r="AL517" s="27">
        <v>6.6133333333333333</v>
      </c>
      <c r="AM517" s="27"/>
      <c r="AN517" s="27"/>
      <c r="AO517" s="28" t="s">
        <v>3872</v>
      </c>
      <c r="AP517" s="51"/>
      <c r="AQ517" s="51"/>
    </row>
    <row r="518" spans="1:43" ht="12.65" customHeight="1">
      <c r="A518" s="13" t="s">
        <v>214</v>
      </c>
      <c r="B518" s="14" t="s">
        <v>215</v>
      </c>
      <c r="C518" s="13">
        <v>1</v>
      </c>
      <c r="D518" s="13" t="s">
        <v>216</v>
      </c>
      <c r="E518" s="15" t="s">
        <v>256</v>
      </c>
      <c r="F518" s="13">
        <v>41072</v>
      </c>
      <c r="G518" s="13" t="s">
        <v>253</v>
      </c>
      <c r="H518" s="16">
        <v>45891</v>
      </c>
      <c r="I518" s="17">
        <v>45891</v>
      </c>
      <c r="J518" s="18">
        <v>45891</v>
      </c>
      <c r="K518" s="19">
        <v>0.70835648148148156</v>
      </c>
      <c r="L518" s="19">
        <v>0.75951388888888882</v>
      </c>
      <c r="M518" s="20">
        <v>0.79168981481481482</v>
      </c>
      <c r="N518" s="19">
        <v>0.84284722222222219</v>
      </c>
      <c r="O518" s="21">
        <f t="shared" si="18"/>
        <v>5.1157407407407374E-2</v>
      </c>
      <c r="P518" s="13" t="s">
        <v>425</v>
      </c>
      <c r="Q518" s="13" t="s">
        <v>254</v>
      </c>
      <c r="R518" s="22" t="s">
        <v>426</v>
      </c>
      <c r="S518" s="22" t="s">
        <v>33</v>
      </c>
      <c r="T518" s="23" t="s">
        <v>52</v>
      </c>
      <c r="U518" s="23"/>
      <c r="V518" s="22" t="s">
        <v>67</v>
      </c>
      <c r="W518" s="24" t="s">
        <v>3677</v>
      </c>
      <c r="X518" s="25" t="s">
        <v>50</v>
      </c>
      <c r="Y518" s="25" t="s">
        <v>50</v>
      </c>
      <c r="Z518" s="25" t="s">
        <v>50</v>
      </c>
      <c r="AA518" s="25"/>
      <c r="AB518" s="26"/>
      <c r="AC518" s="31">
        <v>3.3690799999999999</v>
      </c>
      <c r="AD518" s="32"/>
      <c r="AE518" s="32"/>
      <c r="AF518" s="32"/>
      <c r="AG518" s="33"/>
      <c r="AH518" s="33"/>
      <c r="AI518" s="33"/>
      <c r="AJ518" s="27"/>
      <c r="AK518" s="27"/>
      <c r="AL518" s="27">
        <v>8.2666666666666675</v>
      </c>
      <c r="AM518" s="27"/>
      <c r="AN518" s="27"/>
      <c r="AO518" s="28" t="s">
        <v>3872</v>
      </c>
      <c r="AP518" s="51"/>
      <c r="AQ518" s="51"/>
    </row>
    <row r="519" spans="1:43" ht="12.65" customHeight="1">
      <c r="A519" s="13" t="s">
        <v>214</v>
      </c>
      <c r="B519" s="14" t="s">
        <v>215</v>
      </c>
      <c r="C519" s="13">
        <v>1</v>
      </c>
      <c r="D519" s="13" t="s">
        <v>216</v>
      </c>
      <c r="E519" s="15" t="s">
        <v>256</v>
      </c>
      <c r="F519" s="13">
        <v>41072</v>
      </c>
      <c r="G519" s="13" t="s">
        <v>253</v>
      </c>
      <c r="H519" s="16">
        <v>45891</v>
      </c>
      <c r="I519" s="17">
        <v>45891</v>
      </c>
      <c r="J519" s="18">
        <v>45891</v>
      </c>
      <c r="K519" s="19">
        <v>0.76342592592592584</v>
      </c>
      <c r="L519" s="19">
        <v>0.77091435185185186</v>
      </c>
      <c r="M519" s="20">
        <v>0.84675925925925921</v>
      </c>
      <c r="N519" s="19">
        <v>0.85424768518518523</v>
      </c>
      <c r="O519" s="21">
        <f t="shared" si="18"/>
        <v>7.4884259259260233E-3</v>
      </c>
      <c r="P519" s="13" t="s">
        <v>394</v>
      </c>
      <c r="Q519" s="13" t="s">
        <v>254</v>
      </c>
      <c r="R519" s="22" t="s">
        <v>395</v>
      </c>
      <c r="S519" s="22" t="s">
        <v>33</v>
      </c>
      <c r="T519" s="23" t="s">
        <v>52</v>
      </c>
      <c r="U519" s="23"/>
      <c r="V519" s="22" t="s">
        <v>67</v>
      </c>
      <c r="W519" s="24" t="s">
        <v>3677</v>
      </c>
      <c r="X519" s="25" t="s">
        <v>50</v>
      </c>
      <c r="Y519" s="25" t="s">
        <v>50</v>
      </c>
      <c r="Z519" s="25" t="s">
        <v>50</v>
      </c>
      <c r="AA519" s="25"/>
      <c r="AB519" s="26"/>
      <c r="AC519" s="31">
        <v>15.243690000000001</v>
      </c>
      <c r="AD519" s="32"/>
      <c r="AE519" s="32"/>
      <c r="AF519" s="32"/>
      <c r="AG519" s="33"/>
      <c r="AH519" s="33"/>
      <c r="AI519" s="33"/>
      <c r="AJ519" s="27"/>
      <c r="AK519" s="27"/>
      <c r="AL519" s="27">
        <v>8.2666666666666675</v>
      </c>
      <c r="AM519" s="27"/>
      <c r="AN519" s="27"/>
      <c r="AO519" s="28" t="s">
        <v>3872</v>
      </c>
      <c r="AP519" s="51"/>
      <c r="AQ519" s="51"/>
    </row>
    <row r="520" spans="1:43" ht="12.65" customHeight="1">
      <c r="A520" s="13" t="s">
        <v>214</v>
      </c>
      <c r="B520" s="14" t="s">
        <v>215</v>
      </c>
      <c r="C520" s="13">
        <v>1</v>
      </c>
      <c r="D520" s="13" t="s">
        <v>216</v>
      </c>
      <c r="E520" s="15" t="s">
        <v>256</v>
      </c>
      <c r="F520" s="13">
        <v>41072</v>
      </c>
      <c r="G520" s="13" t="s">
        <v>253</v>
      </c>
      <c r="H520" s="16">
        <v>45891</v>
      </c>
      <c r="I520" s="17">
        <v>45891</v>
      </c>
      <c r="J520" s="18">
        <f>I520</f>
        <v>45891</v>
      </c>
      <c r="K520" s="19">
        <v>0.77130787037037041</v>
      </c>
      <c r="L520" s="19">
        <v>0.85619212962962965</v>
      </c>
      <c r="M520" s="20">
        <v>0.85464120370370378</v>
      </c>
      <c r="N520" s="19">
        <v>0.93952546296296291</v>
      </c>
      <c r="O520" s="21">
        <f t="shared" si="18"/>
        <v>8.4884259259259132E-2</v>
      </c>
      <c r="P520" s="13" t="s">
        <v>1050</v>
      </c>
      <c r="Q520" s="13" t="s">
        <v>254</v>
      </c>
      <c r="R520" s="22" t="s">
        <v>1051</v>
      </c>
      <c r="S520" s="22" t="s">
        <v>29</v>
      </c>
      <c r="T520" s="23" t="s">
        <v>52</v>
      </c>
      <c r="U520" s="23" t="s">
        <v>50</v>
      </c>
      <c r="V520" s="22" t="s">
        <v>67</v>
      </c>
      <c r="W520" s="24" t="s">
        <v>139</v>
      </c>
      <c r="X520" s="25" t="s">
        <v>71</v>
      </c>
      <c r="Y520" s="25" t="s">
        <v>114</v>
      </c>
      <c r="Z520" s="25" t="s">
        <v>66</v>
      </c>
      <c r="AA520" s="25"/>
      <c r="AB520" s="26"/>
      <c r="AC520" s="31">
        <v>24.69313</v>
      </c>
      <c r="AD520" s="32"/>
      <c r="AE520" s="32"/>
      <c r="AF520" s="32"/>
      <c r="AG520" s="33"/>
      <c r="AH520" s="33"/>
      <c r="AI520" s="33"/>
      <c r="AJ520" s="27"/>
      <c r="AK520" s="27"/>
      <c r="AL520" s="27">
        <v>19.839999999999996</v>
      </c>
      <c r="AM520" s="27"/>
      <c r="AN520" s="27"/>
      <c r="AO520" s="28" t="s">
        <v>3872</v>
      </c>
      <c r="AP520" s="51"/>
      <c r="AQ520" s="51"/>
    </row>
    <row r="521" spans="1:43" ht="12.65" customHeight="1">
      <c r="A521" s="13" t="s">
        <v>214</v>
      </c>
      <c r="B521" s="14" t="s">
        <v>215</v>
      </c>
      <c r="C521" s="13">
        <v>1</v>
      </c>
      <c r="D521" s="13" t="s">
        <v>216</v>
      </c>
      <c r="E521" s="15" t="s">
        <v>256</v>
      </c>
      <c r="F521" s="13">
        <v>41072</v>
      </c>
      <c r="G521" s="13" t="s">
        <v>253</v>
      </c>
      <c r="H521" s="16">
        <v>45891</v>
      </c>
      <c r="I521" s="17">
        <v>45891</v>
      </c>
      <c r="J521" s="18">
        <v>45891</v>
      </c>
      <c r="K521" s="19">
        <v>0.85667824074074084</v>
      </c>
      <c r="L521" s="19">
        <v>0.88318287037037035</v>
      </c>
      <c r="M521" s="20">
        <v>0.9400115740740741</v>
      </c>
      <c r="N521" s="19">
        <v>0.96651620370370372</v>
      </c>
      <c r="O521" s="21">
        <f t="shared" si="18"/>
        <v>2.6504629629629628E-2</v>
      </c>
      <c r="P521" s="13" t="s">
        <v>396</v>
      </c>
      <c r="Q521" s="13" t="s">
        <v>254</v>
      </c>
      <c r="R521" s="22" t="s">
        <v>397</v>
      </c>
      <c r="S521" s="22" t="s">
        <v>33</v>
      </c>
      <c r="T521" s="23" t="s">
        <v>52</v>
      </c>
      <c r="U521" s="23"/>
      <c r="V521" s="22" t="s">
        <v>67</v>
      </c>
      <c r="W521" s="24" t="s">
        <v>3677</v>
      </c>
      <c r="X521" s="25" t="s">
        <v>50</v>
      </c>
      <c r="Y521" s="25" t="s">
        <v>50</v>
      </c>
      <c r="Z521" s="25" t="s">
        <v>50</v>
      </c>
      <c r="AA521" s="25"/>
      <c r="AB521" s="26"/>
      <c r="AC521" s="31">
        <v>7.3674700000000009</v>
      </c>
      <c r="AD521" s="32"/>
      <c r="AE521" s="32"/>
      <c r="AF521" s="32"/>
      <c r="AG521" s="33"/>
      <c r="AH521" s="33"/>
      <c r="AI521" s="33"/>
      <c r="AJ521" s="27"/>
      <c r="AK521" s="27"/>
      <c r="AL521" s="27">
        <v>8.2666666666666675</v>
      </c>
      <c r="AM521" s="27"/>
      <c r="AN521" s="27"/>
      <c r="AO521" s="28" t="s">
        <v>3872</v>
      </c>
      <c r="AP521" s="51"/>
      <c r="AQ521" s="51"/>
    </row>
    <row r="522" spans="1:43" ht="12.65" customHeight="1">
      <c r="A522" s="13" t="s">
        <v>214</v>
      </c>
      <c r="B522" s="14" t="s">
        <v>215</v>
      </c>
      <c r="C522" s="13">
        <v>1</v>
      </c>
      <c r="D522" s="13" t="s">
        <v>216</v>
      </c>
      <c r="E522" s="15" t="s">
        <v>256</v>
      </c>
      <c r="F522" s="13">
        <v>41072</v>
      </c>
      <c r="G522" s="13" t="s">
        <v>253</v>
      </c>
      <c r="H522" s="16">
        <v>45891</v>
      </c>
      <c r="I522" s="17">
        <v>45892</v>
      </c>
      <c r="J522" s="18">
        <f>I522</f>
        <v>45892</v>
      </c>
      <c r="K522" s="19">
        <v>0.93765046296296295</v>
      </c>
      <c r="L522" s="19">
        <v>2.0833333333333332E-2</v>
      </c>
      <c r="M522" s="20">
        <v>2.0983796296296296E-2</v>
      </c>
      <c r="N522" s="19">
        <v>0.10416666666666666</v>
      </c>
      <c r="O522" s="21">
        <f t="shared" si="18"/>
        <v>8.3182870370370365E-2</v>
      </c>
      <c r="P522" s="13" t="s">
        <v>385</v>
      </c>
      <c r="Q522" s="13" t="s">
        <v>254</v>
      </c>
      <c r="R522" s="22" t="s">
        <v>386</v>
      </c>
      <c r="S522" s="22" t="s">
        <v>31</v>
      </c>
      <c r="T522" s="23" t="s">
        <v>52</v>
      </c>
      <c r="U522" s="23" t="s">
        <v>50</v>
      </c>
      <c r="V522" s="22" t="s">
        <v>67</v>
      </c>
      <c r="W522" s="24" t="s">
        <v>139</v>
      </c>
      <c r="X522" s="25" t="s">
        <v>71</v>
      </c>
      <c r="Y522" s="25" t="s">
        <v>114</v>
      </c>
      <c r="Z522" s="25" t="s">
        <v>66</v>
      </c>
      <c r="AA522" s="25"/>
      <c r="AB522" s="26"/>
      <c r="AC522" s="31">
        <v>1.166E-2</v>
      </c>
      <c r="AD522" s="32"/>
      <c r="AE522" s="32"/>
      <c r="AF522" s="32"/>
      <c r="AG522" s="33"/>
      <c r="AH522" s="33"/>
      <c r="AI522" s="33"/>
      <c r="AJ522" s="27"/>
      <c r="AK522" s="27"/>
      <c r="AL522" s="27">
        <v>8.5973333333333333</v>
      </c>
      <c r="AM522" s="27"/>
      <c r="AN522" s="27"/>
      <c r="AO522" s="28" t="s">
        <v>3872</v>
      </c>
      <c r="AP522" s="51"/>
      <c r="AQ522" s="51"/>
    </row>
    <row r="523" spans="1:43" ht="12.65" customHeight="1">
      <c r="A523" s="13" t="s">
        <v>214</v>
      </c>
      <c r="B523" s="14" t="s">
        <v>215</v>
      </c>
      <c r="C523" s="13">
        <v>1</v>
      </c>
      <c r="D523" s="13" t="s">
        <v>216</v>
      </c>
      <c r="E523" s="15" t="s">
        <v>256</v>
      </c>
      <c r="F523" s="13">
        <v>41072</v>
      </c>
      <c r="G523" s="13" t="s">
        <v>253</v>
      </c>
      <c r="H523" s="16">
        <v>45892</v>
      </c>
      <c r="I523" s="17">
        <v>45892</v>
      </c>
      <c r="J523" s="18">
        <f>I523</f>
        <v>45892</v>
      </c>
      <c r="K523" s="19">
        <v>0.20857638888888891</v>
      </c>
      <c r="L523" s="19">
        <v>0.29064814814814816</v>
      </c>
      <c r="M523" s="20">
        <v>0.29190972222222222</v>
      </c>
      <c r="N523" s="19">
        <v>0.37398148148148147</v>
      </c>
      <c r="O523" s="21">
        <f t="shared" si="18"/>
        <v>8.2071759259259247E-2</v>
      </c>
      <c r="P523" s="13" t="s">
        <v>385</v>
      </c>
      <c r="Q523" s="13" t="s">
        <v>254</v>
      </c>
      <c r="R523" s="22" t="s">
        <v>386</v>
      </c>
      <c r="S523" s="22" t="s">
        <v>31</v>
      </c>
      <c r="T523" s="23" t="s">
        <v>52</v>
      </c>
      <c r="U523" s="23" t="s">
        <v>50</v>
      </c>
      <c r="V523" s="22" t="s">
        <v>67</v>
      </c>
      <c r="W523" s="24" t="s">
        <v>139</v>
      </c>
      <c r="X523" s="25" t="s">
        <v>71</v>
      </c>
      <c r="Y523" s="25" t="s">
        <v>114</v>
      </c>
      <c r="Z523" s="25" t="s">
        <v>66</v>
      </c>
      <c r="AA523" s="25"/>
      <c r="AB523" s="26"/>
      <c r="AC523" s="31">
        <v>2.0129999999999999E-2</v>
      </c>
      <c r="AD523" s="32"/>
      <c r="AE523" s="32"/>
      <c r="AF523" s="32"/>
      <c r="AG523" s="33"/>
      <c r="AH523" s="33"/>
      <c r="AI523" s="33"/>
      <c r="AJ523" s="27"/>
      <c r="AK523" s="27"/>
      <c r="AL523" s="27">
        <v>8.5973333333333333</v>
      </c>
      <c r="AM523" s="27"/>
      <c r="AN523" s="27"/>
      <c r="AO523" s="28" t="s">
        <v>3872</v>
      </c>
      <c r="AP523" s="51"/>
      <c r="AQ523" s="51"/>
    </row>
    <row r="524" spans="1:43" ht="12.65" customHeight="1">
      <c r="A524" s="13" t="s">
        <v>214</v>
      </c>
      <c r="B524" s="14" t="s">
        <v>215</v>
      </c>
      <c r="C524" s="13">
        <v>1</v>
      </c>
      <c r="D524" s="13" t="s">
        <v>216</v>
      </c>
      <c r="E524" s="15" t="s">
        <v>256</v>
      </c>
      <c r="F524" s="13">
        <v>41072</v>
      </c>
      <c r="G524" s="13" t="s">
        <v>253</v>
      </c>
      <c r="H524" s="16">
        <v>45892</v>
      </c>
      <c r="I524" s="17">
        <v>45892</v>
      </c>
      <c r="J524" s="18">
        <f>I524</f>
        <v>45892</v>
      </c>
      <c r="K524" s="19">
        <v>0.36488425925925921</v>
      </c>
      <c r="L524" s="19">
        <v>0.37310185185185185</v>
      </c>
      <c r="M524" s="20">
        <v>0.44821759259259258</v>
      </c>
      <c r="N524" s="19">
        <v>0.45643518518518522</v>
      </c>
      <c r="O524" s="21">
        <f t="shared" si="18"/>
        <v>8.2175925925926374E-3</v>
      </c>
      <c r="P524" s="13" t="s">
        <v>1042</v>
      </c>
      <c r="Q524" s="13" t="s">
        <v>254</v>
      </c>
      <c r="R524" s="22" t="s">
        <v>1043</v>
      </c>
      <c r="S524" s="22" t="s">
        <v>32</v>
      </c>
      <c r="T524" s="23" t="s">
        <v>52</v>
      </c>
      <c r="U524" s="23" t="s">
        <v>50</v>
      </c>
      <c r="V524" s="22" t="s">
        <v>67</v>
      </c>
      <c r="W524" s="24" t="s">
        <v>139</v>
      </c>
      <c r="X524" s="25" t="s">
        <v>71</v>
      </c>
      <c r="Y524" s="25" t="s">
        <v>114</v>
      </c>
      <c r="Z524" s="25" t="s">
        <v>66</v>
      </c>
      <c r="AA524" s="25"/>
      <c r="AB524" s="26"/>
      <c r="AC524" s="31">
        <v>0.32472000000000001</v>
      </c>
      <c r="AD524" s="32"/>
      <c r="AE524" s="32"/>
      <c r="AF524" s="32"/>
      <c r="AG524" s="33"/>
      <c r="AH524" s="33"/>
      <c r="AI524" s="33"/>
      <c r="AJ524" s="27"/>
      <c r="AK524" s="27"/>
      <c r="AL524" s="27">
        <v>8.5973333333333333</v>
      </c>
      <c r="AM524" s="27"/>
      <c r="AN524" s="27"/>
      <c r="AO524" s="28" t="s">
        <v>3872</v>
      </c>
      <c r="AP524" s="51"/>
      <c r="AQ524" s="51"/>
    </row>
    <row r="525" spans="1:43" ht="12.65" customHeight="1">
      <c r="A525" s="13" t="s">
        <v>214</v>
      </c>
      <c r="B525" s="14" t="s">
        <v>215</v>
      </c>
      <c r="C525" s="13">
        <v>1</v>
      </c>
      <c r="D525" s="13" t="s">
        <v>216</v>
      </c>
      <c r="E525" s="15" t="s">
        <v>256</v>
      </c>
      <c r="F525" s="13">
        <v>41072</v>
      </c>
      <c r="G525" s="13" t="s">
        <v>253</v>
      </c>
      <c r="H525" s="16">
        <v>45892</v>
      </c>
      <c r="I525" s="17">
        <v>45892</v>
      </c>
      <c r="J525" s="18">
        <v>45892</v>
      </c>
      <c r="K525" s="19">
        <v>0.45881944444444445</v>
      </c>
      <c r="L525" s="19">
        <v>0.49722222222222223</v>
      </c>
      <c r="M525" s="20">
        <v>0.54215277777777771</v>
      </c>
      <c r="N525" s="19">
        <v>0.58055555555555549</v>
      </c>
      <c r="O525" s="21">
        <f t="shared" si="18"/>
        <v>3.8402777777777786E-2</v>
      </c>
      <c r="P525" s="13" t="s">
        <v>347</v>
      </c>
      <c r="Q525" s="13" t="s">
        <v>254</v>
      </c>
      <c r="R525" s="22" t="s">
        <v>348</v>
      </c>
      <c r="S525" s="22" t="s">
        <v>33</v>
      </c>
      <c r="T525" s="23" t="s">
        <v>52</v>
      </c>
      <c r="U525" s="23" t="s">
        <v>50</v>
      </c>
      <c r="V525" s="22" t="s">
        <v>67</v>
      </c>
      <c r="W525" s="24" t="s">
        <v>3677</v>
      </c>
      <c r="X525" s="25" t="s">
        <v>50</v>
      </c>
      <c r="Y525" s="25" t="s">
        <v>50</v>
      </c>
      <c r="Z525" s="25" t="s">
        <v>50</v>
      </c>
      <c r="AA525" s="25"/>
      <c r="AB525" s="26"/>
      <c r="AC525" s="31">
        <v>6.4239999999999992E-2</v>
      </c>
      <c r="AD525" s="32"/>
      <c r="AE525" s="32"/>
      <c r="AF525" s="32"/>
      <c r="AG525" s="33"/>
      <c r="AH525" s="33"/>
      <c r="AI525" s="33"/>
      <c r="AJ525" s="27"/>
      <c r="AK525" s="27"/>
      <c r="AL525" s="27">
        <v>8.5973333333333333</v>
      </c>
      <c r="AM525" s="27"/>
      <c r="AN525" s="27"/>
      <c r="AO525" s="28" t="s">
        <v>3872</v>
      </c>
      <c r="AP525" s="51"/>
      <c r="AQ525" s="51"/>
    </row>
    <row r="526" spans="1:43" ht="12.65" customHeight="1">
      <c r="A526" s="13" t="s">
        <v>214</v>
      </c>
      <c r="B526" s="14" t="s">
        <v>215</v>
      </c>
      <c r="C526" s="13">
        <v>1</v>
      </c>
      <c r="D526" s="13" t="s">
        <v>216</v>
      </c>
      <c r="E526" s="15" t="s">
        <v>256</v>
      </c>
      <c r="F526" s="13">
        <v>41072</v>
      </c>
      <c r="G526" s="13" t="s">
        <v>253</v>
      </c>
      <c r="H526" s="16">
        <v>45892</v>
      </c>
      <c r="I526" s="17">
        <v>45892</v>
      </c>
      <c r="J526" s="18">
        <v>45892</v>
      </c>
      <c r="K526" s="19">
        <v>0.50002314814814819</v>
      </c>
      <c r="L526" s="19">
        <v>0.55454861111111098</v>
      </c>
      <c r="M526" s="20">
        <v>0.58335648148148156</v>
      </c>
      <c r="N526" s="19">
        <v>0.63788194444444435</v>
      </c>
      <c r="O526" s="21">
        <f t="shared" si="18"/>
        <v>5.452546296296279E-2</v>
      </c>
      <c r="P526" s="13" t="s">
        <v>425</v>
      </c>
      <c r="Q526" s="13" t="s">
        <v>254</v>
      </c>
      <c r="R526" s="22" t="s">
        <v>426</v>
      </c>
      <c r="S526" s="22" t="s">
        <v>33</v>
      </c>
      <c r="T526" s="23" t="s">
        <v>52</v>
      </c>
      <c r="U526" s="23"/>
      <c r="V526" s="22" t="s">
        <v>67</v>
      </c>
      <c r="W526" s="24" t="s">
        <v>3677</v>
      </c>
      <c r="X526" s="25" t="s">
        <v>50</v>
      </c>
      <c r="Y526" s="25" t="s">
        <v>50</v>
      </c>
      <c r="Z526" s="25" t="s">
        <v>50</v>
      </c>
      <c r="AA526" s="25"/>
      <c r="AB526" s="26"/>
      <c r="AC526" s="31">
        <v>1.3746700000000001</v>
      </c>
      <c r="AD526" s="32"/>
      <c r="AE526" s="32"/>
      <c r="AF526" s="32"/>
      <c r="AG526" s="33"/>
      <c r="AH526" s="33"/>
      <c r="AI526" s="33"/>
      <c r="AJ526" s="27"/>
      <c r="AK526" s="27"/>
      <c r="AL526" s="27">
        <v>8.5973333333333333</v>
      </c>
      <c r="AM526" s="27"/>
      <c r="AN526" s="27"/>
      <c r="AO526" s="28" t="s">
        <v>3872</v>
      </c>
      <c r="AP526" s="51"/>
      <c r="AQ526" s="51"/>
    </row>
    <row r="527" spans="1:43" ht="12.65" customHeight="1">
      <c r="A527" s="13" t="s">
        <v>214</v>
      </c>
      <c r="B527" s="14" t="s">
        <v>215</v>
      </c>
      <c r="C527" s="13">
        <v>1</v>
      </c>
      <c r="D527" s="13" t="s">
        <v>216</v>
      </c>
      <c r="E527" s="15" t="s">
        <v>256</v>
      </c>
      <c r="F527" s="13">
        <v>41072</v>
      </c>
      <c r="G527" s="13" t="s">
        <v>253</v>
      </c>
      <c r="H527" s="16">
        <v>45892</v>
      </c>
      <c r="I527" s="17">
        <v>45892</v>
      </c>
      <c r="J527" s="18">
        <v>45892</v>
      </c>
      <c r="K527" s="19">
        <v>0.55829861111111101</v>
      </c>
      <c r="L527" s="19">
        <v>0.56190972222222224</v>
      </c>
      <c r="M527" s="20">
        <v>0.64163194444444449</v>
      </c>
      <c r="N527" s="19">
        <v>0.64524305555555561</v>
      </c>
      <c r="O527" s="21">
        <f t="shared" si="18"/>
        <v>3.6111111111111205E-3</v>
      </c>
      <c r="P527" s="13" t="s">
        <v>429</v>
      </c>
      <c r="Q527" s="13" t="s">
        <v>254</v>
      </c>
      <c r="R527" s="22" t="s">
        <v>430</v>
      </c>
      <c r="S527" s="22" t="s">
        <v>33</v>
      </c>
      <c r="T527" s="23" t="s">
        <v>52</v>
      </c>
      <c r="U527" s="23"/>
      <c r="V527" s="22" t="s">
        <v>67</v>
      </c>
      <c r="W527" s="24" t="s">
        <v>3677</v>
      </c>
      <c r="X527" s="25" t="s">
        <v>50</v>
      </c>
      <c r="Y527" s="25" t="s">
        <v>50</v>
      </c>
      <c r="Z527" s="25" t="s">
        <v>50</v>
      </c>
      <c r="AA527" s="25"/>
      <c r="AB527" s="26"/>
      <c r="AC527" s="31">
        <v>2.6116200000000003</v>
      </c>
      <c r="AD527" s="32"/>
      <c r="AE527" s="32"/>
      <c r="AF527" s="32"/>
      <c r="AG527" s="33"/>
      <c r="AH527" s="33"/>
      <c r="AI527" s="33"/>
      <c r="AJ527" s="27"/>
      <c r="AK527" s="27"/>
      <c r="AL527" s="27">
        <v>8.5973333333333333</v>
      </c>
      <c r="AM527" s="27"/>
      <c r="AN527" s="27"/>
      <c r="AO527" s="28" t="s">
        <v>3872</v>
      </c>
      <c r="AP527" s="51"/>
      <c r="AQ527" s="51"/>
    </row>
    <row r="528" spans="1:43" ht="12.65" customHeight="1">
      <c r="A528" s="13" t="s">
        <v>214</v>
      </c>
      <c r="B528" s="14" t="s">
        <v>215</v>
      </c>
      <c r="C528" s="13">
        <v>1</v>
      </c>
      <c r="D528" s="13" t="s">
        <v>216</v>
      </c>
      <c r="E528" s="15" t="s">
        <v>256</v>
      </c>
      <c r="F528" s="13">
        <v>41072</v>
      </c>
      <c r="G528" s="13" t="s">
        <v>253</v>
      </c>
      <c r="H528" s="16">
        <v>45892</v>
      </c>
      <c r="I528" s="17">
        <v>45892</v>
      </c>
      <c r="J528" s="18">
        <f>I528</f>
        <v>45892</v>
      </c>
      <c r="K528" s="19">
        <v>0.56230324074074078</v>
      </c>
      <c r="L528" s="19">
        <v>0.6430555555555556</v>
      </c>
      <c r="M528" s="20">
        <v>0.64563657407407415</v>
      </c>
      <c r="N528" s="19">
        <v>0.72638888888888897</v>
      </c>
      <c r="O528" s="21">
        <f t="shared" si="18"/>
        <v>8.0752314814814818E-2</v>
      </c>
      <c r="P528" s="13" t="s">
        <v>387</v>
      </c>
      <c r="Q528" s="13" t="s">
        <v>254</v>
      </c>
      <c r="R528" s="22" t="s">
        <v>388</v>
      </c>
      <c r="S528" s="22" t="s">
        <v>29</v>
      </c>
      <c r="T528" s="23" t="s">
        <v>52</v>
      </c>
      <c r="U528" s="23" t="s">
        <v>50</v>
      </c>
      <c r="V528" s="22" t="s">
        <v>67</v>
      </c>
      <c r="W528" s="24" t="s">
        <v>141</v>
      </c>
      <c r="X528" s="25" t="s">
        <v>54</v>
      </c>
      <c r="Y528" s="25" t="s">
        <v>114</v>
      </c>
      <c r="Z528" s="25" t="s">
        <v>74</v>
      </c>
      <c r="AA528" s="25"/>
      <c r="AB528" s="26"/>
      <c r="AC528" s="31">
        <v>6.9209800000000001</v>
      </c>
      <c r="AD528" s="32"/>
      <c r="AE528" s="32"/>
      <c r="AF528" s="32"/>
      <c r="AG528" s="33"/>
      <c r="AH528" s="33"/>
      <c r="AI528" s="33"/>
      <c r="AJ528" s="27"/>
      <c r="AK528" s="27"/>
      <c r="AL528" s="27">
        <v>20.633600000000001</v>
      </c>
      <c r="AM528" s="27"/>
      <c r="AN528" s="27"/>
      <c r="AO528" s="28" t="s">
        <v>3872</v>
      </c>
      <c r="AP528" s="51"/>
      <c r="AQ528" s="51"/>
    </row>
    <row r="529" spans="1:43" ht="12.65" customHeight="1">
      <c r="A529" s="13" t="s">
        <v>214</v>
      </c>
      <c r="B529" s="14" t="s">
        <v>215</v>
      </c>
      <c r="C529" s="13">
        <v>1</v>
      </c>
      <c r="D529" s="13" t="s">
        <v>216</v>
      </c>
      <c r="E529" s="15" t="s">
        <v>256</v>
      </c>
      <c r="F529" s="13">
        <v>41072</v>
      </c>
      <c r="G529" s="13" t="s">
        <v>253</v>
      </c>
      <c r="H529" s="16">
        <v>45892</v>
      </c>
      <c r="I529" s="17">
        <v>45892</v>
      </c>
      <c r="J529" s="18">
        <v>45892</v>
      </c>
      <c r="K529" s="19">
        <v>0.6436574074074074</v>
      </c>
      <c r="L529" s="19">
        <v>0.6442824074074075</v>
      </c>
      <c r="M529" s="20">
        <v>0.72699074074074077</v>
      </c>
      <c r="N529" s="19">
        <v>0.72761574074074087</v>
      </c>
      <c r="O529" s="21">
        <f t="shared" si="18"/>
        <v>6.250000000000977E-4</v>
      </c>
      <c r="P529" s="13" t="s">
        <v>398</v>
      </c>
      <c r="Q529" s="13" t="s">
        <v>254</v>
      </c>
      <c r="R529" s="22" t="s">
        <v>399</v>
      </c>
      <c r="S529" s="22" t="s">
        <v>33</v>
      </c>
      <c r="T529" s="23" t="s">
        <v>52</v>
      </c>
      <c r="U529" s="23"/>
      <c r="V529" s="22" t="s">
        <v>67</v>
      </c>
      <c r="W529" s="24" t="s">
        <v>3677</v>
      </c>
      <c r="X529" s="25" t="s">
        <v>50</v>
      </c>
      <c r="Y529" s="25" t="s">
        <v>50</v>
      </c>
      <c r="Z529" s="25" t="s">
        <v>50</v>
      </c>
      <c r="AA529" s="25"/>
      <c r="AB529" s="26"/>
      <c r="AC529" s="31">
        <v>5.3581000000000003</v>
      </c>
      <c r="AD529" s="32"/>
      <c r="AE529" s="32"/>
      <c r="AF529" s="32"/>
      <c r="AG529" s="33"/>
      <c r="AH529" s="33"/>
      <c r="AI529" s="33"/>
      <c r="AJ529" s="27"/>
      <c r="AK529" s="27"/>
      <c r="AL529" s="27">
        <v>8.5973333333333333</v>
      </c>
      <c r="AM529" s="27"/>
      <c r="AN529" s="27"/>
      <c r="AO529" s="28" t="s">
        <v>3872</v>
      </c>
      <c r="AP529" s="51"/>
      <c r="AQ529" s="51"/>
    </row>
    <row r="530" spans="1:43" ht="12.65" customHeight="1">
      <c r="A530" s="13" t="s">
        <v>214</v>
      </c>
      <c r="B530" s="14" t="s">
        <v>215</v>
      </c>
      <c r="C530" s="13">
        <v>1</v>
      </c>
      <c r="D530" s="13" t="s">
        <v>216</v>
      </c>
      <c r="E530" s="15" t="s">
        <v>256</v>
      </c>
      <c r="F530" s="13">
        <v>41072</v>
      </c>
      <c r="G530" s="13" t="s">
        <v>253</v>
      </c>
      <c r="H530" s="16">
        <v>45892</v>
      </c>
      <c r="I530" s="17">
        <v>45892</v>
      </c>
      <c r="J530" s="18">
        <v>45892</v>
      </c>
      <c r="K530" s="19">
        <v>0.64694444444444443</v>
      </c>
      <c r="L530" s="19">
        <v>0.68696759259259255</v>
      </c>
      <c r="M530" s="20">
        <v>0.7302777777777778</v>
      </c>
      <c r="N530" s="19">
        <v>0.77030092592592592</v>
      </c>
      <c r="O530" s="21">
        <f t="shared" si="18"/>
        <v>4.0023148148148113E-2</v>
      </c>
      <c r="P530" s="13" t="s">
        <v>1060</v>
      </c>
      <c r="Q530" s="13" t="s">
        <v>254</v>
      </c>
      <c r="R530" s="22" t="s">
        <v>1061</v>
      </c>
      <c r="S530" s="22" t="s">
        <v>33</v>
      </c>
      <c r="T530" s="23" t="s">
        <v>52</v>
      </c>
      <c r="U530" s="23"/>
      <c r="V530" s="22" t="s">
        <v>67</v>
      </c>
      <c r="W530" s="24" t="s">
        <v>3677</v>
      </c>
      <c r="X530" s="25" t="s">
        <v>50</v>
      </c>
      <c r="Y530" s="25" t="s">
        <v>50</v>
      </c>
      <c r="Z530" s="25" t="s">
        <v>50</v>
      </c>
      <c r="AA530" s="25"/>
      <c r="AB530" s="26"/>
      <c r="AC530" s="31">
        <v>14.2384</v>
      </c>
      <c r="AD530" s="32"/>
      <c r="AE530" s="32"/>
      <c r="AF530" s="32"/>
      <c r="AG530" s="33"/>
      <c r="AH530" s="33"/>
      <c r="AI530" s="33"/>
      <c r="AJ530" s="27"/>
      <c r="AK530" s="27"/>
      <c r="AL530" s="27">
        <v>8.5973333333333333</v>
      </c>
      <c r="AM530" s="27"/>
      <c r="AN530" s="27"/>
      <c r="AO530" s="28" t="s">
        <v>3872</v>
      </c>
      <c r="AP530" s="51"/>
      <c r="AQ530" s="51"/>
    </row>
    <row r="531" spans="1:43" ht="12.65" customHeight="1">
      <c r="A531" s="13" t="s">
        <v>214</v>
      </c>
      <c r="B531" s="14" t="s">
        <v>215</v>
      </c>
      <c r="C531" s="13">
        <v>1</v>
      </c>
      <c r="D531" s="13" t="s">
        <v>216</v>
      </c>
      <c r="E531" s="15" t="s">
        <v>256</v>
      </c>
      <c r="F531" s="13">
        <v>41072</v>
      </c>
      <c r="G531" s="13" t="s">
        <v>253</v>
      </c>
      <c r="H531" s="16">
        <v>45892</v>
      </c>
      <c r="I531" s="17">
        <v>45892</v>
      </c>
      <c r="J531" s="18">
        <f>I531</f>
        <v>45892</v>
      </c>
      <c r="K531" s="19">
        <v>0.68737268518518524</v>
      </c>
      <c r="L531" s="19">
        <v>0.77453703703703702</v>
      </c>
      <c r="M531" s="20">
        <v>0.77070601851851861</v>
      </c>
      <c r="N531" s="19">
        <v>0.85787037037037039</v>
      </c>
      <c r="O531" s="21">
        <f t="shared" si="18"/>
        <v>8.7164351851851785E-2</v>
      </c>
      <c r="P531" s="13" t="s">
        <v>491</v>
      </c>
      <c r="Q531" s="13" t="s">
        <v>254</v>
      </c>
      <c r="R531" s="22" t="s">
        <v>492</v>
      </c>
      <c r="S531" s="22" t="s">
        <v>29</v>
      </c>
      <c r="T531" s="23" t="s">
        <v>52</v>
      </c>
      <c r="U531" s="23" t="s">
        <v>50</v>
      </c>
      <c r="V531" s="22" t="s">
        <v>67</v>
      </c>
      <c r="W531" s="24" t="s">
        <v>144</v>
      </c>
      <c r="X531" s="25" t="s">
        <v>84</v>
      </c>
      <c r="Y531" s="25" t="s">
        <v>114</v>
      </c>
      <c r="Z531" s="25" t="s">
        <v>62</v>
      </c>
      <c r="AA531" s="25"/>
      <c r="AB531" s="26"/>
      <c r="AC531" s="31">
        <v>38.661700000000003</v>
      </c>
      <c r="AD531" s="32"/>
      <c r="AE531" s="32"/>
      <c r="AF531" s="32"/>
      <c r="AG531" s="33"/>
      <c r="AH531" s="33"/>
      <c r="AI531" s="33"/>
      <c r="AJ531" s="27"/>
      <c r="AK531" s="27"/>
      <c r="AL531" s="27">
        <v>20.633600000000001</v>
      </c>
      <c r="AM531" s="27"/>
      <c r="AN531" s="27"/>
      <c r="AO531" s="28" t="s">
        <v>3872</v>
      </c>
      <c r="AP531" s="51"/>
      <c r="AQ531" s="51"/>
    </row>
    <row r="532" spans="1:43" ht="12.65" customHeight="1">
      <c r="A532" s="13" t="s">
        <v>214</v>
      </c>
      <c r="B532" s="14" t="s">
        <v>215</v>
      </c>
      <c r="C532" s="13">
        <v>1</v>
      </c>
      <c r="D532" s="13" t="s">
        <v>216</v>
      </c>
      <c r="E532" s="15" t="s">
        <v>256</v>
      </c>
      <c r="F532" s="13">
        <v>41072</v>
      </c>
      <c r="G532" s="13" t="s">
        <v>253</v>
      </c>
      <c r="H532" s="16">
        <v>45892</v>
      </c>
      <c r="I532" s="17">
        <v>45892</v>
      </c>
      <c r="J532" s="18">
        <v>45892</v>
      </c>
      <c r="K532" s="19">
        <v>0.77469907407407412</v>
      </c>
      <c r="L532" s="19">
        <v>0.79975694444444434</v>
      </c>
      <c r="M532" s="20">
        <v>0.85803240740740749</v>
      </c>
      <c r="N532" s="19">
        <v>0.88309027777777771</v>
      </c>
      <c r="O532" s="21">
        <f t="shared" si="18"/>
        <v>2.5057870370370217E-2</v>
      </c>
      <c r="P532" s="13" t="s">
        <v>1495</v>
      </c>
      <c r="Q532" s="13" t="s">
        <v>254</v>
      </c>
      <c r="R532" s="22" t="s">
        <v>1496</v>
      </c>
      <c r="S532" s="22" t="s">
        <v>33</v>
      </c>
      <c r="T532" s="23" t="s">
        <v>52</v>
      </c>
      <c r="U532" s="23"/>
      <c r="V532" s="22" t="s">
        <v>67</v>
      </c>
      <c r="W532" s="24" t="s">
        <v>3677</v>
      </c>
      <c r="X532" s="25" t="s">
        <v>50</v>
      </c>
      <c r="Y532" s="25" t="s">
        <v>50</v>
      </c>
      <c r="Z532" s="25" t="s">
        <v>50</v>
      </c>
      <c r="AA532" s="25"/>
      <c r="AB532" s="26"/>
      <c r="AC532" s="31">
        <v>13.233000000000001</v>
      </c>
      <c r="AD532" s="32"/>
      <c r="AE532" s="32"/>
      <c r="AF532" s="32"/>
      <c r="AG532" s="33"/>
      <c r="AH532" s="33"/>
      <c r="AI532" s="33"/>
      <c r="AJ532" s="27"/>
      <c r="AK532" s="27"/>
      <c r="AL532" s="27">
        <v>10.746666666666668</v>
      </c>
      <c r="AM532" s="27"/>
      <c r="AN532" s="27"/>
      <c r="AO532" s="28" t="s">
        <v>3872</v>
      </c>
      <c r="AP532" s="51"/>
      <c r="AQ532" s="51"/>
    </row>
    <row r="533" spans="1:43" ht="12.65" customHeight="1">
      <c r="A533" s="13" t="s">
        <v>214</v>
      </c>
      <c r="B533" s="14" t="s">
        <v>215</v>
      </c>
      <c r="C533" s="13">
        <v>1</v>
      </c>
      <c r="D533" s="13" t="s">
        <v>216</v>
      </c>
      <c r="E533" s="15" t="s">
        <v>256</v>
      </c>
      <c r="F533" s="13">
        <v>41072</v>
      </c>
      <c r="G533" s="13" t="s">
        <v>253</v>
      </c>
      <c r="H533" s="16">
        <v>45892</v>
      </c>
      <c r="I533" s="17">
        <v>45892</v>
      </c>
      <c r="J533" s="18">
        <v>45892</v>
      </c>
      <c r="K533" s="19">
        <v>0.80298611111111107</v>
      </c>
      <c r="L533" s="19">
        <v>0.86349537037037039</v>
      </c>
      <c r="M533" s="20">
        <v>0.88631944444444444</v>
      </c>
      <c r="N533" s="19">
        <v>0.94682870370370364</v>
      </c>
      <c r="O533" s="21">
        <f t="shared" si="18"/>
        <v>6.0509259259259207E-2</v>
      </c>
      <c r="P533" s="13" t="s">
        <v>1044</v>
      </c>
      <c r="Q533" s="13" t="s">
        <v>254</v>
      </c>
      <c r="R533" s="22" t="s">
        <v>1045</v>
      </c>
      <c r="S533" s="22" t="s">
        <v>32</v>
      </c>
      <c r="T533" s="23" t="s">
        <v>52</v>
      </c>
      <c r="U533" s="23"/>
      <c r="V533" s="22" t="s">
        <v>67</v>
      </c>
      <c r="W533" s="24" t="s">
        <v>3677</v>
      </c>
      <c r="X533" s="25" t="s">
        <v>50</v>
      </c>
      <c r="Y533" s="25" t="s">
        <v>50</v>
      </c>
      <c r="Z533" s="25" t="s">
        <v>50</v>
      </c>
      <c r="AA533" s="25"/>
      <c r="AB533" s="26"/>
      <c r="AC533" s="31">
        <v>3.2088100000000002</v>
      </c>
      <c r="AD533" s="32"/>
      <c r="AE533" s="32"/>
      <c r="AF533" s="32"/>
      <c r="AG533" s="33"/>
      <c r="AH533" s="33"/>
      <c r="AI533" s="33"/>
      <c r="AJ533" s="27"/>
      <c r="AK533" s="27"/>
      <c r="AL533" s="27">
        <v>10.746666666666668</v>
      </c>
      <c r="AM533" s="27"/>
      <c r="AN533" s="27"/>
      <c r="AO533" s="28" t="s">
        <v>3872</v>
      </c>
      <c r="AP533" s="51"/>
      <c r="AQ533" s="51"/>
    </row>
    <row r="534" spans="1:43" ht="12.65" customHeight="1">
      <c r="A534" s="13" t="s">
        <v>214</v>
      </c>
      <c r="B534" s="14" t="s">
        <v>215</v>
      </c>
      <c r="C534" s="13">
        <v>1</v>
      </c>
      <c r="D534" s="13" t="s">
        <v>216</v>
      </c>
      <c r="E534" s="15" t="s">
        <v>256</v>
      </c>
      <c r="F534" s="13">
        <v>41072</v>
      </c>
      <c r="G534" s="13" t="s">
        <v>253</v>
      </c>
      <c r="H534" s="16">
        <v>45892</v>
      </c>
      <c r="I534" s="17">
        <v>45892</v>
      </c>
      <c r="J534" s="18">
        <f>I534</f>
        <v>45892</v>
      </c>
      <c r="K534" s="19">
        <v>0.86575231481481485</v>
      </c>
      <c r="L534" s="19">
        <v>0.87396990740740743</v>
      </c>
      <c r="M534" s="20">
        <v>0.94908564814814811</v>
      </c>
      <c r="N534" s="19">
        <v>0.95730324074074069</v>
      </c>
      <c r="O534" s="21">
        <f t="shared" si="18"/>
        <v>8.2175925925925819E-3</v>
      </c>
      <c r="P534" s="13" t="s">
        <v>1042</v>
      </c>
      <c r="Q534" s="13" t="s">
        <v>254</v>
      </c>
      <c r="R534" s="22" t="s">
        <v>1043</v>
      </c>
      <c r="S534" s="22" t="s">
        <v>32</v>
      </c>
      <c r="T534" s="23" t="s">
        <v>52</v>
      </c>
      <c r="U534" s="23" t="s">
        <v>50</v>
      </c>
      <c r="V534" s="22" t="s">
        <v>67</v>
      </c>
      <c r="W534" s="24" t="s">
        <v>139</v>
      </c>
      <c r="X534" s="25" t="s">
        <v>71</v>
      </c>
      <c r="Y534" s="25" t="s">
        <v>114</v>
      </c>
      <c r="Z534" s="25" t="s">
        <v>66</v>
      </c>
      <c r="AA534" s="25"/>
      <c r="AB534" s="26"/>
      <c r="AC534" s="31">
        <v>9.5920000000000005E-2</v>
      </c>
      <c r="AD534" s="32"/>
      <c r="AE534" s="32"/>
      <c r="AF534" s="32"/>
      <c r="AG534" s="33"/>
      <c r="AH534" s="33"/>
      <c r="AI534" s="33"/>
      <c r="AJ534" s="27"/>
      <c r="AK534" s="27"/>
      <c r="AL534" s="27">
        <v>10.746666666666668</v>
      </c>
      <c r="AM534" s="27"/>
      <c r="AN534" s="27"/>
      <c r="AO534" s="28" t="s">
        <v>3872</v>
      </c>
      <c r="AP534" s="51"/>
      <c r="AQ534" s="51"/>
    </row>
    <row r="535" spans="1:43" ht="12.65" customHeight="1">
      <c r="A535" s="13" t="s">
        <v>214</v>
      </c>
      <c r="B535" s="14" t="s">
        <v>215</v>
      </c>
      <c r="C535" s="13">
        <v>1</v>
      </c>
      <c r="D535" s="13" t="s">
        <v>216</v>
      </c>
      <c r="E535" s="15" t="s">
        <v>256</v>
      </c>
      <c r="F535" s="13">
        <v>41072</v>
      </c>
      <c r="G535" s="13" t="s">
        <v>253</v>
      </c>
      <c r="H535" s="16">
        <v>45892</v>
      </c>
      <c r="I535" s="17">
        <v>45892</v>
      </c>
      <c r="J535" s="18">
        <v>45892</v>
      </c>
      <c r="K535" s="19">
        <v>0.90631944444444446</v>
      </c>
      <c r="L535" s="19">
        <v>0.94276620370370368</v>
      </c>
      <c r="M535" s="20">
        <v>0.98965277777777783</v>
      </c>
      <c r="N535" s="19">
        <v>2.6099537037037036E-2</v>
      </c>
      <c r="O535" s="21">
        <f t="shared" si="18"/>
        <v>3.6446759259259109E-2</v>
      </c>
      <c r="P535" s="13" t="s">
        <v>389</v>
      </c>
      <c r="Q535" s="13" t="s">
        <v>254</v>
      </c>
      <c r="R535" s="22" t="s">
        <v>390</v>
      </c>
      <c r="S535" s="22" t="s">
        <v>32</v>
      </c>
      <c r="T535" s="23" t="s">
        <v>52</v>
      </c>
      <c r="U535" s="23"/>
      <c r="V535" s="22" t="s">
        <v>67</v>
      </c>
      <c r="W535" s="24" t="s">
        <v>3677</v>
      </c>
      <c r="X535" s="25" t="s">
        <v>50</v>
      </c>
      <c r="Y535" s="25" t="s">
        <v>50</v>
      </c>
      <c r="Z535" s="25" t="s">
        <v>50</v>
      </c>
      <c r="AA535" s="25"/>
      <c r="AB535" s="26"/>
      <c r="AC535" s="31">
        <v>6.2699999999999992E-2</v>
      </c>
      <c r="AD535" s="32"/>
      <c r="AE535" s="32"/>
      <c r="AF535" s="32"/>
      <c r="AG535" s="33"/>
      <c r="AH535" s="33"/>
      <c r="AI535" s="33"/>
      <c r="AJ535" s="27"/>
      <c r="AK535" s="27"/>
      <c r="AL535" s="27">
        <v>8.5973333333333333</v>
      </c>
      <c r="AM535" s="27"/>
      <c r="AN535" s="27"/>
      <c r="AO535" s="28" t="s">
        <v>3872</v>
      </c>
      <c r="AP535" s="51"/>
      <c r="AQ535" s="51"/>
    </row>
    <row r="536" spans="1:43" ht="12.65" customHeight="1">
      <c r="A536" s="13" t="s">
        <v>214</v>
      </c>
      <c r="B536" s="14" t="s">
        <v>215</v>
      </c>
      <c r="C536" s="13">
        <v>1</v>
      </c>
      <c r="D536" s="13" t="s">
        <v>216</v>
      </c>
      <c r="E536" s="15" t="s">
        <v>256</v>
      </c>
      <c r="F536" s="13">
        <v>41072</v>
      </c>
      <c r="G536" s="13" t="s">
        <v>253</v>
      </c>
      <c r="H536" s="16">
        <v>45892</v>
      </c>
      <c r="I536" s="17">
        <v>45893</v>
      </c>
      <c r="J536" s="18">
        <f>I536</f>
        <v>45893</v>
      </c>
      <c r="K536" s="19">
        <v>0.98958333333333337</v>
      </c>
      <c r="L536" s="19">
        <v>4.1666666666666664E-2</v>
      </c>
      <c r="M536" s="20">
        <v>7.2916666666666657E-2</v>
      </c>
      <c r="N536" s="19">
        <v>0.125</v>
      </c>
      <c r="O536" s="21">
        <f t="shared" si="18"/>
        <v>5.2083333333333343E-2</v>
      </c>
      <c r="P536" s="13" t="s">
        <v>1062</v>
      </c>
      <c r="Q536" s="13" t="s">
        <v>254</v>
      </c>
      <c r="R536" s="22" t="s">
        <v>1063</v>
      </c>
      <c r="S536" s="22" t="s">
        <v>32</v>
      </c>
      <c r="T536" s="23" t="s">
        <v>52</v>
      </c>
      <c r="U536" s="23" t="s">
        <v>50</v>
      </c>
      <c r="V536" s="22" t="s">
        <v>67</v>
      </c>
      <c r="W536" s="24" t="s">
        <v>144</v>
      </c>
      <c r="X536" s="25" t="s">
        <v>84</v>
      </c>
      <c r="Y536" s="25" t="s">
        <v>114</v>
      </c>
      <c r="Z536" s="25" t="s">
        <v>62</v>
      </c>
      <c r="AA536" s="25"/>
      <c r="AB536" s="26"/>
      <c r="AC536" s="31">
        <v>4.6859999999999999E-2</v>
      </c>
      <c r="AD536" s="32"/>
      <c r="AE536" s="32"/>
      <c r="AF536" s="32"/>
      <c r="AG536" s="33"/>
      <c r="AH536" s="33"/>
      <c r="AI536" s="33"/>
      <c r="AJ536" s="27"/>
      <c r="AK536" s="27"/>
      <c r="AL536" s="27">
        <v>8.5973333333333333</v>
      </c>
      <c r="AM536" s="27"/>
      <c r="AN536" s="27"/>
      <c r="AO536" s="28" t="s">
        <v>3872</v>
      </c>
      <c r="AP536" s="51"/>
      <c r="AQ536" s="51"/>
    </row>
    <row r="537" spans="1:43" ht="12.65" customHeight="1">
      <c r="A537" s="13" t="s">
        <v>214</v>
      </c>
      <c r="B537" s="14" t="s">
        <v>215</v>
      </c>
      <c r="C537" s="13">
        <v>1</v>
      </c>
      <c r="D537" s="13" t="s">
        <v>216</v>
      </c>
      <c r="E537" s="15" t="s">
        <v>256</v>
      </c>
      <c r="F537" s="13">
        <v>41072</v>
      </c>
      <c r="G537" s="13" t="s">
        <v>253</v>
      </c>
      <c r="H537" s="16">
        <v>45893</v>
      </c>
      <c r="I537" s="17">
        <v>45893</v>
      </c>
      <c r="J537" s="18">
        <f>I537</f>
        <v>45893</v>
      </c>
      <c r="K537" s="19">
        <v>4.1666666666666664E-2</v>
      </c>
      <c r="L537" s="19">
        <v>7.3113425925925915E-2</v>
      </c>
      <c r="M537" s="20">
        <v>0.125</v>
      </c>
      <c r="N537" s="19">
        <v>0.15644675925925927</v>
      </c>
      <c r="O537" s="21">
        <f t="shared" si="18"/>
        <v>3.1446759259259272E-2</v>
      </c>
      <c r="P537" s="13" t="s">
        <v>427</v>
      </c>
      <c r="Q537" s="13" t="s">
        <v>254</v>
      </c>
      <c r="R537" s="22" t="s">
        <v>428</v>
      </c>
      <c r="S537" s="22" t="s">
        <v>32</v>
      </c>
      <c r="T537" s="23" t="s">
        <v>52</v>
      </c>
      <c r="U537" s="23" t="s">
        <v>50</v>
      </c>
      <c r="V537" s="22" t="s">
        <v>67</v>
      </c>
      <c r="W537" s="24" t="s">
        <v>144</v>
      </c>
      <c r="X537" s="25" t="s">
        <v>84</v>
      </c>
      <c r="Y537" s="25" t="s">
        <v>114</v>
      </c>
      <c r="Z537" s="25" t="s">
        <v>62</v>
      </c>
      <c r="AA537" s="25"/>
      <c r="AB537" s="26"/>
      <c r="AC537" s="31">
        <v>2.9260000000000001E-2</v>
      </c>
      <c r="AD537" s="32"/>
      <c r="AE537" s="32"/>
      <c r="AF537" s="32"/>
      <c r="AG537" s="33"/>
      <c r="AH537" s="33"/>
      <c r="AI537" s="33"/>
      <c r="AJ537" s="27"/>
      <c r="AK537" s="27"/>
      <c r="AL537" s="27">
        <v>8.5973333333333333</v>
      </c>
      <c r="AM537" s="27"/>
      <c r="AN537" s="27"/>
      <c r="AO537" s="28" t="s">
        <v>3872</v>
      </c>
      <c r="AP537" s="51"/>
      <c r="AQ537" s="51"/>
    </row>
    <row r="538" spans="1:43" ht="12.65" customHeight="1">
      <c r="A538" s="13" t="s">
        <v>214</v>
      </c>
      <c r="B538" s="14" t="s">
        <v>215</v>
      </c>
      <c r="C538" s="13">
        <v>1</v>
      </c>
      <c r="D538" s="13" t="s">
        <v>216</v>
      </c>
      <c r="E538" s="15" t="s">
        <v>256</v>
      </c>
      <c r="F538" s="13">
        <v>41072</v>
      </c>
      <c r="G538" s="13" t="s">
        <v>253</v>
      </c>
      <c r="H538" s="16">
        <v>45893</v>
      </c>
      <c r="I538" s="17">
        <v>45893</v>
      </c>
      <c r="J538" s="18">
        <f>I538</f>
        <v>45893</v>
      </c>
      <c r="K538" s="19">
        <v>0.23978009259259261</v>
      </c>
      <c r="L538" s="19">
        <v>0.32321759259259258</v>
      </c>
      <c r="M538" s="20">
        <v>0.32311342592592596</v>
      </c>
      <c r="N538" s="19">
        <v>0.4065509259259259</v>
      </c>
      <c r="O538" s="21">
        <f t="shared" si="18"/>
        <v>8.3437499999999942E-2</v>
      </c>
      <c r="P538" s="13" t="s">
        <v>427</v>
      </c>
      <c r="Q538" s="13" t="s">
        <v>254</v>
      </c>
      <c r="R538" s="22" t="s">
        <v>428</v>
      </c>
      <c r="S538" s="22" t="s">
        <v>31</v>
      </c>
      <c r="T538" s="23" t="s">
        <v>52</v>
      </c>
      <c r="U538" s="23" t="s">
        <v>50</v>
      </c>
      <c r="V538" s="22" t="s">
        <v>67</v>
      </c>
      <c r="W538" s="24" t="s">
        <v>144</v>
      </c>
      <c r="X538" s="25" t="s">
        <v>84</v>
      </c>
      <c r="Y538" s="25" t="s">
        <v>114</v>
      </c>
      <c r="Z538" s="25" t="s">
        <v>62</v>
      </c>
      <c r="AA538" s="25"/>
      <c r="AB538" s="26"/>
      <c r="AC538" s="31">
        <v>3.2119999999999996E-2</v>
      </c>
      <c r="AD538" s="32"/>
      <c r="AE538" s="32"/>
      <c r="AF538" s="32"/>
      <c r="AG538" s="33"/>
      <c r="AH538" s="33"/>
      <c r="AI538" s="33"/>
      <c r="AJ538" s="27"/>
      <c r="AK538" s="27"/>
      <c r="AL538" s="27">
        <v>8.5973333333333333</v>
      </c>
      <c r="AM538" s="27"/>
      <c r="AN538" s="27"/>
      <c r="AO538" s="28" t="s">
        <v>3872</v>
      </c>
      <c r="AP538" s="51"/>
      <c r="AQ538" s="51"/>
    </row>
    <row r="539" spans="1:43" ht="12.65" customHeight="1">
      <c r="A539" s="13" t="s">
        <v>214</v>
      </c>
      <c r="B539" s="14" t="s">
        <v>215</v>
      </c>
      <c r="C539" s="13">
        <v>1</v>
      </c>
      <c r="D539" s="13" t="s">
        <v>216</v>
      </c>
      <c r="E539" s="15" t="s">
        <v>256</v>
      </c>
      <c r="F539" s="13">
        <v>41072</v>
      </c>
      <c r="G539" s="13" t="s">
        <v>253</v>
      </c>
      <c r="H539" s="16">
        <v>45893</v>
      </c>
      <c r="I539" s="17">
        <v>45893</v>
      </c>
      <c r="J539" s="18">
        <f>I539</f>
        <v>45893</v>
      </c>
      <c r="K539" s="19">
        <v>0.32356481481481486</v>
      </c>
      <c r="L539" s="19">
        <v>0.33164351851851859</v>
      </c>
      <c r="M539" s="20">
        <v>0.40689814814814818</v>
      </c>
      <c r="N539" s="19">
        <v>0.41497685185185185</v>
      </c>
      <c r="O539" s="21">
        <f t="shared" si="18"/>
        <v>8.0787037037036713E-3</v>
      </c>
      <c r="P539" s="13" t="s">
        <v>670</v>
      </c>
      <c r="Q539" s="13" t="s">
        <v>254</v>
      </c>
      <c r="R539" s="22" t="s">
        <v>671</v>
      </c>
      <c r="S539" s="22" t="s">
        <v>32</v>
      </c>
      <c r="T539" s="23" t="s">
        <v>52</v>
      </c>
      <c r="U539" s="23" t="s">
        <v>50</v>
      </c>
      <c r="V539" s="22" t="s">
        <v>67</v>
      </c>
      <c r="W539" s="24" t="s">
        <v>141</v>
      </c>
      <c r="X539" s="25" t="s">
        <v>54</v>
      </c>
      <c r="Y539" s="25" t="s">
        <v>114</v>
      </c>
      <c r="Z539" s="25" t="s">
        <v>74</v>
      </c>
      <c r="AA539" s="25"/>
      <c r="AB539" s="26"/>
      <c r="AC539" s="31">
        <v>0.23320000000000002</v>
      </c>
      <c r="AD539" s="32"/>
      <c r="AE539" s="32"/>
      <c r="AF539" s="32"/>
      <c r="AG539" s="33"/>
      <c r="AH539" s="33"/>
      <c r="AI539" s="33"/>
      <c r="AJ539" s="27"/>
      <c r="AK539" s="27"/>
      <c r="AL539" s="27">
        <v>8.5973333333333333</v>
      </c>
      <c r="AM539" s="27"/>
      <c r="AN539" s="27"/>
      <c r="AO539" s="28" t="s">
        <v>3872</v>
      </c>
      <c r="AP539" s="51"/>
      <c r="AQ539" s="51"/>
    </row>
    <row r="540" spans="1:43" ht="12.65" customHeight="1">
      <c r="A540" s="13" t="s">
        <v>214</v>
      </c>
      <c r="B540" s="14" t="s">
        <v>215</v>
      </c>
      <c r="C540" s="13">
        <v>1</v>
      </c>
      <c r="D540" s="13" t="s">
        <v>216</v>
      </c>
      <c r="E540" s="15" t="s">
        <v>256</v>
      </c>
      <c r="F540" s="13">
        <v>41072</v>
      </c>
      <c r="G540" s="13" t="s">
        <v>253</v>
      </c>
      <c r="H540" s="16">
        <v>45893</v>
      </c>
      <c r="I540" s="17">
        <v>45893</v>
      </c>
      <c r="J540" s="18">
        <v>45893</v>
      </c>
      <c r="K540" s="19">
        <v>0.33303240740740747</v>
      </c>
      <c r="L540" s="19">
        <v>0.37130787037037033</v>
      </c>
      <c r="M540" s="20">
        <v>0.41636574074074079</v>
      </c>
      <c r="N540" s="19">
        <v>0.4546412037037037</v>
      </c>
      <c r="O540" s="21">
        <f t="shared" si="18"/>
        <v>3.8275462962962914E-2</v>
      </c>
      <c r="P540" s="13" t="s">
        <v>389</v>
      </c>
      <c r="Q540" s="13" t="s">
        <v>254</v>
      </c>
      <c r="R540" s="22" t="s">
        <v>390</v>
      </c>
      <c r="S540" s="22" t="s">
        <v>32</v>
      </c>
      <c r="T540" s="23" t="s">
        <v>52</v>
      </c>
      <c r="U540" s="23"/>
      <c r="V540" s="22" t="s">
        <v>67</v>
      </c>
      <c r="W540" s="24" t="s">
        <v>3677</v>
      </c>
      <c r="X540" s="25" t="s">
        <v>50</v>
      </c>
      <c r="Y540" s="25" t="s">
        <v>50</v>
      </c>
      <c r="Z540" s="25" t="s">
        <v>50</v>
      </c>
      <c r="AA540" s="25"/>
      <c r="AB540" s="26"/>
      <c r="AC540" s="31">
        <v>0.19502999999999998</v>
      </c>
      <c r="AD540" s="32"/>
      <c r="AE540" s="32"/>
      <c r="AF540" s="32"/>
      <c r="AG540" s="33"/>
      <c r="AH540" s="33"/>
      <c r="AI540" s="33"/>
      <c r="AJ540" s="27"/>
      <c r="AK540" s="27"/>
      <c r="AL540" s="27">
        <v>8.5973333333333333</v>
      </c>
      <c r="AM540" s="27"/>
      <c r="AN540" s="27"/>
      <c r="AO540" s="28" t="s">
        <v>3872</v>
      </c>
      <c r="AP540" s="51"/>
      <c r="AQ540" s="51"/>
    </row>
    <row r="541" spans="1:43" ht="12.65" customHeight="1">
      <c r="A541" s="13" t="s">
        <v>214</v>
      </c>
      <c r="B541" s="14" t="s">
        <v>215</v>
      </c>
      <c r="C541" s="13">
        <v>1</v>
      </c>
      <c r="D541" s="13" t="s">
        <v>216</v>
      </c>
      <c r="E541" s="15" t="s">
        <v>256</v>
      </c>
      <c r="F541" s="13">
        <v>41072</v>
      </c>
      <c r="G541" s="13" t="s">
        <v>253</v>
      </c>
      <c r="H541" s="16">
        <v>45893</v>
      </c>
      <c r="I541" s="17">
        <v>45893</v>
      </c>
      <c r="J541" s="18">
        <v>45893</v>
      </c>
      <c r="K541" s="19">
        <v>0.60383101851851861</v>
      </c>
      <c r="L541" s="19">
        <v>0.64841435185185192</v>
      </c>
      <c r="M541" s="20">
        <v>0.68716435185185187</v>
      </c>
      <c r="N541" s="19">
        <v>0.73174768518518529</v>
      </c>
      <c r="O541" s="21">
        <f t="shared" si="18"/>
        <v>4.4583333333333419E-2</v>
      </c>
      <c r="P541" s="13" t="s">
        <v>493</v>
      </c>
      <c r="Q541" s="13" t="s">
        <v>254</v>
      </c>
      <c r="R541" s="22" t="s">
        <v>494</v>
      </c>
      <c r="S541" s="22" t="s">
        <v>33</v>
      </c>
      <c r="T541" s="23" t="s">
        <v>52</v>
      </c>
      <c r="U541" s="23"/>
      <c r="V541" s="22" t="s">
        <v>67</v>
      </c>
      <c r="W541" s="24" t="s">
        <v>3677</v>
      </c>
      <c r="X541" s="25" t="s">
        <v>50</v>
      </c>
      <c r="Y541" s="25" t="s">
        <v>50</v>
      </c>
      <c r="Z541" s="25" t="s">
        <v>50</v>
      </c>
      <c r="AA541" s="25"/>
      <c r="AB541" s="26"/>
      <c r="AC541" s="31">
        <v>1.2075799999999999</v>
      </c>
      <c r="AD541" s="32"/>
      <c r="AE541" s="32"/>
      <c r="AF541" s="32"/>
      <c r="AG541" s="33"/>
      <c r="AH541" s="33"/>
      <c r="AI541" s="33"/>
      <c r="AJ541" s="27"/>
      <c r="AK541" s="27"/>
      <c r="AL541" s="27">
        <v>8.5973333333333333</v>
      </c>
      <c r="AM541" s="27"/>
      <c r="AN541" s="27"/>
      <c r="AO541" s="28" t="s">
        <v>3872</v>
      </c>
      <c r="AP541" s="51"/>
      <c r="AQ541" s="51"/>
    </row>
    <row r="542" spans="1:43" ht="12.65" customHeight="1">
      <c r="A542" s="13" t="s">
        <v>214</v>
      </c>
      <c r="B542" s="14" t="s">
        <v>215</v>
      </c>
      <c r="C542" s="13">
        <v>1</v>
      </c>
      <c r="D542" s="13" t="s">
        <v>216</v>
      </c>
      <c r="E542" s="15" t="s">
        <v>256</v>
      </c>
      <c r="F542" s="13">
        <v>41072</v>
      </c>
      <c r="G542" s="13" t="s">
        <v>253</v>
      </c>
      <c r="H542" s="16">
        <v>45893</v>
      </c>
      <c r="I542" s="17">
        <v>45893</v>
      </c>
      <c r="J542" s="18">
        <f>I542</f>
        <v>45893</v>
      </c>
      <c r="K542" s="19">
        <v>0.64841435185185192</v>
      </c>
      <c r="L542" s="19">
        <v>0.66461805555555553</v>
      </c>
      <c r="M542" s="20">
        <v>0.73174768518518529</v>
      </c>
      <c r="N542" s="19">
        <v>0.7479513888888889</v>
      </c>
      <c r="O542" s="21">
        <f t="shared" si="18"/>
        <v>1.6203703703703609E-2</v>
      </c>
      <c r="P542" s="13" t="s">
        <v>1064</v>
      </c>
      <c r="Q542" s="13" t="s">
        <v>254</v>
      </c>
      <c r="R542" s="22" t="s">
        <v>1065</v>
      </c>
      <c r="S542" s="22" t="s">
        <v>32</v>
      </c>
      <c r="T542" s="23" t="s">
        <v>52</v>
      </c>
      <c r="U542" s="23" t="s">
        <v>50</v>
      </c>
      <c r="V542" s="22" t="s">
        <v>67</v>
      </c>
      <c r="W542" s="24" t="s">
        <v>156</v>
      </c>
      <c r="X542" s="25" t="s">
        <v>63</v>
      </c>
      <c r="Y542" s="25" t="s">
        <v>114</v>
      </c>
      <c r="Z542" s="25" t="s">
        <v>60</v>
      </c>
      <c r="AA542" s="25"/>
      <c r="AB542" s="26"/>
      <c r="AC542" s="31">
        <v>1.58917</v>
      </c>
      <c r="AD542" s="32"/>
      <c r="AE542" s="32"/>
      <c r="AF542" s="32"/>
      <c r="AG542" s="33"/>
      <c r="AH542" s="33"/>
      <c r="AI542" s="33"/>
      <c r="AJ542" s="27"/>
      <c r="AK542" s="27"/>
      <c r="AL542" s="27">
        <v>8.5973333333333333</v>
      </c>
      <c r="AM542" s="27"/>
      <c r="AN542" s="27"/>
      <c r="AO542" s="28" t="s">
        <v>3872</v>
      </c>
      <c r="AP542" s="51"/>
      <c r="AQ542" s="51"/>
    </row>
    <row r="543" spans="1:43" ht="12.65" customHeight="1">
      <c r="A543" s="13" t="s">
        <v>214</v>
      </c>
      <c r="B543" s="14" t="s">
        <v>215</v>
      </c>
      <c r="C543" s="13">
        <v>1</v>
      </c>
      <c r="D543" s="13" t="s">
        <v>216</v>
      </c>
      <c r="E543" s="15" t="s">
        <v>256</v>
      </c>
      <c r="F543" s="13">
        <v>41072</v>
      </c>
      <c r="G543" s="13" t="s">
        <v>253</v>
      </c>
      <c r="H543" s="16">
        <v>45893</v>
      </c>
      <c r="I543" s="17">
        <v>45893</v>
      </c>
      <c r="J543" s="18">
        <v>45893</v>
      </c>
      <c r="K543" s="19">
        <v>0.66670138888888886</v>
      </c>
      <c r="L543" s="19">
        <v>0.72693287037037047</v>
      </c>
      <c r="M543" s="20">
        <v>0.75003472222222223</v>
      </c>
      <c r="N543" s="19">
        <v>0.81026620370370372</v>
      </c>
      <c r="O543" s="21">
        <f t="shared" si="18"/>
        <v>6.0231481481481497E-2</v>
      </c>
      <c r="P543" s="13" t="s">
        <v>1046</v>
      </c>
      <c r="Q543" s="13" t="s">
        <v>254</v>
      </c>
      <c r="R543" s="22" t="s">
        <v>1047</v>
      </c>
      <c r="S543" s="22" t="s">
        <v>33</v>
      </c>
      <c r="T543" s="23" t="s">
        <v>52</v>
      </c>
      <c r="U543" s="23"/>
      <c r="V543" s="22" t="s">
        <v>67</v>
      </c>
      <c r="W543" s="24" t="s">
        <v>3677</v>
      </c>
      <c r="X543" s="25" t="s">
        <v>50</v>
      </c>
      <c r="Y543" s="25" t="s">
        <v>50</v>
      </c>
      <c r="Z543" s="25" t="s">
        <v>50</v>
      </c>
      <c r="AA543" s="25"/>
      <c r="AB543" s="26"/>
      <c r="AC543" s="31">
        <v>0.78000999999999998</v>
      </c>
      <c r="AD543" s="32"/>
      <c r="AE543" s="32"/>
      <c r="AF543" s="32"/>
      <c r="AG543" s="33"/>
      <c r="AH543" s="33"/>
      <c r="AI543" s="33"/>
      <c r="AJ543" s="27"/>
      <c r="AK543" s="27"/>
      <c r="AL543" s="27">
        <v>8.5973333333333333</v>
      </c>
      <c r="AM543" s="27"/>
      <c r="AN543" s="27"/>
      <c r="AO543" s="28" t="s">
        <v>3872</v>
      </c>
      <c r="AP543" s="51"/>
      <c r="AQ543" s="51"/>
    </row>
    <row r="544" spans="1:43" ht="12.65" customHeight="1">
      <c r="A544" s="13" t="s">
        <v>214</v>
      </c>
      <c r="B544" s="14" t="s">
        <v>215</v>
      </c>
      <c r="C544" s="13">
        <v>1</v>
      </c>
      <c r="D544" s="13" t="s">
        <v>216</v>
      </c>
      <c r="E544" s="15" t="s">
        <v>256</v>
      </c>
      <c r="F544" s="13">
        <v>41072</v>
      </c>
      <c r="G544" s="13" t="s">
        <v>253</v>
      </c>
      <c r="H544" s="16">
        <v>45893</v>
      </c>
      <c r="I544" s="17">
        <v>45893</v>
      </c>
      <c r="J544" s="18">
        <f>I544</f>
        <v>45893</v>
      </c>
      <c r="K544" s="19">
        <v>0.72913194444444451</v>
      </c>
      <c r="L544" s="19">
        <v>0.75859953703703698</v>
      </c>
      <c r="M544" s="20">
        <v>0.81246527777777777</v>
      </c>
      <c r="N544" s="19">
        <v>0.84193287037037035</v>
      </c>
      <c r="O544" s="21">
        <f t="shared" si="18"/>
        <v>2.9467592592592573E-2</v>
      </c>
      <c r="P544" s="13" t="s">
        <v>391</v>
      </c>
      <c r="Q544" s="13" t="s">
        <v>254</v>
      </c>
      <c r="R544" s="22" t="s">
        <v>392</v>
      </c>
      <c r="S544" s="22" t="s">
        <v>32</v>
      </c>
      <c r="T544" s="23" t="s">
        <v>52</v>
      </c>
      <c r="U544" s="23" t="s">
        <v>50</v>
      </c>
      <c r="V544" s="22" t="s">
        <v>67</v>
      </c>
      <c r="W544" s="24" t="s">
        <v>157</v>
      </c>
      <c r="X544" s="25" t="s">
        <v>70</v>
      </c>
      <c r="Y544" s="25" t="s">
        <v>114</v>
      </c>
      <c r="Z544" s="25" t="s">
        <v>58</v>
      </c>
      <c r="AA544" s="25"/>
      <c r="AB544" s="26"/>
      <c r="AC544" s="31">
        <v>1.9658099999999998</v>
      </c>
      <c r="AD544" s="32"/>
      <c r="AE544" s="32"/>
      <c r="AF544" s="32"/>
      <c r="AG544" s="33"/>
      <c r="AH544" s="33"/>
      <c r="AI544" s="33"/>
      <c r="AJ544" s="27"/>
      <c r="AK544" s="27"/>
      <c r="AL544" s="27">
        <v>10.746666666666668</v>
      </c>
      <c r="AM544" s="27"/>
      <c r="AN544" s="27"/>
      <c r="AO544" s="28" t="s">
        <v>3872</v>
      </c>
      <c r="AP544" s="51"/>
      <c r="AQ544" s="51"/>
    </row>
    <row r="545" spans="1:43" ht="12.65" customHeight="1">
      <c r="A545" s="13" t="s">
        <v>214</v>
      </c>
      <c r="B545" s="14" t="s">
        <v>215</v>
      </c>
      <c r="C545" s="13">
        <v>1</v>
      </c>
      <c r="D545" s="13" t="s">
        <v>216</v>
      </c>
      <c r="E545" s="15" t="s">
        <v>256</v>
      </c>
      <c r="F545" s="13">
        <v>41072</v>
      </c>
      <c r="G545" s="13" t="s">
        <v>253</v>
      </c>
      <c r="H545" s="16">
        <v>45893</v>
      </c>
      <c r="I545" s="17">
        <v>45893</v>
      </c>
      <c r="J545" s="18">
        <f>I545</f>
        <v>45893</v>
      </c>
      <c r="K545" s="19">
        <v>0.77097222222222228</v>
      </c>
      <c r="L545" s="19">
        <v>0.78719907407407408</v>
      </c>
      <c r="M545" s="20">
        <v>0.85430555555555565</v>
      </c>
      <c r="N545" s="19">
        <v>0.87053240740740745</v>
      </c>
      <c r="O545" s="21">
        <f t="shared" si="18"/>
        <v>1.6226851851851798E-2</v>
      </c>
      <c r="P545" s="13" t="s">
        <v>1048</v>
      </c>
      <c r="Q545" s="13" t="s">
        <v>254</v>
      </c>
      <c r="R545" s="22" t="s">
        <v>1049</v>
      </c>
      <c r="S545" s="22" t="s">
        <v>32</v>
      </c>
      <c r="T545" s="23" t="s">
        <v>52</v>
      </c>
      <c r="U545" s="23" t="s">
        <v>50</v>
      </c>
      <c r="V545" s="22" t="s">
        <v>67</v>
      </c>
      <c r="W545" s="24" t="s">
        <v>156</v>
      </c>
      <c r="X545" s="25" t="s">
        <v>63</v>
      </c>
      <c r="Y545" s="25" t="s">
        <v>114</v>
      </c>
      <c r="Z545" s="25" t="s">
        <v>60</v>
      </c>
      <c r="AA545" s="25"/>
      <c r="AB545" s="26"/>
      <c r="AC545" s="31">
        <v>5.423E-2</v>
      </c>
      <c r="AD545" s="32"/>
      <c r="AE545" s="32"/>
      <c r="AF545" s="32"/>
      <c r="AG545" s="33"/>
      <c r="AH545" s="33"/>
      <c r="AI545" s="33"/>
      <c r="AJ545" s="27"/>
      <c r="AK545" s="27"/>
      <c r="AL545" s="27">
        <v>10.746666666666668</v>
      </c>
      <c r="AM545" s="27"/>
      <c r="AN545" s="27"/>
      <c r="AO545" s="28" t="s">
        <v>3872</v>
      </c>
      <c r="AP545" s="51"/>
      <c r="AQ545" s="51"/>
    </row>
    <row r="546" spans="1:43" ht="12.65" customHeight="1">
      <c r="A546" s="13" t="s">
        <v>214</v>
      </c>
      <c r="B546" s="14" t="s">
        <v>215</v>
      </c>
      <c r="C546" s="13">
        <v>1</v>
      </c>
      <c r="D546" s="13" t="s">
        <v>216</v>
      </c>
      <c r="E546" s="15" t="s">
        <v>256</v>
      </c>
      <c r="F546" s="13">
        <v>41072</v>
      </c>
      <c r="G546" s="13" t="s">
        <v>253</v>
      </c>
      <c r="H546" s="16">
        <v>45893</v>
      </c>
      <c r="I546" s="17">
        <v>45893</v>
      </c>
      <c r="J546" s="18">
        <f>I546</f>
        <v>45893</v>
      </c>
      <c r="K546" s="19">
        <v>0.79166666666666663</v>
      </c>
      <c r="L546" s="19">
        <v>0.81997685185185187</v>
      </c>
      <c r="M546" s="20">
        <v>0.875</v>
      </c>
      <c r="N546" s="19">
        <v>0.90331018518518524</v>
      </c>
      <c r="O546" s="21">
        <f t="shared" si="18"/>
        <v>2.8310185185185244E-2</v>
      </c>
      <c r="P546" s="13" t="s">
        <v>672</v>
      </c>
      <c r="Q546" s="13" t="s">
        <v>254</v>
      </c>
      <c r="R546" s="22" t="s">
        <v>673</v>
      </c>
      <c r="S546" s="22" t="s">
        <v>32</v>
      </c>
      <c r="T546" s="23" t="s">
        <v>52</v>
      </c>
      <c r="U546" s="23" t="s">
        <v>50</v>
      </c>
      <c r="V546" s="22" t="s">
        <v>67</v>
      </c>
      <c r="W546" s="24" t="s">
        <v>157</v>
      </c>
      <c r="X546" s="25" t="s">
        <v>70</v>
      </c>
      <c r="Y546" s="25" t="s">
        <v>114</v>
      </c>
      <c r="Z546" s="25" t="s">
        <v>58</v>
      </c>
      <c r="AA546" s="25"/>
      <c r="AB546" s="26"/>
      <c r="AC546" s="31">
        <v>1.1413599999999999</v>
      </c>
      <c r="AD546" s="32"/>
      <c r="AE546" s="32"/>
      <c r="AF546" s="32"/>
      <c r="AG546" s="33"/>
      <c r="AH546" s="33"/>
      <c r="AI546" s="33"/>
      <c r="AJ546" s="27"/>
      <c r="AK546" s="27"/>
      <c r="AL546" s="27">
        <v>10.746666666666668</v>
      </c>
      <c r="AM546" s="27"/>
      <c r="AN546" s="27"/>
      <c r="AO546" s="28" t="s">
        <v>3872</v>
      </c>
      <c r="AP546" s="51"/>
      <c r="AQ546" s="51"/>
    </row>
    <row r="547" spans="1:43" ht="12.65" customHeight="1">
      <c r="A547" s="13" t="s">
        <v>214</v>
      </c>
      <c r="B547" s="14" t="s">
        <v>215</v>
      </c>
      <c r="C547" s="13">
        <v>1</v>
      </c>
      <c r="D547" s="13" t="s">
        <v>216</v>
      </c>
      <c r="E547" s="15" t="s">
        <v>256</v>
      </c>
      <c r="F547" s="13">
        <v>41072</v>
      </c>
      <c r="G547" s="13" t="s">
        <v>253</v>
      </c>
      <c r="H547" s="16">
        <v>45893</v>
      </c>
      <c r="I547" s="17">
        <v>45893</v>
      </c>
      <c r="J547" s="18">
        <f>I547</f>
        <v>45893</v>
      </c>
      <c r="K547" s="19">
        <v>0.82298611111111108</v>
      </c>
      <c r="L547" s="19">
        <v>0.83119212962962952</v>
      </c>
      <c r="M547" s="20">
        <v>0.90631944444444446</v>
      </c>
      <c r="N547" s="19">
        <v>0.91452546296296289</v>
      </c>
      <c r="O547" s="21">
        <f t="shared" si="18"/>
        <v>8.206018518518432E-3</v>
      </c>
      <c r="P547" s="13" t="s">
        <v>1042</v>
      </c>
      <c r="Q547" s="13" t="s">
        <v>254</v>
      </c>
      <c r="R547" s="22" t="s">
        <v>1043</v>
      </c>
      <c r="S547" s="22" t="s">
        <v>32</v>
      </c>
      <c r="T547" s="23" t="s">
        <v>52</v>
      </c>
      <c r="U547" s="23" t="s">
        <v>50</v>
      </c>
      <c r="V547" s="22" t="s">
        <v>67</v>
      </c>
      <c r="W547" s="24" t="s">
        <v>139</v>
      </c>
      <c r="X547" s="25" t="s">
        <v>71</v>
      </c>
      <c r="Y547" s="25" t="s">
        <v>114</v>
      </c>
      <c r="Z547" s="25" t="s">
        <v>66</v>
      </c>
      <c r="AA547" s="25"/>
      <c r="AB547" s="26"/>
      <c r="AC547" s="31">
        <v>6.1600000000000005E-3</v>
      </c>
      <c r="AD547" s="32"/>
      <c r="AE547" s="32"/>
      <c r="AF547" s="32"/>
      <c r="AG547" s="33"/>
      <c r="AH547" s="33"/>
      <c r="AI547" s="33"/>
      <c r="AJ547" s="27"/>
      <c r="AK547" s="27"/>
      <c r="AL547" s="27">
        <v>10.746666666666668</v>
      </c>
      <c r="AM547" s="27"/>
      <c r="AN547" s="27"/>
      <c r="AO547" s="28" t="s">
        <v>3872</v>
      </c>
      <c r="AP547" s="51"/>
      <c r="AQ547" s="51"/>
    </row>
    <row r="548" spans="1:43" ht="12.65" customHeight="1">
      <c r="A548" s="13" t="s">
        <v>214</v>
      </c>
      <c r="B548" s="14" t="s">
        <v>215</v>
      </c>
      <c r="C548" s="13">
        <v>1</v>
      </c>
      <c r="D548" s="13" t="s">
        <v>216</v>
      </c>
      <c r="E548" s="15" t="s">
        <v>256</v>
      </c>
      <c r="F548" s="13">
        <v>41072</v>
      </c>
      <c r="G548" s="13" t="s">
        <v>253</v>
      </c>
      <c r="H548" s="16">
        <v>45893</v>
      </c>
      <c r="I548" s="17">
        <v>45893</v>
      </c>
      <c r="J548" s="18">
        <v>45893</v>
      </c>
      <c r="K548" s="19">
        <v>0.85434027777777788</v>
      </c>
      <c r="L548" s="19">
        <v>0.86182870370370379</v>
      </c>
      <c r="M548" s="20">
        <v>0.93767361111111114</v>
      </c>
      <c r="N548" s="19">
        <v>0.94516203703703705</v>
      </c>
      <c r="O548" s="21">
        <f t="shared" si="18"/>
        <v>7.4884259259259123E-3</v>
      </c>
      <c r="P548" s="13" t="s">
        <v>1501</v>
      </c>
      <c r="Q548" s="13" t="s">
        <v>254</v>
      </c>
      <c r="R548" s="22" t="s">
        <v>1502</v>
      </c>
      <c r="S548" s="22" t="s">
        <v>32</v>
      </c>
      <c r="T548" s="23" t="s">
        <v>52</v>
      </c>
      <c r="U548" s="23"/>
      <c r="V548" s="22" t="s">
        <v>67</v>
      </c>
      <c r="W548" s="24" t="s">
        <v>3677</v>
      </c>
      <c r="X548" s="25" t="s">
        <v>50</v>
      </c>
      <c r="Y548" s="25" t="s">
        <v>50</v>
      </c>
      <c r="Z548" s="25" t="s">
        <v>50</v>
      </c>
      <c r="AA548" s="25"/>
      <c r="AB548" s="26"/>
      <c r="AC548" s="31">
        <v>0</v>
      </c>
      <c r="AD548" s="32"/>
      <c r="AE548" s="32"/>
      <c r="AF548" s="32"/>
      <c r="AG548" s="33"/>
      <c r="AH548" s="33"/>
      <c r="AI548" s="33"/>
      <c r="AJ548" s="27"/>
      <c r="AK548" s="27"/>
      <c r="AL548" s="27">
        <v>10.746666666666668</v>
      </c>
      <c r="AM548" s="27"/>
      <c r="AN548" s="27"/>
      <c r="AO548" s="28" t="s">
        <v>3872</v>
      </c>
      <c r="AP548" s="51"/>
      <c r="AQ548" s="51"/>
    </row>
    <row r="549" spans="1:43" ht="12.65" customHeight="1">
      <c r="A549" s="13" t="s">
        <v>214</v>
      </c>
      <c r="B549" s="14" t="s">
        <v>215</v>
      </c>
      <c r="C549" s="13">
        <v>1</v>
      </c>
      <c r="D549" s="13" t="s">
        <v>216</v>
      </c>
      <c r="E549" s="15" t="s">
        <v>256</v>
      </c>
      <c r="F549" s="13">
        <v>41072</v>
      </c>
      <c r="G549" s="13" t="s">
        <v>253</v>
      </c>
      <c r="H549" s="16">
        <v>45893</v>
      </c>
      <c r="I549" s="17">
        <v>45894</v>
      </c>
      <c r="J549" s="18">
        <v>45894</v>
      </c>
      <c r="K549" s="19">
        <v>0.91680555555555554</v>
      </c>
      <c r="L549" s="19">
        <v>0.95347222222222217</v>
      </c>
      <c r="M549" s="20">
        <v>1.3888888888888889E-4</v>
      </c>
      <c r="N549" s="19">
        <v>3.6805555555555557E-2</v>
      </c>
      <c r="O549" s="21">
        <f t="shared" si="18"/>
        <v>3.6666666666666667E-2</v>
      </c>
      <c r="P549" s="13" t="s">
        <v>692</v>
      </c>
      <c r="Q549" s="13" t="s">
        <v>254</v>
      </c>
      <c r="R549" s="22" t="s">
        <v>693</v>
      </c>
      <c r="S549" s="22" t="s">
        <v>32</v>
      </c>
      <c r="T549" s="23" t="s">
        <v>52</v>
      </c>
      <c r="U549" s="23"/>
      <c r="V549" s="22" t="s">
        <v>67</v>
      </c>
      <c r="W549" s="24" t="s">
        <v>3677</v>
      </c>
      <c r="X549" s="25" t="s">
        <v>50</v>
      </c>
      <c r="Y549" s="25" t="s">
        <v>50</v>
      </c>
      <c r="Z549" s="25" t="s">
        <v>50</v>
      </c>
      <c r="AA549" s="25"/>
      <c r="AB549" s="26"/>
      <c r="AC549" s="31">
        <v>8.8000000000000003E-4</v>
      </c>
      <c r="AD549" s="32"/>
      <c r="AE549" s="32"/>
      <c r="AF549" s="32"/>
      <c r="AG549" s="33"/>
      <c r="AH549" s="33"/>
      <c r="AI549" s="33"/>
      <c r="AJ549" s="27"/>
      <c r="AK549" s="27"/>
      <c r="AL549" s="27">
        <v>6.6133333333333333</v>
      </c>
      <c r="AM549" s="27"/>
      <c r="AN549" s="27"/>
      <c r="AO549" s="28" t="s">
        <v>3872</v>
      </c>
      <c r="AP549" s="51"/>
      <c r="AQ549" s="51"/>
    </row>
    <row r="550" spans="1:43" ht="12.65" customHeight="1">
      <c r="A550" s="13" t="s">
        <v>214</v>
      </c>
      <c r="B550" s="14" t="s">
        <v>215</v>
      </c>
      <c r="C550" s="13">
        <v>1</v>
      </c>
      <c r="D550" s="13" t="s">
        <v>216</v>
      </c>
      <c r="E550" s="15" t="s">
        <v>256</v>
      </c>
      <c r="F550" s="13">
        <v>41072</v>
      </c>
      <c r="G550" s="13" t="s">
        <v>253</v>
      </c>
      <c r="H550" s="16">
        <v>45894</v>
      </c>
      <c r="I550" s="17">
        <v>45894</v>
      </c>
      <c r="J550" s="18">
        <v>45894</v>
      </c>
      <c r="K550" s="19">
        <v>3.0092592592592595E-4</v>
      </c>
      <c r="L550" s="19">
        <v>7.789351851851852E-3</v>
      </c>
      <c r="M550" s="20">
        <v>8.3634259259259255E-2</v>
      </c>
      <c r="N550" s="19">
        <v>9.1122685185185182E-2</v>
      </c>
      <c r="O550" s="21">
        <f t="shared" si="18"/>
        <v>7.4884259259259262E-3</v>
      </c>
      <c r="P550" s="13" t="s">
        <v>1501</v>
      </c>
      <c r="Q550" s="13" t="s">
        <v>254</v>
      </c>
      <c r="R550" s="22" t="s">
        <v>1502</v>
      </c>
      <c r="S550" s="22" t="s">
        <v>32</v>
      </c>
      <c r="T550" s="23" t="s">
        <v>52</v>
      </c>
      <c r="U550" s="23"/>
      <c r="V550" s="22" t="s">
        <v>67</v>
      </c>
      <c r="W550" s="24" t="s">
        <v>3677</v>
      </c>
      <c r="X550" s="25" t="s">
        <v>50</v>
      </c>
      <c r="Y550" s="25" t="s">
        <v>50</v>
      </c>
      <c r="Z550" s="25" t="s">
        <v>50</v>
      </c>
      <c r="AA550" s="25"/>
      <c r="AB550" s="26"/>
      <c r="AC550" s="31">
        <v>0</v>
      </c>
      <c r="AD550" s="32"/>
      <c r="AE550" s="32"/>
      <c r="AF550" s="32"/>
      <c r="AG550" s="33"/>
      <c r="AH550" s="33"/>
      <c r="AI550" s="33"/>
      <c r="AJ550" s="27"/>
      <c r="AK550" s="27"/>
      <c r="AL550" s="27">
        <v>6.6133333333333333</v>
      </c>
      <c r="AM550" s="27"/>
      <c r="AN550" s="27"/>
      <c r="AO550" s="28" t="s">
        <v>3872</v>
      </c>
      <c r="AP550" s="51"/>
      <c r="AQ550" s="51"/>
    </row>
    <row r="551" spans="1:43" ht="12.65" customHeight="1">
      <c r="A551" s="13" t="s">
        <v>214</v>
      </c>
      <c r="B551" s="14" t="s">
        <v>215</v>
      </c>
      <c r="C551" s="13">
        <v>1</v>
      </c>
      <c r="D551" s="13" t="s">
        <v>216</v>
      </c>
      <c r="E551" s="15" t="s">
        <v>256</v>
      </c>
      <c r="F551" s="13">
        <v>41072</v>
      </c>
      <c r="G551" s="13" t="s">
        <v>253</v>
      </c>
      <c r="H551" s="16">
        <v>45894</v>
      </c>
      <c r="I551" s="17">
        <v>45894</v>
      </c>
      <c r="J551" s="18">
        <v>45894</v>
      </c>
      <c r="K551" s="19">
        <v>0.11484953703703703</v>
      </c>
      <c r="L551" s="19">
        <v>0.12234953703703703</v>
      </c>
      <c r="M551" s="20">
        <v>0.19818287037037036</v>
      </c>
      <c r="N551" s="19">
        <v>0.20568287037037036</v>
      </c>
      <c r="O551" s="21">
        <f t="shared" ref="O551:O614" si="19">IF(N551&gt;M551,N551-M551,(N551+1)-M551)</f>
        <v>7.5000000000000067E-3</v>
      </c>
      <c r="P551" s="13" t="s">
        <v>1501</v>
      </c>
      <c r="Q551" s="13" t="s">
        <v>254</v>
      </c>
      <c r="R551" s="22" t="s">
        <v>1502</v>
      </c>
      <c r="S551" s="22" t="s">
        <v>32</v>
      </c>
      <c r="T551" s="23" t="s">
        <v>52</v>
      </c>
      <c r="U551" s="23"/>
      <c r="V551" s="22" t="s">
        <v>67</v>
      </c>
      <c r="W551" s="24" t="s">
        <v>3677</v>
      </c>
      <c r="X551" s="25" t="s">
        <v>50</v>
      </c>
      <c r="Y551" s="25" t="s">
        <v>50</v>
      </c>
      <c r="Z551" s="25" t="s">
        <v>50</v>
      </c>
      <c r="AA551" s="25"/>
      <c r="AB551" s="26"/>
      <c r="AC551" s="31">
        <v>0</v>
      </c>
      <c r="AD551" s="32"/>
      <c r="AE551" s="32"/>
      <c r="AF551" s="32"/>
      <c r="AG551" s="33"/>
      <c r="AH551" s="33"/>
      <c r="AI551" s="33"/>
      <c r="AJ551" s="27"/>
      <c r="AK551" s="27"/>
      <c r="AL551" s="27">
        <v>6.6133333333333333</v>
      </c>
      <c r="AM551" s="27"/>
      <c r="AN551" s="27"/>
      <c r="AO551" s="28" t="s">
        <v>3872</v>
      </c>
      <c r="AP551" s="51"/>
      <c r="AQ551" s="51"/>
    </row>
    <row r="552" spans="1:43" ht="12.65" customHeight="1">
      <c r="A552" s="13" t="s">
        <v>214</v>
      </c>
      <c r="B552" s="14" t="s">
        <v>215</v>
      </c>
      <c r="C552" s="13">
        <v>1</v>
      </c>
      <c r="D552" s="13" t="s">
        <v>216</v>
      </c>
      <c r="E552" s="15" t="s">
        <v>256</v>
      </c>
      <c r="F552" s="13">
        <v>41072</v>
      </c>
      <c r="G552" s="13" t="s">
        <v>253</v>
      </c>
      <c r="H552" s="16">
        <v>45894</v>
      </c>
      <c r="I552" s="17">
        <v>45894</v>
      </c>
      <c r="J552" s="18">
        <v>45894</v>
      </c>
      <c r="K552" s="19">
        <v>0.16697916666666665</v>
      </c>
      <c r="L552" s="19">
        <v>0.17447916666666666</v>
      </c>
      <c r="M552" s="20">
        <v>0.25031249999999999</v>
      </c>
      <c r="N552" s="19">
        <v>0.2578125</v>
      </c>
      <c r="O552" s="21">
        <f t="shared" si="19"/>
        <v>7.5000000000000067E-3</v>
      </c>
      <c r="P552" s="13" t="s">
        <v>1501</v>
      </c>
      <c r="Q552" s="13" t="s">
        <v>254</v>
      </c>
      <c r="R552" s="22" t="s">
        <v>1502</v>
      </c>
      <c r="S552" s="22" t="s">
        <v>32</v>
      </c>
      <c r="T552" s="23" t="s">
        <v>52</v>
      </c>
      <c r="U552" s="23"/>
      <c r="V552" s="22" t="s">
        <v>67</v>
      </c>
      <c r="W552" s="24" t="s">
        <v>3677</v>
      </c>
      <c r="X552" s="25" t="s">
        <v>50</v>
      </c>
      <c r="Y552" s="25" t="s">
        <v>50</v>
      </c>
      <c r="Z552" s="25" t="s">
        <v>50</v>
      </c>
      <c r="AA552" s="25"/>
      <c r="AB552" s="26"/>
      <c r="AC552" s="31">
        <v>0</v>
      </c>
      <c r="AD552" s="32"/>
      <c r="AE552" s="32"/>
      <c r="AF552" s="32"/>
      <c r="AG552" s="33"/>
      <c r="AH552" s="33"/>
      <c r="AI552" s="33"/>
      <c r="AJ552" s="27"/>
      <c r="AK552" s="27"/>
      <c r="AL552" s="27">
        <v>6.6133333333333333</v>
      </c>
      <c r="AM552" s="27"/>
      <c r="AN552" s="27"/>
      <c r="AO552" s="28" t="s">
        <v>3872</v>
      </c>
      <c r="AP552" s="51"/>
      <c r="AQ552" s="51"/>
    </row>
    <row r="553" spans="1:43" ht="12.65" customHeight="1">
      <c r="A553" s="13" t="s">
        <v>214</v>
      </c>
      <c r="B553" s="14" t="s">
        <v>215</v>
      </c>
      <c r="C553" s="13">
        <v>1</v>
      </c>
      <c r="D553" s="13" t="s">
        <v>216</v>
      </c>
      <c r="E553" s="15" t="s">
        <v>256</v>
      </c>
      <c r="F553" s="13">
        <v>41072</v>
      </c>
      <c r="G553" s="13" t="s">
        <v>253</v>
      </c>
      <c r="H553" s="16">
        <v>45894</v>
      </c>
      <c r="I553" s="17">
        <v>45894</v>
      </c>
      <c r="J553" s="18">
        <f>I553</f>
        <v>45894</v>
      </c>
      <c r="K553" s="19">
        <v>0.18754629629629629</v>
      </c>
      <c r="L553" s="19">
        <v>0.19562499999999999</v>
      </c>
      <c r="M553" s="20">
        <v>0.27087962962962964</v>
      </c>
      <c r="N553" s="19">
        <v>0.27895833333333336</v>
      </c>
      <c r="O553" s="21">
        <f t="shared" si="19"/>
        <v>8.0787037037037268E-3</v>
      </c>
      <c r="P553" s="13" t="s">
        <v>670</v>
      </c>
      <c r="Q553" s="13" t="s">
        <v>254</v>
      </c>
      <c r="R553" s="22" t="s">
        <v>671</v>
      </c>
      <c r="S553" s="22" t="s">
        <v>32</v>
      </c>
      <c r="T553" s="23" t="s">
        <v>52</v>
      </c>
      <c r="U553" s="23" t="s">
        <v>50</v>
      </c>
      <c r="V553" s="22" t="s">
        <v>67</v>
      </c>
      <c r="W553" s="24" t="s">
        <v>141</v>
      </c>
      <c r="X553" s="25" t="s">
        <v>54</v>
      </c>
      <c r="Y553" s="25" t="s">
        <v>114</v>
      </c>
      <c r="Z553" s="25" t="s">
        <v>74</v>
      </c>
      <c r="AA553" s="25"/>
      <c r="AB553" s="26"/>
      <c r="AC553" s="31">
        <v>0</v>
      </c>
      <c r="AD553" s="32"/>
      <c r="AE553" s="32"/>
      <c r="AF553" s="32"/>
      <c r="AG553" s="33"/>
      <c r="AH553" s="33"/>
      <c r="AI553" s="33"/>
      <c r="AJ553" s="27"/>
      <c r="AK553" s="27"/>
      <c r="AL553" s="27">
        <v>6.6133333333333333</v>
      </c>
      <c r="AM553" s="27"/>
      <c r="AN553" s="27"/>
      <c r="AO553" s="28" t="s">
        <v>3872</v>
      </c>
      <c r="AP553" s="51"/>
      <c r="AQ553" s="51"/>
    </row>
    <row r="554" spans="1:43" ht="12.65" customHeight="1">
      <c r="A554" s="13" t="s">
        <v>214</v>
      </c>
      <c r="B554" s="14" t="s">
        <v>215</v>
      </c>
      <c r="C554" s="13">
        <v>1</v>
      </c>
      <c r="D554" s="13" t="s">
        <v>216</v>
      </c>
      <c r="E554" s="15" t="s">
        <v>256</v>
      </c>
      <c r="F554" s="13">
        <v>41072</v>
      </c>
      <c r="G554" s="13" t="s">
        <v>253</v>
      </c>
      <c r="H554" s="16">
        <v>45894</v>
      </c>
      <c r="I554" s="17">
        <v>45894</v>
      </c>
      <c r="J554" s="18">
        <f>I554</f>
        <v>45894</v>
      </c>
      <c r="K554" s="19">
        <v>0.19793981481481482</v>
      </c>
      <c r="L554" s="19">
        <v>0.20721064814814813</v>
      </c>
      <c r="M554" s="20">
        <v>0.28127314814814813</v>
      </c>
      <c r="N554" s="19">
        <v>0.29054398148148153</v>
      </c>
      <c r="O554" s="21">
        <f t="shared" si="19"/>
        <v>9.2708333333333948E-3</v>
      </c>
      <c r="P554" s="13" t="s">
        <v>672</v>
      </c>
      <c r="Q554" s="13" t="s">
        <v>254</v>
      </c>
      <c r="R554" s="22" t="s">
        <v>673</v>
      </c>
      <c r="S554" s="22" t="s">
        <v>32</v>
      </c>
      <c r="T554" s="23" t="s">
        <v>52</v>
      </c>
      <c r="U554" s="23" t="s">
        <v>50</v>
      </c>
      <c r="V554" s="22" t="s">
        <v>67</v>
      </c>
      <c r="W554" s="24" t="s">
        <v>157</v>
      </c>
      <c r="X554" s="25" t="s">
        <v>70</v>
      </c>
      <c r="Y554" s="25" t="s">
        <v>114</v>
      </c>
      <c r="Z554" s="25" t="s">
        <v>58</v>
      </c>
      <c r="AA554" s="25"/>
      <c r="AB554" s="26"/>
      <c r="AC554" s="31">
        <v>0</v>
      </c>
      <c r="AD554" s="32"/>
      <c r="AE554" s="32"/>
      <c r="AF554" s="32"/>
      <c r="AG554" s="33"/>
      <c r="AH554" s="33"/>
      <c r="AI554" s="33"/>
      <c r="AJ554" s="27"/>
      <c r="AK554" s="27"/>
      <c r="AL554" s="27">
        <v>6.6133333333333333</v>
      </c>
      <c r="AM554" s="27"/>
      <c r="AN554" s="27"/>
      <c r="AO554" s="28" t="s">
        <v>3872</v>
      </c>
      <c r="AP554" s="51"/>
      <c r="AQ554" s="51"/>
    </row>
    <row r="555" spans="1:43" ht="12.65" customHeight="1">
      <c r="A555" s="13" t="s">
        <v>214</v>
      </c>
      <c r="B555" s="14" t="s">
        <v>215</v>
      </c>
      <c r="C555" s="13">
        <v>1</v>
      </c>
      <c r="D555" s="13" t="s">
        <v>216</v>
      </c>
      <c r="E555" s="15" t="s">
        <v>256</v>
      </c>
      <c r="F555" s="13">
        <v>41072</v>
      </c>
      <c r="G555" s="13" t="s">
        <v>253</v>
      </c>
      <c r="H555" s="16">
        <v>45894</v>
      </c>
      <c r="I555" s="17">
        <v>45894</v>
      </c>
      <c r="J555" s="18">
        <f>I555</f>
        <v>45894</v>
      </c>
      <c r="K555" s="19">
        <v>0.20848379629629629</v>
      </c>
      <c r="L555" s="19">
        <v>0.28719907407407408</v>
      </c>
      <c r="M555" s="20">
        <v>0.29181712962962963</v>
      </c>
      <c r="N555" s="19">
        <v>0.37053240740740739</v>
      </c>
      <c r="O555" s="21">
        <f t="shared" si="19"/>
        <v>7.8715277777777759E-2</v>
      </c>
      <c r="P555" s="13" t="s">
        <v>401</v>
      </c>
      <c r="Q555" s="13" t="s">
        <v>254</v>
      </c>
      <c r="R555" s="22" t="s">
        <v>402</v>
      </c>
      <c r="S555" s="22" t="s">
        <v>31</v>
      </c>
      <c r="T555" s="23" t="s">
        <v>52</v>
      </c>
      <c r="U555" s="23" t="s">
        <v>50</v>
      </c>
      <c r="V555" s="22" t="s">
        <v>67</v>
      </c>
      <c r="W555" s="24" t="s">
        <v>156</v>
      </c>
      <c r="X555" s="25" t="s">
        <v>63</v>
      </c>
      <c r="Y555" s="25" t="s">
        <v>114</v>
      </c>
      <c r="Z555" s="25" t="s">
        <v>60</v>
      </c>
      <c r="AA555" s="25"/>
      <c r="AB555" s="26"/>
      <c r="AC555" s="31">
        <v>0.79342999999999997</v>
      </c>
      <c r="AD555" s="32"/>
      <c r="AE555" s="32"/>
      <c r="AF555" s="32"/>
      <c r="AG555" s="33"/>
      <c r="AH555" s="33"/>
      <c r="AI555" s="33"/>
      <c r="AJ555" s="27"/>
      <c r="AK555" s="27"/>
      <c r="AL555" s="27">
        <v>6.6133333333333333</v>
      </c>
      <c r="AM555" s="27"/>
      <c r="AN555" s="27"/>
      <c r="AO555" s="28" t="s">
        <v>3872</v>
      </c>
      <c r="AP555" s="51"/>
      <c r="AQ555" s="51"/>
    </row>
    <row r="556" spans="1:43" ht="12.65" customHeight="1">
      <c r="A556" s="13" t="s">
        <v>214</v>
      </c>
      <c r="B556" s="14" t="s">
        <v>215</v>
      </c>
      <c r="C556" s="13">
        <v>1</v>
      </c>
      <c r="D556" s="13" t="s">
        <v>216</v>
      </c>
      <c r="E556" s="15" t="s">
        <v>256</v>
      </c>
      <c r="F556" s="13">
        <v>41072</v>
      </c>
      <c r="G556" s="13" t="s">
        <v>253</v>
      </c>
      <c r="H556" s="16">
        <v>45894</v>
      </c>
      <c r="I556" s="17">
        <v>45894</v>
      </c>
      <c r="J556" s="18">
        <f>I556</f>
        <v>45894</v>
      </c>
      <c r="K556" s="19">
        <v>0.33334490740740741</v>
      </c>
      <c r="L556" s="19">
        <v>0.3415509259259259</v>
      </c>
      <c r="M556" s="20">
        <v>0.41667824074074078</v>
      </c>
      <c r="N556" s="19">
        <v>0.42488425925925927</v>
      </c>
      <c r="O556" s="21">
        <f t="shared" si="19"/>
        <v>8.2060185185184875E-3</v>
      </c>
      <c r="P556" s="13" t="s">
        <v>1042</v>
      </c>
      <c r="Q556" s="13" t="s">
        <v>254</v>
      </c>
      <c r="R556" s="22" t="s">
        <v>1043</v>
      </c>
      <c r="S556" s="22" t="s">
        <v>32</v>
      </c>
      <c r="T556" s="23" t="s">
        <v>52</v>
      </c>
      <c r="U556" s="23" t="s">
        <v>50</v>
      </c>
      <c r="V556" s="22" t="s">
        <v>67</v>
      </c>
      <c r="W556" s="24" t="s">
        <v>139</v>
      </c>
      <c r="X556" s="25" t="s">
        <v>71</v>
      </c>
      <c r="Y556" s="25" t="s">
        <v>114</v>
      </c>
      <c r="Z556" s="25" t="s">
        <v>66</v>
      </c>
      <c r="AA556" s="25"/>
      <c r="AB556" s="26"/>
      <c r="AC556" s="31">
        <v>0</v>
      </c>
      <c r="AD556" s="32"/>
      <c r="AE556" s="32"/>
      <c r="AF556" s="32"/>
      <c r="AG556" s="33"/>
      <c r="AH556" s="33"/>
      <c r="AI556" s="33"/>
      <c r="AJ556" s="27"/>
      <c r="AK556" s="27"/>
      <c r="AL556" s="27">
        <v>6.6133333333333333</v>
      </c>
      <c r="AM556" s="27"/>
      <c r="AN556" s="27"/>
      <c r="AO556" s="28" t="s">
        <v>3872</v>
      </c>
      <c r="AP556" s="51"/>
      <c r="AQ556" s="51"/>
    </row>
    <row r="557" spans="1:43" ht="12.65" customHeight="1">
      <c r="A557" s="13" t="s">
        <v>214</v>
      </c>
      <c r="B557" s="14" t="s">
        <v>215</v>
      </c>
      <c r="C557" s="13">
        <v>1</v>
      </c>
      <c r="D557" s="13" t="s">
        <v>216</v>
      </c>
      <c r="E557" s="15" t="s">
        <v>256</v>
      </c>
      <c r="F557" s="13">
        <v>41072</v>
      </c>
      <c r="G557" s="13" t="s">
        <v>253</v>
      </c>
      <c r="H557" s="16">
        <v>45894</v>
      </c>
      <c r="I557" s="17">
        <v>45894</v>
      </c>
      <c r="J557" s="18">
        <f>I557</f>
        <v>45894</v>
      </c>
      <c r="K557" s="19">
        <v>0.34386574074074072</v>
      </c>
      <c r="L557" s="19">
        <v>0.35313657407407406</v>
      </c>
      <c r="M557" s="20">
        <v>0.42719907407407409</v>
      </c>
      <c r="N557" s="19">
        <v>0.43646990740740743</v>
      </c>
      <c r="O557" s="21">
        <f t="shared" si="19"/>
        <v>9.2708333333333393E-3</v>
      </c>
      <c r="P557" s="13" t="s">
        <v>672</v>
      </c>
      <c r="Q557" s="13" t="s">
        <v>254</v>
      </c>
      <c r="R557" s="22" t="s">
        <v>673</v>
      </c>
      <c r="S557" s="22" t="s">
        <v>32</v>
      </c>
      <c r="T557" s="23" t="s">
        <v>52</v>
      </c>
      <c r="U557" s="23" t="s">
        <v>50</v>
      </c>
      <c r="V557" s="22" t="s">
        <v>67</v>
      </c>
      <c r="W557" s="24" t="s">
        <v>157</v>
      </c>
      <c r="X557" s="25" t="s">
        <v>70</v>
      </c>
      <c r="Y557" s="25" t="s">
        <v>114</v>
      </c>
      <c r="Z557" s="25" t="s">
        <v>58</v>
      </c>
      <c r="AA557" s="25"/>
      <c r="AB557" s="26"/>
      <c r="AC557" s="31">
        <v>0</v>
      </c>
      <c r="AD557" s="32"/>
      <c r="AE557" s="32"/>
      <c r="AF557" s="32"/>
      <c r="AG557" s="33"/>
      <c r="AH557" s="33"/>
      <c r="AI557" s="33"/>
      <c r="AJ557" s="27"/>
      <c r="AK557" s="27"/>
      <c r="AL557" s="27">
        <v>6.6133333333333333</v>
      </c>
      <c r="AM557" s="27"/>
      <c r="AN557" s="27"/>
      <c r="AO557" s="28" t="s">
        <v>3872</v>
      </c>
      <c r="AP557" s="51"/>
      <c r="AQ557" s="51"/>
    </row>
    <row r="558" spans="1:43" ht="12.65" customHeight="1">
      <c r="A558" s="13" t="s">
        <v>214</v>
      </c>
      <c r="B558" s="14" t="s">
        <v>215</v>
      </c>
      <c r="C558" s="13">
        <v>1</v>
      </c>
      <c r="D558" s="13" t="s">
        <v>216</v>
      </c>
      <c r="E558" s="15" t="s">
        <v>256</v>
      </c>
      <c r="F558" s="13">
        <v>41072</v>
      </c>
      <c r="G558" s="13" t="s">
        <v>253</v>
      </c>
      <c r="H558" s="16">
        <v>45894</v>
      </c>
      <c r="I558" s="17">
        <v>45894</v>
      </c>
      <c r="J558" s="18">
        <v>45894</v>
      </c>
      <c r="K558" s="19">
        <v>0.35440972222222217</v>
      </c>
      <c r="L558" s="19">
        <v>0.4127662037037037</v>
      </c>
      <c r="M558" s="20">
        <v>0.43774305555555554</v>
      </c>
      <c r="N558" s="19">
        <v>0.49609953703703702</v>
      </c>
      <c r="O558" s="21">
        <f t="shared" si="19"/>
        <v>5.8356481481481481E-2</v>
      </c>
      <c r="P558" s="13" t="s">
        <v>1467</v>
      </c>
      <c r="Q558" s="13" t="s">
        <v>254</v>
      </c>
      <c r="R558" s="22" t="s">
        <v>1468</v>
      </c>
      <c r="S558" s="22" t="s">
        <v>33</v>
      </c>
      <c r="T558" s="23" t="s">
        <v>52</v>
      </c>
      <c r="U558" s="23"/>
      <c r="V558" s="22" t="s">
        <v>67</v>
      </c>
      <c r="W558" s="24" t="s">
        <v>3677</v>
      </c>
      <c r="X558" s="25" t="s">
        <v>50</v>
      </c>
      <c r="Y558" s="25" t="s">
        <v>50</v>
      </c>
      <c r="Z558" s="25" t="s">
        <v>50</v>
      </c>
      <c r="AA558" s="25"/>
      <c r="AB558" s="26"/>
      <c r="AC558" s="31">
        <v>0.23463000000000001</v>
      </c>
      <c r="AD558" s="32"/>
      <c r="AE558" s="32"/>
      <c r="AF558" s="32"/>
      <c r="AG558" s="33"/>
      <c r="AH558" s="33"/>
      <c r="AI558" s="33"/>
      <c r="AJ558" s="27"/>
      <c r="AK558" s="27"/>
      <c r="AL558" s="27">
        <v>6.6133333333333333</v>
      </c>
      <c r="AM558" s="27"/>
      <c r="AN558" s="27"/>
      <c r="AO558" s="28" t="s">
        <v>3872</v>
      </c>
      <c r="AP558" s="51"/>
      <c r="AQ558" s="51"/>
    </row>
    <row r="559" spans="1:43" ht="12.65" customHeight="1">
      <c r="A559" s="13" t="s">
        <v>214</v>
      </c>
      <c r="B559" s="14" t="s">
        <v>215</v>
      </c>
      <c r="C559" s="13">
        <v>1</v>
      </c>
      <c r="D559" s="13" t="s">
        <v>216</v>
      </c>
      <c r="E559" s="15" t="s">
        <v>256</v>
      </c>
      <c r="F559" s="13">
        <v>41072</v>
      </c>
      <c r="G559" s="13" t="s">
        <v>253</v>
      </c>
      <c r="H559" s="16">
        <v>45894</v>
      </c>
      <c r="I559" s="17">
        <v>45894</v>
      </c>
      <c r="J559" s="18">
        <f>I559</f>
        <v>45894</v>
      </c>
      <c r="K559" s="19">
        <v>0.41670138888888891</v>
      </c>
      <c r="L559" s="19">
        <v>0.49128472222222219</v>
      </c>
      <c r="M559" s="20">
        <v>0.50003472222222223</v>
      </c>
      <c r="N559" s="19">
        <v>0.57461805555555556</v>
      </c>
      <c r="O559" s="21">
        <f t="shared" si="19"/>
        <v>7.4583333333333335E-2</v>
      </c>
      <c r="P559" s="13" t="s">
        <v>1453</v>
      </c>
      <c r="Q559" s="13" t="s">
        <v>254</v>
      </c>
      <c r="R559" s="22" t="s">
        <v>1454</v>
      </c>
      <c r="S559" s="22" t="s">
        <v>31</v>
      </c>
      <c r="T559" s="23" t="s">
        <v>52</v>
      </c>
      <c r="U559" s="23" t="s">
        <v>50</v>
      </c>
      <c r="V559" s="22" t="s">
        <v>67</v>
      </c>
      <c r="W559" s="24" t="s">
        <v>157</v>
      </c>
      <c r="X559" s="25" t="s">
        <v>70</v>
      </c>
      <c r="Y559" s="25" t="s">
        <v>114</v>
      </c>
      <c r="Z559" s="25" t="s">
        <v>58</v>
      </c>
      <c r="AA559" s="25"/>
      <c r="AB559" s="26"/>
      <c r="AC559" s="31">
        <v>9.6909999999999996E-2</v>
      </c>
      <c r="AD559" s="32"/>
      <c r="AE559" s="32"/>
      <c r="AF559" s="32"/>
      <c r="AG559" s="33"/>
      <c r="AH559" s="33"/>
      <c r="AI559" s="33"/>
      <c r="AJ559" s="27"/>
      <c r="AK559" s="27"/>
      <c r="AL559" s="27">
        <v>6.6133333333333333</v>
      </c>
      <c r="AM559" s="27"/>
      <c r="AN559" s="27"/>
      <c r="AO559" s="28" t="s">
        <v>3872</v>
      </c>
      <c r="AP559" s="51"/>
      <c r="AQ559" s="51"/>
    </row>
    <row r="560" spans="1:43" ht="12.65" customHeight="1">
      <c r="A560" s="13" t="s">
        <v>214</v>
      </c>
      <c r="B560" s="14" t="s">
        <v>215</v>
      </c>
      <c r="C560" s="13">
        <v>1</v>
      </c>
      <c r="D560" s="13" t="s">
        <v>216</v>
      </c>
      <c r="E560" s="15" t="s">
        <v>256</v>
      </c>
      <c r="F560" s="13">
        <v>41072</v>
      </c>
      <c r="G560" s="13" t="s">
        <v>253</v>
      </c>
      <c r="H560" s="16">
        <v>45894</v>
      </c>
      <c r="I560" s="17">
        <v>45894</v>
      </c>
      <c r="J560" s="18">
        <v>45894</v>
      </c>
      <c r="K560" s="19">
        <v>0.50019675925925922</v>
      </c>
      <c r="L560" s="19">
        <v>0.5368518518518518</v>
      </c>
      <c r="M560" s="20">
        <v>0.58353009259259259</v>
      </c>
      <c r="N560" s="19">
        <v>0.62018518518518517</v>
      </c>
      <c r="O560" s="21">
        <f t="shared" si="19"/>
        <v>3.6655092592592586E-2</v>
      </c>
      <c r="P560" s="13" t="s">
        <v>692</v>
      </c>
      <c r="Q560" s="13" t="s">
        <v>254</v>
      </c>
      <c r="R560" s="22" t="s">
        <v>693</v>
      </c>
      <c r="S560" s="22" t="s">
        <v>32</v>
      </c>
      <c r="T560" s="23" t="s">
        <v>52</v>
      </c>
      <c r="U560" s="23"/>
      <c r="V560" s="22" t="s">
        <v>67</v>
      </c>
      <c r="W560" s="24" t="s">
        <v>3677</v>
      </c>
      <c r="X560" s="25" t="s">
        <v>50</v>
      </c>
      <c r="Y560" s="25" t="s">
        <v>50</v>
      </c>
      <c r="Z560" s="25" t="s">
        <v>50</v>
      </c>
      <c r="AA560" s="25"/>
      <c r="AB560" s="26"/>
      <c r="AC560" s="31">
        <v>0.59157999999999999</v>
      </c>
      <c r="AD560" s="32"/>
      <c r="AE560" s="32"/>
      <c r="AF560" s="32"/>
      <c r="AG560" s="33"/>
      <c r="AH560" s="33"/>
      <c r="AI560" s="33"/>
      <c r="AJ560" s="27"/>
      <c r="AK560" s="27"/>
      <c r="AL560" s="27">
        <v>6.6133333333333333</v>
      </c>
      <c r="AM560" s="27"/>
      <c r="AN560" s="27"/>
      <c r="AO560" s="28" t="s">
        <v>3872</v>
      </c>
      <c r="AP560" s="51"/>
      <c r="AQ560" s="51"/>
    </row>
    <row r="561" spans="1:43" ht="12.65" customHeight="1">
      <c r="A561" s="13" t="s">
        <v>214</v>
      </c>
      <c r="B561" s="14" t="s">
        <v>215</v>
      </c>
      <c r="C561" s="13">
        <v>1</v>
      </c>
      <c r="D561" s="13" t="s">
        <v>216</v>
      </c>
      <c r="E561" s="15" t="s">
        <v>256</v>
      </c>
      <c r="F561" s="13">
        <v>41072</v>
      </c>
      <c r="G561" s="13" t="s">
        <v>253</v>
      </c>
      <c r="H561" s="16">
        <v>45894</v>
      </c>
      <c r="I561" s="17">
        <v>45894</v>
      </c>
      <c r="J561" s="18">
        <f>I561</f>
        <v>45894</v>
      </c>
      <c r="K561" s="19">
        <v>0.64593750000000005</v>
      </c>
      <c r="L561" s="19">
        <v>0.66399305555555554</v>
      </c>
      <c r="M561" s="20">
        <v>0.72927083333333342</v>
      </c>
      <c r="N561" s="19">
        <v>0.74732638888888892</v>
      </c>
      <c r="O561" s="21">
        <f t="shared" si="19"/>
        <v>1.8055555555555491E-2</v>
      </c>
      <c r="P561" s="13" t="s">
        <v>674</v>
      </c>
      <c r="Q561" s="13" t="s">
        <v>254</v>
      </c>
      <c r="R561" s="22" t="s">
        <v>675</v>
      </c>
      <c r="S561" s="22" t="s">
        <v>32</v>
      </c>
      <c r="T561" s="23" t="s">
        <v>52</v>
      </c>
      <c r="U561" s="23" t="s">
        <v>50</v>
      </c>
      <c r="V561" s="22" t="s">
        <v>67</v>
      </c>
      <c r="W561" s="24" t="s">
        <v>144</v>
      </c>
      <c r="X561" s="25" t="s">
        <v>84</v>
      </c>
      <c r="Y561" s="25" t="s">
        <v>114</v>
      </c>
      <c r="Z561" s="25" t="s">
        <v>62</v>
      </c>
      <c r="AA561" s="25"/>
      <c r="AB561" s="26"/>
      <c r="AC561" s="31">
        <v>9.5699999999999986E-3</v>
      </c>
      <c r="AD561" s="32"/>
      <c r="AE561" s="32"/>
      <c r="AF561" s="32"/>
      <c r="AG561" s="33"/>
      <c r="AH561" s="33"/>
      <c r="AI561" s="33"/>
      <c r="AJ561" s="27"/>
      <c r="AK561" s="27"/>
      <c r="AL561" s="27">
        <v>6.6133333333333333</v>
      </c>
      <c r="AM561" s="27"/>
      <c r="AN561" s="27"/>
      <c r="AO561" s="28" t="s">
        <v>3872</v>
      </c>
      <c r="AP561" s="51"/>
      <c r="AQ561" s="51"/>
    </row>
    <row r="562" spans="1:43" ht="12.65" customHeight="1">
      <c r="A562" s="13" t="s">
        <v>214</v>
      </c>
      <c r="B562" s="14" t="s">
        <v>215</v>
      </c>
      <c r="C562" s="13">
        <v>1</v>
      </c>
      <c r="D562" s="13" t="s">
        <v>216</v>
      </c>
      <c r="E562" s="15" t="s">
        <v>256</v>
      </c>
      <c r="F562" s="13">
        <v>41072</v>
      </c>
      <c r="G562" s="13" t="s">
        <v>253</v>
      </c>
      <c r="H562" s="16">
        <v>45894</v>
      </c>
      <c r="I562" s="17">
        <v>45894</v>
      </c>
      <c r="J562" s="18">
        <v>45894</v>
      </c>
      <c r="K562" s="19">
        <v>0.68759259259259264</v>
      </c>
      <c r="L562" s="19">
        <v>0.72425925925925927</v>
      </c>
      <c r="M562" s="20">
        <v>0.77092592592592601</v>
      </c>
      <c r="N562" s="19">
        <v>0.80759259259259253</v>
      </c>
      <c r="O562" s="21">
        <f t="shared" si="19"/>
        <v>3.6666666666666514E-2</v>
      </c>
      <c r="P562" s="13" t="s">
        <v>692</v>
      </c>
      <c r="Q562" s="13" t="s">
        <v>254</v>
      </c>
      <c r="R562" s="22" t="s">
        <v>693</v>
      </c>
      <c r="S562" s="22" t="s">
        <v>32</v>
      </c>
      <c r="T562" s="23" t="s">
        <v>52</v>
      </c>
      <c r="U562" s="23"/>
      <c r="V562" s="22" t="s">
        <v>67</v>
      </c>
      <c r="W562" s="24" t="s">
        <v>3677</v>
      </c>
      <c r="X562" s="25" t="s">
        <v>50</v>
      </c>
      <c r="Y562" s="25" t="s">
        <v>50</v>
      </c>
      <c r="Z562" s="25" t="s">
        <v>50</v>
      </c>
      <c r="AA562" s="25"/>
      <c r="AB562" s="26"/>
      <c r="AC562" s="31">
        <v>0.54350999999999994</v>
      </c>
      <c r="AD562" s="32"/>
      <c r="AE562" s="32"/>
      <c r="AF562" s="32"/>
      <c r="AG562" s="33"/>
      <c r="AH562" s="33"/>
      <c r="AI562" s="33"/>
      <c r="AJ562" s="27"/>
      <c r="AK562" s="27"/>
      <c r="AL562" s="27">
        <v>6.6133333333333333</v>
      </c>
      <c r="AM562" s="27"/>
      <c r="AN562" s="27"/>
      <c r="AO562" s="28" t="s">
        <v>3872</v>
      </c>
      <c r="AP562" s="51"/>
      <c r="AQ562" s="51"/>
    </row>
    <row r="563" spans="1:43" ht="12.65" customHeight="1">
      <c r="A563" s="13" t="s">
        <v>214</v>
      </c>
      <c r="B563" s="14" t="s">
        <v>215</v>
      </c>
      <c r="C563" s="13">
        <v>1</v>
      </c>
      <c r="D563" s="13" t="s">
        <v>216</v>
      </c>
      <c r="E563" s="15" t="s">
        <v>256</v>
      </c>
      <c r="F563" s="13">
        <v>41072</v>
      </c>
      <c r="G563" s="13" t="s">
        <v>253</v>
      </c>
      <c r="H563" s="16">
        <v>45894</v>
      </c>
      <c r="I563" s="17">
        <v>45894</v>
      </c>
      <c r="J563" s="18">
        <f>I563</f>
        <v>45894</v>
      </c>
      <c r="K563" s="19">
        <v>0.72957175925925932</v>
      </c>
      <c r="L563" s="19">
        <v>0.73765046296296299</v>
      </c>
      <c r="M563" s="20">
        <v>0.81290509259259258</v>
      </c>
      <c r="N563" s="19">
        <v>0.82098379629629625</v>
      </c>
      <c r="O563" s="21">
        <f t="shared" si="19"/>
        <v>8.0787037037036713E-3</v>
      </c>
      <c r="P563" s="13" t="s">
        <v>670</v>
      </c>
      <c r="Q563" s="13" t="s">
        <v>254</v>
      </c>
      <c r="R563" s="22" t="s">
        <v>671</v>
      </c>
      <c r="S563" s="22" t="s">
        <v>32</v>
      </c>
      <c r="T563" s="23" t="s">
        <v>52</v>
      </c>
      <c r="U563" s="23" t="s">
        <v>50</v>
      </c>
      <c r="V563" s="22" t="s">
        <v>67</v>
      </c>
      <c r="W563" s="24" t="s">
        <v>141</v>
      </c>
      <c r="X563" s="25" t="s">
        <v>54</v>
      </c>
      <c r="Y563" s="25" t="s">
        <v>114</v>
      </c>
      <c r="Z563" s="25" t="s">
        <v>74</v>
      </c>
      <c r="AA563" s="25"/>
      <c r="AB563" s="26"/>
      <c r="AC563" s="31">
        <v>0.57892999999999994</v>
      </c>
      <c r="AD563" s="32"/>
      <c r="AE563" s="32"/>
      <c r="AF563" s="32"/>
      <c r="AG563" s="33"/>
      <c r="AH563" s="33"/>
      <c r="AI563" s="33"/>
      <c r="AJ563" s="27"/>
      <c r="AK563" s="27"/>
      <c r="AL563" s="27">
        <v>8.2666666666666675</v>
      </c>
      <c r="AM563" s="27"/>
      <c r="AN563" s="27"/>
      <c r="AO563" s="28" t="s">
        <v>3872</v>
      </c>
      <c r="AP563" s="51"/>
      <c r="AQ563" s="51"/>
    </row>
    <row r="564" spans="1:43" ht="12.65" customHeight="1">
      <c r="A564" s="13" t="s">
        <v>214</v>
      </c>
      <c r="B564" s="14" t="s">
        <v>215</v>
      </c>
      <c r="C564" s="13">
        <v>1</v>
      </c>
      <c r="D564" s="13" t="s">
        <v>216</v>
      </c>
      <c r="E564" s="15" t="s">
        <v>256</v>
      </c>
      <c r="F564" s="13">
        <v>41072</v>
      </c>
      <c r="G564" s="13" t="s">
        <v>253</v>
      </c>
      <c r="H564" s="16">
        <v>45894</v>
      </c>
      <c r="I564" s="17">
        <v>45894</v>
      </c>
      <c r="J564" s="18">
        <v>45894</v>
      </c>
      <c r="K564" s="19">
        <v>0.75019675925925922</v>
      </c>
      <c r="L564" s="19">
        <v>0.7596180555555555</v>
      </c>
      <c r="M564" s="20">
        <v>0.83353009259259259</v>
      </c>
      <c r="N564" s="19">
        <v>0.84295138888888888</v>
      </c>
      <c r="O564" s="21">
        <f t="shared" si="19"/>
        <v>9.4212962962962887E-3</v>
      </c>
      <c r="P564" s="13" t="s">
        <v>1245</v>
      </c>
      <c r="Q564" s="13" t="s">
        <v>254</v>
      </c>
      <c r="R564" s="22" t="s">
        <v>1246</v>
      </c>
      <c r="S564" s="22" t="s">
        <v>32</v>
      </c>
      <c r="T564" s="23" t="s">
        <v>52</v>
      </c>
      <c r="U564" s="23"/>
      <c r="V564" s="22" t="s">
        <v>67</v>
      </c>
      <c r="W564" s="24" t="s">
        <v>3677</v>
      </c>
      <c r="X564" s="25" t="s">
        <v>50</v>
      </c>
      <c r="Y564" s="25" t="s">
        <v>50</v>
      </c>
      <c r="Z564" s="25" t="s">
        <v>50</v>
      </c>
      <c r="AA564" s="25"/>
      <c r="AB564" s="26"/>
      <c r="AC564" s="31">
        <v>4.147E-2</v>
      </c>
      <c r="AD564" s="32"/>
      <c r="AE564" s="32"/>
      <c r="AF564" s="32"/>
      <c r="AG564" s="33"/>
      <c r="AH564" s="33"/>
      <c r="AI564" s="33"/>
      <c r="AJ564" s="27"/>
      <c r="AK564" s="27"/>
      <c r="AL564" s="27">
        <v>8.2666666666666675</v>
      </c>
      <c r="AM564" s="27"/>
      <c r="AN564" s="27"/>
      <c r="AO564" s="28" t="s">
        <v>3872</v>
      </c>
      <c r="AP564" s="51"/>
      <c r="AQ564" s="51"/>
    </row>
    <row r="565" spans="1:43" ht="12.65" customHeight="1">
      <c r="A565" s="13" t="s">
        <v>214</v>
      </c>
      <c r="B565" s="14" t="s">
        <v>215</v>
      </c>
      <c r="C565" s="13">
        <v>1</v>
      </c>
      <c r="D565" s="13" t="s">
        <v>216</v>
      </c>
      <c r="E565" s="15" t="s">
        <v>256</v>
      </c>
      <c r="F565" s="13">
        <v>41072</v>
      </c>
      <c r="G565" s="13" t="s">
        <v>253</v>
      </c>
      <c r="H565" s="16">
        <v>45894</v>
      </c>
      <c r="I565" s="17">
        <v>45894</v>
      </c>
      <c r="J565" s="18">
        <v>45894</v>
      </c>
      <c r="K565" s="19">
        <v>0.79179398148148139</v>
      </c>
      <c r="L565" s="19">
        <v>0.83108796296296295</v>
      </c>
      <c r="M565" s="20">
        <v>0.87512731481481476</v>
      </c>
      <c r="N565" s="19">
        <v>0.91442129629629632</v>
      </c>
      <c r="O565" s="21">
        <f t="shared" si="19"/>
        <v>3.9293981481481555E-2</v>
      </c>
      <c r="P565" s="13" t="s">
        <v>676</v>
      </c>
      <c r="Q565" s="13" t="s">
        <v>254</v>
      </c>
      <c r="R565" s="22" t="s">
        <v>677</v>
      </c>
      <c r="S565" s="22" t="s">
        <v>33</v>
      </c>
      <c r="T565" s="23" t="s">
        <v>52</v>
      </c>
      <c r="U565" s="23"/>
      <c r="V565" s="22" t="s">
        <v>67</v>
      </c>
      <c r="W565" s="24" t="s">
        <v>3677</v>
      </c>
      <c r="X565" s="25" t="s">
        <v>50</v>
      </c>
      <c r="Y565" s="25" t="s">
        <v>50</v>
      </c>
      <c r="Z565" s="25" t="s">
        <v>50</v>
      </c>
      <c r="AA565" s="25"/>
      <c r="AB565" s="26"/>
      <c r="AC565" s="31">
        <v>0.55000000000000004</v>
      </c>
      <c r="AD565" s="32"/>
      <c r="AE565" s="32"/>
      <c r="AF565" s="32"/>
      <c r="AG565" s="33"/>
      <c r="AH565" s="33"/>
      <c r="AI565" s="33"/>
      <c r="AJ565" s="27"/>
      <c r="AK565" s="27"/>
      <c r="AL565" s="27">
        <v>8.2666666666666675</v>
      </c>
      <c r="AM565" s="27"/>
      <c r="AN565" s="27"/>
      <c r="AO565" s="28" t="s">
        <v>3872</v>
      </c>
      <c r="AP565" s="51"/>
      <c r="AQ565" s="51"/>
    </row>
    <row r="566" spans="1:43" ht="12.65" customHeight="1">
      <c r="A566" s="13" t="s">
        <v>214</v>
      </c>
      <c r="B566" s="14" t="s">
        <v>215</v>
      </c>
      <c r="C566" s="13">
        <v>1</v>
      </c>
      <c r="D566" s="13" t="s">
        <v>216</v>
      </c>
      <c r="E566" s="15" t="s">
        <v>256</v>
      </c>
      <c r="F566" s="13">
        <v>41072</v>
      </c>
      <c r="G566" s="13" t="s">
        <v>253</v>
      </c>
      <c r="H566" s="16">
        <v>45894</v>
      </c>
      <c r="I566" s="17">
        <v>45894</v>
      </c>
      <c r="J566" s="18">
        <v>45894</v>
      </c>
      <c r="K566" s="19">
        <v>0.87509259259259264</v>
      </c>
      <c r="L566" s="19">
        <v>0.91438657407407409</v>
      </c>
      <c r="M566" s="20">
        <v>0.95842592592592601</v>
      </c>
      <c r="N566" s="19">
        <v>0.99771990740740746</v>
      </c>
      <c r="O566" s="21">
        <f t="shared" si="19"/>
        <v>3.9293981481481444E-2</v>
      </c>
      <c r="P566" s="13" t="s">
        <v>676</v>
      </c>
      <c r="Q566" s="13" t="s">
        <v>254</v>
      </c>
      <c r="R566" s="22" t="s">
        <v>677</v>
      </c>
      <c r="S566" s="22" t="s">
        <v>33</v>
      </c>
      <c r="T566" s="23" t="s">
        <v>52</v>
      </c>
      <c r="U566" s="23"/>
      <c r="V566" s="22" t="s">
        <v>67</v>
      </c>
      <c r="W566" s="24" t="s">
        <v>3677</v>
      </c>
      <c r="X566" s="25" t="s">
        <v>50</v>
      </c>
      <c r="Y566" s="25" t="s">
        <v>50</v>
      </c>
      <c r="Z566" s="25" t="s">
        <v>50</v>
      </c>
      <c r="AA566" s="25"/>
      <c r="AB566" s="26"/>
      <c r="AC566" s="31">
        <v>2.1352100000000003</v>
      </c>
      <c r="AD566" s="32"/>
      <c r="AE566" s="32"/>
      <c r="AF566" s="32"/>
      <c r="AG566" s="33"/>
      <c r="AH566" s="33"/>
      <c r="AI566" s="33"/>
      <c r="AJ566" s="27"/>
      <c r="AK566" s="27"/>
      <c r="AL566" s="27">
        <v>6.6133333333333333</v>
      </c>
      <c r="AM566" s="27"/>
      <c r="AN566" s="27"/>
      <c r="AO566" s="28" t="s">
        <v>3872</v>
      </c>
      <c r="AP566" s="51"/>
      <c r="AQ566" s="51"/>
    </row>
    <row r="567" spans="1:43" ht="12.65" customHeight="1">
      <c r="A567" s="13" t="s">
        <v>214</v>
      </c>
      <c r="B567" s="14" t="s">
        <v>215</v>
      </c>
      <c r="C567" s="13">
        <v>1</v>
      </c>
      <c r="D567" s="13" t="s">
        <v>216</v>
      </c>
      <c r="E567" s="15" t="s">
        <v>256</v>
      </c>
      <c r="F567" s="13">
        <v>41072</v>
      </c>
      <c r="G567" s="13" t="s">
        <v>253</v>
      </c>
      <c r="H567" s="16">
        <v>45895</v>
      </c>
      <c r="I567" s="17">
        <v>45895</v>
      </c>
      <c r="J567" s="18">
        <v>45895</v>
      </c>
      <c r="K567" s="19">
        <v>6.2569444444444441E-2</v>
      </c>
      <c r="L567" s="19">
        <v>9.9224537037037028E-2</v>
      </c>
      <c r="M567" s="20">
        <v>0.1459027777777778</v>
      </c>
      <c r="N567" s="19">
        <v>0.18255787037037036</v>
      </c>
      <c r="O567" s="21">
        <f t="shared" si="19"/>
        <v>3.6655092592592559E-2</v>
      </c>
      <c r="P567" s="13" t="s">
        <v>692</v>
      </c>
      <c r="Q567" s="13" t="s">
        <v>254</v>
      </c>
      <c r="R567" s="22" t="s">
        <v>693</v>
      </c>
      <c r="S567" s="22" t="s">
        <v>32</v>
      </c>
      <c r="T567" s="23" t="s">
        <v>52</v>
      </c>
      <c r="U567" s="23"/>
      <c r="V567" s="22" t="s">
        <v>67</v>
      </c>
      <c r="W567" s="24" t="s">
        <v>3677</v>
      </c>
      <c r="X567" s="25" t="s">
        <v>50</v>
      </c>
      <c r="Y567" s="25" t="s">
        <v>50</v>
      </c>
      <c r="Z567" s="25" t="s">
        <v>50</v>
      </c>
      <c r="AA567" s="25"/>
      <c r="AB567" s="26"/>
      <c r="AC567" s="31">
        <v>4.2130000000000001E-2</v>
      </c>
      <c r="AD567" s="32"/>
      <c r="AE567" s="32"/>
      <c r="AF567" s="32"/>
      <c r="AG567" s="33"/>
      <c r="AH567" s="33"/>
      <c r="AI567" s="33"/>
      <c r="AJ567" s="27"/>
      <c r="AK567" s="27"/>
      <c r="AL567" s="27">
        <v>6.6133333333333333</v>
      </c>
      <c r="AM567" s="27"/>
      <c r="AN567" s="27"/>
      <c r="AO567" s="28" t="s">
        <v>3872</v>
      </c>
      <c r="AP567" s="51"/>
      <c r="AQ567" s="51"/>
    </row>
    <row r="568" spans="1:43" ht="12.65" customHeight="1">
      <c r="A568" s="13" t="s">
        <v>214</v>
      </c>
      <c r="B568" s="14" t="s">
        <v>215</v>
      </c>
      <c r="C568" s="13">
        <v>1</v>
      </c>
      <c r="D568" s="13" t="s">
        <v>216</v>
      </c>
      <c r="E568" s="15" t="s">
        <v>256</v>
      </c>
      <c r="F568" s="13">
        <v>41072</v>
      </c>
      <c r="G568" s="13" t="s">
        <v>253</v>
      </c>
      <c r="H568" s="16">
        <v>45895</v>
      </c>
      <c r="I568" s="17">
        <v>45895</v>
      </c>
      <c r="J568" s="18">
        <v>45895</v>
      </c>
      <c r="K568" s="19">
        <v>0.13561342592592593</v>
      </c>
      <c r="L568" s="19">
        <v>0.14503472222222222</v>
      </c>
      <c r="M568" s="20">
        <v>0.21894675925925927</v>
      </c>
      <c r="N568" s="19">
        <v>0.22836805555555559</v>
      </c>
      <c r="O568" s="21">
        <f t="shared" si="19"/>
        <v>9.4212962962963165E-3</v>
      </c>
      <c r="P568" s="13" t="s">
        <v>1245</v>
      </c>
      <c r="Q568" s="13" t="s">
        <v>254</v>
      </c>
      <c r="R568" s="22" t="s">
        <v>1246</v>
      </c>
      <c r="S568" s="22" t="s">
        <v>32</v>
      </c>
      <c r="T568" s="23" t="s">
        <v>52</v>
      </c>
      <c r="U568" s="23"/>
      <c r="V568" s="22" t="s">
        <v>67</v>
      </c>
      <c r="W568" s="24" t="s">
        <v>3677</v>
      </c>
      <c r="X568" s="25" t="s">
        <v>50</v>
      </c>
      <c r="Y568" s="25" t="s">
        <v>50</v>
      </c>
      <c r="Z568" s="25" t="s">
        <v>50</v>
      </c>
      <c r="AA568" s="25"/>
      <c r="AB568" s="26"/>
      <c r="AC568" s="31">
        <v>0</v>
      </c>
      <c r="AD568" s="32"/>
      <c r="AE568" s="32"/>
      <c r="AF568" s="32"/>
      <c r="AG568" s="33"/>
      <c r="AH568" s="33"/>
      <c r="AI568" s="33"/>
      <c r="AJ568" s="27"/>
      <c r="AK568" s="27"/>
      <c r="AL568" s="27">
        <v>6.6133333333333333</v>
      </c>
      <c r="AM568" s="27"/>
      <c r="AN568" s="27"/>
      <c r="AO568" s="28" t="s">
        <v>3872</v>
      </c>
      <c r="AP568" s="51"/>
      <c r="AQ568" s="51"/>
    </row>
    <row r="569" spans="1:43" ht="12.65" customHeight="1">
      <c r="A569" s="13" t="s">
        <v>214</v>
      </c>
      <c r="B569" s="14" t="s">
        <v>215</v>
      </c>
      <c r="C569" s="13">
        <v>1</v>
      </c>
      <c r="D569" s="13" t="s">
        <v>216</v>
      </c>
      <c r="E569" s="15" t="s">
        <v>256</v>
      </c>
      <c r="F569" s="13">
        <v>41072</v>
      </c>
      <c r="G569" s="13" t="s">
        <v>253</v>
      </c>
      <c r="H569" s="16">
        <v>45895</v>
      </c>
      <c r="I569" s="17">
        <v>45895</v>
      </c>
      <c r="J569" s="18">
        <f>I569</f>
        <v>45895</v>
      </c>
      <c r="K569" s="19">
        <v>0.14596064814814816</v>
      </c>
      <c r="L569" s="19">
        <v>0.16401620370370371</v>
      </c>
      <c r="M569" s="20">
        <v>0.2292939814814815</v>
      </c>
      <c r="N569" s="19">
        <v>0.24734953703703705</v>
      </c>
      <c r="O569" s="21">
        <f t="shared" si="19"/>
        <v>1.8055555555555547E-2</v>
      </c>
      <c r="P569" s="13" t="s">
        <v>674</v>
      </c>
      <c r="Q569" s="13" t="s">
        <v>254</v>
      </c>
      <c r="R569" s="22" t="s">
        <v>675</v>
      </c>
      <c r="S569" s="22" t="s">
        <v>32</v>
      </c>
      <c r="T569" s="23" t="s">
        <v>52</v>
      </c>
      <c r="U569" s="23" t="s">
        <v>50</v>
      </c>
      <c r="V569" s="22" t="s">
        <v>67</v>
      </c>
      <c r="W569" s="24" t="s">
        <v>144</v>
      </c>
      <c r="X569" s="25" t="s">
        <v>84</v>
      </c>
      <c r="Y569" s="25" t="s">
        <v>114</v>
      </c>
      <c r="Z569" s="25" t="s">
        <v>62</v>
      </c>
      <c r="AA569" s="25"/>
      <c r="AB569" s="26"/>
      <c r="AC569" s="31">
        <v>0</v>
      </c>
      <c r="AD569" s="32"/>
      <c r="AE569" s="32"/>
      <c r="AF569" s="32"/>
      <c r="AG569" s="33"/>
      <c r="AH569" s="33"/>
      <c r="AI569" s="33"/>
      <c r="AJ569" s="27"/>
      <c r="AK569" s="27"/>
      <c r="AL569" s="27">
        <v>6.6133333333333333</v>
      </c>
      <c r="AM569" s="27"/>
      <c r="AN569" s="27"/>
      <c r="AO569" s="28" t="s">
        <v>3872</v>
      </c>
      <c r="AP569" s="51"/>
      <c r="AQ569" s="51"/>
    </row>
    <row r="570" spans="1:43" ht="12.65" customHeight="1">
      <c r="A570" s="13" t="s">
        <v>214</v>
      </c>
      <c r="B570" s="14" t="s">
        <v>215</v>
      </c>
      <c r="C570" s="13">
        <v>1</v>
      </c>
      <c r="D570" s="13" t="s">
        <v>216</v>
      </c>
      <c r="E570" s="15" t="s">
        <v>256</v>
      </c>
      <c r="F570" s="13">
        <v>41072</v>
      </c>
      <c r="G570" s="13" t="s">
        <v>253</v>
      </c>
      <c r="H570" s="16">
        <v>45895</v>
      </c>
      <c r="I570" s="17">
        <v>45895</v>
      </c>
      <c r="J570" s="18">
        <v>45895</v>
      </c>
      <c r="K570" s="19">
        <v>0.16679398148148147</v>
      </c>
      <c r="L570" s="19">
        <v>0.17622685185185183</v>
      </c>
      <c r="M570" s="20">
        <v>0.25012731481481482</v>
      </c>
      <c r="N570" s="19">
        <v>0.2595601851851852</v>
      </c>
      <c r="O570" s="21">
        <f t="shared" si="19"/>
        <v>9.4328703703703831E-3</v>
      </c>
      <c r="P570" s="13" t="s">
        <v>1245</v>
      </c>
      <c r="Q570" s="13" t="s">
        <v>254</v>
      </c>
      <c r="R570" s="22" t="s">
        <v>1246</v>
      </c>
      <c r="S570" s="22" t="s">
        <v>32</v>
      </c>
      <c r="T570" s="23" t="s">
        <v>52</v>
      </c>
      <c r="U570" s="23"/>
      <c r="V570" s="22" t="s">
        <v>67</v>
      </c>
      <c r="W570" s="24" t="s">
        <v>3677</v>
      </c>
      <c r="X570" s="25" t="s">
        <v>50</v>
      </c>
      <c r="Y570" s="25" t="s">
        <v>50</v>
      </c>
      <c r="Z570" s="25" t="s">
        <v>50</v>
      </c>
      <c r="AA570" s="25"/>
      <c r="AB570" s="26"/>
      <c r="AC570" s="31">
        <v>0</v>
      </c>
      <c r="AD570" s="32"/>
      <c r="AE570" s="32"/>
      <c r="AF570" s="32"/>
      <c r="AG570" s="33"/>
      <c r="AH570" s="33"/>
      <c r="AI570" s="33"/>
      <c r="AJ570" s="27"/>
      <c r="AK570" s="27"/>
      <c r="AL570" s="27">
        <v>6.6133333333333333</v>
      </c>
      <c r="AM570" s="27"/>
      <c r="AN570" s="27"/>
      <c r="AO570" s="28" t="s">
        <v>3872</v>
      </c>
      <c r="AP570" s="51"/>
      <c r="AQ570" s="51"/>
    </row>
    <row r="571" spans="1:43" ht="12.65" customHeight="1">
      <c r="A571" s="13" t="s">
        <v>214</v>
      </c>
      <c r="B571" s="14" t="s">
        <v>215</v>
      </c>
      <c r="C571" s="13">
        <v>1</v>
      </c>
      <c r="D571" s="13" t="s">
        <v>216</v>
      </c>
      <c r="E571" s="15" t="s">
        <v>256</v>
      </c>
      <c r="F571" s="13">
        <v>41072</v>
      </c>
      <c r="G571" s="13" t="s">
        <v>253</v>
      </c>
      <c r="H571" s="16">
        <v>45895</v>
      </c>
      <c r="I571" s="17">
        <v>45895</v>
      </c>
      <c r="J571" s="18">
        <v>45895</v>
      </c>
      <c r="K571" s="19">
        <v>0.29182870370370373</v>
      </c>
      <c r="L571" s="19">
        <v>0.33112268518518523</v>
      </c>
      <c r="M571" s="20">
        <v>0.37516203703703704</v>
      </c>
      <c r="N571" s="19">
        <v>0.41445601851851849</v>
      </c>
      <c r="O571" s="21">
        <f t="shared" si="19"/>
        <v>3.9293981481481444E-2</v>
      </c>
      <c r="P571" s="13" t="s">
        <v>676</v>
      </c>
      <c r="Q571" s="13" t="s">
        <v>254</v>
      </c>
      <c r="R571" s="22" t="s">
        <v>677</v>
      </c>
      <c r="S571" s="22" t="s">
        <v>33</v>
      </c>
      <c r="T571" s="23" t="s">
        <v>52</v>
      </c>
      <c r="U571" s="23"/>
      <c r="V571" s="22" t="s">
        <v>67</v>
      </c>
      <c r="W571" s="24" t="s">
        <v>3677</v>
      </c>
      <c r="X571" s="25" t="s">
        <v>50</v>
      </c>
      <c r="Y571" s="25" t="s">
        <v>50</v>
      </c>
      <c r="Z571" s="25" t="s">
        <v>50</v>
      </c>
      <c r="AA571" s="25"/>
      <c r="AB571" s="26"/>
      <c r="AC571" s="31">
        <v>0</v>
      </c>
      <c r="AD571" s="32"/>
      <c r="AE571" s="32"/>
      <c r="AF571" s="32"/>
      <c r="AG571" s="33"/>
      <c r="AH571" s="33"/>
      <c r="AI571" s="33"/>
      <c r="AJ571" s="27"/>
      <c r="AK571" s="27"/>
      <c r="AL571" s="27">
        <v>6.6133333333333333</v>
      </c>
      <c r="AM571" s="27"/>
      <c r="AN571" s="27"/>
      <c r="AO571" s="28" t="s">
        <v>3872</v>
      </c>
      <c r="AP571" s="51"/>
      <c r="AQ571" s="51"/>
    </row>
    <row r="572" spans="1:43" ht="12.65" customHeight="1">
      <c r="A572" s="13" t="s">
        <v>214</v>
      </c>
      <c r="B572" s="14" t="s">
        <v>215</v>
      </c>
      <c r="C572" s="13">
        <v>1</v>
      </c>
      <c r="D572" s="13" t="s">
        <v>216</v>
      </c>
      <c r="E572" s="15" t="s">
        <v>256</v>
      </c>
      <c r="F572" s="13">
        <v>41072</v>
      </c>
      <c r="G572" s="13" t="s">
        <v>253</v>
      </c>
      <c r="H572" s="16">
        <v>45895</v>
      </c>
      <c r="I572" s="17">
        <v>45895</v>
      </c>
      <c r="J572" s="18">
        <v>45895</v>
      </c>
      <c r="K572" s="19">
        <v>0.3334375</v>
      </c>
      <c r="L572" s="19">
        <v>0.37184027777777778</v>
      </c>
      <c r="M572" s="20">
        <v>0.41677083333333337</v>
      </c>
      <c r="N572" s="19">
        <v>0.45517361111111115</v>
      </c>
      <c r="O572" s="21">
        <f t="shared" si="19"/>
        <v>3.8402777777777786E-2</v>
      </c>
      <c r="P572" s="13" t="s">
        <v>389</v>
      </c>
      <c r="Q572" s="13" t="s">
        <v>254</v>
      </c>
      <c r="R572" s="22" t="s">
        <v>390</v>
      </c>
      <c r="S572" s="22" t="s">
        <v>32</v>
      </c>
      <c r="T572" s="23" t="s">
        <v>52</v>
      </c>
      <c r="U572" s="23"/>
      <c r="V572" s="22" t="s">
        <v>67</v>
      </c>
      <c r="W572" s="24" t="s">
        <v>3677</v>
      </c>
      <c r="X572" s="25" t="s">
        <v>50</v>
      </c>
      <c r="Y572" s="25" t="s">
        <v>50</v>
      </c>
      <c r="Z572" s="25" t="s">
        <v>50</v>
      </c>
      <c r="AA572" s="25"/>
      <c r="AB572" s="26"/>
      <c r="AC572" s="31">
        <v>0</v>
      </c>
      <c r="AD572" s="32"/>
      <c r="AE572" s="32"/>
      <c r="AF572" s="32"/>
      <c r="AG572" s="33"/>
      <c r="AH572" s="33"/>
      <c r="AI572" s="33"/>
      <c r="AJ572" s="27"/>
      <c r="AK572" s="27"/>
      <c r="AL572" s="27">
        <v>6.6133333333333333</v>
      </c>
      <c r="AM572" s="27"/>
      <c r="AN572" s="27"/>
      <c r="AO572" s="28" t="s">
        <v>3872</v>
      </c>
      <c r="AP572" s="51"/>
      <c r="AQ572" s="51"/>
    </row>
    <row r="573" spans="1:43" ht="12.65" customHeight="1">
      <c r="A573" s="13" t="s">
        <v>214</v>
      </c>
      <c r="B573" s="14" t="s">
        <v>215</v>
      </c>
      <c r="C573" s="13">
        <v>1</v>
      </c>
      <c r="D573" s="13" t="s">
        <v>216</v>
      </c>
      <c r="E573" s="15" t="s">
        <v>256</v>
      </c>
      <c r="F573" s="13">
        <v>41072</v>
      </c>
      <c r="G573" s="13" t="s">
        <v>253</v>
      </c>
      <c r="H573" s="16">
        <v>45895</v>
      </c>
      <c r="I573" s="17">
        <v>45895</v>
      </c>
      <c r="J573" s="18">
        <f>I573</f>
        <v>45895</v>
      </c>
      <c r="K573" s="19">
        <v>0.41678240740740741</v>
      </c>
      <c r="L573" s="19">
        <v>0.49907407407407406</v>
      </c>
      <c r="M573" s="20">
        <v>0.50011574074074072</v>
      </c>
      <c r="N573" s="19">
        <v>0.58240740740740737</v>
      </c>
      <c r="O573" s="21">
        <f t="shared" si="19"/>
        <v>8.2291666666666652E-2</v>
      </c>
      <c r="P573" s="13" t="s">
        <v>1247</v>
      </c>
      <c r="Q573" s="13" t="s">
        <v>254</v>
      </c>
      <c r="R573" s="22" t="s">
        <v>1248</v>
      </c>
      <c r="S573" s="22" t="s">
        <v>31</v>
      </c>
      <c r="T573" s="23" t="s">
        <v>52</v>
      </c>
      <c r="U573" s="23" t="s">
        <v>50</v>
      </c>
      <c r="V573" s="22" t="s">
        <v>67</v>
      </c>
      <c r="W573" s="24" t="s">
        <v>140</v>
      </c>
      <c r="X573" s="25" t="s">
        <v>69</v>
      </c>
      <c r="Y573" s="25" t="s">
        <v>114</v>
      </c>
      <c r="Z573" s="25" t="s">
        <v>65</v>
      </c>
      <c r="AA573" s="25"/>
      <c r="AB573" s="26"/>
      <c r="AC573" s="31">
        <v>0.12188000000000002</v>
      </c>
      <c r="AD573" s="32"/>
      <c r="AE573" s="32"/>
      <c r="AF573" s="32"/>
      <c r="AG573" s="33"/>
      <c r="AH573" s="33"/>
      <c r="AI573" s="33"/>
      <c r="AJ573" s="27"/>
      <c r="AK573" s="27"/>
      <c r="AL573" s="27">
        <v>6.6133333333333333</v>
      </c>
      <c r="AM573" s="27"/>
      <c r="AN573" s="27"/>
      <c r="AO573" s="28" t="s">
        <v>3872</v>
      </c>
      <c r="AP573" s="51"/>
      <c r="AQ573" s="51"/>
    </row>
    <row r="574" spans="1:43" ht="12.65" customHeight="1">
      <c r="A574" s="13" t="s">
        <v>214</v>
      </c>
      <c r="B574" s="14" t="s">
        <v>215</v>
      </c>
      <c r="C574" s="13">
        <v>1</v>
      </c>
      <c r="D574" s="13" t="s">
        <v>216</v>
      </c>
      <c r="E574" s="15" t="s">
        <v>256</v>
      </c>
      <c r="F574" s="13">
        <v>41072</v>
      </c>
      <c r="G574" s="13" t="s">
        <v>253</v>
      </c>
      <c r="H574" s="16">
        <v>45895</v>
      </c>
      <c r="I574" s="17">
        <v>45895</v>
      </c>
      <c r="J574" s="18">
        <f>I574</f>
        <v>45895</v>
      </c>
      <c r="K574" s="19">
        <v>0.58349537037037036</v>
      </c>
      <c r="L574" s="19">
        <v>0.59325231481481477</v>
      </c>
      <c r="M574" s="20">
        <v>0.66682870370370362</v>
      </c>
      <c r="N574" s="19">
        <v>0.67658564814814803</v>
      </c>
      <c r="O574" s="21">
        <f t="shared" si="19"/>
        <v>9.7569444444444153E-3</v>
      </c>
      <c r="P574" s="13" t="s">
        <v>1048</v>
      </c>
      <c r="Q574" s="13" t="s">
        <v>254</v>
      </c>
      <c r="R574" s="22" t="s">
        <v>1049</v>
      </c>
      <c r="S574" s="22" t="s">
        <v>32</v>
      </c>
      <c r="T574" s="23" t="s">
        <v>52</v>
      </c>
      <c r="U574" s="23" t="s">
        <v>50</v>
      </c>
      <c r="V574" s="22" t="s">
        <v>67</v>
      </c>
      <c r="W574" s="24" t="s">
        <v>156</v>
      </c>
      <c r="X574" s="25" t="s">
        <v>63</v>
      </c>
      <c r="Y574" s="25" t="s">
        <v>114</v>
      </c>
      <c r="Z574" s="25" t="s">
        <v>60</v>
      </c>
      <c r="AA574" s="25"/>
      <c r="AB574" s="26"/>
      <c r="AC574" s="31">
        <v>0</v>
      </c>
      <c r="AD574" s="32"/>
      <c r="AE574" s="32"/>
      <c r="AF574" s="32"/>
      <c r="AG574" s="33"/>
      <c r="AH574" s="33"/>
      <c r="AI574" s="33"/>
      <c r="AJ574" s="27"/>
      <c r="AK574" s="27"/>
      <c r="AL574" s="27">
        <v>6.6133333333333333</v>
      </c>
      <c r="AM574" s="27"/>
      <c r="AN574" s="27"/>
      <c r="AO574" s="28" t="s">
        <v>3872</v>
      </c>
      <c r="AP574" s="51"/>
      <c r="AQ574" s="51"/>
    </row>
    <row r="575" spans="1:43" ht="12.65" customHeight="1">
      <c r="A575" s="13" t="s">
        <v>214</v>
      </c>
      <c r="B575" s="14" t="s">
        <v>215</v>
      </c>
      <c r="C575" s="13">
        <v>1</v>
      </c>
      <c r="D575" s="13" t="s">
        <v>216</v>
      </c>
      <c r="E575" s="15" t="s">
        <v>256</v>
      </c>
      <c r="F575" s="13">
        <v>41072</v>
      </c>
      <c r="G575" s="13" t="s">
        <v>253</v>
      </c>
      <c r="H575" s="16">
        <v>45895</v>
      </c>
      <c r="I575" s="17">
        <v>45895</v>
      </c>
      <c r="J575" s="18">
        <f>I575</f>
        <v>45895</v>
      </c>
      <c r="K575" s="19">
        <v>0.59383101851851849</v>
      </c>
      <c r="L575" s="19">
        <v>0.60310185185185194</v>
      </c>
      <c r="M575" s="20">
        <v>0.67716435185185175</v>
      </c>
      <c r="N575" s="19">
        <v>0.6864351851851852</v>
      </c>
      <c r="O575" s="21">
        <f t="shared" si="19"/>
        <v>9.2708333333334503E-3</v>
      </c>
      <c r="P575" s="13" t="s">
        <v>672</v>
      </c>
      <c r="Q575" s="13" t="s">
        <v>254</v>
      </c>
      <c r="R575" s="22" t="s">
        <v>673</v>
      </c>
      <c r="S575" s="22" t="s">
        <v>32</v>
      </c>
      <c r="T575" s="23" t="s">
        <v>52</v>
      </c>
      <c r="U575" s="23" t="s">
        <v>50</v>
      </c>
      <c r="V575" s="22" t="s">
        <v>67</v>
      </c>
      <c r="W575" s="24" t="s">
        <v>157</v>
      </c>
      <c r="X575" s="25" t="s">
        <v>70</v>
      </c>
      <c r="Y575" s="25" t="s">
        <v>114</v>
      </c>
      <c r="Z575" s="25" t="s">
        <v>58</v>
      </c>
      <c r="AA575" s="25"/>
      <c r="AB575" s="26"/>
      <c r="AC575" s="31">
        <v>0</v>
      </c>
      <c r="AD575" s="32"/>
      <c r="AE575" s="32"/>
      <c r="AF575" s="32"/>
      <c r="AG575" s="33"/>
      <c r="AH575" s="33"/>
      <c r="AI575" s="33"/>
      <c r="AJ575" s="27"/>
      <c r="AK575" s="27"/>
      <c r="AL575" s="27">
        <v>6.6133333333333333</v>
      </c>
      <c r="AM575" s="27"/>
      <c r="AN575" s="27"/>
      <c r="AO575" s="28" t="s">
        <v>3872</v>
      </c>
      <c r="AP575" s="51"/>
      <c r="AQ575" s="51"/>
    </row>
    <row r="576" spans="1:43" ht="12.65" customHeight="1">
      <c r="A576" s="13" t="s">
        <v>214</v>
      </c>
      <c r="B576" s="14" t="s">
        <v>215</v>
      </c>
      <c r="C576" s="13">
        <v>1</v>
      </c>
      <c r="D576" s="13" t="s">
        <v>216</v>
      </c>
      <c r="E576" s="15" t="s">
        <v>256</v>
      </c>
      <c r="F576" s="13">
        <v>41072</v>
      </c>
      <c r="G576" s="13" t="s">
        <v>253</v>
      </c>
      <c r="H576" s="16">
        <v>45895</v>
      </c>
      <c r="I576" s="17">
        <v>45895</v>
      </c>
      <c r="J576" s="18">
        <f>I576</f>
        <v>45895</v>
      </c>
      <c r="K576" s="19">
        <v>0.60425925925925938</v>
      </c>
      <c r="L576" s="19">
        <v>0.62231481481481488</v>
      </c>
      <c r="M576" s="20">
        <v>0.68759259259259264</v>
      </c>
      <c r="N576" s="19">
        <v>0.70564814814814814</v>
      </c>
      <c r="O576" s="21">
        <f t="shared" si="19"/>
        <v>1.8055555555555491E-2</v>
      </c>
      <c r="P576" s="13" t="s">
        <v>674</v>
      </c>
      <c r="Q576" s="13" t="s">
        <v>254</v>
      </c>
      <c r="R576" s="22" t="s">
        <v>675</v>
      </c>
      <c r="S576" s="22" t="s">
        <v>32</v>
      </c>
      <c r="T576" s="23" t="s">
        <v>52</v>
      </c>
      <c r="U576" s="23" t="s">
        <v>50</v>
      </c>
      <c r="V576" s="22" t="s">
        <v>67</v>
      </c>
      <c r="W576" s="24" t="s">
        <v>144</v>
      </c>
      <c r="X576" s="25" t="s">
        <v>84</v>
      </c>
      <c r="Y576" s="25" t="s">
        <v>114</v>
      </c>
      <c r="Z576" s="25" t="s">
        <v>62</v>
      </c>
      <c r="AA576" s="25"/>
      <c r="AB576" s="26"/>
      <c r="AC576" s="31">
        <v>0.50236999999999998</v>
      </c>
      <c r="AD576" s="32"/>
      <c r="AE576" s="32"/>
      <c r="AF576" s="32"/>
      <c r="AG576" s="33"/>
      <c r="AH576" s="33"/>
      <c r="AI576" s="33"/>
      <c r="AJ576" s="27"/>
      <c r="AK576" s="27"/>
      <c r="AL576" s="27">
        <v>6.6133333333333333</v>
      </c>
      <c r="AM576" s="27"/>
      <c r="AN576" s="27"/>
      <c r="AO576" s="28" t="s">
        <v>3872</v>
      </c>
      <c r="AP576" s="51"/>
      <c r="AQ576" s="51"/>
    </row>
    <row r="577" spans="1:43" ht="12.65" customHeight="1">
      <c r="A577" s="13" t="s">
        <v>214</v>
      </c>
      <c r="B577" s="14" t="s">
        <v>215</v>
      </c>
      <c r="C577" s="13">
        <v>1</v>
      </c>
      <c r="D577" s="13" t="s">
        <v>216</v>
      </c>
      <c r="E577" s="15" t="s">
        <v>256</v>
      </c>
      <c r="F577" s="13">
        <v>41072</v>
      </c>
      <c r="G577" s="13" t="s">
        <v>253</v>
      </c>
      <c r="H577" s="16">
        <v>45895</v>
      </c>
      <c r="I577" s="17">
        <v>45895</v>
      </c>
      <c r="J577" s="18">
        <v>45895</v>
      </c>
      <c r="K577" s="19">
        <v>0.62509259259259264</v>
      </c>
      <c r="L577" s="19">
        <v>0.66438657407407409</v>
      </c>
      <c r="M577" s="20">
        <v>0.70842592592592601</v>
      </c>
      <c r="N577" s="19">
        <v>0.74771990740740746</v>
      </c>
      <c r="O577" s="21">
        <f t="shared" si="19"/>
        <v>3.9293981481481444E-2</v>
      </c>
      <c r="P577" s="13" t="s">
        <v>676</v>
      </c>
      <c r="Q577" s="13" t="s">
        <v>254</v>
      </c>
      <c r="R577" s="22" t="s">
        <v>677</v>
      </c>
      <c r="S577" s="22" t="s">
        <v>33</v>
      </c>
      <c r="T577" s="23" t="s">
        <v>52</v>
      </c>
      <c r="U577" s="23"/>
      <c r="V577" s="22" t="s">
        <v>67</v>
      </c>
      <c r="W577" s="24" t="s">
        <v>3677</v>
      </c>
      <c r="X577" s="25" t="s">
        <v>50</v>
      </c>
      <c r="Y577" s="25" t="s">
        <v>50</v>
      </c>
      <c r="Z577" s="25" t="s">
        <v>50</v>
      </c>
      <c r="AA577" s="25"/>
      <c r="AB577" s="26"/>
      <c r="AC577" s="31">
        <v>2.145E-2</v>
      </c>
      <c r="AD577" s="32"/>
      <c r="AE577" s="32"/>
      <c r="AF577" s="32"/>
      <c r="AG577" s="33"/>
      <c r="AH577" s="33"/>
      <c r="AI577" s="33"/>
      <c r="AJ577" s="27"/>
      <c r="AK577" s="27"/>
      <c r="AL577" s="27">
        <v>6.6133333333333333</v>
      </c>
      <c r="AM577" s="27"/>
      <c r="AN577" s="27"/>
      <c r="AO577" s="28" t="s">
        <v>3872</v>
      </c>
      <c r="AP577" s="51"/>
      <c r="AQ577" s="51"/>
    </row>
    <row r="578" spans="1:43" ht="12.65" customHeight="1">
      <c r="A578" s="13" t="s">
        <v>214</v>
      </c>
      <c r="B578" s="14" t="s">
        <v>215</v>
      </c>
      <c r="C578" s="13">
        <v>1</v>
      </c>
      <c r="D578" s="13" t="s">
        <v>216</v>
      </c>
      <c r="E578" s="15" t="s">
        <v>256</v>
      </c>
      <c r="F578" s="13">
        <v>41072</v>
      </c>
      <c r="G578" s="13" t="s">
        <v>253</v>
      </c>
      <c r="H578" s="16">
        <v>45895</v>
      </c>
      <c r="I578" s="17">
        <v>45895</v>
      </c>
      <c r="J578" s="18">
        <v>45895</v>
      </c>
      <c r="K578" s="19">
        <v>0.69793981481481482</v>
      </c>
      <c r="L578" s="19">
        <v>0.70542824074074073</v>
      </c>
      <c r="M578" s="20">
        <v>0.78127314814814819</v>
      </c>
      <c r="N578" s="19">
        <v>0.7887615740740741</v>
      </c>
      <c r="O578" s="21">
        <f t="shared" si="19"/>
        <v>7.4884259259259123E-3</v>
      </c>
      <c r="P578" s="13" t="s">
        <v>1501</v>
      </c>
      <c r="Q578" s="13" t="s">
        <v>254</v>
      </c>
      <c r="R578" s="22" t="s">
        <v>1502</v>
      </c>
      <c r="S578" s="22" t="s">
        <v>32</v>
      </c>
      <c r="T578" s="23" t="s">
        <v>52</v>
      </c>
      <c r="U578" s="23"/>
      <c r="V578" s="22" t="s">
        <v>67</v>
      </c>
      <c r="W578" s="24" t="s">
        <v>3677</v>
      </c>
      <c r="X578" s="25" t="s">
        <v>50</v>
      </c>
      <c r="Y578" s="25" t="s">
        <v>50</v>
      </c>
      <c r="Z578" s="25" t="s">
        <v>50</v>
      </c>
      <c r="AA578" s="25"/>
      <c r="AB578" s="26"/>
      <c r="AC578" s="31">
        <v>0</v>
      </c>
      <c r="AD578" s="32"/>
      <c r="AE578" s="32"/>
      <c r="AF578" s="32"/>
      <c r="AG578" s="33"/>
      <c r="AH578" s="33"/>
      <c r="AI578" s="33"/>
      <c r="AJ578" s="27"/>
      <c r="AK578" s="27"/>
      <c r="AL578" s="27">
        <v>6.6133333333333333</v>
      </c>
      <c r="AM578" s="27"/>
      <c r="AN578" s="27"/>
      <c r="AO578" s="28" t="s">
        <v>3872</v>
      </c>
      <c r="AP578" s="51"/>
      <c r="AQ578" s="51"/>
    </row>
    <row r="579" spans="1:43" ht="12.65" customHeight="1">
      <c r="A579" s="13" t="s">
        <v>214</v>
      </c>
      <c r="B579" s="14" t="s">
        <v>215</v>
      </c>
      <c r="C579" s="13">
        <v>1</v>
      </c>
      <c r="D579" s="13" t="s">
        <v>216</v>
      </c>
      <c r="E579" s="15" t="s">
        <v>256</v>
      </c>
      <c r="F579" s="13">
        <v>41072</v>
      </c>
      <c r="G579" s="13" t="s">
        <v>253</v>
      </c>
      <c r="H579" s="16">
        <v>45895</v>
      </c>
      <c r="I579" s="17">
        <v>45895</v>
      </c>
      <c r="J579" s="18">
        <f>I579</f>
        <v>45895</v>
      </c>
      <c r="K579" s="19">
        <v>0.70843750000000005</v>
      </c>
      <c r="L579" s="19">
        <v>0.79020833333333329</v>
      </c>
      <c r="M579" s="20">
        <v>0.79177083333333331</v>
      </c>
      <c r="N579" s="19">
        <v>0.87354166666666666</v>
      </c>
      <c r="O579" s="21">
        <f t="shared" si="19"/>
        <v>8.1770833333333348E-2</v>
      </c>
      <c r="P579" s="13" t="s">
        <v>1505</v>
      </c>
      <c r="Q579" s="13" t="s">
        <v>254</v>
      </c>
      <c r="R579" s="22" t="s">
        <v>1506</v>
      </c>
      <c r="S579" s="22" t="s">
        <v>31</v>
      </c>
      <c r="T579" s="23" t="s">
        <v>52</v>
      </c>
      <c r="U579" s="23" t="s">
        <v>50</v>
      </c>
      <c r="V579" s="22" t="s">
        <v>67</v>
      </c>
      <c r="W579" s="24" t="s">
        <v>144</v>
      </c>
      <c r="X579" s="25" t="s">
        <v>84</v>
      </c>
      <c r="Y579" s="25" t="s">
        <v>114</v>
      </c>
      <c r="Z579" s="25" t="s">
        <v>62</v>
      </c>
      <c r="AA579" s="25"/>
      <c r="AB579" s="26"/>
      <c r="AC579" s="31">
        <v>2.4199999999999998E-3</v>
      </c>
      <c r="AD579" s="32"/>
      <c r="AE579" s="32"/>
      <c r="AF579" s="32"/>
      <c r="AG579" s="33"/>
      <c r="AH579" s="33"/>
      <c r="AI579" s="33"/>
      <c r="AJ579" s="27"/>
      <c r="AK579" s="27"/>
      <c r="AL579" s="27">
        <v>8.2666666666666675</v>
      </c>
      <c r="AM579" s="27"/>
      <c r="AN579" s="27"/>
      <c r="AO579" s="28" t="s">
        <v>3872</v>
      </c>
      <c r="AP579" s="51"/>
      <c r="AQ579" s="51"/>
    </row>
    <row r="580" spans="1:43" ht="12.65" customHeight="1">
      <c r="A580" s="13" t="s">
        <v>214</v>
      </c>
      <c r="B580" s="14" t="s">
        <v>215</v>
      </c>
      <c r="C580" s="13">
        <v>1</v>
      </c>
      <c r="D580" s="13" t="s">
        <v>216</v>
      </c>
      <c r="E580" s="15" t="s">
        <v>256</v>
      </c>
      <c r="F580" s="13">
        <v>41072</v>
      </c>
      <c r="G580" s="13" t="s">
        <v>253</v>
      </c>
      <c r="H580" s="16">
        <v>45895</v>
      </c>
      <c r="I580" s="17">
        <v>45895</v>
      </c>
      <c r="J580" s="18">
        <v>45895</v>
      </c>
      <c r="K580" s="19">
        <v>0.7917129629629629</v>
      </c>
      <c r="L580" s="19">
        <v>0.82837962962962952</v>
      </c>
      <c r="M580" s="20">
        <v>0.87504629629629627</v>
      </c>
      <c r="N580" s="19">
        <v>0.91171296296296289</v>
      </c>
      <c r="O580" s="21">
        <f t="shared" si="19"/>
        <v>3.6666666666666625E-2</v>
      </c>
      <c r="P580" s="13" t="s">
        <v>692</v>
      </c>
      <c r="Q580" s="13" t="s">
        <v>254</v>
      </c>
      <c r="R580" s="22" t="s">
        <v>693</v>
      </c>
      <c r="S580" s="22" t="s">
        <v>32</v>
      </c>
      <c r="T580" s="23" t="s">
        <v>52</v>
      </c>
      <c r="U580" s="23"/>
      <c r="V580" s="22" t="s">
        <v>67</v>
      </c>
      <c r="W580" s="24" t="s">
        <v>3677</v>
      </c>
      <c r="X580" s="25" t="s">
        <v>50</v>
      </c>
      <c r="Y580" s="25" t="s">
        <v>50</v>
      </c>
      <c r="Z580" s="25" t="s">
        <v>50</v>
      </c>
      <c r="AA580" s="25"/>
      <c r="AB580" s="26"/>
      <c r="AC580" s="31">
        <v>0.16016</v>
      </c>
      <c r="AD580" s="32"/>
      <c r="AE580" s="32"/>
      <c r="AF580" s="32"/>
      <c r="AG580" s="33"/>
      <c r="AH580" s="33"/>
      <c r="AI580" s="33"/>
      <c r="AJ580" s="27"/>
      <c r="AK580" s="27"/>
      <c r="AL580" s="27">
        <v>8.2666666666666675</v>
      </c>
      <c r="AM580" s="27"/>
      <c r="AN580" s="27"/>
      <c r="AO580" s="28" t="s">
        <v>3872</v>
      </c>
      <c r="AP580" s="51"/>
      <c r="AQ580" s="51"/>
    </row>
    <row r="581" spans="1:43" ht="12.65" customHeight="1">
      <c r="A581" s="13" t="s">
        <v>214</v>
      </c>
      <c r="B581" s="14" t="s">
        <v>215</v>
      </c>
      <c r="C581" s="13">
        <v>1</v>
      </c>
      <c r="D581" s="13" t="s">
        <v>216</v>
      </c>
      <c r="E581" s="15" t="s">
        <v>256</v>
      </c>
      <c r="F581" s="13">
        <v>41072</v>
      </c>
      <c r="G581" s="13" t="s">
        <v>253</v>
      </c>
      <c r="H581" s="16">
        <v>45895</v>
      </c>
      <c r="I581" s="17">
        <v>45895</v>
      </c>
      <c r="J581" s="18">
        <f>I581</f>
        <v>45895</v>
      </c>
      <c r="K581" s="19">
        <v>0.83335648148148156</v>
      </c>
      <c r="L581" s="19">
        <v>0.91553240740740738</v>
      </c>
      <c r="M581" s="20">
        <v>0.91668981481481482</v>
      </c>
      <c r="N581" s="19">
        <v>0.99886574074074075</v>
      </c>
      <c r="O581" s="21">
        <f t="shared" si="19"/>
        <v>8.217592592592593E-2</v>
      </c>
      <c r="P581" s="13" t="s">
        <v>385</v>
      </c>
      <c r="Q581" s="13" t="s">
        <v>254</v>
      </c>
      <c r="R581" s="22" t="s">
        <v>386</v>
      </c>
      <c r="S581" s="22" t="s">
        <v>31</v>
      </c>
      <c r="T581" s="23" t="s">
        <v>52</v>
      </c>
      <c r="U581" s="23" t="s">
        <v>50</v>
      </c>
      <c r="V581" s="22" t="s">
        <v>67</v>
      </c>
      <c r="W581" s="24" t="s">
        <v>139</v>
      </c>
      <c r="X581" s="25" t="s">
        <v>71</v>
      </c>
      <c r="Y581" s="25" t="s">
        <v>114</v>
      </c>
      <c r="Z581" s="25" t="s">
        <v>66</v>
      </c>
      <c r="AA581" s="25"/>
      <c r="AB581" s="26"/>
      <c r="AC581" s="31">
        <v>0.16808000000000001</v>
      </c>
      <c r="AD581" s="32"/>
      <c r="AE581" s="32"/>
      <c r="AF581" s="32"/>
      <c r="AG581" s="33"/>
      <c r="AH581" s="33"/>
      <c r="AI581" s="33"/>
      <c r="AJ581" s="27"/>
      <c r="AK581" s="27"/>
      <c r="AL581" s="27">
        <v>8.2666666666666675</v>
      </c>
      <c r="AM581" s="27"/>
      <c r="AN581" s="27"/>
      <c r="AO581" s="28" t="s">
        <v>3872</v>
      </c>
      <c r="AP581" s="51"/>
      <c r="AQ581" s="51"/>
    </row>
    <row r="582" spans="1:43" ht="12.65" customHeight="1">
      <c r="A582" s="13" t="s">
        <v>214</v>
      </c>
      <c r="B582" s="14" t="s">
        <v>215</v>
      </c>
      <c r="C582" s="13">
        <v>1</v>
      </c>
      <c r="D582" s="13" t="s">
        <v>216</v>
      </c>
      <c r="E582" s="15" t="s">
        <v>256</v>
      </c>
      <c r="F582" s="13">
        <v>41072</v>
      </c>
      <c r="G582" s="13" t="s">
        <v>253</v>
      </c>
      <c r="H582" s="16">
        <v>45895</v>
      </c>
      <c r="I582" s="17">
        <v>45896</v>
      </c>
      <c r="J582" s="18">
        <f>I582</f>
        <v>45896</v>
      </c>
      <c r="K582" s="19">
        <v>0.91668981481481482</v>
      </c>
      <c r="L582" s="19">
        <v>0.93474537037037042</v>
      </c>
      <c r="M582" s="20">
        <v>2.3148148148148147E-5</v>
      </c>
      <c r="N582" s="19">
        <v>1.8078703703703701E-2</v>
      </c>
      <c r="O582" s="21">
        <f t="shared" si="19"/>
        <v>1.8055555555555554E-2</v>
      </c>
      <c r="P582" s="13" t="s">
        <v>674</v>
      </c>
      <c r="Q582" s="13" t="s">
        <v>254</v>
      </c>
      <c r="R582" s="22" t="s">
        <v>675</v>
      </c>
      <c r="S582" s="22" t="s">
        <v>32</v>
      </c>
      <c r="T582" s="23" t="s">
        <v>52</v>
      </c>
      <c r="U582" s="23" t="s">
        <v>50</v>
      </c>
      <c r="V582" s="22" t="s">
        <v>67</v>
      </c>
      <c r="W582" s="24" t="s">
        <v>144</v>
      </c>
      <c r="X582" s="25" t="s">
        <v>84</v>
      </c>
      <c r="Y582" s="25" t="s">
        <v>114</v>
      </c>
      <c r="Z582" s="25" t="s">
        <v>62</v>
      </c>
      <c r="AA582" s="25"/>
      <c r="AB582" s="26"/>
      <c r="AC582" s="31">
        <v>2.0570000000000001E-2</v>
      </c>
      <c r="AD582" s="32"/>
      <c r="AE582" s="32"/>
      <c r="AF582" s="32"/>
      <c r="AG582" s="33"/>
      <c r="AH582" s="33"/>
      <c r="AI582" s="33"/>
      <c r="AJ582" s="27"/>
      <c r="AK582" s="27"/>
      <c r="AL582" s="27">
        <v>6.6133333333333333</v>
      </c>
      <c r="AM582" s="27"/>
      <c r="AN582" s="27"/>
      <c r="AO582" s="28" t="s">
        <v>3872</v>
      </c>
      <c r="AP582" s="51"/>
      <c r="AQ582" s="51"/>
    </row>
    <row r="583" spans="1:43" ht="12.65" customHeight="1">
      <c r="A583" s="13" t="s">
        <v>214</v>
      </c>
      <c r="B583" s="14" t="s">
        <v>215</v>
      </c>
      <c r="C583" s="13">
        <v>1</v>
      </c>
      <c r="D583" s="13" t="s">
        <v>216</v>
      </c>
      <c r="E583" s="15" t="s">
        <v>256</v>
      </c>
      <c r="F583" s="13">
        <v>41072</v>
      </c>
      <c r="G583" s="13" t="s">
        <v>253</v>
      </c>
      <c r="H583" s="16">
        <v>45896</v>
      </c>
      <c r="I583" s="17">
        <v>45896</v>
      </c>
      <c r="J583" s="18">
        <v>45896</v>
      </c>
      <c r="K583" s="19">
        <v>2.0925925925925924E-2</v>
      </c>
      <c r="L583" s="19">
        <v>4.1666666666666664E-2</v>
      </c>
      <c r="M583" s="20">
        <v>0.10425925925925925</v>
      </c>
      <c r="N583" s="19">
        <v>0.125</v>
      </c>
      <c r="O583" s="21">
        <f t="shared" si="19"/>
        <v>2.0740740740740754E-2</v>
      </c>
      <c r="P583" s="13" t="s">
        <v>692</v>
      </c>
      <c r="Q583" s="13" t="s">
        <v>254</v>
      </c>
      <c r="R583" s="22" t="s">
        <v>693</v>
      </c>
      <c r="S583" s="22" t="s">
        <v>32</v>
      </c>
      <c r="T583" s="23" t="s">
        <v>52</v>
      </c>
      <c r="U583" s="23"/>
      <c r="V583" s="22" t="s">
        <v>67</v>
      </c>
      <c r="W583" s="24" t="s">
        <v>3677</v>
      </c>
      <c r="X583" s="25" t="s">
        <v>50</v>
      </c>
      <c r="Y583" s="25" t="s">
        <v>50</v>
      </c>
      <c r="Z583" s="25" t="s">
        <v>50</v>
      </c>
      <c r="AA583" s="25"/>
      <c r="AB583" s="26"/>
      <c r="AC583" s="31">
        <v>0</v>
      </c>
      <c r="AD583" s="32"/>
      <c r="AE583" s="32"/>
      <c r="AF583" s="32"/>
      <c r="AG583" s="33"/>
      <c r="AH583" s="33"/>
      <c r="AI583" s="33"/>
      <c r="AJ583" s="27"/>
      <c r="AK583" s="27"/>
      <c r="AL583" s="27">
        <v>6.6133333333333333</v>
      </c>
      <c r="AM583" s="27"/>
      <c r="AN583" s="27"/>
      <c r="AO583" s="28" t="s">
        <v>3872</v>
      </c>
      <c r="AP583" s="51"/>
      <c r="AQ583" s="51"/>
    </row>
    <row r="584" spans="1:43" ht="12.65" customHeight="1">
      <c r="A584" s="13" t="s">
        <v>214</v>
      </c>
      <c r="B584" s="14" t="s">
        <v>215</v>
      </c>
      <c r="C584" s="13">
        <v>1</v>
      </c>
      <c r="D584" s="13" t="s">
        <v>216</v>
      </c>
      <c r="E584" s="15" t="s">
        <v>256</v>
      </c>
      <c r="F584" s="13">
        <v>41072</v>
      </c>
      <c r="G584" s="13" t="s">
        <v>253</v>
      </c>
      <c r="H584" s="16">
        <v>45896</v>
      </c>
      <c r="I584" s="17">
        <v>45896</v>
      </c>
      <c r="J584" s="18">
        <v>45896</v>
      </c>
      <c r="K584" s="19">
        <v>4.1666666666666664E-2</v>
      </c>
      <c r="L584" s="19">
        <v>5.7581018518518517E-2</v>
      </c>
      <c r="M584" s="20">
        <v>0.125</v>
      </c>
      <c r="N584" s="19">
        <v>0.14091435185185186</v>
      </c>
      <c r="O584" s="21">
        <f t="shared" si="19"/>
        <v>1.591435185185186E-2</v>
      </c>
      <c r="P584" s="13" t="s">
        <v>692</v>
      </c>
      <c r="Q584" s="13" t="s">
        <v>254</v>
      </c>
      <c r="R584" s="22" t="s">
        <v>693</v>
      </c>
      <c r="S584" s="22" t="s">
        <v>32</v>
      </c>
      <c r="T584" s="23" t="s">
        <v>52</v>
      </c>
      <c r="U584" s="23"/>
      <c r="V584" s="22" t="s">
        <v>67</v>
      </c>
      <c r="W584" s="24" t="s">
        <v>3677</v>
      </c>
      <c r="X584" s="25" t="s">
        <v>50</v>
      </c>
      <c r="Y584" s="25" t="s">
        <v>50</v>
      </c>
      <c r="Z584" s="25" t="s">
        <v>50</v>
      </c>
      <c r="AA584" s="25"/>
      <c r="AB584" s="26"/>
      <c r="AC584" s="31">
        <v>0.18029000000000001</v>
      </c>
      <c r="AD584" s="32"/>
      <c r="AE584" s="32"/>
      <c r="AF584" s="32"/>
      <c r="AG584" s="33"/>
      <c r="AH584" s="33"/>
      <c r="AI584" s="33"/>
      <c r="AJ584" s="27"/>
      <c r="AK584" s="27"/>
      <c r="AL584" s="27">
        <v>6.6133333333333333</v>
      </c>
      <c r="AM584" s="27"/>
      <c r="AN584" s="27"/>
      <c r="AO584" s="28" t="s">
        <v>3872</v>
      </c>
      <c r="AP584" s="51"/>
      <c r="AQ584" s="51"/>
    </row>
    <row r="585" spans="1:43" ht="12.65" customHeight="1">
      <c r="A585" s="13" t="s">
        <v>214</v>
      </c>
      <c r="B585" s="14" t="s">
        <v>215</v>
      </c>
      <c r="C585" s="13">
        <v>1</v>
      </c>
      <c r="D585" s="13" t="s">
        <v>216</v>
      </c>
      <c r="E585" s="15" t="s">
        <v>256</v>
      </c>
      <c r="F585" s="13">
        <v>41072</v>
      </c>
      <c r="G585" s="13" t="s">
        <v>253</v>
      </c>
      <c r="H585" s="16">
        <v>45896</v>
      </c>
      <c r="I585" s="17">
        <v>45896</v>
      </c>
      <c r="J585" s="18">
        <v>45896</v>
      </c>
      <c r="K585" s="19">
        <v>0.11471064814814814</v>
      </c>
      <c r="L585" s="19">
        <v>0.12221064814814815</v>
      </c>
      <c r="M585" s="20">
        <v>0.19804398148148147</v>
      </c>
      <c r="N585" s="19">
        <v>0.20554398148148148</v>
      </c>
      <c r="O585" s="21">
        <f t="shared" si="19"/>
        <v>7.5000000000000067E-3</v>
      </c>
      <c r="P585" s="13" t="s">
        <v>1501</v>
      </c>
      <c r="Q585" s="13" t="s">
        <v>254</v>
      </c>
      <c r="R585" s="22" t="s">
        <v>1502</v>
      </c>
      <c r="S585" s="22" t="s">
        <v>32</v>
      </c>
      <c r="T585" s="23" t="s">
        <v>52</v>
      </c>
      <c r="U585" s="23"/>
      <c r="V585" s="22" t="s">
        <v>67</v>
      </c>
      <c r="W585" s="24" t="s">
        <v>3677</v>
      </c>
      <c r="X585" s="25" t="s">
        <v>50</v>
      </c>
      <c r="Y585" s="25" t="s">
        <v>50</v>
      </c>
      <c r="Z585" s="25" t="s">
        <v>50</v>
      </c>
      <c r="AA585" s="25"/>
      <c r="AB585" s="26"/>
      <c r="AC585" s="31">
        <v>0</v>
      </c>
      <c r="AD585" s="32"/>
      <c r="AE585" s="32"/>
      <c r="AF585" s="32"/>
      <c r="AG585" s="33"/>
      <c r="AH585" s="33"/>
      <c r="AI585" s="33"/>
      <c r="AJ585" s="27"/>
      <c r="AK585" s="27"/>
      <c r="AL585" s="27">
        <v>6.6133333333333333</v>
      </c>
      <c r="AM585" s="27"/>
      <c r="AN585" s="27"/>
      <c r="AO585" s="28" t="s">
        <v>3872</v>
      </c>
      <c r="AP585" s="51"/>
      <c r="AQ585" s="51"/>
    </row>
    <row r="586" spans="1:43" ht="12.65" customHeight="1">
      <c r="A586" s="13" t="s">
        <v>214</v>
      </c>
      <c r="B586" s="14" t="s">
        <v>215</v>
      </c>
      <c r="C586" s="13">
        <v>1</v>
      </c>
      <c r="D586" s="13" t="s">
        <v>216</v>
      </c>
      <c r="E586" s="15" t="s">
        <v>256</v>
      </c>
      <c r="F586" s="13">
        <v>41072</v>
      </c>
      <c r="G586" s="13" t="s">
        <v>253</v>
      </c>
      <c r="H586" s="16">
        <v>45896</v>
      </c>
      <c r="I586" s="17">
        <v>45896</v>
      </c>
      <c r="J586" s="18">
        <f>I586</f>
        <v>45896</v>
      </c>
      <c r="K586" s="19">
        <v>0.1459375</v>
      </c>
      <c r="L586" s="19">
        <v>0.16399305555555554</v>
      </c>
      <c r="M586" s="20">
        <v>0.22927083333333334</v>
      </c>
      <c r="N586" s="19">
        <v>0.24732638888888889</v>
      </c>
      <c r="O586" s="21">
        <f t="shared" si="19"/>
        <v>1.8055555555555547E-2</v>
      </c>
      <c r="P586" s="13" t="s">
        <v>674</v>
      </c>
      <c r="Q586" s="13" t="s">
        <v>254</v>
      </c>
      <c r="R586" s="22" t="s">
        <v>675</v>
      </c>
      <c r="S586" s="22" t="s">
        <v>32</v>
      </c>
      <c r="T586" s="23" t="s">
        <v>52</v>
      </c>
      <c r="U586" s="23" t="s">
        <v>50</v>
      </c>
      <c r="V586" s="22" t="s">
        <v>67</v>
      </c>
      <c r="W586" s="24" t="s">
        <v>144</v>
      </c>
      <c r="X586" s="25" t="s">
        <v>84</v>
      </c>
      <c r="Y586" s="25" t="s">
        <v>114</v>
      </c>
      <c r="Z586" s="25" t="s">
        <v>62</v>
      </c>
      <c r="AA586" s="25"/>
      <c r="AB586" s="26"/>
      <c r="AC586" s="31">
        <v>0</v>
      </c>
      <c r="AD586" s="32"/>
      <c r="AE586" s="32"/>
      <c r="AF586" s="32"/>
      <c r="AG586" s="33"/>
      <c r="AH586" s="33"/>
      <c r="AI586" s="33"/>
      <c r="AJ586" s="27"/>
      <c r="AK586" s="27"/>
      <c r="AL586" s="27">
        <v>6.6133333333333333</v>
      </c>
      <c r="AM586" s="27"/>
      <c r="AN586" s="27"/>
      <c r="AO586" s="28" t="s">
        <v>3872</v>
      </c>
      <c r="AP586" s="51"/>
      <c r="AQ586" s="51"/>
    </row>
    <row r="587" spans="1:43" ht="12.65" customHeight="1">
      <c r="A587" s="13" t="s">
        <v>214</v>
      </c>
      <c r="B587" s="14" t="s">
        <v>215</v>
      </c>
      <c r="C587" s="13">
        <v>1</v>
      </c>
      <c r="D587" s="13" t="s">
        <v>216</v>
      </c>
      <c r="E587" s="15" t="s">
        <v>256</v>
      </c>
      <c r="F587" s="13">
        <v>41072</v>
      </c>
      <c r="G587" s="13" t="s">
        <v>253</v>
      </c>
      <c r="H587" s="16">
        <v>45896</v>
      </c>
      <c r="I587" s="17">
        <v>45896</v>
      </c>
      <c r="J587" s="18">
        <v>45896</v>
      </c>
      <c r="K587" s="19">
        <v>0.16677083333333331</v>
      </c>
      <c r="L587" s="19">
        <v>0.17425925925925925</v>
      </c>
      <c r="M587" s="20">
        <v>0.25010416666666668</v>
      </c>
      <c r="N587" s="19">
        <v>0.2575925925925926</v>
      </c>
      <c r="O587" s="21">
        <f t="shared" si="19"/>
        <v>7.4884259259259123E-3</v>
      </c>
      <c r="P587" s="13" t="s">
        <v>1501</v>
      </c>
      <c r="Q587" s="13" t="s">
        <v>254</v>
      </c>
      <c r="R587" s="22" t="s">
        <v>1502</v>
      </c>
      <c r="S587" s="22" t="s">
        <v>32</v>
      </c>
      <c r="T587" s="23" t="s">
        <v>52</v>
      </c>
      <c r="U587" s="23"/>
      <c r="V587" s="22" t="s">
        <v>67</v>
      </c>
      <c r="W587" s="24" t="s">
        <v>3677</v>
      </c>
      <c r="X587" s="25" t="s">
        <v>50</v>
      </c>
      <c r="Y587" s="25" t="s">
        <v>50</v>
      </c>
      <c r="Z587" s="25" t="s">
        <v>50</v>
      </c>
      <c r="AA587" s="25"/>
      <c r="AB587" s="26"/>
      <c r="AC587" s="31">
        <v>0</v>
      </c>
      <c r="AD587" s="32"/>
      <c r="AE587" s="32"/>
      <c r="AF587" s="32"/>
      <c r="AG587" s="33"/>
      <c r="AH587" s="33"/>
      <c r="AI587" s="33"/>
      <c r="AJ587" s="27"/>
      <c r="AK587" s="27"/>
      <c r="AL587" s="27">
        <v>6.6133333333333333</v>
      </c>
      <c r="AM587" s="27"/>
      <c r="AN587" s="27"/>
      <c r="AO587" s="28" t="s">
        <v>3872</v>
      </c>
      <c r="AP587" s="51"/>
      <c r="AQ587" s="51"/>
    </row>
    <row r="588" spans="1:43" ht="12.65" customHeight="1">
      <c r="A588" s="13" t="s">
        <v>214</v>
      </c>
      <c r="B588" s="14" t="s">
        <v>215</v>
      </c>
      <c r="C588" s="13">
        <v>1</v>
      </c>
      <c r="D588" s="13" t="s">
        <v>216</v>
      </c>
      <c r="E588" s="15" t="s">
        <v>256</v>
      </c>
      <c r="F588" s="13">
        <v>41072</v>
      </c>
      <c r="G588" s="13" t="s">
        <v>253</v>
      </c>
      <c r="H588" s="16">
        <v>45896</v>
      </c>
      <c r="I588" s="17">
        <v>45896</v>
      </c>
      <c r="J588" s="18">
        <f>I588</f>
        <v>45896</v>
      </c>
      <c r="K588" s="19">
        <v>0.18755787037037036</v>
      </c>
      <c r="L588" s="19">
        <v>0.20561342592592591</v>
      </c>
      <c r="M588" s="20">
        <v>0.27089120370370368</v>
      </c>
      <c r="N588" s="19">
        <v>0.28894675925925922</v>
      </c>
      <c r="O588" s="21">
        <f t="shared" si="19"/>
        <v>1.8055555555555547E-2</v>
      </c>
      <c r="P588" s="13" t="s">
        <v>674</v>
      </c>
      <c r="Q588" s="13" t="s">
        <v>254</v>
      </c>
      <c r="R588" s="22" t="s">
        <v>675</v>
      </c>
      <c r="S588" s="22" t="s">
        <v>32</v>
      </c>
      <c r="T588" s="23" t="s">
        <v>52</v>
      </c>
      <c r="U588" s="23" t="s">
        <v>50</v>
      </c>
      <c r="V588" s="22" t="s">
        <v>67</v>
      </c>
      <c r="W588" s="24" t="s">
        <v>144</v>
      </c>
      <c r="X588" s="25" t="s">
        <v>84</v>
      </c>
      <c r="Y588" s="25" t="s">
        <v>114</v>
      </c>
      <c r="Z588" s="25" t="s">
        <v>62</v>
      </c>
      <c r="AA588" s="25"/>
      <c r="AB588" s="26"/>
      <c r="AC588" s="31">
        <v>0</v>
      </c>
      <c r="AD588" s="32"/>
      <c r="AE588" s="32"/>
      <c r="AF588" s="32"/>
      <c r="AG588" s="33"/>
      <c r="AH588" s="33"/>
      <c r="AI588" s="33"/>
      <c r="AJ588" s="27"/>
      <c r="AK588" s="27"/>
      <c r="AL588" s="27">
        <v>6.6133333333333333</v>
      </c>
      <c r="AM588" s="27"/>
      <c r="AN588" s="27"/>
      <c r="AO588" s="28" t="s">
        <v>3872</v>
      </c>
      <c r="AP588" s="51"/>
      <c r="AQ588" s="51"/>
    </row>
    <row r="589" spans="1:43" ht="12.65" customHeight="1">
      <c r="A589" s="13" t="s">
        <v>214</v>
      </c>
      <c r="B589" s="14" t="s">
        <v>215</v>
      </c>
      <c r="C589" s="13">
        <v>1</v>
      </c>
      <c r="D589" s="13" t="s">
        <v>216</v>
      </c>
      <c r="E589" s="15" t="s">
        <v>256</v>
      </c>
      <c r="F589" s="13">
        <v>41072</v>
      </c>
      <c r="G589" s="13" t="s">
        <v>253</v>
      </c>
      <c r="H589" s="16">
        <v>45896</v>
      </c>
      <c r="I589" s="17">
        <v>45896</v>
      </c>
      <c r="J589" s="18">
        <f>I589</f>
        <v>45896</v>
      </c>
      <c r="K589" s="19">
        <v>0.31253472222222223</v>
      </c>
      <c r="L589" s="19">
        <v>0.39556712962962959</v>
      </c>
      <c r="M589" s="20">
        <v>0.39586805555555554</v>
      </c>
      <c r="N589" s="19">
        <v>0.4789004629629629</v>
      </c>
      <c r="O589" s="21">
        <f t="shared" si="19"/>
        <v>8.303240740740736E-2</v>
      </c>
      <c r="P589" s="13" t="s">
        <v>678</v>
      </c>
      <c r="Q589" s="13" t="s">
        <v>254</v>
      </c>
      <c r="R589" s="22" t="s">
        <v>679</v>
      </c>
      <c r="S589" s="22" t="s">
        <v>31</v>
      </c>
      <c r="T589" s="23" t="s">
        <v>52</v>
      </c>
      <c r="U589" s="23" t="s">
        <v>50</v>
      </c>
      <c r="V589" s="22" t="s">
        <v>67</v>
      </c>
      <c r="W589" s="24" t="s">
        <v>133</v>
      </c>
      <c r="X589" s="25" t="s">
        <v>77</v>
      </c>
      <c r="Y589" s="25" t="s">
        <v>114</v>
      </c>
      <c r="Z589" s="25" t="s">
        <v>83</v>
      </c>
      <c r="AA589" s="25"/>
      <c r="AB589" s="26"/>
      <c r="AC589" s="31">
        <v>2.2000000000000001E-4</v>
      </c>
      <c r="AD589" s="32"/>
      <c r="AE589" s="32"/>
      <c r="AF589" s="32"/>
      <c r="AG589" s="33"/>
      <c r="AH589" s="33"/>
      <c r="AI589" s="33"/>
      <c r="AJ589" s="27"/>
      <c r="AK589" s="27"/>
      <c r="AL589" s="27">
        <v>6.6133333333333333</v>
      </c>
      <c r="AM589" s="27"/>
      <c r="AN589" s="27"/>
      <c r="AO589" s="28" t="s">
        <v>3872</v>
      </c>
      <c r="AP589" s="51"/>
      <c r="AQ589" s="51"/>
    </row>
    <row r="590" spans="1:43" ht="12.65" customHeight="1">
      <c r="A590" s="13" t="s">
        <v>214</v>
      </c>
      <c r="B590" s="14" t="s">
        <v>215</v>
      </c>
      <c r="C590" s="13">
        <v>1</v>
      </c>
      <c r="D590" s="13" t="s">
        <v>216</v>
      </c>
      <c r="E590" s="15" t="s">
        <v>256</v>
      </c>
      <c r="F590" s="13">
        <v>41072</v>
      </c>
      <c r="G590" s="13" t="s">
        <v>253</v>
      </c>
      <c r="H590" s="16">
        <v>45896</v>
      </c>
      <c r="I590" s="17">
        <v>45896</v>
      </c>
      <c r="J590" s="18">
        <v>45896</v>
      </c>
      <c r="K590" s="19">
        <v>0.39614583333333331</v>
      </c>
      <c r="L590" s="19">
        <v>0.40556712962962965</v>
      </c>
      <c r="M590" s="20">
        <v>0.47947916666666662</v>
      </c>
      <c r="N590" s="19">
        <v>0.48890046296296297</v>
      </c>
      <c r="O590" s="21">
        <f t="shared" si="19"/>
        <v>9.4212962962963442E-3</v>
      </c>
      <c r="P590" s="13" t="s">
        <v>1245</v>
      </c>
      <c r="Q590" s="13" t="s">
        <v>254</v>
      </c>
      <c r="R590" s="22" t="s">
        <v>1246</v>
      </c>
      <c r="S590" s="22" t="s">
        <v>32</v>
      </c>
      <c r="T590" s="23" t="s">
        <v>52</v>
      </c>
      <c r="U590" s="23"/>
      <c r="V590" s="22" t="s">
        <v>67</v>
      </c>
      <c r="W590" s="24" t="s">
        <v>3677</v>
      </c>
      <c r="X590" s="25" t="s">
        <v>50</v>
      </c>
      <c r="Y590" s="25" t="s">
        <v>50</v>
      </c>
      <c r="Z590" s="25" t="s">
        <v>50</v>
      </c>
      <c r="AA590" s="25"/>
      <c r="AB590" s="26"/>
      <c r="AC590" s="31">
        <v>0</v>
      </c>
      <c r="AD590" s="32"/>
      <c r="AE590" s="32"/>
      <c r="AF590" s="32"/>
      <c r="AG590" s="33"/>
      <c r="AH590" s="33"/>
      <c r="AI590" s="33"/>
      <c r="AJ590" s="27"/>
      <c r="AK590" s="27"/>
      <c r="AL590" s="27">
        <v>6.6133333333333333</v>
      </c>
      <c r="AM590" s="27"/>
      <c r="AN590" s="27"/>
      <c r="AO590" s="28" t="s">
        <v>3872</v>
      </c>
      <c r="AP590" s="51"/>
      <c r="AQ590" s="51"/>
    </row>
    <row r="591" spans="1:43" ht="12.65" customHeight="1">
      <c r="A591" s="13" t="s">
        <v>214</v>
      </c>
      <c r="B591" s="14" t="s">
        <v>215</v>
      </c>
      <c r="C591" s="13">
        <v>1</v>
      </c>
      <c r="D591" s="13" t="s">
        <v>216</v>
      </c>
      <c r="E591" s="15" t="s">
        <v>256</v>
      </c>
      <c r="F591" s="13">
        <v>41072</v>
      </c>
      <c r="G591" s="13" t="s">
        <v>253</v>
      </c>
      <c r="H591" s="16">
        <v>45896</v>
      </c>
      <c r="I591" s="17">
        <v>45896</v>
      </c>
      <c r="J591" s="18">
        <f>I591</f>
        <v>45896</v>
      </c>
      <c r="K591" s="19">
        <v>0.41672453703703705</v>
      </c>
      <c r="L591" s="19">
        <v>0.49820601851851853</v>
      </c>
      <c r="M591" s="20">
        <v>0.50005787037037042</v>
      </c>
      <c r="N591" s="19">
        <v>0.58153935185185179</v>
      </c>
      <c r="O591" s="21">
        <f t="shared" si="19"/>
        <v>8.1481481481481377E-2</v>
      </c>
      <c r="P591" s="13" t="s">
        <v>680</v>
      </c>
      <c r="Q591" s="13" t="s">
        <v>254</v>
      </c>
      <c r="R591" s="22" t="s">
        <v>681</v>
      </c>
      <c r="S591" s="22" t="s">
        <v>31</v>
      </c>
      <c r="T591" s="23" t="s">
        <v>52</v>
      </c>
      <c r="U591" s="23" t="s">
        <v>50</v>
      </c>
      <c r="V591" s="22" t="s">
        <v>67</v>
      </c>
      <c r="W591" s="24" t="s">
        <v>141</v>
      </c>
      <c r="X591" s="25" t="s">
        <v>54</v>
      </c>
      <c r="Y591" s="25" t="s">
        <v>114</v>
      </c>
      <c r="Z591" s="25" t="s">
        <v>74</v>
      </c>
      <c r="AA591" s="25"/>
      <c r="AB591" s="26"/>
      <c r="AC591" s="31">
        <v>0</v>
      </c>
      <c r="AD591" s="32"/>
      <c r="AE591" s="32"/>
      <c r="AF591" s="32"/>
      <c r="AG591" s="33"/>
      <c r="AH591" s="33"/>
      <c r="AI591" s="33"/>
      <c r="AJ591" s="27"/>
      <c r="AK591" s="27"/>
      <c r="AL591" s="27">
        <v>6.6133333333333333</v>
      </c>
      <c r="AM591" s="27"/>
      <c r="AN591" s="27"/>
      <c r="AO591" s="28" t="s">
        <v>3872</v>
      </c>
      <c r="AP591" s="51"/>
      <c r="AQ591" s="51"/>
    </row>
    <row r="592" spans="1:43" ht="12.65" customHeight="1">
      <c r="A592" s="13" t="s">
        <v>214</v>
      </c>
      <c r="B592" s="14" t="s">
        <v>215</v>
      </c>
      <c r="C592" s="13">
        <v>1</v>
      </c>
      <c r="D592" s="13" t="s">
        <v>216</v>
      </c>
      <c r="E592" s="15" t="s">
        <v>256</v>
      </c>
      <c r="F592" s="13">
        <v>41072</v>
      </c>
      <c r="G592" s="13" t="s">
        <v>253</v>
      </c>
      <c r="H592" s="16">
        <v>45896</v>
      </c>
      <c r="I592" s="17">
        <v>45896</v>
      </c>
      <c r="J592" s="18">
        <f>I592</f>
        <v>45896</v>
      </c>
      <c r="K592" s="19">
        <v>0.5104629629629629</v>
      </c>
      <c r="L592" s="19">
        <v>0.59339120370370368</v>
      </c>
      <c r="M592" s="20">
        <v>0.59379629629629627</v>
      </c>
      <c r="N592" s="19">
        <v>0.67672453703703694</v>
      </c>
      <c r="O592" s="21">
        <f t="shared" si="19"/>
        <v>8.2928240740740677E-2</v>
      </c>
      <c r="P592" s="13" t="s">
        <v>850</v>
      </c>
      <c r="Q592" s="13" t="s">
        <v>254</v>
      </c>
      <c r="R592" s="22" t="s">
        <v>851</v>
      </c>
      <c r="S592" s="22" t="s">
        <v>31</v>
      </c>
      <c r="T592" s="23" t="s">
        <v>52</v>
      </c>
      <c r="U592" s="23" t="s">
        <v>50</v>
      </c>
      <c r="V592" s="22" t="s">
        <v>67</v>
      </c>
      <c r="W592" s="24" t="s">
        <v>131</v>
      </c>
      <c r="X592" s="25" t="s">
        <v>73</v>
      </c>
      <c r="Y592" s="25" t="s">
        <v>114</v>
      </c>
      <c r="Z592" s="25" t="s">
        <v>56</v>
      </c>
      <c r="AA592" s="25"/>
      <c r="AB592" s="26"/>
      <c r="AC592" s="31">
        <v>8.8000000000000003E-4</v>
      </c>
      <c r="AD592" s="32"/>
      <c r="AE592" s="32"/>
      <c r="AF592" s="32"/>
      <c r="AG592" s="33"/>
      <c r="AH592" s="33"/>
      <c r="AI592" s="33"/>
      <c r="AJ592" s="27"/>
      <c r="AK592" s="27"/>
      <c r="AL592" s="27">
        <v>6.6133333333333333</v>
      </c>
      <c r="AM592" s="27"/>
      <c r="AN592" s="27"/>
      <c r="AO592" s="28" t="s">
        <v>3872</v>
      </c>
      <c r="AP592" s="51"/>
      <c r="AQ592" s="51"/>
    </row>
    <row r="593" spans="1:43" ht="12.65" customHeight="1">
      <c r="A593" s="13" t="s">
        <v>214</v>
      </c>
      <c r="B593" s="14" t="s">
        <v>215</v>
      </c>
      <c r="C593" s="13">
        <v>1</v>
      </c>
      <c r="D593" s="13" t="s">
        <v>216</v>
      </c>
      <c r="E593" s="15" t="s">
        <v>256</v>
      </c>
      <c r="F593" s="13">
        <v>41072</v>
      </c>
      <c r="G593" s="13" t="s">
        <v>253</v>
      </c>
      <c r="H593" s="16">
        <v>45896</v>
      </c>
      <c r="I593" s="17">
        <v>45896</v>
      </c>
      <c r="J593" s="18">
        <v>45896</v>
      </c>
      <c r="K593" s="19">
        <v>0.60420138888888897</v>
      </c>
      <c r="L593" s="19">
        <v>0.64086805555555548</v>
      </c>
      <c r="M593" s="20">
        <v>0.68753472222222223</v>
      </c>
      <c r="N593" s="19">
        <v>0.72420138888888885</v>
      </c>
      <c r="O593" s="21">
        <f t="shared" si="19"/>
        <v>3.6666666666666625E-2</v>
      </c>
      <c r="P593" s="13" t="s">
        <v>692</v>
      </c>
      <c r="Q593" s="13" t="s">
        <v>254</v>
      </c>
      <c r="R593" s="22" t="s">
        <v>693</v>
      </c>
      <c r="S593" s="22" t="s">
        <v>32</v>
      </c>
      <c r="T593" s="23" t="s">
        <v>52</v>
      </c>
      <c r="U593" s="23"/>
      <c r="V593" s="22" t="s">
        <v>67</v>
      </c>
      <c r="W593" s="24" t="s">
        <v>3677</v>
      </c>
      <c r="X593" s="25" t="s">
        <v>50</v>
      </c>
      <c r="Y593" s="25" t="s">
        <v>50</v>
      </c>
      <c r="Z593" s="25" t="s">
        <v>50</v>
      </c>
      <c r="AA593" s="25"/>
      <c r="AB593" s="26"/>
      <c r="AC593" s="31">
        <v>4.4000000000000002E-4</v>
      </c>
      <c r="AD593" s="32"/>
      <c r="AE593" s="32"/>
      <c r="AF593" s="32"/>
      <c r="AG593" s="33"/>
      <c r="AH593" s="33"/>
      <c r="AI593" s="33"/>
      <c r="AJ593" s="27"/>
      <c r="AK593" s="27"/>
      <c r="AL593" s="27">
        <v>6.6133333333333333</v>
      </c>
      <c r="AM593" s="27"/>
      <c r="AN593" s="27"/>
      <c r="AO593" s="28" t="s">
        <v>3872</v>
      </c>
      <c r="AP593" s="51"/>
      <c r="AQ593" s="51"/>
    </row>
    <row r="594" spans="1:43" ht="12.65" customHeight="1">
      <c r="A594" s="13" t="s">
        <v>214</v>
      </c>
      <c r="B594" s="14" t="s">
        <v>215</v>
      </c>
      <c r="C594" s="13">
        <v>1</v>
      </c>
      <c r="D594" s="13" t="s">
        <v>216</v>
      </c>
      <c r="E594" s="15" t="s">
        <v>256</v>
      </c>
      <c r="F594" s="13">
        <v>41072</v>
      </c>
      <c r="G594" s="13" t="s">
        <v>253</v>
      </c>
      <c r="H594" s="16">
        <v>45896</v>
      </c>
      <c r="I594" s="17">
        <v>45896</v>
      </c>
      <c r="J594" s="18">
        <f>I594</f>
        <v>45896</v>
      </c>
      <c r="K594" s="19">
        <v>0.70862268518518523</v>
      </c>
      <c r="L594" s="19">
        <v>0.72667824074074083</v>
      </c>
      <c r="M594" s="20">
        <v>0.79195601851851849</v>
      </c>
      <c r="N594" s="19">
        <v>0.81001157407407409</v>
      </c>
      <c r="O594" s="21">
        <f t="shared" si="19"/>
        <v>1.8055555555555602E-2</v>
      </c>
      <c r="P594" s="13" t="s">
        <v>674</v>
      </c>
      <c r="Q594" s="13" t="s">
        <v>254</v>
      </c>
      <c r="R594" s="22" t="s">
        <v>675</v>
      </c>
      <c r="S594" s="22" t="s">
        <v>32</v>
      </c>
      <c r="T594" s="23" t="s">
        <v>52</v>
      </c>
      <c r="U594" s="23" t="s">
        <v>50</v>
      </c>
      <c r="V594" s="22" t="s">
        <v>67</v>
      </c>
      <c r="W594" s="24" t="s">
        <v>144</v>
      </c>
      <c r="X594" s="25" t="s">
        <v>84</v>
      </c>
      <c r="Y594" s="25" t="s">
        <v>114</v>
      </c>
      <c r="Z594" s="25" t="s">
        <v>62</v>
      </c>
      <c r="AA594" s="25"/>
      <c r="AB594" s="26"/>
      <c r="AC594" s="31">
        <v>2.2000000000000001E-4</v>
      </c>
      <c r="AD594" s="32"/>
      <c r="AE594" s="32"/>
      <c r="AF594" s="32"/>
      <c r="AG594" s="33"/>
      <c r="AH594" s="33"/>
      <c r="AI594" s="33"/>
      <c r="AJ594" s="27"/>
      <c r="AK594" s="27"/>
      <c r="AL594" s="27">
        <v>8.2666666666666675</v>
      </c>
      <c r="AM594" s="27"/>
      <c r="AN594" s="27"/>
      <c r="AO594" s="28" t="s">
        <v>3872</v>
      </c>
      <c r="AP594" s="51"/>
      <c r="AQ594" s="51"/>
    </row>
    <row r="595" spans="1:43" ht="12.65" customHeight="1">
      <c r="A595" s="13" t="s">
        <v>214</v>
      </c>
      <c r="B595" s="14" t="s">
        <v>215</v>
      </c>
      <c r="C595" s="13">
        <v>1</v>
      </c>
      <c r="D595" s="13" t="s">
        <v>216</v>
      </c>
      <c r="E595" s="15" t="s">
        <v>256</v>
      </c>
      <c r="F595" s="13">
        <v>41072</v>
      </c>
      <c r="G595" s="13" t="s">
        <v>253</v>
      </c>
      <c r="H595" s="16">
        <v>45896</v>
      </c>
      <c r="I595" s="17">
        <v>45896</v>
      </c>
      <c r="J595" s="18">
        <v>45896</v>
      </c>
      <c r="K595" s="19">
        <v>0.72957175925925932</v>
      </c>
      <c r="L595" s="19">
        <v>0.76863425925925932</v>
      </c>
      <c r="M595" s="20">
        <v>0.81290509259259258</v>
      </c>
      <c r="N595" s="19">
        <v>0.85196759259259269</v>
      </c>
      <c r="O595" s="21">
        <f t="shared" si="19"/>
        <v>3.9062500000000111E-2</v>
      </c>
      <c r="P595" s="13" t="s">
        <v>676</v>
      </c>
      <c r="Q595" s="13" t="s">
        <v>254</v>
      </c>
      <c r="R595" s="22" t="s">
        <v>677</v>
      </c>
      <c r="S595" s="22" t="s">
        <v>33</v>
      </c>
      <c r="T595" s="23" t="s">
        <v>52</v>
      </c>
      <c r="U595" s="23"/>
      <c r="V595" s="22" t="s">
        <v>67</v>
      </c>
      <c r="W595" s="24" t="s">
        <v>3677</v>
      </c>
      <c r="X595" s="25" t="s">
        <v>50</v>
      </c>
      <c r="Y595" s="25" t="s">
        <v>50</v>
      </c>
      <c r="Z595" s="25" t="s">
        <v>50</v>
      </c>
      <c r="AA595" s="25"/>
      <c r="AB595" s="26"/>
      <c r="AC595" s="31">
        <v>0.14586000000000002</v>
      </c>
      <c r="AD595" s="32"/>
      <c r="AE595" s="32"/>
      <c r="AF595" s="32"/>
      <c r="AG595" s="33"/>
      <c r="AH595" s="33"/>
      <c r="AI595" s="33"/>
      <c r="AJ595" s="27"/>
      <c r="AK595" s="27"/>
      <c r="AL595" s="27">
        <v>8.2666666666666675</v>
      </c>
      <c r="AM595" s="27"/>
      <c r="AN595" s="27"/>
      <c r="AO595" s="28" t="s">
        <v>3872</v>
      </c>
      <c r="AP595" s="51"/>
      <c r="AQ595" s="51"/>
    </row>
    <row r="596" spans="1:43" ht="12.65" customHeight="1">
      <c r="A596" s="13" t="s">
        <v>214</v>
      </c>
      <c r="B596" s="14" t="s">
        <v>215</v>
      </c>
      <c r="C596" s="13">
        <v>1</v>
      </c>
      <c r="D596" s="13" t="s">
        <v>216</v>
      </c>
      <c r="E596" s="15" t="s">
        <v>256</v>
      </c>
      <c r="F596" s="13">
        <v>41072</v>
      </c>
      <c r="G596" s="13" t="s">
        <v>253</v>
      </c>
      <c r="H596" s="16">
        <v>45896</v>
      </c>
      <c r="I596" s="17">
        <v>45896</v>
      </c>
      <c r="J596" s="18">
        <f>I596</f>
        <v>45896</v>
      </c>
      <c r="K596" s="19">
        <v>0.81285879629629632</v>
      </c>
      <c r="L596" s="19">
        <v>0.83091435185185181</v>
      </c>
      <c r="M596" s="20">
        <v>0.89619212962962969</v>
      </c>
      <c r="N596" s="19">
        <v>0.91424768518518518</v>
      </c>
      <c r="O596" s="21">
        <f t="shared" si="19"/>
        <v>1.8055555555555491E-2</v>
      </c>
      <c r="P596" s="13" t="s">
        <v>674</v>
      </c>
      <c r="Q596" s="13" t="s">
        <v>254</v>
      </c>
      <c r="R596" s="22" t="s">
        <v>675</v>
      </c>
      <c r="S596" s="22" t="s">
        <v>32</v>
      </c>
      <c r="T596" s="23" t="s">
        <v>52</v>
      </c>
      <c r="U596" s="23" t="s">
        <v>50</v>
      </c>
      <c r="V596" s="22" t="s">
        <v>67</v>
      </c>
      <c r="W596" s="24" t="s">
        <v>144</v>
      </c>
      <c r="X596" s="25" t="s">
        <v>84</v>
      </c>
      <c r="Y596" s="25" t="s">
        <v>114</v>
      </c>
      <c r="Z596" s="25" t="s">
        <v>62</v>
      </c>
      <c r="AA596" s="25"/>
      <c r="AB596" s="26"/>
      <c r="AC596" s="31">
        <v>2.2000000000000001E-3</v>
      </c>
      <c r="AD596" s="32"/>
      <c r="AE596" s="32"/>
      <c r="AF596" s="32"/>
      <c r="AG596" s="33"/>
      <c r="AH596" s="33"/>
      <c r="AI596" s="33"/>
      <c r="AJ596" s="27"/>
      <c r="AK596" s="27"/>
      <c r="AL596" s="27">
        <v>8.2666666666666675</v>
      </c>
      <c r="AM596" s="27"/>
      <c r="AN596" s="27"/>
      <c r="AO596" s="28" t="s">
        <v>3872</v>
      </c>
      <c r="AP596" s="51"/>
      <c r="AQ596" s="51"/>
    </row>
    <row r="597" spans="1:43" ht="12.65" customHeight="1">
      <c r="A597" s="13" t="s">
        <v>214</v>
      </c>
      <c r="B597" s="14" t="s">
        <v>215</v>
      </c>
      <c r="C597" s="13">
        <v>1</v>
      </c>
      <c r="D597" s="13" t="s">
        <v>216</v>
      </c>
      <c r="E597" s="15" t="s">
        <v>256</v>
      </c>
      <c r="F597" s="13">
        <v>41072</v>
      </c>
      <c r="G597" s="13" t="s">
        <v>253</v>
      </c>
      <c r="H597" s="16">
        <v>45896</v>
      </c>
      <c r="I597" s="17">
        <v>45896</v>
      </c>
      <c r="J597" s="18">
        <v>45896</v>
      </c>
      <c r="K597" s="19">
        <v>0.83369212962962969</v>
      </c>
      <c r="L597" s="19">
        <v>0.9065509259259259</v>
      </c>
      <c r="M597" s="20">
        <v>0.91702546296296295</v>
      </c>
      <c r="N597" s="19">
        <v>0.98988425925925927</v>
      </c>
      <c r="O597" s="21">
        <f t="shared" si="19"/>
        <v>7.2858796296296324E-2</v>
      </c>
      <c r="P597" s="13" t="s">
        <v>1249</v>
      </c>
      <c r="Q597" s="13" t="s">
        <v>254</v>
      </c>
      <c r="R597" s="22" t="s">
        <v>1250</v>
      </c>
      <c r="S597" s="22" t="s">
        <v>33</v>
      </c>
      <c r="T597" s="23" t="s">
        <v>52</v>
      </c>
      <c r="U597" s="23"/>
      <c r="V597" s="22" t="s">
        <v>67</v>
      </c>
      <c r="W597" s="24" t="s">
        <v>3677</v>
      </c>
      <c r="X597" s="25" t="s">
        <v>50</v>
      </c>
      <c r="Y597" s="25" t="s">
        <v>50</v>
      </c>
      <c r="Z597" s="25" t="s">
        <v>50</v>
      </c>
      <c r="AA597" s="25"/>
      <c r="AB597" s="26"/>
      <c r="AC597" s="31">
        <v>3.1900000000000001E-3</v>
      </c>
      <c r="AD597" s="32"/>
      <c r="AE597" s="32"/>
      <c r="AF597" s="32"/>
      <c r="AG597" s="33"/>
      <c r="AH597" s="33"/>
      <c r="AI597" s="33"/>
      <c r="AJ597" s="27"/>
      <c r="AK597" s="27"/>
      <c r="AL597" s="27">
        <v>8.2666666666666675</v>
      </c>
      <c r="AM597" s="27"/>
      <c r="AN597" s="27"/>
      <c r="AO597" s="28" t="s">
        <v>3872</v>
      </c>
      <c r="AP597" s="51"/>
      <c r="AQ597" s="51"/>
    </row>
    <row r="598" spans="1:43" ht="12.65" customHeight="1">
      <c r="A598" s="13" t="s">
        <v>214</v>
      </c>
      <c r="B598" s="14" t="s">
        <v>215</v>
      </c>
      <c r="C598" s="13">
        <v>1</v>
      </c>
      <c r="D598" s="13" t="s">
        <v>216</v>
      </c>
      <c r="E598" s="15" t="s">
        <v>256</v>
      </c>
      <c r="F598" s="13">
        <v>41072</v>
      </c>
      <c r="G598" s="13" t="s">
        <v>253</v>
      </c>
      <c r="H598" s="16">
        <v>45896</v>
      </c>
      <c r="I598" s="17">
        <v>45896</v>
      </c>
      <c r="J598" s="18">
        <v>45896</v>
      </c>
      <c r="K598" s="19">
        <v>0.90678240740740745</v>
      </c>
      <c r="L598" s="19">
        <v>0.91614583333333333</v>
      </c>
      <c r="M598" s="20">
        <v>0.99011574074074082</v>
      </c>
      <c r="N598" s="19">
        <v>0.9994791666666667</v>
      </c>
      <c r="O598" s="21">
        <f t="shared" si="19"/>
        <v>9.3634259259258723E-3</v>
      </c>
      <c r="P598" s="13" t="s">
        <v>1893</v>
      </c>
      <c r="Q598" s="13" t="s">
        <v>254</v>
      </c>
      <c r="R598" s="22" t="s">
        <v>1894</v>
      </c>
      <c r="S598" s="22" t="s">
        <v>33</v>
      </c>
      <c r="T598" s="23" t="s">
        <v>52</v>
      </c>
      <c r="U598" s="23"/>
      <c r="V598" s="22" t="s">
        <v>67</v>
      </c>
      <c r="W598" s="24" t="s">
        <v>3677</v>
      </c>
      <c r="X598" s="25" t="s">
        <v>50</v>
      </c>
      <c r="Y598" s="25" t="s">
        <v>50</v>
      </c>
      <c r="Z598" s="25" t="s">
        <v>50</v>
      </c>
      <c r="AA598" s="25"/>
      <c r="AB598" s="26"/>
      <c r="AC598" s="31">
        <v>2.2000000000000001E-4</v>
      </c>
      <c r="AD598" s="32"/>
      <c r="AE598" s="32"/>
      <c r="AF598" s="32"/>
      <c r="AG598" s="33"/>
      <c r="AH598" s="33"/>
      <c r="AI598" s="33"/>
      <c r="AJ598" s="27"/>
      <c r="AK598" s="27"/>
      <c r="AL598" s="27">
        <v>6.6133333333333333</v>
      </c>
      <c r="AM598" s="27"/>
      <c r="AN598" s="27"/>
      <c r="AO598" s="28" t="s">
        <v>3872</v>
      </c>
      <c r="AP598" s="51"/>
      <c r="AQ598" s="51"/>
    </row>
    <row r="599" spans="1:43" ht="12.65" customHeight="1">
      <c r="A599" s="13" t="s">
        <v>214</v>
      </c>
      <c r="B599" s="14" t="s">
        <v>215</v>
      </c>
      <c r="C599" s="13">
        <v>1</v>
      </c>
      <c r="D599" s="13" t="s">
        <v>216</v>
      </c>
      <c r="E599" s="15" t="s">
        <v>256</v>
      </c>
      <c r="F599" s="13">
        <v>41072</v>
      </c>
      <c r="G599" s="13" t="s">
        <v>253</v>
      </c>
      <c r="H599" s="16">
        <v>45897</v>
      </c>
      <c r="I599" s="17">
        <v>45897</v>
      </c>
      <c r="J599" s="18">
        <v>45897</v>
      </c>
      <c r="K599" s="19">
        <v>0.1461689814814815</v>
      </c>
      <c r="L599" s="19">
        <v>0.18282407407407406</v>
      </c>
      <c r="M599" s="20">
        <v>0.22950231481481484</v>
      </c>
      <c r="N599" s="19">
        <v>0.2661574074074074</v>
      </c>
      <c r="O599" s="21">
        <f t="shared" si="19"/>
        <v>3.6655092592592559E-2</v>
      </c>
      <c r="P599" s="13" t="s">
        <v>692</v>
      </c>
      <c r="Q599" s="13" t="s">
        <v>254</v>
      </c>
      <c r="R599" s="22" t="s">
        <v>693</v>
      </c>
      <c r="S599" s="22" t="s">
        <v>32</v>
      </c>
      <c r="T599" s="23" t="s">
        <v>52</v>
      </c>
      <c r="U599" s="23"/>
      <c r="V599" s="22" t="s">
        <v>67</v>
      </c>
      <c r="W599" s="24" t="s">
        <v>3677</v>
      </c>
      <c r="X599" s="25" t="s">
        <v>50</v>
      </c>
      <c r="Y599" s="25" t="s">
        <v>50</v>
      </c>
      <c r="Z599" s="25" t="s">
        <v>50</v>
      </c>
      <c r="AA599" s="25"/>
      <c r="AB599" s="26"/>
      <c r="AC599" s="31">
        <v>0.15773999999999999</v>
      </c>
      <c r="AD599" s="32"/>
      <c r="AE599" s="32"/>
      <c r="AF599" s="32"/>
      <c r="AG599" s="33"/>
      <c r="AH599" s="33"/>
      <c r="AI599" s="33"/>
      <c r="AJ599" s="27"/>
      <c r="AK599" s="27"/>
      <c r="AL599" s="27">
        <v>6.6133333333333333</v>
      </c>
      <c r="AM599" s="27"/>
      <c r="AN599" s="27"/>
      <c r="AO599" s="28" t="s">
        <v>3872</v>
      </c>
      <c r="AP599" s="51"/>
      <c r="AQ599" s="51"/>
    </row>
    <row r="600" spans="1:43" ht="12.65" customHeight="1">
      <c r="A600" s="13" t="s">
        <v>214</v>
      </c>
      <c r="B600" s="14" t="s">
        <v>215</v>
      </c>
      <c r="C600" s="13">
        <v>1</v>
      </c>
      <c r="D600" s="13" t="s">
        <v>216</v>
      </c>
      <c r="E600" s="15" t="s">
        <v>256</v>
      </c>
      <c r="F600" s="13">
        <v>41072</v>
      </c>
      <c r="G600" s="13" t="s">
        <v>253</v>
      </c>
      <c r="H600" s="16">
        <v>45897</v>
      </c>
      <c r="I600" s="17">
        <v>45897</v>
      </c>
      <c r="J600" s="18">
        <f>I600</f>
        <v>45897</v>
      </c>
      <c r="K600" s="19">
        <v>0.2918055555555556</v>
      </c>
      <c r="L600" s="19">
        <v>0.37413194444444448</v>
      </c>
      <c r="M600" s="20">
        <v>0.37513888888888891</v>
      </c>
      <c r="N600" s="19">
        <v>0.45746527777777785</v>
      </c>
      <c r="O600" s="21">
        <f t="shared" si="19"/>
        <v>8.2326388888888935E-2</v>
      </c>
      <c r="P600" s="13" t="s">
        <v>1338</v>
      </c>
      <c r="Q600" s="13" t="s">
        <v>254</v>
      </c>
      <c r="R600" s="22" t="s">
        <v>1339</v>
      </c>
      <c r="S600" s="22" t="s">
        <v>31</v>
      </c>
      <c r="T600" s="23" t="s">
        <v>52</v>
      </c>
      <c r="U600" s="23" t="s">
        <v>50</v>
      </c>
      <c r="V600" s="22" t="s">
        <v>67</v>
      </c>
      <c r="W600" s="24" t="s">
        <v>137</v>
      </c>
      <c r="X600" s="25" t="s">
        <v>85</v>
      </c>
      <c r="Y600" s="25" t="s">
        <v>114</v>
      </c>
      <c r="Z600" s="25" t="s">
        <v>57</v>
      </c>
      <c r="AA600" s="25"/>
      <c r="AB600" s="26"/>
      <c r="AC600" s="31">
        <v>0</v>
      </c>
      <c r="AD600" s="32"/>
      <c r="AE600" s="32"/>
      <c r="AF600" s="32"/>
      <c r="AG600" s="33"/>
      <c r="AH600" s="33"/>
      <c r="AI600" s="33"/>
      <c r="AJ600" s="27"/>
      <c r="AK600" s="27"/>
      <c r="AL600" s="27">
        <v>6.6133333333333333</v>
      </c>
      <c r="AM600" s="27"/>
      <c r="AN600" s="27"/>
      <c r="AO600" s="28" t="s">
        <v>3872</v>
      </c>
      <c r="AP600" s="51"/>
      <c r="AQ600" s="51"/>
    </row>
    <row r="601" spans="1:43" ht="12.65" customHeight="1">
      <c r="A601" s="13" t="s">
        <v>214</v>
      </c>
      <c r="B601" s="14" t="s">
        <v>215</v>
      </c>
      <c r="C601" s="13">
        <v>1</v>
      </c>
      <c r="D601" s="13" t="s">
        <v>216</v>
      </c>
      <c r="E601" s="15" t="s">
        <v>256</v>
      </c>
      <c r="F601" s="13">
        <v>41072</v>
      </c>
      <c r="G601" s="13" t="s">
        <v>253</v>
      </c>
      <c r="H601" s="16">
        <v>45897</v>
      </c>
      <c r="I601" s="17">
        <v>45897</v>
      </c>
      <c r="J601" s="18">
        <f>I601</f>
        <v>45897</v>
      </c>
      <c r="K601" s="19">
        <v>0.41696759259259258</v>
      </c>
      <c r="L601" s="19">
        <v>0.49989583333333332</v>
      </c>
      <c r="M601" s="20">
        <v>0.5003009259259259</v>
      </c>
      <c r="N601" s="19">
        <v>0.58322916666666658</v>
      </c>
      <c r="O601" s="21">
        <f t="shared" si="19"/>
        <v>8.2928240740740677E-2</v>
      </c>
      <c r="P601" s="13" t="s">
        <v>850</v>
      </c>
      <c r="Q601" s="13" t="s">
        <v>254</v>
      </c>
      <c r="R601" s="22" t="s">
        <v>851</v>
      </c>
      <c r="S601" s="22" t="s">
        <v>31</v>
      </c>
      <c r="T601" s="23" t="s">
        <v>52</v>
      </c>
      <c r="U601" s="23" t="s">
        <v>50</v>
      </c>
      <c r="V601" s="22" t="s">
        <v>67</v>
      </c>
      <c r="W601" s="24" t="s">
        <v>131</v>
      </c>
      <c r="X601" s="25" t="s">
        <v>73</v>
      </c>
      <c r="Y601" s="25" t="s">
        <v>114</v>
      </c>
      <c r="Z601" s="25" t="s">
        <v>56</v>
      </c>
      <c r="AA601" s="25"/>
      <c r="AB601" s="26"/>
      <c r="AC601" s="31">
        <v>0</v>
      </c>
      <c r="AD601" s="32"/>
      <c r="AE601" s="32"/>
      <c r="AF601" s="32"/>
      <c r="AG601" s="33"/>
      <c r="AH601" s="33"/>
      <c r="AI601" s="33"/>
      <c r="AJ601" s="27"/>
      <c r="AK601" s="27"/>
      <c r="AL601" s="27">
        <v>6.6133333333333333</v>
      </c>
      <c r="AM601" s="27"/>
      <c r="AN601" s="27"/>
      <c r="AO601" s="28" t="s">
        <v>3872</v>
      </c>
      <c r="AP601" s="51"/>
      <c r="AQ601" s="51"/>
    </row>
    <row r="602" spans="1:43" ht="12.65" customHeight="1">
      <c r="A602" s="13" t="s">
        <v>214</v>
      </c>
      <c r="B602" s="14" t="s">
        <v>215</v>
      </c>
      <c r="C602" s="13">
        <v>1</v>
      </c>
      <c r="D602" s="13" t="s">
        <v>216</v>
      </c>
      <c r="E602" s="15" t="s">
        <v>256</v>
      </c>
      <c r="F602" s="13">
        <v>41072</v>
      </c>
      <c r="G602" s="13" t="s">
        <v>253</v>
      </c>
      <c r="H602" s="16">
        <v>45897</v>
      </c>
      <c r="I602" s="17">
        <v>45897</v>
      </c>
      <c r="J602" s="18">
        <v>45897</v>
      </c>
      <c r="K602" s="19">
        <v>0.50012731481481476</v>
      </c>
      <c r="L602" s="19">
        <v>0.51818287037037036</v>
      </c>
      <c r="M602" s="20">
        <v>0.58346064814814813</v>
      </c>
      <c r="N602" s="19">
        <v>0.60151620370370373</v>
      </c>
      <c r="O602" s="21">
        <f t="shared" si="19"/>
        <v>1.8055555555555602E-2</v>
      </c>
      <c r="P602" s="13" t="s">
        <v>257</v>
      </c>
      <c r="Q602" s="13" t="s">
        <v>254</v>
      </c>
      <c r="R602" s="22" t="s">
        <v>258</v>
      </c>
      <c r="S602" s="22" t="s">
        <v>33</v>
      </c>
      <c r="T602" s="23" t="s">
        <v>52</v>
      </c>
      <c r="U602" s="23"/>
      <c r="V602" s="22" t="s">
        <v>67</v>
      </c>
      <c r="W602" s="24" t="s">
        <v>3677</v>
      </c>
      <c r="X602" s="25" t="s">
        <v>50</v>
      </c>
      <c r="Y602" s="25" t="s">
        <v>50</v>
      </c>
      <c r="Z602" s="25" t="s">
        <v>50</v>
      </c>
      <c r="AA602" s="25"/>
      <c r="AB602" s="26"/>
      <c r="AC602" s="31">
        <v>6.8199999999999997E-3</v>
      </c>
      <c r="AD602" s="32"/>
      <c r="AE602" s="32"/>
      <c r="AF602" s="32"/>
      <c r="AG602" s="33"/>
      <c r="AH602" s="33"/>
      <c r="AI602" s="33"/>
      <c r="AJ602" s="27"/>
      <c r="AK602" s="27"/>
      <c r="AL602" s="27">
        <v>6.6133333333333333</v>
      </c>
      <c r="AM602" s="27"/>
      <c r="AN602" s="27"/>
      <c r="AO602" s="28" t="s">
        <v>3872</v>
      </c>
      <c r="AP602" s="51"/>
      <c r="AQ602" s="51"/>
    </row>
    <row r="603" spans="1:43" ht="12.65" customHeight="1">
      <c r="A603" s="13" t="s">
        <v>214</v>
      </c>
      <c r="B603" s="14" t="s">
        <v>215</v>
      </c>
      <c r="C603" s="13">
        <v>1</v>
      </c>
      <c r="D603" s="13" t="s">
        <v>216</v>
      </c>
      <c r="E603" s="15" t="s">
        <v>256</v>
      </c>
      <c r="F603" s="13">
        <v>41072</v>
      </c>
      <c r="G603" s="13" t="s">
        <v>253</v>
      </c>
      <c r="H603" s="16">
        <v>45897</v>
      </c>
      <c r="I603" s="17">
        <v>45897</v>
      </c>
      <c r="J603" s="18">
        <v>45897</v>
      </c>
      <c r="K603" s="19">
        <v>0.6151388888888889</v>
      </c>
      <c r="L603" s="19">
        <v>0.62456018518518519</v>
      </c>
      <c r="M603" s="20">
        <v>0.69847222222222216</v>
      </c>
      <c r="N603" s="19">
        <v>0.70789351851851845</v>
      </c>
      <c r="O603" s="21">
        <f t="shared" si="19"/>
        <v>9.4212962962962887E-3</v>
      </c>
      <c r="P603" s="13" t="s">
        <v>1245</v>
      </c>
      <c r="Q603" s="13" t="s">
        <v>254</v>
      </c>
      <c r="R603" s="22" t="s">
        <v>1246</v>
      </c>
      <c r="S603" s="22" t="s">
        <v>32</v>
      </c>
      <c r="T603" s="23" t="s">
        <v>52</v>
      </c>
      <c r="U603" s="23"/>
      <c r="V603" s="22" t="s">
        <v>67</v>
      </c>
      <c r="W603" s="24" t="s">
        <v>3677</v>
      </c>
      <c r="X603" s="25" t="s">
        <v>50</v>
      </c>
      <c r="Y603" s="25" t="s">
        <v>50</v>
      </c>
      <c r="Z603" s="25" t="s">
        <v>50</v>
      </c>
      <c r="AA603" s="25"/>
      <c r="AB603" s="26"/>
      <c r="AC603" s="31">
        <v>0</v>
      </c>
      <c r="AD603" s="32"/>
      <c r="AE603" s="32"/>
      <c r="AF603" s="32"/>
      <c r="AG603" s="33"/>
      <c r="AH603" s="33"/>
      <c r="AI603" s="33"/>
      <c r="AJ603" s="27"/>
      <c r="AK603" s="27"/>
      <c r="AL603" s="27">
        <v>6.6133333333333333</v>
      </c>
      <c r="AM603" s="27"/>
      <c r="AN603" s="27"/>
      <c r="AO603" s="28" t="s">
        <v>3872</v>
      </c>
      <c r="AP603" s="51"/>
      <c r="AQ603" s="51"/>
    </row>
    <row r="604" spans="1:43" ht="12.65" customHeight="1">
      <c r="A604" s="13" t="s">
        <v>214</v>
      </c>
      <c r="B604" s="14" t="s">
        <v>215</v>
      </c>
      <c r="C604" s="13">
        <v>1</v>
      </c>
      <c r="D604" s="13" t="s">
        <v>216</v>
      </c>
      <c r="E604" s="15" t="s">
        <v>256</v>
      </c>
      <c r="F604" s="13">
        <v>41072</v>
      </c>
      <c r="G604" s="13" t="s">
        <v>253</v>
      </c>
      <c r="H604" s="16">
        <v>45897</v>
      </c>
      <c r="I604" s="17">
        <v>45897</v>
      </c>
      <c r="J604" s="18">
        <v>45897</v>
      </c>
      <c r="K604" s="19">
        <v>0.62502314814814819</v>
      </c>
      <c r="L604" s="19">
        <v>0.66612268518518514</v>
      </c>
      <c r="M604" s="20">
        <v>0.70835648148148156</v>
      </c>
      <c r="N604" s="19">
        <v>0.74945601851851851</v>
      </c>
      <c r="O604" s="21">
        <f t="shared" si="19"/>
        <v>4.1099537037036948E-2</v>
      </c>
      <c r="P604" s="13" t="s">
        <v>852</v>
      </c>
      <c r="Q604" s="13" t="s">
        <v>254</v>
      </c>
      <c r="R604" s="22" t="s">
        <v>853</v>
      </c>
      <c r="S604" s="22" t="s">
        <v>33</v>
      </c>
      <c r="T604" s="23" t="s">
        <v>52</v>
      </c>
      <c r="U604" s="23"/>
      <c r="V604" s="22" t="s">
        <v>67</v>
      </c>
      <c r="W604" s="24" t="s">
        <v>3677</v>
      </c>
      <c r="X604" s="25" t="s">
        <v>50</v>
      </c>
      <c r="Y604" s="25" t="s">
        <v>50</v>
      </c>
      <c r="Z604" s="25" t="s">
        <v>50</v>
      </c>
      <c r="AA604" s="25"/>
      <c r="AB604" s="26"/>
      <c r="AC604" s="31">
        <v>5.2579999999999995E-2</v>
      </c>
      <c r="AD604" s="32"/>
      <c r="AE604" s="32"/>
      <c r="AF604" s="32"/>
      <c r="AG604" s="33"/>
      <c r="AH604" s="33"/>
      <c r="AI604" s="33"/>
      <c r="AJ604" s="27"/>
      <c r="AK604" s="27"/>
      <c r="AL604" s="27">
        <v>6.6133333333333333</v>
      </c>
      <c r="AM604" s="27"/>
      <c r="AN604" s="27"/>
      <c r="AO604" s="28" t="s">
        <v>3872</v>
      </c>
      <c r="AP604" s="51"/>
      <c r="AQ604" s="51"/>
    </row>
    <row r="605" spans="1:43" ht="12.65" customHeight="1">
      <c r="A605" s="13" t="s">
        <v>214</v>
      </c>
      <c r="B605" s="14" t="s">
        <v>215</v>
      </c>
      <c r="C605" s="13">
        <v>1</v>
      </c>
      <c r="D605" s="13" t="s">
        <v>216</v>
      </c>
      <c r="E605" s="15" t="s">
        <v>256</v>
      </c>
      <c r="F605" s="13">
        <v>41072</v>
      </c>
      <c r="G605" s="13" t="s">
        <v>253</v>
      </c>
      <c r="H605" s="16">
        <v>45897</v>
      </c>
      <c r="I605" s="17">
        <v>45897</v>
      </c>
      <c r="J605" s="18">
        <v>45897</v>
      </c>
      <c r="K605" s="19">
        <v>0.66707175925925921</v>
      </c>
      <c r="L605" s="19">
        <v>0.7037268518518518</v>
      </c>
      <c r="M605" s="20">
        <v>0.75040509259259258</v>
      </c>
      <c r="N605" s="19">
        <v>0.78706018518518517</v>
      </c>
      <c r="O605" s="21">
        <f t="shared" si="19"/>
        <v>3.6655092592592586E-2</v>
      </c>
      <c r="P605" s="13" t="s">
        <v>692</v>
      </c>
      <c r="Q605" s="13" t="s">
        <v>254</v>
      </c>
      <c r="R605" s="22" t="s">
        <v>693</v>
      </c>
      <c r="S605" s="22" t="s">
        <v>32</v>
      </c>
      <c r="T605" s="23" t="s">
        <v>52</v>
      </c>
      <c r="U605" s="23"/>
      <c r="V605" s="22" t="s">
        <v>67</v>
      </c>
      <c r="W605" s="24" t="s">
        <v>3677</v>
      </c>
      <c r="X605" s="25" t="s">
        <v>50</v>
      </c>
      <c r="Y605" s="25" t="s">
        <v>50</v>
      </c>
      <c r="Z605" s="25" t="s">
        <v>50</v>
      </c>
      <c r="AA605" s="25"/>
      <c r="AB605" s="26"/>
      <c r="AC605" s="31">
        <v>7.3150000000000007E-2</v>
      </c>
      <c r="AD605" s="32"/>
      <c r="AE605" s="32"/>
      <c r="AF605" s="32"/>
      <c r="AG605" s="33"/>
      <c r="AH605" s="33"/>
      <c r="AI605" s="33"/>
      <c r="AJ605" s="27"/>
      <c r="AK605" s="27"/>
      <c r="AL605" s="27">
        <v>6.6133333333333333</v>
      </c>
      <c r="AM605" s="27"/>
      <c r="AN605" s="27"/>
      <c r="AO605" s="28" t="s">
        <v>3872</v>
      </c>
      <c r="AP605" s="51"/>
      <c r="AQ605" s="51"/>
    </row>
    <row r="606" spans="1:43" ht="12.65" customHeight="1">
      <c r="A606" s="13" t="s">
        <v>214</v>
      </c>
      <c r="B606" s="14" t="s">
        <v>215</v>
      </c>
      <c r="C606" s="13">
        <v>1</v>
      </c>
      <c r="D606" s="13" t="s">
        <v>216</v>
      </c>
      <c r="E606" s="15" t="s">
        <v>256</v>
      </c>
      <c r="F606" s="13">
        <v>41072</v>
      </c>
      <c r="G606" s="13" t="s">
        <v>253</v>
      </c>
      <c r="H606" s="16">
        <v>45897</v>
      </c>
      <c r="I606" s="17">
        <v>45897</v>
      </c>
      <c r="J606" s="18">
        <v>45897</v>
      </c>
      <c r="K606" s="19">
        <v>0.70847222222222228</v>
      </c>
      <c r="L606" s="19">
        <v>0.72652777777777788</v>
      </c>
      <c r="M606" s="20">
        <v>0.79180555555555554</v>
      </c>
      <c r="N606" s="19">
        <v>0.80986111111111114</v>
      </c>
      <c r="O606" s="21">
        <f t="shared" si="19"/>
        <v>1.8055555555555602E-2</v>
      </c>
      <c r="P606" s="13" t="s">
        <v>257</v>
      </c>
      <c r="Q606" s="13" t="s">
        <v>254</v>
      </c>
      <c r="R606" s="22" t="s">
        <v>258</v>
      </c>
      <c r="S606" s="22" t="s">
        <v>33</v>
      </c>
      <c r="T606" s="23" t="s">
        <v>52</v>
      </c>
      <c r="U606" s="23"/>
      <c r="V606" s="22" t="s">
        <v>67</v>
      </c>
      <c r="W606" s="24" t="s">
        <v>3677</v>
      </c>
      <c r="X606" s="25" t="s">
        <v>50</v>
      </c>
      <c r="Y606" s="25" t="s">
        <v>50</v>
      </c>
      <c r="Z606" s="25" t="s">
        <v>50</v>
      </c>
      <c r="AA606" s="25"/>
      <c r="AB606" s="26"/>
      <c r="AC606" s="31">
        <v>0.29864999999999997</v>
      </c>
      <c r="AD606" s="32"/>
      <c r="AE606" s="32"/>
      <c r="AF606" s="32"/>
      <c r="AG606" s="33"/>
      <c r="AH606" s="33"/>
      <c r="AI606" s="33"/>
      <c r="AJ606" s="27"/>
      <c r="AK606" s="27"/>
      <c r="AL606" s="27">
        <v>8.2666666666666675</v>
      </c>
      <c r="AM606" s="27"/>
      <c r="AN606" s="27"/>
      <c r="AO606" s="28" t="s">
        <v>3872</v>
      </c>
      <c r="AP606" s="51"/>
      <c r="AQ606" s="51"/>
    </row>
    <row r="607" spans="1:43" ht="12.65" customHeight="1">
      <c r="A607" s="13" t="s">
        <v>214</v>
      </c>
      <c r="B607" s="14" t="s">
        <v>215</v>
      </c>
      <c r="C607" s="13">
        <v>1</v>
      </c>
      <c r="D607" s="13" t="s">
        <v>216</v>
      </c>
      <c r="E607" s="15" t="s">
        <v>256</v>
      </c>
      <c r="F607" s="13">
        <v>41072</v>
      </c>
      <c r="G607" s="13" t="s">
        <v>253</v>
      </c>
      <c r="H607" s="16">
        <v>45897</v>
      </c>
      <c r="I607" s="17">
        <v>45897</v>
      </c>
      <c r="J607" s="18">
        <v>45897</v>
      </c>
      <c r="K607" s="19">
        <v>0.72938657407407415</v>
      </c>
      <c r="L607" s="19">
        <v>0.76916666666666667</v>
      </c>
      <c r="M607" s="20">
        <v>0.8127199074074074</v>
      </c>
      <c r="N607" s="19">
        <v>0.85250000000000004</v>
      </c>
      <c r="O607" s="21">
        <f t="shared" si="19"/>
        <v>3.9780092592592631E-2</v>
      </c>
      <c r="P607" s="13" t="s">
        <v>690</v>
      </c>
      <c r="Q607" s="13" t="s">
        <v>254</v>
      </c>
      <c r="R607" s="22" t="s">
        <v>691</v>
      </c>
      <c r="S607" s="22" t="s">
        <v>33</v>
      </c>
      <c r="T607" s="23" t="s">
        <v>52</v>
      </c>
      <c r="U607" s="23"/>
      <c r="V607" s="22" t="s">
        <v>67</v>
      </c>
      <c r="W607" s="24" t="s">
        <v>3677</v>
      </c>
      <c r="X607" s="25" t="s">
        <v>50</v>
      </c>
      <c r="Y607" s="25" t="s">
        <v>50</v>
      </c>
      <c r="Z607" s="25" t="s">
        <v>50</v>
      </c>
      <c r="AA607" s="25"/>
      <c r="AB607" s="26"/>
      <c r="AC607" s="31">
        <v>0.24618000000000001</v>
      </c>
      <c r="AD607" s="32"/>
      <c r="AE607" s="32"/>
      <c r="AF607" s="32"/>
      <c r="AG607" s="33"/>
      <c r="AH607" s="33"/>
      <c r="AI607" s="33"/>
      <c r="AJ607" s="27"/>
      <c r="AK607" s="27"/>
      <c r="AL607" s="27">
        <v>8.2666666666666675</v>
      </c>
      <c r="AM607" s="27"/>
      <c r="AN607" s="27"/>
      <c r="AO607" s="28" t="s">
        <v>3872</v>
      </c>
      <c r="AP607" s="51"/>
      <c r="AQ607" s="51"/>
    </row>
    <row r="608" spans="1:43" ht="12.65" customHeight="1">
      <c r="A608" s="13" t="s">
        <v>214</v>
      </c>
      <c r="B608" s="14" t="s">
        <v>215</v>
      </c>
      <c r="C608" s="13">
        <v>1</v>
      </c>
      <c r="D608" s="13" t="s">
        <v>216</v>
      </c>
      <c r="E608" s="15" t="s">
        <v>256</v>
      </c>
      <c r="F608" s="13">
        <v>41072</v>
      </c>
      <c r="G608" s="13" t="s">
        <v>253</v>
      </c>
      <c r="H608" s="16">
        <v>45897</v>
      </c>
      <c r="I608" s="17">
        <v>45897</v>
      </c>
      <c r="J608" s="18">
        <v>45897</v>
      </c>
      <c r="K608" s="19">
        <v>0.85438657407407415</v>
      </c>
      <c r="L608" s="19">
        <v>0.87244212962962964</v>
      </c>
      <c r="M608" s="20">
        <v>0.9377199074074074</v>
      </c>
      <c r="N608" s="19">
        <v>0.9557754629629629</v>
      </c>
      <c r="O608" s="21">
        <f t="shared" si="19"/>
        <v>1.8055555555555491E-2</v>
      </c>
      <c r="P608" s="13" t="s">
        <v>257</v>
      </c>
      <c r="Q608" s="13" t="s">
        <v>254</v>
      </c>
      <c r="R608" s="22" t="s">
        <v>258</v>
      </c>
      <c r="S608" s="22" t="s">
        <v>33</v>
      </c>
      <c r="T608" s="23" t="s">
        <v>52</v>
      </c>
      <c r="U608" s="23"/>
      <c r="V608" s="22" t="s">
        <v>67</v>
      </c>
      <c r="W608" s="24" t="s">
        <v>3677</v>
      </c>
      <c r="X608" s="25" t="s">
        <v>50</v>
      </c>
      <c r="Y608" s="25" t="s">
        <v>50</v>
      </c>
      <c r="Z608" s="25" t="s">
        <v>50</v>
      </c>
      <c r="AA608" s="25"/>
      <c r="AB608" s="26"/>
      <c r="AC608" s="31">
        <v>1.7049999999999999E-2</v>
      </c>
      <c r="AD608" s="32"/>
      <c r="AE608" s="32"/>
      <c r="AF608" s="32"/>
      <c r="AG608" s="33"/>
      <c r="AH608" s="33"/>
      <c r="AI608" s="33"/>
      <c r="AJ608" s="27"/>
      <c r="AK608" s="27"/>
      <c r="AL608" s="27">
        <v>8.2666666666666675</v>
      </c>
      <c r="AM608" s="27"/>
      <c r="AN608" s="27"/>
      <c r="AO608" s="28" t="s">
        <v>3872</v>
      </c>
      <c r="AP608" s="51"/>
      <c r="AQ608" s="51"/>
    </row>
    <row r="609" spans="1:43" ht="12.65" customHeight="1">
      <c r="A609" s="13" t="s">
        <v>214</v>
      </c>
      <c r="B609" s="14" t="s">
        <v>215</v>
      </c>
      <c r="C609" s="13">
        <v>1</v>
      </c>
      <c r="D609" s="13" t="s">
        <v>216</v>
      </c>
      <c r="E609" s="15" t="s">
        <v>256</v>
      </c>
      <c r="F609" s="13">
        <v>41072</v>
      </c>
      <c r="G609" s="13" t="s">
        <v>253</v>
      </c>
      <c r="H609" s="16">
        <v>45897</v>
      </c>
      <c r="I609" s="17">
        <v>45897</v>
      </c>
      <c r="J609" s="18">
        <v>45897</v>
      </c>
      <c r="K609" s="19">
        <v>0.8753009259259259</v>
      </c>
      <c r="L609" s="19">
        <v>0.91506944444444438</v>
      </c>
      <c r="M609" s="20">
        <v>0.95863425925925927</v>
      </c>
      <c r="N609" s="19">
        <v>0.99840277777777775</v>
      </c>
      <c r="O609" s="21">
        <f t="shared" si="19"/>
        <v>3.9768518518518481E-2</v>
      </c>
      <c r="P609" s="13" t="s">
        <v>690</v>
      </c>
      <c r="Q609" s="13" t="s">
        <v>254</v>
      </c>
      <c r="R609" s="22" t="s">
        <v>691</v>
      </c>
      <c r="S609" s="22" t="s">
        <v>33</v>
      </c>
      <c r="T609" s="23" t="s">
        <v>52</v>
      </c>
      <c r="U609" s="23"/>
      <c r="V609" s="22" t="s">
        <v>67</v>
      </c>
      <c r="W609" s="24" t="s">
        <v>3677</v>
      </c>
      <c r="X609" s="25" t="s">
        <v>50</v>
      </c>
      <c r="Y609" s="25" t="s">
        <v>50</v>
      </c>
      <c r="Z609" s="25" t="s">
        <v>50</v>
      </c>
      <c r="AA609" s="25"/>
      <c r="AB609" s="26"/>
      <c r="AC609" s="31">
        <v>2.2110000000000001E-2</v>
      </c>
      <c r="AD609" s="32"/>
      <c r="AE609" s="32"/>
      <c r="AF609" s="32"/>
      <c r="AG609" s="33"/>
      <c r="AH609" s="33"/>
      <c r="AI609" s="33"/>
      <c r="AJ609" s="27"/>
      <c r="AK609" s="27"/>
      <c r="AL609" s="27">
        <v>6.6133333333333333</v>
      </c>
      <c r="AM609" s="27"/>
      <c r="AN609" s="27"/>
      <c r="AO609" s="28" t="s">
        <v>3872</v>
      </c>
      <c r="AP609" s="51"/>
      <c r="AQ609" s="51"/>
    </row>
    <row r="610" spans="1:43" ht="12.65" customHeight="1">
      <c r="A610" s="13" t="s">
        <v>214</v>
      </c>
      <c r="B610" s="14" t="s">
        <v>215</v>
      </c>
      <c r="C610" s="13">
        <v>1</v>
      </c>
      <c r="D610" s="13" t="s">
        <v>216</v>
      </c>
      <c r="E610" s="15" t="s">
        <v>256</v>
      </c>
      <c r="F610" s="13">
        <v>41072</v>
      </c>
      <c r="G610" s="13" t="s">
        <v>253</v>
      </c>
      <c r="H610" s="16">
        <v>45897</v>
      </c>
      <c r="I610" s="17">
        <v>45898</v>
      </c>
      <c r="J610" s="18">
        <v>45898</v>
      </c>
      <c r="K610" s="19">
        <v>0.91688657407407403</v>
      </c>
      <c r="L610" s="19">
        <v>0.93494212962962964</v>
      </c>
      <c r="M610" s="20">
        <v>2.199074074074074E-4</v>
      </c>
      <c r="N610" s="19">
        <v>1.8275462962962962E-2</v>
      </c>
      <c r="O610" s="21">
        <f t="shared" si="19"/>
        <v>1.8055555555555554E-2</v>
      </c>
      <c r="P610" s="13" t="s">
        <v>257</v>
      </c>
      <c r="Q610" s="13" t="s">
        <v>254</v>
      </c>
      <c r="R610" s="22" t="s">
        <v>258</v>
      </c>
      <c r="S610" s="22" t="s">
        <v>33</v>
      </c>
      <c r="T610" s="23" t="s">
        <v>52</v>
      </c>
      <c r="U610" s="23"/>
      <c r="V610" s="22" t="s">
        <v>67</v>
      </c>
      <c r="W610" s="24" t="s">
        <v>3677</v>
      </c>
      <c r="X610" s="25" t="s">
        <v>50</v>
      </c>
      <c r="Y610" s="25" t="s">
        <v>50</v>
      </c>
      <c r="Z610" s="25" t="s">
        <v>50</v>
      </c>
      <c r="AA610" s="25"/>
      <c r="AB610" s="26"/>
      <c r="AC610" s="31">
        <v>0</v>
      </c>
      <c r="AD610" s="32"/>
      <c r="AE610" s="32"/>
      <c r="AF610" s="32"/>
      <c r="AG610" s="33"/>
      <c r="AH610" s="33"/>
      <c r="AI610" s="33"/>
      <c r="AJ610" s="27"/>
      <c r="AK610" s="27"/>
      <c r="AL610" s="27">
        <v>6.6133333333333333</v>
      </c>
      <c r="AM610" s="27"/>
      <c r="AN610" s="27"/>
      <c r="AO610" s="28" t="s">
        <v>3872</v>
      </c>
      <c r="AP610" s="51"/>
      <c r="AQ610" s="51"/>
    </row>
    <row r="611" spans="1:43" ht="12.65" customHeight="1">
      <c r="A611" s="13" t="s">
        <v>214</v>
      </c>
      <c r="B611" s="14" t="s">
        <v>215</v>
      </c>
      <c r="C611" s="13">
        <v>1</v>
      </c>
      <c r="D611" s="13" t="s">
        <v>216</v>
      </c>
      <c r="E611" s="15" t="s">
        <v>256</v>
      </c>
      <c r="F611" s="13">
        <v>41072</v>
      </c>
      <c r="G611" s="13" t="s">
        <v>253</v>
      </c>
      <c r="H611" s="16">
        <v>45898</v>
      </c>
      <c r="I611" s="17">
        <v>45898</v>
      </c>
      <c r="J611" s="18">
        <f>I611</f>
        <v>45898</v>
      </c>
      <c r="K611" s="19">
        <v>0.20848379629629629</v>
      </c>
      <c r="L611" s="19">
        <v>0.29054398148148153</v>
      </c>
      <c r="M611" s="20">
        <v>0.29181712962962963</v>
      </c>
      <c r="N611" s="19">
        <v>0.37387731481481484</v>
      </c>
      <c r="O611" s="21">
        <f t="shared" si="19"/>
        <v>8.2060185185185208E-2</v>
      </c>
      <c r="P611" s="13" t="s">
        <v>385</v>
      </c>
      <c r="Q611" s="13" t="s">
        <v>254</v>
      </c>
      <c r="R611" s="22" t="s">
        <v>386</v>
      </c>
      <c r="S611" s="22" t="s">
        <v>31</v>
      </c>
      <c r="T611" s="23" t="s">
        <v>52</v>
      </c>
      <c r="U611" s="23" t="s">
        <v>50</v>
      </c>
      <c r="V611" s="22" t="s">
        <v>67</v>
      </c>
      <c r="W611" s="24" t="s">
        <v>139</v>
      </c>
      <c r="X611" s="25" t="s">
        <v>71</v>
      </c>
      <c r="Y611" s="25" t="s">
        <v>114</v>
      </c>
      <c r="Z611" s="25" t="s">
        <v>66</v>
      </c>
      <c r="AA611" s="25"/>
      <c r="AB611" s="26"/>
      <c r="AC611" s="31">
        <v>2.8599999999999997E-3</v>
      </c>
      <c r="AD611" s="32"/>
      <c r="AE611" s="32"/>
      <c r="AF611" s="32"/>
      <c r="AG611" s="33"/>
      <c r="AH611" s="33"/>
      <c r="AI611" s="33"/>
      <c r="AJ611" s="27"/>
      <c r="AK611" s="27"/>
      <c r="AL611" s="27">
        <v>6.6133333333333333</v>
      </c>
      <c r="AM611" s="27"/>
      <c r="AN611" s="27"/>
      <c r="AO611" s="28" t="s">
        <v>3872</v>
      </c>
      <c r="AP611" s="51"/>
      <c r="AQ611" s="51"/>
    </row>
    <row r="612" spans="1:43" ht="12.65" customHeight="1">
      <c r="A612" s="13" t="s">
        <v>214</v>
      </c>
      <c r="B612" s="14" t="s">
        <v>215</v>
      </c>
      <c r="C612" s="13">
        <v>1</v>
      </c>
      <c r="D612" s="13" t="s">
        <v>216</v>
      </c>
      <c r="E612" s="15" t="s">
        <v>256</v>
      </c>
      <c r="F612" s="13">
        <v>41072</v>
      </c>
      <c r="G612" s="13" t="s">
        <v>253</v>
      </c>
      <c r="H612" s="16">
        <v>45898</v>
      </c>
      <c r="I612" s="17">
        <v>45898</v>
      </c>
      <c r="J612" s="18">
        <v>45898</v>
      </c>
      <c r="K612" s="19">
        <v>0.29189814814814818</v>
      </c>
      <c r="L612" s="19">
        <v>0.33229166666666671</v>
      </c>
      <c r="M612" s="20">
        <v>0.3752314814814815</v>
      </c>
      <c r="N612" s="19">
        <v>0.41562500000000002</v>
      </c>
      <c r="O612" s="21">
        <f t="shared" si="19"/>
        <v>4.0393518518518523E-2</v>
      </c>
      <c r="P612" s="13" t="s">
        <v>690</v>
      </c>
      <c r="Q612" s="13" t="s">
        <v>254</v>
      </c>
      <c r="R612" s="22" t="s">
        <v>691</v>
      </c>
      <c r="S612" s="22" t="s">
        <v>33</v>
      </c>
      <c r="T612" s="23" t="s">
        <v>52</v>
      </c>
      <c r="U612" s="23" t="s">
        <v>50</v>
      </c>
      <c r="V612" s="22" t="s">
        <v>68</v>
      </c>
      <c r="W612" s="24" t="s">
        <v>3677</v>
      </c>
      <c r="X612" s="25" t="s">
        <v>50</v>
      </c>
      <c r="Y612" s="25" t="s">
        <v>50</v>
      </c>
      <c r="Z612" s="25" t="s">
        <v>50</v>
      </c>
      <c r="AA612" s="25"/>
      <c r="AB612" s="26"/>
      <c r="AC612" s="31">
        <v>0</v>
      </c>
      <c r="AD612" s="32"/>
      <c r="AE612" s="32"/>
      <c r="AF612" s="32"/>
      <c r="AG612" s="33"/>
      <c r="AH612" s="33"/>
      <c r="AI612" s="33"/>
      <c r="AJ612" s="27"/>
      <c r="AK612" s="27"/>
      <c r="AL612" s="27">
        <v>6.6133333333333333</v>
      </c>
      <c r="AM612" s="27"/>
      <c r="AN612" s="27"/>
      <c r="AO612" s="28" t="s">
        <v>3872</v>
      </c>
      <c r="AP612" s="51"/>
      <c r="AQ612" s="51"/>
    </row>
    <row r="613" spans="1:43" ht="12.65" customHeight="1">
      <c r="A613" s="13" t="s">
        <v>214</v>
      </c>
      <c r="B613" s="14" t="s">
        <v>215</v>
      </c>
      <c r="C613" s="13">
        <v>1</v>
      </c>
      <c r="D613" s="13" t="s">
        <v>216</v>
      </c>
      <c r="E613" s="15" t="s">
        <v>256</v>
      </c>
      <c r="F613" s="13">
        <v>41072</v>
      </c>
      <c r="G613" s="13" t="s">
        <v>253</v>
      </c>
      <c r="H613" s="16">
        <v>45898</v>
      </c>
      <c r="I613" s="17">
        <v>45898</v>
      </c>
      <c r="J613" s="18">
        <f>I613</f>
        <v>45898</v>
      </c>
      <c r="K613" s="19">
        <v>0.33341435185185181</v>
      </c>
      <c r="L613" s="19">
        <v>0.41644675925925928</v>
      </c>
      <c r="M613" s="20">
        <v>0.41674768518518518</v>
      </c>
      <c r="N613" s="19">
        <v>0.4997800925925926</v>
      </c>
      <c r="O613" s="21">
        <f t="shared" si="19"/>
        <v>8.3032407407407416E-2</v>
      </c>
      <c r="P613" s="13" t="s">
        <v>678</v>
      </c>
      <c r="Q613" s="13" t="s">
        <v>254</v>
      </c>
      <c r="R613" s="22" t="s">
        <v>679</v>
      </c>
      <c r="S613" s="22" t="s">
        <v>31</v>
      </c>
      <c r="T613" s="23" t="s">
        <v>52</v>
      </c>
      <c r="U613" s="23" t="s">
        <v>50</v>
      </c>
      <c r="V613" s="22" t="s">
        <v>67</v>
      </c>
      <c r="W613" s="24" t="s">
        <v>133</v>
      </c>
      <c r="X613" s="25" t="s">
        <v>77</v>
      </c>
      <c r="Y613" s="25" t="s">
        <v>114</v>
      </c>
      <c r="Z613" s="25" t="s">
        <v>83</v>
      </c>
      <c r="AA613" s="25"/>
      <c r="AB613" s="26"/>
      <c r="AC613" s="31">
        <v>5.1480000000000005E-2</v>
      </c>
      <c r="AD613" s="32"/>
      <c r="AE613" s="32"/>
      <c r="AF613" s="32"/>
      <c r="AG613" s="33"/>
      <c r="AH613" s="33"/>
      <c r="AI613" s="33"/>
      <c r="AJ613" s="27"/>
      <c r="AK613" s="27"/>
      <c r="AL613" s="27">
        <v>6.6133333333333333</v>
      </c>
      <c r="AM613" s="27"/>
      <c r="AN613" s="27"/>
      <c r="AO613" s="28" t="s">
        <v>3872</v>
      </c>
      <c r="AP613" s="51"/>
      <c r="AQ613" s="51"/>
    </row>
    <row r="614" spans="1:43" ht="12.65" customHeight="1">
      <c r="A614" s="13" t="s">
        <v>214</v>
      </c>
      <c r="B614" s="14" t="s">
        <v>215</v>
      </c>
      <c r="C614" s="13">
        <v>1</v>
      </c>
      <c r="D614" s="13" t="s">
        <v>216</v>
      </c>
      <c r="E614" s="15" t="s">
        <v>256</v>
      </c>
      <c r="F614" s="13">
        <v>41072</v>
      </c>
      <c r="G614" s="13" t="s">
        <v>253</v>
      </c>
      <c r="H614" s="16">
        <v>45898</v>
      </c>
      <c r="I614" s="17">
        <v>45898</v>
      </c>
      <c r="J614" s="18">
        <v>45898</v>
      </c>
      <c r="K614" s="19">
        <v>0.4167939814814815</v>
      </c>
      <c r="L614" s="19">
        <v>0.43484953703703705</v>
      </c>
      <c r="M614" s="20">
        <v>0.50012731481481476</v>
      </c>
      <c r="N614" s="19">
        <v>0.51818287037037036</v>
      </c>
      <c r="O614" s="21">
        <f t="shared" si="19"/>
        <v>1.8055555555555602E-2</v>
      </c>
      <c r="P614" s="13" t="s">
        <v>257</v>
      </c>
      <c r="Q614" s="13" t="s">
        <v>254</v>
      </c>
      <c r="R614" s="22" t="s">
        <v>258</v>
      </c>
      <c r="S614" s="22" t="s">
        <v>33</v>
      </c>
      <c r="T614" s="23" t="s">
        <v>52</v>
      </c>
      <c r="U614" s="23"/>
      <c r="V614" s="22" t="s">
        <v>68</v>
      </c>
      <c r="W614" s="24" t="s">
        <v>3677</v>
      </c>
      <c r="X614" s="25" t="s">
        <v>50</v>
      </c>
      <c r="Y614" s="25" t="s">
        <v>50</v>
      </c>
      <c r="Z614" s="25" t="s">
        <v>50</v>
      </c>
      <c r="AA614" s="25"/>
      <c r="AB614" s="26"/>
      <c r="AC614" s="31">
        <v>0</v>
      </c>
      <c r="AD614" s="32"/>
      <c r="AE614" s="32"/>
      <c r="AF614" s="32"/>
      <c r="AG614" s="33"/>
      <c r="AH614" s="33"/>
      <c r="AI614" s="33"/>
      <c r="AJ614" s="27"/>
      <c r="AK614" s="27"/>
      <c r="AL614" s="27">
        <v>6.6133333333333333</v>
      </c>
      <c r="AM614" s="27"/>
      <c r="AN614" s="27"/>
      <c r="AO614" s="28" t="s">
        <v>3872</v>
      </c>
      <c r="AP614" s="51"/>
      <c r="AQ614" s="51"/>
    </row>
    <row r="615" spans="1:43" ht="12.65" customHeight="1">
      <c r="A615" s="13" t="s">
        <v>214</v>
      </c>
      <c r="B615" s="14" t="s">
        <v>215</v>
      </c>
      <c r="C615" s="13">
        <v>1</v>
      </c>
      <c r="D615" s="13" t="s">
        <v>216</v>
      </c>
      <c r="E615" s="15" t="s">
        <v>256</v>
      </c>
      <c r="F615" s="13">
        <v>41072</v>
      </c>
      <c r="G615" s="13" t="s">
        <v>253</v>
      </c>
      <c r="H615" s="16">
        <v>45898</v>
      </c>
      <c r="I615" s="17">
        <v>45898</v>
      </c>
      <c r="J615" s="18">
        <v>45898</v>
      </c>
      <c r="K615" s="19">
        <v>0.43762731481481482</v>
      </c>
      <c r="L615" s="19">
        <v>0.47810185185185183</v>
      </c>
      <c r="M615" s="20">
        <v>0.52096064814814813</v>
      </c>
      <c r="N615" s="19">
        <v>0.5614351851851852</v>
      </c>
      <c r="O615" s="21">
        <f t="shared" ref="O615:O678" si="20">IF(N615&gt;M615,N615-M615,(N615+1)-M615)</f>
        <v>4.0474537037037073E-2</v>
      </c>
      <c r="P615" s="13" t="s">
        <v>690</v>
      </c>
      <c r="Q615" s="13" t="s">
        <v>254</v>
      </c>
      <c r="R615" s="22" t="s">
        <v>691</v>
      </c>
      <c r="S615" s="22" t="s">
        <v>33</v>
      </c>
      <c r="T615" s="23" t="s">
        <v>52</v>
      </c>
      <c r="U615" s="23" t="s">
        <v>50</v>
      </c>
      <c r="V615" s="22" t="s">
        <v>68</v>
      </c>
      <c r="W615" s="24" t="s">
        <v>3677</v>
      </c>
      <c r="X615" s="25" t="s">
        <v>50</v>
      </c>
      <c r="Y615" s="25" t="s">
        <v>50</v>
      </c>
      <c r="Z615" s="25" t="s">
        <v>50</v>
      </c>
      <c r="AA615" s="25"/>
      <c r="AB615" s="26"/>
      <c r="AC615" s="31">
        <v>2.2549999999999997E-2</v>
      </c>
      <c r="AD615" s="32"/>
      <c r="AE615" s="32"/>
      <c r="AF615" s="32"/>
      <c r="AG615" s="33"/>
      <c r="AH615" s="33"/>
      <c r="AI615" s="33"/>
      <c r="AJ615" s="27"/>
      <c r="AK615" s="27"/>
      <c r="AL615" s="27">
        <v>6.6133333333333333</v>
      </c>
      <c r="AM615" s="27"/>
      <c r="AN615" s="27"/>
      <c r="AO615" s="28" t="s">
        <v>3872</v>
      </c>
      <c r="AP615" s="51"/>
      <c r="AQ615" s="51"/>
    </row>
    <row r="616" spans="1:43" ht="12.65" customHeight="1">
      <c r="A616" s="13" t="s">
        <v>214</v>
      </c>
      <c r="B616" s="14" t="s">
        <v>215</v>
      </c>
      <c r="C616" s="13">
        <v>1</v>
      </c>
      <c r="D616" s="13" t="s">
        <v>216</v>
      </c>
      <c r="E616" s="15" t="s">
        <v>256</v>
      </c>
      <c r="F616" s="13">
        <v>41072</v>
      </c>
      <c r="G616" s="13" t="s">
        <v>253</v>
      </c>
      <c r="H616" s="16">
        <v>45898</v>
      </c>
      <c r="I616" s="17">
        <v>45898</v>
      </c>
      <c r="J616" s="18">
        <f>I616</f>
        <v>45898</v>
      </c>
      <c r="K616" s="19">
        <v>0.54170138888888886</v>
      </c>
      <c r="L616" s="19">
        <v>0.61456018518518518</v>
      </c>
      <c r="M616" s="20">
        <v>0.62503472222222223</v>
      </c>
      <c r="N616" s="19">
        <v>0.69789351851851844</v>
      </c>
      <c r="O616" s="21">
        <f t="shared" si="20"/>
        <v>7.2858796296296213E-2</v>
      </c>
      <c r="P616" s="13" t="s">
        <v>1249</v>
      </c>
      <c r="Q616" s="13" t="s">
        <v>254</v>
      </c>
      <c r="R616" s="22" t="s">
        <v>1250</v>
      </c>
      <c r="S616" s="22" t="s">
        <v>33</v>
      </c>
      <c r="T616" s="23" t="s">
        <v>52</v>
      </c>
      <c r="U616" s="23" t="s">
        <v>50</v>
      </c>
      <c r="V616" s="22" t="s">
        <v>68</v>
      </c>
      <c r="W616" s="24" t="s">
        <v>3677</v>
      </c>
      <c r="X616" s="25" t="s">
        <v>50</v>
      </c>
      <c r="Y616" s="25" t="s">
        <v>50</v>
      </c>
      <c r="Z616" s="25" t="s">
        <v>50</v>
      </c>
      <c r="AA616" s="25"/>
      <c r="AB616" s="26"/>
      <c r="AC616" s="31">
        <v>5.1700000000000001E-3</v>
      </c>
      <c r="AD616" s="32"/>
      <c r="AE616" s="32"/>
      <c r="AF616" s="32"/>
      <c r="AG616" s="33"/>
      <c r="AH616" s="33"/>
      <c r="AI616" s="33"/>
      <c r="AJ616" s="27"/>
      <c r="AK616" s="27"/>
      <c r="AL616" s="27">
        <v>6.6133333333333333</v>
      </c>
      <c r="AM616" s="27"/>
      <c r="AN616" s="27"/>
      <c r="AO616" s="28" t="s">
        <v>3872</v>
      </c>
      <c r="AP616" s="51"/>
      <c r="AQ616" s="51"/>
    </row>
    <row r="617" spans="1:43" ht="12.65" customHeight="1">
      <c r="A617" s="13" t="s">
        <v>214</v>
      </c>
      <c r="B617" s="14" t="s">
        <v>215</v>
      </c>
      <c r="C617" s="13">
        <v>1</v>
      </c>
      <c r="D617" s="13" t="s">
        <v>216</v>
      </c>
      <c r="E617" s="15" t="s">
        <v>256</v>
      </c>
      <c r="F617" s="13">
        <v>41072</v>
      </c>
      <c r="G617" s="13" t="s">
        <v>253</v>
      </c>
      <c r="H617" s="16">
        <v>45898</v>
      </c>
      <c r="I617" s="17">
        <v>45898</v>
      </c>
      <c r="J617" s="18">
        <v>45898</v>
      </c>
      <c r="K617" s="19">
        <v>0.6146180555555556</v>
      </c>
      <c r="L617" s="19">
        <v>0.63267361111111109</v>
      </c>
      <c r="M617" s="20">
        <v>0.69795138888888886</v>
      </c>
      <c r="N617" s="19">
        <v>0.71600694444444446</v>
      </c>
      <c r="O617" s="21">
        <f t="shared" si="20"/>
        <v>1.8055555555555602E-2</v>
      </c>
      <c r="P617" s="13" t="s">
        <v>257</v>
      </c>
      <c r="Q617" s="13" t="s">
        <v>254</v>
      </c>
      <c r="R617" s="22" t="s">
        <v>258</v>
      </c>
      <c r="S617" s="22" t="s">
        <v>33</v>
      </c>
      <c r="T617" s="23" t="s">
        <v>52</v>
      </c>
      <c r="U617" s="23"/>
      <c r="V617" s="22" t="s">
        <v>68</v>
      </c>
      <c r="W617" s="24" t="s">
        <v>3677</v>
      </c>
      <c r="X617" s="25" t="s">
        <v>50</v>
      </c>
      <c r="Y617" s="25" t="s">
        <v>50</v>
      </c>
      <c r="Z617" s="25" t="s">
        <v>50</v>
      </c>
      <c r="AA617" s="25"/>
      <c r="AB617" s="26"/>
      <c r="AC617" s="31">
        <v>2.827E-2</v>
      </c>
      <c r="AD617" s="32"/>
      <c r="AE617" s="32"/>
      <c r="AF617" s="32"/>
      <c r="AG617" s="33"/>
      <c r="AH617" s="33"/>
      <c r="AI617" s="33"/>
      <c r="AJ617" s="27"/>
      <c r="AK617" s="27"/>
      <c r="AL617" s="27">
        <v>6.6133333333333333</v>
      </c>
      <c r="AM617" s="27"/>
      <c r="AN617" s="27"/>
      <c r="AO617" s="28" t="s">
        <v>3872</v>
      </c>
      <c r="AP617" s="51"/>
      <c r="AQ617" s="51"/>
    </row>
    <row r="618" spans="1:43" ht="12.65" customHeight="1">
      <c r="A618" s="13" t="s">
        <v>214</v>
      </c>
      <c r="B618" s="14" t="s">
        <v>215</v>
      </c>
      <c r="C618" s="13">
        <v>1</v>
      </c>
      <c r="D618" s="13" t="s">
        <v>216</v>
      </c>
      <c r="E618" s="15" t="s">
        <v>256</v>
      </c>
      <c r="F618" s="13">
        <v>41072</v>
      </c>
      <c r="G618" s="13" t="s">
        <v>253</v>
      </c>
      <c r="H618" s="16">
        <v>45898</v>
      </c>
      <c r="I618" s="17">
        <v>45898</v>
      </c>
      <c r="J618" s="18">
        <v>45898</v>
      </c>
      <c r="K618" s="19">
        <v>0.63545138888888886</v>
      </c>
      <c r="L618" s="19">
        <v>0.64410879629629636</v>
      </c>
      <c r="M618" s="20">
        <v>0.71878472222222223</v>
      </c>
      <c r="N618" s="19">
        <v>0.72744212962962973</v>
      </c>
      <c r="O618" s="21">
        <f t="shared" si="20"/>
        <v>8.6574074074075025E-3</v>
      </c>
      <c r="P618" s="13" t="s">
        <v>1281</v>
      </c>
      <c r="Q618" s="13" t="s">
        <v>254</v>
      </c>
      <c r="R618" s="22" t="s">
        <v>1282</v>
      </c>
      <c r="S618" s="22" t="s">
        <v>33</v>
      </c>
      <c r="T618" s="23" t="s">
        <v>52</v>
      </c>
      <c r="U618" s="23"/>
      <c r="V618" s="22" t="s">
        <v>68</v>
      </c>
      <c r="W618" s="24" t="s">
        <v>3677</v>
      </c>
      <c r="X618" s="25" t="s">
        <v>50</v>
      </c>
      <c r="Y618" s="25" t="s">
        <v>50</v>
      </c>
      <c r="Z618" s="25" t="s">
        <v>50</v>
      </c>
      <c r="AA618" s="25"/>
      <c r="AB618" s="26"/>
      <c r="AC618" s="31">
        <v>0</v>
      </c>
      <c r="AD618" s="32"/>
      <c r="AE618" s="32"/>
      <c r="AF618" s="32"/>
      <c r="AG618" s="33"/>
      <c r="AH618" s="33"/>
      <c r="AI618" s="33"/>
      <c r="AJ618" s="27"/>
      <c r="AK618" s="27"/>
      <c r="AL618" s="27">
        <v>6.6133333333333333</v>
      </c>
      <c r="AM618" s="27"/>
      <c r="AN618" s="27"/>
      <c r="AO618" s="28" t="s">
        <v>3872</v>
      </c>
      <c r="AP618" s="51"/>
      <c r="AQ618" s="51"/>
    </row>
    <row r="619" spans="1:43" ht="12.65" customHeight="1">
      <c r="A619" s="13" t="s">
        <v>214</v>
      </c>
      <c r="B619" s="14" t="s">
        <v>215</v>
      </c>
      <c r="C619" s="13">
        <v>1</v>
      </c>
      <c r="D619" s="13" t="s">
        <v>216</v>
      </c>
      <c r="E619" s="15" t="s">
        <v>256</v>
      </c>
      <c r="F619" s="13">
        <v>41072</v>
      </c>
      <c r="G619" s="13" t="s">
        <v>253</v>
      </c>
      <c r="H619" s="16">
        <v>45898</v>
      </c>
      <c r="I619" s="17">
        <v>45898</v>
      </c>
      <c r="J619" s="18">
        <v>45898</v>
      </c>
      <c r="K619" s="19">
        <v>0.66670138888888886</v>
      </c>
      <c r="L619" s="19">
        <v>0.70717592592592582</v>
      </c>
      <c r="M619" s="20">
        <v>0.75003472222222223</v>
      </c>
      <c r="N619" s="19">
        <v>0.79050925925925919</v>
      </c>
      <c r="O619" s="21">
        <f t="shared" si="20"/>
        <v>4.0474537037036962E-2</v>
      </c>
      <c r="P619" s="13" t="s">
        <v>690</v>
      </c>
      <c r="Q619" s="13" t="s">
        <v>254</v>
      </c>
      <c r="R619" s="22" t="s">
        <v>691</v>
      </c>
      <c r="S619" s="22" t="s">
        <v>33</v>
      </c>
      <c r="T619" s="23" t="s">
        <v>52</v>
      </c>
      <c r="U619" s="23" t="s">
        <v>50</v>
      </c>
      <c r="V619" s="22" t="s">
        <v>68</v>
      </c>
      <c r="W619" s="24" t="s">
        <v>3677</v>
      </c>
      <c r="X619" s="25" t="s">
        <v>50</v>
      </c>
      <c r="Y619" s="25" t="s">
        <v>50</v>
      </c>
      <c r="Z619" s="25" t="s">
        <v>50</v>
      </c>
      <c r="AA619" s="25"/>
      <c r="AB619" s="26"/>
      <c r="AC619" s="31">
        <v>0.13178000000000001</v>
      </c>
      <c r="AD619" s="32"/>
      <c r="AE619" s="32"/>
      <c r="AF619" s="32"/>
      <c r="AG619" s="33"/>
      <c r="AH619" s="33"/>
      <c r="AI619" s="33"/>
      <c r="AJ619" s="27"/>
      <c r="AK619" s="27"/>
      <c r="AL619" s="27">
        <v>6.6133333333333333</v>
      </c>
      <c r="AM619" s="27"/>
      <c r="AN619" s="27"/>
      <c r="AO619" s="28" t="s">
        <v>3872</v>
      </c>
      <c r="AP619" s="51"/>
      <c r="AQ619" s="51"/>
    </row>
    <row r="620" spans="1:43" ht="12.65" customHeight="1">
      <c r="A620" s="13" t="s">
        <v>214</v>
      </c>
      <c r="B620" s="14" t="s">
        <v>215</v>
      </c>
      <c r="C620" s="13">
        <v>1</v>
      </c>
      <c r="D620" s="13" t="s">
        <v>216</v>
      </c>
      <c r="E620" s="15" t="s">
        <v>256</v>
      </c>
      <c r="F620" s="13">
        <v>41072</v>
      </c>
      <c r="G620" s="13" t="s">
        <v>253</v>
      </c>
      <c r="H620" s="16">
        <v>45898</v>
      </c>
      <c r="I620" s="17">
        <v>45898</v>
      </c>
      <c r="J620" s="18">
        <v>45898</v>
      </c>
      <c r="K620" s="19">
        <v>0.72918981481481493</v>
      </c>
      <c r="L620" s="19">
        <v>0.75642361111111112</v>
      </c>
      <c r="M620" s="20">
        <v>0.81252314814814819</v>
      </c>
      <c r="N620" s="19">
        <v>0.83975694444444449</v>
      </c>
      <c r="O620" s="21">
        <f t="shared" si="20"/>
        <v>2.7233796296296298E-2</v>
      </c>
      <c r="P620" s="13" t="s">
        <v>1255</v>
      </c>
      <c r="Q620" s="13" t="s">
        <v>254</v>
      </c>
      <c r="R620" s="22" t="s">
        <v>1256</v>
      </c>
      <c r="S620" s="22" t="s">
        <v>33</v>
      </c>
      <c r="T620" s="23" t="s">
        <v>52</v>
      </c>
      <c r="U620" s="23"/>
      <c r="V620" s="22" t="s">
        <v>68</v>
      </c>
      <c r="W620" s="24" t="s">
        <v>3677</v>
      </c>
      <c r="X620" s="25" t="s">
        <v>50</v>
      </c>
      <c r="Y620" s="25" t="s">
        <v>50</v>
      </c>
      <c r="Z620" s="25" t="s">
        <v>50</v>
      </c>
      <c r="AA620" s="25"/>
      <c r="AB620" s="26"/>
      <c r="AC620" s="31">
        <v>4.0971700000000002</v>
      </c>
      <c r="AD620" s="32"/>
      <c r="AE620" s="32"/>
      <c r="AF620" s="32"/>
      <c r="AG620" s="33"/>
      <c r="AH620" s="33"/>
      <c r="AI620" s="33"/>
      <c r="AJ620" s="27"/>
      <c r="AK620" s="27"/>
      <c r="AL620" s="27">
        <v>8.2666666666666675</v>
      </c>
      <c r="AM620" s="27"/>
      <c r="AN620" s="27"/>
      <c r="AO620" s="28" t="s">
        <v>3872</v>
      </c>
      <c r="AP620" s="51"/>
      <c r="AQ620" s="51"/>
    </row>
    <row r="621" spans="1:43" ht="12.65" customHeight="1">
      <c r="A621" s="13" t="s">
        <v>214</v>
      </c>
      <c r="B621" s="14" t="s">
        <v>215</v>
      </c>
      <c r="C621" s="13">
        <v>1</v>
      </c>
      <c r="D621" s="13" t="s">
        <v>216</v>
      </c>
      <c r="E621" s="15" t="s">
        <v>256</v>
      </c>
      <c r="F621" s="13">
        <v>41072</v>
      </c>
      <c r="G621" s="13" t="s">
        <v>253</v>
      </c>
      <c r="H621" s="16">
        <v>45898</v>
      </c>
      <c r="I621" s="17">
        <v>45898</v>
      </c>
      <c r="J621" s="18">
        <v>45898</v>
      </c>
      <c r="K621" s="19">
        <v>0.76035879629629621</v>
      </c>
      <c r="L621" s="19">
        <v>0.76982638888888888</v>
      </c>
      <c r="M621" s="20">
        <v>0.84369212962962958</v>
      </c>
      <c r="N621" s="19">
        <v>0.85315972222222225</v>
      </c>
      <c r="O621" s="21">
        <f t="shared" si="20"/>
        <v>9.4675925925926663E-3</v>
      </c>
      <c r="P621" s="13" t="s">
        <v>719</v>
      </c>
      <c r="Q621" s="13" t="s">
        <v>254</v>
      </c>
      <c r="R621" s="22" t="s">
        <v>720</v>
      </c>
      <c r="S621" s="22" t="s">
        <v>33</v>
      </c>
      <c r="T621" s="23" t="s">
        <v>52</v>
      </c>
      <c r="U621" s="23"/>
      <c r="V621" s="22" t="s">
        <v>68</v>
      </c>
      <c r="W621" s="24" t="s">
        <v>3677</v>
      </c>
      <c r="X621" s="25" t="s">
        <v>50</v>
      </c>
      <c r="Y621" s="25" t="s">
        <v>50</v>
      </c>
      <c r="Z621" s="25" t="s">
        <v>50</v>
      </c>
      <c r="AA621" s="25"/>
      <c r="AB621" s="26"/>
      <c r="AC621" s="31">
        <v>17.884240000000002</v>
      </c>
      <c r="AD621" s="32"/>
      <c r="AE621" s="32"/>
      <c r="AF621" s="32"/>
      <c r="AG621" s="33"/>
      <c r="AH621" s="33"/>
      <c r="AI621" s="33"/>
      <c r="AJ621" s="27"/>
      <c r="AK621" s="27"/>
      <c r="AL621" s="27">
        <v>8.2666666666666675</v>
      </c>
      <c r="AM621" s="27"/>
      <c r="AN621" s="27"/>
      <c r="AO621" s="28" t="s">
        <v>3872</v>
      </c>
      <c r="AP621" s="51"/>
      <c r="AQ621" s="51"/>
    </row>
    <row r="622" spans="1:43" ht="12.65" customHeight="1">
      <c r="A622" s="13" t="s">
        <v>214</v>
      </c>
      <c r="B622" s="14" t="s">
        <v>215</v>
      </c>
      <c r="C622" s="13">
        <v>1</v>
      </c>
      <c r="D622" s="13" t="s">
        <v>216</v>
      </c>
      <c r="E622" s="15" t="s">
        <v>256</v>
      </c>
      <c r="F622" s="13">
        <v>41072</v>
      </c>
      <c r="G622" s="13" t="s">
        <v>253</v>
      </c>
      <c r="H622" s="16">
        <v>45898</v>
      </c>
      <c r="I622" s="17">
        <v>45898</v>
      </c>
      <c r="J622" s="18">
        <f>I622</f>
        <v>45898</v>
      </c>
      <c r="K622" s="19">
        <v>0.77023148148148157</v>
      </c>
      <c r="L622" s="19">
        <v>0.85583333333333345</v>
      </c>
      <c r="M622" s="20">
        <v>0.85356481481481494</v>
      </c>
      <c r="N622" s="19">
        <v>0.93916666666666671</v>
      </c>
      <c r="O622" s="21">
        <f t="shared" si="20"/>
        <v>8.5601851851851762E-2</v>
      </c>
      <c r="P622" s="13" t="s">
        <v>1267</v>
      </c>
      <c r="Q622" s="13" t="s">
        <v>254</v>
      </c>
      <c r="R622" s="22" t="s">
        <v>1268</v>
      </c>
      <c r="S622" s="22" t="s">
        <v>29</v>
      </c>
      <c r="T622" s="23" t="s">
        <v>52</v>
      </c>
      <c r="U622" s="23" t="s">
        <v>50</v>
      </c>
      <c r="V622" s="22" t="s">
        <v>68</v>
      </c>
      <c r="W622" s="24" t="s">
        <v>158</v>
      </c>
      <c r="X622" s="25" t="s">
        <v>58</v>
      </c>
      <c r="Y622" s="25" t="s">
        <v>114</v>
      </c>
      <c r="Z622" s="25" t="s">
        <v>84</v>
      </c>
      <c r="AA622" s="25"/>
      <c r="AB622" s="26"/>
      <c r="AC622" s="31">
        <v>47.73659</v>
      </c>
      <c r="AD622" s="32"/>
      <c r="AE622" s="32"/>
      <c r="AF622" s="32"/>
      <c r="AG622" s="33"/>
      <c r="AH622" s="33"/>
      <c r="AI622" s="33"/>
      <c r="AJ622" s="27"/>
      <c r="AK622" s="27"/>
      <c r="AL622" s="27">
        <v>19.839999999999996</v>
      </c>
      <c r="AM622" s="27"/>
      <c r="AN622" s="27"/>
      <c r="AO622" s="28" t="s">
        <v>3872</v>
      </c>
      <c r="AP622" s="51"/>
      <c r="AQ622" s="51"/>
    </row>
    <row r="623" spans="1:43" ht="12.65" customHeight="1">
      <c r="A623" s="13" t="s">
        <v>214</v>
      </c>
      <c r="B623" s="14" t="s">
        <v>215</v>
      </c>
      <c r="C623" s="13">
        <v>1</v>
      </c>
      <c r="D623" s="13" t="s">
        <v>216</v>
      </c>
      <c r="E623" s="15" t="s">
        <v>256</v>
      </c>
      <c r="F623" s="13">
        <v>41072</v>
      </c>
      <c r="G623" s="13" t="s">
        <v>253</v>
      </c>
      <c r="H623" s="16">
        <v>45898</v>
      </c>
      <c r="I623" s="17">
        <v>45898</v>
      </c>
      <c r="J623" s="18">
        <v>45898</v>
      </c>
      <c r="K623" s="19">
        <v>0.8565046296296297</v>
      </c>
      <c r="L623" s="19">
        <v>0.88232638888888881</v>
      </c>
      <c r="M623" s="20">
        <v>0.93983796296296296</v>
      </c>
      <c r="N623" s="19">
        <v>0.96565972222222218</v>
      </c>
      <c r="O623" s="21">
        <f t="shared" si="20"/>
        <v>2.5821759259259225E-2</v>
      </c>
      <c r="P623" s="13" t="s">
        <v>1269</v>
      </c>
      <c r="Q623" s="13" t="s">
        <v>254</v>
      </c>
      <c r="R623" s="22" t="s">
        <v>1270</v>
      </c>
      <c r="S623" s="22" t="s">
        <v>33</v>
      </c>
      <c r="T623" s="23" t="s">
        <v>52</v>
      </c>
      <c r="U623" s="23"/>
      <c r="V623" s="22" t="s">
        <v>68</v>
      </c>
      <c r="W623" s="24" t="s">
        <v>3677</v>
      </c>
      <c r="X623" s="25" t="s">
        <v>50</v>
      </c>
      <c r="Y623" s="25" t="s">
        <v>50</v>
      </c>
      <c r="Z623" s="25" t="s">
        <v>50</v>
      </c>
      <c r="AA623" s="25"/>
      <c r="AB623" s="26"/>
      <c r="AC623" s="31">
        <v>15.116090000000002</v>
      </c>
      <c r="AD623" s="32"/>
      <c r="AE623" s="32"/>
      <c r="AF623" s="32"/>
      <c r="AG623" s="33"/>
      <c r="AH623" s="33"/>
      <c r="AI623" s="33"/>
      <c r="AJ623" s="27"/>
      <c r="AK623" s="27"/>
      <c r="AL623" s="27">
        <v>8.2666666666666675</v>
      </c>
      <c r="AM623" s="27"/>
      <c r="AN623" s="27"/>
      <c r="AO623" s="28" t="s">
        <v>3872</v>
      </c>
      <c r="AP623" s="51"/>
      <c r="AQ623" s="51"/>
    </row>
    <row r="624" spans="1:43" ht="12.65" customHeight="1">
      <c r="A624" s="13" t="s">
        <v>214</v>
      </c>
      <c r="B624" s="14" t="s">
        <v>215</v>
      </c>
      <c r="C624" s="13">
        <v>1</v>
      </c>
      <c r="D624" s="13" t="s">
        <v>216</v>
      </c>
      <c r="E624" s="15" t="s">
        <v>256</v>
      </c>
      <c r="F624" s="13">
        <v>41072</v>
      </c>
      <c r="G624" s="13" t="s">
        <v>253</v>
      </c>
      <c r="H624" s="16">
        <v>45898</v>
      </c>
      <c r="I624" s="17">
        <v>45898</v>
      </c>
      <c r="J624" s="18">
        <v>45898</v>
      </c>
      <c r="K624" s="19">
        <v>0.88550925925925927</v>
      </c>
      <c r="L624" s="19">
        <v>0.91958333333333331</v>
      </c>
      <c r="M624" s="20">
        <v>0.96884259259259264</v>
      </c>
      <c r="N624" s="19">
        <v>2.9166666666666668E-3</v>
      </c>
      <c r="O624" s="21">
        <f t="shared" si="20"/>
        <v>3.4074074074074034E-2</v>
      </c>
      <c r="P624" s="13" t="s">
        <v>1695</v>
      </c>
      <c r="Q624" s="13" t="s">
        <v>254</v>
      </c>
      <c r="R624" s="22" t="s">
        <v>1696</v>
      </c>
      <c r="S624" s="22" t="s">
        <v>33</v>
      </c>
      <c r="T624" s="23" t="s">
        <v>52</v>
      </c>
      <c r="U624" s="23"/>
      <c r="V624" s="22" t="s">
        <v>68</v>
      </c>
      <c r="W624" s="24" t="s">
        <v>3677</v>
      </c>
      <c r="X624" s="25" t="s">
        <v>50</v>
      </c>
      <c r="Y624" s="25" t="s">
        <v>50</v>
      </c>
      <c r="Z624" s="25" t="s">
        <v>50</v>
      </c>
      <c r="AA624" s="25"/>
      <c r="AB624" s="26"/>
      <c r="AC624" s="31">
        <v>4.5965699999999998</v>
      </c>
      <c r="AD624" s="32"/>
      <c r="AE624" s="32"/>
      <c r="AF624" s="32"/>
      <c r="AG624" s="33"/>
      <c r="AH624" s="33"/>
      <c r="AI624" s="33"/>
      <c r="AJ624" s="27"/>
      <c r="AK624" s="27"/>
      <c r="AL624" s="27">
        <v>6.6133333333333333</v>
      </c>
      <c r="AM624" s="27"/>
      <c r="AN624" s="27"/>
      <c r="AO624" s="28" t="s">
        <v>3872</v>
      </c>
      <c r="AP624" s="51"/>
      <c r="AQ624" s="51"/>
    </row>
    <row r="625" spans="1:43" ht="12.65" customHeight="1">
      <c r="A625" s="13" t="s">
        <v>214</v>
      </c>
      <c r="B625" s="14" t="s">
        <v>215</v>
      </c>
      <c r="C625" s="13">
        <v>1</v>
      </c>
      <c r="D625" s="13" t="s">
        <v>216</v>
      </c>
      <c r="E625" s="15" t="s">
        <v>256</v>
      </c>
      <c r="F625" s="13">
        <v>41072</v>
      </c>
      <c r="G625" s="13"/>
      <c r="H625" s="16">
        <v>45898</v>
      </c>
      <c r="I625" s="17">
        <v>45899</v>
      </c>
      <c r="J625" s="18">
        <f>I625</f>
        <v>45899</v>
      </c>
      <c r="K625" s="19">
        <v>0.97236111111111112</v>
      </c>
      <c r="L625" s="19">
        <v>1.0532407407407407</v>
      </c>
      <c r="M625" s="20">
        <v>5.5694444444444442E-2</v>
      </c>
      <c r="N625" s="19">
        <v>0.13657407407407407</v>
      </c>
      <c r="O625" s="21">
        <f t="shared" si="20"/>
        <v>8.0879629629629635E-2</v>
      </c>
      <c r="P625" s="13" t="s">
        <v>1602</v>
      </c>
      <c r="Q625" s="13" t="s">
        <v>254</v>
      </c>
      <c r="R625" s="22" t="s">
        <v>1603</v>
      </c>
      <c r="S625" s="22" t="s">
        <v>31</v>
      </c>
      <c r="T625" s="23" t="s">
        <v>52</v>
      </c>
      <c r="U625" s="23" t="s">
        <v>50</v>
      </c>
      <c r="V625" s="22" t="s">
        <v>68</v>
      </c>
      <c r="W625" s="24" t="s">
        <v>158</v>
      </c>
      <c r="X625" s="25" t="s">
        <v>58</v>
      </c>
      <c r="Y625" s="25" t="s">
        <v>114</v>
      </c>
      <c r="Z625" s="25" t="s">
        <v>84</v>
      </c>
      <c r="AA625" s="25"/>
      <c r="AB625" s="26"/>
      <c r="AC625" s="31">
        <v>3.4869999999999998E-2</v>
      </c>
      <c r="AD625" s="32"/>
      <c r="AE625" s="32"/>
      <c r="AF625" s="32"/>
      <c r="AG625" s="33"/>
      <c r="AH625" s="33"/>
      <c r="AI625" s="33"/>
      <c r="AJ625" s="27"/>
      <c r="AK625" s="27"/>
      <c r="AL625" s="27">
        <v>8.5973333333333333</v>
      </c>
      <c r="AM625" s="27"/>
      <c r="AN625" s="27"/>
      <c r="AO625" s="28" t="s">
        <v>3872</v>
      </c>
      <c r="AP625" s="51"/>
      <c r="AQ625" s="51"/>
    </row>
    <row r="626" spans="1:43" ht="12.65" customHeight="1">
      <c r="A626" s="13" t="s">
        <v>214</v>
      </c>
      <c r="B626" s="14" t="s">
        <v>215</v>
      </c>
      <c r="C626" s="13">
        <v>1</v>
      </c>
      <c r="D626" s="13" t="s">
        <v>216</v>
      </c>
      <c r="E626" s="15" t="s">
        <v>256</v>
      </c>
      <c r="F626" s="13">
        <v>41072</v>
      </c>
      <c r="G626" s="13" t="s">
        <v>253</v>
      </c>
      <c r="H626" s="16">
        <v>45899</v>
      </c>
      <c r="I626" s="17">
        <v>45899</v>
      </c>
      <c r="J626" s="18">
        <f>I626</f>
        <v>45899</v>
      </c>
      <c r="K626" s="19">
        <v>0.13913194444444446</v>
      </c>
      <c r="L626" s="19">
        <v>0.22002314814814813</v>
      </c>
      <c r="M626" s="20">
        <v>0.2224652777777778</v>
      </c>
      <c r="N626" s="19">
        <v>0.30335648148148153</v>
      </c>
      <c r="O626" s="21">
        <f t="shared" si="20"/>
        <v>8.0891203703703729E-2</v>
      </c>
      <c r="P626" s="13" t="s">
        <v>1602</v>
      </c>
      <c r="Q626" s="13" t="s">
        <v>254</v>
      </c>
      <c r="R626" s="22" t="s">
        <v>1603</v>
      </c>
      <c r="S626" s="22" t="s">
        <v>31</v>
      </c>
      <c r="T626" s="23" t="s">
        <v>52</v>
      </c>
      <c r="U626" s="23" t="s">
        <v>50</v>
      </c>
      <c r="V626" s="22" t="s">
        <v>68</v>
      </c>
      <c r="W626" s="24" t="s">
        <v>158</v>
      </c>
      <c r="X626" s="25" t="s">
        <v>58</v>
      </c>
      <c r="Y626" s="25" t="s">
        <v>114</v>
      </c>
      <c r="Z626" s="25" t="s">
        <v>84</v>
      </c>
      <c r="AA626" s="25"/>
      <c r="AB626" s="26"/>
      <c r="AC626" s="31">
        <v>0.76405999999999996</v>
      </c>
      <c r="AD626" s="32"/>
      <c r="AE626" s="32"/>
      <c r="AF626" s="32"/>
      <c r="AG626" s="33"/>
      <c r="AH626" s="33"/>
      <c r="AI626" s="33"/>
      <c r="AJ626" s="27"/>
      <c r="AK626" s="27"/>
      <c r="AL626" s="27">
        <v>8.5973333333333333</v>
      </c>
      <c r="AM626" s="27"/>
      <c r="AN626" s="27"/>
      <c r="AO626" s="28" t="s">
        <v>3872</v>
      </c>
      <c r="AP626" s="51"/>
      <c r="AQ626" s="51"/>
    </row>
    <row r="627" spans="1:43" ht="12.65" customHeight="1">
      <c r="A627" s="13" t="s">
        <v>214</v>
      </c>
      <c r="B627" s="14" t="s">
        <v>215</v>
      </c>
      <c r="C627" s="13">
        <v>1</v>
      </c>
      <c r="D627" s="13" t="s">
        <v>216</v>
      </c>
      <c r="E627" s="15" t="s">
        <v>256</v>
      </c>
      <c r="F627" s="13">
        <v>41072</v>
      </c>
      <c r="G627" s="13" t="s">
        <v>253</v>
      </c>
      <c r="H627" s="16">
        <v>45899</v>
      </c>
      <c r="I627" s="17">
        <v>45899</v>
      </c>
      <c r="J627" s="18">
        <v>45899</v>
      </c>
      <c r="K627" s="19">
        <v>0.25694444444444442</v>
      </c>
      <c r="L627" s="19">
        <v>0.29101851851851857</v>
      </c>
      <c r="M627" s="20">
        <v>0.34027777777777773</v>
      </c>
      <c r="N627" s="19">
        <v>0.37435185185185188</v>
      </c>
      <c r="O627" s="21">
        <f t="shared" si="20"/>
        <v>3.4074074074074145E-2</v>
      </c>
      <c r="P627" s="13" t="s">
        <v>1695</v>
      </c>
      <c r="Q627" s="13" t="s">
        <v>254</v>
      </c>
      <c r="R627" s="22" t="s">
        <v>1696</v>
      </c>
      <c r="S627" s="22" t="s">
        <v>33</v>
      </c>
      <c r="T627" s="23" t="s">
        <v>52</v>
      </c>
      <c r="U627" s="23"/>
      <c r="V627" s="22" t="s">
        <v>68</v>
      </c>
      <c r="W627" s="24" t="s">
        <v>3677</v>
      </c>
      <c r="X627" s="25" t="s">
        <v>50</v>
      </c>
      <c r="Y627" s="25" t="s">
        <v>50</v>
      </c>
      <c r="Z627" s="25" t="s">
        <v>50</v>
      </c>
      <c r="AA627" s="25"/>
      <c r="AB627" s="26"/>
      <c r="AC627" s="31">
        <v>1.5509999999999998E-2</v>
      </c>
      <c r="AD627" s="32"/>
      <c r="AE627" s="32"/>
      <c r="AF627" s="32"/>
      <c r="AG627" s="33"/>
      <c r="AH627" s="33"/>
      <c r="AI627" s="33"/>
      <c r="AJ627" s="27"/>
      <c r="AK627" s="27"/>
      <c r="AL627" s="27">
        <v>8.5973333333333333</v>
      </c>
      <c r="AM627" s="27"/>
      <c r="AN627" s="27"/>
      <c r="AO627" s="28" t="s">
        <v>3872</v>
      </c>
      <c r="AP627" s="51"/>
      <c r="AQ627" s="51"/>
    </row>
    <row r="628" spans="1:43" ht="12.65" customHeight="1">
      <c r="A628" s="13" t="s">
        <v>214</v>
      </c>
      <c r="B628" s="14" t="s">
        <v>215</v>
      </c>
      <c r="C628" s="13">
        <v>1</v>
      </c>
      <c r="D628" s="13" t="s">
        <v>216</v>
      </c>
      <c r="E628" s="15" t="s">
        <v>256</v>
      </c>
      <c r="F628" s="13">
        <v>41072</v>
      </c>
      <c r="G628" s="13" t="s">
        <v>253</v>
      </c>
      <c r="H628" s="16">
        <v>45899</v>
      </c>
      <c r="I628" s="17">
        <v>45899</v>
      </c>
      <c r="J628" s="18">
        <f>I628</f>
        <v>45899</v>
      </c>
      <c r="K628" s="19">
        <v>0.43776620370370373</v>
      </c>
      <c r="L628" s="19">
        <v>0.44591435185185185</v>
      </c>
      <c r="M628" s="20">
        <v>0.52109953703703704</v>
      </c>
      <c r="N628" s="19">
        <v>0.52924768518518517</v>
      </c>
      <c r="O628" s="21">
        <f t="shared" si="20"/>
        <v>8.1481481481481266E-3</v>
      </c>
      <c r="P628" s="13" t="s">
        <v>1592</v>
      </c>
      <c r="Q628" s="13" t="s">
        <v>254</v>
      </c>
      <c r="R628" s="22" t="s">
        <v>1593</v>
      </c>
      <c r="S628" s="22" t="s">
        <v>32</v>
      </c>
      <c r="T628" s="23" t="s">
        <v>52</v>
      </c>
      <c r="U628" s="23" t="s">
        <v>50</v>
      </c>
      <c r="V628" s="22" t="s">
        <v>68</v>
      </c>
      <c r="W628" s="24" t="s">
        <v>158</v>
      </c>
      <c r="X628" s="25" t="s">
        <v>58</v>
      </c>
      <c r="Y628" s="25" t="s">
        <v>114</v>
      </c>
      <c r="Z628" s="25" t="s">
        <v>84</v>
      </c>
      <c r="AA628" s="25"/>
      <c r="AB628" s="26"/>
      <c r="AC628" s="31">
        <v>1.617E-2</v>
      </c>
      <c r="AD628" s="32"/>
      <c r="AE628" s="32"/>
      <c r="AF628" s="32"/>
      <c r="AG628" s="33"/>
      <c r="AH628" s="33"/>
      <c r="AI628" s="33"/>
      <c r="AJ628" s="27"/>
      <c r="AK628" s="27"/>
      <c r="AL628" s="27">
        <v>8.5973333333333333</v>
      </c>
      <c r="AM628" s="27"/>
      <c r="AN628" s="27"/>
      <c r="AO628" s="28" t="s">
        <v>3872</v>
      </c>
      <c r="AP628" s="51"/>
      <c r="AQ628" s="51"/>
    </row>
    <row r="629" spans="1:43" ht="12.65" customHeight="1">
      <c r="A629" s="13" t="s">
        <v>214</v>
      </c>
      <c r="B629" s="14" t="s">
        <v>215</v>
      </c>
      <c r="C629" s="13">
        <v>1</v>
      </c>
      <c r="D629" s="13" t="s">
        <v>216</v>
      </c>
      <c r="E629" s="15" t="s">
        <v>256</v>
      </c>
      <c r="F629" s="13">
        <v>41072</v>
      </c>
      <c r="G629" s="13" t="s">
        <v>253</v>
      </c>
      <c r="H629" s="16">
        <v>45899</v>
      </c>
      <c r="I629" s="17">
        <v>45899</v>
      </c>
      <c r="J629" s="18">
        <v>45899</v>
      </c>
      <c r="K629" s="19">
        <v>0.44811342592592596</v>
      </c>
      <c r="L629" s="19">
        <v>0.4567708333333334</v>
      </c>
      <c r="M629" s="20">
        <v>0.53144675925925922</v>
      </c>
      <c r="N629" s="19">
        <v>0.54010416666666661</v>
      </c>
      <c r="O629" s="21">
        <f t="shared" si="20"/>
        <v>8.6574074074073915E-3</v>
      </c>
      <c r="P629" s="13" t="s">
        <v>1281</v>
      </c>
      <c r="Q629" s="13" t="s">
        <v>254</v>
      </c>
      <c r="R629" s="22" t="s">
        <v>1282</v>
      </c>
      <c r="S629" s="22" t="s">
        <v>33</v>
      </c>
      <c r="T629" s="23" t="s">
        <v>52</v>
      </c>
      <c r="U629" s="23"/>
      <c r="V629" s="22" t="s">
        <v>68</v>
      </c>
      <c r="W629" s="24" t="s">
        <v>3677</v>
      </c>
      <c r="X629" s="25" t="s">
        <v>50</v>
      </c>
      <c r="Y629" s="25" t="s">
        <v>50</v>
      </c>
      <c r="Z629" s="25" t="s">
        <v>50</v>
      </c>
      <c r="AA629" s="25"/>
      <c r="AB629" s="26"/>
      <c r="AC629" s="31">
        <v>2.5520000000000001E-2</v>
      </c>
      <c r="AD629" s="32"/>
      <c r="AE629" s="32"/>
      <c r="AF629" s="32"/>
      <c r="AG629" s="33"/>
      <c r="AH629" s="33"/>
      <c r="AI629" s="33"/>
      <c r="AJ629" s="27"/>
      <c r="AK629" s="27"/>
      <c r="AL629" s="27">
        <v>8.5973333333333333</v>
      </c>
      <c r="AM629" s="27"/>
      <c r="AN629" s="27"/>
      <c r="AO629" s="28" t="s">
        <v>3872</v>
      </c>
      <c r="AP629" s="51"/>
      <c r="AQ629" s="51"/>
    </row>
    <row r="630" spans="1:43" ht="12.65" customHeight="1">
      <c r="A630" s="13" t="s">
        <v>214</v>
      </c>
      <c r="B630" s="14" t="s">
        <v>215</v>
      </c>
      <c r="C630" s="13">
        <v>1</v>
      </c>
      <c r="D630" s="13" t="s">
        <v>216</v>
      </c>
      <c r="E630" s="15" t="s">
        <v>256</v>
      </c>
      <c r="F630" s="13">
        <v>41072</v>
      </c>
      <c r="G630" s="13" t="s">
        <v>253</v>
      </c>
      <c r="H630" s="16">
        <v>45899</v>
      </c>
      <c r="I630" s="17">
        <v>45899</v>
      </c>
      <c r="J630" s="18">
        <v>45899</v>
      </c>
      <c r="K630" s="19">
        <v>0.45835648148148145</v>
      </c>
      <c r="L630" s="19">
        <v>0.49759259259259259</v>
      </c>
      <c r="M630" s="20">
        <v>0.54168981481481482</v>
      </c>
      <c r="N630" s="19">
        <v>0.58092592592592585</v>
      </c>
      <c r="O630" s="21">
        <f t="shared" si="20"/>
        <v>3.9236111111111027E-2</v>
      </c>
      <c r="P630" s="13" t="s">
        <v>690</v>
      </c>
      <c r="Q630" s="13" t="s">
        <v>254</v>
      </c>
      <c r="R630" s="22" t="s">
        <v>691</v>
      </c>
      <c r="S630" s="22" t="s">
        <v>33</v>
      </c>
      <c r="T630" s="23" t="s">
        <v>52</v>
      </c>
      <c r="U630" s="23" t="s">
        <v>50</v>
      </c>
      <c r="V630" s="22" t="s">
        <v>68</v>
      </c>
      <c r="W630" s="24" t="s">
        <v>3677</v>
      </c>
      <c r="X630" s="25" t="s">
        <v>50</v>
      </c>
      <c r="Y630" s="25" t="s">
        <v>50</v>
      </c>
      <c r="Z630" s="25" t="s">
        <v>50</v>
      </c>
      <c r="AA630" s="25"/>
      <c r="AB630" s="26"/>
      <c r="AC630" s="31">
        <v>0.22461999999999999</v>
      </c>
      <c r="AD630" s="32"/>
      <c r="AE630" s="32"/>
      <c r="AF630" s="32"/>
      <c r="AG630" s="33"/>
      <c r="AH630" s="33"/>
      <c r="AI630" s="33"/>
      <c r="AJ630" s="27"/>
      <c r="AK630" s="27"/>
      <c r="AL630" s="27">
        <v>8.5973333333333333</v>
      </c>
      <c r="AM630" s="27"/>
      <c r="AN630" s="27"/>
      <c r="AO630" s="28" t="s">
        <v>3872</v>
      </c>
      <c r="AP630" s="51"/>
      <c r="AQ630" s="51"/>
    </row>
    <row r="631" spans="1:43" ht="12.65" customHeight="1">
      <c r="A631" s="13" t="s">
        <v>214</v>
      </c>
      <c r="B631" s="14" t="s">
        <v>215</v>
      </c>
      <c r="C631" s="13">
        <v>1</v>
      </c>
      <c r="D631" s="13" t="s">
        <v>216</v>
      </c>
      <c r="E631" s="15" t="s">
        <v>256</v>
      </c>
      <c r="F631" s="13">
        <v>41072</v>
      </c>
      <c r="G631" s="13" t="s">
        <v>253</v>
      </c>
      <c r="H631" s="16">
        <v>45899</v>
      </c>
      <c r="I631" s="17">
        <v>45899</v>
      </c>
      <c r="J631" s="18">
        <v>45899</v>
      </c>
      <c r="K631" s="19">
        <v>0.50002314814814819</v>
      </c>
      <c r="L631" s="19">
        <v>0.55494212962962952</v>
      </c>
      <c r="M631" s="20">
        <v>0.58335648148148156</v>
      </c>
      <c r="N631" s="19">
        <v>0.63827546296296289</v>
      </c>
      <c r="O631" s="21">
        <f t="shared" si="20"/>
        <v>5.4918981481481333E-2</v>
      </c>
      <c r="P631" s="13" t="s">
        <v>1255</v>
      </c>
      <c r="Q631" s="13" t="s">
        <v>254</v>
      </c>
      <c r="R631" s="22" t="s">
        <v>1256</v>
      </c>
      <c r="S631" s="22" t="s">
        <v>33</v>
      </c>
      <c r="T631" s="23" t="s">
        <v>52</v>
      </c>
      <c r="U631" s="23"/>
      <c r="V631" s="22" t="s">
        <v>68</v>
      </c>
      <c r="W631" s="24" t="s">
        <v>3677</v>
      </c>
      <c r="X631" s="25" t="s">
        <v>50</v>
      </c>
      <c r="Y631" s="25" t="s">
        <v>50</v>
      </c>
      <c r="Z631" s="25" t="s">
        <v>50</v>
      </c>
      <c r="AA631" s="25"/>
      <c r="AB631" s="26"/>
      <c r="AC631" s="31">
        <v>2.9881500000000001</v>
      </c>
      <c r="AD631" s="32"/>
      <c r="AE631" s="32"/>
      <c r="AF631" s="32"/>
      <c r="AG631" s="33"/>
      <c r="AH631" s="33"/>
      <c r="AI631" s="33"/>
      <c r="AJ631" s="27"/>
      <c r="AK631" s="27"/>
      <c r="AL631" s="27">
        <v>8.5973333333333333</v>
      </c>
      <c r="AM631" s="27"/>
      <c r="AN631" s="27"/>
      <c r="AO631" s="28" t="s">
        <v>3872</v>
      </c>
      <c r="AP631" s="51"/>
      <c r="AQ631" s="51"/>
    </row>
    <row r="632" spans="1:43" ht="12.65" customHeight="1">
      <c r="A632" s="13" t="s">
        <v>214</v>
      </c>
      <c r="B632" s="14" t="s">
        <v>215</v>
      </c>
      <c r="C632" s="13">
        <v>1</v>
      </c>
      <c r="D632" s="13" t="s">
        <v>216</v>
      </c>
      <c r="E632" s="15" t="s">
        <v>256</v>
      </c>
      <c r="F632" s="13">
        <v>41072</v>
      </c>
      <c r="G632" s="13" t="s">
        <v>253</v>
      </c>
      <c r="H632" s="16">
        <v>45899</v>
      </c>
      <c r="I632" s="17">
        <v>45899</v>
      </c>
      <c r="J632" s="18">
        <v>45899</v>
      </c>
      <c r="K632" s="19">
        <v>0.55871527777777774</v>
      </c>
      <c r="L632" s="19">
        <v>0.56182870370370375</v>
      </c>
      <c r="M632" s="20">
        <v>0.64204861111111111</v>
      </c>
      <c r="N632" s="19">
        <v>0.64516203703703712</v>
      </c>
      <c r="O632" s="21">
        <f t="shared" si="20"/>
        <v>3.1134259259260055E-3</v>
      </c>
      <c r="P632" s="13" t="s">
        <v>1340</v>
      </c>
      <c r="Q632" s="13" t="s">
        <v>254</v>
      </c>
      <c r="R632" s="22" t="s">
        <v>1341</v>
      </c>
      <c r="S632" s="22" t="s">
        <v>33</v>
      </c>
      <c r="T632" s="23" t="s">
        <v>52</v>
      </c>
      <c r="U632" s="23"/>
      <c r="V632" s="22" t="s">
        <v>68</v>
      </c>
      <c r="W632" s="24" t="s">
        <v>3677</v>
      </c>
      <c r="X632" s="25" t="s">
        <v>50</v>
      </c>
      <c r="Y632" s="25" t="s">
        <v>50</v>
      </c>
      <c r="Z632" s="25" t="s">
        <v>50</v>
      </c>
      <c r="AA632" s="25"/>
      <c r="AB632" s="26"/>
      <c r="AC632" s="31">
        <v>2.8124800000000003</v>
      </c>
      <c r="AD632" s="32"/>
      <c r="AE632" s="32"/>
      <c r="AF632" s="32"/>
      <c r="AG632" s="33"/>
      <c r="AH632" s="33"/>
      <c r="AI632" s="33"/>
      <c r="AJ632" s="27"/>
      <c r="AK632" s="27"/>
      <c r="AL632" s="27">
        <v>8.5973333333333333</v>
      </c>
      <c r="AM632" s="27"/>
      <c r="AN632" s="27"/>
      <c r="AO632" s="28" t="s">
        <v>3872</v>
      </c>
      <c r="AP632" s="51"/>
      <c r="AQ632" s="51"/>
    </row>
    <row r="633" spans="1:43" ht="12.65" customHeight="1">
      <c r="A633" s="13" t="s">
        <v>214</v>
      </c>
      <c r="B633" s="14" t="s">
        <v>215</v>
      </c>
      <c r="C633" s="13">
        <v>1</v>
      </c>
      <c r="D633" s="13" t="s">
        <v>216</v>
      </c>
      <c r="E633" s="15" t="s">
        <v>256</v>
      </c>
      <c r="F633" s="13">
        <v>41072</v>
      </c>
      <c r="G633" s="13" t="s">
        <v>253</v>
      </c>
      <c r="H633" s="16">
        <v>45899</v>
      </c>
      <c r="I633" s="17">
        <v>45899</v>
      </c>
      <c r="J633" s="18">
        <f>I633</f>
        <v>45899</v>
      </c>
      <c r="K633" s="19">
        <v>0.56222222222222218</v>
      </c>
      <c r="L633" s="19">
        <v>0.64402777777777787</v>
      </c>
      <c r="M633" s="20">
        <v>0.64555555555555555</v>
      </c>
      <c r="N633" s="19">
        <v>0.72736111111111124</v>
      </c>
      <c r="O633" s="21">
        <f t="shared" si="20"/>
        <v>8.1805555555555687E-2</v>
      </c>
      <c r="P633" s="13" t="s">
        <v>1722</v>
      </c>
      <c r="Q633" s="13" t="s">
        <v>254</v>
      </c>
      <c r="R633" s="22" t="s">
        <v>1723</v>
      </c>
      <c r="S633" s="22" t="s">
        <v>29</v>
      </c>
      <c r="T633" s="23" t="s">
        <v>52</v>
      </c>
      <c r="U633" s="23" t="s">
        <v>50</v>
      </c>
      <c r="V633" s="22" t="s">
        <v>68</v>
      </c>
      <c r="W633" s="24" t="s">
        <v>143</v>
      </c>
      <c r="X633" s="25" t="s">
        <v>83</v>
      </c>
      <c r="Y633" s="25" t="s">
        <v>114</v>
      </c>
      <c r="Z633" s="25" t="s">
        <v>70</v>
      </c>
      <c r="AA633" s="25"/>
      <c r="AB633" s="26"/>
      <c r="AC633" s="31">
        <v>8.3857400000000002</v>
      </c>
      <c r="AD633" s="32"/>
      <c r="AE633" s="32"/>
      <c r="AF633" s="32"/>
      <c r="AG633" s="33"/>
      <c r="AH633" s="33"/>
      <c r="AI633" s="33"/>
      <c r="AJ633" s="27"/>
      <c r="AK633" s="27"/>
      <c r="AL633" s="27">
        <v>20.633600000000001</v>
      </c>
      <c r="AM633" s="27"/>
      <c r="AN633" s="27"/>
      <c r="AO633" s="28" t="s">
        <v>3872</v>
      </c>
      <c r="AP633" s="51"/>
      <c r="AQ633" s="51"/>
    </row>
    <row r="634" spans="1:43" ht="12.65" customHeight="1">
      <c r="A634" s="13" t="s">
        <v>214</v>
      </c>
      <c r="B634" s="14" t="s">
        <v>215</v>
      </c>
      <c r="C634" s="13">
        <v>1</v>
      </c>
      <c r="D634" s="13" t="s">
        <v>216</v>
      </c>
      <c r="E634" s="15" t="s">
        <v>256</v>
      </c>
      <c r="F634" s="13">
        <v>41072</v>
      </c>
      <c r="G634" s="13" t="s">
        <v>253</v>
      </c>
      <c r="H634" s="16">
        <v>45899</v>
      </c>
      <c r="I634" s="17">
        <v>45899</v>
      </c>
      <c r="J634" s="18">
        <v>45899</v>
      </c>
      <c r="K634" s="19">
        <v>0.64402777777777787</v>
      </c>
      <c r="L634" s="19">
        <v>0.64437500000000003</v>
      </c>
      <c r="M634" s="20">
        <v>0.72736111111111124</v>
      </c>
      <c r="N634" s="19">
        <v>0.7277083333333334</v>
      </c>
      <c r="O634" s="21">
        <f t="shared" si="20"/>
        <v>3.4722222222216548E-4</v>
      </c>
      <c r="P634" s="13" t="s">
        <v>856</v>
      </c>
      <c r="Q634" s="13" t="s">
        <v>254</v>
      </c>
      <c r="R634" s="22" t="s">
        <v>857</v>
      </c>
      <c r="S634" s="22" t="s">
        <v>33</v>
      </c>
      <c r="T634" s="23" t="s">
        <v>52</v>
      </c>
      <c r="U634" s="23"/>
      <c r="V634" s="22" t="s">
        <v>68</v>
      </c>
      <c r="W634" s="24" t="s">
        <v>3677</v>
      </c>
      <c r="X634" s="25" t="s">
        <v>50</v>
      </c>
      <c r="Y634" s="25" t="s">
        <v>50</v>
      </c>
      <c r="Z634" s="25" t="s">
        <v>50</v>
      </c>
      <c r="AA634" s="25"/>
      <c r="AB634" s="26"/>
      <c r="AC634" s="31">
        <v>10.51017</v>
      </c>
      <c r="AD634" s="32"/>
      <c r="AE634" s="32"/>
      <c r="AF634" s="32"/>
      <c r="AG634" s="33"/>
      <c r="AH634" s="33"/>
      <c r="AI634" s="33"/>
      <c r="AJ634" s="27"/>
      <c r="AK634" s="27"/>
      <c r="AL634" s="27">
        <v>8.5973333333333333</v>
      </c>
      <c r="AM634" s="27"/>
      <c r="AN634" s="27"/>
      <c r="AO634" s="28" t="s">
        <v>3872</v>
      </c>
      <c r="AP634" s="51"/>
      <c r="AQ634" s="51"/>
    </row>
    <row r="635" spans="1:43" ht="12.65" customHeight="1">
      <c r="A635" s="13" t="s">
        <v>214</v>
      </c>
      <c r="B635" s="14" t="s">
        <v>215</v>
      </c>
      <c r="C635" s="13">
        <v>1</v>
      </c>
      <c r="D635" s="13" t="s">
        <v>216</v>
      </c>
      <c r="E635" s="15" t="s">
        <v>256</v>
      </c>
      <c r="F635" s="13">
        <v>41072</v>
      </c>
      <c r="G635" s="13" t="s">
        <v>253</v>
      </c>
      <c r="H635" s="16">
        <v>45899</v>
      </c>
      <c r="I635" s="17">
        <v>45899</v>
      </c>
      <c r="J635" s="18">
        <v>45899</v>
      </c>
      <c r="K635" s="19">
        <v>0.64748842592592593</v>
      </c>
      <c r="L635" s="19">
        <v>0.68641203703703701</v>
      </c>
      <c r="M635" s="20">
        <v>0.7308217592592593</v>
      </c>
      <c r="N635" s="19">
        <v>0.76974537037037039</v>
      </c>
      <c r="O635" s="21">
        <f t="shared" si="20"/>
        <v>3.8923611111111089E-2</v>
      </c>
      <c r="P635" s="13" t="s">
        <v>704</v>
      </c>
      <c r="Q635" s="13" t="s">
        <v>254</v>
      </c>
      <c r="R635" s="22" t="s">
        <v>705</v>
      </c>
      <c r="S635" s="22" t="s">
        <v>33</v>
      </c>
      <c r="T635" s="23" t="s">
        <v>52</v>
      </c>
      <c r="U635" s="23"/>
      <c r="V635" s="22" t="s">
        <v>68</v>
      </c>
      <c r="W635" s="24" t="s">
        <v>3677</v>
      </c>
      <c r="X635" s="25" t="s">
        <v>50</v>
      </c>
      <c r="Y635" s="25" t="s">
        <v>50</v>
      </c>
      <c r="Z635" s="25" t="s">
        <v>50</v>
      </c>
      <c r="AA635" s="25"/>
      <c r="AB635" s="26"/>
      <c r="AC635" s="31">
        <v>13.989470000000001</v>
      </c>
      <c r="AD635" s="32"/>
      <c r="AE635" s="32"/>
      <c r="AF635" s="32"/>
      <c r="AG635" s="33"/>
      <c r="AH635" s="33"/>
      <c r="AI635" s="33"/>
      <c r="AJ635" s="27"/>
      <c r="AK635" s="27"/>
      <c r="AL635" s="27">
        <v>8.5973333333333333</v>
      </c>
      <c r="AM635" s="27"/>
      <c r="AN635" s="27"/>
      <c r="AO635" s="28" t="s">
        <v>3872</v>
      </c>
      <c r="AP635" s="51"/>
      <c r="AQ635" s="51"/>
    </row>
    <row r="636" spans="1:43" ht="12.65" customHeight="1">
      <c r="A636" s="13" t="s">
        <v>214</v>
      </c>
      <c r="B636" s="14" t="s">
        <v>215</v>
      </c>
      <c r="C636" s="13">
        <v>1</v>
      </c>
      <c r="D636" s="13" t="s">
        <v>216</v>
      </c>
      <c r="E636" s="15" t="s">
        <v>256</v>
      </c>
      <c r="F636" s="13">
        <v>41072</v>
      </c>
      <c r="G636" s="13" t="s">
        <v>253</v>
      </c>
      <c r="H636" s="16">
        <v>45899</v>
      </c>
      <c r="I636" s="17">
        <v>45899</v>
      </c>
      <c r="J636" s="18">
        <f>I636</f>
        <v>45899</v>
      </c>
      <c r="K636" s="19">
        <v>0.68680555555555556</v>
      </c>
      <c r="L636" s="19">
        <v>0.77487268518518526</v>
      </c>
      <c r="M636" s="20">
        <v>0.77013888888888893</v>
      </c>
      <c r="N636" s="19">
        <v>0.85820601851851863</v>
      </c>
      <c r="O636" s="21">
        <f t="shared" si="20"/>
        <v>8.8067129629629703E-2</v>
      </c>
      <c r="P636" s="13" t="s">
        <v>1697</v>
      </c>
      <c r="Q636" s="13" t="s">
        <v>254</v>
      </c>
      <c r="R636" s="22" t="s">
        <v>1698</v>
      </c>
      <c r="S636" s="22" t="s">
        <v>29</v>
      </c>
      <c r="T636" s="23" t="s">
        <v>52</v>
      </c>
      <c r="U636" s="23" t="s">
        <v>50</v>
      </c>
      <c r="V636" s="22" t="s">
        <v>68</v>
      </c>
      <c r="W636" s="24" t="s">
        <v>138</v>
      </c>
      <c r="X636" s="25" t="s">
        <v>56</v>
      </c>
      <c r="Y636" s="25" t="s">
        <v>114</v>
      </c>
      <c r="Z636" s="25" t="s">
        <v>71</v>
      </c>
      <c r="AA636" s="25"/>
      <c r="AB636" s="26"/>
      <c r="AC636" s="31">
        <v>40.244489999999999</v>
      </c>
      <c r="AD636" s="32"/>
      <c r="AE636" s="32"/>
      <c r="AF636" s="32"/>
      <c r="AG636" s="33"/>
      <c r="AH636" s="33"/>
      <c r="AI636" s="33"/>
      <c r="AJ636" s="27"/>
      <c r="AK636" s="27"/>
      <c r="AL636" s="27">
        <v>20.633600000000001</v>
      </c>
      <c r="AM636" s="27"/>
      <c r="AN636" s="27"/>
      <c r="AO636" s="28" t="s">
        <v>3872</v>
      </c>
      <c r="AP636" s="51"/>
      <c r="AQ636" s="51"/>
    </row>
    <row r="637" spans="1:43" ht="12.65" customHeight="1">
      <c r="A637" s="13" t="s">
        <v>214</v>
      </c>
      <c r="B637" s="14" t="s">
        <v>215</v>
      </c>
      <c r="C637" s="13">
        <v>1</v>
      </c>
      <c r="D637" s="13" t="s">
        <v>216</v>
      </c>
      <c r="E637" s="15" t="s">
        <v>256</v>
      </c>
      <c r="F637" s="13">
        <v>41072</v>
      </c>
      <c r="G637" s="13" t="s">
        <v>253</v>
      </c>
      <c r="H637" s="16">
        <v>45899</v>
      </c>
      <c r="I637" s="17">
        <v>45899</v>
      </c>
      <c r="J637" s="18">
        <v>45899</v>
      </c>
      <c r="K637" s="19">
        <v>0.77503472222222225</v>
      </c>
      <c r="L637" s="19">
        <v>0.79929398148148145</v>
      </c>
      <c r="M637" s="20">
        <v>0.85836805555555562</v>
      </c>
      <c r="N637" s="19">
        <v>0.88262731481481482</v>
      </c>
      <c r="O637" s="21">
        <f t="shared" si="20"/>
        <v>2.4259259259259203E-2</v>
      </c>
      <c r="P637" s="13" t="s">
        <v>694</v>
      </c>
      <c r="Q637" s="13" t="s">
        <v>254</v>
      </c>
      <c r="R637" s="22" t="s">
        <v>695</v>
      </c>
      <c r="S637" s="22" t="s">
        <v>33</v>
      </c>
      <c r="T637" s="23" t="s">
        <v>52</v>
      </c>
      <c r="U637" s="23"/>
      <c r="V637" s="22" t="s">
        <v>68</v>
      </c>
      <c r="W637" s="24" t="s">
        <v>3677</v>
      </c>
      <c r="X637" s="25" t="s">
        <v>50</v>
      </c>
      <c r="Y637" s="25" t="s">
        <v>50</v>
      </c>
      <c r="Z637" s="25" t="s">
        <v>50</v>
      </c>
      <c r="AA637" s="25"/>
      <c r="AB637" s="26"/>
      <c r="AC637" s="31">
        <v>24.493480000000002</v>
      </c>
      <c r="AD637" s="32"/>
      <c r="AE637" s="32"/>
      <c r="AF637" s="32"/>
      <c r="AG637" s="33"/>
      <c r="AH637" s="33"/>
      <c r="AI637" s="33"/>
      <c r="AJ637" s="27"/>
      <c r="AK637" s="27"/>
      <c r="AL637" s="27">
        <v>10.746666666666668</v>
      </c>
      <c r="AM637" s="27"/>
      <c r="AN637" s="27"/>
      <c r="AO637" s="28" t="s">
        <v>3872</v>
      </c>
      <c r="AP637" s="51"/>
      <c r="AQ637" s="51"/>
    </row>
    <row r="638" spans="1:43" ht="12.65" customHeight="1">
      <c r="A638" s="13" t="s">
        <v>214</v>
      </c>
      <c r="B638" s="14" t="s">
        <v>215</v>
      </c>
      <c r="C638" s="13">
        <v>1</v>
      </c>
      <c r="D638" s="13" t="s">
        <v>216</v>
      </c>
      <c r="E638" s="15" t="s">
        <v>256</v>
      </c>
      <c r="F638" s="13">
        <v>41072</v>
      </c>
      <c r="G638" s="13" t="s">
        <v>253</v>
      </c>
      <c r="H638" s="16">
        <v>45899</v>
      </c>
      <c r="I638" s="17">
        <v>45899</v>
      </c>
      <c r="J638" s="18">
        <v>45899</v>
      </c>
      <c r="K638" s="19">
        <v>0.80299768518518511</v>
      </c>
      <c r="L638" s="19">
        <v>0.86421296296296302</v>
      </c>
      <c r="M638" s="20">
        <v>0.88633101851851848</v>
      </c>
      <c r="N638" s="19">
        <v>0.94754629629629628</v>
      </c>
      <c r="O638" s="21">
        <f t="shared" si="20"/>
        <v>6.1215277777777799E-2</v>
      </c>
      <c r="P638" s="13" t="s">
        <v>696</v>
      </c>
      <c r="Q638" s="13" t="s">
        <v>254</v>
      </c>
      <c r="R638" s="22" t="s">
        <v>697</v>
      </c>
      <c r="S638" s="22" t="s">
        <v>32</v>
      </c>
      <c r="T638" s="23" t="s">
        <v>52</v>
      </c>
      <c r="U638" s="23"/>
      <c r="V638" s="22" t="s">
        <v>68</v>
      </c>
      <c r="W638" s="24" t="s">
        <v>3677</v>
      </c>
      <c r="X638" s="25" t="s">
        <v>50</v>
      </c>
      <c r="Y638" s="25" t="s">
        <v>50</v>
      </c>
      <c r="Z638" s="25" t="s">
        <v>50</v>
      </c>
      <c r="AA638" s="25"/>
      <c r="AB638" s="26"/>
      <c r="AC638" s="31">
        <v>2.9789099999999999</v>
      </c>
      <c r="AD638" s="32"/>
      <c r="AE638" s="32"/>
      <c r="AF638" s="32"/>
      <c r="AG638" s="33"/>
      <c r="AH638" s="33"/>
      <c r="AI638" s="33"/>
      <c r="AJ638" s="27"/>
      <c r="AK638" s="27"/>
      <c r="AL638" s="27">
        <v>10.746666666666668</v>
      </c>
      <c r="AM638" s="27"/>
      <c r="AN638" s="27"/>
      <c r="AO638" s="28" t="s">
        <v>3872</v>
      </c>
      <c r="AP638" s="51"/>
      <c r="AQ638" s="51"/>
    </row>
    <row r="639" spans="1:43" ht="12.65" customHeight="1">
      <c r="A639" s="13" t="s">
        <v>214</v>
      </c>
      <c r="B639" s="14" t="s">
        <v>215</v>
      </c>
      <c r="C639" s="13">
        <v>1</v>
      </c>
      <c r="D639" s="13" t="s">
        <v>216</v>
      </c>
      <c r="E639" s="15" t="s">
        <v>256</v>
      </c>
      <c r="F639" s="13">
        <v>41072</v>
      </c>
      <c r="G639" s="13" t="s">
        <v>253</v>
      </c>
      <c r="H639" s="16">
        <v>45899</v>
      </c>
      <c r="I639" s="17">
        <v>45899</v>
      </c>
      <c r="J639" s="18">
        <v>45899</v>
      </c>
      <c r="K639" s="19">
        <v>0.86586805555555557</v>
      </c>
      <c r="L639" s="19">
        <v>0.87452546296296296</v>
      </c>
      <c r="M639" s="20">
        <v>0.94920138888888883</v>
      </c>
      <c r="N639" s="19">
        <v>0.95785879629629622</v>
      </c>
      <c r="O639" s="21">
        <f t="shared" si="20"/>
        <v>8.6574074074073915E-3</v>
      </c>
      <c r="P639" s="13" t="s">
        <v>1281</v>
      </c>
      <c r="Q639" s="13" t="s">
        <v>254</v>
      </c>
      <c r="R639" s="22" t="s">
        <v>1282</v>
      </c>
      <c r="S639" s="22" t="s">
        <v>33</v>
      </c>
      <c r="T639" s="23" t="s">
        <v>52</v>
      </c>
      <c r="U639" s="23"/>
      <c r="V639" s="22" t="s">
        <v>68</v>
      </c>
      <c r="W639" s="24" t="s">
        <v>3677</v>
      </c>
      <c r="X639" s="25" t="s">
        <v>50</v>
      </c>
      <c r="Y639" s="25" t="s">
        <v>50</v>
      </c>
      <c r="Z639" s="25" t="s">
        <v>50</v>
      </c>
      <c r="AA639" s="25"/>
      <c r="AB639" s="26"/>
      <c r="AC639" s="31">
        <v>0.27895999999999999</v>
      </c>
      <c r="AD639" s="32"/>
      <c r="AE639" s="32"/>
      <c r="AF639" s="32"/>
      <c r="AG639" s="33"/>
      <c r="AH639" s="33"/>
      <c r="AI639" s="33"/>
      <c r="AJ639" s="27"/>
      <c r="AK639" s="27"/>
      <c r="AL639" s="27">
        <v>10.746666666666668</v>
      </c>
      <c r="AM639" s="27"/>
      <c r="AN639" s="27"/>
      <c r="AO639" s="28" t="s">
        <v>3872</v>
      </c>
      <c r="AP639" s="51"/>
      <c r="AQ639" s="51"/>
    </row>
    <row r="640" spans="1:43" ht="12.65" customHeight="1">
      <c r="A640" s="13" t="s">
        <v>214</v>
      </c>
      <c r="B640" s="14" t="s">
        <v>215</v>
      </c>
      <c r="C640" s="13">
        <v>1</v>
      </c>
      <c r="D640" s="13" t="s">
        <v>216</v>
      </c>
      <c r="E640" s="15" t="s">
        <v>256</v>
      </c>
      <c r="F640" s="13">
        <v>41072</v>
      </c>
      <c r="G640" s="13" t="s">
        <v>253</v>
      </c>
      <c r="H640" s="16">
        <v>45899</v>
      </c>
      <c r="I640" s="17">
        <v>45899</v>
      </c>
      <c r="J640" s="18">
        <v>45899</v>
      </c>
      <c r="K640" s="19">
        <v>0.90644675925925922</v>
      </c>
      <c r="L640" s="19">
        <v>0.9432638888888889</v>
      </c>
      <c r="M640" s="20">
        <v>0.98978009259259259</v>
      </c>
      <c r="N640" s="19">
        <v>2.6597222222222223E-2</v>
      </c>
      <c r="O640" s="21">
        <f t="shared" si="20"/>
        <v>3.6817129629629575E-2</v>
      </c>
      <c r="P640" s="13" t="s">
        <v>1699</v>
      </c>
      <c r="Q640" s="13" t="s">
        <v>254</v>
      </c>
      <c r="R640" s="22" t="s">
        <v>1700</v>
      </c>
      <c r="S640" s="22" t="s">
        <v>32</v>
      </c>
      <c r="T640" s="23" t="s">
        <v>52</v>
      </c>
      <c r="U640" s="23"/>
      <c r="V640" s="22" t="s">
        <v>68</v>
      </c>
      <c r="W640" s="24" t="s">
        <v>3677</v>
      </c>
      <c r="X640" s="25" t="s">
        <v>50</v>
      </c>
      <c r="Y640" s="25" t="s">
        <v>50</v>
      </c>
      <c r="Z640" s="25" t="s">
        <v>50</v>
      </c>
      <c r="AA640" s="25"/>
      <c r="AB640" s="26"/>
      <c r="AC640" s="31">
        <v>0.29260000000000003</v>
      </c>
      <c r="AD640" s="32"/>
      <c r="AE640" s="32"/>
      <c r="AF640" s="32"/>
      <c r="AG640" s="33"/>
      <c r="AH640" s="33"/>
      <c r="AI640" s="33"/>
      <c r="AJ640" s="27"/>
      <c r="AK640" s="27"/>
      <c r="AL640" s="27">
        <v>8.5973333333333333</v>
      </c>
      <c r="AM640" s="27"/>
      <c r="AN640" s="27"/>
      <c r="AO640" s="28" t="s">
        <v>3872</v>
      </c>
      <c r="AP640" s="51"/>
      <c r="AQ640" s="51"/>
    </row>
    <row r="641" spans="1:43" ht="12.65" customHeight="1">
      <c r="A641" s="13" t="s">
        <v>214</v>
      </c>
      <c r="B641" s="14" t="s">
        <v>215</v>
      </c>
      <c r="C641" s="13">
        <v>1</v>
      </c>
      <c r="D641" s="13" t="s">
        <v>216</v>
      </c>
      <c r="E641" s="15" t="s">
        <v>256</v>
      </c>
      <c r="F641" s="13">
        <v>41072</v>
      </c>
      <c r="G641" s="13"/>
      <c r="H641" s="16">
        <v>45899</v>
      </c>
      <c r="I641" s="17">
        <v>45900</v>
      </c>
      <c r="J641" s="18">
        <f>I641</f>
        <v>45900</v>
      </c>
      <c r="K641" s="19">
        <v>0.98958333333333337</v>
      </c>
      <c r="L641" s="19">
        <v>1.0713657407407409</v>
      </c>
      <c r="M641" s="20">
        <v>7.2916666666666657E-2</v>
      </c>
      <c r="N641" s="19">
        <v>0.15469907407407407</v>
      </c>
      <c r="O641" s="21">
        <f t="shared" si="20"/>
        <v>8.1782407407407415E-2</v>
      </c>
      <c r="P641" s="13" t="s">
        <v>1257</v>
      </c>
      <c r="Q641" s="13" t="s">
        <v>254</v>
      </c>
      <c r="R641" s="22" t="s">
        <v>1258</v>
      </c>
      <c r="S641" s="22" t="s">
        <v>31</v>
      </c>
      <c r="T641" s="23" t="s">
        <v>52</v>
      </c>
      <c r="U641" s="23" t="s">
        <v>50</v>
      </c>
      <c r="V641" s="22" t="s">
        <v>68</v>
      </c>
      <c r="W641" s="24" t="s">
        <v>138</v>
      </c>
      <c r="X641" s="25" t="s">
        <v>56</v>
      </c>
      <c r="Y641" s="25" t="s">
        <v>114</v>
      </c>
      <c r="Z641" s="25" t="s">
        <v>71</v>
      </c>
      <c r="AA641" s="25"/>
      <c r="AB641" s="26"/>
      <c r="AC641" s="31">
        <v>0.12748999999999999</v>
      </c>
      <c r="AD641" s="32"/>
      <c r="AE641" s="32"/>
      <c r="AF641" s="32"/>
      <c r="AG641" s="33"/>
      <c r="AH641" s="33"/>
      <c r="AI641" s="33"/>
      <c r="AJ641" s="27"/>
      <c r="AK641" s="27"/>
      <c r="AL641" s="27">
        <v>8.5973333333333333</v>
      </c>
      <c r="AM641" s="27"/>
      <c r="AN641" s="27"/>
      <c r="AO641" s="28" t="s">
        <v>3872</v>
      </c>
      <c r="AP641" s="51"/>
      <c r="AQ641" s="51"/>
    </row>
    <row r="642" spans="1:43" ht="12.65" customHeight="1">
      <c r="A642" s="13" t="s">
        <v>214</v>
      </c>
      <c r="B642" s="14" t="s">
        <v>215</v>
      </c>
      <c r="C642" s="13">
        <v>1</v>
      </c>
      <c r="D642" s="13" t="s">
        <v>216</v>
      </c>
      <c r="E642" s="15" t="s">
        <v>256</v>
      </c>
      <c r="F642" s="13">
        <v>41072</v>
      </c>
      <c r="G642" s="13" t="s">
        <v>253</v>
      </c>
      <c r="H642" s="16">
        <v>45900</v>
      </c>
      <c r="I642" s="17">
        <v>45900</v>
      </c>
      <c r="J642" s="18">
        <f>I642</f>
        <v>45900</v>
      </c>
      <c r="K642" s="19">
        <v>7.3217592592592584E-2</v>
      </c>
      <c r="L642" s="19">
        <v>0.15583333333333332</v>
      </c>
      <c r="M642" s="20">
        <v>0.15655092592592593</v>
      </c>
      <c r="N642" s="19">
        <v>0.23916666666666667</v>
      </c>
      <c r="O642" s="21">
        <f t="shared" si="20"/>
        <v>8.261574074074074E-2</v>
      </c>
      <c r="P642" s="13" t="s">
        <v>698</v>
      </c>
      <c r="Q642" s="13" t="s">
        <v>254</v>
      </c>
      <c r="R642" s="22" t="s">
        <v>699</v>
      </c>
      <c r="S642" s="22" t="s">
        <v>31</v>
      </c>
      <c r="T642" s="23" t="s">
        <v>52</v>
      </c>
      <c r="U642" s="23" t="s">
        <v>50</v>
      </c>
      <c r="V642" s="22" t="s">
        <v>68</v>
      </c>
      <c r="W642" s="24" t="s">
        <v>143</v>
      </c>
      <c r="X642" s="25" t="s">
        <v>83</v>
      </c>
      <c r="Y642" s="25" t="s">
        <v>114</v>
      </c>
      <c r="Z642" s="25" t="s">
        <v>70</v>
      </c>
      <c r="AA642" s="25"/>
      <c r="AB642" s="26"/>
      <c r="AC642" s="31">
        <v>7.8099999999999992E-3</v>
      </c>
      <c r="AD642" s="32"/>
      <c r="AE642" s="32"/>
      <c r="AF642" s="32"/>
      <c r="AG642" s="33"/>
      <c r="AH642" s="33"/>
      <c r="AI642" s="33"/>
      <c r="AJ642" s="27"/>
      <c r="AK642" s="27"/>
      <c r="AL642" s="27">
        <v>8.5973333333333333</v>
      </c>
      <c r="AM642" s="27"/>
      <c r="AN642" s="27"/>
      <c r="AO642" s="28" t="s">
        <v>3872</v>
      </c>
      <c r="AP642" s="51"/>
      <c r="AQ642" s="51"/>
    </row>
    <row r="643" spans="1:43" ht="12.65" customHeight="1">
      <c r="A643" s="13" t="s">
        <v>214</v>
      </c>
      <c r="B643" s="14" t="s">
        <v>215</v>
      </c>
      <c r="C643" s="13">
        <v>1</v>
      </c>
      <c r="D643" s="13" t="s">
        <v>216</v>
      </c>
      <c r="E643" s="15" t="s">
        <v>256</v>
      </c>
      <c r="F643" s="13">
        <v>41072</v>
      </c>
      <c r="G643" s="13" t="s">
        <v>253</v>
      </c>
      <c r="H643" s="16">
        <v>45900</v>
      </c>
      <c r="I643" s="17">
        <v>45900</v>
      </c>
      <c r="J643" s="18">
        <f>I643</f>
        <v>45900</v>
      </c>
      <c r="K643" s="19">
        <v>0.18787037037037038</v>
      </c>
      <c r="L643" s="19">
        <v>0.19601851851851851</v>
      </c>
      <c r="M643" s="20">
        <v>0.27120370370370367</v>
      </c>
      <c r="N643" s="19">
        <v>0.27935185185185185</v>
      </c>
      <c r="O643" s="21">
        <f t="shared" si="20"/>
        <v>8.1481481481481821E-3</v>
      </c>
      <c r="P643" s="13" t="s">
        <v>1592</v>
      </c>
      <c r="Q643" s="13" t="s">
        <v>254</v>
      </c>
      <c r="R643" s="22" t="s">
        <v>1593</v>
      </c>
      <c r="S643" s="22" t="s">
        <v>32</v>
      </c>
      <c r="T643" s="23" t="s">
        <v>52</v>
      </c>
      <c r="U643" s="23" t="s">
        <v>50</v>
      </c>
      <c r="V643" s="22" t="s">
        <v>68</v>
      </c>
      <c r="W643" s="24" t="s">
        <v>158</v>
      </c>
      <c r="X643" s="25" t="s">
        <v>58</v>
      </c>
      <c r="Y643" s="25" t="s">
        <v>114</v>
      </c>
      <c r="Z643" s="25" t="s">
        <v>84</v>
      </c>
      <c r="AA643" s="25"/>
      <c r="AB643" s="26"/>
      <c r="AC643" s="31">
        <v>4.9499999999999995E-3</v>
      </c>
      <c r="AD643" s="32"/>
      <c r="AE643" s="32"/>
      <c r="AF643" s="32"/>
      <c r="AG643" s="33"/>
      <c r="AH643" s="33"/>
      <c r="AI643" s="33"/>
      <c r="AJ643" s="27"/>
      <c r="AK643" s="27"/>
      <c r="AL643" s="27">
        <v>8.5973333333333333</v>
      </c>
      <c r="AM643" s="27"/>
      <c r="AN643" s="27"/>
      <c r="AO643" s="28" t="s">
        <v>3872</v>
      </c>
      <c r="AP643" s="51"/>
      <c r="AQ643" s="51"/>
    </row>
    <row r="644" spans="1:43" ht="12.65" customHeight="1">
      <c r="A644" s="13" t="s">
        <v>214</v>
      </c>
      <c r="B644" s="14" t="s">
        <v>215</v>
      </c>
      <c r="C644" s="13">
        <v>1</v>
      </c>
      <c r="D644" s="13" t="s">
        <v>216</v>
      </c>
      <c r="E644" s="15" t="s">
        <v>256</v>
      </c>
      <c r="F644" s="13">
        <v>41072</v>
      </c>
      <c r="G644" s="13" t="s">
        <v>253</v>
      </c>
      <c r="H644" s="16">
        <v>45900</v>
      </c>
      <c r="I644" s="17">
        <v>45900</v>
      </c>
      <c r="J644" s="18">
        <f>I644</f>
        <v>45900</v>
      </c>
      <c r="K644" s="19">
        <v>0.32311342592592596</v>
      </c>
      <c r="L644" s="19">
        <v>0.33142361111111118</v>
      </c>
      <c r="M644" s="20">
        <v>0.40644675925925927</v>
      </c>
      <c r="N644" s="19">
        <v>0.41475694444444444</v>
      </c>
      <c r="O644" s="21">
        <f t="shared" si="20"/>
        <v>8.3101851851851705E-3</v>
      </c>
      <c r="P644" s="13" t="s">
        <v>1259</v>
      </c>
      <c r="Q644" s="13" t="s">
        <v>254</v>
      </c>
      <c r="R644" s="22" t="s">
        <v>1260</v>
      </c>
      <c r="S644" s="22" t="s">
        <v>32</v>
      </c>
      <c r="T644" s="23" t="s">
        <v>52</v>
      </c>
      <c r="U644" s="23" t="s">
        <v>50</v>
      </c>
      <c r="V644" s="22" t="s">
        <v>68</v>
      </c>
      <c r="W644" s="24" t="s">
        <v>143</v>
      </c>
      <c r="X644" s="25" t="s">
        <v>83</v>
      </c>
      <c r="Y644" s="25" t="s">
        <v>114</v>
      </c>
      <c r="Z644" s="25" t="s">
        <v>70</v>
      </c>
      <c r="AA644" s="25"/>
      <c r="AB644" s="26"/>
      <c r="AC644" s="31">
        <v>7.7000000000000011E-3</v>
      </c>
      <c r="AD644" s="32"/>
      <c r="AE644" s="32"/>
      <c r="AF644" s="32"/>
      <c r="AG644" s="33"/>
      <c r="AH644" s="33"/>
      <c r="AI644" s="33"/>
      <c r="AJ644" s="27"/>
      <c r="AK644" s="27"/>
      <c r="AL644" s="27">
        <v>8.5973333333333333</v>
      </c>
      <c r="AM644" s="27"/>
      <c r="AN644" s="27"/>
      <c r="AO644" s="28" t="s">
        <v>3872</v>
      </c>
      <c r="AP644" s="51"/>
      <c r="AQ644" s="51"/>
    </row>
    <row r="645" spans="1:43" ht="12.65" customHeight="1">
      <c r="A645" s="13" t="s">
        <v>214</v>
      </c>
      <c r="B645" s="14" t="s">
        <v>215</v>
      </c>
      <c r="C645" s="13">
        <v>1</v>
      </c>
      <c r="D645" s="13" t="s">
        <v>216</v>
      </c>
      <c r="E645" s="15" t="s">
        <v>256</v>
      </c>
      <c r="F645" s="13">
        <v>41072</v>
      </c>
      <c r="G645" s="13" t="s">
        <v>253</v>
      </c>
      <c r="H645" s="16">
        <v>45900</v>
      </c>
      <c r="I645" s="17">
        <v>45900</v>
      </c>
      <c r="J645" s="18">
        <f>I645</f>
        <v>45900</v>
      </c>
      <c r="K645" s="19">
        <v>0.33385416666666667</v>
      </c>
      <c r="L645" s="19">
        <v>0.41559027777777779</v>
      </c>
      <c r="M645" s="20">
        <v>0.41718750000000004</v>
      </c>
      <c r="N645" s="19">
        <v>0.49892361111111111</v>
      </c>
      <c r="O645" s="21">
        <f t="shared" si="20"/>
        <v>8.1736111111111065E-2</v>
      </c>
      <c r="P645" s="13" t="s">
        <v>1257</v>
      </c>
      <c r="Q645" s="13" t="s">
        <v>254</v>
      </c>
      <c r="R645" s="22" t="s">
        <v>1258</v>
      </c>
      <c r="S645" s="22" t="s">
        <v>31</v>
      </c>
      <c r="T645" s="23" t="s">
        <v>52</v>
      </c>
      <c r="U645" s="23" t="s">
        <v>50</v>
      </c>
      <c r="V645" s="22" t="s">
        <v>68</v>
      </c>
      <c r="W645" s="24" t="s">
        <v>138</v>
      </c>
      <c r="X645" s="25" t="s">
        <v>56</v>
      </c>
      <c r="Y645" s="25" t="s">
        <v>114</v>
      </c>
      <c r="Z645" s="25" t="s">
        <v>71</v>
      </c>
      <c r="AA645" s="25"/>
      <c r="AB645" s="26"/>
      <c r="AC645" s="31">
        <v>1.04148</v>
      </c>
      <c r="AD645" s="32"/>
      <c r="AE645" s="32"/>
      <c r="AF645" s="32"/>
      <c r="AG645" s="33"/>
      <c r="AH645" s="33"/>
      <c r="AI645" s="33"/>
      <c r="AJ645" s="27"/>
      <c r="AK645" s="27"/>
      <c r="AL645" s="27">
        <v>8.5973333333333333</v>
      </c>
      <c r="AM645" s="27"/>
      <c r="AN645" s="27"/>
      <c r="AO645" s="28" t="s">
        <v>3872</v>
      </c>
      <c r="AP645" s="51"/>
      <c r="AQ645" s="51"/>
    </row>
    <row r="646" spans="1:43" ht="12.65" customHeight="1">
      <c r="A646" s="13" t="s">
        <v>214</v>
      </c>
      <c r="B646" s="14" t="s">
        <v>215</v>
      </c>
      <c r="C646" s="13">
        <v>1</v>
      </c>
      <c r="D646" s="13" t="s">
        <v>216</v>
      </c>
      <c r="E646" s="15" t="s">
        <v>256</v>
      </c>
      <c r="F646" s="13">
        <v>41072</v>
      </c>
      <c r="G646" s="13" t="s">
        <v>253</v>
      </c>
      <c r="H646" s="16">
        <v>45900</v>
      </c>
      <c r="I646" s="17">
        <v>45900</v>
      </c>
      <c r="J646" s="18">
        <v>45900</v>
      </c>
      <c r="K646" s="19">
        <v>0.4173263888888889</v>
      </c>
      <c r="L646" s="19">
        <v>0.45461805555555557</v>
      </c>
      <c r="M646" s="20">
        <v>0.50065972222222221</v>
      </c>
      <c r="N646" s="19">
        <v>0.53795138888888883</v>
      </c>
      <c r="O646" s="21">
        <f t="shared" si="20"/>
        <v>3.7291666666666612E-2</v>
      </c>
      <c r="P646" s="13" t="s">
        <v>1699</v>
      </c>
      <c r="Q646" s="13" t="s">
        <v>254</v>
      </c>
      <c r="R646" s="22" t="s">
        <v>1700</v>
      </c>
      <c r="S646" s="22" t="s">
        <v>32</v>
      </c>
      <c r="T646" s="23" t="s">
        <v>52</v>
      </c>
      <c r="U646" s="23"/>
      <c r="V646" s="22" t="s">
        <v>68</v>
      </c>
      <c r="W646" s="24" t="s">
        <v>3677</v>
      </c>
      <c r="X646" s="25" t="s">
        <v>50</v>
      </c>
      <c r="Y646" s="25" t="s">
        <v>50</v>
      </c>
      <c r="Z646" s="25" t="s">
        <v>50</v>
      </c>
      <c r="AA646" s="25"/>
      <c r="AB646" s="26"/>
      <c r="AC646" s="31">
        <v>1.6890500000000002</v>
      </c>
      <c r="AD646" s="32"/>
      <c r="AE646" s="32"/>
      <c r="AF646" s="32"/>
      <c r="AG646" s="33"/>
      <c r="AH646" s="33"/>
      <c r="AI646" s="33"/>
      <c r="AJ646" s="27"/>
      <c r="AK646" s="27"/>
      <c r="AL646" s="27">
        <v>8.5973333333333333</v>
      </c>
      <c r="AM646" s="27"/>
      <c r="AN646" s="27"/>
      <c r="AO646" s="28" t="s">
        <v>3872</v>
      </c>
      <c r="AP646" s="51"/>
      <c r="AQ646" s="51"/>
    </row>
    <row r="647" spans="1:43" ht="12.65" customHeight="1">
      <c r="A647" s="13" t="s">
        <v>214</v>
      </c>
      <c r="B647" s="14" t="s">
        <v>215</v>
      </c>
      <c r="C647" s="13">
        <v>1</v>
      </c>
      <c r="D647" s="13" t="s">
        <v>216</v>
      </c>
      <c r="E647" s="15" t="s">
        <v>256</v>
      </c>
      <c r="F647" s="13">
        <v>41072</v>
      </c>
      <c r="G647" s="13" t="s">
        <v>253</v>
      </c>
      <c r="H647" s="16">
        <v>45900</v>
      </c>
      <c r="I647" s="17">
        <v>45900</v>
      </c>
      <c r="J647" s="18">
        <f>I647</f>
        <v>45900</v>
      </c>
      <c r="K647" s="19">
        <v>0.60731481481481486</v>
      </c>
      <c r="L647" s="19">
        <v>0.64861111111111114</v>
      </c>
      <c r="M647" s="20">
        <v>0.69064814814814812</v>
      </c>
      <c r="N647" s="19">
        <v>0.73194444444444451</v>
      </c>
      <c r="O647" s="21">
        <f t="shared" si="20"/>
        <v>4.1296296296296386E-2</v>
      </c>
      <c r="P647" s="13" t="s">
        <v>493</v>
      </c>
      <c r="Q647" s="13" t="s">
        <v>254</v>
      </c>
      <c r="R647" s="22" t="s">
        <v>494</v>
      </c>
      <c r="S647" s="22" t="s">
        <v>33</v>
      </c>
      <c r="T647" s="23" t="s">
        <v>52</v>
      </c>
      <c r="U647" s="23"/>
      <c r="V647" s="22" t="s">
        <v>68</v>
      </c>
      <c r="W647" s="24" t="s">
        <v>3677</v>
      </c>
      <c r="X647" s="25" t="s">
        <v>50</v>
      </c>
      <c r="Y647" s="25" t="s">
        <v>50</v>
      </c>
      <c r="Z647" s="25" t="s">
        <v>50</v>
      </c>
      <c r="AA647" s="25"/>
      <c r="AB647" s="26"/>
      <c r="AC647" s="31">
        <v>0.96821999999999997</v>
      </c>
      <c r="AD647" s="32"/>
      <c r="AE647" s="32"/>
      <c r="AF647" s="32"/>
      <c r="AG647" s="33"/>
      <c r="AH647" s="33"/>
      <c r="AI647" s="33"/>
      <c r="AJ647" s="27"/>
      <c r="AK647" s="27"/>
      <c r="AL647" s="27">
        <v>8.5973333333333333</v>
      </c>
      <c r="AM647" s="27"/>
      <c r="AN647" s="27"/>
      <c r="AO647" s="28" t="s">
        <v>3872</v>
      </c>
      <c r="AP647" s="51"/>
      <c r="AQ647" s="51"/>
    </row>
    <row r="648" spans="1:43" ht="12.65" customHeight="1">
      <c r="A648" s="13" t="s">
        <v>214</v>
      </c>
      <c r="B648" s="14" t="s">
        <v>215</v>
      </c>
      <c r="C648" s="13">
        <v>1</v>
      </c>
      <c r="D648" s="13" t="s">
        <v>216</v>
      </c>
      <c r="E648" s="15" t="s">
        <v>256</v>
      </c>
      <c r="F648" s="13">
        <v>41072</v>
      </c>
      <c r="G648" s="13" t="s">
        <v>253</v>
      </c>
      <c r="H648" s="16">
        <v>45900</v>
      </c>
      <c r="I648" s="17">
        <v>45900</v>
      </c>
      <c r="J648" s="18">
        <f>I648</f>
        <v>45900</v>
      </c>
      <c r="K648" s="19">
        <v>0.64861111111111114</v>
      </c>
      <c r="L648" s="19">
        <v>0.66459490740740734</v>
      </c>
      <c r="M648" s="20">
        <v>0.73194444444444451</v>
      </c>
      <c r="N648" s="19">
        <v>0.74792824074074071</v>
      </c>
      <c r="O648" s="21">
        <f t="shared" si="20"/>
        <v>1.5983796296296204E-2</v>
      </c>
      <c r="P648" s="13" t="s">
        <v>1261</v>
      </c>
      <c r="Q648" s="13" t="s">
        <v>254</v>
      </c>
      <c r="R648" s="22" t="s">
        <v>1262</v>
      </c>
      <c r="S648" s="22" t="s">
        <v>32</v>
      </c>
      <c r="T648" s="23" t="s">
        <v>52</v>
      </c>
      <c r="U648" s="23" t="s">
        <v>50</v>
      </c>
      <c r="V648" s="22" t="s">
        <v>68</v>
      </c>
      <c r="W648" s="24" t="s">
        <v>142</v>
      </c>
      <c r="X648" s="25" t="s">
        <v>57</v>
      </c>
      <c r="Y648" s="25" t="s">
        <v>114</v>
      </c>
      <c r="Z648" s="25" t="s">
        <v>63</v>
      </c>
      <c r="AA648" s="25"/>
      <c r="AB648" s="26"/>
      <c r="AC648" s="31">
        <v>3.4318900000000001</v>
      </c>
      <c r="AD648" s="32"/>
      <c r="AE648" s="32"/>
      <c r="AF648" s="32"/>
      <c r="AG648" s="33"/>
      <c r="AH648" s="33"/>
      <c r="AI648" s="33"/>
      <c r="AJ648" s="27"/>
      <c r="AK648" s="27"/>
      <c r="AL648" s="27">
        <v>8.5973333333333333</v>
      </c>
      <c r="AM648" s="27"/>
      <c r="AN648" s="27"/>
      <c r="AO648" s="28" t="s">
        <v>3872</v>
      </c>
      <c r="AP648" s="51"/>
      <c r="AQ648" s="51"/>
    </row>
    <row r="649" spans="1:43" ht="12.65" customHeight="1">
      <c r="A649" s="13" t="s">
        <v>214</v>
      </c>
      <c r="B649" s="14" t="s">
        <v>215</v>
      </c>
      <c r="C649" s="13">
        <v>1</v>
      </c>
      <c r="D649" s="13" t="s">
        <v>216</v>
      </c>
      <c r="E649" s="15" t="s">
        <v>256</v>
      </c>
      <c r="F649" s="13">
        <v>41072</v>
      </c>
      <c r="G649" s="13" t="s">
        <v>253</v>
      </c>
      <c r="H649" s="16">
        <v>45900</v>
      </c>
      <c r="I649" s="17">
        <v>45900</v>
      </c>
      <c r="J649" s="18">
        <v>45900</v>
      </c>
      <c r="K649" s="19">
        <v>0.66667824074074067</v>
      </c>
      <c r="L649" s="19">
        <v>0.72716435185185191</v>
      </c>
      <c r="M649" s="20">
        <v>0.75001157407407404</v>
      </c>
      <c r="N649" s="19">
        <v>0.81049768518518517</v>
      </c>
      <c r="O649" s="21">
        <f t="shared" si="20"/>
        <v>6.0486111111111129E-2</v>
      </c>
      <c r="P649" s="13" t="s">
        <v>1046</v>
      </c>
      <c r="Q649" s="13" t="s">
        <v>254</v>
      </c>
      <c r="R649" s="22" t="s">
        <v>1047</v>
      </c>
      <c r="S649" s="22" t="s">
        <v>33</v>
      </c>
      <c r="T649" s="23" t="s">
        <v>52</v>
      </c>
      <c r="U649" s="23"/>
      <c r="V649" s="22" t="s">
        <v>68</v>
      </c>
      <c r="W649" s="24" t="s">
        <v>3677</v>
      </c>
      <c r="X649" s="25" t="s">
        <v>50</v>
      </c>
      <c r="Y649" s="25" t="s">
        <v>50</v>
      </c>
      <c r="Z649" s="25" t="s">
        <v>50</v>
      </c>
      <c r="AA649" s="25"/>
      <c r="AB649" s="26"/>
      <c r="AC649" s="31">
        <v>1.9193900000000002</v>
      </c>
      <c r="AD649" s="32"/>
      <c r="AE649" s="32"/>
      <c r="AF649" s="32"/>
      <c r="AG649" s="33"/>
      <c r="AH649" s="33"/>
      <c r="AI649" s="33"/>
      <c r="AJ649" s="27"/>
      <c r="AK649" s="27"/>
      <c r="AL649" s="27">
        <v>8.5973333333333333</v>
      </c>
      <c r="AM649" s="27"/>
      <c r="AN649" s="27"/>
      <c r="AO649" s="28" t="s">
        <v>3872</v>
      </c>
      <c r="AP649" s="51"/>
      <c r="AQ649" s="51"/>
    </row>
    <row r="650" spans="1:43" ht="12.65" customHeight="1">
      <c r="A650" s="13" t="s">
        <v>214</v>
      </c>
      <c r="B650" s="14" t="s">
        <v>215</v>
      </c>
      <c r="C650" s="13">
        <v>1</v>
      </c>
      <c r="D650" s="13" t="s">
        <v>216</v>
      </c>
      <c r="E650" s="15" t="s">
        <v>256</v>
      </c>
      <c r="F650" s="13">
        <v>41072</v>
      </c>
      <c r="G650" s="13" t="s">
        <v>253</v>
      </c>
      <c r="H650" s="16">
        <v>45900</v>
      </c>
      <c r="I650" s="17">
        <v>45900</v>
      </c>
      <c r="J650" s="18">
        <f>I650</f>
        <v>45900</v>
      </c>
      <c r="K650" s="19">
        <v>0.72924768518518523</v>
      </c>
      <c r="L650" s="19">
        <v>0.76096064814814812</v>
      </c>
      <c r="M650" s="20">
        <v>0.81258101851851849</v>
      </c>
      <c r="N650" s="19">
        <v>0.84429398148148149</v>
      </c>
      <c r="O650" s="21">
        <f t="shared" si="20"/>
        <v>3.1712962962962998E-2</v>
      </c>
      <c r="P650" s="13" t="s">
        <v>700</v>
      </c>
      <c r="Q650" s="13" t="s">
        <v>254</v>
      </c>
      <c r="R650" s="22" t="s">
        <v>701</v>
      </c>
      <c r="S650" s="22" t="s">
        <v>32</v>
      </c>
      <c r="T650" s="23" t="s">
        <v>52</v>
      </c>
      <c r="U650" s="23" t="s">
        <v>50</v>
      </c>
      <c r="V650" s="22" t="s">
        <v>68</v>
      </c>
      <c r="W650" s="24" t="s">
        <v>132</v>
      </c>
      <c r="X650" s="25" t="s">
        <v>62</v>
      </c>
      <c r="Y650" s="25" t="s">
        <v>114</v>
      </c>
      <c r="Z650" s="25" t="s">
        <v>77</v>
      </c>
      <c r="AA650" s="25"/>
      <c r="AB650" s="26"/>
      <c r="AC650" s="31">
        <v>3.2802000000000002</v>
      </c>
      <c r="AD650" s="32"/>
      <c r="AE650" s="32"/>
      <c r="AF650" s="32"/>
      <c r="AG650" s="33"/>
      <c r="AH650" s="33"/>
      <c r="AI650" s="33"/>
      <c r="AJ650" s="27"/>
      <c r="AK650" s="27"/>
      <c r="AL650" s="27">
        <v>10.746666666666668</v>
      </c>
      <c r="AM650" s="27"/>
      <c r="AN650" s="27"/>
      <c r="AO650" s="28" t="s">
        <v>3872</v>
      </c>
      <c r="AP650" s="51"/>
      <c r="AQ650" s="51"/>
    </row>
    <row r="651" spans="1:43" ht="12.65" customHeight="1">
      <c r="A651" s="13" t="s">
        <v>214</v>
      </c>
      <c r="B651" s="14" t="s">
        <v>215</v>
      </c>
      <c r="C651" s="13">
        <v>1</v>
      </c>
      <c r="D651" s="13" t="s">
        <v>216</v>
      </c>
      <c r="E651" s="15" t="s">
        <v>256</v>
      </c>
      <c r="F651" s="13">
        <v>41072</v>
      </c>
      <c r="G651" s="13" t="s">
        <v>253</v>
      </c>
      <c r="H651" s="16">
        <v>45900</v>
      </c>
      <c r="I651" s="17">
        <v>45900</v>
      </c>
      <c r="J651" s="18">
        <v>45900</v>
      </c>
      <c r="K651" s="19">
        <v>0.76119212962962957</v>
      </c>
      <c r="L651" s="19">
        <v>0.7952662037037036</v>
      </c>
      <c r="M651" s="20">
        <v>0.84452546296296294</v>
      </c>
      <c r="N651" s="19">
        <v>0.87859953703703697</v>
      </c>
      <c r="O651" s="21">
        <f t="shared" si="20"/>
        <v>3.4074074074074034E-2</v>
      </c>
      <c r="P651" s="13" t="s">
        <v>1263</v>
      </c>
      <c r="Q651" s="13" t="s">
        <v>254</v>
      </c>
      <c r="R651" s="22" t="s">
        <v>1264</v>
      </c>
      <c r="S651" s="22" t="s">
        <v>33</v>
      </c>
      <c r="T651" s="23" t="s">
        <v>52</v>
      </c>
      <c r="U651" s="23"/>
      <c r="V651" s="22" t="s">
        <v>68</v>
      </c>
      <c r="W651" s="24" t="s">
        <v>3677</v>
      </c>
      <c r="X651" s="25" t="s">
        <v>50</v>
      </c>
      <c r="Y651" s="25" t="s">
        <v>50</v>
      </c>
      <c r="Z651" s="25" t="s">
        <v>50</v>
      </c>
      <c r="AA651" s="25"/>
      <c r="AB651" s="26"/>
      <c r="AC651" s="31">
        <v>0.74590999999999996</v>
      </c>
      <c r="AD651" s="32"/>
      <c r="AE651" s="32"/>
      <c r="AF651" s="32"/>
      <c r="AG651" s="33"/>
      <c r="AH651" s="33"/>
      <c r="AI651" s="33"/>
      <c r="AJ651" s="27"/>
      <c r="AK651" s="27"/>
      <c r="AL651" s="27">
        <v>10.746666666666668</v>
      </c>
      <c r="AM651" s="27"/>
      <c r="AN651" s="27"/>
      <c r="AO651" s="28" t="s">
        <v>3872</v>
      </c>
      <c r="AP651" s="51"/>
      <c r="AQ651" s="51"/>
    </row>
    <row r="652" spans="1:43" ht="12.65" customHeight="1">
      <c r="A652" s="13" t="s">
        <v>214</v>
      </c>
      <c r="B652" s="14" t="s">
        <v>215</v>
      </c>
      <c r="C652" s="13">
        <v>1</v>
      </c>
      <c r="D652" s="13" t="s">
        <v>216</v>
      </c>
      <c r="E652" s="15" t="s">
        <v>256</v>
      </c>
      <c r="F652" s="13">
        <v>41072</v>
      </c>
      <c r="G652" s="13" t="s">
        <v>253</v>
      </c>
      <c r="H652" s="16">
        <v>45900</v>
      </c>
      <c r="I652" s="17">
        <v>45900</v>
      </c>
      <c r="J652" s="18">
        <v>45900</v>
      </c>
      <c r="K652" s="19">
        <v>0.79561342592592588</v>
      </c>
      <c r="L652" s="19">
        <v>0.80120370370370364</v>
      </c>
      <c r="M652" s="20">
        <v>0.87894675925925925</v>
      </c>
      <c r="N652" s="19">
        <v>0.88453703703703701</v>
      </c>
      <c r="O652" s="21">
        <f t="shared" si="20"/>
        <v>5.5902777777777635E-3</v>
      </c>
      <c r="P652" s="13" t="s">
        <v>702</v>
      </c>
      <c r="Q652" s="13" t="s">
        <v>254</v>
      </c>
      <c r="R652" s="22" t="s">
        <v>703</v>
      </c>
      <c r="S652" s="22" t="s">
        <v>32</v>
      </c>
      <c r="T652" s="23" t="s">
        <v>52</v>
      </c>
      <c r="U652" s="23"/>
      <c r="V652" s="22" t="s">
        <v>68</v>
      </c>
      <c r="W652" s="24" t="s">
        <v>3677</v>
      </c>
      <c r="X652" s="25" t="s">
        <v>50</v>
      </c>
      <c r="Y652" s="25" t="s">
        <v>50</v>
      </c>
      <c r="Z652" s="25" t="s">
        <v>50</v>
      </c>
      <c r="AA652" s="25"/>
      <c r="AB652" s="26"/>
      <c r="AC652" s="31">
        <v>0.36376999999999998</v>
      </c>
      <c r="AD652" s="32"/>
      <c r="AE652" s="32"/>
      <c r="AF652" s="32"/>
      <c r="AG652" s="33"/>
      <c r="AH652" s="33"/>
      <c r="AI652" s="33"/>
      <c r="AJ652" s="27"/>
      <c r="AK652" s="27"/>
      <c r="AL652" s="27">
        <v>10.746666666666668</v>
      </c>
      <c r="AM652" s="27"/>
      <c r="AN652" s="27"/>
      <c r="AO652" s="28" t="s">
        <v>3872</v>
      </c>
      <c r="AP652" s="51"/>
      <c r="AQ652" s="51"/>
    </row>
    <row r="653" spans="1:43" ht="12.65" customHeight="1">
      <c r="A653" s="13" t="s">
        <v>214</v>
      </c>
      <c r="B653" s="14" t="s">
        <v>215</v>
      </c>
      <c r="C653" s="13">
        <v>1</v>
      </c>
      <c r="D653" s="13" t="s">
        <v>216</v>
      </c>
      <c r="E653" s="15" t="s">
        <v>256</v>
      </c>
      <c r="F653" s="13">
        <v>41072</v>
      </c>
      <c r="G653" s="13" t="s">
        <v>253</v>
      </c>
      <c r="H653" s="16">
        <v>45900</v>
      </c>
      <c r="I653" s="17">
        <v>45900</v>
      </c>
      <c r="J653" s="18">
        <f>I653</f>
        <v>45900</v>
      </c>
      <c r="K653" s="19">
        <v>0.81252314814814819</v>
      </c>
      <c r="L653" s="19">
        <v>0.84270833333333339</v>
      </c>
      <c r="M653" s="20">
        <v>0.89585648148148156</v>
      </c>
      <c r="N653" s="19">
        <v>0.92604166666666665</v>
      </c>
      <c r="O653" s="21">
        <f t="shared" si="20"/>
        <v>3.0185185185185093E-2</v>
      </c>
      <c r="P653" s="13" t="s">
        <v>1342</v>
      </c>
      <c r="Q653" s="13" t="s">
        <v>254</v>
      </c>
      <c r="R653" s="22" t="s">
        <v>1343</v>
      </c>
      <c r="S653" s="22" t="s">
        <v>32</v>
      </c>
      <c r="T653" s="23" t="s">
        <v>52</v>
      </c>
      <c r="U653" s="23" t="s">
        <v>50</v>
      </c>
      <c r="V653" s="22" t="s">
        <v>68</v>
      </c>
      <c r="W653" s="24" t="s">
        <v>159</v>
      </c>
      <c r="X653" s="25" t="s">
        <v>60</v>
      </c>
      <c r="Y653" s="25" t="s">
        <v>114</v>
      </c>
      <c r="Z653" s="25" t="s">
        <v>73</v>
      </c>
      <c r="AA653" s="25"/>
      <c r="AB653" s="26"/>
      <c r="AC653" s="31">
        <v>4.8132700000000002</v>
      </c>
      <c r="AD653" s="32"/>
      <c r="AE653" s="32"/>
      <c r="AF653" s="32"/>
      <c r="AG653" s="33"/>
      <c r="AH653" s="33"/>
      <c r="AI653" s="33"/>
      <c r="AJ653" s="27"/>
      <c r="AK653" s="27"/>
      <c r="AL653" s="27">
        <v>10.746666666666668</v>
      </c>
      <c r="AM653" s="27"/>
      <c r="AN653" s="27"/>
      <c r="AO653" s="28" t="s">
        <v>3872</v>
      </c>
      <c r="AP653" s="51"/>
      <c r="AQ653" s="51"/>
    </row>
    <row r="654" spans="1:43" ht="12.65" customHeight="1">
      <c r="A654" s="13" t="s">
        <v>214</v>
      </c>
      <c r="B654" s="14" t="s">
        <v>215</v>
      </c>
      <c r="C654" s="13">
        <v>1</v>
      </c>
      <c r="D654" s="13" t="s">
        <v>216</v>
      </c>
      <c r="E654" s="15" t="s">
        <v>256</v>
      </c>
      <c r="F654" s="13">
        <v>41072</v>
      </c>
      <c r="G654" s="13" t="s">
        <v>253</v>
      </c>
      <c r="H654" s="16">
        <v>45900</v>
      </c>
      <c r="I654" s="17">
        <v>45900</v>
      </c>
      <c r="J654" s="18">
        <v>45900</v>
      </c>
      <c r="K654" s="19">
        <v>0.86494212962962969</v>
      </c>
      <c r="L654" s="19">
        <v>0.87241898148148145</v>
      </c>
      <c r="M654" s="20">
        <v>0.94827546296296295</v>
      </c>
      <c r="N654" s="19">
        <v>0.95575231481481471</v>
      </c>
      <c r="O654" s="21">
        <f t="shared" si="20"/>
        <v>7.4768518518517624E-3</v>
      </c>
      <c r="P654" s="13" t="s">
        <v>1265</v>
      </c>
      <c r="Q654" s="13" t="s">
        <v>254</v>
      </c>
      <c r="R654" s="22" t="s">
        <v>1266</v>
      </c>
      <c r="S654" s="22" t="s">
        <v>32</v>
      </c>
      <c r="T654" s="23" t="s">
        <v>52</v>
      </c>
      <c r="U654" s="23"/>
      <c r="V654" s="22" t="s">
        <v>68</v>
      </c>
      <c r="W654" s="24" t="s">
        <v>3677</v>
      </c>
      <c r="X654" s="25" t="s">
        <v>50</v>
      </c>
      <c r="Y654" s="25" t="s">
        <v>50</v>
      </c>
      <c r="Z654" s="25" t="s">
        <v>50</v>
      </c>
      <c r="AA654" s="25"/>
      <c r="AB654" s="26"/>
      <c r="AC654" s="31">
        <v>2.4750000000000001E-2</v>
      </c>
      <c r="AD654" s="32"/>
      <c r="AE654" s="32"/>
      <c r="AF654" s="32"/>
      <c r="AG654" s="33"/>
      <c r="AH654" s="33"/>
      <c r="AI654" s="33"/>
      <c r="AJ654" s="27"/>
      <c r="AK654" s="27"/>
      <c r="AL654" s="27">
        <v>10.746666666666668</v>
      </c>
      <c r="AM654" s="27"/>
      <c r="AN654" s="27"/>
      <c r="AO654" s="28" t="s">
        <v>3872</v>
      </c>
      <c r="AP654" s="51"/>
      <c r="AQ654" s="51"/>
    </row>
    <row r="655" spans="1:43" ht="12.65" customHeight="1">
      <c r="A655" s="13" t="s">
        <v>214</v>
      </c>
      <c r="B655" s="14" t="s">
        <v>215</v>
      </c>
      <c r="C655" s="13">
        <v>1</v>
      </c>
      <c r="D655" s="13" t="s">
        <v>216</v>
      </c>
      <c r="E655" s="15" t="s">
        <v>256</v>
      </c>
      <c r="F655" s="13">
        <v>41072</v>
      </c>
      <c r="G655" s="13" t="s">
        <v>253</v>
      </c>
      <c r="H655" s="16">
        <v>45900</v>
      </c>
      <c r="I655" s="17">
        <v>45900</v>
      </c>
      <c r="J655" s="18">
        <v>45900</v>
      </c>
      <c r="K655" s="19">
        <v>0.9132986111111111</v>
      </c>
      <c r="L655" s="19">
        <v>0.9533449074074074</v>
      </c>
      <c r="M655" s="20">
        <v>0.99663194444444447</v>
      </c>
      <c r="N655" s="19">
        <v>3.667824074074074E-2</v>
      </c>
      <c r="O655" s="21">
        <f t="shared" si="20"/>
        <v>4.0046296296296191E-2</v>
      </c>
      <c r="P655" s="13" t="s">
        <v>740</v>
      </c>
      <c r="Q655" s="13" t="s">
        <v>254</v>
      </c>
      <c r="R655" s="22" t="s">
        <v>741</v>
      </c>
      <c r="S655" s="22" t="s">
        <v>32</v>
      </c>
      <c r="T655" s="23" t="s">
        <v>52</v>
      </c>
      <c r="U655" s="23"/>
      <c r="V655" s="22" t="s">
        <v>68</v>
      </c>
      <c r="W655" s="24" t="s">
        <v>3677</v>
      </c>
      <c r="X655" s="25" t="s">
        <v>50</v>
      </c>
      <c r="Y655" s="25" t="s">
        <v>50</v>
      </c>
      <c r="Z655" s="25" t="s">
        <v>50</v>
      </c>
      <c r="AA655" s="25"/>
      <c r="AB655" s="26"/>
      <c r="AC655" s="31">
        <v>0.27060000000000001</v>
      </c>
      <c r="AD655" s="32"/>
      <c r="AE655" s="32"/>
      <c r="AF655" s="32"/>
      <c r="AG655" s="33"/>
      <c r="AH655" s="33"/>
      <c r="AI655" s="33"/>
      <c r="AJ655" s="27"/>
      <c r="AK655" s="27"/>
      <c r="AL655" s="27">
        <v>8.5973333333333333</v>
      </c>
      <c r="AM655" s="27"/>
      <c r="AN655" s="27"/>
      <c r="AO655" s="28" t="s">
        <v>3872</v>
      </c>
      <c r="AP655" s="51"/>
      <c r="AQ655" s="51"/>
    </row>
    <row r="656" spans="1:43" ht="12.65" customHeight="1">
      <c r="A656" s="13" t="s">
        <v>214</v>
      </c>
      <c r="B656" s="14" t="s">
        <v>215</v>
      </c>
      <c r="C656" s="13">
        <v>1</v>
      </c>
      <c r="D656" s="13" t="s">
        <v>216</v>
      </c>
      <c r="E656" s="15" t="s">
        <v>252</v>
      </c>
      <c r="F656" s="13">
        <v>41063</v>
      </c>
      <c r="G656" s="13" t="s">
        <v>253</v>
      </c>
      <c r="H656" s="16">
        <v>45883</v>
      </c>
      <c r="I656" s="17">
        <v>45883</v>
      </c>
      <c r="J656" s="18">
        <v>45883</v>
      </c>
      <c r="K656" s="19">
        <v>0.29170138888888891</v>
      </c>
      <c r="L656" s="19">
        <v>0.30895833333333333</v>
      </c>
      <c r="M656" s="20">
        <v>0.37503472222222223</v>
      </c>
      <c r="N656" s="19">
        <v>0.39229166666666665</v>
      </c>
      <c r="O656" s="21">
        <f t="shared" si="20"/>
        <v>1.7256944444444422E-2</v>
      </c>
      <c r="P656" s="13" t="s">
        <v>1168</v>
      </c>
      <c r="Q656" s="13" t="s">
        <v>254</v>
      </c>
      <c r="R656" s="22" t="s">
        <v>1169</v>
      </c>
      <c r="S656" s="22" t="s">
        <v>33</v>
      </c>
      <c r="T656" s="23" t="s">
        <v>211</v>
      </c>
      <c r="U656" s="23"/>
      <c r="V656" s="22" t="s">
        <v>212</v>
      </c>
      <c r="W656" s="24" t="s">
        <v>3677</v>
      </c>
      <c r="X656" s="25" t="s">
        <v>50</v>
      </c>
      <c r="Y656" s="25" t="s">
        <v>50</v>
      </c>
      <c r="Z656" s="25" t="s">
        <v>50</v>
      </c>
      <c r="AA656" s="25"/>
      <c r="AB656" s="26"/>
      <c r="AC656" s="31">
        <v>0</v>
      </c>
      <c r="AD656" s="32"/>
      <c r="AE656" s="32"/>
      <c r="AF656" s="32"/>
      <c r="AG656" s="33"/>
      <c r="AH656" s="33"/>
      <c r="AI656" s="33"/>
      <c r="AJ656" s="27"/>
      <c r="AK656" s="27"/>
      <c r="AL656" s="27">
        <v>6.6133333333333333</v>
      </c>
      <c r="AM656" s="27"/>
      <c r="AN656" s="27"/>
      <c r="AO656" s="28" t="s">
        <v>3872</v>
      </c>
      <c r="AP656" s="51"/>
      <c r="AQ656" s="51"/>
    </row>
    <row r="657" spans="1:43" ht="12.65" customHeight="1">
      <c r="A657" s="13" t="s">
        <v>214</v>
      </c>
      <c r="B657" s="14" t="s">
        <v>215</v>
      </c>
      <c r="C657" s="13">
        <v>1</v>
      </c>
      <c r="D657" s="13" t="s">
        <v>216</v>
      </c>
      <c r="E657" s="15" t="s">
        <v>252</v>
      </c>
      <c r="F657" s="13">
        <v>41063</v>
      </c>
      <c r="G657" s="13" t="s">
        <v>253</v>
      </c>
      <c r="H657" s="16">
        <v>45883</v>
      </c>
      <c r="I657" s="17">
        <v>45883</v>
      </c>
      <c r="J657" s="18">
        <v>45883</v>
      </c>
      <c r="K657" s="19">
        <v>0.50017361111111114</v>
      </c>
      <c r="L657" s="19">
        <v>0.51743055555555562</v>
      </c>
      <c r="M657" s="20">
        <v>0.58350694444444451</v>
      </c>
      <c r="N657" s="19">
        <v>0.60076388888888899</v>
      </c>
      <c r="O657" s="21">
        <f t="shared" si="20"/>
        <v>1.7256944444444478E-2</v>
      </c>
      <c r="P657" s="13" t="s">
        <v>1168</v>
      </c>
      <c r="Q657" s="13" t="s">
        <v>254</v>
      </c>
      <c r="R657" s="22" t="s">
        <v>1169</v>
      </c>
      <c r="S657" s="22" t="s">
        <v>33</v>
      </c>
      <c r="T657" s="23" t="s">
        <v>211</v>
      </c>
      <c r="U657" s="23"/>
      <c r="V657" s="22" t="s">
        <v>212</v>
      </c>
      <c r="W657" s="24" t="s">
        <v>3677</v>
      </c>
      <c r="X657" s="25" t="s">
        <v>50</v>
      </c>
      <c r="Y657" s="25" t="s">
        <v>50</v>
      </c>
      <c r="Z657" s="25" t="s">
        <v>50</v>
      </c>
      <c r="AA657" s="25"/>
      <c r="AB657" s="26"/>
      <c r="AC657" s="31">
        <v>0</v>
      </c>
      <c r="AD657" s="32"/>
      <c r="AE657" s="32"/>
      <c r="AF657" s="32"/>
      <c r="AG657" s="33"/>
      <c r="AH657" s="33"/>
      <c r="AI657" s="33"/>
      <c r="AJ657" s="27"/>
      <c r="AK657" s="27"/>
      <c r="AL657" s="27">
        <v>6.6133333333333333</v>
      </c>
      <c r="AM657" s="27"/>
      <c r="AN657" s="27"/>
      <c r="AO657" s="28" t="s">
        <v>3872</v>
      </c>
      <c r="AP657" s="51"/>
      <c r="AQ657" s="51"/>
    </row>
    <row r="658" spans="1:43" ht="12.65" customHeight="1">
      <c r="A658" s="13" t="s">
        <v>214</v>
      </c>
      <c r="B658" s="14" t="s">
        <v>215</v>
      </c>
      <c r="C658" s="13">
        <v>1</v>
      </c>
      <c r="D658" s="13" t="s">
        <v>216</v>
      </c>
      <c r="E658" s="15" t="s">
        <v>252</v>
      </c>
      <c r="F658" s="13">
        <v>41063</v>
      </c>
      <c r="G658" s="13" t="s">
        <v>253</v>
      </c>
      <c r="H658" s="16">
        <v>45883</v>
      </c>
      <c r="I658" s="17">
        <v>45883</v>
      </c>
      <c r="J658" s="18">
        <v>45883</v>
      </c>
      <c r="K658" s="19">
        <v>0.85425925925925938</v>
      </c>
      <c r="L658" s="19">
        <v>0.87151620370370375</v>
      </c>
      <c r="M658" s="20">
        <v>0.93759259259259264</v>
      </c>
      <c r="N658" s="19">
        <v>0.95484953703703701</v>
      </c>
      <c r="O658" s="21">
        <f t="shared" si="20"/>
        <v>1.7256944444444366E-2</v>
      </c>
      <c r="P658" s="13" t="s">
        <v>1168</v>
      </c>
      <c r="Q658" s="13" t="s">
        <v>254</v>
      </c>
      <c r="R658" s="22" t="s">
        <v>1169</v>
      </c>
      <c r="S658" s="22" t="s">
        <v>33</v>
      </c>
      <c r="T658" s="23" t="s">
        <v>211</v>
      </c>
      <c r="U658" s="23"/>
      <c r="V658" s="22" t="s">
        <v>212</v>
      </c>
      <c r="W658" s="24" t="s">
        <v>3677</v>
      </c>
      <c r="X658" s="25" t="s">
        <v>50</v>
      </c>
      <c r="Y658" s="25" t="s">
        <v>50</v>
      </c>
      <c r="Z658" s="25" t="s">
        <v>50</v>
      </c>
      <c r="AA658" s="25"/>
      <c r="AB658" s="26"/>
      <c r="AC658" s="31">
        <v>1.3860000000000001E-2</v>
      </c>
      <c r="AD658" s="32"/>
      <c r="AE658" s="32"/>
      <c r="AF658" s="32"/>
      <c r="AG658" s="33"/>
      <c r="AH658" s="33"/>
      <c r="AI658" s="33"/>
      <c r="AJ658" s="27"/>
      <c r="AK658" s="27"/>
      <c r="AL658" s="27">
        <v>8.2666666666666675</v>
      </c>
      <c r="AM658" s="27"/>
      <c r="AN658" s="27"/>
      <c r="AO658" s="28" t="s">
        <v>3872</v>
      </c>
      <c r="AP658" s="51"/>
      <c r="AQ658" s="51"/>
    </row>
    <row r="659" spans="1:43" ht="12.65" customHeight="1">
      <c r="A659" s="13" t="s">
        <v>214</v>
      </c>
      <c r="B659" s="14" t="s">
        <v>215</v>
      </c>
      <c r="C659" s="13">
        <v>1</v>
      </c>
      <c r="D659" s="13" t="s">
        <v>216</v>
      </c>
      <c r="E659" s="15" t="s">
        <v>252</v>
      </c>
      <c r="F659" s="13">
        <v>41063</v>
      </c>
      <c r="G659" s="13" t="s">
        <v>253</v>
      </c>
      <c r="H659" s="16">
        <v>45884</v>
      </c>
      <c r="I659" s="17">
        <v>45884</v>
      </c>
      <c r="J659" s="18">
        <f>I659</f>
        <v>45884</v>
      </c>
      <c r="K659" s="19">
        <v>0.27119212962962963</v>
      </c>
      <c r="L659" s="19">
        <v>0.35171296296296295</v>
      </c>
      <c r="M659" s="20">
        <v>0.35452546296296295</v>
      </c>
      <c r="N659" s="19">
        <v>0.43504629629629632</v>
      </c>
      <c r="O659" s="21">
        <f t="shared" si="20"/>
        <v>8.0520833333333375E-2</v>
      </c>
      <c r="P659" s="13" t="s">
        <v>1411</v>
      </c>
      <c r="Q659" s="13" t="s">
        <v>254</v>
      </c>
      <c r="R659" s="22" t="s">
        <v>1412</v>
      </c>
      <c r="S659" s="22" t="s">
        <v>33</v>
      </c>
      <c r="T659" s="23" t="s">
        <v>211</v>
      </c>
      <c r="U659" s="23" t="s">
        <v>50</v>
      </c>
      <c r="V659" s="22" t="s">
        <v>212</v>
      </c>
      <c r="W659" s="24" t="s">
        <v>3677</v>
      </c>
      <c r="X659" s="25" t="s">
        <v>50</v>
      </c>
      <c r="Y659" s="25" t="s">
        <v>50</v>
      </c>
      <c r="Z659" s="25" t="s">
        <v>50</v>
      </c>
      <c r="AA659" s="25"/>
      <c r="AB659" s="26"/>
      <c r="AC659" s="31">
        <v>0</v>
      </c>
      <c r="AD659" s="32"/>
      <c r="AE659" s="32"/>
      <c r="AF659" s="32"/>
      <c r="AG659" s="33"/>
      <c r="AH659" s="33"/>
      <c r="AI659" s="33"/>
      <c r="AJ659" s="27"/>
      <c r="AK659" s="27"/>
      <c r="AL659" s="27">
        <v>6.6133333333333333</v>
      </c>
      <c r="AM659" s="27"/>
      <c r="AN659" s="27"/>
      <c r="AO659" s="28" t="s">
        <v>3872</v>
      </c>
      <c r="AP659" s="51"/>
      <c r="AQ659" s="51"/>
    </row>
    <row r="660" spans="1:43" ht="12.65" customHeight="1">
      <c r="A660" s="13" t="s">
        <v>214</v>
      </c>
      <c r="B660" s="14" t="s">
        <v>215</v>
      </c>
      <c r="C660" s="13">
        <v>1</v>
      </c>
      <c r="D660" s="13" t="s">
        <v>216</v>
      </c>
      <c r="E660" s="15" t="s">
        <v>252</v>
      </c>
      <c r="F660" s="13">
        <v>41063</v>
      </c>
      <c r="G660" s="13" t="s">
        <v>253</v>
      </c>
      <c r="H660" s="16">
        <v>45884</v>
      </c>
      <c r="I660" s="17">
        <v>45884</v>
      </c>
      <c r="J660" s="18">
        <v>45884</v>
      </c>
      <c r="K660" s="19">
        <v>0.52109953703703704</v>
      </c>
      <c r="L660" s="19">
        <v>0.53835648148148141</v>
      </c>
      <c r="M660" s="20">
        <v>0.60443287037037041</v>
      </c>
      <c r="N660" s="19">
        <v>0.62168981481481478</v>
      </c>
      <c r="O660" s="21">
        <f t="shared" si="20"/>
        <v>1.7256944444444366E-2</v>
      </c>
      <c r="P660" s="13" t="s">
        <v>1168</v>
      </c>
      <c r="Q660" s="13" t="s">
        <v>254</v>
      </c>
      <c r="R660" s="22" t="s">
        <v>1169</v>
      </c>
      <c r="S660" s="22" t="s">
        <v>33</v>
      </c>
      <c r="T660" s="23" t="s">
        <v>211</v>
      </c>
      <c r="U660" s="23"/>
      <c r="V660" s="22" t="s">
        <v>212</v>
      </c>
      <c r="W660" s="24" t="s">
        <v>3677</v>
      </c>
      <c r="X660" s="25" t="s">
        <v>50</v>
      </c>
      <c r="Y660" s="25" t="s">
        <v>50</v>
      </c>
      <c r="Z660" s="25" t="s">
        <v>50</v>
      </c>
      <c r="AA660" s="25"/>
      <c r="AB660" s="26"/>
      <c r="AC660" s="31">
        <v>0.36079999999999995</v>
      </c>
      <c r="AD660" s="32"/>
      <c r="AE660" s="32"/>
      <c r="AF660" s="32"/>
      <c r="AG660" s="33"/>
      <c r="AH660" s="33"/>
      <c r="AI660" s="33"/>
      <c r="AJ660" s="27"/>
      <c r="AK660" s="27"/>
      <c r="AL660" s="27">
        <v>6.6133333333333333</v>
      </c>
      <c r="AM660" s="27"/>
      <c r="AN660" s="27"/>
      <c r="AO660" s="28" t="s">
        <v>3872</v>
      </c>
      <c r="AP660" s="51"/>
      <c r="AQ660" s="51"/>
    </row>
    <row r="661" spans="1:43" ht="12.65" customHeight="1">
      <c r="A661" s="13" t="s">
        <v>214</v>
      </c>
      <c r="B661" s="14" t="s">
        <v>215</v>
      </c>
      <c r="C661" s="13">
        <v>1</v>
      </c>
      <c r="D661" s="13" t="s">
        <v>216</v>
      </c>
      <c r="E661" s="15" t="s">
        <v>252</v>
      </c>
      <c r="F661" s="13">
        <v>41063</v>
      </c>
      <c r="G661" s="13" t="s">
        <v>253</v>
      </c>
      <c r="H661" s="16">
        <v>45884</v>
      </c>
      <c r="I661" s="17">
        <v>45884</v>
      </c>
      <c r="J661" s="18">
        <v>45884</v>
      </c>
      <c r="K661" s="19">
        <v>0.64585648148148156</v>
      </c>
      <c r="L661" s="19">
        <v>0.66607638888888887</v>
      </c>
      <c r="M661" s="20">
        <v>0.72918981481481493</v>
      </c>
      <c r="N661" s="19">
        <v>0.74940972222222224</v>
      </c>
      <c r="O661" s="21">
        <f t="shared" si="20"/>
        <v>2.0219907407407312E-2</v>
      </c>
      <c r="P661" s="13" t="s">
        <v>282</v>
      </c>
      <c r="Q661" s="13" t="s">
        <v>254</v>
      </c>
      <c r="R661" s="22" t="s">
        <v>283</v>
      </c>
      <c r="S661" s="22" t="s">
        <v>33</v>
      </c>
      <c r="T661" s="23" t="s">
        <v>211</v>
      </c>
      <c r="U661" s="23"/>
      <c r="V661" s="22" t="s">
        <v>212</v>
      </c>
      <c r="W661" s="24" t="s">
        <v>3677</v>
      </c>
      <c r="X661" s="25" t="s">
        <v>50</v>
      </c>
      <c r="Y661" s="25" t="s">
        <v>50</v>
      </c>
      <c r="Z661" s="25" t="s">
        <v>50</v>
      </c>
      <c r="AA661" s="25"/>
      <c r="AB661" s="26"/>
      <c r="AC661" s="31">
        <v>2.7324000000000002</v>
      </c>
      <c r="AD661" s="32"/>
      <c r="AE661" s="32"/>
      <c r="AF661" s="32"/>
      <c r="AG661" s="33"/>
      <c r="AH661" s="33"/>
      <c r="AI661" s="33"/>
      <c r="AJ661" s="27"/>
      <c r="AK661" s="27"/>
      <c r="AL661" s="27">
        <v>6.6133333333333333</v>
      </c>
      <c r="AM661" s="27"/>
      <c r="AN661" s="27"/>
      <c r="AO661" s="28" t="s">
        <v>3872</v>
      </c>
      <c r="AP661" s="51"/>
      <c r="AQ661" s="51"/>
    </row>
    <row r="662" spans="1:43" ht="12.65" customHeight="1">
      <c r="A662" s="13" t="s">
        <v>214</v>
      </c>
      <c r="B662" s="14" t="s">
        <v>215</v>
      </c>
      <c r="C662" s="13">
        <v>1</v>
      </c>
      <c r="D662" s="13" t="s">
        <v>216</v>
      </c>
      <c r="E662" s="15" t="s">
        <v>252</v>
      </c>
      <c r="F662" s="13">
        <v>41063</v>
      </c>
      <c r="G662" s="13" t="s">
        <v>253</v>
      </c>
      <c r="H662" s="16">
        <v>45884</v>
      </c>
      <c r="I662" s="17">
        <v>45884</v>
      </c>
      <c r="J662" s="18">
        <v>45884</v>
      </c>
      <c r="K662" s="19">
        <v>0.66623842592592586</v>
      </c>
      <c r="L662" s="19">
        <v>0.77297453703703711</v>
      </c>
      <c r="M662" s="20">
        <v>0.74957175925925923</v>
      </c>
      <c r="N662" s="19">
        <v>0.85630787037037048</v>
      </c>
      <c r="O662" s="21">
        <f t="shared" si="20"/>
        <v>0.10673611111111125</v>
      </c>
      <c r="P662" s="13" t="s">
        <v>1192</v>
      </c>
      <c r="Q662" s="13" t="s">
        <v>254</v>
      </c>
      <c r="R662" s="22" t="s">
        <v>1193</v>
      </c>
      <c r="S662" s="22" t="s">
        <v>29</v>
      </c>
      <c r="T662" s="23" t="s">
        <v>211</v>
      </c>
      <c r="U662" s="23"/>
      <c r="V662" s="10" t="s">
        <v>212</v>
      </c>
      <c r="W662" s="11" t="s">
        <v>160</v>
      </c>
      <c r="X662" s="12" t="s">
        <v>161</v>
      </c>
      <c r="Y662" s="12" t="s">
        <v>114</v>
      </c>
      <c r="Z662" s="12" t="s">
        <v>69</v>
      </c>
      <c r="AA662" s="25"/>
      <c r="AB662" s="26"/>
      <c r="AC662" s="31">
        <v>12.2606</v>
      </c>
      <c r="AD662" s="32"/>
      <c r="AE662" s="32"/>
      <c r="AF662" s="32"/>
      <c r="AG662" s="33"/>
      <c r="AH662" s="33"/>
      <c r="AI662" s="33"/>
      <c r="AJ662" s="27"/>
      <c r="AK662" s="27"/>
      <c r="AL662" s="27">
        <v>15.871999999999998</v>
      </c>
      <c r="AM662" s="27"/>
      <c r="AN662" s="27"/>
      <c r="AO662" s="28" t="s">
        <v>3872</v>
      </c>
      <c r="AP662" s="51"/>
      <c r="AQ662" s="51"/>
    </row>
    <row r="663" spans="1:43" ht="12.65" customHeight="1">
      <c r="A663" s="13" t="s">
        <v>214</v>
      </c>
      <c r="B663" s="14" t="s">
        <v>215</v>
      </c>
      <c r="C663" s="13">
        <v>1</v>
      </c>
      <c r="D663" s="13" t="s">
        <v>216</v>
      </c>
      <c r="E663" s="15" t="s">
        <v>252</v>
      </c>
      <c r="F663" s="13">
        <v>41063</v>
      </c>
      <c r="G663" s="13" t="s">
        <v>253</v>
      </c>
      <c r="H663" s="16">
        <v>45884</v>
      </c>
      <c r="I663" s="17">
        <v>45884</v>
      </c>
      <c r="J663" s="18">
        <v>45884</v>
      </c>
      <c r="K663" s="19">
        <v>0.77372685185185186</v>
      </c>
      <c r="L663" s="19">
        <v>0.77454861111111117</v>
      </c>
      <c r="M663" s="20">
        <v>0.85706018518518523</v>
      </c>
      <c r="N663" s="19">
        <v>0.85788194444444454</v>
      </c>
      <c r="O663" s="21">
        <f t="shared" si="20"/>
        <v>8.217592592593137E-4</v>
      </c>
      <c r="P663" s="13" t="s">
        <v>1413</v>
      </c>
      <c r="Q663" s="13" t="s">
        <v>254</v>
      </c>
      <c r="R663" s="22" t="s">
        <v>1414</v>
      </c>
      <c r="S663" s="22" t="s">
        <v>33</v>
      </c>
      <c r="T663" s="23" t="s">
        <v>211</v>
      </c>
      <c r="U663" s="23"/>
      <c r="V663" s="22" t="s">
        <v>212</v>
      </c>
      <c r="W663" s="24" t="s">
        <v>3677</v>
      </c>
      <c r="X663" s="25" t="s">
        <v>50</v>
      </c>
      <c r="Y663" s="25" t="s">
        <v>50</v>
      </c>
      <c r="Z663" s="25" t="s">
        <v>50</v>
      </c>
      <c r="AA663" s="25"/>
      <c r="AB663" s="26"/>
      <c r="AC663" s="31">
        <v>8.5294000000000008</v>
      </c>
      <c r="AD663" s="32"/>
      <c r="AE663" s="32"/>
      <c r="AF663" s="32"/>
      <c r="AG663" s="33"/>
      <c r="AH663" s="33"/>
      <c r="AI663" s="33"/>
      <c r="AJ663" s="27"/>
      <c r="AK663" s="27"/>
      <c r="AL663" s="27">
        <v>8.2666666666666675</v>
      </c>
      <c r="AM663" s="27"/>
      <c r="AN663" s="27"/>
      <c r="AO663" s="28" t="s">
        <v>3872</v>
      </c>
      <c r="AP663" s="51"/>
      <c r="AQ663" s="51"/>
    </row>
    <row r="664" spans="1:43" ht="12.65" customHeight="1">
      <c r="A664" s="13" t="s">
        <v>214</v>
      </c>
      <c r="B664" s="14" t="s">
        <v>215</v>
      </c>
      <c r="C664" s="13">
        <v>1</v>
      </c>
      <c r="D664" s="13" t="s">
        <v>216</v>
      </c>
      <c r="E664" s="15" t="s">
        <v>252</v>
      </c>
      <c r="F664" s="13">
        <v>41063</v>
      </c>
      <c r="G664" s="13" t="s">
        <v>253</v>
      </c>
      <c r="H664" s="16">
        <v>45884</v>
      </c>
      <c r="I664" s="17">
        <v>45884</v>
      </c>
      <c r="J664" s="18">
        <v>45884</v>
      </c>
      <c r="K664" s="19">
        <v>0.7758680555555556</v>
      </c>
      <c r="L664" s="19">
        <v>0.78246527777777775</v>
      </c>
      <c r="M664" s="20">
        <v>0.85920138888888897</v>
      </c>
      <c r="N664" s="19">
        <v>0.86579861111111112</v>
      </c>
      <c r="O664" s="21">
        <f t="shared" si="20"/>
        <v>6.5972222222221433E-3</v>
      </c>
      <c r="P664" s="13" t="s">
        <v>1421</v>
      </c>
      <c r="Q664" s="13" t="s">
        <v>254</v>
      </c>
      <c r="R664" s="22" t="s">
        <v>1422</v>
      </c>
      <c r="S664" s="22" t="s">
        <v>33</v>
      </c>
      <c r="T664" s="23" t="s">
        <v>211</v>
      </c>
      <c r="U664" s="23"/>
      <c r="V664" s="22" t="s">
        <v>212</v>
      </c>
      <c r="W664" s="24" t="s">
        <v>3677</v>
      </c>
      <c r="X664" s="25" t="s">
        <v>50</v>
      </c>
      <c r="Y664" s="25" t="s">
        <v>50</v>
      </c>
      <c r="Z664" s="25" t="s">
        <v>50</v>
      </c>
      <c r="AA664" s="25"/>
      <c r="AB664" s="26"/>
      <c r="AC664" s="31">
        <v>5.0897000000000006</v>
      </c>
      <c r="AD664" s="32"/>
      <c r="AE664" s="32"/>
      <c r="AF664" s="32"/>
      <c r="AG664" s="33"/>
      <c r="AH664" s="33"/>
      <c r="AI664" s="33"/>
      <c r="AJ664" s="27"/>
      <c r="AK664" s="27"/>
      <c r="AL664" s="27">
        <v>8.2666666666666675</v>
      </c>
      <c r="AM664" s="27"/>
      <c r="AN664" s="27"/>
      <c r="AO664" s="28" t="s">
        <v>3872</v>
      </c>
      <c r="AP664" s="51"/>
      <c r="AQ664" s="51"/>
    </row>
    <row r="665" spans="1:43" ht="12.65" customHeight="1">
      <c r="A665" s="13" t="s">
        <v>214</v>
      </c>
      <c r="B665" s="14" t="s">
        <v>215</v>
      </c>
      <c r="C665" s="13">
        <v>1</v>
      </c>
      <c r="D665" s="13" t="s">
        <v>216</v>
      </c>
      <c r="E665" s="15" t="s">
        <v>252</v>
      </c>
      <c r="F665" s="13">
        <v>41063</v>
      </c>
      <c r="G665" s="13" t="s">
        <v>253</v>
      </c>
      <c r="H665" s="16">
        <v>45884</v>
      </c>
      <c r="I665" s="17">
        <v>45884</v>
      </c>
      <c r="J665" s="18">
        <v>45884</v>
      </c>
      <c r="K665" s="19">
        <v>0.78246527777777775</v>
      </c>
      <c r="L665" s="19">
        <v>0.86444444444444446</v>
      </c>
      <c r="M665" s="20">
        <v>0.86579861111111112</v>
      </c>
      <c r="N665" s="19">
        <v>0.94777777777777772</v>
      </c>
      <c r="O665" s="21">
        <f t="shared" si="20"/>
        <v>8.1979166666666603E-2</v>
      </c>
      <c r="P665" s="13" t="s">
        <v>1170</v>
      </c>
      <c r="Q665" s="13" t="s">
        <v>254</v>
      </c>
      <c r="R665" s="22" t="s">
        <v>1171</v>
      </c>
      <c r="S665" s="22" t="s">
        <v>29</v>
      </c>
      <c r="T665" s="23" t="s">
        <v>211</v>
      </c>
      <c r="U665" s="23"/>
      <c r="V665" s="10" t="s">
        <v>212</v>
      </c>
      <c r="W665" s="11" t="s">
        <v>165</v>
      </c>
      <c r="X665" s="12" t="s">
        <v>86</v>
      </c>
      <c r="Y665" s="12" t="s">
        <v>114</v>
      </c>
      <c r="Z665" s="12" t="s">
        <v>74</v>
      </c>
      <c r="AA665" s="25"/>
      <c r="AB665" s="26"/>
      <c r="AC665" s="31">
        <v>3.1328</v>
      </c>
      <c r="AD665" s="32"/>
      <c r="AE665" s="32"/>
      <c r="AF665" s="32"/>
      <c r="AG665" s="33"/>
      <c r="AH665" s="33"/>
      <c r="AI665" s="33"/>
      <c r="AJ665" s="27"/>
      <c r="AK665" s="27"/>
      <c r="AL665" s="27">
        <v>19.839999999999996</v>
      </c>
      <c r="AM665" s="27"/>
      <c r="AN665" s="27"/>
      <c r="AO665" s="28" t="s">
        <v>3872</v>
      </c>
      <c r="AP665" s="51"/>
      <c r="AQ665" s="51"/>
    </row>
    <row r="666" spans="1:43" ht="12.65" customHeight="1">
      <c r="A666" s="13" t="s">
        <v>214</v>
      </c>
      <c r="B666" s="14" t="s">
        <v>215</v>
      </c>
      <c r="C666" s="13">
        <v>1</v>
      </c>
      <c r="D666" s="13" t="s">
        <v>216</v>
      </c>
      <c r="E666" s="15" t="s">
        <v>252</v>
      </c>
      <c r="F666" s="13">
        <v>41063</v>
      </c>
      <c r="G666" s="13" t="s">
        <v>253</v>
      </c>
      <c r="H666" s="16">
        <v>45884</v>
      </c>
      <c r="I666" s="17">
        <v>45884</v>
      </c>
      <c r="J666" s="18">
        <v>45884</v>
      </c>
      <c r="K666" s="19">
        <v>0.86444444444444446</v>
      </c>
      <c r="L666" s="19">
        <v>0.87311342592592589</v>
      </c>
      <c r="M666" s="20">
        <v>0.94777777777777772</v>
      </c>
      <c r="N666" s="19">
        <v>0.95644675925925915</v>
      </c>
      <c r="O666" s="21">
        <f t="shared" si="20"/>
        <v>8.6689814814814303E-3</v>
      </c>
      <c r="P666" s="13" t="s">
        <v>291</v>
      </c>
      <c r="Q666" s="13" t="s">
        <v>254</v>
      </c>
      <c r="R666" s="22" t="s">
        <v>292</v>
      </c>
      <c r="S666" s="22" t="s">
        <v>33</v>
      </c>
      <c r="T666" s="23" t="s">
        <v>211</v>
      </c>
      <c r="U666" s="23"/>
      <c r="V666" s="22" t="s">
        <v>212</v>
      </c>
      <c r="W666" s="24" t="s">
        <v>3677</v>
      </c>
      <c r="X666" s="25" t="s">
        <v>50</v>
      </c>
      <c r="Y666" s="25" t="s">
        <v>50</v>
      </c>
      <c r="Z666" s="25" t="s">
        <v>50</v>
      </c>
      <c r="AA666" s="25"/>
      <c r="AB666" s="26"/>
      <c r="AC666" s="31">
        <v>1.5609</v>
      </c>
      <c r="AD666" s="32"/>
      <c r="AE666" s="32"/>
      <c r="AF666" s="32"/>
      <c r="AG666" s="33"/>
      <c r="AH666" s="33"/>
      <c r="AI666" s="33"/>
      <c r="AJ666" s="27"/>
      <c r="AK666" s="27"/>
      <c r="AL666" s="27">
        <v>8.2666666666666675</v>
      </c>
      <c r="AM666" s="27"/>
      <c r="AN666" s="27"/>
      <c r="AO666" s="28" t="s">
        <v>3872</v>
      </c>
      <c r="AP666" s="51"/>
      <c r="AQ666" s="51"/>
    </row>
    <row r="667" spans="1:43" ht="12.65" customHeight="1">
      <c r="A667" s="13" t="s">
        <v>214</v>
      </c>
      <c r="B667" s="14" t="s">
        <v>215</v>
      </c>
      <c r="C667" s="13">
        <v>1</v>
      </c>
      <c r="D667" s="13" t="s">
        <v>216</v>
      </c>
      <c r="E667" s="15" t="s">
        <v>252</v>
      </c>
      <c r="F667" s="13">
        <v>41063</v>
      </c>
      <c r="G667" s="13" t="s">
        <v>253</v>
      </c>
      <c r="H667" s="16">
        <v>45884</v>
      </c>
      <c r="I667" s="17">
        <v>45884</v>
      </c>
      <c r="J667" s="18">
        <f>I667</f>
        <v>45884</v>
      </c>
      <c r="K667" s="19">
        <v>0.87537037037037035</v>
      </c>
      <c r="L667" s="19">
        <v>0.90903935185185181</v>
      </c>
      <c r="M667" s="20">
        <v>0.95870370370370372</v>
      </c>
      <c r="N667" s="19">
        <v>0.99237268518518518</v>
      </c>
      <c r="O667" s="21">
        <f t="shared" si="20"/>
        <v>3.3668981481481453E-2</v>
      </c>
      <c r="P667" s="13" t="s">
        <v>1172</v>
      </c>
      <c r="Q667" s="13" t="s">
        <v>254</v>
      </c>
      <c r="R667" s="22" t="s">
        <v>1173</v>
      </c>
      <c r="S667" s="22" t="s">
        <v>32</v>
      </c>
      <c r="T667" s="23" t="s">
        <v>211</v>
      </c>
      <c r="U667" s="23"/>
      <c r="V667" s="22" t="s">
        <v>212</v>
      </c>
      <c r="W667" s="24" t="s">
        <v>3677</v>
      </c>
      <c r="X667" s="25" t="s">
        <v>50</v>
      </c>
      <c r="Y667" s="25" t="s">
        <v>50</v>
      </c>
      <c r="Z667" s="25" t="s">
        <v>50</v>
      </c>
      <c r="AA667" s="25"/>
      <c r="AB667" s="26"/>
      <c r="AC667" s="31">
        <v>1.1803000000000001</v>
      </c>
      <c r="AD667" s="32"/>
      <c r="AE667" s="32"/>
      <c r="AF667" s="32"/>
      <c r="AG667" s="33"/>
      <c r="AH667" s="33"/>
      <c r="AI667" s="33"/>
      <c r="AJ667" s="27"/>
      <c r="AK667" s="27"/>
      <c r="AL667" s="27">
        <v>6.6133333333333333</v>
      </c>
      <c r="AM667" s="27"/>
      <c r="AN667" s="27"/>
      <c r="AO667" s="28" t="s">
        <v>3872</v>
      </c>
      <c r="AP667" s="51"/>
      <c r="AQ667" s="51"/>
    </row>
    <row r="668" spans="1:43" ht="12.65" customHeight="1">
      <c r="A668" s="13" t="s">
        <v>214</v>
      </c>
      <c r="B668" s="14" t="s">
        <v>215</v>
      </c>
      <c r="C668" s="13">
        <v>1</v>
      </c>
      <c r="D668" s="13" t="s">
        <v>216</v>
      </c>
      <c r="E668" s="15" t="s">
        <v>252</v>
      </c>
      <c r="F668" s="13">
        <v>41063</v>
      </c>
      <c r="G668" s="13" t="s">
        <v>253</v>
      </c>
      <c r="H668" s="16">
        <v>45884</v>
      </c>
      <c r="I668" s="17">
        <v>45884</v>
      </c>
      <c r="J668" s="18">
        <f>I668</f>
        <v>45884</v>
      </c>
      <c r="K668" s="19">
        <v>0.91071759259259255</v>
      </c>
      <c r="L668" s="19">
        <v>0.98958333333333337</v>
      </c>
      <c r="M668" s="20">
        <v>0.99405092592592592</v>
      </c>
      <c r="N668" s="19">
        <v>7.2916666666666657E-2</v>
      </c>
      <c r="O668" s="21">
        <f t="shared" si="20"/>
        <v>7.886574074074082E-2</v>
      </c>
      <c r="P668" s="13" t="s">
        <v>1196</v>
      </c>
      <c r="Q668" s="13" t="s">
        <v>254</v>
      </c>
      <c r="R668" s="22" t="s">
        <v>1197</v>
      </c>
      <c r="S668" s="22" t="s">
        <v>31</v>
      </c>
      <c r="T668" s="23" t="s">
        <v>211</v>
      </c>
      <c r="U668" s="23" t="s">
        <v>50</v>
      </c>
      <c r="V668" s="22" t="s">
        <v>212</v>
      </c>
      <c r="W668" s="24" t="s">
        <v>163</v>
      </c>
      <c r="X668" s="25" t="s">
        <v>164</v>
      </c>
      <c r="Y668" s="25" t="s">
        <v>114</v>
      </c>
      <c r="Z668" s="25" t="s">
        <v>77</v>
      </c>
      <c r="AA668" s="25"/>
      <c r="AB668" s="26"/>
      <c r="AC668" s="31">
        <v>7.1500000000000008E-2</v>
      </c>
      <c r="AD668" s="32"/>
      <c r="AE668" s="32"/>
      <c r="AF668" s="32"/>
      <c r="AG668" s="33"/>
      <c r="AH668" s="33"/>
      <c r="AI668" s="33"/>
      <c r="AJ668" s="27"/>
      <c r="AK668" s="27"/>
      <c r="AL668" s="27">
        <v>6.6133333333333333</v>
      </c>
      <c r="AM668" s="27"/>
      <c r="AN668" s="27"/>
      <c r="AO668" s="28" t="s">
        <v>3872</v>
      </c>
      <c r="AP668" s="51"/>
      <c r="AQ668" s="51"/>
    </row>
    <row r="669" spans="1:43" ht="12.65" customHeight="1">
      <c r="A669" s="13" t="s">
        <v>214</v>
      </c>
      <c r="B669" s="14" t="s">
        <v>215</v>
      </c>
      <c r="C669" s="13">
        <v>1</v>
      </c>
      <c r="D669" s="13" t="s">
        <v>216</v>
      </c>
      <c r="E669" s="15" t="s">
        <v>252</v>
      </c>
      <c r="F669" s="13">
        <v>41063</v>
      </c>
      <c r="G669" s="13"/>
      <c r="H669" s="16">
        <v>45884</v>
      </c>
      <c r="I669" s="17">
        <v>45885</v>
      </c>
      <c r="J669" s="18">
        <f>I669</f>
        <v>45885</v>
      </c>
      <c r="K669" s="19">
        <v>0.98958333333333337</v>
      </c>
      <c r="L669" s="19">
        <v>1.0733101851851852</v>
      </c>
      <c r="M669" s="20">
        <v>7.2916666666666657E-2</v>
      </c>
      <c r="N669" s="19">
        <v>0.15664351851851852</v>
      </c>
      <c r="O669" s="21">
        <f t="shared" si="20"/>
        <v>8.3726851851851858E-2</v>
      </c>
      <c r="P669" s="13" t="s">
        <v>1198</v>
      </c>
      <c r="Q669" s="13" t="s">
        <v>254</v>
      </c>
      <c r="R669" s="22" t="s">
        <v>1199</v>
      </c>
      <c r="S669" s="22" t="s">
        <v>31</v>
      </c>
      <c r="T669" s="23" t="s">
        <v>211</v>
      </c>
      <c r="U669" s="23" t="s">
        <v>50</v>
      </c>
      <c r="V669" s="22" t="s">
        <v>212</v>
      </c>
      <c r="W669" s="24" t="s">
        <v>165</v>
      </c>
      <c r="X669" s="25" t="s">
        <v>86</v>
      </c>
      <c r="Y669" s="25" t="s">
        <v>114</v>
      </c>
      <c r="Z669" s="25" t="s">
        <v>74</v>
      </c>
      <c r="AA669" s="25"/>
      <c r="AB669" s="26"/>
      <c r="AC669" s="31">
        <v>3.7400000000000003E-3</v>
      </c>
      <c r="AD669" s="32"/>
      <c r="AE669" s="32"/>
      <c r="AF669" s="32"/>
      <c r="AG669" s="33"/>
      <c r="AH669" s="33"/>
      <c r="AI669" s="33"/>
      <c r="AJ669" s="27"/>
      <c r="AK669" s="27"/>
      <c r="AL669" s="27">
        <v>8.5973333333333333</v>
      </c>
      <c r="AM669" s="27"/>
      <c r="AN669" s="27"/>
      <c r="AO669" s="28" t="s">
        <v>3872</v>
      </c>
      <c r="AP669" s="51"/>
      <c r="AQ669" s="51"/>
    </row>
    <row r="670" spans="1:43" ht="12.65" customHeight="1">
      <c r="A670" s="13" t="s">
        <v>214</v>
      </c>
      <c r="B670" s="14" t="s">
        <v>215</v>
      </c>
      <c r="C670" s="13">
        <v>1</v>
      </c>
      <c r="D670" s="13" t="s">
        <v>216</v>
      </c>
      <c r="E670" s="15" t="s">
        <v>252</v>
      </c>
      <c r="F670" s="13">
        <v>41063</v>
      </c>
      <c r="G670" s="13" t="s">
        <v>253</v>
      </c>
      <c r="H670" s="16">
        <v>45885</v>
      </c>
      <c r="I670" s="17">
        <v>45885</v>
      </c>
      <c r="J670" s="18">
        <v>45885</v>
      </c>
      <c r="K670" s="19">
        <v>7.3541666666666658E-2</v>
      </c>
      <c r="L670" s="19">
        <v>0.10577546296296296</v>
      </c>
      <c r="M670" s="20">
        <v>0.15687499999999999</v>
      </c>
      <c r="N670" s="19">
        <v>0.18910879629629629</v>
      </c>
      <c r="O670" s="21">
        <f t="shared" si="20"/>
        <v>3.2233796296296302E-2</v>
      </c>
      <c r="P670" s="13" t="s">
        <v>619</v>
      </c>
      <c r="Q670" s="13" t="s">
        <v>254</v>
      </c>
      <c r="R670" s="22" t="s">
        <v>620</v>
      </c>
      <c r="S670" s="22" t="s">
        <v>32</v>
      </c>
      <c r="T670" s="23" t="s">
        <v>211</v>
      </c>
      <c r="U670" s="23"/>
      <c r="V670" s="22" t="s">
        <v>212</v>
      </c>
      <c r="W670" s="24" t="s">
        <v>3677</v>
      </c>
      <c r="X670" s="25" t="s">
        <v>50</v>
      </c>
      <c r="Y670" s="25" t="s">
        <v>50</v>
      </c>
      <c r="Z670" s="25" t="s">
        <v>50</v>
      </c>
      <c r="AA670" s="25"/>
      <c r="AB670" s="26"/>
      <c r="AC670" s="31">
        <v>3.3000000000000002E-2</v>
      </c>
      <c r="AD670" s="32"/>
      <c r="AE670" s="32"/>
      <c r="AF670" s="32"/>
      <c r="AG670" s="33"/>
      <c r="AH670" s="33"/>
      <c r="AI670" s="33"/>
      <c r="AJ670" s="27"/>
      <c r="AK670" s="27"/>
      <c r="AL670" s="27">
        <v>8.5973333333333333</v>
      </c>
      <c r="AM670" s="27"/>
      <c r="AN670" s="27"/>
      <c r="AO670" s="28" t="s">
        <v>3872</v>
      </c>
      <c r="AP670" s="51"/>
      <c r="AQ670" s="51"/>
    </row>
    <row r="671" spans="1:43" ht="12.65" customHeight="1">
      <c r="A671" s="13" t="s">
        <v>214</v>
      </c>
      <c r="B671" s="14" t="s">
        <v>215</v>
      </c>
      <c r="C671" s="13">
        <v>1</v>
      </c>
      <c r="D671" s="13" t="s">
        <v>216</v>
      </c>
      <c r="E671" s="15" t="s">
        <v>252</v>
      </c>
      <c r="F671" s="13">
        <v>41063</v>
      </c>
      <c r="G671" s="13" t="s">
        <v>253</v>
      </c>
      <c r="H671" s="16">
        <v>45885</v>
      </c>
      <c r="I671" s="17">
        <v>45885</v>
      </c>
      <c r="J671" s="18">
        <f>I671</f>
        <v>45885</v>
      </c>
      <c r="K671" s="19">
        <v>0.13598379629629628</v>
      </c>
      <c r="L671" s="19">
        <v>0.21804398148148149</v>
      </c>
      <c r="M671" s="20">
        <v>0.21931712962962963</v>
      </c>
      <c r="N671" s="19">
        <v>0.30137731481481483</v>
      </c>
      <c r="O671" s="21">
        <f t="shared" si="20"/>
        <v>8.2060185185185208E-2</v>
      </c>
      <c r="P671" s="13" t="s">
        <v>431</v>
      </c>
      <c r="Q671" s="13" t="s">
        <v>254</v>
      </c>
      <c r="R671" s="22" t="s">
        <v>432</v>
      </c>
      <c r="S671" s="22" t="s">
        <v>31</v>
      </c>
      <c r="T671" s="23" t="s">
        <v>211</v>
      </c>
      <c r="U671" s="23" t="s">
        <v>50</v>
      </c>
      <c r="V671" s="22" t="s">
        <v>212</v>
      </c>
      <c r="W671" s="24" t="s">
        <v>162</v>
      </c>
      <c r="X671" s="25" t="s">
        <v>125</v>
      </c>
      <c r="Y671" s="25" t="s">
        <v>114</v>
      </c>
      <c r="Z671" s="25" t="s">
        <v>93</v>
      </c>
      <c r="AA671" s="25"/>
      <c r="AB671" s="26"/>
      <c r="AC671" s="31">
        <v>4.4000000000000003E-3</v>
      </c>
      <c r="AD671" s="32"/>
      <c r="AE671" s="32"/>
      <c r="AF671" s="32"/>
      <c r="AG671" s="33"/>
      <c r="AH671" s="33"/>
      <c r="AI671" s="33"/>
      <c r="AJ671" s="27"/>
      <c r="AK671" s="27"/>
      <c r="AL671" s="27">
        <v>8.5973333333333333</v>
      </c>
      <c r="AM671" s="27"/>
      <c r="AN671" s="27"/>
      <c r="AO671" s="28" t="s">
        <v>3872</v>
      </c>
      <c r="AP671" s="51"/>
      <c r="AQ671" s="51"/>
    </row>
    <row r="672" spans="1:43" ht="12.65" customHeight="1">
      <c r="A672" s="13" t="s">
        <v>214</v>
      </c>
      <c r="B672" s="14" t="s">
        <v>215</v>
      </c>
      <c r="C672" s="13">
        <v>1</v>
      </c>
      <c r="D672" s="13" t="s">
        <v>216</v>
      </c>
      <c r="E672" s="15" t="s">
        <v>252</v>
      </c>
      <c r="F672" s="13">
        <v>41063</v>
      </c>
      <c r="G672" s="13" t="s">
        <v>253</v>
      </c>
      <c r="H672" s="16">
        <v>45885</v>
      </c>
      <c r="I672" s="17">
        <v>45885</v>
      </c>
      <c r="J672" s="18">
        <v>45885</v>
      </c>
      <c r="K672" s="19">
        <v>0.21920138888888888</v>
      </c>
      <c r="L672" s="19">
        <v>0.25143518518518521</v>
      </c>
      <c r="M672" s="20">
        <v>0.30253472222222227</v>
      </c>
      <c r="N672" s="19">
        <v>0.33476851851851852</v>
      </c>
      <c r="O672" s="21">
        <f t="shared" si="20"/>
        <v>3.2233796296296247E-2</v>
      </c>
      <c r="P672" s="13" t="s">
        <v>619</v>
      </c>
      <c r="Q672" s="13" t="s">
        <v>254</v>
      </c>
      <c r="R672" s="22" t="s">
        <v>620</v>
      </c>
      <c r="S672" s="22" t="s">
        <v>32</v>
      </c>
      <c r="T672" s="23" t="s">
        <v>211</v>
      </c>
      <c r="U672" s="23"/>
      <c r="V672" s="22" t="s">
        <v>212</v>
      </c>
      <c r="W672" s="24" t="s">
        <v>3677</v>
      </c>
      <c r="X672" s="25" t="s">
        <v>50</v>
      </c>
      <c r="Y672" s="25" t="s">
        <v>50</v>
      </c>
      <c r="Z672" s="25" t="s">
        <v>50</v>
      </c>
      <c r="AA672" s="25"/>
      <c r="AB672" s="26"/>
      <c r="AC672" s="31">
        <v>1.32E-2</v>
      </c>
      <c r="AD672" s="32"/>
      <c r="AE672" s="32"/>
      <c r="AF672" s="32"/>
      <c r="AG672" s="33"/>
      <c r="AH672" s="33"/>
      <c r="AI672" s="33"/>
      <c r="AJ672" s="27"/>
      <c r="AK672" s="27"/>
      <c r="AL672" s="27">
        <v>8.5973333333333333</v>
      </c>
      <c r="AM672" s="27"/>
      <c r="AN672" s="27"/>
      <c r="AO672" s="28" t="s">
        <v>3872</v>
      </c>
      <c r="AP672" s="51"/>
      <c r="AQ672" s="51"/>
    </row>
    <row r="673" spans="1:43" ht="12.65" customHeight="1">
      <c r="A673" s="13" t="s">
        <v>214</v>
      </c>
      <c r="B673" s="14" t="s">
        <v>215</v>
      </c>
      <c r="C673" s="13">
        <v>1</v>
      </c>
      <c r="D673" s="13" t="s">
        <v>216</v>
      </c>
      <c r="E673" s="15" t="s">
        <v>252</v>
      </c>
      <c r="F673" s="13">
        <v>41063</v>
      </c>
      <c r="G673" s="13" t="s">
        <v>253</v>
      </c>
      <c r="H673" s="16">
        <v>45885</v>
      </c>
      <c r="I673" s="17">
        <v>45885</v>
      </c>
      <c r="J673" s="18">
        <f>I673</f>
        <v>45885</v>
      </c>
      <c r="K673" s="19">
        <v>0.29192129629629632</v>
      </c>
      <c r="L673" s="19">
        <v>0.36908564814814809</v>
      </c>
      <c r="M673" s="20">
        <v>0.37525462962962963</v>
      </c>
      <c r="N673" s="19">
        <v>0.45241898148148146</v>
      </c>
      <c r="O673" s="21">
        <f t="shared" si="20"/>
        <v>7.7164351851851831E-2</v>
      </c>
      <c r="P673" s="13" t="s">
        <v>1469</v>
      </c>
      <c r="Q673" s="13" t="s">
        <v>254</v>
      </c>
      <c r="R673" s="22" t="s">
        <v>1470</v>
      </c>
      <c r="S673" s="22" t="s">
        <v>31</v>
      </c>
      <c r="T673" s="23" t="s">
        <v>211</v>
      </c>
      <c r="U673" s="23" t="s">
        <v>50</v>
      </c>
      <c r="V673" s="22" t="s">
        <v>212</v>
      </c>
      <c r="W673" s="24" t="s">
        <v>160</v>
      </c>
      <c r="X673" s="25" t="s">
        <v>161</v>
      </c>
      <c r="Y673" s="25" t="s">
        <v>114</v>
      </c>
      <c r="Z673" s="25" t="s">
        <v>69</v>
      </c>
      <c r="AA673" s="25"/>
      <c r="AB673" s="26"/>
      <c r="AC673" s="31">
        <v>6.6E-3</v>
      </c>
      <c r="AD673" s="32"/>
      <c r="AE673" s="32"/>
      <c r="AF673" s="32"/>
      <c r="AG673" s="33"/>
      <c r="AH673" s="33"/>
      <c r="AI673" s="33"/>
      <c r="AJ673" s="27"/>
      <c r="AK673" s="27"/>
      <c r="AL673" s="27">
        <v>8.5973333333333333</v>
      </c>
      <c r="AM673" s="27"/>
      <c r="AN673" s="27"/>
      <c r="AO673" s="28" t="s">
        <v>3872</v>
      </c>
      <c r="AP673" s="51"/>
      <c r="AQ673" s="51"/>
    </row>
    <row r="674" spans="1:43" ht="12.65" customHeight="1">
      <c r="A674" s="13" t="s">
        <v>214</v>
      </c>
      <c r="B674" s="14" t="s">
        <v>215</v>
      </c>
      <c r="C674" s="13">
        <v>1</v>
      </c>
      <c r="D674" s="13" t="s">
        <v>216</v>
      </c>
      <c r="E674" s="15" t="s">
        <v>252</v>
      </c>
      <c r="F674" s="13">
        <v>41063</v>
      </c>
      <c r="G674" s="13" t="s">
        <v>253</v>
      </c>
      <c r="H674" s="16">
        <v>45885</v>
      </c>
      <c r="I674" s="17">
        <v>45885</v>
      </c>
      <c r="J674" s="18">
        <v>45885</v>
      </c>
      <c r="K674" s="19">
        <v>0.3961574074074074</v>
      </c>
      <c r="L674" s="19">
        <v>0.42839120370370376</v>
      </c>
      <c r="M674" s="20">
        <v>0.47949074074074072</v>
      </c>
      <c r="N674" s="19">
        <v>0.51172453703703702</v>
      </c>
      <c r="O674" s="21">
        <f t="shared" si="20"/>
        <v>3.2233796296296302E-2</v>
      </c>
      <c r="P674" s="13" t="s">
        <v>619</v>
      </c>
      <c r="Q674" s="13" t="s">
        <v>254</v>
      </c>
      <c r="R674" s="22" t="s">
        <v>620</v>
      </c>
      <c r="S674" s="22" t="s">
        <v>32</v>
      </c>
      <c r="T674" s="23" t="s">
        <v>211</v>
      </c>
      <c r="U674" s="23"/>
      <c r="V674" s="22" t="s">
        <v>212</v>
      </c>
      <c r="W674" s="24" t="s">
        <v>3677</v>
      </c>
      <c r="X674" s="25" t="s">
        <v>50</v>
      </c>
      <c r="Y674" s="25" t="s">
        <v>50</v>
      </c>
      <c r="Z674" s="25" t="s">
        <v>50</v>
      </c>
      <c r="AA674" s="25"/>
      <c r="AB674" s="26"/>
      <c r="AC674" s="31">
        <v>1.3156000000000001</v>
      </c>
      <c r="AD674" s="32"/>
      <c r="AE674" s="32"/>
      <c r="AF674" s="32"/>
      <c r="AG674" s="33"/>
      <c r="AH674" s="33"/>
      <c r="AI674" s="33"/>
      <c r="AJ674" s="27"/>
      <c r="AK674" s="27"/>
      <c r="AL674" s="27">
        <v>8.5973333333333333</v>
      </c>
      <c r="AM674" s="27"/>
      <c r="AN674" s="27"/>
      <c r="AO674" s="28" t="s">
        <v>3872</v>
      </c>
      <c r="AP674" s="51"/>
      <c r="AQ674" s="51"/>
    </row>
    <row r="675" spans="1:43" ht="12.65" customHeight="1">
      <c r="A675" s="13" t="s">
        <v>214</v>
      </c>
      <c r="B675" s="14" t="s">
        <v>215</v>
      </c>
      <c r="C675" s="13">
        <v>1</v>
      </c>
      <c r="D675" s="13" t="s">
        <v>216</v>
      </c>
      <c r="E675" s="15" t="s">
        <v>252</v>
      </c>
      <c r="F675" s="13">
        <v>41063</v>
      </c>
      <c r="G675" s="13" t="s">
        <v>253</v>
      </c>
      <c r="H675" s="16">
        <v>45885</v>
      </c>
      <c r="I675" s="17">
        <v>45885</v>
      </c>
      <c r="J675" s="18">
        <v>45885</v>
      </c>
      <c r="K675" s="19">
        <v>0.43752314814814813</v>
      </c>
      <c r="L675" s="19">
        <v>0.45774305555555561</v>
      </c>
      <c r="M675" s="20">
        <v>0.52085648148148156</v>
      </c>
      <c r="N675" s="19">
        <v>0.54107638888888887</v>
      </c>
      <c r="O675" s="21">
        <f t="shared" si="20"/>
        <v>2.0219907407407312E-2</v>
      </c>
      <c r="P675" s="13" t="s">
        <v>293</v>
      </c>
      <c r="Q675" s="13" t="s">
        <v>254</v>
      </c>
      <c r="R675" s="22" t="s">
        <v>294</v>
      </c>
      <c r="S675" s="22" t="s">
        <v>33</v>
      </c>
      <c r="T675" s="23" t="s">
        <v>211</v>
      </c>
      <c r="U675" s="23"/>
      <c r="V675" s="22" t="s">
        <v>212</v>
      </c>
      <c r="W675" s="24" t="s">
        <v>3677</v>
      </c>
      <c r="X675" s="25" t="s">
        <v>50</v>
      </c>
      <c r="Y675" s="25" t="s">
        <v>50</v>
      </c>
      <c r="Z675" s="25" t="s">
        <v>50</v>
      </c>
      <c r="AA675" s="25"/>
      <c r="AB675" s="26"/>
      <c r="AC675" s="31">
        <v>8.7879000000000005</v>
      </c>
      <c r="AD675" s="32"/>
      <c r="AE675" s="32"/>
      <c r="AF675" s="32"/>
      <c r="AG675" s="33"/>
      <c r="AH675" s="33"/>
      <c r="AI675" s="33"/>
      <c r="AJ675" s="27"/>
      <c r="AK675" s="27"/>
      <c r="AL675" s="27">
        <v>8.5973333333333333</v>
      </c>
      <c r="AM675" s="27"/>
      <c r="AN675" s="27"/>
      <c r="AO675" s="28" t="s">
        <v>3872</v>
      </c>
      <c r="AP675" s="51"/>
      <c r="AQ675" s="51"/>
    </row>
    <row r="676" spans="1:43" ht="12.65" customHeight="1">
      <c r="A676" s="13" t="s">
        <v>214</v>
      </c>
      <c r="B676" s="14" t="s">
        <v>215</v>
      </c>
      <c r="C676" s="13">
        <v>1</v>
      </c>
      <c r="D676" s="13" t="s">
        <v>216</v>
      </c>
      <c r="E676" s="15" t="s">
        <v>252</v>
      </c>
      <c r="F676" s="13">
        <v>41063</v>
      </c>
      <c r="G676" s="13" t="s">
        <v>253</v>
      </c>
      <c r="H676" s="16">
        <v>45885</v>
      </c>
      <c r="I676" s="17">
        <v>45885</v>
      </c>
      <c r="J676" s="18">
        <v>45885</v>
      </c>
      <c r="K676" s="19">
        <v>0.45790509259259266</v>
      </c>
      <c r="L676" s="19">
        <v>0.5625</v>
      </c>
      <c r="M676" s="20">
        <v>0.54123842592592586</v>
      </c>
      <c r="N676" s="19">
        <v>0.64583333333333337</v>
      </c>
      <c r="O676" s="21">
        <f t="shared" si="20"/>
        <v>0.10459490740740751</v>
      </c>
      <c r="P676" s="13" t="s">
        <v>1174</v>
      </c>
      <c r="Q676" s="13" t="s">
        <v>254</v>
      </c>
      <c r="R676" s="22" t="s">
        <v>1175</v>
      </c>
      <c r="S676" s="22" t="s">
        <v>29</v>
      </c>
      <c r="T676" s="23" t="s">
        <v>211</v>
      </c>
      <c r="U676" s="23"/>
      <c r="V676" s="10" t="s">
        <v>212</v>
      </c>
      <c r="W676" s="11" t="s">
        <v>168</v>
      </c>
      <c r="X676" s="12" t="s">
        <v>169</v>
      </c>
      <c r="Y676" s="12" t="s">
        <v>114</v>
      </c>
      <c r="Z676" s="12" t="s">
        <v>58</v>
      </c>
      <c r="AA676" s="25"/>
      <c r="AB676" s="26"/>
      <c r="AC676" s="31">
        <v>7.4612999999999996</v>
      </c>
      <c r="AD676" s="32"/>
      <c r="AE676" s="32"/>
      <c r="AF676" s="32"/>
      <c r="AG676" s="33"/>
      <c r="AH676" s="33"/>
      <c r="AI676" s="33"/>
      <c r="AJ676" s="27"/>
      <c r="AK676" s="27"/>
      <c r="AL676" s="27">
        <v>20.633600000000001</v>
      </c>
      <c r="AM676" s="27"/>
      <c r="AN676" s="27"/>
      <c r="AO676" s="28" t="s">
        <v>3872</v>
      </c>
      <c r="AP676" s="51"/>
      <c r="AQ676" s="51"/>
    </row>
    <row r="677" spans="1:43" ht="12.65" customHeight="1">
      <c r="A677" s="13" t="s">
        <v>214</v>
      </c>
      <c r="B677" s="14" t="s">
        <v>215</v>
      </c>
      <c r="C677" s="13">
        <v>1</v>
      </c>
      <c r="D677" s="13" t="s">
        <v>216</v>
      </c>
      <c r="E677" s="15" t="s">
        <v>252</v>
      </c>
      <c r="F677" s="13">
        <v>41063</v>
      </c>
      <c r="G677" s="13" t="s">
        <v>253</v>
      </c>
      <c r="H677" s="16">
        <v>45885</v>
      </c>
      <c r="I677" s="17">
        <v>45885</v>
      </c>
      <c r="J677" s="18">
        <v>45885</v>
      </c>
      <c r="K677" s="19">
        <v>0.66666666666666663</v>
      </c>
      <c r="L677" s="19">
        <v>0.74966435185185187</v>
      </c>
      <c r="M677" s="20">
        <v>0.75</v>
      </c>
      <c r="N677" s="19">
        <v>0.83299768518518513</v>
      </c>
      <c r="O677" s="21">
        <f t="shared" si="20"/>
        <v>8.2997685185185133E-2</v>
      </c>
      <c r="P677" s="13" t="s">
        <v>1194</v>
      </c>
      <c r="Q677" s="13" t="s">
        <v>254</v>
      </c>
      <c r="R677" s="22" t="s">
        <v>1195</v>
      </c>
      <c r="S677" s="22" t="s">
        <v>29</v>
      </c>
      <c r="T677" s="23" t="s">
        <v>211</v>
      </c>
      <c r="U677" s="23"/>
      <c r="V677" s="10" t="s">
        <v>212</v>
      </c>
      <c r="W677" s="11" t="s">
        <v>180</v>
      </c>
      <c r="X677" s="12" t="s">
        <v>123</v>
      </c>
      <c r="Y677" s="12" t="s">
        <v>114</v>
      </c>
      <c r="Z677" s="12" t="s">
        <v>72</v>
      </c>
      <c r="AA677" s="25"/>
      <c r="AB677" s="26"/>
      <c r="AC677" s="31">
        <v>14.693800000000001</v>
      </c>
      <c r="AD677" s="32"/>
      <c r="AE677" s="32"/>
      <c r="AF677" s="32"/>
      <c r="AG677" s="33"/>
      <c r="AH677" s="33"/>
      <c r="AI677" s="33"/>
      <c r="AJ677" s="27"/>
      <c r="AK677" s="27"/>
      <c r="AL677" s="27">
        <v>20.633600000000001</v>
      </c>
      <c r="AM677" s="27"/>
      <c r="AN677" s="27"/>
      <c r="AO677" s="28" t="s">
        <v>3872</v>
      </c>
      <c r="AP677" s="51"/>
      <c r="AQ677" s="51"/>
    </row>
    <row r="678" spans="1:43" ht="12.65" customHeight="1">
      <c r="A678" s="13" t="s">
        <v>214</v>
      </c>
      <c r="B678" s="14" t="s">
        <v>215</v>
      </c>
      <c r="C678" s="13">
        <v>1</v>
      </c>
      <c r="D678" s="13" t="s">
        <v>216</v>
      </c>
      <c r="E678" s="15" t="s">
        <v>252</v>
      </c>
      <c r="F678" s="13">
        <v>41063</v>
      </c>
      <c r="G678" s="13" t="s">
        <v>253</v>
      </c>
      <c r="H678" s="16">
        <v>45885</v>
      </c>
      <c r="I678" s="17">
        <v>45885</v>
      </c>
      <c r="J678" s="18">
        <v>45885</v>
      </c>
      <c r="K678" s="19">
        <v>0.75041666666666662</v>
      </c>
      <c r="L678" s="19">
        <v>0.75118055555555552</v>
      </c>
      <c r="M678" s="20">
        <v>0.83374999999999999</v>
      </c>
      <c r="N678" s="19">
        <v>0.83451388888888889</v>
      </c>
      <c r="O678" s="21">
        <f t="shared" si="20"/>
        <v>7.6388888888889728E-4</v>
      </c>
      <c r="P678" s="13" t="s">
        <v>295</v>
      </c>
      <c r="Q678" s="13" t="s">
        <v>254</v>
      </c>
      <c r="R678" s="22" t="s">
        <v>296</v>
      </c>
      <c r="S678" s="22" t="s">
        <v>33</v>
      </c>
      <c r="T678" s="23" t="s">
        <v>211</v>
      </c>
      <c r="U678" s="23"/>
      <c r="V678" s="22" t="s">
        <v>212</v>
      </c>
      <c r="W678" s="24" t="s">
        <v>3677</v>
      </c>
      <c r="X678" s="25" t="s">
        <v>50</v>
      </c>
      <c r="Y678" s="25" t="s">
        <v>50</v>
      </c>
      <c r="Z678" s="25" t="s">
        <v>50</v>
      </c>
      <c r="AA678" s="25"/>
      <c r="AB678" s="26"/>
      <c r="AC678" s="31">
        <v>11.2904</v>
      </c>
      <c r="AD678" s="32"/>
      <c r="AE678" s="32"/>
      <c r="AF678" s="32"/>
      <c r="AG678" s="33"/>
      <c r="AH678" s="33"/>
      <c r="AI678" s="33"/>
      <c r="AJ678" s="27"/>
      <c r="AK678" s="27"/>
      <c r="AL678" s="27">
        <v>10.746666666666668</v>
      </c>
      <c r="AM678" s="27"/>
      <c r="AN678" s="27"/>
      <c r="AO678" s="28" t="s">
        <v>3872</v>
      </c>
      <c r="AP678" s="51"/>
      <c r="AQ678" s="51"/>
    </row>
    <row r="679" spans="1:43" ht="12.65" customHeight="1">
      <c r="A679" s="13" t="s">
        <v>214</v>
      </c>
      <c r="B679" s="14" t="s">
        <v>215</v>
      </c>
      <c r="C679" s="13">
        <v>1</v>
      </c>
      <c r="D679" s="13" t="s">
        <v>216</v>
      </c>
      <c r="E679" s="15" t="s">
        <v>252</v>
      </c>
      <c r="F679" s="13">
        <v>41063</v>
      </c>
      <c r="G679" s="13" t="s">
        <v>253</v>
      </c>
      <c r="H679" s="16">
        <v>45885</v>
      </c>
      <c r="I679" s="17">
        <v>45885</v>
      </c>
      <c r="J679" s="18">
        <v>45885</v>
      </c>
      <c r="K679" s="19">
        <v>0.75394675925925925</v>
      </c>
      <c r="L679" s="19">
        <v>0.81569444444444439</v>
      </c>
      <c r="M679" s="20">
        <v>0.83728009259259262</v>
      </c>
      <c r="N679" s="19">
        <v>0.89902777777777776</v>
      </c>
      <c r="O679" s="21">
        <f t="shared" ref="O679:O742" si="21">IF(N679&gt;M679,N679-M679,(N679+1)-M679)</f>
        <v>6.1747685185185142E-2</v>
      </c>
      <c r="P679" s="13" t="s">
        <v>1415</v>
      </c>
      <c r="Q679" s="13" t="s">
        <v>254</v>
      </c>
      <c r="R679" s="22" t="s">
        <v>1416</v>
      </c>
      <c r="S679" s="22" t="s">
        <v>29</v>
      </c>
      <c r="T679" s="23" t="s">
        <v>97</v>
      </c>
      <c r="U679" s="23" t="s">
        <v>50</v>
      </c>
      <c r="V679" s="22" t="s">
        <v>3880</v>
      </c>
      <c r="W679" s="11" t="str">
        <f>CONCATENATE(X679," ",Y679," ",Z679)</f>
        <v>VfB Stuttgart vs FC Bayern München</v>
      </c>
      <c r="X679" s="12" t="s">
        <v>83</v>
      </c>
      <c r="Y679" s="12" t="s">
        <v>114</v>
      </c>
      <c r="Z679" s="12" t="s">
        <v>71</v>
      </c>
      <c r="AA679" s="25"/>
      <c r="AB679" s="26"/>
      <c r="AC679" s="31">
        <v>2.0823</v>
      </c>
      <c r="AD679" s="32"/>
      <c r="AE679" s="32"/>
      <c r="AF679" s="32"/>
      <c r="AG679" s="33"/>
      <c r="AH679" s="33"/>
      <c r="AI679" s="33"/>
      <c r="AJ679" s="27"/>
      <c r="AK679" s="27"/>
      <c r="AL679" s="27">
        <v>25.791999999999998</v>
      </c>
      <c r="AM679" s="27"/>
      <c r="AN679" s="27"/>
      <c r="AO679" s="28" t="s">
        <v>3872</v>
      </c>
      <c r="AP679" s="51"/>
      <c r="AQ679" s="51"/>
    </row>
    <row r="680" spans="1:43" ht="12.65" customHeight="1">
      <c r="A680" s="13" t="s">
        <v>214</v>
      </c>
      <c r="B680" s="14" t="s">
        <v>215</v>
      </c>
      <c r="C680" s="13">
        <v>1</v>
      </c>
      <c r="D680" s="13" t="s">
        <v>216</v>
      </c>
      <c r="E680" s="15" t="s">
        <v>252</v>
      </c>
      <c r="F680" s="13">
        <v>41063</v>
      </c>
      <c r="G680" s="13" t="s">
        <v>253</v>
      </c>
      <c r="H680" s="16">
        <v>45885</v>
      </c>
      <c r="I680" s="17">
        <v>45885</v>
      </c>
      <c r="J680" s="18">
        <f>I680</f>
        <v>45885</v>
      </c>
      <c r="K680" s="19">
        <v>0.81760416666666669</v>
      </c>
      <c r="L680" s="19">
        <v>0.89534722222222229</v>
      </c>
      <c r="M680" s="20">
        <v>0.90093750000000006</v>
      </c>
      <c r="N680" s="19">
        <v>0.97868055555555566</v>
      </c>
      <c r="O680" s="21">
        <f t="shared" si="21"/>
        <v>7.7743055555555607E-2</v>
      </c>
      <c r="P680" s="13" t="s">
        <v>263</v>
      </c>
      <c r="Q680" s="13" t="s">
        <v>254</v>
      </c>
      <c r="R680" s="22" t="s">
        <v>264</v>
      </c>
      <c r="S680" s="22" t="s">
        <v>31</v>
      </c>
      <c r="T680" s="23" t="s">
        <v>211</v>
      </c>
      <c r="U680" s="23" t="s">
        <v>50</v>
      </c>
      <c r="V680" s="22" t="s">
        <v>212</v>
      </c>
      <c r="W680" s="24" t="s">
        <v>173</v>
      </c>
      <c r="X680" s="25" t="s">
        <v>78</v>
      </c>
      <c r="Y680" s="25" t="s">
        <v>114</v>
      </c>
      <c r="Z680" s="25" t="s">
        <v>66</v>
      </c>
      <c r="AA680" s="25"/>
      <c r="AB680" s="26"/>
      <c r="AC680" s="31">
        <v>0.57310000000000005</v>
      </c>
      <c r="AD680" s="32"/>
      <c r="AE680" s="32"/>
      <c r="AF680" s="32"/>
      <c r="AG680" s="33"/>
      <c r="AH680" s="33"/>
      <c r="AI680" s="33"/>
      <c r="AJ680" s="27"/>
      <c r="AK680" s="27"/>
      <c r="AL680" s="27">
        <v>10.746666666666668</v>
      </c>
      <c r="AM680" s="27"/>
      <c r="AN680" s="27"/>
      <c r="AO680" s="28" t="s">
        <v>3872</v>
      </c>
      <c r="AP680" s="51"/>
      <c r="AQ680" s="51"/>
    </row>
    <row r="681" spans="1:43" ht="12.65" customHeight="1">
      <c r="A681" s="13" t="s">
        <v>214</v>
      </c>
      <c r="B681" s="14" t="s">
        <v>215</v>
      </c>
      <c r="C681" s="13">
        <v>1</v>
      </c>
      <c r="D681" s="13" t="s">
        <v>216</v>
      </c>
      <c r="E681" s="15" t="s">
        <v>252</v>
      </c>
      <c r="F681" s="13">
        <v>41063</v>
      </c>
      <c r="G681" s="13" t="s">
        <v>253</v>
      </c>
      <c r="H681" s="16">
        <v>45885</v>
      </c>
      <c r="I681" s="17">
        <v>45885</v>
      </c>
      <c r="J681" s="18">
        <v>45885</v>
      </c>
      <c r="K681" s="19">
        <v>0.89592592592592601</v>
      </c>
      <c r="L681" s="19">
        <v>0.95431712962962956</v>
      </c>
      <c r="M681" s="20">
        <v>0.97925925925925938</v>
      </c>
      <c r="N681" s="19">
        <v>3.7650462962962962E-2</v>
      </c>
      <c r="O681" s="21">
        <f t="shared" si="21"/>
        <v>5.8391203703703654E-2</v>
      </c>
      <c r="P681" s="13" t="s">
        <v>272</v>
      </c>
      <c r="Q681" s="13" t="s">
        <v>254</v>
      </c>
      <c r="R681" s="22" t="s">
        <v>273</v>
      </c>
      <c r="S681" s="22" t="s">
        <v>32</v>
      </c>
      <c r="T681" s="23" t="s">
        <v>211</v>
      </c>
      <c r="U681" s="23"/>
      <c r="V681" s="22" t="s">
        <v>212</v>
      </c>
      <c r="W681" s="24" t="s">
        <v>3677</v>
      </c>
      <c r="X681" s="25" t="s">
        <v>50</v>
      </c>
      <c r="Y681" s="25" t="s">
        <v>50</v>
      </c>
      <c r="Z681" s="25" t="s">
        <v>50</v>
      </c>
      <c r="AA681" s="25"/>
      <c r="AB681" s="26"/>
      <c r="AC681" s="31">
        <v>0.67099999999999993</v>
      </c>
      <c r="AD681" s="32"/>
      <c r="AE681" s="32"/>
      <c r="AF681" s="32"/>
      <c r="AG681" s="33"/>
      <c r="AH681" s="33"/>
      <c r="AI681" s="33"/>
      <c r="AJ681" s="27"/>
      <c r="AK681" s="27"/>
      <c r="AL681" s="27">
        <v>8.5973333333333333</v>
      </c>
      <c r="AM681" s="27"/>
      <c r="AN681" s="27"/>
      <c r="AO681" s="28" t="s">
        <v>3872</v>
      </c>
      <c r="AP681" s="51"/>
      <c r="AQ681" s="51"/>
    </row>
    <row r="682" spans="1:43" ht="12.65" customHeight="1">
      <c r="A682" s="13" t="s">
        <v>214</v>
      </c>
      <c r="B682" s="14" t="s">
        <v>215</v>
      </c>
      <c r="C682" s="13">
        <v>1</v>
      </c>
      <c r="D682" s="13" t="s">
        <v>216</v>
      </c>
      <c r="E682" s="15" t="s">
        <v>252</v>
      </c>
      <c r="F682" s="13">
        <v>41063</v>
      </c>
      <c r="G682" s="13" t="s">
        <v>253</v>
      </c>
      <c r="H682" s="16">
        <v>45885</v>
      </c>
      <c r="I682" s="17">
        <v>45886</v>
      </c>
      <c r="J682" s="18">
        <f>I682</f>
        <v>45886</v>
      </c>
      <c r="K682" s="19">
        <v>0.95855324074074078</v>
      </c>
      <c r="L682" s="19">
        <v>4.1666666666666664E-2</v>
      </c>
      <c r="M682" s="20">
        <v>4.1886574074074069E-2</v>
      </c>
      <c r="N682" s="19">
        <v>0.125</v>
      </c>
      <c r="O682" s="21">
        <f t="shared" si="21"/>
        <v>8.3113425925925938E-2</v>
      </c>
      <c r="P682" s="13" t="s">
        <v>433</v>
      </c>
      <c r="Q682" s="13" t="s">
        <v>254</v>
      </c>
      <c r="R682" s="22" t="s">
        <v>434</v>
      </c>
      <c r="S682" s="22" t="s">
        <v>31</v>
      </c>
      <c r="T682" s="23" t="s">
        <v>211</v>
      </c>
      <c r="U682" s="23" t="s">
        <v>50</v>
      </c>
      <c r="V682" s="22" t="s">
        <v>212</v>
      </c>
      <c r="W682" s="24" t="s">
        <v>181</v>
      </c>
      <c r="X682" s="25" t="s">
        <v>153</v>
      </c>
      <c r="Y682" s="25" t="s">
        <v>114</v>
      </c>
      <c r="Z682" s="25" t="s">
        <v>73</v>
      </c>
      <c r="AA682" s="25"/>
      <c r="AB682" s="26"/>
      <c r="AC682" s="31">
        <v>0.28600000000000003</v>
      </c>
      <c r="AD682" s="32"/>
      <c r="AE682" s="32"/>
      <c r="AF682" s="32"/>
      <c r="AG682" s="33"/>
      <c r="AH682" s="33"/>
      <c r="AI682" s="33"/>
      <c r="AJ682" s="27"/>
      <c r="AK682" s="27"/>
      <c r="AL682" s="27">
        <v>8.5973333333333333</v>
      </c>
      <c r="AM682" s="27"/>
      <c r="AN682" s="27"/>
      <c r="AO682" s="28" t="s">
        <v>3872</v>
      </c>
      <c r="AP682" s="51"/>
      <c r="AQ682" s="51"/>
    </row>
    <row r="683" spans="1:43" ht="12.65" customHeight="1">
      <c r="A683" s="13" t="s">
        <v>214</v>
      </c>
      <c r="B683" s="14" t="s">
        <v>215</v>
      </c>
      <c r="C683" s="13">
        <v>1</v>
      </c>
      <c r="D683" s="13" t="s">
        <v>216</v>
      </c>
      <c r="E683" s="15" t="s">
        <v>252</v>
      </c>
      <c r="F683" s="13">
        <v>41063</v>
      </c>
      <c r="G683" s="13" t="s">
        <v>253</v>
      </c>
      <c r="H683" s="16">
        <v>45886</v>
      </c>
      <c r="I683" s="17">
        <v>45886</v>
      </c>
      <c r="J683" s="18">
        <f>I683</f>
        <v>45886</v>
      </c>
      <c r="K683" s="19">
        <v>6.277777777777778E-2</v>
      </c>
      <c r="L683" s="19">
        <v>0.1449074074074074</v>
      </c>
      <c r="M683" s="20">
        <v>0.14611111111111111</v>
      </c>
      <c r="N683" s="19">
        <v>0.22824074074074077</v>
      </c>
      <c r="O683" s="21">
        <f t="shared" si="21"/>
        <v>8.2129629629629664E-2</v>
      </c>
      <c r="P683" s="13" t="s">
        <v>1200</v>
      </c>
      <c r="Q683" s="13" t="s">
        <v>254</v>
      </c>
      <c r="R683" s="22" t="s">
        <v>1201</v>
      </c>
      <c r="S683" s="22" t="s">
        <v>31</v>
      </c>
      <c r="T683" s="23" t="s">
        <v>211</v>
      </c>
      <c r="U683" s="23" t="s">
        <v>50</v>
      </c>
      <c r="V683" s="22" t="s">
        <v>212</v>
      </c>
      <c r="W683" s="24" t="s">
        <v>168</v>
      </c>
      <c r="X683" s="25" t="s">
        <v>169</v>
      </c>
      <c r="Y683" s="25" t="s">
        <v>114</v>
      </c>
      <c r="Z683" s="25" t="s">
        <v>58</v>
      </c>
      <c r="AA683" s="25"/>
      <c r="AB683" s="26"/>
      <c r="AC683" s="31">
        <v>5.5000000000000005E-3</v>
      </c>
      <c r="AD683" s="32"/>
      <c r="AE683" s="32"/>
      <c r="AF683" s="32"/>
      <c r="AG683" s="33"/>
      <c r="AH683" s="33"/>
      <c r="AI683" s="33"/>
      <c r="AJ683" s="27"/>
      <c r="AK683" s="27"/>
      <c r="AL683" s="27">
        <v>8.5973333333333333</v>
      </c>
      <c r="AM683" s="27"/>
      <c r="AN683" s="27"/>
      <c r="AO683" s="28" t="s">
        <v>3872</v>
      </c>
      <c r="AP683" s="51"/>
      <c r="AQ683" s="51"/>
    </row>
    <row r="684" spans="1:43" ht="12.65" customHeight="1">
      <c r="A684" s="13" t="s">
        <v>214</v>
      </c>
      <c r="B684" s="14" t="s">
        <v>215</v>
      </c>
      <c r="C684" s="13">
        <v>1</v>
      </c>
      <c r="D684" s="13" t="s">
        <v>216</v>
      </c>
      <c r="E684" s="15" t="s">
        <v>252</v>
      </c>
      <c r="F684" s="13">
        <v>41063</v>
      </c>
      <c r="G684" s="13" t="s">
        <v>253</v>
      </c>
      <c r="H684" s="16">
        <v>45886</v>
      </c>
      <c r="I684" s="17">
        <v>45886</v>
      </c>
      <c r="J684" s="18">
        <v>45886</v>
      </c>
      <c r="K684" s="19">
        <v>0.14606481481481481</v>
      </c>
      <c r="L684" s="19">
        <v>0.20445601851851852</v>
      </c>
      <c r="M684" s="20">
        <v>0.22939814814814816</v>
      </c>
      <c r="N684" s="19">
        <v>0.28778935185185184</v>
      </c>
      <c r="O684" s="21">
        <f t="shared" si="21"/>
        <v>5.8391203703703681E-2</v>
      </c>
      <c r="P684" s="13" t="s">
        <v>272</v>
      </c>
      <c r="Q684" s="13" t="s">
        <v>254</v>
      </c>
      <c r="R684" s="22" t="s">
        <v>273</v>
      </c>
      <c r="S684" s="22" t="s">
        <v>32</v>
      </c>
      <c r="T684" s="23" t="s">
        <v>211</v>
      </c>
      <c r="U684" s="23"/>
      <c r="V684" s="22" t="s">
        <v>212</v>
      </c>
      <c r="W684" s="24" t="s">
        <v>3677</v>
      </c>
      <c r="X684" s="25" t="s">
        <v>50</v>
      </c>
      <c r="Y684" s="25" t="s">
        <v>50</v>
      </c>
      <c r="Z684" s="25" t="s">
        <v>50</v>
      </c>
      <c r="AA684" s="25"/>
      <c r="AB684" s="26"/>
      <c r="AC684" s="31">
        <v>2.3099999999999999E-2</v>
      </c>
      <c r="AD684" s="32"/>
      <c r="AE684" s="32"/>
      <c r="AF684" s="32"/>
      <c r="AG684" s="33"/>
      <c r="AH684" s="33"/>
      <c r="AI684" s="33"/>
      <c r="AJ684" s="27"/>
      <c r="AK684" s="27"/>
      <c r="AL684" s="27">
        <v>8.5973333333333333</v>
      </c>
      <c r="AM684" s="27"/>
      <c r="AN684" s="27"/>
      <c r="AO684" s="28" t="s">
        <v>3872</v>
      </c>
      <c r="AP684" s="51"/>
      <c r="AQ684" s="51"/>
    </row>
    <row r="685" spans="1:43" ht="12.65" customHeight="1">
      <c r="A685" s="13" t="s">
        <v>214</v>
      </c>
      <c r="B685" s="14" t="s">
        <v>215</v>
      </c>
      <c r="C685" s="13">
        <v>1</v>
      </c>
      <c r="D685" s="13" t="s">
        <v>216</v>
      </c>
      <c r="E685" s="15" t="s">
        <v>252</v>
      </c>
      <c r="F685" s="13">
        <v>41063</v>
      </c>
      <c r="G685" s="13" t="s">
        <v>253</v>
      </c>
      <c r="H685" s="16">
        <v>45886</v>
      </c>
      <c r="I685" s="17">
        <v>45886</v>
      </c>
      <c r="J685" s="18">
        <f>I685</f>
        <v>45886</v>
      </c>
      <c r="K685" s="19">
        <v>0.20848379629629629</v>
      </c>
      <c r="L685" s="19">
        <v>0.2912615740740741</v>
      </c>
      <c r="M685" s="20">
        <v>0.29181712962962963</v>
      </c>
      <c r="N685" s="19">
        <v>0.37459490740740742</v>
      </c>
      <c r="O685" s="21">
        <f t="shared" si="21"/>
        <v>8.2777777777777783E-2</v>
      </c>
      <c r="P685" s="13" t="s">
        <v>1202</v>
      </c>
      <c r="Q685" s="13" t="s">
        <v>254</v>
      </c>
      <c r="R685" s="22" t="s">
        <v>1203</v>
      </c>
      <c r="S685" s="22" t="s">
        <v>31</v>
      </c>
      <c r="T685" s="23" t="s">
        <v>211</v>
      </c>
      <c r="U685" s="23" t="s">
        <v>50</v>
      </c>
      <c r="V685" s="22" t="s">
        <v>212</v>
      </c>
      <c r="W685" s="24" t="s">
        <v>180</v>
      </c>
      <c r="X685" s="25" t="s">
        <v>123</v>
      </c>
      <c r="Y685" s="25" t="s">
        <v>114</v>
      </c>
      <c r="Z685" s="25" t="s">
        <v>72</v>
      </c>
      <c r="AA685" s="25"/>
      <c r="AB685" s="26"/>
      <c r="AC685" s="31">
        <v>9.8999999999999991E-3</v>
      </c>
      <c r="AD685" s="32"/>
      <c r="AE685" s="32"/>
      <c r="AF685" s="32"/>
      <c r="AG685" s="33"/>
      <c r="AH685" s="33"/>
      <c r="AI685" s="33"/>
      <c r="AJ685" s="27"/>
      <c r="AK685" s="27"/>
      <c r="AL685" s="27">
        <v>8.5973333333333333</v>
      </c>
      <c r="AM685" s="27"/>
      <c r="AN685" s="27"/>
      <c r="AO685" s="28" t="s">
        <v>3872</v>
      </c>
      <c r="AP685" s="51"/>
      <c r="AQ685" s="51"/>
    </row>
    <row r="686" spans="1:43" ht="12.65" customHeight="1">
      <c r="A686" s="13" t="s">
        <v>214</v>
      </c>
      <c r="B686" s="14" t="s">
        <v>215</v>
      </c>
      <c r="C686" s="13">
        <v>1</v>
      </c>
      <c r="D686" s="13" t="s">
        <v>216</v>
      </c>
      <c r="E686" s="15" t="s">
        <v>252</v>
      </c>
      <c r="F686" s="13">
        <v>41063</v>
      </c>
      <c r="G686" s="13" t="s">
        <v>253</v>
      </c>
      <c r="H686" s="16">
        <v>45886</v>
      </c>
      <c r="I686" s="17">
        <v>45886</v>
      </c>
      <c r="J686" s="18">
        <f>I686</f>
        <v>45886</v>
      </c>
      <c r="K686" s="19">
        <v>0.29195601851851855</v>
      </c>
      <c r="L686" s="19">
        <v>0.36969907407407404</v>
      </c>
      <c r="M686" s="20">
        <v>0.37528935185185186</v>
      </c>
      <c r="N686" s="19">
        <v>0.45303240740740741</v>
      </c>
      <c r="O686" s="21">
        <f t="shared" si="21"/>
        <v>7.7743055555555551E-2</v>
      </c>
      <c r="P686" s="13" t="s">
        <v>263</v>
      </c>
      <c r="Q686" s="13" t="s">
        <v>254</v>
      </c>
      <c r="R686" s="22" t="s">
        <v>264</v>
      </c>
      <c r="S686" s="22" t="s">
        <v>31</v>
      </c>
      <c r="T686" s="23" t="s">
        <v>211</v>
      </c>
      <c r="U686" s="23" t="s">
        <v>50</v>
      </c>
      <c r="V686" s="22" t="s">
        <v>212</v>
      </c>
      <c r="W686" s="24" t="s">
        <v>173</v>
      </c>
      <c r="X686" s="25" t="s">
        <v>78</v>
      </c>
      <c r="Y686" s="25" t="s">
        <v>114</v>
      </c>
      <c r="Z686" s="25" t="s">
        <v>66</v>
      </c>
      <c r="AA686" s="25"/>
      <c r="AB686" s="26"/>
      <c r="AC686" s="31">
        <v>1.21E-2</v>
      </c>
      <c r="AD686" s="32"/>
      <c r="AE686" s="32"/>
      <c r="AF686" s="32"/>
      <c r="AG686" s="33"/>
      <c r="AH686" s="33"/>
      <c r="AI686" s="33"/>
      <c r="AJ686" s="27"/>
      <c r="AK686" s="27"/>
      <c r="AL686" s="27">
        <v>8.5973333333333333</v>
      </c>
      <c r="AM686" s="27"/>
      <c r="AN686" s="27"/>
      <c r="AO686" s="28" t="s">
        <v>3872</v>
      </c>
      <c r="AP686" s="51"/>
      <c r="AQ686" s="51"/>
    </row>
    <row r="687" spans="1:43" ht="12.65" customHeight="1">
      <c r="A687" s="13" t="s">
        <v>214</v>
      </c>
      <c r="B687" s="14" t="s">
        <v>215</v>
      </c>
      <c r="C687" s="13">
        <v>1</v>
      </c>
      <c r="D687" s="13" t="s">
        <v>216</v>
      </c>
      <c r="E687" s="15" t="s">
        <v>252</v>
      </c>
      <c r="F687" s="13">
        <v>41063</v>
      </c>
      <c r="G687" s="13" t="s">
        <v>253</v>
      </c>
      <c r="H687" s="16">
        <v>45886</v>
      </c>
      <c r="I687" s="17">
        <v>45886</v>
      </c>
      <c r="J687" s="18">
        <v>45886</v>
      </c>
      <c r="K687" s="19">
        <v>0.37537037037037035</v>
      </c>
      <c r="L687" s="19">
        <v>0.43376157407407406</v>
      </c>
      <c r="M687" s="20">
        <v>0.45870370370370367</v>
      </c>
      <c r="N687" s="19">
        <v>0.51709490740740749</v>
      </c>
      <c r="O687" s="21">
        <f t="shared" si="21"/>
        <v>5.839120370370382E-2</v>
      </c>
      <c r="P687" s="13" t="s">
        <v>272</v>
      </c>
      <c r="Q687" s="13" t="s">
        <v>254</v>
      </c>
      <c r="R687" s="22" t="s">
        <v>273</v>
      </c>
      <c r="S687" s="22" t="s">
        <v>32</v>
      </c>
      <c r="T687" s="23" t="s">
        <v>211</v>
      </c>
      <c r="U687" s="23"/>
      <c r="V687" s="22" t="s">
        <v>212</v>
      </c>
      <c r="W687" s="24" t="s">
        <v>3677</v>
      </c>
      <c r="X687" s="25" t="s">
        <v>50</v>
      </c>
      <c r="Y687" s="25" t="s">
        <v>50</v>
      </c>
      <c r="Z687" s="25" t="s">
        <v>50</v>
      </c>
      <c r="AA687" s="25"/>
      <c r="AB687" s="26"/>
      <c r="AC687" s="31">
        <v>5.6100000000000004E-2</v>
      </c>
      <c r="AD687" s="32"/>
      <c r="AE687" s="32"/>
      <c r="AF687" s="32"/>
      <c r="AG687" s="33"/>
      <c r="AH687" s="33"/>
      <c r="AI687" s="33"/>
      <c r="AJ687" s="27"/>
      <c r="AK687" s="27"/>
      <c r="AL687" s="27">
        <v>8.5973333333333333</v>
      </c>
      <c r="AM687" s="27"/>
      <c r="AN687" s="27"/>
      <c r="AO687" s="28" t="s">
        <v>3872</v>
      </c>
      <c r="AP687" s="51"/>
      <c r="AQ687" s="51"/>
    </row>
    <row r="688" spans="1:43" ht="12.65" customHeight="1">
      <c r="A688" s="13" t="s">
        <v>214</v>
      </c>
      <c r="B688" s="14" t="s">
        <v>215</v>
      </c>
      <c r="C688" s="13">
        <v>1</v>
      </c>
      <c r="D688" s="13" t="s">
        <v>216</v>
      </c>
      <c r="E688" s="15" t="s">
        <v>252</v>
      </c>
      <c r="F688" s="13">
        <v>41063</v>
      </c>
      <c r="G688" s="13" t="s">
        <v>253</v>
      </c>
      <c r="H688" s="16">
        <v>45886</v>
      </c>
      <c r="I688" s="17">
        <v>45886</v>
      </c>
      <c r="J688" s="18">
        <v>45886</v>
      </c>
      <c r="K688" s="19">
        <v>0.43752314814814813</v>
      </c>
      <c r="L688" s="19">
        <v>0.45771990740740742</v>
      </c>
      <c r="M688" s="20">
        <v>0.52085648148148156</v>
      </c>
      <c r="N688" s="19">
        <v>0.54105324074074068</v>
      </c>
      <c r="O688" s="21">
        <f t="shared" si="21"/>
        <v>2.0196759259259123E-2</v>
      </c>
      <c r="P688" s="13" t="s">
        <v>1417</v>
      </c>
      <c r="Q688" s="13" t="s">
        <v>254</v>
      </c>
      <c r="R688" s="22" t="s">
        <v>1418</v>
      </c>
      <c r="S688" s="22" t="s">
        <v>33</v>
      </c>
      <c r="T688" s="23" t="s">
        <v>211</v>
      </c>
      <c r="U688" s="23"/>
      <c r="V688" s="22" t="s">
        <v>212</v>
      </c>
      <c r="W688" s="24" t="s">
        <v>3677</v>
      </c>
      <c r="X688" s="25" t="s">
        <v>50</v>
      </c>
      <c r="Y688" s="25" t="s">
        <v>50</v>
      </c>
      <c r="Z688" s="25" t="s">
        <v>50</v>
      </c>
      <c r="AA688" s="25"/>
      <c r="AB688" s="26"/>
      <c r="AC688" s="31">
        <v>2.0031000000000003</v>
      </c>
      <c r="AD688" s="32"/>
      <c r="AE688" s="32"/>
      <c r="AF688" s="32"/>
      <c r="AG688" s="33"/>
      <c r="AH688" s="33"/>
      <c r="AI688" s="33"/>
      <c r="AJ688" s="27"/>
      <c r="AK688" s="27"/>
      <c r="AL688" s="27">
        <v>8.5973333333333333</v>
      </c>
      <c r="AM688" s="27"/>
      <c r="AN688" s="27"/>
      <c r="AO688" s="28" t="s">
        <v>3872</v>
      </c>
      <c r="AP688" s="51"/>
      <c r="AQ688" s="51"/>
    </row>
    <row r="689" spans="1:43" ht="12.65" customHeight="1">
      <c r="A689" s="13" t="s">
        <v>214</v>
      </c>
      <c r="B689" s="14" t="s">
        <v>215</v>
      </c>
      <c r="C689" s="13">
        <v>1</v>
      </c>
      <c r="D689" s="13" t="s">
        <v>216</v>
      </c>
      <c r="E689" s="15" t="s">
        <v>252</v>
      </c>
      <c r="F689" s="13">
        <v>41063</v>
      </c>
      <c r="G689" s="13" t="s">
        <v>253</v>
      </c>
      <c r="H689" s="16">
        <v>45886</v>
      </c>
      <c r="I689" s="17">
        <v>45886</v>
      </c>
      <c r="J689" s="18">
        <v>45886</v>
      </c>
      <c r="K689" s="19">
        <v>0.45788194444444447</v>
      </c>
      <c r="L689" s="19">
        <v>0.53675925925925927</v>
      </c>
      <c r="M689" s="20">
        <v>0.54121527777777778</v>
      </c>
      <c r="N689" s="19">
        <v>0.62009259259259264</v>
      </c>
      <c r="O689" s="21">
        <f t="shared" si="21"/>
        <v>7.8877314814814858E-2</v>
      </c>
      <c r="P689" s="13" t="s">
        <v>1658</v>
      </c>
      <c r="Q689" s="13" t="s">
        <v>254</v>
      </c>
      <c r="R689" s="22" t="s">
        <v>1659</v>
      </c>
      <c r="S689" s="22" t="s">
        <v>29</v>
      </c>
      <c r="T689" s="23" t="s">
        <v>211</v>
      </c>
      <c r="U689" s="23"/>
      <c r="V689" s="10" t="s">
        <v>212</v>
      </c>
      <c r="W689" s="11" t="s">
        <v>184</v>
      </c>
      <c r="X689" s="12" t="s">
        <v>185</v>
      </c>
      <c r="Y689" s="12" t="s">
        <v>114</v>
      </c>
      <c r="Z689" s="12" t="s">
        <v>54</v>
      </c>
      <c r="AA689" s="25"/>
      <c r="AB689" s="26"/>
      <c r="AC689" s="31">
        <v>14.029400000000001</v>
      </c>
      <c r="AD689" s="32"/>
      <c r="AE689" s="32"/>
      <c r="AF689" s="32"/>
      <c r="AG689" s="33"/>
      <c r="AH689" s="33"/>
      <c r="AI689" s="33"/>
      <c r="AJ689" s="27"/>
      <c r="AK689" s="27"/>
      <c r="AL689" s="27">
        <v>20.633600000000001</v>
      </c>
      <c r="AM689" s="27"/>
      <c r="AN689" s="27"/>
      <c r="AO689" s="28" t="s">
        <v>3872</v>
      </c>
      <c r="AP689" s="51"/>
      <c r="AQ689" s="51"/>
    </row>
    <row r="690" spans="1:43" ht="12.65" customHeight="1">
      <c r="A690" s="13" t="s">
        <v>214</v>
      </c>
      <c r="B690" s="14" t="s">
        <v>215</v>
      </c>
      <c r="C690" s="13">
        <v>1</v>
      </c>
      <c r="D690" s="13" t="s">
        <v>216</v>
      </c>
      <c r="E690" s="15" t="s">
        <v>252</v>
      </c>
      <c r="F690" s="13">
        <v>41063</v>
      </c>
      <c r="G690" s="13" t="s">
        <v>253</v>
      </c>
      <c r="H690" s="16">
        <v>45886</v>
      </c>
      <c r="I690" s="17">
        <v>45886</v>
      </c>
      <c r="J690" s="18">
        <v>45886</v>
      </c>
      <c r="K690" s="19">
        <v>0.53751157407407402</v>
      </c>
      <c r="L690" s="19">
        <v>0.53787037037037033</v>
      </c>
      <c r="M690" s="20">
        <v>0.62084490740740739</v>
      </c>
      <c r="N690" s="19">
        <v>0.6212037037037037</v>
      </c>
      <c r="O690" s="21">
        <f t="shared" si="21"/>
        <v>3.5879629629631538E-4</v>
      </c>
      <c r="P690" s="13" t="s">
        <v>275</v>
      </c>
      <c r="Q690" s="13" t="s">
        <v>254</v>
      </c>
      <c r="R690" s="22" t="s">
        <v>276</v>
      </c>
      <c r="S690" s="22" t="s">
        <v>33</v>
      </c>
      <c r="T690" s="23" t="s">
        <v>211</v>
      </c>
      <c r="U690" s="23"/>
      <c r="V690" s="22" t="s">
        <v>212</v>
      </c>
      <c r="W690" s="24" t="s">
        <v>3677</v>
      </c>
      <c r="X690" s="25" t="s">
        <v>50</v>
      </c>
      <c r="Y690" s="25" t="s">
        <v>50</v>
      </c>
      <c r="Z690" s="25" t="s">
        <v>50</v>
      </c>
      <c r="AA690" s="25"/>
      <c r="AB690" s="26"/>
      <c r="AC690" s="31">
        <v>14.528800000000002</v>
      </c>
      <c r="AD690" s="32"/>
      <c r="AE690" s="32"/>
      <c r="AF690" s="32"/>
      <c r="AG690" s="33"/>
      <c r="AH690" s="33"/>
      <c r="AI690" s="33"/>
      <c r="AJ690" s="27"/>
      <c r="AK690" s="27"/>
      <c r="AL690" s="27">
        <v>8.5973333333333333</v>
      </c>
      <c r="AM690" s="27"/>
      <c r="AN690" s="27"/>
      <c r="AO690" s="28" t="s">
        <v>3872</v>
      </c>
      <c r="AP690" s="51"/>
      <c r="AQ690" s="51"/>
    </row>
    <row r="691" spans="1:43" ht="12.65" customHeight="1">
      <c r="A691" s="13" t="s">
        <v>214</v>
      </c>
      <c r="B691" s="14" t="s">
        <v>215</v>
      </c>
      <c r="C691" s="13">
        <v>1</v>
      </c>
      <c r="D691" s="13" t="s">
        <v>216</v>
      </c>
      <c r="E691" s="15" t="s">
        <v>252</v>
      </c>
      <c r="F691" s="13">
        <v>41063</v>
      </c>
      <c r="G691" s="13" t="s">
        <v>253</v>
      </c>
      <c r="H691" s="16">
        <v>45886</v>
      </c>
      <c r="I691" s="17">
        <v>45886</v>
      </c>
      <c r="J691" s="18">
        <v>45886</v>
      </c>
      <c r="K691" s="19">
        <v>0.5430787037037037</v>
      </c>
      <c r="L691" s="19">
        <v>0.56184027777777779</v>
      </c>
      <c r="M691" s="20">
        <v>0.62641203703703707</v>
      </c>
      <c r="N691" s="19">
        <v>0.64517361111111116</v>
      </c>
      <c r="O691" s="21">
        <f t="shared" si="21"/>
        <v>1.8761574074074083E-2</v>
      </c>
      <c r="P691" s="13" t="s">
        <v>297</v>
      </c>
      <c r="Q691" s="13" t="s">
        <v>254</v>
      </c>
      <c r="R691" s="22" t="s">
        <v>298</v>
      </c>
      <c r="S691" s="22" t="s">
        <v>33</v>
      </c>
      <c r="T691" s="23" t="s">
        <v>211</v>
      </c>
      <c r="U691" s="23"/>
      <c r="V691" s="22" t="s">
        <v>212</v>
      </c>
      <c r="W691" s="24" t="s">
        <v>3677</v>
      </c>
      <c r="X691" s="25" t="s">
        <v>50</v>
      </c>
      <c r="Y691" s="25" t="s">
        <v>50</v>
      </c>
      <c r="Z691" s="25" t="s">
        <v>50</v>
      </c>
      <c r="AA691" s="25"/>
      <c r="AB691" s="26"/>
      <c r="AC691" s="31">
        <v>11.1518</v>
      </c>
      <c r="AD691" s="32"/>
      <c r="AE691" s="32"/>
      <c r="AF691" s="32"/>
      <c r="AG691" s="33"/>
      <c r="AH691" s="33"/>
      <c r="AI691" s="33"/>
      <c r="AJ691" s="27"/>
      <c r="AK691" s="27"/>
      <c r="AL691" s="27">
        <v>8.5973333333333333</v>
      </c>
      <c r="AM691" s="27"/>
      <c r="AN691" s="27"/>
      <c r="AO691" s="28" t="s">
        <v>3872</v>
      </c>
      <c r="AP691" s="51"/>
      <c r="AQ691" s="51"/>
    </row>
    <row r="692" spans="1:43" ht="12.65" customHeight="1">
      <c r="A692" s="13" t="s">
        <v>214</v>
      </c>
      <c r="B692" s="14" t="s">
        <v>215</v>
      </c>
      <c r="C692" s="13">
        <v>1</v>
      </c>
      <c r="D692" s="13" t="s">
        <v>216</v>
      </c>
      <c r="E692" s="15" t="s">
        <v>252</v>
      </c>
      <c r="F692" s="13">
        <v>41063</v>
      </c>
      <c r="G692" s="13" t="s">
        <v>253</v>
      </c>
      <c r="H692" s="16">
        <v>45886</v>
      </c>
      <c r="I692" s="17">
        <v>45886</v>
      </c>
      <c r="J692" s="18">
        <v>45886</v>
      </c>
      <c r="K692" s="19">
        <v>0.56200231481481477</v>
      </c>
      <c r="L692" s="19">
        <v>0.67266203703703698</v>
      </c>
      <c r="M692" s="20">
        <v>0.64533564814814814</v>
      </c>
      <c r="N692" s="19">
        <v>0.75599537037037035</v>
      </c>
      <c r="O692" s="21">
        <f t="shared" si="21"/>
        <v>0.1106597222222222</v>
      </c>
      <c r="P692" s="13" t="s">
        <v>265</v>
      </c>
      <c r="Q692" s="13" t="s">
        <v>254</v>
      </c>
      <c r="R692" s="22" t="s">
        <v>266</v>
      </c>
      <c r="S692" s="22" t="s">
        <v>29</v>
      </c>
      <c r="T692" s="23" t="s">
        <v>211</v>
      </c>
      <c r="U692" s="23"/>
      <c r="V692" s="10" t="s">
        <v>212</v>
      </c>
      <c r="W692" s="11" t="s">
        <v>188</v>
      </c>
      <c r="X692" s="12" t="s">
        <v>189</v>
      </c>
      <c r="Y692" s="12" t="s">
        <v>114</v>
      </c>
      <c r="Z692" s="12" t="s">
        <v>55</v>
      </c>
      <c r="AA692" s="25"/>
      <c r="AB692" s="26"/>
      <c r="AC692" s="31">
        <v>13.612500000000001</v>
      </c>
      <c r="AD692" s="32"/>
      <c r="AE692" s="32"/>
      <c r="AF692" s="32"/>
      <c r="AG692" s="33"/>
      <c r="AH692" s="33"/>
      <c r="AI692" s="33"/>
      <c r="AJ692" s="27"/>
      <c r="AK692" s="27"/>
      <c r="AL692" s="27">
        <v>20.633600000000001</v>
      </c>
      <c r="AM692" s="27"/>
      <c r="AN692" s="27"/>
      <c r="AO692" s="28" t="s">
        <v>3872</v>
      </c>
      <c r="AP692" s="51"/>
      <c r="AQ692" s="51"/>
    </row>
    <row r="693" spans="1:43" ht="12.65" customHeight="1">
      <c r="A693" s="13" t="s">
        <v>214</v>
      </c>
      <c r="B693" s="14" t="s">
        <v>215</v>
      </c>
      <c r="C693" s="13">
        <v>1</v>
      </c>
      <c r="D693" s="13" t="s">
        <v>216</v>
      </c>
      <c r="E693" s="15" t="s">
        <v>252</v>
      </c>
      <c r="F693" s="13">
        <v>41063</v>
      </c>
      <c r="G693" s="13" t="s">
        <v>253</v>
      </c>
      <c r="H693" s="16">
        <v>45886</v>
      </c>
      <c r="I693" s="17">
        <v>45886</v>
      </c>
      <c r="J693" s="18">
        <v>45886</v>
      </c>
      <c r="K693" s="19">
        <v>0.67266203703703698</v>
      </c>
      <c r="L693" s="19">
        <v>0.74982638888888886</v>
      </c>
      <c r="M693" s="20">
        <v>0.75599537037037035</v>
      </c>
      <c r="N693" s="19">
        <v>0.83315972222222212</v>
      </c>
      <c r="O693" s="21">
        <f t="shared" si="21"/>
        <v>7.7164351851851776E-2</v>
      </c>
      <c r="P693" s="13" t="s">
        <v>1186</v>
      </c>
      <c r="Q693" s="13" t="s">
        <v>254</v>
      </c>
      <c r="R693" s="22" t="s">
        <v>1187</v>
      </c>
      <c r="S693" s="22" t="s">
        <v>33</v>
      </c>
      <c r="T693" s="23" t="s">
        <v>211</v>
      </c>
      <c r="U693" s="23"/>
      <c r="V693" s="22" t="s">
        <v>212</v>
      </c>
      <c r="W693" s="24" t="s">
        <v>3677</v>
      </c>
      <c r="X693" s="25" t="s">
        <v>50</v>
      </c>
      <c r="Y693" s="25" t="s">
        <v>50</v>
      </c>
      <c r="Z693" s="25" t="s">
        <v>50</v>
      </c>
      <c r="AA693" s="25"/>
      <c r="AB693" s="26"/>
      <c r="AC693" s="31">
        <v>11.891</v>
      </c>
      <c r="AD693" s="32"/>
      <c r="AE693" s="32"/>
      <c r="AF693" s="32"/>
      <c r="AG693" s="33"/>
      <c r="AH693" s="33"/>
      <c r="AI693" s="33"/>
      <c r="AJ693" s="27"/>
      <c r="AK693" s="27"/>
      <c r="AL693" s="27">
        <v>8.5973333333333333</v>
      </c>
      <c r="AM693" s="27"/>
      <c r="AN693" s="27"/>
      <c r="AO693" s="28" t="s">
        <v>3872</v>
      </c>
      <c r="AP693" s="51"/>
      <c r="AQ693" s="51"/>
    </row>
    <row r="694" spans="1:43" ht="12.65" customHeight="1">
      <c r="A694" s="13" t="s">
        <v>214</v>
      </c>
      <c r="B694" s="14" t="s">
        <v>215</v>
      </c>
      <c r="C694" s="13">
        <v>1</v>
      </c>
      <c r="D694" s="13" t="s">
        <v>216</v>
      </c>
      <c r="E694" s="15" t="s">
        <v>252</v>
      </c>
      <c r="F694" s="13">
        <v>41063</v>
      </c>
      <c r="G694" s="13" t="s">
        <v>253</v>
      </c>
      <c r="H694" s="16">
        <v>45886</v>
      </c>
      <c r="I694" s="17">
        <v>45886</v>
      </c>
      <c r="J694" s="18">
        <v>45886</v>
      </c>
      <c r="K694" s="19">
        <v>0.75040509259259258</v>
      </c>
      <c r="L694" s="19">
        <v>0.75096064814814811</v>
      </c>
      <c r="M694" s="20">
        <v>0.83373842592592595</v>
      </c>
      <c r="N694" s="19">
        <v>0.83429398148148148</v>
      </c>
      <c r="O694" s="21">
        <f t="shared" si="21"/>
        <v>5.5555555555553138E-4</v>
      </c>
      <c r="P694" s="13" t="s">
        <v>1178</v>
      </c>
      <c r="Q694" s="13" t="s">
        <v>254</v>
      </c>
      <c r="R694" s="22" t="s">
        <v>1179</v>
      </c>
      <c r="S694" s="22" t="s">
        <v>33</v>
      </c>
      <c r="T694" s="23" t="s">
        <v>211</v>
      </c>
      <c r="U694" s="23"/>
      <c r="V694" s="22" t="s">
        <v>212</v>
      </c>
      <c r="W694" s="24" t="s">
        <v>3677</v>
      </c>
      <c r="X694" s="25" t="s">
        <v>50</v>
      </c>
      <c r="Y694" s="25" t="s">
        <v>50</v>
      </c>
      <c r="Z694" s="25" t="s">
        <v>50</v>
      </c>
      <c r="AA694" s="25"/>
      <c r="AB694" s="26"/>
      <c r="AC694" s="31">
        <v>1.9722999999999999</v>
      </c>
      <c r="AD694" s="32"/>
      <c r="AE694" s="32"/>
      <c r="AF694" s="32"/>
      <c r="AG694" s="33"/>
      <c r="AH694" s="33"/>
      <c r="AI694" s="33"/>
      <c r="AJ694" s="27"/>
      <c r="AK694" s="27"/>
      <c r="AL694" s="27">
        <v>10.746666666666668</v>
      </c>
      <c r="AM694" s="27"/>
      <c r="AN694" s="27"/>
      <c r="AO694" s="28" t="s">
        <v>3872</v>
      </c>
      <c r="AP694" s="51"/>
      <c r="AQ694" s="51"/>
    </row>
    <row r="695" spans="1:43" ht="12.65" customHeight="1">
      <c r="A695" s="13" t="s">
        <v>214</v>
      </c>
      <c r="B695" s="14" t="s">
        <v>215</v>
      </c>
      <c r="C695" s="13">
        <v>1</v>
      </c>
      <c r="D695" s="13" t="s">
        <v>216</v>
      </c>
      <c r="E695" s="15" t="s">
        <v>252</v>
      </c>
      <c r="F695" s="13">
        <v>41063</v>
      </c>
      <c r="G695" s="13" t="s">
        <v>253</v>
      </c>
      <c r="H695" s="16">
        <v>45886</v>
      </c>
      <c r="I695" s="17">
        <v>45886</v>
      </c>
      <c r="J695" s="18">
        <f>I695</f>
        <v>45886</v>
      </c>
      <c r="K695" s="19">
        <v>0.7530324074074074</v>
      </c>
      <c r="L695" s="19">
        <v>0.82064814814814813</v>
      </c>
      <c r="M695" s="20">
        <v>0.83636574074074077</v>
      </c>
      <c r="N695" s="19">
        <v>0.9039814814814815</v>
      </c>
      <c r="O695" s="21">
        <f t="shared" si="21"/>
        <v>6.7615740740740726E-2</v>
      </c>
      <c r="P695" s="13" t="s">
        <v>1180</v>
      </c>
      <c r="Q695" s="13" t="s">
        <v>254</v>
      </c>
      <c r="R695" s="22" t="s">
        <v>1181</v>
      </c>
      <c r="S695" s="22" t="s">
        <v>29</v>
      </c>
      <c r="T695" s="23" t="s">
        <v>211</v>
      </c>
      <c r="U695" s="23" t="s">
        <v>50</v>
      </c>
      <c r="V695" s="22" t="s">
        <v>212</v>
      </c>
      <c r="W695" s="24" t="s">
        <v>201</v>
      </c>
      <c r="X695" s="25" t="s">
        <v>126</v>
      </c>
      <c r="Y695" s="25" t="s">
        <v>114</v>
      </c>
      <c r="Z695" s="25" t="s">
        <v>56</v>
      </c>
      <c r="AA695" s="25"/>
      <c r="AB695" s="26"/>
      <c r="AC695" s="31">
        <v>0.74140000000000006</v>
      </c>
      <c r="AD695" s="32"/>
      <c r="AE695" s="32"/>
      <c r="AF695" s="32"/>
      <c r="AG695" s="33"/>
      <c r="AH695" s="33"/>
      <c r="AI695" s="33"/>
      <c r="AJ695" s="27"/>
      <c r="AK695" s="27"/>
      <c r="AL695" s="27">
        <v>25.791999999999998</v>
      </c>
      <c r="AM695" s="27"/>
      <c r="AN695" s="27"/>
      <c r="AO695" s="28" t="s">
        <v>3872</v>
      </c>
      <c r="AP695" s="51"/>
      <c r="AQ695" s="51"/>
    </row>
    <row r="696" spans="1:43" ht="12.65" customHeight="1">
      <c r="A696" s="13" t="s">
        <v>214</v>
      </c>
      <c r="B696" s="14" t="s">
        <v>215</v>
      </c>
      <c r="C696" s="13">
        <v>1</v>
      </c>
      <c r="D696" s="13" t="s">
        <v>216</v>
      </c>
      <c r="E696" s="15" t="s">
        <v>252</v>
      </c>
      <c r="F696" s="13">
        <v>41063</v>
      </c>
      <c r="G696" s="13" t="s">
        <v>253</v>
      </c>
      <c r="H696" s="16">
        <v>45886</v>
      </c>
      <c r="I696" s="17">
        <v>45886</v>
      </c>
      <c r="J696" s="18">
        <f>I696</f>
        <v>45886</v>
      </c>
      <c r="K696" s="19">
        <v>0.88908564814814806</v>
      </c>
      <c r="L696" s="19">
        <v>0.9701967592592593</v>
      </c>
      <c r="M696" s="20">
        <v>0.97241898148148143</v>
      </c>
      <c r="N696" s="19">
        <v>5.3530092592592587E-2</v>
      </c>
      <c r="O696" s="21">
        <f t="shared" si="21"/>
        <v>8.1111111111111134E-2</v>
      </c>
      <c r="P696" s="13" t="s">
        <v>435</v>
      </c>
      <c r="Q696" s="13" t="s">
        <v>254</v>
      </c>
      <c r="R696" s="22" t="s">
        <v>436</v>
      </c>
      <c r="S696" s="22" t="s">
        <v>31</v>
      </c>
      <c r="T696" s="23" t="s">
        <v>211</v>
      </c>
      <c r="U696" s="23" t="s">
        <v>50</v>
      </c>
      <c r="V696" s="22" t="s">
        <v>212</v>
      </c>
      <c r="W696" s="24" t="s">
        <v>184</v>
      </c>
      <c r="X696" s="25" t="s">
        <v>185</v>
      </c>
      <c r="Y696" s="25" t="s">
        <v>114</v>
      </c>
      <c r="Z696" s="25" t="s">
        <v>54</v>
      </c>
      <c r="AA696" s="25"/>
      <c r="AB696" s="26"/>
      <c r="AC696" s="31">
        <v>1.7600000000000001E-2</v>
      </c>
      <c r="AD696" s="32"/>
      <c r="AE696" s="32"/>
      <c r="AF696" s="32"/>
      <c r="AG696" s="33"/>
      <c r="AH696" s="33"/>
      <c r="AI696" s="33"/>
      <c r="AJ696" s="27"/>
      <c r="AK696" s="27"/>
      <c r="AL696" s="27">
        <v>8.5973333333333333</v>
      </c>
      <c r="AM696" s="27"/>
      <c r="AN696" s="27"/>
      <c r="AO696" s="28" t="s">
        <v>3872</v>
      </c>
      <c r="AP696" s="51"/>
      <c r="AQ696" s="51"/>
    </row>
    <row r="697" spans="1:43" ht="12.65" customHeight="1">
      <c r="A697" s="13" t="s">
        <v>214</v>
      </c>
      <c r="B697" s="14" t="s">
        <v>215</v>
      </c>
      <c r="C697" s="13">
        <v>1</v>
      </c>
      <c r="D697" s="13" t="s">
        <v>216</v>
      </c>
      <c r="E697" s="15" t="s">
        <v>252</v>
      </c>
      <c r="F697" s="13">
        <v>41063</v>
      </c>
      <c r="G697" s="13" t="s">
        <v>253</v>
      </c>
      <c r="H697" s="16">
        <v>45886</v>
      </c>
      <c r="I697" s="17">
        <v>45887</v>
      </c>
      <c r="J697" s="18">
        <v>45887</v>
      </c>
      <c r="K697" s="19">
        <v>0.97228009259259263</v>
      </c>
      <c r="L697" s="19">
        <v>3.4618055555555555E-2</v>
      </c>
      <c r="M697" s="20">
        <v>5.561342592592592E-2</v>
      </c>
      <c r="N697" s="19">
        <v>0.11795138888888888</v>
      </c>
      <c r="O697" s="21">
        <f t="shared" si="21"/>
        <v>6.2337962962962963E-2</v>
      </c>
      <c r="P697" s="13" t="s">
        <v>1020</v>
      </c>
      <c r="Q697" s="13" t="s">
        <v>254</v>
      </c>
      <c r="R697" s="22" t="s">
        <v>1021</v>
      </c>
      <c r="S697" s="22" t="s">
        <v>32</v>
      </c>
      <c r="T697" s="23" t="s">
        <v>211</v>
      </c>
      <c r="U697" s="23"/>
      <c r="V697" s="22" t="s">
        <v>212</v>
      </c>
      <c r="W697" s="24" t="s">
        <v>3677</v>
      </c>
      <c r="X697" s="25" t="s">
        <v>50</v>
      </c>
      <c r="Y697" s="25" t="s">
        <v>50</v>
      </c>
      <c r="Z697" s="25" t="s">
        <v>50</v>
      </c>
      <c r="AA697" s="25"/>
      <c r="AB697" s="26"/>
      <c r="AC697" s="31">
        <v>2.9700000000000001E-2</v>
      </c>
      <c r="AD697" s="32"/>
      <c r="AE697" s="32"/>
      <c r="AF697" s="32"/>
      <c r="AG697" s="33"/>
      <c r="AH697" s="33"/>
      <c r="AI697" s="33"/>
      <c r="AJ697" s="27"/>
      <c r="AK697" s="27"/>
      <c r="AL697" s="27">
        <v>6.6133333333333333</v>
      </c>
      <c r="AM697" s="27"/>
      <c r="AN697" s="27"/>
      <c r="AO697" s="28" t="s">
        <v>3872</v>
      </c>
      <c r="AP697" s="51"/>
      <c r="AQ697" s="51"/>
    </row>
    <row r="698" spans="1:43" ht="12.65" customHeight="1">
      <c r="A698" s="13" t="s">
        <v>214</v>
      </c>
      <c r="B698" s="14" t="s">
        <v>215</v>
      </c>
      <c r="C698" s="13">
        <v>1</v>
      </c>
      <c r="D698" s="13" t="s">
        <v>216</v>
      </c>
      <c r="E698" s="15" t="s">
        <v>252</v>
      </c>
      <c r="F698" s="13">
        <v>41063</v>
      </c>
      <c r="G698" s="13"/>
      <c r="H698" s="16">
        <v>45887</v>
      </c>
      <c r="I698" s="17">
        <v>45887</v>
      </c>
      <c r="J698" s="18">
        <f t="shared" ref="J698:J704" si="22">I698</f>
        <v>45887</v>
      </c>
      <c r="K698" s="19">
        <v>3.4965277777777783E-2</v>
      </c>
      <c r="L698" s="19">
        <v>0.11329861111111111</v>
      </c>
      <c r="M698" s="20">
        <v>0.1182986111111111</v>
      </c>
      <c r="N698" s="19">
        <v>0.19663194444444443</v>
      </c>
      <c r="O698" s="21">
        <f t="shared" si="21"/>
        <v>7.8333333333333324E-2</v>
      </c>
      <c r="P698" s="13" t="s">
        <v>1527</v>
      </c>
      <c r="Q698" s="13" t="s">
        <v>254</v>
      </c>
      <c r="R698" s="22" t="s">
        <v>1528</v>
      </c>
      <c r="S698" s="22" t="s">
        <v>31</v>
      </c>
      <c r="T698" s="23" t="s">
        <v>211</v>
      </c>
      <c r="U698" s="23" t="s">
        <v>50</v>
      </c>
      <c r="V698" s="22" t="s">
        <v>212</v>
      </c>
      <c r="W698" s="24" t="s">
        <v>186</v>
      </c>
      <c r="X698" s="25" t="s">
        <v>187</v>
      </c>
      <c r="Y698" s="25" t="s">
        <v>114</v>
      </c>
      <c r="Z698" s="25" t="s">
        <v>89</v>
      </c>
      <c r="AA698" s="25"/>
      <c r="AB698" s="26"/>
      <c r="AC698" s="31">
        <v>7.8099999999999992E-3</v>
      </c>
      <c r="AD698" s="32"/>
      <c r="AE698" s="32"/>
      <c r="AF698" s="32"/>
      <c r="AG698" s="33"/>
      <c r="AH698" s="33"/>
      <c r="AI698" s="33"/>
      <c r="AJ698" s="27"/>
      <c r="AK698" s="27"/>
      <c r="AL698" s="27">
        <v>6.6133333333333333</v>
      </c>
      <c r="AM698" s="27"/>
      <c r="AN698" s="27"/>
      <c r="AO698" s="28" t="s">
        <v>3872</v>
      </c>
      <c r="AP698" s="51"/>
      <c r="AQ698" s="51"/>
    </row>
    <row r="699" spans="1:43" ht="12.65" customHeight="1">
      <c r="A699" s="13" t="s">
        <v>214</v>
      </c>
      <c r="B699" s="14" t="s">
        <v>215</v>
      </c>
      <c r="C699" s="13">
        <v>1</v>
      </c>
      <c r="D699" s="13" t="s">
        <v>216</v>
      </c>
      <c r="E699" s="15" t="s">
        <v>252</v>
      </c>
      <c r="F699" s="13">
        <v>41063</v>
      </c>
      <c r="G699" s="13" t="s">
        <v>253</v>
      </c>
      <c r="H699" s="16">
        <v>45887</v>
      </c>
      <c r="I699" s="17">
        <v>45887</v>
      </c>
      <c r="J699" s="18">
        <f t="shared" si="22"/>
        <v>45887</v>
      </c>
      <c r="K699" s="19">
        <v>0.11480324074074073</v>
      </c>
      <c r="L699" s="19">
        <v>0.12296296296296295</v>
      </c>
      <c r="M699" s="20">
        <v>0.19813657407407406</v>
      </c>
      <c r="N699" s="19">
        <v>0.20629629629629628</v>
      </c>
      <c r="O699" s="21">
        <f t="shared" si="21"/>
        <v>8.159722222222221E-3</v>
      </c>
      <c r="P699" s="13" t="s">
        <v>1742</v>
      </c>
      <c r="Q699" s="13" t="s">
        <v>254</v>
      </c>
      <c r="R699" s="22" t="s">
        <v>1743</v>
      </c>
      <c r="S699" s="22" t="s">
        <v>32</v>
      </c>
      <c r="T699" s="23" t="s">
        <v>211</v>
      </c>
      <c r="U699" s="23" t="s">
        <v>50</v>
      </c>
      <c r="V699" s="22" t="s">
        <v>212</v>
      </c>
      <c r="W699" s="24" t="s">
        <v>160</v>
      </c>
      <c r="X699" s="25" t="s">
        <v>161</v>
      </c>
      <c r="Y699" s="25" t="s">
        <v>114</v>
      </c>
      <c r="Z699" s="25" t="s">
        <v>69</v>
      </c>
      <c r="AA699" s="25"/>
      <c r="AB699" s="26"/>
      <c r="AC699" s="31">
        <v>8.5800000000000008E-3</v>
      </c>
      <c r="AD699" s="32"/>
      <c r="AE699" s="32"/>
      <c r="AF699" s="32"/>
      <c r="AG699" s="33"/>
      <c r="AH699" s="33"/>
      <c r="AI699" s="33"/>
      <c r="AJ699" s="27"/>
      <c r="AK699" s="27"/>
      <c r="AL699" s="27">
        <v>6.6133333333333333</v>
      </c>
      <c r="AM699" s="27"/>
      <c r="AN699" s="27"/>
      <c r="AO699" s="28" t="s">
        <v>3872</v>
      </c>
      <c r="AP699" s="51"/>
      <c r="AQ699" s="51"/>
    </row>
    <row r="700" spans="1:43" ht="12.65" customHeight="1">
      <c r="A700" s="13" t="s">
        <v>214</v>
      </c>
      <c r="B700" s="14" t="s">
        <v>215</v>
      </c>
      <c r="C700" s="13">
        <v>1</v>
      </c>
      <c r="D700" s="13" t="s">
        <v>216</v>
      </c>
      <c r="E700" s="15" t="s">
        <v>252</v>
      </c>
      <c r="F700" s="13">
        <v>41063</v>
      </c>
      <c r="G700" s="13" t="s">
        <v>253</v>
      </c>
      <c r="H700" s="16">
        <v>45887</v>
      </c>
      <c r="I700" s="17">
        <v>45887</v>
      </c>
      <c r="J700" s="18">
        <f t="shared" si="22"/>
        <v>45887</v>
      </c>
      <c r="K700" s="19">
        <v>0.12504629629629629</v>
      </c>
      <c r="L700" s="19">
        <v>0.13311342592592593</v>
      </c>
      <c r="M700" s="20">
        <v>0.20837962962962964</v>
      </c>
      <c r="N700" s="19">
        <v>0.21644675925925927</v>
      </c>
      <c r="O700" s="21">
        <f t="shared" si="21"/>
        <v>8.0671296296296324E-3</v>
      </c>
      <c r="P700" s="13" t="s">
        <v>1107</v>
      </c>
      <c r="Q700" s="13" t="s">
        <v>254</v>
      </c>
      <c r="R700" s="22" t="s">
        <v>1108</v>
      </c>
      <c r="S700" s="22" t="s">
        <v>32</v>
      </c>
      <c r="T700" s="23" t="s">
        <v>211</v>
      </c>
      <c r="U700" s="23" t="s">
        <v>50</v>
      </c>
      <c r="V700" s="22" t="s">
        <v>212</v>
      </c>
      <c r="W700" s="24" t="s">
        <v>163</v>
      </c>
      <c r="X700" s="25" t="s">
        <v>164</v>
      </c>
      <c r="Y700" s="25" t="s">
        <v>114</v>
      </c>
      <c r="Z700" s="25" t="s">
        <v>77</v>
      </c>
      <c r="AA700" s="25"/>
      <c r="AB700" s="26"/>
      <c r="AC700" s="31">
        <v>8.5800000000000008E-3</v>
      </c>
      <c r="AD700" s="32"/>
      <c r="AE700" s="32"/>
      <c r="AF700" s="32"/>
      <c r="AG700" s="33"/>
      <c r="AH700" s="33"/>
      <c r="AI700" s="33"/>
      <c r="AJ700" s="27"/>
      <c r="AK700" s="27"/>
      <c r="AL700" s="27">
        <v>6.6133333333333333</v>
      </c>
      <c r="AM700" s="27"/>
      <c r="AN700" s="27"/>
      <c r="AO700" s="28" t="s">
        <v>3872</v>
      </c>
      <c r="AP700" s="51"/>
      <c r="AQ700" s="51"/>
    </row>
    <row r="701" spans="1:43" ht="12.65" customHeight="1">
      <c r="A701" s="13" t="s">
        <v>214</v>
      </c>
      <c r="B701" s="14" t="s">
        <v>215</v>
      </c>
      <c r="C701" s="13">
        <v>1</v>
      </c>
      <c r="D701" s="13" t="s">
        <v>216</v>
      </c>
      <c r="E701" s="15" t="s">
        <v>252</v>
      </c>
      <c r="F701" s="13">
        <v>41063</v>
      </c>
      <c r="G701" s="13" t="s">
        <v>253</v>
      </c>
      <c r="H701" s="16">
        <v>45887</v>
      </c>
      <c r="I701" s="17">
        <v>45887</v>
      </c>
      <c r="J701" s="18">
        <f t="shared" si="22"/>
        <v>45887</v>
      </c>
      <c r="K701" s="19">
        <v>0.13542824074074072</v>
      </c>
      <c r="L701" s="19">
        <v>0.14358796296296295</v>
      </c>
      <c r="M701" s="20">
        <v>0.21876157407407407</v>
      </c>
      <c r="N701" s="19">
        <v>0.22692129629629629</v>
      </c>
      <c r="O701" s="21">
        <f t="shared" si="21"/>
        <v>8.159722222222221E-3</v>
      </c>
      <c r="P701" s="13" t="s">
        <v>581</v>
      </c>
      <c r="Q701" s="13" t="s">
        <v>254</v>
      </c>
      <c r="R701" s="22" t="s">
        <v>582</v>
      </c>
      <c r="S701" s="22" t="s">
        <v>32</v>
      </c>
      <c r="T701" s="23" t="s">
        <v>211</v>
      </c>
      <c r="U701" s="23" t="s">
        <v>50</v>
      </c>
      <c r="V701" s="22" t="s">
        <v>212</v>
      </c>
      <c r="W701" s="24" t="s">
        <v>162</v>
      </c>
      <c r="X701" s="25" t="s">
        <v>125</v>
      </c>
      <c r="Y701" s="25" t="s">
        <v>114</v>
      </c>
      <c r="Z701" s="25" t="s">
        <v>93</v>
      </c>
      <c r="AA701" s="25"/>
      <c r="AB701" s="26"/>
      <c r="AC701" s="31">
        <v>8.5800000000000008E-3</v>
      </c>
      <c r="AD701" s="32"/>
      <c r="AE701" s="32"/>
      <c r="AF701" s="32"/>
      <c r="AG701" s="33"/>
      <c r="AH701" s="33"/>
      <c r="AI701" s="33"/>
      <c r="AJ701" s="27"/>
      <c r="AK701" s="27"/>
      <c r="AL701" s="27">
        <v>6.6133333333333333</v>
      </c>
      <c r="AM701" s="27"/>
      <c r="AN701" s="27"/>
      <c r="AO701" s="28" t="s">
        <v>3872</v>
      </c>
      <c r="AP701" s="51"/>
      <c r="AQ701" s="51"/>
    </row>
    <row r="702" spans="1:43" ht="12.65" customHeight="1">
      <c r="A702" s="13" t="s">
        <v>214</v>
      </c>
      <c r="B702" s="14" t="s">
        <v>215</v>
      </c>
      <c r="C702" s="13">
        <v>1</v>
      </c>
      <c r="D702" s="13" t="s">
        <v>216</v>
      </c>
      <c r="E702" s="15" t="s">
        <v>252</v>
      </c>
      <c r="F702" s="13">
        <v>41063</v>
      </c>
      <c r="G702" s="13" t="s">
        <v>253</v>
      </c>
      <c r="H702" s="16">
        <v>45887</v>
      </c>
      <c r="I702" s="17">
        <v>45887</v>
      </c>
      <c r="J702" s="18">
        <f t="shared" si="22"/>
        <v>45887</v>
      </c>
      <c r="K702" s="19">
        <v>0.1459027777777778</v>
      </c>
      <c r="L702" s="19">
        <v>0.15421296296296297</v>
      </c>
      <c r="M702" s="20">
        <v>0.22923611111111114</v>
      </c>
      <c r="N702" s="19">
        <v>0.23754629629629631</v>
      </c>
      <c r="O702" s="21">
        <f t="shared" si="21"/>
        <v>8.3101851851851705E-3</v>
      </c>
      <c r="P702" s="13" t="s">
        <v>583</v>
      </c>
      <c r="Q702" s="13" t="s">
        <v>254</v>
      </c>
      <c r="R702" s="22" t="s">
        <v>584</v>
      </c>
      <c r="S702" s="22" t="s">
        <v>32</v>
      </c>
      <c r="T702" s="23" t="s">
        <v>211</v>
      </c>
      <c r="U702" s="23" t="s">
        <v>50</v>
      </c>
      <c r="V702" s="22" t="s">
        <v>212</v>
      </c>
      <c r="W702" s="24" t="s">
        <v>165</v>
      </c>
      <c r="X702" s="25" t="s">
        <v>86</v>
      </c>
      <c r="Y702" s="25" t="s">
        <v>114</v>
      </c>
      <c r="Z702" s="25" t="s">
        <v>74</v>
      </c>
      <c r="AA702" s="25"/>
      <c r="AB702" s="26"/>
      <c r="AC702" s="31">
        <v>8.5800000000000008E-3</v>
      </c>
      <c r="AD702" s="32"/>
      <c r="AE702" s="32"/>
      <c r="AF702" s="32"/>
      <c r="AG702" s="33"/>
      <c r="AH702" s="33"/>
      <c r="AI702" s="33"/>
      <c r="AJ702" s="27"/>
      <c r="AK702" s="27"/>
      <c r="AL702" s="27">
        <v>6.6133333333333333</v>
      </c>
      <c r="AM702" s="27"/>
      <c r="AN702" s="27"/>
      <c r="AO702" s="28" t="s">
        <v>3872</v>
      </c>
      <c r="AP702" s="51"/>
      <c r="AQ702" s="51"/>
    </row>
    <row r="703" spans="1:43" ht="12.65" customHeight="1">
      <c r="A703" s="13" t="s">
        <v>214</v>
      </c>
      <c r="B703" s="14" t="s">
        <v>215</v>
      </c>
      <c r="C703" s="13">
        <v>1</v>
      </c>
      <c r="D703" s="13" t="s">
        <v>216</v>
      </c>
      <c r="E703" s="15" t="s">
        <v>252</v>
      </c>
      <c r="F703" s="13">
        <v>41063</v>
      </c>
      <c r="G703" s="13" t="s">
        <v>253</v>
      </c>
      <c r="H703" s="16">
        <v>45887</v>
      </c>
      <c r="I703" s="17">
        <v>45887</v>
      </c>
      <c r="J703" s="18">
        <f t="shared" si="22"/>
        <v>45887</v>
      </c>
      <c r="K703" s="19">
        <v>0.15629629629629629</v>
      </c>
      <c r="L703" s="19">
        <v>0.23741898148148149</v>
      </c>
      <c r="M703" s="20">
        <v>0.23962962962962964</v>
      </c>
      <c r="N703" s="19">
        <v>0.32075231481481487</v>
      </c>
      <c r="O703" s="21">
        <f t="shared" si="21"/>
        <v>8.1122685185185228E-2</v>
      </c>
      <c r="P703" s="13" t="s">
        <v>435</v>
      </c>
      <c r="Q703" s="13" t="s">
        <v>254</v>
      </c>
      <c r="R703" s="22" t="s">
        <v>436</v>
      </c>
      <c r="S703" s="22" t="s">
        <v>31</v>
      </c>
      <c r="T703" s="23" t="s">
        <v>211</v>
      </c>
      <c r="U703" s="23" t="s">
        <v>50</v>
      </c>
      <c r="V703" s="22" t="s">
        <v>212</v>
      </c>
      <c r="W703" s="24" t="s">
        <v>184</v>
      </c>
      <c r="X703" s="25" t="s">
        <v>185</v>
      </c>
      <c r="Y703" s="25" t="s">
        <v>114</v>
      </c>
      <c r="Z703" s="25" t="s">
        <v>54</v>
      </c>
      <c r="AA703" s="25"/>
      <c r="AB703" s="26"/>
      <c r="AC703" s="31">
        <v>7.7000000000000011E-3</v>
      </c>
      <c r="AD703" s="32"/>
      <c r="AE703" s="32"/>
      <c r="AF703" s="32"/>
      <c r="AG703" s="33"/>
      <c r="AH703" s="33"/>
      <c r="AI703" s="33"/>
      <c r="AJ703" s="27"/>
      <c r="AK703" s="27"/>
      <c r="AL703" s="27">
        <v>6.6133333333333333</v>
      </c>
      <c r="AM703" s="27"/>
      <c r="AN703" s="27"/>
      <c r="AO703" s="28" t="s">
        <v>3872</v>
      </c>
      <c r="AP703" s="51"/>
      <c r="AQ703" s="51"/>
    </row>
    <row r="704" spans="1:43" ht="12.65" customHeight="1">
      <c r="A704" s="13" t="s">
        <v>214</v>
      </c>
      <c r="B704" s="14" t="s">
        <v>215</v>
      </c>
      <c r="C704" s="13">
        <v>1</v>
      </c>
      <c r="D704" s="13" t="s">
        <v>216</v>
      </c>
      <c r="E704" s="15" t="s">
        <v>252</v>
      </c>
      <c r="F704" s="13">
        <v>41063</v>
      </c>
      <c r="G704" s="13" t="s">
        <v>253</v>
      </c>
      <c r="H704" s="16">
        <v>45887</v>
      </c>
      <c r="I704" s="17">
        <v>45887</v>
      </c>
      <c r="J704" s="18">
        <f t="shared" si="22"/>
        <v>45887</v>
      </c>
      <c r="K704" s="19">
        <v>0.23961805555555557</v>
      </c>
      <c r="L704" s="19">
        <v>0.31912037037037039</v>
      </c>
      <c r="M704" s="20">
        <v>0.32295138888888891</v>
      </c>
      <c r="N704" s="19">
        <v>0.4024537037037037</v>
      </c>
      <c r="O704" s="21">
        <f t="shared" si="21"/>
        <v>7.950231481481479E-2</v>
      </c>
      <c r="P704" s="13" t="s">
        <v>1660</v>
      </c>
      <c r="Q704" s="13" t="s">
        <v>254</v>
      </c>
      <c r="R704" s="22" t="s">
        <v>1661</v>
      </c>
      <c r="S704" s="22" t="s">
        <v>31</v>
      </c>
      <c r="T704" s="23" t="s">
        <v>211</v>
      </c>
      <c r="U704" s="23" t="s">
        <v>50</v>
      </c>
      <c r="V704" s="22" t="s">
        <v>212</v>
      </c>
      <c r="W704" s="24" t="s">
        <v>192</v>
      </c>
      <c r="X704" s="25" t="s">
        <v>88</v>
      </c>
      <c r="Y704" s="25" t="s">
        <v>114</v>
      </c>
      <c r="Z704" s="25" t="s">
        <v>60</v>
      </c>
      <c r="AA704" s="25"/>
      <c r="AB704" s="26"/>
      <c r="AC704" s="31">
        <v>1.8700000000000001E-3</v>
      </c>
      <c r="AD704" s="32"/>
      <c r="AE704" s="32"/>
      <c r="AF704" s="32"/>
      <c r="AG704" s="33"/>
      <c r="AH704" s="33"/>
      <c r="AI704" s="33"/>
      <c r="AJ704" s="27"/>
      <c r="AK704" s="27"/>
      <c r="AL704" s="27">
        <v>6.6133333333333333</v>
      </c>
      <c r="AM704" s="27"/>
      <c r="AN704" s="27"/>
      <c r="AO704" s="28" t="s">
        <v>3872</v>
      </c>
      <c r="AP704" s="51"/>
      <c r="AQ704" s="51"/>
    </row>
    <row r="705" spans="1:43" ht="12.65" customHeight="1">
      <c r="A705" s="13" t="s">
        <v>214</v>
      </c>
      <c r="B705" s="14" t="s">
        <v>215</v>
      </c>
      <c r="C705" s="13">
        <v>1</v>
      </c>
      <c r="D705" s="13" t="s">
        <v>216</v>
      </c>
      <c r="E705" s="15" t="s">
        <v>252</v>
      </c>
      <c r="F705" s="13">
        <v>41063</v>
      </c>
      <c r="G705" s="13" t="s">
        <v>253</v>
      </c>
      <c r="H705" s="16">
        <v>45887</v>
      </c>
      <c r="I705" s="17">
        <v>45887</v>
      </c>
      <c r="J705" s="18">
        <v>45887</v>
      </c>
      <c r="K705" s="19">
        <v>0.32300925925925927</v>
      </c>
      <c r="L705" s="19">
        <v>0.38534722222222223</v>
      </c>
      <c r="M705" s="20">
        <v>0.40634259259259259</v>
      </c>
      <c r="N705" s="19">
        <v>0.46868055555555554</v>
      </c>
      <c r="O705" s="21">
        <f t="shared" si="21"/>
        <v>6.2337962962962956E-2</v>
      </c>
      <c r="P705" s="13" t="s">
        <v>1020</v>
      </c>
      <c r="Q705" s="13" t="s">
        <v>254</v>
      </c>
      <c r="R705" s="22" t="s">
        <v>1021</v>
      </c>
      <c r="S705" s="22" t="s">
        <v>32</v>
      </c>
      <c r="T705" s="23" t="s">
        <v>211</v>
      </c>
      <c r="U705" s="23"/>
      <c r="V705" s="22" t="s">
        <v>212</v>
      </c>
      <c r="W705" s="24" t="s">
        <v>3677</v>
      </c>
      <c r="X705" s="25" t="s">
        <v>50</v>
      </c>
      <c r="Y705" s="25" t="s">
        <v>50</v>
      </c>
      <c r="Z705" s="25" t="s">
        <v>50</v>
      </c>
      <c r="AA705" s="25"/>
      <c r="AB705" s="26"/>
      <c r="AC705" s="31">
        <v>2.5300000000000001E-3</v>
      </c>
      <c r="AD705" s="32"/>
      <c r="AE705" s="32"/>
      <c r="AF705" s="32"/>
      <c r="AG705" s="33"/>
      <c r="AH705" s="33"/>
      <c r="AI705" s="33"/>
      <c r="AJ705" s="27"/>
      <c r="AK705" s="27"/>
      <c r="AL705" s="27">
        <v>6.6133333333333333</v>
      </c>
      <c r="AM705" s="27"/>
      <c r="AN705" s="27"/>
      <c r="AO705" s="28" t="s">
        <v>3872</v>
      </c>
      <c r="AP705" s="51"/>
      <c r="AQ705" s="51"/>
    </row>
    <row r="706" spans="1:43" ht="12.65" customHeight="1">
      <c r="A706" s="13" t="s">
        <v>214</v>
      </c>
      <c r="B706" s="14" t="s">
        <v>215</v>
      </c>
      <c r="C706" s="13">
        <v>1</v>
      </c>
      <c r="D706" s="13" t="s">
        <v>216</v>
      </c>
      <c r="E706" s="15" t="s">
        <v>252</v>
      </c>
      <c r="F706" s="13">
        <v>41063</v>
      </c>
      <c r="G706" s="13" t="s">
        <v>253</v>
      </c>
      <c r="H706" s="16">
        <v>45887</v>
      </c>
      <c r="I706" s="17">
        <v>45887</v>
      </c>
      <c r="J706" s="18">
        <f>I706</f>
        <v>45887</v>
      </c>
      <c r="K706" s="19">
        <v>0.38557870370370373</v>
      </c>
      <c r="L706" s="19">
        <v>0.3938888888888889</v>
      </c>
      <c r="M706" s="20">
        <v>0.46891203703703704</v>
      </c>
      <c r="N706" s="19">
        <v>0.47722222222222221</v>
      </c>
      <c r="O706" s="21">
        <f t="shared" si="21"/>
        <v>8.3101851851851705E-3</v>
      </c>
      <c r="P706" s="13" t="s">
        <v>1809</v>
      </c>
      <c r="Q706" s="13" t="s">
        <v>254</v>
      </c>
      <c r="R706" s="22" t="s">
        <v>1810</v>
      </c>
      <c r="S706" s="22" t="s">
        <v>32</v>
      </c>
      <c r="T706" s="23" t="s">
        <v>211</v>
      </c>
      <c r="U706" s="23" t="s">
        <v>50</v>
      </c>
      <c r="V706" s="22" t="s">
        <v>212</v>
      </c>
      <c r="W706" s="24" t="s">
        <v>168</v>
      </c>
      <c r="X706" s="25" t="s">
        <v>169</v>
      </c>
      <c r="Y706" s="25" t="s">
        <v>114</v>
      </c>
      <c r="Z706" s="25" t="s">
        <v>58</v>
      </c>
      <c r="AA706" s="25"/>
      <c r="AB706" s="26"/>
      <c r="AC706" s="31">
        <v>0</v>
      </c>
      <c r="AD706" s="32"/>
      <c r="AE706" s="32"/>
      <c r="AF706" s="32"/>
      <c r="AG706" s="33"/>
      <c r="AH706" s="33"/>
      <c r="AI706" s="33"/>
      <c r="AJ706" s="27"/>
      <c r="AK706" s="27"/>
      <c r="AL706" s="27">
        <v>6.6133333333333333</v>
      </c>
      <c r="AM706" s="27"/>
      <c r="AN706" s="27"/>
      <c r="AO706" s="28" t="s">
        <v>3872</v>
      </c>
      <c r="AP706" s="51"/>
      <c r="AQ706" s="51"/>
    </row>
    <row r="707" spans="1:43" ht="12.65" customHeight="1">
      <c r="A707" s="13" t="s">
        <v>214</v>
      </c>
      <c r="B707" s="14" t="s">
        <v>215</v>
      </c>
      <c r="C707" s="13">
        <v>1</v>
      </c>
      <c r="D707" s="13" t="s">
        <v>216</v>
      </c>
      <c r="E707" s="15" t="s">
        <v>252</v>
      </c>
      <c r="F707" s="13">
        <v>41063</v>
      </c>
      <c r="G707" s="13" t="s">
        <v>253</v>
      </c>
      <c r="H707" s="16">
        <v>45887</v>
      </c>
      <c r="I707" s="17">
        <v>45887</v>
      </c>
      <c r="J707" s="18">
        <f>I707</f>
        <v>45887</v>
      </c>
      <c r="K707" s="19">
        <v>0.39585648148148145</v>
      </c>
      <c r="L707" s="19">
        <v>0.40417824074074077</v>
      </c>
      <c r="M707" s="20">
        <v>0.47918981481481476</v>
      </c>
      <c r="N707" s="19">
        <v>0.48751157407407408</v>
      </c>
      <c r="O707" s="21">
        <f t="shared" si="21"/>
        <v>8.3217592592593204E-3</v>
      </c>
      <c r="P707" s="13" t="s">
        <v>327</v>
      </c>
      <c r="Q707" s="13" t="s">
        <v>254</v>
      </c>
      <c r="R707" s="22" t="s">
        <v>328</v>
      </c>
      <c r="S707" s="22" t="s">
        <v>32</v>
      </c>
      <c r="T707" s="23" t="s">
        <v>211</v>
      </c>
      <c r="U707" s="23" t="s">
        <v>50</v>
      </c>
      <c r="V707" s="22" t="s">
        <v>212</v>
      </c>
      <c r="W707" s="24" t="s">
        <v>173</v>
      </c>
      <c r="X707" s="25" t="s">
        <v>78</v>
      </c>
      <c r="Y707" s="25" t="s">
        <v>114</v>
      </c>
      <c r="Z707" s="25" t="s">
        <v>66</v>
      </c>
      <c r="AA707" s="25"/>
      <c r="AB707" s="26"/>
      <c r="AC707" s="31">
        <v>0</v>
      </c>
      <c r="AD707" s="32"/>
      <c r="AE707" s="32"/>
      <c r="AF707" s="32"/>
      <c r="AG707" s="33"/>
      <c r="AH707" s="33"/>
      <c r="AI707" s="33"/>
      <c r="AJ707" s="27"/>
      <c r="AK707" s="27"/>
      <c r="AL707" s="27">
        <v>6.6133333333333333</v>
      </c>
      <c r="AM707" s="27"/>
      <c r="AN707" s="27"/>
      <c r="AO707" s="28" t="s">
        <v>3872</v>
      </c>
      <c r="AP707" s="51"/>
      <c r="AQ707" s="51"/>
    </row>
    <row r="708" spans="1:43" ht="12.65" customHeight="1">
      <c r="A708" s="13" t="s">
        <v>214</v>
      </c>
      <c r="B708" s="14" t="s">
        <v>215</v>
      </c>
      <c r="C708" s="13">
        <v>1</v>
      </c>
      <c r="D708" s="13" t="s">
        <v>216</v>
      </c>
      <c r="E708" s="15" t="s">
        <v>252</v>
      </c>
      <c r="F708" s="13">
        <v>41063</v>
      </c>
      <c r="G708" s="13" t="s">
        <v>253</v>
      </c>
      <c r="H708" s="16">
        <v>45887</v>
      </c>
      <c r="I708" s="17">
        <v>45887</v>
      </c>
      <c r="J708" s="18">
        <f>I708</f>
        <v>45887</v>
      </c>
      <c r="K708" s="19">
        <v>0.40626157407407409</v>
      </c>
      <c r="L708" s="19">
        <v>0.41453703703703704</v>
      </c>
      <c r="M708" s="20">
        <v>0.48959490740740741</v>
      </c>
      <c r="N708" s="19">
        <v>0.49787037037037041</v>
      </c>
      <c r="O708" s="21">
        <f t="shared" si="21"/>
        <v>8.2754629629629983E-3</v>
      </c>
      <c r="P708" s="13" t="s">
        <v>306</v>
      </c>
      <c r="Q708" s="13" t="s">
        <v>254</v>
      </c>
      <c r="R708" s="22" t="s">
        <v>307</v>
      </c>
      <c r="S708" s="22" t="s">
        <v>32</v>
      </c>
      <c r="T708" s="23" t="s">
        <v>211</v>
      </c>
      <c r="U708" s="23" t="s">
        <v>50</v>
      </c>
      <c r="V708" s="22" t="s">
        <v>212</v>
      </c>
      <c r="W708" s="24" t="s">
        <v>181</v>
      </c>
      <c r="X708" s="25" t="s">
        <v>153</v>
      </c>
      <c r="Y708" s="25" t="s">
        <v>114</v>
      </c>
      <c r="Z708" s="25" t="s">
        <v>73</v>
      </c>
      <c r="AA708" s="25"/>
      <c r="AB708" s="26"/>
      <c r="AC708" s="31">
        <v>0</v>
      </c>
      <c r="AD708" s="32"/>
      <c r="AE708" s="32"/>
      <c r="AF708" s="32"/>
      <c r="AG708" s="33"/>
      <c r="AH708" s="33"/>
      <c r="AI708" s="33"/>
      <c r="AJ708" s="27"/>
      <c r="AK708" s="27"/>
      <c r="AL708" s="27">
        <v>6.6133333333333333</v>
      </c>
      <c r="AM708" s="27"/>
      <c r="AN708" s="27"/>
      <c r="AO708" s="28" t="s">
        <v>3872</v>
      </c>
      <c r="AP708" s="51"/>
      <c r="AQ708" s="51"/>
    </row>
    <row r="709" spans="1:43" ht="12.65" customHeight="1">
      <c r="A709" s="13" t="s">
        <v>214</v>
      </c>
      <c r="B709" s="14" t="s">
        <v>215</v>
      </c>
      <c r="C709" s="13">
        <v>1</v>
      </c>
      <c r="D709" s="13" t="s">
        <v>216</v>
      </c>
      <c r="E709" s="15" t="s">
        <v>252</v>
      </c>
      <c r="F709" s="13">
        <v>41063</v>
      </c>
      <c r="G709" s="13" t="s">
        <v>253</v>
      </c>
      <c r="H709" s="16">
        <v>45887</v>
      </c>
      <c r="I709" s="17">
        <v>45887</v>
      </c>
      <c r="J709" s="18">
        <f>I709</f>
        <v>45887</v>
      </c>
      <c r="K709" s="19">
        <v>0.41673611111111114</v>
      </c>
      <c r="L709" s="19">
        <v>0.49793981481481481</v>
      </c>
      <c r="M709" s="20">
        <v>0.50006944444444446</v>
      </c>
      <c r="N709" s="19">
        <v>0.58127314814814812</v>
      </c>
      <c r="O709" s="21">
        <f t="shared" si="21"/>
        <v>8.1203703703703667E-2</v>
      </c>
      <c r="P709" s="13" t="s">
        <v>1662</v>
      </c>
      <c r="Q709" s="13" t="s">
        <v>254</v>
      </c>
      <c r="R709" s="22" t="s">
        <v>1663</v>
      </c>
      <c r="S709" s="22" t="s">
        <v>31</v>
      </c>
      <c r="T709" s="23" t="s">
        <v>211</v>
      </c>
      <c r="U709" s="23" t="s">
        <v>50</v>
      </c>
      <c r="V709" s="22" t="s">
        <v>212</v>
      </c>
      <c r="W709" s="24" t="s">
        <v>197</v>
      </c>
      <c r="X709" s="25" t="s">
        <v>198</v>
      </c>
      <c r="Y709" s="25" t="s">
        <v>114</v>
      </c>
      <c r="Z709" s="25" t="s">
        <v>70</v>
      </c>
      <c r="AA709" s="25"/>
      <c r="AB709" s="26"/>
      <c r="AC709" s="31">
        <v>7.92E-3</v>
      </c>
      <c r="AD709" s="32"/>
      <c r="AE709" s="32"/>
      <c r="AF709" s="32"/>
      <c r="AG709" s="33"/>
      <c r="AH709" s="33"/>
      <c r="AI709" s="33"/>
      <c r="AJ709" s="27"/>
      <c r="AK709" s="27"/>
      <c r="AL709" s="27">
        <v>6.6133333333333333</v>
      </c>
      <c r="AM709" s="27"/>
      <c r="AN709" s="27"/>
      <c r="AO709" s="28" t="s">
        <v>3872</v>
      </c>
      <c r="AP709" s="51"/>
      <c r="AQ709" s="51"/>
    </row>
    <row r="710" spans="1:43" ht="12.65" customHeight="1">
      <c r="A710" s="13" t="s">
        <v>214</v>
      </c>
      <c r="B710" s="14" t="s">
        <v>215</v>
      </c>
      <c r="C710" s="13">
        <v>1</v>
      </c>
      <c r="D710" s="13" t="s">
        <v>216</v>
      </c>
      <c r="E710" s="15" t="s">
        <v>252</v>
      </c>
      <c r="F710" s="13">
        <v>41063</v>
      </c>
      <c r="G710" s="13" t="s">
        <v>253</v>
      </c>
      <c r="H710" s="16">
        <v>45887</v>
      </c>
      <c r="I710" s="17">
        <v>45887</v>
      </c>
      <c r="J710" s="18">
        <f>I710</f>
        <v>45887</v>
      </c>
      <c r="K710" s="19">
        <v>0.49967592592592591</v>
      </c>
      <c r="L710" s="19">
        <v>0.58153935185185179</v>
      </c>
      <c r="M710" s="20">
        <v>0.58300925925925917</v>
      </c>
      <c r="N710" s="19">
        <v>0.66487268518518516</v>
      </c>
      <c r="O710" s="21">
        <f t="shared" si="21"/>
        <v>8.1863425925925992E-2</v>
      </c>
      <c r="P710" s="13" t="s">
        <v>1026</v>
      </c>
      <c r="Q710" s="13" t="s">
        <v>254</v>
      </c>
      <c r="R710" s="22" t="s">
        <v>1027</v>
      </c>
      <c r="S710" s="22" t="s">
        <v>31</v>
      </c>
      <c r="T710" s="23" t="s">
        <v>211</v>
      </c>
      <c r="U710" s="23" t="s">
        <v>50</v>
      </c>
      <c r="V710" s="22" t="s">
        <v>212</v>
      </c>
      <c r="W710" s="24" t="s">
        <v>188</v>
      </c>
      <c r="X710" s="25" t="s">
        <v>189</v>
      </c>
      <c r="Y710" s="25" t="s">
        <v>114</v>
      </c>
      <c r="Z710" s="25" t="s">
        <v>55</v>
      </c>
      <c r="AA710" s="25"/>
      <c r="AB710" s="26"/>
      <c r="AC710" s="31">
        <v>6.3800000000000003E-3</v>
      </c>
      <c r="AD710" s="32"/>
      <c r="AE710" s="32"/>
      <c r="AF710" s="32"/>
      <c r="AG710" s="33"/>
      <c r="AH710" s="33"/>
      <c r="AI710" s="33"/>
      <c r="AJ710" s="27"/>
      <c r="AK710" s="27"/>
      <c r="AL710" s="27">
        <v>6.6133333333333333</v>
      </c>
      <c r="AM710" s="27"/>
      <c r="AN710" s="27"/>
      <c r="AO710" s="28" t="s">
        <v>3872</v>
      </c>
      <c r="AP710" s="51"/>
      <c r="AQ710" s="51"/>
    </row>
    <row r="711" spans="1:43" ht="12.65" customHeight="1">
      <c r="A711" s="13" t="s">
        <v>214</v>
      </c>
      <c r="B711" s="14" t="s">
        <v>215</v>
      </c>
      <c r="C711" s="13">
        <v>1</v>
      </c>
      <c r="D711" s="13" t="s">
        <v>216</v>
      </c>
      <c r="E711" s="15" t="s">
        <v>252</v>
      </c>
      <c r="F711" s="13">
        <v>41063</v>
      </c>
      <c r="G711" s="13" t="s">
        <v>253</v>
      </c>
      <c r="H711" s="16">
        <v>45887</v>
      </c>
      <c r="I711" s="17">
        <v>45887</v>
      </c>
      <c r="J711" s="18">
        <v>45887</v>
      </c>
      <c r="K711" s="19">
        <v>0.58177083333333324</v>
      </c>
      <c r="L711" s="19">
        <v>0.64410879629629636</v>
      </c>
      <c r="M711" s="20">
        <v>0.66510416666666661</v>
      </c>
      <c r="N711" s="19">
        <v>0.72744212962962973</v>
      </c>
      <c r="O711" s="21">
        <f t="shared" si="21"/>
        <v>6.2337962962963123E-2</v>
      </c>
      <c r="P711" s="13" t="s">
        <v>1020</v>
      </c>
      <c r="Q711" s="13" t="s">
        <v>254</v>
      </c>
      <c r="R711" s="22" t="s">
        <v>1021</v>
      </c>
      <c r="S711" s="22" t="s">
        <v>32</v>
      </c>
      <c r="T711" s="23" t="s">
        <v>211</v>
      </c>
      <c r="U711" s="23"/>
      <c r="V711" s="22" t="s">
        <v>212</v>
      </c>
      <c r="W711" s="24" t="s">
        <v>3677</v>
      </c>
      <c r="X711" s="25" t="s">
        <v>50</v>
      </c>
      <c r="Y711" s="25" t="s">
        <v>50</v>
      </c>
      <c r="Z711" s="25" t="s">
        <v>50</v>
      </c>
      <c r="AA711" s="25"/>
      <c r="AB711" s="26"/>
      <c r="AC711" s="31">
        <v>0.42921999999999999</v>
      </c>
      <c r="AD711" s="32"/>
      <c r="AE711" s="32"/>
      <c r="AF711" s="32"/>
      <c r="AG711" s="33"/>
      <c r="AH711" s="33"/>
      <c r="AI711" s="33"/>
      <c r="AJ711" s="27"/>
      <c r="AK711" s="27"/>
      <c r="AL711" s="27">
        <v>6.6133333333333333</v>
      </c>
      <c r="AM711" s="27"/>
      <c r="AN711" s="27"/>
      <c r="AO711" s="28" t="s">
        <v>3872</v>
      </c>
      <c r="AP711" s="51"/>
      <c r="AQ711" s="51"/>
    </row>
    <row r="712" spans="1:43" ht="12.65" customHeight="1">
      <c r="A712" s="13" t="s">
        <v>214</v>
      </c>
      <c r="B712" s="14" t="s">
        <v>215</v>
      </c>
      <c r="C712" s="13">
        <v>1</v>
      </c>
      <c r="D712" s="13" t="s">
        <v>216</v>
      </c>
      <c r="E712" s="15" t="s">
        <v>252</v>
      </c>
      <c r="F712" s="13">
        <v>41063</v>
      </c>
      <c r="G712" s="13" t="s">
        <v>253</v>
      </c>
      <c r="H712" s="16">
        <v>45887</v>
      </c>
      <c r="I712" s="17">
        <v>45887</v>
      </c>
      <c r="J712" s="18">
        <v>45887</v>
      </c>
      <c r="K712" s="19">
        <v>0.64585648148148156</v>
      </c>
      <c r="L712" s="19">
        <v>0.66680555555555554</v>
      </c>
      <c r="M712" s="20">
        <v>0.72918981481481493</v>
      </c>
      <c r="N712" s="19">
        <v>0.75013888888888891</v>
      </c>
      <c r="O712" s="21">
        <f t="shared" si="21"/>
        <v>2.0949074074073981E-2</v>
      </c>
      <c r="P712" s="13" t="s">
        <v>593</v>
      </c>
      <c r="Q712" s="13" t="s">
        <v>254</v>
      </c>
      <c r="R712" s="22" t="s">
        <v>594</v>
      </c>
      <c r="S712" s="22" t="s">
        <v>33</v>
      </c>
      <c r="T712" s="23" t="s">
        <v>211</v>
      </c>
      <c r="U712" s="23"/>
      <c r="V712" s="22" t="s">
        <v>212</v>
      </c>
      <c r="W712" s="24" t="s">
        <v>3677</v>
      </c>
      <c r="X712" s="25" t="s">
        <v>50</v>
      </c>
      <c r="Y712" s="25" t="s">
        <v>50</v>
      </c>
      <c r="Z712" s="25" t="s">
        <v>50</v>
      </c>
      <c r="AA712" s="25"/>
      <c r="AB712" s="26"/>
      <c r="AC712" s="31">
        <v>3.8832200000000001</v>
      </c>
      <c r="AD712" s="32"/>
      <c r="AE712" s="32"/>
      <c r="AF712" s="32"/>
      <c r="AG712" s="33"/>
      <c r="AH712" s="33"/>
      <c r="AI712" s="33"/>
      <c r="AJ712" s="27"/>
      <c r="AK712" s="27"/>
      <c r="AL712" s="27">
        <v>6.6133333333333333</v>
      </c>
      <c r="AM712" s="27"/>
      <c r="AN712" s="27"/>
      <c r="AO712" s="28" t="s">
        <v>3872</v>
      </c>
      <c r="AP712" s="51"/>
      <c r="AQ712" s="51"/>
    </row>
    <row r="713" spans="1:43" ht="12.65" customHeight="1">
      <c r="A713" s="13" t="s">
        <v>214</v>
      </c>
      <c r="B713" s="14" t="s">
        <v>215</v>
      </c>
      <c r="C713" s="13">
        <v>1</v>
      </c>
      <c r="D713" s="13" t="s">
        <v>216</v>
      </c>
      <c r="E713" s="15" t="s">
        <v>252</v>
      </c>
      <c r="F713" s="13">
        <v>41063</v>
      </c>
      <c r="G713" s="13" t="s">
        <v>253</v>
      </c>
      <c r="H713" s="16">
        <v>45887</v>
      </c>
      <c r="I713" s="17">
        <v>45887</v>
      </c>
      <c r="J713" s="18">
        <v>45887</v>
      </c>
      <c r="K713" s="19">
        <v>0.66680555555555554</v>
      </c>
      <c r="L713" s="19">
        <v>0.78295138888888893</v>
      </c>
      <c r="M713" s="20">
        <v>0.75013888888888891</v>
      </c>
      <c r="N713" s="19">
        <v>0.8662847222222223</v>
      </c>
      <c r="O713" s="21">
        <f t="shared" si="21"/>
        <v>0.11614583333333339</v>
      </c>
      <c r="P713" s="13" t="s">
        <v>587</v>
      </c>
      <c r="Q713" s="13" t="s">
        <v>254</v>
      </c>
      <c r="R713" s="22" t="s">
        <v>588</v>
      </c>
      <c r="S713" s="22" t="s">
        <v>29</v>
      </c>
      <c r="T713" s="23" t="s">
        <v>211</v>
      </c>
      <c r="U713" s="23"/>
      <c r="V713" s="10" t="s">
        <v>212</v>
      </c>
      <c r="W713" s="11" t="s">
        <v>205</v>
      </c>
      <c r="X713" s="12" t="s">
        <v>206</v>
      </c>
      <c r="Y713" s="12" t="s">
        <v>114</v>
      </c>
      <c r="Z713" s="12" t="s">
        <v>79</v>
      </c>
      <c r="AA713" s="25"/>
      <c r="AB713" s="26"/>
      <c r="AC713" s="31">
        <v>6.5708500000000001</v>
      </c>
      <c r="AD713" s="32"/>
      <c r="AE713" s="32"/>
      <c r="AF713" s="32"/>
      <c r="AG713" s="33"/>
      <c r="AH713" s="33"/>
      <c r="AI713" s="33"/>
      <c r="AJ713" s="27"/>
      <c r="AK713" s="27"/>
      <c r="AL713" s="27">
        <v>15.871999999999998</v>
      </c>
      <c r="AM713" s="27"/>
      <c r="AN713" s="27"/>
      <c r="AO713" s="28" t="s">
        <v>3872</v>
      </c>
      <c r="AP713" s="51"/>
      <c r="AQ713" s="51"/>
    </row>
    <row r="714" spans="1:43" ht="12.65" customHeight="1">
      <c r="A714" s="13" t="s">
        <v>214</v>
      </c>
      <c r="B714" s="14" t="s">
        <v>215</v>
      </c>
      <c r="C714" s="13">
        <v>1</v>
      </c>
      <c r="D714" s="13" t="s">
        <v>216</v>
      </c>
      <c r="E714" s="15" t="s">
        <v>252</v>
      </c>
      <c r="F714" s="13">
        <v>41063</v>
      </c>
      <c r="G714" s="13" t="s">
        <v>253</v>
      </c>
      <c r="H714" s="16">
        <v>45887</v>
      </c>
      <c r="I714" s="17">
        <v>45887</v>
      </c>
      <c r="J714" s="18">
        <v>45887</v>
      </c>
      <c r="K714" s="19">
        <v>0.78425925925925921</v>
      </c>
      <c r="L714" s="19">
        <v>0.79180555555555554</v>
      </c>
      <c r="M714" s="20">
        <v>0.86759259259259258</v>
      </c>
      <c r="N714" s="19">
        <v>0.87513888888888891</v>
      </c>
      <c r="O714" s="21">
        <f t="shared" si="21"/>
        <v>7.5462962962963287E-3</v>
      </c>
      <c r="P714" s="13" t="s">
        <v>308</v>
      </c>
      <c r="Q714" s="13" t="s">
        <v>254</v>
      </c>
      <c r="R714" s="22" t="s">
        <v>309</v>
      </c>
      <c r="S714" s="22" t="s">
        <v>33</v>
      </c>
      <c r="T714" s="23" t="s">
        <v>211</v>
      </c>
      <c r="U714" s="23"/>
      <c r="V714" s="22" t="s">
        <v>212</v>
      </c>
      <c r="W714" s="24" t="s">
        <v>3677</v>
      </c>
      <c r="X714" s="25" t="s">
        <v>50</v>
      </c>
      <c r="Y714" s="25" t="s">
        <v>50</v>
      </c>
      <c r="Z714" s="25" t="s">
        <v>50</v>
      </c>
      <c r="AA714" s="25"/>
      <c r="AB714" s="26"/>
      <c r="AC714" s="31">
        <v>1.3312200000000001</v>
      </c>
      <c r="AD714" s="32"/>
      <c r="AE714" s="32"/>
      <c r="AF714" s="32"/>
      <c r="AG714" s="33"/>
      <c r="AH714" s="33"/>
      <c r="AI714" s="33"/>
      <c r="AJ714" s="27"/>
      <c r="AK714" s="27"/>
      <c r="AL714" s="27">
        <v>8.2666666666666675</v>
      </c>
      <c r="AM714" s="27"/>
      <c r="AN714" s="27"/>
      <c r="AO714" s="28" t="s">
        <v>3872</v>
      </c>
      <c r="AP714" s="51"/>
      <c r="AQ714" s="51"/>
    </row>
    <row r="715" spans="1:43" ht="12.65" customHeight="1">
      <c r="A715" s="13" t="s">
        <v>214</v>
      </c>
      <c r="B715" s="14" t="s">
        <v>215</v>
      </c>
      <c r="C715" s="13">
        <v>1</v>
      </c>
      <c r="D715" s="13" t="s">
        <v>216</v>
      </c>
      <c r="E715" s="15" t="s">
        <v>252</v>
      </c>
      <c r="F715" s="13">
        <v>41063</v>
      </c>
      <c r="G715" s="13" t="s">
        <v>253</v>
      </c>
      <c r="H715" s="16">
        <v>45887</v>
      </c>
      <c r="I715" s="17">
        <v>45887</v>
      </c>
      <c r="J715" s="18">
        <v>45887</v>
      </c>
      <c r="K715" s="19">
        <v>0.79196759259259253</v>
      </c>
      <c r="L715" s="19">
        <v>0.8618055555555556</v>
      </c>
      <c r="M715" s="20">
        <v>0.8753009259259259</v>
      </c>
      <c r="N715" s="19">
        <v>0.94513888888888886</v>
      </c>
      <c r="O715" s="21">
        <f t="shared" si="21"/>
        <v>6.9837962962962963E-2</v>
      </c>
      <c r="P715" s="13" t="s">
        <v>321</v>
      </c>
      <c r="Q715" s="13" t="s">
        <v>254</v>
      </c>
      <c r="R715" s="22" t="s">
        <v>322</v>
      </c>
      <c r="S715" s="22" t="s">
        <v>29</v>
      </c>
      <c r="T715" s="23" t="s">
        <v>211</v>
      </c>
      <c r="U715" s="23"/>
      <c r="V715" s="10" t="s">
        <v>212</v>
      </c>
      <c r="W715" s="11" t="s">
        <v>208</v>
      </c>
      <c r="X715" s="12" t="s">
        <v>127</v>
      </c>
      <c r="Y715" s="12" t="s">
        <v>114</v>
      </c>
      <c r="Z715" s="12" t="s">
        <v>62</v>
      </c>
      <c r="AA715" s="25"/>
      <c r="AB715" s="26"/>
      <c r="AC715" s="31">
        <v>3.9365700000000001</v>
      </c>
      <c r="AD715" s="32"/>
      <c r="AE715" s="32"/>
      <c r="AF715" s="32"/>
      <c r="AG715" s="33"/>
      <c r="AH715" s="33"/>
      <c r="AI715" s="33"/>
      <c r="AJ715" s="27"/>
      <c r="AK715" s="27"/>
      <c r="AL715" s="27">
        <v>19.839999999999996</v>
      </c>
      <c r="AM715" s="27"/>
      <c r="AN715" s="27"/>
      <c r="AO715" s="28" t="s">
        <v>3872</v>
      </c>
      <c r="AP715" s="51"/>
      <c r="AQ715" s="51"/>
    </row>
    <row r="716" spans="1:43" ht="12.65" customHeight="1">
      <c r="A716" s="13" t="s">
        <v>214</v>
      </c>
      <c r="B716" s="14" t="s">
        <v>215</v>
      </c>
      <c r="C716" s="13">
        <v>1</v>
      </c>
      <c r="D716" s="13" t="s">
        <v>216</v>
      </c>
      <c r="E716" s="15" t="s">
        <v>252</v>
      </c>
      <c r="F716" s="13">
        <v>41063</v>
      </c>
      <c r="G716" s="13" t="s">
        <v>253</v>
      </c>
      <c r="H716" s="16">
        <v>45887</v>
      </c>
      <c r="I716" s="17">
        <v>45887</v>
      </c>
      <c r="J716" s="18">
        <v>45887</v>
      </c>
      <c r="K716" s="19">
        <v>0.8618055555555556</v>
      </c>
      <c r="L716" s="19">
        <v>0.86884259259259267</v>
      </c>
      <c r="M716" s="20">
        <v>0.94513888888888886</v>
      </c>
      <c r="N716" s="19">
        <v>0.95217592592592593</v>
      </c>
      <c r="O716" s="21">
        <f t="shared" si="21"/>
        <v>7.0370370370370638E-3</v>
      </c>
      <c r="P716" s="13" t="s">
        <v>597</v>
      </c>
      <c r="Q716" s="13" t="s">
        <v>254</v>
      </c>
      <c r="R716" s="22" t="s">
        <v>598</v>
      </c>
      <c r="S716" s="22" t="s">
        <v>33</v>
      </c>
      <c r="T716" s="23" t="s">
        <v>211</v>
      </c>
      <c r="U716" s="23"/>
      <c r="V716" s="22" t="s">
        <v>212</v>
      </c>
      <c r="W716" s="24" t="s">
        <v>3677</v>
      </c>
      <c r="X716" s="25" t="s">
        <v>50</v>
      </c>
      <c r="Y716" s="25" t="s">
        <v>50</v>
      </c>
      <c r="Z716" s="25" t="s">
        <v>50</v>
      </c>
      <c r="AA716" s="25"/>
      <c r="AB716" s="26"/>
      <c r="AC716" s="31">
        <v>2.5977600000000001</v>
      </c>
      <c r="AD716" s="32"/>
      <c r="AE716" s="32"/>
      <c r="AF716" s="32"/>
      <c r="AG716" s="33"/>
      <c r="AH716" s="33"/>
      <c r="AI716" s="33"/>
      <c r="AJ716" s="27"/>
      <c r="AK716" s="27"/>
      <c r="AL716" s="27">
        <v>8.2666666666666675</v>
      </c>
      <c r="AM716" s="27"/>
      <c r="AN716" s="27"/>
      <c r="AO716" s="28" t="s">
        <v>3872</v>
      </c>
      <c r="AP716" s="51"/>
      <c r="AQ716" s="51"/>
    </row>
    <row r="717" spans="1:43" ht="12.65" customHeight="1">
      <c r="A717" s="13" t="s">
        <v>214</v>
      </c>
      <c r="B717" s="14" t="s">
        <v>215</v>
      </c>
      <c r="C717" s="13">
        <v>1</v>
      </c>
      <c r="D717" s="13" t="s">
        <v>216</v>
      </c>
      <c r="E717" s="15" t="s">
        <v>252</v>
      </c>
      <c r="F717" s="13">
        <v>41063</v>
      </c>
      <c r="G717" s="13" t="s">
        <v>253</v>
      </c>
      <c r="H717" s="16">
        <v>45887</v>
      </c>
      <c r="I717" s="17">
        <v>45887</v>
      </c>
      <c r="J717" s="18">
        <v>45887</v>
      </c>
      <c r="K717" s="19">
        <v>0.8703819444444445</v>
      </c>
      <c r="L717" s="19">
        <v>0.90699074074074071</v>
      </c>
      <c r="M717" s="20">
        <v>0.95371527777777776</v>
      </c>
      <c r="N717" s="19">
        <v>0.99032407407407408</v>
      </c>
      <c r="O717" s="21">
        <f t="shared" si="21"/>
        <v>3.660879629629632E-2</v>
      </c>
      <c r="P717" s="13" t="s">
        <v>312</v>
      </c>
      <c r="Q717" s="13" t="s">
        <v>254</v>
      </c>
      <c r="R717" s="22" t="s">
        <v>313</v>
      </c>
      <c r="S717" s="22" t="s">
        <v>33</v>
      </c>
      <c r="T717" s="23" t="s">
        <v>211</v>
      </c>
      <c r="U717" s="23" t="s">
        <v>50</v>
      </c>
      <c r="V717" s="22" t="s">
        <v>212</v>
      </c>
      <c r="W717" s="24" t="s">
        <v>3677</v>
      </c>
      <c r="X717" s="25" t="s">
        <v>50</v>
      </c>
      <c r="Y717" s="25" t="s">
        <v>50</v>
      </c>
      <c r="Z717" s="25" t="s">
        <v>50</v>
      </c>
      <c r="AA717" s="25"/>
      <c r="AB717" s="26"/>
      <c r="AC717" s="31">
        <v>1.34816</v>
      </c>
      <c r="AD717" s="32"/>
      <c r="AE717" s="32"/>
      <c r="AF717" s="32"/>
      <c r="AG717" s="33"/>
      <c r="AH717" s="33"/>
      <c r="AI717" s="33"/>
      <c r="AJ717" s="27"/>
      <c r="AK717" s="27"/>
      <c r="AL717" s="27">
        <v>8.2666666666666675</v>
      </c>
      <c r="AM717" s="27"/>
      <c r="AN717" s="27"/>
      <c r="AO717" s="28" t="s">
        <v>3872</v>
      </c>
      <c r="AP717" s="51"/>
      <c r="AQ717" s="51"/>
    </row>
    <row r="718" spans="1:43" ht="12.65" customHeight="1">
      <c r="A718" s="13" t="s">
        <v>214</v>
      </c>
      <c r="B718" s="14" t="s">
        <v>215</v>
      </c>
      <c r="C718" s="13">
        <v>1</v>
      </c>
      <c r="D718" s="13" t="s">
        <v>216</v>
      </c>
      <c r="E718" s="15" t="s">
        <v>252</v>
      </c>
      <c r="F718" s="13">
        <v>41063</v>
      </c>
      <c r="G718" s="13" t="s">
        <v>253</v>
      </c>
      <c r="H718" s="16">
        <v>45887</v>
      </c>
      <c r="I718" s="17">
        <v>45887</v>
      </c>
      <c r="J718" s="18">
        <f>I718</f>
        <v>45887</v>
      </c>
      <c r="K718" s="19">
        <v>0.90987268518518516</v>
      </c>
      <c r="L718" s="19">
        <v>0.98972222222222228</v>
      </c>
      <c r="M718" s="20">
        <v>0.99320601851851853</v>
      </c>
      <c r="N718" s="19">
        <v>7.305555555555554E-2</v>
      </c>
      <c r="O718" s="21">
        <f t="shared" si="21"/>
        <v>7.98495370370369E-2</v>
      </c>
      <c r="P718" s="13" t="s">
        <v>1672</v>
      </c>
      <c r="Q718" s="13" t="s">
        <v>254</v>
      </c>
      <c r="R718" s="22" t="s">
        <v>1673</v>
      </c>
      <c r="S718" s="22" t="s">
        <v>31</v>
      </c>
      <c r="T718" s="23" t="s">
        <v>211</v>
      </c>
      <c r="U718" s="23" t="s">
        <v>50</v>
      </c>
      <c r="V718" s="22" t="s">
        <v>212</v>
      </c>
      <c r="W718" s="24" t="s">
        <v>204</v>
      </c>
      <c r="X718" s="25" t="s">
        <v>90</v>
      </c>
      <c r="Y718" s="25" t="s">
        <v>114</v>
      </c>
      <c r="Z718" s="25" t="s">
        <v>63</v>
      </c>
      <c r="AA718" s="25"/>
      <c r="AB718" s="26"/>
      <c r="AC718" s="31">
        <v>0.76527000000000001</v>
      </c>
      <c r="AD718" s="32"/>
      <c r="AE718" s="32"/>
      <c r="AF718" s="32"/>
      <c r="AG718" s="33"/>
      <c r="AH718" s="33"/>
      <c r="AI718" s="33"/>
      <c r="AJ718" s="27"/>
      <c r="AK718" s="27"/>
      <c r="AL718" s="27">
        <v>6.6133333333333333</v>
      </c>
      <c r="AM718" s="27"/>
      <c r="AN718" s="27"/>
      <c r="AO718" s="28" t="s">
        <v>3872</v>
      </c>
      <c r="AP718" s="51"/>
      <c r="AQ718" s="51"/>
    </row>
    <row r="719" spans="1:43" ht="12.65" customHeight="1">
      <c r="A719" s="13" t="s">
        <v>214</v>
      </c>
      <c r="B719" s="14" t="s">
        <v>215</v>
      </c>
      <c r="C719" s="13">
        <v>1</v>
      </c>
      <c r="D719" s="13" t="s">
        <v>216</v>
      </c>
      <c r="E719" s="15" t="s">
        <v>252</v>
      </c>
      <c r="F719" s="13">
        <v>41063</v>
      </c>
      <c r="G719" s="13"/>
      <c r="H719" s="16">
        <v>45887</v>
      </c>
      <c r="I719" s="17">
        <v>45888</v>
      </c>
      <c r="J719" s="18">
        <f>I719</f>
        <v>45888</v>
      </c>
      <c r="K719" s="19">
        <v>0.98995370370370372</v>
      </c>
      <c r="L719" s="19">
        <v>1.0710069444444446</v>
      </c>
      <c r="M719" s="20">
        <v>7.3287037037037026E-2</v>
      </c>
      <c r="N719" s="19">
        <v>0.15434027777777778</v>
      </c>
      <c r="O719" s="21">
        <f t="shared" si="21"/>
        <v>8.1053240740740759E-2</v>
      </c>
      <c r="P719" s="13" t="s">
        <v>1243</v>
      </c>
      <c r="Q719" s="13" t="s">
        <v>254</v>
      </c>
      <c r="R719" s="22" t="s">
        <v>1244</v>
      </c>
      <c r="S719" s="22" t="s">
        <v>31</v>
      </c>
      <c r="T719" s="23" t="s">
        <v>211</v>
      </c>
      <c r="U719" s="23" t="s">
        <v>50</v>
      </c>
      <c r="V719" s="22" t="s">
        <v>212</v>
      </c>
      <c r="W719" s="24" t="s">
        <v>208</v>
      </c>
      <c r="X719" s="25" t="s">
        <v>127</v>
      </c>
      <c r="Y719" s="25" t="s">
        <v>114</v>
      </c>
      <c r="Z719" s="25" t="s">
        <v>62</v>
      </c>
      <c r="AA719" s="25"/>
      <c r="AB719" s="26"/>
      <c r="AC719" s="31">
        <v>6.6E-3</v>
      </c>
      <c r="AD719" s="32"/>
      <c r="AE719" s="32"/>
      <c r="AF719" s="32"/>
      <c r="AG719" s="33"/>
      <c r="AH719" s="33"/>
      <c r="AI719" s="33"/>
      <c r="AJ719" s="27"/>
      <c r="AK719" s="27"/>
      <c r="AL719" s="27">
        <v>6.6133333333333333</v>
      </c>
      <c r="AM719" s="27"/>
      <c r="AN719" s="27"/>
      <c r="AO719" s="28" t="s">
        <v>3872</v>
      </c>
      <c r="AP719" s="51"/>
      <c r="AQ719" s="51"/>
    </row>
    <row r="720" spans="1:43" ht="12.65" customHeight="1">
      <c r="A720" s="13" t="s">
        <v>214</v>
      </c>
      <c r="B720" s="14" t="s">
        <v>215</v>
      </c>
      <c r="C720" s="13">
        <v>1</v>
      </c>
      <c r="D720" s="13" t="s">
        <v>216</v>
      </c>
      <c r="E720" s="15" t="s">
        <v>252</v>
      </c>
      <c r="F720" s="13">
        <v>41063</v>
      </c>
      <c r="G720" s="13" t="s">
        <v>253</v>
      </c>
      <c r="H720" s="16">
        <v>45888</v>
      </c>
      <c r="I720" s="17">
        <v>45888</v>
      </c>
      <c r="J720" s="18">
        <v>45888</v>
      </c>
      <c r="K720" s="19">
        <v>7.3553240740740738E-2</v>
      </c>
      <c r="L720" s="19">
        <v>0.1088888888888889</v>
      </c>
      <c r="M720" s="20">
        <v>0.15688657407407408</v>
      </c>
      <c r="N720" s="19">
        <v>0.19222222222222221</v>
      </c>
      <c r="O720" s="21">
        <f t="shared" si="21"/>
        <v>3.533564814814813E-2</v>
      </c>
      <c r="P720" s="13" t="s">
        <v>323</v>
      </c>
      <c r="Q720" s="13" t="s">
        <v>254</v>
      </c>
      <c r="R720" s="22" t="s">
        <v>324</v>
      </c>
      <c r="S720" s="22" t="s">
        <v>32</v>
      </c>
      <c r="T720" s="23" t="s">
        <v>211</v>
      </c>
      <c r="U720" s="23"/>
      <c r="V720" s="22" t="s">
        <v>212</v>
      </c>
      <c r="W720" s="24" t="s">
        <v>3677</v>
      </c>
      <c r="X720" s="25" t="s">
        <v>50</v>
      </c>
      <c r="Y720" s="25" t="s">
        <v>50</v>
      </c>
      <c r="Z720" s="25" t="s">
        <v>50</v>
      </c>
      <c r="AA720" s="25"/>
      <c r="AB720" s="26"/>
      <c r="AC720" s="31">
        <v>8.3599999999999994E-3</v>
      </c>
      <c r="AD720" s="32"/>
      <c r="AE720" s="32"/>
      <c r="AF720" s="32"/>
      <c r="AG720" s="33"/>
      <c r="AH720" s="33"/>
      <c r="AI720" s="33"/>
      <c r="AJ720" s="27"/>
      <c r="AK720" s="27"/>
      <c r="AL720" s="27">
        <v>6.6133333333333333</v>
      </c>
      <c r="AM720" s="27"/>
      <c r="AN720" s="27"/>
      <c r="AO720" s="28" t="s">
        <v>3872</v>
      </c>
      <c r="AP720" s="51"/>
      <c r="AQ720" s="51"/>
    </row>
    <row r="721" spans="1:43" ht="12.65" customHeight="1">
      <c r="A721" s="13" t="s">
        <v>214</v>
      </c>
      <c r="B721" s="14" t="s">
        <v>215</v>
      </c>
      <c r="C721" s="13">
        <v>1</v>
      </c>
      <c r="D721" s="13" t="s">
        <v>216</v>
      </c>
      <c r="E721" s="15" t="s">
        <v>252</v>
      </c>
      <c r="F721" s="13">
        <v>41063</v>
      </c>
      <c r="G721" s="13" t="s">
        <v>253</v>
      </c>
      <c r="H721" s="16">
        <v>45888</v>
      </c>
      <c r="I721" s="17">
        <v>45888</v>
      </c>
      <c r="J721" s="18">
        <f>I721</f>
        <v>45888</v>
      </c>
      <c r="K721" s="19">
        <v>0.11474537037037037</v>
      </c>
      <c r="L721" s="19">
        <v>0.19699074074074074</v>
      </c>
      <c r="M721" s="20">
        <v>0.1980787037037037</v>
      </c>
      <c r="N721" s="19">
        <v>0.28032407407407406</v>
      </c>
      <c r="O721" s="21">
        <f t="shared" si="21"/>
        <v>8.2245370370370358E-2</v>
      </c>
      <c r="P721" s="13" t="s">
        <v>1813</v>
      </c>
      <c r="Q721" s="13" t="s">
        <v>254</v>
      </c>
      <c r="R721" s="22" t="s">
        <v>1814</v>
      </c>
      <c r="S721" s="22" t="s">
        <v>31</v>
      </c>
      <c r="T721" s="23" t="s">
        <v>211</v>
      </c>
      <c r="U721" s="23" t="s">
        <v>50</v>
      </c>
      <c r="V721" s="22" t="s">
        <v>212</v>
      </c>
      <c r="W721" s="24" t="s">
        <v>207</v>
      </c>
      <c r="X721" s="25" t="s">
        <v>129</v>
      </c>
      <c r="Y721" s="25" t="s">
        <v>114</v>
      </c>
      <c r="Z721" s="25" t="s">
        <v>64</v>
      </c>
      <c r="AA721" s="25"/>
      <c r="AB721" s="26"/>
      <c r="AC721" s="31">
        <v>5.5000000000000005E-3</v>
      </c>
      <c r="AD721" s="32"/>
      <c r="AE721" s="32"/>
      <c r="AF721" s="32"/>
      <c r="AG721" s="33"/>
      <c r="AH721" s="33"/>
      <c r="AI721" s="33"/>
      <c r="AJ721" s="27"/>
      <c r="AK721" s="27"/>
      <c r="AL721" s="27">
        <v>6.6133333333333333</v>
      </c>
      <c r="AM721" s="27"/>
      <c r="AN721" s="27"/>
      <c r="AO721" s="28" t="s">
        <v>3872</v>
      </c>
      <c r="AP721" s="51"/>
      <c r="AQ721" s="51"/>
    </row>
    <row r="722" spans="1:43" ht="12.65" customHeight="1">
      <c r="A722" s="13" t="s">
        <v>214</v>
      </c>
      <c r="B722" s="14" t="s">
        <v>215</v>
      </c>
      <c r="C722" s="13">
        <v>1</v>
      </c>
      <c r="D722" s="13" t="s">
        <v>216</v>
      </c>
      <c r="E722" s="15" t="s">
        <v>252</v>
      </c>
      <c r="F722" s="13">
        <v>41063</v>
      </c>
      <c r="G722" s="13" t="s">
        <v>253</v>
      </c>
      <c r="H722" s="16">
        <v>45888</v>
      </c>
      <c r="I722" s="17">
        <v>45888</v>
      </c>
      <c r="J722" s="18">
        <f>I722</f>
        <v>45888</v>
      </c>
      <c r="K722" s="19">
        <v>0.19791666666666666</v>
      </c>
      <c r="L722" s="19">
        <v>0.27881944444444445</v>
      </c>
      <c r="M722" s="20">
        <v>0.28125</v>
      </c>
      <c r="N722" s="19">
        <v>0.36215277777777777</v>
      </c>
      <c r="O722" s="21">
        <f t="shared" si="21"/>
        <v>8.0902777777777768E-2</v>
      </c>
      <c r="P722" s="13" t="s">
        <v>1431</v>
      </c>
      <c r="Q722" s="13" t="s">
        <v>254</v>
      </c>
      <c r="R722" s="22" t="s">
        <v>1432</v>
      </c>
      <c r="S722" s="22" t="s">
        <v>31</v>
      </c>
      <c r="T722" s="23" t="s">
        <v>211</v>
      </c>
      <c r="U722" s="23" t="s">
        <v>50</v>
      </c>
      <c r="V722" s="22" t="s">
        <v>212</v>
      </c>
      <c r="W722" s="24" t="s">
        <v>205</v>
      </c>
      <c r="X722" s="25" t="s">
        <v>206</v>
      </c>
      <c r="Y722" s="25" t="s">
        <v>114</v>
      </c>
      <c r="Z722" s="25" t="s">
        <v>79</v>
      </c>
      <c r="AA722" s="25"/>
      <c r="AB722" s="26"/>
      <c r="AC722" s="31">
        <v>4.7299999999999998E-3</v>
      </c>
      <c r="AD722" s="32"/>
      <c r="AE722" s="32"/>
      <c r="AF722" s="32"/>
      <c r="AG722" s="33"/>
      <c r="AH722" s="33"/>
      <c r="AI722" s="33"/>
      <c r="AJ722" s="27"/>
      <c r="AK722" s="27"/>
      <c r="AL722" s="27">
        <v>6.6133333333333333</v>
      </c>
      <c r="AM722" s="27"/>
      <c r="AN722" s="27"/>
      <c r="AO722" s="28" t="s">
        <v>3872</v>
      </c>
      <c r="AP722" s="51"/>
      <c r="AQ722" s="51"/>
    </row>
    <row r="723" spans="1:43" ht="12.65" customHeight="1">
      <c r="A723" s="13" t="s">
        <v>214</v>
      </c>
      <c r="B723" s="14" t="s">
        <v>215</v>
      </c>
      <c r="C723" s="13">
        <v>1</v>
      </c>
      <c r="D723" s="13" t="s">
        <v>216</v>
      </c>
      <c r="E723" s="15" t="s">
        <v>252</v>
      </c>
      <c r="F723" s="13">
        <v>41063</v>
      </c>
      <c r="G723" s="13" t="s">
        <v>253</v>
      </c>
      <c r="H723" s="16">
        <v>45888</v>
      </c>
      <c r="I723" s="17">
        <v>45888</v>
      </c>
      <c r="J723" s="18">
        <v>45888</v>
      </c>
      <c r="K723" s="19">
        <v>0.28125</v>
      </c>
      <c r="L723" s="19">
        <v>0.31658564814814821</v>
      </c>
      <c r="M723" s="20">
        <v>0.36458333333333331</v>
      </c>
      <c r="N723" s="19">
        <v>0.39991898148148153</v>
      </c>
      <c r="O723" s="21">
        <f t="shared" si="21"/>
        <v>3.5335648148148213E-2</v>
      </c>
      <c r="P723" s="13" t="s">
        <v>323</v>
      </c>
      <c r="Q723" s="13" t="s">
        <v>254</v>
      </c>
      <c r="R723" s="22" t="s">
        <v>324</v>
      </c>
      <c r="S723" s="22" t="s">
        <v>32</v>
      </c>
      <c r="T723" s="23" t="s">
        <v>211</v>
      </c>
      <c r="U723" s="23"/>
      <c r="V723" s="22" t="s">
        <v>212</v>
      </c>
      <c r="W723" s="24" t="s">
        <v>3677</v>
      </c>
      <c r="X723" s="25" t="s">
        <v>50</v>
      </c>
      <c r="Y723" s="25" t="s">
        <v>50</v>
      </c>
      <c r="Z723" s="25" t="s">
        <v>50</v>
      </c>
      <c r="AA723" s="25"/>
      <c r="AB723" s="26"/>
      <c r="AC723" s="31">
        <v>4.7299999999999998E-3</v>
      </c>
      <c r="AD723" s="32"/>
      <c r="AE723" s="32"/>
      <c r="AF723" s="32"/>
      <c r="AG723" s="33"/>
      <c r="AH723" s="33"/>
      <c r="AI723" s="33"/>
      <c r="AJ723" s="27"/>
      <c r="AK723" s="27"/>
      <c r="AL723" s="27">
        <v>6.6133333333333333</v>
      </c>
      <c r="AM723" s="27"/>
      <c r="AN723" s="27"/>
      <c r="AO723" s="28" t="s">
        <v>3872</v>
      </c>
      <c r="AP723" s="51"/>
      <c r="AQ723" s="51"/>
    </row>
    <row r="724" spans="1:43" ht="12.65" customHeight="1">
      <c r="A724" s="13" t="s">
        <v>214</v>
      </c>
      <c r="B724" s="14" t="s">
        <v>215</v>
      </c>
      <c r="C724" s="13">
        <v>1</v>
      </c>
      <c r="D724" s="13" t="s">
        <v>216</v>
      </c>
      <c r="E724" s="15" t="s">
        <v>252</v>
      </c>
      <c r="F724" s="13">
        <v>41063</v>
      </c>
      <c r="G724" s="13" t="s">
        <v>253</v>
      </c>
      <c r="H724" s="16">
        <v>45888</v>
      </c>
      <c r="I724" s="17">
        <v>45888</v>
      </c>
      <c r="J724" s="18">
        <f t="shared" ref="J724:J733" si="23">I724</f>
        <v>45888</v>
      </c>
      <c r="K724" s="19">
        <v>0.32315972222222222</v>
      </c>
      <c r="L724" s="19">
        <v>0.33126157407407414</v>
      </c>
      <c r="M724" s="20">
        <v>0.40649305555555554</v>
      </c>
      <c r="N724" s="19">
        <v>0.4145949074074074</v>
      </c>
      <c r="O724" s="21">
        <f t="shared" si="21"/>
        <v>8.1018518518518601E-3</v>
      </c>
      <c r="P724" s="13" t="s">
        <v>325</v>
      </c>
      <c r="Q724" s="13" t="s">
        <v>254</v>
      </c>
      <c r="R724" s="22" t="s">
        <v>326</v>
      </c>
      <c r="S724" s="22" t="s">
        <v>32</v>
      </c>
      <c r="T724" s="23" t="s">
        <v>211</v>
      </c>
      <c r="U724" s="23" t="s">
        <v>50</v>
      </c>
      <c r="V724" s="22" t="s">
        <v>212</v>
      </c>
      <c r="W724" s="24" t="s">
        <v>166</v>
      </c>
      <c r="X724" s="25" t="s">
        <v>167</v>
      </c>
      <c r="Y724" s="25" t="s">
        <v>114</v>
      </c>
      <c r="Z724" s="25" t="s">
        <v>91</v>
      </c>
      <c r="AA724" s="25"/>
      <c r="AB724" s="26"/>
      <c r="AC724" s="31">
        <v>4.7299999999999998E-3</v>
      </c>
      <c r="AD724" s="32"/>
      <c r="AE724" s="32"/>
      <c r="AF724" s="32"/>
      <c r="AG724" s="33"/>
      <c r="AH724" s="33"/>
      <c r="AI724" s="33"/>
      <c r="AJ724" s="27"/>
      <c r="AK724" s="27"/>
      <c r="AL724" s="27">
        <v>6.6133333333333333</v>
      </c>
      <c r="AM724" s="27"/>
      <c r="AN724" s="27"/>
      <c r="AO724" s="28" t="s">
        <v>3872</v>
      </c>
      <c r="AP724" s="51"/>
      <c r="AQ724" s="51"/>
    </row>
    <row r="725" spans="1:43" ht="12.65" customHeight="1">
      <c r="A725" s="13" t="s">
        <v>214</v>
      </c>
      <c r="B725" s="14" t="s">
        <v>215</v>
      </c>
      <c r="C725" s="13">
        <v>1</v>
      </c>
      <c r="D725" s="13" t="s">
        <v>216</v>
      </c>
      <c r="E725" s="15" t="s">
        <v>252</v>
      </c>
      <c r="F725" s="13">
        <v>41063</v>
      </c>
      <c r="G725" s="13" t="s">
        <v>253</v>
      </c>
      <c r="H725" s="16">
        <v>45888</v>
      </c>
      <c r="I725" s="17">
        <v>45888</v>
      </c>
      <c r="J725" s="18">
        <f t="shared" si="23"/>
        <v>45888</v>
      </c>
      <c r="K725" s="19">
        <v>0.33357638888888885</v>
      </c>
      <c r="L725" s="19">
        <v>0.34189814814814817</v>
      </c>
      <c r="M725" s="20">
        <v>0.41690972222222222</v>
      </c>
      <c r="N725" s="19">
        <v>0.42523148148148154</v>
      </c>
      <c r="O725" s="21">
        <f t="shared" si="21"/>
        <v>8.3217592592593204E-3</v>
      </c>
      <c r="P725" s="13" t="s">
        <v>1022</v>
      </c>
      <c r="Q725" s="13" t="s">
        <v>254</v>
      </c>
      <c r="R725" s="22" t="s">
        <v>1023</v>
      </c>
      <c r="S725" s="22" t="s">
        <v>32</v>
      </c>
      <c r="T725" s="23" t="s">
        <v>211</v>
      </c>
      <c r="U725" s="23" t="s">
        <v>50</v>
      </c>
      <c r="V725" s="22" t="s">
        <v>212</v>
      </c>
      <c r="W725" s="24" t="s">
        <v>174</v>
      </c>
      <c r="X725" s="25" t="s">
        <v>175</v>
      </c>
      <c r="Y725" s="25" t="s">
        <v>114</v>
      </c>
      <c r="Z725" s="25" t="s">
        <v>84</v>
      </c>
      <c r="AA725" s="25"/>
      <c r="AB725" s="26"/>
      <c r="AC725" s="31">
        <v>4.7299999999999998E-3</v>
      </c>
      <c r="AD725" s="32"/>
      <c r="AE725" s="32"/>
      <c r="AF725" s="32"/>
      <c r="AG725" s="33"/>
      <c r="AH725" s="33"/>
      <c r="AI725" s="33"/>
      <c r="AJ725" s="27"/>
      <c r="AK725" s="27"/>
      <c r="AL725" s="27">
        <v>6.6133333333333333</v>
      </c>
      <c r="AM725" s="27"/>
      <c r="AN725" s="27"/>
      <c r="AO725" s="28" t="s">
        <v>3872</v>
      </c>
      <c r="AP725" s="51"/>
      <c r="AQ725" s="51"/>
    </row>
    <row r="726" spans="1:43" ht="12.65" customHeight="1">
      <c r="A726" s="13" t="s">
        <v>214</v>
      </c>
      <c r="B726" s="14" t="s">
        <v>215</v>
      </c>
      <c r="C726" s="13">
        <v>1</v>
      </c>
      <c r="D726" s="13" t="s">
        <v>216</v>
      </c>
      <c r="E726" s="15" t="s">
        <v>252</v>
      </c>
      <c r="F726" s="13">
        <v>41063</v>
      </c>
      <c r="G726" s="13" t="s">
        <v>253</v>
      </c>
      <c r="H726" s="16">
        <v>45888</v>
      </c>
      <c r="I726" s="17">
        <v>45888</v>
      </c>
      <c r="J726" s="18">
        <f t="shared" si="23"/>
        <v>45888</v>
      </c>
      <c r="K726" s="19">
        <v>0.34409722222222222</v>
      </c>
      <c r="L726" s="19">
        <v>0.35240740740740739</v>
      </c>
      <c r="M726" s="20">
        <v>0.42743055555555559</v>
      </c>
      <c r="N726" s="19">
        <v>0.43574074074074076</v>
      </c>
      <c r="O726" s="21">
        <f t="shared" si="21"/>
        <v>8.3101851851851705E-3</v>
      </c>
      <c r="P726" s="13" t="s">
        <v>327</v>
      </c>
      <c r="Q726" s="13" t="s">
        <v>254</v>
      </c>
      <c r="R726" s="22" t="s">
        <v>328</v>
      </c>
      <c r="S726" s="22" t="s">
        <v>32</v>
      </c>
      <c r="T726" s="23" t="s">
        <v>211</v>
      </c>
      <c r="U726" s="23" t="s">
        <v>50</v>
      </c>
      <c r="V726" s="22" t="s">
        <v>212</v>
      </c>
      <c r="W726" s="24" t="s">
        <v>173</v>
      </c>
      <c r="X726" s="25" t="s">
        <v>78</v>
      </c>
      <c r="Y726" s="25" t="s">
        <v>114</v>
      </c>
      <c r="Z726" s="25" t="s">
        <v>66</v>
      </c>
      <c r="AA726" s="25"/>
      <c r="AB726" s="26"/>
      <c r="AC726" s="31">
        <v>4.7299999999999998E-3</v>
      </c>
      <c r="AD726" s="32"/>
      <c r="AE726" s="32"/>
      <c r="AF726" s="32"/>
      <c r="AG726" s="33"/>
      <c r="AH726" s="33"/>
      <c r="AI726" s="33"/>
      <c r="AJ726" s="27"/>
      <c r="AK726" s="27"/>
      <c r="AL726" s="27">
        <v>6.6133333333333333</v>
      </c>
      <c r="AM726" s="27"/>
      <c r="AN726" s="27"/>
      <c r="AO726" s="28" t="s">
        <v>3872</v>
      </c>
      <c r="AP726" s="51"/>
      <c r="AQ726" s="51"/>
    </row>
    <row r="727" spans="1:43" ht="12.65" customHeight="1">
      <c r="A727" s="13" t="s">
        <v>214</v>
      </c>
      <c r="B727" s="14" t="s">
        <v>215</v>
      </c>
      <c r="C727" s="13">
        <v>1</v>
      </c>
      <c r="D727" s="13" t="s">
        <v>216</v>
      </c>
      <c r="E727" s="15" t="s">
        <v>252</v>
      </c>
      <c r="F727" s="13">
        <v>41063</v>
      </c>
      <c r="G727" s="13" t="s">
        <v>253</v>
      </c>
      <c r="H727" s="16">
        <v>45888</v>
      </c>
      <c r="I727" s="17">
        <v>45888</v>
      </c>
      <c r="J727" s="18">
        <f t="shared" si="23"/>
        <v>45888</v>
      </c>
      <c r="K727" s="19">
        <v>0.35460648148148144</v>
      </c>
      <c r="L727" s="19">
        <v>0.36289351851851853</v>
      </c>
      <c r="M727" s="20">
        <v>0.43793981481481481</v>
      </c>
      <c r="N727" s="19">
        <v>0.4462268518518519</v>
      </c>
      <c r="O727" s="21">
        <f t="shared" si="21"/>
        <v>8.2870370370370927E-3</v>
      </c>
      <c r="P727" s="13" t="s">
        <v>1668</v>
      </c>
      <c r="Q727" s="13" t="s">
        <v>254</v>
      </c>
      <c r="R727" s="22" t="s">
        <v>1669</v>
      </c>
      <c r="S727" s="22" t="s">
        <v>32</v>
      </c>
      <c r="T727" s="23" t="s">
        <v>211</v>
      </c>
      <c r="U727" s="23" t="s">
        <v>50</v>
      </c>
      <c r="V727" s="22" t="s">
        <v>212</v>
      </c>
      <c r="W727" s="24" t="s">
        <v>178</v>
      </c>
      <c r="X727" s="25" t="s">
        <v>179</v>
      </c>
      <c r="Y727" s="25" t="s">
        <v>114</v>
      </c>
      <c r="Z727" s="25" t="s">
        <v>57</v>
      </c>
      <c r="AA727" s="25"/>
      <c r="AB727" s="26"/>
      <c r="AC727" s="31">
        <v>4.7299999999999998E-3</v>
      </c>
      <c r="AD727" s="32"/>
      <c r="AE727" s="32"/>
      <c r="AF727" s="32"/>
      <c r="AG727" s="33"/>
      <c r="AH727" s="33"/>
      <c r="AI727" s="33"/>
      <c r="AJ727" s="27"/>
      <c r="AK727" s="27"/>
      <c r="AL727" s="27">
        <v>6.6133333333333333</v>
      </c>
      <c r="AM727" s="27"/>
      <c r="AN727" s="27"/>
      <c r="AO727" s="28" t="s">
        <v>3872</v>
      </c>
      <c r="AP727" s="51"/>
      <c r="AQ727" s="51"/>
    </row>
    <row r="728" spans="1:43" ht="12.65" customHeight="1">
      <c r="A728" s="13" t="s">
        <v>214</v>
      </c>
      <c r="B728" s="14" t="s">
        <v>215</v>
      </c>
      <c r="C728" s="13">
        <v>1</v>
      </c>
      <c r="D728" s="13" t="s">
        <v>216</v>
      </c>
      <c r="E728" s="15" t="s">
        <v>252</v>
      </c>
      <c r="F728" s="13">
        <v>41063</v>
      </c>
      <c r="G728" s="13" t="s">
        <v>253</v>
      </c>
      <c r="H728" s="16">
        <v>45888</v>
      </c>
      <c r="I728" s="17">
        <v>45888</v>
      </c>
      <c r="J728" s="18">
        <f t="shared" si="23"/>
        <v>45888</v>
      </c>
      <c r="K728" s="19">
        <v>0.36486111111111108</v>
      </c>
      <c r="L728" s="19">
        <v>0.37299768518518517</v>
      </c>
      <c r="M728" s="20">
        <v>0.44819444444444445</v>
      </c>
      <c r="N728" s="19">
        <v>0.45633101851851854</v>
      </c>
      <c r="O728" s="21">
        <f t="shared" si="21"/>
        <v>8.1365740740740877E-3</v>
      </c>
      <c r="P728" s="13" t="s">
        <v>329</v>
      </c>
      <c r="Q728" s="13" t="s">
        <v>254</v>
      </c>
      <c r="R728" s="22" t="s">
        <v>330</v>
      </c>
      <c r="S728" s="22" t="s">
        <v>32</v>
      </c>
      <c r="T728" s="23" t="s">
        <v>211</v>
      </c>
      <c r="U728" s="23" t="s">
        <v>50</v>
      </c>
      <c r="V728" s="22" t="s">
        <v>212</v>
      </c>
      <c r="W728" s="24" t="s">
        <v>172</v>
      </c>
      <c r="X728" s="25" t="s">
        <v>115</v>
      </c>
      <c r="Y728" s="25" t="s">
        <v>114</v>
      </c>
      <c r="Z728" s="25" t="s">
        <v>65</v>
      </c>
      <c r="AA728" s="25"/>
      <c r="AB728" s="26"/>
      <c r="AC728" s="31">
        <v>4.7299999999999998E-3</v>
      </c>
      <c r="AD728" s="32"/>
      <c r="AE728" s="32"/>
      <c r="AF728" s="32"/>
      <c r="AG728" s="33"/>
      <c r="AH728" s="33"/>
      <c r="AI728" s="33"/>
      <c r="AJ728" s="27"/>
      <c r="AK728" s="27"/>
      <c r="AL728" s="27">
        <v>6.6133333333333333</v>
      </c>
      <c r="AM728" s="27"/>
      <c r="AN728" s="27"/>
      <c r="AO728" s="28" t="s">
        <v>3872</v>
      </c>
      <c r="AP728" s="51"/>
      <c r="AQ728" s="51"/>
    </row>
    <row r="729" spans="1:43" ht="12.65" customHeight="1">
      <c r="A729" s="13" t="s">
        <v>214</v>
      </c>
      <c r="B729" s="14" t="s">
        <v>215</v>
      </c>
      <c r="C729" s="13">
        <v>1</v>
      </c>
      <c r="D729" s="13" t="s">
        <v>216</v>
      </c>
      <c r="E729" s="15" t="s">
        <v>252</v>
      </c>
      <c r="F729" s="13">
        <v>41063</v>
      </c>
      <c r="G729" s="13" t="s">
        <v>253</v>
      </c>
      <c r="H729" s="16">
        <v>45888</v>
      </c>
      <c r="I729" s="17">
        <v>45888</v>
      </c>
      <c r="J729" s="18">
        <f t="shared" si="23"/>
        <v>45888</v>
      </c>
      <c r="K729" s="19">
        <v>0.37531249999999999</v>
      </c>
      <c r="L729" s="19">
        <v>0.38362268518518522</v>
      </c>
      <c r="M729" s="20">
        <v>0.45864583333333331</v>
      </c>
      <c r="N729" s="19">
        <v>0.46695601851851853</v>
      </c>
      <c r="O729" s="21">
        <f t="shared" si="21"/>
        <v>8.310185185185226E-3</v>
      </c>
      <c r="P729" s="13" t="s">
        <v>331</v>
      </c>
      <c r="Q729" s="13" t="s">
        <v>254</v>
      </c>
      <c r="R729" s="22" t="s">
        <v>332</v>
      </c>
      <c r="S729" s="22" t="s">
        <v>32</v>
      </c>
      <c r="T729" s="23" t="s">
        <v>211</v>
      </c>
      <c r="U729" s="23" t="s">
        <v>50</v>
      </c>
      <c r="V729" s="22" t="s">
        <v>212</v>
      </c>
      <c r="W729" s="24" t="s">
        <v>170</v>
      </c>
      <c r="X729" s="25" t="s">
        <v>171</v>
      </c>
      <c r="Y729" s="25" t="s">
        <v>114</v>
      </c>
      <c r="Z729" s="25" t="s">
        <v>85</v>
      </c>
      <c r="AA729" s="25"/>
      <c r="AB729" s="26"/>
      <c r="AC729" s="31">
        <v>4.7299999999999998E-3</v>
      </c>
      <c r="AD729" s="32"/>
      <c r="AE729" s="32"/>
      <c r="AF729" s="32"/>
      <c r="AG729" s="33"/>
      <c r="AH729" s="33"/>
      <c r="AI729" s="33"/>
      <c r="AJ729" s="27"/>
      <c r="AK729" s="27"/>
      <c r="AL729" s="27">
        <v>6.6133333333333333</v>
      </c>
      <c r="AM729" s="27"/>
      <c r="AN729" s="27"/>
      <c r="AO729" s="28" t="s">
        <v>3872</v>
      </c>
      <c r="AP729" s="51"/>
      <c r="AQ729" s="51"/>
    </row>
    <row r="730" spans="1:43" ht="12.65" customHeight="1">
      <c r="A730" s="13" t="s">
        <v>214</v>
      </c>
      <c r="B730" s="14" t="s">
        <v>215</v>
      </c>
      <c r="C730" s="13">
        <v>1</v>
      </c>
      <c r="D730" s="13" t="s">
        <v>216</v>
      </c>
      <c r="E730" s="15" t="s">
        <v>252</v>
      </c>
      <c r="F730" s="13">
        <v>41063</v>
      </c>
      <c r="G730" s="13" t="s">
        <v>253</v>
      </c>
      <c r="H730" s="16">
        <v>45888</v>
      </c>
      <c r="I730" s="17">
        <v>45888</v>
      </c>
      <c r="J730" s="18">
        <f t="shared" si="23"/>
        <v>45888</v>
      </c>
      <c r="K730" s="19">
        <v>0.38570601851851855</v>
      </c>
      <c r="L730" s="19">
        <v>0.39452546296296293</v>
      </c>
      <c r="M730" s="20">
        <v>0.46903935185185186</v>
      </c>
      <c r="N730" s="19">
        <v>0.47785879629629624</v>
      </c>
      <c r="O730" s="21">
        <f t="shared" si="21"/>
        <v>8.8194444444443798E-3</v>
      </c>
      <c r="P730" s="13" t="s">
        <v>1433</v>
      </c>
      <c r="Q730" s="13" t="s">
        <v>254</v>
      </c>
      <c r="R730" s="22" t="s">
        <v>1434</v>
      </c>
      <c r="S730" s="22" t="s">
        <v>32</v>
      </c>
      <c r="T730" s="23" t="s">
        <v>211</v>
      </c>
      <c r="U730" s="23" t="s">
        <v>50</v>
      </c>
      <c r="V730" s="22" t="s">
        <v>212</v>
      </c>
      <c r="W730" s="24" t="s">
        <v>176</v>
      </c>
      <c r="X730" s="25" t="s">
        <v>177</v>
      </c>
      <c r="Y730" s="25" t="s">
        <v>114</v>
      </c>
      <c r="Z730" s="25" t="s">
        <v>80</v>
      </c>
      <c r="AA730" s="25"/>
      <c r="AB730" s="26"/>
      <c r="AC730" s="31">
        <v>4.7299999999999998E-3</v>
      </c>
      <c r="AD730" s="32"/>
      <c r="AE730" s="32"/>
      <c r="AF730" s="32"/>
      <c r="AG730" s="33"/>
      <c r="AH730" s="33"/>
      <c r="AI730" s="33"/>
      <c r="AJ730" s="27"/>
      <c r="AK730" s="27"/>
      <c r="AL730" s="27">
        <v>6.6133333333333333</v>
      </c>
      <c r="AM730" s="27"/>
      <c r="AN730" s="27"/>
      <c r="AO730" s="28" t="s">
        <v>3872</v>
      </c>
      <c r="AP730" s="51"/>
      <c r="AQ730" s="51"/>
    </row>
    <row r="731" spans="1:43" ht="12.65" customHeight="1">
      <c r="A731" s="13" t="s">
        <v>214</v>
      </c>
      <c r="B731" s="14" t="s">
        <v>215</v>
      </c>
      <c r="C731" s="13">
        <v>1</v>
      </c>
      <c r="D731" s="13" t="s">
        <v>216</v>
      </c>
      <c r="E731" s="15" t="s">
        <v>252</v>
      </c>
      <c r="F731" s="13">
        <v>41063</v>
      </c>
      <c r="G731" s="13" t="s">
        <v>253</v>
      </c>
      <c r="H731" s="16">
        <v>45888</v>
      </c>
      <c r="I731" s="17">
        <v>45888</v>
      </c>
      <c r="J731" s="18">
        <f t="shared" si="23"/>
        <v>45888</v>
      </c>
      <c r="K731" s="19">
        <v>0.39614583333333331</v>
      </c>
      <c r="L731" s="19">
        <v>0.40425925925925926</v>
      </c>
      <c r="M731" s="20">
        <v>0.47947916666666662</v>
      </c>
      <c r="N731" s="19">
        <v>0.48759259259259258</v>
      </c>
      <c r="O731" s="21">
        <f t="shared" si="21"/>
        <v>8.1134259259259545E-3</v>
      </c>
      <c r="P731" s="13" t="s">
        <v>1670</v>
      </c>
      <c r="Q731" s="13" t="s">
        <v>254</v>
      </c>
      <c r="R731" s="22" t="s">
        <v>1671</v>
      </c>
      <c r="S731" s="22" t="s">
        <v>32</v>
      </c>
      <c r="T731" s="23" t="s">
        <v>211</v>
      </c>
      <c r="U731" s="23" t="s">
        <v>50</v>
      </c>
      <c r="V731" s="22" t="s">
        <v>212</v>
      </c>
      <c r="W731" s="24" t="s">
        <v>180</v>
      </c>
      <c r="X731" s="25" t="s">
        <v>123</v>
      </c>
      <c r="Y731" s="25" t="s">
        <v>114</v>
      </c>
      <c r="Z731" s="25" t="s">
        <v>72</v>
      </c>
      <c r="AA731" s="25"/>
      <c r="AB731" s="26"/>
      <c r="AC731" s="31">
        <v>4.7299999999999998E-3</v>
      </c>
      <c r="AD731" s="32"/>
      <c r="AE731" s="32"/>
      <c r="AF731" s="32"/>
      <c r="AG731" s="33"/>
      <c r="AH731" s="33"/>
      <c r="AI731" s="33"/>
      <c r="AJ731" s="27"/>
      <c r="AK731" s="27"/>
      <c r="AL731" s="27">
        <v>6.6133333333333333</v>
      </c>
      <c r="AM731" s="27"/>
      <c r="AN731" s="27"/>
      <c r="AO731" s="28" t="s">
        <v>3872</v>
      </c>
      <c r="AP731" s="51"/>
      <c r="AQ731" s="51"/>
    </row>
    <row r="732" spans="1:43" ht="12.65" customHeight="1">
      <c r="A732" s="13" t="s">
        <v>214</v>
      </c>
      <c r="B732" s="14" t="s">
        <v>215</v>
      </c>
      <c r="C732" s="13">
        <v>1</v>
      </c>
      <c r="D732" s="13" t="s">
        <v>216</v>
      </c>
      <c r="E732" s="15" t="s">
        <v>252</v>
      </c>
      <c r="F732" s="13">
        <v>41063</v>
      </c>
      <c r="G732" s="13" t="s">
        <v>253</v>
      </c>
      <c r="H732" s="16">
        <v>45888</v>
      </c>
      <c r="I732" s="17">
        <v>45888</v>
      </c>
      <c r="J732" s="18">
        <f t="shared" si="23"/>
        <v>45888</v>
      </c>
      <c r="K732" s="19">
        <v>0.40657407407407409</v>
      </c>
      <c r="L732" s="19">
        <v>0.4148842592592592</v>
      </c>
      <c r="M732" s="20">
        <v>0.4899074074074074</v>
      </c>
      <c r="N732" s="19">
        <v>0.49821759259259257</v>
      </c>
      <c r="O732" s="21">
        <f t="shared" si="21"/>
        <v>8.3101851851851705E-3</v>
      </c>
      <c r="P732" s="13" t="s">
        <v>1435</v>
      </c>
      <c r="Q732" s="13" t="s">
        <v>254</v>
      </c>
      <c r="R732" s="22" t="s">
        <v>1436</v>
      </c>
      <c r="S732" s="22" t="s">
        <v>32</v>
      </c>
      <c r="T732" s="23" t="s">
        <v>211</v>
      </c>
      <c r="U732" s="23" t="s">
        <v>50</v>
      </c>
      <c r="V732" s="22" t="s">
        <v>212</v>
      </c>
      <c r="W732" s="24" t="s">
        <v>184</v>
      </c>
      <c r="X732" s="25" t="s">
        <v>185</v>
      </c>
      <c r="Y732" s="25" t="s">
        <v>114</v>
      </c>
      <c r="Z732" s="25" t="s">
        <v>54</v>
      </c>
      <c r="AA732" s="25"/>
      <c r="AB732" s="26"/>
      <c r="AC732" s="31">
        <v>4.7299999999999998E-3</v>
      </c>
      <c r="AD732" s="32"/>
      <c r="AE732" s="32"/>
      <c r="AF732" s="32"/>
      <c r="AG732" s="33"/>
      <c r="AH732" s="33"/>
      <c r="AI732" s="33"/>
      <c r="AJ732" s="27"/>
      <c r="AK732" s="27"/>
      <c r="AL732" s="27">
        <v>6.6133333333333333</v>
      </c>
      <c r="AM732" s="27"/>
      <c r="AN732" s="27"/>
      <c r="AO732" s="28" t="s">
        <v>3872</v>
      </c>
      <c r="AP732" s="51"/>
      <c r="AQ732" s="51"/>
    </row>
    <row r="733" spans="1:43" ht="12.65" customHeight="1">
      <c r="A733" s="13" t="s">
        <v>214</v>
      </c>
      <c r="B733" s="14" t="s">
        <v>215</v>
      </c>
      <c r="C733" s="13">
        <v>1</v>
      </c>
      <c r="D733" s="13" t="s">
        <v>216</v>
      </c>
      <c r="E733" s="15" t="s">
        <v>252</v>
      </c>
      <c r="F733" s="13">
        <v>41063</v>
      </c>
      <c r="G733" s="13" t="s">
        <v>253</v>
      </c>
      <c r="H733" s="16">
        <v>45888</v>
      </c>
      <c r="I733" s="17">
        <v>45888</v>
      </c>
      <c r="J733" s="18">
        <f t="shared" si="23"/>
        <v>45888</v>
      </c>
      <c r="K733" s="19">
        <v>0.50017361111111114</v>
      </c>
      <c r="L733" s="19">
        <v>0.58103009259259253</v>
      </c>
      <c r="M733" s="20">
        <v>0.58350694444444451</v>
      </c>
      <c r="N733" s="19">
        <v>0.6643634259259259</v>
      </c>
      <c r="O733" s="21">
        <f t="shared" si="21"/>
        <v>8.085648148148139E-2</v>
      </c>
      <c r="P733" s="13" t="s">
        <v>1672</v>
      </c>
      <c r="Q733" s="13" t="s">
        <v>254</v>
      </c>
      <c r="R733" s="22" t="s">
        <v>1673</v>
      </c>
      <c r="S733" s="22" t="s">
        <v>31</v>
      </c>
      <c r="T733" s="23" t="s">
        <v>211</v>
      </c>
      <c r="U733" s="23" t="s">
        <v>50</v>
      </c>
      <c r="V733" s="22" t="s">
        <v>212</v>
      </c>
      <c r="W733" s="24" t="s">
        <v>204</v>
      </c>
      <c r="X733" s="25" t="s">
        <v>90</v>
      </c>
      <c r="Y733" s="25" t="s">
        <v>114</v>
      </c>
      <c r="Z733" s="25" t="s">
        <v>63</v>
      </c>
      <c r="AA733" s="25"/>
      <c r="AB733" s="26"/>
      <c r="AC733" s="31">
        <v>8.8000000000000003E-4</v>
      </c>
      <c r="AD733" s="32"/>
      <c r="AE733" s="32"/>
      <c r="AF733" s="32"/>
      <c r="AG733" s="33"/>
      <c r="AH733" s="33"/>
      <c r="AI733" s="33"/>
      <c r="AJ733" s="27"/>
      <c r="AK733" s="27"/>
      <c r="AL733" s="27">
        <v>6.6133333333333333</v>
      </c>
      <c r="AM733" s="27"/>
      <c r="AN733" s="27"/>
      <c r="AO733" s="28" t="s">
        <v>3872</v>
      </c>
      <c r="AP733" s="51"/>
      <c r="AQ733" s="51"/>
    </row>
    <row r="734" spans="1:43" ht="12.65" customHeight="1">
      <c r="A734" s="13" t="s">
        <v>214</v>
      </c>
      <c r="B734" s="14" t="s">
        <v>215</v>
      </c>
      <c r="C734" s="13">
        <v>1</v>
      </c>
      <c r="D734" s="13" t="s">
        <v>216</v>
      </c>
      <c r="E734" s="15" t="s">
        <v>252</v>
      </c>
      <c r="F734" s="13">
        <v>41063</v>
      </c>
      <c r="G734" s="13" t="s">
        <v>253</v>
      </c>
      <c r="H734" s="16">
        <v>45888</v>
      </c>
      <c r="I734" s="17">
        <v>45888</v>
      </c>
      <c r="J734" s="18">
        <v>45888</v>
      </c>
      <c r="K734" s="19">
        <v>0.58346064814814813</v>
      </c>
      <c r="L734" s="19">
        <v>0.61891203703703701</v>
      </c>
      <c r="M734" s="20">
        <v>0.66679398148148139</v>
      </c>
      <c r="N734" s="19">
        <v>0.70224537037037027</v>
      </c>
      <c r="O734" s="21">
        <f t="shared" si="21"/>
        <v>3.545138888888888E-2</v>
      </c>
      <c r="P734" s="13" t="s">
        <v>323</v>
      </c>
      <c r="Q734" s="13" t="s">
        <v>254</v>
      </c>
      <c r="R734" s="22" t="s">
        <v>324</v>
      </c>
      <c r="S734" s="22" t="s">
        <v>32</v>
      </c>
      <c r="T734" s="23" t="s">
        <v>211</v>
      </c>
      <c r="U734" s="23"/>
      <c r="V734" s="22" t="s">
        <v>212</v>
      </c>
      <c r="W734" s="24" t="s">
        <v>3677</v>
      </c>
      <c r="X734" s="25" t="s">
        <v>50</v>
      </c>
      <c r="Y734" s="25" t="s">
        <v>50</v>
      </c>
      <c r="Z734" s="25" t="s">
        <v>50</v>
      </c>
      <c r="AA734" s="25"/>
      <c r="AB734" s="26"/>
      <c r="AC734" s="31">
        <v>5.5000000000000003E-4</v>
      </c>
      <c r="AD734" s="32"/>
      <c r="AE734" s="32"/>
      <c r="AF734" s="32"/>
      <c r="AG734" s="33"/>
      <c r="AH734" s="33"/>
      <c r="AI734" s="33"/>
      <c r="AJ734" s="27"/>
      <c r="AK734" s="27"/>
      <c r="AL734" s="27">
        <v>6.6133333333333333</v>
      </c>
      <c r="AM734" s="27"/>
      <c r="AN734" s="27"/>
      <c r="AO734" s="28" t="s">
        <v>3872</v>
      </c>
      <c r="AP734" s="51"/>
      <c r="AQ734" s="51"/>
    </row>
    <row r="735" spans="1:43" ht="12.65" customHeight="1">
      <c r="A735" s="13" t="s">
        <v>214</v>
      </c>
      <c r="B735" s="14" t="s">
        <v>215</v>
      </c>
      <c r="C735" s="13">
        <v>1</v>
      </c>
      <c r="D735" s="13" t="s">
        <v>216</v>
      </c>
      <c r="E735" s="15" t="s">
        <v>252</v>
      </c>
      <c r="F735" s="13">
        <v>41063</v>
      </c>
      <c r="G735" s="13" t="s">
        <v>253</v>
      </c>
      <c r="H735" s="16">
        <v>45888</v>
      </c>
      <c r="I735" s="17">
        <v>45889</v>
      </c>
      <c r="J735" s="18">
        <f t="shared" ref="J735:J741" si="24">I735</f>
        <v>45889</v>
      </c>
      <c r="K735" s="19">
        <v>0.95901620370370377</v>
      </c>
      <c r="L735" s="19">
        <v>0.96645833333333331</v>
      </c>
      <c r="M735" s="20">
        <v>4.2349537037037033E-2</v>
      </c>
      <c r="N735" s="19">
        <v>4.9791666666666665E-2</v>
      </c>
      <c r="O735" s="21">
        <f t="shared" si="21"/>
        <v>7.4421296296296319E-3</v>
      </c>
      <c r="P735" s="13" t="s">
        <v>333</v>
      </c>
      <c r="Q735" s="13" t="s">
        <v>254</v>
      </c>
      <c r="R735" s="22" t="s">
        <v>334</v>
      </c>
      <c r="S735" s="22" t="s">
        <v>32</v>
      </c>
      <c r="T735" s="23" t="s">
        <v>211</v>
      </c>
      <c r="U735" s="23" t="s">
        <v>50</v>
      </c>
      <c r="V735" s="22" t="s">
        <v>212</v>
      </c>
      <c r="W735" s="24" t="s">
        <v>186</v>
      </c>
      <c r="X735" s="25" t="s">
        <v>187</v>
      </c>
      <c r="Y735" s="25" t="s">
        <v>114</v>
      </c>
      <c r="Z735" s="25" t="s">
        <v>89</v>
      </c>
      <c r="AA735" s="25"/>
      <c r="AB735" s="26"/>
      <c r="AC735" s="31">
        <v>0</v>
      </c>
      <c r="AD735" s="32"/>
      <c r="AE735" s="32"/>
      <c r="AF735" s="32"/>
      <c r="AG735" s="33"/>
      <c r="AH735" s="33"/>
      <c r="AI735" s="33"/>
      <c r="AJ735" s="27"/>
      <c r="AK735" s="27"/>
      <c r="AL735" s="27">
        <v>6.6133333333333333</v>
      </c>
      <c r="AM735" s="27"/>
      <c r="AN735" s="27"/>
      <c r="AO735" s="28" t="s">
        <v>3872</v>
      </c>
      <c r="AP735" s="51"/>
      <c r="AQ735" s="51"/>
    </row>
    <row r="736" spans="1:43" ht="12.65" customHeight="1">
      <c r="A736" s="13" t="s">
        <v>214</v>
      </c>
      <c r="B736" s="14" t="s">
        <v>215</v>
      </c>
      <c r="C736" s="13">
        <v>1</v>
      </c>
      <c r="D736" s="13" t="s">
        <v>216</v>
      </c>
      <c r="E736" s="15" t="s">
        <v>252</v>
      </c>
      <c r="F736" s="13">
        <v>41063</v>
      </c>
      <c r="G736" s="13" t="s">
        <v>253</v>
      </c>
      <c r="H736" s="16">
        <v>45888</v>
      </c>
      <c r="I736" s="17">
        <v>45889</v>
      </c>
      <c r="J736" s="18">
        <f t="shared" si="24"/>
        <v>45889</v>
      </c>
      <c r="K736" s="19">
        <v>0.96923611111111108</v>
      </c>
      <c r="L736" s="19">
        <v>0.97753472222222226</v>
      </c>
      <c r="M736" s="20">
        <v>5.2569444444444439E-2</v>
      </c>
      <c r="N736" s="19">
        <v>6.086805555555555E-2</v>
      </c>
      <c r="O736" s="21">
        <f t="shared" si="21"/>
        <v>8.2986111111111108E-3</v>
      </c>
      <c r="P736" s="13" t="s">
        <v>1437</v>
      </c>
      <c r="Q736" s="13" t="s">
        <v>254</v>
      </c>
      <c r="R736" s="22" t="s">
        <v>1438</v>
      </c>
      <c r="S736" s="22" t="s">
        <v>32</v>
      </c>
      <c r="T736" s="23" t="s">
        <v>211</v>
      </c>
      <c r="U736" s="23" t="s">
        <v>50</v>
      </c>
      <c r="V736" s="22" t="s">
        <v>212</v>
      </c>
      <c r="W736" s="24" t="s">
        <v>182</v>
      </c>
      <c r="X736" s="25" t="s">
        <v>183</v>
      </c>
      <c r="Y736" s="25" t="s">
        <v>114</v>
      </c>
      <c r="Z736" s="25" t="s">
        <v>61</v>
      </c>
      <c r="AA736" s="25"/>
      <c r="AB736" s="26"/>
      <c r="AC736" s="31">
        <v>0</v>
      </c>
      <c r="AD736" s="32"/>
      <c r="AE736" s="32"/>
      <c r="AF736" s="32"/>
      <c r="AG736" s="33"/>
      <c r="AH736" s="33"/>
      <c r="AI736" s="33"/>
      <c r="AJ736" s="27"/>
      <c r="AK736" s="27"/>
      <c r="AL736" s="27">
        <v>6.6133333333333333</v>
      </c>
      <c r="AM736" s="27"/>
      <c r="AN736" s="27"/>
      <c r="AO736" s="28" t="s">
        <v>3872</v>
      </c>
      <c r="AP736" s="51"/>
      <c r="AQ736" s="51"/>
    </row>
    <row r="737" spans="1:43" ht="12.65" customHeight="1">
      <c r="A737" s="13" t="s">
        <v>214</v>
      </c>
      <c r="B737" s="14" t="s">
        <v>215</v>
      </c>
      <c r="C737" s="13">
        <v>1</v>
      </c>
      <c r="D737" s="13" t="s">
        <v>216</v>
      </c>
      <c r="E737" s="15" t="s">
        <v>252</v>
      </c>
      <c r="F737" s="13">
        <v>41063</v>
      </c>
      <c r="G737" s="13" t="s">
        <v>253</v>
      </c>
      <c r="H737" s="16">
        <v>45888</v>
      </c>
      <c r="I737" s="17">
        <v>45889</v>
      </c>
      <c r="J737" s="18">
        <f t="shared" si="24"/>
        <v>45889</v>
      </c>
      <c r="K737" s="19">
        <v>0.97961805555555559</v>
      </c>
      <c r="L737" s="19">
        <v>0.98792824074074082</v>
      </c>
      <c r="M737" s="20">
        <v>6.295138888888889E-2</v>
      </c>
      <c r="N737" s="19">
        <v>7.1261574074074074E-2</v>
      </c>
      <c r="O737" s="21">
        <f t="shared" si="21"/>
        <v>8.3101851851851843E-3</v>
      </c>
      <c r="P737" s="13" t="s">
        <v>327</v>
      </c>
      <c r="Q737" s="13" t="s">
        <v>254</v>
      </c>
      <c r="R737" s="22" t="s">
        <v>328</v>
      </c>
      <c r="S737" s="22" t="s">
        <v>32</v>
      </c>
      <c r="T737" s="23" t="s">
        <v>211</v>
      </c>
      <c r="U737" s="23" t="s">
        <v>50</v>
      </c>
      <c r="V737" s="22" t="s">
        <v>212</v>
      </c>
      <c r="W737" s="24" t="s">
        <v>173</v>
      </c>
      <c r="X737" s="25" t="s">
        <v>78</v>
      </c>
      <c r="Y737" s="25" t="s">
        <v>114</v>
      </c>
      <c r="Z737" s="25" t="s">
        <v>66</v>
      </c>
      <c r="AA737" s="25"/>
      <c r="AB737" s="26"/>
      <c r="AC737" s="31">
        <v>0</v>
      </c>
      <c r="AD737" s="32"/>
      <c r="AE737" s="32"/>
      <c r="AF737" s="32"/>
      <c r="AG737" s="33"/>
      <c r="AH737" s="33"/>
      <c r="AI737" s="33"/>
      <c r="AJ737" s="27"/>
      <c r="AK737" s="27"/>
      <c r="AL737" s="27">
        <v>6.6133333333333333</v>
      </c>
      <c r="AM737" s="27"/>
      <c r="AN737" s="27"/>
      <c r="AO737" s="28" t="s">
        <v>3872</v>
      </c>
      <c r="AP737" s="51"/>
      <c r="AQ737" s="51"/>
    </row>
    <row r="738" spans="1:43" ht="12.65" customHeight="1">
      <c r="A738" s="13" t="s">
        <v>214</v>
      </c>
      <c r="B738" s="14" t="s">
        <v>215</v>
      </c>
      <c r="C738" s="13">
        <v>1</v>
      </c>
      <c r="D738" s="13" t="s">
        <v>216</v>
      </c>
      <c r="E738" s="15" t="s">
        <v>252</v>
      </c>
      <c r="F738" s="13">
        <v>41063</v>
      </c>
      <c r="G738" s="13"/>
      <c r="H738" s="16">
        <v>45888</v>
      </c>
      <c r="I738" s="17">
        <v>45889</v>
      </c>
      <c r="J738" s="18">
        <f t="shared" si="24"/>
        <v>45889</v>
      </c>
      <c r="K738" s="19">
        <v>0.98960648148148156</v>
      </c>
      <c r="L738" s="19">
        <v>1.0732060185185186</v>
      </c>
      <c r="M738" s="20">
        <v>7.2939814814814805E-2</v>
      </c>
      <c r="N738" s="19">
        <v>0.15653935185185186</v>
      </c>
      <c r="O738" s="21">
        <f t="shared" si="21"/>
        <v>8.3599537037037056E-2</v>
      </c>
      <c r="P738" s="13" t="s">
        <v>335</v>
      </c>
      <c r="Q738" s="13" t="s">
        <v>254</v>
      </c>
      <c r="R738" s="22" t="s">
        <v>336</v>
      </c>
      <c r="S738" s="22" t="s">
        <v>31</v>
      </c>
      <c r="T738" s="23" t="s">
        <v>211</v>
      </c>
      <c r="U738" s="23" t="s">
        <v>50</v>
      </c>
      <c r="V738" s="22" t="s">
        <v>212</v>
      </c>
      <c r="W738" s="24" t="s">
        <v>201</v>
      </c>
      <c r="X738" s="25" t="s">
        <v>126</v>
      </c>
      <c r="Y738" s="25" t="s">
        <v>114</v>
      </c>
      <c r="Z738" s="25" t="s">
        <v>56</v>
      </c>
      <c r="AA738" s="25"/>
      <c r="AB738" s="26"/>
      <c r="AC738" s="31">
        <v>0</v>
      </c>
      <c r="AD738" s="32"/>
      <c r="AE738" s="32"/>
      <c r="AF738" s="32"/>
      <c r="AG738" s="33"/>
      <c r="AH738" s="33"/>
      <c r="AI738" s="33"/>
      <c r="AJ738" s="27"/>
      <c r="AK738" s="27"/>
      <c r="AL738" s="27">
        <v>6.6133333333333333</v>
      </c>
      <c r="AM738" s="27"/>
      <c r="AN738" s="27"/>
      <c r="AO738" s="28" t="s">
        <v>3872</v>
      </c>
      <c r="AP738" s="51"/>
      <c r="AQ738" s="51"/>
    </row>
    <row r="739" spans="1:43" ht="12.65" customHeight="1">
      <c r="A739" s="13" t="s">
        <v>214</v>
      </c>
      <c r="B739" s="14" t="s">
        <v>215</v>
      </c>
      <c r="C739" s="13">
        <v>1</v>
      </c>
      <c r="D739" s="13" t="s">
        <v>216</v>
      </c>
      <c r="E739" s="15" t="s">
        <v>252</v>
      </c>
      <c r="F739" s="13">
        <v>41063</v>
      </c>
      <c r="G739" s="13" t="s">
        <v>253</v>
      </c>
      <c r="H739" s="16">
        <v>45889</v>
      </c>
      <c r="I739" s="17">
        <v>45889</v>
      </c>
      <c r="J739" s="18">
        <f t="shared" si="24"/>
        <v>45889</v>
      </c>
      <c r="K739" s="19">
        <v>7.3414351851851842E-2</v>
      </c>
      <c r="L739" s="19">
        <v>0.15430555555555556</v>
      </c>
      <c r="M739" s="20">
        <v>0.1567476851851852</v>
      </c>
      <c r="N739" s="19">
        <v>0.2376388888888889</v>
      </c>
      <c r="O739" s="21">
        <f t="shared" si="21"/>
        <v>8.0891203703703701E-2</v>
      </c>
      <c r="P739" s="13" t="s">
        <v>1439</v>
      </c>
      <c r="Q739" s="13" t="s">
        <v>254</v>
      </c>
      <c r="R739" s="22" t="s">
        <v>1440</v>
      </c>
      <c r="S739" s="22" t="s">
        <v>31</v>
      </c>
      <c r="T739" s="23" t="s">
        <v>211</v>
      </c>
      <c r="U739" s="23" t="s">
        <v>50</v>
      </c>
      <c r="V739" s="22" t="s">
        <v>212</v>
      </c>
      <c r="W739" s="24" t="s">
        <v>202</v>
      </c>
      <c r="X739" s="25" t="s">
        <v>146</v>
      </c>
      <c r="Y739" s="25" t="s">
        <v>114</v>
      </c>
      <c r="Z739" s="25" t="s">
        <v>203</v>
      </c>
      <c r="AA739" s="25"/>
      <c r="AB739" s="26"/>
      <c r="AC739" s="31">
        <v>0</v>
      </c>
      <c r="AD739" s="32"/>
      <c r="AE739" s="32"/>
      <c r="AF739" s="32"/>
      <c r="AG739" s="33"/>
      <c r="AH739" s="33"/>
      <c r="AI739" s="33"/>
      <c r="AJ739" s="27"/>
      <c r="AK739" s="27"/>
      <c r="AL739" s="27">
        <v>6.6133333333333333</v>
      </c>
      <c r="AM739" s="27"/>
      <c r="AN739" s="27"/>
      <c r="AO739" s="28" t="s">
        <v>3872</v>
      </c>
      <c r="AP739" s="51"/>
      <c r="AQ739" s="51"/>
    </row>
    <row r="740" spans="1:43" ht="12.65" customHeight="1">
      <c r="A740" s="13" t="s">
        <v>214</v>
      </c>
      <c r="B740" s="14" t="s">
        <v>215</v>
      </c>
      <c r="C740" s="13">
        <v>1</v>
      </c>
      <c r="D740" s="13" t="s">
        <v>216</v>
      </c>
      <c r="E740" s="15" t="s">
        <v>252</v>
      </c>
      <c r="F740" s="13">
        <v>41063</v>
      </c>
      <c r="G740" s="13" t="s">
        <v>253</v>
      </c>
      <c r="H740" s="16">
        <v>45889</v>
      </c>
      <c r="I740" s="17">
        <v>45889</v>
      </c>
      <c r="J740" s="18">
        <f t="shared" si="24"/>
        <v>45889</v>
      </c>
      <c r="K740" s="19">
        <v>0.18796296296296297</v>
      </c>
      <c r="L740" s="19">
        <v>0.26829861111111108</v>
      </c>
      <c r="M740" s="20">
        <v>0.27129629629629626</v>
      </c>
      <c r="N740" s="19">
        <v>0.3516319444444444</v>
      </c>
      <c r="O740" s="21">
        <f t="shared" si="21"/>
        <v>8.0335648148148142E-2</v>
      </c>
      <c r="P740" s="13" t="s">
        <v>338</v>
      </c>
      <c r="Q740" s="13" t="s">
        <v>254</v>
      </c>
      <c r="R740" s="22" t="s">
        <v>339</v>
      </c>
      <c r="S740" s="22" t="s">
        <v>31</v>
      </c>
      <c r="T740" s="23" t="s">
        <v>211</v>
      </c>
      <c r="U740" s="23" t="s">
        <v>50</v>
      </c>
      <c r="V740" s="22" t="s">
        <v>212</v>
      </c>
      <c r="W740" s="24" t="s">
        <v>195</v>
      </c>
      <c r="X740" s="25" t="s">
        <v>196</v>
      </c>
      <c r="Y740" s="25" t="s">
        <v>114</v>
      </c>
      <c r="Z740" s="25" t="s">
        <v>76</v>
      </c>
      <c r="AA740" s="25"/>
      <c r="AB740" s="26"/>
      <c r="AC740" s="31">
        <v>1.2099999999999999E-3</v>
      </c>
      <c r="AD740" s="32"/>
      <c r="AE740" s="32"/>
      <c r="AF740" s="32"/>
      <c r="AG740" s="33"/>
      <c r="AH740" s="33"/>
      <c r="AI740" s="33"/>
      <c r="AJ740" s="27"/>
      <c r="AK740" s="27"/>
      <c r="AL740" s="27">
        <v>6.6133333333333333</v>
      </c>
      <c r="AM740" s="27"/>
      <c r="AN740" s="27"/>
      <c r="AO740" s="28" t="s">
        <v>3872</v>
      </c>
      <c r="AP740" s="51"/>
      <c r="AQ740" s="51"/>
    </row>
    <row r="741" spans="1:43" ht="12.65" customHeight="1">
      <c r="A741" s="13" t="s">
        <v>214</v>
      </c>
      <c r="B741" s="14" t="s">
        <v>215</v>
      </c>
      <c r="C741" s="13">
        <v>1</v>
      </c>
      <c r="D741" s="13" t="s">
        <v>216</v>
      </c>
      <c r="E741" s="15" t="s">
        <v>252</v>
      </c>
      <c r="F741" s="13">
        <v>41063</v>
      </c>
      <c r="G741" s="13" t="s">
        <v>253</v>
      </c>
      <c r="H741" s="16">
        <v>45889</v>
      </c>
      <c r="I741" s="17">
        <v>45889</v>
      </c>
      <c r="J741" s="18">
        <f t="shared" si="24"/>
        <v>45889</v>
      </c>
      <c r="K741" s="19">
        <v>0.37552083333333336</v>
      </c>
      <c r="L741" s="19">
        <v>0.45726851851851857</v>
      </c>
      <c r="M741" s="20">
        <v>0.45885416666666667</v>
      </c>
      <c r="N741" s="19">
        <v>0.54060185185185183</v>
      </c>
      <c r="O741" s="21">
        <f t="shared" si="21"/>
        <v>8.1747685185185159E-2</v>
      </c>
      <c r="P741" s="13" t="s">
        <v>1026</v>
      </c>
      <c r="Q741" s="13" t="s">
        <v>254</v>
      </c>
      <c r="R741" s="22" t="s">
        <v>1027</v>
      </c>
      <c r="S741" s="22" t="s">
        <v>31</v>
      </c>
      <c r="T741" s="23" t="s">
        <v>211</v>
      </c>
      <c r="U741" s="23" t="s">
        <v>50</v>
      </c>
      <c r="V741" s="22" t="s">
        <v>212</v>
      </c>
      <c r="W741" s="24" t="s">
        <v>188</v>
      </c>
      <c r="X741" s="25" t="s">
        <v>189</v>
      </c>
      <c r="Y741" s="25" t="s">
        <v>114</v>
      </c>
      <c r="Z741" s="25" t="s">
        <v>55</v>
      </c>
      <c r="AA741" s="25"/>
      <c r="AB741" s="26"/>
      <c r="AC741" s="31">
        <v>2.6179999999999998E-2</v>
      </c>
      <c r="AD741" s="32"/>
      <c r="AE741" s="32"/>
      <c r="AF741" s="32"/>
      <c r="AG741" s="33"/>
      <c r="AH741" s="33"/>
      <c r="AI741" s="33"/>
      <c r="AJ741" s="27"/>
      <c r="AK741" s="27"/>
      <c r="AL741" s="27">
        <v>6.6133333333333333</v>
      </c>
      <c r="AM741" s="27"/>
      <c r="AN741" s="27"/>
      <c r="AO741" s="28" t="s">
        <v>3872</v>
      </c>
      <c r="AP741" s="51"/>
      <c r="AQ741" s="51"/>
    </row>
    <row r="742" spans="1:43" ht="12.65" customHeight="1">
      <c r="A742" s="13" t="s">
        <v>214</v>
      </c>
      <c r="B742" s="14" t="s">
        <v>215</v>
      </c>
      <c r="C742" s="13">
        <v>1</v>
      </c>
      <c r="D742" s="13" t="s">
        <v>216</v>
      </c>
      <c r="E742" s="15" t="s">
        <v>252</v>
      </c>
      <c r="F742" s="13">
        <v>41063</v>
      </c>
      <c r="G742" s="13" t="s">
        <v>253</v>
      </c>
      <c r="H742" s="16">
        <v>45889</v>
      </c>
      <c r="I742" s="17">
        <v>45889</v>
      </c>
      <c r="J742" s="18">
        <v>45889</v>
      </c>
      <c r="K742" s="19">
        <v>0.45888888888888885</v>
      </c>
      <c r="L742" s="19">
        <v>0.53871527777777772</v>
      </c>
      <c r="M742" s="20">
        <v>0.54222222222222216</v>
      </c>
      <c r="N742" s="19">
        <v>0.62204861111111109</v>
      </c>
      <c r="O742" s="21">
        <f t="shared" si="21"/>
        <v>7.9826388888888933E-2</v>
      </c>
      <c r="P742" s="13" t="s">
        <v>353</v>
      </c>
      <c r="Q742" s="13" t="s">
        <v>254</v>
      </c>
      <c r="R742" s="22" t="s">
        <v>354</v>
      </c>
      <c r="S742" s="22" t="s">
        <v>33</v>
      </c>
      <c r="T742" s="23" t="s">
        <v>211</v>
      </c>
      <c r="U742" s="23"/>
      <c r="V742" s="22" t="s">
        <v>212</v>
      </c>
      <c r="W742" s="24" t="s">
        <v>3677</v>
      </c>
      <c r="X742" s="25" t="s">
        <v>50</v>
      </c>
      <c r="Y742" s="25" t="s">
        <v>50</v>
      </c>
      <c r="Z742" s="25" t="s">
        <v>50</v>
      </c>
      <c r="AA742" s="25"/>
      <c r="AB742" s="26"/>
      <c r="AC742" s="31">
        <v>0.31119000000000002</v>
      </c>
      <c r="AD742" s="32"/>
      <c r="AE742" s="32"/>
      <c r="AF742" s="32"/>
      <c r="AG742" s="33"/>
      <c r="AH742" s="33"/>
      <c r="AI742" s="33"/>
      <c r="AJ742" s="27"/>
      <c r="AK742" s="27"/>
      <c r="AL742" s="27">
        <v>6.6133333333333333</v>
      </c>
      <c r="AM742" s="27"/>
      <c r="AN742" s="27"/>
      <c r="AO742" s="28" t="s">
        <v>3872</v>
      </c>
      <c r="AP742" s="51"/>
      <c r="AQ742" s="51"/>
    </row>
    <row r="743" spans="1:43" ht="12.65" customHeight="1">
      <c r="A743" s="13" t="s">
        <v>214</v>
      </c>
      <c r="B743" s="14" t="s">
        <v>215</v>
      </c>
      <c r="C743" s="13">
        <v>1</v>
      </c>
      <c r="D743" s="13" t="s">
        <v>216</v>
      </c>
      <c r="E743" s="15" t="s">
        <v>252</v>
      </c>
      <c r="F743" s="13">
        <v>41063</v>
      </c>
      <c r="G743" s="13" t="s">
        <v>253</v>
      </c>
      <c r="H743" s="16">
        <v>45889</v>
      </c>
      <c r="I743" s="17">
        <v>45889</v>
      </c>
      <c r="J743" s="18">
        <f t="shared" ref="J743:J749" si="25">I743</f>
        <v>45889</v>
      </c>
      <c r="K743" s="19">
        <v>0.71928240740740745</v>
      </c>
      <c r="L743" s="19">
        <v>0.80033564814814806</v>
      </c>
      <c r="M743" s="20">
        <v>0.80261574074074071</v>
      </c>
      <c r="N743" s="19">
        <v>0.88366898148148143</v>
      </c>
      <c r="O743" s="21">
        <f t="shared" ref="O743:O806" si="26">IF(N743&gt;M743,N743-M743,(N743+1)-M743)</f>
        <v>8.1053240740740717E-2</v>
      </c>
      <c r="P743" s="13" t="s">
        <v>1243</v>
      </c>
      <c r="Q743" s="13" t="s">
        <v>254</v>
      </c>
      <c r="R743" s="22" t="s">
        <v>1244</v>
      </c>
      <c r="S743" s="22" t="s">
        <v>31</v>
      </c>
      <c r="T743" s="23" t="s">
        <v>211</v>
      </c>
      <c r="U743" s="23" t="s">
        <v>50</v>
      </c>
      <c r="V743" s="22" t="s">
        <v>212</v>
      </c>
      <c r="W743" s="24" t="s">
        <v>208</v>
      </c>
      <c r="X743" s="25" t="s">
        <v>127</v>
      </c>
      <c r="Y743" s="25" t="s">
        <v>114</v>
      </c>
      <c r="Z743" s="25" t="s">
        <v>62</v>
      </c>
      <c r="AA743" s="25"/>
      <c r="AB743" s="26"/>
      <c r="AC743" s="31">
        <v>8.8000000000000005E-3</v>
      </c>
      <c r="AD743" s="32"/>
      <c r="AE743" s="32"/>
      <c r="AF743" s="32"/>
      <c r="AG743" s="33"/>
      <c r="AH743" s="33"/>
      <c r="AI743" s="33"/>
      <c r="AJ743" s="27"/>
      <c r="AK743" s="27"/>
      <c r="AL743" s="27">
        <v>8.2666666666666675</v>
      </c>
      <c r="AM743" s="27"/>
      <c r="AN743" s="27"/>
      <c r="AO743" s="28" t="s">
        <v>3872</v>
      </c>
      <c r="AP743" s="51"/>
      <c r="AQ743" s="51"/>
    </row>
    <row r="744" spans="1:43" ht="12.65" customHeight="1">
      <c r="A744" s="13" t="s">
        <v>214</v>
      </c>
      <c r="B744" s="14" t="s">
        <v>215</v>
      </c>
      <c r="C744" s="13">
        <v>1</v>
      </c>
      <c r="D744" s="13" t="s">
        <v>216</v>
      </c>
      <c r="E744" s="15" t="s">
        <v>252</v>
      </c>
      <c r="F744" s="13">
        <v>41063</v>
      </c>
      <c r="G744" s="13" t="s">
        <v>253</v>
      </c>
      <c r="H744" s="16">
        <v>45889</v>
      </c>
      <c r="I744" s="17">
        <v>45890</v>
      </c>
      <c r="J744" s="18">
        <f t="shared" si="25"/>
        <v>45890</v>
      </c>
      <c r="K744" s="19">
        <v>0.94820601851851849</v>
      </c>
      <c r="L744" s="19">
        <v>3.125E-2</v>
      </c>
      <c r="M744" s="20">
        <v>3.1539351851851853E-2</v>
      </c>
      <c r="N744" s="19">
        <v>0.11458333333333333</v>
      </c>
      <c r="O744" s="21">
        <f t="shared" si="26"/>
        <v>8.3043981481481483E-2</v>
      </c>
      <c r="P744" s="13" t="s">
        <v>1815</v>
      </c>
      <c r="Q744" s="13" t="s">
        <v>254</v>
      </c>
      <c r="R744" s="22" t="s">
        <v>1816</v>
      </c>
      <c r="S744" s="22" t="s">
        <v>31</v>
      </c>
      <c r="T744" s="23" t="s">
        <v>211</v>
      </c>
      <c r="U744" s="23" t="s">
        <v>50</v>
      </c>
      <c r="V744" s="22" t="s">
        <v>212</v>
      </c>
      <c r="W744" s="24" t="s">
        <v>190</v>
      </c>
      <c r="X744" s="25" t="s">
        <v>191</v>
      </c>
      <c r="Y744" s="25" t="s">
        <v>114</v>
      </c>
      <c r="Z744" s="25" t="s">
        <v>81</v>
      </c>
      <c r="AA744" s="25"/>
      <c r="AB744" s="26"/>
      <c r="AC744" s="31">
        <v>0</v>
      </c>
      <c r="AD744" s="32"/>
      <c r="AE744" s="32"/>
      <c r="AF744" s="32"/>
      <c r="AG744" s="33"/>
      <c r="AH744" s="33"/>
      <c r="AI744" s="33"/>
      <c r="AJ744" s="27"/>
      <c r="AK744" s="27"/>
      <c r="AL744" s="27">
        <v>6.6133333333333333</v>
      </c>
      <c r="AM744" s="27"/>
      <c r="AN744" s="27"/>
      <c r="AO744" s="28" t="s">
        <v>3872</v>
      </c>
      <c r="AP744" s="51"/>
      <c r="AQ744" s="51"/>
    </row>
    <row r="745" spans="1:43" ht="12.65" customHeight="1">
      <c r="A745" s="13" t="s">
        <v>214</v>
      </c>
      <c r="B745" s="14" t="s">
        <v>215</v>
      </c>
      <c r="C745" s="13">
        <v>1</v>
      </c>
      <c r="D745" s="13" t="s">
        <v>216</v>
      </c>
      <c r="E745" s="15" t="s">
        <v>252</v>
      </c>
      <c r="F745" s="13">
        <v>41063</v>
      </c>
      <c r="G745" s="13"/>
      <c r="H745" s="16">
        <v>45890</v>
      </c>
      <c r="I745" s="17">
        <v>45890</v>
      </c>
      <c r="J745" s="18">
        <f t="shared" si="25"/>
        <v>45890</v>
      </c>
      <c r="K745" s="19">
        <v>3.125E-2</v>
      </c>
      <c r="L745" s="19">
        <v>0.11452546296296297</v>
      </c>
      <c r="M745" s="20">
        <v>0.11458333333333333</v>
      </c>
      <c r="N745" s="19">
        <v>0.1978587962962963</v>
      </c>
      <c r="O745" s="21">
        <f t="shared" si="26"/>
        <v>8.3275462962962968E-2</v>
      </c>
      <c r="P745" s="13" t="s">
        <v>1817</v>
      </c>
      <c r="Q745" s="13" t="s">
        <v>254</v>
      </c>
      <c r="R745" s="22" t="s">
        <v>1818</v>
      </c>
      <c r="S745" s="22" t="s">
        <v>31</v>
      </c>
      <c r="T745" s="23" t="s">
        <v>211</v>
      </c>
      <c r="U745" s="23" t="s">
        <v>50</v>
      </c>
      <c r="V745" s="22" t="s">
        <v>212</v>
      </c>
      <c r="W745" s="24" t="s">
        <v>199</v>
      </c>
      <c r="X745" s="25" t="s">
        <v>200</v>
      </c>
      <c r="Y745" s="25" t="s">
        <v>114</v>
      </c>
      <c r="Z745" s="25" t="s">
        <v>112</v>
      </c>
      <c r="AA745" s="25"/>
      <c r="AB745" s="26"/>
      <c r="AC745" s="31">
        <v>0</v>
      </c>
      <c r="AD745" s="32"/>
      <c r="AE745" s="32"/>
      <c r="AF745" s="32"/>
      <c r="AG745" s="33"/>
      <c r="AH745" s="33"/>
      <c r="AI745" s="33"/>
      <c r="AJ745" s="27"/>
      <c r="AK745" s="27"/>
      <c r="AL745" s="27">
        <v>6.6133333333333333</v>
      </c>
      <c r="AM745" s="27"/>
      <c r="AN745" s="27"/>
      <c r="AO745" s="28" t="s">
        <v>3872</v>
      </c>
      <c r="AP745" s="51"/>
      <c r="AQ745" s="51"/>
    </row>
    <row r="746" spans="1:43" ht="12.65" customHeight="1">
      <c r="A746" s="13" t="s">
        <v>214</v>
      </c>
      <c r="B746" s="14" t="s">
        <v>215</v>
      </c>
      <c r="C746" s="13">
        <v>1</v>
      </c>
      <c r="D746" s="13" t="s">
        <v>216</v>
      </c>
      <c r="E746" s="15" t="s">
        <v>252</v>
      </c>
      <c r="F746" s="13">
        <v>41063</v>
      </c>
      <c r="G746" s="13" t="s">
        <v>253</v>
      </c>
      <c r="H746" s="16">
        <v>45890</v>
      </c>
      <c r="I746" s="17">
        <v>45890</v>
      </c>
      <c r="J746" s="18">
        <f t="shared" si="25"/>
        <v>45890</v>
      </c>
      <c r="K746" s="19">
        <v>0.19826388888888888</v>
      </c>
      <c r="L746" s="19">
        <v>0.27703703703703708</v>
      </c>
      <c r="M746" s="20">
        <v>0.28159722222222222</v>
      </c>
      <c r="N746" s="19">
        <v>0.3603703703703704</v>
      </c>
      <c r="O746" s="21">
        <f t="shared" si="26"/>
        <v>7.8773148148148175E-2</v>
      </c>
      <c r="P746" s="13" t="s">
        <v>1028</v>
      </c>
      <c r="Q746" s="13" t="s">
        <v>254</v>
      </c>
      <c r="R746" s="22" t="s">
        <v>1029</v>
      </c>
      <c r="S746" s="22" t="s">
        <v>31</v>
      </c>
      <c r="T746" s="23" t="s">
        <v>211</v>
      </c>
      <c r="U746" s="23" t="s">
        <v>50</v>
      </c>
      <c r="V746" s="22" t="s">
        <v>212</v>
      </c>
      <c r="W746" s="24" t="s">
        <v>178</v>
      </c>
      <c r="X746" s="25" t="s">
        <v>179</v>
      </c>
      <c r="Y746" s="25" t="s">
        <v>114</v>
      </c>
      <c r="Z746" s="25" t="s">
        <v>57</v>
      </c>
      <c r="AA746" s="25"/>
      <c r="AB746" s="26"/>
      <c r="AC746" s="31">
        <v>1.5400000000000001E-3</v>
      </c>
      <c r="AD746" s="32"/>
      <c r="AE746" s="32"/>
      <c r="AF746" s="32"/>
      <c r="AG746" s="33"/>
      <c r="AH746" s="33"/>
      <c r="AI746" s="33"/>
      <c r="AJ746" s="27"/>
      <c r="AK746" s="27"/>
      <c r="AL746" s="27">
        <v>6.6133333333333333</v>
      </c>
      <c r="AM746" s="27"/>
      <c r="AN746" s="27"/>
      <c r="AO746" s="28" t="s">
        <v>3872</v>
      </c>
      <c r="AP746" s="51"/>
      <c r="AQ746" s="51"/>
    </row>
    <row r="747" spans="1:43" ht="12.65" customHeight="1">
      <c r="A747" s="13" t="s">
        <v>214</v>
      </c>
      <c r="B747" s="14" t="s">
        <v>215</v>
      </c>
      <c r="C747" s="13">
        <v>1</v>
      </c>
      <c r="D747" s="13" t="s">
        <v>216</v>
      </c>
      <c r="E747" s="15" t="s">
        <v>252</v>
      </c>
      <c r="F747" s="13">
        <v>41063</v>
      </c>
      <c r="G747" s="13" t="s">
        <v>253</v>
      </c>
      <c r="H747" s="16">
        <v>45890</v>
      </c>
      <c r="I747" s="17">
        <v>45890</v>
      </c>
      <c r="J747" s="18">
        <f t="shared" si="25"/>
        <v>45890</v>
      </c>
      <c r="K747" s="19">
        <v>0.28153935185185186</v>
      </c>
      <c r="L747" s="19">
        <v>0.35854166666666665</v>
      </c>
      <c r="M747" s="20">
        <v>0.36487268518518517</v>
      </c>
      <c r="N747" s="19">
        <v>0.44187500000000002</v>
      </c>
      <c r="O747" s="21">
        <f t="shared" si="26"/>
        <v>7.7002314814814843E-2</v>
      </c>
      <c r="P747" s="13" t="s">
        <v>349</v>
      </c>
      <c r="Q747" s="13" t="s">
        <v>254</v>
      </c>
      <c r="R747" s="22" t="s">
        <v>350</v>
      </c>
      <c r="S747" s="22" t="s">
        <v>31</v>
      </c>
      <c r="T747" s="23" t="s">
        <v>211</v>
      </c>
      <c r="U747" s="23" t="s">
        <v>50</v>
      </c>
      <c r="V747" s="22" t="s">
        <v>212</v>
      </c>
      <c r="W747" s="24" t="s">
        <v>193</v>
      </c>
      <c r="X747" s="25" t="s">
        <v>194</v>
      </c>
      <c r="Y747" s="25" t="s">
        <v>114</v>
      </c>
      <c r="Z747" s="25" t="s">
        <v>82</v>
      </c>
      <c r="AA747" s="25"/>
      <c r="AB747" s="26"/>
      <c r="AC747" s="31">
        <v>0</v>
      </c>
      <c r="AD747" s="32"/>
      <c r="AE747" s="32"/>
      <c r="AF747" s="32"/>
      <c r="AG747" s="33"/>
      <c r="AH747" s="33"/>
      <c r="AI747" s="33"/>
      <c r="AJ747" s="27"/>
      <c r="AK747" s="27"/>
      <c r="AL747" s="27">
        <v>6.6133333333333333</v>
      </c>
      <c r="AM747" s="27"/>
      <c r="AN747" s="27"/>
      <c r="AO747" s="28" t="s">
        <v>3872</v>
      </c>
      <c r="AP747" s="51"/>
      <c r="AQ747" s="51"/>
    </row>
    <row r="748" spans="1:43" ht="12.65" customHeight="1">
      <c r="A748" s="13" t="s">
        <v>214</v>
      </c>
      <c r="B748" s="14" t="s">
        <v>215</v>
      </c>
      <c r="C748" s="13">
        <v>1</v>
      </c>
      <c r="D748" s="13" t="s">
        <v>216</v>
      </c>
      <c r="E748" s="15" t="s">
        <v>252</v>
      </c>
      <c r="F748" s="13">
        <v>41063</v>
      </c>
      <c r="G748" s="13" t="s">
        <v>253</v>
      </c>
      <c r="H748" s="16">
        <v>45890</v>
      </c>
      <c r="I748" s="17">
        <v>45890</v>
      </c>
      <c r="J748" s="18">
        <f t="shared" si="25"/>
        <v>45890</v>
      </c>
      <c r="K748" s="19">
        <v>0.40656249999999999</v>
      </c>
      <c r="L748" s="19">
        <v>0.47922453703703699</v>
      </c>
      <c r="M748" s="20">
        <v>0.48989583333333331</v>
      </c>
      <c r="N748" s="19">
        <v>0.56255787037037042</v>
      </c>
      <c r="O748" s="21">
        <f t="shared" si="26"/>
        <v>7.2662037037037108E-2</v>
      </c>
      <c r="P748" s="13" t="s">
        <v>1056</v>
      </c>
      <c r="Q748" s="13" t="s">
        <v>254</v>
      </c>
      <c r="R748" s="22" t="s">
        <v>1057</v>
      </c>
      <c r="S748" s="22" t="s">
        <v>31</v>
      </c>
      <c r="T748" s="23" t="s">
        <v>211</v>
      </c>
      <c r="U748" s="23" t="s">
        <v>50</v>
      </c>
      <c r="V748" s="22" t="s">
        <v>212</v>
      </c>
      <c r="W748" s="24" t="s">
        <v>172</v>
      </c>
      <c r="X748" s="25" t="s">
        <v>115</v>
      </c>
      <c r="Y748" s="25" t="s">
        <v>114</v>
      </c>
      <c r="Z748" s="25" t="s">
        <v>65</v>
      </c>
      <c r="AA748" s="25"/>
      <c r="AB748" s="26"/>
      <c r="AC748" s="31">
        <v>0</v>
      </c>
      <c r="AD748" s="32"/>
      <c r="AE748" s="32"/>
      <c r="AF748" s="32"/>
      <c r="AG748" s="33"/>
      <c r="AH748" s="33"/>
      <c r="AI748" s="33"/>
      <c r="AJ748" s="27"/>
      <c r="AK748" s="27"/>
      <c r="AL748" s="27">
        <v>6.6133333333333333</v>
      </c>
      <c r="AM748" s="27"/>
      <c r="AN748" s="27"/>
      <c r="AO748" s="28" t="s">
        <v>3872</v>
      </c>
      <c r="AP748" s="51"/>
      <c r="AQ748" s="51"/>
    </row>
    <row r="749" spans="1:43" ht="12.65" customHeight="1">
      <c r="A749" s="13" t="s">
        <v>214</v>
      </c>
      <c r="B749" s="14" t="s">
        <v>215</v>
      </c>
      <c r="C749" s="13">
        <v>1</v>
      </c>
      <c r="D749" s="13" t="s">
        <v>216</v>
      </c>
      <c r="E749" s="15" t="s">
        <v>252</v>
      </c>
      <c r="F749" s="13">
        <v>41063</v>
      </c>
      <c r="G749" s="13" t="s">
        <v>253</v>
      </c>
      <c r="H749" s="16">
        <v>45890</v>
      </c>
      <c r="I749" s="17">
        <v>45890</v>
      </c>
      <c r="J749" s="18">
        <f t="shared" si="25"/>
        <v>45890</v>
      </c>
      <c r="K749" s="19">
        <v>0.64614583333333342</v>
      </c>
      <c r="L749" s="19">
        <v>0.72864583333333344</v>
      </c>
      <c r="M749" s="20">
        <v>0.72947916666666679</v>
      </c>
      <c r="N749" s="19">
        <v>0.8119791666666667</v>
      </c>
      <c r="O749" s="21">
        <f t="shared" si="26"/>
        <v>8.2499999999999907E-2</v>
      </c>
      <c r="P749" s="13" t="s">
        <v>351</v>
      </c>
      <c r="Q749" s="13" t="s">
        <v>254</v>
      </c>
      <c r="R749" s="22" t="s">
        <v>352</v>
      </c>
      <c r="S749" s="22" t="s">
        <v>31</v>
      </c>
      <c r="T749" s="23" t="s">
        <v>211</v>
      </c>
      <c r="U749" s="23" t="s">
        <v>50</v>
      </c>
      <c r="V749" s="22" t="s">
        <v>212</v>
      </c>
      <c r="W749" s="24" t="s">
        <v>176</v>
      </c>
      <c r="X749" s="25" t="s">
        <v>177</v>
      </c>
      <c r="Y749" s="25" t="s">
        <v>114</v>
      </c>
      <c r="Z749" s="25" t="s">
        <v>80</v>
      </c>
      <c r="AA749" s="25"/>
      <c r="AB749" s="26"/>
      <c r="AC749" s="31">
        <v>0.31097000000000002</v>
      </c>
      <c r="AD749" s="32"/>
      <c r="AE749" s="32"/>
      <c r="AF749" s="32"/>
      <c r="AG749" s="33"/>
      <c r="AH749" s="33"/>
      <c r="AI749" s="33"/>
      <c r="AJ749" s="27"/>
      <c r="AK749" s="27"/>
      <c r="AL749" s="27">
        <v>6.6133333333333333</v>
      </c>
      <c r="AM749" s="27"/>
      <c r="AN749" s="27"/>
      <c r="AO749" s="28" t="s">
        <v>3872</v>
      </c>
      <c r="AP749" s="51"/>
      <c r="AQ749" s="51"/>
    </row>
    <row r="750" spans="1:43" ht="12.65" customHeight="1">
      <c r="A750" s="13" t="s">
        <v>214</v>
      </c>
      <c r="B750" s="14" t="s">
        <v>215</v>
      </c>
      <c r="C750" s="13">
        <v>1</v>
      </c>
      <c r="D750" s="13" t="s">
        <v>216</v>
      </c>
      <c r="E750" s="15" t="s">
        <v>252</v>
      </c>
      <c r="F750" s="13">
        <v>41063</v>
      </c>
      <c r="G750" s="13" t="s">
        <v>253</v>
      </c>
      <c r="H750" s="16">
        <v>45890</v>
      </c>
      <c r="I750" s="17">
        <v>45890</v>
      </c>
      <c r="J750" s="18">
        <v>45890</v>
      </c>
      <c r="K750" s="19">
        <v>0.72957175925925932</v>
      </c>
      <c r="L750" s="19">
        <v>0.80939814814814814</v>
      </c>
      <c r="M750" s="20">
        <v>0.81290509259259258</v>
      </c>
      <c r="N750" s="19">
        <v>0.89273148148148151</v>
      </c>
      <c r="O750" s="21">
        <f t="shared" si="26"/>
        <v>7.9826388888888933E-2</v>
      </c>
      <c r="P750" s="13" t="s">
        <v>353</v>
      </c>
      <c r="Q750" s="13" t="s">
        <v>254</v>
      </c>
      <c r="R750" s="22" t="s">
        <v>354</v>
      </c>
      <c r="S750" s="22" t="s">
        <v>33</v>
      </c>
      <c r="T750" s="23" t="s">
        <v>211</v>
      </c>
      <c r="U750" s="23"/>
      <c r="V750" s="22" t="s">
        <v>212</v>
      </c>
      <c r="W750" s="24" t="s">
        <v>3677</v>
      </c>
      <c r="X750" s="25" t="s">
        <v>50</v>
      </c>
      <c r="Y750" s="25" t="s">
        <v>50</v>
      </c>
      <c r="Z750" s="25" t="s">
        <v>50</v>
      </c>
      <c r="AA750" s="25"/>
      <c r="AB750" s="26"/>
      <c r="AC750" s="31">
        <v>3.63E-3</v>
      </c>
      <c r="AD750" s="32"/>
      <c r="AE750" s="32"/>
      <c r="AF750" s="32"/>
      <c r="AG750" s="33"/>
      <c r="AH750" s="33"/>
      <c r="AI750" s="33"/>
      <c r="AJ750" s="27"/>
      <c r="AK750" s="27"/>
      <c r="AL750" s="27">
        <v>8.2666666666666675</v>
      </c>
      <c r="AM750" s="27"/>
      <c r="AN750" s="27"/>
      <c r="AO750" s="28" t="s">
        <v>3872</v>
      </c>
      <c r="AP750" s="51"/>
      <c r="AQ750" s="51"/>
    </row>
    <row r="751" spans="1:43" ht="12.65" customHeight="1">
      <c r="A751" s="13" t="s">
        <v>214</v>
      </c>
      <c r="B751" s="14" t="s">
        <v>215</v>
      </c>
      <c r="C751" s="13">
        <v>1</v>
      </c>
      <c r="D751" s="13" t="s">
        <v>216</v>
      </c>
      <c r="E751" s="15" t="s">
        <v>252</v>
      </c>
      <c r="F751" s="13">
        <v>41063</v>
      </c>
      <c r="G751" s="13" t="s">
        <v>253</v>
      </c>
      <c r="H751" s="16">
        <v>45890</v>
      </c>
      <c r="I751" s="17">
        <v>45890</v>
      </c>
      <c r="J751" s="18">
        <f t="shared" ref="J751:J764" si="27">I751</f>
        <v>45890</v>
      </c>
      <c r="K751" s="19">
        <v>0.87542824074074077</v>
      </c>
      <c r="L751" s="19">
        <v>0.95729166666666665</v>
      </c>
      <c r="M751" s="20">
        <v>0.95876157407407414</v>
      </c>
      <c r="N751" s="19">
        <v>4.0625000000000001E-2</v>
      </c>
      <c r="O751" s="21">
        <f t="shared" si="26"/>
        <v>8.186342592592577E-2</v>
      </c>
      <c r="P751" s="13" t="s">
        <v>1030</v>
      </c>
      <c r="Q751" s="13" t="s">
        <v>254</v>
      </c>
      <c r="R751" s="22" t="s">
        <v>1031</v>
      </c>
      <c r="S751" s="22" t="s">
        <v>31</v>
      </c>
      <c r="T751" s="23" t="s">
        <v>211</v>
      </c>
      <c r="U751" s="23" t="s">
        <v>50</v>
      </c>
      <c r="V751" s="22" t="s">
        <v>212</v>
      </c>
      <c r="W751" s="24" t="s">
        <v>174</v>
      </c>
      <c r="X751" s="25" t="s">
        <v>175</v>
      </c>
      <c r="Y751" s="25" t="s">
        <v>114</v>
      </c>
      <c r="Z751" s="25" t="s">
        <v>84</v>
      </c>
      <c r="AA751" s="25"/>
      <c r="AB751" s="26"/>
      <c r="AC751" s="31">
        <v>8.0299999999999989E-3</v>
      </c>
      <c r="AD751" s="32"/>
      <c r="AE751" s="32"/>
      <c r="AF751" s="32"/>
      <c r="AG751" s="33"/>
      <c r="AH751" s="33"/>
      <c r="AI751" s="33"/>
      <c r="AJ751" s="27"/>
      <c r="AK751" s="27"/>
      <c r="AL751" s="27">
        <v>6.6133333333333333</v>
      </c>
      <c r="AM751" s="27"/>
      <c r="AN751" s="27"/>
      <c r="AO751" s="28" t="s">
        <v>3872</v>
      </c>
      <c r="AP751" s="51"/>
      <c r="AQ751" s="51"/>
    </row>
    <row r="752" spans="1:43" ht="12.65" customHeight="1">
      <c r="A752" s="13" t="s">
        <v>214</v>
      </c>
      <c r="B752" s="14" t="s">
        <v>215</v>
      </c>
      <c r="C752" s="13">
        <v>1</v>
      </c>
      <c r="D752" s="13" t="s">
        <v>216</v>
      </c>
      <c r="E752" s="15" t="s">
        <v>252</v>
      </c>
      <c r="F752" s="13">
        <v>41063</v>
      </c>
      <c r="G752" s="13" t="s">
        <v>253</v>
      </c>
      <c r="H752" s="16">
        <v>45890</v>
      </c>
      <c r="I752" s="17">
        <v>45891</v>
      </c>
      <c r="J752" s="18">
        <f t="shared" si="27"/>
        <v>45891</v>
      </c>
      <c r="K752" s="19">
        <v>0.95879629629629637</v>
      </c>
      <c r="L752" s="19">
        <v>0.96707175925925926</v>
      </c>
      <c r="M752" s="20">
        <v>4.2129629629629628E-2</v>
      </c>
      <c r="N752" s="19">
        <v>5.0405092592592592E-2</v>
      </c>
      <c r="O752" s="21">
        <f t="shared" si="26"/>
        <v>8.2754629629629636E-3</v>
      </c>
      <c r="P752" s="13" t="s">
        <v>355</v>
      </c>
      <c r="Q752" s="13" t="s">
        <v>254</v>
      </c>
      <c r="R752" s="22" t="s">
        <v>356</v>
      </c>
      <c r="S752" s="22" t="s">
        <v>32</v>
      </c>
      <c r="T752" s="23" t="s">
        <v>211</v>
      </c>
      <c r="U752" s="23" t="s">
        <v>50</v>
      </c>
      <c r="V752" s="22" t="s">
        <v>212</v>
      </c>
      <c r="W752" s="24" t="s">
        <v>188</v>
      </c>
      <c r="X752" s="25" t="s">
        <v>189</v>
      </c>
      <c r="Y752" s="25" t="s">
        <v>114</v>
      </c>
      <c r="Z752" s="25" t="s">
        <v>55</v>
      </c>
      <c r="AA752" s="25"/>
      <c r="AB752" s="26"/>
      <c r="AC752" s="31">
        <v>0</v>
      </c>
      <c r="AD752" s="32"/>
      <c r="AE752" s="32"/>
      <c r="AF752" s="32"/>
      <c r="AG752" s="33"/>
      <c r="AH752" s="33"/>
      <c r="AI752" s="33"/>
      <c r="AJ752" s="27"/>
      <c r="AK752" s="27"/>
      <c r="AL752" s="27">
        <v>6.6133333333333333</v>
      </c>
      <c r="AM752" s="27"/>
      <c r="AN752" s="27"/>
      <c r="AO752" s="28" t="s">
        <v>3872</v>
      </c>
      <c r="AP752" s="51"/>
      <c r="AQ752" s="51"/>
    </row>
    <row r="753" spans="1:43" ht="12.65" customHeight="1">
      <c r="A753" s="13" t="s">
        <v>214</v>
      </c>
      <c r="B753" s="14" t="s">
        <v>215</v>
      </c>
      <c r="C753" s="13">
        <v>1</v>
      </c>
      <c r="D753" s="13" t="s">
        <v>216</v>
      </c>
      <c r="E753" s="15" t="s">
        <v>252</v>
      </c>
      <c r="F753" s="13">
        <v>41063</v>
      </c>
      <c r="G753" s="13" t="s">
        <v>253</v>
      </c>
      <c r="H753" s="16">
        <v>45890</v>
      </c>
      <c r="I753" s="17">
        <v>45891</v>
      </c>
      <c r="J753" s="18">
        <f t="shared" si="27"/>
        <v>45891</v>
      </c>
      <c r="K753" s="19">
        <v>0.9692708333333333</v>
      </c>
      <c r="L753" s="19">
        <v>0.97759259259259268</v>
      </c>
      <c r="M753" s="20">
        <v>5.260416666666666E-2</v>
      </c>
      <c r="N753" s="19">
        <v>6.0925925925925918E-2</v>
      </c>
      <c r="O753" s="21">
        <f t="shared" si="26"/>
        <v>8.3217592592592579E-3</v>
      </c>
      <c r="P753" s="13" t="s">
        <v>1441</v>
      </c>
      <c r="Q753" s="13" t="s">
        <v>254</v>
      </c>
      <c r="R753" s="22" t="s">
        <v>1442</v>
      </c>
      <c r="S753" s="22" t="s">
        <v>32</v>
      </c>
      <c r="T753" s="23" t="s">
        <v>211</v>
      </c>
      <c r="U753" s="23" t="s">
        <v>50</v>
      </c>
      <c r="V753" s="22" t="s">
        <v>212</v>
      </c>
      <c r="W753" s="24" t="s">
        <v>197</v>
      </c>
      <c r="X753" s="25" t="s">
        <v>198</v>
      </c>
      <c r="Y753" s="25" t="s">
        <v>114</v>
      </c>
      <c r="Z753" s="25" t="s">
        <v>70</v>
      </c>
      <c r="AA753" s="25"/>
      <c r="AB753" s="26"/>
      <c r="AC753" s="31">
        <v>0</v>
      </c>
      <c r="AD753" s="32"/>
      <c r="AE753" s="32"/>
      <c r="AF753" s="32"/>
      <c r="AG753" s="33"/>
      <c r="AH753" s="33"/>
      <c r="AI753" s="33"/>
      <c r="AJ753" s="27"/>
      <c r="AK753" s="27"/>
      <c r="AL753" s="27">
        <v>6.6133333333333333</v>
      </c>
      <c r="AM753" s="27"/>
      <c r="AN753" s="27"/>
      <c r="AO753" s="28" t="s">
        <v>3872</v>
      </c>
      <c r="AP753" s="51"/>
      <c r="AQ753" s="51"/>
    </row>
    <row r="754" spans="1:43" ht="12.65" customHeight="1">
      <c r="A754" s="13" t="s">
        <v>214</v>
      </c>
      <c r="B754" s="14" t="s">
        <v>215</v>
      </c>
      <c r="C754" s="13">
        <v>1</v>
      </c>
      <c r="D754" s="13" t="s">
        <v>216</v>
      </c>
      <c r="E754" s="15" t="s">
        <v>252</v>
      </c>
      <c r="F754" s="13">
        <v>41063</v>
      </c>
      <c r="G754" s="13" t="s">
        <v>253</v>
      </c>
      <c r="H754" s="16">
        <v>45890</v>
      </c>
      <c r="I754" s="17">
        <v>45891</v>
      </c>
      <c r="J754" s="18">
        <f t="shared" si="27"/>
        <v>45891</v>
      </c>
      <c r="K754" s="19">
        <v>0.97967592592592601</v>
      </c>
      <c r="L754" s="19">
        <v>0.98667824074074084</v>
      </c>
      <c r="M754" s="20">
        <v>6.3009259259259265E-2</v>
      </c>
      <c r="N754" s="19">
        <v>7.0011574074074073E-2</v>
      </c>
      <c r="O754" s="21">
        <f t="shared" si="26"/>
        <v>7.0023148148148084E-3</v>
      </c>
      <c r="P754" s="13" t="s">
        <v>357</v>
      </c>
      <c r="Q754" s="13" t="s">
        <v>254</v>
      </c>
      <c r="R754" s="22" t="s">
        <v>358</v>
      </c>
      <c r="S754" s="22" t="s">
        <v>32</v>
      </c>
      <c r="T754" s="23" t="s">
        <v>211</v>
      </c>
      <c r="U754" s="23" t="s">
        <v>50</v>
      </c>
      <c r="V754" s="22" t="s">
        <v>212</v>
      </c>
      <c r="W754" s="24" t="s">
        <v>193</v>
      </c>
      <c r="X754" s="25" t="s">
        <v>194</v>
      </c>
      <c r="Y754" s="25" t="s">
        <v>114</v>
      </c>
      <c r="Z754" s="25" t="s">
        <v>82</v>
      </c>
      <c r="AA754" s="25"/>
      <c r="AB754" s="26"/>
      <c r="AC754" s="31">
        <v>0</v>
      </c>
      <c r="AD754" s="32"/>
      <c r="AE754" s="32"/>
      <c r="AF754" s="32"/>
      <c r="AG754" s="33"/>
      <c r="AH754" s="33"/>
      <c r="AI754" s="33"/>
      <c r="AJ754" s="27"/>
      <c r="AK754" s="27"/>
      <c r="AL754" s="27">
        <v>6.6133333333333333</v>
      </c>
      <c r="AM754" s="27"/>
      <c r="AN754" s="27"/>
      <c r="AO754" s="28" t="s">
        <v>3872</v>
      </c>
      <c r="AP754" s="51"/>
      <c r="AQ754" s="51"/>
    </row>
    <row r="755" spans="1:43" ht="12.65" customHeight="1">
      <c r="A755" s="13" t="s">
        <v>214</v>
      </c>
      <c r="B755" s="14" t="s">
        <v>215</v>
      </c>
      <c r="C755" s="13">
        <v>1</v>
      </c>
      <c r="D755" s="13" t="s">
        <v>216</v>
      </c>
      <c r="E755" s="15" t="s">
        <v>252</v>
      </c>
      <c r="F755" s="13">
        <v>41063</v>
      </c>
      <c r="G755" s="13" t="s">
        <v>253</v>
      </c>
      <c r="H755" s="16">
        <v>45890</v>
      </c>
      <c r="I755" s="17">
        <v>45891</v>
      </c>
      <c r="J755" s="18">
        <f t="shared" si="27"/>
        <v>45891</v>
      </c>
      <c r="K755" s="19">
        <v>0.99003472222222222</v>
      </c>
      <c r="L755" s="19">
        <v>0.99811342592592589</v>
      </c>
      <c r="M755" s="20">
        <v>7.3368055555555547E-2</v>
      </c>
      <c r="N755" s="19">
        <v>8.1446759259259247E-2</v>
      </c>
      <c r="O755" s="21">
        <f t="shared" si="26"/>
        <v>8.0787037037036991E-3</v>
      </c>
      <c r="P755" s="13" t="s">
        <v>359</v>
      </c>
      <c r="Q755" s="13" t="s">
        <v>254</v>
      </c>
      <c r="R755" s="22" t="s">
        <v>360</v>
      </c>
      <c r="S755" s="22" t="s">
        <v>32</v>
      </c>
      <c r="T755" s="23" t="s">
        <v>211</v>
      </c>
      <c r="U755" s="23" t="s">
        <v>50</v>
      </c>
      <c r="V755" s="22" t="s">
        <v>212</v>
      </c>
      <c r="W755" s="24" t="s">
        <v>192</v>
      </c>
      <c r="X755" s="25" t="s">
        <v>88</v>
      </c>
      <c r="Y755" s="25" t="s">
        <v>114</v>
      </c>
      <c r="Z755" s="25" t="s">
        <v>60</v>
      </c>
      <c r="AA755" s="25"/>
      <c r="AB755" s="26"/>
      <c r="AC755" s="31">
        <v>0</v>
      </c>
      <c r="AD755" s="32"/>
      <c r="AE755" s="32"/>
      <c r="AF755" s="32"/>
      <c r="AG755" s="33"/>
      <c r="AH755" s="33"/>
      <c r="AI755" s="33"/>
      <c r="AJ755" s="27"/>
      <c r="AK755" s="27"/>
      <c r="AL755" s="27">
        <v>6.6133333333333333</v>
      </c>
      <c r="AM755" s="27"/>
      <c r="AN755" s="27"/>
      <c r="AO755" s="28" t="s">
        <v>3872</v>
      </c>
      <c r="AP755" s="51"/>
      <c r="AQ755" s="51"/>
    </row>
    <row r="756" spans="1:43" ht="12.65" customHeight="1">
      <c r="A756" s="13" t="s">
        <v>214</v>
      </c>
      <c r="B756" s="14" t="s">
        <v>215</v>
      </c>
      <c r="C756" s="13">
        <v>1</v>
      </c>
      <c r="D756" s="13" t="s">
        <v>216</v>
      </c>
      <c r="E756" s="15" t="s">
        <v>252</v>
      </c>
      <c r="F756" s="13">
        <v>41063</v>
      </c>
      <c r="G756" s="13" t="s">
        <v>253</v>
      </c>
      <c r="H756" s="16">
        <v>45891</v>
      </c>
      <c r="I756" s="17">
        <v>45891</v>
      </c>
      <c r="J756" s="18">
        <f t="shared" si="27"/>
        <v>45891</v>
      </c>
      <c r="K756" s="19">
        <v>6.2997685185185184E-2</v>
      </c>
      <c r="L756" s="19">
        <v>0.14266203703703703</v>
      </c>
      <c r="M756" s="20">
        <v>0.14633101851851854</v>
      </c>
      <c r="N756" s="19">
        <v>0.22599537037037037</v>
      </c>
      <c r="O756" s="21">
        <f t="shared" si="26"/>
        <v>7.9664351851851833E-2</v>
      </c>
      <c r="P756" s="13" t="s">
        <v>1740</v>
      </c>
      <c r="Q756" s="13" t="s">
        <v>254</v>
      </c>
      <c r="R756" s="22" t="s">
        <v>1741</v>
      </c>
      <c r="S756" s="22" t="s">
        <v>31</v>
      </c>
      <c r="T756" s="23" t="s">
        <v>211</v>
      </c>
      <c r="U756" s="23" t="s">
        <v>50</v>
      </c>
      <c r="V756" s="22" t="s">
        <v>212</v>
      </c>
      <c r="W756" s="24" t="s">
        <v>170</v>
      </c>
      <c r="X756" s="25" t="s">
        <v>171</v>
      </c>
      <c r="Y756" s="25" t="s">
        <v>114</v>
      </c>
      <c r="Z756" s="25" t="s">
        <v>85</v>
      </c>
      <c r="AA756" s="25"/>
      <c r="AB756" s="26"/>
      <c r="AC756" s="31">
        <v>0</v>
      </c>
      <c r="AD756" s="32"/>
      <c r="AE756" s="32"/>
      <c r="AF756" s="32"/>
      <c r="AG756" s="33"/>
      <c r="AH756" s="33"/>
      <c r="AI756" s="33"/>
      <c r="AJ756" s="27"/>
      <c r="AK756" s="27"/>
      <c r="AL756" s="27">
        <v>6.6133333333333333</v>
      </c>
      <c r="AM756" s="27"/>
      <c r="AN756" s="27"/>
      <c r="AO756" s="28" t="s">
        <v>3872</v>
      </c>
      <c r="AP756" s="51"/>
      <c r="AQ756" s="51"/>
    </row>
    <row r="757" spans="1:43" ht="12.65" customHeight="1">
      <c r="A757" s="13" t="s">
        <v>214</v>
      </c>
      <c r="B757" s="14" t="s">
        <v>215</v>
      </c>
      <c r="C757" s="13">
        <v>1</v>
      </c>
      <c r="D757" s="13" t="s">
        <v>216</v>
      </c>
      <c r="E757" s="15" t="s">
        <v>252</v>
      </c>
      <c r="F757" s="13">
        <v>41063</v>
      </c>
      <c r="G757" s="13" t="s">
        <v>253</v>
      </c>
      <c r="H757" s="16">
        <v>45891</v>
      </c>
      <c r="I757" s="17">
        <v>45891</v>
      </c>
      <c r="J757" s="18">
        <f t="shared" si="27"/>
        <v>45891</v>
      </c>
      <c r="K757" s="19">
        <v>0.14623842592592592</v>
      </c>
      <c r="L757" s="19">
        <v>0.22784722222222226</v>
      </c>
      <c r="M757" s="20">
        <v>0.22957175925925927</v>
      </c>
      <c r="N757" s="19">
        <v>0.31118055555555557</v>
      </c>
      <c r="O757" s="21">
        <f t="shared" si="26"/>
        <v>8.1608796296296304E-2</v>
      </c>
      <c r="P757" s="13" t="s">
        <v>1054</v>
      </c>
      <c r="Q757" s="13" t="s">
        <v>254</v>
      </c>
      <c r="R757" s="22" t="s">
        <v>1055</v>
      </c>
      <c r="S757" s="22" t="s">
        <v>31</v>
      </c>
      <c r="T757" s="23" t="s">
        <v>211</v>
      </c>
      <c r="U757" s="23" t="s">
        <v>50</v>
      </c>
      <c r="V757" s="22" t="s">
        <v>212</v>
      </c>
      <c r="W757" s="24" t="s">
        <v>182</v>
      </c>
      <c r="X757" s="25" t="s">
        <v>183</v>
      </c>
      <c r="Y757" s="25" t="s">
        <v>114</v>
      </c>
      <c r="Z757" s="25" t="s">
        <v>61</v>
      </c>
      <c r="AA757" s="25"/>
      <c r="AB757" s="26"/>
      <c r="AC757" s="31">
        <v>0</v>
      </c>
      <c r="AD757" s="32"/>
      <c r="AE757" s="32"/>
      <c r="AF757" s="32"/>
      <c r="AG757" s="33"/>
      <c r="AH757" s="33"/>
      <c r="AI757" s="33"/>
      <c r="AJ757" s="27"/>
      <c r="AK757" s="27"/>
      <c r="AL757" s="27">
        <v>6.6133333333333333</v>
      </c>
      <c r="AM757" s="27"/>
      <c r="AN757" s="27"/>
      <c r="AO757" s="28" t="s">
        <v>3872</v>
      </c>
      <c r="AP757" s="51"/>
      <c r="AQ757" s="51"/>
    </row>
    <row r="758" spans="1:43" ht="12.65" customHeight="1">
      <c r="A758" s="13" t="s">
        <v>214</v>
      </c>
      <c r="B758" s="14" t="s">
        <v>215</v>
      </c>
      <c r="C758" s="13">
        <v>1</v>
      </c>
      <c r="D758" s="13" t="s">
        <v>216</v>
      </c>
      <c r="E758" s="15" t="s">
        <v>252</v>
      </c>
      <c r="F758" s="13">
        <v>41063</v>
      </c>
      <c r="G758" s="13" t="s">
        <v>253</v>
      </c>
      <c r="H758" s="16">
        <v>45891</v>
      </c>
      <c r="I758" s="17">
        <v>45891</v>
      </c>
      <c r="J758" s="18">
        <f t="shared" si="27"/>
        <v>45891</v>
      </c>
      <c r="K758" s="19">
        <v>0.62577546296296294</v>
      </c>
      <c r="L758" s="19">
        <v>0.63396990740740733</v>
      </c>
      <c r="M758" s="20">
        <v>0.70910879629629631</v>
      </c>
      <c r="N758" s="19">
        <v>0.7173032407407407</v>
      </c>
      <c r="O758" s="21">
        <f t="shared" si="26"/>
        <v>8.1944444444443931E-3</v>
      </c>
      <c r="P758" s="13" t="s">
        <v>411</v>
      </c>
      <c r="Q758" s="13" t="s">
        <v>254</v>
      </c>
      <c r="R758" s="22" t="s">
        <v>412</v>
      </c>
      <c r="S758" s="22" t="s">
        <v>32</v>
      </c>
      <c r="T758" s="23" t="s">
        <v>211</v>
      </c>
      <c r="U758" s="23" t="s">
        <v>50</v>
      </c>
      <c r="V758" s="22" t="s">
        <v>212</v>
      </c>
      <c r="W758" s="24" t="s">
        <v>208</v>
      </c>
      <c r="X758" s="25" t="s">
        <v>127</v>
      </c>
      <c r="Y758" s="25" t="s">
        <v>114</v>
      </c>
      <c r="Z758" s="25" t="s">
        <v>62</v>
      </c>
      <c r="AA758" s="25"/>
      <c r="AB758" s="26"/>
      <c r="AC758" s="31">
        <v>1.089E-2</v>
      </c>
      <c r="AD758" s="32"/>
      <c r="AE758" s="32"/>
      <c r="AF758" s="32"/>
      <c r="AG758" s="33"/>
      <c r="AH758" s="33"/>
      <c r="AI758" s="33"/>
      <c r="AJ758" s="27"/>
      <c r="AK758" s="27"/>
      <c r="AL758" s="27">
        <v>6.6133333333333333</v>
      </c>
      <c r="AM758" s="27"/>
      <c r="AN758" s="27"/>
      <c r="AO758" s="28" t="s">
        <v>3872</v>
      </c>
      <c r="AP758" s="51"/>
      <c r="AQ758" s="51"/>
    </row>
    <row r="759" spans="1:43" ht="12.65" customHeight="1">
      <c r="A759" s="13" t="s">
        <v>214</v>
      </c>
      <c r="B759" s="14" t="s">
        <v>215</v>
      </c>
      <c r="C759" s="13">
        <v>1</v>
      </c>
      <c r="D759" s="13" t="s">
        <v>216</v>
      </c>
      <c r="E759" s="15" t="s">
        <v>252</v>
      </c>
      <c r="F759" s="13">
        <v>41063</v>
      </c>
      <c r="G759" s="13" t="s">
        <v>253</v>
      </c>
      <c r="H759" s="16">
        <v>45891</v>
      </c>
      <c r="I759" s="17">
        <v>45891</v>
      </c>
      <c r="J759" s="18">
        <f t="shared" si="27"/>
        <v>45891</v>
      </c>
      <c r="K759" s="19">
        <v>0.63547453703703705</v>
      </c>
      <c r="L759" s="19">
        <v>0.64304398148148156</v>
      </c>
      <c r="M759" s="20">
        <v>0.71880787037037042</v>
      </c>
      <c r="N759" s="19">
        <v>0.72637731481481493</v>
      </c>
      <c r="O759" s="21">
        <f t="shared" si="26"/>
        <v>7.5694444444445175E-3</v>
      </c>
      <c r="P759" s="13" t="s">
        <v>417</v>
      </c>
      <c r="Q759" s="13" t="s">
        <v>254</v>
      </c>
      <c r="R759" s="22" t="s">
        <v>418</v>
      </c>
      <c r="S759" s="22" t="s">
        <v>32</v>
      </c>
      <c r="T759" s="23" t="s">
        <v>211</v>
      </c>
      <c r="U759" s="23" t="s">
        <v>50</v>
      </c>
      <c r="V759" s="22" t="s">
        <v>212</v>
      </c>
      <c r="W759" s="24" t="s">
        <v>205</v>
      </c>
      <c r="X759" s="25" t="s">
        <v>206</v>
      </c>
      <c r="Y759" s="25" t="s">
        <v>114</v>
      </c>
      <c r="Z759" s="25" t="s">
        <v>79</v>
      </c>
      <c r="AA759" s="25"/>
      <c r="AB759" s="26"/>
      <c r="AC759" s="31">
        <v>0</v>
      </c>
      <c r="AD759" s="32"/>
      <c r="AE759" s="32"/>
      <c r="AF759" s="32"/>
      <c r="AG759" s="33"/>
      <c r="AH759" s="33"/>
      <c r="AI759" s="33"/>
      <c r="AJ759" s="27"/>
      <c r="AK759" s="27"/>
      <c r="AL759" s="27">
        <v>6.6133333333333333</v>
      </c>
      <c r="AM759" s="27"/>
      <c r="AN759" s="27"/>
      <c r="AO759" s="28" t="s">
        <v>3872</v>
      </c>
      <c r="AP759" s="51"/>
      <c r="AQ759" s="51"/>
    </row>
    <row r="760" spans="1:43" ht="12.65" customHeight="1">
      <c r="A760" s="13" t="s">
        <v>214</v>
      </c>
      <c r="B760" s="14" t="s">
        <v>215</v>
      </c>
      <c r="C760" s="13">
        <v>1</v>
      </c>
      <c r="D760" s="13" t="s">
        <v>216</v>
      </c>
      <c r="E760" s="15" t="s">
        <v>252</v>
      </c>
      <c r="F760" s="13">
        <v>41063</v>
      </c>
      <c r="G760" s="13" t="s">
        <v>253</v>
      </c>
      <c r="H760" s="16">
        <v>45891</v>
      </c>
      <c r="I760" s="17">
        <v>45891</v>
      </c>
      <c r="J760" s="18">
        <f t="shared" si="27"/>
        <v>45891</v>
      </c>
      <c r="K760" s="19">
        <v>0.64593750000000005</v>
      </c>
      <c r="L760" s="19">
        <v>0.65421296296296294</v>
      </c>
      <c r="M760" s="20">
        <v>0.72927083333333342</v>
      </c>
      <c r="N760" s="19">
        <v>0.73754629629629631</v>
      </c>
      <c r="O760" s="21">
        <f t="shared" si="26"/>
        <v>8.2754629629628873E-3</v>
      </c>
      <c r="P760" s="13" t="s">
        <v>413</v>
      </c>
      <c r="Q760" s="13" t="s">
        <v>254</v>
      </c>
      <c r="R760" s="22" t="s">
        <v>414</v>
      </c>
      <c r="S760" s="22" t="s">
        <v>32</v>
      </c>
      <c r="T760" s="23" t="s">
        <v>211</v>
      </c>
      <c r="U760" s="23" t="s">
        <v>50</v>
      </c>
      <c r="V760" s="22" t="s">
        <v>212</v>
      </c>
      <c r="W760" s="24" t="s">
        <v>204</v>
      </c>
      <c r="X760" s="25" t="s">
        <v>90</v>
      </c>
      <c r="Y760" s="25" t="s">
        <v>114</v>
      </c>
      <c r="Z760" s="25" t="s">
        <v>63</v>
      </c>
      <c r="AA760" s="25"/>
      <c r="AB760" s="26"/>
      <c r="AC760" s="31">
        <v>0</v>
      </c>
      <c r="AD760" s="32"/>
      <c r="AE760" s="32"/>
      <c r="AF760" s="32"/>
      <c r="AG760" s="33"/>
      <c r="AH760" s="33"/>
      <c r="AI760" s="33"/>
      <c r="AJ760" s="27"/>
      <c r="AK760" s="27"/>
      <c r="AL760" s="27">
        <v>6.6133333333333333</v>
      </c>
      <c r="AM760" s="27"/>
      <c r="AN760" s="27"/>
      <c r="AO760" s="28" t="s">
        <v>3872</v>
      </c>
      <c r="AP760" s="51"/>
      <c r="AQ760" s="51"/>
    </row>
    <row r="761" spans="1:43" ht="12.65" customHeight="1">
      <c r="A761" s="13" t="s">
        <v>214</v>
      </c>
      <c r="B761" s="14" t="s">
        <v>215</v>
      </c>
      <c r="C761" s="13">
        <v>1</v>
      </c>
      <c r="D761" s="13" t="s">
        <v>216</v>
      </c>
      <c r="E761" s="15" t="s">
        <v>252</v>
      </c>
      <c r="F761" s="13">
        <v>41063</v>
      </c>
      <c r="G761" s="13" t="s">
        <v>253</v>
      </c>
      <c r="H761" s="16">
        <v>45891</v>
      </c>
      <c r="I761" s="17">
        <v>45891</v>
      </c>
      <c r="J761" s="18">
        <f t="shared" si="27"/>
        <v>45891</v>
      </c>
      <c r="K761" s="19">
        <v>0.65641203703703699</v>
      </c>
      <c r="L761" s="19">
        <v>0.66459490740740734</v>
      </c>
      <c r="M761" s="20">
        <v>0.73974537037037036</v>
      </c>
      <c r="N761" s="19">
        <v>0.74792824074074071</v>
      </c>
      <c r="O761" s="21">
        <f t="shared" si="26"/>
        <v>8.1828703703703543E-3</v>
      </c>
      <c r="P761" s="13" t="s">
        <v>415</v>
      </c>
      <c r="Q761" s="13" t="s">
        <v>254</v>
      </c>
      <c r="R761" s="22" t="s">
        <v>416</v>
      </c>
      <c r="S761" s="22" t="s">
        <v>32</v>
      </c>
      <c r="T761" s="23" t="s">
        <v>211</v>
      </c>
      <c r="U761" s="23" t="s">
        <v>50</v>
      </c>
      <c r="V761" s="22" t="s">
        <v>212</v>
      </c>
      <c r="W761" s="24" t="s">
        <v>207</v>
      </c>
      <c r="X761" s="25" t="s">
        <v>129</v>
      </c>
      <c r="Y761" s="25" t="s">
        <v>114</v>
      </c>
      <c r="Z761" s="25" t="s">
        <v>64</v>
      </c>
      <c r="AA761" s="25"/>
      <c r="AB761" s="26"/>
      <c r="AC761" s="31">
        <v>1.6059999999999998E-2</v>
      </c>
      <c r="AD761" s="32"/>
      <c r="AE761" s="32"/>
      <c r="AF761" s="32"/>
      <c r="AG761" s="33"/>
      <c r="AH761" s="33"/>
      <c r="AI761" s="33"/>
      <c r="AJ761" s="27"/>
      <c r="AK761" s="27"/>
      <c r="AL761" s="27">
        <v>6.6133333333333333</v>
      </c>
      <c r="AM761" s="27"/>
      <c r="AN761" s="27"/>
      <c r="AO761" s="28" t="s">
        <v>3872</v>
      </c>
      <c r="AP761" s="51"/>
      <c r="AQ761" s="51"/>
    </row>
    <row r="762" spans="1:43" ht="12.65" customHeight="1">
      <c r="A762" s="13" t="s">
        <v>214</v>
      </c>
      <c r="B762" s="14" t="s">
        <v>215</v>
      </c>
      <c r="C762" s="13">
        <v>1</v>
      </c>
      <c r="D762" s="13" t="s">
        <v>216</v>
      </c>
      <c r="E762" s="15" t="s">
        <v>252</v>
      </c>
      <c r="F762" s="13">
        <v>41063</v>
      </c>
      <c r="G762" s="13" t="s">
        <v>253</v>
      </c>
      <c r="H762" s="16">
        <v>45891</v>
      </c>
      <c r="I762" s="17">
        <v>45891</v>
      </c>
      <c r="J762" s="18">
        <f t="shared" si="27"/>
        <v>45891</v>
      </c>
      <c r="K762" s="19">
        <v>0.85439814814814818</v>
      </c>
      <c r="L762" s="19">
        <v>0.86196759259259259</v>
      </c>
      <c r="M762" s="20">
        <v>0.93773148148148144</v>
      </c>
      <c r="N762" s="19">
        <v>0.94530092592592585</v>
      </c>
      <c r="O762" s="21">
        <f t="shared" si="26"/>
        <v>7.5694444444444065E-3</v>
      </c>
      <c r="P762" s="13" t="s">
        <v>417</v>
      </c>
      <c r="Q762" s="13" t="s">
        <v>254</v>
      </c>
      <c r="R762" s="22" t="s">
        <v>418</v>
      </c>
      <c r="S762" s="22" t="s">
        <v>32</v>
      </c>
      <c r="T762" s="23" t="s">
        <v>211</v>
      </c>
      <c r="U762" s="23" t="s">
        <v>50</v>
      </c>
      <c r="V762" s="22" t="s">
        <v>212</v>
      </c>
      <c r="W762" s="24" t="s">
        <v>205</v>
      </c>
      <c r="X762" s="25" t="s">
        <v>206</v>
      </c>
      <c r="Y762" s="25" t="s">
        <v>114</v>
      </c>
      <c r="Z762" s="25" t="s">
        <v>79</v>
      </c>
      <c r="AA762" s="25"/>
      <c r="AB762" s="26"/>
      <c r="AC762" s="31">
        <v>0</v>
      </c>
      <c r="AD762" s="32"/>
      <c r="AE762" s="32"/>
      <c r="AF762" s="32"/>
      <c r="AG762" s="33"/>
      <c r="AH762" s="33"/>
      <c r="AI762" s="33"/>
      <c r="AJ762" s="27"/>
      <c r="AK762" s="27"/>
      <c r="AL762" s="27">
        <v>8.2666666666666675</v>
      </c>
      <c r="AM762" s="27"/>
      <c r="AN762" s="27"/>
      <c r="AO762" s="28" t="s">
        <v>3872</v>
      </c>
      <c r="AP762" s="51"/>
      <c r="AQ762" s="51"/>
    </row>
    <row r="763" spans="1:43" ht="12.65" customHeight="1">
      <c r="A763" s="13" t="s">
        <v>214</v>
      </c>
      <c r="B763" s="14" t="s">
        <v>215</v>
      </c>
      <c r="C763" s="13">
        <v>1</v>
      </c>
      <c r="D763" s="13" t="s">
        <v>216</v>
      </c>
      <c r="E763" s="15" t="s">
        <v>252</v>
      </c>
      <c r="F763" s="13">
        <v>41063</v>
      </c>
      <c r="G763" s="13" t="s">
        <v>253</v>
      </c>
      <c r="H763" s="16">
        <v>45891</v>
      </c>
      <c r="I763" s="17">
        <v>45891</v>
      </c>
      <c r="J763" s="18">
        <f t="shared" si="27"/>
        <v>45891</v>
      </c>
      <c r="K763" s="19">
        <v>0.86474537037037036</v>
      </c>
      <c r="L763" s="19">
        <v>0.87302083333333336</v>
      </c>
      <c r="M763" s="20">
        <v>0.94807870370370362</v>
      </c>
      <c r="N763" s="19">
        <v>0.95635416666666662</v>
      </c>
      <c r="O763" s="21">
        <f t="shared" si="26"/>
        <v>8.2754629629629983E-3</v>
      </c>
      <c r="P763" s="13" t="s">
        <v>413</v>
      </c>
      <c r="Q763" s="13" t="s">
        <v>254</v>
      </c>
      <c r="R763" s="22" t="s">
        <v>414</v>
      </c>
      <c r="S763" s="22" t="s">
        <v>32</v>
      </c>
      <c r="T763" s="23" t="s">
        <v>211</v>
      </c>
      <c r="U763" s="23" t="s">
        <v>50</v>
      </c>
      <c r="V763" s="22" t="s">
        <v>212</v>
      </c>
      <c r="W763" s="24" t="s">
        <v>204</v>
      </c>
      <c r="X763" s="25" t="s">
        <v>90</v>
      </c>
      <c r="Y763" s="25" t="s">
        <v>114</v>
      </c>
      <c r="Z763" s="25" t="s">
        <v>63</v>
      </c>
      <c r="AA763" s="25"/>
      <c r="AB763" s="26"/>
      <c r="AC763" s="31">
        <v>0</v>
      </c>
      <c r="AD763" s="32"/>
      <c r="AE763" s="32"/>
      <c r="AF763" s="32"/>
      <c r="AG763" s="33"/>
      <c r="AH763" s="33"/>
      <c r="AI763" s="33"/>
      <c r="AJ763" s="27"/>
      <c r="AK763" s="27"/>
      <c r="AL763" s="27">
        <v>8.2666666666666675</v>
      </c>
      <c r="AM763" s="27"/>
      <c r="AN763" s="27"/>
      <c r="AO763" s="28" t="s">
        <v>3872</v>
      </c>
      <c r="AP763" s="51"/>
      <c r="AQ763" s="51"/>
    </row>
    <row r="764" spans="1:43" ht="12.65" customHeight="1">
      <c r="A764" s="13" t="s">
        <v>214</v>
      </c>
      <c r="B764" s="14" t="s">
        <v>215</v>
      </c>
      <c r="C764" s="13">
        <v>1</v>
      </c>
      <c r="D764" s="13" t="s">
        <v>216</v>
      </c>
      <c r="E764" s="15" t="s">
        <v>252</v>
      </c>
      <c r="F764" s="13">
        <v>41063</v>
      </c>
      <c r="G764" s="13" t="s">
        <v>253</v>
      </c>
      <c r="H764" s="16">
        <v>45891</v>
      </c>
      <c r="I764" s="17">
        <v>45891</v>
      </c>
      <c r="J764" s="18">
        <f t="shared" si="27"/>
        <v>45891</v>
      </c>
      <c r="K764" s="19">
        <v>0.8752199074074074</v>
      </c>
      <c r="L764" s="19">
        <v>0.9580439814814814</v>
      </c>
      <c r="M764" s="20">
        <v>0.95855324074074078</v>
      </c>
      <c r="N764" s="19">
        <v>4.1377314814814818E-2</v>
      </c>
      <c r="O764" s="21">
        <f t="shared" si="26"/>
        <v>8.2824074074074105E-2</v>
      </c>
      <c r="P764" s="13" t="s">
        <v>1463</v>
      </c>
      <c r="Q764" s="13" t="s">
        <v>254</v>
      </c>
      <c r="R764" s="22" t="s">
        <v>1464</v>
      </c>
      <c r="S764" s="22" t="s">
        <v>31</v>
      </c>
      <c r="T764" s="23" t="s">
        <v>211</v>
      </c>
      <c r="U764" s="23" t="s">
        <v>50</v>
      </c>
      <c r="V764" s="22" t="s">
        <v>212</v>
      </c>
      <c r="W764" s="24" t="s">
        <v>166</v>
      </c>
      <c r="X764" s="25" t="s">
        <v>167</v>
      </c>
      <c r="Y764" s="25" t="s">
        <v>114</v>
      </c>
      <c r="Z764" s="25" t="s">
        <v>91</v>
      </c>
      <c r="AA764" s="25"/>
      <c r="AB764" s="26"/>
      <c r="AC764" s="31">
        <v>3.5200000000000001E-3</v>
      </c>
      <c r="AD764" s="32"/>
      <c r="AE764" s="32"/>
      <c r="AF764" s="32"/>
      <c r="AG764" s="33"/>
      <c r="AH764" s="33"/>
      <c r="AI764" s="33"/>
      <c r="AJ764" s="27"/>
      <c r="AK764" s="27"/>
      <c r="AL764" s="27">
        <v>6.6133333333333333</v>
      </c>
      <c r="AM764" s="27"/>
      <c r="AN764" s="27"/>
      <c r="AO764" s="28" t="s">
        <v>3872</v>
      </c>
      <c r="AP764" s="51"/>
      <c r="AQ764" s="51"/>
    </row>
    <row r="765" spans="1:43" ht="12.65" customHeight="1">
      <c r="A765" s="13" t="s">
        <v>214</v>
      </c>
      <c r="B765" s="14" t="s">
        <v>215</v>
      </c>
      <c r="C765" s="13">
        <v>1</v>
      </c>
      <c r="D765" s="13" t="s">
        <v>216</v>
      </c>
      <c r="E765" s="15" t="s">
        <v>252</v>
      </c>
      <c r="F765" s="13">
        <v>41063</v>
      </c>
      <c r="G765" s="13" t="s">
        <v>253</v>
      </c>
      <c r="H765" s="16">
        <v>45891</v>
      </c>
      <c r="I765" s="17">
        <v>45892</v>
      </c>
      <c r="J765" s="18">
        <v>45892</v>
      </c>
      <c r="K765" s="19">
        <v>0.95850694444444451</v>
      </c>
      <c r="L765" s="19">
        <v>4.1666666666666664E-2</v>
      </c>
      <c r="M765" s="20">
        <v>4.1840277777777775E-2</v>
      </c>
      <c r="N765" s="19">
        <v>0.125</v>
      </c>
      <c r="O765" s="21">
        <f t="shared" si="26"/>
        <v>8.3159722222222232E-2</v>
      </c>
      <c r="P765" s="13" t="s">
        <v>353</v>
      </c>
      <c r="Q765" s="13" t="s">
        <v>254</v>
      </c>
      <c r="R765" s="22" t="s">
        <v>354</v>
      </c>
      <c r="S765" s="22" t="s">
        <v>33</v>
      </c>
      <c r="T765" s="23" t="s">
        <v>211</v>
      </c>
      <c r="U765" s="23"/>
      <c r="V765" s="22" t="s">
        <v>212</v>
      </c>
      <c r="W765" s="24" t="s">
        <v>3677</v>
      </c>
      <c r="X765" s="25" t="s">
        <v>50</v>
      </c>
      <c r="Y765" s="25" t="s">
        <v>50</v>
      </c>
      <c r="Z765" s="25" t="s">
        <v>50</v>
      </c>
      <c r="AA765" s="25"/>
      <c r="AB765" s="26"/>
      <c r="AC765" s="31">
        <v>0</v>
      </c>
      <c r="AD765" s="32"/>
      <c r="AE765" s="32"/>
      <c r="AF765" s="32"/>
      <c r="AG765" s="33"/>
      <c r="AH765" s="33"/>
      <c r="AI765" s="33"/>
      <c r="AJ765" s="27"/>
      <c r="AK765" s="27"/>
      <c r="AL765" s="27">
        <v>8.5973333333333333</v>
      </c>
      <c r="AM765" s="27"/>
      <c r="AN765" s="27"/>
      <c r="AO765" s="28" t="s">
        <v>3872</v>
      </c>
      <c r="AP765" s="51"/>
      <c r="AQ765" s="51"/>
    </row>
    <row r="766" spans="1:43" ht="12.65" customHeight="1">
      <c r="A766" s="13" t="s">
        <v>214</v>
      </c>
      <c r="B766" s="14" t="s">
        <v>215</v>
      </c>
      <c r="C766" s="13">
        <v>1</v>
      </c>
      <c r="D766" s="13" t="s">
        <v>216</v>
      </c>
      <c r="E766" s="15" t="s">
        <v>252</v>
      </c>
      <c r="F766" s="13">
        <v>41063</v>
      </c>
      <c r="G766" s="13" t="s">
        <v>253</v>
      </c>
      <c r="H766" s="16">
        <v>45892</v>
      </c>
      <c r="I766" s="17">
        <v>45892</v>
      </c>
      <c r="J766" s="18">
        <f t="shared" ref="J766:J774" si="28">I766</f>
        <v>45892</v>
      </c>
      <c r="K766" s="19">
        <v>4.1666666666666664E-2</v>
      </c>
      <c r="L766" s="19">
        <v>4.9374999999999995E-2</v>
      </c>
      <c r="M766" s="20">
        <v>0.125</v>
      </c>
      <c r="N766" s="19">
        <v>0.13270833333333334</v>
      </c>
      <c r="O766" s="21">
        <f t="shared" si="26"/>
        <v>7.7083333333333448E-3</v>
      </c>
      <c r="P766" s="13" t="s">
        <v>417</v>
      </c>
      <c r="Q766" s="13" t="s">
        <v>254</v>
      </c>
      <c r="R766" s="22" t="s">
        <v>418</v>
      </c>
      <c r="S766" s="22" t="s">
        <v>32</v>
      </c>
      <c r="T766" s="23" t="s">
        <v>211</v>
      </c>
      <c r="U766" s="23" t="s">
        <v>50</v>
      </c>
      <c r="V766" s="22" t="s">
        <v>212</v>
      </c>
      <c r="W766" s="24" t="s">
        <v>205</v>
      </c>
      <c r="X766" s="25" t="s">
        <v>206</v>
      </c>
      <c r="Y766" s="25" t="s">
        <v>114</v>
      </c>
      <c r="Z766" s="25" t="s">
        <v>79</v>
      </c>
      <c r="AA766" s="25"/>
      <c r="AB766" s="26"/>
      <c r="AC766" s="31">
        <v>0</v>
      </c>
      <c r="AD766" s="32"/>
      <c r="AE766" s="32"/>
      <c r="AF766" s="32"/>
      <c r="AG766" s="33"/>
      <c r="AH766" s="33"/>
      <c r="AI766" s="33"/>
      <c r="AJ766" s="27"/>
      <c r="AK766" s="27"/>
      <c r="AL766" s="27">
        <v>8.5973333333333333</v>
      </c>
      <c r="AM766" s="27"/>
      <c r="AN766" s="27"/>
      <c r="AO766" s="28" t="s">
        <v>3872</v>
      </c>
      <c r="AP766" s="51"/>
      <c r="AQ766" s="51"/>
    </row>
    <row r="767" spans="1:43" ht="12.65" customHeight="1">
      <c r="A767" s="13" t="s">
        <v>214</v>
      </c>
      <c r="B767" s="14" t="s">
        <v>215</v>
      </c>
      <c r="C767" s="13">
        <v>1</v>
      </c>
      <c r="D767" s="13" t="s">
        <v>216</v>
      </c>
      <c r="E767" s="15" t="s">
        <v>252</v>
      </c>
      <c r="F767" s="13">
        <v>41063</v>
      </c>
      <c r="G767" s="13" t="s">
        <v>253</v>
      </c>
      <c r="H767" s="16">
        <v>45892</v>
      </c>
      <c r="I767" s="17">
        <v>45892</v>
      </c>
      <c r="J767" s="18">
        <f t="shared" si="28"/>
        <v>45892</v>
      </c>
      <c r="K767" s="19">
        <v>5.2268518518518513E-2</v>
      </c>
      <c r="L767" s="19">
        <v>6.0300925925925924E-2</v>
      </c>
      <c r="M767" s="20">
        <v>0.13560185185185183</v>
      </c>
      <c r="N767" s="19">
        <v>0.14363425925925924</v>
      </c>
      <c r="O767" s="21">
        <f t="shared" si="26"/>
        <v>8.0324074074074048E-3</v>
      </c>
      <c r="P767" s="13" t="s">
        <v>1835</v>
      </c>
      <c r="Q767" s="13" t="s">
        <v>254</v>
      </c>
      <c r="R767" s="22" t="s">
        <v>1836</v>
      </c>
      <c r="S767" s="22" t="s">
        <v>32</v>
      </c>
      <c r="T767" s="23" t="s">
        <v>211</v>
      </c>
      <c r="U767" s="23" t="s">
        <v>50</v>
      </c>
      <c r="V767" s="22" t="s">
        <v>212</v>
      </c>
      <c r="W767" s="24" t="s">
        <v>195</v>
      </c>
      <c r="X767" s="25" t="s">
        <v>196</v>
      </c>
      <c r="Y767" s="25" t="s">
        <v>114</v>
      </c>
      <c r="Z767" s="25" t="s">
        <v>76</v>
      </c>
      <c r="AA767" s="25"/>
      <c r="AB767" s="26"/>
      <c r="AC767" s="31">
        <v>0</v>
      </c>
      <c r="AD767" s="32"/>
      <c r="AE767" s="32"/>
      <c r="AF767" s="32"/>
      <c r="AG767" s="33"/>
      <c r="AH767" s="33"/>
      <c r="AI767" s="33"/>
      <c r="AJ767" s="27"/>
      <c r="AK767" s="27"/>
      <c r="AL767" s="27">
        <v>8.5973333333333333</v>
      </c>
      <c r="AM767" s="27"/>
      <c r="AN767" s="27"/>
      <c r="AO767" s="28" t="s">
        <v>3872</v>
      </c>
      <c r="AP767" s="51"/>
      <c r="AQ767" s="51"/>
    </row>
    <row r="768" spans="1:43" ht="12.65" customHeight="1">
      <c r="A768" s="13" t="s">
        <v>214</v>
      </c>
      <c r="B768" s="14" t="s">
        <v>215</v>
      </c>
      <c r="C768" s="13">
        <v>1</v>
      </c>
      <c r="D768" s="13" t="s">
        <v>216</v>
      </c>
      <c r="E768" s="15" t="s">
        <v>252</v>
      </c>
      <c r="F768" s="13">
        <v>41063</v>
      </c>
      <c r="G768" s="13" t="s">
        <v>253</v>
      </c>
      <c r="H768" s="16">
        <v>45892</v>
      </c>
      <c r="I768" s="17">
        <v>45892</v>
      </c>
      <c r="J768" s="18">
        <f t="shared" si="28"/>
        <v>45892</v>
      </c>
      <c r="K768" s="19">
        <v>6.2731481481481485E-2</v>
      </c>
      <c r="L768" s="19">
        <v>7.0856481481481479E-2</v>
      </c>
      <c r="M768" s="20">
        <v>0.14606481481481481</v>
      </c>
      <c r="N768" s="19">
        <v>0.15418981481481484</v>
      </c>
      <c r="O768" s="21">
        <f t="shared" si="26"/>
        <v>8.1250000000000211E-3</v>
      </c>
      <c r="P768" s="13" t="s">
        <v>419</v>
      </c>
      <c r="Q768" s="13" t="s">
        <v>254</v>
      </c>
      <c r="R768" s="22" t="s">
        <v>420</v>
      </c>
      <c r="S768" s="22" t="s">
        <v>32</v>
      </c>
      <c r="T768" s="23" t="s">
        <v>211</v>
      </c>
      <c r="U768" s="23" t="s">
        <v>50</v>
      </c>
      <c r="V768" s="22" t="s">
        <v>212</v>
      </c>
      <c r="W768" s="24" t="s">
        <v>190</v>
      </c>
      <c r="X768" s="25" t="s">
        <v>191</v>
      </c>
      <c r="Y768" s="25" t="s">
        <v>114</v>
      </c>
      <c r="Z768" s="25" t="s">
        <v>81</v>
      </c>
      <c r="AA768" s="25"/>
      <c r="AB768" s="26"/>
      <c r="AC768" s="31">
        <v>0</v>
      </c>
      <c r="AD768" s="32"/>
      <c r="AE768" s="32"/>
      <c r="AF768" s="32"/>
      <c r="AG768" s="33"/>
      <c r="AH768" s="33"/>
      <c r="AI768" s="33"/>
      <c r="AJ768" s="27"/>
      <c r="AK768" s="27"/>
      <c r="AL768" s="27">
        <v>8.5973333333333333</v>
      </c>
      <c r="AM768" s="27"/>
      <c r="AN768" s="27"/>
      <c r="AO768" s="28" t="s">
        <v>3872</v>
      </c>
      <c r="AP768" s="51"/>
      <c r="AQ768" s="51"/>
    </row>
    <row r="769" spans="1:43" ht="12.65" customHeight="1">
      <c r="A769" s="13" t="s">
        <v>214</v>
      </c>
      <c r="B769" s="14" t="s">
        <v>215</v>
      </c>
      <c r="C769" s="13">
        <v>1</v>
      </c>
      <c r="D769" s="13" t="s">
        <v>216</v>
      </c>
      <c r="E769" s="15" t="s">
        <v>252</v>
      </c>
      <c r="F769" s="13">
        <v>41063</v>
      </c>
      <c r="G769" s="13" t="s">
        <v>253</v>
      </c>
      <c r="H769" s="16">
        <v>45892</v>
      </c>
      <c r="I769" s="17">
        <v>45892</v>
      </c>
      <c r="J769" s="18">
        <f t="shared" si="28"/>
        <v>45892</v>
      </c>
      <c r="K769" s="19">
        <v>7.317129629629629E-2</v>
      </c>
      <c r="L769" s="19">
        <v>8.1388888888888872E-2</v>
      </c>
      <c r="M769" s="20">
        <v>0.15650462962962963</v>
      </c>
      <c r="N769" s="19">
        <v>0.16472222222222221</v>
      </c>
      <c r="O769" s="21">
        <f t="shared" si="26"/>
        <v>8.2175925925925819E-3</v>
      </c>
      <c r="P769" s="13" t="s">
        <v>1465</v>
      </c>
      <c r="Q769" s="13" t="s">
        <v>254</v>
      </c>
      <c r="R769" s="22" t="s">
        <v>1466</v>
      </c>
      <c r="S769" s="22" t="s">
        <v>32</v>
      </c>
      <c r="T769" s="23" t="s">
        <v>211</v>
      </c>
      <c r="U769" s="23" t="s">
        <v>50</v>
      </c>
      <c r="V769" s="22" t="s">
        <v>212</v>
      </c>
      <c r="W769" s="24" t="s">
        <v>201</v>
      </c>
      <c r="X769" s="25" t="s">
        <v>126</v>
      </c>
      <c r="Y769" s="25" t="s">
        <v>114</v>
      </c>
      <c r="Z769" s="25" t="s">
        <v>56</v>
      </c>
      <c r="AA769" s="25"/>
      <c r="AB769" s="26"/>
      <c r="AC769" s="31">
        <v>0</v>
      </c>
      <c r="AD769" s="32"/>
      <c r="AE769" s="32"/>
      <c r="AF769" s="32"/>
      <c r="AG769" s="33"/>
      <c r="AH769" s="33"/>
      <c r="AI769" s="33"/>
      <c r="AJ769" s="27"/>
      <c r="AK769" s="27"/>
      <c r="AL769" s="27">
        <v>8.5973333333333333</v>
      </c>
      <c r="AM769" s="27"/>
      <c r="AN769" s="27"/>
      <c r="AO769" s="28" t="s">
        <v>3872</v>
      </c>
      <c r="AP769" s="51"/>
      <c r="AQ769" s="51"/>
    </row>
    <row r="770" spans="1:43" ht="12.65" customHeight="1">
      <c r="A770" s="13" t="s">
        <v>214</v>
      </c>
      <c r="B770" s="14" t="s">
        <v>215</v>
      </c>
      <c r="C770" s="13">
        <v>1</v>
      </c>
      <c r="D770" s="13" t="s">
        <v>216</v>
      </c>
      <c r="E770" s="15" t="s">
        <v>252</v>
      </c>
      <c r="F770" s="13">
        <v>41063</v>
      </c>
      <c r="G770" s="13" t="s">
        <v>253</v>
      </c>
      <c r="H770" s="16">
        <v>45892</v>
      </c>
      <c r="I770" s="17">
        <v>45892</v>
      </c>
      <c r="J770" s="18">
        <f t="shared" si="28"/>
        <v>45892</v>
      </c>
      <c r="K770" s="19">
        <v>8.3587962962962961E-2</v>
      </c>
      <c r="L770" s="19">
        <v>9.2002314814814815E-2</v>
      </c>
      <c r="M770" s="20">
        <v>0.16692129629629629</v>
      </c>
      <c r="N770" s="19">
        <v>0.17533564814814814</v>
      </c>
      <c r="O770" s="21">
        <f t="shared" si="26"/>
        <v>8.4143518518518534E-3</v>
      </c>
      <c r="P770" s="13" t="s">
        <v>421</v>
      </c>
      <c r="Q770" s="13" t="s">
        <v>254</v>
      </c>
      <c r="R770" s="22" t="s">
        <v>422</v>
      </c>
      <c r="S770" s="22" t="s">
        <v>32</v>
      </c>
      <c r="T770" s="23" t="s">
        <v>211</v>
      </c>
      <c r="U770" s="23" t="s">
        <v>50</v>
      </c>
      <c r="V770" s="22" t="s">
        <v>212</v>
      </c>
      <c r="W770" s="24" t="s">
        <v>199</v>
      </c>
      <c r="X770" s="25" t="s">
        <v>200</v>
      </c>
      <c r="Y770" s="25" t="s">
        <v>114</v>
      </c>
      <c r="Z770" s="25" t="s">
        <v>112</v>
      </c>
      <c r="AA770" s="25"/>
      <c r="AB770" s="26"/>
      <c r="AC770" s="31">
        <v>0</v>
      </c>
      <c r="AD770" s="32"/>
      <c r="AE770" s="32"/>
      <c r="AF770" s="32"/>
      <c r="AG770" s="33"/>
      <c r="AH770" s="33"/>
      <c r="AI770" s="33"/>
      <c r="AJ770" s="27"/>
      <c r="AK770" s="27"/>
      <c r="AL770" s="27">
        <v>8.5973333333333333</v>
      </c>
      <c r="AM770" s="27"/>
      <c r="AN770" s="27"/>
      <c r="AO770" s="28" t="s">
        <v>3872</v>
      </c>
      <c r="AP770" s="51"/>
      <c r="AQ770" s="51"/>
    </row>
    <row r="771" spans="1:43" ht="12.65" customHeight="1">
      <c r="A771" s="13" t="s">
        <v>214</v>
      </c>
      <c r="B771" s="14" t="s">
        <v>215</v>
      </c>
      <c r="C771" s="13">
        <v>1</v>
      </c>
      <c r="D771" s="13" t="s">
        <v>216</v>
      </c>
      <c r="E771" s="15" t="s">
        <v>252</v>
      </c>
      <c r="F771" s="13">
        <v>41063</v>
      </c>
      <c r="G771" s="13" t="s">
        <v>253</v>
      </c>
      <c r="H771" s="16">
        <v>45892</v>
      </c>
      <c r="I771" s="17">
        <v>45892</v>
      </c>
      <c r="J771" s="18">
        <f t="shared" si="28"/>
        <v>45892</v>
      </c>
      <c r="K771" s="19">
        <v>9.3969907407407405E-2</v>
      </c>
      <c r="L771" s="19">
        <v>0.10210648148148148</v>
      </c>
      <c r="M771" s="20">
        <v>0.17730324074074072</v>
      </c>
      <c r="N771" s="19">
        <v>0.18543981481481481</v>
      </c>
      <c r="O771" s="21">
        <f t="shared" si="26"/>
        <v>8.1365740740740877E-3</v>
      </c>
      <c r="P771" s="13" t="s">
        <v>1837</v>
      </c>
      <c r="Q771" s="13" t="s">
        <v>254</v>
      </c>
      <c r="R771" s="22" t="s">
        <v>1838</v>
      </c>
      <c r="S771" s="22" t="s">
        <v>32</v>
      </c>
      <c r="T771" s="23" t="s">
        <v>211</v>
      </c>
      <c r="U771" s="23" t="s">
        <v>50</v>
      </c>
      <c r="V771" s="22" t="s">
        <v>212</v>
      </c>
      <c r="W771" s="24" t="s">
        <v>202</v>
      </c>
      <c r="X771" s="25" t="s">
        <v>146</v>
      </c>
      <c r="Y771" s="25" t="s">
        <v>114</v>
      </c>
      <c r="Z771" s="25" t="s">
        <v>203</v>
      </c>
      <c r="AA771" s="25"/>
      <c r="AB771" s="26"/>
      <c r="AC771" s="31">
        <v>1.9139999999999997E-2</v>
      </c>
      <c r="AD771" s="32"/>
      <c r="AE771" s="32"/>
      <c r="AF771" s="32"/>
      <c r="AG771" s="33"/>
      <c r="AH771" s="33"/>
      <c r="AI771" s="33"/>
      <c r="AJ771" s="27"/>
      <c r="AK771" s="27"/>
      <c r="AL771" s="27">
        <v>8.5973333333333333</v>
      </c>
      <c r="AM771" s="27"/>
      <c r="AN771" s="27"/>
      <c r="AO771" s="28" t="s">
        <v>3872</v>
      </c>
      <c r="AP771" s="51"/>
      <c r="AQ771" s="51"/>
    </row>
    <row r="772" spans="1:43" ht="12.65" customHeight="1">
      <c r="A772" s="13" t="s">
        <v>214</v>
      </c>
      <c r="B772" s="14" t="s">
        <v>215</v>
      </c>
      <c r="C772" s="13">
        <v>1</v>
      </c>
      <c r="D772" s="13" t="s">
        <v>216</v>
      </c>
      <c r="E772" s="15" t="s">
        <v>252</v>
      </c>
      <c r="F772" s="13">
        <v>41063</v>
      </c>
      <c r="G772" s="13" t="s">
        <v>253</v>
      </c>
      <c r="H772" s="16">
        <v>45892</v>
      </c>
      <c r="I772" s="17">
        <v>45892</v>
      </c>
      <c r="J772" s="18">
        <f t="shared" si="28"/>
        <v>45892</v>
      </c>
      <c r="K772" s="19">
        <v>0.11481481481481481</v>
      </c>
      <c r="L772" s="19">
        <v>0.1230787037037037</v>
      </c>
      <c r="M772" s="20">
        <v>0.19814814814814813</v>
      </c>
      <c r="N772" s="19">
        <v>0.20641203703703703</v>
      </c>
      <c r="O772" s="21">
        <f t="shared" si="26"/>
        <v>8.2638888888889039E-3</v>
      </c>
      <c r="P772" s="13" t="s">
        <v>355</v>
      </c>
      <c r="Q772" s="13" t="s">
        <v>254</v>
      </c>
      <c r="R772" s="22" t="s">
        <v>356</v>
      </c>
      <c r="S772" s="22" t="s">
        <v>32</v>
      </c>
      <c r="T772" s="23" t="s">
        <v>211</v>
      </c>
      <c r="U772" s="23" t="s">
        <v>50</v>
      </c>
      <c r="V772" s="22" t="s">
        <v>212</v>
      </c>
      <c r="W772" s="24" t="s">
        <v>188</v>
      </c>
      <c r="X772" s="25" t="s">
        <v>189</v>
      </c>
      <c r="Y772" s="25" t="s">
        <v>114</v>
      </c>
      <c r="Z772" s="25" t="s">
        <v>55</v>
      </c>
      <c r="AA772" s="25"/>
      <c r="AB772" s="26"/>
      <c r="AC772" s="31">
        <v>0</v>
      </c>
      <c r="AD772" s="32"/>
      <c r="AE772" s="32"/>
      <c r="AF772" s="32"/>
      <c r="AG772" s="33"/>
      <c r="AH772" s="33"/>
      <c r="AI772" s="33"/>
      <c r="AJ772" s="27"/>
      <c r="AK772" s="27"/>
      <c r="AL772" s="27">
        <v>8.5973333333333333</v>
      </c>
      <c r="AM772" s="27"/>
      <c r="AN772" s="27"/>
      <c r="AO772" s="28" t="s">
        <v>3872</v>
      </c>
      <c r="AP772" s="51"/>
      <c r="AQ772" s="51"/>
    </row>
    <row r="773" spans="1:43" ht="12.65" customHeight="1">
      <c r="A773" s="13" t="s">
        <v>214</v>
      </c>
      <c r="B773" s="14" t="s">
        <v>215</v>
      </c>
      <c r="C773" s="13">
        <v>1</v>
      </c>
      <c r="D773" s="13" t="s">
        <v>216</v>
      </c>
      <c r="E773" s="15" t="s">
        <v>252</v>
      </c>
      <c r="F773" s="13">
        <v>41063</v>
      </c>
      <c r="G773" s="13" t="s">
        <v>253</v>
      </c>
      <c r="H773" s="16">
        <v>45892</v>
      </c>
      <c r="I773" s="17">
        <v>45892</v>
      </c>
      <c r="J773" s="18">
        <f t="shared" si="28"/>
        <v>45892</v>
      </c>
      <c r="K773" s="19">
        <v>0.70868055555555565</v>
      </c>
      <c r="L773" s="19">
        <v>0.71687500000000004</v>
      </c>
      <c r="M773" s="20">
        <v>0.79201388888888891</v>
      </c>
      <c r="N773" s="19">
        <v>0.8002083333333333</v>
      </c>
      <c r="O773" s="21">
        <f t="shared" si="26"/>
        <v>8.1944444444443931E-3</v>
      </c>
      <c r="P773" s="13" t="s">
        <v>411</v>
      </c>
      <c r="Q773" s="13" t="s">
        <v>254</v>
      </c>
      <c r="R773" s="22" t="s">
        <v>412</v>
      </c>
      <c r="S773" s="22" t="s">
        <v>32</v>
      </c>
      <c r="T773" s="23" t="s">
        <v>211</v>
      </c>
      <c r="U773" s="23" t="s">
        <v>50</v>
      </c>
      <c r="V773" s="22" t="s">
        <v>212</v>
      </c>
      <c r="W773" s="24" t="s">
        <v>208</v>
      </c>
      <c r="X773" s="25" t="s">
        <v>127</v>
      </c>
      <c r="Y773" s="25" t="s">
        <v>114</v>
      </c>
      <c r="Z773" s="25" t="s">
        <v>62</v>
      </c>
      <c r="AA773" s="25"/>
      <c r="AB773" s="26"/>
      <c r="AC773" s="31">
        <v>6.6E-3</v>
      </c>
      <c r="AD773" s="32"/>
      <c r="AE773" s="32"/>
      <c r="AF773" s="32"/>
      <c r="AG773" s="33"/>
      <c r="AH773" s="33"/>
      <c r="AI773" s="33"/>
      <c r="AJ773" s="27"/>
      <c r="AK773" s="27"/>
      <c r="AL773" s="27">
        <v>10.746666666666668</v>
      </c>
      <c r="AM773" s="27"/>
      <c r="AN773" s="27"/>
      <c r="AO773" s="28" t="s">
        <v>3872</v>
      </c>
      <c r="AP773" s="51"/>
      <c r="AQ773" s="51"/>
    </row>
    <row r="774" spans="1:43" ht="12.65" customHeight="1">
      <c r="A774" s="13" t="s">
        <v>214</v>
      </c>
      <c r="B774" s="14" t="s">
        <v>215</v>
      </c>
      <c r="C774" s="13">
        <v>1</v>
      </c>
      <c r="D774" s="13" t="s">
        <v>216</v>
      </c>
      <c r="E774" s="15" t="s">
        <v>252</v>
      </c>
      <c r="F774" s="13">
        <v>41063</v>
      </c>
      <c r="G774" s="13" t="s">
        <v>253</v>
      </c>
      <c r="H774" s="16">
        <v>45893</v>
      </c>
      <c r="I774" s="17">
        <v>45893</v>
      </c>
      <c r="J774" s="18">
        <f t="shared" si="28"/>
        <v>45893</v>
      </c>
      <c r="K774" s="19">
        <v>0.56267361111111114</v>
      </c>
      <c r="L774" s="19">
        <v>0.6444212962962963</v>
      </c>
      <c r="M774" s="20">
        <v>0.64600694444444451</v>
      </c>
      <c r="N774" s="19">
        <v>0.72775462962962967</v>
      </c>
      <c r="O774" s="21">
        <f t="shared" si="26"/>
        <v>8.1747685185185159E-2</v>
      </c>
      <c r="P774" s="13" t="s">
        <v>1026</v>
      </c>
      <c r="Q774" s="13" t="s">
        <v>254</v>
      </c>
      <c r="R774" s="22" t="s">
        <v>1027</v>
      </c>
      <c r="S774" s="22" t="s">
        <v>31</v>
      </c>
      <c r="T774" s="23" t="s">
        <v>211</v>
      </c>
      <c r="U774" s="23" t="s">
        <v>50</v>
      </c>
      <c r="V774" s="22" t="s">
        <v>212</v>
      </c>
      <c r="W774" s="24" t="s">
        <v>188</v>
      </c>
      <c r="X774" s="25" t="s">
        <v>189</v>
      </c>
      <c r="Y774" s="25" t="s">
        <v>114</v>
      </c>
      <c r="Z774" s="25" t="s">
        <v>55</v>
      </c>
      <c r="AA774" s="25"/>
      <c r="AB774" s="26"/>
      <c r="AC774" s="31">
        <v>5.9070000000000004E-2</v>
      </c>
      <c r="AD774" s="32"/>
      <c r="AE774" s="32"/>
      <c r="AF774" s="32"/>
      <c r="AG774" s="33"/>
      <c r="AH774" s="33"/>
      <c r="AI774" s="33"/>
      <c r="AJ774" s="27"/>
      <c r="AK774" s="27"/>
      <c r="AL774" s="27">
        <v>8.5973333333333333</v>
      </c>
      <c r="AM774" s="27"/>
      <c r="AN774" s="27"/>
      <c r="AO774" s="28" t="s">
        <v>3872</v>
      </c>
      <c r="AP774" s="51"/>
      <c r="AQ774" s="51"/>
    </row>
    <row r="775" spans="1:43" ht="12.65" customHeight="1">
      <c r="A775" s="13" t="s">
        <v>214</v>
      </c>
      <c r="B775" s="14" t="s">
        <v>215</v>
      </c>
      <c r="C775" s="13">
        <v>1</v>
      </c>
      <c r="D775" s="13" t="s">
        <v>216</v>
      </c>
      <c r="E775" s="15" t="s">
        <v>252</v>
      </c>
      <c r="F775" s="13">
        <v>41063</v>
      </c>
      <c r="G775" s="13" t="s">
        <v>253</v>
      </c>
      <c r="H775" s="16">
        <v>45894</v>
      </c>
      <c r="I775" s="17">
        <v>45894</v>
      </c>
      <c r="J775" s="18">
        <v>45894</v>
      </c>
      <c r="K775" s="19">
        <v>0.16699074074074075</v>
      </c>
      <c r="L775" s="19">
        <v>0.24681712962962965</v>
      </c>
      <c r="M775" s="20">
        <v>0.25032407407407409</v>
      </c>
      <c r="N775" s="19">
        <v>0.33015046296296302</v>
      </c>
      <c r="O775" s="21">
        <f t="shared" si="26"/>
        <v>7.9826388888888933E-2</v>
      </c>
      <c r="P775" s="13" t="s">
        <v>353</v>
      </c>
      <c r="Q775" s="13" t="s">
        <v>254</v>
      </c>
      <c r="R775" s="22" t="s">
        <v>354</v>
      </c>
      <c r="S775" s="22" t="s">
        <v>33</v>
      </c>
      <c r="T775" s="23" t="s">
        <v>211</v>
      </c>
      <c r="U775" s="23"/>
      <c r="V775" s="22" t="s">
        <v>212</v>
      </c>
      <c r="W775" s="24" t="s">
        <v>3677</v>
      </c>
      <c r="X775" s="25" t="s">
        <v>50</v>
      </c>
      <c r="Y775" s="25" t="s">
        <v>50</v>
      </c>
      <c r="Z775" s="25" t="s">
        <v>50</v>
      </c>
      <c r="AA775" s="25"/>
      <c r="AB775" s="26"/>
      <c r="AC775" s="31">
        <v>3.96E-3</v>
      </c>
      <c r="AD775" s="32"/>
      <c r="AE775" s="32"/>
      <c r="AF775" s="32"/>
      <c r="AG775" s="33"/>
      <c r="AH775" s="33"/>
      <c r="AI775" s="33"/>
      <c r="AJ775" s="27"/>
      <c r="AK775" s="27"/>
      <c r="AL775" s="27">
        <v>6.6133333333333333</v>
      </c>
      <c r="AM775" s="27"/>
      <c r="AN775" s="27"/>
      <c r="AO775" s="28" t="s">
        <v>3872</v>
      </c>
      <c r="AP775" s="51"/>
      <c r="AQ775" s="51"/>
    </row>
    <row r="776" spans="1:43" ht="12.65" customHeight="1">
      <c r="A776" s="13" t="s">
        <v>214</v>
      </c>
      <c r="B776" s="14" t="s">
        <v>215</v>
      </c>
      <c r="C776" s="13">
        <v>1</v>
      </c>
      <c r="D776" s="13" t="s">
        <v>216</v>
      </c>
      <c r="E776" s="15" t="s">
        <v>252</v>
      </c>
      <c r="F776" s="13">
        <v>41063</v>
      </c>
      <c r="G776" s="13" t="s">
        <v>253</v>
      </c>
      <c r="H776" s="16">
        <v>45894</v>
      </c>
      <c r="I776" s="17">
        <v>45894</v>
      </c>
      <c r="J776" s="18">
        <f>I776</f>
        <v>45894</v>
      </c>
      <c r="K776" s="19">
        <v>0.80262731481481475</v>
      </c>
      <c r="L776" s="19">
        <v>0.88380787037037034</v>
      </c>
      <c r="M776" s="20">
        <v>0.88596064814814812</v>
      </c>
      <c r="N776" s="19">
        <v>0.96714120370370371</v>
      </c>
      <c r="O776" s="21">
        <f t="shared" si="26"/>
        <v>8.1180555555555589E-2</v>
      </c>
      <c r="P776" s="13" t="s">
        <v>1243</v>
      </c>
      <c r="Q776" s="13" t="s">
        <v>254</v>
      </c>
      <c r="R776" s="22" t="s">
        <v>1244</v>
      </c>
      <c r="S776" s="22" t="s">
        <v>31</v>
      </c>
      <c r="T776" s="23" t="s">
        <v>211</v>
      </c>
      <c r="U776" s="23" t="s">
        <v>50</v>
      </c>
      <c r="V776" s="22" t="s">
        <v>212</v>
      </c>
      <c r="W776" s="24" t="s">
        <v>208</v>
      </c>
      <c r="X776" s="25" t="s">
        <v>127</v>
      </c>
      <c r="Y776" s="25" t="s">
        <v>114</v>
      </c>
      <c r="Z776" s="25" t="s">
        <v>62</v>
      </c>
      <c r="AA776" s="25"/>
      <c r="AB776" s="26"/>
      <c r="AC776" s="31">
        <v>1.98E-3</v>
      </c>
      <c r="AD776" s="32"/>
      <c r="AE776" s="32"/>
      <c r="AF776" s="32"/>
      <c r="AG776" s="33"/>
      <c r="AH776" s="33"/>
      <c r="AI776" s="33"/>
      <c r="AJ776" s="27"/>
      <c r="AK776" s="27"/>
      <c r="AL776" s="27">
        <v>8.2666666666666675</v>
      </c>
      <c r="AM776" s="27"/>
      <c r="AN776" s="27"/>
      <c r="AO776" s="28" t="s">
        <v>3872</v>
      </c>
      <c r="AP776" s="51"/>
      <c r="AQ776" s="51"/>
    </row>
    <row r="777" spans="1:43" ht="12.65" customHeight="1">
      <c r="A777" s="13" t="s">
        <v>214</v>
      </c>
      <c r="B777" s="14" t="s">
        <v>215</v>
      </c>
      <c r="C777" s="13">
        <v>1</v>
      </c>
      <c r="D777" s="13" t="s">
        <v>216</v>
      </c>
      <c r="E777" s="15" t="s">
        <v>252</v>
      </c>
      <c r="F777" s="13">
        <v>41063</v>
      </c>
      <c r="G777" s="13" t="s">
        <v>253</v>
      </c>
      <c r="H777" s="16">
        <v>45894</v>
      </c>
      <c r="I777" s="17">
        <v>45895</v>
      </c>
      <c r="J777" s="18">
        <v>45895</v>
      </c>
      <c r="K777" s="19">
        <v>0.95861111111111119</v>
      </c>
      <c r="L777" s="19">
        <v>4.1666666666666664E-2</v>
      </c>
      <c r="M777" s="20">
        <v>4.1944444444444444E-2</v>
      </c>
      <c r="N777" s="19">
        <v>0.125</v>
      </c>
      <c r="O777" s="21">
        <f t="shared" si="26"/>
        <v>8.3055555555555549E-2</v>
      </c>
      <c r="P777" s="13" t="s">
        <v>353</v>
      </c>
      <c r="Q777" s="13" t="s">
        <v>254</v>
      </c>
      <c r="R777" s="22" t="s">
        <v>354</v>
      </c>
      <c r="S777" s="22" t="s">
        <v>33</v>
      </c>
      <c r="T777" s="23" t="s">
        <v>211</v>
      </c>
      <c r="U777" s="23"/>
      <c r="V777" s="22" t="s">
        <v>212</v>
      </c>
      <c r="W777" s="24" t="s">
        <v>3677</v>
      </c>
      <c r="X777" s="25" t="s">
        <v>50</v>
      </c>
      <c r="Y777" s="25" t="s">
        <v>50</v>
      </c>
      <c r="Z777" s="25" t="s">
        <v>50</v>
      </c>
      <c r="AA777" s="25"/>
      <c r="AB777" s="26"/>
      <c r="AC777" s="31">
        <v>0</v>
      </c>
      <c r="AD777" s="32"/>
      <c r="AE777" s="32"/>
      <c r="AF777" s="32"/>
      <c r="AG777" s="33"/>
      <c r="AH777" s="33"/>
      <c r="AI777" s="33"/>
      <c r="AJ777" s="27"/>
      <c r="AK777" s="27"/>
      <c r="AL777" s="27">
        <v>6.6133333333333333</v>
      </c>
      <c r="AM777" s="27"/>
      <c r="AN777" s="27"/>
      <c r="AO777" s="28" t="s">
        <v>3872</v>
      </c>
      <c r="AP777" s="51"/>
      <c r="AQ777" s="51"/>
    </row>
    <row r="778" spans="1:43" ht="12.65" customHeight="1">
      <c r="A778" s="13" t="s">
        <v>214</v>
      </c>
      <c r="B778" s="14" t="s">
        <v>215</v>
      </c>
      <c r="C778" s="13">
        <v>1</v>
      </c>
      <c r="D778" s="13" t="s">
        <v>216</v>
      </c>
      <c r="E778" s="15" t="s">
        <v>252</v>
      </c>
      <c r="F778" s="13">
        <v>41063</v>
      </c>
      <c r="G778" s="13" t="s">
        <v>253</v>
      </c>
      <c r="H778" s="16">
        <v>45895</v>
      </c>
      <c r="I778" s="17">
        <v>45895</v>
      </c>
      <c r="J778" s="18">
        <v>45895</v>
      </c>
      <c r="K778" s="19">
        <v>0.50012731481481476</v>
      </c>
      <c r="L778" s="19">
        <v>0.57995370370370369</v>
      </c>
      <c r="M778" s="20">
        <v>0.58346064814814813</v>
      </c>
      <c r="N778" s="19">
        <v>0.66328703703703706</v>
      </c>
      <c r="O778" s="21">
        <f t="shared" si="26"/>
        <v>7.9826388888888933E-2</v>
      </c>
      <c r="P778" s="13" t="s">
        <v>353</v>
      </c>
      <c r="Q778" s="13" t="s">
        <v>254</v>
      </c>
      <c r="R778" s="22" t="s">
        <v>354</v>
      </c>
      <c r="S778" s="22" t="s">
        <v>33</v>
      </c>
      <c r="T778" s="23" t="s">
        <v>211</v>
      </c>
      <c r="U778" s="23"/>
      <c r="V778" s="22" t="s">
        <v>212</v>
      </c>
      <c r="W778" s="24" t="s">
        <v>3677</v>
      </c>
      <c r="X778" s="25" t="s">
        <v>50</v>
      </c>
      <c r="Y778" s="25" t="s">
        <v>50</v>
      </c>
      <c r="Z778" s="25" t="s">
        <v>50</v>
      </c>
      <c r="AA778" s="25"/>
      <c r="AB778" s="26"/>
      <c r="AC778" s="31">
        <v>0.62534999999999996</v>
      </c>
      <c r="AD778" s="32"/>
      <c r="AE778" s="32"/>
      <c r="AF778" s="32"/>
      <c r="AG778" s="33"/>
      <c r="AH778" s="33"/>
      <c r="AI778" s="33"/>
      <c r="AJ778" s="27"/>
      <c r="AK778" s="27"/>
      <c r="AL778" s="27">
        <v>6.6133333333333333</v>
      </c>
      <c r="AM778" s="27"/>
      <c r="AN778" s="27"/>
      <c r="AO778" s="28" t="s">
        <v>3872</v>
      </c>
      <c r="AP778" s="51"/>
      <c r="AQ778" s="51"/>
    </row>
    <row r="779" spans="1:43" ht="12.65" customHeight="1">
      <c r="A779" s="13" t="s">
        <v>214</v>
      </c>
      <c r="B779" s="14" t="s">
        <v>215</v>
      </c>
      <c r="C779" s="13">
        <v>1</v>
      </c>
      <c r="D779" s="13" t="s">
        <v>216</v>
      </c>
      <c r="E779" s="15" t="s">
        <v>252</v>
      </c>
      <c r="F779" s="13">
        <v>41063</v>
      </c>
      <c r="G779" s="13" t="s">
        <v>253</v>
      </c>
      <c r="H779" s="16">
        <v>45895</v>
      </c>
      <c r="I779" s="17">
        <v>45895</v>
      </c>
      <c r="J779" s="18">
        <v>45895</v>
      </c>
      <c r="K779" s="19">
        <v>0.76043981481481482</v>
      </c>
      <c r="L779" s="19">
        <v>0.7805671296296296</v>
      </c>
      <c r="M779" s="20">
        <v>0.84377314814814819</v>
      </c>
      <c r="N779" s="19">
        <v>0.86390046296296297</v>
      </c>
      <c r="O779" s="21">
        <f t="shared" si="26"/>
        <v>2.0127314814814778E-2</v>
      </c>
      <c r="P779" s="13" t="s">
        <v>1507</v>
      </c>
      <c r="Q779" s="13" t="s">
        <v>254</v>
      </c>
      <c r="R779" s="22" t="s">
        <v>1508</v>
      </c>
      <c r="S779" s="22" t="s">
        <v>33</v>
      </c>
      <c r="T779" s="23" t="s">
        <v>211</v>
      </c>
      <c r="U779" s="23"/>
      <c r="V779" s="22" t="s">
        <v>212</v>
      </c>
      <c r="W779" s="24" t="s">
        <v>3677</v>
      </c>
      <c r="X779" s="25" t="s">
        <v>50</v>
      </c>
      <c r="Y779" s="25" t="s">
        <v>50</v>
      </c>
      <c r="Z779" s="25" t="s">
        <v>50</v>
      </c>
      <c r="AA779" s="25"/>
      <c r="AB779" s="26"/>
      <c r="AC779" s="31">
        <v>0.90288000000000002</v>
      </c>
      <c r="AD779" s="32"/>
      <c r="AE779" s="32"/>
      <c r="AF779" s="32"/>
      <c r="AG779" s="33"/>
      <c r="AH779" s="33"/>
      <c r="AI779" s="33"/>
      <c r="AJ779" s="27"/>
      <c r="AK779" s="27"/>
      <c r="AL779" s="27">
        <v>8.2666666666666675</v>
      </c>
      <c r="AM779" s="27"/>
      <c r="AN779" s="27"/>
      <c r="AO779" s="28" t="s">
        <v>3872</v>
      </c>
      <c r="AP779" s="51"/>
      <c r="AQ779" s="51"/>
    </row>
    <row r="780" spans="1:43" ht="12.65" customHeight="1">
      <c r="A780" s="13" t="s">
        <v>214</v>
      </c>
      <c r="B780" s="14" t="s">
        <v>215</v>
      </c>
      <c r="C780" s="13">
        <v>1</v>
      </c>
      <c r="D780" s="13" t="s">
        <v>216</v>
      </c>
      <c r="E780" s="15" t="s">
        <v>252</v>
      </c>
      <c r="F780" s="13">
        <v>41063</v>
      </c>
      <c r="G780" s="13" t="s">
        <v>253</v>
      </c>
      <c r="H780" s="16">
        <v>45895</v>
      </c>
      <c r="I780" s="17">
        <v>45895</v>
      </c>
      <c r="J780" s="18">
        <f>I780</f>
        <v>45895</v>
      </c>
      <c r="K780" s="19">
        <v>0.7807291666666667</v>
      </c>
      <c r="L780" s="19">
        <v>0.86370370370370375</v>
      </c>
      <c r="M780" s="20">
        <v>0.86406250000000007</v>
      </c>
      <c r="N780" s="19">
        <v>0.94703703703703701</v>
      </c>
      <c r="O780" s="21">
        <f t="shared" si="26"/>
        <v>8.2974537037036944E-2</v>
      </c>
      <c r="P780" s="13" t="s">
        <v>1253</v>
      </c>
      <c r="Q780" s="13" t="s">
        <v>254</v>
      </c>
      <c r="R780" s="22" t="s">
        <v>1254</v>
      </c>
      <c r="S780" s="22" t="s">
        <v>29</v>
      </c>
      <c r="T780" s="23" t="s">
        <v>211</v>
      </c>
      <c r="U780" s="23" t="s">
        <v>50</v>
      </c>
      <c r="V780" s="22" t="s">
        <v>212</v>
      </c>
      <c r="W780" s="24" t="s">
        <v>209</v>
      </c>
      <c r="X780" s="25" t="s">
        <v>117</v>
      </c>
      <c r="Y780" s="25" t="s">
        <v>114</v>
      </c>
      <c r="Z780" s="25" t="s">
        <v>83</v>
      </c>
      <c r="AA780" s="25"/>
      <c r="AB780" s="26"/>
      <c r="AC780" s="31">
        <v>7.04352</v>
      </c>
      <c r="AD780" s="32"/>
      <c r="AE780" s="32"/>
      <c r="AF780" s="32"/>
      <c r="AG780" s="33"/>
      <c r="AH780" s="33"/>
      <c r="AI780" s="33"/>
      <c r="AJ780" s="27"/>
      <c r="AK780" s="27"/>
      <c r="AL780" s="27">
        <v>19.839999999999996</v>
      </c>
      <c r="AM780" s="27"/>
      <c r="AN780" s="27"/>
      <c r="AO780" s="28" t="s">
        <v>3872</v>
      </c>
      <c r="AP780" s="51"/>
      <c r="AQ780" s="51"/>
    </row>
    <row r="781" spans="1:43" ht="12.65" customHeight="1">
      <c r="A781" s="13" t="s">
        <v>214</v>
      </c>
      <c r="B781" s="14" t="s">
        <v>215</v>
      </c>
      <c r="C781" s="13">
        <v>1</v>
      </c>
      <c r="D781" s="13" t="s">
        <v>216</v>
      </c>
      <c r="E781" s="15" t="s">
        <v>252</v>
      </c>
      <c r="F781" s="13">
        <v>41063</v>
      </c>
      <c r="G781" s="13" t="s">
        <v>253</v>
      </c>
      <c r="H781" s="16">
        <v>45895</v>
      </c>
      <c r="I781" s="17">
        <v>45895</v>
      </c>
      <c r="J781" s="18">
        <v>45895</v>
      </c>
      <c r="K781" s="19">
        <v>0.86651620370370375</v>
      </c>
      <c r="L781" s="19">
        <v>0.89429398148148154</v>
      </c>
      <c r="M781" s="20">
        <v>0.94984953703703701</v>
      </c>
      <c r="N781" s="19">
        <v>0.97762731481481491</v>
      </c>
      <c r="O781" s="21">
        <f t="shared" si="26"/>
        <v>2.7777777777777901E-2</v>
      </c>
      <c r="P781" s="13" t="s">
        <v>684</v>
      </c>
      <c r="Q781" s="13" t="s">
        <v>254</v>
      </c>
      <c r="R781" s="22" t="s">
        <v>685</v>
      </c>
      <c r="S781" s="22" t="s">
        <v>33</v>
      </c>
      <c r="T781" s="23" t="s">
        <v>211</v>
      </c>
      <c r="U781" s="23" t="s">
        <v>50</v>
      </c>
      <c r="V781" s="22" t="s">
        <v>212</v>
      </c>
      <c r="W781" s="24" t="s">
        <v>3677</v>
      </c>
      <c r="X781" s="25" t="s">
        <v>50</v>
      </c>
      <c r="Y781" s="25" t="s">
        <v>50</v>
      </c>
      <c r="Z781" s="25" t="s">
        <v>50</v>
      </c>
      <c r="AA781" s="25"/>
      <c r="AB781" s="26"/>
      <c r="AC781" s="31">
        <v>6.6634700000000002</v>
      </c>
      <c r="AD781" s="32"/>
      <c r="AE781" s="32"/>
      <c r="AF781" s="32"/>
      <c r="AG781" s="33"/>
      <c r="AH781" s="33"/>
      <c r="AI781" s="33"/>
      <c r="AJ781" s="27"/>
      <c r="AK781" s="27"/>
      <c r="AL781" s="27">
        <v>8.2666666666666675</v>
      </c>
      <c r="AM781" s="27"/>
      <c r="AN781" s="27"/>
      <c r="AO781" s="28" t="s">
        <v>3872</v>
      </c>
      <c r="AP781" s="51"/>
      <c r="AQ781" s="51"/>
    </row>
    <row r="782" spans="1:43" ht="12.65" customHeight="1">
      <c r="A782" s="13" t="s">
        <v>214</v>
      </c>
      <c r="B782" s="14" t="s">
        <v>215</v>
      </c>
      <c r="C782" s="13">
        <v>1</v>
      </c>
      <c r="D782" s="13" t="s">
        <v>216</v>
      </c>
      <c r="E782" s="15" t="s">
        <v>252</v>
      </c>
      <c r="F782" s="13">
        <v>41063</v>
      </c>
      <c r="G782" s="13" t="s">
        <v>253</v>
      </c>
      <c r="H782" s="16">
        <v>45895</v>
      </c>
      <c r="I782" s="17">
        <v>45895</v>
      </c>
      <c r="J782" s="18">
        <f>I782</f>
        <v>45895</v>
      </c>
      <c r="K782" s="19">
        <v>0.89429398148148154</v>
      </c>
      <c r="L782" s="19">
        <v>0.90990740740740739</v>
      </c>
      <c r="M782" s="20">
        <v>0.97762731481481491</v>
      </c>
      <c r="N782" s="19">
        <v>0.99324074074074076</v>
      </c>
      <c r="O782" s="21">
        <f t="shared" si="26"/>
        <v>1.561342592592585E-2</v>
      </c>
      <c r="P782" s="13" t="s">
        <v>682</v>
      </c>
      <c r="Q782" s="13" t="s">
        <v>254</v>
      </c>
      <c r="R782" s="22" t="s">
        <v>683</v>
      </c>
      <c r="S782" s="22" t="s">
        <v>32</v>
      </c>
      <c r="T782" s="23" t="s">
        <v>211</v>
      </c>
      <c r="U782" s="23" t="s">
        <v>50</v>
      </c>
      <c r="V782" s="22" t="s">
        <v>212</v>
      </c>
      <c r="W782" s="24" t="s">
        <v>209</v>
      </c>
      <c r="X782" s="25" t="s">
        <v>117</v>
      </c>
      <c r="Y782" s="25" t="s">
        <v>114</v>
      </c>
      <c r="Z782" s="25" t="s">
        <v>83</v>
      </c>
      <c r="AA782" s="25"/>
      <c r="AB782" s="26"/>
      <c r="AC782" s="31">
        <v>5.1860600000000003</v>
      </c>
      <c r="AD782" s="32"/>
      <c r="AE782" s="32"/>
      <c r="AF782" s="32"/>
      <c r="AG782" s="33"/>
      <c r="AH782" s="33"/>
      <c r="AI782" s="33"/>
      <c r="AJ782" s="27"/>
      <c r="AK782" s="27"/>
      <c r="AL782" s="27">
        <v>6.6133333333333333</v>
      </c>
      <c r="AM782" s="27"/>
      <c r="AN782" s="27"/>
      <c r="AO782" s="28" t="s">
        <v>3872</v>
      </c>
      <c r="AP782" s="51"/>
      <c r="AQ782" s="51"/>
    </row>
    <row r="783" spans="1:43" ht="12.65" customHeight="1">
      <c r="A783" s="13" t="s">
        <v>214</v>
      </c>
      <c r="B783" s="14" t="s">
        <v>215</v>
      </c>
      <c r="C783" s="13">
        <v>1</v>
      </c>
      <c r="D783" s="13" t="s">
        <v>216</v>
      </c>
      <c r="E783" s="15" t="s">
        <v>252</v>
      </c>
      <c r="F783" s="13">
        <v>41063</v>
      </c>
      <c r="G783" s="13" t="s">
        <v>253</v>
      </c>
      <c r="H783" s="16">
        <v>45895</v>
      </c>
      <c r="I783" s="17">
        <v>45895</v>
      </c>
      <c r="J783" s="18">
        <v>45895</v>
      </c>
      <c r="K783" s="19">
        <v>0.91006944444444449</v>
      </c>
      <c r="L783" s="19">
        <v>0.92780092592592589</v>
      </c>
      <c r="M783" s="20">
        <v>0.99340277777777786</v>
      </c>
      <c r="N783" s="19">
        <v>1.113425925925926E-2</v>
      </c>
      <c r="O783" s="21">
        <f t="shared" si="26"/>
        <v>1.7731481481481293E-2</v>
      </c>
      <c r="P783" s="13" t="s">
        <v>1251</v>
      </c>
      <c r="Q783" s="13" t="s">
        <v>254</v>
      </c>
      <c r="R783" s="22" t="s">
        <v>1252</v>
      </c>
      <c r="S783" s="22" t="s">
        <v>33</v>
      </c>
      <c r="T783" s="23" t="s">
        <v>211</v>
      </c>
      <c r="U783" s="23"/>
      <c r="V783" s="22" t="s">
        <v>212</v>
      </c>
      <c r="W783" s="24" t="s">
        <v>3677</v>
      </c>
      <c r="X783" s="25" t="s">
        <v>50</v>
      </c>
      <c r="Y783" s="25" t="s">
        <v>50</v>
      </c>
      <c r="Z783" s="25" t="s">
        <v>50</v>
      </c>
      <c r="AA783" s="25"/>
      <c r="AB783" s="26"/>
      <c r="AC783" s="31">
        <v>2.9206099999999999</v>
      </c>
      <c r="AD783" s="32"/>
      <c r="AE783" s="32"/>
      <c r="AF783" s="32"/>
      <c r="AG783" s="33"/>
      <c r="AH783" s="33"/>
      <c r="AI783" s="33"/>
      <c r="AJ783" s="27"/>
      <c r="AK783" s="27"/>
      <c r="AL783" s="27">
        <v>6.6133333333333333</v>
      </c>
      <c r="AM783" s="27"/>
      <c r="AN783" s="27"/>
      <c r="AO783" s="28" t="s">
        <v>3872</v>
      </c>
      <c r="AP783" s="51"/>
      <c r="AQ783" s="51"/>
    </row>
    <row r="784" spans="1:43" ht="12.65" customHeight="1">
      <c r="A784" s="13" t="s">
        <v>214</v>
      </c>
      <c r="B784" s="14" t="s">
        <v>215</v>
      </c>
      <c r="C784" s="13">
        <v>1</v>
      </c>
      <c r="D784" s="13" t="s">
        <v>216</v>
      </c>
      <c r="E784" s="15" t="s">
        <v>252</v>
      </c>
      <c r="F784" s="13">
        <v>41063</v>
      </c>
      <c r="G784" s="13" t="s">
        <v>253</v>
      </c>
      <c r="H784" s="16">
        <v>45895</v>
      </c>
      <c r="I784" s="17">
        <v>45896</v>
      </c>
      <c r="J784" s="18">
        <f>I784</f>
        <v>45896</v>
      </c>
      <c r="K784" s="19">
        <v>0.95862268518518523</v>
      </c>
      <c r="L784" s="19">
        <v>4.1666666666666664E-2</v>
      </c>
      <c r="M784" s="20">
        <v>4.1956018518518517E-2</v>
      </c>
      <c r="N784" s="19">
        <v>0.125</v>
      </c>
      <c r="O784" s="21">
        <f t="shared" si="26"/>
        <v>8.3043981481481483E-2</v>
      </c>
      <c r="P784" s="13" t="s">
        <v>1279</v>
      </c>
      <c r="Q784" s="13" t="s">
        <v>254</v>
      </c>
      <c r="R784" s="22" t="s">
        <v>1280</v>
      </c>
      <c r="S784" s="22" t="s">
        <v>31</v>
      </c>
      <c r="T784" s="23" t="s">
        <v>211</v>
      </c>
      <c r="U784" s="23" t="s">
        <v>50</v>
      </c>
      <c r="V784" s="22" t="s">
        <v>212</v>
      </c>
      <c r="W784" s="24" t="s">
        <v>209</v>
      </c>
      <c r="X784" s="25" t="s">
        <v>117</v>
      </c>
      <c r="Y784" s="25" t="s">
        <v>114</v>
      </c>
      <c r="Z784" s="25" t="s">
        <v>83</v>
      </c>
      <c r="AA784" s="25"/>
      <c r="AB784" s="26"/>
      <c r="AC784" s="31">
        <v>0.14454</v>
      </c>
      <c r="AD784" s="32"/>
      <c r="AE784" s="32"/>
      <c r="AF784" s="32"/>
      <c r="AG784" s="33"/>
      <c r="AH784" s="33"/>
      <c r="AI784" s="33"/>
      <c r="AJ784" s="27"/>
      <c r="AK784" s="27"/>
      <c r="AL784" s="27">
        <v>6.6133333333333333</v>
      </c>
      <c r="AM784" s="27"/>
      <c r="AN784" s="27"/>
      <c r="AO784" s="28" t="s">
        <v>3872</v>
      </c>
      <c r="AP784" s="51"/>
      <c r="AQ784" s="51"/>
    </row>
    <row r="785" spans="1:43" ht="12.65" customHeight="1">
      <c r="A785" s="13" t="s">
        <v>214</v>
      </c>
      <c r="B785" s="14" t="s">
        <v>215</v>
      </c>
      <c r="C785" s="13">
        <v>1</v>
      </c>
      <c r="D785" s="13" t="s">
        <v>216</v>
      </c>
      <c r="E785" s="15" t="s">
        <v>252</v>
      </c>
      <c r="F785" s="13">
        <v>41063</v>
      </c>
      <c r="G785" s="13" t="s">
        <v>253</v>
      </c>
      <c r="H785" s="16">
        <v>45896</v>
      </c>
      <c r="I785" s="17">
        <v>45896</v>
      </c>
      <c r="J785" s="18">
        <f>I785</f>
        <v>45896</v>
      </c>
      <c r="K785" s="19">
        <v>0.15637731481481482</v>
      </c>
      <c r="L785" s="19">
        <v>0.23956018518518521</v>
      </c>
      <c r="M785" s="20">
        <v>0.23971064814814816</v>
      </c>
      <c r="N785" s="19">
        <v>0.32289351851851855</v>
      </c>
      <c r="O785" s="21">
        <f t="shared" si="26"/>
        <v>8.3182870370370393E-2</v>
      </c>
      <c r="P785" s="13" t="s">
        <v>1279</v>
      </c>
      <c r="Q785" s="13" t="s">
        <v>254</v>
      </c>
      <c r="R785" s="22" t="s">
        <v>1280</v>
      </c>
      <c r="S785" s="22" t="s">
        <v>31</v>
      </c>
      <c r="T785" s="23" t="s">
        <v>211</v>
      </c>
      <c r="U785" s="23" t="s">
        <v>50</v>
      </c>
      <c r="V785" s="22" t="s">
        <v>212</v>
      </c>
      <c r="W785" s="24" t="s">
        <v>209</v>
      </c>
      <c r="X785" s="25" t="s">
        <v>117</v>
      </c>
      <c r="Y785" s="25" t="s">
        <v>114</v>
      </c>
      <c r="Z785" s="25" t="s">
        <v>83</v>
      </c>
      <c r="AA785" s="25"/>
      <c r="AB785" s="26"/>
      <c r="AC785" s="31">
        <v>7.5900000000000004E-3</v>
      </c>
      <c r="AD785" s="32"/>
      <c r="AE785" s="32"/>
      <c r="AF785" s="32"/>
      <c r="AG785" s="33"/>
      <c r="AH785" s="33"/>
      <c r="AI785" s="33"/>
      <c r="AJ785" s="27"/>
      <c r="AK785" s="27"/>
      <c r="AL785" s="27">
        <v>6.6133333333333333</v>
      </c>
      <c r="AM785" s="27"/>
      <c r="AN785" s="27"/>
      <c r="AO785" s="28" t="s">
        <v>3872</v>
      </c>
      <c r="AP785" s="51"/>
      <c r="AQ785" s="51"/>
    </row>
    <row r="786" spans="1:43" ht="12.65" customHeight="1">
      <c r="A786" s="13" t="s">
        <v>214</v>
      </c>
      <c r="B786" s="14" t="s">
        <v>215</v>
      </c>
      <c r="C786" s="13">
        <v>1</v>
      </c>
      <c r="D786" s="13" t="s">
        <v>216</v>
      </c>
      <c r="E786" s="15" t="s">
        <v>252</v>
      </c>
      <c r="F786" s="13">
        <v>41063</v>
      </c>
      <c r="G786" s="13" t="s">
        <v>253</v>
      </c>
      <c r="H786" s="16">
        <v>45896</v>
      </c>
      <c r="I786" s="17">
        <v>45896</v>
      </c>
      <c r="J786" s="18">
        <f>I786</f>
        <v>45896</v>
      </c>
      <c r="K786" s="19">
        <v>0.33347222222222223</v>
      </c>
      <c r="L786" s="19">
        <v>0.41665509259259259</v>
      </c>
      <c r="M786" s="20">
        <v>0.4168055555555556</v>
      </c>
      <c r="N786" s="19">
        <v>0.49998842592592591</v>
      </c>
      <c r="O786" s="21">
        <f t="shared" si="26"/>
        <v>8.318287037037031E-2</v>
      </c>
      <c r="P786" s="13" t="s">
        <v>1279</v>
      </c>
      <c r="Q786" s="13" t="s">
        <v>254</v>
      </c>
      <c r="R786" s="22" t="s">
        <v>1280</v>
      </c>
      <c r="S786" s="22" t="s">
        <v>31</v>
      </c>
      <c r="T786" s="23" t="s">
        <v>211</v>
      </c>
      <c r="U786" s="23" t="s">
        <v>50</v>
      </c>
      <c r="V786" s="22" t="s">
        <v>212</v>
      </c>
      <c r="W786" s="24" t="s">
        <v>209</v>
      </c>
      <c r="X786" s="25" t="s">
        <v>117</v>
      </c>
      <c r="Y786" s="25" t="s">
        <v>114</v>
      </c>
      <c r="Z786" s="25" t="s">
        <v>83</v>
      </c>
      <c r="AA786" s="25"/>
      <c r="AB786" s="26"/>
      <c r="AC786" s="31">
        <v>2.4750000000000001E-2</v>
      </c>
      <c r="AD786" s="32"/>
      <c r="AE786" s="32"/>
      <c r="AF786" s="32"/>
      <c r="AG786" s="33"/>
      <c r="AH786" s="33"/>
      <c r="AI786" s="33"/>
      <c r="AJ786" s="27"/>
      <c r="AK786" s="27"/>
      <c r="AL786" s="27">
        <v>6.6133333333333333</v>
      </c>
      <c r="AM786" s="27"/>
      <c r="AN786" s="27"/>
      <c r="AO786" s="28" t="s">
        <v>3872</v>
      </c>
      <c r="AP786" s="51"/>
      <c r="AQ786" s="51"/>
    </row>
    <row r="787" spans="1:43" ht="12.65" customHeight="1">
      <c r="A787" s="13" t="s">
        <v>214</v>
      </c>
      <c r="B787" s="14" t="s">
        <v>215</v>
      </c>
      <c r="C787" s="13">
        <v>1</v>
      </c>
      <c r="D787" s="13" t="s">
        <v>216</v>
      </c>
      <c r="E787" s="15" t="s">
        <v>252</v>
      </c>
      <c r="F787" s="13">
        <v>41063</v>
      </c>
      <c r="G787" s="13" t="s">
        <v>253</v>
      </c>
      <c r="H787" s="16">
        <v>45896</v>
      </c>
      <c r="I787" s="17">
        <v>45896</v>
      </c>
      <c r="J787" s="18">
        <f>I787</f>
        <v>45896</v>
      </c>
      <c r="K787" s="19">
        <v>0.52083333333333337</v>
      </c>
      <c r="L787" s="19">
        <v>0.60401620370370379</v>
      </c>
      <c r="M787" s="20">
        <v>0.60416666666666674</v>
      </c>
      <c r="N787" s="19">
        <v>0.68734953703703705</v>
      </c>
      <c r="O787" s="21">
        <f t="shared" si="26"/>
        <v>8.318287037037031E-2</v>
      </c>
      <c r="P787" s="13" t="s">
        <v>1279</v>
      </c>
      <c r="Q787" s="13" t="s">
        <v>254</v>
      </c>
      <c r="R787" s="22" t="s">
        <v>1280</v>
      </c>
      <c r="S787" s="22" t="s">
        <v>31</v>
      </c>
      <c r="T787" s="23" t="s">
        <v>211</v>
      </c>
      <c r="U787" s="23" t="s">
        <v>50</v>
      </c>
      <c r="V787" s="22" t="s">
        <v>212</v>
      </c>
      <c r="W787" s="24" t="s">
        <v>209</v>
      </c>
      <c r="X787" s="25" t="s">
        <v>117</v>
      </c>
      <c r="Y787" s="25" t="s">
        <v>114</v>
      </c>
      <c r="Z787" s="25" t="s">
        <v>83</v>
      </c>
      <c r="AA787" s="25"/>
      <c r="AB787" s="26"/>
      <c r="AC787" s="31">
        <v>1.9469999999999998E-2</v>
      </c>
      <c r="AD787" s="32"/>
      <c r="AE787" s="32"/>
      <c r="AF787" s="32"/>
      <c r="AG787" s="33"/>
      <c r="AH787" s="33"/>
      <c r="AI787" s="33"/>
      <c r="AJ787" s="27"/>
      <c r="AK787" s="27"/>
      <c r="AL787" s="27">
        <v>6.6133333333333333</v>
      </c>
      <c r="AM787" s="27"/>
      <c r="AN787" s="27"/>
      <c r="AO787" s="28" t="s">
        <v>3872</v>
      </c>
      <c r="AP787" s="51"/>
      <c r="AQ787" s="51"/>
    </row>
    <row r="788" spans="1:43" ht="12.65" customHeight="1">
      <c r="A788" s="13" t="s">
        <v>214</v>
      </c>
      <c r="B788" s="14" t="s">
        <v>215</v>
      </c>
      <c r="C788" s="13">
        <v>1</v>
      </c>
      <c r="D788" s="13" t="s">
        <v>216</v>
      </c>
      <c r="E788" s="15" t="s">
        <v>252</v>
      </c>
      <c r="F788" s="13">
        <v>41063</v>
      </c>
      <c r="G788" s="13" t="s">
        <v>253</v>
      </c>
      <c r="H788" s="16">
        <v>45896</v>
      </c>
      <c r="I788" s="17">
        <v>45896</v>
      </c>
      <c r="J788" s="18">
        <f>I788</f>
        <v>45896</v>
      </c>
      <c r="K788" s="19">
        <v>0.67517361111111107</v>
      </c>
      <c r="L788" s="19">
        <v>0.75835648148148149</v>
      </c>
      <c r="M788" s="20">
        <v>0.75850694444444444</v>
      </c>
      <c r="N788" s="19">
        <v>0.84168981481481486</v>
      </c>
      <c r="O788" s="21">
        <f t="shared" si="26"/>
        <v>8.3182870370370421E-2</v>
      </c>
      <c r="P788" s="13" t="s">
        <v>1279</v>
      </c>
      <c r="Q788" s="13" t="s">
        <v>254</v>
      </c>
      <c r="R788" s="22" t="s">
        <v>1280</v>
      </c>
      <c r="S788" s="22" t="s">
        <v>31</v>
      </c>
      <c r="T788" s="23" t="s">
        <v>211</v>
      </c>
      <c r="U788" s="23" t="s">
        <v>50</v>
      </c>
      <c r="V788" s="22" t="s">
        <v>212</v>
      </c>
      <c r="W788" s="24" t="s">
        <v>209</v>
      </c>
      <c r="X788" s="25" t="s">
        <v>117</v>
      </c>
      <c r="Y788" s="25" t="s">
        <v>114</v>
      </c>
      <c r="Z788" s="25" t="s">
        <v>83</v>
      </c>
      <c r="AA788" s="25"/>
      <c r="AB788" s="26"/>
      <c r="AC788" s="31">
        <v>0.30206</v>
      </c>
      <c r="AD788" s="32"/>
      <c r="AE788" s="32"/>
      <c r="AF788" s="32"/>
      <c r="AG788" s="33"/>
      <c r="AH788" s="33"/>
      <c r="AI788" s="33"/>
      <c r="AJ788" s="27"/>
      <c r="AK788" s="27"/>
      <c r="AL788" s="27">
        <v>6.6133333333333333</v>
      </c>
      <c r="AM788" s="27"/>
      <c r="AN788" s="27"/>
      <c r="AO788" s="28" t="s">
        <v>3872</v>
      </c>
      <c r="AP788" s="51"/>
      <c r="AQ788" s="51"/>
    </row>
    <row r="789" spans="1:43" ht="12.65" customHeight="1">
      <c r="A789" s="13" t="s">
        <v>214</v>
      </c>
      <c r="B789" s="14" t="s">
        <v>215</v>
      </c>
      <c r="C789" s="13">
        <v>1</v>
      </c>
      <c r="D789" s="13" t="s">
        <v>216</v>
      </c>
      <c r="E789" s="15" t="s">
        <v>252</v>
      </c>
      <c r="F789" s="13">
        <v>41063</v>
      </c>
      <c r="G789" s="13" t="s">
        <v>253</v>
      </c>
      <c r="H789" s="16">
        <v>45896</v>
      </c>
      <c r="I789" s="17">
        <v>45896</v>
      </c>
      <c r="J789" s="18">
        <v>45896</v>
      </c>
      <c r="K789" s="19">
        <v>0.76043981481481482</v>
      </c>
      <c r="L789" s="19">
        <v>0.78040509259259261</v>
      </c>
      <c r="M789" s="20">
        <v>0.84377314814814819</v>
      </c>
      <c r="N789" s="19">
        <v>0.86373842592592598</v>
      </c>
      <c r="O789" s="21">
        <f t="shared" si="26"/>
        <v>1.996527777777779E-2</v>
      </c>
      <c r="P789" s="13" t="s">
        <v>1678</v>
      </c>
      <c r="Q789" s="13" t="s">
        <v>254</v>
      </c>
      <c r="R789" s="22" t="s">
        <v>1679</v>
      </c>
      <c r="S789" s="22" t="s">
        <v>33</v>
      </c>
      <c r="T789" s="23" t="s">
        <v>211</v>
      </c>
      <c r="U789" s="23"/>
      <c r="V789" s="22" t="s">
        <v>212</v>
      </c>
      <c r="W789" s="24" t="s">
        <v>3677</v>
      </c>
      <c r="X789" s="25" t="s">
        <v>50</v>
      </c>
      <c r="Y789" s="25" t="s">
        <v>50</v>
      </c>
      <c r="Z789" s="25" t="s">
        <v>50</v>
      </c>
      <c r="AA789" s="25"/>
      <c r="AB789" s="26"/>
      <c r="AC789" s="31">
        <v>0.68585000000000007</v>
      </c>
      <c r="AD789" s="32"/>
      <c r="AE789" s="32"/>
      <c r="AF789" s="32"/>
      <c r="AG789" s="33"/>
      <c r="AH789" s="33"/>
      <c r="AI789" s="33"/>
      <c r="AJ789" s="27"/>
      <c r="AK789" s="27"/>
      <c r="AL789" s="27">
        <v>8.2666666666666675</v>
      </c>
      <c r="AM789" s="27"/>
      <c r="AN789" s="27"/>
      <c r="AO789" s="28" t="s">
        <v>3872</v>
      </c>
      <c r="AP789" s="51"/>
      <c r="AQ789" s="51"/>
    </row>
    <row r="790" spans="1:43" ht="12.65" customHeight="1">
      <c r="A790" s="13" t="s">
        <v>214</v>
      </c>
      <c r="B790" s="14" t="s">
        <v>215</v>
      </c>
      <c r="C790" s="13">
        <v>1</v>
      </c>
      <c r="D790" s="13" t="s">
        <v>216</v>
      </c>
      <c r="E790" s="15" t="s">
        <v>252</v>
      </c>
      <c r="F790" s="13">
        <v>41063</v>
      </c>
      <c r="G790" s="13" t="s">
        <v>253</v>
      </c>
      <c r="H790" s="16">
        <v>45896</v>
      </c>
      <c r="I790" s="17">
        <v>45896</v>
      </c>
      <c r="J790" s="18">
        <f>I790</f>
        <v>45896</v>
      </c>
      <c r="K790" s="19">
        <v>0.7805671296296296</v>
      </c>
      <c r="L790" s="19">
        <v>0.86032407407407407</v>
      </c>
      <c r="M790" s="20">
        <v>0.86390046296296297</v>
      </c>
      <c r="N790" s="19">
        <v>0.94365740740740733</v>
      </c>
      <c r="O790" s="21">
        <f t="shared" si="26"/>
        <v>7.9756944444444366E-2</v>
      </c>
      <c r="P790" s="13" t="s">
        <v>688</v>
      </c>
      <c r="Q790" s="13" t="s">
        <v>254</v>
      </c>
      <c r="R790" s="22" t="s">
        <v>689</v>
      </c>
      <c r="S790" s="22" t="s">
        <v>29</v>
      </c>
      <c r="T790" s="23" t="s">
        <v>211</v>
      </c>
      <c r="U790" s="23" t="s">
        <v>50</v>
      </c>
      <c r="V790" s="22" t="s">
        <v>212</v>
      </c>
      <c r="W790" s="24" t="s">
        <v>210</v>
      </c>
      <c r="X790" s="25" t="s">
        <v>130</v>
      </c>
      <c r="Y790" s="25" t="s">
        <v>114</v>
      </c>
      <c r="Z790" s="25" t="s">
        <v>71</v>
      </c>
      <c r="AA790" s="25"/>
      <c r="AB790" s="26"/>
      <c r="AC790" s="31">
        <v>5.8849999999999998</v>
      </c>
      <c r="AD790" s="32"/>
      <c r="AE790" s="32"/>
      <c r="AF790" s="32"/>
      <c r="AG790" s="33"/>
      <c r="AH790" s="33"/>
      <c r="AI790" s="33"/>
      <c r="AJ790" s="27"/>
      <c r="AK790" s="27"/>
      <c r="AL790" s="27">
        <v>19.839999999999996</v>
      </c>
      <c r="AM790" s="27"/>
      <c r="AN790" s="27"/>
      <c r="AO790" s="28" t="s">
        <v>3872</v>
      </c>
      <c r="AP790" s="51"/>
      <c r="AQ790" s="51"/>
    </row>
    <row r="791" spans="1:43" ht="12.65" customHeight="1">
      <c r="A791" s="13" t="s">
        <v>214</v>
      </c>
      <c r="B791" s="14" t="s">
        <v>215</v>
      </c>
      <c r="C791" s="13">
        <v>1</v>
      </c>
      <c r="D791" s="13" t="s">
        <v>216</v>
      </c>
      <c r="E791" s="15" t="s">
        <v>252</v>
      </c>
      <c r="F791" s="13">
        <v>41063</v>
      </c>
      <c r="G791" s="13" t="s">
        <v>253</v>
      </c>
      <c r="H791" s="16">
        <v>45896</v>
      </c>
      <c r="I791" s="17">
        <v>45896</v>
      </c>
      <c r="J791" s="18">
        <v>45896</v>
      </c>
      <c r="K791" s="19">
        <v>0.86096064814814821</v>
      </c>
      <c r="L791" s="19">
        <v>0.88547453703703705</v>
      </c>
      <c r="M791" s="20">
        <v>0.94429398148148147</v>
      </c>
      <c r="N791" s="19">
        <v>0.96880787037037042</v>
      </c>
      <c r="O791" s="21">
        <f t="shared" si="26"/>
        <v>2.4513888888888946E-2</v>
      </c>
      <c r="P791" s="13" t="s">
        <v>1509</v>
      </c>
      <c r="Q791" s="13" t="s">
        <v>254</v>
      </c>
      <c r="R791" s="22" t="s">
        <v>1510</v>
      </c>
      <c r="S791" s="22" t="s">
        <v>33</v>
      </c>
      <c r="T791" s="23" t="s">
        <v>211</v>
      </c>
      <c r="U791" s="23"/>
      <c r="V791" s="22" t="s">
        <v>212</v>
      </c>
      <c r="W791" s="24" t="s">
        <v>3677</v>
      </c>
      <c r="X791" s="25" t="s">
        <v>50</v>
      </c>
      <c r="Y791" s="25" t="s">
        <v>50</v>
      </c>
      <c r="Z791" s="25" t="s">
        <v>50</v>
      </c>
      <c r="AA791" s="25"/>
      <c r="AB791" s="26"/>
      <c r="AC791" s="31">
        <v>1.4697100000000001</v>
      </c>
      <c r="AD791" s="32"/>
      <c r="AE791" s="32"/>
      <c r="AF791" s="32"/>
      <c r="AG791" s="33"/>
      <c r="AH791" s="33"/>
      <c r="AI791" s="33"/>
      <c r="AJ791" s="27"/>
      <c r="AK791" s="27"/>
      <c r="AL791" s="27">
        <v>8.2666666666666675</v>
      </c>
      <c r="AM791" s="27"/>
      <c r="AN791" s="27"/>
      <c r="AO791" s="28" t="s">
        <v>3872</v>
      </c>
      <c r="AP791" s="51"/>
      <c r="AQ791" s="51"/>
    </row>
    <row r="792" spans="1:43" ht="12.65" customHeight="1">
      <c r="A792" s="13" t="s">
        <v>214</v>
      </c>
      <c r="B792" s="14" t="s">
        <v>215</v>
      </c>
      <c r="C792" s="13">
        <v>1</v>
      </c>
      <c r="D792" s="13" t="s">
        <v>216</v>
      </c>
      <c r="E792" s="15" t="s">
        <v>252</v>
      </c>
      <c r="F792" s="13">
        <v>41063</v>
      </c>
      <c r="G792" s="13" t="s">
        <v>253</v>
      </c>
      <c r="H792" s="16">
        <v>45896</v>
      </c>
      <c r="I792" s="17">
        <v>45897</v>
      </c>
      <c r="J792" s="18">
        <f t="shared" ref="J792:J800" si="29">I792</f>
        <v>45897</v>
      </c>
      <c r="K792" s="19">
        <v>0.9273148148148147</v>
      </c>
      <c r="L792" s="19">
        <v>1.0416666666666666E-2</v>
      </c>
      <c r="M792" s="20">
        <v>1.0648148148148148E-2</v>
      </c>
      <c r="N792" s="19">
        <v>9.375E-2</v>
      </c>
      <c r="O792" s="21">
        <f t="shared" si="26"/>
        <v>8.3101851851851857E-2</v>
      </c>
      <c r="P792" s="13" t="s">
        <v>854</v>
      </c>
      <c r="Q792" s="13" t="s">
        <v>254</v>
      </c>
      <c r="R792" s="22" t="s">
        <v>855</v>
      </c>
      <c r="S792" s="22" t="s">
        <v>31</v>
      </c>
      <c r="T792" s="23" t="s">
        <v>211</v>
      </c>
      <c r="U792" s="23" t="s">
        <v>50</v>
      </c>
      <c r="V792" s="22" t="s">
        <v>212</v>
      </c>
      <c r="W792" s="24" t="s">
        <v>210</v>
      </c>
      <c r="X792" s="25" t="s">
        <v>130</v>
      </c>
      <c r="Y792" s="25" t="s">
        <v>114</v>
      </c>
      <c r="Z792" s="25" t="s">
        <v>71</v>
      </c>
      <c r="AA792" s="25"/>
      <c r="AB792" s="26"/>
      <c r="AC792" s="31">
        <v>3.388E-2</v>
      </c>
      <c r="AD792" s="32"/>
      <c r="AE792" s="32"/>
      <c r="AF792" s="32"/>
      <c r="AG792" s="33"/>
      <c r="AH792" s="33"/>
      <c r="AI792" s="33"/>
      <c r="AJ792" s="27"/>
      <c r="AK792" s="27"/>
      <c r="AL792" s="27">
        <v>6.6133333333333333</v>
      </c>
      <c r="AM792" s="27"/>
      <c r="AN792" s="27"/>
      <c r="AO792" s="28" t="s">
        <v>3872</v>
      </c>
      <c r="AP792" s="51"/>
      <c r="AQ792" s="51"/>
    </row>
    <row r="793" spans="1:43" ht="12.65" customHeight="1">
      <c r="A793" s="13" t="s">
        <v>214</v>
      </c>
      <c r="B793" s="14" t="s">
        <v>215</v>
      </c>
      <c r="C793" s="13">
        <v>1</v>
      </c>
      <c r="D793" s="13" t="s">
        <v>216</v>
      </c>
      <c r="E793" s="15" t="s">
        <v>252</v>
      </c>
      <c r="F793" s="13">
        <v>41063</v>
      </c>
      <c r="G793" s="13" t="s">
        <v>253</v>
      </c>
      <c r="H793" s="16">
        <v>45897</v>
      </c>
      <c r="I793" s="17">
        <v>45897</v>
      </c>
      <c r="J793" s="18">
        <f t="shared" si="29"/>
        <v>45897</v>
      </c>
      <c r="K793" s="19">
        <v>5.2164351851851851E-2</v>
      </c>
      <c r="L793" s="19">
        <v>0.1353472222222222</v>
      </c>
      <c r="M793" s="20">
        <v>0.13549768518518518</v>
      </c>
      <c r="N793" s="19">
        <v>0.21868055555555554</v>
      </c>
      <c r="O793" s="21">
        <f t="shared" si="26"/>
        <v>8.3182870370370365E-2</v>
      </c>
      <c r="P793" s="13" t="s">
        <v>1279</v>
      </c>
      <c r="Q793" s="13" t="s">
        <v>254</v>
      </c>
      <c r="R793" s="22" t="s">
        <v>1280</v>
      </c>
      <c r="S793" s="22" t="s">
        <v>31</v>
      </c>
      <c r="T793" s="23" t="s">
        <v>211</v>
      </c>
      <c r="U793" s="23" t="s">
        <v>50</v>
      </c>
      <c r="V793" s="22" t="s">
        <v>212</v>
      </c>
      <c r="W793" s="24" t="s">
        <v>209</v>
      </c>
      <c r="X793" s="25" t="s">
        <v>117</v>
      </c>
      <c r="Y793" s="25" t="s">
        <v>114</v>
      </c>
      <c r="Z793" s="25" t="s">
        <v>83</v>
      </c>
      <c r="AA793" s="25"/>
      <c r="AB793" s="26"/>
      <c r="AC793" s="31">
        <v>0.37036999999999998</v>
      </c>
      <c r="AD793" s="32"/>
      <c r="AE793" s="32"/>
      <c r="AF793" s="32"/>
      <c r="AG793" s="33"/>
      <c r="AH793" s="33"/>
      <c r="AI793" s="33"/>
      <c r="AJ793" s="27"/>
      <c r="AK793" s="27"/>
      <c r="AL793" s="27">
        <v>6.6133333333333333</v>
      </c>
      <c r="AM793" s="27"/>
      <c r="AN793" s="27"/>
      <c r="AO793" s="28" t="s">
        <v>3872</v>
      </c>
      <c r="AP793" s="51"/>
      <c r="AQ793" s="51"/>
    </row>
    <row r="794" spans="1:43" ht="12.65" customHeight="1">
      <c r="A794" s="13" t="s">
        <v>214</v>
      </c>
      <c r="B794" s="14" t="s">
        <v>215</v>
      </c>
      <c r="C794" s="13">
        <v>1</v>
      </c>
      <c r="D794" s="13" t="s">
        <v>216</v>
      </c>
      <c r="E794" s="15" t="s">
        <v>252</v>
      </c>
      <c r="F794" s="13">
        <v>41063</v>
      </c>
      <c r="G794" s="13" t="s">
        <v>253</v>
      </c>
      <c r="H794" s="16">
        <v>45897</v>
      </c>
      <c r="I794" s="17">
        <v>45897</v>
      </c>
      <c r="J794" s="18">
        <f t="shared" si="29"/>
        <v>45897</v>
      </c>
      <c r="K794" s="19">
        <v>0.37534722222222222</v>
      </c>
      <c r="L794" s="19">
        <v>0.45513888888888893</v>
      </c>
      <c r="M794" s="20">
        <v>0.45868055555555554</v>
      </c>
      <c r="N794" s="19">
        <v>0.53847222222222224</v>
      </c>
      <c r="O794" s="21">
        <f t="shared" si="26"/>
        <v>7.9791666666666705E-2</v>
      </c>
      <c r="P794" s="13" t="s">
        <v>854</v>
      </c>
      <c r="Q794" s="13" t="s">
        <v>254</v>
      </c>
      <c r="R794" s="22" t="s">
        <v>855</v>
      </c>
      <c r="S794" s="22" t="s">
        <v>31</v>
      </c>
      <c r="T794" s="23" t="s">
        <v>211</v>
      </c>
      <c r="U794" s="23" t="s">
        <v>50</v>
      </c>
      <c r="V794" s="22" t="s">
        <v>212</v>
      </c>
      <c r="W794" s="24" t="s">
        <v>210</v>
      </c>
      <c r="X794" s="25" t="s">
        <v>130</v>
      </c>
      <c r="Y794" s="25" t="s">
        <v>114</v>
      </c>
      <c r="Z794" s="25" t="s">
        <v>71</v>
      </c>
      <c r="AA794" s="25"/>
      <c r="AB794" s="26"/>
      <c r="AC794" s="31">
        <v>8.8000000000000003E-4</v>
      </c>
      <c r="AD794" s="32"/>
      <c r="AE794" s="32"/>
      <c r="AF794" s="32"/>
      <c r="AG794" s="33"/>
      <c r="AH794" s="33"/>
      <c r="AI794" s="33"/>
      <c r="AJ794" s="27"/>
      <c r="AK794" s="27"/>
      <c r="AL794" s="27">
        <v>6.6133333333333333</v>
      </c>
      <c r="AM794" s="27"/>
      <c r="AN794" s="27"/>
      <c r="AO794" s="28" t="s">
        <v>3872</v>
      </c>
      <c r="AP794" s="51"/>
      <c r="AQ794" s="51"/>
    </row>
    <row r="795" spans="1:43" ht="12.65" customHeight="1">
      <c r="A795" s="13" t="s">
        <v>214</v>
      </c>
      <c r="B795" s="14" t="s">
        <v>215</v>
      </c>
      <c r="C795" s="13">
        <v>1</v>
      </c>
      <c r="D795" s="13" t="s">
        <v>216</v>
      </c>
      <c r="E795" s="15" t="s">
        <v>252</v>
      </c>
      <c r="F795" s="13">
        <v>41063</v>
      </c>
      <c r="G795" s="13" t="s">
        <v>253</v>
      </c>
      <c r="H795" s="16">
        <v>45897</v>
      </c>
      <c r="I795" s="17">
        <v>45897</v>
      </c>
      <c r="J795" s="18">
        <f t="shared" si="29"/>
        <v>45897</v>
      </c>
      <c r="K795" s="19">
        <v>0.7297569444444445</v>
      </c>
      <c r="L795" s="19">
        <v>0.80954861111111109</v>
      </c>
      <c r="M795" s="20">
        <v>0.81309027777777776</v>
      </c>
      <c r="N795" s="19">
        <v>0.89288194444444446</v>
      </c>
      <c r="O795" s="21">
        <f t="shared" si="26"/>
        <v>7.9791666666666705E-2</v>
      </c>
      <c r="P795" s="13" t="s">
        <v>854</v>
      </c>
      <c r="Q795" s="13" t="s">
        <v>254</v>
      </c>
      <c r="R795" s="22" t="s">
        <v>855</v>
      </c>
      <c r="S795" s="22" t="s">
        <v>31</v>
      </c>
      <c r="T795" s="23" t="s">
        <v>211</v>
      </c>
      <c r="U795" s="23" t="s">
        <v>50</v>
      </c>
      <c r="V795" s="22" t="s">
        <v>212</v>
      </c>
      <c r="W795" s="24" t="s">
        <v>210</v>
      </c>
      <c r="X795" s="25" t="s">
        <v>130</v>
      </c>
      <c r="Y795" s="25" t="s">
        <v>114</v>
      </c>
      <c r="Z795" s="25" t="s">
        <v>71</v>
      </c>
      <c r="AA795" s="25"/>
      <c r="AB795" s="26"/>
      <c r="AC795" s="31">
        <v>6.7210000000000006E-2</v>
      </c>
      <c r="AD795" s="32"/>
      <c r="AE795" s="32"/>
      <c r="AF795" s="32"/>
      <c r="AG795" s="33"/>
      <c r="AH795" s="33"/>
      <c r="AI795" s="33"/>
      <c r="AJ795" s="27"/>
      <c r="AK795" s="27"/>
      <c r="AL795" s="27">
        <v>8.2666666666666675</v>
      </c>
      <c r="AM795" s="27"/>
      <c r="AN795" s="27"/>
      <c r="AO795" s="28" t="s">
        <v>3872</v>
      </c>
      <c r="AP795" s="51"/>
      <c r="AQ795" s="51"/>
    </row>
    <row r="796" spans="1:43" ht="12.65" customHeight="1">
      <c r="A796" s="13" t="s">
        <v>214</v>
      </c>
      <c r="B796" s="14" t="s">
        <v>215</v>
      </c>
      <c r="C796" s="13">
        <v>1</v>
      </c>
      <c r="D796" s="13" t="s">
        <v>216</v>
      </c>
      <c r="E796" s="15" t="s">
        <v>252</v>
      </c>
      <c r="F796" s="13">
        <v>41063</v>
      </c>
      <c r="G796" s="13" t="s">
        <v>253</v>
      </c>
      <c r="H796" s="16">
        <v>45897</v>
      </c>
      <c r="I796" s="17">
        <v>45897</v>
      </c>
      <c r="J796" s="18">
        <f t="shared" si="29"/>
        <v>45897</v>
      </c>
      <c r="K796" s="19">
        <v>0.85442129629629637</v>
      </c>
      <c r="L796" s="19">
        <v>0.86266203703703703</v>
      </c>
      <c r="M796" s="20">
        <v>0.93775462962962963</v>
      </c>
      <c r="N796" s="19">
        <v>0.94599537037037029</v>
      </c>
      <c r="O796" s="21">
        <f t="shared" si="26"/>
        <v>8.2407407407406597E-3</v>
      </c>
      <c r="P796" s="13" t="s">
        <v>717</v>
      </c>
      <c r="Q796" s="13" t="s">
        <v>254</v>
      </c>
      <c r="R796" s="22" t="s">
        <v>718</v>
      </c>
      <c r="S796" s="22" t="s">
        <v>32</v>
      </c>
      <c r="T796" s="23" t="s">
        <v>211</v>
      </c>
      <c r="U796" s="23" t="s">
        <v>50</v>
      </c>
      <c r="V796" s="22" t="s">
        <v>212</v>
      </c>
      <c r="W796" s="24" t="s">
        <v>209</v>
      </c>
      <c r="X796" s="25" t="s">
        <v>117</v>
      </c>
      <c r="Y796" s="25" t="s">
        <v>114</v>
      </c>
      <c r="Z796" s="25" t="s">
        <v>83</v>
      </c>
      <c r="AA796" s="25"/>
      <c r="AB796" s="26"/>
      <c r="AC796" s="31">
        <v>0</v>
      </c>
      <c r="AD796" s="32"/>
      <c r="AE796" s="32"/>
      <c r="AF796" s="32"/>
      <c r="AG796" s="33"/>
      <c r="AH796" s="33"/>
      <c r="AI796" s="33"/>
      <c r="AJ796" s="27"/>
      <c r="AK796" s="27"/>
      <c r="AL796" s="27">
        <v>8.2666666666666675</v>
      </c>
      <c r="AM796" s="27"/>
      <c r="AN796" s="27"/>
      <c r="AO796" s="28" t="s">
        <v>3872</v>
      </c>
      <c r="AP796" s="51"/>
      <c r="AQ796" s="51"/>
    </row>
    <row r="797" spans="1:43" ht="12.65" customHeight="1">
      <c r="A797" s="13" t="s">
        <v>214</v>
      </c>
      <c r="B797" s="14" t="s">
        <v>215</v>
      </c>
      <c r="C797" s="13">
        <v>1</v>
      </c>
      <c r="D797" s="13" t="s">
        <v>216</v>
      </c>
      <c r="E797" s="15" t="s">
        <v>252</v>
      </c>
      <c r="F797" s="13">
        <v>41063</v>
      </c>
      <c r="G797" s="13" t="s">
        <v>253</v>
      </c>
      <c r="H797" s="16">
        <v>45897</v>
      </c>
      <c r="I797" s="17">
        <v>45897</v>
      </c>
      <c r="J797" s="18">
        <f t="shared" si="29"/>
        <v>45897</v>
      </c>
      <c r="K797" s="19">
        <v>0.86509259259259264</v>
      </c>
      <c r="L797" s="19">
        <v>0.87340277777777775</v>
      </c>
      <c r="M797" s="20">
        <v>0.94842592592592589</v>
      </c>
      <c r="N797" s="19">
        <v>0.95673611111111101</v>
      </c>
      <c r="O797" s="21">
        <f t="shared" si="26"/>
        <v>8.310185185185115E-3</v>
      </c>
      <c r="P797" s="13" t="s">
        <v>715</v>
      </c>
      <c r="Q797" s="13" t="s">
        <v>254</v>
      </c>
      <c r="R797" s="22" t="s">
        <v>716</v>
      </c>
      <c r="S797" s="22" t="s">
        <v>32</v>
      </c>
      <c r="T797" s="23" t="s">
        <v>211</v>
      </c>
      <c r="U797" s="23" t="s">
        <v>50</v>
      </c>
      <c r="V797" s="22" t="s">
        <v>212</v>
      </c>
      <c r="W797" s="24" t="s">
        <v>210</v>
      </c>
      <c r="X797" s="25" t="s">
        <v>130</v>
      </c>
      <c r="Y797" s="25" t="s">
        <v>114</v>
      </c>
      <c r="Z797" s="25" t="s">
        <v>71</v>
      </c>
      <c r="AA797" s="25"/>
      <c r="AB797" s="26"/>
      <c r="AC797" s="31">
        <v>0</v>
      </c>
      <c r="AD797" s="32"/>
      <c r="AE797" s="32"/>
      <c r="AF797" s="32"/>
      <c r="AG797" s="33"/>
      <c r="AH797" s="33"/>
      <c r="AI797" s="33"/>
      <c r="AJ797" s="27"/>
      <c r="AK797" s="27"/>
      <c r="AL797" s="27">
        <v>8.2666666666666675</v>
      </c>
      <c r="AM797" s="27"/>
      <c r="AN797" s="27"/>
      <c r="AO797" s="28" t="s">
        <v>3872</v>
      </c>
      <c r="AP797" s="51"/>
      <c r="AQ797" s="51"/>
    </row>
    <row r="798" spans="1:43" ht="12.65" customHeight="1">
      <c r="A798" s="13" t="s">
        <v>214</v>
      </c>
      <c r="B798" s="14" t="s">
        <v>215</v>
      </c>
      <c r="C798" s="13">
        <v>1</v>
      </c>
      <c r="D798" s="13" t="s">
        <v>216</v>
      </c>
      <c r="E798" s="15" t="s">
        <v>252</v>
      </c>
      <c r="F798" s="13">
        <v>41063</v>
      </c>
      <c r="G798" s="13" t="s">
        <v>253</v>
      </c>
      <c r="H798" s="16">
        <v>45897</v>
      </c>
      <c r="I798" s="17">
        <v>45897</v>
      </c>
      <c r="J798" s="18">
        <f t="shared" si="29"/>
        <v>45897</v>
      </c>
      <c r="K798" s="19">
        <v>0.89645833333333336</v>
      </c>
      <c r="L798" s="19">
        <v>0.97625000000000006</v>
      </c>
      <c r="M798" s="20">
        <v>0.97979166666666673</v>
      </c>
      <c r="N798" s="19">
        <v>5.9583333333333328E-2</v>
      </c>
      <c r="O798" s="21">
        <f t="shared" si="26"/>
        <v>7.9791666666666594E-2</v>
      </c>
      <c r="P798" s="13" t="s">
        <v>854</v>
      </c>
      <c r="Q798" s="13" t="s">
        <v>254</v>
      </c>
      <c r="R798" s="22" t="s">
        <v>855</v>
      </c>
      <c r="S798" s="22" t="s">
        <v>31</v>
      </c>
      <c r="T798" s="23" t="s">
        <v>211</v>
      </c>
      <c r="U798" s="23" t="s">
        <v>50</v>
      </c>
      <c r="V798" s="22" t="s">
        <v>212</v>
      </c>
      <c r="W798" s="24" t="s">
        <v>210</v>
      </c>
      <c r="X798" s="25" t="s">
        <v>130</v>
      </c>
      <c r="Y798" s="25" t="s">
        <v>114</v>
      </c>
      <c r="Z798" s="25" t="s">
        <v>71</v>
      </c>
      <c r="AA798" s="25"/>
      <c r="AB798" s="26"/>
      <c r="AC798" s="31">
        <v>1.9799999999999998E-2</v>
      </c>
      <c r="AD798" s="32"/>
      <c r="AE798" s="32"/>
      <c r="AF798" s="32"/>
      <c r="AG798" s="33"/>
      <c r="AH798" s="33"/>
      <c r="AI798" s="33"/>
      <c r="AJ798" s="27"/>
      <c r="AK798" s="27"/>
      <c r="AL798" s="27">
        <v>6.6133333333333333</v>
      </c>
      <c r="AM798" s="27"/>
      <c r="AN798" s="27"/>
      <c r="AO798" s="28" t="s">
        <v>3872</v>
      </c>
      <c r="AP798" s="51"/>
      <c r="AQ798" s="51"/>
    </row>
    <row r="799" spans="1:43" ht="12.65" customHeight="1">
      <c r="A799" s="13" t="s">
        <v>214</v>
      </c>
      <c r="B799" s="14" t="s">
        <v>215</v>
      </c>
      <c r="C799" s="13">
        <v>1</v>
      </c>
      <c r="D799" s="13" t="s">
        <v>216</v>
      </c>
      <c r="E799" s="15" t="s">
        <v>252</v>
      </c>
      <c r="F799" s="13">
        <v>41063</v>
      </c>
      <c r="G799" s="13" t="s">
        <v>253</v>
      </c>
      <c r="H799" s="16">
        <v>45898</v>
      </c>
      <c r="I799" s="17">
        <v>45898</v>
      </c>
      <c r="J799" s="18">
        <f t="shared" si="29"/>
        <v>45898</v>
      </c>
      <c r="K799" s="19">
        <v>0.17733796296296295</v>
      </c>
      <c r="L799" s="19">
        <v>0.26040509259259259</v>
      </c>
      <c r="M799" s="20">
        <v>0.26067129629629632</v>
      </c>
      <c r="N799" s="19">
        <v>0.34373842592592591</v>
      </c>
      <c r="O799" s="21">
        <f t="shared" si="26"/>
        <v>8.3067129629629588E-2</v>
      </c>
      <c r="P799" s="13" t="s">
        <v>1279</v>
      </c>
      <c r="Q799" s="13" t="s">
        <v>254</v>
      </c>
      <c r="R799" s="22" t="s">
        <v>1280</v>
      </c>
      <c r="S799" s="22" t="s">
        <v>31</v>
      </c>
      <c r="T799" s="23" t="s">
        <v>211</v>
      </c>
      <c r="U799" s="23" t="s">
        <v>50</v>
      </c>
      <c r="V799" s="22" t="s">
        <v>212</v>
      </c>
      <c r="W799" s="24" t="s">
        <v>209</v>
      </c>
      <c r="X799" s="25" t="s">
        <v>117</v>
      </c>
      <c r="Y799" s="25" t="s">
        <v>114</v>
      </c>
      <c r="Z799" s="25" t="s">
        <v>83</v>
      </c>
      <c r="AA799" s="25"/>
      <c r="AB799" s="26"/>
      <c r="AC799" s="31">
        <v>5.1700000000000001E-3</v>
      </c>
      <c r="AD799" s="32"/>
      <c r="AE799" s="32"/>
      <c r="AF799" s="32"/>
      <c r="AG799" s="33"/>
      <c r="AH799" s="33"/>
      <c r="AI799" s="33"/>
      <c r="AJ799" s="27"/>
      <c r="AK799" s="27"/>
      <c r="AL799" s="27">
        <v>6.6133333333333333</v>
      </c>
      <c r="AM799" s="27"/>
      <c r="AN799" s="27"/>
      <c r="AO799" s="28" t="s">
        <v>3872</v>
      </c>
      <c r="AP799" s="51"/>
      <c r="AQ799" s="51"/>
    </row>
    <row r="800" spans="1:43" ht="12.65" customHeight="1">
      <c r="A800" s="13" t="s">
        <v>214</v>
      </c>
      <c r="B800" s="14" t="s">
        <v>215</v>
      </c>
      <c r="C800" s="13">
        <v>1</v>
      </c>
      <c r="D800" s="13" t="s">
        <v>216</v>
      </c>
      <c r="E800" s="15" t="s">
        <v>252</v>
      </c>
      <c r="F800" s="13">
        <v>41063</v>
      </c>
      <c r="G800" s="13" t="s">
        <v>253</v>
      </c>
      <c r="H800" s="16">
        <v>45898</v>
      </c>
      <c r="I800" s="17">
        <v>45898</v>
      </c>
      <c r="J800" s="18">
        <f t="shared" si="29"/>
        <v>45898</v>
      </c>
      <c r="K800" s="19">
        <v>0.37510416666666668</v>
      </c>
      <c r="L800" s="19">
        <v>0.45501157407407411</v>
      </c>
      <c r="M800" s="20">
        <v>0.4584375</v>
      </c>
      <c r="N800" s="19">
        <v>0.53834490740740737</v>
      </c>
      <c r="O800" s="21">
        <f t="shared" si="26"/>
        <v>7.9907407407407371E-2</v>
      </c>
      <c r="P800" s="13" t="s">
        <v>854</v>
      </c>
      <c r="Q800" s="13" t="s">
        <v>254</v>
      </c>
      <c r="R800" s="22" t="s">
        <v>855</v>
      </c>
      <c r="S800" s="22" t="s">
        <v>31</v>
      </c>
      <c r="T800" s="23" t="s">
        <v>211</v>
      </c>
      <c r="U800" s="23" t="s">
        <v>50</v>
      </c>
      <c r="V800" s="22" t="s">
        <v>212</v>
      </c>
      <c r="W800" s="24" t="s">
        <v>210</v>
      </c>
      <c r="X800" s="25" t="s">
        <v>130</v>
      </c>
      <c r="Y800" s="25" t="s">
        <v>114</v>
      </c>
      <c r="Z800" s="25" t="s">
        <v>71</v>
      </c>
      <c r="AA800" s="25"/>
      <c r="AB800" s="26"/>
      <c r="AC800" s="31">
        <v>4.2900000000000004E-3</v>
      </c>
      <c r="AD800" s="32"/>
      <c r="AE800" s="32"/>
      <c r="AF800" s="32"/>
      <c r="AG800" s="33"/>
      <c r="AH800" s="33"/>
      <c r="AI800" s="33"/>
      <c r="AJ800" s="27"/>
      <c r="AK800" s="27"/>
      <c r="AL800" s="27">
        <v>6.6133333333333333</v>
      </c>
      <c r="AM800" s="27"/>
      <c r="AN800" s="27"/>
      <c r="AO800" s="28" t="s">
        <v>3872</v>
      </c>
      <c r="AP800" s="51"/>
      <c r="AQ800" s="51"/>
    </row>
    <row r="801" spans="1:46" ht="12.65" customHeight="1">
      <c r="A801" s="13" t="s">
        <v>214</v>
      </c>
      <c r="B801" s="14" t="s">
        <v>215</v>
      </c>
      <c r="C801" s="13">
        <v>1</v>
      </c>
      <c r="D801" s="13" t="s">
        <v>216</v>
      </c>
      <c r="E801" s="15" t="s">
        <v>252</v>
      </c>
      <c r="F801" s="13">
        <v>41063</v>
      </c>
      <c r="G801" s="13" t="s">
        <v>253</v>
      </c>
      <c r="H801" s="16">
        <v>45898</v>
      </c>
      <c r="I801" s="17">
        <v>45898</v>
      </c>
      <c r="J801" s="18">
        <v>45898</v>
      </c>
      <c r="K801" s="19">
        <v>0.45848379629629626</v>
      </c>
      <c r="L801" s="19">
        <v>0.53831018518518514</v>
      </c>
      <c r="M801" s="20">
        <v>0.54181712962962958</v>
      </c>
      <c r="N801" s="19">
        <v>0.62164351851851851</v>
      </c>
      <c r="O801" s="21">
        <f t="shared" si="26"/>
        <v>7.9826388888888933E-2</v>
      </c>
      <c r="P801" s="13" t="s">
        <v>353</v>
      </c>
      <c r="Q801" s="13" t="s">
        <v>254</v>
      </c>
      <c r="R801" s="22" t="s">
        <v>354</v>
      </c>
      <c r="S801" s="22" t="s">
        <v>33</v>
      </c>
      <c r="T801" s="23" t="s">
        <v>211</v>
      </c>
      <c r="U801" s="23"/>
      <c r="V801" s="22" t="s">
        <v>212</v>
      </c>
      <c r="W801" s="24" t="s">
        <v>3677</v>
      </c>
      <c r="X801" s="25" t="s">
        <v>50</v>
      </c>
      <c r="Y801" s="25" t="s">
        <v>50</v>
      </c>
      <c r="Z801" s="25" t="s">
        <v>50</v>
      </c>
      <c r="AA801" s="25"/>
      <c r="AB801" s="26"/>
      <c r="AC801" s="31">
        <v>3.8500000000000006E-3</v>
      </c>
      <c r="AD801" s="32"/>
      <c r="AE801" s="32"/>
      <c r="AF801" s="32"/>
      <c r="AG801" s="33"/>
      <c r="AH801" s="33"/>
      <c r="AI801" s="33"/>
      <c r="AJ801" s="27"/>
      <c r="AK801" s="27"/>
      <c r="AL801" s="27">
        <v>6.6133333333333333</v>
      </c>
      <c r="AM801" s="27"/>
      <c r="AN801" s="27"/>
      <c r="AO801" s="28" t="s">
        <v>3872</v>
      </c>
      <c r="AP801" s="51"/>
      <c r="AQ801" s="51"/>
    </row>
    <row r="802" spans="1:46" ht="12.65" customHeight="1">
      <c r="A802" s="13" t="s">
        <v>214</v>
      </c>
      <c r="B802" s="14" t="s">
        <v>215</v>
      </c>
      <c r="C802" s="13">
        <v>1</v>
      </c>
      <c r="D802" s="13" t="s">
        <v>216</v>
      </c>
      <c r="E802" s="15" t="s">
        <v>252</v>
      </c>
      <c r="F802" s="13">
        <v>41063</v>
      </c>
      <c r="G802" s="13" t="s">
        <v>253</v>
      </c>
      <c r="H802" s="16">
        <v>45898</v>
      </c>
      <c r="I802" s="17">
        <v>45898</v>
      </c>
      <c r="J802" s="18">
        <f t="shared" ref="J802:J810" si="30">I802</f>
        <v>45898</v>
      </c>
      <c r="K802" s="19">
        <v>0.64596064814814813</v>
      </c>
      <c r="L802" s="19">
        <v>0.65418981481481486</v>
      </c>
      <c r="M802" s="20">
        <v>0.7292939814814815</v>
      </c>
      <c r="N802" s="19">
        <v>0.73752314814814823</v>
      </c>
      <c r="O802" s="21">
        <f t="shared" si="26"/>
        <v>8.2291666666667318E-3</v>
      </c>
      <c r="P802" s="13" t="s">
        <v>717</v>
      </c>
      <c r="Q802" s="13" t="s">
        <v>254</v>
      </c>
      <c r="R802" s="22" t="s">
        <v>718</v>
      </c>
      <c r="S802" s="22" t="s">
        <v>32</v>
      </c>
      <c r="T802" s="23" t="s">
        <v>211</v>
      </c>
      <c r="U802" s="23" t="s">
        <v>50</v>
      </c>
      <c r="V802" s="22" t="s">
        <v>212</v>
      </c>
      <c r="W802" s="24" t="s">
        <v>209</v>
      </c>
      <c r="X802" s="25" t="s">
        <v>117</v>
      </c>
      <c r="Y802" s="25" t="s">
        <v>114</v>
      </c>
      <c r="Z802" s="25" t="s">
        <v>83</v>
      </c>
      <c r="AA802" s="25"/>
      <c r="AB802" s="26"/>
      <c r="AC802" s="31">
        <v>8.8000000000000003E-4</v>
      </c>
      <c r="AD802" s="32"/>
      <c r="AE802" s="32"/>
      <c r="AF802" s="32"/>
      <c r="AG802" s="33"/>
      <c r="AH802" s="33"/>
      <c r="AI802" s="33"/>
      <c r="AJ802" s="27"/>
      <c r="AK802" s="27"/>
      <c r="AL802" s="27">
        <v>6.6133333333333333</v>
      </c>
      <c r="AM802" s="27"/>
      <c r="AN802" s="27"/>
      <c r="AO802" s="28" t="s">
        <v>3872</v>
      </c>
      <c r="AP802" s="51"/>
      <c r="AQ802" s="51"/>
    </row>
    <row r="803" spans="1:46" ht="12.65" customHeight="1">
      <c r="A803" s="13" t="s">
        <v>214</v>
      </c>
      <c r="B803" s="14" t="s">
        <v>215</v>
      </c>
      <c r="C803" s="13">
        <v>1</v>
      </c>
      <c r="D803" s="13" t="s">
        <v>216</v>
      </c>
      <c r="E803" s="15" t="s">
        <v>252</v>
      </c>
      <c r="F803" s="13">
        <v>41063</v>
      </c>
      <c r="G803" s="13" t="s">
        <v>253</v>
      </c>
      <c r="H803" s="16">
        <v>45898</v>
      </c>
      <c r="I803" s="17">
        <v>45898</v>
      </c>
      <c r="J803" s="18">
        <f t="shared" si="30"/>
        <v>45898</v>
      </c>
      <c r="K803" s="19">
        <v>0.65638888888888891</v>
      </c>
      <c r="L803" s="19">
        <v>0.66469907407407403</v>
      </c>
      <c r="M803" s="20">
        <v>0.73972222222222228</v>
      </c>
      <c r="N803" s="19">
        <v>0.7480324074074074</v>
      </c>
      <c r="O803" s="21">
        <f t="shared" si="26"/>
        <v>8.310185185185115E-3</v>
      </c>
      <c r="P803" s="13" t="s">
        <v>715</v>
      </c>
      <c r="Q803" s="13" t="s">
        <v>254</v>
      </c>
      <c r="R803" s="22" t="s">
        <v>716</v>
      </c>
      <c r="S803" s="22" t="s">
        <v>32</v>
      </c>
      <c r="T803" s="23" t="s">
        <v>211</v>
      </c>
      <c r="U803" s="23" t="s">
        <v>50</v>
      </c>
      <c r="V803" s="22" t="s">
        <v>212</v>
      </c>
      <c r="W803" s="24" t="s">
        <v>210</v>
      </c>
      <c r="X803" s="25" t="s">
        <v>130</v>
      </c>
      <c r="Y803" s="25" t="s">
        <v>114</v>
      </c>
      <c r="Z803" s="25" t="s">
        <v>71</v>
      </c>
      <c r="AA803" s="25"/>
      <c r="AB803" s="26"/>
      <c r="AC803" s="31">
        <v>2.2330000000000003E-2</v>
      </c>
      <c r="AD803" s="32"/>
      <c r="AE803" s="32"/>
      <c r="AF803" s="32"/>
      <c r="AG803" s="33"/>
      <c r="AH803" s="33"/>
      <c r="AI803" s="33"/>
      <c r="AJ803" s="27"/>
      <c r="AK803" s="27"/>
      <c r="AL803" s="27">
        <v>6.6133333333333333</v>
      </c>
      <c r="AM803" s="27"/>
      <c r="AN803" s="27"/>
      <c r="AO803" s="28" t="s">
        <v>3872</v>
      </c>
      <c r="AP803" s="51"/>
      <c r="AQ803" s="51"/>
    </row>
    <row r="804" spans="1:46" ht="12.65" customHeight="1">
      <c r="A804" s="13" t="s">
        <v>214</v>
      </c>
      <c r="B804" s="14" t="s">
        <v>215</v>
      </c>
      <c r="C804" s="13">
        <v>1</v>
      </c>
      <c r="D804" s="13" t="s">
        <v>216</v>
      </c>
      <c r="E804" s="15" t="s">
        <v>252</v>
      </c>
      <c r="F804" s="13">
        <v>41063</v>
      </c>
      <c r="G804" s="13" t="s">
        <v>253</v>
      </c>
      <c r="H804" s="16">
        <v>45898</v>
      </c>
      <c r="I804" s="17">
        <v>45898</v>
      </c>
      <c r="J804" s="18">
        <f t="shared" si="30"/>
        <v>45898</v>
      </c>
      <c r="K804" s="19">
        <v>0.81256944444444446</v>
      </c>
      <c r="L804" s="19">
        <v>0.89563657407407415</v>
      </c>
      <c r="M804" s="20">
        <v>0.89590277777777783</v>
      </c>
      <c r="N804" s="19">
        <v>0.97896990740740752</v>
      </c>
      <c r="O804" s="21">
        <f t="shared" si="26"/>
        <v>8.3067129629629699E-2</v>
      </c>
      <c r="P804" s="13" t="s">
        <v>1279</v>
      </c>
      <c r="Q804" s="13" t="s">
        <v>254</v>
      </c>
      <c r="R804" s="22" t="s">
        <v>1280</v>
      </c>
      <c r="S804" s="22" t="s">
        <v>31</v>
      </c>
      <c r="T804" s="23" t="s">
        <v>211</v>
      </c>
      <c r="U804" s="23" t="s">
        <v>50</v>
      </c>
      <c r="V804" s="22" t="s">
        <v>212</v>
      </c>
      <c r="W804" s="24" t="s">
        <v>209</v>
      </c>
      <c r="X804" s="25" t="s">
        <v>117</v>
      </c>
      <c r="Y804" s="25" t="s">
        <v>114</v>
      </c>
      <c r="Z804" s="25" t="s">
        <v>83</v>
      </c>
      <c r="AA804" s="25"/>
      <c r="AB804" s="26"/>
      <c r="AC804" s="31">
        <v>3.4099999999999998E-2</v>
      </c>
      <c r="AD804" s="32"/>
      <c r="AE804" s="32"/>
      <c r="AF804" s="32"/>
      <c r="AG804" s="33"/>
      <c r="AH804" s="33"/>
      <c r="AI804" s="33"/>
      <c r="AJ804" s="27"/>
      <c r="AK804" s="27"/>
      <c r="AL804" s="27">
        <v>8.2666666666666675</v>
      </c>
      <c r="AM804" s="27"/>
      <c r="AN804" s="27"/>
      <c r="AO804" s="28" t="s">
        <v>3872</v>
      </c>
      <c r="AP804" s="51"/>
      <c r="AQ804" s="51"/>
      <c r="AR804" t="s">
        <v>3826</v>
      </c>
      <c r="AS804" t="s">
        <v>3827</v>
      </c>
      <c r="AT804" t="s">
        <v>3828</v>
      </c>
    </row>
    <row r="805" spans="1:46" ht="12.65" customHeight="1">
      <c r="A805" s="13" t="s">
        <v>214</v>
      </c>
      <c r="B805" s="14" t="s">
        <v>215</v>
      </c>
      <c r="C805" s="13">
        <v>1</v>
      </c>
      <c r="D805" s="13" t="s">
        <v>216</v>
      </c>
      <c r="E805" s="15" t="s">
        <v>252</v>
      </c>
      <c r="F805" s="13">
        <v>41063</v>
      </c>
      <c r="G805" s="13" t="s">
        <v>253</v>
      </c>
      <c r="H805" s="16">
        <v>45898</v>
      </c>
      <c r="I805" s="17">
        <v>45899</v>
      </c>
      <c r="J805" s="18">
        <f t="shared" si="30"/>
        <v>45899</v>
      </c>
      <c r="K805" s="19">
        <v>0.97920138888888897</v>
      </c>
      <c r="L805" s="19">
        <v>0.98743055555555559</v>
      </c>
      <c r="M805" s="20">
        <v>6.2534722222222228E-2</v>
      </c>
      <c r="N805" s="19">
        <v>7.076388888888889E-2</v>
      </c>
      <c r="O805" s="21">
        <f t="shared" si="26"/>
        <v>8.2291666666666624E-3</v>
      </c>
      <c r="P805" s="13" t="s">
        <v>717</v>
      </c>
      <c r="Q805" s="13" t="s">
        <v>254</v>
      </c>
      <c r="R805" s="22" t="s">
        <v>718</v>
      </c>
      <c r="S805" s="22" t="s">
        <v>32</v>
      </c>
      <c r="T805" s="23" t="s">
        <v>211</v>
      </c>
      <c r="U805" s="23" t="s">
        <v>50</v>
      </c>
      <c r="V805" s="22" t="s">
        <v>212</v>
      </c>
      <c r="W805" s="24" t="s">
        <v>209</v>
      </c>
      <c r="X805" s="25" t="s">
        <v>117</v>
      </c>
      <c r="Y805" s="25" t="s">
        <v>114</v>
      </c>
      <c r="Z805" s="25" t="s">
        <v>83</v>
      </c>
      <c r="AA805" s="25"/>
      <c r="AB805" s="26"/>
      <c r="AC805" s="31">
        <v>0</v>
      </c>
      <c r="AD805" s="32"/>
      <c r="AE805" s="32"/>
      <c r="AF805" s="32"/>
      <c r="AG805" s="33"/>
      <c r="AH805" s="33"/>
      <c r="AI805" s="33"/>
      <c r="AJ805" s="27"/>
      <c r="AK805" s="27"/>
      <c r="AL805" s="27">
        <v>8.5973333333333333</v>
      </c>
      <c r="AM805" s="27"/>
      <c r="AN805" s="27"/>
      <c r="AO805" s="28" t="s">
        <v>3872</v>
      </c>
      <c r="AP805" s="51"/>
      <c r="AQ805" s="51"/>
    </row>
    <row r="806" spans="1:46" ht="12.65" customHeight="1">
      <c r="A806" s="13" t="s">
        <v>214</v>
      </c>
      <c r="B806" s="14" t="s">
        <v>215</v>
      </c>
      <c r="C806" s="13">
        <v>1</v>
      </c>
      <c r="D806" s="13" t="s">
        <v>216</v>
      </c>
      <c r="E806" s="15" t="s">
        <v>252</v>
      </c>
      <c r="F806" s="13">
        <v>41063</v>
      </c>
      <c r="G806" s="13" t="s">
        <v>253</v>
      </c>
      <c r="H806" s="16">
        <v>45898</v>
      </c>
      <c r="I806" s="17">
        <v>45899</v>
      </c>
      <c r="J806" s="18">
        <f t="shared" si="30"/>
        <v>45899</v>
      </c>
      <c r="K806" s="19">
        <v>0.98962962962962964</v>
      </c>
      <c r="L806" s="19">
        <v>0</v>
      </c>
      <c r="M806" s="20">
        <v>7.2962962962962952E-2</v>
      </c>
      <c r="N806" s="19">
        <v>8.3333333333333329E-2</v>
      </c>
      <c r="O806" s="21">
        <f t="shared" si="26"/>
        <v>1.0370370370370377E-2</v>
      </c>
      <c r="P806" s="13" t="s">
        <v>715</v>
      </c>
      <c r="Q806" s="13" t="s">
        <v>254</v>
      </c>
      <c r="R806" s="22" t="s">
        <v>716</v>
      </c>
      <c r="S806" s="22" t="s">
        <v>32</v>
      </c>
      <c r="T806" s="23" t="s">
        <v>211</v>
      </c>
      <c r="U806" s="23" t="s">
        <v>50</v>
      </c>
      <c r="V806" s="22" t="s">
        <v>212</v>
      </c>
      <c r="W806" s="24" t="s">
        <v>210</v>
      </c>
      <c r="X806" s="25" t="s">
        <v>130</v>
      </c>
      <c r="Y806" s="25" t="s">
        <v>114</v>
      </c>
      <c r="Z806" s="25" t="s">
        <v>71</v>
      </c>
      <c r="AA806" s="25"/>
      <c r="AB806" s="26"/>
      <c r="AC806" s="31">
        <v>0</v>
      </c>
      <c r="AD806" s="32"/>
      <c r="AE806" s="32"/>
      <c r="AF806" s="32"/>
      <c r="AG806" s="33"/>
      <c r="AH806" s="33"/>
      <c r="AI806" s="33"/>
      <c r="AJ806" s="27"/>
      <c r="AK806" s="27"/>
      <c r="AL806" s="27">
        <v>8.5973333333333333</v>
      </c>
      <c r="AM806" s="27"/>
      <c r="AN806" s="27"/>
      <c r="AO806" s="28" t="s">
        <v>3872</v>
      </c>
      <c r="AP806" s="51"/>
      <c r="AQ806" s="51"/>
    </row>
    <row r="807" spans="1:46" ht="12.65" customHeight="1">
      <c r="A807" s="13" t="s">
        <v>214</v>
      </c>
      <c r="B807" s="14" t="s">
        <v>215</v>
      </c>
      <c r="C807" s="13">
        <v>1</v>
      </c>
      <c r="D807" s="13" t="s">
        <v>216</v>
      </c>
      <c r="E807" s="15" t="s">
        <v>252</v>
      </c>
      <c r="F807" s="13">
        <v>41063</v>
      </c>
      <c r="G807" s="13" t="s">
        <v>253</v>
      </c>
      <c r="H807" s="16">
        <v>45899</v>
      </c>
      <c r="I807" s="17">
        <v>45899</v>
      </c>
      <c r="J807" s="18">
        <f t="shared" si="30"/>
        <v>45899</v>
      </c>
      <c r="K807" s="19">
        <v>0.12516203703703704</v>
      </c>
      <c r="L807" s="19">
        <v>0.13340277777777779</v>
      </c>
      <c r="M807" s="20">
        <v>0.20849537037037039</v>
      </c>
      <c r="N807" s="19">
        <v>0.21673611111111113</v>
      </c>
      <c r="O807" s="21">
        <f t="shared" ref="O807:O870" si="31">IF(N807&gt;M807,N807-M807,(N807+1)-M807)</f>
        <v>8.2407407407407429E-3</v>
      </c>
      <c r="P807" s="13" t="s">
        <v>717</v>
      </c>
      <c r="Q807" s="13" t="s">
        <v>254</v>
      </c>
      <c r="R807" s="22" t="s">
        <v>718</v>
      </c>
      <c r="S807" s="22" t="s">
        <v>32</v>
      </c>
      <c r="T807" s="23" t="s">
        <v>211</v>
      </c>
      <c r="U807" s="23" t="s">
        <v>50</v>
      </c>
      <c r="V807" s="22" t="s">
        <v>212</v>
      </c>
      <c r="W807" s="24" t="s">
        <v>209</v>
      </c>
      <c r="X807" s="25" t="s">
        <v>117</v>
      </c>
      <c r="Y807" s="25" t="s">
        <v>114</v>
      </c>
      <c r="Z807" s="25" t="s">
        <v>83</v>
      </c>
      <c r="AA807" s="25"/>
      <c r="AB807" s="26"/>
      <c r="AC807" s="31">
        <v>0</v>
      </c>
      <c r="AD807" s="32"/>
      <c r="AE807" s="32"/>
      <c r="AF807" s="32"/>
      <c r="AG807" s="33"/>
      <c r="AH807" s="33"/>
      <c r="AI807" s="33"/>
      <c r="AJ807" s="27"/>
      <c r="AK807" s="27"/>
      <c r="AL807" s="27">
        <v>8.5973333333333333</v>
      </c>
      <c r="AM807" s="27"/>
      <c r="AN807" s="27"/>
      <c r="AO807" s="28" t="s">
        <v>3872</v>
      </c>
      <c r="AP807" s="51"/>
      <c r="AQ807" s="51"/>
    </row>
    <row r="808" spans="1:46" ht="12.65" customHeight="1">
      <c r="A808" s="13" t="s">
        <v>214</v>
      </c>
      <c r="B808" s="14" t="s">
        <v>215</v>
      </c>
      <c r="C808" s="13">
        <v>1</v>
      </c>
      <c r="D808" s="13" t="s">
        <v>216</v>
      </c>
      <c r="E808" s="15" t="s">
        <v>252</v>
      </c>
      <c r="F808" s="13">
        <v>41063</v>
      </c>
      <c r="G808" s="13" t="s">
        <v>253</v>
      </c>
      <c r="H808" s="16">
        <v>45899</v>
      </c>
      <c r="I808" s="17">
        <v>45899</v>
      </c>
      <c r="J808" s="18">
        <f t="shared" si="30"/>
        <v>45899</v>
      </c>
      <c r="K808" s="19">
        <v>0.13560185185185183</v>
      </c>
      <c r="L808" s="19">
        <v>0.14391203703703703</v>
      </c>
      <c r="M808" s="20">
        <v>0.21893518518518518</v>
      </c>
      <c r="N808" s="19">
        <v>0.22724537037037038</v>
      </c>
      <c r="O808" s="21">
        <f t="shared" si="31"/>
        <v>8.3101851851851982E-3</v>
      </c>
      <c r="P808" s="13" t="s">
        <v>715</v>
      </c>
      <c r="Q808" s="13" t="s">
        <v>254</v>
      </c>
      <c r="R808" s="22" t="s">
        <v>716</v>
      </c>
      <c r="S808" s="22" t="s">
        <v>32</v>
      </c>
      <c r="T808" s="23" t="s">
        <v>211</v>
      </c>
      <c r="U808" s="23" t="s">
        <v>50</v>
      </c>
      <c r="V808" s="22" t="s">
        <v>212</v>
      </c>
      <c r="W808" s="24" t="s">
        <v>210</v>
      </c>
      <c r="X808" s="25" t="s">
        <v>130</v>
      </c>
      <c r="Y808" s="25" t="s">
        <v>114</v>
      </c>
      <c r="Z808" s="25" t="s">
        <v>71</v>
      </c>
      <c r="AA808" s="25"/>
      <c r="AB808" s="26"/>
      <c r="AC808" s="31">
        <v>0</v>
      </c>
      <c r="AD808" s="32"/>
      <c r="AE808" s="32"/>
      <c r="AF808" s="32"/>
      <c r="AG808" s="33"/>
      <c r="AH808" s="33"/>
      <c r="AI808" s="33"/>
      <c r="AJ808" s="27"/>
      <c r="AK808" s="27"/>
      <c r="AL808" s="27">
        <v>8.5973333333333333</v>
      </c>
      <c r="AM808" s="27"/>
      <c r="AN808" s="27"/>
      <c r="AO808" s="28" t="s">
        <v>3872</v>
      </c>
      <c r="AP808" s="51"/>
      <c r="AQ808" s="51"/>
    </row>
    <row r="809" spans="1:46" ht="12.65" customHeight="1">
      <c r="A809" s="13" t="s">
        <v>214</v>
      </c>
      <c r="B809" s="14" t="s">
        <v>215</v>
      </c>
      <c r="C809" s="13">
        <v>1</v>
      </c>
      <c r="D809" s="13" t="s">
        <v>216</v>
      </c>
      <c r="E809" s="15" t="s">
        <v>252</v>
      </c>
      <c r="F809" s="13">
        <v>41063</v>
      </c>
      <c r="G809" s="13" t="s">
        <v>253</v>
      </c>
      <c r="H809" s="16">
        <v>45899</v>
      </c>
      <c r="I809" s="17">
        <v>45899</v>
      </c>
      <c r="J809" s="18">
        <f t="shared" si="30"/>
        <v>45899</v>
      </c>
      <c r="K809" s="19">
        <v>0.18761574074074075</v>
      </c>
      <c r="L809" s="19">
        <v>0.26758101851851851</v>
      </c>
      <c r="M809" s="20">
        <v>0.27094907407407404</v>
      </c>
      <c r="N809" s="19">
        <v>0.35091435185185182</v>
      </c>
      <c r="O809" s="21">
        <f t="shared" si="31"/>
        <v>7.9965277777777788E-2</v>
      </c>
      <c r="P809" s="13" t="s">
        <v>854</v>
      </c>
      <c r="Q809" s="13" t="s">
        <v>254</v>
      </c>
      <c r="R809" s="22" t="s">
        <v>855</v>
      </c>
      <c r="S809" s="22" t="s">
        <v>31</v>
      </c>
      <c r="T809" s="23" t="s">
        <v>211</v>
      </c>
      <c r="U809" s="23" t="s">
        <v>50</v>
      </c>
      <c r="V809" s="22" t="s">
        <v>212</v>
      </c>
      <c r="W809" s="24" t="s">
        <v>210</v>
      </c>
      <c r="X809" s="25" t="s">
        <v>130</v>
      </c>
      <c r="Y809" s="25" t="s">
        <v>114</v>
      </c>
      <c r="Z809" s="25" t="s">
        <v>71</v>
      </c>
      <c r="AA809" s="25"/>
      <c r="AB809" s="26"/>
      <c r="AC809" s="31">
        <v>1.9469999999999998E-2</v>
      </c>
      <c r="AD809" s="32"/>
      <c r="AE809" s="32"/>
      <c r="AF809" s="32"/>
      <c r="AG809" s="33"/>
      <c r="AH809" s="33"/>
      <c r="AI809" s="33"/>
      <c r="AJ809" s="27"/>
      <c r="AK809" s="27"/>
      <c r="AL809" s="27">
        <v>8.5973333333333333</v>
      </c>
      <c r="AM809" s="27"/>
      <c r="AN809" s="27"/>
      <c r="AO809" s="28" t="s">
        <v>3872</v>
      </c>
      <c r="AP809" s="51"/>
      <c r="AQ809" s="51"/>
    </row>
    <row r="810" spans="1:46" ht="12.65" customHeight="1">
      <c r="A810" s="13" t="s">
        <v>214</v>
      </c>
      <c r="B810" s="14" t="s">
        <v>215</v>
      </c>
      <c r="C810" s="13">
        <v>1</v>
      </c>
      <c r="D810" s="13" t="s">
        <v>216</v>
      </c>
      <c r="E810" s="15" t="s">
        <v>252</v>
      </c>
      <c r="F810" s="13">
        <v>41063</v>
      </c>
      <c r="G810" s="13" t="s">
        <v>253</v>
      </c>
      <c r="H810" s="16">
        <v>45899</v>
      </c>
      <c r="I810" s="17">
        <v>45899</v>
      </c>
      <c r="J810" s="18">
        <f t="shared" si="30"/>
        <v>45899</v>
      </c>
      <c r="K810" s="19">
        <v>0.87511574074074072</v>
      </c>
      <c r="L810" s="19">
        <v>0.95833333333333337</v>
      </c>
      <c r="M810" s="20">
        <v>0.95844907407407409</v>
      </c>
      <c r="N810" s="19">
        <v>4.1666666666666664E-2</v>
      </c>
      <c r="O810" s="21">
        <f t="shared" si="31"/>
        <v>8.3217592592592649E-2</v>
      </c>
      <c r="P810" s="13" t="s">
        <v>854</v>
      </c>
      <c r="Q810" s="13" t="s">
        <v>254</v>
      </c>
      <c r="R810" s="22" t="s">
        <v>855</v>
      </c>
      <c r="S810" s="22" t="s">
        <v>31</v>
      </c>
      <c r="T810" s="23" t="s">
        <v>211</v>
      </c>
      <c r="U810" s="23" t="s">
        <v>50</v>
      </c>
      <c r="V810" s="22" t="s">
        <v>212</v>
      </c>
      <c r="W810" s="24" t="s">
        <v>210</v>
      </c>
      <c r="X810" s="25" t="s">
        <v>130</v>
      </c>
      <c r="Y810" s="25" t="s">
        <v>114</v>
      </c>
      <c r="Z810" s="25" t="s">
        <v>71</v>
      </c>
      <c r="AA810" s="25"/>
      <c r="AB810" s="26"/>
      <c r="AC810" s="31">
        <v>5.5000000000000005E-3</v>
      </c>
      <c r="AD810" s="32"/>
      <c r="AE810" s="32"/>
      <c r="AF810" s="32"/>
      <c r="AG810" s="33"/>
      <c r="AH810" s="33"/>
      <c r="AI810" s="33"/>
      <c r="AJ810" s="27"/>
      <c r="AK810" s="27"/>
      <c r="AL810" s="27">
        <v>8.5973333333333333</v>
      </c>
      <c r="AM810" s="27"/>
      <c r="AN810" s="27"/>
      <c r="AO810" s="28" t="s">
        <v>3872</v>
      </c>
      <c r="AP810" s="51"/>
      <c r="AQ810" s="51"/>
    </row>
    <row r="811" spans="1:46" ht="12.65" customHeight="1">
      <c r="A811" s="13" t="s">
        <v>214</v>
      </c>
      <c r="B811" s="14" t="s">
        <v>215</v>
      </c>
      <c r="C811" s="13">
        <v>1</v>
      </c>
      <c r="D811" s="13" t="s">
        <v>216</v>
      </c>
      <c r="E811" s="15" t="s">
        <v>252</v>
      </c>
      <c r="F811" s="13">
        <v>41063</v>
      </c>
      <c r="G811" s="13" t="s">
        <v>253</v>
      </c>
      <c r="H811" s="16">
        <v>45899</v>
      </c>
      <c r="I811" s="17">
        <v>45900</v>
      </c>
      <c r="J811" s="18">
        <v>45900</v>
      </c>
      <c r="K811" s="19">
        <v>0.95833333333333337</v>
      </c>
      <c r="L811" s="19">
        <v>4.1666666666666664E-2</v>
      </c>
      <c r="M811" s="20">
        <v>4.1666666666666664E-2</v>
      </c>
      <c r="N811" s="19">
        <v>0.125</v>
      </c>
      <c r="O811" s="21">
        <f t="shared" si="31"/>
        <v>8.3333333333333343E-2</v>
      </c>
      <c r="P811" s="13" t="s">
        <v>353</v>
      </c>
      <c r="Q811" s="13" t="s">
        <v>254</v>
      </c>
      <c r="R811" s="22" t="s">
        <v>354</v>
      </c>
      <c r="S811" s="22" t="s">
        <v>33</v>
      </c>
      <c r="T811" s="23" t="s">
        <v>211</v>
      </c>
      <c r="U811" s="23"/>
      <c r="V811" s="22" t="s">
        <v>212</v>
      </c>
      <c r="W811" s="24" t="s">
        <v>3677</v>
      </c>
      <c r="X811" s="25" t="s">
        <v>50</v>
      </c>
      <c r="Y811" s="25" t="s">
        <v>50</v>
      </c>
      <c r="Z811" s="25" t="s">
        <v>50</v>
      </c>
      <c r="AA811" s="25"/>
      <c r="AB811" s="26"/>
      <c r="AC811" s="31">
        <v>0</v>
      </c>
      <c r="AD811" s="32"/>
      <c r="AE811" s="32"/>
      <c r="AF811" s="32"/>
      <c r="AG811" s="33"/>
      <c r="AH811" s="33"/>
      <c r="AI811" s="33"/>
      <c r="AJ811" s="27"/>
      <c r="AK811" s="27"/>
      <c r="AL811" s="27">
        <v>8.5973333333333333</v>
      </c>
      <c r="AM811" s="27"/>
      <c r="AN811" s="27"/>
      <c r="AO811" s="28" t="s">
        <v>3872</v>
      </c>
      <c r="AP811" s="51"/>
      <c r="AQ811" s="51"/>
    </row>
    <row r="812" spans="1:46" ht="12.65" customHeight="1">
      <c r="A812" s="13" t="s">
        <v>214</v>
      </c>
      <c r="B812" s="14" t="s">
        <v>215</v>
      </c>
      <c r="C812" s="13">
        <v>1</v>
      </c>
      <c r="D812" s="13" t="s">
        <v>216</v>
      </c>
      <c r="E812" s="15" t="s">
        <v>252</v>
      </c>
      <c r="F812" s="13">
        <v>41063</v>
      </c>
      <c r="G812" s="13" t="s">
        <v>253</v>
      </c>
      <c r="H812" s="16">
        <v>45900</v>
      </c>
      <c r="I812" s="17">
        <v>45900</v>
      </c>
      <c r="J812" s="18">
        <f>I812</f>
        <v>45900</v>
      </c>
      <c r="K812" s="19">
        <v>0.27106481481481481</v>
      </c>
      <c r="L812" s="19">
        <v>0.27930555555555558</v>
      </c>
      <c r="M812" s="20">
        <v>0.35439814814814813</v>
      </c>
      <c r="N812" s="19">
        <v>0.3626388888888889</v>
      </c>
      <c r="O812" s="21">
        <f t="shared" si="31"/>
        <v>8.2407407407407707E-3</v>
      </c>
      <c r="P812" s="13" t="s">
        <v>717</v>
      </c>
      <c r="Q812" s="13" t="s">
        <v>254</v>
      </c>
      <c r="R812" s="22" t="s">
        <v>718</v>
      </c>
      <c r="S812" s="22" t="s">
        <v>32</v>
      </c>
      <c r="T812" s="23" t="s">
        <v>211</v>
      </c>
      <c r="U812" s="23" t="s">
        <v>50</v>
      </c>
      <c r="V812" s="22" t="s">
        <v>212</v>
      </c>
      <c r="W812" s="24" t="s">
        <v>209</v>
      </c>
      <c r="X812" s="25" t="s">
        <v>117</v>
      </c>
      <c r="Y812" s="25" t="s">
        <v>114</v>
      </c>
      <c r="Z812" s="25" t="s">
        <v>83</v>
      </c>
      <c r="AA812" s="25"/>
      <c r="AB812" s="26"/>
      <c r="AC812" s="31">
        <v>0</v>
      </c>
      <c r="AD812" s="32"/>
      <c r="AE812" s="32"/>
      <c r="AF812" s="32"/>
      <c r="AG812" s="33"/>
      <c r="AH812" s="33"/>
      <c r="AI812" s="33"/>
      <c r="AJ812" s="27"/>
      <c r="AK812" s="27"/>
      <c r="AL812" s="27">
        <v>8.5973333333333333</v>
      </c>
      <c r="AM812" s="27"/>
      <c r="AN812" s="27"/>
      <c r="AO812" s="28" t="s">
        <v>3872</v>
      </c>
      <c r="AP812" s="51"/>
      <c r="AQ812" s="51"/>
    </row>
    <row r="813" spans="1:46" ht="12.65" customHeight="1">
      <c r="A813" s="13" t="s">
        <v>214</v>
      </c>
      <c r="B813" s="14" t="s">
        <v>215</v>
      </c>
      <c r="C813" s="13">
        <v>1</v>
      </c>
      <c r="D813" s="13" t="s">
        <v>216</v>
      </c>
      <c r="E813" s="15" t="s">
        <v>252</v>
      </c>
      <c r="F813" s="13">
        <v>41063</v>
      </c>
      <c r="G813" s="13" t="s">
        <v>253</v>
      </c>
      <c r="H813" s="16">
        <v>45900</v>
      </c>
      <c r="I813" s="17">
        <v>45900</v>
      </c>
      <c r="J813" s="18">
        <f>I813</f>
        <v>45900</v>
      </c>
      <c r="K813" s="19">
        <v>0.28150462962962963</v>
      </c>
      <c r="L813" s="19">
        <v>0.28980324074074071</v>
      </c>
      <c r="M813" s="20">
        <v>0.36483796296296295</v>
      </c>
      <c r="N813" s="19">
        <v>0.37313657407407408</v>
      </c>
      <c r="O813" s="21">
        <f t="shared" si="31"/>
        <v>8.2986111111111316E-3</v>
      </c>
      <c r="P813" s="13" t="s">
        <v>715</v>
      </c>
      <c r="Q813" s="13" t="s">
        <v>254</v>
      </c>
      <c r="R813" s="22" t="s">
        <v>716</v>
      </c>
      <c r="S813" s="22" t="s">
        <v>32</v>
      </c>
      <c r="T813" s="23" t="s">
        <v>211</v>
      </c>
      <c r="U813" s="23" t="s">
        <v>50</v>
      </c>
      <c r="V813" s="22" t="s">
        <v>212</v>
      </c>
      <c r="W813" s="24" t="s">
        <v>210</v>
      </c>
      <c r="X813" s="25" t="s">
        <v>130</v>
      </c>
      <c r="Y813" s="25" t="s">
        <v>114</v>
      </c>
      <c r="Z813" s="25" t="s">
        <v>71</v>
      </c>
      <c r="AA813" s="25"/>
      <c r="AB813" s="26"/>
      <c r="AC813" s="31">
        <v>0</v>
      </c>
      <c r="AD813" s="32"/>
      <c r="AE813" s="32"/>
      <c r="AF813" s="32"/>
      <c r="AG813" s="33"/>
      <c r="AH813" s="33"/>
      <c r="AI813" s="33"/>
      <c r="AJ813" s="27"/>
      <c r="AK813" s="27"/>
      <c r="AL813" s="27">
        <v>8.5973333333333333</v>
      </c>
      <c r="AM813" s="27"/>
      <c r="AN813" s="27"/>
      <c r="AO813" s="28" t="s">
        <v>3872</v>
      </c>
      <c r="AP813" s="51"/>
      <c r="AQ813" s="51"/>
    </row>
    <row r="814" spans="1:46" ht="12.65" customHeight="1">
      <c r="A814" s="13" t="s">
        <v>214</v>
      </c>
      <c r="B814" s="14" t="s">
        <v>215</v>
      </c>
      <c r="C814" s="13">
        <v>1</v>
      </c>
      <c r="D814" s="13" t="s">
        <v>216</v>
      </c>
      <c r="E814" s="15" t="s">
        <v>252</v>
      </c>
      <c r="F814" s="13">
        <v>41063</v>
      </c>
      <c r="G814" s="13" t="s">
        <v>253</v>
      </c>
      <c r="H814" s="16">
        <v>45900</v>
      </c>
      <c r="I814" s="17">
        <v>45900</v>
      </c>
      <c r="J814" s="18">
        <f>I814</f>
        <v>45900</v>
      </c>
      <c r="K814" s="19">
        <v>0.37532407407407409</v>
      </c>
      <c r="L814" s="19">
        <v>0.45827546296296301</v>
      </c>
      <c r="M814" s="20">
        <v>0.4586574074074074</v>
      </c>
      <c r="N814" s="19">
        <v>0.54160879629629621</v>
      </c>
      <c r="O814" s="21">
        <f t="shared" si="31"/>
        <v>8.2951388888888811E-2</v>
      </c>
      <c r="P814" s="13" t="s">
        <v>1279</v>
      </c>
      <c r="Q814" s="13" t="s">
        <v>254</v>
      </c>
      <c r="R814" s="22" t="s">
        <v>1280</v>
      </c>
      <c r="S814" s="22" t="s">
        <v>31</v>
      </c>
      <c r="T814" s="23" t="s">
        <v>211</v>
      </c>
      <c r="U814" s="23" t="s">
        <v>50</v>
      </c>
      <c r="V814" s="22" t="s">
        <v>212</v>
      </c>
      <c r="W814" s="24" t="s">
        <v>209</v>
      </c>
      <c r="X814" s="25" t="s">
        <v>117</v>
      </c>
      <c r="Y814" s="25" t="s">
        <v>114</v>
      </c>
      <c r="Z814" s="25" t="s">
        <v>83</v>
      </c>
      <c r="AA814" s="25"/>
      <c r="AB814" s="26"/>
      <c r="AC814" s="31">
        <v>9.6140000000000003E-2</v>
      </c>
      <c r="AD814" s="32"/>
      <c r="AE814" s="32"/>
      <c r="AF814" s="32"/>
      <c r="AG814" s="33"/>
      <c r="AH814" s="33"/>
      <c r="AI814" s="33"/>
      <c r="AJ814" s="27"/>
      <c r="AK814" s="27"/>
      <c r="AL814" s="27">
        <v>8.5973333333333333</v>
      </c>
      <c r="AM814" s="27"/>
      <c r="AN814" s="27"/>
      <c r="AO814" s="28" t="s">
        <v>3872</v>
      </c>
      <c r="AP814" s="51"/>
      <c r="AQ814" s="51"/>
    </row>
    <row r="815" spans="1:46" ht="12.65" customHeight="1">
      <c r="A815" s="13" t="s">
        <v>214</v>
      </c>
      <c r="B815" s="14" t="s">
        <v>215</v>
      </c>
      <c r="C815" s="13">
        <v>1</v>
      </c>
      <c r="D815" s="13" t="s">
        <v>216</v>
      </c>
      <c r="E815" s="15" t="s">
        <v>252</v>
      </c>
      <c r="F815" s="13">
        <v>41063</v>
      </c>
      <c r="G815" s="13" t="s">
        <v>253</v>
      </c>
      <c r="H815" s="16">
        <v>45900</v>
      </c>
      <c r="I815" s="17">
        <v>45900</v>
      </c>
      <c r="J815" s="18">
        <f>I815</f>
        <v>45900</v>
      </c>
      <c r="K815" s="19">
        <v>0.72914351851851855</v>
      </c>
      <c r="L815" s="19">
        <v>0.80893518518518515</v>
      </c>
      <c r="M815" s="20">
        <v>0.81247685185185181</v>
      </c>
      <c r="N815" s="19">
        <v>0.89226851851851852</v>
      </c>
      <c r="O815" s="21">
        <f t="shared" si="31"/>
        <v>7.9791666666666705E-2</v>
      </c>
      <c r="P815" s="13" t="s">
        <v>854</v>
      </c>
      <c r="Q815" s="13" t="s">
        <v>254</v>
      </c>
      <c r="R815" s="22" t="s">
        <v>855</v>
      </c>
      <c r="S815" s="22" t="s">
        <v>31</v>
      </c>
      <c r="T815" s="23" t="s">
        <v>211</v>
      </c>
      <c r="U815" s="23" t="s">
        <v>50</v>
      </c>
      <c r="V815" s="22" t="s">
        <v>212</v>
      </c>
      <c r="W815" s="24" t="s">
        <v>210</v>
      </c>
      <c r="X815" s="25" t="s">
        <v>130</v>
      </c>
      <c r="Y815" s="25" t="s">
        <v>114</v>
      </c>
      <c r="Z815" s="25" t="s">
        <v>71</v>
      </c>
      <c r="AA815" s="25"/>
      <c r="AB815" s="26"/>
      <c r="AC815" s="31">
        <v>6.9849999999999995E-2</v>
      </c>
      <c r="AD815" s="32"/>
      <c r="AE815" s="32"/>
      <c r="AF815" s="32"/>
      <c r="AG815" s="33"/>
      <c r="AH815" s="33"/>
      <c r="AI815" s="33"/>
      <c r="AJ815" s="27"/>
      <c r="AK815" s="27"/>
      <c r="AL815" s="27">
        <v>10.746666666666668</v>
      </c>
      <c r="AM815" s="27"/>
      <c r="AN815" s="27"/>
      <c r="AO815" s="28" t="s">
        <v>3872</v>
      </c>
      <c r="AP815" s="51"/>
      <c r="AQ815" s="51"/>
    </row>
    <row r="816" spans="1:46" ht="12.65" customHeight="1">
      <c r="A816" s="13" t="s">
        <v>214</v>
      </c>
      <c r="B816" s="14" t="s">
        <v>215</v>
      </c>
      <c r="C816" s="13">
        <v>1</v>
      </c>
      <c r="D816" s="13" t="s">
        <v>216</v>
      </c>
      <c r="E816" s="15" t="s">
        <v>267</v>
      </c>
      <c r="F816" s="13">
        <v>4041</v>
      </c>
      <c r="G816" s="13" t="s">
        <v>253</v>
      </c>
      <c r="H816" s="16">
        <v>45884</v>
      </c>
      <c r="I816" s="17">
        <v>45884</v>
      </c>
      <c r="J816" s="18">
        <v>45884</v>
      </c>
      <c r="K816" s="19">
        <v>0.41668981481481482</v>
      </c>
      <c r="L816" s="19">
        <v>0.64188657407407412</v>
      </c>
      <c r="M816" s="20">
        <v>0.50002314814814819</v>
      </c>
      <c r="N816" s="19">
        <v>0.72521990740740749</v>
      </c>
      <c r="O816" s="21">
        <f t="shared" si="31"/>
        <v>0.2251967592592593</v>
      </c>
      <c r="P816" s="13" t="s">
        <v>310</v>
      </c>
      <c r="Q816" s="13" t="s">
        <v>254</v>
      </c>
      <c r="R816" s="22" t="s">
        <v>311</v>
      </c>
      <c r="S816" s="22" t="s">
        <v>33</v>
      </c>
      <c r="T816" s="23" t="s">
        <v>211</v>
      </c>
      <c r="U816" s="23"/>
      <c r="V816" s="22" t="s">
        <v>212</v>
      </c>
      <c r="W816" s="24" t="s">
        <v>3677</v>
      </c>
      <c r="X816" s="25" t="s">
        <v>50</v>
      </c>
      <c r="Y816" s="25" t="s">
        <v>50</v>
      </c>
      <c r="Z816" s="25" t="s">
        <v>50</v>
      </c>
      <c r="AA816" s="25"/>
      <c r="AB816" s="26"/>
      <c r="AC816" s="31">
        <v>2.3386</v>
      </c>
      <c r="AD816" s="32"/>
      <c r="AE816" s="32"/>
      <c r="AF816" s="32"/>
      <c r="AG816" s="33"/>
      <c r="AH816" s="33"/>
      <c r="AI816" s="33"/>
      <c r="AJ816" s="27"/>
      <c r="AK816" s="27"/>
      <c r="AL816" s="27">
        <v>1.6666666666666667</v>
      </c>
      <c r="AM816" s="27"/>
      <c r="AN816" s="27"/>
      <c r="AO816" s="28" t="s">
        <v>3872</v>
      </c>
      <c r="AP816" s="51"/>
      <c r="AQ816" s="51"/>
    </row>
    <row r="817" spans="1:43" ht="12.65" customHeight="1">
      <c r="A817" s="13" t="s">
        <v>214</v>
      </c>
      <c r="B817" s="14" t="s">
        <v>215</v>
      </c>
      <c r="C817" s="13">
        <v>1</v>
      </c>
      <c r="D817" s="13" t="s">
        <v>216</v>
      </c>
      <c r="E817" s="15" t="s">
        <v>267</v>
      </c>
      <c r="F817" s="13">
        <v>4041</v>
      </c>
      <c r="G817" s="13" t="s">
        <v>253</v>
      </c>
      <c r="H817" s="16">
        <v>45884</v>
      </c>
      <c r="I817" s="17">
        <v>45884</v>
      </c>
      <c r="J817" s="18">
        <v>45884</v>
      </c>
      <c r="K817" s="19">
        <v>0.77085648148148156</v>
      </c>
      <c r="L817" s="19">
        <v>0.77673611111111118</v>
      </c>
      <c r="M817" s="20">
        <v>0.85418981481481493</v>
      </c>
      <c r="N817" s="19">
        <v>0.86006944444444455</v>
      </c>
      <c r="O817" s="21">
        <f t="shared" si="31"/>
        <v>5.8796296296296235E-3</v>
      </c>
      <c r="P817" s="13" t="s">
        <v>268</v>
      </c>
      <c r="Q817" s="13" t="s">
        <v>254</v>
      </c>
      <c r="R817" s="22" t="s">
        <v>269</v>
      </c>
      <c r="S817" s="22" t="s">
        <v>33</v>
      </c>
      <c r="T817" s="23" t="s">
        <v>211</v>
      </c>
      <c r="U817" s="23"/>
      <c r="V817" s="22" t="s">
        <v>212</v>
      </c>
      <c r="W817" s="24" t="s">
        <v>3677</v>
      </c>
      <c r="X817" s="25" t="s">
        <v>50</v>
      </c>
      <c r="Y817" s="25" t="s">
        <v>50</v>
      </c>
      <c r="Z817" s="25" t="s">
        <v>50</v>
      </c>
      <c r="AA817" s="25"/>
      <c r="AB817" s="26"/>
      <c r="AC817" s="31">
        <v>1.5576000000000001</v>
      </c>
      <c r="AD817" s="32"/>
      <c r="AE817" s="32"/>
      <c r="AF817" s="32"/>
      <c r="AG817" s="33"/>
      <c r="AH817" s="33"/>
      <c r="AI817" s="33"/>
      <c r="AJ817" s="27"/>
      <c r="AK817" s="27"/>
      <c r="AL817" s="27">
        <v>2.0833333333333335</v>
      </c>
      <c r="AM817" s="27"/>
      <c r="AN817" s="27"/>
      <c r="AO817" s="28" t="s">
        <v>3872</v>
      </c>
      <c r="AP817" s="51"/>
      <c r="AQ817" s="51"/>
    </row>
    <row r="818" spans="1:43" ht="12.65" customHeight="1">
      <c r="A818" s="13" t="s">
        <v>214</v>
      </c>
      <c r="B818" s="14" t="s">
        <v>215</v>
      </c>
      <c r="C818" s="13">
        <v>1</v>
      </c>
      <c r="D818" s="13" t="s">
        <v>216</v>
      </c>
      <c r="E818" s="15" t="s">
        <v>267</v>
      </c>
      <c r="F818" s="13">
        <v>4041</v>
      </c>
      <c r="G818" s="13" t="s">
        <v>253</v>
      </c>
      <c r="H818" s="16">
        <v>45884</v>
      </c>
      <c r="I818" s="17">
        <v>45884</v>
      </c>
      <c r="J818" s="18">
        <v>45884</v>
      </c>
      <c r="K818" s="19">
        <v>0.77804398148148146</v>
      </c>
      <c r="L818" s="19">
        <v>0.78246527777777775</v>
      </c>
      <c r="M818" s="20">
        <v>0.86137731481481483</v>
      </c>
      <c r="N818" s="19">
        <v>0.86579861111111112</v>
      </c>
      <c r="O818" s="21">
        <f t="shared" si="31"/>
        <v>4.4212962962962843E-3</v>
      </c>
      <c r="P818" s="13" t="s">
        <v>1297</v>
      </c>
      <c r="Q818" s="13" t="s">
        <v>254</v>
      </c>
      <c r="R818" s="22" t="s">
        <v>1298</v>
      </c>
      <c r="S818" s="22" t="s">
        <v>33</v>
      </c>
      <c r="T818" s="23" t="s">
        <v>211</v>
      </c>
      <c r="U818" s="23"/>
      <c r="V818" s="22" t="s">
        <v>212</v>
      </c>
      <c r="W818" s="24" t="s">
        <v>3677</v>
      </c>
      <c r="X818" s="25" t="s">
        <v>50</v>
      </c>
      <c r="Y818" s="25" t="s">
        <v>50</v>
      </c>
      <c r="Z818" s="25" t="s">
        <v>50</v>
      </c>
      <c r="AA818" s="25"/>
      <c r="AB818" s="26"/>
      <c r="AC818" s="31">
        <v>4.3692000000000002</v>
      </c>
      <c r="AD818" s="32"/>
      <c r="AE818" s="32"/>
      <c r="AF818" s="32"/>
      <c r="AG818" s="33"/>
      <c r="AH818" s="33"/>
      <c r="AI818" s="33"/>
      <c r="AJ818" s="27"/>
      <c r="AK818" s="27"/>
      <c r="AL818" s="27">
        <v>2.0833333333333335</v>
      </c>
      <c r="AM818" s="27"/>
      <c r="AN818" s="27"/>
      <c r="AO818" s="28" t="s">
        <v>3872</v>
      </c>
      <c r="AP818" s="51"/>
      <c r="AQ818" s="51"/>
    </row>
    <row r="819" spans="1:43" ht="12.65" customHeight="1">
      <c r="A819" s="13" t="s">
        <v>214</v>
      </c>
      <c r="B819" s="14" t="s">
        <v>215</v>
      </c>
      <c r="C819" s="13">
        <v>1</v>
      </c>
      <c r="D819" s="13" t="s">
        <v>216</v>
      </c>
      <c r="E819" s="15" t="s">
        <v>267</v>
      </c>
      <c r="F819" s="13">
        <v>4041</v>
      </c>
      <c r="G819" s="13" t="s">
        <v>253</v>
      </c>
      <c r="H819" s="16">
        <v>45884</v>
      </c>
      <c r="I819" s="17">
        <v>45884</v>
      </c>
      <c r="J819" s="18">
        <f>I819</f>
        <v>45884</v>
      </c>
      <c r="K819" s="19">
        <v>0.78246527777777775</v>
      </c>
      <c r="L819" s="19">
        <v>0.86444444444444446</v>
      </c>
      <c r="M819" s="20">
        <v>0.86579861111111112</v>
      </c>
      <c r="N819" s="19">
        <v>0.94777777777777772</v>
      </c>
      <c r="O819" s="21">
        <f t="shared" si="31"/>
        <v>8.1979166666666603E-2</v>
      </c>
      <c r="P819" s="13" t="s">
        <v>1204</v>
      </c>
      <c r="Q819" s="13" t="s">
        <v>254</v>
      </c>
      <c r="R819" s="22" t="s">
        <v>1205</v>
      </c>
      <c r="S819" s="22" t="s">
        <v>29</v>
      </c>
      <c r="T819" s="23" t="s">
        <v>211</v>
      </c>
      <c r="U819" s="23" t="s">
        <v>50</v>
      </c>
      <c r="V819" s="22" t="s">
        <v>212</v>
      </c>
      <c r="W819" s="24" t="s">
        <v>165</v>
      </c>
      <c r="X819" s="25" t="s">
        <v>86</v>
      </c>
      <c r="Y819" s="25" t="s">
        <v>114</v>
      </c>
      <c r="Z819" s="25" t="s">
        <v>74</v>
      </c>
      <c r="AA819" s="25"/>
      <c r="AB819" s="26"/>
      <c r="AC819" s="31">
        <v>10.726100000000001</v>
      </c>
      <c r="AD819" s="32"/>
      <c r="AE819" s="32"/>
      <c r="AF819" s="32"/>
      <c r="AG819" s="33"/>
      <c r="AH819" s="33"/>
      <c r="AI819" s="33"/>
      <c r="AJ819" s="27"/>
      <c r="AK819" s="27"/>
      <c r="AL819" s="27">
        <v>5</v>
      </c>
      <c r="AM819" s="27"/>
      <c r="AN819" s="27"/>
      <c r="AO819" s="28" t="s">
        <v>3872</v>
      </c>
      <c r="AP819" s="51"/>
      <c r="AQ819" s="51"/>
    </row>
    <row r="820" spans="1:43" ht="12.65" customHeight="1">
      <c r="A820" s="13" t="s">
        <v>214</v>
      </c>
      <c r="B820" s="14" t="s">
        <v>215</v>
      </c>
      <c r="C820" s="13">
        <v>1</v>
      </c>
      <c r="D820" s="13" t="s">
        <v>216</v>
      </c>
      <c r="E820" s="15" t="s">
        <v>267</v>
      </c>
      <c r="F820" s="13">
        <v>4041</v>
      </c>
      <c r="G820" s="13" t="s">
        <v>253</v>
      </c>
      <c r="H820" s="16">
        <v>45884</v>
      </c>
      <c r="I820" s="17">
        <v>45884</v>
      </c>
      <c r="J820" s="18">
        <v>45884</v>
      </c>
      <c r="K820" s="19">
        <v>0.86444444444444446</v>
      </c>
      <c r="L820" s="19">
        <v>0.87311342592592589</v>
      </c>
      <c r="M820" s="20">
        <v>0.94777777777777772</v>
      </c>
      <c r="N820" s="19">
        <v>0.95644675925925915</v>
      </c>
      <c r="O820" s="21">
        <f t="shared" si="31"/>
        <v>8.6689814814814303E-3</v>
      </c>
      <c r="P820" s="13" t="s">
        <v>1206</v>
      </c>
      <c r="Q820" s="13" t="s">
        <v>254</v>
      </c>
      <c r="R820" s="22" t="s">
        <v>1207</v>
      </c>
      <c r="S820" s="22" t="s">
        <v>33</v>
      </c>
      <c r="T820" s="23" t="s">
        <v>211</v>
      </c>
      <c r="U820" s="23"/>
      <c r="V820" s="22" t="s">
        <v>212</v>
      </c>
      <c r="W820" s="24" t="s">
        <v>3677</v>
      </c>
      <c r="X820" s="25" t="s">
        <v>50</v>
      </c>
      <c r="Y820" s="25" t="s">
        <v>50</v>
      </c>
      <c r="Z820" s="25" t="s">
        <v>50</v>
      </c>
      <c r="AA820" s="25"/>
      <c r="AB820" s="26"/>
      <c r="AC820" s="31">
        <v>8.7824000000000009</v>
      </c>
      <c r="AD820" s="32"/>
      <c r="AE820" s="32"/>
      <c r="AF820" s="32"/>
      <c r="AG820" s="33"/>
      <c r="AH820" s="33"/>
      <c r="AI820" s="33"/>
      <c r="AJ820" s="27"/>
      <c r="AK820" s="27"/>
      <c r="AL820" s="27">
        <v>2.0833333333333335</v>
      </c>
      <c r="AM820" s="27"/>
      <c r="AN820" s="27"/>
      <c r="AO820" s="28" t="s">
        <v>3872</v>
      </c>
      <c r="AP820" s="51"/>
      <c r="AQ820" s="51"/>
    </row>
    <row r="821" spans="1:43" ht="12.65" customHeight="1">
      <c r="A821" s="13" t="s">
        <v>214</v>
      </c>
      <c r="B821" s="14" t="s">
        <v>215</v>
      </c>
      <c r="C821" s="13">
        <v>1</v>
      </c>
      <c r="D821" s="13" t="s">
        <v>216</v>
      </c>
      <c r="E821" s="15" t="s">
        <v>267</v>
      </c>
      <c r="F821" s="13">
        <v>4041</v>
      </c>
      <c r="G821" s="13" t="s">
        <v>253</v>
      </c>
      <c r="H821" s="16">
        <v>45884</v>
      </c>
      <c r="I821" s="17">
        <v>45884</v>
      </c>
      <c r="J821" s="18">
        <f>I821</f>
        <v>45884</v>
      </c>
      <c r="K821" s="19">
        <v>0.87537037037037035</v>
      </c>
      <c r="L821" s="19">
        <v>0.90903935185185181</v>
      </c>
      <c r="M821" s="20">
        <v>0.95870370370370372</v>
      </c>
      <c r="N821" s="19">
        <v>0.99237268518518518</v>
      </c>
      <c r="O821" s="21">
        <f t="shared" si="31"/>
        <v>3.3668981481481453E-2</v>
      </c>
      <c r="P821" s="13" t="s">
        <v>1172</v>
      </c>
      <c r="Q821" s="13" t="s">
        <v>254</v>
      </c>
      <c r="R821" s="22" t="s">
        <v>1173</v>
      </c>
      <c r="S821" s="22" t="s">
        <v>32</v>
      </c>
      <c r="T821" s="23" t="s">
        <v>211</v>
      </c>
      <c r="U821" s="23"/>
      <c r="V821" s="22" t="s">
        <v>212</v>
      </c>
      <c r="W821" s="24" t="s">
        <v>3677</v>
      </c>
      <c r="X821" s="25" t="s">
        <v>50</v>
      </c>
      <c r="Y821" s="25" t="s">
        <v>50</v>
      </c>
      <c r="Z821" s="25" t="s">
        <v>50</v>
      </c>
      <c r="AA821" s="25"/>
      <c r="AB821" s="26"/>
      <c r="AC821" s="31">
        <v>7.1708999999999996</v>
      </c>
      <c r="AD821" s="32"/>
      <c r="AE821" s="32"/>
      <c r="AF821" s="32"/>
      <c r="AG821" s="33"/>
      <c r="AH821" s="33"/>
      <c r="AI821" s="33"/>
      <c r="AJ821" s="27"/>
      <c r="AK821" s="27"/>
      <c r="AL821" s="27">
        <v>1.6666666666666667</v>
      </c>
      <c r="AM821" s="27"/>
      <c r="AN821" s="27"/>
      <c r="AO821" s="28" t="s">
        <v>3872</v>
      </c>
      <c r="AP821" s="51"/>
      <c r="AQ821" s="51"/>
    </row>
    <row r="822" spans="1:43" ht="12.65" customHeight="1">
      <c r="A822" s="13" t="s">
        <v>214</v>
      </c>
      <c r="B822" s="14" t="s">
        <v>215</v>
      </c>
      <c r="C822" s="13">
        <v>1</v>
      </c>
      <c r="D822" s="13" t="s">
        <v>216</v>
      </c>
      <c r="E822" s="15" t="s">
        <v>267</v>
      </c>
      <c r="F822" s="13">
        <v>4041</v>
      </c>
      <c r="G822" s="13" t="s">
        <v>253</v>
      </c>
      <c r="H822" s="16">
        <v>45884</v>
      </c>
      <c r="I822" s="17">
        <v>45885</v>
      </c>
      <c r="J822" s="18">
        <v>45885</v>
      </c>
      <c r="K822" s="19">
        <v>0.95825231481481477</v>
      </c>
      <c r="L822" s="19">
        <v>0.99048611111111118</v>
      </c>
      <c r="M822" s="20">
        <v>4.1585648148148149E-2</v>
      </c>
      <c r="N822" s="19">
        <v>7.3819444444444438E-2</v>
      </c>
      <c r="O822" s="21">
        <f t="shared" si="31"/>
        <v>3.2233796296296288E-2</v>
      </c>
      <c r="P822" s="13" t="s">
        <v>619</v>
      </c>
      <c r="Q822" s="13" t="s">
        <v>254</v>
      </c>
      <c r="R822" s="22" t="s">
        <v>620</v>
      </c>
      <c r="S822" s="22" t="s">
        <v>32</v>
      </c>
      <c r="T822" s="23" t="s">
        <v>211</v>
      </c>
      <c r="U822" s="23"/>
      <c r="V822" s="22" t="s">
        <v>212</v>
      </c>
      <c r="W822" s="24" t="s">
        <v>3677</v>
      </c>
      <c r="X822" s="25" t="s">
        <v>50</v>
      </c>
      <c r="Y822" s="25" t="s">
        <v>50</v>
      </c>
      <c r="Z822" s="25" t="s">
        <v>50</v>
      </c>
      <c r="AA822" s="25"/>
      <c r="AB822" s="26"/>
      <c r="AC822" s="31">
        <v>0.55219999999999991</v>
      </c>
      <c r="AD822" s="32"/>
      <c r="AE822" s="32"/>
      <c r="AF822" s="32"/>
      <c r="AG822" s="33"/>
      <c r="AH822" s="33"/>
      <c r="AI822" s="33"/>
      <c r="AJ822" s="27"/>
      <c r="AK822" s="27"/>
      <c r="AL822" s="27">
        <v>2.1666666666666665</v>
      </c>
      <c r="AM822" s="27"/>
      <c r="AN822" s="27"/>
      <c r="AO822" s="28" t="s">
        <v>3872</v>
      </c>
      <c r="AP822" s="51"/>
      <c r="AQ822" s="51"/>
    </row>
    <row r="823" spans="1:43" ht="12.65" customHeight="1">
      <c r="A823" s="13" t="s">
        <v>214</v>
      </c>
      <c r="B823" s="14" t="s">
        <v>215</v>
      </c>
      <c r="C823" s="13">
        <v>1</v>
      </c>
      <c r="D823" s="13" t="s">
        <v>216</v>
      </c>
      <c r="E823" s="15" t="s">
        <v>267</v>
      </c>
      <c r="F823" s="13">
        <v>4041</v>
      </c>
      <c r="G823" s="13" t="s">
        <v>253</v>
      </c>
      <c r="H823" s="16">
        <v>45885</v>
      </c>
      <c r="I823" s="17">
        <v>45885</v>
      </c>
      <c r="J823" s="18">
        <v>45885</v>
      </c>
      <c r="K823" s="19">
        <v>0.29168981481481482</v>
      </c>
      <c r="L823" s="19">
        <v>0.41496527777777775</v>
      </c>
      <c r="M823" s="20">
        <v>0.37502314814814813</v>
      </c>
      <c r="N823" s="19">
        <v>0.49829861111111112</v>
      </c>
      <c r="O823" s="21">
        <f t="shared" si="31"/>
        <v>0.12327546296296299</v>
      </c>
      <c r="P823" s="13" t="s">
        <v>1184</v>
      </c>
      <c r="Q823" s="13" t="s">
        <v>254</v>
      </c>
      <c r="R823" s="22" t="s">
        <v>1185</v>
      </c>
      <c r="S823" s="22" t="s">
        <v>33</v>
      </c>
      <c r="T823" s="23" t="s">
        <v>211</v>
      </c>
      <c r="U823" s="23"/>
      <c r="V823" s="22" t="s">
        <v>212</v>
      </c>
      <c r="W823" s="24" t="s">
        <v>3677</v>
      </c>
      <c r="X823" s="25" t="s">
        <v>50</v>
      </c>
      <c r="Y823" s="25" t="s">
        <v>50</v>
      </c>
      <c r="Z823" s="25" t="s">
        <v>50</v>
      </c>
      <c r="AA823" s="25"/>
      <c r="AB823" s="26"/>
      <c r="AC823" s="31">
        <v>1.0824</v>
      </c>
      <c r="AD823" s="32"/>
      <c r="AE823" s="32"/>
      <c r="AF823" s="32"/>
      <c r="AG823" s="33"/>
      <c r="AH823" s="33"/>
      <c r="AI823" s="33"/>
      <c r="AJ823" s="27"/>
      <c r="AK823" s="27"/>
      <c r="AL823" s="27">
        <v>2.1666666666666665</v>
      </c>
      <c r="AM823" s="27"/>
      <c r="AN823" s="27"/>
      <c r="AO823" s="28" t="s">
        <v>3872</v>
      </c>
      <c r="AP823" s="51"/>
      <c r="AQ823" s="51"/>
    </row>
    <row r="824" spans="1:43" ht="12.65" customHeight="1">
      <c r="A824" s="13" t="s">
        <v>214</v>
      </c>
      <c r="B824" s="14" t="s">
        <v>215</v>
      </c>
      <c r="C824" s="13">
        <v>1</v>
      </c>
      <c r="D824" s="13" t="s">
        <v>216</v>
      </c>
      <c r="E824" s="15" t="s">
        <v>267</v>
      </c>
      <c r="F824" s="13">
        <v>4041</v>
      </c>
      <c r="G824" s="13" t="s">
        <v>253</v>
      </c>
      <c r="H824" s="16">
        <v>45885</v>
      </c>
      <c r="I824" s="17">
        <v>45885</v>
      </c>
      <c r="J824" s="18">
        <v>45885</v>
      </c>
      <c r="K824" s="19">
        <v>0.41648148148148151</v>
      </c>
      <c r="L824" s="19">
        <v>0.435</v>
      </c>
      <c r="M824" s="20">
        <v>0.49981481481481482</v>
      </c>
      <c r="N824" s="19">
        <v>0.51833333333333342</v>
      </c>
      <c r="O824" s="21">
        <f t="shared" si="31"/>
        <v>1.8518518518518601E-2</v>
      </c>
      <c r="P824" s="13" t="s">
        <v>310</v>
      </c>
      <c r="Q824" s="13" t="s">
        <v>254</v>
      </c>
      <c r="R824" s="22" t="s">
        <v>311</v>
      </c>
      <c r="S824" s="22" t="s">
        <v>33</v>
      </c>
      <c r="T824" s="23" t="s">
        <v>211</v>
      </c>
      <c r="U824" s="23"/>
      <c r="V824" s="22" t="s">
        <v>212</v>
      </c>
      <c r="W824" s="24" t="s">
        <v>3677</v>
      </c>
      <c r="X824" s="25" t="s">
        <v>50</v>
      </c>
      <c r="Y824" s="25" t="s">
        <v>50</v>
      </c>
      <c r="Z824" s="25" t="s">
        <v>50</v>
      </c>
      <c r="AA824" s="25"/>
      <c r="AB824" s="26"/>
      <c r="AC824" s="31">
        <v>2.3507000000000002</v>
      </c>
      <c r="AD824" s="32"/>
      <c r="AE824" s="32"/>
      <c r="AF824" s="32"/>
      <c r="AG824" s="33"/>
      <c r="AH824" s="33"/>
      <c r="AI824" s="33"/>
      <c r="AJ824" s="27"/>
      <c r="AK824" s="27"/>
      <c r="AL824" s="27">
        <v>2.1666666666666665</v>
      </c>
      <c r="AM824" s="27"/>
      <c r="AN824" s="27"/>
      <c r="AO824" s="28" t="s">
        <v>3872</v>
      </c>
      <c r="AP824" s="51"/>
      <c r="AQ824" s="51"/>
    </row>
    <row r="825" spans="1:43" ht="12.65" customHeight="1">
      <c r="A825" s="13" t="s">
        <v>214</v>
      </c>
      <c r="B825" s="14" t="s">
        <v>215</v>
      </c>
      <c r="C825" s="13">
        <v>1</v>
      </c>
      <c r="D825" s="13" t="s">
        <v>216</v>
      </c>
      <c r="E825" s="15" t="s">
        <v>267</v>
      </c>
      <c r="F825" s="13">
        <v>4041</v>
      </c>
      <c r="G825" s="13" t="s">
        <v>253</v>
      </c>
      <c r="H825" s="16">
        <v>45885</v>
      </c>
      <c r="I825" s="17">
        <v>45885</v>
      </c>
      <c r="J825" s="18">
        <v>45885</v>
      </c>
      <c r="K825" s="19">
        <v>0.43752314814814813</v>
      </c>
      <c r="L825" s="19">
        <v>0.45202546296296298</v>
      </c>
      <c r="M825" s="20">
        <v>0.52085648148148156</v>
      </c>
      <c r="N825" s="19">
        <v>0.53535879629629624</v>
      </c>
      <c r="O825" s="21">
        <f t="shared" si="31"/>
        <v>1.4502314814814676E-2</v>
      </c>
      <c r="P825" s="13" t="s">
        <v>293</v>
      </c>
      <c r="Q825" s="13" t="s">
        <v>254</v>
      </c>
      <c r="R825" s="22" t="s">
        <v>294</v>
      </c>
      <c r="S825" s="22" t="s">
        <v>33</v>
      </c>
      <c r="T825" s="23" t="s">
        <v>211</v>
      </c>
      <c r="U825" s="23"/>
      <c r="V825" s="22" t="s">
        <v>212</v>
      </c>
      <c r="W825" s="24" t="s">
        <v>3677</v>
      </c>
      <c r="X825" s="25" t="s">
        <v>50</v>
      </c>
      <c r="Y825" s="25" t="s">
        <v>50</v>
      </c>
      <c r="Z825" s="25" t="s">
        <v>50</v>
      </c>
      <c r="AA825" s="25"/>
      <c r="AB825" s="26"/>
      <c r="AC825" s="31">
        <v>1.0295999999999998</v>
      </c>
      <c r="AD825" s="32"/>
      <c r="AE825" s="32"/>
      <c r="AF825" s="32"/>
      <c r="AG825" s="33"/>
      <c r="AH825" s="33"/>
      <c r="AI825" s="33"/>
      <c r="AJ825" s="27"/>
      <c r="AK825" s="27"/>
      <c r="AL825" s="27">
        <v>2.1666666666666665</v>
      </c>
      <c r="AM825" s="27"/>
      <c r="AN825" s="27"/>
      <c r="AO825" s="28" t="s">
        <v>3872</v>
      </c>
      <c r="AP825" s="51"/>
      <c r="AQ825" s="51"/>
    </row>
    <row r="826" spans="1:43" ht="12.65" customHeight="1">
      <c r="A826" s="13" t="s">
        <v>214</v>
      </c>
      <c r="B826" s="14" t="s">
        <v>215</v>
      </c>
      <c r="C826" s="13">
        <v>1</v>
      </c>
      <c r="D826" s="13" t="s">
        <v>216</v>
      </c>
      <c r="E826" s="15" t="s">
        <v>267</v>
      </c>
      <c r="F826" s="13">
        <v>4041</v>
      </c>
      <c r="G826" s="13" t="s">
        <v>253</v>
      </c>
      <c r="H826" s="16">
        <v>45885</v>
      </c>
      <c r="I826" s="17">
        <v>45885</v>
      </c>
      <c r="J826" s="18">
        <v>45885</v>
      </c>
      <c r="K826" s="19">
        <v>0.45834490740740741</v>
      </c>
      <c r="L826" s="19">
        <v>0.51728009259259267</v>
      </c>
      <c r="M826" s="20">
        <v>0.54167824074074067</v>
      </c>
      <c r="N826" s="19">
        <v>0.60061342592592604</v>
      </c>
      <c r="O826" s="21">
        <f t="shared" si="31"/>
        <v>5.8935185185185368E-2</v>
      </c>
      <c r="P826" s="13" t="s">
        <v>310</v>
      </c>
      <c r="Q826" s="13" t="s">
        <v>254</v>
      </c>
      <c r="R826" s="22" t="s">
        <v>311</v>
      </c>
      <c r="S826" s="22" t="s">
        <v>33</v>
      </c>
      <c r="T826" s="23" t="s">
        <v>211</v>
      </c>
      <c r="U826" s="23"/>
      <c r="V826" s="22" t="s">
        <v>212</v>
      </c>
      <c r="W826" s="24" t="s">
        <v>3677</v>
      </c>
      <c r="X826" s="25" t="s">
        <v>50</v>
      </c>
      <c r="Y826" s="25" t="s">
        <v>50</v>
      </c>
      <c r="Z826" s="25" t="s">
        <v>50</v>
      </c>
      <c r="AA826" s="25"/>
      <c r="AB826" s="26"/>
      <c r="AC826" s="31">
        <v>0.50600000000000001</v>
      </c>
      <c r="AD826" s="32"/>
      <c r="AE826" s="32"/>
      <c r="AF826" s="32"/>
      <c r="AG826" s="33"/>
      <c r="AH826" s="33"/>
      <c r="AI826" s="33"/>
      <c r="AJ826" s="27"/>
      <c r="AK826" s="27"/>
      <c r="AL826" s="27">
        <v>2.1666666666666665</v>
      </c>
      <c r="AM826" s="27"/>
      <c r="AN826" s="27"/>
      <c r="AO826" s="28" t="s">
        <v>3872</v>
      </c>
      <c r="AP826" s="51"/>
      <c r="AQ826" s="51"/>
    </row>
    <row r="827" spans="1:43" ht="12.65" customHeight="1">
      <c r="A827" s="13" t="s">
        <v>214</v>
      </c>
      <c r="B827" s="14" t="s">
        <v>215</v>
      </c>
      <c r="C827" s="13">
        <v>1</v>
      </c>
      <c r="D827" s="13" t="s">
        <v>216</v>
      </c>
      <c r="E827" s="15" t="s">
        <v>267</v>
      </c>
      <c r="F827" s="13">
        <v>4041</v>
      </c>
      <c r="G827" s="13" t="s">
        <v>253</v>
      </c>
      <c r="H827" s="16">
        <v>45885</v>
      </c>
      <c r="I827" s="17">
        <v>45885</v>
      </c>
      <c r="J827" s="18">
        <v>45885</v>
      </c>
      <c r="K827" s="19">
        <v>0.52085648148148156</v>
      </c>
      <c r="L827" s="19">
        <v>0.55479166666666657</v>
      </c>
      <c r="M827" s="20">
        <v>0.60418981481481493</v>
      </c>
      <c r="N827" s="19">
        <v>0.63812499999999994</v>
      </c>
      <c r="O827" s="21">
        <f t="shared" si="31"/>
        <v>3.3935185185185013E-2</v>
      </c>
      <c r="P827" s="13" t="s">
        <v>270</v>
      </c>
      <c r="Q827" s="13" t="s">
        <v>254</v>
      </c>
      <c r="R827" s="22" t="s">
        <v>271</v>
      </c>
      <c r="S827" s="22" t="s">
        <v>33</v>
      </c>
      <c r="T827" s="23" t="s">
        <v>211</v>
      </c>
      <c r="U827" s="23"/>
      <c r="V827" s="22" t="s">
        <v>212</v>
      </c>
      <c r="W827" s="24" t="s">
        <v>3677</v>
      </c>
      <c r="X827" s="25" t="s">
        <v>50</v>
      </c>
      <c r="Y827" s="25" t="s">
        <v>50</v>
      </c>
      <c r="Z827" s="25" t="s">
        <v>50</v>
      </c>
      <c r="AA827" s="25"/>
      <c r="AB827" s="26"/>
      <c r="AC827" s="31">
        <v>0.99880000000000002</v>
      </c>
      <c r="AD827" s="32"/>
      <c r="AE827" s="32"/>
      <c r="AF827" s="32"/>
      <c r="AG827" s="33"/>
      <c r="AH827" s="33"/>
      <c r="AI827" s="33"/>
      <c r="AJ827" s="27"/>
      <c r="AK827" s="27"/>
      <c r="AL827" s="27">
        <v>2.1666666666666665</v>
      </c>
      <c r="AM827" s="27"/>
      <c r="AN827" s="27"/>
      <c r="AO827" s="28" t="s">
        <v>3872</v>
      </c>
      <c r="AP827" s="51"/>
      <c r="AQ827" s="51"/>
    </row>
    <row r="828" spans="1:43" ht="12.65" customHeight="1">
      <c r="A828" s="13" t="s">
        <v>214</v>
      </c>
      <c r="B828" s="14" t="s">
        <v>215</v>
      </c>
      <c r="C828" s="13">
        <v>1</v>
      </c>
      <c r="D828" s="13" t="s">
        <v>216</v>
      </c>
      <c r="E828" s="15" t="s">
        <v>267</v>
      </c>
      <c r="F828" s="13">
        <v>4041</v>
      </c>
      <c r="G828" s="13" t="s">
        <v>253</v>
      </c>
      <c r="H828" s="16">
        <v>45885</v>
      </c>
      <c r="I828" s="17">
        <v>45885</v>
      </c>
      <c r="J828" s="18">
        <v>45885</v>
      </c>
      <c r="K828" s="19">
        <v>0.5568749999999999</v>
      </c>
      <c r="L828" s="19">
        <v>0.74898148148148147</v>
      </c>
      <c r="M828" s="20">
        <v>0.64020833333333327</v>
      </c>
      <c r="N828" s="19">
        <v>0.83231481481481473</v>
      </c>
      <c r="O828" s="21">
        <f t="shared" si="31"/>
        <v>0.19210648148148146</v>
      </c>
      <c r="P828" s="13" t="s">
        <v>310</v>
      </c>
      <c r="Q828" s="13" t="s">
        <v>254</v>
      </c>
      <c r="R828" s="22" t="s">
        <v>311</v>
      </c>
      <c r="S828" s="22" t="s">
        <v>33</v>
      </c>
      <c r="T828" s="23" t="s">
        <v>211</v>
      </c>
      <c r="U828" s="23"/>
      <c r="V828" s="22" t="s">
        <v>212</v>
      </c>
      <c r="W828" s="24" t="s">
        <v>3677</v>
      </c>
      <c r="X828" s="25" t="s">
        <v>50</v>
      </c>
      <c r="Y828" s="25" t="s">
        <v>50</v>
      </c>
      <c r="Z828" s="25" t="s">
        <v>50</v>
      </c>
      <c r="AA828" s="25"/>
      <c r="AB828" s="26"/>
      <c r="AC828" s="31">
        <v>2.0581</v>
      </c>
      <c r="AD828" s="32"/>
      <c r="AE828" s="32"/>
      <c r="AF828" s="32"/>
      <c r="AG828" s="33"/>
      <c r="AH828" s="33"/>
      <c r="AI828" s="33"/>
      <c r="AJ828" s="27"/>
      <c r="AK828" s="27"/>
      <c r="AL828" s="27">
        <v>2.1666666666666665</v>
      </c>
      <c r="AM828" s="27"/>
      <c r="AN828" s="27"/>
      <c r="AO828" s="28" t="s">
        <v>3872</v>
      </c>
      <c r="AP828" s="51"/>
      <c r="AQ828" s="51"/>
    </row>
    <row r="829" spans="1:43" ht="12.65" customHeight="1">
      <c r="A829" s="13" t="s">
        <v>214</v>
      </c>
      <c r="B829" s="14" t="s">
        <v>215</v>
      </c>
      <c r="C829" s="13">
        <v>1</v>
      </c>
      <c r="D829" s="13" t="s">
        <v>216</v>
      </c>
      <c r="E829" s="15" t="s">
        <v>267</v>
      </c>
      <c r="F829" s="13">
        <v>4041</v>
      </c>
      <c r="G829" s="13" t="s">
        <v>253</v>
      </c>
      <c r="H829" s="16">
        <v>45885</v>
      </c>
      <c r="I829" s="17">
        <v>45885</v>
      </c>
      <c r="J829" s="18">
        <v>45885</v>
      </c>
      <c r="K829" s="19">
        <v>0.75002314814814819</v>
      </c>
      <c r="L829" s="19">
        <v>0.76292824074074073</v>
      </c>
      <c r="M829" s="20">
        <v>0.83335648148148156</v>
      </c>
      <c r="N829" s="19">
        <v>0.8462615740740741</v>
      </c>
      <c r="O829" s="21">
        <f t="shared" si="31"/>
        <v>1.2905092592592537E-2</v>
      </c>
      <c r="P829" s="13" t="s">
        <v>1182</v>
      </c>
      <c r="Q829" s="13" t="s">
        <v>254</v>
      </c>
      <c r="R829" s="22" t="s">
        <v>1183</v>
      </c>
      <c r="S829" s="22" t="s">
        <v>33</v>
      </c>
      <c r="T829" s="23" t="s">
        <v>97</v>
      </c>
      <c r="U829" s="23"/>
      <c r="V829" s="22" t="s">
        <v>3880</v>
      </c>
      <c r="W829" s="24" t="s">
        <v>3677</v>
      </c>
      <c r="X829" s="25" t="s">
        <v>50</v>
      </c>
      <c r="Y829" s="25" t="s">
        <v>50</v>
      </c>
      <c r="Z829" s="25" t="s">
        <v>50</v>
      </c>
      <c r="AA829" s="25"/>
      <c r="AB829" s="26"/>
      <c r="AC829" s="31">
        <v>11.4026</v>
      </c>
      <c r="AD829" s="32"/>
      <c r="AE829" s="32"/>
      <c r="AF829" s="32"/>
      <c r="AG829" s="33"/>
      <c r="AH829" s="33"/>
      <c r="AI829" s="33"/>
      <c r="AJ829" s="27"/>
      <c r="AK829" s="27"/>
      <c r="AL829" s="27">
        <v>2.7083333333333335</v>
      </c>
      <c r="AM829" s="27"/>
      <c r="AN829" s="27"/>
      <c r="AO829" s="28" t="s">
        <v>3872</v>
      </c>
      <c r="AP829" s="51"/>
      <c r="AQ829" s="51"/>
    </row>
    <row r="830" spans="1:43" ht="12.65" customHeight="1">
      <c r="A830" s="13" t="s">
        <v>214</v>
      </c>
      <c r="B830" s="14" t="s">
        <v>215</v>
      </c>
      <c r="C830" s="13">
        <v>1</v>
      </c>
      <c r="D830" s="13" t="s">
        <v>216</v>
      </c>
      <c r="E830" s="15" t="s">
        <v>267</v>
      </c>
      <c r="F830" s="13">
        <v>4041</v>
      </c>
      <c r="G830" s="13" t="s">
        <v>253</v>
      </c>
      <c r="H830" s="16">
        <v>45885</v>
      </c>
      <c r="I830" s="17">
        <v>45885</v>
      </c>
      <c r="J830" s="18">
        <v>45885</v>
      </c>
      <c r="K830" s="19">
        <v>0.76679398148148148</v>
      </c>
      <c r="L830" s="19">
        <v>0.77001157407407417</v>
      </c>
      <c r="M830" s="20">
        <v>0.85012731481481485</v>
      </c>
      <c r="N830" s="19">
        <v>0.85334490740740754</v>
      </c>
      <c r="O830" s="21">
        <f t="shared" si="31"/>
        <v>3.2175925925926885E-3</v>
      </c>
      <c r="P830" s="13" t="s">
        <v>1182</v>
      </c>
      <c r="Q830" s="13" t="s">
        <v>254</v>
      </c>
      <c r="R830" s="22" t="s">
        <v>1183</v>
      </c>
      <c r="S830" s="22" t="s">
        <v>33</v>
      </c>
      <c r="T830" s="23" t="s">
        <v>97</v>
      </c>
      <c r="U830" s="23"/>
      <c r="V830" s="22" t="s">
        <v>3880</v>
      </c>
      <c r="W830" s="24" t="s">
        <v>3677</v>
      </c>
      <c r="X830" s="25" t="s">
        <v>50</v>
      </c>
      <c r="Y830" s="25" t="s">
        <v>50</v>
      </c>
      <c r="Z830" s="25" t="s">
        <v>50</v>
      </c>
      <c r="AA830" s="25"/>
      <c r="AB830" s="26"/>
      <c r="AC830" s="31">
        <v>18.670299999999997</v>
      </c>
      <c r="AD830" s="32"/>
      <c r="AE830" s="32"/>
      <c r="AF830" s="32"/>
      <c r="AG830" s="33"/>
      <c r="AH830" s="33"/>
      <c r="AI830" s="33"/>
      <c r="AJ830" s="27"/>
      <c r="AK830" s="27"/>
      <c r="AL830" s="27">
        <v>2.7083333333333335</v>
      </c>
      <c r="AM830" s="27"/>
      <c r="AN830" s="27"/>
      <c r="AO830" s="28" t="s">
        <v>3872</v>
      </c>
      <c r="AP830" s="51"/>
      <c r="AQ830" s="51"/>
    </row>
    <row r="831" spans="1:43" ht="12.65" customHeight="1">
      <c r="A831" s="13" t="s">
        <v>214</v>
      </c>
      <c r="B831" s="14" t="s">
        <v>215</v>
      </c>
      <c r="C831" s="13">
        <v>1</v>
      </c>
      <c r="D831" s="13" t="s">
        <v>216</v>
      </c>
      <c r="E831" s="15" t="s">
        <v>267</v>
      </c>
      <c r="F831" s="13">
        <v>4041</v>
      </c>
      <c r="G831" s="13" t="s">
        <v>253</v>
      </c>
      <c r="H831" s="16">
        <v>45885</v>
      </c>
      <c r="I831" s="17">
        <v>45885</v>
      </c>
      <c r="J831" s="18">
        <v>45885</v>
      </c>
      <c r="K831" s="19">
        <v>0.85219907407407414</v>
      </c>
      <c r="L831" s="19">
        <v>0.87791666666666668</v>
      </c>
      <c r="M831" s="20">
        <v>0.9355324074074074</v>
      </c>
      <c r="N831" s="19">
        <v>0.96125000000000005</v>
      </c>
      <c r="O831" s="21">
        <f t="shared" si="31"/>
        <v>2.5717592592592653E-2</v>
      </c>
      <c r="P831" s="13" t="s">
        <v>259</v>
      </c>
      <c r="Q831" s="13" t="s">
        <v>254</v>
      </c>
      <c r="R831" s="22" t="s">
        <v>260</v>
      </c>
      <c r="S831" s="22" t="s">
        <v>33</v>
      </c>
      <c r="T831" s="23" t="s">
        <v>97</v>
      </c>
      <c r="U831" s="23"/>
      <c r="V831" s="22" t="s">
        <v>3880</v>
      </c>
      <c r="W831" s="24" t="s">
        <v>3677</v>
      </c>
      <c r="X831" s="25" t="s">
        <v>50</v>
      </c>
      <c r="Y831" s="25" t="s">
        <v>50</v>
      </c>
      <c r="Z831" s="25" t="s">
        <v>50</v>
      </c>
      <c r="AA831" s="25"/>
      <c r="AB831" s="26"/>
      <c r="AC831" s="31">
        <v>5.1645000000000003</v>
      </c>
      <c r="AD831" s="32"/>
      <c r="AE831" s="32"/>
      <c r="AF831" s="32"/>
      <c r="AG831" s="33"/>
      <c r="AH831" s="33"/>
      <c r="AI831" s="33"/>
      <c r="AJ831" s="27"/>
      <c r="AK831" s="27"/>
      <c r="AL831" s="27">
        <v>2.7083333333333335</v>
      </c>
      <c r="AM831" s="27"/>
      <c r="AN831" s="27"/>
      <c r="AO831" s="28" t="s">
        <v>3872</v>
      </c>
      <c r="AP831" s="51"/>
      <c r="AQ831" s="51"/>
    </row>
    <row r="832" spans="1:43" ht="12.65" customHeight="1">
      <c r="A832" s="13" t="s">
        <v>214</v>
      </c>
      <c r="B832" s="14" t="s">
        <v>215</v>
      </c>
      <c r="C832" s="13">
        <v>1</v>
      </c>
      <c r="D832" s="13" t="s">
        <v>216</v>
      </c>
      <c r="E832" s="15" t="s">
        <v>267</v>
      </c>
      <c r="F832" s="13">
        <v>4041</v>
      </c>
      <c r="G832" s="13" t="s">
        <v>253</v>
      </c>
      <c r="H832" s="16">
        <v>45885</v>
      </c>
      <c r="I832" s="17">
        <v>45886</v>
      </c>
      <c r="J832" s="18">
        <v>45886</v>
      </c>
      <c r="K832" s="19">
        <v>0.93745370370370373</v>
      </c>
      <c r="L832" s="19">
        <v>0.99642361111111111</v>
      </c>
      <c r="M832" s="20">
        <v>2.0787037037037038E-2</v>
      </c>
      <c r="N832" s="19">
        <v>7.9756944444444436E-2</v>
      </c>
      <c r="O832" s="21">
        <f t="shared" si="31"/>
        <v>5.8969907407407401E-2</v>
      </c>
      <c r="P832" s="13" t="s">
        <v>272</v>
      </c>
      <c r="Q832" s="13" t="s">
        <v>254</v>
      </c>
      <c r="R832" s="22" t="s">
        <v>273</v>
      </c>
      <c r="S832" s="22" t="s">
        <v>32</v>
      </c>
      <c r="T832" s="23" t="s">
        <v>211</v>
      </c>
      <c r="U832" s="23"/>
      <c r="V832" s="22" t="s">
        <v>212</v>
      </c>
      <c r="W832" s="24" t="s">
        <v>3677</v>
      </c>
      <c r="X832" s="25" t="s">
        <v>50</v>
      </c>
      <c r="Y832" s="25" t="s">
        <v>50</v>
      </c>
      <c r="Z832" s="25" t="s">
        <v>50</v>
      </c>
      <c r="AA832" s="25"/>
      <c r="AB832" s="26"/>
      <c r="AC832" s="31">
        <v>0.2409</v>
      </c>
      <c r="AD832" s="32"/>
      <c r="AE832" s="32"/>
      <c r="AF832" s="32"/>
      <c r="AG832" s="33"/>
      <c r="AH832" s="33"/>
      <c r="AI832" s="33"/>
      <c r="AJ832" s="27"/>
      <c r="AK832" s="27"/>
      <c r="AL832" s="27">
        <v>2.1666666666666665</v>
      </c>
      <c r="AM832" s="27"/>
      <c r="AN832" s="27"/>
      <c r="AO832" s="28" t="s">
        <v>3872</v>
      </c>
      <c r="AP832" s="51"/>
      <c r="AQ832" s="51"/>
    </row>
    <row r="833" spans="1:43" ht="12.65" customHeight="1">
      <c r="A833" s="13" t="s">
        <v>214</v>
      </c>
      <c r="B833" s="14" t="s">
        <v>215</v>
      </c>
      <c r="C833" s="13">
        <v>1</v>
      </c>
      <c r="D833" s="13" t="s">
        <v>216</v>
      </c>
      <c r="E833" s="15" t="s">
        <v>267</v>
      </c>
      <c r="F833" s="13">
        <v>4041</v>
      </c>
      <c r="G833" s="13" t="s">
        <v>253</v>
      </c>
      <c r="H833" s="16">
        <v>45886</v>
      </c>
      <c r="I833" s="17">
        <v>45886</v>
      </c>
      <c r="J833" s="18">
        <v>45886</v>
      </c>
      <c r="K833" s="19">
        <v>0.29168981481481482</v>
      </c>
      <c r="L833" s="19">
        <v>0.41474537037037035</v>
      </c>
      <c r="M833" s="20">
        <v>0.37502314814814813</v>
      </c>
      <c r="N833" s="19">
        <v>0.49807870370370372</v>
      </c>
      <c r="O833" s="21">
        <f t="shared" si="31"/>
        <v>0.12305555555555558</v>
      </c>
      <c r="P833" s="13" t="s">
        <v>1184</v>
      </c>
      <c r="Q833" s="13" t="s">
        <v>254</v>
      </c>
      <c r="R833" s="22" t="s">
        <v>1185</v>
      </c>
      <c r="S833" s="22" t="s">
        <v>33</v>
      </c>
      <c r="T833" s="23" t="s">
        <v>211</v>
      </c>
      <c r="U833" s="23"/>
      <c r="V833" s="22" t="s">
        <v>212</v>
      </c>
      <c r="W833" s="24" t="s">
        <v>3677</v>
      </c>
      <c r="X833" s="25" t="s">
        <v>50</v>
      </c>
      <c r="Y833" s="25" t="s">
        <v>50</v>
      </c>
      <c r="Z833" s="25" t="s">
        <v>50</v>
      </c>
      <c r="AA833" s="25"/>
      <c r="AB833" s="26"/>
      <c r="AC833" s="31">
        <v>2.0514999999999999</v>
      </c>
      <c r="AD833" s="32"/>
      <c r="AE833" s="32"/>
      <c r="AF833" s="32"/>
      <c r="AG833" s="33"/>
      <c r="AH833" s="33"/>
      <c r="AI833" s="33"/>
      <c r="AJ833" s="27"/>
      <c r="AK833" s="27"/>
      <c r="AL833" s="27">
        <v>2.1666666666666665</v>
      </c>
      <c r="AM833" s="27"/>
      <c r="AN833" s="27"/>
      <c r="AO833" s="28" t="s">
        <v>3872</v>
      </c>
      <c r="AP833" s="51"/>
      <c r="AQ833" s="51"/>
    </row>
    <row r="834" spans="1:43" ht="12.65" customHeight="1">
      <c r="A834" s="13" t="s">
        <v>214</v>
      </c>
      <c r="B834" s="14" t="s">
        <v>215</v>
      </c>
      <c r="C834" s="13">
        <v>1</v>
      </c>
      <c r="D834" s="13" t="s">
        <v>216</v>
      </c>
      <c r="E834" s="15" t="s">
        <v>267</v>
      </c>
      <c r="F834" s="13">
        <v>4041</v>
      </c>
      <c r="G834" s="13" t="s">
        <v>253</v>
      </c>
      <c r="H834" s="16">
        <v>45886</v>
      </c>
      <c r="I834" s="17">
        <v>45886</v>
      </c>
      <c r="J834" s="18">
        <v>45886</v>
      </c>
      <c r="K834" s="19">
        <v>0.41666666666666669</v>
      </c>
      <c r="L834" s="19">
        <v>0.43471064814814814</v>
      </c>
      <c r="M834" s="20">
        <v>0.5</v>
      </c>
      <c r="N834" s="19">
        <v>0.51804398148148156</v>
      </c>
      <c r="O834" s="21">
        <f t="shared" si="31"/>
        <v>1.8043981481481564E-2</v>
      </c>
      <c r="P834" s="13" t="s">
        <v>310</v>
      </c>
      <c r="Q834" s="13" t="s">
        <v>254</v>
      </c>
      <c r="R834" s="22" t="s">
        <v>311</v>
      </c>
      <c r="S834" s="22" t="s">
        <v>33</v>
      </c>
      <c r="T834" s="23" t="s">
        <v>211</v>
      </c>
      <c r="U834" s="23"/>
      <c r="V834" s="22" t="s">
        <v>212</v>
      </c>
      <c r="W834" s="24" t="s">
        <v>3677</v>
      </c>
      <c r="X834" s="25" t="s">
        <v>50</v>
      </c>
      <c r="Y834" s="25" t="s">
        <v>50</v>
      </c>
      <c r="Z834" s="25" t="s">
        <v>50</v>
      </c>
      <c r="AA834" s="25"/>
      <c r="AB834" s="26"/>
      <c r="AC834" s="31">
        <v>3.069</v>
      </c>
      <c r="AD834" s="32"/>
      <c r="AE834" s="32"/>
      <c r="AF834" s="32"/>
      <c r="AG834" s="33"/>
      <c r="AH834" s="33"/>
      <c r="AI834" s="33"/>
      <c r="AJ834" s="27"/>
      <c r="AK834" s="27"/>
      <c r="AL834" s="27">
        <v>2.1666666666666665</v>
      </c>
      <c r="AM834" s="27"/>
      <c r="AN834" s="27"/>
      <c r="AO834" s="28" t="s">
        <v>3872</v>
      </c>
      <c r="AP834" s="51"/>
      <c r="AQ834" s="51"/>
    </row>
    <row r="835" spans="1:43" ht="12.65" customHeight="1">
      <c r="A835" s="13" t="s">
        <v>214</v>
      </c>
      <c r="B835" s="14" t="s">
        <v>215</v>
      </c>
      <c r="C835" s="13">
        <v>1</v>
      </c>
      <c r="D835" s="13" t="s">
        <v>216</v>
      </c>
      <c r="E835" s="15" t="s">
        <v>267</v>
      </c>
      <c r="F835" s="13">
        <v>4041</v>
      </c>
      <c r="G835" s="13" t="s">
        <v>253</v>
      </c>
      <c r="H835" s="16">
        <v>45886</v>
      </c>
      <c r="I835" s="17">
        <v>45886</v>
      </c>
      <c r="J835" s="18">
        <v>45886</v>
      </c>
      <c r="K835" s="19">
        <v>0.43752314814814813</v>
      </c>
      <c r="L835" s="19">
        <v>0.45248842592592592</v>
      </c>
      <c r="M835" s="20">
        <v>0.52085648148148156</v>
      </c>
      <c r="N835" s="19">
        <v>0.53582175925925923</v>
      </c>
      <c r="O835" s="21">
        <f t="shared" si="31"/>
        <v>1.4965277777777675E-2</v>
      </c>
      <c r="P835" s="13" t="s">
        <v>1417</v>
      </c>
      <c r="Q835" s="13" t="s">
        <v>254</v>
      </c>
      <c r="R835" s="22" t="s">
        <v>1418</v>
      </c>
      <c r="S835" s="22" t="s">
        <v>33</v>
      </c>
      <c r="T835" s="23" t="s">
        <v>211</v>
      </c>
      <c r="U835" s="23"/>
      <c r="V835" s="22" t="s">
        <v>212</v>
      </c>
      <c r="W835" s="24" t="s">
        <v>3677</v>
      </c>
      <c r="X835" s="25" t="s">
        <v>50</v>
      </c>
      <c r="Y835" s="25" t="s">
        <v>50</v>
      </c>
      <c r="Z835" s="25" t="s">
        <v>50</v>
      </c>
      <c r="AA835" s="25"/>
      <c r="AB835" s="26"/>
      <c r="AC835" s="31">
        <v>3.8995000000000002</v>
      </c>
      <c r="AD835" s="32"/>
      <c r="AE835" s="32"/>
      <c r="AF835" s="32"/>
      <c r="AG835" s="33"/>
      <c r="AH835" s="33"/>
      <c r="AI835" s="33"/>
      <c r="AJ835" s="27"/>
      <c r="AK835" s="27"/>
      <c r="AL835" s="27">
        <v>2.1666666666666665</v>
      </c>
      <c r="AM835" s="27"/>
      <c r="AN835" s="27"/>
      <c r="AO835" s="28" t="s">
        <v>3872</v>
      </c>
      <c r="AP835" s="51"/>
      <c r="AQ835" s="51"/>
    </row>
    <row r="836" spans="1:43" ht="12.65" customHeight="1">
      <c r="A836" s="13" t="s">
        <v>214</v>
      </c>
      <c r="B836" s="14" t="s">
        <v>215</v>
      </c>
      <c r="C836" s="13">
        <v>1</v>
      </c>
      <c r="D836" s="13" t="s">
        <v>216</v>
      </c>
      <c r="E836" s="15" t="s">
        <v>267</v>
      </c>
      <c r="F836" s="13">
        <v>4041</v>
      </c>
      <c r="G836" s="13" t="s">
        <v>253</v>
      </c>
      <c r="H836" s="16">
        <v>45886</v>
      </c>
      <c r="I836" s="17">
        <v>45886</v>
      </c>
      <c r="J836" s="18">
        <v>45886</v>
      </c>
      <c r="K836" s="19">
        <v>0.45835648148148145</v>
      </c>
      <c r="L836" s="19">
        <v>0.51877314814814823</v>
      </c>
      <c r="M836" s="20">
        <v>0.54168981481481482</v>
      </c>
      <c r="N836" s="19">
        <v>0.6021064814814816</v>
      </c>
      <c r="O836" s="21">
        <f t="shared" si="31"/>
        <v>6.0416666666666785E-2</v>
      </c>
      <c r="P836" s="13" t="s">
        <v>310</v>
      </c>
      <c r="Q836" s="13" t="s">
        <v>254</v>
      </c>
      <c r="R836" s="22" t="s">
        <v>311</v>
      </c>
      <c r="S836" s="22" t="s">
        <v>33</v>
      </c>
      <c r="T836" s="23" t="s">
        <v>211</v>
      </c>
      <c r="U836" s="23"/>
      <c r="V836" s="22" t="s">
        <v>212</v>
      </c>
      <c r="W836" s="24" t="s">
        <v>3677</v>
      </c>
      <c r="X836" s="25" t="s">
        <v>50</v>
      </c>
      <c r="Y836" s="25" t="s">
        <v>50</v>
      </c>
      <c r="Z836" s="25" t="s">
        <v>50</v>
      </c>
      <c r="AA836" s="25"/>
      <c r="AB836" s="26"/>
      <c r="AC836" s="31">
        <v>0.12539999999999998</v>
      </c>
      <c r="AD836" s="32"/>
      <c r="AE836" s="32"/>
      <c r="AF836" s="32"/>
      <c r="AG836" s="33"/>
      <c r="AH836" s="33"/>
      <c r="AI836" s="33"/>
      <c r="AJ836" s="27"/>
      <c r="AK836" s="27"/>
      <c r="AL836" s="27">
        <v>2.1666666666666665</v>
      </c>
      <c r="AM836" s="27"/>
      <c r="AN836" s="27"/>
      <c r="AO836" s="28" t="s">
        <v>3872</v>
      </c>
      <c r="AP836" s="51"/>
      <c r="AQ836" s="51"/>
    </row>
    <row r="837" spans="1:43" ht="12.65" customHeight="1">
      <c r="A837" s="13" t="s">
        <v>214</v>
      </c>
      <c r="B837" s="14" t="s">
        <v>215</v>
      </c>
      <c r="C837" s="13">
        <v>1</v>
      </c>
      <c r="D837" s="13" t="s">
        <v>216</v>
      </c>
      <c r="E837" s="15" t="s">
        <v>267</v>
      </c>
      <c r="F837" s="13">
        <v>4041</v>
      </c>
      <c r="G837" s="13" t="s">
        <v>253</v>
      </c>
      <c r="H837" s="16">
        <v>45886</v>
      </c>
      <c r="I837" s="17">
        <v>45886</v>
      </c>
      <c r="J837" s="18">
        <v>45886</v>
      </c>
      <c r="K837" s="19">
        <v>0.52085648148148156</v>
      </c>
      <c r="L837" s="19">
        <v>0.55615740740740727</v>
      </c>
      <c r="M837" s="20">
        <v>0.60418981481481493</v>
      </c>
      <c r="N837" s="19">
        <v>0.63949074074074064</v>
      </c>
      <c r="O837" s="21">
        <f t="shared" si="31"/>
        <v>3.5300925925925708E-2</v>
      </c>
      <c r="P837" s="13" t="s">
        <v>270</v>
      </c>
      <c r="Q837" s="13" t="s">
        <v>254</v>
      </c>
      <c r="R837" s="22" t="s">
        <v>271</v>
      </c>
      <c r="S837" s="22" t="s">
        <v>33</v>
      </c>
      <c r="T837" s="23" t="s">
        <v>211</v>
      </c>
      <c r="U837" s="23"/>
      <c r="V837" s="22" t="s">
        <v>212</v>
      </c>
      <c r="W837" s="24" t="s">
        <v>3677</v>
      </c>
      <c r="X837" s="25" t="s">
        <v>50</v>
      </c>
      <c r="Y837" s="25" t="s">
        <v>50</v>
      </c>
      <c r="Z837" s="25" t="s">
        <v>50</v>
      </c>
      <c r="AA837" s="25"/>
      <c r="AB837" s="26"/>
      <c r="AC837" s="31">
        <v>2.145</v>
      </c>
      <c r="AD837" s="32"/>
      <c r="AE837" s="32"/>
      <c r="AF837" s="32"/>
      <c r="AG837" s="33"/>
      <c r="AH837" s="33"/>
      <c r="AI837" s="33"/>
      <c r="AJ837" s="27"/>
      <c r="AK837" s="27"/>
      <c r="AL837" s="27">
        <v>2.1666666666666665</v>
      </c>
      <c r="AM837" s="27"/>
      <c r="AN837" s="27"/>
      <c r="AO837" s="28" t="s">
        <v>3872</v>
      </c>
      <c r="AP837" s="51"/>
      <c r="AQ837" s="51"/>
    </row>
    <row r="838" spans="1:43" ht="12.65" customHeight="1">
      <c r="A838" s="13" t="s">
        <v>214</v>
      </c>
      <c r="B838" s="14" t="s">
        <v>215</v>
      </c>
      <c r="C838" s="13">
        <v>1</v>
      </c>
      <c r="D838" s="13" t="s">
        <v>216</v>
      </c>
      <c r="E838" s="15" t="s">
        <v>267</v>
      </c>
      <c r="F838" s="13">
        <v>4041</v>
      </c>
      <c r="G838" s="13" t="s">
        <v>253</v>
      </c>
      <c r="H838" s="16">
        <v>45886</v>
      </c>
      <c r="I838" s="17">
        <v>45886</v>
      </c>
      <c r="J838" s="18">
        <v>45886</v>
      </c>
      <c r="K838" s="19">
        <v>0.55788194444444439</v>
      </c>
      <c r="L838" s="19">
        <v>0.62354166666666666</v>
      </c>
      <c r="M838" s="20">
        <v>0.64121527777777787</v>
      </c>
      <c r="N838" s="19">
        <v>0.70687499999999992</v>
      </c>
      <c r="O838" s="21">
        <f t="shared" si="31"/>
        <v>6.565972222222205E-2</v>
      </c>
      <c r="P838" s="13" t="s">
        <v>310</v>
      </c>
      <c r="Q838" s="13" t="s">
        <v>254</v>
      </c>
      <c r="R838" s="22" t="s">
        <v>311</v>
      </c>
      <c r="S838" s="22" t="s">
        <v>33</v>
      </c>
      <c r="T838" s="23" t="s">
        <v>211</v>
      </c>
      <c r="U838" s="23"/>
      <c r="V838" s="22" t="s">
        <v>212</v>
      </c>
      <c r="W838" s="24" t="s">
        <v>3677</v>
      </c>
      <c r="X838" s="25" t="s">
        <v>50</v>
      </c>
      <c r="Y838" s="25" t="s">
        <v>50</v>
      </c>
      <c r="Z838" s="25" t="s">
        <v>50</v>
      </c>
      <c r="AA838" s="25"/>
      <c r="AB838" s="26"/>
      <c r="AC838" s="31">
        <v>0.1661</v>
      </c>
      <c r="AD838" s="32"/>
      <c r="AE838" s="32"/>
      <c r="AF838" s="32"/>
      <c r="AG838" s="33"/>
      <c r="AH838" s="33"/>
      <c r="AI838" s="33"/>
      <c r="AJ838" s="27"/>
      <c r="AK838" s="27"/>
      <c r="AL838" s="27">
        <v>2.1666666666666665</v>
      </c>
      <c r="AM838" s="27"/>
      <c r="AN838" s="27"/>
      <c r="AO838" s="28" t="s">
        <v>3872</v>
      </c>
      <c r="AP838" s="51"/>
      <c r="AQ838" s="51"/>
    </row>
    <row r="839" spans="1:43" ht="12.65" customHeight="1">
      <c r="A839" s="13" t="s">
        <v>214</v>
      </c>
      <c r="B839" s="14" t="s">
        <v>215</v>
      </c>
      <c r="C839" s="13">
        <v>1</v>
      </c>
      <c r="D839" s="13" t="s">
        <v>216</v>
      </c>
      <c r="E839" s="15" t="s">
        <v>267</v>
      </c>
      <c r="F839" s="13">
        <v>4041</v>
      </c>
      <c r="G839" s="13" t="s">
        <v>253</v>
      </c>
      <c r="H839" s="16">
        <v>45886</v>
      </c>
      <c r="I839" s="17">
        <v>45886</v>
      </c>
      <c r="J839" s="18">
        <v>45886</v>
      </c>
      <c r="K839" s="19">
        <v>0.64175925925925936</v>
      </c>
      <c r="L839" s="19">
        <v>0.74657407407407406</v>
      </c>
      <c r="M839" s="20">
        <v>0.72509259259259273</v>
      </c>
      <c r="N839" s="19">
        <v>0.82990740740740732</v>
      </c>
      <c r="O839" s="21">
        <f t="shared" si="31"/>
        <v>0.10481481481481458</v>
      </c>
      <c r="P839" s="13" t="s">
        <v>310</v>
      </c>
      <c r="Q839" s="13" t="s">
        <v>254</v>
      </c>
      <c r="R839" s="22" t="s">
        <v>311</v>
      </c>
      <c r="S839" s="22" t="s">
        <v>33</v>
      </c>
      <c r="T839" s="23" t="s">
        <v>211</v>
      </c>
      <c r="U839" s="23"/>
      <c r="V839" s="22" t="s">
        <v>212</v>
      </c>
      <c r="W839" s="24" t="s">
        <v>3677</v>
      </c>
      <c r="X839" s="25" t="s">
        <v>50</v>
      </c>
      <c r="Y839" s="25" t="s">
        <v>50</v>
      </c>
      <c r="Z839" s="25" t="s">
        <v>50</v>
      </c>
      <c r="AA839" s="25"/>
      <c r="AB839" s="26"/>
      <c r="AC839" s="31">
        <v>0.27500000000000002</v>
      </c>
      <c r="AD839" s="32"/>
      <c r="AE839" s="32"/>
      <c r="AF839" s="32"/>
      <c r="AG839" s="33"/>
      <c r="AH839" s="33"/>
      <c r="AI839" s="33"/>
      <c r="AJ839" s="27"/>
      <c r="AK839" s="27"/>
      <c r="AL839" s="27">
        <v>2.1666666666666665</v>
      </c>
      <c r="AM839" s="27"/>
      <c r="AN839" s="27"/>
      <c r="AO839" s="28" t="s">
        <v>3872</v>
      </c>
      <c r="AP839" s="51"/>
      <c r="AQ839" s="51"/>
    </row>
    <row r="840" spans="1:43" ht="12.65" customHeight="1">
      <c r="A840" s="13" t="s">
        <v>214</v>
      </c>
      <c r="B840" s="14" t="s">
        <v>215</v>
      </c>
      <c r="C840" s="13">
        <v>1</v>
      </c>
      <c r="D840" s="13" t="s">
        <v>216</v>
      </c>
      <c r="E840" s="15" t="s">
        <v>267</v>
      </c>
      <c r="F840" s="13">
        <v>4041</v>
      </c>
      <c r="G840" s="13" t="s">
        <v>253</v>
      </c>
      <c r="H840" s="16">
        <v>45886</v>
      </c>
      <c r="I840" s="17">
        <v>45887</v>
      </c>
      <c r="J840" s="18">
        <v>45887</v>
      </c>
      <c r="K840" s="19">
        <v>0.9366782407407408</v>
      </c>
      <c r="L840" s="19">
        <v>0.9990162037037037</v>
      </c>
      <c r="M840" s="20">
        <v>2.0011574074074074E-2</v>
      </c>
      <c r="N840" s="19">
        <v>8.2349537037037041E-2</v>
      </c>
      <c r="O840" s="21">
        <f t="shared" si="31"/>
        <v>6.233796296296297E-2</v>
      </c>
      <c r="P840" s="13" t="s">
        <v>1020</v>
      </c>
      <c r="Q840" s="13" t="s">
        <v>254</v>
      </c>
      <c r="R840" s="22" t="s">
        <v>1021</v>
      </c>
      <c r="S840" s="22" t="s">
        <v>32</v>
      </c>
      <c r="T840" s="23" t="s">
        <v>211</v>
      </c>
      <c r="U840" s="23"/>
      <c r="V840" s="22" t="s">
        <v>212</v>
      </c>
      <c r="W840" s="24" t="s">
        <v>3677</v>
      </c>
      <c r="X840" s="25" t="s">
        <v>50</v>
      </c>
      <c r="Y840" s="25" t="s">
        <v>50</v>
      </c>
      <c r="Z840" s="25" t="s">
        <v>50</v>
      </c>
      <c r="AA840" s="25"/>
      <c r="AB840" s="26"/>
      <c r="AC840" s="31">
        <v>0.25739999999999996</v>
      </c>
      <c r="AD840" s="32"/>
      <c r="AE840" s="32"/>
      <c r="AF840" s="32"/>
      <c r="AG840" s="33"/>
      <c r="AH840" s="33"/>
      <c r="AI840" s="33"/>
      <c r="AJ840" s="27"/>
      <c r="AK840" s="27"/>
      <c r="AL840" s="27">
        <v>1.6666666666666667</v>
      </c>
      <c r="AM840" s="27"/>
      <c r="AN840" s="27"/>
      <c r="AO840" s="28" t="s">
        <v>3872</v>
      </c>
      <c r="AP840" s="51"/>
      <c r="AQ840" s="51"/>
    </row>
    <row r="841" spans="1:43" ht="12.65" customHeight="1">
      <c r="A841" s="13" t="s">
        <v>214</v>
      </c>
      <c r="B841" s="14" t="s">
        <v>215</v>
      </c>
      <c r="C841" s="13">
        <v>1</v>
      </c>
      <c r="D841" s="13" t="s">
        <v>216</v>
      </c>
      <c r="E841" s="15" t="s">
        <v>267</v>
      </c>
      <c r="F841" s="13">
        <v>4041</v>
      </c>
      <c r="G841" s="13" t="s">
        <v>253</v>
      </c>
      <c r="H841" s="16">
        <v>45887</v>
      </c>
      <c r="I841" s="17">
        <v>45887</v>
      </c>
      <c r="J841" s="18">
        <v>45887</v>
      </c>
      <c r="K841" s="19">
        <v>0.41666666666666669</v>
      </c>
      <c r="L841" s="19">
        <v>0.64317129629629632</v>
      </c>
      <c r="M841" s="20">
        <v>0.5</v>
      </c>
      <c r="N841" s="19">
        <v>0.72650462962962969</v>
      </c>
      <c r="O841" s="21">
        <f t="shared" si="31"/>
        <v>0.22650462962962969</v>
      </c>
      <c r="P841" s="13" t="s">
        <v>310</v>
      </c>
      <c r="Q841" s="13" t="s">
        <v>254</v>
      </c>
      <c r="R841" s="22" t="s">
        <v>311</v>
      </c>
      <c r="S841" s="22" t="s">
        <v>33</v>
      </c>
      <c r="T841" s="23" t="s">
        <v>211</v>
      </c>
      <c r="U841" s="23"/>
      <c r="V841" s="22" t="s">
        <v>212</v>
      </c>
      <c r="W841" s="24" t="s">
        <v>3677</v>
      </c>
      <c r="X841" s="25" t="s">
        <v>50</v>
      </c>
      <c r="Y841" s="25" t="s">
        <v>50</v>
      </c>
      <c r="Z841" s="25" t="s">
        <v>50</v>
      </c>
      <c r="AA841" s="25"/>
      <c r="AB841" s="26"/>
      <c r="AC841" s="31">
        <v>0.94423999999999997</v>
      </c>
      <c r="AD841" s="32"/>
      <c r="AE841" s="32"/>
      <c r="AF841" s="32"/>
      <c r="AG841" s="33"/>
      <c r="AH841" s="33"/>
      <c r="AI841" s="33"/>
      <c r="AJ841" s="27"/>
      <c r="AK841" s="27"/>
      <c r="AL841" s="27">
        <v>1.6666666666666667</v>
      </c>
      <c r="AM841" s="27"/>
      <c r="AN841" s="27"/>
      <c r="AO841" s="28" t="s">
        <v>3872</v>
      </c>
      <c r="AP841" s="51"/>
      <c r="AQ841" s="51"/>
    </row>
    <row r="842" spans="1:43" ht="12.65" customHeight="1">
      <c r="A842" s="13" t="s">
        <v>214</v>
      </c>
      <c r="B842" s="14" t="s">
        <v>215</v>
      </c>
      <c r="C842" s="13">
        <v>1</v>
      </c>
      <c r="D842" s="13" t="s">
        <v>216</v>
      </c>
      <c r="E842" s="15" t="s">
        <v>267</v>
      </c>
      <c r="F842" s="13">
        <v>4041</v>
      </c>
      <c r="G842" s="13" t="s">
        <v>253</v>
      </c>
      <c r="H842" s="16">
        <v>45887</v>
      </c>
      <c r="I842" s="17">
        <v>45887</v>
      </c>
      <c r="J842" s="18">
        <v>45887</v>
      </c>
      <c r="K842" s="19">
        <v>0.64585648148148156</v>
      </c>
      <c r="L842" s="19">
        <v>0.66174768518518512</v>
      </c>
      <c r="M842" s="20">
        <v>0.72918981481481493</v>
      </c>
      <c r="N842" s="19">
        <v>0.74508101851851849</v>
      </c>
      <c r="O842" s="21">
        <f t="shared" si="31"/>
        <v>1.589120370370356E-2</v>
      </c>
      <c r="P842" s="13" t="s">
        <v>593</v>
      </c>
      <c r="Q842" s="13" t="s">
        <v>254</v>
      </c>
      <c r="R842" s="22" t="s">
        <v>594</v>
      </c>
      <c r="S842" s="22" t="s">
        <v>33</v>
      </c>
      <c r="T842" s="23" t="s">
        <v>211</v>
      </c>
      <c r="U842" s="23"/>
      <c r="V842" s="22" t="s">
        <v>212</v>
      </c>
      <c r="W842" s="24" t="s">
        <v>3677</v>
      </c>
      <c r="X842" s="25" t="s">
        <v>50</v>
      </c>
      <c r="Y842" s="25" t="s">
        <v>50</v>
      </c>
      <c r="Z842" s="25" t="s">
        <v>50</v>
      </c>
      <c r="AA842" s="25"/>
      <c r="AB842" s="26"/>
      <c r="AC842" s="31">
        <v>1.0745899999999999</v>
      </c>
      <c r="AD842" s="32"/>
      <c r="AE842" s="32"/>
      <c r="AF842" s="32"/>
      <c r="AG842" s="33"/>
      <c r="AH842" s="33"/>
      <c r="AI842" s="33"/>
      <c r="AJ842" s="27"/>
      <c r="AK842" s="27"/>
      <c r="AL842" s="27">
        <v>1.6666666666666667</v>
      </c>
      <c r="AM842" s="27"/>
      <c r="AN842" s="27"/>
      <c r="AO842" s="28" t="s">
        <v>3872</v>
      </c>
      <c r="AP842" s="51"/>
      <c r="AQ842" s="51"/>
    </row>
    <row r="843" spans="1:43" ht="12.65" customHeight="1">
      <c r="A843" s="13" t="s">
        <v>214</v>
      </c>
      <c r="B843" s="14" t="s">
        <v>215</v>
      </c>
      <c r="C843" s="13">
        <v>1</v>
      </c>
      <c r="D843" s="13" t="s">
        <v>216</v>
      </c>
      <c r="E843" s="15" t="s">
        <v>267</v>
      </c>
      <c r="F843" s="13">
        <v>4041</v>
      </c>
      <c r="G843" s="13" t="s">
        <v>253</v>
      </c>
      <c r="H843" s="16">
        <v>45887</v>
      </c>
      <c r="I843" s="17">
        <v>45887</v>
      </c>
      <c r="J843" s="18">
        <v>45887</v>
      </c>
      <c r="K843" s="19">
        <v>0.77085648148148156</v>
      </c>
      <c r="L843" s="19">
        <v>0.77635416666666668</v>
      </c>
      <c r="M843" s="20">
        <v>0.85418981481481493</v>
      </c>
      <c r="N843" s="19">
        <v>0.85968750000000005</v>
      </c>
      <c r="O843" s="21">
        <f t="shared" si="31"/>
        <v>5.4976851851851194E-3</v>
      </c>
      <c r="P843" s="13" t="s">
        <v>268</v>
      </c>
      <c r="Q843" s="13" t="s">
        <v>254</v>
      </c>
      <c r="R843" s="22" t="s">
        <v>269</v>
      </c>
      <c r="S843" s="22" t="s">
        <v>33</v>
      </c>
      <c r="T843" s="23" t="s">
        <v>211</v>
      </c>
      <c r="U843" s="23"/>
      <c r="V843" s="22" t="s">
        <v>212</v>
      </c>
      <c r="W843" s="24" t="s">
        <v>3677</v>
      </c>
      <c r="X843" s="25" t="s">
        <v>50</v>
      </c>
      <c r="Y843" s="25" t="s">
        <v>50</v>
      </c>
      <c r="Z843" s="25" t="s">
        <v>50</v>
      </c>
      <c r="AA843" s="25"/>
      <c r="AB843" s="26"/>
      <c r="AC843" s="31">
        <v>4.7907200000000003</v>
      </c>
      <c r="AD843" s="32"/>
      <c r="AE843" s="32"/>
      <c r="AF843" s="32"/>
      <c r="AG843" s="33"/>
      <c r="AH843" s="33"/>
      <c r="AI843" s="33"/>
      <c r="AJ843" s="27"/>
      <c r="AK843" s="27"/>
      <c r="AL843" s="27">
        <v>2.0833333333333335</v>
      </c>
      <c r="AM843" s="27"/>
      <c r="AN843" s="27"/>
      <c r="AO843" s="28" t="s">
        <v>3872</v>
      </c>
      <c r="AP843" s="51"/>
      <c r="AQ843" s="51"/>
    </row>
    <row r="844" spans="1:43" ht="12.65" customHeight="1">
      <c r="A844" s="13" t="s">
        <v>214</v>
      </c>
      <c r="B844" s="14" t="s">
        <v>215</v>
      </c>
      <c r="C844" s="13">
        <v>1</v>
      </c>
      <c r="D844" s="13" t="s">
        <v>216</v>
      </c>
      <c r="E844" s="15" t="s">
        <v>267</v>
      </c>
      <c r="F844" s="13">
        <v>4041</v>
      </c>
      <c r="G844" s="13" t="s">
        <v>253</v>
      </c>
      <c r="H844" s="16">
        <v>45887</v>
      </c>
      <c r="I844" s="17">
        <v>45887</v>
      </c>
      <c r="J844" s="18">
        <v>45887</v>
      </c>
      <c r="K844" s="19">
        <v>0.7776157407407408</v>
      </c>
      <c r="L844" s="19">
        <v>0.7822337962962963</v>
      </c>
      <c r="M844" s="20">
        <v>0.86094907407407417</v>
      </c>
      <c r="N844" s="19">
        <v>0.86556712962962967</v>
      </c>
      <c r="O844" s="21">
        <f t="shared" si="31"/>
        <v>4.6180555555555003E-3</v>
      </c>
      <c r="P844" s="13" t="s">
        <v>585</v>
      </c>
      <c r="Q844" s="13" t="s">
        <v>254</v>
      </c>
      <c r="R844" s="22" t="s">
        <v>586</v>
      </c>
      <c r="S844" s="22" t="s">
        <v>33</v>
      </c>
      <c r="T844" s="23" t="s">
        <v>211</v>
      </c>
      <c r="U844" s="23"/>
      <c r="V844" s="22" t="s">
        <v>212</v>
      </c>
      <c r="W844" s="24" t="s">
        <v>3677</v>
      </c>
      <c r="X844" s="25" t="s">
        <v>50</v>
      </c>
      <c r="Y844" s="25" t="s">
        <v>50</v>
      </c>
      <c r="Z844" s="25" t="s">
        <v>50</v>
      </c>
      <c r="AA844" s="25"/>
      <c r="AB844" s="26"/>
      <c r="AC844" s="31">
        <v>9.6463400000000004</v>
      </c>
      <c r="AD844" s="32"/>
      <c r="AE844" s="32"/>
      <c r="AF844" s="32"/>
      <c r="AG844" s="33"/>
      <c r="AH844" s="33"/>
      <c r="AI844" s="33"/>
      <c r="AJ844" s="27"/>
      <c r="AK844" s="27"/>
      <c r="AL844" s="27">
        <v>2.0833333333333335</v>
      </c>
      <c r="AM844" s="27"/>
      <c r="AN844" s="27"/>
      <c r="AO844" s="28" t="s">
        <v>3872</v>
      </c>
      <c r="AP844" s="51"/>
      <c r="AQ844" s="51"/>
    </row>
    <row r="845" spans="1:43" ht="12.65" customHeight="1">
      <c r="A845" s="13" t="s">
        <v>214</v>
      </c>
      <c r="B845" s="14" t="s">
        <v>215</v>
      </c>
      <c r="C845" s="13">
        <v>1</v>
      </c>
      <c r="D845" s="13" t="s">
        <v>216</v>
      </c>
      <c r="E845" s="15" t="s">
        <v>267</v>
      </c>
      <c r="F845" s="13">
        <v>4041</v>
      </c>
      <c r="G845" s="13" t="s">
        <v>253</v>
      </c>
      <c r="H845" s="16">
        <v>45887</v>
      </c>
      <c r="I845" s="17">
        <v>45887</v>
      </c>
      <c r="J845" s="18">
        <f>I845</f>
        <v>45887</v>
      </c>
      <c r="K845" s="19">
        <v>0.78239583333333329</v>
      </c>
      <c r="L845" s="19">
        <v>0.8618055555555556</v>
      </c>
      <c r="M845" s="20">
        <v>0.86572916666666666</v>
      </c>
      <c r="N845" s="19">
        <v>0.94513888888888886</v>
      </c>
      <c r="O845" s="21">
        <f t="shared" si="31"/>
        <v>7.9409722222222201E-2</v>
      </c>
      <c r="P845" s="13" t="s">
        <v>1529</v>
      </c>
      <c r="Q845" s="13" t="s">
        <v>254</v>
      </c>
      <c r="R845" s="22" t="s">
        <v>1530</v>
      </c>
      <c r="S845" s="22" t="s">
        <v>29</v>
      </c>
      <c r="T845" s="23" t="s">
        <v>211</v>
      </c>
      <c r="U845" s="23" t="s">
        <v>50</v>
      </c>
      <c r="V845" s="22" t="s">
        <v>212</v>
      </c>
      <c r="W845" s="24" t="s">
        <v>208</v>
      </c>
      <c r="X845" s="25" t="s">
        <v>127</v>
      </c>
      <c r="Y845" s="25" t="s">
        <v>114</v>
      </c>
      <c r="Z845" s="25" t="s">
        <v>62</v>
      </c>
      <c r="AA845" s="25"/>
      <c r="AB845" s="26"/>
      <c r="AC845" s="31">
        <v>31.986350000000002</v>
      </c>
      <c r="AD845" s="32"/>
      <c r="AE845" s="32"/>
      <c r="AF845" s="32"/>
      <c r="AG845" s="33"/>
      <c r="AH845" s="33"/>
      <c r="AI845" s="33"/>
      <c r="AJ845" s="27"/>
      <c r="AK845" s="27"/>
      <c r="AL845" s="27">
        <v>5</v>
      </c>
      <c r="AM845" s="27"/>
      <c r="AN845" s="27"/>
      <c r="AO845" s="28" t="s">
        <v>3872</v>
      </c>
      <c r="AP845" s="51"/>
      <c r="AQ845" s="51"/>
    </row>
    <row r="846" spans="1:43" ht="12.65" customHeight="1">
      <c r="A846" s="13" t="s">
        <v>214</v>
      </c>
      <c r="B846" s="14" t="s">
        <v>215</v>
      </c>
      <c r="C846" s="13">
        <v>1</v>
      </c>
      <c r="D846" s="13" t="s">
        <v>216</v>
      </c>
      <c r="E846" s="15" t="s">
        <v>267</v>
      </c>
      <c r="F846" s="13">
        <v>4041</v>
      </c>
      <c r="G846" s="13" t="s">
        <v>253</v>
      </c>
      <c r="H846" s="16">
        <v>45887</v>
      </c>
      <c r="I846" s="17">
        <v>45887</v>
      </c>
      <c r="J846" s="18">
        <v>45887</v>
      </c>
      <c r="K846" s="19">
        <v>0.8618055555555556</v>
      </c>
      <c r="L846" s="19">
        <v>0.86884259259259267</v>
      </c>
      <c r="M846" s="20">
        <v>0.94513888888888886</v>
      </c>
      <c r="N846" s="19">
        <v>0.95217592592592593</v>
      </c>
      <c r="O846" s="21">
        <f t="shared" si="31"/>
        <v>7.0370370370370638E-3</v>
      </c>
      <c r="P846" s="13" t="s">
        <v>316</v>
      </c>
      <c r="Q846" s="13" t="s">
        <v>254</v>
      </c>
      <c r="R846" s="22" t="s">
        <v>317</v>
      </c>
      <c r="S846" s="22" t="s">
        <v>33</v>
      </c>
      <c r="T846" s="23" t="s">
        <v>211</v>
      </c>
      <c r="U846" s="23"/>
      <c r="V846" s="22" t="s">
        <v>212</v>
      </c>
      <c r="W846" s="24" t="s">
        <v>3677</v>
      </c>
      <c r="X846" s="25" t="s">
        <v>50</v>
      </c>
      <c r="Y846" s="25" t="s">
        <v>50</v>
      </c>
      <c r="Z846" s="25" t="s">
        <v>50</v>
      </c>
      <c r="AA846" s="25"/>
      <c r="AB846" s="26"/>
      <c r="AC846" s="31">
        <v>9.9464199999999998</v>
      </c>
      <c r="AD846" s="32"/>
      <c r="AE846" s="32"/>
      <c r="AF846" s="32"/>
      <c r="AG846" s="33"/>
      <c r="AH846" s="33"/>
      <c r="AI846" s="33"/>
      <c r="AJ846" s="27"/>
      <c r="AK846" s="27"/>
      <c r="AL846" s="27">
        <v>2.0833333333333335</v>
      </c>
      <c r="AM846" s="27"/>
      <c r="AN846" s="27"/>
      <c r="AO846" s="28" t="s">
        <v>3872</v>
      </c>
      <c r="AP846" s="51"/>
      <c r="AQ846" s="51"/>
    </row>
    <row r="847" spans="1:43" ht="12.65" customHeight="1">
      <c r="A847" s="13" t="s">
        <v>214</v>
      </c>
      <c r="B847" s="14" t="s">
        <v>215</v>
      </c>
      <c r="C847" s="13">
        <v>1</v>
      </c>
      <c r="D847" s="13" t="s">
        <v>216</v>
      </c>
      <c r="E847" s="15" t="s">
        <v>267</v>
      </c>
      <c r="F847" s="13">
        <v>4041</v>
      </c>
      <c r="G847" s="13" t="s">
        <v>253</v>
      </c>
      <c r="H847" s="16">
        <v>45887</v>
      </c>
      <c r="I847" s="17">
        <v>45887</v>
      </c>
      <c r="J847" s="18">
        <v>45887</v>
      </c>
      <c r="K847" s="19">
        <v>0.8703819444444445</v>
      </c>
      <c r="L847" s="19">
        <v>0.90699074074074071</v>
      </c>
      <c r="M847" s="20">
        <v>0.95371527777777776</v>
      </c>
      <c r="N847" s="19">
        <v>0.99032407407407408</v>
      </c>
      <c r="O847" s="21">
        <f t="shared" si="31"/>
        <v>3.660879629629632E-2</v>
      </c>
      <c r="P847" s="13" t="s">
        <v>312</v>
      </c>
      <c r="Q847" s="13" t="s">
        <v>254</v>
      </c>
      <c r="R847" s="22" t="s">
        <v>313</v>
      </c>
      <c r="S847" s="22" t="s">
        <v>33</v>
      </c>
      <c r="T847" s="23" t="s">
        <v>211</v>
      </c>
      <c r="U847" s="23" t="s">
        <v>50</v>
      </c>
      <c r="V847" s="22" t="s">
        <v>212</v>
      </c>
      <c r="W847" s="24" t="s">
        <v>3677</v>
      </c>
      <c r="X847" s="25" t="s">
        <v>50</v>
      </c>
      <c r="Y847" s="25" t="s">
        <v>50</v>
      </c>
      <c r="Z847" s="25" t="s">
        <v>50</v>
      </c>
      <c r="AA847" s="25"/>
      <c r="AB847" s="26"/>
      <c r="AC847" s="31">
        <v>1.8264399999999998</v>
      </c>
      <c r="AD847" s="32"/>
      <c r="AE847" s="32"/>
      <c r="AF847" s="32"/>
      <c r="AG847" s="33"/>
      <c r="AH847" s="33"/>
      <c r="AI847" s="33"/>
      <c r="AJ847" s="27"/>
      <c r="AK847" s="27"/>
      <c r="AL847" s="27">
        <v>2.0833333333333335</v>
      </c>
      <c r="AM847" s="27"/>
      <c r="AN847" s="27"/>
      <c r="AO847" s="28" t="s">
        <v>3872</v>
      </c>
      <c r="AP847" s="51"/>
      <c r="AQ847" s="51"/>
    </row>
    <row r="848" spans="1:43" ht="12.65" customHeight="1">
      <c r="A848" s="13" t="s">
        <v>214</v>
      </c>
      <c r="B848" s="14" t="s">
        <v>215</v>
      </c>
      <c r="C848" s="13">
        <v>1</v>
      </c>
      <c r="D848" s="13" t="s">
        <v>216</v>
      </c>
      <c r="E848" s="15" t="s">
        <v>267</v>
      </c>
      <c r="F848" s="13">
        <v>4041</v>
      </c>
      <c r="G848" s="13" t="s">
        <v>253</v>
      </c>
      <c r="H848" s="16">
        <v>45887</v>
      </c>
      <c r="I848" s="17">
        <v>45888</v>
      </c>
      <c r="J848" s="18">
        <v>45888</v>
      </c>
      <c r="K848" s="19">
        <v>0.95674768518518516</v>
      </c>
      <c r="L848" s="19">
        <v>0.99289351851851859</v>
      </c>
      <c r="M848" s="20">
        <v>4.0081018518518516E-2</v>
      </c>
      <c r="N848" s="19">
        <v>7.6226851851851851E-2</v>
      </c>
      <c r="O848" s="21">
        <f t="shared" si="31"/>
        <v>3.6145833333333335E-2</v>
      </c>
      <c r="P848" s="13" t="s">
        <v>323</v>
      </c>
      <c r="Q848" s="13" t="s">
        <v>254</v>
      </c>
      <c r="R848" s="22" t="s">
        <v>324</v>
      </c>
      <c r="S848" s="22" t="s">
        <v>32</v>
      </c>
      <c r="T848" s="23" t="s">
        <v>211</v>
      </c>
      <c r="U848" s="23"/>
      <c r="V848" s="22" t="s">
        <v>212</v>
      </c>
      <c r="W848" s="24" t="s">
        <v>3677</v>
      </c>
      <c r="X848" s="25" t="s">
        <v>50</v>
      </c>
      <c r="Y848" s="25" t="s">
        <v>50</v>
      </c>
      <c r="Z848" s="25" t="s">
        <v>50</v>
      </c>
      <c r="AA848" s="25"/>
      <c r="AB848" s="26"/>
      <c r="AC848" s="31">
        <v>8.6129999999999998E-2</v>
      </c>
      <c r="AD848" s="32"/>
      <c r="AE848" s="32"/>
      <c r="AF848" s="32"/>
      <c r="AG848" s="33"/>
      <c r="AH848" s="33"/>
      <c r="AI848" s="33"/>
      <c r="AJ848" s="27"/>
      <c r="AK848" s="27"/>
      <c r="AL848" s="27">
        <v>1.6666666666666667</v>
      </c>
      <c r="AM848" s="27"/>
      <c r="AN848" s="27"/>
      <c r="AO848" s="28" t="s">
        <v>3872</v>
      </c>
      <c r="AP848" s="51"/>
      <c r="AQ848" s="51"/>
    </row>
    <row r="849" spans="1:43" ht="12.65" customHeight="1">
      <c r="A849" s="13" t="s">
        <v>214</v>
      </c>
      <c r="B849" s="14" t="s">
        <v>215</v>
      </c>
      <c r="C849" s="13">
        <v>1</v>
      </c>
      <c r="D849" s="13" t="s">
        <v>216</v>
      </c>
      <c r="E849" s="15" t="s">
        <v>267</v>
      </c>
      <c r="F849" s="13">
        <v>4041</v>
      </c>
      <c r="G849" s="13" t="s">
        <v>253</v>
      </c>
      <c r="H849" s="16">
        <v>45889</v>
      </c>
      <c r="I849" s="17">
        <v>45889</v>
      </c>
      <c r="J849" s="18">
        <v>45889</v>
      </c>
      <c r="K849" s="19">
        <v>0.70857638888888896</v>
      </c>
      <c r="L849" s="19">
        <v>0.72607638888888892</v>
      </c>
      <c r="M849" s="20">
        <v>0.79190972222222222</v>
      </c>
      <c r="N849" s="19">
        <v>0.80940972222222218</v>
      </c>
      <c r="O849" s="21">
        <f t="shared" si="31"/>
        <v>1.749999999999996E-2</v>
      </c>
      <c r="P849" s="13" t="s">
        <v>1674</v>
      </c>
      <c r="Q849" s="13" t="s">
        <v>254</v>
      </c>
      <c r="R849" s="22" t="s">
        <v>1675</v>
      </c>
      <c r="S849" s="22" t="s">
        <v>33</v>
      </c>
      <c r="T849" s="23" t="s">
        <v>52</v>
      </c>
      <c r="U849" s="23"/>
      <c r="V849" s="22" t="s">
        <v>67</v>
      </c>
      <c r="W849" s="24" t="s">
        <v>3677</v>
      </c>
      <c r="X849" s="25" t="s">
        <v>50</v>
      </c>
      <c r="Y849" s="25" t="s">
        <v>50</v>
      </c>
      <c r="Z849" s="25" t="s">
        <v>50</v>
      </c>
      <c r="AA849" s="25"/>
      <c r="AB849" s="26"/>
      <c r="AC849" s="31">
        <v>0.88714999999999999</v>
      </c>
      <c r="AD849" s="32"/>
      <c r="AE849" s="32"/>
      <c r="AF849" s="32"/>
      <c r="AG849" s="33"/>
      <c r="AH849" s="33"/>
      <c r="AI849" s="33"/>
      <c r="AJ849" s="27"/>
      <c r="AK849" s="27"/>
      <c r="AL849" s="27">
        <v>2.0833333333333335</v>
      </c>
      <c r="AM849" s="27"/>
      <c r="AN849" s="27"/>
      <c r="AO849" s="28" t="s">
        <v>3872</v>
      </c>
      <c r="AP849" s="51"/>
      <c r="AQ849" s="51"/>
    </row>
    <row r="850" spans="1:43" ht="12.65" customHeight="1">
      <c r="A850" s="13" t="s">
        <v>214</v>
      </c>
      <c r="B850" s="14" t="s">
        <v>215</v>
      </c>
      <c r="C850" s="13">
        <v>1</v>
      </c>
      <c r="D850" s="13" t="s">
        <v>216</v>
      </c>
      <c r="E850" s="15" t="s">
        <v>267</v>
      </c>
      <c r="F850" s="13">
        <v>4041</v>
      </c>
      <c r="G850" s="13" t="s">
        <v>253</v>
      </c>
      <c r="H850" s="16">
        <v>45890</v>
      </c>
      <c r="I850" s="17">
        <v>45890</v>
      </c>
      <c r="J850" s="18">
        <v>45890</v>
      </c>
      <c r="K850" s="19">
        <v>0.39560185185185182</v>
      </c>
      <c r="L850" s="19">
        <v>0.41357638888888887</v>
      </c>
      <c r="M850" s="20">
        <v>0.47893518518518513</v>
      </c>
      <c r="N850" s="19">
        <v>0.49690972222222224</v>
      </c>
      <c r="O850" s="21">
        <f t="shared" si="31"/>
        <v>1.7974537037037108E-2</v>
      </c>
      <c r="P850" s="13" t="s">
        <v>257</v>
      </c>
      <c r="Q850" s="13" t="s">
        <v>254</v>
      </c>
      <c r="R850" s="22" t="s">
        <v>258</v>
      </c>
      <c r="S850" s="22" t="s">
        <v>33</v>
      </c>
      <c r="T850" s="23" t="s">
        <v>52</v>
      </c>
      <c r="U850" s="23"/>
      <c r="V850" s="22" t="s">
        <v>67</v>
      </c>
      <c r="W850" s="24" t="s">
        <v>3677</v>
      </c>
      <c r="X850" s="25" t="s">
        <v>50</v>
      </c>
      <c r="Y850" s="25" t="s">
        <v>50</v>
      </c>
      <c r="Z850" s="25" t="s">
        <v>50</v>
      </c>
      <c r="AA850" s="25"/>
      <c r="AB850" s="26"/>
      <c r="AC850" s="31">
        <v>0.35848999999999998</v>
      </c>
      <c r="AD850" s="32"/>
      <c r="AE850" s="32"/>
      <c r="AF850" s="32"/>
      <c r="AG850" s="33"/>
      <c r="AH850" s="33"/>
      <c r="AI850" s="33"/>
      <c r="AJ850" s="27"/>
      <c r="AK850" s="27"/>
      <c r="AL850" s="27">
        <v>1.6666666666666667</v>
      </c>
      <c r="AM850" s="27"/>
      <c r="AN850" s="27"/>
      <c r="AO850" s="28" t="s">
        <v>3872</v>
      </c>
      <c r="AP850" s="51"/>
      <c r="AQ850" s="51"/>
    </row>
    <row r="851" spans="1:43" ht="12.65" customHeight="1">
      <c r="A851" s="13" t="s">
        <v>214</v>
      </c>
      <c r="B851" s="14" t="s">
        <v>215</v>
      </c>
      <c r="C851" s="13">
        <v>1</v>
      </c>
      <c r="D851" s="13" t="s">
        <v>216</v>
      </c>
      <c r="E851" s="15" t="s">
        <v>267</v>
      </c>
      <c r="F851" s="13">
        <v>4041</v>
      </c>
      <c r="G851" s="13" t="s">
        <v>253</v>
      </c>
      <c r="H851" s="16">
        <v>45890</v>
      </c>
      <c r="I851" s="17">
        <v>45890</v>
      </c>
      <c r="J851" s="18">
        <v>45890</v>
      </c>
      <c r="K851" s="19">
        <v>0.7082638888888888</v>
      </c>
      <c r="L851" s="19">
        <v>0.7267245370370371</v>
      </c>
      <c r="M851" s="20">
        <v>0.79159722222222217</v>
      </c>
      <c r="N851" s="19">
        <v>0.81005787037037036</v>
      </c>
      <c r="O851" s="21">
        <f t="shared" si="31"/>
        <v>1.8460648148148184E-2</v>
      </c>
      <c r="P851" s="13" t="s">
        <v>361</v>
      </c>
      <c r="Q851" s="13" t="s">
        <v>254</v>
      </c>
      <c r="R851" s="22" t="s">
        <v>362</v>
      </c>
      <c r="S851" s="22" t="s">
        <v>33</v>
      </c>
      <c r="T851" s="23" t="s">
        <v>52</v>
      </c>
      <c r="U851" s="23"/>
      <c r="V851" s="22" t="s">
        <v>67</v>
      </c>
      <c r="W851" s="24" t="s">
        <v>3677</v>
      </c>
      <c r="X851" s="25" t="s">
        <v>50</v>
      </c>
      <c r="Y851" s="25" t="s">
        <v>50</v>
      </c>
      <c r="Z851" s="25" t="s">
        <v>50</v>
      </c>
      <c r="AA851" s="25"/>
      <c r="AB851" s="26"/>
      <c r="AC851" s="31">
        <v>0.96657000000000004</v>
      </c>
      <c r="AD851" s="32"/>
      <c r="AE851" s="32"/>
      <c r="AF851" s="32"/>
      <c r="AG851" s="33"/>
      <c r="AH851" s="33"/>
      <c r="AI851" s="33"/>
      <c r="AJ851" s="27"/>
      <c r="AK851" s="27"/>
      <c r="AL851" s="27">
        <v>1.6666666666666667</v>
      </c>
      <c r="AM851" s="27"/>
      <c r="AN851" s="27"/>
      <c r="AO851" s="28" t="s">
        <v>3872</v>
      </c>
      <c r="AP851" s="51"/>
      <c r="AQ851" s="51"/>
    </row>
    <row r="852" spans="1:43" ht="12.65" customHeight="1">
      <c r="A852" s="13" t="s">
        <v>214</v>
      </c>
      <c r="B852" s="14" t="s">
        <v>215</v>
      </c>
      <c r="C852" s="13">
        <v>1</v>
      </c>
      <c r="D852" s="13" t="s">
        <v>216</v>
      </c>
      <c r="E852" s="15" t="s">
        <v>267</v>
      </c>
      <c r="F852" s="13">
        <v>4041</v>
      </c>
      <c r="G852" s="13" t="s">
        <v>253</v>
      </c>
      <c r="H852" s="16">
        <v>45890</v>
      </c>
      <c r="I852" s="17">
        <v>45890</v>
      </c>
      <c r="J852" s="18">
        <v>45890</v>
      </c>
      <c r="K852" s="19">
        <v>0.77016203703703712</v>
      </c>
      <c r="L852" s="19">
        <v>0.80980324074074073</v>
      </c>
      <c r="M852" s="20">
        <v>0.85349537037037049</v>
      </c>
      <c r="N852" s="19">
        <v>0.8931365740740741</v>
      </c>
      <c r="O852" s="21">
        <f t="shared" si="31"/>
        <v>3.9641203703703609E-2</v>
      </c>
      <c r="P852" s="13" t="s">
        <v>347</v>
      </c>
      <c r="Q852" s="13" t="s">
        <v>254</v>
      </c>
      <c r="R852" s="22" t="s">
        <v>348</v>
      </c>
      <c r="S852" s="22" t="s">
        <v>33</v>
      </c>
      <c r="T852" s="23" t="s">
        <v>52</v>
      </c>
      <c r="U852" s="23" t="s">
        <v>50</v>
      </c>
      <c r="V852" s="22" t="s">
        <v>67</v>
      </c>
      <c r="W852" s="24" t="s">
        <v>3677</v>
      </c>
      <c r="X852" s="25" t="s">
        <v>50</v>
      </c>
      <c r="Y852" s="25" t="s">
        <v>50</v>
      </c>
      <c r="Z852" s="25" t="s">
        <v>50</v>
      </c>
      <c r="AA852" s="25"/>
      <c r="AB852" s="26"/>
      <c r="AC852" s="31">
        <v>0.73314999999999997</v>
      </c>
      <c r="AD852" s="32"/>
      <c r="AE852" s="32"/>
      <c r="AF852" s="32"/>
      <c r="AG852" s="33"/>
      <c r="AH852" s="33"/>
      <c r="AI852" s="33"/>
      <c r="AJ852" s="27"/>
      <c r="AK852" s="27"/>
      <c r="AL852" s="27">
        <v>2.0833333333333335</v>
      </c>
      <c r="AM852" s="27"/>
      <c r="AN852" s="27"/>
      <c r="AO852" s="28" t="s">
        <v>3872</v>
      </c>
      <c r="AP852" s="51"/>
      <c r="AQ852" s="51"/>
    </row>
    <row r="853" spans="1:43" ht="12.65" customHeight="1">
      <c r="A853" s="13" t="s">
        <v>214</v>
      </c>
      <c r="B853" s="14" t="s">
        <v>215</v>
      </c>
      <c r="C853" s="13">
        <v>1</v>
      </c>
      <c r="D853" s="13" t="s">
        <v>216</v>
      </c>
      <c r="E853" s="15" t="s">
        <v>267</v>
      </c>
      <c r="F853" s="13">
        <v>4041</v>
      </c>
      <c r="G853" s="13" t="s">
        <v>253</v>
      </c>
      <c r="H853" s="16">
        <v>45891</v>
      </c>
      <c r="I853" s="17">
        <v>45891</v>
      </c>
      <c r="J853" s="18">
        <v>45891</v>
      </c>
      <c r="K853" s="19">
        <v>0</v>
      </c>
      <c r="L853" s="19">
        <v>4.1666666666666664E-2</v>
      </c>
      <c r="M853" s="20">
        <v>8.3333333333333329E-2</v>
      </c>
      <c r="N853" s="19">
        <v>0.125</v>
      </c>
      <c r="O853" s="21">
        <f t="shared" si="31"/>
        <v>4.1666666666666671E-2</v>
      </c>
      <c r="P853" s="13" t="s">
        <v>347</v>
      </c>
      <c r="Q853" s="13" t="s">
        <v>254</v>
      </c>
      <c r="R853" s="22" t="s">
        <v>348</v>
      </c>
      <c r="S853" s="22" t="s">
        <v>33</v>
      </c>
      <c r="T853" s="23" t="s">
        <v>52</v>
      </c>
      <c r="U853" s="23" t="s">
        <v>50</v>
      </c>
      <c r="V853" s="22" t="s">
        <v>67</v>
      </c>
      <c r="W853" s="24" t="s">
        <v>3677</v>
      </c>
      <c r="X853" s="25" t="s">
        <v>50</v>
      </c>
      <c r="Y853" s="25" t="s">
        <v>50</v>
      </c>
      <c r="Z853" s="25" t="s">
        <v>50</v>
      </c>
      <c r="AA853" s="25"/>
      <c r="AB853" s="26"/>
      <c r="AC853" s="31">
        <v>0.44747999999999993</v>
      </c>
      <c r="AD853" s="32"/>
      <c r="AE853" s="32"/>
      <c r="AF853" s="32"/>
      <c r="AG853" s="33"/>
      <c r="AH853" s="33"/>
      <c r="AI853" s="33"/>
      <c r="AJ853" s="27"/>
      <c r="AK853" s="27"/>
      <c r="AL853" s="27">
        <v>1.6666666666666667</v>
      </c>
      <c r="AM853" s="27"/>
      <c r="AN853" s="27"/>
      <c r="AO853" s="28" t="s">
        <v>3872</v>
      </c>
      <c r="AP853" s="51"/>
      <c r="AQ853" s="51"/>
    </row>
    <row r="854" spans="1:43" ht="12.65" customHeight="1">
      <c r="A854" s="13" t="s">
        <v>214</v>
      </c>
      <c r="B854" s="14" t="s">
        <v>215</v>
      </c>
      <c r="C854" s="13">
        <v>1</v>
      </c>
      <c r="D854" s="13" t="s">
        <v>216</v>
      </c>
      <c r="E854" s="15" t="s">
        <v>267</v>
      </c>
      <c r="F854" s="13">
        <v>4041</v>
      </c>
      <c r="G854" s="13" t="s">
        <v>253</v>
      </c>
      <c r="H854" s="16">
        <v>45891</v>
      </c>
      <c r="I854" s="17">
        <v>45891</v>
      </c>
      <c r="J854" s="18">
        <v>45891</v>
      </c>
      <c r="K854" s="19">
        <v>0.20812499999999998</v>
      </c>
      <c r="L854" s="19">
        <v>0.24846064814814817</v>
      </c>
      <c r="M854" s="20">
        <v>0.29145833333333337</v>
      </c>
      <c r="N854" s="19">
        <v>0.33179398148148154</v>
      </c>
      <c r="O854" s="21">
        <f t="shared" si="31"/>
        <v>4.0335648148148162E-2</v>
      </c>
      <c r="P854" s="13" t="s">
        <v>347</v>
      </c>
      <c r="Q854" s="13" t="s">
        <v>254</v>
      </c>
      <c r="R854" s="22" t="s">
        <v>348</v>
      </c>
      <c r="S854" s="22" t="s">
        <v>33</v>
      </c>
      <c r="T854" s="23" t="s">
        <v>52</v>
      </c>
      <c r="U854" s="23" t="s">
        <v>50</v>
      </c>
      <c r="V854" s="22" t="s">
        <v>67</v>
      </c>
      <c r="W854" s="24" t="s">
        <v>3677</v>
      </c>
      <c r="X854" s="25" t="s">
        <v>50</v>
      </c>
      <c r="Y854" s="25" t="s">
        <v>50</v>
      </c>
      <c r="Z854" s="25" t="s">
        <v>50</v>
      </c>
      <c r="AA854" s="25"/>
      <c r="AB854" s="26"/>
      <c r="AC854" s="31">
        <v>0.99429000000000001</v>
      </c>
      <c r="AD854" s="32"/>
      <c r="AE854" s="32"/>
      <c r="AF854" s="32"/>
      <c r="AG854" s="33"/>
      <c r="AH854" s="33"/>
      <c r="AI854" s="33"/>
      <c r="AJ854" s="27"/>
      <c r="AK854" s="27"/>
      <c r="AL854" s="27">
        <v>1.6666666666666667</v>
      </c>
      <c r="AM854" s="27"/>
      <c r="AN854" s="27"/>
      <c r="AO854" s="28" t="s">
        <v>3872</v>
      </c>
      <c r="AP854" s="51"/>
      <c r="AQ854" s="51"/>
    </row>
    <row r="855" spans="1:43" ht="12.65" customHeight="1">
      <c r="A855" s="13" t="s">
        <v>214</v>
      </c>
      <c r="B855" s="14" t="s">
        <v>215</v>
      </c>
      <c r="C855" s="13">
        <v>1</v>
      </c>
      <c r="D855" s="13" t="s">
        <v>216</v>
      </c>
      <c r="E855" s="15" t="s">
        <v>267</v>
      </c>
      <c r="F855" s="13">
        <v>4041</v>
      </c>
      <c r="G855" s="13" t="s">
        <v>253</v>
      </c>
      <c r="H855" s="16">
        <v>45891</v>
      </c>
      <c r="I855" s="17">
        <v>45891</v>
      </c>
      <c r="J855" s="18">
        <v>45891</v>
      </c>
      <c r="K855" s="19">
        <v>0.37479166666666669</v>
      </c>
      <c r="L855" s="19">
        <v>0.41090277777777778</v>
      </c>
      <c r="M855" s="20">
        <v>0.45812500000000006</v>
      </c>
      <c r="N855" s="19">
        <v>0.4942361111111111</v>
      </c>
      <c r="O855" s="21">
        <f t="shared" si="31"/>
        <v>3.6111111111111038E-2</v>
      </c>
      <c r="P855" s="13" t="s">
        <v>304</v>
      </c>
      <c r="Q855" s="13" t="s">
        <v>254</v>
      </c>
      <c r="R855" s="22" t="s">
        <v>305</v>
      </c>
      <c r="S855" s="22" t="s">
        <v>33</v>
      </c>
      <c r="T855" s="23" t="s">
        <v>52</v>
      </c>
      <c r="U855" s="23"/>
      <c r="V855" s="22" t="s">
        <v>67</v>
      </c>
      <c r="W855" s="24" t="s">
        <v>3677</v>
      </c>
      <c r="X855" s="25" t="s">
        <v>50</v>
      </c>
      <c r="Y855" s="25" t="s">
        <v>50</v>
      </c>
      <c r="Z855" s="25" t="s">
        <v>50</v>
      </c>
      <c r="AA855" s="25"/>
      <c r="AB855" s="26"/>
      <c r="AC855" s="31">
        <v>0.88846999999999998</v>
      </c>
      <c r="AD855" s="32"/>
      <c r="AE855" s="32"/>
      <c r="AF855" s="32"/>
      <c r="AG855" s="33"/>
      <c r="AH855" s="33"/>
      <c r="AI855" s="33"/>
      <c r="AJ855" s="27"/>
      <c r="AK855" s="27"/>
      <c r="AL855" s="27">
        <v>1.6666666666666667</v>
      </c>
      <c r="AM855" s="27"/>
      <c r="AN855" s="27"/>
      <c r="AO855" s="28" t="s">
        <v>3872</v>
      </c>
      <c r="AP855" s="51"/>
      <c r="AQ855" s="51"/>
    </row>
    <row r="856" spans="1:43" ht="12.65" customHeight="1">
      <c r="A856" s="13" t="s">
        <v>214</v>
      </c>
      <c r="B856" s="14" t="s">
        <v>215</v>
      </c>
      <c r="C856" s="13">
        <v>1</v>
      </c>
      <c r="D856" s="13" t="s">
        <v>216</v>
      </c>
      <c r="E856" s="15" t="s">
        <v>267</v>
      </c>
      <c r="F856" s="13">
        <v>4041</v>
      </c>
      <c r="G856" s="13" t="s">
        <v>253</v>
      </c>
      <c r="H856" s="16">
        <v>45891</v>
      </c>
      <c r="I856" s="17">
        <v>45891</v>
      </c>
      <c r="J856" s="18">
        <v>45891</v>
      </c>
      <c r="K856" s="19">
        <v>0.54136574074074073</v>
      </c>
      <c r="L856" s="19">
        <v>0.60115740740740753</v>
      </c>
      <c r="M856" s="20">
        <v>0.6246990740740741</v>
      </c>
      <c r="N856" s="19">
        <v>0.68449074074074079</v>
      </c>
      <c r="O856" s="21">
        <f t="shared" si="31"/>
        <v>5.9791666666666687E-2</v>
      </c>
      <c r="P856" s="13" t="s">
        <v>423</v>
      </c>
      <c r="Q856" s="13" t="s">
        <v>254</v>
      </c>
      <c r="R856" s="22" t="s">
        <v>424</v>
      </c>
      <c r="S856" s="22" t="s">
        <v>33</v>
      </c>
      <c r="T856" s="23" t="s">
        <v>52</v>
      </c>
      <c r="U856" s="23"/>
      <c r="V856" s="22" t="s">
        <v>67</v>
      </c>
      <c r="W856" s="24" t="s">
        <v>3677</v>
      </c>
      <c r="X856" s="25" t="s">
        <v>50</v>
      </c>
      <c r="Y856" s="25" t="s">
        <v>50</v>
      </c>
      <c r="Z856" s="25" t="s">
        <v>50</v>
      </c>
      <c r="AA856" s="25"/>
      <c r="AB856" s="26"/>
      <c r="AC856" s="31">
        <v>1.20835</v>
      </c>
      <c r="AD856" s="32"/>
      <c r="AE856" s="32"/>
      <c r="AF856" s="32"/>
      <c r="AG856" s="33"/>
      <c r="AH856" s="33"/>
      <c r="AI856" s="33"/>
      <c r="AJ856" s="27"/>
      <c r="AK856" s="27"/>
      <c r="AL856" s="27">
        <v>1.6666666666666667</v>
      </c>
      <c r="AM856" s="27"/>
      <c r="AN856" s="27"/>
      <c r="AO856" s="28" t="s">
        <v>3872</v>
      </c>
      <c r="AP856" s="51"/>
      <c r="AQ856" s="51"/>
    </row>
    <row r="857" spans="1:43" ht="12.65" customHeight="1">
      <c r="A857" s="13" t="s">
        <v>214</v>
      </c>
      <c r="B857" s="14" t="s">
        <v>215</v>
      </c>
      <c r="C857" s="13">
        <v>1</v>
      </c>
      <c r="D857" s="13" t="s">
        <v>216</v>
      </c>
      <c r="E857" s="15" t="s">
        <v>267</v>
      </c>
      <c r="F857" s="13">
        <v>4041</v>
      </c>
      <c r="G857" s="13" t="s">
        <v>253</v>
      </c>
      <c r="H857" s="16">
        <v>45891</v>
      </c>
      <c r="I857" s="17">
        <v>45891</v>
      </c>
      <c r="J857" s="18">
        <v>45891</v>
      </c>
      <c r="K857" s="19">
        <v>0.61600694444444448</v>
      </c>
      <c r="L857" s="19">
        <v>0.64346064814814818</v>
      </c>
      <c r="M857" s="20">
        <v>0.69934027777777774</v>
      </c>
      <c r="N857" s="19">
        <v>0.72679398148148155</v>
      </c>
      <c r="O857" s="21">
        <f t="shared" si="31"/>
        <v>2.7453703703703813E-2</v>
      </c>
      <c r="P857" s="13" t="s">
        <v>423</v>
      </c>
      <c r="Q857" s="13" t="s">
        <v>254</v>
      </c>
      <c r="R857" s="22" t="s">
        <v>424</v>
      </c>
      <c r="S857" s="22" t="s">
        <v>33</v>
      </c>
      <c r="T857" s="23" t="s">
        <v>52</v>
      </c>
      <c r="U857" s="23"/>
      <c r="V857" s="22" t="s">
        <v>67</v>
      </c>
      <c r="W857" s="24" t="s">
        <v>3677</v>
      </c>
      <c r="X857" s="25" t="s">
        <v>50</v>
      </c>
      <c r="Y857" s="25" t="s">
        <v>50</v>
      </c>
      <c r="Z857" s="25" t="s">
        <v>50</v>
      </c>
      <c r="AA857" s="25"/>
      <c r="AB857" s="26"/>
      <c r="AC857" s="31">
        <v>1.8927700000000001</v>
      </c>
      <c r="AD857" s="32"/>
      <c r="AE857" s="32"/>
      <c r="AF857" s="32"/>
      <c r="AG857" s="33"/>
      <c r="AH857" s="33"/>
      <c r="AI857" s="33"/>
      <c r="AJ857" s="27"/>
      <c r="AK857" s="27"/>
      <c r="AL857" s="27">
        <v>1.6666666666666667</v>
      </c>
      <c r="AM857" s="27"/>
      <c r="AN857" s="27"/>
      <c r="AO857" s="28" t="s">
        <v>3872</v>
      </c>
      <c r="AP857" s="51"/>
      <c r="AQ857" s="51"/>
    </row>
    <row r="858" spans="1:43" ht="12.65" customHeight="1">
      <c r="A858" s="13" t="s">
        <v>214</v>
      </c>
      <c r="B858" s="14" t="s">
        <v>215</v>
      </c>
      <c r="C858" s="13">
        <v>1</v>
      </c>
      <c r="D858" s="13" t="s">
        <v>216</v>
      </c>
      <c r="E858" s="15" t="s">
        <v>267</v>
      </c>
      <c r="F858" s="13">
        <v>4041</v>
      </c>
      <c r="G858" s="13" t="s">
        <v>253</v>
      </c>
      <c r="H858" s="16">
        <v>45891</v>
      </c>
      <c r="I858" s="17">
        <v>45891</v>
      </c>
      <c r="J858" s="18">
        <v>45891</v>
      </c>
      <c r="K858" s="19">
        <v>0.70835648148148156</v>
      </c>
      <c r="L858" s="19">
        <v>0.75951388888888882</v>
      </c>
      <c r="M858" s="20">
        <v>0.79168981481481482</v>
      </c>
      <c r="N858" s="19">
        <v>0.84284722222222219</v>
      </c>
      <c r="O858" s="21">
        <f t="shared" si="31"/>
        <v>5.1157407407407374E-2</v>
      </c>
      <c r="P858" s="13" t="s">
        <v>425</v>
      </c>
      <c r="Q858" s="13" t="s">
        <v>254</v>
      </c>
      <c r="R858" s="22" t="s">
        <v>426</v>
      </c>
      <c r="S858" s="22" t="s">
        <v>33</v>
      </c>
      <c r="T858" s="23" t="s">
        <v>52</v>
      </c>
      <c r="U858" s="23"/>
      <c r="V858" s="22" t="s">
        <v>67</v>
      </c>
      <c r="W858" s="24" t="s">
        <v>3677</v>
      </c>
      <c r="X858" s="25" t="s">
        <v>50</v>
      </c>
      <c r="Y858" s="25" t="s">
        <v>50</v>
      </c>
      <c r="Z858" s="25" t="s">
        <v>50</v>
      </c>
      <c r="AA858" s="25"/>
      <c r="AB858" s="26"/>
      <c r="AC858" s="31">
        <v>9.6516200000000012</v>
      </c>
      <c r="AD858" s="32"/>
      <c r="AE858" s="32"/>
      <c r="AF858" s="32"/>
      <c r="AG858" s="33"/>
      <c r="AH858" s="33"/>
      <c r="AI858" s="33"/>
      <c r="AJ858" s="27"/>
      <c r="AK858" s="27"/>
      <c r="AL858" s="27">
        <v>2.0833333333333335</v>
      </c>
      <c r="AM858" s="27"/>
      <c r="AN858" s="27"/>
      <c r="AO858" s="28" t="s">
        <v>3872</v>
      </c>
      <c r="AP858" s="51"/>
      <c r="AQ858" s="51"/>
    </row>
    <row r="859" spans="1:43" ht="12.65" customHeight="1">
      <c r="A859" s="13" t="s">
        <v>214</v>
      </c>
      <c r="B859" s="14" t="s">
        <v>215</v>
      </c>
      <c r="C859" s="13">
        <v>1</v>
      </c>
      <c r="D859" s="13" t="s">
        <v>216</v>
      </c>
      <c r="E859" s="15" t="s">
        <v>267</v>
      </c>
      <c r="F859" s="13">
        <v>4041</v>
      </c>
      <c r="G859" s="13" t="s">
        <v>253</v>
      </c>
      <c r="H859" s="16">
        <v>45891</v>
      </c>
      <c r="I859" s="17">
        <v>45891</v>
      </c>
      <c r="J859" s="18">
        <v>45891</v>
      </c>
      <c r="K859" s="19">
        <v>0.76342592592592584</v>
      </c>
      <c r="L859" s="19">
        <v>0.77091435185185186</v>
      </c>
      <c r="M859" s="20">
        <v>0.84675925925925921</v>
      </c>
      <c r="N859" s="19">
        <v>0.85424768518518523</v>
      </c>
      <c r="O859" s="21">
        <f t="shared" si="31"/>
        <v>7.4884259259260233E-3</v>
      </c>
      <c r="P859" s="13" t="s">
        <v>394</v>
      </c>
      <c r="Q859" s="13" t="s">
        <v>254</v>
      </c>
      <c r="R859" s="22" t="s">
        <v>395</v>
      </c>
      <c r="S859" s="22" t="s">
        <v>33</v>
      </c>
      <c r="T859" s="23" t="s">
        <v>52</v>
      </c>
      <c r="U859" s="23"/>
      <c r="V859" s="22" t="s">
        <v>67</v>
      </c>
      <c r="W859" s="24" t="s">
        <v>3677</v>
      </c>
      <c r="X859" s="25" t="s">
        <v>50</v>
      </c>
      <c r="Y859" s="25" t="s">
        <v>50</v>
      </c>
      <c r="Z859" s="25" t="s">
        <v>50</v>
      </c>
      <c r="AA859" s="25"/>
      <c r="AB859" s="26"/>
      <c r="AC859" s="31">
        <v>30.8979</v>
      </c>
      <c r="AD859" s="32"/>
      <c r="AE859" s="32"/>
      <c r="AF859" s="32"/>
      <c r="AG859" s="33"/>
      <c r="AH859" s="33"/>
      <c r="AI859" s="33"/>
      <c r="AJ859" s="27"/>
      <c r="AK859" s="27"/>
      <c r="AL859" s="27">
        <v>2.0833333333333335</v>
      </c>
      <c r="AM859" s="27"/>
      <c r="AN859" s="27"/>
      <c r="AO859" s="28" t="s">
        <v>3872</v>
      </c>
      <c r="AP859" s="51"/>
      <c r="AQ859" s="51"/>
    </row>
    <row r="860" spans="1:43" ht="12.65" customHeight="1">
      <c r="A860" s="13" t="s">
        <v>214</v>
      </c>
      <c r="B860" s="14" t="s">
        <v>215</v>
      </c>
      <c r="C860" s="13">
        <v>1</v>
      </c>
      <c r="D860" s="13" t="s">
        <v>216</v>
      </c>
      <c r="E860" s="15" t="s">
        <v>267</v>
      </c>
      <c r="F860" s="13">
        <v>4041</v>
      </c>
      <c r="G860" s="13" t="s">
        <v>253</v>
      </c>
      <c r="H860" s="16">
        <v>45891</v>
      </c>
      <c r="I860" s="17">
        <v>45891</v>
      </c>
      <c r="J860" s="18">
        <f>I860</f>
        <v>45891</v>
      </c>
      <c r="K860" s="19">
        <v>0.77130787037037041</v>
      </c>
      <c r="L860" s="19">
        <v>0.85619212962962965</v>
      </c>
      <c r="M860" s="20">
        <v>0.85464120370370378</v>
      </c>
      <c r="N860" s="19">
        <v>0.93952546296296291</v>
      </c>
      <c r="O860" s="21">
        <f t="shared" si="31"/>
        <v>8.4884259259259132E-2</v>
      </c>
      <c r="P860" s="13" t="s">
        <v>1050</v>
      </c>
      <c r="Q860" s="13" t="s">
        <v>254</v>
      </c>
      <c r="R860" s="22" t="s">
        <v>1051</v>
      </c>
      <c r="S860" s="22" t="s">
        <v>29</v>
      </c>
      <c r="T860" s="23" t="s">
        <v>52</v>
      </c>
      <c r="U860" s="23" t="s">
        <v>50</v>
      </c>
      <c r="V860" s="22" t="s">
        <v>67</v>
      </c>
      <c r="W860" s="24" t="s">
        <v>139</v>
      </c>
      <c r="X860" s="25" t="s">
        <v>71</v>
      </c>
      <c r="Y860" s="25" t="s">
        <v>114</v>
      </c>
      <c r="Z860" s="25" t="s">
        <v>66</v>
      </c>
      <c r="AA860" s="25"/>
      <c r="AB860" s="26"/>
      <c r="AC860" s="31">
        <v>32.882300000000001</v>
      </c>
      <c r="AD860" s="32"/>
      <c r="AE860" s="32"/>
      <c r="AF860" s="32"/>
      <c r="AG860" s="33"/>
      <c r="AH860" s="33"/>
      <c r="AI860" s="33"/>
      <c r="AJ860" s="27"/>
      <c r="AK860" s="27"/>
      <c r="AL860" s="27">
        <v>5</v>
      </c>
      <c r="AM860" s="27"/>
      <c r="AN860" s="27"/>
      <c r="AO860" s="28" t="s">
        <v>3872</v>
      </c>
      <c r="AP860" s="51"/>
      <c r="AQ860" s="51"/>
    </row>
    <row r="861" spans="1:43" ht="12.65" customHeight="1">
      <c r="A861" s="13" t="s">
        <v>214</v>
      </c>
      <c r="B861" s="14" t="s">
        <v>215</v>
      </c>
      <c r="C861" s="13">
        <v>1</v>
      </c>
      <c r="D861" s="13" t="s">
        <v>216</v>
      </c>
      <c r="E861" s="15" t="s">
        <v>267</v>
      </c>
      <c r="F861" s="13">
        <v>4041</v>
      </c>
      <c r="G861" s="13" t="s">
        <v>253</v>
      </c>
      <c r="H861" s="16">
        <v>45891</v>
      </c>
      <c r="I861" s="17">
        <v>45891</v>
      </c>
      <c r="J861" s="18">
        <v>45891</v>
      </c>
      <c r="K861" s="19">
        <v>0.85667824074074084</v>
      </c>
      <c r="L861" s="19">
        <v>0.87454861111111115</v>
      </c>
      <c r="M861" s="20">
        <v>0.9400115740740741</v>
      </c>
      <c r="N861" s="19">
        <v>0.95788194444444441</v>
      </c>
      <c r="O861" s="21">
        <f t="shared" si="31"/>
        <v>1.7870370370370314E-2</v>
      </c>
      <c r="P861" s="13" t="s">
        <v>396</v>
      </c>
      <c r="Q861" s="13" t="s">
        <v>254</v>
      </c>
      <c r="R861" s="22" t="s">
        <v>397</v>
      </c>
      <c r="S861" s="22" t="s">
        <v>33</v>
      </c>
      <c r="T861" s="23" t="s">
        <v>52</v>
      </c>
      <c r="U861" s="23"/>
      <c r="V861" s="22" t="s">
        <v>67</v>
      </c>
      <c r="W861" s="24" t="s">
        <v>3677</v>
      </c>
      <c r="X861" s="25" t="s">
        <v>50</v>
      </c>
      <c r="Y861" s="25" t="s">
        <v>50</v>
      </c>
      <c r="Z861" s="25" t="s">
        <v>50</v>
      </c>
      <c r="AA861" s="25"/>
      <c r="AB861" s="26"/>
      <c r="AC861" s="31">
        <v>9.312050000000001</v>
      </c>
      <c r="AD861" s="32"/>
      <c r="AE861" s="32"/>
      <c r="AF861" s="32"/>
      <c r="AG861" s="33"/>
      <c r="AH861" s="33"/>
      <c r="AI861" s="33"/>
      <c r="AJ861" s="27"/>
      <c r="AK861" s="27"/>
      <c r="AL861" s="27">
        <v>2.0833333333333335</v>
      </c>
      <c r="AM861" s="27"/>
      <c r="AN861" s="27"/>
      <c r="AO861" s="28" t="s">
        <v>3872</v>
      </c>
      <c r="AP861" s="51"/>
      <c r="AQ861" s="51"/>
    </row>
    <row r="862" spans="1:43" ht="12.65" customHeight="1">
      <c r="A862" s="13" t="s">
        <v>214</v>
      </c>
      <c r="B862" s="14" t="s">
        <v>215</v>
      </c>
      <c r="C862" s="13">
        <v>1</v>
      </c>
      <c r="D862" s="13" t="s">
        <v>216</v>
      </c>
      <c r="E862" s="15" t="s">
        <v>267</v>
      </c>
      <c r="F862" s="13">
        <v>4041</v>
      </c>
      <c r="G862" s="13" t="s">
        <v>253</v>
      </c>
      <c r="H862" s="16">
        <v>45892</v>
      </c>
      <c r="I862" s="17">
        <v>45892</v>
      </c>
      <c r="J862" s="18">
        <v>45892</v>
      </c>
      <c r="K862" s="19">
        <v>0.25001157407407409</v>
      </c>
      <c r="L862" s="19">
        <v>0.29004629629629625</v>
      </c>
      <c r="M862" s="20">
        <v>0.33334490740740741</v>
      </c>
      <c r="N862" s="19">
        <v>0.37337962962962962</v>
      </c>
      <c r="O862" s="21">
        <f t="shared" si="31"/>
        <v>4.0034722222222208E-2</v>
      </c>
      <c r="P862" s="13" t="s">
        <v>347</v>
      </c>
      <c r="Q862" s="13" t="s">
        <v>254</v>
      </c>
      <c r="R862" s="22" t="s">
        <v>348</v>
      </c>
      <c r="S862" s="22" t="s">
        <v>33</v>
      </c>
      <c r="T862" s="23" t="s">
        <v>52</v>
      </c>
      <c r="U862" s="23" t="s">
        <v>50</v>
      </c>
      <c r="V862" s="22" t="s">
        <v>67</v>
      </c>
      <c r="W862" s="24" t="s">
        <v>3677</v>
      </c>
      <c r="X862" s="25" t="s">
        <v>50</v>
      </c>
      <c r="Y862" s="25" t="s">
        <v>50</v>
      </c>
      <c r="Z862" s="25" t="s">
        <v>50</v>
      </c>
      <c r="AA862" s="25"/>
      <c r="AB862" s="26"/>
      <c r="AC862" s="31">
        <v>0.60324</v>
      </c>
      <c r="AD862" s="32"/>
      <c r="AE862" s="32"/>
      <c r="AF862" s="32"/>
      <c r="AG862" s="33"/>
      <c r="AH862" s="33"/>
      <c r="AI862" s="33"/>
      <c r="AJ862" s="27"/>
      <c r="AK862" s="27"/>
      <c r="AL862" s="27">
        <v>2.1666666666666665</v>
      </c>
      <c r="AM862" s="27"/>
      <c r="AN862" s="27"/>
      <c r="AO862" s="28" t="s">
        <v>3872</v>
      </c>
      <c r="AP862" s="51"/>
      <c r="AQ862" s="51"/>
    </row>
    <row r="863" spans="1:43" ht="12.65" customHeight="1">
      <c r="A863" s="13" t="s">
        <v>214</v>
      </c>
      <c r="B863" s="14" t="s">
        <v>215</v>
      </c>
      <c r="C863" s="13">
        <v>1</v>
      </c>
      <c r="D863" s="13" t="s">
        <v>216</v>
      </c>
      <c r="E863" s="15" t="s">
        <v>267</v>
      </c>
      <c r="F863" s="13">
        <v>4041</v>
      </c>
      <c r="G863" s="13" t="s">
        <v>253</v>
      </c>
      <c r="H863" s="16">
        <v>45892</v>
      </c>
      <c r="I863" s="17">
        <v>45892</v>
      </c>
      <c r="J863" s="18">
        <v>45892</v>
      </c>
      <c r="K863" s="19">
        <v>0.45874999999999999</v>
      </c>
      <c r="L863" s="19">
        <v>0.49665509259259261</v>
      </c>
      <c r="M863" s="20">
        <v>0.54208333333333325</v>
      </c>
      <c r="N863" s="19">
        <v>0.57998842592592581</v>
      </c>
      <c r="O863" s="21">
        <f t="shared" si="31"/>
        <v>3.790509259259256E-2</v>
      </c>
      <c r="P863" s="13" t="s">
        <v>347</v>
      </c>
      <c r="Q863" s="13" t="s">
        <v>254</v>
      </c>
      <c r="R863" s="22" t="s">
        <v>348</v>
      </c>
      <c r="S863" s="22" t="s">
        <v>33</v>
      </c>
      <c r="T863" s="23" t="s">
        <v>52</v>
      </c>
      <c r="U863" s="23" t="s">
        <v>50</v>
      </c>
      <c r="V863" s="22" t="s">
        <v>67</v>
      </c>
      <c r="W863" s="24" t="s">
        <v>3677</v>
      </c>
      <c r="X863" s="25" t="s">
        <v>50</v>
      </c>
      <c r="Y863" s="25" t="s">
        <v>50</v>
      </c>
      <c r="Z863" s="25" t="s">
        <v>50</v>
      </c>
      <c r="AA863" s="25"/>
      <c r="AB863" s="26"/>
      <c r="AC863" s="31">
        <v>3.2652399999999999</v>
      </c>
      <c r="AD863" s="32"/>
      <c r="AE863" s="32"/>
      <c r="AF863" s="32"/>
      <c r="AG863" s="33"/>
      <c r="AH863" s="33"/>
      <c r="AI863" s="33"/>
      <c r="AJ863" s="27"/>
      <c r="AK863" s="27"/>
      <c r="AL863" s="27">
        <v>2.1666666666666665</v>
      </c>
      <c r="AM863" s="27"/>
      <c r="AN863" s="27"/>
      <c r="AO863" s="28" t="s">
        <v>3872</v>
      </c>
      <c r="AP863" s="51"/>
      <c r="AQ863" s="51"/>
    </row>
    <row r="864" spans="1:43" ht="12.65" customHeight="1">
      <c r="A864" s="13" t="s">
        <v>214</v>
      </c>
      <c r="B864" s="14" t="s">
        <v>215</v>
      </c>
      <c r="C864" s="13">
        <v>1</v>
      </c>
      <c r="D864" s="13" t="s">
        <v>216</v>
      </c>
      <c r="E864" s="15" t="s">
        <v>267</v>
      </c>
      <c r="F864" s="13">
        <v>4041</v>
      </c>
      <c r="G864" s="13" t="s">
        <v>253</v>
      </c>
      <c r="H864" s="16">
        <v>45892</v>
      </c>
      <c r="I864" s="17">
        <v>45892</v>
      </c>
      <c r="J864" s="18">
        <v>45892</v>
      </c>
      <c r="K864" s="19">
        <v>0.50002314814814819</v>
      </c>
      <c r="L864" s="19">
        <v>0.54002314814814811</v>
      </c>
      <c r="M864" s="20">
        <v>0.58335648148148156</v>
      </c>
      <c r="N864" s="19">
        <v>0.62335648148148148</v>
      </c>
      <c r="O864" s="21">
        <f t="shared" si="31"/>
        <v>3.9999999999999925E-2</v>
      </c>
      <c r="P864" s="13" t="s">
        <v>425</v>
      </c>
      <c r="Q864" s="13" t="s">
        <v>254</v>
      </c>
      <c r="R864" s="22" t="s">
        <v>426</v>
      </c>
      <c r="S864" s="22" t="s">
        <v>33</v>
      </c>
      <c r="T864" s="23" t="s">
        <v>52</v>
      </c>
      <c r="U864" s="23"/>
      <c r="V864" s="22" t="s">
        <v>67</v>
      </c>
      <c r="W864" s="24" t="s">
        <v>3677</v>
      </c>
      <c r="X864" s="25" t="s">
        <v>50</v>
      </c>
      <c r="Y864" s="25" t="s">
        <v>50</v>
      </c>
      <c r="Z864" s="25" t="s">
        <v>50</v>
      </c>
      <c r="AA864" s="25"/>
      <c r="AB864" s="26"/>
      <c r="AC864" s="31">
        <v>2.9343599999999999</v>
      </c>
      <c r="AD864" s="32"/>
      <c r="AE864" s="32"/>
      <c r="AF864" s="32"/>
      <c r="AG864" s="33"/>
      <c r="AH864" s="33"/>
      <c r="AI864" s="33"/>
      <c r="AJ864" s="27"/>
      <c r="AK864" s="27"/>
      <c r="AL864" s="27">
        <v>2.1666666666666665</v>
      </c>
      <c r="AM864" s="27"/>
      <c r="AN864" s="27"/>
      <c r="AO864" s="28" t="s">
        <v>3872</v>
      </c>
      <c r="AP864" s="51"/>
      <c r="AQ864" s="51"/>
    </row>
    <row r="865" spans="1:43" ht="12.65" customHeight="1">
      <c r="A865" s="13" t="s">
        <v>214</v>
      </c>
      <c r="B865" s="14" t="s">
        <v>215</v>
      </c>
      <c r="C865" s="13">
        <v>1</v>
      </c>
      <c r="D865" s="13" t="s">
        <v>216</v>
      </c>
      <c r="E865" s="15" t="s">
        <v>267</v>
      </c>
      <c r="F865" s="13">
        <v>4041</v>
      </c>
      <c r="G865" s="13" t="s">
        <v>253</v>
      </c>
      <c r="H865" s="16">
        <v>45892</v>
      </c>
      <c r="I865" s="17">
        <v>45892</v>
      </c>
      <c r="J865" s="18">
        <v>45892</v>
      </c>
      <c r="K865" s="19">
        <v>0.56251157407407404</v>
      </c>
      <c r="L865" s="19">
        <v>0.65142361111111113</v>
      </c>
      <c r="M865" s="20">
        <v>0.64584490740740741</v>
      </c>
      <c r="N865" s="19">
        <v>0.7347569444444445</v>
      </c>
      <c r="O865" s="21">
        <f t="shared" si="31"/>
        <v>8.8912037037037095E-2</v>
      </c>
      <c r="P865" s="13" t="s">
        <v>1497</v>
      </c>
      <c r="Q865" s="13" t="s">
        <v>254</v>
      </c>
      <c r="R865" s="22" t="s">
        <v>1498</v>
      </c>
      <c r="S865" s="22" t="s">
        <v>33</v>
      </c>
      <c r="T865" s="23" t="s">
        <v>52</v>
      </c>
      <c r="U865" s="23"/>
      <c r="V865" s="22" t="s">
        <v>67</v>
      </c>
      <c r="W865" s="24" t="s">
        <v>3677</v>
      </c>
      <c r="X865" s="25" t="s">
        <v>50</v>
      </c>
      <c r="Y865" s="25" t="s">
        <v>50</v>
      </c>
      <c r="Z865" s="25" t="s">
        <v>50</v>
      </c>
      <c r="AA865" s="25"/>
      <c r="AB865" s="26"/>
      <c r="AC865" s="31">
        <v>0.68057000000000001</v>
      </c>
      <c r="AD865" s="32"/>
      <c r="AE865" s="32"/>
      <c r="AF865" s="32"/>
      <c r="AG865" s="33"/>
      <c r="AH865" s="33"/>
      <c r="AI865" s="33"/>
      <c r="AJ865" s="27"/>
      <c r="AK865" s="27"/>
      <c r="AL865" s="27">
        <v>2.1666666666666665</v>
      </c>
      <c r="AM865" s="27"/>
      <c r="AN865" s="27"/>
      <c r="AO865" s="28" t="s">
        <v>3872</v>
      </c>
      <c r="AP865" s="51"/>
      <c r="AQ865" s="51"/>
    </row>
    <row r="866" spans="1:43" ht="12.65" customHeight="1">
      <c r="A866" s="13" t="s">
        <v>214</v>
      </c>
      <c r="B866" s="14" t="s">
        <v>215</v>
      </c>
      <c r="C866" s="13">
        <v>1</v>
      </c>
      <c r="D866" s="13" t="s">
        <v>216</v>
      </c>
      <c r="E866" s="15" t="s">
        <v>267</v>
      </c>
      <c r="F866" s="13">
        <v>4041</v>
      </c>
      <c r="G866" s="13" t="s">
        <v>253</v>
      </c>
      <c r="H866" s="16">
        <v>45892</v>
      </c>
      <c r="I866" s="17">
        <v>45892</v>
      </c>
      <c r="J866" s="18">
        <v>45892</v>
      </c>
      <c r="K866" s="19">
        <v>0.65281250000000002</v>
      </c>
      <c r="L866" s="19">
        <v>0.67115740740740737</v>
      </c>
      <c r="M866" s="20">
        <v>0.73614583333333339</v>
      </c>
      <c r="N866" s="19">
        <v>0.75449074074074074</v>
      </c>
      <c r="O866" s="21">
        <f t="shared" si="31"/>
        <v>1.8344907407407351E-2</v>
      </c>
      <c r="P866" s="13" t="s">
        <v>1744</v>
      </c>
      <c r="Q866" s="13" t="s">
        <v>254</v>
      </c>
      <c r="R866" s="22" t="s">
        <v>1745</v>
      </c>
      <c r="S866" s="22" t="s">
        <v>33</v>
      </c>
      <c r="T866" s="23" t="s">
        <v>52</v>
      </c>
      <c r="U866" s="23"/>
      <c r="V866" s="22" t="s">
        <v>67</v>
      </c>
      <c r="W866" s="24" t="s">
        <v>3677</v>
      </c>
      <c r="X866" s="25" t="s">
        <v>50</v>
      </c>
      <c r="Y866" s="25" t="s">
        <v>50</v>
      </c>
      <c r="Z866" s="25" t="s">
        <v>50</v>
      </c>
      <c r="AA866" s="25"/>
      <c r="AB866" s="26"/>
      <c r="AC866" s="31">
        <v>0.56991000000000003</v>
      </c>
      <c r="AD866" s="32"/>
      <c r="AE866" s="32"/>
      <c r="AF866" s="32"/>
      <c r="AG866" s="33"/>
      <c r="AH866" s="33"/>
      <c r="AI866" s="33"/>
      <c r="AJ866" s="27"/>
      <c r="AK866" s="27"/>
      <c r="AL866" s="27">
        <v>2.1666666666666665</v>
      </c>
      <c r="AM866" s="27"/>
      <c r="AN866" s="27"/>
      <c r="AO866" s="28" t="s">
        <v>3872</v>
      </c>
      <c r="AP866" s="51"/>
      <c r="AQ866" s="51"/>
    </row>
    <row r="867" spans="1:43" ht="12.65" customHeight="1">
      <c r="A867" s="13" t="s">
        <v>214</v>
      </c>
      <c r="B867" s="14" t="s">
        <v>215</v>
      </c>
      <c r="C867" s="13">
        <v>1</v>
      </c>
      <c r="D867" s="13" t="s">
        <v>216</v>
      </c>
      <c r="E867" s="15" t="s">
        <v>267</v>
      </c>
      <c r="F867" s="13">
        <v>4041</v>
      </c>
      <c r="G867" s="13" t="s">
        <v>253</v>
      </c>
      <c r="H867" s="16">
        <v>45892</v>
      </c>
      <c r="I867" s="17">
        <v>45892</v>
      </c>
      <c r="J867" s="18">
        <v>45892</v>
      </c>
      <c r="K867" s="19">
        <v>0.67365740740740732</v>
      </c>
      <c r="L867" s="19">
        <v>0.6784606481481481</v>
      </c>
      <c r="M867" s="20">
        <v>0.75699074074074069</v>
      </c>
      <c r="N867" s="19">
        <v>0.76179398148148147</v>
      </c>
      <c r="O867" s="21">
        <f t="shared" si="31"/>
        <v>4.8032407407407884E-3</v>
      </c>
      <c r="P867" s="13" t="s">
        <v>1746</v>
      </c>
      <c r="Q867" s="13" t="s">
        <v>254</v>
      </c>
      <c r="R867" s="22" t="s">
        <v>1747</v>
      </c>
      <c r="S867" s="22" t="s">
        <v>33</v>
      </c>
      <c r="T867" s="23" t="s">
        <v>52</v>
      </c>
      <c r="U867" s="23"/>
      <c r="V867" s="22" t="s">
        <v>67</v>
      </c>
      <c r="W867" s="24" t="s">
        <v>3677</v>
      </c>
      <c r="X867" s="25" t="s">
        <v>50</v>
      </c>
      <c r="Y867" s="25" t="s">
        <v>50</v>
      </c>
      <c r="Z867" s="25" t="s">
        <v>50</v>
      </c>
      <c r="AA867" s="25"/>
      <c r="AB867" s="26"/>
      <c r="AC867" s="31">
        <v>1.15082</v>
      </c>
      <c r="AD867" s="32"/>
      <c r="AE867" s="32"/>
      <c r="AF867" s="32"/>
      <c r="AG867" s="33"/>
      <c r="AH867" s="33"/>
      <c r="AI867" s="33"/>
      <c r="AJ867" s="27"/>
      <c r="AK867" s="27"/>
      <c r="AL867" s="27">
        <v>2.1666666666666665</v>
      </c>
      <c r="AM867" s="27"/>
      <c r="AN867" s="27"/>
      <c r="AO867" s="28" t="s">
        <v>3872</v>
      </c>
      <c r="AP867" s="51"/>
      <c r="AQ867" s="51"/>
    </row>
    <row r="868" spans="1:43" ht="12.65" customHeight="1">
      <c r="A868" s="13" t="s">
        <v>214</v>
      </c>
      <c r="B868" s="14" t="s">
        <v>215</v>
      </c>
      <c r="C868" s="13">
        <v>1</v>
      </c>
      <c r="D868" s="13" t="s">
        <v>216</v>
      </c>
      <c r="E868" s="15" t="s">
        <v>267</v>
      </c>
      <c r="F868" s="13">
        <v>4041</v>
      </c>
      <c r="G868" s="13" t="s">
        <v>253</v>
      </c>
      <c r="H868" s="16">
        <v>45892</v>
      </c>
      <c r="I868" s="17">
        <v>45892</v>
      </c>
      <c r="J868" s="18">
        <f>I868</f>
        <v>45892</v>
      </c>
      <c r="K868" s="19">
        <v>0.91657407407407399</v>
      </c>
      <c r="L868" s="19">
        <v>1.1574074074074073E-5</v>
      </c>
      <c r="M868" s="20">
        <v>0.99990740740740736</v>
      </c>
      <c r="N868" s="19">
        <v>8.3344907407407409E-2</v>
      </c>
      <c r="O868" s="21">
        <f t="shared" si="31"/>
        <v>8.3437499999999942E-2</v>
      </c>
      <c r="P868" s="13" t="s">
        <v>427</v>
      </c>
      <c r="Q868" s="13" t="s">
        <v>254</v>
      </c>
      <c r="R868" s="22" t="s">
        <v>428</v>
      </c>
      <c r="S868" s="22" t="s">
        <v>31</v>
      </c>
      <c r="T868" s="23" t="s">
        <v>52</v>
      </c>
      <c r="U868" s="23" t="s">
        <v>50</v>
      </c>
      <c r="V868" s="22" t="s">
        <v>67</v>
      </c>
      <c r="W868" s="24" t="s">
        <v>144</v>
      </c>
      <c r="X868" s="25" t="s">
        <v>84</v>
      </c>
      <c r="Y868" s="25" t="s">
        <v>114</v>
      </c>
      <c r="Z868" s="25" t="s">
        <v>62</v>
      </c>
      <c r="AA868" s="25"/>
      <c r="AB868" s="26"/>
      <c r="AC868" s="31">
        <v>0.12903000000000001</v>
      </c>
      <c r="AD868" s="32"/>
      <c r="AE868" s="32"/>
      <c r="AF868" s="32"/>
      <c r="AG868" s="33"/>
      <c r="AH868" s="33"/>
      <c r="AI868" s="33"/>
      <c r="AJ868" s="27"/>
      <c r="AK868" s="27"/>
      <c r="AL868" s="27">
        <v>2.1666666666666665</v>
      </c>
      <c r="AM868" s="27"/>
      <c r="AN868" s="27"/>
      <c r="AO868" s="28" t="s">
        <v>3872</v>
      </c>
      <c r="AP868" s="51"/>
      <c r="AQ868" s="51"/>
    </row>
    <row r="869" spans="1:43" ht="12.65" customHeight="1">
      <c r="A869" s="13" t="s">
        <v>214</v>
      </c>
      <c r="B869" s="14" t="s">
        <v>215</v>
      </c>
      <c r="C869" s="13">
        <v>1</v>
      </c>
      <c r="D869" s="13" t="s">
        <v>216</v>
      </c>
      <c r="E869" s="15" t="s">
        <v>267</v>
      </c>
      <c r="F869" s="13">
        <v>4041</v>
      </c>
      <c r="G869" s="13" t="s">
        <v>253</v>
      </c>
      <c r="H869" s="16">
        <v>45893</v>
      </c>
      <c r="I869" s="17">
        <v>45893</v>
      </c>
      <c r="J869" s="18">
        <v>45893</v>
      </c>
      <c r="K869" s="19">
        <v>0.60383101851851861</v>
      </c>
      <c r="L869" s="19">
        <v>0.64841435185185192</v>
      </c>
      <c r="M869" s="20">
        <v>0.68716435185185187</v>
      </c>
      <c r="N869" s="19">
        <v>0.73174768518518529</v>
      </c>
      <c r="O869" s="21">
        <f t="shared" si="31"/>
        <v>4.4583333333333419E-2</v>
      </c>
      <c r="P869" s="13" t="s">
        <v>493</v>
      </c>
      <c r="Q869" s="13" t="s">
        <v>254</v>
      </c>
      <c r="R869" s="22" t="s">
        <v>494</v>
      </c>
      <c r="S869" s="22" t="s">
        <v>33</v>
      </c>
      <c r="T869" s="23" t="s">
        <v>52</v>
      </c>
      <c r="U869" s="23"/>
      <c r="V869" s="22" t="s">
        <v>67</v>
      </c>
      <c r="W869" s="24" t="s">
        <v>3677</v>
      </c>
      <c r="X869" s="25" t="s">
        <v>50</v>
      </c>
      <c r="Y869" s="25" t="s">
        <v>50</v>
      </c>
      <c r="Z869" s="25" t="s">
        <v>50</v>
      </c>
      <c r="AA869" s="25"/>
      <c r="AB869" s="26"/>
      <c r="AC869" s="31">
        <v>2.8375599999999999</v>
      </c>
      <c r="AD869" s="32"/>
      <c r="AE869" s="32"/>
      <c r="AF869" s="32"/>
      <c r="AG869" s="33"/>
      <c r="AH869" s="33"/>
      <c r="AI869" s="33"/>
      <c r="AJ869" s="27"/>
      <c r="AK869" s="27"/>
      <c r="AL869" s="27">
        <v>2.1666666666666665</v>
      </c>
      <c r="AM869" s="27"/>
      <c r="AN869" s="27"/>
      <c r="AO869" s="28" t="s">
        <v>3872</v>
      </c>
      <c r="AP869" s="51"/>
      <c r="AQ869" s="51"/>
    </row>
    <row r="870" spans="1:43" ht="12.65" customHeight="1">
      <c r="A870" s="13" t="s">
        <v>214</v>
      </c>
      <c r="B870" s="14" t="s">
        <v>215</v>
      </c>
      <c r="C870" s="13">
        <v>1</v>
      </c>
      <c r="D870" s="13" t="s">
        <v>216</v>
      </c>
      <c r="E870" s="15" t="s">
        <v>267</v>
      </c>
      <c r="F870" s="13">
        <v>4041</v>
      </c>
      <c r="G870" s="13" t="s">
        <v>253</v>
      </c>
      <c r="H870" s="16">
        <v>45893</v>
      </c>
      <c r="I870" s="17">
        <v>45893</v>
      </c>
      <c r="J870" s="18">
        <f>I870</f>
        <v>45893</v>
      </c>
      <c r="K870" s="19">
        <v>0.64841435185185192</v>
      </c>
      <c r="L870" s="19">
        <v>0.66461805555555553</v>
      </c>
      <c r="M870" s="20">
        <v>0.73174768518518529</v>
      </c>
      <c r="N870" s="19">
        <v>0.7479513888888889</v>
      </c>
      <c r="O870" s="21">
        <f t="shared" si="31"/>
        <v>1.6203703703703609E-2</v>
      </c>
      <c r="P870" s="13" t="s">
        <v>1064</v>
      </c>
      <c r="Q870" s="13" t="s">
        <v>254</v>
      </c>
      <c r="R870" s="22" t="s">
        <v>1065</v>
      </c>
      <c r="S870" s="22" t="s">
        <v>32</v>
      </c>
      <c r="T870" s="23" t="s">
        <v>52</v>
      </c>
      <c r="U870" s="23" t="s">
        <v>50</v>
      </c>
      <c r="V870" s="22" t="s">
        <v>67</v>
      </c>
      <c r="W870" s="24" t="s">
        <v>156</v>
      </c>
      <c r="X870" s="25" t="s">
        <v>63</v>
      </c>
      <c r="Y870" s="25" t="s">
        <v>114</v>
      </c>
      <c r="Z870" s="25" t="s">
        <v>60</v>
      </c>
      <c r="AA870" s="25"/>
      <c r="AB870" s="26"/>
      <c r="AC870" s="31">
        <v>3.4469599999999998</v>
      </c>
      <c r="AD870" s="32"/>
      <c r="AE870" s="32"/>
      <c r="AF870" s="32"/>
      <c r="AG870" s="33"/>
      <c r="AH870" s="33"/>
      <c r="AI870" s="33"/>
      <c r="AJ870" s="27"/>
      <c r="AK870" s="27"/>
      <c r="AL870" s="27">
        <v>2.1666666666666665</v>
      </c>
      <c r="AM870" s="27"/>
      <c r="AN870" s="27"/>
      <c r="AO870" s="28" t="s">
        <v>3872</v>
      </c>
      <c r="AP870" s="51"/>
      <c r="AQ870" s="51"/>
    </row>
    <row r="871" spans="1:43" ht="12.65" customHeight="1">
      <c r="A871" s="13" t="s">
        <v>214</v>
      </c>
      <c r="B871" s="14" t="s">
        <v>215</v>
      </c>
      <c r="C871" s="13">
        <v>1</v>
      </c>
      <c r="D871" s="13" t="s">
        <v>216</v>
      </c>
      <c r="E871" s="15" t="s">
        <v>267</v>
      </c>
      <c r="F871" s="13">
        <v>4041</v>
      </c>
      <c r="G871" s="13" t="s">
        <v>253</v>
      </c>
      <c r="H871" s="16">
        <v>45893</v>
      </c>
      <c r="I871" s="17">
        <v>45893</v>
      </c>
      <c r="J871" s="18">
        <v>45893</v>
      </c>
      <c r="K871" s="19">
        <v>0.66670138888888886</v>
      </c>
      <c r="L871" s="19">
        <v>0.72693287037037047</v>
      </c>
      <c r="M871" s="20">
        <v>0.75003472222222223</v>
      </c>
      <c r="N871" s="19">
        <v>0.81026620370370372</v>
      </c>
      <c r="O871" s="21">
        <f t="shared" ref="O871:O934" si="32">IF(N871&gt;M871,N871-M871,(N871+1)-M871)</f>
        <v>6.0231481481481497E-2</v>
      </c>
      <c r="P871" s="13" t="s">
        <v>1046</v>
      </c>
      <c r="Q871" s="13" t="s">
        <v>254</v>
      </c>
      <c r="R871" s="22" t="s">
        <v>1047</v>
      </c>
      <c r="S871" s="22" t="s">
        <v>33</v>
      </c>
      <c r="T871" s="23" t="s">
        <v>52</v>
      </c>
      <c r="U871" s="23"/>
      <c r="V871" s="22" t="s">
        <v>67</v>
      </c>
      <c r="W871" s="24" t="s">
        <v>3677</v>
      </c>
      <c r="X871" s="25" t="s">
        <v>50</v>
      </c>
      <c r="Y871" s="25" t="s">
        <v>50</v>
      </c>
      <c r="Z871" s="25" t="s">
        <v>50</v>
      </c>
      <c r="AA871" s="25"/>
      <c r="AB871" s="26"/>
      <c r="AC871" s="31">
        <v>4.0892499999999998</v>
      </c>
      <c r="AD871" s="32"/>
      <c r="AE871" s="32"/>
      <c r="AF871" s="32"/>
      <c r="AG871" s="33"/>
      <c r="AH871" s="33"/>
      <c r="AI871" s="33"/>
      <c r="AJ871" s="27"/>
      <c r="AK871" s="27"/>
      <c r="AL871" s="27">
        <v>2.1666666666666665</v>
      </c>
      <c r="AM871" s="27"/>
      <c r="AN871" s="27"/>
      <c r="AO871" s="28" t="s">
        <v>3872</v>
      </c>
      <c r="AP871" s="51"/>
      <c r="AQ871" s="51"/>
    </row>
    <row r="872" spans="1:43" ht="12.65" customHeight="1">
      <c r="A872" s="13" t="s">
        <v>214</v>
      </c>
      <c r="B872" s="14" t="s">
        <v>215</v>
      </c>
      <c r="C872" s="13">
        <v>1</v>
      </c>
      <c r="D872" s="13" t="s">
        <v>216</v>
      </c>
      <c r="E872" s="15" t="s">
        <v>267</v>
      </c>
      <c r="F872" s="13">
        <v>4041</v>
      </c>
      <c r="G872" s="13" t="s">
        <v>253</v>
      </c>
      <c r="H872" s="16">
        <v>45893</v>
      </c>
      <c r="I872" s="17">
        <v>45893</v>
      </c>
      <c r="J872" s="18">
        <f>I872</f>
        <v>45893</v>
      </c>
      <c r="K872" s="19">
        <v>0.72913194444444451</v>
      </c>
      <c r="L872" s="19">
        <v>0.74861111111111112</v>
      </c>
      <c r="M872" s="20">
        <v>0.81246527777777777</v>
      </c>
      <c r="N872" s="19">
        <v>0.83194444444444438</v>
      </c>
      <c r="O872" s="21">
        <f t="shared" si="32"/>
        <v>1.9479166666666603E-2</v>
      </c>
      <c r="P872" s="13" t="s">
        <v>391</v>
      </c>
      <c r="Q872" s="13" t="s">
        <v>254</v>
      </c>
      <c r="R872" s="22" t="s">
        <v>392</v>
      </c>
      <c r="S872" s="22" t="s">
        <v>32</v>
      </c>
      <c r="T872" s="23" t="s">
        <v>52</v>
      </c>
      <c r="U872" s="23" t="s">
        <v>50</v>
      </c>
      <c r="V872" s="22" t="s">
        <v>67</v>
      </c>
      <c r="W872" s="24" t="s">
        <v>157</v>
      </c>
      <c r="X872" s="25" t="s">
        <v>70</v>
      </c>
      <c r="Y872" s="25" t="s">
        <v>114</v>
      </c>
      <c r="Z872" s="25" t="s">
        <v>58</v>
      </c>
      <c r="AA872" s="25"/>
      <c r="AB872" s="26"/>
      <c r="AC872" s="31">
        <v>1.7517500000000001</v>
      </c>
      <c r="AD872" s="32"/>
      <c r="AE872" s="32"/>
      <c r="AF872" s="32"/>
      <c r="AG872" s="33"/>
      <c r="AH872" s="33"/>
      <c r="AI872" s="33"/>
      <c r="AJ872" s="27"/>
      <c r="AK872" s="27"/>
      <c r="AL872" s="27">
        <v>2.7083333333333335</v>
      </c>
      <c r="AM872" s="27"/>
      <c r="AN872" s="27"/>
      <c r="AO872" s="28" t="s">
        <v>3872</v>
      </c>
      <c r="AP872" s="51"/>
      <c r="AQ872" s="51"/>
    </row>
    <row r="873" spans="1:43" ht="12.65" customHeight="1">
      <c r="A873" s="13" t="s">
        <v>214</v>
      </c>
      <c r="B873" s="14" t="s">
        <v>215</v>
      </c>
      <c r="C873" s="13">
        <v>1</v>
      </c>
      <c r="D873" s="13" t="s">
        <v>216</v>
      </c>
      <c r="E873" s="15" t="s">
        <v>267</v>
      </c>
      <c r="F873" s="13">
        <v>4041</v>
      </c>
      <c r="G873" s="13" t="s">
        <v>253</v>
      </c>
      <c r="H873" s="16">
        <v>45893</v>
      </c>
      <c r="I873" s="17">
        <v>45894</v>
      </c>
      <c r="J873" s="18">
        <v>45894</v>
      </c>
      <c r="K873" s="19">
        <v>0.91694444444444445</v>
      </c>
      <c r="L873" s="19">
        <v>0.97623842592592602</v>
      </c>
      <c r="M873" s="20">
        <v>2.7777777777777778E-4</v>
      </c>
      <c r="N873" s="19">
        <v>5.9571759259259255E-2</v>
      </c>
      <c r="O873" s="21">
        <f t="shared" si="32"/>
        <v>5.9293981481481475E-2</v>
      </c>
      <c r="P873" s="13" t="s">
        <v>1467</v>
      </c>
      <c r="Q873" s="13" t="s">
        <v>254</v>
      </c>
      <c r="R873" s="22" t="s">
        <v>1468</v>
      </c>
      <c r="S873" s="22" t="s">
        <v>33</v>
      </c>
      <c r="T873" s="23" t="s">
        <v>52</v>
      </c>
      <c r="U873" s="23"/>
      <c r="V873" s="22" t="s">
        <v>67</v>
      </c>
      <c r="W873" s="24" t="s">
        <v>3677</v>
      </c>
      <c r="X873" s="25" t="s">
        <v>50</v>
      </c>
      <c r="Y873" s="25" t="s">
        <v>50</v>
      </c>
      <c r="Z873" s="25" t="s">
        <v>50</v>
      </c>
      <c r="AA873" s="25"/>
      <c r="AB873" s="26"/>
      <c r="AC873" s="31">
        <v>0.11032999999999998</v>
      </c>
      <c r="AD873" s="32"/>
      <c r="AE873" s="32"/>
      <c r="AF873" s="32"/>
      <c r="AG873" s="33"/>
      <c r="AH873" s="33"/>
      <c r="AI873" s="33"/>
      <c r="AJ873" s="27"/>
      <c r="AK873" s="27"/>
      <c r="AL873" s="27">
        <v>1.6666666666666667</v>
      </c>
      <c r="AM873" s="27"/>
      <c r="AN873" s="27"/>
      <c r="AO873" s="28" t="s">
        <v>3872</v>
      </c>
      <c r="AP873" s="51"/>
      <c r="AQ873" s="51"/>
    </row>
    <row r="874" spans="1:43" ht="12.65" customHeight="1">
      <c r="A874" s="13" t="s">
        <v>214</v>
      </c>
      <c r="B874" s="14" t="s">
        <v>215</v>
      </c>
      <c r="C874" s="13">
        <v>1</v>
      </c>
      <c r="D874" s="13" t="s">
        <v>216</v>
      </c>
      <c r="E874" s="15" t="s">
        <v>267</v>
      </c>
      <c r="F874" s="13">
        <v>4041</v>
      </c>
      <c r="G874" s="13" t="s">
        <v>253</v>
      </c>
      <c r="H874" s="16">
        <v>45893</v>
      </c>
      <c r="I874" s="17">
        <v>45894</v>
      </c>
      <c r="J874" s="18">
        <v>45894</v>
      </c>
      <c r="K874" s="19">
        <v>0.99987268518518524</v>
      </c>
      <c r="L874" s="19">
        <v>4.1666666666666664E-2</v>
      </c>
      <c r="M874" s="20">
        <v>8.3206018518518512E-2</v>
      </c>
      <c r="N874" s="19">
        <v>0.125</v>
      </c>
      <c r="O874" s="21">
        <f t="shared" si="32"/>
        <v>4.1793981481481488E-2</v>
      </c>
      <c r="P874" s="13" t="s">
        <v>692</v>
      </c>
      <c r="Q874" s="13" t="s">
        <v>254</v>
      </c>
      <c r="R874" s="22" t="s">
        <v>693</v>
      </c>
      <c r="S874" s="22" t="s">
        <v>32</v>
      </c>
      <c r="T874" s="23" t="s">
        <v>52</v>
      </c>
      <c r="U874" s="23"/>
      <c r="V874" s="22" t="s">
        <v>67</v>
      </c>
      <c r="W874" s="24" t="s">
        <v>3677</v>
      </c>
      <c r="X874" s="25" t="s">
        <v>50</v>
      </c>
      <c r="Y874" s="25" t="s">
        <v>50</v>
      </c>
      <c r="Z874" s="25" t="s">
        <v>50</v>
      </c>
      <c r="AA874" s="25"/>
      <c r="AB874" s="26"/>
      <c r="AC874" s="31">
        <v>0</v>
      </c>
      <c r="AD874" s="32"/>
      <c r="AE874" s="32"/>
      <c r="AF874" s="32"/>
      <c r="AG874" s="33"/>
      <c r="AH874" s="33"/>
      <c r="AI874" s="33"/>
      <c r="AJ874" s="27"/>
      <c r="AK874" s="27"/>
      <c r="AL874" s="27">
        <v>1.6666666666666667</v>
      </c>
      <c r="AM874" s="27"/>
      <c r="AN874" s="27"/>
      <c r="AO874" s="28" t="s">
        <v>3872</v>
      </c>
      <c r="AP874" s="51"/>
      <c r="AQ874" s="51"/>
    </row>
    <row r="875" spans="1:43" ht="12.65" customHeight="1">
      <c r="A875" s="13" t="s">
        <v>214</v>
      </c>
      <c r="B875" s="14" t="s">
        <v>215</v>
      </c>
      <c r="C875" s="13">
        <v>1</v>
      </c>
      <c r="D875" s="13" t="s">
        <v>216</v>
      </c>
      <c r="E875" s="15" t="s">
        <v>267</v>
      </c>
      <c r="F875" s="13">
        <v>4041</v>
      </c>
      <c r="G875" s="13" t="s">
        <v>253</v>
      </c>
      <c r="H875" s="16">
        <v>45894</v>
      </c>
      <c r="I875" s="17">
        <v>45894</v>
      </c>
      <c r="J875" s="18">
        <v>45894</v>
      </c>
      <c r="K875" s="19">
        <v>0.24996527777777777</v>
      </c>
      <c r="L875" s="19">
        <v>0.28331018518518519</v>
      </c>
      <c r="M875" s="20">
        <v>0.33329861111111114</v>
      </c>
      <c r="N875" s="19">
        <v>0.36664351851851851</v>
      </c>
      <c r="O875" s="21">
        <f t="shared" si="32"/>
        <v>3.3344907407407365E-2</v>
      </c>
      <c r="P875" s="13" t="s">
        <v>692</v>
      </c>
      <c r="Q875" s="13" t="s">
        <v>254</v>
      </c>
      <c r="R875" s="22" t="s">
        <v>693</v>
      </c>
      <c r="S875" s="22" t="s">
        <v>32</v>
      </c>
      <c r="T875" s="23" t="s">
        <v>52</v>
      </c>
      <c r="U875" s="23"/>
      <c r="V875" s="22" t="s">
        <v>67</v>
      </c>
      <c r="W875" s="24" t="s">
        <v>3677</v>
      </c>
      <c r="X875" s="25" t="s">
        <v>50</v>
      </c>
      <c r="Y875" s="25" t="s">
        <v>50</v>
      </c>
      <c r="Z875" s="25" t="s">
        <v>50</v>
      </c>
      <c r="AA875" s="25"/>
      <c r="AB875" s="26"/>
      <c r="AC875" s="31">
        <v>0.17270000000000002</v>
      </c>
      <c r="AD875" s="32"/>
      <c r="AE875" s="32"/>
      <c r="AF875" s="32"/>
      <c r="AG875" s="33"/>
      <c r="AH875" s="33"/>
      <c r="AI875" s="33"/>
      <c r="AJ875" s="27"/>
      <c r="AK875" s="27"/>
      <c r="AL875" s="27">
        <v>1.6666666666666667</v>
      </c>
      <c r="AM875" s="27"/>
      <c r="AN875" s="27"/>
      <c r="AO875" s="28" t="s">
        <v>3872</v>
      </c>
      <c r="AP875" s="51"/>
      <c r="AQ875" s="51"/>
    </row>
    <row r="876" spans="1:43" ht="12.65" customHeight="1">
      <c r="A876" s="13" t="s">
        <v>214</v>
      </c>
      <c r="B876" s="14" t="s">
        <v>215</v>
      </c>
      <c r="C876" s="13">
        <v>1</v>
      </c>
      <c r="D876" s="13" t="s">
        <v>216</v>
      </c>
      <c r="E876" s="15" t="s">
        <v>267</v>
      </c>
      <c r="F876" s="13">
        <v>4041</v>
      </c>
      <c r="G876" s="13" t="s">
        <v>253</v>
      </c>
      <c r="H876" s="16">
        <v>45894</v>
      </c>
      <c r="I876" s="17">
        <v>45894</v>
      </c>
      <c r="J876" s="18">
        <v>45894</v>
      </c>
      <c r="K876" s="19">
        <v>0.29172453703703705</v>
      </c>
      <c r="L876" s="19">
        <v>0.35020833333333329</v>
      </c>
      <c r="M876" s="20">
        <v>0.37505787037037036</v>
      </c>
      <c r="N876" s="19">
        <v>0.43354166666666666</v>
      </c>
      <c r="O876" s="21">
        <f t="shared" si="32"/>
        <v>5.8483796296296298E-2</v>
      </c>
      <c r="P876" s="13" t="s">
        <v>1467</v>
      </c>
      <c r="Q876" s="13" t="s">
        <v>254</v>
      </c>
      <c r="R876" s="22" t="s">
        <v>1468</v>
      </c>
      <c r="S876" s="22" t="s">
        <v>33</v>
      </c>
      <c r="T876" s="23" t="s">
        <v>52</v>
      </c>
      <c r="U876" s="23"/>
      <c r="V876" s="22" t="s">
        <v>67</v>
      </c>
      <c r="W876" s="24" t="s">
        <v>3677</v>
      </c>
      <c r="X876" s="25" t="s">
        <v>50</v>
      </c>
      <c r="Y876" s="25" t="s">
        <v>50</v>
      </c>
      <c r="Z876" s="25" t="s">
        <v>50</v>
      </c>
      <c r="AA876" s="25"/>
      <c r="AB876" s="26"/>
      <c r="AC876" s="31">
        <v>0.67452000000000001</v>
      </c>
      <c r="AD876" s="32"/>
      <c r="AE876" s="32"/>
      <c r="AF876" s="32"/>
      <c r="AG876" s="33"/>
      <c r="AH876" s="33"/>
      <c r="AI876" s="33"/>
      <c r="AJ876" s="27"/>
      <c r="AK876" s="27"/>
      <c r="AL876" s="27">
        <v>1.6666666666666667</v>
      </c>
      <c r="AM876" s="27"/>
      <c r="AN876" s="27"/>
      <c r="AO876" s="28" t="s">
        <v>3872</v>
      </c>
      <c r="AP876" s="51"/>
      <c r="AQ876" s="51"/>
    </row>
    <row r="877" spans="1:43" ht="12.65" customHeight="1">
      <c r="A877" s="13" t="s">
        <v>214</v>
      </c>
      <c r="B877" s="14" t="s">
        <v>215</v>
      </c>
      <c r="C877" s="13">
        <v>1</v>
      </c>
      <c r="D877" s="13" t="s">
        <v>216</v>
      </c>
      <c r="E877" s="15" t="s">
        <v>267</v>
      </c>
      <c r="F877" s="13">
        <v>4041</v>
      </c>
      <c r="G877" s="13" t="s">
        <v>253</v>
      </c>
      <c r="H877" s="16">
        <v>45894</v>
      </c>
      <c r="I877" s="17">
        <v>45894</v>
      </c>
      <c r="J877" s="18">
        <v>45894</v>
      </c>
      <c r="K877" s="19">
        <v>0.70835648148148156</v>
      </c>
      <c r="L877" s="19">
        <v>0.74873842592592588</v>
      </c>
      <c r="M877" s="20">
        <v>0.79168981481481482</v>
      </c>
      <c r="N877" s="19">
        <v>0.83207175925925914</v>
      </c>
      <c r="O877" s="21">
        <f t="shared" si="32"/>
        <v>4.0381944444444318E-2</v>
      </c>
      <c r="P877" s="13" t="s">
        <v>1608</v>
      </c>
      <c r="Q877" s="13" t="s">
        <v>254</v>
      </c>
      <c r="R877" s="22" t="s">
        <v>1609</v>
      </c>
      <c r="S877" s="22" t="s">
        <v>33</v>
      </c>
      <c r="T877" s="23" t="s">
        <v>52</v>
      </c>
      <c r="U877" s="23"/>
      <c r="V877" s="22" t="s">
        <v>67</v>
      </c>
      <c r="W877" s="24" t="s">
        <v>3677</v>
      </c>
      <c r="X877" s="25" t="s">
        <v>50</v>
      </c>
      <c r="Y877" s="25" t="s">
        <v>50</v>
      </c>
      <c r="Z877" s="25" t="s">
        <v>50</v>
      </c>
      <c r="AA877" s="25"/>
      <c r="AB877" s="26"/>
      <c r="AC877" s="31">
        <v>2.5087699999999997</v>
      </c>
      <c r="AD877" s="32"/>
      <c r="AE877" s="32"/>
      <c r="AF877" s="32"/>
      <c r="AG877" s="33"/>
      <c r="AH877" s="33"/>
      <c r="AI877" s="33"/>
      <c r="AJ877" s="27"/>
      <c r="AK877" s="27"/>
      <c r="AL877" s="27">
        <v>2.0833333333333335</v>
      </c>
      <c r="AM877" s="27"/>
      <c r="AN877" s="27"/>
      <c r="AO877" s="28" t="s">
        <v>3872</v>
      </c>
      <c r="AP877" s="51"/>
      <c r="AQ877" s="51"/>
    </row>
    <row r="878" spans="1:43" ht="12.65" customHeight="1">
      <c r="A878" s="13" t="s">
        <v>214</v>
      </c>
      <c r="B878" s="14" t="s">
        <v>215</v>
      </c>
      <c r="C878" s="13">
        <v>1</v>
      </c>
      <c r="D878" s="13" t="s">
        <v>216</v>
      </c>
      <c r="E878" s="15" t="s">
        <v>267</v>
      </c>
      <c r="F878" s="13">
        <v>4041</v>
      </c>
      <c r="G878" s="13" t="s">
        <v>253</v>
      </c>
      <c r="H878" s="16">
        <v>45895</v>
      </c>
      <c r="I878" s="17">
        <v>45895</v>
      </c>
      <c r="J878" s="18">
        <v>45895</v>
      </c>
      <c r="K878" s="19">
        <v>4.1666666666666664E-2</v>
      </c>
      <c r="L878" s="19">
        <v>8.0798611111111099E-2</v>
      </c>
      <c r="M878" s="20">
        <v>0.125</v>
      </c>
      <c r="N878" s="19">
        <v>0.16413194444444446</v>
      </c>
      <c r="O878" s="21">
        <f t="shared" si="32"/>
        <v>3.9131944444444455E-2</v>
      </c>
      <c r="P878" s="13" t="s">
        <v>676</v>
      </c>
      <c r="Q878" s="13" t="s">
        <v>254</v>
      </c>
      <c r="R878" s="22" t="s">
        <v>677</v>
      </c>
      <c r="S878" s="22" t="s">
        <v>33</v>
      </c>
      <c r="T878" s="23" t="s">
        <v>52</v>
      </c>
      <c r="U878" s="23"/>
      <c r="V878" s="22" t="s">
        <v>67</v>
      </c>
      <c r="W878" s="24" t="s">
        <v>3677</v>
      </c>
      <c r="X878" s="25" t="s">
        <v>50</v>
      </c>
      <c r="Y878" s="25" t="s">
        <v>50</v>
      </c>
      <c r="Z878" s="25" t="s">
        <v>50</v>
      </c>
      <c r="AA878" s="25"/>
      <c r="AB878" s="26"/>
      <c r="AC878" s="31">
        <v>0.24695</v>
      </c>
      <c r="AD878" s="32"/>
      <c r="AE878" s="32"/>
      <c r="AF878" s="32"/>
      <c r="AG878" s="33"/>
      <c r="AH878" s="33"/>
      <c r="AI878" s="33"/>
      <c r="AJ878" s="27"/>
      <c r="AK878" s="27"/>
      <c r="AL878" s="27">
        <v>1.6666666666666667</v>
      </c>
      <c r="AM878" s="27"/>
      <c r="AN878" s="27"/>
      <c r="AO878" s="28" t="s">
        <v>3872</v>
      </c>
      <c r="AP878" s="51"/>
      <c r="AQ878" s="51"/>
    </row>
    <row r="879" spans="1:43" ht="12.65" customHeight="1">
      <c r="A879" s="13" t="s">
        <v>214</v>
      </c>
      <c r="B879" s="14" t="s">
        <v>215</v>
      </c>
      <c r="C879" s="13">
        <v>1</v>
      </c>
      <c r="D879" s="13" t="s">
        <v>216</v>
      </c>
      <c r="E879" s="15" t="s">
        <v>267</v>
      </c>
      <c r="F879" s="13">
        <v>4041</v>
      </c>
      <c r="G879" s="13" t="s">
        <v>253</v>
      </c>
      <c r="H879" s="16">
        <v>45895</v>
      </c>
      <c r="I879" s="17">
        <v>45895</v>
      </c>
      <c r="J879" s="18">
        <v>45895</v>
      </c>
      <c r="K879" s="19">
        <v>0.29148148148148151</v>
      </c>
      <c r="L879" s="19">
        <v>0.33071759259259265</v>
      </c>
      <c r="M879" s="20">
        <v>0.37481481481481482</v>
      </c>
      <c r="N879" s="19">
        <v>0.41405092592592591</v>
      </c>
      <c r="O879" s="21">
        <f t="shared" si="32"/>
        <v>3.9236111111111083E-2</v>
      </c>
      <c r="P879" s="13" t="s">
        <v>676</v>
      </c>
      <c r="Q879" s="13" t="s">
        <v>254</v>
      </c>
      <c r="R879" s="22" t="s">
        <v>677</v>
      </c>
      <c r="S879" s="22" t="s">
        <v>33</v>
      </c>
      <c r="T879" s="23" t="s">
        <v>52</v>
      </c>
      <c r="U879" s="23"/>
      <c r="V879" s="22" t="s">
        <v>67</v>
      </c>
      <c r="W879" s="24" t="s">
        <v>3677</v>
      </c>
      <c r="X879" s="25" t="s">
        <v>50</v>
      </c>
      <c r="Y879" s="25" t="s">
        <v>50</v>
      </c>
      <c r="Z879" s="25" t="s">
        <v>50</v>
      </c>
      <c r="AA879" s="25"/>
      <c r="AB879" s="26"/>
      <c r="AC879" s="31">
        <v>1.19801</v>
      </c>
      <c r="AD879" s="32"/>
      <c r="AE879" s="32"/>
      <c r="AF879" s="32"/>
      <c r="AG879" s="33"/>
      <c r="AH879" s="33"/>
      <c r="AI879" s="33"/>
      <c r="AJ879" s="27"/>
      <c r="AK879" s="27"/>
      <c r="AL879" s="27">
        <v>1.6666666666666667</v>
      </c>
      <c r="AM879" s="27"/>
      <c r="AN879" s="27"/>
      <c r="AO879" s="28" t="s">
        <v>3872</v>
      </c>
      <c r="AP879" s="51"/>
      <c r="AQ879" s="51"/>
    </row>
    <row r="880" spans="1:43" ht="12.65" customHeight="1">
      <c r="A880" s="13" t="s">
        <v>214</v>
      </c>
      <c r="B880" s="14" t="s">
        <v>215</v>
      </c>
      <c r="C880" s="13">
        <v>1</v>
      </c>
      <c r="D880" s="13" t="s">
        <v>216</v>
      </c>
      <c r="E880" s="15" t="s">
        <v>267</v>
      </c>
      <c r="F880" s="13">
        <v>4041</v>
      </c>
      <c r="G880" s="13" t="s">
        <v>253</v>
      </c>
      <c r="H880" s="16">
        <v>45895</v>
      </c>
      <c r="I880" s="17">
        <v>45895</v>
      </c>
      <c r="J880" s="18">
        <v>45895</v>
      </c>
      <c r="K880" s="19">
        <v>0.70829861111111103</v>
      </c>
      <c r="L880" s="19">
        <v>0.72723379629629636</v>
      </c>
      <c r="M880" s="20">
        <v>0.7916319444444444</v>
      </c>
      <c r="N880" s="19">
        <v>0.81056712962962962</v>
      </c>
      <c r="O880" s="21">
        <f t="shared" si="32"/>
        <v>1.8935185185185222E-2</v>
      </c>
      <c r="P880" s="13" t="s">
        <v>1895</v>
      </c>
      <c r="Q880" s="13" t="s">
        <v>254</v>
      </c>
      <c r="R880" s="22" t="s">
        <v>1896</v>
      </c>
      <c r="S880" s="22" t="s">
        <v>33</v>
      </c>
      <c r="T880" s="23" t="s">
        <v>211</v>
      </c>
      <c r="U880" s="23"/>
      <c r="V880" s="22" t="s">
        <v>212</v>
      </c>
      <c r="W880" s="24" t="s">
        <v>3677</v>
      </c>
      <c r="X880" s="25" t="s">
        <v>50</v>
      </c>
      <c r="Y880" s="25" t="s">
        <v>50</v>
      </c>
      <c r="Z880" s="25" t="s">
        <v>50</v>
      </c>
      <c r="AA880" s="25"/>
      <c r="AB880" s="26"/>
      <c r="AC880" s="31">
        <v>1.3681800000000002</v>
      </c>
      <c r="AD880" s="32"/>
      <c r="AE880" s="32"/>
      <c r="AF880" s="32"/>
      <c r="AG880" s="33"/>
      <c r="AH880" s="33"/>
      <c r="AI880" s="33"/>
      <c r="AJ880" s="27"/>
      <c r="AK880" s="27"/>
      <c r="AL880" s="27">
        <v>1.6666666666666667</v>
      </c>
      <c r="AM880" s="27"/>
      <c r="AN880" s="27"/>
      <c r="AO880" s="28" t="s">
        <v>3872</v>
      </c>
      <c r="AP880" s="51"/>
      <c r="AQ880" s="51"/>
    </row>
    <row r="881" spans="1:43" ht="12.65" customHeight="1">
      <c r="A881" s="13" t="s">
        <v>214</v>
      </c>
      <c r="B881" s="14" t="s">
        <v>215</v>
      </c>
      <c r="C881" s="13">
        <v>1</v>
      </c>
      <c r="D881" s="13" t="s">
        <v>216</v>
      </c>
      <c r="E881" s="15" t="s">
        <v>267</v>
      </c>
      <c r="F881" s="13">
        <v>4041</v>
      </c>
      <c r="G881" s="13" t="s">
        <v>253</v>
      </c>
      <c r="H881" s="16">
        <v>45895</v>
      </c>
      <c r="I881" s="17">
        <v>45895</v>
      </c>
      <c r="J881" s="18">
        <v>45895</v>
      </c>
      <c r="K881" s="19">
        <v>0.76043981481481482</v>
      </c>
      <c r="L881" s="19">
        <v>0.7805671296296296</v>
      </c>
      <c r="M881" s="20">
        <v>0.84377314814814819</v>
      </c>
      <c r="N881" s="19">
        <v>0.86390046296296297</v>
      </c>
      <c r="O881" s="21">
        <f t="shared" si="32"/>
        <v>2.0127314814814778E-2</v>
      </c>
      <c r="P881" s="13" t="s">
        <v>1507</v>
      </c>
      <c r="Q881" s="13" t="s">
        <v>254</v>
      </c>
      <c r="R881" s="22" t="s">
        <v>1508</v>
      </c>
      <c r="S881" s="22" t="s">
        <v>33</v>
      </c>
      <c r="T881" s="23" t="s">
        <v>211</v>
      </c>
      <c r="U881" s="23"/>
      <c r="V881" s="22" t="s">
        <v>212</v>
      </c>
      <c r="W881" s="24" t="s">
        <v>3677</v>
      </c>
      <c r="X881" s="25" t="s">
        <v>50</v>
      </c>
      <c r="Y881" s="25" t="s">
        <v>50</v>
      </c>
      <c r="Z881" s="25" t="s">
        <v>50</v>
      </c>
      <c r="AA881" s="25"/>
      <c r="AB881" s="26"/>
      <c r="AC881" s="31">
        <v>7.840580000000001</v>
      </c>
      <c r="AD881" s="32"/>
      <c r="AE881" s="32"/>
      <c r="AF881" s="32"/>
      <c r="AG881" s="33"/>
      <c r="AH881" s="33"/>
      <c r="AI881" s="33"/>
      <c r="AJ881" s="27"/>
      <c r="AK881" s="27"/>
      <c r="AL881" s="27">
        <v>2.0833333333333335</v>
      </c>
      <c r="AM881" s="27"/>
      <c r="AN881" s="27"/>
      <c r="AO881" s="28" t="s">
        <v>3872</v>
      </c>
      <c r="AP881" s="51"/>
      <c r="AQ881" s="51"/>
    </row>
    <row r="882" spans="1:43" ht="12.65" customHeight="1">
      <c r="A882" s="13" t="s">
        <v>214</v>
      </c>
      <c r="B882" s="14" t="s">
        <v>215</v>
      </c>
      <c r="C882" s="13">
        <v>1</v>
      </c>
      <c r="D882" s="13" t="s">
        <v>216</v>
      </c>
      <c r="E882" s="15" t="s">
        <v>267</v>
      </c>
      <c r="F882" s="13">
        <v>4041</v>
      </c>
      <c r="G882" s="13" t="s">
        <v>253</v>
      </c>
      <c r="H882" s="16">
        <v>45895</v>
      </c>
      <c r="I882" s="17">
        <v>45895</v>
      </c>
      <c r="J882" s="18">
        <f>I882</f>
        <v>45895</v>
      </c>
      <c r="K882" s="19">
        <v>0.7807291666666667</v>
      </c>
      <c r="L882" s="19">
        <v>0.86370370370370375</v>
      </c>
      <c r="M882" s="20">
        <v>0.86406250000000007</v>
      </c>
      <c r="N882" s="19">
        <v>0.94703703703703701</v>
      </c>
      <c r="O882" s="21">
        <f t="shared" si="32"/>
        <v>8.2974537037036944E-2</v>
      </c>
      <c r="P882" s="13" t="s">
        <v>1253</v>
      </c>
      <c r="Q882" s="13" t="s">
        <v>254</v>
      </c>
      <c r="R882" s="22" t="s">
        <v>1254</v>
      </c>
      <c r="S882" s="22" t="s">
        <v>29</v>
      </c>
      <c r="T882" s="23" t="s">
        <v>211</v>
      </c>
      <c r="U882" s="23" t="s">
        <v>50</v>
      </c>
      <c r="V882" s="22" t="s">
        <v>212</v>
      </c>
      <c r="W882" s="24" t="s">
        <v>209</v>
      </c>
      <c r="X882" s="25" t="s">
        <v>117</v>
      </c>
      <c r="Y882" s="25" t="s">
        <v>114</v>
      </c>
      <c r="Z882" s="25" t="s">
        <v>83</v>
      </c>
      <c r="AA882" s="25"/>
      <c r="AB882" s="26"/>
      <c r="AC882" s="31">
        <v>14.09529</v>
      </c>
      <c r="AD882" s="32"/>
      <c r="AE882" s="32"/>
      <c r="AF882" s="32"/>
      <c r="AG882" s="33"/>
      <c r="AH882" s="33"/>
      <c r="AI882" s="33"/>
      <c r="AJ882" s="27"/>
      <c r="AK882" s="27"/>
      <c r="AL882" s="27">
        <v>5</v>
      </c>
      <c r="AM882" s="27"/>
      <c r="AN882" s="27"/>
      <c r="AO882" s="28" t="s">
        <v>3872</v>
      </c>
      <c r="AP882" s="51"/>
      <c r="AQ882" s="51"/>
    </row>
    <row r="883" spans="1:43" ht="12.65" customHeight="1">
      <c r="A883" s="13" t="s">
        <v>214</v>
      </c>
      <c r="B883" s="14" t="s">
        <v>215</v>
      </c>
      <c r="C883" s="13">
        <v>1</v>
      </c>
      <c r="D883" s="13" t="s">
        <v>216</v>
      </c>
      <c r="E883" s="15" t="s">
        <v>267</v>
      </c>
      <c r="F883" s="13">
        <v>4041</v>
      </c>
      <c r="G883" s="13" t="s">
        <v>253</v>
      </c>
      <c r="H883" s="16">
        <v>45895</v>
      </c>
      <c r="I883" s="17">
        <v>45895</v>
      </c>
      <c r="J883" s="18">
        <v>45895</v>
      </c>
      <c r="K883" s="19">
        <v>0.86651620370370375</v>
      </c>
      <c r="L883" s="19">
        <v>0.89429398148148154</v>
      </c>
      <c r="M883" s="20">
        <v>0.94984953703703701</v>
      </c>
      <c r="N883" s="19">
        <v>0.97762731481481491</v>
      </c>
      <c r="O883" s="21">
        <f t="shared" si="32"/>
        <v>2.7777777777777901E-2</v>
      </c>
      <c r="P883" s="13" t="s">
        <v>684</v>
      </c>
      <c r="Q883" s="13" t="s">
        <v>254</v>
      </c>
      <c r="R883" s="22" t="s">
        <v>685</v>
      </c>
      <c r="S883" s="22" t="s">
        <v>33</v>
      </c>
      <c r="T883" s="23" t="s">
        <v>211</v>
      </c>
      <c r="U883" s="23" t="s">
        <v>50</v>
      </c>
      <c r="V883" s="22" t="s">
        <v>212</v>
      </c>
      <c r="W883" s="24" t="s">
        <v>3677</v>
      </c>
      <c r="X883" s="25" t="s">
        <v>50</v>
      </c>
      <c r="Y883" s="25" t="s">
        <v>50</v>
      </c>
      <c r="Z883" s="25" t="s">
        <v>50</v>
      </c>
      <c r="AA883" s="25"/>
      <c r="AB883" s="26"/>
      <c r="AC883" s="31">
        <v>16.522550000000003</v>
      </c>
      <c r="AD883" s="32"/>
      <c r="AE883" s="32"/>
      <c r="AF883" s="32"/>
      <c r="AG883" s="33"/>
      <c r="AH883" s="33"/>
      <c r="AI883" s="33"/>
      <c r="AJ883" s="27"/>
      <c r="AK883" s="27"/>
      <c r="AL883" s="27">
        <v>2.0833333333333335</v>
      </c>
      <c r="AM883" s="27"/>
      <c r="AN883" s="27"/>
      <c r="AO883" s="28" t="s">
        <v>3872</v>
      </c>
      <c r="AP883" s="51"/>
      <c r="AQ883" s="51"/>
    </row>
    <row r="884" spans="1:43" ht="12.65" customHeight="1">
      <c r="A884" s="13" t="s">
        <v>214</v>
      </c>
      <c r="B884" s="14" t="s">
        <v>215</v>
      </c>
      <c r="C884" s="13">
        <v>1</v>
      </c>
      <c r="D884" s="13" t="s">
        <v>216</v>
      </c>
      <c r="E884" s="15" t="s">
        <v>267</v>
      </c>
      <c r="F884" s="13">
        <v>4041</v>
      </c>
      <c r="G884" s="13" t="s">
        <v>253</v>
      </c>
      <c r="H884" s="16">
        <v>45895</v>
      </c>
      <c r="I884" s="17">
        <v>45895</v>
      </c>
      <c r="J884" s="18">
        <f>I884</f>
        <v>45895</v>
      </c>
      <c r="K884" s="19">
        <v>0.89429398148148154</v>
      </c>
      <c r="L884" s="19">
        <v>0.90990740740740739</v>
      </c>
      <c r="M884" s="20">
        <v>0.97762731481481491</v>
      </c>
      <c r="N884" s="19">
        <v>0.99324074074074076</v>
      </c>
      <c r="O884" s="21">
        <f t="shared" si="32"/>
        <v>1.561342592592585E-2</v>
      </c>
      <c r="P884" s="13" t="s">
        <v>686</v>
      </c>
      <c r="Q884" s="13" t="s">
        <v>254</v>
      </c>
      <c r="R884" s="22" t="s">
        <v>687</v>
      </c>
      <c r="S884" s="22" t="s">
        <v>32</v>
      </c>
      <c r="T884" s="23" t="s">
        <v>211</v>
      </c>
      <c r="U884" s="23" t="s">
        <v>50</v>
      </c>
      <c r="V884" s="22" t="s">
        <v>212</v>
      </c>
      <c r="W884" s="24" t="s">
        <v>209</v>
      </c>
      <c r="X884" s="25" t="s">
        <v>117</v>
      </c>
      <c r="Y884" s="25" t="s">
        <v>114</v>
      </c>
      <c r="Z884" s="25" t="s">
        <v>83</v>
      </c>
      <c r="AA884" s="25"/>
      <c r="AB884" s="26"/>
      <c r="AC884" s="31">
        <v>14.839110000000002</v>
      </c>
      <c r="AD884" s="32"/>
      <c r="AE884" s="32"/>
      <c r="AF884" s="32"/>
      <c r="AG884" s="33"/>
      <c r="AH884" s="33"/>
      <c r="AI884" s="33"/>
      <c r="AJ884" s="27"/>
      <c r="AK884" s="27"/>
      <c r="AL884" s="27">
        <v>1.6666666666666667</v>
      </c>
      <c r="AM884" s="27"/>
      <c r="AN884" s="27"/>
      <c r="AO884" s="28" t="s">
        <v>3872</v>
      </c>
      <c r="AP884" s="51"/>
      <c r="AQ884" s="51"/>
    </row>
    <row r="885" spans="1:43" ht="12.65" customHeight="1">
      <c r="A885" s="13" t="s">
        <v>214</v>
      </c>
      <c r="B885" s="14" t="s">
        <v>215</v>
      </c>
      <c r="C885" s="13">
        <v>1</v>
      </c>
      <c r="D885" s="13" t="s">
        <v>216</v>
      </c>
      <c r="E885" s="15" t="s">
        <v>267</v>
      </c>
      <c r="F885" s="13">
        <v>4041</v>
      </c>
      <c r="G885" s="13" t="s">
        <v>253</v>
      </c>
      <c r="H885" s="16">
        <v>45895</v>
      </c>
      <c r="I885" s="17">
        <v>45895</v>
      </c>
      <c r="J885" s="18">
        <v>45895</v>
      </c>
      <c r="K885" s="19">
        <v>0.91006944444444449</v>
      </c>
      <c r="L885" s="19">
        <v>0.92780092592592589</v>
      </c>
      <c r="M885" s="20">
        <v>0.99340277777777786</v>
      </c>
      <c r="N885" s="19">
        <v>1.113425925925926E-2</v>
      </c>
      <c r="O885" s="21">
        <f t="shared" si="32"/>
        <v>1.7731481481481293E-2</v>
      </c>
      <c r="P885" s="13" t="s">
        <v>1251</v>
      </c>
      <c r="Q885" s="13" t="s">
        <v>254</v>
      </c>
      <c r="R885" s="22" t="s">
        <v>1252</v>
      </c>
      <c r="S885" s="22" t="s">
        <v>33</v>
      </c>
      <c r="T885" s="23" t="s">
        <v>211</v>
      </c>
      <c r="U885" s="23"/>
      <c r="V885" s="22" t="s">
        <v>212</v>
      </c>
      <c r="W885" s="24" t="s">
        <v>3677</v>
      </c>
      <c r="X885" s="25" t="s">
        <v>50</v>
      </c>
      <c r="Y885" s="25" t="s">
        <v>50</v>
      </c>
      <c r="Z885" s="25" t="s">
        <v>50</v>
      </c>
      <c r="AA885" s="25"/>
      <c r="AB885" s="26"/>
      <c r="AC885" s="31">
        <v>2.7529699999999999</v>
      </c>
      <c r="AD885" s="32"/>
      <c r="AE885" s="32"/>
      <c r="AF885" s="32"/>
      <c r="AG885" s="33"/>
      <c r="AH885" s="33"/>
      <c r="AI885" s="33"/>
      <c r="AJ885" s="27"/>
      <c r="AK885" s="27"/>
      <c r="AL885" s="27">
        <v>1.6666666666666667</v>
      </c>
      <c r="AM885" s="27"/>
      <c r="AN885" s="27"/>
      <c r="AO885" s="28" t="s">
        <v>3872</v>
      </c>
      <c r="AP885" s="51"/>
      <c r="AQ885" s="51"/>
    </row>
    <row r="886" spans="1:43" ht="12.65" customHeight="1">
      <c r="A886" s="13" t="s">
        <v>214</v>
      </c>
      <c r="B886" s="14" t="s">
        <v>215</v>
      </c>
      <c r="C886" s="13">
        <v>1</v>
      </c>
      <c r="D886" s="13" t="s">
        <v>216</v>
      </c>
      <c r="E886" s="15" t="s">
        <v>267</v>
      </c>
      <c r="F886" s="13">
        <v>4041</v>
      </c>
      <c r="G886" s="13" t="s">
        <v>253</v>
      </c>
      <c r="H886" s="16">
        <v>45896</v>
      </c>
      <c r="I886" s="17">
        <v>45896</v>
      </c>
      <c r="J886" s="18">
        <v>45896</v>
      </c>
      <c r="K886" s="19">
        <v>0.76043981481481482</v>
      </c>
      <c r="L886" s="19">
        <v>0.78040509259259261</v>
      </c>
      <c r="M886" s="20">
        <v>0.84377314814814819</v>
      </c>
      <c r="N886" s="19">
        <v>0.86373842592592598</v>
      </c>
      <c r="O886" s="21">
        <f t="shared" si="32"/>
        <v>1.996527777777779E-2</v>
      </c>
      <c r="P886" s="13" t="s">
        <v>1678</v>
      </c>
      <c r="Q886" s="13" t="s">
        <v>254</v>
      </c>
      <c r="R886" s="22" t="s">
        <v>1679</v>
      </c>
      <c r="S886" s="22" t="s">
        <v>33</v>
      </c>
      <c r="T886" s="23" t="s">
        <v>211</v>
      </c>
      <c r="U886" s="23"/>
      <c r="V886" s="22" t="s">
        <v>212</v>
      </c>
      <c r="W886" s="24" t="s">
        <v>3677</v>
      </c>
      <c r="X886" s="25" t="s">
        <v>50</v>
      </c>
      <c r="Y886" s="25" t="s">
        <v>50</v>
      </c>
      <c r="Z886" s="25" t="s">
        <v>50</v>
      </c>
      <c r="AA886" s="25"/>
      <c r="AB886" s="26"/>
      <c r="AC886" s="31">
        <v>6.6309100000000001</v>
      </c>
      <c r="AD886" s="32"/>
      <c r="AE886" s="32"/>
      <c r="AF886" s="32"/>
      <c r="AG886" s="33"/>
      <c r="AH886" s="33"/>
      <c r="AI886" s="33"/>
      <c r="AJ886" s="27"/>
      <c r="AK886" s="27"/>
      <c r="AL886" s="27">
        <v>2.0833333333333335</v>
      </c>
      <c r="AM886" s="27"/>
      <c r="AN886" s="27"/>
      <c r="AO886" s="28" t="s">
        <v>3872</v>
      </c>
      <c r="AP886" s="51"/>
      <c r="AQ886" s="51"/>
    </row>
    <row r="887" spans="1:43" ht="12.65" customHeight="1">
      <c r="A887" s="13" t="s">
        <v>214</v>
      </c>
      <c r="B887" s="14" t="s">
        <v>215</v>
      </c>
      <c r="C887" s="13">
        <v>1</v>
      </c>
      <c r="D887" s="13" t="s">
        <v>216</v>
      </c>
      <c r="E887" s="15" t="s">
        <v>267</v>
      </c>
      <c r="F887" s="13">
        <v>4041</v>
      </c>
      <c r="G887" s="13" t="s">
        <v>253</v>
      </c>
      <c r="H887" s="16">
        <v>45896</v>
      </c>
      <c r="I887" s="17">
        <v>45896</v>
      </c>
      <c r="J887" s="18">
        <f>I887</f>
        <v>45896</v>
      </c>
      <c r="K887" s="19">
        <v>0.7805671296296296</v>
      </c>
      <c r="L887" s="19">
        <v>0.86032407407407407</v>
      </c>
      <c r="M887" s="20">
        <v>0.86390046296296297</v>
      </c>
      <c r="N887" s="19">
        <v>0.94365740740740733</v>
      </c>
      <c r="O887" s="21">
        <f t="shared" si="32"/>
        <v>7.9756944444444366E-2</v>
      </c>
      <c r="P887" s="13" t="s">
        <v>688</v>
      </c>
      <c r="Q887" s="13" t="s">
        <v>254</v>
      </c>
      <c r="R887" s="22" t="s">
        <v>689</v>
      </c>
      <c r="S887" s="22" t="s">
        <v>29</v>
      </c>
      <c r="T887" s="23" t="s">
        <v>211</v>
      </c>
      <c r="U887" s="23" t="s">
        <v>50</v>
      </c>
      <c r="V887" s="22" t="s">
        <v>212</v>
      </c>
      <c r="W887" s="24" t="s">
        <v>210</v>
      </c>
      <c r="X887" s="25" t="s">
        <v>130</v>
      </c>
      <c r="Y887" s="25" t="s">
        <v>114</v>
      </c>
      <c r="Z887" s="25" t="s">
        <v>71</v>
      </c>
      <c r="AA887" s="25"/>
      <c r="AB887" s="26"/>
      <c r="AC887" s="31">
        <v>19.283989999999999</v>
      </c>
      <c r="AD887" s="32"/>
      <c r="AE887" s="32"/>
      <c r="AF887" s="32"/>
      <c r="AG887" s="33"/>
      <c r="AH887" s="33"/>
      <c r="AI887" s="33"/>
      <c r="AJ887" s="27"/>
      <c r="AK887" s="27"/>
      <c r="AL887" s="27">
        <v>5</v>
      </c>
      <c r="AM887" s="27"/>
      <c r="AN887" s="27"/>
      <c r="AO887" s="28" t="s">
        <v>3872</v>
      </c>
      <c r="AP887" s="51"/>
      <c r="AQ887" s="51"/>
    </row>
    <row r="888" spans="1:43" ht="12.65" customHeight="1">
      <c r="A888" s="13" t="s">
        <v>214</v>
      </c>
      <c r="B888" s="14" t="s">
        <v>215</v>
      </c>
      <c r="C888" s="13">
        <v>1</v>
      </c>
      <c r="D888" s="13" t="s">
        <v>216</v>
      </c>
      <c r="E888" s="15" t="s">
        <v>267</v>
      </c>
      <c r="F888" s="13">
        <v>4041</v>
      </c>
      <c r="G888" s="13" t="s">
        <v>253</v>
      </c>
      <c r="H888" s="16">
        <v>45896</v>
      </c>
      <c r="I888" s="17">
        <v>45896</v>
      </c>
      <c r="J888" s="18">
        <v>45896</v>
      </c>
      <c r="K888" s="19">
        <v>0.86096064814814821</v>
      </c>
      <c r="L888" s="19">
        <v>0.88547453703703705</v>
      </c>
      <c r="M888" s="20">
        <v>0.94429398148148147</v>
      </c>
      <c r="N888" s="19">
        <v>0.96880787037037042</v>
      </c>
      <c r="O888" s="21">
        <f t="shared" si="32"/>
        <v>2.4513888888888946E-2</v>
      </c>
      <c r="P888" s="13" t="s">
        <v>1509</v>
      </c>
      <c r="Q888" s="13" t="s">
        <v>254</v>
      </c>
      <c r="R888" s="22" t="s">
        <v>1510</v>
      </c>
      <c r="S888" s="22" t="s">
        <v>33</v>
      </c>
      <c r="T888" s="23" t="s">
        <v>211</v>
      </c>
      <c r="U888" s="23"/>
      <c r="V888" s="22" t="s">
        <v>212</v>
      </c>
      <c r="W888" s="24" t="s">
        <v>3677</v>
      </c>
      <c r="X888" s="25" t="s">
        <v>50</v>
      </c>
      <c r="Y888" s="25" t="s">
        <v>50</v>
      </c>
      <c r="Z888" s="25" t="s">
        <v>50</v>
      </c>
      <c r="AA888" s="25"/>
      <c r="AB888" s="26"/>
      <c r="AC888" s="31">
        <v>6.3851699999999996</v>
      </c>
      <c r="AD888" s="32"/>
      <c r="AE888" s="32"/>
      <c r="AF888" s="32"/>
      <c r="AG888" s="33"/>
      <c r="AH888" s="33"/>
      <c r="AI888" s="33"/>
      <c r="AJ888" s="27"/>
      <c r="AK888" s="27"/>
      <c r="AL888" s="27">
        <v>2.0833333333333335</v>
      </c>
      <c r="AM888" s="27"/>
      <c r="AN888" s="27"/>
      <c r="AO888" s="28" t="s">
        <v>3872</v>
      </c>
      <c r="AP888" s="51"/>
      <c r="AQ888" s="51"/>
    </row>
    <row r="889" spans="1:43" ht="12.65" customHeight="1">
      <c r="A889" s="13" t="s">
        <v>214</v>
      </c>
      <c r="B889" s="14" t="s">
        <v>215</v>
      </c>
      <c r="C889" s="13">
        <v>1</v>
      </c>
      <c r="D889" s="13" t="s">
        <v>216</v>
      </c>
      <c r="E889" s="15" t="s">
        <v>267</v>
      </c>
      <c r="F889" s="13">
        <v>4041</v>
      </c>
      <c r="G889" s="13" t="s">
        <v>253</v>
      </c>
      <c r="H889" s="16">
        <v>45897</v>
      </c>
      <c r="I889" s="17">
        <v>45897</v>
      </c>
      <c r="J889" s="18">
        <v>45897</v>
      </c>
      <c r="K889" s="19">
        <v>0.39584490740740741</v>
      </c>
      <c r="L889" s="19">
        <v>0.41390046296296296</v>
      </c>
      <c r="M889" s="20">
        <v>0.47917824074074072</v>
      </c>
      <c r="N889" s="19">
        <v>0.49723379629629633</v>
      </c>
      <c r="O889" s="21">
        <f t="shared" si="32"/>
        <v>1.8055555555555602E-2</v>
      </c>
      <c r="P889" s="13" t="s">
        <v>257</v>
      </c>
      <c r="Q889" s="13" t="s">
        <v>254</v>
      </c>
      <c r="R889" s="22" t="s">
        <v>258</v>
      </c>
      <c r="S889" s="22" t="s">
        <v>33</v>
      </c>
      <c r="T889" s="23" t="s">
        <v>52</v>
      </c>
      <c r="U889" s="23"/>
      <c r="V889" s="22" t="s">
        <v>67</v>
      </c>
      <c r="W889" s="24" t="s">
        <v>3677</v>
      </c>
      <c r="X889" s="25" t="s">
        <v>50</v>
      </c>
      <c r="Y889" s="25" t="s">
        <v>50</v>
      </c>
      <c r="Z889" s="25" t="s">
        <v>50</v>
      </c>
      <c r="AA889" s="25"/>
      <c r="AB889" s="26"/>
      <c r="AC889" s="31">
        <v>3.1239999999999997E-2</v>
      </c>
      <c r="AD889" s="32"/>
      <c r="AE889" s="32"/>
      <c r="AF889" s="32"/>
      <c r="AG889" s="33"/>
      <c r="AH889" s="33"/>
      <c r="AI889" s="33"/>
      <c r="AJ889" s="27"/>
      <c r="AK889" s="27"/>
      <c r="AL889" s="27">
        <v>1.6666666666666667</v>
      </c>
      <c r="AM889" s="27"/>
      <c r="AN889" s="27"/>
      <c r="AO889" s="28" t="s">
        <v>3872</v>
      </c>
      <c r="AP889" s="51"/>
      <c r="AQ889" s="51"/>
    </row>
    <row r="890" spans="1:43" ht="12.65" customHeight="1">
      <c r="A890" s="13" t="s">
        <v>214</v>
      </c>
      <c r="B890" s="14" t="s">
        <v>215</v>
      </c>
      <c r="C890" s="13">
        <v>1</v>
      </c>
      <c r="D890" s="13" t="s">
        <v>216</v>
      </c>
      <c r="E890" s="15" t="s">
        <v>267</v>
      </c>
      <c r="F890" s="13">
        <v>4041</v>
      </c>
      <c r="G890" s="13" t="s">
        <v>253</v>
      </c>
      <c r="H890" s="16">
        <v>45897</v>
      </c>
      <c r="I890" s="17">
        <v>45897</v>
      </c>
      <c r="J890" s="18">
        <v>45897</v>
      </c>
      <c r="K890" s="19">
        <v>0.77076388888888892</v>
      </c>
      <c r="L890" s="19">
        <v>0.81122685185185184</v>
      </c>
      <c r="M890" s="20">
        <v>0.85409722222222229</v>
      </c>
      <c r="N890" s="19">
        <v>0.89456018518518521</v>
      </c>
      <c r="O890" s="21">
        <f t="shared" si="32"/>
        <v>4.0462962962962923E-2</v>
      </c>
      <c r="P890" s="13" t="s">
        <v>690</v>
      </c>
      <c r="Q890" s="13" t="s">
        <v>254</v>
      </c>
      <c r="R890" s="22" t="s">
        <v>691</v>
      </c>
      <c r="S890" s="22" t="s">
        <v>33</v>
      </c>
      <c r="T890" s="23" t="s">
        <v>52</v>
      </c>
      <c r="U890" s="23"/>
      <c r="V890" s="22" t="s">
        <v>67</v>
      </c>
      <c r="W890" s="24" t="s">
        <v>3677</v>
      </c>
      <c r="X890" s="25" t="s">
        <v>50</v>
      </c>
      <c r="Y890" s="25" t="s">
        <v>50</v>
      </c>
      <c r="Z890" s="25" t="s">
        <v>50</v>
      </c>
      <c r="AA890" s="25"/>
      <c r="AB890" s="26"/>
      <c r="AC890" s="31">
        <v>0.55891000000000002</v>
      </c>
      <c r="AD890" s="32"/>
      <c r="AE890" s="32"/>
      <c r="AF890" s="32"/>
      <c r="AG890" s="33"/>
      <c r="AH890" s="33"/>
      <c r="AI890" s="33"/>
      <c r="AJ890" s="27"/>
      <c r="AK890" s="27"/>
      <c r="AL890" s="27">
        <v>2.0833333333333335</v>
      </c>
      <c r="AM890" s="27"/>
      <c r="AN890" s="27"/>
      <c r="AO890" s="28" t="s">
        <v>3872</v>
      </c>
      <c r="AP890" s="51"/>
      <c r="AQ890" s="51"/>
    </row>
    <row r="891" spans="1:43" ht="12.65" customHeight="1">
      <c r="A891" s="13" t="s">
        <v>214</v>
      </c>
      <c r="B891" s="14" t="s">
        <v>215</v>
      </c>
      <c r="C891" s="13">
        <v>1</v>
      </c>
      <c r="D891" s="13" t="s">
        <v>216</v>
      </c>
      <c r="E891" s="15" t="s">
        <v>267</v>
      </c>
      <c r="F891" s="13">
        <v>4041</v>
      </c>
      <c r="G891" s="13" t="s">
        <v>253</v>
      </c>
      <c r="H891" s="16">
        <v>45897</v>
      </c>
      <c r="I891" s="17">
        <v>45898</v>
      </c>
      <c r="J891" s="18">
        <v>45898</v>
      </c>
      <c r="K891" s="19">
        <v>0.99995370370370373</v>
      </c>
      <c r="L891" s="19">
        <v>3.8576388888888889E-2</v>
      </c>
      <c r="M891" s="20">
        <v>8.3287037037037034E-2</v>
      </c>
      <c r="N891" s="19">
        <v>0.12190972222222222</v>
      </c>
      <c r="O891" s="21">
        <f t="shared" si="32"/>
        <v>3.862268518518519E-2</v>
      </c>
      <c r="P891" s="13" t="s">
        <v>690</v>
      </c>
      <c r="Q891" s="13" t="s">
        <v>254</v>
      </c>
      <c r="R891" s="22" t="s">
        <v>691</v>
      </c>
      <c r="S891" s="22" t="s">
        <v>33</v>
      </c>
      <c r="T891" s="23" t="s">
        <v>52</v>
      </c>
      <c r="U891" s="23"/>
      <c r="V891" s="22" t="s">
        <v>67</v>
      </c>
      <c r="W891" s="24" t="s">
        <v>3677</v>
      </c>
      <c r="X891" s="25" t="s">
        <v>50</v>
      </c>
      <c r="Y891" s="25" t="s">
        <v>50</v>
      </c>
      <c r="Z891" s="25" t="s">
        <v>50</v>
      </c>
      <c r="AA891" s="25"/>
      <c r="AB891" s="26"/>
      <c r="AC891" s="31">
        <v>4.0809999999999999E-2</v>
      </c>
      <c r="AD891" s="32"/>
      <c r="AE891" s="32"/>
      <c r="AF891" s="32"/>
      <c r="AG891" s="33"/>
      <c r="AH891" s="33"/>
      <c r="AI891" s="33"/>
      <c r="AJ891" s="27"/>
      <c r="AK891" s="27"/>
      <c r="AL891" s="27">
        <v>1.6666666666666667</v>
      </c>
      <c r="AM891" s="27"/>
      <c r="AN891" s="27"/>
      <c r="AO891" s="28" t="s">
        <v>3872</v>
      </c>
      <c r="AP891" s="51"/>
      <c r="AQ891" s="51"/>
    </row>
    <row r="892" spans="1:43" ht="12.65" customHeight="1">
      <c r="A892" s="13" t="s">
        <v>214</v>
      </c>
      <c r="B892" s="14" t="s">
        <v>215</v>
      </c>
      <c r="C892" s="13">
        <v>1</v>
      </c>
      <c r="D892" s="13" t="s">
        <v>216</v>
      </c>
      <c r="E892" s="15" t="s">
        <v>267</v>
      </c>
      <c r="F892" s="13">
        <v>4041</v>
      </c>
      <c r="G892" s="13" t="s">
        <v>253</v>
      </c>
      <c r="H892" s="16">
        <v>45898</v>
      </c>
      <c r="I892" s="17">
        <v>45898</v>
      </c>
      <c r="J892" s="18">
        <v>45898</v>
      </c>
      <c r="K892" s="19">
        <v>0.20834490740740741</v>
      </c>
      <c r="L892" s="19">
        <v>0.2469675925925926</v>
      </c>
      <c r="M892" s="20">
        <v>0.29167824074074078</v>
      </c>
      <c r="N892" s="19">
        <v>0.33030092592592597</v>
      </c>
      <c r="O892" s="21">
        <f t="shared" si="32"/>
        <v>3.862268518518519E-2</v>
      </c>
      <c r="P892" s="13" t="s">
        <v>690</v>
      </c>
      <c r="Q892" s="13" t="s">
        <v>254</v>
      </c>
      <c r="R892" s="22" t="s">
        <v>691</v>
      </c>
      <c r="S892" s="22" t="s">
        <v>33</v>
      </c>
      <c r="T892" s="23" t="s">
        <v>52</v>
      </c>
      <c r="U892" s="23" t="s">
        <v>50</v>
      </c>
      <c r="V892" s="22" t="s">
        <v>68</v>
      </c>
      <c r="W892" s="24" t="s">
        <v>3677</v>
      </c>
      <c r="X892" s="25" t="s">
        <v>50</v>
      </c>
      <c r="Y892" s="25" t="s">
        <v>50</v>
      </c>
      <c r="Z892" s="25" t="s">
        <v>50</v>
      </c>
      <c r="AA892" s="25"/>
      <c r="AB892" s="26"/>
      <c r="AC892" s="31">
        <v>0.71852000000000005</v>
      </c>
      <c r="AD892" s="32"/>
      <c r="AE892" s="32"/>
      <c r="AF892" s="32"/>
      <c r="AG892" s="33"/>
      <c r="AH892" s="33"/>
      <c r="AI892" s="33"/>
      <c r="AJ892" s="27"/>
      <c r="AK892" s="27"/>
      <c r="AL892" s="27">
        <v>1.6666666666666667</v>
      </c>
      <c r="AM892" s="27"/>
      <c r="AN892" s="27"/>
      <c r="AO892" s="28" t="s">
        <v>3872</v>
      </c>
      <c r="AP892" s="51"/>
      <c r="AQ892" s="51"/>
    </row>
    <row r="893" spans="1:43" ht="12.65" customHeight="1">
      <c r="A893" s="13" t="s">
        <v>214</v>
      </c>
      <c r="B893" s="14" t="s">
        <v>215</v>
      </c>
      <c r="C893" s="13">
        <v>1</v>
      </c>
      <c r="D893" s="13" t="s">
        <v>216</v>
      </c>
      <c r="E893" s="15" t="s">
        <v>267</v>
      </c>
      <c r="F893" s="13">
        <v>4041</v>
      </c>
      <c r="G893" s="13" t="s">
        <v>253</v>
      </c>
      <c r="H893" s="16">
        <v>45898</v>
      </c>
      <c r="I893" s="17">
        <v>45898</v>
      </c>
      <c r="J893" s="18">
        <v>45898</v>
      </c>
      <c r="K893" s="19">
        <v>0.54160879629629621</v>
      </c>
      <c r="L893" s="19">
        <v>0.60163194444444457</v>
      </c>
      <c r="M893" s="20">
        <v>0.62494212962962958</v>
      </c>
      <c r="N893" s="19">
        <v>0.68496527777777783</v>
      </c>
      <c r="O893" s="21">
        <f t="shared" si="32"/>
        <v>6.0023148148148242E-2</v>
      </c>
      <c r="P893" s="13" t="s">
        <v>423</v>
      </c>
      <c r="Q893" s="13" t="s">
        <v>254</v>
      </c>
      <c r="R893" s="22" t="s">
        <v>424</v>
      </c>
      <c r="S893" s="22" t="s">
        <v>33</v>
      </c>
      <c r="T893" s="23" t="s">
        <v>52</v>
      </c>
      <c r="U893" s="23"/>
      <c r="V893" s="22" t="s">
        <v>68</v>
      </c>
      <c r="W893" s="24" t="s">
        <v>3677</v>
      </c>
      <c r="X893" s="25" t="s">
        <v>50</v>
      </c>
      <c r="Y893" s="25" t="s">
        <v>50</v>
      </c>
      <c r="Z893" s="25" t="s">
        <v>50</v>
      </c>
      <c r="AA893" s="25"/>
      <c r="AB893" s="26"/>
      <c r="AC893" s="31">
        <v>3.94889</v>
      </c>
      <c r="AD893" s="32"/>
      <c r="AE893" s="32"/>
      <c r="AF893" s="32"/>
      <c r="AG893" s="33"/>
      <c r="AH893" s="33"/>
      <c r="AI893" s="33"/>
      <c r="AJ893" s="27"/>
      <c r="AK893" s="27"/>
      <c r="AL893" s="27">
        <v>1.6666666666666667</v>
      </c>
      <c r="AM893" s="27"/>
      <c r="AN893" s="27"/>
      <c r="AO893" s="28" t="s">
        <v>3872</v>
      </c>
      <c r="AP893" s="51"/>
      <c r="AQ893" s="51"/>
    </row>
    <row r="894" spans="1:43" ht="12.65" customHeight="1">
      <c r="A894" s="13" t="s">
        <v>214</v>
      </c>
      <c r="B894" s="14" t="s">
        <v>215</v>
      </c>
      <c r="C894" s="13">
        <v>1</v>
      </c>
      <c r="D894" s="13" t="s">
        <v>216</v>
      </c>
      <c r="E894" s="15" t="s">
        <v>267</v>
      </c>
      <c r="F894" s="13">
        <v>4041</v>
      </c>
      <c r="G894" s="13" t="s">
        <v>253</v>
      </c>
      <c r="H894" s="16">
        <v>45898</v>
      </c>
      <c r="I894" s="17">
        <v>45898</v>
      </c>
      <c r="J894" s="18">
        <v>45898</v>
      </c>
      <c r="K894" s="19">
        <v>0.62513888888888891</v>
      </c>
      <c r="L894" s="19">
        <v>0.64370370370370378</v>
      </c>
      <c r="M894" s="20">
        <v>0.70847222222222228</v>
      </c>
      <c r="N894" s="19">
        <v>0.72703703703703715</v>
      </c>
      <c r="O894" s="21">
        <f t="shared" si="32"/>
        <v>1.8564814814814867E-2</v>
      </c>
      <c r="P894" s="13" t="s">
        <v>423</v>
      </c>
      <c r="Q894" s="13" t="s">
        <v>254</v>
      </c>
      <c r="R894" s="22" t="s">
        <v>424</v>
      </c>
      <c r="S894" s="22" t="s">
        <v>33</v>
      </c>
      <c r="T894" s="23" t="s">
        <v>52</v>
      </c>
      <c r="U894" s="23"/>
      <c r="V894" s="22" t="s">
        <v>68</v>
      </c>
      <c r="W894" s="24" t="s">
        <v>3677</v>
      </c>
      <c r="X894" s="25" t="s">
        <v>50</v>
      </c>
      <c r="Y894" s="25" t="s">
        <v>50</v>
      </c>
      <c r="Z894" s="25" t="s">
        <v>50</v>
      </c>
      <c r="AA894" s="25"/>
      <c r="AB894" s="26"/>
      <c r="AC894" s="31">
        <v>0.83787</v>
      </c>
      <c r="AD894" s="32"/>
      <c r="AE894" s="32"/>
      <c r="AF894" s="32"/>
      <c r="AG894" s="33"/>
      <c r="AH894" s="33"/>
      <c r="AI894" s="33"/>
      <c r="AJ894" s="27"/>
      <c r="AK894" s="27"/>
      <c r="AL894" s="27">
        <v>1.6666666666666667</v>
      </c>
      <c r="AM894" s="27"/>
      <c r="AN894" s="27"/>
      <c r="AO894" s="28" t="s">
        <v>3872</v>
      </c>
      <c r="AP894" s="51"/>
      <c r="AQ894" s="51"/>
    </row>
    <row r="895" spans="1:43" ht="12.65" customHeight="1">
      <c r="A895" s="13" t="s">
        <v>214</v>
      </c>
      <c r="B895" s="14" t="s">
        <v>215</v>
      </c>
      <c r="C895" s="13">
        <v>1</v>
      </c>
      <c r="D895" s="13" t="s">
        <v>216</v>
      </c>
      <c r="E895" s="15" t="s">
        <v>267</v>
      </c>
      <c r="F895" s="13">
        <v>4041</v>
      </c>
      <c r="G895" s="13" t="s">
        <v>253</v>
      </c>
      <c r="H895" s="16">
        <v>45898</v>
      </c>
      <c r="I895" s="17">
        <v>45898</v>
      </c>
      <c r="J895" s="18">
        <v>45898</v>
      </c>
      <c r="K895" s="19">
        <v>0.72918981481481493</v>
      </c>
      <c r="L895" s="19">
        <v>0.75642361111111112</v>
      </c>
      <c r="M895" s="20">
        <v>0.81252314814814819</v>
      </c>
      <c r="N895" s="19">
        <v>0.83975694444444449</v>
      </c>
      <c r="O895" s="21">
        <f t="shared" si="32"/>
        <v>2.7233796296296298E-2</v>
      </c>
      <c r="P895" s="13" t="s">
        <v>1255</v>
      </c>
      <c r="Q895" s="13" t="s">
        <v>254</v>
      </c>
      <c r="R895" s="22" t="s">
        <v>1256</v>
      </c>
      <c r="S895" s="22" t="s">
        <v>33</v>
      </c>
      <c r="T895" s="23" t="s">
        <v>52</v>
      </c>
      <c r="U895" s="23"/>
      <c r="V895" s="22" t="s">
        <v>68</v>
      </c>
      <c r="W895" s="24" t="s">
        <v>3677</v>
      </c>
      <c r="X895" s="25" t="s">
        <v>50</v>
      </c>
      <c r="Y895" s="25" t="s">
        <v>50</v>
      </c>
      <c r="Z895" s="25" t="s">
        <v>50</v>
      </c>
      <c r="AA895" s="25"/>
      <c r="AB895" s="26"/>
      <c r="AC895" s="31">
        <v>1.1543399999999999</v>
      </c>
      <c r="AD895" s="32"/>
      <c r="AE895" s="32"/>
      <c r="AF895" s="32"/>
      <c r="AG895" s="33"/>
      <c r="AH895" s="33"/>
      <c r="AI895" s="33"/>
      <c r="AJ895" s="27"/>
      <c r="AK895" s="27"/>
      <c r="AL895" s="27">
        <v>2.0833333333333335</v>
      </c>
      <c r="AM895" s="27"/>
      <c r="AN895" s="27"/>
      <c r="AO895" s="28" t="s">
        <v>3872</v>
      </c>
      <c r="AP895" s="51"/>
      <c r="AQ895" s="51"/>
    </row>
    <row r="896" spans="1:43" ht="12.65" customHeight="1">
      <c r="A896" s="13" t="s">
        <v>214</v>
      </c>
      <c r="B896" s="14" t="s">
        <v>215</v>
      </c>
      <c r="C896" s="13">
        <v>1</v>
      </c>
      <c r="D896" s="13" t="s">
        <v>216</v>
      </c>
      <c r="E896" s="15" t="s">
        <v>267</v>
      </c>
      <c r="F896" s="13">
        <v>4041</v>
      </c>
      <c r="G896" s="13" t="s">
        <v>253</v>
      </c>
      <c r="H896" s="16">
        <v>45898</v>
      </c>
      <c r="I896" s="17">
        <v>45898</v>
      </c>
      <c r="J896" s="18">
        <v>45898</v>
      </c>
      <c r="K896" s="19">
        <v>0.76035879629629621</v>
      </c>
      <c r="L896" s="19">
        <v>0.76982638888888888</v>
      </c>
      <c r="M896" s="20">
        <v>0.84369212962962958</v>
      </c>
      <c r="N896" s="19">
        <v>0.85315972222222225</v>
      </c>
      <c r="O896" s="21">
        <f t="shared" si="32"/>
        <v>9.4675925925926663E-3</v>
      </c>
      <c r="P896" s="13" t="s">
        <v>719</v>
      </c>
      <c r="Q896" s="13" t="s">
        <v>254</v>
      </c>
      <c r="R896" s="22" t="s">
        <v>720</v>
      </c>
      <c r="S896" s="22" t="s">
        <v>33</v>
      </c>
      <c r="T896" s="23" t="s">
        <v>52</v>
      </c>
      <c r="U896" s="23"/>
      <c r="V896" s="22" t="s">
        <v>68</v>
      </c>
      <c r="W896" s="24" t="s">
        <v>3677</v>
      </c>
      <c r="X896" s="25" t="s">
        <v>50</v>
      </c>
      <c r="Y896" s="25" t="s">
        <v>50</v>
      </c>
      <c r="Z896" s="25" t="s">
        <v>50</v>
      </c>
      <c r="AA896" s="25"/>
      <c r="AB896" s="26"/>
      <c r="AC896" s="31">
        <v>1.4982</v>
      </c>
      <c r="AD896" s="32"/>
      <c r="AE896" s="32"/>
      <c r="AF896" s="32"/>
      <c r="AG896" s="33"/>
      <c r="AH896" s="33"/>
      <c r="AI896" s="33"/>
      <c r="AJ896" s="27"/>
      <c r="AK896" s="27"/>
      <c r="AL896" s="27">
        <v>2.0833333333333335</v>
      </c>
      <c r="AM896" s="27"/>
      <c r="AN896" s="27"/>
      <c r="AO896" s="28" t="s">
        <v>3872</v>
      </c>
      <c r="AP896" s="51"/>
      <c r="AQ896" s="51"/>
    </row>
    <row r="897" spans="1:43" ht="12.65" customHeight="1">
      <c r="A897" s="13" t="s">
        <v>214</v>
      </c>
      <c r="B897" s="14" t="s">
        <v>215</v>
      </c>
      <c r="C897" s="13">
        <v>1</v>
      </c>
      <c r="D897" s="13" t="s">
        <v>216</v>
      </c>
      <c r="E897" s="15" t="s">
        <v>267</v>
      </c>
      <c r="F897" s="13">
        <v>4041</v>
      </c>
      <c r="G897" s="13" t="s">
        <v>253</v>
      </c>
      <c r="H897" s="16">
        <v>45899</v>
      </c>
      <c r="I897" s="17">
        <v>45899</v>
      </c>
      <c r="J897" s="18">
        <v>45899</v>
      </c>
      <c r="K897" s="19">
        <v>0.24979166666666666</v>
      </c>
      <c r="L897" s="19">
        <v>0.29013888888888884</v>
      </c>
      <c r="M897" s="20">
        <v>0.33312500000000006</v>
      </c>
      <c r="N897" s="19">
        <v>0.37347222222222221</v>
      </c>
      <c r="O897" s="21">
        <f t="shared" si="32"/>
        <v>4.0347222222222145E-2</v>
      </c>
      <c r="P897" s="13" t="s">
        <v>690</v>
      </c>
      <c r="Q897" s="13" t="s">
        <v>254</v>
      </c>
      <c r="R897" s="22" t="s">
        <v>691</v>
      </c>
      <c r="S897" s="22" t="s">
        <v>33</v>
      </c>
      <c r="T897" s="23" t="s">
        <v>52</v>
      </c>
      <c r="U897" s="23" t="s">
        <v>50</v>
      </c>
      <c r="V897" s="22" t="s">
        <v>68</v>
      </c>
      <c r="W897" s="24" t="s">
        <v>3677</v>
      </c>
      <c r="X897" s="25" t="s">
        <v>50</v>
      </c>
      <c r="Y897" s="25" t="s">
        <v>50</v>
      </c>
      <c r="Z897" s="25" t="s">
        <v>50</v>
      </c>
      <c r="AA897" s="25"/>
      <c r="AB897" s="26"/>
      <c r="AC897" s="31">
        <v>0.63052000000000008</v>
      </c>
      <c r="AD897" s="32"/>
      <c r="AE897" s="32"/>
      <c r="AF897" s="32"/>
      <c r="AG897" s="33"/>
      <c r="AH897" s="33"/>
      <c r="AI897" s="33"/>
      <c r="AJ897" s="27"/>
      <c r="AK897" s="27"/>
      <c r="AL897" s="27">
        <v>2.1666666666666665</v>
      </c>
      <c r="AM897" s="27"/>
      <c r="AN897" s="27"/>
      <c r="AO897" s="28" t="s">
        <v>3872</v>
      </c>
      <c r="AP897" s="51"/>
      <c r="AQ897" s="51"/>
    </row>
    <row r="898" spans="1:43" ht="12.65" customHeight="1">
      <c r="A898" s="13" t="s">
        <v>214</v>
      </c>
      <c r="B898" s="14" t="s">
        <v>215</v>
      </c>
      <c r="C898" s="13">
        <v>1</v>
      </c>
      <c r="D898" s="13" t="s">
        <v>216</v>
      </c>
      <c r="E898" s="15" t="s">
        <v>267</v>
      </c>
      <c r="F898" s="13">
        <v>4041</v>
      </c>
      <c r="G898" s="13" t="s">
        <v>253</v>
      </c>
      <c r="H898" s="16">
        <v>45899</v>
      </c>
      <c r="I898" s="17">
        <v>45899</v>
      </c>
      <c r="J898" s="18">
        <v>45899</v>
      </c>
      <c r="K898" s="19">
        <v>0.45792824074074079</v>
      </c>
      <c r="L898" s="19">
        <v>0.49655092592592592</v>
      </c>
      <c r="M898" s="20">
        <v>0.54126157407407405</v>
      </c>
      <c r="N898" s="19">
        <v>0.57988425925925924</v>
      </c>
      <c r="O898" s="21">
        <f t="shared" si="32"/>
        <v>3.862268518518519E-2</v>
      </c>
      <c r="P898" s="13" t="s">
        <v>690</v>
      </c>
      <c r="Q898" s="13" t="s">
        <v>254</v>
      </c>
      <c r="R898" s="22" t="s">
        <v>691</v>
      </c>
      <c r="S898" s="22" t="s">
        <v>33</v>
      </c>
      <c r="T898" s="23" t="s">
        <v>52</v>
      </c>
      <c r="U898" s="23" t="s">
        <v>50</v>
      </c>
      <c r="V898" s="22" t="s">
        <v>68</v>
      </c>
      <c r="W898" s="24" t="s">
        <v>3677</v>
      </c>
      <c r="X898" s="25" t="s">
        <v>50</v>
      </c>
      <c r="Y898" s="25" t="s">
        <v>50</v>
      </c>
      <c r="Z898" s="25" t="s">
        <v>50</v>
      </c>
      <c r="AA898" s="25"/>
      <c r="AB898" s="26"/>
      <c r="AC898" s="31">
        <v>0.31427000000000005</v>
      </c>
      <c r="AD898" s="32"/>
      <c r="AE898" s="32"/>
      <c r="AF898" s="32"/>
      <c r="AG898" s="33"/>
      <c r="AH898" s="33"/>
      <c r="AI898" s="33"/>
      <c r="AJ898" s="27"/>
      <c r="AK898" s="27"/>
      <c r="AL898" s="27">
        <v>2.1666666666666665</v>
      </c>
      <c r="AM898" s="27"/>
      <c r="AN898" s="27"/>
      <c r="AO898" s="28" t="s">
        <v>3872</v>
      </c>
      <c r="AP898" s="51"/>
      <c r="AQ898" s="51"/>
    </row>
    <row r="899" spans="1:43" ht="12.65" customHeight="1">
      <c r="A899" s="13" t="s">
        <v>214</v>
      </c>
      <c r="B899" s="14" t="s">
        <v>215</v>
      </c>
      <c r="C899" s="13">
        <v>1</v>
      </c>
      <c r="D899" s="13" t="s">
        <v>216</v>
      </c>
      <c r="E899" s="15" t="s">
        <v>267</v>
      </c>
      <c r="F899" s="13">
        <v>4041</v>
      </c>
      <c r="G899" s="13" t="s">
        <v>253</v>
      </c>
      <c r="H899" s="16">
        <v>45899</v>
      </c>
      <c r="I899" s="17">
        <v>45899</v>
      </c>
      <c r="J899" s="18">
        <v>45899</v>
      </c>
      <c r="K899" s="19">
        <v>0.50002314814814819</v>
      </c>
      <c r="L899" s="19">
        <v>0.5393634259259259</v>
      </c>
      <c r="M899" s="20">
        <v>0.58335648148148156</v>
      </c>
      <c r="N899" s="19">
        <v>0.62269675925925927</v>
      </c>
      <c r="O899" s="21">
        <f t="shared" si="32"/>
        <v>3.934027777777771E-2</v>
      </c>
      <c r="P899" s="13" t="s">
        <v>1255</v>
      </c>
      <c r="Q899" s="13" t="s">
        <v>254</v>
      </c>
      <c r="R899" s="22" t="s">
        <v>1256</v>
      </c>
      <c r="S899" s="22" t="s">
        <v>33</v>
      </c>
      <c r="T899" s="23" t="s">
        <v>52</v>
      </c>
      <c r="U899" s="23"/>
      <c r="V899" s="22" t="s">
        <v>68</v>
      </c>
      <c r="W899" s="24" t="s">
        <v>3677</v>
      </c>
      <c r="X899" s="25" t="s">
        <v>50</v>
      </c>
      <c r="Y899" s="25" t="s">
        <v>50</v>
      </c>
      <c r="Z899" s="25" t="s">
        <v>50</v>
      </c>
      <c r="AA899" s="25"/>
      <c r="AB899" s="26"/>
      <c r="AC899" s="31">
        <v>1.5714599999999999</v>
      </c>
      <c r="AD899" s="32"/>
      <c r="AE899" s="32"/>
      <c r="AF899" s="32"/>
      <c r="AG899" s="33"/>
      <c r="AH899" s="33"/>
      <c r="AI899" s="33"/>
      <c r="AJ899" s="27"/>
      <c r="AK899" s="27"/>
      <c r="AL899" s="27">
        <v>2.1666666666666665</v>
      </c>
      <c r="AM899" s="27"/>
      <c r="AN899" s="27"/>
      <c r="AO899" s="28" t="s">
        <v>3872</v>
      </c>
      <c r="AP899" s="51"/>
      <c r="AQ899" s="51"/>
    </row>
    <row r="900" spans="1:43" ht="12.65" customHeight="1">
      <c r="A900" s="13" t="s">
        <v>214</v>
      </c>
      <c r="B900" s="14" t="s">
        <v>215</v>
      </c>
      <c r="C900" s="13">
        <v>1</v>
      </c>
      <c r="D900" s="13" t="s">
        <v>216</v>
      </c>
      <c r="E900" s="15" t="s">
        <v>267</v>
      </c>
      <c r="F900" s="13">
        <v>4041</v>
      </c>
      <c r="G900" s="13" t="s">
        <v>253</v>
      </c>
      <c r="H900" s="16">
        <v>45899</v>
      </c>
      <c r="I900" s="17">
        <v>45899</v>
      </c>
      <c r="J900" s="18">
        <v>45899</v>
      </c>
      <c r="K900" s="19">
        <v>0.56251157407407404</v>
      </c>
      <c r="L900" s="19">
        <v>0.64733796296296298</v>
      </c>
      <c r="M900" s="20">
        <v>0.64584490740740741</v>
      </c>
      <c r="N900" s="19">
        <v>0.73067129629629635</v>
      </c>
      <c r="O900" s="21">
        <f t="shared" si="32"/>
        <v>8.4826388888888937E-2</v>
      </c>
      <c r="P900" s="13" t="s">
        <v>1600</v>
      </c>
      <c r="Q900" s="13" t="s">
        <v>254</v>
      </c>
      <c r="R900" s="22" t="s">
        <v>1601</v>
      </c>
      <c r="S900" s="22" t="s">
        <v>33</v>
      </c>
      <c r="T900" s="23" t="s">
        <v>52</v>
      </c>
      <c r="U900" s="23"/>
      <c r="V900" s="22" t="s">
        <v>68</v>
      </c>
      <c r="W900" s="24" t="s">
        <v>3677</v>
      </c>
      <c r="X900" s="25" t="s">
        <v>50</v>
      </c>
      <c r="Y900" s="25" t="s">
        <v>50</v>
      </c>
      <c r="Z900" s="25" t="s">
        <v>50</v>
      </c>
      <c r="AA900" s="25"/>
      <c r="AB900" s="26"/>
      <c r="AC900" s="31">
        <v>0.36223</v>
      </c>
      <c r="AD900" s="32"/>
      <c r="AE900" s="32"/>
      <c r="AF900" s="32"/>
      <c r="AG900" s="33"/>
      <c r="AH900" s="33"/>
      <c r="AI900" s="33"/>
      <c r="AJ900" s="27"/>
      <c r="AK900" s="27"/>
      <c r="AL900" s="27">
        <v>2.1666666666666665</v>
      </c>
      <c r="AM900" s="27"/>
      <c r="AN900" s="27"/>
      <c r="AO900" s="28" t="s">
        <v>3872</v>
      </c>
      <c r="AP900" s="51"/>
      <c r="AQ900" s="51"/>
    </row>
    <row r="901" spans="1:43" ht="12.65" customHeight="1">
      <c r="A901" s="13" t="s">
        <v>214</v>
      </c>
      <c r="B901" s="14" t="s">
        <v>215</v>
      </c>
      <c r="C901" s="13">
        <v>1</v>
      </c>
      <c r="D901" s="13" t="s">
        <v>216</v>
      </c>
      <c r="E901" s="15" t="s">
        <v>267</v>
      </c>
      <c r="F901" s="13">
        <v>4041</v>
      </c>
      <c r="G901" s="13" t="s">
        <v>253</v>
      </c>
      <c r="H901" s="16">
        <v>45899</v>
      </c>
      <c r="I901" s="17">
        <v>45899</v>
      </c>
      <c r="J901" s="18">
        <v>45899</v>
      </c>
      <c r="K901" s="19">
        <v>0.64944444444444449</v>
      </c>
      <c r="L901" s="19">
        <v>0.66736111111111107</v>
      </c>
      <c r="M901" s="20">
        <v>0.73277777777777786</v>
      </c>
      <c r="N901" s="19">
        <v>0.75069444444444444</v>
      </c>
      <c r="O901" s="21">
        <f t="shared" si="32"/>
        <v>1.7916666666666581E-2</v>
      </c>
      <c r="P901" s="13" t="s">
        <v>1701</v>
      </c>
      <c r="Q901" s="13" t="s">
        <v>254</v>
      </c>
      <c r="R901" s="22" t="s">
        <v>1702</v>
      </c>
      <c r="S901" s="22" t="s">
        <v>33</v>
      </c>
      <c r="T901" s="23" t="s">
        <v>52</v>
      </c>
      <c r="U901" s="23"/>
      <c r="V901" s="22" t="s">
        <v>68</v>
      </c>
      <c r="W901" s="24" t="s">
        <v>3677</v>
      </c>
      <c r="X901" s="25" t="s">
        <v>50</v>
      </c>
      <c r="Y901" s="25" t="s">
        <v>50</v>
      </c>
      <c r="Z901" s="25" t="s">
        <v>50</v>
      </c>
      <c r="AA901" s="25"/>
      <c r="AB901" s="26"/>
      <c r="AC901" s="31">
        <v>1.59643</v>
      </c>
      <c r="AD901" s="32"/>
      <c r="AE901" s="32"/>
      <c r="AF901" s="32"/>
      <c r="AG901" s="33"/>
      <c r="AH901" s="33"/>
      <c r="AI901" s="33"/>
      <c r="AJ901" s="27"/>
      <c r="AK901" s="27"/>
      <c r="AL901" s="27">
        <v>2.1666666666666665</v>
      </c>
      <c r="AM901" s="27"/>
      <c r="AN901" s="27"/>
      <c r="AO901" s="28" t="s">
        <v>3872</v>
      </c>
      <c r="AP901" s="51"/>
      <c r="AQ901" s="51"/>
    </row>
    <row r="902" spans="1:43" ht="12.65" customHeight="1">
      <c r="A902" s="13" t="s">
        <v>214</v>
      </c>
      <c r="B902" s="14" t="s">
        <v>215</v>
      </c>
      <c r="C902" s="13">
        <v>1</v>
      </c>
      <c r="D902" s="13" t="s">
        <v>216</v>
      </c>
      <c r="E902" s="15" t="s">
        <v>267</v>
      </c>
      <c r="F902" s="13">
        <v>4041</v>
      </c>
      <c r="G902" s="13" t="s">
        <v>253</v>
      </c>
      <c r="H902" s="16">
        <v>45899</v>
      </c>
      <c r="I902" s="17">
        <v>45899</v>
      </c>
      <c r="J902" s="18">
        <v>45899</v>
      </c>
      <c r="K902" s="19">
        <v>0.66887731481481472</v>
      </c>
      <c r="L902" s="19">
        <v>0.68642361111111116</v>
      </c>
      <c r="M902" s="20">
        <v>0.75221064814814809</v>
      </c>
      <c r="N902" s="19">
        <v>0.76975694444444454</v>
      </c>
      <c r="O902" s="21">
        <f t="shared" si="32"/>
        <v>1.7546296296296449E-2</v>
      </c>
      <c r="P902" s="13" t="s">
        <v>704</v>
      </c>
      <c r="Q902" s="13" t="s">
        <v>254</v>
      </c>
      <c r="R902" s="22" t="s">
        <v>705</v>
      </c>
      <c r="S902" s="22" t="s">
        <v>33</v>
      </c>
      <c r="T902" s="23" t="s">
        <v>52</v>
      </c>
      <c r="U902" s="23"/>
      <c r="V902" s="22" t="s">
        <v>68</v>
      </c>
      <c r="W902" s="24" t="s">
        <v>3677</v>
      </c>
      <c r="X902" s="25" t="s">
        <v>50</v>
      </c>
      <c r="Y902" s="25" t="s">
        <v>50</v>
      </c>
      <c r="Z902" s="25" t="s">
        <v>50</v>
      </c>
      <c r="AA902" s="25"/>
      <c r="AB902" s="26"/>
      <c r="AC902" s="31">
        <v>0.90859999999999996</v>
      </c>
      <c r="AD902" s="32"/>
      <c r="AE902" s="32"/>
      <c r="AF902" s="32"/>
      <c r="AG902" s="33"/>
      <c r="AH902" s="33"/>
      <c r="AI902" s="33"/>
      <c r="AJ902" s="27"/>
      <c r="AK902" s="27"/>
      <c r="AL902" s="27">
        <v>2.1666666666666665</v>
      </c>
      <c r="AM902" s="27"/>
      <c r="AN902" s="27"/>
      <c r="AO902" s="28" t="s">
        <v>3872</v>
      </c>
      <c r="AP902" s="51"/>
      <c r="AQ902" s="51"/>
    </row>
    <row r="903" spans="1:43" ht="12.65" customHeight="1">
      <c r="A903" s="13" t="s">
        <v>214</v>
      </c>
      <c r="B903" s="14" t="s">
        <v>215</v>
      </c>
      <c r="C903" s="13">
        <v>1</v>
      </c>
      <c r="D903" s="13" t="s">
        <v>216</v>
      </c>
      <c r="E903" s="15" t="s">
        <v>267</v>
      </c>
      <c r="F903" s="13">
        <v>4041</v>
      </c>
      <c r="G903" s="13" t="s">
        <v>253</v>
      </c>
      <c r="H903" s="16">
        <v>45899</v>
      </c>
      <c r="I903" s="17">
        <v>45899</v>
      </c>
      <c r="J903" s="18">
        <v>45899</v>
      </c>
      <c r="K903" s="19">
        <v>0.69900462962962961</v>
      </c>
      <c r="L903" s="19">
        <v>0.70766203703703701</v>
      </c>
      <c r="M903" s="20">
        <v>0.78233796296296299</v>
      </c>
      <c r="N903" s="19">
        <v>0.79099537037037038</v>
      </c>
      <c r="O903" s="21">
        <f t="shared" si="32"/>
        <v>8.6574074074073915E-3</v>
      </c>
      <c r="P903" s="13" t="s">
        <v>1281</v>
      </c>
      <c r="Q903" s="13" t="s">
        <v>254</v>
      </c>
      <c r="R903" s="22" t="s">
        <v>1282</v>
      </c>
      <c r="S903" s="22" t="s">
        <v>33</v>
      </c>
      <c r="T903" s="23" t="s">
        <v>52</v>
      </c>
      <c r="U903" s="23"/>
      <c r="V903" s="22" t="s">
        <v>68</v>
      </c>
      <c r="W903" s="24" t="s">
        <v>3677</v>
      </c>
      <c r="X903" s="25" t="s">
        <v>50</v>
      </c>
      <c r="Y903" s="25" t="s">
        <v>50</v>
      </c>
      <c r="Z903" s="25" t="s">
        <v>50</v>
      </c>
      <c r="AA903" s="25"/>
      <c r="AB903" s="26"/>
      <c r="AC903" s="31">
        <v>1.397E-2</v>
      </c>
      <c r="AD903" s="32"/>
      <c r="AE903" s="32"/>
      <c r="AF903" s="32"/>
      <c r="AG903" s="33"/>
      <c r="AH903" s="33"/>
      <c r="AI903" s="33"/>
      <c r="AJ903" s="27"/>
      <c r="AK903" s="27"/>
      <c r="AL903" s="27">
        <v>2.1666666666666665</v>
      </c>
      <c r="AM903" s="27"/>
      <c r="AN903" s="27"/>
      <c r="AO903" s="28" t="s">
        <v>3872</v>
      </c>
      <c r="AP903" s="51"/>
      <c r="AQ903" s="51"/>
    </row>
    <row r="904" spans="1:43" ht="12.65" customHeight="1">
      <c r="A904" s="13" t="s">
        <v>214</v>
      </c>
      <c r="B904" s="14" t="s">
        <v>215</v>
      </c>
      <c r="C904" s="13">
        <v>1</v>
      </c>
      <c r="D904" s="13" t="s">
        <v>216</v>
      </c>
      <c r="E904" s="15" t="s">
        <v>267</v>
      </c>
      <c r="F904" s="13">
        <v>4041</v>
      </c>
      <c r="G904" s="13" t="s">
        <v>253</v>
      </c>
      <c r="H904" s="16">
        <v>45899</v>
      </c>
      <c r="I904" s="17">
        <v>45899</v>
      </c>
      <c r="J904" s="18">
        <f>I904</f>
        <v>45899</v>
      </c>
      <c r="K904" s="19">
        <v>0.9166319444444444</v>
      </c>
      <c r="L904" s="19">
        <v>0</v>
      </c>
      <c r="M904" s="20">
        <v>0.99996527777777777</v>
      </c>
      <c r="N904" s="19">
        <v>8.3333333333333329E-2</v>
      </c>
      <c r="O904" s="21">
        <f t="shared" si="32"/>
        <v>8.3368055555555487E-2</v>
      </c>
      <c r="P904" s="13" t="s">
        <v>1257</v>
      </c>
      <c r="Q904" s="13" t="s">
        <v>254</v>
      </c>
      <c r="R904" s="22" t="s">
        <v>1258</v>
      </c>
      <c r="S904" s="22" t="s">
        <v>31</v>
      </c>
      <c r="T904" s="23" t="s">
        <v>52</v>
      </c>
      <c r="U904" s="23" t="s">
        <v>50</v>
      </c>
      <c r="V904" s="22" t="s">
        <v>68</v>
      </c>
      <c r="W904" s="24" t="s">
        <v>138</v>
      </c>
      <c r="X904" s="25" t="s">
        <v>56</v>
      </c>
      <c r="Y904" s="25" t="s">
        <v>114</v>
      </c>
      <c r="Z904" s="25" t="s">
        <v>71</v>
      </c>
      <c r="AA904" s="25"/>
      <c r="AB904" s="26"/>
      <c r="AC904" s="31">
        <v>0.49543999999999994</v>
      </c>
      <c r="AD904" s="32"/>
      <c r="AE904" s="32"/>
      <c r="AF904" s="32"/>
      <c r="AG904" s="33"/>
      <c r="AH904" s="33"/>
      <c r="AI904" s="33"/>
      <c r="AJ904" s="27"/>
      <c r="AK904" s="27"/>
      <c r="AL904" s="27">
        <v>2.1666666666666665</v>
      </c>
      <c r="AM904" s="27"/>
      <c r="AN904" s="27"/>
      <c r="AO904" s="28" t="s">
        <v>3872</v>
      </c>
      <c r="AP904" s="51"/>
      <c r="AQ904" s="51"/>
    </row>
    <row r="905" spans="1:43" ht="12.65" customHeight="1">
      <c r="A905" s="13" t="s">
        <v>214</v>
      </c>
      <c r="B905" s="14" t="s">
        <v>215</v>
      </c>
      <c r="C905" s="13">
        <v>1</v>
      </c>
      <c r="D905" s="13" t="s">
        <v>216</v>
      </c>
      <c r="E905" s="15" t="s">
        <v>267</v>
      </c>
      <c r="F905" s="13">
        <v>4041</v>
      </c>
      <c r="G905" s="13" t="s">
        <v>253</v>
      </c>
      <c r="H905" s="16">
        <v>45900</v>
      </c>
      <c r="I905" s="17">
        <v>45900</v>
      </c>
      <c r="J905" s="18">
        <f>I905</f>
        <v>45900</v>
      </c>
      <c r="K905" s="19">
        <v>0.60731481481481486</v>
      </c>
      <c r="L905" s="19">
        <v>0.64583333333333337</v>
      </c>
      <c r="M905" s="20">
        <v>0.69064814814814812</v>
      </c>
      <c r="N905" s="19">
        <v>0.72916666666666674</v>
      </c>
      <c r="O905" s="21">
        <f t="shared" si="32"/>
        <v>3.8518518518518619E-2</v>
      </c>
      <c r="P905" s="13" t="s">
        <v>493</v>
      </c>
      <c r="Q905" s="13" t="s">
        <v>254</v>
      </c>
      <c r="R905" s="22" t="s">
        <v>494</v>
      </c>
      <c r="S905" s="22" t="s">
        <v>33</v>
      </c>
      <c r="T905" s="23" t="s">
        <v>52</v>
      </c>
      <c r="U905" s="23"/>
      <c r="V905" s="22" t="s">
        <v>68</v>
      </c>
      <c r="W905" s="24" t="s">
        <v>3677</v>
      </c>
      <c r="X905" s="25" t="s">
        <v>50</v>
      </c>
      <c r="Y905" s="25" t="s">
        <v>50</v>
      </c>
      <c r="Z905" s="25" t="s">
        <v>50</v>
      </c>
      <c r="AA905" s="25"/>
      <c r="AB905" s="26"/>
      <c r="AC905" s="31">
        <v>2.0034300000000003</v>
      </c>
      <c r="AD905" s="32"/>
      <c r="AE905" s="32"/>
      <c r="AF905" s="32"/>
      <c r="AG905" s="33"/>
      <c r="AH905" s="33"/>
      <c r="AI905" s="33"/>
      <c r="AJ905" s="27"/>
      <c r="AK905" s="27"/>
      <c r="AL905" s="27">
        <v>2.1666666666666665</v>
      </c>
      <c r="AM905" s="27"/>
      <c r="AN905" s="27"/>
      <c r="AO905" s="28" t="s">
        <v>3872</v>
      </c>
      <c r="AP905" s="51"/>
      <c r="AQ905" s="51"/>
    </row>
    <row r="906" spans="1:43" ht="12.65" customHeight="1">
      <c r="A906" s="13" t="s">
        <v>214</v>
      </c>
      <c r="B906" s="14" t="s">
        <v>215</v>
      </c>
      <c r="C906" s="13">
        <v>1</v>
      </c>
      <c r="D906" s="13" t="s">
        <v>216</v>
      </c>
      <c r="E906" s="15" t="s">
        <v>267</v>
      </c>
      <c r="F906" s="13">
        <v>4041</v>
      </c>
      <c r="G906" s="13" t="s">
        <v>253</v>
      </c>
      <c r="H906" s="16">
        <v>45900</v>
      </c>
      <c r="I906" s="17">
        <v>45900</v>
      </c>
      <c r="J906" s="18">
        <f>I906</f>
        <v>45900</v>
      </c>
      <c r="K906" s="19">
        <v>0.64583333333333337</v>
      </c>
      <c r="L906" s="19">
        <v>0.66459490740740734</v>
      </c>
      <c r="M906" s="20">
        <v>0.72916666666666674</v>
      </c>
      <c r="N906" s="19">
        <v>0.74792824074074071</v>
      </c>
      <c r="O906" s="21">
        <f t="shared" si="32"/>
        <v>1.8761574074073972E-2</v>
      </c>
      <c r="P906" s="13" t="s">
        <v>1261</v>
      </c>
      <c r="Q906" s="13" t="s">
        <v>254</v>
      </c>
      <c r="R906" s="22" t="s">
        <v>1262</v>
      </c>
      <c r="S906" s="22" t="s">
        <v>32</v>
      </c>
      <c r="T906" s="23" t="s">
        <v>52</v>
      </c>
      <c r="U906" s="23" t="s">
        <v>50</v>
      </c>
      <c r="V906" s="22" t="s">
        <v>68</v>
      </c>
      <c r="W906" s="24" t="s">
        <v>142</v>
      </c>
      <c r="X906" s="25" t="s">
        <v>57</v>
      </c>
      <c r="Y906" s="25" t="s">
        <v>114</v>
      </c>
      <c r="Z906" s="25" t="s">
        <v>63</v>
      </c>
      <c r="AA906" s="25"/>
      <c r="AB906" s="26"/>
      <c r="AC906" s="31">
        <v>3.3496100000000002</v>
      </c>
      <c r="AD906" s="32"/>
      <c r="AE906" s="32"/>
      <c r="AF906" s="32"/>
      <c r="AG906" s="33"/>
      <c r="AH906" s="33"/>
      <c r="AI906" s="33"/>
      <c r="AJ906" s="27"/>
      <c r="AK906" s="27"/>
      <c r="AL906" s="27">
        <v>2.1666666666666665</v>
      </c>
      <c r="AM906" s="27"/>
      <c r="AN906" s="27"/>
      <c r="AO906" s="28" t="s">
        <v>3872</v>
      </c>
      <c r="AP906" s="51"/>
      <c r="AQ906" s="51"/>
    </row>
    <row r="907" spans="1:43" ht="12.65" customHeight="1">
      <c r="A907" s="13" t="s">
        <v>214</v>
      </c>
      <c r="B907" s="14" t="s">
        <v>215</v>
      </c>
      <c r="C907" s="13">
        <v>1</v>
      </c>
      <c r="D907" s="13" t="s">
        <v>216</v>
      </c>
      <c r="E907" s="15" t="s">
        <v>267</v>
      </c>
      <c r="F907" s="13">
        <v>4041</v>
      </c>
      <c r="G907" s="13" t="s">
        <v>253</v>
      </c>
      <c r="H907" s="16">
        <v>45900</v>
      </c>
      <c r="I907" s="17">
        <v>45900</v>
      </c>
      <c r="J907" s="18">
        <v>45900</v>
      </c>
      <c r="K907" s="19">
        <v>0.66667824074074067</v>
      </c>
      <c r="L907" s="19">
        <v>0.72716435185185191</v>
      </c>
      <c r="M907" s="20">
        <v>0.75001157407407404</v>
      </c>
      <c r="N907" s="19">
        <v>0.81049768518518517</v>
      </c>
      <c r="O907" s="21">
        <f t="shared" si="32"/>
        <v>6.0486111111111129E-2</v>
      </c>
      <c r="P907" s="13" t="s">
        <v>1046</v>
      </c>
      <c r="Q907" s="13" t="s">
        <v>254</v>
      </c>
      <c r="R907" s="22" t="s">
        <v>1047</v>
      </c>
      <c r="S907" s="22" t="s">
        <v>33</v>
      </c>
      <c r="T907" s="23" t="s">
        <v>52</v>
      </c>
      <c r="U907" s="23"/>
      <c r="V907" s="22" t="s">
        <v>68</v>
      </c>
      <c r="W907" s="24" t="s">
        <v>3677</v>
      </c>
      <c r="X907" s="25" t="s">
        <v>50</v>
      </c>
      <c r="Y907" s="25" t="s">
        <v>50</v>
      </c>
      <c r="Z907" s="25" t="s">
        <v>50</v>
      </c>
      <c r="AA907" s="25"/>
      <c r="AB907" s="26"/>
      <c r="AC907" s="31">
        <v>1.43374</v>
      </c>
      <c r="AD907" s="32"/>
      <c r="AE907" s="32"/>
      <c r="AF907" s="32"/>
      <c r="AG907" s="33"/>
      <c r="AH907" s="33"/>
      <c r="AI907" s="33"/>
      <c r="AJ907" s="27"/>
      <c r="AK907" s="27"/>
      <c r="AL907" s="27">
        <v>2.1666666666666665</v>
      </c>
      <c r="AM907" s="27"/>
      <c r="AN907" s="27"/>
      <c r="AO907" s="28" t="s">
        <v>3872</v>
      </c>
      <c r="AP907" s="51"/>
      <c r="AQ907" s="51"/>
    </row>
    <row r="908" spans="1:43" ht="12.65" customHeight="1">
      <c r="A908" s="13" t="s">
        <v>214</v>
      </c>
      <c r="B908" s="14" t="s">
        <v>215</v>
      </c>
      <c r="C908" s="13">
        <v>1</v>
      </c>
      <c r="D908" s="13" t="s">
        <v>216</v>
      </c>
      <c r="E908" s="15" t="s">
        <v>267</v>
      </c>
      <c r="F908" s="13">
        <v>4041</v>
      </c>
      <c r="G908" s="13" t="s">
        <v>253</v>
      </c>
      <c r="H908" s="16">
        <v>45900</v>
      </c>
      <c r="I908" s="17">
        <v>45900</v>
      </c>
      <c r="J908" s="18">
        <f>I908</f>
        <v>45900</v>
      </c>
      <c r="K908" s="19">
        <v>0.72924768518518523</v>
      </c>
      <c r="L908" s="19">
        <v>0.74811342592592589</v>
      </c>
      <c r="M908" s="20">
        <v>0.81258101851851849</v>
      </c>
      <c r="N908" s="19">
        <v>0.83144675925925915</v>
      </c>
      <c r="O908" s="21">
        <f t="shared" si="32"/>
        <v>1.8865740740740655E-2</v>
      </c>
      <c r="P908" s="13" t="s">
        <v>700</v>
      </c>
      <c r="Q908" s="13" t="s">
        <v>254</v>
      </c>
      <c r="R908" s="22" t="s">
        <v>701</v>
      </c>
      <c r="S908" s="22" t="s">
        <v>32</v>
      </c>
      <c r="T908" s="23" t="s">
        <v>52</v>
      </c>
      <c r="U908" s="23" t="s">
        <v>50</v>
      </c>
      <c r="V908" s="22" t="s">
        <v>68</v>
      </c>
      <c r="W908" s="24" t="s">
        <v>132</v>
      </c>
      <c r="X908" s="25" t="s">
        <v>62</v>
      </c>
      <c r="Y908" s="25" t="s">
        <v>114</v>
      </c>
      <c r="Z908" s="25" t="s">
        <v>77</v>
      </c>
      <c r="AA908" s="25"/>
      <c r="AB908" s="26"/>
      <c r="AC908" s="31">
        <v>3.00135</v>
      </c>
      <c r="AD908" s="32"/>
      <c r="AE908" s="32"/>
      <c r="AF908" s="32"/>
      <c r="AG908" s="33"/>
      <c r="AH908" s="33"/>
      <c r="AI908" s="33"/>
      <c r="AJ908" s="27"/>
      <c r="AK908" s="27"/>
      <c r="AL908" s="27">
        <v>2.7083333333333335</v>
      </c>
      <c r="AM908" s="27"/>
      <c r="AN908" s="27"/>
      <c r="AO908" s="28" t="s">
        <v>3872</v>
      </c>
      <c r="AP908" s="51"/>
      <c r="AQ908" s="51"/>
    </row>
    <row r="909" spans="1:43" ht="12.65" customHeight="1">
      <c r="A909" s="13" t="s">
        <v>214</v>
      </c>
      <c r="B909" s="14" t="s">
        <v>215</v>
      </c>
      <c r="C909" s="13">
        <v>1</v>
      </c>
      <c r="D909" s="13" t="s">
        <v>216</v>
      </c>
      <c r="E909" s="15" t="s">
        <v>267</v>
      </c>
      <c r="F909" s="13">
        <v>4041</v>
      </c>
      <c r="G909" s="13" t="s">
        <v>253</v>
      </c>
      <c r="H909" s="16">
        <v>45900</v>
      </c>
      <c r="I909" s="17">
        <v>45900</v>
      </c>
      <c r="J909" s="18">
        <f>I909</f>
        <v>45900</v>
      </c>
      <c r="K909" s="19">
        <v>0.81252314814814819</v>
      </c>
      <c r="L909" s="19">
        <v>0.84270833333333339</v>
      </c>
      <c r="M909" s="20">
        <v>0.89585648148148156</v>
      </c>
      <c r="N909" s="19">
        <v>0.92604166666666665</v>
      </c>
      <c r="O909" s="21">
        <f t="shared" si="32"/>
        <v>3.0185185185185093E-2</v>
      </c>
      <c r="P909" s="13" t="s">
        <v>1342</v>
      </c>
      <c r="Q909" s="13" t="s">
        <v>254</v>
      </c>
      <c r="R909" s="22" t="s">
        <v>1343</v>
      </c>
      <c r="S909" s="22" t="s">
        <v>32</v>
      </c>
      <c r="T909" s="23" t="s">
        <v>52</v>
      </c>
      <c r="U909" s="23" t="s">
        <v>50</v>
      </c>
      <c r="V909" s="22" t="s">
        <v>68</v>
      </c>
      <c r="W909" s="24" t="s">
        <v>159</v>
      </c>
      <c r="X909" s="25" t="s">
        <v>60</v>
      </c>
      <c r="Y909" s="25" t="s">
        <v>114</v>
      </c>
      <c r="Z909" s="25" t="s">
        <v>73</v>
      </c>
      <c r="AA909" s="25"/>
      <c r="AB909" s="26"/>
      <c r="AC909" s="31">
        <v>1.4111900000000002</v>
      </c>
      <c r="AD909" s="32"/>
      <c r="AE909" s="32"/>
      <c r="AF909" s="32"/>
      <c r="AG909" s="33"/>
      <c r="AH909" s="33"/>
      <c r="AI909" s="33"/>
      <c r="AJ909" s="27"/>
      <c r="AK909" s="27"/>
      <c r="AL909" s="27">
        <v>2.7083333333333335</v>
      </c>
      <c r="AM909" s="27"/>
      <c r="AN909" s="27"/>
      <c r="AO909" s="28" t="s">
        <v>3872</v>
      </c>
      <c r="AP909" s="51"/>
      <c r="AQ909" s="51"/>
    </row>
    <row r="910" spans="1:43" ht="12.65" customHeight="1">
      <c r="A910" s="13" t="s">
        <v>214</v>
      </c>
      <c r="B910" s="14" t="s">
        <v>215</v>
      </c>
      <c r="C910" s="13">
        <v>1</v>
      </c>
      <c r="D910" s="13" t="s">
        <v>216</v>
      </c>
      <c r="E910" s="15" t="s">
        <v>267</v>
      </c>
      <c r="F910" s="13">
        <v>4041</v>
      </c>
      <c r="G910" s="13" t="s">
        <v>253</v>
      </c>
      <c r="H910" s="16">
        <v>45900</v>
      </c>
      <c r="I910" s="17">
        <v>45901</v>
      </c>
      <c r="J910" s="18">
        <v>45901</v>
      </c>
      <c r="K910" s="19">
        <v>0.91672453703703705</v>
      </c>
      <c r="L910" s="19">
        <v>0.97651620370370373</v>
      </c>
      <c r="M910" s="20">
        <v>5.7870370370370373E-5</v>
      </c>
      <c r="N910" s="19">
        <v>5.9849537037037034E-2</v>
      </c>
      <c r="O910" s="21">
        <f t="shared" si="32"/>
        <v>5.9791666666666667E-2</v>
      </c>
      <c r="P910" s="13" t="s">
        <v>1467</v>
      </c>
      <c r="Q910" s="13" t="s">
        <v>254</v>
      </c>
      <c r="R910" s="22" t="s">
        <v>1468</v>
      </c>
      <c r="S910" s="22" t="s">
        <v>33</v>
      </c>
      <c r="T910" s="23" t="s">
        <v>52</v>
      </c>
      <c r="U910" s="23"/>
      <c r="V910" s="22" t="s">
        <v>68</v>
      </c>
      <c r="W910" s="24" t="s">
        <v>3677</v>
      </c>
      <c r="X910" s="25" t="s">
        <v>50</v>
      </c>
      <c r="Y910" s="25" t="s">
        <v>50</v>
      </c>
      <c r="Z910" s="25" t="s">
        <v>50</v>
      </c>
      <c r="AA910" s="25"/>
      <c r="AB910" s="26"/>
      <c r="AC910" s="31">
        <v>1.4061299999999999</v>
      </c>
      <c r="AD910" s="32"/>
      <c r="AE910" s="32"/>
      <c r="AF910" s="32"/>
      <c r="AG910" s="33"/>
      <c r="AH910" s="33"/>
      <c r="AI910" s="33"/>
      <c r="AJ910" s="27"/>
      <c r="AK910" s="27"/>
      <c r="AL910" s="27">
        <v>1.6666666666666667</v>
      </c>
      <c r="AM910" s="27"/>
      <c r="AN910" s="27"/>
      <c r="AO910" s="28" t="s">
        <v>3872</v>
      </c>
      <c r="AP910" s="51"/>
      <c r="AQ910" s="51"/>
    </row>
    <row r="911" spans="1:43" ht="12.65" customHeight="1">
      <c r="A911" s="13" t="s">
        <v>214</v>
      </c>
      <c r="B911" s="14" t="s">
        <v>215</v>
      </c>
      <c r="C911" s="13">
        <v>1</v>
      </c>
      <c r="D911" s="13" t="s">
        <v>216</v>
      </c>
      <c r="E911" s="15" t="s">
        <v>290</v>
      </c>
      <c r="F911" s="13">
        <v>41060</v>
      </c>
      <c r="G911" s="13" t="s">
        <v>253</v>
      </c>
      <c r="H911" s="16">
        <v>45883</v>
      </c>
      <c r="I911" s="17">
        <v>45884</v>
      </c>
      <c r="J911" s="18">
        <v>45884</v>
      </c>
      <c r="K911" s="19">
        <v>0.93766203703703699</v>
      </c>
      <c r="L911" s="19">
        <v>0.95571759259259248</v>
      </c>
      <c r="M911" s="20">
        <v>2.0995370370370369E-2</v>
      </c>
      <c r="N911" s="19">
        <v>3.9050925925925926E-2</v>
      </c>
      <c r="O911" s="21">
        <f t="shared" si="32"/>
        <v>1.8055555555555557E-2</v>
      </c>
      <c r="P911" s="13" t="s">
        <v>257</v>
      </c>
      <c r="Q911" s="13" t="s">
        <v>254</v>
      </c>
      <c r="R911" s="22" t="s">
        <v>258</v>
      </c>
      <c r="S911" s="22" t="s">
        <v>33</v>
      </c>
      <c r="T911" s="23" t="s">
        <v>52</v>
      </c>
      <c r="U911" s="23"/>
      <c r="V911" s="22" t="s">
        <v>67</v>
      </c>
      <c r="W911" s="24" t="s">
        <v>3677</v>
      </c>
      <c r="X911" s="25" t="s">
        <v>50</v>
      </c>
      <c r="Y911" s="25" t="s">
        <v>50</v>
      </c>
      <c r="Z911" s="25" t="s">
        <v>50</v>
      </c>
      <c r="AA911" s="25"/>
      <c r="AB911" s="26"/>
      <c r="AC911" s="31">
        <v>1.2099999999999999E-3</v>
      </c>
      <c r="AD911" s="32"/>
      <c r="AE911" s="32"/>
      <c r="AF911" s="32"/>
      <c r="AG911" s="33"/>
      <c r="AH911" s="33"/>
      <c r="AI911" s="33"/>
      <c r="AJ911" s="27"/>
      <c r="AK911" s="27"/>
      <c r="AL911" s="27">
        <v>6.6133333333333333</v>
      </c>
      <c r="AM911" s="27"/>
      <c r="AN911" s="27"/>
      <c r="AO911" s="28" t="s">
        <v>3872</v>
      </c>
      <c r="AP911" s="51"/>
      <c r="AQ911" s="51"/>
    </row>
    <row r="912" spans="1:43" ht="12.65" customHeight="1">
      <c r="A912" s="13" t="s">
        <v>214</v>
      </c>
      <c r="B912" s="14" t="s">
        <v>215</v>
      </c>
      <c r="C912" s="13">
        <v>1</v>
      </c>
      <c r="D912" s="13" t="s">
        <v>216</v>
      </c>
      <c r="E912" s="15" t="s">
        <v>290</v>
      </c>
      <c r="F912" s="13">
        <v>41060</v>
      </c>
      <c r="G912" s="13" t="s">
        <v>253</v>
      </c>
      <c r="H912" s="16">
        <v>45884</v>
      </c>
      <c r="I912" s="17">
        <v>45884</v>
      </c>
      <c r="J912" s="18">
        <v>45884</v>
      </c>
      <c r="K912" s="19">
        <v>0.24877314814814816</v>
      </c>
      <c r="L912" s="19">
        <v>0.26682870370370371</v>
      </c>
      <c r="M912" s="20">
        <v>0.33210648148148153</v>
      </c>
      <c r="N912" s="19">
        <v>0.35016203703703702</v>
      </c>
      <c r="O912" s="21">
        <f t="shared" si="32"/>
        <v>1.8055555555555491E-2</v>
      </c>
      <c r="P912" s="13" t="s">
        <v>257</v>
      </c>
      <c r="Q912" s="13" t="s">
        <v>254</v>
      </c>
      <c r="R912" s="22" t="s">
        <v>258</v>
      </c>
      <c r="S912" s="22" t="s">
        <v>33</v>
      </c>
      <c r="T912" s="23" t="s">
        <v>52</v>
      </c>
      <c r="U912" s="23"/>
      <c r="V912" s="22" t="s">
        <v>67</v>
      </c>
      <c r="W912" s="24" t="s">
        <v>3677</v>
      </c>
      <c r="X912" s="25" t="s">
        <v>50</v>
      </c>
      <c r="Y912" s="25" t="s">
        <v>50</v>
      </c>
      <c r="Z912" s="25" t="s">
        <v>50</v>
      </c>
      <c r="AA912" s="25"/>
      <c r="AB912" s="26"/>
      <c r="AC912" s="31">
        <v>2.75E-2</v>
      </c>
      <c r="AD912" s="32"/>
      <c r="AE912" s="32"/>
      <c r="AF912" s="32"/>
      <c r="AG912" s="33"/>
      <c r="AH912" s="33"/>
      <c r="AI912" s="33"/>
      <c r="AJ912" s="27"/>
      <c r="AK912" s="27"/>
      <c r="AL912" s="27">
        <v>6.6133333333333333</v>
      </c>
      <c r="AM912" s="27"/>
      <c r="AN912" s="27"/>
      <c r="AO912" s="28" t="s">
        <v>3872</v>
      </c>
      <c r="AP912" s="51"/>
      <c r="AQ912" s="51"/>
    </row>
    <row r="913" spans="1:43" ht="12.65" customHeight="1">
      <c r="A913" s="13" t="s">
        <v>214</v>
      </c>
      <c r="B913" s="14" t="s">
        <v>215</v>
      </c>
      <c r="C913" s="13">
        <v>1</v>
      </c>
      <c r="D913" s="13" t="s">
        <v>216</v>
      </c>
      <c r="E913" s="15" t="s">
        <v>290</v>
      </c>
      <c r="F913" s="13">
        <v>41060</v>
      </c>
      <c r="G913" s="13" t="s">
        <v>253</v>
      </c>
      <c r="H913" s="16">
        <v>45884</v>
      </c>
      <c r="I913" s="17">
        <v>45884</v>
      </c>
      <c r="J913" s="18">
        <v>45884</v>
      </c>
      <c r="K913" s="19">
        <v>0.64585648148148156</v>
      </c>
      <c r="L913" s="19">
        <v>0.66607638888888887</v>
      </c>
      <c r="M913" s="20">
        <v>0.72918981481481493</v>
      </c>
      <c r="N913" s="19">
        <v>0.74940972222222224</v>
      </c>
      <c r="O913" s="21">
        <f t="shared" si="32"/>
        <v>2.0219907407407312E-2</v>
      </c>
      <c r="P913" s="13" t="s">
        <v>282</v>
      </c>
      <c r="Q913" s="13" t="s">
        <v>254</v>
      </c>
      <c r="R913" s="22" t="s">
        <v>283</v>
      </c>
      <c r="S913" s="22" t="s">
        <v>33</v>
      </c>
      <c r="T913" s="23" t="s">
        <v>211</v>
      </c>
      <c r="U913" s="23"/>
      <c r="V913" s="22" t="s">
        <v>212</v>
      </c>
      <c r="W913" s="24" t="s">
        <v>3677</v>
      </c>
      <c r="X913" s="25" t="s">
        <v>50</v>
      </c>
      <c r="Y913" s="25" t="s">
        <v>50</v>
      </c>
      <c r="Z913" s="25" t="s">
        <v>50</v>
      </c>
      <c r="AA913" s="25"/>
      <c r="AB913" s="26"/>
      <c r="AC913" s="31">
        <v>7.8121999999999998</v>
      </c>
      <c r="AD913" s="32"/>
      <c r="AE913" s="32"/>
      <c r="AF913" s="32"/>
      <c r="AG913" s="33"/>
      <c r="AH913" s="33"/>
      <c r="AI913" s="33"/>
      <c r="AJ913" s="27"/>
      <c r="AK913" s="27"/>
      <c r="AL913" s="27">
        <v>6.6133333333333333</v>
      </c>
      <c r="AM913" s="27"/>
      <c r="AN913" s="27"/>
      <c r="AO913" s="28" t="s">
        <v>3872</v>
      </c>
      <c r="AP913" s="51"/>
      <c r="AQ913" s="51"/>
    </row>
    <row r="914" spans="1:43" ht="12.65" customHeight="1">
      <c r="A914" s="13" t="s">
        <v>214</v>
      </c>
      <c r="B914" s="14" t="s">
        <v>215</v>
      </c>
      <c r="C914" s="13">
        <v>1</v>
      </c>
      <c r="D914" s="13" t="s">
        <v>216</v>
      </c>
      <c r="E914" s="15" t="s">
        <v>290</v>
      </c>
      <c r="F914" s="13">
        <v>41060</v>
      </c>
      <c r="G914" s="13" t="s">
        <v>253</v>
      </c>
      <c r="H914" s="16">
        <v>45884</v>
      </c>
      <c r="I914" s="17">
        <v>45884</v>
      </c>
      <c r="J914" s="18">
        <v>45884</v>
      </c>
      <c r="K914" s="19">
        <v>0.66623842592592586</v>
      </c>
      <c r="L914" s="19">
        <v>0.77297453703703711</v>
      </c>
      <c r="M914" s="20">
        <v>0.74957175925925923</v>
      </c>
      <c r="N914" s="19">
        <v>0.85630787037037048</v>
      </c>
      <c r="O914" s="21">
        <f t="shared" si="32"/>
        <v>0.10673611111111125</v>
      </c>
      <c r="P914" s="13" t="s">
        <v>1192</v>
      </c>
      <c r="Q914" s="13" t="s">
        <v>254</v>
      </c>
      <c r="R914" s="22" t="s">
        <v>1193</v>
      </c>
      <c r="S914" s="22" t="s">
        <v>29</v>
      </c>
      <c r="T914" s="23" t="s">
        <v>211</v>
      </c>
      <c r="U914" s="23"/>
      <c r="V914" s="10" t="s">
        <v>212</v>
      </c>
      <c r="W914" s="11" t="s">
        <v>160</v>
      </c>
      <c r="X914" s="12" t="s">
        <v>161</v>
      </c>
      <c r="Y914" s="12" t="s">
        <v>114</v>
      </c>
      <c r="Z914" s="12" t="s">
        <v>69</v>
      </c>
      <c r="AA914" s="25"/>
      <c r="AB914" s="26"/>
      <c r="AC914" s="31">
        <v>23.140699999999999</v>
      </c>
      <c r="AD914" s="32"/>
      <c r="AE914" s="32"/>
      <c r="AF914" s="32"/>
      <c r="AG914" s="33"/>
      <c r="AH914" s="33"/>
      <c r="AI914" s="33"/>
      <c r="AJ914" s="27"/>
      <c r="AK914" s="27"/>
      <c r="AL914" s="27">
        <v>15.871999999999998</v>
      </c>
      <c r="AM914" s="27"/>
      <c r="AN914" s="27"/>
      <c r="AO914" s="28" t="s">
        <v>3872</v>
      </c>
      <c r="AP914" s="51"/>
      <c r="AQ914" s="51"/>
    </row>
    <row r="915" spans="1:43" ht="12.65" customHeight="1">
      <c r="A915" s="13" t="s">
        <v>214</v>
      </c>
      <c r="B915" s="14" t="s">
        <v>215</v>
      </c>
      <c r="C915" s="13">
        <v>1</v>
      </c>
      <c r="D915" s="13" t="s">
        <v>216</v>
      </c>
      <c r="E915" s="15" t="s">
        <v>290</v>
      </c>
      <c r="F915" s="13">
        <v>41060</v>
      </c>
      <c r="G915" s="13" t="s">
        <v>253</v>
      </c>
      <c r="H915" s="16">
        <v>45884</v>
      </c>
      <c r="I915" s="17">
        <v>45884</v>
      </c>
      <c r="J915" s="18">
        <v>45884</v>
      </c>
      <c r="K915" s="19">
        <v>0.77372685185185186</v>
      </c>
      <c r="L915" s="19">
        <v>0.77454861111111117</v>
      </c>
      <c r="M915" s="20">
        <v>0.85706018518518523</v>
      </c>
      <c r="N915" s="19">
        <v>0.85788194444444454</v>
      </c>
      <c r="O915" s="21">
        <f t="shared" si="32"/>
        <v>8.217592592593137E-4</v>
      </c>
      <c r="P915" s="13" t="s">
        <v>1413</v>
      </c>
      <c r="Q915" s="13" t="s">
        <v>254</v>
      </c>
      <c r="R915" s="22" t="s">
        <v>1414</v>
      </c>
      <c r="S915" s="22" t="s">
        <v>33</v>
      </c>
      <c r="T915" s="23" t="s">
        <v>211</v>
      </c>
      <c r="U915" s="23"/>
      <c r="V915" s="22" t="s">
        <v>212</v>
      </c>
      <c r="W915" s="24" t="s">
        <v>3677</v>
      </c>
      <c r="X915" s="25" t="s">
        <v>50</v>
      </c>
      <c r="Y915" s="25" t="s">
        <v>50</v>
      </c>
      <c r="Z915" s="25" t="s">
        <v>50</v>
      </c>
      <c r="AA915" s="25"/>
      <c r="AB915" s="26"/>
      <c r="AC915" s="31">
        <v>10.3125</v>
      </c>
      <c r="AD915" s="32"/>
      <c r="AE915" s="32"/>
      <c r="AF915" s="32"/>
      <c r="AG915" s="33"/>
      <c r="AH915" s="33"/>
      <c r="AI915" s="33"/>
      <c r="AJ915" s="27"/>
      <c r="AK915" s="27"/>
      <c r="AL915" s="27">
        <v>8.2666666666666675</v>
      </c>
      <c r="AM915" s="27"/>
      <c r="AN915" s="27"/>
      <c r="AO915" s="28" t="s">
        <v>3872</v>
      </c>
      <c r="AP915" s="51"/>
      <c r="AQ915" s="51"/>
    </row>
    <row r="916" spans="1:43" ht="12.65" customHeight="1">
      <c r="A916" s="13" t="s">
        <v>214</v>
      </c>
      <c r="B916" s="14" t="s">
        <v>215</v>
      </c>
      <c r="C916" s="13">
        <v>1</v>
      </c>
      <c r="D916" s="13" t="s">
        <v>216</v>
      </c>
      <c r="E916" s="15" t="s">
        <v>290</v>
      </c>
      <c r="F916" s="13">
        <v>41060</v>
      </c>
      <c r="G916" s="13" t="s">
        <v>253</v>
      </c>
      <c r="H916" s="16">
        <v>45884</v>
      </c>
      <c r="I916" s="17">
        <v>45884</v>
      </c>
      <c r="J916" s="18">
        <v>45884</v>
      </c>
      <c r="K916" s="19">
        <v>0.7758680555555556</v>
      </c>
      <c r="L916" s="19">
        <v>0.78246527777777775</v>
      </c>
      <c r="M916" s="20">
        <v>0.85920138888888897</v>
      </c>
      <c r="N916" s="19">
        <v>0.86579861111111112</v>
      </c>
      <c r="O916" s="21">
        <f t="shared" si="32"/>
        <v>6.5972222222221433E-3</v>
      </c>
      <c r="P916" s="13" t="s">
        <v>1421</v>
      </c>
      <c r="Q916" s="13" t="s">
        <v>254</v>
      </c>
      <c r="R916" s="22" t="s">
        <v>1422</v>
      </c>
      <c r="S916" s="22" t="s">
        <v>33</v>
      </c>
      <c r="T916" s="23" t="s">
        <v>211</v>
      </c>
      <c r="U916" s="23"/>
      <c r="V916" s="22" t="s">
        <v>212</v>
      </c>
      <c r="W916" s="24" t="s">
        <v>3677</v>
      </c>
      <c r="X916" s="25" t="s">
        <v>50</v>
      </c>
      <c r="Y916" s="25" t="s">
        <v>50</v>
      </c>
      <c r="Z916" s="25" t="s">
        <v>50</v>
      </c>
      <c r="AA916" s="25"/>
      <c r="AB916" s="26"/>
      <c r="AC916" s="31">
        <v>7.2853000000000003</v>
      </c>
      <c r="AD916" s="32"/>
      <c r="AE916" s="32"/>
      <c r="AF916" s="32"/>
      <c r="AG916" s="33"/>
      <c r="AH916" s="33"/>
      <c r="AI916" s="33"/>
      <c r="AJ916" s="27"/>
      <c r="AK916" s="27"/>
      <c r="AL916" s="27">
        <v>8.2666666666666675</v>
      </c>
      <c r="AM916" s="27"/>
      <c r="AN916" s="27"/>
      <c r="AO916" s="28" t="s">
        <v>3872</v>
      </c>
      <c r="AP916" s="51"/>
      <c r="AQ916" s="51"/>
    </row>
    <row r="917" spans="1:43" ht="12.65" customHeight="1">
      <c r="A917" s="13" t="s">
        <v>214</v>
      </c>
      <c r="B917" s="14" t="s">
        <v>215</v>
      </c>
      <c r="C917" s="13">
        <v>1</v>
      </c>
      <c r="D917" s="13" t="s">
        <v>216</v>
      </c>
      <c r="E917" s="15" t="s">
        <v>290</v>
      </c>
      <c r="F917" s="13">
        <v>41060</v>
      </c>
      <c r="G917" s="13" t="s">
        <v>253</v>
      </c>
      <c r="H917" s="16">
        <v>45884</v>
      </c>
      <c r="I917" s="17">
        <v>45884</v>
      </c>
      <c r="J917" s="18">
        <v>45884</v>
      </c>
      <c r="K917" s="19">
        <v>0.78246527777777775</v>
      </c>
      <c r="L917" s="19">
        <v>0.86444444444444446</v>
      </c>
      <c r="M917" s="20">
        <v>0.86579861111111112</v>
      </c>
      <c r="N917" s="19">
        <v>0.94777777777777772</v>
      </c>
      <c r="O917" s="21">
        <f t="shared" si="32"/>
        <v>8.1979166666666603E-2</v>
      </c>
      <c r="P917" s="13" t="s">
        <v>1170</v>
      </c>
      <c r="Q917" s="13" t="s">
        <v>254</v>
      </c>
      <c r="R917" s="22" t="s">
        <v>1171</v>
      </c>
      <c r="S917" s="22" t="s">
        <v>29</v>
      </c>
      <c r="T917" s="23" t="s">
        <v>211</v>
      </c>
      <c r="U917" s="23"/>
      <c r="V917" s="10" t="s">
        <v>212</v>
      </c>
      <c r="W917" s="11" t="s">
        <v>163</v>
      </c>
      <c r="X917" s="12" t="s">
        <v>164</v>
      </c>
      <c r="Y917" s="12" t="s">
        <v>114</v>
      </c>
      <c r="Z917" s="12" t="s">
        <v>77</v>
      </c>
      <c r="AA917" s="25"/>
      <c r="AB917" s="26"/>
      <c r="AC917" s="31">
        <v>7.6526999999999994</v>
      </c>
      <c r="AD917" s="32"/>
      <c r="AE917" s="32"/>
      <c r="AF917" s="32"/>
      <c r="AG917" s="33"/>
      <c r="AH917" s="33"/>
      <c r="AI917" s="33"/>
      <c r="AJ917" s="27"/>
      <c r="AK917" s="27"/>
      <c r="AL917" s="27">
        <v>19.839999999999996</v>
      </c>
      <c r="AM917" s="27"/>
      <c r="AN917" s="27"/>
      <c r="AO917" s="28" t="s">
        <v>3872</v>
      </c>
      <c r="AP917" s="51"/>
      <c r="AQ917" s="51"/>
    </row>
    <row r="918" spans="1:43" ht="12.65" customHeight="1">
      <c r="A918" s="13" t="s">
        <v>214</v>
      </c>
      <c r="B918" s="14" t="s">
        <v>215</v>
      </c>
      <c r="C918" s="13">
        <v>1</v>
      </c>
      <c r="D918" s="13" t="s">
        <v>216</v>
      </c>
      <c r="E918" s="15" t="s">
        <v>290</v>
      </c>
      <c r="F918" s="13">
        <v>41060</v>
      </c>
      <c r="G918" s="13" t="s">
        <v>253</v>
      </c>
      <c r="H918" s="16">
        <v>45884</v>
      </c>
      <c r="I918" s="17">
        <v>45884</v>
      </c>
      <c r="J918" s="18">
        <v>45884</v>
      </c>
      <c r="K918" s="19">
        <v>0.86444444444444446</v>
      </c>
      <c r="L918" s="19">
        <v>0.87311342592592589</v>
      </c>
      <c r="M918" s="20">
        <v>0.94777777777777772</v>
      </c>
      <c r="N918" s="19">
        <v>0.95644675925925915</v>
      </c>
      <c r="O918" s="21">
        <f t="shared" si="32"/>
        <v>8.6689814814814303E-3</v>
      </c>
      <c r="P918" s="13" t="s">
        <v>291</v>
      </c>
      <c r="Q918" s="13" t="s">
        <v>254</v>
      </c>
      <c r="R918" s="22" t="s">
        <v>292</v>
      </c>
      <c r="S918" s="22" t="s">
        <v>33</v>
      </c>
      <c r="T918" s="23" t="s">
        <v>211</v>
      </c>
      <c r="U918" s="23"/>
      <c r="V918" s="22" t="s">
        <v>212</v>
      </c>
      <c r="W918" s="24" t="s">
        <v>3677</v>
      </c>
      <c r="X918" s="25" t="s">
        <v>50</v>
      </c>
      <c r="Y918" s="25" t="s">
        <v>50</v>
      </c>
      <c r="Z918" s="25" t="s">
        <v>50</v>
      </c>
      <c r="AA918" s="25"/>
      <c r="AB918" s="26"/>
      <c r="AC918" s="31">
        <v>3.7224000000000004</v>
      </c>
      <c r="AD918" s="32"/>
      <c r="AE918" s="32"/>
      <c r="AF918" s="32"/>
      <c r="AG918" s="33"/>
      <c r="AH918" s="33"/>
      <c r="AI918" s="33"/>
      <c r="AJ918" s="27"/>
      <c r="AK918" s="27"/>
      <c r="AL918" s="27">
        <v>8.2666666666666675</v>
      </c>
      <c r="AM918" s="27"/>
      <c r="AN918" s="27"/>
      <c r="AO918" s="28" t="s">
        <v>3872</v>
      </c>
      <c r="AP918" s="51"/>
      <c r="AQ918" s="51"/>
    </row>
    <row r="919" spans="1:43" ht="12.65" customHeight="1">
      <c r="A919" s="13" t="s">
        <v>214</v>
      </c>
      <c r="B919" s="14" t="s">
        <v>215</v>
      </c>
      <c r="C919" s="13">
        <v>1</v>
      </c>
      <c r="D919" s="13" t="s">
        <v>216</v>
      </c>
      <c r="E919" s="15" t="s">
        <v>290</v>
      </c>
      <c r="F919" s="13">
        <v>41060</v>
      </c>
      <c r="G919" s="13" t="s">
        <v>253</v>
      </c>
      <c r="H919" s="16">
        <v>45884</v>
      </c>
      <c r="I919" s="17">
        <v>45884</v>
      </c>
      <c r="J919" s="18">
        <f>I919</f>
        <v>45884</v>
      </c>
      <c r="K919" s="19">
        <v>0.87537037037037035</v>
      </c>
      <c r="L919" s="19">
        <v>0.90903935185185181</v>
      </c>
      <c r="M919" s="20">
        <v>0.95870370370370372</v>
      </c>
      <c r="N919" s="19">
        <v>0.99237268518518518</v>
      </c>
      <c r="O919" s="21">
        <f t="shared" si="32"/>
        <v>3.3668981481481453E-2</v>
      </c>
      <c r="P919" s="13" t="s">
        <v>1172</v>
      </c>
      <c r="Q919" s="13" t="s">
        <v>254</v>
      </c>
      <c r="R919" s="22" t="s">
        <v>1173</v>
      </c>
      <c r="S919" s="22" t="s">
        <v>32</v>
      </c>
      <c r="T919" s="23" t="s">
        <v>211</v>
      </c>
      <c r="U919" s="23"/>
      <c r="V919" s="22" t="s">
        <v>212</v>
      </c>
      <c r="W919" s="24" t="s">
        <v>3677</v>
      </c>
      <c r="X919" s="25" t="s">
        <v>50</v>
      </c>
      <c r="Y919" s="25" t="s">
        <v>50</v>
      </c>
      <c r="Z919" s="25" t="s">
        <v>50</v>
      </c>
      <c r="AA919" s="25"/>
      <c r="AB919" s="26"/>
      <c r="AC919" s="31">
        <v>1.4718</v>
      </c>
      <c r="AD919" s="32"/>
      <c r="AE919" s="32"/>
      <c r="AF919" s="32"/>
      <c r="AG919" s="33"/>
      <c r="AH919" s="33"/>
      <c r="AI919" s="33"/>
      <c r="AJ919" s="27"/>
      <c r="AK919" s="27"/>
      <c r="AL919" s="27">
        <v>6.6133333333333333</v>
      </c>
      <c r="AM919" s="27"/>
      <c r="AN919" s="27"/>
      <c r="AO919" s="28" t="s">
        <v>3872</v>
      </c>
      <c r="AP919" s="51"/>
      <c r="AQ919" s="51"/>
    </row>
    <row r="920" spans="1:43" ht="12.65" customHeight="1">
      <c r="A920" s="13" t="s">
        <v>214</v>
      </c>
      <c r="B920" s="14" t="s">
        <v>215</v>
      </c>
      <c r="C920" s="13">
        <v>1</v>
      </c>
      <c r="D920" s="13" t="s">
        <v>216</v>
      </c>
      <c r="E920" s="15" t="s">
        <v>290</v>
      </c>
      <c r="F920" s="13">
        <v>41060</v>
      </c>
      <c r="G920" s="13" t="s">
        <v>253</v>
      </c>
      <c r="H920" s="16">
        <v>45885</v>
      </c>
      <c r="I920" s="17">
        <v>45885</v>
      </c>
      <c r="J920" s="18">
        <v>45885</v>
      </c>
      <c r="K920" s="19">
        <v>0.22960648148148149</v>
      </c>
      <c r="L920" s="19">
        <v>0.26218750000000002</v>
      </c>
      <c r="M920" s="20">
        <v>0.31293981481481481</v>
      </c>
      <c r="N920" s="19">
        <v>0.34552083333333333</v>
      </c>
      <c r="O920" s="21">
        <f t="shared" si="32"/>
        <v>3.2581018518518523E-2</v>
      </c>
      <c r="P920" s="13" t="s">
        <v>619</v>
      </c>
      <c r="Q920" s="13" t="s">
        <v>254</v>
      </c>
      <c r="R920" s="22" t="s">
        <v>620</v>
      </c>
      <c r="S920" s="22" t="s">
        <v>32</v>
      </c>
      <c r="T920" s="23" t="s">
        <v>211</v>
      </c>
      <c r="U920" s="23"/>
      <c r="V920" s="22" t="s">
        <v>212</v>
      </c>
      <c r="W920" s="24" t="s">
        <v>3677</v>
      </c>
      <c r="X920" s="25" t="s">
        <v>50</v>
      </c>
      <c r="Y920" s="25" t="s">
        <v>50</v>
      </c>
      <c r="Z920" s="25" t="s">
        <v>50</v>
      </c>
      <c r="AA920" s="25"/>
      <c r="AB920" s="26"/>
      <c r="AC920" s="31">
        <v>2.64E-2</v>
      </c>
      <c r="AD920" s="32"/>
      <c r="AE920" s="32"/>
      <c r="AF920" s="32"/>
      <c r="AG920" s="33"/>
      <c r="AH920" s="33"/>
      <c r="AI920" s="33"/>
      <c r="AJ920" s="27"/>
      <c r="AK920" s="27"/>
      <c r="AL920" s="27">
        <v>8.5973333333333333</v>
      </c>
      <c r="AM920" s="27"/>
      <c r="AN920" s="27"/>
      <c r="AO920" s="28" t="s">
        <v>3872</v>
      </c>
      <c r="AP920" s="51"/>
      <c r="AQ920" s="51"/>
    </row>
    <row r="921" spans="1:43" ht="12.65" customHeight="1">
      <c r="A921" s="13" t="s">
        <v>214</v>
      </c>
      <c r="B921" s="14" t="s">
        <v>215</v>
      </c>
      <c r="C921" s="13">
        <v>1</v>
      </c>
      <c r="D921" s="13" t="s">
        <v>216</v>
      </c>
      <c r="E921" s="15" t="s">
        <v>290</v>
      </c>
      <c r="F921" s="13">
        <v>41060</v>
      </c>
      <c r="G921" s="13" t="s">
        <v>253</v>
      </c>
      <c r="H921" s="16">
        <v>45885</v>
      </c>
      <c r="I921" s="17">
        <v>45885</v>
      </c>
      <c r="J921" s="18">
        <v>45885</v>
      </c>
      <c r="K921" s="19">
        <v>0.44563657407407409</v>
      </c>
      <c r="L921" s="19">
        <v>0.45774305555555561</v>
      </c>
      <c r="M921" s="20">
        <v>0.52896990740740746</v>
      </c>
      <c r="N921" s="19">
        <v>0.54107638888888887</v>
      </c>
      <c r="O921" s="21">
        <f t="shared" si="32"/>
        <v>1.2106481481481413E-2</v>
      </c>
      <c r="P921" s="13" t="s">
        <v>293</v>
      </c>
      <c r="Q921" s="13" t="s">
        <v>254</v>
      </c>
      <c r="R921" s="22" t="s">
        <v>294</v>
      </c>
      <c r="S921" s="22" t="s">
        <v>33</v>
      </c>
      <c r="T921" s="23" t="s">
        <v>211</v>
      </c>
      <c r="U921" s="23"/>
      <c r="V921" s="22" t="s">
        <v>212</v>
      </c>
      <c r="W921" s="24" t="s">
        <v>3677</v>
      </c>
      <c r="X921" s="25" t="s">
        <v>50</v>
      </c>
      <c r="Y921" s="25" t="s">
        <v>50</v>
      </c>
      <c r="Z921" s="25" t="s">
        <v>50</v>
      </c>
      <c r="AA921" s="25"/>
      <c r="AB921" s="26"/>
      <c r="AC921" s="31">
        <v>3.2163999999999997</v>
      </c>
      <c r="AD921" s="32"/>
      <c r="AE921" s="32"/>
      <c r="AF921" s="32"/>
      <c r="AG921" s="33"/>
      <c r="AH921" s="33"/>
      <c r="AI921" s="33"/>
      <c r="AJ921" s="27"/>
      <c r="AK921" s="27"/>
      <c r="AL921" s="27">
        <v>8.5973333333333333</v>
      </c>
      <c r="AM921" s="27"/>
      <c r="AN921" s="27"/>
      <c r="AO921" s="28" t="s">
        <v>3872</v>
      </c>
      <c r="AP921" s="51"/>
      <c r="AQ921" s="51"/>
    </row>
    <row r="922" spans="1:43" ht="12.65" customHeight="1">
      <c r="A922" s="13" t="s">
        <v>214</v>
      </c>
      <c r="B922" s="14" t="s">
        <v>215</v>
      </c>
      <c r="C922" s="13">
        <v>1</v>
      </c>
      <c r="D922" s="13" t="s">
        <v>216</v>
      </c>
      <c r="E922" s="15" t="s">
        <v>290</v>
      </c>
      <c r="F922" s="13">
        <v>41060</v>
      </c>
      <c r="G922" s="13" t="s">
        <v>253</v>
      </c>
      <c r="H922" s="16">
        <v>45885</v>
      </c>
      <c r="I922" s="17">
        <v>45885</v>
      </c>
      <c r="J922" s="18">
        <v>45885</v>
      </c>
      <c r="K922" s="19">
        <v>0.45790509259259266</v>
      </c>
      <c r="L922" s="19">
        <v>0.5625</v>
      </c>
      <c r="M922" s="20">
        <v>0.54123842592592586</v>
      </c>
      <c r="N922" s="19">
        <v>0.64583333333333337</v>
      </c>
      <c r="O922" s="21">
        <f t="shared" si="32"/>
        <v>0.10459490740740751</v>
      </c>
      <c r="P922" s="13" t="s">
        <v>1174</v>
      </c>
      <c r="Q922" s="13" t="s">
        <v>254</v>
      </c>
      <c r="R922" s="22" t="s">
        <v>1175</v>
      </c>
      <c r="S922" s="22" t="s">
        <v>29</v>
      </c>
      <c r="T922" s="23" t="s">
        <v>211</v>
      </c>
      <c r="U922" s="23"/>
      <c r="V922" s="10" t="s">
        <v>212</v>
      </c>
      <c r="W922" s="11" t="s">
        <v>168</v>
      </c>
      <c r="X922" s="12" t="s">
        <v>169</v>
      </c>
      <c r="Y922" s="12" t="s">
        <v>114</v>
      </c>
      <c r="Z922" s="12" t="s">
        <v>58</v>
      </c>
      <c r="AA922" s="25"/>
      <c r="AB922" s="26"/>
      <c r="AC922" s="31">
        <v>22.094600000000003</v>
      </c>
      <c r="AD922" s="32"/>
      <c r="AE922" s="32"/>
      <c r="AF922" s="32"/>
      <c r="AG922" s="33"/>
      <c r="AH922" s="33"/>
      <c r="AI922" s="33"/>
      <c r="AJ922" s="27"/>
      <c r="AK922" s="27"/>
      <c r="AL922" s="27">
        <v>20.633600000000001</v>
      </c>
      <c r="AM922" s="27"/>
      <c r="AN922" s="27"/>
      <c r="AO922" s="28" t="s">
        <v>3872</v>
      </c>
      <c r="AP922" s="51"/>
      <c r="AQ922" s="51"/>
    </row>
    <row r="923" spans="1:43" ht="12.65" customHeight="1">
      <c r="A923" s="13" t="s">
        <v>214</v>
      </c>
      <c r="B923" s="14" t="s">
        <v>215</v>
      </c>
      <c r="C923" s="13">
        <v>1</v>
      </c>
      <c r="D923" s="13" t="s">
        <v>216</v>
      </c>
      <c r="E923" s="15" t="s">
        <v>290</v>
      </c>
      <c r="F923" s="13">
        <v>41060</v>
      </c>
      <c r="G923" s="13" t="s">
        <v>253</v>
      </c>
      <c r="H923" s="16">
        <v>45885</v>
      </c>
      <c r="I923" s="17">
        <v>45885</v>
      </c>
      <c r="J923" s="18">
        <v>45885</v>
      </c>
      <c r="K923" s="19">
        <v>0.5625</v>
      </c>
      <c r="L923" s="19">
        <v>0.66666666666666663</v>
      </c>
      <c r="M923" s="20">
        <v>0.64583333333333337</v>
      </c>
      <c r="N923" s="19">
        <v>0.75</v>
      </c>
      <c r="O923" s="21">
        <f t="shared" si="32"/>
        <v>0.10416666666666663</v>
      </c>
      <c r="P923" s="13" t="s">
        <v>1176</v>
      </c>
      <c r="Q923" s="13" t="s">
        <v>254</v>
      </c>
      <c r="R923" s="22" t="s">
        <v>1177</v>
      </c>
      <c r="S923" s="22" t="s">
        <v>29</v>
      </c>
      <c r="T923" s="23" t="s">
        <v>211</v>
      </c>
      <c r="U923" s="23"/>
      <c r="V923" s="10" t="s">
        <v>212</v>
      </c>
      <c r="W923" s="11" t="s">
        <v>173</v>
      </c>
      <c r="X923" s="12" t="s">
        <v>78</v>
      </c>
      <c r="Y923" s="12" t="s">
        <v>114</v>
      </c>
      <c r="Z923" s="12" t="s">
        <v>66</v>
      </c>
      <c r="AA923" s="25"/>
      <c r="AB923" s="26"/>
      <c r="AC923" s="31">
        <v>34.070300000000003</v>
      </c>
      <c r="AD923" s="32"/>
      <c r="AE923" s="32"/>
      <c r="AF923" s="32"/>
      <c r="AG923" s="33"/>
      <c r="AH923" s="33"/>
      <c r="AI923" s="33"/>
      <c r="AJ923" s="27"/>
      <c r="AK923" s="27"/>
      <c r="AL923" s="27">
        <v>20.633600000000001</v>
      </c>
      <c r="AM923" s="27"/>
      <c r="AN923" s="27"/>
      <c r="AO923" s="28" t="s">
        <v>3872</v>
      </c>
      <c r="AP923" s="51"/>
      <c r="AQ923" s="51"/>
    </row>
    <row r="924" spans="1:43" ht="12.65" customHeight="1">
      <c r="A924" s="13" t="s">
        <v>214</v>
      </c>
      <c r="B924" s="14" t="s">
        <v>215</v>
      </c>
      <c r="C924" s="13">
        <v>1</v>
      </c>
      <c r="D924" s="13" t="s">
        <v>216</v>
      </c>
      <c r="E924" s="15" t="s">
        <v>290</v>
      </c>
      <c r="F924" s="13">
        <v>41060</v>
      </c>
      <c r="G924" s="13" t="s">
        <v>253</v>
      </c>
      <c r="H924" s="16">
        <v>45885</v>
      </c>
      <c r="I924" s="17">
        <v>45885</v>
      </c>
      <c r="J924" s="18">
        <v>45885</v>
      </c>
      <c r="K924" s="19">
        <v>0.66666666666666663</v>
      </c>
      <c r="L924" s="19">
        <v>0.74966435185185187</v>
      </c>
      <c r="M924" s="20">
        <v>0.75</v>
      </c>
      <c r="N924" s="19">
        <v>0.83299768518518513</v>
      </c>
      <c r="O924" s="21">
        <f t="shared" si="32"/>
        <v>8.2997685185185133E-2</v>
      </c>
      <c r="P924" s="13" t="s">
        <v>1194</v>
      </c>
      <c r="Q924" s="13" t="s">
        <v>254</v>
      </c>
      <c r="R924" s="22" t="s">
        <v>1195</v>
      </c>
      <c r="S924" s="22" t="s">
        <v>33</v>
      </c>
      <c r="T924" s="23" t="s">
        <v>211</v>
      </c>
      <c r="U924" s="23"/>
      <c r="V924" s="22" t="s">
        <v>212</v>
      </c>
      <c r="W924" s="24" t="s">
        <v>3677</v>
      </c>
      <c r="X924" s="25" t="s">
        <v>50</v>
      </c>
      <c r="Y924" s="25" t="s">
        <v>50</v>
      </c>
      <c r="Z924" s="25" t="s">
        <v>50</v>
      </c>
      <c r="AA924" s="25"/>
      <c r="AB924" s="26"/>
      <c r="AC924" s="31">
        <v>28.252399999999998</v>
      </c>
      <c r="AD924" s="32"/>
      <c r="AE924" s="32"/>
      <c r="AF924" s="32"/>
      <c r="AG924" s="33"/>
      <c r="AH924" s="33"/>
      <c r="AI924" s="33"/>
      <c r="AJ924" s="27"/>
      <c r="AK924" s="27"/>
      <c r="AL924" s="27">
        <v>8.5973333333333333</v>
      </c>
      <c r="AM924" s="27"/>
      <c r="AN924" s="27"/>
      <c r="AO924" s="28" t="s">
        <v>3872</v>
      </c>
      <c r="AP924" s="51"/>
      <c r="AQ924" s="51"/>
    </row>
    <row r="925" spans="1:43" ht="12.65" customHeight="1">
      <c r="A925" s="13" t="s">
        <v>214</v>
      </c>
      <c r="B925" s="14" t="s">
        <v>215</v>
      </c>
      <c r="C925" s="13">
        <v>1</v>
      </c>
      <c r="D925" s="13" t="s">
        <v>216</v>
      </c>
      <c r="E925" s="15" t="s">
        <v>290</v>
      </c>
      <c r="F925" s="13">
        <v>41060</v>
      </c>
      <c r="G925" s="13" t="s">
        <v>253</v>
      </c>
      <c r="H925" s="16">
        <v>45885</v>
      </c>
      <c r="I925" s="17">
        <v>45885</v>
      </c>
      <c r="J925" s="18">
        <v>45885</v>
      </c>
      <c r="K925" s="19">
        <v>0.75041666666666662</v>
      </c>
      <c r="L925" s="19">
        <v>0.75118055555555552</v>
      </c>
      <c r="M925" s="20">
        <v>0.83374999999999999</v>
      </c>
      <c r="N925" s="19">
        <v>0.83451388888888889</v>
      </c>
      <c r="O925" s="21">
        <f t="shared" si="32"/>
        <v>7.6388888888889728E-4</v>
      </c>
      <c r="P925" s="13" t="s">
        <v>295</v>
      </c>
      <c r="Q925" s="13" t="s">
        <v>254</v>
      </c>
      <c r="R925" s="22" t="s">
        <v>296</v>
      </c>
      <c r="S925" s="22" t="s">
        <v>33</v>
      </c>
      <c r="T925" s="23" t="s">
        <v>211</v>
      </c>
      <c r="U925" s="23"/>
      <c r="V925" s="22" t="s">
        <v>212</v>
      </c>
      <c r="W925" s="24" t="s">
        <v>3677</v>
      </c>
      <c r="X925" s="25" t="s">
        <v>50</v>
      </c>
      <c r="Y925" s="25" t="s">
        <v>50</v>
      </c>
      <c r="Z925" s="25" t="s">
        <v>50</v>
      </c>
      <c r="AA925" s="25"/>
      <c r="AB925" s="26"/>
      <c r="AC925" s="31">
        <v>7.5063999999999993</v>
      </c>
      <c r="AD925" s="32"/>
      <c r="AE925" s="32"/>
      <c r="AF925" s="32"/>
      <c r="AG925" s="33"/>
      <c r="AH925" s="33"/>
      <c r="AI925" s="33"/>
      <c r="AJ925" s="27"/>
      <c r="AK925" s="27"/>
      <c r="AL925" s="27">
        <v>10.746666666666668</v>
      </c>
      <c r="AM925" s="27"/>
      <c r="AN925" s="27"/>
      <c r="AO925" s="28" t="s">
        <v>3872</v>
      </c>
      <c r="AP925" s="51"/>
      <c r="AQ925" s="51"/>
    </row>
    <row r="926" spans="1:43" ht="12.65" customHeight="1">
      <c r="A926" s="13" t="s">
        <v>214</v>
      </c>
      <c r="B926" s="14" t="s">
        <v>215</v>
      </c>
      <c r="C926" s="13">
        <v>1</v>
      </c>
      <c r="D926" s="13" t="s">
        <v>216</v>
      </c>
      <c r="E926" s="15" t="s">
        <v>290</v>
      </c>
      <c r="F926" s="13">
        <v>41060</v>
      </c>
      <c r="G926" s="13" t="s">
        <v>253</v>
      </c>
      <c r="H926" s="16">
        <v>45885</v>
      </c>
      <c r="I926" s="17">
        <v>45885</v>
      </c>
      <c r="J926" s="18">
        <v>45885</v>
      </c>
      <c r="K926" s="19">
        <v>0.75202546296296291</v>
      </c>
      <c r="L926" s="19">
        <v>0.77001157407407417</v>
      </c>
      <c r="M926" s="20">
        <v>0.83535879629629628</v>
      </c>
      <c r="N926" s="19">
        <v>0.85334490740740754</v>
      </c>
      <c r="O926" s="21">
        <f t="shared" si="32"/>
        <v>1.7986111111111258E-2</v>
      </c>
      <c r="P926" s="13" t="s">
        <v>1182</v>
      </c>
      <c r="Q926" s="13" t="s">
        <v>254</v>
      </c>
      <c r="R926" s="22" t="s">
        <v>1183</v>
      </c>
      <c r="S926" s="22" t="s">
        <v>33</v>
      </c>
      <c r="T926" s="23" t="s">
        <v>97</v>
      </c>
      <c r="U926" s="23"/>
      <c r="V926" s="22" t="s">
        <v>3880</v>
      </c>
      <c r="W926" s="24" t="s">
        <v>3677</v>
      </c>
      <c r="X926" s="25" t="s">
        <v>50</v>
      </c>
      <c r="Y926" s="25" t="s">
        <v>50</v>
      </c>
      <c r="Z926" s="25" t="s">
        <v>50</v>
      </c>
      <c r="AA926" s="25"/>
      <c r="AB926" s="26"/>
      <c r="AC926" s="31">
        <v>12.6577</v>
      </c>
      <c r="AD926" s="32"/>
      <c r="AE926" s="32"/>
      <c r="AF926" s="32"/>
      <c r="AG926" s="33"/>
      <c r="AH926" s="33"/>
      <c r="AI926" s="33"/>
      <c r="AJ926" s="27"/>
      <c r="AK926" s="27"/>
      <c r="AL926" s="27">
        <v>10.746666666666668</v>
      </c>
      <c r="AM926" s="27"/>
      <c r="AN926" s="27"/>
      <c r="AO926" s="28" t="s">
        <v>3872</v>
      </c>
      <c r="AP926" s="51"/>
      <c r="AQ926" s="51"/>
    </row>
    <row r="927" spans="1:43" ht="12.65" customHeight="1">
      <c r="A927" s="13" t="s">
        <v>214</v>
      </c>
      <c r="B927" s="14" t="s">
        <v>215</v>
      </c>
      <c r="C927" s="13">
        <v>1</v>
      </c>
      <c r="D927" s="13" t="s">
        <v>216</v>
      </c>
      <c r="E927" s="15" t="s">
        <v>290</v>
      </c>
      <c r="F927" s="13">
        <v>41060</v>
      </c>
      <c r="G927" s="13" t="s">
        <v>253</v>
      </c>
      <c r="H927" s="16">
        <v>45885</v>
      </c>
      <c r="I927" s="17">
        <v>45885</v>
      </c>
      <c r="J927" s="18">
        <f>I927</f>
        <v>45885</v>
      </c>
      <c r="K927" s="19">
        <v>0.7701041666666667</v>
      </c>
      <c r="L927" s="19">
        <v>0.85153935185185192</v>
      </c>
      <c r="M927" s="20">
        <v>0.85343750000000007</v>
      </c>
      <c r="N927" s="19">
        <v>0.93487268518518518</v>
      </c>
      <c r="O927" s="21">
        <f t="shared" si="32"/>
        <v>8.1435185185185111E-2</v>
      </c>
      <c r="P927" s="13" t="s">
        <v>1166</v>
      </c>
      <c r="Q927" s="13" t="s">
        <v>254</v>
      </c>
      <c r="R927" s="22" t="s">
        <v>1167</v>
      </c>
      <c r="S927" s="22" t="s">
        <v>29</v>
      </c>
      <c r="T927" s="23" t="s">
        <v>97</v>
      </c>
      <c r="U927" s="23" t="s">
        <v>50</v>
      </c>
      <c r="V927" s="22" t="s">
        <v>3880</v>
      </c>
      <c r="W927" s="24" t="s">
        <v>3659</v>
      </c>
      <c r="X927" s="25" t="s">
        <v>83</v>
      </c>
      <c r="Y927" s="25" t="s">
        <v>114</v>
      </c>
      <c r="Z927" s="25" t="s">
        <v>71</v>
      </c>
      <c r="AA927" s="25"/>
      <c r="AB927" s="26"/>
      <c r="AC927" s="31">
        <v>37.576000000000001</v>
      </c>
      <c r="AD927" s="32"/>
      <c r="AE927" s="32"/>
      <c r="AF927" s="32"/>
      <c r="AG927" s="33"/>
      <c r="AH927" s="33"/>
      <c r="AI927" s="33"/>
      <c r="AJ927" s="27"/>
      <c r="AK927" s="27"/>
      <c r="AL927" s="27">
        <v>25.791999999999998</v>
      </c>
      <c r="AM927" s="27"/>
      <c r="AN927" s="27"/>
      <c r="AO927" s="28" t="s">
        <v>3872</v>
      </c>
      <c r="AP927" s="51"/>
      <c r="AQ927" s="51"/>
    </row>
    <row r="928" spans="1:43" ht="12.65" customHeight="1">
      <c r="A928" s="13" t="s">
        <v>214</v>
      </c>
      <c r="B928" s="14" t="s">
        <v>215</v>
      </c>
      <c r="C928" s="13">
        <v>1</v>
      </c>
      <c r="D928" s="13" t="s">
        <v>216</v>
      </c>
      <c r="E928" s="15" t="s">
        <v>290</v>
      </c>
      <c r="F928" s="13">
        <v>41060</v>
      </c>
      <c r="G928" s="13" t="s">
        <v>253</v>
      </c>
      <c r="H928" s="16">
        <v>45885</v>
      </c>
      <c r="I928" s="17">
        <v>45885</v>
      </c>
      <c r="J928" s="18">
        <v>45885</v>
      </c>
      <c r="K928" s="19">
        <v>0.85219907407407414</v>
      </c>
      <c r="L928" s="19">
        <v>0.87791666666666668</v>
      </c>
      <c r="M928" s="20">
        <v>0.9355324074074074</v>
      </c>
      <c r="N928" s="19">
        <v>0.96125000000000005</v>
      </c>
      <c r="O928" s="21">
        <f t="shared" si="32"/>
        <v>2.5717592592592653E-2</v>
      </c>
      <c r="P928" s="13" t="s">
        <v>259</v>
      </c>
      <c r="Q928" s="13" t="s">
        <v>254</v>
      </c>
      <c r="R928" s="22" t="s">
        <v>260</v>
      </c>
      <c r="S928" s="22" t="s">
        <v>33</v>
      </c>
      <c r="T928" s="23" t="s">
        <v>97</v>
      </c>
      <c r="U928" s="23"/>
      <c r="V928" s="22" t="s">
        <v>3880</v>
      </c>
      <c r="W928" s="24" t="s">
        <v>3677</v>
      </c>
      <c r="X928" s="25" t="s">
        <v>50</v>
      </c>
      <c r="Y928" s="25" t="s">
        <v>50</v>
      </c>
      <c r="Z928" s="25" t="s">
        <v>50</v>
      </c>
      <c r="AA928" s="25"/>
      <c r="AB928" s="26"/>
      <c r="AC928" s="31">
        <v>10.9956</v>
      </c>
      <c r="AD928" s="32"/>
      <c r="AE928" s="32"/>
      <c r="AF928" s="32"/>
      <c r="AG928" s="33"/>
      <c r="AH928" s="33"/>
      <c r="AI928" s="33"/>
      <c r="AJ928" s="27"/>
      <c r="AK928" s="27"/>
      <c r="AL928" s="27">
        <v>10.746666666666668</v>
      </c>
      <c r="AM928" s="27"/>
      <c r="AN928" s="27"/>
      <c r="AO928" s="28" t="s">
        <v>3872</v>
      </c>
      <c r="AP928" s="51"/>
      <c r="AQ928" s="51"/>
    </row>
    <row r="929" spans="1:43" ht="12.65" customHeight="1">
      <c r="A929" s="13" t="s">
        <v>214</v>
      </c>
      <c r="B929" s="14" t="s">
        <v>215</v>
      </c>
      <c r="C929" s="13">
        <v>1</v>
      </c>
      <c r="D929" s="13" t="s">
        <v>216</v>
      </c>
      <c r="E929" s="15" t="s">
        <v>290</v>
      </c>
      <c r="F929" s="13">
        <v>41060</v>
      </c>
      <c r="G929" s="13" t="s">
        <v>253</v>
      </c>
      <c r="H929" s="16">
        <v>45886</v>
      </c>
      <c r="I929" s="17">
        <v>45886</v>
      </c>
      <c r="J929" s="18">
        <v>45886</v>
      </c>
      <c r="K929" s="19">
        <v>0.14618055555555556</v>
      </c>
      <c r="L929" s="19">
        <v>0.20491898148148147</v>
      </c>
      <c r="M929" s="20">
        <v>0.22951388888888891</v>
      </c>
      <c r="N929" s="19">
        <v>0.28825231481481478</v>
      </c>
      <c r="O929" s="21">
        <f t="shared" si="32"/>
        <v>5.8738425925925875E-2</v>
      </c>
      <c r="P929" s="13" t="s">
        <v>272</v>
      </c>
      <c r="Q929" s="13" t="s">
        <v>254</v>
      </c>
      <c r="R929" s="22" t="s">
        <v>273</v>
      </c>
      <c r="S929" s="22" t="s">
        <v>32</v>
      </c>
      <c r="T929" s="23" t="s">
        <v>211</v>
      </c>
      <c r="U929" s="23"/>
      <c r="V929" s="22" t="s">
        <v>212</v>
      </c>
      <c r="W929" s="24" t="s">
        <v>3677</v>
      </c>
      <c r="X929" s="25" t="s">
        <v>50</v>
      </c>
      <c r="Y929" s="25" t="s">
        <v>50</v>
      </c>
      <c r="Z929" s="25" t="s">
        <v>50</v>
      </c>
      <c r="AA929" s="25"/>
      <c r="AB929" s="26"/>
      <c r="AC929" s="31">
        <v>0.2079</v>
      </c>
      <c r="AD929" s="32"/>
      <c r="AE929" s="32"/>
      <c r="AF929" s="32"/>
      <c r="AG929" s="33"/>
      <c r="AH929" s="33"/>
      <c r="AI929" s="33"/>
      <c r="AJ929" s="27"/>
      <c r="AK929" s="27"/>
      <c r="AL929" s="27">
        <v>8.5973333333333333</v>
      </c>
      <c r="AM929" s="27"/>
      <c r="AN929" s="27"/>
      <c r="AO929" s="28" t="s">
        <v>3872</v>
      </c>
      <c r="AP929" s="51"/>
      <c r="AQ929" s="51"/>
    </row>
    <row r="930" spans="1:43" ht="12.65" customHeight="1">
      <c r="A930" s="13" t="s">
        <v>214</v>
      </c>
      <c r="B930" s="14" t="s">
        <v>215</v>
      </c>
      <c r="C930" s="13">
        <v>1</v>
      </c>
      <c r="D930" s="13" t="s">
        <v>216</v>
      </c>
      <c r="E930" s="15" t="s">
        <v>290</v>
      </c>
      <c r="F930" s="13">
        <v>41060</v>
      </c>
      <c r="G930" s="13" t="s">
        <v>253</v>
      </c>
      <c r="H930" s="16">
        <v>45886</v>
      </c>
      <c r="I930" s="17">
        <v>45886</v>
      </c>
      <c r="J930" s="18">
        <f>I930</f>
        <v>45886</v>
      </c>
      <c r="K930" s="19">
        <v>0.20847222222222223</v>
      </c>
      <c r="L930" s="19">
        <v>0.3102314814814815</v>
      </c>
      <c r="M930" s="20">
        <v>0.2918055555555556</v>
      </c>
      <c r="N930" s="19">
        <v>0.39356481481481481</v>
      </c>
      <c r="O930" s="21">
        <f t="shared" si="32"/>
        <v>0.10175925925925922</v>
      </c>
      <c r="P930" s="13" t="s">
        <v>261</v>
      </c>
      <c r="Q930" s="13" t="s">
        <v>254</v>
      </c>
      <c r="R930" s="22" t="s">
        <v>262</v>
      </c>
      <c r="S930" s="22" t="s">
        <v>31</v>
      </c>
      <c r="T930" s="23" t="s">
        <v>97</v>
      </c>
      <c r="U930" s="23" t="s">
        <v>50</v>
      </c>
      <c r="V930" s="22" t="s">
        <v>3880</v>
      </c>
      <c r="W930" s="24" t="s">
        <v>3659</v>
      </c>
      <c r="X930" s="25" t="s">
        <v>83</v>
      </c>
      <c r="Y930" s="25" t="s">
        <v>114</v>
      </c>
      <c r="Z930" s="25" t="s">
        <v>71</v>
      </c>
      <c r="AA930" s="25"/>
      <c r="AB930" s="26"/>
      <c r="AC930" s="31">
        <v>3.0800000000000004E-2</v>
      </c>
      <c r="AD930" s="32"/>
      <c r="AE930" s="32"/>
      <c r="AF930" s="32"/>
      <c r="AG930" s="33"/>
      <c r="AH930" s="33"/>
      <c r="AI930" s="33"/>
      <c r="AJ930" s="27"/>
      <c r="AK930" s="27"/>
      <c r="AL930" s="27">
        <v>8.5973333333333333</v>
      </c>
      <c r="AM930" s="27"/>
      <c r="AN930" s="27"/>
      <c r="AO930" s="28" t="s">
        <v>3872</v>
      </c>
      <c r="AP930" s="51"/>
      <c r="AQ930" s="51"/>
    </row>
    <row r="931" spans="1:43" ht="12.65" customHeight="1">
      <c r="A931" s="13" t="s">
        <v>214</v>
      </c>
      <c r="B931" s="14" t="s">
        <v>215</v>
      </c>
      <c r="C931" s="13">
        <v>1</v>
      </c>
      <c r="D931" s="13" t="s">
        <v>216</v>
      </c>
      <c r="E931" s="15" t="s">
        <v>290</v>
      </c>
      <c r="F931" s="13">
        <v>41060</v>
      </c>
      <c r="G931" s="13" t="s">
        <v>253</v>
      </c>
      <c r="H931" s="16">
        <v>45886</v>
      </c>
      <c r="I931" s="17">
        <v>45886</v>
      </c>
      <c r="J931" s="18">
        <v>45886</v>
      </c>
      <c r="K931" s="19">
        <v>0.46574074074074068</v>
      </c>
      <c r="L931" s="19">
        <v>0.53675925925925927</v>
      </c>
      <c r="M931" s="20">
        <v>0.54907407407407405</v>
      </c>
      <c r="N931" s="19">
        <v>0.62009259259259264</v>
      </c>
      <c r="O931" s="21">
        <f t="shared" si="32"/>
        <v>7.1018518518518592E-2</v>
      </c>
      <c r="P931" s="13" t="s">
        <v>1658</v>
      </c>
      <c r="Q931" s="13" t="s">
        <v>254</v>
      </c>
      <c r="R931" s="22" t="s">
        <v>1659</v>
      </c>
      <c r="S931" s="22" t="s">
        <v>33</v>
      </c>
      <c r="T931" s="23" t="s">
        <v>211</v>
      </c>
      <c r="U931" s="23"/>
      <c r="V931" s="22" t="s">
        <v>212</v>
      </c>
      <c r="W931" s="24" t="s">
        <v>3677</v>
      </c>
      <c r="X931" s="25" t="s">
        <v>50</v>
      </c>
      <c r="Y931" s="25" t="s">
        <v>50</v>
      </c>
      <c r="Z931" s="25" t="s">
        <v>50</v>
      </c>
      <c r="AA931" s="25"/>
      <c r="AB931" s="26"/>
      <c r="AC931" s="31">
        <v>8.2609999999999992</v>
      </c>
      <c r="AD931" s="32"/>
      <c r="AE931" s="32"/>
      <c r="AF931" s="32"/>
      <c r="AG931" s="33"/>
      <c r="AH931" s="33"/>
      <c r="AI931" s="33"/>
      <c r="AJ931" s="27"/>
      <c r="AK931" s="27"/>
      <c r="AL931" s="27">
        <v>8.5973333333333333</v>
      </c>
      <c r="AM931" s="27"/>
      <c r="AN931" s="27"/>
      <c r="AO931" s="28" t="s">
        <v>3872</v>
      </c>
      <c r="AP931" s="51"/>
      <c r="AQ931" s="51"/>
    </row>
    <row r="932" spans="1:43" ht="12.65" customHeight="1">
      <c r="A932" s="13" t="s">
        <v>214</v>
      </c>
      <c r="B932" s="14" t="s">
        <v>215</v>
      </c>
      <c r="C932" s="13">
        <v>1</v>
      </c>
      <c r="D932" s="13" t="s">
        <v>216</v>
      </c>
      <c r="E932" s="15" t="s">
        <v>290</v>
      </c>
      <c r="F932" s="13">
        <v>41060</v>
      </c>
      <c r="G932" s="13" t="s">
        <v>253</v>
      </c>
      <c r="H932" s="16">
        <v>45886</v>
      </c>
      <c r="I932" s="17">
        <v>45886</v>
      </c>
      <c r="J932" s="18">
        <v>45886</v>
      </c>
      <c r="K932" s="19">
        <v>0.53751157407407402</v>
      </c>
      <c r="L932" s="19">
        <v>0.53787037037037033</v>
      </c>
      <c r="M932" s="20">
        <v>0.62084490740740739</v>
      </c>
      <c r="N932" s="19">
        <v>0.6212037037037037</v>
      </c>
      <c r="O932" s="21">
        <f t="shared" si="32"/>
        <v>3.5879629629631538E-4</v>
      </c>
      <c r="P932" s="13" t="s">
        <v>275</v>
      </c>
      <c r="Q932" s="13" t="s">
        <v>254</v>
      </c>
      <c r="R932" s="22" t="s">
        <v>276</v>
      </c>
      <c r="S932" s="22" t="s">
        <v>33</v>
      </c>
      <c r="T932" s="23" t="s">
        <v>211</v>
      </c>
      <c r="U932" s="23"/>
      <c r="V932" s="22" t="s">
        <v>212</v>
      </c>
      <c r="W932" s="24" t="s">
        <v>3677</v>
      </c>
      <c r="X932" s="25" t="s">
        <v>50</v>
      </c>
      <c r="Y932" s="25" t="s">
        <v>50</v>
      </c>
      <c r="Z932" s="25" t="s">
        <v>50</v>
      </c>
      <c r="AA932" s="25"/>
      <c r="AB932" s="26"/>
      <c r="AC932" s="31">
        <v>14.7224</v>
      </c>
      <c r="AD932" s="32"/>
      <c r="AE932" s="32"/>
      <c r="AF932" s="32"/>
      <c r="AG932" s="33"/>
      <c r="AH932" s="33"/>
      <c r="AI932" s="33"/>
      <c r="AJ932" s="27"/>
      <c r="AK932" s="27"/>
      <c r="AL932" s="27">
        <v>8.5973333333333333</v>
      </c>
      <c r="AM932" s="27"/>
      <c r="AN932" s="27"/>
      <c r="AO932" s="28" t="s">
        <v>3872</v>
      </c>
      <c r="AP932" s="51"/>
      <c r="AQ932" s="51"/>
    </row>
    <row r="933" spans="1:43" ht="12.65" customHeight="1">
      <c r="A933" s="13" t="s">
        <v>214</v>
      </c>
      <c r="B933" s="14" t="s">
        <v>215</v>
      </c>
      <c r="C933" s="13">
        <v>1</v>
      </c>
      <c r="D933" s="13" t="s">
        <v>216</v>
      </c>
      <c r="E933" s="15" t="s">
        <v>290</v>
      </c>
      <c r="F933" s="13">
        <v>41060</v>
      </c>
      <c r="G933" s="13" t="s">
        <v>253</v>
      </c>
      <c r="H933" s="16">
        <v>45886</v>
      </c>
      <c r="I933" s="17">
        <v>45886</v>
      </c>
      <c r="J933" s="18">
        <v>45886</v>
      </c>
      <c r="K933" s="19">
        <v>0.5430787037037037</v>
      </c>
      <c r="L933" s="19">
        <v>0.56184027777777779</v>
      </c>
      <c r="M933" s="20">
        <v>0.62641203703703707</v>
      </c>
      <c r="N933" s="19">
        <v>0.64517361111111116</v>
      </c>
      <c r="O933" s="21">
        <f t="shared" si="32"/>
        <v>1.8761574074074083E-2</v>
      </c>
      <c r="P933" s="13" t="s">
        <v>297</v>
      </c>
      <c r="Q933" s="13" t="s">
        <v>254</v>
      </c>
      <c r="R933" s="22" t="s">
        <v>298</v>
      </c>
      <c r="S933" s="22" t="s">
        <v>33</v>
      </c>
      <c r="T933" s="23" t="s">
        <v>211</v>
      </c>
      <c r="U933" s="23"/>
      <c r="V933" s="22" t="s">
        <v>212</v>
      </c>
      <c r="W933" s="24" t="s">
        <v>3677</v>
      </c>
      <c r="X933" s="25" t="s">
        <v>50</v>
      </c>
      <c r="Y933" s="25" t="s">
        <v>50</v>
      </c>
      <c r="Z933" s="25" t="s">
        <v>50</v>
      </c>
      <c r="AA933" s="25"/>
      <c r="AB933" s="26"/>
      <c r="AC933" s="31">
        <v>15.543000000000001</v>
      </c>
      <c r="AD933" s="32"/>
      <c r="AE933" s="32"/>
      <c r="AF933" s="32"/>
      <c r="AG933" s="33"/>
      <c r="AH933" s="33"/>
      <c r="AI933" s="33"/>
      <c r="AJ933" s="27"/>
      <c r="AK933" s="27"/>
      <c r="AL933" s="27">
        <v>8.5973333333333333</v>
      </c>
      <c r="AM933" s="27"/>
      <c r="AN933" s="27"/>
      <c r="AO933" s="28" t="s">
        <v>3872</v>
      </c>
      <c r="AP933" s="51"/>
      <c r="AQ933" s="51"/>
    </row>
    <row r="934" spans="1:43" ht="12.65" customHeight="1">
      <c r="A934" s="13" t="s">
        <v>214</v>
      </c>
      <c r="B934" s="14" t="s">
        <v>215</v>
      </c>
      <c r="C934" s="13">
        <v>1</v>
      </c>
      <c r="D934" s="13" t="s">
        <v>216</v>
      </c>
      <c r="E934" s="15" t="s">
        <v>290</v>
      </c>
      <c r="F934" s="13">
        <v>41060</v>
      </c>
      <c r="G934" s="13" t="s">
        <v>253</v>
      </c>
      <c r="H934" s="16">
        <v>45886</v>
      </c>
      <c r="I934" s="17">
        <v>45886</v>
      </c>
      <c r="J934" s="18">
        <v>45886</v>
      </c>
      <c r="K934" s="19">
        <v>0.56200231481481477</v>
      </c>
      <c r="L934" s="19">
        <v>0.67266203703703698</v>
      </c>
      <c r="M934" s="20">
        <v>0.64533564814814814</v>
      </c>
      <c r="N934" s="19">
        <v>0.75599537037037035</v>
      </c>
      <c r="O934" s="21">
        <f t="shared" si="32"/>
        <v>0.1106597222222222</v>
      </c>
      <c r="P934" s="13" t="s">
        <v>265</v>
      </c>
      <c r="Q934" s="13" t="s">
        <v>254</v>
      </c>
      <c r="R934" s="22" t="s">
        <v>266</v>
      </c>
      <c r="S934" s="22" t="s">
        <v>29</v>
      </c>
      <c r="T934" s="23" t="s">
        <v>211</v>
      </c>
      <c r="U934" s="23"/>
      <c r="V934" s="10" t="s">
        <v>212</v>
      </c>
      <c r="W934" s="11" t="s">
        <v>190</v>
      </c>
      <c r="X934" s="12" t="s">
        <v>191</v>
      </c>
      <c r="Y934" s="12" t="s">
        <v>114</v>
      </c>
      <c r="Z934" s="12" t="s">
        <v>81</v>
      </c>
      <c r="AA934" s="25"/>
      <c r="AB934" s="26"/>
      <c r="AC934" s="31">
        <v>32.107900000000001</v>
      </c>
      <c r="AD934" s="32"/>
      <c r="AE934" s="32"/>
      <c r="AF934" s="32"/>
      <c r="AG934" s="33"/>
      <c r="AH934" s="33"/>
      <c r="AI934" s="33"/>
      <c r="AJ934" s="27"/>
      <c r="AK934" s="27"/>
      <c r="AL934" s="27">
        <v>20.633600000000001</v>
      </c>
      <c r="AM934" s="27"/>
      <c r="AN934" s="27"/>
      <c r="AO934" s="28" t="s">
        <v>3872</v>
      </c>
      <c r="AP934" s="51"/>
      <c r="AQ934" s="51"/>
    </row>
    <row r="935" spans="1:43" ht="12.65" customHeight="1">
      <c r="A935" s="13" t="s">
        <v>214</v>
      </c>
      <c r="B935" s="14" t="s">
        <v>215</v>
      </c>
      <c r="C935" s="13">
        <v>1</v>
      </c>
      <c r="D935" s="13" t="s">
        <v>216</v>
      </c>
      <c r="E935" s="15" t="s">
        <v>290</v>
      </c>
      <c r="F935" s="13">
        <v>41060</v>
      </c>
      <c r="G935" s="13" t="s">
        <v>253</v>
      </c>
      <c r="H935" s="16">
        <v>45886</v>
      </c>
      <c r="I935" s="17">
        <v>45886</v>
      </c>
      <c r="J935" s="18">
        <v>45886</v>
      </c>
      <c r="K935" s="19">
        <v>0.67266203703703698</v>
      </c>
      <c r="L935" s="19">
        <v>0.74982638888888886</v>
      </c>
      <c r="M935" s="20">
        <v>0.75599537037037035</v>
      </c>
      <c r="N935" s="19">
        <v>0.83315972222222212</v>
      </c>
      <c r="O935" s="21">
        <f t="shared" ref="O935:O994" si="33">IF(N935&gt;M935,N935-M935,(N935+1)-M935)</f>
        <v>7.7164351851851776E-2</v>
      </c>
      <c r="P935" s="13" t="s">
        <v>1186</v>
      </c>
      <c r="Q935" s="13" t="s">
        <v>254</v>
      </c>
      <c r="R935" s="22" t="s">
        <v>1187</v>
      </c>
      <c r="S935" s="22" t="s">
        <v>29</v>
      </c>
      <c r="T935" s="23" t="s">
        <v>211</v>
      </c>
      <c r="U935" s="23"/>
      <c r="V935" s="10" t="s">
        <v>212</v>
      </c>
      <c r="W935" s="11" t="s">
        <v>199</v>
      </c>
      <c r="X935" s="12" t="s">
        <v>200</v>
      </c>
      <c r="Y935" s="12" t="s">
        <v>114</v>
      </c>
      <c r="Z935" s="12" t="s">
        <v>112</v>
      </c>
      <c r="AA935" s="25"/>
      <c r="AB935" s="26"/>
      <c r="AC935" s="31">
        <v>25.150399999999998</v>
      </c>
      <c r="AD935" s="32"/>
      <c r="AE935" s="32"/>
      <c r="AF935" s="32"/>
      <c r="AG935" s="33"/>
      <c r="AH935" s="33"/>
      <c r="AI935" s="33"/>
      <c r="AJ935" s="27"/>
      <c r="AK935" s="27"/>
      <c r="AL935" s="27">
        <v>20.633600000000001</v>
      </c>
      <c r="AM935" s="27"/>
      <c r="AN935" s="27"/>
      <c r="AO935" s="28" t="s">
        <v>3872</v>
      </c>
      <c r="AP935" s="51"/>
      <c r="AQ935" s="51"/>
    </row>
    <row r="936" spans="1:43" ht="12.65" customHeight="1">
      <c r="A936" s="13" t="s">
        <v>214</v>
      </c>
      <c r="B936" s="14" t="s">
        <v>215</v>
      </c>
      <c r="C936" s="13">
        <v>1</v>
      </c>
      <c r="D936" s="13" t="s">
        <v>216</v>
      </c>
      <c r="E936" s="15" t="s">
        <v>290</v>
      </c>
      <c r="F936" s="13">
        <v>41060</v>
      </c>
      <c r="G936" s="13" t="s">
        <v>253</v>
      </c>
      <c r="H936" s="16">
        <v>45886</v>
      </c>
      <c r="I936" s="17">
        <v>45886</v>
      </c>
      <c r="J936" s="18">
        <v>45886</v>
      </c>
      <c r="K936" s="19">
        <v>0.75040509259259258</v>
      </c>
      <c r="L936" s="19">
        <v>0.75096064814814811</v>
      </c>
      <c r="M936" s="20">
        <v>0.83373842592592595</v>
      </c>
      <c r="N936" s="19">
        <v>0.83429398148148148</v>
      </c>
      <c r="O936" s="21">
        <f t="shared" si="33"/>
        <v>5.5555555555553138E-4</v>
      </c>
      <c r="P936" s="13" t="s">
        <v>1178</v>
      </c>
      <c r="Q936" s="13" t="s">
        <v>254</v>
      </c>
      <c r="R936" s="22" t="s">
        <v>1179</v>
      </c>
      <c r="S936" s="22" t="s">
        <v>33</v>
      </c>
      <c r="T936" s="23" t="s">
        <v>211</v>
      </c>
      <c r="U936" s="23"/>
      <c r="V936" s="22" t="s">
        <v>212</v>
      </c>
      <c r="W936" s="24" t="s">
        <v>3677</v>
      </c>
      <c r="X936" s="25" t="s">
        <v>50</v>
      </c>
      <c r="Y936" s="25" t="s">
        <v>50</v>
      </c>
      <c r="Z936" s="25" t="s">
        <v>50</v>
      </c>
      <c r="AA936" s="25"/>
      <c r="AB936" s="26"/>
      <c r="AC936" s="31">
        <v>12.6896</v>
      </c>
      <c r="AD936" s="32"/>
      <c r="AE936" s="32"/>
      <c r="AF936" s="32"/>
      <c r="AG936" s="33"/>
      <c r="AH936" s="33"/>
      <c r="AI936" s="33"/>
      <c r="AJ936" s="27"/>
      <c r="AK936" s="27"/>
      <c r="AL936" s="27">
        <v>10.746666666666668</v>
      </c>
      <c r="AM936" s="27"/>
      <c r="AN936" s="27"/>
      <c r="AO936" s="28" t="s">
        <v>3872</v>
      </c>
      <c r="AP936" s="51"/>
      <c r="AQ936" s="51"/>
    </row>
    <row r="937" spans="1:43" ht="12.65" customHeight="1">
      <c r="A937" s="13" t="s">
        <v>214</v>
      </c>
      <c r="B937" s="14" t="s">
        <v>215</v>
      </c>
      <c r="C937" s="13">
        <v>1</v>
      </c>
      <c r="D937" s="13" t="s">
        <v>216</v>
      </c>
      <c r="E937" s="15" t="s">
        <v>290</v>
      </c>
      <c r="F937" s="13">
        <v>41060</v>
      </c>
      <c r="G937" s="13" t="s">
        <v>253</v>
      </c>
      <c r="H937" s="16">
        <v>45886</v>
      </c>
      <c r="I937" s="17">
        <v>45886</v>
      </c>
      <c r="J937" s="18">
        <f>I937</f>
        <v>45886</v>
      </c>
      <c r="K937" s="19">
        <v>0.7530324074074074</v>
      </c>
      <c r="L937" s="19">
        <v>0.82064814814814813</v>
      </c>
      <c r="M937" s="20">
        <v>0.83636574074074077</v>
      </c>
      <c r="N937" s="19">
        <v>0.9039814814814815</v>
      </c>
      <c r="O937" s="21">
        <f t="shared" si="33"/>
        <v>6.7615740740740726E-2</v>
      </c>
      <c r="P937" s="13" t="s">
        <v>1180</v>
      </c>
      <c r="Q937" s="13" t="s">
        <v>254</v>
      </c>
      <c r="R937" s="22" t="s">
        <v>1181</v>
      </c>
      <c r="S937" s="22" t="s">
        <v>29</v>
      </c>
      <c r="T937" s="23" t="s">
        <v>211</v>
      </c>
      <c r="U937" s="23" t="s">
        <v>50</v>
      </c>
      <c r="V937" s="22" t="s">
        <v>212</v>
      </c>
      <c r="W937" s="24" t="s">
        <v>201</v>
      </c>
      <c r="X937" s="25" t="s">
        <v>126</v>
      </c>
      <c r="Y937" s="25" t="s">
        <v>114</v>
      </c>
      <c r="Z937" s="25" t="s">
        <v>56</v>
      </c>
      <c r="AA937" s="25"/>
      <c r="AB937" s="26"/>
      <c r="AC937" s="31">
        <v>6.2512999999999996</v>
      </c>
      <c r="AD937" s="32"/>
      <c r="AE937" s="32"/>
      <c r="AF937" s="32"/>
      <c r="AG937" s="33"/>
      <c r="AH937" s="33"/>
      <c r="AI937" s="33"/>
      <c r="AJ937" s="27"/>
      <c r="AK937" s="27"/>
      <c r="AL937" s="27">
        <v>25.791999999999998</v>
      </c>
      <c r="AM937" s="27"/>
      <c r="AN937" s="27"/>
      <c r="AO937" s="28" t="s">
        <v>3872</v>
      </c>
      <c r="AP937" s="51"/>
      <c r="AQ937" s="51"/>
    </row>
    <row r="938" spans="1:43" ht="12.65" customHeight="1">
      <c r="A938" s="13" t="s">
        <v>214</v>
      </c>
      <c r="B938" s="14" t="s">
        <v>215</v>
      </c>
      <c r="C938" s="13">
        <v>1</v>
      </c>
      <c r="D938" s="13" t="s">
        <v>216</v>
      </c>
      <c r="E938" s="15" t="s">
        <v>290</v>
      </c>
      <c r="F938" s="13">
        <v>41060</v>
      </c>
      <c r="G938" s="13" t="s">
        <v>253</v>
      </c>
      <c r="H938" s="16">
        <v>45887</v>
      </c>
      <c r="I938" s="17">
        <v>45887</v>
      </c>
      <c r="J938" s="18">
        <v>45887</v>
      </c>
      <c r="K938" s="19">
        <v>0.10637731481481481</v>
      </c>
      <c r="L938" s="19">
        <v>0.16871527777777776</v>
      </c>
      <c r="M938" s="20">
        <v>0.18971064814814814</v>
      </c>
      <c r="N938" s="19">
        <v>0.2520486111111111</v>
      </c>
      <c r="O938" s="21">
        <f t="shared" si="33"/>
        <v>6.2337962962962956E-2</v>
      </c>
      <c r="P938" s="13" t="s">
        <v>1020</v>
      </c>
      <c r="Q938" s="13" t="s">
        <v>254</v>
      </c>
      <c r="R938" s="22" t="s">
        <v>1021</v>
      </c>
      <c r="S938" s="22" t="s">
        <v>32</v>
      </c>
      <c r="T938" s="23" t="s">
        <v>211</v>
      </c>
      <c r="U938" s="23"/>
      <c r="V938" s="22" t="s">
        <v>212</v>
      </c>
      <c r="W938" s="24" t="s">
        <v>3677</v>
      </c>
      <c r="X938" s="25" t="s">
        <v>50</v>
      </c>
      <c r="Y938" s="25" t="s">
        <v>50</v>
      </c>
      <c r="Z938" s="25" t="s">
        <v>50</v>
      </c>
      <c r="AA938" s="25"/>
      <c r="AB938" s="26"/>
      <c r="AC938" s="31">
        <v>0.37531999999999999</v>
      </c>
      <c r="AD938" s="32"/>
      <c r="AE938" s="32"/>
      <c r="AF938" s="32"/>
      <c r="AG938" s="33"/>
      <c r="AH938" s="33"/>
      <c r="AI938" s="33"/>
      <c r="AJ938" s="27"/>
      <c r="AK938" s="27"/>
      <c r="AL938" s="27">
        <v>6.6133333333333333</v>
      </c>
      <c r="AM938" s="27"/>
      <c r="AN938" s="27"/>
      <c r="AO938" s="28" t="s">
        <v>3872</v>
      </c>
      <c r="AP938" s="51"/>
      <c r="AQ938" s="51"/>
    </row>
    <row r="939" spans="1:43" ht="12.65" customHeight="1">
      <c r="A939" s="13" t="s">
        <v>214</v>
      </c>
      <c r="B939" s="14" t="s">
        <v>215</v>
      </c>
      <c r="C939" s="13">
        <v>1</v>
      </c>
      <c r="D939" s="13" t="s">
        <v>216</v>
      </c>
      <c r="E939" s="15" t="s">
        <v>290</v>
      </c>
      <c r="F939" s="13">
        <v>41060</v>
      </c>
      <c r="G939" s="13" t="s">
        <v>253</v>
      </c>
      <c r="H939" s="16">
        <v>45887</v>
      </c>
      <c r="I939" s="17">
        <v>45887</v>
      </c>
      <c r="J939" s="18">
        <v>45887</v>
      </c>
      <c r="K939" s="19">
        <v>0.29173611111111114</v>
      </c>
      <c r="L939" s="19">
        <v>0.35407407407407404</v>
      </c>
      <c r="M939" s="20">
        <v>0.37506944444444446</v>
      </c>
      <c r="N939" s="19">
        <v>0.43740740740740741</v>
      </c>
      <c r="O939" s="21">
        <f t="shared" si="33"/>
        <v>6.2337962962962956E-2</v>
      </c>
      <c r="P939" s="13" t="s">
        <v>1020</v>
      </c>
      <c r="Q939" s="13" t="s">
        <v>254</v>
      </c>
      <c r="R939" s="22" t="s">
        <v>1021</v>
      </c>
      <c r="S939" s="22" t="s">
        <v>32</v>
      </c>
      <c r="T939" s="23" t="s">
        <v>211</v>
      </c>
      <c r="U939" s="23"/>
      <c r="V939" s="22" t="s">
        <v>212</v>
      </c>
      <c r="W939" s="24" t="s">
        <v>3677</v>
      </c>
      <c r="X939" s="25" t="s">
        <v>50</v>
      </c>
      <c r="Y939" s="25" t="s">
        <v>50</v>
      </c>
      <c r="Z939" s="25" t="s">
        <v>50</v>
      </c>
      <c r="AA939" s="25"/>
      <c r="AB939" s="26"/>
      <c r="AC939" s="31">
        <v>0.15345</v>
      </c>
      <c r="AD939" s="32"/>
      <c r="AE939" s="32"/>
      <c r="AF939" s="32"/>
      <c r="AG939" s="33"/>
      <c r="AH939" s="33"/>
      <c r="AI939" s="33"/>
      <c r="AJ939" s="27"/>
      <c r="AK939" s="27"/>
      <c r="AL939" s="27">
        <v>6.6133333333333333</v>
      </c>
      <c r="AM939" s="27"/>
      <c r="AN939" s="27"/>
      <c r="AO939" s="28" t="s">
        <v>3872</v>
      </c>
      <c r="AP939" s="51"/>
      <c r="AQ939" s="51"/>
    </row>
    <row r="940" spans="1:43" ht="12.65" customHeight="1">
      <c r="A940" s="13" t="s">
        <v>214</v>
      </c>
      <c r="B940" s="14" t="s">
        <v>215</v>
      </c>
      <c r="C940" s="13">
        <v>1</v>
      </c>
      <c r="D940" s="13" t="s">
        <v>216</v>
      </c>
      <c r="E940" s="15" t="s">
        <v>290</v>
      </c>
      <c r="F940" s="13">
        <v>41060</v>
      </c>
      <c r="G940" s="13" t="s">
        <v>253</v>
      </c>
      <c r="H940" s="16">
        <v>45887</v>
      </c>
      <c r="I940" s="17">
        <v>45887</v>
      </c>
      <c r="J940" s="18">
        <v>45887</v>
      </c>
      <c r="K940" s="19">
        <v>0.47962962962962957</v>
      </c>
      <c r="L940" s="19">
        <v>0.51197916666666665</v>
      </c>
      <c r="M940" s="20">
        <v>0.562962962962963</v>
      </c>
      <c r="N940" s="19">
        <v>0.59531250000000002</v>
      </c>
      <c r="O940" s="21">
        <f t="shared" si="33"/>
        <v>3.2349537037037024E-2</v>
      </c>
      <c r="P940" s="13" t="s">
        <v>595</v>
      </c>
      <c r="Q940" s="13" t="s">
        <v>254</v>
      </c>
      <c r="R940" s="22" t="s">
        <v>596</v>
      </c>
      <c r="S940" s="22" t="s">
        <v>33</v>
      </c>
      <c r="T940" s="23" t="s">
        <v>211</v>
      </c>
      <c r="U940" s="23"/>
      <c r="V940" s="22" t="s">
        <v>212</v>
      </c>
      <c r="W940" s="24" t="s">
        <v>3677</v>
      </c>
      <c r="X940" s="25" t="s">
        <v>50</v>
      </c>
      <c r="Y940" s="25" t="s">
        <v>50</v>
      </c>
      <c r="Z940" s="25" t="s">
        <v>50</v>
      </c>
      <c r="AA940" s="25"/>
      <c r="AB940" s="26"/>
      <c r="AC940" s="31">
        <v>8.9099999999999995E-3</v>
      </c>
      <c r="AD940" s="32"/>
      <c r="AE940" s="32"/>
      <c r="AF940" s="32"/>
      <c r="AG940" s="33"/>
      <c r="AH940" s="33"/>
      <c r="AI940" s="33"/>
      <c r="AJ940" s="27"/>
      <c r="AK940" s="27"/>
      <c r="AL940" s="27">
        <v>6.6133333333333333</v>
      </c>
      <c r="AM940" s="27"/>
      <c r="AN940" s="27"/>
      <c r="AO940" s="28" t="s">
        <v>3872</v>
      </c>
      <c r="AP940" s="51"/>
      <c r="AQ940" s="51"/>
    </row>
    <row r="941" spans="1:43" ht="12.65" customHeight="1">
      <c r="A941" s="13" t="s">
        <v>214</v>
      </c>
      <c r="B941" s="14" t="s">
        <v>215</v>
      </c>
      <c r="C941" s="13">
        <v>1</v>
      </c>
      <c r="D941" s="13" t="s">
        <v>216</v>
      </c>
      <c r="E941" s="15" t="s">
        <v>290</v>
      </c>
      <c r="F941" s="13">
        <v>41060</v>
      </c>
      <c r="G941" s="13" t="s">
        <v>253</v>
      </c>
      <c r="H941" s="16">
        <v>45887</v>
      </c>
      <c r="I941" s="17">
        <v>45887</v>
      </c>
      <c r="J941" s="18">
        <v>45887</v>
      </c>
      <c r="K941" s="19">
        <v>0.52089120370370379</v>
      </c>
      <c r="L941" s="19">
        <v>0.57951388888888888</v>
      </c>
      <c r="M941" s="20">
        <v>0.60422453703703716</v>
      </c>
      <c r="N941" s="19">
        <v>0.66284722222222225</v>
      </c>
      <c r="O941" s="21">
        <f t="shared" si="33"/>
        <v>5.8622685185185097E-2</v>
      </c>
      <c r="P941" s="13" t="s">
        <v>272</v>
      </c>
      <c r="Q941" s="13" t="s">
        <v>254</v>
      </c>
      <c r="R941" s="22" t="s">
        <v>273</v>
      </c>
      <c r="S941" s="22" t="s">
        <v>32</v>
      </c>
      <c r="T941" s="23" t="s">
        <v>211</v>
      </c>
      <c r="U941" s="23"/>
      <c r="V941" s="22" t="s">
        <v>212</v>
      </c>
      <c r="W941" s="24" t="s">
        <v>3677</v>
      </c>
      <c r="X941" s="25" t="s">
        <v>50</v>
      </c>
      <c r="Y941" s="25" t="s">
        <v>50</v>
      </c>
      <c r="Z941" s="25" t="s">
        <v>50</v>
      </c>
      <c r="AA941" s="25"/>
      <c r="AB941" s="26"/>
      <c r="AC941" s="31">
        <v>3.3549999999999996E-2</v>
      </c>
      <c r="AD941" s="32"/>
      <c r="AE941" s="32"/>
      <c r="AF941" s="32"/>
      <c r="AG941" s="33"/>
      <c r="AH941" s="33"/>
      <c r="AI941" s="33"/>
      <c r="AJ941" s="27"/>
      <c r="AK941" s="27"/>
      <c r="AL941" s="27">
        <v>6.6133333333333333</v>
      </c>
      <c r="AM941" s="27"/>
      <c r="AN941" s="27"/>
      <c r="AO941" s="28" t="s">
        <v>3872</v>
      </c>
      <c r="AP941" s="51"/>
      <c r="AQ941" s="51"/>
    </row>
    <row r="942" spans="1:43" ht="12.65" customHeight="1">
      <c r="A942" s="13" t="s">
        <v>214</v>
      </c>
      <c r="B942" s="14" t="s">
        <v>215</v>
      </c>
      <c r="C942" s="13">
        <v>1</v>
      </c>
      <c r="D942" s="13" t="s">
        <v>216</v>
      </c>
      <c r="E942" s="15" t="s">
        <v>290</v>
      </c>
      <c r="F942" s="13">
        <v>41060</v>
      </c>
      <c r="G942" s="13" t="s">
        <v>253</v>
      </c>
      <c r="H942" s="16">
        <v>45887</v>
      </c>
      <c r="I942" s="17">
        <v>45887</v>
      </c>
      <c r="J942" s="18">
        <v>45887</v>
      </c>
      <c r="K942" s="19">
        <v>0.58055555555555549</v>
      </c>
      <c r="L942" s="19">
        <v>0.64410879629629636</v>
      </c>
      <c r="M942" s="20">
        <v>0.66388888888888886</v>
      </c>
      <c r="N942" s="19">
        <v>0.72744212962962973</v>
      </c>
      <c r="O942" s="21">
        <f t="shared" si="33"/>
        <v>6.3553240740740868E-2</v>
      </c>
      <c r="P942" s="13" t="s">
        <v>1020</v>
      </c>
      <c r="Q942" s="13" t="s">
        <v>254</v>
      </c>
      <c r="R942" s="22" t="s">
        <v>1021</v>
      </c>
      <c r="S942" s="22" t="s">
        <v>31</v>
      </c>
      <c r="T942" s="23" t="s">
        <v>211</v>
      </c>
      <c r="U942" s="23"/>
      <c r="V942" s="10" t="s">
        <v>212</v>
      </c>
      <c r="W942" s="11" t="s">
        <v>201</v>
      </c>
      <c r="X942" s="12" t="s">
        <v>126</v>
      </c>
      <c r="Y942" s="12" t="s">
        <v>114</v>
      </c>
      <c r="Z942" s="12" t="s">
        <v>56</v>
      </c>
      <c r="AA942" s="25"/>
      <c r="AB942" s="26"/>
      <c r="AC942" s="31">
        <v>0.15675</v>
      </c>
      <c r="AD942" s="32"/>
      <c r="AE942" s="32"/>
      <c r="AF942" s="32"/>
      <c r="AG942" s="33"/>
      <c r="AH942" s="33"/>
      <c r="AI942" s="33"/>
      <c r="AJ942" s="27"/>
      <c r="AK942" s="27"/>
      <c r="AL942" s="27">
        <v>6.6133333333333333</v>
      </c>
      <c r="AM942" s="27"/>
      <c r="AN942" s="27"/>
      <c r="AO942" s="28" t="s">
        <v>3872</v>
      </c>
      <c r="AP942" s="51"/>
      <c r="AQ942" s="51"/>
    </row>
    <row r="943" spans="1:43" ht="12.65" customHeight="1">
      <c r="A943" s="13" t="s">
        <v>214</v>
      </c>
      <c r="B943" s="14" t="s">
        <v>215</v>
      </c>
      <c r="C943" s="13">
        <v>1</v>
      </c>
      <c r="D943" s="13" t="s">
        <v>216</v>
      </c>
      <c r="E943" s="15" t="s">
        <v>290</v>
      </c>
      <c r="F943" s="13">
        <v>41060</v>
      </c>
      <c r="G943" s="13" t="s">
        <v>253</v>
      </c>
      <c r="H943" s="16">
        <v>45887</v>
      </c>
      <c r="I943" s="17">
        <v>45887</v>
      </c>
      <c r="J943" s="18">
        <v>45887</v>
      </c>
      <c r="K943" s="19">
        <v>0.64585648148148156</v>
      </c>
      <c r="L943" s="19">
        <v>0.66680555555555554</v>
      </c>
      <c r="M943" s="20">
        <v>0.72918981481481493</v>
      </c>
      <c r="N943" s="19">
        <v>0.75013888888888891</v>
      </c>
      <c r="O943" s="21">
        <f t="shared" si="33"/>
        <v>2.0949074074073981E-2</v>
      </c>
      <c r="P943" s="13" t="s">
        <v>593</v>
      </c>
      <c r="Q943" s="13" t="s">
        <v>254</v>
      </c>
      <c r="R943" s="22" t="s">
        <v>594</v>
      </c>
      <c r="S943" s="22" t="s">
        <v>33</v>
      </c>
      <c r="T943" s="23" t="s">
        <v>211</v>
      </c>
      <c r="U943" s="23"/>
      <c r="V943" s="22" t="s">
        <v>212</v>
      </c>
      <c r="W943" s="24" t="s">
        <v>3677</v>
      </c>
      <c r="X943" s="25" t="s">
        <v>50</v>
      </c>
      <c r="Y943" s="25" t="s">
        <v>50</v>
      </c>
      <c r="Z943" s="25" t="s">
        <v>50</v>
      </c>
      <c r="AA943" s="25"/>
      <c r="AB943" s="26"/>
      <c r="AC943" s="31">
        <v>2.15985</v>
      </c>
      <c r="AD943" s="32"/>
      <c r="AE943" s="32"/>
      <c r="AF943" s="32"/>
      <c r="AG943" s="33"/>
      <c r="AH943" s="33"/>
      <c r="AI943" s="33"/>
      <c r="AJ943" s="27"/>
      <c r="AK943" s="27"/>
      <c r="AL943" s="27">
        <v>6.6133333333333333</v>
      </c>
      <c r="AM943" s="27"/>
      <c r="AN943" s="27"/>
      <c r="AO943" s="28" t="s">
        <v>3872</v>
      </c>
      <c r="AP943" s="51"/>
      <c r="AQ943" s="51"/>
    </row>
    <row r="944" spans="1:43" ht="12.65" customHeight="1">
      <c r="A944" s="13" t="s">
        <v>214</v>
      </c>
      <c r="B944" s="14" t="s">
        <v>215</v>
      </c>
      <c r="C944" s="13">
        <v>1</v>
      </c>
      <c r="D944" s="13" t="s">
        <v>216</v>
      </c>
      <c r="E944" s="15" t="s">
        <v>290</v>
      </c>
      <c r="F944" s="13">
        <v>41060</v>
      </c>
      <c r="G944" s="13" t="s">
        <v>253</v>
      </c>
      <c r="H944" s="16">
        <v>45887</v>
      </c>
      <c r="I944" s="17">
        <v>45887</v>
      </c>
      <c r="J944" s="18">
        <v>45887</v>
      </c>
      <c r="K944" s="19">
        <v>0.66680555555555554</v>
      </c>
      <c r="L944" s="19">
        <v>0.78295138888888893</v>
      </c>
      <c r="M944" s="20">
        <v>0.75013888888888891</v>
      </c>
      <c r="N944" s="19">
        <v>0.8662847222222223</v>
      </c>
      <c r="O944" s="21">
        <f t="shared" si="33"/>
        <v>0.11614583333333339</v>
      </c>
      <c r="P944" s="13" t="s">
        <v>587</v>
      </c>
      <c r="Q944" s="13" t="s">
        <v>254</v>
      </c>
      <c r="R944" s="22" t="s">
        <v>588</v>
      </c>
      <c r="S944" s="22" t="s">
        <v>29</v>
      </c>
      <c r="T944" s="23" t="s">
        <v>211</v>
      </c>
      <c r="U944" s="23"/>
      <c r="V944" s="10" t="s">
        <v>212</v>
      </c>
      <c r="W944" s="11" t="s">
        <v>204</v>
      </c>
      <c r="X944" s="12" t="s">
        <v>90</v>
      </c>
      <c r="Y944" s="12" t="s">
        <v>114</v>
      </c>
      <c r="Z944" s="12" t="s">
        <v>63</v>
      </c>
      <c r="AA944" s="25"/>
      <c r="AB944" s="26"/>
      <c r="AC944" s="31">
        <v>17.940010000000001</v>
      </c>
      <c r="AD944" s="32"/>
      <c r="AE944" s="32"/>
      <c r="AF944" s="32"/>
      <c r="AG944" s="33"/>
      <c r="AH944" s="33"/>
      <c r="AI944" s="33"/>
      <c r="AJ944" s="27"/>
      <c r="AK944" s="27"/>
      <c r="AL944" s="27">
        <v>15.871999999999998</v>
      </c>
      <c r="AM944" s="27"/>
      <c r="AN944" s="27"/>
      <c r="AO944" s="28" t="s">
        <v>3872</v>
      </c>
      <c r="AP944" s="51"/>
      <c r="AQ944" s="51"/>
    </row>
    <row r="945" spans="1:43" ht="12.65" customHeight="1">
      <c r="A945" s="13" t="s">
        <v>214</v>
      </c>
      <c r="B945" s="14" t="s">
        <v>215</v>
      </c>
      <c r="C945" s="13">
        <v>1</v>
      </c>
      <c r="D945" s="13" t="s">
        <v>216</v>
      </c>
      <c r="E945" s="15" t="s">
        <v>290</v>
      </c>
      <c r="F945" s="13">
        <v>41060</v>
      </c>
      <c r="G945" s="13" t="s">
        <v>253</v>
      </c>
      <c r="H945" s="16">
        <v>45887</v>
      </c>
      <c r="I945" s="17">
        <v>45887</v>
      </c>
      <c r="J945" s="18">
        <v>45887</v>
      </c>
      <c r="K945" s="19">
        <v>0.78425925925925921</v>
      </c>
      <c r="L945" s="19">
        <v>0.79180555555555554</v>
      </c>
      <c r="M945" s="20">
        <v>0.86759259259259258</v>
      </c>
      <c r="N945" s="19">
        <v>0.87513888888888891</v>
      </c>
      <c r="O945" s="21">
        <f t="shared" si="33"/>
        <v>7.5462962962963287E-3</v>
      </c>
      <c r="P945" s="13" t="s">
        <v>308</v>
      </c>
      <c r="Q945" s="13" t="s">
        <v>254</v>
      </c>
      <c r="R945" s="22" t="s">
        <v>309</v>
      </c>
      <c r="S945" s="22" t="s">
        <v>33</v>
      </c>
      <c r="T945" s="23" t="s">
        <v>211</v>
      </c>
      <c r="U945" s="23"/>
      <c r="V945" s="22" t="s">
        <v>212</v>
      </c>
      <c r="W945" s="24" t="s">
        <v>3677</v>
      </c>
      <c r="X945" s="25" t="s">
        <v>50</v>
      </c>
      <c r="Y945" s="25" t="s">
        <v>50</v>
      </c>
      <c r="Z945" s="25" t="s">
        <v>50</v>
      </c>
      <c r="AA945" s="25"/>
      <c r="AB945" s="26"/>
      <c r="AC945" s="31">
        <v>11.99319</v>
      </c>
      <c r="AD945" s="32"/>
      <c r="AE945" s="32"/>
      <c r="AF945" s="32"/>
      <c r="AG945" s="33"/>
      <c r="AH945" s="33"/>
      <c r="AI945" s="33"/>
      <c r="AJ945" s="27"/>
      <c r="AK945" s="27"/>
      <c r="AL945" s="27">
        <v>8.2666666666666675</v>
      </c>
      <c r="AM945" s="27"/>
      <c r="AN945" s="27"/>
      <c r="AO945" s="28" t="s">
        <v>3872</v>
      </c>
      <c r="AP945" s="51"/>
      <c r="AQ945" s="51"/>
    </row>
    <row r="946" spans="1:43" ht="12.65" customHeight="1">
      <c r="A946" s="13" t="s">
        <v>214</v>
      </c>
      <c r="B946" s="14" t="s">
        <v>215</v>
      </c>
      <c r="C946" s="13">
        <v>1</v>
      </c>
      <c r="D946" s="13" t="s">
        <v>216</v>
      </c>
      <c r="E946" s="15" t="s">
        <v>290</v>
      </c>
      <c r="F946" s="13">
        <v>41060</v>
      </c>
      <c r="G946" s="13" t="s">
        <v>253</v>
      </c>
      <c r="H946" s="16">
        <v>45887</v>
      </c>
      <c r="I946" s="17">
        <v>45887</v>
      </c>
      <c r="J946" s="18">
        <v>45887</v>
      </c>
      <c r="K946" s="19">
        <v>0.79196759259259253</v>
      </c>
      <c r="L946" s="19">
        <v>0.8618055555555556</v>
      </c>
      <c r="M946" s="20">
        <v>0.8753009259259259</v>
      </c>
      <c r="N946" s="19">
        <v>0.94513888888888886</v>
      </c>
      <c r="O946" s="21">
        <f t="shared" si="33"/>
        <v>6.9837962962962963E-2</v>
      </c>
      <c r="P946" s="13" t="s">
        <v>321</v>
      </c>
      <c r="Q946" s="13" t="s">
        <v>254</v>
      </c>
      <c r="R946" s="22" t="s">
        <v>322</v>
      </c>
      <c r="S946" s="22" t="s">
        <v>29</v>
      </c>
      <c r="T946" s="23" t="s">
        <v>211</v>
      </c>
      <c r="U946" s="23"/>
      <c r="V946" s="10" t="s">
        <v>212</v>
      </c>
      <c r="W946" s="11" t="s">
        <v>208</v>
      </c>
      <c r="X946" s="12" t="s">
        <v>127</v>
      </c>
      <c r="Y946" s="12" t="s">
        <v>114</v>
      </c>
      <c r="Z946" s="12" t="s">
        <v>62</v>
      </c>
      <c r="AA946" s="25"/>
      <c r="AB946" s="26"/>
      <c r="AC946" s="31">
        <v>16.334119999999999</v>
      </c>
      <c r="AD946" s="32"/>
      <c r="AE946" s="32"/>
      <c r="AF946" s="32"/>
      <c r="AG946" s="33"/>
      <c r="AH946" s="33"/>
      <c r="AI946" s="33"/>
      <c r="AJ946" s="27"/>
      <c r="AK946" s="27"/>
      <c r="AL946" s="27">
        <v>19.839999999999996</v>
      </c>
      <c r="AM946" s="27"/>
      <c r="AN946" s="27"/>
      <c r="AO946" s="28" t="s">
        <v>3872</v>
      </c>
      <c r="AP946" s="51"/>
      <c r="AQ946" s="51"/>
    </row>
    <row r="947" spans="1:43" ht="12.65" customHeight="1">
      <c r="A947" s="13" t="s">
        <v>214</v>
      </c>
      <c r="B947" s="14" t="s">
        <v>215</v>
      </c>
      <c r="C947" s="13">
        <v>1</v>
      </c>
      <c r="D947" s="13" t="s">
        <v>216</v>
      </c>
      <c r="E947" s="15" t="s">
        <v>290</v>
      </c>
      <c r="F947" s="13">
        <v>41060</v>
      </c>
      <c r="G947" s="13" t="s">
        <v>253</v>
      </c>
      <c r="H947" s="16">
        <v>45887</v>
      </c>
      <c r="I947" s="17">
        <v>45887</v>
      </c>
      <c r="J947" s="18">
        <v>45887</v>
      </c>
      <c r="K947" s="19">
        <v>0.8618055555555556</v>
      </c>
      <c r="L947" s="19">
        <v>0.86884259259259267</v>
      </c>
      <c r="M947" s="20">
        <v>0.94513888888888886</v>
      </c>
      <c r="N947" s="19">
        <v>0.95217592592592593</v>
      </c>
      <c r="O947" s="21">
        <f t="shared" si="33"/>
        <v>7.0370370370370638E-3</v>
      </c>
      <c r="P947" s="13" t="s">
        <v>597</v>
      </c>
      <c r="Q947" s="13" t="s">
        <v>254</v>
      </c>
      <c r="R947" s="22" t="s">
        <v>598</v>
      </c>
      <c r="S947" s="22" t="s">
        <v>33</v>
      </c>
      <c r="T947" s="23" t="s">
        <v>211</v>
      </c>
      <c r="U947" s="23"/>
      <c r="V947" s="22" t="s">
        <v>212</v>
      </c>
      <c r="W947" s="24" t="s">
        <v>3677</v>
      </c>
      <c r="X947" s="25" t="s">
        <v>50</v>
      </c>
      <c r="Y947" s="25" t="s">
        <v>50</v>
      </c>
      <c r="Z947" s="25" t="s">
        <v>50</v>
      </c>
      <c r="AA947" s="25"/>
      <c r="AB947" s="26"/>
      <c r="AC947" s="31">
        <v>8.0337399999999999</v>
      </c>
      <c r="AD947" s="32"/>
      <c r="AE947" s="32"/>
      <c r="AF947" s="32"/>
      <c r="AG947" s="33"/>
      <c r="AH947" s="33"/>
      <c r="AI947" s="33"/>
      <c r="AJ947" s="27"/>
      <c r="AK947" s="27"/>
      <c r="AL947" s="27">
        <v>8.2666666666666675</v>
      </c>
      <c r="AM947" s="27"/>
      <c r="AN947" s="27"/>
      <c r="AO947" s="28" t="s">
        <v>3872</v>
      </c>
      <c r="AP947" s="51"/>
      <c r="AQ947" s="51"/>
    </row>
    <row r="948" spans="1:43" ht="12.65" customHeight="1">
      <c r="A948" s="13" t="s">
        <v>214</v>
      </c>
      <c r="B948" s="14" t="s">
        <v>215</v>
      </c>
      <c r="C948" s="13">
        <v>1</v>
      </c>
      <c r="D948" s="13" t="s">
        <v>216</v>
      </c>
      <c r="E948" s="15" t="s">
        <v>290</v>
      </c>
      <c r="F948" s="13">
        <v>41060</v>
      </c>
      <c r="G948" s="13" t="s">
        <v>253</v>
      </c>
      <c r="H948" s="16">
        <v>45887</v>
      </c>
      <c r="I948" s="17">
        <v>45887</v>
      </c>
      <c r="J948" s="18">
        <v>45887</v>
      </c>
      <c r="K948" s="19">
        <v>0.8703819444444445</v>
      </c>
      <c r="L948" s="19">
        <v>0.90699074074074071</v>
      </c>
      <c r="M948" s="20">
        <v>0.95371527777777776</v>
      </c>
      <c r="N948" s="19">
        <v>0.99032407407407408</v>
      </c>
      <c r="O948" s="21">
        <f t="shared" si="33"/>
        <v>3.660879629629632E-2</v>
      </c>
      <c r="P948" s="13" t="s">
        <v>312</v>
      </c>
      <c r="Q948" s="13" t="s">
        <v>254</v>
      </c>
      <c r="R948" s="22" t="s">
        <v>313</v>
      </c>
      <c r="S948" s="22" t="s">
        <v>33</v>
      </c>
      <c r="T948" s="23" t="s">
        <v>211</v>
      </c>
      <c r="U948" s="23" t="s">
        <v>50</v>
      </c>
      <c r="V948" s="22" t="s">
        <v>212</v>
      </c>
      <c r="W948" s="24" t="s">
        <v>3677</v>
      </c>
      <c r="X948" s="25" t="s">
        <v>50</v>
      </c>
      <c r="Y948" s="25" t="s">
        <v>50</v>
      </c>
      <c r="Z948" s="25" t="s">
        <v>50</v>
      </c>
      <c r="AA948" s="25"/>
      <c r="AB948" s="26"/>
      <c r="AC948" s="31">
        <v>2.4110900000000002</v>
      </c>
      <c r="AD948" s="32"/>
      <c r="AE948" s="32"/>
      <c r="AF948" s="32"/>
      <c r="AG948" s="33"/>
      <c r="AH948" s="33"/>
      <c r="AI948" s="33"/>
      <c r="AJ948" s="27"/>
      <c r="AK948" s="27"/>
      <c r="AL948" s="27">
        <v>8.2666666666666675</v>
      </c>
      <c r="AM948" s="27"/>
      <c r="AN948" s="27"/>
      <c r="AO948" s="28" t="s">
        <v>3872</v>
      </c>
      <c r="AP948" s="51"/>
      <c r="AQ948" s="51"/>
    </row>
    <row r="949" spans="1:43" ht="12.65" customHeight="1">
      <c r="A949" s="13" t="s">
        <v>214</v>
      </c>
      <c r="B949" s="14" t="s">
        <v>215</v>
      </c>
      <c r="C949" s="13">
        <v>1</v>
      </c>
      <c r="D949" s="13" t="s">
        <v>216</v>
      </c>
      <c r="E949" s="15" t="s">
        <v>290</v>
      </c>
      <c r="F949" s="13">
        <v>41060</v>
      </c>
      <c r="G949" s="13" t="s">
        <v>253</v>
      </c>
      <c r="H949" s="16">
        <v>45888</v>
      </c>
      <c r="I949" s="17">
        <v>45888</v>
      </c>
      <c r="J949" s="18">
        <f>I949</f>
        <v>45888</v>
      </c>
      <c r="K949" s="19">
        <v>0.24672453703703706</v>
      </c>
      <c r="L949" s="19">
        <v>0.32777777777777778</v>
      </c>
      <c r="M949" s="20">
        <v>0.33005787037037043</v>
      </c>
      <c r="N949" s="19">
        <v>0.41111111111111109</v>
      </c>
      <c r="O949" s="21">
        <f t="shared" si="33"/>
        <v>8.1053240740740662E-2</v>
      </c>
      <c r="P949" s="13" t="s">
        <v>1243</v>
      </c>
      <c r="Q949" s="13" t="s">
        <v>254</v>
      </c>
      <c r="R949" s="22" t="s">
        <v>1244</v>
      </c>
      <c r="S949" s="22" t="s">
        <v>31</v>
      </c>
      <c r="T949" s="23" t="s">
        <v>211</v>
      </c>
      <c r="U949" s="23" t="s">
        <v>50</v>
      </c>
      <c r="V949" s="22" t="s">
        <v>212</v>
      </c>
      <c r="W949" s="24" t="s">
        <v>208</v>
      </c>
      <c r="X949" s="25" t="s">
        <v>127</v>
      </c>
      <c r="Y949" s="25" t="s">
        <v>114</v>
      </c>
      <c r="Z949" s="25" t="s">
        <v>62</v>
      </c>
      <c r="AA949" s="25"/>
      <c r="AB949" s="26"/>
      <c r="AC949" s="31">
        <v>4.7190000000000003E-2</v>
      </c>
      <c r="AD949" s="32"/>
      <c r="AE949" s="32"/>
      <c r="AF949" s="32"/>
      <c r="AG949" s="33"/>
      <c r="AH949" s="33"/>
      <c r="AI949" s="33"/>
      <c r="AJ949" s="27"/>
      <c r="AK949" s="27"/>
      <c r="AL949" s="27">
        <v>6.6133333333333333</v>
      </c>
      <c r="AM949" s="27"/>
      <c r="AN949" s="27"/>
      <c r="AO949" s="28" t="s">
        <v>3872</v>
      </c>
      <c r="AP949" s="51"/>
      <c r="AQ949" s="51"/>
    </row>
    <row r="950" spans="1:43" ht="12.65" customHeight="1">
      <c r="A950" s="13" t="s">
        <v>214</v>
      </c>
      <c r="B950" s="14" t="s">
        <v>215</v>
      </c>
      <c r="C950" s="13">
        <v>1</v>
      </c>
      <c r="D950" s="13" t="s">
        <v>216</v>
      </c>
      <c r="E950" s="15" t="s">
        <v>290</v>
      </c>
      <c r="F950" s="13">
        <v>41060</v>
      </c>
      <c r="G950" s="13" t="s">
        <v>253</v>
      </c>
      <c r="H950" s="16">
        <v>45888</v>
      </c>
      <c r="I950" s="17">
        <v>45888</v>
      </c>
      <c r="J950" s="18">
        <v>45888</v>
      </c>
      <c r="K950" s="19">
        <v>0.32997685185185188</v>
      </c>
      <c r="L950" s="19">
        <v>0.36519675925925926</v>
      </c>
      <c r="M950" s="20">
        <v>0.41331018518518514</v>
      </c>
      <c r="N950" s="19">
        <v>0.44853009259259263</v>
      </c>
      <c r="O950" s="21">
        <f t="shared" si="33"/>
        <v>3.5219907407407491E-2</v>
      </c>
      <c r="P950" s="13" t="s">
        <v>323</v>
      </c>
      <c r="Q950" s="13" t="s">
        <v>254</v>
      </c>
      <c r="R950" s="22" t="s">
        <v>324</v>
      </c>
      <c r="S950" s="22" t="s">
        <v>32</v>
      </c>
      <c r="T950" s="23" t="s">
        <v>211</v>
      </c>
      <c r="U950" s="23"/>
      <c r="V950" s="22" t="s">
        <v>212</v>
      </c>
      <c r="W950" s="24" t="s">
        <v>3677</v>
      </c>
      <c r="X950" s="25" t="s">
        <v>50</v>
      </c>
      <c r="Y950" s="25" t="s">
        <v>50</v>
      </c>
      <c r="Z950" s="25" t="s">
        <v>50</v>
      </c>
      <c r="AA950" s="25"/>
      <c r="AB950" s="26"/>
      <c r="AC950" s="31">
        <v>1.5290000000000002E-2</v>
      </c>
      <c r="AD950" s="32"/>
      <c r="AE950" s="32"/>
      <c r="AF950" s="32"/>
      <c r="AG950" s="33"/>
      <c r="AH950" s="33"/>
      <c r="AI950" s="33"/>
      <c r="AJ950" s="27"/>
      <c r="AK950" s="27"/>
      <c r="AL950" s="27">
        <v>6.6133333333333333</v>
      </c>
      <c r="AM950" s="27"/>
      <c r="AN950" s="27"/>
      <c r="AO950" s="28" t="s">
        <v>3872</v>
      </c>
      <c r="AP950" s="51"/>
      <c r="AQ950" s="51"/>
    </row>
    <row r="951" spans="1:43" ht="12.65" customHeight="1">
      <c r="A951" s="13" t="s">
        <v>214</v>
      </c>
      <c r="B951" s="14" t="s">
        <v>215</v>
      </c>
      <c r="C951" s="13">
        <v>1</v>
      </c>
      <c r="D951" s="13" t="s">
        <v>216</v>
      </c>
      <c r="E951" s="15" t="s">
        <v>290</v>
      </c>
      <c r="F951" s="13">
        <v>41060</v>
      </c>
      <c r="G951" s="13" t="s">
        <v>253</v>
      </c>
      <c r="H951" s="16">
        <v>45888</v>
      </c>
      <c r="I951" s="17">
        <v>45888</v>
      </c>
      <c r="J951" s="18">
        <v>45888</v>
      </c>
      <c r="K951" s="19">
        <v>0.58391203703703709</v>
      </c>
      <c r="L951" s="19">
        <v>0.61936342592592597</v>
      </c>
      <c r="M951" s="20">
        <v>0.66724537037037035</v>
      </c>
      <c r="N951" s="19">
        <v>0.70269675925925923</v>
      </c>
      <c r="O951" s="21">
        <f t="shared" si="33"/>
        <v>3.545138888888888E-2</v>
      </c>
      <c r="P951" s="13" t="s">
        <v>323</v>
      </c>
      <c r="Q951" s="13" t="s">
        <v>254</v>
      </c>
      <c r="R951" s="22" t="s">
        <v>324</v>
      </c>
      <c r="S951" s="22" t="s">
        <v>32</v>
      </c>
      <c r="T951" s="23" t="s">
        <v>211</v>
      </c>
      <c r="U951" s="23"/>
      <c r="V951" s="22" t="s">
        <v>212</v>
      </c>
      <c r="W951" s="24" t="s">
        <v>3677</v>
      </c>
      <c r="X951" s="25" t="s">
        <v>50</v>
      </c>
      <c r="Y951" s="25" t="s">
        <v>50</v>
      </c>
      <c r="Z951" s="25" t="s">
        <v>50</v>
      </c>
      <c r="AA951" s="25"/>
      <c r="AB951" s="26"/>
      <c r="AC951" s="31">
        <v>0.42283999999999999</v>
      </c>
      <c r="AD951" s="32"/>
      <c r="AE951" s="32"/>
      <c r="AF951" s="32"/>
      <c r="AG951" s="33"/>
      <c r="AH951" s="33"/>
      <c r="AI951" s="33"/>
      <c r="AJ951" s="27"/>
      <c r="AK951" s="27"/>
      <c r="AL951" s="27">
        <v>6.6133333333333333</v>
      </c>
      <c r="AM951" s="27"/>
      <c r="AN951" s="27"/>
      <c r="AO951" s="28" t="s">
        <v>3872</v>
      </c>
      <c r="AP951" s="51"/>
      <c r="AQ951" s="51"/>
    </row>
    <row r="952" spans="1:43" ht="12.65" customHeight="1">
      <c r="A952" s="13" t="s">
        <v>214</v>
      </c>
      <c r="B952" s="14" t="s">
        <v>215</v>
      </c>
      <c r="C952" s="13">
        <v>1</v>
      </c>
      <c r="D952" s="13" t="s">
        <v>216</v>
      </c>
      <c r="E952" s="15" t="s">
        <v>290</v>
      </c>
      <c r="F952" s="13">
        <v>41060</v>
      </c>
      <c r="G952" s="13" t="s">
        <v>253</v>
      </c>
      <c r="H952" s="16">
        <v>45889</v>
      </c>
      <c r="I952" s="17">
        <v>45889</v>
      </c>
      <c r="J952" s="18">
        <v>45889</v>
      </c>
      <c r="K952" s="19">
        <v>0.41700231481481481</v>
      </c>
      <c r="L952" s="19">
        <v>0.44946759259259261</v>
      </c>
      <c r="M952" s="20">
        <v>0.50033564814814813</v>
      </c>
      <c r="N952" s="19">
        <v>0.53280092592592587</v>
      </c>
      <c r="O952" s="21">
        <f t="shared" si="33"/>
        <v>3.2465277777777746E-2</v>
      </c>
      <c r="P952" s="13" t="s">
        <v>595</v>
      </c>
      <c r="Q952" s="13" t="s">
        <v>254</v>
      </c>
      <c r="R952" s="22" t="s">
        <v>596</v>
      </c>
      <c r="S952" s="22" t="s">
        <v>33</v>
      </c>
      <c r="T952" s="23" t="s">
        <v>211</v>
      </c>
      <c r="U952" s="23"/>
      <c r="V952" s="22" t="s">
        <v>212</v>
      </c>
      <c r="W952" s="24" t="s">
        <v>3677</v>
      </c>
      <c r="X952" s="25" t="s">
        <v>50</v>
      </c>
      <c r="Y952" s="25" t="s">
        <v>50</v>
      </c>
      <c r="Z952" s="25" t="s">
        <v>50</v>
      </c>
      <c r="AA952" s="25"/>
      <c r="AB952" s="26"/>
      <c r="AC952" s="31">
        <v>0</v>
      </c>
      <c r="AD952" s="32"/>
      <c r="AE952" s="32"/>
      <c r="AF952" s="32"/>
      <c r="AG952" s="33"/>
      <c r="AH952" s="33"/>
      <c r="AI952" s="33"/>
      <c r="AJ952" s="27"/>
      <c r="AK952" s="27"/>
      <c r="AL952" s="27">
        <v>6.6133333333333333</v>
      </c>
      <c r="AM952" s="27"/>
      <c r="AN952" s="27"/>
      <c r="AO952" s="28" t="s">
        <v>3872</v>
      </c>
      <c r="AP952" s="51"/>
      <c r="AQ952" s="51"/>
    </row>
    <row r="953" spans="1:43" ht="12.65" customHeight="1">
      <c r="A953" s="13" t="s">
        <v>214</v>
      </c>
      <c r="B953" s="14" t="s">
        <v>215</v>
      </c>
      <c r="C953" s="13">
        <v>1</v>
      </c>
      <c r="D953" s="13" t="s">
        <v>216</v>
      </c>
      <c r="E953" s="15" t="s">
        <v>290</v>
      </c>
      <c r="F953" s="13">
        <v>41060</v>
      </c>
      <c r="G953" s="13" t="s">
        <v>253</v>
      </c>
      <c r="H953" s="16">
        <v>45889</v>
      </c>
      <c r="I953" s="17">
        <v>45889</v>
      </c>
      <c r="J953" s="18">
        <v>45889</v>
      </c>
      <c r="K953" s="19">
        <v>0.45857638888888885</v>
      </c>
      <c r="L953" s="19">
        <v>0.51719907407407417</v>
      </c>
      <c r="M953" s="20">
        <v>0.54190972222222222</v>
      </c>
      <c r="N953" s="19">
        <v>0.60053240740740754</v>
      </c>
      <c r="O953" s="21">
        <f t="shared" si="33"/>
        <v>5.8622685185185319E-2</v>
      </c>
      <c r="P953" s="13" t="s">
        <v>272</v>
      </c>
      <c r="Q953" s="13" t="s">
        <v>254</v>
      </c>
      <c r="R953" s="22" t="s">
        <v>273</v>
      </c>
      <c r="S953" s="22" t="s">
        <v>32</v>
      </c>
      <c r="T953" s="23" t="s">
        <v>211</v>
      </c>
      <c r="U953" s="23"/>
      <c r="V953" s="22" t="s">
        <v>212</v>
      </c>
      <c r="W953" s="24" t="s">
        <v>3677</v>
      </c>
      <c r="X953" s="25" t="s">
        <v>50</v>
      </c>
      <c r="Y953" s="25" t="s">
        <v>50</v>
      </c>
      <c r="Z953" s="25" t="s">
        <v>50</v>
      </c>
      <c r="AA953" s="25"/>
      <c r="AB953" s="26"/>
      <c r="AC953" s="31">
        <v>2.2000000000000001E-4</v>
      </c>
      <c r="AD953" s="32"/>
      <c r="AE953" s="32"/>
      <c r="AF953" s="32"/>
      <c r="AG953" s="33"/>
      <c r="AH953" s="33"/>
      <c r="AI953" s="33"/>
      <c r="AJ953" s="27"/>
      <c r="AK953" s="27"/>
      <c r="AL953" s="27">
        <v>6.6133333333333333</v>
      </c>
      <c r="AM953" s="27"/>
      <c r="AN953" s="27"/>
      <c r="AO953" s="28" t="s">
        <v>3872</v>
      </c>
      <c r="AP953" s="51"/>
      <c r="AQ953" s="51"/>
    </row>
    <row r="954" spans="1:43" ht="12.65" customHeight="1">
      <c r="A954" s="13" t="s">
        <v>214</v>
      </c>
      <c r="B954" s="14" t="s">
        <v>215</v>
      </c>
      <c r="C954" s="13">
        <v>1</v>
      </c>
      <c r="D954" s="13" t="s">
        <v>216</v>
      </c>
      <c r="E954" s="15" t="s">
        <v>290</v>
      </c>
      <c r="F954" s="13">
        <v>41060</v>
      </c>
      <c r="G954" s="13" t="s">
        <v>253</v>
      </c>
      <c r="H954" s="16">
        <v>45889</v>
      </c>
      <c r="I954" s="17">
        <v>45889</v>
      </c>
      <c r="J954" s="18">
        <v>45889</v>
      </c>
      <c r="K954" s="19">
        <v>0.52107638888888896</v>
      </c>
      <c r="L954" s="19">
        <v>0.58353009259259259</v>
      </c>
      <c r="M954" s="20">
        <v>0.60440972222222233</v>
      </c>
      <c r="N954" s="19">
        <v>0.66686342592592585</v>
      </c>
      <c r="O954" s="21">
        <f t="shared" si="33"/>
        <v>6.2453703703703511E-2</v>
      </c>
      <c r="P954" s="13" t="s">
        <v>1020</v>
      </c>
      <c r="Q954" s="13" t="s">
        <v>254</v>
      </c>
      <c r="R954" s="22" t="s">
        <v>1021</v>
      </c>
      <c r="S954" s="22" t="s">
        <v>32</v>
      </c>
      <c r="T954" s="23" t="s">
        <v>211</v>
      </c>
      <c r="U954" s="23"/>
      <c r="V954" s="22" t="s">
        <v>212</v>
      </c>
      <c r="W954" s="24" t="s">
        <v>3677</v>
      </c>
      <c r="X954" s="25" t="s">
        <v>50</v>
      </c>
      <c r="Y954" s="25" t="s">
        <v>50</v>
      </c>
      <c r="Z954" s="25" t="s">
        <v>50</v>
      </c>
      <c r="AA954" s="25"/>
      <c r="AB954" s="26"/>
      <c r="AC954" s="31">
        <v>0</v>
      </c>
      <c r="AD954" s="32"/>
      <c r="AE954" s="32"/>
      <c r="AF954" s="32"/>
      <c r="AG954" s="33"/>
      <c r="AH954" s="33"/>
      <c r="AI954" s="33"/>
      <c r="AJ954" s="27"/>
      <c r="AK954" s="27"/>
      <c r="AL954" s="27">
        <v>6.6133333333333333</v>
      </c>
      <c r="AM954" s="27"/>
      <c r="AN954" s="27"/>
      <c r="AO954" s="28" t="s">
        <v>3872</v>
      </c>
      <c r="AP954" s="51"/>
      <c r="AQ954" s="51"/>
    </row>
    <row r="955" spans="1:43" ht="12.65" customHeight="1">
      <c r="A955" s="13" t="s">
        <v>214</v>
      </c>
      <c r="B955" s="14" t="s">
        <v>215</v>
      </c>
      <c r="C955" s="13">
        <v>1</v>
      </c>
      <c r="D955" s="13" t="s">
        <v>216</v>
      </c>
      <c r="E955" s="15" t="s">
        <v>290</v>
      </c>
      <c r="F955" s="13">
        <v>41060</v>
      </c>
      <c r="G955" s="13" t="s">
        <v>253</v>
      </c>
      <c r="H955" s="16">
        <v>45889</v>
      </c>
      <c r="I955" s="17">
        <v>45889</v>
      </c>
      <c r="J955" s="18">
        <v>45889</v>
      </c>
      <c r="K955" s="19">
        <v>0.58399305555555558</v>
      </c>
      <c r="L955" s="19">
        <v>0.61921296296296302</v>
      </c>
      <c r="M955" s="20">
        <v>0.66732638888888884</v>
      </c>
      <c r="N955" s="19">
        <v>0.70254629629629628</v>
      </c>
      <c r="O955" s="21">
        <f t="shared" si="33"/>
        <v>3.5219907407407436E-2</v>
      </c>
      <c r="P955" s="13" t="s">
        <v>323</v>
      </c>
      <c r="Q955" s="13" t="s">
        <v>254</v>
      </c>
      <c r="R955" s="22" t="s">
        <v>324</v>
      </c>
      <c r="S955" s="22" t="s">
        <v>32</v>
      </c>
      <c r="T955" s="23" t="s">
        <v>211</v>
      </c>
      <c r="U955" s="23"/>
      <c r="V955" s="22" t="s">
        <v>212</v>
      </c>
      <c r="W955" s="24" t="s">
        <v>3677</v>
      </c>
      <c r="X955" s="25" t="s">
        <v>50</v>
      </c>
      <c r="Y955" s="25" t="s">
        <v>50</v>
      </c>
      <c r="Z955" s="25" t="s">
        <v>50</v>
      </c>
      <c r="AA955" s="25"/>
      <c r="AB955" s="26"/>
      <c r="AC955" s="31">
        <v>1.034E-2</v>
      </c>
      <c r="AD955" s="32"/>
      <c r="AE955" s="32"/>
      <c r="AF955" s="32"/>
      <c r="AG955" s="33"/>
      <c r="AH955" s="33"/>
      <c r="AI955" s="33"/>
      <c r="AJ955" s="27"/>
      <c r="AK955" s="27"/>
      <c r="AL955" s="27">
        <v>6.6133333333333333</v>
      </c>
      <c r="AM955" s="27"/>
      <c r="AN955" s="27"/>
      <c r="AO955" s="28" t="s">
        <v>3872</v>
      </c>
      <c r="AP955" s="51"/>
      <c r="AQ955" s="51"/>
    </row>
    <row r="956" spans="1:43" ht="12.65" customHeight="1">
      <c r="A956" s="13" t="s">
        <v>214</v>
      </c>
      <c r="B956" s="14" t="s">
        <v>215</v>
      </c>
      <c r="C956" s="13">
        <v>1</v>
      </c>
      <c r="D956" s="13" t="s">
        <v>216</v>
      </c>
      <c r="E956" s="15" t="s">
        <v>290</v>
      </c>
      <c r="F956" s="13">
        <v>41060</v>
      </c>
      <c r="G956" s="13" t="s">
        <v>253</v>
      </c>
      <c r="H956" s="16">
        <v>45889</v>
      </c>
      <c r="I956" s="17">
        <v>45889</v>
      </c>
      <c r="J956" s="18">
        <v>45889</v>
      </c>
      <c r="K956" s="19">
        <v>0.62505787037037042</v>
      </c>
      <c r="L956" s="19">
        <v>0.66116898148148151</v>
      </c>
      <c r="M956" s="20">
        <v>0.70839120370370379</v>
      </c>
      <c r="N956" s="19">
        <v>0.74450231481481488</v>
      </c>
      <c r="O956" s="21">
        <f t="shared" si="33"/>
        <v>3.6111111111111094E-2</v>
      </c>
      <c r="P956" s="13" t="s">
        <v>304</v>
      </c>
      <c r="Q956" s="13" t="s">
        <v>254</v>
      </c>
      <c r="R956" s="22" t="s">
        <v>305</v>
      </c>
      <c r="S956" s="22" t="s">
        <v>33</v>
      </c>
      <c r="T956" s="23" t="s">
        <v>52</v>
      </c>
      <c r="U956" s="23"/>
      <c r="V956" s="22" t="s">
        <v>67</v>
      </c>
      <c r="W956" s="24" t="s">
        <v>3677</v>
      </c>
      <c r="X956" s="25" t="s">
        <v>50</v>
      </c>
      <c r="Y956" s="25" t="s">
        <v>50</v>
      </c>
      <c r="Z956" s="25" t="s">
        <v>50</v>
      </c>
      <c r="AA956" s="25"/>
      <c r="AB956" s="26"/>
      <c r="AC956" s="31">
        <v>1.221E-2</v>
      </c>
      <c r="AD956" s="32"/>
      <c r="AE956" s="32"/>
      <c r="AF956" s="32"/>
      <c r="AG956" s="33"/>
      <c r="AH956" s="33"/>
      <c r="AI956" s="33"/>
      <c r="AJ956" s="27"/>
      <c r="AK956" s="27"/>
      <c r="AL956" s="27">
        <v>6.6133333333333333</v>
      </c>
      <c r="AM956" s="27"/>
      <c r="AN956" s="27"/>
      <c r="AO956" s="28" t="s">
        <v>3872</v>
      </c>
      <c r="AP956" s="51"/>
      <c r="AQ956" s="51"/>
    </row>
    <row r="957" spans="1:43" ht="12.65" customHeight="1">
      <c r="A957" s="13" t="s">
        <v>214</v>
      </c>
      <c r="B957" s="14" t="s">
        <v>215</v>
      </c>
      <c r="C957" s="13">
        <v>1</v>
      </c>
      <c r="D957" s="13" t="s">
        <v>216</v>
      </c>
      <c r="E957" s="15" t="s">
        <v>290</v>
      </c>
      <c r="F957" s="13">
        <v>41060</v>
      </c>
      <c r="G957" s="13" t="s">
        <v>253</v>
      </c>
      <c r="H957" s="16">
        <v>45891</v>
      </c>
      <c r="I957" s="17">
        <v>45891</v>
      </c>
      <c r="J957" s="18">
        <v>45891</v>
      </c>
      <c r="K957" s="19">
        <v>0.16368055555555555</v>
      </c>
      <c r="L957" s="19">
        <v>0.20135416666666664</v>
      </c>
      <c r="M957" s="20">
        <v>0.24701388888888889</v>
      </c>
      <c r="N957" s="19">
        <v>0.28468749999999998</v>
      </c>
      <c r="O957" s="21">
        <f t="shared" si="33"/>
        <v>3.7673611111111088E-2</v>
      </c>
      <c r="P957" s="13" t="s">
        <v>347</v>
      </c>
      <c r="Q957" s="13" t="s">
        <v>254</v>
      </c>
      <c r="R957" s="22" t="s">
        <v>348</v>
      </c>
      <c r="S957" s="22" t="s">
        <v>33</v>
      </c>
      <c r="T957" s="23" t="s">
        <v>52</v>
      </c>
      <c r="U957" s="23" t="s">
        <v>50</v>
      </c>
      <c r="V957" s="22" t="s">
        <v>67</v>
      </c>
      <c r="W957" s="24" t="s">
        <v>3677</v>
      </c>
      <c r="X957" s="25" t="s">
        <v>50</v>
      </c>
      <c r="Y957" s="25" t="s">
        <v>50</v>
      </c>
      <c r="Z957" s="25" t="s">
        <v>50</v>
      </c>
      <c r="AA957" s="25"/>
      <c r="AB957" s="26"/>
      <c r="AC957" s="31">
        <v>1.32E-2</v>
      </c>
      <c r="AD957" s="32"/>
      <c r="AE957" s="32"/>
      <c r="AF957" s="32"/>
      <c r="AG957" s="33"/>
      <c r="AH957" s="33"/>
      <c r="AI957" s="33"/>
      <c r="AJ957" s="27"/>
      <c r="AK957" s="27"/>
      <c r="AL957" s="27">
        <v>6.6133333333333333</v>
      </c>
      <c r="AM957" s="27"/>
      <c r="AN957" s="27"/>
      <c r="AO957" s="28" t="s">
        <v>3872</v>
      </c>
      <c r="AP957" s="51"/>
      <c r="AQ957" s="51"/>
    </row>
    <row r="958" spans="1:43" ht="12.65" customHeight="1">
      <c r="A958" s="13" t="s">
        <v>214</v>
      </c>
      <c r="B958" s="14" t="s">
        <v>215</v>
      </c>
      <c r="C958" s="13">
        <v>1</v>
      </c>
      <c r="D958" s="13" t="s">
        <v>216</v>
      </c>
      <c r="E958" s="15" t="s">
        <v>290</v>
      </c>
      <c r="F958" s="13">
        <v>41060</v>
      </c>
      <c r="G958" s="13" t="s">
        <v>253</v>
      </c>
      <c r="H958" s="16">
        <v>45891</v>
      </c>
      <c r="I958" s="17">
        <v>45891</v>
      </c>
      <c r="J958" s="18">
        <v>45891</v>
      </c>
      <c r="K958" s="19">
        <v>0.2051736111111111</v>
      </c>
      <c r="L958" s="19">
        <v>0.22322916666666667</v>
      </c>
      <c r="M958" s="20">
        <v>0.28850694444444441</v>
      </c>
      <c r="N958" s="19">
        <v>0.30656250000000002</v>
      </c>
      <c r="O958" s="21">
        <f t="shared" si="33"/>
        <v>1.8055555555555602E-2</v>
      </c>
      <c r="P958" s="13" t="s">
        <v>257</v>
      </c>
      <c r="Q958" s="13" t="s">
        <v>254</v>
      </c>
      <c r="R958" s="22" t="s">
        <v>258</v>
      </c>
      <c r="S958" s="22" t="s">
        <v>33</v>
      </c>
      <c r="T958" s="23" t="s">
        <v>52</v>
      </c>
      <c r="U958" s="23"/>
      <c r="V958" s="22" t="s">
        <v>67</v>
      </c>
      <c r="W958" s="24" t="s">
        <v>3677</v>
      </c>
      <c r="X958" s="25" t="s">
        <v>50</v>
      </c>
      <c r="Y958" s="25" t="s">
        <v>50</v>
      </c>
      <c r="Z958" s="25" t="s">
        <v>50</v>
      </c>
      <c r="AA958" s="25"/>
      <c r="AB958" s="26"/>
      <c r="AC958" s="31">
        <v>5.5000000000000003E-4</v>
      </c>
      <c r="AD958" s="32"/>
      <c r="AE958" s="32"/>
      <c r="AF958" s="32"/>
      <c r="AG958" s="33"/>
      <c r="AH958" s="33"/>
      <c r="AI958" s="33"/>
      <c r="AJ958" s="27"/>
      <c r="AK958" s="27"/>
      <c r="AL958" s="27">
        <v>6.6133333333333333</v>
      </c>
      <c r="AM958" s="27"/>
      <c r="AN958" s="27"/>
      <c r="AO958" s="28" t="s">
        <v>3872</v>
      </c>
      <c r="AP958" s="51"/>
      <c r="AQ958" s="51"/>
    </row>
    <row r="959" spans="1:43" ht="12.65" customHeight="1">
      <c r="A959" s="13" t="s">
        <v>214</v>
      </c>
      <c r="B959" s="14" t="s">
        <v>215</v>
      </c>
      <c r="C959" s="13">
        <v>1</v>
      </c>
      <c r="D959" s="13" t="s">
        <v>216</v>
      </c>
      <c r="E959" s="15" t="s">
        <v>290</v>
      </c>
      <c r="F959" s="13">
        <v>41060</v>
      </c>
      <c r="G959" s="13" t="s">
        <v>253</v>
      </c>
      <c r="H959" s="16">
        <v>45891</v>
      </c>
      <c r="I959" s="17">
        <v>45891</v>
      </c>
      <c r="J959" s="18">
        <v>45891</v>
      </c>
      <c r="K959" s="19">
        <v>0.22612268518518519</v>
      </c>
      <c r="L959" s="19">
        <v>0.26223379629629628</v>
      </c>
      <c r="M959" s="20">
        <v>0.30945601851851851</v>
      </c>
      <c r="N959" s="19">
        <v>0.3455671296296296</v>
      </c>
      <c r="O959" s="21">
        <f t="shared" si="33"/>
        <v>3.6111111111111094E-2</v>
      </c>
      <c r="P959" s="13" t="s">
        <v>304</v>
      </c>
      <c r="Q959" s="13" t="s">
        <v>254</v>
      </c>
      <c r="R959" s="22" t="s">
        <v>305</v>
      </c>
      <c r="S959" s="22" t="s">
        <v>33</v>
      </c>
      <c r="T959" s="23" t="s">
        <v>52</v>
      </c>
      <c r="U959" s="23"/>
      <c r="V959" s="22" t="s">
        <v>67</v>
      </c>
      <c r="W959" s="24" t="s">
        <v>3677</v>
      </c>
      <c r="X959" s="25" t="s">
        <v>50</v>
      </c>
      <c r="Y959" s="25" t="s">
        <v>50</v>
      </c>
      <c r="Z959" s="25" t="s">
        <v>50</v>
      </c>
      <c r="AA959" s="25"/>
      <c r="AB959" s="26"/>
      <c r="AC959" s="31">
        <v>3.3000000000000002E-2</v>
      </c>
      <c r="AD959" s="32"/>
      <c r="AE959" s="32"/>
      <c r="AF959" s="32"/>
      <c r="AG959" s="33"/>
      <c r="AH959" s="33"/>
      <c r="AI959" s="33"/>
      <c r="AJ959" s="27"/>
      <c r="AK959" s="27"/>
      <c r="AL959" s="27">
        <v>6.6133333333333333</v>
      </c>
      <c r="AM959" s="27"/>
      <c r="AN959" s="27"/>
      <c r="AO959" s="28" t="s">
        <v>3872</v>
      </c>
      <c r="AP959" s="51"/>
      <c r="AQ959" s="51"/>
    </row>
    <row r="960" spans="1:43" ht="12.65" customHeight="1">
      <c r="A960" s="13" t="s">
        <v>214</v>
      </c>
      <c r="B960" s="14" t="s">
        <v>215</v>
      </c>
      <c r="C960" s="13">
        <v>1</v>
      </c>
      <c r="D960" s="13" t="s">
        <v>216</v>
      </c>
      <c r="E960" s="15" t="s">
        <v>290</v>
      </c>
      <c r="F960" s="13">
        <v>41060</v>
      </c>
      <c r="G960" s="13" t="s">
        <v>253</v>
      </c>
      <c r="H960" s="16">
        <v>45891</v>
      </c>
      <c r="I960" s="17">
        <v>45891</v>
      </c>
      <c r="J960" s="18">
        <f>I960</f>
        <v>45891</v>
      </c>
      <c r="K960" s="19">
        <v>0.77325231481481482</v>
      </c>
      <c r="L960" s="19">
        <v>0.85619212962962965</v>
      </c>
      <c r="M960" s="20">
        <v>0.85658564814814819</v>
      </c>
      <c r="N960" s="19">
        <v>0.93952546296296291</v>
      </c>
      <c r="O960" s="21">
        <f t="shared" si="33"/>
        <v>8.2939814814814716E-2</v>
      </c>
      <c r="P960" s="13" t="s">
        <v>1050</v>
      </c>
      <c r="Q960" s="13" t="s">
        <v>254</v>
      </c>
      <c r="R960" s="22" t="s">
        <v>1051</v>
      </c>
      <c r="S960" s="22" t="s">
        <v>29</v>
      </c>
      <c r="T960" s="23" t="s">
        <v>52</v>
      </c>
      <c r="U960" s="23" t="s">
        <v>50</v>
      </c>
      <c r="V960" s="22" t="s">
        <v>67</v>
      </c>
      <c r="W960" s="24" t="s">
        <v>139</v>
      </c>
      <c r="X960" s="25" t="s">
        <v>71</v>
      </c>
      <c r="Y960" s="25" t="s">
        <v>114</v>
      </c>
      <c r="Z960" s="25" t="s">
        <v>66</v>
      </c>
      <c r="AA960" s="25"/>
      <c r="AB960" s="26"/>
      <c r="AC960" s="31">
        <v>19.18796</v>
      </c>
      <c r="AD960" s="32"/>
      <c r="AE960" s="32"/>
      <c r="AF960" s="32"/>
      <c r="AG960" s="33"/>
      <c r="AH960" s="33"/>
      <c r="AI960" s="33"/>
      <c r="AJ960" s="27"/>
      <c r="AK960" s="27"/>
      <c r="AL960" s="27">
        <v>19.839999999999996</v>
      </c>
      <c r="AM960" s="27"/>
      <c r="AN960" s="27"/>
      <c r="AO960" s="28" t="s">
        <v>3872</v>
      </c>
      <c r="AP960" s="51"/>
      <c r="AQ960" s="51"/>
    </row>
    <row r="961" spans="1:43" ht="12.65" customHeight="1">
      <c r="A961" s="13" t="s">
        <v>214</v>
      </c>
      <c r="B961" s="14" t="s">
        <v>215</v>
      </c>
      <c r="C961" s="13">
        <v>1</v>
      </c>
      <c r="D961" s="13" t="s">
        <v>216</v>
      </c>
      <c r="E961" s="15" t="s">
        <v>290</v>
      </c>
      <c r="F961" s="13">
        <v>41060</v>
      </c>
      <c r="G961" s="13" t="s">
        <v>253</v>
      </c>
      <c r="H961" s="16">
        <v>45891</v>
      </c>
      <c r="I961" s="17">
        <v>45891</v>
      </c>
      <c r="J961" s="18">
        <v>45891</v>
      </c>
      <c r="K961" s="19">
        <v>0.85667824074074084</v>
      </c>
      <c r="L961" s="19">
        <v>0.88318287037037035</v>
      </c>
      <c r="M961" s="20">
        <v>0.9400115740740741</v>
      </c>
      <c r="N961" s="19">
        <v>0.96651620370370372</v>
      </c>
      <c r="O961" s="21">
        <f t="shared" si="33"/>
        <v>2.6504629629629628E-2</v>
      </c>
      <c r="P961" s="13" t="s">
        <v>396</v>
      </c>
      <c r="Q961" s="13" t="s">
        <v>254</v>
      </c>
      <c r="R961" s="22" t="s">
        <v>397</v>
      </c>
      <c r="S961" s="22" t="s">
        <v>33</v>
      </c>
      <c r="T961" s="23" t="s">
        <v>52</v>
      </c>
      <c r="U961" s="23"/>
      <c r="V961" s="22" t="s">
        <v>67</v>
      </c>
      <c r="W961" s="24" t="s">
        <v>3677</v>
      </c>
      <c r="X961" s="25" t="s">
        <v>50</v>
      </c>
      <c r="Y961" s="25" t="s">
        <v>50</v>
      </c>
      <c r="Z961" s="25" t="s">
        <v>50</v>
      </c>
      <c r="AA961" s="25"/>
      <c r="AB961" s="26"/>
      <c r="AC961" s="31">
        <v>12.532300000000001</v>
      </c>
      <c r="AD961" s="32"/>
      <c r="AE961" s="32"/>
      <c r="AF961" s="32"/>
      <c r="AG961" s="33"/>
      <c r="AH961" s="33"/>
      <c r="AI961" s="33"/>
      <c r="AJ961" s="27"/>
      <c r="AK961" s="27"/>
      <c r="AL961" s="27">
        <v>8.2666666666666675</v>
      </c>
      <c r="AM961" s="27"/>
      <c r="AN961" s="27"/>
      <c r="AO961" s="28" t="s">
        <v>3872</v>
      </c>
      <c r="AP961" s="51"/>
      <c r="AQ961" s="51"/>
    </row>
    <row r="962" spans="1:43" ht="12.65" customHeight="1">
      <c r="A962" s="13" t="s">
        <v>214</v>
      </c>
      <c r="B962" s="14" t="s">
        <v>215</v>
      </c>
      <c r="C962" s="13">
        <v>1</v>
      </c>
      <c r="D962" s="13" t="s">
        <v>216</v>
      </c>
      <c r="E962" s="15" t="s">
        <v>290</v>
      </c>
      <c r="F962" s="13">
        <v>41060</v>
      </c>
      <c r="G962" s="13" t="s">
        <v>253</v>
      </c>
      <c r="H962" s="16">
        <v>45892</v>
      </c>
      <c r="I962" s="17">
        <v>45892</v>
      </c>
      <c r="J962" s="18">
        <f>I962</f>
        <v>45892</v>
      </c>
      <c r="K962" s="19">
        <v>0.18802083333333333</v>
      </c>
      <c r="L962" s="19">
        <v>0.27103009259259259</v>
      </c>
      <c r="M962" s="20">
        <v>0.27135416666666667</v>
      </c>
      <c r="N962" s="19">
        <v>0.3543634259259259</v>
      </c>
      <c r="O962" s="21">
        <f t="shared" si="33"/>
        <v>8.3009259259259227E-2</v>
      </c>
      <c r="P962" s="13" t="s">
        <v>385</v>
      </c>
      <c r="Q962" s="13" t="s">
        <v>254</v>
      </c>
      <c r="R962" s="22" t="s">
        <v>386</v>
      </c>
      <c r="S962" s="22" t="s">
        <v>31</v>
      </c>
      <c r="T962" s="23" t="s">
        <v>52</v>
      </c>
      <c r="U962" s="23" t="s">
        <v>50</v>
      </c>
      <c r="V962" s="22" t="s">
        <v>67</v>
      </c>
      <c r="W962" s="24" t="s">
        <v>139</v>
      </c>
      <c r="X962" s="25" t="s">
        <v>71</v>
      </c>
      <c r="Y962" s="25" t="s">
        <v>114</v>
      </c>
      <c r="Z962" s="25" t="s">
        <v>66</v>
      </c>
      <c r="AA962" s="25"/>
      <c r="AB962" s="26"/>
      <c r="AC962" s="31">
        <v>8.9099999999999995E-3</v>
      </c>
      <c r="AD962" s="32"/>
      <c r="AE962" s="32"/>
      <c r="AF962" s="32"/>
      <c r="AG962" s="33"/>
      <c r="AH962" s="33"/>
      <c r="AI962" s="33"/>
      <c r="AJ962" s="27"/>
      <c r="AK962" s="27"/>
      <c r="AL962" s="27">
        <v>8.5973333333333333</v>
      </c>
      <c r="AM962" s="27"/>
      <c r="AN962" s="27"/>
      <c r="AO962" s="28" t="s">
        <v>3872</v>
      </c>
      <c r="AP962" s="51"/>
      <c r="AQ962" s="51"/>
    </row>
    <row r="963" spans="1:43" ht="12.65" customHeight="1">
      <c r="A963" s="13" t="s">
        <v>214</v>
      </c>
      <c r="B963" s="14" t="s">
        <v>215</v>
      </c>
      <c r="C963" s="13">
        <v>1</v>
      </c>
      <c r="D963" s="13" t="s">
        <v>216</v>
      </c>
      <c r="E963" s="15" t="s">
        <v>290</v>
      </c>
      <c r="F963" s="13">
        <v>41060</v>
      </c>
      <c r="G963" s="13" t="s">
        <v>253</v>
      </c>
      <c r="H963" s="16">
        <v>45892</v>
      </c>
      <c r="I963" s="17">
        <v>45892</v>
      </c>
      <c r="J963" s="18">
        <v>45892</v>
      </c>
      <c r="K963" s="19">
        <v>0.54219907407407408</v>
      </c>
      <c r="L963" s="19">
        <v>0.55454861111111098</v>
      </c>
      <c r="M963" s="20">
        <v>0.62553240740740745</v>
      </c>
      <c r="N963" s="19">
        <v>0.63788194444444435</v>
      </c>
      <c r="O963" s="21">
        <f t="shared" si="33"/>
        <v>1.2349537037036895E-2</v>
      </c>
      <c r="P963" s="13" t="s">
        <v>425</v>
      </c>
      <c r="Q963" s="13" t="s">
        <v>254</v>
      </c>
      <c r="R963" s="22" t="s">
        <v>426</v>
      </c>
      <c r="S963" s="22" t="s">
        <v>33</v>
      </c>
      <c r="T963" s="23" t="s">
        <v>52</v>
      </c>
      <c r="U963" s="23"/>
      <c r="V963" s="22" t="s">
        <v>67</v>
      </c>
      <c r="W963" s="24" t="s">
        <v>3677</v>
      </c>
      <c r="X963" s="25" t="s">
        <v>50</v>
      </c>
      <c r="Y963" s="25" t="s">
        <v>50</v>
      </c>
      <c r="Z963" s="25" t="s">
        <v>50</v>
      </c>
      <c r="AA963" s="25"/>
      <c r="AB963" s="26"/>
      <c r="AC963" s="31">
        <v>14.787410000000001</v>
      </c>
      <c r="AD963" s="32"/>
      <c r="AE963" s="32"/>
      <c r="AF963" s="32"/>
      <c r="AG963" s="33"/>
      <c r="AH963" s="33"/>
      <c r="AI963" s="33"/>
      <c r="AJ963" s="27"/>
      <c r="AK963" s="27"/>
      <c r="AL963" s="27">
        <v>8.5973333333333333</v>
      </c>
      <c r="AM963" s="27"/>
      <c r="AN963" s="27"/>
      <c r="AO963" s="28" t="s">
        <v>3872</v>
      </c>
      <c r="AP963" s="51"/>
      <c r="AQ963" s="51"/>
    </row>
    <row r="964" spans="1:43" ht="12.65" customHeight="1">
      <c r="A964" s="13" t="s">
        <v>214</v>
      </c>
      <c r="B964" s="14" t="s">
        <v>215</v>
      </c>
      <c r="C964" s="13">
        <v>1</v>
      </c>
      <c r="D964" s="13" t="s">
        <v>216</v>
      </c>
      <c r="E964" s="15" t="s">
        <v>290</v>
      </c>
      <c r="F964" s="13">
        <v>41060</v>
      </c>
      <c r="G964" s="13" t="s">
        <v>253</v>
      </c>
      <c r="H964" s="16">
        <v>45892</v>
      </c>
      <c r="I964" s="17">
        <v>45892</v>
      </c>
      <c r="J964" s="18">
        <v>45892</v>
      </c>
      <c r="K964" s="19">
        <v>0.55829861111111101</v>
      </c>
      <c r="L964" s="19">
        <v>0.56190972222222224</v>
      </c>
      <c r="M964" s="20">
        <v>0.64163194444444449</v>
      </c>
      <c r="N964" s="19">
        <v>0.64524305555555561</v>
      </c>
      <c r="O964" s="21">
        <f t="shared" si="33"/>
        <v>3.6111111111111205E-3</v>
      </c>
      <c r="P964" s="13" t="s">
        <v>429</v>
      </c>
      <c r="Q964" s="13" t="s">
        <v>254</v>
      </c>
      <c r="R964" s="22" t="s">
        <v>430</v>
      </c>
      <c r="S964" s="22" t="s">
        <v>33</v>
      </c>
      <c r="T964" s="23" t="s">
        <v>52</v>
      </c>
      <c r="U964" s="23"/>
      <c r="V964" s="22" t="s">
        <v>67</v>
      </c>
      <c r="W964" s="24" t="s">
        <v>3677</v>
      </c>
      <c r="X964" s="25" t="s">
        <v>50</v>
      </c>
      <c r="Y964" s="25" t="s">
        <v>50</v>
      </c>
      <c r="Z964" s="25" t="s">
        <v>50</v>
      </c>
      <c r="AA964" s="25"/>
      <c r="AB964" s="26"/>
      <c r="AC964" s="31">
        <v>28.314110000000003</v>
      </c>
      <c r="AD964" s="32"/>
      <c r="AE964" s="32"/>
      <c r="AF964" s="32"/>
      <c r="AG964" s="33"/>
      <c r="AH964" s="33"/>
      <c r="AI964" s="33"/>
      <c r="AJ964" s="27"/>
      <c r="AK964" s="27"/>
      <c r="AL964" s="27">
        <v>8.5973333333333333</v>
      </c>
      <c r="AM964" s="27"/>
      <c r="AN964" s="27"/>
      <c r="AO964" s="28" t="s">
        <v>3872</v>
      </c>
      <c r="AP964" s="51"/>
      <c r="AQ964" s="51"/>
    </row>
    <row r="965" spans="1:43" ht="12.65" customHeight="1">
      <c r="A965" s="13" t="s">
        <v>214</v>
      </c>
      <c r="B965" s="14" t="s">
        <v>215</v>
      </c>
      <c r="C965" s="13">
        <v>1</v>
      </c>
      <c r="D965" s="13" t="s">
        <v>216</v>
      </c>
      <c r="E965" s="15" t="s">
        <v>290</v>
      </c>
      <c r="F965" s="13">
        <v>41060</v>
      </c>
      <c r="G965" s="13" t="s">
        <v>253</v>
      </c>
      <c r="H965" s="16">
        <v>45892</v>
      </c>
      <c r="I965" s="17">
        <v>45892</v>
      </c>
      <c r="J965" s="18">
        <f>I965</f>
        <v>45892</v>
      </c>
      <c r="K965" s="19">
        <v>0.56230324074074078</v>
      </c>
      <c r="L965" s="19">
        <v>0.6430555555555556</v>
      </c>
      <c r="M965" s="20">
        <v>0.64563657407407415</v>
      </c>
      <c r="N965" s="19">
        <v>0.72638888888888897</v>
      </c>
      <c r="O965" s="21">
        <f t="shared" si="33"/>
        <v>8.0752314814814818E-2</v>
      </c>
      <c r="P965" s="13" t="s">
        <v>387</v>
      </c>
      <c r="Q965" s="13" t="s">
        <v>254</v>
      </c>
      <c r="R965" s="22" t="s">
        <v>388</v>
      </c>
      <c r="S965" s="22" t="s">
        <v>29</v>
      </c>
      <c r="T965" s="23" t="s">
        <v>52</v>
      </c>
      <c r="U965" s="23" t="s">
        <v>50</v>
      </c>
      <c r="V965" s="22" t="s">
        <v>67</v>
      </c>
      <c r="W965" s="24" t="s">
        <v>141</v>
      </c>
      <c r="X965" s="25" t="s">
        <v>54</v>
      </c>
      <c r="Y965" s="25" t="s">
        <v>114</v>
      </c>
      <c r="Z965" s="25" t="s">
        <v>74</v>
      </c>
      <c r="AA965" s="25"/>
      <c r="AB965" s="26"/>
      <c r="AC965" s="31">
        <v>32.808929999999997</v>
      </c>
      <c r="AD965" s="32"/>
      <c r="AE965" s="32"/>
      <c r="AF965" s="32"/>
      <c r="AG965" s="33"/>
      <c r="AH965" s="33"/>
      <c r="AI965" s="33"/>
      <c r="AJ965" s="27"/>
      <c r="AK965" s="27"/>
      <c r="AL965" s="27">
        <v>20.633600000000001</v>
      </c>
      <c r="AM965" s="27"/>
      <c r="AN965" s="27"/>
      <c r="AO965" s="28" t="s">
        <v>3872</v>
      </c>
      <c r="AP965" s="51"/>
      <c r="AQ965" s="51"/>
    </row>
    <row r="966" spans="1:43" ht="12.65" customHeight="1">
      <c r="A966" s="13" t="s">
        <v>214</v>
      </c>
      <c r="B966" s="14" t="s">
        <v>215</v>
      </c>
      <c r="C966" s="13">
        <v>1</v>
      </c>
      <c r="D966" s="13" t="s">
        <v>216</v>
      </c>
      <c r="E966" s="15" t="s">
        <v>290</v>
      </c>
      <c r="F966" s="13">
        <v>41060</v>
      </c>
      <c r="G966" s="13" t="s">
        <v>253</v>
      </c>
      <c r="H966" s="16">
        <v>45892</v>
      </c>
      <c r="I966" s="17">
        <v>45892</v>
      </c>
      <c r="J966" s="18">
        <v>45892</v>
      </c>
      <c r="K966" s="19">
        <v>0.6436574074074074</v>
      </c>
      <c r="L966" s="19">
        <v>0.6442824074074075</v>
      </c>
      <c r="M966" s="20">
        <v>0.72699074074074077</v>
      </c>
      <c r="N966" s="19">
        <v>0.72761574074074087</v>
      </c>
      <c r="O966" s="21">
        <f t="shared" si="33"/>
        <v>6.250000000000977E-4</v>
      </c>
      <c r="P966" s="13" t="s">
        <v>398</v>
      </c>
      <c r="Q966" s="13" t="s">
        <v>254</v>
      </c>
      <c r="R966" s="22" t="s">
        <v>399</v>
      </c>
      <c r="S966" s="22" t="s">
        <v>33</v>
      </c>
      <c r="T966" s="23" t="s">
        <v>52</v>
      </c>
      <c r="U966" s="23"/>
      <c r="V966" s="22" t="s">
        <v>67</v>
      </c>
      <c r="W966" s="24" t="s">
        <v>3677</v>
      </c>
      <c r="X966" s="25" t="s">
        <v>50</v>
      </c>
      <c r="Y966" s="25" t="s">
        <v>50</v>
      </c>
      <c r="Z966" s="25" t="s">
        <v>50</v>
      </c>
      <c r="AA966" s="25"/>
      <c r="AB966" s="26"/>
      <c r="AC966" s="31">
        <v>24.710509999999999</v>
      </c>
      <c r="AD966" s="32"/>
      <c r="AE966" s="32"/>
      <c r="AF966" s="32"/>
      <c r="AG966" s="33"/>
      <c r="AH966" s="33"/>
      <c r="AI966" s="33"/>
      <c r="AJ966" s="27"/>
      <c r="AK966" s="27"/>
      <c r="AL966" s="27">
        <v>8.5973333333333333</v>
      </c>
      <c r="AM966" s="27"/>
      <c r="AN966" s="27"/>
      <c r="AO966" s="28" t="s">
        <v>3872</v>
      </c>
      <c r="AP966" s="51"/>
      <c r="AQ966" s="51"/>
    </row>
    <row r="967" spans="1:43" ht="12.65" customHeight="1">
      <c r="A967" s="13" t="s">
        <v>214</v>
      </c>
      <c r="B967" s="14" t="s">
        <v>215</v>
      </c>
      <c r="C967" s="13">
        <v>1</v>
      </c>
      <c r="D967" s="13" t="s">
        <v>216</v>
      </c>
      <c r="E967" s="15" t="s">
        <v>290</v>
      </c>
      <c r="F967" s="13">
        <v>41060</v>
      </c>
      <c r="G967" s="13" t="s">
        <v>253</v>
      </c>
      <c r="H967" s="16">
        <v>45892</v>
      </c>
      <c r="I967" s="17">
        <v>45892</v>
      </c>
      <c r="J967" s="18">
        <v>45892</v>
      </c>
      <c r="K967" s="19">
        <v>0.64694444444444443</v>
      </c>
      <c r="L967" s="19">
        <v>0.68696759259259255</v>
      </c>
      <c r="M967" s="20">
        <v>0.7302777777777778</v>
      </c>
      <c r="N967" s="19">
        <v>0.77030092592592592</v>
      </c>
      <c r="O967" s="21">
        <f t="shared" si="33"/>
        <v>4.0023148148148113E-2</v>
      </c>
      <c r="P967" s="13" t="s">
        <v>1060</v>
      </c>
      <c r="Q967" s="13" t="s">
        <v>254</v>
      </c>
      <c r="R967" s="22" t="s">
        <v>1061</v>
      </c>
      <c r="S967" s="22" t="s">
        <v>33</v>
      </c>
      <c r="T967" s="23" t="s">
        <v>52</v>
      </c>
      <c r="U967" s="23"/>
      <c r="V967" s="22" t="s">
        <v>67</v>
      </c>
      <c r="W967" s="24" t="s">
        <v>3677</v>
      </c>
      <c r="X967" s="25" t="s">
        <v>50</v>
      </c>
      <c r="Y967" s="25" t="s">
        <v>50</v>
      </c>
      <c r="Z967" s="25" t="s">
        <v>50</v>
      </c>
      <c r="AA967" s="25"/>
      <c r="AB967" s="26"/>
      <c r="AC967" s="31">
        <v>18.758960000000002</v>
      </c>
      <c r="AD967" s="32"/>
      <c r="AE967" s="32"/>
      <c r="AF967" s="32"/>
      <c r="AG967" s="33"/>
      <c r="AH967" s="33"/>
      <c r="AI967" s="33"/>
      <c r="AJ967" s="27"/>
      <c r="AK967" s="27"/>
      <c r="AL967" s="27">
        <v>8.5973333333333333</v>
      </c>
      <c r="AM967" s="27"/>
      <c r="AN967" s="27"/>
      <c r="AO967" s="28" t="s">
        <v>3872</v>
      </c>
      <c r="AP967" s="51"/>
      <c r="AQ967" s="51"/>
    </row>
    <row r="968" spans="1:43" ht="12.65" customHeight="1">
      <c r="A968" s="13" t="s">
        <v>214</v>
      </c>
      <c r="B968" s="14" t="s">
        <v>215</v>
      </c>
      <c r="C968" s="13">
        <v>1</v>
      </c>
      <c r="D968" s="13" t="s">
        <v>216</v>
      </c>
      <c r="E968" s="15" t="s">
        <v>290</v>
      </c>
      <c r="F968" s="13">
        <v>41060</v>
      </c>
      <c r="G968" s="13" t="s">
        <v>253</v>
      </c>
      <c r="H968" s="16">
        <v>45892</v>
      </c>
      <c r="I968" s="17">
        <v>45892</v>
      </c>
      <c r="J968" s="18">
        <f>I968</f>
        <v>45892</v>
      </c>
      <c r="K968" s="19">
        <v>0.68737268518518524</v>
      </c>
      <c r="L968" s="19">
        <v>0.77453703703703702</v>
      </c>
      <c r="M968" s="20">
        <v>0.77070601851851861</v>
      </c>
      <c r="N968" s="19">
        <v>0.85787037037037039</v>
      </c>
      <c r="O968" s="21">
        <f t="shared" si="33"/>
        <v>8.7164351851851785E-2</v>
      </c>
      <c r="P968" s="13" t="s">
        <v>491</v>
      </c>
      <c r="Q968" s="13" t="s">
        <v>254</v>
      </c>
      <c r="R968" s="22" t="s">
        <v>492</v>
      </c>
      <c r="S968" s="22" t="s">
        <v>29</v>
      </c>
      <c r="T968" s="23" t="s">
        <v>52</v>
      </c>
      <c r="U968" s="23" t="s">
        <v>50</v>
      </c>
      <c r="V968" s="22" t="s">
        <v>67</v>
      </c>
      <c r="W968" s="24" t="s">
        <v>144</v>
      </c>
      <c r="X968" s="25" t="s">
        <v>84</v>
      </c>
      <c r="Y968" s="25" t="s">
        <v>114</v>
      </c>
      <c r="Z968" s="25" t="s">
        <v>62</v>
      </c>
      <c r="AA968" s="25"/>
      <c r="AB968" s="26"/>
      <c r="AC968" s="31">
        <v>60.110929999999996</v>
      </c>
      <c r="AD968" s="32"/>
      <c r="AE968" s="32"/>
      <c r="AF968" s="32"/>
      <c r="AG968" s="33"/>
      <c r="AH968" s="33"/>
      <c r="AI968" s="33"/>
      <c r="AJ968" s="27"/>
      <c r="AK968" s="27"/>
      <c r="AL968" s="27">
        <v>20.633600000000001</v>
      </c>
      <c r="AM968" s="27"/>
      <c r="AN968" s="27"/>
      <c r="AO968" s="28" t="s">
        <v>3872</v>
      </c>
      <c r="AP968" s="51"/>
      <c r="AQ968" s="51"/>
    </row>
    <row r="969" spans="1:43" ht="12.65" customHeight="1">
      <c r="A969" s="13" t="s">
        <v>214</v>
      </c>
      <c r="B969" s="14" t="s">
        <v>215</v>
      </c>
      <c r="C969" s="13">
        <v>1</v>
      </c>
      <c r="D969" s="13" t="s">
        <v>216</v>
      </c>
      <c r="E969" s="15" t="s">
        <v>290</v>
      </c>
      <c r="F969" s="13">
        <v>41060</v>
      </c>
      <c r="G969" s="13" t="s">
        <v>253</v>
      </c>
      <c r="H969" s="16">
        <v>45893</v>
      </c>
      <c r="I969" s="17">
        <v>45893</v>
      </c>
      <c r="J969" s="18">
        <v>45893</v>
      </c>
      <c r="K969" s="19">
        <v>0.27497685185185189</v>
      </c>
      <c r="L969" s="19">
        <v>0.31361111111111112</v>
      </c>
      <c r="M969" s="20">
        <v>0.3583101851851852</v>
      </c>
      <c r="N969" s="19">
        <v>0.39694444444444443</v>
      </c>
      <c r="O969" s="21">
        <f t="shared" si="33"/>
        <v>3.8634259259259229E-2</v>
      </c>
      <c r="P969" s="13" t="s">
        <v>389</v>
      </c>
      <c r="Q969" s="13" t="s">
        <v>254</v>
      </c>
      <c r="R969" s="22" t="s">
        <v>390</v>
      </c>
      <c r="S969" s="22" t="s">
        <v>32</v>
      </c>
      <c r="T969" s="23" t="s">
        <v>52</v>
      </c>
      <c r="U969" s="23"/>
      <c r="V969" s="22" t="s">
        <v>67</v>
      </c>
      <c r="W969" s="24" t="s">
        <v>3677</v>
      </c>
      <c r="X969" s="25" t="s">
        <v>50</v>
      </c>
      <c r="Y969" s="25" t="s">
        <v>50</v>
      </c>
      <c r="Z969" s="25" t="s">
        <v>50</v>
      </c>
      <c r="AA969" s="25"/>
      <c r="AB969" s="26"/>
      <c r="AC969" s="31">
        <v>0.29853999999999997</v>
      </c>
      <c r="AD969" s="32"/>
      <c r="AE969" s="32"/>
      <c r="AF969" s="32"/>
      <c r="AG969" s="33"/>
      <c r="AH969" s="33"/>
      <c r="AI969" s="33"/>
      <c r="AJ969" s="27"/>
      <c r="AK969" s="27"/>
      <c r="AL969" s="27">
        <v>8.5973333333333333</v>
      </c>
      <c r="AM969" s="27"/>
      <c r="AN969" s="27"/>
      <c r="AO969" s="28" t="s">
        <v>3872</v>
      </c>
      <c r="AP969" s="51"/>
      <c r="AQ969" s="51"/>
    </row>
    <row r="970" spans="1:43" ht="12.65" customHeight="1">
      <c r="A970" s="13" t="s">
        <v>214</v>
      </c>
      <c r="B970" s="14" t="s">
        <v>215</v>
      </c>
      <c r="C970" s="13">
        <v>1</v>
      </c>
      <c r="D970" s="13" t="s">
        <v>216</v>
      </c>
      <c r="E970" s="15" t="s">
        <v>290</v>
      </c>
      <c r="F970" s="13">
        <v>41060</v>
      </c>
      <c r="G970" s="13" t="s">
        <v>253</v>
      </c>
      <c r="H970" s="16">
        <v>45894</v>
      </c>
      <c r="I970" s="17">
        <v>45894</v>
      </c>
      <c r="J970" s="18">
        <v>45894</v>
      </c>
      <c r="K970" s="19">
        <v>0.27103009259259259</v>
      </c>
      <c r="L970" s="19">
        <v>0.32973379629629629</v>
      </c>
      <c r="M970" s="20">
        <v>0.3543634259259259</v>
      </c>
      <c r="N970" s="19">
        <v>0.4130671296296296</v>
      </c>
      <c r="O970" s="21">
        <f t="shared" si="33"/>
        <v>5.8703703703703702E-2</v>
      </c>
      <c r="P970" s="13" t="s">
        <v>1467</v>
      </c>
      <c r="Q970" s="13" t="s">
        <v>254</v>
      </c>
      <c r="R970" s="22" t="s">
        <v>1468</v>
      </c>
      <c r="S970" s="22" t="s">
        <v>33</v>
      </c>
      <c r="T970" s="23" t="s">
        <v>52</v>
      </c>
      <c r="U970" s="23"/>
      <c r="V970" s="22" t="s">
        <v>67</v>
      </c>
      <c r="W970" s="24" t="s">
        <v>3677</v>
      </c>
      <c r="X970" s="25" t="s">
        <v>50</v>
      </c>
      <c r="Y970" s="25" t="s">
        <v>50</v>
      </c>
      <c r="Z970" s="25" t="s">
        <v>50</v>
      </c>
      <c r="AA970" s="25"/>
      <c r="AB970" s="26"/>
      <c r="AC970" s="31">
        <v>8.0299999999999989E-3</v>
      </c>
      <c r="AD970" s="32"/>
      <c r="AE970" s="32"/>
      <c r="AF970" s="32"/>
      <c r="AG970" s="33"/>
      <c r="AH970" s="33"/>
      <c r="AI970" s="33"/>
      <c r="AJ970" s="27"/>
      <c r="AK970" s="27"/>
      <c r="AL970" s="27">
        <v>6.6133333333333333</v>
      </c>
      <c r="AM970" s="27"/>
      <c r="AN970" s="27"/>
      <c r="AO970" s="28" t="s">
        <v>3872</v>
      </c>
      <c r="AP970" s="51"/>
      <c r="AQ970" s="51"/>
    </row>
    <row r="971" spans="1:43" ht="12.65" customHeight="1">
      <c r="A971" s="13" t="s">
        <v>214</v>
      </c>
      <c r="B971" s="14" t="s">
        <v>215</v>
      </c>
      <c r="C971" s="13">
        <v>1</v>
      </c>
      <c r="D971" s="13" t="s">
        <v>216</v>
      </c>
      <c r="E971" s="15" t="s">
        <v>290</v>
      </c>
      <c r="F971" s="13">
        <v>41060</v>
      </c>
      <c r="G971" s="13" t="s">
        <v>253</v>
      </c>
      <c r="H971" s="16">
        <v>45894</v>
      </c>
      <c r="I971" s="17">
        <v>45894</v>
      </c>
      <c r="J971" s="18">
        <v>45894</v>
      </c>
      <c r="K971" s="19">
        <v>0.37512731481481482</v>
      </c>
      <c r="L971" s="19">
        <v>0.4117824074074074</v>
      </c>
      <c r="M971" s="20">
        <v>0.45846064814814813</v>
      </c>
      <c r="N971" s="19">
        <v>0.49511574074074072</v>
      </c>
      <c r="O971" s="21">
        <f t="shared" si="33"/>
        <v>3.6655092592592586E-2</v>
      </c>
      <c r="P971" s="13" t="s">
        <v>692</v>
      </c>
      <c r="Q971" s="13" t="s">
        <v>254</v>
      </c>
      <c r="R971" s="22" t="s">
        <v>693</v>
      </c>
      <c r="S971" s="22" t="s">
        <v>32</v>
      </c>
      <c r="T971" s="23" t="s">
        <v>52</v>
      </c>
      <c r="U971" s="23"/>
      <c r="V971" s="22" t="s">
        <v>67</v>
      </c>
      <c r="W971" s="24" t="s">
        <v>3677</v>
      </c>
      <c r="X971" s="25" t="s">
        <v>50</v>
      </c>
      <c r="Y971" s="25" t="s">
        <v>50</v>
      </c>
      <c r="Z971" s="25" t="s">
        <v>50</v>
      </c>
      <c r="AA971" s="25"/>
      <c r="AB971" s="26"/>
      <c r="AC971" s="31">
        <v>2.2000000000000001E-3</v>
      </c>
      <c r="AD971" s="32"/>
      <c r="AE971" s="32"/>
      <c r="AF971" s="32"/>
      <c r="AG971" s="33"/>
      <c r="AH971" s="33"/>
      <c r="AI971" s="33"/>
      <c r="AJ971" s="27"/>
      <c r="AK971" s="27"/>
      <c r="AL971" s="27">
        <v>6.6133333333333333</v>
      </c>
      <c r="AM971" s="27"/>
      <c r="AN971" s="27"/>
      <c r="AO971" s="28" t="s">
        <v>3872</v>
      </c>
      <c r="AP971" s="51"/>
      <c r="AQ971" s="51"/>
    </row>
    <row r="972" spans="1:43" ht="12.65" customHeight="1">
      <c r="A972" s="13" t="s">
        <v>214</v>
      </c>
      <c r="B972" s="14" t="s">
        <v>215</v>
      </c>
      <c r="C972" s="13">
        <v>1</v>
      </c>
      <c r="D972" s="13" t="s">
        <v>216</v>
      </c>
      <c r="E972" s="15" t="s">
        <v>290</v>
      </c>
      <c r="F972" s="13">
        <v>41060</v>
      </c>
      <c r="G972" s="13" t="s">
        <v>253</v>
      </c>
      <c r="H972" s="16">
        <v>45894</v>
      </c>
      <c r="I972" s="17">
        <v>45894</v>
      </c>
      <c r="J972" s="18">
        <v>45894</v>
      </c>
      <c r="K972" s="19">
        <v>0.58377314814814818</v>
      </c>
      <c r="L972" s="19">
        <v>0.59127314814814813</v>
      </c>
      <c r="M972" s="20">
        <v>0.66710648148148144</v>
      </c>
      <c r="N972" s="19">
        <v>0.67460648148148139</v>
      </c>
      <c r="O972" s="21">
        <f t="shared" si="33"/>
        <v>7.4999999999999512E-3</v>
      </c>
      <c r="P972" s="13" t="s">
        <v>1501</v>
      </c>
      <c r="Q972" s="13" t="s">
        <v>254</v>
      </c>
      <c r="R972" s="22" t="s">
        <v>1502</v>
      </c>
      <c r="S972" s="22" t="s">
        <v>32</v>
      </c>
      <c r="T972" s="23" t="s">
        <v>52</v>
      </c>
      <c r="U972" s="23"/>
      <c r="V972" s="22" t="s">
        <v>67</v>
      </c>
      <c r="W972" s="24" t="s">
        <v>3677</v>
      </c>
      <c r="X972" s="25" t="s">
        <v>50</v>
      </c>
      <c r="Y972" s="25" t="s">
        <v>50</v>
      </c>
      <c r="Z972" s="25" t="s">
        <v>50</v>
      </c>
      <c r="AA972" s="25"/>
      <c r="AB972" s="26"/>
      <c r="AC972" s="31">
        <v>0</v>
      </c>
      <c r="AD972" s="32"/>
      <c r="AE972" s="32"/>
      <c r="AF972" s="32"/>
      <c r="AG972" s="33"/>
      <c r="AH972" s="33"/>
      <c r="AI972" s="33"/>
      <c r="AJ972" s="27"/>
      <c r="AK972" s="27"/>
      <c r="AL972" s="27">
        <v>6.6133333333333333</v>
      </c>
      <c r="AM972" s="27"/>
      <c r="AN972" s="27"/>
      <c r="AO972" s="28" t="s">
        <v>3872</v>
      </c>
      <c r="AP972" s="51"/>
      <c r="AQ972" s="51"/>
    </row>
    <row r="973" spans="1:43" ht="12.65" customHeight="1">
      <c r="A973" s="13" t="s">
        <v>214</v>
      </c>
      <c r="B973" s="14" t="s">
        <v>215</v>
      </c>
      <c r="C973" s="13">
        <v>1</v>
      </c>
      <c r="D973" s="13" t="s">
        <v>216</v>
      </c>
      <c r="E973" s="15" t="s">
        <v>290</v>
      </c>
      <c r="F973" s="13">
        <v>41060</v>
      </c>
      <c r="G973" s="13" t="s">
        <v>253</v>
      </c>
      <c r="H973" s="16">
        <v>45895</v>
      </c>
      <c r="I973" s="17">
        <v>45895</v>
      </c>
      <c r="J973" s="18">
        <f>I973</f>
        <v>45895</v>
      </c>
      <c r="K973" s="19">
        <v>0.5627199074074074</v>
      </c>
      <c r="L973" s="19">
        <v>0.5807754629629629</v>
      </c>
      <c r="M973" s="20">
        <v>0.64605324074074078</v>
      </c>
      <c r="N973" s="19">
        <v>0.66410879629629627</v>
      </c>
      <c r="O973" s="21">
        <f t="shared" si="33"/>
        <v>1.8055555555555491E-2</v>
      </c>
      <c r="P973" s="13" t="s">
        <v>674</v>
      </c>
      <c r="Q973" s="13" t="s">
        <v>254</v>
      </c>
      <c r="R973" s="22" t="s">
        <v>675</v>
      </c>
      <c r="S973" s="22" t="s">
        <v>32</v>
      </c>
      <c r="T973" s="23" t="s">
        <v>52</v>
      </c>
      <c r="U973" s="23" t="s">
        <v>50</v>
      </c>
      <c r="V973" s="22" t="s">
        <v>67</v>
      </c>
      <c r="W973" s="24" t="s">
        <v>144</v>
      </c>
      <c r="X973" s="25" t="s">
        <v>84</v>
      </c>
      <c r="Y973" s="25" t="s">
        <v>114</v>
      </c>
      <c r="Z973" s="25" t="s">
        <v>62</v>
      </c>
      <c r="AA973" s="25"/>
      <c r="AB973" s="26"/>
      <c r="AC973" s="31">
        <v>1.1000000000000001E-2</v>
      </c>
      <c r="AD973" s="32"/>
      <c r="AE973" s="32"/>
      <c r="AF973" s="32"/>
      <c r="AG973" s="33"/>
      <c r="AH973" s="33"/>
      <c r="AI973" s="33"/>
      <c r="AJ973" s="27"/>
      <c r="AK973" s="27"/>
      <c r="AL973" s="27">
        <v>6.6133333333333333</v>
      </c>
      <c r="AM973" s="27"/>
      <c r="AN973" s="27"/>
      <c r="AO973" s="28" t="s">
        <v>3872</v>
      </c>
      <c r="AP973" s="51"/>
      <c r="AQ973" s="51"/>
    </row>
    <row r="974" spans="1:43" ht="12.65" customHeight="1">
      <c r="A974" s="13" t="s">
        <v>214</v>
      </c>
      <c r="B974" s="14" t="s">
        <v>215</v>
      </c>
      <c r="C974" s="13">
        <v>1</v>
      </c>
      <c r="D974" s="13" t="s">
        <v>216</v>
      </c>
      <c r="E974" s="15" t="s">
        <v>290</v>
      </c>
      <c r="F974" s="13">
        <v>41060</v>
      </c>
      <c r="G974" s="13" t="s">
        <v>253</v>
      </c>
      <c r="H974" s="16">
        <v>45895</v>
      </c>
      <c r="I974" s="17">
        <v>45895</v>
      </c>
      <c r="J974" s="18">
        <v>45895</v>
      </c>
      <c r="K974" s="19">
        <v>0.58355324074074078</v>
      </c>
      <c r="L974" s="19">
        <v>0.5929861111111111</v>
      </c>
      <c r="M974" s="20">
        <v>0.66688657407407403</v>
      </c>
      <c r="N974" s="19">
        <v>0.67631944444444436</v>
      </c>
      <c r="O974" s="21">
        <f t="shared" si="33"/>
        <v>9.4328703703703276E-3</v>
      </c>
      <c r="P974" s="13" t="s">
        <v>1245</v>
      </c>
      <c r="Q974" s="13" t="s">
        <v>254</v>
      </c>
      <c r="R974" s="22" t="s">
        <v>1246</v>
      </c>
      <c r="S974" s="22" t="s">
        <v>32</v>
      </c>
      <c r="T974" s="23" t="s">
        <v>52</v>
      </c>
      <c r="U974" s="23"/>
      <c r="V974" s="22" t="s">
        <v>67</v>
      </c>
      <c r="W974" s="24" t="s">
        <v>3677</v>
      </c>
      <c r="X974" s="25" t="s">
        <v>50</v>
      </c>
      <c r="Y974" s="25" t="s">
        <v>50</v>
      </c>
      <c r="Z974" s="25" t="s">
        <v>50</v>
      </c>
      <c r="AA974" s="25"/>
      <c r="AB974" s="26"/>
      <c r="AC974" s="31">
        <v>0</v>
      </c>
      <c r="AD974" s="32"/>
      <c r="AE974" s="32"/>
      <c r="AF974" s="32"/>
      <c r="AG974" s="33"/>
      <c r="AH974" s="33"/>
      <c r="AI974" s="33"/>
      <c r="AJ974" s="27"/>
      <c r="AK974" s="27"/>
      <c r="AL974" s="27">
        <v>6.6133333333333333</v>
      </c>
      <c r="AM974" s="27"/>
      <c r="AN974" s="27"/>
      <c r="AO974" s="28" t="s">
        <v>3872</v>
      </c>
      <c r="AP974" s="51"/>
      <c r="AQ974" s="51"/>
    </row>
    <row r="975" spans="1:43" ht="12.65" customHeight="1">
      <c r="A975" s="13" t="s">
        <v>214</v>
      </c>
      <c r="B975" s="14" t="s">
        <v>215</v>
      </c>
      <c r="C975" s="13">
        <v>1</v>
      </c>
      <c r="D975" s="13" t="s">
        <v>216</v>
      </c>
      <c r="E975" s="15" t="s">
        <v>290</v>
      </c>
      <c r="F975" s="13">
        <v>41060</v>
      </c>
      <c r="G975" s="13" t="s">
        <v>253</v>
      </c>
      <c r="H975" s="16">
        <v>45895</v>
      </c>
      <c r="I975" s="17">
        <v>45895</v>
      </c>
      <c r="J975" s="18">
        <v>45895</v>
      </c>
      <c r="K975" s="19">
        <v>0.76043981481481482</v>
      </c>
      <c r="L975" s="19">
        <v>0.7805671296296296</v>
      </c>
      <c r="M975" s="20">
        <v>0.84377314814814819</v>
      </c>
      <c r="N975" s="19">
        <v>0.86390046296296297</v>
      </c>
      <c r="O975" s="21">
        <f t="shared" si="33"/>
        <v>2.0127314814814778E-2</v>
      </c>
      <c r="P975" s="13" t="s">
        <v>1507</v>
      </c>
      <c r="Q975" s="13" t="s">
        <v>254</v>
      </c>
      <c r="R975" s="22" t="s">
        <v>1508</v>
      </c>
      <c r="S975" s="22" t="s">
        <v>33</v>
      </c>
      <c r="T975" s="23" t="s">
        <v>211</v>
      </c>
      <c r="U975" s="23"/>
      <c r="V975" s="22" t="s">
        <v>212</v>
      </c>
      <c r="W975" s="24" t="s">
        <v>3677</v>
      </c>
      <c r="X975" s="25" t="s">
        <v>50</v>
      </c>
      <c r="Y975" s="25" t="s">
        <v>50</v>
      </c>
      <c r="Z975" s="25" t="s">
        <v>50</v>
      </c>
      <c r="AA975" s="25"/>
      <c r="AB975" s="26"/>
      <c r="AC975" s="31">
        <v>12.76539</v>
      </c>
      <c r="AD975" s="32"/>
      <c r="AE975" s="32"/>
      <c r="AF975" s="32"/>
      <c r="AG975" s="33"/>
      <c r="AH975" s="33"/>
      <c r="AI975" s="33"/>
      <c r="AJ975" s="27"/>
      <c r="AK975" s="27"/>
      <c r="AL975" s="27">
        <v>8.2666666666666675</v>
      </c>
      <c r="AM975" s="27"/>
      <c r="AN975" s="27"/>
      <c r="AO975" s="28" t="s">
        <v>3872</v>
      </c>
      <c r="AP975" s="51"/>
      <c r="AQ975" s="51"/>
    </row>
    <row r="976" spans="1:43" ht="12.65" customHeight="1">
      <c r="A976" s="13" t="s">
        <v>214</v>
      </c>
      <c r="B976" s="14" t="s">
        <v>215</v>
      </c>
      <c r="C976" s="13">
        <v>1</v>
      </c>
      <c r="D976" s="13" t="s">
        <v>216</v>
      </c>
      <c r="E976" s="15" t="s">
        <v>290</v>
      </c>
      <c r="F976" s="13">
        <v>41060</v>
      </c>
      <c r="G976" s="13" t="s">
        <v>253</v>
      </c>
      <c r="H976" s="16">
        <v>45895</v>
      </c>
      <c r="I976" s="17">
        <v>45895</v>
      </c>
      <c r="J976" s="18">
        <f>I976</f>
        <v>45895</v>
      </c>
      <c r="K976" s="19">
        <v>0.7807291666666667</v>
      </c>
      <c r="L976" s="19">
        <v>0.86370370370370375</v>
      </c>
      <c r="M976" s="20">
        <v>0.86406250000000007</v>
      </c>
      <c r="N976" s="19">
        <v>0.94703703703703701</v>
      </c>
      <c r="O976" s="21">
        <f t="shared" si="33"/>
        <v>8.2974537037036944E-2</v>
      </c>
      <c r="P976" s="13" t="s">
        <v>1253</v>
      </c>
      <c r="Q976" s="13" t="s">
        <v>254</v>
      </c>
      <c r="R976" s="22" t="s">
        <v>1254</v>
      </c>
      <c r="S976" s="22" t="s">
        <v>29</v>
      </c>
      <c r="T976" s="23" t="s">
        <v>211</v>
      </c>
      <c r="U976" s="23" t="s">
        <v>50</v>
      </c>
      <c r="V976" s="22" t="s">
        <v>212</v>
      </c>
      <c r="W976" s="24" t="s">
        <v>209</v>
      </c>
      <c r="X976" s="25" t="s">
        <v>117</v>
      </c>
      <c r="Y976" s="25" t="s">
        <v>114</v>
      </c>
      <c r="Z976" s="25" t="s">
        <v>83</v>
      </c>
      <c r="AA976" s="25"/>
      <c r="AB976" s="26"/>
      <c r="AC976" s="31">
        <v>23.152360000000002</v>
      </c>
      <c r="AD976" s="32"/>
      <c r="AE976" s="32"/>
      <c r="AF976" s="32"/>
      <c r="AG976" s="33"/>
      <c r="AH976" s="33"/>
      <c r="AI976" s="33"/>
      <c r="AJ976" s="27"/>
      <c r="AK976" s="27"/>
      <c r="AL976" s="27">
        <v>19.839999999999996</v>
      </c>
      <c r="AM976" s="27"/>
      <c r="AN976" s="27"/>
      <c r="AO976" s="28" t="s">
        <v>3872</v>
      </c>
      <c r="AP976" s="51"/>
      <c r="AQ976" s="51"/>
    </row>
    <row r="977" spans="1:43" ht="12.65" customHeight="1">
      <c r="A977" s="13" t="s">
        <v>214</v>
      </c>
      <c r="B977" s="14" t="s">
        <v>215</v>
      </c>
      <c r="C977" s="13">
        <v>1</v>
      </c>
      <c r="D977" s="13" t="s">
        <v>216</v>
      </c>
      <c r="E977" s="15" t="s">
        <v>290</v>
      </c>
      <c r="F977" s="13">
        <v>41060</v>
      </c>
      <c r="G977" s="13" t="s">
        <v>253</v>
      </c>
      <c r="H977" s="16">
        <v>45895</v>
      </c>
      <c r="I977" s="17">
        <v>45895</v>
      </c>
      <c r="J977" s="18">
        <v>45895</v>
      </c>
      <c r="K977" s="19">
        <v>0.86651620370370375</v>
      </c>
      <c r="L977" s="19">
        <v>0.89429398148148154</v>
      </c>
      <c r="M977" s="20">
        <v>0.94984953703703701</v>
      </c>
      <c r="N977" s="19">
        <v>0.97762731481481491</v>
      </c>
      <c r="O977" s="21">
        <f t="shared" si="33"/>
        <v>2.7777777777777901E-2</v>
      </c>
      <c r="P977" s="13" t="s">
        <v>684</v>
      </c>
      <c r="Q977" s="13" t="s">
        <v>254</v>
      </c>
      <c r="R977" s="22" t="s">
        <v>685</v>
      </c>
      <c r="S977" s="22" t="s">
        <v>33</v>
      </c>
      <c r="T977" s="23" t="s">
        <v>211</v>
      </c>
      <c r="U977" s="23" t="s">
        <v>50</v>
      </c>
      <c r="V977" s="22" t="s">
        <v>212</v>
      </c>
      <c r="W977" s="24" t="s">
        <v>3677</v>
      </c>
      <c r="X977" s="25" t="s">
        <v>50</v>
      </c>
      <c r="Y977" s="25" t="s">
        <v>50</v>
      </c>
      <c r="Z977" s="25" t="s">
        <v>50</v>
      </c>
      <c r="AA977" s="25"/>
      <c r="AB977" s="26"/>
      <c r="AC977" s="31">
        <v>27.789630000000002</v>
      </c>
      <c r="AD977" s="32"/>
      <c r="AE977" s="32"/>
      <c r="AF977" s="32"/>
      <c r="AG977" s="33"/>
      <c r="AH977" s="33"/>
      <c r="AI977" s="33"/>
      <c r="AJ977" s="27"/>
      <c r="AK977" s="27"/>
      <c r="AL977" s="27">
        <v>8.2666666666666675</v>
      </c>
      <c r="AM977" s="27"/>
      <c r="AN977" s="27"/>
      <c r="AO977" s="28" t="s">
        <v>3872</v>
      </c>
      <c r="AP977" s="51"/>
      <c r="AQ977" s="51"/>
    </row>
    <row r="978" spans="1:43" ht="12.65" customHeight="1">
      <c r="A978" s="13" t="s">
        <v>214</v>
      </c>
      <c r="B978" s="14" t="s">
        <v>215</v>
      </c>
      <c r="C978" s="13">
        <v>1</v>
      </c>
      <c r="D978" s="13" t="s">
        <v>216</v>
      </c>
      <c r="E978" s="15" t="s">
        <v>290</v>
      </c>
      <c r="F978" s="13">
        <v>41060</v>
      </c>
      <c r="G978" s="13" t="s">
        <v>253</v>
      </c>
      <c r="H978" s="16">
        <v>45895</v>
      </c>
      <c r="I978" s="17">
        <v>45895</v>
      </c>
      <c r="J978" s="18">
        <f>I978</f>
        <v>45895</v>
      </c>
      <c r="K978" s="19">
        <v>0.89429398148148154</v>
      </c>
      <c r="L978" s="19">
        <v>0.90990740740740739</v>
      </c>
      <c r="M978" s="20">
        <v>0.97762731481481491</v>
      </c>
      <c r="N978" s="19">
        <v>0.99324074074074076</v>
      </c>
      <c r="O978" s="21">
        <f t="shared" si="33"/>
        <v>1.561342592592585E-2</v>
      </c>
      <c r="P978" s="13" t="s">
        <v>682</v>
      </c>
      <c r="Q978" s="13" t="s">
        <v>254</v>
      </c>
      <c r="R978" s="22" t="s">
        <v>683</v>
      </c>
      <c r="S978" s="22" t="s">
        <v>32</v>
      </c>
      <c r="T978" s="23" t="s">
        <v>211</v>
      </c>
      <c r="U978" s="23" t="s">
        <v>50</v>
      </c>
      <c r="V978" s="22" t="s">
        <v>212</v>
      </c>
      <c r="W978" s="24" t="s">
        <v>209</v>
      </c>
      <c r="X978" s="25" t="s">
        <v>117</v>
      </c>
      <c r="Y978" s="25" t="s">
        <v>114</v>
      </c>
      <c r="Z978" s="25" t="s">
        <v>83</v>
      </c>
      <c r="AA978" s="25"/>
      <c r="AB978" s="26"/>
      <c r="AC978" s="31">
        <v>30.80528</v>
      </c>
      <c r="AD978" s="32"/>
      <c r="AE978" s="32"/>
      <c r="AF978" s="32"/>
      <c r="AG978" s="33"/>
      <c r="AH978" s="33"/>
      <c r="AI978" s="33"/>
      <c r="AJ978" s="27"/>
      <c r="AK978" s="27"/>
      <c r="AL978" s="27">
        <v>6.6133333333333333</v>
      </c>
      <c r="AM978" s="27"/>
      <c r="AN978" s="27"/>
      <c r="AO978" s="28" t="s">
        <v>3872</v>
      </c>
      <c r="AP978" s="51"/>
      <c r="AQ978" s="51"/>
    </row>
    <row r="979" spans="1:43" ht="12.65" customHeight="1">
      <c r="A979" s="13" t="s">
        <v>214</v>
      </c>
      <c r="B979" s="14" t="s">
        <v>215</v>
      </c>
      <c r="C979" s="13">
        <v>1</v>
      </c>
      <c r="D979" s="13" t="s">
        <v>216</v>
      </c>
      <c r="E979" s="15" t="s">
        <v>290</v>
      </c>
      <c r="F979" s="13">
        <v>41060</v>
      </c>
      <c r="G979" s="13" t="s">
        <v>253</v>
      </c>
      <c r="H979" s="16">
        <v>45895</v>
      </c>
      <c r="I979" s="17">
        <v>45895</v>
      </c>
      <c r="J979" s="18">
        <v>45895</v>
      </c>
      <c r="K979" s="19">
        <v>0.91006944444444449</v>
      </c>
      <c r="L979" s="19">
        <v>0.92780092592592589</v>
      </c>
      <c r="M979" s="20">
        <v>0.99340277777777786</v>
      </c>
      <c r="N979" s="19">
        <v>1.113425925925926E-2</v>
      </c>
      <c r="O979" s="21">
        <f t="shared" si="33"/>
        <v>1.7731481481481293E-2</v>
      </c>
      <c r="P979" s="13" t="s">
        <v>1251</v>
      </c>
      <c r="Q979" s="13" t="s">
        <v>254</v>
      </c>
      <c r="R979" s="22" t="s">
        <v>1252</v>
      </c>
      <c r="S979" s="22" t="s">
        <v>33</v>
      </c>
      <c r="T979" s="23" t="s">
        <v>211</v>
      </c>
      <c r="U979" s="23"/>
      <c r="V979" s="22" t="s">
        <v>212</v>
      </c>
      <c r="W979" s="24" t="s">
        <v>3677</v>
      </c>
      <c r="X979" s="25" t="s">
        <v>50</v>
      </c>
      <c r="Y979" s="25" t="s">
        <v>50</v>
      </c>
      <c r="Z979" s="25" t="s">
        <v>50</v>
      </c>
      <c r="AA979" s="25"/>
      <c r="AB979" s="26"/>
      <c r="AC979" s="31">
        <v>2.8291999999999997</v>
      </c>
      <c r="AD979" s="32"/>
      <c r="AE979" s="32"/>
      <c r="AF979" s="32"/>
      <c r="AG979" s="33"/>
      <c r="AH979" s="33"/>
      <c r="AI979" s="33"/>
      <c r="AJ979" s="27"/>
      <c r="AK979" s="27"/>
      <c r="AL979" s="27">
        <v>6.6133333333333333</v>
      </c>
      <c r="AM979" s="27"/>
      <c r="AN979" s="27"/>
      <c r="AO979" s="28" t="s">
        <v>3872</v>
      </c>
      <c r="AP979" s="51"/>
      <c r="AQ979" s="51"/>
    </row>
    <row r="980" spans="1:43" ht="12.65" customHeight="1">
      <c r="A980" s="13" t="s">
        <v>214</v>
      </c>
      <c r="B980" s="14" t="s">
        <v>215</v>
      </c>
      <c r="C980" s="13">
        <v>1</v>
      </c>
      <c r="D980" s="13" t="s">
        <v>216</v>
      </c>
      <c r="E980" s="15" t="s">
        <v>290</v>
      </c>
      <c r="F980" s="13">
        <v>41060</v>
      </c>
      <c r="G980" s="13" t="s">
        <v>253</v>
      </c>
      <c r="H980" s="16">
        <v>45896</v>
      </c>
      <c r="I980" s="17">
        <v>45896</v>
      </c>
      <c r="J980" s="18">
        <f>I980</f>
        <v>45896</v>
      </c>
      <c r="K980" s="19">
        <v>0.20865740740740743</v>
      </c>
      <c r="L980" s="19">
        <v>0.29160879629629632</v>
      </c>
      <c r="M980" s="20">
        <v>0.29199074074074077</v>
      </c>
      <c r="N980" s="19">
        <v>0.37494212962962964</v>
      </c>
      <c r="O980" s="21">
        <f t="shared" si="33"/>
        <v>8.2951388888888866E-2</v>
      </c>
      <c r="P980" s="13" t="s">
        <v>1279</v>
      </c>
      <c r="Q980" s="13" t="s">
        <v>254</v>
      </c>
      <c r="R980" s="22" t="s">
        <v>1280</v>
      </c>
      <c r="S980" s="22" t="s">
        <v>31</v>
      </c>
      <c r="T980" s="23" t="s">
        <v>211</v>
      </c>
      <c r="U980" s="23" t="s">
        <v>50</v>
      </c>
      <c r="V980" s="22" t="s">
        <v>212</v>
      </c>
      <c r="W980" s="24" t="s">
        <v>209</v>
      </c>
      <c r="X980" s="25" t="s">
        <v>117</v>
      </c>
      <c r="Y980" s="25" t="s">
        <v>114</v>
      </c>
      <c r="Z980" s="25" t="s">
        <v>83</v>
      </c>
      <c r="AA980" s="25"/>
      <c r="AB980" s="26"/>
      <c r="AC980" s="31">
        <v>0.52183999999999997</v>
      </c>
      <c r="AD980" s="32"/>
      <c r="AE980" s="32"/>
      <c r="AF980" s="32"/>
      <c r="AG980" s="33"/>
      <c r="AH980" s="33"/>
      <c r="AI980" s="33"/>
      <c r="AJ980" s="27"/>
      <c r="AK980" s="27"/>
      <c r="AL980" s="27">
        <v>6.6133333333333333</v>
      </c>
      <c r="AM980" s="27"/>
      <c r="AN980" s="27"/>
      <c r="AO980" s="28" t="s">
        <v>3872</v>
      </c>
      <c r="AP980" s="51"/>
      <c r="AQ980" s="51"/>
    </row>
    <row r="981" spans="1:43" ht="12.65" customHeight="1">
      <c r="A981" s="13" t="s">
        <v>214</v>
      </c>
      <c r="B981" s="14" t="s">
        <v>215</v>
      </c>
      <c r="C981" s="13">
        <v>1</v>
      </c>
      <c r="D981" s="13" t="s">
        <v>216</v>
      </c>
      <c r="E981" s="15" t="s">
        <v>290</v>
      </c>
      <c r="F981" s="13">
        <v>41060</v>
      </c>
      <c r="G981" s="13" t="s">
        <v>253</v>
      </c>
      <c r="H981" s="16">
        <v>45896</v>
      </c>
      <c r="I981" s="17">
        <v>45896</v>
      </c>
      <c r="J981" s="18">
        <v>45896</v>
      </c>
      <c r="K981" s="19">
        <v>0.76047453703703705</v>
      </c>
      <c r="L981" s="19">
        <v>0.78040509259259261</v>
      </c>
      <c r="M981" s="20">
        <v>0.84380787037037042</v>
      </c>
      <c r="N981" s="19">
        <v>0.86373842592592598</v>
      </c>
      <c r="O981" s="21">
        <f t="shared" si="33"/>
        <v>1.9930555555555562E-2</v>
      </c>
      <c r="P981" s="13" t="s">
        <v>1678</v>
      </c>
      <c r="Q981" s="13" t="s">
        <v>254</v>
      </c>
      <c r="R981" s="22" t="s">
        <v>1679</v>
      </c>
      <c r="S981" s="22" t="s">
        <v>33</v>
      </c>
      <c r="T981" s="23" t="s">
        <v>211</v>
      </c>
      <c r="U981" s="23"/>
      <c r="V981" s="22" t="s">
        <v>212</v>
      </c>
      <c r="W981" s="24" t="s">
        <v>3677</v>
      </c>
      <c r="X981" s="25" t="s">
        <v>50</v>
      </c>
      <c r="Y981" s="25" t="s">
        <v>50</v>
      </c>
      <c r="Z981" s="25" t="s">
        <v>50</v>
      </c>
      <c r="AA981" s="25"/>
      <c r="AB981" s="26"/>
      <c r="AC981" s="31">
        <v>6.5633699999999999</v>
      </c>
      <c r="AD981" s="32"/>
      <c r="AE981" s="32"/>
      <c r="AF981" s="32"/>
      <c r="AG981" s="33"/>
      <c r="AH981" s="33"/>
      <c r="AI981" s="33"/>
      <c r="AJ981" s="27"/>
      <c r="AK981" s="27"/>
      <c r="AL981" s="27">
        <v>8.2666666666666675</v>
      </c>
      <c r="AM981" s="27"/>
      <c r="AN981" s="27"/>
      <c r="AO981" s="28" t="s">
        <v>3872</v>
      </c>
      <c r="AP981" s="51"/>
      <c r="AQ981" s="51"/>
    </row>
    <row r="982" spans="1:43" ht="12.65" customHeight="1">
      <c r="A982" s="13" t="s">
        <v>214</v>
      </c>
      <c r="B982" s="14" t="s">
        <v>215</v>
      </c>
      <c r="C982" s="13">
        <v>1</v>
      </c>
      <c r="D982" s="13" t="s">
        <v>216</v>
      </c>
      <c r="E982" s="15" t="s">
        <v>290</v>
      </c>
      <c r="F982" s="13">
        <v>41060</v>
      </c>
      <c r="G982" s="13" t="s">
        <v>253</v>
      </c>
      <c r="H982" s="16">
        <v>45896</v>
      </c>
      <c r="I982" s="17">
        <v>45896</v>
      </c>
      <c r="J982" s="18">
        <f>I982</f>
        <v>45896</v>
      </c>
      <c r="K982" s="19">
        <v>0.7805671296296296</v>
      </c>
      <c r="L982" s="19">
        <v>0.86032407407407407</v>
      </c>
      <c r="M982" s="20">
        <v>0.86390046296296297</v>
      </c>
      <c r="N982" s="19">
        <v>0.94365740740740733</v>
      </c>
      <c r="O982" s="21">
        <f t="shared" si="33"/>
        <v>7.9756944444444366E-2</v>
      </c>
      <c r="P982" s="13" t="s">
        <v>688</v>
      </c>
      <c r="Q982" s="13" t="s">
        <v>254</v>
      </c>
      <c r="R982" s="22" t="s">
        <v>689</v>
      </c>
      <c r="S982" s="22" t="s">
        <v>29</v>
      </c>
      <c r="T982" s="23" t="s">
        <v>211</v>
      </c>
      <c r="U982" s="23" t="s">
        <v>50</v>
      </c>
      <c r="V982" s="22" t="s">
        <v>212</v>
      </c>
      <c r="W982" s="24" t="s">
        <v>210</v>
      </c>
      <c r="X982" s="25" t="s">
        <v>130</v>
      </c>
      <c r="Y982" s="25" t="s">
        <v>114</v>
      </c>
      <c r="Z982" s="25" t="s">
        <v>71</v>
      </c>
      <c r="AA982" s="25"/>
      <c r="AB982" s="26"/>
      <c r="AC982" s="31">
        <v>25.441459999999999</v>
      </c>
      <c r="AD982" s="32"/>
      <c r="AE982" s="32"/>
      <c r="AF982" s="32"/>
      <c r="AG982" s="33"/>
      <c r="AH982" s="33"/>
      <c r="AI982" s="33"/>
      <c r="AJ982" s="27"/>
      <c r="AK982" s="27"/>
      <c r="AL982" s="27">
        <v>19.839999999999996</v>
      </c>
      <c r="AM982" s="27"/>
      <c r="AN982" s="27"/>
      <c r="AO982" s="28" t="s">
        <v>3872</v>
      </c>
      <c r="AP982" s="51"/>
      <c r="AQ982" s="51"/>
    </row>
    <row r="983" spans="1:43" ht="12.65" customHeight="1">
      <c r="A983" s="13" t="s">
        <v>214</v>
      </c>
      <c r="B983" s="14" t="s">
        <v>215</v>
      </c>
      <c r="C983" s="13">
        <v>1</v>
      </c>
      <c r="D983" s="13" t="s">
        <v>216</v>
      </c>
      <c r="E983" s="15" t="s">
        <v>290</v>
      </c>
      <c r="F983" s="13">
        <v>41060</v>
      </c>
      <c r="G983" s="13" t="s">
        <v>253</v>
      </c>
      <c r="H983" s="16">
        <v>45896</v>
      </c>
      <c r="I983" s="17">
        <v>45896</v>
      </c>
      <c r="J983" s="18">
        <v>45896</v>
      </c>
      <c r="K983" s="19">
        <v>0.86096064814814821</v>
      </c>
      <c r="L983" s="19">
        <v>0.88547453703703705</v>
      </c>
      <c r="M983" s="20">
        <v>0.94429398148148147</v>
      </c>
      <c r="N983" s="19">
        <v>0.96880787037037042</v>
      </c>
      <c r="O983" s="21">
        <f t="shared" si="33"/>
        <v>2.4513888888888946E-2</v>
      </c>
      <c r="P983" s="13" t="s">
        <v>1509</v>
      </c>
      <c r="Q983" s="13" t="s">
        <v>254</v>
      </c>
      <c r="R983" s="22" t="s">
        <v>1510</v>
      </c>
      <c r="S983" s="22" t="s">
        <v>33</v>
      </c>
      <c r="T983" s="23" t="s">
        <v>211</v>
      </c>
      <c r="U983" s="23"/>
      <c r="V983" s="22" t="s">
        <v>212</v>
      </c>
      <c r="W983" s="24" t="s">
        <v>3677</v>
      </c>
      <c r="X983" s="25" t="s">
        <v>50</v>
      </c>
      <c r="Y983" s="25" t="s">
        <v>50</v>
      </c>
      <c r="Z983" s="25" t="s">
        <v>50</v>
      </c>
      <c r="AA983" s="25"/>
      <c r="AB983" s="26"/>
      <c r="AC983" s="31">
        <v>3.62439</v>
      </c>
      <c r="AD983" s="32"/>
      <c r="AE983" s="32"/>
      <c r="AF983" s="32"/>
      <c r="AG983" s="33"/>
      <c r="AH983" s="33"/>
      <c r="AI983" s="33"/>
      <c r="AJ983" s="27"/>
      <c r="AK983" s="27"/>
      <c r="AL983" s="27">
        <v>8.2666666666666675</v>
      </c>
      <c r="AM983" s="27"/>
      <c r="AN983" s="27"/>
      <c r="AO983" s="28" t="s">
        <v>3872</v>
      </c>
      <c r="AP983" s="51"/>
      <c r="AQ983" s="51"/>
    </row>
    <row r="984" spans="1:43" ht="12.65" customHeight="1">
      <c r="A984" s="13" t="s">
        <v>214</v>
      </c>
      <c r="B984" s="14" t="s">
        <v>215</v>
      </c>
      <c r="C984" s="13">
        <v>1</v>
      </c>
      <c r="D984" s="13" t="s">
        <v>216</v>
      </c>
      <c r="E984" s="15" t="s">
        <v>290</v>
      </c>
      <c r="F984" s="13">
        <v>41060</v>
      </c>
      <c r="G984" s="13" t="s">
        <v>253</v>
      </c>
      <c r="H984" s="16">
        <v>45897</v>
      </c>
      <c r="I984" s="17">
        <v>45897</v>
      </c>
      <c r="J984" s="18">
        <f>I984</f>
        <v>45897</v>
      </c>
      <c r="K984" s="19">
        <v>0.25025462962962963</v>
      </c>
      <c r="L984" s="19">
        <v>0.33004629629629634</v>
      </c>
      <c r="M984" s="20">
        <v>0.33358796296296295</v>
      </c>
      <c r="N984" s="19">
        <v>0.4133796296296296</v>
      </c>
      <c r="O984" s="21">
        <f t="shared" si="33"/>
        <v>7.979166666666665E-2</v>
      </c>
      <c r="P984" s="13" t="s">
        <v>854</v>
      </c>
      <c r="Q984" s="13" t="s">
        <v>254</v>
      </c>
      <c r="R984" s="22" t="s">
        <v>855</v>
      </c>
      <c r="S984" s="22" t="s">
        <v>31</v>
      </c>
      <c r="T984" s="23" t="s">
        <v>211</v>
      </c>
      <c r="U984" s="23" t="s">
        <v>50</v>
      </c>
      <c r="V984" s="22" t="s">
        <v>212</v>
      </c>
      <c r="W984" s="24" t="s">
        <v>210</v>
      </c>
      <c r="X984" s="25" t="s">
        <v>130</v>
      </c>
      <c r="Y984" s="25" t="s">
        <v>114</v>
      </c>
      <c r="Z984" s="25" t="s">
        <v>71</v>
      </c>
      <c r="AA984" s="25"/>
      <c r="AB984" s="26"/>
      <c r="AC984" s="31">
        <v>4.1579999999999999E-2</v>
      </c>
      <c r="AD984" s="32"/>
      <c r="AE984" s="32"/>
      <c r="AF984" s="32"/>
      <c r="AG984" s="33"/>
      <c r="AH984" s="33"/>
      <c r="AI984" s="33"/>
      <c r="AJ984" s="27"/>
      <c r="AK984" s="27"/>
      <c r="AL984" s="27">
        <v>6.6133333333333333</v>
      </c>
      <c r="AM984" s="27"/>
      <c r="AN984" s="27"/>
      <c r="AO984" s="28" t="s">
        <v>3872</v>
      </c>
      <c r="AP984" s="51"/>
      <c r="AQ984" s="51"/>
    </row>
    <row r="985" spans="1:43" ht="12.65" customHeight="1">
      <c r="A985" s="13" t="s">
        <v>214</v>
      </c>
      <c r="B985" s="14" t="s">
        <v>215</v>
      </c>
      <c r="C985" s="13">
        <v>1</v>
      </c>
      <c r="D985" s="13" t="s">
        <v>216</v>
      </c>
      <c r="E985" s="15" t="s">
        <v>290</v>
      </c>
      <c r="F985" s="13">
        <v>41060</v>
      </c>
      <c r="G985" s="13" t="s">
        <v>253</v>
      </c>
      <c r="H985" s="16">
        <v>45898</v>
      </c>
      <c r="I985" s="17">
        <v>45898</v>
      </c>
      <c r="J985" s="18">
        <v>45898</v>
      </c>
      <c r="K985" s="19">
        <v>0.29215277777777782</v>
      </c>
      <c r="L985" s="19">
        <v>0.33054398148148151</v>
      </c>
      <c r="M985" s="20">
        <v>0.37548611111111113</v>
      </c>
      <c r="N985" s="19">
        <v>0.41387731481481477</v>
      </c>
      <c r="O985" s="21">
        <f t="shared" si="33"/>
        <v>3.8391203703703636E-2</v>
      </c>
      <c r="P985" s="13" t="s">
        <v>690</v>
      </c>
      <c r="Q985" s="13" t="s">
        <v>254</v>
      </c>
      <c r="R985" s="22" t="s">
        <v>691</v>
      </c>
      <c r="S985" s="22" t="s">
        <v>33</v>
      </c>
      <c r="T985" s="23" t="s">
        <v>52</v>
      </c>
      <c r="U985" s="23" t="s">
        <v>50</v>
      </c>
      <c r="V985" s="22" t="s">
        <v>68</v>
      </c>
      <c r="W985" s="24" t="s">
        <v>3677</v>
      </c>
      <c r="X985" s="25" t="s">
        <v>50</v>
      </c>
      <c r="Y985" s="25" t="s">
        <v>50</v>
      </c>
      <c r="Z985" s="25" t="s">
        <v>50</v>
      </c>
      <c r="AA985" s="25"/>
      <c r="AB985" s="26"/>
      <c r="AC985" s="31">
        <v>4.6419999999999996E-2</v>
      </c>
      <c r="AD985" s="32"/>
      <c r="AE985" s="32"/>
      <c r="AF985" s="32"/>
      <c r="AG985" s="33"/>
      <c r="AH985" s="33"/>
      <c r="AI985" s="33"/>
      <c r="AJ985" s="27"/>
      <c r="AK985" s="27"/>
      <c r="AL985" s="27">
        <v>6.6133333333333333</v>
      </c>
      <c r="AM985" s="27"/>
      <c r="AN985" s="27"/>
      <c r="AO985" s="28" t="s">
        <v>3872</v>
      </c>
      <c r="AP985" s="51"/>
      <c r="AQ985" s="51"/>
    </row>
    <row r="986" spans="1:43" ht="12.65" customHeight="1">
      <c r="A986" s="13" t="s">
        <v>214</v>
      </c>
      <c r="B986" s="14" t="s">
        <v>215</v>
      </c>
      <c r="C986" s="13">
        <v>1</v>
      </c>
      <c r="D986" s="13" t="s">
        <v>216</v>
      </c>
      <c r="E986" s="15" t="s">
        <v>290</v>
      </c>
      <c r="F986" s="13">
        <v>41060</v>
      </c>
      <c r="G986" s="13" t="s">
        <v>253</v>
      </c>
      <c r="H986" s="16">
        <v>45898</v>
      </c>
      <c r="I986" s="17">
        <v>45898</v>
      </c>
      <c r="J986" s="18">
        <f>I986</f>
        <v>45898</v>
      </c>
      <c r="K986" s="19">
        <v>0.77101851851851855</v>
      </c>
      <c r="L986" s="19">
        <v>0.85583333333333345</v>
      </c>
      <c r="M986" s="20">
        <v>0.85435185185185192</v>
      </c>
      <c r="N986" s="19">
        <v>0.93916666666666671</v>
      </c>
      <c r="O986" s="21">
        <f t="shared" si="33"/>
        <v>8.4814814814814787E-2</v>
      </c>
      <c r="P986" s="13" t="s">
        <v>1267</v>
      </c>
      <c r="Q986" s="13" t="s">
        <v>254</v>
      </c>
      <c r="R986" s="22" t="s">
        <v>1268</v>
      </c>
      <c r="S986" s="22" t="s">
        <v>29</v>
      </c>
      <c r="T986" s="23" t="s">
        <v>52</v>
      </c>
      <c r="U986" s="23" t="s">
        <v>50</v>
      </c>
      <c r="V986" s="22" t="s">
        <v>68</v>
      </c>
      <c r="W986" s="24" t="s">
        <v>158</v>
      </c>
      <c r="X986" s="25" t="s">
        <v>58</v>
      </c>
      <c r="Y986" s="25" t="s">
        <v>114</v>
      </c>
      <c r="Z986" s="25" t="s">
        <v>84</v>
      </c>
      <c r="AA986" s="25"/>
      <c r="AB986" s="26"/>
      <c r="AC986" s="31">
        <v>32.094149999999999</v>
      </c>
      <c r="AD986" s="32"/>
      <c r="AE986" s="32"/>
      <c r="AF986" s="32"/>
      <c r="AG986" s="33"/>
      <c r="AH986" s="33"/>
      <c r="AI986" s="33"/>
      <c r="AJ986" s="27"/>
      <c r="AK986" s="27"/>
      <c r="AL986" s="27">
        <v>19.839999999999996</v>
      </c>
      <c r="AM986" s="27"/>
      <c r="AN986" s="27"/>
      <c r="AO986" s="28" t="s">
        <v>3872</v>
      </c>
      <c r="AP986" s="51"/>
      <c r="AQ986" s="51"/>
    </row>
    <row r="987" spans="1:43" ht="12.65" customHeight="1">
      <c r="A987" s="13" t="s">
        <v>214</v>
      </c>
      <c r="B987" s="14" t="s">
        <v>215</v>
      </c>
      <c r="C987" s="13">
        <v>1</v>
      </c>
      <c r="D987" s="13" t="s">
        <v>216</v>
      </c>
      <c r="E987" s="15" t="s">
        <v>290</v>
      </c>
      <c r="F987" s="13">
        <v>41060</v>
      </c>
      <c r="G987" s="13" t="s">
        <v>253</v>
      </c>
      <c r="H987" s="16">
        <v>45898</v>
      </c>
      <c r="I987" s="17">
        <v>45898</v>
      </c>
      <c r="J987" s="18">
        <v>45898</v>
      </c>
      <c r="K987" s="19">
        <v>0.8565046296296297</v>
      </c>
      <c r="L987" s="19">
        <v>0.88232638888888881</v>
      </c>
      <c r="M987" s="20">
        <v>0.93983796296296296</v>
      </c>
      <c r="N987" s="19">
        <v>0.96565972222222218</v>
      </c>
      <c r="O987" s="21">
        <f t="shared" si="33"/>
        <v>2.5821759259259225E-2</v>
      </c>
      <c r="P987" s="13" t="s">
        <v>1269</v>
      </c>
      <c r="Q987" s="13" t="s">
        <v>254</v>
      </c>
      <c r="R987" s="22" t="s">
        <v>1270</v>
      </c>
      <c r="S987" s="22" t="s">
        <v>33</v>
      </c>
      <c r="T987" s="23" t="s">
        <v>52</v>
      </c>
      <c r="U987" s="23"/>
      <c r="V987" s="22" t="s">
        <v>68</v>
      </c>
      <c r="W987" s="24" t="s">
        <v>3677</v>
      </c>
      <c r="X987" s="25" t="s">
        <v>50</v>
      </c>
      <c r="Y987" s="25" t="s">
        <v>50</v>
      </c>
      <c r="Z987" s="25" t="s">
        <v>50</v>
      </c>
      <c r="AA987" s="25"/>
      <c r="AB987" s="26"/>
      <c r="AC987" s="31">
        <v>6.4775700000000001</v>
      </c>
      <c r="AD987" s="32"/>
      <c r="AE987" s="32"/>
      <c r="AF987" s="32"/>
      <c r="AG987" s="33"/>
      <c r="AH987" s="33"/>
      <c r="AI987" s="33"/>
      <c r="AJ987" s="27"/>
      <c r="AK987" s="27"/>
      <c r="AL987" s="27">
        <v>8.2666666666666675</v>
      </c>
      <c r="AM987" s="27"/>
      <c r="AN987" s="27"/>
      <c r="AO987" s="28" t="s">
        <v>3872</v>
      </c>
      <c r="AP987" s="51"/>
      <c r="AQ987" s="51"/>
    </row>
    <row r="988" spans="1:43" ht="12.65" customHeight="1">
      <c r="A988" s="13" t="s">
        <v>214</v>
      </c>
      <c r="B988" s="14" t="s">
        <v>215</v>
      </c>
      <c r="C988" s="13">
        <v>1</v>
      </c>
      <c r="D988" s="13" t="s">
        <v>216</v>
      </c>
      <c r="E988" s="15" t="s">
        <v>290</v>
      </c>
      <c r="F988" s="13">
        <v>41060</v>
      </c>
      <c r="G988" s="13" t="s">
        <v>253</v>
      </c>
      <c r="H988" s="16">
        <v>45899</v>
      </c>
      <c r="I988" s="17">
        <v>45899</v>
      </c>
      <c r="J988" s="18">
        <f>I988</f>
        <v>45899</v>
      </c>
      <c r="K988" s="19">
        <v>0.26781250000000001</v>
      </c>
      <c r="L988" s="19">
        <v>0.34880787037037037</v>
      </c>
      <c r="M988" s="20">
        <v>0.35114583333333332</v>
      </c>
      <c r="N988" s="19">
        <v>0.43214120370370374</v>
      </c>
      <c r="O988" s="21">
        <f t="shared" si="33"/>
        <v>8.0995370370370412E-2</v>
      </c>
      <c r="P988" s="13" t="s">
        <v>1602</v>
      </c>
      <c r="Q988" s="13" t="s">
        <v>254</v>
      </c>
      <c r="R988" s="22" t="s">
        <v>1603</v>
      </c>
      <c r="S988" s="22" t="s">
        <v>31</v>
      </c>
      <c r="T988" s="23" t="s">
        <v>52</v>
      </c>
      <c r="U988" s="23" t="s">
        <v>50</v>
      </c>
      <c r="V988" s="22" t="s">
        <v>68</v>
      </c>
      <c r="W988" s="24" t="s">
        <v>158</v>
      </c>
      <c r="X988" s="25" t="s">
        <v>58</v>
      </c>
      <c r="Y988" s="25" t="s">
        <v>114</v>
      </c>
      <c r="Z988" s="25" t="s">
        <v>84</v>
      </c>
      <c r="AA988" s="25"/>
      <c r="AB988" s="26"/>
      <c r="AC988" s="31">
        <v>6.4900000000000001E-3</v>
      </c>
      <c r="AD988" s="32"/>
      <c r="AE988" s="32"/>
      <c r="AF988" s="32"/>
      <c r="AG988" s="33"/>
      <c r="AH988" s="33"/>
      <c r="AI988" s="33"/>
      <c r="AJ988" s="27"/>
      <c r="AK988" s="27"/>
      <c r="AL988" s="27">
        <v>8.5973333333333333</v>
      </c>
      <c r="AM988" s="27"/>
      <c r="AN988" s="27"/>
      <c r="AO988" s="28" t="s">
        <v>3872</v>
      </c>
      <c r="AP988" s="51"/>
      <c r="AQ988" s="51"/>
    </row>
    <row r="989" spans="1:43" ht="12.65" customHeight="1">
      <c r="A989" s="13" t="s">
        <v>214</v>
      </c>
      <c r="B989" s="14" t="s">
        <v>215</v>
      </c>
      <c r="C989" s="13">
        <v>1</v>
      </c>
      <c r="D989" s="13" t="s">
        <v>216</v>
      </c>
      <c r="E989" s="15" t="s">
        <v>290</v>
      </c>
      <c r="F989" s="13">
        <v>41060</v>
      </c>
      <c r="G989" s="13" t="s">
        <v>253</v>
      </c>
      <c r="H989" s="16">
        <v>45899</v>
      </c>
      <c r="I989" s="17">
        <v>45899</v>
      </c>
      <c r="J989" s="18">
        <v>45899</v>
      </c>
      <c r="K989" s="19">
        <v>0.54173611111111108</v>
      </c>
      <c r="L989" s="19">
        <v>0.55393518518518514</v>
      </c>
      <c r="M989" s="20">
        <v>0.62506944444444446</v>
      </c>
      <c r="N989" s="19">
        <v>0.63726851851851851</v>
      </c>
      <c r="O989" s="21">
        <f t="shared" si="33"/>
        <v>1.2199074074074057E-2</v>
      </c>
      <c r="P989" s="13" t="s">
        <v>1344</v>
      </c>
      <c r="Q989" s="13" t="s">
        <v>254</v>
      </c>
      <c r="R989" s="22" t="s">
        <v>1345</v>
      </c>
      <c r="S989" s="22" t="s">
        <v>33</v>
      </c>
      <c r="T989" s="23" t="s">
        <v>52</v>
      </c>
      <c r="U989" s="23"/>
      <c r="V989" s="22" t="s">
        <v>68</v>
      </c>
      <c r="W989" s="24" t="s">
        <v>3677</v>
      </c>
      <c r="X989" s="25" t="s">
        <v>50</v>
      </c>
      <c r="Y989" s="25" t="s">
        <v>50</v>
      </c>
      <c r="Z989" s="25" t="s">
        <v>50</v>
      </c>
      <c r="AA989" s="25"/>
      <c r="AB989" s="26"/>
      <c r="AC989" s="31">
        <v>9.2250399999999999</v>
      </c>
      <c r="AD989" s="32"/>
      <c r="AE989" s="32"/>
      <c r="AF989" s="32"/>
      <c r="AG989" s="33"/>
      <c r="AH989" s="33"/>
      <c r="AI989" s="33"/>
      <c r="AJ989" s="27"/>
      <c r="AK989" s="27"/>
      <c r="AL989" s="27">
        <v>8.5973333333333333</v>
      </c>
      <c r="AM989" s="27"/>
      <c r="AN989" s="27"/>
      <c r="AO989" s="28" t="s">
        <v>3872</v>
      </c>
      <c r="AP989" s="51"/>
      <c r="AQ989" s="51"/>
    </row>
    <row r="990" spans="1:43" ht="12.65" customHeight="1">
      <c r="A990" s="13" t="s">
        <v>214</v>
      </c>
      <c r="B990" s="14" t="s">
        <v>215</v>
      </c>
      <c r="C990" s="13">
        <v>1</v>
      </c>
      <c r="D990" s="13" t="s">
        <v>216</v>
      </c>
      <c r="E990" s="15" t="s">
        <v>290</v>
      </c>
      <c r="F990" s="13">
        <v>41060</v>
      </c>
      <c r="G990" s="13" t="s">
        <v>253</v>
      </c>
      <c r="H990" s="16">
        <v>45899</v>
      </c>
      <c r="I990" s="17">
        <v>45899</v>
      </c>
      <c r="J990" s="18">
        <v>45899</v>
      </c>
      <c r="K990" s="19">
        <v>0.55871527777777774</v>
      </c>
      <c r="L990" s="19">
        <v>0.56182870370370375</v>
      </c>
      <c r="M990" s="20">
        <v>0.64204861111111111</v>
      </c>
      <c r="N990" s="19">
        <v>0.64516203703703712</v>
      </c>
      <c r="O990" s="21">
        <f t="shared" si="33"/>
        <v>3.1134259259260055E-3</v>
      </c>
      <c r="P990" s="13" t="s">
        <v>721</v>
      </c>
      <c r="Q990" s="13" t="s">
        <v>254</v>
      </c>
      <c r="R990" s="22" t="s">
        <v>722</v>
      </c>
      <c r="S990" s="22" t="s">
        <v>33</v>
      </c>
      <c r="T990" s="23" t="s">
        <v>52</v>
      </c>
      <c r="U990" s="23"/>
      <c r="V990" s="22" t="s">
        <v>68</v>
      </c>
      <c r="W990" s="24" t="s">
        <v>3677</v>
      </c>
      <c r="X990" s="25" t="s">
        <v>50</v>
      </c>
      <c r="Y990" s="25" t="s">
        <v>50</v>
      </c>
      <c r="Z990" s="25" t="s">
        <v>50</v>
      </c>
      <c r="AA990" s="25"/>
      <c r="AB990" s="26"/>
      <c r="AC990" s="31">
        <v>17.424219999999998</v>
      </c>
      <c r="AD990" s="32"/>
      <c r="AE990" s="32"/>
      <c r="AF990" s="32"/>
      <c r="AG990" s="33"/>
      <c r="AH990" s="33"/>
      <c r="AI990" s="33"/>
      <c r="AJ990" s="27"/>
      <c r="AK990" s="27"/>
      <c r="AL990" s="27">
        <v>8.5973333333333333</v>
      </c>
      <c r="AM990" s="27"/>
      <c r="AN990" s="27"/>
      <c r="AO990" s="28" t="s">
        <v>3872</v>
      </c>
      <c r="AP990" s="51"/>
      <c r="AQ990" s="51"/>
    </row>
    <row r="991" spans="1:43" ht="12.65" customHeight="1">
      <c r="A991" s="13" t="s">
        <v>214</v>
      </c>
      <c r="B991" s="14" t="s">
        <v>215</v>
      </c>
      <c r="C991" s="13">
        <v>1</v>
      </c>
      <c r="D991" s="13" t="s">
        <v>216</v>
      </c>
      <c r="E991" s="15" t="s">
        <v>290</v>
      </c>
      <c r="F991" s="13">
        <v>41060</v>
      </c>
      <c r="G991" s="13" t="s">
        <v>253</v>
      </c>
      <c r="H991" s="16">
        <v>45899</v>
      </c>
      <c r="I991" s="17">
        <v>45899</v>
      </c>
      <c r="J991" s="18">
        <f>I991</f>
        <v>45899</v>
      </c>
      <c r="K991" s="19">
        <v>0.56222222222222218</v>
      </c>
      <c r="L991" s="19">
        <v>0.64437500000000003</v>
      </c>
      <c r="M991" s="20">
        <v>0.64555555555555555</v>
      </c>
      <c r="N991" s="19">
        <v>0.7277083333333334</v>
      </c>
      <c r="O991" s="21">
        <f t="shared" si="33"/>
        <v>8.2152777777777852E-2</v>
      </c>
      <c r="P991" s="13" t="s">
        <v>1283</v>
      </c>
      <c r="Q991" s="13" t="s">
        <v>254</v>
      </c>
      <c r="R991" s="22" t="s">
        <v>1284</v>
      </c>
      <c r="S991" s="22" t="s">
        <v>29</v>
      </c>
      <c r="T991" s="23" t="s">
        <v>52</v>
      </c>
      <c r="U991" s="23" t="s">
        <v>50</v>
      </c>
      <c r="V991" s="22" t="s">
        <v>68</v>
      </c>
      <c r="W991" s="24" t="s">
        <v>143</v>
      </c>
      <c r="X991" s="25" t="s">
        <v>83</v>
      </c>
      <c r="Y991" s="25" t="s">
        <v>114</v>
      </c>
      <c r="Z991" s="25" t="s">
        <v>70</v>
      </c>
      <c r="AA991" s="25"/>
      <c r="AB991" s="26"/>
      <c r="AC991" s="31">
        <v>30.668109999999999</v>
      </c>
      <c r="AD991" s="32"/>
      <c r="AE991" s="32"/>
      <c r="AF991" s="32"/>
      <c r="AG991" s="33"/>
      <c r="AH991" s="33"/>
      <c r="AI991" s="33"/>
      <c r="AJ991" s="27"/>
      <c r="AK991" s="27"/>
      <c r="AL991" s="27">
        <v>20.633600000000001</v>
      </c>
      <c r="AM991" s="27"/>
      <c r="AN991" s="27"/>
      <c r="AO991" s="28" t="s">
        <v>3872</v>
      </c>
      <c r="AP991" s="51"/>
      <c r="AQ991" s="51"/>
    </row>
    <row r="992" spans="1:43" ht="12.65" customHeight="1">
      <c r="A992" s="13" t="s">
        <v>214</v>
      </c>
      <c r="B992" s="14" t="s">
        <v>215</v>
      </c>
      <c r="C992" s="13">
        <v>1</v>
      </c>
      <c r="D992" s="13" t="s">
        <v>216</v>
      </c>
      <c r="E992" s="15" t="s">
        <v>290</v>
      </c>
      <c r="F992" s="13">
        <v>41060</v>
      </c>
      <c r="G992" s="13" t="s">
        <v>253</v>
      </c>
      <c r="H992" s="16">
        <v>45899</v>
      </c>
      <c r="I992" s="17">
        <v>45899</v>
      </c>
      <c r="J992" s="18">
        <v>45899</v>
      </c>
      <c r="K992" s="19">
        <v>0.64748842592592593</v>
      </c>
      <c r="L992" s="19">
        <v>0.68641203703703701</v>
      </c>
      <c r="M992" s="20">
        <v>0.7308217592592593</v>
      </c>
      <c r="N992" s="19">
        <v>0.76974537037037039</v>
      </c>
      <c r="O992" s="21">
        <f t="shared" si="33"/>
        <v>3.8923611111111089E-2</v>
      </c>
      <c r="P992" s="13" t="s">
        <v>704</v>
      </c>
      <c r="Q992" s="13" t="s">
        <v>254</v>
      </c>
      <c r="R992" s="22" t="s">
        <v>705</v>
      </c>
      <c r="S992" s="22" t="s">
        <v>33</v>
      </c>
      <c r="T992" s="23" t="s">
        <v>52</v>
      </c>
      <c r="U992" s="23"/>
      <c r="V992" s="22" t="s">
        <v>68</v>
      </c>
      <c r="W992" s="24" t="s">
        <v>3677</v>
      </c>
      <c r="X992" s="25" t="s">
        <v>50</v>
      </c>
      <c r="Y992" s="25" t="s">
        <v>50</v>
      </c>
      <c r="Z992" s="25" t="s">
        <v>50</v>
      </c>
      <c r="AA992" s="25"/>
      <c r="AB992" s="26"/>
      <c r="AC992" s="31">
        <v>15.001579999999999</v>
      </c>
      <c r="AD992" s="32"/>
      <c r="AE992" s="32"/>
      <c r="AF992" s="32"/>
      <c r="AG992" s="33"/>
      <c r="AH992" s="33"/>
      <c r="AI992" s="33"/>
      <c r="AJ992" s="27"/>
      <c r="AK992" s="27"/>
      <c r="AL992" s="27">
        <v>8.5973333333333333</v>
      </c>
      <c r="AM992" s="27"/>
      <c r="AN992" s="27"/>
      <c r="AO992" s="28" t="s">
        <v>3872</v>
      </c>
      <c r="AP992" s="51"/>
      <c r="AQ992" s="51"/>
    </row>
    <row r="993" spans="1:43" ht="12.65" customHeight="1">
      <c r="A993" s="13" t="s">
        <v>214</v>
      </c>
      <c r="B993" s="14" t="s">
        <v>215</v>
      </c>
      <c r="C993" s="13">
        <v>1</v>
      </c>
      <c r="D993" s="13" t="s">
        <v>216</v>
      </c>
      <c r="E993" s="15" t="s">
        <v>290</v>
      </c>
      <c r="F993" s="13">
        <v>41060</v>
      </c>
      <c r="G993" s="13" t="s">
        <v>253</v>
      </c>
      <c r="H993" s="16">
        <v>45899</v>
      </c>
      <c r="I993" s="17">
        <v>45899</v>
      </c>
      <c r="J993" s="18">
        <f>I993</f>
        <v>45899</v>
      </c>
      <c r="K993" s="19">
        <v>0.68680555555555556</v>
      </c>
      <c r="L993" s="19">
        <v>0.77487268518518526</v>
      </c>
      <c r="M993" s="20">
        <v>0.77013888888888893</v>
      </c>
      <c r="N993" s="19">
        <v>0.85820601851851863</v>
      </c>
      <c r="O993" s="21">
        <f t="shared" si="33"/>
        <v>8.8067129629629703E-2</v>
      </c>
      <c r="P993" s="13" t="s">
        <v>1697</v>
      </c>
      <c r="Q993" s="13" t="s">
        <v>254</v>
      </c>
      <c r="R993" s="22" t="s">
        <v>1698</v>
      </c>
      <c r="S993" s="22" t="s">
        <v>29</v>
      </c>
      <c r="T993" s="23" t="s">
        <v>52</v>
      </c>
      <c r="U993" s="23" t="s">
        <v>50</v>
      </c>
      <c r="V993" s="22" t="s">
        <v>68</v>
      </c>
      <c r="W993" s="24" t="s">
        <v>138</v>
      </c>
      <c r="X993" s="25" t="s">
        <v>56</v>
      </c>
      <c r="Y993" s="25" t="s">
        <v>114</v>
      </c>
      <c r="Z993" s="25" t="s">
        <v>71</v>
      </c>
      <c r="AA993" s="25"/>
      <c r="AB993" s="26"/>
      <c r="AC993" s="31">
        <v>49.016439999999996</v>
      </c>
      <c r="AD993" s="32"/>
      <c r="AE993" s="32"/>
      <c r="AF993" s="32"/>
      <c r="AG993" s="33"/>
      <c r="AH993" s="33"/>
      <c r="AI993" s="33"/>
      <c r="AJ993" s="27"/>
      <c r="AK993" s="27"/>
      <c r="AL993" s="27">
        <v>20.633600000000001</v>
      </c>
      <c r="AM993" s="27"/>
      <c r="AN993" s="27"/>
      <c r="AO993" s="28" t="s">
        <v>3872</v>
      </c>
      <c r="AP993" s="51"/>
      <c r="AQ993" s="51"/>
    </row>
    <row r="994" spans="1:43" ht="12.65" customHeight="1">
      <c r="A994" s="13" t="s">
        <v>214</v>
      </c>
      <c r="B994" s="14" t="s">
        <v>215</v>
      </c>
      <c r="C994" s="13">
        <v>1</v>
      </c>
      <c r="D994" s="13" t="s">
        <v>216</v>
      </c>
      <c r="E994" s="15" t="s">
        <v>290</v>
      </c>
      <c r="F994" s="13">
        <v>41060</v>
      </c>
      <c r="G994" s="13" t="s">
        <v>253</v>
      </c>
      <c r="H994" s="16">
        <v>45900</v>
      </c>
      <c r="I994" s="17">
        <v>45900</v>
      </c>
      <c r="J994" s="18">
        <v>45900</v>
      </c>
      <c r="K994" s="19">
        <v>0.31321759259259258</v>
      </c>
      <c r="L994" s="19">
        <v>0.3500462962962963</v>
      </c>
      <c r="M994" s="20">
        <v>0.39655092592592589</v>
      </c>
      <c r="N994" s="19">
        <v>0.43337962962962967</v>
      </c>
      <c r="O994" s="21">
        <f t="shared" si="33"/>
        <v>3.682870370370378E-2</v>
      </c>
      <c r="P994" s="13" t="s">
        <v>1699</v>
      </c>
      <c r="Q994" s="13" t="s">
        <v>254</v>
      </c>
      <c r="R994" s="22" t="s">
        <v>1700</v>
      </c>
      <c r="S994" s="22" t="s">
        <v>32</v>
      </c>
      <c r="T994" s="23" t="s">
        <v>52</v>
      </c>
      <c r="U994" s="23"/>
      <c r="V994" s="22" t="s">
        <v>68</v>
      </c>
      <c r="W994" s="24" t="s">
        <v>3677</v>
      </c>
      <c r="X994" s="25" t="s">
        <v>50</v>
      </c>
      <c r="Y994" s="25" t="s">
        <v>50</v>
      </c>
      <c r="Z994" s="25" t="s">
        <v>50</v>
      </c>
      <c r="AA994" s="25"/>
      <c r="AB994" s="26"/>
      <c r="AC994" s="31">
        <v>0.12551000000000001</v>
      </c>
      <c r="AD994" s="32"/>
      <c r="AE994" s="32"/>
      <c r="AF994" s="32"/>
      <c r="AG994" s="33"/>
      <c r="AH994" s="33"/>
      <c r="AI994" s="33"/>
      <c r="AJ994" s="27"/>
      <c r="AK994" s="27"/>
      <c r="AL994" s="27">
        <v>8.5973333333333333</v>
      </c>
      <c r="AM994" s="27"/>
      <c r="AN994" s="27"/>
      <c r="AO994" s="28" t="s">
        <v>3872</v>
      </c>
      <c r="AP994" s="51"/>
      <c r="AQ994" s="51"/>
    </row>
    <row r="995" spans="1:43" ht="12.65" customHeight="1">
      <c r="A995" s="13" t="s">
        <v>214</v>
      </c>
      <c r="B995" s="14" t="s">
        <v>215</v>
      </c>
      <c r="C995" s="13">
        <v>1</v>
      </c>
      <c r="D995" s="13" t="s">
        <v>248</v>
      </c>
      <c r="E995" s="15" t="s">
        <v>520</v>
      </c>
      <c r="F995" s="13">
        <v>29432</v>
      </c>
      <c r="G995" s="13" t="s">
        <v>255</v>
      </c>
      <c r="H995" s="16">
        <v>45886</v>
      </c>
      <c r="I995" s="17">
        <v>45886</v>
      </c>
      <c r="J995" s="18">
        <v>45886</v>
      </c>
      <c r="K995" s="19">
        <v>0.29123842592592597</v>
      </c>
      <c r="L995" s="19">
        <v>0.37488425925925928</v>
      </c>
      <c r="M995" s="20">
        <v>0.37457175925925928</v>
      </c>
      <c r="N995" s="19">
        <v>0.45821759259259265</v>
      </c>
      <c r="O995" s="21">
        <v>8.3645833333333364E-2</v>
      </c>
      <c r="P995" s="13" t="s">
        <v>521</v>
      </c>
      <c r="Q995" s="13" t="s">
        <v>254</v>
      </c>
      <c r="R995" s="22" t="s">
        <v>522</v>
      </c>
      <c r="S995" s="22" t="s">
        <v>33</v>
      </c>
      <c r="T995" s="23" t="s">
        <v>211</v>
      </c>
      <c r="U995" s="23"/>
      <c r="V995" s="22" t="s">
        <v>212</v>
      </c>
      <c r="W995" s="24" t="s">
        <v>3677</v>
      </c>
      <c r="X995" s="25" t="s">
        <v>50</v>
      </c>
      <c r="Y995" s="25" t="s">
        <v>50</v>
      </c>
      <c r="Z995" s="25" t="s">
        <v>50</v>
      </c>
      <c r="AA995" s="25"/>
      <c r="AB995" s="26"/>
      <c r="AC995" s="31"/>
      <c r="AD995" s="32">
        <v>0.1</v>
      </c>
      <c r="AE995" s="32">
        <v>4.5</v>
      </c>
      <c r="AF995" s="32">
        <v>0.8</v>
      </c>
      <c r="AG995" s="33">
        <v>0.1</v>
      </c>
      <c r="AH995" s="33">
        <v>4.5</v>
      </c>
      <c r="AI995" s="33">
        <v>0.8</v>
      </c>
      <c r="AJ995" s="27"/>
      <c r="AK995" s="27"/>
      <c r="AL995" s="27">
        <v>2.1385531914893621</v>
      </c>
      <c r="AM995" s="27" t="s">
        <v>3873</v>
      </c>
      <c r="AN995" s="27"/>
      <c r="AO995" s="28" t="s">
        <v>365</v>
      </c>
      <c r="AP995" s="51"/>
      <c r="AQ995" s="51"/>
    </row>
    <row r="996" spans="1:43" ht="12.65" customHeight="1">
      <c r="A996" s="13" t="s">
        <v>214</v>
      </c>
      <c r="B996" s="14" t="s">
        <v>215</v>
      </c>
      <c r="C996" s="13">
        <v>1</v>
      </c>
      <c r="D996" s="13" t="s">
        <v>248</v>
      </c>
      <c r="E996" s="15" t="s">
        <v>520</v>
      </c>
      <c r="F996" s="13">
        <v>29432</v>
      </c>
      <c r="G996" s="13" t="s">
        <v>255</v>
      </c>
      <c r="H996" s="16">
        <v>45886</v>
      </c>
      <c r="I996" s="17">
        <v>45886</v>
      </c>
      <c r="J996" s="18">
        <v>45886</v>
      </c>
      <c r="K996" s="19">
        <v>0.47987268518518517</v>
      </c>
      <c r="L996" s="19">
        <v>0.56384259259259262</v>
      </c>
      <c r="M996" s="20">
        <v>0.56320601851851848</v>
      </c>
      <c r="N996" s="19">
        <v>0.64717592592592599</v>
      </c>
      <c r="O996" s="21">
        <v>8.3969907407407507E-2</v>
      </c>
      <c r="P996" s="13" t="s">
        <v>521</v>
      </c>
      <c r="Q996" s="13" t="s">
        <v>254</v>
      </c>
      <c r="R996" s="22" t="s">
        <v>522</v>
      </c>
      <c r="S996" s="22" t="s">
        <v>33</v>
      </c>
      <c r="T996" s="23" t="s">
        <v>211</v>
      </c>
      <c r="U996" s="23"/>
      <c r="V996" s="22" t="s">
        <v>212</v>
      </c>
      <c r="W996" s="24" t="s">
        <v>3677</v>
      </c>
      <c r="X996" s="25" t="s">
        <v>50</v>
      </c>
      <c r="Y996" s="25" t="s">
        <v>50</v>
      </c>
      <c r="Z996" s="25" t="s">
        <v>50</v>
      </c>
      <c r="AA996" s="25"/>
      <c r="AB996" s="26"/>
      <c r="AC996" s="31"/>
      <c r="AD996" s="32">
        <v>0</v>
      </c>
      <c r="AE996" s="32">
        <v>2.9</v>
      </c>
      <c r="AF996" s="32">
        <v>0.3</v>
      </c>
      <c r="AG996" s="33">
        <v>0</v>
      </c>
      <c r="AH996" s="33">
        <v>2.9</v>
      </c>
      <c r="AI996" s="33">
        <v>0.3</v>
      </c>
      <c r="AJ996" s="27"/>
      <c r="AK996" s="27"/>
      <c r="AL996" s="27">
        <v>1.3781787234042553</v>
      </c>
      <c r="AM996" s="27" t="s">
        <v>3873</v>
      </c>
      <c r="AN996" s="27"/>
      <c r="AO996" s="28" t="s">
        <v>365</v>
      </c>
      <c r="AP996" s="51"/>
      <c r="AQ996" s="51"/>
    </row>
    <row r="997" spans="1:43" ht="12.65" customHeight="1">
      <c r="A997" s="13" t="s">
        <v>214</v>
      </c>
      <c r="B997" s="14" t="s">
        <v>215</v>
      </c>
      <c r="C997" s="13">
        <v>1</v>
      </c>
      <c r="D997" s="13" t="s">
        <v>248</v>
      </c>
      <c r="E997" s="15" t="s">
        <v>520</v>
      </c>
      <c r="F997" s="13">
        <v>29432</v>
      </c>
      <c r="G997" s="13" t="s">
        <v>255</v>
      </c>
      <c r="H997" s="16">
        <v>45888</v>
      </c>
      <c r="I997" s="17">
        <v>45888</v>
      </c>
      <c r="J997" s="18">
        <v>45888</v>
      </c>
      <c r="K997" s="19">
        <v>0.84659722222222222</v>
      </c>
      <c r="L997" s="19">
        <v>0.97194444444444439</v>
      </c>
      <c r="M997" s="20">
        <v>0.92993055555555548</v>
      </c>
      <c r="N997" s="19">
        <v>5.527777777777778E-2</v>
      </c>
      <c r="O997" s="21">
        <v>0.12534722222222228</v>
      </c>
      <c r="P997" s="13" t="s">
        <v>521</v>
      </c>
      <c r="Q997" s="13" t="s">
        <v>254</v>
      </c>
      <c r="R997" s="22" t="s">
        <v>522</v>
      </c>
      <c r="S997" s="22" t="s">
        <v>33</v>
      </c>
      <c r="T997" s="23" t="s">
        <v>211</v>
      </c>
      <c r="U997" s="23"/>
      <c r="V997" s="22" t="s">
        <v>212</v>
      </c>
      <c r="W997" s="24" t="s">
        <v>3677</v>
      </c>
      <c r="X997" s="25" t="s">
        <v>50</v>
      </c>
      <c r="Y997" s="25" t="s">
        <v>50</v>
      </c>
      <c r="Z997" s="25" t="s">
        <v>50</v>
      </c>
      <c r="AA997" s="25"/>
      <c r="AB997" s="26"/>
      <c r="AC997" s="31"/>
      <c r="AD997" s="32">
        <v>0.1</v>
      </c>
      <c r="AE997" s="32">
        <v>5.3</v>
      </c>
      <c r="AF997" s="32">
        <v>0.6</v>
      </c>
      <c r="AG997" s="33">
        <v>0.1</v>
      </c>
      <c r="AH997" s="33">
        <v>5.3</v>
      </c>
      <c r="AI997" s="33">
        <v>0.6</v>
      </c>
      <c r="AJ997" s="27"/>
      <c r="AK997" s="27"/>
      <c r="AL997" s="27">
        <v>2.5187404255319152</v>
      </c>
      <c r="AM997" s="27" t="s">
        <v>3873</v>
      </c>
      <c r="AN997" s="27"/>
      <c r="AO997" s="28" t="s">
        <v>365</v>
      </c>
      <c r="AP997" s="51"/>
      <c r="AQ997" s="51"/>
    </row>
    <row r="998" spans="1:43" ht="12.65" customHeight="1">
      <c r="A998" s="13" t="s">
        <v>214</v>
      </c>
      <c r="B998" s="14" t="s">
        <v>215</v>
      </c>
      <c r="C998" s="13">
        <v>1</v>
      </c>
      <c r="D998" s="13" t="s">
        <v>248</v>
      </c>
      <c r="E998" s="15" t="s">
        <v>520</v>
      </c>
      <c r="F998" s="13">
        <v>29432</v>
      </c>
      <c r="G998" s="13" t="s">
        <v>255</v>
      </c>
      <c r="H998" s="16">
        <v>45893</v>
      </c>
      <c r="I998" s="17">
        <v>45893</v>
      </c>
      <c r="J998" s="18">
        <v>45893</v>
      </c>
      <c r="K998" s="19">
        <v>0.20898148148148149</v>
      </c>
      <c r="L998" s="19">
        <v>0.29053240740740743</v>
      </c>
      <c r="M998" s="20">
        <v>0.29231481481481486</v>
      </c>
      <c r="N998" s="19">
        <v>0.37386574074074075</v>
      </c>
      <c r="O998" s="21">
        <v>8.1550925925925888E-2</v>
      </c>
      <c r="P998" s="13" t="s">
        <v>814</v>
      </c>
      <c r="Q998" s="13" t="s">
        <v>254</v>
      </c>
      <c r="R998" s="22" t="s">
        <v>815</v>
      </c>
      <c r="S998" s="22" t="s">
        <v>33</v>
      </c>
      <c r="T998" s="23" t="s">
        <v>52</v>
      </c>
      <c r="U998" s="23"/>
      <c r="V998" s="22" t="s">
        <v>67</v>
      </c>
      <c r="W998" s="24" t="s">
        <v>3677</v>
      </c>
      <c r="X998" s="25" t="s">
        <v>50</v>
      </c>
      <c r="Y998" s="25" t="s">
        <v>50</v>
      </c>
      <c r="Z998" s="25" t="s">
        <v>50</v>
      </c>
      <c r="AA998" s="25"/>
      <c r="AB998" s="26"/>
      <c r="AC998" s="31"/>
      <c r="AD998" s="32">
        <v>0</v>
      </c>
      <c r="AE998" s="32">
        <v>2.6</v>
      </c>
      <c r="AF998" s="32">
        <v>0.8</v>
      </c>
      <c r="AG998" s="33">
        <v>0</v>
      </c>
      <c r="AH998" s="33">
        <v>2.6</v>
      </c>
      <c r="AI998" s="33">
        <v>0.9</v>
      </c>
      <c r="AJ998" s="27"/>
      <c r="AK998" s="27"/>
      <c r="AL998" s="27">
        <v>1.2356085106382979</v>
      </c>
      <c r="AM998" s="27" t="s">
        <v>3873</v>
      </c>
      <c r="AN998" s="27"/>
      <c r="AO998" s="28" t="s">
        <v>365</v>
      </c>
      <c r="AP998" s="51"/>
      <c r="AQ998" s="51"/>
    </row>
    <row r="999" spans="1:43" ht="12.65" customHeight="1">
      <c r="A999" s="13" t="s">
        <v>214</v>
      </c>
      <c r="B999" s="14" t="s">
        <v>215</v>
      </c>
      <c r="C999" s="13">
        <v>1</v>
      </c>
      <c r="D999" s="13" t="s">
        <v>248</v>
      </c>
      <c r="E999" s="15" t="s">
        <v>520</v>
      </c>
      <c r="F999" s="13">
        <v>29432</v>
      </c>
      <c r="G999" s="13" t="s">
        <v>255</v>
      </c>
      <c r="H999" s="16">
        <v>45893</v>
      </c>
      <c r="I999" s="17">
        <v>45893</v>
      </c>
      <c r="J999" s="18">
        <v>45893</v>
      </c>
      <c r="K999" s="19">
        <v>0.29069444444444448</v>
      </c>
      <c r="L999" s="19">
        <v>0.37515046296296295</v>
      </c>
      <c r="M999" s="20">
        <v>0.37402777777777779</v>
      </c>
      <c r="N999" s="19">
        <v>0.45848379629629626</v>
      </c>
      <c r="O999" s="21">
        <v>8.4456018518518472E-2</v>
      </c>
      <c r="P999" s="13" t="s">
        <v>814</v>
      </c>
      <c r="Q999" s="13" t="s">
        <v>254</v>
      </c>
      <c r="R999" s="22" t="s">
        <v>815</v>
      </c>
      <c r="S999" s="22" t="s">
        <v>33</v>
      </c>
      <c r="T999" s="23" t="s">
        <v>52</v>
      </c>
      <c r="U999" s="23"/>
      <c r="V999" s="22" t="s">
        <v>67</v>
      </c>
      <c r="W999" s="24" t="s">
        <v>3677</v>
      </c>
      <c r="X999" s="25" t="s">
        <v>50</v>
      </c>
      <c r="Y999" s="25" t="s">
        <v>50</v>
      </c>
      <c r="Z999" s="25" t="s">
        <v>50</v>
      </c>
      <c r="AA999" s="25"/>
      <c r="AB999" s="26"/>
      <c r="AC999" s="31"/>
      <c r="AD999" s="32">
        <v>0.2</v>
      </c>
      <c r="AE999" s="32">
        <v>20.7</v>
      </c>
      <c r="AF999" s="32">
        <v>3.8</v>
      </c>
      <c r="AG999" s="33">
        <v>0.3</v>
      </c>
      <c r="AH999" s="33">
        <v>20.6</v>
      </c>
      <c r="AI999" s="33">
        <v>4</v>
      </c>
      <c r="AJ999" s="27"/>
      <c r="AK999" s="27"/>
      <c r="AL999" s="27">
        <v>9.8373446808510643</v>
      </c>
      <c r="AM999" s="27" t="s">
        <v>3873</v>
      </c>
      <c r="AN999" s="27"/>
      <c r="AO999" s="28" t="s">
        <v>365</v>
      </c>
      <c r="AP999" s="51"/>
      <c r="AQ999" s="51"/>
    </row>
    <row r="1000" spans="1:43" ht="12.65" customHeight="1">
      <c r="A1000" s="13" t="s">
        <v>214</v>
      </c>
      <c r="B1000" s="14" t="s">
        <v>215</v>
      </c>
      <c r="C1000" s="13">
        <v>1</v>
      </c>
      <c r="D1000" s="13" t="s">
        <v>248</v>
      </c>
      <c r="E1000" s="15" t="s">
        <v>520</v>
      </c>
      <c r="F1000" s="13">
        <v>29432</v>
      </c>
      <c r="G1000" s="13" t="s">
        <v>255</v>
      </c>
      <c r="H1000" s="16">
        <v>45893</v>
      </c>
      <c r="I1000" s="17">
        <v>45893</v>
      </c>
      <c r="J1000" s="18">
        <v>45893</v>
      </c>
      <c r="K1000" s="19">
        <v>0.47986111111111107</v>
      </c>
      <c r="L1000" s="19">
        <v>0.54134259259259254</v>
      </c>
      <c r="M1000" s="20">
        <v>0.56319444444444444</v>
      </c>
      <c r="N1000" s="19">
        <v>0.62467592592592591</v>
      </c>
      <c r="O1000" s="21">
        <v>6.148148148148147E-2</v>
      </c>
      <c r="P1000" s="13" t="s">
        <v>814</v>
      </c>
      <c r="Q1000" s="13" t="s">
        <v>254</v>
      </c>
      <c r="R1000" s="22" t="s">
        <v>815</v>
      </c>
      <c r="S1000" s="22" t="s">
        <v>33</v>
      </c>
      <c r="T1000" s="23" t="s">
        <v>52</v>
      </c>
      <c r="U1000" s="23"/>
      <c r="V1000" s="22" t="s">
        <v>67</v>
      </c>
      <c r="W1000" s="24" t="s">
        <v>3677</v>
      </c>
      <c r="X1000" s="25" t="s">
        <v>50</v>
      </c>
      <c r="Y1000" s="25" t="s">
        <v>50</v>
      </c>
      <c r="Z1000" s="25" t="s">
        <v>50</v>
      </c>
      <c r="AA1000" s="25"/>
      <c r="AB1000" s="26"/>
      <c r="AC1000" s="31"/>
      <c r="AD1000" s="32">
        <v>0.1</v>
      </c>
      <c r="AE1000" s="32">
        <v>10.199999999999999</v>
      </c>
      <c r="AF1000" s="32">
        <v>1.2</v>
      </c>
      <c r="AG1000" s="33">
        <v>0.1</v>
      </c>
      <c r="AH1000" s="33">
        <v>10.1</v>
      </c>
      <c r="AI1000" s="33">
        <v>1.2</v>
      </c>
      <c r="AJ1000" s="27"/>
      <c r="AK1000" s="27"/>
      <c r="AL1000" s="27">
        <v>4.8473872340425537</v>
      </c>
      <c r="AM1000" s="27" t="s">
        <v>3873</v>
      </c>
      <c r="AN1000" s="27"/>
      <c r="AO1000" s="28" t="s">
        <v>365</v>
      </c>
      <c r="AP1000" s="51"/>
      <c r="AQ1000" s="51"/>
    </row>
    <row r="1001" spans="1:43" ht="12.65" customHeight="1">
      <c r="A1001" s="13" t="s">
        <v>214</v>
      </c>
      <c r="B1001" s="14" t="s">
        <v>215</v>
      </c>
      <c r="C1001" s="13">
        <v>1</v>
      </c>
      <c r="D1001" s="13" t="s">
        <v>248</v>
      </c>
      <c r="E1001" s="15" t="s">
        <v>520</v>
      </c>
      <c r="F1001" s="13">
        <v>29432</v>
      </c>
      <c r="G1001" s="13" t="s">
        <v>255</v>
      </c>
      <c r="H1001" s="16">
        <v>45897</v>
      </c>
      <c r="I1001" s="17">
        <v>45897</v>
      </c>
      <c r="J1001" s="18">
        <v>45897</v>
      </c>
      <c r="K1001" s="19">
        <v>0.68649305555555551</v>
      </c>
      <c r="L1001" s="19">
        <v>0.70481481481481478</v>
      </c>
      <c r="M1001" s="20">
        <v>0.76982638888888888</v>
      </c>
      <c r="N1001" s="19">
        <v>0.78814814814814815</v>
      </c>
      <c r="O1001" s="21">
        <v>1.8321759259259274E-2</v>
      </c>
      <c r="P1001" s="13" t="s">
        <v>1620</v>
      </c>
      <c r="Q1001" s="13" t="s">
        <v>254</v>
      </c>
      <c r="R1001" s="22" t="s">
        <v>1621</v>
      </c>
      <c r="S1001" s="22" t="s">
        <v>33</v>
      </c>
      <c r="T1001" s="23" t="s">
        <v>211</v>
      </c>
      <c r="U1001" s="23"/>
      <c r="V1001" s="22" t="s">
        <v>212</v>
      </c>
      <c r="W1001" s="24" t="s">
        <v>3677</v>
      </c>
      <c r="X1001" s="25" t="s">
        <v>50</v>
      </c>
      <c r="Y1001" s="25" t="s">
        <v>50</v>
      </c>
      <c r="Z1001" s="25" t="s">
        <v>50</v>
      </c>
      <c r="AA1001" s="25"/>
      <c r="AB1001" s="26"/>
      <c r="AC1001" s="31"/>
      <c r="AD1001" s="32">
        <v>0</v>
      </c>
      <c r="AE1001" s="32">
        <v>2.4</v>
      </c>
      <c r="AF1001" s="32">
        <v>0.2</v>
      </c>
      <c r="AG1001" s="33">
        <v>0</v>
      </c>
      <c r="AH1001" s="33">
        <v>2.4</v>
      </c>
      <c r="AI1001" s="33">
        <v>0.2</v>
      </c>
      <c r="AJ1001" s="27"/>
      <c r="AK1001" s="27"/>
      <c r="AL1001" s="27">
        <v>1.1405617021276595</v>
      </c>
      <c r="AM1001" s="27" t="s">
        <v>3873</v>
      </c>
      <c r="AN1001" s="27"/>
      <c r="AO1001" s="28" t="s">
        <v>365</v>
      </c>
      <c r="AP1001" s="51"/>
      <c r="AQ1001" s="51"/>
    </row>
    <row r="1002" spans="1:43" ht="12.65" customHeight="1">
      <c r="A1002" s="13" t="s">
        <v>214</v>
      </c>
      <c r="B1002" s="14" t="s">
        <v>215</v>
      </c>
      <c r="C1002" s="13">
        <v>1</v>
      </c>
      <c r="D1002" s="13" t="s">
        <v>248</v>
      </c>
      <c r="E1002" s="15" t="s">
        <v>520</v>
      </c>
      <c r="F1002" s="13">
        <v>29432</v>
      </c>
      <c r="G1002" s="13" t="s">
        <v>255</v>
      </c>
      <c r="H1002" s="16">
        <v>45900</v>
      </c>
      <c r="I1002" s="17">
        <v>45900</v>
      </c>
      <c r="J1002" s="18">
        <v>45900</v>
      </c>
      <c r="K1002" s="19">
        <v>0.20898148148148149</v>
      </c>
      <c r="L1002" s="19">
        <v>0.28980324074074071</v>
      </c>
      <c r="M1002" s="20">
        <v>0.29231481481481486</v>
      </c>
      <c r="N1002" s="19">
        <v>0.37313657407407408</v>
      </c>
      <c r="O1002" s="21">
        <v>8.0821759259259218E-2</v>
      </c>
      <c r="P1002" s="13" t="s">
        <v>814</v>
      </c>
      <c r="Q1002" s="13" t="s">
        <v>254</v>
      </c>
      <c r="R1002" s="22" t="s">
        <v>815</v>
      </c>
      <c r="S1002" s="22" t="s">
        <v>33</v>
      </c>
      <c r="T1002" s="23" t="s">
        <v>52</v>
      </c>
      <c r="U1002" s="23"/>
      <c r="V1002" s="22" t="s">
        <v>68</v>
      </c>
      <c r="W1002" s="24" t="s">
        <v>3677</v>
      </c>
      <c r="X1002" s="25" t="s">
        <v>50</v>
      </c>
      <c r="Y1002" s="25" t="s">
        <v>50</v>
      </c>
      <c r="Z1002" s="25" t="s">
        <v>50</v>
      </c>
      <c r="AA1002" s="25"/>
      <c r="AB1002" s="26"/>
      <c r="AC1002" s="31"/>
      <c r="AD1002" s="32">
        <v>0.1</v>
      </c>
      <c r="AE1002" s="32">
        <v>6.9</v>
      </c>
      <c r="AF1002" s="32">
        <v>1.8</v>
      </c>
      <c r="AG1002" s="33">
        <v>0.1</v>
      </c>
      <c r="AH1002" s="33">
        <v>6.3</v>
      </c>
      <c r="AI1002" s="33">
        <v>1.8</v>
      </c>
      <c r="AJ1002" s="27"/>
      <c r="AK1002" s="27"/>
      <c r="AL1002" s="27">
        <v>3.2791148936170216</v>
      </c>
      <c r="AM1002" s="27" t="s">
        <v>3873</v>
      </c>
      <c r="AN1002" s="27"/>
      <c r="AO1002" s="28" t="s">
        <v>365</v>
      </c>
      <c r="AP1002" s="51"/>
      <c r="AQ1002" s="51"/>
    </row>
    <row r="1003" spans="1:43" ht="12.65" customHeight="1">
      <c r="A1003" s="13" t="s">
        <v>214</v>
      </c>
      <c r="B1003" s="14" t="s">
        <v>215</v>
      </c>
      <c r="C1003" s="13">
        <v>1</v>
      </c>
      <c r="D1003" s="13" t="s">
        <v>248</v>
      </c>
      <c r="E1003" s="15" t="s">
        <v>520</v>
      </c>
      <c r="F1003" s="13">
        <v>29432</v>
      </c>
      <c r="G1003" s="13" t="s">
        <v>255</v>
      </c>
      <c r="H1003" s="16">
        <v>45900</v>
      </c>
      <c r="I1003" s="17">
        <v>45900</v>
      </c>
      <c r="J1003" s="18">
        <v>45900</v>
      </c>
      <c r="K1003" s="19">
        <v>0.28996527777777775</v>
      </c>
      <c r="L1003" s="19">
        <v>0.37482638888888892</v>
      </c>
      <c r="M1003" s="20">
        <v>0.37329861111111112</v>
      </c>
      <c r="N1003" s="19">
        <v>0.45815972222222229</v>
      </c>
      <c r="O1003" s="21">
        <v>8.4861111111111165E-2</v>
      </c>
      <c r="P1003" s="13" t="s">
        <v>814</v>
      </c>
      <c r="Q1003" s="13" t="s">
        <v>254</v>
      </c>
      <c r="R1003" s="22" t="s">
        <v>815</v>
      </c>
      <c r="S1003" s="22" t="s">
        <v>33</v>
      </c>
      <c r="T1003" s="23" t="s">
        <v>52</v>
      </c>
      <c r="U1003" s="23"/>
      <c r="V1003" s="22" t="s">
        <v>68</v>
      </c>
      <c r="W1003" s="24" t="s">
        <v>3677</v>
      </c>
      <c r="X1003" s="25" t="s">
        <v>50</v>
      </c>
      <c r="Y1003" s="25" t="s">
        <v>50</v>
      </c>
      <c r="Z1003" s="25" t="s">
        <v>50</v>
      </c>
      <c r="AA1003" s="25"/>
      <c r="AB1003" s="26"/>
      <c r="AC1003" s="31"/>
      <c r="AD1003" s="32">
        <v>0.1</v>
      </c>
      <c r="AE1003" s="32">
        <v>12.1</v>
      </c>
      <c r="AF1003" s="32">
        <v>2</v>
      </c>
      <c r="AG1003" s="33">
        <v>0.2</v>
      </c>
      <c r="AH1003" s="33">
        <v>12.1</v>
      </c>
      <c r="AI1003" s="33">
        <v>2.1</v>
      </c>
      <c r="AJ1003" s="27"/>
      <c r="AK1003" s="27"/>
      <c r="AL1003" s="27">
        <v>5.7503319148936178</v>
      </c>
      <c r="AM1003" s="27" t="s">
        <v>3873</v>
      </c>
      <c r="AN1003" s="27"/>
      <c r="AO1003" s="28" t="s">
        <v>365</v>
      </c>
      <c r="AP1003" s="51"/>
      <c r="AQ1003" s="51"/>
    </row>
    <row r="1004" spans="1:43" ht="12.65" customHeight="1">
      <c r="A1004" s="13" t="s">
        <v>214</v>
      </c>
      <c r="B1004" s="14" t="s">
        <v>215</v>
      </c>
      <c r="C1004" s="13">
        <v>1</v>
      </c>
      <c r="D1004" s="13" t="s">
        <v>248</v>
      </c>
      <c r="E1004" s="15" t="s">
        <v>520</v>
      </c>
      <c r="F1004" s="13">
        <v>29432</v>
      </c>
      <c r="G1004" s="13" t="s">
        <v>255</v>
      </c>
      <c r="H1004" s="16">
        <v>45900</v>
      </c>
      <c r="I1004" s="17">
        <v>45900</v>
      </c>
      <c r="J1004" s="18">
        <v>45900</v>
      </c>
      <c r="K1004" s="19">
        <v>0.47912037037037036</v>
      </c>
      <c r="L1004" s="19">
        <v>0.54146990740740741</v>
      </c>
      <c r="M1004" s="20">
        <v>0.56245370370370373</v>
      </c>
      <c r="N1004" s="19">
        <v>0.62480324074074078</v>
      </c>
      <c r="O1004" s="21">
        <v>6.2349537037037051E-2</v>
      </c>
      <c r="P1004" s="13" t="s">
        <v>814</v>
      </c>
      <c r="Q1004" s="13" t="s">
        <v>254</v>
      </c>
      <c r="R1004" s="22" t="s">
        <v>815</v>
      </c>
      <c r="S1004" s="22" t="s">
        <v>33</v>
      </c>
      <c r="T1004" s="23" t="s">
        <v>52</v>
      </c>
      <c r="U1004" s="23"/>
      <c r="V1004" s="22" t="s">
        <v>68</v>
      </c>
      <c r="W1004" s="24" t="s">
        <v>3677</v>
      </c>
      <c r="X1004" s="25" t="s">
        <v>50</v>
      </c>
      <c r="Y1004" s="25" t="s">
        <v>50</v>
      </c>
      <c r="Z1004" s="25" t="s">
        <v>50</v>
      </c>
      <c r="AA1004" s="25"/>
      <c r="AB1004" s="26"/>
      <c r="AC1004" s="31"/>
      <c r="AD1004" s="32">
        <v>0.1</v>
      </c>
      <c r="AE1004" s="32">
        <v>9.6</v>
      </c>
      <c r="AF1004" s="32">
        <v>1.1000000000000001</v>
      </c>
      <c r="AG1004" s="33">
        <v>0.1</v>
      </c>
      <c r="AH1004" s="33">
        <v>9.5</v>
      </c>
      <c r="AI1004" s="33">
        <v>1.1000000000000001</v>
      </c>
      <c r="AJ1004" s="27"/>
      <c r="AK1004" s="27"/>
      <c r="AL1004" s="27">
        <v>4.562246808510638</v>
      </c>
      <c r="AM1004" s="27" t="s">
        <v>3873</v>
      </c>
      <c r="AN1004" s="27"/>
      <c r="AO1004" s="28" t="s">
        <v>365</v>
      </c>
      <c r="AP1004" s="51"/>
      <c r="AQ1004" s="51"/>
    </row>
    <row r="1005" spans="1:43" ht="12.65" customHeight="1">
      <c r="A1005" s="13" t="s">
        <v>214</v>
      </c>
      <c r="B1005" s="14" t="s">
        <v>215</v>
      </c>
      <c r="C1005" s="13">
        <v>1</v>
      </c>
      <c r="D1005" s="13" t="s">
        <v>248</v>
      </c>
      <c r="E1005" s="15" t="s">
        <v>2345</v>
      </c>
      <c r="F1005" s="13">
        <v>3827</v>
      </c>
      <c r="G1005" s="13" t="s">
        <v>2260</v>
      </c>
      <c r="H1005" s="16">
        <v>45889</v>
      </c>
      <c r="I1005" s="17">
        <v>45889</v>
      </c>
      <c r="J1005" s="18">
        <v>45889</v>
      </c>
      <c r="K1005" s="19">
        <v>0.29166666666666669</v>
      </c>
      <c r="L1005" s="19">
        <v>0.375</v>
      </c>
      <c r="M1005" s="20">
        <v>0.375</v>
      </c>
      <c r="N1005" s="19">
        <v>0.45833333333333331</v>
      </c>
      <c r="O1005" s="21">
        <f t="shared" ref="O1005:O1011" si="34">IF(N1005&gt;M1005,N1005-M1005,(N1005+1)-M1005)</f>
        <v>8.3333333333333315E-2</v>
      </c>
      <c r="P1005" s="13" t="s">
        <v>50</v>
      </c>
      <c r="Q1005" s="13" t="s">
        <v>50</v>
      </c>
      <c r="R1005" s="22" t="s">
        <v>2346</v>
      </c>
      <c r="S1005" s="22" t="s">
        <v>33</v>
      </c>
      <c r="T1005" s="23" t="s">
        <v>211</v>
      </c>
      <c r="U1005" s="23"/>
      <c r="V1005" s="22" t="s">
        <v>212</v>
      </c>
      <c r="W1005" s="24" t="s">
        <v>3677</v>
      </c>
      <c r="X1005" s="25" t="s">
        <v>50</v>
      </c>
      <c r="Y1005" s="25" t="s">
        <v>50</v>
      </c>
      <c r="Z1005" s="25" t="s">
        <v>50</v>
      </c>
      <c r="AA1005" s="25"/>
      <c r="AB1005" s="26"/>
      <c r="AC1005" s="25">
        <v>9.7152343749999995E-2</v>
      </c>
      <c r="AD1005" s="32"/>
      <c r="AE1005" s="32"/>
      <c r="AF1005" s="32"/>
      <c r="AG1005" s="33"/>
      <c r="AH1005" s="33"/>
      <c r="AI1005" s="33"/>
      <c r="AJ1005" s="27"/>
      <c r="AK1005" s="27"/>
      <c r="AL1005" s="27">
        <v>4.0000000000000008E-2</v>
      </c>
      <c r="AM1005" s="27"/>
      <c r="AN1005" s="27"/>
      <c r="AO1005" s="28" t="s">
        <v>3872</v>
      </c>
      <c r="AP1005" s="51"/>
      <c r="AQ1005" s="51"/>
    </row>
    <row r="1006" spans="1:43" ht="12.65" customHeight="1">
      <c r="A1006" s="13" t="s">
        <v>214</v>
      </c>
      <c r="B1006" s="14" t="s">
        <v>215</v>
      </c>
      <c r="C1006" s="13">
        <v>1</v>
      </c>
      <c r="D1006" s="13" t="s">
        <v>248</v>
      </c>
      <c r="E1006" s="15" t="s">
        <v>2345</v>
      </c>
      <c r="F1006" s="13">
        <v>3827</v>
      </c>
      <c r="G1006" s="13" t="s">
        <v>2260</v>
      </c>
      <c r="H1006" s="16">
        <v>45889</v>
      </c>
      <c r="I1006" s="17">
        <v>45889</v>
      </c>
      <c r="J1006" s="18">
        <v>45889</v>
      </c>
      <c r="K1006" s="19">
        <v>0.375</v>
      </c>
      <c r="L1006" s="19">
        <v>0.47916666666666669</v>
      </c>
      <c r="M1006" s="20">
        <v>0.45833333333333331</v>
      </c>
      <c r="N1006" s="19">
        <v>0.5625</v>
      </c>
      <c r="O1006" s="21">
        <f t="shared" si="34"/>
        <v>0.10416666666666669</v>
      </c>
      <c r="P1006" s="13" t="s">
        <v>50</v>
      </c>
      <c r="Q1006" s="13" t="s">
        <v>50</v>
      </c>
      <c r="R1006" s="22" t="s">
        <v>2347</v>
      </c>
      <c r="S1006" s="22" t="s">
        <v>33</v>
      </c>
      <c r="T1006" s="23" t="s">
        <v>211</v>
      </c>
      <c r="U1006" s="23"/>
      <c r="V1006" s="22" t="s">
        <v>212</v>
      </c>
      <c r="W1006" s="24" t="s">
        <v>3677</v>
      </c>
      <c r="X1006" s="25" t="s">
        <v>50</v>
      </c>
      <c r="Y1006" s="25" t="s">
        <v>50</v>
      </c>
      <c r="Z1006" s="25" t="s">
        <v>50</v>
      </c>
      <c r="AA1006" s="25"/>
      <c r="AB1006" s="26"/>
      <c r="AC1006" s="25">
        <v>0.18042578125000003</v>
      </c>
      <c r="AD1006" s="32"/>
      <c r="AE1006" s="32"/>
      <c r="AF1006" s="32"/>
      <c r="AG1006" s="33"/>
      <c r="AH1006" s="33"/>
      <c r="AI1006" s="33"/>
      <c r="AJ1006" s="27"/>
      <c r="AK1006" s="27"/>
      <c r="AL1006" s="27">
        <v>4.0000000000000008E-2</v>
      </c>
      <c r="AM1006" s="27"/>
      <c r="AN1006" s="27"/>
      <c r="AO1006" s="28" t="s">
        <v>3872</v>
      </c>
      <c r="AP1006" s="51"/>
      <c r="AQ1006" s="51"/>
    </row>
    <row r="1007" spans="1:43" ht="12.65" customHeight="1">
      <c r="A1007" s="13" t="s">
        <v>214</v>
      </c>
      <c r="B1007" s="14" t="s">
        <v>215</v>
      </c>
      <c r="C1007" s="13">
        <v>1</v>
      </c>
      <c r="D1007" s="13" t="s">
        <v>248</v>
      </c>
      <c r="E1007" s="15" t="s">
        <v>2345</v>
      </c>
      <c r="F1007" s="13">
        <v>3827</v>
      </c>
      <c r="G1007" s="13" t="s">
        <v>2260</v>
      </c>
      <c r="H1007" s="16">
        <v>45889</v>
      </c>
      <c r="I1007" s="17">
        <v>45889</v>
      </c>
      <c r="J1007" s="18">
        <v>45889</v>
      </c>
      <c r="K1007" s="19">
        <v>0.47916666666666669</v>
      </c>
      <c r="L1007" s="19">
        <v>0.5625</v>
      </c>
      <c r="M1007" s="20">
        <v>0.5625</v>
      </c>
      <c r="N1007" s="19">
        <v>0.64583333333333337</v>
      </c>
      <c r="O1007" s="21">
        <f t="shared" si="34"/>
        <v>8.333333333333337E-2</v>
      </c>
      <c r="P1007" s="13" t="s">
        <v>50</v>
      </c>
      <c r="Q1007" s="13" t="s">
        <v>50</v>
      </c>
      <c r="R1007" s="22" t="s">
        <v>2346</v>
      </c>
      <c r="S1007" s="22" t="s">
        <v>33</v>
      </c>
      <c r="T1007" s="23" t="s">
        <v>211</v>
      </c>
      <c r="U1007" s="23"/>
      <c r="V1007" s="22" t="s">
        <v>212</v>
      </c>
      <c r="W1007" s="24" t="s">
        <v>3677</v>
      </c>
      <c r="X1007" s="25" t="s">
        <v>50</v>
      </c>
      <c r="Y1007" s="25" t="s">
        <v>50</v>
      </c>
      <c r="Z1007" s="25" t="s">
        <v>50</v>
      </c>
      <c r="AA1007" s="25"/>
      <c r="AB1007" s="26"/>
      <c r="AC1007" s="25">
        <v>0.18042578125000003</v>
      </c>
      <c r="AD1007" s="32"/>
      <c r="AE1007" s="32"/>
      <c r="AF1007" s="32"/>
      <c r="AG1007" s="33"/>
      <c r="AH1007" s="33"/>
      <c r="AI1007" s="33"/>
      <c r="AJ1007" s="27"/>
      <c r="AK1007" s="27"/>
      <c r="AL1007" s="27">
        <v>4.0000000000000008E-2</v>
      </c>
      <c r="AM1007" s="27"/>
      <c r="AN1007" s="27"/>
      <c r="AO1007" s="28" t="s">
        <v>3872</v>
      </c>
      <c r="AP1007" s="51"/>
      <c r="AQ1007" s="51"/>
    </row>
    <row r="1008" spans="1:43" ht="12.65" customHeight="1">
      <c r="A1008" s="13" t="s">
        <v>214</v>
      </c>
      <c r="B1008" s="14" t="s">
        <v>215</v>
      </c>
      <c r="C1008" s="13">
        <v>1</v>
      </c>
      <c r="D1008" s="13" t="s">
        <v>248</v>
      </c>
      <c r="E1008" s="15" t="s">
        <v>2345</v>
      </c>
      <c r="F1008" s="13">
        <v>3827</v>
      </c>
      <c r="G1008" s="13" t="s">
        <v>2260</v>
      </c>
      <c r="H1008" s="16">
        <v>45894</v>
      </c>
      <c r="I1008" s="17">
        <v>45894</v>
      </c>
      <c r="J1008" s="18">
        <v>45894</v>
      </c>
      <c r="K1008" s="19">
        <v>0.20833333333333334</v>
      </c>
      <c r="L1008" s="19">
        <v>0.29166666666666669</v>
      </c>
      <c r="M1008" s="20">
        <v>0.29166666666666669</v>
      </c>
      <c r="N1008" s="19">
        <v>0.375</v>
      </c>
      <c r="O1008" s="21">
        <f t="shared" si="34"/>
        <v>8.3333333333333315E-2</v>
      </c>
      <c r="P1008" s="13" t="s">
        <v>50</v>
      </c>
      <c r="Q1008" s="13" t="s">
        <v>50</v>
      </c>
      <c r="R1008" s="22" t="s">
        <v>2348</v>
      </c>
      <c r="S1008" s="22" t="s">
        <v>33</v>
      </c>
      <c r="T1008" s="23" t="s">
        <v>52</v>
      </c>
      <c r="U1008" s="23"/>
      <c r="V1008" s="22" t="s">
        <v>67</v>
      </c>
      <c r="W1008" s="24" t="s">
        <v>3677</v>
      </c>
      <c r="X1008" s="25" t="s">
        <v>50</v>
      </c>
      <c r="Y1008" s="25" t="s">
        <v>50</v>
      </c>
      <c r="Z1008" s="25" t="s">
        <v>50</v>
      </c>
      <c r="AA1008" s="25"/>
      <c r="AB1008" s="26"/>
      <c r="AC1008" s="25">
        <v>0.15544374999999999</v>
      </c>
      <c r="AD1008" s="32"/>
      <c r="AE1008" s="32"/>
      <c r="AF1008" s="32"/>
      <c r="AG1008" s="33"/>
      <c r="AH1008" s="33"/>
      <c r="AI1008" s="33"/>
      <c r="AJ1008" s="27"/>
      <c r="AK1008" s="27"/>
      <c r="AL1008" s="27">
        <v>4.0000000000000008E-2</v>
      </c>
      <c r="AM1008" s="27"/>
      <c r="AN1008" s="27"/>
      <c r="AO1008" s="28" t="s">
        <v>3872</v>
      </c>
      <c r="AP1008" s="51"/>
      <c r="AQ1008" s="51"/>
    </row>
    <row r="1009" spans="1:43" ht="12.65" customHeight="1">
      <c r="A1009" s="13" t="s">
        <v>214</v>
      </c>
      <c r="B1009" s="14" t="s">
        <v>215</v>
      </c>
      <c r="C1009" s="13">
        <v>1</v>
      </c>
      <c r="D1009" s="13" t="s">
        <v>248</v>
      </c>
      <c r="E1009" s="15" t="s">
        <v>2345</v>
      </c>
      <c r="F1009" s="13">
        <v>3827</v>
      </c>
      <c r="G1009" s="13" t="s">
        <v>2260</v>
      </c>
      <c r="H1009" s="16">
        <v>45894</v>
      </c>
      <c r="I1009" s="17">
        <v>45894</v>
      </c>
      <c r="J1009" s="18">
        <v>45894</v>
      </c>
      <c r="K1009" s="19">
        <v>0.29166666666666669</v>
      </c>
      <c r="L1009" s="19">
        <v>0.375</v>
      </c>
      <c r="M1009" s="20">
        <v>0.375</v>
      </c>
      <c r="N1009" s="19">
        <v>0.45833333333333331</v>
      </c>
      <c r="O1009" s="21">
        <f t="shared" si="34"/>
        <v>8.3333333333333315E-2</v>
      </c>
      <c r="P1009" s="13" t="s">
        <v>50</v>
      </c>
      <c r="Q1009" s="13" t="s">
        <v>50</v>
      </c>
      <c r="R1009" s="22" t="s">
        <v>2348</v>
      </c>
      <c r="S1009" s="22" t="s">
        <v>33</v>
      </c>
      <c r="T1009" s="23" t="s">
        <v>52</v>
      </c>
      <c r="U1009" s="23"/>
      <c r="V1009" s="22" t="s">
        <v>67</v>
      </c>
      <c r="W1009" s="24" t="s">
        <v>3677</v>
      </c>
      <c r="X1009" s="25" t="s">
        <v>50</v>
      </c>
      <c r="Y1009" s="25" t="s">
        <v>50</v>
      </c>
      <c r="Z1009" s="25" t="s">
        <v>50</v>
      </c>
      <c r="AA1009" s="25"/>
      <c r="AB1009" s="26"/>
      <c r="AC1009" s="25">
        <v>0.15544374999999999</v>
      </c>
      <c r="AD1009" s="32"/>
      <c r="AE1009" s="32"/>
      <c r="AF1009" s="32"/>
      <c r="AG1009" s="33"/>
      <c r="AH1009" s="33"/>
      <c r="AI1009" s="33"/>
      <c r="AJ1009" s="27"/>
      <c r="AK1009" s="27"/>
      <c r="AL1009" s="27">
        <v>4.0000000000000008E-2</v>
      </c>
      <c r="AM1009" s="27"/>
      <c r="AN1009" s="27"/>
      <c r="AO1009" s="28" t="s">
        <v>3872</v>
      </c>
      <c r="AP1009" s="51"/>
      <c r="AQ1009" s="51"/>
    </row>
    <row r="1010" spans="1:43" ht="12.65" customHeight="1">
      <c r="A1010" s="13" t="s">
        <v>214</v>
      </c>
      <c r="B1010" s="14" t="s">
        <v>215</v>
      </c>
      <c r="C1010" s="13">
        <v>1</v>
      </c>
      <c r="D1010" s="13" t="s">
        <v>248</v>
      </c>
      <c r="E1010" s="15" t="s">
        <v>2345</v>
      </c>
      <c r="F1010" s="13">
        <v>3827</v>
      </c>
      <c r="G1010" s="13" t="s">
        <v>2260</v>
      </c>
      <c r="H1010" s="16">
        <v>45894</v>
      </c>
      <c r="I1010" s="17">
        <v>45894</v>
      </c>
      <c r="J1010" s="18">
        <v>45894</v>
      </c>
      <c r="K1010" s="19">
        <v>0.47916666666666669</v>
      </c>
      <c r="L1010" s="19">
        <v>0.54166666666666663</v>
      </c>
      <c r="M1010" s="20">
        <v>0.5625</v>
      </c>
      <c r="N1010" s="19">
        <v>0.625</v>
      </c>
      <c r="O1010" s="21">
        <f t="shared" si="34"/>
        <v>6.25E-2</v>
      </c>
      <c r="P1010" s="13" t="s">
        <v>50</v>
      </c>
      <c r="Q1010" s="13" t="s">
        <v>50</v>
      </c>
      <c r="R1010" s="22" t="s">
        <v>2348</v>
      </c>
      <c r="S1010" s="22" t="s">
        <v>33</v>
      </c>
      <c r="T1010" s="23" t="s">
        <v>52</v>
      </c>
      <c r="U1010" s="23"/>
      <c r="V1010" s="22" t="s">
        <v>67</v>
      </c>
      <c r="W1010" s="24" t="s">
        <v>3677</v>
      </c>
      <c r="X1010" s="25" t="s">
        <v>50</v>
      </c>
      <c r="Y1010" s="25" t="s">
        <v>50</v>
      </c>
      <c r="Z1010" s="25" t="s">
        <v>50</v>
      </c>
      <c r="AA1010" s="25"/>
      <c r="AB1010" s="26"/>
      <c r="AC1010" s="25">
        <v>0.28868125</v>
      </c>
      <c r="AD1010" s="32"/>
      <c r="AE1010" s="32"/>
      <c r="AF1010" s="32"/>
      <c r="AG1010" s="33"/>
      <c r="AH1010" s="33"/>
      <c r="AI1010" s="33"/>
      <c r="AJ1010" s="27"/>
      <c r="AK1010" s="27"/>
      <c r="AL1010" s="27">
        <v>4.0000000000000008E-2</v>
      </c>
      <c r="AM1010" s="27"/>
      <c r="AN1010" s="27"/>
      <c r="AO1010" s="28" t="s">
        <v>3872</v>
      </c>
      <c r="AP1010" s="51"/>
      <c r="AQ1010" s="51"/>
    </row>
    <row r="1011" spans="1:43" ht="12.65" customHeight="1">
      <c r="A1011" s="13" t="s">
        <v>214</v>
      </c>
      <c r="B1011" s="14" t="s">
        <v>215</v>
      </c>
      <c r="C1011" s="13">
        <v>1</v>
      </c>
      <c r="D1011" s="13" t="s">
        <v>248</v>
      </c>
      <c r="E1011" s="15" t="s">
        <v>2345</v>
      </c>
      <c r="F1011" s="13">
        <v>3827</v>
      </c>
      <c r="G1011" s="13" t="s">
        <v>2260</v>
      </c>
      <c r="H1011" s="16">
        <v>45898</v>
      </c>
      <c r="I1011" s="17">
        <v>45898</v>
      </c>
      <c r="J1011" s="18">
        <f>I1011</f>
        <v>45898</v>
      </c>
      <c r="K1011" s="19">
        <v>0.6875</v>
      </c>
      <c r="L1011" s="19">
        <v>0.70486111111111116</v>
      </c>
      <c r="M1011" s="20">
        <v>0.77083333333333337</v>
      </c>
      <c r="N1011" s="19">
        <v>0.78819444444444442</v>
      </c>
      <c r="O1011" s="21">
        <f t="shared" si="34"/>
        <v>1.7361111111111049E-2</v>
      </c>
      <c r="P1011" s="13" t="s">
        <v>50</v>
      </c>
      <c r="Q1011" s="13" t="s">
        <v>50</v>
      </c>
      <c r="R1011" s="22" t="s">
        <v>2349</v>
      </c>
      <c r="S1011" s="22" t="s">
        <v>33</v>
      </c>
      <c r="T1011" s="23" t="s">
        <v>211</v>
      </c>
      <c r="U1011" s="23"/>
      <c r="V1011" s="22" t="s">
        <v>212</v>
      </c>
      <c r="W1011" s="24" t="s">
        <v>3677</v>
      </c>
      <c r="X1011" s="25" t="s">
        <v>50</v>
      </c>
      <c r="Y1011" s="25" t="s">
        <v>50</v>
      </c>
      <c r="Z1011" s="25" t="s">
        <v>50</v>
      </c>
      <c r="AA1011" s="25"/>
      <c r="AB1011" s="26"/>
      <c r="AC1011" s="25">
        <v>0.27757812500000001</v>
      </c>
      <c r="AD1011" s="32"/>
      <c r="AE1011" s="32"/>
      <c r="AF1011" s="32"/>
      <c r="AG1011" s="33"/>
      <c r="AH1011" s="33"/>
      <c r="AI1011" s="33"/>
      <c r="AJ1011" s="27"/>
      <c r="AK1011" s="27"/>
      <c r="AL1011" s="27">
        <v>4.0000000000000008E-2</v>
      </c>
      <c r="AM1011" s="27"/>
      <c r="AN1011" s="27"/>
      <c r="AO1011" s="28" t="s">
        <v>3872</v>
      </c>
      <c r="AP1011" s="51"/>
      <c r="AQ1011" s="51"/>
    </row>
    <row r="1012" spans="1:43" ht="12.65" customHeight="1">
      <c r="A1012" s="13" t="s">
        <v>214</v>
      </c>
      <c r="B1012" s="14" t="s">
        <v>215</v>
      </c>
      <c r="C1012" s="13">
        <v>1</v>
      </c>
      <c r="D1012" s="13" t="s">
        <v>299</v>
      </c>
      <c r="E1012" s="15" t="s">
        <v>517</v>
      </c>
      <c r="F1012" s="13">
        <v>29169</v>
      </c>
      <c r="G1012" s="13" t="s">
        <v>255</v>
      </c>
      <c r="H1012" s="16">
        <v>45884</v>
      </c>
      <c r="I1012" s="17">
        <v>45884</v>
      </c>
      <c r="J1012" s="18">
        <v>45884</v>
      </c>
      <c r="K1012" s="19">
        <v>0.78238425925925925</v>
      </c>
      <c r="L1012" s="19">
        <v>0.86432870370370374</v>
      </c>
      <c r="M1012" s="20">
        <v>0.86571759259259262</v>
      </c>
      <c r="N1012" s="19">
        <v>0.947662037037037</v>
      </c>
      <c r="O1012" s="21">
        <v>8.1944444444444375E-2</v>
      </c>
      <c r="P1012" s="13" t="s">
        <v>1073</v>
      </c>
      <c r="Q1012" s="13" t="s">
        <v>254</v>
      </c>
      <c r="R1012" s="22" t="s">
        <v>1074</v>
      </c>
      <c r="S1012" s="22" t="s">
        <v>29</v>
      </c>
      <c r="T1012" s="23" t="s">
        <v>211</v>
      </c>
      <c r="U1012" s="23" t="s">
        <v>50</v>
      </c>
      <c r="V1012" s="22" t="s">
        <v>212</v>
      </c>
      <c r="W1012" s="24" t="s">
        <v>165</v>
      </c>
      <c r="X1012" s="25" t="s">
        <v>86</v>
      </c>
      <c r="Y1012" s="25" t="s">
        <v>114</v>
      </c>
      <c r="Z1012" s="25" t="s">
        <v>74</v>
      </c>
      <c r="AA1012" s="25"/>
      <c r="AB1012" s="26"/>
      <c r="AC1012" s="31"/>
      <c r="AD1012" s="32">
        <v>0.6</v>
      </c>
      <c r="AE1012" s="32">
        <v>53.8</v>
      </c>
      <c r="AF1012" s="32">
        <v>3</v>
      </c>
      <c r="AG1012" s="33">
        <v>0.7</v>
      </c>
      <c r="AH1012" s="33">
        <v>53.8</v>
      </c>
      <c r="AI1012" s="33">
        <v>3.1</v>
      </c>
      <c r="AJ1012" s="27"/>
      <c r="AK1012" s="27"/>
      <c r="AL1012" s="27">
        <v>18.478506666666664</v>
      </c>
      <c r="AM1012" s="27" t="s">
        <v>3873</v>
      </c>
      <c r="AN1012" s="27"/>
      <c r="AO1012" s="28" t="s">
        <v>365</v>
      </c>
      <c r="AP1012" s="51"/>
      <c r="AQ1012" s="51"/>
    </row>
    <row r="1013" spans="1:43" ht="12.65" customHeight="1">
      <c r="A1013" s="13" t="s">
        <v>214</v>
      </c>
      <c r="B1013" s="14" t="s">
        <v>215</v>
      </c>
      <c r="C1013" s="13">
        <v>1</v>
      </c>
      <c r="D1013" s="13" t="s">
        <v>299</v>
      </c>
      <c r="E1013" s="15" t="s">
        <v>517</v>
      </c>
      <c r="F1013" s="13">
        <v>29169</v>
      </c>
      <c r="G1013" s="13" t="s">
        <v>255</v>
      </c>
      <c r="H1013" s="16">
        <v>45884</v>
      </c>
      <c r="I1013" s="17">
        <v>45884</v>
      </c>
      <c r="J1013" s="18">
        <v>45884</v>
      </c>
      <c r="K1013" s="19">
        <v>0.87155092592592598</v>
      </c>
      <c r="L1013" s="19">
        <v>0.87608796296296299</v>
      </c>
      <c r="M1013" s="20">
        <v>0.95488425925925924</v>
      </c>
      <c r="N1013" s="19">
        <v>0.95942129629629636</v>
      </c>
      <c r="O1013" s="21">
        <v>4.5370370370371171E-3</v>
      </c>
      <c r="P1013" s="13" t="s">
        <v>1680</v>
      </c>
      <c r="Q1013" s="13" t="s">
        <v>254</v>
      </c>
      <c r="R1013" s="22" t="s">
        <v>1681</v>
      </c>
      <c r="S1013" s="22" t="s">
        <v>32</v>
      </c>
      <c r="T1013" s="23" t="s">
        <v>211</v>
      </c>
      <c r="U1013" s="23" t="s">
        <v>50</v>
      </c>
      <c r="V1013" s="22" t="s">
        <v>212</v>
      </c>
      <c r="W1013" s="24" t="s">
        <v>160</v>
      </c>
      <c r="X1013" s="25" t="s">
        <v>161</v>
      </c>
      <c r="Y1013" s="25" t="s">
        <v>114</v>
      </c>
      <c r="Z1013" s="25" t="s">
        <v>69</v>
      </c>
      <c r="AA1013" s="25"/>
      <c r="AB1013" s="26"/>
      <c r="AC1013" s="31"/>
      <c r="AD1013" s="32">
        <v>0.6</v>
      </c>
      <c r="AE1013" s="32">
        <v>47.2</v>
      </c>
      <c r="AF1013" s="32">
        <v>3.6</v>
      </c>
      <c r="AG1013" s="33">
        <v>0.6</v>
      </c>
      <c r="AH1013" s="33">
        <v>47.2</v>
      </c>
      <c r="AI1013" s="33">
        <v>3.6</v>
      </c>
      <c r="AJ1013" s="27"/>
      <c r="AK1013" s="27"/>
      <c r="AL1013" s="27">
        <v>16.211626666666668</v>
      </c>
      <c r="AM1013" s="27" t="s">
        <v>3873</v>
      </c>
      <c r="AN1013" s="27"/>
      <c r="AO1013" s="28" t="s">
        <v>365</v>
      </c>
      <c r="AP1013" s="51"/>
      <c r="AQ1013" s="51"/>
    </row>
    <row r="1014" spans="1:43" ht="12.65" customHeight="1">
      <c r="A1014" s="13" t="s">
        <v>214</v>
      </c>
      <c r="B1014" s="14" t="s">
        <v>215</v>
      </c>
      <c r="C1014" s="13">
        <v>1</v>
      </c>
      <c r="D1014" s="13" t="s">
        <v>299</v>
      </c>
      <c r="E1014" s="15" t="s">
        <v>517</v>
      </c>
      <c r="F1014" s="13">
        <v>29169</v>
      </c>
      <c r="G1014" s="13" t="s">
        <v>255</v>
      </c>
      <c r="H1014" s="16">
        <v>45884</v>
      </c>
      <c r="I1014" s="17">
        <v>45884</v>
      </c>
      <c r="J1014" s="18">
        <v>45884</v>
      </c>
      <c r="K1014" s="19">
        <v>0.87608796296296299</v>
      </c>
      <c r="L1014" s="19">
        <v>0.87974537037037037</v>
      </c>
      <c r="M1014" s="20">
        <v>0.95942129629629636</v>
      </c>
      <c r="N1014" s="19">
        <v>0.96307870370370374</v>
      </c>
      <c r="O1014" s="21">
        <v>3.657407407407387E-3</v>
      </c>
      <c r="P1014" s="13" t="s">
        <v>3830</v>
      </c>
      <c r="Q1014" s="13" t="s">
        <v>254</v>
      </c>
      <c r="R1014" s="22" t="s">
        <v>3831</v>
      </c>
      <c r="S1014" s="22" t="s">
        <v>32</v>
      </c>
      <c r="T1014" s="23" t="s">
        <v>211</v>
      </c>
      <c r="U1014" s="23" t="s">
        <v>50</v>
      </c>
      <c r="V1014" s="22" t="s">
        <v>212</v>
      </c>
      <c r="W1014" s="24" t="s">
        <v>163</v>
      </c>
      <c r="X1014" s="25" t="s">
        <v>164</v>
      </c>
      <c r="Y1014" s="25" t="s">
        <v>114</v>
      </c>
      <c r="Z1014" s="25" t="s">
        <v>77</v>
      </c>
      <c r="AA1014" s="25"/>
      <c r="AB1014" s="26"/>
      <c r="AC1014" s="31"/>
      <c r="AD1014" s="32">
        <v>0.6</v>
      </c>
      <c r="AE1014" s="32">
        <v>48.2</v>
      </c>
      <c r="AF1014" s="32">
        <v>3.8</v>
      </c>
      <c r="AG1014" s="33">
        <v>0.6</v>
      </c>
      <c r="AH1014" s="33">
        <v>48.2</v>
      </c>
      <c r="AI1014" s="33">
        <v>3.8</v>
      </c>
      <c r="AJ1014" s="27" t="s">
        <v>3658</v>
      </c>
      <c r="AK1014" s="27" t="s">
        <v>343</v>
      </c>
      <c r="AL1014" s="27">
        <v>16.555093333333335</v>
      </c>
      <c r="AM1014" s="27" t="s">
        <v>3873</v>
      </c>
      <c r="AN1014" s="27"/>
      <c r="AO1014" s="28" t="s">
        <v>365</v>
      </c>
      <c r="AP1014" s="51"/>
      <c r="AQ1014" s="51"/>
    </row>
    <row r="1015" spans="1:43" ht="12.65" customHeight="1">
      <c r="A1015" s="13" t="s">
        <v>214</v>
      </c>
      <c r="B1015" s="14" t="s">
        <v>215</v>
      </c>
      <c r="C1015" s="13">
        <v>1</v>
      </c>
      <c r="D1015" s="13" t="s">
        <v>299</v>
      </c>
      <c r="E1015" s="15" t="s">
        <v>517</v>
      </c>
      <c r="F1015" s="13">
        <v>29169</v>
      </c>
      <c r="G1015" s="13" t="s">
        <v>255</v>
      </c>
      <c r="H1015" s="16">
        <v>45884</v>
      </c>
      <c r="I1015" s="17">
        <v>45884</v>
      </c>
      <c r="J1015" s="18">
        <v>45884</v>
      </c>
      <c r="K1015" s="19">
        <v>0.87974537037037037</v>
      </c>
      <c r="L1015" s="19">
        <v>0.88317129629629632</v>
      </c>
      <c r="M1015" s="20">
        <v>0.96307870370370374</v>
      </c>
      <c r="N1015" s="19">
        <v>0.96650462962962969</v>
      </c>
      <c r="O1015" s="21">
        <v>3.4259259259259434E-3</v>
      </c>
      <c r="P1015" s="13" t="s">
        <v>1075</v>
      </c>
      <c r="Q1015" s="13" t="s">
        <v>254</v>
      </c>
      <c r="R1015" s="22" t="s">
        <v>1076</v>
      </c>
      <c r="S1015" s="22" t="s">
        <v>32</v>
      </c>
      <c r="T1015" s="23" t="s">
        <v>211</v>
      </c>
      <c r="U1015" s="23" t="s">
        <v>50</v>
      </c>
      <c r="V1015" s="22" t="s">
        <v>212</v>
      </c>
      <c r="W1015" s="24" t="s">
        <v>162</v>
      </c>
      <c r="X1015" s="25" t="s">
        <v>125</v>
      </c>
      <c r="Y1015" s="25" t="s">
        <v>114</v>
      </c>
      <c r="Z1015" s="25" t="s">
        <v>93</v>
      </c>
      <c r="AA1015" s="25"/>
      <c r="AB1015" s="26"/>
      <c r="AC1015" s="31"/>
      <c r="AD1015" s="32">
        <v>0.6</v>
      </c>
      <c r="AE1015" s="32">
        <v>52.4</v>
      </c>
      <c r="AF1015" s="32">
        <v>4.2</v>
      </c>
      <c r="AG1015" s="33">
        <v>0.7</v>
      </c>
      <c r="AH1015" s="33">
        <v>52.4</v>
      </c>
      <c r="AI1015" s="33">
        <v>4.3</v>
      </c>
      <c r="AJ1015" s="27"/>
      <c r="AK1015" s="27"/>
      <c r="AL1015" s="27">
        <v>17.997653333333336</v>
      </c>
      <c r="AM1015" s="27" t="s">
        <v>3873</v>
      </c>
      <c r="AN1015" s="27"/>
      <c r="AO1015" s="28" t="s">
        <v>365</v>
      </c>
      <c r="AP1015" s="51"/>
      <c r="AQ1015" s="51"/>
    </row>
    <row r="1016" spans="1:43" ht="12.65" customHeight="1">
      <c r="A1016" s="13" t="s">
        <v>214</v>
      </c>
      <c r="B1016" s="14" t="s">
        <v>215</v>
      </c>
      <c r="C1016" s="13">
        <v>1</v>
      </c>
      <c r="D1016" s="13" t="s">
        <v>299</v>
      </c>
      <c r="E1016" s="15" t="s">
        <v>517</v>
      </c>
      <c r="F1016" s="13">
        <v>29169</v>
      </c>
      <c r="G1016" s="13" t="s">
        <v>255</v>
      </c>
      <c r="H1016" s="16">
        <v>45885</v>
      </c>
      <c r="I1016" s="17">
        <v>45885</v>
      </c>
      <c r="J1016" s="18">
        <v>45885</v>
      </c>
      <c r="K1016" s="19">
        <v>0.59105324074074073</v>
      </c>
      <c r="L1016" s="19">
        <v>0.59370370370370373</v>
      </c>
      <c r="M1016" s="20">
        <v>0.67438657407407399</v>
      </c>
      <c r="N1016" s="19">
        <v>0.67703703703703699</v>
      </c>
      <c r="O1016" s="21">
        <v>2.6504629629630072E-3</v>
      </c>
      <c r="P1016" s="13" t="s">
        <v>518</v>
      </c>
      <c r="Q1016" s="13" t="s">
        <v>254</v>
      </c>
      <c r="R1016" s="22" t="s">
        <v>519</v>
      </c>
      <c r="S1016" s="22" t="s">
        <v>33</v>
      </c>
      <c r="T1016" s="23" t="s">
        <v>211</v>
      </c>
      <c r="U1016" s="23" t="s">
        <v>50</v>
      </c>
      <c r="V1016" s="22" t="s">
        <v>212</v>
      </c>
      <c r="W1016" s="24" t="s">
        <v>3677</v>
      </c>
      <c r="X1016" s="25" t="s">
        <v>50</v>
      </c>
      <c r="Y1016" s="25" t="s">
        <v>50</v>
      </c>
      <c r="Z1016" s="25" t="s">
        <v>50</v>
      </c>
      <c r="AA1016" s="25"/>
      <c r="AB1016" s="26"/>
      <c r="AC1016" s="31"/>
      <c r="AD1016" s="32">
        <v>0.1</v>
      </c>
      <c r="AE1016" s="32">
        <v>6.6</v>
      </c>
      <c r="AF1016" s="32">
        <v>0.8</v>
      </c>
      <c r="AG1016" s="33">
        <v>0.1</v>
      </c>
      <c r="AH1016" s="33">
        <v>6.6</v>
      </c>
      <c r="AI1016" s="33">
        <v>0.8</v>
      </c>
      <c r="AJ1016" s="27"/>
      <c r="AK1016" s="27"/>
      <c r="AL1016" s="27">
        <v>2.26688</v>
      </c>
      <c r="AM1016" s="27" t="s">
        <v>3873</v>
      </c>
      <c r="AN1016" s="27"/>
      <c r="AO1016" s="28" t="s">
        <v>365</v>
      </c>
      <c r="AP1016" s="51"/>
      <c r="AQ1016" s="51"/>
    </row>
    <row r="1017" spans="1:43" ht="12.65" customHeight="1">
      <c r="A1017" s="13" t="s">
        <v>214</v>
      </c>
      <c r="B1017" s="14" t="s">
        <v>215</v>
      </c>
      <c r="C1017" s="13">
        <v>1</v>
      </c>
      <c r="D1017" s="13" t="s">
        <v>299</v>
      </c>
      <c r="E1017" s="15" t="s">
        <v>517</v>
      </c>
      <c r="F1017" s="13">
        <v>29169</v>
      </c>
      <c r="G1017" s="13" t="s">
        <v>255</v>
      </c>
      <c r="H1017" s="16">
        <v>45885</v>
      </c>
      <c r="I1017" s="17">
        <v>45885</v>
      </c>
      <c r="J1017" s="18">
        <v>45885</v>
      </c>
      <c r="K1017" s="19">
        <v>0.6042939814814815</v>
      </c>
      <c r="L1017" s="19">
        <v>0.60657407407407415</v>
      </c>
      <c r="M1017" s="20">
        <v>0.68762731481481476</v>
      </c>
      <c r="N1017" s="19">
        <v>0.68990740740740741</v>
      </c>
      <c r="O1017" s="21">
        <v>2.280092592592653E-3</v>
      </c>
      <c r="P1017" s="13" t="s">
        <v>1869</v>
      </c>
      <c r="Q1017" s="13" t="s">
        <v>254</v>
      </c>
      <c r="R1017" s="22" t="s">
        <v>1870</v>
      </c>
      <c r="S1017" s="22" t="s">
        <v>33</v>
      </c>
      <c r="T1017" s="23" t="s">
        <v>211</v>
      </c>
      <c r="U1017" s="23"/>
      <c r="V1017" s="22" t="s">
        <v>212</v>
      </c>
      <c r="W1017" s="24" t="s">
        <v>3677</v>
      </c>
      <c r="X1017" s="25" t="s">
        <v>50</v>
      </c>
      <c r="Y1017" s="25" t="s">
        <v>50</v>
      </c>
      <c r="Z1017" s="25" t="s">
        <v>50</v>
      </c>
      <c r="AA1017" s="25"/>
      <c r="AB1017" s="26"/>
      <c r="AC1017" s="31"/>
      <c r="AD1017" s="32">
        <v>0.1</v>
      </c>
      <c r="AE1017" s="32">
        <v>9.9</v>
      </c>
      <c r="AF1017" s="32">
        <v>1.3</v>
      </c>
      <c r="AG1017" s="33">
        <v>0.1</v>
      </c>
      <c r="AH1017" s="33">
        <v>9.9</v>
      </c>
      <c r="AI1017" s="33">
        <v>1.3</v>
      </c>
      <c r="AJ1017" s="27"/>
      <c r="AK1017" s="27"/>
      <c r="AL1017" s="27">
        <v>3.4003200000000002</v>
      </c>
      <c r="AM1017" s="27" t="s">
        <v>3873</v>
      </c>
      <c r="AN1017" s="27"/>
      <c r="AO1017" s="28" t="s">
        <v>365</v>
      </c>
      <c r="AP1017" s="51"/>
      <c r="AQ1017" s="51"/>
    </row>
    <row r="1018" spans="1:43" ht="12.65" customHeight="1">
      <c r="A1018" s="13" t="s">
        <v>214</v>
      </c>
      <c r="B1018" s="14" t="s">
        <v>215</v>
      </c>
      <c r="C1018" s="13">
        <v>1</v>
      </c>
      <c r="D1018" s="13" t="s">
        <v>299</v>
      </c>
      <c r="E1018" s="15" t="s">
        <v>517</v>
      </c>
      <c r="F1018" s="13">
        <v>29169</v>
      </c>
      <c r="G1018" s="13" t="s">
        <v>255</v>
      </c>
      <c r="H1018" s="16">
        <v>45886</v>
      </c>
      <c r="I1018" s="17">
        <v>45886</v>
      </c>
      <c r="J1018" s="18">
        <v>45886</v>
      </c>
      <c r="K1018" s="19">
        <v>0.55922453703703701</v>
      </c>
      <c r="L1018" s="19">
        <v>0.5610532407407407</v>
      </c>
      <c r="M1018" s="20">
        <v>0.64255787037037038</v>
      </c>
      <c r="N1018" s="19">
        <v>0.64438657407407407</v>
      </c>
      <c r="O1018" s="21">
        <v>1.8287037037036935E-3</v>
      </c>
      <c r="P1018" s="13" t="s">
        <v>1871</v>
      </c>
      <c r="Q1018" s="13" t="s">
        <v>254</v>
      </c>
      <c r="R1018" s="22" t="s">
        <v>1872</v>
      </c>
      <c r="S1018" s="22" t="s">
        <v>33</v>
      </c>
      <c r="T1018" s="23" t="s">
        <v>211</v>
      </c>
      <c r="U1018" s="23" t="s">
        <v>50</v>
      </c>
      <c r="V1018" s="22" t="s">
        <v>212</v>
      </c>
      <c r="W1018" s="24" t="s">
        <v>3677</v>
      </c>
      <c r="X1018" s="25" t="s">
        <v>50</v>
      </c>
      <c r="Y1018" s="25" t="s">
        <v>50</v>
      </c>
      <c r="Z1018" s="25" t="s">
        <v>50</v>
      </c>
      <c r="AA1018" s="25"/>
      <c r="AB1018" s="26"/>
      <c r="AC1018" s="31"/>
      <c r="AD1018" s="32">
        <v>0.1</v>
      </c>
      <c r="AE1018" s="32">
        <v>10.4</v>
      </c>
      <c r="AF1018" s="32">
        <v>1.1000000000000001</v>
      </c>
      <c r="AG1018" s="33">
        <v>0.1</v>
      </c>
      <c r="AH1018" s="33">
        <v>10.4</v>
      </c>
      <c r="AI1018" s="33">
        <v>1.1000000000000001</v>
      </c>
      <c r="AJ1018" s="27"/>
      <c r="AK1018" s="27"/>
      <c r="AL1018" s="27">
        <v>3.5720533333333337</v>
      </c>
      <c r="AM1018" s="27" t="s">
        <v>3873</v>
      </c>
      <c r="AN1018" s="27"/>
      <c r="AO1018" s="28" t="s">
        <v>365</v>
      </c>
      <c r="AP1018" s="51"/>
      <c r="AQ1018" s="51"/>
    </row>
    <row r="1019" spans="1:43" ht="12.65" customHeight="1">
      <c r="A1019" s="13" t="s">
        <v>214</v>
      </c>
      <c r="B1019" s="14" t="s">
        <v>215</v>
      </c>
      <c r="C1019" s="13">
        <v>1</v>
      </c>
      <c r="D1019" s="13" t="s">
        <v>299</v>
      </c>
      <c r="E1019" s="15" t="s">
        <v>517</v>
      </c>
      <c r="F1019" s="13">
        <v>29169</v>
      </c>
      <c r="G1019" s="13" t="s">
        <v>255</v>
      </c>
      <c r="H1019" s="16">
        <v>45886</v>
      </c>
      <c r="I1019" s="17">
        <v>45886</v>
      </c>
      <c r="J1019" s="18">
        <v>45886</v>
      </c>
      <c r="K1019" s="19">
        <v>0.59456018518518516</v>
      </c>
      <c r="L1019" s="19">
        <v>0.59722222222222221</v>
      </c>
      <c r="M1019" s="20">
        <v>0.67789351851851842</v>
      </c>
      <c r="N1019" s="19">
        <v>0.68055555555555547</v>
      </c>
      <c r="O1019" s="21">
        <v>2.6620370370370461E-3</v>
      </c>
      <c r="P1019" s="13" t="s">
        <v>1682</v>
      </c>
      <c r="Q1019" s="13" t="s">
        <v>254</v>
      </c>
      <c r="R1019" s="22" t="s">
        <v>1683</v>
      </c>
      <c r="S1019" s="22" t="s">
        <v>33</v>
      </c>
      <c r="T1019" s="23" t="s">
        <v>211</v>
      </c>
      <c r="U1019" s="23" t="s">
        <v>50</v>
      </c>
      <c r="V1019" s="22" t="s">
        <v>212</v>
      </c>
      <c r="W1019" s="24" t="s">
        <v>3677</v>
      </c>
      <c r="X1019" s="25" t="s">
        <v>50</v>
      </c>
      <c r="Y1019" s="25" t="s">
        <v>50</v>
      </c>
      <c r="Z1019" s="25" t="s">
        <v>50</v>
      </c>
      <c r="AA1019" s="25"/>
      <c r="AB1019" s="26"/>
      <c r="AC1019" s="31"/>
      <c r="AD1019" s="32">
        <v>0.1</v>
      </c>
      <c r="AE1019" s="32">
        <v>7.8</v>
      </c>
      <c r="AF1019" s="32">
        <v>0.9</v>
      </c>
      <c r="AG1019" s="33">
        <v>0.1</v>
      </c>
      <c r="AH1019" s="33">
        <v>7.8</v>
      </c>
      <c r="AI1019" s="33">
        <v>0.9</v>
      </c>
      <c r="AJ1019" s="27"/>
      <c r="AK1019" s="27"/>
      <c r="AL1019" s="27">
        <v>2.6790400000000001</v>
      </c>
      <c r="AM1019" s="27" t="s">
        <v>3873</v>
      </c>
      <c r="AN1019" s="27"/>
      <c r="AO1019" s="28" t="s">
        <v>365</v>
      </c>
      <c r="AP1019" s="51"/>
      <c r="AQ1019" s="51"/>
    </row>
    <row r="1020" spans="1:43" ht="12.65" customHeight="1">
      <c r="A1020" s="13" t="s">
        <v>214</v>
      </c>
      <c r="B1020" s="14" t="s">
        <v>215</v>
      </c>
      <c r="C1020" s="13">
        <v>1</v>
      </c>
      <c r="D1020" s="13" t="s">
        <v>299</v>
      </c>
      <c r="E1020" s="15" t="s">
        <v>517</v>
      </c>
      <c r="F1020" s="13">
        <v>29169</v>
      </c>
      <c r="G1020" s="13" t="s">
        <v>255</v>
      </c>
      <c r="H1020" s="16">
        <v>45896</v>
      </c>
      <c r="I1020" s="17">
        <v>45896</v>
      </c>
      <c r="J1020" s="18">
        <v>45896</v>
      </c>
      <c r="K1020" s="19">
        <v>0.78134259259259264</v>
      </c>
      <c r="L1020" s="19">
        <v>0.86004629629629636</v>
      </c>
      <c r="M1020" s="20">
        <v>0.86467592592592601</v>
      </c>
      <c r="N1020" s="19">
        <v>0.94337962962962962</v>
      </c>
      <c r="O1020" s="21">
        <v>7.8703703703703609E-2</v>
      </c>
      <c r="P1020" s="13" t="s">
        <v>1915</v>
      </c>
      <c r="Q1020" s="13" t="s">
        <v>254</v>
      </c>
      <c r="R1020" s="22" t="s">
        <v>1916</v>
      </c>
      <c r="S1020" s="22" t="s">
        <v>31</v>
      </c>
      <c r="T1020" s="23" t="s">
        <v>211</v>
      </c>
      <c r="U1020" s="23" t="s">
        <v>50</v>
      </c>
      <c r="V1020" s="22" t="s">
        <v>212</v>
      </c>
      <c r="W1020" s="24" t="s">
        <v>210</v>
      </c>
      <c r="X1020" s="25" t="s">
        <v>130</v>
      </c>
      <c r="Y1020" s="25" t="s">
        <v>114</v>
      </c>
      <c r="Z1020" s="25" t="s">
        <v>71</v>
      </c>
      <c r="AA1020" s="25"/>
      <c r="AB1020" s="26"/>
      <c r="AC1020" s="31"/>
      <c r="AD1020" s="32">
        <v>0.6</v>
      </c>
      <c r="AE1020" s="32">
        <v>49.4</v>
      </c>
      <c r="AF1020" s="32">
        <v>2.2999999999999998</v>
      </c>
      <c r="AG1020" s="33">
        <v>0.6</v>
      </c>
      <c r="AH1020" s="33">
        <v>49</v>
      </c>
      <c r="AI1020" s="33">
        <v>2.2999999999999998</v>
      </c>
      <c r="AJ1020" s="27"/>
      <c r="AK1020" s="27"/>
      <c r="AL1020" s="27">
        <v>16.967253333333336</v>
      </c>
      <c r="AM1020" s="27" t="s">
        <v>3873</v>
      </c>
      <c r="AN1020" s="27"/>
      <c r="AO1020" s="28" t="s">
        <v>365</v>
      </c>
      <c r="AP1020" s="51"/>
      <c r="AQ1020" s="51"/>
    </row>
    <row r="1021" spans="1:43" ht="12.65" customHeight="1">
      <c r="A1021" s="13" t="s">
        <v>214</v>
      </c>
      <c r="B1021" s="14" t="s">
        <v>2350</v>
      </c>
      <c r="C1021" s="13">
        <v>83</v>
      </c>
      <c r="D1021" s="13" t="s">
        <v>2351</v>
      </c>
      <c r="E1021" s="15" t="s">
        <v>2352</v>
      </c>
      <c r="F1021" s="13">
        <v>3961</v>
      </c>
      <c r="G1021" s="13" t="s">
        <v>3823</v>
      </c>
      <c r="H1021" s="16">
        <v>45884</v>
      </c>
      <c r="I1021" s="17">
        <v>45884</v>
      </c>
      <c r="J1021" s="18" t="s">
        <v>3725</v>
      </c>
      <c r="K1021" s="19">
        <v>0.66666666666666663</v>
      </c>
      <c r="L1021" s="19">
        <v>0.75</v>
      </c>
      <c r="M1021" s="20">
        <v>0.75</v>
      </c>
      <c r="N1021" s="19">
        <v>0.83333333333333337</v>
      </c>
      <c r="O1021" s="21">
        <f t="shared" ref="O1021:O1052" si="35">IF(N1021&gt;M1021,N1021-M1021,(N1021+1)-M1021)</f>
        <v>8.333333333333337E-2</v>
      </c>
      <c r="P1021" s="13"/>
      <c r="Q1021" s="13"/>
      <c r="R1021" s="22" t="s">
        <v>3805</v>
      </c>
      <c r="S1021" s="22" t="s">
        <v>29</v>
      </c>
      <c r="T1021" s="23" t="s">
        <v>211</v>
      </c>
      <c r="U1021" s="23"/>
      <c r="V1021" s="22" t="s">
        <v>212</v>
      </c>
      <c r="W1021" s="11" t="s">
        <v>160</v>
      </c>
      <c r="X1021" s="12" t="s">
        <v>161</v>
      </c>
      <c r="Y1021" s="12" t="s">
        <v>114</v>
      </c>
      <c r="Z1021" s="12" t="s">
        <v>69</v>
      </c>
      <c r="AA1021" s="25"/>
      <c r="AB1021" s="26"/>
      <c r="AC1021" s="31">
        <v>16.149999999999999</v>
      </c>
      <c r="AD1021" s="32"/>
      <c r="AE1021" s="32"/>
      <c r="AF1021" s="32"/>
      <c r="AG1021" s="33"/>
      <c r="AH1021" s="33"/>
      <c r="AI1021" s="33"/>
      <c r="AJ1021" s="27"/>
      <c r="AK1021" s="27"/>
      <c r="AL1021" s="27">
        <v>4.1215999999999999</v>
      </c>
      <c r="AM1021" s="27"/>
      <c r="AN1021" s="27"/>
      <c r="AO1021" s="28" t="s">
        <v>3879</v>
      </c>
      <c r="AP1021" s="51" t="s">
        <v>3824</v>
      </c>
      <c r="AQ1021" s="51"/>
    </row>
    <row r="1022" spans="1:43" ht="12.65" customHeight="1">
      <c r="A1022" s="13" t="s">
        <v>214</v>
      </c>
      <c r="B1022" s="14" t="s">
        <v>2350</v>
      </c>
      <c r="C1022" s="13">
        <v>83</v>
      </c>
      <c r="D1022" s="13" t="s">
        <v>2351</v>
      </c>
      <c r="E1022" s="15" t="s">
        <v>2352</v>
      </c>
      <c r="F1022" s="13">
        <v>3961</v>
      </c>
      <c r="G1022" s="13" t="s">
        <v>3823</v>
      </c>
      <c r="H1022" s="16">
        <v>45885</v>
      </c>
      <c r="I1022" s="17">
        <v>45885</v>
      </c>
      <c r="J1022" s="18" t="s">
        <v>3720</v>
      </c>
      <c r="K1022" s="19">
        <v>0.5625</v>
      </c>
      <c r="L1022" s="19">
        <v>0.64583333333333337</v>
      </c>
      <c r="M1022" s="20">
        <v>0.64583333333333337</v>
      </c>
      <c r="N1022" s="19">
        <v>0.72916666666666674</v>
      </c>
      <c r="O1022" s="21">
        <f t="shared" si="35"/>
        <v>8.333333333333337E-2</v>
      </c>
      <c r="P1022" s="13"/>
      <c r="Q1022" s="13"/>
      <c r="R1022" s="22" t="s">
        <v>173</v>
      </c>
      <c r="S1022" s="22" t="s">
        <v>29</v>
      </c>
      <c r="T1022" s="23" t="s">
        <v>211</v>
      </c>
      <c r="U1022" s="23"/>
      <c r="V1022" s="22" t="s">
        <v>212</v>
      </c>
      <c r="W1022" s="24" t="s">
        <v>173</v>
      </c>
      <c r="X1022" s="25" t="s">
        <v>78</v>
      </c>
      <c r="Y1022" s="25" t="s">
        <v>114</v>
      </c>
      <c r="Z1022" s="25" t="s">
        <v>66</v>
      </c>
      <c r="AA1022" s="25"/>
      <c r="AB1022" s="26"/>
      <c r="AC1022" s="31">
        <v>7.171875</v>
      </c>
      <c r="AD1022" s="32"/>
      <c r="AE1022" s="32"/>
      <c r="AF1022" s="32"/>
      <c r="AG1022" s="33"/>
      <c r="AH1022" s="33"/>
      <c r="AI1022" s="33"/>
      <c r="AJ1022" s="27"/>
      <c r="AK1022" s="27"/>
      <c r="AL1022" s="27">
        <v>5.3580800000000002</v>
      </c>
      <c r="AM1022" s="27"/>
      <c r="AN1022" s="27"/>
      <c r="AO1022" s="28" t="s">
        <v>3879</v>
      </c>
      <c r="AP1022" s="51" t="s">
        <v>3824</v>
      </c>
      <c r="AQ1022" s="51"/>
    </row>
    <row r="1023" spans="1:43" ht="12.65" customHeight="1">
      <c r="A1023" s="13" t="s">
        <v>214</v>
      </c>
      <c r="B1023" s="14" t="s">
        <v>2350</v>
      </c>
      <c r="C1023" s="13">
        <v>83</v>
      </c>
      <c r="D1023" s="13" t="s">
        <v>2351</v>
      </c>
      <c r="E1023" s="15" t="s">
        <v>2352</v>
      </c>
      <c r="F1023" s="13">
        <v>3961</v>
      </c>
      <c r="G1023" s="13" t="s">
        <v>3823</v>
      </c>
      <c r="H1023" s="16">
        <v>45887</v>
      </c>
      <c r="I1023" s="17">
        <v>45887</v>
      </c>
      <c r="J1023" s="18" t="s">
        <v>3701</v>
      </c>
      <c r="K1023" s="19">
        <v>0.78125</v>
      </c>
      <c r="L1023" s="19">
        <v>0.86458333333333337</v>
      </c>
      <c r="M1023" s="20">
        <v>0.86458333333333337</v>
      </c>
      <c r="N1023" s="19">
        <v>0.94791666666666674</v>
      </c>
      <c r="O1023" s="21">
        <f t="shared" si="35"/>
        <v>8.333333333333337E-2</v>
      </c>
      <c r="P1023" s="13"/>
      <c r="Q1023" s="13"/>
      <c r="R1023" s="22" t="s">
        <v>208</v>
      </c>
      <c r="S1023" s="22" t="s">
        <v>29</v>
      </c>
      <c r="T1023" s="23" t="s">
        <v>211</v>
      </c>
      <c r="U1023" s="23"/>
      <c r="V1023" s="22" t="s">
        <v>212</v>
      </c>
      <c r="W1023" s="24" t="s">
        <v>208</v>
      </c>
      <c r="X1023" s="25" t="s">
        <v>127</v>
      </c>
      <c r="Y1023" s="25" t="s">
        <v>114</v>
      </c>
      <c r="Z1023" s="25" t="s">
        <v>62</v>
      </c>
      <c r="AA1023" s="25"/>
      <c r="AB1023" s="26"/>
      <c r="AC1023" s="31">
        <v>14.383593749999999</v>
      </c>
      <c r="AD1023" s="32"/>
      <c r="AE1023" s="32"/>
      <c r="AF1023" s="32"/>
      <c r="AG1023" s="33"/>
      <c r="AH1023" s="33"/>
      <c r="AI1023" s="33"/>
      <c r="AJ1023" s="27"/>
      <c r="AK1023" s="27"/>
      <c r="AL1023" s="27">
        <v>5.1520000000000001</v>
      </c>
      <c r="AM1023" s="27"/>
      <c r="AN1023" s="27"/>
      <c r="AO1023" s="28" t="s">
        <v>3879</v>
      </c>
      <c r="AP1023" s="51" t="s">
        <v>3824</v>
      </c>
      <c r="AQ1023" s="51"/>
    </row>
    <row r="1024" spans="1:43" ht="12.65" customHeight="1">
      <c r="A1024" s="13" t="s">
        <v>214</v>
      </c>
      <c r="B1024" s="14" t="s">
        <v>2350</v>
      </c>
      <c r="C1024" s="13">
        <v>83</v>
      </c>
      <c r="D1024" s="13" t="s">
        <v>2351</v>
      </c>
      <c r="E1024" s="15" t="s">
        <v>2352</v>
      </c>
      <c r="F1024" s="13">
        <v>3961</v>
      </c>
      <c r="G1024" s="13" t="s">
        <v>2260</v>
      </c>
      <c r="H1024" s="16">
        <v>45891</v>
      </c>
      <c r="I1024" s="17">
        <v>45891</v>
      </c>
      <c r="J1024" s="18">
        <v>45891</v>
      </c>
      <c r="K1024" s="19">
        <v>0.73263888888888884</v>
      </c>
      <c r="L1024" s="19">
        <v>0.75</v>
      </c>
      <c r="M1024" s="20">
        <v>0.81597222222222221</v>
      </c>
      <c r="N1024" s="19">
        <v>0.83333333333333337</v>
      </c>
      <c r="O1024" s="21">
        <f t="shared" si="35"/>
        <v>1.736111111111116E-2</v>
      </c>
      <c r="P1024" s="13" t="s">
        <v>50</v>
      </c>
      <c r="Q1024" s="13" t="s">
        <v>50</v>
      </c>
      <c r="R1024" s="22" t="s">
        <v>2353</v>
      </c>
      <c r="S1024" s="22" t="s">
        <v>33</v>
      </c>
      <c r="T1024" s="23" t="s">
        <v>52</v>
      </c>
      <c r="U1024" s="23"/>
      <c r="V1024" s="22" t="s">
        <v>67</v>
      </c>
      <c r="W1024" s="24" t="s">
        <v>3677</v>
      </c>
      <c r="X1024" s="25" t="s">
        <v>50</v>
      </c>
      <c r="Y1024" s="25" t="s">
        <v>50</v>
      </c>
      <c r="Z1024" s="25" t="s">
        <v>50</v>
      </c>
      <c r="AA1024" s="25"/>
      <c r="AB1024" s="26"/>
      <c r="AC1024" s="31">
        <v>1.615</v>
      </c>
      <c r="AD1024" s="32"/>
      <c r="AE1024" s="32"/>
      <c r="AF1024" s="32"/>
      <c r="AG1024" s="33"/>
      <c r="AH1024" s="33"/>
      <c r="AI1024" s="33"/>
      <c r="AJ1024" s="27"/>
      <c r="AK1024" s="27"/>
      <c r="AL1024" s="27">
        <v>2.1466666666666669</v>
      </c>
      <c r="AM1024" s="27"/>
      <c r="AN1024" s="27"/>
      <c r="AO1024" s="28" t="s">
        <v>94</v>
      </c>
      <c r="AP1024" s="51"/>
      <c r="AQ1024" s="51"/>
    </row>
    <row r="1025" spans="1:43" ht="12.65" customHeight="1">
      <c r="A1025" s="13" t="s">
        <v>214</v>
      </c>
      <c r="B1025" s="14" t="s">
        <v>2350</v>
      </c>
      <c r="C1025" s="13">
        <v>83</v>
      </c>
      <c r="D1025" s="13" t="s">
        <v>2351</v>
      </c>
      <c r="E1025" s="15" t="s">
        <v>2352</v>
      </c>
      <c r="F1025" s="13">
        <v>3961</v>
      </c>
      <c r="G1025" s="13" t="s">
        <v>2260</v>
      </c>
      <c r="H1025" s="16">
        <v>45891</v>
      </c>
      <c r="I1025" s="17">
        <v>45891</v>
      </c>
      <c r="J1025" s="18">
        <f>I1025</f>
        <v>45891</v>
      </c>
      <c r="K1025" s="19">
        <v>0.76388888888888884</v>
      </c>
      <c r="L1025" s="19">
        <v>0.85069444444444442</v>
      </c>
      <c r="M1025" s="20">
        <v>0.84722222222222221</v>
      </c>
      <c r="N1025" s="19">
        <v>0.93402777777777779</v>
      </c>
      <c r="O1025" s="21">
        <f t="shared" si="35"/>
        <v>8.680555555555558E-2</v>
      </c>
      <c r="P1025" s="13" t="s">
        <v>50</v>
      </c>
      <c r="Q1025" s="13" t="s">
        <v>50</v>
      </c>
      <c r="R1025" s="22" t="s">
        <v>2354</v>
      </c>
      <c r="S1025" s="22" t="s">
        <v>29</v>
      </c>
      <c r="T1025" s="23" t="s">
        <v>52</v>
      </c>
      <c r="U1025" s="23" t="s">
        <v>50</v>
      </c>
      <c r="V1025" s="22" t="s">
        <v>67</v>
      </c>
      <c r="W1025" s="24" t="s">
        <v>139</v>
      </c>
      <c r="X1025" s="25" t="s">
        <v>71</v>
      </c>
      <c r="Y1025" s="25" t="s">
        <v>114</v>
      </c>
      <c r="Z1025" s="25" t="s">
        <v>66</v>
      </c>
      <c r="AA1025" s="25"/>
      <c r="AB1025" s="26"/>
      <c r="AC1025" s="31">
        <v>37.144999999999996</v>
      </c>
      <c r="AD1025" s="32"/>
      <c r="AE1025" s="32"/>
      <c r="AF1025" s="32"/>
      <c r="AG1025" s="33"/>
      <c r="AH1025" s="33"/>
      <c r="AI1025" s="33"/>
      <c r="AJ1025" s="27"/>
      <c r="AK1025" s="27"/>
      <c r="AL1025" s="27">
        <v>5.1520000000000001</v>
      </c>
      <c r="AM1025" s="27"/>
      <c r="AN1025" s="27"/>
      <c r="AO1025" s="28" t="s">
        <v>94</v>
      </c>
      <c r="AP1025" s="51"/>
      <c r="AQ1025" s="51"/>
    </row>
    <row r="1026" spans="1:43" ht="12.65" customHeight="1">
      <c r="A1026" s="13" t="s">
        <v>214</v>
      </c>
      <c r="B1026" s="14" t="s">
        <v>2350</v>
      </c>
      <c r="C1026" s="13">
        <v>83</v>
      </c>
      <c r="D1026" s="13" t="s">
        <v>2351</v>
      </c>
      <c r="E1026" s="15" t="s">
        <v>2352</v>
      </c>
      <c r="F1026" s="13">
        <v>3961</v>
      </c>
      <c r="G1026" s="13" t="s">
        <v>2260</v>
      </c>
      <c r="H1026" s="16">
        <v>45892</v>
      </c>
      <c r="I1026" s="17">
        <v>45892</v>
      </c>
      <c r="J1026" s="18">
        <v>45892</v>
      </c>
      <c r="K1026" s="19">
        <v>0.4513888888888889</v>
      </c>
      <c r="L1026" s="19">
        <v>0.46875</v>
      </c>
      <c r="M1026" s="20">
        <v>0.53472222222222221</v>
      </c>
      <c r="N1026" s="19">
        <v>0.55208333333333337</v>
      </c>
      <c r="O1026" s="21">
        <f t="shared" si="35"/>
        <v>1.736111111111116E-2</v>
      </c>
      <c r="P1026" s="13" t="s">
        <v>50</v>
      </c>
      <c r="Q1026" s="13" t="s">
        <v>50</v>
      </c>
      <c r="R1026" s="22" t="s">
        <v>2353</v>
      </c>
      <c r="S1026" s="22" t="s">
        <v>33</v>
      </c>
      <c r="T1026" s="23" t="s">
        <v>52</v>
      </c>
      <c r="U1026" s="23"/>
      <c r="V1026" s="22" t="s">
        <v>67</v>
      </c>
      <c r="W1026" s="24" t="s">
        <v>3677</v>
      </c>
      <c r="X1026" s="25" t="s">
        <v>50</v>
      </c>
      <c r="Y1026" s="25" t="s">
        <v>50</v>
      </c>
      <c r="Z1026" s="25" t="s">
        <v>50</v>
      </c>
      <c r="AA1026" s="25"/>
      <c r="AB1026" s="26"/>
      <c r="AC1026" s="31">
        <v>1.105</v>
      </c>
      <c r="AD1026" s="32"/>
      <c r="AE1026" s="32"/>
      <c r="AF1026" s="32"/>
      <c r="AG1026" s="33"/>
      <c r="AH1026" s="33"/>
      <c r="AI1026" s="33"/>
      <c r="AJ1026" s="27"/>
      <c r="AK1026" s="27"/>
      <c r="AL1026" s="27">
        <v>2.2325333333333339</v>
      </c>
      <c r="AM1026" s="27"/>
      <c r="AN1026" s="27"/>
      <c r="AO1026" s="28" t="s">
        <v>94</v>
      </c>
      <c r="AP1026" s="51"/>
      <c r="AQ1026" s="51"/>
    </row>
    <row r="1027" spans="1:43" ht="12.65" customHeight="1">
      <c r="A1027" s="13" t="s">
        <v>214</v>
      </c>
      <c r="B1027" s="14" t="s">
        <v>2350</v>
      </c>
      <c r="C1027" s="13">
        <v>83</v>
      </c>
      <c r="D1027" s="13" t="s">
        <v>2351</v>
      </c>
      <c r="E1027" s="15" t="s">
        <v>2352</v>
      </c>
      <c r="F1027" s="13">
        <v>3961</v>
      </c>
      <c r="G1027" s="13" t="s">
        <v>2260</v>
      </c>
      <c r="H1027" s="16">
        <v>45892</v>
      </c>
      <c r="I1027" s="17">
        <v>45892</v>
      </c>
      <c r="J1027" s="18" t="s">
        <v>3720</v>
      </c>
      <c r="K1027" s="19" t="s">
        <v>3717</v>
      </c>
      <c r="L1027" s="19">
        <v>0.77083333333333337</v>
      </c>
      <c r="M1027" s="20" t="s">
        <v>3715</v>
      </c>
      <c r="N1027" s="19">
        <v>0.85416666666666674</v>
      </c>
      <c r="O1027" s="21">
        <f t="shared" si="35"/>
        <v>1.0833333333333335</v>
      </c>
      <c r="P1027" s="13"/>
      <c r="Q1027" s="13"/>
      <c r="R1027" s="22" t="s">
        <v>144</v>
      </c>
      <c r="S1027" s="22" t="s">
        <v>29</v>
      </c>
      <c r="T1027" s="23" t="s">
        <v>52</v>
      </c>
      <c r="U1027" s="23"/>
      <c r="V1027" s="22" t="s">
        <v>67</v>
      </c>
      <c r="W1027" s="24" t="s">
        <v>144</v>
      </c>
      <c r="X1027" s="25" t="s">
        <v>84</v>
      </c>
      <c r="Y1027" s="25" t="s">
        <v>114</v>
      </c>
      <c r="Z1027" s="25" t="s">
        <v>62</v>
      </c>
      <c r="AA1027" s="25"/>
      <c r="AB1027" s="26"/>
      <c r="AC1027" s="31">
        <v>24.224999999999998</v>
      </c>
      <c r="AD1027" s="32"/>
      <c r="AE1027" s="32"/>
      <c r="AF1027" s="32"/>
      <c r="AG1027" s="33"/>
      <c r="AH1027" s="33"/>
      <c r="AI1027" s="33"/>
      <c r="AJ1027" s="27"/>
      <c r="AK1027" s="27"/>
      <c r="AL1027" s="27">
        <v>5.3580800000000002</v>
      </c>
      <c r="AM1027" s="27"/>
      <c r="AN1027" s="27"/>
      <c r="AO1027" s="28" t="s">
        <v>3879</v>
      </c>
      <c r="AP1027" s="51" t="s">
        <v>3824</v>
      </c>
      <c r="AQ1027" s="51"/>
    </row>
    <row r="1028" spans="1:43" ht="12.65" customHeight="1">
      <c r="A1028" s="13" t="s">
        <v>214</v>
      </c>
      <c r="B1028" s="14" t="s">
        <v>2350</v>
      </c>
      <c r="C1028" s="13">
        <v>83</v>
      </c>
      <c r="D1028" s="13" t="s">
        <v>2351</v>
      </c>
      <c r="E1028" s="15" t="s">
        <v>2352</v>
      </c>
      <c r="F1028" s="13">
        <v>3961</v>
      </c>
      <c r="G1028" s="13" t="s">
        <v>2260</v>
      </c>
      <c r="H1028" s="16">
        <v>45895</v>
      </c>
      <c r="I1028" s="17">
        <v>45895</v>
      </c>
      <c r="J1028" s="18">
        <v>45895</v>
      </c>
      <c r="K1028" s="19">
        <v>0.66666666666666663</v>
      </c>
      <c r="L1028" s="19">
        <v>0.66736111111111107</v>
      </c>
      <c r="M1028" s="20">
        <v>0.75</v>
      </c>
      <c r="N1028" s="19">
        <v>0.75069444444444444</v>
      </c>
      <c r="O1028" s="21">
        <f t="shared" si="35"/>
        <v>6.9444444444444198E-4</v>
      </c>
      <c r="P1028" s="13" t="s">
        <v>50</v>
      </c>
      <c r="Q1028" s="13" t="s">
        <v>50</v>
      </c>
      <c r="R1028" s="22" t="s">
        <v>2355</v>
      </c>
      <c r="S1028" s="22" t="s">
        <v>32</v>
      </c>
      <c r="T1028" s="23" t="s">
        <v>52</v>
      </c>
      <c r="U1028" s="23"/>
      <c r="V1028" s="22" t="s">
        <v>67</v>
      </c>
      <c r="W1028" s="24" t="s">
        <v>3677</v>
      </c>
      <c r="X1028" s="25" t="s">
        <v>50</v>
      </c>
      <c r="Y1028" s="25" t="s">
        <v>50</v>
      </c>
      <c r="Z1028" s="25" t="s">
        <v>50</v>
      </c>
      <c r="AA1028" s="25"/>
      <c r="AB1028" s="26"/>
      <c r="AC1028" s="31">
        <v>8.0749999999999993</v>
      </c>
      <c r="AD1028" s="32"/>
      <c r="AE1028" s="32"/>
      <c r="AF1028" s="32"/>
      <c r="AG1028" s="33"/>
      <c r="AH1028" s="33"/>
      <c r="AI1028" s="33"/>
      <c r="AJ1028" s="27"/>
      <c r="AK1028" s="27"/>
      <c r="AL1028" s="27">
        <v>1.7173333333333336</v>
      </c>
      <c r="AM1028" s="27"/>
      <c r="AN1028" s="27"/>
      <c r="AO1028" s="28" t="s">
        <v>94</v>
      </c>
      <c r="AP1028" s="51"/>
      <c r="AQ1028" s="51"/>
    </row>
    <row r="1029" spans="1:43" ht="12.65" customHeight="1">
      <c r="A1029" s="13" t="s">
        <v>214</v>
      </c>
      <c r="B1029" s="14" t="s">
        <v>2350</v>
      </c>
      <c r="C1029" s="13">
        <v>83</v>
      </c>
      <c r="D1029" s="13" t="s">
        <v>2351</v>
      </c>
      <c r="E1029" s="15" t="s">
        <v>2352</v>
      </c>
      <c r="F1029" s="13">
        <v>3961</v>
      </c>
      <c r="G1029" s="13" t="s">
        <v>2260</v>
      </c>
      <c r="H1029" s="16">
        <v>45895</v>
      </c>
      <c r="I1029" s="17">
        <v>45895</v>
      </c>
      <c r="J1029" s="18">
        <v>45895</v>
      </c>
      <c r="K1029" s="19">
        <v>0.66736111111111107</v>
      </c>
      <c r="L1029" s="19">
        <v>0.70416666666666672</v>
      </c>
      <c r="M1029" s="20">
        <v>0.75069444444444444</v>
      </c>
      <c r="N1029" s="19">
        <v>0.78749999999999998</v>
      </c>
      <c r="O1029" s="21">
        <f t="shared" si="35"/>
        <v>3.6805555555555536E-2</v>
      </c>
      <c r="P1029" s="13" t="s">
        <v>50</v>
      </c>
      <c r="Q1029" s="13" t="s">
        <v>50</v>
      </c>
      <c r="R1029" s="22" t="s">
        <v>2355</v>
      </c>
      <c r="S1029" s="22" t="s">
        <v>32</v>
      </c>
      <c r="T1029" s="23" t="s">
        <v>52</v>
      </c>
      <c r="U1029" s="23"/>
      <c r="V1029" s="22" t="s">
        <v>67</v>
      </c>
      <c r="W1029" s="24" t="s">
        <v>3677</v>
      </c>
      <c r="X1029" s="25" t="s">
        <v>50</v>
      </c>
      <c r="Y1029" s="25" t="s">
        <v>50</v>
      </c>
      <c r="Z1029" s="25" t="s">
        <v>50</v>
      </c>
      <c r="AA1029" s="25"/>
      <c r="AB1029" s="26"/>
      <c r="AC1029" s="31">
        <v>8.0749999999999993</v>
      </c>
      <c r="AD1029" s="32"/>
      <c r="AE1029" s="32"/>
      <c r="AF1029" s="32"/>
      <c r="AG1029" s="33"/>
      <c r="AH1029" s="33"/>
      <c r="AI1029" s="33"/>
      <c r="AJ1029" s="27"/>
      <c r="AK1029" s="27"/>
      <c r="AL1029" s="27">
        <v>1.7173333333333336</v>
      </c>
      <c r="AM1029" s="27"/>
      <c r="AN1029" s="27"/>
      <c r="AO1029" s="28" t="s">
        <v>94</v>
      </c>
      <c r="AP1029" s="51"/>
      <c r="AQ1029" s="51"/>
    </row>
    <row r="1030" spans="1:43" ht="12.65" customHeight="1">
      <c r="A1030" s="13" t="s">
        <v>214</v>
      </c>
      <c r="B1030" s="14" t="s">
        <v>2350</v>
      </c>
      <c r="C1030" s="13">
        <v>83</v>
      </c>
      <c r="D1030" s="13" t="s">
        <v>2351</v>
      </c>
      <c r="E1030" s="15" t="s">
        <v>2352</v>
      </c>
      <c r="F1030" s="13">
        <v>3961</v>
      </c>
      <c r="G1030" s="13" t="s">
        <v>2260</v>
      </c>
      <c r="H1030" s="16">
        <v>45896</v>
      </c>
      <c r="I1030" s="17">
        <v>45896</v>
      </c>
      <c r="J1030" s="18">
        <v>45896</v>
      </c>
      <c r="K1030" s="19">
        <v>0.62847222222222221</v>
      </c>
      <c r="L1030" s="19">
        <v>0.66666666666666663</v>
      </c>
      <c r="M1030" s="20">
        <v>0.71180555555555558</v>
      </c>
      <c r="N1030" s="19">
        <v>0.75</v>
      </c>
      <c r="O1030" s="21">
        <f t="shared" si="35"/>
        <v>3.819444444444442E-2</v>
      </c>
      <c r="P1030" s="13" t="s">
        <v>50</v>
      </c>
      <c r="Q1030" s="13" t="s">
        <v>50</v>
      </c>
      <c r="R1030" s="22" t="s">
        <v>2355</v>
      </c>
      <c r="S1030" s="22" t="s">
        <v>32</v>
      </c>
      <c r="T1030" s="23" t="s">
        <v>52</v>
      </c>
      <c r="U1030" s="23"/>
      <c r="V1030" s="22" t="s">
        <v>67</v>
      </c>
      <c r="W1030" s="24" t="s">
        <v>3677</v>
      </c>
      <c r="X1030" s="25" t="s">
        <v>50</v>
      </c>
      <c r="Y1030" s="25" t="s">
        <v>50</v>
      </c>
      <c r="Z1030" s="25" t="s">
        <v>50</v>
      </c>
      <c r="AA1030" s="25"/>
      <c r="AB1030" s="26"/>
      <c r="AC1030" s="31">
        <v>6.0562499999999995</v>
      </c>
      <c r="AD1030" s="32"/>
      <c r="AE1030" s="32"/>
      <c r="AF1030" s="32"/>
      <c r="AG1030" s="33"/>
      <c r="AH1030" s="33"/>
      <c r="AI1030" s="33"/>
      <c r="AJ1030" s="27"/>
      <c r="AK1030" s="27"/>
      <c r="AL1030" s="27">
        <v>1.7173333333333336</v>
      </c>
      <c r="AM1030" s="27"/>
      <c r="AN1030" s="27"/>
      <c r="AO1030" s="28" t="s">
        <v>94</v>
      </c>
      <c r="AP1030" s="51"/>
      <c r="AQ1030" s="51"/>
    </row>
    <row r="1031" spans="1:43" ht="12.65" customHeight="1">
      <c r="A1031" s="13" t="s">
        <v>214</v>
      </c>
      <c r="B1031" s="14" t="s">
        <v>2350</v>
      </c>
      <c r="C1031" s="13">
        <v>83</v>
      </c>
      <c r="D1031" s="13" t="s">
        <v>2351</v>
      </c>
      <c r="E1031" s="15" t="s">
        <v>2352</v>
      </c>
      <c r="F1031" s="13">
        <v>3961</v>
      </c>
      <c r="G1031" s="13" t="s">
        <v>2260</v>
      </c>
      <c r="H1031" s="16">
        <v>45896</v>
      </c>
      <c r="I1031" s="17">
        <v>45896</v>
      </c>
      <c r="J1031" s="18">
        <f>I1031</f>
        <v>45896</v>
      </c>
      <c r="K1031" s="19">
        <v>0.70486111111111116</v>
      </c>
      <c r="L1031" s="19">
        <v>0.78125</v>
      </c>
      <c r="M1031" s="20">
        <v>0.78819444444444442</v>
      </c>
      <c r="N1031" s="19">
        <v>0.86458333333333337</v>
      </c>
      <c r="O1031" s="21">
        <f t="shared" si="35"/>
        <v>7.6388888888888951E-2</v>
      </c>
      <c r="P1031" s="13" t="s">
        <v>50</v>
      </c>
      <c r="Q1031" s="13" t="s">
        <v>50</v>
      </c>
      <c r="R1031" s="22" t="s">
        <v>2354</v>
      </c>
      <c r="S1031" s="22" t="s">
        <v>31</v>
      </c>
      <c r="T1031" s="23" t="s">
        <v>52</v>
      </c>
      <c r="U1031" s="23" t="s">
        <v>50</v>
      </c>
      <c r="V1031" s="22" t="s">
        <v>67</v>
      </c>
      <c r="W1031" s="24" t="s">
        <v>139</v>
      </c>
      <c r="X1031" s="25" t="s">
        <v>71</v>
      </c>
      <c r="Y1031" s="25" t="s">
        <v>114</v>
      </c>
      <c r="Z1031" s="25" t="s">
        <v>66</v>
      </c>
      <c r="AA1031" s="25"/>
      <c r="AB1031" s="26"/>
      <c r="AC1031" s="31">
        <v>3.7145000000000001</v>
      </c>
      <c r="AD1031" s="32"/>
      <c r="AE1031" s="32"/>
      <c r="AF1031" s="32"/>
      <c r="AG1031" s="33"/>
      <c r="AH1031" s="33"/>
      <c r="AI1031" s="33"/>
      <c r="AJ1031" s="27"/>
      <c r="AK1031" s="27"/>
      <c r="AL1031" s="27">
        <v>1.7173333333333336</v>
      </c>
      <c r="AM1031" s="27"/>
      <c r="AN1031" s="27"/>
      <c r="AO1031" s="28" t="s">
        <v>94</v>
      </c>
      <c r="AP1031" s="51"/>
      <c r="AQ1031" s="51"/>
    </row>
    <row r="1032" spans="1:43" ht="12.65" customHeight="1">
      <c r="A1032" s="13" t="s">
        <v>214</v>
      </c>
      <c r="B1032" s="14" t="s">
        <v>2350</v>
      </c>
      <c r="C1032" s="13">
        <v>83</v>
      </c>
      <c r="D1032" s="13" t="s">
        <v>2351</v>
      </c>
      <c r="E1032" s="15" t="s">
        <v>2352</v>
      </c>
      <c r="F1032" s="13">
        <v>3961</v>
      </c>
      <c r="G1032" s="13" t="s">
        <v>3823</v>
      </c>
      <c r="H1032" s="16">
        <v>45896</v>
      </c>
      <c r="I1032" s="17">
        <v>45896</v>
      </c>
      <c r="J1032" s="18" t="s">
        <v>3775</v>
      </c>
      <c r="K1032" s="19">
        <v>0.78125</v>
      </c>
      <c r="L1032" s="19">
        <v>0.86458333333333337</v>
      </c>
      <c r="M1032" s="20">
        <v>0.86458333333333337</v>
      </c>
      <c r="N1032" s="19">
        <v>0.94791666666666674</v>
      </c>
      <c r="O1032" s="21">
        <f t="shared" si="35"/>
        <v>8.333333333333337E-2</v>
      </c>
      <c r="P1032" s="13"/>
      <c r="Q1032" s="13"/>
      <c r="R1032" s="22" t="s">
        <v>3778</v>
      </c>
      <c r="S1032" s="22" t="s">
        <v>29</v>
      </c>
      <c r="T1032" s="23" t="s">
        <v>211</v>
      </c>
      <c r="U1032" s="23"/>
      <c r="V1032" s="22" t="s">
        <v>212</v>
      </c>
      <c r="W1032" s="24" t="s">
        <v>210</v>
      </c>
      <c r="X1032" s="25" t="s">
        <v>130</v>
      </c>
      <c r="Y1032" s="25" t="s">
        <v>114</v>
      </c>
      <c r="Z1032" s="25" t="s">
        <v>3779</v>
      </c>
      <c r="AA1032" s="25"/>
      <c r="AB1032" s="26"/>
      <c r="AC1032" s="31">
        <v>16.149999999999999</v>
      </c>
      <c r="AD1032" s="32"/>
      <c r="AE1032" s="32"/>
      <c r="AF1032" s="32"/>
      <c r="AG1032" s="33"/>
      <c r="AH1032" s="33"/>
      <c r="AI1032" s="33"/>
      <c r="AJ1032" s="27"/>
      <c r="AK1032" s="27"/>
      <c r="AL1032" s="27">
        <v>5.1520000000000001</v>
      </c>
      <c r="AM1032" s="27"/>
      <c r="AN1032" s="27"/>
      <c r="AO1032" s="28" t="s">
        <v>3879</v>
      </c>
      <c r="AP1032" s="51" t="s">
        <v>3824</v>
      </c>
      <c r="AQ1032" s="51"/>
    </row>
    <row r="1033" spans="1:43" ht="12.65" customHeight="1">
      <c r="A1033" s="13" t="s">
        <v>214</v>
      </c>
      <c r="B1033" s="14" t="s">
        <v>2350</v>
      </c>
      <c r="C1033" s="13">
        <v>83</v>
      </c>
      <c r="D1033" s="13" t="s">
        <v>2351</v>
      </c>
      <c r="E1033" s="15" t="s">
        <v>2352</v>
      </c>
      <c r="F1033" s="13">
        <v>3961</v>
      </c>
      <c r="G1033" s="13" t="s">
        <v>2260</v>
      </c>
      <c r="H1033" s="16">
        <v>45896</v>
      </c>
      <c r="I1033" s="17">
        <v>45897</v>
      </c>
      <c r="J1033" s="18">
        <f>I1033</f>
        <v>45897</v>
      </c>
      <c r="K1033" s="19">
        <v>0.99652777777777779</v>
      </c>
      <c r="L1033" s="19">
        <v>7.2222222222222215E-2</v>
      </c>
      <c r="M1033" s="20">
        <v>7.9861111111111105E-2</v>
      </c>
      <c r="N1033" s="19">
        <v>0.15555555555555556</v>
      </c>
      <c r="O1033" s="21">
        <f t="shared" si="35"/>
        <v>7.5694444444444453E-2</v>
      </c>
      <c r="P1033" s="13" t="s">
        <v>50</v>
      </c>
      <c r="Q1033" s="13" t="s">
        <v>50</v>
      </c>
      <c r="R1033" s="22" t="s">
        <v>2354</v>
      </c>
      <c r="S1033" s="22" t="s">
        <v>31</v>
      </c>
      <c r="T1033" s="23" t="s">
        <v>52</v>
      </c>
      <c r="U1033" s="23" t="s">
        <v>50</v>
      </c>
      <c r="V1033" s="22" t="s">
        <v>67</v>
      </c>
      <c r="W1033" s="24" t="s">
        <v>139</v>
      </c>
      <c r="X1033" s="25" t="s">
        <v>71</v>
      </c>
      <c r="Y1033" s="25" t="s">
        <v>114</v>
      </c>
      <c r="Z1033" s="25" t="s">
        <v>66</v>
      </c>
      <c r="AA1033" s="25"/>
      <c r="AB1033" s="26"/>
      <c r="AC1033" s="31">
        <v>0.55717499999999998</v>
      </c>
      <c r="AD1033" s="32"/>
      <c r="AE1033" s="32"/>
      <c r="AF1033" s="32"/>
      <c r="AG1033" s="33"/>
      <c r="AH1033" s="33"/>
      <c r="AI1033" s="33"/>
      <c r="AJ1033" s="27"/>
      <c r="AK1033" s="27"/>
      <c r="AL1033" s="27">
        <v>1.7173333333333336</v>
      </c>
      <c r="AM1033" s="27"/>
      <c r="AN1033" s="27"/>
      <c r="AO1033" s="28" t="s">
        <v>94</v>
      </c>
      <c r="AP1033" s="51"/>
      <c r="AQ1033" s="51"/>
    </row>
    <row r="1034" spans="1:43" ht="12.65" customHeight="1">
      <c r="A1034" s="13" t="s">
        <v>214</v>
      </c>
      <c r="B1034" s="14" t="s">
        <v>2350</v>
      </c>
      <c r="C1034" s="13">
        <v>83</v>
      </c>
      <c r="D1034" s="13" t="s">
        <v>2351</v>
      </c>
      <c r="E1034" s="15" t="s">
        <v>2352</v>
      </c>
      <c r="F1034" s="13">
        <v>3961</v>
      </c>
      <c r="G1034" s="13" t="s">
        <v>2260</v>
      </c>
      <c r="H1034" s="16">
        <v>45897</v>
      </c>
      <c r="I1034" s="17">
        <v>45897</v>
      </c>
      <c r="J1034" s="18">
        <v>45897</v>
      </c>
      <c r="K1034" s="19">
        <v>0.64166666666666672</v>
      </c>
      <c r="L1034" s="19">
        <v>0.64236111111111116</v>
      </c>
      <c r="M1034" s="20">
        <v>0.72499999999999998</v>
      </c>
      <c r="N1034" s="19">
        <v>0.72569444444444442</v>
      </c>
      <c r="O1034" s="21">
        <f t="shared" si="35"/>
        <v>6.9444444444444198E-4</v>
      </c>
      <c r="P1034" s="13" t="s">
        <v>50</v>
      </c>
      <c r="Q1034" s="13" t="s">
        <v>50</v>
      </c>
      <c r="R1034" s="22" t="s">
        <v>2356</v>
      </c>
      <c r="S1034" s="22" t="s">
        <v>32</v>
      </c>
      <c r="T1034" s="23" t="s">
        <v>52</v>
      </c>
      <c r="U1034" s="23"/>
      <c r="V1034" s="22" t="s">
        <v>67</v>
      </c>
      <c r="W1034" s="24" t="s">
        <v>3677</v>
      </c>
      <c r="X1034" s="25" t="s">
        <v>50</v>
      </c>
      <c r="Y1034" s="25" t="s">
        <v>50</v>
      </c>
      <c r="Z1034" s="25" t="s">
        <v>50</v>
      </c>
      <c r="AA1034" s="25"/>
      <c r="AB1034" s="26"/>
      <c r="AC1034" s="31">
        <v>6.0562499999999995</v>
      </c>
      <c r="AD1034" s="32"/>
      <c r="AE1034" s="32"/>
      <c r="AF1034" s="32"/>
      <c r="AG1034" s="33"/>
      <c r="AH1034" s="33"/>
      <c r="AI1034" s="33"/>
      <c r="AJ1034" s="27"/>
      <c r="AK1034" s="27"/>
      <c r="AL1034" s="27">
        <v>1.7173333333333336</v>
      </c>
      <c r="AM1034" s="27"/>
      <c r="AN1034" s="27"/>
      <c r="AO1034" s="28" t="s">
        <v>94</v>
      </c>
      <c r="AP1034" s="51"/>
      <c r="AQ1034" s="51"/>
    </row>
    <row r="1035" spans="1:43" ht="12.65" customHeight="1">
      <c r="A1035" s="13" t="s">
        <v>214</v>
      </c>
      <c r="B1035" s="14" t="s">
        <v>2350</v>
      </c>
      <c r="C1035" s="13">
        <v>83</v>
      </c>
      <c r="D1035" s="13" t="s">
        <v>2351</v>
      </c>
      <c r="E1035" s="15" t="s">
        <v>2352</v>
      </c>
      <c r="F1035" s="13">
        <v>3961</v>
      </c>
      <c r="G1035" s="13" t="s">
        <v>2260</v>
      </c>
      <c r="H1035" s="16">
        <v>45897</v>
      </c>
      <c r="I1035" s="17">
        <v>45897</v>
      </c>
      <c r="J1035" s="18">
        <v>45897</v>
      </c>
      <c r="K1035" s="19">
        <v>0.64236111111111116</v>
      </c>
      <c r="L1035" s="19">
        <v>0.67777777777777781</v>
      </c>
      <c r="M1035" s="20">
        <v>0.72569444444444442</v>
      </c>
      <c r="N1035" s="19">
        <v>0.76111111111111107</v>
      </c>
      <c r="O1035" s="21">
        <f t="shared" si="35"/>
        <v>3.5416666666666652E-2</v>
      </c>
      <c r="P1035" s="13" t="s">
        <v>50</v>
      </c>
      <c r="Q1035" s="13" t="s">
        <v>50</v>
      </c>
      <c r="R1035" s="22" t="s">
        <v>2356</v>
      </c>
      <c r="S1035" s="22" t="s">
        <v>32</v>
      </c>
      <c r="T1035" s="23" t="s">
        <v>52</v>
      </c>
      <c r="U1035" s="23"/>
      <c r="V1035" s="22" t="s">
        <v>67</v>
      </c>
      <c r="W1035" s="24" t="s">
        <v>3677</v>
      </c>
      <c r="X1035" s="25" t="s">
        <v>50</v>
      </c>
      <c r="Y1035" s="25" t="s">
        <v>50</v>
      </c>
      <c r="Z1035" s="25" t="s">
        <v>50</v>
      </c>
      <c r="AA1035" s="25"/>
      <c r="AB1035" s="26"/>
      <c r="AC1035" s="31">
        <v>6.0562499999999995</v>
      </c>
      <c r="AD1035" s="32"/>
      <c r="AE1035" s="32"/>
      <c r="AF1035" s="32"/>
      <c r="AG1035" s="33"/>
      <c r="AH1035" s="33"/>
      <c r="AI1035" s="33"/>
      <c r="AJ1035" s="27"/>
      <c r="AK1035" s="27"/>
      <c r="AL1035" s="27">
        <v>1.7173333333333336</v>
      </c>
      <c r="AM1035" s="27"/>
      <c r="AN1035" s="27"/>
      <c r="AO1035" s="28" t="s">
        <v>94</v>
      </c>
      <c r="AP1035" s="51"/>
      <c r="AQ1035" s="51"/>
    </row>
    <row r="1036" spans="1:43" ht="12.65" customHeight="1">
      <c r="A1036" s="13" t="s">
        <v>214</v>
      </c>
      <c r="B1036" s="14" t="s">
        <v>2350</v>
      </c>
      <c r="C1036" s="13">
        <v>83</v>
      </c>
      <c r="D1036" s="13" t="s">
        <v>2351</v>
      </c>
      <c r="E1036" s="15" t="s">
        <v>2352</v>
      </c>
      <c r="F1036" s="13">
        <v>3961</v>
      </c>
      <c r="G1036" s="13" t="s">
        <v>2260</v>
      </c>
      <c r="H1036" s="16">
        <v>45898</v>
      </c>
      <c r="I1036" s="17">
        <v>45898</v>
      </c>
      <c r="J1036" s="18">
        <f>I1036</f>
        <v>45898</v>
      </c>
      <c r="K1036" s="19">
        <v>6.9444444444444441E-3</v>
      </c>
      <c r="L1036" s="19">
        <v>8.2638888888888887E-2</v>
      </c>
      <c r="M1036" s="20">
        <v>9.0277777777777776E-2</v>
      </c>
      <c r="N1036" s="19">
        <v>0.16597222222222222</v>
      </c>
      <c r="O1036" s="21">
        <f t="shared" si="35"/>
        <v>7.5694444444444439E-2</v>
      </c>
      <c r="P1036" s="13" t="s">
        <v>50</v>
      </c>
      <c r="Q1036" s="13" t="s">
        <v>50</v>
      </c>
      <c r="R1036" s="22" t="s">
        <v>2354</v>
      </c>
      <c r="S1036" s="22" t="s">
        <v>31</v>
      </c>
      <c r="T1036" s="23" t="s">
        <v>52</v>
      </c>
      <c r="U1036" s="23" t="s">
        <v>50</v>
      </c>
      <c r="V1036" s="22" t="s">
        <v>67</v>
      </c>
      <c r="W1036" s="24" t="s">
        <v>139</v>
      </c>
      <c r="X1036" s="25" t="s">
        <v>71</v>
      </c>
      <c r="Y1036" s="25" t="s">
        <v>114</v>
      </c>
      <c r="Z1036" s="25" t="s">
        <v>66</v>
      </c>
      <c r="AA1036" s="25"/>
      <c r="AB1036" s="26"/>
      <c r="AC1036" s="31">
        <v>0.55717499999999998</v>
      </c>
      <c r="AD1036" s="32"/>
      <c r="AE1036" s="32"/>
      <c r="AF1036" s="32"/>
      <c r="AG1036" s="33"/>
      <c r="AH1036" s="33"/>
      <c r="AI1036" s="33"/>
      <c r="AJ1036" s="27"/>
      <c r="AK1036" s="27"/>
      <c r="AL1036" s="27">
        <v>1.7173333333333336</v>
      </c>
      <c r="AM1036" s="27"/>
      <c r="AN1036" s="27"/>
      <c r="AO1036" s="28" t="s">
        <v>94</v>
      </c>
      <c r="AP1036" s="51"/>
      <c r="AQ1036" s="51"/>
    </row>
    <row r="1037" spans="1:43" ht="12.65" customHeight="1">
      <c r="A1037" s="13" t="s">
        <v>214</v>
      </c>
      <c r="B1037" s="14" t="s">
        <v>2350</v>
      </c>
      <c r="C1037" s="13">
        <v>83</v>
      </c>
      <c r="D1037" s="13" t="s">
        <v>2351</v>
      </c>
      <c r="E1037" s="15" t="s">
        <v>2352</v>
      </c>
      <c r="F1037" s="13">
        <v>3961</v>
      </c>
      <c r="G1037" s="13" t="s">
        <v>2260</v>
      </c>
      <c r="H1037" s="16">
        <v>45898</v>
      </c>
      <c r="I1037" s="17">
        <v>45898</v>
      </c>
      <c r="J1037" s="18">
        <v>45898</v>
      </c>
      <c r="K1037" s="19">
        <v>0.65833333333333333</v>
      </c>
      <c r="L1037" s="19">
        <v>0.69444444444444442</v>
      </c>
      <c r="M1037" s="20">
        <v>0.7416666666666667</v>
      </c>
      <c r="N1037" s="19">
        <v>0.77777777777777779</v>
      </c>
      <c r="O1037" s="21">
        <f t="shared" si="35"/>
        <v>3.6111111111111094E-2</v>
      </c>
      <c r="P1037" s="13" t="s">
        <v>50</v>
      </c>
      <c r="Q1037" s="13" t="s">
        <v>50</v>
      </c>
      <c r="R1037" s="22" t="s">
        <v>2355</v>
      </c>
      <c r="S1037" s="22" t="s">
        <v>32</v>
      </c>
      <c r="T1037" s="23" t="s">
        <v>52</v>
      </c>
      <c r="U1037" s="23"/>
      <c r="V1037" s="22" t="s">
        <v>67</v>
      </c>
      <c r="W1037" s="24" t="s">
        <v>3677</v>
      </c>
      <c r="X1037" s="25" t="s">
        <v>50</v>
      </c>
      <c r="Y1037" s="25" t="s">
        <v>50</v>
      </c>
      <c r="Z1037" s="25" t="s">
        <v>50</v>
      </c>
      <c r="AA1037" s="25"/>
      <c r="AB1037" s="26"/>
      <c r="AC1037" s="31">
        <v>6.0562499999999995</v>
      </c>
      <c r="AD1037" s="32"/>
      <c r="AE1037" s="32"/>
      <c r="AF1037" s="32"/>
      <c r="AG1037" s="33"/>
      <c r="AH1037" s="33"/>
      <c r="AI1037" s="33"/>
      <c r="AJ1037" s="27"/>
      <c r="AK1037" s="27"/>
      <c r="AL1037" s="27">
        <v>1.7173333333333336</v>
      </c>
      <c r="AM1037" s="27"/>
      <c r="AN1037" s="27"/>
      <c r="AO1037" s="28" t="s">
        <v>94</v>
      </c>
      <c r="AP1037" s="51"/>
      <c r="AQ1037" s="51"/>
    </row>
    <row r="1038" spans="1:43" ht="12.65" customHeight="1">
      <c r="A1038" s="13" t="s">
        <v>214</v>
      </c>
      <c r="B1038" s="14" t="s">
        <v>2350</v>
      </c>
      <c r="C1038" s="13">
        <v>83</v>
      </c>
      <c r="D1038" s="13" t="s">
        <v>2351</v>
      </c>
      <c r="E1038" s="15" t="s">
        <v>2352</v>
      </c>
      <c r="F1038" s="13">
        <v>3961</v>
      </c>
      <c r="G1038" s="13" t="s">
        <v>2260</v>
      </c>
      <c r="H1038" s="16">
        <v>45898</v>
      </c>
      <c r="I1038" s="17">
        <v>45898</v>
      </c>
      <c r="J1038" s="18">
        <v>45898</v>
      </c>
      <c r="K1038" s="19">
        <v>0.73055555555555551</v>
      </c>
      <c r="L1038" s="19">
        <v>0.74861111111111112</v>
      </c>
      <c r="M1038" s="20">
        <v>0.81388888888888888</v>
      </c>
      <c r="N1038" s="19">
        <v>0.83194444444444449</v>
      </c>
      <c r="O1038" s="21">
        <f t="shared" si="35"/>
        <v>1.8055555555555602E-2</v>
      </c>
      <c r="P1038" s="13" t="s">
        <v>50</v>
      </c>
      <c r="Q1038" s="13" t="s">
        <v>50</v>
      </c>
      <c r="R1038" s="22" t="s">
        <v>2353</v>
      </c>
      <c r="S1038" s="22" t="s">
        <v>33</v>
      </c>
      <c r="T1038" s="23" t="s">
        <v>52</v>
      </c>
      <c r="U1038" s="23"/>
      <c r="V1038" s="22" t="s">
        <v>68</v>
      </c>
      <c r="W1038" s="24" t="s">
        <v>3677</v>
      </c>
      <c r="X1038" s="25" t="s">
        <v>50</v>
      </c>
      <c r="Y1038" s="25" t="s">
        <v>50</v>
      </c>
      <c r="Z1038" s="25" t="s">
        <v>50</v>
      </c>
      <c r="AA1038" s="25"/>
      <c r="AB1038" s="26"/>
      <c r="AC1038" s="31">
        <v>1.615</v>
      </c>
      <c r="AD1038" s="32"/>
      <c r="AE1038" s="32"/>
      <c r="AF1038" s="32"/>
      <c r="AG1038" s="33"/>
      <c r="AH1038" s="33"/>
      <c r="AI1038" s="33"/>
      <c r="AJ1038" s="27"/>
      <c r="AK1038" s="27"/>
      <c r="AL1038" s="27">
        <v>2.1466666666666669</v>
      </c>
      <c r="AM1038" s="27"/>
      <c r="AN1038" s="27"/>
      <c r="AO1038" s="28" t="s">
        <v>94</v>
      </c>
      <c r="AP1038" s="51"/>
      <c r="AQ1038" s="51"/>
    </row>
    <row r="1039" spans="1:43" ht="12.65" customHeight="1">
      <c r="A1039" s="13" t="s">
        <v>214</v>
      </c>
      <c r="B1039" s="14" t="s">
        <v>2350</v>
      </c>
      <c r="C1039" s="13">
        <v>83</v>
      </c>
      <c r="D1039" s="13" t="s">
        <v>2351</v>
      </c>
      <c r="E1039" s="15" t="s">
        <v>2352</v>
      </c>
      <c r="F1039" s="13">
        <v>3961</v>
      </c>
      <c r="G1039" s="13" t="s">
        <v>2260</v>
      </c>
      <c r="H1039" s="16">
        <v>45898</v>
      </c>
      <c r="I1039" s="17">
        <v>45898</v>
      </c>
      <c r="J1039" s="18">
        <f>I1039</f>
        <v>45898</v>
      </c>
      <c r="K1039" s="19">
        <v>0.76736111111111116</v>
      </c>
      <c r="L1039" s="19">
        <v>0.85069444444444442</v>
      </c>
      <c r="M1039" s="20">
        <v>0.85069444444444442</v>
      </c>
      <c r="N1039" s="19">
        <v>0.93402777777777779</v>
      </c>
      <c r="O1039" s="21">
        <f t="shared" si="35"/>
        <v>8.333333333333337E-2</v>
      </c>
      <c r="P1039" s="13" t="s">
        <v>50</v>
      </c>
      <c r="Q1039" s="13" t="s">
        <v>50</v>
      </c>
      <c r="R1039" s="22" t="s">
        <v>2357</v>
      </c>
      <c r="S1039" s="22" t="s">
        <v>29</v>
      </c>
      <c r="T1039" s="23" t="s">
        <v>52</v>
      </c>
      <c r="U1039" s="23" t="s">
        <v>50</v>
      </c>
      <c r="V1039" s="22" t="s">
        <v>68</v>
      </c>
      <c r="W1039" s="24" t="s">
        <v>158</v>
      </c>
      <c r="X1039" s="25" t="s">
        <v>58</v>
      </c>
      <c r="Y1039" s="25" t="s">
        <v>114</v>
      </c>
      <c r="Z1039" s="25" t="s">
        <v>84</v>
      </c>
      <c r="AA1039" s="25"/>
      <c r="AB1039" s="26"/>
      <c r="AC1039" s="31">
        <v>14.13125</v>
      </c>
      <c r="AD1039" s="32"/>
      <c r="AE1039" s="32"/>
      <c r="AF1039" s="32"/>
      <c r="AG1039" s="33"/>
      <c r="AH1039" s="33"/>
      <c r="AI1039" s="33"/>
      <c r="AJ1039" s="27"/>
      <c r="AK1039" s="27"/>
      <c r="AL1039" s="27">
        <v>5.1520000000000001</v>
      </c>
      <c r="AM1039" s="27"/>
      <c r="AN1039" s="27"/>
      <c r="AO1039" s="28" t="s">
        <v>94</v>
      </c>
      <c r="AP1039" s="51"/>
      <c r="AQ1039" s="51"/>
    </row>
    <row r="1040" spans="1:43" ht="12.65" customHeight="1">
      <c r="A1040" s="13" t="s">
        <v>214</v>
      </c>
      <c r="B1040" s="14" t="s">
        <v>2350</v>
      </c>
      <c r="C1040" s="13">
        <v>83</v>
      </c>
      <c r="D1040" s="13" t="s">
        <v>2351</v>
      </c>
      <c r="E1040" s="15" t="s">
        <v>2352</v>
      </c>
      <c r="F1040" s="13">
        <v>3961</v>
      </c>
      <c r="G1040" s="13" t="s">
        <v>2260</v>
      </c>
      <c r="H1040" s="16">
        <v>45899</v>
      </c>
      <c r="I1040" s="17">
        <v>45899</v>
      </c>
      <c r="J1040" s="18">
        <v>45899</v>
      </c>
      <c r="K1040" s="19">
        <v>0.43333333333333335</v>
      </c>
      <c r="L1040" s="19">
        <v>0.43402777777777779</v>
      </c>
      <c r="M1040" s="20">
        <v>0.51666666666666672</v>
      </c>
      <c r="N1040" s="19">
        <v>0.51736111111111116</v>
      </c>
      <c r="O1040" s="21">
        <f t="shared" si="35"/>
        <v>6.9444444444444198E-4</v>
      </c>
      <c r="P1040" s="13" t="s">
        <v>50</v>
      </c>
      <c r="Q1040" s="13" t="s">
        <v>50</v>
      </c>
      <c r="R1040" s="22" t="s">
        <v>2353</v>
      </c>
      <c r="S1040" s="22" t="s">
        <v>33</v>
      </c>
      <c r="T1040" s="23" t="s">
        <v>52</v>
      </c>
      <c r="U1040" s="23"/>
      <c r="V1040" s="22" t="s">
        <v>68</v>
      </c>
      <c r="W1040" s="24" t="s">
        <v>3677</v>
      </c>
      <c r="X1040" s="25" t="s">
        <v>50</v>
      </c>
      <c r="Y1040" s="25" t="s">
        <v>50</v>
      </c>
      <c r="Z1040" s="25" t="s">
        <v>50</v>
      </c>
      <c r="AA1040" s="25"/>
      <c r="AB1040" s="26"/>
      <c r="AC1040" s="31">
        <v>1.105</v>
      </c>
      <c r="AD1040" s="32"/>
      <c r="AE1040" s="32"/>
      <c r="AF1040" s="32"/>
      <c r="AG1040" s="33"/>
      <c r="AH1040" s="33"/>
      <c r="AI1040" s="33"/>
      <c r="AJ1040" s="27"/>
      <c r="AK1040" s="27"/>
      <c r="AL1040" s="27">
        <v>2.2325333333333339</v>
      </c>
      <c r="AM1040" s="27"/>
      <c r="AN1040" s="27"/>
      <c r="AO1040" s="28" t="s">
        <v>94</v>
      </c>
      <c r="AP1040" s="51"/>
      <c r="AQ1040" s="51"/>
    </row>
    <row r="1041" spans="1:43" ht="12.65" customHeight="1">
      <c r="A1041" s="13" t="s">
        <v>214</v>
      </c>
      <c r="B1041" s="14" t="s">
        <v>2350</v>
      </c>
      <c r="C1041" s="13">
        <v>83</v>
      </c>
      <c r="D1041" s="13" t="s">
        <v>2351</v>
      </c>
      <c r="E1041" s="15" t="s">
        <v>2352</v>
      </c>
      <c r="F1041" s="13">
        <v>3961</v>
      </c>
      <c r="G1041" s="13" t="s">
        <v>2260</v>
      </c>
      <c r="H1041" s="16">
        <v>45899</v>
      </c>
      <c r="I1041" s="17">
        <v>45899</v>
      </c>
      <c r="J1041" s="18">
        <v>45899</v>
      </c>
      <c r="K1041" s="19">
        <v>0.43402777777777779</v>
      </c>
      <c r="L1041" s="19">
        <v>0.4513888888888889</v>
      </c>
      <c r="M1041" s="20">
        <v>0.51736111111111116</v>
      </c>
      <c r="N1041" s="19">
        <v>0.53472222222222221</v>
      </c>
      <c r="O1041" s="21">
        <f t="shared" si="35"/>
        <v>1.7361111111111049E-2</v>
      </c>
      <c r="P1041" s="13" t="s">
        <v>50</v>
      </c>
      <c r="Q1041" s="13" t="s">
        <v>50</v>
      </c>
      <c r="R1041" s="22" t="s">
        <v>2353</v>
      </c>
      <c r="S1041" s="22" t="s">
        <v>33</v>
      </c>
      <c r="T1041" s="23" t="s">
        <v>52</v>
      </c>
      <c r="U1041" s="23"/>
      <c r="V1041" s="22" t="s">
        <v>68</v>
      </c>
      <c r="W1041" s="24" t="s">
        <v>3677</v>
      </c>
      <c r="X1041" s="25" t="s">
        <v>50</v>
      </c>
      <c r="Y1041" s="25" t="s">
        <v>50</v>
      </c>
      <c r="Z1041" s="25" t="s">
        <v>50</v>
      </c>
      <c r="AA1041" s="25"/>
      <c r="AB1041" s="26"/>
      <c r="AC1041" s="31">
        <v>1.105</v>
      </c>
      <c r="AD1041" s="32"/>
      <c r="AE1041" s="32"/>
      <c r="AF1041" s="32"/>
      <c r="AG1041" s="33"/>
      <c r="AH1041" s="33"/>
      <c r="AI1041" s="33"/>
      <c r="AJ1041" s="27"/>
      <c r="AK1041" s="27"/>
      <c r="AL1041" s="27">
        <v>2.2325333333333339</v>
      </c>
      <c r="AM1041" s="27"/>
      <c r="AN1041" s="27"/>
      <c r="AO1041" s="28" t="s">
        <v>94</v>
      </c>
      <c r="AP1041" s="51"/>
      <c r="AQ1041" s="51"/>
    </row>
    <row r="1042" spans="1:43" ht="12.65" customHeight="1">
      <c r="A1042" s="13" t="s">
        <v>214</v>
      </c>
      <c r="B1042" s="14" t="s">
        <v>2350</v>
      </c>
      <c r="C1042" s="13">
        <v>83</v>
      </c>
      <c r="D1042" s="13" t="s">
        <v>2351</v>
      </c>
      <c r="E1042" s="15" t="s">
        <v>2352</v>
      </c>
      <c r="F1042" s="13">
        <v>3961</v>
      </c>
      <c r="G1042" s="13" t="s">
        <v>2260</v>
      </c>
      <c r="H1042" s="16">
        <v>45899</v>
      </c>
      <c r="I1042" s="17">
        <v>45899</v>
      </c>
      <c r="J1042" s="18">
        <f>I1042</f>
        <v>45899</v>
      </c>
      <c r="K1042" s="19">
        <v>0.76736111111111116</v>
      </c>
      <c r="L1042" s="19">
        <v>0.85069444444444453</v>
      </c>
      <c r="M1042" s="20">
        <v>0.85069444444444442</v>
      </c>
      <c r="N1042" s="19">
        <v>0.93402777777777779</v>
      </c>
      <c r="O1042" s="21">
        <f t="shared" si="35"/>
        <v>8.333333333333337E-2</v>
      </c>
      <c r="P1042" s="13" t="s">
        <v>50</v>
      </c>
      <c r="Q1042" s="13" t="s">
        <v>50</v>
      </c>
      <c r="R1042" s="22" t="s">
        <v>2358</v>
      </c>
      <c r="S1042" s="22" t="s">
        <v>29</v>
      </c>
      <c r="T1042" s="23" t="s">
        <v>52</v>
      </c>
      <c r="U1042" s="23" t="s">
        <v>50</v>
      </c>
      <c r="V1042" s="22" t="s">
        <v>68</v>
      </c>
      <c r="W1042" s="24" t="s">
        <v>138</v>
      </c>
      <c r="X1042" s="25" t="s">
        <v>56</v>
      </c>
      <c r="Y1042" s="25" t="s">
        <v>114</v>
      </c>
      <c r="Z1042" s="25" t="s">
        <v>71</v>
      </c>
      <c r="AA1042" s="25"/>
      <c r="AB1042" s="26"/>
      <c r="AC1042" s="31">
        <v>38.674999999999997</v>
      </c>
      <c r="AD1042" s="32"/>
      <c r="AE1042" s="32"/>
      <c r="AF1042" s="32"/>
      <c r="AG1042" s="33"/>
      <c r="AH1042" s="33"/>
      <c r="AI1042" s="33"/>
      <c r="AJ1042" s="27"/>
      <c r="AK1042" s="27"/>
      <c r="AL1042" s="27">
        <v>6.6976000000000004</v>
      </c>
      <c r="AM1042" s="27"/>
      <c r="AN1042" s="27"/>
      <c r="AO1042" s="28" t="s">
        <v>94</v>
      </c>
      <c r="AP1042" s="51"/>
      <c r="AQ1042" s="51"/>
    </row>
    <row r="1043" spans="1:43" ht="12.65" customHeight="1">
      <c r="A1043" s="13" t="s">
        <v>214</v>
      </c>
      <c r="B1043" s="14" t="s">
        <v>2350</v>
      </c>
      <c r="C1043" s="13">
        <v>83</v>
      </c>
      <c r="D1043" s="13" t="s">
        <v>2351</v>
      </c>
      <c r="E1043" s="15" t="s">
        <v>2352</v>
      </c>
      <c r="F1043" s="13">
        <v>3961</v>
      </c>
      <c r="G1043" s="13" t="s">
        <v>2260</v>
      </c>
      <c r="H1043" s="16">
        <v>45900</v>
      </c>
      <c r="I1043" s="17">
        <v>45900</v>
      </c>
      <c r="J1043" s="18">
        <v>45900</v>
      </c>
      <c r="K1043" s="19">
        <v>0.70833333333333337</v>
      </c>
      <c r="L1043" s="19">
        <v>0.79166666666666663</v>
      </c>
      <c r="M1043" s="20">
        <v>0.79166666666666663</v>
      </c>
      <c r="N1043" s="19">
        <v>0.875</v>
      </c>
      <c r="O1043" s="21">
        <f t="shared" si="35"/>
        <v>8.333333333333337E-2</v>
      </c>
      <c r="P1043" s="13" t="s">
        <v>50</v>
      </c>
      <c r="Q1043" s="13" t="s">
        <v>50</v>
      </c>
      <c r="R1043" s="22" t="s">
        <v>2359</v>
      </c>
      <c r="S1043" s="22" t="s">
        <v>33</v>
      </c>
      <c r="T1043" s="23" t="s">
        <v>52</v>
      </c>
      <c r="U1043" s="23"/>
      <c r="V1043" s="22" t="s">
        <v>68</v>
      </c>
      <c r="W1043" s="24" t="s">
        <v>3677</v>
      </c>
      <c r="X1043" s="25" t="s">
        <v>50</v>
      </c>
      <c r="Y1043" s="25" t="s">
        <v>50</v>
      </c>
      <c r="Z1043" s="25" t="s">
        <v>50</v>
      </c>
      <c r="AA1043" s="25"/>
      <c r="AB1043" s="26"/>
      <c r="AC1043" s="31">
        <v>1.7</v>
      </c>
      <c r="AD1043" s="32"/>
      <c r="AE1043" s="32"/>
      <c r="AF1043" s="32"/>
      <c r="AG1043" s="33"/>
      <c r="AH1043" s="33"/>
      <c r="AI1043" s="33"/>
      <c r="AJ1043" s="27"/>
      <c r="AK1043" s="27"/>
      <c r="AL1043" s="27">
        <v>2.7906666666666671</v>
      </c>
      <c r="AM1043" s="27"/>
      <c r="AN1043" s="27"/>
      <c r="AO1043" s="28" t="s">
        <v>94</v>
      </c>
      <c r="AP1043" s="51"/>
      <c r="AQ1043" s="51"/>
    </row>
    <row r="1044" spans="1:43" ht="12.65" customHeight="1">
      <c r="A1044" s="13" t="s">
        <v>214</v>
      </c>
      <c r="B1044" s="14" t="s">
        <v>2350</v>
      </c>
      <c r="C1044" s="13">
        <v>83</v>
      </c>
      <c r="D1044" s="13" t="s">
        <v>2351</v>
      </c>
      <c r="E1044" s="15" t="s">
        <v>2360</v>
      </c>
      <c r="F1044" s="13">
        <v>4196</v>
      </c>
      <c r="G1044" s="13" t="s">
        <v>2260</v>
      </c>
      <c r="H1044" s="16">
        <v>45885</v>
      </c>
      <c r="I1044" s="17">
        <v>45885</v>
      </c>
      <c r="J1044" s="18">
        <f>I1044</f>
        <v>45885</v>
      </c>
      <c r="K1044" s="19">
        <v>0.76736111111111116</v>
      </c>
      <c r="L1044" s="19">
        <v>0.85069444444444442</v>
      </c>
      <c r="M1044" s="20">
        <v>0.85069444444444442</v>
      </c>
      <c r="N1044" s="19">
        <v>0.93402777777777779</v>
      </c>
      <c r="O1044" s="21">
        <f t="shared" si="35"/>
        <v>8.333333333333337E-2</v>
      </c>
      <c r="P1044" s="13" t="s">
        <v>50</v>
      </c>
      <c r="Q1044" s="13" t="s">
        <v>50</v>
      </c>
      <c r="R1044" s="22" t="s">
        <v>2361</v>
      </c>
      <c r="S1044" s="22" t="s">
        <v>29</v>
      </c>
      <c r="T1044" s="23" t="s">
        <v>97</v>
      </c>
      <c r="U1044" s="23" t="s">
        <v>50</v>
      </c>
      <c r="V1044" s="22" t="s">
        <v>3880</v>
      </c>
      <c r="W1044" s="24" t="s">
        <v>3659</v>
      </c>
      <c r="X1044" s="25" t="s">
        <v>83</v>
      </c>
      <c r="Y1044" s="25" t="s">
        <v>114</v>
      </c>
      <c r="Z1044" s="25" t="s">
        <v>71</v>
      </c>
      <c r="AA1044" s="25"/>
      <c r="AB1044" s="26"/>
      <c r="AC1044" s="31">
        <v>33.357187499999995</v>
      </c>
      <c r="AD1044" s="32"/>
      <c r="AE1044" s="32"/>
      <c r="AF1044" s="32"/>
      <c r="AG1044" s="33"/>
      <c r="AH1044" s="33"/>
      <c r="AI1044" s="33"/>
      <c r="AJ1044" s="27"/>
      <c r="AK1044" s="27"/>
      <c r="AL1044" s="27">
        <v>6.6976000000000004</v>
      </c>
      <c r="AM1044" s="27"/>
      <c r="AN1044" s="27"/>
      <c r="AO1044" s="28" t="s">
        <v>94</v>
      </c>
      <c r="AP1044" s="51"/>
      <c r="AQ1044" s="51"/>
    </row>
    <row r="1045" spans="1:43" ht="12.65" customHeight="1">
      <c r="A1045" s="13" t="s">
        <v>214</v>
      </c>
      <c r="B1045" s="14" t="s">
        <v>2350</v>
      </c>
      <c r="C1045" s="13">
        <v>83</v>
      </c>
      <c r="D1045" s="13" t="s">
        <v>2351</v>
      </c>
      <c r="E1045" s="15" t="s">
        <v>2360</v>
      </c>
      <c r="F1045" s="13">
        <v>4196</v>
      </c>
      <c r="G1045" s="13" t="s">
        <v>2260</v>
      </c>
      <c r="H1045" s="16">
        <v>45892</v>
      </c>
      <c r="I1045" s="17">
        <v>45892</v>
      </c>
      <c r="J1045" s="18">
        <v>45892</v>
      </c>
      <c r="K1045" s="19">
        <v>0.68402777777777779</v>
      </c>
      <c r="L1045" s="19">
        <v>0.76736111111111116</v>
      </c>
      <c r="M1045" s="20">
        <v>0.76736111111111116</v>
      </c>
      <c r="N1045" s="19">
        <v>0.85069444444444442</v>
      </c>
      <c r="O1045" s="21">
        <f t="shared" si="35"/>
        <v>8.3333333333333259E-2</v>
      </c>
      <c r="P1045" s="13" t="s">
        <v>50</v>
      </c>
      <c r="Q1045" s="13" t="s">
        <v>50</v>
      </c>
      <c r="R1045" s="22" t="s">
        <v>2362</v>
      </c>
      <c r="S1045" s="22" t="s">
        <v>33</v>
      </c>
      <c r="T1045" s="23" t="s">
        <v>52</v>
      </c>
      <c r="U1045" s="23"/>
      <c r="V1045" s="22" t="s">
        <v>67</v>
      </c>
      <c r="W1045" s="24" t="s">
        <v>3677</v>
      </c>
      <c r="X1045" s="25" t="s">
        <v>50</v>
      </c>
      <c r="Y1045" s="25" t="s">
        <v>50</v>
      </c>
      <c r="Z1045" s="25" t="s">
        <v>50</v>
      </c>
      <c r="AA1045" s="25"/>
      <c r="AB1045" s="26"/>
      <c r="AC1045" s="31">
        <v>1.7</v>
      </c>
      <c r="AD1045" s="32"/>
      <c r="AE1045" s="32"/>
      <c r="AF1045" s="32"/>
      <c r="AG1045" s="33"/>
      <c r="AH1045" s="33"/>
      <c r="AI1045" s="33"/>
      <c r="AJ1045" s="27"/>
      <c r="AK1045" s="27"/>
      <c r="AL1045" s="27">
        <v>2.2325333333333339</v>
      </c>
      <c r="AM1045" s="27"/>
      <c r="AN1045" s="27"/>
      <c r="AO1045" s="28" t="s">
        <v>94</v>
      </c>
      <c r="AP1045" s="51"/>
      <c r="AQ1045" s="51"/>
    </row>
    <row r="1046" spans="1:43" ht="12.65" customHeight="1">
      <c r="A1046" s="13" t="s">
        <v>214</v>
      </c>
      <c r="B1046" s="14" t="s">
        <v>2350</v>
      </c>
      <c r="C1046" s="13">
        <v>83</v>
      </c>
      <c r="D1046" s="13" t="s">
        <v>2351</v>
      </c>
      <c r="E1046" s="15" t="s">
        <v>2360</v>
      </c>
      <c r="F1046" s="13">
        <v>4196</v>
      </c>
      <c r="G1046" s="13" t="s">
        <v>2260</v>
      </c>
      <c r="H1046" s="16">
        <v>45893</v>
      </c>
      <c r="I1046" s="17">
        <v>45893</v>
      </c>
      <c r="J1046" s="18">
        <f t="shared" ref="J1046:J1072" si="36">I1046</f>
        <v>45893</v>
      </c>
      <c r="K1046" s="19">
        <v>0.64236111111111116</v>
      </c>
      <c r="L1046" s="19">
        <v>0.72569444444444442</v>
      </c>
      <c r="M1046" s="20">
        <v>0.72569444444444442</v>
      </c>
      <c r="N1046" s="19">
        <v>0.80902777777777779</v>
      </c>
      <c r="O1046" s="21">
        <f t="shared" si="35"/>
        <v>8.333333333333337E-2</v>
      </c>
      <c r="P1046" s="13" t="s">
        <v>50</v>
      </c>
      <c r="Q1046" s="13" t="s">
        <v>50</v>
      </c>
      <c r="R1046" s="22" t="s">
        <v>2363</v>
      </c>
      <c r="S1046" s="22" t="s">
        <v>29</v>
      </c>
      <c r="T1046" s="23" t="s">
        <v>52</v>
      </c>
      <c r="U1046" s="23" t="s">
        <v>50</v>
      </c>
      <c r="V1046" s="22" t="s">
        <v>67</v>
      </c>
      <c r="W1046" s="24" t="s">
        <v>157</v>
      </c>
      <c r="X1046" s="25" t="s">
        <v>70</v>
      </c>
      <c r="Y1046" s="25" t="s">
        <v>114</v>
      </c>
      <c r="Z1046" s="25" t="s">
        <v>58</v>
      </c>
      <c r="AA1046" s="25"/>
      <c r="AB1046" s="26"/>
      <c r="AC1046" s="31">
        <v>11.475</v>
      </c>
      <c r="AD1046" s="32"/>
      <c r="AE1046" s="32"/>
      <c r="AF1046" s="32"/>
      <c r="AG1046" s="33"/>
      <c r="AH1046" s="33"/>
      <c r="AI1046" s="33"/>
      <c r="AJ1046" s="27"/>
      <c r="AK1046" s="27"/>
      <c r="AL1046" s="27">
        <v>5.3580800000000002</v>
      </c>
      <c r="AM1046" s="27"/>
      <c r="AN1046" s="27"/>
      <c r="AO1046" s="28" t="s">
        <v>94</v>
      </c>
      <c r="AP1046" s="51"/>
      <c r="AQ1046" s="51"/>
    </row>
    <row r="1047" spans="1:43" ht="12.65" customHeight="1">
      <c r="A1047" s="13" t="s">
        <v>214</v>
      </c>
      <c r="B1047" s="14" t="s">
        <v>2350</v>
      </c>
      <c r="C1047" s="13">
        <v>83</v>
      </c>
      <c r="D1047" s="13" t="s">
        <v>2351</v>
      </c>
      <c r="E1047" s="15" t="s">
        <v>2360</v>
      </c>
      <c r="F1047" s="13">
        <v>4196</v>
      </c>
      <c r="G1047" s="13" t="s">
        <v>2260</v>
      </c>
      <c r="H1047" s="16">
        <v>45900</v>
      </c>
      <c r="I1047" s="17">
        <v>45900</v>
      </c>
      <c r="J1047" s="18">
        <f t="shared" si="36"/>
        <v>45900</v>
      </c>
      <c r="K1047" s="19">
        <v>0.64236111111111116</v>
      </c>
      <c r="L1047" s="19">
        <v>0.72569444444444442</v>
      </c>
      <c r="M1047" s="20">
        <v>0.72569444444444442</v>
      </c>
      <c r="N1047" s="19">
        <v>0.80902777777777779</v>
      </c>
      <c r="O1047" s="21">
        <f t="shared" si="35"/>
        <v>8.333333333333337E-2</v>
      </c>
      <c r="P1047" s="13" t="s">
        <v>50</v>
      </c>
      <c r="Q1047" s="13" t="s">
        <v>50</v>
      </c>
      <c r="R1047" s="22" t="s">
        <v>2364</v>
      </c>
      <c r="S1047" s="22" t="s">
        <v>29</v>
      </c>
      <c r="T1047" s="23" t="s">
        <v>52</v>
      </c>
      <c r="U1047" s="23" t="s">
        <v>50</v>
      </c>
      <c r="V1047" s="22" t="s">
        <v>68</v>
      </c>
      <c r="W1047" s="24" t="s">
        <v>132</v>
      </c>
      <c r="X1047" s="25" t="s">
        <v>62</v>
      </c>
      <c r="Y1047" s="25" t="s">
        <v>114</v>
      </c>
      <c r="Z1047" s="25" t="s">
        <v>77</v>
      </c>
      <c r="AA1047" s="25"/>
      <c r="AB1047" s="26"/>
      <c r="AC1047" s="31">
        <v>18.168749999999999</v>
      </c>
      <c r="AD1047" s="32"/>
      <c r="AE1047" s="32"/>
      <c r="AF1047" s="32"/>
      <c r="AG1047" s="33"/>
      <c r="AH1047" s="33"/>
      <c r="AI1047" s="33"/>
      <c r="AJ1047" s="27"/>
      <c r="AK1047" s="27"/>
      <c r="AL1047" s="27">
        <v>5.3580800000000002</v>
      </c>
      <c r="AM1047" s="27"/>
      <c r="AN1047" s="27"/>
      <c r="AO1047" s="28" t="s">
        <v>94</v>
      </c>
      <c r="AP1047" s="51"/>
      <c r="AQ1047" s="51"/>
    </row>
    <row r="1048" spans="1:43" ht="12.65" customHeight="1">
      <c r="A1048" s="13" t="s">
        <v>214</v>
      </c>
      <c r="B1048" s="14" t="s">
        <v>2350</v>
      </c>
      <c r="C1048" s="13">
        <v>83</v>
      </c>
      <c r="D1048" s="13" t="s">
        <v>2351</v>
      </c>
      <c r="E1048" s="15" t="s">
        <v>2360</v>
      </c>
      <c r="F1048" s="13">
        <v>4196</v>
      </c>
      <c r="G1048" s="13" t="s">
        <v>2260</v>
      </c>
      <c r="H1048" s="16">
        <v>45900</v>
      </c>
      <c r="I1048" s="17">
        <v>45900</v>
      </c>
      <c r="J1048" s="18">
        <f t="shared" si="36"/>
        <v>45900</v>
      </c>
      <c r="K1048" s="19">
        <v>0.72569444444444442</v>
      </c>
      <c r="L1048" s="19">
        <v>0.80902777777777779</v>
      </c>
      <c r="M1048" s="20">
        <v>0.80902777777777779</v>
      </c>
      <c r="N1048" s="19">
        <v>0.89236111111111116</v>
      </c>
      <c r="O1048" s="21">
        <f t="shared" si="35"/>
        <v>8.333333333333337E-2</v>
      </c>
      <c r="P1048" s="13" t="s">
        <v>50</v>
      </c>
      <c r="Q1048" s="13" t="s">
        <v>50</v>
      </c>
      <c r="R1048" s="22" t="s">
        <v>2365</v>
      </c>
      <c r="S1048" s="22" t="s">
        <v>29</v>
      </c>
      <c r="T1048" s="23" t="s">
        <v>52</v>
      </c>
      <c r="U1048" s="23" t="s">
        <v>50</v>
      </c>
      <c r="V1048" s="22" t="s">
        <v>68</v>
      </c>
      <c r="W1048" s="24" t="s">
        <v>159</v>
      </c>
      <c r="X1048" s="25" t="s">
        <v>60</v>
      </c>
      <c r="Y1048" s="25" t="s">
        <v>114</v>
      </c>
      <c r="Z1048" s="25" t="s">
        <v>73</v>
      </c>
      <c r="AA1048" s="25"/>
      <c r="AB1048" s="26"/>
      <c r="AC1048" s="31">
        <v>14.875</v>
      </c>
      <c r="AD1048" s="32"/>
      <c r="AE1048" s="32"/>
      <c r="AF1048" s="32"/>
      <c r="AG1048" s="33"/>
      <c r="AH1048" s="33"/>
      <c r="AI1048" s="33"/>
      <c r="AJ1048" s="27"/>
      <c r="AK1048" s="27"/>
      <c r="AL1048" s="27">
        <v>6.6976000000000004</v>
      </c>
      <c r="AM1048" s="27"/>
      <c r="AN1048" s="27"/>
      <c r="AO1048" s="28" t="s">
        <v>94</v>
      </c>
      <c r="AP1048" s="51"/>
      <c r="AQ1048" s="51"/>
    </row>
    <row r="1049" spans="1:43" ht="12.65" customHeight="1">
      <c r="A1049" s="13" t="s">
        <v>214</v>
      </c>
      <c r="B1049" s="14" t="s">
        <v>2350</v>
      </c>
      <c r="C1049" s="13">
        <v>83</v>
      </c>
      <c r="D1049" s="13" t="s">
        <v>2351</v>
      </c>
      <c r="E1049" s="15" t="s">
        <v>2366</v>
      </c>
      <c r="F1049" s="13">
        <v>4197</v>
      </c>
      <c r="G1049" s="13" t="s">
        <v>2260</v>
      </c>
      <c r="H1049" s="16">
        <v>45892</v>
      </c>
      <c r="I1049" s="17">
        <v>45892</v>
      </c>
      <c r="J1049" s="18">
        <f t="shared" si="36"/>
        <v>45892</v>
      </c>
      <c r="K1049" s="19">
        <v>0.55902777777777779</v>
      </c>
      <c r="L1049" s="19">
        <v>0.64236111111111116</v>
      </c>
      <c r="M1049" s="20">
        <v>0.64236111111111116</v>
      </c>
      <c r="N1049" s="19">
        <v>0.72569444444444442</v>
      </c>
      <c r="O1049" s="21">
        <f t="shared" si="35"/>
        <v>8.3333333333333259E-2</v>
      </c>
      <c r="P1049" s="13" t="s">
        <v>50</v>
      </c>
      <c r="Q1049" s="13" t="s">
        <v>50</v>
      </c>
      <c r="R1049" s="22" t="s">
        <v>2367</v>
      </c>
      <c r="S1049" s="22" t="s">
        <v>29</v>
      </c>
      <c r="T1049" s="23" t="s">
        <v>52</v>
      </c>
      <c r="U1049" s="23" t="s">
        <v>50</v>
      </c>
      <c r="V1049" s="22" t="s">
        <v>67</v>
      </c>
      <c r="W1049" s="24" t="s">
        <v>141</v>
      </c>
      <c r="X1049" s="25" t="s">
        <v>54</v>
      </c>
      <c r="Y1049" s="25" t="s">
        <v>114</v>
      </c>
      <c r="Z1049" s="25" t="s">
        <v>74</v>
      </c>
      <c r="AA1049" s="25"/>
      <c r="AB1049" s="26"/>
      <c r="AC1049" s="31">
        <v>10.518749999999999</v>
      </c>
      <c r="AD1049" s="32"/>
      <c r="AE1049" s="32"/>
      <c r="AF1049" s="32"/>
      <c r="AG1049" s="33"/>
      <c r="AH1049" s="33"/>
      <c r="AI1049" s="33"/>
      <c r="AJ1049" s="27"/>
      <c r="AK1049" s="27"/>
      <c r="AL1049" s="27">
        <v>5.3580800000000002</v>
      </c>
      <c r="AM1049" s="27"/>
      <c r="AN1049" s="27"/>
      <c r="AO1049" s="28" t="s">
        <v>94</v>
      </c>
      <c r="AP1049" s="51"/>
      <c r="AQ1049" s="51"/>
    </row>
    <row r="1050" spans="1:43" ht="12.65" customHeight="1">
      <c r="A1050" s="13" t="s">
        <v>214</v>
      </c>
      <c r="B1050" s="14" t="s">
        <v>2350</v>
      </c>
      <c r="C1050" s="13">
        <v>83</v>
      </c>
      <c r="D1050" s="13" t="s">
        <v>2351</v>
      </c>
      <c r="E1050" s="15" t="s">
        <v>2366</v>
      </c>
      <c r="F1050" s="13">
        <v>4197</v>
      </c>
      <c r="G1050" s="13" t="s">
        <v>2260</v>
      </c>
      <c r="H1050" s="16">
        <v>45895</v>
      </c>
      <c r="I1050" s="17">
        <v>45895</v>
      </c>
      <c r="J1050" s="18">
        <f t="shared" si="36"/>
        <v>45895</v>
      </c>
      <c r="K1050" s="19">
        <v>0.53402777777777777</v>
      </c>
      <c r="L1050" s="19">
        <v>0.61805555555555558</v>
      </c>
      <c r="M1050" s="20">
        <v>0.61736111111111114</v>
      </c>
      <c r="N1050" s="19">
        <v>0.70138888888888884</v>
      </c>
      <c r="O1050" s="21">
        <f t="shared" si="35"/>
        <v>8.4027777777777701E-2</v>
      </c>
      <c r="P1050" s="13" t="s">
        <v>50</v>
      </c>
      <c r="Q1050" s="13" t="s">
        <v>50</v>
      </c>
      <c r="R1050" s="22" t="s">
        <v>2368</v>
      </c>
      <c r="S1050" s="22" t="s">
        <v>31</v>
      </c>
      <c r="T1050" s="23" t="s">
        <v>52</v>
      </c>
      <c r="U1050" s="23" t="s">
        <v>50</v>
      </c>
      <c r="V1050" s="22" t="s">
        <v>67</v>
      </c>
      <c r="W1050" s="24" t="s">
        <v>141</v>
      </c>
      <c r="X1050" s="25" t="s">
        <v>54</v>
      </c>
      <c r="Y1050" s="25" t="s">
        <v>114</v>
      </c>
      <c r="Z1050" s="25" t="s">
        <v>74</v>
      </c>
      <c r="AA1050" s="25"/>
      <c r="AB1050" s="26"/>
      <c r="AC1050" s="31">
        <v>0.86604375</v>
      </c>
      <c r="AD1050" s="32"/>
      <c r="AE1050" s="32"/>
      <c r="AF1050" s="32"/>
      <c r="AG1050" s="33"/>
      <c r="AH1050" s="33"/>
      <c r="AI1050" s="33"/>
      <c r="AJ1050" s="27"/>
      <c r="AK1050" s="27"/>
      <c r="AL1050" s="27">
        <v>1.7173333333333336</v>
      </c>
      <c r="AM1050" s="27"/>
      <c r="AN1050" s="27"/>
      <c r="AO1050" s="28" t="s">
        <v>94</v>
      </c>
      <c r="AP1050" s="51"/>
      <c r="AQ1050" s="51"/>
    </row>
    <row r="1051" spans="1:43" ht="12.65" customHeight="1">
      <c r="A1051" s="13" t="s">
        <v>214</v>
      </c>
      <c r="B1051" s="14" t="s">
        <v>2350</v>
      </c>
      <c r="C1051" s="13">
        <v>83</v>
      </c>
      <c r="D1051" s="13" t="s">
        <v>2351</v>
      </c>
      <c r="E1051" s="15" t="s">
        <v>2366</v>
      </c>
      <c r="F1051" s="13">
        <v>4197</v>
      </c>
      <c r="G1051" s="13" t="s">
        <v>2260</v>
      </c>
      <c r="H1051" s="16">
        <v>45895</v>
      </c>
      <c r="I1051" s="17">
        <v>45895</v>
      </c>
      <c r="J1051" s="18">
        <f t="shared" si="36"/>
        <v>45895</v>
      </c>
      <c r="K1051" s="19">
        <v>0.87152777777777779</v>
      </c>
      <c r="L1051" s="19">
        <v>0.95486111111111116</v>
      </c>
      <c r="M1051" s="20">
        <v>0.95486111111111116</v>
      </c>
      <c r="N1051" s="19">
        <v>3.8194444444444448E-2</v>
      </c>
      <c r="O1051" s="21">
        <f t="shared" si="35"/>
        <v>8.3333333333333259E-2</v>
      </c>
      <c r="P1051" s="13" t="s">
        <v>50</v>
      </c>
      <c r="Q1051" s="13" t="s">
        <v>50</v>
      </c>
      <c r="R1051" s="22" t="s">
        <v>2367</v>
      </c>
      <c r="S1051" s="22" t="s">
        <v>31</v>
      </c>
      <c r="T1051" s="23" t="s">
        <v>52</v>
      </c>
      <c r="U1051" s="23" t="s">
        <v>50</v>
      </c>
      <c r="V1051" s="22" t="s">
        <v>67</v>
      </c>
      <c r="W1051" s="24" t="s">
        <v>141</v>
      </c>
      <c r="X1051" s="25" t="s">
        <v>54</v>
      </c>
      <c r="Y1051" s="25" t="s">
        <v>114</v>
      </c>
      <c r="Z1051" s="25" t="s">
        <v>74</v>
      </c>
      <c r="AA1051" s="25"/>
      <c r="AB1051" s="26"/>
      <c r="AC1051" s="31">
        <v>1.0659000000000001</v>
      </c>
      <c r="AD1051" s="32"/>
      <c r="AE1051" s="32"/>
      <c r="AF1051" s="32"/>
      <c r="AG1051" s="33"/>
      <c r="AH1051" s="33"/>
      <c r="AI1051" s="33"/>
      <c r="AJ1051" s="27"/>
      <c r="AK1051" s="27"/>
      <c r="AL1051" s="27">
        <v>2.1466666666666669</v>
      </c>
      <c r="AM1051" s="27"/>
      <c r="AN1051" s="27"/>
      <c r="AO1051" s="28" t="s">
        <v>94</v>
      </c>
      <c r="AP1051" s="51"/>
      <c r="AQ1051" s="51"/>
    </row>
    <row r="1052" spans="1:43" ht="12.65" customHeight="1">
      <c r="A1052" s="13" t="s">
        <v>214</v>
      </c>
      <c r="B1052" s="14" t="s">
        <v>2350</v>
      </c>
      <c r="C1052" s="13">
        <v>83</v>
      </c>
      <c r="D1052" s="13" t="s">
        <v>2351</v>
      </c>
      <c r="E1052" s="15" t="s">
        <v>2366</v>
      </c>
      <c r="F1052" s="13">
        <v>4197</v>
      </c>
      <c r="G1052" s="13" t="s">
        <v>2260</v>
      </c>
      <c r="H1052" s="16">
        <v>45895</v>
      </c>
      <c r="I1052" s="17">
        <v>45896</v>
      </c>
      <c r="J1052" s="18">
        <f t="shared" si="36"/>
        <v>45896</v>
      </c>
      <c r="K1052" s="19">
        <v>0.95486111111111116</v>
      </c>
      <c r="L1052" s="19">
        <v>4.0972222222222222E-2</v>
      </c>
      <c r="M1052" s="20">
        <v>3.8194444444444448E-2</v>
      </c>
      <c r="N1052" s="19">
        <v>0.12430555555555556</v>
      </c>
      <c r="O1052" s="21">
        <f t="shared" si="35"/>
        <v>8.611111111111111E-2</v>
      </c>
      <c r="P1052" s="13" t="s">
        <v>50</v>
      </c>
      <c r="Q1052" s="13" t="s">
        <v>50</v>
      </c>
      <c r="R1052" s="22" t="s">
        <v>2369</v>
      </c>
      <c r="S1052" s="22" t="s">
        <v>31</v>
      </c>
      <c r="T1052" s="23" t="s">
        <v>52</v>
      </c>
      <c r="U1052" s="23" t="s">
        <v>50</v>
      </c>
      <c r="V1052" s="22" t="s">
        <v>67</v>
      </c>
      <c r="W1052" s="24" t="s">
        <v>144</v>
      </c>
      <c r="X1052" s="25" t="s">
        <v>84</v>
      </c>
      <c r="Y1052" s="25" t="s">
        <v>114</v>
      </c>
      <c r="Z1052" s="25" t="s">
        <v>62</v>
      </c>
      <c r="AA1052" s="25"/>
      <c r="AB1052" s="26"/>
      <c r="AC1052" s="31">
        <v>0.34520625000000005</v>
      </c>
      <c r="AD1052" s="32"/>
      <c r="AE1052" s="32"/>
      <c r="AF1052" s="32"/>
      <c r="AG1052" s="33"/>
      <c r="AH1052" s="33"/>
      <c r="AI1052" s="33"/>
      <c r="AJ1052" s="27"/>
      <c r="AK1052" s="27"/>
      <c r="AL1052" s="27">
        <v>1.7173333333333336</v>
      </c>
      <c r="AM1052" s="27"/>
      <c r="AN1052" s="27"/>
      <c r="AO1052" s="28" t="s">
        <v>94</v>
      </c>
      <c r="AP1052" s="51"/>
      <c r="AQ1052" s="51"/>
    </row>
    <row r="1053" spans="1:43" ht="12.65" customHeight="1">
      <c r="A1053" s="13" t="s">
        <v>214</v>
      </c>
      <c r="B1053" s="14" t="s">
        <v>2350</v>
      </c>
      <c r="C1053" s="13">
        <v>83</v>
      </c>
      <c r="D1053" s="13" t="s">
        <v>2351</v>
      </c>
      <c r="E1053" s="15" t="s">
        <v>2366</v>
      </c>
      <c r="F1053" s="13">
        <v>4197</v>
      </c>
      <c r="G1053" s="13" t="s">
        <v>2260</v>
      </c>
      <c r="H1053" s="16">
        <v>45896</v>
      </c>
      <c r="I1053" s="17">
        <v>45896</v>
      </c>
      <c r="J1053" s="18">
        <f t="shared" si="36"/>
        <v>45896</v>
      </c>
      <c r="K1053" s="19">
        <v>0.87152777777777779</v>
      </c>
      <c r="L1053" s="19">
        <v>0.95486111111111116</v>
      </c>
      <c r="M1053" s="20">
        <v>0.95486111111111116</v>
      </c>
      <c r="N1053" s="19">
        <v>1.0381944444444444</v>
      </c>
      <c r="O1053" s="21">
        <f t="shared" ref="O1053:O1075" si="37">IF(N1053&gt;M1053,N1053-M1053,(N1053+1)-M1053)</f>
        <v>8.3333333333333259E-2</v>
      </c>
      <c r="P1053" s="13" t="s">
        <v>50</v>
      </c>
      <c r="Q1053" s="13" t="s">
        <v>50</v>
      </c>
      <c r="R1053" s="22" t="s">
        <v>2369</v>
      </c>
      <c r="S1053" s="22" t="s">
        <v>31</v>
      </c>
      <c r="T1053" s="23" t="s">
        <v>52</v>
      </c>
      <c r="U1053" s="23" t="s">
        <v>50</v>
      </c>
      <c r="V1053" s="22" t="s">
        <v>67</v>
      </c>
      <c r="W1053" s="24" t="s">
        <v>144</v>
      </c>
      <c r="X1053" s="25" t="s">
        <v>84</v>
      </c>
      <c r="Y1053" s="25" t="s">
        <v>114</v>
      </c>
      <c r="Z1053" s="25" t="s">
        <v>62</v>
      </c>
      <c r="AA1053" s="25"/>
      <c r="AB1053" s="26"/>
      <c r="AC1053" s="31">
        <v>1.8411000000000002</v>
      </c>
      <c r="AD1053" s="32"/>
      <c r="AE1053" s="32"/>
      <c r="AF1053" s="32"/>
      <c r="AG1053" s="33"/>
      <c r="AH1053" s="33"/>
      <c r="AI1053" s="33"/>
      <c r="AJ1053" s="27"/>
      <c r="AK1053" s="27"/>
      <c r="AL1053" s="27">
        <v>2.1466666666666669</v>
      </c>
      <c r="AM1053" s="27"/>
      <c r="AN1053" s="27"/>
      <c r="AO1053" s="28" t="s">
        <v>94</v>
      </c>
      <c r="AP1053" s="51"/>
      <c r="AQ1053" s="51"/>
    </row>
    <row r="1054" spans="1:43" ht="12.65" customHeight="1">
      <c r="A1054" s="13" t="s">
        <v>214</v>
      </c>
      <c r="B1054" s="14" t="s">
        <v>2350</v>
      </c>
      <c r="C1054" s="13">
        <v>83</v>
      </c>
      <c r="D1054" s="13" t="s">
        <v>2351</v>
      </c>
      <c r="E1054" s="15" t="s">
        <v>2366</v>
      </c>
      <c r="F1054" s="13">
        <v>4197</v>
      </c>
      <c r="G1054" s="13" t="s">
        <v>2260</v>
      </c>
      <c r="H1054" s="16">
        <v>45896</v>
      </c>
      <c r="I1054" s="17">
        <v>45897</v>
      </c>
      <c r="J1054" s="18">
        <f t="shared" si="36"/>
        <v>45897</v>
      </c>
      <c r="K1054" s="19">
        <v>0.95486111111111116</v>
      </c>
      <c r="L1054" s="19">
        <v>0.96666666666666667</v>
      </c>
      <c r="M1054" s="19">
        <v>1.0458333333333334</v>
      </c>
      <c r="N1054" s="19">
        <v>0.05</v>
      </c>
      <c r="O1054" s="21">
        <f t="shared" si="37"/>
        <v>4.1666666666666519E-3</v>
      </c>
      <c r="P1054" s="13" t="s">
        <v>50</v>
      </c>
      <c r="Q1054" s="13" t="s">
        <v>50</v>
      </c>
      <c r="R1054" s="22" t="s">
        <v>2367</v>
      </c>
      <c r="S1054" s="22" t="s">
        <v>32</v>
      </c>
      <c r="T1054" s="23" t="s">
        <v>52</v>
      </c>
      <c r="U1054" s="23" t="s">
        <v>50</v>
      </c>
      <c r="V1054" s="22" t="s">
        <v>67</v>
      </c>
      <c r="W1054" s="24" t="s">
        <v>141</v>
      </c>
      <c r="X1054" s="25" t="s">
        <v>54</v>
      </c>
      <c r="Y1054" s="25" t="s">
        <v>114</v>
      </c>
      <c r="Z1054" s="25" t="s">
        <v>74</v>
      </c>
      <c r="AA1054" s="25"/>
      <c r="AB1054" s="26"/>
      <c r="AC1054" s="31">
        <v>5.3295000000000003</v>
      </c>
      <c r="AD1054" s="32"/>
      <c r="AE1054" s="32"/>
      <c r="AF1054" s="32"/>
      <c r="AG1054" s="33"/>
      <c r="AH1054" s="33"/>
      <c r="AI1054" s="33"/>
      <c r="AJ1054" s="27"/>
      <c r="AK1054" s="27"/>
      <c r="AL1054" s="27">
        <v>1.7173333333333336</v>
      </c>
      <c r="AM1054" s="27"/>
      <c r="AN1054" s="27"/>
      <c r="AO1054" s="28" t="s">
        <v>94</v>
      </c>
      <c r="AP1054" s="51"/>
      <c r="AQ1054" s="51"/>
    </row>
    <row r="1055" spans="1:43" ht="12.65" customHeight="1">
      <c r="A1055" s="13" t="s">
        <v>214</v>
      </c>
      <c r="B1055" s="14" t="s">
        <v>2350</v>
      </c>
      <c r="C1055" s="13">
        <v>83</v>
      </c>
      <c r="D1055" s="13" t="s">
        <v>2351</v>
      </c>
      <c r="E1055" s="15" t="s">
        <v>2366</v>
      </c>
      <c r="F1055" s="13">
        <v>4197</v>
      </c>
      <c r="G1055" s="13" t="s">
        <v>2260</v>
      </c>
      <c r="H1055" s="16">
        <v>45896</v>
      </c>
      <c r="I1055" s="17">
        <v>45898</v>
      </c>
      <c r="J1055" s="18">
        <f t="shared" si="36"/>
        <v>45898</v>
      </c>
      <c r="K1055" s="19">
        <v>0.96666666666666667</v>
      </c>
      <c r="L1055" s="19">
        <v>4.0972222222222222E-2</v>
      </c>
      <c r="M1055" s="20">
        <v>0.05</v>
      </c>
      <c r="N1055" s="19">
        <v>0.12430555555555556</v>
      </c>
      <c r="O1055" s="21">
        <f t="shared" si="37"/>
        <v>7.4305555555555555E-2</v>
      </c>
      <c r="P1055" s="13" t="s">
        <v>50</v>
      </c>
      <c r="Q1055" s="13" t="s">
        <v>50</v>
      </c>
      <c r="R1055" s="22" t="s">
        <v>2367</v>
      </c>
      <c r="S1055" s="22" t="s">
        <v>31</v>
      </c>
      <c r="T1055" s="23" t="s">
        <v>52</v>
      </c>
      <c r="U1055" s="23" t="s">
        <v>50</v>
      </c>
      <c r="V1055" s="22" t="s">
        <v>67</v>
      </c>
      <c r="W1055" s="24" t="s">
        <v>141</v>
      </c>
      <c r="X1055" s="25" t="s">
        <v>54</v>
      </c>
      <c r="Y1055" s="25" t="s">
        <v>114</v>
      </c>
      <c r="Z1055" s="25" t="s">
        <v>74</v>
      </c>
      <c r="AA1055" s="25"/>
      <c r="AB1055" s="26"/>
      <c r="AC1055" s="31">
        <v>0.19985624999999999</v>
      </c>
      <c r="AD1055" s="32"/>
      <c r="AE1055" s="32"/>
      <c r="AF1055" s="32"/>
      <c r="AG1055" s="33"/>
      <c r="AH1055" s="33"/>
      <c r="AI1055" s="33"/>
      <c r="AJ1055" s="27"/>
      <c r="AK1055" s="27"/>
      <c r="AL1055" s="27">
        <v>1.7173333333333336</v>
      </c>
      <c r="AM1055" s="27"/>
      <c r="AN1055" s="27"/>
      <c r="AO1055" s="28" t="s">
        <v>94</v>
      </c>
      <c r="AP1055" s="51"/>
      <c r="AQ1055" s="51"/>
    </row>
    <row r="1056" spans="1:43" ht="12.65" customHeight="1">
      <c r="A1056" s="13" t="s">
        <v>214</v>
      </c>
      <c r="B1056" s="14" t="s">
        <v>2350</v>
      </c>
      <c r="C1056" s="13">
        <v>83</v>
      </c>
      <c r="D1056" s="13" t="s">
        <v>2351</v>
      </c>
      <c r="E1056" s="15" t="s">
        <v>2366</v>
      </c>
      <c r="F1056" s="13">
        <v>4197</v>
      </c>
      <c r="G1056" s="13" t="s">
        <v>2260</v>
      </c>
      <c r="H1056" s="16">
        <v>45897</v>
      </c>
      <c r="I1056" s="17">
        <v>45897</v>
      </c>
      <c r="J1056" s="18">
        <f t="shared" si="36"/>
        <v>45897</v>
      </c>
      <c r="K1056" s="19">
        <v>0.35347222222222224</v>
      </c>
      <c r="L1056" s="19">
        <v>0.42777777777777776</v>
      </c>
      <c r="M1056" s="20">
        <v>0.43680555555555556</v>
      </c>
      <c r="N1056" s="19">
        <v>0.51111111111111107</v>
      </c>
      <c r="O1056" s="21">
        <f t="shared" si="37"/>
        <v>7.4305555555555514E-2</v>
      </c>
      <c r="P1056" s="13" t="s">
        <v>50</v>
      </c>
      <c r="Q1056" s="13" t="s">
        <v>50</v>
      </c>
      <c r="R1056" s="22" t="s">
        <v>2367</v>
      </c>
      <c r="S1056" s="22" t="s">
        <v>31</v>
      </c>
      <c r="T1056" s="23" t="s">
        <v>52</v>
      </c>
      <c r="U1056" s="23" t="s">
        <v>50</v>
      </c>
      <c r="V1056" s="22" t="s">
        <v>67</v>
      </c>
      <c r="W1056" s="24" t="s">
        <v>141</v>
      </c>
      <c r="X1056" s="25" t="s">
        <v>54</v>
      </c>
      <c r="Y1056" s="25" t="s">
        <v>114</v>
      </c>
      <c r="Z1056" s="25" t="s">
        <v>74</v>
      </c>
      <c r="AA1056" s="25"/>
      <c r="AB1056" s="26"/>
      <c r="AC1056" s="31">
        <v>0.86604375</v>
      </c>
      <c r="AD1056" s="32"/>
      <c r="AE1056" s="32"/>
      <c r="AF1056" s="32"/>
      <c r="AG1056" s="33"/>
      <c r="AH1056" s="33"/>
      <c r="AI1056" s="33"/>
      <c r="AJ1056" s="27"/>
      <c r="AK1056" s="27"/>
      <c r="AL1056" s="27">
        <v>1.7173333333333336</v>
      </c>
      <c r="AM1056" s="27"/>
      <c r="AN1056" s="27"/>
      <c r="AO1056" s="28" t="s">
        <v>94</v>
      </c>
      <c r="AP1056" s="51"/>
      <c r="AQ1056" s="51"/>
    </row>
    <row r="1057" spans="1:43" ht="12.65" customHeight="1">
      <c r="A1057" s="13" t="s">
        <v>214</v>
      </c>
      <c r="B1057" s="14" t="s">
        <v>2350</v>
      </c>
      <c r="C1057" s="13">
        <v>83</v>
      </c>
      <c r="D1057" s="13" t="s">
        <v>2351</v>
      </c>
      <c r="E1057" s="15" t="s">
        <v>2366</v>
      </c>
      <c r="F1057" s="13">
        <v>4197</v>
      </c>
      <c r="G1057" s="13" t="s">
        <v>2260</v>
      </c>
      <c r="H1057" s="16">
        <v>45897</v>
      </c>
      <c r="I1057" s="17">
        <v>45897</v>
      </c>
      <c r="J1057" s="18">
        <f t="shared" si="36"/>
        <v>45897</v>
      </c>
      <c r="K1057" s="19">
        <v>0.42777777777777776</v>
      </c>
      <c r="L1057" s="19">
        <v>0.50694444444444442</v>
      </c>
      <c r="M1057" s="20">
        <v>0.51111111111111107</v>
      </c>
      <c r="N1057" s="19">
        <v>0.59027777777777779</v>
      </c>
      <c r="O1057" s="21">
        <f t="shared" si="37"/>
        <v>7.9166666666666718E-2</v>
      </c>
      <c r="P1057" s="13" t="s">
        <v>50</v>
      </c>
      <c r="Q1057" s="13" t="s">
        <v>50</v>
      </c>
      <c r="R1057" s="22" t="s">
        <v>2370</v>
      </c>
      <c r="S1057" s="22" t="s">
        <v>31</v>
      </c>
      <c r="T1057" s="23" t="s">
        <v>52</v>
      </c>
      <c r="U1057" s="23" t="s">
        <v>50</v>
      </c>
      <c r="V1057" s="22" t="s">
        <v>67</v>
      </c>
      <c r="W1057" s="24" t="s">
        <v>144</v>
      </c>
      <c r="X1057" s="25" t="s">
        <v>84</v>
      </c>
      <c r="Y1057" s="25" t="s">
        <v>114</v>
      </c>
      <c r="Z1057" s="25" t="s">
        <v>62</v>
      </c>
      <c r="AA1057" s="25"/>
      <c r="AB1057" s="26"/>
      <c r="AC1057" s="31">
        <v>1.4958937500000002</v>
      </c>
      <c r="AD1057" s="32"/>
      <c r="AE1057" s="32"/>
      <c r="AF1057" s="32"/>
      <c r="AG1057" s="33"/>
      <c r="AH1057" s="33"/>
      <c r="AI1057" s="33"/>
      <c r="AJ1057" s="27"/>
      <c r="AK1057" s="27"/>
      <c r="AL1057" s="27">
        <v>1.7173333333333336</v>
      </c>
      <c r="AM1057" s="27"/>
      <c r="AN1057" s="27"/>
      <c r="AO1057" s="28" t="s">
        <v>94</v>
      </c>
      <c r="AP1057" s="51"/>
      <c r="AQ1057" s="51"/>
    </row>
    <row r="1058" spans="1:43" ht="12.65" customHeight="1">
      <c r="A1058" s="13" t="s">
        <v>214</v>
      </c>
      <c r="B1058" s="14" t="s">
        <v>2350</v>
      </c>
      <c r="C1058" s="13">
        <v>83</v>
      </c>
      <c r="D1058" s="13" t="s">
        <v>2351</v>
      </c>
      <c r="E1058" s="15" t="s">
        <v>2366</v>
      </c>
      <c r="F1058" s="13">
        <v>4197</v>
      </c>
      <c r="G1058" s="13" t="s">
        <v>2260</v>
      </c>
      <c r="H1058" s="16">
        <v>45897</v>
      </c>
      <c r="I1058" s="17">
        <v>45897</v>
      </c>
      <c r="J1058" s="18">
        <f t="shared" si="36"/>
        <v>45897</v>
      </c>
      <c r="K1058" s="19">
        <v>0.50694444444444442</v>
      </c>
      <c r="L1058" s="19">
        <v>0.5805555555555556</v>
      </c>
      <c r="M1058" s="20">
        <v>0.59027777777777779</v>
      </c>
      <c r="N1058" s="19">
        <v>0.66388888888888886</v>
      </c>
      <c r="O1058" s="21">
        <f t="shared" si="37"/>
        <v>7.3611111111111072E-2</v>
      </c>
      <c r="P1058" s="13" t="s">
        <v>50</v>
      </c>
      <c r="Q1058" s="13" t="s">
        <v>50</v>
      </c>
      <c r="R1058" s="22" t="s">
        <v>2363</v>
      </c>
      <c r="S1058" s="22" t="s">
        <v>31</v>
      </c>
      <c r="T1058" s="23" t="s">
        <v>52</v>
      </c>
      <c r="U1058" s="23" t="s">
        <v>50</v>
      </c>
      <c r="V1058" s="22" t="s">
        <v>67</v>
      </c>
      <c r="W1058" s="24" t="s">
        <v>157</v>
      </c>
      <c r="X1058" s="25" t="s">
        <v>70</v>
      </c>
      <c r="Y1058" s="25" t="s">
        <v>114</v>
      </c>
      <c r="Z1058" s="25" t="s">
        <v>58</v>
      </c>
      <c r="AA1058" s="25"/>
      <c r="AB1058" s="26"/>
      <c r="AC1058" s="31">
        <v>0.94477500000000014</v>
      </c>
      <c r="AD1058" s="32"/>
      <c r="AE1058" s="32"/>
      <c r="AF1058" s="32"/>
      <c r="AG1058" s="33"/>
      <c r="AH1058" s="33"/>
      <c r="AI1058" s="33"/>
      <c r="AJ1058" s="27"/>
      <c r="AK1058" s="27"/>
      <c r="AL1058" s="27">
        <v>1.7173333333333336</v>
      </c>
      <c r="AM1058" s="27"/>
      <c r="AN1058" s="27"/>
      <c r="AO1058" s="28" t="s">
        <v>94</v>
      </c>
      <c r="AP1058" s="51"/>
      <c r="AQ1058" s="51"/>
    </row>
    <row r="1059" spans="1:43" ht="12.65" customHeight="1">
      <c r="A1059" s="13" t="s">
        <v>214</v>
      </c>
      <c r="B1059" s="14" t="s">
        <v>2350</v>
      </c>
      <c r="C1059" s="13">
        <v>83</v>
      </c>
      <c r="D1059" s="13" t="s">
        <v>2351</v>
      </c>
      <c r="E1059" s="15" t="s">
        <v>2366</v>
      </c>
      <c r="F1059" s="13">
        <v>4197</v>
      </c>
      <c r="G1059" s="13" t="s">
        <v>2260</v>
      </c>
      <c r="H1059" s="16">
        <v>45897</v>
      </c>
      <c r="I1059" s="17">
        <v>45897</v>
      </c>
      <c r="J1059" s="18">
        <f t="shared" si="36"/>
        <v>45897</v>
      </c>
      <c r="K1059" s="19">
        <v>0.72638888888888886</v>
      </c>
      <c r="L1059" s="19">
        <v>0.80069444444444449</v>
      </c>
      <c r="M1059" s="20">
        <v>0.80972222222222223</v>
      </c>
      <c r="N1059" s="19">
        <v>0.88402777777777775</v>
      </c>
      <c r="O1059" s="21">
        <f t="shared" si="37"/>
        <v>7.4305555555555514E-2</v>
      </c>
      <c r="P1059" s="13" t="s">
        <v>50</v>
      </c>
      <c r="Q1059" s="13" t="s">
        <v>50</v>
      </c>
      <c r="R1059" s="22" t="s">
        <v>2367</v>
      </c>
      <c r="S1059" s="22" t="s">
        <v>31</v>
      </c>
      <c r="T1059" s="23" t="s">
        <v>52</v>
      </c>
      <c r="U1059" s="23" t="s">
        <v>50</v>
      </c>
      <c r="V1059" s="22" t="s">
        <v>67</v>
      </c>
      <c r="W1059" s="24" t="s">
        <v>141</v>
      </c>
      <c r="X1059" s="25" t="s">
        <v>54</v>
      </c>
      <c r="Y1059" s="25" t="s">
        <v>114</v>
      </c>
      <c r="Z1059" s="25" t="s">
        <v>74</v>
      </c>
      <c r="AA1059" s="25"/>
      <c r="AB1059" s="26"/>
      <c r="AC1059" s="31">
        <v>1.3323750000000001</v>
      </c>
      <c r="AD1059" s="32"/>
      <c r="AE1059" s="32"/>
      <c r="AF1059" s="32"/>
      <c r="AG1059" s="33"/>
      <c r="AH1059" s="33"/>
      <c r="AI1059" s="33"/>
      <c r="AJ1059" s="27"/>
      <c r="AK1059" s="27"/>
      <c r="AL1059" s="27">
        <v>2.1466666666666669</v>
      </c>
      <c r="AM1059" s="27"/>
      <c r="AN1059" s="27"/>
      <c r="AO1059" s="28" t="s">
        <v>94</v>
      </c>
      <c r="AP1059" s="51"/>
      <c r="AQ1059" s="51"/>
    </row>
    <row r="1060" spans="1:43" ht="12.65" customHeight="1">
      <c r="A1060" s="13" t="s">
        <v>214</v>
      </c>
      <c r="B1060" s="14" t="s">
        <v>2350</v>
      </c>
      <c r="C1060" s="13">
        <v>83</v>
      </c>
      <c r="D1060" s="13" t="s">
        <v>2351</v>
      </c>
      <c r="E1060" s="15" t="s">
        <v>2366</v>
      </c>
      <c r="F1060" s="13">
        <v>4197</v>
      </c>
      <c r="G1060" s="13" t="s">
        <v>2260</v>
      </c>
      <c r="H1060" s="16">
        <v>45897</v>
      </c>
      <c r="I1060" s="17">
        <v>45897</v>
      </c>
      <c r="J1060" s="18">
        <f t="shared" si="36"/>
        <v>45897</v>
      </c>
      <c r="K1060" s="19">
        <v>0.80069444444444449</v>
      </c>
      <c r="L1060" s="19">
        <v>0.87916666666666665</v>
      </c>
      <c r="M1060" s="20">
        <v>0.88402777777777775</v>
      </c>
      <c r="N1060" s="19">
        <v>0.96250000000000002</v>
      </c>
      <c r="O1060" s="21">
        <f t="shared" si="37"/>
        <v>7.8472222222222276E-2</v>
      </c>
      <c r="P1060" s="13" t="s">
        <v>50</v>
      </c>
      <c r="Q1060" s="13" t="s">
        <v>50</v>
      </c>
      <c r="R1060" s="22" t="s">
        <v>2369</v>
      </c>
      <c r="S1060" s="22" t="s">
        <v>31</v>
      </c>
      <c r="T1060" s="23" t="s">
        <v>52</v>
      </c>
      <c r="U1060" s="23" t="s">
        <v>50</v>
      </c>
      <c r="V1060" s="22" t="s">
        <v>67</v>
      </c>
      <c r="W1060" s="24" t="s">
        <v>144</v>
      </c>
      <c r="X1060" s="25" t="s">
        <v>84</v>
      </c>
      <c r="Y1060" s="25" t="s">
        <v>114</v>
      </c>
      <c r="Z1060" s="25" t="s">
        <v>62</v>
      </c>
      <c r="AA1060" s="25"/>
      <c r="AB1060" s="26"/>
      <c r="AC1060" s="31">
        <v>2.3013750000000002</v>
      </c>
      <c r="AD1060" s="32"/>
      <c r="AE1060" s="32"/>
      <c r="AF1060" s="32"/>
      <c r="AG1060" s="33"/>
      <c r="AH1060" s="33"/>
      <c r="AI1060" s="33"/>
      <c r="AJ1060" s="27"/>
      <c r="AK1060" s="27"/>
      <c r="AL1060" s="27">
        <v>2.1466666666666669</v>
      </c>
      <c r="AM1060" s="27"/>
      <c r="AN1060" s="27"/>
      <c r="AO1060" s="28" t="s">
        <v>94</v>
      </c>
      <c r="AP1060" s="51"/>
      <c r="AQ1060" s="51"/>
    </row>
    <row r="1061" spans="1:43" ht="12.65" customHeight="1">
      <c r="A1061" s="13" t="s">
        <v>214</v>
      </c>
      <c r="B1061" s="14" t="s">
        <v>2350</v>
      </c>
      <c r="C1061" s="13">
        <v>83</v>
      </c>
      <c r="D1061" s="13" t="s">
        <v>2351</v>
      </c>
      <c r="E1061" s="15" t="s">
        <v>2366</v>
      </c>
      <c r="F1061" s="13">
        <v>4197</v>
      </c>
      <c r="G1061" s="13" t="s">
        <v>2260</v>
      </c>
      <c r="H1061" s="16">
        <v>45897</v>
      </c>
      <c r="I1061" s="17">
        <v>45897</v>
      </c>
      <c r="J1061" s="18">
        <f t="shared" si="36"/>
        <v>45897</v>
      </c>
      <c r="K1061" s="19">
        <v>0.87916666666666665</v>
      </c>
      <c r="L1061" s="19">
        <v>0.96250000000000002</v>
      </c>
      <c r="M1061" s="20">
        <v>0.96250000000000002</v>
      </c>
      <c r="N1061" s="19">
        <v>1.0458333333333334</v>
      </c>
      <c r="O1061" s="21">
        <f t="shared" si="37"/>
        <v>8.333333333333337E-2</v>
      </c>
      <c r="P1061" s="13" t="s">
        <v>50</v>
      </c>
      <c r="Q1061" s="13" t="s">
        <v>50</v>
      </c>
      <c r="R1061" s="22" t="s">
        <v>2363</v>
      </c>
      <c r="S1061" s="22" t="s">
        <v>31</v>
      </c>
      <c r="T1061" s="23" t="s">
        <v>52</v>
      </c>
      <c r="U1061" s="23" t="s">
        <v>50</v>
      </c>
      <c r="V1061" s="22" t="s">
        <v>67</v>
      </c>
      <c r="W1061" s="24" t="s">
        <v>157</v>
      </c>
      <c r="X1061" s="25" t="s">
        <v>70</v>
      </c>
      <c r="Y1061" s="25" t="s">
        <v>114</v>
      </c>
      <c r="Z1061" s="25" t="s">
        <v>58</v>
      </c>
      <c r="AA1061" s="25"/>
      <c r="AB1061" s="26"/>
      <c r="AC1061" s="31">
        <v>1.1628000000000003</v>
      </c>
      <c r="AD1061" s="32"/>
      <c r="AE1061" s="32"/>
      <c r="AF1061" s="32"/>
      <c r="AG1061" s="33"/>
      <c r="AH1061" s="33"/>
      <c r="AI1061" s="33"/>
      <c r="AJ1061" s="27"/>
      <c r="AK1061" s="27"/>
      <c r="AL1061" s="27">
        <v>1.7173333333333336</v>
      </c>
      <c r="AM1061" s="27"/>
      <c r="AN1061" s="27"/>
      <c r="AO1061" s="28" t="s">
        <v>94</v>
      </c>
      <c r="AP1061" s="51"/>
      <c r="AQ1061" s="51"/>
    </row>
    <row r="1062" spans="1:43" ht="12.65" customHeight="1">
      <c r="A1062" s="13" t="s">
        <v>214</v>
      </c>
      <c r="B1062" s="14" t="s">
        <v>2350</v>
      </c>
      <c r="C1062" s="13">
        <v>83</v>
      </c>
      <c r="D1062" s="13" t="s">
        <v>2351</v>
      </c>
      <c r="E1062" s="15" t="s">
        <v>2366</v>
      </c>
      <c r="F1062" s="13">
        <v>4197</v>
      </c>
      <c r="G1062" s="13" t="s">
        <v>2260</v>
      </c>
      <c r="H1062" s="16">
        <v>45898</v>
      </c>
      <c r="I1062" s="17">
        <v>45898</v>
      </c>
      <c r="J1062" s="18">
        <f t="shared" si="36"/>
        <v>45898</v>
      </c>
      <c r="K1062" s="19">
        <v>0.20833333333333334</v>
      </c>
      <c r="L1062" s="19">
        <v>0.28194444444444444</v>
      </c>
      <c r="M1062" s="20">
        <v>0.29166666666666669</v>
      </c>
      <c r="N1062" s="19">
        <v>0.36527777777777776</v>
      </c>
      <c r="O1062" s="21">
        <f t="shared" si="37"/>
        <v>7.3611111111111072E-2</v>
      </c>
      <c r="P1062" s="13" t="s">
        <v>50</v>
      </c>
      <c r="Q1062" s="13" t="s">
        <v>50</v>
      </c>
      <c r="R1062" s="22" t="s">
        <v>2367</v>
      </c>
      <c r="S1062" s="22" t="s">
        <v>31</v>
      </c>
      <c r="T1062" s="23" t="s">
        <v>52</v>
      </c>
      <c r="U1062" s="23" t="s">
        <v>50</v>
      </c>
      <c r="V1062" s="22" t="s">
        <v>67</v>
      </c>
      <c r="W1062" s="24" t="s">
        <v>141</v>
      </c>
      <c r="X1062" s="25" t="s">
        <v>54</v>
      </c>
      <c r="Y1062" s="25" t="s">
        <v>114</v>
      </c>
      <c r="Z1062" s="25" t="s">
        <v>74</v>
      </c>
      <c r="AA1062" s="25"/>
      <c r="AB1062" s="26"/>
      <c r="AC1062" s="31">
        <v>0.46633125000000003</v>
      </c>
      <c r="AD1062" s="32"/>
      <c r="AE1062" s="32"/>
      <c r="AF1062" s="32"/>
      <c r="AG1062" s="33"/>
      <c r="AH1062" s="33"/>
      <c r="AI1062" s="33"/>
      <c r="AJ1062" s="27"/>
      <c r="AK1062" s="27"/>
      <c r="AL1062" s="27">
        <v>1.7173333333333336</v>
      </c>
      <c r="AM1062" s="27"/>
      <c r="AN1062" s="27"/>
      <c r="AO1062" s="28" t="s">
        <v>94</v>
      </c>
      <c r="AP1062" s="51"/>
      <c r="AQ1062" s="51"/>
    </row>
    <row r="1063" spans="1:43" ht="12.65" customHeight="1">
      <c r="A1063" s="13" t="s">
        <v>214</v>
      </c>
      <c r="B1063" s="14" t="s">
        <v>2350</v>
      </c>
      <c r="C1063" s="13">
        <v>83</v>
      </c>
      <c r="D1063" s="13" t="s">
        <v>2351</v>
      </c>
      <c r="E1063" s="15" t="s">
        <v>2366</v>
      </c>
      <c r="F1063" s="13">
        <v>4197</v>
      </c>
      <c r="G1063" s="13" t="s">
        <v>2260</v>
      </c>
      <c r="H1063" s="16">
        <v>45898</v>
      </c>
      <c r="I1063" s="17">
        <v>45898</v>
      </c>
      <c r="J1063" s="18">
        <f t="shared" si="36"/>
        <v>45898</v>
      </c>
      <c r="K1063" s="19">
        <v>0.28194444444444444</v>
      </c>
      <c r="L1063" s="19">
        <v>0.3611111111111111</v>
      </c>
      <c r="M1063" s="20">
        <v>0.36527777777777776</v>
      </c>
      <c r="N1063" s="19">
        <v>0.44444444444444442</v>
      </c>
      <c r="O1063" s="21">
        <f t="shared" si="37"/>
        <v>7.9166666666666663E-2</v>
      </c>
      <c r="P1063" s="13" t="s">
        <v>50</v>
      </c>
      <c r="Q1063" s="13" t="s">
        <v>50</v>
      </c>
      <c r="R1063" s="22" t="s">
        <v>2371</v>
      </c>
      <c r="S1063" s="22" t="s">
        <v>31</v>
      </c>
      <c r="T1063" s="23" t="s">
        <v>52</v>
      </c>
      <c r="U1063" s="23" t="s">
        <v>50</v>
      </c>
      <c r="V1063" s="22" t="s">
        <v>67</v>
      </c>
      <c r="W1063" s="24" t="s">
        <v>144</v>
      </c>
      <c r="X1063" s="25" t="s">
        <v>84</v>
      </c>
      <c r="Y1063" s="25" t="s">
        <v>114</v>
      </c>
      <c r="Z1063" s="25" t="s">
        <v>62</v>
      </c>
      <c r="AA1063" s="25"/>
      <c r="AB1063" s="26"/>
      <c r="AC1063" s="31">
        <v>0.80548125000000004</v>
      </c>
      <c r="AD1063" s="32"/>
      <c r="AE1063" s="32"/>
      <c r="AF1063" s="32"/>
      <c r="AG1063" s="33"/>
      <c r="AH1063" s="33"/>
      <c r="AI1063" s="33"/>
      <c r="AJ1063" s="27"/>
      <c r="AK1063" s="27"/>
      <c r="AL1063" s="27">
        <v>1.7173333333333336</v>
      </c>
      <c r="AM1063" s="27"/>
      <c r="AN1063" s="27"/>
      <c r="AO1063" s="28" t="s">
        <v>94</v>
      </c>
      <c r="AP1063" s="51"/>
      <c r="AQ1063" s="51"/>
    </row>
    <row r="1064" spans="1:43" ht="12.65" customHeight="1">
      <c r="A1064" s="13" t="s">
        <v>214</v>
      </c>
      <c r="B1064" s="14" t="s">
        <v>2350</v>
      </c>
      <c r="C1064" s="13">
        <v>83</v>
      </c>
      <c r="D1064" s="13" t="s">
        <v>2351</v>
      </c>
      <c r="E1064" s="15" t="s">
        <v>2366</v>
      </c>
      <c r="F1064" s="13">
        <v>4197</v>
      </c>
      <c r="G1064" s="13" t="s">
        <v>2260</v>
      </c>
      <c r="H1064" s="16">
        <v>45898</v>
      </c>
      <c r="I1064" s="17">
        <v>45898</v>
      </c>
      <c r="J1064" s="18">
        <f t="shared" si="36"/>
        <v>45898</v>
      </c>
      <c r="K1064" s="19">
        <v>0.3611111111111111</v>
      </c>
      <c r="L1064" s="19">
        <v>0.43472222222222223</v>
      </c>
      <c r="M1064" s="20">
        <v>0.44444444444444442</v>
      </c>
      <c r="N1064" s="19">
        <v>0.5180555555555556</v>
      </c>
      <c r="O1064" s="21">
        <f t="shared" si="37"/>
        <v>7.3611111111111183E-2</v>
      </c>
      <c r="P1064" s="13" t="s">
        <v>50</v>
      </c>
      <c r="Q1064" s="13" t="s">
        <v>50</v>
      </c>
      <c r="R1064" s="22" t="s">
        <v>2363</v>
      </c>
      <c r="S1064" s="22" t="s">
        <v>31</v>
      </c>
      <c r="T1064" s="23" t="s">
        <v>52</v>
      </c>
      <c r="U1064" s="23" t="s">
        <v>50</v>
      </c>
      <c r="V1064" s="22" t="s">
        <v>67</v>
      </c>
      <c r="W1064" s="24" t="s">
        <v>157</v>
      </c>
      <c r="X1064" s="25" t="s">
        <v>70</v>
      </c>
      <c r="Y1064" s="25" t="s">
        <v>114</v>
      </c>
      <c r="Z1064" s="25" t="s">
        <v>58</v>
      </c>
      <c r="AA1064" s="25"/>
      <c r="AB1064" s="26"/>
      <c r="AC1064" s="31">
        <v>0.94477500000000014</v>
      </c>
      <c r="AD1064" s="32"/>
      <c r="AE1064" s="32"/>
      <c r="AF1064" s="32"/>
      <c r="AG1064" s="33"/>
      <c r="AH1064" s="33"/>
      <c r="AI1064" s="33"/>
      <c r="AJ1064" s="27"/>
      <c r="AK1064" s="27"/>
      <c r="AL1064" s="27">
        <v>1.7173333333333336</v>
      </c>
      <c r="AM1064" s="27"/>
      <c r="AN1064" s="27"/>
      <c r="AO1064" s="28" t="s">
        <v>94</v>
      </c>
      <c r="AP1064" s="51"/>
      <c r="AQ1064" s="51"/>
    </row>
    <row r="1065" spans="1:43" ht="12.65" customHeight="1">
      <c r="A1065" s="13" t="s">
        <v>214</v>
      </c>
      <c r="B1065" s="14" t="s">
        <v>2350</v>
      </c>
      <c r="C1065" s="13">
        <v>83</v>
      </c>
      <c r="D1065" s="13" t="s">
        <v>2351</v>
      </c>
      <c r="E1065" s="15" t="s">
        <v>2366</v>
      </c>
      <c r="F1065" s="13">
        <v>4197</v>
      </c>
      <c r="G1065" s="13" t="s">
        <v>2260</v>
      </c>
      <c r="H1065" s="16">
        <v>45898</v>
      </c>
      <c r="I1065" s="17">
        <v>45898</v>
      </c>
      <c r="J1065" s="18">
        <f t="shared" si="36"/>
        <v>45898</v>
      </c>
      <c r="K1065" s="19">
        <v>0.5805555555555556</v>
      </c>
      <c r="L1065" s="19">
        <v>0.65486111111111112</v>
      </c>
      <c r="M1065" s="20">
        <v>0.66388888888888886</v>
      </c>
      <c r="N1065" s="19">
        <v>0.73819444444444449</v>
      </c>
      <c r="O1065" s="21">
        <f t="shared" si="37"/>
        <v>7.4305555555555625E-2</v>
      </c>
      <c r="P1065" s="13" t="s">
        <v>50</v>
      </c>
      <c r="Q1065" s="13" t="s">
        <v>50</v>
      </c>
      <c r="R1065" s="22" t="s">
        <v>2367</v>
      </c>
      <c r="S1065" s="22" t="s">
        <v>31</v>
      </c>
      <c r="T1065" s="23" t="s">
        <v>52</v>
      </c>
      <c r="U1065" s="23" t="s">
        <v>50</v>
      </c>
      <c r="V1065" s="22" t="s">
        <v>67</v>
      </c>
      <c r="W1065" s="24" t="s">
        <v>141</v>
      </c>
      <c r="X1065" s="25" t="s">
        <v>54</v>
      </c>
      <c r="Y1065" s="25" t="s">
        <v>114</v>
      </c>
      <c r="Z1065" s="25" t="s">
        <v>74</v>
      </c>
      <c r="AA1065" s="25"/>
      <c r="AB1065" s="26"/>
      <c r="AC1065" s="31">
        <v>0.9992812499999999</v>
      </c>
      <c r="AD1065" s="32"/>
      <c r="AE1065" s="32"/>
      <c r="AF1065" s="32"/>
      <c r="AG1065" s="33"/>
      <c r="AH1065" s="33"/>
      <c r="AI1065" s="33"/>
      <c r="AJ1065" s="27"/>
      <c r="AK1065" s="27"/>
      <c r="AL1065" s="27">
        <v>1.7173333333333336</v>
      </c>
      <c r="AM1065" s="27"/>
      <c r="AN1065" s="27"/>
      <c r="AO1065" s="28" t="s">
        <v>94</v>
      </c>
      <c r="AP1065" s="51"/>
      <c r="AQ1065" s="51"/>
    </row>
    <row r="1066" spans="1:43" ht="12.65" customHeight="1">
      <c r="A1066" s="13" t="s">
        <v>214</v>
      </c>
      <c r="B1066" s="14" t="s">
        <v>2350</v>
      </c>
      <c r="C1066" s="13">
        <v>83</v>
      </c>
      <c r="D1066" s="13" t="s">
        <v>2351</v>
      </c>
      <c r="E1066" s="15" t="s">
        <v>2366</v>
      </c>
      <c r="F1066" s="13">
        <v>4197</v>
      </c>
      <c r="G1066" s="13" t="s">
        <v>2260</v>
      </c>
      <c r="H1066" s="16">
        <v>45898</v>
      </c>
      <c r="I1066" s="17">
        <v>45898</v>
      </c>
      <c r="J1066" s="18">
        <f t="shared" si="36"/>
        <v>45898</v>
      </c>
      <c r="K1066" s="19">
        <v>0.65486111111111112</v>
      </c>
      <c r="L1066" s="19">
        <v>0.73333333333333328</v>
      </c>
      <c r="M1066" s="20">
        <v>0.73819444444444449</v>
      </c>
      <c r="N1066" s="19">
        <v>0.81666666666666665</v>
      </c>
      <c r="O1066" s="21">
        <f t="shared" si="37"/>
        <v>7.8472222222222165E-2</v>
      </c>
      <c r="P1066" s="13" t="s">
        <v>50</v>
      </c>
      <c r="Q1066" s="13" t="s">
        <v>50</v>
      </c>
      <c r="R1066" s="22" t="s">
        <v>2369</v>
      </c>
      <c r="S1066" s="22" t="s">
        <v>31</v>
      </c>
      <c r="T1066" s="23" t="s">
        <v>52</v>
      </c>
      <c r="U1066" s="23" t="s">
        <v>50</v>
      </c>
      <c r="V1066" s="22" t="s">
        <v>67</v>
      </c>
      <c r="W1066" s="24" t="s">
        <v>144</v>
      </c>
      <c r="X1066" s="25" t="s">
        <v>84</v>
      </c>
      <c r="Y1066" s="25" t="s">
        <v>114</v>
      </c>
      <c r="Z1066" s="25" t="s">
        <v>62</v>
      </c>
      <c r="AA1066" s="25"/>
      <c r="AB1066" s="26"/>
      <c r="AC1066" s="31">
        <v>1.7260312500000001</v>
      </c>
      <c r="AD1066" s="32"/>
      <c r="AE1066" s="32"/>
      <c r="AF1066" s="32"/>
      <c r="AG1066" s="33"/>
      <c r="AH1066" s="33"/>
      <c r="AI1066" s="33"/>
      <c r="AJ1066" s="27"/>
      <c r="AK1066" s="27"/>
      <c r="AL1066" s="27">
        <v>1.7173333333333336</v>
      </c>
      <c r="AM1066" s="27"/>
      <c r="AN1066" s="27"/>
      <c r="AO1066" s="28" t="s">
        <v>94</v>
      </c>
      <c r="AP1066" s="51"/>
      <c r="AQ1066" s="51"/>
    </row>
    <row r="1067" spans="1:43" ht="12.65" customHeight="1">
      <c r="A1067" s="13" t="s">
        <v>214</v>
      </c>
      <c r="B1067" s="14" t="s">
        <v>2350</v>
      </c>
      <c r="C1067" s="13">
        <v>83</v>
      </c>
      <c r="D1067" s="13" t="s">
        <v>2351</v>
      </c>
      <c r="E1067" s="15" t="s">
        <v>2366</v>
      </c>
      <c r="F1067" s="13">
        <v>4197</v>
      </c>
      <c r="G1067" s="13" t="s">
        <v>2260</v>
      </c>
      <c r="H1067" s="16">
        <v>45898</v>
      </c>
      <c r="I1067" s="17">
        <v>45898</v>
      </c>
      <c r="J1067" s="18">
        <f t="shared" si="36"/>
        <v>45898</v>
      </c>
      <c r="K1067" s="19">
        <v>0.73333333333333328</v>
      </c>
      <c r="L1067" s="19">
        <v>0.80763888888888891</v>
      </c>
      <c r="M1067" s="20">
        <v>0.81666666666666665</v>
      </c>
      <c r="N1067" s="19">
        <v>0.89097222222222228</v>
      </c>
      <c r="O1067" s="21">
        <f t="shared" si="37"/>
        <v>7.4305555555555625E-2</v>
      </c>
      <c r="P1067" s="13" t="s">
        <v>50</v>
      </c>
      <c r="Q1067" s="13" t="s">
        <v>50</v>
      </c>
      <c r="R1067" s="22" t="s">
        <v>2363</v>
      </c>
      <c r="S1067" s="22" t="s">
        <v>31</v>
      </c>
      <c r="T1067" s="23" t="s">
        <v>52</v>
      </c>
      <c r="U1067" s="23" t="s">
        <v>50</v>
      </c>
      <c r="V1067" s="22" t="s">
        <v>67</v>
      </c>
      <c r="W1067" s="24" t="s">
        <v>157</v>
      </c>
      <c r="X1067" s="25" t="s">
        <v>70</v>
      </c>
      <c r="Y1067" s="25" t="s">
        <v>114</v>
      </c>
      <c r="Z1067" s="25" t="s">
        <v>58</v>
      </c>
      <c r="AA1067" s="25"/>
      <c r="AB1067" s="26"/>
      <c r="AC1067" s="31">
        <v>1.4535</v>
      </c>
      <c r="AD1067" s="32"/>
      <c r="AE1067" s="32"/>
      <c r="AF1067" s="32"/>
      <c r="AG1067" s="33"/>
      <c r="AH1067" s="33"/>
      <c r="AI1067" s="33"/>
      <c r="AJ1067" s="27"/>
      <c r="AK1067" s="27"/>
      <c r="AL1067" s="27">
        <v>2.1466666666666669</v>
      </c>
      <c r="AM1067" s="27"/>
      <c r="AN1067" s="27"/>
      <c r="AO1067" s="28" t="s">
        <v>94</v>
      </c>
      <c r="AP1067" s="51"/>
      <c r="AQ1067" s="51"/>
    </row>
    <row r="1068" spans="1:43" ht="12.65" customHeight="1">
      <c r="A1068" s="13" t="s">
        <v>214</v>
      </c>
      <c r="B1068" s="14" t="s">
        <v>2350</v>
      </c>
      <c r="C1068" s="13">
        <v>83</v>
      </c>
      <c r="D1068" s="13" t="s">
        <v>2351</v>
      </c>
      <c r="E1068" s="15" t="s">
        <v>2366</v>
      </c>
      <c r="F1068" s="13">
        <v>4197</v>
      </c>
      <c r="G1068" s="13" t="s">
        <v>2260</v>
      </c>
      <c r="H1068" s="16">
        <v>45898</v>
      </c>
      <c r="I1068" s="17">
        <v>45899</v>
      </c>
      <c r="J1068" s="18">
        <f t="shared" si="36"/>
        <v>45899</v>
      </c>
      <c r="K1068" s="19">
        <v>0.95277777777777772</v>
      </c>
      <c r="L1068" s="19">
        <v>2.7083333333333334E-2</v>
      </c>
      <c r="M1068" s="20">
        <v>3.6111111111111108E-2</v>
      </c>
      <c r="N1068" s="19">
        <v>0.11041666666666666</v>
      </c>
      <c r="O1068" s="21">
        <f t="shared" si="37"/>
        <v>7.4305555555555555E-2</v>
      </c>
      <c r="P1068" s="13" t="s">
        <v>50</v>
      </c>
      <c r="Q1068" s="13" t="s">
        <v>50</v>
      </c>
      <c r="R1068" s="22" t="s">
        <v>2363</v>
      </c>
      <c r="S1068" s="22" t="s">
        <v>31</v>
      </c>
      <c r="T1068" s="23" t="s">
        <v>52</v>
      </c>
      <c r="U1068" s="23" t="s">
        <v>50</v>
      </c>
      <c r="V1068" s="22" t="s">
        <v>67</v>
      </c>
      <c r="W1068" s="24" t="s">
        <v>157</v>
      </c>
      <c r="X1068" s="25" t="s">
        <v>70</v>
      </c>
      <c r="Y1068" s="25" t="s">
        <v>114</v>
      </c>
      <c r="Z1068" s="25" t="s">
        <v>58</v>
      </c>
      <c r="AA1068" s="25"/>
      <c r="AB1068" s="26"/>
      <c r="AC1068" s="31">
        <v>0.22950000000000007</v>
      </c>
      <c r="AD1068" s="32"/>
      <c r="AE1068" s="32"/>
      <c r="AF1068" s="32"/>
      <c r="AG1068" s="33"/>
      <c r="AH1068" s="33"/>
      <c r="AI1068" s="33"/>
      <c r="AJ1068" s="27"/>
      <c r="AK1068" s="27"/>
      <c r="AL1068" s="27">
        <v>2.2325333333333339</v>
      </c>
      <c r="AM1068" s="27"/>
      <c r="AN1068" s="27"/>
      <c r="AO1068" s="28" t="s">
        <v>94</v>
      </c>
      <c r="AP1068" s="51"/>
      <c r="AQ1068" s="51"/>
    </row>
    <row r="1069" spans="1:43" ht="12.65" customHeight="1">
      <c r="A1069" s="13" t="s">
        <v>214</v>
      </c>
      <c r="B1069" s="14" t="s">
        <v>2350</v>
      </c>
      <c r="C1069" s="13">
        <v>83</v>
      </c>
      <c r="D1069" s="13" t="s">
        <v>2351</v>
      </c>
      <c r="E1069" s="15" t="s">
        <v>2366</v>
      </c>
      <c r="F1069" s="13">
        <v>4197</v>
      </c>
      <c r="G1069" s="13" t="s">
        <v>2260</v>
      </c>
      <c r="H1069" s="16">
        <v>45899</v>
      </c>
      <c r="I1069" s="17">
        <v>45899</v>
      </c>
      <c r="J1069" s="18">
        <f t="shared" si="36"/>
        <v>45899</v>
      </c>
      <c r="K1069" s="19">
        <v>0.37430555555555556</v>
      </c>
      <c r="L1069" s="19">
        <v>0.44861111111111113</v>
      </c>
      <c r="M1069" s="20">
        <v>0.45763888888888887</v>
      </c>
      <c r="N1069" s="19">
        <v>0.53194444444444444</v>
      </c>
      <c r="O1069" s="21">
        <f t="shared" si="37"/>
        <v>7.4305555555555569E-2</v>
      </c>
      <c r="P1069" s="13" t="s">
        <v>50</v>
      </c>
      <c r="Q1069" s="13" t="s">
        <v>50</v>
      </c>
      <c r="R1069" s="22" t="s">
        <v>2367</v>
      </c>
      <c r="S1069" s="22" t="s">
        <v>31</v>
      </c>
      <c r="T1069" s="23" t="s">
        <v>52</v>
      </c>
      <c r="U1069" s="23" t="s">
        <v>50</v>
      </c>
      <c r="V1069" s="22" t="s">
        <v>67</v>
      </c>
      <c r="W1069" s="24" t="s">
        <v>141</v>
      </c>
      <c r="X1069" s="25" t="s">
        <v>54</v>
      </c>
      <c r="Y1069" s="25" t="s">
        <v>114</v>
      </c>
      <c r="Z1069" s="25" t="s">
        <v>74</v>
      </c>
      <c r="AA1069" s="25"/>
      <c r="AB1069" s="26"/>
      <c r="AC1069" s="31">
        <v>0.91162500000000002</v>
      </c>
      <c r="AD1069" s="32"/>
      <c r="AE1069" s="32"/>
      <c r="AF1069" s="32"/>
      <c r="AG1069" s="33"/>
      <c r="AH1069" s="33"/>
      <c r="AI1069" s="33"/>
      <c r="AJ1069" s="27"/>
      <c r="AK1069" s="27"/>
      <c r="AL1069" s="27">
        <v>2.2325333333333339</v>
      </c>
      <c r="AM1069" s="27"/>
      <c r="AN1069" s="27"/>
      <c r="AO1069" s="28" t="s">
        <v>94</v>
      </c>
      <c r="AP1069" s="51"/>
      <c r="AQ1069" s="51"/>
    </row>
    <row r="1070" spans="1:43" ht="12.65" customHeight="1">
      <c r="A1070" s="13" t="s">
        <v>214</v>
      </c>
      <c r="B1070" s="14" t="s">
        <v>2350</v>
      </c>
      <c r="C1070" s="13">
        <v>83</v>
      </c>
      <c r="D1070" s="13" t="s">
        <v>2351</v>
      </c>
      <c r="E1070" s="15" t="s">
        <v>2366</v>
      </c>
      <c r="F1070" s="13">
        <v>4197</v>
      </c>
      <c r="G1070" s="13" t="s">
        <v>2260</v>
      </c>
      <c r="H1070" s="16">
        <v>45899</v>
      </c>
      <c r="I1070" s="17">
        <v>45899</v>
      </c>
      <c r="J1070" s="18">
        <f t="shared" si="36"/>
        <v>45899</v>
      </c>
      <c r="K1070" s="19">
        <v>0.44861111111111113</v>
      </c>
      <c r="L1070" s="19">
        <v>0.52777777777777779</v>
      </c>
      <c r="M1070" s="20">
        <v>0.53194444444444444</v>
      </c>
      <c r="N1070" s="19">
        <v>0.61111111111111116</v>
      </c>
      <c r="O1070" s="21">
        <f t="shared" si="37"/>
        <v>7.9166666666666718E-2</v>
      </c>
      <c r="P1070" s="13" t="s">
        <v>50</v>
      </c>
      <c r="Q1070" s="13" t="s">
        <v>50</v>
      </c>
      <c r="R1070" s="22" t="s">
        <v>2369</v>
      </c>
      <c r="S1070" s="22" t="s">
        <v>31</v>
      </c>
      <c r="T1070" s="23" t="s">
        <v>52</v>
      </c>
      <c r="U1070" s="23" t="s">
        <v>50</v>
      </c>
      <c r="V1070" s="22" t="s">
        <v>67</v>
      </c>
      <c r="W1070" s="24" t="s">
        <v>144</v>
      </c>
      <c r="X1070" s="25" t="s">
        <v>84</v>
      </c>
      <c r="Y1070" s="25" t="s">
        <v>114</v>
      </c>
      <c r="Z1070" s="25" t="s">
        <v>62</v>
      </c>
      <c r="AA1070" s="25"/>
      <c r="AB1070" s="26"/>
      <c r="AC1070" s="31">
        <v>1.5746249999999999</v>
      </c>
      <c r="AD1070" s="32"/>
      <c r="AE1070" s="32"/>
      <c r="AF1070" s="32"/>
      <c r="AG1070" s="33"/>
      <c r="AH1070" s="33"/>
      <c r="AI1070" s="33"/>
      <c r="AJ1070" s="27"/>
      <c r="AK1070" s="27"/>
      <c r="AL1070" s="27">
        <v>2.2325333333333339</v>
      </c>
      <c r="AM1070" s="27"/>
      <c r="AN1070" s="27"/>
      <c r="AO1070" s="28" t="s">
        <v>94</v>
      </c>
      <c r="AP1070" s="51"/>
      <c r="AQ1070" s="51"/>
    </row>
    <row r="1071" spans="1:43" ht="12.65" customHeight="1">
      <c r="A1071" s="13" t="s">
        <v>214</v>
      </c>
      <c r="B1071" s="14" t="s">
        <v>2350</v>
      </c>
      <c r="C1071" s="13">
        <v>83</v>
      </c>
      <c r="D1071" s="13" t="s">
        <v>2351</v>
      </c>
      <c r="E1071" s="15" t="s">
        <v>2366</v>
      </c>
      <c r="F1071" s="13">
        <v>4197</v>
      </c>
      <c r="G1071" s="13" t="s">
        <v>2260</v>
      </c>
      <c r="H1071" s="16">
        <v>45899</v>
      </c>
      <c r="I1071" s="17">
        <v>45900</v>
      </c>
      <c r="J1071" s="18">
        <f t="shared" si="36"/>
        <v>45900</v>
      </c>
      <c r="K1071" s="19">
        <v>0.92013888888888884</v>
      </c>
      <c r="L1071" s="19">
        <v>0.99375000000000002</v>
      </c>
      <c r="M1071" s="20">
        <v>3.472222222222222E-3</v>
      </c>
      <c r="N1071" s="19">
        <v>7.7083333333333337E-2</v>
      </c>
      <c r="O1071" s="21">
        <f t="shared" si="37"/>
        <v>7.3611111111111113E-2</v>
      </c>
      <c r="P1071" s="13" t="s">
        <v>50</v>
      </c>
      <c r="Q1071" s="13" t="s">
        <v>50</v>
      </c>
      <c r="R1071" s="22" t="s">
        <v>2363</v>
      </c>
      <c r="S1071" s="22" t="s">
        <v>31</v>
      </c>
      <c r="T1071" s="23" t="s">
        <v>52</v>
      </c>
      <c r="U1071" s="23" t="s">
        <v>50</v>
      </c>
      <c r="V1071" s="22" t="s">
        <v>67</v>
      </c>
      <c r="W1071" s="24" t="s">
        <v>157</v>
      </c>
      <c r="X1071" s="25" t="s">
        <v>70</v>
      </c>
      <c r="Y1071" s="25" t="s">
        <v>114</v>
      </c>
      <c r="Z1071" s="25" t="s">
        <v>58</v>
      </c>
      <c r="AA1071" s="25"/>
      <c r="AB1071" s="26"/>
      <c r="AC1071" s="31">
        <v>0.22950000000000007</v>
      </c>
      <c r="AD1071" s="32"/>
      <c r="AE1071" s="32"/>
      <c r="AF1071" s="32"/>
      <c r="AG1071" s="33"/>
      <c r="AH1071" s="33"/>
      <c r="AI1071" s="33"/>
      <c r="AJ1071" s="27"/>
      <c r="AK1071" s="27"/>
      <c r="AL1071" s="27">
        <v>2.2325333333333339</v>
      </c>
      <c r="AM1071" s="27"/>
      <c r="AN1071" s="27"/>
      <c r="AO1071" s="28" t="s">
        <v>94</v>
      </c>
      <c r="AP1071" s="51"/>
      <c r="AQ1071" s="51"/>
    </row>
    <row r="1072" spans="1:43" ht="12.65" customHeight="1">
      <c r="A1072" s="13" t="s">
        <v>214</v>
      </c>
      <c r="B1072" s="14" t="s">
        <v>2350</v>
      </c>
      <c r="C1072" s="13">
        <v>83</v>
      </c>
      <c r="D1072" s="13" t="s">
        <v>2351</v>
      </c>
      <c r="E1072" s="15" t="s">
        <v>2366</v>
      </c>
      <c r="F1072" s="13">
        <v>4197</v>
      </c>
      <c r="G1072" s="13" t="s">
        <v>2260</v>
      </c>
      <c r="H1072" s="16">
        <v>45900</v>
      </c>
      <c r="I1072" s="17">
        <v>45900</v>
      </c>
      <c r="J1072" s="18">
        <f t="shared" si="36"/>
        <v>45900</v>
      </c>
      <c r="K1072" s="19">
        <v>0.50694444444444442</v>
      </c>
      <c r="L1072" s="19">
        <v>0.5805555555555556</v>
      </c>
      <c r="M1072" s="20">
        <v>0.59027777777777779</v>
      </c>
      <c r="N1072" s="19">
        <v>0.66388888888888886</v>
      </c>
      <c r="O1072" s="21">
        <f t="shared" si="37"/>
        <v>7.3611111111111072E-2</v>
      </c>
      <c r="P1072" s="13" t="s">
        <v>50</v>
      </c>
      <c r="Q1072" s="13" t="s">
        <v>50</v>
      </c>
      <c r="R1072" s="22" t="s">
        <v>2363</v>
      </c>
      <c r="S1072" s="22" t="s">
        <v>31</v>
      </c>
      <c r="T1072" s="23" t="s">
        <v>52</v>
      </c>
      <c r="U1072" s="23" t="s">
        <v>50</v>
      </c>
      <c r="V1072" s="22" t="s">
        <v>67</v>
      </c>
      <c r="W1072" s="24" t="s">
        <v>157</v>
      </c>
      <c r="X1072" s="25" t="s">
        <v>70</v>
      </c>
      <c r="Y1072" s="25" t="s">
        <v>114</v>
      </c>
      <c r="Z1072" s="25" t="s">
        <v>58</v>
      </c>
      <c r="AA1072" s="25"/>
      <c r="AB1072" s="26"/>
      <c r="AC1072" s="31">
        <v>0.99450000000000005</v>
      </c>
      <c r="AD1072" s="32"/>
      <c r="AE1072" s="32"/>
      <c r="AF1072" s="32"/>
      <c r="AG1072" s="33"/>
      <c r="AH1072" s="33"/>
      <c r="AI1072" s="33"/>
      <c r="AJ1072" s="27"/>
      <c r="AK1072" s="27"/>
      <c r="AL1072" s="27">
        <v>2.2325333333333339</v>
      </c>
      <c r="AM1072" s="27"/>
      <c r="AN1072" s="27"/>
      <c r="AO1072" s="28" t="s">
        <v>94</v>
      </c>
      <c r="AP1072" s="51"/>
      <c r="AQ1072" s="51"/>
    </row>
    <row r="1073" spans="1:43" ht="12.65" customHeight="1">
      <c r="A1073" s="13" t="s">
        <v>214</v>
      </c>
      <c r="B1073" s="14" t="s">
        <v>2350</v>
      </c>
      <c r="C1073" s="13">
        <v>83</v>
      </c>
      <c r="D1073" s="13" t="s">
        <v>2351</v>
      </c>
      <c r="E1073" s="15" t="s">
        <v>2372</v>
      </c>
      <c r="F1073" s="13">
        <v>4210</v>
      </c>
      <c r="G1073" s="13" t="s">
        <v>2260</v>
      </c>
      <c r="H1073" s="16">
        <v>45899</v>
      </c>
      <c r="I1073" s="17">
        <v>45899</v>
      </c>
      <c r="J1073" s="18">
        <v>45899</v>
      </c>
      <c r="K1073" s="19">
        <v>0.71319444444444446</v>
      </c>
      <c r="L1073" s="19">
        <v>0.74652777777777779</v>
      </c>
      <c r="M1073" s="20">
        <v>0.79652777777777772</v>
      </c>
      <c r="N1073" s="19">
        <v>0.82986111111111116</v>
      </c>
      <c r="O1073" s="21">
        <f t="shared" si="37"/>
        <v>3.3333333333333437E-2</v>
      </c>
      <c r="P1073" s="13" t="s">
        <v>50</v>
      </c>
      <c r="Q1073" s="13" t="s">
        <v>50</v>
      </c>
      <c r="R1073" s="22" t="s">
        <v>2373</v>
      </c>
      <c r="S1073" s="22" t="s">
        <v>33</v>
      </c>
      <c r="T1073" s="23" t="s">
        <v>52</v>
      </c>
      <c r="U1073" s="23"/>
      <c r="V1073" s="22" t="s">
        <v>68</v>
      </c>
      <c r="W1073" s="24" t="s">
        <v>3677</v>
      </c>
      <c r="X1073" s="25" t="s">
        <v>50</v>
      </c>
      <c r="Y1073" s="25" t="s">
        <v>50</v>
      </c>
      <c r="Z1073" s="25" t="s">
        <v>50</v>
      </c>
      <c r="AA1073" s="25"/>
      <c r="AB1073" s="26"/>
      <c r="AC1073" s="31">
        <v>1.7</v>
      </c>
      <c r="AD1073" s="32"/>
      <c r="AE1073" s="32"/>
      <c r="AF1073" s="32"/>
      <c r="AG1073" s="33"/>
      <c r="AH1073" s="33"/>
      <c r="AI1073" s="33"/>
      <c r="AJ1073" s="27"/>
      <c r="AK1073" s="27"/>
      <c r="AL1073" s="27">
        <v>2.7906666666666671</v>
      </c>
      <c r="AM1073" s="27"/>
      <c r="AN1073" s="27"/>
      <c r="AO1073" s="28" t="s">
        <v>94</v>
      </c>
      <c r="AP1073" s="51"/>
      <c r="AQ1073" s="51"/>
    </row>
    <row r="1074" spans="1:43" ht="12.65" customHeight="1">
      <c r="A1074" s="13" t="s">
        <v>214</v>
      </c>
      <c r="B1074" s="14" t="s">
        <v>2350</v>
      </c>
      <c r="C1074" s="13">
        <v>83</v>
      </c>
      <c r="D1074" s="13" t="s">
        <v>2374</v>
      </c>
      <c r="E1074" s="15" t="s">
        <v>2375</v>
      </c>
      <c r="F1074" s="13">
        <v>7369</v>
      </c>
      <c r="G1074" s="13" t="s">
        <v>2260</v>
      </c>
      <c r="H1074" s="16">
        <v>45882</v>
      </c>
      <c r="I1074" s="17">
        <v>45882</v>
      </c>
      <c r="J1074" s="18">
        <v>45882</v>
      </c>
      <c r="K1074" s="19">
        <v>0.89097222222222228</v>
      </c>
      <c r="L1074" s="19">
        <v>0.97361111111111109</v>
      </c>
      <c r="M1074" s="20">
        <v>0.97430555555555554</v>
      </c>
      <c r="N1074" s="19">
        <v>5.6944444444444443E-2</v>
      </c>
      <c r="O1074" s="21">
        <f t="shared" si="37"/>
        <v>8.2638888888888928E-2</v>
      </c>
      <c r="P1074" s="13" t="s">
        <v>50</v>
      </c>
      <c r="Q1074" s="13" t="s">
        <v>50</v>
      </c>
      <c r="R1074" s="22" t="s">
        <v>2376</v>
      </c>
      <c r="S1074" s="22" t="s">
        <v>33</v>
      </c>
      <c r="T1074" s="23" t="s">
        <v>52</v>
      </c>
      <c r="U1074" s="23"/>
      <c r="V1074" s="22" t="s">
        <v>67</v>
      </c>
      <c r="W1074" s="24" t="s">
        <v>3677</v>
      </c>
      <c r="X1074" s="25" t="s">
        <v>50</v>
      </c>
      <c r="Y1074" s="25" t="s">
        <v>50</v>
      </c>
      <c r="Z1074" s="25" t="s">
        <v>50</v>
      </c>
      <c r="AA1074" s="25"/>
      <c r="AB1074" s="26"/>
      <c r="AC1074" s="31">
        <v>0.64600000000000013</v>
      </c>
      <c r="AD1074" s="32"/>
      <c r="AE1074" s="32"/>
      <c r="AF1074" s="32"/>
      <c r="AG1074" s="33"/>
      <c r="AH1074" s="33"/>
      <c r="AI1074" s="33"/>
      <c r="AJ1074" s="27"/>
      <c r="AK1074" s="27"/>
      <c r="AL1074" s="27">
        <v>0.66666666666666663</v>
      </c>
      <c r="AM1074" s="27"/>
      <c r="AN1074" s="27"/>
      <c r="AO1074" s="28" t="s">
        <v>94</v>
      </c>
      <c r="AP1074" s="51"/>
      <c r="AQ1074" s="51"/>
    </row>
    <row r="1075" spans="1:43" ht="12.65" customHeight="1">
      <c r="A1075" s="13" t="s">
        <v>214</v>
      </c>
      <c r="B1075" s="14" t="s">
        <v>2350</v>
      </c>
      <c r="C1075" s="13">
        <v>83</v>
      </c>
      <c r="D1075" s="13" t="s">
        <v>2374</v>
      </c>
      <c r="E1075" s="15" t="s">
        <v>2375</v>
      </c>
      <c r="F1075" s="13">
        <v>7369</v>
      </c>
      <c r="G1075" s="13" t="s">
        <v>2260</v>
      </c>
      <c r="H1075" s="16">
        <v>45883</v>
      </c>
      <c r="I1075" s="17">
        <v>45883</v>
      </c>
      <c r="J1075" s="18">
        <v>45883</v>
      </c>
      <c r="K1075" s="19">
        <v>0.56666666666666665</v>
      </c>
      <c r="L1075" s="19">
        <v>0.65</v>
      </c>
      <c r="M1075" s="20">
        <v>0.65</v>
      </c>
      <c r="N1075" s="19">
        <v>0.73333333333333328</v>
      </c>
      <c r="O1075" s="21">
        <f t="shared" si="37"/>
        <v>8.3333333333333259E-2</v>
      </c>
      <c r="P1075" s="13" t="s">
        <v>50</v>
      </c>
      <c r="Q1075" s="13" t="s">
        <v>50</v>
      </c>
      <c r="R1075" s="22" t="s">
        <v>2376</v>
      </c>
      <c r="S1075" s="22" t="s">
        <v>33</v>
      </c>
      <c r="T1075" s="23" t="s">
        <v>52</v>
      </c>
      <c r="U1075" s="23"/>
      <c r="V1075" s="22" t="s">
        <v>67</v>
      </c>
      <c r="W1075" s="24" t="s">
        <v>3677</v>
      </c>
      <c r="X1075" s="25" t="s">
        <v>50</v>
      </c>
      <c r="Y1075" s="25" t="s">
        <v>50</v>
      </c>
      <c r="Z1075" s="25" t="s">
        <v>50</v>
      </c>
      <c r="AA1075" s="25"/>
      <c r="AB1075" s="26"/>
      <c r="AC1075" s="31">
        <v>0.60562499999999997</v>
      </c>
      <c r="AD1075" s="32"/>
      <c r="AE1075" s="32"/>
      <c r="AF1075" s="32"/>
      <c r="AG1075" s="33"/>
      <c r="AH1075" s="33"/>
      <c r="AI1075" s="33"/>
      <c r="AJ1075" s="27"/>
      <c r="AK1075" s="27"/>
      <c r="AL1075" s="27">
        <v>0.66666666666666663</v>
      </c>
      <c r="AM1075" s="27"/>
      <c r="AN1075" s="27"/>
      <c r="AO1075" s="28" t="s">
        <v>94</v>
      </c>
      <c r="AP1075" s="51"/>
      <c r="AQ1075" s="51"/>
    </row>
    <row r="1076" spans="1:43" ht="12.65" customHeight="1">
      <c r="A1076" s="13" t="s">
        <v>545</v>
      </c>
      <c r="B1076" s="14" t="s">
        <v>3679</v>
      </c>
      <c r="C1076" s="13">
        <v>131</v>
      </c>
      <c r="D1076" s="13" t="s">
        <v>225</v>
      </c>
      <c r="E1076" s="15" t="s">
        <v>3248</v>
      </c>
      <c r="F1076" s="13">
        <v>45969</v>
      </c>
      <c r="G1076" s="13"/>
      <c r="H1076" s="16">
        <v>45891</v>
      </c>
      <c r="I1076" s="17">
        <v>45891</v>
      </c>
      <c r="J1076" s="18">
        <v>45891</v>
      </c>
      <c r="K1076" s="19">
        <v>0.75</v>
      </c>
      <c r="L1076" s="19">
        <v>0.85416666666666674</v>
      </c>
      <c r="M1076" s="20">
        <v>0.58333333333333326</v>
      </c>
      <c r="N1076" s="19">
        <v>0.6875</v>
      </c>
      <c r="O1076" s="21">
        <v>0.10416666666666674</v>
      </c>
      <c r="P1076" s="13" t="s">
        <v>824</v>
      </c>
      <c r="Q1076" s="13" t="s">
        <v>254</v>
      </c>
      <c r="R1076" s="13" t="s">
        <v>825</v>
      </c>
      <c r="S1076" s="22" t="s">
        <v>29</v>
      </c>
      <c r="T1076" s="23" t="s">
        <v>52</v>
      </c>
      <c r="U1076" s="23" t="s">
        <v>50</v>
      </c>
      <c r="V1076" s="22" t="s">
        <v>67</v>
      </c>
      <c r="W1076" s="24" t="s">
        <v>139</v>
      </c>
      <c r="X1076" s="25" t="s">
        <v>71</v>
      </c>
      <c r="Y1076" s="25" t="s">
        <v>114</v>
      </c>
      <c r="Z1076" s="25" t="s">
        <v>66</v>
      </c>
      <c r="AA1076" s="25"/>
      <c r="AB1076" s="26"/>
      <c r="AC1076" s="31">
        <v>8.2836376320022946</v>
      </c>
      <c r="AD1076" s="32"/>
      <c r="AE1076" s="32"/>
      <c r="AF1076" s="32"/>
      <c r="AG1076" s="33"/>
      <c r="AH1076" s="33"/>
      <c r="AI1076" s="33"/>
      <c r="AJ1076" s="27"/>
      <c r="AK1076" s="27"/>
      <c r="AL1076" s="27">
        <v>1.8000050650768642</v>
      </c>
      <c r="AM1076" s="27"/>
      <c r="AN1076" s="27">
        <v>0</v>
      </c>
      <c r="AO1076" s="28" t="s">
        <v>3857</v>
      </c>
      <c r="AP1076" s="29"/>
      <c r="AQ1076" s="29"/>
    </row>
    <row r="1077" spans="1:43" ht="12.65" customHeight="1">
      <c r="A1077" s="13" t="s">
        <v>545</v>
      </c>
      <c r="B1077" s="14" t="s">
        <v>3679</v>
      </c>
      <c r="C1077" s="13">
        <v>131</v>
      </c>
      <c r="D1077" s="13" t="s">
        <v>225</v>
      </c>
      <c r="E1077" s="15" t="s">
        <v>3248</v>
      </c>
      <c r="F1077" s="13">
        <v>45969</v>
      </c>
      <c r="G1077" s="13"/>
      <c r="H1077" s="16">
        <v>45899</v>
      </c>
      <c r="I1077" s="17">
        <v>45899</v>
      </c>
      <c r="J1077" s="18">
        <v>45899</v>
      </c>
      <c r="K1077" s="19">
        <v>0.68055555555555547</v>
      </c>
      <c r="L1077" s="19">
        <v>0.77361111111111114</v>
      </c>
      <c r="M1077" s="20">
        <v>0.51388888888888884</v>
      </c>
      <c r="N1077" s="19">
        <v>0.6069444444444444</v>
      </c>
      <c r="O1077" s="21">
        <v>9.3055555555555558E-2</v>
      </c>
      <c r="P1077" s="13" t="s">
        <v>1388</v>
      </c>
      <c r="Q1077" s="13" t="s">
        <v>254</v>
      </c>
      <c r="R1077" s="13" t="s">
        <v>1389</v>
      </c>
      <c r="S1077" s="22" t="s">
        <v>29</v>
      </c>
      <c r="T1077" s="23" t="s">
        <v>52</v>
      </c>
      <c r="U1077" s="23" t="s">
        <v>50</v>
      </c>
      <c r="V1077" s="22" t="s">
        <v>68</v>
      </c>
      <c r="W1077" s="24" t="s">
        <v>138</v>
      </c>
      <c r="X1077" s="25" t="s">
        <v>56</v>
      </c>
      <c r="Y1077" s="25" t="s">
        <v>114</v>
      </c>
      <c r="Z1077" s="25" t="s">
        <v>71</v>
      </c>
      <c r="AA1077" s="25"/>
      <c r="AB1077" s="26"/>
      <c r="AC1077" s="31">
        <v>3.6026791442622081</v>
      </c>
      <c r="AD1077" s="32"/>
      <c r="AE1077" s="32"/>
      <c r="AF1077" s="32"/>
      <c r="AG1077" s="33"/>
      <c r="AH1077" s="33"/>
      <c r="AI1077" s="33"/>
      <c r="AJ1077" s="27"/>
      <c r="AK1077" s="27"/>
      <c r="AL1077" s="27">
        <v>2.3400065845999238</v>
      </c>
      <c r="AM1077" s="27"/>
      <c r="AN1077" s="27">
        <v>0</v>
      </c>
      <c r="AO1077" s="28" t="s">
        <v>3857</v>
      </c>
      <c r="AP1077" s="29"/>
      <c r="AQ1077" s="29"/>
    </row>
    <row r="1078" spans="1:43" ht="12.65" customHeight="1">
      <c r="A1078" s="13" t="s">
        <v>545</v>
      </c>
      <c r="B1078" s="14" t="s">
        <v>3679</v>
      </c>
      <c r="C1078" s="13">
        <v>131</v>
      </c>
      <c r="D1078" s="13" t="s">
        <v>225</v>
      </c>
      <c r="E1078" s="15" t="s">
        <v>3249</v>
      </c>
      <c r="F1078" s="13">
        <v>45970</v>
      </c>
      <c r="G1078" s="13"/>
      <c r="H1078" s="16">
        <v>45885</v>
      </c>
      <c r="I1078" s="17">
        <v>45885</v>
      </c>
      <c r="J1078" s="18">
        <v>45885</v>
      </c>
      <c r="K1078" s="19">
        <v>0.76041666666666663</v>
      </c>
      <c r="L1078" s="19">
        <v>0.85902777777777783</v>
      </c>
      <c r="M1078" s="20">
        <v>0.59374999999999989</v>
      </c>
      <c r="N1078" s="19">
        <v>0.69236111111111109</v>
      </c>
      <c r="O1078" s="21">
        <v>9.8611111111111205E-2</v>
      </c>
      <c r="P1078" s="13" t="s">
        <v>1101</v>
      </c>
      <c r="Q1078" s="13" t="s">
        <v>254</v>
      </c>
      <c r="R1078" s="13" t="s">
        <v>1102</v>
      </c>
      <c r="S1078" s="22" t="s">
        <v>29</v>
      </c>
      <c r="T1078" s="23" t="s">
        <v>97</v>
      </c>
      <c r="U1078" s="23" t="s">
        <v>50</v>
      </c>
      <c r="V1078" s="22" t="s">
        <v>3880</v>
      </c>
      <c r="W1078" s="24" t="s">
        <v>3659</v>
      </c>
      <c r="X1078" s="25" t="s">
        <v>83</v>
      </c>
      <c r="Y1078" s="25" t="s">
        <v>114</v>
      </c>
      <c r="Z1078" s="25" t="s">
        <v>71</v>
      </c>
      <c r="AA1078" s="25"/>
      <c r="AB1078" s="26"/>
      <c r="AC1078" s="31">
        <v>8.0600479353613963</v>
      </c>
      <c r="AD1078" s="32"/>
      <c r="AE1078" s="32"/>
      <c r="AF1078" s="32"/>
      <c r="AG1078" s="33"/>
      <c r="AH1078" s="33"/>
      <c r="AI1078" s="33"/>
      <c r="AJ1078" s="27"/>
      <c r="AK1078" s="27"/>
      <c r="AL1078" s="27">
        <v>2.3400065845999238</v>
      </c>
      <c r="AM1078" s="27"/>
      <c r="AN1078" s="27">
        <v>0</v>
      </c>
      <c r="AO1078" s="28" t="s">
        <v>3857</v>
      </c>
      <c r="AP1078" s="29"/>
      <c r="AQ1078" s="29"/>
    </row>
    <row r="1079" spans="1:43" ht="12.65" customHeight="1">
      <c r="A1079" s="13" t="s">
        <v>545</v>
      </c>
      <c r="B1079" s="14" t="s">
        <v>3679</v>
      </c>
      <c r="C1079" s="13">
        <v>131</v>
      </c>
      <c r="D1079" s="13" t="s">
        <v>225</v>
      </c>
      <c r="E1079" s="15" t="s">
        <v>3249</v>
      </c>
      <c r="F1079" s="13">
        <v>45970</v>
      </c>
      <c r="G1079" s="13"/>
      <c r="H1079" s="16">
        <v>45886</v>
      </c>
      <c r="I1079" s="17">
        <v>45885</v>
      </c>
      <c r="J1079" s="18">
        <v>45885</v>
      </c>
      <c r="K1079" s="19">
        <v>4.3749999999999997E-2</v>
      </c>
      <c r="L1079" s="19">
        <v>8.3333333333333329E-2</v>
      </c>
      <c r="M1079" s="20">
        <v>0.87708333333333333</v>
      </c>
      <c r="N1079" s="19">
        <v>0.91666666666666663</v>
      </c>
      <c r="O1079" s="21">
        <v>3.9583333333333304E-2</v>
      </c>
      <c r="P1079" s="13" t="s">
        <v>560</v>
      </c>
      <c r="Q1079" s="13" t="s">
        <v>254</v>
      </c>
      <c r="R1079" s="13" t="s">
        <v>561</v>
      </c>
      <c r="S1079" s="22" t="s">
        <v>32</v>
      </c>
      <c r="T1079" s="23" t="s">
        <v>97</v>
      </c>
      <c r="U1079" s="23" t="s">
        <v>50</v>
      </c>
      <c r="V1079" s="22" t="s">
        <v>3880</v>
      </c>
      <c r="W1079" s="24" t="s">
        <v>3659</v>
      </c>
      <c r="X1079" s="25" t="s">
        <v>83</v>
      </c>
      <c r="Y1079" s="25" t="s">
        <v>114</v>
      </c>
      <c r="Z1079" s="25" t="s">
        <v>71</v>
      </c>
      <c r="AA1079" s="25"/>
      <c r="AB1079" s="26"/>
      <c r="AC1079" s="31">
        <v>0</v>
      </c>
      <c r="AD1079" s="32"/>
      <c r="AE1079" s="32"/>
      <c r="AF1079" s="32"/>
      <c r="AG1079" s="33"/>
      <c r="AH1079" s="33"/>
      <c r="AI1079" s="33"/>
      <c r="AJ1079" s="27"/>
      <c r="AK1079" s="27"/>
      <c r="AL1079" s="27">
        <v>1.2187534294791269</v>
      </c>
      <c r="AM1079" s="27"/>
      <c r="AN1079" s="27">
        <v>0</v>
      </c>
      <c r="AO1079" s="28" t="s">
        <v>3857</v>
      </c>
      <c r="AP1079" s="29"/>
      <c r="AQ1079" s="29"/>
    </row>
    <row r="1080" spans="1:43" ht="12.65" customHeight="1">
      <c r="A1080" s="13" t="s">
        <v>545</v>
      </c>
      <c r="B1080" s="14" t="s">
        <v>3679</v>
      </c>
      <c r="C1080" s="13">
        <v>131</v>
      </c>
      <c r="D1080" s="13" t="s">
        <v>225</v>
      </c>
      <c r="E1080" s="15" t="s">
        <v>3249</v>
      </c>
      <c r="F1080" s="13">
        <v>45970</v>
      </c>
      <c r="G1080" s="13"/>
      <c r="H1080" s="16">
        <v>45886</v>
      </c>
      <c r="I1080" s="17">
        <v>45886</v>
      </c>
      <c r="J1080" s="18">
        <v>45886</v>
      </c>
      <c r="K1080" s="19">
        <v>0.16666666666666666</v>
      </c>
      <c r="L1080" s="19">
        <v>0.20833333333333334</v>
      </c>
      <c r="M1080" s="20">
        <v>0</v>
      </c>
      <c r="N1080" s="19">
        <v>4.1666666666666671E-2</v>
      </c>
      <c r="O1080" s="21">
        <v>4.166666666666663E-2</v>
      </c>
      <c r="P1080" s="13" t="s">
        <v>556</v>
      </c>
      <c r="Q1080" s="13" t="s">
        <v>254</v>
      </c>
      <c r="R1080" s="13" t="s">
        <v>557</v>
      </c>
      <c r="S1080" s="22" t="s">
        <v>32</v>
      </c>
      <c r="T1080" s="23" t="s">
        <v>97</v>
      </c>
      <c r="U1080" s="23" t="s">
        <v>50</v>
      </c>
      <c r="V1080" s="22" t="s">
        <v>3880</v>
      </c>
      <c r="W1080" s="24" t="s">
        <v>3659</v>
      </c>
      <c r="X1080" s="25" t="s">
        <v>83</v>
      </c>
      <c r="Y1080" s="25" t="s">
        <v>114</v>
      </c>
      <c r="Z1080" s="25" t="s">
        <v>71</v>
      </c>
      <c r="AA1080" s="25"/>
      <c r="AB1080" s="26"/>
      <c r="AC1080" s="31">
        <v>2.0988581200806857</v>
      </c>
      <c r="AD1080" s="32"/>
      <c r="AE1080" s="32"/>
      <c r="AF1080" s="32"/>
      <c r="AG1080" s="33"/>
      <c r="AH1080" s="33"/>
      <c r="AI1080" s="33"/>
      <c r="AJ1080" s="27"/>
      <c r="AK1080" s="27"/>
      <c r="AL1080" s="27">
        <v>0.97500274358330163</v>
      </c>
      <c r="AM1080" s="27"/>
      <c r="AN1080" s="27">
        <v>0</v>
      </c>
      <c r="AO1080" s="28" t="s">
        <v>3857</v>
      </c>
      <c r="AP1080" s="29"/>
      <c r="AQ1080" s="29"/>
    </row>
    <row r="1081" spans="1:43" ht="12.65" customHeight="1">
      <c r="A1081" s="13" t="s">
        <v>545</v>
      </c>
      <c r="B1081" s="14" t="s">
        <v>3679</v>
      </c>
      <c r="C1081" s="13">
        <v>131</v>
      </c>
      <c r="D1081" s="13" t="s">
        <v>225</v>
      </c>
      <c r="E1081" s="15" t="s">
        <v>3249</v>
      </c>
      <c r="F1081" s="13">
        <v>45970</v>
      </c>
      <c r="G1081" s="13"/>
      <c r="H1081" s="16">
        <v>45886</v>
      </c>
      <c r="I1081" s="17">
        <v>45886</v>
      </c>
      <c r="J1081" s="18">
        <v>45886</v>
      </c>
      <c r="K1081" s="19">
        <v>0.72222222222222221</v>
      </c>
      <c r="L1081" s="19">
        <v>0.76388888888888884</v>
      </c>
      <c r="M1081" s="20">
        <v>0.55555555555555547</v>
      </c>
      <c r="N1081" s="19">
        <v>0.5972222222222221</v>
      </c>
      <c r="O1081" s="21">
        <v>4.166666666666663E-2</v>
      </c>
      <c r="P1081" s="13" t="s">
        <v>556</v>
      </c>
      <c r="Q1081" s="13" t="s">
        <v>254</v>
      </c>
      <c r="R1081" s="13" t="s">
        <v>557</v>
      </c>
      <c r="S1081" s="22" t="s">
        <v>32</v>
      </c>
      <c r="T1081" s="23" t="s">
        <v>97</v>
      </c>
      <c r="U1081" s="23" t="s">
        <v>50</v>
      </c>
      <c r="V1081" s="22" t="s">
        <v>3880</v>
      </c>
      <c r="W1081" s="24" t="s">
        <v>3659</v>
      </c>
      <c r="X1081" s="25" t="s">
        <v>83</v>
      </c>
      <c r="Y1081" s="25" t="s">
        <v>114</v>
      </c>
      <c r="Z1081" s="25" t="s">
        <v>71</v>
      </c>
      <c r="AA1081" s="25"/>
      <c r="AB1081" s="26"/>
      <c r="AC1081" s="31">
        <v>0</v>
      </c>
      <c r="AD1081" s="32"/>
      <c r="AE1081" s="32"/>
      <c r="AF1081" s="32"/>
      <c r="AG1081" s="33"/>
      <c r="AH1081" s="33"/>
      <c r="AI1081" s="33"/>
      <c r="AJ1081" s="27"/>
      <c r="AK1081" s="27"/>
      <c r="AL1081" s="27">
        <v>0.97500274358330163</v>
      </c>
      <c r="AM1081" s="27"/>
      <c r="AN1081" s="27">
        <v>0</v>
      </c>
      <c r="AO1081" s="28" t="s">
        <v>3857</v>
      </c>
      <c r="AP1081" s="29"/>
      <c r="AQ1081" s="29"/>
    </row>
    <row r="1082" spans="1:43" ht="12.65" customHeight="1">
      <c r="A1082" s="13" t="s">
        <v>545</v>
      </c>
      <c r="B1082" s="14" t="s">
        <v>3679</v>
      </c>
      <c r="C1082" s="13">
        <v>131</v>
      </c>
      <c r="D1082" s="13" t="s">
        <v>225</v>
      </c>
      <c r="E1082" s="15" t="s">
        <v>3249</v>
      </c>
      <c r="F1082" s="13">
        <v>45970</v>
      </c>
      <c r="G1082" s="13"/>
      <c r="H1082" s="16">
        <v>45889</v>
      </c>
      <c r="I1082" s="17">
        <v>45889</v>
      </c>
      <c r="J1082" s="18">
        <v>45889</v>
      </c>
      <c r="K1082" s="19">
        <v>0.29166666666666669</v>
      </c>
      <c r="L1082" s="19">
        <v>0.33333333333333331</v>
      </c>
      <c r="M1082" s="20">
        <v>0.125</v>
      </c>
      <c r="N1082" s="19">
        <v>0.16666666666666669</v>
      </c>
      <c r="O1082" s="21">
        <v>4.1666666666666671E-2</v>
      </c>
      <c r="P1082" s="13" t="s">
        <v>556</v>
      </c>
      <c r="Q1082" s="13" t="s">
        <v>254</v>
      </c>
      <c r="R1082" s="13" t="s">
        <v>557</v>
      </c>
      <c r="S1082" s="22" t="s">
        <v>32</v>
      </c>
      <c r="T1082" s="23" t="s">
        <v>97</v>
      </c>
      <c r="U1082" s="23" t="s">
        <v>50</v>
      </c>
      <c r="V1082" s="22" t="s">
        <v>3880</v>
      </c>
      <c r="W1082" s="24" t="s">
        <v>3659</v>
      </c>
      <c r="X1082" s="25" t="s">
        <v>83</v>
      </c>
      <c r="Y1082" s="25" t="s">
        <v>114</v>
      </c>
      <c r="Z1082" s="25" t="s">
        <v>71</v>
      </c>
      <c r="AA1082" s="25"/>
      <c r="AB1082" s="26"/>
      <c r="AC1082" s="31">
        <v>0</v>
      </c>
      <c r="AD1082" s="32"/>
      <c r="AE1082" s="32"/>
      <c r="AF1082" s="32"/>
      <c r="AG1082" s="33"/>
      <c r="AH1082" s="33"/>
      <c r="AI1082" s="33"/>
      <c r="AJ1082" s="27"/>
      <c r="AK1082" s="27"/>
      <c r="AL1082" s="27">
        <v>0.75000211044869358</v>
      </c>
      <c r="AM1082" s="27"/>
      <c r="AN1082" s="27">
        <v>0</v>
      </c>
      <c r="AO1082" s="28" t="s">
        <v>3857</v>
      </c>
      <c r="AP1082" s="29"/>
      <c r="AQ1082" s="29"/>
    </row>
    <row r="1083" spans="1:43" ht="12.65" customHeight="1">
      <c r="A1083" s="13" t="s">
        <v>545</v>
      </c>
      <c r="B1083" s="14" t="s">
        <v>3679</v>
      </c>
      <c r="C1083" s="13">
        <v>131</v>
      </c>
      <c r="D1083" s="13" t="s">
        <v>225</v>
      </c>
      <c r="E1083" s="15" t="s">
        <v>3249</v>
      </c>
      <c r="F1083" s="13">
        <v>45970</v>
      </c>
      <c r="G1083" s="13"/>
      <c r="H1083" s="16">
        <v>45892</v>
      </c>
      <c r="I1083" s="17">
        <v>45892</v>
      </c>
      <c r="J1083" s="18">
        <v>45892</v>
      </c>
      <c r="K1083" s="19">
        <v>0.16666666666666666</v>
      </c>
      <c r="L1083" s="19">
        <v>0.25</v>
      </c>
      <c r="M1083" s="20">
        <v>0</v>
      </c>
      <c r="N1083" s="19">
        <v>8.3333333333333343E-2</v>
      </c>
      <c r="O1083" s="21">
        <v>8.333333333333337E-2</v>
      </c>
      <c r="P1083" s="13" t="s">
        <v>820</v>
      </c>
      <c r="Q1083" s="13" t="s">
        <v>254</v>
      </c>
      <c r="R1083" s="13" t="s">
        <v>821</v>
      </c>
      <c r="S1083" s="22" t="s">
        <v>31</v>
      </c>
      <c r="T1083" s="23" t="s">
        <v>52</v>
      </c>
      <c r="U1083" s="23" t="s">
        <v>50</v>
      </c>
      <c r="V1083" s="22" t="s">
        <v>67</v>
      </c>
      <c r="W1083" s="24" t="s">
        <v>139</v>
      </c>
      <c r="X1083" s="25" t="s">
        <v>71</v>
      </c>
      <c r="Y1083" s="25" t="s">
        <v>114</v>
      </c>
      <c r="Z1083" s="25" t="s">
        <v>66</v>
      </c>
      <c r="AA1083" s="25"/>
      <c r="AB1083" s="26"/>
      <c r="AC1083" s="31">
        <v>0.19834569863305451</v>
      </c>
      <c r="AD1083" s="32"/>
      <c r="AE1083" s="32"/>
      <c r="AF1083" s="32"/>
      <c r="AG1083" s="33"/>
      <c r="AH1083" s="33"/>
      <c r="AI1083" s="33"/>
      <c r="AJ1083" s="27"/>
      <c r="AK1083" s="27"/>
      <c r="AL1083" s="27">
        <v>0.97500274358330163</v>
      </c>
      <c r="AM1083" s="27"/>
      <c r="AN1083" s="27">
        <v>0</v>
      </c>
      <c r="AO1083" s="28" t="s">
        <v>3857</v>
      </c>
      <c r="AP1083" s="29"/>
      <c r="AQ1083" s="29"/>
    </row>
    <row r="1084" spans="1:43" ht="12.65" customHeight="1">
      <c r="A1084" s="13" t="s">
        <v>545</v>
      </c>
      <c r="B1084" s="14" t="s">
        <v>3679</v>
      </c>
      <c r="C1084" s="13">
        <v>131</v>
      </c>
      <c r="D1084" s="13" t="s">
        <v>225</v>
      </c>
      <c r="E1084" s="15" t="s">
        <v>3249</v>
      </c>
      <c r="F1084" s="13">
        <v>45970</v>
      </c>
      <c r="G1084" s="13"/>
      <c r="H1084" s="16">
        <v>45893</v>
      </c>
      <c r="I1084" s="17">
        <v>45893</v>
      </c>
      <c r="J1084" s="18">
        <v>45893</v>
      </c>
      <c r="K1084" s="19">
        <v>0.55208333333333326</v>
      </c>
      <c r="L1084" s="19">
        <v>0.64722222222222225</v>
      </c>
      <c r="M1084" s="20">
        <v>0.38541666666666669</v>
      </c>
      <c r="N1084" s="19">
        <v>0.48055555555555557</v>
      </c>
      <c r="O1084" s="21">
        <v>9.5138888888888884E-2</v>
      </c>
      <c r="P1084" s="13" t="s">
        <v>1310</v>
      </c>
      <c r="Q1084" s="13" t="s">
        <v>254</v>
      </c>
      <c r="R1084" s="13" t="s">
        <v>1311</v>
      </c>
      <c r="S1084" s="22" t="s">
        <v>29</v>
      </c>
      <c r="T1084" s="23" t="s">
        <v>52</v>
      </c>
      <c r="U1084" s="23" t="s">
        <v>50</v>
      </c>
      <c r="V1084" s="22" t="s">
        <v>67</v>
      </c>
      <c r="W1084" s="24" t="s">
        <v>156</v>
      </c>
      <c r="X1084" s="25" t="s">
        <v>63</v>
      </c>
      <c r="Y1084" s="25" t="s">
        <v>114</v>
      </c>
      <c r="Z1084" s="25" t="s">
        <v>60</v>
      </c>
      <c r="AA1084" s="25"/>
      <c r="AB1084" s="26"/>
      <c r="AC1084" s="31">
        <v>2.7263517848470764</v>
      </c>
      <c r="AD1084" s="32"/>
      <c r="AE1084" s="32"/>
      <c r="AF1084" s="32"/>
      <c r="AG1084" s="33"/>
      <c r="AH1084" s="33"/>
      <c r="AI1084" s="33"/>
      <c r="AJ1084" s="27"/>
      <c r="AK1084" s="27"/>
      <c r="AL1084" s="27">
        <v>2.3400065845999238</v>
      </c>
      <c r="AM1084" s="27"/>
      <c r="AN1084" s="27">
        <v>0</v>
      </c>
      <c r="AO1084" s="28" t="s">
        <v>3857</v>
      </c>
      <c r="AP1084" s="29"/>
      <c r="AQ1084" s="29"/>
    </row>
    <row r="1085" spans="1:43" ht="12.65" customHeight="1">
      <c r="A1085" s="13" t="s">
        <v>545</v>
      </c>
      <c r="B1085" s="14" t="s">
        <v>3679</v>
      </c>
      <c r="C1085" s="13">
        <v>131</v>
      </c>
      <c r="D1085" s="13" t="s">
        <v>225</v>
      </c>
      <c r="E1085" s="15" t="s">
        <v>3249</v>
      </c>
      <c r="F1085" s="13">
        <v>45970</v>
      </c>
      <c r="G1085" s="13"/>
      <c r="H1085" s="16">
        <v>45894</v>
      </c>
      <c r="I1085" s="17">
        <v>45894</v>
      </c>
      <c r="J1085" s="18">
        <v>45894</v>
      </c>
      <c r="K1085" s="19">
        <v>0.20833333333333334</v>
      </c>
      <c r="L1085" s="19">
        <v>0.29166666666666669</v>
      </c>
      <c r="M1085" s="20">
        <v>4.1666666666666671E-2</v>
      </c>
      <c r="N1085" s="19">
        <v>0.125</v>
      </c>
      <c r="O1085" s="21">
        <v>8.3333333333333329E-2</v>
      </c>
      <c r="P1085" s="13" t="s">
        <v>1394</v>
      </c>
      <c r="Q1085" s="13" t="s">
        <v>254</v>
      </c>
      <c r="R1085" s="13" t="s">
        <v>1395</v>
      </c>
      <c r="S1085" s="22" t="s">
        <v>31</v>
      </c>
      <c r="T1085" s="23" t="s">
        <v>52</v>
      </c>
      <c r="U1085" s="23" t="s">
        <v>50</v>
      </c>
      <c r="V1085" s="22" t="s">
        <v>67</v>
      </c>
      <c r="W1085" s="24" t="s">
        <v>156</v>
      </c>
      <c r="X1085" s="25" t="s">
        <v>63</v>
      </c>
      <c r="Y1085" s="25" t="s">
        <v>114</v>
      </c>
      <c r="Z1085" s="25" t="s">
        <v>60</v>
      </c>
      <c r="AA1085" s="25"/>
      <c r="AB1085" s="26"/>
      <c r="AC1085" s="31">
        <v>0.93402792629020204</v>
      </c>
      <c r="AD1085" s="32"/>
      <c r="AE1085" s="32"/>
      <c r="AF1085" s="32"/>
      <c r="AG1085" s="33"/>
      <c r="AH1085" s="33"/>
      <c r="AI1085" s="33"/>
      <c r="AJ1085" s="27"/>
      <c r="AK1085" s="27"/>
      <c r="AL1085" s="27">
        <v>0.75000211044869358</v>
      </c>
      <c r="AM1085" s="27"/>
      <c r="AN1085" s="27">
        <v>0</v>
      </c>
      <c r="AO1085" s="28" t="s">
        <v>3857</v>
      </c>
      <c r="AP1085" s="29"/>
      <c r="AQ1085" s="29"/>
    </row>
    <row r="1086" spans="1:43" ht="12.65" customHeight="1">
      <c r="A1086" s="13" t="s">
        <v>545</v>
      </c>
      <c r="B1086" s="14" t="s">
        <v>3679</v>
      </c>
      <c r="C1086" s="13">
        <v>131</v>
      </c>
      <c r="D1086" s="13" t="s">
        <v>225</v>
      </c>
      <c r="E1086" s="15" t="s">
        <v>3249</v>
      </c>
      <c r="F1086" s="13">
        <v>45970</v>
      </c>
      <c r="G1086" s="13"/>
      <c r="H1086" s="16">
        <v>45896</v>
      </c>
      <c r="I1086" s="17">
        <v>45896</v>
      </c>
      <c r="J1086" s="18">
        <v>45896</v>
      </c>
      <c r="K1086" s="19">
        <v>0.27083333333333331</v>
      </c>
      <c r="L1086" s="19">
        <v>0.29166666666666669</v>
      </c>
      <c r="M1086" s="20">
        <v>0.10416666666666667</v>
      </c>
      <c r="N1086" s="19">
        <v>0.125</v>
      </c>
      <c r="O1086" s="21">
        <v>2.0833333333333329E-2</v>
      </c>
      <c r="P1086" s="13" t="s">
        <v>984</v>
      </c>
      <c r="Q1086" s="13" t="s">
        <v>254</v>
      </c>
      <c r="R1086" s="13" t="s">
        <v>985</v>
      </c>
      <c r="S1086" s="22" t="s">
        <v>32</v>
      </c>
      <c r="T1086" s="23" t="s">
        <v>52</v>
      </c>
      <c r="U1086" s="23">
        <v>0</v>
      </c>
      <c r="V1086" s="22" t="s">
        <v>67</v>
      </c>
      <c r="W1086" s="24" t="s">
        <v>3677</v>
      </c>
      <c r="X1086" s="25" t="s">
        <v>50</v>
      </c>
      <c r="Y1086" s="25" t="s">
        <v>50</v>
      </c>
      <c r="Z1086" s="25" t="s">
        <v>50</v>
      </c>
      <c r="AA1086" s="25"/>
      <c r="AB1086" s="26"/>
      <c r="AC1086" s="31">
        <v>1.3415381798453869</v>
      </c>
      <c r="AD1086" s="32"/>
      <c r="AE1086" s="32"/>
      <c r="AF1086" s="32"/>
      <c r="AG1086" s="33"/>
      <c r="AH1086" s="33"/>
      <c r="AI1086" s="33"/>
      <c r="AJ1086" s="27"/>
      <c r="AK1086" s="27"/>
      <c r="AL1086" s="27">
        <v>0.75000211044869358</v>
      </c>
      <c r="AM1086" s="27"/>
      <c r="AN1086" s="27">
        <v>0</v>
      </c>
      <c r="AO1086" s="28" t="s">
        <v>3857</v>
      </c>
      <c r="AP1086" s="29"/>
      <c r="AQ1086" s="29"/>
    </row>
    <row r="1087" spans="1:43" ht="12.65" customHeight="1">
      <c r="A1087" s="13" t="s">
        <v>545</v>
      </c>
      <c r="B1087" s="14" t="s">
        <v>3679</v>
      </c>
      <c r="C1087" s="13">
        <v>131</v>
      </c>
      <c r="D1087" s="13" t="s">
        <v>225</v>
      </c>
      <c r="E1087" s="15" t="s">
        <v>3249</v>
      </c>
      <c r="F1087" s="13">
        <v>45970</v>
      </c>
      <c r="G1087" s="13"/>
      <c r="H1087" s="16">
        <v>45896</v>
      </c>
      <c r="I1087" s="17">
        <v>45896</v>
      </c>
      <c r="J1087" s="18">
        <v>45896</v>
      </c>
      <c r="K1087" s="19">
        <v>0.29166666666666669</v>
      </c>
      <c r="L1087" s="19">
        <v>0.3125</v>
      </c>
      <c r="M1087" s="20">
        <v>0.125</v>
      </c>
      <c r="N1087" s="19">
        <v>0.14583333333333331</v>
      </c>
      <c r="O1087" s="21">
        <v>2.0833333333333329E-2</v>
      </c>
      <c r="P1087" s="13" t="s">
        <v>984</v>
      </c>
      <c r="Q1087" s="13" t="s">
        <v>254</v>
      </c>
      <c r="R1087" s="13" t="s">
        <v>985</v>
      </c>
      <c r="S1087" s="22" t="s">
        <v>32</v>
      </c>
      <c r="T1087" s="23" t="s">
        <v>52</v>
      </c>
      <c r="U1087" s="23">
        <v>0</v>
      </c>
      <c r="V1087" s="22" t="s">
        <v>67</v>
      </c>
      <c r="W1087" s="24" t="s">
        <v>3677</v>
      </c>
      <c r="X1087" s="25" t="s">
        <v>50</v>
      </c>
      <c r="Y1087" s="25" t="s">
        <v>50</v>
      </c>
      <c r="Z1087" s="25" t="s">
        <v>50</v>
      </c>
      <c r="AA1087" s="25"/>
      <c r="AB1087" s="26"/>
      <c r="AC1087" s="31">
        <v>1.3343256089860032</v>
      </c>
      <c r="AD1087" s="32"/>
      <c r="AE1087" s="32"/>
      <c r="AF1087" s="32"/>
      <c r="AG1087" s="33"/>
      <c r="AH1087" s="33"/>
      <c r="AI1087" s="33"/>
      <c r="AJ1087" s="27"/>
      <c r="AK1087" s="27"/>
      <c r="AL1087" s="27">
        <v>0.75000211044869358</v>
      </c>
      <c r="AM1087" s="27"/>
      <c r="AN1087" s="27">
        <v>0</v>
      </c>
      <c r="AO1087" s="28" t="s">
        <v>3857</v>
      </c>
      <c r="AP1087" s="29"/>
      <c r="AQ1087" s="29"/>
    </row>
    <row r="1088" spans="1:43" ht="12.65" customHeight="1">
      <c r="A1088" s="13" t="s">
        <v>545</v>
      </c>
      <c r="B1088" s="14" t="s">
        <v>3679</v>
      </c>
      <c r="C1088" s="13">
        <v>131</v>
      </c>
      <c r="D1088" s="13" t="s">
        <v>225</v>
      </c>
      <c r="E1088" s="15" t="s">
        <v>3249</v>
      </c>
      <c r="F1088" s="13">
        <v>45970</v>
      </c>
      <c r="G1088" s="13"/>
      <c r="H1088" s="16">
        <v>45896</v>
      </c>
      <c r="I1088" s="17">
        <v>45896</v>
      </c>
      <c r="J1088" s="18">
        <v>45896</v>
      </c>
      <c r="K1088" s="19">
        <v>0.33333333333333331</v>
      </c>
      <c r="L1088" s="19">
        <v>0.375</v>
      </c>
      <c r="M1088" s="20">
        <v>0.16666666666666669</v>
      </c>
      <c r="N1088" s="19">
        <v>0.20833333333333331</v>
      </c>
      <c r="O1088" s="21">
        <v>4.1666666666666657E-2</v>
      </c>
      <c r="P1088" s="13" t="s">
        <v>1000</v>
      </c>
      <c r="Q1088" s="13" t="s">
        <v>254</v>
      </c>
      <c r="R1088" s="13" t="s">
        <v>1001</v>
      </c>
      <c r="S1088" s="22" t="s">
        <v>32</v>
      </c>
      <c r="T1088" s="23" t="s">
        <v>52</v>
      </c>
      <c r="U1088" s="23">
        <v>0</v>
      </c>
      <c r="V1088" s="22" t="s">
        <v>67</v>
      </c>
      <c r="W1088" s="24" t="s">
        <v>3677</v>
      </c>
      <c r="X1088" s="25" t="s">
        <v>50</v>
      </c>
      <c r="Y1088" s="25" t="s">
        <v>50</v>
      </c>
      <c r="Z1088" s="25" t="s">
        <v>50</v>
      </c>
      <c r="AA1088" s="25"/>
      <c r="AB1088" s="26"/>
      <c r="AC1088" s="31">
        <v>0</v>
      </c>
      <c r="AD1088" s="32"/>
      <c r="AE1088" s="32"/>
      <c r="AF1088" s="32"/>
      <c r="AG1088" s="33"/>
      <c r="AH1088" s="33"/>
      <c r="AI1088" s="33"/>
      <c r="AJ1088" s="27"/>
      <c r="AK1088" s="27"/>
      <c r="AL1088" s="27">
        <v>0.75000211044869358</v>
      </c>
      <c r="AM1088" s="27"/>
      <c r="AN1088" s="27">
        <v>0</v>
      </c>
      <c r="AO1088" s="28" t="s">
        <v>3857</v>
      </c>
      <c r="AP1088" s="29"/>
      <c r="AQ1088" s="29"/>
    </row>
    <row r="1089" spans="1:43" ht="12.65" customHeight="1">
      <c r="A1089" s="13" t="s">
        <v>545</v>
      </c>
      <c r="B1089" s="14" t="s">
        <v>3679</v>
      </c>
      <c r="C1089" s="13">
        <v>131</v>
      </c>
      <c r="D1089" s="13" t="s">
        <v>225</v>
      </c>
      <c r="E1089" s="15" t="s">
        <v>3249</v>
      </c>
      <c r="F1089" s="13">
        <v>45970</v>
      </c>
      <c r="G1089" s="13"/>
      <c r="H1089" s="16">
        <v>45896</v>
      </c>
      <c r="I1089" s="17">
        <v>45896</v>
      </c>
      <c r="J1089" s="18">
        <v>45896</v>
      </c>
      <c r="K1089" s="19">
        <v>0.5</v>
      </c>
      <c r="L1089" s="19">
        <v>0.54166666666666663</v>
      </c>
      <c r="M1089" s="20">
        <v>0.33333333333333337</v>
      </c>
      <c r="N1089" s="19">
        <v>0.375</v>
      </c>
      <c r="O1089" s="21">
        <v>4.166666666666663E-2</v>
      </c>
      <c r="P1089" s="13" t="s">
        <v>1000</v>
      </c>
      <c r="Q1089" s="13" t="s">
        <v>254</v>
      </c>
      <c r="R1089" s="13" t="s">
        <v>1001</v>
      </c>
      <c r="S1089" s="22" t="s">
        <v>32</v>
      </c>
      <c r="T1089" s="23" t="s">
        <v>52</v>
      </c>
      <c r="U1089" s="23">
        <v>0</v>
      </c>
      <c r="V1089" s="22" t="s">
        <v>67</v>
      </c>
      <c r="W1089" s="24" t="s">
        <v>3677</v>
      </c>
      <c r="X1089" s="25" t="s">
        <v>50</v>
      </c>
      <c r="Y1089" s="25" t="s">
        <v>50</v>
      </c>
      <c r="Z1089" s="25" t="s">
        <v>50</v>
      </c>
      <c r="AA1089" s="25"/>
      <c r="AB1089" s="26"/>
      <c r="AC1089" s="31">
        <v>0</v>
      </c>
      <c r="AD1089" s="32"/>
      <c r="AE1089" s="32"/>
      <c r="AF1089" s="32"/>
      <c r="AG1089" s="33"/>
      <c r="AH1089" s="33"/>
      <c r="AI1089" s="33"/>
      <c r="AJ1089" s="27"/>
      <c r="AK1089" s="27"/>
      <c r="AL1089" s="27">
        <v>0.75000211044869358</v>
      </c>
      <c r="AM1089" s="27"/>
      <c r="AN1089" s="27">
        <v>0</v>
      </c>
      <c r="AO1089" s="28" t="s">
        <v>3857</v>
      </c>
      <c r="AP1089" s="29"/>
      <c r="AQ1089" s="29"/>
    </row>
    <row r="1090" spans="1:43" ht="12.65" customHeight="1">
      <c r="A1090" s="13" t="s">
        <v>545</v>
      </c>
      <c r="B1090" s="14" t="s">
        <v>3679</v>
      </c>
      <c r="C1090" s="13">
        <v>131</v>
      </c>
      <c r="D1090" s="13" t="s">
        <v>225</v>
      </c>
      <c r="E1090" s="15" t="s">
        <v>3249</v>
      </c>
      <c r="F1090" s="13">
        <v>45970</v>
      </c>
      <c r="G1090" s="13"/>
      <c r="H1090" s="16">
        <v>45897</v>
      </c>
      <c r="I1090" s="17">
        <v>45897</v>
      </c>
      <c r="J1090" s="18">
        <v>45897</v>
      </c>
      <c r="K1090" s="19">
        <v>0.29166666666666669</v>
      </c>
      <c r="L1090" s="19">
        <v>0.33333333333333331</v>
      </c>
      <c r="M1090" s="20">
        <v>0.125</v>
      </c>
      <c r="N1090" s="19">
        <v>0.16666666666666669</v>
      </c>
      <c r="O1090" s="21">
        <v>4.1666666666666671E-2</v>
      </c>
      <c r="P1090" s="13" t="s">
        <v>1000</v>
      </c>
      <c r="Q1090" s="13" t="s">
        <v>254</v>
      </c>
      <c r="R1090" s="13" t="s">
        <v>1001</v>
      </c>
      <c r="S1090" s="22" t="s">
        <v>32</v>
      </c>
      <c r="T1090" s="23" t="s">
        <v>52</v>
      </c>
      <c r="U1090" s="23">
        <v>0</v>
      </c>
      <c r="V1090" s="22" t="s">
        <v>67</v>
      </c>
      <c r="W1090" s="24" t="s">
        <v>3677</v>
      </c>
      <c r="X1090" s="25" t="s">
        <v>50</v>
      </c>
      <c r="Y1090" s="25" t="s">
        <v>50</v>
      </c>
      <c r="Z1090" s="25" t="s">
        <v>50</v>
      </c>
      <c r="AA1090" s="25"/>
      <c r="AB1090" s="26"/>
      <c r="AC1090" s="31">
        <v>1.3018690401187758</v>
      </c>
      <c r="AD1090" s="32"/>
      <c r="AE1090" s="32"/>
      <c r="AF1090" s="32"/>
      <c r="AG1090" s="33"/>
      <c r="AH1090" s="33"/>
      <c r="AI1090" s="33"/>
      <c r="AJ1090" s="27"/>
      <c r="AK1090" s="27"/>
      <c r="AL1090" s="27">
        <v>0.75000211044869358</v>
      </c>
      <c r="AM1090" s="27"/>
      <c r="AN1090" s="27">
        <v>0</v>
      </c>
      <c r="AO1090" s="28" t="s">
        <v>3857</v>
      </c>
      <c r="AP1090" s="29"/>
      <c r="AQ1090" s="29"/>
    </row>
    <row r="1091" spans="1:43" ht="12.65" customHeight="1">
      <c r="A1091" s="13" t="s">
        <v>545</v>
      </c>
      <c r="B1091" s="14" t="s">
        <v>3679</v>
      </c>
      <c r="C1091" s="13">
        <v>131</v>
      </c>
      <c r="D1091" s="13" t="s">
        <v>225</v>
      </c>
      <c r="E1091" s="15" t="s">
        <v>3249</v>
      </c>
      <c r="F1091" s="13">
        <v>45970</v>
      </c>
      <c r="G1091" s="13"/>
      <c r="H1091" s="16">
        <v>45899</v>
      </c>
      <c r="I1091" s="17">
        <v>45899</v>
      </c>
      <c r="J1091" s="18">
        <v>45899</v>
      </c>
      <c r="K1091" s="19">
        <v>0.55555555555555547</v>
      </c>
      <c r="L1091" s="19">
        <v>0.64652777777777781</v>
      </c>
      <c r="M1091" s="20">
        <v>0.3888888888888889</v>
      </c>
      <c r="N1091" s="19">
        <v>0.47986111111111113</v>
      </c>
      <c r="O1091" s="21">
        <v>9.0972222222222232E-2</v>
      </c>
      <c r="P1091" s="13" t="s">
        <v>1386</v>
      </c>
      <c r="Q1091" s="13" t="s">
        <v>254</v>
      </c>
      <c r="R1091" s="13" t="s">
        <v>1387</v>
      </c>
      <c r="S1091" s="22" t="s">
        <v>29</v>
      </c>
      <c r="T1091" s="23" t="s">
        <v>52</v>
      </c>
      <c r="U1091" s="23" t="s">
        <v>50</v>
      </c>
      <c r="V1091" s="22" t="s">
        <v>68</v>
      </c>
      <c r="W1091" s="24" t="s">
        <v>135</v>
      </c>
      <c r="X1091" s="25" t="s">
        <v>74</v>
      </c>
      <c r="Y1091" s="25" t="s">
        <v>114</v>
      </c>
      <c r="Z1091" s="25" t="s">
        <v>69</v>
      </c>
      <c r="AA1091" s="25"/>
      <c r="AB1091" s="26"/>
      <c r="AC1091" s="31">
        <v>0.30653426152381147</v>
      </c>
      <c r="AD1091" s="32"/>
      <c r="AE1091" s="32"/>
      <c r="AF1091" s="32"/>
      <c r="AG1091" s="33"/>
      <c r="AH1091" s="33"/>
      <c r="AI1091" s="33"/>
      <c r="AJ1091" s="27"/>
      <c r="AK1091" s="27"/>
      <c r="AL1091" s="27">
        <v>2.3400065845999238</v>
      </c>
      <c r="AM1091" s="27"/>
      <c r="AN1091" s="27">
        <v>0</v>
      </c>
      <c r="AO1091" s="28" t="s">
        <v>3857</v>
      </c>
      <c r="AP1091" s="29"/>
      <c r="AQ1091" s="29"/>
    </row>
    <row r="1092" spans="1:43" ht="12.65" customHeight="1">
      <c r="A1092" s="13" t="s">
        <v>545</v>
      </c>
      <c r="B1092" s="14" t="s">
        <v>3679</v>
      </c>
      <c r="C1092" s="13">
        <v>131</v>
      </c>
      <c r="D1092" s="13" t="s">
        <v>225</v>
      </c>
      <c r="E1092" s="15" t="s">
        <v>3250</v>
      </c>
      <c r="F1092" s="13">
        <v>45971</v>
      </c>
      <c r="G1092" s="13"/>
      <c r="H1092" s="16">
        <v>45885</v>
      </c>
      <c r="I1092" s="17">
        <v>45885</v>
      </c>
      <c r="J1092" s="18">
        <v>45885</v>
      </c>
      <c r="K1092" s="19">
        <v>0.45833333333333331</v>
      </c>
      <c r="L1092" s="19">
        <v>0.54166666666666663</v>
      </c>
      <c r="M1092" s="20">
        <v>0.29166666666666669</v>
      </c>
      <c r="N1092" s="19">
        <v>0.375</v>
      </c>
      <c r="O1092" s="21">
        <v>8.3333333333333315E-2</v>
      </c>
      <c r="P1092" s="13" t="s">
        <v>546</v>
      </c>
      <c r="Q1092" s="13" t="s">
        <v>254</v>
      </c>
      <c r="R1092" s="13" t="s">
        <v>547</v>
      </c>
      <c r="S1092" s="22" t="s">
        <v>31</v>
      </c>
      <c r="T1092" s="23" t="s">
        <v>211</v>
      </c>
      <c r="U1092" s="23" t="s">
        <v>50</v>
      </c>
      <c r="V1092" s="22" t="s">
        <v>212</v>
      </c>
      <c r="W1092" s="24" t="s">
        <v>160</v>
      </c>
      <c r="X1092" s="25" t="s">
        <v>161</v>
      </c>
      <c r="Y1092" s="25" t="s">
        <v>114</v>
      </c>
      <c r="Z1092" s="25" t="s">
        <v>69</v>
      </c>
      <c r="AA1092" s="25"/>
      <c r="AB1092" s="26"/>
      <c r="AC1092" s="31">
        <v>0</v>
      </c>
      <c r="AD1092" s="32"/>
      <c r="AE1092" s="32"/>
      <c r="AF1092" s="32"/>
      <c r="AG1092" s="33"/>
      <c r="AH1092" s="33"/>
      <c r="AI1092" s="33"/>
      <c r="AJ1092" s="27"/>
      <c r="AK1092" s="27"/>
      <c r="AL1092" s="27">
        <v>0.97500274358330163</v>
      </c>
      <c r="AM1092" s="27"/>
      <c r="AN1092" s="27">
        <v>0</v>
      </c>
      <c r="AO1092" s="28" t="s">
        <v>3857</v>
      </c>
      <c r="AP1092" s="29"/>
      <c r="AQ1092" s="29"/>
    </row>
    <row r="1093" spans="1:43" ht="12.65" customHeight="1">
      <c r="A1093" s="13" t="s">
        <v>545</v>
      </c>
      <c r="B1093" s="14" t="s">
        <v>3679</v>
      </c>
      <c r="C1093" s="13">
        <v>131</v>
      </c>
      <c r="D1093" s="13" t="s">
        <v>225</v>
      </c>
      <c r="E1093" s="15" t="s">
        <v>3250</v>
      </c>
      <c r="F1093" s="13">
        <v>45971</v>
      </c>
      <c r="G1093" s="13"/>
      <c r="H1093" s="16">
        <v>45888</v>
      </c>
      <c r="I1093" s="17">
        <v>45888</v>
      </c>
      <c r="J1093" s="18">
        <v>45888</v>
      </c>
      <c r="K1093" s="19">
        <v>0.33333333333333331</v>
      </c>
      <c r="L1093" s="19">
        <v>0.375</v>
      </c>
      <c r="M1093" s="20">
        <v>0.16666666666666669</v>
      </c>
      <c r="N1093" s="19">
        <v>0.20833333333333331</v>
      </c>
      <c r="O1093" s="21">
        <v>4.1666666666666657E-2</v>
      </c>
      <c r="P1093" s="13" t="s">
        <v>560</v>
      </c>
      <c r="Q1093" s="13" t="s">
        <v>254</v>
      </c>
      <c r="R1093" s="13" t="s">
        <v>561</v>
      </c>
      <c r="S1093" s="22" t="s">
        <v>32</v>
      </c>
      <c r="T1093" s="23" t="s">
        <v>97</v>
      </c>
      <c r="U1093" s="23" t="s">
        <v>50</v>
      </c>
      <c r="V1093" s="22" t="s">
        <v>3880</v>
      </c>
      <c r="W1093" s="24" t="s">
        <v>3659</v>
      </c>
      <c r="X1093" s="25" t="s">
        <v>83</v>
      </c>
      <c r="Y1093" s="25" t="s">
        <v>114</v>
      </c>
      <c r="Z1093" s="25" t="s">
        <v>71</v>
      </c>
      <c r="AA1093" s="25"/>
      <c r="AB1093" s="26"/>
      <c r="AC1093" s="31">
        <v>0</v>
      </c>
      <c r="AD1093" s="32"/>
      <c r="AE1093" s="32"/>
      <c r="AF1093" s="32"/>
      <c r="AG1093" s="33"/>
      <c r="AH1093" s="33"/>
      <c r="AI1093" s="33"/>
      <c r="AJ1093" s="27"/>
      <c r="AK1093" s="27"/>
      <c r="AL1093" s="27">
        <v>0.75000211044869358</v>
      </c>
      <c r="AM1093" s="27"/>
      <c r="AN1093" s="27">
        <v>0</v>
      </c>
      <c r="AO1093" s="28" t="s">
        <v>3857</v>
      </c>
      <c r="AP1093" s="29"/>
      <c r="AQ1093" s="29"/>
    </row>
    <row r="1094" spans="1:43" ht="12.65" customHeight="1">
      <c r="A1094" s="13" t="s">
        <v>545</v>
      </c>
      <c r="B1094" s="14" t="s">
        <v>3679</v>
      </c>
      <c r="C1094" s="13">
        <v>131</v>
      </c>
      <c r="D1094" s="13" t="s">
        <v>225</v>
      </c>
      <c r="E1094" s="15" t="s">
        <v>3250</v>
      </c>
      <c r="F1094" s="13">
        <v>45971</v>
      </c>
      <c r="G1094" s="13"/>
      <c r="H1094" s="16">
        <v>45888</v>
      </c>
      <c r="I1094" s="17">
        <v>45888</v>
      </c>
      <c r="J1094" s="18">
        <v>45888</v>
      </c>
      <c r="K1094" s="19">
        <v>0.89583333333333337</v>
      </c>
      <c r="L1094" s="19">
        <v>0.9375</v>
      </c>
      <c r="M1094" s="20">
        <v>0.72916666666666663</v>
      </c>
      <c r="N1094" s="19">
        <v>0.77083333333333337</v>
      </c>
      <c r="O1094" s="21">
        <v>4.1666666666666741E-2</v>
      </c>
      <c r="P1094" s="13" t="s">
        <v>556</v>
      </c>
      <c r="Q1094" s="13" t="s">
        <v>254</v>
      </c>
      <c r="R1094" s="13" t="s">
        <v>557</v>
      </c>
      <c r="S1094" s="22" t="s">
        <v>32</v>
      </c>
      <c r="T1094" s="23" t="s">
        <v>97</v>
      </c>
      <c r="U1094" s="23" t="s">
        <v>50</v>
      </c>
      <c r="V1094" s="22" t="s">
        <v>3880</v>
      </c>
      <c r="W1094" s="24" t="s">
        <v>3659</v>
      </c>
      <c r="X1094" s="25" t="s">
        <v>83</v>
      </c>
      <c r="Y1094" s="25" t="s">
        <v>114</v>
      </c>
      <c r="Z1094" s="25" t="s">
        <v>71</v>
      </c>
      <c r="AA1094" s="25"/>
      <c r="AB1094" s="26"/>
      <c r="AC1094" s="31">
        <v>0</v>
      </c>
      <c r="AD1094" s="32"/>
      <c r="AE1094" s="32"/>
      <c r="AF1094" s="32"/>
      <c r="AG1094" s="33"/>
      <c r="AH1094" s="33"/>
      <c r="AI1094" s="33"/>
      <c r="AJ1094" s="27"/>
      <c r="AK1094" s="27"/>
      <c r="AL1094" s="27">
        <v>0.75000211044869358</v>
      </c>
      <c r="AM1094" s="27"/>
      <c r="AN1094" s="27">
        <v>0</v>
      </c>
      <c r="AO1094" s="28" t="s">
        <v>3857</v>
      </c>
      <c r="AP1094" s="29"/>
      <c r="AQ1094" s="29"/>
    </row>
    <row r="1095" spans="1:43" ht="12.65" customHeight="1">
      <c r="A1095" s="13" t="s">
        <v>545</v>
      </c>
      <c r="B1095" s="14" t="s">
        <v>3679</v>
      </c>
      <c r="C1095" s="13">
        <v>131</v>
      </c>
      <c r="D1095" s="13" t="s">
        <v>225</v>
      </c>
      <c r="E1095" s="15" t="s">
        <v>3250</v>
      </c>
      <c r="F1095" s="13">
        <v>45971</v>
      </c>
      <c r="G1095" s="13"/>
      <c r="H1095" s="16">
        <v>45889</v>
      </c>
      <c r="I1095" s="17">
        <v>45889</v>
      </c>
      <c r="J1095" s="18">
        <v>45889</v>
      </c>
      <c r="K1095" s="19">
        <v>0.66666666666666663</v>
      </c>
      <c r="L1095" s="19">
        <v>0.70833333333333337</v>
      </c>
      <c r="M1095" s="20">
        <v>0.5</v>
      </c>
      <c r="N1095" s="19">
        <v>0.54166666666666663</v>
      </c>
      <c r="O1095" s="21">
        <v>4.1666666666666685E-2</v>
      </c>
      <c r="P1095" s="13" t="s">
        <v>556</v>
      </c>
      <c r="Q1095" s="13" t="s">
        <v>254</v>
      </c>
      <c r="R1095" s="13" t="s">
        <v>557</v>
      </c>
      <c r="S1095" s="22" t="s">
        <v>32</v>
      </c>
      <c r="T1095" s="23" t="s">
        <v>97</v>
      </c>
      <c r="U1095" s="23" t="s">
        <v>50</v>
      </c>
      <c r="V1095" s="22" t="s">
        <v>3880</v>
      </c>
      <c r="W1095" s="24" t="s">
        <v>3659</v>
      </c>
      <c r="X1095" s="25" t="s">
        <v>83</v>
      </c>
      <c r="Y1095" s="25" t="s">
        <v>114</v>
      </c>
      <c r="Z1095" s="25" t="s">
        <v>71</v>
      </c>
      <c r="AA1095" s="25"/>
      <c r="AB1095" s="26"/>
      <c r="AC1095" s="31">
        <v>0.95205935343866166</v>
      </c>
      <c r="AD1095" s="32"/>
      <c r="AE1095" s="32"/>
      <c r="AF1095" s="32"/>
      <c r="AG1095" s="33"/>
      <c r="AH1095" s="33"/>
      <c r="AI1095" s="33"/>
      <c r="AJ1095" s="27"/>
      <c r="AK1095" s="27"/>
      <c r="AL1095" s="27">
        <v>0.75000211044869358</v>
      </c>
      <c r="AM1095" s="27"/>
      <c r="AN1095" s="27">
        <v>0</v>
      </c>
      <c r="AO1095" s="28" t="s">
        <v>3857</v>
      </c>
      <c r="AP1095" s="29"/>
      <c r="AQ1095" s="29"/>
    </row>
    <row r="1096" spans="1:43" ht="12.65" customHeight="1">
      <c r="A1096" s="13" t="s">
        <v>545</v>
      </c>
      <c r="B1096" s="14" t="s">
        <v>3679</v>
      </c>
      <c r="C1096" s="13">
        <v>131</v>
      </c>
      <c r="D1096" s="13" t="s">
        <v>225</v>
      </c>
      <c r="E1096" s="15" t="s">
        <v>3250</v>
      </c>
      <c r="F1096" s="13">
        <v>45971</v>
      </c>
      <c r="G1096" s="13"/>
      <c r="H1096" s="16">
        <v>45891</v>
      </c>
      <c r="I1096" s="17">
        <v>45891</v>
      </c>
      <c r="J1096" s="18">
        <v>45891</v>
      </c>
      <c r="K1096" s="19">
        <v>0.83333333333333337</v>
      </c>
      <c r="L1096" s="19">
        <v>0.875</v>
      </c>
      <c r="M1096" s="20">
        <v>0.66666666666666663</v>
      </c>
      <c r="N1096" s="19">
        <v>0.70833333333333326</v>
      </c>
      <c r="O1096" s="21">
        <v>4.166666666666663E-2</v>
      </c>
      <c r="P1096" s="13" t="s">
        <v>556</v>
      </c>
      <c r="Q1096" s="13" t="s">
        <v>254</v>
      </c>
      <c r="R1096" s="13" t="s">
        <v>557</v>
      </c>
      <c r="S1096" s="22" t="s">
        <v>32</v>
      </c>
      <c r="T1096" s="23" t="s">
        <v>97</v>
      </c>
      <c r="U1096" s="23" t="s">
        <v>50</v>
      </c>
      <c r="V1096" s="22" t="s">
        <v>3880</v>
      </c>
      <c r="W1096" s="24" t="s">
        <v>3659</v>
      </c>
      <c r="X1096" s="25" t="s">
        <v>83</v>
      </c>
      <c r="Y1096" s="25" t="s">
        <v>114</v>
      </c>
      <c r="Z1096" s="25" t="s">
        <v>71</v>
      </c>
      <c r="AA1096" s="25"/>
      <c r="AB1096" s="26"/>
      <c r="AC1096" s="31">
        <v>0.62028109390700681</v>
      </c>
      <c r="AD1096" s="32"/>
      <c r="AE1096" s="32"/>
      <c r="AF1096" s="32"/>
      <c r="AG1096" s="33"/>
      <c r="AH1096" s="33"/>
      <c r="AI1096" s="33"/>
      <c r="AJ1096" s="27"/>
      <c r="AK1096" s="27"/>
      <c r="AL1096" s="27">
        <v>0.75000211044869358</v>
      </c>
      <c r="AM1096" s="27"/>
      <c r="AN1096" s="27">
        <v>0</v>
      </c>
      <c r="AO1096" s="28" t="s">
        <v>3857</v>
      </c>
      <c r="AP1096" s="29"/>
      <c r="AQ1096" s="29"/>
    </row>
    <row r="1097" spans="1:43" ht="12.65" customHeight="1">
      <c r="A1097" s="13" t="s">
        <v>545</v>
      </c>
      <c r="B1097" s="14" t="s">
        <v>3679</v>
      </c>
      <c r="C1097" s="13">
        <v>131</v>
      </c>
      <c r="D1097" s="13" t="s">
        <v>225</v>
      </c>
      <c r="E1097" s="15" t="s">
        <v>3251</v>
      </c>
      <c r="F1097" s="13">
        <v>45960</v>
      </c>
      <c r="G1097" s="13"/>
      <c r="H1097" s="16">
        <v>45885</v>
      </c>
      <c r="I1097" s="17">
        <v>45885</v>
      </c>
      <c r="J1097" s="18">
        <v>45885</v>
      </c>
      <c r="K1097" s="19">
        <v>0.76041666666666663</v>
      </c>
      <c r="L1097" s="19">
        <v>0.86458333333333337</v>
      </c>
      <c r="M1097" s="20">
        <v>0.59375</v>
      </c>
      <c r="N1097" s="19">
        <v>0.69791666666666663</v>
      </c>
      <c r="O1097" s="21">
        <v>0.10416666666666663</v>
      </c>
      <c r="P1097" s="13" t="s">
        <v>50</v>
      </c>
      <c r="Q1097" s="13" t="s">
        <v>50</v>
      </c>
      <c r="R1097" s="13" t="s">
        <v>2390</v>
      </c>
      <c r="S1097" s="22" t="s">
        <v>29</v>
      </c>
      <c r="T1097" s="23" t="s">
        <v>97</v>
      </c>
      <c r="U1097" s="23" t="s">
        <v>50</v>
      </c>
      <c r="V1097" s="22" t="s">
        <v>3880</v>
      </c>
      <c r="W1097" s="24" t="s">
        <v>3659</v>
      </c>
      <c r="X1097" s="25" t="s">
        <v>83</v>
      </c>
      <c r="Y1097" s="25" t="s">
        <v>114</v>
      </c>
      <c r="Z1097" s="25" t="s">
        <v>71</v>
      </c>
      <c r="AA1097" s="25"/>
      <c r="AB1097" s="26"/>
      <c r="AC1097" s="31">
        <v>7.8192100516887981</v>
      </c>
      <c r="AD1097" s="32"/>
      <c r="AE1097" s="32"/>
      <c r="AF1097" s="32"/>
      <c r="AG1097" s="33"/>
      <c r="AH1097" s="33"/>
      <c r="AI1097" s="33"/>
      <c r="AJ1097" s="27"/>
      <c r="AK1097" s="27"/>
      <c r="AL1097" s="27">
        <v>2.3400065845999238</v>
      </c>
      <c r="AM1097" s="27"/>
      <c r="AN1097" s="27">
        <v>0</v>
      </c>
      <c r="AO1097" s="28" t="s">
        <v>3858</v>
      </c>
      <c r="AP1097" s="29"/>
      <c r="AQ1097" s="29"/>
    </row>
    <row r="1098" spans="1:43" ht="12.65" customHeight="1">
      <c r="A1098" s="13" t="s">
        <v>545</v>
      </c>
      <c r="B1098" s="14" t="s">
        <v>3679</v>
      </c>
      <c r="C1098" s="13">
        <v>131</v>
      </c>
      <c r="D1098" s="13" t="s">
        <v>225</v>
      </c>
      <c r="E1098" s="15" t="s">
        <v>3251</v>
      </c>
      <c r="F1098" s="13">
        <v>45960</v>
      </c>
      <c r="G1098" s="13"/>
      <c r="H1098" s="16">
        <v>45886</v>
      </c>
      <c r="I1098" s="17">
        <v>45886</v>
      </c>
      <c r="J1098" s="18">
        <v>45886</v>
      </c>
      <c r="K1098" s="19">
        <v>0.1875</v>
      </c>
      <c r="L1098" s="19">
        <v>0.22916666666666666</v>
      </c>
      <c r="M1098" s="20">
        <v>2.0833333333333259E-2</v>
      </c>
      <c r="N1098" s="19">
        <v>6.25E-2</v>
      </c>
      <c r="O1098" s="21">
        <v>4.166666666666663E-2</v>
      </c>
      <c r="P1098" s="13" t="s">
        <v>50</v>
      </c>
      <c r="Q1098" s="13" t="s">
        <v>50</v>
      </c>
      <c r="R1098" s="13" t="s">
        <v>2393</v>
      </c>
      <c r="S1098" s="22" t="s">
        <v>32</v>
      </c>
      <c r="T1098" s="23" t="s">
        <v>97</v>
      </c>
      <c r="U1098" s="23" t="s">
        <v>50</v>
      </c>
      <c r="V1098" s="22" t="s">
        <v>3880</v>
      </c>
      <c r="W1098" s="24" t="s">
        <v>3659</v>
      </c>
      <c r="X1098" s="25" t="s">
        <v>83</v>
      </c>
      <c r="Y1098" s="25" t="s">
        <v>114</v>
      </c>
      <c r="Z1098" s="25" t="s">
        <v>71</v>
      </c>
      <c r="AA1098" s="25"/>
      <c r="AB1098" s="26"/>
      <c r="AC1098" s="31">
        <v>4.1841926698000265</v>
      </c>
      <c r="AD1098" s="32"/>
      <c r="AE1098" s="32"/>
      <c r="AF1098" s="32"/>
      <c r="AG1098" s="33"/>
      <c r="AH1098" s="33"/>
      <c r="AI1098" s="33"/>
      <c r="AJ1098" s="27"/>
      <c r="AK1098" s="27"/>
      <c r="AL1098" s="27">
        <v>0.97500274358330163</v>
      </c>
      <c r="AM1098" s="27"/>
      <c r="AN1098" s="27">
        <v>0</v>
      </c>
      <c r="AO1098" s="28" t="s">
        <v>3858</v>
      </c>
      <c r="AP1098" s="29"/>
      <c r="AQ1098" s="29"/>
    </row>
    <row r="1099" spans="1:43" ht="12.65" customHeight="1">
      <c r="A1099" s="13" t="s">
        <v>545</v>
      </c>
      <c r="B1099" s="14" t="s">
        <v>3679</v>
      </c>
      <c r="C1099" s="13">
        <v>131</v>
      </c>
      <c r="D1099" s="13" t="s">
        <v>225</v>
      </c>
      <c r="E1099" s="15" t="s">
        <v>3252</v>
      </c>
      <c r="F1099" s="13">
        <v>45972</v>
      </c>
      <c r="G1099" s="13"/>
      <c r="H1099" s="16">
        <v>45886</v>
      </c>
      <c r="I1099" s="17">
        <v>45885</v>
      </c>
      <c r="J1099" s="18">
        <v>45885</v>
      </c>
      <c r="K1099" s="19">
        <v>0.10416666666666666</v>
      </c>
      <c r="L1099" s="19">
        <v>0.20833333333333334</v>
      </c>
      <c r="M1099" s="20">
        <v>0.9375</v>
      </c>
      <c r="N1099" s="19">
        <v>4.1666666666666671E-2</v>
      </c>
      <c r="O1099" s="21">
        <v>0.10416666666666663</v>
      </c>
      <c r="P1099" s="13" t="s">
        <v>554</v>
      </c>
      <c r="Q1099" s="13" t="s">
        <v>254</v>
      </c>
      <c r="R1099" s="13" t="s">
        <v>555</v>
      </c>
      <c r="S1099" s="22" t="s">
        <v>31</v>
      </c>
      <c r="T1099" s="23" t="s">
        <v>97</v>
      </c>
      <c r="U1099" s="23" t="s">
        <v>50</v>
      </c>
      <c r="V1099" s="22" t="s">
        <v>3880</v>
      </c>
      <c r="W1099" s="24" t="s">
        <v>3659</v>
      </c>
      <c r="X1099" s="25" t="s">
        <v>83</v>
      </c>
      <c r="Y1099" s="25" t="s">
        <v>114</v>
      </c>
      <c r="Z1099" s="25" t="s">
        <v>71</v>
      </c>
      <c r="AA1099" s="25"/>
      <c r="AB1099" s="26"/>
      <c r="AC1099" s="31">
        <v>0.53373024359440124</v>
      </c>
      <c r="AD1099" s="32"/>
      <c r="AE1099" s="32"/>
      <c r="AF1099" s="32"/>
      <c r="AG1099" s="33"/>
      <c r="AH1099" s="33"/>
      <c r="AI1099" s="33"/>
      <c r="AJ1099" s="27"/>
      <c r="AK1099" s="27"/>
      <c r="AL1099" s="27">
        <v>1.2187534294791269</v>
      </c>
      <c r="AM1099" s="27"/>
      <c r="AN1099" s="27">
        <v>0</v>
      </c>
      <c r="AO1099" s="28" t="s">
        <v>3857</v>
      </c>
      <c r="AP1099" s="29"/>
      <c r="AQ1099" s="29"/>
    </row>
    <row r="1100" spans="1:43" ht="12.65" customHeight="1">
      <c r="A1100" s="13" t="s">
        <v>545</v>
      </c>
      <c r="B1100" s="14" t="s">
        <v>3679</v>
      </c>
      <c r="C1100" s="13">
        <v>131</v>
      </c>
      <c r="D1100" s="13" t="s">
        <v>225</v>
      </c>
      <c r="E1100" s="15" t="s">
        <v>3252</v>
      </c>
      <c r="F1100" s="13">
        <v>45972</v>
      </c>
      <c r="G1100" s="13"/>
      <c r="H1100" s="16">
        <v>45886</v>
      </c>
      <c r="I1100" s="17">
        <v>45886</v>
      </c>
      <c r="J1100" s="18">
        <v>45886</v>
      </c>
      <c r="K1100" s="19">
        <v>0.66666666666666663</v>
      </c>
      <c r="L1100" s="19">
        <v>0.70486111111111105</v>
      </c>
      <c r="M1100" s="20">
        <v>0.5</v>
      </c>
      <c r="N1100" s="19">
        <v>0.53819444444444442</v>
      </c>
      <c r="O1100" s="21">
        <v>3.8194444444444475E-2</v>
      </c>
      <c r="P1100" s="13" t="s">
        <v>560</v>
      </c>
      <c r="Q1100" s="13" t="s">
        <v>254</v>
      </c>
      <c r="R1100" s="13" t="s">
        <v>561</v>
      </c>
      <c r="S1100" s="22" t="s">
        <v>32</v>
      </c>
      <c r="T1100" s="23" t="s">
        <v>97</v>
      </c>
      <c r="U1100" s="23" t="s">
        <v>50</v>
      </c>
      <c r="V1100" s="22" t="s">
        <v>3880</v>
      </c>
      <c r="W1100" s="24" t="s">
        <v>3659</v>
      </c>
      <c r="X1100" s="25" t="s">
        <v>83</v>
      </c>
      <c r="Y1100" s="25" t="s">
        <v>114</v>
      </c>
      <c r="Z1100" s="25" t="s">
        <v>71</v>
      </c>
      <c r="AA1100" s="25"/>
      <c r="AB1100" s="26"/>
      <c r="AC1100" s="31">
        <v>7.2125708593838003E-2</v>
      </c>
      <c r="AD1100" s="32"/>
      <c r="AE1100" s="32"/>
      <c r="AF1100" s="32"/>
      <c r="AG1100" s="33"/>
      <c r="AH1100" s="33"/>
      <c r="AI1100" s="33"/>
      <c r="AJ1100" s="27"/>
      <c r="AK1100" s="27"/>
      <c r="AL1100" s="27">
        <v>0.97500274358330163</v>
      </c>
      <c r="AM1100" s="27"/>
      <c r="AN1100" s="27">
        <v>0</v>
      </c>
      <c r="AO1100" s="28" t="s">
        <v>3857</v>
      </c>
      <c r="AP1100" s="29"/>
      <c r="AQ1100" s="29"/>
    </row>
    <row r="1101" spans="1:43" ht="12.65" customHeight="1">
      <c r="A1101" s="13" t="s">
        <v>545</v>
      </c>
      <c r="B1101" s="14" t="s">
        <v>3679</v>
      </c>
      <c r="C1101" s="13">
        <v>131</v>
      </c>
      <c r="D1101" s="13" t="s">
        <v>225</v>
      </c>
      <c r="E1101" s="15" t="s">
        <v>3252</v>
      </c>
      <c r="F1101" s="13">
        <v>45972</v>
      </c>
      <c r="G1101" s="13"/>
      <c r="H1101" s="16">
        <v>45887</v>
      </c>
      <c r="I1101" s="17">
        <v>45887</v>
      </c>
      <c r="J1101" s="18">
        <v>45887</v>
      </c>
      <c r="K1101" s="19">
        <v>0.83333333333333337</v>
      </c>
      <c r="L1101" s="19">
        <v>0.875</v>
      </c>
      <c r="M1101" s="20">
        <v>0.66666666666666663</v>
      </c>
      <c r="N1101" s="19">
        <v>0.70833333333333326</v>
      </c>
      <c r="O1101" s="21">
        <v>4.166666666666663E-2</v>
      </c>
      <c r="P1101" s="13" t="s">
        <v>556</v>
      </c>
      <c r="Q1101" s="13" t="s">
        <v>254</v>
      </c>
      <c r="R1101" s="13" t="s">
        <v>557</v>
      </c>
      <c r="S1101" s="22" t="s">
        <v>32</v>
      </c>
      <c r="T1101" s="23" t="s">
        <v>97</v>
      </c>
      <c r="U1101" s="23" t="s">
        <v>50</v>
      </c>
      <c r="V1101" s="22" t="s">
        <v>3880</v>
      </c>
      <c r="W1101" s="24" t="s">
        <v>3659</v>
      </c>
      <c r="X1101" s="25" t="s">
        <v>83</v>
      </c>
      <c r="Y1101" s="25" t="s">
        <v>114</v>
      </c>
      <c r="Z1101" s="25" t="s">
        <v>71</v>
      </c>
      <c r="AA1101" s="25"/>
      <c r="AB1101" s="26"/>
      <c r="AC1101" s="31">
        <v>1.3487507507047707</v>
      </c>
      <c r="AD1101" s="32"/>
      <c r="AE1101" s="32"/>
      <c r="AF1101" s="32"/>
      <c r="AG1101" s="33"/>
      <c r="AH1101" s="33"/>
      <c r="AI1101" s="33"/>
      <c r="AJ1101" s="27"/>
      <c r="AK1101" s="27"/>
      <c r="AL1101" s="27">
        <v>0.75000211044869358</v>
      </c>
      <c r="AM1101" s="27"/>
      <c r="AN1101" s="27">
        <v>0</v>
      </c>
      <c r="AO1101" s="28" t="s">
        <v>3857</v>
      </c>
      <c r="AP1101" s="29"/>
      <c r="AQ1101" s="29"/>
    </row>
    <row r="1102" spans="1:43" ht="12.65" customHeight="1">
      <c r="A1102" s="13" t="s">
        <v>545</v>
      </c>
      <c r="B1102" s="14" t="s">
        <v>3679</v>
      </c>
      <c r="C1102" s="13">
        <v>131</v>
      </c>
      <c r="D1102" s="13" t="s">
        <v>225</v>
      </c>
      <c r="E1102" s="15" t="s">
        <v>3252</v>
      </c>
      <c r="F1102" s="13">
        <v>45972</v>
      </c>
      <c r="G1102" s="13"/>
      <c r="H1102" s="16">
        <v>45888</v>
      </c>
      <c r="I1102" s="17">
        <v>45887</v>
      </c>
      <c r="J1102" s="18">
        <v>45887</v>
      </c>
      <c r="K1102" s="19">
        <v>0.125</v>
      </c>
      <c r="L1102" s="19">
        <v>0.16666666666666666</v>
      </c>
      <c r="M1102" s="20">
        <v>0.95833333333333326</v>
      </c>
      <c r="N1102" s="19">
        <v>0</v>
      </c>
      <c r="O1102" s="21">
        <v>4.1666666666666741E-2</v>
      </c>
      <c r="P1102" s="13" t="s">
        <v>556</v>
      </c>
      <c r="Q1102" s="13" t="s">
        <v>254</v>
      </c>
      <c r="R1102" s="13" t="s">
        <v>557</v>
      </c>
      <c r="S1102" s="22" t="s">
        <v>32</v>
      </c>
      <c r="T1102" s="23" t="s">
        <v>97</v>
      </c>
      <c r="U1102" s="23" t="s">
        <v>50</v>
      </c>
      <c r="V1102" s="22" t="s">
        <v>3880</v>
      </c>
      <c r="W1102" s="24" t="s">
        <v>3659</v>
      </c>
      <c r="X1102" s="25" t="s">
        <v>83</v>
      </c>
      <c r="Y1102" s="25" t="s">
        <v>114</v>
      </c>
      <c r="Z1102" s="25" t="s">
        <v>71</v>
      </c>
      <c r="AA1102" s="25"/>
      <c r="AB1102" s="26"/>
      <c r="AC1102" s="31">
        <v>0</v>
      </c>
      <c r="AD1102" s="32"/>
      <c r="AE1102" s="32"/>
      <c r="AF1102" s="32"/>
      <c r="AG1102" s="33"/>
      <c r="AH1102" s="33"/>
      <c r="AI1102" s="33"/>
      <c r="AJ1102" s="27"/>
      <c r="AK1102" s="27"/>
      <c r="AL1102" s="27">
        <v>0.93750263806086687</v>
      </c>
      <c r="AM1102" s="27"/>
      <c r="AN1102" s="27">
        <v>0</v>
      </c>
      <c r="AO1102" s="28" t="s">
        <v>3857</v>
      </c>
      <c r="AP1102" s="29"/>
      <c r="AQ1102" s="29"/>
    </row>
    <row r="1103" spans="1:43" ht="12.65" customHeight="1">
      <c r="A1103" s="13" t="s">
        <v>545</v>
      </c>
      <c r="B1103" s="14" t="s">
        <v>3679</v>
      </c>
      <c r="C1103" s="13">
        <v>131</v>
      </c>
      <c r="D1103" s="13" t="s">
        <v>225</v>
      </c>
      <c r="E1103" s="15" t="s">
        <v>3252</v>
      </c>
      <c r="F1103" s="13">
        <v>45972</v>
      </c>
      <c r="G1103" s="13"/>
      <c r="H1103" s="16">
        <v>45888</v>
      </c>
      <c r="I1103" s="17">
        <v>45888</v>
      </c>
      <c r="J1103" s="18">
        <v>45888</v>
      </c>
      <c r="K1103" s="19">
        <v>0.6875</v>
      </c>
      <c r="L1103" s="19">
        <v>0.73263888888888895</v>
      </c>
      <c r="M1103" s="20">
        <v>0.52083333333333326</v>
      </c>
      <c r="N1103" s="19">
        <v>0.56597222222222221</v>
      </c>
      <c r="O1103" s="21">
        <v>4.5138888888888951E-2</v>
      </c>
      <c r="P1103" s="13" t="s">
        <v>556</v>
      </c>
      <c r="Q1103" s="13" t="s">
        <v>254</v>
      </c>
      <c r="R1103" s="13" t="s">
        <v>557</v>
      </c>
      <c r="S1103" s="22" t="s">
        <v>32</v>
      </c>
      <c r="T1103" s="23" t="s">
        <v>97</v>
      </c>
      <c r="U1103" s="23" t="s">
        <v>50</v>
      </c>
      <c r="V1103" s="22" t="s">
        <v>3880</v>
      </c>
      <c r="W1103" s="24" t="s">
        <v>3659</v>
      </c>
      <c r="X1103" s="25" t="s">
        <v>83</v>
      </c>
      <c r="Y1103" s="25" t="s">
        <v>114</v>
      </c>
      <c r="Z1103" s="25" t="s">
        <v>71</v>
      </c>
      <c r="AA1103" s="25"/>
      <c r="AB1103" s="26"/>
      <c r="AC1103" s="31">
        <v>9.3763421171989408E-2</v>
      </c>
      <c r="AD1103" s="32"/>
      <c r="AE1103" s="32"/>
      <c r="AF1103" s="32"/>
      <c r="AG1103" s="33"/>
      <c r="AH1103" s="33"/>
      <c r="AI1103" s="33"/>
      <c r="AJ1103" s="27"/>
      <c r="AK1103" s="27"/>
      <c r="AL1103" s="27">
        <v>0.75000211044869358</v>
      </c>
      <c r="AM1103" s="27"/>
      <c r="AN1103" s="27">
        <v>0</v>
      </c>
      <c r="AO1103" s="28" t="s">
        <v>3857</v>
      </c>
      <c r="AP1103" s="29"/>
      <c r="AQ1103" s="29"/>
    </row>
    <row r="1104" spans="1:43" ht="12.65" customHeight="1">
      <c r="A1104" s="13" t="s">
        <v>545</v>
      </c>
      <c r="B1104" s="14" t="s">
        <v>3679</v>
      </c>
      <c r="C1104" s="13">
        <v>131</v>
      </c>
      <c r="D1104" s="13" t="s">
        <v>225</v>
      </c>
      <c r="E1104" s="15" t="s">
        <v>3252</v>
      </c>
      <c r="F1104" s="13">
        <v>45972</v>
      </c>
      <c r="G1104" s="13"/>
      <c r="H1104" s="16">
        <v>45889</v>
      </c>
      <c r="I1104" s="17">
        <v>45888</v>
      </c>
      <c r="J1104" s="18">
        <v>45888</v>
      </c>
      <c r="K1104" s="19">
        <v>0.14583333333333334</v>
      </c>
      <c r="L1104" s="19">
        <v>0.1875</v>
      </c>
      <c r="M1104" s="20">
        <v>0.97916666666666663</v>
      </c>
      <c r="N1104" s="19">
        <v>2.0833333333333481E-2</v>
      </c>
      <c r="O1104" s="21">
        <v>4.1666666666666741E-2</v>
      </c>
      <c r="P1104" s="13" t="s">
        <v>556</v>
      </c>
      <c r="Q1104" s="13" t="s">
        <v>254</v>
      </c>
      <c r="R1104" s="13" t="s">
        <v>557</v>
      </c>
      <c r="S1104" s="22" t="s">
        <v>32</v>
      </c>
      <c r="T1104" s="23" t="s">
        <v>97</v>
      </c>
      <c r="U1104" s="23" t="s">
        <v>50</v>
      </c>
      <c r="V1104" s="22" t="s">
        <v>3880</v>
      </c>
      <c r="W1104" s="24" t="s">
        <v>3659</v>
      </c>
      <c r="X1104" s="25" t="s">
        <v>83</v>
      </c>
      <c r="Y1104" s="25" t="s">
        <v>114</v>
      </c>
      <c r="Z1104" s="25" t="s">
        <v>71</v>
      </c>
      <c r="AA1104" s="25"/>
      <c r="AB1104" s="26"/>
      <c r="AC1104" s="31">
        <v>1.0818856289075699E-2</v>
      </c>
      <c r="AD1104" s="32"/>
      <c r="AE1104" s="32"/>
      <c r="AF1104" s="32"/>
      <c r="AG1104" s="33"/>
      <c r="AH1104" s="33"/>
      <c r="AI1104" s="33"/>
      <c r="AJ1104" s="27"/>
      <c r="AK1104" s="27"/>
      <c r="AL1104" s="27">
        <v>0.93750263806086687</v>
      </c>
      <c r="AM1104" s="27"/>
      <c r="AN1104" s="27">
        <v>0</v>
      </c>
      <c r="AO1104" s="28" t="s">
        <v>3857</v>
      </c>
      <c r="AP1104" s="29"/>
      <c r="AQ1104" s="29"/>
    </row>
    <row r="1105" spans="1:43" ht="12.65" customHeight="1">
      <c r="A1105" s="13" t="s">
        <v>545</v>
      </c>
      <c r="B1105" s="14" t="s">
        <v>3679</v>
      </c>
      <c r="C1105" s="13">
        <v>131</v>
      </c>
      <c r="D1105" s="13" t="s">
        <v>225</v>
      </c>
      <c r="E1105" s="15" t="s">
        <v>3252</v>
      </c>
      <c r="F1105" s="13">
        <v>45972</v>
      </c>
      <c r="G1105" s="13"/>
      <c r="H1105" s="16">
        <v>45889</v>
      </c>
      <c r="I1105" s="17">
        <v>45889</v>
      </c>
      <c r="J1105" s="18">
        <v>45889</v>
      </c>
      <c r="K1105" s="19">
        <v>0.45833333333333331</v>
      </c>
      <c r="L1105" s="19">
        <v>0.5</v>
      </c>
      <c r="M1105" s="20">
        <v>0.29166666666666669</v>
      </c>
      <c r="N1105" s="19">
        <v>0.33333333333333337</v>
      </c>
      <c r="O1105" s="21">
        <v>4.1666666666666685E-2</v>
      </c>
      <c r="P1105" s="13" t="s">
        <v>556</v>
      </c>
      <c r="Q1105" s="13" t="s">
        <v>254</v>
      </c>
      <c r="R1105" s="13" t="s">
        <v>557</v>
      </c>
      <c r="S1105" s="22" t="s">
        <v>32</v>
      </c>
      <c r="T1105" s="23" t="s">
        <v>97</v>
      </c>
      <c r="U1105" s="23" t="s">
        <v>50</v>
      </c>
      <c r="V1105" s="22" t="s">
        <v>3880</v>
      </c>
      <c r="W1105" s="24" t="s">
        <v>3659</v>
      </c>
      <c r="X1105" s="25" t="s">
        <v>83</v>
      </c>
      <c r="Y1105" s="25" t="s">
        <v>114</v>
      </c>
      <c r="Z1105" s="25" t="s">
        <v>71</v>
      </c>
      <c r="AA1105" s="25"/>
      <c r="AB1105" s="26"/>
      <c r="AC1105" s="31">
        <v>0</v>
      </c>
      <c r="AD1105" s="32"/>
      <c r="AE1105" s="32"/>
      <c r="AF1105" s="32"/>
      <c r="AG1105" s="33"/>
      <c r="AH1105" s="33"/>
      <c r="AI1105" s="33"/>
      <c r="AJ1105" s="27"/>
      <c r="AK1105" s="27"/>
      <c r="AL1105" s="27">
        <v>0.75000211044869358</v>
      </c>
      <c r="AM1105" s="27"/>
      <c r="AN1105" s="27">
        <v>0</v>
      </c>
      <c r="AO1105" s="28" t="s">
        <v>3857</v>
      </c>
      <c r="AP1105" s="29"/>
      <c r="AQ1105" s="29"/>
    </row>
    <row r="1106" spans="1:43" ht="12.65" customHeight="1">
      <c r="A1106" s="13" t="s">
        <v>545</v>
      </c>
      <c r="B1106" s="14" t="s">
        <v>3679</v>
      </c>
      <c r="C1106" s="13">
        <v>131</v>
      </c>
      <c r="D1106" s="13" t="s">
        <v>225</v>
      </c>
      <c r="E1106" s="15" t="s">
        <v>3252</v>
      </c>
      <c r="F1106" s="13">
        <v>45972</v>
      </c>
      <c r="G1106" s="13"/>
      <c r="H1106" s="16">
        <v>45891</v>
      </c>
      <c r="I1106" s="17">
        <v>45891</v>
      </c>
      <c r="J1106" s="18">
        <v>45891</v>
      </c>
      <c r="K1106" s="19">
        <v>0.625</v>
      </c>
      <c r="L1106" s="19">
        <v>0.66666666666666663</v>
      </c>
      <c r="M1106" s="20">
        <v>0.45833333333333337</v>
      </c>
      <c r="N1106" s="19">
        <v>0.5</v>
      </c>
      <c r="O1106" s="21">
        <v>4.166666666666663E-2</v>
      </c>
      <c r="P1106" s="13" t="s">
        <v>556</v>
      </c>
      <c r="Q1106" s="13" t="s">
        <v>254</v>
      </c>
      <c r="R1106" s="13" t="s">
        <v>557</v>
      </c>
      <c r="S1106" s="22" t="s">
        <v>32</v>
      </c>
      <c r="T1106" s="23" t="s">
        <v>97</v>
      </c>
      <c r="U1106" s="23" t="s">
        <v>50</v>
      </c>
      <c r="V1106" s="22" t="s">
        <v>3880</v>
      </c>
      <c r="W1106" s="24" t="s">
        <v>3659</v>
      </c>
      <c r="X1106" s="25" t="s">
        <v>83</v>
      </c>
      <c r="Y1106" s="25" t="s">
        <v>114</v>
      </c>
      <c r="Z1106" s="25" t="s">
        <v>71</v>
      </c>
      <c r="AA1106" s="25"/>
      <c r="AB1106" s="26"/>
      <c r="AC1106" s="31">
        <v>0</v>
      </c>
      <c r="AD1106" s="32"/>
      <c r="AE1106" s="32"/>
      <c r="AF1106" s="32"/>
      <c r="AG1106" s="33"/>
      <c r="AH1106" s="33"/>
      <c r="AI1106" s="33"/>
      <c r="AJ1106" s="27"/>
      <c r="AK1106" s="27"/>
      <c r="AL1106" s="27">
        <v>0.75000211044869358</v>
      </c>
      <c r="AM1106" s="27"/>
      <c r="AN1106" s="27">
        <v>0</v>
      </c>
      <c r="AO1106" s="28" t="s">
        <v>3857</v>
      </c>
      <c r="AP1106" s="29"/>
      <c r="AQ1106" s="29"/>
    </row>
    <row r="1107" spans="1:43" ht="12.65" customHeight="1">
      <c r="A1107" s="13" t="s">
        <v>545</v>
      </c>
      <c r="B1107" s="14" t="s">
        <v>3679</v>
      </c>
      <c r="C1107" s="13">
        <v>131</v>
      </c>
      <c r="D1107" s="13" t="s">
        <v>225</v>
      </c>
      <c r="E1107" s="15" t="s">
        <v>3252</v>
      </c>
      <c r="F1107" s="13">
        <v>45972</v>
      </c>
      <c r="G1107" s="13"/>
      <c r="H1107" s="16">
        <v>45892</v>
      </c>
      <c r="I1107" s="17">
        <v>45891</v>
      </c>
      <c r="J1107" s="18">
        <v>45891</v>
      </c>
      <c r="K1107" s="19">
        <v>0</v>
      </c>
      <c r="L1107" s="19">
        <v>8.3333333333333329E-2</v>
      </c>
      <c r="M1107" s="20">
        <v>0.83333333333333326</v>
      </c>
      <c r="N1107" s="19">
        <v>0.91666666666666663</v>
      </c>
      <c r="O1107" s="21">
        <v>8.333333333333337E-2</v>
      </c>
      <c r="P1107" s="13" t="s">
        <v>820</v>
      </c>
      <c r="Q1107" s="13" t="s">
        <v>254</v>
      </c>
      <c r="R1107" s="13" t="s">
        <v>821</v>
      </c>
      <c r="S1107" s="22" t="s">
        <v>31</v>
      </c>
      <c r="T1107" s="23" t="s">
        <v>52</v>
      </c>
      <c r="U1107" s="23" t="s">
        <v>50</v>
      </c>
      <c r="V1107" s="22" t="s">
        <v>67</v>
      </c>
      <c r="W1107" s="24" t="s">
        <v>139</v>
      </c>
      <c r="X1107" s="25" t="s">
        <v>71</v>
      </c>
      <c r="Y1107" s="25" t="s">
        <v>114</v>
      </c>
      <c r="Z1107" s="25" t="s">
        <v>66</v>
      </c>
      <c r="AA1107" s="25"/>
      <c r="AB1107" s="26"/>
      <c r="AC1107" s="31">
        <v>1.3343256089860032</v>
      </c>
      <c r="AD1107" s="32"/>
      <c r="AE1107" s="32"/>
      <c r="AF1107" s="32"/>
      <c r="AG1107" s="33"/>
      <c r="AH1107" s="33"/>
      <c r="AI1107" s="33"/>
      <c r="AJ1107" s="27"/>
      <c r="AK1107" s="27"/>
      <c r="AL1107" s="27">
        <v>0.93750263806086687</v>
      </c>
      <c r="AM1107" s="27"/>
      <c r="AN1107" s="27">
        <v>0</v>
      </c>
      <c r="AO1107" s="28" t="s">
        <v>3857</v>
      </c>
      <c r="AP1107" s="29"/>
      <c r="AQ1107" s="29"/>
    </row>
    <row r="1108" spans="1:43" ht="12.65" customHeight="1">
      <c r="A1108" s="13" t="s">
        <v>545</v>
      </c>
      <c r="B1108" s="14" t="s">
        <v>3679</v>
      </c>
      <c r="C1108" s="13">
        <v>131</v>
      </c>
      <c r="D1108" s="13" t="s">
        <v>225</v>
      </c>
      <c r="E1108" s="15" t="s">
        <v>3252</v>
      </c>
      <c r="F1108" s="13">
        <v>45972</v>
      </c>
      <c r="G1108" s="13"/>
      <c r="H1108" s="16">
        <v>45892</v>
      </c>
      <c r="I1108" s="17">
        <v>45892</v>
      </c>
      <c r="J1108" s="18">
        <v>45892</v>
      </c>
      <c r="K1108" s="19">
        <v>0.25</v>
      </c>
      <c r="L1108" s="19">
        <v>0.27083333333333331</v>
      </c>
      <c r="M1108" s="20">
        <v>8.3333333333333343E-2</v>
      </c>
      <c r="N1108" s="19">
        <v>0.10416666666666667</v>
      </c>
      <c r="O1108" s="21">
        <v>2.0833333333333336E-2</v>
      </c>
      <c r="P1108" s="13" t="s">
        <v>822</v>
      </c>
      <c r="Q1108" s="13" t="s">
        <v>254</v>
      </c>
      <c r="R1108" s="13" t="s">
        <v>823</v>
      </c>
      <c r="S1108" s="22" t="s">
        <v>33</v>
      </c>
      <c r="T1108" s="23" t="s">
        <v>52</v>
      </c>
      <c r="U1108" s="23">
        <v>0</v>
      </c>
      <c r="V1108" s="22" t="s">
        <v>67</v>
      </c>
      <c r="W1108" s="24" t="s">
        <v>3677</v>
      </c>
      <c r="X1108" s="25" t="s">
        <v>50</v>
      </c>
      <c r="Y1108" s="25" t="s">
        <v>50</v>
      </c>
      <c r="Z1108" s="25" t="s">
        <v>50</v>
      </c>
      <c r="AA1108" s="25"/>
      <c r="AB1108" s="26"/>
      <c r="AC1108" s="31">
        <v>0</v>
      </c>
      <c r="AD1108" s="32"/>
      <c r="AE1108" s="32"/>
      <c r="AF1108" s="32"/>
      <c r="AG1108" s="33"/>
      <c r="AH1108" s="33"/>
      <c r="AI1108" s="33"/>
      <c r="AJ1108" s="27"/>
      <c r="AK1108" s="27"/>
      <c r="AL1108" s="27">
        <v>0.97500274358330163</v>
      </c>
      <c r="AM1108" s="27"/>
      <c r="AN1108" s="27">
        <v>0</v>
      </c>
      <c r="AO1108" s="28" t="s">
        <v>3857</v>
      </c>
      <c r="AP1108" s="29"/>
      <c r="AQ1108" s="29"/>
    </row>
    <row r="1109" spans="1:43" ht="12.65" customHeight="1">
      <c r="A1109" s="13" t="s">
        <v>545</v>
      </c>
      <c r="B1109" s="14" t="s">
        <v>3679</v>
      </c>
      <c r="C1109" s="13">
        <v>131</v>
      </c>
      <c r="D1109" s="13" t="s">
        <v>225</v>
      </c>
      <c r="E1109" s="15" t="s">
        <v>3252</v>
      </c>
      <c r="F1109" s="13">
        <v>45972</v>
      </c>
      <c r="G1109" s="13"/>
      <c r="H1109" s="16">
        <v>45892</v>
      </c>
      <c r="I1109" s="17">
        <v>45892</v>
      </c>
      <c r="J1109" s="18">
        <v>45892</v>
      </c>
      <c r="K1109" s="19">
        <v>0.55555555555555547</v>
      </c>
      <c r="L1109" s="19">
        <v>0.64375000000000004</v>
      </c>
      <c r="M1109" s="20">
        <v>0.3888888888888889</v>
      </c>
      <c r="N1109" s="19">
        <v>0.47708333333333336</v>
      </c>
      <c r="O1109" s="21">
        <v>8.8194444444444464E-2</v>
      </c>
      <c r="P1109" s="13" t="s">
        <v>1314</v>
      </c>
      <c r="Q1109" s="13" t="s">
        <v>254</v>
      </c>
      <c r="R1109" s="13" t="s">
        <v>1315</v>
      </c>
      <c r="S1109" s="22" t="s">
        <v>29</v>
      </c>
      <c r="T1109" s="23" t="s">
        <v>52</v>
      </c>
      <c r="U1109" s="23" t="s">
        <v>50</v>
      </c>
      <c r="V1109" s="22" t="s">
        <v>67</v>
      </c>
      <c r="W1109" s="24" t="s">
        <v>140</v>
      </c>
      <c r="X1109" s="25" t="s">
        <v>69</v>
      </c>
      <c r="Y1109" s="25" t="s">
        <v>114</v>
      </c>
      <c r="Z1109" s="25" t="s">
        <v>65</v>
      </c>
      <c r="AA1109" s="25"/>
      <c r="AB1109" s="26"/>
      <c r="AC1109" s="31">
        <v>0.64913137734454207</v>
      </c>
      <c r="AD1109" s="32"/>
      <c r="AE1109" s="32"/>
      <c r="AF1109" s="32"/>
      <c r="AG1109" s="33"/>
      <c r="AH1109" s="33"/>
      <c r="AI1109" s="33"/>
      <c r="AJ1109" s="27"/>
      <c r="AK1109" s="27"/>
      <c r="AL1109" s="27">
        <v>2.3400065845999238</v>
      </c>
      <c r="AM1109" s="27"/>
      <c r="AN1109" s="27">
        <v>0</v>
      </c>
      <c r="AO1109" s="28" t="s">
        <v>3857</v>
      </c>
      <c r="AP1109" s="29"/>
      <c r="AQ1109" s="29"/>
    </row>
    <row r="1110" spans="1:43" ht="12.65" customHeight="1">
      <c r="A1110" s="13" t="s">
        <v>545</v>
      </c>
      <c r="B1110" s="14" t="s">
        <v>3679</v>
      </c>
      <c r="C1110" s="13">
        <v>131</v>
      </c>
      <c r="D1110" s="13" t="s">
        <v>225</v>
      </c>
      <c r="E1110" s="15" t="s">
        <v>3252</v>
      </c>
      <c r="F1110" s="13">
        <v>45972</v>
      </c>
      <c r="G1110" s="13"/>
      <c r="H1110" s="16">
        <v>45893</v>
      </c>
      <c r="I1110" s="17">
        <v>45893</v>
      </c>
      <c r="J1110" s="18">
        <v>45893</v>
      </c>
      <c r="K1110" s="19">
        <v>0.20833333333333334</v>
      </c>
      <c r="L1110" s="19">
        <v>0.29166666666666669</v>
      </c>
      <c r="M1110" s="20">
        <v>4.1666666666666671E-2</v>
      </c>
      <c r="N1110" s="19">
        <v>0.125</v>
      </c>
      <c r="O1110" s="21">
        <v>8.3333333333333329E-2</v>
      </c>
      <c r="P1110" s="13" t="s">
        <v>829</v>
      </c>
      <c r="Q1110" s="13" t="s">
        <v>254</v>
      </c>
      <c r="R1110" s="13" t="s">
        <v>830</v>
      </c>
      <c r="S1110" s="22" t="s">
        <v>31</v>
      </c>
      <c r="T1110" s="23" t="s">
        <v>52</v>
      </c>
      <c r="U1110" s="23" t="s">
        <v>50</v>
      </c>
      <c r="V1110" s="22" t="s">
        <v>67</v>
      </c>
      <c r="W1110" s="24" t="s">
        <v>140</v>
      </c>
      <c r="X1110" s="25" t="s">
        <v>69</v>
      </c>
      <c r="Y1110" s="25" t="s">
        <v>114</v>
      </c>
      <c r="Z1110" s="25" t="s">
        <v>65</v>
      </c>
      <c r="AA1110" s="25"/>
      <c r="AB1110" s="26"/>
      <c r="AC1110" s="31">
        <v>0</v>
      </c>
      <c r="AD1110" s="32"/>
      <c r="AE1110" s="32"/>
      <c r="AF1110" s="32"/>
      <c r="AG1110" s="33"/>
      <c r="AH1110" s="33"/>
      <c r="AI1110" s="33"/>
      <c r="AJ1110" s="27"/>
      <c r="AK1110" s="27"/>
      <c r="AL1110" s="27">
        <v>0.97500274358330163</v>
      </c>
      <c r="AM1110" s="27"/>
      <c r="AN1110" s="27">
        <v>0</v>
      </c>
      <c r="AO1110" s="28" t="s">
        <v>3857</v>
      </c>
      <c r="AP1110" s="29"/>
      <c r="AQ1110" s="29"/>
    </row>
    <row r="1111" spans="1:43" ht="12.65" customHeight="1">
      <c r="A1111" s="13" t="s">
        <v>545</v>
      </c>
      <c r="B1111" s="14" t="s">
        <v>3679</v>
      </c>
      <c r="C1111" s="13">
        <v>131</v>
      </c>
      <c r="D1111" s="13" t="s">
        <v>225</v>
      </c>
      <c r="E1111" s="15" t="s">
        <v>3252</v>
      </c>
      <c r="F1111" s="13">
        <v>45972</v>
      </c>
      <c r="G1111" s="13"/>
      <c r="H1111" s="16">
        <v>45894</v>
      </c>
      <c r="I1111" s="17">
        <v>45894</v>
      </c>
      <c r="J1111" s="18">
        <v>45894</v>
      </c>
      <c r="K1111" s="19">
        <v>0.625</v>
      </c>
      <c r="L1111" s="19">
        <v>0.70833333333333337</v>
      </c>
      <c r="M1111" s="20">
        <v>0.45833333333333337</v>
      </c>
      <c r="N1111" s="19">
        <v>0.54166666666666663</v>
      </c>
      <c r="O1111" s="21">
        <v>8.3333333333333315E-2</v>
      </c>
      <c r="P1111" s="13" t="s">
        <v>831</v>
      </c>
      <c r="Q1111" s="13" t="s">
        <v>254</v>
      </c>
      <c r="R1111" s="13" t="s">
        <v>832</v>
      </c>
      <c r="S1111" s="22" t="s">
        <v>31</v>
      </c>
      <c r="T1111" s="23" t="s">
        <v>52</v>
      </c>
      <c r="U1111" s="23" t="s">
        <v>50</v>
      </c>
      <c r="V1111" s="22" t="s">
        <v>67</v>
      </c>
      <c r="W1111" s="24" t="s">
        <v>139</v>
      </c>
      <c r="X1111" s="25" t="s">
        <v>71</v>
      </c>
      <c r="Y1111" s="25" t="s">
        <v>114</v>
      </c>
      <c r="Z1111" s="25" t="s">
        <v>66</v>
      </c>
      <c r="AA1111" s="25"/>
      <c r="AB1111" s="26"/>
      <c r="AC1111" s="31">
        <v>0.62028109390700681</v>
      </c>
      <c r="AD1111" s="32"/>
      <c r="AE1111" s="32"/>
      <c r="AF1111" s="32"/>
      <c r="AG1111" s="33"/>
      <c r="AH1111" s="33"/>
      <c r="AI1111" s="33"/>
      <c r="AJ1111" s="27"/>
      <c r="AK1111" s="27"/>
      <c r="AL1111" s="27">
        <v>0.75000211044869358</v>
      </c>
      <c r="AM1111" s="27"/>
      <c r="AN1111" s="27">
        <v>0</v>
      </c>
      <c r="AO1111" s="28" t="s">
        <v>3857</v>
      </c>
      <c r="AP1111" s="29"/>
      <c r="AQ1111" s="29"/>
    </row>
    <row r="1112" spans="1:43" ht="12.65" customHeight="1">
      <c r="A1112" s="13" t="s">
        <v>545</v>
      </c>
      <c r="B1112" s="14" t="s">
        <v>3679</v>
      </c>
      <c r="C1112" s="13">
        <v>131</v>
      </c>
      <c r="D1112" s="13" t="s">
        <v>225</v>
      </c>
      <c r="E1112" s="15" t="s">
        <v>3252</v>
      </c>
      <c r="F1112" s="13">
        <v>45972</v>
      </c>
      <c r="G1112" s="13"/>
      <c r="H1112" s="16">
        <v>45896</v>
      </c>
      <c r="I1112" s="17">
        <v>45896</v>
      </c>
      <c r="J1112" s="18">
        <v>45896</v>
      </c>
      <c r="K1112" s="19">
        <v>0.65277777777777779</v>
      </c>
      <c r="L1112" s="19">
        <v>0.69444444444444442</v>
      </c>
      <c r="M1112" s="20">
        <v>0.48611111111111116</v>
      </c>
      <c r="N1112" s="19">
        <v>0.52777777777777779</v>
      </c>
      <c r="O1112" s="21">
        <v>4.166666666666663E-2</v>
      </c>
      <c r="P1112" s="13" t="s">
        <v>984</v>
      </c>
      <c r="Q1112" s="13" t="s">
        <v>254</v>
      </c>
      <c r="R1112" s="13" t="s">
        <v>985</v>
      </c>
      <c r="S1112" s="22" t="s">
        <v>32</v>
      </c>
      <c r="T1112" s="23" t="s">
        <v>52</v>
      </c>
      <c r="U1112" s="23">
        <v>0</v>
      </c>
      <c r="V1112" s="22" t="s">
        <v>67</v>
      </c>
      <c r="W1112" s="24" t="s">
        <v>3677</v>
      </c>
      <c r="X1112" s="25" t="s">
        <v>50</v>
      </c>
      <c r="Y1112" s="25" t="s">
        <v>50</v>
      </c>
      <c r="Z1112" s="25" t="s">
        <v>50</v>
      </c>
      <c r="AA1112" s="25"/>
      <c r="AB1112" s="26"/>
      <c r="AC1112" s="31">
        <v>0</v>
      </c>
      <c r="AD1112" s="32"/>
      <c r="AE1112" s="32"/>
      <c r="AF1112" s="32"/>
      <c r="AG1112" s="33"/>
      <c r="AH1112" s="33"/>
      <c r="AI1112" s="33"/>
      <c r="AJ1112" s="27"/>
      <c r="AK1112" s="27"/>
      <c r="AL1112" s="27">
        <v>0.75000211044869358</v>
      </c>
      <c r="AM1112" s="27"/>
      <c r="AN1112" s="27">
        <v>0</v>
      </c>
      <c r="AO1112" s="28" t="s">
        <v>3857</v>
      </c>
      <c r="AP1112" s="29"/>
      <c r="AQ1112" s="29"/>
    </row>
    <row r="1113" spans="1:43" ht="12.65" customHeight="1">
      <c r="A1113" s="13" t="s">
        <v>545</v>
      </c>
      <c r="B1113" s="14" t="s">
        <v>3679</v>
      </c>
      <c r="C1113" s="13">
        <v>131</v>
      </c>
      <c r="D1113" s="13" t="s">
        <v>225</v>
      </c>
      <c r="E1113" s="15" t="s">
        <v>3252</v>
      </c>
      <c r="F1113" s="13">
        <v>45972</v>
      </c>
      <c r="G1113" s="13"/>
      <c r="H1113" s="16">
        <v>45897</v>
      </c>
      <c r="I1113" s="17">
        <v>45897</v>
      </c>
      <c r="J1113" s="18">
        <v>45897</v>
      </c>
      <c r="K1113" s="19">
        <v>0.29166666666666669</v>
      </c>
      <c r="L1113" s="19">
        <v>0.33333333333333331</v>
      </c>
      <c r="M1113" s="20">
        <v>0.125</v>
      </c>
      <c r="N1113" s="19">
        <v>0.16666666666666669</v>
      </c>
      <c r="O1113" s="21">
        <v>4.1666666666666671E-2</v>
      </c>
      <c r="P1113" s="13" t="s">
        <v>1000</v>
      </c>
      <c r="Q1113" s="13" t="s">
        <v>254</v>
      </c>
      <c r="R1113" s="13" t="s">
        <v>1001</v>
      </c>
      <c r="S1113" s="22" t="s">
        <v>32</v>
      </c>
      <c r="T1113" s="23" t="s">
        <v>52</v>
      </c>
      <c r="U1113" s="23">
        <v>0</v>
      </c>
      <c r="V1113" s="22" t="s">
        <v>67</v>
      </c>
      <c r="W1113" s="24" t="s">
        <v>3677</v>
      </c>
      <c r="X1113" s="25" t="s">
        <v>50</v>
      </c>
      <c r="Y1113" s="25" t="s">
        <v>50</v>
      </c>
      <c r="Z1113" s="25" t="s">
        <v>50</v>
      </c>
      <c r="AA1113" s="25"/>
      <c r="AB1113" s="26"/>
      <c r="AC1113" s="31">
        <v>0</v>
      </c>
      <c r="AD1113" s="32"/>
      <c r="AE1113" s="32"/>
      <c r="AF1113" s="32"/>
      <c r="AG1113" s="33"/>
      <c r="AH1113" s="33"/>
      <c r="AI1113" s="33"/>
      <c r="AJ1113" s="27"/>
      <c r="AK1113" s="27"/>
      <c r="AL1113" s="27">
        <v>0.75000211044869358</v>
      </c>
      <c r="AM1113" s="27"/>
      <c r="AN1113" s="27">
        <v>0</v>
      </c>
      <c r="AO1113" s="28" t="s">
        <v>3857</v>
      </c>
      <c r="AP1113" s="29"/>
      <c r="AQ1113" s="29"/>
    </row>
    <row r="1114" spans="1:43" ht="12.65" customHeight="1">
      <c r="A1114" s="13" t="s">
        <v>545</v>
      </c>
      <c r="B1114" s="14" t="s">
        <v>3679</v>
      </c>
      <c r="C1114" s="13">
        <v>131</v>
      </c>
      <c r="D1114" s="13" t="s">
        <v>225</v>
      </c>
      <c r="E1114" s="15" t="s">
        <v>3252</v>
      </c>
      <c r="F1114" s="13">
        <v>45972</v>
      </c>
      <c r="G1114" s="13"/>
      <c r="H1114" s="16">
        <v>45898</v>
      </c>
      <c r="I1114" s="17">
        <v>45898</v>
      </c>
      <c r="J1114" s="18">
        <v>45898</v>
      </c>
      <c r="K1114" s="19">
        <v>0.58333333333333337</v>
      </c>
      <c r="L1114" s="19">
        <v>0.625</v>
      </c>
      <c r="M1114" s="20">
        <v>0.41666666666666669</v>
      </c>
      <c r="N1114" s="19">
        <v>0.45833333333333337</v>
      </c>
      <c r="O1114" s="21">
        <v>4.1666666666666685E-2</v>
      </c>
      <c r="P1114" s="13" t="s">
        <v>1000</v>
      </c>
      <c r="Q1114" s="13" t="s">
        <v>254</v>
      </c>
      <c r="R1114" s="13" t="s">
        <v>1001</v>
      </c>
      <c r="S1114" s="22" t="s">
        <v>32</v>
      </c>
      <c r="T1114" s="23" t="s">
        <v>52</v>
      </c>
      <c r="U1114" s="23">
        <v>0</v>
      </c>
      <c r="V1114" s="22" t="s">
        <v>67</v>
      </c>
      <c r="W1114" s="24" t="s">
        <v>3677</v>
      </c>
      <c r="X1114" s="25" t="s">
        <v>50</v>
      </c>
      <c r="Y1114" s="25" t="s">
        <v>50</v>
      </c>
      <c r="Z1114" s="25" t="s">
        <v>50</v>
      </c>
      <c r="AA1114" s="25"/>
      <c r="AB1114" s="26"/>
      <c r="AC1114" s="31">
        <v>0.1298262754689084</v>
      </c>
      <c r="AD1114" s="32"/>
      <c r="AE1114" s="32"/>
      <c r="AF1114" s="32"/>
      <c r="AG1114" s="33"/>
      <c r="AH1114" s="33"/>
      <c r="AI1114" s="33"/>
      <c r="AJ1114" s="27"/>
      <c r="AK1114" s="27"/>
      <c r="AL1114" s="27">
        <v>0.75000211044869358</v>
      </c>
      <c r="AM1114" s="27"/>
      <c r="AN1114" s="27">
        <v>0</v>
      </c>
      <c r="AO1114" s="28" t="s">
        <v>3857</v>
      </c>
      <c r="AP1114" s="29"/>
      <c r="AQ1114" s="29"/>
    </row>
    <row r="1115" spans="1:43" ht="12.65" customHeight="1">
      <c r="A1115" s="13" t="s">
        <v>545</v>
      </c>
      <c r="B1115" s="14" t="s">
        <v>3679</v>
      </c>
      <c r="C1115" s="13">
        <v>131</v>
      </c>
      <c r="D1115" s="13" t="s">
        <v>225</v>
      </c>
      <c r="E1115" s="15" t="s">
        <v>3252</v>
      </c>
      <c r="F1115" s="13">
        <v>45972</v>
      </c>
      <c r="G1115" s="13"/>
      <c r="H1115" s="16">
        <v>45899</v>
      </c>
      <c r="I1115" s="17">
        <v>45899</v>
      </c>
      <c r="J1115" s="18">
        <v>45899</v>
      </c>
      <c r="K1115" s="19">
        <v>0.20833333333333334</v>
      </c>
      <c r="L1115" s="19">
        <v>0.22916666666666669</v>
      </c>
      <c r="M1115" s="20">
        <v>4.1666666666666671E-2</v>
      </c>
      <c r="N1115" s="19">
        <v>6.25E-2</v>
      </c>
      <c r="O1115" s="21">
        <v>2.0833333333333332E-2</v>
      </c>
      <c r="P1115" s="13" t="s">
        <v>822</v>
      </c>
      <c r="Q1115" s="13" t="s">
        <v>254</v>
      </c>
      <c r="R1115" s="13" t="s">
        <v>823</v>
      </c>
      <c r="S1115" s="22" t="s">
        <v>33</v>
      </c>
      <c r="T1115" s="23" t="s">
        <v>52</v>
      </c>
      <c r="U1115" s="23">
        <v>0</v>
      </c>
      <c r="V1115" s="22" t="s">
        <v>68</v>
      </c>
      <c r="W1115" s="24" t="s">
        <v>3677</v>
      </c>
      <c r="X1115" s="25" t="s">
        <v>50</v>
      </c>
      <c r="Y1115" s="25" t="s">
        <v>50</v>
      </c>
      <c r="Z1115" s="25" t="s">
        <v>50</v>
      </c>
      <c r="AA1115" s="25"/>
      <c r="AB1115" s="26"/>
      <c r="AC1115" s="31">
        <v>0</v>
      </c>
      <c r="AD1115" s="32"/>
      <c r="AE1115" s="32"/>
      <c r="AF1115" s="32"/>
      <c r="AG1115" s="33"/>
      <c r="AH1115" s="33"/>
      <c r="AI1115" s="33"/>
      <c r="AJ1115" s="27"/>
      <c r="AK1115" s="27"/>
      <c r="AL1115" s="27">
        <v>0.97500274358330163</v>
      </c>
      <c r="AM1115" s="27"/>
      <c r="AN1115" s="27">
        <v>0</v>
      </c>
      <c r="AO1115" s="28" t="s">
        <v>3857</v>
      </c>
      <c r="AP1115" s="29"/>
      <c r="AQ1115" s="29"/>
    </row>
    <row r="1116" spans="1:43" ht="12.65" customHeight="1">
      <c r="A1116" s="13" t="s">
        <v>545</v>
      </c>
      <c r="B1116" s="14" t="s">
        <v>3679</v>
      </c>
      <c r="C1116" s="13">
        <v>131</v>
      </c>
      <c r="D1116" s="13" t="s">
        <v>225</v>
      </c>
      <c r="E1116" s="15" t="s">
        <v>3252</v>
      </c>
      <c r="F1116" s="13">
        <v>45972</v>
      </c>
      <c r="G1116" s="13"/>
      <c r="H1116" s="16">
        <v>45899</v>
      </c>
      <c r="I1116" s="17">
        <v>45899</v>
      </c>
      <c r="J1116" s="18">
        <v>45899</v>
      </c>
      <c r="K1116" s="19">
        <v>0.29166666666666669</v>
      </c>
      <c r="L1116" s="19">
        <v>0.3125</v>
      </c>
      <c r="M1116" s="20">
        <v>0.125</v>
      </c>
      <c r="N1116" s="19">
        <v>0.14583333333333331</v>
      </c>
      <c r="O1116" s="21">
        <v>2.0833333333333329E-2</v>
      </c>
      <c r="P1116" s="13" t="s">
        <v>826</v>
      </c>
      <c r="Q1116" s="13" t="s">
        <v>254</v>
      </c>
      <c r="R1116" s="13" t="s">
        <v>827</v>
      </c>
      <c r="S1116" s="22" t="s">
        <v>33</v>
      </c>
      <c r="T1116" s="23" t="s">
        <v>52</v>
      </c>
      <c r="U1116" s="23">
        <v>0</v>
      </c>
      <c r="V1116" s="22" t="s">
        <v>68</v>
      </c>
      <c r="W1116" s="24" t="s">
        <v>3677</v>
      </c>
      <c r="X1116" s="25" t="s">
        <v>50</v>
      </c>
      <c r="Y1116" s="25" t="s">
        <v>50</v>
      </c>
      <c r="Z1116" s="25" t="s">
        <v>50</v>
      </c>
      <c r="AA1116" s="25"/>
      <c r="AB1116" s="26"/>
      <c r="AC1116" s="31">
        <v>0</v>
      </c>
      <c r="AD1116" s="32"/>
      <c r="AE1116" s="32"/>
      <c r="AF1116" s="32"/>
      <c r="AG1116" s="33"/>
      <c r="AH1116" s="33"/>
      <c r="AI1116" s="33"/>
      <c r="AJ1116" s="27"/>
      <c r="AK1116" s="27"/>
      <c r="AL1116" s="27">
        <v>0.97500274358330163</v>
      </c>
      <c r="AM1116" s="27"/>
      <c r="AN1116" s="27">
        <v>0</v>
      </c>
      <c r="AO1116" s="28" t="s">
        <v>3857</v>
      </c>
      <c r="AP1116" s="29"/>
      <c r="AQ1116" s="29"/>
    </row>
    <row r="1117" spans="1:43" ht="12.65" customHeight="1">
      <c r="A1117" s="13" t="s">
        <v>545</v>
      </c>
      <c r="B1117" s="14" t="s">
        <v>3679</v>
      </c>
      <c r="C1117" s="13">
        <v>131</v>
      </c>
      <c r="D1117" s="13" t="s">
        <v>225</v>
      </c>
      <c r="E1117" s="15" t="s">
        <v>3252</v>
      </c>
      <c r="F1117" s="13">
        <v>45972</v>
      </c>
      <c r="G1117" s="13"/>
      <c r="H1117" s="16">
        <v>45899</v>
      </c>
      <c r="I1117" s="17">
        <v>45899</v>
      </c>
      <c r="J1117" s="18">
        <v>45899</v>
      </c>
      <c r="K1117" s="19">
        <v>0.89583333333333337</v>
      </c>
      <c r="L1117" s="19">
        <v>0.97916666666666674</v>
      </c>
      <c r="M1117" s="20">
        <v>0.72916666666666663</v>
      </c>
      <c r="N1117" s="19">
        <v>0.8125</v>
      </c>
      <c r="O1117" s="21">
        <v>8.333333333333337E-2</v>
      </c>
      <c r="P1117" s="13" t="s">
        <v>1002</v>
      </c>
      <c r="Q1117" s="13" t="s">
        <v>254</v>
      </c>
      <c r="R1117" s="13" t="s">
        <v>1003</v>
      </c>
      <c r="S1117" s="22" t="s">
        <v>31</v>
      </c>
      <c r="T1117" s="23" t="s">
        <v>52</v>
      </c>
      <c r="U1117" s="23" t="s">
        <v>50</v>
      </c>
      <c r="V1117" s="22" t="s">
        <v>68</v>
      </c>
      <c r="W1117" s="24" t="s">
        <v>135</v>
      </c>
      <c r="X1117" s="25" t="s">
        <v>74</v>
      </c>
      <c r="Y1117" s="25" t="s">
        <v>114</v>
      </c>
      <c r="Z1117" s="25" t="s">
        <v>69</v>
      </c>
      <c r="AA1117" s="25"/>
      <c r="AB1117" s="26"/>
      <c r="AC1117" s="31">
        <v>1.0818856289075699E-2</v>
      </c>
      <c r="AD1117" s="32"/>
      <c r="AE1117" s="32"/>
      <c r="AF1117" s="32"/>
      <c r="AG1117" s="33"/>
      <c r="AH1117" s="33"/>
      <c r="AI1117" s="33"/>
      <c r="AJ1117" s="27"/>
      <c r="AK1117" s="27"/>
      <c r="AL1117" s="27">
        <v>0.97500274358330163</v>
      </c>
      <c r="AM1117" s="27"/>
      <c r="AN1117" s="27">
        <v>0</v>
      </c>
      <c r="AO1117" s="28" t="s">
        <v>3857</v>
      </c>
      <c r="AP1117" s="29"/>
      <c r="AQ1117" s="29"/>
    </row>
    <row r="1118" spans="1:43" ht="12.65" customHeight="1">
      <c r="A1118" s="13" t="s">
        <v>545</v>
      </c>
      <c r="B1118" s="14" t="s">
        <v>3679</v>
      </c>
      <c r="C1118" s="13">
        <v>131</v>
      </c>
      <c r="D1118" s="13" t="s">
        <v>225</v>
      </c>
      <c r="E1118" s="15" t="s">
        <v>3252</v>
      </c>
      <c r="F1118" s="13">
        <v>45972</v>
      </c>
      <c r="G1118" s="13"/>
      <c r="H1118" s="16">
        <v>45899</v>
      </c>
      <c r="I1118" s="17">
        <v>45899</v>
      </c>
      <c r="J1118" s="18">
        <v>45899</v>
      </c>
      <c r="K1118" s="19">
        <v>0.97916666666666674</v>
      </c>
      <c r="L1118" s="19">
        <v>6.5972222222222224E-2</v>
      </c>
      <c r="M1118" s="20">
        <v>0.8125</v>
      </c>
      <c r="N1118" s="19">
        <v>0.89930555555555558</v>
      </c>
      <c r="O1118" s="21">
        <v>8.680555555555558E-2</v>
      </c>
      <c r="P1118" s="13" t="s">
        <v>1392</v>
      </c>
      <c r="Q1118" s="13" t="s">
        <v>254</v>
      </c>
      <c r="R1118" s="13" t="s">
        <v>1393</v>
      </c>
      <c r="S1118" s="22" t="s">
        <v>31</v>
      </c>
      <c r="T1118" s="23" t="s">
        <v>52</v>
      </c>
      <c r="U1118" s="23" t="s">
        <v>50</v>
      </c>
      <c r="V1118" s="22" t="s">
        <v>68</v>
      </c>
      <c r="W1118" s="24" t="s">
        <v>138</v>
      </c>
      <c r="X1118" s="25" t="s">
        <v>56</v>
      </c>
      <c r="Y1118" s="25" t="s">
        <v>114</v>
      </c>
      <c r="Z1118" s="25" t="s">
        <v>71</v>
      </c>
      <c r="AA1118" s="25"/>
      <c r="AB1118" s="26"/>
      <c r="AC1118" s="31">
        <v>0.51209253101624974</v>
      </c>
      <c r="AD1118" s="32"/>
      <c r="AE1118" s="32"/>
      <c r="AF1118" s="32"/>
      <c r="AG1118" s="33"/>
      <c r="AH1118" s="33"/>
      <c r="AI1118" s="33"/>
      <c r="AJ1118" s="27"/>
      <c r="AK1118" s="27"/>
      <c r="AL1118" s="27">
        <v>0.97500274358330163</v>
      </c>
      <c r="AM1118" s="27"/>
      <c r="AN1118" s="27">
        <v>0</v>
      </c>
      <c r="AO1118" s="28" t="s">
        <v>3857</v>
      </c>
      <c r="AP1118" s="29"/>
      <c r="AQ1118" s="29"/>
    </row>
    <row r="1119" spans="1:43" ht="12.65" customHeight="1">
      <c r="A1119" s="13" t="s">
        <v>545</v>
      </c>
      <c r="B1119" s="14" t="s">
        <v>3679</v>
      </c>
      <c r="C1119" s="13">
        <v>131</v>
      </c>
      <c r="D1119" s="13" t="s">
        <v>225</v>
      </c>
      <c r="E1119" s="15" t="s">
        <v>3252</v>
      </c>
      <c r="F1119" s="13">
        <v>45972</v>
      </c>
      <c r="G1119" s="13"/>
      <c r="H1119" s="16">
        <v>45900</v>
      </c>
      <c r="I1119" s="17">
        <v>45900</v>
      </c>
      <c r="J1119" s="18">
        <v>45900</v>
      </c>
      <c r="K1119" s="19">
        <v>0.47916666666666663</v>
      </c>
      <c r="L1119" s="19">
        <v>0.51736111111111116</v>
      </c>
      <c r="M1119" s="20">
        <v>0.3125</v>
      </c>
      <c r="N1119" s="19">
        <v>0.35069444444444448</v>
      </c>
      <c r="O1119" s="21">
        <v>3.8194444444444475E-2</v>
      </c>
      <c r="P1119" s="13" t="s">
        <v>998</v>
      </c>
      <c r="Q1119" s="13" t="s">
        <v>254</v>
      </c>
      <c r="R1119" s="13" t="s">
        <v>999</v>
      </c>
      <c r="S1119" s="22" t="s">
        <v>32</v>
      </c>
      <c r="T1119" s="23" t="s">
        <v>52</v>
      </c>
      <c r="U1119" s="23" t="s">
        <v>50</v>
      </c>
      <c r="V1119" s="22" t="s">
        <v>68</v>
      </c>
      <c r="W1119" s="24" t="s">
        <v>138</v>
      </c>
      <c r="X1119" s="25" t="s">
        <v>56</v>
      </c>
      <c r="Y1119" s="25" t="s">
        <v>114</v>
      </c>
      <c r="Z1119" s="25" t="s">
        <v>71</v>
      </c>
      <c r="AA1119" s="25"/>
      <c r="AB1119" s="26"/>
      <c r="AC1119" s="31">
        <v>0.21277084035182209</v>
      </c>
      <c r="AD1119" s="32"/>
      <c r="AE1119" s="32"/>
      <c r="AF1119" s="32"/>
      <c r="AG1119" s="33"/>
      <c r="AH1119" s="33"/>
      <c r="AI1119" s="33"/>
      <c r="AJ1119" s="27"/>
      <c r="AK1119" s="27"/>
      <c r="AL1119" s="27">
        <v>0.97500274358330163</v>
      </c>
      <c r="AM1119" s="27"/>
      <c r="AN1119" s="27">
        <v>0</v>
      </c>
      <c r="AO1119" s="28" t="s">
        <v>3857</v>
      </c>
      <c r="AP1119" s="29"/>
      <c r="AQ1119" s="29"/>
    </row>
    <row r="1120" spans="1:43" ht="12.65" customHeight="1">
      <c r="A1120" s="13" t="s">
        <v>545</v>
      </c>
      <c r="B1120" s="14" t="s">
        <v>3679</v>
      </c>
      <c r="C1120" s="13">
        <v>131</v>
      </c>
      <c r="D1120" s="13" t="s">
        <v>225</v>
      </c>
      <c r="E1120" s="15" t="s">
        <v>3252</v>
      </c>
      <c r="F1120" s="13">
        <v>45972</v>
      </c>
      <c r="G1120" s="13"/>
      <c r="H1120" s="16">
        <v>45900</v>
      </c>
      <c r="I1120" s="17">
        <v>45900</v>
      </c>
      <c r="J1120" s="18">
        <v>45900</v>
      </c>
      <c r="K1120" s="19">
        <v>0.55555555555555547</v>
      </c>
      <c r="L1120" s="19">
        <v>0.64861111111111114</v>
      </c>
      <c r="M1120" s="20">
        <v>0.3888888888888889</v>
      </c>
      <c r="N1120" s="19">
        <v>0.48194444444444445</v>
      </c>
      <c r="O1120" s="21">
        <v>9.3055555555555558E-2</v>
      </c>
      <c r="P1120" s="13" t="s">
        <v>1390</v>
      </c>
      <c r="Q1120" s="13" t="s">
        <v>254</v>
      </c>
      <c r="R1120" s="13" t="s">
        <v>1391</v>
      </c>
      <c r="S1120" s="22" t="s">
        <v>29</v>
      </c>
      <c r="T1120" s="23" t="s">
        <v>52</v>
      </c>
      <c r="U1120" s="23" t="s">
        <v>50</v>
      </c>
      <c r="V1120" s="22" t="s">
        <v>68</v>
      </c>
      <c r="W1120" s="24" t="s">
        <v>142</v>
      </c>
      <c r="X1120" s="25" t="s">
        <v>57</v>
      </c>
      <c r="Y1120" s="25" t="s">
        <v>114</v>
      </c>
      <c r="Z1120" s="25" t="s">
        <v>63</v>
      </c>
      <c r="AA1120" s="25"/>
      <c r="AB1120" s="26"/>
      <c r="AC1120" s="31">
        <v>2.0736141220728426</v>
      </c>
      <c r="AD1120" s="32"/>
      <c r="AE1120" s="32"/>
      <c r="AF1120" s="32"/>
      <c r="AG1120" s="33"/>
      <c r="AH1120" s="33"/>
      <c r="AI1120" s="33"/>
      <c r="AJ1120" s="27"/>
      <c r="AK1120" s="27"/>
      <c r="AL1120" s="27">
        <v>2.3400065845999238</v>
      </c>
      <c r="AM1120" s="27"/>
      <c r="AN1120" s="27">
        <v>0</v>
      </c>
      <c r="AO1120" s="28" t="s">
        <v>3857</v>
      </c>
      <c r="AP1120" s="29"/>
      <c r="AQ1120" s="29"/>
    </row>
    <row r="1121" spans="1:43" ht="12.65" customHeight="1">
      <c r="A1121" s="13" t="s">
        <v>545</v>
      </c>
      <c r="B1121" s="14" t="s">
        <v>3679</v>
      </c>
      <c r="C1121" s="13">
        <v>131</v>
      </c>
      <c r="D1121" s="13" t="s">
        <v>225</v>
      </c>
      <c r="E1121" s="15" t="s">
        <v>3253</v>
      </c>
      <c r="F1121" s="13">
        <v>45995</v>
      </c>
      <c r="G1121" s="13"/>
      <c r="H1121" s="16">
        <v>45885</v>
      </c>
      <c r="I1121" s="17">
        <v>45885</v>
      </c>
      <c r="J1121" s="18">
        <v>45885</v>
      </c>
      <c r="K1121" s="19">
        <v>0.37430555555555556</v>
      </c>
      <c r="L1121" s="19">
        <v>0.45833333333333337</v>
      </c>
      <c r="M1121" s="20">
        <v>0.20763888888888887</v>
      </c>
      <c r="N1121" s="19">
        <v>0.29166666666666669</v>
      </c>
      <c r="O1121" s="21">
        <v>8.4027777777777785E-2</v>
      </c>
      <c r="P1121" s="13" t="s">
        <v>546</v>
      </c>
      <c r="Q1121" s="13" t="s">
        <v>254</v>
      </c>
      <c r="R1121" s="13" t="s">
        <v>547</v>
      </c>
      <c r="S1121" s="22" t="s">
        <v>30</v>
      </c>
      <c r="T1121" s="23" t="s">
        <v>211</v>
      </c>
      <c r="U1121" s="23" t="s">
        <v>50</v>
      </c>
      <c r="V1121" s="22" t="s">
        <v>212</v>
      </c>
      <c r="W1121" s="24" t="s">
        <v>160</v>
      </c>
      <c r="X1121" s="25" t="s">
        <v>161</v>
      </c>
      <c r="Y1121" s="25" t="s">
        <v>114</v>
      </c>
      <c r="Z1121" s="25" t="s">
        <v>69</v>
      </c>
      <c r="AA1121" s="25"/>
      <c r="AB1121" s="26"/>
      <c r="AC1121" s="31">
        <v>0</v>
      </c>
      <c r="AD1121" s="32"/>
      <c r="AE1121" s="32"/>
      <c r="AF1121" s="32"/>
      <c r="AG1121" s="33"/>
      <c r="AH1121" s="33"/>
      <c r="AI1121" s="33"/>
      <c r="AJ1121" s="27"/>
      <c r="AK1121" s="27"/>
      <c r="AL1121" s="27">
        <v>0.97500274358330163</v>
      </c>
      <c r="AM1121" s="27"/>
      <c r="AN1121" s="27">
        <v>0</v>
      </c>
      <c r="AO1121" s="28" t="s">
        <v>3857</v>
      </c>
      <c r="AP1121" s="29"/>
      <c r="AQ1121" s="29"/>
    </row>
    <row r="1122" spans="1:43" ht="12.65" customHeight="1">
      <c r="A1122" s="13" t="s">
        <v>545</v>
      </c>
      <c r="B1122" s="14" t="s">
        <v>3679</v>
      </c>
      <c r="C1122" s="13">
        <v>131</v>
      </c>
      <c r="D1122" s="13" t="s">
        <v>225</v>
      </c>
      <c r="E1122" s="15" t="s">
        <v>3253</v>
      </c>
      <c r="F1122" s="13">
        <v>45995</v>
      </c>
      <c r="G1122" s="13"/>
      <c r="H1122" s="16">
        <v>45886</v>
      </c>
      <c r="I1122" s="17">
        <v>45886</v>
      </c>
      <c r="J1122" s="18">
        <v>45886</v>
      </c>
      <c r="K1122" s="19">
        <v>0.54166666666666663</v>
      </c>
      <c r="L1122" s="19">
        <v>0.58333333333333337</v>
      </c>
      <c r="M1122" s="20">
        <v>0.375</v>
      </c>
      <c r="N1122" s="19">
        <v>0.41666666666666669</v>
      </c>
      <c r="O1122" s="21">
        <v>4.1666666666666685E-2</v>
      </c>
      <c r="P1122" s="13" t="s">
        <v>560</v>
      </c>
      <c r="Q1122" s="13" t="s">
        <v>254</v>
      </c>
      <c r="R1122" s="13" t="s">
        <v>561</v>
      </c>
      <c r="S1122" s="22" t="s">
        <v>32</v>
      </c>
      <c r="T1122" s="23" t="s">
        <v>97</v>
      </c>
      <c r="U1122" s="23" t="s">
        <v>50</v>
      </c>
      <c r="V1122" s="22" t="s">
        <v>3880</v>
      </c>
      <c r="W1122" s="24" t="s">
        <v>3659</v>
      </c>
      <c r="X1122" s="25" t="s">
        <v>83</v>
      </c>
      <c r="Y1122" s="25" t="s">
        <v>114</v>
      </c>
      <c r="Z1122" s="25" t="s">
        <v>71</v>
      </c>
      <c r="AA1122" s="25"/>
      <c r="AB1122" s="26"/>
      <c r="AC1122" s="31">
        <v>0</v>
      </c>
      <c r="AD1122" s="32"/>
      <c r="AE1122" s="32"/>
      <c r="AF1122" s="32"/>
      <c r="AG1122" s="33"/>
      <c r="AH1122" s="33"/>
      <c r="AI1122" s="33"/>
      <c r="AJ1122" s="27"/>
      <c r="AK1122" s="27"/>
      <c r="AL1122" s="27">
        <v>0.97500274358330163</v>
      </c>
      <c r="AM1122" s="27"/>
      <c r="AN1122" s="27">
        <v>0</v>
      </c>
      <c r="AO1122" s="28" t="s">
        <v>3857</v>
      </c>
      <c r="AP1122" s="29"/>
      <c r="AQ1122" s="29"/>
    </row>
    <row r="1123" spans="1:43" ht="12.65" customHeight="1">
      <c r="A1123" s="13" t="s">
        <v>545</v>
      </c>
      <c r="B1123" s="14" t="s">
        <v>3679</v>
      </c>
      <c r="C1123" s="13">
        <v>131</v>
      </c>
      <c r="D1123" s="13" t="s">
        <v>225</v>
      </c>
      <c r="E1123" s="15" t="s">
        <v>3253</v>
      </c>
      <c r="F1123" s="13">
        <v>45995</v>
      </c>
      <c r="G1123" s="13"/>
      <c r="H1123" s="16">
        <v>45886</v>
      </c>
      <c r="I1123" s="17">
        <v>45886</v>
      </c>
      <c r="J1123" s="18">
        <v>45886</v>
      </c>
      <c r="K1123" s="19">
        <v>0.82847222222222217</v>
      </c>
      <c r="L1123" s="19">
        <v>0.91666666666666663</v>
      </c>
      <c r="M1123" s="20">
        <v>0.66180555555555554</v>
      </c>
      <c r="N1123" s="19">
        <v>0.75</v>
      </c>
      <c r="O1123" s="21">
        <v>8.8194444444444464E-2</v>
      </c>
      <c r="P1123" s="13" t="s">
        <v>554</v>
      </c>
      <c r="Q1123" s="13" t="s">
        <v>254</v>
      </c>
      <c r="R1123" s="13" t="s">
        <v>555</v>
      </c>
      <c r="S1123" s="22" t="s">
        <v>31</v>
      </c>
      <c r="T1123" s="23" t="s">
        <v>97</v>
      </c>
      <c r="U1123" s="23" t="s">
        <v>50</v>
      </c>
      <c r="V1123" s="22" t="s">
        <v>3880</v>
      </c>
      <c r="W1123" s="24" t="s">
        <v>3659</v>
      </c>
      <c r="X1123" s="25" t="s">
        <v>83</v>
      </c>
      <c r="Y1123" s="25" t="s">
        <v>114</v>
      </c>
      <c r="Z1123" s="25" t="s">
        <v>71</v>
      </c>
      <c r="AA1123" s="25"/>
      <c r="AB1123" s="26"/>
      <c r="AC1123" s="31">
        <v>0.56258052703193639</v>
      </c>
      <c r="AD1123" s="32"/>
      <c r="AE1123" s="32"/>
      <c r="AF1123" s="32"/>
      <c r="AG1123" s="33"/>
      <c r="AH1123" s="33"/>
      <c r="AI1123" s="33"/>
      <c r="AJ1123" s="27"/>
      <c r="AK1123" s="27"/>
      <c r="AL1123" s="27">
        <v>0.97500274358330163</v>
      </c>
      <c r="AM1123" s="27"/>
      <c r="AN1123" s="27">
        <v>0</v>
      </c>
      <c r="AO1123" s="28" t="s">
        <v>3857</v>
      </c>
      <c r="AP1123" s="29"/>
      <c r="AQ1123" s="29"/>
    </row>
    <row r="1124" spans="1:43" ht="12.65" customHeight="1">
      <c r="A1124" s="13" t="s">
        <v>545</v>
      </c>
      <c r="B1124" s="14" t="s">
        <v>3679</v>
      </c>
      <c r="C1124" s="13">
        <v>131</v>
      </c>
      <c r="D1124" s="13" t="s">
        <v>225</v>
      </c>
      <c r="E1124" s="15" t="s">
        <v>3253</v>
      </c>
      <c r="F1124" s="13">
        <v>45995</v>
      </c>
      <c r="G1124" s="13"/>
      <c r="H1124" s="16">
        <v>45887</v>
      </c>
      <c r="I1124" s="17">
        <v>45887</v>
      </c>
      <c r="J1124" s="18">
        <v>45887</v>
      </c>
      <c r="K1124" s="19">
        <v>0.45833333333333331</v>
      </c>
      <c r="L1124" s="19">
        <v>0.5</v>
      </c>
      <c r="M1124" s="20">
        <v>0.29166666666666669</v>
      </c>
      <c r="N1124" s="19">
        <v>0.33333333333333337</v>
      </c>
      <c r="O1124" s="21">
        <v>4.1666666666666685E-2</v>
      </c>
      <c r="P1124" s="13" t="s">
        <v>556</v>
      </c>
      <c r="Q1124" s="13" t="s">
        <v>254</v>
      </c>
      <c r="R1124" s="13" t="s">
        <v>557</v>
      </c>
      <c r="S1124" s="22" t="s">
        <v>32</v>
      </c>
      <c r="T1124" s="23" t="s">
        <v>97</v>
      </c>
      <c r="U1124" s="23" t="s">
        <v>50</v>
      </c>
      <c r="V1124" s="22" t="s">
        <v>3880</v>
      </c>
      <c r="W1124" s="24" t="s">
        <v>3659</v>
      </c>
      <c r="X1124" s="25" t="s">
        <v>83</v>
      </c>
      <c r="Y1124" s="25" t="s">
        <v>114</v>
      </c>
      <c r="Z1124" s="25" t="s">
        <v>71</v>
      </c>
      <c r="AA1124" s="25"/>
      <c r="AB1124" s="26"/>
      <c r="AC1124" s="31">
        <v>0</v>
      </c>
      <c r="AD1124" s="32"/>
      <c r="AE1124" s="32"/>
      <c r="AF1124" s="32"/>
      <c r="AG1124" s="33"/>
      <c r="AH1124" s="33"/>
      <c r="AI1124" s="33"/>
      <c r="AJ1124" s="27"/>
      <c r="AK1124" s="27"/>
      <c r="AL1124" s="27">
        <v>0.75000211044869358</v>
      </c>
      <c r="AM1124" s="27"/>
      <c r="AN1124" s="27">
        <v>0</v>
      </c>
      <c r="AO1124" s="28" t="s">
        <v>3857</v>
      </c>
      <c r="AP1124" s="29"/>
      <c r="AQ1124" s="29"/>
    </row>
    <row r="1125" spans="1:43" ht="12.65" customHeight="1">
      <c r="A1125" s="13" t="s">
        <v>545</v>
      </c>
      <c r="B1125" s="14" t="s">
        <v>3679</v>
      </c>
      <c r="C1125" s="13">
        <v>131</v>
      </c>
      <c r="D1125" s="13" t="s">
        <v>225</v>
      </c>
      <c r="E1125" s="15" t="s">
        <v>3253</v>
      </c>
      <c r="F1125" s="13">
        <v>45995</v>
      </c>
      <c r="G1125" s="13"/>
      <c r="H1125" s="16">
        <v>45887</v>
      </c>
      <c r="I1125" s="17">
        <v>45887</v>
      </c>
      <c r="J1125" s="18">
        <v>45887</v>
      </c>
      <c r="K1125" s="19">
        <v>0.58333333333333337</v>
      </c>
      <c r="L1125" s="19">
        <v>0.66666666666666663</v>
      </c>
      <c r="M1125" s="20">
        <v>0.41666666666666669</v>
      </c>
      <c r="N1125" s="19">
        <v>0.5</v>
      </c>
      <c r="O1125" s="21">
        <v>8.3333333333333315E-2</v>
      </c>
      <c r="P1125" s="13" t="s">
        <v>549</v>
      </c>
      <c r="Q1125" s="13" t="s">
        <v>254</v>
      </c>
      <c r="R1125" s="13" t="s">
        <v>550</v>
      </c>
      <c r="S1125" s="22" t="s">
        <v>31</v>
      </c>
      <c r="T1125" s="23" t="s">
        <v>211</v>
      </c>
      <c r="U1125" s="23" t="s">
        <v>50</v>
      </c>
      <c r="V1125" s="22" t="s">
        <v>212</v>
      </c>
      <c r="W1125" s="24" t="s">
        <v>160</v>
      </c>
      <c r="X1125" s="25" t="s">
        <v>161</v>
      </c>
      <c r="Y1125" s="25" t="s">
        <v>114</v>
      </c>
      <c r="Z1125" s="25" t="s">
        <v>69</v>
      </c>
      <c r="AA1125" s="25"/>
      <c r="AB1125" s="26"/>
      <c r="AC1125" s="31">
        <v>0</v>
      </c>
      <c r="AD1125" s="32"/>
      <c r="AE1125" s="32"/>
      <c r="AF1125" s="32"/>
      <c r="AG1125" s="33"/>
      <c r="AH1125" s="33"/>
      <c r="AI1125" s="33"/>
      <c r="AJ1125" s="27"/>
      <c r="AK1125" s="27"/>
      <c r="AL1125" s="27">
        <v>0.75000211044869358</v>
      </c>
      <c r="AM1125" s="27"/>
      <c r="AN1125" s="27">
        <v>0</v>
      </c>
      <c r="AO1125" s="28" t="s">
        <v>3857</v>
      </c>
      <c r="AP1125" s="29"/>
      <c r="AQ1125" s="29"/>
    </row>
    <row r="1126" spans="1:43" ht="12.65" customHeight="1">
      <c r="A1126" s="13" t="s">
        <v>545</v>
      </c>
      <c r="B1126" s="14" t="s">
        <v>3679</v>
      </c>
      <c r="C1126" s="13">
        <v>131</v>
      </c>
      <c r="D1126" s="13" t="s">
        <v>225</v>
      </c>
      <c r="E1126" s="15" t="s">
        <v>3253</v>
      </c>
      <c r="F1126" s="13">
        <v>45995</v>
      </c>
      <c r="G1126" s="13"/>
      <c r="H1126" s="16">
        <v>45887</v>
      </c>
      <c r="I1126" s="17">
        <v>45887</v>
      </c>
      <c r="J1126" s="18">
        <v>45887</v>
      </c>
      <c r="K1126" s="19">
        <v>0.70833333333333337</v>
      </c>
      <c r="L1126" s="19">
        <v>0.75</v>
      </c>
      <c r="M1126" s="20">
        <v>0.54166666666666663</v>
      </c>
      <c r="N1126" s="19">
        <v>0.58333333333333326</v>
      </c>
      <c r="O1126" s="21">
        <v>4.166666666666663E-2</v>
      </c>
      <c r="P1126" s="13" t="s">
        <v>556</v>
      </c>
      <c r="Q1126" s="13" t="s">
        <v>254</v>
      </c>
      <c r="R1126" s="13" t="s">
        <v>557</v>
      </c>
      <c r="S1126" s="22" t="s">
        <v>32</v>
      </c>
      <c r="T1126" s="23" t="s">
        <v>97</v>
      </c>
      <c r="U1126" s="23" t="s">
        <v>50</v>
      </c>
      <c r="V1126" s="22" t="s">
        <v>3880</v>
      </c>
      <c r="W1126" s="24" t="s">
        <v>3659</v>
      </c>
      <c r="X1126" s="25" t="s">
        <v>83</v>
      </c>
      <c r="Y1126" s="25" t="s">
        <v>114</v>
      </c>
      <c r="Z1126" s="25" t="s">
        <v>71</v>
      </c>
      <c r="AA1126" s="25"/>
      <c r="AB1126" s="26"/>
      <c r="AC1126" s="31">
        <v>0</v>
      </c>
      <c r="AD1126" s="32"/>
      <c r="AE1126" s="32"/>
      <c r="AF1126" s="32"/>
      <c r="AG1126" s="33"/>
      <c r="AH1126" s="33"/>
      <c r="AI1126" s="33"/>
      <c r="AJ1126" s="27"/>
      <c r="AK1126" s="27"/>
      <c r="AL1126" s="27">
        <v>0.75000211044869358</v>
      </c>
      <c r="AM1126" s="27"/>
      <c r="AN1126" s="27">
        <v>0</v>
      </c>
      <c r="AO1126" s="28" t="s">
        <v>3857</v>
      </c>
      <c r="AP1126" s="29"/>
      <c r="AQ1126" s="29"/>
    </row>
    <row r="1127" spans="1:43" ht="12.65" customHeight="1">
      <c r="A1127" s="13" t="s">
        <v>545</v>
      </c>
      <c r="B1127" s="14" t="s">
        <v>3679</v>
      </c>
      <c r="C1127" s="13">
        <v>131</v>
      </c>
      <c r="D1127" s="13" t="s">
        <v>225</v>
      </c>
      <c r="E1127" s="15" t="s">
        <v>3253</v>
      </c>
      <c r="F1127" s="13">
        <v>45995</v>
      </c>
      <c r="G1127" s="13"/>
      <c r="H1127" s="16">
        <v>45891</v>
      </c>
      <c r="I1127" s="17">
        <v>45891</v>
      </c>
      <c r="J1127" s="18">
        <v>45891</v>
      </c>
      <c r="K1127" s="19">
        <v>0.58333333333333337</v>
      </c>
      <c r="L1127" s="19">
        <v>0.66319444444444442</v>
      </c>
      <c r="M1127" s="20">
        <v>0.41666666666666669</v>
      </c>
      <c r="N1127" s="19">
        <v>0.49652777777777785</v>
      </c>
      <c r="O1127" s="21">
        <v>7.986111111111116E-2</v>
      </c>
      <c r="P1127" s="13" t="s">
        <v>549</v>
      </c>
      <c r="Q1127" s="13" t="s">
        <v>254</v>
      </c>
      <c r="R1127" s="13" t="s">
        <v>550</v>
      </c>
      <c r="S1127" s="22" t="s">
        <v>31</v>
      </c>
      <c r="T1127" s="23" t="s">
        <v>211</v>
      </c>
      <c r="U1127" s="23" t="s">
        <v>50</v>
      </c>
      <c r="V1127" s="22" t="s">
        <v>212</v>
      </c>
      <c r="W1127" s="24" t="s">
        <v>160</v>
      </c>
      <c r="X1127" s="25" t="s">
        <v>161</v>
      </c>
      <c r="Y1127" s="25" t="s">
        <v>114</v>
      </c>
      <c r="Z1127" s="25" t="s">
        <v>69</v>
      </c>
      <c r="AA1127" s="25"/>
      <c r="AB1127" s="26"/>
      <c r="AC1127" s="31">
        <v>0.31374683238319528</v>
      </c>
      <c r="AD1127" s="32"/>
      <c r="AE1127" s="32"/>
      <c r="AF1127" s="32"/>
      <c r="AG1127" s="33"/>
      <c r="AH1127" s="33"/>
      <c r="AI1127" s="33"/>
      <c r="AJ1127" s="27"/>
      <c r="AK1127" s="27"/>
      <c r="AL1127" s="27">
        <v>0.75000211044869358</v>
      </c>
      <c r="AM1127" s="27"/>
      <c r="AN1127" s="27">
        <v>0</v>
      </c>
      <c r="AO1127" s="28" t="s">
        <v>3857</v>
      </c>
      <c r="AP1127" s="29"/>
      <c r="AQ1127" s="29"/>
    </row>
    <row r="1128" spans="1:43" ht="12.65" customHeight="1">
      <c r="A1128" s="13" t="s">
        <v>545</v>
      </c>
      <c r="B1128" s="14" t="s">
        <v>3679</v>
      </c>
      <c r="C1128" s="13">
        <v>131</v>
      </c>
      <c r="D1128" s="13" t="s">
        <v>225</v>
      </c>
      <c r="E1128" s="15" t="s">
        <v>3253</v>
      </c>
      <c r="F1128" s="13">
        <v>45995</v>
      </c>
      <c r="G1128" s="13"/>
      <c r="H1128" s="16">
        <v>45891</v>
      </c>
      <c r="I1128" s="17">
        <v>45891</v>
      </c>
      <c r="J1128" s="18">
        <v>45891</v>
      </c>
      <c r="K1128" s="19">
        <v>0.66319444444444442</v>
      </c>
      <c r="L1128" s="19">
        <v>0.6826388888888888</v>
      </c>
      <c r="M1128" s="20">
        <v>0.49652777777777785</v>
      </c>
      <c r="N1128" s="19">
        <v>0.51597222222222217</v>
      </c>
      <c r="O1128" s="21">
        <v>1.9444444444444375E-2</v>
      </c>
      <c r="P1128" s="13" t="s">
        <v>822</v>
      </c>
      <c r="Q1128" s="13" t="s">
        <v>254</v>
      </c>
      <c r="R1128" s="13" t="s">
        <v>823</v>
      </c>
      <c r="S1128" s="22" t="s">
        <v>33</v>
      </c>
      <c r="T1128" s="23" t="s">
        <v>52</v>
      </c>
      <c r="U1128" s="23">
        <v>0</v>
      </c>
      <c r="V1128" s="22" t="s">
        <v>67</v>
      </c>
      <c r="W1128" s="24" t="s">
        <v>3677</v>
      </c>
      <c r="X1128" s="25" t="s">
        <v>50</v>
      </c>
      <c r="Y1128" s="25" t="s">
        <v>50</v>
      </c>
      <c r="Z1128" s="25" t="s">
        <v>50</v>
      </c>
      <c r="AA1128" s="25"/>
      <c r="AB1128" s="26"/>
      <c r="AC1128" s="31">
        <v>0</v>
      </c>
      <c r="AD1128" s="32"/>
      <c r="AE1128" s="32"/>
      <c r="AF1128" s="32"/>
      <c r="AG1128" s="33"/>
      <c r="AH1128" s="33"/>
      <c r="AI1128" s="33"/>
      <c r="AJ1128" s="27"/>
      <c r="AK1128" s="27"/>
      <c r="AL1128" s="27">
        <v>0.75000211044869358</v>
      </c>
      <c r="AM1128" s="27"/>
      <c r="AN1128" s="27">
        <v>0</v>
      </c>
      <c r="AO1128" s="28" t="s">
        <v>3857</v>
      </c>
      <c r="AP1128" s="29"/>
      <c r="AQ1128" s="29"/>
    </row>
    <row r="1129" spans="1:43" ht="12.65" customHeight="1">
      <c r="A1129" s="13" t="s">
        <v>545</v>
      </c>
      <c r="B1129" s="14" t="s">
        <v>3679</v>
      </c>
      <c r="C1129" s="13">
        <v>131</v>
      </c>
      <c r="D1129" s="13" t="s">
        <v>225</v>
      </c>
      <c r="E1129" s="15" t="s">
        <v>3253</v>
      </c>
      <c r="F1129" s="13">
        <v>45995</v>
      </c>
      <c r="G1129" s="13"/>
      <c r="H1129" s="16">
        <v>45891</v>
      </c>
      <c r="I1129" s="17">
        <v>45891</v>
      </c>
      <c r="J1129" s="18">
        <v>45891</v>
      </c>
      <c r="K1129" s="19">
        <v>0.91666666666666663</v>
      </c>
      <c r="L1129" s="19">
        <v>1.3888888888888888E-2</v>
      </c>
      <c r="M1129" s="20">
        <v>0.75</v>
      </c>
      <c r="N1129" s="19">
        <v>0.8472222222222221</v>
      </c>
      <c r="O1129" s="21">
        <v>9.7222222222222099E-2</v>
      </c>
      <c r="P1129" s="13" t="s">
        <v>820</v>
      </c>
      <c r="Q1129" s="13" t="s">
        <v>254</v>
      </c>
      <c r="R1129" s="13" t="s">
        <v>821</v>
      </c>
      <c r="S1129" s="22" t="s">
        <v>31</v>
      </c>
      <c r="T1129" s="23" t="s">
        <v>52</v>
      </c>
      <c r="U1129" s="23" t="s">
        <v>50</v>
      </c>
      <c r="V1129" s="22" t="s">
        <v>67</v>
      </c>
      <c r="W1129" s="24" t="s">
        <v>139</v>
      </c>
      <c r="X1129" s="25" t="s">
        <v>71</v>
      </c>
      <c r="Y1129" s="25" t="s">
        <v>114</v>
      </c>
      <c r="Z1129" s="25" t="s">
        <v>66</v>
      </c>
      <c r="AA1129" s="25"/>
      <c r="AB1129" s="26"/>
      <c r="AC1129" s="31">
        <v>2.4811243756280272</v>
      </c>
      <c r="AD1129" s="32"/>
      <c r="AE1129" s="32"/>
      <c r="AF1129" s="32"/>
      <c r="AG1129" s="33"/>
      <c r="AH1129" s="33"/>
      <c r="AI1129" s="33"/>
      <c r="AJ1129" s="27"/>
      <c r="AK1129" s="27"/>
      <c r="AL1129" s="27">
        <v>0.75000211044869358</v>
      </c>
      <c r="AM1129" s="27"/>
      <c r="AN1129" s="27">
        <v>0</v>
      </c>
      <c r="AO1129" s="28" t="s">
        <v>3857</v>
      </c>
      <c r="AP1129" s="29"/>
      <c r="AQ1129" s="29"/>
    </row>
    <row r="1130" spans="1:43" ht="12.65" customHeight="1">
      <c r="A1130" s="13" t="s">
        <v>545</v>
      </c>
      <c r="B1130" s="14" t="s">
        <v>3679</v>
      </c>
      <c r="C1130" s="13">
        <v>131</v>
      </c>
      <c r="D1130" s="13" t="s">
        <v>225</v>
      </c>
      <c r="E1130" s="15" t="s">
        <v>3253</v>
      </c>
      <c r="F1130" s="13">
        <v>45995</v>
      </c>
      <c r="G1130" s="13"/>
      <c r="H1130" s="16">
        <v>45892</v>
      </c>
      <c r="I1130" s="17">
        <v>45892</v>
      </c>
      <c r="J1130" s="18">
        <v>45892</v>
      </c>
      <c r="K1130" s="19">
        <v>0.37152777777777779</v>
      </c>
      <c r="L1130" s="19">
        <v>0.45138888888888895</v>
      </c>
      <c r="M1130" s="20">
        <v>0.2048611111111111</v>
      </c>
      <c r="N1130" s="19">
        <v>0.28472222222222227</v>
      </c>
      <c r="O1130" s="21">
        <v>7.9861111111111133E-2</v>
      </c>
      <c r="P1130" s="13" t="s">
        <v>831</v>
      </c>
      <c r="Q1130" s="13" t="s">
        <v>254</v>
      </c>
      <c r="R1130" s="13" t="s">
        <v>832</v>
      </c>
      <c r="S1130" s="22" t="s">
        <v>31</v>
      </c>
      <c r="T1130" s="23" t="s">
        <v>52</v>
      </c>
      <c r="U1130" s="23" t="s">
        <v>50</v>
      </c>
      <c r="V1130" s="22" t="s">
        <v>67</v>
      </c>
      <c r="W1130" s="24" t="s">
        <v>139</v>
      </c>
      <c r="X1130" s="25" t="s">
        <v>71</v>
      </c>
      <c r="Y1130" s="25" t="s">
        <v>114</v>
      </c>
      <c r="Z1130" s="25" t="s">
        <v>66</v>
      </c>
      <c r="AA1130" s="25"/>
      <c r="AB1130" s="26"/>
      <c r="AC1130" s="31">
        <v>0.24775180901983354</v>
      </c>
      <c r="AD1130" s="32"/>
      <c r="AE1130" s="32"/>
      <c r="AF1130" s="32"/>
      <c r="AG1130" s="33"/>
      <c r="AH1130" s="33"/>
      <c r="AI1130" s="33"/>
      <c r="AJ1130" s="27"/>
      <c r="AK1130" s="27"/>
      <c r="AL1130" s="27">
        <v>0.97500274358330163</v>
      </c>
      <c r="AM1130" s="27"/>
      <c r="AN1130" s="27">
        <v>0</v>
      </c>
      <c r="AO1130" s="28" t="s">
        <v>3857</v>
      </c>
      <c r="AP1130" s="29"/>
      <c r="AQ1130" s="29"/>
    </row>
    <row r="1131" spans="1:43" ht="12.65" customHeight="1">
      <c r="A1131" s="13" t="s">
        <v>545</v>
      </c>
      <c r="B1131" s="14" t="s">
        <v>3679</v>
      </c>
      <c r="C1131" s="13">
        <v>131</v>
      </c>
      <c r="D1131" s="13" t="s">
        <v>225</v>
      </c>
      <c r="E1131" s="15" t="s">
        <v>3253</v>
      </c>
      <c r="F1131" s="13">
        <v>45995</v>
      </c>
      <c r="G1131" s="13"/>
      <c r="H1131" s="16">
        <v>45892</v>
      </c>
      <c r="I1131" s="17">
        <v>45892</v>
      </c>
      <c r="J1131" s="18">
        <v>45892</v>
      </c>
      <c r="K1131" s="19">
        <v>0.70833333333333337</v>
      </c>
      <c r="L1131" s="19">
        <v>0.79166666666666663</v>
      </c>
      <c r="M1131" s="20">
        <v>0.54166666666666663</v>
      </c>
      <c r="N1131" s="19">
        <v>0.625</v>
      </c>
      <c r="O1131" s="21">
        <v>8.333333333333337E-2</v>
      </c>
      <c r="P1131" s="13" t="s">
        <v>833</v>
      </c>
      <c r="Q1131" s="13" t="s">
        <v>254</v>
      </c>
      <c r="R1131" s="13" t="s">
        <v>834</v>
      </c>
      <c r="S1131" s="22" t="s">
        <v>31</v>
      </c>
      <c r="T1131" s="23" t="s">
        <v>52</v>
      </c>
      <c r="U1131" s="23" t="s">
        <v>50</v>
      </c>
      <c r="V1131" s="22" t="s">
        <v>67</v>
      </c>
      <c r="W1131" s="24" t="s">
        <v>140</v>
      </c>
      <c r="X1131" s="25" t="s">
        <v>69</v>
      </c>
      <c r="Y1131" s="25" t="s">
        <v>114</v>
      </c>
      <c r="Z1131" s="25" t="s">
        <v>65</v>
      </c>
      <c r="AA1131" s="25"/>
      <c r="AB1131" s="26"/>
      <c r="AC1131" s="31">
        <v>0</v>
      </c>
      <c r="AD1131" s="32"/>
      <c r="AE1131" s="32"/>
      <c r="AF1131" s="32"/>
      <c r="AG1131" s="33"/>
      <c r="AH1131" s="33"/>
      <c r="AI1131" s="33"/>
      <c r="AJ1131" s="27"/>
      <c r="AK1131" s="27"/>
      <c r="AL1131" s="27">
        <v>0.97500274358330163</v>
      </c>
      <c r="AM1131" s="27"/>
      <c r="AN1131" s="27">
        <v>0</v>
      </c>
      <c r="AO1131" s="28" t="s">
        <v>3857</v>
      </c>
      <c r="AP1131" s="29"/>
      <c r="AQ1131" s="29"/>
    </row>
    <row r="1132" spans="1:43" ht="12.65" customHeight="1">
      <c r="A1132" s="13" t="s">
        <v>545</v>
      </c>
      <c r="B1132" s="14" t="s">
        <v>3679</v>
      </c>
      <c r="C1132" s="13">
        <v>131</v>
      </c>
      <c r="D1132" s="13" t="s">
        <v>225</v>
      </c>
      <c r="E1132" s="15" t="s">
        <v>3253</v>
      </c>
      <c r="F1132" s="13">
        <v>45995</v>
      </c>
      <c r="G1132" s="13"/>
      <c r="H1132" s="16">
        <v>45893</v>
      </c>
      <c r="I1132" s="17">
        <v>45893</v>
      </c>
      <c r="J1132" s="18">
        <v>45893</v>
      </c>
      <c r="K1132" s="19">
        <v>0.375</v>
      </c>
      <c r="L1132" s="19">
        <v>0.45833333333333337</v>
      </c>
      <c r="M1132" s="20">
        <v>0.20833333333333331</v>
      </c>
      <c r="N1132" s="19">
        <v>0.29166666666666669</v>
      </c>
      <c r="O1132" s="21">
        <v>8.3333333333333343E-2</v>
      </c>
      <c r="P1132" s="13" t="s">
        <v>829</v>
      </c>
      <c r="Q1132" s="13" t="s">
        <v>254</v>
      </c>
      <c r="R1132" s="13" t="s">
        <v>830</v>
      </c>
      <c r="S1132" s="22" t="s">
        <v>31</v>
      </c>
      <c r="T1132" s="23" t="s">
        <v>52</v>
      </c>
      <c r="U1132" s="23" t="s">
        <v>50</v>
      </c>
      <c r="V1132" s="22" t="s">
        <v>67</v>
      </c>
      <c r="W1132" s="24" t="s">
        <v>140</v>
      </c>
      <c r="X1132" s="25" t="s">
        <v>69</v>
      </c>
      <c r="Y1132" s="25" t="s">
        <v>114</v>
      </c>
      <c r="Z1132" s="25" t="s">
        <v>65</v>
      </c>
      <c r="AA1132" s="25"/>
      <c r="AB1132" s="26"/>
      <c r="AC1132" s="31">
        <v>0</v>
      </c>
      <c r="AD1132" s="32"/>
      <c r="AE1132" s="32"/>
      <c r="AF1132" s="32"/>
      <c r="AG1132" s="33"/>
      <c r="AH1132" s="33"/>
      <c r="AI1132" s="33"/>
      <c r="AJ1132" s="27"/>
      <c r="AK1132" s="27"/>
      <c r="AL1132" s="27">
        <v>0.97500274358330163</v>
      </c>
      <c r="AM1132" s="27"/>
      <c r="AN1132" s="27">
        <v>0</v>
      </c>
      <c r="AO1132" s="28" t="s">
        <v>3857</v>
      </c>
      <c r="AP1132" s="29"/>
      <c r="AQ1132" s="29"/>
    </row>
    <row r="1133" spans="1:43" ht="12.65" customHeight="1">
      <c r="A1133" s="13" t="s">
        <v>545</v>
      </c>
      <c r="B1133" s="14" t="s">
        <v>3679</v>
      </c>
      <c r="C1133" s="13">
        <v>131</v>
      </c>
      <c r="D1133" s="13" t="s">
        <v>225</v>
      </c>
      <c r="E1133" s="15" t="s">
        <v>3253</v>
      </c>
      <c r="F1133" s="13">
        <v>45995</v>
      </c>
      <c r="G1133" s="13"/>
      <c r="H1133" s="16">
        <v>45893</v>
      </c>
      <c r="I1133" s="17">
        <v>45893</v>
      </c>
      <c r="J1133" s="18">
        <v>45893</v>
      </c>
      <c r="K1133" s="19">
        <v>0.75277777777777777</v>
      </c>
      <c r="L1133" s="19">
        <v>0.83333333333333337</v>
      </c>
      <c r="M1133" s="20">
        <v>0.58611111111111103</v>
      </c>
      <c r="N1133" s="19">
        <v>0.66666666666666663</v>
      </c>
      <c r="O1133" s="21">
        <v>8.0555555555555602E-2</v>
      </c>
      <c r="P1133" s="13" t="s">
        <v>1316</v>
      </c>
      <c r="Q1133" s="13" t="s">
        <v>254</v>
      </c>
      <c r="R1133" s="13" t="s">
        <v>1317</v>
      </c>
      <c r="S1133" s="22" t="s">
        <v>31</v>
      </c>
      <c r="T1133" s="23" t="s">
        <v>52</v>
      </c>
      <c r="U1133" s="23" t="s">
        <v>50</v>
      </c>
      <c r="V1133" s="22" t="s">
        <v>67</v>
      </c>
      <c r="W1133" s="24" t="s">
        <v>156</v>
      </c>
      <c r="X1133" s="25" t="s">
        <v>63</v>
      </c>
      <c r="Y1133" s="25" t="s">
        <v>114</v>
      </c>
      <c r="Z1133" s="25" t="s">
        <v>60</v>
      </c>
      <c r="AA1133" s="25"/>
      <c r="AB1133" s="26"/>
      <c r="AC1133" s="31">
        <v>8.2944564882913699E-2</v>
      </c>
      <c r="AD1133" s="32"/>
      <c r="AE1133" s="32"/>
      <c r="AF1133" s="32"/>
      <c r="AG1133" s="33"/>
      <c r="AH1133" s="33"/>
      <c r="AI1133" s="33"/>
      <c r="AJ1133" s="27"/>
      <c r="AK1133" s="27"/>
      <c r="AL1133" s="27">
        <v>0.97500274358330163</v>
      </c>
      <c r="AM1133" s="27"/>
      <c r="AN1133" s="27">
        <v>0</v>
      </c>
      <c r="AO1133" s="28" t="s">
        <v>3857</v>
      </c>
      <c r="AP1133" s="29"/>
      <c r="AQ1133" s="29"/>
    </row>
    <row r="1134" spans="1:43" ht="12.65" customHeight="1">
      <c r="A1134" s="13" t="s">
        <v>545</v>
      </c>
      <c r="B1134" s="14" t="s">
        <v>3679</v>
      </c>
      <c r="C1134" s="13">
        <v>131</v>
      </c>
      <c r="D1134" s="13" t="s">
        <v>225</v>
      </c>
      <c r="E1134" s="15" t="s">
        <v>3253</v>
      </c>
      <c r="F1134" s="13">
        <v>45995</v>
      </c>
      <c r="G1134" s="13"/>
      <c r="H1134" s="16">
        <v>45893</v>
      </c>
      <c r="I1134" s="17">
        <v>45893</v>
      </c>
      <c r="J1134" s="18">
        <v>45893</v>
      </c>
      <c r="K1134" s="19">
        <v>0.83333333333333337</v>
      </c>
      <c r="L1134" s="19">
        <v>0.91666666666666663</v>
      </c>
      <c r="M1134" s="20">
        <v>0.66666666666666663</v>
      </c>
      <c r="N1134" s="19">
        <v>0.75</v>
      </c>
      <c r="O1134" s="21">
        <v>8.333333333333337E-2</v>
      </c>
      <c r="P1134" s="13" t="s">
        <v>829</v>
      </c>
      <c r="Q1134" s="13" t="s">
        <v>254</v>
      </c>
      <c r="R1134" s="13" t="s">
        <v>830</v>
      </c>
      <c r="S1134" s="22" t="s">
        <v>31</v>
      </c>
      <c r="T1134" s="23" t="s">
        <v>52</v>
      </c>
      <c r="U1134" s="23" t="s">
        <v>50</v>
      </c>
      <c r="V1134" s="22" t="s">
        <v>67</v>
      </c>
      <c r="W1134" s="24" t="s">
        <v>140</v>
      </c>
      <c r="X1134" s="25" t="s">
        <v>69</v>
      </c>
      <c r="Y1134" s="25" t="s">
        <v>114</v>
      </c>
      <c r="Z1134" s="25" t="s">
        <v>65</v>
      </c>
      <c r="AA1134" s="25"/>
      <c r="AB1134" s="26"/>
      <c r="AC1134" s="31">
        <v>0</v>
      </c>
      <c r="AD1134" s="32"/>
      <c r="AE1134" s="32"/>
      <c r="AF1134" s="32"/>
      <c r="AG1134" s="33"/>
      <c r="AH1134" s="33"/>
      <c r="AI1134" s="33"/>
      <c r="AJ1134" s="27"/>
      <c r="AK1134" s="27"/>
      <c r="AL1134" s="27">
        <v>0.97500274358330163</v>
      </c>
      <c r="AM1134" s="27"/>
      <c r="AN1134" s="27">
        <v>0</v>
      </c>
      <c r="AO1134" s="28" t="s">
        <v>3857</v>
      </c>
      <c r="AP1134" s="29"/>
      <c r="AQ1134" s="29"/>
    </row>
    <row r="1135" spans="1:43" ht="12.65" customHeight="1">
      <c r="A1135" s="13" t="s">
        <v>545</v>
      </c>
      <c r="B1135" s="14" t="s">
        <v>3679</v>
      </c>
      <c r="C1135" s="13">
        <v>131</v>
      </c>
      <c r="D1135" s="13" t="s">
        <v>225</v>
      </c>
      <c r="E1135" s="15" t="s">
        <v>3253</v>
      </c>
      <c r="F1135" s="13">
        <v>45995</v>
      </c>
      <c r="G1135" s="13"/>
      <c r="H1135" s="16">
        <v>45894</v>
      </c>
      <c r="I1135" s="17">
        <v>45894</v>
      </c>
      <c r="J1135" s="18">
        <v>45894</v>
      </c>
      <c r="K1135" s="19">
        <v>0.16666666666666666</v>
      </c>
      <c r="L1135" s="19">
        <v>0.25</v>
      </c>
      <c r="M1135" s="20">
        <v>0</v>
      </c>
      <c r="N1135" s="19">
        <v>8.3333333333333343E-2</v>
      </c>
      <c r="O1135" s="21">
        <v>8.333333333333337E-2</v>
      </c>
      <c r="P1135" s="13" t="s">
        <v>829</v>
      </c>
      <c r="Q1135" s="13" t="s">
        <v>254</v>
      </c>
      <c r="R1135" s="13" t="s">
        <v>830</v>
      </c>
      <c r="S1135" s="22" t="s">
        <v>31</v>
      </c>
      <c r="T1135" s="23" t="s">
        <v>52</v>
      </c>
      <c r="U1135" s="23" t="s">
        <v>50</v>
      </c>
      <c r="V1135" s="22" t="s">
        <v>67</v>
      </c>
      <c r="W1135" s="24" t="s">
        <v>140</v>
      </c>
      <c r="X1135" s="25" t="s">
        <v>69</v>
      </c>
      <c r="Y1135" s="25" t="s">
        <v>114</v>
      </c>
      <c r="Z1135" s="25" t="s">
        <v>65</v>
      </c>
      <c r="AA1135" s="25"/>
      <c r="AB1135" s="26"/>
      <c r="AC1135" s="31">
        <v>0</v>
      </c>
      <c r="AD1135" s="32"/>
      <c r="AE1135" s="32"/>
      <c r="AF1135" s="32"/>
      <c r="AG1135" s="33"/>
      <c r="AH1135" s="33"/>
      <c r="AI1135" s="33"/>
      <c r="AJ1135" s="27"/>
      <c r="AK1135" s="27"/>
      <c r="AL1135" s="27">
        <v>0.75000211044869358</v>
      </c>
      <c r="AM1135" s="27"/>
      <c r="AN1135" s="27">
        <v>0</v>
      </c>
      <c r="AO1135" s="28" t="s">
        <v>3857</v>
      </c>
      <c r="AP1135" s="29"/>
      <c r="AQ1135" s="29"/>
    </row>
    <row r="1136" spans="1:43" ht="12.65" customHeight="1">
      <c r="A1136" s="13" t="s">
        <v>545</v>
      </c>
      <c r="B1136" s="14" t="s">
        <v>3679</v>
      </c>
      <c r="C1136" s="13">
        <v>131</v>
      </c>
      <c r="D1136" s="13" t="s">
        <v>225</v>
      </c>
      <c r="E1136" s="15" t="s">
        <v>3253</v>
      </c>
      <c r="F1136" s="13">
        <v>45995</v>
      </c>
      <c r="G1136" s="13"/>
      <c r="H1136" s="16">
        <v>45894</v>
      </c>
      <c r="I1136" s="17">
        <v>45894</v>
      </c>
      <c r="J1136" s="18">
        <v>45894</v>
      </c>
      <c r="K1136" s="19">
        <v>0.875</v>
      </c>
      <c r="L1136" s="19">
        <v>0.95833333333333337</v>
      </c>
      <c r="M1136" s="20">
        <v>0.70833333333333326</v>
      </c>
      <c r="N1136" s="19">
        <v>0.79166666666666663</v>
      </c>
      <c r="O1136" s="21">
        <v>8.333333333333337E-2</v>
      </c>
      <c r="P1136" s="13" t="s">
        <v>829</v>
      </c>
      <c r="Q1136" s="13" t="s">
        <v>254</v>
      </c>
      <c r="R1136" s="13" t="s">
        <v>830</v>
      </c>
      <c r="S1136" s="22" t="s">
        <v>31</v>
      </c>
      <c r="T1136" s="23" t="s">
        <v>52</v>
      </c>
      <c r="U1136" s="23" t="s">
        <v>50</v>
      </c>
      <c r="V1136" s="22" t="s">
        <v>67</v>
      </c>
      <c r="W1136" s="24" t="s">
        <v>140</v>
      </c>
      <c r="X1136" s="25" t="s">
        <v>69</v>
      </c>
      <c r="Y1136" s="25" t="s">
        <v>114</v>
      </c>
      <c r="Z1136" s="25" t="s">
        <v>65</v>
      </c>
      <c r="AA1136" s="25"/>
      <c r="AB1136" s="26"/>
      <c r="AC1136" s="31">
        <v>0</v>
      </c>
      <c r="AD1136" s="32"/>
      <c r="AE1136" s="32"/>
      <c r="AF1136" s="32"/>
      <c r="AG1136" s="33"/>
      <c r="AH1136" s="33"/>
      <c r="AI1136" s="33"/>
      <c r="AJ1136" s="27"/>
      <c r="AK1136" s="27"/>
      <c r="AL1136" s="27">
        <v>0.75000211044869358</v>
      </c>
      <c r="AM1136" s="27"/>
      <c r="AN1136" s="27">
        <v>0</v>
      </c>
      <c r="AO1136" s="28" t="s">
        <v>3857</v>
      </c>
      <c r="AP1136" s="29"/>
      <c r="AQ1136" s="29"/>
    </row>
    <row r="1137" spans="1:43" ht="12.65" customHeight="1">
      <c r="A1137" s="13" t="s">
        <v>545</v>
      </c>
      <c r="B1137" s="14" t="s">
        <v>3679</v>
      </c>
      <c r="C1137" s="13">
        <v>131</v>
      </c>
      <c r="D1137" s="13" t="s">
        <v>225</v>
      </c>
      <c r="E1137" s="15" t="s">
        <v>3253</v>
      </c>
      <c r="F1137" s="13">
        <v>45995</v>
      </c>
      <c r="G1137" s="13"/>
      <c r="H1137" s="16">
        <v>45895</v>
      </c>
      <c r="I1137" s="17">
        <v>45894</v>
      </c>
      <c r="J1137" s="18">
        <v>45894</v>
      </c>
      <c r="K1137" s="19">
        <v>4.1666666666666664E-2</v>
      </c>
      <c r="L1137" s="19">
        <v>0.125</v>
      </c>
      <c r="M1137" s="20">
        <v>0.875</v>
      </c>
      <c r="N1137" s="19">
        <v>0.95833333333333326</v>
      </c>
      <c r="O1137" s="21">
        <v>8.3333333333333259E-2</v>
      </c>
      <c r="P1137" s="13" t="s">
        <v>1394</v>
      </c>
      <c r="Q1137" s="13" t="s">
        <v>254</v>
      </c>
      <c r="R1137" s="13" t="s">
        <v>1395</v>
      </c>
      <c r="S1137" s="22" t="s">
        <v>31</v>
      </c>
      <c r="T1137" s="23" t="s">
        <v>52</v>
      </c>
      <c r="U1137" s="23" t="s">
        <v>50</v>
      </c>
      <c r="V1137" s="22" t="s">
        <v>67</v>
      </c>
      <c r="W1137" s="24" t="s">
        <v>156</v>
      </c>
      <c r="X1137" s="25" t="s">
        <v>63</v>
      </c>
      <c r="Y1137" s="25" t="s">
        <v>114</v>
      </c>
      <c r="Z1137" s="25" t="s">
        <v>60</v>
      </c>
      <c r="AA1137" s="25"/>
      <c r="AB1137" s="26"/>
      <c r="AC1137" s="31">
        <v>0</v>
      </c>
      <c r="AD1137" s="32"/>
      <c r="AE1137" s="32"/>
      <c r="AF1137" s="32"/>
      <c r="AG1137" s="33"/>
      <c r="AH1137" s="33"/>
      <c r="AI1137" s="33"/>
      <c r="AJ1137" s="27"/>
      <c r="AK1137" s="27"/>
      <c r="AL1137" s="27">
        <v>0.93750263806086687</v>
      </c>
      <c r="AM1137" s="27"/>
      <c r="AN1137" s="27">
        <v>0</v>
      </c>
      <c r="AO1137" s="28" t="s">
        <v>3857</v>
      </c>
      <c r="AP1137" s="29"/>
      <c r="AQ1137" s="29"/>
    </row>
    <row r="1138" spans="1:43" ht="12.65" customHeight="1">
      <c r="A1138" s="13" t="s">
        <v>545</v>
      </c>
      <c r="B1138" s="14" t="s">
        <v>3679</v>
      </c>
      <c r="C1138" s="13">
        <v>131</v>
      </c>
      <c r="D1138" s="13" t="s">
        <v>225</v>
      </c>
      <c r="E1138" s="15" t="s">
        <v>3253</v>
      </c>
      <c r="F1138" s="13">
        <v>45995</v>
      </c>
      <c r="G1138" s="13"/>
      <c r="H1138" s="16">
        <v>45896</v>
      </c>
      <c r="I1138" s="17">
        <v>45896</v>
      </c>
      <c r="J1138" s="18">
        <v>45896</v>
      </c>
      <c r="K1138" s="19">
        <v>0.54166666666666663</v>
      </c>
      <c r="L1138" s="19">
        <v>0.58333333333333337</v>
      </c>
      <c r="M1138" s="20">
        <v>0.375</v>
      </c>
      <c r="N1138" s="19">
        <v>0.41666666666666669</v>
      </c>
      <c r="O1138" s="21">
        <v>4.1666666666666685E-2</v>
      </c>
      <c r="P1138" s="13" t="s">
        <v>984</v>
      </c>
      <c r="Q1138" s="13" t="s">
        <v>254</v>
      </c>
      <c r="R1138" s="13" t="s">
        <v>985</v>
      </c>
      <c r="S1138" s="22" t="s">
        <v>32</v>
      </c>
      <c r="T1138" s="23" t="s">
        <v>52</v>
      </c>
      <c r="U1138" s="23">
        <v>0</v>
      </c>
      <c r="V1138" s="22" t="s">
        <v>67</v>
      </c>
      <c r="W1138" s="24" t="s">
        <v>3677</v>
      </c>
      <c r="X1138" s="25" t="s">
        <v>50</v>
      </c>
      <c r="Y1138" s="25" t="s">
        <v>50</v>
      </c>
      <c r="Z1138" s="25" t="s">
        <v>50</v>
      </c>
      <c r="AA1138" s="25"/>
      <c r="AB1138" s="26"/>
      <c r="AC1138" s="31">
        <v>0</v>
      </c>
      <c r="AD1138" s="32"/>
      <c r="AE1138" s="32"/>
      <c r="AF1138" s="32"/>
      <c r="AG1138" s="33"/>
      <c r="AH1138" s="33"/>
      <c r="AI1138" s="33"/>
      <c r="AJ1138" s="27"/>
      <c r="AK1138" s="27"/>
      <c r="AL1138" s="27">
        <v>0.75000211044869358</v>
      </c>
      <c r="AM1138" s="27"/>
      <c r="AN1138" s="27">
        <v>0</v>
      </c>
      <c r="AO1138" s="28" t="s">
        <v>3857</v>
      </c>
      <c r="AP1138" s="29"/>
      <c r="AQ1138" s="29"/>
    </row>
    <row r="1139" spans="1:43" ht="12.65" customHeight="1">
      <c r="A1139" s="13" t="s">
        <v>545</v>
      </c>
      <c r="B1139" s="14" t="s">
        <v>3679</v>
      </c>
      <c r="C1139" s="13">
        <v>131</v>
      </c>
      <c r="D1139" s="13" t="s">
        <v>225</v>
      </c>
      <c r="E1139" s="15" t="s">
        <v>3253</v>
      </c>
      <c r="F1139" s="13">
        <v>45995</v>
      </c>
      <c r="G1139" s="13"/>
      <c r="H1139" s="16">
        <v>45896</v>
      </c>
      <c r="I1139" s="17">
        <v>45896</v>
      </c>
      <c r="J1139" s="18">
        <v>45896</v>
      </c>
      <c r="K1139" s="19">
        <v>0.58333333333333337</v>
      </c>
      <c r="L1139" s="19">
        <v>0.66666666666666663</v>
      </c>
      <c r="M1139" s="20">
        <v>0.41666666666666669</v>
      </c>
      <c r="N1139" s="19">
        <v>0.5</v>
      </c>
      <c r="O1139" s="21">
        <v>8.3333333333333315E-2</v>
      </c>
      <c r="P1139" s="13" t="s">
        <v>831</v>
      </c>
      <c r="Q1139" s="13" t="s">
        <v>254</v>
      </c>
      <c r="R1139" s="13" t="s">
        <v>832</v>
      </c>
      <c r="S1139" s="22" t="s">
        <v>31</v>
      </c>
      <c r="T1139" s="23" t="s">
        <v>52</v>
      </c>
      <c r="U1139" s="23" t="s">
        <v>50</v>
      </c>
      <c r="V1139" s="22" t="s">
        <v>67</v>
      </c>
      <c r="W1139" s="24" t="s">
        <v>139</v>
      </c>
      <c r="X1139" s="25" t="s">
        <v>71</v>
      </c>
      <c r="Y1139" s="25" t="s">
        <v>114</v>
      </c>
      <c r="Z1139" s="25" t="s">
        <v>66</v>
      </c>
      <c r="AA1139" s="25"/>
      <c r="AB1139" s="26"/>
      <c r="AC1139" s="31">
        <v>0</v>
      </c>
      <c r="AD1139" s="32"/>
      <c r="AE1139" s="32"/>
      <c r="AF1139" s="32"/>
      <c r="AG1139" s="33"/>
      <c r="AH1139" s="33"/>
      <c r="AI1139" s="33"/>
      <c r="AJ1139" s="27"/>
      <c r="AK1139" s="27"/>
      <c r="AL1139" s="27">
        <v>0.75000211044869358</v>
      </c>
      <c r="AM1139" s="27"/>
      <c r="AN1139" s="27">
        <v>0</v>
      </c>
      <c r="AO1139" s="28" t="s">
        <v>3857</v>
      </c>
      <c r="AP1139" s="29"/>
      <c r="AQ1139" s="29"/>
    </row>
    <row r="1140" spans="1:43" ht="12.65" customHeight="1">
      <c r="A1140" s="13" t="s">
        <v>545</v>
      </c>
      <c r="B1140" s="14" t="s">
        <v>3679</v>
      </c>
      <c r="C1140" s="13">
        <v>131</v>
      </c>
      <c r="D1140" s="13" t="s">
        <v>225</v>
      </c>
      <c r="E1140" s="15" t="s">
        <v>3253</v>
      </c>
      <c r="F1140" s="13">
        <v>45995</v>
      </c>
      <c r="G1140" s="13"/>
      <c r="H1140" s="16">
        <v>45896</v>
      </c>
      <c r="I1140" s="17">
        <v>45896</v>
      </c>
      <c r="J1140" s="18">
        <v>45896</v>
      </c>
      <c r="K1140" s="19">
        <v>0.83333333333333337</v>
      </c>
      <c r="L1140" s="19">
        <v>0.875</v>
      </c>
      <c r="M1140" s="20">
        <v>0.66666666666666663</v>
      </c>
      <c r="N1140" s="19">
        <v>0.70833333333333326</v>
      </c>
      <c r="O1140" s="21">
        <v>4.166666666666663E-2</v>
      </c>
      <c r="P1140" s="13" t="s">
        <v>1000</v>
      </c>
      <c r="Q1140" s="13" t="s">
        <v>254</v>
      </c>
      <c r="R1140" s="13" t="s">
        <v>1001</v>
      </c>
      <c r="S1140" s="22" t="s">
        <v>32</v>
      </c>
      <c r="T1140" s="23" t="s">
        <v>52</v>
      </c>
      <c r="U1140" s="23">
        <v>0</v>
      </c>
      <c r="V1140" s="22" t="s">
        <v>67</v>
      </c>
      <c r="W1140" s="24" t="s">
        <v>3677</v>
      </c>
      <c r="X1140" s="25" t="s">
        <v>50</v>
      </c>
      <c r="Y1140" s="25" t="s">
        <v>50</v>
      </c>
      <c r="Z1140" s="25" t="s">
        <v>50</v>
      </c>
      <c r="AA1140" s="25"/>
      <c r="AB1140" s="26"/>
      <c r="AC1140" s="31">
        <v>0</v>
      </c>
      <c r="AD1140" s="32"/>
      <c r="AE1140" s="32"/>
      <c r="AF1140" s="32"/>
      <c r="AG1140" s="33"/>
      <c r="AH1140" s="33"/>
      <c r="AI1140" s="33"/>
      <c r="AJ1140" s="27"/>
      <c r="AK1140" s="27"/>
      <c r="AL1140" s="27">
        <v>0.75000211044869358</v>
      </c>
      <c r="AM1140" s="27"/>
      <c r="AN1140" s="27">
        <v>0</v>
      </c>
      <c r="AO1140" s="28" t="s">
        <v>3857</v>
      </c>
      <c r="AP1140" s="29"/>
      <c r="AQ1140" s="29"/>
    </row>
    <row r="1141" spans="1:43" ht="12.65" customHeight="1">
      <c r="A1141" s="13" t="s">
        <v>545</v>
      </c>
      <c r="B1141" s="14" t="s">
        <v>3679</v>
      </c>
      <c r="C1141" s="13">
        <v>131</v>
      </c>
      <c r="D1141" s="13" t="s">
        <v>225</v>
      </c>
      <c r="E1141" s="15" t="s">
        <v>3253</v>
      </c>
      <c r="F1141" s="13">
        <v>45995</v>
      </c>
      <c r="G1141" s="13"/>
      <c r="H1141" s="16">
        <v>45897</v>
      </c>
      <c r="I1141" s="17">
        <v>45896</v>
      </c>
      <c r="J1141" s="18">
        <v>45896</v>
      </c>
      <c r="K1141" s="19">
        <v>4.1666666666666664E-2</v>
      </c>
      <c r="L1141" s="19">
        <v>8.3333333333333329E-2</v>
      </c>
      <c r="M1141" s="20">
        <v>0.875</v>
      </c>
      <c r="N1141" s="19">
        <v>0.91666666666666663</v>
      </c>
      <c r="O1141" s="21">
        <v>4.166666666666663E-2</v>
      </c>
      <c r="P1141" s="13" t="s">
        <v>1000</v>
      </c>
      <c r="Q1141" s="13" t="s">
        <v>254</v>
      </c>
      <c r="R1141" s="13" t="s">
        <v>1001</v>
      </c>
      <c r="S1141" s="22" t="s">
        <v>32</v>
      </c>
      <c r="T1141" s="23" t="s">
        <v>52</v>
      </c>
      <c r="U1141" s="23">
        <v>0</v>
      </c>
      <c r="V1141" s="22" t="s">
        <v>67</v>
      </c>
      <c r="W1141" s="24" t="s">
        <v>3677</v>
      </c>
      <c r="X1141" s="25" t="s">
        <v>50</v>
      </c>
      <c r="Y1141" s="25" t="s">
        <v>50</v>
      </c>
      <c r="Z1141" s="25" t="s">
        <v>50</v>
      </c>
      <c r="AA1141" s="25"/>
      <c r="AB1141" s="26"/>
      <c r="AC1141" s="31">
        <v>0.51209253101624974</v>
      </c>
      <c r="AD1141" s="32"/>
      <c r="AE1141" s="32"/>
      <c r="AF1141" s="32"/>
      <c r="AG1141" s="33"/>
      <c r="AH1141" s="33"/>
      <c r="AI1141" s="33"/>
      <c r="AJ1141" s="27"/>
      <c r="AK1141" s="27"/>
      <c r="AL1141" s="27">
        <v>0.93750263806086687</v>
      </c>
      <c r="AM1141" s="27"/>
      <c r="AN1141" s="27">
        <v>0</v>
      </c>
      <c r="AO1141" s="28" t="s">
        <v>3857</v>
      </c>
      <c r="AP1141" s="29"/>
      <c r="AQ1141" s="29"/>
    </row>
    <row r="1142" spans="1:43" ht="12.65" customHeight="1">
      <c r="A1142" s="13" t="s">
        <v>545</v>
      </c>
      <c r="B1142" s="14" t="s">
        <v>3679</v>
      </c>
      <c r="C1142" s="13">
        <v>131</v>
      </c>
      <c r="D1142" s="13" t="s">
        <v>225</v>
      </c>
      <c r="E1142" s="15" t="s">
        <v>3253</v>
      </c>
      <c r="F1142" s="13">
        <v>45995</v>
      </c>
      <c r="G1142" s="13"/>
      <c r="H1142" s="16">
        <v>45897</v>
      </c>
      <c r="I1142" s="17">
        <v>45897</v>
      </c>
      <c r="J1142" s="18">
        <v>45897</v>
      </c>
      <c r="K1142" s="19">
        <v>0.70833333333333337</v>
      </c>
      <c r="L1142" s="19">
        <v>0.75</v>
      </c>
      <c r="M1142" s="20">
        <v>0.54166666666666663</v>
      </c>
      <c r="N1142" s="19">
        <v>0.58333333333333326</v>
      </c>
      <c r="O1142" s="21">
        <v>4.166666666666663E-2</v>
      </c>
      <c r="P1142" s="13" t="s">
        <v>1000</v>
      </c>
      <c r="Q1142" s="13" t="s">
        <v>254</v>
      </c>
      <c r="R1142" s="13" t="s">
        <v>1001</v>
      </c>
      <c r="S1142" s="22" t="s">
        <v>32</v>
      </c>
      <c r="T1142" s="23" t="s">
        <v>52</v>
      </c>
      <c r="U1142" s="23">
        <v>0</v>
      </c>
      <c r="V1142" s="22" t="s">
        <v>67</v>
      </c>
      <c r="W1142" s="24" t="s">
        <v>3677</v>
      </c>
      <c r="X1142" s="25" t="s">
        <v>50</v>
      </c>
      <c r="Y1142" s="25" t="s">
        <v>50</v>
      </c>
      <c r="Z1142" s="25" t="s">
        <v>50</v>
      </c>
      <c r="AA1142" s="25"/>
      <c r="AB1142" s="26"/>
      <c r="AC1142" s="31">
        <v>0</v>
      </c>
      <c r="AD1142" s="32"/>
      <c r="AE1142" s="32"/>
      <c r="AF1142" s="32"/>
      <c r="AG1142" s="33"/>
      <c r="AH1142" s="33"/>
      <c r="AI1142" s="33"/>
      <c r="AJ1142" s="27"/>
      <c r="AK1142" s="27"/>
      <c r="AL1142" s="27">
        <v>0.75000211044869358</v>
      </c>
      <c r="AM1142" s="27"/>
      <c r="AN1142" s="27">
        <v>0</v>
      </c>
      <c r="AO1142" s="28" t="s">
        <v>3857</v>
      </c>
      <c r="AP1142" s="29"/>
      <c r="AQ1142" s="29"/>
    </row>
    <row r="1143" spans="1:43" ht="12.65" customHeight="1">
      <c r="A1143" s="13" t="s">
        <v>545</v>
      </c>
      <c r="B1143" s="14" t="s">
        <v>3679</v>
      </c>
      <c r="C1143" s="13">
        <v>131</v>
      </c>
      <c r="D1143" s="13" t="s">
        <v>225</v>
      </c>
      <c r="E1143" s="15" t="s">
        <v>3253</v>
      </c>
      <c r="F1143" s="13">
        <v>45995</v>
      </c>
      <c r="G1143" s="13"/>
      <c r="H1143" s="16">
        <v>45898</v>
      </c>
      <c r="I1143" s="17">
        <v>45897</v>
      </c>
      <c r="J1143" s="18">
        <v>45897</v>
      </c>
      <c r="K1143" s="19">
        <v>8.3333333333333329E-2</v>
      </c>
      <c r="L1143" s="19">
        <v>0.16666666666666666</v>
      </c>
      <c r="M1143" s="20">
        <v>0.91666666666666663</v>
      </c>
      <c r="N1143" s="19">
        <v>0</v>
      </c>
      <c r="O1143" s="21">
        <v>8.333333333333337E-2</v>
      </c>
      <c r="P1143" s="13" t="s">
        <v>829</v>
      </c>
      <c r="Q1143" s="13" t="s">
        <v>254</v>
      </c>
      <c r="R1143" s="13" t="s">
        <v>830</v>
      </c>
      <c r="S1143" s="22" t="s">
        <v>31</v>
      </c>
      <c r="T1143" s="23" t="s">
        <v>52</v>
      </c>
      <c r="U1143" s="23" t="s">
        <v>50</v>
      </c>
      <c r="V1143" s="22" t="s">
        <v>67</v>
      </c>
      <c r="W1143" s="24" t="s">
        <v>140</v>
      </c>
      <c r="X1143" s="25" t="s">
        <v>69</v>
      </c>
      <c r="Y1143" s="25" t="s">
        <v>114</v>
      </c>
      <c r="Z1143" s="25" t="s">
        <v>65</v>
      </c>
      <c r="AA1143" s="25"/>
      <c r="AB1143" s="26"/>
      <c r="AC1143" s="31">
        <v>7.2125708593838003E-2</v>
      </c>
      <c r="AD1143" s="32"/>
      <c r="AE1143" s="32"/>
      <c r="AF1143" s="32"/>
      <c r="AG1143" s="33"/>
      <c r="AH1143" s="33"/>
      <c r="AI1143" s="33"/>
      <c r="AJ1143" s="27"/>
      <c r="AK1143" s="27"/>
      <c r="AL1143" s="27">
        <v>0.93750263806086687</v>
      </c>
      <c r="AM1143" s="27"/>
      <c r="AN1143" s="27">
        <v>0</v>
      </c>
      <c r="AO1143" s="28" t="s">
        <v>3857</v>
      </c>
      <c r="AP1143" s="29"/>
      <c r="AQ1143" s="29"/>
    </row>
    <row r="1144" spans="1:43" ht="12.65" customHeight="1">
      <c r="A1144" s="13" t="s">
        <v>545</v>
      </c>
      <c r="B1144" s="14" t="s">
        <v>3679</v>
      </c>
      <c r="C1144" s="13">
        <v>131</v>
      </c>
      <c r="D1144" s="13" t="s">
        <v>225</v>
      </c>
      <c r="E1144" s="15" t="s">
        <v>3253</v>
      </c>
      <c r="F1144" s="13">
        <v>45995</v>
      </c>
      <c r="G1144" s="13"/>
      <c r="H1144" s="16">
        <v>45898</v>
      </c>
      <c r="I1144" s="17">
        <v>45898</v>
      </c>
      <c r="J1144" s="18">
        <v>45898</v>
      </c>
      <c r="K1144" s="19">
        <v>0.625</v>
      </c>
      <c r="L1144" s="19">
        <v>0.64583333333333337</v>
      </c>
      <c r="M1144" s="20">
        <v>0.45833333333333337</v>
      </c>
      <c r="N1144" s="19">
        <v>0.47916666666666669</v>
      </c>
      <c r="O1144" s="21">
        <v>2.0833333333333315E-2</v>
      </c>
      <c r="P1144" s="13" t="s">
        <v>822</v>
      </c>
      <c r="Q1144" s="13" t="s">
        <v>254</v>
      </c>
      <c r="R1144" s="13" t="s">
        <v>823</v>
      </c>
      <c r="S1144" s="22" t="s">
        <v>33</v>
      </c>
      <c r="T1144" s="23" t="s">
        <v>52</v>
      </c>
      <c r="U1144" s="23">
        <v>0</v>
      </c>
      <c r="V1144" s="22" t="s">
        <v>68</v>
      </c>
      <c r="W1144" s="24" t="s">
        <v>3677</v>
      </c>
      <c r="X1144" s="25" t="s">
        <v>50</v>
      </c>
      <c r="Y1144" s="25" t="s">
        <v>50</v>
      </c>
      <c r="Z1144" s="25" t="s">
        <v>50</v>
      </c>
      <c r="AA1144" s="25"/>
      <c r="AB1144" s="26"/>
      <c r="AC1144" s="31">
        <v>0</v>
      </c>
      <c r="AD1144" s="32"/>
      <c r="AE1144" s="32"/>
      <c r="AF1144" s="32"/>
      <c r="AG1144" s="33"/>
      <c r="AH1144" s="33"/>
      <c r="AI1144" s="33"/>
      <c r="AJ1144" s="27"/>
      <c r="AK1144" s="27"/>
      <c r="AL1144" s="27">
        <v>0.75000211044869358</v>
      </c>
      <c r="AM1144" s="27"/>
      <c r="AN1144" s="27">
        <v>0</v>
      </c>
      <c r="AO1144" s="28" t="s">
        <v>3857</v>
      </c>
      <c r="AP1144" s="29"/>
      <c r="AQ1144" s="29"/>
    </row>
    <row r="1145" spans="1:43" ht="12.65" customHeight="1">
      <c r="A1145" s="13" t="s">
        <v>545</v>
      </c>
      <c r="B1145" s="14" t="s">
        <v>3679</v>
      </c>
      <c r="C1145" s="13">
        <v>131</v>
      </c>
      <c r="D1145" s="13" t="s">
        <v>225</v>
      </c>
      <c r="E1145" s="15" t="s">
        <v>3253</v>
      </c>
      <c r="F1145" s="13">
        <v>45995</v>
      </c>
      <c r="G1145" s="13"/>
      <c r="H1145" s="16">
        <v>45898</v>
      </c>
      <c r="I1145" s="17">
        <v>45898</v>
      </c>
      <c r="J1145" s="18">
        <v>45898</v>
      </c>
      <c r="K1145" s="19">
        <v>0.66666666666666663</v>
      </c>
      <c r="L1145" s="19">
        <v>0.70833333333333337</v>
      </c>
      <c r="M1145" s="20">
        <v>0.5</v>
      </c>
      <c r="N1145" s="19">
        <v>0.54166666666666663</v>
      </c>
      <c r="O1145" s="21">
        <v>4.1666666666666685E-2</v>
      </c>
      <c r="P1145" s="13" t="s">
        <v>1000</v>
      </c>
      <c r="Q1145" s="13" t="s">
        <v>254</v>
      </c>
      <c r="R1145" s="13" t="s">
        <v>1001</v>
      </c>
      <c r="S1145" s="22" t="s">
        <v>32</v>
      </c>
      <c r="T1145" s="23" t="s">
        <v>52</v>
      </c>
      <c r="U1145" s="23">
        <v>0</v>
      </c>
      <c r="V1145" s="22" t="s">
        <v>67</v>
      </c>
      <c r="W1145" s="24" t="s">
        <v>3677</v>
      </c>
      <c r="X1145" s="25" t="s">
        <v>50</v>
      </c>
      <c r="Y1145" s="25" t="s">
        <v>50</v>
      </c>
      <c r="Z1145" s="25" t="s">
        <v>50</v>
      </c>
      <c r="AA1145" s="25"/>
      <c r="AB1145" s="26"/>
      <c r="AC1145" s="31">
        <v>0</v>
      </c>
      <c r="AD1145" s="32"/>
      <c r="AE1145" s="32"/>
      <c r="AF1145" s="32"/>
      <c r="AG1145" s="33"/>
      <c r="AH1145" s="33"/>
      <c r="AI1145" s="33"/>
      <c r="AJ1145" s="27"/>
      <c r="AK1145" s="27"/>
      <c r="AL1145" s="27">
        <v>0.75000211044869358</v>
      </c>
      <c r="AM1145" s="27"/>
      <c r="AN1145" s="27">
        <v>0</v>
      </c>
      <c r="AO1145" s="28" t="s">
        <v>3857</v>
      </c>
      <c r="AP1145" s="29"/>
      <c r="AQ1145" s="29"/>
    </row>
    <row r="1146" spans="1:43" ht="12.65" customHeight="1">
      <c r="A1146" s="13" t="s">
        <v>545</v>
      </c>
      <c r="B1146" s="14" t="s">
        <v>3679</v>
      </c>
      <c r="C1146" s="13">
        <v>131</v>
      </c>
      <c r="D1146" s="13" t="s">
        <v>225</v>
      </c>
      <c r="E1146" s="15" t="s">
        <v>3253</v>
      </c>
      <c r="F1146" s="13">
        <v>45995</v>
      </c>
      <c r="G1146" s="13"/>
      <c r="H1146" s="16">
        <v>45898</v>
      </c>
      <c r="I1146" s="17">
        <v>45898</v>
      </c>
      <c r="J1146" s="18">
        <v>45898</v>
      </c>
      <c r="K1146" s="19">
        <v>0.9375</v>
      </c>
      <c r="L1146" s="19">
        <v>0.95833333333333337</v>
      </c>
      <c r="M1146" s="20">
        <v>0.77083333333333337</v>
      </c>
      <c r="N1146" s="19">
        <v>0.79166666666666663</v>
      </c>
      <c r="O1146" s="21">
        <v>2.0833333333333259E-2</v>
      </c>
      <c r="P1146" s="13" t="s">
        <v>826</v>
      </c>
      <c r="Q1146" s="13" t="s">
        <v>254</v>
      </c>
      <c r="R1146" s="13" t="s">
        <v>827</v>
      </c>
      <c r="S1146" s="22" t="s">
        <v>33</v>
      </c>
      <c r="T1146" s="23" t="s">
        <v>52</v>
      </c>
      <c r="U1146" s="23">
        <v>0</v>
      </c>
      <c r="V1146" s="22" t="s">
        <v>68</v>
      </c>
      <c r="W1146" s="24" t="s">
        <v>3677</v>
      </c>
      <c r="X1146" s="25" t="s">
        <v>50</v>
      </c>
      <c r="Y1146" s="25" t="s">
        <v>50</v>
      </c>
      <c r="Z1146" s="25" t="s">
        <v>50</v>
      </c>
      <c r="AA1146" s="25"/>
      <c r="AB1146" s="26"/>
      <c r="AC1146" s="31">
        <v>0</v>
      </c>
      <c r="AD1146" s="32"/>
      <c r="AE1146" s="32"/>
      <c r="AF1146" s="32"/>
      <c r="AG1146" s="33"/>
      <c r="AH1146" s="33"/>
      <c r="AI1146" s="33"/>
      <c r="AJ1146" s="27"/>
      <c r="AK1146" s="27"/>
      <c r="AL1146" s="27">
        <v>0.75000211044869358</v>
      </c>
      <c r="AM1146" s="27"/>
      <c r="AN1146" s="27">
        <v>0</v>
      </c>
      <c r="AO1146" s="28" t="s">
        <v>3857</v>
      </c>
      <c r="AP1146" s="29"/>
      <c r="AQ1146" s="29"/>
    </row>
    <row r="1147" spans="1:43" ht="12.65" customHeight="1">
      <c r="A1147" s="13" t="s">
        <v>545</v>
      </c>
      <c r="B1147" s="14" t="s">
        <v>3679</v>
      </c>
      <c r="C1147" s="13">
        <v>131</v>
      </c>
      <c r="D1147" s="13" t="s">
        <v>225</v>
      </c>
      <c r="E1147" s="15" t="s">
        <v>3253</v>
      </c>
      <c r="F1147" s="13">
        <v>45995</v>
      </c>
      <c r="G1147" s="13"/>
      <c r="H1147" s="16">
        <v>45899</v>
      </c>
      <c r="I1147" s="17">
        <v>45899</v>
      </c>
      <c r="J1147" s="18">
        <v>45899</v>
      </c>
      <c r="K1147" s="19">
        <v>0.1875</v>
      </c>
      <c r="L1147" s="19">
        <v>0.20833333333333334</v>
      </c>
      <c r="M1147" s="20">
        <v>2.0833333333333481E-2</v>
      </c>
      <c r="N1147" s="19">
        <v>4.1666666666666671E-2</v>
      </c>
      <c r="O1147" s="21">
        <v>2.0833333333333259E-2</v>
      </c>
      <c r="P1147" s="13" t="s">
        <v>826</v>
      </c>
      <c r="Q1147" s="13" t="s">
        <v>254</v>
      </c>
      <c r="R1147" s="13" t="s">
        <v>827</v>
      </c>
      <c r="S1147" s="22" t="s">
        <v>33</v>
      </c>
      <c r="T1147" s="23" t="s">
        <v>52</v>
      </c>
      <c r="U1147" s="23">
        <v>0</v>
      </c>
      <c r="V1147" s="22" t="s">
        <v>68</v>
      </c>
      <c r="W1147" s="24" t="s">
        <v>3677</v>
      </c>
      <c r="X1147" s="25" t="s">
        <v>50</v>
      </c>
      <c r="Y1147" s="25" t="s">
        <v>50</v>
      </c>
      <c r="Z1147" s="25" t="s">
        <v>50</v>
      </c>
      <c r="AA1147" s="25"/>
      <c r="AB1147" s="26"/>
      <c r="AC1147" s="31">
        <v>0</v>
      </c>
      <c r="AD1147" s="32"/>
      <c r="AE1147" s="32"/>
      <c r="AF1147" s="32"/>
      <c r="AG1147" s="33"/>
      <c r="AH1147" s="33"/>
      <c r="AI1147" s="33"/>
      <c r="AJ1147" s="27"/>
      <c r="AK1147" s="27"/>
      <c r="AL1147" s="27">
        <v>0.97500274358330163</v>
      </c>
      <c r="AM1147" s="27"/>
      <c r="AN1147" s="27">
        <v>0</v>
      </c>
      <c r="AO1147" s="28" t="s">
        <v>3857</v>
      </c>
      <c r="AP1147" s="29"/>
      <c r="AQ1147" s="29"/>
    </row>
    <row r="1148" spans="1:43" ht="12.65" customHeight="1">
      <c r="A1148" s="13" t="s">
        <v>545</v>
      </c>
      <c r="B1148" s="14" t="s">
        <v>3679</v>
      </c>
      <c r="C1148" s="13">
        <v>131</v>
      </c>
      <c r="D1148" s="13" t="s">
        <v>225</v>
      </c>
      <c r="E1148" s="15" t="s">
        <v>3253</v>
      </c>
      <c r="F1148" s="13">
        <v>45995</v>
      </c>
      <c r="G1148" s="13"/>
      <c r="H1148" s="16">
        <v>45900</v>
      </c>
      <c r="I1148" s="17">
        <v>45900</v>
      </c>
      <c r="J1148" s="18">
        <v>45900</v>
      </c>
      <c r="K1148" s="19">
        <v>0.16666666666666666</v>
      </c>
      <c r="L1148" s="19">
        <v>0.25</v>
      </c>
      <c r="M1148" s="20">
        <v>0</v>
      </c>
      <c r="N1148" s="19">
        <v>8.3333333333333343E-2</v>
      </c>
      <c r="O1148" s="21">
        <v>8.333333333333337E-2</v>
      </c>
      <c r="P1148" s="13" t="s">
        <v>1392</v>
      </c>
      <c r="Q1148" s="13" t="s">
        <v>254</v>
      </c>
      <c r="R1148" s="13" t="s">
        <v>1393</v>
      </c>
      <c r="S1148" s="22" t="s">
        <v>31</v>
      </c>
      <c r="T1148" s="23" t="s">
        <v>52</v>
      </c>
      <c r="U1148" s="23" t="s">
        <v>50</v>
      </c>
      <c r="V1148" s="22" t="s">
        <v>68</v>
      </c>
      <c r="W1148" s="24" t="s">
        <v>138</v>
      </c>
      <c r="X1148" s="25" t="s">
        <v>56</v>
      </c>
      <c r="Y1148" s="25" t="s">
        <v>114</v>
      </c>
      <c r="Z1148" s="25" t="s">
        <v>71</v>
      </c>
      <c r="AA1148" s="25"/>
      <c r="AB1148" s="26"/>
      <c r="AC1148" s="31">
        <v>3.9669139726610902E-2</v>
      </c>
      <c r="AD1148" s="32"/>
      <c r="AE1148" s="32"/>
      <c r="AF1148" s="32"/>
      <c r="AG1148" s="33"/>
      <c r="AH1148" s="33"/>
      <c r="AI1148" s="33"/>
      <c r="AJ1148" s="27"/>
      <c r="AK1148" s="27"/>
      <c r="AL1148" s="27">
        <v>0.97500274358330163</v>
      </c>
      <c r="AM1148" s="27"/>
      <c r="AN1148" s="27">
        <v>0</v>
      </c>
      <c r="AO1148" s="28" t="s">
        <v>3857</v>
      </c>
      <c r="AP1148" s="29"/>
      <c r="AQ1148" s="29"/>
    </row>
    <row r="1149" spans="1:43" ht="12.65" customHeight="1">
      <c r="A1149" s="13" t="s">
        <v>545</v>
      </c>
      <c r="B1149" s="14" t="s">
        <v>3679</v>
      </c>
      <c r="C1149" s="13">
        <v>131</v>
      </c>
      <c r="D1149" s="13" t="s">
        <v>225</v>
      </c>
      <c r="E1149" s="15" t="s">
        <v>3253</v>
      </c>
      <c r="F1149" s="13">
        <v>45995</v>
      </c>
      <c r="G1149" s="13"/>
      <c r="H1149" s="16">
        <v>45900</v>
      </c>
      <c r="I1149" s="17">
        <v>45900</v>
      </c>
      <c r="J1149" s="18">
        <v>45900</v>
      </c>
      <c r="K1149" s="19">
        <v>0.375</v>
      </c>
      <c r="L1149" s="19">
        <v>0.45833333333333337</v>
      </c>
      <c r="M1149" s="20">
        <v>0.20833333333333331</v>
      </c>
      <c r="N1149" s="19">
        <v>0.29166666666666669</v>
      </c>
      <c r="O1149" s="21">
        <v>8.3333333333333343E-2</v>
      </c>
      <c r="P1149" s="13" t="s">
        <v>1004</v>
      </c>
      <c r="Q1149" s="13" t="s">
        <v>254</v>
      </c>
      <c r="R1149" s="13" t="s">
        <v>1005</v>
      </c>
      <c r="S1149" s="22" t="s">
        <v>31</v>
      </c>
      <c r="T1149" s="23" t="s">
        <v>52</v>
      </c>
      <c r="U1149" s="23" t="s">
        <v>50</v>
      </c>
      <c r="V1149" s="22" t="s">
        <v>68</v>
      </c>
      <c r="W1149" s="24" t="s">
        <v>138</v>
      </c>
      <c r="X1149" s="25" t="s">
        <v>56</v>
      </c>
      <c r="Y1149" s="25" t="s">
        <v>114</v>
      </c>
      <c r="Z1149" s="25" t="s">
        <v>71</v>
      </c>
      <c r="AA1149" s="25"/>
      <c r="AB1149" s="26"/>
      <c r="AC1149" s="31">
        <v>0</v>
      </c>
      <c r="AD1149" s="32"/>
      <c r="AE1149" s="32"/>
      <c r="AF1149" s="32"/>
      <c r="AG1149" s="33"/>
      <c r="AH1149" s="33"/>
      <c r="AI1149" s="33"/>
      <c r="AJ1149" s="27"/>
      <c r="AK1149" s="27"/>
      <c r="AL1149" s="27">
        <v>0.97500274358330163</v>
      </c>
      <c r="AM1149" s="27"/>
      <c r="AN1149" s="27">
        <v>0</v>
      </c>
      <c r="AO1149" s="28" t="s">
        <v>3857</v>
      </c>
      <c r="AP1149" s="29"/>
      <c r="AQ1149" s="29"/>
    </row>
    <row r="1150" spans="1:43" ht="12.65" customHeight="1">
      <c r="A1150" s="13" t="s">
        <v>545</v>
      </c>
      <c r="B1150" s="14" t="s">
        <v>3679</v>
      </c>
      <c r="C1150" s="13">
        <v>131</v>
      </c>
      <c r="D1150" s="13" t="s">
        <v>225</v>
      </c>
      <c r="E1150" s="15" t="s">
        <v>3253</v>
      </c>
      <c r="F1150" s="13">
        <v>45995</v>
      </c>
      <c r="G1150" s="13"/>
      <c r="H1150" s="16">
        <v>45900</v>
      </c>
      <c r="I1150" s="17">
        <v>45900</v>
      </c>
      <c r="J1150" s="18">
        <v>45900</v>
      </c>
      <c r="K1150" s="19">
        <v>0.45833333333333331</v>
      </c>
      <c r="L1150" s="19">
        <v>0.54166666666666663</v>
      </c>
      <c r="M1150" s="20">
        <v>0.29166666666666669</v>
      </c>
      <c r="N1150" s="19">
        <v>0.375</v>
      </c>
      <c r="O1150" s="21">
        <v>8.3333333333333315E-2</v>
      </c>
      <c r="P1150" s="13" t="s">
        <v>1002</v>
      </c>
      <c r="Q1150" s="13" t="s">
        <v>254</v>
      </c>
      <c r="R1150" s="13" t="s">
        <v>1003</v>
      </c>
      <c r="S1150" s="22" t="s">
        <v>31</v>
      </c>
      <c r="T1150" s="23" t="s">
        <v>52</v>
      </c>
      <c r="U1150" s="23" t="s">
        <v>50</v>
      </c>
      <c r="V1150" s="22" t="s">
        <v>68</v>
      </c>
      <c r="W1150" s="24" t="s">
        <v>135</v>
      </c>
      <c r="X1150" s="25" t="s">
        <v>74</v>
      </c>
      <c r="Y1150" s="25" t="s">
        <v>114</v>
      </c>
      <c r="Z1150" s="25" t="s">
        <v>69</v>
      </c>
      <c r="AA1150" s="25"/>
      <c r="AB1150" s="26"/>
      <c r="AC1150" s="31">
        <v>0</v>
      </c>
      <c r="AD1150" s="32"/>
      <c r="AE1150" s="32"/>
      <c r="AF1150" s="32"/>
      <c r="AG1150" s="33"/>
      <c r="AH1150" s="33"/>
      <c r="AI1150" s="33"/>
      <c r="AJ1150" s="27"/>
      <c r="AK1150" s="27"/>
      <c r="AL1150" s="27">
        <v>0.97500274358330163</v>
      </c>
      <c r="AM1150" s="27"/>
      <c r="AN1150" s="27">
        <v>0</v>
      </c>
      <c r="AO1150" s="28" t="s">
        <v>3857</v>
      </c>
      <c r="AP1150" s="29"/>
      <c r="AQ1150" s="29"/>
    </row>
    <row r="1151" spans="1:43" ht="12.65" customHeight="1">
      <c r="A1151" s="13" t="s">
        <v>545</v>
      </c>
      <c r="B1151" s="14" t="s">
        <v>3679</v>
      </c>
      <c r="C1151" s="13">
        <v>131</v>
      </c>
      <c r="D1151" s="13" t="s">
        <v>225</v>
      </c>
      <c r="E1151" s="15" t="s">
        <v>3253</v>
      </c>
      <c r="F1151" s="13">
        <v>45995</v>
      </c>
      <c r="G1151" s="13"/>
      <c r="H1151" s="16">
        <v>45901</v>
      </c>
      <c r="I1151" s="17">
        <v>45900</v>
      </c>
      <c r="J1151" s="18">
        <v>45900</v>
      </c>
      <c r="K1151" s="19">
        <v>0</v>
      </c>
      <c r="L1151" s="19">
        <v>8.3333333333333329E-2</v>
      </c>
      <c r="M1151" s="20">
        <v>0.83333333333333326</v>
      </c>
      <c r="N1151" s="19">
        <v>0.91666666666666663</v>
      </c>
      <c r="O1151" s="21">
        <v>8.333333333333337E-2</v>
      </c>
      <c r="P1151" s="13" t="s">
        <v>1646</v>
      </c>
      <c r="Q1151" s="13" t="s">
        <v>254</v>
      </c>
      <c r="R1151" s="13" t="s">
        <v>1647</v>
      </c>
      <c r="S1151" s="22" t="s">
        <v>31</v>
      </c>
      <c r="T1151" s="23" t="s">
        <v>52</v>
      </c>
      <c r="U1151" s="23" t="s">
        <v>50</v>
      </c>
      <c r="V1151" s="22" t="s">
        <v>68</v>
      </c>
      <c r="W1151" s="24" t="s">
        <v>142</v>
      </c>
      <c r="X1151" s="25" t="s">
        <v>57</v>
      </c>
      <c r="Y1151" s="25" t="s">
        <v>114</v>
      </c>
      <c r="Z1151" s="25" t="s">
        <v>63</v>
      </c>
      <c r="AA1151" s="25"/>
      <c r="AB1151" s="26"/>
      <c r="AC1151" s="31">
        <v>0</v>
      </c>
      <c r="AD1151" s="32"/>
      <c r="AE1151" s="32"/>
      <c r="AF1151" s="32"/>
      <c r="AG1151" s="33"/>
      <c r="AH1151" s="33"/>
      <c r="AI1151" s="33"/>
      <c r="AJ1151" s="27"/>
      <c r="AK1151" s="27"/>
      <c r="AL1151" s="27">
        <v>1.2187534294791269</v>
      </c>
      <c r="AM1151" s="27"/>
      <c r="AN1151" s="27">
        <v>0</v>
      </c>
      <c r="AO1151" s="28" t="s">
        <v>3857</v>
      </c>
      <c r="AP1151" s="29"/>
      <c r="AQ1151" s="29"/>
    </row>
    <row r="1152" spans="1:43" ht="12.65" customHeight="1">
      <c r="A1152" s="13" t="s">
        <v>545</v>
      </c>
      <c r="B1152" s="14" t="s">
        <v>3679</v>
      </c>
      <c r="C1152" s="13">
        <v>131</v>
      </c>
      <c r="D1152" s="13" t="s">
        <v>225</v>
      </c>
      <c r="E1152" s="15" t="s">
        <v>3253</v>
      </c>
      <c r="F1152" s="13">
        <v>45995</v>
      </c>
      <c r="G1152" s="13"/>
      <c r="H1152" s="16">
        <v>45901</v>
      </c>
      <c r="I1152" s="17">
        <v>45900</v>
      </c>
      <c r="J1152" s="18">
        <v>45900</v>
      </c>
      <c r="K1152" s="19">
        <v>8.3333333333333329E-2</v>
      </c>
      <c r="L1152" s="19">
        <v>0.16666666666666666</v>
      </c>
      <c r="M1152" s="20">
        <v>0.91666666666666663</v>
      </c>
      <c r="N1152" s="19">
        <v>0</v>
      </c>
      <c r="O1152" s="21">
        <v>8.333333333333337E-2</v>
      </c>
      <c r="P1152" s="13" t="s">
        <v>1004</v>
      </c>
      <c r="Q1152" s="13" t="s">
        <v>254</v>
      </c>
      <c r="R1152" s="13" t="s">
        <v>1005</v>
      </c>
      <c r="S1152" s="22" t="s">
        <v>31</v>
      </c>
      <c r="T1152" s="23" t="s">
        <v>52</v>
      </c>
      <c r="U1152" s="23" t="s">
        <v>50</v>
      </c>
      <c r="V1152" s="22" t="s">
        <v>68</v>
      </c>
      <c r="W1152" s="24" t="s">
        <v>138</v>
      </c>
      <c r="X1152" s="25" t="s">
        <v>56</v>
      </c>
      <c r="Y1152" s="25" t="s">
        <v>114</v>
      </c>
      <c r="Z1152" s="25" t="s">
        <v>71</v>
      </c>
      <c r="AA1152" s="25"/>
      <c r="AB1152" s="26"/>
      <c r="AC1152" s="31">
        <v>0.13343256089860031</v>
      </c>
      <c r="AD1152" s="32"/>
      <c r="AE1152" s="32"/>
      <c r="AF1152" s="32"/>
      <c r="AG1152" s="33"/>
      <c r="AH1152" s="33"/>
      <c r="AI1152" s="33"/>
      <c r="AJ1152" s="27"/>
      <c r="AK1152" s="27"/>
      <c r="AL1152" s="27">
        <v>1.2187534294791269</v>
      </c>
      <c r="AM1152" s="27"/>
      <c r="AN1152" s="27">
        <v>0</v>
      </c>
      <c r="AO1152" s="28" t="s">
        <v>3857</v>
      </c>
      <c r="AP1152" s="29"/>
      <c r="AQ1152" s="29"/>
    </row>
    <row r="1153" spans="1:43" ht="12.65" customHeight="1">
      <c r="A1153" s="13" t="s">
        <v>545</v>
      </c>
      <c r="B1153" s="14" t="s">
        <v>234</v>
      </c>
      <c r="C1153" s="13">
        <v>78</v>
      </c>
      <c r="D1153" s="13" t="s">
        <v>225</v>
      </c>
      <c r="E1153" s="15" t="s">
        <v>2380</v>
      </c>
      <c r="F1153" s="13">
        <v>2080</v>
      </c>
      <c r="G1153" s="13"/>
      <c r="H1153" s="16">
        <v>45885</v>
      </c>
      <c r="I1153" s="17">
        <v>45885</v>
      </c>
      <c r="J1153" s="18">
        <f t="shared" ref="J1153:J1176" si="38">I1153</f>
        <v>45885</v>
      </c>
      <c r="K1153" s="19">
        <v>0.3263888888888889</v>
      </c>
      <c r="L1153" s="19">
        <v>0.40972222222222221</v>
      </c>
      <c r="M1153" s="20">
        <v>0.2013888888888889</v>
      </c>
      <c r="N1153" s="19">
        <v>0.28472222222222221</v>
      </c>
      <c r="O1153" s="21">
        <f t="shared" ref="O1153:O1216" si="39">IF(N1153&gt;M1153,N1153-M1153,(N1153+1)-M1153)</f>
        <v>8.3333333333333315E-2</v>
      </c>
      <c r="P1153" s="13" t="s">
        <v>546</v>
      </c>
      <c r="Q1153" s="13" t="s">
        <v>254</v>
      </c>
      <c r="R1153" s="22" t="s">
        <v>547</v>
      </c>
      <c r="S1153" s="22" t="s">
        <v>31</v>
      </c>
      <c r="T1153" s="23" t="s">
        <v>211</v>
      </c>
      <c r="U1153" s="23" t="s">
        <v>50</v>
      </c>
      <c r="V1153" s="22" t="s">
        <v>212</v>
      </c>
      <c r="W1153" s="24" t="s">
        <v>160</v>
      </c>
      <c r="X1153" s="25" t="s">
        <v>161</v>
      </c>
      <c r="Y1153" s="25" t="s">
        <v>114</v>
      </c>
      <c r="Z1153" s="25" t="s">
        <v>69</v>
      </c>
      <c r="AA1153" s="25"/>
      <c r="AB1153" s="26"/>
      <c r="AC1153" s="31"/>
      <c r="AD1153" s="32">
        <v>0</v>
      </c>
      <c r="AE1153" s="32">
        <v>0</v>
      </c>
      <c r="AF1153" s="32">
        <v>0</v>
      </c>
      <c r="AG1153" s="33">
        <v>0</v>
      </c>
      <c r="AH1153" s="33">
        <v>0</v>
      </c>
      <c r="AI1153" s="33">
        <v>0</v>
      </c>
      <c r="AJ1153" s="27"/>
      <c r="AK1153" s="27"/>
      <c r="AL1153" s="27">
        <v>1.1069100161113876</v>
      </c>
      <c r="AM1153" s="27"/>
      <c r="AN1153" s="27"/>
      <c r="AO1153" s="28" t="s">
        <v>51</v>
      </c>
      <c r="AP1153" s="51"/>
      <c r="AQ1153" s="51"/>
    </row>
    <row r="1154" spans="1:43" ht="12.65" customHeight="1">
      <c r="A1154" s="13" t="s">
        <v>545</v>
      </c>
      <c r="B1154" s="14" t="s">
        <v>234</v>
      </c>
      <c r="C1154" s="13">
        <v>78</v>
      </c>
      <c r="D1154" s="13" t="s">
        <v>225</v>
      </c>
      <c r="E1154" s="15" t="s">
        <v>2380</v>
      </c>
      <c r="F1154" s="13">
        <v>2080</v>
      </c>
      <c r="G1154" s="13"/>
      <c r="H1154" s="16">
        <v>45898</v>
      </c>
      <c r="I1154" s="17">
        <v>45898</v>
      </c>
      <c r="J1154" s="18">
        <f t="shared" si="38"/>
        <v>45898</v>
      </c>
      <c r="K1154" s="19">
        <v>0.37638888888888888</v>
      </c>
      <c r="L1154" s="19">
        <v>0.45833333333333331</v>
      </c>
      <c r="M1154" s="20">
        <v>0.25138888888888888</v>
      </c>
      <c r="N1154" s="19">
        <v>0.33333333333333331</v>
      </c>
      <c r="O1154" s="21">
        <f t="shared" si="39"/>
        <v>8.1944444444444431E-2</v>
      </c>
      <c r="P1154" s="13" t="s">
        <v>988</v>
      </c>
      <c r="Q1154" s="13" t="s">
        <v>254</v>
      </c>
      <c r="R1154" s="22" t="s">
        <v>989</v>
      </c>
      <c r="S1154" s="22" t="s">
        <v>31</v>
      </c>
      <c r="T1154" s="23" t="s">
        <v>211</v>
      </c>
      <c r="U1154" s="23" t="s">
        <v>50</v>
      </c>
      <c r="V1154" s="22" t="s">
        <v>212</v>
      </c>
      <c r="W1154" s="24" t="s">
        <v>210</v>
      </c>
      <c r="X1154" s="25" t="s">
        <v>130</v>
      </c>
      <c r="Y1154" s="25" t="s">
        <v>114</v>
      </c>
      <c r="Z1154" s="25" t="s">
        <v>71</v>
      </c>
      <c r="AA1154" s="25"/>
      <c r="AB1154" s="26"/>
      <c r="AC1154" s="31"/>
      <c r="AD1154" s="32">
        <v>0</v>
      </c>
      <c r="AE1154" s="32">
        <v>0.71199999999999997</v>
      </c>
      <c r="AF1154" s="32">
        <v>1.0169491525423721E-2</v>
      </c>
      <c r="AG1154" s="33">
        <v>0</v>
      </c>
      <c r="AH1154" s="33">
        <v>0.71199999999999997</v>
      </c>
      <c r="AI1154" s="33">
        <v>1.5254237288135582E-2</v>
      </c>
      <c r="AJ1154" s="27"/>
      <c r="AK1154" s="27"/>
      <c r="AL1154" s="27">
        <v>0.85146924316260586</v>
      </c>
      <c r="AM1154" s="27"/>
      <c r="AN1154" s="27"/>
      <c r="AO1154" s="28" t="s">
        <v>51</v>
      </c>
      <c r="AP1154" s="51"/>
      <c r="AQ1154" s="51"/>
    </row>
    <row r="1155" spans="1:43" ht="12.65" customHeight="1">
      <c r="A1155" s="13" t="s">
        <v>545</v>
      </c>
      <c r="B1155" s="14" t="s">
        <v>234</v>
      </c>
      <c r="C1155" s="13">
        <v>78</v>
      </c>
      <c r="D1155" s="13" t="s">
        <v>225</v>
      </c>
      <c r="E1155" s="15" t="s">
        <v>2381</v>
      </c>
      <c r="F1155" s="13">
        <v>2855</v>
      </c>
      <c r="G1155" s="13" t="s">
        <v>253</v>
      </c>
      <c r="H1155" s="16">
        <v>45885</v>
      </c>
      <c r="I1155" s="17">
        <v>45885</v>
      </c>
      <c r="J1155" s="18">
        <f t="shared" si="38"/>
        <v>45885</v>
      </c>
      <c r="K1155" s="19">
        <v>0.20833333333333334</v>
      </c>
      <c r="L1155" s="19">
        <v>0.29166666666666669</v>
      </c>
      <c r="M1155" s="20">
        <v>8.3333333333333329E-2</v>
      </c>
      <c r="N1155" s="19">
        <v>0.16666666666666666</v>
      </c>
      <c r="O1155" s="21">
        <f t="shared" si="39"/>
        <v>8.3333333333333329E-2</v>
      </c>
      <c r="P1155" s="13" t="s">
        <v>546</v>
      </c>
      <c r="Q1155" s="13" t="s">
        <v>254</v>
      </c>
      <c r="R1155" s="22" t="s">
        <v>547</v>
      </c>
      <c r="S1155" s="22" t="s">
        <v>31</v>
      </c>
      <c r="T1155" s="23" t="s">
        <v>211</v>
      </c>
      <c r="U1155" s="23" t="s">
        <v>50</v>
      </c>
      <c r="V1155" s="22" t="s">
        <v>212</v>
      </c>
      <c r="W1155" s="24" t="s">
        <v>160</v>
      </c>
      <c r="X1155" s="25" t="s">
        <v>161</v>
      </c>
      <c r="Y1155" s="25" t="s">
        <v>114</v>
      </c>
      <c r="Z1155" s="25" t="s">
        <v>69</v>
      </c>
      <c r="AA1155" s="25"/>
      <c r="AB1155" s="26"/>
      <c r="AC1155" s="31"/>
      <c r="AD1155" s="32">
        <v>0</v>
      </c>
      <c r="AE1155" s="32">
        <v>0</v>
      </c>
      <c r="AF1155" s="32">
        <v>0</v>
      </c>
      <c r="AG1155" s="33">
        <v>0</v>
      </c>
      <c r="AH1155" s="33">
        <v>0</v>
      </c>
      <c r="AI1155" s="33">
        <v>0</v>
      </c>
      <c r="AJ1155" s="27"/>
      <c r="AK1155" s="27"/>
      <c r="AL1155" s="27">
        <v>0.20976462814520144</v>
      </c>
      <c r="AM1155" s="27"/>
      <c r="AN1155" s="27"/>
      <c r="AO1155" s="28" t="s">
        <v>51</v>
      </c>
      <c r="AP1155" s="51"/>
      <c r="AQ1155" s="51"/>
    </row>
    <row r="1156" spans="1:43" ht="12.65" customHeight="1">
      <c r="A1156" s="13" t="s">
        <v>545</v>
      </c>
      <c r="B1156" s="14" t="s">
        <v>234</v>
      </c>
      <c r="C1156" s="13">
        <v>78</v>
      </c>
      <c r="D1156" s="13" t="s">
        <v>225</v>
      </c>
      <c r="E1156" s="15" t="s">
        <v>2381</v>
      </c>
      <c r="F1156" s="13">
        <v>2855</v>
      </c>
      <c r="G1156" s="13" t="s">
        <v>253</v>
      </c>
      <c r="H1156" s="16">
        <v>45885</v>
      </c>
      <c r="I1156" s="17">
        <v>45885</v>
      </c>
      <c r="J1156" s="18">
        <f t="shared" si="38"/>
        <v>45885</v>
      </c>
      <c r="K1156" s="19">
        <v>0.55972222222222223</v>
      </c>
      <c r="L1156" s="19">
        <v>0.64722222222222225</v>
      </c>
      <c r="M1156" s="20">
        <v>0.43472222222222223</v>
      </c>
      <c r="N1156" s="19">
        <v>0.52222222222222225</v>
      </c>
      <c r="O1156" s="21">
        <f t="shared" si="39"/>
        <v>8.7500000000000022E-2</v>
      </c>
      <c r="P1156" s="13" t="s">
        <v>1103</v>
      </c>
      <c r="Q1156" s="13" t="s">
        <v>254</v>
      </c>
      <c r="R1156" s="22" t="s">
        <v>1104</v>
      </c>
      <c r="S1156" s="22" t="s">
        <v>29</v>
      </c>
      <c r="T1156" s="23" t="s">
        <v>211</v>
      </c>
      <c r="U1156" s="23" t="s">
        <v>50</v>
      </c>
      <c r="V1156" s="22" t="s">
        <v>212</v>
      </c>
      <c r="W1156" s="24" t="s">
        <v>173</v>
      </c>
      <c r="X1156" s="25" t="s">
        <v>78</v>
      </c>
      <c r="Y1156" s="25" t="s">
        <v>114</v>
      </c>
      <c r="Z1156" s="25" t="s">
        <v>66</v>
      </c>
      <c r="AA1156" s="25"/>
      <c r="AB1156" s="26"/>
      <c r="AC1156" s="31"/>
      <c r="AD1156" s="32">
        <v>0.01</v>
      </c>
      <c r="AE1156" s="32">
        <v>6.5</v>
      </c>
      <c r="AF1156" s="32">
        <v>0.06</v>
      </c>
      <c r="AG1156" s="33">
        <v>0.01</v>
      </c>
      <c r="AH1156" s="33">
        <v>5.67</v>
      </c>
      <c r="AI1156" s="33">
        <v>7.0000000000000007E-2</v>
      </c>
      <c r="AJ1156" s="27"/>
      <c r="AK1156" s="27"/>
      <c r="AL1156" s="27">
        <v>2.4251367478866239</v>
      </c>
      <c r="AM1156" s="27"/>
      <c r="AN1156" s="27"/>
      <c r="AO1156" s="28" t="s">
        <v>51</v>
      </c>
      <c r="AP1156" s="51"/>
      <c r="AQ1156" s="51"/>
    </row>
    <row r="1157" spans="1:43" ht="12.65" customHeight="1">
      <c r="A1157" s="13" t="s">
        <v>545</v>
      </c>
      <c r="B1157" s="14" t="s">
        <v>234</v>
      </c>
      <c r="C1157" s="13">
        <v>78</v>
      </c>
      <c r="D1157" s="13" t="s">
        <v>225</v>
      </c>
      <c r="E1157" s="15" t="s">
        <v>2381</v>
      </c>
      <c r="F1157" s="13">
        <v>2855</v>
      </c>
      <c r="G1157" s="13" t="s">
        <v>253</v>
      </c>
      <c r="H1157" s="16">
        <v>45888</v>
      </c>
      <c r="I1157" s="17">
        <v>45887</v>
      </c>
      <c r="J1157" s="18">
        <f t="shared" si="38"/>
        <v>45887</v>
      </c>
      <c r="K1157" s="19">
        <v>5.6249999999999994E-2</v>
      </c>
      <c r="L1157" s="19">
        <v>0.13055555555555556</v>
      </c>
      <c r="M1157" s="20">
        <v>0.93124999999999991</v>
      </c>
      <c r="N1157" s="19">
        <v>5.5555555555555558E-3</v>
      </c>
      <c r="O1157" s="21">
        <f t="shared" si="39"/>
        <v>7.4305555555555625E-2</v>
      </c>
      <c r="P1157" s="13" t="s">
        <v>1312</v>
      </c>
      <c r="Q1157" s="13" t="s">
        <v>254</v>
      </c>
      <c r="R1157" s="22" t="s">
        <v>1313</v>
      </c>
      <c r="S1157" s="22" t="s">
        <v>31</v>
      </c>
      <c r="T1157" s="23" t="s">
        <v>211</v>
      </c>
      <c r="U1157" s="23" t="s">
        <v>50</v>
      </c>
      <c r="V1157" s="22" t="s">
        <v>212</v>
      </c>
      <c r="W1157" s="24" t="s">
        <v>208</v>
      </c>
      <c r="X1157" s="25" t="s">
        <v>127</v>
      </c>
      <c r="Y1157" s="25" t="s">
        <v>114</v>
      </c>
      <c r="Z1157" s="25" t="s">
        <v>62</v>
      </c>
      <c r="AA1157" s="25"/>
      <c r="AB1157" s="26"/>
      <c r="AC1157" s="31"/>
      <c r="AD1157" s="32">
        <v>0</v>
      </c>
      <c r="AE1157" s="32">
        <v>0.04</v>
      </c>
      <c r="AF1157" s="32">
        <v>0</v>
      </c>
      <c r="AG1157" s="33">
        <v>0</v>
      </c>
      <c r="AH1157" s="33">
        <v>0.04</v>
      </c>
      <c r="AI1157" s="33">
        <v>0</v>
      </c>
      <c r="AJ1157" s="27"/>
      <c r="AK1157" s="27"/>
      <c r="AL1157" s="27">
        <v>0.20169675783192442</v>
      </c>
      <c r="AM1157" s="27"/>
      <c r="AN1157" s="27"/>
      <c r="AO1157" s="28" t="s">
        <v>51</v>
      </c>
      <c r="AP1157" s="51"/>
      <c r="AQ1157" s="51"/>
    </row>
    <row r="1158" spans="1:43" ht="12.65" customHeight="1">
      <c r="A1158" s="13" t="s">
        <v>545</v>
      </c>
      <c r="B1158" s="14" t="s">
        <v>234</v>
      </c>
      <c r="C1158" s="13">
        <v>78</v>
      </c>
      <c r="D1158" s="13" t="s">
        <v>225</v>
      </c>
      <c r="E1158" s="15" t="s">
        <v>2383</v>
      </c>
      <c r="F1158" s="13">
        <v>5014</v>
      </c>
      <c r="G1158" s="13" t="s">
        <v>253</v>
      </c>
      <c r="H1158" s="16">
        <v>45886</v>
      </c>
      <c r="I1158" s="17">
        <v>45886</v>
      </c>
      <c r="J1158" s="18">
        <f t="shared" si="38"/>
        <v>45886</v>
      </c>
      <c r="K1158" s="19">
        <v>0.58333333333333337</v>
      </c>
      <c r="L1158" s="19">
        <v>0.66666666666666663</v>
      </c>
      <c r="M1158" s="20">
        <v>0.45833333333333331</v>
      </c>
      <c r="N1158" s="19">
        <v>0.54166666666666663</v>
      </c>
      <c r="O1158" s="21">
        <f t="shared" si="39"/>
        <v>8.3333333333333315E-2</v>
      </c>
      <c r="P1158" s="13" t="s">
        <v>551</v>
      </c>
      <c r="Q1158" s="13" t="s">
        <v>254</v>
      </c>
      <c r="R1158" s="22" t="s">
        <v>552</v>
      </c>
      <c r="S1158" s="22" t="s">
        <v>31</v>
      </c>
      <c r="T1158" s="23" t="s">
        <v>211</v>
      </c>
      <c r="U1158" s="23" t="s">
        <v>50</v>
      </c>
      <c r="V1158" s="22" t="s">
        <v>212</v>
      </c>
      <c r="W1158" s="24" t="s">
        <v>173</v>
      </c>
      <c r="X1158" s="25" t="s">
        <v>78</v>
      </c>
      <c r="Y1158" s="25" t="s">
        <v>114</v>
      </c>
      <c r="Z1158" s="25" t="s">
        <v>66</v>
      </c>
      <c r="AA1158" s="25"/>
      <c r="AB1158" s="26"/>
      <c r="AC1158" s="31"/>
      <c r="AD1158" s="32">
        <v>0</v>
      </c>
      <c r="AE1158" s="32">
        <v>0.25</v>
      </c>
      <c r="AF1158" s="32">
        <v>0</v>
      </c>
      <c r="AG1158" s="33">
        <v>0</v>
      </c>
      <c r="AH1158" s="33">
        <v>0.25</v>
      </c>
      <c r="AI1158" s="33">
        <v>0</v>
      </c>
      <c r="AJ1158" s="27"/>
      <c r="AK1158" s="27"/>
      <c r="AL1158" s="27">
        <v>9.3274490303331695E-2</v>
      </c>
      <c r="AM1158" s="27"/>
      <c r="AN1158" s="27"/>
      <c r="AO1158" s="28" t="s">
        <v>51</v>
      </c>
      <c r="AP1158" s="51"/>
      <c r="AQ1158" s="51"/>
    </row>
    <row r="1159" spans="1:43" ht="12.65" customHeight="1">
      <c r="A1159" s="13" t="s">
        <v>545</v>
      </c>
      <c r="B1159" s="14" t="s">
        <v>234</v>
      </c>
      <c r="C1159" s="13">
        <v>78</v>
      </c>
      <c r="D1159" s="13" t="s">
        <v>225</v>
      </c>
      <c r="E1159" s="15" t="s">
        <v>2383</v>
      </c>
      <c r="F1159" s="13">
        <v>5014</v>
      </c>
      <c r="G1159" s="13" t="s">
        <v>253</v>
      </c>
      <c r="H1159" s="16">
        <v>45895</v>
      </c>
      <c r="I1159" s="17">
        <v>45895</v>
      </c>
      <c r="J1159" s="18">
        <f t="shared" si="38"/>
        <v>45895</v>
      </c>
      <c r="K1159" s="19">
        <v>0.76944444444444449</v>
      </c>
      <c r="L1159" s="19">
        <v>0.91041666666666665</v>
      </c>
      <c r="M1159" s="20">
        <v>0.64444444444444449</v>
      </c>
      <c r="N1159" s="19">
        <v>0.78541666666666665</v>
      </c>
      <c r="O1159" s="21">
        <f t="shared" si="39"/>
        <v>0.14097222222222217</v>
      </c>
      <c r="P1159" s="13" t="s">
        <v>1640</v>
      </c>
      <c r="Q1159" s="13" t="s">
        <v>254</v>
      </c>
      <c r="R1159" s="22" t="s">
        <v>1641</v>
      </c>
      <c r="S1159" s="22" t="s">
        <v>29</v>
      </c>
      <c r="T1159" s="23" t="s">
        <v>211</v>
      </c>
      <c r="U1159" s="23" t="s">
        <v>50</v>
      </c>
      <c r="V1159" s="22" t="s">
        <v>212</v>
      </c>
      <c r="W1159" s="24" t="s">
        <v>209</v>
      </c>
      <c r="X1159" s="25" t="s">
        <v>117</v>
      </c>
      <c r="Y1159" s="25" t="s">
        <v>114</v>
      </c>
      <c r="Z1159" s="25" t="s">
        <v>83</v>
      </c>
      <c r="AA1159" s="25"/>
      <c r="AB1159" s="26"/>
      <c r="AC1159" s="31"/>
      <c r="AD1159" s="32">
        <v>0.02</v>
      </c>
      <c r="AE1159" s="32">
        <v>13.45</v>
      </c>
      <c r="AF1159" s="32">
        <v>0.09</v>
      </c>
      <c r="AG1159" s="33">
        <v>0.02</v>
      </c>
      <c r="AH1159" s="33">
        <v>11.67</v>
      </c>
      <c r="AI1159" s="33">
        <v>0.09</v>
      </c>
      <c r="AJ1159" s="27"/>
      <c r="AK1159" s="27"/>
      <c r="AL1159" s="27">
        <v>5.018167578319245</v>
      </c>
      <c r="AM1159" s="27"/>
      <c r="AN1159" s="27"/>
      <c r="AO1159" s="28" t="s">
        <v>51</v>
      </c>
      <c r="AP1159" s="51"/>
      <c r="AQ1159" s="51"/>
    </row>
    <row r="1160" spans="1:43" ht="12.65" customHeight="1">
      <c r="A1160" s="13" t="s">
        <v>545</v>
      </c>
      <c r="B1160" s="14" t="s">
        <v>234</v>
      </c>
      <c r="C1160" s="13">
        <v>78</v>
      </c>
      <c r="D1160" s="13" t="s">
        <v>225</v>
      </c>
      <c r="E1160" s="15" t="s">
        <v>548</v>
      </c>
      <c r="F1160" s="13">
        <v>4914</v>
      </c>
      <c r="G1160" s="13" t="s">
        <v>253</v>
      </c>
      <c r="H1160" s="16">
        <v>45884</v>
      </c>
      <c r="I1160" s="17">
        <v>45884</v>
      </c>
      <c r="J1160" s="18">
        <f t="shared" si="38"/>
        <v>45884</v>
      </c>
      <c r="K1160" s="19">
        <v>0.66736111111111107</v>
      </c>
      <c r="L1160" s="19">
        <v>0.77638888888888891</v>
      </c>
      <c r="M1160" s="20">
        <v>0.54236111111111107</v>
      </c>
      <c r="N1160" s="19">
        <v>0.65138888888888891</v>
      </c>
      <c r="O1160" s="21">
        <f t="shared" si="39"/>
        <v>0.10902777777777783</v>
      </c>
      <c r="P1160" s="13" t="s">
        <v>558</v>
      </c>
      <c r="Q1160" s="13" t="s">
        <v>254</v>
      </c>
      <c r="R1160" s="22" t="s">
        <v>559</v>
      </c>
      <c r="S1160" s="22" t="s">
        <v>29</v>
      </c>
      <c r="T1160" s="23" t="s">
        <v>211</v>
      </c>
      <c r="U1160" s="23" t="s">
        <v>50</v>
      </c>
      <c r="V1160" s="22" t="s">
        <v>212</v>
      </c>
      <c r="W1160" s="24" t="s">
        <v>160</v>
      </c>
      <c r="X1160" s="25" t="s">
        <v>161</v>
      </c>
      <c r="Y1160" s="25" t="s">
        <v>114</v>
      </c>
      <c r="Z1160" s="25" t="s">
        <v>69</v>
      </c>
      <c r="AA1160" s="25"/>
      <c r="AB1160" s="26"/>
      <c r="AC1160" s="31"/>
      <c r="AD1160" s="32">
        <v>0.01</v>
      </c>
      <c r="AE1160" s="32">
        <v>5.37</v>
      </c>
      <c r="AF1160" s="32">
        <v>0.04</v>
      </c>
      <c r="AG1160" s="33">
        <v>0.01</v>
      </c>
      <c r="AH1160" s="33">
        <v>4.47</v>
      </c>
      <c r="AI1160" s="33">
        <v>0.04</v>
      </c>
      <c r="AJ1160" s="27"/>
      <c r="AK1160" s="27"/>
      <c r="AL1160" s="27">
        <v>1.4034278672985783</v>
      </c>
      <c r="AM1160" s="27"/>
      <c r="AN1160" s="27"/>
      <c r="AO1160" s="28" t="s">
        <v>51</v>
      </c>
      <c r="AP1160" s="51"/>
      <c r="AQ1160" s="51"/>
    </row>
    <row r="1161" spans="1:43" ht="12.65" customHeight="1">
      <c r="A1161" s="13" t="s">
        <v>545</v>
      </c>
      <c r="B1161" s="14" t="s">
        <v>234</v>
      </c>
      <c r="C1161" s="13">
        <v>78</v>
      </c>
      <c r="D1161" s="13" t="s">
        <v>225</v>
      </c>
      <c r="E1161" s="15" t="s">
        <v>548</v>
      </c>
      <c r="F1161" s="13">
        <v>4914</v>
      </c>
      <c r="G1161" s="13" t="s">
        <v>253</v>
      </c>
      <c r="H1161" s="16">
        <v>45885</v>
      </c>
      <c r="I1161" s="17">
        <v>45885</v>
      </c>
      <c r="J1161" s="18">
        <f t="shared" si="38"/>
        <v>45885</v>
      </c>
      <c r="K1161" s="19">
        <v>0.625</v>
      </c>
      <c r="L1161" s="19">
        <v>0.70833333333333337</v>
      </c>
      <c r="M1161" s="20">
        <v>0.5</v>
      </c>
      <c r="N1161" s="19">
        <v>0.58333333333333337</v>
      </c>
      <c r="O1161" s="21">
        <f t="shared" si="39"/>
        <v>8.333333333333337E-2</v>
      </c>
      <c r="P1161" s="13" t="s">
        <v>549</v>
      </c>
      <c r="Q1161" s="13" t="s">
        <v>254</v>
      </c>
      <c r="R1161" s="22" t="s">
        <v>550</v>
      </c>
      <c r="S1161" s="22" t="s">
        <v>31</v>
      </c>
      <c r="T1161" s="23" t="s">
        <v>211</v>
      </c>
      <c r="U1161" s="23" t="s">
        <v>50</v>
      </c>
      <c r="V1161" s="22" t="s">
        <v>212</v>
      </c>
      <c r="W1161" s="24" t="s">
        <v>160</v>
      </c>
      <c r="X1161" s="25" t="s">
        <v>161</v>
      </c>
      <c r="Y1161" s="25" t="s">
        <v>114</v>
      </c>
      <c r="Z1161" s="25" t="s">
        <v>69</v>
      </c>
      <c r="AA1161" s="25"/>
      <c r="AB1161" s="26"/>
      <c r="AC1161" s="31"/>
      <c r="AD1161" s="32">
        <v>0.02</v>
      </c>
      <c r="AE1161" s="32">
        <v>12.4</v>
      </c>
      <c r="AF1161" s="32">
        <v>0.1</v>
      </c>
      <c r="AG1161" s="33">
        <v>0.02</v>
      </c>
      <c r="AH1161" s="33">
        <v>11.38</v>
      </c>
      <c r="AI1161" s="33">
        <v>0.11</v>
      </c>
      <c r="AJ1161" s="27"/>
      <c r="AK1161" s="27"/>
      <c r="AL1161" s="27">
        <v>3.2406900473933651</v>
      </c>
      <c r="AM1161" s="27"/>
      <c r="AN1161" s="27"/>
      <c r="AO1161" s="28" t="s">
        <v>51</v>
      </c>
      <c r="AP1161" s="51"/>
      <c r="AQ1161" s="51"/>
    </row>
    <row r="1162" spans="1:43" ht="12.65" customHeight="1">
      <c r="A1162" s="13" t="s">
        <v>545</v>
      </c>
      <c r="B1162" s="14" t="s">
        <v>234</v>
      </c>
      <c r="C1162" s="13">
        <v>78</v>
      </c>
      <c r="D1162" s="13" t="s">
        <v>225</v>
      </c>
      <c r="E1162" s="15" t="s">
        <v>548</v>
      </c>
      <c r="F1162" s="13">
        <v>4914</v>
      </c>
      <c r="G1162" s="13" t="s">
        <v>253</v>
      </c>
      <c r="H1162" s="16">
        <v>45889</v>
      </c>
      <c r="I1162" s="17">
        <v>45889</v>
      </c>
      <c r="J1162" s="18">
        <f t="shared" si="38"/>
        <v>45889</v>
      </c>
      <c r="K1162" s="19">
        <v>0.27083333333333331</v>
      </c>
      <c r="L1162" s="19">
        <v>0.35416666666666663</v>
      </c>
      <c r="M1162" s="20">
        <v>0.14583333333333334</v>
      </c>
      <c r="N1162" s="19">
        <v>0.22916666666666669</v>
      </c>
      <c r="O1162" s="21">
        <f t="shared" si="39"/>
        <v>8.3333333333333343E-2</v>
      </c>
      <c r="P1162" s="13" t="s">
        <v>551</v>
      </c>
      <c r="Q1162" s="13" t="s">
        <v>254</v>
      </c>
      <c r="R1162" s="22" t="s">
        <v>552</v>
      </c>
      <c r="S1162" s="22" t="s">
        <v>31</v>
      </c>
      <c r="T1162" s="23" t="s">
        <v>211</v>
      </c>
      <c r="U1162" s="23" t="s">
        <v>50</v>
      </c>
      <c r="V1162" s="22" t="s">
        <v>212</v>
      </c>
      <c r="W1162" s="24" t="s">
        <v>173</v>
      </c>
      <c r="X1162" s="25" t="s">
        <v>78</v>
      </c>
      <c r="Y1162" s="25" t="s">
        <v>114</v>
      </c>
      <c r="Z1162" s="25" t="s">
        <v>66</v>
      </c>
      <c r="AA1162" s="25"/>
      <c r="AB1162" s="26"/>
      <c r="AC1162" s="31"/>
      <c r="AD1162" s="32">
        <v>0.01</v>
      </c>
      <c r="AE1162" s="32">
        <v>5.51</v>
      </c>
      <c r="AF1162" s="32">
        <v>0.18</v>
      </c>
      <c r="AG1162" s="33">
        <v>0.01</v>
      </c>
      <c r="AH1162" s="33">
        <v>5.51</v>
      </c>
      <c r="AI1162" s="33">
        <v>0.2</v>
      </c>
      <c r="AJ1162" s="27"/>
      <c r="AK1162" s="27"/>
      <c r="AL1162" s="27">
        <v>1.4400163033175355</v>
      </c>
      <c r="AM1162" s="27"/>
      <c r="AN1162" s="27"/>
      <c r="AO1162" s="28" t="s">
        <v>51</v>
      </c>
      <c r="AP1162" s="51"/>
      <c r="AQ1162" s="51"/>
    </row>
    <row r="1163" spans="1:43" ht="12.65" customHeight="1">
      <c r="A1163" s="13" t="s">
        <v>545</v>
      </c>
      <c r="B1163" s="14" t="s">
        <v>234</v>
      </c>
      <c r="C1163" s="13">
        <v>78</v>
      </c>
      <c r="D1163" s="13" t="s">
        <v>225</v>
      </c>
      <c r="E1163" s="15" t="s">
        <v>548</v>
      </c>
      <c r="F1163" s="13">
        <v>4914</v>
      </c>
      <c r="G1163" s="13" t="s">
        <v>253</v>
      </c>
      <c r="H1163" s="16">
        <v>45895</v>
      </c>
      <c r="I1163" s="17">
        <v>45895</v>
      </c>
      <c r="J1163" s="18">
        <f t="shared" si="38"/>
        <v>45895</v>
      </c>
      <c r="K1163" s="19">
        <v>0.95833333333333337</v>
      </c>
      <c r="L1163" s="19">
        <v>4.1666666666666664E-2</v>
      </c>
      <c r="M1163" s="20">
        <v>0.83333333333333337</v>
      </c>
      <c r="N1163" s="19">
        <v>0.91666666666666663</v>
      </c>
      <c r="O1163" s="21">
        <f t="shared" si="39"/>
        <v>8.3333333333333259E-2</v>
      </c>
      <c r="P1163" s="13" t="s">
        <v>1934</v>
      </c>
      <c r="Q1163" s="13" t="s">
        <v>254</v>
      </c>
      <c r="R1163" s="22" t="s">
        <v>1935</v>
      </c>
      <c r="S1163" s="22" t="s">
        <v>31</v>
      </c>
      <c r="T1163" s="23" t="s">
        <v>211</v>
      </c>
      <c r="U1163" s="23" t="s">
        <v>50</v>
      </c>
      <c r="V1163" s="22" t="s">
        <v>212</v>
      </c>
      <c r="W1163" s="24" t="s">
        <v>209</v>
      </c>
      <c r="X1163" s="25" t="s">
        <v>117</v>
      </c>
      <c r="Y1163" s="25" t="s">
        <v>114</v>
      </c>
      <c r="Z1163" s="25" t="s">
        <v>83</v>
      </c>
      <c r="AA1163" s="25"/>
      <c r="AB1163" s="26"/>
      <c r="AC1163" s="31"/>
      <c r="AD1163" s="32">
        <v>0</v>
      </c>
      <c r="AE1163" s="32">
        <v>3.34</v>
      </c>
      <c r="AF1163" s="32">
        <v>0.02</v>
      </c>
      <c r="AG1163" s="33">
        <v>0.01</v>
      </c>
      <c r="AH1163" s="33">
        <v>3.22</v>
      </c>
      <c r="AI1163" s="33">
        <v>0.02</v>
      </c>
      <c r="AJ1163" s="27"/>
      <c r="AK1163" s="27"/>
      <c r="AL1163" s="27">
        <v>0.87289554502369671</v>
      </c>
      <c r="AM1163" s="27"/>
      <c r="AN1163" s="27"/>
      <c r="AO1163" s="28" t="s">
        <v>51</v>
      </c>
      <c r="AP1163" s="51"/>
      <c r="AQ1163" s="51"/>
    </row>
    <row r="1164" spans="1:43" ht="12.65" customHeight="1">
      <c r="A1164" s="13" t="s">
        <v>545</v>
      </c>
      <c r="B1164" s="14" t="s">
        <v>234</v>
      </c>
      <c r="C1164" s="13">
        <v>78</v>
      </c>
      <c r="D1164" s="13" t="s">
        <v>225</v>
      </c>
      <c r="E1164" s="15" t="s">
        <v>548</v>
      </c>
      <c r="F1164" s="13">
        <v>4914</v>
      </c>
      <c r="G1164" s="13" t="s">
        <v>253</v>
      </c>
      <c r="H1164" s="16">
        <v>45896</v>
      </c>
      <c r="I1164" s="17">
        <v>45896</v>
      </c>
      <c r="J1164" s="18">
        <f t="shared" si="38"/>
        <v>45896</v>
      </c>
      <c r="K1164" s="19">
        <v>0.76944444444444449</v>
      </c>
      <c r="L1164" s="19">
        <v>0.86458333333333337</v>
      </c>
      <c r="M1164" s="20">
        <v>0.64444444444444449</v>
      </c>
      <c r="N1164" s="19">
        <v>0.73958333333333337</v>
      </c>
      <c r="O1164" s="21">
        <f t="shared" si="39"/>
        <v>9.5138888888888884E-2</v>
      </c>
      <c r="P1164" s="13" t="s">
        <v>1803</v>
      </c>
      <c r="Q1164" s="13" t="s">
        <v>254</v>
      </c>
      <c r="R1164" s="22" t="s">
        <v>1804</v>
      </c>
      <c r="S1164" s="22" t="s">
        <v>29</v>
      </c>
      <c r="T1164" s="23" t="s">
        <v>211</v>
      </c>
      <c r="U1164" s="23" t="s">
        <v>50</v>
      </c>
      <c r="V1164" s="22" t="s">
        <v>212</v>
      </c>
      <c r="W1164" s="24" t="s">
        <v>210</v>
      </c>
      <c r="X1164" s="25" t="s">
        <v>130</v>
      </c>
      <c r="Y1164" s="25" t="s">
        <v>114</v>
      </c>
      <c r="Z1164" s="25" t="s">
        <v>71</v>
      </c>
      <c r="AA1164" s="25"/>
      <c r="AB1164" s="26"/>
      <c r="AC1164" s="31"/>
      <c r="AD1164" s="32">
        <v>0.02</v>
      </c>
      <c r="AE1164" s="32">
        <v>14.07</v>
      </c>
      <c r="AF1164" s="32">
        <v>0.11</v>
      </c>
      <c r="AG1164" s="33">
        <v>0.02</v>
      </c>
      <c r="AH1164" s="33">
        <v>13.05</v>
      </c>
      <c r="AI1164" s="33">
        <v>0.11</v>
      </c>
      <c r="AJ1164" s="27"/>
      <c r="AK1164" s="27"/>
      <c r="AL1164" s="27">
        <v>3.6771378199052136</v>
      </c>
      <c r="AM1164" s="27"/>
      <c r="AN1164" s="27"/>
      <c r="AO1164" s="28" t="s">
        <v>51</v>
      </c>
      <c r="AP1164" s="51"/>
      <c r="AQ1164" s="51"/>
    </row>
    <row r="1165" spans="1:43" ht="12.65" customHeight="1">
      <c r="A1165" s="13" t="s">
        <v>545</v>
      </c>
      <c r="B1165" s="14" t="s">
        <v>234</v>
      </c>
      <c r="C1165" s="13">
        <v>78</v>
      </c>
      <c r="D1165" s="13" t="s">
        <v>225</v>
      </c>
      <c r="E1165" s="15" t="s">
        <v>548</v>
      </c>
      <c r="F1165" s="13">
        <v>4914</v>
      </c>
      <c r="G1165" s="13" t="s">
        <v>253</v>
      </c>
      <c r="H1165" s="16">
        <v>45897</v>
      </c>
      <c r="I1165" s="17">
        <v>45897</v>
      </c>
      <c r="J1165" s="18">
        <f t="shared" si="38"/>
        <v>45897</v>
      </c>
      <c r="K1165" s="19">
        <v>0.5</v>
      </c>
      <c r="L1165" s="19">
        <v>0.58402777777777781</v>
      </c>
      <c r="M1165" s="20">
        <v>0.375</v>
      </c>
      <c r="N1165" s="19">
        <v>0.45902777777777776</v>
      </c>
      <c r="O1165" s="21">
        <f t="shared" si="39"/>
        <v>8.4027777777777757E-2</v>
      </c>
      <c r="P1165" s="13" t="s">
        <v>990</v>
      </c>
      <c r="Q1165" s="13" t="s">
        <v>254</v>
      </c>
      <c r="R1165" s="22" t="s">
        <v>991</v>
      </c>
      <c r="S1165" s="22" t="s">
        <v>31</v>
      </c>
      <c r="T1165" s="23" t="s">
        <v>211</v>
      </c>
      <c r="U1165" s="23" t="s">
        <v>50</v>
      </c>
      <c r="V1165" s="22" t="s">
        <v>212</v>
      </c>
      <c r="W1165" s="24" t="s">
        <v>210</v>
      </c>
      <c r="X1165" s="25" t="s">
        <v>130</v>
      </c>
      <c r="Y1165" s="25" t="s">
        <v>114</v>
      </c>
      <c r="Z1165" s="25" t="s">
        <v>71</v>
      </c>
      <c r="AA1165" s="25"/>
      <c r="AB1165" s="26"/>
      <c r="AC1165" s="31"/>
      <c r="AD1165" s="32">
        <v>0</v>
      </c>
      <c r="AE1165" s="32">
        <v>0</v>
      </c>
      <c r="AF1165" s="32">
        <v>0</v>
      </c>
      <c r="AG1165" s="33">
        <v>0</v>
      </c>
      <c r="AH1165" s="33">
        <v>0</v>
      </c>
      <c r="AI1165" s="33">
        <v>0</v>
      </c>
      <c r="AJ1165" s="27"/>
      <c r="AK1165" s="27"/>
      <c r="AL1165" s="27">
        <v>8.4676094786729883E-2</v>
      </c>
      <c r="AM1165" s="27"/>
      <c r="AN1165" s="27"/>
      <c r="AO1165" s="28" t="s">
        <v>51</v>
      </c>
      <c r="AP1165" s="51"/>
      <c r="AQ1165" s="51"/>
    </row>
    <row r="1166" spans="1:43" ht="12.65" customHeight="1">
      <c r="A1166" s="13" t="s">
        <v>545</v>
      </c>
      <c r="B1166" s="14" t="s">
        <v>234</v>
      </c>
      <c r="C1166" s="13">
        <v>78</v>
      </c>
      <c r="D1166" s="13" t="s">
        <v>225</v>
      </c>
      <c r="E1166" s="15" t="s">
        <v>2386</v>
      </c>
      <c r="F1166" s="13">
        <v>5977</v>
      </c>
      <c r="G1166" s="13" t="s">
        <v>253</v>
      </c>
      <c r="H1166" s="16">
        <v>45884</v>
      </c>
      <c r="I1166" s="17">
        <v>45884</v>
      </c>
      <c r="J1166" s="18">
        <f t="shared" si="38"/>
        <v>45884</v>
      </c>
      <c r="K1166" s="19">
        <v>0.95833333333333337</v>
      </c>
      <c r="L1166" s="19">
        <v>4.1666666666666664E-2</v>
      </c>
      <c r="M1166" s="20">
        <v>0.83333333333333337</v>
      </c>
      <c r="N1166" s="19">
        <v>0.91666666666666663</v>
      </c>
      <c r="O1166" s="21">
        <f t="shared" si="39"/>
        <v>8.3333333333333259E-2</v>
      </c>
      <c r="P1166" s="13" t="s">
        <v>546</v>
      </c>
      <c r="Q1166" s="13" t="s">
        <v>254</v>
      </c>
      <c r="R1166" s="22" t="s">
        <v>547</v>
      </c>
      <c r="S1166" s="22" t="s">
        <v>31</v>
      </c>
      <c r="T1166" s="23" t="s">
        <v>211</v>
      </c>
      <c r="U1166" s="23" t="s">
        <v>50</v>
      </c>
      <c r="V1166" s="22" t="s">
        <v>212</v>
      </c>
      <c r="W1166" s="24" t="s">
        <v>160</v>
      </c>
      <c r="X1166" s="25" t="s">
        <v>161</v>
      </c>
      <c r="Y1166" s="25" t="s">
        <v>114</v>
      </c>
      <c r="Z1166" s="25" t="s">
        <v>69</v>
      </c>
      <c r="AA1166" s="25"/>
      <c r="AB1166" s="26"/>
      <c r="AC1166" s="31"/>
      <c r="AD1166" s="32">
        <v>0</v>
      </c>
      <c r="AE1166" s="32">
        <v>0.23</v>
      </c>
      <c r="AF1166" s="32">
        <v>0</v>
      </c>
      <c r="AG1166" s="33">
        <v>0</v>
      </c>
      <c r="AH1166" s="33">
        <v>0.23</v>
      </c>
      <c r="AI1166" s="33">
        <v>0</v>
      </c>
      <c r="AJ1166" s="27"/>
      <c r="AK1166" s="27"/>
      <c r="AL1166" s="27">
        <v>0.20169675783192442</v>
      </c>
      <c r="AM1166" s="27"/>
      <c r="AN1166" s="27"/>
      <c r="AO1166" s="28" t="s">
        <v>51</v>
      </c>
      <c r="AP1166" s="51"/>
      <c r="AQ1166" s="51"/>
    </row>
    <row r="1167" spans="1:43" ht="12.65" customHeight="1">
      <c r="A1167" s="13" t="s">
        <v>545</v>
      </c>
      <c r="B1167" s="14" t="s">
        <v>234</v>
      </c>
      <c r="C1167" s="13">
        <v>78</v>
      </c>
      <c r="D1167" s="13" t="s">
        <v>225</v>
      </c>
      <c r="E1167" s="15" t="s">
        <v>2386</v>
      </c>
      <c r="F1167" s="13">
        <v>5977</v>
      </c>
      <c r="G1167" s="13" t="s">
        <v>253</v>
      </c>
      <c r="H1167" s="16">
        <v>45886</v>
      </c>
      <c r="I1167" s="17">
        <v>45886</v>
      </c>
      <c r="J1167" s="18">
        <f t="shared" si="38"/>
        <v>45886</v>
      </c>
      <c r="K1167" s="19">
        <v>0.95833333333333337</v>
      </c>
      <c r="L1167" s="19">
        <v>4.1666666666666664E-2</v>
      </c>
      <c r="M1167" s="20">
        <v>0.83333333333333337</v>
      </c>
      <c r="N1167" s="19">
        <v>0.91666666666666663</v>
      </c>
      <c r="O1167" s="21">
        <f t="shared" si="39"/>
        <v>8.3333333333333259E-2</v>
      </c>
      <c r="P1167" s="13" t="s">
        <v>551</v>
      </c>
      <c r="Q1167" s="13" t="s">
        <v>254</v>
      </c>
      <c r="R1167" s="22" t="s">
        <v>552</v>
      </c>
      <c r="S1167" s="22" t="s">
        <v>31</v>
      </c>
      <c r="T1167" s="23" t="s">
        <v>211</v>
      </c>
      <c r="U1167" s="23" t="s">
        <v>50</v>
      </c>
      <c r="V1167" s="22" t="s">
        <v>212</v>
      </c>
      <c r="W1167" s="24" t="s">
        <v>173</v>
      </c>
      <c r="X1167" s="25" t="s">
        <v>78</v>
      </c>
      <c r="Y1167" s="25" t="s">
        <v>114</v>
      </c>
      <c r="Z1167" s="25" t="s">
        <v>66</v>
      </c>
      <c r="AA1167" s="25"/>
      <c r="AB1167" s="26"/>
      <c r="AC1167" s="31"/>
      <c r="AD1167" s="32">
        <v>0</v>
      </c>
      <c r="AE1167" s="32">
        <v>0.17</v>
      </c>
      <c r="AF1167" s="32">
        <v>0</v>
      </c>
      <c r="AG1167" s="33">
        <v>0</v>
      </c>
      <c r="AH1167" s="33">
        <v>0.17</v>
      </c>
      <c r="AI1167" s="33">
        <v>0</v>
      </c>
      <c r="AJ1167" s="27"/>
      <c r="AK1167" s="27"/>
      <c r="AL1167" s="27">
        <v>0.26220578518150178</v>
      </c>
      <c r="AM1167" s="27"/>
      <c r="AN1167" s="27"/>
      <c r="AO1167" s="28" t="s">
        <v>51</v>
      </c>
      <c r="AP1167" s="51"/>
      <c r="AQ1167" s="51"/>
    </row>
    <row r="1168" spans="1:43" ht="12.65" customHeight="1">
      <c r="A1168" s="13" t="s">
        <v>545</v>
      </c>
      <c r="B1168" s="14" t="s">
        <v>234</v>
      </c>
      <c r="C1168" s="13">
        <v>78</v>
      </c>
      <c r="D1168" s="13" t="s">
        <v>225</v>
      </c>
      <c r="E1168" s="15" t="s">
        <v>2386</v>
      </c>
      <c r="F1168" s="13">
        <v>5977</v>
      </c>
      <c r="G1168" s="13" t="s">
        <v>253</v>
      </c>
      <c r="H1168" s="16">
        <v>45887</v>
      </c>
      <c r="I1168" s="17">
        <v>45887</v>
      </c>
      <c r="J1168" s="18">
        <f t="shared" si="38"/>
        <v>45887</v>
      </c>
      <c r="K1168" s="19">
        <v>0.75</v>
      </c>
      <c r="L1168" s="19">
        <v>0.83055555555555549</v>
      </c>
      <c r="M1168" s="20">
        <v>0.625</v>
      </c>
      <c r="N1168" s="19">
        <v>0.70555555555555549</v>
      </c>
      <c r="O1168" s="21">
        <f t="shared" si="39"/>
        <v>8.0555555555555491E-2</v>
      </c>
      <c r="P1168" s="13" t="s">
        <v>1616</v>
      </c>
      <c r="Q1168" s="13" t="s">
        <v>254</v>
      </c>
      <c r="R1168" s="22" t="s">
        <v>1617</v>
      </c>
      <c r="S1168" s="22" t="s">
        <v>31</v>
      </c>
      <c r="T1168" s="23" t="s">
        <v>211</v>
      </c>
      <c r="U1168" s="23" t="s">
        <v>50</v>
      </c>
      <c r="V1168" s="22" t="s">
        <v>212</v>
      </c>
      <c r="W1168" s="24" t="s">
        <v>173</v>
      </c>
      <c r="X1168" s="25" t="s">
        <v>78</v>
      </c>
      <c r="Y1168" s="25" t="s">
        <v>114</v>
      </c>
      <c r="Z1168" s="25" t="s">
        <v>66</v>
      </c>
      <c r="AA1168" s="25"/>
      <c r="AB1168" s="26"/>
      <c r="AC1168" s="31"/>
      <c r="AD1168" s="32">
        <v>0</v>
      </c>
      <c r="AE1168" s="32">
        <v>0</v>
      </c>
      <c r="AF1168" s="32">
        <v>0</v>
      </c>
      <c r="AG1168" s="33">
        <v>0</v>
      </c>
      <c r="AH1168" s="33">
        <v>0</v>
      </c>
      <c r="AI1168" s="33">
        <v>0</v>
      </c>
      <c r="AJ1168" s="27"/>
      <c r="AK1168" s="27"/>
      <c r="AL1168" s="27">
        <v>0.16135740626553957</v>
      </c>
      <c r="AM1168" s="27"/>
      <c r="AN1168" s="27"/>
      <c r="AO1168" s="28" t="s">
        <v>51</v>
      </c>
      <c r="AP1168" s="51"/>
      <c r="AQ1168" s="51"/>
    </row>
    <row r="1169" spans="1:43" ht="12.65" customHeight="1">
      <c r="A1169" s="13" t="s">
        <v>545</v>
      </c>
      <c r="B1169" s="14" t="s">
        <v>234</v>
      </c>
      <c r="C1169" s="13">
        <v>78</v>
      </c>
      <c r="D1169" s="13" t="s">
        <v>225</v>
      </c>
      <c r="E1169" s="15" t="s">
        <v>2386</v>
      </c>
      <c r="F1169" s="13">
        <v>5977</v>
      </c>
      <c r="G1169" s="13" t="s">
        <v>253</v>
      </c>
      <c r="H1169" s="16">
        <v>45897</v>
      </c>
      <c r="I1169" s="17">
        <v>45897</v>
      </c>
      <c r="J1169" s="18">
        <f t="shared" si="38"/>
        <v>45897</v>
      </c>
      <c r="K1169" s="19">
        <v>0.41666666666666669</v>
      </c>
      <c r="L1169" s="19">
        <v>0.5</v>
      </c>
      <c r="M1169" s="20">
        <v>0.29166666666666669</v>
      </c>
      <c r="N1169" s="19">
        <v>0.375</v>
      </c>
      <c r="O1169" s="21">
        <f t="shared" si="39"/>
        <v>8.3333333333333315E-2</v>
      </c>
      <c r="P1169" s="13" t="s">
        <v>988</v>
      </c>
      <c r="Q1169" s="13" t="s">
        <v>254</v>
      </c>
      <c r="R1169" s="22" t="s">
        <v>989</v>
      </c>
      <c r="S1169" s="22" t="s">
        <v>31</v>
      </c>
      <c r="T1169" s="23" t="s">
        <v>211</v>
      </c>
      <c r="U1169" s="23" t="s">
        <v>50</v>
      </c>
      <c r="V1169" s="22" t="s">
        <v>212</v>
      </c>
      <c r="W1169" s="24" t="s">
        <v>210</v>
      </c>
      <c r="X1169" s="25" t="s">
        <v>130</v>
      </c>
      <c r="Y1169" s="25" t="s">
        <v>114</v>
      </c>
      <c r="Z1169" s="25" t="s">
        <v>71</v>
      </c>
      <c r="AA1169" s="25"/>
      <c r="AB1169" s="26"/>
      <c r="AC1169" s="31"/>
      <c r="AD1169" s="32">
        <v>0</v>
      </c>
      <c r="AE1169" s="32">
        <v>0</v>
      </c>
      <c r="AF1169" s="32">
        <v>0</v>
      </c>
      <c r="AG1169" s="33">
        <v>0</v>
      </c>
      <c r="AH1169" s="33">
        <v>0</v>
      </c>
      <c r="AI1169" s="33">
        <v>0</v>
      </c>
      <c r="AJ1169" s="27"/>
      <c r="AK1169" s="27"/>
      <c r="AL1169" s="27">
        <v>0.16135740626553957</v>
      </c>
      <c r="AM1169" s="27"/>
      <c r="AN1169" s="27"/>
      <c r="AO1169" s="28" t="s">
        <v>51</v>
      </c>
      <c r="AP1169" s="51"/>
      <c r="AQ1169" s="51"/>
    </row>
    <row r="1170" spans="1:43" ht="12.65" customHeight="1">
      <c r="A1170" s="13" t="s">
        <v>545</v>
      </c>
      <c r="B1170" s="14" t="s">
        <v>234</v>
      </c>
      <c r="C1170" s="13">
        <v>78</v>
      </c>
      <c r="D1170" s="13" t="s">
        <v>225</v>
      </c>
      <c r="E1170" s="15" t="s">
        <v>2386</v>
      </c>
      <c r="F1170" s="13">
        <v>5977</v>
      </c>
      <c r="G1170" s="13" t="s">
        <v>253</v>
      </c>
      <c r="H1170" s="16">
        <v>45898</v>
      </c>
      <c r="I1170" s="17">
        <v>45898</v>
      </c>
      <c r="J1170" s="18">
        <f t="shared" si="38"/>
        <v>45898</v>
      </c>
      <c r="K1170" s="19">
        <v>0.83333333333333337</v>
      </c>
      <c r="L1170" s="19">
        <v>0.92013888888888884</v>
      </c>
      <c r="M1170" s="20">
        <v>0.70833333333333337</v>
      </c>
      <c r="N1170" s="19">
        <v>0.79513888888888884</v>
      </c>
      <c r="O1170" s="21">
        <f t="shared" si="39"/>
        <v>8.6805555555555469E-2</v>
      </c>
      <c r="P1170" s="13" t="s">
        <v>990</v>
      </c>
      <c r="Q1170" s="13" t="s">
        <v>254</v>
      </c>
      <c r="R1170" s="22" t="s">
        <v>991</v>
      </c>
      <c r="S1170" s="22" t="s">
        <v>31</v>
      </c>
      <c r="T1170" s="23" t="s">
        <v>211</v>
      </c>
      <c r="U1170" s="23" t="s">
        <v>50</v>
      </c>
      <c r="V1170" s="22" t="s">
        <v>212</v>
      </c>
      <c r="W1170" s="24" t="s">
        <v>210</v>
      </c>
      <c r="X1170" s="25" t="s">
        <v>130</v>
      </c>
      <c r="Y1170" s="25" t="s">
        <v>114</v>
      </c>
      <c r="Z1170" s="25" t="s">
        <v>71</v>
      </c>
      <c r="AA1170" s="25"/>
      <c r="AB1170" s="26"/>
      <c r="AC1170" s="31"/>
      <c r="AD1170" s="32">
        <v>0</v>
      </c>
      <c r="AE1170" s="32">
        <v>0.49</v>
      </c>
      <c r="AF1170" s="32">
        <v>0</v>
      </c>
      <c r="AG1170" s="33">
        <v>0</v>
      </c>
      <c r="AH1170" s="33">
        <v>0.49</v>
      </c>
      <c r="AI1170" s="33">
        <v>0</v>
      </c>
      <c r="AJ1170" s="27"/>
      <c r="AK1170" s="27"/>
      <c r="AL1170" s="27">
        <v>0.18281800099453011</v>
      </c>
      <c r="AM1170" s="27"/>
      <c r="AN1170" s="27"/>
      <c r="AO1170" s="28" t="s">
        <v>51</v>
      </c>
      <c r="AP1170" s="51"/>
      <c r="AQ1170" s="51"/>
    </row>
    <row r="1171" spans="1:43" ht="12.65" customHeight="1">
      <c r="A1171" s="13" t="s">
        <v>545</v>
      </c>
      <c r="B1171" s="14" t="s">
        <v>234</v>
      </c>
      <c r="C1171" s="13">
        <v>78</v>
      </c>
      <c r="D1171" s="13" t="s">
        <v>225</v>
      </c>
      <c r="E1171" s="15" t="s">
        <v>2387</v>
      </c>
      <c r="F1171" s="13">
        <v>18640</v>
      </c>
      <c r="G1171" s="13" t="s">
        <v>2260</v>
      </c>
      <c r="H1171" s="16">
        <v>45885</v>
      </c>
      <c r="I1171" s="17">
        <v>45885</v>
      </c>
      <c r="J1171" s="18">
        <f t="shared" si="38"/>
        <v>45885</v>
      </c>
      <c r="K1171" s="19">
        <v>0.83333333333333337</v>
      </c>
      <c r="L1171" s="19">
        <v>0.91666666666666663</v>
      </c>
      <c r="M1171" s="20">
        <v>0.70833333333333337</v>
      </c>
      <c r="N1171" s="19">
        <v>0.79166666666666663</v>
      </c>
      <c r="O1171" s="21">
        <f t="shared" si="39"/>
        <v>8.3333333333333259E-2</v>
      </c>
      <c r="P1171" s="13" t="s">
        <v>50</v>
      </c>
      <c r="Q1171" s="13" t="s">
        <v>50</v>
      </c>
      <c r="R1171" s="22" t="s">
        <v>2382</v>
      </c>
      <c r="S1171" s="22" t="s">
        <v>31</v>
      </c>
      <c r="T1171" s="23" t="s">
        <v>211</v>
      </c>
      <c r="U1171" s="23" t="s">
        <v>50</v>
      </c>
      <c r="V1171" s="22" t="s">
        <v>212</v>
      </c>
      <c r="W1171" s="24" t="s">
        <v>173</v>
      </c>
      <c r="X1171" s="25" t="s">
        <v>78</v>
      </c>
      <c r="Y1171" s="25" t="s">
        <v>114</v>
      </c>
      <c r="Z1171" s="25" t="s">
        <v>66</v>
      </c>
      <c r="AA1171" s="25"/>
      <c r="AB1171" s="26"/>
      <c r="AC1171" s="31">
        <v>1.434375</v>
      </c>
      <c r="AD1171" s="32"/>
      <c r="AE1171" s="32"/>
      <c r="AF1171" s="32"/>
      <c r="AG1171" s="33"/>
      <c r="AH1171" s="33"/>
      <c r="AI1171" s="33"/>
      <c r="AJ1171" s="27"/>
      <c r="AK1171" s="27"/>
      <c r="AL1171" s="27">
        <v>1.0488231407260071</v>
      </c>
      <c r="AM1171" s="27"/>
      <c r="AN1171" s="27"/>
      <c r="AO1171" s="28" t="s">
        <v>94</v>
      </c>
      <c r="AP1171" s="51"/>
      <c r="AQ1171" s="51"/>
    </row>
    <row r="1172" spans="1:43" ht="12.65" customHeight="1">
      <c r="A1172" s="13" t="s">
        <v>545</v>
      </c>
      <c r="B1172" s="14" t="s">
        <v>234</v>
      </c>
      <c r="C1172" s="13">
        <v>78</v>
      </c>
      <c r="D1172" s="13" t="s">
        <v>225</v>
      </c>
      <c r="E1172" s="15" t="s">
        <v>2387</v>
      </c>
      <c r="F1172" s="13">
        <v>18640</v>
      </c>
      <c r="G1172" s="13" t="s">
        <v>2260</v>
      </c>
      <c r="H1172" s="16">
        <v>45896</v>
      </c>
      <c r="I1172" s="17">
        <v>45896</v>
      </c>
      <c r="J1172" s="18">
        <f t="shared" si="38"/>
        <v>45896</v>
      </c>
      <c r="K1172" s="19">
        <v>0.58333333333333337</v>
      </c>
      <c r="L1172" s="19">
        <v>0.66666666666666663</v>
      </c>
      <c r="M1172" s="20">
        <v>0.45833333333333331</v>
      </c>
      <c r="N1172" s="19">
        <v>0.54166666666666663</v>
      </c>
      <c r="O1172" s="21">
        <f t="shared" si="39"/>
        <v>8.3333333333333315E-2</v>
      </c>
      <c r="P1172" s="13" t="s">
        <v>50</v>
      </c>
      <c r="Q1172" s="13" t="s">
        <v>50</v>
      </c>
      <c r="R1172" s="22" t="s">
        <v>2384</v>
      </c>
      <c r="S1172" s="22" t="s">
        <v>31</v>
      </c>
      <c r="T1172" s="23" t="s">
        <v>211</v>
      </c>
      <c r="U1172" s="23" t="s">
        <v>50</v>
      </c>
      <c r="V1172" s="22" t="s">
        <v>212</v>
      </c>
      <c r="W1172" s="24" t="s">
        <v>209</v>
      </c>
      <c r="X1172" s="25" t="s">
        <v>117</v>
      </c>
      <c r="Y1172" s="25" t="s">
        <v>114</v>
      </c>
      <c r="Z1172" s="25" t="s">
        <v>83</v>
      </c>
      <c r="AA1172" s="25"/>
      <c r="AB1172" s="26"/>
      <c r="AC1172" s="31">
        <v>1.1481640625000002</v>
      </c>
      <c r="AD1172" s="32"/>
      <c r="AE1172" s="32"/>
      <c r="AF1172" s="32"/>
      <c r="AG1172" s="33"/>
      <c r="AH1172" s="33"/>
      <c r="AI1172" s="33"/>
      <c r="AJ1172" s="27"/>
      <c r="AK1172" s="27"/>
      <c r="AL1172" s="27">
        <v>0.8067870313276978</v>
      </c>
      <c r="AM1172" s="27"/>
      <c r="AN1172" s="27"/>
      <c r="AO1172" s="28" t="s">
        <v>94</v>
      </c>
      <c r="AP1172" s="51"/>
      <c r="AQ1172" s="51"/>
    </row>
    <row r="1173" spans="1:43" ht="12.65" customHeight="1">
      <c r="A1173" s="13" t="s">
        <v>545</v>
      </c>
      <c r="B1173" s="14" t="s">
        <v>234</v>
      </c>
      <c r="C1173" s="13">
        <v>78</v>
      </c>
      <c r="D1173" s="13" t="s">
        <v>225</v>
      </c>
      <c r="E1173" s="15" t="s">
        <v>2387</v>
      </c>
      <c r="F1173" s="13">
        <v>18640</v>
      </c>
      <c r="G1173" s="13" t="s">
        <v>2260</v>
      </c>
      <c r="H1173" s="16">
        <v>45898</v>
      </c>
      <c r="I1173" s="17">
        <v>45897</v>
      </c>
      <c r="J1173" s="18">
        <f t="shared" si="38"/>
        <v>45897</v>
      </c>
      <c r="K1173" s="19">
        <v>0</v>
      </c>
      <c r="L1173" s="19">
        <v>8.3333333333333329E-2</v>
      </c>
      <c r="M1173" s="20">
        <v>0.875</v>
      </c>
      <c r="N1173" s="19">
        <v>0.95833333333333337</v>
      </c>
      <c r="O1173" s="21">
        <f t="shared" si="39"/>
        <v>8.333333333333337E-2</v>
      </c>
      <c r="P1173" s="13" t="s">
        <v>50</v>
      </c>
      <c r="Q1173" s="13" t="s">
        <v>50</v>
      </c>
      <c r="R1173" s="22" t="s">
        <v>2385</v>
      </c>
      <c r="S1173" s="22" t="s">
        <v>31</v>
      </c>
      <c r="T1173" s="23" t="s">
        <v>211</v>
      </c>
      <c r="U1173" s="23" t="s">
        <v>50</v>
      </c>
      <c r="V1173" s="22" t="s">
        <v>212</v>
      </c>
      <c r="W1173" s="24" t="s">
        <v>210</v>
      </c>
      <c r="X1173" s="25" t="s">
        <v>130</v>
      </c>
      <c r="Y1173" s="25" t="s">
        <v>114</v>
      </c>
      <c r="Z1173" s="25" t="s">
        <v>71</v>
      </c>
      <c r="AA1173" s="25"/>
      <c r="AB1173" s="26"/>
      <c r="AC1173" s="31">
        <v>4.8449999999999998</v>
      </c>
      <c r="AD1173" s="32"/>
      <c r="AE1173" s="32"/>
      <c r="AF1173" s="32"/>
      <c r="AG1173" s="33"/>
      <c r="AH1173" s="33"/>
      <c r="AI1173" s="33"/>
      <c r="AJ1173" s="27"/>
      <c r="AK1173" s="27"/>
      <c r="AL1173" s="27">
        <v>1.0084837891596221</v>
      </c>
      <c r="AM1173" s="27"/>
      <c r="AN1173" s="27"/>
      <c r="AO1173" s="28" t="s">
        <v>94</v>
      </c>
      <c r="AP1173" s="51"/>
      <c r="AQ1173" s="51"/>
    </row>
    <row r="1174" spans="1:43" ht="12.65" customHeight="1">
      <c r="A1174" s="13" t="s">
        <v>214</v>
      </c>
      <c r="B1174" s="14" t="s">
        <v>223</v>
      </c>
      <c r="C1174" s="13">
        <v>5</v>
      </c>
      <c r="D1174" s="13" t="s">
        <v>224</v>
      </c>
      <c r="E1174" s="15" t="s">
        <v>2256</v>
      </c>
      <c r="F1174" s="13">
        <v>6529</v>
      </c>
      <c r="G1174" s="13" t="s">
        <v>253</v>
      </c>
      <c r="H1174" s="16">
        <v>45885</v>
      </c>
      <c r="I1174" s="17">
        <v>45885</v>
      </c>
      <c r="J1174" s="18">
        <f t="shared" si="38"/>
        <v>45885</v>
      </c>
      <c r="K1174" s="19">
        <v>0.45506944444444447</v>
      </c>
      <c r="L1174" s="19">
        <v>0.57406249999999992</v>
      </c>
      <c r="M1174" s="20">
        <v>0.58006944444444442</v>
      </c>
      <c r="N1174" s="19">
        <v>0.69906249999999992</v>
      </c>
      <c r="O1174" s="21">
        <f t="shared" si="39"/>
        <v>0.1189930555555555</v>
      </c>
      <c r="P1174" s="13" t="s">
        <v>363</v>
      </c>
      <c r="Q1174" s="13" t="s">
        <v>254</v>
      </c>
      <c r="R1174" s="22" t="s">
        <v>364</v>
      </c>
      <c r="S1174" s="22" t="s">
        <v>29</v>
      </c>
      <c r="T1174" s="23" t="s">
        <v>211</v>
      </c>
      <c r="U1174" s="23" t="s">
        <v>50</v>
      </c>
      <c r="V1174" s="22" t="s">
        <v>212</v>
      </c>
      <c r="W1174" s="24" t="s">
        <v>166</v>
      </c>
      <c r="X1174" s="25" t="s">
        <v>167</v>
      </c>
      <c r="Y1174" s="25" t="s">
        <v>114</v>
      </c>
      <c r="Z1174" s="25" t="s">
        <v>91</v>
      </c>
      <c r="AA1174" s="25"/>
      <c r="AB1174" s="26"/>
      <c r="AC1174" s="31"/>
      <c r="AD1174" s="32">
        <v>0</v>
      </c>
      <c r="AE1174" s="32">
        <v>1.2</v>
      </c>
      <c r="AF1174" s="32">
        <v>0.1</v>
      </c>
      <c r="AG1174" s="33">
        <v>0</v>
      </c>
      <c r="AH1174" s="33">
        <v>1.2</v>
      </c>
      <c r="AI1174" s="33">
        <v>0.1</v>
      </c>
      <c r="AJ1174" s="27"/>
      <c r="AK1174" s="27"/>
      <c r="AL1174" s="27">
        <v>0.24960000000000002</v>
      </c>
      <c r="AM1174" s="27"/>
      <c r="AN1174" s="27"/>
      <c r="AO1174" s="28" t="s">
        <v>365</v>
      </c>
      <c r="AP1174" s="51"/>
      <c r="AQ1174" s="51"/>
    </row>
    <row r="1175" spans="1:43" ht="12.65" customHeight="1">
      <c r="A1175" s="13" t="s">
        <v>214</v>
      </c>
      <c r="B1175" s="14" t="s">
        <v>223</v>
      </c>
      <c r="C1175" s="13">
        <v>5</v>
      </c>
      <c r="D1175" s="13" t="s">
        <v>224</v>
      </c>
      <c r="E1175" s="15" t="s">
        <v>2256</v>
      </c>
      <c r="F1175" s="13">
        <v>6529</v>
      </c>
      <c r="G1175" s="13" t="s">
        <v>253</v>
      </c>
      <c r="H1175" s="16">
        <v>45885</v>
      </c>
      <c r="I1175" s="17">
        <v>45885</v>
      </c>
      <c r="J1175" s="18">
        <f t="shared" si="38"/>
        <v>45885</v>
      </c>
      <c r="K1175" s="19">
        <v>0.57472222222222213</v>
      </c>
      <c r="L1175" s="19">
        <v>0.64447916666666671</v>
      </c>
      <c r="M1175" s="20">
        <v>0.69972222222222213</v>
      </c>
      <c r="N1175" s="19">
        <v>0.76947916666666671</v>
      </c>
      <c r="O1175" s="21">
        <f t="shared" si="39"/>
        <v>6.975694444444458E-2</v>
      </c>
      <c r="P1175" s="13" t="s">
        <v>366</v>
      </c>
      <c r="Q1175" s="13" t="s">
        <v>254</v>
      </c>
      <c r="R1175" s="22" t="s">
        <v>367</v>
      </c>
      <c r="S1175" s="22" t="s">
        <v>29</v>
      </c>
      <c r="T1175" s="23" t="s">
        <v>211</v>
      </c>
      <c r="U1175" s="23" t="s">
        <v>50</v>
      </c>
      <c r="V1175" s="22" t="s">
        <v>212</v>
      </c>
      <c r="W1175" s="24" t="s">
        <v>178</v>
      </c>
      <c r="X1175" s="25" t="s">
        <v>179</v>
      </c>
      <c r="Y1175" s="25" t="s">
        <v>114</v>
      </c>
      <c r="Z1175" s="25" t="s">
        <v>57</v>
      </c>
      <c r="AA1175" s="25"/>
      <c r="AB1175" s="26"/>
      <c r="AC1175" s="31"/>
      <c r="AD1175" s="32">
        <v>0.1</v>
      </c>
      <c r="AE1175" s="32">
        <v>4.3</v>
      </c>
      <c r="AF1175" s="32">
        <v>0.4</v>
      </c>
      <c r="AG1175" s="33">
        <v>0.1</v>
      </c>
      <c r="AH1175" s="33">
        <v>4.0999999999999996</v>
      </c>
      <c r="AI1175" s="33">
        <v>0.4</v>
      </c>
      <c r="AJ1175" s="27"/>
      <c r="AK1175" s="27"/>
      <c r="AL1175" s="27">
        <v>0.50588235294117645</v>
      </c>
      <c r="AM1175" s="27"/>
      <c r="AN1175" s="27"/>
      <c r="AO1175" s="28" t="s">
        <v>365</v>
      </c>
      <c r="AP1175" s="51"/>
      <c r="AQ1175" s="51"/>
    </row>
    <row r="1176" spans="1:43" ht="12.65" customHeight="1">
      <c r="A1176" s="13" t="s">
        <v>214</v>
      </c>
      <c r="B1176" s="14" t="s">
        <v>223</v>
      </c>
      <c r="C1176" s="13">
        <v>5</v>
      </c>
      <c r="D1176" s="13" t="s">
        <v>224</v>
      </c>
      <c r="E1176" s="15" t="s">
        <v>2256</v>
      </c>
      <c r="F1176" s="13">
        <v>6529</v>
      </c>
      <c r="G1176" s="13" t="s">
        <v>253</v>
      </c>
      <c r="H1176" s="16">
        <v>45886</v>
      </c>
      <c r="I1176" s="17">
        <v>45886</v>
      </c>
      <c r="J1176" s="18">
        <f t="shared" si="38"/>
        <v>45886</v>
      </c>
      <c r="K1176" s="19">
        <v>0.45508101851851857</v>
      </c>
      <c r="L1176" s="19">
        <v>0.53673611111111108</v>
      </c>
      <c r="M1176" s="20">
        <v>0.58008101851851845</v>
      </c>
      <c r="N1176" s="19">
        <v>0.66173611111111108</v>
      </c>
      <c r="O1176" s="21">
        <f t="shared" si="39"/>
        <v>8.1655092592592626E-2</v>
      </c>
      <c r="P1176" s="13" t="s">
        <v>1032</v>
      </c>
      <c r="Q1176" s="13" t="s">
        <v>254</v>
      </c>
      <c r="R1176" s="22" t="s">
        <v>1033</v>
      </c>
      <c r="S1176" s="22" t="s">
        <v>29</v>
      </c>
      <c r="T1176" s="23" t="s">
        <v>211</v>
      </c>
      <c r="U1176" s="23" t="s">
        <v>50</v>
      </c>
      <c r="V1176" s="22" t="s">
        <v>212</v>
      </c>
      <c r="W1176" s="24" t="s">
        <v>184</v>
      </c>
      <c r="X1176" s="25" t="s">
        <v>185</v>
      </c>
      <c r="Y1176" s="25" t="s">
        <v>114</v>
      </c>
      <c r="Z1176" s="25" t="s">
        <v>54</v>
      </c>
      <c r="AA1176" s="25"/>
      <c r="AB1176" s="26"/>
      <c r="AC1176" s="31"/>
      <c r="AD1176" s="32">
        <v>0.1</v>
      </c>
      <c r="AE1176" s="32">
        <v>7.7</v>
      </c>
      <c r="AF1176" s="32">
        <v>0.7</v>
      </c>
      <c r="AG1176" s="33">
        <v>0.1</v>
      </c>
      <c r="AH1176" s="33">
        <v>7.6</v>
      </c>
      <c r="AI1176" s="33">
        <v>0.7</v>
      </c>
      <c r="AJ1176" s="27"/>
      <c r="AK1176" s="27"/>
      <c r="AL1176" s="27">
        <v>0.90588235294117647</v>
      </c>
      <c r="AM1176" s="27"/>
      <c r="AN1176" s="27"/>
      <c r="AO1176" s="28" t="s">
        <v>365</v>
      </c>
      <c r="AP1176" s="51"/>
      <c r="AQ1176" s="51"/>
    </row>
    <row r="1177" spans="1:43" ht="12.65" customHeight="1">
      <c r="A1177" s="13" t="s">
        <v>214</v>
      </c>
      <c r="B1177" s="14" t="s">
        <v>223</v>
      </c>
      <c r="C1177" s="13">
        <v>5</v>
      </c>
      <c r="D1177" s="13" t="s">
        <v>224</v>
      </c>
      <c r="E1177" s="15" t="s">
        <v>2256</v>
      </c>
      <c r="F1177" s="13">
        <v>6529</v>
      </c>
      <c r="G1177" s="13" t="s">
        <v>253</v>
      </c>
      <c r="H1177" s="16">
        <v>45892</v>
      </c>
      <c r="I1177" s="17">
        <v>45892</v>
      </c>
      <c r="J1177" s="18">
        <v>45892</v>
      </c>
      <c r="K1177" s="19">
        <v>0.54174768518518512</v>
      </c>
      <c r="L1177" s="19">
        <v>0.56027777777777776</v>
      </c>
      <c r="M1177" s="20">
        <v>0.66674768518518512</v>
      </c>
      <c r="N1177" s="19">
        <v>0.68527777777777776</v>
      </c>
      <c r="O1177" s="21">
        <f t="shared" si="39"/>
        <v>1.853009259259264E-2</v>
      </c>
      <c r="P1177" s="13" t="s">
        <v>368</v>
      </c>
      <c r="Q1177" s="13" t="s">
        <v>254</v>
      </c>
      <c r="R1177" s="22" t="s">
        <v>369</v>
      </c>
      <c r="S1177" s="22" t="s">
        <v>33</v>
      </c>
      <c r="T1177" s="23" t="s">
        <v>52</v>
      </c>
      <c r="U1177" s="23"/>
      <c r="V1177" s="22" t="s">
        <v>67</v>
      </c>
      <c r="W1177" s="24" t="s">
        <v>3677</v>
      </c>
      <c r="X1177" s="25" t="s">
        <v>50</v>
      </c>
      <c r="Y1177" s="25" t="s">
        <v>50</v>
      </c>
      <c r="Z1177" s="25" t="s">
        <v>50</v>
      </c>
      <c r="AA1177" s="25"/>
      <c r="AB1177" s="26"/>
      <c r="AC1177" s="31"/>
      <c r="AD1177" s="32">
        <v>0</v>
      </c>
      <c r="AE1177" s="32">
        <v>0</v>
      </c>
      <c r="AF1177" s="32">
        <v>0</v>
      </c>
      <c r="AG1177" s="33">
        <v>0</v>
      </c>
      <c r="AH1177" s="33">
        <v>0</v>
      </c>
      <c r="AI1177" s="33">
        <v>0</v>
      </c>
      <c r="AJ1177" s="27"/>
      <c r="AK1177" s="27"/>
      <c r="AL1177" s="27">
        <v>0.10400000000000001</v>
      </c>
      <c r="AM1177" s="27"/>
      <c r="AN1177" s="27"/>
      <c r="AO1177" s="28" t="s">
        <v>365</v>
      </c>
      <c r="AP1177" s="51"/>
      <c r="AQ1177" s="51"/>
    </row>
    <row r="1178" spans="1:43" ht="12.65" customHeight="1">
      <c r="A1178" s="13" t="s">
        <v>214</v>
      </c>
      <c r="B1178" s="14" t="s">
        <v>223</v>
      </c>
      <c r="C1178" s="13">
        <v>5</v>
      </c>
      <c r="D1178" s="13" t="s">
        <v>224</v>
      </c>
      <c r="E1178" s="15" t="s">
        <v>2256</v>
      </c>
      <c r="F1178" s="13">
        <v>6529</v>
      </c>
      <c r="G1178" s="13" t="s">
        <v>253</v>
      </c>
      <c r="H1178" s="16">
        <v>45892</v>
      </c>
      <c r="I1178" s="17">
        <v>45892</v>
      </c>
      <c r="J1178" s="18">
        <f>I1178</f>
        <v>45892</v>
      </c>
      <c r="K1178" s="19">
        <v>0.56140046296296298</v>
      </c>
      <c r="L1178" s="19">
        <v>0.64408564814814817</v>
      </c>
      <c r="M1178" s="20">
        <v>0.68640046296296298</v>
      </c>
      <c r="N1178" s="19">
        <v>0.76908564814814817</v>
      </c>
      <c r="O1178" s="21">
        <f t="shared" si="39"/>
        <v>8.2685185185185195E-2</v>
      </c>
      <c r="P1178" s="13" t="s">
        <v>1873</v>
      </c>
      <c r="Q1178" s="13" t="s">
        <v>254</v>
      </c>
      <c r="R1178" s="22" t="s">
        <v>1874</v>
      </c>
      <c r="S1178" s="22" t="s">
        <v>29</v>
      </c>
      <c r="T1178" s="23" t="s">
        <v>52</v>
      </c>
      <c r="U1178" s="23" t="s">
        <v>50</v>
      </c>
      <c r="V1178" s="22" t="s">
        <v>67</v>
      </c>
      <c r="W1178" s="24" t="s">
        <v>141</v>
      </c>
      <c r="X1178" s="25" t="s">
        <v>54</v>
      </c>
      <c r="Y1178" s="25" t="s">
        <v>114</v>
      </c>
      <c r="Z1178" s="25" t="s">
        <v>74</v>
      </c>
      <c r="AA1178" s="25"/>
      <c r="AB1178" s="26"/>
      <c r="AC1178" s="31"/>
      <c r="AD1178" s="32">
        <v>0</v>
      </c>
      <c r="AE1178" s="32">
        <v>2.2999999999999998</v>
      </c>
      <c r="AF1178" s="32">
        <v>0.2</v>
      </c>
      <c r="AG1178" s="33">
        <v>0</v>
      </c>
      <c r="AH1178" s="33">
        <v>2.2999999999999998</v>
      </c>
      <c r="AI1178" s="33">
        <v>0.2</v>
      </c>
      <c r="AJ1178" s="27"/>
      <c r="AK1178" s="27"/>
      <c r="AL1178" s="27">
        <v>0.27058823529411763</v>
      </c>
      <c r="AM1178" s="27"/>
      <c r="AN1178" s="27"/>
      <c r="AO1178" s="28" t="s">
        <v>365</v>
      </c>
      <c r="AP1178" s="51"/>
      <c r="AQ1178" s="51"/>
    </row>
    <row r="1179" spans="1:43" ht="12.65" customHeight="1">
      <c r="A1179" s="13" t="s">
        <v>214</v>
      </c>
      <c r="B1179" s="14" t="s">
        <v>223</v>
      </c>
      <c r="C1179" s="13">
        <v>5</v>
      </c>
      <c r="D1179" s="13" t="s">
        <v>224</v>
      </c>
      <c r="E1179" s="15" t="s">
        <v>2256</v>
      </c>
      <c r="F1179" s="13">
        <v>6529</v>
      </c>
      <c r="G1179" s="13" t="s">
        <v>253</v>
      </c>
      <c r="H1179" s="16">
        <v>45899</v>
      </c>
      <c r="I1179" s="17">
        <v>45899</v>
      </c>
      <c r="J1179" s="18">
        <f>I1179</f>
        <v>45899</v>
      </c>
      <c r="K1179" s="19">
        <v>0.45116898148148149</v>
      </c>
      <c r="L1179" s="19">
        <v>0.45415509259259257</v>
      </c>
      <c r="M1179" s="20">
        <v>0.57616898148148143</v>
      </c>
      <c r="N1179" s="19">
        <v>0.57915509259259257</v>
      </c>
      <c r="O1179" s="21">
        <f t="shared" si="39"/>
        <v>2.9861111111111338E-3</v>
      </c>
      <c r="P1179" s="13" t="s">
        <v>52</v>
      </c>
      <c r="Q1179" s="13" t="s">
        <v>254</v>
      </c>
      <c r="R1179" s="22" t="s">
        <v>382</v>
      </c>
      <c r="S1179" s="22" t="s">
        <v>32</v>
      </c>
      <c r="T1179" s="23" t="s">
        <v>52</v>
      </c>
      <c r="U1179" s="23" t="s">
        <v>50</v>
      </c>
      <c r="V1179" s="22" t="s">
        <v>68</v>
      </c>
      <c r="W1179" s="24" t="s">
        <v>158</v>
      </c>
      <c r="X1179" s="25" t="s">
        <v>58</v>
      </c>
      <c r="Y1179" s="25" t="s">
        <v>114</v>
      </c>
      <c r="Z1179" s="25" t="s">
        <v>84</v>
      </c>
      <c r="AA1179" s="25"/>
      <c r="AB1179" s="26"/>
      <c r="AC1179" s="31"/>
      <c r="AD1179" s="32">
        <v>0</v>
      </c>
      <c r="AE1179" s="32">
        <v>1.1000000000000001</v>
      </c>
      <c r="AF1179" s="32">
        <v>0.1</v>
      </c>
      <c r="AG1179" s="33">
        <v>0</v>
      </c>
      <c r="AH1179" s="33">
        <v>1.1000000000000001</v>
      </c>
      <c r="AI1179" s="33">
        <v>0.1</v>
      </c>
      <c r="AJ1179" s="27"/>
      <c r="AK1179" s="27"/>
      <c r="AL1179" s="27">
        <v>0.12941176470588237</v>
      </c>
      <c r="AM1179" s="27"/>
      <c r="AN1179" s="27"/>
      <c r="AO1179" s="28" t="s">
        <v>365</v>
      </c>
      <c r="AP1179" s="51"/>
      <c r="AQ1179" s="51"/>
    </row>
    <row r="1180" spans="1:43" ht="12.65" customHeight="1">
      <c r="A1180" s="13" t="s">
        <v>214</v>
      </c>
      <c r="B1180" s="14" t="s">
        <v>223</v>
      </c>
      <c r="C1180" s="13">
        <v>5</v>
      </c>
      <c r="D1180" s="13" t="s">
        <v>224</v>
      </c>
      <c r="E1180" s="15" t="s">
        <v>2256</v>
      </c>
      <c r="F1180" s="13">
        <v>6529</v>
      </c>
      <c r="G1180" s="13" t="s">
        <v>253</v>
      </c>
      <c r="H1180" s="16">
        <v>45899</v>
      </c>
      <c r="I1180" s="17">
        <v>45899</v>
      </c>
      <c r="J1180" s="18">
        <f>I1180</f>
        <v>45899</v>
      </c>
      <c r="K1180" s="19">
        <v>0.55902777777777779</v>
      </c>
      <c r="L1180" s="19">
        <v>0.64667824074074076</v>
      </c>
      <c r="M1180" s="20">
        <v>0.68402777777777779</v>
      </c>
      <c r="N1180" s="19">
        <v>0.77167824074074076</v>
      </c>
      <c r="O1180" s="21">
        <f t="shared" si="39"/>
        <v>8.7650462962962972E-2</v>
      </c>
      <c r="P1180" s="13" t="s">
        <v>1718</v>
      </c>
      <c r="Q1180" s="13" t="s">
        <v>254</v>
      </c>
      <c r="R1180" s="22" t="s">
        <v>1719</v>
      </c>
      <c r="S1180" s="22" t="s">
        <v>29</v>
      </c>
      <c r="T1180" s="23" t="s">
        <v>52</v>
      </c>
      <c r="U1180" s="23" t="s">
        <v>50</v>
      </c>
      <c r="V1180" s="22" t="s">
        <v>68</v>
      </c>
      <c r="W1180" s="24" t="s">
        <v>135</v>
      </c>
      <c r="X1180" s="25" t="s">
        <v>74</v>
      </c>
      <c r="Y1180" s="25" t="s">
        <v>114</v>
      </c>
      <c r="Z1180" s="25" t="s">
        <v>69</v>
      </c>
      <c r="AA1180" s="25"/>
      <c r="AB1180" s="26"/>
      <c r="AC1180" s="31"/>
      <c r="AD1180" s="32">
        <v>0.2</v>
      </c>
      <c r="AE1180" s="32">
        <v>11.3</v>
      </c>
      <c r="AF1180" s="32">
        <v>1</v>
      </c>
      <c r="AG1180" s="33">
        <v>0.2</v>
      </c>
      <c r="AH1180" s="33">
        <v>9.3000000000000007</v>
      </c>
      <c r="AI1180" s="33">
        <v>0.9</v>
      </c>
      <c r="AJ1180" s="27"/>
      <c r="AK1180" s="27"/>
      <c r="AL1180" s="27">
        <v>1.3294117647058823</v>
      </c>
      <c r="AM1180" s="27"/>
      <c r="AN1180" s="27"/>
      <c r="AO1180" s="28" t="s">
        <v>365</v>
      </c>
      <c r="AP1180" s="51"/>
      <c r="AQ1180" s="51"/>
    </row>
    <row r="1181" spans="1:43" ht="12.65" customHeight="1">
      <c r="A1181" s="13" t="s">
        <v>214</v>
      </c>
      <c r="B1181" s="14" t="s">
        <v>223</v>
      </c>
      <c r="C1181" s="13">
        <v>5</v>
      </c>
      <c r="D1181" s="13" t="s">
        <v>224</v>
      </c>
      <c r="E1181" s="15" t="s">
        <v>2256</v>
      </c>
      <c r="F1181" s="13">
        <v>6529</v>
      </c>
      <c r="G1181" s="13" t="s">
        <v>253</v>
      </c>
      <c r="H1181" s="16">
        <v>45900</v>
      </c>
      <c r="I1181" s="17">
        <v>45900</v>
      </c>
      <c r="J1181" s="18">
        <f>I1181</f>
        <v>45900</v>
      </c>
      <c r="K1181" s="19">
        <v>0.47119212962962964</v>
      </c>
      <c r="L1181" s="19">
        <v>0.47471064814814812</v>
      </c>
      <c r="M1181" s="20">
        <v>0.59619212962962964</v>
      </c>
      <c r="N1181" s="19">
        <v>0.59971064814814812</v>
      </c>
      <c r="O1181" s="21">
        <f t="shared" si="39"/>
        <v>3.5185185185184764E-3</v>
      </c>
      <c r="P1181" s="13" t="s">
        <v>52</v>
      </c>
      <c r="Q1181" s="13" t="s">
        <v>254</v>
      </c>
      <c r="R1181" s="22" t="s">
        <v>382</v>
      </c>
      <c r="S1181" s="22" t="s">
        <v>32</v>
      </c>
      <c r="T1181" s="23" t="s">
        <v>52</v>
      </c>
      <c r="U1181" s="23" t="s">
        <v>50</v>
      </c>
      <c r="V1181" s="22" t="s">
        <v>68</v>
      </c>
      <c r="W1181" s="24" t="s">
        <v>138</v>
      </c>
      <c r="X1181" s="25" t="s">
        <v>56</v>
      </c>
      <c r="Y1181" s="25" t="s">
        <v>114</v>
      </c>
      <c r="Z1181" s="25" t="s">
        <v>71</v>
      </c>
      <c r="AA1181" s="25"/>
      <c r="AB1181" s="26"/>
      <c r="AC1181" s="31"/>
      <c r="AD1181" s="32">
        <v>0</v>
      </c>
      <c r="AE1181" s="32">
        <v>1.1000000000000001</v>
      </c>
      <c r="AF1181" s="32">
        <v>0.1</v>
      </c>
      <c r="AG1181" s="33">
        <v>0</v>
      </c>
      <c r="AH1181" s="33">
        <v>1.1000000000000001</v>
      </c>
      <c r="AI1181" s="33">
        <v>0.1</v>
      </c>
      <c r="AJ1181" s="27"/>
      <c r="AK1181" s="27"/>
      <c r="AL1181" s="27">
        <v>0.12941176470588237</v>
      </c>
      <c r="AM1181" s="27"/>
      <c r="AN1181" s="27"/>
      <c r="AO1181" s="28" t="s">
        <v>365</v>
      </c>
      <c r="AP1181" s="51"/>
      <c r="AQ1181" s="51"/>
    </row>
    <row r="1182" spans="1:43" ht="12.65" customHeight="1">
      <c r="A1182" s="13" t="s">
        <v>214</v>
      </c>
      <c r="B1182" s="14" t="s">
        <v>223</v>
      </c>
      <c r="C1182" s="13">
        <v>5</v>
      </c>
      <c r="D1182" s="13" t="s">
        <v>224</v>
      </c>
      <c r="E1182" s="15" t="s">
        <v>2257</v>
      </c>
      <c r="F1182" s="13">
        <v>6943</v>
      </c>
      <c r="G1182" s="13" t="s">
        <v>253</v>
      </c>
      <c r="H1182" s="16">
        <v>45884</v>
      </c>
      <c r="I1182" s="17">
        <v>45884</v>
      </c>
      <c r="J1182" s="18">
        <v>45884</v>
      </c>
      <c r="K1182" s="19">
        <v>0.64589120370370379</v>
      </c>
      <c r="L1182" s="19">
        <v>0.6640625</v>
      </c>
      <c r="M1182" s="20">
        <v>0.77089120370370379</v>
      </c>
      <c r="N1182" s="19">
        <v>0.7890625</v>
      </c>
      <c r="O1182" s="21">
        <f t="shared" si="39"/>
        <v>1.8171296296296213E-2</v>
      </c>
      <c r="P1182" s="13" t="s">
        <v>368</v>
      </c>
      <c r="Q1182" s="13" t="s">
        <v>254</v>
      </c>
      <c r="R1182" s="22" t="s">
        <v>369</v>
      </c>
      <c r="S1182" s="22" t="s">
        <v>33</v>
      </c>
      <c r="T1182" s="23" t="s">
        <v>52</v>
      </c>
      <c r="U1182" s="23"/>
      <c r="V1182" s="22" t="s">
        <v>67</v>
      </c>
      <c r="W1182" s="24" t="s">
        <v>3677</v>
      </c>
      <c r="X1182" s="25" t="s">
        <v>50</v>
      </c>
      <c r="Y1182" s="25" t="s">
        <v>50</v>
      </c>
      <c r="Z1182" s="25" t="s">
        <v>50</v>
      </c>
      <c r="AA1182" s="25"/>
      <c r="AB1182" s="26"/>
      <c r="AC1182" s="31"/>
      <c r="AD1182" s="32">
        <v>0</v>
      </c>
      <c r="AE1182" s="32">
        <v>0</v>
      </c>
      <c r="AF1182" s="32">
        <v>0</v>
      </c>
      <c r="AG1182" s="33">
        <v>0</v>
      </c>
      <c r="AH1182" s="33">
        <v>0</v>
      </c>
      <c r="AI1182" s="33">
        <v>0</v>
      </c>
      <c r="AJ1182" s="27"/>
      <c r="AK1182" s="27"/>
      <c r="AL1182" s="27">
        <v>7.5000000000000011E-2</v>
      </c>
      <c r="AM1182" s="27"/>
      <c r="AN1182" s="27"/>
      <c r="AO1182" s="28" t="s">
        <v>365</v>
      </c>
      <c r="AP1182" s="51"/>
      <c r="AQ1182" s="51"/>
    </row>
    <row r="1183" spans="1:43" ht="12.65" customHeight="1">
      <c r="A1183" s="13" t="s">
        <v>214</v>
      </c>
      <c r="B1183" s="14" t="s">
        <v>223</v>
      </c>
      <c r="C1183" s="13">
        <v>5</v>
      </c>
      <c r="D1183" s="13" t="s">
        <v>224</v>
      </c>
      <c r="E1183" s="15" t="s">
        <v>2257</v>
      </c>
      <c r="F1183" s="13">
        <v>6943</v>
      </c>
      <c r="G1183" s="13"/>
      <c r="H1183" s="16">
        <v>45884</v>
      </c>
      <c r="I1183" s="17">
        <v>45884</v>
      </c>
      <c r="J1183" s="18">
        <f>I1183</f>
        <v>45884</v>
      </c>
      <c r="K1183" s="19">
        <v>0.66525462962962956</v>
      </c>
      <c r="L1183" s="19">
        <v>0.77292824074074074</v>
      </c>
      <c r="M1183" s="20">
        <v>0.79025462962962956</v>
      </c>
      <c r="N1183" s="19">
        <v>0.89792824074074074</v>
      </c>
      <c r="O1183" s="21">
        <f t="shared" si="39"/>
        <v>0.10767361111111118</v>
      </c>
      <c r="P1183" s="13" t="s">
        <v>1443</v>
      </c>
      <c r="Q1183" s="13" t="s">
        <v>254</v>
      </c>
      <c r="R1183" s="22" t="s">
        <v>1444</v>
      </c>
      <c r="S1183" s="22" t="s">
        <v>29</v>
      </c>
      <c r="T1183" s="23" t="s">
        <v>211</v>
      </c>
      <c r="U1183" s="23" t="s">
        <v>50</v>
      </c>
      <c r="V1183" s="22" t="s">
        <v>212</v>
      </c>
      <c r="W1183" s="24" t="s">
        <v>160</v>
      </c>
      <c r="X1183" s="25" t="s">
        <v>161</v>
      </c>
      <c r="Y1183" s="25" t="s">
        <v>114</v>
      </c>
      <c r="Z1183" s="25" t="s">
        <v>69</v>
      </c>
      <c r="AA1183" s="25"/>
      <c r="AB1183" s="26"/>
      <c r="AC1183" s="31"/>
      <c r="AD1183" s="32">
        <v>0</v>
      </c>
      <c r="AE1183" s="32">
        <v>4.2</v>
      </c>
      <c r="AF1183" s="32">
        <v>0.1</v>
      </c>
      <c r="AG1183" s="33">
        <v>0</v>
      </c>
      <c r="AH1183" s="33">
        <v>2.1</v>
      </c>
      <c r="AI1183" s="33">
        <v>0.2</v>
      </c>
      <c r="AJ1183" s="27"/>
      <c r="AK1183" s="27"/>
      <c r="AL1183" s="27">
        <v>0.42000000000000004</v>
      </c>
      <c r="AM1183" s="27"/>
      <c r="AN1183" s="27"/>
      <c r="AO1183" s="28" t="s">
        <v>365</v>
      </c>
      <c r="AP1183" s="51"/>
      <c r="AQ1183" s="51"/>
    </row>
    <row r="1184" spans="1:43" ht="12.65" customHeight="1">
      <c r="A1184" s="13" t="s">
        <v>214</v>
      </c>
      <c r="B1184" s="14" t="s">
        <v>223</v>
      </c>
      <c r="C1184" s="13">
        <v>5</v>
      </c>
      <c r="D1184" s="13" t="s">
        <v>224</v>
      </c>
      <c r="E1184" s="15" t="s">
        <v>2257</v>
      </c>
      <c r="F1184" s="13">
        <v>6943</v>
      </c>
      <c r="G1184" s="13" t="s">
        <v>253</v>
      </c>
      <c r="H1184" s="16">
        <v>45887</v>
      </c>
      <c r="I1184" s="17">
        <v>45887</v>
      </c>
      <c r="J1184" s="18">
        <v>45887</v>
      </c>
      <c r="K1184" s="19">
        <v>0.64590277777777783</v>
      </c>
      <c r="L1184" s="19">
        <v>0.66259259259259262</v>
      </c>
      <c r="M1184" s="20">
        <v>0.77090277777777783</v>
      </c>
      <c r="N1184" s="19">
        <v>0.78759259259259262</v>
      </c>
      <c r="O1184" s="21">
        <f t="shared" si="39"/>
        <v>1.6689814814814796E-2</v>
      </c>
      <c r="P1184" s="13" t="s">
        <v>372</v>
      </c>
      <c r="Q1184" s="13" t="s">
        <v>254</v>
      </c>
      <c r="R1184" s="22" t="s">
        <v>373</v>
      </c>
      <c r="S1184" s="22" t="s">
        <v>33</v>
      </c>
      <c r="T1184" s="23" t="s">
        <v>52</v>
      </c>
      <c r="U1184" s="23"/>
      <c r="V1184" s="22" t="s">
        <v>67</v>
      </c>
      <c r="W1184" s="24" t="s">
        <v>3677</v>
      </c>
      <c r="X1184" s="25" t="s">
        <v>50</v>
      </c>
      <c r="Y1184" s="25" t="s">
        <v>50</v>
      </c>
      <c r="Z1184" s="25" t="s">
        <v>50</v>
      </c>
      <c r="AA1184" s="25"/>
      <c r="AB1184" s="26"/>
      <c r="AC1184" s="31"/>
      <c r="AD1184" s="32">
        <v>0.2</v>
      </c>
      <c r="AE1184" s="32">
        <v>12.7</v>
      </c>
      <c r="AF1184" s="32">
        <v>0.9</v>
      </c>
      <c r="AG1184" s="33">
        <v>0.2</v>
      </c>
      <c r="AH1184" s="33">
        <v>12.7</v>
      </c>
      <c r="AI1184" s="33">
        <v>0.9</v>
      </c>
      <c r="AJ1184" s="27"/>
      <c r="AK1184" s="27"/>
      <c r="AL1184" s="27">
        <v>1.2699999999999998</v>
      </c>
      <c r="AM1184" s="27"/>
      <c r="AN1184" s="27"/>
      <c r="AO1184" s="28" t="s">
        <v>365</v>
      </c>
      <c r="AP1184" s="51"/>
      <c r="AQ1184" s="51"/>
    </row>
    <row r="1185" spans="1:43" ht="12.65" customHeight="1">
      <c r="A1185" s="13" t="s">
        <v>214</v>
      </c>
      <c r="B1185" s="14" t="s">
        <v>223</v>
      </c>
      <c r="C1185" s="13">
        <v>5</v>
      </c>
      <c r="D1185" s="13" t="s">
        <v>224</v>
      </c>
      <c r="E1185" s="15" t="s">
        <v>2257</v>
      </c>
      <c r="F1185" s="13">
        <v>6943</v>
      </c>
      <c r="G1185" s="13" t="s">
        <v>253</v>
      </c>
      <c r="H1185" s="16">
        <v>45887</v>
      </c>
      <c r="I1185" s="17">
        <v>45887</v>
      </c>
      <c r="J1185" s="18">
        <f>I1185</f>
        <v>45887</v>
      </c>
      <c r="K1185" s="19">
        <v>0.66356481481481477</v>
      </c>
      <c r="L1185" s="19">
        <v>0.7510648148148148</v>
      </c>
      <c r="M1185" s="20">
        <v>0.78856481481481477</v>
      </c>
      <c r="N1185" s="19">
        <v>0.8760648148148148</v>
      </c>
      <c r="O1185" s="21">
        <f t="shared" si="39"/>
        <v>8.7500000000000022E-2</v>
      </c>
      <c r="P1185" s="13" t="s">
        <v>523</v>
      </c>
      <c r="Q1185" s="13" t="s">
        <v>254</v>
      </c>
      <c r="R1185" s="22" t="s">
        <v>524</v>
      </c>
      <c r="S1185" s="22" t="s">
        <v>29</v>
      </c>
      <c r="T1185" s="23" t="s">
        <v>211</v>
      </c>
      <c r="U1185" s="23" t="s">
        <v>50</v>
      </c>
      <c r="V1185" s="22" t="s">
        <v>212</v>
      </c>
      <c r="W1185" s="24" t="s">
        <v>205</v>
      </c>
      <c r="X1185" s="25" t="s">
        <v>206</v>
      </c>
      <c r="Y1185" s="25" t="s">
        <v>114</v>
      </c>
      <c r="Z1185" s="25" t="s">
        <v>79</v>
      </c>
      <c r="AA1185" s="25"/>
      <c r="AB1185" s="26"/>
      <c r="AC1185" s="31"/>
      <c r="AD1185" s="32">
        <v>0.1</v>
      </c>
      <c r="AE1185" s="32">
        <v>4.5999999999999996</v>
      </c>
      <c r="AF1185" s="32">
        <v>0.2</v>
      </c>
      <c r="AG1185" s="33">
        <v>0.1</v>
      </c>
      <c r="AH1185" s="33">
        <v>4.5999999999999996</v>
      </c>
      <c r="AI1185" s="33">
        <v>0.2</v>
      </c>
      <c r="AJ1185" s="27"/>
      <c r="AK1185" s="27"/>
      <c r="AL1185" s="27">
        <v>0.45999999999999996</v>
      </c>
      <c r="AM1185" s="27"/>
      <c r="AN1185" s="27"/>
      <c r="AO1185" s="28" t="s">
        <v>365</v>
      </c>
      <c r="AP1185" s="51"/>
      <c r="AQ1185" s="51"/>
    </row>
    <row r="1186" spans="1:43" ht="12.65" customHeight="1">
      <c r="A1186" s="13" t="s">
        <v>214</v>
      </c>
      <c r="B1186" s="14" t="s">
        <v>223</v>
      </c>
      <c r="C1186" s="13">
        <v>5</v>
      </c>
      <c r="D1186" s="13" t="s">
        <v>224</v>
      </c>
      <c r="E1186" s="15" t="s">
        <v>2257</v>
      </c>
      <c r="F1186" s="13">
        <v>6943</v>
      </c>
      <c r="G1186" s="13" t="s">
        <v>253</v>
      </c>
      <c r="H1186" s="16">
        <v>45887</v>
      </c>
      <c r="I1186" s="17">
        <v>45887</v>
      </c>
      <c r="J1186" s="18">
        <v>45887</v>
      </c>
      <c r="K1186" s="19">
        <v>0.75211805555555555</v>
      </c>
      <c r="L1186" s="19">
        <v>0.76087962962962963</v>
      </c>
      <c r="M1186" s="20">
        <v>0.87711805555555555</v>
      </c>
      <c r="N1186" s="19">
        <v>0.88587962962962963</v>
      </c>
      <c r="O1186" s="21">
        <f t="shared" si="39"/>
        <v>8.7615740740740744E-3</v>
      </c>
      <c r="P1186" s="13" t="s">
        <v>372</v>
      </c>
      <c r="Q1186" s="13" t="s">
        <v>254</v>
      </c>
      <c r="R1186" s="22" t="s">
        <v>373</v>
      </c>
      <c r="S1186" s="22" t="s">
        <v>33</v>
      </c>
      <c r="T1186" s="23" t="s">
        <v>52</v>
      </c>
      <c r="U1186" s="23"/>
      <c r="V1186" s="22" t="s">
        <v>67</v>
      </c>
      <c r="W1186" s="24" t="s">
        <v>3677</v>
      </c>
      <c r="X1186" s="25" t="s">
        <v>50</v>
      </c>
      <c r="Y1186" s="25" t="s">
        <v>50</v>
      </c>
      <c r="Z1186" s="25" t="s">
        <v>50</v>
      </c>
      <c r="AA1186" s="25"/>
      <c r="AB1186" s="26"/>
      <c r="AC1186" s="31"/>
      <c r="AD1186" s="32">
        <v>0</v>
      </c>
      <c r="AE1186" s="32">
        <v>0</v>
      </c>
      <c r="AF1186" s="32">
        <v>0</v>
      </c>
      <c r="AG1186" s="33">
        <v>0</v>
      </c>
      <c r="AH1186" s="33">
        <v>0</v>
      </c>
      <c r="AI1186" s="33">
        <v>0</v>
      </c>
      <c r="AJ1186" s="27"/>
      <c r="AK1186" s="27"/>
      <c r="AL1186" s="27">
        <v>7.5000000000000011E-2</v>
      </c>
      <c r="AM1186" s="27"/>
      <c r="AN1186" s="27"/>
      <c r="AO1186" s="28" t="s">
        <v>365</v>
      </c>
      <c r="AP1186" s="51"/>
      <c r="AQ1186" s="51"/>
    </row>
    <row r="1187" spans="1:43" ht="12.65" customHeight="1">
      <c r="A1187" s="13" t="s">
        <v>214</v>
      </c>
      <c r="B1187" s="14" t="s">
        <v>223</v>
      </c>
      <c r="C1187" s="13">
        <v>5</v>
      </c>
      <c r="D1187" s="13" t="s">
        <v>224</v>
      </c>
      <c r="E1187" s="15" t="s">
        <v>2257</v>
      </c>
      <c r="F1187" s="13">
        <v>6943</v>
      </c>
      <c r="G1187" s="13" t="s">
        <v>253</v>
      </c>
      <c r="H1187" s="16">
        <v>45899</v>
      </c>
      <c r="I1187" s="17">
        <v>45900</v>
      </c>
      <c r="J1187" s="18">
        <f>I1187</f>
        <v>45900</v>
      </c>
      <c r="K1187" s="19">
        <v>0.88055555555555554</v>
      </c>
      <c r="L1187" s="19">
        <v>0.95555555555555549</v>
      </c>
      <c r="M1187" s="20">
        <v>5.5555555555555558E-3</v>
      </c>
      <c r="N1187" s="19">
        <v>8.0555555555555547E-2</v>
      </c>
      <c r="O1187" s="21">
        <f t="shared" si="39"/>
        <v>7.4999999999999997E-2</v>
      </c>
      <c r="P1187" s="13" t="s">
        <v>1720</v>
      </c>
      <c r="Q1187" s="13" t="s">
        <v>254</v>
      </c>
      <c r="R1187" s="22" t="s">
        <v>1721</v>
      </c>
      <c r="S1187" s="22" t="s">
        <v>31</v>
      </c>
      <c r="T1187" s="23" t="s">
        <v>52</v>
      </c>
      <c r="U1187" s="23" t="s">
        <v>50</v>
      </c>
      <c r="V1187" s="22" t="s">
        <v>68</v>
      </c>
      <c r="W1187" s="24" t="s">
        <v>143</v>
      </c>
      <c r="X1187" s="25" t="s">
        <v>83</v>
      </c>
      <c r="Y1187" s="25" t="s">
        <v>114</v>
      </c>
      <c r="Z1187" s="25" t="s">
        <v>70</v>
      </c>
      <c r="AA1187" s="25"/>
      <c r="AB1187" s="26"/>
      <c r="AC1187" s="31"/>
      <c r="AD1187" s="32">
        <v>0</v>
      </c>
      <c r="AE1187" s="32">
        <v>0.4</v>
      </c>
      <c r="AF1187" s="32">
        <v>0.1</v>
      </c>
      <c r="AG1187" s="33">
        <v>0</v>
      </c>
      <c r="AH1187" s="33">
        <v>0.4</v>
      </c>
      <c r="AI1187" s="33">
        <v>0.1</v>
      </c>
      <c r="AJ1187" s="27"/>
      <c r="AK1187" s="27"/>
      <c r="AL1187" s="27">
        <v>7.8000000000000014E-2</v>
      </c>
      <c r="AM1187" s="27"/>
      <c r="AN1187" s="27"/>
      <c r="AO1187" s="28" t="s">
        <v>365</v>
      </c>
      <c r="AP1187" s="51"/>
      <c r="AQ1187" s="51"/>
    </row>
    <row r="1188" spans="1:43" ht="12.65" customHeight="1">
      <c r="A1188" s="13" t="s">
        <v>214</v>
      </c>
      <c r="B1188" s="14" t="s">
        <v>223</v>
      </c>
      <c r="C1188" s="13">
        <v>5</v>
      </c>
      <c r="D1188" s="13" t="s">
        <v>224</v>
      </c>
      <c r="E1188" s="15" t="s">
        <v>2257</v>
      </c>
      <c r="F1188" s="13">
        <v>6943</v>
      </c>
      <c r="G1188" s="13" t="s">
        <v>253</v>
      </c>
      <c r="H1188" s="16">
        <v>45899</v>
      </c>
      <c r="I1188" s="17">
        <v>45900</v>
      </c>
      <c r="J1188" s="18">
        <f>I1188</f>
        <v>45900</v>
      </c>
      <c r="K1188" s="19">
        <v>0.95710648148148136</v>
      </c>
      <c r="L1188" s="19">
        <v>0.95833333333333337</v>
      </c>
      <c r="M1188" s="20">
        <v>8.2106481481481489E-2</v>
      </c>
      <c r="N1188" s="19">
        <v>8.3333333333333329E-2</v>
      </c>
      <c r="O1188" s="21">
        <f t="shared" si="39"/>
        <v>1.2268518518518401E-3</v>
      </c>
      <c r="P1188" s="13" t="s">
        <v>52</v>
      </c>
      <c r="Q1188" s="13" t="s">
        <v>254</v>
      </c>
      <c r="R1188" s="22" t="s">
        <v>382</v>
      </c>
      <c r="S1188" s="22" t="s">
        <v>32</v>
      </c>
      <c r="T1188" s="23" t="s">
        <v>52</v>
      </c>
      <c r="U1188" s="23" t="s">
        <v>50</v>
      </c>
      <c r="V1188" s="22" t="s">
        <v>68</v>
      </c>
      <c r="W1188" s="24" t="s">
        <v>138</v>
      </c>
      <c r="X1188" s="25" t="s">
        <v>56</v>
      </c>
      <c r="Y1188" s="25" t="s">
        <v>114</v>
      </c>
      <c r="Z1188" s="25" t="s">
        <v>71</v>
      </c>
      <c r="AA1188" s="25"/>
      <c r="AB1188" s="26"/>
      <c r="AC1188" s="31"/>
      <c r="AD1188" s="32">
        <v>0</v>
      </c>
      <c r="AE1188" s="32">
        <v>0</v>
      </c>
      <c r="AF1188" s="32">
        <v>0</v>
      </c>
      <c r="AG1188" s="33">
        <v>0</v>
      </c>
      <c r="AH1188" s="33">
        <v>0</v>
      </c>
      <c r="AI1188" s="33">
        <v>0</v>
      </c>
      <c r="AJ1188" s="27"/>
      <c r="AK1188" s="27"/>
      <c r="AL1188" s="27">
        <v>7.8000000000000014E-2</v>
      </c>
      <c r="AM1188" s="27"/>
      <c r="AN1188" s="27"/>
      <c r="AO1188" s="28" t="s">
        <v>365</v>
      </c>
      <c r="AP1188" s="51"/>
      <c r="AQ1188" s="51"/>
    </row>
    <row r="1189" spans="1:43" ht="12.65" customHeight="1">
      <c r="A1189" s="13" t="s">
        <v>214</v>
      </c>
      <c r="B1189" s="14" t="s">
        <v>223</v>
      </c>
      <c r="C1189" s="13">
        <v>5</v>
      </c>
      <c r="D1189" s="13" t="s">
        <v>224</v>
      </c>
      <c r="E1189" s="15" t="s">
        <v>2257</v>
      </c>
      <c r="F1189" s="13">
        <v>6943</v>
      </c>
      <c r="G1189" s="13" t="s">
        <v>253</v>
      </c>
      <c r="H1189" s="16">
        <v>45899</v>
      </c>
      <c r="I1189" s="17">
        <v>45900</v>
      </c>
      <c r="J1189" s="18">
        <f>I1189</f>
        <v>45900</v>
      </c>
      <c r="K1189" s="19">
        <v>0.95833333333333337</v>
      </c>
      <c r="L1189" s="19">
        <v>0.96556712962962965</v>
      </c>
      <c r="M1189" s="20">
        <v>8.3333333333333329E-2</v>
      </c>
      <c r="N1189" s="19">
        <v>9.0567129629629622E-2</v>
      </c>
      <c r="O1189" s="21">
        <f t="shared" si="39"/>
        <v>7.2337962962962937E-3</v>
      </c>
      <c r="P1189" s="13" t="s">
        <v>52</v>
      </c>
      <c r="Q1189" s="13" t="s">
        <v>254</v>
      </c>
      <c r="R1189" s="22" t="s">
        <v>382</v>
      </c>
      <c r="S1189" s="22" t="s">
        <v>32</v>
      </c>
      <c r="T1189" s="23" t="s">
        <v>52</v>
      </c>
      <c r="U1189" s="23" t="s">
        <v>50</v>
      </c>
      <c r="V1189" s="22" t="s">
        <v>68</v>
      </c>
      <c r="W1189" s="24" t="s">
        <v>138</v>
      </c>
      <c r="X1189" s="25" t="s">
        <v>56</v>
      </c>
      <c r="Y1189" s="25" t="s">
        <v>114</v>
      </c>
      <c r="Z1189" s="25" t="s">
        <v>71</v>
      </c>
      <c r="AA1189" s="25"/>
      <c r="AB1189" s="26"/>
      <c r="AC1189" s="31"/>
      <c r="AD1189" s="32">
        <v>0</v>
      </c>
      <c r="AE1189" s="32">
        <v>0</v>
      </c>
      <c r="AF1189" s="32">
        <v>0</v>
      </c>
      <c r="AG1189" s="33">
        <v>0</v>
      </c>
      <c r="AH1189" s="33">
        <v>0</v>
      </c>
      <c r="AI1189" s="33">
        <v>0</v>
      </c>
      <c r="AJ1189" s="27"/>
      <c r="AK1189" s="27"/>
      <c r="AL1189" s="27">
        <v>7.8000000000000014E-2</v>
      </c>
      <c r="AM1189" s="27"/>
      <c r="AN1189" s="27"/>
      <c r="AO1189" s="28" t="s">
        <v>365</v>
      </c>
      <c r="AP1189" s="51"/>
      <c r="AQ1189" s="51"/>
    </row>
    <row r="1190" spans="1:43" ht="12.65" customHeight="1">
      <c r="A1190" s="13" t="s">
        <v>214</v>
      </c>
      <c r="B1190" s="14" t="s">
        <v>223</v>
      </c>
      <c r="C1190" s="13">
        <v>5</v>
      </c>
      <c r="D1190" s="13" t="s">
        <v>224</v>
      </c>
      <c r="E1190" s="15" t="s">
        <v>2257</v>
      </c>
      <c r="F1190" s="13">
        <v>6943</v>
      </c>
      <c r="G1190" s="13" t="s">
        <v>253</v>
      </c>
      <c r="H1190" s="16">
        <v>45900</v>
      </c>
      <c r="I1190" s="17">
        <v>45900</v>
      </c>
      <c r="J1190" s="18">
        <f>I1190</f>
        <v>45900</v>
      </c>
      <c r="K1190" s="19">
        <v>0.84671296296296295</v>
      </c>
      <c r="L1190" s="19">
        <v>0.92156249999999995</v>
      </c>
      <c r="M1190" s="20">
        <v>0.97171296296296295</v>
      </c>
      <c r="N1190" s="19">
        <v>4.65625E-2</v>
      </c>
      <c r="O1190" s="21">
        <f t="shared" si="39"/>
        <v>7.4849537037037117E-2</v>
      </c>
      <c r="P1190" s="13" t="s">
        <v>1558</v>
      </c>
      <c r="Q1190" s="13" t="s">
        <v>254</v>
      </c>
      <c r="R1190" s="22" t="s">
        <v>1559</v>
      </c>
      <c r="S1190" s="22" t="s">
        <v>31</v>
      </c>
      <c r="T1190" s="23" t="s">
        <v>52</v>
      </c>
      <c r="U1190" s="23" t="s">
        <v>50</v>
      </c>
      <c r="V1190" s="22" t="s">
        <v>68</v>
      </c>
      <c r="W1190" s="24" t="s">
        <v>159</v>
      </c>
      <c r="X1190" s="25" t="s">
        <v>60</v>
      </c>
      <c r="Y1190" s="25" t="s">
        <v>114</v>
      </c>
      <c r="Z1190" s="25" t="s">
        <v>73</v>
      </c>
      <c r="AA1190" s="25"/>
      <c r="AB1190" s="26"/>
      <c r="AC1190" s="31"/>
      <c r="AD1190" s="32">
        <v>0.1</v>
      </c>
      <c r="AE1190" s="32">
        <v>3.1</v>
      </c>
      <c r="AF1190" s="32">
        <v>0.4</v>
      </c>
      <c r="AG1190" s="33">
        <v>0.1</v>
      </c>
      <c r="AH1190" s="33">
        <v>3.1</v>
      </c>
      <c r="AI1190" s="33">
        <v>0.4</v>
      </c>
      <c r="AJ1190" s="27"/>
      <c r="AK1190" s="27"/>
      <c r="AL1190" s="27">
        <v>0.31</v>
      </c>
      <c r="AM1190" s="27"/>
      <c r="AN1190" s="27"/>
      <c r="AO1190" s="28" t="s">
        <v>365</v>
      </c>
      <c r="AP1190" s="51"/>
      <c r="AQ1190" s="51"/>
    </row>
    <row r="1191" spans="1:43" ht="12.65" customHeight="1">
      <c r="A1191" s="13" t="s">
        <v>214</v>
      </c>
      <c r="B1191" s="14" t="s">
        <v>223</v>
      </c>
      <c r="C1191" s="13">
        <v>5</v>
      </c>
      <c r="D1191" s="13" t="s">
        <v>224</v>
      </c>
      <c r="E1191" s="15" t="s">
        <v>2258</v>
      </c>
      <c r="F1191" s="13">
        <v>37387</v>
      </c>
      <c r="G1191" s="13" t="s">
        <v>253</v>
      </c>
      <c r="H1191" s="16">
        <v>45882</v>
      </c>
      <c r="I1191" s="17">
        <v>45882</v>
      </c>
      <c r="J1191" s="18">
        <v>45882</v>
      </c>
      <c r="K1191" s="19">
        <v>0.42634259259259266</v>
      </c>
      <c r="L1191" s="19">
        <v>0.45807870370370374</v>
      </c>
      <c r="M1191" s="20">
        <v>0.55134259259259255</v>
      </c>
      <c r="N1191" s="19">
        <v>0.58307870370370363</v>
      </c>
      <c r="O1191" s="21">
        <f t="shared" si="39"/>
        <v>3.1736111111111076E-2</v>
      </c>
      <c r="P1191" s="13" t="s">
        <v>370</v>
      </c>
      <c r="Q1191" s="13" t="s">
        <v>254</v>
      </c>
      <c r="R1191" s="22" t="s">
        <v>371</v>
      </c>
      <c r="S1191" s="22" t="s">
        <v>33</v>
      </c>
      <c r="T1191" s="23" t="s">
        <v>52</v>
      </c>
      <c r="U1191" s="23"/>
      <c r="V1191" s="22" t="s">
        <v>67</v>
      </c>
      <c r="W1191" s="24" t="s">
        <v>3677</v>
      </c>
      <c r="X1191" s="25" t="s">
        <v>50</v>
      </c>
      <c r="Y1191" s="25" t="s">
        <v>50</v>
      </c>
      <c r="Z1191" s="25" t="s">
        <v>50</v>
      </c>
      <c r="AA1191" s="25"/>
      <c r="AB1191" s="26"/>
      <c r="AC1191" s="31"/>
      <c r="AD1191" s="32">
        <v>0</v>
      </c>
      <c r="AE1191" s="32">
        <v>0</v>
      </c>
      <c r="AF1191" s="32">
        <v>0</v>
      </c>
      <c r="AG1191" s="33">
        <v>0</v>
      </c>
      <c r="AH1191" s="33">
        <v>0</v>
      </c>
      <c r="AI1191" s="33">
        <v>0</v>
      </c>
      <c r="AJ1191" s="27"/>
      <c r="AK1191" s="27"/>
      <c r="AL1191" s="27">
        <v>0.06</v>
      </c>
      <c r="AM1191" s="27"/>
      <c r="AN1191" s="27"/>
      <c r="AO1191" s="28" t="s">
        <v>365</v>
      </c>
      <c r="AP1191" s="51"/>
      <c r="AQ1191" s="51"/>
    </row>
    <row r="1192" spans="1:43" ht="12.65" customHeight="1">
      <c r="A1192" s="13" t="s">
        <v>214</v>
      </c>
      <c r="B1192" s="14" t="s">
        <v>223</v>
      </c>
      <c r="C1192" s="13">
        <v>5</v>
      </c>
      <c r="D1192" s="13" t="s">
        <v>224</v>
      </c>
      <c r="E1192" s="15" t="s">
        <v>2258</v>
      </c>
      <c r="F1192" s="13">
        <v>37387</v>
      </c>
      <c r="G1192" s="13" t="s">
        <v>253</v>
      </c>
      <c r="H1192" s="16">
        <v>45882</v>
      </c>
      <c r="I1192" s="17">
        <v>45882</v>
      </c>
      <c r="J1192" s="18">
        <v>45882</v>
      </c>
      <c r="K1192" s="19">
        <v>0.62584490740740739</v>
      </c>
      <c r="L1192" s="19">
        <v>0.66366898148148146</v>
      </c>
      <c r="M1192" s="20">
        <v>0.75084490740740739</v>
      </c>
      <c r="N1192" s="19">
        <v>0.78866898148148146</v>
      </c>
      <c r="O1192" s="21">
        <f t="shared" si="39"/>
        <v>3.7824074074074066E-2</v>
      </c>
      <c r="P1192" s="13" t="s">
        <v>531</v>
      </c>
      <c r="Q1192" s="13" t="s">
        <v>254</v>
      </c>
      <c r="R1192" s="22" t="s">
        <v>532</v>
      </c>
      <c r="S1192" s="22" t="s">
        <v>33</v>
      </c>
      <c r="T1192" s="23" t="s">
        <v>52</v>
      </c>
      <c r="U1192" s="23"/>
      <c r="V1192" s="22" t="s">
        <v>67</v>
      </c>
      <c r="W1192" s="24" t="s">
        <v>3677</v>
      </c>
      <c r="X1192" s="25" t="s">
        <v>50</v>
      </c>
      <c r="Y1192" s="25" t="s">
        <v>50</v>
      </c>
      <c r="Z1192" s="25" t="s">
        <v>50</v>
      </c>
      <c r="AA1192" s="25"/>
      <c r="AB1192" s="26"/>
      <c r="AC1192" s="31"/>
      <c r="AD1192" s="32">
        <v>0</v>
      </c>
      <c r="AE1192" s="32">
        <v>0.6</v>
      </c>
      <c r="AF1192" s="32">
        <v>0.1</v>
      </c>
      <c r="AG1192" s="33">
        <v>0</v>
      </c>
      <c r="AH1192" s="33">
        <v>0.6</v>
      </c>
      <c r="AI1192" s="33">
        <v>0.1</v>
      </c>
      <c r="AJ1192" s="27"/>
      <c r="AK1192" s="27"/>
      <c r="AL1192" s="27">
        <v>7.5000000000000011E-2</v>
      </c>
      <c r="AM1192" s="27"/>
      <c r="AN1192" s="27"/>
      <c r="AO1192" s="28" t="s">
        <v>365</v>
      </c>
      <c r="AP1192" s="51"/>
      <c r="AQ1192" s="51"/>
    </row>
    <row r="1193" spans="1:43" ht="12.65" customHeight="1">
      <c r="A1193" s="13" t="s">
        <v>214</v>
      </c>
      <c r="B1193" s="14" t="s">
        <v>223</v>
      </c>
      <c r="C1193" s="13">
        <v>5</v>
      </c>
      <c r="D1193" s="13" t="s">
        <v>224</v>
      </c>
      <c r="E1193" s="15" t="s">
        <v>2258</v>
      </c>
      <c r="F1193" s="13">
        <v>37387</v>
      </c>
      <c r="G1193" s="13" t="s">
        <v>253</v>
      </c>
      <c r="H1193" s="16">
        <v>45882</v>
      </c>
      <c r="I1193" s="17">
        <v>45882</v>
      </c>
      <c r="J1193" s="18">
        <v>45882</v>
      </c>
      <c r="K1193" s="19">
        <v>0.85459490740740751</v>
      </c>
      <c r="L1193" s="19">
        <v>0.89276620370370374</v>
      </c>
      <c r="M1193" s="20">
        <v>0.97959490740740751</v>
      </c>
      <c r="N1193" s="19">
        <v>1.7766203703703704E-2</v>
      </c>
      <c r="O1193" s="21">
        <f t="shared" si="39"/>
        <v>3.817129629629612E-2</v>
      </c>
      <c r="P1193" s="13" t="s">
        <v>531</v>
      </c>
      <c r="Q1193" s="13" t="s">
        <v>254</v>
      </c>
      <c r="R1193" s="22" t="s">
        <v>532</v>
      </c>
      <c r="S1193" s="22" t="s">
        <v>33</v>
      </c>
      <c r="T1193" s="23" t="s">
        <v>52</v>
      </c>
      <c r="U1193" s="23"/>
      <c r="V1193" s="22" t="s">
        <v>67</v>
      </c>
      <c r="W1193" s="24" t="s">
        <v>3677</v>
      </c>
      <c r="X1193" s="25" t="s">
        <v>50</v>
      </c>
      <c r="Y1193" s="25" t="s">
        <v>50</v>
      </c>
      <c r="Z1193" s="25" t="s">
        <v>50</v>
      </c>
      <c r="AA1193" s="25"/>
      <c r="AB1193" s="26"/>
      <c r="AC1193" s="31"/>
      <c r="AD1193" s="32">
        <v>0</v>
      </c>
      <c r="AE1193" s="32">
        <v>0</v>
      </c>
      <c r="AF1193" s="32">
        <v>0</v>
      </c>
      <c r="AG1193" s="33">
        <v>0</v>
      </c>
      <c r="AH1193" s="33">
        <v>0</v>
      </c>
      <c r="AI1193" s="33">
        <v>0</v>
      </c>
      <c r="AJ1193" s="27"/>
      <c r="AK1193" s="27"/>
      <c r="AL1193" s="27">
        <v>7.5000000000000011E-2</v>
      </c>
      <c r="AM1193" s="27"/>
      <c r="AN1193" s="27"/>
      <c r="AO1193" s="28" t="s">
        <v>365</v>
      </c>
      <c r="AP1193" s="51"/>
      <c r="AQ1193" s="51"/>
    </row>
    <row r="1194" spans="1:43" ht="12.65" customHeight="1">
      <c r="A1194" s="13" t="s">
        <v>214</v>
      </c>
      <c r="B1194" s="14" t="s">
        <v>223</v>
      </c>
      <c r="C1194" s="13">
        <v>5</v>
      </c>
      <c r="D1194" s="13" t="s">
        <v>224</v>
      </c>
      <c r="E1194" s="15" t="s">
        <v>2258</v>
      </c>
      <c r="F1194" s="13">
        <v>37387</v>
      </c>
      <c r="G1194" s="13" t="s">
        <v>253</v>
      </c>
      <c r="H1194" s="16">
        <v>45883</v>
      </c>
      <c r="I1194" s="17">
        <v>45883</v>
      </c>
      <c r="J1194" s="18">
        <v>45883</v>
      </c>
      <c r="K1194" s="19">
        <v>0.21888888888888888</v>
      </c>
      <c r="L1194" s="19">
        <v>0.23834490740740741</v>
      </c>
      <c r="M1194" s="20">
        <v>0.34388888888888891</v>
      </c>
      <c r="N1194" s="19">
        <v>0.36334490740740738</v>
      </c>
      <c r="O1194" s="21">
        <f t="shared" si="39"/>
        <v>1.945601851851847E-2</v>
      </c>
      <c r="P1194" s="13" t="s">
        <v>539</v>
      </c>
      <c r="Q1194" s="13" t="s">
        <v>254</v>
      </c>
      <c r="R1194" s="22" t="s">
        <v>540</v>
      </c>
      <c r="S1194" s="22" t="s">
        <v>33</v>
      </c>
      <c r="T1194" s="23" t="s">
        <v>52</v>
      </c>
      <c r="U1194" s="23"/>
      <c r="V1194" s="22" t="s">
        <v>67</v>
      </c>
      <c r="W1194" s="24" t="s">
        <v>3677</v>
      </c>
      <c r="X1194" s="25" t="s">
        <v>50</v>
      </c>
      <c r="Y1194" s="25" t="s">
        <v>50</v>
      </c>
      <c r="Z1194" s="25" t="s">
        <v>50</v>
      </c>
      <c r="AA1194" s="25"/>
      <c r="AB1194" s="26"/>
      <c r="AC1194" s="31"/>
      <c r="AD1194" s="32">
        <v>0</v>
      </c>
      <c r="AE1194" s="32">
        <v>0</v>
      </c>
      <c r="AF1194" s="32">
        <v>0</v>
      </c>
      <c r="AG1194" s="33">
        <v>0</v>
      </c>
      <c r="AH1194" s="33">
        <v>0</v>
      </c>
      <c r="AI1194" s="33">
        <v>0</v>
      </c>
      <c r="AJ1194" s="27"/>
      <c r="AK1194" s="27"/>
      <c r="AL1194" s="27">
        <v>0.06</v>
      </c>
      <c r="AM1194" s="27"/>
      <c r="AN1194" s="27"/>
      <c r="AO1194" s="28" t="s">
        <v>365</v>
      </c>
      <c r="AP1194" s="51"/>
      <c r="AQ1194" s="51"/>
    </row>
    <row r="1195" spans="1:43" ht="12.65" customHeight="1">
      <c r="A1195" s="13" t="s">
        <v>214</v>
      </c>
      <c r="B1195" s="14" t="s">
        <v>223</v>
      </c>
      <c r="C1195" s="13">
        <v>5</v>
      </c>
      <c r="D1195" s="13" t="s">
        <v>224</v>
      </c>
      <c r="E1195" s="15" t="s">
        <v>2258</v>
      </c>
      <c r="F1195" s="13">
        <v>37387</v>
      </c>
      <c r="G1195" s="13" t="s">
        <v>253</v>
      </c>
      <c r="H1195" s="16">
        <v>45883</v>
      </c>
      <c r="I1195" s="17">
        <v>45883</v>
      </c>
      <c r="J1195" s="18">
        <v>45883</v>
      </c>
      <c r="K1195" s="19">
        <v>0.23929398148148148</v>
      </c>
      <c r="L1195" s="19">
        <v>0.25973379629629634</v>
      </c>
      <c r="M1195" s="20">
        <v>0.36429398148148145</v>
      </c>
      <c r="N1195" s="19">
        <v>0.38473379629629634</v>
      </c>
      <c r="O1195" s="21">
        <f t="shared" si="39"/>
        <v>2.0439814814814883E-2</v>
      </c>
      <c r="P1195" s="13" t="s">
        <v>370</v>
      </c>
      <c r="Q1195" s="13" t="s">
        <v>254</v>
      </c>
      <c r="R1195" s="22" t="s">
        <v>371</v>
      </c>
      <c r="S1195" s="22" t="s">
        <v>33</v>
      </c>
      <c r="T1195" s="23" t="s">
        <v>52</v>
      </c>
      <c r="U1195" s="23"/>
      <c r="V1195" s="22" t="s">
        <v>67</v>
      </c>
      <c r="W1195" s="24" t="s">
        <v>3677</v>
      </c>
      <c r="X1195" s="25" t="s">
        <v>50</v>
      </c>
      <c r="Y1195" s="25" t="s">
        <v>50</v>
      </c>
      <c r="Z1195" s="25" t="s">
        <v>50</v>
      </c>
      <c r="AA1195" s="25"/>
      <c r="AB1195" s="26"/>
      <c r="AC1195" s="31"/>
      <c r="AD1195" s="32">
        <v>0</v>
      </c>
      <c r="AE1195" s="32">
        <v>0</v>
      </c>
      <c r="AF1195" s="32">
        <v>0</v>
      </c>
      <c r="AG1195" s="33">
        <v>0</v>
      </c>
      <c r="AH1195" s="33">
        <v>0</v>
      </c>
      <c r="AI1195" s="33">
        <v>0</v>
      </c>
      <c r="AJ1195" s="27"/>
      <c r="AK1195" s="27"/>
      <c r="AL1195" s="27">
        <v>0.06</v>
      </c>
      <c r="AM1195" s="27"/>
      <c r="AN1195" s="27"/>
      <c r="AO1195" s="28" t="s">
        <v>365</v>
      </c>
      <c r="AP1195" s="51"/>
      <c r="AQ1195" s="51"/>
    </row>
    <row r="1196" spans="1:43" ht="12.65" customHeight="1">
      <c r="A1196" s="13" t="s">
        <v>214</v>
      </c>
      <c r="B1196" s="14" t="s">
        <v>223</v>
      </c>
      <c r="C1196" s="13">
        <v>5</v>
      </c>
      <c r="D1196" s="13" t="s">
        <v>224</v>
      </c>
      <c r="E1196" s="15" t="s">
        <v>2258</v>
      </c>
      <c r="F1196" s="13">
        <v>37387</v>
      </c>
      <c r="G1196" s="13" t="s">
        <v>253</v>
      </c>
      <c r="H1196" s="16">
        <v>45883</v>
      </c>
      <c r="I1196" s="17">
        <v>45883</v>
      </c>
      <c r="J1196" s="18">
        <v>45883</v>
      </c>
      <c r="K1196" s="19">
        <v>0.43776620370370373</v>
      </c>
      <c r="L1196" s="19">
        <v>0.47615740740740736</v>
      </c>
      <c r="M1196" s="20">
        <v>0.56276620370370367</v>
      </c>
      <c r="N1196" s="19">
        <v>0.60115740740740753</v>
      </c>
      <c r="O1196" s="21">
        <f t="shared" si="39"/>
        <v>3.8391203703703858E-2</v>
      </c>
      <c r="P1196" s="13" t="s">
        <v>531</v>
      </c>
      <c r="Q1196" s="13" t="s">
        <v>254</v>
      </c>
      <c r="R1196" s="22" t="s">
        <v>532</v>
      </c>
      <c r="S1196" s="22" t="s">
        <v>33</v>
      </c>
      <c r="T1196" s="23" t="s">
        <v>52</v>
      </c>
      <c r="U1196" s="23"/>
      <c r="V1196" s="22" t="s">
        <v>67</v>
      </c>
      <c r="W1196" s="24" t="s">
        <v>3677</v>
      </c>
      <c r="X1196" s="25" t="s">
        <v>50</v>
      </c>
      <c r="Y1196" s="25" t="s">
        <v>50</v>
      </c>
      <c r="Z1196" s="25" t="s">
        <v>50</v>
      </c>
      <c r="AA1196" s="25"/>
      <c r="AB1196" s="26"/>
      <c r="AC1196" s="31"/>
      <c r="AD1196" s="32">
        <v>0</v>
      </c>
      <c r="AE1196" s="32">
        <v>0</v>
      </c>
      <c r="AF1196" s="32">
        <v>0</v>
      </c>
      <c r="AG1196" s="33">
        <v>0</v>
      </c>
      <c r="AH1196" s="33">
        <v>0</v>
      </c>
      <c r="AI1196" s="33">
        <v>0</v>
      </c>
      <c r="AJ1196" s="27"/>
      <c r="AK1196" s="27"/>
      <c r="AL1196" s="27">
        <v>0.06</v>
      </c>
      <c r="AM1196" s="27"/>
      <c r="AN1196" s="27"/>
      <c r="AO1196" s="28" t="s">
        <v>365</v>
      </c>
      <c r="AP1196" s="51"/>
      <c r="AQ1196" s="51"/>
    </row>
    <row r="1197" spans="1:43" ht="12.65" customHeight="1">
      <c r="A1197" s="13" t="s">
        <v>214</v>
      </c>
      <c r="B1197" s="14" t="s">
        <v>223</v>
      </c>
      <c r="C1197" s="13">
        <v>5</v>
      </c>
      <c r="D1197" s="13" t="s">
        <v>224</v>
      </c>
      <c r="E1197" s="15" t="s">
        <v>2258</v>
      </c>
      <c r="F1197" s="13">
        <v>37387</v>
      </c>
      <c r="G1197" s="13" t="s">
        <v>253</v>
      </c>
      <c r="H1197" s="16">
        <v>45883</v>
      </c>
      <c r="I1197" s="17">
        <v>45883</v>
      </c>
      <c r="J1197" s="18">
        <v>45883</v>
      </c>
      <c r="K1197" s="19">
        <v>0.64579861111111114</v>
      </c>
      <c r="L1197" s="19">
        <v>0.66535879629629624</v>
      </c>
      <c r="M1197" s="20">
        <v>0.77079861111111114</v>
      </c>
      <c r="N1197" s="19">
        <v>0.79035879629629624</v>
      </c>
      <c r="O1197" s="21">
        <f t="shared" si="39"/>
        <v>1.9560185185185097E-2</v>
      </c>
      <c r="P1197" s="13" t="s">
        <v>537</v>
      </c>
      <c r="Q1197" s="13" t="s">
        <v>254</v>
      </c>
      <c r="R1197" s="22" t="s">
        <v>538</v>
      </c>
      <c r="S1197" s="22" t="s">
        <v>33</v>
      </c>
      <c r="T1197" s="23" t="s">
        <v>52</v>
      </c>
      <c r="U1197" s="23"/>
      <c r="V1197" s="22" t="s">
        <v>67</v>
      </c>
      <c r="W1197" s="24" t="s">
        <v>3677</v>
      </c>
      <c r="X1197" s="25" t="s">
        <v>50</v>
      </c>
      <c r="Y1197" s="25" t="s">
        <v>50</v>
      </c>
      <c r="Z1197" s="25" t="s">
        <v>50</v>
      </c>
      <c r="AA1197" s="25"/>
      <c r="AB1197" s="26"/>
      <c r="AC1197" s="31"/>
      <c r="AD1197" s="32">
        <v>0</v>
      </c>
      <c r="AE1197" s="32">
        <v>0.5</v>
      </c>
      <c r="AF1197" s="32">
        <v>0</v>
      </c>
      <c r="AG1197" s="33">
        <v>0</v>
      </c>
      <c r="AH1197" s="33">
        <v>0.5</v>
      </c>
      <c r="AI1197" s="33">
        <v>0</v>
      </c>
      <c r="AJ1197" s="27"/>
      <c r="AK1197" s="27"/>
      <c r="AL1197" s="27">
        <v>7.5000000000000011E-2</v>
      </c>
      <c r="AM1197" s="27"/>
      <c r="AN1197" s="27"/>
      <c r="AO1197" s="28" t="s">
        <v>365</v>
      </c>
      <c r="AP1197" s="51"/>
      <c r="AQ1197" s="51"/>
    </row>
    <row r="1198" spans="1:43" ht="12.65" customHeight="1">
      <c r="A1198" s="13" t="s">
        <v>214</v>
      </c>
      <c r="B1198" s="14" t="s">
        <v>223</v>
      </c>
      <c r="C1198" s="13">
        <v>5</v>
      </c>
      <c r="D1198" s="13" t="s">
        <v>224</v>
      </c>
      <c r="E1198" s="15" t="s">
        <v>2258</v>
      </c>
      <c r="F1198" s="13">
        <v>37387</v>
      </c>
      <c r="G1198" s="13" t="s">
        <v>253</v>
      </c>
      <c r="H1198" s="16">
        <v>45884</v>
      </c>
      <c r="I1198" s="17">
        <v>45884</v>
      </c>
      <c r="J1198" s="18">
        <v>45884</v>
      </c>
      <c r="K1198" s="19">
        <v>0.28680555555555554</v>
      </c>
      <c r="L1198" s="19">
        <v>0.2902893518518519</v>
      </c>
      <c r="M1198" s="20">
        <v>0.41180555555555554</v>
      </c>
      <c r="N1198" s="19">
        <v>0.4152893518518519</v>
      </c>
      <c r="O1198" s="21">
        <f t="shared" si="39"/>
        <v>3.4837962962963598E-3</v>
      </c>
      <c r="P1198" s="13" t="s">
        <v>52</v>
      </c>
      <c r="Q1198" s="13" t="s">
        <v>254</v>
      </c>
      <c r="R1198" s="22" t="s">
        <v>382</v>
      </c>
      <c r="S1198" s="22" t="s">
        <v>33</v>
      </c>
      <c r="T1198" s="23" t="s">
        <v>52</v>
      </c>
      <c r="U1198" s="23"/>
      <c r="V1198" s="22" t="s">
        <v>67</v>
      </c>
      <c r="W1198" s="24" t="s">
        <v>3677</v>
      </c>
      <c r="X1198" s="25" t="s">
        <v>50</v>
      </c>
      <c r="Y1198" s="25" t="s">
        <v>50</v>
      </c>
      <c r="Z1198" s="25" t="s">
        <v>50</v>
      </c>
      <c r="AA1198" s="25"/>
      <c r="AB1198" s="26"/>
      <c r="AC1198" s="31"/>
      <c r="AD1198" s="32">
        <v>0</v>
      </c>
      <c r="AE1198" s="32">
        <v>0.5</v>
      </c>
      <c r="AF1198" s="32">
        <v>0.1</v>
      </c>
      <c r="AG1198" s="33">
        <v>0</v>
      </c>
      <c r="AH1198" s="33">
        <v>0.5</v>
      </c>
      <c r="AI1198" s="33">
        <v>0.1</v>
      </c>
      <c r="AJ1198" s="27"/>
      <c r="AK1198" s="27"/>
      <c r="AL1198" s="27">
        <v>0.06</v>
      </c>
      <c r="AM1198" s="27"/>
      <c r="AN1198" s="27"/>
      <c r="AO1198" s="28" t="s">
        <v>365</v>
      </c>
      <c r="AP1198" s="51"/>
      <c r="AQ1198" s="51"/>
    </row>
    <row r="1199" spans="1:43" ht="12.65" customHeight="1">
      <c r="A1199" s="13" t="s">
        <v>214</v>
      </c>
      <c r="B1199" s="14" t="s">
        <v>223</v>
      </c>
      <c r="C1199" s="13">
        <v>5</v>
      </c>
      <c r="D1199" s="13" t="s">
        <v>224</v>
      </c>
      <c r="E1199" s="15" t="s">
        <v>2258</v>
      </c>
      <c r="F1199" s="13">
        <v>37387</v>
      </c>
      <c r="G1199" s="13" t="s">
        <v>253</v>
      </c>
      <c r="H1199" s="16">
        <v>45884</v>
      </c>
      <c r="I1199" s="17">
        <v>45884</v>
      </c>
      <c r="J1199" s="18">
        <v>45884</v>
      </c>
      <c r="K1199" s="19">
        <v>0.56016203703703704</v>
      </c>
      <c r="L1199" s="19">
        <v>0.58159722222222221</v>
      </c>
      <c r="M1199" s="20">
        <v>0.68516203703703704</v>
      </c>
      <c r="N1199" s="19">
        <v>0.70659722222222221</v>
      </c>
      <c r="O1199" s="21">
        <f t="shared" si="39"/>
        <v>2.1435185185185168E-2</v>
      </c>
      <c r="P1199" s="13" t="s">
        <v>370</v>
      </c>
      <c r="Q1199" s="13" t="s">
        <v>254</v>
      </c>
      <c r="R1199" s="22" t="s">
        <v>371</v>
      </c>
      <c r="S1199" s="22" t="s">
        <v>33</v>
      </c>
      <c r="T1199" s="23" t="s">
        <v>52</v>
      </c>
      <c r="U1199" s="23"/>
      <c r="V1199" s="22" t="s">
        <v>67</v>
      </c>
      <c r="W1199" s="24" t="s">
        <v>3677</v>
      </c>
      <c r="X1199" s="25" t="s">
        <v>50</v>
      </c>
      <c r="Y1199" s="25" t="s">
        <v>50</v>
      </c>
      <c r="Z1199" s="25" t="s">
        <v>50</v>
      </c>
      <c r="AA1199" s="25"/>
      <c r="AB1199" s="26"/>
      <c r="AC1199" s="31"/>
      <c r="AD1199" s="32">
        <v>0</v>
      </c>
      <c r="AE1199" s="32">
        <v>0</v>
      </c>
      <c r="AF1199" s="32">
        <v>0</v>
      </c>
      <c r="AG1199" s="33">
        <v>0</v>
      </c>
      <c r="AH1199" s="33">
        <v>0</v>
      </c>
      <c r="AI1199" s="33">
        <v>0</v>
      </c>
      <c r="AJ1199" s="27"/>
      <c r="AK1199" s="27"/>
      <c r="AL1199" s="27">
        <v>0.06</v>
      </c>
      <c r="AM1199" s="27"/>
      <c r="AN1199" s="27"/>
      <c r="AO1199" s="28" t="s">
        <v>365</v>
      </c>
      <c r="AP1199" s="51"/>
      <c r="AQ1199" s="51"/>
    </row>
    <row r="1200" spans="1:43" ht="12.65" customHeight="1">
      <c r="A1200" s="13" t="s">
        <v>214</v>
      </c>
      <c r="B1200" s="14" t="s">
        <v>223</v>
      </c>
      <c r="C1200" s="13">
        <v>5</v>
      </c>
      <c r="D1200" s="13" t="s">
        <v>224</v>
      </c>
      <c r="E1200" s="15" t="s">
        <v>2258</v>
      </c>
      <c r="F1200" s="13">
        <v>37387</v>
      </c>
      <c r="G1200" s="13" t="s">
        <v>253</v>
      </c>
      <c r="H1200" s="16">
        <v>45884</v>
      </c>
      <c r="I1200" s="17">
        <v>45884</v>
      </c>
      <c r="J1200" s="18">
        <v>45884</v>
      </c>
      <c r="K1200" s="19">
        <v>0.58332175925925922</v>
      </c>
      <c r="L1200" s="19">
        <v>0.62275462962962969</v>
      </c>
      <c r="M1200" s="20">
        <v>0.70832175925925922</v>
      </c>
      <c r="N1200" s="19">
        <v>0.74775462962962969</v>
      </c>
      <c r="O1200" s="21">
        <f t="shared" si="39"/>
        <v>3.9432870370370465E-2</v>
      </c>
      <c r="P1200" s="13" t="s">
        <v>531</v>
      </c>
      <c r="Q1200" s="13" t="s">
        <v>254</v>
      </c>
      <c r="R1200" s="22" t="s">
        <v>532</v>
      </c>
      <c r="S1200" s="22" t="s">
        <v>33</v>
      </c>
      <c r="T1200" s="23" t="s">
        <v>52</v>
      </c>
      <c r="U1200" s="23"/>
      <c r="V1200" s="22" t="s">
        <v>67</v>
      </c>
      <c r="W1200" s="24" t="s">
        <v>3677</v>
      </c>
      <c r="X1200" s="25" t="s">
        <v>50</v>
      </c>
      <c r="Y1200" s="25" t="s">
        <v>50</v>
      </c>
      <c r="Z1200" s="25" t="s">
        <v>50</v>
      </c>
      <c r="AA1200" s="25"/>
      <c r="AB1200" s="26"/>
      <c r="AC1200" s="31"/>
      <c r="AD1200" s="32">
        <v>0</v>
      </c>
      <c r="AE1200" s="32">
        <v>0</v>
      </c>
      <c r="AF1200" s="32">
        <v>0</v>
      </c>
      <c r="AG1200" s="33">
        <v>0</v>
      </c>
      <c r="AH1200" s="33">
        <v>0</v>
      </c>
      <c r="AI1200" s="33">
        <v>0</v>
      </c>
      <c r="AJ1200" s="27"/>
      <c r="AK1200" s="27"/>
      <c r="AL1200" s="27">
        <v>0.06</v>
      </c>
      <c r="AM1200" s="27"/>
      <c r="AN1200" s="27"/>
      <c r="AO1200" s="28" t="s">
        <v>365</v>
      </c>
      <c r="AP1200" s="51"/>
      <c r="AQ1200" s="51"/>
    </row>
    <row r="1201" spans="1:43" ht="12.65" customHeight="1">
      <c r="A1201" s="13" t="s">
        <v>214</v>
      </c>
      <c r="B1201" s="14" t="s">
        <v>223</v>
      </c>
      <c r="C1201" s="13">
        <v>5</v>
      </c>
      <c r="D1201" s="13" t="s">
        <v>224</v>
      </c>
      <c r="E1201" s="15" t="s">
        <v>2258</v>
      </c>
      <c r="F1201" s="13">
        <v>37387</v>
      </c>
      <c r="G1201" s="13" t="s">
        <v>253</v>
      </c>
      <c r="H1201" s="16">
        <v>45884</v>
      </c>
      <c r="I1201" s="17">
        <v>45884</v>
      </c>
      <c r="J1201" s="18">
        <v>45884</v>
      </c>
      <c r="K1201" s="19">
        <v>0.62498842592592596</v>
      </c>
      <c r="L1201" s="19">
        <v>0.64449074074074075</v>
      </c>
      <c r="M1201" s="20">
        <v>0.74998842592592596</v>
      </c>
      <c r="N1201" s="19">
        <v>0.76949074074074075</v>
      </c>
      <c r="O1201" s="21">
        <f t="shared" si="39"/>
        <v>1.9502314814814792E-2</v>
      </c>
      <c r="P1201" s="13" t="s">
        <v>537</v>
      </c>
      <c r="Q1201" s="13" t="s">
        <v>254</v>
      </c>
      <c r="R1201" s="22" t="s">
        <v>538</v>
      </c>
      <c r="S1201" s="22" t="s">
        <v>33</v>
      </c>
      <c r="T1201" s="23" t="s">
        <v>52</v>
      </c>
      <c r="U1201" s="23"/>
      <c r="V1201" s="22" t="s">
        <v>67</v>
      </c>
      <c r="W1201" s="24" t="s">
        <v>3677</v>
      </c>
      <c r="X1201" s="25" t="s">
        <v>50</v>
      </c>
      <c r="Y1201" s="25" t="s">
        <v>50</v>
      </c>
      <c r="Z1201" s="25" t="s">
        <v>50</v>
      </c>
      <c r="AA1201" s="25"/>
      <c r="AB1201" s="26"/>
      <c r="AC1201" s="31"/>
      <c r="AD1201" s="32">
        <v>0</v>
      </c>
      <c r="AE1201" s="32">
        <v>0</v>
      </c>
      <c r="AF1201" s="32">
        <v>0</v>
      </c>
      <c r="AG1201" s="33">
        <v>0</v>
      </c>
      <c r="AH1201" s="33">
        <v>0</v>
      </c>
      <c r="AI1201" s="33">
        <v>0</v>
      </c>
      <c r="AJ1201" s="27"/>
      <c r="AK1201" s="27"/>
      <c r="AL1201" s="27">
        <v>0.06</v>
      </c>
      <c r="AM1201" s="27"/>
      <c r="AN1201" s="27"/>
      <c r="AO1201" s="28" t="s">
        <v>365</v>
      </c>
      <c r="AP1201" s="51"/>
      <c r="AQ1201" s="51"/>
    </row>
    <row r="1202" spans="1:43" ht="12.65" customHeight="1">
      <c r="A1202" s="13" t="s">
        <v>214</v>
      </c>
      <c r="B1202" s="14" t="s">
        <v>223</v>
      </c>
      <c r="C1202" s="13">
        <v>5</v>
      </c>
      <c r="D1202" s="13" t="s">
        <v>224</v>
      </c>
      <c r="E1202" s="15" t="s">
        <v>2258</v>
      </c>
      <c r="F1202" s="13">
        <v>37387</v>
      </c>
      <c r="G1202" s="13" t="s">
        <v>253</v>
      </c>
      <c r="H1202" s="16">
        <v>45884</v>
      </c>
      <c r="I1202" s="17">
        <v>45884</v>
      </c>
      <c r="J1202" s="18">
        <v>45884</v>
      </c>
      <c r="K1202" s="19">
        <v>0.64589120370370379</v>
      </c>
      <c r="L1202" s="19">
        <v>0.6640625</v>
      </c>
      <c r="M1202" s="20">
        <v>0.77089120370370379</v>
      </c>
      <c r="N1202" s="19">
        <v>0.7890625</v>
      </c>
      <c r="O1202" s="21">
        <f t="shared" si="39"/>
        <v>1.8171296296296213E-2</v>
      </c>
      <c r="P1202" s="13" t="s">
        <v>372</v>
      </c>
      <c r="Q1202" s="13" t="s">
        <v>254</v>
      </c>
      <c r="R1202" s="22" t="s">
        <v>373</v>
      </c>
      <c r="S1202" s="22" t="s">
        <v>33</v>
      </c>
      <c r="T1202" s="23" t="s">
        <v>52</v>
      </c>
      <c r="U1202" s="23"/>
      <c r="V1202" s="22" t="s">
        <v>67</v>
      </c>
      <c r="W1202" s="24" t="s">
        <v>3677</v>
      </c>
      <c r="X1202" s="25" t="s">
        <v>50</v>
      </c>
      <c r="Y1202" s="25" t="s">
        <v>50</v>
      </c>
      <c r="Z1202" s="25" t="s">
        <v>50</v>
      </c>
      <c r="AA1202" s="25"/>
      <c r="AB1202" s="26"/>
      <c r="AC1202" s="31"/>
      <c r="AD1202" s="32">
        <v>0</v>
      </c>
      <c r="AE1202" s="32">
        <v>1.6</v>
      </c>
      <c r="AF1202" s="32">
        <v>0.1</v>
      </c>
      <c r="AG1202" s="33">
        <v>0</v>
      </c>
      <c r="AH1202" s="33">
        <v>1.6</v>
      </c>
      <c r="AI1202" s="33">
        <v>0.1</v>
      </c>
      <c r="AJ1202" s="27"/>
      <c r="AK1202" s="27"/>
      <c r="AL1202" s="27">
        <v>0.16000000000000003</v>
      </c>
      <c r="AM1202" s="27"/>
      <c r="AN1202" s="27"/>
      <c r="AO1202" s="28" t="s">
        <v>365</v>
      </c>
      <c r="AP1202" s="51"/>
      <c r="AQ1202" s="51"/>
    </row>
    <row r="1203" spans="1:43" ht="12.65" customHeight="1">
      <c r="A1203" s="13" t="s">
        <v>214</v>
      </c>
      <c r="B1203" s="14" t="s">
        <v>223</v>
      </c>
      <c r="C1203" s="13">
        <v>5</v>
      </c>
      <c r="D1203" s="13" t="s">
        <v>224</v>
      </c>
      <c r="E1203" s="15" t="s">
        <v>2258</v>
      </c>
      <c r="F1203" s="13">
        <v>37387</v>
      </c>
      <c r="G1203" s="13" t="s">
        <v>253</v>
      </c>
      <c r="H1203" s="16">
        <v>45884</v>
      </c>
      <c r="I1203" s="17">
        <v>45884</v>
      </c>
      <c r="J1203" s="18">
        <f>I1203</f>
        <v>45884</v>
      </c>
      <c r="K1203" s="19">
        <v>0.66520833333333329</v>
      </c>
      <c r="L1203" s="19">
        <v>0.74913194444444442</v>
      </c>
      <c r="M1203" s="20">
        <v>0.79020833333333329</v>
      </c>
      <c r="N1203" s="19">
        <v>0.87413194444444442</v>
      </c>
      <c r="O1203" s="21">
        <f t="shared" si="39"/>
        <v>8.3923611111111129E-2</v>
      </c>
      <c r="P1203" s="13" t="s">
        <v>1034</v>
      </c>
      <c r="Q1203" s="13" t="s">
        <v>254</v>
      </c>
      <c r="R1203" s="22" t="s">
        <v>1035</v>
      </c>
      <c r="S1203" s="22" t="s">
        <v>29</v>
      </c>
      <c r="T1203" s="23" t="s">
        <v>211</v>
      </c>
      <c r="U1203" s="23" t="s">
        <v>50</v>
      </c>
      <c r="V1203" s="22" t="s">
        <v>212</v>
      </c>
      <c r="W1203" s="24" t="s">
        <v>162</v>
      </c>
      <c r="X1203" s="25" t="s">
        <v>125</v>
      </c>
      <c r="Y1203" s="25" t="s">
        <v>114</v>
      </c>
      <c r="Z1203" s="25" t="s">
        <v>93</v>
      </c>
      <c r="AA1203" s="25"/>
      <c r="AB1203" s="26"/>
      <c r="AC1203" s="31"/>
      <c r="AD1203" s="32">
        <v>0.1</v>
      </c>
      <c r="AE1203" s="32">
        <v>3.1</v>
      </c>
      <c r="AF1203" s="32">
        <v>0.2</v>
      </c>
      <c r="AG1203" s="33">
        <v>0.1</v>
      </c>
      <c r="AH1203" s="33">
        <v>3.1</v>
      </c>
      <c r="AI1203" s="33">
        <v>0.2</v>
      </c>
      <c r="AJ1203" s="27"/>
      <c r="AK1203" s="27"/>
      <c r="AL1203" s="27">
        <v>0.31</v>
      </c>
      <c r="AM1203" s="27"/>
      <c r="AN1203" s="27"/>
      <c r="AO1203" s="28" t="s">
        <v>365</v>
      </c>
      <c r="AP1203" s="51"/>
      <c r="AQ1203" s="51"/>
    </row>
    <row r="1204" spans="1:43" ht="12.65" customHeight="1">
      <c r="A1204" s="13" t="s">
        <v>214</v>
      </c>
      <c r="B1204" s="14" t="s">
        <v>223</v>
      </c>
      <c r="C1204" s="13">
        <v>5</v>
      </c>
      <c r="D1204" s="13" t="s">
        <v>224</v>
      </c>
      <c r="E1204" s="15" t="s">
        <v>2258</v>
      </c>
      <c r="F1204" s="13">
        <v>37387</v>
      </c>
      <c r="G1204" s="13" t="s">
        <v>253</v>
      </c>
      <c r="H1204" s="16">
        <v>45884</v>
      </c>
      <c r="I1204" s="17">
        <v>45884</v>
      </c>
      <c r="J1204" s="18">
        <v>45884</v>
      </c>
      <c r="K1204" s="19">
        <v>0.75024305555555559</v>
      </c>
      <c r="L1204" s="19">
        <v>0.76671296296296299</v>
      </c>
      <c r="M1204" s="20">
        <v>0.87524305555555559</v>
      </c>
      <c r="N1204" s="19">
        <v>0.89171296296296299</v>
      </c>
      <c r="O1204" s="21">
        <f t="shared" si="39"/>
        <v>1.6469907407407391E-2</v>
      </c>
      <c r="P1204" s="13" t="s">
        <v>372</v>
      </c>
      <c r="Q1204" s="13" t="s">
        <v>254</v>
      </c>
      <c r="R1204" s="22" t="s">
        <v>373</v>
      </c>
      <c r="S1204" s="22" t="s">
        <v>33</v>
      </c>
      <c r="T1204" s="23" t="s">
        <v>52</v>
      </c>
      <c r="U1204" s="23"/>
      <c r="V1204" s="22" t="s">
        <v>67</v>
      </c>
      <c r="W1204" s="24" t="s">
        <v>3677</v>
      </c>
      <c r="X1204" s="25" t="s">
        <v>50</v>
      </c>
      <c r="Y1204" s="25" t="s">
        <v>50</v>
      </c>
      <c r="Z1204" s="25" t="s">
        <v>50</v>
      </c>
      <c r="AA1204" s="25"/>
      <c r="AB1204" s="26"/>
      <c r="AC1204" s="31"/>
      <c r="AD1204" s="32">
        <v>0</v>
      </c>
      <c r="AE1204" s="32">
        <v>0</v>
      </c>
      <c r="AF1204" s="32">
        <v>0</v>
      </c>
      <c r="AG1204" s="33">
        <v>0</v>
      </c>
      <c r="AH1204" s="33">
        <v>0</v>
      </c>
      <c r="AI1204" s="33">
        <v>0</v>
      </c>
      <c r="AJ1204" s="27"/>
      <c r="AK1204" s="27"/>
      <c r="AL1204" s="27">
        <v>7.5000000000000011E-2</v>
      </c>
      <c r="AM1204" s="27"/>
      <c r="AN1204" s="27"/>
      <c r="AO1204" s="28" t="s">
        <v>365</v>
      </c>
      <c r="AP1204" s="51"/>
      <c r="AQ1204" s="51"/>
    </row>
    <row r="1205" spans="1:43" ht="12.65" customHeight="1">
      <c r="A1205" s="13" t="s">
        <v>214</v>
      </c>
      <c r="B1205" s="14" t="s">
        <v>223</v>
      </c>
      <c r="C1205" s="13">
        <v>5</v>
      </c>
      <c r="D1205" s="13" t="s">
        <v>224</v>
      </c>
      <c r="E1205" s="15" t="s">
        <v>2258</v>
      </c>
      <c r="F1205" s="13">
        <v>37387</v>
      </c>
      <c r="G1205" s="13" t="s">
        <v>253</v>
      </c>
      <c r="H1205" s="16">
        <v>45884</v>
      </c>
      <c r="I1205" s="17">
        <v>45884</v>
      </c>
      <c r="J1205" s="18">
        <f>I1205</f>
        <v>45884</v>
      </c>
      <c r="K1205" s="19">
        <v>0.77792824074074074</v>
      </c>
      <c r="L1205" s="19">
        <v>0.865300925925926</v>
      </c>
      <c r="M1205" s="20">
        <v>0.90292824074074074</v>
      </c>
      <c r="N1205" s="19">
        <v>0.990300925925926</v>
      </c>
      <c r="O1205" s="21">
        <f t="shared" si="39"/>
        <v>8.7372685185185262E-2</v>
      </c>
      <c r="P1205" s="13" t="s">
        <v>1582</v>
      </c>
      <c r="Q1205" s="13" t="s">
        <v>254</v>
      </c>
      <c r="R1205" s="22" t="s">
        <v>1583</v>
      </c>
      <c r="S1205" s="22" t="s">
        <v>29</v>
      </c>
      <c r="T1205" s="23" t="s">
        <v>211</v>
      </c>
      <c r="U1205" s="23" t="s">
        <v>50</v>
      </c>
      <c r="V1205" s="22" t="s">
        <v>212</v>
      </c>
      <c r="W1205" s="24" t="s">
        <v>165</v>
      </c>
      <c r="X1205" s="25" t="s">
        <v>86</v>
      </c>
      <c r="Y1205" s="25" t="s">
        <v>114</v>
      </c>
      <c r="Z1205" s="25" t="s">
        <v>74</v>
      </c>
      <c r="AA1205" s="25"/>
      <c r="AB1205" s="26"/>
      <c r="AC1205" s="31"/>
      <c r="AD1205" s="32">
        <v>0</v>
      </c>
      <c r="AE1205" s="32">
        <v>2.7</v>
      </c>
      <c r="AF1205" s="32">
        <v>0.2</v>
      </c>
      <c r="AG1205" s="33">
        <v>0.1</v>
      </c>
      <c r="AH1205" s="33">
        <v>2.7</v>
      </c>
      <c r="AI1205" s="33">
        <v>0.2</v>
      </c>
      <c r="AJ1205" s="27"/>
      <c r="AK1205" s="27"/>
      <c r="AL1205" s="27">
        <v>0.27000000000000007</v>
      </c>
      <c r="AM1205" s="27"/>
      <c r="AN1205" s="27"/>
      <c r="AO1205" s="28" t="s">
        <v>365</v>
      </c>
      <c r="AP1205" s="51"/>
      <c r="AQ1205" s="51"/>
    </row>
    <row r="1206" spans="1:43" ht="12.65" customHeight="1">
      <c r="A1206" s="13" t="s">
        <v>214</v>
      </c>
      <c r="B1206" s="14" t="s">
        <v>223</v>
      </c>
      <c r="C1206" s="13">
        <v>5</v>
      </c>
      <c r="D1206" s="13" t="s">
        <v>224</v>
      </c>
      <c r="E1206" s="15" t="s">
        <v>2258</v>
      </c>
      <c r="F1206" s="13">
        <v>37387</v>
      </c>
      <c r="G1206" s="13" t="s">
        <v>253</v>
      </c>
      <c r="H1206" s="16">
        <v>45885</v>
      </c>
      <c r="I1206" s="17">
        <v>45885</v>
      </c>
      <c r="J1206" s="18">
        <f>I1206</f>
        <v>45885</v>
      </c>
      <c r="K1206" s="19">
        <v>0.18755787037037036</v>
      </c>
      <c r="L1206" s="19">
        <v>0.26043981481481482</v>
      </c>
      <c r="M1206" s="20">
        <v>0.31255787037037036</v>
      </c>
      <c r="N1206" s="19">
        <v>0.38543981481481482</v>
      </c>
      <c r="O1206" s="21">
        <f t="shared" si="39"/>
        <v>7.2881944444444458E-2</v>
      </c>
      <c r="P1206" s="13" t="s">
        <v>374</v>
      </c>
      <c r="Q1206" s="13" t="s">
        <v>254</v>
      </c>
      <c r="R1206" s="22" t="s">
        <v>375</v>
      </c>
      <c r="S1206" s="22" t="s">
        <v>31</v>
      </c>
      <c r="T1206" s="23" t="s">
        <v>211</v>
      </c>
      <c r="U1206" s="23" t="s">
        <v>50</v>
      </c>
      <c r="V1206" s="22" t="s">
        <v>212</v>
      </c>
      <c r="W1206" s="24" t="s">
        <v>160</v>
      </c>
      <c r="X1206" s="25" t="s">
        <v>161</v>
      </c>
      <c r="Y1206" s="25" t="s">
        <v>114</v>
      </c>
      <c r="Z1206" s="25" t="s">
        <v>69</v>
      </c>
      <c r="AA1206" s="25"/>
      <c r="AB1206" s="26"/>
      <c r="AC1206" s="31"/>
      <c r="AD1206" s="32">
        <v>0</v>
      </c>
      <c r="AE1206" s="32">
        <v>0.3</v>
      </c>
      <c r="AF1206" s="32">
        <v>0</v>
      </c>
      <c r="AG1206" s="33">
        <v>0</v>
      </c>
      <c r="AH1206" s="33">
        <v>0.3</v>
      </c>
      <c r="AI1206" s="33">
        <v>0</v>
      </c>
      <c r="AJ1206" s="27"/>
      <c r="AK1206" s="27"/>
      <c r="AL1206" s="27">
        <v>7.8000000000000014E-2</v>
      </c>
      <c r="AM1206" s="27"/>
      <c r="AN1206" s="27"/>
      <c r="AO1206" s="28" t="s">
        <v>365</v>
      </c>
      <c r="AP1206" s="51"/>
      <c r="AQ1206" s="51"/>
    </row>
    <row r="1207" spans="1:43" ht="12.65" customHeight="1">
      <c r="A1207" s="13" t="s">
        <v>214</v>
      </c>
      <c r="B1207" s="14" t="s">
        <v>223</v>
      </c>
      <c r="C1207" s="13">
        <v>5</v>
      </c>
      <c r="D1207" s="13" t="s">
        <v>224</v>
      </c>
      <c r="E1207" s="15" t="s">
        <v>2258</v>
      </c>
      <c r="F1207" s="13">
        <v>37387</v>
      </c>
      <c r="G1207" s="13" t="s">
        <v>253</v>
      </c>
      <c r="H1207" s="16">
        <v>45885</v>
      </c>
      <c r="I1207" s="17">
        <v>45885</v>
      </c>
      <c r="J1207" s="18">
        <f>I1207</f>
        <v>45885</v>
      </c>
      <c r="K1207" s="19">
        <v>0.26961805555555557</v>
      </c>
      <c r="L1207" s="19">
        <v>0.34495370370370371</v>
      </c>
      <c r="M1207" s="20">
        <v>0.39461805555555557</v>
      </c>
      <c r="N1207" s="19">
        <v>0.46995370370370371</v>
      </c>
      <c r="O1207" s="21">
        <f t="shared" si="39"/>
        <v>7.5335648148148138E-2</v>
      </c>
      <c r="P1207" s="13" t="s">
        <v>535</v>
      </c>
      <c r="Q1207" s="13" t="s">
        <v>254</v>
      </c>
      <c r="R1207" s="22" t="s">
        <v>536</v>
      </c>
      <c r="S1207" s="22" t="s">
        <v>31</v>
      </c>
      <c r="T1207" s="23" t="s">
        <v>211</v>
      </c>
      <c r="U1207" s="23" t="s">
        <v>50</v>
      </c>
      <c r="V1207" s="22" t="s">
        <v>212</v>
      </c>
      <c r="W1207" s="24" t="s">
        <v>162</v>
      </c>
      <c r="X1207" s="25" t="s">
        <v>125</v>
      </c>
      <c r="Y1207" s="25" t="s">
        <v>114</v>
      </c>
      <c r="Z1207" s="25" t="s">
        <v>93</v>
      </c>
      <c r="AA1207" s="25"/>
      <c r="AB1207" s="26"/>
      <c r="AC1207" s="31"/>
      <c r="AD1207" s="32">
        <v>0</v>
      </c>
      <c r="AE1207" s="32">
        <v>0</v>
      </c>
      <c r="AF1207" s="32">
        <v>0</v>
      </c>
      <c r="AG1207" s="33">
        <v>0</v>
      </c>
      <c r="AH1207" s="33">
        <v>0</v>
      </c>
      <c r="AI1207" s="33">
        <v>0</v>
      </c>
      <c r="AJ1207" s="27"/>
      <c r="AK1207" s="27"/>
      <c r="AL1207" s="27">
        <v>7.8000000000000014E-2</v>
      </c>
      <c r="AM1207" s="27"/>
      <c r="AN1207" s="27"/>
      <c r="AO1207" s="28" t="s">
        <v>365</v>
      </c>
      <c r="AP1207" s="51"/>
      <c r="AQ1207" s="51"/>
    </row>
    <row r="1208" spans="1:43" ht="12.65" customHeight="1">
      <c r="A1208" s="13" t="s">
        <v>214</v>
      </c>
      <c r="B1208" s="14" t="s">
        <v>223</v>
      </c>
      <c r="C1208" s="13">
        <v>5</v>
      </c>
      <c r="D1208" s="13" t="s">
        <v>224</v>
      </c>
      <c r="E1208" s="15" t="s">
        <v>2258</v>
      </c>
      <c r="F1208" s="13">
        <v>37387</v>
      </c>
      <c r="G1208" s="13" t="s">
        <v>253</v>
      </c>
      <c r="H1208" s="16">
        <v>45885</v>
      </c>
      <c r="I1208" s="17">
        <v>45885</v>
      </c>
      <c r="J1208" s="18">
        <f>I1208</f>
        <v>45885</v>
      </c>
      <c r="K1208" s="19">
        <v>0.34670138888888891</v>
      </c>
      <c r="L1208" s="19">
        <v>0.42568287037037039</v>
      </c>
      <c r="M1208" s="20">
        <v>0.47170138888888891</v>
      </c>
      <c r="N1208" s="19">
        <v>0.55068287037037034</v>
      </c>
      <c r="O1208" s="21">
        <f t="shared" si="39"/>
        <v>7.898148148148143E-2</v>
      </c>
      <c r="P1208" s="13" t="s">
        <v>543</v>
      </c>
      <c r="Q1208" s="13" t="s">
        <v>254</v>
      </c>
      <c r="R1208" s="22" t="s">
        <v>544</v>
      </c>
      <c r="S1208" s="22" t="s">
        <v>31</v>
      </c>
      <c r="T1208" s="23" t="s">
        <v>211</v>
      </c>
      <c r="U1208" s="23" t="s">
        <v>50</v>
      </c>
      <c r="V1208" s="22" t="s">
        <v>212</v>
      </c>
      <c r="W1208" s="24" t="s">
        <v>165</v>
      </c>
      <c r="X1208" s="25" t="s">
        <v>86</v>
      </c>
      <c r="Y1208" s="25" t="s">
        <v>114</v>
      </c>
      <c r="Z1208" s="25" t="s">
        <v>74</v>
      </c>
      <c r="AA1208" s="25"/>
      <c r="AB1208" s="26"/>
      <c r="AC1208" s="31"/>
      <c r="AD1208" s="32">
        <v>0</v>
      </c>
      <c r="AE1208" s="32">
        <v>0.1</v>
      </c>
      <c r="AF1208" s="32">
        <v>0</v>
      </c>
      <c r="AG1208" s="33">
        <v>0</v>
      </c>
      <c r="AH1208" s="33">
        <v>0</v>
      </c>
      <c r="AI1208" s="33">
        <v>0</v>
      </c>
      <c r="AJ1208" s="27"/>
      <c r="AK1208" s="27"/>
      <c r="AL1208" s="27">
        <v>7.8000000000000014E-2</v>
      </c>
      <c r="AM1208" s="27"/>
      <c r="AN1208" s="27"/>
      <c r="AO1208" s="28" t="s">
        <v>365</v>
      </c>
      <c r="AP1208" s="51"/>
      <c r="AQ1208" s="51"/>
    </row>
    <row r="1209" spans="1:43" ht="12.65" customHeight="1">
      <c r="A1209" s="13" t="s">
        <v>214</v>
      </c>
      <c r="B1209" s="14" t="s">
        <v>223</v>
      </c>
      <c r="C1209" s="13">
        <v>5</v>
      </c>
      <c r="D1209" s="13" t="s">
        <v>224</v>
      </c>
      <c r="E1209" s="15" t="s">
        <v>2258</v>
      </c>
      <c r="F1209" s="13">
        <v>37387</v>
      </c>
      <c r="G1209" s="13" t="s">
        <v>253</v>
      </c>
      <c r="H1209" s="16">
        <v>45885</v>
      </c>
      <c r="I1209" s="17">
        <v>45885</v>
      </c>
      <c r="J1209" s="18">
        <v>45885</v>
      </c>
      <c r="K1209" s="19">
        <v>0.43458333333333332</v>
      </c>
      <c r="L1209" s="19">
        <v>0.45398148148148149</v>
      </c>
      <c r="M1209" s="20">
        <v>0.55958333333333332</v>
      </c>
      <c r="N1209" s="19">
        <v>0.57898148148148143</v>
      </c>
      <c r="O1209" s="21">
        <f t="shared" si="39"/>
        <v>1.9398148148148109E-2</v>
      </c>
      <c r="P1209" s="13" t="s">
        <v>537</v>
      </c>
      <c r="Q1209" s="13" t="s">
        <v>254</v>
      </c>
      <c r="R1209" s="22" t="s">
        <v>538</v>
      </c>
      <c r="S1209" s="22" t="s">
        <v>33</v>
      </c>
      <c r="T1209" s="23" t="s">
        <v>52</v>
      </c>
      <c r="U1209" s="23"/>
      <c r="V1209" s="22" t="s">
        <v>67</v>
      </c>
      <c r="W1209" s="24" t="s">
        <v>3677</v>
      </c>
      <c r="X1209" s="25" t="s">
        <v>50</v>
      </c>
      <c r="Y1209" s="25" t="s">
        <v>50</v>
      </c>
      <c r="Z1209" s="25" t="s">
        <v>50</v>
      </c>
      <c r="AA1209" s="25"/>
      <c r="AB1209" s="26"/>
      <c r="AC1209" s="31"/>
      <c r="AD1209" s="32">
        <v>0</v>
      </c>
      <c r="AE1209" s="32">
        <v>2.8</v>
      </c>
      <c r="AF1209" s="32">
        <v>0.3</v>
      </c>
      <c r="AG1209" s="33">
        <v>0.1</v>
      </c>
      <c r="AH1209" s="33">
        <v>2.8</v>
      </c>
      <c r="AI1209" s="33">
        <v>0.3</v>
      </c>
      <c r="AJ1209" s="27"/>
      <c r="AK1209" s="27"/>
      <c r="AL1209" s="27">
        <v>0.27999999999999997</v>
      </c>
      <c r="AM1209" s="27"/>
      <c r="AN1209" s="27"/>
      <c r="AO1209" s="28" t="s">
        <v>365</v>
      </c>
      <c r="AP1209" s="51"/>
      <c r="AQ1209" s="51"/>
    </row>
    <row r="1210" spans="1:43" ht="12.65" customHeight="1">
      <c r="A1210" s="13" t="s">
        <v>214</v>
      </c>
      <c r="B1210" s="14" t="s">
        <v>223</v>
      </c>
      <c r="C1210" s="13">
        <v>5</v>
      </c>
      <c r="D1210" s="13" t="s">
        <v>224</v>
      </c>
      <c r="E1210" s="15" t="s">
        <v>2258</v>
      </c>
      <c r="F1210" s="13">
        <v>37387</v>
      </c>
      <c r="G1210" s="13" t="s">
        <v>253</v>
      </c>
      <c r="H1210" s="16">
        <v>45885</v>
      </c>
      <c r="I1210" s="17">
        <v>45885</v>
      </c>
      <c r="J1210" s="18">
        <f>I1210</f>
        <v>45885</v>
      </c>
      <c r="K1210" s="19">
        <v>0.45546296296296301</v>
      </c>
      <c r="L1210" s="19">
        <v>0.57115740740740739</v>
      </c>
      <c r="M1210" s="20">
        <v>0.58046296296296285</v>
      </c>
      <c r="N1210" s="19">
        <v>0.69615740740740739</v>
      </c>
      <c r="O1210" s="21">
        <f t="shared" si="39"/>
        <v>0.11569444444444454</v>
      </c>
      <c r="P1210" s="13" t="s">
        <v>1819</v>
      </c>
      <c r="Q1210" s="13" t="s">
        <v>254</v>
      </c>
      <c r="R1210" s="22" t="s">
        <v>1820</v>
      </c>
      <c r="S1210" s="22" t="s">
        <v>29</v>
      </c>
      <c r="T1210" s="23" t="s">
        <v>211</v>
      </c>
      <c r="U1210" s="23" t="s">
        <v>50</v>
      </c>
      <c r="V1210" s="22" t="s">
        <v>212</v>
      </c>
      <c r="W1210" s="24" t="s">
        <v>168</v>
      </c>
      <c r="X1210" s="25" t="s">
        <v>169</v>
      </c>
      <c r="Y1210" s="25" t="s">
        <v>114</v>
      </c>
      <c r="Z1210" s="25" t="s">
        <v>58</v>
      </c>
      <c r="AA1210" s="25"/>
      <c r="AB1210" s="26"/>
      <c r="AC1210" s="31"/>
      <c r="AD1210" s="32">
        <v>0</v>
      </c>
      <c r="AE1210" s="32">
        <v>0.8</v>
      </c>
      <c r="AF1210" s="32">
        <v>0.1</v>
      </c>
      <c r="AG1210" s="33">
        <v>0</v>
      </c>
      <c r="AH1210" s="33">
        <v>0.7</v>
      </c>
      <c r="AI1210" s="33">
        <v>0.1</v>
      </c>
      <c r="AJ1210" s="27"/>
      <c r="AK1210" s="27"/>
      <c r="AL1210" s="27">
        <v>0.18720000000000001</v>
      </c>
      <c r="AM1210" s="27"/>
      <c r="AN1210" s="27"/>
      <c r="AO1210" s="28" t="s">
        <v>365</v>
      </c>
      <c r="AP1210" s="51"/>
      <c r="AQ1210" s="51"/>
    </row>
    <row r="1211" spans="1:43" ht="12.65" customHeight="1">
      <c r="A1211" s="13" t="s">
        <v>214</v>
      </c>
      <c r="B1211" s="14" t="s">
        <v>223</v>
      </c>
      <c r="C1211" s="13">
        <v>5</v>
      </c>
      <c r="D1211" s="13" t="s">
        <v>224</v>
      </c>
      <c r="E1211" s="15" t="s">
        <v>2258</v>
      </c>
      <c r="F1211" s="13">
        <v>37387</v>
      </c>
      <c r="G1211" s="13" t="s">
        <v>253</v>
      </c>
      <c r="H1211" s="16">
        <v>45885</v>
      </c>
      <c r="I1211" s="17">
        <v>45885</v>
      </c>
      <c r="J1211" s="18">
        <f>I1211</f>
        <v>45885</v>
      </c>
      <c r="K1211" s="19">
        <v>0.57185185185185183</v>
      </c>
      <c r="L1211" s="19">
        <v>0.64405092592592594</v>
      </c>
      <c r="M1211" s="20">
        <v>0.69685185185185183</v>
      </c>
      <c r="N1211" s="19">
        <v>0.76905092592592594</v>
      </c>
      <c r="O1211" s="21">
        <f t="shared" si="39"/>
        <v>7.219907407407411E-2</v>
      </c>
      <c r="P1211" s="13" t="s">
        <v>1584</v>
      </c>
      <c r="Q1211" s="13" t="s">
        <v>254</v>
      </c>
      <c r="R1211" s="22" t="s">
        <v>1585</v>
      </c>
      <c r="S1211" s="22" t="s">
        <v>29</v>
      </c>
      <c r="T1211" s="23" t="s">
        <v>211</v>
      </c>
      <c r="U1211" s="23" t="s">
        <v>50</v>
      </c>
      <c r="V1211" s="22" t="s">
        <v>212</v>
      </c>
      <c r="W1211" s="24" t="s">
        <v>173</v>
      </c>
      <c r="X1211" s="25" t="s">
        <v>78</v>
      </c>
      <c r="Y1211" s="25" t="s">
        <v>114</v>
      </c>
      <c r="Z1211" s="25" t="s">
        <v>66</v>
      </c>
      <c r="AA1211" s="25"/>
      <c r="AB1211" s="26"/>
      <c r="AC1211" s="31"/>
      <c r="AD1211" s="32">
        <v>0</v>
      </c>
      <c r="AE1211" s="32">
        <v>0.3</v>
      </c>
      <c r="AF1211" s="32">
        <v>0</v>
      </c>
      <c r="AG1211" s="33">
        <v>0</v>
      </c>
      <c r="AH1211" s="33">
        <v>0.3</v>
      </c>
      <c r="AI1211" s="33">
        <v>0</v>
      </c>
      <c r="AJ1211" s="27"/>
      <c r="AK1211" s="27"/>
      <c r="AL1211" s="27">
        <v>0.18720000000000001</v>
      </c>
      <c r="AM1211" s="27"/>
      <c r="AN1211" s="27"/>
      <c r="AO1211" s="28" t="s">
        <v>365</v>
      </c>
      <c r="AP1211" s="51"/>
      <c r="AQ1211" s="51"/>
    </row>
    <row r="1212" spans="1:43" ht="12.65" customHeight="1">
      <c r="A1212" s="13" t="s">
        <v>214</v>
      </c>
      <c r="B1212" s="14" t="s">
        <v>223</v>
      </c>
      <c r="C1212" s="13">
        <v>5</v>
      </c>
      <c r="D1212" s="13" t="s">
        <v>224</v>
      </c>
      <c r="E1212" s="15" t="s">
        <v>2258</v>
      </c>
      <c r="F1212" s="13">
        <v>37387</v>
      </c>
      <c r="G1212" s="13" t="s">
        <v>253</v>
      </c>
      <c r="H1212" s="16">
        <v>45885</v>
      </c>
      <c r="I1212" s="17">
        <v>45885</v>
      </c>
      <c r="J1212" s="18">
        <v>45885</v>
      </c>
      <c r="K1212" s="19">
        <v>0.64447916666666671</v>
      </c>
      <c r="L1212" s="19">
        <v>0.66439814814814813</v>
      </c>
      <c r="M1212" s="20">
        <v>0.76947916666666671</v>
      </c>
      <c r="N1212" s="19">
        <v>0.78939814814814813</v>
      </c>
      <c r="O1212" s="21">
        <f t="shared" si="39"/>
        <v>1.9918981481481413E-2</v>
      </c>
      <c r="P1212" s="13" t="s">
        <v>370</v>
      </c>
      <c r="Q1212" s="13" t="s">
        <v>254</v>
      </c>
      <c r="R1212" s="22" t="s">
        <v>371</v>
      </c>
      <c r="S1212" s="22" t="s">
        <v>33</v>
      </c>
      <c r="T1212" s="23" t="s">
        <v>52</v>
      </c>
      <c r="U1212" s="23"/>
      <c r="V1212" s="22" t="s">
        <v>67</v>
      </c>
      <c r="W1212" s="24" t="s">
        <v>3677</v>
      </c>
      <c r="X1212" s="25" t="s">
        <v>50</v>
      </c>
      <c r="Y1212" s="25" t="s">
        <v>50</v>
      </c>
      <c r="Z1212" s="25" t="s">
        <v>50</v>
      </c>
      <c r="AA1212" s="25"/>
      <c r="AB1212" s="26"/>
      <c r="AC1212" s="31"/>
      <c r="AD1212" s="32">
        <v>0</v>
      </c>
      <c r="AE1212" s="32">
        <v>0.1</v>
      </c>
      <c r="AF1212" s="32">
        <v>0</v>
      </c>
      <c r="AG1212" s="33">
        <v>0</v>
      </c>
      <c r="AH1212" s="33">
        <v>0.1</v>
      </c>
      <c r="AI1212" s="33">
        <v>0</v>
      </c>
      <c r="AJ1212" s="27"/>
      <c r="AK1212" s="27"/>
      <c r="AL1212" s="27">
        <v>9.7500000000000003E-2</v>
      </c>
      <c r="AM1212" s="27"/>
      <c r="AN1212" s="27"/>
      <c r="AO1212" s="28" t="s">
        <v>365</v>
      </c>
      <c r="AP1212" s="51"/>
      <c r="AQ1212" s="51"/>
    </row>
    <row r="1213" spans="1:43" ht="12.65" customHeight="1">
      <c r="A1213" s="13" t="s">
        <v>214</v>
      </c>
      <c r="B1213" s="14" t="s">
        <v>223</v>
      </c>
      <c r="C1213" s="13">
        <v>5</v>
      </c>
      <c r="D1213" s="13" t="s">
        <v>224</v>
      </c>
      <c r="E1213" s="15" t="s">
        <v>2258</v>
      </c>
      <c r="F1213" s="13">
        <v>37387</v>
      </c>
      <c r="G1213" s="13" t="s">
        <v>253</v>
      </c>
      <c r="H1213" s="16">
        <v>45885</v>
      </c>
      <c r="I1213" s="17">
        <v>45885</v>
      </c>
      <c r="J1213" s="18">
        <f t="shared" ref="J1213:J1220" si="40">I1213</f>
        <v>45885</v>
      </c>
      <c r="K1213" s="19">
        <v>0.66476851851851848</v>
      </c>
      <c r="L1213" s="19">
        <v>0.74563657407407413</v>
      </c>
      <c r="M1213" s="20">
        <v>0.78976851851851848</v>
      </c>
      <c r="N1213" s="19">
        <v>0.87063657407407413</v>
      </c>
      <c r="O1213" s="21">
        <f t="shared" si="39"/>
        <v>8.0868055555555651E-2</v>
      </c>
      <c r="P1213" s="13" t="s">
        <v>1445</v>
      </c>
      <c r="Q1213" s="13" t="s">
        <v>254</v>
      </c>
      <c r="R1213" s="22" t="s">
        <v>1446</v>
      </c>
      <c r="S1213" s="22" t="s">
        <v>29</v>
      </c>
      <c r="T1213" s="23" t="s">
        <v>211</v>
      </c>
      <c r="U1213" s="23" t="s">
        <v>50</v>
      </c>
      <c r="V1213" s="22" t="s">
        <v>212</v>
      </c>
      <c r="W1213" s="24" t="s">
        <v>181</v>
      </c>
      <c r="X1213" s="25" t="s">
        <v>153</v>
      </c>
      <c r="Y1213" s="25" t="s">
        <v>114</v>
      </c>
      <c r="Z1213" s="25" t="s">
        <v>73</v>
      </c>
      <c r="AA1213" s="25"/>
      <c r="AB1213" s="26"/>
      <c r="AC1213" s="31"/>
      <c r="AD1213" s="32">
        <v>0</v>
      </c>
      <c r="AE1213" s="32">
        <v>0.4</v>
      </c>
      <c r="AF1213" s="32">
        <v>0</v>
      </c>
      <c r="AG1213" s="33">
        <v>0</v>
      </c>
      <c r="AH1213" s="33">
        <v>0.3</v>
      </c>
      <c r="AI1213" s="33">
        <v>0</v>
      </c>
      <c r="AJ1213" s="27"/>
      <c r="AK1213" s="27"/>
      <c r="AL1213" s="27">
        <v>0.23400000000000004</v>
      </c>
      <c r="AM1213" s="27"/>
      <c r="AN1213" s="27"/>
      <c r="AO1213" s="28" t="s">
        <v>365</v>
      </c>
      <c r="AP1213" s="51"/>
      <c r="AQ1213" s="51"/>
    </row>
    <row r="1214" spans="1:43" ht="12.65" customHeight="1">
      <c r="A1214" s="13" t="s">
        <v>214</v>
      </c>
      <c r="B1214" s="14" t="s">
        <v>223</v>
      </c>
      <c r="C1214" s="13">
        <v>5</v>
      </c>
      <c r="D1214" s="13" t="s">
        <v>224</v>
      </c>
      <c r="E1214" s="15" t="s">
        <v>2258</v>
      </c>
      <c r="F1214" s="13">
        <v>37387</v>
      </c>
      <c r="G1214" s="13" t="s">
        <v>253</v>
      </c>
      <c r="H1214" s="16">
        <v>45885</v>
      </c>
      <c r="I1214" s="17">
        <v>45885</v>
      </c>
      <c r="J1214" s="18">
        <f t="shared" si="40"/>
        <v>45885</v>
      </c>
      <c r="K1214" s="19">
        <v>0.77013888888888893</v>
      </c>
      <c r="L1214" s="19">
        <v>0.85170138888888902</v>
      </c>
      <c r="M1214" s="20">
        <v>0.89513888888888893</v>
      </c>
      <c r="N1214" s="19">
        <v>0.97670138888888902</v>
      </c>
      <c r="O1214" s="21">
        <f t="shared" si="39"/>
        <v>8.1562500000000093E-2</v>
      </c>
      <c r="P1214" s="13" t="s">
        <v>1036</v>
      </c>
      <c r="Q1214" s="13" t="s">
        <v>254</v>
      </c>
      <c r="R1214" s="22" t="s">
        <v>1037</v>
      </c>
      <c r="S1214" s="22" t="s">
        <v>29</v>
      </c>
      <c r="T1214" s="23" t="s">
        <v>97</v>
      </c>
      <c r="U1214" s="23" t="s">
        <v>50</v>
      </c>
      <c r="V1214" s="22" t="s">
        <v>3880</v>
      </c>
      <c r="W1214" s="24" t="s">
        <v>3659</v>
      </c>
      <c r="X1214" s="25" t="s">
        <v>83</v>
      </c>
      <c r="Y1214" s="25" t="s">
        <v>114</v>
      </c>
      <c r="Z1214" s="25" t="s">
        <v>71</v>
      </c>
      <c r="AA1214" s="25"/>
      <c r="AB1214" s="26"/>
      <c r="AC1214" s="31"/>
      <c r="AD1214" s="32">
        <v>0.1</v>
      </c>
      <c r="AE1214" s="32">
        <v>6.2</v>
      </c>
      <c r="AF1214" s="32">
        <v>0.4</v>
      </c>
      <c r="AG1214" s="33">
        <v>0.1</v>
      </c>
      <c r="AH1214" s="33">
        <v>6.2</v>
      </c>
      <c r="AI1214" s="33">
        <v>0.4</v>
      </c>
      <c r="AJ1214" s="27"/>
      <c r="AK1214" s="27"/>
      <c r="AL1214" s="27">
        <v>0.62</v>
      </c>
      <c r="AM1214" s="27"/>
      <c r="AN1214" s="27"/>
      <c r="AO1214" s="28" t="s">
        <v>365</v>
      </c>
      <c r="AP1214" s="51"/>
      <c r="AQ1214" s="51"/>
    </row>
    <row r="1215" spans="1:43" ht="12.65" customHeight="1">
      <c r="A1215" s="13" t="s">
        <v>214</v>
      </c>
      <c r="B1215" s="14" t="s">
        <v>223</v>
      </c>
      <c r="C1215" s="13">
        <v>5</v>
      </c>
      <c r="D1215" s="13" t="s">
        <v>224</v>
      </c>
      <c r="E1215" s="15" t="s">
        <v>2258</v>
      </c>
      <c r="F1215" s="13">
        <v>37387</v>
      </c>
      <c r="G1215" s="13" t="s">
        <v>253</v>
      </c>
      <c r="H1215" s="16">
        <v>45885</v>
      </c>
      <c r="I1215" s="17">
        <v>45885</v>
      </c>
      <c r="J1215" s="18">
        <f t="shared" si="40"/>
        <v>45885</v>
      </c>
      <c r="K1215" s="19">
        <v>0.86668981481481489</v>
      </c>
      <c r="L1215" s="19">
        <v>0.93567129629629631</v>
      </c>
      <c r="M1215" s="20">
        <v>0.99168981481481489</v>
      </c>
      <c r="N1215" s="19">
        <v>6.0671296296296293E-2</v>
      </c>
      <c r="O1215" s="21">
        <f t="shared" si="39"/>
        <v>6.8981481481481421E-2</v>
      </c>
      <c r="P1215" s="13" t="s">
        <v>376</v>
      </c>
      <c r="Q1215" s="13" t="s">
        <v>254</v>
      </c>
      <c r="R1215" s="22" t="s">
        <v>377</v>
      </c>
      <c r="S1215" s="22" t="s">
        <v>30</v>
      </c>
      <c r="T1215" s="23" t="s">
        <v>211</v>
      </c>
      <c r="U1215" s="23" t="s">
        <v>50</v>
      </c>
      <c r="V1215" s="22" t="s">
        <v>212</v>
      </c>
      <c r="W1215" s="24" t="s">
        <v>172</v>
      </c>
      <c r="X1215" s="25" t="s">
        <v>115</v>
      </c>
      <c r="Y1215" s="25" t="s">
        <v>114</v>
      </c>
      <c r="Z1215" s="25" t="s">
        <v>65</v>
      </c>
      <c r="AA1215" s="25"/>
      <c r="AB1215" s="26"/>
      <c r="AC1215" s="31"/>
      <c r="AD1215" s="32">
        <v>0</v>
      </c>
      <c r="AE1215" s="32">
        <v>2.6</v>
      </c>
      <c r="AF1215" s="32">
        <v>0.4</v>
      </c>
      <c r="AG1215" s="33">
        <v>0</v>
      </c>
      <c r="AH1215" s="33">
        <v>2.6</v>
      </c>
      <c r="AI1215" s="33">
        <v>0.4</v>
      </c>
      <c r="AJ1215" s="27"/>
      <c r="AK1215" s="27"/>
      <c r="AL1215" s="27">
        <v>0.26</v>
      </c>
      <c r="AM1215" s="27"/>
      <c r="AN1215" s="27"/>
      <c r="AO1215" s="28" t="s">
        <v>365</v>
      </c>
      <c r="AP1215" s="51"/>
      <c r="AQ1215" s="51"/>
    </row>
    <row r="1216" spans="1:43" ht="12.65" customHeight="1">
      <c r="A1216" s="13" t="s">
        <v>214</v>
      </c>
      <c r="B1216" s="14" t="s">
        <v>223</v>
      </c>
      <c r="C1216" s="13">
        <v>5</v>
      </c>
      <c r="D1216" s="13" t="s">
        <v>224</v>
      </c>
      <c r="E1216" s="15" t="s">
        <v>2258</v>
      </c>
      <c r="F1216" s="13">
        <v>37387</v>
      </c>
      <c r="G1216" s="13"/>
      <c r="H1216" s="16">
        <v>45885</v>
      </c>
      <c r="I1216" s="17">
        <v>45886</v>
      </c>
      <c r="J1216" s="18">
        <f t="shared" si="40"/>
        <v>45886</v>
      </c>
      <c r="K1216" s="19">
        <v>0.9443287037037037</v>
      </c>
      <c r="L1216" s="19">
        <v>1.0549537037037038</v>
      </c>
      <c r="M1216" s="20">
        <v>6.9328703703703712E-2</v>
      </c>
      <c r="N1216" s="19">
        <v>0.1799537037037037</v>
      </c>
      <c r="O1216" s="21">
        <f t="shared" si="39"/>
        <v>0.11062499999999999</v>
      </c>
      <c r="P1216" s="13" t="s">
        <v>529</v>
      </c>
      <c r="Q1216" s="13" t="s">
        <v>254</v>
      </c>
      <c r="R1216" s="22" t="s">
        <v>530</v>
      </c>
      <c r="S1216" s="22" t="s">
        <v>31</v>
      </c>
      <c r="T1216" s="23" t="s">
        <v>211</v>
      </c>
      <c r="U1216" s="23" t="s">
        <v>50</v>
      </c>
      <c r="V1216" s="22" t="s">
        <v>212</v>
      </c>
      <c r="W1216" s="24" t="s">
        <v>166</v>
      </c>
      <c r="X1216" s="25" t="s">
        <v>167</v>
      </c>
      <c r="Y1216" s="25" t="s">
        <v>114</v>
      </c>
      <c r="Z1216" s="25" t="s">
        <v>91</v>
      </c>
      <c r="AA1216" s="25"/>
      <c r="AB1216" s="26"/>
      <c r="AC1216" s="31"/>
      <c r="AD1216" s="32">
        <v>0</v>
      </c>
      <c r="AE1216" s="32">
        <v>0</v>
      </c>
      <c r="AF1216" s="32">
        <v>0</v>
      </c>
      <c r="AG1216" s="33">
        <v>0</v>
      </c>
      <c r="AH1216" s="33">
        <v>0</v>
      </c>
      <c r="AI1216" s="33">
        <v>0</v>
      </c>
      <c r="AJ1216" s="27"/>
      <c r="AK1216" s="27"/>
      <c r="AL1216" s="27">
        <v>7.8000000000000014E-2</v>
      </c>
      <c r="AM1216" s="27"/>
      <c r="AN1216" s="27"/>
      <c r="AO1216" s="28" t="s">
        <v>365</v>
      </c>
      <c r="AP1216" s="51"/>
      <c r="AQ1216" s="51"/>
    </row>
    <row r="1217" spans="1:43" ht="12.65" customHeight="1">
      <c r="A1217" s="13" t="s">
        <v>214</v>
      </c>
      <c r="B1217" s="14" t="s">
        <v>223</v>
      </c>
      <c r="C1217" s="13">
        <v>5</v>
      </c>
      <c r="D1217" s="13" t="s">
        <v>224</v>
      </c>
      <c r="E1217" s="15" t="s">
        <v>2258</v>
      </c>
      <c r="F1217" s="13">
        <v>37387</v>
      </c>
      <c r="G1217" s="13" t="s">
        <v>253</v>
      </c>
      <c r="H1217" s="16">
        <v>45886</v>
      </c>
      <c r="I1217" s="17">
        <v>45886</v>
      </c>
      <c r="J1217" s="18">
        <f t="shared" si="40"/>
        <v>45886</v>
      </c>
      <c r="K1217" s="19">
        <v>0.13443287037037036</v>
      </c>
      <c r="L1217" s="19">
        <v>0.19829861111111111</v>
      </c>
      <c r="M1217" s="20">
        <v>0.25943287037037038</v>
      </c>
      <c r="N1217" s="19">
        <v>0.32329861111111113</v>
      </c>
      <c r="O1217" s="21">
        <f t="shared" ref="O1217:O1280" si="41">IF(N1217&gt;M1217,N1217-M1217,(N1217+1)-M1217)</f>
        <v>6.3865740740740751E-2</v>
      </c>
      <c r="P1217" s="13" t="s">
        <v>1447</v>
      </c>
      <c r="Q1217" s="13" t="s">
        <v>254</v>
      </c>
      <c r="R1217" s="22" t="s">
        <v>1448</v>
      </c>
      <c r="S1217" s="22" t="s">
        <v>31</v>
      </c>
      <c r="T1217" s="23" t="s">
        <v>211</v>
      </c>
      <c r="U1217" s="23" t="s">
        <v>50</v>
      </c>
      <c r="V1217" s="22" t="s">
        <v>212</v>
      </c>
      <c r="W1217" s="24" t="s">
        <v>173</v>
      </c>
      <c r="X1217" s="25" t="s">
        <v>78</v>
      </c>
      <c r="Y1217" s="25" t="s">
        <v>114</v>
      </c>
      <c r="Z1217" s="25" t="s">
        <v>66</v>
      </c>
      <c r="AA1217" s="25"/>
      <c r="AB1217" s="26"/>
      <c r="AC1217" s="31"/>
      <c r="AD1217" s="32">
        <v>0</v>
      </c>
      <c r="AE1217" s="32">
        <v>0</v>
      </c>
      <c r="AF1217" s="32">
        <v>0</v>
      </c>
      <c r="AG1217" s="33">
        <v>0</v>
      </c>
      <c r="AH1217" s="33">
        <v>0</v>
      </c>
      <c r="AI1217" s="33">
        <v>0</v>
      </c>
      <c r="AJ1217" s="27"/>
      <c r="AK1217" s="27"/>
      <c r="AL1217" s="27">
        <v>7.8000000000000014E-2</v>
      </c>
      <c r="AM1217" s="27"/>
      <c r="AN1217" s="27"/>
      <c r="AO1217" s="28" t="s">
        <v>365</v>
      </c>
      <c r="AP1217" s="51"/>
      <c r="AQ1217" s="51"/>
    </row>
    <row r="1218" spans="1:43" ht="12.65" customHeight="1">
      <c r="A1218" s="13" t="s">
        <v>214</v>
      </c>
      <c r="B1218" s="14" t="s">
        <v>223</v>
      </c>
      <c r="C1218" s="13">
        <v>5</v>
      </c>
      <c r="D1218" s="13" t="s">
        <v>224</v>
      </c>
      <c r="E1218" s="15" t="s">
        <v>2258</v>
      </c>
      <c r="F1218" s="13">
        <v>37387</v>
      </c>
      <c r="G1218" s="13" t="s">
        <v>253</v>
      </c>
      <c r="H1218" s="16">
        <v>45886</v>
      </c>
      <c r="I1218" s="17">
        <v>45886</v>
      </c>
      <c r="J1218" s="18">
        <f t="shared" si="40"/>
        <v>45886</v>
      </c>
      <c r="K1218" s="19">
        <v>0.20997685185185186</v>
      </c>
      <c r="L1218" s="19">
        <v>0.28185185185185185</v>
      </c>
      <c r="M1218" s="20">
        <v>0.33497685185185183</v>
      </c>
      <c r="N1218" s="19">
        <v>0.40685185185185185</v>
      </c>
      <c r="O1218" s="21">
        <f t="shared" si="41"/>
        <v>7.1875000000000022E-2</v>
      </c>
      <c r="P1218" s="13" t="s">
        <v>1517</v>
      </c>
      <c r="Q1218" s="13" t="s">
        <v>254</v>
      </c>
      <c r="R1218" s="22" t="s">
        <v>1518</v>
      </c>
      <c r="S1218" s="22" t="s">
        <v>31</v>
      </c>
      <c r="T1218" s="23" t="s">
        <v>211</v>
      </c>
      <c r="U1218" s="23" t="s">
        <v>50</v>
      </c>
      <c r="V1218" s="22" t="s">
        <v>212</v>
      </c>
      <c r="W1218" s="24" t="s">
        <v>181</v>
      </c>
      <c r="X1218" s="25" t="s">
        <v>153</v>
      </c>
      <c r="Y1218" s="25" t="s">
        <v>114</v>
      </c>
      <c r="Z1218" s="25" t="s">
        <v>73</v>
      </c>
      <c r="AA1218" s="25"/>
      <c r="AB1218" s="26"/>
      <c r="AC1218" s="31"/>
      <c r="AD1218" s="32">
        <v>0</v>
      </c>
      <c r="AE1218" s="32">
        <v>0</v>
      </c>
      <c r="AF1218" s="32">
        <v>0</v>
      </c>
      <c r="AG1218" s="33">
        <v>0</v>
      </c>
      <c r="AH1218" s="33">
        <v>0</v>
      </c>
      <c r="AI1218" s="33">
        <v>0</v>
      </c>
      <c r="AJ1218" s="27"/>
      <c r="AK1218" s="27"/>
      <c r="AL1218" s="27">
        <v>7.8000000000000014E-2</v>
      </c>
      <c r="AM1218" s="27"/>
      <c r="AN1218" s="27"/>
      <c r="AO1218" s="28" t="s">
        <v>365</v>
      </c>
      <c r="AP1218" s="51"/>
      <c r="AQ1218" s="51"/>
    </row>
    <row r="1219" spans="1:43" ht="12.65" customHeight="1">
      <c r="A1219" s="13" t="s">
        <v>214</v>
      </c>
      <c r="B1219" s="14" t="s">
        <v>223</v>
      </c>
      <c r="C1219" s="13">
        <v>5</v>
      </c>
      <c r="D1219" s="13" t="s">
        <v>224</v>
      </c>
      <c r="E1219" s="15" t="s">
        <v>2258</v>
      </c>
      <c r="F1219" s="13">
        <v>37387</v>
      </c>
      <c r="G1219" s="13" t="s">
        <v>253</v>
      </c>
      <c r="H1219" s="16">
        <v>45886</v>
      </c>
      <c r="I1219" s="17">
        <v>45886</v>
      </c>
      <c r="J1219" s="18">
        <f t="shared" si="40"/>
        <v>45886</v>
      </c>
      <c r="K1219" s="19">
        <v>0.29387731481481483</v>
      </c>
      <c r="L1219" s="19">
        <v>0.36309027777777775</v>
      </c>
      <c r="M1219" s="20">
        <v>0.41887731481481483</v>
      </c>
      <c r="N1219" s="19">
        <v>0.48809027777777775</v>
      </c>
      <c r="O1219" s="21">
        <f t="shared" si="41"/>
        <v>6.9212962962962921E-2</v>
      </c>
      <c r="P1219" s="13" t="s">
        <v>376</v>
      </c>
      <c r="Q1219" s="13" t="s">
        <v>254</v>
      </c>
      <c r="R1219" s="22" t="s">
        <v>377</v>
      </c>
      <c r="S1219" s="22" t="s">
        <v>31</v>
      </c>
      <c r="T1219" s="23" t="s">
        <v>211</v>
      </c>
      <c r="U1219" s="23" t="s">
        <v>50</v>
      </c>
      <c r="V1219" s="22" t="s">
        <v>212</v>
      </c>
      <c r="W1219" s="24" t="s">
        <v>172</v>
      </c>
      <c r="X1219" s="25" t="s">
        <v>115</v>
      </c>
      <c r="Y1219" s="25" t="s">
        <v>114</v>
      </c>
      <c r="Z1219" s="25" t="s">
        <v>65</v>
      </c>
      <c r="AA1219" s="25"/>
      <c r="AB1219" s="26"/>
      <c r="AC1219" s="31"/>
      <c r="AD1219" s="32">
        <v>0</v>
      </c>
      <c r="AE1219" s="32">
        <v>0.5</v>
      </c>
      <c r="AF1219" s="32">
        <v>0.1</v>
      </c>
      <c r="AG1219" s="33">
        <v>0</v>
      </c>
      <c r="AH1219" s="33">
        <v>0.5</v>
      </c>
      <c r="AI1219" s="33">
        <v>0.1</v>
      </c>
      <c r="AJ1219" s="27"/>
      <c r="AK1219" s="27"/>
      <c r="AL1219" s="27">
        <v>7.8000000000000014E-2</v>
      </c>
      <c r="AM1219" s="27"/>
      <c r="AN1219" s="27"/>
      <c r="AO1219" s="28" t="s">
        <v>365</v>
      </c>
      <c r="AP1219" s="51"/>
      <c r="AQ1219" s="51"/>
    </row>
    <row r="1220" spans="1:43" ht="12.65" customHeight="1">
      <c r="A1220" s="13" t="s">
        <v>214</v>
      </c>
      <c r="B1220" s="14" t="s">
        <v>223</v>
      </c>
      <c r="C1220" s="13">
        <v>5</v>
      </c>
      <c r="D1220" s="13" t="s">
        <v>224</v>
      </c>
      <c r="E1220" s="15" t="s">
        <v>2258</v>
      </c>
      <c r="F1220" s="13">
        <v>37387</v>
      </c>
      <c r="G1220" s="13" t="s">
        <v>253</v>
      </c>
      <c r="H1220" s="16">
        <v>45886</v>
      </c>
      <c r="I1220" s="17">
        <v>45886</v>
      </c>
      <c r="J1220" s="18">
        <f t="shared" si="40"/>
        <v>45886</v>
      </c>
      <c r="K1220" s="19">
        <v>0.37480324074074073</v>
      </c>
      <c r="L1220" s="19">
        <v>0.44839120370370372</v>
      </c>
      <c r="M1220" s="20">
        <v>0.49980324074074073</v>
      </c>
      <c r="N1220" s="19">
        <v>0.57339120370370367</v>
      </c>
      <c r="O1220" s="21">
        <f t="shared" si="41"/>
        <v>7.3587962962962938E-2</v>
      </c>
      <c r="P1220" s="13" t="s">
        <v>1449</v>
      </c>
      <c r="Q1220" s="13" t="s">
        <v>254</v>
      </c>
      <c r="R1220" s="22" t="s">
        <v>1450</v>
      </c>
      <c r="S1220" s="22" t="s">
        <v>31</v>
      </c>
      <c r="T1220" s="23" t="s">
        <v>97</v>
      </c>
      <c r="U1220" s="23" t="s">
        <v>50</v>
      </c>
      <c r="V1220" s="22" t="s">
        <v>3880</v>
      </c>
      <c r="W1220" s="24" t="s">
        <v>3659</v>
      </c>
      <c r="X1220" s="25" t="s">
        <v>83</v>
      </c>
      <c r="Y1220" s="25" t="s">
        <v>114</v>
      </c>
      <c r="Z1220" s="25" t="s">
        <v>71</v>
      </c>
      <c r="AA1220" s="25"/>
      <c r="AB1220" s="26"/>
      <c r="AC1220" s="31"/>
      <c r="AD1220" s="32">
        <v>0</v>
      </c>
      <c r="AE1220" s="32">
        <v>0.2</v>
      </c>
      <c r="AF1220" s="32">
        <v>0</v>
      </c>
      <c r="AG1220" s="33">
        <v>0</v>
      </c>
      <c r="AH1220" s="33">
        <v>0.1</v>
      </c>
      <c r="AI1220" s="33">
        <v>0</v>
      </c>
      <c r="AJ1220" s="27"/>
      <c r="AK1220" s="27"/>
      <c r="AL1220" s="27">
        <v>7.8000000000000014E-2</v>
      </c>
      <c r="AM1220" s="27"/>
      <c r="AN1220" s="27"/>
      <c r="AO1220" s="28" t="s">
        <v>365</v>
      </c>
      <c r="AP1220" s="51"/>
      <c r="AQ1220" s="51"/>
    </row>
    <row r="1221" spans="1:43" ht="12.65" customHeight="1">
      <c r="A1221" s="13" t="s">
        <v>214</v>
      </c>
      <c r="B1221" s="14" t="s">
        <v>223</v>
      </c>
      <c r="C1221" s="13">
        <v>5</v>
      </c>
      <c r="D1221" s="13" t="s">
        <v>224</v>
      </c>
      <c r="E1221" s="15" t="s">
        <v>2258</v>
      </c>
      <c r="F1221" s="13">
        <v>37387</v>
      </c>
      <c r="G1221" s="13" t="s">
        <v>253</v>
      </c>
      <c r="H1221" s="16">
        <v>45886</v>
      </c>
      <c r="I1221" s="17">
        <v>45886</v>
      </c>
      <c r="J1221" s="18">
        <v>45886</v>
      </c>
      <c r="K1221" s="19">
        <v>0.45003472222222224</v>
      </c>
      <c r="L1221" s="19">
        <v>0.4533449074074074</v>
      </c>
      <c r="M1221" s="20">
        <v>0.57503472222222218</v>
      </c>
      <c r="N1221" s="19">
        <v>0.5783449074074074</v>
      </c>
      <c r="O1221" s="21">
        <f t="shared" si="41"/>
        <v>3.3101851851852215E-3</v>
      </c>
      <c r="P1221" s="13" t="s">
        <v>1038</v>
      </c>
      <c r="Q1221" s="13" t="s">
        <v>254</v>
      </c>
      <c r="R1221" s="22" t="s">
        <v>1039</v>
      </c>
      <c r="S1221" s="22" t="s">
        <v>33</v>
      </c>
      <c r="T1221" s="23" t="s">
        <v>97</v>
      </c>
      <c r="U1221" s="23"/>
      <c r="V1221" s="22" t="s">
        <v>3880</v>
      </c>
      <c r="W1221" s="24" t="s">
        <v>3677</v>
      </c>
      <c r="X1221" s="25" t="s">
        <v>50</v>
      </c>
      <c r="Y1221" s="25" t="s">
        <v>50</v>
      </c>
      <c r="Z1221" s="25" t="s">
        <v>50</v>
      </c>
      <c r="AA1221" s="25"/>
      <c r="AB1221" s="26"/>
      <c r="AC1221" s="31"/>
      <c r="AD1221" s="32">
        <v>0</v>
      </c>
      <c r="AE1221" s="32">
        <v>0</v>
      </c>
      <c r="AF1221" s="32">
        <v>0</v>
      </c>
      <c r="AG1221" s="33">
        <v>0</v>
      </c>
      <c r="AH1221" s="33">
        <v>0</v>
      </c>
      <c r="AI1221" s="33">
        <v>0</v>
      </c>
      <c r="AJ1221" s="27"/>
      <c r="AK1221" s="27"/>
      <c r="AL1221" s="27">
        <v>7.8000000000000014E-2</v>
      </c>
      <c r="AM1221" s="27"/>
      <c r="AN1221" s="27"/>
      <c r="AO1221" s="28" t="s">
        <v>365</v>
      </c>
      <c r="AP1221" s="51"/>
      <c r="AQ1221" s="51"/>
    </row>
    <row r="1222" spans="1:43" ht="12.65" customHeight="1">
      <c r="A1222" s="13" t="s">
        <v>214</v>
      </c>
      <c r="B1222" s="14" t="s">
        <v>223</v>
      </c>
      <c r="C1222" s="13">
        <v>5</v>
      </c>
      <c r="D1222" s="13" t="s">
        <v>224</v>
      </c>
      <c r="E1222" s="15" t="s">
        <v>2258</v>
      </c>
      <c r="F1222" s="13">
        <v>37387</v>
      </c>
      <c r="G1222" s="13" t="s">
        <v>253</v>
      </c>
      <c r="H1222" s="16">
        <v>45886</v>
      </c>
      <c r="I1222" s="17">
        <v>45886</v>
      </c>
      <c r="J1222" s="18">
        <f t="shared" ref="J1222:J1234" si="42">I1222</f>
        <v>45886</v>
      </c>
      <c r="K1222" s="19">
        <v>0.71832175925925923</v>
      </c>
      <c r="L1222" s="19">
        <v>0.79472222222222222</v>
      </c>
      <c r="M1222" s="20">
        <v>0.84332175925925923</v>
      </c>
      <c r="N1222" s="19">
        <v>0.91972222222222222</v>
      </c>
      <c r="O1222" s="21">
        <f t="shared" si="41"/>
        <v>7.6400462962962989E-2</v>
      </c>
      <c r="P1222" s="13" t="s">
        <v>378</v>
      </c>
      <c r="Q1222" s="13" t="s">
        <v>254</v>
      </c>
      <c r="R1222" s="22" t="s">
        <v>379</v>
      </c>
      <c r="S1222" s="22" t="s">
        <v>30</v>
      </c>
      <c r="T1222" s="23" t="s">
        <v>211</v>
      </c>
      <c r="U1222" s="23" t="s">
        <v>50</v>
      </c>
      <c r="V1222" s="22" t="s">
        <v>212</v>
      </c>
      <c r="W1222" s="24" t="s">
        <v>192</v>
      </c>
      <c r="X1222" s="25" t="s">
        <v>88</v>
      </c>
      <c r="Y1222" s="25" t="s">
        <v>114</v>
      </c>
      <c r="Z1222" s="25" t="s">
        <v>60</v>
      </c>
      <c r="AA1222" s="25"/>
      <c r="AB1222" s="26"/>
      <c r="AC1222" s="31"/>
      <c r="AD1222" s="32">
        <v>0</v>
      </c>
      <c r="AE1222" s="32">
        <v>0.9</v>
      </c>
      <c r="AF1222" s="32">
        <v>0</v>
      </c>
      <c r="AG1222" s="33">
        <v>0</v>
      </c>
      <c r="AH1222" s="33">
        <v>0.9</v>
      </c>
      <c r="AI1222" s="33">
        <v>0</v>
      </c>
      <c r="AJ1222" s="27"/>
      <c r="AK1222" s="27"/>
      <c r="AL1222" s="27">
        <v>9.7500000000000003E-2</v>
      </c>
      <c r="AM1222" s="27"/>
      <c r="AN1222" s="27"/>
      <c r="AO1222" s="28" t="s">
        <v>365</v>
      </c>
      <c r="AP1222" s="51"/>
      <c r="AQ1222" s="51"/>
    </row>
    <row r="1223" spans="1:43" ht="12.65" customHeight="1">
      <c r="A1223" s="13" t="s">
        <v>214</v>
      </c>
      <c r="B1223" s="14" t="s">
        <v>223</v>
      </c>
      <c r="C1223" s="13">
        <v>5</v>
      </c>
      <c r="D1223" s="13" t="s">
        <v>224</v>
      </c>
      <c r="E1223" s="15" t="s">
        <v>2258</v>
      </c>
      <c r="F1223" s="13">
        <v>37387</v>
      </c>
      <c r="G1223" s="13" t="s">
        <v>253</v>
      </c>
      <c r="H1223" s="16">
        <v>45886</v>
      </c>
      <c r="I1223" s="17">
        <v>45886</v>
      </c>
      <c r="J1223" s="18">
        <f t="shared" si="42"/>
        <v>45886</v>
      </c>
      <c r="K1223" s="19">
        <v>0.8021759259259259</v>
      </c>
      <c r="L1223" s="19">
        <v>0.86390046296296297</v>
      </c>
      <c r="M1223" s="20">
        <v>0.9271759259259259</v>
      </c>
      <c r="N1223" s="19">
        <v>0.98890046296296297</v>
      </c>
      <c r="O1223" s="21">
        <f t="shared" si="41"/>
        <v>6.1724537037037064E-2</v>
      </c>
      <c r="P1223" s="13" t="s">
        <v>380</v>
      </c>
      <c r="Q1223" s="13" t="s">
        <v>254</v>
      </c>
      <c r="R1223" s="22" t="s">
        <v>381</v>
      </c>
      <c r="S1223" s="22" t="s">
        <v>32</v>
      </c>
      <c r="T1223" s="23" t="s">
        <v>211</v>
      </c>
      <c r="U1223" s="23" t="s">
        <v>50</v>
      </c>
      <c r="V1223" s="22" t="s">
        <v>212</v>
      </c>
      <c r="W1223" s="24" t="s">
        <v>178</v>
      </c>
      <c r="X1223" s="25" t="s">
        <v>179</v>
      </c>
      <c r="Y1223" s="25" t="s">
        <v>114</v>
      </c>
      <c r="Z1223" s="25" t="s">
        <v>57</v>
      </c>
      <c r="AA1223" s="25"/>
      <c r="AB1223" s="26"/>
      <c r="AC1223" s="31"/>
      <c r="AD1223" s="32">
        <v>0</v>
      </c>
      <c r="AE1223" s="32">
        <v>0.7</v>
      </c>
      <c r="AF1223" s="32">
        <v>0</v>
      </c>
      <c r="AG1223" s="33">
        <v>0</v>
      </c>
      <c r="AH1223" s="33">
        <v>0.7</v>
      </c>
      <c r="AI1223" s="33">
        <v>0</v>
      </c>
      <c r="AJ1223" s="27"/>
      <c r="AK1223" s="27"/>
      <c r="AL1223" s="27">
        <v>9.7500000000000003E-2</v>
      </c>
      <c r="AM1223" s="27"/>
      <c r="AN1223" s="27"/>
      <c r="AO1223" s="28" t="s">
        <v>365</v>
      </c>
      <c r="AP1223" s="51"/>
      <c r="AQ1223" s="51"/>
    </row>
    <row r="1224" spans="1:43" ht="12.65" customHeight="1">
      <c r="A1224" s="13" t="s">
        <v>214</v>
      </c>
      <c r="B1224" s="14" t="s">
        <v>223</v>
      </c>
      <c r="C1224" s="13">
        <v>5</v>
      </c>
      <c r="D1224" s="13" t="s">
        <v>224</v>
      </c>
      <c r="E1224" s="15" t="s">
        <v>2258</v>
      </c>
      <c r="F1224" s="13">
        <v>37387</v>
      </c>
      <c r="G1224" s="13" t="s">
        <v>253</v>
      </c>
      <c r="H1224" s="16">
        <v>45886</v>
      </c>
      <c r="I1224" s="17">
        <v>45886</v>
      </c>
      <c r="J1224" s="18">
        <f t="shared" si="42"/>
        <v>45886</v>
      </c>
      <c r="K1224" s="19">
        <v>0.86525462962962962</v>
      </c>
      <c r="L1224" s="19">
        <v>0.87415509259259261</v>
      </c>
      <c r="M1224" s="20">
        <v>0.99025462962962962</v>
      </c>
      <c r="N1224" s="19">
        <v>0.99915509259259261</v>
      </c>
      <c r="O1224" s="21">
        <f t="shared" si="41"/>
        <v>8.900462962962985E-3</v>
      </c>
      <c r="P1224" s="13" t="s">
        <v>52</v>
      </c>
      <c r="Q1224" s="13" t="s">
        <v>254</v>
      </c>
      <c r="R1224" s="22" t="s">
        <v>382</v>
      </c>
      <c r="S1224" s="22" t="s">
        <v>32</v>
      </c>
      <c r="T1224" s="23" t="s">
        <v>211</v>
      </c>
      <c r="U1224" s="23" t="s">
        <v>50</v>
      </c>
      <c r="V1224" s="22" t="s">
        <v>212</v>
      </c>
      <c r="W1224" s="24" t="s">
        <v>201</v>
      </c>
      <c r="X1224" s="25" t="s">
        <v>126</v>
      </c>
      <c r="Y1224" s="25" t="s">
        <v>114</v>
      </c>
      <c r="Z1224" s="25" t="s">
        <v>56</v>
      </c>
      <c r="AA1224" s="25"/>
      <c r="AB1224" s="26"/>
      <c r="AC1224" s="31"/>
      <c r="AD1224" s="32">
        <v>0</v>
      </c>
      <c r="AE1224" s="32">
        <v>0</v>
      </c>
      <c r="AF1224" s="32">
        <v>0</v>
      </c>
      <c r="AG1224" s="33">
        <v>0</v>
      </c>
      <c r="AH1224" s="33">
        <v>0</v>
      </c>
      <c r="AI1224" s="33">
        <v>0</v>
      </c>
      <c r="AJ1224" s="27"/>
      <c r="AK1224" s="27"/>
      <c r="AL1224" s="27">
        <v>9.7500000000000003E-2</v>
      </c>
      <c r="AM1224" s="27"/>
      <c r="AN1224" s="27"/>
      <c r="AO1224" s="28" t="s">
        <v>365</v>
      </c>
      <c r="AP1224" s="51"/>
      <c r="AQ1224" s="51"/>
    </row>
    <row r="1225" spans="1:43" ht="12.65" customHeight="1">
      <c r="A1225" s="13" t="s">
        <v>214</v>
      </c>
      <c r="B1225" s="14" t="s">
        <v>223</v>
      </c>
      <c r="C1225" s="13">
        <v>5</v>
      </c>
      <c r="D1225" s="13" t="s">
        <v>224</v>
      </c>
      <c r="E1225" s="15" t="s">
        <v>2258</v>
      </c>
      <c r="F1225" s="13">
        <v>37387</v>
      </c>
      <c r="G1225" s="13" t="s">
        <v>253</v>
      </c>
      <c r="H1225" s="16">
        <v>45886</v>
      </c>
      <c r="I1225" s="17">
        <v>45887</v>
      </c>
      <c r="J1225" s="18">
        <f t="shared" si="42"/>
        <v>45887</v>
      </c>
      <c r="K1225" s="19">
        <v>0.87509259259259264</v>
      </c>
      <c r="L1225" s="19">
        <v>0.94771990740740741</v>
      </c>
      <c r="M1225" s="20">
        <v>9.2592592592592588E-5</v>
      </c>
      <c r="N1225" s="19">
        <v>7.27199074074074E-2</v>
      </c>
      <c r="O1225" s="21">
        <f t="shared" si="41"/>
        <v>7.2627314814814811E-2</v>
      </c>
      <c r="P1225" s="13" t="s">
        <v>1089</v>
      </c>
      <c r="Q1225" s="13" t="s">
        <v>254</v>
      </c>
      <c r="R1225" s="22" t="s">
        <v>1090</v>
      </c>
      <c r="S1225" s="22" t="s">
        <v>31</v>
      </c>
      <c r="T1225" s="23" t="s">
        <v>211</v>
      </c>
      <c r="U1225" s="23" t="s">
        <v>50</v>
      </c>
      <c r="V1225" s="22" t="s">
        <v>212</v>
      </c>
      <c r="W1225" s="24" t="s">
        <v>184</v>
      </c>
      <c r="X1225" s="25" t="s">
        <v>185</v>
      </c>
      <c r="Y1225" s="25" t="s">
        <v>114</v>
      </c>
      <c r="Z1225" s="25" t="s">
        <v>54</v>
      </c>
      <c r="AA1225" s="25"/>
      <c r="AB1225" s="26"/>
      <c r="AC1225" s="31"/>
      <c r="AD1225" s="32">
        <v>0</v>
      </c>
      <c r="AE1225" s="32">
        <v>0</v>
      </c>
      <c r="AF1225" s="32">
        <v>0</v>
      </c>
      <c r="AG1225" s="33">
        <v>0</v>
      </c>
      <c r="AH1225" s="33">
        <v>0</v>
      </c>
      <c r="AI1225" s="33">
        <v>0</v>
      </c>
      <c r="AJ1225" s="27"/>
      <c r="AK1225" s="27"/>
      <c r="AL1225" s="27">
        <v>0.06</v>
      </c>
      <c r="AM1225" s="27"/>
      <c r="AN1225" s="27"/>
      <c r="AO1225" s="28" t="s">
        <v>365</v>
      </c>
      <c r="AP1225" s="51"/>
      <c r="AQ1225" s="51"/>
    </row>
    <row r="1226" spans="1:43" ht="12.65" customHeight="1">
      <c r="A1226" s="13" t="s">
        <v>214</v>
      </c>
      <c r="B1226" s="14" t="s">
        <v>223</v>
      </c>
      <c r="C1226" s="13">
        <v>5</v>
      </c>
      <c r="D1226" s="13" t="s">
        <v>224</v>
      </c>
      <c r="E1226" s="15" t="s">
        <v>2258</v>
      </c>
      <c r="F1226" s="13">
        <v>37387</v>
      </c>
      <c r="G1226" s="13" t="s">
        <v>253</v>
      </c>
      <c r="H1226" s="16">
        <v>45887</v>
      </c>
      <c r="I1226" s="17">
        <v>45887</v>
      </c>
      <c r="J1226" s="18">
        <f t="shared" si="42"/>
        <v>45887</v>
      </c>
      <c r="K1226" s="19">
        <v>0.2084027777777778</v>
      </c>
      <c r="L1226" s="19">
        <v>0.27072916666666663</v>
      </c>
      <c r="M1226" s="20">
        <v>0.33340277777777777</v>
      </c>
      <c r="N1226" s="19">
        <v>0.39572916666666663</v>
      </c>
      <c r="O1226" s="21">
        <f t="shared" si="41"/>
        <v>6.2326388888888862E-2</v>
      </c>
      <c r="P1226" s="13" t="s">
        <v>380</v>
      </c>
      <c r="Q1226" s="13" t="s">
        <v>254</v>
      </c>
      <c r="R1226" s="22" t="s">
        <v>381</v>
      </c>
      <c r="S1226" s="22" t="s">
        <v>32</v>
      </c>
      <c r="T1226" s="23" t="s">
        <v>211</v>
      </c>
      <c r="U1226" s="23" t="s">
        <v>50</v>
      </c>
      <c r="V1226" s="22" t="s">
        <v>212</v>
      </c>
      <c r="W1226" s="24" t="s">
        <v>178</v>
      </c>
      <c r="X1226" s="25" t="s">
        <v>179</v>
      </c>
      <c r="Y1226" s="25" t="s">
        <v>114</v>
      </c>
      <c r="Z1226" s="25" t="s">
        <v>57</v>
      </c>
      <c r="AA1226" s="25"/>
      <c r="AB1226" s="26"/>
      <c r="AC1226" s="31"/>
      <c r="AD1226" s="32">
        <v>0</v>
      </c>
      <c r="AE1226" s="32">
        <v>0.3</v>
      </c>
      <c r="AF1226" s="32">
        <v>0</v>
      </c>
      <c r="AG1226" s="33">
        <v>0</v>
      </c>
      <c r="AH1226" s="33">
        <v>0.3</v>
      </c>
      <c r="AI1226" s="33">
        <v>0</v>
      </c>
      <c r="AJ1226" s="27"/>
      <c r="AK1226" s="27"/>
      <c r="AL1226" s="27">
        <v>0.06</v>
      </c>
      <c r="AM1226" s="27"/>
      <c r="AN1226" s="27"/>
      <c r="AO1226" s="28" t="s">
        <v>365</v>
      </c>
      <c r="AP1226" s="51"/>
      <c r="AQ1226" s="51"/>
    </row>
    <row r="1227" spans="1:43" ht="12.65" customHeight="1">
      <c r="A1227" s="13" t="s">
        <v>214</v>
      </c>
      <c r="B1227" s="14" t="s">
        <v>223</v>
      </c>
      <c r="C1227" s="13">
        <v>5</v>
      </c>
      <c r="D1227" s="13" t="s">
        <v>224</v>
      </c>
      <c r="E1227" s="15" t="s">
        <v>2258</v>
      </c>
      <c r="F1227" s="13">
        <v>37387</v>
      </c>
      <c r="G1227" s="13" t="s">
        <v>253</v>
      </c>
      <c r="H1227" s="16">
        <v>45887</v>
      </c>
      <c r="I1227" s="17">
        <v>45887</v>
      </c>
      <c r="J1227" s="18">
        <f t="shared" si="42"/>
        <v>45887</v>
      </c>
      <c r="K1227" s="19">
        <v>0.29171296296296301</v>
      </c>
      <c r="L1227" s="19">
        <v>0.37026620370370367</v>
      </c>
      <c r="M1227" s="20">
        <v>0.41671296296296301</v>
      </c>
      <c r="N1227" s="19">
        <v>0.49526620370370367</v>
      </c>
      <c r="O1227" s="21">
        <f t="shared" si="41"/>
        <v>7.855324074074066E-2</v>
      </c>
      <c r="P1227" s="13" t="s">
        <v>1449</v>
      </c>
      <c r="Q1227" s="13" t="s">
        <v>254</v>
      </c>
      <c r="R1227" s="22" t="s">
        <v>1450</v>
      </c>
      <c r="S1227" s="22" t="s">
        <v>31</v>
      </c>
      <c r="T1227" s="23" t="s">
        <v>97</v>
      </c>
      <c r="U1227" s="23" t="s">
        <v>50</v>
      </c>
      <c r="V1227" s="22" t="s">
        <v>3880</v>
      </c>
      <c r="W1227" s="24" t="s">
        <v>3659</v>
      </c>
      <c r="X1227" s="25" t="s">
        <v>83</v>
      </c>
      <c r="Y1227" s="25" t="s">
        <v>114</v>
      </c>
      <c r="Z1227" s="25" t="s">
        <v>71</v>
      </c>
      <c r="AA1227" s="25"/>
      <c r="AB1227" s="26"/>
      <c r="AC1227" s="31"/>
      <c r="AD1227" s="32">
        <v>0</v>
      </c>
      <c r="AE1227" s="32">
        <v>0</v>
      </c>
      <c r="AF1227" s="32">
        <v>0</v>
      </c>
      <c r="AG1227" s="33">
        <v>0</v>
      </c>
      <c r="AH1227" s="33">
        <v>0</v>
      </c>
      <c r="AI1227" s="33">
        <v>0</v>
      </c>
      <c r="AJ1227" s="27"/>
      <c r="AK1227" s="27"/>
      <c r="AL1227" s="27">
        <v>0.06</v>
      </c>
      <c r="AM1227" s="27"/>
      <c r="AN1227" s="27"/>
      <c r="AO1227" s="28" t="s">
        <v>365</v>
      </c>
      <c r="AP1227" s="51"/>
      <c r="AQ1227" s="51"/>
    </row>
    <row r="1228" spans="1:43" ht="12.65" customHeight="1">
      <c r="A1228" s="13" t="s">
        <v>214</v>
      </c>
      <c r="B1228" s="14" t="s">
        <v>223</v>
      </c>
      <c r="C1228" s="13">
        <v>5</v>
      </c>
      <c r="D1228" s="13" t="s">
        <v>224</v>
      </c>
      <c r="E1228" s="15" t="s">
        <v>2258</v>
      </c>
      <c r="F1228" s="13">
        <v>37387</v>
      </c>
      <c r="G1228" s="13" t="s">
        <v>253</v>
      </c>
      <c r="H1228" s="16">
        <v>45887</v>
      </c>
      <c r="I1228" s="17">
        <v>45887</v>
      </c>
      <c r="J1228" s="18">
        <f t="shared" si="42"/>
        <v>45887</v>
      </c>
      <c r="K1228" s="19">
        <v>0.3717361111111111</v>
      </c>
      <c r="L1228" s="19">
        <v>0.37457175925925928</v>
      </c>
      <c r="M1228" s="20">
        <v>0.4967361111111111</v>
      </c>
      <c r="N1228" s="19">
        <v>0.49957175925925928</v>
      </c>
      <c r="O1228" s="21">
        <f t="shared" si="41"/>
        <v>2.8356481481481843E-3</v>
      </c>
      <c r="P1228" s="13" t="s">
        <v>52</v>
      </c>
      <c r="Q1228" s="13" t="s">
        <v>254</v>
      </c>
      <c r="R1228" s="22" t="s">
        <v>382</v>
      </c>
      <c r="S1228" s="22" t="s">
        <v>32</v>
      </c>
      <c r="T1228" s="23" t="s">
        <v>211</v>
      </c>
      <c r="U1228" s="23" t="s">
        <v>50</v>
      </c>
      <c r="V1228" s="22" t="s">
        <v>212</v>
      </c>
      <c r="W1228" s="24" t="s">
        <v>197</v>
      </c>
      <c r="X1228" s="25" t="s">
        <v>198</v>
      </c>
      <c r="Y1228" s="25" t="s">
        <v>114</v>
      </c>
      <c r="Z1228" s="25" t="s">
        <v>70</v>
      </c>
      <c r="AA1228" s="25"/>
      <c r="AB1228" s="26"/>
      <c r="AC1228" s="31"/>
      <c r="AD1228" s="32">
        <v>0</v>
      </c>
      <c r="AE1228" s="32">
        <v>0</v>
      </c>
      <c r="AF1228" s="32">
        <v>0</v>
      </c>
      <c r="AG1228" s="33">
        <v>0</v>
      </c>
      <c r="AH1228" s="33">
        <v>0</v>
      </c>
      <c r="AI1228" s="33">
        <v>0</v>
      </c>
      <c r="AJ1228" s="27"/>
      <c r="AK1228" s="27"/>
      <c r="AL1228" s="27">
        <v>0.06</v>
      </c>
      <c r="AM1228" s="27"/>
      <c r="AN1228" s="27"/>
      <c r="AO1228" s="28" t="s">
        <v>365</v>
      </c>
      <c r="AP1228" s="51"/>
      <c r="AQ1228" s="51"/>
    </row>
    <row r="1229" spans="1:43" ht="12.65" customHeight="1">
      <c r="A1229" s="13" t="s">
        <v>214</v>
      </c>
      <c r="B1229" s="14" t="s">
        <v>223</v>
      </c>
      <c r="C1229" s="13">
        <v>5</v>
      </c>
      <c r="D1229" s="13" t="s">
        <v>224</v>
      </c>
      <c r="E1229" s="15" t="s">
        <v>2258</v>
      </c>
      <c r="F1229" s="13">
        <v>37387</v>
      </c>
      <c r="G1229" s="13" t="s">
        <v>253</v>
      </c>
      <c r="H1229" s="16">
        <v>45887</v>
      </c>
      <c r="I1229" s="17">
        <v>45887</v>
      </c>
      <c r="J1229" s="18">
        <f t="shared" si="42"/>
        <v>45887</v>
      </c>
      <c r="K1229" s="19">
        <v>0.37511574074074072</v>
      </c>
      <c r="L1229" s="19">
        <v>0.43893518518518521</v>
      </c>
      <c r="M1229" s="20">
        <v>0.50011574074074072</v>
      </c>
      <c r="N1229" s="19">
        <v>0.56393518518518515</v>
      </c>
      <c r="O1229" s="21">
        <f t="shared" si="41"/>
        <v>6.3819444444444429E-2</v>
      </c>
      <c r="P1229" s="13" t="s">
        <v>1447</v>
      </c>
      <c r="Q1229" s="13" t="s">
        <v>254</v>
      </c>
      <c r="R1229" s="22" t="s">
        <v>1448</v>
      </c>
      <c r="S1229" s="22" t="s">
        <v>31</v>
      </c>
      <c r="T1229" s="23" t="s">
        <v>211</v>
      </c>
      <c r="U1229" s="23" t="s">
        <v>50</v>
      </c>
      <c r="V1229" s="22" t="s">
        <v>212</v>
      </c>
      <c r="W1229" s="24" t="s">
        <v>173</v>
      </c>
      <c r="X1229" s="25" t="s">
        <v>78</v>
      </c>
      <c r="Y1229" s="25" t="s">
        <v>114</v>
      </c>
      <c r="Z1229" s="25" t="s">
        <v>66</v>
      </c>
      <c r="AA1229" s="25"/>
      <c r="AB1229" s="26"/>
      <c r="AC1229" s="31"/>
      <c r="AD1229" s="32">
        <v>0</v>
      </c>
      <c r="AE1229" s="32">
        <v>0</v>
      </c>
      <c r="AF1229" s="32">
        <v>0</v>
      </c>
      <c r="AG1229" s="33">
        <v>0</v>
      </c>
      <c r="AH1229" s="33">
        <v>0</v>
      </c>
      <c r="AI1229" s="33">
        <v>0</v>
      </c>
      <c r="AJ1229" s="27"/>
      <c r="AK1229" s="27"/>
      <c r="AL1229" s="27">
        <v>0.06</v>
      </c>
      <c r="AM1229" s="27"/>
      <c r="AN1229" s="27"/>
      <c r="AO1229" s="28" t="s">
        <v>365</v>
      </c>
      <c r="AP1229" s="51"/>
      <c r="AQ1229" s="51"/>
    </row>
    <row r="1230" spans="1:43" ht="12.65" customHeight="1">
      <c r="A1230" s="13" t="s">
        <v>214</v>
      </c>
      <c r="B1230" s="14" t="s">
        <v>223</v>
      </c>
      <c r="C1230" s="13">
        <v>5</v>
      </c>
      <c r="D1230" s="13" t="s">
        <v>224</v>
      </c>
      <c r="E1230" s="15" t="s">
        <v>2258</v>
      </c>
      <c r="F1230" s="13">
        <v>37387</v>
      </c>
      <c r="G1230" s="13" t="s">
        <v>253</v>
      </c>
      <c r="H1230" s="16">
        <v>45887</v>
      </c>
      <c r="I1230" s="17">
        <v>45887</v>
      </c>
      <c r="J1230" s="18">
        <f t="shared" si="42"/>
        <v>45887</v>
      </c>
      <c r="K1230" s="19">
        <v>0.44040509259259258</v>
      </c>
      <c r="L1230" s="19">
        <v>0.44325231481481486</v>
      </c>
      <c r="M1230" s="20">
        <v>0.56540509259259253</v>
      </c>
      <c r="N1230" s="19">
        <v>0.56825231481481475</v>
      </c>
      <c r="O1230" s="21">
        <f t="shared" si="41"/>
        <v>2.8472222222222232E-3</v>
      </c>
      <c r="P1230" s="13" t="s">
        <v>52</v>
      </c>
      <c r="Q1230" s="13" t="s">
        <v>254</v>
      </c>
      <c r="R1230" s="22" t="s">
        <v>382</v>
      </c>
      <c r="S1230" s="22" t="s">
        <v>32</v>
      </c>
      <c r="T1230" s="23" t="s">
        <v>211</v>
      </c>
      <c r="U1230" s="23" t="s">
        <v>50</v>
      </c>
      <c r="V1230" s="22" t="s">
        <v>212</v>
      </c>
      <c r="W1230" s="24" t="s">
        <v>197</v>
      </c>
      <c r="X1230" s="25" t="s">
        <v>198</v>
      </c>
      <c r="Y1230" s="25" t="s">
        <v>114</v>
      </c>
      <c r="Z1230" s="25" t="s">
        <v>70</v>
      </c>
      <c r="AA1230" s="25"/>
      <c r="AB1230" s="26"/>
      <c r="AC1230" s="31"/>
      <c r="AD1230" s="32">
        <v>0</v>
      </c>
      <c r="AE1230" s="32">
        <v>0</v>
      </c>
      <c r="AF1230" s="32">
        <v>0</v>
      </c>
      <c r="AG1230" s="33">
        <v>0</v>
      </c>
      <c r="AH1230" s="33">
        <v>0</v>
      </c>
      <c r="AI1230" s="33">
        <v>0</v>
      </c>
      <c r="AJ1230" s="27"/>
      <c r="AK1230" s="27"/>
      <c r="AL1230" s="27">
        <v>0.06</v>
      </c>
      <c r="AM1230" s="27"/>
      <c r="AN1230" s="27"/>
      <c r="AO1230" s="28" t="s">
        <v>365</v>
      </c>
      <c r="AP1230" s="51"/>
      <c r="AQ1230" s="51"/>
    </row>
    <row r="1231" spans="1:43" ht="12.65" customHeight="1">
      <c r="A1231" s="13" t="s">
        <v>214</v>
      </c>
      <c r="B1231" s="14" t="s">
        <v>223</v>
      </c>
      <c r="C1231" s="13">
        <v>5</v>
      </c>
      <c r="D1231" s="13" t="s">
        <v>224</v>
      </c>
      <c r="E1231" s="15" t="s">
        <v>2258</v>
      </c>
      <c r="F1231" s="13">
        <v>37387</v>
      </c>
      <c r="G1231" s="13" t="s">
        <v>253</v>
      </c>
      <c r="H1231" s="16">
        <v>45887</v>
      </c>
      <c r="I1231" s="17">
        <v>45887</v>
      </c>
      <c r="J1231" s="18">
        <f t="shared" si="42"/>
        <v>45887</v>
      </c>
      <c r="K1231" s="19">
        <v>0.44512731481481482</v>
      </c>
      <c r="L1231" s="19">
        <v>0.45074074074074078</v>
      </c>
      <c r="M1231" s="20">
        <v>0.57012731481481482</v>
      </c>
      <c r="N1231" s="19">
        <v>0.57574074074074066</v>
      </c>
      <c r="O1231" s="21">
        <f t="shared" si="41"/>
        <v>5.6134259259258412E-3</v>
      </c>
      <c r="P1231" s="13" t="s">
        <v>52</v>
      </c>
      <c r="Q1231" s="13" t="s">
        <v>254</v>
      </c>
      <c r="R1231" s="22" t="s">
        <v>382</v>
      </c>
      <c r="S1231" s="22" t="s">
        <v>32</v>
      </c>
      <c r="T1231" s="23" t="s">
        <v>211</v>
      </c>
      <c r="U1231" s="23" t="s">
        <v>50</v>
      </c>
      <c r="V1231" s="22" t="s">
        <v>212</v>
      </c>
      <c r="W1231" s="24" t="s">
        <v>197</v>
      </c>
      <c r="X1231" s="25" t="s">
        <v>198</v>
      </c>
      <c r="Y1231" s="25" t="s">
        <v>114</v>
      </c>
      <c r="Z1231" s="25" t="s">
        <v>70</v>
      </c>
      <c r="AA1231" s="25"/>
      <c r="AB1231" s="26"/>
      <c r="AC1231" s="31"/>
      <c r="AD1231" s="32">
        <v>0</v>
      </c>
      <c r="AE1231" s="32">
        <v>0</v>
      </c>
      <c r="AF1231" s="32">
        <v>0</v>
      </c>
      <c r="AG1231" s="33">
        <v>0</v>
      </c>
      <c r="AH1231" s="33">
        <v>0</v>
      </c>
      <c r="AI1231" s="33">
        <v>0</v>
      </c>
      <c r="AJ1231" s="27"/>
      <c r="AK1231" s="27"/>
      <c r="AL1231" s="27">
        <v>0.06</v>
      </c>
      <c r="AM1231" s="27"/>
      <c r="AN1231" s="27"/>
      <c r="AO1231" s="28" t="s">
        <v>365</v>
      </c>
      <c r="AP1231" s="51"/>
      <c r="AQ1231" s="51"/>
    </row>
    <row r="1232" spans="1:43" ht="12.65" customHeight="1">
      <c r="A1232" s="13" t="s">
        <v>214</v>
      </c>
      <c r="B1232" s="14" t="s">
        <v>223</v>
      </c>
      <c r="C1232" s="13">
        <v>5</v>
      </c>
      <c r="D1232" s="13" t="s">
        <v>224</v>
      </c>
      <c r="E1232" s="15" t="s">
        <v>2258</v>
      </c>
      <c r="F1232" s="13">
        <v>37387</v>
      </c>
      <c r="G1232" s="13" t="s">
        <v>253</v>
      </c>
      <c r="H1232" s="16">
        <v>45887</v>
      </c>
      <c r="I1232" s="17">
        <v>45887</v>
      </c>
      <c r="J1232" s="18">
        <f t="shared" si="42"/>
        <v>45887</v>
      </c>
      <c r="K1232" s="19">
        <v>0.45131944444444444</v>
      </c>
      <c r="L1232" s="19">
        <v>0.45694444444444449</v>
      </c>
      <c r="M1232" s="20">
        <v>0.57631944444444438</v>
      </c>
      <c r="N1232" s="19">
        <v>0.58194444444444438</v>
      </c>
      <c r="O1232" s="21">
        <f t="shared" si="41"/>
        <v>5.6249999999999911E-3</v>
      </c>
      <c r="P1232" s="13" t="s">
        <v>52</v>
      </c>
      <c r="Q1232" s="13" t="s">
        <v>254</v>
      </c>
      <c r="R1232" s="22" t="s">
        <v>382</v>
      </c>
      <c r="S1232" s="22" t="s">
        <v>32</v>
      </c>
      <c r="T1232" s="23" t="s">
        <v>211</v>
      </c>
      <c r="U1232" s="23" t="s">
        <v>50</v>
      </c>
      <c r="V1232" s="22" t="s">
        <v>212</v>
      </c>
      <c r="W1232" s="24" t="s">
        <v>197</v>
      </c>
      <c r="X1232" s="25" t="s">
        <v>198</v>
      </c>
      <c r="Y1232" s="25" t="s">
        <v>114</v>
      </c>
      <c r="Z1232" s="25" t="s">
        <v>70</v>
      </c>
      <c r="AA1232" s="25"/>
      <c r="AB1232" s="26"/>
      <c r="AC1232" s="31"/>
      <c r="AD1232" s="32">
        <v>0</v>
      </c>
      <c r="AE1232" s="32">
        <v>0</v>
      </c>
      <c r="AF1232" s="32">
        <v>0</v>
      </c>
      <c r="AG1232" s="33">
        <v>0</v>
      </c>
      <c r="AH1232" s="33">
        <v>0</v>
      </c>
      <c r="AI1232" s="33">
        <v>0</v>
      </c>
      <c r="AJ1232" s="27"/>
      <c r="AK1232" s="27"/>
      <c r="AL1232" s="27">
        <v>0.06</v>
      </c>
      <c r="AM1232" s="27"/>
      <c r="AN1232" s="27"/>
      <c r="AO1232" s="28" t="s">
        <v>365</v>
      </c>
      <c r="AP1232" s="51"/>
      <c r="AQ1232" s="51"/>
    </row>
    <row r="1233" spans="1:43" ht="12.65" customHeight="1">
      <c r="A1233" s="13" t="s">
        <v>214</v>
      </c>
      <c r="B1233" s="14" t="s">
        <v>223</v>
      </c>
      <c r="C1233" s="13">
        <v>5</v>
      </c>
      <c r="D1233" s="13" t="s">
        <v>224</v>
      </c>
      <c r="E1233" s="15" t="s">
        <v>2258</v>
      </c>
      <c r="F1233" s="13">
        <v>37387</v>
      </c>
      <c r="G1233" s="13" t="s">
        <v>253</v>
      </c>
      <c r="H1233" s="16">
        <v>45887</v>
      </c>
      <c r="I1233" s="17">
        <v>45887</v>
      </c>
      <c r="J1233" s="18">
        <f t="shared" si="42"/>
        <v>45887</v>
      </c>
      <c r="K1233" s="19">
        <v>0.45847222222222223</v>
      </c>
      <c r="L1233" s="19">
        <v>0.53040509259259261</v>
      </c>
      <c r="M1233" s="20">
        <v>0.58347222222222228</v>
      </c>
      <c r="N1233" s="19">
        <v>0.65540509259259261</v>
      </c>
      <c r="O1233" s="21">
        <f t="shared" si="41"/>
        <v>7.1932870370370328E-2</v>
      </c>
      <c r="P1233" s="13" t="s">
        <v>1517</v>
      </c>
      <c r="Q1233" s="13" t="s">
        <v>254</v>
      </c>
      <c r="R1233" s="22" t="s">
        <v>1518</v>
      </c>
      <c r="S1233" s="22" t="s">
        <v>31</v>
      </c>
      <c r="T1233" s="23" t="s">
        <v>211</v>
      </c>
      <c r="U1233" s="23" t="s">
        <v>50</v>
      </c>
      <c r="V1233" s="22" t="s">
        <v>212</v>
      </c>
      <c r="W1233" s="24" t="s">
        <v>181</v>
      </c>
      <c r="X1233" s="25" t="s">
        <v>153</v>
      </c>
      <c r="Y1233" s="25" t="s">
        <v>114</v>
      </c>
      <c r="Z1233" s="25" t="s">
        <v>73</v>
      </c>
      <c r="AA1233" s="25"/>
      <c r="AB1233" s="26"/>
      <c r="AC1233" s="31"/>
      <c r="AD1233" s="32">
        <v>0</v>
      </c>
      <c r="AE1233" s="32">
        <v>0</v>
      </c>
      <c r="AF1233" s="32">
        <v>0</v>
      </c>
      <c r="AG1233" s="33">
        <v>0</v>
      </c>
      <c r="AH1233" s="33">
        <v>0</v>
      </c>
      <c r="AI1233" s="33">
        <v>0</v>
      </c>
      <c r="AJ1233" s="27"/>
      <c r="AK1233" s="27"/>
      <c r="AL1233" s="27">
        <v>0.06</v>
      </c>
      <c r="AM1233" s="27"/>
      <c r="AN1233" s="27"/>
      <c r="AO1233" s="28" t="s">
        <v>365</v>
      </c>
      <c r="AP1233" s="51"/>
      <c r="AQ1233" s="51"/>
    </row>
    <row r="1234" spans="1:43" ht="12.65" customHeight="1">
      <c r="A1234" s="13" t="s">
        <v>214</v>
      </c>
      <c r="B1234" s="14" t="s">
        <v>223</v>
      </c>
      <c r="C1234" s="13">
        <v>5</v>
      </c>
      <c r="D1234" s="13" t="s">
        <v>224</v>
      </c>
      <c r="E1234" s="15" t="s">
        <v>2258</v>
      </c>
      <c r="F1234" s="13">
        <v>37387</v>
      </c>
      <c r="G1234" s="13" t="s">
        <v>253</v>
      </c>
      <c r="H1234" s="16">
        <v>45887</v>
      </c>
      <c r="I1234" s="17">
        <v>45887</v>
      </c>
      <c r="J1234" s="18">
        <f t="shared" si="42"/>
        <v>45887</v>
      </c>
      <c r="K1234" s="19">
        <v>0.54173611111111108</v>
      </c>
      <c r="L1234" s="19">
        <v>0.61920138888888887</v>
      </c>
      <c r="M1234" s="20">
        <v>0.66673611111111108</v>
      </c>
      <c r="N1234" s="19">
        <v>0.74420138888888887</v>
      </c>
      <c r="O1234" s="21">
        <f t="shared" si="41"/>
        <v>7.7465277777777786E-2</v>
      </c>
      <c r="P1234" s="13" t="s">
        <v>378</v>
      </c>
      <c r="Q1234" s="13" t="s">
        <v>254</v>
      </c>
      <c r="R1234" s="22" t="s">
        <v>379</v>
      </c>
      <c r="S1234" s="22" t="s">
        <v>31</v>
      </c>
      <c r="T1234" s="23" t="s">
        <v>211</v>
      </c>
      <c r="U1234" s="23" t="s">
        <v>50</v>
      </c>
      <c r="V1234" s="22" t="s">
        <v>212</v>
      </c>
      <c r="W1234" s="24" t="s">
        <v>192</v>
      </c>
      <c r="X1234" s="25" t="s">
        <v>88</v>
      </c>
      <c r="Y1234" s="25" t="s">
        <v>114</v>
      </c>
      <c r="Z1234" s="25" t="s">
        <v>60</v>
      </c>
      <c r="AA1234" s="25"/>
      <c r="AB1234" s="26"/>
      <c r="AC1234" s="31"/>
      <c r="AD1234" s="32">
        <v>0</v>
      </c>
      <c r="AE1234" s="32">
        <v>0.1</v>
      </c>
      <c r="AF1234" s="32">
        <v>0</v>
      </c>
      <c r="AG1234" s="33">
        <v>0</v>
      </c>
      <c r="AH1234" s="33">
        <v>0.1</v>
      </c>
      <c r="AI1234" s="33">
        <v>0</v>
      </c>
      <c r="AJ1234" s="27"/>
      <c r="AK1234" s="27"/>
      <c r="AL1234" s="27">
        <v>0.06</v>
      </c>
      <c r="AM1234" s="27"/>
      <c r="AN1234" s="27"/>
      <c r="AO1234" s="28" t="s">
        <v>365</v>
      </c>
      <c r="AP1234" s="51"/>
      <c r="AQ1234" s="51"/>
    </row>
    <row r="1235" spans="1:43" ht="12.65" customHeight="1">
      <c r="A1235" s="13" t="s">
        <v>214</v>
      </c>
      <c r="B1235" s="14" t="s">
        <v>223</v>
      </c>
      <c r="C1235" s="13">
        <v>5</v>
      </c>
      <c r="D1235" s="13" t="s">
        <v>224</v>
      </c>
      <c r="E1235" s="15" t="s">
        <v>2258</v>
      </c>
      <c r="F1235" s="13">
        <v>37387</v>
      </c>
      <c r="G1235" s="13" t="s">
        <v>253</v>
      </c>
      <c r="H1235" s="16">
        <v>45887</v>
      </c>
      <c r="I1235" s="17">
        <v>45887</v>
      </c>
      <c r="J1235" s="18">
        <v>45887</v>
      </c>
      <c r="K1235" s="19">
        <v>0.64591435185185186</v>
      </c>
      <c r="L1235" s="19">
        <v>0.66260416666666666</v>
      </c>
      <c r="M1235" s="20">
        <v>0.77091435185185186</v>
      </c>
      <c r="N1235" s="19">
        <v>0.78760416666666666</v>
      </c>
      <c r="O1235" s="21">
        <f t="shared" si="41"/>
        <v>1.6689814814814796E-2</v>
      </c>
      <c r="P1235" s="13" t="s">
        <v>372</v>
      </c>
      <c r="Q1235" s="13" t="s">
        <v>254</v>
      </c>
      <c r="R1235" s="22" t="s">
        <v>373</v>
      </c>
      <c r="S1235" s="22" t="s">
        <v>33</v>
      </c>
      <c r="T1235" s="23" t="s">
        <v>52</v>
      </c>
      <c r="U1235" s="23"/>
      <c r="V1235" s="22" t="s">
        <v>67</v>
      </c>
      <c r="W1235" s="24" t="s">
        <v>3677</v>
      </c>
      <c r="X1235" s="25" t="s">
        <v>50</v>
      </c>
      <c r="Y1235" s="25" t="s">
        <v>50</v>
      </c>
      <c r="Z1235" s="25" t="s">
        <v>50</v>
      </c>
      <c r="AA1235" s="25"/>
      <c r="AB1235" s="26"/>
      <c r="AC1235" s="31"/>
      <c r="AD1235" s="32">
        <v>0</v>
      </c>
      <c r="AE1235" s="32">
        <v>0.4</v>
      </c>
      <c r="AF1235" s="32">
        <v>0</v>
      </c>
      <c r="AG1235" s="33">
        <v>0</v>
      </c>
      <c r="AH1235" s="33">
        <v>0.4</v>
      </c>
      <c r="AI1235" s="33">
        <v>0</v>
      </c>
      <c r="AJ1235" s="27"/>
      <c r="AK1235" s="27"/>
      <c r="AL1235" s="27">
        <v>7.5000000000000011E-2</v>
      </c>
      <c r="AM1235" s="27"/>
      <c r="AN1235" s="27"/>
      <c r="AO1235" s="28" t="s">
        <v>365</v>
      </c>
      <c r="AP1235" s="51"/>
      <c r="AQ1235" s="51"/>
    </row>
    <row r="1236" spans="1:43" ht="12.65" customHeight="1">
      <c r="A1236" s="13" t="s">
        <v>214</v>
      </c>
      <c r="B1236" s="14" t="s">
        <v>223</v>
      </c>
      <c r="C1236" s="13">
        <v>5</v>
      </c>
      <c r="D1236" s="13" t="s">
        <v>224</v>
      </c>
      <c r="E1236" s="15" t="s">
        <v>2258</v>
      </c>
      <c r="F1236" s="13">
        <v>37387</v>
      </c>
      <c r="G1236" s="13" t="s">
        <v>253</v>
      </c>
      <c r="H1236" s="16">
        <v>45887</v>
      </c>
      <c r="I1236" s="17">
        <v>45887</v>
      </c>
      <c r="J1236" s="18">
        <f>I1236</f>
        <v>45887</v>
      </c>
      <c r="K1236" s="19">
        <v>0.66356481481481477</v>
      </c>
      <c r="L1236" s="19">
        <v>0.75112268518518521</v>
      </c>
      <c r="M1236" s="20">
        <v>0.78856481481481477</v>
      </c>
      <c r="N1236" s="19">
        <v>0.87612268518518521</v>
      </c>
      <c r="O1236" s="21">
        <f t="shared" si="41"/>
        <v>8.7557870370370439E-2</v>
      </c>
      <c r="P1236" s="13" t="s">
        <v>1077</v>
      </c>
      <c r="Q1236" s="13" t="s">
        <v>254</v>
      </c>
      <c r="R1236" s="22" t="s">
        <v>1078</v>
      </c>
      <c r="S1236" s="22" t="s">
        <v>29</v>
      </c>
      <c r="T1236" s="23" t="s">
        <v>211</v>
      </c>
      <c r="U1236" s="23" t="s">
        <v>50</v>
      </c>
      <c r="V1236" s="22" t="s">
        <v>212</v>
      </c>
      <c r="W1236" s="24" t="s">
        <v>204</v>
      </c>
      <c r="X1236" s="25" t="s">
        <v>90</v>
      </c>
      <c r="Y1236" s="25" t="s">
        <v>114</v>
      </c>
      <c r="Z1236" s="25" t="s">
        <v>63</v>
      </c>
      <c r="AA1236" s="25"/>
      <c r="AB1236" s="26"/>
      <c r="AC1236" s="31"/>
      <c r="AD1236" s="32">
        <v>0</v>
      </c>
      <c r="AE1236" s="32">
        <v>0.6</v>
      </c>
      <c r="AF1236" s="32">
        <v>0</v>
      </c>
      <c r="AG1236" s="33">
        <v>0</v>
      </c>
      <c r="AH1236" s="33">
        <v>0.6</v>
      </c>
      <c r="AI1236" s="33">
        <v>0</v>
      </c>
      <c r="AJ1236" s="27"/>
      <c r="AK1236" s="27"/>
      <c r="AL1236" s="27">
        <v>0.18000000000000002</v>
      </c>
      <c r="AM1236" s="27"/>
      <c r="AN1236" s="27"/>
      <c r="AO1236" s="28" t="s">
        <v>365</v>
      </c>
      <c r="AP1236" s="51"/>
      <c r="AQ1236" s="51"/>
    </row>
    <row r="1237" spans="1:43" ht="12.65" customHeight="1">
      <c r="A1237" s="13" t="s">
        <v>214</v>
      </c>
      <c r="B1237" s="14" t="s">
        <v>223</v>
      </c>
      <c r="C1237" s="13">
        <v>5</v>
      </c>
      <c r="D1237" s="13" t="s">
        <v>224</v>
      </c>
      <c r="E1237" s="15" t="s">
        <v>2258</v>
      </c>
      <c r="F1237" s="13">
        <v>37387</v>
      </c>
      <c r="G1237" s="13" t="s">
        <v>253</v>
      </c>
      <c r="H1237" s="16">
        <v>45887</v>
      </c>
      <c r="I1237" s="17">
        <v>45887</v>
      </c>
      <c r="J1237" s="18">
        <v>45887</v>
      </c>
      <c r="K1237" s="19">
        <v>0.75211805555555555</v>
      </c>
      <c r="L1237" s="19">
        <v>0.76075231481481476</v>
      </c>
      <c r="M1237" s="20">
        <v>0.87711805555555555</v>
      </c>
      <c r="N1237" s="19">
        <v>0.88575231481481476</v>
      </c>
      <c r="O1237" s="21">
        <f t="shared" si="41"/>
        <v>8.6342592592592027E-3</v>
      </c>
      <c r="P1237" s="13" t="s">
        <v>372</v>
      </c>
      <c r="Q1237" s="13" t="s">
        <v>254</v>
      </c>
      <c r="R1237" s="22" t="s">
        <v>373</v>
      </c>
      <c r="S1237" s="22" t="s">
        <v>33</v>
      </c>
      <c r="T1237" s="23" t="s">
        <v>52</v>
      </c>
      <c r="U1237" s="23"/>
      <c r="V1237" s="22" t="s">
        <v>67</v>
      </c>
      <c r="W1237" s="24" t="s">
        <v>3677</v>
      </c>
      <c r="X1237" s="25" t="s">
        <v>50</v>
      </c>
      <c r="Y1237" s="25" t="s">
        <v>50</v>
      </c>
      <c r="Z1237" s="25" t="s">
        <v>50</v>
      </c>
      <c r="AA1237" s="25"/>
      <c r="AB1237" s="26"/>
      <c r="AC1237" s="31"/>
      <c r="AD1237" s="32">
        <v>0</v>
      </c>
      <c r="AE1237" s="32">
        <v>0</v>
      </c>
      <c r="AF1237" s="32">
        <v>0</v>
      </c>
      <c r="AG1237" s="33">
        <v>0</v>
      </c>
      <c r="AH1237" s="33">
        <v>0</v>
      </c>
      <c r="AI1237" s="33">
        <v>0</v>
      </c>
      <c r="AJ1237" s="27"/>
      <c r="AK1237" s="27"/>
      <c r="AL1237" s="27">
        <v>7.5000000000000011E-2</v>
      </c>
      <c r="AM1237" s="27"/>
      <c r="AN1237" s="27"/>
      <c r="AO1237" s="28" t="s">
        <v>365</v>
      </c>
      <c r="AP1237" s="51"/>
      <c r="AQ1237" s="51"/>
    </row>
    <row r="1238" spans="1:43" ht="12.65" customHeight="1">
      <c r="A1238" s="13" t="s">
        <v>214</v>
      </c>
      <c r="B1238" s="14" t="s">
        <v>223</v>
      </c>
      <c r="C1238" s="13">
        <v>5</v>
      </c>
      <c r="D1238" s="13" t="s">
        <v>224</v>
      </c>
      <c r="E1238" s="15" t="s">
        <v>2258</v>
      </c>
      <c r="F1238" s="13">
        <v>37387</v>
      </c>
      <c r="G1238" s="13" t="s">
        <v>253</v>
      </c>
      <c r="H1238" s="16">
        <v>45887</v>
      </c>
      <c r="I1238" s="17">
        <v>45887</v>
      </c>
      <c r="J1238" s="18">
        <f>I1238</f>
        <v>45887</v>
      </c>
      <c r="K1238" s="19">
        <v>0.76150462962962961</v>
      </c>
      <c r="L1238" s="19">
        <v>0.77708333333333335</v>
      </c>
      <c r="M1238" s="20">
        <v>0.88650462962962961</v>
      </c>
      <c r="N1238" s="19">
        <v>0.90208333333333335</v>
      </c>
      <c r="O1238" s="21">
        <f t="shared" si="41"/>
        <v>1.5578703703703733E-2</v>
      </c>
      <c r="P1238" s="13" t="s">
        <v>52</v>
      </c>
      <c r="Q1238" s="13" t="s">
        <v>254</v>
      </c>
      <c r="R1238" s="22" t="s">
        <v>382</v>
      </c>
      <c r="S1238" s="22" t="s">
        <v>32</v>
      </c>
      <c r="T1238" s="23" t="s">
        <v>211</v>
      </c>
      <c r="U1238" s="23" t="s">
        <v>50</v>
      </c>
      <c r="V1238" s="22" t="s">
        <v>212</v>
      </c>
      <c r="W1238" s="24" t="s">
        <v>204</v>
      </c>
      <c r="X1238" s="25" t="s">
        <v>90</v>
      </c>
      <c r="Y1238" s="25" t="s">
        <v>114</v>
      </c>
      <c r="Z1238" s="25" t="s">
        <v>63</v>
      </c>
      <c r="AA1238" s="25"/>
      <c r="AB1238" s="26"/>
      <c r="AC1238" s="31"/>
      <c r="AD1238" s="32">
        <v>0</v>
      </c>
      <c r="AE1238" s="32">
        <v>0.1</v>
      </c>
      <c r="AF1238" s="32">
        <v>0</v>
      </c>
      <c r="AG1238" s="33">
        <v>0</v>
      </c>
      <c r="AH1238" s="33">
        <v>0.1</v>
      </c>
      <c r="AI1238" s="33">
        <v>0</v>
      </c>
      <c r="AJ1238" s="27"/>
      <c r="AK1238" s="27"/>
      <c r="AL1238" s="27">
        <v>7.5000000000000011E-2</v>
      </c>
      <c r="AM1238" s="27"/>
      <c r="AN1238" s="27"/>
      <c r="AO1238" s="28" t="s">
        <v>365</v>
      </c>
      <c r="AP1238" s="51"/>
      <c r="AQ1238" s="51"/>
    </row>
    <row r="1239" spans="1:43" ht="12.65" customHeight="1">
      <c r="A1239" s="13" t="s">
        <v>214</v>
      </c>
      <c r="B1239" s="14" t="s">
        <v>223</v>
      </c>
      <c r="C1239" s="13">
        <v>5</v>
      </c>
      <c r="D1239" s="13" t="s">
        <v>224</v>
      </c>
      <c r="E1239" s="15" t="s">
        <v>2258</v>
      </c>
      <c r="F1239" s="13">
        <v>37387</v>
      </c>
      <c r="G1239" s="13" t="s">
        <v>253</v>
      </c>
      <c r="H1239" s="16">
        <v>45887</v>
      </c>
      <c r="I1239" s="17">
        <v>45887</v>
      </c>
      <c r="J1239" s="18">
        <f>I1239</f>
        <v>45887</v>
      </c>
      <c r="K1239" s="19">
        <v>0.77800925925925923</v>
      </c>
      <c r="L1239" s="19">
        <v>0.86241898148148155</v>
      </c>
      <c r="M1239" s="20">
        <v>0.90300925925925923</v>
      </c>
      <c r="N1239" s="19">
        <v>0.98741898148148155</v>
      </c>
      <c r="O1239" s="21">
        <f t="shared" si="41"/>
        <v>8.4409722222222316E-2</v>
      </c>
      <c r="P1239" s="13" t="s">
        <v>525</v>
      </c>
      <c r="Q1239" s="13" t="s">
        <v>254</v>
      </c>
      <c r="R1239" s="22" t="s">
        <v>526</v>
      </c>
      <c r="S1239" s="22" t="s">
        <v>29</v>
      </c>
      <c r="T1239" s="23" t="s">
        <v>211</v>
      </c>
      <c r="U1239" s="23" t="s">
        <v>50</v>
      </c>
      <c r="V1239" s="22" t="s">
        <v>212</v>
      </c>
      <c r="W1239" s="24" t="s">
        <v>208</v>
      </c>
      <c r="X1239" s="25" t="s">
        <v>127</v>
      </c>
      <c r="Y1239" s="25" t="s">
        <v>114</v>
      </c>
      <c r="Z1239" s="25" t="s">
        <v>62</v>
      </c>
      <c r="AA1239" s="25"/>
      <c r="AB1239" s="26"/>
      <c r="AC1239" s="31"/>
      <c r="AD1239" s="32">
        <v>0</v>
      </c>
      <c r="AE1239" s="32">
        <v>0.3</v>
      </c>
      <c r="AF1239" s="32">
        <v>0</v>
      </c>
      <c r="AG1239" s="33">
        <v>0</v>
      </c>
      <c r="AH1239" s="33">
        <v>0.3</v>
      </c>
      <c r="AI1239" s="33">
        <v>0</v>
      </c>
      <c r="AJ1239" s="27"/>
      <c r="AK1239" s="27"/>
      <c r="AL1239" s="27">
        <v>0.18000000000000002</v>
      </c>
      <c r="AM1239" s="27"/>
      <c r="AN1239" s="27"/>
      <c r="AO1239" s="28" t="s">
        <v>365</v>
      </c>
      <c r="AP1239" s="51"/>
      <c r="AQ1239" s="51"/>
    </row>
    <row r="1240" spans="1:43" ht="12.65" customHeight="1">
      <c r="A1240" s="13" t="s">
        <v>214</v>
      </c>
      <c r="B1240" s="14" t="s">
        <v>223</v>
      </c>
      <c r="C1240" s="13">
        <v>5</v>
      </c>
      <c r="D1240" s="13" t="s">
        <v>224</v>
      </c>
      <c r="E1240" s="15" t="s">
        <v>2258</v>
      </c>
      <c r="F1240" s="13">
        <v>37387</v>
      </c>
      <c r="G1240" s="13" t="s">
        <v>253</v>
      </c>
      <c r="H1240" s="16">
        <v>45887</v>
      </c>
      <c r="I1240" s="17">
        <v>45887</v>
      </c>
      <c r="J1240" s="18">
        <v>45887</v>
      </c>
      <c r="K1240" s="19">
        <v>0.86282407407407413</v>
      </c>
      <c r="L1240" s="19">
        <v>0.86653935185185194</v>
      </c>
      <c r="M1240" s="20">
        <v>0.98782407407407413</v>
      </c>
      <c r="N1240" s="19">
        <v>0.99153935185185194</v>
      </c>
      <c r="O1240" s="21">
        <f t="shared" si="41"/>
        <v>3.7152777777778034E-3</v>
      </c>
      <c r="P1240" s="13" t="s">
        <v>52</v>
      </c>
      <c r="Q1240" s="13" t="s">
        <v>254</v>
      </c>
      <c r="R1240" s="22" t="s">
        <v>382</v>
      </c>
      <c r="S1240" s="22" t="s">
        <v>33</v>
      </c>
      <c r="T1240" s="23" t="s">
        <v>211</v>
      </c>
      <c r="U1240" s="23" t="s">
        <v>50</v>
      </c>
      <c r="V1240" s="22" t="s">
        <v>212</v>
      </c>
      <c r="W1240" s="24" t="s">
        <v>3677</v>
      </c>
      <c r="X1240" s="25" t="s">
        <v>50</v>
      </c>
      <c r="Y1240" s="25" t="s">
        <v>50</v>
      </c>
      <c r="Z1240" s="25" t="s">
        <v>50</v>
      </c>
      <c r="AA1240" s="25"/>
      <c r="AB1240" s="26"/>
      <c r="AC1240" s="31"/>
      <c r="AD1240" s="32">
        <v>0</v>
      </c>
      <c r="AE1240" s="32">
        <v>0</v>
      </c>
      <c r="AF1240" s="32">
        <v>0</v>
      </c>
      <c r="AG1240" s="33">
        <v>0</v>
      </c>
      <c r="AH1240" s="33">
        <v>0</v>
      </c>
      <c r="AI1240" s="33">
        <v>0</v>
      </c>
      <c r="AJ1240" s="27"/>
      <c r="AK1240" s="27"/>
      <c r="AL1240" s="27">
        <v>7.5000000000000011E-2</v>
      </c>
      <c r="AM1240" s="27"/>
      <c r="AN1240" s="27"/>
      <c r="AO1240" s="28" t="s">
        <v>365</v>
      </c>
      <c r="AP1240" s="51"/>
      <c r="AQ1240" s="51"/>
    </row>
    <row r="1241" spans="1:43" ht="12.65" customHeight="1">
      <c r="A1241" s="13" t="s">
        <v>214</v>
      </c>
      <c r="B1241" s="14" t="s">
        <v>223</v>
      </c>
      <c r="C1241" s="13">
        <v>5</v>
      </c>
      <c r="D1241" s="13" t="s">
        <v>224</v>
      </c>
      <c r="E1241" s="15" t="s">
        <v>2258</v>
      </c>
      <c r="F1241" s="13">
        <v>37387</v>
      </c>
      <c r="G1241" s="13" t="s">
        <v>253</v>
      </c>
      <c r="H1241" s="16">
        <v>45887</v>
      </c>
      <c r="I1241" s="17">
        <v>45887</v>
      </c>
      <c r="J1241" s="18">
        <f t="shared" ref="J1241:J1249" si="43">I1241</f>
        <v>45887</v>
      </c>
      <c r="K1241" s="19">
        <v>0.86694444444444452</v>
      </c>
      <c r="L1241" s="19">
        <v>0.95685185185185173</v>
      </c>
      <c r="M1241" s="20">
        <v>0.99194444444444452</v>
      </c>
      <c r="N1241" s="19">
        <v>8.1851851851851842E-2</v>
      </c>
      <c r="O1241" s="21">
        <f t="shared" si="41"/>
        <v>8.9907407407407325E-2</v>
      </c>
      <c r="P1241" s="13" t="s">
        <v>1079</v>
      </c>
      <c r="Q1241" s="13" t="s">
        <v>254</v>
      </c>
      <c r="R1241" s="22" t="s">
        <v>1080</v>
      </c>
      <c r="S1241" s="22" t="s">
        <v>31</v>
      </c>
      <c r="T1241" s="23" t="s">
        <v>211</v>
      </c>
      <c r="U1241" s="23" t="s">
        <v>50</v>
      </c>
      <c r="V1241" s="22" t="s">
        <v>212</v>
      </c>
      <c r="W1241" s="24" t="s">
        <v>160</v>
      </c>
      <c r="X1241" s="25" t="s">
        <v>161</v>
      </c>
      <c r="Y1241" s="25" t="s">
        <v>114</v>
      </c>
      <c r="Z1241" s="25" t="s">
        <v>69</v>
      </c>
      <c r="AA1241" s="25"/>
      <c r="AB1241" s="26"/>
      <c r="AC1241" s="31"/>
      <c r="AD1241" s="32">
        <v>0</v>
      </c>
      <c r="AE1241" s="32">
        <v>0.4</v>
      </c>
      <c r="AF1241" s="32">
        <v>0.1</v>
      </c>
      <c r="AG1241" s="33">
        <v>0</v>
      </c>
      <c r="AH1241" s="33">
        <v>0.4</v>
      </c>
      <c r="AI1241" s="33">
        <v>0.1</v>
      </c>
      <c r="AJ1241" s="27"/>
      <c r="AK1241" s="27"/>
      <c r="AL1241" s="27">
        <v>7.5000000000000011E-2</v>
      </c>
      <c r="AM1241" s="27"/>
      <c r="AN1241" s="27"/>
      <c r="AO1241" s="28" t="s">
        <v>365</v>
      </c>
      <c r="AP1241" s="51"/>
      <c r="AQ1241" s="51"/>
    </row>
    <row r="1242" spans="1:43" ht="12.65" customHeight="1">
      <c r="A1242" s="13" t="s">
        <v>214</v>
      </c>
      <c r="B1242" s="14" t="s">
        <v>223</v>
      </c>
      <c r="C1242" s="13">
        <v>5</v>
      </c>
      <c r="D1242" s="13" t="s">
        <v>224</v>
      </c>
      <c r="E1242" s="15" t="s">
        <v>2258</v>
      </c>
      <c r="F1242" s="13">
        <v>37387</v>
      </c>
      <c r="G1242" s="13" t="s">
        <v>253</v>
      </c>
      <c r="H1242" s="16">
        <v>45888</v>
      </c>
      <c r="I1242" s="17">
        <v>45888</v>
      </c>
      <c r="J1242" s="18">
        <f t="shared" si="43"/>
        <v>45888</v>
      </c>
      <c r="K1242" s="19">
        <v>0.22927083333333334</v>
      </c>
      <c r="L1242" s="19">
        <v>0.30118055555555562</v>
      </c>
      <c r="M1242" s="20">
        <v>0.35427083333333331</v>
      </c>
      <c r="N1242" s="19">
        <v>0.42618055555555562</v>
      </c>
      <c r="O1242" s="21">
        <f t="shared" si="41"/>
        <v>7.1909722222222305E-2</v>
      </c>
      <c r="P1242" s="13" t="s">
        <v>1087</v>
      </c>
      <c r="Q1242" s="13" t="s">
        <v>254</v>
      </c>
      <c r="R1242" s="22" t="s">
        <v>1088</v>
      </c>
      <c r="S1242" s="22" t="s">
        <v>31</v>
      </c>
      <c r="T1242" s="23" t="s">
        <v>211</v>
      </c>
      <c r="U1242" s="23" t="s">
        <v>50</v>
      </c>
      <c r="V1242" s="22" t="s">
        <v>212</v>
      </c>
      <c r="W1242" s="24" t="s">
        <v>202</v>
      </c>
      <c r="X1242" s="25" t="s">
        <v>146</v>
      </c>
      <c r="Y1242" s="25" t="s">
        <v>114</v>
      </c>
      <c r="Z1242" s="25" t="s">
        <v>203</v>
      </c>
      <c r="AA1242" s="25"/>
      <c r="AB1242" s="26"/>
      <c r="AC1242" s="31"/>
      <c r="AD1242" s="32">
        <v>0</v>
      </c>
      <c r="AE1242" s="32">
        <v>0.2</v>
      </c>
      <c r="AF1242" s="32">
        <v>0</v>
      </c>
      <c r="AG1242" s="33">
        <v>0</v>
      </c>
      <c r="AH1242" s="33">
        <v>0.2</v>
      </c>
      <c r="AI1242" s="33">
        <v>0</v>
      </c>
      <c r="AJ1242" s="27"/>
      <c r="AK1242" s="27"/>
      <c r="AL1242" s="27">
        <v>0.06</v>
      </c>
      <c r="AM1242" s="27"/>
      <c r="AN1242" s="27"/>
      <c r="AO1242" s="28" t="s">
        <v>365</v>
      </c>
      <c r="AP1242" s="51"/>
      <c r="AQ1242" s="51"/>
    </row>
    <row r="1243" spans="1:43" ht="12.65" customHeight="1">
      <c r="A1243" s="13" t="s">
        <v>214</v>
      </c>
      <c r="B1243" s="14" t="s">
        <v>223</v>
      </c>
      <c r="C1243" s="13">
        <v>5</v>
      </c>
      <c r="D1243" s="13" t="s">
        <v>224</v>
      </c>
      <c r="E1243" s="15" t="s">
        <v>2258</v>
      </c>
      <c r="F1243" s="13">
        <v>37387</v>
      </c>
      <c r="G1243" s="13" t="s">
        <v>253</v>
      </c>
      <c r="H1243" s="16">
        <v>45888</v>
      </c>
      <c r="I1243" s="17">
        <v>45888</v>
      </c>
      <c r="J1243" s="18">
        <f t="shared" si="43"/>
        <v>45888</v>
      </c>
      <c r="K1243" s="19">
        <v>0.31255787037037036</v>
      </c>
      <c r="L1243" s="19">
        <v>0.38730324074074074</v>
      </c>
      <c r="M1243" s="20">
        <v>0.43755787037037036</v>
      </c>
      <c r="N1243" s="19">
        <v>0.51230324074074074</v>
      </c>
      <c r="O1243" s="21">
        <f t="shared" si="41"/>
        <v>7.4745370370370379E-2</v>
      </c>
      <c r="P1243" s="13" t="s">
        <v>533</v>
      </c>
      <c r="Q1243" s="13" t="s">
        <v>254</v>
      </c>
      <c r="R1243" s="22" t="s">
        <v>534</v>
      </c>
      <c r="S1243" s="22" t="s">
        <v>31</v>
      </c>
      <c r="T1243" s="23" t="s">
        <v>211</v>
      </c>
      <c r="U1243" s="23" t="s">
        <v>50</v>
      </c>
      <c r="V1243" s="22" t="s">
        <v>212</v>
      </c>
      <c r="W1243" s="24" t="s">
        <v>205</v>
      </c>
      <c r="X1243" s="25" t="s">
        <v>206</v>
      </c>
      <c r="Y1243" s="25" t="s">
        <v>114</v>
      </c>
      <c r="Z1243" s="25" t="s">
        <v>79</v>
      </c>
      <c r="AA1243" s="25"/>
      <c r="AB1243" s="26"/>
      <c r="AC1243" s="31"/>
      <c r="AD1243" s="32">
        <v>0</v>
      </c>
      <c r="AE1243" s="32">
        <v>0</v>
      </c>
      <c r="AF1243" s="32">
        <v>0</v>
      </c>
      <c r="AG1243" s="33">
        <v>0</v>
      </c>
      <c r="AH1243" s="33">
        <v>0</v>
      </c>
      <c r="AI1243" s="33">
        <v>0</v>
      </c>
      <c r="AJ1243" s="27"/>
      <c r="AK1243" s="27"/>
      <c r="AL1243" s="27">
        <v>0.06</v>
      </c>
      <c r="AM1243" s="27"/>
      <c r="AN1243" s="27"/>
      <c r="AO1243" s="28" t="s">
        <v>365</v>
      </c>
      <c r="AP1243" s="51"/>
      <c r="AQ1243" s="51"/>
    </row>
    <row r="1244" spans="1:43" ht="12.65" customHeight="1">
      <c r="A1244" s="13" t="s">
        <v>214</v>
      </c>
      <c r="B1244" s="14" t="s">
        <v>223</v>
      </c>
      <c r="C1244" s="13">
        <v>5</v>
      </c>
      <c r="D1244" s="13" t="s">
        <v>224</v>
      </c>
      <c r="E1244" s="15" t="s">
        <v>2258</v>
      </c>
      <c r="F1244" s="13">
        <v>37387</v>
      </c>
      <c r="G1244" s="13" t="s">
        <v>253</v>
      </c>
      <c r="H1244" s="16">
        <v>45888</v>
      </c>
      <c r="I1244" s="17">
        <v>45888</v>
      </c>
      <c r="J1244" s="18">
        <f t="shared" si="43"/>
        <v>45888</v>
      </c>
      <c r="K1244" s="19">
        <v>0.38879629629629631</v>
      </c>
      <c r="L1244" s="19">
        <v>0.3944097222222222</v>
      </c>
      <c r="M1244" s="20">
        <v>0.5137962962962962</v>
      </c>
      <c r="N1244" s="19">
        <v>0.51940972222222226</v>
      </c>
      <c r="O1244" s="21">
        <f t="shared" si="41"/>
        <v>5.6134259259260633E-3</v>
      </c>
      <c r="P1244" s="13" t="s">
        <v>52</v>
      </c>
      <c r="Q1244" s="13" t="s">
        <v>254</v>
      </c>
      <c r="R1244" s="22" t="s">
        <v>382</v>
      </c>
      <c r="S1244" s="22" t="s">
        <v>32</v>
      </c>
      <c r="T1244" s="23" t="s">
        <v>211</v>
      </c>
      <c r="U1244" s="23" t="s">
        <v>50</v>
      </c>
      <c r="V1244" s="22" t="s">
        <v>212</v>
      </c>
      <c r="W1244" s="24" t="s">
        <v>202</v>
      </c>
      <c r="X1244" s="25" t="s">
        <v>146</v>
      </c>
      <c r="Y1244" s="25" t="s">
        <v>114</v>
      </c>
      <c r="Z1244" s="25" t="s">
        <v>203</v>
      </c>
      <c r="AA1244" s="25"/>
      <c r="AB1244" s="26"/>
      <c r="AC1244" s="31"/>
      <c r="AD1244" s="32">
        <v>0</v>
      </c>
      <c r="AE1244" s="32">
        <v>0</v>
      </c>
      <c r="AF1244" s="32">
        <v>0</v>
      </c>
      <c r="AG1244" s="33">
        <v>0</v>
      </c>
      <c r="AH1244" s="33">
        <v>0</v>
      </c>
      <c r="AI1244" s="33">
        <v>0</v>
      </c>
      <c r="AJ1244" s="27"/>
      <c r="AK1244" s="27"/>
      <c r="AL1244" s="27">
        <v>0.06</v>
      </c>
      <c r="AM1244" s="27"/>
      <c r="AN1244" s="27"/>
      <c r="AO1244" s="28" t="s">
        <v>365</v>
      </c>
      <c r="AP1244" s="51"/>
      <c r="AQ1244" s="51"/>
    </row>
    <row r="1245" spans="1:43" ht="12.65" customHeight="1">
      <c r="A1245" s="13" t="s">
        <v>214</v>
      </c>
      <c r="B1245" s="14" t="s">
        <v>223</v>
      </c>
      <c r="C1245" s="13">
        <v>5</v>
      </c>
      <c r="D1245" s="13" t="s">
        <v>224</v>
      </c>
      <c r="E1245" s="15" t="s">
        <v>2258</v>
      </c>
      <c r="F1245" s="13">
        <v>37387</v>
      </c>
      <c r="G1245" s="13" t="s">
        <v>253</v>
      </c>
      <c r="H1245" s="16">
        <v>45888</v>
      </c>
      <c r="I1245" s="17">
        <v>45888</v>
      </c>
      <c r="J1245" s="18">
        <f t="shared" si="43"/>
        <v>45888</v>
      </c>
      <c r="K1245" s="19">
        <v>0.39526620370370369</v>
      </c>
      <c r="L1245" s="19">
        <v>0.47319444444444442</v>
      </c>
      <c r="M1245" s="20">
        <v>0.52026620370370369</v>
      </c>
      <c r="N1245" s="19">
        <v>0.59819444444444447</v>
      </c>
      <c r="O1245" s="21">
        <f t="shared" si="41"/>
        <v>7.7928240740740784E-2</v>
      </c>
      <c r="P1245" s="13" t="s">
        <v>527</v>
      </c>
      <c r="Q1245" s="13" t="s">
        <v>254</v>
      </c>
      <c r="R1245" s="22" t="s">
        <v>528</v>
      </c>
      <c r="S1245" s="22" t="s">
        <v>31</v>
      </c>
      <c r="T1245" s="23" t="s">
        <v>211</v>
      </c>
      <c r="U1245" s="23" t="s">
        <v>50</v>
      </c>
      <c r="V1245" s="22" t="s">
        <v>212</v>
      </c>
      <c r="W1245" s="24" t="s">
        <v>204</v>
      </c>
      <c r="X1245" s="25" t="s">
        <v>90</v>
      </c>
      <c r="Y1245" s="25" t="s">
        <v>114</v>
      </c>
      <c r="Z1245" s="25" t="s">
        <v>63</v>
      </c>
      <c r="AA1245" s="25"/>
      <c r="AB1245" s="26"/>
      <c r="AC1245" s="31"/>
      <c r="AD1245" s="32">
        <v>0</v>
      </c>
      <c r="AE1245" s="32">
        <v>0</v>
      </c>
      <c r="AF1245" s="32">
        <v>0</v>
      </c>
      <c r="AG1245" s="33">
        <v>0</v>
      </c>
      <c r="AH1245" s="33">
        <v>0</v>
      </c>
      <c r="AI1245" s="33">
        <v>0</v>
      </c>
      <c r="AJ1245" s="27"/>
      <c r="AK1245" s="27"/>
      <c r="AL1245" s="27">
        <v>0.06</v>
      </c>
      <c r="AM1245" s="27"/>
      <c r="AN1245" s="27"/>
      <c r="AO1245" s="28" t="s">
        <v>365</v>
      </c>
      <c r="AP1245" s="51"/>
      <c r="AQ1245" s="51"/>
    </row>
    <row r="1246" spans="1:43" ht="12.65" customHeight="1">
      <c r="A1246" s="13" t="s">
        <v>214</v>
      </c>
      <c r="B1246" s="14" t="s">
        <v>223</v>
      </c>
      <c r="C1246" s="13">
        <v>5</v>
      </c>
      <c r="D1246" s="13" t="s">
        <v>224</v>
      </c>
      <c r="E1246" s="15" t="s">
        <v>2258</v>
      </c>
      <c r="F1246" s="13">
        <v>37387</v>
      </c>
      <c r="G1246" s="13" t="s">
        <v>253</v>
      </c>
      <c r="H1246" s="16">
        <v>45888</v>
      </c>
      <c r="I1246" s="17">
        <v>45888</v>
      </c>
      <c r="J1246" s="18">
        <f t="shared" si="43"/>
        <v>45888</v>
      </c>
      <c r="K1246" s="19">
        <v>0.47495370370370371</v>
      </c>
      <c r="L1246" s="19">
        <v>0.47780092592592588</v>
      </c>
      <c r="M1246" s="20">
        <v>0.59995370370370371</v>
      </c>
      <c r="N1246" s="19">
        <v>0.60280092592592605</v>
      </c>
      <c r="O1246" s="21">
        <f t="shared" si="41"/>
        <v>2.8472222222223342E-3</v>
      </c>
      <c r="P1246" s="13" t="s">
        <v>52</v>
      </c>
      <c r="Q1246" s="13" t="s">
        <v>254</v>
      </c>
      <c r="R1246" s="22" t="s">
        <v>382</v>
      </c>
      <c r="S1246" s="22" t="s">
        <v>32</v>
      </c>
      <c r="T1246" s="23" t="s">
        <v>211</v>
      </c>
      <c r="U1246" s="23" t="s">
        <v>50</v>
      </c>
      <c r="V1246" s="22" t="s">
        <v>212</v>
      </c>
      <c r="W1246" s="24" t="s">
        <v>202</v>
      </c>
      <c r="X1246" s="25" t="s">
        <v>146</v>
      </c>
      <c r="Y1246" s="25" t="s">
        <v>114</v>
      </c>
      <c r="Z1246" s="25" t="s">
        <v>203</v>
      </c>
      <c r="AA1246" s="25"/>
      <c r="AB1246" s="26"/>
      <c r="AC1246" s="31"/>
      <c r="AD1246" s="32">
        <v>0</v>
      </c>
      <c r="AE1246" s="32">
        <v>0</v>
      </c>
      <c r="AF1246" s="32">
        <v>0</v>
      </c>
      <c r="AG1246" s="33">
        <v>0</v>
      </c>
      <c r="AH1246" s="33">
        <v>0</v>
      </c>
      <c r="AI1246" s="33">
        <v>0</v>
      </c>
      <c r="AJ1246" s="27"/>
      <c r="AK1246" s="27"/>
      <c r="AL1246" s="27">
        <v>0.06</v>
      </c>
      <c r="AM1246" s="27"/>
      <c r="AN1246" s="27"/>
      <c r="AO1246" s="28" t="s">
        <v>365</v>
      </c>
      <c r="AP1246" s="51"/>
      <c r="AQ1246" s="51"/>
    </row>
    <row r="1247" spans="1:43" ht="12.65" customHeight="1">
      <c r="A1247" s="13" t="s">
        <v>214</v>
      </c>
      <c r="B1247" s="14" t="s">
        <v>223</v>
      </c>
      <c r="C1247" s="13">
        <v>5</v>
      </c>
      <c r="D1247" s="13" t="s">
        <v>224</v>
      </c>
      <c r="E1247" s="15" t="s">
        <v>2258</v>
      </c>
      <c r="F1247" s="13">
        <v>37387</v>
      </c>
      <c r="G1247" s="13" t="s">
        <v>253</v>
      </c>
      <c r="H1247" s="16">
        <v>45888</v>
      </c>
      <c r="I1247" s="17">
        <v>45888</v>
      </c>
      <c r="J1247" s="18">
        <f t="shared" si="43"/>
        <v>45888</v>
      </c>
      <c r="K1247" s="19">
        <v>0.47940972222222217</v>
      </c>
      <c r="L1247" s="19">
        <v>0.55600694444444432</v>
      </c>
      <c r="M1247" s="20">
        <v>0.60440972222222233</v>
      </c>
      <c r="N1247" s="19">
        <v>0.68100694444444432</v>
      </c>
      <c r="O1247" s="21">
        <f t="shared" si="41"/>
        <v>7.6597222222221983E-2</v>
      </c>
      <c r="P1247" s="13" t="s">
        <v>1684</v>
      </c>
      <c r="Q1247" s="13" t="s">
        <v>254</v>
      </c>
      <c r="R1247" s="22" t="s">
        <v>1685</v>
      </c>
      <c r="S1247" s="22" t="s">
        <v>31</v>
      </c>
      <c r="T1247" s="23" t="s">
        <v>211</v>
      </c>
      <c r="U1247" s="23" t="s">
        <v>50</v>
      </c>
      <c r="V1247" s="22" t="s">
        <v>212</v>
      </c>
      <c r="W1247" s="24" t="s">
        <v>208</v>
      </c>
      <c r="X1247" s="25" t="s">
        <v>127</v>
      </c>
      <c r="Y1247" s="25" t="s">
        <v>114</v>
      </c>
      <c r="Z1247" s="25" t="s">
        <v>62</v>
      </c>
      <c r="AA1247" s="25"/>
      <c r="AB1247" s="26"/>
      <c r="AC1247" s="31"/>
      <c r="AD1247" s="32">
        <v>0</v>
      </c>
      <c r="AE1247" s="32">
        <v>0</v>
      </c>
      <c r="AF1247" s="32">
        <v>0</v>
      </c>
      <c r="AG1247" s="33">
        <v>0</v>
      </c>
      <c r="AH1247" s="33">
        <v>0</v>
      </c>
      <c r="AI1247" s="33">
        <v>0</v>
      </c>
      <c r="AJ1247" s="27"/>
      <c r="AK1247" s="27"/>
      <c r="AL1247" s="27">
        <v>0.06</v>
      </c>
      <c r="AM1247" s="27"/>
      <c r="AN1247" s="27"/>
      <c r="AO1247" s="28" t="s">
        <v>365</v>
      </c>
      <c r="AP1247" s="51"/>
      <c r="AQ1247" s="51"/>
    </row>
    <row r="1248" spans="1:43" ht="12.65" customHeight="1">
      <c r="A1248" s="13" t="s">
        <v>214</v>
      </c>
      <c r="B1248" s="14" t="s">
        <v>223</v>
      </c>
      <c r="C1248" s="13">
        <v>5</v>
      </c>
      <c r="D1248" s="13" t="s">
        <v>224</v>
      </c>
      <c r="E1248" s="15" t="s">
        <v>2258</v>
      </c>
      <c r="F1248" s="13">
        <v>37387</v>
      </c>
      <c r="G1248" s="13" t="s">
        <v>253</v>
      </c>
      <c r="H1248" s="16">
        <v>45888</v>
      </c>
      <c r="I1248" s="17">
        <v>45888</v>
      </c>
      <c r="J1248" s="18">
        <f t="shared" si="43"/>
        <v>45888</v>
      </c>
      <c r="K1248" s="19">
        <v>0.55719907407407399</v>
      </c>
      <c r="L1248" s="19">
        <v>0.56090277777777775</v>
      </c>
      <c r="M1248" s="20">
        <v>0.68219907407407399</v>
      </c>
      <c r="N1248" s="19">
        <v>0.68590277777777775</v>
      </c>
      <c r="O1248" s="21">
        <f t="shared" si="41"/>
        <v>3.7037037037037646E-3</v>
      </c>
      <c r="P1248" s="13" t="s">
        <v>52</v>
      </c>
      <c r="Q1248" s="13" t="s">
        <v>254</v>
      </c>
      <c r="R1248" s="22" t="s">
        <v>382</v>
      </c>
      <c r="S1248" s="22" t="s">
        <v>32</v>
      </c>
      <c r="T1248" s="23" t="s">
        <v>211</v>
      </c>
      <c r="U1248" s="23" t="s">
        <v>50</v>
      </c>
      <c r="V1248" s="22" t="s">
        <v>212</v>
      </c>
      <c r="W1248" s="24" t="s">
        <v>208</v>
      </c>
      <c r="X1248" s="25" t="s">
        <v>127</v>
      </c>
      <c r="Y1248" s="25" t="s">
        <v>114</v>
      </c>
      <c r="Z1248" s="25" t="s">
        <v>62</v>
      </c>
      <c r="AA1248" s="25"/>
      <c r="AB1248" s="26"/>
      <c r="AC1248" s="31"/>
      <c r="AD1248" s="32">
        <v>0</v>
      </c>
      <c r="AE1248" s="32">
        <v>0</v>
      </c>
      <c r="AF1248" s="32">
        <v>0</v>
      </c>
      <c r="AG1248" s="33">
        <v>0</v>
      </c>
      <c r="AH1248" s="33">
        <v>0</v>
      </c>
      <c r="AI1248" s="33">
        <v>0</v>
      </c>
      <c r="AJ1248" s="27"/>
      <c r="AK1248" s="27"/>
      <c r="AL1248" s="27">
        <v>0.06</v>
      </c>
      <c r="AM1248" s="27"/>
      <c r="AN1248" s="27"/>
      <c r="AO1248" s="28" t="s">
        <v>365</v>
      </c>
      <c r="AP1248" s="51"/>
      <c r="AQ1248" s="51"/>
    </row>
    <row r="1249" spans="1:43" ht="12.65" customHeight="1">
      <c r="A1249" s="13" t="s">
        <v>214</v>
      </c>
      <c r="B1249" s="14" t="s">
        <v>223</v>
      </c>
      <c r="C1249" s="13">
        <v>5</v>
      </c>
      <c r="D1249" s="13" t="s">
        <v>224</v>
      </c>
      <c r="E1249" s="15" t="s">
        <v>2258</v>
      </c>
      <c r="F1249" s="13">
        <v>37387</v>
      </c>
      <c r="G1249" s="13" t="s">
        <v>253</v>
      </c>
      <c r="H1249" s="16">
        <v>45888</v>
      </c>
      <c r="I1249" s="17">
        <v>45888</v>
      </c>
      <c r="J1249" s="18">
        <f t="shared" si="43"/>
        <v>45888</v>
      </c>
      <c r="K1249" s="19">
        <v>0.56232638888888886</v>
      </c>
      <c r="L1249" s="19">
        <v>0.63991898148148141</v>
      </c>
      <c r="M1249" s="20">
        <v>0.68732638888888886</v>
      </c>
      <c r="N1249" s="19">
        <v>0.76491898148148141</v>
      </c>
      <c r="O1249" s="21">
        <f t="shared" si="41"/>
        <v>7.7592592592592546E-2</v>
      </c>
      <c r="P1249" s="13" t="s">
        <v>1449</v>
      </c>
      <c r="Q1249" s="13" t="s">
        <v>254</v>
      </c>
      <c r="R1249" s="22" t="s">
        <v>1450</v>
      </c>
      <c r="S1249" s="22" t="s">
        <v>31</v>
      </c>
      <c r="T1249" s="23" t="s">
        <v>97</v>
      </c>
      <c r="U1249" s="23" t="s">
        <v>50</v>
      </c>
      <c r="V1249" s="22" t="s">
        <v>3880</v>
      </c>
      <c r="W1249" s="24" t="s">
        <v>3659</v>
      </c>
      <c r="X1249" s="25" t="s">
        <v>83</v>
      </c>
      <c r="Y1249" s="25" t="s">
        <v>114</v>
      </c>
      <c r="Z1249" s="25" t="s">
        <v>71</v>
      </c>
      <c r="AA1249" s="25"/>
      <c r="AB1249" s="26"/>
      <c r="AC1249" s="31"/>
      <c r="AD1249" s="32">
        <v>0</v>
      </c>
      <c r="AE1249" s="32">
        <v>0.2</v>
      </c>
      <c r="AF1249" s="32">
        <v>0</v>
      </c>
      <c r="AG1249" s="33">
        <v>0</v>
      </c>
      <c r="AH1249" s="33">
        <v>0.2</v>
      </c>
      <c r="AI1249" s="33">
        <v>0</v>
      </c>
      <c r="AJ1249" s="27"/>
      <c r="AK1249" s="27"/>
      <c r="AL1249" s="27">
        <v>0.06</v>
      </c>
      <c r="AM1249" s="27"/>
      <c r="AN1249" s="27"/>
      <c r="AO1249" s="28" t="s">
        <v>365</v>
      </c>
      <c r="AP1249" s="51"/>
      <c r="AQ1249" s="51"/>
    </row>
    <row r="1250" spans="1:43" ht="12.65" customHeight="1">
      <c r="A1250" s="13" t="s">
        <v>214</v>
      </c>
      <c r="B1250" s="14" t="s">
        <v>223</v>
      </c>
      <c r="C1250" s="13">
        <v>5</v>
      </c>
      <c r="D1250" s="13" t="s">
        <v>224</v>
      </c>
      <c r="E1250" s="15" t="s">
        <v>2258</v>
      </c>
      <c r="F1250" s="13">
        <v>37387</v>
      </c>
      <c r="G1250" s="13" t="s">
        <v>253</v>
      </c>
      <c r="H1250" s="16">
        <v>45888</v>
      </c>
      <c r="I1250" s="17">
        <v>45888</v>
      </c>
      <c r="J1250" s="18">
        <v>45888</v>
      </c>
      <c r="K1250" s="19">
        <v>0.64565972222222223</v>
      </c>
      <c r="L1250" s="19">
        <v>0.68167824074074068</v>
      </c>
      <c r="M1250" s="20">
        <v>0.77065972222222223</v>
      </c>
      <c r="N1250" s="19">
        <v>0.80667824074074068</v>
      </c>
      <c r="O1250" s="21">
        <f t="shared" si="41"/>
        <v>3.601851851851845E-2</v>
      </c>
      <c r="P1250" s="13" t="s">
        <v>1081</v>
      </c>
      <c r="Q1250" s="13" t="s">
        <v>254</v>
      </c>
      <c r="R1250" s="22" t="s">
        <v>1082</v>
      </c>
      <c r="S1250" s="22" t="s">
        <v>33</v>
      </c>
      <c r="T1250" s="23" t="s">
        <v>52</v>
      </c>
      <c r="U1250" s="23"/>
      <c r="V1250" s="22" t="s">
        <v>67</v>
      </c>
      <c r="W1250" s="24" t="s">
        <v>3677</v>
      </c>
      <c r="X1250" s="25" t="s">
        <v>50</v>
      </c>
      <c r="Y1250" s="25" t="s">
        <v>50</v>
      </c>
      <c r="Z1250" s="25" t="s">
        <v>50</v>
      </c>
      <c r="AA1250" s="25"/>
      <c r="AB1250" s="26"/>
      <c r="AC1250" s="31"/>
      <c r="AD1250" s="32">
        <v>0</v>
      </c>
      <c r="AE1250" s="32">
        <v>0.4</v>
      </c>
      <c r="AF1250" s="32">
        <v>0</v>
      </c>
      <c r="AG1250" s="33">
        <v>0</v>
      </c>
      <c r="AH1250" s="33">
        <v>0.4</v>
      </c>
      <c r="AI1250" s="33">
        <v>0</v>
      </c>
      <c r="AJ1250" s="27"/>
      <c r="AK1250" s="27"/>
      <c r="AL1250" s="27">
        <v>7.5000000000000011E-2</v>
      </c>
      <c r="AM1250" s="27"/>
      <c r="AN1250" s="27"/>
      <c r="AO1250" s="28" t="s">
        <v>365</v>
      </c>
      <c r="AP1250" s="51"/>
      <c r="AQ1250" s="51"/>
    </row>
    <row r="1251" spans="1:43" ht="12.65" customHeight="1">
      <c r="A1251" s="13" t="s">
        <v>214</v>
      </c>
      <c r="B1251" s="14" t="s">
        <v>223</v>
      </c>
      <c r="C1251" s="13">
        <v>5</v>
      </c>
      <c r="D1251" s="13" t="s">
        <v>224</v>
      </c>
      <c r="E1251" s="15" t="s">
        <v>2258</v>
      </c>
      <c r="F1251" s="13">
        <v>37387</v>
      </c>
      <c r="G1251" s="13" t="s">
        <v>253</v>
      </c>
      <c r="H1251" s="16">
        <v>45888</v>
      </c>
      <c r="I1251" s="17">
        <v>45888</v>
      </c>
      <c r="J1251" s="18">
        <f>I1251</f>
        <v>45888</v>
      </c>
      <c r="K1251" s="19">
        <v>0.68288194444444439</v>
      </c>
      <c r="L1251" s="19">
        <v>0.76123842592592583</v>
      </c>
      <c r="M1251" s="20">
        <v>0.80788194444444439</v>
      </c>
      <c r="N1251" s="19">
        <v>0.88623842592592583</v>
      </c>
      <c r="O1251" s="21">
        <f t="shared" si="41"/>
        <v>7.8356481481481444E-2</v>
      </c>
      <c r="P1251" s="13" t="s">
        <v>543</v>
      </c>
      <c r="Q1251" s="13" t="s">
        <v>254</v>
      </c>
      <c r="R1251" s="22" t="s">
        <v>544</v>
      </c>
      <c r="S1251" s="22" t="s">
        <v>31</v>
      </c>
      <c r="T1251" s="23" t="s">
        <v>211</v>
      </c>
      <c r="U1251" s="23" t="s">
        <v>50</v>
      </c>
      <c r="V1251" s="22" t="s">
        <v>212</v>
      </c>
      <c r="W1251" s="24" t="s">
        <v>165</v>
      </c>
      <c r="X1251" s="25" t="s">
        <v>86</v>
      </c>
      <c r="Y1251" s="25" t="s">
        <v>114</v>
      </c>
      <c r="Z1251" s="25" t="s">
        <v>74</v>
      </c>
      <c r="AA1251" s="25"/>
      <c r="AB1251" s="26"/>
      <c r="AC1251" s="31"/>
      <c r="AD1251" s="32">
        <v>0</v>
      </c>
      <c r="AE1251" s="32">
        <v>2.1</v>
      </c>
      <c r="AF1251" s="32">
        <v>0.1</v>
      </c>
      <c r="AG1251" s="33">
        <v>0</v>
      </c>
      <c r="AH1251" s="33">
        <v>2.1</v>
      </c>
      <c r="AI1251" s="33">
        <v>0.1</v>
      </c>
      <c r="AJ1251" s="27"/>
      <c r="AK1251" s="27"/>
      <c r="AL1251" s="27">
        <v>0.21000000000000002</v>
      </c>
      <c r="AM1251" s="27"/>
      <c r="AN1251" s="27"/>
      <c r="AO1251" s="28" t="s">
        <v>365</v>
      </c>
      <c r="AP1251" s="51"/>
      <c r="AQ1251" s="51"/>
    </row>
    <row r="1252" spans="1:43" ht="12.65" customHeight="1">
      <c r="A1252" s="13" t="s">
        <v>214</v>
      </c>
      <c r="B1252" s="14" t="s">
        <v>223</v>
      </c>
      <c r="C1252" s="13">
        <v>5</v>
      </c>
      <c r="D1252" s="13" t="s">
        <v>224</v>
      </c>
      <c r="E1252" s="15" t="s">
        <v>2258</v>
      </c>
      <c r="F1252" s="13">
        <v>37387</v>
      </c>
      <c r="G1252" s="13" t="s">
        <v>253</v>
      </c>
      <c r="H1252" s="16">
        <v>45888</v>
      </c>
      <c r="I1252" s="17">
        <v>45888</v>
      </c>
      <c r="J1252" s="18">
        <f>I1252</f>
        <v>45888</v>
      </c>
      <c r="K1252" s="19">
        <v>0.76619212962962968</v>
      </c>
      <c r="L1252" s="19">
        <v>0.84091435185185182</v>
      </c>
      <c r="M1252" s="20">
        <v>0.89119212962962968</v>
      </c>
      <c r="N1252" s="19">
        <v>0.96591435185185182</v>
      </c>
      <c r="O1252" s="21">
        <f t="shared" si="41"/>
        <v>7.4722222222222134E-2</v>
      </c>
      <c r="P1252" s="13" t="s">
        <v>1083</v>
      </c>
      <c r="Q1252" s="13" t="s">
        <v>254</v>
      </c>
      <c r="R1252" s="22" t="s">
        <v>1084</v>
      </c>
      <c r="S1252" s="22" t="s">
        <v>31</v>
      </c>
      <c r="T1252" s="23" t="s">
        <v>211</v>
      </c>
      <c r="U1252" s="23" t="s">
        <v>50</v>
      </c>
      <c r="V1252" s="22" t="s">
        <v>212</v>
      </c>
      <c r="W1252" s="24" t="s">
        <v>163</v>
      </c>
      <c r="X1252" s="25" t="s">
        <v>164</v>
      </c>
      <c r="Y1252" s="25" t="s">
        <v>114</v>
      </c>
      <c r="Z1252" s="25" t="s">
        <v>77</v>
      </c>
      <c r="AA1252" s="25"/>
      <c r="AB1252" s="26"/>
      <c r="AC1252" s="31"/>
      <c r="AD1252" s="32">
        <v>0</v>
      </c>
      <c r="AE1252" s="32">
        <v>0.5</v>
      </c>
      <c r="AF1252" s="32">
        <v>0</v>
      </c>
      <c r="AG1252" s="33">
        <v>0</v>
      </c>
      <c r="AH1252" s="33">
        <v>0.5</v>
      </c>
      <c r="AI1252" s="33">
        <v>0</v>
      </c>
      <c r="AJ1252" s="27"/>
      <c r="AK1252" s="27"/>
      <c r="AL1252" s="27">
        <v>7.5000000000000011E-2</v>
      </c>
      <c r="AM1252" s="27"/>
      <c r="AN1252" s="27"/>
      <c r="AO1252" s="28" t="s">
        <v>365</v>
      </c>
      <c r="AP1252" s="51"/>
      <c r="AQ1252" s="51"/>
    </row>
    <row r="1253" spans="1:43" ht="12.65" customHeight="1">
      <c r="A1253" s="13" t="s">
        <v>214</v>
      </c>
      <c r="B1253" s="14" t="s">
        <v>223</v>
      </c>
      <c r="C1253" s="13">
        <v>5</v>
      </c>
      <c r="D1253" s="13" t="s">
        <v>224</v>
      </c>
      <c r="E1253" s="15" t="s">
        <v>2258</v>
      </c>
      <c r="F1253" s="13">
        <v>37387</v>
      </c>
      <c r="G1253" s="13" t="s">
        <v>253</v>
      </c>
      <c r="H1253" s="16">
        <v>45888</v>
      </c>
      <c r="I1253" s="17">
        <v>45888</v>
      </c>
      <c r="J1253" s="18">
        <f>I1253</f>
        <v>45888</v>
      </c>
      <c r="K1253" s="19">
        <v>0.84188657407407408</v>
      </c>
      <c r="L1253" s="19">
        <v>0.8481481481481481</v>
      </c>
      <c r="M1253" s="20">
        <v>0.96688657407407408</v>
      </c>
      <c r="N1253" s="19">
        <v>0.9731481481481481</v>
      </c>
      <c r="O1253" s="21">
        <f t="shared" si="41"/>
        <v>6.2615740740740167E-3</v>
      </c>
      <c r="P1253" s="13" t="s">
        <v>52</v>
      </c>
      <c r="Q1253" s="13" t="s">
        <v>254</v>
      </c>
      <c r="R1253" s="22" t="s">
        <v>382</v>
      </c>
      <c r="S1253" s="22" t="s">
        <v>32</v>
      </c>
      <c r="T1253" s="23" t="s">
        <v>211</v>
      </c>
      <c r="U1253" s="23" t="s">
        <v>50</v>
      </c>
      <c r="V1253" s="22" t="s">
        <v>212</v>
      </c>
      <c r="W1253" s="24" t="s">
        <v>197</v>
      </c>
      <c r="X1253" s="25" t="s">
        <v>198</v>
      </c>
      <c r="Y1253" s="25" t="s">
        <v>114</v>
      </c>
      <c r="Z1253" s="25" t="s">
        <v>70</v>
      </c>
      <c r="AA1253" s="25"/>
      <c r="AB1253" s="26"/>
      <c r="AC1253" s="31"/>
      <c r="AD1253" s="32">
        <v>0</v>
      </c>
      <c r="AE1253" s="32">
        <v>0</v>
      </c>
      <c r="AF1253" s="32">
        <v>0</v>
      </c>
      <c r="AG1253" s="33">
        <v>0</v>
      </c>
      <c r="AH1253" s="33">
        <v>0</v>
      </c>
      <c r="AI1253" s="33">
        <v>0</v>
      </c>
      <c r="AJ1253" s="27"/>
      <c r="AK1253" s="27"/>
      <c r="AL1253" s="27">
        <v>7.5000000000000011E-2</v>
      </c>
      <c r="AM1253" s="27"/>
      <c r="AN1253" s="27"/>
      <c r="AO1253" s="28" t="s">
        <v>365</v>
      </c>
      <c r="AP1253" s="51"/>
      <c r="AQ1253" s="51"/>
    </row>
    <row r="1254" spans="1:43" ht="12.65" customHeight="1">
      <c r="A1254" s="13" t="s">
        <v>214</v>
      </c>
      <c r="B1254" s="14" t="s">
        <v>223</v>
      </c>
      <c r="C1254" s="13">
        <v>5</v>
      </c>
      <c r="D1254" s="13" t="s">
        <v>224</v>
      </c>
      <c r="E1254" s="15" t="s">
        <v>2258</v>
      </c>
      <c r="F1254" s="13">
        <v>37387</v>
      </c>
      <c r="G1254" s="13" t="s">
        <v>253</v>
      </c>
      <c r="H1254" s="16">
        <v>45888</v>
      </c>
      <c r="I1254" s="17">
        <v>45888</v>
      </c>
      <c r="J1254" s="18">
        <v>45888</v>
      </c>
      <c r="K1254" s="19">
        <v>0.84961805555555558</v>
      </c>
      <c r="L1254" s="19">
        <v>0.88552083333333331</v>
      </c>
      <c r="M1254" s="20">
        <v>0.97461805555555558</v>
      </c>
      <c r="N1254" s="19">
        <v>1.0520833333333333E-2</v>
      </c>
      <c r="O1254" s="21">
        <f t="shared" si="41"/>
        <v>3.5902777777777728E-2</v>
      </c>
      <c r="P1254" s="13" t="s">
        <v>1081</v>
      </c>
      <c r="Q1254" s="13" t="s">
        <v>254</v>
      </c>
      <c r="R1254" s="22" t="s">
        <v>1082</v>
      </c>
      <c r="S1254" s="22" t="s">
        <v>33</v>
      </c>
      <c r="T1254" s="23" t="s">
        <v>52</v>
      </c>
      <c r="U1254" s="23"/>
      <c r="V1254" s="22" t="s">
        <v>67</v>
      </c>
      <c r="W1254" s="24" t="s">
        <v>3677</v>
      </c>
      <c r="X1254" s="25" t="s">
        <v>50</v>
      </c>
      <c r="Y1254" s="25" t="s">
        <v>50</v>
      </c>
      <c r="Z1254" s="25" t="s">
        <v>50</v>
      </c>
      <c r="AA1254" s="25"/>
      <c r="AB1254" s="26"/>
      <c r="AC1254" s="31"/>
      <c r="AD1254" s="32">
        <v>0</v>
      </c>
      <c r="AE1254" s="32">
        <v>0</v>
      </c>
      <c r="AF1254" s="32">
        <v>0</v>
      </c>
      <c r="AG1254" s="33">
        <v>0</v>
      </c>
      <c r="AH1254" s="33">
        <v>0</v>
      </c>
      <c r="AI1254" s="33">
        <v>0</v>
      </c>
      <c r="AJ1254" s="27"/>
      <c r="AK1254" s="27"/>
      <c r="AL1254" s="27">
        <v>7.5000000000000011E-2</v>
      </c>
      <c r="AM1254" s="27"/>
      <c r="AN1254" s="27"/>
      <c r="AO1254" s="28" t="s">
        <v>365</v>
      </c>
      <c r="AP1254" s="51"/>
      <c r="AQ1254" s="51"/>
    </row>
    <row r="1255" spans="1:43" ht="12.65" customHeight="1">
      <c r="A1255" s="13" t="s">
        <v>214</v>
      </c>
      <c r="B1255" s="14" t="s">
        <v>223</v>
      </c>
      <c r="C1255" s="13">
        <v>5</v>
      </c>
      <c r="D1255" s="13" t="s">
        <v>224</v>
      </c>
      <c r="E1255" s="15" t="s">
        <v>2258</v>
      </c>
      <c r="F1255" s="13">
        <v>37387</v>
      </c>
      <c r="G1255" s="13" t="s">
        <v>253</v>
      </c>
      <c r="H1255" s="16">
        <v>45888</v>
      </c>
      <c r="I1255" s="17">
        <v>45889</v>
      </c>
      <c r="J1255" s="18">
        <f t="shared" ref="J1255:J1262" si="44">I1255</f>
        <v>45889</v>
      </c>
      <c r="K1255" s="19">
        <v>0.88678240740740732</v>
      </c>
      <c r="L1255" s="19">
        <v>0.95833333333333337</v>
      </c>
      <c r="M1255" s="20">
        <v>1.1782407407407408E-2</v>
      </c>
      <c r="N1255" s="19">
        <v>8.3333333333333329E-2</v>
      </c>
      <c r="O1255" s="21">
        <f t="shared" si="41"/>
        <v>7.1550925925925921E-2</v>
      </c>
      <c r="P1255" s="13" t="s">
        <v>529</v>
      </c>
      <c r="Q1255" s="13" t="s">
        <v>254</v>
      </c>
      <c r="R1255" s="22" t="s">
        <v>530</v>
      </c>
      <c r="S1255" s="22" t="s">
        <v>31</v>
      </c>
      <c r="T1255" s="23" t="s">
        <v>211</v>
      </c>
      <c r="U1255" s="23" t="s">
        <v>50</v>
      </c>
      <c r="V1255" s="22" t="s">
        <v>212</v>
      </c>
      <c r="W1255" s="24" t="s">
        <v>166</v>
      </c>
      <c r="X1255" s="25" t="s">
        <v>167</v>
      </c>
      <c r="Y1255" s="25" t="s">
        <v>114</v>
      </c>
      <c r="Z1255" s="25" t="s">
        <v>91</v>
      </c>
      <c r="AA1255" s="25"/>
      <c r="AB1255" s="26"/>
      <c r="AC1255" s="31"/>
      <c r="AD1255" s="32">
        <v>0</v>
      </c>
      <c r="AE1255" s="32">
        <v>0</v>
      </c>
      <c r="AF1255" s="32">
        <v>0</v>
      </c>
      <c r="AG1255" s="33">
        <v>0</v>
      </c>
      <c r="AH1255" s="33">
        <v>0</v>
      </c>
      <c r="AI1255" s="33">
        <v>0</v>
      </c>
      <c r="AJ1255" s="27"/>
      <c r="AK1255" s="27"/>
      <c r="AL1255" s="27">
        <v>0.06</v>
      </c>
      <c r="AM1255" s="27"/>
      <c r="AN1255" s="27"/>
      <c r="AO1255" s="28" t="s">
        <v>365</v>
      </c>
      <c r="AP1255" s="51"/>
      <c r="AQ1255" s="51"/>
    </row>
    <row r="1256" spans="1:43" ht="12.65" customHeight="1">
      <c r="A1256" s="13" t="s">
        <v>214</v>
      </c>
      <c r="B1256" s="14" t="s">
        <v>223</v>
      </c>
      <c r="C1256" s="13">
        <v>5</v>
      </c>
      <c r="D1256" s="13" t="s">
        <v>224</v>
      </c>
      <c r="E1256" s="15" t="s">
        <v>2258</v>
      </c>
      <c r="F1256" s="13">
        <v>37387</v>
      </c>
      <c r="G1256" s="13" t="s">
        <v>253</v>
      </c>
      <c r="H1256" s="16">
        <v>45888</v>
      </c>
      <c r="I1256" s="17">
        <v>45889</v>
      </c>
      <c r="J1256" s="18">
        <f t="shared" si="44"/>
        <v>45889</v>
      </c>
      <c r="K1256" s="19">
        <v>0.95833333333333337</v>
      </c>
      <c r="L1256" s="19">
        <v>0.99699074074074079</v>
      </c>
      <c r="M1256" s="20">
        <v>8.3333333333333329E-2</v>
      </c>
      <c r="N1256" s="19">
        <v>0.12199074074074073</v>
      </c>
      <c r="O1256" s="21">
        <f t="shared" si="41"/>
        <v>3.8657407407407404E-2</v>
      </c>
      <c r="P1256" s="13" t="s">
        <v>529</v>
      </c>
      <c r="Q1256" s="13" t="s">
        <v>254</v>
      </c>
      <c r="R1256" s="22" t="s">
        <v>530</v>
      </c>
      <c r="S1256" s="22" t="s">
        <v>32</v>
      </c>
      <c r="T1256" s="23" t="s">
        <v>211</v>
      </c>
      <c r="U1256" s="23" t="s">
        <v>50</v>
      </c>
      <c r="V1256" s="22" t="s">
        <v>212</v>
      </c>
      <c r="W1256" s="24" t="s">
        <v>166</v>
      </c>
      <c r="X1256" s="25" t="s">
        <v>167</v>
      </c>
      <c r="Y1256" s="25" t="s">
        <v>114</v>
      </c>
      <c r="Z1256" s="25" t="s">
        <v>91</v>
      </c>
      <c r="AA1256" s="25"/>
      <c r="AB1256" s="26"/>
      <c r="AC1256" s="31"/>
      <c r="AD1256" s="32">
        <v>0</v>
      </c>
      <c r="AE1256" s="32">
        <v>0</v>
      </c>
      <c r="AF1256" s="32">
        <v>0</v>
      </c>
      <c r="AG1256" s="33">
        <v>0</v>
      </c>
      <c r="AH1256" s="33">
        <v>0</v>
      </c>
      <c r="AI1256" s="33">
        <v>0</v>
      </c>
      <c r="AJ1256" s="27"/>
      <c r="AK1256" s="27"/>
      <c r="AL1256" s="27">
        <v>0.06</v>
      </c>
      <c r="AM1256" s="27"/>
      <c r="AN1256" s="27"/>
      <c r="AO1256" s="28" t="s">
        <v>365</v>
      </c>
      <c r="AP1256" s="51"/>
      <c r="AQ1256" s="51"/>
    </row>
    <row r="1257" spans="1:43" ht="12.65" customHeight="1">
      <c r="A1257" s="13" t="s">
        <v>214</v>
      </c>
      <c r="B1257" s="14" t="s">
        <v>223</v>
      </c>
      <c r="C1257" s="13">
        <v>5</v>
      </c>
      <c r="D1257" s="13" t="s">
        <v>224</v>
      </c>
      <c r="E1257" s="15" t="s">
        <v>2258</v>
      </c>
      <c r="F1257" s="13">
        <v>37387</v>
      </c>
      <c r="G1257" s="13" t="s">
        <v>253</v>
      </c>
      <c r="H1257" s="16">
        <v>45889</v>
      </c>
      <c r="I1257" s="17">
        <v>45889</v>
      </c>
      <c r="J1257" s="18">
        <f t="shared" si="44"/>
        <v>45889</v>
      </c>
      <c r="K1257" s="19">
        <v>0.16674768518518518</v>
      </c>
      <c r="L1257" s="19">
        <v>0.25662037037037033</v>
      </c>
      <c r="M1257" s="20">
        <v>0.29174768518518518</v>
      </c>
      <c r="N1257" s="19">
        <v>0.38162037037037033</v>
      </c>
      <c r="O1257" s="21">
        <f t="shared" si="41"/>
        <v>8.9872685185185153E-2</v>
      </c>
      <c r="P1257" s="13" t="s">
        <v>1079</v>
      </c>
      <c r="Q1257" s="13" t="s">
        <v>254</v>
      </c>
      <c r="R1257" s="22" t="s">
        <v>1080</v>
      </c>
      <c r="S1257" s="22" t="s">
        <v>31</v>
      </c>
      <c r="T1257" s="23" t="s">
        <v>211</v>
      </c>
      <c r="U1257" s="23" t="s">
        <v>50</v>
      </c>
      <c r="V1257" s="22" t="s">
        <v>212</v>
      </c>
      <c r="W1257" s="24" t="s">
        <v>160</v>
      </c>
      <c r="X1257" s="25" t="s">
        <v>161</v>
      </c>
      <c r="Y1257" s="25" t="s">
        <v>114</v>
      </c>
      <c r="Z1257" s="25" t="s">
        <v>69</v>
      </c>
      <c r="AA1257" s="25"/>
      <c r="AB1257" s="26"/>
      <c r="AC1257" s="31"/>
      <c r="AD1257" s="32">
        <v>0</v>
      </c>
      <c r="AE1257" s="32">
        <v>0</v>
      </c>
      <c r="AF1257" s="32">
        <v>0</v>
      </c>
      <c r="AG1257" s="33">
        <v>0</v>
      </c>
      <c r="AH1257" s="33">
        <v>0</v>
      </c>
      <c r="AI1257" s="33">
        <v>0</v>
      </c>
      <c r="AJ1257" s="27"/>
      <c r="AK1257" s="27"/>
      <c r="AL1257" s="27">
        <v>0.06</v>
      </c>
      <c r="AM1257" s="27"/>
      <c r="AN1257" s="27"/>
      <c r="AO1257" s="28" t="s">
        <v>365</v>
      </c>
      <c r="AP1257" s="51"/>
      <c r="AQ1257" s="51"/>
    </row>
    <row r="1258" spans="1:43" ht="12.65" customHeight="1">
      <c r="A1258" s="13" t="s">
        <v>214</v>
      </c>
      <c r="B1258" s="14" t="s">
        <v>223</v>
      </c>
      <c r="C1258" s="13">
        <v>5</v>
      </c>
      <c r="D1258" s="13" t="s">
        <v>224</v>
      </c>
      <c r="E1258" s="15" t="s">
        <v>2258</v>
      </c>
      <c r="F1258" s="13">
        <v>37387</v>
      </c>
      <c r="G1258" s="13" t="s">
        <v>253</v>
      </c>
      <c r="H1258" s="16">
        <v>45889</v>
      </c>
      <c r="I1258" s="17">
        <v>45889</v>
      </c>
      <c r="J1258" s="18">
        <f t="shared" si="44"/>
        <v>45889</v>
      </c>
      <c r="K1258" s="19">
        <v>0.25733796296296296</v>
      </c>
      <c r="L1258" s="19">
        <v>0.32567129629629632</v>
      </c>
      <c r="M1258" s="20">
        <v>0.38233796296296296</v>
      </c>
      <c r="N1258" s="19">
        <v>0.45067129629629632</v>
      </c>
      <c r="O1258" s="21">
        <f t="shared" si="41"/>
        <v>6.8333333333333357E-2</v>
      </c>
      <c r="P1258" s="13" t="s">
        <v>376</v>
      </c>
      <c r="Q1258" s="13" t="s">
        <v>254</v>
      </c>
      <c r="R1258" s="22" t="s">
        <v>377</v>
      </c>
      <c r="S1258" s="22" t="s">
        <v>31</v>
      </c>
      <c r="T1258" s="23" t="s">
        <v>211</v>
      </c>
      <c r="U1258" s="23" t="s">
        <v>50</v>
      </c>
      <c r="V1258" s="22" t="s">
        <v>212</v>
      </c>
      <c r="W1258" s="24" t="s">
        <v>172</v>
      </c>
      <c r="X1258" s="25" t="s">
        <v>115</v>
      </c>
      <c r="Y1258" s="25" t="s">
        <v>114</v>
      </c>
      <c r="Z1258" s="25" t="s">
        <v>65</v>
      </c>
      <c r="AA1258" s="25"/>
      <c r="AB1258" s="26"/>
      <c r="AC1258" s="31"/>
      <c r="AD1258" s="32">
        <v>0</v>
      </c>
      <c r="AE1258" s="32">
        <v>1.7</v>
      </c>
      <c r="AF1258" s="32">
        <v>0.2</v>
      </c>
      <c r="AG1258" s="33">
        <v>0</v>
      </c>
      <c r="AH1258" s="33">
        <v>1.7</v>
      </c>
      <c r="AI1258" s="33">
        <v>0.2</v>
      </c>
      <c r="AJ1258" s="27"/>
      <c r="AK1258" s="27"/>
      <c r="AL1258" s="27">
        <v>0.16999999999999998</v>
      </c>
      <c r="AM1258" s="27"/>
      <c r="AN1258" s="27"/>
      <c r="AO1258" s="28" t="s">
        <v>365</v>
      </c>
      <c r="AP1258" s="51"/>
      <c r="AQ1258" s="51"/>
    </row>
    <row r="1259" spans="1:43" ht="12.65" customHeight="1">
      <c r="A1259" s="13" t="s">
        <v>214</v>
      </c>
      <c r="B1259" s="14" t="s">
        <v>223</v>
      </c>
      <c r="C1259" s="13">
        <v>5</v>
      </c>
      <c r="D1259" s="13" t="s">
        <v>224</v>
      </c>
      <c r="E1259" s="15" t="s">
        <v>2258</v>
      </c>
      <c r="F1259" s="13">
        <v>37387</v>
      </c>
      <c r="G1259" s="13" t="s">
        <v>253</v>
      </c>
      <c r="H1259" s="16">
        <v>45889</v>
      </c>
      <c r="I1259" s="17">
        <v>45889</v>
      </c>
      <c r="J1259" s="18">
        <f t="shared" si="44"/>
        <v>45889</v>
      </c>
      <c r="K1259" s="19">
        <v>0.33349537037037036</v>
      </c>
      <c r="L1259" s="19">
        <v>0.40879629629629627</v>
      </c>
      <c r="M1259" s="20">
        <v>0.45849537037037036</v>
      </c>
      <c r="N1259" s="19">
        <v>0.53379629629629632</v>
      </c>
      <c r="O1259" s="21">
        <f t="shared" si="41"/>
        <v>7.5300925925925966E-2</v>
      </c>
      <c r="P1259" s="13" t="s">
        <v>541</v>
      </c>
      <c r="Q1259" s="13" t="s">
        <v>254</v>
      </c>
      <c r="R1259" s="22" t="s">
        <v>542</v>
      </c>
      <c r="S1259" s="22" t="s">
        <v>31</v>
      </c>
      <c r="T1259" s="23" t="s">
        <v>211</v>
      </c>
      <c r="U1259" s="23" t="s">
        <v>50</v>
      </c>
      <c r="V1259" s="22" t="s">
        <v>212</v>
      </c>
      <c r="W1259" s="24" t="s">
        <v>201</v>
      </c>
      <c r="X1259" s="25" t="s">
        <v>126</v>
      </c>
      <c r="Y1259" s="25" t="s">
        <v>114</v>
      </c>
      <c r="Z1259" s="25" t="s">
        <v>56</v>
      </c>
      <c r="AA1259" s="25"/>
      <c r="AB1259" s="26"/>
      <c r="AC1259" s="31"/>
      <c r="AD1259" s="32">
        <v>0</v>
      </c>
      <c r="AE1259" s="32">
        <v>0</v>
      </c>
      <c r="AF1259" s="32">
        <v>0</v>
      </c>
      <c r="AG1259" s="33">
        <v>0</v>
      </c>
      <c r="AH1259" s="33">
        <v>0</v>
      </c>
      <c r="AI1259" s="33">
        <v>0</v>
      </c>
      <c r="AJ1259" s="27"/>
      <c r="AK1259" s="27"/>
      <c r="AL1259" s="27">
        <v>0.06</v>
      </c>
      <c r="AM1259" s="27"/>
      <c r="AN1259" s="27"/>
      <c r="AO1259" s="28" t="s">
        <v>365</v>
      </c>
      <c r="AP1259" s="51"/>
      <c r="AQ1259" s="51"/>
    </row>
    <row r="1260" spans="1:43" ht="12.65" customHeight="1">
      <c r="A1260" s="13" t="s">
        <v>214</v>
      </c>
      <c r="B1260" s="14" t="s">
        <v>223</v>
      </c>
      <c r="C1260" s="13">
        <v>5</v>
      </c>
      <c r="D1260" s="13" t="s">
        <v>224</v>
      </c>
      <c r="E1260" s="15" t="s">
        <v>2258</v>
      </c>
      <c r="F1260" s="13">
        <v>37387</v>
      </c>
      <c r="G1260" s="13" t="s">
        <v>253</v>
      </c>
      <c r="H1260" s="16">
        <v>45889</v>
      </c>
      <c r="I1260" s="17">
        <v>45889</v>
      </c>
      <c r="J1260" s="18">
        <f t="shared" si="44"/>
        <v>45889</v>
      </c>
      <c r="K1260" s="19">
        <v>0.41672453703703705</v>
      </c>
      <c r="L1260" s="19">
        <v>0.48932870370370368</v>
      </c>
      <c r="M1260" s="20">
        <v>0.54172453703703705</v>
      </c>
      <c r="N1260" s="19">
        <v>0.61432870370370374</v>
      </c>
      <c r="O1260" s="21">
        <f t="shared" si="41"/>
        <v>7.2604166666666692E-2</v>
      </c>
      <c r="P1260" s="13" t="s">
        <v>1089</v>
      </c>
      <c r="Q1260" s="13" t="s">
        <v>254</v>
      </c>
      <c r="R1260" s="22" t="s">
        <v>1090</v>
      </c>
      <c r="S1260" s="22" t="s">
        <v>31</v>
      </c>
      <c r="T1260" s="23" t="s">
        <v>211</v>
      </c>
      <c r="U1260" s="23" t="s">
        <v>50</v>
      </c>
      <c r="V1260" s="22" t="s">
        <v>212</v>
      </c>
      <c r="W1260" s="24" t="s">
        <v>184</v>
      </c>
      <c r="X1260" s="25" t="s">
        <v>185</v>
      </c>
      <c r="Y1260" s="25" t="s">
        <v>114</v>
      </c>
      <c r="Z1260" s="25" t="s">
        <v>54</v>
      </c>
      <c r="AA1260" s="25"/>
      <c r="AB1260" s="26"/>
      <c r="AC1260" s="31"/>
      <c r="AD1260" s="32">
        <v>0</v>
      </c>
      <c r="AE1260" s="32">
        <v>0.3</v>
      </c>
      <c r="AF1260" s="32">
        <v>0</v>
      </c>
      <c r="AG1260" s="33">
        <v>0</v>
      </c>
      <c r="AH1260" s="33">
        <v>0.3</v>
      </c>
      <c r="AI1260" s="33">
        <v>0</v>
      </c>
      <c r="AJ1260" s="27"/>
      <c r="AK1260" s="27"/>
      <c r="AL1260" s="27">
        <v>0.06</v>
      </c>
      <c r="AM1260" s="27"/>
      <c r="AN1260" s="27"/>
      <c r="AO1260" s="28" t="s">
        <v>365</v>
      </c>
      <c r="AP1260" s="51"/>
      <c r="AQ1260" s="51"/>
    </row>
    <row r="1261" spans="1:43" ht="12.65" customHeight="1">
      <c r="A1261" s="13" t="s">
        <v>214</v>
      </c>
      <c r="B1261" s="14" t="s">
        <v>223</v>
      </c>
      <c r="C1261" s="13">
        <v>5</v>
      </c>
      <c r="D1261" s="13" t="s">
        <v>224</v>
      </c>
      <c r="E1261" s="15" t="s">
        <v>2258</v>
      </c>
      <c r="F1261" s="13">
        <v>37387</v>
      </c>
      <c r="G1261" s="13" t="s">
        <v>253</v>
      </c>
      <c r="H1261" s="16">
        <v>45889</v>
      </c>
      <c r="I1261" s="17">
        <v>45889</v>
      </c>
      <c r="J1261" s="18">
        <f t="shared" si="44"/>
        <v>45889</v>
      </c>
      <c r="K1261" s="19">
        <v>0.49028935185185185</v>
      </c>
      <c r="L1261" s="19">
        <v>0.49934027777777779</v>
      </c>
      <c r="M1261" s="20">
        <v>0.61528935185185185</v>
      </c>
      <c r="N1261" s="19">
        <v>0.62434027777777779</v>
      </c>
      <c r="O1261" s="21">
        <f t="shared" si="41"/>
        <v>9.0509259259259345E-3</v>
      </c>
      <c r="P1261" s="13" t="s">
        <v>52</v>
      </c>
      <c r="Q1261" s="13" t="s">
        <v>254</v>
      </c>
      <c r="R1261" s="22" t="s">
        <v>382</v>
      </c>
      <c r="S1261" s="22" t="s">
        <v>32</v>
      </c>
      <c r="T1261" s="23" t="s">
        <v>211</v>
      </c>
      <c r="U1261" s="23" t="s">
        <v>50</v>
      </c>
      <c r="V1261" s="22" t="s">
        <v>212</v>
      </c>
      <c r="W1261" s="24" t="s">
        <v>197</v>
      </c>
      <c r="X1261" s="25" t="s">
        <v>198</v>
      </c>
      <c r="Y1261" s="25" t="s">
        <v>114</v>
      </c>
      <c r="Z1261" s="25" t="s">
        <v>70</v>
      </c>
      <c r="AA1261" s="25"/>
      <c r="AB1261" s="26"/>
      <c r="AC1261" s="31"/>
      <c r="AD1261" s="32">
        <v>0</v>
      </c>
      <c r="AE1261" s="32">
        <v>0</v>
      </c>
      <c r="AF1261" s="32">
        <v>0</v>
      </c>
      <c r="AG1261" s="33">
        <v>0</v>
      </c>
      <c r="AH1261" s="33">
        <v>0</v>
      </c>
      <c r="AI1261" s="33">
        <v>0</v>
      </c>
      <c r="AJ1261" s="27"/>
      <c r="AK1261" s="27"/>
      <c r="AL1261" s="27">
        <v>0.06</v>
      </c>
      <c r="AM1261" s="27"/>
      <c r="AN1261" s="27"/>
      <c r="AO1261" s="28" t="s">
        <v>365</v>
      </c>
      <c r="AP1261" s="51"/>
      <c r="AQ1261" s="51"/>
    </row>
    <row r="1262" spans="1:43" ht="12.65" customHeight="1">
      <c r="A1262" s="13" t="s">
        <v>214</v>
      </c>
      <c r="B1262" s="14" t="s">
        <v>223</v>
      </c>
      <c r="C1262" s="13">
        <v>5</v>
      </c>
      <c r="D1262" s="13" t="s">
        <v>224</v>
      </c>
      <c r="E1262" s="15" t="s">
        <v>2258</v>
      </c>
      <c r="F1262" s="13">
        <v>37387</v>
      </c>
      <c r="G1262" s="13" t="s">
        <v>253</v>
      </c>
      <c r="H1262" s="16">
        <v>45889</v>
      </c>
      <c r="I1262" s="17">
        <v>45889</v>
      </c>
      <c r="J1262" s="18">
        <f t="shared" si="44"/>
        <v>45889</v>
      </c>
      <c r="K1262" s="19">
        <v>0.49990740740740741</v>
      </c>
      <c r="L1262" s="19">
        <v>0.57355324074074066</v>
      </c>
      <c r="M1262" s="20">
        <v>0.62490740740740736</v>
      </c>
      <c r="N1262" s="19">
        <v>0.69855324074074066</v>
      </c>
      <c r="O1262" s="21">
        <f t="shared" si="41"/>
        <v>7.3645833333333299E-2</v>
      </c>
      <c r="P1262" s="13" t="s">
        <v>1085</v>
      </c>
      <c r="Q1262" s="13" t="s">
        <v>254</v>
      </c>
      <c r="R1262" s="22" t="s">
        <v>1086</v>
      </c>
      <c r="S1262" s="22" t="s">
        <v>31</v>
      </c>
      <c r="T1262" s="23" t="s">
        <v>211</v>
      </c>
      <c r="U1262" s="23" t="s">
        <v>50</v>
      </c>
      <c r="V1262" s="22" t="s">
        <v>212</v>
      </c>
      <c r="W1262" s="24" t="s">
        <v>197</v>
      </c>
      <c r="X1262" s="25" t="s">
        <v>198</v>
      </c>
      <c r="Y1262" s="25" t="s">
        <v>114</v>
      </c>
      <c r="Z1262" s="25" t="s">
        <v>70</v>
      </c>
      <c r="AA1262" s="25"/>
      <c r="AB1262" s="26"/>
      <c r="AC1262" s="31"/>
      <c r="AD1262" s="32">
        <v>0</v>
      </c>
      <c r="AE1262" s="32">
        <v>0.1</v>
      </c>
      <c r="AF1262" s="32">
        <v>0</v>
      </c>
      <c r="AG1262" s="33">
        <v>0</v>
      </c>
      <c r="AH1262" s="33">
        <v>0.1</v>
      </c>
      <c r="AI1262" s="33">
        <v>0</v>
      </c>
      <c r="AJ1262" s="27"/>
      <c r="AK1262" s="27"/>
      <c r="AL1262" s="27">
        <v>0.06</v>
      </c>
      <c r="AM1262" s="27"/>
      <c r="AN1262" s="27"/>
      <c r="AO1262" s="28" t="s">
        <v>365</v>
      </c>
      <c r="AP1262" s="51"/>
      <c r="AQ1262" s="51"/>
    </row>
    <row r="1263" spans="1:43" ht="12.65" customHeight="1">
      <c r="A1263" s="13" t="s">
        <v>214</v>
      </c>
      <c r="B1263" s="14" t="s">
        <v>223</v>
      </c>
      <c r="C1263" s="13">
        <v>5</v>
      </c>
      <c r="D1263" s="13" t="s">
        <v>224</v>
      </c>
      <c r="E1263" s="15" t="s">
        <v>2258</v>
      </c>
      <c r="F1263" s="13">
        <v>37387</v>
      </c>
      <c r="G1263" s="13" t="s">
        <v>253</v>
      </c>
      <c r="H1263" s="16">
        <v>45889</v>
      </c>
      <c r="I1263" s="17">
        <v>45889</v>
      </c>
      <c r="J1263" s="18">
        <v>45889</v>
      </c>
      <c r="K1263" s="19">
        <v>0.58319444444444435</v>
      </c>
      <c r="L1263" s="19">
        <v>0.61949074074074073</v>
      </c>
      <c r="M1263" s="20">
        <v>0.70819444444444435</v>
      </c>
      <c r="N1263" s="19">
        <v>0.74449074074074073</v>
      </c>
      <c r="O1263" s="21">
        <f t="shared" si="41"/>
        <v>3.6296296296296382E-2</v>
      </c>
      <c r="P1263" s="13" t="s">
        <v>1511</v>
      </c>
      <c r="Q1263" s="13" t="s">
        <v>254</v>
      </c>
      <c r="R1263" s="22" t="s">
        <v>1512</v>
      </c>
      <c r="S1263" s="22" t="s">
        <v>33</v>
      </c>
      <c r="T1263" s="23" t="s">
        <v>52</v>
      </c>
      <c r="U1263" s="23"/>
      <c r="V1263" s="22" t="s">
        <v>67</v>
      </c>
      <c r="W1263" s="24" t="s">
        <v>3677</v>
      </c>
      <c r="X1263" s="25" t="s">
        <v>50</v>
      </c>
      <c r="Y1263" s="25" t="s">
        <v>50</v>
      </c>
      <c r="Z1263" s="25" t="s">
        <v>50</v>
      </c>
      <c r="AA1263" s="25"/>
      <c r="AB1263" s="26"/>
      <c r="AC1263" s="31"/>
      <c r="AD1263" s="32">
        <v>0</v>
      </c>
      <c r="AE1263" s="32">
        <v>0</v>
      </c>
      <c r="AF1263" s="32">
        <v>0</v>
      </c>
      <c r="AG1263" s="33">
        <v>0</v>
      </c>
      <c r="AH1263" s="33">
        <v>0</v>
      </c>
      <c r="AI1263" s="33">
        <v>0</v>
      </c>
      <c r="AJ1263" s="27"/>
      <c r="AK1263" s="27"/>
      <c r="AL1263" s="27">
        <v>0.06</v>
      </c>
      <c r="AM1263" s="27"/>
      <c r="AN1263" s="27"/>
      <c r="AO1263" s="28" t="s">
        <v>365</v>
      </c>
      <c r="AP1263" s="51"/>
      <c r="AQ1263" s="51"/>
    </row>
    <row r="1264" spans="1:43" ht="12.65" customHeight="1">
      <c r="A1264" s="13" t="s">
        <v>214</v>
      </c>
      <c r="B1264" s="14" t="s">
        <v>223</v>
      </c>
      <c r="C1264" s="13">
        <v>5</v>
      </c>
      <c r="D1264" s="13" t="s">
        <v>224</v>
      </c>
      <c r="E1264" s="15" t="s">
        <v>2258</v>
      </c>
      <c r="F1264" s="13">
        <v>37387</v>
      </c>
      <c r="G1264" s="13" t="s">
        <v>253</v>
      </c>
      <c r="H1264" s="16">
        <v>45889</v>
      </c>
      <c r="I1264" s="17">
        <v>45889</v>
      </c>
      <c r="J1264" s="18">
        <f>I1264</f>
        <v>45889</v>
      </c>
      <c r="K1264" s="19">
        <v>0.62043981481481481</v>
      </c>
      <c r="L1264" s="19">
        <v>0.62410879629629634</v>
      </c>
      <c r="M1264" s="20">
        <v>0.74543981481481481</v>
      </c>
      <c r="N1264" s="19">
        <v>0.74910879629629634</v>
      </c>
      <c r="O1264" s="21">
        <f t="shared" si="41"/>
        <v>3.6689814814815369E-3</v>
      </c>
      <c r="P1264" s="13" t="s">
        <v>52</v>
      </c>
      <c r="Q1264" s="13" t="s">
        <v>254</v>
      </c>
      <c r="R1264" s="22" t="s">
        <v>382</v>
      </c>
      <c r="S1264" s="22" t="s">
        <v>32</v>
      </c>
      <c r="T1264" s="23" t="s">
        <v>211</v>
      </c>
      <c r="U1264" s="23" t="s">
        <v>50</v>
      </c>
      <c r="V1264" s="22" t="s">
        <v>212</v>
      </c>
      <c r="W1264" s="24" t="s">
        <v>208</v>
      </c>
      <c r="X1264" s="25" t="s">
        <v>127</v>
      </c>
      <c r="Y1264" s="25" t="s">
        <v>114</v>
      </c>
      <c r="Z1264" s="25" t="s">
        <v>62</v>
      </c>
      <c r="AA1264" s="25"/>
      <c r="AB1264" s="26"/>
      <c r="AC1264" s="31"/>
      <c r="AD1264" s="32">
        <v>0</v>
      </c>
      <c r="AE1264" s="32">
        <v>0</v>
      </c>
      <c r="AF1264" s="32">
        <v>0</v>
      </c>
      <c r="AG1264" s="33">
        <v>0</v>
      </c>
      <c r="AH1264" s="33">
        <v>0</v>
      </c>
      <c r="AI1264" s="33">
        <v>0</v>
      </c>
      <c r="AJ1264" s="27"/>
      <c r="AK1264" s="27"/>
      <c r="AL1264" s="27">
        <v>0.06</v>
      </c>
      <c r="AM1264" s="27"/>
      <c r="AN1264" s="27"/>
      <c r="AO1264" s="28" t="s">
        <v>365</v>
      </c>
      <c r="AP1264" s="51"/>
      <c r="AQ1264" s="51"/>
    </row>
    <row r="1265" spans="1:43" ht="12.65" customHeight="1">
      <c r="A1265" s="13" t="s">
        <v>214</v>
      </c>
      <c r="B1265" s="14" t="s">
        <v>223</v>
      </c>
      <c r="C1265" s="13">
        <v>5</v>
      </c>
      <c r="D1265" s="13" t="s">
        <v>224</v>
      </c>
      <c r="E1265" s="15" t="s">
        <v>2258</v>
      </c>
      <c r="F1265" s="13">
        <v>37387</v>
      </c>
      <c r="G1265" s="13" t="s">
        <v>253</v>
      </c>
      <c r="H1265" s="16">
        <v>45889</v>
      </c>
      <c r="I1265" s="17">
        <v>45889</v>
      </c>
      <c r="J1265" s="18">
        <v>45889</v>
      </c>
      <c r="K1265" s="19">
        <v>0.62506944444444446</v>
      </c>
      <c r="L1265" s="19">
        <v>0.66228009259259257</v>
      </c>
      <c r="M1265" s="20">
        <v>0.75006944444444446</v>
      </c>
      <c r="N1265" s="19">
        <v>0.78728009259259257</v>
      </c>
      <c r="O1265" s="21">
        <f t="shared" si="41"/>
        <v>3.7210648148148118E-2</v>
      </c>
      <c r="P1265" s="13" t="s">
        <v>531</v>
      </c>
      <c r="Q1265" s="13" t="s">
        <v>254</v>
      </c>
      <c r="R1265" s="22" t="s">
        <v>532</v>
      </c>
      <c r="S1265" s="22" t="s">
        <v>33</v>
      </c>
      <c r="T1265" s="23" t="s">
        <v>52</v>
      </c>
      <c r="U1265" s="23"/>
      <c r="V1265" s="22" t="s">
        <v>67</v>
      </c>
      <c r="W1265" s="24" t="s">
        <v>3677</v>
      </c>
      <c r="X1265" s="25" t="s">
        <v>50</v>
      </c>
      <c r="Y1265" s="25" t="s">
        <v>50</v>
      </c>
      <c r="Z1265" s="25" t="s">
        <v>50</v>
      </c>
      <c r="AA1265" s="25"/>
      <c r="AB1265" s="26"/>
      <c r="AC1265" s="31"/>
      <c r="AD1265" s="32">
        <v>0</v>
      </c>
      <c r="AE1265" s="32">
        <v>0</v>
      </c>
      <c r="AF1265" s="32">
        <v>0</v>
      </c>
      <c r="AG1265" s="33">
        <v>0</v>
      </c>
      <c r="AH1265" s="33">
        <v>0</v>
      </c>
      <c r="AI1265" s="33">
        <v>0</v>
      </c>
      <c r="AJ1265" s="27"/>
      <c r="AK1265" s="27"/>
      <c r="AL1265" s="27">
        <v>7.5000000000000011E-2</v>
      </c>
      <c r="AM1265" s="27"/>
      <c r="AN1265" s="27"/>
      <c r="AO1265" s="28" t="s">
        <v>365</v>
      </c>
      <c r="AP1265" s="51"/>
      <c r="AQ1265" s="51"/>
    </row>
    <row r="1266" spans="1:43" ht="12.65" customHeight="1">
      <c r="A1266" s="13" t="s">
        <v>214</v>
      </c>
      <c r="B1266" s="14" t="s">
        <v>223</v>
      </c>
      <c r="C1266" s="13">
        <v>5</v>
      </c>
      <c r="D1266" s="13" t="s">
        <v>224</v>
      </c>
      <c r="E1266" s="15" t="s">
        <v>2258</v>
      </c>
      <c r="F1266" s="13">
        <v>37387</v>
      </c>
      <c r="G1266" s="13" t="s">
        <v>253</v>
      </c>
      <c r="H1266" s="16">
        <v>45889</v>
      </c>
      <c r="I1266" s="17">
        <v>45889</v>
      </c>
      <c r="J1266" s="18">
        <f>I1266</f>
        <v>45889</v>
      </c>
      <c r="K1266" s="19">
        <v>0.66421296296296295</v>
      </c>
      <c r="L1266" s="19">
        <v>0.74097222222222225</v>
      </c>
      <c r="M1266" s="20">
        <v>0.78921296296296295</v>
      </c>
      <c r="N1266" s="19">
        <v>0.86597222222222225</v>
      </c>
      <c r="O1266" s="21">
        <f t="shared" si="41"/>
        <v>7.6759259259259305E-2</v>
      </c>
      <c r="P1266" s="13" t="s">
        <v>1684</v>
      </c>
      <c r="Q1266" s="13" t="s">
        <v>254</v>
      </c>
      <c r="R1266" s="22" t="s">
        <v>1685</v>
      </c>
      <c r="S1266" s="22" t="s">
        <v>31</v>
      </c>
      <c r="T1266" s="23" t="s">
        <v>211</v>
      </c>
      <c r="U1266" s="23" t="s">
        <v>50</v>
      </c>
      <c r="V1266" s="22" t="s">
        <v>212</v>
      </c>
      <c r="W1266" s="24" t="s">
        <v>208</v>
      </c>
      <c r="X1266" s="25" t="s">
        <v>127</v>
      </c>
      <c r="Y1266" s="25" t="s">
        <v>114</v>
      </c>
      <c r="Z1266" s="25" t="s">
        <v>62</v>
      </c>
      <c r="AA1266" s="25"/>
      <c r="AB1266" s="26"/>
      <c r="AC1266" s="31"/>
      <c r="AD1266" s="32">
        <v>0</v>
      </c>
      <c r="AE1266" s="32">
        <v>0.2</v>
      </c>
      <c r="AF1266" s="32">
        <v>0</v>
      </c>
      <c r="AG1266" s="33">
        <v>0</v>
      </c>
      <c r="AH1266" s="33">
        <v>0.1</v>
      </c>
      <c r="AI1266" s="33">
        <v>0</v>
      </c>
      <c r="AJ1266" s="27"/>
      <c r="AK1266" s="27"/>
      <c r="AL1266" s="27">
        <v>7.5000000000000011E-2</v>
      </c>
      <c r="AM1266" s="27"/>
      <c r="AN1266" s="27"/>
      <c r="AO1266" s="28" t="s">
        <v>365</v>
      </c>
      <c r="AP1266" s="51"/>
      <c r="AQ1266" s="51"/>
    </row>
    <row r="1267" spans="1:43" ht="12.65" customHeight="1">
      <c r="A1267" s="13" t="s">
        <v>214</v>
      </c>
      <c r="B1267" s="14" t="s">
        <v>223</v>
      </c>
      <c r="C1267" s="13">
        <v>5</v>
      </c>
      <c r="D1267" s="13" t="s">
        <v>224</v>
      </c>
      <c r="E1267" s="15" t="s">
        <v>2258</v>
      </c>
      <c r="F1267" s="13">
        <v>37387</v>
      </c>
      <c r="G1267" s="13" t="s">
        <v>253</v>
      </c>
      <c r="H1267" s="16">
        <v>45889</v>
      </c>
      <c r="I1267" s="17">
        <v>45889</v>
      </c>
      <c r="J1267" s="18">
        <f>I1267</f>
        <v>45889</v>
      </c>
      <c r="K1267" s="19">
        <v>0.74276620370370372</v>
      </c>
      <c r="L1267" s="19">
        <v>0.74677083333333338</v>
      </c>
      <c r="M1267" s="20">
        <v>0.86776620370370372</v>
      </c>
      <c r="N1267" s="19">
        <v>0.87177083333333338</v>
      </c>
      <c r="O1267" s="21">
        <f t="shared" si="41"/>
        <v>4.0046296296296635E-3</v>
      </c>
      <c r="P1267" s="13" t="s">
        <v>52</v>
      </c>
      <c r="Q1267" s="13" t="s">
        <v>254</v>
      </c>
      <c r="R1267" s="22" t="s">
        <v>382</v>
      </c>
      <c r="S1267" s="22" t="s">
        <v>32</v>
      </c>
      <c r="T1267" s="23" t="s">
        <v>211</v>
      </c>
      <c r="U1267" s="23" t="s">
        <v>50</v>
      </c>
      <c r="V1267" s="22" t="s">
        <v>212</v>
      </c>
      <c r="W1267" s="24" t="s">
        <v>201</v>
      </c>
      <c r="X1267" s="25" t="s">
        <v>126</v>
      </c>
      <c r="Y1267" s="25" t="s">
        <v>114</v>
      </c>
      <c r="Z1267" s="25" t="s">
        <v>56</v>
      </c>
      <c r="AA1267" s="25"/>
      <c r="AB1267" s="26"/>
      <c r="AC1267" s="31"/>
      <c r="AD1267" s="32">
        <v>0</v>
      </c>
      <c r="AE1267" s="32">
        <v>1.4</v>
      </c>
      <c r="AF1267" s="32">
        <v>0.1</v>
      </c>
      <c r="AG1267" s="33">
        <v>0</v>
      </c>
      <c r="AH1267" s="33">
        <v>1.4</v>
      </c>
      <c r="AI1267" s="33">
        <v>0.1</v>
      </c>
      <c r="AJ1267" s="27"/>
      <c r="AK1267" s="27"/>
      <c r="AL1267" s="27">
        <v>0.13999999999999999</v>
      </c>
      <c r="AM1267" s="27"/>
      <c r="AN1267" s="27"/>
      <c r="AO1267" s="28" t="s">
        <v>365</v>
      </c>
      <c r="AP1267" s="51"/>
      <c r="AQ1267" s="51"/>
    </row>
    <row r="1268" spans="1:43" ht="12.65" customHeight="1">
      <c r="A1268" s="13" t="s">
        <v>214</v>
      </c>
      <c r="B1268" s="14" t="s">
        <v>223</v>
      </c>
      <c r="C1268" s="13">
        <v>5</v>
      </c>
      <c r="D1268" s="13" t="s">
        <v>224</v>
      </c>
      <c r="E1268" s="15" t="s">
        <v>2258</v>
      </c>
      <c r="F1268" s="13">
        <v>37387</v>
      </c>
      <c r="G1268" s="13" t="s">
        <v>253</v>
      </c>
      <c r="H1268" s="16">
        <v>45889</v>
      </c>
      <c r="I1268" s="17">
        <v>45889</v>
      </c>
      <c r="J1268" s="18">
        <f>I1268</f>
        <v>45889</v>
      </c>
      <c r="K1268" s="19">
        <v>0.7479513888888889</v>
      </c>
      <c r="L1268" s="19">
        <v>0.82165509259259251</v>
      </c>
      <c r="M1268" s="20">
        <v>0.8729513888888889</v>
      </c>
      <c r="N1268" s="19">
        <v>0.94665509259259251</v>
      </c>
      <c r="O1268" s="21">
        <f t="shared" si="41"/>
        <v>7.3703703703703605E-2</v>
      </c>
      <c r="P1268" s="13" t="s">
        <v>1513</v>
      </c>
      <c r="Q1268" s="13" t="s">
        <v>254</v>
      </c>
      <c r="R1268" s="22" t="s">
        <v>1514</v>
      </c>
      <c r="S1268" s="22" t="s">
        <v>31</v>
      </c>
      <c r="T1268" s="23" t="s">
        <v>211</v>
      </c>
      <c r="U1268" s="23" t="s">
        <v>50</v>
      </c>
      <c r="V1268" s="22" t="s">
        <v>212</v>
      </c>
      <c r="W1268" s="24" t="s">
        <v>182</v>
      </c>
      <c r="X1268" s="25" t="s">
        <v>183</v>
      </c>
      <c r="Y1268" s="25" t="s">
        <v>114</v>
      </c>
      <c r="Z1268" s="25" t="s">
        <v>61</v>
      </c>
      <c r="AA1268" s="25"/>
      <c r="AB1268" s="26"/>
      <c r="AC1268" s="31"/>
      <c r="AD1268" s="32">
        <v>0</v>
      </c>
      <c r="AE1268" s="32">
        <v>2</v>
      </c>
      <c r="AF1268" s="32">
        <v>0.1</v>
      </c>
      <c r="AG1268" s="33">
        <v>0</v>
      </c>
      <c r="AH1268" s="33">
        <v>2</v>
      </c>
      <c r="AI1268" s="33">
        <v>0.1</v>
      </c>
      <c r="AJ1268" s="27"/>
      <c r="AK1268" s="27"/>
      <c r="AL1268" s="27">
        <v>0.2</v>
      </c>
      <c r="AM1268" s="27"/>
      <c r="AN1268" s="27"/>
      <c r="AO1268" s="28" t="s">
        <v>365</v>
      </c>
      <c r="AP1268" s="51"/>
      <c r="AQ1268" s="51"/>
    </row>
    <row r="1269" spans="1:43" ht="12.65" customHeight="1">
      <c r="A1269" s="13" t="s">
        <v>214</v>
      </c>
      <c r="B1269" s="14" t="s">
        <v>223</v>
      </c>
      <c r="C1269" s="13">
        <v>5</v>
      </c>
      <c r="D1269" s="13" t="s">
        <v>224</v>
      </c>
      <c r="E1269" s="15" t="s">
        <v>2258</v>
      </c>
      <c r="F1269" s="13">
        <v>37387</v>
      </c>
      <c r="G1269" s="13" t="s">
        <v>253</v>
      </c>
      <c r="H1269" s="16">
        <v>45889</v>
      </c>
      <c r="I1269" s="17">
        <v>45889</v>
      </c>
      <c r="J1269" s="18">
        <f>I1269</f>
        <v>45889</v>
      </c>
      <c r="K1269" s="19">
        <v>0.82392361111111112</v>
      </c>
      <c r="L1269" s="19">
        <v>0.82956018518518515</v>
      </c>
      <c r="M1269" s="20">
        <v>0.94892361111111112</v>
      </c>
      <c r="N1269" s="19">
        <v>0.95456018518518515</v>
      </c>
      <c r="O1269" s="21">
        <f t="shared" si="41"/>
        <v>5.63657407407403E-3</v>
      </c>
      <c r="P1269" s="13" t="s">
        <v>52</v>
      </c>
      <c r="Q1269" s="13" t="s">
        <v>254</v>
      </c>
      <c r="R1269" s="22" t="s">
        <v>382</v>
      </c>
      <c r="S1269" s="22" t="s">
        <v>32</v>
      </c>
      <c r="T1269" s="23" t="s">
        <v>211</v>
      </c>
      <c r="U1269" s="23" t="s">
        <v>50</v>
      </c>
      <c r="V1269" s="22" t="s">
        <v>212</v>
      </c>
      <c r="W1269" s="24" t="s">
        <v>197</v>
      </c>
      <c r="X1269" s="25" t="s">
        <v>198</v>
      </c>
      <c r="Y1269" s="25" t="s">
        <v>114</v>
      </c>
      <c r="Z1269" s="25" t="s">
        <v>70</v>
      </c>
      <c r="AA1269" s="25"/>
      <c r="AB1269" s="26"/>
      <c r="AC1269" s="31"/>
      <c r="AD1269" s="32">
        <v>0</v>
      </c>
      <c r="AE1269" s="32">
        <v>0</v>
      </c>
      <c r="AF1269" s="32">
        <v>0</v>
      </c>
      <c r="AG1269" s="33">
        <v>0</v>
      </c>
      <c r="AH1269" s="33">
        <v>0</v>
      </c>
      <c r="AI1269" s="33">
        <v>0</v>
      </c>
      <c r="AJ1269" s="27"/>
      <c r="AK1269" s="27"/>
      <c r="AL1269" s="27">
        <v>7.5000000000000011E-2</v>
      </c>
      <c r="AM1269" s="27"/>
      <c r="AN1269" s="27"/>
      <c r="AO1269" s="28" t="s">
        <v>365</v>
      </c>
      <c r="AP1269" s="51"/>
      <c r="AQ1269" s="51"/>
    </row>
    <row r="1270" spans="1:43" ht="12.65" customHeight="1">
      <c r="A1270" s="13" t="s">
        <v>214</v>
      </c>
      <c r="B1270" s="14" t="s">
        <v>223</v>
      </c>
      <c r="C1270" s="13">
        <v>5</v>
      </c>
      <c r="D1270" s="13" t="s">
        <v>224</v>
      </c>
      <c r="E1270" s="15" t="s">
        <v>2258</v>
      </c>
      <c r="F1270" s="13">
        <v>37387</v>
      </c>
      <c r="G1270" s="13" t="s">
        <v>253</v>
      </c>
      <c r="H1270" s="16">
        <v>45889</v>
      </c>
      <c r="I1270" s="17">
        <v>45889</v>
      </c>
      <c r="J1270" s="18">
        <v>45889</v>
      </c>
      <c r="K1270" s="19">
        <v>0.83166666666666655</v>
      </c>
      <c r="L1270" s="19">
        <v>0.86902777777777784</v>
      </c>
      <c r="M1270" s="20">
        <v>0.95666666666666655</v>
      </c>
      <c r="N1270" s="19">
        <v>0.99402777777777784</v>
      </c>
      <c r="O1270" s="21">
        <f t="shared" si="41"/>
        <v>3.7361111111111289E-2</v>
      </c>
      <c r="P1270" s="13" t="s">
        <v>531</v>
      </c>
      <c r="Q1270" s="13" t="s">
        <v>254</v>
      </c>
      <c r="R1270" s="22" t="s">
        <v>532</v>
      </c>
      <c r="S1270" s="22" t="s">
        <v>33</v>
      </c>
      <c r="T1270" s="23" t="s">
        <v>52</v>
      </c>
      <c r="U1270" s="23"/>
      <c r="V1270" s="22" t="s">
        <v>67</v>
      </c>
      <c r="W1270" s="24" t="s">
        <v>3677</v>
      </c>
      <c r="X1270" s="25" t="s">
        <v>50</v>
      </c>
      <c r="Y1270" s="25" t="s">
        <v>50</v>
      </c>
      <c r="Z1270" s="25" t="s">
        <v>50</v>
      </c>
      <c r="AA1270" s="25"/>
      <c r="AB1270" s="26"/>
      <c r="AC1270" s="31"/>
      <c r="AD1270" s="32">
        <v>0</v>
      </c>
      <c r="AE1270" s="32">
        <v>0</v>
      </c>
      <c r="AF1270" s="32">
        <v>0</v>
      </c>
      <c r="AG1270" s="33">
        <v>0</v>
      </c>
      <c r="AH1270" s="33">
        <v>0</v>
      </c>
      <c r="AI1270" s="33">
        <v>0</v>
      </c>
      <c r="AJ1270" s="27"/>
      <c r="AK1270" s="27"/>
      <c r="AL1270" s="27">
        <v>7.5000000000000011E-2</v>
      </c>
      <c r="AM1270" s="27"/>
      <c r="AN1270" s="27"/>
      <c r="AO1270" s="28" t="s">
        <v>365</v>
      </c>
      <c r="AP1270" s="51"/>
      <c r="AQ1270" s="51"/>
    </row>
    <row r="1271" spans="1:43" ht="12.65" customHeight="1">
      <c r="A1271" s="13" t="s">
        <v>214</v>
      </c>
      <c r="B1271" s="14" t="s">
        <v>223</v>
      </c>
      <c r="C1271" s="13">
        <v>5</v>
      </c>
      <c r="D1271" s="13" t="s">
        <v>224</v>
      </c>
      <c r="E1271" s="15" t="s">
        <v>2258</v>
      </c>
      <c r="F1271" s="13">
        <v>37387</v>
      </c>
      <c r="G1271" s="13"/>
      <c r="H1271" s="16">
        <v>45889</v>
      </c>
      <c r="I1271" s="17">
        <v>45889</v>
      </c>
      <c r="J1271" s="18">
        <f>I1271</f>
        <v>45889</v>
      </c>
      <c r="K1271" s="19">
        <v>0.87027777777777782</v>
      </c>
      <c r="L1271" s="19">
        <v>0.98155092592592585</v>
      </c>
      <c r="M1271" s="20">
        <v>0.99527777777777782</v>
      </c>
      <c r="N1271" s="19">
        <v>0.10655092592592592</v>
      </c>
      <c r="O1271" s="21">
        <f t="shared" si="41"/>
        <v>0.11127314814814804</v>
      </c>
      <c r="P1271" s="13" t="s">
        <v>529</v>
      </c>
      <c r="Q1271" s="13" t="s">
        <v>254</v>
      </c>
      <c r="R1271" s="22" t="s">
        <v>530</v>
      </c>
      <c r="S1271" s="22" t="s">
        <v>31</v>
      </c>
      <c r="T1271" s="23" t="s">
        <v>211</v>
      </c>
      <c r="U1271" s="23" t="s">
        <v>50</v>
      </c>
      <c r="V1271" s="22" t="s">
        <v>212</v>
      </c>
      <c r="W1271" s="24" t="s">
        <v>166</v>
      </c>
      <c r="X1271" s="25" t="s">
        <v>167</v>
      </c>
      <c r="Y1271" s="25" t="s">
        <v>114</v>
      </c>
      <c r="Z1271" s="25" t="s">
        <v>91</v>
      </c>
      <c r="AA1271" s="25"/>
      <c r="AB1271" s="26"/>
      <c r="AC1271" s="31"/>
      <c r="AD1271" s="32">
        <v>0</v>
      </c>
      <c r="AE1271" s="32">
        <v>0</v>
      </c>
      <c r="AF1271" s="32">
        <v>0</v>
      </c>
      <c r="AG1271" s="33">
        <v>0</v>
      </c>
      <c r="AH1271" s="33">
        <v>0</v>
      </c>
      <c r="AI1271" s="33">
        <v>0</v>
      </c>
      <c r="AJ1271" s="27"/>
      <c r="AK1271" s="27"/>
      <c r="AL1271" s="27">
        <v>7.5000000000000011E-2</v>
      </c>
      <c r="AM1271" s="27"/>
      <c r="AN1271" s="27"/>
      <c r="AO1271" s="28" t="s">
        <v>365</v>
      </c>
      <c r="AP1271" s="51"/>
      <c r="AQ1271" s="51"/>
    </row>
    <row r="1272" spans="1:43" ht="12.65" customHeight="1">
      <c r="A1272" s="13" t="s">
        <v>214</v>
      </c>
      <c r="B1272" s="14" t="s">
        <v>223</v>
      </c>
      <c r="C1272" s="13">
        <v>5</v>
      </c>
      <c r="D1272" s="13" t="s">
        <v>224</v>
      </c>
      <c r="E1272" s="15" t="s">
        <v>2258</v>
      </c>
      <c r="F1272" s="13">
        <v>37387</v>
      </c>
      <c r="G1272" s="13" t="s">
        <v>253</v>
      </c>
      <c r="H1272" s="16">
        <v>45890</v>
      </c>
      <c r="I1272" s="17">
        <v>45890</v>
      </c>
      <c r="J1272" s="18">
        <f>I1272</f>
        <v>45890</v>
      </c>
      <c r="K1272" s="19">
        <v>0.12505787037037036</v>
      </c>
      <c r="L1272" s="19">
        <v>0.1993634259259259</v>
      </c>
      <c r="M1272" s="20">
        <v>0.25005787037037036</v>
      </c>
      <c r="N1272" s="19">
        <v>0.32436342592592593</v>
      </c>
      <c r="O1272" s="21">
        <f t="shared" si="41"/>
        <v>7.4305555555555569E-2</v>
      </c>
      <c r="P1272" s="13" t="s">
        <v>533</v>
      </c>
      <c r="Q1272" s="13" t="s">
        <v>254</v>
      </c>
      <c r="R1272" s="22" t="s">
        <v>534</v>
      </c>
      <c r="S1272" s="22" t="s">
        <v>31</v>
      </c>
      <c r="T1272" s="23" t="s">
        <v>211</v>
      </c>
      <c r="U1272" s="23" t="s">
        <v>50</v>
      </c>
      <c r="V1272" s="22" t="s">
        <v>212</v>
      </c>
      <c r="W1272" s="24" t="s">
        <v>205</v>
      </c>
      <c r="X1272" s="25" t="s">
        <v>206</v>
      </c>
      <c r="Y1272" s="25" t="s">
        <v>114</v>
      </c>
      <c r="Z1272" s="25" t="s">
        <v>79</v>
      </c>
      <c r="AA1272" s="25"/>
      <c r="AB1272" s="26"/>
      <c r="AC1272" s="31"/>
      <c r="AD1272" s="32">
        <v>0</v>
      </c>
      <c r="AE1272" s="32">
        <v>0</v>
      </c>
      <c r="AF1272" s="32">
        <v>0</v>
      </c>
      <c r="AG1272" s="33">
        <v>0</v>
      </c>
      <c r="AH1272" s="33">
        <v>0</v>
      </c>
      <c r="AI1272" s="33">
        <v>0</v>
      </c>
      <c r="AJ1272" s="27"/>
      <c r="AK1272" s="27"/>
      <c r="AL1272" s="27">
        <v>0.06</v>
      </c>
      <c r="AM1272" s="27"/>
      <c r="AN1272" s="27"/>
      <c r="AO1272" s="28" t="s">
        <v>365</v>
      </c>
      <c r="AP1272" s="51"/>
      <c r="AQ1272" s="51"/>
    </row>
    <row r="1273" spans="1:43" ht="12.65" customHeight="1">
      <c r="A1273" s="13" t="s">
        <v>214</v>
      </c>
      <c r="B1273" s="14" t="s">
        <v>223</v>
      </c>
      <c r="C1273" s="13">
        <v>5</v>
      </c>
      <c r="D1273" s="13" t="s">
        <v>224</v>
      </c>
      <c r="E1273" s="15" t="s">
        <v>2258</v>
      </c>
      <c r="F1273" s="13">
        <v>37387</v>
      </c>
      <c r="G1273" s="13" t="s">
        <v>253</v>
      </c>
      <c r="H1273" s="16">
        <v>45890</v>
      </c>
      <c r="I1273" s="17">
        <v>45890</v>
      </c>
      <c r="J1273" s="18">
        <f>I1273</f>
        <v>45890</v>
      </c>
      <c r="K1273" s="19">
        <v>0.2008796296296296</v>
      </c>
      <c r="L1273" s="19">
        <v>0.31128472222222225</v>
      </c>
      <c r="M1273" s="20">
        <v>0.32587962962962963</v>
      </c>
      <c r="N1273" s="19">
        <v>0.43628472222222225</v>
      </c>
      <c r="O1273" s="21">
        <f t="shared" si="41"/>
        <v>0.11040509259259262</v>
      </c>
      <c r="P1273" s="13" t="s">
        <v>1515</v>
      </c>
      <c r="Q1273" s="13" t="s">
        <v>254</v>
      </c>
      <c r="R1273" s="22" t="s">
        <v>1516</v>
      </c>
      <c r="S1273" s="22" t="s">
        <v>31</v>
      </c>
      <c r="T1273" s="23" t="s">
        <v>211</v>
      </c>
      <c r="U1273" s="23" t="s">
        <v>50</v>
      </c>
      <c r="V1273" s="22" t="s">
        <v>212</v>
      </c>
      <c r="W1273" s="24" t="s">
        <v>207</v>
      </c>
      <c r="X1273" s="25" t="s">
        <v>129</v>
      </c>
      <c r="Y1273" s="25" t="s">
        <v>114</v>
      </c>
      <c r="Z1273" s="25" t="s">
        <v>64</v>
      </c>
      <c r="AA1273" s="25"/>
      <c r="AB1273" s="26"/>
      <c r="AC1273" s="31"/>
      <c r="AD1273" s="32">
        <v>0</v>
      </c>
      <c r="AE1273" s="32">
        <v>0</v>
      </c>
      <c r="AF1273" s="32">
        <v>0</v>
      </c>
      <c r="AG1273" s="33">
        <v>0</v>
      </c>
      <c r="AH1273" s="33">
        <v>0</v>
      </c>
      <c r="AI1273" s="33">
        <v>0</v>
      </c>
      <c r="AJ1273" s="27"/>
      <c r="AK1273" s="27"/>
      <c r="AL1273" s="27">
        <v>0.06</v>
      </c>
      <c r="AM1273" s="27"/>
      <c r="AN1273" s="27"/>
      <c r="AO1273" s="28" t="s">
        <v>365</v>
      </c>
      <c r="AP1273" s="51"/>
      <c r="AQ1273" s="51"/>
    </row>
    <row r="1274" spans="1:43" ht="12.65" customHeight="1">
      <c r="A1274" s="13" t="s">
        <v>214</v>
      </c>
      <c r="B1274" s="14" t="s">
        <v>223</v>
      </c>
      <c r="C1274" s="13">
        <v>5</v>
      </c>
      <c r="D1274" s="13" t="s">
        <v>224</v>
      </c>
      <c r="E1274" s="15" t="s">
        <v>2258</v>
      </c>
      <c r="F1274" s="13">
        <v>37387</v>
      </c>
      <c r="G1274" s="13" t="s">
        <v>253</v>
      </c>
      <c r="H1274" s="16">
        <v>45890</v>
      </c>
      <c r="I1274" s="17">
        <v>45890</v>
      </c>
      <c r="J1274" s="18">
        <v>45890</v>
      </c>
      <c r="K1274" s="19">
        <v>0.31255787037037036</v>
      </c>
      <c r="L1274" s="19">
        <v>0.35276620370370365</v>
      </c>
      <c r="M1274" s="20">
        <v>0.43755787037037036</v>
      </c>
      <c r="N1274" s="19">
        <v>0.47776620370370365</v>
      </c>
      <c r="O1274" s="21">
        <f t="shared" si="41"/>
        <v>4.020833333333329E-2</v>
      </c>
      <c r="P1274" s="13" t="s">
        <v>531</v>
      </c>
      <c r="Q1274" s="13" t="s">
        <v>254</v>
      </c>
      <c r="R1274" s="22" t="s">
        <v>532</v>
      </c>
      <c r="S1274" s="22" t="s">
        <v>33</v>
      </c>
      <c r="T1274" s="23" t="s">
        <v>52</v>
      </c>
      <c r="U1274" s="23"/>
      <c r="V1274" s="22" t="s">
        <v>67</v>
      </c>
      <c r="W1274" s="24" t="s">
        <v>3677</v>
      </c>
      <c r="X1274" s="25" t="s">
        <v>50</v>
      </c>
      <c r="Y1274" s="25" t="s">
        <v>50</v>
      </c>
      <c r="Z1274" s="25" t="s">
        <v>50</v>
      </c>
      <c r="AA1274" s="25"/>
      <c r="AB1274" s="26"/>
      <c r="AC1274" s="31"/>
      <c r="AD1274" s="32">
        <v>0</v>
      </c>
      <c r="AE1274" s="32">
        <v>0</v>
      </c>
      <c r="AF1274" s="32">
        <v>0</v>
      </c>
      <c r="AG1274" s="33">
        <v>0</v>
      </c>
      <c r="AH1274" s="33">
        <v>0</v>
      </c>
      <c r="AI1274" s="33">
        <v>0</v>
      </c>
      <c r="AJ1274" s="27"/>
      <c r="AK1274" s="27"/>
      <c r="AL1274" s="27">
        <v>0.06</v>
      </c>
      <c r="AM1274" s="27"/>
      <c r="AN1274" s="27"/>
      <c r="AO1274" s="28" t="s">
        <v>365</v>
      </c>
      <c r="AP1274" s="51"/>
      <c r="AQ1274" s="51"/>
    </row>
    <row r="1275" spans="1:43" ht="12.65" customHeight="1">
      <c r="A1275" s="13" t="s">
        <v>214</v>
      </c>
      <c r="B1275" s="14" t="s">
        <v>223</v>
      </c>
      <c r="C1275" s="13">
        <v>5</v>
      </c>
      <c r="D1275" s="13" t="s">
        <v>224</v>
      </c>
      <c r="E1275" s="15" t="s">
        <v>2258</v>
      </c>
      <c r="F1275" s="13">
        <v>37387</v>
      </c>
      <c r="G1275" s="13" t="s">
        <v>253</v>
      </c>
      <c r="H1275" s="16">
        <v>45890</v>
      </c>
      <c r="I1275" s="17">
        <v>45890</v>
      </c>
      <c r="J1275" s="18">
        <f>I1275</f>
        <v>45890</v>
      </c>
      <c r="K1275" s="19">
        <v>0.35400462962962959</v>
      </c>
      <c r="L1275" s="19">
        <v>0.42972222222222223</v>
      </c>
      <c r="M1275" s="20">
        <v>0.47900462962962959</v>
      </c>
      <c r="N1275" s="19">
        <v>0.55472222222222212</v>
      </c>
      <c r="O1275" s="21">
        <f t="shared" si="41"/>
        <v>7.5717592592592531E-2</v>
      </c>
      <c r="P1275" s="13" t="s">
        <v>535</v>
      </c>
      <c r="Q1275" s="13" t="s">
        <v>254</v>
      </c>
      <c r="R1275" s="22" t="s">
        <v>536</v>
      </c>
      <c r="S1275" s="22" t="s">
        <v>31</v>
      </c>
      <c r="T1275" s="23" t="s">
        <v>211</v>
      </c>
      <c r="U1275" s="23" t="s">
        <v>50</v>
      </c>
      <c r="V1275" s="22" t="s">
        <v>212</v>
      </c>
      <c r="W1275" s="24" t="s">
        <v>162</v>
      </c>
      <c r="X1275" s="25" t="s">
        <v>125</v>
      </c>
      <c r="Y1275" s="25" t="s">
        <v>114</v>
      </c>
      <c r="Z1275" s="25" t="s">
        <v>93</v>
      </c>
      <c r="AA1275" s="25"/>
      <c r="AB1275" s="26"/>
      <c r="AC1275" s="31"/>
      <c r="AD1275" s="32">
        <v>0</v>
      </c>
      <c r="AE1275" s="32">
        <v>0</v>
      </c>
      <c r="AF1275" s="32">
        <v>0</v>
      </c>
      <c r="AG1275" s="33">
        <v>0</v>
      </c>
      <c r="AH1275" s="33">
        <v>0</v>
      </c>
      <c r="AI1275" s="33">
        <v>0</v>
      </c>
      <c r="AJ1275" s="27"/>
      <c r="AK1275" s="27"/>
      <c r="AL1275" s="27">
        <v>0.06</v>
      </c>
      <c r="AM1275" s="27"/>
      <c r="AN1275" s="27"/>
      <c r="AO1275" s="28" t="s">
        <v>365</v>
      </c>
      <c r="AP1275" s="51"/>
      <c r="AQ1275" s="51"/>
    </row>
    <row r="1276" spans="1:43" ht="12.65" customHeight="1">
      <c r="A1276" s="13" t="s">
        <v>214</v>
      </c>
      <c r="B1276" s="14" t="s">
        <v>223</v>
      </c>
      <c r="C1276" s="13">
        <v>5</v>
      </c>
      <c r="D1276" s="13" t="s">
        <v>224</v>
      </c>
      <c r="E1276" s="15" t="s">
        <v>2258</v>
      </c>
      <c r="F1276" s="13">
        <v>37387</v>
      </c>
      <c r="G1276" s="13" t="s">
        <v>253</v>
      </c>
      <c r="H1276" s="16">
        <v>45890</v>
      </c>
      <c r="I1276" s="17">
        <v>45890</v>
      </c>
      <c r="J1276" s="18">
        <f>I1276</f>
        <v>45890</v>
      </c>
      <c r="K1276" s="19">
        <v>0.43141203703703707</v>
      </c>
      <c r="L1276" s="19">
        <v>0.43425925925925929</v>
      </c>
      <c r="M1276" s="20">
        <v>0.5564120370370369</v>
      </c>
      <c r="N1276" s="19">
        <v>0.55925925925925923</v>
      </c>
      <c r="O1276" s="21">
        <f t="shared" si="41"/>
        <v>2.8472222222223342E-3</v>
      </c>
      <c r="P1276" s="13" t="s">
        <v>52</v>
      </c>
      <c r="Q1276" s="13" t="s">
        <v>254</v>
      </c>
      <c r="R1276" s="22" t="s">
        <v>382</v>
      </c>
      <c r="S1276" s="22" t="s">
        <v>32</v>
      </c>
      <c r="T1276" s="23" t="s">
        <v>211</v>
      </c>
      <c r="U1276" s="23" t="s">
        <v>50</v>
      </c>
      <c r="V1276" s="22" t="s">
        <v>212</v>
      </c>
      <c r="W1276" s="24" t="s">
        <v>201</v>
      </c>
      <c r="X1276" s="25" t="s">
        <v>126</v>
      </c>
      <c r="Y1276" s="25" t="s">
        <v>114</v>
      </c>
      <c r="Z1276" s="25" t="s">
        <v>56</v>
      </c>
      <c r="AA1276" s="25"/>
      <c r="AB1276" s="26"/>
      <c r="AC1276" s="31"/>
      <c r="AD1276" s="32">
        <v>0</v>
      </c>
      <c r="AE1276" s="32">
        <v>0.4</v>
      </c>
      <c r="AF1276" s="32">
        <v>0</v>
      </c>
      <c r="AG1276" s="33">
        <v>0</v>
      </c>
      <c r="AH1276" s="33">
        <v>0.4</v>
      </c>
      <c r="AI1276" s="33">
        <v>0</v>
      </c>
      <c r="AJ1276" s="27"/>
      <c r="AK1276" s="27"/>
      <c r="AL1276" s="27">
        <v>0.06</v>
      </c>
      <c r="AM1276" s="27"/>
      <c r="AN1276" s="27"/>
      <c r="AO1276" s="28" t="s">
        <v>365</v>
      </c>
      <c r="AP1276" s="51"/>
      <c r="AQ1276" s="51"/>
    </row>
    <row r="1277" spans="1:43" ht="12.65" customHeight="1">
      <c r="A1277" s="13" t="s">
        <v>214</v>
      </c>
      <c r="B1277" s="14" t="s">
        <v>223</v>
      </c>
      <c r="C1277" s="13">
        <v>5</v>
      </c>
      <c r="D1277" s="13" t="s">
        <v>224</v>
      </c>
      <c r="E1277" s="15" t="s">
        <v>2258</v>
      </c>
      <c r="F1277" s="13">
        <v>37387</v>
      </c>
      <c r="G1277" s="13" t="s">
        <v>253</v>
      </c>
      <c r="H1277" s="16">
        <v>45890</v>
      </c>
      <c r="I1277" s="17">
        <v>45890</v>
      </c>
      <c r="J1277" s="18">
        <f>I1277</f>
        <v>45890</v>
      </c>
      <c r="K1277" s="19">
        <v>0.43751157407407409</v>
      </c>
      <c r="L1277" s="19">
        <v>0.50670138888888883</v>
      </c>
      <c r="M1277" s="20">
        <v>0.56251157407407404</v>
      </c>
      <c r="N1277" s="19">
        <v>0.63170138888888883</v>
      </c>
      <c r="O1277" s="21">
        <f t="shared" si="41"/>
        <v>6.9189814814814787E-2</v>
      </c>
      <c r="P1277" s="13" t="s">
        <v>376</v>
      </c>
      <c r="Q1277" s="13" t="s">
        <v>254</v>
      </c>
      <c r="R1277" s="22" t="s">
        <v>377</v>
      </c>
      <c r="S1277" s="22" t="s">
        <v>31</v>
      </c>
      <c r="T1277" s="23" t="s">
        <v>211</v>
      </c>
      <c r="U1277" s="23" t="s">
        <v>50</v>
      </c>
      <c r="V1277" s="22" t="s">
        <v>212</v>
      </c>
      <c r="W1277" s="24" t="s">
        <v>172</v>
      </c>
      <c r="X1277" s="25" t="s">
        <v>115</v>
      </c>
      <c r="Y1277" s="25" t="s">
        <v>114</v>
      </c>
      <c r="Z1277" s="25" t="s">
        <v>65</v>
      </c>
      <c r="AA1277" s="25"/>
      <c r="AB1277" s="26"/>
      <c r="AC1277" s="31"/>
      <c r="AD1277" s="32">
        <v>0</v>
      </c>
      <c r="AE1277" s="32">
        <v>0</v>
      </c>
      <c r="AF1277" s="32">
        <v>0</v>
      </c>
      <c r="AG1277" s="33">
        <v>0</v>
      </c>
      <c r="AH1277" s="33">
        <v>0</v>
      </c>
      <c r="AI1277" s="33">
        <v>0</v>
      </c>
      <c r="AJ1277" s="27"/>
      <c r="AK1277" s="27"/>
      <c r="AL1277" s="27">
        <v>0.06</v>
      </c>
      <c r="AM1277" s="27"/>
      <c r="AN1277" s="27"/>
      <c r="AO1277" s="28" t="s">
        <v>365</v>
      </c>
      <c r="AP1277" s="51"/>
      <c r="AQ1277" s="51"/>
    </row>
    <row r="1278" spans="1:43" ht="12.65" customHeight="1">
      <c r="A1278" s="13" t="s">
        <v>214</v>
      </c>
      <c r="B1278" s="14" t="s">
        <v>223</v>
      </c>
      <c r="C1278" s="13">
        <v>5</v>
      </c>
      <c r="D1278" s="13" t="s">
        <v>224</v>
      </c>
      <c r="E1278" s="15" t="s">
        <v>2258</v>
      </c>
      <c r="F1278" s="13">
        <v>37387</v>
      </c>
      <c r="G1278" s="13" t="s">
        <v>253</v>
      </c>
      <c r="H1278" s="16">
        <v>45890</v>
      </c>
      <c r="I1278" s="17">
        <v>45890</v>
      </c>
      <c r="J1278" s="18">
        <f>I1278</f>
        <v>45890</v>
      </c>
      <c r="K1278" s="19">
        <v>0.50821759259259258</v>
      </c>
      <c r="L1278" s="19">
        <v>0.51962962962962966</v>
      </c>
      <c r="M1278" s="20">
        <v>0.63321759259259258</v>
      </c>
      <c r="N1278" s="19">
        <v>0.64462962962962966</v>
      </c>
      <c r="O1278" s="21">
        <f t="shared" si="41"/>
        <v>1.1412037037037082E-2</v>
      </c>
      <c r="P1278" s="13" t="s">
        <v>52</v>
      </c>
      <c r="Q1278" s="13" t="s">
        <v>254</v>
      </c>
      <c r="R1278" s="22" t="s">
        <v>382</v>
      </c>
      <c r="S1278" s="22" t="s">
        <v>32</v>
      </c>
      <c r="T1278" s="23" t="s">
        <v>211</v>
      </c>
      <c r="U1278" s="23" t="s">
        <v>50</v>
      </c>
      <c r="V1278" s="22" t="s">
        <v>212</v>
      </c>
      <c r="W1278" s="24" t="s">
        <v>208</v>
      </c>
      <c r="X1278" s="25" t="s">
        <v>127</v>
      </c>
      <c r="Y1278" s="25" t="s">
        <v>114</v>
      </c>
      <c r="Z1278" s="25" t="s">
        <v>62</v>
      </c>
      <c r="AA1278" s="25"/>
      <c r="AB1278" s="26"/>
      <c r="AC1278" s="31"/>
      <c r="AD1278" s="32">
        <v>0</v>
      </c>
      <c r="AE1278" s="32">
        <v>0</v>
      </c>
      <c r="AF1278" s="32">
        <v>0</v>
      </c>
      <c r="AG1278" s="33">
        <v>0</v>
      </c>
      <c r="AH1278" s="33">
        <v>0</v>
      </c>
      <c r="AI1278" s="33">
        <v>0</v>
      </c>
      <c r="AJ1278" s="27"/>
      <c r="AK1278" s="27"/>
      <c r="AL1278" s="27">
        <v>0.06</v>
      </c>
      <c r="AM1278" s="27"/>
      <c r="AN1278" s="27"/>
      <c r="AO1278" s="28" t="s">
        <v>365</v>
      </c>
      <c r="AP1278" s="51"/>
      <c r="AQ1278" s="51"/>
    </row>
    <row r="1279" spans="1:43" ht="12.65" customHeight="1">
      <c r="A1279" s="13" t="s">
        <v>214</v>
      </c>
      <c r="B1279" s="14" t="s">
        <v>223</v>
      </c>
      <c r="C1279" s="13">
        <v>5</v>
      </c>
      <c r="D1279" s="13" t="s">
        <v>224</v>
      </c>
      <c r="E1279" s="15" t="s">
        <v>2258</v>
      </c>
      <c r="F1279" s="13">
        <v>37387</v>
      </c>
      <c r="G1279" s="13" t="s">
        <v>253</v>
      </c>
      <c r="H1279" s="16">
        <v>45890</v>
      </c>
      <c r="I1279" s="17">
        <v>45890</v>
      </c>
      <c r="J1279" s="18">
        <f>I1279</f>
        <v>45890</v>
      </c>
      <c r="K1279" s="19">
        <v>0.52082175925925933</v>
      </c>
      <c r="L1279" s="19">
        <v>0.59273148148148147</v>
      </c>
      <c r="M1279" s="20">
        <v>0.64582175925925933</v>
      </c>
      <c r="N1279" s="19">
        <v>0.71773148148148147</v>
      </c>
      <c r="O1279" s="21">
        <f t="shared" si="41"/>
        <v>7.1909722222222139E-2</v>
      </c>
      <c r="P1279" s="13" t="s">
        <v>1087</v>
      </c>
      <c r="Q1279" s="13" t="s">
        <v>254</v>
      </c>
      <c r="R1279" s="22" t="s">
        <v>1088</v>
      </c>
      <c r="S1279" s="22" t="s">
        <v>31</v>
      </c>
      <c r="T1279" s="23" t="s">
        <v>211</v>
      </c>
      <c r="U1279" s="23" t="s">
        <v>50</v>
      </c>
      <c r="V1279" s="22" t="s">
        <v>212</v>
      </c>
      <c r="W1279" s="24" t="s">
        <v>202</v>
      </c>
      <c r="X1279" s="25" t="s">
        <v>146</v>
      </c>
      <c r="Y1279" s="25" t="s">
        <v>114</v>
      </c>
      <c r="Z1279" s="25" t="s">
        <v>203</v>
      </c>
      <c r="AA1279" s="25"/>
      <c r="AB1279" s="26"/>
      <c r="AC1279" s="31"/>
      <c r="AD1279" s="32">
        <v>0</v>
      </c>
      <c r="AE1279" s="32">
        <v>0.1</v>
      </c>
      <c r="AF1279" s="32">
        <v>0</v>
      </c>
      <c r="AG1279" s="33">
        <v>0</v>
      </c>
      <c r="AH1279" s="33">
        <v>0.1</v>
      </c>
      <c r="AI1279" s="33">
        <v>0</v>
      </c>
      <c r="AJ1279" s="27"/>
      <c r="AK1279" s="27"/>
      <c r="AL1279" s="27">
        <v>0.06</v>
      </c>
      <c r="AM1279" s="27"/>
      <c r="AN1279" s="27"/>
      <c r="AO1279" s="28" t="s">
        <v>365</v>
      </c>
      <c r="AP1279" s="51"/>
      <c r="AQ1279" s="51"/>
    </row>
    <row r="1280" spans="1:43" ht="12.65" customHeight="1">
      <c r="A1280" s="13" t="s">
        <v>214</v>
      </c>
      <c r="B1280" s="14" t="s">
        <v>223</v>
      </c>
      <c r="C1280" s="13">
        <v>5</v>
      </c>
      <c r="D1280" s="13" t="s">
        <v>224</v>
      </c>
      <c r="E1280" s="15" t="s">
        <v>2258</v>
      </c>
      <c r="F1280" s="13">
        <v>37387</v>
      </c>
      <c r="G1280" s="13" t="s">
        <v>253</v>
      </c>
      <c r="H1280" s="16">
        <v>45890</v>
      </c>
      <c r="I1280" s="17">
        <v>45890</v>
      </c>
      <c r="J1280" s="18">
        <v>45890</v>
      </c>
      <c r="K1280" s="19">
        <v>0.60427083333333342</v>
      </c>
      <c r="L1280" s="19">
        <v>0.62332175925925926</v>
      </c>
      <c r="M1280" s="20">
        <v>0.72927083333333342</v>
      </c>
      <c r="N1280" s="19">
        <v>0.74832175925925926</v>
      </c>
      <c r="O1280" s="21">
        <f t="shared" si="41"/>
        <v>1.9050925925925832E-2</v>
      </c>
      <c r="P1280" s="13" t="s">
        <v>537</v>
      </c>
      <c r="Q1280" s="13" t="s">
        <v>254</v>
      </c>
      <c r="R1280" s="22" t="s">
        <v>538</v>
      </c>
      <c r="S1280" s="22" t="s">
        <v>33</v>
      </c>
      <c r="T1280" s="23" t="s">
        <v>52</v>
      </c>
      <c r="U1280" s="23"/>
      <c r="V1280" s="22" t="s">
        <v>67</v>
      </c>
      <c r="W1280" s="24" t="s">
        <v>3677</v>
      </c>
      <c r="X1280" s="25" t="s">
        <v>50</v>
      </c>
      <c r="Y1280" s="25" t="s">
        <v>50</v>
      </c>
      <c r="Z1280" s="25" t="s">
        <v>50</v>
      </c>
      <c r="AA1280" s="25"/>
      <c r="AB1280" s="26"/>
      <c r="AC1280" s="31"/>
      <c r="AD1280" s="32">
        <v>0</v>
      </c>
      <c r="AE1280" s="32">
        <v>0</v>
      </c>
      <c r="AF1280" s="32">
        <v>0</v>
      </c>
      <c r="AG1280" s="33">
        <v>0</v>
      </c>
      <c r="AH1280" s="33">
        <v>0</v>
      </c>
      <c r="AI1280" s="33">
        <v>0</v>
      </c>
      <c r="AJ1280" s="27"/>
      <c r="AK1280" s="27"/>
      <c r="AL1280" s="27">
        <v>0.06</v>
      </c>
      <c r="AM1280" s="27"/>
      <c r="AN1280" s="27"/>
      <c r="AO1280" s="28" t="s">
        <v>365</v>
      </c>
      <c r="AP1280" s="51"/>
      <c r="AQ1280" s="51"/>
    </row>
    <row r="1281" spans="1:43" ht="12.65" customHeight="1">
      <c r="A1281" s="13" t="s">
        <v>214</v>
      </c>
      <c r="B1281" s="14" t="s">
        <v>223</v>
      </c>
      <c r="C1281" s="13">
        <v>5</v>
      </c>
      <c r="D1281" s="13" t="s">
        <v>224</v>
      </c>
      <c r="E1281" s="15" t="s">
        <v>2258</v>
      </c>
      <c r="F1281" s="13">
        <v>37387</v>
      </c>
      <c r="G1281" s="13" t="s">
        <v>253</v>
      </c>
      <c r="H1281" s="16">
        <v>45890</v>
      </c>
      <c r="I1281" s="17">
        <v>45890</v>
      </c>
      <c r="J1281" s="18">
        <f>I1281</f>
        <v>45890</v>
      </c>
      <c r="K1281" s="19">
        <v>0.62486111111111109</v>
      </c>
      <c r="L1281" s="19">
        <v>0.69868055555555553</v>
      </c>
      <c r="M1281" s="20">
        <v>0.74986111111111109</v>
      </c>
      <c r="N1281" s="19">
        <v>0.82368055555555553</v>
      </c>
      <c r="O1281" s="21">
        <f t="shared" ref="O1281:O1344" si="45">IF(N1281&gt;M1281,N1281-M1281,(N1281+1)-M1281)</f>
        <v>7.3819444444444438E-2</v>
      </c>
      <c r="P1281" s="13" t="s">
        <v>1089</v>
      </c>
      <c r="Q1281" s="13" t="s">
        <v>254</v>
      </c>
      <c r="R1281" s="22" t="s">
        <v>1090</v>
      </c>
      <c r="S1281" s="22" t="s">
        <v>31</v>
      </c>
      <c r="T1281" s="23" t="s">
        <v>211</v>
      </c>
      <c r="U1281" s="23" t="s">
        <v>50</v>
      </c>
      <c r="V1281" s="22" t="s">
        <v>212</v>
      </c>
      <c r="W1281" s="24" t="s">
        <v>184</v>
      </c>
      <c r="X1281" s="25" t="s">
        <v>185</v>
      </c>
      <c r="Y1281" s="25" t="s">
        <v>114</v>
      </c>
      <c r="Z1281" s="25" t="s">
        <v>54</v>
      </c>
      <c r="AA1281" s="25"/>
      <c r="AB1281" s="26"/>
      <c r="AC1281" s="31"/>
      <c r="AD1281" s="32">
        <v>0</v>
      </c>
      <c r="AE1281" s="32">
        <v>0</v>
      </c>
      <c r="AF1281" s="32">
        <v>0</v>
      </c>
      <c r="AG1281" s="33">
        <v>0</v>
      </c>
      <c r="AH1281" s="33">
        <v>0</v>
      </c>
      <c r="AI1281" s="33">
        <v>0</v>
      </c>
      <c r="AJ1281" s="27"/>
      <c r="AK1281" s="27"/>
      <c r="AL1281" s="27">
        <v>0.06</v>
      </c>
      <c r="AM1281" s="27"/>
      <c r="AN1281" s="27"/>
      <c r="AO1281" s="28" t="s">
        <v>365</v>
      </c>
      <c r="AP1281" s="51"/>
      <c r="AQ1281" s="51"/>
    </row>
    <row r="1282" spans="1:43" ht="12.65" customHeight="1">
      <c r="A1282" s="13" t="s">
        <v>214</v>
      </c>
      <c r="B1282" s="14" t="s">
        <v>223</v>
      </c>
      <c r="C1282" s="13">
        <v>5</v>
      </c>
      <c r="D1282" s="13" t="s">
        <v>224</v>
      </c>
      <c r="E1282" s="15" t="s">
        <v>2258</v>
      </c>
      <c r="F1282" s="13">
        <v>37387</v>
      </c>
      <c r="G1282" s="13" t="s">
        <v>253</v>
      </c>
      <c r="H1282" s="16">
        <v>45890</v>
      </c>
      <c r="I1282" s="17">
        <v>45890</v>
      </c>
      <c r="J1282" s="18">
        <v>45890</v>
      </c>
      <c r="K1282" s="19">
        <v>0.86668981481481489</v>
      </c>
      <c r="L1282" s="19">
        <v>0.88598379629629631</v>
      </c>
      <c r="M1282" s="20">
        <v>0.99168981481481489</v>
      </c>
      <c r="N1282" s="19">
        <v>1.0983796296296295E-2</v>
      </c>
      <c r="O1282" s="21">
        <f t="shared" si="45"/>
        <v>1.9293981481481315E-2</v>
      </c>
      <c r="P1282" s="13" t="s">
        <v>537</v>
      </c>
      <c r="Q1282" s="13" t="s">
        <v>254</v>
      </c>
      <c r="R1282" s="22" t="s">
        <v>538</v>
      </c>
      <c r="S1282" s="22" t="s">
        <v>33</v>
      </c>
      <c r="T1282" s="23" t="s">
        <v>52</v>
      </c>
      <c r="U1282" s="23"/>
      <c r="V1282" s="22" t="s">
        <v>67</v>
      </c>
      <c r="W1282" s="24" t="s">
        <v>3677</v>
      </c>
      <c r="X1282" s="25" t="s">
        <v>50</v>
      </c>
      <c r="Y1282" s="25" t="s">
        <v>50</v>
      </c>
      <c r="Z1282" s="25" t="s">
        <v>50</v>
      </c>
      <c r="AA1282" s="25"/>
      <c r="AB1282" s="26"/>
      <c r="AC1282" s="31"/>
      <c r="AD1282" s="32">
        <v>0.1</v>
      </c>
      <c r="AE1282" s="32">
        <v>5.6</v>
      </c>
      <c r="AF1282" s="32">
        <v>0.6</v>
      </c>
      <c r="AG1282" s="33">
        <v>0.1</v>
      </c>
      <c r="AH1282" s="33">
        <v>5.6</v>
      </c>
      <c r="AI1282" s="33">
        <v>0.7</v>
      </c>
      <c r="AJ1282" s="27"/>
      <c r="AK1282" s="27"/>
      <c r="AL1282" s="27">
        <v>0.55999999999999994</v>
      </c>
      <c r="AM1282" s="27"/>
      <c r="AN1282" s="27"/>
      <c r="AO1282" s="28" t="s">
        <v>365</v>
      </c>
      <c r="AP1282" s="51"/>
      <c r="AQ1282" s="51"/>
    </row>
    <row r="1283" spans="1:43" ht="12.65" customHeight="1">
      <c r="A1283" s="13" t="s">
        <v>214</v>
      </c>
      <c r="B1283" s="14" t="s">
        <v>223</v>
      </c>
      <c r="C1283" s="13">
        <v>5</v>
      </c>
      <c r="D1283" s="13" t="s">
        <v>224</v>
      </c>
      <c r="E1283" s="15" t="s">
        <v>2258</v>
      </c>
      <c r="F1283" s="13">
        <v>37387</v>
      </c>
      <c r="G1283" s="13"/>
      <c r="H1283" s="16">
        <v>45890</v>
      </c>
      <c r="I1283" s="17">
        <v>45891</v>
      </c>
      <c r="J1283" s="18">
        <f>I1283</f>
        <v>45891</v>
      </c>
      <c r="K1283" s="19">
        <v>0.88752314814814814</v>
      </c>
      <c r="L1283" s="19">
        <v>0.9609375</v>
      </c>
      <c r="M1283" s="20">
        <v>1.252314814814815E-2</v>
      </c>
      <c r="N1283" s="19">
        <v>8.59375E-2</v>
      </c>
      <c r="O1283" s="21">
        <f t="shared" si="45"/>
        <v>7.3414351851851856E-2</v>
      </c>
      <c r="P1283" s="13" t="s">
        <v>1089</v>
      </c>
      <c r="Q1283" s="13" t="s">
        <v>254</v>
      </c>
      <c r="R1283" s="22" t="s">
        <v>1090</v>
      </c>
      <c r="S1283" s="22" t="s">
        <v>31</v>
      </c>
      <c r="T1283" s="23" t="s">
        <v>211</v>
      </c>
      <c r="U1283" s="23" t="s">
        <v>50</v>
      </c>
      <c r="V1283" s="22" t="s">
        <v>212</v>
      </c>
      <c r="W1283" s="24" t="s">
        <v>184</v>
      </c>
      <c r="X1283" s="25" t="s">
        <v>185</v>
      </c>
      <c r="Y1283" s="25" t="s">
        <v>114</v>
      </c>
      <c r="Z1283" s="25" t="s">
        <v>54</v>
      </c>
      <c r="AA1283" s="25"/>
      <c r="AB1283" s="26"/>
      <c r="AC1283" s="31"/>
      <c r="AD1283" s="32">
        <v>0</v>
      </c>
      <c r="AE1283" s="32">
        <v>1.5429999999999999</v>
      </c>
      <c r="AF1283" s="32">
        <v>0.28935834778495978</v>
      </c>
      <c r="AG1283" s="33">
        <v>0</v>
      </c>
      <c r="AH1283" s="33">
        <v>1.5429999999999999</v>
      </c>
      <c r="AI1283" s="33">
        <v>0.28935834778495978</v>
      </c>
      <c r="AJ1283" s="27"/>
      <c r="AK1283" s="27"/>
      <c r="AL1283" s="27">
        <v>0.15429999999999999</v>
      </c>
      <c r="AM1283" s="27"/>
      <c r="AN1283" s="27"/>
      <c r="AO1283" s="28" t="s">
        <v>365</v>
      </c>
      <c r="AP1283" s="51"/>
      <c r="AQ1283" s="51"/>
    </row>
    <row r="1284" spans="1:43" ht="12.65" customHeight="1">
      <c r="A1284" s="13" t="s">
        <v>214</v>
      </c>
      <c r="B1284" s="14" t="s">
        <v>223</v>
      </c>
      <c r="C1284" s="13">
        <v>5</v>
      </c>
      <c r="D1284" s="13" t="s">
        <v>224</v>
      </c>
      <c r="E1284" s="15" t="s">
        <v>2258</v>
      </c>
      <c r="F1284" s="13">
        <v>37387</v>
      </c>
      <c r="G1284" s="13" t="s">
        <v>253</v>
      </c>
      <c r="H1284" s="16">
        <v>45891</v>
      </c>
      <c r="I1284" s="17">
        <v>45891</v>
      </c>
      <c r="J1284" s="18">
        <f>I1284</f>
        <v>45891</v>
      </c>
      <c r="K1284" s="19">
        <v>0.15631944444444446</v>
      </c>
      <c r="L1284" s="19">
        <v>0.23039351851851853</v>
      </c>
      <c r="M1284" s="20">
        <v>0.28131944444444446</v>
      </c>
      <c r="N1284" s="19">
        <v>0.35539351851851847</v>
      </c>
      <c r="O1284" s="21">
        <f t="shared" si="45"/>
        <v>7.4074074074074014E-2</v>
      </c>
      <c r="P1284" s="13" t="s">
        <v>1085</v>
      </c>
      <c r="Q1284" s="13" t="s">
        <v>254</v>
      </c>
      <c r="R1284" s="22" t="s">
        <v>1086</v>
      </c>
      <c r="S1284" s="22" t="s">
        <v>31</v>
      </c>
      <c r="T1284" s="23" t="s">
        <v>211</v>
      </c>
      <c r="U1284" s="23" t="s">
        <v>50</v>
      </c>
      <c r="V1284" s="22" t="s">
        <v>212</v>
      </c>
      <c r="W1284" s="24" t="s">
        <v>197</v>
      </c>
      <c r="X1284" s="25" t="s">
        <v>198</v>
      </c>
      <c r="Y1284" s="25" t="s">
        <v>114</v>
      </c>
      <c r="Z1284" s="25" t="s">
        <v>70</v>
      </c>
      <c r="AA1284" s="25"/>
      <c r="AB1284" s="26"/>
      <c r="AC1284" s="31"/>
      <c r="AD1284" s="32">
        <v>0</v>
      </c>
      <c r="AE1284" s="32">
        <v>0.1</v>
      </c>
      <c r="AF1284" s="32">
        <v>0</v>
      </c>
      <c r="AG1284" s="33">
        <v>0</v>
      </c>
      <c r="AH1284" s="33">
        <v>0.1</v>
      </c>
      <c r="AI1284" s="33">
        <v>0</v>
      </c>
      <c r="AJ1284" s="27"/>
      <c r="AK1284" s="27"/>
      <c r="AL1284" s="27">
        <v>0.06</v>
      </c>
      <c r="AM1284" s="27"/>
      <c r="AN1284" s="27"/>
      <c r="AO1284" s="28" t="s">
        <v>365</v>
      </c>
      <c r="AP1284" s="51"/>
      <c r="AQ1284" s="51"/>
    </row>
    <row r="1285" spans="1:43" ht="12.65" customHeight="1">
      <c r="A1285" s="13" t="s">
        <v>214</v>
      </c>
      <c r="B1285" s="14" t="s">
        <v>223</v>
      </c>
      <c r="C1285" s="13">
        <v>5</v>
      </c>
      <c r="D1285" s="13" t="s">
        <v>224</v>
      </c>
      <c r="E1285" s="15" t="s">
        <v>2258</v>
      </c>
      <c r="F1285" s="13">
        <v>37387</v>
      </c>
      <c r="G1285" s="13" t="s">
        <v>253</v>
      </c>
      <c r="H1285" s="16">
        <v>45891</v>
      </c>
      <c r="I1285" s="17">
        <v>45891</v>
      </c>
      <c r="J1285" s="18">
        <f>I1285</f>
        <v>45891</v>
      </c>
      <c r="K1285" s="19">
        <v>0.2323263888888889</v>
      </c>
      <c r="L1285" s="19">
        <v>0.30406250000000001</v>
      </c>
      <c r="M1285" s="20">
        <v>0.35732638888888885</v>
      </c>
      <c r="N1285" s="19">
        <v>0.42906250000000001</v>
      </c>
      <c r="O1285" s="21">
        <f t="shared" si="45"/>
        <v>7.1736111111111167E-2</v>
      </c>
      <c r="P1285" s="13" t="s">
        <v>1517</v>
      </c>
      <c r="Q1285" s="13" t="s">
        <v>254</v>
      </c>
      <c r="R1285" s="22" t="s">
        <v>1518</v>
      </c>
      <c r="S1285" s="22" t="s">
        <v>31</v>
      </c>
      <c r="T1285" s="23" t="s">
        <v>211</v>
      </c>
      <c r="U1285" s="23" t="s">
        <v>50</v>
      </c>
      <c r="V1285" s="22" t="s">
        <v>212</v>
      </c>
      <c r="W1285" s="24" t="s">
        <v>181</v>
      </c>
      <c r="X1285" s="25" t="s">
        <v>153</v>
      </c>
      <c r="Y1285" s="25" t="s">
        <v>114</v>
      </c>
      <c r="Z1285" s="25" t="s">
        <v>73</v>
      </c>
      <c r="AA1285" s="25"/>
      <c r="AB1285" s="26"/>
      <c r="AC1285" s="31"/>
      <c r="AD1285" s="32">
        <v>0</v>
      </c>
      <c r="AE1285" s="32">
        <v>0</v>
      </c>
      <c r="AF1285" s="32">
        <v>0</v>
      </c>
      <c r="AG1285" s="33">
        <v>0</v>
      </c>
      <c r="AH1285" s="33">
        <v>0</v>
      </c>
      <c r="AI1285" s="33">
        <v>0</v>
      </c>
      <c r="AJ1285" s="27"/>
      <c r="AK1285" s="27"/>
      <c r="AL1285" s="27">
        <v>0.06</v>
      </c>
      <c r="AM1285" s="27"/>
      <c r="AN1285" s="27"/>
      <c r="AO1285" s="28" t="s">
        <v>365</v>
      </c>
      <c r="AP1285" s="51"/>
      <c r="AQ1285" s="51"/>
    </row>
    <row r="1286" spans="1:43" ht="12.65" customHeight="1">
      <c r="A1286" s="13" t="s">
        <v>214</v>
      </c>
      <c r="B1286" s="14" t="s">
        <v>223</v>
      </c>
      <c r="C1286" s="13">
        <v>5</v>
      </c>
      <c r="D1286" s="13" t="s">
        <v>224</v>
      </c>
      <c r="E1286" s="15" t="s">
        <v>2258</v>
      </c>
      <c r="F1286" s="13">
        <v>37387</v>
      </c>
      <c r="G1286" s="13" t="s">
        <v>253</v>
      </c>
      <c r="H1286" s="16">
        <v>45891</v>
      </c>
      <c r="I1286" s="17">
        <v>45891</v>
      </c>
      <c r="J1286" s="18">
        <v>45891</v>
      </c>
      <c r="K1286" s="19">
        <v>0.31262731481481482</v>
      </c>
      <c r="L1286" s="19">
        <v>0.35199074074074072</v>
      </c>
      <c r="M1286" s="20">
        <v>0.43762731481481482</v>
      </c>
      <c r="N1286" s="19">
        <v>0.47699074074074072</v>
      </c>
      <c r="O1286" s="21">
        <f t="shared" si="45"/>
        <v>3.9363425925925899E-2</v>
      </c>
      <c r="P1286" s="13" t="s">
        <v>1081</v>
      </c>
      <c r="Q1286" s="13" t="s">
        <v>254</v>
      </c>
      <c r="R1286" s="22" t="s">
        <v>1082</v>
      </c>
      <c r="S1286" s="22" t="s">
        <v>33</v>
      </c>
      <c r="T1286" s="23" t="s">
        <v>52</v>
      </c>
      <c r="U1286" s="23"/>
      <c r="V1286" s="22" t="s">
        <v>67</v>
      </c>
      <c r="W1286" s="24" t="s">
        <v>3677</v>
      </c>
      <c r="X1286" s="25" t="s">
        <v>50</v>
      </c>
      <c r="Y1286" s="25" t="s">
        <v>50</v>
      </c>
      <c r="Z1286" s="25" t="s">
        <v>50</v>
      </c>
      <c r="AA1286" s="25"/>
      <c r="AB1286" s="26"/>
      <c r="AC1286" s="31"/>
      <c r="AD1286" s="32">
        <v>0</v>
      </c>
      <c r="AE1286" s="32">
        <v>0.9</v>
      </c>
      <c r="AF1286" s="32">
        <v>0.1</v>
      </c>
      <c r="AG1286" s="33">
        <v>0</v>
      </c>
      <c r="AH1286" s="33">
        <v>0.9</v>
      </c>
      <c r="AI1286" s="33">
        <v>0.2</v>
      </c>
      <c r="AJ1286" s="27"/>
      <c r="AK1286" s="27"/>
      <c r="AL1286" s="27">
        <v>9.0000000000000011E-2</v>
      </c>
      <c r="AM1286" s="27"/>
      <c r="AN1286" s="27"/>
      <c r="AO1286" s="28" t="s">
        <v>365</v>
      </c>
      <c r="AP1286" s="51"/>
      <c r="AQ1286" s="51"/>
    </row>
    <row r="1287" spans="1:43" ht="12.65" customHeight="1">
      <c r="A1287" s="13" t="s">
        <v>214</v>
      </c>
      <c r="B1287" s="14" t="s">
        <v>223</v>
      </c>
      <c r="C1287" s="13">
        <v>5</v>
      </c>
      <c r="D1287" s="13" t="s">
        <v>224</v>
      </c>
      <c r="E1287" s="15" t="s">
        <v>2258</v>
      </c>
      <c r="F1287" s="13">
        <v>37387</v>
      </c>
      <c r="G1287" s="13" t="s">
        <v>253</v>
      </c>
      <c r="H1287" s="16">
        <v>45891</v>
      </c>
      <c r="I1287" s="17">
        <v>45891</v>
      </c>
      <c r="J1287" s="18">
        <f>I1287</f>
        <v>45891</v>
      </c>
      <c r="K1287" s="19">
        <v>0.35432870370370367</v>
      </c>
      <c r="L1287" s="19">
        <v>0.43041666666666667</v>
      </c>
      <c r="M1287" s="20">
        <v>0.47932870370370367</v>
      </c>
      <c r="N1287" s="19">
        <v>0.55541666666666656</v>
      </c>
      <c r="O1287" s="21">
        <f t="shared" si="45"/>
        <v>7.6087962962962885E-2</v>
      </c>
      <c r="P1287" s="13" t="s">
        <v>378</v>
      </c>
      <c r="Q1287" s="13" t="s">
        <v>254</v>
      </c>
      <c r="R1287" s="22" t="s">
        <v>379</v>
      </c>
      <c r="S1287" s="22" t="s">
        <v>31</v>
      </c>
      <c r="T1287" s="23" t="s">
        <v>211</v>
      </c>
      <c r="U1287" s="23" t="s">
        <v>50</v>
      </c>
      <c r="V1287" s="22" t="s">
        <v>212</v>
      </c>
      <c r="W1287" s="24" t="s">
        <v>192</v>
      </c>
      <c r="X1287" s="25" t="s">
        <v>88</v>
      </c>
      <c r="Y1287" s="25" t="s">
        <v>114</v>
      </c>
      <c r="Z1287" s="25" t="s">
        <v>60</v>
      </c>
      <c r="AA1287" s="25"/>
      <c r="AB1287" s="26"/>
      <c r="AC1287" s="31"/>
      <c r="AD1287" s="32">
        <v>0</v>
      </c>
      <c r="AE1287" s="32">
        <v>0.3</v>
      </c>
      <c r="AF1287" s="32">
        <v>0</v>
      </c>
      <c r="AG1287" s="33">
        <v>0</v>
      </c>
      <c r="AH1287" s="33">
        <v>0.3</v>
      </c>
      <c r="AI1287" s="33">
        <v>0</v>
      </c>
      <c r="AJ1287" s="27"/>
      <c r="AK1287" s="27"/>
      <c r="AL1287" s="27">
        <v>0.06</v>
      </c>
      <c r="AM1287" s="27"/>
      <c r="AN1287" s="27"/>
      <c r="AO1287" s="28" t="s">
        <v>365</v>
      </c>
      <c r="AP1287" s="51"/>
      <c r="AQ1287" s="51"/>
    </row>
    <row r="1288" spans="1:43" ht="12.65" customHeight="1">
      <c r="A1288" s="13" t="s">
        <v>214</v>
      </c>
      <c r="B1288" s="14" t="s">
        <v>223</v>
      </c>
      <c r="C1288" s="13">
        <v>5</v>
      </c>
      <c r="D1288" s="13" t="s">
        <v>224</v>
      </c>
      <c r="E1288" s="15" t="s">
        <v>2258</v>
      </c>
      <c r="F1288" s="13">
        <v>37387</v>
      </c>
      <c r="G1288" s="13" t="s">
        <v>253</v>
      </c>
      <c r="H1288" s="16">
        <v>45891</v>
      </c>
      <c r="I1288" s="17">
        <v>45891</v>
      </c>
      <c r="J1288" s="18">
        <v>45891</v>
      </c>
      <c r="K1288" s="19">
        <v>0.43223379629629632</v>
      </c>
      <c r="L1288" s="19">
        <v>0.43508101851851855</v>
      </c>
      <c r="M1288" s="20">
        <v>0.55723379629629621</v>
      </c>
      <c r="N1288" s="19">
        <v>0.56008101851851855</v>
      </c>
      <c r="O1288" s="21">
        <f t="shared" si="45"/>
        <v>2.8472222222223342E-3</v>
      </c>
      <c r="P1288" s="13" t="s">
        <v>52</v>
      </c>
      <c r="Q1288" s="13" t="s">
        <v>254</v>
      </c>
      <c r="R1288" s="22" t="s">
        <v>382</v>
      </c>
      <c r="S1288" s="22" t="s">
        <v>33</v>
      </c>
      <c r="T1288" s="23" t="s">
        <v>52</v>
      </c>
      <c r="U1288" s="23"/>
      <c r="V1288" s="22" t="s">
        <v>67</v>
      </c>
      <c r="W1288" s="24" t="s">
        <v>3677</v>
      </c>
      <c r="X1288" s="25" t="s">
        <v>50</v>
      </c>
      <c r="Y1288" s="25" t="s">
        <v>50</v>
      </c>
      <c r="Z1288" s="25" t="s">
        <v>50</v>
      </c>
      <c r="AA1288" s="25"/>
      <c r="AB1288" s="26"/>
      <c r="AC1288" s="31"/>
      <c r="AD1288" s="32">
        <v>0</v>
      </c>
      <c r="AE1288" s="32">
        <v>0</v>
      </c>
      <c r="AF1288" s="32">
        <v>0</v>
      </c>
      <c r="AG1288" s="33">
        <v>0</v>
      </c>
      <c r="AH1288" s="33">
        <v>0</v>
      </c>
      <c r="AI1288" s="33">
        <v>0</v>
      </c>
      <c r="AJ1288" s="27"/>
      <c r="AK1288" s="27"/>
      <c r="AL1288" s="27">
        <v>0.06</v>
      </c>
      <c r="AM1288" s="27"/>
      <c r="AN1288" s="27"/>
      <c r="AO1288" s="28" t="s">
        <v>365</v>
      </c>
      <c r="AP1288" s="51"/>
      <c r="AQ1288" s="51"/>
    </row>
    <row r="1289" spans="1:43" ht="12.65" customHeight="1">
      <c r="A1289" s="13" t="s">
        <v>214</v>
      </c>
      <c r="B1289" s="14" t="s">
        <v>223</v>
      </c>
      <c r="C1289" s="13">
        <v>5</v>
      </c>
      <c r="D1289" s="13" t="s">
        <v>224</v>
      </c>
      <c r="E1289" s="15" t="s">
        <v>2258</v>
      </c>
      <c r="F1289" s="13">
        <v>37387</v>
      </c>
      <c r="G1289" s="13" t="s">
        <v>253</v>
      </c>
      <c r="H1289" s="16">
        <v>45891</v>
      </c>
      <c r="I1289" s="17">
        <v>45891</v>
      </c>
      <c r="J1289" s="18">
        <f>I1289</f>
        <v>45891</v>
      </c>
      <c r="K1289" s="19">
        <v>0.43763888888888891</v>
      </c>
      <c r="L1289" s="19">
        <v>0.51386574074074065</v>
      </c>
      <c r="M1289" s="20">
        <v>0.56263888888888891</v>
      </c>
      <c r="N1289" s="19">
        <v>0.63886574074074065</v>
      </c>
      <c r="O1289" s="21">
        <f t="shared" si="45"/>
        <v>7.622685185185174E-2</v>
      </c>
      <c r="P1289" s="13" t="s">
        <v>378</v>
      </c>
      <c r="Q1289" s="13" t="s">
        <v>254</v>
      </c>
      <c r="R1289" s="22" t="s">
        <v>379</v>
      </c>
      <c r="S1289" s="22" t="s">
        <v>31</v>
      </c>
      <c r="T1289" s="23" t="s">
        <v>211</v>
      </c>
      <c r="U1289" s="23" t="s">
        <v>50</v>
      </c>
      <c r="V1289" s="22" t="s">
        <v>212</v>
      </c>
      <c r="W1289" s="24" t="s">
        <v>192</v>
      </c>
      <c r="X1289" s="25" t="s">
        <v>88</v>
      </c>
      <c r="Y1289" s="25" t="s">
        <v>114</v>
      </c>
      <c r="Z1289" s="25" t="s">
        <v>60</v>
      </c>
      <c r="AA1289" s="25"/>
      <c r="AB1289" s="26"/>
      <c r="AC1289" s="31"/>
      <c r="AD1289" s="32">
        <v>0</v>
      </c>
      <c r="AE1289" s="32">
        <v>0</v>
      </c>
      <c r="AF1289" s="32">
        <v>0</v>
      </c>
      <c r="AG1289" s="33">
        <v>0</v>
      </c>
      <c r="AH1289" s="33">
        <v>0</v>
      </c>
      <c r="AI1289" s="33">
        <v>0</v>
      </c>
      <c r="AJ1289" s="27"/>
      <c r="AK1289" s="27"/>
      <c r="AL1289" s="27">
        <v>0.06</v>
      </c>
      <c r="AM1289" s="27"/>
      <c r="AN1289" s="27"/>
      <c r="AO1289" s="28" t="s">
        <v>365</v>
      </c>
      <c r="AP1289" s="51"/>
      <c r="AQ1289" s="51"/>
    </row>
    <row r="1290" spans="1:43" ht="12.65" customHeight="1">
      <c r="A1290" s="13" t="s">
        <v>214</v>
      </c>
      <c r="B1290" s="14" t="s">
        <v>223</v>
      </c>
      <c r="C1290" s="13">
        <v>5</v>
      </c>
      <c r="D1290" s="13" t="s">
        <v>224</v>
      </c>
      <c r="E1290" s="15" t="s">
        <v>2258</v>
      </c>
      <c r="F1290" s="13">
        <v>37387</v>
      </c>
      <c r="G1290" s="13" t="s">
        <v>253</v>
      </c>
      <c r="H1290" s="16">
        <v>45891</v>
      </c>
      <c r="I1290" s="17">
        <v>45891</v>
      </c>
      <c r="J1290" s="18">
        <f>I1290</f>
        <v>45891</v>
      </c>
      <c r="K1290" s="19">
        <v>0.51481481481481473</v>
      </c>
      <c r="L1290" s="19">
        <v>0.58930555555555553</v>
      </c>
      <c r="M1290" s="20">
        <v>0.63981481481481473</v>
      </c>
      <c r="N1290" s="19">
        <v>0.71430555555555553</v>
      </c>
      <c r="O1290" s="21">
        <f t="shared" si="45"/>
        <v>7.4490740740740802E-2</v>
      </c>
      <c r="P1290" s="13" t="s">
        <v>1449</v>
      </c>
      <c r="Q1290" s="13" t="s">
        <v>254</v>
      </c>
      <c r="R1290" s="22" t="s">
        <v>1450</v>
      </c>
      <c r="S1290" s="22" t="s">
        <v>31</v>
      </c>
      <c r="T1290" s="23" t="s">
        <v>97</v>
      </c>
      <c r="U1290" s="23" t="s">
        <v>50</v>
      </c>
      <c r="V1290" s="22" t="s">
        <v>3880</v>
      </c>
      <c r="W1290" s="24" t="s">
        <v>3659</v>
      </c>
      <c r="X1290" s="25" t="s">
        <v>83</v>
      </c>
      <c r="Y1290" s="25" t="s">
        <v>114</v>
      </c>
      <c r="Z1290" s="25" t="s">
        <v>71</v>
      </c>
      <c r="AA1290" s="25"/>
      <c r="AB1290" s="26"/>
      <c r="AC1290" s="31"/>
      <c r="AD1290" s="32">
        <v>0</v>
      </c>
      <c r="AE1290" s="32">
        <v>0</v>
      </c>
      <c r="AF1290" s="32">
        <v>0</v>
      </c>
      <c r="AG1290" s="33">
        <v>0</v>
      </c>
      <c r="AH1290" s="33">
        <v>0</v>
      </c>
      <c r="AI1290" s="33">
        <v>0</v>
      </c>
      <c r="AJ1290" s="27"/>
      <c r="AK1290" s="27"/>
      <c r="AL1290" s="27">
        <v>0.06</v>
      </c>
      <c r="AM1290" s="27"/>
      <c r="AN1290" s="27"/>
      <c r="AO1290" s="28" t="s">
        <v>365</v>
      </c>
      <c r="AP1290" s="51"/>
      <c r="AQ1290" s="51"/>
    </row>
    <row r="1291" spans="1:43" ht="12.65" customHeight="1">
      <c r="A1291" s="13" t="s">
        <v>214</v>
      </c>
      <c r="B1291" s="14" t="s">
        <v>223</v>
      </c>
      <c r="C1291" s="13">
        <v>5</v>
      </c>
      <c r="D1291" s="13" t="s">
        <v>224</v>
      </c>
      <c r="E1291" s="15" t="s">
        <v>2258</v>
      </c>
      <c r="F1291" s="13">
        <v>37387</v>
      </c>
      <c r="G1291" s="13" t="s">
        <v>253</v>
      </c>
      <c r="H1291" s="16">
        <v>45891</v>
      </c>
      <c r="I1291" s="17">
        <v>45891</v>
      </c>
      <c r="J1291" s="18">
        <v>45891</v>
      </c>
      <c r="K1291" s="19">
        <v>0.58930555555555553</v>
      </c>
      <c r="L1291" s="19">
        <v>0.59262731481481479</v>
      </c>
      <c r="M1291" s="20">
        <v>0.71430555555555553</v>
      </c>
      <c r="N1291" s="19">
        <v>0.71762731481481479</v>
      </c>
      <c r="O1291" s="21">
        <f t="shared" si="45"/>
        <v>3.3217592592592604E-3</v>
      </c>
      <c r="P1291" s="13" t="s">
        <v>1038</v>
      </c>
      <c r="Q1291" s="13" t="s">
        <v>254</v>
      </c>
      <c r="R1291" s="22" t="s">
        <v>1039</v>
      </c>
      <c r="S1291" s="22" t="s">
        <v>33</v>
      </c>
      <c r="T1291" s="23" t="s">
        <v>97</v>
      </c>
      <c r="U1291" s="23"/>
      <c r="V1291" s="22" t="s">
        <v>3880</v>
      </c>
      <c r="W1291" s="24" t="s">
        <v>3677</v>
      </c>
      <c r="X1291" s="25" t="s">
        <v>50</v>
      </c>
      <c r="Y1291" s="25" t="s">
        <v>50</v>
      </c>
      <c r="Z1291" s="25" t="s">
        <v>50</v>
      </c>
      <c r="AA1291" s="25"/>
      <c r="AB1291" s="26"/>
      <c r="AC1291" s="31"/>
      <c r="AD1291" s="32">
        <v>0</v>
      </c>
      <c r="AE1291" s="32">
        <v>0</v>
      </c>
      <c r="AF1291" s="32">
        <v>0</v>
      </c>
      <c r="AG1291" s="33">
        <v>0</v>
      </c>
      <c r="AH1291" s="33">
        <v>0</v>
      </c>
      <c r="AI1291" s="33">
        <v>0</v>
      </c>
      <c r="AJ1291" s="27"/>
      <c r="AK1291" s="27"/>
      <c r="AL1291" s="27">
        <v>0.06</v>
      </c>
      <c r="AM1291" s="27"/>
      <c r="AN1291" s="27"/>
      <c r="AO1291" s="28" t="s">
        <v>365</v>
      </c>
      <c r="AP1291" s="51"/>
      <c r="AQ1291" s="51"/>
    </row>
    <row r="1292" spans="1:43" ht="12.65" customHeight="1">
      <c r="A1292" s="13" t="s">
        <v>214</v>
      </c>
      <c r="B1292" s="14" t="s">
        <v>223</v>
      </c>
      <c r="C1292" s="13">
        <v>5</v>
      </c>
      <c r="D1292" s="13" t="s">
        <v>224</v>
      </c>
      <c r="E1292" s="15" t="s">
        <v>2258</v>
      </c>
      <c r="F1292" s="13">
        <v>37387</v>
      </c>
      <c r="G1292" s="13" t="s">
        <v>253</v>
      </c>
      <c r="H1292" s="16">
        <v>45891</v>
      </c>
      <c r="I1292" s="17">
        <v>45891</v>
      </c>
      <c r="J1292" s="18">
        <v>45891</v>
      </c>
      <c r="K1292" s="19">
        <v>0.60428240740740746</v>
      </c>
      <c r="L1292" s="19">
        <v>0.64273148148148151</v>
      </c>
      <c r="M1292" s="20">
        <v>0.72928240740740746</v>
      </c>
      <c r="N1292" s="19">
        <v>0.76773148148148151</v>
      </c>
      <c r="O1292" s="21">
        <f t="shared" si="45"/>
        <v>3.8449074074074052E-2</v>
      </c>
      <c r="P1292" s="13" t="s">
        <v>531</v>
      </c>
      <c r="Q1292" s="13" t="s">
        <v>254</v>
      </c>
      <c r="R1292" s="22" t="s">
        <v>532</v>
      </c>
      <c r="S1292" s="22" t="s">
        <v>33</v>
      </c>
      <c r="T1292" s="23" t="s">
        <v>52</v>
      </c>
      <c r="U1292" s="23"/>
      <c r="V1292" s="22" t="s">
        <v>67</v>
      </c>
      <c r="W1292" s="24" t="s">
        <v>3677</v>
      </c>
      <c r="X1292" s="25" t="s">
        <v>50</v>
      </c>
      <c r="Y1292" s="25" t="s">
        <v>50</v>
      </c>
      <c r="Z1292" s="25" t="s">
        <v>50</v>
      </c>
      <c r="AA1292" s="25"/>
      <c r="AB1292" s="26"/>
      <c r="AC1292" s="31"/>
      <c r="AD1292" s="32">
        <v>0</v>
      </c>
      <c r="AE1292" s="32">
        <v>0</v>
      </c>
      <c r="AF1292" s="32">
        <v>0</v>
      </c>
      <c r="AG1292" s="33">
        <v>0</v>
      </c>
      <c r="AH1292" s="33">
        <v>0</v>
      </c>
      <c r="AI1292" s="33">
        <v>0</v>
      </c>
      <c r="AJ1292" s="27"/>
      <c r="AK1292" s="27"/>
      <c r="AL1292" s="27">
        <v>0.06</v>
      </c>
      <c r="AM1292" s="27"/>
      <c r="AN1292" s="27"/>
      <c r="AO1292" s="28" t="s">
        <v>365</v>
      </c>
      <c r="AP1292" s="51"/>
      <c r="AQ1292" s="51"/>
    </row>
    <row r="1293" spans="1:43" ht="12.65" customHeight="1">
      <c r="A1293" s="13" t="s">
        <v>214</v>
      </c>
      <c r="B1293" s="14" t="s">
        <v>223</v>
      </c>
      <c r="C1293" s="13">
        <v>5</v>
      </c>
      <c r="D1293" s="13" t="s">
        <v>224</v>
      </c>
      <c r="E1293" s="15" t="s">
        <v>2258</v>
      </c>
      <c r="F1293" s="13">
        <v>37387</v>
      </c>
      <c r="G1293" s="13" t="s">
        <v>253</v>
      </c>
      <c r="H1293" s="16">
        <v>45891</v>
      </c>
      <c r="I1293" s="17">
        <v>45891</v>
      </c>
      <c r="J1293" s="18">
        <f>I1293</f>
        <v>45891</v>
      </c>
      <c r="K1293" s="19">
        <v>0.64590277777777783</v>
      </c>
      <c r="L1293" s="19">
        <v>0.71982638888888884</v>
      </c>
      <c r="M1293" s="20">
        <v>0.77090277777777783</v>
      </c>
      <c r="N1293" s="19">
        <v>0.84482638888888884</v>
      </c>
      <c r="O1293" s="21">
        <f t="shared" si="45"/>
        <v>7.3923611111111009E-2</v>
      </c>
      <c r="P1293" s="13" t="s">
        <v>1513</v>
      </c>
      <c r="Q1293" s="13" t="s">
        <v>254</v>
      </c>
      <c r="R1293" s="22" t="s">
        <v>1514</v>
      </c>
      <c r="S1293" s="22" t="s">
        <v>31</v>
      </c>
      <c r="T1293" s="23" t="s">
        <v>211</v>
      </c>
      <c r="U1293" s="23" t="s">
        <v>50</v>
      </c>
      <c r="V1293" s="22" t="s">
        <v>212</v>
      </c>
      <c r="W1293" s="24" t="s">
        <v>182</v>
      </c>
      <c r="X1293" s="25" t="s">
        <v>183</v>
      </c>
      <c r="Y1293" s="25" t="s">
        <v>114</v>
      </c>
      <c r="Z1293" s="25" t="s">
        <v>61</v>
      </c>
      <c r="AA1293" s="25"/>
      <c r="AB1293" s="26"/>
      <c r="AC1293" s="31"/>
      <c r="AD1293" s="32">
        <v>0</v>
      </c>
      <c r="AE1293" s="32">
        <v>0.7</v>
      </c>
      <c r="AF1293" s="32">
        <v>0</v>
      </c>
      <c r="AG1293" s="33">
        <v>0</v>
      </c>
      <c r="AH1293" s="33">
        <v>0.7</v>
      </c>
      <c r="AI1293" s="33">
        <v>0</v>
      </c>
      <c r="AJ1293" s="27"/>
      <c r="AK1293" s="27"/>
      <c r="AL1293" s="27">
        <v>7.5000000000000011E-2</v>
      </c>
      <c r="AM1293" s="27"/>
      <c r="AN1293" s="27"/>
      <c r="AO1293" s="28" t="s">
        <v>365</v>
      </c>
      <c r="AP1293" s="51"/>
      <c r="AQ1293" s="51"/>
    </row>
    <row r="1294" spans="1:43" ht="12.65" customHeight="1">
      <c r="A1294" s="13" t="s">
        <v>214</v>
      </c>
      <c r="B1294" s="14" t="s">
        <v>223</v>
      </c>
      <c r="C1294" s="13">
        <v>5</v>
      </c>
      <c r="D1294" s="13" t="s">
        <v>224</v>
      </c>
      <c r="E1294" s="15" t="s">
        <v>2258</v>
      </c>
      <c r="F1294" s="13">
        <v>37387</v>
      </c>
      <c r="G1294" s="13" t="s">
        <v>253</v>
      </c>
      <c r="H1294" s="16">
        <v>45891</v>
      </c>
      <c r="I1294" s="17">
        <v>45891</v>
      </c>
      <c r="J1294" s="18">
        <v>45891</v>
      </c>
      <c r="K1294" s="19">
        <v>0.72974537037037046</v>
      </c>
      <c r="L1294" s="19">
        <v>0.7487152777777778</v>
      </c>
      <c r="M1294" s="20">
        <v>0.85474537037037046</v>
      </c>
      <c r="N1294" s="19">
        <v>0.8737152777777778</v>
      </c>
      <c r="O1294" s="21">
        <f t="shared" si="45"/>
        <v>1.8969907407407338E-2</v>
      </c>
      <c r="P1294" s="13" t="s">
        <v>537</v>
      </c>
      <c r="Q1294" s="13" t="s">
        <v>254</v>
      </c>
      <c r="R1294" s="22" t="s">
        <v>538</v>
      </c>
      <c r="S1294" s="22" t="s">
        <v>33</v>
      </c>
      <c r="T1294" s="23" t="s">
        <v>52</v>
      </c>
      <c r="U1294" s="23"/>
      <c r="V1294" s="22" t="s">
        <v>67</v>
      </c>
      <c r="W1294" s="24" t="s">
        <v>3677</v>
      </c>
      <c r="X1294" s="25" t="s">
        <v>50</v>
      </c>
      <c r="Y1294" s="25" t="s">
        <v>50</v>
      </c>
      <c r="Z1294" s="25" t="s">
        <v>50</v>
      </c>
      <c r="AA1294" s="25"/>
      <c r="AB1294" s="26"/>
      <c r="AC1294" s="31"/>
      <c r="AD1294" s="32">
        <v>0</v>
      </c>
      <c r="AE1294" s="32">
        <v>0.9</v>
      </c>
      <c r="AF1294" s="32">
        <v>0</v>
      </c>
      <c r="AG1294" s="33">
        <v>0</v>
      </c>
      <c r="AH1294" s="33">
        <v>0.9</v>
      </c>
      <c r="AI1294" s="33">
        <v>0</v>
      </c>
      <c r="AJ1294" s="27"/>
      <c r="AK1294" s="27"/>
      <c r="AL1294" s="27">
        <v>9.0000000000000011E-2</v>
      </c>
      <c r="AM1294" s="27"/>
      <c r="AN1294" s="27"/>
      <c r="AO1294" s="28" t="s">
        <v>365</v>
      </c>
      <c r="AP1294" s="51"/>
      <c r="AQ1294" s="51"/>
    </row>
    <row r="1295" spans="1:43" ht="12.65" customHeight="1">
      <c r="A1295" s="13" t="s">
        <v>214</v>
      </c>
      <c r="B1295" s="14" t="s">
        <v>223</v>
      </c>
      <c r="C1295" s="13">
        <v>5</v>
      </c>
      <c r="D1295" s="13" t="s">
        <v>224</v>
      </c>
      <c r="E1295" s="15" t="s">
        <v>2258</v>
      </c>
      <c r="F1295" s="13">
        <v>37387</v>
      </c>
      <c r="G1295" s="13" t="s">
        <v>253</v>
      </c>
      <c r="H1295" s="16">
        <v>45891</v>
      </c>
      <c r="I1295" s="17">
        <v>45891</v>
      </c>
      <c r="J1295" s="18">
        <v>45891</v>
      </c>
      <c r="K1295" s="19">
        <v>0.75009259259259264</v>
      </c>
      <c r="L1295" s="19">
        <v>0.76952546296296298</v>
      </c>
      <c r="M1295" s="20">
        <v>0.87509259259259264</v>
      </c>
      <c r="N1295" s="19">
        <v>0.89452546296296298</v>
      </c>
      <c r="O1295" s="21">
        <f t="shared" si="45"/>
        <v>1.9432870370370336E-2</v>
      </c>
      <c r="P1295" s="13" t="s">
        <v>368</v>
      </c>
      <c r="Q1295" s="13" t="s">
        <v>254</v>
      </c>
      <c r="R1295" s="22" t="s">
        <v>369</v>
      </c>
      <c r="S1295" s="22" t="s">
        <v>33</v>
      </c>
      <c r="T1295" s="23" t="s">
        <v>52</v>
      </c>
      <c r="U1295" s="23"/>
      <c r="V1295" s="22" t="s">
        <v>67</v>
      </c>
      <c r="W1295" s="24" t="s">
        <v>3677</v>
      </c>
      <c r="X1295" s="25" t="s">
        <v>50</v>
      </c>
      <c r="Y1295" s="25" t="s">
        <v>50</v>
      </c>
      <c r="Z1295" s="25" t="s">
        <v>50</v>
      </c>
      <c r="AA1295" s="25"/>
      <c r="AB1295" s="26"/>
      <c r="AC1295" s="31"/>
      <c r="AD1295" s="32">
        <v>0</v>
      </c>
      <c r="AE1295" s="32">
        <v>1.6</v>
      </c>
      <c r="AF1295" s="32">
        <v>0.1</v>
      </c>
      <c r="AG1295" s="33">
        <v>0</v>
      </c>
      <c r="AH1295" s="33">
        <v>1.6</v>
      </c>
      <c r="AI1295" s="33">
        <v>0.1</v>
      </c>
      <c r="AJ1295" s="27"/>
      <c r="AK1295" s="27"/>
      <c r="AL1295" s="27">
        <v>0.16000000000000003</v>
      </c>
      <c r="AM1295" s="27"/>
      <c r="AN1295" s="27"/>
      <c r="AO1295" s="28" t="s">
        <v>365</v>
      </c>
      <c r="AP1295" s="51"/>
      <c r="AQ1295" s="51"/>
    </row>
    <row r="1296" spans="1:43" ht="12.65" customHeight="1">
      <c r="A1296" s="13" t="s">
        <v>214</v>
      </c>
      <c r="B1296" s="14" t="s">
        <v>223</v>
      </c>
      <c r="C1296" s="13">
        <v>5</v>
      </c>
      <c r="D1296" s="13" t="s">
        <v>224</v>
      </c>
      <c r="E1296" s="15" t="s">
        <v>2258</v>
      </c>
      <c r="F1296" s="13">
        <v>37387</v>
      </c>
      <c r="G1296" s="13" t="s">
        <v>253</v>
      </c>
      <c r="H1296" s="16">
        <v>45891</v>
      </c>
      <c r="I1296" s="17">
        <v>45891</v>
      </c>
      <c r="J1296" s="18">
        <f>I1296</f>
        <v>45891</v>
      </c>
      <c r="K1296" s="19">
        <v>0.77039351851851856</v>
      </c>
      <c r="L1296" s="19">
        <v>0.85413194444444451</v>
      </c>
      <c r="M1296" s="20">
        <v>0.89539351851851856</v>
      </c>
      <c r="N1296" s="19">
        <v>0.97913194444444451</v>
      </c>
      <c r="O1296" s="21">
        <f t="shared" si="45"/>
        <v>8.3738425925925952E-2</v>
      </c>
      <c r="P1296" s="13" t="s">
        <v>1091</v>
      </c>
      <c r="Q1296" s="13" t="s">
        <v>254</v>
      </c>
      <c r="R1296" s="22" t="s">
        <v>1092</v>
      </c>
      <c r="S1296" s="22" t="s">
        <v>29</v>
      </c>
      <c r="T1296" s="23" t="s">
        <v>52</v>
      </c>
      <c r="U1296" s="23" t="s">
        <v>50</v>
      </c>
      <c r="V1296" s="22" t="s">
        <v>67</v>
      </c>
      <c r="W1296" s="24" t="s">
        <v>139</v>
      </c>
      <c r="X1296" s="25" t="s">
        <v>71</v>
      </c>
      <c r="Y1296" s="25" t="s">
        <v>114</v>
      </c>
      <c r="Z1296" s="25" t="s">
        <v>66</v>
      </c>
      <c r="AA1296" s="25"/>
      <c r="AB1296" s="26"/>
      <c r="AC1296" s="31"/>
      <c r="AD1296" s="32">
        <v>0.1</v>
      </c>
      <c r="AE1296" s="32">
        <v>7.8</v>
      </c>
      <c r="AF1296" s="32">
        <v>0.4</v>
      </c>
      <c r="AG1296" s="33">
        <v>0.1</v>
      </c>
      <c r="AH1296" s="33">
        <v>7.8</v>
      </c>
      <c r="AI1296" s="33">
        <v>0.5</v>
      </c>
      <c r="AJ1296" s="27"/>
      <c r="AK1296" s="27"/>
      <c r="AL1296" s="27">
        <v>0.77999999999999992</v>
      </c>
      <c r="AM1296" s="27"/>
      <c r="AN1296" s="27"/>
      <c r="AO1296" s="28" t="s">
        <v>365</v>
      </c>
      <c r="AP1296" s="51"/>
      <c r="AQ1296" s="51"/>
    </row>
    <row r="1297" spans="1:43" ht="12.65" customHeight="1">
      <c r="A1297" s="13" t="s">
        <v>214</v>
      </c>
      <c r="B1297" s="14" t="s">
        <v>223</v>
      </c>
      <c r="C1297" s="13">
        <v>5</v>
      </c>
      <c r="D1297" s="13" t="s">
        <v>224</v>
      </c>
      <c r="E1297" s="15" t="s">
        <v>2258</v>
      </c>
      <c r="F1297" s="13">
        <v>37387</v>
      </c>
      <c r="G1297" s="13" t="s">
        <v>253</v>
      </c>
      <c r="H1297" s="16">
        <v>45891</v>
      </c>
      <c r="I1297" s="17">
        <v>45891</v>
      </c>
      <c r="J1297" s="18">
        <v>45891</v>
      </c>
      <c r="K1297" s="19">
        <v>0.8552777777777778</v>
      </c>
      <c r="L1297" s="19">
        <v>0.86160879629629639</v>
      </c>
      <c r="M1297" s="20">
        <v>0.9802777777777778</v>
      </c>
      <c r="N1297" s="19">
        <v>0.98660879629629639</v>
      </c>
      <c r="O1297" s="21">
        <f t="shared" si="45"/>
        <v>6.331018518518583E-3</v>
      </c>
      <c r="P1297" s="13" t="s">
        <v>368</v>
      </c>
      <c r="Q1297" s="13" t="s">
        <v>254</v>
      </c>
      <c r="R1297" s="22" t="s">
        <v>369</v>
      </c>
      <c r="S1297" s="22" t="s">
        <v>33</v>
      </c>
      <c r="T1297" s="23" t="s">
        <v>52</v>
      </c>
      <c r="U1297" s="23"/>
      <c r="V1297" s="22" t="s">
        <v>67</v>
      </c>
      <c r="W1297" s="24" t="s">
        <v>3677</v>
      </c>
      <c r="X1297" s="25" t="s">
        <v>50</v>
      </c>
      <c r="Y1297" s="25" t="s">
        <v>50</v>
      </c>
      <c r="Z1297" s="25" t="s">
        <v>50</v>
      </c>
      <c r="AA1297" s="25"/>
      <c r="AB1297" s="26"/>
      <c r="AC1297" s="31"/>
      <c r="AD1297" s="32">
        <v>0.1</v>
      </c>
      <c r="AE1297" s="32">
        <v>8.3000000000000007</v>
      </c>
      <c r="AF1297" s="32">
        <v>0.7</v>
      </c>
      <c r="AG1297" s="33">
        <v>0.2</v>
      </c>
      <c r="AH1297" s="33">
        <v>8.3000000000000007</v>
      </c>
      <c r="AI1297" s="33">
        <v>0.7</v>
      </c>
      <c r="AJ1297" s="27"/>
      <c r="AK1297" s="27"/>
      <c r="AL1297" s="27">
        <v>0.83000000000000007</v>
      </c>
      <c r="AM1297" s="27"/>
      <c r="AN1297" s="27"/>
      <c r="AO1297" s="28" t="s">
        <v>365</v>
      </c>
      <c r="AP1297" s="51"/>
      <c r="AQ1297" s="51"/>
    </row>
    <row r="1298" spans="1:43" ht="12.65" customHeight="1">
      <c r="A1298" s="13" t="s">
        <v>214</v>
      </c>
      <c r="B1298" s="14" t="s">
        <v>223</v>
      </c>
      <c r="C1298" s="13">
        <v>5</v>
      </c>
      <c r="D1298" s="13" t="s">
        <v>224</v>
      </c>
      <c r="E1298" s="15" t="s">
        <v>2258</v>
      </c>
      <c r="F1298" s="13">
        <v>37387</v>
      </c>
      <c r="G1298" s="13"/>
      <c r="H1298" s="16">
        <v>45891</v>
      </c>
      <c r="I1298" s="17">
        <v>45891</v>
      </c>
      <c r="J1298" s="18">
        <f>I1298</f>
        <v>45891</v>
      </c>
      <c r="K1298" s="19">
        <v>0.86300925925925931</v>
      </c>
      <c r="L1298" s="19">
        <v>0.96936342592592584</v>
      </c>
      <c r="M1298" s="20">
        <v>0.98800925925925931</v>
      </c>
      <c r="N1298" s="19">
        <v>9.436342592592592E-2</v>
      </c>
      <c r="O1298" s="21">
        <f t="shared" si="45"/>
        <v>0.10635416666666653</v>
      </c>
      <c r="P1298" s="13" t="s">
        <v>1686</v>
      </c>
      <c r="Q1298" s="13" t="s">
        <v>254</v>
      </c>
      <c r="R1298" s="22" t="s">
        <v>1687</v>
      </c>
      <c r="S1298" s="22" t="s">
        <v>31</v>
      </c>
      <c r="T1298" s="23" t="s">
        <v>211</v>
      </c>
      <c r="U1298" s="23" t="s">
        <v>50</v>
      </c>
      <c r="V1298" s="22" t="s">
        <v>212</v>
      </c>
      <c r="W1298" s="24" t="s">
        <v>168</v>
      </c>
      <c r="X1298" s="25" t="s">
        <v>169</v>
      </c>
      <c r="Y1298" s="25" t="s">
        <v>114</v>
      </c>
      <c r="Z1298" s="25" t="s">
        <v>58</v>
      </c>
      <c r="AA1298" s="25"/>
      <c r="AB1298" s="26"/>
      <c r="AC1298" s="31"/>
      <c r="AD1298" s="32">
        <v>8.9628904124496672E-2</v>
      </c>
      <c r="AE1298" s="32">
        <v>4.5199999999999996</v>
      </c>
      <c r="AF1298" s="32">
        <v>0.70000303365186667</v>
      </c>
      <c r="AG1298" s="33">
        <v>8.9628904124496672E-2</v>
      </c>
      <c r="AH1298" s="33">
        <v>4.5199999999999996</v>
      </c>
      <c r="AI1298" s="33">
        <v>0.79453428981348639</v>
      </c>
      <c r="AJ1298" s="27"/>
      <c r="AK1298" s="27"/>
      <c r="AL1298" s="27">
        <v>0.45199999999999996</v>
      </c>
      <c r="AM1298" s="27"/>
      <c r="AN1298" s="27"/>
      <c r="AO1298" s="28" t="s">
        <v>365</v>
      </c>
      <c r="AP1298" s="51"/>
      <c r="AQ1298" s="51"/>
    </row>
    <row r="1299" spans="1:43" ht="12.65" customHeight="1">
      <c r="A1299" s="13" t="s">
        <v>214</v>
      </c>
      <c r="B1299" s="14" t="s">
        <v>223</v>
      </c>
      <c r="C1299" s="13">
        <v>5</v>
      </c>
      <c r="D1299" s="13" t="s">
        <v>224</v>
      </c>
      <c r="E1299" s="15" t="s">
        <v>2258</v>
      </c>
      <c r="F1299" s="13">
        <v>37387</v>
      </c>
      <c r="G1299" s="13" t="s">
        <v>253</v>
      </c>
      <c r="H1299" s="16">
        <v>45891</v>
      </c>
      <c r="I1299" s="17">
        <v>45892</v>
      </c>
      <c r="J1299" s="18">
        <f>I1299</f>
        <v>45892</v>
      </c>
      <c r="K1299" s="19">
        <v>0.97756944444444449</v>
      </c>
      <c r="L1299" s="19">
        <v>5.3541666666666661E-2</v>
      </c>
      <c r="M1299" s="20">
        <v>0.10256944444444445</v>
      </c>
      <c r="N1299" s="19">
        <v>0.17854166666666665</v>
      </c>
      <c r="O1299" s="21">
        <f t="shared" si="45"/>
        <v>7.5972222222222205E-2</v>
      </c>
      <c r="P1299" s="13" t="s">
        <v>541</v>
      </c>
      <c r="Q1299" s="13" t="s">
        <v>254</v>
      </c>
      <c r="R1299" s="22" t="s">
        <v>542</v>
      </c>
      <c r="S1299" s="22" t="s">
        <v>31</v>
      </c>
      <c r="T1299" s="23" t="s">
        <v>211</v>
      </c>
      <c r="U1299" s="23" t="s">
        <v>50</v>
      </c>
      <c r="V1299" s="22" t="s">
        <v>212</v>
      </c>
      <c r="W1299" s="24" t="s">
        <v>201</v>
      </c>
      <c r="X1299" s="25" t="s">
        <v>126</v>
      </c>
      <c r="Y1299" s="25" t="s">
        <v>114</v>
      </c>
      <c r="Z1299" s="25" t="s">
        <v>56</v>
      </c>
      <c r="AA1299" s="25"/>
      <c r="AB1299" s="26"/>
      <c r="AC1299" s="31"/>
      <c r="AD1299" s="32">
        <v>0</v>
      </c>
      <c r="AE1299" s="32">
        <v>0</v>
      </c>
      <c r="AF1299" s="32">
        <v>0</v>
      </c>
      <c r="AG1299" s="33">
        <v>0</v>
      </c>
      <c r="AH1299" s="33">
        <v>0</v>
      </c>
      <c r="AI1299" s="33">
        <v>0</v>
      </c>
      <c r="AJ1299" s="27"/>
      <c r="AK1299" s="27"/>
      <c r="AL1299" s="27">
        <v>7.8000000000000014E-2</v>
      </c>
      <c r="AM1299" s="27"/>
      <c r="AN1299" s="27"/>
      <c r="AO1299" s="28" t="s">
        <v>365</v>
      </c>
      <c r="AP1299" s="51"/>
      <c r="AQ1299" s="51"/>
    </row>
    <row r="1300" spans="1:43" ht="12.65" customHeight="1">
      <c r="A1300" s="13" t="s">
        <v>214</v>
      </c>
      <c r="B1300" s="14" t="s">
        <v>223</v>
      </c>
      <c r="C1300" s="13">
        <v>5</v>
      </c>
      <c r="D1300" s="13" t="s">
        <v>224</v>
      </c>
      <c r="E1300" s="15" t="s">
        <v>2258</v>
      </c>
      <c r="F1300" s="13">
        <v>37387</v>
      </c>
      <c r="G1300" s="13" t="s">
        <v>253</v>
      </c>
      <c r="H1300" s="16">
        <v>45892</v>
      </c>
      <c r="I1300" s="17">
        <v>45892</v>
      </c>
      <c r="J1300" s="18">
        <v>45892</v>
      </c>
      <c r="K1300" s="19">
        <v>0.18755787037037036</v>
      </c>
      <c r="L1300" s="19">
        <v>0.22681712962962963</v>
      </c>
      <c r="M1300" s="20">
        <v>0.31255787037037036</v>
      </c>
      <c r="N1300" s="19">
        <v>0.35181712962962958</v>
      </c>
      <c r="O1300" s="21">
        <f t="shared" si="45"/>
        <v>3.9259259259259216E-2</v>
      </c>
      <c r="P1300" s="13" t="s">
        <v>1081</v>
      </c>
      <c r="Q1300" s="13" t="s">
        <v>254</v>
      </c>
      <c r="R1300" s="22" t="s">
        <v>1082</v>
      </c>
      <c r="S1300" s="22" t="s">
        <v>32</v>
      </c>
      <c r="T1300" s="23" t="s">
        <v>52</v>
      </c>
      <c r="U1300" s="23"/>
      <c r="V1300" s="22" t="s">
        <v>67</v>
      </c>
      <c r="W1300" s="24" t="s">
        <v>3677</v>
      </c>
      <c r="X1300" s="25" t="s">
        <v>50</v>
      </c>
      <c r="Y1300" s="25" t="s">
        <v>50</v>
      </c>
      <c r="Z1300" s="25" t="s">
        <v>50</v>
      </c>
      <c r="AA1300" s="25"/>
      <c r="AB1300" s="26"/>
      <c r="AC1300" s="31"/>
      <c r="AD1300" s="32">
        <v>0</v>
      </c>
      <c r="AE1300" s="32">
        <v>0</v>
      </c>
      <c r="AF1300" s="32">
        <v>0</v>
      </c>
      <c r="AG1300" s="33">
        <v>0</v>
      </c>
      <c r="AH1300" s="33">
        <v>0</v>
      </c>
      <c r="AI1300" s="33">
        <v>0</v>
      </c>
      <c r="AJ1300" s="27"/>
      <c r="AK1300" s="27"/>
      <c r="AL1300" s="27">
        <v>7.8000000000000014E-2</v>
      </c>
      <c r="AM1300" s="27"/>
      <c r="AN1300" s="27"/>
      <c r="AO1300" s="28" t="s">
        <v>365</v>
      </c>
      <c r="AP1300" s="51"/>
      <c r="AQ1300" s="51"/>
    </row>
    <row r="1301" spans="1:43" ht="12.65" customHeight="1">
      <c r="A1301" s="13" t="s">
        <v>214</v>
      </c>
      <c r="B1301" s="14" t="s">
        <v>223</v>
      </c>
      <c r="C1301" s="13">
        <v>5</v>
      </c>
      <c r="D1301" s="13" t="s">
        <v>224</v>
      </c>
      <c r="E1301" s="15" t="s">
        <v>2258</v>
      </c>
      <c r="F1301" s="13">
        <v>37387</v>
      </c>
      <c r="G1301" s="13" t="s">
        <v>253</v>
      </c>
      <c r="H1301" s="16">
        <v>45892</v>
      </c>
      <c r="I1301" s="17">
        <v>45892</v>
      </c>
      <c r="J1301" s="18">
        <v>45892</v>
      </c>
      <c r="K1301" s="19">
        <v>0.22927083333333334</v>
      </c>
      <c r="L1301" s="19">
        <v>0.26870370370370372</v>
      </c>
      <c r="M1301" s="20">
        <v>0.35427083333333331</v>
      </c>
      <c r="N1301" s="19">
        <v>0.39370370370370372</v>
      </c>
      <c r="O1301" s="21">
        <f t="shared" si="45"/>
        <v>3.943287037037041E-2</v>
      </c>
      <c r="P1301" s="13" t="s">
        <v>531</v>
      </c>
      <c r="Q1301" s="13" t="s">
        <v>254</v>
      </c>
      <c r="R1301" s="22" t="s">
        <v>532</v>
      </c>
      <c r="S1301" s="22" t="s">
        <v>33</v>
      </c>
      <c r="T1301" s="23" t="s">
        <v>52</v>
      </c>
      <c r="U1301" s="23"/>
      <c r="V1301" s="22" t="s">
        <v>67</v>
      </c>
      <c r="W1301" s="24" t="s">
        <v>3677</v>
      </c>
      <c r="X1301" s="25" t="s">
        <v>50</v>
      </c>
      <c r="Y1301" s="25" t="s">
        <v>50</v>
      </c>
      <c r="Z1301" s="25" t="s">
        <v>50</v>
      </c>
      <c r="AA1301" s="25"/>
      <c r="AB1301" s="26"/>
      <c r="AC1301" s="31"/>
      <c r="AD1301" s="32">
        <v>0</v>
      </c>
      <c r="AE1301" s="32">
        <v>0</v>
      </c>
      <c r="AF1301" s="32">
        <v>0</v>
      </c>
      <c r="AG1301" s="33">
        <v>0</v>
      </c>
      <c r="AH1301" s="33">
        <v>0</v>
      </c>
      <c r="AI1301" s="33">
        <v>0</v>
      </c>
      <c r="AJ1301" s="27"/>
      <c r="AK1301" s="27"/>
      <c r="AL1301" s="27">
        <v>7.8000000000000014E-2</v>
      </c>
      <c r="AM1301" s="27"/>
      <c r="AN1301" s="27"/>
      <c r="AO1301" s="28" t="s">
        <v>365</v>
      </c>
      <c r="AP1301" s="51"/>
      <c r="AQ1301" s="51"/>
    </row>
    <row r="1302" spans="1:43" ht="12.65" customHeight="1">
      <c r="A1302" s="13" t="s">
        <v>214</v>
      </c>
      <c r="B1302" s="14" t="s">
        <v>223</v>
      </c>
      <c r="C1302" s="13">
        <v>5</v>
      </c>
      <c r="D1302" s="13" t="s">
        <v>224</v>
      </c>
      <c r="E1302" s="15" t="s">
        <v>2258</v>
      </c>
      <c r="F1302" s="13">
        <v>37387</v>
      </c>
      <c r="G1302" s="13" t="s">
        <v>253</v>
      </c>
      <c r="H1302" s="16">
        <v>45892</v>
      </c>
      <c r="I1302" s="17">
        <v>45892</v>
      </c>
      <c r="J1302" s="18">
        <f>I1302</f>
        <v>45892</v>
      </c>
      <c r="K1302" s="19">
        <v>0.35434027777777777</v>
      </c>
      <c r="L1302" s="19">
        <v>0.42945601851851856</v>
      </c>
      <c r="M1302" s="20">
        <v>0.47934027777777777</v>
      </c>
      <c r="N1302" s="19">
        <v>0.55445601851851845</v>
      </c>
      <c r="O1302" s="21">
        <f t="shared" si="45"/>
        <v>7.5115740740740677E-2</v>
      </c>
      <c r="P1302" s="13" t="s">
        <v>1328</v>
      </c>
      <c r="Q1302" s="13" t="s">
        <v>254</v>
      </c>
      <c r="R1302" s="22" t="s">
        <v>1329</v>
      </c>
      <c r="S1302" s="22" t="s">
        <v>31</v>
      </c>
      <c r="T1302" s="23" t="s">
        <v>52</v>
      </c>
      <c r="U1302" s="23" t="s">
        <v>50</v>
      </c>
      <c r="V1302" s="22" t="s">
        <v>67</v>
      </c>
      <c r="W1302" s="24" t="s">
        <v>139</v>
      </c>
      <c r="X1302" s="25" t="s">
        <v>71</v>
      </c>
      <c r="Y1302" s="25" t="s">
        <v>114</v>
      </c>
      <c r="Z1302" s="25" t="s">
        <v>66</v>
      </c>
      <c r="AA1302" s="25"/>
      <c r="AB1302" s="26"/>
      <c r="AC1302" s="31"/>
      <c r="AD1302" s="32">
        <v>0</v>
      </c>
      <c r="AE1302" s="32">
        <v>0.1</v>
      </c>
      <c r="AF1302" s="32">
        <v>0</v>
      </c>
      <c r="AG1302" s="33">
        <v>0</v>
      </c>
      <c r="AH1302" s="33">
        <v>0.1</v>
      </c>
      <c r="AI1302" s="33">
        <v>0</v>
      </c>
      <c r="AJ1302" s="27"/>
      <c r="AK1302" s="27"/>
      <c r="AL1302" s="27">
        <v>7.8000000000000014E-2</v>
      </c>
      <c r="AM1302" s="27"/>
      <c r="AN1302" s="27"/>
      <c r="AO1302" s="28" t="s">
        <v>365</v>
      </c>
      <c r="AP1302" s="51"/>
      <c r="AQ1302" s="51"/>
    </row>
    <row r="1303" spans="1:43" ht="12.65" customHeight="1">
      <c r="A1303" s="13" t="s">
        <v>214</v>
      </c>
      <c r="B1303" s="14" t="s">
        <v>223</v>
      </c>
      <c r="C1303" s="13">
        <v>5</v>
      </c>
      <c r="D1303" s="13" t="s">
        <v>224</v>
      </c>
      <c r="E1303" s="15" t="s">
        <v>2258</v>
      </c>
      <c r="F1303" s="13">
        <v>37387</v>
      </c>
      <c r="G1303" s="13" t="s">
        <v>253</v>
      </c>
      <c r="H1303" s="16">
        <v>45892</v>
      </c>
      <c r="I1303" s="17">
        <v>45892</v>
      </c>
      <c r="J1303" s="18">
        <v>45892</v>
      </c>
      <c r="K1303" s="19">
        <v>0.435</v>
      </c>
      <c r="L1303" s="19">
        <v>0.45384259259259258</v>
      </c>
      <c r="M1303" s="20">
        <v>0.56000000000000005</v>
      </c>
      <c r="N1303" s="19">
        <v>0.57884259259259252</v>
      </c>
      <c r="O1303" s="21">
        <f t="shared" si="45"/>
        <v>1.8842592592592466E-2</v>
      </c>
      <c r="P1303" s="13" t="s">
        <v>537</v>
      </c>
      <c r="Q1303" s="13" t="s">
        <v>254</v>
      </c>
      <c r="R1303" s="22" t="s">
        <v>538</v>
      </c>
      <c r="S1303" s="22" t="s">
        <v>33</v>
      </c>
      <c r="T1303" s="23" t="s">
        <v>52</v>
      </c>
      <c r="U1303" s="23"/>
      <c r="V1303" s="22" t="s">
        <v>67</v>
      </c>
      <c r="W1303" s="24" t="s">
        <v>3677</v>
      </c>
      <c r="X1303" s="25" t="s">
        <v>50</v>
      </c>
      <c r="Y1303" s="25" t="s">
        <v>50</v>
      </c>
      <c r="Z1303" s="25" t="s">
        <v>50</v>
      </c>
      <c r="AA1303" s="25"/>
      <c r="AB1303" s="26"/>
      <c r="AC1303" s="31"/>
      <c r="AD1303" s="32">
        <v>0</v>
      </c>
      <c r="AE1303" s="32">
        <v>0.4</v>
      </c>
      <c r="AF1303" s="32">
        <v>0</v>
      </c>
      <c r="AG1303" s="33">
        <v>0</v>
      </c>
      <c r="AH1303" s="33">
        <v>0.4</v>
      </c>
      <c r="AI1303" s="33">
        <v>0</v>
      </c>
      <c r="AJ1303" s="27"/>
      <c r="AK1303" s="27"/>
      <c r="AL1303" s="27">
        <v>7.8000000000000014E-2</v>
      </c>
      <c r="AM1303" s="27"/>
      <c r="AN1303" s="27"/>
      <c r="AO1303" s="28" t="s">
        <v>365</v>
      </c>
      <c r="AP1303" s="51"/>
      <c r="AQ1303" s="51"/>
    </row>
    <row r="1304" spans="1:43" ht="12.65" customHeight="1">
      <c r="A1304" s="13" t="s">
        <v>214</v>
      </c>
      <c r="B1304" s="14" t="s">
        <v>223</v>
      </c>
      <c r="C1304" s="13">
        <v>5</v>
      </c>
      <c r="D1304" s="13" t="s">
        <v>224</v>
      </c>
      <c r="E1304" s="15" t="s">
        <v>2258</v>
      </c>
      <c r="F1304" s="13">
        <v>37387</v>
      </c>
      <c r="G1304" s="13" t="s">
        <v>253</v>
      </c>
      <c r="H1304" s="16">
        <v>45892</v>
      </c>
      <c r="I1304" s="17">
        <v>45892</v>
      </c>
      <c r="J1304" s="18">
        <v>45892</v>
      </c>
      <c r="K1304" s="19">
        <v>0.54174768518518512</v>
      </c>
      <c r="L1304" s="19">
        <v>0.56026620370370372</v>
      </c>
      <c r="M1304" s="20">
        <v>0.66674768518518512</v>
      </c>
      <c r="N1304" s="19">
        <v>0.68526620370370372</v>
      </c>
      <c r="O1304" s="21">
        <f t="shared" si="45"/>
        <v>1.8518518518518601E-2</v>
      </c>
      <c r="P1304" s="13" t="s">
        <v>368</v>
      </c>
      <c r="Q1304" s="13" t="s">
        <v>254</v>
      </c>
      <c r="R1304" s="22" t="s">
        <v>369</v>
      </c>
      <c r="S1304" s="22" t="s">
        <v>33</v>
      </c>
      <c r="T1304" s="23" t="s">
        <v>52</v>
      </c>
      <c r="U1304" s="23"/>
      <c r="V1304" s="22" t="s">
        <v>67</v>
      </c>
      <c r="W1304" s="24" t="s">
        <v>3677</v>
      </c>
      <c r="X1304" s="25" t="s">
        <v>50</v>
      </c>
      <c r="Y1304" s="25" t="s">
        <v>50</v>
      </c>
      <c r="Z1304" s="25" t="s">
        <v>50</v>
      </c>
      <c r="AA1304" s="25"/>
      <c r="AB1304" s="26"/>
      <c r="AC1304" s="31"/>
      <c r="AD1304" s="32">
        <v>0</v>
      </c>
      <c r="AE1304" s="32">
        <v>0.4</v>
      </c>
      <c r="AF1304" s="32">
        <v>0</v>
      </c>
      <c r="AG1304" s="33">
        <v>0</v>
      </c>
      <c r="AH1304" s="33">
        <v>0.4</v>
      </c>
      <c r="AI1304" s="33">
        <v>0</v>
      </c>
      <c r="AJ1304" s="27"/>
      <c r="AK1304" s="27"/>
      <c r="AL1304" s="27">
        <v>7.8000000000000014E-2</v>
      </c>
      <c r="AM1304" s="27"/>
      <c r="AN1304" s="27"/>
      <c r="AO1304" s="28" t="s">
        <v>365</v>
      </c>
      <c r="AP1304" s="51"/>
      <c r="AQ1304" s="51"/>
    </row>
    <row r="1305" spans="1:43" ht="12.65" customHeight="1">
      <c r="A1305" s="13" t="s">
        <v>214</v>
      </c>
      <c r="B1305" s="14" t="s">
        <v>223</v>
      </c>
      <c r="C1305" s="13">
        <v>5</v>
      </c>
      <c r="D1305" s="13" t="s">
        <v>224</v>
      </c>
      <c r="E1305" s="15" t="s">
        <v>2258</v>
      </c>
      <c r="F1305" s="13">
        <v>37387</v>
      </c>
      <c r="G1305" s="13" t="s">
        <v>253</v>
      </c>
      <c r="H1305" s="16">
        <v>45892</v>
      </c>
      <c r="I1305" s="17">
        <v>45892</v>
      </c>
      <c r="J1305" s="18">
        <f>I1305</f>
        <v>45892</v>
      </c>
      <c r="K1305" s="19">
        <v>0.56138888888888894</v>
      </c>
      <c r="L1305" s="19">
        <v>0.64399305555555564</v>
      </c>
      <c r="M1305" s="20">
        <v>0.68638888888888894</v>
      </c>
      <c r="N1305" s="19">
        <v>0.76899305555555564</v>
      </c>
      <c r="O1305" s="21">
        <f t="shared" si="45"/>
        <v>8.2604166666666701E-2</v>
      </c>
      <c r="P1305" s="13" t="s">
        <v>1093</v>
      </c>
      <c r="Q1305" s="13" t="s">
        <v>254</v>
      </c>
      <c r="R1305" s="22" t="s">
        <v>1094</v>
      </c>
      <c r="S1305" s="22" t="s">
        <v>29</v>
      </c>
      <c r="T1305" s="23" t="s">
        <v>52</v>
      </c>
      <c r="U1305" s="23" t="s">
        <v>50</v>
      </c>
      <c r="V1305" s="22" t="s">
        <v>67</v>
      </c>
      <c r="W1305" s="24" t="s">
        <v>140</v>
      </c>
      <c r="X1305" s="25" t="s">
        <v>69</v>
      </c>
      <c r="Y1305" s="25" t="s">
        <v>114</v>
      </c>
      <c r="Z1305" s="25" t="s">
        <v>65</v>
      </c>
      <c r="AA1305" s="25"/>
      <c r="AB1305" s="26"/>
      <c r="AC1305" s="31"/>
      <c r="AD1305" s="32">
        <v>0.1</v>
      </c>
      <c r="AE1305" s="32">
        <v>3.4</v>
      </c>
      <c r="AF1305" s="32">
        <v>0.3</v>
      </c>
      <c r="AG1305" s="33">
        <v>0.1</v>
      </c>
      <c r="AH1305" s="33">
        <v>3.4</v>
      </c>
      <c r="AI1305" s="33">
        <v>0.3</v>
      </c>
      <c r="AJ1305" s="27"/>
      <c r="AK1305" s="27"/>
      <c r="AL1305" s="27">
        <v>0.33999999999999997</v>
      </c>
      <c r="AM1305" s="27"/>
      <c r="AN1305" s="27"/>
      <c r="AO1305" s="28" t="s">
        <v>365</v>
      </c>
      <c r="AP1305" s="51"/>
      <c r="AQ1305" s="51"/>
    </row>
    <row r="1306" spans="1:43" ht="12.65" customHeight="1">
      <c r="A1306" s="13" t="s">
        <v>214</v>
      </c>
      <c r="B1306" s="14" t="s">
        <v>223</v>
      </c>
      <c r="C1306" s="13">
        <v>5</v>
      </c>
      <c r="D1306" s="13" t="s">
        <v>224</v>
      </c>
      <c r="E1306" s="15" t="s">
        <v>2258</v>
      </c>
      <c r="F1306" s="13">
        <v>37387</v>
      </c>
      <c r="G1306" s="13" t="s">
        <v>253</v>
      </c>
      <c r="H1306" s="16">
        <v>45892</v>
      </c>
      <c r="I1306" s="17">
        <v>45892</v>
      </c>
      <c r="J1306" s="18">
        <v>45892</v>
      </c>
      <c r="K1306" s="19">
        <v>0.64513888888888893</v>
      </c>
      <c r="L1306" s="19">
        <v>0.65833333333333333</v>
      </c>
      <c r="M1306" s="20">
        <v>0.77013888888888893</v>
      </c>
      <c r="N1306" s="19">
        <v>0.78333333333333333</v>
      </c>
      <c r="O1306" s="21">
        <f t="shared" si="45"/>
        <v>1.3194444444444398E-2</v>
      </c>
      <c r="P1306" s="13" t="s">
        <v>368</v>
      </c>
      <c r="Q1306" s="13" t="s">
        <v>254</v>
      </c>
      <c r="R1306" s="22" t="s">
        <v>369</v>
      </c>
      <c r="S1306" s="22" t="s">
        <v>33</v>
      </c>
      <c r="T1306" s="23" t="s">
        <v>52</v>
      </c>
      <c r="U1306" s="23"/>
      <c r="V1306" s="22" t="s">
        <v>67</v>
      </c>
      <c r="W1306" s="24" t="s">
        <v>3677</v>
      </c>
      <c r="X1306" s="25" t="s">
        <v>50</v>
      </c>
      <c r="Y1306" s="25" t="s">
        <v>50</v>
      </c>
      <c r="Z1306" s="25" t="s">
        <v>50</v>
      </c>
      <c r="AA1306" s="25"/>
      <c r="AB1306" s="26"/>
      <c r="AC1306" s="31"/>
      <c r="AD1306" s="32">
        <v>0</v>
      </c>
      <c r="AE1306" s="32">
        <v>1.7</v>
      </c>
      <c r="AF1306" s="32">
        <v>0.1</v>
      </c>
      <c r="AG1306" s="33">
        <v>0</v>
      </c>
      <c r="AH1306" s="33">
        <v>1.7</v>
      </c>
      <c r="AI1306" s="33">
        <v>0.2</v>
      </c>
      <c r="AJ1306" s="27"/>
      <c r="AK1306" s="27"/>
      <c r="AL1306" s="27">
        <v>0.16999999999999998</v>
      </c>
      <c r="AM1306" s="27"/>
      <c r="AN1306" s="27"/>
      <c r="AO1306" s="28" t="s">
        <v>365</v>
      </c>
      <c r="AP1306" s="51"/>
      <c r="AQ1306" s="51"/>
    </row>
    <row r="1307" spans="1:43" ht="12.65" customHeight="1">
      <c r="A1307" s="13" t="s">
        <v>214</v>
      </c>
      <c r="B1307" s="14" t="s">
        <v>223</v>
      </c>
      <c r="C1307" s="13">
        <v>5</v>
      </c>
      <c r="D1307" s="13" t="s">
        <v>224</v>
      </c>
      <c r="E1307" s="15" t="s">
        <v>2258</v>
      </c>
      <c r="F1307" s="13">
        <v>37387</v>
      </c>
      <c r="G1307" s="13" t="s">
        <v>253</v>
      </c>
      <c r="H1307" s="16">
        <v>45892</v>
      </c>
      <c r="I1307" s="17">
        <v>45892</v>
      </c>
      <c r="J1307" s="18">
        <f t="shared" ref="J1307:J1312" si="46">I1307</f>
        <v>45892</v>
      </c>
      <c r="K1307" s="19">
        <v>0.6841666666666667</v>
      </c>
      <c r="L1307" s="19">
        <v>0.7713310185185186</v>
      </c>
      <c r="M1307" s="20">
        <v>0.8091666666666667</v>
      </c>
      <c r="N1307" s="19">
        <v>0.8963310185185186</v>
      </c>
      <c r="O1307" s="21">
        <f t="shared" si="45"/>
        <v>8.7164351851851896E-2</v>
      </c>
      <c r="P1307" s="13" t="s">
        <v>1875</v>
      </c>
      <c r="Q1307" s="13" t="s">
        <v>254</v>
      </c>
      <c r="R1307" s="22" t="s">
        <v>1876</v>
      </c>
      <c r="S1307" s="22" t="s">
        <v>29</v>
      </c>
      <c r="T1307" s="23" t="s">
        <v>52</v>
      </c>
      <c r="U1307" s="23" t="s">
        <v>50</v>
      </c>
      <c r="V1307" s="22" t="s">
        <v>67</v>
      </c>
      <c r="W1307" s="24" t="s">
        <v>144</v>
      </c>
      <c r="X1307" s="25" t="s">
        <v>84</v>
      </c>
      <c r="Y1307" s="25" t="s">
        <v>114</v>
      </c>
      <c r="Z1307" s="25" t="s">
        <v>62</v>
      </c>
      <c r="AA1307" s="25"/>
      <c r="AB1307" s="26"/>
      <c r="AC1307" s="31"/>
      <c r="AD1307" s="32">
        <v>0</v>
      </c>
      <c r="AE1307" s="32">
        <v>1.3</v>
      </c>
      <c r="AF1307" s="32">
        <v>0.1</v>
      </c>
      <c r="AG1307" s="33">
        <v>0</v>
      </c>
      <c r="AH1307" s="33">
        <v>1.3</v>
      </c>
      <c r="AI1307" s="33">
        <v>0.1</v>
      </c>
      <c r="AJ1307" s="27"/>
      <c r="AK1307" s="27"/>
      <c r="AL1307" s="27">
        <v>0.23400000000000004</v>
      </c>
      <c r="AM1307" s="27"/>
      <c r="AN1307" s="27"/>
      <c r="AO1307" s="28" t="s">
        <v>365</v>
      </c>
      <c r="AP1307" s="51"/>
      <c r="AQ1307" s="51"/>
    </row>
    <row r="1308" spans="1:43" ht="12.65" customHeight="1">
      <c r="A1308" s="13" t="s">
        <v>214</v>
      </c>
      <c r="B1308" s="14" t="s">
        <v>223</v>
      </c>
      <c r="C1308" s="13">
        <v>5</v>
      </c>
      <c r="D1308" s="13" t="s">
        <v>224</v>
      </c>
      <c r="E1308" s="15" t="s">
        <v>2258</v>
      </c>
      <c r="F1308" s="13">
        <v>37387</v>
      </c>
      <c r="G1308" s="13" t="s">
        <v>253</v>
      </c>
      <c r="H1308" s="16">
        <v>45892</v>
      </c>
      <c r="I1308" s="17">
        <v>45892</v>
      </c>
      <c r="J1308" s="18">
        <f t="shared" si="46"/>
        <v>45892</v>
      </c>
      <c r="K1308" s="19">
        <v>0.85373842592592597</v>
      </c>
      <c r="L1308" s="19">
        <v>0.93256944444444434</v>
      </c>
      <c r="M1308" s="20">
        <v>0.97873842592592597</v>
      </c>
      <c r="N1308" s="19">
        <v>5.7569444444444444E-2</v>
      </c>
      <c r="O1308" s="21">
        <f t="shared" si="45"/>
        <v>7.883101851851837E-2</v>
      </c>
      <c r="P1308" s="13" t="s">
        <v>642</v>
      </c>
      <c r="Q1308" s="13" t="s">
        <v>254</v>
      </c>
      <c r="R1308" s="22" t="s">
        <v>643</v>
      </c>
      <c r="S1308" s="22" t="s">
        <v>30</v>
      </c>
      <c r="T1308" s="23" t="s">
        <v>52</v>
      </c>
      <c r="U1308" s="23" t="s">
        <v>50</v>
      </c>
      <c r="V1308" s="22" t="s">
        <v>67</v>
      </c>
      <c r="W1308" s="24" t="s">
        <v>133</v>
      </c>
      <c r="X1308" s="25" t="s">
        <v>77</v>
      </c>
      <c r="Y1308" s="25" t="s">
        <v>114</v>
      </c>
      <c r="Z1308" s="25" t="s">
        <v>83</v>
      </c>
      <c r="AA1308" s="25"/>
      <c r="AB1308" s="26"/>
      <c r="AC1308" s="31"/>
      <c r="AD1308" s="32">
        <v>0</v>
      </c>
      <c r="AE1308" s="32">
        <v>0</v>
      </c>
      <c r="AF1308" s="32">
        <v>0</v>
      </c>
      <c r="AG1308" s="33">
        <v>0</v>
      </c>
      <c r="AH1308" s="33">
        <v>0</v>
      </c>
      <c r="AI1308" s="33">
        <v>0</v>
      </c>
      <c r="AJ1308" s="27"/>
      <c r="AK1308" s="27"/>
      <c r="AL1308" s="27">
        <v>9.7500000000000003E-2</v>
      </c>
      <c r="AM1308" s="27"/>
      <c r="AN1308" s="27"/>
      <c r="AO1308" s="28" t="s">
        <v>365</v>
      </c>
      <c r="AP1308" s="51"/>
      <c r="AQ1308" s="51"/>
    </row>
    <row r="1309" spans="1:43" ht="12.65" customHeight="1">
      <c r="A1309" s="13" t="s">
        <v>214</v>
      </c>
      <c r="B1309" s="14" t="s">
        <v>223</v>
      </c>
      <c r="C1309" s="13">
        <v>5</v>
      </c>
      <c r="D1309" s="13" t="s">
        <v>224</v>
      </c>
      <c r="E1309" s="15" t="s">
        <v>2258</v>
      </c>
      <c r="F1309" s="13">
        <v>37387</v>
      </c>
      <c r="G1309" s="13"/>
      <c r="H1309" s="16">
        <v>45892</v>
      </c>
      <c r="I1309" s="17">
        <v>45893</v>
      </c>
      <c r="J1309" s="18">
        <f t="shared" si="46"/>
        <v>45893</v>
      </c>
      <c r="K1309" s="19">
        <v>0.94483796296296296</v>
      </c>
      <c r="L1309" s="19">
        <v>1.0201967592592593</v>
      </c>
      <c r="M1309" s="20">
        <v>6.9837962962962963E-2</v>
      </c>
      <c r="N1309" s="19">
        <v>0.14519675925925926</v>
      </c>
      <c r="O1309" s="21">
        <f t="shared" si="45"/>
        <v>7.5358796296296299E-2</v>
      </c>
      <c r="P1309" s="13" t="s">
        <v>1095</v>
      </c>
      <c r="Q1309" s="13" t="s">
        <v>254</v>
      </c>
      <c r="R1309" s="22" t="s">
        <v>1096</v>
      </c>
      <c r="S1309" s="22" t="s">
        <v>31</v>
      </c>
      <c r="T1309" s="23" t="s">
        <v>52</v>
      </c>
      <c r="U1309" s="23" t="s">
        <v>50</v>
      </c>
      <c r="V1309" s="22" t="s">
        <v>67</v>
      </c>
      <c r="W1309" s="24" t="s">
        <v>140</v>
      </c>
      <c r="X1309" s="25" t="s">
        <v>69</v>
      </c>
      <c r="Y1309" s="25" t="s">
        <v>114</v>
      </c>
      <c r="Z1309" s="25" t="s">
        <v>65</v>
      </c>
      <c r="AA1309" s="25"/>
      <c r="AB1309" s="26"/>
      <c r="AC1309" s="31"/>
      <c r="AD1309" s="32">
        <v>0</v>
      </c>
      <c r="AE1309" s="32">
        <v>0</v>
      </c>
      <c r="AF1309" s="32">
        <v>0</v>
      </c>
      <c r="AG1309" s="33">
        <v>0</v>
      </c>
      <c r="AH1309" s="33">
        <v>0</v>
      </c>
      <c r="AI1309" s="33">
        <v>0</v>
      </c>
      <c r="AJ1309" s="27"/>
      <c r="AK1309" s="27"/>
      <c r="AL1309" s="27">
        <v>7.8000000000000014E-2</v>
      </c>
      <c r="AM1309" s="27"/>
      <c r="AN1309" s="27"/>
      <c r="AO1309" s="28" t="s">
        <v>365</v>
      </c>
      <c r="AP1309" s="51"/>
      <c r="AQ1309" s="51"/>
    </row>
    <row r="1310" spans="1:43" ht="12.65" customHeight="1">
      <c r="A1310" s="13" t="s">
        <v>214</v>
      </c>
      <c r="B1310" s="14" t="s">
        <v>223</v>
      </c>
      <c r="C1310" s="13">
        <v>5</v>
      </c>
      <c r="D1310" s="13" t="s">
        <v>224</v>
      </c>
      <c r="E1310" s="15" t="s">
        <v>2258</v>
      </c>
      <c r="F1310" s="13">
        <v>37387</v>
      </c>
      <c r="G1310" s="13" t="s">
        <v>253</v>
      </c>
      <c r="H1310" s="16">
        <v>45893</v>
      </c>
      <c r="I1310" s="17">
        <v>45893</v>
      </c>
      <c r="J1310" s="18">
        <f t="shared" si="46"/>
        <v>45893</v>
      </c>
      <c r="K1310" s="19">
        <v>0.18755787037037036</v>
      </c>
      <c r="L1310" s="19">
        <v>0.26050925925925927</v>
      </c>
      <c r="M1310" s="20">
        <v>0.31255787037037036</v>
      </c>
      <c r="N1310" s="19">
        <v>0.38550925925925927</v>
      </c>
      <c r="O1310" s="21">
        <f t="shared" si="45"/>
        <v>7.2951388888888913E-2</v>
      </c>
      <c r="P1310" s="13" t="s">
        <v>1330</v>
      </c>
      <c r="Q1310" s="13" t="s">
        <v>254</v>
      </c>
      <c r="R1310" s="22" t="s">
        <v>1331</v>
      </c>
      <c r="S1310" s="22" t="s">
        <v>31</v>
      </c>
      <c r="T1310" s="23" t="s">
        <v>52</v>
      </c>
      <c r="U1310" s="23" t="s">
        <v>50</v>
      </c>
      <c r="V1310" s="22" t="s">
        <v>67</v>
      </c>
      <c r="W1310" s="24" t="s">
        <v>141</v>
      </c>
      <c r="X1310" s="25" t="s">
        <v>54</v>
      </c>
      <c r="Y1310" s="25" t="s">
        <v>114</v>
      </c>
      <c r="Z1310" s="25" t="s">
        <v>74</v>
      </c>
      <c r="AA1310" s="25"/>
      <c r="AB1310" s="26"/>
      <c r="AC1310" s="31"/>
      <c r="AD1310" s="32">
        <v>0</v>
      </c>
      <c r="AE1310" s="32">
        <v>0</v>
      </c>
      <c r="AF1310" s="32">
        <v>0</v>
      </c>
      <c r="AG1310" s="33">
        <v>0</v>
      </c>
      <c r="AH1310" s="33">
        <v>0</v>
      </c>
      <c r="AI1310" s="33">
        <v>0</v>
      </c>
      <c r="AJ1310" s="27"/>
      <c r="AK1310" s="27"/>
      <c r="AL1310" s="27">
        <v>7.8000000000000014E-2</v>
      </c>
      <c r="AM1310" s="27"/>
      <c r="AN1310" s="27"/>
      <c r="AO1310" s="28" t="s">
        <v>365</v>
      </c>
      <c r="AP1310" s="51"/>
      <c r="AQ1310" s="51"/>
    </row>
    <row r="1311" spans="1:43" ht="12.65" customHeight="1">
      <c r="A1311" s="13" t="s">
        <v>214</v>
      </c>
      <c r="B1311" s="14" t="s">
        <v>223</v>
      </c>
      <c r="C1311" s="13">
        <v>5</v>
      </c>
      <c r="D1311" s="13" t="s">
        <v>224</v>
      </c>
      <c r="E1311" s="15" t="s">
        <v>2258</v>
      </c>
      <c r="F1311" s="13">
        <v>37387</v>
      </c>
      <c r="G1311" s="13" t="s">
        <v>253</v>
      </c>
      <c r="H1311" s="16">
        <v>45893</v>
      </c>
      <c r="I1311" s="17">
        <v>45893</v>
      </c>
      <c r="J1311" s="18">
        <f t="shared" si="46"/>
        <v>45893</v>
      </c>
      <c r="K1311" s="19">
        <v>0.27217592592592593</v>
      </c>
      <c r="L1311" s="19">
        <v>0.35104166666666664</v>
      </c>
      <c r="M1311" s="20">
        <v>0.39717592592592593</v>
      </c>
      <c r="N1311" s="19">
        <v>0.47604166666666664</v>
      </c>
      <c r="O1311" s="21">
        <f t="shared" si="45"/>
        <v>7.8865740740740709E-2</v>
      </c>
      <c r="P1311" s="13" t="s">
        <v>642</v>
      </c>
      <c r="Q1311" s="13" t="s">
        <v>254</v>
      </c>
      <c r="R1311" s="22" t="s">
        <v>643</v>
      </c>
      <c r="S1311" s="22" t="s">
        <v>31</v>
      </c>
      <c r="T1311" s="23" t="s">
        <v>52</v>
      </c>
      <c r="U1311" s="23" t="s">
        <v>50</v>
      </c>
      <c r="V1311" s="22" t="s">
        <v>67</v>
      </c>
      <c r="W1311" s="24" t="s">
        <v>133</v>
      </c>
      <c r="X1311" s="25" t="s">
        <v>77</v>
      </c>
      <c r="Y1311" s="25" t="s">
        <v>114</v>
      </c>
      <c r="Z1311" s="25" t="s">
        <v>83</v>
      </c>
      <c r="AA1311" s="25"/>
      <c r="AB1311" s="26"/>
      <c r="AC1311" s="31"/>
      <c r="AD1311" s="32">
        <v>0</v>
      </c>
      <c r="AE1311" s="32">
        <v>1.6</v>
      </c>
      <c r="AF1311" s="32">
        <v>0.2</v>
      </c>
      <c r="AG1311" s="33">
        <v>0</v>
      </c>
      <c r="AH1311" s="33">
        <v>1.6</v>
      </c>
      <c r="AI1311" s="33">
        <v>0.2</v>
      </c>
      <c r="AJ1311" s="27"/>
      <c r="AK1311" s="27"/>
      <c r="AL1311" s="27">
        <v>0.16000000000000003</v>
      </c>
      <c r="AM1311" s="27"/>
      <c r="AN1311" s="27"/>
      <c r="AO1311" s="28" t="s">
        <v>365</v>
      </c>
      <c r="AP1311" s="51"/>
      <c r="AQ1311" s="51"/>
    </row>
    <row r="1312" spans="1:43" ht="12.65" customHeight="1">
      <c r="A1312" s="13" t="s">
        <v>214</v>
      </c>
      <c r="B1312" s="14" t="s">
        <v>223</v>
      </c>
      <c r="C1312" s="13">
        <v>5</v>
      </c>
      <c r="D1312" s="13" t="s">
        <v>224</v>
      </c>
      <c r="E1312" s="15" t="s">
        <v>2258</v>
      </c>
      <c r="F1312" s="13">
        <v>37387</v>
      </c>
      <c r="G1312" s="13" t="s">
        <v>253</v>
      </c>
      <c r="H1312" s="16">
        <v>45893</v>
      </c>
      <c r="I1312" s="17">
        <v>45893</v>
      </c>
      <c r="J1312" s="18">
        <f t="shared" si="46"/>
        <v>45893</v>
      </c>
      <c r="K1312" s="19">
        <v>0.35422453703703699</v>
      </c>
      <c r="L1312" s="19">
        <v>0.43337962962962967</v>
      </c>
      <c r="M1312" s="20">
        <v>0.47922453703703699</v>
      </c>
      <c r="N1312" s="19">
        <v>0.55837962962962961</v>
      </c>
      <c r="O1312" s="21">
        <f t="shared" si="45"/>
        <v>7.9155092592592624E-2</v>
      </c>
      <c r="P1312" s="13" t="s">
        <v>1332</v>
      </c>
      <c r="Q1312" s="13" t="s">
        <v>254</v>
      </c>
      <c r="R1312" s="22" t="s">
        <v>1333</v>
      </c>
      <c r="S1312" s="22" t="s">
        <v>31</v>
      </c>
      <c r="T1312" s="23" t="s">
        <v>52</v>
      </c>
      <c r="U1312" s="23" t="s">
        <v>50</v>
      </c>
      <c r="V1312" s="22" t="s">
        <v>67</v>
      </c>
      <c r="W1312" s="24" t="s">
        <v>144</v>
      </c>
      <c r="X1312" s="25" t="s">
        <v>84</v>
      </c>
      <c r="Y1312" s="25" t="s">
        <v>114</v>
      </c>
      <c r="Z1312" s="25" t="s">
        <v>62</v>
      </c>
      <c r="AA1312" s="25"/>
      <c r="AB1312" s="26"/>
      <c r="AC1312" s="31"/>
      <c r="AD1312" s="32">
        <v>0</v>
      </c>
      <c r="AE1312" s="32">
        <v>0.2</v>
      </c>
      <c r="AF1312" s="32">
        <v>0</v>
      </c>
      <c r="AG1312" s="33">
        <v>0</v>
      </c>
      <c r="AH1312" s="33">
        <v>0.2</v>
      </c>
      <c r="AI1312" s="33">
        <v>0</v>
      </c>
      <c r="AJ1312" s="27"/>
      <c r="AK1312" s="27"/>
      <c r="AL1312" s="27">
        <v>7.8000000000000014E-2</v>
      </c>
      <c r="AM1312" s="27"/>
      <c r="AN1312" s="27"/>
      <c r="AO1312" s="28" t="s">
        <v>365</v>
      </c>
      <c r="AP1312" s="51"/>
      <c r="AQ1312" s="51"/>
    </row>
    <row r="1313" spans="1:43" ht="12.65" customHeight="1">
      <c r="A1313" s="13" t="s">
        <v>214</v>
      </c>
      <c r="B1313" s="14" t="s">
        <v>223</v>
      </c>
      <c r="C1313" s="13">
        <v>5</v>
      </c>
      <c r="D1313" s="13" t="s">
        <v>224</v>
      </c>
      <c r="E1313" s="15" t="s">
        <v>2258</v>
      </c>
      <c r="F1313" s="13">
        <v>37387</v>
      </c>
      <c r="G1313" s="13" t="s">
        <v>253</v>
      </c>
      <c r="H1313" s="16">
        <v>45893</v>
      </c>
      <c r="I1313" s="17">
        <v>45893</v>
      </c>
      <c r="J1313" s="18">
        <v>45893</v>
      </c>
      <c r="K1313" s="19">
        <v>0.4359837962962963</v>
      </c>
      <c r="L1313" s="19">
        <v>0.4742824074074074</v>
      </c>
      <c r="M1313" s="20">
        <v>0.56098379629629636</v>
      </c>
      <c r="N1313" s="19">
        <v>0.59928240740740735</v>
      </c>
      <c r="O1313" s="21">
        <f t="shared" si="45"/>
        <v>3.8298611111110992E-2</v>
      </c>
      <c r="P1313" s="13" t="s">
        <v>370</v>
      </c>
      <c r="Q1313" s="13" t="s">
        <v>254</v>
      </c>
      <c r="R1313" s="22" t="s">
        <v>371</v>
      </c>
      <c r="S1313" s="22" t="s">
        <v>33</v>
      </c>
      <c r="T1313" s="23" t="s">
        <v>52</v>
      </c>
      <c r="U1313" s="23"/>
      <c r="V1313" s="22" t="s">
        <v>67</v>
      </c>
      <c r="W1313" s="24" t="s">
        <v>3677</v>
      </c>
      <c r="X1313" s="25" t="s">
        <v>50</v>
      </c>
      <c r="Y1313" s="25" t="s">
        <v>50</v>
      </c>
      <c r="Z1313" s="25" t="s">
        <v>50</v>
      </c>
      <c r="AA1313" s="25"/>
      <c r="AB1313" s="26"/>
      <c r="AC1313" s="31"/>
      <c r="AD1313" s="32">
        <v>0</v>
      </c>
      <c r="AE1313" s="32">
        <v>1.3</v>
      </c>
      <c r="AF1313" s="32">
        <v>0.1</v>
      </c>
      <c r="AG1313" s="33">
        <v>0</v>
      </c>
      <c r="AH1313" s="33">
        <v>1.3</v>
      </c>
      <c r="AI1313" s="33">
        <v>0.1</v>
      </c>
      <c r="AJ1313" s="27"/>
      <c r="AK1313" s="27"/>
      <c r="AL1313" s="27">
        <v>0.13</v>
      </c>
      <c r="AM1313" s="27"/>
      <c r="AN1313" s="27"/>
      <c r="AO1313" s="28" t="s">
        <v>365</v>
      </c>
      <c r="AP1313" s="51"/>
      <c r="AQ1313" s="51"/>
    </row>
    <row r="1314" spans="1:43" ht="12.65" customHeight="1">
      <c r="A1314" s="13" t="s">
        <v>214</v>
      </c>
      <c r="B1314" s="14" t="s">
        <v>223</v>
      </c>
      <c r="C1314" s="13">
        <v>5</v>
      </c>
      <c r="D1314" s="13" t="s">
        <v>224</v>
      </c>
      <c r="E1314" s="15" t="s">
        <v>2258</v>
      </c>
      <c r="F1314" s="13">
        <v>37387</v>
      </c>
      <c r="G1314" s="13" t="s">
        <v>253</v>
      </c>
      <c r="H1314" s="16">
        <v>45893</v>
      </c>
      <c r="I1314" s="17">
        <v>45893</v>
      </c>
      <c r="J1314" s="18">
        <f>I1314</f>
        <v>45893</v>
      </c>
      <c r="K1314" s="19">
        <v>0.56603009259259263</v>
      </c>
      <c r="L1314" s="19">
        <v>0.64659722222222227</v>
      </c>
      <c r="M1314" s="20">
        <v>0.69103009259259263</v>
      </c>
      <c r="N1314" s="19">
        <v>0.77159722222222227</v>
      </c>
      <c r="O1314" s="21">
        <f t="shared" si="45"/>
        <v>8.0567129629629641E-2</v>
      </c>
      <c r="P1314" s="13" t="s">
        <v>1688</v>
      </c>
      <c r="Q1314" s="13" t="s">
        <v>254</v>
      </c>
      <c r="R1314" s="22" t="s">
        <v>1689</v>
      </c>
      <c r="S1314" s="22" t="s">
        <v>29</v>
      </c>
      <c r="T1314" s="23" t="s">
        <v>52</v>
      </c>
      <c r="U1314" s="23" t="s">
        <v>50</v>
      </c>
      <c r="V1314" s="22" t="s">
        <v>67</v>
      </c>
      <c r="W1314" s="24" t="s">
        <v>156</v>
      </c>
      <c r="X1314" s="25" t="s">
        <v>63</v>
      </c>
      <c r="Y1314" s="25" t="s">
        <v>114</v>
      </c>
      <c r="Z1314" s="25" t="s">
        <v>60</v>
      </c>
      <c r="AA1314" s="25"/>
      <c r="AB1314" s="26"/>
      <c r="AC1314" s="31"/>
      <c r="AD1314" s="32">
        <v>0</v>
      </c>
      <c r="AE1314" s="32">
        <v>1.4</v>
      </c>
      <c r="AF1314" s="32">
        <v>0.1</v>
      </c>
      <c r="AG1314" s="33">
        <v>0</v>
      </c>
      <c r="AH1314" s="33">
        <v>1.4</v>
      </c>
      <c r="AI1314" s="33">
        <v>0.1</v>
      </c>
      <c r="AJ1314" s="27"/>
      <c r="AK1314" s="27"/>
      <c r="AL1314" s="27">
        <v>0.18720000000000001</v>
      </c>
      <c r="AM1314" s="27"/>
      <c r="AN1314" s="27"/>
      <c r="AO1314" s="28" t="s">
        <v>365</v>
      </c>
      <c r="AP1314" s="51"/>
      <c r="AQ1314" s="51"/>
    </row>
    <row r="1315" spans="1:43" ht="12.65" customHeight="1">
      <c r="A1315" s="13" t="s">
        <v>214</v>
      </c>
      <c r="B1315" s="14" t="s">
        <v>223</v>
      </c>
      <c r="C1315" s="13">
        <v>5</v>
      </c>
      <c r="D1315" s="13" t="s">
        <v>224</v>
      </c>
      <c r="E1315" s="15" t="s">
        <v>2258</v>
      </c>
      <c r="F1315" s="13">
        <v>37387</v>
      </c>
      <c r="G1315" s="13" t="s">
        <v>253</v>
      </c>
      <c r="H1315" s="16">
        <v>45893</v>
      </c>
      <c r="I1315" s="17">
        <v>45893</v>
      </c>
      <c r="J1315" s="18">
        <f>I1315</f>
        <v>45893</v>
      </c>
      <c r="K1315" s="19">
        <v>0.64701388888888889</v>
      </c>
      <c r="L1315" s="19">
        <v>0.7262037037037038</v>
      </c>
      <c r="M1315" s="20">
        <v>0.77201388888888889</v>
      </c>
      <c r="N1315" s="19">
        <v>0.8512037037037038</v>
      </c>
      <c r="O1315" s="21">
        <f t="shared" si="45"/>
        <v>7.9189814814814907E-2</v>
      </c>
      <c r="P1315" s="13" t="s">
        <v>1690</v>
      </c>
      <c r="Q1315" s="13" t="s">
        <v>254</v>
      </c>
      <c r="R1315" s="22" t="s">
        <v>1691</v>
      </c>
      <c r="S1315" s="22" t="s">
        <v>29</v>
      </c>
      <c r="T1315" s="23" t="s">
        <v>52</v>
      </c>
      <c r="U1315" s="23" t="s">
        <v>50</v>
      </c>
      <c r="V1315" s="22" t="s">
        <v>67</v>
      </c>
      <c r="W1315" s="24" t="s">
        <v>157</v>
      </c>
      <c r="X1315" s="25" t="s">
        <v>70</v>
      </c>
      <c r="Y1315" s="25" t="s">
        <v>114</v>
      </c>
      <c r="Z1315" s="25" t="s">
        <v>58</v>
      </c>
      <c r="AA1315" s="25"/>
      <c r="AB1315" s="26"/>
      <c r="AC1315" s="31"/>
      <c r="AD1315" s="32">
        <v>0.1</v>
      </c>
      <c r="AE1315" s="32">
        <v>3.3</v>
      </c>
      <c r="AF1315" s="32">
        <v>0.2</v>
      </c>
      <c r="AG1315" s="33">
        <v>0.1</v>
      </c>
      <c r="AH1315" s="33">
        <v>3.3</v>
      </c>
      <c r="AI1315" s="33">
        <v>0.2</v>
      </c>
      <c r="AJ1315" s="27"/>
      <c r="AK1315" s="27"/>
      <c r="AL1315" s="27">
        <v>0.32999999999999996</v>
      </c>
      <c r="AM1315" s="27"/>
      <c r="AN1315" s="27"/>
      <c r="AO1315" s="28" t="s">
        <v>365</v>
      </c>
      <c r="AP1315" s="51"/>
      <c r="AQ1315" s="51"/>
    </row>
    <row r="1316" spans="1:43" ht="12.65" customHeight="1">
      <c r="A1316" s="13" t="s">
        <v>214</v>
      </c>
      <c r="B1316" s="14" t="s">
        <v>223</v>
      </c>
      <c r="C1316" s="13">
        <v>5</v>
      </c>
      <c r="D1316" s="13" t="s">
        <v>224</v>
      </c>
      <c r="E1316" s="15" t="s">
        <v>2258</v>
      </c>
      <c r="F1316" s="13">
        <v>37387</v>
      </c>
      <c r="G1316" s="13" t="s">
        <v>253</v>
      </c>
      <c r="H1316" s="16">
        <v>45893</v>
      </c>
      <c r="I1316" s="17">
        <v>45893</v>
      </c>
      <c r="J1316" s="18">
        <v>45893</v>
      </c>
      <c r="K1316" s="19">
        <v>0.7271875000000001</v>
      </c>
      <c r="L1316" s="19">
        <v>0.74649305555555556</v>
      </c>
      <c r="M1316" s="20">
        <v>0.8521875000000001</v>
      </c>
      <c r="N1316" s="19">
        <v>0.87149305555555556</v>
      </c>
      <c r="O1316" s="21">
        <f t="shared" si="45"/>
        <v>1.9305555555555465E-2</v>
      </c>
      <c r="P1316" s="13" t="s">
        <v>539</v>
      </c>
      <c r="Q1316" s="13" t="s">
        <v>254</v>
      </c>
      <c r="R1316" s="22" t="s">
        <v>540</v>
      </c>
      <c r="S1316" s="22" t="s">
        <v>33</v>
      </c>
      <c r="T1316" s="23" t="s">
        <v>52</v>
      </c>
      <c r="U1316" s="23"/>
      <c r="V1316" s="22" t="s">
        <v>67</v>
      </c>
      <c r="W1316" s="24" t="s">
        <v>3677</v>
      </c>
      <c r="X1316" s="25" t="s">
        <v>50</v>
      </c>
      <c r="Y1316" s="25" t="s">
        <v>50</v>
      </c>
      <c r="Z1316" s="25" t="s">
        <v>50</v>
      </c>
      <c r="AA1316" s="25"/>
      <c r="AB1316" s="26"/>
      <c r="AC1316" s="31"/>
      <c r="AD1316" s="32">
        <v>0</v>
      </c>
      <c r="AE1316" s="32">
        <v>0</v>
      </c>
      <c r="AF1316" s="32">
        <v>0</v>
      </c>
      <c r="AG1316" s="33">
        <v>0</v>
      </c>
      <c r="AH1316" s="33">
        <v>0</v>
      </c>
      <c r="AI1316" s="33">
        <v>0</v>
      </c>
      <c r="AJ1316" s="27"/>
      <c r="AK1316" s="27"/>
      <c r="AL1316" s="27">
        <v>9.7500000000000003E-2</v>
      </c>
      <c r="AM1316" s="27"/>
      <c r="AN1316" s="27"/>
      <c r="AO1316" s="28" t="s">
        <v>365</v>
      </c>
      <c r="AP1316" s="51"/>
      <c r="AQ1316" s="51"/>
    </row>
    <row r="1317" spans="1:43" ht="12.65" customHeight="1">
      <c r="A1317" s="13" t="s">
        <v>214</v>
      </c>
      <c r="B1317" s="14" t="s">
        <v>223</v>
      </c>
      <c r="C1317" s="13">
        <v>5</v>
      </c>
      <c r="D1317" s="13" t="s">
        <v>224</v>
      </c>
      <c r="E1317" s="15" t="s">
        <v>2258</v>
      </c>
      <c r="F1317" s="13">
        <v>37387</v>
      </c>
      <c r="G1317" s="13" t="s">
        <v>253</v>
      </c>
      <c r="H1317" s="16">
        <v>45894</v>
      </c>
      <c r="I1317" s="17">
        <v>45894</v>
      </c>
      <c r="J1317" s="18">
        <f t="shared" ref="J1317:J1322" si="47">I1317</f>
        <v>45894</v>
      </c>
      <c r="K1317" s="19">
        <v>0.18746527777777777</v>
      </c>
      <c r="L1317" s="19">
        <v>0.26973379629629629</v>
      </c>
      <c r="M1317" s="20">
        <v>0.31246527777777777</v>
      </c>
      <c r="N1317" s="19">
        <v>0.39473379629629629</v>
      </c>
      <c r="O1317" s="21">
        <f t="shared" si="45"/>
        <v>8.2268518518518519E-2</v>
      </c>
      <c r="P1317" s="13" t="s">
        <v>644</v>
      </c>
      <c r="Q1317" s="13" t="s">
        <v>254</v>
      </c>
      <c r="R1317" s="22" t="s">
        <v>645</v>
      </c>
      <c r="S1317" s="22" t="s">
        <v>31</v>
      </c>
      <c r="T1317" s="23" t="s">
        <v>52</v>
      </c>
      <c r="U1317" s="23" t="s">
        <v>50</v>
      </c>
      <c r="V1317" s="22" t="s">
        <v>67</v>
      </c>
      <c r="W1317" s="24" t="s">
        <v>131</v>
      </c>
      <c r="X1317" s="25" t="s">
        <v>73</v>
      </c>
      <c r="Y1317" s="25" t="s">
        <v>114</v>
      </c>
      <c r="Z1317" s="25" t="s">
        <v>56</v>
      </c>
      <c r="AA1317" s="25"/>
      <c r="AB1317" s="26"/>
      <c r="AC1317" s="31"/>
      <c r="AD1317" s="32">
        <v>0</v>
      </c>
      <c r="AE1317" s="32">
        <v>0</v>
      </c>
      <c r="AF1317" s="32">
        <v>0</v>
      </c>
      <c r="AG1317" s="33">
        <v>0</v>
      </c>
      <c r="AH1317" s="33">
        <v>0</v>
      </c>
      <c r="AI1317" s="33">
        <v>0</v>
      </c>
      <c r="AJ1317" s="27"/>
      <c r="AK1317" s="27"/>
      <c r="AL1317" s="27">
        <v>0.06</v>
      </c>
      <c r="AM1317" s="27"/>
      <c r="AN1317" s="27"/>
      <c r="AO1317" s="28" t="s">
        <v>365</v>
      </c>
      <c r="AP1317" s="51"/>
      <c r="AQ1317" s="51"/>
    </row>
    <row r="1318" spans="1:43" ht="12.65" customHeight="1">
      <c r="A1318" s="13" t="s">
        <v>214</v>
      </c>
      <c r="B1318" s="14" t="s">
        <v>223</v>
      </c>
      <c r="C1318" s="13">
        <v>5</v>
      </c>
      <c r="D1318" s="13" t="s">
        <v>224</v>
      </c>
      <c r="E1318" s="15" t="s">
        <v>2258</v>
      </c>
      <c r="F1318" s="13">
        <v>37387</v>
      </c>
      <c r="G1318" s="13" t="s">
        <v>253</v>
      </c>
      <c r="H1318" s="16">
        <v>45894</v>
      </c>
      <c r="I1318" s="17">
        <v>45894</v>
      </c>
      <c r="J1318" s="18">
        <f t="shared" si="47"/>
        <v>45894</v>
      </c>
      <c r="K1318" s="19">
        <v>0.2709259259259259</v>
      </c>
      <c r="L1318" s="19">
        <v>0.34305555555555556</v>
      </c>
      <c r="M1318" s="20">
        <v>0.3959259259259259</v>
      </c>
      <c r="N1318" s="19">
        <v>0.46805555555555556</v>
      </c>
      <c r="O1318" s="21">
        <f t="shared" si="45"/>
        <v>7.2129629629629655E-2</v>
      </c>
      <c r="P1318" s="13" t="s">
        <v>1324</v>
      </c>
      <c r="Q1318" s="13" t="s">
        <v>254</v>
      </c>
      <c r="R1318" s="22" t="s">
        <v>1325</v>
      </c>
      <c r="S1318" s="22" t="s">
        <v>31</v>
      </c>
      <c r="T1318" s="23" t="s">
        <v>52</v>
      </c>
      <c r="U1318" s="23" t="s">
        <v>50</v>
      </c>
      <c r="V1318" s="22" t="s">
        <v>67</v>
      </c>
      <c r="W1318" s="24" t="s">
        <v>157</v>
      </c>
      <c r="X1318" s="25" t="s">
        <v>70</v>
      </c>
      <c r="Y1318" s="25" t="s">
        <v>114</v>
      </c>
      <c r="Z1318" s="25" t="s">
        <v>58</v>
      </c>
      <c r="AA1318" s="25"/>
      <c r="AB1318" s="26"/>
      <c r="AC1318" s="31"/>
      <c r="AD1318" s="32">
        <v>0</v>
      </c>
      <c r="AE1318" s="32">
        <v>0</v>
      </c>
      <c r="AF1318" s="32">
        <v>0</v>
      </c>
      <c r="AG1318" s="33">
        <v>0</v>
      </c>
      <c r="AH1318" s="33">
        <v>0</v>
      </c>
      <c r="AI1318" s="33">
        <v>0</v>
      </c>
      <c r="AJ1318" s="27"/>
      <c r="AK1318" s="27"/>
      <c r="AL1318" s="27">
        <v>0.06</v>
      </c>
      <c r="AM1318" s="27"/>
      <c r="AN1318" s="27"/>
      <c r="AO1318" s="28" t="s">
        <v>365</v>
      </c>
      <c r="AP1318" s="51"/>
      <c r="AQ1318" s="51"/>
    </row>
    <row r="1319" spans="1:43" ht="12.65" customHeight="1">
      <c r="A1319" s="13" t="s">
        <v>214</v>
      </c>
      <c r="B1319" s="14" t="s">
        <v>223</v>
      </c>
      <c r="C1319" s="13">
        <v>5</v>
      </c>
      <c r="D1319" s="13" t="s">
        <v>224</v>
      </c>
      <c r="E1319" s="15" t="s">
        <v>2258</v>
      </c>
      <c r="F1319" s="13">
        <v>37387</v>
      </c>
      <c r="G1319" s="13" t="s">
        <v>253</v>
      </c>
      <c r="H1319" s="16">
        <v>45894</v>
      </c>
      <c r="I1319" s="17">
        <v>45894</v>
      </c>
      <c r="J1319" s="18">
        <f t="shared" si="47"/>
        <v>45894</v>
      </c>
      <c r="K1319" s="19">
        <v>0.3447337962962963</v>
      </c>
      <c r="L1319" s="19">
        <v>0.35281249999999997</v>
      </c>
      <c r="M1319" s="20">
        <v>0.4697337962962963</v>
      </c>
      <c r="N1319" s="19">
        <v>0.47781249999999997</v>
      </c>
      <c r="O1319" s="21">
        <f t="shared" si="45"/>
        <v>8.0787037037036713E-3</v>
      </c>
      <c r="P1319" s="13" t="s">
        <v>52</v>
      </c>
      <c r="Q1319" s="13" t="s">
        <v>254</v>
      </c>
      <c r="R1319" s="22" t="s">
        <v>382</v>
      </c>
      <c r="S1319" s="22" t="s">
        <v>32</v>
      </c>
      <c r="T1319" s="23" t="s">
        <v>52</v>
      </c>
      <c r="U1319" s="23" t="s">
        <v>50</v>
      </c>
      <c r="V1319" s="22" t="s">
        <v>67</v>
      </c>
      <c r="W1319" s="24" t="s">
        <v>156</v>
      </c>
      <c r="X1319" s="25" t="s">
        <v>63</v>
      </c>
      <c r="Y1319" s="25" t="s">
        <v>114</v>
      </c>
      <c r="Z1319" s="25" t="s">
        <v>60</v>
      </c>
      <c r="AA1319" s="25"/>
      <c r="AB1319" s="26"/>
      <c r="AC1319" s="31"/>
      <c r="AD1319" s="32">
        <v>0</v>
      </c>
      <c r="AE1319" s="32">
        <v>0</v>
      </c>
      <c r="AF1319" s="32">
        <v>0</v>
      </c>
      <c r="AG1319" s="33">
        <v>0</v>
      </c>
      <c r="AH1319" s="33">
        <v>0</v>
      </c>
      <c r="AI1319" s="33">
        <v>0</v>
      </c>
      <c r="AJ1319" s="27"/>
      <c r="AK1319" s="27"/>
      <c r="AL1319" s="27">
        <v>0.06</v>
      </c>
      <c r="AM1319" s="27"/>
      <c r="AN1319" s="27"/>
      <c r="AO1319" s="28" t="s">
        <v>365</v>
      </c>
      <c r="AP1319" s="51"/>
      <c r="AQ1319" s="51"/>
    </row>
    <row r="1320" spans="1:43" ht="12.65" customHeight="1">
      <c r="A1320" s="13" t="s">
        <v>214</v>
      </c>
      <c r="B1320" s="14" t="s">
        <v>223</v>
      </c>
      <c r="C1320" s="13">
        <v>5</v>
      </c>
      <c r="D1320" s="13" t="s">
        <v>224</v>
      </c>
      <c r="E1320" s="15" t="s">
        <v>2258</v>
      </c>
      <c r="F1320" s="13">
        <v>37387</v>
      </c>
      <c r="G1320" s="13" t="s">
        <v>253</v>
      </c>
      <c r="H1320" s="16">
        <v>45894</v>
      </c>
      <c r="I1320" s="17">
        <v>45894</v>
      </c>
      <c r="J1320" s="18">
        <f t="shared" si="47"/>
        <v>45894</v>
      </c>
      <c r="K1320" s="19">
        <v>0.35424768518518512</v>
      </c>
      <c r="L1320" s="19">
        <v>0.4314351851851852</v>
      </c>
      <c r="M1320" s="20">
        <v>0.47924768518518512</v>
      </c>
      <c r="N1320" s="19">
        <v>0.55643518518518509</v>
      </c>
      <c r="O1320" s="21">
        <f t="shared" si="45"/>
        <v>7.7187499999999964E-2</v>
      </c>
      <c r="P1320" s="13" t="s">
        <v>1326</v>
      </c>
      <c r="Q1320" s="13" t="s">
        <v>254</v>
      </c>
      <c r="R1320" s="22" t="s">
        <v>1327</v>
      </c>
      <c r="S1320" s="22" t="s">
        <v>31</v>
      </c>
      <c r="T1320" s="23" t="s">
        <v>52</v>
      </c>
      <c r="U1320" s="23" t="s">
        <v>50</v>
      </c>
      <c r="V1320" s="22" t="s">
        <v>67</v>
      </c>
      <c r="W1320" s="24" t="s">
        <v>156</v>
      </c>
      <c r="X1320" s="25" t="s">
        <v>63</v>
      </c>
      <c r="Y1320" s="25" t="s">
        <v>114</v>
      </c>
      <c r="Z1320" s="25" t="s">
        <v>60</v>
      </c>
      <c r="AA1320" s="25"/>
      <c r="AB1320" s="26"/>
      <c r="AC1320" s="31"/>
      <c r="AD1320" s="32">
        <v>0</v>
      </c>
      <c r="AE1320" s="32">
        <v>0.1</v>
      </c>
      <c r="AF1320" s="32">
        <v>0</v>
      </c>
      <c r="AG1320" s="33">
        <v>0</v>
      </c>
      <c r="AH1320" s="33">
        <v>0.1</v>
      </c>
      <c r="AI1320" s="33">
        <v>0</v>
      </c>
      <c r="AJ1320" s="27"/>
      <c r="AK1320" s="27"/>
      <c r="AL1320" s="27">
        <v>0.06</v>
      </c>
      <c r="AM1320" s="27"/>
      <c r="AN1320" s="27"/>
      <c r="AO1320" s="28" t="s">
        <v>365</v>
      </c>
      <c r="AP1320" s="51"/>
      <c r="AQ1320" s="51"/>
    </row>
    <row r="1321" spans="1:43" ht="12.65" customHeight="1">
      <c r="A1321" s="13" t="s">
        <v>214</v>
      </c>
      <c r="B1321" s="14" t="s">
        <v>223</v>
      </c>
      <c r="C1321" s="13">
        <v>5</v>
      </c>
      <c r="D1321" s="13" t="s">
        <v>224</v>
      </c>
      <c r="E1321" s="15" t="s">
        <v>2258</v>
      </c>
      <c r="F1321" s="13">
        <v>37387</v>
      </c>
      <c r="G1321" s="13" t="s">
        <v>253</v>
      </c>
      <c r="H1321" s="16">
        <v>45894</v>
      </c>
      <c r="I1321" s="17">
        <v>45894</v>
      </c>
      <c r="J1321" s="18">
        <f t="shared" si="47"/>
        <v>45894</v>
      </c>
      <c r="K1321" s="19">
        <v>0.43753472222222223</v>
      </c>
      <c r="L1321" s="19">
        <v>0.515625</v>
      </c>
      <c r="M1321" s="20">
        <v>0.56253472222222223</v>
      </c>
      <c r="N1321" s="19">
        <v>0.640625</v>
      </c>
      <c r="O1321" s="21">
        <f t="shared" si="45"/>
        <v>7.8090277777777772E-2</v>
      </c>
      <c r="P1321" s="13" t="s">
        <v>642</v>
      </c>
      <c r="Q1321" s="13" t="s">
        <v>254</v>
      </c>
      <c r="R1321" s="22" t="s">
        <v>643</v>
      </c>
      <c r="S1321" s="22" t="s">
        <v>31</v>
      </c>
      <c r="T1321" s="23" t="s">
        <v>52</v>
      </c>
      <c r="U1321" s="23" t="s">
        <v>50</v>
      </c>
      <c r="V1321" s="22" t="s">
        <v>67</v>
      </c>
      <c r="W1321" s="24" t="s">
        <v>133</v>
      </c>
      <c r="X1321" s="25" t="s">
        <v>77</v>
      </c>
      <c r="Y1321" s="25" t="s">
        <v>114</v>
      </c>
      <c r="Z1321" s="25" t="s">
        <v>83</v>
      </c>
      <c r="AA1321" s="25"/>
      <c r="AB1321" s="26"/>
      <c r="AC1321" s="31"/>
      <c r="AD1321" s="32">
        <v>0</v>
      </c>
      <c r="AE1321" s="32">
        <v>0</v>
      </c>
      <c r="AF1321" s="32">
        <v>0</v>
      </c>
      <c r="AG1321" s="33">
        <v>0</v>
      </c>
      <c r="AH1321" s="33">
        <v>0</v>
      </c>
      <c r="AI1321" s="33">
        <v>0</v>
      </c>
      <c r="AJ1321" s="27"/>
      <c r="AK1321" s="27"/>
      <c r="AL1321" s="27">
        <v>0.06</v>
      </c>
      <c r="AM1321" s="27"/>
      <c r="AN1321" s="27"/>
      <c r="AO1321" s="28" t="s">
        <v>365</v>
      </c>
      <c r="AP1321" s="51"/>
      <c r="AQ1321" s="51"/>
    </row>
    <row r="1322" spans="1:43" ht="12.65" customHeight="1">
      <c r="A1322" s="13" t="s">
        <v>214</v>
      </c>
      <c r="B1322" s="14" t="s">
        <v>223</v>
      </c>
      <c r="C1322" s="13">
        <v>5</v>
      </c>
      <c r="D1322" s="13" t="s">
        <v>224</v>
      </c>
      <c r="E1322" s="15" t="s">
        <v>2258</v>
      </c>
      <c r="F1322" s="13">
        <v>37387</v>
      </c>
      <c r="G1322" s="13" t="s">
        <v>253</v>
      </c>
      <c r="H1322" s="16">
        <v>45894</v>
      </c>
      <c r="I1322" s="17">
        <v>45894</v>
      </c>
      <c r="J1322" s="18">
        <f t="shared" si="47"/>
        <v>45894</v>
      </c>
      <c r="K1322" s="19">
        <v>0.51642361111111112</v>
      </c>
      <c r="L1322" s="19">
        <v>0.51990740740740748</v>
      </c>
      <c r="M1322" s="20">
        <v>0.64142361111111112</v>
      </c>
      <c r="N1322" s="19">
        <v>0.64490740740740748</v>
      </c>
      <c r="O1322" s="21">
        <f t="shared" si="45"/>
        <v>3.4837962962963598E-3</v>
      </c>
      <c r="P1322" s="13" t="s">
        <v>52</v>
      </c>
      <c r="Q1322" s="13" t="s">
        <v>254</v>
      </c>
      <c r="R1322" s="22" t="s">
        <v>382</v>
      </c>
      <c r="S1322" s="22" t="s">
        <v>32</v>
      </c>
      <c r="T1322" s="23" t="s">
        <v>52</v>
      </c>
      <c r="U1322" s="23" t="s">
        <v>50</v>
      </c>
      <c r="V1322" s="22" t="s">
        <v>67</v>
      </c>
      <c r="W1322" s="24" t="s">
        <v>156</v>
      </c>
      <c r="X1322" s="25" t="s">
        <v>63</v>
      </c>
      <c r="Y1322" s="25" t="s">
        <v>114</v>
      </c>
      <c r="Z1322" s="25" t="s">
        <v>60</v>
      </c>
      <c r="AA1322" s="25"/>
      <c r="AB1322" s="26"/>
      <c r="AC1322" s="31"/>
      <c r="AD1322" s="32">
        <v>0</v>
      </c>
      <c r="AE1322" s="32">
        <v>0</v>
      </c>
      <c r="AF1322" s="32">
        <v>0</v>
      </c>
      <c r="AG1322" s="33">
        <v>0</v>
      </c>
      <c r="AH1322" s="33">
        <v>0</v>
      </c>
      <c r="AI1322" s="33">
        <v>0</v>
      </c>
      <c r="AJ1322" s="27"/>
      <c r="AK1322" s="27"/>
      <c r="AL1322" s="27">
        <v>0.06</v>
      </c>
      <c r="AM1322" s="27"/>
      <c r="AN1322" s="27"/>
      <c r="AO1322" s="28" t="s">
        <v>365</v>
      </c>
      <c r="AP1322" s="51"/>
      <c r="AQ1322" s="51"/>
    </row>
    <row r="1323" spans="1:43" ht="12.65" customHeight="1">
      <c r="A1323" s="13" t="s">
        <v>214</v>
      </c>
      <c r="B1323" s="14" t="s">
        <v>223</v>
      </c>
      <c r="C1323" s="13">
        <v>5</v>
      </c>
      <c r="D1323" s="13" t="s">
        <v>224</v>
      </c>
      <c r="E1323" s="15" t="s">
        <v>2258</v>
      </c>
      <c r="F1323" s="13">
        <v>37387</v>
      </c>
      <c r="G1323" s="13" t="s">
        <v>253</v>
      </c>
      <c r="H1323" s="16">
        <v>45894</v>
      </c>
      <c r="I1323" s="17">
        <v>45894</v>
      </c>
      <c r="J1323" s="18">
        <v>45894</v>
      </c>
      <c r="K1323" s="19">
        <v>0.52083333333333337</v>
      </c>
      <c r="L1323" s="19">
        <v>0.55820601851851848</v>
      </c>
      <c r="M1323" s="20">
        <v>0.64583333333333337</v>
      </c>
      <c r="N1323" s="19">
        <v>0.68320601851851848</v>
      </c>
      <c r="O1323" s="21">
        <f t="shared" si="45"/>
        <v>3.7372685185185106E-2</v>
      </c>
      <c r="P1323" s="13" t="s">
        <v>1081</v>
      </c>
      <c r="Q1323" s="13" t="s">
        <v>254</v>
      </c>
      <c r="R1323" s="22" t="s">
        <v>1082</v>
      </c>
      <c r="S1323" s="22" t="s">
        <v>32</v>
      </c>
      <c r="T1323" s="23" t="s">
        <v>52</v>
      </c>
      <c r="U1323" s="23"/>
      <c r="V1323" s="22" t="s">
        <v>67</v>
      </c>
      <c r="W1323" s="24" t="s">
        <v>3677</v>
      </c>
      <c r="X1323" s="25" t="s">
        <v>50</v>
      </c>
      <c r="Y1323" s="25" t="s">
        <v>50</v>
      </c>
      <c r="Z1323" s="25" t="s">
        <v>50</v>
      </c>
      <c r="AA1323" s="25"/>
      <c r="AB1323" s="26"/>
      <c r="AC1323" s="31"/>
      <c r="AD1323" s="32">
        <v>0</v>
      </c>
      <c r="AE1323" s="32">
        <v>0</v>
      </c>
      <c r="AF1323" s="32">
        <v>0</v>
      </c>
      <c r="AG1323" s="33">
        <v>0</v>
      </c>
      <c r="AH1323" s="33">
        <v>0</v>
      </c>
      <c r="AI1323" s="33">
        <v>0</v>
      </c>
      <c r="AJ1323" s="27"/>
      <c r="AK1323" s="27"/>
      <c r="AL1323" s="27">
        <v>0.06</v>
      </c>
      <c r="AM1323" s="27"/>
      <c r="AN1323" s="27"/>
      <c r="AO1323" s="28" t="s">
        <v>365</v>
      </c>
      <c r="AP1323" s="51"/>
      <c r="AQ1323" s="51"/>
    </row>
    <row r="1324" spans="1:43" ht="12.65" customHeight="1">
      <c r="A1324" s="13" t="s">
        <v>214</v>
      </c>
      <c r="B1324" s="14" t="s">
        <v>223</v>
      </c>
      <c r="C1324" s="13">
        <v>5</v>
      </c>
      <c r="D1324" s="13" t="s">
        <v>224</v>
      </c>
      <c r="E1324" s="15" t="s">
        <v>2258</v>
      </c>
      <c r="F1324" s="13">
        <v>37387</v>
      </c>
      <c r="G1324" s="13" t="s">
        <v>253</v>
      </c>
      <c r="H1324" s="16">
        <v>45894</v>
      </c>
      <c r="I1324" s="17">
        <v>45894</v>
      </c>
      <c r="J1324" s="18">
        <f>I1324</f>
        <v>45894</v>
      </c>
      <c r="K1324" s="19">
        <v>0.55929398148148146</v>
      </c>
      <c r="L1324" s="19">
        <v>0.56122685185185184</v>
      </c>
      <c r="M1324" s="20">
        <v>0.68429398148148146</v>
      </c>
      <c r="N1324" s="19">
        <v>0.68622685185185184</v>
      </c>
      <c r="O1324" s="21">
        <f t="shared" si="45"/>
        <v>1.9328703703703765E-3</v>
      </c>
      <c r="P1324" s="13" t="s">
        <v>52</v>
      </c>
      <c r="Q1324" s="13" t="s">
        <v>254</v>
      </c>
      <c r="R1324" s="22" t="s">
        <v>382</v>
      </c>
      <c r="S1324" s="22" t="s">
        <v>32</v>
      </c>
      <c r="T1324" s="23" t="s">
        <v>52</v>
      </c>
      <c r="U1324" s="23" t="s">
        <v>50</v>
      </c>
      <c r="V1324" s="22" t="s">
        <v>67</v>
      </c>
      <c r="W1324" s="24" t="s">
        <v>156</v>
      </c>
      <c r="X1324" s="25" t="s">
        <v>63</v>
      </c>
      <c r="Y1324" s="25" t="s">
        <v>114</v>
      </c>
      <c r="Z1324" s="25" t="s">
        <v>60</v>
      </c>
      <c r="AA1324" s="25"/>
      <c r="AB1324" s="26"/>
      <c r="AC1324" s="31"/>
      <c r="AD1324" s="32">
        <v>0</v>
      </c>
      <c r="AE1324" s="32">
        <v>0</v>
      </c>
      <c r="AF1324" s="32">
        <v>0</v>
      </c>
      <c r="AG1324" s="33">
        <v>0</v>
      </c>
      <c r="AH1324" s="33">
        <v>0</v>
      </c>
      <c r="AI1324" s="33">
        <v>0</v>
      </c>
      <c r="AJ1324" s="27"/>
      <c r="AK1324" s="27"/>
      <c r="AL1324" s="27">
        <v>0.06</v>
      </c>
      <c r="AM1324" s="27"/>
      <c r="AN1324" s="27"/>
      <c r="AO1324" s="28" t="s">
        <v>365</v>
      </c>
      <c r="AP1324" s="51"/>
      <c r="AQ1324" s="51"/>
    </row>
    <row r="1325" spans="1:43" ht="12.65" customHeight="1">
      <c r="A1325" s="13" t="s">
        <v>214</v>
      </c>
      <c r="B1325" s="14" t="s">
        <v>223</v>
      </c>
      <c r="C1325" s="13">
        <v>5</v>
      </c>
      <c r="D1325" s="13" t="s">
        <v>224</v>
      </c>
      <c r="E1325" s="15" t="s">
        <v>2258</v>
      </c>
      <c r="F1325" s="13">
        <v>37387</v>
      </c>
      <c r="G1325" s="13" t="s">
        <v>253</v>
      </c>
      <c r="H1325" s="16">
        <v>45894</v>
      </c>
      <c r="I1325" s="17">
        <v>45894</v>
      </c>
      <c r="J1325" s="18">
        <f>I1325</f>
        <v>45894</v>
      </c>
      <c r="K1325" s="19">
        <v>0.56248842592592596</v>
      </c>
      <c r="L1325" s="19">
        <v>0.6356828703703703</v>
      </c>
      <c r="M1325" s="20">
        <v>0.68748842592592596</v>
      </c>
      <c r="N1325" s="19">
        <v>0.7606828703703703</v>
      </c>
      <c r="O1325" s="21">
        <f t="shared" si="45"/>
        <v>7.319444444444434E-2</v>
      </c>
      <c r="P1325" s="13" t="s">
        <v>648</v>
      </c>
      <c r="Q1325" s="13" t="s">
        <v>254</v>
      </c>
      <c r="R1325" s="22" t="s">
        <v>649</v>
      </c>
      <c r="S1325" s="22" t="s">
        <v>30</v>
      </c>
      <c r="T1325" s="23" t="s">
        <v>52</v>
      </c>
      <c r="U1325" s="23" t="s">
        <v>50</v>
      </c>
      <c r="V1325" s="22" t="s">
        <v>67</v>
      </c>
      <c r="W1325" s="24" t="s">
        <v>137</v>
      </c>
      <c r="X1325" s="25" t="s">
        <v>85</v>
      </c>
      <c r="Y1325" s="25" t="s">
        <v>114</v>
      </c>
      <c r="Z1325" s="25" t="s">
        <v>57</v>
      </c>
      <c r="AA1325" s="25"/>
      <c r="AB1325" s="26"/>
      <c r="AC1325" s="31"/>
      <c r="AD1325" s="32">
        <v>0</v>
      </c>
      <c r="AE1325" s="32">
        <v>0.1</v>
      </c>
      <c r="AF1325" s="32">
        <v>0</v>
      </c>
      <c r="AG1325" s="33">
        <v>0</v>
      </c>
      <c r="AH1325" s="33">
        <v>0.1</v>
      </c>
      <c r="AI1325" s="33">
        <v>0</v>
      </c>
      <c r="AJ1325" s="27"/>
      <c r="AK1325" s="27"/>
      <c r="AL1325" s="27">
        <v>0.06</v>
      </c>
      <c r="AM1325" s="27"/>
      <c r="AN1325" s="27"/>
      <c r="AO1325" s="28" t="s">
        <v>365</v>
      </c>
      <c r="AP1325" s="51"/>
      <c r="AQ1325" s="51"/>
    </row>
    <row r="1326" spans="1:43" ht="12.65" customHeight="1">
      <c r="A1326" s="13" t="s">
        <v>214</v>
      </c>
      <c r="B1326" s="14" t="s">
        <v>223</v>
      </c>
      <c r="C1326" s="13">
        <v>5</v>
      </c>
      <c r="D1326" s="13" t="s">
        <v>224</v>
      </c>
      <c r="E1326" s="15" t="s">
        <v>2258</v>
      </c>
      <c r="F1326" s="13">
        <v>37387</v>
      </c>
      <c r="G1326" s="13" t="s">
        <v>253</v>
      </c>
      <c r="H1326" s="16">
        <v>45894</v>
      </c>
      <c r="I1326" s="17">
        <v>45894</v>
      </c>
      <c r="J1326" s="18">
        <v>45894</v>
      </c>
      <c r="K1326" s="19">
        <v>0.64604166666666674</v>
      </c>
      <c r="L1326" s="19">
        <v>0.68473379629629627</v>
      </c>
      <c r="M1326" s="20">
        <v>0.77104166666666674</v>
      </c>
      <c r="N1326" s="19">
        <v>0.80973379629629627</v>
      </c>
      <c r="O1326" s="21">
        <f t="shared" si="45"/>
        <v>3.8692129629629535E-2</v>
      </c>
      <c r="P1326" s="13" t="s">
        <v>370</v>
      </c>
      <c r="Q1326" s="13" t="s">
        <v>254</v>
      </c>
      <c r="R1326" s="22" t="s">
        <v>371</v>
      </c>
      <c r="S1326" s="22" t="s">
        <v>33</v>
      </c>
      <c r="T1326" s="23" t="s">
        <v>52</v>
      </c>
      <c r="U1326" s="23"/>
      <c r="V1326" s="22" t="s">
        <v>67</v>
      </c>
      <c r="W1326" s="24" t="s">
        <v>3677</v>
      </c>
      <c r="X1326" s="25" t="s">
        <v>50</v>
      </c>
      <c r="Y1326" s="25" t="s">
        <v>50</v>
      </c>
      <c r="Z1326" s="25" t="s">
        <v>50</v>
      </c>
      <c r="AA1326" s="25"/>
      <c r="AB1326" s="26"/>
      <c r="AC1326" s="31"/>
      <c r="AD1326" s="32">
        <v>0</v>
      </c>
      <c r="AE1326" s="32">
        <v>2.1</v>
      </c>
      <c r="AF1326" s="32">
        <v>0.1</v>
      </c>
      <c r="AG1326" s="33">
        <v>0</v>
      </c>
      <c r="AH1326" s="33">
        <v>2.1</v>
      </c>
      <c r="AI1326" s="33">
        <v>0.1</v>
      </c>
      <c r="AJ1326" s="27"/>
      <c r="AK1326" s="27"/>
      <c r="AL1326" s="27">
        <v>0.21000000000000002</v>
      </c>
      <c r="AM1326" s="27"/>
      <c r="AN1326" s="27"/>
      <c r="AO1326" s="28" t="s">
        <v>365</v>
      </c>
      <c r="AP1326" s="51"/>
      <c r="AQ1326" s="51"/>
    </row>
    <row r="1327" spans="1:43" ht="12.65" customHeight="1">
      <c r="A1327" s="13" t="s">
        <v>214</v>
      </c>
      <c r="B1327" s="14" t="s">
        <v>223</v>
      </c>
      <c r="C1327" s="13">
        <v>5</v>
      </c>
      <c r="D1327" s="13" t="s">
        <v>224</v>
      </c>
      <c r="E1327" s="15" t="s">
        <v>2258</v>
      </c>
      <c r="F1327" s="13">
        <v>37387</v>
      </c>
      <c r="G1327" s="13" t="s">
        <v>253</v>
      </c>
      <c r="H1327" s="16">
        <v>45894</v>
      </c>
      <c r="I1327" s="17">
        <v>45894</v>
      </c>
      <c r="J1327" s="18">
        <f>I1327</f>
        <v>45894</v>
      </c>
      <c r="K1327" s="19">
        <v>0.70777777777777773</v>
      </c>
      <c r="L1327" s="19">
        <v>0.78612268518518513</v>
      </c>
      <c r="M1327" s="20">
        <v>0.83277777777777773</v>
      </c>
      <c r="N1327" s="19">
        <v>0.91112268518518513</v>
      </c>
      <c r="O1327" s="21">
        <f t="shared" si="45"/>
        <v>7.8344907407407405E-2</v>
      </c>
      <c r="P1327" s="13" t="s">
        <v>1332</v>
      </c>
      <c r="Q1327" s="13" t="s">
        <v>254</v>
      </c>
      <c r="R1327" s="22" t="s">
        <v>1333</v>
      </c>
      <c r="S1327" s="22" t="s">
        <v>31</v>
      </c>
      <c r="T1327" s="23" t="s">
        <v>52</v>
      </c>
      <c r="U1327" s="23" t="s">
        <v>50</v>
      </c>
      <c r="V1327" s="22" t="s">
        <v>67</v>
      </c>
      <c r="W1327" s="24" t="s">
        <v>144</v>
      </c>
      <c r="X1327" s="25" t="s">
        <v>84</v>
      </c>
      <c r="Y1327" s="25" t="s">
        <v>114</v>
      </c>
      <c r="Z1327" s="25" t="s">
        <v>62</v>
      </c>
      <c r="AA1327" s="25"/>
      <c r="AB1327" s="26"/>
      <c r="AC1327" s="31"/>
      <c r="AD1327" s="32">
        <v>0</v>
      </c>
      <c r="AE1327" s="32">
        <v>2.5</v>
      </c>
      <c r="AF1327" s="32">
        <v>0.1</v>
      </c>
      <c r="AG1327" s="33">
        <v>0</v>
      </c>
      <c r="AH1327" s="33">
        <v>2.5</v>
      </c>
      <c r="AI1327" s="33">
        <v>0.1</v>
      </c>
      <c r="AJ1327" s="27"/>
      <c r="AK1327" s="27"/>
      <c r="AL1327" s="27">
        <v>0.25</v>
      </c>
      <c r="AM1327" s="27"/>
      <c r="AN1327" s="27"/>
      <c r="AO1327" s="28" t="s">
        <v>365</v>
      </c>
      <c r="AP1327" s="51"/>
      <c r="AQ1327" s="51"/>
    </row>
    <row r="1328" spans="1:43" ht="12.65" customHeight="1">
      <c r="A1328" s="13" t="s">
        <v>214</v>
      </c>
      <c r="B1328" s="14" t="s">
        <v>223</v>
      </c>
      <c r="C1328" s="13">
        <v>5</v>
      </c>
      <c r="D1328" s="13" t="s">
        <v>224</v>
      </c>
      <c r="E1328" s="15" t="s">
        <v>2258</v>
      </c>
      <c r="F1328" s="13">
        <v>37387</v>
      </c>
      <c r="G1328" s="13" t="s">
        <v>253</v>
      </c>
      <c r="H1328" s="16">
        <v>45894</v>
      </c>
      <c r="I1328" s="17">
        <v>45894</v>
      </c>
      <c r="J1328" s="18">
        <f>I1328</f>
        <v>45894</v>
      </c>
      <c r="K1328" s="19">
        <v>0.79113425925925918</v>
      </c>
      <c r="L1328" s="19">
        <v>0.86706018518518524</v>
      </c>
      <c r="M1328" s="20">
        <v>0.91613425925925918</v>
      </c>
      <c r="N1328" s="19">
        <v>0.99206018518518524</v>
      </c>
      <c r="O1328" s="21">
        <f t="shared" si="45"/>
        <v>7.5925925925926063E-2</v>
      </c>
      <c r="P1328" s="13" t="s">
        <v>1328</v>
      </c>
      <c r="Q1328" s="13" t="s">
        <v>254</v>
      </c>
      <c r="R1328" s="22" t="s">
        <v>1329</v>
      </c>
      <c r="S1328" s="22" t="s">
        <v>31</v>
      </c>
      <c r="T1328" s="23" t="s">
        <v>52</v>
      </c>
      <c r="U1328" s="23" t="s">
        <v>50</v>
      </c>
      <c r="V1328" s="22" t="s">
        <v>67</v>
      </c>
      <c r="W1328" s="24" t="s">
        <v>139</v>
      </c>
      <c r="X1328" s="25" t="s">
        <v>71</v>
      </c>
      <c r="Y1328" s="25" t="s">
        <v>114</v>
      </c>
      <c r="Z1328" s="25" t="s">
        <v>66</v>
      </c>
      <c r="AA1328" s="25"/>
      <c r="AB1328" s="26"/>
      <c r="AC1328" s="31"/>
      <c r="AD1328" s="32">
        <v>0</v>
      </c>
      <c r="AE1328" s="32">
        <v>0.7</v>
      </c>
      <c r="AF1328" s="32">
        <v>0</v>
      </c>
      <c r="AG1328" s="33">
        <v>0</v>
      </c>
      <c r="AH1328" s="33">
        <v>0.7</v>
      </c>
      <c r="AI1328" s="33">
        <v>0</v>
      </c>
      <c r="AJ1328" s="27"/>
      <c r="AK1328" s="27"/>
      <c r="AL1328" s="27">
        <v>7.5000000000000011E-2</v>
      </c>
      <c r="AM1328" s="27"/>
      <c r="AN1328" s="27"/>
      <c r="AO1328" s="28" t="s">
        <v>365</v>
      </c>
      <c r="AP1328" s="51"/>
      <c r="AQ1328" s="51"/>
    </row>
    <row r="1329" spans="1:43" ht="12.65" customHeight="1">
      <c r="A1329" s="13" t="s">
        <v>214</v>
      </c>
      <c r="B1329" s="14" t="s">
        <v>223</v>
      </c>
      <c r="C1329" s="13">
        <v>5</v>
      </c>
      <c r="D1329" s="13" t="s">
        <v>224</v>
      </c>
      <c r="E1329" s="15" t="s">
        <v>2258</v>
      </c>
      <c r="F1329" s="13">
        <v>37387</v>
      </c>
      <c r="G1329" s="13" t="s">
        <v>253</v>
      </c>
      <c r="H1329" s="16">
        <v>45894</v>
      </c>
      <c r="I1329" s="17">
        <v>45894</v>
      </c>
      <c r="J1329" s="18">
        <v>45894</v>
      </c>
      <c r="K1329" s="19">
        <v>0.87444444444444447</v>
      </c>
      <c r="L1329" s="19">
        <v>0.9129976851851852</v>
      </c>
      <c r="M1329" s="20">
        <v>0.99944444444444447</v>
      </c>
      <c r="N1329" s="19">
        <v>3.7997685185185183E-2</v>
      </c>
      <c r="O1329" s="21">
        <f t="shared" si="45"/>
        <v>3.8553240740740624E-2</v>
      </c>
      <c r="P1329" s="13" t="s">
        <v>370</v>
      </c>
      <c r="Q1329" s="13" t="s">
        <v>254</v>
      </c>
      <c r="R1329" s="22" t="s">
        <v>371</v>
      </c>
      <c r="S1329" s="22" t="s">
        <v>33</v>
      </c>
      <c r="T1329" s="23" t="s">
        <v>52</v>
      </c>
      <c r="U1329" s="23"/>
      <c r="V1329" s="22" t="s">
        <v>67</v>
      </c>
      <c r="W1329" s="24" t="s">
        <v>3677</v>
      </c>
      <c r="X1329" s="25" t="s">
        <v>50</v>
      </c>
      <c r="Y1329" s="25" t="s">
        <v>50</v>
      </c>
      <c r="Z1329" s="25" t="s">
        <v>50</v>
      </c>
      <c r="AA1329" s="25"/>
      <c r="AB1329" s="26"/>
      <c r="AC1329" s="31"/>
      <c r="AD1329" s="32">
        <v>0</v>
      </c>
      <c r="AE1329" s="32">
        <v>0</v>
      </c>
      <c r="AF1329" s="32">
        <v>0</v>
      </c>
      <c r="AG1329" s="33">
        <v>0</v>
      </c>
      <c r="AH1329" s="33">
        <v>0</v>
      </c>
      <c r="AI1329" s="33">
        <v>0</v>
      </c>
      <c r="AJ1329" s="27"/>
      <c r="AK1329" s="27"/>
      <c r="AL1329" s="27">
        <v>7.5000000000000011E-2</v>
      </c>
      <c r="AM1329" s="27"/>
      <c r="AN1329" s="27"/>
      <c r="AO1329" s="28" t="s">
        <v>365</v>
      </c>
      <c r="AP1329" s="51"/>
      <c r="AQ1329" s="51"/>
    </row>
    <row r="1330" spans="1:43" ht="12.65" customHeight="1">
      <c r="A1330" s="13" t="s">
        <v>214</v>
      </c>
      <c r="B1330" s="14" t="s">
        <v>223</v>
      </c>
      <c r="C1330" s="13">
        <v>5</v>
      </c>
      <c r="D1330" s="13" t="s">
        <v>224</v>
      </c>
      <c r="E1330" s="15" t="s">
        <v>2258</v>
      </c>
      <c r="F1330" s="13">
        <v>37387</v>
      </c>
      <c r="G1330" s="13"/>
      <c r="H1330" s="16">
        <v>45894</v>
      </c>
      <c r="I1330" s="17">
        <v>45895</v>
      </c>
      <c r="J1330" s="18">
        <f t="shared" ref="J1330:J1337" si="48">I1330</f>
        <v>45895</v>
      </c>
      <c r="K1330" s="19">
        <v>0.9143634259259259</v>
      </c>
      <c r="L1330" s="19">
        <v>0.98603009259259256</v>
      </c>
      <c r="M1330" s="20">
        <v>3.9363425925925927E-2</v>
      </c>
      <c r="N1330" s="19">
        <v>0.11103009259259258</v>
      </c>
      <c r="O1330" s="21">
        <f t="shared" si="45"/>
        <v>7.1666666666666656E-2</v>
      </c>
      <c r="P1330" s="13" t="s">
        <v>1330</v>
      </c>
      <c r="Q1330" s="13" t="s">
        <v>254</v>
      </c>
      <c r="R1330" s="22" t="s">
        <v>1331</v>
      </c>
      <c r="S1330" s="22" t="s">
        <v>31</v>
      </c>
      <c r="T1330" s="23" t="s">
        <v>52</v>
      </c>
      <c r="U1330" s="23" t="s">
        <v>50</v>
      </c>
      <c r="V1330" s="22" t="s">
        <v>67</v>
      </c>
      <c r="W1330" s="24" t="s">
        <v>141</v>
      </c>
      <c r="X1330" s="25" t="s">
        <v>54</v>
      </c>
      <c r="Y1330" s="25" t="s">
        <v>114</v>
      </c>
      <c r="Z1330" s="25" t="s">
        <v>74</v>
      </c>
      <c r="AA1330" s="25"/>
      <c r="AB1330" s="26"/>
      <c r="AC1330" s="31"/>
      <c r="AD1330" s="32">
        <v>0</v>
      </c>
      <c r="AE1330" s="32">
        <v>0</v>
      </c>
      <c r="AF1330" s="32">
        <v>0</v>
      </c>
      <c r="AG1330" s="33">
        <v>0</v>
      </c>
      <c r="AH1330" s="33">
        <v>0</v>
      </c>
      <c r="AI1330" s="33">
        <v>0</v>
      </c>
      <c r="AJ1330" s="27"/>
      <c r="AK1330" s="27"/>
      <c r="AL1330" s="27">
        <v>0.06</v>
      </c>
      <c r="AM1330" s="27"/>
      <c r="AN1330" s="27"/>
      <c r="AO1330" s="28" t="s">
        <v>365</v>
      </c>
      <c r="AP1330" s="51"/>
      <c r="AQ1330" s="51"/>
    </row>
    <row r="1331" spans="1:43" ht="12.65" customHeight="1">
      <c r="A1331" s="13" t="s">
        <v>214</v>
      </c>
      <c r="B1331" s="14" t="s">
        <v>223</v>
      </c>
      <c r="C1331" s="13">
        <v>5</v>
      </c>
      <c r="D1331" s="13" t="s">
        <v>224</v>
      </c>
      <c r="E1331" s="15" t="s">
        <v>2258</v>
      </c>
      <c r="F1331" s="13">
        <v>37387</v>
      </c>
      <c r="G1331" s="13" t="s">
        <v>253</v>
      </c>
      <c r="H1331" s="16">
        <v>45895</v>
      </c>
      <c r="I1331" s="17">
        <v>45895</v>
      </c>
      <c r="J1331" s="18">
        <f t="shared" si="48"/>
        <v>45895</v>
      </c>
      <c r="K1331" s="19">
        <v>0.32770833333333332</v>
      </c>
      <c r="L1331" s="19">
        <v>0.33280092592592597</v>
      </c>
      <c r="M1331" s="20">
        <v>0.45270833333333332</v>
      </c>
      <c r="N1331" s="19">
        <v>0.45780092592592597</v>
      </c>
      <c r="O1331" s="21">
        <f t="shared" si="45"/>
        <v>5.0925925925926485E-3</v>
      </c>
      <c r="P1331" s="13" t="s">
        <v>52</v>
      </c>
      <c r="Q1331" s="13" t="s">
        <v>254</v>
      </c>
      <c r="R1331" s="22" t="s">
        <v>382</v>
      </c>
      <c r="S1331" s="22" t="s">
        <v>32</v>
      </c>
      <c r="T1331" s="23" t="s">
        <v>52</v>
      </c>
      <c r="U1331" s="23" t="s">
        <v>50</v>
      </c>
      <c r="V1331" s="22" t="s">
        <v>67</v>
      </c>
      <c r="W1331" s="24" t="s">
        <v>156</v>
      </c>
      <c r="X1331" s="25" t="s">
        <v>63</v>
      </c>
      <c r="Y1331" s="25" t="s">
        <v>114</v>
      </c>
      <c r="Z1331" s="25" t="s">
        <v>60</v>
      </c>
      <c r="AA1331" s="25"/>
      <c r="AB1331" s="26"/>
      <c r="AC1331" s="31"/>
      <c r="AD1331" s="32">
        <v>0</v>
      </c>
      <c r="AE1331" s="32">
        <v>0</v>
      </c>
      <c r="AF1331" s="32">
        <v>0</v>
      </c>
      <c r="AG1331" s="33">
        <v>0</v>
      </c>
      <c r="AH1331" s="33">
        <v>0</v>
      </c>
      <c r="AI1331" s="33">
        <v>0</v>
      </c>
      <c r="AJ1331" s="27"/>
      <c r="AK1331" s="27"/>
      <c r="AL1331" s="27">
        <v>0.06</v>
      </c>
      <c r="AM1331" s="27"/>
      <c r="AN1331" s="27"/>
      <c r="AO1331" s="28" t="s">
        <v>365</v>
      </c>
      <c r="AP1331" s="51"/>
      <c r="AQ1331" s="51"/>
    </row>
    <row r="1332" spans="1:43" ht="12.65" customHeight="1">
      <c r="A1332" s="13" t="s">
        <v>214</v>
      </c>
      <c r="B1332" s="14" t="s">
        <v>223</v>
      </c>
      <c r="C1332" s="13">
        <v>5</v>
      </c>
      <c r="D1332" s="13" t="s">
        <v>224</v>
      </c>
      <c r="E1332" s="15" t="s">
        <v>2258</v>
      </c>
      <c r="F1332" s="13">
        <v>37387</v>
      </c>
      <c r="G1332" s="13" t="s">
        <v>253</v>
      </c>
      <c r="H1332" s="16">
        <v>45895</v>
      </c>
      <c r="I1332" s="17">
        <v>45895</v>
      </c>
      <c r="J1332" s="18">
        <f t="shared" si="48"/>
        <v>45895</v>
      </c>
      <c r="K1332" s="19">
        <v>0.33334490740740741</v>
      </c>
      <c r="L1332" s="19">
        <v>0.40608796296296296</v>
      </c>
      <c r="M1332" s="20">
        <v>0.45834490740740741</v>
      </c>
      <c r="N1332" s="19">
        <v>0.53108796296296301</v>
      </c>
      <c r="O1332" s="21">
        <f t="shared" si="45"/>
        <v>7.2743055555555602E-2</v>
      </c>
      <c r="P1332" s="13" t="s">
        <v>648</v>
      </c>
      <c r="Q1332" s="13" t="s">
        <v>254</v>
      </c>
      <c r="R1332" s="22" t="s">
        <v>649</v>
      </c>
      <c r="S1332" s="22" t="s">
        <v>31</v>
      </c>
      <c r="T1332" s="23" t="s">
        <v>52</v>
      </c>
      <c r="U1332" s="23" t="s">
        <v>50</v>
      </c>
      <c r="V1332" s="22" t="s">
        <v>67</v>
      </c>
      <c r="W1332" s="24" t="s">
        <v>137</v>
      </c>
      <c r="X1332" s="25" t="s">
        <v>85</v>
      </c>
      <c r="Y1332" s="25" t="s">
        <v>114</v>
      </c>
      <c r="Z1332" s="25" t="s">
        <v>57</v>
      </c>
      <c r="AA1332" s="25"/>
      <c r="AB1332" s="26"/>
      <c r="AC1332" s="31"/>
      <c r="AD1332" s="32">
        <v>0</v>
      </c>
      <c r="AE1332" s="32">
        <v>0</v>
      </c>
      <c r="AF1332" s="32">
        <v>0</v>
      </c>
      <c r="AG1332" s="33">
        <v>0</v>
      </c>
      <c r="AH1332" s="33">
        <v>0</v>
      </c>
      <c r="AI1332" s="33">
        <v>0</v>
      </c>
      <c r="AJ1332" s="27"/>
      <c r="AK1332" s="27"/>
      <c r="AL1332" s="27">
        <v>0.06</v>
      </c>
      <c r="AM1332" s="27"/>
      <c r="AN1332" s="27"/>
      <c r="AO1332" s="28" t="s">
        <v>365</v>
      </c>
      <c r="AP1332" s="51"/>
      <c r="AQ1332" s="51"/>
    </row>
    <row r="1333" spans="1:43" ht="12.65" customHeight="1">
      <c r="A1333" s="13" t="s">
        <v>214</v>
      </c>
      <c r="B1333" s="14" t="s">
        <v>223</v>
      </c>
      <c r="C1333" s="13">
        <v>5</v>
      </c>
      <c r="D1333" s="13" t="s">
        <v>224</v>
      </c>
      <c r="E1333" s="15" t="s">
        <v>2258</v>
      </c>
      <c r="F1333" s="13">
        <v>37387</v>
      </c>
      <c r="G1333" s="13" t="s">
        <v>253</v>
      </c>
      <c r="H1333" s="16">
        <v>45895</v>
      </c>
      <c r="I1333" s="17">
        <v>45895</v>
      </c>
      <c r="J1333" s="18">
        <f t="shared" si="48"/>
        <v>45895</v>
      </c>
      <c r="K1333" s="19">
        <v>0.41281249999999997</v>
      </c>
      <c r="L1333" s="19">
        <v>0.41545138888888894</v>
      </c>
      <c r="M1333" s="20">
        <v>0.53781250000000003</v>
      </c>
      <c r="N1333" s="19">
        <v>0.54045138888888888</v>
      </c>
      <c r="O1333" s="21">
        <f t="shared" si="45"/>
        <v>2.6388888888888573E-3</v>
      </c>
      <c r="P1333" s="13" t="s">
        <v>52</v>
      </c>
      <c r="Q1333" s="13" t="s">
        <v>254</v>
      </c>
      <c r="R1333" s="22" t="s">
        <v>382</v>
      </c>
      <c r="S1333" s="22" t="s">
        <v>32</v>
      </c>
      <c r="T1333" s="23" t="s">
        <v>52</v>
      </c>
      <c r="U1333" s="23" t="s">
        <v>50</v>
      </c>
      <c r="V1333" s="22" t="s">
        <v>67</v>
      </c>
      <c r="W1333" s="24" t="s">
        <v>157</v>
      </c>
      <c r="X1333" s="25" t="s">
        <v>70</v>
      </c>
      <c r="Y1333" s="25" t="s">
        <v>114</v>
      </c>
      <c r="Z1333" s="25" t="s">
        <v>58</v>
      </c>
      <c r="AA1333" s="25"/>
      <c r="AB1333" s="26"/>
      <c r="AC1333" s="31"/>
      <c r="AD1333" s="32">
        <v>0</v>
      </c>
      <c r="AE1333" s="32">
        <v>0</v>
      </c>
      <c r="AF1333" s="32">
        <v>0</v>
      </c>
      <c r="AG1333" s="33">
        <v>0</v>
      </c>
      <c r="AH1333" s="33">
        <v>0</v>
      </c>
      <c r="AI1333" s="33">
        <v>0</v>
      </c>
      <c r="AJ1333" s="27"/>
      <c r="AK1333" s="27"/>
      <c r="AL1333" s="27">
        <v>0.06</v>
      </c>
      <c r="AM1333" s="27"/>
      <c r="AN1333" s="27"/>
      <c r="AO1333" s="28" t="s">
        <v>365</v>
      </c>
      <c r="AP1333" s="51"/>
      <c r="AQ1333" s="51"/>
    </row>
    <row r="1334" spans="1:43" ht="12.65" customHeight="1">
      <c r="A1334" s="13" t="s">
        <v>214</v>
      </c>
      <c r="B1334" s="14" t="s">
        <v>223</v>
      </c>
      <c r="C1334" s="13">
        <v>5</v>
      </c>
      <c r="D1334" s="13" t="s">
        <v>224</v>
      </c>
      <c r="E1334" s="15" t="s">
        <v>2258</v>
      </c>
      <c r="F1334" s="13">
        <v>37387</v>
      </c>
      <c r="G1334" s="13" t="s">
        <v>253</v>
      </c>
      <c r="H1334" s="16">
        <v>45895</v>
      </c>
      <c r="I1334" s="17">
        <v>45895</v>
      </c>
      <c r="J1334" s="18">
        <f t="shared" si="48"/>
        <v>45895</v>
      </c>
      <c r="K1334" s="19">
        <v>0.41663194444444446</v>
      </c>
      <c r="L1334" s="19">
        <v>0.49232638888888886</v>
      </c>
      <c r="M1334" s="20">
        <v>0.5416319444444444</v>
      </c>
      <c r="N1334" s="19">
        <v>0.61732638888888891</v>
      </c>
      <c r="O1334" s="21">
        <f t="shared" si="45"/>
        <v>7.5694444444444509E-2</v>
      </c>
      <c r="P1334" s="13" t="s">
        <v>1328</v>
      </c>
      <c r="Q1334" s="13" t="s">
        <v>254</v>
      </c>
      <c r="R1334" s="22" t="s">
        <v>1329</v>
      </c>
      <c r="S1334" s="22" t="s">
        <v>31</v>
      </c>
      <c r="T1334" s="23" t="s">
        <v>52</v>
      </c>
      <c r="U1334" s="23" t="s">
        <v>50</v>
      </c>
      <c r="V1334" s="22" t="s">
        <v>67</v>
      </c>
      <c r="W1334" s="24" t="s">
        <v>139</v>
      </c>
      <c r="X1334" s="25" t="s">
        <v>71</v>
      </c>
      <c r="Y1334" s="25" t="s">
        <v>114</v>
      </c>
      <c r="Z1334" s="25" t="s">
        <v>66</v>
      </c>
      <c r="AA1334" s="25"/>
      <c r="AB1334" s="26"/>
      <c r="AC1334" s="31"/>
      <c r="AD1334" s="32">
        <v>0</v>
      </c>
      <c r="AE1334" s="32">
        <v>0</v>
      </c>
      <c r="AF1334" s="32">
        <v>0</v>
      </c>
      <c r="AG1334" s="33">
        <v>0</v>
      </c>
      <c r="AH1334" s="33">
        <v>0</v>
      </c>
      <c r="AI1334" s="33">
        <v>0</v>
      </c>
      <c r="AJ1334" s="27"/>
      <c r="AK1334" s="27"/>
      <c r="AL1334" s="27">
        <v>0.06</v>
      </c>
      <c r="AM1334" s="27"/>
      <c r="AN1334" s="27"/>
      <c r="AO1334" s="28" t="s">
        <v>365</v>
      </c>
      <c r="AP1334" s="51"/>
      <c r="AQ1334" s="51"/>
    </row>
    <row r="1335" spans="1:43" ht="12.65" customHeight="1">
      <c r="A1335" s="13" t="s">
        <v>214</v>
      </c>
      <c r="B1335" s="14" t="s">
        <v>223</v>
      </c>
      <c r="C1335" s="13">
        <v>5</v>
      </c>
      <c r="D1335" s="13" t="s">
        <v>224</v>
      </c>
      <c r="E1335" s="15" t="s">
        <v>2258</v>
      </c>
      <c r="F1335" s="13">
        <v>37387</v>
      </c>
      <c r="G1335" s="13" t="s">
        <v>253</v>
      </c>
      <c r="H1335" s="16">
        <v>45895</v>
      </c>
      <c r="I1335" s="17">
        <v>45895</v>
      </c>
      <c r="J1335" s="18">
        <f t="shared" si="48"/>
        <v>45895</v>
      </c>
      <c r="K1335" s="19">
        <v>0.50003472222222223</v>
      </c>
      <c r="L1335" s="19">
        <v>0.57795138888888886</v>
      </c>
      <c r="M1335" s="20">
        <v>0.62503472222222223</v>
      </c>
      <c r="N1335" s="19">
        <v>0.70295138888888886</v>
      </c>
      <c r="O1335" s="21">
        <f t="shared" si="45"/>
        <v>7.7916666666666634E-2</v>
      </c>
      <c r="P1335" s="13" t="s">
        <v>642</v>
      </c>
      <c r="Q1335" s="13" t="s">
        <v>254</v>
      </c>
      <c r="R1335" s="22" t="s">
        <v>643</v>
      </c>
      <c r="S1335" s="22" t="s">
        <v>31</v>
      </c>
      <c r="T1335" s="23" t="s">
        <v>52</v>
      </c>
      <c r="U1335" s="23" t="s">
        <v>50</v>
      </c>
      <c r="V1335" s="22" t="s">
        <v>67</v>
      </c>
      <c r="W1335" s="24" t="s">
        <v>133</v>
      </c>
      <c r="X1335" s="25" t="s">
        <v>77</v>
      </c>
      <c r="Y1335" s="25" t="s">
        <v>114</v>
      </c>
      <c r="Z1335" s="25" t="s">
        <v>83</v>
      </c>
      <c r="AA1335" s="25"/>
      <c r="AB1335" s="26"/>
      <c r="AC1335" s="31"/>
      <c r="AD1335" s="32">
        <v>0</v>
      </c>
      <c r="AE1335" s="32">
        <v>0</v>
      </c>
      <c r="AF1335" s="32">
        <v>0</v>
      </c>
      <c r="AG1335" s="33">
        <v>0</v>
      </c>
      <c r="AH1335" s="33">
        <v>0</v>
      </c>
      <c r="AI1335" s="33">
        <v>0</v>
      </c>
      <c r="AJ1335" s="27"/>
      <c r="AK1335" s="27"/>
      <c r="AL1335" s="27">
        <v>0.06</v>
      </c>
      <c r="AM1335" s="27"/>
      <c r="AN1335" s="27"/>
      <c r="AO1335" s="28" t="s">
        <v>365</v>
      </c>
      <c r="AP1335" s="51"/>
      <c r="AQ1335" s="51"/>
    </row>
    <row r="1336" spans="1:43" ht="12.65" customHeight="1">
      <c r="A1336" s="13" t="s">
        <v>214</v>
      </c>
      <c r="B1336" s="14" t="s">
        <v>223</v>
      </c>
      <c r="C1336" s="13">
        <v>5</v>
      </c>
      <c r="D1336" s="13" t="s">
        <v>224</v>
      </c>
      <c r="E1336" s="15" t="s">
        <v>2258</v>
      </c>
      <c r="F1336" s="13">
        <v>37387</v>
      </c>
      <c r="G1336" s="13" t="s">
        <v>253</v>
      </c>
      <c r="H1336" s="16">
        <v>45895</v>
      </c>
      <c r="I1336" s="17">
        <v>45895</v>
      </c>
      <c r="J1336" s="18">
        <f t="shared" si="48"/>
        <v>45895</v>
      </c>
      <c r="K1336" s="19">
        <v>0.58298611111111109</v>
      </c>
      <c r="L1336" s="19">
        <v>0.65780092592592587</v>
      </c>
      <c r="M1336" s="20">
        <v>0.70798611111111109</v>
      </c>
      <c r="N1336" s="19">
        <v>0.78280092592592587</v>
      </c>
      <c r="O1336" s="21">
        <f t="shared" si="45"/>
        <v>7.4814814814814778E-2</v>
      </c>
      <c r="P1336" s="13" t="s">
        <v>1095</v>
      </c>
      <c r="Q1336" s="13" t="s">
        <v>254</v>
      </c>
      <c r="R1336" s="22" t="s">
        <v>1096</v>
      </c>
      <c r="S1336" s="22" t="s">
        <v>31</v>
      </c>
      <c r="T1336" s="23" t="s">
        <v>52</v>
      </c>
      <c r="U1336" s="23" t="s">
        <v>50</v>
      </c>
      <c r="V1336" s="22" t="s">
        <v>67</v>
      </c>
      <c r="W1336" s="24" t="s">
        <v>140</v>
      </c>
      <c r="X1336" s="25" t="s">
        <v>69</v>
      </c>
      <c r="Y1336" s="25" t="s">
        <v>114</v>
      </c>
      <c r="Z1336" s="25" t="s">
        <v>65</v>
      </c>
      <c r="AA1336" s="25"/>
      <c r="AB1336" s="26"/>
      <c r="AC1336" s="31"/>
      <c r="AD1336" s="32">
        <v>0</v>
      </c>
      <c r="AE1336" s="32">
        <v>1.5</v>
      </c>
      <c r="AF1336" s="32">
        <v>0.1</v>
      </c>
      <c r="AG1336" s="33">
        <v>0</v>
      </c>
      <c r="AH1336" s="33">
        <v>1.5</v>
      </c>
      <c r="AI1336" s="33">
        <v>0.1</v>
      </c>
      <c r="AJ1336" s="27"/>
      <c r="AK1336" s="27"/>
      <c r="AL1336" s="27">
        <v>0.15</v>
      </c>
      <c r="AM1336" s="27"/>
      <c r="AN1336" s="27"/>
      <c r="AO1336" s="28" t="s">
        <v>365</v>
      </c>
      <c r="AP1336" s="51"/>
      <c r="AQ1336" s="51"/>
    </row>
    <row r="1337" spans="1:43" ht="12.65" customHeight="1">
      <c r="A1337" s="13" t="s">
        <v>214</v>
      </c>
      <c r="B1337" s="14" t="s">
        <v>223</v>
      </c>
      <c r="C1337" s="13">
        <v>5</v>
      </c>
      <c r="D1337" s="13" t="s">
        <v>224</v>
      </c>
      <c r="E1337" s="15" t="s">
        <v>2258</v>
      </c>
      <c r="F1337" s="13">
        <v>37387</v>
      </c>
      <c r="G1337" s="13" t="s">
        <v>253</v>
      </c>
      <c r="H1337" s="16">
        <v>45895</v>
      </c>
      <c r="I1337" s="17">
        <v>45895</v>
      </c>
      <c r="J1337" s="18">
        <f t="shared" si="48"/>
        <v>45895</v>
      </c>
      <c r="K1337" s="19">
        <v>0.65929398148148144</v>
      </c>
      <c r="L1337" s="19">
        <v>0.66487268518518516</v>
      </c>
      <c r="M1337" s="20">
        <v>0.78429398148148144</v>
      </c>
      <c r="N1337" s="19">
        <v>0.78987268518518516</v>
      </c>
      <c r="O1337" s="21">
        <f t="shared" si="45"/>
        <v>5.5787037037037246E-3</v>
      </c>
      <c r="P1337" s="13" t="s">
        <v>52</v>
      </c>
      <c r="Q1337" s="13" t="s">
        <v>254</v>
      </c>
      <c r="R1337" s="22" t="s">
        <v>382</v>
      </c>
      <c r="S1337" s="22" t="s">
        <v>32</v>
      </c>
      <c r="T1337" s="23" t="s">
        <v>52</v>
      </c>
      <c r="U1337" s="23" t="s">
        <v>50</v>
      </c>
      <c r="V1337" s="22" t="s">
        <v>67</v>
      </c>
      <c r="W1337" s="24" t="s">
        <v>157</v>
      </c>
      <c r="X1337" s="25" t="s">
        <v>70</v>
      </c>
      <c r="Y1337" s="25" t="s">
        <v>114</v>
      </c>
      <c r="Z1337" s="25" t="s">
        <v>58</v>
      </c>
      <c r="AA1337" s="25"/>
      <c r="AB1337" s="26"/>
      <c r="AC1337" s="31"/>
      <c r="AD1337" s="32">
        <v>0.1</v>
      </c>
      <c r="AE1337" s="32">
        <v>4.2</v>
      </c>
      <c r="AF1337" s="32">
        <v>0.3</v>
      </c>
      <c r="AG1337" s="33">
        <v>0.1</v>
      </c>
      <c r="AH1337" s="33">
        <v>4.2</v>
      </c>
      <c r="AI1337" s="33">
        <v>0.3</v>
      </c>
      <c r="AJ1337" s="27"/>
      <c r="AK1337" s="27"/>
      <c r="AL1337" s="27">
        <v>0.42000000000000004</v>
      </c>
      <c r="AM1337" s="27"/>
      <c r="AN1337" s="27"/>
      <c r="AO1337" s="28" t="s">
        <v>365</v>
      </c>
      <c r="AP1337" s="51"/>
      <c r="AQ1337" s="51"/>
    </row>
    <row r="1338" spans="1:43" ht="12.65" customHeight="1">
      <c r="A1338" s="13" t="s">
        <v>214</v>
      </c>
      <c r="B1338" s="14" t="s">
        <v>223</v>
      </c>
      <c r="C1338" s="13">
        <v>5</v>
      </c>
      <c r="D1338" s="13" t="s">
        <v>224</v>
      </c>
      <c r="E1338" s="15" t="s">
        <v>2258</v>
      </c>
      <c r="F1338" s="13">
        <v>37387</v>
      </c>
      <c r="G1338" s="13" t="s">
        <v>253</v>
      </c>
      <c r="H1338" s="16">
        <v>45895</v>
      </c>
      <c r="I1338" s="17">
        <v>45895</v>
      </c>
      <c r="J1338" s="18">
        <v>45895</v>
      </c>
      <c r="K1338" s="19">
        <v>0.6663310185185185</v>
      </c>
      <c r="L1338" s="19">
        <v>0.68655092592592593</v>
      </c>
      <c r="M1338" s="20">
        <v>0.7913310185185185</v>
      </c>
      <c r="N1338" s="19">
        <v>0.81155092592592593</v>
      </c>
      <c r="O1338" s="21">
        <f t="shared" si="45"/>
        <v>2.0219907407407423E-2</v>
      </c>
      <c r="P1338" s="13" t="s">
        <v>370</v>
      </c>
      <c r="Q1338" s="13" t="s">
        <v>254</v>
      </c>
      <c r="R1338" s="22" t="s">
        <v>371</v>
      </c>
      <c r="S1338" s="22" t="s">
        <v>33</v>
      </c>
      <c r="T1338" s="23" t="s">
        <v>52</v>
      </c>
      <c r="U1338" s="23"/>
      <c r="V1338" s="22" t="s">
        <v>67</v>
      </c>
      <c r="W1338" s="24" t="s">
        <v>3677</v>
      </c>
      <c r="X1338" s="25" t="s">
        <v>50</v>
      </c>
      <c r="Y1338" s="25" t="s">
        <v>50</v>
      </c>
      <c r="Z1338" s="25" t="s">
        <v>50</v>
      </c>
      <c r="AA1338" s="25"/>
      <c r="AB1338" s="26"/>
      <c r="AC1338" s="31"/>
      <c r="AD1338" s="32">
        <v>0</v>
      </c>
      <c r="AE1338" s="32">
        <v>0</v>
      </c>
      <c r="AF1338" s="32">
        <v>0</v>
      </c>
      <c r="AG1338" s="33">
        <v>0</v>
      </c>
      <c r="AH1338" s="33">
        <v>0</v>
      </c>
      <c r="AI1338" s="33">
        <v>0</v>
      </c>
      <c r="AJ1338" s="27"/>
      <c r="AK1338" s="27"/>
      <c r="AL1338" s="27">
        <v>7.5000000000000011E-2</v>
      </c>
      <c r="AM1338" s="27"/>
      <c r="AN1338" s="27"/>
      <c r="AO1338" s="28" t="s">
        <v>365</v>
      </c>
      <c r="AP1338" s="51"/>
      <c r="AQ1338" s="51"/>
    </row>
    <row r="1339" spans="1:43" ht="12.65" customHeight="1">
      <c r="A1339" s="13" t="s">
        <v>214</v>
      </c>
      <c r="B1339" s="14" t="s">
        <v>223</v>
      </c>
      <c r="C1339" s="13">
        <v>5</v>
      </c>
      <c r="D1339" s="13" t="s">
        <v>224</v>
      </c>
      <c r="E1339" s="15" t="s">
        <v>2258</v>
      </c>
      <c r="F1339" s="13">
        <v>37387</v>
      </c>
      <c r="G1339" s="13" t="s">
        <v>253</v>
      </c>
      <c r="H1339" s="16">
        <v>45895</v>
      </c>
      <c r="I1339" s="17">
        <v>45895</v>
      </c>
      <c r="J1339" s="18">
        <f>I1339</f>
        <v>45895</v>
      </c>
      <c r="K1339" s="19">
        <v>0.68747685185185181</v>
      </c>
      <c r="L1339" s="19">
        <v>0.76621527777777787</v>
      </c>
      <c r="M1339" s="20">
        <v>0.81247685185185181</v>
      </c>
      <c r="N1339" s="19">
        <v>0.89121527777777787</v>
      </c>
      <c r="O1339" s="21">
        <f t="shared" si="45"/>
        <v>7.8738425925926059E-2</v>
      </c>
      <c r="P1339" s="13" t="s">
        <v>1332</v>
      </c>
      <c r="Q1339" s="13" t="s">
        <v>254</v>
      </c>
      <c r="R1339" s="22" t="s">
        <v>1333</v>
      </c>
      <c r="S1339" s="22" t="s">
        <v>31</v>
      </c>
      <c r="T1339" s="23" t="s">
        <v>52</v>
      </c>
      <c r="U1339" s="23" t="s">
        <v>50</v>
      </c>
      <c r="V1339" s="22" t="s">
        <v>67</v>
      </c>
      <c r="W1339" s="24" t="s">
        <v>144</v>
      </c>
      <c r="X1339" s="25" t="s">
        <v>84</v>
      </c>
      <c r="Y1339" s="25" t="s">
        <v>114</v>
      </c>
      <c r="Z1339" s="25" t="s">
        <v>62</v>
      </c>
      <c r="AA1339" s="25"/>
      <c r="AB1339" s="26"/>
      <c r="AC1339" s="31"/>
      <c r="AD1339" s="32">
        <v>0</v>
      </c>
      <c r="AE1339" s="32">
        <v>0.3</v>
      </c>
      <c r="AF1339" s="32">
        <v>0</v>
      </c>
      <c r="AG1339" s="33">
        <v>0</v>
      </c>
      <c r="AH1339" s="33">
        <v>0.3</v>
      </c>
      <c r="AI1339" s="33">
        <v>0</v>
      </c>
      <c r="AJ1339" s="27"/>
      <c r="AK1339" s="27"/>
      <c r="AL1339" s="27">
        <v>7.5000000000000011E-2</v>
      </c>
      <c r="AM1339" s="27"/>
      <c r="AN1339" s="27"/>
      <c r="AO1339" s="28" t="s">
        <v>365</v>
      </c>
      <c r="AP1339" s="51"/>
      <c r="AQ1339" s="51"/>
    </row>
    <row r="1340" spans="1:43" ht="12.65" customHeight="1">
      <c r="A1340" s="13" t="s">
        <v>214</v>
      </c>
      <c r="B1340" s="14" t="s">
        <v>223</v>
      </c>
      <c r="C1340" s="13">
        <v>5</v>
      </c>
      <c r="D1340" s="13" t="s">
        <v>224</v>
      </c>
      <c r="E1340" s="15" t="s">
        <v>2258</v>
      </c>
      <c r="F1340" s="13">
        <v>37387</v>
      </c>
      <c r="G1340" s="13" t="s">
        <v>253</v>
      </c>
      <c r="H1340" s="16">
        <v>45895</v>
      </c>
      <c r="I1340" s="17">
        <v>45895</v>
      </c>
      <c r="J1340" s="18">
        <v>45895</v>
      </c>
      <c r="K1340" s="19">
        <v>0.77834490740740747</v>
      </c>
      <c r="L1340" s="19">
        <v>0.78255787037037039</v>
      </c>
      <c r="M1340" s="20">
        <v>0.90334490740740747</v>
      </c>
      <c r="N1340" s="19">
        <v>0.90755787037037039</v>
      </c>
      <c r="O1340" s="21">
        <f t="shared" si="45"/>
        <v>4.2129629629629184E-3</v>
      </c>
      <c r="P1340" s="13" t="s">
        <v>52</v>
      </c>
      <c r="Q1340" s="13" t="s">
        <v>254</v>
      </c>
      <c r="R1340" s="22" t="s">
        <v>382</v>
      </c>
      <c r="S1340" s="22" t="s">
        <v>33</v>
      </c>
      <c r="T1340" s="23" t="s">
        <v>211</v>
      </c>
      <c r="U1340" s="23" t="s">
        <v>50</v>
      </c>
      <c r="V1340" s="22" t="s">
        <v>212</v>
      </c>
      <c r="W1340" s="24" t="s">
        <v>3677</v>
      </c>
      <c r="X1340" s="25" t="s">
        <v>50</v>
      </c>
      <c r="Y1340" s="25" t="s">
        <v>50</v>
      </c>
      <c r="Z1340" s="25" t="s">
        <v>50</v>
      </c>
      <c r="AA1340" s="25"/>
      <c r="AB1340" s="26"/>
      <c r="AC1340" s="31"/>
      <c r="AD1340" s="32">
        <v>0</v>
      </c>
      <c r="AE1340" s="32">
        <v>0</v>
      </c>
      <c r="AF1340" s="32">
        <v>0</v>
      </c>
      <c r="AG1340" s="33">
        <v>0</v>
      </c>
      <c r="AH1340" s="33">
        <v>0</v>
      </c>
      <c r="AI1340" s="33">
        <v>0</v>
      </c>
      <c r="AJ1340" s="27"/>
      <c r="AK1340" s="27"/>
      <c r="AL1340" s="27">
        <v>7.5000000000000011E-2</v>
      </c>
      <c r="AM1340" s="27"/>
      <c r="AN1340" s="27"/>
      <c r="AO1340" s="28" t="s">
        <v>365</v>
      </c>
      <c r="AP1340" s="51"/>
      <c r="AQ1340" s="51"/>
    </row>
    <row r="1341" spans="1:43" ht="12.65" customHeight="1">
      <c r="A1341" s="13" t="s">
        <v>214</v>
      </c>
      <c r="B1341" s="14" t="s">
        <v>223</v>
      </c>
      <c r="C1341" s="13">
        <v>5</v>
      </c>
      <c r="D1341" s="13" t="s">
        <v>224</v>
      </c>
      <c r="E1341" s="15" t="s">
        <v>2258</v>
      </c>
      <c r="F1341" s="13">
        <v>37387</v>
      </c>
      <c r="G1341" s="13" t="s">
        <v>253</v>
      </c>
      <c r="H1341" s="16">
        <v>45895</v>
      </c>
      <c r="I1341" s="17">
        <v>45895</v>
      </c>
      <c r="J1341" s="18">
        <f>I1341</f>
        <v>45895</v>
      </c>
      <c r="K1341" s="19">
        <v>0.78271990740740738</v>
      </c>
      <c r="L1341" s="19">
        <v>0.90949074074074077</v>
      </c>
      <c r="M1341" s="20">
        <v>0.90771990740740738</v>
      </c>
      <c r="N1341" s="19">
        <v>3.4490740740740738E-2</v>
      </c>
      <c r="O1341" s="21">
        <f t="shared" si="45"/>
        <v>0.12677083333333328</v>
      </c>
      <c r="P1341" s="13" t="s">
        <v>1334</v>
      </c>
      <c r="Q1341" s="13" t="s">
        <v>254</v>
      </c>
      <c r="R1341" s="22" t="s">
        <v>1335</v>
      </c>
      <c r="S1341" s="22" t="s">
        <v>29</v>
      </c>
      <c r="T1341" s="23" t="s">
        <v>211</v>
      </c>
      <c r="U1341" s="23" t="s">
        <v>50</v>
      </c>
      <c r="V1341" s="22" t="s">
        <v>212</v>
      </c>
      <c r="W1341" s="24" t="s">
        <v>209</v>
      </c>
      <c r="X1341" s="25" t="s">
        <v>117</v>
      </c>
      <c r="Y1341" s="25" t="s">
        <v>114</v>
      </c>
      <c r="Z1341" s="25" t="s">
        <v>83</v>
      </c>
      <c r="AA1341" s="25"/>
      <c r="AB1341" s="26"/>
      <c r="AC1341" s="31"/>
      <c r="AD1341" s="32">
        <v>0</v>
      </c>
      <c r="AE1341" s="32">
        <v>1.3</v>
      </c>
      <c r="AF1341" s="32">
        <v>0.1</v>
      </c>
      <c r="AG1341" s="33">
        <v>0</v>
      </c>
      <c r="AH1341" s="33">
        <v>1.3</v>
      </c>
      <c r="AI1341" s="33">
        <v>0.1</v>
      </c>
      <c r="AJ1341" s="27"/>
      <c r="AK1341" s="27"/>
      <c r="AL1341" s="27">
        <v>0.18000000000000002</v>
      </c>
      <c r="AM1341" s="27"/>
      <c r="AN1341" s="27"/>
      <c r="AO1341" s="28" t="s">
        <v>365</v>
      </c>
      <c r="AP1341" s="51"/>
      <c r="AQ1341" s="51"/>
    </row>
    <row r="1342" spans="1:43" ht="12.65" customHeight="1">
      <c r="A1342" s="13" t="s">
        <v>214</v>
      </c>
      <c r="B1342" s="14" t="s">
        <v>223</v>
      </c>
      <c r="C1342" s="13">
        <v>5</v>
      </c>
      <c r="D1342" s="13" t="s">
        <v>224</v>
      </c>
      <c r="E1342" s="15" t="s">
        <v>2258</v>
      </c>
      <c r="F1342" s="13">
        <v>37387</v>
      </c>
      <c r="G1342" s="13" t="s">
        <v>253</v>
      </c>
      <c r="H1342" s="16">
        <v>45895</v>
      </c>
      <c r="I1342" s="17">
        <v>45896</v>
      </c>
      <c r="J1342" s="18">
        <v>45896</v>
      </c>
      <c r="K1342" s="19">
        <v>0.91659722222222217</v>
      </c>
      <c r="L1342" s="19">
        <v>0.93668981481481484</v>
      </c>
      <c r="M1342" s="20">
        <v>4.1597222222222223E-2</v>
      </c>
      <c r="N1342" s="19">
        <v>6.1689814814814815E-2</v>
      </c>
      <c r="O1342" s="21">
        <f t="shared" si="45"/>
        <v>2.0092592592592592E-2</v>
      </c>
      <c r="P1342" s="13" t="s">
        <v>370</v>
      </c>
      <c r="Q1342" s="13" t="s">
        <v>254</v>
      </c>
      <c r="R1342" s="22" t="s">
        <v>371</v>
      </c>
      <c r="S1342" s="22" t="s">
        <v>33</v>
      </c>
      <c r="T1342" s="23" t="s">
        <v>52</v>
      </c>
      <c r="U1342" s="23"/>
      <c r="V1342" s="22" t="s">
        <v>67</v>
      </c>
      <c r="W1342" s="24" t="s">
        <v>3677</v>
      </c>
      <c r="X1342" s="25" t="s">
        <v>50</v>
      </c>
      <c r="Y1342" s="25" t="s">
        <v>50</v>
      </c>
      <c r="Z1342" s="25" t="s">
        <v>50</v>
      </c>
      <c r="AA1342" s="25"/>
      <c r="AB1342" s="26"/>
      <c r="AC1342" s="31"/>
      <c r="AD1342" s="32">
        <v>0</v>
      </c>
      <c r="AE1342" s="32">
        <v>0</v>
      </c>
      <c r="AF1342" s="32">
        <v>0</v>
      </c>
      <c r="AG1342" s="33">
        <v>0</v>
      </c>
      <c r="AH1342" s="33">
        <v>0</v>
      </c>
      <c r="AI1342" s="33">
        <v>0</v>
      </c>
      <c r="AJ1342" s="27"/>
      <c r="AK1342" s="27"/>
      <c r="AL1342" s="27">
        <v>0.06</v>
      </c>
      <c r="AM1342" s="27"/>
      <c r="AN1342" s="27"/>
      <c r="AO1342" s="28" t="s">
        <v>365</v>
      </c>
      <c r="AP1342" s="51"/>
      <c r="AQ1342" s="51"/>
    </row>
    <row r="1343" spans="1:43" ht="12.65" customHeight="1">
      <c r="A1343" s="13" t="s">
        <v>214</v>
      </c>
      <c r="B1343" s="14" t="s">
        <v>223</v>
      </c>
      <c r="C1343" s="13">
        <v>5</v>
      </c>
      <c r="D1343" s="13" t="s">
        <v>224</v>
      </c>
      <c r="E1343" s="15" t="s">
        <v>2258</v>
      </c>
      <c r="F1343" s="13">
        <v>37387</v>
      </c>
      <c r="G1343" s="13" t="s">
        <v>253</v>
      </c>
      <c r="H1343" s="16">
        <v>45896</v>
      </c>
      <c r="I1343" s="17">
        <v>45896</v>
      </c>
      <c r="J1343" s="18">
        <f t="shared" ref="J1343:J1348" si="49">I1343</f>
        <v>45896</v>
      </c>
      <c r="K1343" s="19">
        <v>0.24252314814814815</v>
      </c>
      <c r="L1343" s="19">
        <v>0.24862268518518518</v>
      </c>
      <c r="M1343" s="20">
        <v>0.36752314814814813</v>
      </c>
      <c r="N1343" s="19">
        <v>0.37362268518518521</v>
      </c>
      <c r="O1343" s="21">
        <f t="shared" si="45"/>
        <v>6.0995370370370838E-3</v>
      </c>
      <c r="P1343" s="13" t="s">
        <v>52</v>
      </c>
      <c r="Q1343" s="13" t="s">
        <v>254</v>
      </c>
      <c r="R1343" s="22" t="s">
        <v>382</v>
      </c>
      <c r="S1343" s="22" t="s">
        <v>32</v>
      </c>
      <c r="T1343" s="23" t="s">
        <v>211</v>
      </c>
      <c r="U1343" s="23" t="s">
        <v>50</v>
      </c>
      <c r="V1343" s="22" t="s">
        <v>212</v>
      </c>
      <c r="W1343" s="24" t="s">
        <v>209</v>
      </c>
      <c r="X1343" s="25" t="s">
        <v>117</v>
      </c>
      <c r="Y1343" s="25" t="s">
        <v>114</v>
      </c>
      <c r="Z1343" s="25" t="s">
        <v>83</v>
      </c>
      <c r="AA1343" s="25"/>
      <c r="AB1343" s="26"/>
      <c r="AC1343" s="31"/>
      <c r="AD1343" s="32">
        <v>0</v>
      </c>
      <c r="AE1343" s="32">
        <v>0</v>
      </c>
      <c r="AF1343" s="32">
        <v>0</v>
      </c>
      <c r="AG1343" s="33">
        <v>0</v>
      </c>
      <c r="AH1343" s="33">
        <v>0</v>
      </c>
      <c r="AI1343" s="33">
        <v>0</v>
      </c>
      <c r="AJ1343" s="27"/>
      <c r="AK1343" s="27"/>
      <c r="AL1343" s="27">
        <v>0.06</v>
      </c>
      <c r="AM1343" s="27"/>
      <c r="AN1343" s="27"/>
      <c r="AO1343" s="28" t="s">
        <v>365</v>
      </c>
      <c r="AP1343" s="51"/>
      <c r="AQ1343" s="51"/>
    </row>
    <row r="1344" spans="1:43" ht="12.65" customHeight="1">
      <c r="A1344" s="13" t="s">
        <v>214</v>
      </c>
      <c r="B1344" s="14" t="s">
        <v>223</v>
      </c>
      <c r="C1344" s="13">
        <v>5</v>
      </c>
      <c r="D1344" s="13" t="s">
        <v>224</v>
      </c>
      <c r="E1344" s="15" t="s">
        <v>2258</v>
      </c>
      <c r="F1344" s="13">
        <v>37387</v>
      </c>
      <c r="G1344" s="13" t="s">
        <v>253</v>
      </c>
      <c r="H1344" s="16">
        <v>45896</v>
      </c>
      <c r="I1344" s="17">
        <v>45896</v>
      </c>
      <c r="J1344" s="18">
        <f t="shared" si="49"/>
        <v>45896</v>
      </c>
      <c r="K1344" s="19">
        <v>0.32704861111111111</v>
      </c>
      <c r="L1344" s="19">
        <v>0.3326157407407408</v>
      </c>
      <c r="M1344" s="20">
        <v>0.45204861111111111</v>
      </c>
      <c r="N1344" s="19">
        <v>0.4576157407407408</v>
      </c>
      <c r="O1344" s="21">
        <f t="shared" si="45"/>
        <v>5.5671296296296857E-3</v>
      </c>
      <c r="P1344" s="13" t="s">
        <v>52</v>
      </c>
      <c r="Q1344" s="13" t="s">
        <v>254</v>
      </c>
      <c r="R1344" s="22" t="s">
        <v>382</v>
      </c>
      <c r="S1344" s="22" t="s">
        <v>32</v>
      </c>
      <c r="T1344" s="23" t="s">
        <v>52</v>
      </c>
      <c r="U1344" s="23" t="s">
        <v>50</v>
      </c>
      <c r="V1344" s="22" t="s">
        <v>67</v>
      </c>
      <c r="W1344" s="24" t="s">
        <v>157</v>
      </c>
      <c r="X1344" s="25" t="s">
        <v>70</v>
      </c>
      <c r="Y1344" s="25" t="s">
        <v>114</v>
      </c>
      <c r="Z1344" s="25" t="s">
        <v>58</v>
      </c>
      <c r="AA1344" s="25"/>
      <c r="AB1344" s="26"/>
      <c r="AC1344" s="31"/>
      <c r="AD1344" s="32">
        <v>0</v>
      </c>
      <c r="AE1344" s="32">
        <v>0</v>
      </c>
      <c r="AF1344" s="32">
        <v>0</v>
      </c>
      <c r="AG1344" s="33">
        <v>0</v>
      </c>
      <c r="AH1344" s="33">
        <v>0</v>
      </c>
      <c r="AI1344" s="33">
        <v>0</v>
      </c>
      <c r="AJ1344" s="27"/>
      <c r="AK1344" s="27"/>
      <c r="AL1344" s="27">
        <v>0.06</v>
      </c>
      <c r="AM1344" s="27"/>
      <c r="AN1344" s="27"/>
      <c r="AO1344" s="28" t="s">
        <v>365</v>
      </c>
      <c r="AP1344" s="51"/>
      <c r="AQ1344" s="51"/>
    </row>
    <row r="1345" spans="1:43" ht="12.65" customHeight="1">
      <c r="A1345" s="13" t="s">
        <v>214</v>
      </c>
      <c r="B1345" s="14" t="s">
        <v>223</v>
      </c>
      <c r="C1345" s="13">
        <v>5</v>
      </c>
      <c r="D1345" s="13" t="s">
        <v>224</v>
      </c>
      <c r="E1345" s="15" t="s">
        <v>2258</v>
      </c>
      <c r="F1345" s="13">
        <v>37387</v>
      </c>
      <c r="G1345" s="13" t="s">
        <v>253</v>
      </c>
      <c r="H1345" s="16">
        <v>45896</v>
      </c>
      <c r="I1345" s="17">
        <v>45896</v>
      </c>
      <c r="J1345" s="18">
        <f t="shared" si="49"/>
        <v>45896</v>
      </c>
      <c r="K1345" s="19">
        <v>0.33341435185185181</v>
      </c>
      <c r="L1345" s="19">
        <v>0.45241898148148146</v>
      </c>
      <c r="M1345" s="20">
        <v>0.45841435185185181</v>
      </c>
      <c r="N1345" s="19">
        <v>0.57741898148148141</v>
      </c>
      <c r="O1345" s="21">
        <f t="shared" ref="O1345:O1408" si="50">IF(N1345&gt;M1345,N1345-M1345,(N1345+1)-M1345)</f>
        <v>0.1190046296296296</v>
      </c>
      <c r="P1345" s="13" t="s">
        <v>1336</v>
      </c>
      <c r="Q1345" s="13" t="s">
        <v>254</v>
      </c>
      <c r="R1345" s="22" t="s">
        <v>1337</v>
      </c>
      <c r="S1345" s="22" t="s">
        <v>31</v>
      </c>
      <c r="T1345" s="23" t="s">
        <v>211</v>
      </c>
      <c r="U1345" s="23" t="s">
        <v>50</v>
      </c>
      <c r="V1345" s="22" t="s">
        <v>212</v>
      </c>
      <c r="W1345" s="24" t="s">
        <v>209</v>
      </c>
      <c r="X1345" s="25" t="s">
        <v>117</v>
      </c>
      <c r="Y1345" s="25" t="s">
        <v>114</v>
      </c>
      <c r="Z1345" s="25" t="s">
        <v>83</v>
      </c>
      <c r="AA1345" s="25"/>
      <c r="AB1345" s="26"/>
      <c r="AC1345" s="31"/>
      <c r="AD1345" s="32">
        <v>0</v>
      </c>
      <c r="AE1345" s="32">
        <v>1.6</v>
      </c>
      <c r="AF1345" s="32">
        <v>0.2</v>
      </c>
      <c r="AG1345" s="33">
        <v>0</v>
      </c>
      <c r="AH1345" s="33">
        <v>1.5</v>
      </c>
      <c r="AI1345" s="33">
        <v>0.2</v>
      </c>
      <c r="AJ1345" s="27"/>
      <c r="AK1345" s="27"/>
      <c r="AL1345" s="27">
        <v>0.16000000000000003</v>
      </c>
      <c r="AM1345" s="27"/>
      <c r="AN1345" s="27"/>
      <c r="AO1345" s="28" t="s">
        <v>365</v>
      </c>
      <c r="AP1345" s="51"/>
      <c r="AQ1345" s="51"/>
    </row>
    <row r="1346" spans="1:43" ht="12.65" customHeight="1">
      <c r="A1346" s="13" t="s">
        <v>214</v>
      </c>
      <c r="B1346" s="14" t="s">
        <v>223</v>
      </c>
      <c r="C1346" s="13">
        <v>5</v>
      </c>
      <c r="D1346" s="13" t="s">
        <v>224</v>
      </c>
      <c r="E1346" s="15" t="s">
        <v>2258</v>
      </c>
      <c r="F1346" s="13">
        <v>37387</v>
      </c>
      <c r="G1346" s="13" t="s">
        <v>253</v>
      </c>
      <c r="H1346" s="16">
        <v>45896</v>
      </c>
      <c r="I1346" s="17">
        <v>45896</v>
      </c>
      <c r="J1346" s="18">
        <f t="shared" si="49"/>
        <v>45896</v>
      </c>
      <c r="K1346" s="19">
        <v>0.45340277777777777</v>
      </c>
      <c r="L1346" s="19">
        <v>0.4570717592592593</v>
      </c>
      <c r="M1346" s="20">
        <v>0.57840277777777771</v>
      </c>
      <c r="N1346" s="19">
        <v>0.58207175925925914</v>
      </c>
      <c r="O1346" s="21">
        <f t="shared" si="50"/>
        <v>3.6689814814814259E-3</v>
      </c>
      <c r="P1346" s="13" t="s">
        <v>52</v>
      </c>
      <c r="Q1346" s="13" t="s">
        <v>254</v>
      </c>
      <c r="R1346" s="22" t="s">
        <v>382</v>
      </c>
      <c r="S1346" s="22" t="s">
        <v>32</v>
      </c>
      <c r="T1346" s="23" t="s">
        <v>52</v>
      </c>
      <c r="U1346" s="23" t="s">
        <v>50</v>
      </c>
      <c r="V1346" s="22" t="s">
        <v>67</v>
      </c>
      <c r="W1346" s="24" t="s">
        <v>157</v>
      </c>
      <c r="X1346" s="25" t="s">
        <v>70</v>
      </c>
      <c r="Y1346" s="25" t="s">
        <v>114</v>
      </c>
      <c r="Z1346" s="25" t="s">
        <v>58</v>
      </c>
      <c r="AA1346" s="25"/>
      <c r="AB1346" s="26"/>
      <c r="AC1346" s="31"/>
      <c r="AD1346" s="32">
        <v>0</v>
      </c>
      <c r="AE1346" s="32">
        <v>0</v>
      </c>
      <c r="AF1346" s="32">
        <v>0</v>
      </c>
      <c r="AG1346" s="33">
        <v>0</v>
      </c>
      <c r="AH1346" s="33">
        <v>0</v>
      </c>
      <c r="AI1346" s="33">
        <v>0</v>
      </c>
      <c r="AJ1346" s="27"/>
      <c r="AK1346" s="27"/>
      <c r="AL1346" s="27">
        <v>0.06</v>
      </c>
      <c r="AM1346" s="27"/>
      <c r="AN1346" s="27"/>
      <c r="AO1346" s="28" t="s">
        <v>365</v>
      </c>
      <c r="AP1346" s="51"/>
      <c r="AQ1346" s="51"/>
    </row>
    <row r="1347" spans="1:43" ht="12.65" customHeight="1">
      <c r="A1347" s="13" t="s">
        <v>214</v>
      </c>
      <c r="B1347" s="14" t="s">
        <v>223</v>
      </c>
      <c r="C1347" s="13">
        <v>5</v>
      </c>
      <c r="D1347" s="13" t="s">
        <v>224</v>
      </c>
      <c r="E1347" s="15" t="s">
        <v>2258</v>
      </c>
      <c r="F1347" s="13">
        <v>37387</v>
      </c>
      <c r="G1347" s="13" t="s">
        <v>253</v>
      </c>
      <c r="H1347" s="16">
        <v>45896</v>
      </c>
      <c r="I1347" s="17">
        <v>45896</v>
      </c>
      <c r="J1347" s="18">
        <f t="shared" si="49"/>
        <v>45896</v>
      </c>
      <c r="K1347" s="19">
        <v>0.53416666666666668</v>
      </c>
      <c r="L1347" s="19">
        <v>0.5404282407407407</v>
      </c>
      <c r="M1347" s="20">
        <v>0.65916666666666668</v>
      </c>
      <c r="N1347" s="19">
        <v>0.6654282407407407</v>
      </c>
      <c r="O1347" s="21">
        <f t="shared" si="50"/>
        <v>6.2615740740740167E-3</v>
      </c>
      <c r="P1347" s="13" t="s">
        <v>52</v>
      </c>
      <c r="Q1347" s="13" t="s">
        <v>254</v>
      </c>
      <c r="R1347" s="22" t="s">
        <v>382</v>
      </c>
      <c r="S1347" s="22" t="s">
        <v>32</v>
      </c>
      <c r="T1347" s="23" t="s">
        <v>211</v>
      </c>
      <c r="U1347" s="23" t="s">
        <v>50</v>
      </c>
      <c r="V1347" s="22" t="s">
        <v>212</v>
      </c>
      <c r="W1347" s="24" t="s">
        <v>209</v>
      </c>
      <c r="X1347" s="25" t="s">
        <v>117</v>
      </c>
      <c r="Y1347" s="25" t="s">
        <v>114</v>
      </c>
      <c r="Z1347" s="25" t="s">
        <v>83</v>
      </c>
      <c r="AA1347" s="25"/>
      <c r="AB1347" s="26"/>
      <c r="AC1347" s="31"/>
      <c r="AD1347" s="32">
        <v>0</v>
      </c>
      <c r="AE1347" s="32">
        <v>0</v>
      </c>
      <c r="AF1347" s="32">
        <v>0</v>
      </c>
      <c r="AG1347" s="33">
        <v>0</v>
      </c>
      <c r="AH1347" s="33">
        <v>0</v>
      </c>
      <c r="AI1347" s="33">
        <v>0</v>
      </c>
      <c r="AJ1347" s="27"/>
      <c r="AK1347" s="27"/>
      <c r="AL1347" s="27">
        <v>0.06</v>
      </c>
      <c r="AM1347" s="27"/>
      <c r="AN1347" s="27"/>
      <c r="AO1347" s="28" t="s">
        <v>365</v>
      </c>
      <c r="AP1347" s="51"/>
      <c r="AQ1347" s="51"/>
    </row>
    <row r="1348" spans="1:43" ht="12.65" customHeight="1">
      <c r="A1348" s="13" t="s">
        <v>214</v>
      </c>
      <c r="B1348" s="14" t="s">
        <v>223</v>
      </c>
      <c r="C1348" s="13">
        <v>5</v>
      </c>
      <c r="D1348" s="13" t="s">
        <v>224</v>
      </c>
      <c r="E1348" s="15" t="s">
        <v>2258</v>
      </c>
      <c r="F1348" s="13">
        <v>37387</v>
      </c>
      <c r="G1348" s="13" t="s">
        <v>253</v>
      </c>
      <c r="H1348" s="16">
        <v>45896</v>
      </c>
      <c r="I1348" s="17">
        <v>45896</v>
      </c>
      <c r="J1348" s="18">
        <f t="shared" si="49"/>
        <v>45896</v>
      </c>
      <c r="K1348" s="19">
        <v>0.54174768518518512</v>
      </c>
      <c r="L1348" s="19">
        <v>0.62434027777777779</v>
      </c>
      <c r="M1348" s="20">
        <v>0.66674768518518512</v>
      </c>
      <c r="N1348" s="19">
        <v>0.74934027777777779</v>
      </c>
      <c r="O1348" s="21">
        <f t="shared" si="50"/>
        <v>8.2592592592592662E-2</v>
      </c>
      <c r="P1348" s="13" t="s">
        <v>644</v>
      </c>
      <c r="Q1348" s="13" t="s">
        <v>254</v>
      </c>
      <c r="R1348" s="22" t="s">
        <v>645</v>
      </c>
      <c r="S1348" s="22" t="s">
        <v>31</v>
      </c>
      <c r="T1348" s="23" t="s">
        <v>52</v>
      </c>
      <c r="U1348" s="23" t="s">
        <v>50</v>
      </c>
      <c r="V1348" s="22" t="s">
        <v>67</v>
      </c>
      <c r="W1348" s="24" t="s">
        <v>131</v>
      </c>
      <c r="X1348" s="25" t="s">
        <v>73</v>
      </c>
      <c r="Y1348" s="25" t="s">
        <v>114</v>
      </c>
      <c r="Z1348" s="25" t="s">
        <v>56</v>
      </c>
      <c r="AA1348" s="25"/>
      <c r="AB1348" s="26"/>
      <c r="AC1348" s="31"/>
      <c r="AD1348" s="32">
        <v>0</v>
      </c>
      <c r="AE1348" s="32">
        <v>0</v>
      </c>
      <c r="AF1348" s="32">
        <v>0</v>
      </c>
      <c r="AG1348" s="33">
        <v>0</v>
      </c>
      <c r="AH1348" s="33">
        <v>0</v>
      </c>
      <c r="AI1348" s="33">
        <v>0</v>
      </c>
      <c r="AJ1348" s="27"/>
      <c r="AK1348" s="27"/>
      <c r="AL1348" s="27">
        <v>0.06</v>
      </c>
      <c r="AM1348" s="27"/>
      <c r="AN1348" s="27"/>
      <c r="AO1348" s="28" t="s">
        <v>365</v>
      </c>
      <c r="AP1348" s="51"/>
      <c r="AQ1348" s="51"/>
    </row>
    <row r="1349" spans="1:43" ht="12.65" customHeight="1">
      <c r="A1349" s="13" t="s">
        <v>214</v>
      </c>
      <c r="B1349" s="14" t="s">
        <v>223</v>
      </c>
      <c r="C1349" s="13">
        <v>5</v>
      </c>
      <c r="D1349" s="13" t="s">
        <v>224</v>
      </c>
      <c r="E1349" s="15" t="s">
        <v>2258</v>
      </c>
      <c r="F1349" s="13">
        <v>37387</v>
      </c>
      <c r="G1349" s="13" t="s">
        <v>253</v>
      </c>
      <c r="H1349" s="16">
        <v>45896</v>
      </c>
      <c r="I1349" s="17">
        <v>45896</v>
      </c>
      <c r="J1349" s="18">
        <v>45896</v>
      </c>
      <c r="K1349" s="19">
        <v>0.62506944444444446</v>
      </c>
      <c r="L1349" s="19">
        <v>0.6643634259259259</v>
      </c>
      <c r="M1349" s="20">
        <v>0.75006944444444446</v>
      </c>
      <c r="N1349" s="19">
        <v>0.7893634259259259</v>
      </c>
      <c r="O1349" s="21">
        <f t="shared" si="50"/>
        <v>3.9293981481481444E-2</v>
      </c>
      <c r="P1349" s="13" t="s">
        <v>531</v>
      </c>
      <c r="Q1349" s="13" t="s">
        <v>254</v>
      </c>
      <c r="R1349" s="22" t="s">
        <v>532</v>
      </c>
      <c r="S1349" s="22" t="s">
        <v>33</v>
      </c>
      <c r="T1349" s="23" t="s">
        <v>52</v>
      </c>
      <c r="U1349" s="23"/>
      <c r="V1349" s="22" t="s">
        <v>67</v>
      </c>
      <c r="W1349" s="24" t="s">
        <v>3677</v>
      </c>
      <c r="X1349" s="25" t="s">
        <v>50</v>
      </c>
      <c r="Y1349" s="25" t="s">
        <v>50</v>
      </c>
      <c r="Z1349" s="25" t="s">
        <v>50</v>
      </c>
      <c r="AA1349" s="25"/>
      <c r="AB1349" s="26"/>
      <c r="AC1349" s="31"/>
      <c r="AD1349" s="32">
        <v>0</v>
      </c>
      <c r="AE1349" s="32">
        <v>0.3</v>
      </c>
      <c r="AF1349" s="32">
        <v>0</v>
      </c>
      <c r="AG1349" s="33">
        <v>0</v>
      </c>
      <c r="AH1349" s="33">
        <v>0.3</v>
      </c>
      <c r="AI1349" s="33">
        <v>0</v>
      </c>
      <c r="AJ1349" s="27"/>
      <c r="AK1349" s="27"/>
      <c r="AL1349" s="27">
        <v>7.5000000000000011E-2</v>
      </c>
      <c r="AM1349" s="27"/>
      <c r="AN1349" s="27"/>
      <c r="AO1349" s="28" t="s">
        <v>365</v>
      </c>
      <c r="AP1349" s="51"/>
      <c r="AQ1349" s="51"/>
    </row>
    <row r="1350" spans="1:43" ht="12.65" customHeight="1">
      <c r="A1350" s="13" t="s">
        <v>214</v>
      </c>
      <c r="B1350" s="14" t="s">
        <v>223</v>
      </c>
      <c r="C1350" s="13">
        <v>5</v>
      </c>
      <c r="D1350" s="13" t="s">
        <v>224</v>
      </c>
      <c r="E1350" s="15" t="s">
        <v>2258</v>
      </c>
      <c r="F1350" s="13">
        <v>37387</v>
      </c>
      <c r="G1350" s="13" t="s">
        <v>253</v>
      </c>
      <c r="H1350" s="16">
        <v>45896</v>
      </c>
      <c r="I1350" s="17">
        <v>45896</v>
      </c>
      <c r="J1350" s="18">
        <f>I1350</f>
        <v>45896</v>
      </c>
      <c r="K1350" s="19">
        <v>0.66590277777777773</v>
      </c>
      <c r="L1350" s="19">
        <v>0.73840277777777785</v>
      </c>
      <c r="M1350" s="20">
        <v>0.79090277777777773</v>
      </c>
      <c r="N1350" s="19">
        <v>0.86340277777777785</v>
      </c>
      <c r="O1350" s="21">
        <f t="shared" si="50"/>
        <v>7.250000000000012E-2</v>
      </c>
      <c r="P1350" s="13" t="s">
        <v>1330</v>
      </c>
      <c r="Q1350" s="13" t="s">
        <v>254</v>
      </c>
      <c r="R1350" s="22" t="s">
        <v>1331</v>
      </c>
      <c r="S1350" s="22" t="s">
        <v>31</v>
      </c>
      <c r="T1350" s="23" t="s">
        <v>52</v>
      </c>
      <c r="U1350" s="23" t="s">
        <v>50</v>
      </c>
      <c r="V1350" s="22" t="s">
        <v>67</v>
      </c>
      <c r="W1350" s="24" t="s">
        <v>141</v>
      </c>
      <c r="X1350" s="25" t="s">
        <v>54</v>
      </c>
      <c r="Y1350" s="25" t="s">
        <v>114</v>
      </c>
      <c r="Z1350" s="25" t="s">
        <v>74</v>
      </c>
      <c r="AA1350" s="25"/>
      <c r="AB1350" s="26"/>
      <c r="AC1350" s="31"/>
      <c r="AD1350" s="32">
        <v>0</v>
      </c>
      <c r="AE1350" s="32">
        <v>0.1</v>
      </c>
      <c r="AF1350" s="32">
        <v>0</v>
      </c>
      <c r="AG1350" s="33">
        <v>0</v>
      </c>
      <c r="AH1350" s="33">
        <v>0.1</v>
      </c>
      <c r="AI1350" s="33">
        <v>0</v>
      </c>
      <c r="AJ1350" s="27"/>
      <c r="AK1350" s="27"/>
      <c r="AL1350" s="27">
        <v>7.5000000000000011E-2</v>
      </c>
      <c r="AM1350" s="27"/>
      <c r="AN1350" s="27"/>
      <c r="AO1350" s="28" t="s">
        <v>365</v>
      </c>
      <c r="AP1350" s="51"/>
      <c r="AQ1350" s="51"/>
    </row>
    <row r="1351" spans="1:43" ht="12.65" customHeight="1">
      <c r="A1351" s="13" t="s">
        <v>214</v>
      </c>
      <c r="B1351" s="14" t="s">
        <v>223</v>
      </c>
      <c r="C1351" s="13">
        <v>5</v>
      </c>
      <c r="D1351" s="13" t="s">
        <v>224</v>
      </c>
      <c r="E1351" s="15" t="s">
        <v>2258</v>
      </c>
      <c r="F1351" s="13">
        <v>37387</v>
      </c>
      <c r="G1351" s="13" t="s">
        <v>253</v>
      </c>
      <c r="H1351" s="16">
        <v>45896</v>
      </c>
      <c r="I1351" s="17">
        <v>45896</v>
      </c>
      <c r="J1351" s="18">
        <f>I1351</f>
        <v>45896</v>
      </c>
      <c r="K1351" s="19">
        <v>0.73974537037037036</v>
      </c>
      <c r="L1351" s="19">
        <v>0.74533564814814812</v>
      </c>
      <c r="M1351" s="20">
        <v>0.86474537037037036</v>
      </c>
      <c r="N1351" s="19">
        <v>0.87033564814814812</v>
      </c>
      <c r="O1351" s="21">
        <f t="shared" si="50"/>
        <v>5.5902777777777635E-3</v>
      </c>
      <c r="P1351" s="13" t="s">
        <v>52</v>
      </c>
      <c r="Q1351" s="13" t="s">
        <v>254</v>
      </c>
      <c r="R1351" s="22" t="s">
        <v>382</v>
      </c>
      <c r="S1351" s="22" t="s">
        <v>32</v>
      </c>
      <c r="T1351" s="23" t="s">
        <v>211</v>
      </c>
      <c r="U1351" s="23" t="s">
        <v>50</v>
      </c>
      <c r="V1351" s="22" t="s">
        <v>212</v>
      </c>
      <c r="W1351" s="24" t="s">
        <v>209</v>
      </c>
      <c r="X1351" s="25" t="s">
        <v>117</v>
      </c>
      <c r="Y1351" s="25" t="s">
        <v>114</v>
      </c>
      <c r="Z1351" s="25" t="s">
        <v>83</v>
      </c>
      <c r="AA1351" s="25"/>
      <c r="AB1351" s="26"/>
      <c r="AC1351" s="31"/>
      <c r="AD1351" s="32">
        <v>0</v>
      </c>
      <c r="AE1351" s="32">
        <v>0</v>
      </c>
      <c r="AF1351" s="32">
        <v>0</v>
      </c>
      <c r="AG1351" s="33">
        <v>0</v>
      </c>
      <c r="AH1351" s="33">
        <v>0</v>
      </c>
      <c r="AI1351" s="33">
        <v>0</v>
      </c>
      <c r="AJ1351" s="27"/>
      <c r="AK1351" s="27"/>
      <c r="AL1351" s="27">
        <v>7.5000000000000011E-2</v>
      </c>
      <c r="AM1351" s="27"/>
      <c r="AN1351" s="27"/>
      <c r="AO1351" s="28" t="s">
        <v>365</v>
      </c>
      <c r="AP1351" s="51"/>
      <c r="AQ1351" s="51"/>
    </row>
    <row r="1352" spans="1:43" ht="12.65" customHeight="1">
      <c r="A1352" s="13" t="s">
        <v>214</v>
      </c>
      <c r="B1352" s="14" t="s">
        <v>223</v>
      </c>
      <c r="C1352" s="13">
        <v>5</v>
      </c>
      <c r="D1352" s="13" t="s">
        <v>224</v>
      </c>
      <c r="E1352" s="15" t="s">
        <v>2258</v>
      </c>
      <c r="F1352" s="13">
        <v>37387</v>
      </c>
      <c r="G1352" s="13" t="s">
        <v>253</v>
      </c>
      <c r="H1352" s="16">
        <v>45896</v>
      </c>
      <c r="I1352" s="17">
        <v>45896</v>
      </c>
      <c r="J1352" s="18">
        <v>45896</v>
      </c>
      <c r="K1352" s="19">
        <v>0.74966435185185187</v>
      </c>
      <c r="L1352" s="19">
        <v>0.76947916666666671</v>
      </c>
      <c r="M1352" s="20">
        <v>0.87466435185185187</v>
      </c>
      <c r="N1352" s="19">
        <v>0.89447916666666671</v>
      </c>
      <c r="O1352" s="21">
        <f t="shared" si="50"/>
        <v>1.9814814814814841E-2</v>
      </c>
      <c r="P1352" s="13" t="s">
        <v>370</v>
      </c>
      <c r="Q1352" s="13" t="s">
        <v>254</v>
      </c>
      <c r="R1352" s="22" t="s">
        <v>371</v>
      </c>
      <c r="S1352" s="22" t="s">
        <v>33</v>
      </c>
      <c r="T1352" s="23" t="s">
        <v>52</v>
      </c>
      <c r="U1352" s="23"/>
      <c r="V1352" s="22" t="s">
        <v>67</v>
      </c>
      <c r="W1352" s="24" t="s">
        <v>3677</v>
      </c>
      <c r="X1352" s="25" t="s">
        <v>50</v>
      </c>
      <c r="Y1352" s="25" t="s">
        <v>50</v>
      </c>
      <c r="Z1352" s="25" t="s">
        <v>50</v>
      </c>
      <c r="AA1352" s="25"/>
      <c r="AB1352" s="26"/>
      <c r="AC1352" s="31"/>
      <c r="AD1352" s="32">
        <v>0</v>
      </c>
      <c r="AE1352" s="32">
        <v>0.2</v>
      </c>
      <c r="AF1352" s="32">
        <v>0</v>
      </c>
      <c r="AG1352" s="33">
        <v>0</v>
      </c>
      <c r="AH1352" s="33">
        <v>0.2</v>
      </c>
      <c r="AI1352" s="33">
        <v>0</v>
      </c>
      <c r="AJ1352" s="27"/>
      <c r="AK1352" s="27"/>
      <c r="AL1352" s="27">
        <v>7.5000000000000011E-2</v>
      </c>
      <c r="AM1352" s="27"/>
      <c r="AN1352" s="27"/>
      <c r="AO1352" s="28" t="s">
        <v>365</v>
      </c>
      <c r="AP1352" s="51"/>
      <c r="AQ1352" s="51"/>
    </row>
    <row r="1353" spans="1:43" ht="12.65" customHeight="1">
      <c r="A1353" s="13" t="s">
        <v>214</v>
      </c>
      <c r="B1353" s="14" t="s">
        <v>223</v>
      </c>
      <c r="C1353" s="13">
        <v>5</v>
      </c>
      <c r="D1353" s="13" t="s">
        <v>224</v>
      </c>
      <c r="E1353" s="15" t="s">
        <v>2258</v>
      </c>
      <c r="F1353" s="13">
        <v>37387</v>
      </c>
      <c r="G1353" s="13" t="s">
        <v>253</v>
      </c>
      <c r="H1353" s="16">
        <v>45896</v>
      </c>
      <c r="I1353" s="17">
        <v>45896</v>
      </c>
      <c r="J1353" s="18">
        <v>45896</v>
      </c>
      <c r="K1353" s="19">
        <v>0.77090277777777783</v>
      </c>
      <c r="L1353" s="19">
        <v>0.78024305555555551</v>
      </c>
      <c r="M1353" s="20">
        <v>0.89590277777777783</v>
      </c>
      <c r="N1353" s="19">
        <v>0.90524305555555551</v>
      </c>
      <c r="O1353" s="21">
        <f t="shared" si="50"/>
        <v>9.3402777777776835E-3</v>
      </c>
      <c r="P1353" s="13" t="s">
        <v>372</v>
      </c>
      <c r="Q1353" s="13" t="s">
        <v>254</v>
      </c>
      <c r="R1353" s="22" t="s">
        <v>373</v>
      </c>
      <c r="S1353" s="22" t="s">
        <v>33</v>
      </c>
      <c r="T1353" s="23" t="s">
        <v>52</v>
      </c>
      <c r="U1353" s="23"/>
      <c r="V1353" s="22" t="s">
        <v>67</v>
      </c>
      <c r="W1353" s="24" t="s">
        <v>3677</v>
      </c>
      <c r="X1353" s="25" t="s">
        <v>50</v>
      </c>
      <c r="Y1353" s="25" t="s">
        <v>50</v>
      </c>
      <c r="Z1353" s="25" t="s">
        <v>50</v>
      </c>
      <c r="AA1353" s="25"/>
      <c r="AB1353" s="26"/>
      <c r="AC1353" s="31"/>
      <c r="AD1353" s="32">
        <v>0</v>
      </c>
      <c r="AE1353" s="32">
        <v>2</v>
      </c>
      <c r="AF1353" s="32">
        <v>0.1</v>
      </c>
      <c r="AG1353" s="33">
        <v>0</v>
      </c>
      <c r="AH1353" s="33">
        <v>2</v>
      </c>
      <c r="AI1353" s="33">
        <v>0.1</v>
      </c>
      <c r="AJ1353" s="27"/>
      <c r="AK1353" s="27"/>
      <c r="AL1353" s="27">
        <v>0.2</v>
      </c>
      <c r="AM1353" s="27"/>
      <c r="AN1353" s="27"/>
      <c r="AO1353" s="28" t="s">
        <v>365</v>
      </c>
      <c r="AP1353" s="51"/>
      <c r="AQ1353" s="51"/>
    </row>
    <row r="1354" spans="1:43" ht="12.65" customHeight="1">
      <c r="A1354" s="13" t="s">
        <v>214</v>
      </c>
      <c r="B1354" s="14" t="s">
        <v>223</v>
      </c>
      <c r="C1354" s="13">
        <v>5</v>
      </c>
      <c r="D1354" s="13" t="s">
        <v>224</v>
      </c>
      <c r="E1354" s="15" t="s">
        <v>2258</v>
      </c>
      <c r="F1354" s="13">
        <v>37387</v>
      </c>
      <c r="G1354" s="13" t="s">
        <v>253</v>
      </c>
      <c r="H1354" s="16">
        <v>45896</v>
      </c>
      <c r="I1354" s="17">
        <v>45896</v>
      </c>
      <c r="J1354" s="18">
        <f>I1354</f>
        <v>45896</v>
      </c>
      <c r="K1354" s="19">
        <v>0.78061342592592597</v>
      </c>
      <c r="L1354" s="19">
        <v>0.86070601851851858</v>
      </c>
      <c r="M1354" s="20">
        <v>0.90561342592592597</v>
      </c>
      <c r="N1354" s="19">
        <v>0.98570601851851858</v>
      </c>
      <c r="O1354" s="21">
        <f t="shared" si="50"/>
        <v>8.0092592592592604E-2</v>
      </c>
      <c r="P1354" s="13" t="s">
        <v>646</v>
      </c>
      <c r="Q1354" s="13" t="s">
        <v>254</v>
      </c>
      <c r="R1354" s="22" t="s">
        <v>647</v>
      </c>
      <c r="S1354" s="22" t="s">
        <v>29</v>
      </c>
      <c r="T1354" s="23" t="s">
        <v>211</v>
      </c>
      <c r="U1354" s="23" t="s">
        <v>50</v>
      </c>
      <c r="V1354" s="22" t="s">
        <v>212</v>
      </c>
      <c r="W1354" s="24" t="s">
        <v>210</v>
      </c>
      <c r="X1354" s="25" t="s">
        <v>130</v>
      </c>
      <c r="Y1354" s="25" t="s">
        <v>114</v>
      </c>
      <c r="Z1354" s="25" t="s">
        <v>71</v>
      </c>
      <c r="AA1354" s="25"/>
      <c r="AB1354" s="26"/>
      <c r="AC1354" s="31"/>
      <c r="AD1354" s="32">
        <v>0.1</v>
      </c>
      <c r="AE1354" s="32">
        <v>4.3</v>
      </c>
      <c r="AF1354" s="32">
        <v>0.3</v>
      </c>
      <c r="AG1354" s="33">
        <v>0.1</v>
      </c>
      <c r="AH1354" s="33">
        <v>4.3</v>
      </c>
      <c r="AI1354" s="33">
        <v>0.3</v>
      </c>
      <c r="AJ1354" s="27"/>
      <c r="AK1354" s="27"/>
      <c r="AL1354" s="27">
        <v>0.42999999999999994</v>
      </c>
      <c r="AM1354" s="27"/>
      <c r="AN1354" s="27"/>
      <c r="AO1354" s="28" t="s">
        <v>365</v>
      </c>
      <c r="AP1354" s="51"/>
      <c r="AQ1354" s="51"/>
    </row>
    <row r="1355" spans="1:43" ht="12.65" customHeight="1">
      <c r="A1355" s="13" t="s">
        <v>214</v>
      </c>
      <c r="B1355" s="14" t="s">
        <v>223</v>
      </c>
      <c r="C1355" s="13">
        <v>5</v>
      </c>
      <c r="D1355" s="13" t="s">
        <v>224</v>
      </c>
      <c r="E1355" s="15" t="s">
        <v>2258</v>
      </c>
      <c r="F1355" s="13">
        <v>37387</v>
      </c>
      <c r="G1355" s="13" t="s">
        <v>253</v>
      </c>
      <c r="H1355" s="16">
        <v>45896</v>
      </c>
      <c r="I1355" s="17">
        <v>45896</v>
      </c>
      <c r="J1355" s="18">
        <v>45896</v>
      </c>
      <c r="K1355" s="19">
        <v>0.86187500000000006</v>
      </c>
      <c r="L1355" s="19">
        <v>0.86979166666666674</v>
      </c>
      <c r="M1355" s="20">
        <v>0.98687500000000006</v>
      </c>
      <c r="N1355" s="19">
        <v>0.99479166666666674</v>
      </c>
      <c r="O1355" s="21">
        <f t="shared" si="50"/>
        <v>7.9166666666666829E-3</v>
      </c>
      <c r="P1355" s="13" t="s">
        <v>372</v>
      </c>
      <c r="Q1355" s="13" t="s">
        <v>254</v>
      </c>
      <c r="R1355" s="22" t="s">
        <v>373</v>
      </c>
      <c r="S1355" s="22" t="s">
        <v>33</v>
      </c>
      <c r="T1355" s="23" t="s">
        <v>52</v>
      </c>
      <c r="U1355" s="23"/>
      <c r="V1355" s="22" t="s">
        <v>67</v>
      </c>
      <c r="W1355" s="24" t="s">
        <v>3677</v>
      </c>
      <c r="X1355" s="25" t="s">
        <v>50</v>
      </c>
      <c r="Y1355" s="25" t="s">
        <v>50</v>
      </c>
      <c r="Z1355" s="25" t="s">
        <v>50</v>
      </c>
      <c r="AA1355" s="25"/>
      <c r="AB1355" s="26"/>
      <c r="AC1355" s="31"/>
      <c r="AD1355" s="32">
        <v>0</v>
      </c>
      <c r="AE1355" s="32">
        <v>2.7</v>
      </c>
      <c r="AF1355" s="32">
        <v>0.3</v>
      </c>
      <c r="AG1355" s="33">
        <v>0</v>
      </c>
      <c r="AH1355" s="33">
        <v>2.7</v>
      </c>
      <c r="AI1355" s="33">
        <v>0.3</v>
      </c>
      <c r="AJ1355" s="27"/>
      <c r="AK1355" s="27"/>
      <c r="AL1355" s="27">
        <v>0.27000000000000007</v>
      </c>
      <c r="AM1355" s="27"/>
      <c r="AN1355" s="27"/>
      <c r="AO1355" s="28" t="s">
        <v>365</v>
      </c>
      <c r="AP1355" s="51"/>
      <c r="AQ1355" s="51"/>
    </row>
    <row r="1356" spans="1:43" ht="12.65" customHeight="1">
      <c r="A1356" s="13" t="s">
        <v>214</v>
      </c>
      <c r="B1356" s="14" t="s">
        <v>223</v>
      </c>
      <c r="C1356" s="13">
        <v>5</v>
      </c>
      <c r="D1356" s="13" t="s">
        <v>224</v>
      </c>
      <c r="E1356" s="15" t="s">
        <v>2258</v>
      </c>
      <c r="F1356" s="13">
        <v>37387</v>
      </c>
      <c r="G1356" s="13" t="s">
        <v>253</v>
      </c>
      <c r="H1356" s="16">
        <v>45896</v>
      </c>
      <c r="I1356" s="17">
        <v>45896</v>
      </c>
      <c r="J1356" s="18">
        <v>45896</v>
      </c>
      <c r="K1356" s="19">
        <v>0.87106481481481479</v>
      </c>
      <c r="L1356" s="19">
        <v>0.91060185185185183</v>
      </c>
      <c r="M1356" s="20">
        <v>0.99606481481481479</v>
      </c>
      <c r="N1356" s="19">
        <v>3.560185185185185E-2</v>
      </c>
      <c r="O1356" s="21">
        <f t="shared" si="50"/>
        <v>3.9537037037037148E-2</v>
      </c>
      <c r="P1356" s="13" t="s">
        <v>531</v>
      </c>
      <c r="Q1356" s="13" t="s">
        <v>254</v>
      </c>
      <c r="R1356" s="22" t="s">
        <v>532</v>
      </c>
      <c r="S1356" s="22" t="s">
        <v>33</v>
      </c>
      <c r="T1356" s="23" t="s">
        <v>52</v>
      </c>
      <c r="U1356" s="23"/>
      <c r="V1356" s="22" t="s">
        <v>67</v>
      </c>
      <c r="W1356" s="24" t="s">
        <v>3677</v>
      </c>
      <c r="X1356" s="25" t="s">
        <v>50</v>
      </c>
      <c r="Y1356" s="25" t="s">
        <v>50</v>
      </c>
      <c r="Z1356" s="25" t="s">
        <v>50</v>
      </c>
      <c r="AA1356" s="25"/>
      <c r="AB1356" s="26"/>
      <c r="AC1356" s="31"/>
      <c r="AD1356" s="32">
        <v>0</v>
      </c>
      <c r="AE1356" s="32">
        <v>2.7</v>
      </c>
      <c r="AF1356" s="32">
        <v>0.4</v>
      </c>
      <c r="AG1356" s="33">
        <v>0.1</v>
      </c>
      <c r="AH1356" s="33">
        <v>2.7</v>
      </c>
      <c r="AI1356" s="33">
        <v>0.4</v>
      </c>
      <c r="AJ1356" s="27"/>
      <c r="AK1356" s="27"/>
      <c r="AL1356" s="27">
        <v>0.27000000000000007</v>
      </c>
      <c r="AM1356" s="27"/>
      <c r="AN1356" s="27"/>
      <c r="AO1356" s="28" t="s">
        <v>365</v>
      </c>
      <c r="AP1356" s="51"/>
      <c r="AQ1356" s="51"/>
    </row>
    <row r="1357" spans="1:43" ht="12.65" customHeight="1">
      <c r="A1357" s="13" t="s">
        <v>214</v>
      </c>
      <c r="B1357" s="14" t="s">
        <v>223</v>
      </c>
      <c r="C1357" s="13">
        <v>5</v>
      </c>
      <c r="D1357" s="13" t="s">
        <v>224</v>
      </c>
      <c r="E1357" s="15" t="s">
        <v>2258</v>
      </c>
      <c r="F1357" s="13">
        <v>37387</v>
      </c>
      <c r="G1357" s="13"/>
      <c r="H1357" s="16">
        <v>45896</v>
      </c>
      <c r="I1357" s="17">
        <v>45897</v>
      </c>
      <c r="J1357" s="18">
        <f>I1357</f>
        <v>45897</v>
      </c>
      <c r="K1357" s="19">
        <v>0.91195601851851849</v>
      </c>
      <c r="L1357" s="19">
        <v>0.9846759259259259</v>
      </c>
      <c r="M1357" s="20">
        <v>3.695601851851852E-2</v>
      </c>
      <c r="N1357" s="19">
        <v>0.10967592592592593</v>
      </c>
      <c r="O1357" s="21">
        <f t="shared" si="50"/>
        <v>7.2719907407407414E-2</v>
      </c>
      <c r="P1357" s="13" t="s">
        <v>648</v>
      </c>
      <c r="Q1357" s="13" t="s">
        <v>254</v>
      </c>
      <c r="R1357" s="22" t="s">
        <v>649</v>
      </c>
      <c r="S1357" s="22" t="s">
        <v>31</v>
      </c>
      <c r="T1357" s="23" t="s">
        <v>52</v>
      </c>
      <c r="U1357" s="23" t="s">
        <v>50</v>
      </c>
      <c r="V1357" s="22" t="s">
        <v>67</v>
      </c>
      <c r="W1357" s="24" t="s">
        <v>137</v>
      </c>
      <c r="X1357" s="25" t="s">
        <v>85</v>
      </c>
      <c r="Y1357" s="25" t="s">
        <v>114</v>
      </c>
      <c r="Z1357" s="25" t="s">
        <v>57</v>
      </c>
      <c r="AA1357" s="25"/>
      <c r="AB1357" s="26"/>
      <c r="AC1357" s="31"/>
      <c r="AD1357" s="32">
        <v>0</v>
      </c>
      <c r="AE1357" s="32">
        <v>0.128</v>
      </c>
      <c r="AF1357" s="32">
        <v>6.377526659239216E-2</v>
      </c>
      <c r="AG1357" s="33">
        <v>0</v>
      </c>
      <c r="AH1357" s="33">
        <v>0.128</v>
      </c>
      <c r="AI1357" s="33">
        <v>6.377526659239216E-2</v>
      </c>
      <c r="AJ1357" s="27"/>
      <c r="AK1357" s="27"/>
      <c r="AL1357" s="27">
        <v>0.06</v>
      </c>
      <c r="AM1357" s="27"/>
      <c r="AN1357" s="27"/>
      <c r="AO1357" s="28" t="s">
        <v>365</v>
      </c>
      <c r="AP1357" s="51"/>
      <c r="AQ1357" s="51"/>
    </row>
    <row r="1358" spans="1:43" ht="12.65" customHeight="1">
      <c r="A1358" s="13" t="s">
        <v>214</v>
      </c>
      <c r="B1358" s="14" t="s">
        <v>223</v>
      </c>
      <c r="C1358" s="13">
        <v>5</v>
      </c>
      <c r="D1358" s="13" t="s">
        <v>224</v>
      </c>
      <c r="E1358" s="15" t="s">
        <v>2258</v>
      </c>
      <c r="F1358" s="13">
        <v>37387</v>
      </c>
      <c r="G1358" s="13" t="s">
        <v>253</v>
      </c>
      <c r="H1358" s="16">
        <v>45897</v>
      </c>
      <c r="I1358" s="17">
        <v>45897</v>
      </c>
      <c r="J1358" s="18">
        <f>I1358</f>
        <v>45897</v>
      </c>
      <c r="K1358" s="19">
        <v>0.18756944444444446</v>
      </c>
      <c r="L1358" s="19">
        <v>0.26403935185185184</v>
      </c>
      <c r="M1358" s="20">
        <v>0.31256944444444446</v>
      </c>
      <c r="N1358" s="19">
        <v>0.38903935185185184</v>
      </c>
      <c r="O1358" s="21">
        <f t="shared" si="50"/>
        <v>7.6469907407407389E-2</v>
      </c>
      <c r="P1358" s="13" t="s">
        <v>1326</v>
      </c>
      <c r="Q1358" s="13" t="s">
        <v>254</v>
      </c>
      <c r="R1358" s="22" t="s">
        <v>1327</v>
      </c>
      <c r="S1358" s="22" t="s">
        <v>31</v>
      </c>
      <c r="T1358" s="23" t="s">
        <v>52</v>
      </c>
      <c r="U1358" s="23" t="s">
        <v>50</v>
      </c>
      <c r="V1358" s="22" t="s">
        <v>67</v>
      </c>
      <c r="W1358" s="24" t="s">
        <v>156</v>
      </c>
      <c r="X1358" s="25" t="s">
        <v>63</v>
      </c>
      <c r="Y1358" s="25" t="s">
        <v>114</v>
      </c>
      <c r="Z1358" s="25" t="s">
        <v>60</v>
      </c>
      <c r="AA1358" s="25"/>
      <c r="AB1358" s="26"/>
      <c r="AC1358" s="31"/>
      <c r="AD1358" s="32">
        <v>0</v>
      </c>
      <c r="AE1358" s="32">
        <v>2.6</v>
      </c>
      <c r="AF1358" s="32">
        <v>0.4</v>
      </c>
      <c r="AG1358" s="33">
        <v>0</v>
      </c>
      <c r="AH1358" s="33">
        <v>2.6</v>
      </c>
      <c r="AI1358" s="33">
        <v>0.4</v>
      </c>
      <c r="AJ1358" s="27"/>
      <c r="AK1358" s="27"/>
      <c r="AL1358" s="27">
        <v>0.26</v>
      </c>
      <c r="AM1358" s="27"/>
      <c r="AN1358" s="27"/>
      <c r="AO1358" s="28" t="s">
        <v>365</v>
      </c>
      <c r="AP1358" s="51"/>
      <c r="AQ1358" s="51"/>
    </row>
    <row r="1359" spans="1:43" ht="12.65" customHeight="1">
      <c r="A1359" s="13" t="s">
        <v>214</v>
      </c>
      <c r="B1359" s="14" t="s">
        <v>223</v>
      </c>
      <c r="C1359" s="13">
        <v>5</v>
      </c>
      <c r="D1359" s="13" t="s">
        <v>224</v>
      </c>
      <c r="E1359" s="15" t="s">
        <v>2258</v>
      </c>
      <c r="F1359" s="13">
        <v>37387</v>
      </c>
      <c r="G1359" s="13" t="s">
        <v>253</v>
      </c>
      <c r="H1359" s="16">
        <v>45897</v>
      </c>
      <c r="I1359" s="17">
        <v>45897</v>
      </c>
      <c r="J1359" s="18">
        <f>I1359</f>
        <v>45897</v>
      </c>
      <c r="K1359" s="19">
        <v>0.26503472222222224</v>
      </c>
      <c r="L1359" s="19">
        <v>0.26975694444444442</v>
      </c>
      <c r="M1359" s="20">
        <v>0.39003472222222224</v>
      </c>
      <c r="N1359" s="19">
        <v>0.39475694444444442</v>
      </c>
      <c r="O1359" s="21">
        <f t="shared" si="50"/>
        <v>4.7222222222221832E-3</v>
      </c>
      <c r="P1359" s="13" t="s">
        <v>52</v>
      </c>
      <c r="Q1359" s="13" t="s">
        <v>254</v>
      </c>
      <c r="R1359" s="22" t="s">
        <v>382</v>
      </c>
      <c r="S1359" s="22" t="s">
        <v>32</v>
      </c>
      <c r="T1359" s="23" t="s">
        <v>211</v>
      </c>
      <c r="U1359" s="23" t="s">
        <v>50</v>
      </c>
      <c r="V1359" s="22" t="s">
        <v>212</v>
      </c>
      <c r="W1359" s="24" t="s">
        <v>209</v>
      </c>
      <c r="X1359" s="25" t="s">
        <v>117</v>
      </c>
      <c r="Y1359" s="25" t="s">
        <v>114</v>
      </c>
      <c r="Z1359" s="25" t="s">
        <v>83</v>
      </c>
      <c r="AA1359" s="25"/>
      <c r="AB1359" s="26"/>
      <c r="AC1359" s="31"/>
      <c r="AD1359" s="32">
        <v>0</v>
      </c>
      <c r="AE1359" s="32">
        <v>2.6</v>
      </c>
      <c r="AF1359" s="32">
        <v>0.4</v>
      </c>
      <c r="AG1359" s="33">
        <v>0</v>
      </c>
      <c r="AH1359" s="33">
        <v>2.6</v>
      </c>
      <c r="AI1359" s="33">
        <v>0.4</v>
      </c>
      <c r="AJ1359" s="27"/>
      <c r="AK1359" s="27"/>
      <c r="AL1359" s="27">
        <v>0.26</v>
      </c>
      <c r="AM1359" s="27"/>
      <c r="AN1359" s="27"/>
      <c r="AO1359" s="28" t="s">
        <v>365</v>
      </c>
      <c r="AP1359" s="51"/>
      <c r="AQ1359" s="51"/>
    </row>
    <row r="1360" spans="1:43" ht="12.65" customHeight="1">
      <c r="A1360" s="13" t="s">
        <v>214</v>
      </c>
      <c r="B1360" s="14" t="s">
        <v>223</v>
      </c>
      <c r="C1360" s="13">
        <v>5</v>
      </c>
      <c r="D1360" s="13" t="s">
        <v>224</v>
      </c>
      <c r="E1360" s="15" t="s">
        <v>2258</v>
      </c>
      <c r="F1360" s="13">
        <v>37387</v>
      </c>
      <c r="G1360" s="13" t="s">
        <v>253</v>
      </c>
      <c r="H1360" s="16">
        <v>45897</v>
      </c>
      <c r="I1360" s="17">
        <v>45897</v>
      </c>
      <c r="J1360" s="18">
        <f>I1360</f>
        <v>45897</v>
      </c>
      <c r="K1360" s="19">
        <v>0.27091435185185181</v>
      </c>
      <c r="L1360" s="19">
        <v>0.34568287037037038</v>
      </c>
      <c r="M1360" s="20">
        <v>0.39591435185185181</v>
      </c>
      <c r="N1360" s="19">
        <v>0.47068287037037038</v>
      </c>
      <c r="O1360" s="21">
        <f t="shared" si="50"/>
        <v>7.4768518518518567E-2</v>
      </c>
      <c r="P1360" s="13" t="s">
        <v>1095</v>
      </c>
      <c r="Q1360" s="13" t="s">
        <v>254</v>
      </c>
      <c r="R1360" s="22" t="s">
        <v>1096</v>
      </c>
      <c r="S1360" s="22" t="s">
        <v>31</v>
      </c>
      <c r="T1360" s="23" t="s">
        <v>52</v>
      </c>
      <c r="U1360" s="23" t="s">
        <v>50</v>
      </c>
      <c r="V1360" s="22" t="s">
        <v>67</v>
      </c>
      <c r="W1360" s="24" t="s">
        <v>140</v>
      </c>
      <c r="X1360" s="25" t="s">
        <v>69</v>
      </c>
      <c r="Y1360" s="25" t="s">
        <v>114</v>
      </c>
      <c r="Z1360" s="25" t="s">
        <v>65</v>
      </c>
      <c r="AA1360" s="25"/>
      <c r="AB1360" s="26"/>
      <c r="AC1360" s="31"/>
      <c r="AD1360" s="32">
        <v>0</v>
      </c>
      <c r="AE1360" s="32">
        <v>0.5</v>
      </c>
      <c r="AF1360" s="32">
        <v>0.1</v>
      </c>
      <c r="AG1360" s="33">
        <v>0</v>
      </c>
      <c r="AH1360" s="33">
        <v>0.5</v>
      </c>
      <c r="AI1360" s="33">
        <v>0.1</v>
      </c>
      <c r="AJ1360" s="27"/>
      <c r="AK1360" s="27"/>
      <c r="AL1360" s="27">
        <v>0.06</v>
      </c>
      <c r="AM1360" s="27"/>
      <c r="AN1360" s="27"/>
      <c r="AO1360" s="28" t="s">
        <v>365</v>
      </c>
      <c r="AP1360" s="51"/>
      <c r="AQ1360" s="51"/>
    </row>
    <row r="1361" spans="1:43" ht="12.65" customHeight="1">
      <c r="A1361" s="13" t="s">
        <v>214</v>
      </c>
      <c r="B1361" s="14" t="s">
        <v>223</v>
      </c>
      <c r="C1361" s="13">
        <v>5</v>
      </c>
      <c r="D1361" s="13" t="s">
        <v>224</v>
      </c>
      <c r="E1361" s="15" t="s">
        <v>2258</v>
      </c>
      <c r="F1361" s="13">
        <v>37387</v>
      </c>
      <c r="G1361" s="13" t="s">
        <v>253</v>
      </c>
      <c r="H1361" s="16">
        <v>45897</v>
      </c>
      <c r="I1361" s="17">
        <v>45897</v>
      </c>
      <c r="J1361" s="18">
        <f>I1361</f>
        <v>45897</v>
      </c>
      <c r="K1361" s="19">
        <v>0.34684027777777776</v>
      </c>
      <c r="L1361" s="19">
        <v>0.3529282407407407</v>
      </c>
      <c r="M1361" s="20">
        <v>0.47184027777777776</v>
      </c>
      <c r="N1361" s="19">
        <v>0.4779282407407407</v>
      </c>
      <c r="O1361" s="21">
        <f t="shared" si="50"/>
        <v>6.0879629629629339E-3</v>
      </c>
      <c r="P1361" s="13" t="s">
        <v>52</v>
      </c>
      <c r="Q1361" s="13" t="s">
        <v>254</v>
      </c>
      <c r="R1361" s="22" t="s">
        <v>382</v>
      </c>
      <c r="S1361" s="22" t="s">
        <v>32</v>
      </c>
      <c r="T1361" s="23" t="s">
        <v>211</v>
      </c>
      <c r="U1361" s="23" t="s">
        <v>50</v>
      </c>
      <c r="V1361" s="22" t="s">
        <v>212</v>
      </c>
      <c r="W1361" s="24" t="s">
        <v>209</v>
      </c>
      <c r="X1361" s="25" t="s">
        <v>117</v>
      </c>
      <c r="Y1361" s="25" t="s">
        <v>114</v>
      </c>
      <c r="Z1361" s="25" t="s">
        <v>83</v>
      </c>
      <c r="AA1361" s="25"/>
      <c r="AB1361" s="26"/>
      <c r="AC1361" s="31"/>
      <c r="AD1361" s="32">
        <v>0</v>
      </c>
      <c r="AE1361" s="32">
        <v>0</v>
      </c>
      <c r="AF1361" s="32">
        <v>0</v>
      </c>
      <c r="AG1361" s="33">
        <v>0</v>
      </c>
      <c r="AH1361" s="33">
        <v>0</v>
      </c>
      <c r="AI1361" s="33">
        <v>0</v>
      </c>
      <c r="AJ1361" s="27"/>
      <c r="AK1361" s="27"/>
      <c r="AL1361" s="27">
        <v>0.06</v>
      </c>
      <c r="AM1361" s="27"/>
      <c r="AN1361" s="27"/>
      <c r="AO1361" s="28" t="s">
        <v>365</v>
      </c>
      <c r="AP1361" s="51"/>
      <c r="AQ1361" s="51"/>
    </row>
    <row r="1362" spans="1:43" ht="12.65" customHeight="1">
      <c r="A1362" s="13" t="s">
        <v>214</v>
      </c>
      <c r="B1362" s="14" t="s">
        <v>223</v>
      </c>
      <c r="C1362" s="13">
        <v>5</v>
      </c>
      <c r="D1362" s="13" t="s">
        <v>224</v>
      </c>
      <c r="E1362" s="15" t="s">
        <v>2258</v>
      </c>
      <c r="F1362" s="13">
        <v>37387</v>
      </c>
      <c r="G1362" s="13" t="s">
        <v>253</v>
      </c>
      <c r="H1362" s="16">
        <v>45897</v>
      </c>
      <c r="I1362" s="17">
        <v>45897</v>
      </c>
      <c r="J1362" s="18">
        <v>45897</v>
      </c>
      <c r="K1362" s="19">
        <v>0.35424768518518512</v>
      </c>
      <c r="L1362" s="19">
        <v>0.39348379629629626</v>
      </c>
      <c r="M1362" s="20">
        <v>0.47924768518518512</v>
      </c>
      <c r="N1362" s="19">
        <v>0.51848379629629637</v>
      </c>
      <c r="O1362" s="21">
        <f t="shared" si="50"/>
        <v>3.9236111111111249E-2</v>
      </c>
      <c r="P1362" s="13" t="s">
        <v>531</v>
      </c>
      <c r="Q1362" s="13" t="s">
        <v>254</v>
      </c>
      <c r="R1362" s="22" t="s">
        <v>532</v>
      </c>
      <c r="S1362" s="22" t="s">
        <v>33</v>
      </c>
      <c r="T1362" s="23" t="s">
        <v>52</v>
      </c>
      <c r="U1362" s="23"/>
      <c r="V1362" s="22" t="s">
        <v>67</v>
      </c>
      <c r="W1362" s="24" t="s">
        <v>3677</v>
      </c>
      <c r="X1362" s="25" t="s">
        <v>50</v>
      </c>
      <c r="Y1362" s="25" t="s">
        <v>50</v>
      </c>
      <c r="Z1362" s="25" t="s">
        <v>50</v>
      </c>
      <c r="AA1362" s="25"/>
      <c r="AB1362" s="26"/>
      <c r="AC1362" s="31"/>
      <c r="AD1362" s="32">
        <v>0</v>
      </c>
      <c r="AE1362" s="32">
        <v>0</v>
      </c>
      <c r="AF1362" s="32">
        <v>0</v>
      </c>
      <c r="AG1362" s="33">
        <v>0</v>
      </c>
      <c r="AH1362" s="33">
        <v>0</v>
      </c>
      <c r="AI1362" s="33">
        <v>0</v>
      </c>
      <c r="AJ1362" s="27"/>
      <c r="AK1362" s="27"/>
      <c r="AL1362" s="27">
        <v>0.06</v>
      </c>
      <c r="AM1362" s="27"/>
      <c r="AN1362" s="27"/>
      <c r="AO1362" s="28" t="s">
        <v>365</v>
      </c>
      <c r="AP1362" s="51"/>
      <c r="AQ1362" s="51"/>
    </row>
    <row r="1363" spans="1:43" ht="12.65" customHeight="1">
      <c r="A1363" s="13" t="s">
        <v>214</v>
      </c>
      <c r="B1363" s="14" t="s">
        <v>223</v>
      </c>
      <c r="C1363" s="13">
        <v>5</v>
      </c>
      <c r="D1363" s="13" t="s">
        <v>224</v>
      </c>
      <c r="E1363" s="15" t="s">
        <v>2258</v>
      </c>
      <c r="F1363" s="13">
        <v>37387</v>
      </c>
      <c r="G1363" s="13" t="s">
        <v>253</v>
      </c>
      <c r="H1363" s="16">
        <v>45897</v>
      </c>
      <c r="I1363" s="17">
        <v>45897</v>
      </c>
      <c r="J1363" s="18">
        <f>I1363</f>
        <v>45897</v>
      </c>
      <c r="K1363" s="19">
        <v>0.3946412037037037</v>
      </c>
      <c r="L1363" s="19">
        <v>0.51431712962962961</v>
      </c>
      <c r="M1363" s="20">
        <v>0.5196412037037037</v>
      </c>
      <c r="N1363" s="19">
        <v>0.63931712962962961</v>
      </c>
      <c r="O1363" s="21">
        <f t="shared" si="50"/>
        <v>0.11967592592592591</v>
      </c>
      <c r="P1363" s="13" t="s">
        <v>1336</v>
      </c>
      <c r="Q1363" s="13" t="s">
        <v>254</v>
      </c>
      <c r="R1363" s="22" t="s">
        <v>1337</v>
      </c>
      <c r="S1363" s="22" t="s">
        <v>31</v>
      </c>
      <c r="T1363" s="23" t="s">
        <v>211</v>
      </c>
      <c r="U1363" s="23" t="s">
        <v>50</v>
      </c>
      <c r="V1363" s="22" t="s">
        <v>212</v>
      </c>
      <c r="W1363" s="24" t="s">
        <v>209</v>
      </c>
      <c r="X1363" s="25" t="s">
        <v>117</v>
      </c>
      <c r="Y1363" s="25" t="s">
        <v>114</v>
      </c>
      <c r="Z1363" s="25" t="s">
        <v>83</v>
      </c>
      <c r="AA1363" s="25"/>
      <c r="AB1363" s="26"/>
      <c r="AC1363" s="31"/>
      <c r="AD1363" s="32">
        <v>0</v>
      </c>
      <c r="AE1363" s="32">
        <v>0.3</v>
      </c>
      <c r="AF1363" s="32">
        <v>0</v>
      </c>
      <c r="AG1363" s="33">
        <v>0</v>
      </c>
      <c r="AH1363" s="33">
        <v>0.3</v>
      </c>
      <c r="AI1363" s="33">
        <v>0</v>
      </c>
      <c r="AJ1363" s="27"/>
      <c r="AK1363" s="27"/>
      <c r="AL1363" s="27">
        <v>0.06</v>
      </c>
      <c r="AM1363" s="27"/>
      <c r="AN1363" s="27"/>
      <c r="AO1363" s="28" t="s">
        <v>365</v>
      </c>
      <c r="AP1363" s="51"/>
      <c r="AQ1363" s="51"/>
    </row>
    <row r="1364" spans="1:43" ht="12.65" customHeight="1">
      <c r="A1364" s="13" t="s">
        <v>214</v>
      </c>
      <c r="B1364" s="14" t="s">
        <v>223</v>
      </c>
      <c r="C1364" s="13">
        <v>5</v>
      </c>
      <c r="D1364" s="13" t="s">
        <v>224</v>
      </c>
      <c r="E1364" s="15" t="s">
        <v>2258</v>
      </c>
      <c r="F1364" s="13">
        <v>37387</v>
      </c>
      <c r="G1364" s="13" t="s">
        <v>253</v>
      </c>
      <c r="H1364" s="16">
        <v>45897</v>
      </c>
      <c r="I1364" s="17">
        <v>45897</v>
      </c>
      <c r="J1364" s="18">
        <f>I1364</f>
        <v>45897</v>
      </c>
      <c r="K1364" s="19">
        <v>0.5160069444444445</v>
      </c>
      <c r="L1364" s="19">
        <v>0.51859953703703709</v>
      </c>
      <c r="M1364" s="20">
        <v>0.6410069444444445</v>
      </c>
      <c r="N1364" s="19">
        <v>0.64359953703703709</v>
      </c>
      <c r="O1364" s="21">
        <f t="shared" si="50"/>
        <v>2.5925925925925908E-3</v>
      </c>
      <c r="P1364" s="13" t="s">
        <v>52</v>
      </c>
      <c r="Q1364" s="13" t="s">
        <v>254</v>
      </c>
      <c r="R1364" s="22" t="s">
        <v>382</v>
      </c>
      <c r="S1364" s="22" t="s">
        <v>32</v>
      </c>
      <c r="T1364" s="23" t="s">
        <v>211</v>
      </c>
      <c r="U1364" s="23" t="s">
        <v>50</v>
      </c>
      <c r="V1364" s="22" t="s">
        <v>212</v>
      </c>
      <c r="W1364" s="24" t="s">
        <v>209</v>
      </c>
      <c r="X1364" s="25" t="s">
        <v>117</v>
      </c>
      <c r="Y1364" s="25" t="s">
        <v>114</v>
      </c>
      <c r="Z1364" s="25" t="s">
        <v>83</v>
      </c>
      <c r="AA1364" s="25"/>
      <c r="AB1364" s="26"/>
      <c r="AC1364" s="31"/>
      <c r="AD1364" s="32">
        <v>0</v>
      </c>
      <c r="AE1364" s="32">
        <v>0</v>
      </c>
      <c r="AF1364" s="32">
        <v>0</v>
      </c>
      <c r="AG1364" s="33">
        <v>0</v>
      </c>
      <c r="AH1364" s="33">
        <v>0</v>
      </c>
      <c r="AI1364" s="33">
        <v>0</v>
      </c>
      <c r="AJ1364" s="27"/>
      <c r="AK1364" s="27"/>
      <c r="AL1364" s="27">
        <v>0.06</v>
      </c>
      <c r="AM1364" s="27"/>
      <c r="AN1364" s="27"/>
      <c r="AO1364" s="28" t="s">
        <v>365</v>
      </c>
      <c r="AP1364" s="51"/>
      <c r="AQ1364" s="51"/>
    </row>
    <row r="1365" spans="1:43" ht="12.65" customHeight="1">
      <c r="A1365" s="13" t="s">
        <v>214</v>
      </c>
      <c r="B1365" s="14" t="s">
        <v>223</v>
      </c>
      <c r="C1365" s="13">
        <v>5</v>
      </c>
      <c r="D1365" s="13" t="s">
        <v>224</v>
      </c>
      <c r="E1365" s="15" t="s">
        <v>2258</v>
      </c>
      <c r="F1365" s="13">
        <v>37387</v>
      </c>
      <c r="G1365" s="13" t="s">
        <v>253</v>
      </c>
      <c r="H1365" s="16">
        <v>45897</v>
      </c>
      <c r="I1365" s="17">
        <v>45897</v>
      </c>
      <c r="J1365" s="18">
        <f>I1365</f>
        <v>45897</v>
      </c>
      <c r="K1365" s="19">
        <v>0.51978009259259261</v>
      </c>
      <c r="L1365" s="19">
        <v>0.59342592592592591</v>
      </c>
      <c r="M1365" s="20">
        <v>0.64478009259259261</v>
      </c>
      <c r="N1365" s="19">
        <v>0.71842592592592591</v>
      </c>
      <c r="O1365" s="21">
        <f t="shared" si="50"/>
        <v>7.3645833333333299E-2</v>
      </c>
      <c r="P1365" s="13" t="s">
        <v>650</v>
      </c>
      <c r="Q1365" s="13" t="s">
        <v>254</v>
      </c>
      <c r="R1365" s="22" t="s">
        <v>651</v>
      </c>
      <c r="S1365" s="22" t="s">
        <v>31</v>
      </c>
      <c r="T1365" s="23" t="s">
        <v>211</v>
      </c>
      <c r="U1365" s="23" t="s">
        <v>50</v>
      </c>
      <c r="V1365" s="22" t="s">
        <v>212</v>
      </c>
      <c r="W1365" s="24" t="s">
        <v>210</v>
      </c>
      <c r="X1365" s="25" t="s">
        <v>130</v>
      </c>
      <c r="Y1365" s="25" t="s">
        <v>114</v>
      </c>
      <c r="Z1365" s="25" t="s">
        <v>71</v>
      </c>
      <c r="AA1365" s="25"/>
      <c r="AB1365" s="26"/>
      <c r="AC1365" s="31"/>
      <c r="AD1365" s="32">
        <v>0</v>
      </c>
      <c r="AE1365" s="32">
        <v>0.2</v>
      </c>
      <c r="AF1365" s="32">
        <v>0</v>
      </c>
      <c r="AG1365" s="33">
        <v>0</v>
      </c>
      <c r="AH1365" s="33">
        <v>0.2</v>
      </c>
      <c r="AI1365" s="33">
        <v>0</v>
      </c>
      <c r="AJ1365" s="27"/>
      <c r="AK1365" s="27"/>
      <c r="AL1365" s="27">
        <v>0.06</v>
      </c>
      <c r="AM1365" s="27"/>
      <c r="AN1365" s="27"/>
      <c r="AO1365" s="28" t="s">
        <v>365</v>
      </c>
      <c r="AP1365" s="51"/>
      <c r="AQ1365" s="51"/>
    </row>
    <row r="1366" spans="1:43" ht="12.65" customHeight="1">
      <c r="A1366" s="13" t="s">
        <v>214</v>
      </c>
      <c r="B1366" s="14" t="s">
        <v>223</v>
      </c>
      <c r="C1366" s="13">
        <v>5</v>
      </c>
      <c r="D1366" s="13" t="s">
        <v>224</v>
      </c>
      <c r="E1366" s="15" t="s">
        <v>2258</v>
      </c>
      <c r="F1366" s="13">
        <v>37387</v>
      </c>
      <c r="G1366" s="13" t="s">
        <v>253</v>
      </c>
      <c r="H1366" s="16">
        <v>45897</v>
      </c>
      <c r="I1366" s="17">
        <v>45897</v>
      </c>
      <c r="J1366" s="18">
        <f>I1366</f>
        <v>45897</v>
      </c>
      <c r="K1366" s="19">
        <v>0.59458333333333335</v>
      </c>
      <c r="L1366" s="19">
        <v>0.60292824074074081</v>
      </c>
      <c r="M1366" s="20">
        <v>0.71958333333333335</v>
      </c>
      <c r="N1366" s="19">
        <v>0.72792824074074081</v>
      </c>
      <c r="O1366" s="21">
        <f t="shared" si="50"/>
        <v>8.3449074074074536E-3</v>
      </c>
      <c r="P1366" s="13" t="s">
        <v>52</v>
      </c>
      <c r="Q1366" s="13" t="s">
        <v>254</v>
      </c>
      <c r="R1366" s="22" t="s">
        <v>382</v>
      </c>
      <c r="S1366" s="22" t="s">
        <v>32</v>
      </c>
      <c r="T1366" s="23" t="s">
        <v>211</v>
      </c>
      <c r="U1366" s="23" t="s">
        <v>50</v>
      </c>
      <c r="V1366" s="22" t="s">
        <v>212</v>
      </c>
      <c r="W1366" s="24" t="s">
        <v>209</v>
      </c>
      <c r="X1366" s="25" t="s">
        <v>117</v>
      </c>
      <c r="Y1366" s="25" t="s">
        <v>114</v>
      </c>
      <c r="Z1366" s="25" t="s">
        <v>83</v>
      </c>
      <c r="AA1366" s="25"/>
      <c r="AB1366" s="26"/>
      <c r="AC1366" s="31"/>
      <c r="AD1366" s="32">
        <v>0</v>
      </c>
      <c r="AE1366" s="32">
        <v>2.5</v>
      </c>
      <c r="AF1366" s="32">
        <v>0.2</v>
      </c>
      <c r="AG1366" s="33">
        <v>0</v>
      </c>
      <c r="AH1366" s="33">
        <v>2.5</v>
      </c>
      <c r="AI1366" s="33">
        <v>0.2</v>
      </c>
      <c r="AJ1366" s="27"/>
      <c r="AK1366" s="27"/>
      <c r="AL1366" s="27">
        <v>0.25</v>
      </c>
      <c r="AM1366" s="27"/>
      <c r="AN1366" s="27"/>
      <c r="AO1366" s="28" t="s">
        <v>365</v>
      </c>
      <c r="AP1366" s="51"/>
      <c r="AQ1366" s="51"/>
    </row>
    <row r="1367" spans="1:43" ht="12.65" customHeight="1">
      <c r="A1367" s="13" t="s">
        <v>214</v>
      </c>
      <c r="B1367" s="14" t="s">
        <v>223</v>
      </c>
      <c r="C1367" s="13">
        <v>5</v>
      </c>
      <c r="D1367" s="13" t="s">
        <v>224</v>
      </c>
      <c r="E1367" s="15" t="s">
        <v>2258</v>
      </c>
      <c r="F1367" s="13">
        <v>37387</v>
      </c>
      <c r="G1367" s="13" t="s">
        <v>253</v>
      </c>
      <c r="H1367" s="16">
        <v>45897</v>
      </c>
      <c r="I1367" s="17">
        <v>45897</v>
      </c>
      <c r="J1367" s="18">
        <v>45897</v>
      </c>
      <c r="K1367" s="19">
        <v>0.6457870370370371</v>
      </c>
      <c r="L1367" s="19">
        <v>0.65482638888888889</v>
      </c>
      <c r="M1367" s="20">
        <v>0.7707870370370371</v>
      </c>
      <c r="N1367" s="19">
        <v>0.77982638888888889</v>
      </c>
      <c r="O1367" s="21">
        <f t="shared" si="50"/>
        <v>9.0393518518517846E-3</v>
      </c>
      <c r="P1367" s="13" t="s">
        <v>1081</v>
      </c>
      <c r="Q1367" s="13" t="s">
        <v>254</v>
      </c>
      <c r="R1367" s="22" t="s">
        <v>1082</v>
      </c>
      <c r="S1367" s="22" t="s">
        <v>32</v>
      </c>
      <c r="T1367" s="23" t="s">
        <v>52</v>
      </c>
      <c r="U1367" s="23"/>
      <c r="V1367" s="22" t="s">
        <v>67</v>
      </c>
      <c r="W1367" s="24" t="s">
        <v>3677</v>
      </c>
      <c r="X1367" s="25" t="s">
        <v>50</v>
      </c>
      <c r="Y1367" s="25" t="s">
        <v>50</v>
      </c>
      <c r="Z1367" s="25" t="s">
        <v>50</v>
      </c>
      <c r="AA1367" s="25"/>
      <c r="AB1367" s="26"/>
      <c r="AC1367" s="31"/>
      <c r="AD1367" s="32">
        <v>0</v>
      </c>
      <c r="AE1367" s="32">
        <v>0</v>
      </c>
      <c r="AF1367" s="32">
        <v>0</v>
      </c>
      <c r="AG1367" s="33">
        <v>0</v>
      </c>
      <c r="AH1367" s="33">
        <v>0</v>
      </c>
      <c r="AI1367" s="33">
        <v>0</v>
      </c>
      <c r="AJ1367" s="27"/>
      <c r="AK1367" s="27"/>
      <c r="AL1367" s="27">
        <v>7.5000000000000011E-2</v>
      </c>
      <c r="AM1367" s="27"/>
      <c r="AN1367" s="27"/>
      <c r="AO1367" s="28" t="s">
        <v>365</v>
      </c>
      <c r="AP1367" s="51"/>
      <c r="AQ1367" s="51"/>
    </row>
    <row r="1368" spans="1:43" ht="12.65" customHeight="1">
      <c r="A1368" s="13" t="s">
        <v>214</v>
      </c>
      <c r="B1368" s="14" t="s">
        <v>223</v>
      </c>
      <c r="C1368" s="13">
        <v>5</v>
      </c>
      <c r="D1368" s="13" t="s">
        <v>224</v>
      </c>
      <c r="E1368" s="15" t="s">
        <v>2258</v>
      </c>
      <c r="F1368" s="13">
        <v>37387</v>
      </c>
      <c r="G1368" s="13" t="s">
        <v>253</v>
      </c>
      <c r="H1368" s="16">
        <v>45897</v>
      </c>
      <c r="I1368" s="17">
        <v>45897</v>
      </c>
      <c r="J1368" s="18">
        <f>I1368</f>
        <v>45897</v>
      </c>
      <c r="K1368" s="19">
        <v>0.65628472222222223</v>
      </c>
      <c r="L1368" s="19">
        <v>0.65989583333333335</v>
      </c>
      <c r="M1368" s="20">
        <v>0.78128472222222223</v>
      </c>
      <c r="N1368" s="19">
        <v>0.78489583333333335</v>
      </c>
      <c r="O1368" s="21">
        <f t="shared" si="50"/>
        <v>3.6111111111111205E-3</v>
      </c>
      <c r="P1368" s="13" t="s">
        <v>52</v>
      </c>
      <c r="Q1368" s="13" t="s">
        <v>254</v>
      </c>
      <c r="R1368" s="22" t="s">
        <v>382</v>
      </c>
      <c r="S1368" s="22" t="s">
        <v>32</v>
      </c>
      <c r="T1368" s="23" t="s">
        <v>211</v>
      </c>
      <c r="U1368" s="23" t="s">
        <v>50</v>
      </c>
      <c r="V1368" s="22" t="s">
        <v>212</v>
      </c>
      <c r="W1368" s="24" t="s">
        <v>210</v>
      </c>
      <c r="X1368" s="25" t="s">
        <v>130</v>
      </c>
      <c r="Y1368" s="25" t="s">
        <v>114</v>
      </c>
      <c r="Z1368" s="25" t="s">
        <v>71</v>
      </c>
      <c r="AA1368" s="25"/>
      <c r="AB1368" s="26"/>
      <c r="AC1368" s="31"/>
      <c r="AD1368" s="32">
        <v>0</v>
      </c>
      <c r="AE1368" s="32">
        <v>0</v>
      </c>
      <c r="AF1368" s="32">
        <v>0</v>
      </c>
      <c r="AG1368" s="33">
        <v>0</v>
      </c>
      <c r="AH1368" s="33">
        <v>0</v>
      </c>
      <c r="AI1368" s="33">
        <v>0</v>
      </c>
      <c r="AJ1368" s="27"/>
      <c r="AK1368" s="27"/>
      <c r="AL1368" s="27">
        <v>7.5000000000000011E-2</v>
      </c>
      <c r="AM1368" s="27"/>
      <c r="AN1368" s="27"/>
      <c r="AO1368" s="28" t="s">
        <v>365</v>
      </c>
      <c r="AP1368" s="51"/>
      <c r="AQ1368" s="51"/>
    </row>
    <row r="1369" spans="1:43" ht="12.65" customHeight="1">
      <c r="A1369" s="13" t="s">
        <v>214</v>
      </c>
      <c r="B1369" s="14" t="s">
        <v>223</v>
      </c>
      <c r="C1369" s="13">
        <v>5</v>
      </c>
      <c r="D1369" s="13" t="s">
        <v>224</v>
      </c>
      <c r="E1369" s="15" t="s">
        <v>2258</v>
      </c>
      <c r="F1369" s="13">
        <v>37387</v>
      </c>
      <c r="G1369" s="13" t="s">
        <v>253</v>
      </c>
      <c r="H1369" s="16">
        <v>45897</v>
      </c>
      <c r="I1369" s="17">
        <v>45897</v>
      </c>
      <c r="J1369" s="18">
        <v>45897</v>
      </c>
      <c r="K1369" s="19">
        <v>0.66684027777777777</v>
      </c>
      <c r="L1369" s="19">
        <v>0.6862152777777778</v>
      </c>
      <c r="M1369" s="20">
        <v>0.79184027777777777</v>
      </c>
      <c r="N1369" s="19">
        <v>0.8112152777777778</v>
      </c>
      <c r="O1369" s="21">
        <f t="shared" si="50"/>
        <v>1.9375000000000031E-2</v>
      </c>
      <c r="P1369" s="13" t="s">
        <v>537</v>
      </c>
      <c r="Q1369" s="13" t="s">
        <v>254</v>
      </c>
      <c r="R1369" s="22" t="s">
        <v>538</v>
      </c>
      <c r="S1369" s="22" t="s">
        <v>33</v>
      </c>
      <c r="T1369" s="23" t="s">
        <v>52</v>
      </c>
      <c r="U1369" s="23"/>
      <c r="V1369" s="22" t="s">
        <v>67</v>
      </c>
      <c r="W1369" s="24" t="s">
        <v>3677</v>
      </c>
      <c r="X1369" s="25" t="s">
        <v>50</v>
      </c>
      <c r="Y1369" s="25" t="s">
        <v>50</v>
      </c>
      <c r="Z1369" s="25" t="s">
        <v>50</v>
      </c>
      <c r="AA1369" s="25"/>
      <c r="AB1369" s="26"/>
      <c r="AC1369" s="31"/>
      <c r="AD1369" s="32">
        <v>0</v>
      </c>
      <c r="AE1369" s="32">
        <v>0</v>
      </c>
      <c r="AF1369" s="32">
        <v>0</v>
      </c>
      <c r="AG1369" s="33">
        <v>0</v>
      </c>
      <c r="AH1369" s="33">
        <v>0</v>
      </c>
      <c r="AI1369" s="33">
        <v>0</v>
      </c>
      <c r="AJ1369" s="27"/>
      <c r="AK1369" s="27"/>
      <c r="AL1369" s="27">
        <v>7.5000000000000011E-2</v>
      </c>
      <c r="AM1369" s="27"/>
      <c r="AN1369" s="27"/>
      <c r="AO1369" s="28" t="s">
        <v>365</v>
      </c>
      <c r="AP1369" s="51"/>
      <c r="AQ1369" s="51"/>
    </row>
    <row r="1370" spans="1:43" ht="12.65" customHeight="1">
      <c r="A1370" s="13" t="s">
        <v>214</v>
      </c>
      <c r="B1370" s="14" t="s">
        <v>223</v>
      </c>
      <c r="C1370" s="13">
        <v>5</v>
      </c>
      <c r="D1370" s="13" t="s">
        <v>224</v>
      </c>
      <c r="E1370" s="15" t="s">
        <v>2258</v>
      </c>
      <c r="F1370" s="13">
        <v>37387</v>
      </c>
      <c r="G1370" s="13" t="s">
        <v>253</v>
      </c>
      <c r="H1370" s="16">
        <v>45897</v>
      </c>
      <c r="I1370" s="17">
        <v>45898</v>
      </c>
      <c r="J1370" s="18">
        <v>45898</v>
      </c>
      <c r="K1370" s="19">
        <v>0.89730324074074075</v>
      </c>
      <c r="L1370" s="19">
        <v>0.91677083333333331</v>
      </c>
      <c r="M1370" s="20">
        <v>2.2303240740740742E-2</v>
      </c>
      <c r="N1370" s="19">
        <v>4.1770833333333333E-2</v>
      </c>
      <c r="O1370" s="21">
        <f t="shared" si="50"/>
        <v>1.9467592592592592E-2</v>
      </c>
      <c r="P1370" s="13" t="s">
        <v>537</v>
      </c>
      <c r="Q1370" s="13" t="s">
        <v>254</v>
      </c>
      <c r="R1370" s="22" t="s">
        <v>538</v>
      </c>
      <c r="S1370" s="22" t="s">
        <v>33</v>
      </c>
      <c r="T1370" s="23" t="s">
        <v>52</v>
      </c>
      <c r="U1370" s="23"/>
      <c r="V1370" s="22" t="s">
        <v>67</v>
      </c>
      <c r="W1370" s="24" t="s">
        <v>3677</v>
      </c>
      <c r="X1370" s="25" t="s">
        <v>50</v>
      </c>
      <c r="Y1370" s="25" t="s">
        <v>50</v>
      </c>
      <c r="Z1370" s="25" t="s">
        <v>50</v>
      </c>
      <c r="AA1370" s="25"/>
      <c r="AB1370" s="26"/>
      <c r="AC1370" s="31"/>
      <c r="AD1370" s="32">
        <v>0.2</v>
      </c>
      <c r="AE1370" s="32">
        <v>9.9</v>
      </c>
      <c r="AF1370" s="32">
        <v>1.8</v>
      </c>
      <c r="AG1370" s="33">
        <v>0.2</v>
      </c>
      <c r="AH1370" s="33">
        <v>9.9</v>
      </c>
      <c r="AI1370" s="33">
        <v>1.8</v>
      </c>
      <c r="AJ1370" s="27"/>
      <c r="AK1370" s="27"/>
      <c r="AL1370" s="27">
        <v>0.9900000000000001</v>
      </c>
      <c r="AM1370" s="27"/>
      <c r="AN1370" s="27"/>
      <c r="AO1370" s="28" t="s">
        <v>365</v>
      </c>
      <c r="AP1370" s="51"/>
      <c r="AQ1370" s="51"/>
    </row>
    <row r="1371" spans="1:43" ht="12.65" customHeight="1">
      <c r="A1371" s="13" t="s">
        <v>214</v>
      </c>
      <c r="B1371" s="14" t="s">
        <v>223</v>
      </c>
      <c r="C1371" s="13">
        <v>5</v>
      </c>
      <c r="D1371" s="13" t="s">
        <v>224</v>
      </c>
      <c r="E1371" s="15" t="s">
        <v>2258</v>
      </c>
      <c r="F1371" s="13">
        <v>37387</v>
      </c>
      <c r="G1371" s="13"/>
      <c r="H1371" s="16">
        <v>45897</v>
      </c>
      <c r="I1371" s="17">
        <v>45898</v>
      </c>
      <c r="J1371" s="18">
        <f>I1371</f>
        <v>45898</v>
      </c>
      <c r="K1371" s="19">
        <v>0.91811342592592593</v>
      </c>
      <c r="L1371" s="19">
        <v>0.99674768518518519</v>
      </c>
      <c r="M1371" s="20">
        <v>4.3113425925925923E-2</v>
      </c>
      <c r="N1371" s="19">
        <v>0.12174768518518518</v>
      </c>
      <c r="O1371" s="21">
        <f t="shared" si="50"/>
        <v>7.8634259259259265E-2</v>
      </c>
      <c r="P1371" s="13" t="s">
        <v>1332</v>
      </c>
      <c r="Q1371" s="13" t="s">
        <v>254</v>
      </c>
      <c r="R1371" s="22" t="s">
        <v>1333</v>
      </c>
      <c r="S1371" s="22" t="s">
        <v>31</v>
      </c>
      <c r="T1371" s="23" t="s">
        <v>52</v>
      </c>
      <c r="U1371" s="23" t="s">
        <v>50</v>
      </c>
      <c r="V1371" s="22" t="s">
        <v>67</v>
      </c>
      <c r="W1371" s="24" t="s">
        <v>144</v>
      </c>
      <c r="X1371" s="25" t="s">
        <v>84</v>
      </c>
      <c r="Y1371" s="25" t="s">
        <v>114</v>
      </c>
      <c r="Z1371" s="25" t="s">
        <v>62</v>
      </c>
      <c r="AA1371" s="25"/>
      <c r="AB1371" s="26"/>
      <c r="AC1371" s="31"/>
      <c r="AD1371" s="32">
        <v>9.9999999999999992E-2</v>
      </c>
      <c r="AE1371" s="32">
        <v>7.3049999999999997</v>
      </c>
      <c r="AF1371" s="32">
        <v>2.1786224296070738</v>
      </c>
      <c r="AG1371" s="33">
        <v>9.9999999999999992E-2</v>
      </c>
      <c r="AH1371" s="33">
        <v>7.3049999999999997</v>
      </c>
      <c r="AI1371" s="33">
        <v>2.2809040451988558</v>
      </c>
      <c r="AJ1371" s="27"/>
      <c r="AK1371" s="27"/>
      <c r="AL1371" s="27">
        <v>0.73049999999999993</v>
      </c>
      <c r="AM1371" s="27"/>
      <c r="AN1371" s="27"/>
      <c r="AO1371" s="28" t="s">
        <v>365</v>
      </c>
      <c r="AP1371" s="51"/>
      <c r="AQ1371" s="51"/>
    </row>
    <row r="1372" spans="1:43" ht="12.65" customHeight="1">
      <c r="A1372" s="13" t="s">
        <v>214</v>
      </c>
      <c r="B1372" s="14" t="s">
        <v>223</v>
      </c>
      <c r="C1372" s="13">
        <v>5</v>
      </c>
      <c r="D1372" s="13" t="s">
        <v>224</v>
      </c>
      <c r="E1372" s="15" t="s">
        <v>2258</v>
      </c>
      <c r="F1372" s="13">
        <v>37387</v>
      </c>
      <c r="G1372" s="13" t="s">
        <v>253</v>
      </c>
      <c r="H1372" s="16">
        <v>45898</v>
      </c>
      <c r="I1372" s="17">
        <v>45898</v>
      </c>
      <c r="J1372" s="18">
        <v>45898</v>
      </c>
      <c r="K1372" s="19">
        <v>0.19798611111111111</v>
      </c>
      <c r="L1372" s="19">
        <v>0.20700231481481479</v>
      </c>
      <c r="M1372" s="20">
        <v>0.32298611111111114</v>
      </c>
      <c r="N1372" s="19">
        <v>0.33200231481481485</v>
      </c>
      <c r="O1372" s="21">
        <f t="shared" si="50"/>
        <v>9.0162037037037068E-3</v>
      </c>
      <c r="P1372" s="13" t="s">
        <v>1081</v>
      </c>
      <c r="Q1372" s="13" t="s">
        <v>254</v>
      </c>
      <c r="R1372" s="22" t="s">
        <v>1082</v>
      </c>
      <c r="S1372" s="22" t="s">
        <v>32</v>
      </c>
      <c r="T1372" s="23" t="s">
        <v>52</v>
      </c>
      <c r="U1372" s="23"/>
      <c r="V1372" s="22" t="s">
        <v>67</v>
      </c>
      <c r="W1372" s="24" t="s">
        <v>3677</v>
      </c>
      <c r="X1372" s="25" t="s">
        <v>50</v>
      </c>
      <c r="Y1372" s="25" t="s">
        <v>50</v>
      </c>
      <c r="Z1372" s="25" t="s">
        <v>50</v>
      </c>
      <c r="AA1372" s="25"/>
      <c r="AB1372" s="26"/>
      <c r="AC1372" s="31"/>
      <c r="AD1372" s="32">
        <v>0</v>
      </c>
      <c r="AE1372" s="32">
        <v>0</v>
      </c>
      <c r="AF1372" s="32">
        <v>0</v>
      </c>
      <c r="AG1372" s="33">
        <v>0</v>
      </c>
      <c r="AH1372" s="33">
        <v>0</v>
      </c>
      <c r="AI1372" s="33">
        <v>0</v>
      </c>
      <c r="AJ1372" s="27"/>
      <c r="AK1372" s="27"/>
      <c r="AL1372" s="27">
        <v>0.06</v>
      </c>
      <c r="AM1372" s="27"/>
      <c r="AN1372" s="27"/>
      <c r="AO1372" s="28" t="s">
        <v>365</v>
      </c>
      <c r="AP1372" s="51"/>
      <c r="AQ1372" s="51"/>
    </row>
    <row r="1373" spans="1:43" ht="12.65" customHeight="1">
      <c r="A1373" s="13" t="s">
        <v>214</v>
      </c>
      <c r="B1373" s="14" t="s">
        <v>223</v>
      </c>
      <c r="C1373" s="13">
        <v>5</v>
      </c>
      <c r="D1373" s="13" t="s">
        <v>224</v>
      </c>
      <c r="E1373" s="15" t="s">
        <v>2258</v>
      </c>
      <c r="F1373" s="13">
        <v>37387</v>
      </c>
      <c r="G1373" s="13" t="s">
        <v>253</v>
      </c>
      <c r="H1373" s="16">
        <v>45898</v>
      </c>
      <c r="I1373" s="17">
        <v>45898</v>
      </c>
      <c r="J1373" s="18">
        <f>I1373</f>
        <v>45898</v>
      </c>
      <c r="K1373" s="19">
        <v>0.20841435185185186</v>
      </c>
      <c r="L1373" s="19">
        <v>0.28218749999999998</v>
      </c>
      <c r="M1373" s="20">
        <v>0.33341435185185181</v>
      </c>
      <c r="N1373" s="19">
        <v>0.40718749999999998</v>
      </c>
      <c r="O1373" s="21">
        <f t="shared" si="50"/>
        <v>7.3773148148148171E-2</v>
      </c>
      <c r="P1373" s="13" t="s">
        <v>650</v>
      </c>
      <c r="Q1373" s="13" t="s">
        <v>254</v>
      </c>
      <c r="R1373" s="22" t="s">
        <v>651</v>
      </c>
      <c r="S1373" s="22" t="s">
        <v>31</v>
      </c>
      <c r="T1373" s="23" t="s">
        <v>211</v>
      </c>
      <c r="U1373" s="23" t="s">
        <v>50</v>
      </c>
      <c r="V1373" s="22" t="s">
        <v>212</v>
      </c>
      <c r="W1373" s="24" t="s">
        <v>210</v>
      </c>
      <c r="X1373" s="25" t="s">
        <v>130</v>
      </c>
      <c r="Y1373" s="25" t="s">
        <v>114</v>
      </c>
      <c r="Z1373" s="25" t="s">
        <v>71</v>
      </c>
      <c r="AA1373" s="25"/>
      <c r="AB1373" s="26"/>
      <c r="AC1373" s="31"/>
      <c r="AD1373" s="32">
        <v>0.1</v>
      </c>
      <c r="AE1373" s="32">
        <v>3.4</v>
      </c>
      <c r="AF1373" s="32">
        <v>0.5</v>
      </c>
      <c r="AG1373" s="33">
        <v>0.1</v>
      </c>
      <c r="AH1373" s="33">
        <v>3.4</v>
      </c>
      <c r="AI1373" s="33">
        <v>0.5</v>
      </c>
      <c r="AJ1373" s="27"/>
      <c r="AK1373" s="27"/>
      <c r="AL1373" s="27">
        <v>0.33999999999999997</v>
      </c>
      <c r="AM1373" s="27"/>
      <c r="AN1373" s="27"/>
      <c r="AO1373" s="28" t="s">
        <v>365</v>
      </c>
      <c r="AP1373" s="51"/>
      <c r="AQ1373" s="51"/>
    </row>
    <row r="1374" spans="1:43" ht="12.65" customHeight="1">
      <c r="A1374" s="13" t="s">
        <v>214</v>
      </c>
      <c r="B1374" s="14" t="s">
        <v>223</v>
      </c>
      <c r="C1374" s="13">
        <v>5</v>
      </c>
      <c r="D1374" s="13" t="s">
        <v>224</v>
      </c>
      <c r="E1374" s="15" t="s">
        <v>2258</v>
      </c>
      <c r="F1374" s="13">
        <v>37387</v>
      </c>
      <c r="G1374" s="13" t="s">
        <v>253</v>
      </c>
      <c r="H1374" s="16">
        <v>45898</v>
      </c>
      <c r="I1374" s="17">
        <v>45898</v>
      </c>
      <c r="J1374" s="18">
        <f>I1374</f>
        <v>45898</v>
      </c>
      <c r="K1374" s="19">
        <v>0.28440972222222222</v>
      </c>
      <c r="L1374" s="19">
        <v>0.28998842592592589</v>
      </c>
      <c r="M1374" s="20">
        <v>0.40940972222222222</v>
      </c>
      <c r="N1374" s="19">
        <v>0.41498842592592589</v>
      </c>
      <c r="O1374" s="21">
        <f t="shared" si="50"/>
        <v>5.5787037037036691E-3</v>
      </c>
      <c r="P1374" s="13" t="s">
        <v>52</v>
      </c>
      <c r="Q1374" s="13" t="s">
        <v>254</v>
      </c>
      <c r="R1374" s="22" t="s">
        <v>382</v>
      </c>
      <c r="S1374" s="22" t="s">
        <v>32</v>
      </c>
      <c r="T1374" s="23" t="s">
        <v>211</v>
      </c>
      <c r="U1374" s="23" t="s">
        <v>50</v>
      </c>
      <c r="V1374" s="22" t="s">
        <v>212</v>
      </c>
      <c r="W1374" s="24" t="s">
        <v>209</v>
      </c>
      <c r="X1374" s="25" t="s">
        <v>117</v>
      </c>
      <c r="Y1374" s="25" t="s">
        <v>114</v>
      </c>
      <c r="Z1374" s="25" t="s">
        <v>83</v>
      </c>
      <c r="AA1374" s="25"/>
      <c r="AB1374" s="26"/>
      <c r="AC1374" s="31"/>
      <c r="AD1374" s="32">
        <v>0</v>
      </c>
      <c r="AE1374" s="32">
        <v>2.6</v>
      </c>
      <c r="AF1374" s="32">
        <v>0.4</v>
      </c>
      <c r="AG1374" s="33">
        <v>0</v>
      </c>
      <c r="AH1374" s="33">
        <v>2.6</v>
      </c>
      <c r="AI1374" s="33">
        <v>0.4</v>
      </c>
      <c r="AJ1374" s="27"/>
      <c r="AK1374" s="27"/>
      <c r="AL1374" s="27">
        <v>0.26</v>
      </c>
      <c r="AM1374" s="27"/>
      <c r="AN1374" s="27"/>
      <c r="AO1374" s="28" t="s">
        <v>365</v>
      </c>
      <c r="AP1374" s="51"/>
      <c r="AQ1374" s="51"/>
    </row>
    <row r="1375" spans="1:43" ht="12.65" customHeight="1">
      <c r="A1375" s="13" t="s">
        <v>214</v>
      </c>
      <c r="B1375" s="14" t="s">
        <v>223</v>
      </c>
      <c r="C1375" s="13">
        <v>5</v>
      </c>
      <c r="D1375" s="13" t="s">
        <v>224</v>
      </c>
      <c r="E1375" s="15" t="s">
        <v>2258</v>
      </c>
      <c r="F1375" s="13">
        <v>37387</v>
      </c>
      <c r="G1375" s="13" t="s">
        <v>253</v>
      </c>
      <c r="H1375" s="16">
        <v>45898</v>
      </c>
      <c r="I1375" s="17">
        <v>45898</v>
      </c>
      <c r="J1375" s="18">
        <f>I1375</f>
        <v>45898</v>
      </c>
      <c r="K1375" s="19">
        <v>0.33581018518518518</v>
      </c>
      <c r="L1375" s="19">
        <v>0.33908564814814812</v>
      </c>
      <c r="M1375" s="20">
        <v>0.46081018518518518</v>
      </c>
      <c r="N1375" s="19">
        <v>0.46408564814814812</v>
      </c>
      <c r="O1375" s="21">
        <f t="shared" si="50"/>
        <v>3.2754629629629384E-3</v>
      </c>
      <c r="P1375" s="13" t="s">
        <v>52</v>
      </c>
      <c r="Q1375" s="13" t="s">
        <v>254</v>
      </c>
      <c r="R1375" s="22" t="s">
        <v>382</v>
      </c>
      <c r="S1375" s="22" t="s">
        <v>32</v>
      </c>
      <c r="T1375" s="23" t="s">
        <v>211</v>
      </c>
      <c r="U1375" s="23" t="s">
        <v>50</v>
      </c>
      <c r="V1375" s="22" t="s">
        <v>212</v>
      </c>
      <c r="W1375" s="24" t="s">
        <v>210</v>
      </c>
      <c r="X1375" s="25" t="s">
        <v>130</v>
      </c>
      <c r="Y1375" s="25" t="s">
        <v>114</v>
      </c>
      <c r="Z1375" s="25" t="s">
        <v>71</v>
      </c>
      <c r="AA1375" s="25"/>
      <c r="AB1375" s="26"/>
      <c r="AC1375" s="31"/>
      <c r="AD1375" s="32">
        <v>0</v>
      </c>
      <c r="AE1375" s="32">
        <v>0</v>
      </c>
      <c r="AF1375" s="32">
        <v>0</v>
      </c>
      <c r="AG1375" s="33">
        <v>0</v>
      </c>
      <c r="AH1375" s="33">
        <v>0</v>
      </c>
      <c r="AI1375" s="33">
        <v>0</v>
      </c>
      <c r="AJ1375" s="27"/>
      <c r="AK1375" s="27"/>
      <c r="AL1375" s="27">
        <v>0.06</v>
      </c>
      <c r="AM1375" s="27"/>
      <c r="AN1375" s="27"/>
      <c r="AO1375" s="28" t="s">
        <v>365</v>
      </c>
      <c r="AP1375" s="51"/>
      <c r="AQ1375" s="51"/>
    </row>
    <row r="1376" spans="1:43" ht="12.65" customHeight="1">
      <c r="A1376" s="13" t="s">
        <v>214</v>
      </c>
      <c r="B1376" s="14" t="s">
        <v>223</v>
      </c>
      <c r="C1376" s="13">
        <v>5</v>
      </c>
      <c r="D1376" s="13" t="s">
        <v>224</v>
      </c>
      <c r="E1376" s="15" t="s">
        <v>2258</v>
      </c>
      <c r="F1376" s="13">
        <v>37387</v>
      </c>
      <c r="G1376" s="13" t="s">
        <v>253</v>
      </c>
      <c r="H1376" s="16">
        <v>45898</v>
      </c>
      <c r="I1376" s="17">
        <v>45898</v>
      </c>
      <c r="J1376" s="18">
        <f>I1376</f>
        <v>45898</v>
      </c>
      <c r="K1376" s="19">
        <v>0.37023148148148144</v>
      </c>
      <c r="L1376" s="19">
        <v>0.37284722222222222</v>
      </c>
      <c r="M1376" s="20">
        <v>0.49523148148148144</v>
      </c>
      <c r="N1376" s="19">
        <v>0.49784722222222222</v>
      </c>
      <c r="O1376" s="21">
        <f t="shared" si="50"/>
        <v>2.6157407407407796E-3</v>
      </c>
      <c r="P1376" s="13" t="s">
        <v>52</v>
      </c>
      <c r="Q1376" s="13" t="s">
        <v>254</v>
      </c>
      <c r="R1376" s="22" t="s">
        <v>382</v>
      </c>
      <c r="S1376" s="22" t="s">
        <v>32</v>
      </c>
      <c r="T1376" s="23" t="s">
        <v>211</v>
      </c>
      <c r="U1376" s="23" t="s">
        <v>50</v>
      </c>
      <c r="V1376" s="22" t="s">
        <v>212</v>
      </c>
      <c r="W1376" s="24" t="s">
        <v>209</v>
      </c>
      <c r="X1376" s="25" t="s">
        <v>117</v>
      </c>
      <c r="Y1376" s="25" t="s">
        <v>114</v>
      </c>
      <c r="Z1376" s="25" t="s">
        <v>83</v>
      </c>
      <c r="AA1376" s="25"/>
      <c r="AB1376" s="26"/>
      <c r="AC1376" s="31"/>
      <c r="AD1376" s="32">
        <v>0</v>
      </c>
      <c r="AE1376" s="32">
        <v>0</v>
      </c>
      <c r="AF1376" s="32">
        <v>0</v>
      </c>
      <c r="AG1376" s="33">
        <v>0</v>
      </c>
      <c r="AH1376" s="33">
        <v>0</v>
      </c>
      <c r="AI1376" s="33">
        <v>0</v>
      </c>
      <c r="AJ1376" s="27"/>
      <c r="AK1376" s="27"/>
      <c r="AL1376" s="27">
        <v>0.06</v>
      </c>
      <c r="AM1376" s="27"/>
      <c r="AN1376" s="27"/>
      <c r="AO1376" s="28" t="s">
        <v>365</v>
      </c>
      <c r="AP1376" s="51"/>
      <c r="AQ1376" s="51"/>
    </row>
    <row r="1377" spans="1:43" ht="12.65" customHeight="1">
      <c r="A1377" s="13" t="s">
        <v>214</v>
      </c>
      <c r="B1377" s="14" t="s">
        <v>223</v>
      </c>
      <c r="C1377" s="13">
        <v>5</v>
      </c>
      <c r="D1377" s="13" t="s">
        <v>224</v>
      </c>
      <c r="E1377" s="15" t="s">
        <v>2258</v>
      </c>
      <c r="F1377" s="13">
        <v>37387</v>
      </c>
      <c r="G1377" s="13" t="s">
        <v>253</v>
      </c>
      <c r="H1377" s="16">
        <v>45898</v>
      </c>
      <c r="I1377" s="17">
        <v>45898</v>
      </c>
      <c r="J1377" s="18">
        <v>45898</v>
      </c>
      <c r="K1377" s="19">
        <v>0.37415509259259261</v>
      </c>
      <c r="L1377" s="19">
        <v>0.41274305555555552</v>
      </c>
      <c r="M1377" s="20">
        <v>0.49915509259259261</v>
      </c>
      <c r="N1377" s="19">
        <v>0.53774305555555557</v>
      </c>
      <c r="O1377" s="21">
        <f t="shared" si="50"/>
        <v>3.8587962962962963E-2</v>
      </c>
      <c r="P1377" s="13" t="s">
        <v>370</v>
      </c>
      <c r="Q1377" s="13" t="s">
        <v>254</v>
      </c>
      <c r="R1377" s="22" t="s">
        <v>371</v>
      </c>
      <c r="S1377" s="22" t="s">
        <v>33</v>
      </c>
      <c r="T1377" s="23" t="s">
        <v>52</v>
      </c>
      <c r="U1377" s="23"/>
      <c r="V1377" s="22" t="s">
        <v>68</v>
      </c>
      <c r="W1377" s="24" t="s">
        <v>3677</v>
      </c>
      <c r="X1377" s="25" t="s">
        <v>50</v>
      </c>
      <c r="Y1377" s="25" t="s">
        <v>50</v>
      </c>
      <c r="Z1377" s="25" t="s">
        <v>50</v>
      </c>
      <c r="AA1377" s="25"/>
      <c r="AB1377" s="26"/>
      <c r="AC1377" s="31"/>
      <c r="AD1377" s="32">
        <v>0</v>
      </c>
      <c r="AE1377" s="32">
        <v>1.4</v>
      </c>
      <c r="AF1377" s="32">
        <v>0.2</v>
      </c>
      <c r="AG1377" s="33">
        <v>0</v>
      </c>
      <c r="AH1377" s="33">
        <v>1.4</v>
      </c>
      <c r="AI1377" s="33">
        <v>0.2</v>
      </c>
      <c r="AJ1377" s="27"/>
      <c r="AK1377" s="27"/>
      <c r="AL1377" s="27">
        <v>0.13999999999999999</v>
      </c>
      <c r="AM1377" s="27"/>
      <c r="AN1377" s="27"/>
      <c r="AO1377" s="28" t="s">
        <v>365</v>
      </c>
      <c r="AP1377" s="51"/>
      <c r="AQ1377" s="51"/>
    </row>
    <row r="1378" spans="1:43" ht="12.65" customHeight="1">
      <c r="A1378" s="13" t="s">
        <v>214</v>
      </c>
      <c r="B1378" s="14" t="s">
        <v>223</v>
      </c>
      <c r="C1378" s="13">
        <v>5</v>
      </c>
      <c r="D1378" s="13" t="s">
        <v>224</v>
      </c>
      <c r="E1378" s="15" t="s">
        <v>2258</v>
      </c>
      <c r="F1378" s="13">
        <v>37387</v>
      </c>
      <c r="G1378" s="13" t="s">
        <v>253</v>
      </c>
      <c r="H1378" s="16">
        <v>45898</v>
      </c>
      <c r="I1378" s="17">
        <v>45898</v>
      </c>
      <c r="J1378" s="18">
        <v>45898</v>
      </c>
      <c r="K1378" s="19">
        <v>0.41357638888888887</v>
      </c>
      <c r="L1378" s="19">
        <v>0.4331828703703704</v>
      </c>
      <c r="M1378" s="20">
        <v>0.53857638888888881</v>
      </c>
      <c r="N1378" s="19">
        <v>0.55818287037037029</v>
      </c>
      <c r="O1378" s="21">
        <f t="shared" si="50"/>
        <v>1.9606481481481475E-2</v>
      </c>
      <c r="P1378" s="13" t="s">
        <v>370</v>
      </c>
      <c r="Q1378" s="13" t="s">
        <v>254</v>
      </c>
      <c r="R1378" s="22" t="s">
        <v>371</v>
      </c>
      <c r="S1378" s="22" t="s">
        <v>33</v>
      </c>
      <c r="T1378" s="23" t="s">
        <v>52</v>
      </c>
      <c r="U1378" s="23"/>
      <c r="V1378" s="22" t="s">
        <v>68</v>
      </c>
      <c r="W1378" s="24" t="s">
        <v>3677</v>
      </c>
      <c r="X1378" s="25" t="s">
        <v>50</v>
      </c>
      <c r="Y1378" s="25" t="s">
        <v>50</v>
      </c>
      <c r="Z1378" s="25" t="s">
        <v>50</v>
      </c>
      <c r="AA1378" s="25"/>
      <c r="AB1378" s="26"/>
      <c r="AC1378" s="31"/>
      <c r="AD1378" s="32">
        <v>0</v>
      </c>
      <c r="AE1378" s="32">
        <v>2.2999999999999998</v>
      </c>
      <c r="AF1378" s="32">
        <v>0.2</v>
      </c>
      <c r="AG1378" s="33">
        <v>0</v>
      </c>
      <c r="AH1378" s="33">
        <v>2.2999999999999998</v>
      </c>
      <c r="AI1378" s="33">
        <v>0.3</v>
      </c>
      <c r="AJ1378" s="27"/>
      <c r="AK1378" s="27"/>
      <c r="AL1378" s="27">
        <v>0.22999999999999998</v>
      </c>
      <c r="AM1378" s="27"/>
      <c r="AN1378" s="27"/>
      <c r="AO1378" s="28" t="s">
        <v>365</v>
      </c>
      <c r="AP1378" s="51"/>
      <c r="AQ1378" s="51"/>
    </row>
    <row r="1379" spans="1:43" ht="12.65" customHeight="1">
      <c r="A1379" s="13" t="s">
        <v>214</v>
      </c>
      <c r="B1379" s="14" t="s">
        <v>223</v>
      </c>
      <c r="C1379" s="13">
        <v>5</v>
      </c>
      <c r="D1379" s="13" t="s">
        <v>224</v>
      </c>
      <c r="E1379" s="15" t="s">
        <v>2258</v>
      </c>
      <c r="F1379" s="13">
        <v>37387</v>
      </c>
      <c r="G1379" s="13" t="s">
        <v>253</v>
      </c>
      <c r="H1379" s="16">
        <v>45898</v>
      </c>
      <c r="I1379" s="17">
        <v>45898</v>
      </c>
      <c r="J1379" s="18">
        <v>45898</v>
      </c>
      <c r="K1379" s="19">
        <v>0.55915509259259255</v>
      </c>
      <c r="L1379" s="19">
        <v>0.57900462962962962</v>
      </c>
      <c r="M1379" s="20">
        <v>0.68415509259259255</v>
      </c>
      <c r="N1379" s="19">
        <v>0.70400462962962962</v>
      </c>
      <c r="O1379" s="21">
        <f t="shared" si="50"/>
        <v>1.9849537037037068E-2</v>
      </c>
      <c r="P1379" s="13" t="s">
        <v>537</v>
      </c>
      <c r="Q1379" s="13" t="s">
        <v>254</v>
      </c>
      <c r="R1379" s="22" t="s">
        <v>538</v>
      </c>
      <c r="S1379" s="22" t="s">
        <v>33</v>
      </c>
      <c r="T1379" s="23" t="s">
        <v>52</v>
      </c>
      <c r="U1379" s="23"/>
      <c r="V1379" s="22" t="s">
        <v>68</v>
      </c>
      <c r="W1379" s="24" t="s">
        <v>3677</v>
      </c>
      <c r="X1379" s="25" t="s">
        <v>50</v>
      </c>
      <c r="Y1379" s="25" t="s">
        <v>50</v>
      </c>
      <c r="Z1379" s="25" t="s">
        <v>50</v>
      </c>
      <c r="AA1379" s="25"/>
      <c r="AB1379" s="26"/>
      <c r="AC1379" s="31"/>
      <c r="AD1379" s="32">
        <v>0</v>
      </c>
      <c r="AE1379" s="32">
        <v>1.1000000000000001</v>
      </c>
      <c r="AF1379" s="32">
        <v>0.1</v>
      </c>
      <c r="AG1379" s="33">
        <v>0</v>
      </c>
      <c r="AH1379" s="33">
        <v>1.1000000000000001</v>
      </c>
      <c r="AI1379" s="33">
        <v>0.1</v>
      </c>
      <c r="AJ1379" s="27"/>
      <c r="AK1379" s="27"/>
      <c r="AL1379" s="27">
        <v>0.11000000000000001</v>
      </c>
      <c r="AM1379" s="27"/>
      <c r="AN1379" s="27"/>
      <c r="AO1379" s="28" t="s">
        <v>365</v>
      </c>
      <c r="AP1379" s="51"/>
      <c r="AQ1379" s="51"/>
    </row>
    <row r="1380" spans="1:43" ht="12.65" customHeight="1">
      <c r="A1380" s="13" t="s">
        <v>214</v>
      </c>
      <c r="B1380" s="14" t="s">
        <v>223</v>
      </c>
      <c r="C1380" s="13">
        <v>5</v>
      </c>
      <c r="D1380" s="13" t="s">
        <v>224</v>
      </c>
      <c r="E1380" s="15" t="s">
        <v>2258</v>
      </c>
      <c r="F1380" s="13">
        <v>37387</v>
      </c>
      <c r="G1380" s="13" t="s">
        <v>253</v>
      </c>
      <c r="H1380" s="16">
        <v>45898</v>
      </c>
      <c r="I1380" s="17">
        <v>45898</v>
      </c>
      <c r="J1380" s="18">
        <f>I1380</f>
        <v>45898</v>
      </c>
      <c r="K1380" s="19">
        <v>0.77140046296296305</v>
      </c>
      <c r="L1380" s="19">
        <v>0.8540740740740741</v>
      </c>
      <c r="M1380" s="20">
        <v>0.89640046296296305</v>
      </c>
      <c r="N1380" s="19">
        <v>0.9790740740740741</v>
      </c>
      <c r="O1380" s="21">
        <f t="shared" si="50"/>
        <v>8.2673611111111045E-2</v>
      </c>
      <c r="P1380" s="13" t="s">
        <v>1889</v>
      </c>
      <c r="Q1380" s="13" t="s">
        <v>254</v>
      </c>
      <c r="R1380" s="22" t="s">
        <v>1890</v>
      </c>
      <c r="S1380" s="22" t="s">
        <v>29</v>
      </c>
      <c r="T1380" s="23" t="s">
        <v>52</v>
      </c>
      <c r="U1380" s="23" t="s">
        <v>50</v>
      </c>
      <c r="V1380" s="22" t="s">
        <v>68</v>
      </c>
      <c r="W1380" s="24" t="s">
        <v>158</v>
      </c>
      <c r="X1380" s="25" t="s">
        <v>58</v>
      </c>
      <c r="Y1380" s="25" t="s">
        <v>114</v>
      </c>
      <c r="Z1380" s="25" t="s">
        <v>84</v>
      </c>
      <c r="AA1380" s="25"/>
      <c r="AB1380" s="26"/>
      <c r="AC1380" s="31"/>
      <c r="AD1380" s="32">
        <v>0.1</v>
      </c>
      <c r="AE1380" s="32">
        <v>7.3</v>
      </c>
      <c r="AF1380" s="32">
        <v>0.4</v>
      </c>
      <c r="AG1380" s="33">
        <v>0.1</v>
      </c>
      <c r="AH1380" s="33">
        <v>7.3</v>
      </c>
      <c r="AI1380" s="33">
        <v>0.5</v>
      </c>
      <c r="AJ1380" s="27"/>
      <c r="AK1380" s="27"/>
      <c r="AL1380" s="27">
        <v>0.73</v>
      </c>
      <c r="AM1380" s="27"/>
      <c r="AN1380" s="27"/>
      <c r="AO1380" s="28" t="s">
        <v>365</v>
      </c>
      <c r="AP1380" s="51"/>
      <c r="AQ1380" s="51"/>
    </row>
    <row r="1381" spans="1:43" ht="12.65" customHeight="1">
      <c r="A1381" s="13" t="s">
        <v>214</v>
      </c>
      <c r="B1381" s="14" t="s">
        <v>223</v>
      </c>
      <c r="C1381" s="13">
        <v>5</v>
      </c>
      <c r="D1381" s="13" t="s">
        <v>224</v>
      </c>
      <c r="E1381" s="15" t="s">
        <v>2258</v>
      </c>
      <c r="F1381" s="13">
        <v>37387</v>
      </c>
      <c r="G1381" s="13" t="s">
        <v>253</v>
      </c>
      <c r="H1381" s="16">
        <v>45898</v>
      </c>
      <c r="I1381" s="17">
        <v>45898</v>
      </c>
      <c r="J1381" s="18">
        <v>45898</v>
      </c>
      <c r="K1381" s="19">
        <v>0.85482638888888896</v>
      </c>
      <c r="L1381" s="19">
        <v>0.86046296296296299</v>
      </c>
      <c r="M1381" s="20">
        <v>0.97982638888888896</v>
      </c>
      <c r="N1381" s="19">
        <v>0.98546296296296299</v>
      </c>
      <c r="O1381" s="21">
        <f t="shared" si="50"/>
        <v>5.63657407407403E-3</v>
      </c>
      <c r="P1381" s="13" t="s">
        <v>368</v>
      </c>
      <c r="Q1381" s="13" t="s">
        <v>254</v>
      </c>
      <c r="R1381" s="22" t="s">
        <v>369</v>
      </c>
      <c r="S1381" s="22" t="s">
        <v>33</v>
      </c>
      <c r="T1381" s="23" t="s">
        <v>52</v>
      </c>
      <c r="U1381" s="23"/>
      <c r="V1381" s="22" t="s">
        <v>68</v>
      </c>
      <c r="W1381" s="24" t="s">
        <v>3677</v>
      </c>
      <c r="X1381" s="25" t="s">
        <v>50</v>
      </c>
      <c r="Y1381" s="25" t="s">
        <v>50</v>
      </c>
      <c r="Z1381" s="25" t="s">
        <v>50</v>
      </c>
      <c r="AA1381" s="25"/>
      <c r="AB1381" s="26"/>
      <c r="AC1381" s="31"/>
      <c r="AD1381" s="32">
        <v>0.1</v>
      </c>
      <c r="AE1381" s="32">
        <v>3.1</v>
      </c>
      <c r="AF1381" s="32">
        <v>0.3</v>
      </c>
      <c r="AG1381" s="33">
        <v>0.1</v>
      </c>
      <c r="AH1381" s="33">
        <v>3.1</v>
      </c>
      <c r="AI1381" s="33">
        <v>0.3</v>
      </c>
      <c r="AJ1381" s="27"/>
      <c r="AK1381" s="27"/>
      <c r="AL1381" s="27">
        <v>0.31</v>
      </c>
      <c r="AM1381" s="27"/>
      <c r="AN1381" s="27"/>
      <c r="AO1381" s="28" t="s">
        <v>365</v>
      </c>
      <c r="AP1381" s="51"/>
      <c r="AQ1381" s="51"/>
    </row>
    <row r="1382" spans="1:43" ht="12.65" customHeight="1">
      <c r="A1382" s="13" t="s">
        <v>214</v>
      </c>
      <c r="B1382" s="14" t="s">
        <v>223</v>
      </c>
      <c r="C1382" s="13">
        <v>5</v>
      </c>
      <c r="D1382" s="13" t="s">
        <v>224</v>
      </c>
      <c r="E1382" s="15" t="s">
        <v>2258</v>
      </c>
      <c r="F1382" s="13">
        <v>37387</v>
      </c>
      <c r="G1382" s="13" t="s">
        <v>253</v>
      </c>
      <c r="H1382" s="16">
        <v>45900</v>
      </c>
      <c r="I1382" s="17">
        <v>45900</v>
      </c>
      <c r="J1382" s="18">
        <f>I1382</f>
        <v>45900</v>
      </c>
      <c r="K1382" s="19">
        <v>0.16672453703703702</v>
      </c>
      <c r="L1382" s="19">
        <v>0.24728009259259259</v>
      </c>
      <c r="M1382" s="20">
        <v>0.29172453703703705</v>
      </c>
      <c r="N1382" s="19">
        <v>0.37228009259259259</v>
      </c>
      <c r="O1382" s="21">
        <f t="shared" si="50"/>
        <v>8.0555555555555547E-2</v>
      </c>
      <c r="P1382" s="13" t="s">
        <v>1560</v>
      </c>
      <c r="Q1382" s="13" t="s">
        <v>254</v>
      </c>
      <c r="R1382" s="22" t="s">
        <v>1561</v>
      </c>
      <c r="S1382" s="22" t="s">
        <v>31</v>
      </c>
      <c r="T1382" s="23" t="s">
        <v>52</v>
      </c>
      <c r="U1382" s="23" t="s">
        <v>50</v>
      </c>
      <c r="V1382" s="22" t="s">
        <v>68</v>
      </c>
      <c r="W1382" s="24" t="s">
        <v>138</v>
      </c>
      <c r="X1382" s="25" t="s">
        <v>56</v>
      </c>
      <c r="Y1382" s="25" t="s">
        <v>114</v>
      </c>
      <c r="Z1382" s="25" t="s">
        <v>71</v>
      </c>
      <c r="AA1382" s="25"/>
      <c r="AB1382" s="26"/>
      <c r="AC1382" s="31"/>
      <c r="AD1382" s="32">
        <v>0</v>
      </c>
      <c r="AE1382" s="32">
        <v>0.3</v>
      </c>
      <c r="AF1382" s="32">
        <v>0</v>
      </c>
      <c r="AG1382" s="33">
        <v>0</v>
      </c>
      <c r="AH1382" s="33">
        <v>0.3</v>
      </c>
      <c r="AI1382" s="33">
        <v>0</v>
      </c>
      <c r="AJ1382" s="27"/>
      <c r="AK1382" s="27"/>
      <c r="AL1382" s="27">
        <v>7.8000000000000014E-2</v>
      </c>
      <c r="AM1382" s="27"/>
      <c r="AN1382" s="27"/>
      <c r="AO1382" s="28" t="s">
        <v>365</v>
      </c>
      <c r="AP1382" s="51"/>
      <c r="AQ1382" s="51"/>
    </row>
    <row r="1383" spans="1:43" ht="12.65" customHeight="1">
      <c r="A1383" s="13" t="s">
        <v>214</v>
      </c>
      <c r="B1383" s="14" t="s">
        <v>223</v>
      </c>
      <c r="C1383" s="13">
        <v>5</v>
      </c>
      <c r="D1383" s="13" t="s">
        <v>224</v>
      </c>
      <c r="E1383" s="15" t="s">
        <v>2258</v>
      </c>
      <c r="F1383" s="13">
        <v>37387</v>
      </c>
      <c r="G1383" s="13" t="s">
        <v>253</v>
      </c>
      <c r="H1383" s="16">
        <v>45900</v>
      </c>
      <c r="I1383" s="17">
        <v>45900</v>
      </c>
      <c r="J1383" s="18">
        <v>45900</v>
      </c>
      <c r="K1383" s="19">
        <v>0.4397685185185185</v>
      </c>
      <c r="L1383" s="19">
        <v>0.47736111111111107</v>
      </c>
      <c r="M1383" s="20">
        <v>0.5647685185185185</v>
      </c>
      <c r="N1383" s="19">
        <v>0.60236111111111124</v>
      </c>
      <c r="O1383" s="21">
        <f t="shared" si="50"/>
        <v>3.7592592592592733E-2</v>
      </c>
      <c r="P1383" s="13" t="s">
        <v>370</v>
      </c>
      <c r="Q1383" s="13" t="s">
        <v>254</v>
      </c>
      <c r="R1383" s="22" t="s">
        <v>371</v>
      </c>
      <c r="S1383" s="22" t="s">
        <v>33</v>
      </c>
      <c r="T1383" s="23" t="s">
        <v>52</v>
      </c>
      <c r="U1383" s="23"/>
      <c r="V1383" s="22" t="s">
        <v>68</v>
      </c>
      <c r="W1383" s="24" t="s">
        <v>3677</v>
      </c>
      <c r="X1383" s="25" t="s">
        <v>50</v>
      </c>
      <c r="Y1383" s="25" t="s">
        <v>50</v>
      </c>
      <c r="Z1383" s="25" t="s">
        <v>50</v>
      </c>
      <c r="AA1383" s="25"/>
      <c r="AB1383" s="26"/>
      <c r="AC1383" s="31"/>
      <c r="AD1383" s="32">
        <v>0.1</v>
      </c>
      <c r="AE1383" s="32">
        <v>6.1</v>
      </c>
      <c r="AF1383" s="32">
        <v>0.5</v>
      </c>
      <c r="AG1383" s="33">
        <v>0.1</v>
      </c>
      <c r="AH1383" s="33">
        <v>6.1</v>
      </c>
      <c r="AI1383" s="33">
        <v>0.6</v>
      </c>
      <c r="AJ1383" s="27"/>
      <c r="AK1383" s="27"/>
      <c r="AL1383" s="27">
        <v>0.60999999999999988</v>
      </c>
      <c r="AM1383" s="27"/>
      <c r="AN1383" s="27"/>
      <c r="AO1383" s="28" t="s">
        <v>365</v>
      </c>
      <c r="AP1383" s="51"/>
      <c r="AQ1383" s="51"/>
    </row>
    <row r="1384" spans="1:43" ht="12.65" customHeight="1">
      <c r="A1384" s="13" t="s">
        <v>214</v>
      </c>
      <c r="B1384" s="14" t="s">
        <v>223</v>
      </c>
      <c r="C1384" s="13">
        <v>5</v>
      </c>
      <c r="D1384" s="13" t="s">
        <v>224</v>
      </c>
      <c r="E1384" s="15" t="s">
        <v>2258</v>
      </c>
      <c r="F1384" s="13">
        <v>37387</v>
      </c>
      <c r="G1384" s="13" t="s">
        <v>253</v>
      </c>
      <c r="H1384" s="16">
        <v>45900</v>
      </c>
      <c r="I1384" s="17">
        <v>45900</v>
      </c>
      <c r="J1384" s="18">
        <v>45900</v>
      </c>
      <c r="K1384" s="19">
        <v>0.47920138888888886</v>
      </c>
      <c r="L1384" s="19">
        <v>0.49873842592592593</v>
      </c>
      <c r="M1384" s="20">
        <v>0.60420138888888897</v>
      </c>
      <c r="N1384" s="19">
        <v>0.62373842592592588</v>
      </c>
      <c r="O1384" s="21">
        <f t="shared" si="50"/>
        <v>1.9537037037036908E-2</v>
      </c>
      <c r="P1384" s="13" t="s">
        <v>537</v>
      </c>
      <c r="Q1384" s="13" t="s">
        <v>254</v>
      </c>
      <c r="R1384" s="22" t="s">
        <v>538</v>
      </c>
      <c r="S1384" s="22" t="s">
        <v>33</v>
      </c>
      <c r="T1384" s="23" t="s">
        <v>52</v>
      </c>
      <c r="U1384" s="23"/>
      <c r="V1384" s="22" t="s">
        <v>68</v>
      </c>
      <c r="W1384" s="24" t="s">
        <v>3677</v>
      </c>
      <c r="X1384" s="25" t="s">
        <v>50</v>
      </c>
      <c r="Y1384" s="25" t="s">
        <v>50</v>
      </c>
      <c r="Z1384" s="25" t="s">
        <v>50</v>
      </c>
      <c r="AA1384" s="25"/>
      <c r="AB1384" s="26"/>
      <c r="AC1384" s="31"/>
      <c r="AD1384" s="32">
        <v>0</v>
      </c>
      <c r="AE1384" s="32">
        <v>1.5</v>
      </c>
      <c r="AF1384" s="32">
        <v>0.1</v>
      </c>
      <c r="AG1384" s="33">
        <v>0</v>
      </c>
      <c r="AH1384" s="33">
        <v>1.5</v>
      </c>
      <c r="AI1384" s="33">
        <v>0.1</v>
      </c>
      <c r="AJ1384" s="27"/>
      <c r="AK1384" s="27"/>
      <c r="AL1384" s="27">
        <v>0.15</v>
      </c>
      <c r="AM1384" s="27"/>
      <c r="AN1384" s="27"/>
      <c r="AO1384" s="28" t="s">
        <v>365</v>
      </c>
      <c r="AP1384" s="51"/>
      <c r="AQ1384" s="51"/>
    </row>
    <row r="1385" spans="1:43" ht="12.65" customHeight="1">
      <c r="A1385" s="13" t="s">
        <v>214</v>
      </c>
      <c r="B1385" s="14" t="s">
        <v>223</v>
      </c>
      <c r="C1385" s="13">
        <v>5</v>
      </c>
      <c r="D1385" s="13" t="s">
        <v>224</v>
      </c>
      <c r="E1385" s="15" t="s">
        <v>2258</v>
      </c>
      <c r="F1385" s="13">
        <v>37387</v>
      </c>
      <c r="G1385" s="13" t="s">
        <v>253</v>
      </c>
      <c r="H1385" s="16">
        <v>45900</v>
      </c>
      <c r="I1385" s="17">
        <v>45900</v>
      </c>
      <c r="J1385" s="18">
        <f>I1385</f>
        <v>45900</v>
      </c>
      <c r="K1385" s="19">
        <v>0.6455671296296297</v>
      </c>
      <c r="L1385" s="19">
        <v>0.7264236111111112</v>
      </c>
      <c r="M1385" s="20">
        <v>0.7705671296296297</v>
      </c>
      <c r="N1385" s="19">
        <v>0.8514236111111112</v>
      </c>
      <c r="O1385" s="21">
        <f t="shared" si="50"/>
        <v>8.0856481481481501E-2</v>
      </c>
      <c r="P1385" s="13" t="s">
        <v>1891</v>
      </c>
      <c r="Q1385" s="13" t="s">
        <v>254</v>
      </c>
      <c r="R1385" s="22" t="s">
        <v>1892</v>
      </c>
      <c r="S1385" s="22" t="s">
        <v>29</v>
      </c>
      <c r="T1385" s="23" t="s">
        <v>52</v>
      </c>
      <c r="U1385" s="23" t="s">
        <v>50</v>
      </c>
      <c r="V1385" s="22" t="s">
        <v>68</v>
      </c>
      <c r="W1385" s="24" t="s">
        <v>132</v>
      </c>
      <c r="X1385" s="25" t="s">
        <v>62</v>
      </c>
      <c r="Y1385" s="25" t="s">
        <v>114</v>
      </c>
      <c r="Z1385" s="25" t="s">
        <v>77</v>
      </c>
      <c r="AA1385" s="25"/>
      <c r="AB1385" s="26"/>
      <c r="AC1385" s="31"/>
      <c r="AD1385" s="32">
        <v>0.2</v>
      </c>
      <c r="AE1385" s="32">
        <v>9.3000000000000007</v>
      </c>
      <c r="AF1385" s="32">
        <v>0.5</v>
      </c>
      <c r="AG1385" s="33">
        <v>0.2</v>
      </c>
      <c r="AH1385" s="33">
        <v>9.3000000000000007</v>
      </c>
      <c r="AI1385" s="33">
        <v>0.5</v>
      </c>
      <c r="AJ1385" s="27"/>
      <c r="AK1385" s="27"/>
      <c r="AL1385" s="27">
        <v>0.93</v>
      </c>
      <c r="AM1385" s="27"/>
      <c r="AN1385" s="27"/>
      <c r="AO1385" s="28" t="s">
        <v>365</v>
      </c>
      <c r="AP1385" s="51"/>
      <c r="AQ1385" s="51"/>
    </row>
    <row r="1386" spans="1:43" ht="12.65" customHeight="1">
      <c r="A1386" s="13" t="s">
        <v>214</v>
      </c>
      <c r="B1386" s="14" t="s">
        <v>223</v>
      </c>
      <c r="C1386" s="13">
        <v>5</v>
      </c>
      <c r="D1386" s="13" t="s">
        <v>224</v>
      </c>
      <c r="E1386" s="15" t="s">
        <v>2259</v>
      </c>
      <c r="F1386" s="13">
        <v>3577</v>
      </c>
      <c r="G1386" s="13" t="s">
        <v>253</v>
      </c>
      <c r="H1386" s="16">
        <v>45884</v>
      </c>
      <c r="I1386" s="17">
        <v>45884</v>
      </c>
      <c r="J1386" s="18">
        <v>45884</v>
      </c>
      <c r="K1386" s="19">
        <v>0.64589120370370379</v>
      </c>
      <c r="L1386" s="19">
        <v>0.6640625</v>
      </c>
      <c r="M1386" s="20">
        <v>0.77089120370370379</v>
      </c>
      <c r="N1386" s="19">
        <v>0.7890625</v>
      </c>
      <c r="O1386" s="21">
        <f t="shared" si="50"/>
        <v>1.8171296296296213E-2</v>
      </c>
      <c r="P1386" s="13" t="s">
        <v>372</v>
      </c>
      <c r="Q1386" s="13" t="s">
        <v>254</v>
      </c>
      <c r="R1386" s="22" t="s">
        <v>373</v>
      </c>
      <c r="S1386" s="22" t="s">
        <v>33</v>
      </c>
      <c r="T1386" s="23" t="s">
        <v>52</v>
      </c>
      <c r="U1386" s="23"/>
      <c r="V1386" s="22" t="s">
        <v>67</v>
      </c>
      <c r="W1386" s="24" t="s">
        <v>3677</v>
      </c>
      <c r="X1386" s="25" t="s">
        <v>50</v>
      </c>
      <c r="Y1386" s="25" t="s">
        <v>50</v>
      </c>
      <c r="Z1386" s="25" t="s">
        <v>50</v>
      </c>
      <c r="AA1386" s="25"/>
      <c r="AB1386" s="26"/>
      <c r="AC1386" s="31"/>
      <c r="AD1386" s="32">
        <v>0.1</v>
      </c>
      <c r="AE1386" s="32">
        <v>6.5</v>
      </c>
      <c r="AF1386" s="32">
        <v>0.5</v>
      </c>
      <c r="AG1386" s="33">
        <v>0.1</v>
      </c>
      <c r="AH1386" s="33">
        <v>6.5</v>
      </c>
      <c r="AI1386" s="33">
        <v>0.5</v>
      </c>
      <c r="AJ1386" s="27"/>
      <c r="AK1386" s="27"/>
      <c r="AL1386" s="27">
        <v>0.8125</v>
      </c>
      <c r="AM1386" s="27"/>
      <c r="AN1386" s="27"/>
      <c r="AO1386" s="28" t="s">
        <v>365</v>
      </c>
      <c r="AP1386" s="51"/>
      <c r="AQ1386" s="51"/>
    </row>
    <row r="1387" spans="1:43" ht="12.65" customHeight="1">
      <c r="A1387" s="13" t="s">
        <v>214</v>
      </c>
      <c r="B1387" s="14" t="s">
        <v>223</v>
      </c>
      <c r="C1387" s="13">
        <v>5</v>
      </c>
      <c r="D1387" s="13" t="s">
        <v>224</v>
      </c>
      <c r="E1387" s="15" t="s">
        <v>2259</v>
      </c>
      <c r="F1387" s="13">
        <v>3577</v>
      </c>
      <c r="G1387" s="13" t="s">
        <v>253</v>
      </c>
      <c r="H1387" s="16">
        <v>45884</v>
      </c>
      <c r="I1387" s="17">
        <v>45884</v>
      </c>
      <c r="J1387" s="18">
        <f>I1387</f>
        <v>45884</v>
      </c>
      <c r="K1387" s="19">
        <v>0.66511574074074076</v>
      </c>
      <c r="L1387" s="19">
        <v>0.74913194444444442</v>
      </c>
      <c r="M1387" s="20">
        <v>0.79011574074074076</v>
      </c>
      <c r="N1387" s="19">
        <v>0.87413194444444442</v>
      </c>
      <c r="O1387" s="21">
        <f t="shared" si="50"/>
        <v>8.4016203703703662E-2</v>
      </c>
      <c r="P1387" s="13" t="s">
        <v>1586</v>
      </c>
      <c r="Q1387" s="13" t="s">
        <v>254</v>
      </c>
      <c r="R1387" s="22" t="s">
        <v>1587</v>
      </c>
      <c r="S1387" s="22" t="s">
        <v>29</v>
      </c>
      <c r="T1387" s="23" t="s">
        <v>211</v>
      </c>
      <c r="U1387" s="23" t="s">
        <v>50</v>
      </c>
      <c r="V1387" s="22" t="s">
        <v>212</v>
      </c>
      <c r="W1387" s="24" t="s">
        <v>163</v>
      </c>
      <c r="X1387" s="25" t="s">
        <v>164</v>
      </c>
      <c r="Y1387" s="25" t="s">
        <v>114</v>
      </c>
      <c r="Z1387" s="25" t="s">
        <v>77</v>
      </c>
      <c r="AA1387" s="25"/>
      <c r="AB1387" s="26"/>
      <c r="AC1387" s="31"/>
      <c r="AD1387" s="32">
        <v>0.1</v>
      </c>
      <c r="AE1387" s="32">
        <v>4.5999999999999996</v>
      </c>
      <c r="AF1387" s="32">
        <v>0.3</v>
      </c>
      <c r="AG1387" s="33">
        <v>0.1</v>
      </c>
      <c r="AH1387" s="33">
        <v>4.5999999999999996</v>
      </c>
      <c r="AI1387" s="33">
        <v>0.3</v>
      </c>
      <c r="AJ1387" s="27"/>
      <c r="AK1387" s="27"/>
      <c r="AL1387" s="27">
        <v>0.57499999999999996</v>
      </c>
      <c r="AM1387" s="27"/>
      <c r="AN1387" s="27"/>
      <c r="AO1387" s="28" t="s">
        <v>365</v>
      </c>
      <c r="AP1387" s="51"/>
      <c r="AQ1387" s="51"/>
    </row>
    <row r="1388" spans="1:43" ht="12.65" customHeight="1">
      <c r="A1388" s="13" t="s">
        <v>214</v>
      </c>
      <c r="B1388" s="14" t="s">
        <v>223</v>
      </c>
      <c r="C1388" s="13">
        <v>5</v>
      </c>
      <c r="D1388" s="13" t="s">
        <v>224</v>
      </c>
      <c r="E1388" s="15" t="s">
        <v>2259</v>
      </c>
      <c r="F1388" s="13">
        <v>3577</v>
      </c>
      <c r="G1388" s="13" t="s">
        <v>253</v>
      </c>
      <c r="H1388" s="16">
        <v>45884</v>
      </c>
      <c r="I1388" s="17">
        <v>45884</v>
      </c>
      <c r="J1388" s="18">
        <v>45884</v>
      </c>
      <c r="K1388" s="19">
        <v>0.75028935185185186</v>
      </c>
      <c r="L1388" s="19">
        <v>0.76671296296296299</v>
      </c>
      <c r="M1388" s="20">
        <v>0.87528935185185186</v>
      </c>
      <c r="N1388" s="19">
        <v>0.89171296296296299</v>
      </c>
      <c r="O1388" s="21">
        <f t="shared" si="50"/>
        <v>1.6423611111111125E-2</v>
      </c>
      <c r="P1388" s="13" t="s">
        <v>372</v>
      </c>
      <c r="Q1388" s="13" t="s">
        <v>254</v>
      </c>
      <c r="R1388" s="22" t="s">
        <v>373</v>
      </c>
      <c r="S1388" s="22" t="s">
        <v>33</v>
      </c>
      <c r="T1388" s="23" t="s">
        <v>52</v>
      </c>
      <c r="U1388" s="23"/>
      <c r="V1388" s="22" t="s">
        <v>67</v>
      </c>
      <c r="W1388" s="24" t="s">
        <v>3677</v>
      </c>
      <c r="X1388" s="25" t="s">
        <v>50</v>
      </c>
      <c r="Y1388" s="25" t="s">
        <v>50</v>
      </c>
      <c r="Z1388" s="25" t="s">
        <v>50</v>
      </c>
      <c r="AA1388" s="25"/>
      <c r="AB1388" s="26"/>
      <c r="AC1388" s="31"/>
      <c r="AD1388" s="32">
        <v>0</v>
      </c>
      <c r="AE1388" s="32">
        <v>0</v>
      </c>
      <c r="AF1388" s="32">
        <v>0</v>
      </c>
      <c r="AG1388" s="33">
        <v>0</v>
      </c>
      <c r="AH1388" s="33">
        <v>0</v>
      </c>
      <c r="AI1388" s="33">
        <v>0</v>
      </c>
      <c r="AJ1388" s="27"/>
      <c r="AK1388" s="27"/>
      <c r="AL1388" s="27">
        <v>0.05</v>
      </c>
      <c r="AM1388" s="27"/>
      <c r="AN1388" s="27"/>
      <c r="AO1388" s="28" t="s">
        <v>365</v>
      </c>
      <c r="AP1388" s="51"/>
      <c r="AQ1388" s="51"/>
    </row>
    <row r="1389" spans="1:43" ht="12.65" customHeight="1">
      <c r="A1389" s="13" t="s">
        <v>214</v>
      </c>
      <c r="B1389" s="14" t="s">
        <v>223</v>
      </c>
      <c r="C1389" s="13">
        <v>5</v>
      </c>
      <c r="D1389" s="13" t="s">
        <v>224</v>
      </c>
      <c r="E1389" s="15" t="s">
        <v>2259</v>
      </c>
      <c r="F1389" s="13">
        <v>3577</v>
      </c>
      <c r="G1389" s="13" t="s">
        <v>253</v>
      </c>
      <c r="H1389" s="16">
        <v>45885</v>
      </c>
      <c r="I1389" s="17">
        <v>45885</v>
      </c>
      <c r="J1389" s="18">
        <f t="shared" ref="J1389:J1394" si="51">I1389</f>
        <v>45885</v>
      </c>
      <c r="K1389" s="19">
        <v>0.29118055555555555</v>
      </c>
      <c r="L1389" s="19">
        <v>0.36685185185185182</v>
      </c>
      <c r="M1389" s="20">
        <v>0.41618055555555555</v>
      </c>
      <c r="N1389" s="19">
        <v>0.49185185185185182</v>
      </c>
      <c r="O1389" s="21">
        <f t="shared" si="50"/>
        <v>7.5671296296296264E-2</v>
      </c>
      <c r="P1389" s="13" t="s">
        <v>1083</v>
      </c>
      <c r="Q1389" s="13" t="s">
        <v>254</v>
      </c>
      <c r="R1389" s="22" t="s">
        <v>1084</v>
      </c>
      <c r="S1389" s="22" t="s">
        <v>31</v>
      </c>
      <c r="T1389" s="23" t="s">
        <v>211</v>
      </c>
      <c r="U1389" s="23" t="s">
        <v>50</v>
      </c>
      <c r="V1389" s="22" t="s">
        <v>212</v>
      </c>
      <c r="W1389" s="24" t="s">
        <v>163</v>
      </c>
      <c r="X1389" s="25" t="s">
        <v>164</v>
      </c>
      <c r="Y1389" s="25" t="s">
        <v>114</v>
      </c>
      <c r="Z1389" s="25" t="s">
        <v>77</v>
      </c>
      <c r="AA1389" s="25"/>
      <c r="AB1389" s="26"/>
      <c r="AC1389" s="31"/>
      <c r="AD1389" s="32">
        <v>0</v>
      </c>
      <c r="AE1389" s="32">
        <v>0.1</v>
      </c>
      <c r="AF1389" s="32">
        <v>0</v>
      </c>
      <c r="AG1389" s="33">
        <v>0</v>
      </c>
      <c r="AH1389" s="33">
        <v>0.1</v>
      </c>
      <c r="AI1389" s="33">
        <v>0</v>
      </c>
      <c r="AJ1389" s="27"/>
      <c r="AK1389" s="27"/>
      <c r="AL1389" s="27">
        <v>5.2000000000000005E-2</v>
      </c>
      <c r="AM1389" s="27"/>
      <c r="AN1389" s="27"/>
      <c r="AO1389" s="28" t="s">
        <v>365</v>
      </c>
      <c r="AP1389" s="51"/>
      <c r="AQ1389" s="51"/>
    </row>
    <row r="1390" spans="1:43" ht="12.65" customHeight="1">
      <c r="A1390" s="13" t="s">
        <v>214</v>
      </c>
      <c r="B1390" s="14" t="s">
        <v>223</v>
      </c>
      <c r="C1390" s="13">
        <v>5</v>
      </c>
      <c r="D1390" s="13" t="s">
        <v>224</v>
      </c>
      <c r="E1390" s="15" t="s">
        <v>2259</v>
      </c>
      <c r="F1390" s="13">
        <v>3577</v>
      </c>
      <c r="G1390" s="13" t="s">
        <v>253</v>
      </c>
      <c r="H1390" s="16">
        <v>45885</v>
      </c>
      <c r="I1390" s="17">
        <v>45885</v>
      </c>
      <c r="J1390" s="18">
        <f t="shared" si="51"/>
        <v>45885</v>
      </c>
      <c r="K1390" s="19">
        <v>0.36890046296296292</v>
      </c>
      <c r="L1390" s="19">
        <v>0.37152777777777779</v>
      </c>
      <c r="M1390" s="20">
        <v>0.49390046296296292</v>
      </c>
      <c r="N1390" s="19">
        <v>0.49652777777777779</v>
      </c>
      <c r="O1390" s="21">
        <f t="shared" si="50"/>
        <v>2.6273148148148739E-3</v>
      </c>
      <c r="P1390" s="13" t="s">
        <v>52</v>
      </c>
      <c r="Q1390" s="13" t="s">
        <v>254</v>
      </c>
      <c r="R1390" s="22" t="s">
        <v>382</v>
      </c>
      <c r="S1390" s="22" t="s">
        <v>32</v>
      </c>
      <c r="T1390" s="23" t="s">
        <v>211</v>
      </c>
      <c r="U1390" s="23" t="s">
        <v>50</v>
      </c>
      <c r="V1390" s="22" t="s">
        <v>212</v>
      </c>
      <c r="W1390" s="24" t="s">
        <v>165</v>
      </c>
      <c r="X1390" s="25" t="s">
        <v>86</v>
      </c>
      <c r="Y1390" s="25" t="s">
        <v>114</v>
      </c>
      <c r="Z1390" s="25" t="s">
        <v>74</v>
      </c>
      <c r="AA1390" s="25"/>
      <c r="AB1390" s="26"/>
      <c r="AC1390" s="31"/>
      <c r="AD1390" s="32">
        <v>0</v>
      </c>
      <c r="AE1390" s="32">
        <v>0.3</v>
      </c>
      <c r="AF1390" s="32">
        <v>0</v>
      </c>
      <c r="AG1390" s="33">
        <v>0</v>
      </c>
      <c r="AH1390" s="33">
        <v>0.3</v>
      </c>
      <c r="AI1390" s="33">
        <v>0</v>
      </c>
      <c r="AJ1390" s="27"/>
      <c r="AK1390" s="27"/>
      <c r="AL1390" s="27">
        <v>5.2000000000000005E-2</v>
      </c>
      <c r="AM1390" s="27"/>
      <c r="AN1390" s="27"/>
      <c r="AO1390" s="28" t="s">
        <v>365</v>
      </c>
      <c r="AP1390" s="51"/>
      <c r="AQ1390" s="51"/>
    </row>
    <row r="1391" spans="1:43" ht="12.65" customHeight="1">
      <c r="A1391" s="13" t="s">
        <v>214</v>
      </c>
      <c r="B1391" s="14" t="s">
        <v>223</v>
      </c>
      <c r="C1391" s="13">
        <v>5</v>
      </c>
      <c r="D1391" s="13" t="s">
        <v>224</v>
      </c>
      <c r="E1391" s="15" t="s">
        <v>2259</v>
      </c>
      <c r="F1391" s="13">
        <v>3577</v>
      </c>
      <c r="G1391" s="13" t="s">
        <v>253</v>
      </c>
      <c r="H1391" s="16">
        <v>45885</v>
      </c>
      <c r="I1391" s="17">
        <v>45885</v>
      </c>
      <c r="J1391" s="18">
        <f t="shared" si="51"/>
        <v>45885</v>
      </c>
      <c r="K1391" s="19">
        <v>0.66498842592592589</v>
      </c>
      <c r="L1391" s="19">
        <v>0.74784722222222222</v>
      </c>
      <c r="M1391" s="20">
        <v>0.78998842592592589</v>
      </c>
      <c r="N1391" s="19">
        <v>0.87284722222222222</v>
      </c>
      <c r="O1391" s="21">
        <f t="shared" si="50"/>
        <v>8.2858796296296333E-2</v>
      </c>
      <c r="P1391" s="13" t="s">
        <v>1588</v>
      </c>
      <c r="Q1391" s="13" t="s">
        <v>254</v>
      </c>
      <c r="R1391" s="22" t="s">
        <v>1589</v>
      </c>
      <c r="S1391" s="22" t="s">
        <v>29</v>
      </c>
      <c r="T1391" s="23" t="s">
        <v>211</v>
      </c>
      <c r="U1391" s="23" t="s">
        <v>50</v>
      </c>
      <c r="V1391" s="22" t="s">
        <v>212</v>
      </c>
      <c r="W1391" s="24" t="s">
        <v>182</v>
      </c>
      <c r="X1391" s="25" t="s">
        <v>183</v>
      </c>
      <c r="Y1391" s="25" t="s">
        <v>114</v>
      </c>
      <c r="Z1391" s="25" t="s">
        <v>61</v>
      </c>
      <c r="AA1391" s="25"/>
      <c r="AB1391" s="26"/>
      <c r="AC1391" s="31"/>
      <c r="AD1391" s="32">
        <v>0.1</v>
      </c>
      <c r="AE1391" s="32">
        <v>4.4000000000000004</v>
      </c>
      <c r="AF1391" s="32">
        <v>0.3</v>
      </c>
      <c r="AG1391" s="33">
        <v>0.1</v>
      </c>
      <c r="AH1391" s="33">
        <v>4.4000000000000004</v>
      </c>
      <c r="AI1391" s="33">
        <v>0.3</v>
      </c>
      <c r="AJ1391" s="27"/>
      <c r="AK1391" s="27"/>
      <c r="AL1391" s="27">
        <v>0.55000000000000004</v>
      </c>
      <c r="AM1391" s="27"/>
      <c r="AN1391" s="27"/>
      <c r="AO1391" s="28" t="s">
        <v>365</v>
      </c>
      <c r="AP1391" s="51"/>
      <c r="AQ1391" s="51"/>
    </row>
    <row r="1392" spans="1:43" ht="12.65" customHeight="1">
      <c r="A1392" s="13" t="s">
        <v>214</v>
      </c>
      <c r="B1392" s="14" t="s">
        <v>223</v>
      </c>
      <c r="C1392" s="13">
        <v>5</v>
      </c>
      <c r="D1392" s="13" t="s">
        <v>224</v>
      </c>
      <c r="E1392" s="15" t="s">
        <v>2259</v>
      </c>
      <c r="F1392" s="13">
        <v>3577</v>
      </c>
      <c r="G1392" s="13" t="s">
        <v>253</v>
      </c>
      <c r="H1392" s="16">
        <v>45886</v>
      </c>
      <c r="I1392" s="17">
        <v>45886</v>
      </c>
      <c r="J1392" s="18">
        <f t="shared" si="51"/>
        <v>45886</v>
      </c>
      <c r="K1392" s="19">
        <v>0.27400462962962968</v>
      </c>
      <c r="L1392" s="19">
        <v>0.34984953703703703</v>
      </c>
      <c r="M1392" s="20">
        <v>0.39900462962962968</v>
      </c>
      <c r="N1392" s="19">
        <v>0.47484953703703703</v>
      </c>
      <c r="O1392" s="21">
        <f t="shared" si="50"/>
        <v>7.5844907407407347E-2</v>
      </c>
      <c r="P1392" s="13" t="s">
        <v>1513</v>
      </c>
      <c r="Q1392" s="13" t="s">
        <v>254</v>
      </c>
      <c r="R1392" s="22" t="s">
        <v>1514</v>
      </c>
      <c r="S1392" s="22" t="s">
        <v>31</v>
      </c>
      <c r="T1392" s="23" t="s">
        <v>211</v>
      </c>
      <c r="U1392" s="23" t="s">
        <v>50</v>
      </c>
      <c r="V1392" s="22" t="s">
        <v>212</v>
      </c>
      <c r="W1392" s="24" t="s">
        <v>182</v>
      </c>
      <c r="X1392" s="25" t="s">
        <v>183</v>
      </c>
      <c r="Y1392" s="25" t="s">
        <v>114</v>
      </c>
      <c r="Z1392" s="25" t="s">
        <v>61</v>
      </c>
      <c r="AA1392" s="25"/>
      <c r="AB1392" s="26"/>
      <c r="AC1392" s="31"/>
      <c r="AD1392" s="32">
        <v>0</v>
      </c>
      <c r="AE1392" s="32">
        <v>0</v>
      </c>
      <c r="AF1392" s="32">
        <v>0</v>
      </c>
      <c r="AG1392" s="33">
        <v>0</v>
      </c>
      <c r="AH1392" s="33">
        <v>0</v>
      </c>
      <c r="AI1392" s="33">
        <v>0</v>
      </c>
      <c r="AJ1392" s="27"/>
      <c r="AK1392" s="27"/>
      <c r="AL1392" s="27">
        <v>5.2000000000000005E-2</v>
      </c>
      <c r="AM1392" s="27"/>
      <c r="AN1392" s="27"/>
      <c r="AO1392" s="28" t="s">
        <v>365</v>
      </c>
      <c r="AP1392" s="51"/>
      <c r="AQ1392" s="51"/>
    </row>
    <row r="1393" spans="1:43" ht="12.65" customHeight="1">
      <c r="A1393" s="13" t="s">
        <v>214</v>
      </c>
      <c r="B1393" s="14" t="s">
        <v>223</v>
      </c>
      <c r="C1393" s="13">
        <v>5</v>
      </c>
      <c r="D1393" s="13" t="s">
        <v>224</v>
      </c>
      <c r="E1393" s="15" t="s">
        <v>2259</v>
      </c>
      <c r="F1393" s="13">
        <v>3577</v>
      </c>
      <c r="G1393" s="13" t="s">
        <v>253</v>
      </c>
      <c r="H1393" s="16">
        <v>45886</v>
      </c>
      <c r="I1393" s="17">
        <v>45886</v>
      </c>
      <c r="J1393" s="18">
        <f t="shared" si="51"/>
        <v>45886</v>
      </c>
      <c r="K1393" s="19">
        <v>0.45518518518518525</v>
      </c>
      <c r="L1393" s="19">
        <v>0.53734953703703703</v>
      </c>
      <c r="M1393" s="20">
        <v>0.58018518518518514</v>
      </c>
      <c r="N1393" s="19">
        <v>0.66234953703703703</v>
      </c>
      <c r="O1393" s="21">
        <f t="shared" si="50"/>
        <v>8.2164351851851891E-2</v>
      </c>
      <c r="P1393" s="13" t="s">
        <v>1821</v>
      </c>
      <c r="Q1393" s="13" t="s">
        <v>254</v>
      </c>
      <c r="R1393" s="22" t="s">
        <v>1822</v>
      </c>
      <c r="S1393" s="22" t="s">
        <v>29</v>
      </c>
      <c r="T1393" s="23" t="s">
        <v>211</v>
      </c>
      <c r="U1393" s="23" t="s">
        <v>50</v>
      </c>
      <c r="V1393" s="22" t="s">
        <v>212</v>
      </c>
      <c r="W1393" s="24" t="s">
        <v>186</v>
      </c>
      <c r="X1393" s="25" t="s">
        <v>187</v>
      </c>
      <c r="Y1393" s="25" t="s">
        <v>114</v>
      </c>
      <c r="Z1393" s="25" t="s">
        <v>89</v>
      </c>
      <c r="AA1393" s="25"/>
      <c r="AB1393" s="26"/>
      <c r="AC1393" s="31"/>
      <c r="AD1393" s="32">
        <v>0</v>
      </c>
      <c r="AE1393" s="32">
        <v>0.1</v>
      </c>
      <c r="AF1393" s="32">
        <v>0</v>
      </c>
      <c r="AG1393" s="33">
        <v>0</v>
      </c>
      <c r="AH1393" s="33">
        <v>0.1</v>
      </c>
      <c r="AI1393" s="33">
        <v>0</v>
      </c>
      <c r="AJ1393" s="27"/>
      <c r="AK1393" s="27"/>
      <c r="AL1393" s="27">
        <v>0.12480000000000001</v>
      </c>
      <c r="AM1393" s="27"/>
      <c r="AN1393" s="27"/>
      <c r="AO1393" s="28" t="s">
        <v>365</v>
      </c>
      <c r="AP1393" s="51"/>
      <c r="AQ1393" s="51"/>
    </row>
    <row r="1394" spans="1:43" ht="12.65" customHeight="1">
      <c r="A1394" s="13" t="s">
        <v>214</v>
      </c>
      <c r="B1394" s="14" t="s">
        <v>223</v>
      </c>
      <c r="C1394" s="13">
        <v>5</v>
      </c>
      <c r="D1394" s="13" t="s">
        <v>224</v>
      </c>
      <c r="E1394" s="15" t="s">
        <v>2259</v>
      </c>
      <c r="F1394" s="13">
        <v>3577</v>
      </c>
      <c r="G1394" s="13" t="s">
        <v>253</v>
      </c>
      <c r="H1394" s="16">
        <v>45886</v>
      </c>
      <c r="I1394" s="17">
        <v>45886</v>
      </c>
      <c r="J1394" s="18">
        <f t="shared" si="51"/>
        <v>45886</v>
      </c>
      <c r="K1394" s="19">
        <v>0.55927083333333338</v>
      </c>
      <c r="L1394" s="19">
        <v>0.64312500000000006</v>
      </c>
      <c r="M1394" s="20">
        <v>0.68427083333333338</v>
      </c>
      <c r="N1394" s="19">
        <v>0.76812500000000006</v>
      </c>
      <c r="O1394" s="21">
        <f t="shared" si="50"/>
        <v>8.3854166666666674E-2</v>
      </c>
      <c r="P1394" s="13" t="s">
        <v>1451</v>
      </c>
      <c r="Q1394" s="13" t="s">
        <v>254</v>
      </c>
      <c r="R1394" s="22" t="s">
        <v>1452</v>
      </c>
      <c r="S1394" s="22" t="s">
        <v>29</v>
      </c>
      <c r="T1394" s="23" t="s">
        <v>211</v>
      </c>
      <c r="U1394" s="23" t="s">
        <v>50</v>
      </c>
      <c r="V1394" s="22" t="s">
        <v>212</v>
      </c>
      <c r="W1394" s="24" t="s">
        <v>197</v>
      </c>
      <c r="X1394" s="25" t="s">
        <v>198</v>
      </c>
      <c r="Y1394" s="25" t="s">
        <v>114</v>
      </c>
      <c r="Z1394" s="25" t="s">
        <v>70</v>
      </c>
      <c r="AA1394" s="25"/>
      <c r="AB1394" s="26"/>
      <c r="AC1394" s="31"/>
      <c r="AD1394" s="32">
        <v>0</v>
      </c>
      <c r="AE1394" s="32">
        <v>0.1</v>
      </c>
      <c r="AF1394" s="32">
        <v>0</v>
      </c>
      <c r="AG1394" s="33">
        <v>0</v>
      </c>
      <c r="AH1394" s="33">
        <v>0.1</v>
      </c>
      <c r="AI1394" s="33">
        <v>0</v>
      </c>
      <c r="AJ1394" s="27"/>
      <c r="AK1394" s="27"/>
      <c r="AL1394" s="27">
        <v>0.12480000000000001</v>
      </c>
      <c r="AM1394" s="27"/>
      <c r="AN1394" s="27"/>
      <c r="AO1394" s="28" t="s">
        <v>365</v>
      </c>
      <c r="AP1394" s="51"/>
      <c r="AQ1394" s="51"/>
    </row>
    <row r="1395" spans="1:43" ht="12.65" customHeight="1">
      <c r="A1395" s="13" t="s">
        <v>214</v>
      </c>
      <c r="B1395" s="14" t="s">
        <v>223</v>
      </c>
      <c r="C1395" s="13">
        <v>5</v>
      </c>
      <c r="D1395" s="13" t="s">
        <v>224</v>
      </c>
      <c r="E1395" s="15" t="s">
        <v>2259</v>
      </c>
      <c r="F1395" s="13">
        <v>3577</v>
      </c>
      <c r="G1395" s="13" t="s">
        <v>253</v>
      </c>
      <c r="H1395" s="16">
        <v>45886</v>
      </c>
      <c r="I1395" s="17">
        <v>45886</v>
      </c>
      <c r="J1395" s="18">
        <v>45886</v>
      </c>
      <c r="K1395" s="19">
        <v>0.64405092592592594</v>
      </c>
      <c r="L1395" s="19">
        <v>0.64681712962962967</v>
      </c>
      <c r="M1395" s="20">
        <v>0.76905092592592594</v>
      </c>
      <c r="N1395" s="19">
        <v>0.77181712962962967</v>
      </c>
      <c r="O1395" s="21">
        <f t="shared" si="50"/>
        <v>2.766203703703729E-3</v>
      </c>
      <c r="P1395" s="13" t="s">
        <v>52</v>
      </c>
      <c r="Q1395" s="13" t="s">
        <v>254</v>
      </c>
      <c r="R1395" s="22" t="s">
        <v>382</v>
      </c>
      <c r="S1395" s="22" t="s">
        <v>33</v>
      </c>
      <c r="T1395" s="23" t="s">
        <v>211</v>
      </c>
      <c r="U1395" s="23" t="s">
        <v>50</v>
      </c>
      <c r="V1395" s="22" t="s">
        <v>212</v>
      </c>
      <c r="W1395" s="24" t="s">
        <v>3677</v>
      </c>
      <c r="X1395" s="25" t="s">
        <v>50</v>
      </c>
      <c r="Y1395" s="25" t="s">
        <v>50</v>
      </c>
      <c r="Z1395" s="25" t="s">
        <v>50</v>
      </c>
      <c r="AA1395" s="25"/>
      <c r="AB1395" s="26"/>
      <c r="AC1395" s="31"/>
      <c r="AD1395" s="32">
        <v>0</v>
      </c>
      <c r="AE1395" s="32">
        <v>0</v>
      </c>
      <c r="AF1395" s="32">
        <v>0</v>
      </c>
      <c r="AG1395" s="33">
        <v>0</v>
      </c>
      <c r="AH1395" s="33">
        <v>0</v>
      </c>
      <c r="AI1395" s="33">
        <v>0</v>
      </c>
      <c r="AJ1395" s="27"/>
      <c r="AK1395" s="27"/>
      <c r="AL1395" s="27">
        <v>6.5000000000000002E-2</v>
      </c>
      <c r="AM1395" s="27"/>
      <c r="AN1395" s="27"/>
      <c r="AO1395" s="28" t="s">
        <v>365</v>
      </c>
      <c r="AP1395" s="51"/>
      <c r="AQ1395" s="51"/>
    </row>
    <row r="1396" spans="1:43" ht="12.65" customHeight="1">
      <c r="A1396" s="13" t="s">
        <v>214</v>
      </c>
      <c r="B1396" s="14" t="s">
        <v>223</v>
      </c>
      <c r="C1396" s="13">
        <v>5</v>
      </c>
      <c r="D1396" s="13" t="s">
        <v>224</v>
      </c>
      <c r="E1396" s="15" t="s">
        <v>2259</v>
      </c>
      <c r="F1396" s="13">
        <v>3577</v>
      </c>
      <c r="G1396" s="13" t="s">
        <v>253</v>
      </c>
      <c r="H1396" s="16">
        <v>45886</v>
      </c>
      <c r="I1396" s="17">
        <v>45886</v>
      </c>
      <c r="J1396" s="18">
        <f t="shared" ref="J1396:J1408" si="52">I1396</f>
        <v>45886</v>
      </c>
      <c r="K1396" s="19">
        <v>0.66012731481481479</v>
      </c>
      <c r="L1396" s="19">
        <v>0.66298611111111105</v>
      </c>
      <c r="M1396" s="20">
        <v>0.78512731481481479</v>
      </c>
      <c r="N1396" s="19">
        <v>0.78798611111111105</v>
      </c>
      <c r="O1396" s="21">
        <f t="shared" si="50"/>
        <v>2.8587962962962621E-3</v>
      </c>
      <c r="P1396" s="13" t="s">
        <v>52</v>
      </c>
      <c r="Q1396" s="13" t="s">
        <v>254</v>
      </c>
      <c r="R1396" s="22" t="s">
        <v>382</v>
      </c>
      <c r="S1396" s="22" t="s">
        <v>32</v>
      </c>
      <c r="T1396" s="23" t="s">
        <v>211</v>
      </c>
      <c r="U1396" s="23" t="s">
        <v>50</v>
      </c>
      <c r="V1396" s="22" t="s">
        <v>212</v>
      </c>
      <c r="W1396" s="24" t="s">
        <v>190</v>
      </c>
      <c r="X1396" s="25" t="s">
        <v>191</v>
      </c>
      <c r="Y1396" s="25" t="s">
        <v>114</v>
      </c>
      <c r="Z1396" s="25" t="s">
        <v>81</v>
      </c>
      <c r="AA1396" s="25"/>
      <c r="AB1396" s="26"/>
      <c r="AC1396" s="31"/>
      <c r="AD1396" s="32">
        <v>0</v>
      </c>
      <c r="AE1396" s="32">
        <v>0</v>
      </c>
      <c r="AF1396" s="32">
        <v>0</v>
      </c>
      <c r="AG1396" s="33">
        <v>0</v>
      </c>
      <c r="AH1396" s="33">
        <v>0</v>
      </c>
      <c r="AI1396" s="33">
        <v>0</v>
      </c>
      <c r="AJ1396" s="27"/>
      <c r="AK1396" s="27"/>
      <c r="AL1396" s="27">
        <v>6.5000000000000002E-2</v>
      </c>
      <c r="AM1396" s="27"/>
      <c r="AN1396" s="27"/>
      <c r="AO1396" s="28" t="s">
        <v>365</v>
      </c>
      <c r="AP1396" s="51"/>
      <c r="AQ1396" s="51"/>
    </row>
    <row r="1397" spans="1:43" ht="12.65" customHeight="1">
      <c r="A1397" s="13" t="s">
        <v>214</v>
      </c>
      <c r="B1397" s="14" t="s">
        <v>223</v>
      </c>
      <c r="C1397" s="13">
        <v>5</v>
      </c>
      <c r="D1397" s="13" t="s">
        <v>224</v>
      </c>
      <c r="E1397" s="15" t="s">
        <v>2259</v>
      </c>
      <c r="F1397" s="13">
        <v>3577</v>
      </c>
      <c r="G1397" s="13" t="s">
        <v>253</v>
      </c>
      <c r="H1397" s="16">
        <v>45886</v>
      </c>
      <c r="I1397" s="17">
        <v>45886</v>
      </c>
      <c r="J1397" s="18">
        <f t="shared" si="52"/>
        <v>45886</v>
      </c>
      <c r="K1397" s="19">
        <v>0.66373842592592591</v>
      </c>
      <c r="L1397" s="19">
        <v>0.74752314814814813</v>
      </c>
      <c r="M1397" s="20">
        <v>0.78873842592592591</v>
      </c>
      <c r="N1397" s="19">
        <v>0.87252314814814813</v>
      </c>
      <c r="O1397" s="21">
        <f t="shared" si="50"/>
        <v>8.3784722222222219E-2</v>
      </c>
      <c r="P1397" s="13" t="s">
        <v>383</v>
      </c>
      <c r="Q1397" s="13" t="s">
        <v>254</v>
      </c>
      <c r="R1397" s="22" t="s">
        <v>384</v>
      </c>
      <c r="S1397" s="22" t="s">
        <v>29</v>
      </c>
      <c r="T1397" s="23" t="s">
        <v>211</v>
      </c>
      <c r="U1397" s="23" t="s">
        <v>50</v>
      </c>
      <c r="V1397" s="22" t="s">
        <v>212</v>
      </c>
      <c r="W1397" s="24" t="s">
        <v>201</v>
      </c>
      <c r="X1397" s="25" t="s">
        <v>126</v>
      </c>
      <c r="Y1397" s="25" t="s">
        <v>114</v>
      </c>
      <c r="Z1397" s="25" t="s">
        <v>56</v>
      </c>
      <c r="AA1397" s="25"/>
      <c r="AB1397" s="26"/>
      <c r="AC1397" s="31"/>
      <c r="AD1397" s="32">
        <v>0</v>
      </c>
      <c r="AE1397" s="32">
        <v>0.2</v>
      </c>
      <c r="AF1397" s="32">
        <v>0</v>
      </c>
      <c r="AG1397" s="33">
        <v>0</v>
      </c>
      <c r="AH1397" s="33">
        <v>0.2</v>
      </c>
      <c r="AI1397" s="33">
        <v>0</v>
      </c>
      <c r="AJ1397" s="27"/>
      <c r="AK1397" s="27"/>
      <c r="AL1397" s="27">
        <v>0.15600000000000003</v>
      </c>
      <c r="AM1397" s="27"/>
      <c r="AN1397" s="27"/>
      <c r="AO1397" s="28" t="s">
        <v>365</v>
      </c>
      <c r="AP1397" s="51"/>
      <c r="AQ1397" s="51"/>
    </row>
    <row r="1398" spans="1:43" ht="12.65" customHeight="1">
      <c r="A1398" s="13" t="s">
        <v>214</v>
      </c>
      <c r="B1398" s="14" t="s">
        <v>223</v>
      </c>
      <c r="C1398" s="13">
        <v>5</v>
      </c>
      <c r="D1398" s="13" t="s">
        <v>224</v>
      </c>
      <c r="E1398" s="15" t="s">
        <v>2259</v>
      </c>
      <c r="F1398" s="13">
        <v>3577</v>
      </c>
      <c r="G1398" s="13" t="s">
        <v>253</v>
      </c>
      <c r="H1398" s="16">
        <v>45886</v>
      </c>
      <c r="I1398" s="17">
        <v>45886</v>
      </c>
      <c r="J1398" s="18">
        <f t="shared" si="52"/>
        <v>45886</v>
      </c>
      <c r="K1398" s="19">
        <v>0.74914351851851857</v>
      </c>
      <c r="L1398" s="19">
        <v>0.82277777777777772</v>
      </c>
      <c r="M1398" s="20">
        <v>0.87414351851851857</v>
      </c>
      <c r="N1398" s="19">
        <v>0.94777777777777772</v>
      </c>
      <c r="O1398" s="21">
        <f t="shared" si="50"/>
        <v>7.3634259259259149E-2</v>
      </c>
      <c r="P1398" s="13" t="s">
        <v>1087</v>
      </c>
      <c r="Q1398" s="13" t="s">
        <v>254</v>
      </c>
      <c r="R1398" s="22" t="s">
        <v>1088</v>
      </c>
      <c r="S1398" s="22" t="s">
        <v>29</v>
      </c>
      <c r="T1398" s="23" t="s">
        <v>211</v>
      </c>
      <c r="U1398" s="23" t="s">
        <v>50</v>
      </c>
      <c r="V1398" s="22" t="s">
        <v>212</v>
      </c>
      <c r="W1398" s="24" t="s">
        <v>202</v>
      </c>
      <c r="X1398" s="25" t="s">
        <v>146</v>
      </c>
      <c r="Y1398" s="25" t="s">
        <v>114</v>
      </c>
      <c r="Z1398" s="25" t="s">
        <v>203</v>
      </c>
      <c r="AA1398" s="25"/>
      <c r="AB1398" s="26"/>
      <c r="AC1398" s="31"/>
      <c r="AD1398" s="32">
        <v>0</v>
      </c>
      <c r="AE1398" s="32">
        <v>0</v>
      </c>
      <c r="AF1398" s="32">
        <v>0</v>
      </c>
      <c r="AG1398" s="33">
        <v>0</v>
      </c>
      <c r="AH1398" s="33">
        <v>0</v>
      </c>
      <c r="AI1398" s="33">
        <v>0</v>
      </c>
      <c r="AJ1398" s="27"/>
      <c r="AK1398" s="27"/>
      <c r="AL1398" s="27">
        <v>0.15600000000000003</v>
      </c>
      <c r="AM1398" s="27"/>
      <c r="AN1398" s="27"/>
      <c r="AO1398" s="28" t="s">
        <v>365</v>
      </c>
      <c r="AP1398" s="51"/>
      <c r="AQ1398" s="51"/>
    </row>
    <row r="1399" spans="1:43" ht="12.65" customHeight="1">
      <c r="A1399" s="13" t="s">
        <v>214</v>
      </c>
      <c r="B1399" s="14" t="s">
        <v>223</v>
      </c>
      <c r="C1399" s="13">
        <v>5</v>
      </c>
      <c r="D1399" s="13" t="s">
        <v>224</v>
      </c>
      <c r="E1399" s="15" t="s">
        <v>2259</v>
      </c>
      <c r="F1399" s="13">
        <v>3577</v>
      </c>
      <c r="G1399" s="13" t="s">
        <v>253</v>
      </c>
      <c r="H1399" s="16">
        <v>45886</v>
      </c>
      <c r="I1399" s="17">
        <v>45886</v>
      </c>
      <c r="J1399" s="18">
        <f t="shared" si="52"/>
        <v>45886</v>
      </c>
      <c r="K1399" s="19">
        <v>0.82401620370370365</v>
      </c>
      <c r="L1399" s="19">
        <v>0.82964120370370364</v>
      </c>
      <c r="M1399" s="20">
        <v>0.94901620370370365</v>
      </c>
      <c r="N1399" s="19">
        <v>0.95464120370370364</v>
      </c>
      <c r="O1399" s="21">
        <f t="shared" si="50"/>
        <v>5.6249999999999911E-3</v>
      </c>
      <c r="P1399" s="13" t="s">
        <v>52</v>
      </c>
      <c r="Q1399" s="13" t="s">
        <v>254</v>
      </c>
      <c r="R1399" s="22" t="s">
        <v>382</v>
      </c>
      <c r="S1399" s="22" t="s">
        <v>32</v>
      </c>
      <c r="T1399" s="23" t="s">
        <v>211</v>
      </c>
      <c r="U1399" s="23" t="s">
        <v>50</v>
      </c>
      <c r="V1399" s="22" t="s">
        <v>212</v>
      </c>
      <c r="W1399" s="24" t="s">
        <v>202</v>
      </c>
      <c r="X1399" s="25" t="s">
        <v>146</v>
      </c>
      <c r="Y1399" s="25" t="s">
        <v>114</v>
      </c>
      <c r="Z1399" s="25" t="s">
        <v>203</v>
      </c>
      <c r="AA1399" s="25"/>
      <c r="AB1399" s="26"/>
      <c r="AC1399" s="31"/>
      <c r="AD1399" s="32">
        <v>0</v>
      </c>
      <c r="AE1399" s="32">
        <v>0</v>
      </c>
      <c r="AF1399" s="32">
        <v>0</v>
      </c>
      <c r="AG1399" s="33">
        <v>0</v>
      </c>
      <c r="AH1399" s="33">
        <v>0</v>
      </c>
      <c r="AI1399" s="33">
        <v>0</v>
      </c>
      <c r="AJ1399" s="27"/>
      <c r="AK1399" s="27"/>
      <c r="AL1399" s="27">
        <v>6.5000000000000002E-2</v>
      </c>
      <c r="AM1399" s="27"/>
      <c r="AN1399" s="27"/>
      <c r="AO1399" s="28" t="s">
        <v>365</v>
      </c>
      <c r="AP1399" s="51"/>
      <c r="AQ1399" s="51"/>
    </row>
    <row r="1400" spans="1:43" ht="12.65" customHeight="1">
      <c r="A1400" s="13" t="s">
        <v>214</v>
      </c>
      <c r="B1400" s="14" t="s">
        <v>223</v>
      </c>
      <c r="C1400" s="13">
        <v>5</v>
      </c>
      <c r="D1400" s="13" t="s">
        <v>224</v>
      </c>
      <c r="E1400" s="15" t="s">
        <v>2259</v>
      </c>
      <c r="F1400" s="13">
        <v>3577</v>
      </c>
      <c r="G1400" s="13" t="s">
        <v>253</v>
      </c>
      <c r="H1400" s="16">
        <v>45886</v>
      </c>
      <c r="I1400" s="17">
        <v>45886</v>
      </c>
      <c r="J1400" s="18">
        <f t="shared" si="52"/>
        <v>45886</v>
      </c>
      <c r="K1400" s="19">
        <v>0.83005787037037027</v>
      </c>
      <c r="L1400" s="19">
        <v>0.83289351851851845</v>
      </c>
      <c r="M1400" s="20">
        <v>0.95505787037037027</v>
      </c>
      <c r="N1400" s="19">
        <v>0.95789351851851845</v>
      </c>
      <c r="O1400" s="21">
        <f t="shared" si="50"/>
        <v>2.8356481481481843E-3</v>
      </c>
      <c r="P1400" s="13" t="s">
        <v>52</v>
      </c>
      <c r="Q1400" s="13" t="s">
        <v>254</v>
      </c>
      <c r="R1400" s="22" t="s">
        <v>382</v>
      </c>
      <c r="S1400" s="22" t="s">
        <v>32</v>
      </c>
      <c r="T1400" s="23" t="s">
        <v>211</v>
      </c>
      <c r="U1400" s="23" t="s">
        <v>50</v>
      </c>
      <c r="V1400" s="22" t="s">
        <v>212</v>
      </c>
      <c r="W1400" s="24" t="s">
        <v>202</v>
      </c>
      <c r="X1400" s="25" t="s">
        <v>146</v>
      </c>
      <c r="Y1400" s="25" t="s">
        <v>114</v>
      </c>
      <c r="Z1400" s="25" t="s">
        <v>203</v>
      </c>
      <c r="AA1400" s="25"/>
      <c r="AB1400" s="26"/>
      <c r="AC1400" s="31"/>
      <c r="AD1400" s="32">
        <v>0</v>
      </c>
      <c r="AE1400" s="32">
        <v>0</v>
      </c>
      <c r="AF1400" s="32">
        <v>0</v>
      </c>
      <c r="AG1400" s="33">
        <v>0</v>
      </c>
      <c r="AH1400" s="33">
        <v>0</v>
      </c>
      <c r="AI1400" s="33">
        <v>0</v>
      </c>
      <c r="AJ1400" s="27"/>
      <c r="AK1400" s="27"/>
      <c r="AL1400" s="27">
        <v>6.5000000000000002E-2</v>
      </c>
      <c r="AM1400" s="27"/>
      <c r="AN1400" s="27"/>
      <c r="AO1400" s="28" t="s">
        <v>365</v>
      </c>
      <c r="AP1400" s="51"/>
      <c r="AQ1400" s="51"/>
    </row>
    <row r="1401" spans="1:43" ht="12.65" customHeight="1">
      <c r="A1401" s="13" t="s">
        <v>214</v>
      </c>
      <c r="B1401" s="14" t="s">
        <v>223</v>
      </c>
      <c r="C1401" s="13">
        <v>5</v>
      </c>
      <c r="D1401" s="13" t="s">
        <v>224</v>
      </c>
      <c r="E1401" s="15" t="s">
        <v>2259</v>
      </c>
      <c r="F1401" s="13">
        <v>3577</v>
      </c>
      <c r="G1401" s="13"/>
      <c r="H1401" s="16">
        <v>45886</v>
      </c>
      <c r="I1401" s="17">
        <v>45887</v>
      </c>
      <c r="J1401" s="18">
        <f t="shared" si="52"/>
        <v>45887</v>
      </c>
      <c r="K1401" s="19">
        <v>0.90923611111111113</v>
      </c>
      <c r="L1401" s="19">
        <v>1.0189930555555555</v>
      </c>
      <c r="M1401" s="20">
        <v>3.4236111111111106E-2</v>
      </c>
      <c r="N1401" s="19">
        <v>0.14399305555555555</v>
      </c>
      <c r="O1401" s="21">
        <f t="shared" si="50"/>
        <v>0.10975694444444445</v>
      </c>
      <c r="P1401" s="13" t="s">
        <v>529</v>
      </c>
      <c r="Q1401" s="13" t="s">
        <v>254</v>
      </c>
      <c r="R1401" s="22" t="s">
        <v>530</v>
      </c>
      <c r="S1401" s="22" t="s">
        <v>31</v>
      </c>
      <c r="T1401" s="23" t="s">
        <v>211</v>
      </c>
      <c r="U1401" s="23" t="s">
        <v>50</v>
      </c>
      <c r="V1401" s="22" t="s">
        <v>212</v>
      </c>
      <c r="W1401" s="24" t="s">
        <v>166</v>
      </c>
      <c r="X1401" s="25" t="s">
        <v>167</v>
      </c>
      <c r="Y1401" s="25" t="s">
        <v>114</v>
      </c>
      <c r="Z1401" s="25" t="s">
        <v>91</v>
      </c>
      <c r="AA1401" s="25"/>
      <c r="AB1401" s="26"/>
      <c r="AC1401" s="31"/>
      <c r="AD1401" s="32">
        <v>0</v>
      </c>
      <c r="AE1401" s="32">
        <v>0</v>
      </c>
      <c r="AF1401" s="32">
        <v>0</v>
      </c>
      <c r="AG1401" s="33">
        <v>0</v>
      </c>
      <c r="AH1401" s="33">
        <v>0</v>
      </c>
      <c r="AI1401" s="33">
        <v>0</v>
      </c>
      <c r="AJ1401" s="27"/>
      <c r="AK1401" s="27"/>
      <c r="AL1401" s="27">
        <v>4.0000000000000008E-2</v>
      </c>
      <c r="AM1401" s="27"/>
      <c r="AN1401" s="27"/>
      <c r="AO1401" s="28" t="s">
        <v>365</v>
      </c>
      <c r="AP1401" s="51"/>
      <c r="AQ1401" s="51"/>
    </row>
    <row r="1402" spans="1:43" ht="12.65" customHeight="1">
      <c r="A1402" s="13" t="s">
        <v>214</v>
      </c>
      <c r="B1402" s="14" t="s">
        <v>223</v>
      </c>
      <c r="C1402" s="13">
        <v>5</v>
      </c>
      <c r="D1402" s="13" t="s">
        <v>224</v>
      </c>
      <c r="E1402" s="15" t="s">
        <v>2259</v>
      </c>
      <c r="F1402" s="13">
        <v>3577</v>
      </c>
      <c r="G1402" s="13" t="s">
        <v>253</v>
      </c>
      <c r="H1402" s="16">
        <v>45887</v>
      </c>
      <c r="I1402" s="17">
        <v>45887</v>
      </c>
      <c r="J1402" s="18">
        <f t="shared" si="52"/>
        <v>45887</v>
      </c>
      <c r="K1402" s="19">
        <v>0.3689930555555555</v>
      </c>
      <c r="L1402" s="19">
        <v>0.37409722222222225</v>
      </c>
      <c r="M1402" s="20">
        <v>0.4939930555555555</v>
      </c>
      <c r="N1402" s="19">
        <v>0.49909722222222225</v>
      </c>
      <c r="O1402" s="21">
        <f t="shared" si="50"/>
        <v>5.1041666666667429E-3</v>
      </c>
      <c r="P1402" s="13" t="s">
        <v>52</v>
      </c>
      <c r="Q1402" s="13" t="s">
        <v>254</v>
      </c>
      <c r="R1402" s="22" t="s">
        <v>382</v>
      </c>
      <c r="S1402" s="22" t="s">
        <v>32</v>
      </c>
      <c r="T1402" s="23" t="s">
        <v>211</v>
      </c>
      <c r="U1402" s="23" t="s">
        <v>50</v>
      </c>
      <c r="V1402" s="22" t="s">
        <v>212</v>
      </c>
      <c r="W1402" s="24" t="s">
        <v>197</v>
      </c>
      <c r="X1402" s="25" t="s">
        <v>198</v>
      </c>
      <c r="Y1402" s="25" t="s">
        <v>114</v>
      </c>
      <c r="Z1402" s="25" t="s">
        <v>70</v>
      </c>
      <c r="AA1402" s="25"/>
      <c r="AB1402" s="26"/>
      <c r="AC1402" s="31"/>
      <c r="AD1402" s="32">
        <v>0</v>
      </c>
      <c r="AE1402" s="32">
        <v>0</v>
      </c>
      <c r="AF1402" s="32">
        <v>0</v>
      </c>
      <c r="AG1402" s="33">
        <v>0</v>
      </c>
      <c r="AH1402" s="33">
        <v>0</v>
      </c>
      <c r="AI1402" s="33">
        <v>0</v>
      </c>
      <c r="AJ1402" s="27"/>
      <c r="AK1402" s="27"/>
      <c r="AL1402" s="27">
        <v>4.0000000000000008E-2</v>
      </c>
      <c r="AM1402" s="27"/>
      <c r="AN1402" s="27"/>
      <c r="AO1402" s="28" t="s">
        <v>365</v>
      </c>
      <c r="AP1402" s="51"/>
      <c r="AQ1402" s="51"/>
    </row>
    <row r="1403" spans="1:43" ht="12.65" customHeight="1">
      <c r="A1403" s="13" t="s">
        <v>214</v>
      </c>
      <c r="B1403" s="14" t="s">
        <v>223</v>
      </c>
      <c r="C1403" s="13">
        <v>5</v>
      </c>
      <c r="D1403" s="13" t="s">
        <v>224</v>
      </c>
      <c r="E1403" s="15" t="s">
        <v>2259</v>
      </c>
      <c r="F1403" s="13">
        <v>3577</v>
      </c>
      <c r="G1403" s="13" t="s">
        <v>253</v>
      </c>
      <c r="H1403" s="16">
        <v>45887</v>
      </c>
      <c r="I1403" s="17">
        <v>45887</v>
      </c>
      <c r="J1403" s="18">
        <f t="shared" si="52"/>
        <v>45887</v>
      </c>
      <c r="K1403" s="19">
        <v>0.37519675925925927</v>
      </c>
      <c r="L1403" s="19">
        <v>0.44899305555555558</v>
      </c>
      <c r="M1403" s="20">
        <v>0.50019675925925922</v>
      </c>
      <c r="N1403" s="19">
        <v>0.57399305555555546</v>
      </c>
      <c r="O1403" s="21">
        <f t="shared" si="50"/>
        <v>7.3796296296296249E-2</v>
      </c>
      <c r="P1403" s="13" t="s">
        <v>1097</v>
      </c>
      <c r="Q1403" s="13" t="s">
        <v>254</v>
      </c>
      <c r="R1403" s="22" t="s">
        <v>1098</v>
      </c>
      <c r="S1403" s="22" t="s">
        <v>31</v>
      </c>
      <c r="T1403" s="23" t="s">
        <v>211</v>
      </c>
      <c r="U1403" s="23" t="s">
        <v>50</v>
      </c>
      <c r="V1403" s="22" t="s">
        <v>212</v>
      </c>
      <c r="W1403" s="24" t="s">
        <v>186</v>
      </c>
      <c r="X1403" s="25" t="s">
        <v>187</v>
      </c>
      <c r="Y1403" s="25" t="s">
        <v>114</v>
      </c>
      <c r="Z1403" s="25" t="s">
        <v>89</v>
      </c>
      <c r="AA1403" s="25"/>
      <c r="AB1403" s="26"/>
      <c r="AC1403" s="31"/>
      <c r="AD1403" s="32">
        <v>0</v>
      </c>
      <c r="AE1403" s="32">
        <v>0</v>
      </c>
      <c r="AF1403" s="32">
        <v>0</v>
      </c>
      <c r="AG1403" s="33">
        <v>0</v>
      </c>
      <c r="AH1403" s="33">
        <v>0</v>
      </c>
      <c r="AI1403" s="33">
        <v>0</v>
      </c>
      <c r="AJ1403" s="27"/>
      <c r="AK1403" s="27"/>
      <c r="AL1403" s="27">
        <v>4.0000000000000008E-2</v>
      </c>
      <c r="AM1403" s="27"/>
      <c r="AN1403" s="27"/>
      <c r="AO1403" s="28" t="s">
        <v>365</v>
      </c>
      <c r="AP1403" s="51"/>
      <c r="AQ1403" s="51"/>
    </row>
    <row r="1404" spans="1:43" ht="12.65" customHeight="1">
      <c r="A1404" s="13" t="s">
        <v>214</v>
      </c>
      <c r="B1404" s="14" t="s">
        <v>223</v>
      </c>
      <c r="C1404" s="13">
        <v>5</v>
      </c>
      <c r="D1404" s="13" t="s">
        <v>224</v>
      </c>
      <c r="E1404" s="15" t="s">
        <v>2259</v>
      </c>
      <c r="F1404" s="13">
        <v>3577</v>
      </c>
      <c r="G1404" s="13" t="s">
        <v>253</v>
      </c>
      <c r="H1404" s="16">
        <v>45887</v>
      </c>
      <c r="I1404" s="17">
        <v>45887</v>
      </c>
      <c r="J1404" s="18">
        <f t="shared" si="52"/>
        <v>45887</v>
      </c>
      <c r="K1404" s="19">
        <v>0.45060185185185186</v>
      </c>
      <c r="L1404" s="19">
        <v>0.45686342592592599</v>
      </c>
      <c r="M1404" s="20">
        <v>0.57560185185185175</v>
      </c>
      <c r="N1404" s="19">
        <v>0.58186342592592588</v>
      </c>
      <c r="O1404" s="21">
        <f t="shared" si="50"/>
        <v>6.2615740740741277E-3</v>
      </c>
      <c r="P1404" s="13" t="s">
        <v>52</v>
      </c>
      <c r="Q1404" s="13" t="s">
        <v>254</v>
      </c>
      <c r="R1404" s="22" t="s">
        <v>382</v>
      </c>
      <c r="S1404" s="22" t="s">
        <v>32</v>
      </c>
      <c r="T1404" s="23" t="s">
        <v>211</v>
      </c>
      <c r="U1404" s="23" t="s">
        <v>50</v>
      </c>
      <c r="V1404" s="22" t="s">
        <v>212</v>
      </c>
      <c r="W1404" s="24" t="s">
        <v>197</v>
      </c>
      <c r="X1404" s="25" t="s">
        <v>198</v>
      </c>
      <c r="Y1404" s="25" t="s">
        <v>114</v>
      </c>
      <c r="Z1404" s="25" t="s">
        <v>70</v>
      </c>
      <c r="AA1404" s="25"/>
      <c r="AB1404" s="26"/>
      <c r="AC1404" s="31"/>
      <c r="AD1404" s="32">
        <v>0</v>
      </c>
      <c r="AE1404" s="32">
        <v>0</v>
      </c>
      <c r="AF1404" s="32">
        <v>0</v>
      </c>
      <c r="AG1404" s="33">
        <v>0</v>
      </c>
      <c r="AH1404" s="33">
        <v>0</v>
      </c>
      <c r="AI1404" s="33">
        <v>0</v>
      </c>
      <c r="AJ1404" s="27"/>
      <c r="AK1404" s="27"/>
      <c r="AL1404" s="27">
        <v>4.0000000000000008E-2</v>
      </c>
      <c r="AM1404" s="27"/>
      <c r="AN1404" s="27"/>
      <c r="AO1404" s="28" t="s">
        <v>365</v>
      </c>
      <c r="AP1404" s="51"/>
      <c r="AQ1404" s="51"/>
    </row>
    <row r="1405" spans="1:43" ht="12.65" customHeight="1">
      <c r="A1405" s="13" t="s">
        <v>214</v>
      </c>
      <c r="B1405" s="14" t="s">
        <v>223</v>
      </c>
      <c r="C1405" s="13">
        <v>5</v>
      </c>
      <c r="D1405" s="13" t="s">
        <v>224</v>
      </c>
      <c r="E1405" s="15" t="s">
        <v>2259</v>
      </c>
      <c r="F1405" s="13">
        <v>3577</v>
      </c>
      <c r="G1405" s="13" t="s">
        <v>253</v>
      </c>
      <c r="H1405" s="16">
        <v>45887</v>
      </c>
      <c r="I1405" s="17">
        <v>45887</v>
      </c>
      <c r="J1405" s="18">
        <f t="shared" si="52"/>
        <v>45887</v>
      </c>
      <c r="K1405" s="19">
        <v>0.45799768518518524</v>
      </c>
      <c r="L1405" s="19">
        <v>0.53745370370370371</v>
      </c>
      <c r="M1405" s="20">
        <v>0.58299768518518513</v>
      </c>
      <c r="N1405" s="19">
        <v>0.66245370370370371</v>
      </c>
      <c r="O1405" s="21">
        <f t="shared" si="50"/>
        <v>7.9456018518518579E-2</v>
      </c>
      <c r="P1405" s="13" t="s">
        <v>541</v>
      </c>
      <c r="Q1405" s="13" t="s">
        <v>254</v>
      </c>
      <c r="R1405" s="22" t="s">
        <v>542</v>
      </c>
      <c r="S1405" s="22" t="s">
        <v>31</v>
      </c>
      <c r="T1405" s="23" t="s">
        <v>211</v>
      </c>
      <c r="U1405" s="23" t="s">
        <v>50</v>
      </c>
      <c r="V1405" s="22" t="s">
        <v>212</v>
      </c>
      <c r="W1405" s="24" t="s">
        <v>201</v>
      </c>
      <c r="X1405" s="25" t="s">
        <v>126</v>
      </c>
      <c r="Y1405" s="25" t="s">
        <v>114</v>
      </c>
      <c r="Z1405" s="25" t="s">
        <v>56</v>
      </c>
      <c r="AA1405" s="25"/>
      <c r="AB1405" s="26"/>
      <c r="AC1405" s="31"/>
      <c r="AD1405" s="32">
        <v>0</v>
      </c>
      <c r="AE1405" s="32">
        <v>0</v>
      </c>
      <c r="AF1405" s="32">
        <v>0</v>
      </c>
      <c r="AG1405" s="33">
        <v>0</v>
      </c>
      <c r="AH1405" s="33">
        <v>0</v>
      </c>
      <c r="AI1405" s="33">
        <v>0</v>
      </c>
      <c r="AJ1405" s="27"/>
      <c r="AK1405" s="27"/>
      <c r="AL1405" s="27">
        <v>4.0000000000000008E-2</v>
      </c>
      <c r="AM1405" s="27"/>
      <c r="AN1405" s="27"/>
      <c r="AO1405" s="28" t="s">
        <v>365</v>
      </c>
      <c r="AP1405" s="51"/>
      <c r="AQ1405" s="51"/>
    </row>
    <row r="1406" spans="1:43" ht="12.65" customHeight="1">
      <c r="A1406" s="13" t="s">
        <v>214</v>
      </c>
      <c r="B1406" s="14" t="s">
        <v>223</v>
      </c>
      <c r="C1406" s="13">
        <v>5</v>
      </c>
      <c r="D1406" s="13" t="s">
        <v>224</v>
      </c>
      <c r="E1406" s="15" t="s">
        <v>2259</v>
      </c>
      <c r="F1406" s="13">
        <v>3577</v>
      </c>
      <c r="G1406" s="13" t="s">
        <v>253</v>
      </c>
      <c r="H1406" s="16">
        <v>45887</v>
      </c>
      <c r="I1406" s="17">
        <v>45887</v>
      </c>
      <c r="J1406" s="18">
        <f t="shared" si="52"/>
        <v>45887</v>
      </c>
      <c r="K1406" s="19">
        <v>0.54189814814814807</v>
      </c>
      <c r="L1406" s="19">
        <v>0.61348379629629635</v>
      </c>
      <c r="M1406" s="20">
        <v>0.66689814814814807</v>
      </c>
      <c r="N1406" s="19">
        <v>0.73848379629629635</v>
      </c>
      <c r="O1406" s="21">
        <f t="shared" si="50"/>
        <v>7.1585648148148273E-2</v>
      </c>
      <c r="P1406" s="13" t="s">
        <v>1087</v>
      </c>
      <c r="Q1406" s="13" t="s">
        <v>254</v>
      </c>
      <c r="R1406" s="22" t="s">
        <v>1088</v>
      </c>
      <c r="S1406" s="22" t="s">
        <v>31</v>
      </c>
      <c r="T1406" s="23" t="s">
        <v>211</v>
      </c>
      <c r="U1406" s="23" t="s">
        <v>50</v>
      </c>
      <c r="V1406" s="22" t="s">
        <v>212</v>
      </c>
      <c r="W1406" s="24" t="s">
        <v>202</v>
      </c>
      <c r="X1406" s="25" t="s">
        <v>146</v>
      </c>
      <c r="Y1406" s="25" t="s">
        <v>114</v>
      </c>
      <c r="Z1406" s="25" t="s">
        <v>203</v>
      </c>
      <c r="AA1406" s="25"/>
      <c r="AB1406" s="26"/>
      <c r="AC1406" s="31"/>
      <c r="AD1406" s="32">
        <v>0</v>
      </c>
      <c r="AE1406" s="32">
        <v>0.7</v>
      </c>
      <c r="AF1406" s="32">
        <v>0.1</v>
      </c>
      <c r="AG1406" s="33">
        <v>0</v>
      </c>
      <c r="AH1406" s="33">
        <v>0.7</v>
      </c>
      <c r="AI1406" s="33">
        <v>0.1</v>
      </c>
      <c r="AJ1406" s="27"/>
      <c r="AK1406" s="27"/>
      <c r="AL1406" s="27">
        <v>8.7499999999999994E-2</v>
      </c>
      <c r="AM1406" s="27"/>
      <c r="AN1406" s="27"/>
      <c r="AO1406" s="28" t="s">
        <v>365</v>
      </c>
      <c r="AP1406" s="51"/>
      <c r="AQ1406" s="51"/>
    </row>
    <row r="1407" spans="1:43" ht="12.65" customHeight="1">
      <c r="A1407" s="13" t="s">
        <v>214</v>
      </c>
      <c r="B1407" s="14" t="s">
        <v>223</v>
      </c>
      <c r="C1407" s="13">
        <v>5</v>
      </c>
      <c r="D1407" s="13" t="s">
        <v>224</v>
      </c>
      <c r="E1407" s="15" t="s">
        <v>2259</v>
      </c>
      <c r="F1407" s="13">
        <v>3577</v>
      </c>
      <c r="G1407" s="13" t="s">
        <v>253</v>
      </c>
      <c r="H1407" s="16">
        <v>45887</v>
      </c>
      <c r="I1407" s="17">
        <v>45887</v>
      </c>
      <c r="J1407" s="18">
        <f t="shared" si="52"/>
        <v>45887</v>
      </c>
      <c r="K1407" s="19">
        <v>0.61460648148148156</v>
      </c>
      <c r="L1407" s="19">
        <v>0.62027777777777782</v>
      </c>
      <c r="M1407" s="20">
        <v>0.73960648148148156</v>
      </c>
      <c r="N1407" s="19">
        <v>0.74527777777777782</v>
      </c>
      <c r="O1407" s="21">
        <f t="shared" si="50"/>
        <v>5.6712962962962576E-3</v>
      </c>
      <c r="P1407" s="13" t="s">
        <v>52</v>
      </c>
      <c r="Q1407" s="13" t="s">
        <v>254</v>
      </c>
      <c r="R1407" s="22" t="s">
        <v>382</v>
      </c>
      <c r="S1407" s="22" t="s">
        <v>32</v>
      </c>
      <c r="T1407" s="23" t="s">
        <v>211</v>
      </c>
      <c r="U1407" s="23" t="s">
        <v>50</v>
      </c>
      <c r="V1407" s="22" t="s">
        <v>212</v>
      </c>
      <c r="W1407" s="24" t="s">
        <v>197</v>
      </c>
      <c r="X1407" s="25" t="s">
        <v>198</v>
      </c>
      <c r="Y1407" s="25" t="s">
        <v>114</v>
      </c>
      <c r="Z1407" s="25" t="s">
        <v>70</v>
      </c>
      <c r="AA1407" s="25"/>
      <c r="AB1407" s="26"/>
      <c r="AC1407" s="31"/>
      <c r="AD1407" s="32">
        <v>0</v>
      </c>
      <c r="AE1407" s="32">
        <v>0</v>
      </c>
      <c r="AF1407" s="32">
        <v>0</v>
      </c>
      <c r="AG1407" s="33">
        <v>0</v>
      </c>
      <c r="AH1407" s="33">
        <v>0</v>
      </c>
      <c r="AI1407" s="33">
        <v>0</v>
      </c>
      <c r="AJ1407" s="27"/>
      <c r="AK1407" s="27"/>
      <c r="AL1407" s="27">
        <v>4.0000000000000008E-2</v>
      </c>
      <c r="AM1407" s="27"/>
      <c r="AN1407" s="27"/>
      <c r="AO1407" s="28" t="s">
        <v>365</v>
      </c>
      <c r="AP1407" s="51"/>
      <c r="AQ1407" s="51"/>
    </row>
    <row r="1408" spans="1:43" ht="12.65" customHeight="1">
      <c r="A1408" s="13" t="s">
        <v>214</v>
      </c>
      <c r="B1408" s="14" t="s">
        <v>223</v>
      </c>
      <c r="C1408" s="13">
        <v>5</v>
      </c>
      <c r="D1408" s="13" t="s">
        <v>224</v>
      </c>
      <c r="E1408" s="15" t="s">
        <v>2259</v>
      </c>
      <c r="F1408" s="13">
        <v>3577</v>
      </c>
      <c r="G1408" s="13" t="s">
        <v>253</v>
      </c>
      <c r="H1408" s="16">
        <v>45887</v>
      </c>
      <c r="I1408" s="17">
        <v>45887</v>
      </c>
      <c r="J1408" s="18">
        <f t="shared" si="52"/>
        <v>45887</v>
      </c>
      <c r="K1408" s="19">
        <v>0.62069444444444444</v>
      </c>
      <c r="L1408" s="19">
        <v>0.62332175925925926</v>
      </c>
      <c r="M1408" s="20">
        <v>0.74569444444444444</v>
      </c>
      <c r="N1408" s="19">
        <v>0.74832175925925926</v>
      </c>
      <c r="O1408" s="21">
        <f t="shared" si="50"/>
        <v>2.6273148148148184E-3</v>
      </c>
      <c r="P1408" s="13" t="s">
        <v>52</v>
      </c>
      <c r="Q1408" s="13" t="s">
        <v>254</v>
      </c>
      <c r="R1408" s="22" t="s">
        <v>382</v>
      </c>
      <c r="S1408" s="22" t="s">
        <v>32</v>
      </c>
      <c r="T1408" s="23" t="s">
        <v>211</v>
      </c>
      <c r="U1408" s="23" t="s">
        <v>50</v>
      </c>
      <c r="V1408" s="22" t="s">
        <v>212</v>
      </c>
      <c r="W1408" s="24" t="s">
        <v>197</v>
      </c>
      <c r="X1408" s="25" t="s">
        <v>198</v>
      </c>
      <c r="Y1408" s="25" t="s">
        <v>114</v>
      </c>
      <c r="Z1408" s="25" t="s">
        <v>70</v>
      </c>
      <c r="AA1408" s="25"/>
      <c r="AB1408" s="26"/>
      <c r="AC1408" s="31"/>
      <c r="AD1408" s="32">
        <v>0</v>
      </c>
      <c r="AE1408" s="32">
        <v>0</v>
      </c>
      <c r="AF1408" s="32">
        <v>0</v>
      </c>
      <c r="AG1408" s="33">
        <v>0</v>
      </c>
      <c r="AH1408" s="33">
        <v>0</v>
      </c>
      <c r="AI1408" s="33">
        <v>0</v>
      </c>
      <c r="AJ1408" s="27"/>
      <c r="AK1408" s="27"/>
      <c r="AL1408" s="27">
        <v>4.0000000000000008E-2</v>
      </c>
      <c r="AM1408" s="27"/>
      <c r="AN1408" s="27"/>
      <c r="AO1408" s="28" t="s">
        <v>365</v>
      </c>
      <c r="AP1408" s="51"/>
      <c r="AQ1408" s="51"/>
    </row>
    <row r="1409" spans="1:43" ht="12.65" customHeight="1">
      <c r="A1409" s="13" t="s">
        <v>214</v>
      </c>
      <c r="B1409" s="14" t="s">
        <v>223</v>
      </c>
      <c r="C1409" s="13">
        <v>5</v>
      </c>
      <c r="D1409" s="13" t="s">
        <v>224</v>
      </c>
      <c r="E1409" s="15" t="s">
        <v>2259</v>
      </c>
      <c r="F1409" s="13">
        <v>3577</v>
      </c>
      <c r="G1409" s="13" t="s">
        <v>253</v>
      </c>
      <c r="H1409" s="16">
        <v>45887</v>
      </c>
      <c r="I1409" s="17">
        <v>45887</v>
      </c>
      <c r="J1409" s="18">
        <v>45887</v>
      </c>
      <c r="K1409" s="19">
        <v>0.64590277777777783</v>
      </c>
      <c r="L1409" s="19">
        <v>0.66260416666666666</v>
      </c>
      <c r="M1409" s="20">
        <v>0.77090277777777783</v>
      </c>
      <c r="N1409" s="19">
        <v>0.78760416666666666</v>
      </c>
      <c r="O1409" s="21">
        <f t="shared" ref="O1409:O1472" si="53">IF(N1409&gt;M1409,N1409-M1409,(N1409+1)-M1409)</f>
        <v>1.6701388888888835E-2</v>
      </c>
      <c r="P1409" s="13" t="s">
        <v>372</v>
      </c>
      <c r="Q1409" s="13" t="s">
        <v>254</v>
      </c>
      <c r="R1409" s="22" t="s">
        <v>373</v>
      </c>
      <c r="S1409" s="22" t="s">
        <v>33</v>
      </c>
      <c r="T1409" s="23" t="s">
        <v>52</v>
      </c>
      <c r="U1409" s="23"/>
      <c r="V1409" s="22" t="s">
        <v>67</v>
      </c>
      <c r="W1409" s="24" t="s">
        <v>3677</v>
      </c>
      <c r="X1409" s="25" t="s">
        <v>50</v>
      </c>
      <c r="Y1409" s="25" t="s">
        <v>50</v>
      </c>
      <c r="Z1409" s="25" t="s">
        <v>50</v>
      </c>
      <c r="AA1409" s="25"/>
      <c r="AB1409" s="26"/>
      <c r="AC1409" s="31"/>
      <c r="AD1409" s="32">
        <v>0</v>
      </c>
      <c r="AE1409" s="32">
        <v>0</v>
      </c>
      <c r="AF1409" s="32">
        <v>0</v>
      </c>
      <c r="AG1409" s="33">
        <v>0</v>
      </c>
      <c r="AH1409" s="33">
        <v>0</v>
      </c>
      <c r="AI1409" s="33">
        <v>0</v>
      </c>
      <c r="AJ1409" s="27"/>
      <c r="AK1409" s="27"/>
      <c r="AL1409" s="27">
        <v>0.05</v>
      </c>
      <c r="AM1409" s="27"/>
      <c r="AN1409" s="27"/>
      <c r="AO1409" s="28" t="s">
        <v>365</v>
      </c>
      <c r="AP1409" s="51"/>
      <c r="AQ1409" s="51"/>
    </row>
    <row r="1410" spans="1:43" ht="12.65" customHeight="1">
      <c r="A1410" s="13" t="s">
        <v>214</v>
      </c>
      <c r="B1410" s="14" t="s">
        <v>223</v>
      </c>
      <c r="C1410" s="13">
        <v>5</v>
      </c>
      <c r="D1410" s="13" t="s">
        <v>224</v>
      </c>
      <c r="E1410" s="15" t="s">
        <v>2259</v>
      </c>
      <c r="F1410" s="13">
        <v>3577</v>
      </c>
      <c r="G1410" s="13" t="s">
        <v>253</v>
      </c>
      <c r="H1410" s="16">
        <v>45887</v>
      </c>
      <c r="I1410" s="17">
        <v>45887</v>
      </c>
      <c r="J1410" s="18">
        <f t="shared" ref="J1410:J1421" si="54">I1410</f>
        <v>45887</v>
      </c>
      <c r="K1410" s="19">
        <v>0.6635416666666667</v>
      </c>
      <c r="L1410" s="19">
        <v>0.78258101851851847</v>
      </c>
      <c r="M1410" s="20">
        <v>0.7885416666666667</v>
      </c>
      <c r="N1410" s="19">
        <v>0.90758101851851847</v>
      </c>
      <c r="O1410" s="21">
        <f t="shared" si="53"/>
        <v>0.11903935185185177</v>
      </c>
      <c r="P1410" s="13" t="s">
        <v>1877</v>
      </c>
      <c r="Q1410" s="13" t="s">
        <v>254</v>
      </c>
      <c r="R1410" s="22" t="s">
        <v>1878</v>
      </c>
      <c r="S1410" s="22" t="s">
        <v>29</v>
      </c>
      <c r="T1410" s="23" t="s">
        <v>211</v>
      </c>
      <c r="U1410" s="23" t="s">
        <v>50</v>
      </c>
      <c r="V1410" s="22" t="s">
        <v>212</v>
      </c>
      <c r="W1410" s="24" t="s">
        <v>207</v>
      </c>
      <c r="X1410" s="25" t="s">
        <v>129</v>
      </c>
      <c r="Y1410" s="25" t="s">
        <v>114</v>
      </c>
      <c r="Z1410" s="25" t="s">
        <v>64</v>
      </c>
      <c r="AA1410" s="25"/>
      <c r="AB1410" s="26"/>
      <c r="AC1410" s="31"/>
      <c r="AD1410" s="32">
        <v>0</v>
      </c>
      <c r="AE1410" s="32">
        <v>1.1000000000000001</v>
      </c>
      <c r="AF1410" s="32">
        <v>0.1</v>
      </c>
      <c r="AG1410" s="33">
        <v>0</v>
      </c>
      <c r="AH1410" s="33">
        <v>1.1000000000000001</v>
      </c>
      <c r="AI1410" s="33">
        <v>0.1</v>
      </c>
      <c r="AJ1410" s="27"/>
      <c r="AK1410" s="27"/>
      <c r="AL1410" s="27">
        <v>0.13750000000000001</v>
      </c>
      <c r="AM1410" s="27"/>
      <c r="AN1410" s="27"/>
      <c r="AO1410" s="28" t="s">
        <v>365</v>
      </c>
      <c r="AP1410" s="51"/>
      <c r="AQ1410" s="51"/>
    </row>
    <row r="1411" spans="1:43" ht="12.65" customHeight="1">
      <c r="A1411" s="13" t="s">
        <v>214</v>
      </c>
      <c r="B1411" s="14" t="s">
        <v>223</v>
      </c>
      <c r="C1411" s="13">
        <v>5</v>
      </c>
      <c r="D1411" s="13" t="s">
        <v>224</v>
      </c>
      <c r="E1411" s="15" t="s">
        <v>2259</v>
      </c>
      <c r="F1411" s="13">
        <v>3577</v>
      </c>
      <c r="G1411" s="13" t="s">
        <v>253</v>
      </c>
      <c r="H1411" s="16">
        <v>45888</v>
      </c>
      <c r="I1411" s="17">
        <v>45888</v>
      </c>
      <c r="J1411" s="18">
        <f t="shared" si="54"/>
        <v>45888</v>
      </c>
      <c r="K1411" s="19">
        <v>0.23221064814814815</v>
      </c>
      <c r="L1411" s="19">
        <v>0.34265046296296298</v>
      </c>
      <c r="M1411" s="20">
        <v>0.35721064814814812</v>
      </c>
      <c r="N1411" s="19">
        <v>0.46765046296296298</v>
      </c>
      <c r="O1411" s="21">
        <f t="shared" si="53"/>
        <v>0.11043981481481485</v>
      </c>
      <c r="P1411" s="13" t="s">
        <v>1515</v>
      </c>
      <c r="Q1411" s="13" t="s">
        <v>254</v>
      </c>
      <c r="R1411" s="22" t="s">
        <v>1516</v>
      </c>
      <c r="S1411" s="22" t="s">
        <v>31</v>
      </c>
      <c r="T1411" s="23" t="s">
        <v>211</v>
      </c>
      <c r="U1411" s="23" t="s">
        <v>50</v>
      </c>
      <c r="V1411" s="22" t="s">
        <v>212</v>
      </c>
      <c r="W1411" s="24" t="s">
        <v>207</v>
      </c>
      <c r="X1411" s="25" t="s">
        <v>129</v>
      </c>
      <c r="Y1411" s="25" t="s">
        <v>114</v>
      </c>
      <c r="Z1411" s="25" t="s">
        <v>64</v>
      </c>
      <c r="AA1411" s="25"/>
      <c r="AB1411" s="26"/>
      <c r="AC1411" s="31"/>
      <c r="AD1411" s="32">
        <v>0</v>
      </c>
      <c r="AE1411" s="32">
        <v>0.2</v>
      </c>
      <c r="AF1411" s="32">
        <v>0</v>
      </c>
      <c r="AG1411" s="33">
        <v>0</v>
      </c>
      <c r="AH1411" s="33">
        <v>0.2</v>
      </c>
      <c r="AI1411" s="33">
        <v>0</v>
      </c>
      <c r="AJ1411" s="27"/>
      <c r="AK1411" s="27"/>
      <c r="AL1411" s="27">
        <v>4.0000000000000008E-2</v>
      </c>
      <c r="AM1411" s="27"/>
      <c r="AN1411" s="27"/>
      <c r="AO1411" s="28" t="s">
        <v>365</v>
      </c>
      <c r="AP1411" s="51"/>
      <c r="AQ1411" s="51"/>
    </row>
    <row r="1412" spans="1:43" ht="12.65" customHeight="1">
      <c r="A1412" s="13" t="s">
        <v>214</v>
      </c>
      <c r="B1412" s="14" t="s">
        <v>223</v>
      </c>
      <c r="C1412" s="13">
        <v>5</v>
      </c>
      <c r="D1412" s="13" t="s">
        <v>224</v>
      </c>
      <c r="E1412" s="15" t="s">
        <v>2259</v>
      </c>
      <c r="F1412" s="13">
        <v>3577</v>
      </c>
      <c r="G1412" s="13" t="s">
        <v>253</v>
      </c>
      <c r="H1412" s="16">
        <v>45888</v>
      </c>
      <c r="I1412" s="17">
        <v>45888</v>
      </c>
      <c r="J1412" s="18">
        <f t="shared" si="54"/>
        <v>45888</v>
      </c>
      <c r="K1412" s="19">
        <v>0.77798611111111116</v>
      </c>
      <c r="L1412" s="19">
        <v>0.85736111111111113</v>
      </c>
      <c r="M1412" s="20">
        <v>0.90298611111111116</v>
      </c>
      <c r="N1412" s="19">
        <v>0.98236111111111113</v>
      </c>
      <c r="O1412" s="21">
        <f t="shared" si="53"/>
        <v>7.9374999999999973E-2</v>
      </c>
      <c r="P1412" s="13" t="s">
        <v>1517</v>
      </c>
      <c r="Q1412" s="13" t="s">
        <v>254</v>
      </c>
      <c r="R1412" s="22" t="s">
        <v>1518</v>
      </c>
      <c r="S1412" s="22" t="s">
        <v>31</v>
      </c>
      <c r="T1412" s="23" t="s">
        <v>211</v>
      </c>
      <c r="U1412" s="23" t="s">
        <v>50</v>
      </c>
      <c r="V1412" s="22" t="s">
        <v>212</v>
      </c>
      <c r="W1412" s="24" t="s">
        <v>181</v>
      </c>
      <c r="X1412" s="25" t="s">
        <v>153</v>
      </c>
      <c r="Y1412" s="25" t="s">
        <v>114</v>
      </c>
      <c r="Z1412" s="25" t="s">
        <v>73</v>
      </c>
      <c r="AA1412" s="25"/>
      <c r="AB1412" s="26"/>
      <c r="AC1412" s="31"/>
      <c r="AD1412" s="32">
        <v>0</v>
      </c>
      <c r="AE1412" s="32">
        <v>0.4</v>
      </c>
      <c r="AF1412" s="32">
        <v>0</v>
      </c>
      <c r="AG1412" s="33">
        <v>0</v>
      </c>
      <c r="AH1412" s="33">
        <v>0.4</v>
      </c>
      <c r="AI1412" s="33">
        <v>0</v>
      </c>
      <c r="AJ1412" s="27"/>
      <c r="AK1412" s="27"/>
      <c r="AL1412" s="27">
        <v>0.05</v>
      </c>
      <c r="AM1412" s="27"/>
      <c r="AN1412" s="27"/>
      <c r="AO1412" s="28" t="s">
        <v>365</v>
      </c>
      <c r="AP1412" s="51"/>
      <c r="AQ1412" s="51"/>
    </row>
    <row r="1413" spans="1:43" ht="12.65" customHeight="1">
      <c r="A1413" s="13" t="s">
        <v>214</v>
      </c>
      <c r="B1413" s="14" t="s">
        <v>223</v>
      </c>
      <c r="C1413" s="13">
        <v>5</v>
      </c>
      <c r="D1413" s="13" t="s">
        <v>224</v>
      </c>
      <c r="E1413" s="15" t="s">
        <v>2259</v>
      </c>
      <c r="F1413" s="13">
        <v>3577</v>
      </c>
      <c r="G1413" s="13" t="s">
        <v>253</v>
      </c>
      <c r="H1413" s="16">
        <v>45889</v>
      </c>
      <c r="I1413" s="17">
        <v>45889</v>
      </c>
      <c r="J1413" s="18">
        <f t="shared" si="54"/>
        <v>45889</v>
      </c>
      <c r="K1413" s="19">
        <v>0.34181712962962962</v>
      </c>
      <c r="L1413" s="19">
        <v>0.42127314814814815</v>
      </c>
      <c r="M1413" s="20">
        <v>0.46681712962962962</v>
      </c>
      <c r="N1413" s="19">
        <v>0.54627314814814809</v>
      </c>
      <c r="O1413" s="21">
        <f t="shared" si="53"/>
        <v>7.9456018518518468E-2</v>
      </c>
      <c r="P1413" s="13" t="s">
        <v>543</v>
      </c>
      <c r="Q1413" s="13" t="s">
        <v>254</v>
      </c>
      <c r="R1413" s="22" t="s">
        <v>544</v>
      </c>
      <c r="S1413" s="22" t="s">
        <v>31</v>
      </c>
      <c r="T1413" s="23" t="s">
        <v>211</v>
      </c>
      <c r="U1413" s="23" t="s">
        <v>50</v>
      </c>
      <c r="V1413" s="22" t="s">
        <v>212</v>
      </c>
      <c r="W1413" s="24" t="s">
        <v>165</v>
      </c>
      <c r="X1413" s="25" t="s">
        <v>86</v>
      </c>
      <c r="Y1413" s="25" t="s">
        <v>114</v>
      </c>
      <c r="Z1413" s="25" t="s">
        <v>74</v>
      </c>
      <c r="AA1413" s="25"/>
      <c r="AB1413" s="26"/>
      <c r="AC1413" s="31"/>
      <c r="AD1413" s="32">
        <v>0</v>
      </c>
      <c r="AE1413" s="32">
        <v>0</v>
      </c>
      <c r="AF1413" s="32">
        <v>0</v>
      </c>
      <c r="AG1413" s="33">
        <v>0</v>
      </c>
      <c r="AH1413" s="33">
        <v>0</v>
      </c>
      <c r="AI1413" s="33">
        <v>0</v>
      </c>
      <c r="AJ1413" s="27"/>
      <c r="AK1413" s="27"/>
      <c r="AL1413" s="27">
        <v>4.0000000000000008E-2</v>
      </c>
      <c r="AM1413" s="27"/>
      <c r="AN1413" s="27"/>
      <c r="AO1413" s="28" t="s">
        <v>365</v>
      </c>
      <c r="AP1413" s="51"/>
      <c r="AQ1413" s="51"/>
    </row>
    <row r="1414" spans="1:43" ht="12.65" customHeight="1">
      <c r="A1414" s="13" t="s">
        <v>214</v>
      </c>
      <c r="B1414" s="14" t="s">
        <v>223</v>
      </c>
      <c r="C1414" s="13">
        <v>5</v>
      </c>
      <c r="D1414" s="13" t="s">
        <v>224</v>
      </c>
      <c r="E1414" s="15" t="s">
        <v>2259</v>
      </c>
      <c r="F1414" s="13">
        <v>3577</v>
      </c>
      <c r="G1414" s="13" t="s">
        <v>253</v>
      </c>
      <c r="H1414" s="16">
        <v>45890</v>
      </c>
      <c r="I1414" s="17">
        <v>45890</v>
      </c>
      <c r="J1414" s="18">
        <f t="shared" si="54"/>
        <v>45890</v>
      </c>
      <c r="K1414" s="19">
        <v>0.41675925925925927</v>
      </c>
      <c r="L1414" s="19">
        <v>0.49587962962962961</v>
      </c>
      <c r="M1414" s="20">
        <v>0.54175925925925927</v>
      </c>
      <c r="N1414" s="19">
        <v>0.62087962962962961</v>
      </c>
      <c r="O1414" s="21">
        <f t="shared" si="53"/>
        <v>7.9120370370370341E-2</v>
      </c>
      <c r="P1414" s="13" t="s">
        <v>543</v>
      </c>
      <c r="Q1414" s="13" t="s">
        <v>254</v>
      </c>
      <c r="R1414" s="22" t="s">
        <v>544</v>
      </c>
      <c r="S1414" s="22" t="s">
        <v>31</v>
      </c>
      <c r="T1414" s="23" t="s">
        <v>211</v>
      </c>
      <c r="U1414" s="23" t="s">
        <v>50</v>
      </c>
      <c r="V1414" s="22" t="s">
        <v>212</v>
      </c>
      <c r="W1414" s="24" t="s">
        <v>165</v>
      </c>
      <c r="X1414" s="25" t="s">
        <v>86</v>
      </c>
      <c r="Y1414" s="25" t="s">
        <v>114</v>
      </c>
      <c r="Z1414" s="25" t="s">
        <v>74</v>
      </c>
      <c r="AA1414" s="25"/>
      <c r="AB1414" s="26"/>
      <c r="AC1414" s="31"/>
      <c r="AD1414" s="32">
        <v>0</v>
      </c>
      <c r="AE1414" s="32">
        <v>0</v>
      </c>
      <c r="AF1414" s="32">
        <v>0</v>
      </c>
      <c r="AG1414" s="33">
        <v>0</v>
      </c>
      <c r="AH1414" s="33">
        <v>0</v>
      </c>
      <c r="AI1414" s="33">
        <v>0</v>
      </c>
      <c r="AJ1414" s="27"/>
      <c r="AK1414" s="27"/>
      <c r="AL1414" s="27">
        <v>4.0000000000000008E-2</v>
      </c>
      <c r="AM1414" s="27"/>
      <c r="AN1414" s="27"/>
      <c r="AO1414" s="28" t="s">
        <v>365</v>
      </c>
      <c r="AP1414" s="51"/>
      <c r="AQ1414" s="51"/>
    </row>
    <row r="1415" spans="1:43" ht="12.65" customHeight="1">
      <c r="A1415" s="13" t="s">
        <v>214</v>
      </c>
      <c r="B1415" s="14" t="s">
        <v>223</v>
      </c>
      <c r="C1415" s="13">
        <v>5</v>
      </c>
      <c r="D1415" s="13" t="s">
        <v>224</v>
      </c>
      <c r="E1415" s="15" t="s">
        <v>2259</v>
      </c>
      <c r="F1415" s="13">
        <v>3577</v>
      </c>
      <c r="G1415" s="13" t="s">
        <v>253</v>
      </c>
      <c r="H1415" s="16">
        <v>45890</v>
      </c>
      <c r="I1415" s="17">
        <v>45890</v>
      </c>
      <c r="J1415" s="18">
        <f t="shared" si="54"/>
        <v>45890</v>
      </c>
      <c r="K1415" s="19">
        <v>0.50496527777777778</v>
      </c>
      <c r="L1415" s="19">
        <v>0.58003472222222219</v>
      </c>
      <c r="M1415" s="20">
        <v>0.62996527777777778</v>
      </c>
      <c r="N1415" s="19">
        <v>0.70503472222222219</v>
      </c>
      <c r="O1415" s="21">
        <f t="shared" si="53"/>
        <v>7.5069444444444411E-2</v>
      </c>
      <c r="P1415" s="13" t="s">
        <v>1083</v>
      </c>
      <c r="Q1415" s="13" t="s">
        <v>254</v>
      </c>
      <c r="R1415" s="22" t="s">
        <v>1084</v>
      </c>
      <c r="S1415" s="22" t="s">
        <v>31</v>
      </c>
      <c r="T1415" s="23" t="s">
        <v>211</v>
      </c>
      <c r="U1415" s="23" t="s">
        <v>50</v>
      </c>
      <c r="V1415" s="22" t="s">
        <v>212</v>
      </c>
      <c r="W1415" s="24" t="s">
        <v>163</v>
      </c>
      <c r="X1415" s="25" t="s">
        <v>164</v>
      </c>
      <c r="Y1415" s="25" t="s">
        <v>114</v>
      </c>
      <c r="Z1415" s="25" t="s">
        <v>77</v>
      </c>
      <c r="AA1415" s="25"/>
      <c r="AB1415" s="26"/>
      <c r="AC1415" s="31"/>
      <c r="AD1415" s="32">
        <v>0</v>
      </c>
      <c r="AE1415" s="32">
        <v>0</v>
      </c>
      <c r="AF1415" s="32">
        <v>0</v>
      </c>
      <c r="AG1415" s="33">
        <v>0</v>
      </c>
      <c r="AH1415" s="33">
        <v>0</v>
      </c>
      <c r="AI1415" s="33">
        <v>0</v>
      </c>
      <c r="AJ1415" s="27"/>
      <c r="AK1415" s="27"/>
      <c r="AL1415" s="27">
        <v>4.0000000000000008E-2</v>
      </c>
      <c r="AM1415" s="27"/>
      <c r="AN1415" s="27"/>
      <c r="AO1415" s="28" t="s">
        <v>365</v>
      </c>
      <c r="AP1415" s="51"/>
      <c r="AQ1415" s="51"/>
    </row>
    <row r="1416" spans="1:43" ht="12.65" customHeight="1">
      <c r="A1416" s="13" t="s">
        <v>214</v>
      </c>
      <c r="B1416" s="14" t="s">
        <v>223</v>
      </c>
      <c r="C1416" s="13">
        <v>5</v>
      </c>
      <c r="D1416" s="13" t="s">
        <v>224</v>
      </c>
      <c r="E1416" s="15" t="s">
        <v>2259</v>
      </c>
      <c r="F1416" s="13">
        <v>3577</v>
      </c>
      <c r="G1416" s="13" t="s">
        <v>253</v>
      </c>
      <c r="H1416" s="16">
        <v>45890</v>
      </c>
      <c r="I1416" s="17">
        <v>45890</v>
      </c>
      <c r="J1416" s="18">
        <f t="shared" si="54"/>
        <v>45890</v>
      </c>
      <c r="K1416" s="19">
        <v>0.58287037037037026</v>
      </c>
      <c r="L1416" s="19">
        <v>0.6559490740740741</v>
      </c>
      <c r="M1416" s="20">
        <v>0.70787037037037026</v>
      </c>
      <c r="N1416" s="19">
        <v>0.7809490740740741</v>
      </c>
      <c r="O1416" s="21">
        <f t="shared" si="53"/>
        <v>7.307870370370384E-2</v>
      </c>
      <c r="P1416" s="13" t="s">
        <v>1097</v>
      </c>
      <c r="Q1416" s="13" t="s">
        <v>254</v>
      </c>
      <c r="R1416" s="22" t="s">
        <v>1098</v>
      </c>
      <c r="S1416" s="22" t="s">
        <v>31</v>
      </c>
      <c r="T1416" s="23" t="s">
        <v>211</v>
      </c>
      <c r="U1416" s="23" t="s">
        <v>50</v>
      </c>
      <c r="V1416" s="22" t="s">
        <v>212</v>
      </c>
      <c r="W1416" s="24" t="s">
        <v>186</v>
      </c>
      <c r="X1416" s="25" t="s">
        <v>187</v>
      </c>
      <c r="Y1416" s="25" t="s">
        <v>114</v>
      </c>
      <c r="Z1416" s="25" t="s">
        <v>89</v>
      </c>
      <c r="AA1416" s="25"/>
      <c r="AB1416" s="26"/>
      <c r="AC1416" s="31"/>
      <c r="AD1416" s="32">
        <v>0</v>
      </c>
      <c r="AE1416" s="32">
        <v>0</v>
      </c>
      <c r="AF1416" s="32">
        <v>0</v>
      </c>
      <c r="AG1416" s="33">
        <v>0</v>
      </c>
      <c r="AH1416" s="33">
        <v>0</v>
      </c>
      <c r="AI1416" s="33">
        <v>0</v>
      </c>
      <c r="AJ1416" s="27"/>
      <c r="AK1416" s="27"/>
      <c r="AL1416" s="27">
        <v>4.0000000000000008E-2</v>
      </c>
      <c r="AM1416" s="27"/>
      <c r="AN1416" s="27"/>
      <c r="AO1416" s="28" t="s">
        <v>365</v>
      </c>
      <c r="AP1416" s="51"/>
      <c r="AQ1416" s="51"/>
    </row>
    <row r="1417" spans="1:43" ht="12.65" customHeight="1">
      <c r="A1417" s="13" t="s">
        <v>214</v>
      </c>
      <c r="B1417" s="14" t="s">
        <v>223</v>
      </c>
      <c r="C1417" s="13">
        <v>5</v>
      </c>
      <c r="D1417" s="13" t="s">
        <v>224</v>
      </c>
      <c r="E1417" s="15" t="s">
        <v>2259</v>
      </c>
      <c r="F1417" s="13">
        <v>3577</v>
      </c>
      <c r="G1417" s="13" t="s">
        <v>253</v>
      </c>
      <c r="H1417" s="16">
        <v>45890</v>
      </c>
      <c r="I1417" s="17">
        <v>45890</v>
      </c>
      <c r="J1417" s="18">
        <f t="shared" si="54"/>
        <v>45890</v>
      </c>
      <c r="K1417" s="19">
        <v>0.65807870370370369</v>
      </c>
      <c r="L1417" s="19">
        <v>0.66510416666666661</v>
      </c>
      <c r="M1417" s="20">
        <v>0.78307870370370369</v>
      </c>
      <c r="N1417" s="19">
        <v>0.79010416666666661</v>
      </c>
      <c r="O1417" s="21">
        <f t="shared" si="53"/>
        <v>7.0254629629629139E-3</v>
      </c>
      <c r="P1417" s="13" t="s">
        <v>52</v>
      </c>
      <c r="Q1417" s="13" t="s">
        <v>254</v>
      </c>
      <c r="R1417" s="22" t="s">
        <v>382</v>
      </c>
      <c r="S1417" s="22" t="s">
        <v>32</v>
      </c>
      <c r="T1417" s="23" t="s">
        <v>211</v>
      </c>
      <c r="U1417" s="23" t="s">
        <v>50</v>
      </c>
      <c r="V1417" s="22" t="s">
        <v>212</v>
      </c>
      <c r="W1417" s="24" t="s">
        <v>201</v>
      </c>
      <c r="X1417" s="25" t="s">
        <v>126</v>
      </c>
      <c r="Y1417" s="25" t="s">
        <v>114</v>
      </c>
      <c r="Z1417" s="25" t="s">
        <v>56</v>
      </c>
      <c r="AA1417" s="25"/>
      <c r="AB1417" s="26"/>
      <c r="AC1417" s="31"/>
      <c r="AD1417" s="32">
        <v>0</v>
      </c>
      <c r="AE1417" s="32">
        <v>0</v>
      </c>
      <c r="AF1417" s="32">
        <v>0</v>
      </c>
      <c r="AG1417" s="33">
        <v>0</v>
      </c>
      <c r="AH1417" s="33">
        <v>0</v>
      </c>
      <c r="AI1417" s="33">
        <v>0</v>
      </c>
      <c r="AJ1417" s="27"/>
      <c r="AK1417" s="27"/>
      <c r="AL1417" s="27">
        <v>0.05</v>
      </c>
      <c r="AM1417" s="27"/>
      <c r="AN1417" s="27"/>
      <c r="AO1417" s="28" t="s">
        <v>365</v>
      </c>
      <c r="AP1417" s="51"/>
      <c r="AQ1417" s="51"/>
    </row>
    <row r="1418" spans="1:43" ht="12.65" customHeight="1">
      <c r="A1418" s="13" t="s">
        <v>214</v>
      </c>
      <c r="B1418" s="14" t="s">
        <v>223</v>
      </c>
      <c r="C1418" s="13">
        <v>5</v>
      </c>
      <c r="D1418" s="13" t="s">
        <v>224</v>
      </c>
      <c r="E1418" s="15" t="s">
        <v>2259</v>
      </c>
      <c r="F1418" s="13">
        <v>3577</v>
      </c>
      <c r="G1418" s="13" t="s">
        <v>253</v>
      </c>
      <c r="H1418" s="16">
        <v>45890</v>
      </c>
      <c r="I1418" s="17">
        <v>45890</v>
      </c>
      <c r="J1418" s="18">
        <f t="shared" si="54"/>
        <v>45890</v>
      </c>
      <c r="K1418" s="19">
        <v>0.7901273148148148</v>
      </c>
      <c r="L1418" s="19">
        <v>0.86502314814814818</v>
      </c>
      <c r="M1418" s="20">
        <v>0.9151273148148148</v>
      </c>
      <c r="N1418" s="19">
        <v>0.99002314814814818</v>
      </c>
      <c r="O1418" s="21">
        <f t="shared" si="53"/>
        <v>7.4895833333333384E-2</v>
      </c>
      <c r="P1418" s="13" t="s">
        <v>541</v>
      </c>
      <c r="Q1418" s="13" t="s">
        <v>254</v>
      </c>
      <c r="R1418" s="22" t="s">
        <v>542</v>
      </c>
      <c r="S1418" s="22" t="s">
        <v>31</v>
      </c>
      <c r="T1418" s="23" t="s">
        <v>211</v>
      </c>
      <c r="U1418" s="23" t="s">
        <v>50</v>
      </c>
      <c r="V1418" s="22" t="s">
        <v>212</v>
      </c>
      <c r="W1418" s="24" t="s">
        <v>201</v>
      </c>
      <c r="X1418" s="25" t="s">
        <v>126</v>
      </c>
      <c r="Y1418" s="25" t="s">
        <v>114</v>
      </c>
      <c r="Z1418" s="25" t="s">
        <v>56</v>
      </c>
      <c r="AA1418" s="25"/>
      <c r="AB1418" s="26"/>
      <c r="AC1418" s="31"/>
      <c r="AD1418" s="32">
        <v>0</v>
      </c>
      <c r="AE1418" s="32">
        <v>0.1</v>
      </c>
      <c r="AF1418" s="32">
        <v>0</v>
      </c>
      <c r="AG1418" s="33">
        <v>0</v>
      </c>
      <c r="AH1418" s="33">
        <v>0.1</v>
      </c>
      <c r="AI1418" s="33">
        <v>0</v>
      </c>
      <c r="AJ1418" s="27"/>
      <c r="AK1418" s="27"/>
      <c r="AL1418" s="27">
        <v>0.05</v>
      </c>
      <c r="AM1418" s="27"/>
      <c r="AN1418" s="27"/>
      <c r="AO1418" s="28" t="s">
        <v>365</v>
      </c>
      <c r="AP1418" s="51"/>
      <c r="AQ1418" s="51"/>
    </row>
    <row r="1419" spans="1:43" ht="12.65" customHeight="1">
      <c r="A1419" s="13" t="s">
        <v>214</v>
      </c>
      <c r="B1419" s="14" t="s">
        <v>223</v>
      </c>
      <c r="C1419" s="13">
        <v>5</v>
      </c>
      <c r="D1419" s="13" t="s">
        <v>224</v>
      </c>
      <c r="E1419" s="15" t="s">
        <v>2259</v>
      </c>
      <c r="F1419" s="13">
        <v>3577</v>
      </c>
      <c r="G1419" s="13"/>
      <c r="H1419" s="16">
        <v>45891</v>
      </c>
      <c r="I1419" s="17">
        <v>45892</v>
      </c>
      <c r="J1419" s="18">
        <f t="shared" si="54"/>
        <v>45892</v>
      </c>
      <c r="K1419" s="19">
        <v>0.92340277777777768</v>
      </c>
      <c r="L1419" s="19">
        <v>1.0019907407407407</v>
      </c>
      <c r="M1419" s="20">
        <v>4.8402777777777774E-2</v>
      </c>
      <c r="N1419" s="19">
        <v>0.12699074074074074</v>
      </c>
      <c r="O1419" s="21">
        <f t="shared" si="53"/>
        <v>7.8587962962962971E-2</v>
      </c>
      <c r="P1419" s="13" t="s">
        <v>543</v>
      </c>
      <c r="Q1419" s="13" t="s">
        <v>254</v>
      </c>
      <c r="R1419" s="22" t="s">
        <v>544</v>
      </c>
      <c r="S1419" s="22" t="s">
        <v>31</v>
      </c>
      <c r="T1419" s="23" t="s">
        <v>211</v>
      </c>
      <c r="U1419" s="23" t="s">
        <v>50</v>
      </c>
      <c r="V1419" s="22" t="s">
        <v>212</v>
      </c>
      <c r="W1419" s="24" t="s">
        <v>165</v>
      </c>
      <c r="X1419" s="25" t="s">
        <v>86</v>
      </c>
      <c r="Y1419" s="25" t="s">
        <v>114</v>
      </c>
      <c r="Z1419" s="25" t="s">
        <v>74</v>
      </c>
      <c r="AA1419" s="25"/>
      <c r="AB1419" s="26"/>
      <c r="AC1419" s="31"/>
      <c r="AD1419" s="32">
        <v>0</v>
      </c>
      <c r="AE1419" s="32">
        <v>0.35599999999999998</v>
      </c>
      <c r="AF1419" s="32">
        <v>8.8895434462444772E-2</v>
      </c>
      <c r="AG1419" s="33">
        <v>0</v>
      </c>
      <c r="AH1419" s="33">
        <v>0</v>
      </c>
      <c r="AI1419" s="33">
        <v>0</v>
      </c>
      <c r="AJ1419" s="27"/>
      <c r="AK1419" s="27"/>
      <c r="AL1419" s="27">
        <v>5.2000000000000005E-2</v>
      </c>
      <c r="AM1419" s="27"/>
      <c r="AN1419" s="27"/>
      <c r="AO1419" s="28" t="s">
        <v>365</v>
      </c>
      <c r="AP1419" s="51"/>
      <c r="AQ1419" s="51"/>
    </row>
    <row r="1420" spans="1:43" ht="12.65" customHeight="1">
      <c r="A1420" s="13" t="s">
        <v>214</v>
      </c>
      <c r="B1420" s="14" t="s">
        <v>223</v>
      </c>
      <c r="C1420" s="13">
        <v>5</v>
      </c>
      <c r="D1420" s="13" t="s">
        <v>224</v>
      </c>
      <c r="E1420" s="15" t="s">
        <v>2259</v>
      </c>
      <c r="F1420" s="13">
        <v>3577</v>
      </c>
      <c r="G1420" s="13" t="s">
        <v>253</v>
      </c>
      <c r="H1420" s="16">
        <v>45893</v>
      </c>
      <c r="I1420" s="17">
        <v>45893</v>
      </c>
      <c r="J1420" s="18">
        <f t="shared" si="54"/>
        <v>45893</v>
      </c>
      <c r="K1420" s="19">
        <v>0.80129629629629617</v>
      </c>
      <c r="L1420" s="19">
        <v>0.88483796296296291</v>
      </c>
      <c r="M1420" s="20">
        <v>0.92629629629629617</v>
      </c>
      <c r="N1420" s="19">
        <v>9.8379629629629633E-3</v>
      </c>
      <c r="O1420" s="21">
        <f t="shared" si="53"/>
        <v>8.3541666666666847E-2</v>
      </c>
      <c r="P1420" s="13" t="s">
        <v>644</v>
      </c>
      <c r="Q1420" s="13" t="s">
        <v>254</v>
      </c>
      <c r="R1420" s="22" t="s">
        <v>645</v>
      </c>
      <c r="S1420" s="22" t="s">
        <v>30</v>
      </c>
      <c r="T1420" s="23" t="s">
        <v>52</v>
      </c>
      <c r="U1420" s="23" t="s">
        <v>50</v>
      </c>
      <c r="V1420" s="22" t="s">
        <v>67</v>
      </c>
      <c r="W1420" s="24" t="s">
        <v>131</v>
      </c>
      <c r="X1420" s="25" t="s">
        <v>73</v>
      </c>
      <c r="Y1420" s="25" t="s">
        <v>114</v>
      </c>
      <c r="Z1420" s="25" t="s">
        <v>56</v>
      </c>
      <c r="AA1420" s="25"/>
      <c r="AB1420" s="26"/>
      <c r="AC1420" s="31"/>
      <c r="AD1420" s="32">
        <v>0</v>
      </c>
      <c r="AE1420" s="32">
        <v>0.1</v>
      </c>
      <c r="AF1420" s="32">
        <v>0</v>
      </c>
      <c r="AG1420" s="33">
        <v>0</v>
      </c>
      <c r="AH1420" s="33">
        <v>0.1</v>
      </c>
      <c r="AI1420" s="33">
        <v>0</v>
      </c>
      <c r="AJ1420" s="27"/>
      <c r="AK1420" s="27"/>
      <c r="AL1420" s="27">
        <v>6.5000000000000002E-2</v>
      </c>
      <c r="AM1420" s="27"/>
      <c r="AN1420" s="27"/>
      <c r="AO1420" s="28" t="s">
        <v>365</v>
      </c>
      <c r="AP1420" s="51"/>
      <c r="AQ1420" s="51"/>
    </row>
    <row r="1421" spans="1:43" ht="12.65" customHeight="1">
      <c r="A1421" s="13" t="s">
        <v>214</v>
      </c>
      <c r="B1421" s="14" t="s">
        <v>223</v>
      </c>
      <c r="C1421" s="13">
        <v>5</v>
      </c>
      <c r="D1421" s="13" t="s">
        <v>224</v>
      </c>
      <c r="E1421" s="15" t="s">
        <v>2259</v>
      </c>
      <c r="F1421" s="13">
        <v>3577</v>
      </c>
      <c r="G1421" s="13" t="s">
        <v>253</v>
      </c>
      <c r="H1421" s="16">
        <v>45894</v>
      </c>
      <c r="I1421" s="17">
        <v>45894</v>
      </c>
      <c r="J1421" s="18">
        <f t="shared" si="54"/>
        <v>45894</v>
      </c>
      <c r="K1421" s="19">
        <v>0.60054398148148158</v>
      </c>
      <c r="L1421" s="19">
        <v>0.60247685185185196</v>
      </c>
      <c r="M1421" s="20">
        <v>0.72554398148148158</v>
      </c>
      <c r="N1421" s="19">
        <v>0.72747685185185196</v>
      </c>
      <c r="O1421" s="21">
        <f t="shared" si="53"/>
        <v>1.9328703703703765E-3</v>
      </c>
      <c r="P1421" s="13" t="s">
        <v>52</v>
      </c>
      <c r="Q1421" s="13" t="s">
        <v>254</v>
      </c>
      <c r="R1421" s="22" t="s">
        <v>382</v>
      </c>
      <c r="S1421" s="22" t="s">
        <v>32</v>
      </c>
      <c r="T1421" s="23" t="s">
        <v>52</v>
      </c>
      <c r="U1421" s="23" t="s">
        <v>50</v>
      </c>
      <c r="V1421" s="22" t="s">
        <v>67</v>
      </c>
      <c r="W1421" s="24" t="s">
        <v>156</v>
      </c>
      <c r="X1421" s="25" t="s">
        <v>63</v>
      </c>
      <c r="Y1421" s="25" t="s">
        <v>114</v>
      </c>
      <c r="Z1421" s="25" t="s">
        <v>60</v>
      </c>
      <c r="AA1421" s="25"/>
      <c r="AB1421" s="26"/>
      <c r="AC1421" s="31"/>
      <c r="AD1421" s="32">
        <v>0</v>
      </c>
      <c r="AE1421" s="32">
        <v>0</v>
      </c>
      <c r="AF1421" s="32">
        <v>0</v>
      </c>
      <c r="AG1421" s="33">
        <v>0</v>
      </c>
      <c r="AH1421" s="33">
        <v>0</v>
      </c>
      <c r="AI1421" s="33">
        <v>0</v>
      </c>
      <c r="AJ1421" s="27"/>
      <c r="AK1421" s="27"/>
      <c r="AL1421" s="27">
        <v>4.0000000000000008E-2</v>
      </c>
      <c r="AM1421" s="27"/>
      <c r="AN1421" s="27"/>
      <c r="AO1421" s="28" t="s">
        <v>365</v>
      </c>
      <c r="AP1421" s="51"/>
      <c r="AQ1421" s="51"/>
    </row>
    <row r="1422" spans="1:43" ht="12.65" customHeight="1">
      <c r="A1422" s="13" t="s">
        <v>214</v>
      </c>
      <c r="B1422" s="14" t="s">
        <v>223</v>
      </c>
      <c r="C1422" s="13">
        <v>5</v>
      </c>
      <c r="D1422" s="13" t="s">
        <v>224</v>
      </c>
      <c r="E1422" s="15" t="s">
        <v>2259</v>
      </c>
      <c r="F1422" s="13">
        <v>3577</v>
      </c>
      <c r="G1422" s="13" t="s">
        <v>253</v>
      </c>
      <c r="H1422" s="16">
        <v>45898</v>
      </c>
      <c r="I1422" s="17">
        <v>45898</v>
      </c>
      <c r="J1422" s="18">
        <v>45898</v>
      </c>
      <c r="K1422" s="19">
        <v>0.66673611111111108</v>
      </c>
      <c r="L1422" s="19">
        <v>0.68395833333333333</v>
      </c>
      <c r="M1422" s="20">
        <v>0.79173611111111108</v>
      </c>
      <c r="N1422" s="19">
        <v>0.80895833333333333</v>
      </c>
      <c r="O1422" s="21">
        <f t="shared" si="53"/>
        <v>1.722222222222225E-2</v>
      </c>
      <c r="P1422" s="13" t="s">
        <v>368</v>
      </c>
      <c r="Q1422" s="13" t="s">
        <v>254</v>
      </c>
      <c r="R1422" s="22" t="s">
        <v>369</v>
      </c>
      <c r="S1422" s="22" t="s">
        <v>33</v>
      </c>
      <c r="T1422" s="23" t="s">
        <v>52</v>
      </c>
      <c r="U1422" s="23"/>
      <c r="V1422" s="22" t="s">
        <v>68</v>
      </c>
      <c r="W1422" s="24" t="s">
        <v>3677</v>
      </c>
      <c r="X1422" s="25" t="s">
        <v>50</v>
      </c>
      <c r="Y1422" s="25" t="s">
        <v>50</v>
      </c>
      <c r="Z1422" s="25" t="s">
        <v>50</v>
      </c>
      <c r="AA1422" s="25"/>
      <c r="AB1422" s="26"/>
      <c r="AC1422" s="31"/>
      <c r="AD1422" s="32">
        <v>0</v>
      </c>
      <c r="AE1422" s="32">
        <v>0</v>
      </c>
      <c r="AF1422" s="32">
        <v>0</v>
      </c>
      <c r="AG1422" s="33">
        <v>0</v>
      </c>
      <c r="AH1422" s="33">
        <v>0</v>
      </c>
      <c r="AI1422" s="33">
        <v>0</v>
      </c>
      <c r="AJ1422" s="27"/>
      <c r="AK1422" s="27"/>
      <c r="AL1422" s="27">
        <v>0.05</v>
      </c>
      <c r="AM1422" s="27"/>
      <c r="AN1422" s="27"/>
      <c r="AO1422" s="28" t="s">
        <v>365</v>
      </c>
      <c r="AP1422" s="51"/>
      <c r="AQ1422" s="51"/>
    </row>
    <row r="1423" spans="1:43" ht="12.65" customHeight="1">
      <c r="A1423" s="13" t="s">
        <v>214</v>
      </c>
      <c r="B1423" s="14" t="s">
        <v>223</v>
      </c>
      <c r="C1423" s="13">
        <v>5</v>
      </c>
      <c r="D1423" s="13" t="s">
        <v>224</v>
      </c>
      <c r="E1423" s="15" t="s">
        <v>2259</v>
      </c>
      <c r="F1423" s="13">
        <v>3577</v>
      </c>
      <c r="G1423" s="13" t="s">
        <v>253</v>
      </c>
      <c r="H1423" s="16">
        <v>45899</v>
      </c>
      <c r="I1423" s="17">
        <v>45899</v>
      </c>
      <c r="J1423" s="18">
        <f t="shared" ref="J1423:J1456" si="55">I1423</f>
        <v>45899</v>
      </c>
      <c r="K1423" s="19">
        <v>0.68556712962962962</v>
      </c>
      <c r="L1423" s="19">
        <v>0.77328703703703705</v>
      </c>
      <c r="M1423" s="20">
        <v>0.81056712962962962</v>
      </c>
      <c r="N1423" s="19">
        <v>0.89828703703703705</v>
      </c>
      <c r="O1423" s="21">
        <f t="shared" si="53"/>
        <v>8.7719907407407427E-2</v>
      </c>
      <c r="P1423" s="13" t="s">
        <v>652</v>
      </c>
      <c r="Q1423" s="13" t="s">
        <v>254</v>
      </c>
      <c r="R1423" s="22" t="s">
        <v>653</v>
      </c>
      <c r="S1423" s="22" t="s">
        <v>29</v>
      </c>
      <c r="T1423" s="23" t="s">
        <v>52</v>
      </c>
      <c r="U1423" s="23" t="s">
        <v>50</v>
      </c>
      <c r="V1423" s="22" t="s">
        <v>68</v>
      </c>
      <c r="W1423" s="24" t="s">
        <v>138</v>
      </c>
      <c r="X1423" s="25" t="s">
        <v>56</v>
      </c>
      <c r="Y1423" s="25" t="s">
        <v>114</v>
      </c>
      <c r="Z1423" s="25" t="s">
        <v>71</v>
      </c>
      <c r="AA1423" s="25"/>
      <c r="AB1423" s="26"/>
      <c r="AC1423" s="31"/>
      <c r="AD1423" s="32">
        <v>0</v>
      </c>
      <c r="AE1423" s="32">
        <v>2.5</v>
      </c>
      <c r="AF1423" s="32">
        <v>0.1</v>
      </c>
      <c r="AG1423" s="33">
        <v>0</v>
      </c>
      <c r="AH1423" s="33">
        <v>2.5</v>
      </c>
      <c r="AI1423" s="33">
        <v>0.1</v>
      </c>
      <c r="AJ1423" s="27"/>
      <c r="AK1423" s="27"/>
      <c r="AL1423" s="27">
        <v>0.3125</v>
      </c>
      <c r="AM1423" s="27"/>
      <c r="AN1423" s="27"/>
      <c r="AO1423" s="28" t="s">
        <v>365</v>
      </c>
      <c r="AP1423" s="51"/>
      <c r="AQ1423" s="51"/>
    </row>
    <row r="1424" spans="1:43" ht="12.65" customHeight="1">
      <c r="A1424" s="13" t="s">
        <v>545</v>
      </c>
      <c r="B1424" s="14" t="s">
        <v>235</v>
      </c>
      <c r="C1424" s="13">
        <v>91</v>
      </c>
      <c r="D1424" s="13" t="s">
        <v>225</v>
      </c>
      <c r="E1424" s="15" t="s">
        <v>2388</v>
      </c>
      <c r="F1424" s="13">
        <v>4677</v>
      </c>
      <c r="G1424" s="13" t="s">
        <v>253</v>
      </c>
      <c r="H1424" s="16">
        <v>45885</v>
      </c>
      <c r="I1424" s="17">
        <v>45885</v>
      </c>
      <c r="J1424" s="18">
        <f t="shared" si="55"/>
        <v>45885</v>
      </c>
      <c r="K1424" s="19">
        <v>0.76041666666666663</v>
      </c>
      <c r="L1424" s="19">
        <v>0.85902777777777783</v>
      </c>
      <c r="M1424" s="20">
        <v>0.59375</v>
      </c>
      <c r="N1424" s="19">
        <v>0.69236111111111109</v>
      </c>
      <c r="O1424" s="21">
        <f t="shared" si="53"/>
        <v>9.8611111111111094E-2</v>
      </c>
      <c r="P1424" s="13" t="s">
        <v>1101</v>
      </c>
      <c r="Q1424" s="13" t="s">
        <v>254</v>
      </c>
      <c r="R1424" s="22" t="s">
        <v>1102</v>
      </c>
      <c r="S1424" s="22" t="s">
        <v>29</v>
      </c>
      <c r="T1424" s="23" t="s">
        <v>97</v>
      </c>
      <c r="U1424" s="23" t="s">
        <v>50</v>
      </c>
      <c r="V1424" s="22" t="s">
        <v>3880</v>
      </c>
      <c r="W1424" s="24" t="s">
        <v>3659</v>
      </c>
      <c r="X1424" s="25" t="s">
        <v>83</v>
      </c>
      <c r="Y1424" s="25" t="s">
        <v>114</v>
      </c>
      <c r="Z1424" s="25" t="s">
        <v>71</v>
      </c>
      <c r="AA1424" s="25"/>
      <c r="AB1424" s="26"/>
      <c r="AC1424" s="31"/>
      <c r="AD1424" s="32">
        <v>0.08</v>
      </c>
      <c r="AE1424" s="32">
        <v>12.75</v>
      </c>
      <c r="AF1424" s="32">
        <v>0.42</v>
      </c>
      <c r="AG1424" s="33">
        <v>0.08</v>
      </c>
      <c r="AH1424" s="33">
        <v>11.22</v>
      </c>
      <c r="AI1424" s="33">
        <v>0.42</v>
      </c>
      <c r="AJ1424" s="27"/>
      <c r="AK1424" s="27"/>
      <c r="AL1424" s="27">
        <v>7.7553083621285426</v>
      </c>
      <c r="AM1424" s="27"/>
      <c r="AN1424" s="27"/>
      <c r="AO1424" s="28" t="s">
        <v>51</v>
      </c>
      <c r="AP1424" s="51"/>
      <c r="AQ1424" s="51"/>
    </row>
    <row r="1425" spans="1:43" ht="12.65" customHeight="1">
      <c r="A1425" s="13" t="s">
        <v>545</v>
      </c>
      <c r="B1425" s="14" t="s">
        <v>235</v>
      </c>
      <c r="C1425" s="13">
        <v>91</v>
      </c>
      <c r="D1425" s="13" t="s">
        <v>225</v>
      </c>
      <c r="E1425" s="15" t="s">
        <v>2388</v>
      </c>
      <c r="F1425" s="13">
        <v>4677</v>
      </c>
      <c r="G1425" s="13" t="s">
        <v>253</v>
      </c>
      <c r="H1425" s="16">
        <v>45886</v>
      </c>
      <c r="I1425" s="17">
        <v>45886</v>
      </c>
      <c r="J1425" s="18">
        <f t="shared" si="55"/>
        <v>45886</v>
      </c>
      <c r="K1425" s="19">
        <v>0.18819444444444444</v>
      </c>
      <c r="L1425" s="19">
        <v>0.22916666666666669</v>
      </c>
      <c r="M1425" s="20">
        <v>2.1527777777777778E-2</v>
      </c>
      <c r="N1425" s="19">
        <v>6.25E-2</v>
      </c>
      <c r="O1425" s="21">
        <f t="shared" si="53"/>
        <v>4.0972222222222222E-2</v>
      </c>
      <c r="P1425" s="13" t="s">
        <v>560</v>
      </c>
      <c r="Q1425" s="13" t="s">
        <v>254</v>
      </c>
      <c r="R1425" s="22" t="s">
        <v>561</v>
      </c>
      <c r="S1425" s="22" t="s">
        <v>32</v>
      </c>
      <c r="T1425" s="23" t="s">
        <v>97</v>
      </c>
      <c r="U1425" s="23" t="s">
        <v>50</v>
      </c>
      <c r="V1425" s="22" t="s">
        <v>3880</v>
      </c>
      <c r="W1425" s="24" t="s">
        <v>3659</v>
      </c>
      <c r="X1425" s="25" t="s">
        <v>83</v>
      </c>
      <c r="Y1425" s="25" t="s">
        <v>114</v>
      </c>
      <c r="Z1425" s="25" t="s">
        <v>71</v>
      </c>
      <c r="AA1425" s="25"/>
      <c r="AB1425" s="26"/>
      <c r="AC1425" s="31"/>
      <c r="AD1425" s="32">
        <v>0</v>
      </c>
      <c r="AE1425" s="32">
        <v>0.47</v>
      </c>
      <c r="AF1425" s="32">
        <v>0.02</v>
      </c>
      <c r="AG1425" s="33">
        <v>0</v>
      </c>
      <c r="AH1425" s="33">
        <v>0.44</v>
      </c>
      <c r="AI1425" s="33">
        <v>0.02</v>
      </c>
      <c r="AJ1425" s="27"/>
      <c r="AK1425" s="27"/>
      <c r="AL1425" s="27">
        <v>0.94173748303461435</v>
      </c>
      <c r="AM1425" s="27"/>
      <c r="AN1425" s="27"/>
      <c r="AO1425" s="28" t="s">
        <v>51</v>
      </c>
      <c r="AP1425" s="51"/>
      <c r="AQ1425" s="51"/>
    </row>
    <row r="1426" spans="1:43" ht="12.65" customHeight="1">
      <c r="A1426" s="13" t="s">
        <v>545</v>
      </c>
      <c r="B1426" s="14" t="s">
        <v>235</v>
      </c>
      <c r="C1426" s="13">
        <v>91</v>
      </c>
      <c r="D1426" s="13" t="s">
        <v>225</v>
      </c>
      <c r="E1426" s="15" t="s">
        <v>2389</v>
      </c>
      <c r="F1426" s="13">
        <v>19693</v>
      </c>
      <c r="G1426" s="13" t="s">
        <v>253</v>
      </c>
      <c r="H1426" s="16">
        <v>45886</v>
      </c>
      <c r="I1426" s="17">
        <v>45885</v>
      </c>
      <c r="J1426" s="18">
        <f t="shared" si="55"/>
        <v>45885</v>
      </c>
      <c r="K1426" s="19">
        <v>4.1666666666666664E-2</v>
      </c>
      <c r="L1426" s="19">
        <v>8.3333333333333329E-2</v>
      </c>
      <c r="M1426" s="20">
        <v>0.875</v>
      </c>
      <c r="N1426" s="19">
        <v>0.91666666666666663</v>
      </c>
      <c r="O1426" s="21">
        <f t="shared" si="53"/>
        <v>4.166666666666663E-2</v>
      </c>
      <c r="P1426" s="13" t="s">
        <v>560</v>
      </c>
      <c r="Q1426" s="13" t="s">
        <v>254</v>
      </c>
      <c r="R1426" s="22" t="s">
        <v>561</v>
      </c>
      <c r="S1426" s="22" t="s">
        <v>32</v>
      </c>
      <c r="T1426" s="23" t="s">
        <v>97</v>
      </c>
      <c r="U1426" s="23" t="s">
        <v>50</v>
      </c>
      <c r="V1426" s="22" t="s">
        <v>3880</v>
      </c>
      <c r="W1426" s="24" t="s">
        <v>3659</v>
      </c>
      <c r="X1426" s="25" t="s">
        <v>83</v>
      </c>
      <c r="Y1426" s="25" t="s">
        <v>114</v>
      </c>
      <c r="Z1426" s="25" t="s">
        <v>71</v>
      </c>
      <c r="AA1426" s="25"/>
      <c r="AB1426" s="26"/>
      <c r="AC1426" s="31"/>
      <c r="AD1426" s="32">
        <v>0</v>
      </c>
      <c r="AE1426" s="32">
        <v>0.67</v>
      </c>
      <c r="AF1426" s="32">
        <v>0.02</v>
      </c>
      <c r="AG1426" s="33">
        <v>0</v>
      </c>
      <c r="AH1426" s="33">
        <v>0.67</v>
      </c>
      <c r="AI1426" s="33">
        <v>0.02</v>
      </c>
      <c r="AJ1426" s="27"/>
      <c r="AK1426" s="27"/>
      <c r="AL1426" s="27">
        <v>1.0490328705691259</v>
      </c>
      <c r="AM1426" s="27"/>
      <c r="AN1426" s="27"/>
      <c r="AO1426" s="28" t="s">
        <v>51</v>
      </c>
      <c r="AP1426" s="51"/>
      <c r="AQ1426" s="51"/>
    </row>
    <row r="1427" spans="1:43" ht="12.65" customHeight="1">
      <c r="A1427" s="13" t="s">
        <v>545</v>
      </c>
      <c r="B1427" s="14" t="s">
        <v>235</v>
      </c>
      <c r="C1427" s="13">
        <v>91</v>
      </c>
      <c r="D1427" s="13" t="s">
        <v>225</v>
      </c>
      <c r="E1427" s="15" t="s">
        <v>2389</v>
      </c>
      <c r="F1427" s="13">
        <v>19693</v>
      </c>
      <c r="G1427" s="13" t="s">
        <v>253</v>
      </c>
      <c r="H1427" s="16">
        <v>45886</v>
      </c>
      <c r="I1427" s="17">
        <v>45886</v>
      </c>
      <c r="J1427" s="18">
        <f t="shared" si="55"/>
        <v>45886</v>
      </c>
      <c r="K1427" s="19">
        <v>0.72222222222222221</v>
      </c>
      <c r="L1427" s="19">
        <v>0.76388888888888884</v>
      </c>
      <c r="M1427" s="20">
        <v>0.55555555555555547</v>
      </c>
      <c r="N1427" s="19">
        <v>0.59722222222222221</v>
      </c>
      <c r="O1427" s="21">
        <f t="shared" si="53"/>
        <v>4.1666666666666741E-2</v>
      </c>
      <c r="P1427" s="13" t="s">
        <v>556</v>
      </c>
      <c r="Q1427" s="13" t="s">
        <v>254</v>
      </c>
      <c r="R1427" s="22" t="s">
        <v>557</v>
      </c>
      <c r="S1427" s="22" t="s">
        <v>32</v>
      </c>
      <c r="T1427" s="23" t="s">
        <v>97</v>
      </c>
      <c r="U1427" s="23" t="s">
        <v>50</v>
      </c>
      <c r="V1427" s="22" t="s">
        <v>3880</v>
      </c>
      <c r="W1427" s="24" t="s">
        <v>3659</v>
      </c>
      <c r="X1427" s="25" t="s">
        <v>83</v>
      </c>
      <c r="Y1427" s="25" t="s">
        <v>114</v>
      </c>
      <c r="Z1427" s="25" t="s">
        <v>71</v>
      </c>
      <c r="AA1427" s="25"/>
      <c r="AB1427" s="26"/>
      <c r="AC1427" s="31"/>
      <c r="AD1427" s="32">
        <v>0.02</v>
      </c>
      <c r="AE1427" s="32">
        <v>3.88</v>
      </c>
      <c r="AF1427" s="32">
        <v>0.12</v>
      </c>
      <c r="AG1427" s="33">
        <v>0.03</v>
      </c>
      <c r="AH1427" s="33">
        <v>3.88</v>
      </c>
      <c r="AI1427" s="33">
        <v>0.14000000000000001</v>
      </c>
      <c r="AJ1427" s="27"/>
      <c r="AK1427" s="27"/>
      <c r="AL1427" s="27">
        <v>2.3600467800046072</v>
      </c>
      <c r="AM1427" s="27"/>
      <c r="AN1427" s="27"/>
      <c r="AO1427" s="28" t="s">
        <v>51</v>
      </c>
      <c r="AP1427" s="51"/>
      <c r="AQ1427" s="51"/>
    </row>
    <row r="1428" spans="1:43" ht="12.65" customHeight="1">
      <c r="A1428" s="13" t="s">
        <v>545</v>
      </c>
      <c r="B1428" s="14" t="s">
        <v>235</v>
      </c>
      <c r="C1428" s="13">
        <v>91</v>
      </c>
      <c r="D1428" s="13" t="s">
        <v>225</v>
      </c>
      <c r="E1428" s="15" t="s">
        <v>2389</v>
      </c>
      <c r="F1428" s="13">
        <v>19693</v>
      </c>
      <c r="G1428" s="13" t="s">
        <v>253</v>
      </c>
      <c r="H1428" s="16">
        <v>45887</v>
      </c>
      <c r="I1428" s="17">
        <v>45887</v>
      </c>
      <c r="J1428" s="18">
        <f t="shared" si="55"/>
        <v>45887</v>
      </c>
      <c r="K1428" s="19">
        <v>0.625</v>
      </c>
      <c r="L1428" s="19">
        <v>0.66666666666666663</v>
      </c>
      <c r="M1428" s="20">
        <v>0.45833333333333331</v>
      </c>
      <c r="N1428" s="19">
        <v>0.5</v>
      </c>
      <c r="O1428" s="21">
        <f t="shared" si="53"/>
        <v>4.1666666666666685E-2</v>
      </c>
      <c r="P1428" s="13" t="s">
        <v>556</v>
      </c>
      <c r="Q1428" s="13" t="s">
        <v>254</v>
      </c>
      <c r="R1428" s="22" t="s">
        <v>557</v>
      </c>
      <c r="S1428" s="22" t="s">
        <v>32</v>
      </c>
      <c r="T1428" s="23" t="s">
        <v>97</v>
      </c>
      <c r="U1428" s="23" t="s">
        <v>50</v>
      </c>
      <c r="V1428" s="22" t="s">
        <v>3880</v>
      </c>
      <c r="W1428" s="24" t="s">
        <v>3659</v>
      </c>
      <c r="X1428" s="25" t="s">
        <v>83</v>
      </c>
      <c r="Y1428" s="25" t="s">
        <v>114</v>
      </c>
      <c r="Z1428" s="25" t="s">
        <v>71</v>
      </c>
      <c r="AA1428" s="25"/>
      <c r="AB1428" s="26"/>
      <c r="AC1428" s="31"/>
      <c r="AD1428" s="32">
        <v>0.01</v>
      </c>
      <c r="AE1428" s="32">
        <v>1.4</v>
      </c>
      <c r="AF1428" s="32">
        <v>0.06</v>
      </c>
      <c r="AG1428" s="33">
        <v>0.01</v>
      </c>
      <c r="AH1428" s="33">
        <v>1.4</v>
      </c>
      <c r="AI1428" s="33">
        <v>7.0000000000000007E-2</v>
      </c>
      <c r="AJ1428" s="27"/>
      <c r="AK1428" s="27"/>
      <c r="AL1428" s="27">
        <v>0.85156327113568298</v>
      </c>
      <c r="AM1428" s="27"/>
      <c r="AN1428" s="27"/>
      <c r="AO1428" s="28" t="s">
        <v>51</v>
      </c>
      <c r="AP1428" s="51"/>
      <c r="AQ1428" s="51"/>
    </row>
    <row r="1429" spans="1:43" ht="12.65" customHeight="1">
      <c r="A1429" s="13" t="s">
        <v>545</v>
      </c>
      <c r="B1429" s="14" t="s">
        <v>235</v>
      </c>
      <c r="C1429" s="13">
        <v>91</v>
      </c>
      <c r="D1429" s="13" t="s">
        <v>225</v>
      </c>
      <c r="E1429" s="15" t="s">
        <v>2389</v>
      </c>
      <c r="F1429" s="13">
        <v>19693</v>
      </c>
      <c r="G1429" s="13" t="s">
        <v>253</v>
      </c>
      <c r="H1429" s="16">
        <v>45888</v>
      </c>
      <c r="I1429" s="17">
        <v>45888</v>
      </c>
      <c r="J1429" s="18">
        <f t="shared" si="55"/>
        <v>45888</v>
      </c>
      <c r="K1429" s="19">
        <v>0.29166666666666669</v>
      </c>
      <c r="L1429" s="19">
        <v>0.33333333333333331</v>
      </c>
      <c r="M1429" s="20">
        <v>0.125</v>
      </c>
      <c r="N1429" s="19">
        <v>0.16666666666666666</v>
      </c>
      <c r="O1429" s="21">
        <f t="shared" si="53"/>
        <v>4.1666666666666657E-2</v>
      </c>
      <c r="P1429" s="13" t="s">
        <v>556</v>
      </c>
      <c r="Q1429" s="13" t="s">
        <v>254</v>
      </c>
      <c r="R1429" s="22" t="s">
        <v>557</v>
      </c>
      <c r="S1429" s="22" t="s">
        <v>32</v>
      </c>
      <c r="T1429" s="23" t="s">
        <v>97</v>
      </c>
      <c r="U1429" s="23" t="s">
        <v>50</v>
      </c>
      <c r="V1429" s="22" t="s">
        <v>3880</v>
      </c>
      <c r="W1429" s="24" t="s">
        <v>3659</v>
      </c>
      <c r="X1429" s="25" t="s">
        <v>83</v>
      </c>
      <c r="Y1429" s="25" t="s">
        <v>114</v>
      </c>
      <c r="Z1429" s="25" t="s">
        <v>71</v>
      </c>
      <c r="AA1429" s="25"/>
      <c r="AB1429" s="26"/>
      <c r="AC1429" s="31"/>
      <c r="AD1429" s="32">
        <v>0</v>
      </c>
      <c r="AE1429" s="32">
        <v>0</v>
      </c>
      <c r="AF1429" s="32">
        <v>0</v>
      </c>
      <c r="AG1429" s="33">
        <v>0</v>
      </c>
      <c r="AH1429" s="33">
        <v>0</v>
      </c>
      <c r="AI1429" s="33">
        <v>0</v>
      </c>
      <c r="AJ1429" s="27"/>
      <c r="AK1429" s="27"/>
      <c r="AL1429" s="27">
        <v>0.64555868958100049</v>
      </c>
      <c r="AM1429" s="27"/>
      <c r="AN1429" s="27"/>
      <c r="AO1429" s="28" t="s">
        <v>51</v>
      </c>
      <c r="AP1429" s="51"/>
      <c r="AQ1429" s="51"/>
    </row>
    <row r="1430" spans="1:43" ht="12.65" customHeight="1">
      <c r="A1430" s="13" t="s">
        <v>545</v>
      </c>
      <c r="B1430" s="14" t="s">
        <v>235</v>
      </c>
      <c r="C1430" s="13">
        <v>91</v>
      </c>
      <c r="D1430" s="13" t="s">
        <v>225</v>
      </c>
      <c r="E1430" s="15" t="s">
        <v>2391</v>
      </c>
      <c r="F1430" s="13">
        <v>19694</v>
      </c>
      <c r="G1430" s="13" t="s">
        <v>253</v>
      </c>
      <c r="H1430" s="16">
        <v>45885</v>
      </c>
      <c r="I1430" s="17">
        <v>45885</v>
      </c>
      <c r="J1430" s="18">
        <f t="shared" si="55"/>
        <v>45885</v>
      </c>
      <c r="K1430" s="19">
        <v>0.45833333333333331</v>
      </c>
      <c r="L1430" s="19">
        <v>0.54166666666666663</v>
      </c>
      <c r="M1430" s="20">
        <v>0.29166666666666669</v>
      </c>
      <c r="N1430" s="19">
        <v>0.375</v>
      </c>
      <c r="O1430" s="21">
        <f t="shared" si="53"/>
        <v>8.3333333333333315E-2</v>
      </c>
      <c r="P1430" s="13" t="s">
        <v>546</v>
      </c>
      <c r="Q1430" s="13" t="s">
        <v>254</v>
      </c>
      <c r="R1430" s="22" t="s">
        <v>547</v>
      </c>
      <c r="S1430" s="22" t="s">
        <v>31</v>
      </c>
      <c r="T1430" s="23" t="s">
        <v>211</v>
      </c>
      <c r="U1430" s="23" t="s">
        <v>50</v>
      </c>
      <c r="V1430" s="22" t="s">
        <v>212</v>
      </c>
      <c r="W1430" s="24" t="s">
        <v>160</v>
      </c>
      <c r="X1430" s="25" t="s">
        <v>161</v>
      </c>
      <c r="Y1430" s="25" t="s">
        <v>114</v>
      </c>
      <c r="Z1430" s="25" t="s">
        <v>69</v>
      </c>
      <c r="AA1430" s="25"/>
      <c r="AB1430" s="26"/>
      <c r="AC1430" s="31"/>
      <c r="AD1430" s="32">
        <v>0</v>
      </c>
      <c r="AE1430" s="32">
        <v>0.37</v>
      </c>
      <c r="AF1430" s="32">
        <v>0.04</v>
      </c>
      <c r="AG1430" s="33">
        <v>0</v>
      </c>
      <c r="AH1430" s="33">
        <v>0.37</v>
      </c>
      <c r="AI1430" s="33">
        <v>0.05</v>
      </c>
      <c r="AJ1430" s="27"/>
      <c r="AK1430" s="27"/>
      <c r="AL1430" s="27">
        <v>0.79870891601466487</v>
      </c>
      <c r="AM1430" s="27"/>
      <c r="AN1430" s="27"/>
      <c r="AO1430" s="28" t="s">
        <v>51</v>
      </c>
      <c r="AP1430" s="51"/>
      <c r="AQ1430" s="51"/>
    </row>
    <row r="1431" spans="1:43" ht="12.65" customHeight="1">
      <c r="A1431" s="13" t="s">
        <v>545</v>
      </c>
      <c r="B1431" s="14" t="s">
        <v>235</v>
      </c>
      <c r="C1431" s="13">
        <v>91</v>
      </c>
      <c r="D1431" s="13" t="s">
        <v>225</v>
      </c>
      <c r="E1431" s="15" t="s">
        <v>2391</v>
      </c>
      <c r="F1431" s="13">
        <v>19694</v>
      </c>
      <c r="G1431" s="13" t="s">
        <v>253</v>
      </c>
      <c r="H1431" s="16">
        <v>45888</v>
      </c>
      <c r="I1431" s="17">
        <v>45888</v>
      </c>
      <c r="J1431" s="18">
        <f t="shared" si="55"/>
        <v>45888</v>
      </c>
      <c r="K1431" s="19">
        <v>0.33333333333333331</v>
      </c>
      <c r="L1431" s="19">
        <v>0.375</v>
      </c>
      <c r="M1431" s="20">
        <v>0.16666666666666666</v>
      </c>
      <c r="N1431" s="19">
        <v>0.20833333333333334</v>
      </c>
      <c r="O1431" s="21">
        <f t="shared" si="53"/>
        <v>4.1666666666666685E-2</v>
      </c>
      <c r="P1431" s="13" t="s">
        <v>560</v>
      </c>
      <c r="Q1431" s="13" t="s">
        <v>254</v>
      </c>
      <c r="R1431" s="22" t="s">
        <v>561</v>
      </c>
      <c r="S1431" s="22" t="s">
        <v>32</v>
      </c>
      <c r="T1431" s="23" t="s">
        <v>97</v>
      </c>
      <c r="U1431" s="23" t="s">
        <v>50</v>
      </c>
      <c r="V1431" s="22" t="s">
        <v>3880</v>
      </c>
      <c r="W1431" s="24" t="s">
        <v>3659</v>
      </c>
      <c r="X1431" s="25" t="s">
        <v>83</v>
      </c>
      <c r="Y1431" s="25" t="s">
        <v>114</v>
      </c>
      <c r="Z1431" s="25" t="s">
        <v>71</v>
      </c>
      <c r="AA1431" s="25"/>
      <c r="AB1431" s="26"/>
      <c r="AC1431" s="31"/>
      <c r="AD1431" s="32">
        <v>0</v>
      </c>
      <c r="AE1431" s="32">
        <v>7.0000000000000007E-2</v>
      </c>
      <c r="AF1431" s="32">
        <v>0.01</v>
      </c>
      <c r="AG1431" s="33">
        <v>0</v>
      </c>
      <c r="AH1431" s="33">
        <v>7.0000000000000007E-2</v>
      </c>
      <c r="AI1431" s="33">
        <v>0.01</v>
      </c>
      <c r="AJ1431" s="27"/>
      <c r="AK1431" s="27"/>
      <c r="AL1431" s="27">
        <v>0.61439147385743453</v>
      </c>
      <c r="AM1431" s="27"/>
      <c r="AN1431" s="27"/>
      <c r="AO1431" s="28" t="s">
        <v>51</v>
      </c>
      <c r="AP1431" s="51"/>
      <c r="AQ1431" s="51"/>
    </row>
    <row r="1432" spans="1:43" ht="12.65" customHeight="1">
      <c r="A1432" s="13" t="s">
        <v>545</v>
      </c>
      <c r="B1432" s="14" t="s">
        <v>235</v>
      </c>
      <c r="C1432" s="13">
        <v>91</v>
      </c>
      <c r="D1432" s="13" t="s">
        <v>225</v>
      </c>
      <c r="E1432" s="15" t="s">
        <v>2391</v>
      </c>
      <c r="F1432" s="13">
        <v>19694</v>
      </c>
      <c r="G1432" s="13" t="s">
        <v>253</v>
      </c>
      <c r="H1432" s="16">
        <v>45888</v>
      </c>
      <c r="I1432" s="17">
        <v>45888</v>
      </c>
      <c r="J1432" s="18">
        <f t="shared" si="55"/>
        <v>45888</v>
      </c>
      <c r="K1432" s="19">
        <v>0.89583333333333337</v>
      </c>
      <c r="L1432" s="19">
        <v>0.9375</v>
      </c>
      <c r="M1432" s="20">
        <v>0.72916666666666674</v>
      </c>
      <c r="N1432" s="19">
        <v>0.77083333333333337</v>
      </c>
      <c r="O1432" s="21">
        <f t="shared" si="53"/>
        <v>4.166666666666663E-2</v>
      </c>
      <c r="P1432" s="13" t="s">
        <v>556</v>
      </c>
      <c r="Q1432" s="13" t="s">
        <v>254</v>
      </c>
      <c r="R1432" s="22" t="s">
        <v>557</v>
      </c>
      <c r="S1432" s="22" t="s">
        <v>32</v>
      </c>
      <c r="T1432" s="23" t="s">
        <v>97</v>
      </c>
      <c r="U1432" s="23" t="s">
        <v>50</v>
      </c>
      <c r="V1432" s="22" t="s">
        <v>3880</v>
      </c>
      <c r="W1432" s="24" t="s">
        <v>3659</v>
      </c>
      <c r="X1432" s="25" t="s">
        <v>83</v>
      </c>
      <c r="Y1432" s="25" t="s">
        <v>114</v>
      </c>
      <c r="Z1432" s="25" t="s">
        <v>71</v>
      </c>
      <c r="AA1432" s="25"/>
      <c r="AB1432" s="26"/>
      <c r="AC1432" s="31"/>
      <c r="AD1432" s="32">
        <v>0</v>
      </c>
      <c r="AE1432" s="32">
        <v>0.19</v>
      </c>
      <c r="AF1432" s="32">
        <v>0.01</v>
      </c>
      <c r="AG1432" s="33">
        <v>0</v>
      </c>
      <c r="AH1432" s="33">
        <v>0.19</v>
      </c>
      <c r="AI1432" s="33">
        <v>0.01</v>
      </c>
      <c r="AJ1432" s="27"/>
      <c r="AK1432" s="27"/>
      <c r="AL1432" s="27">
        <v>0.61439147385743453</v>
      </c>
      <c r="AM1432" s="27"/>
      <c r="AN1432" s="27"/>
      <c r="AO1432" s="28" t="s">
        <v>51</v>
      </c>
      <c r="AP1432" s="51"/>
      <c r="AQ1432" s="51"/>
    </row>
    <row r="1433" spans="1:43" ht="12.65" customHeight="1">
      <c r="A1433" s="13" t="s">
        <v>545</v>
      </c>
      <c r="B1433" s="14" t="s">
        <v>235</v>
      </c>
      <c r="C1433" s="13">
        <v>91</v>
      </c>
      <c r="D1433" s="13" t="s">
        <v>225</v>
      </c>
      <c r="E1433" s="15" t="s">
        <v>2391</v>
      </c>
      <c r="F1433" s="13">
        <v>19694</v>
      </c>
      <c r="G1433" s="13" t="s">
        <v>253</v>
      </c>
      <c r="H1433" s="16">
        <v>45889</v>
      </c>
      <c r="I1433" s="17">
        <v>45889</v>
      </c>
      <c r="J1433" s="18">
        <f t="shared" si="55"/>
        <v>45889</v>
      </c>
      <c r="K1433" s="19">
        <v>0.66666666666666663</v>
      </c>
      <c r="L1433" s="19">
        <v>0.70833333333333337</v>
      </c>
      <c r="M1433" s="20">
        <v>0.5</v>
      </c>
      <c r="N1433" s="19">
        <v>0.54166666666666663</v>
      </c>
      <c r="O1433" s="21">
        <f t="shared" si="53"/>
        <v>4.166666666666663E-2</v>
      </c>
      <c r="P1433" s="13" t="s">
        <v>556</v>
      </c>
      <c r="Q1433" s="13" t="s">
        <v>254</v>
      </c>
      <c r="R1433" s="22" t="s">
        <v>557</v>
      </c>
      <c r="S1433" s="22" t="s">
        <v>32</v>
      </c>
      <c r="T1433" s="23" t="s">
        <v>97</v>
      </c>
      <c r="U1433" s="23" t="s">
        <v>50</v>
      </c>
      <c r="V1433" s="22" t="s">
        <v>3880</v>
      </c>
      <c r="W1433" s="24" t="s">
        <v>3659</v>
      </c>
      <c r="X1433" s="25" t="s">
        <v>83</v>
      </c>
      <c r="Y1433" s="25" t="s">
        <v>114</v>
      </c>
      <c r="Z1433" s="25" t="s">
        <v>71</v>
      </c>
      <c r="AA1433" s="25"/>
      <c r="AB1433" s="26"/>
      <c r="AC1433" s="31"/>
      <c r="AD1433" s="32">
        <v>0</v>
      </c>
      <c r="AE1433" s="32">
        <v>0.12</v>
      </c>
      <c r="AF1433" s="32">
        <v>0.01</v>
      </c>
      <c r="AG1433" s="33">
        <v>0</v>
      </c>
      <c r="AH1433" s="33">
        <v>0.12</v>
      </c>
      <c r="AI1433" s="33">
        <v>0.01</v>
      </c>
      <c r="AJ1433" s="27"/>
      <c r="AK1433" s="27"/>
      <c r="AL1433" s="27">
        <v>0.61439147385743453</v>
      </c>
      <c r="AM1433" s="27"/>
      <c r="AN1433" s="27"/>
      <c r="AO1433" s="28" t="s">
        <v>51</v>
      </c>
      <c r="AP1433" s="51"/>
      <c r="AQ1433" s="51"/>
    </row>
    <row r="1434" spans="1:43" ht="12.65" customHeight="1">
      <c r="A1434" s="13" t="s">
        <v>545</v>
      </c>
      <c r="B1434" s="14" t="s">
        <v>235</v>
      </c>
      <c r="C1434" s="13">
        <v>91</v>
      </c>
      <c r="D1434" s="13" t="s">
        <v>225</v>
      </c>
      <c r="E1434" s="15" t="s">
        <v>2391</v>
      </c>
      <c r="F1434" s="13">
        <v>19694</v>
      </c>
      <c r="G1434" s="13" t="s">
        <v>253</v>
      </c>
      <c r="H1434" s="16">
        <v>45891</v>
      </c>
      <c r="I1434" s="17">
        <v>45891</v>
      </c>
      <c r="J1434" s="18">
        <f t="shared" si="55"/>
        <v>45891</v>
      </c>
      <c r="K1434" s="19">
        <v>0.83333333333333337</v>
      </c>
      <c r="L1434" s="19">
        <v>0.875</v>
      </c>
      <c r="M1434" s="20">
        <v>0.66666666666666663</v>
      </c>
      <c r="N1434" s="19">
        <v>0.70833333333333337</v>
      </c>
      <c r="O1434" s="21">
        <f t="shared" si="53"/>
        <v>4.1666666666666741E-2</v>
      </c>
      <c r="P1434" s="13" t="s">
        <v>556</v>
      </c>
      <c r="Q1434" s="13" t="s">
        <v>254</v>
      </c>
      <c r="R1434" s="22" t="s">
        <v>557</v>
      </c>
      <c r="S1434" s="22" t="s">
        <v>32</v>
      </c>
      <c r="T1434" s="23" t="s">
        <v>97</v>
      </c>
      <c r="U1434" s="23" t="s">
        <v>50</v>
      </c>
      <c r="V1434" s="22" t="s">
        <v>3880</v>
      </c>
      <c r="W1434" s="24" t="s">
        <v>3659</v>
      </c>
      <c r="X1434" s="25" t="s">
        <v>83</v>
      </c>
      <c r="Y1434" s="25" t="s">
        <v>114</v>
      </c>
      <c r="Z1434" s="25" t="s">
        <v>71</v>
      </c>
      <c r="AA1434" s="25"/>
      <c r="AB1434" s="26"/>
      <c r="AC1434" s="31"/>
      <c r="AD1434" s="32">
        <v>0</v>
      </c>
      <c r="AE1434" s="32">
        <v>0.04</v>
      </c>
      <c r="AF1434" s="32">
        <v>0</v>
      </c>
      <c r="AG1434" s="33">
        <v>0</v>
      </c>
      <c r="AH1434" s="33">
        <v>0</v>
      </c>
      <c r="AI1434" s="33">
        <v>0</v>
      </c>
      <c r="AJ1434" s="27"/>
      <c r="AK1434" s="27"/>
      <c r="AL1434" s="27">
        <v>0.61439147385743453</v>
      </c>
      <c r="AM1434" s="27"/>
      <c r="AN1434" s="27"/>
      <c r="AO1434" s="28" t="s">
        <v>51</v>
      </c>
      <c r="AP1434" s="51"/>
      <c r="AQ1434" s="51"/>
    </row>
    <row r="1435" spans="1:43" ht="12.65" customHeight="1">
      <c r="A1435" s="13" t="s">
        <v>545</v>
      </c>
      <c r="B1435" s="14" t="s">
        <v>235</v>
      </c>
      <c r="C1435" s="13">
        <v>91</v>
      </c>
      <c r="D1435" s="13" t="s">
        <v>225</v>
      </c>
      <c r="E1435" s="15" t="s">
        <v>2394</v>
      </c>
      <c r="F1435" s="13">
        <v>45959</v>
      </c>
      <c r="G1435" s="13" t="s">
        <v>2260</v>
      </c>
      <c r="H1435" s="16">
        <v>45885</v>
      </c>
      <c r="I1435" s="17">
        <v>45885</v>
      </c>
      <c r="J1435" s="18">
        <f t="shared" si="55"/>
        <v>45885</v>
      </c>
      <c r="K1435" s="19">
        <v>0.9375</v>
      </c>
      <c r="L1435" s="19">
        <v>4.1666666666666664E-2</v>
      </c>
      <c r="M1435" s="20">
        <v>0.77083333333333337</v>
      </c>
      <c r="N1435" s="19">
        <v>0.875</v>
      </c>
      <c r="O1435" s="21">
        <f t="shared" si="53"/>
        <v>0.10416666666666663</v>
      </c>
      <c r="P1435" s="13" t="s">
        <v>50</v>
      </c>
      <c r="Q1435" s="13" t="s">
        <v>50</v>
      </c>
      <c r="R1435" s="22" t="s">
        <v>2395</v>
      </c>
      <c r="S1435" s="22" t="s">
        <v>31</v>
      </c>
      <c r="T1435" s="23" t="s">
        <v>97</v>
      </c>
      <c r="U1435" s="23" t="s">
        <v>50</v>
      </c>
      <c r="V1435" s="22" t="s">
        <v>3880</v>
      </c>
      <c r="W1435" s="24" t="s">
        <v>3659</v>
      </c>
      <c r="X1435" s="25" t="s">
        <v>83</v>
      </c>
      <c r="Y1435" s="25" t="s">
        <v>114</v>
      </c>
      <c r="Z1435" s="25" t="s">
        <v>71</v>
      </c>
      <c r="AA1435" s="25"/>
      <c r="AB1435" s="26"/>
      <c r="AC1435" s="31">
        <v>0.72515624999999995</v>
      </c>
      <c r="AD1435" s="32"/>
      <c r="AE1435" s="32"/>
      <c r="AF1435" s="32"/>
      <c r="AG1435" s="33"/>
      <c r="AH1435" s="33"/>
      <c r="AI1435" s="33"/>
      <c r="AJ1435" s="27"/>
      <c r="AK1435" s="27"/>
      <c r="AL1435" s="27">
        <v>5.1057968996320833</v>
      </c>
      <c r="AM1435" s="27"/>
      <c r="AN1435" s="27"/>
      <c r="AO1435" s="28" t="s">
        <v>94</v>
      </c>
      <c r="AP1435" s="51"/>
      <c r="AQ1435" s="51"/>
    </row>
    <row r="1436" spans="1:43" ht="12.65" customHeight="1">
      <c r="A1436" s="13" t="s">
        <v>545</v>
      </c>
      <c r="B1436" s="14" t="s">
        <v>235</v>
      </c>
      <c r="C1436" s="13">
        <v>91</v>
      </c>
      <c r="D1436" s="13" t="s">
        <v>225</v>
      </c>
      <c r="E1436" s="15" t="s">
        <v>2394</v>
      </c>
      <c r="F1436" s="13">
        <v>45959</v>
      </c>
      <c r="G1436" s="13" t="s">
        <v>2260</v>
      </c>
      <c r="H1436" s="16">
        <v>45887</v>
      </c>
      <c r="I1436" s="17">
        <v>45886</v>
      </c>
      <c r="J1436" s="18">
        <f t="shared" si="55"/>
        <v>45886</v>
      </c>
      <c r="K1436" s="19">
        <v>8.3333333333333329E-2</v>
      </c>
      <c r="L1436" s="19">
        <v>0.125</v>
      </c>
      <c r="M1436" s="20">
        <v>0.91666666666666663</v>
      </c>
      <c r="N1436" s="19">
        <v>0.95833333333333337</v>
      </c>
      <c r="O1436" s="21">
        <f t="shared" si="53"/>
        <v>4.1666666666666741E-2</v>
      </c>
      <c r="P1436" s="13" t="s">
        <v>50</v>
      </c>
      <c r="Q1436" s="13" t="s">
        <v>50</v>
      </c>
      <c r="R1436" s="22" t="s">
        <v>2393</v>
      </c>
      <c r="S1436" s="22" t="s">
        <v>32</v>
      </c>
      <c r="T1436" s="23" t="s">
        <v>97</v>
      </c>
      <c r="U1436" s="23" t="s">
        <v>50</v>
      </c>
      <c r="V1436" s="22" t="s">
        <v>3880</v>
      </c>
      <c r="W1436" s="24" t="s">
        <v>3659</v>
      </c>
      <c r="X1436" s="25" t="s">
        <v>83</v>
      </c>
      <c r="Y1436" s="25" t="s">
        <v>114</v>
      </c>
      <c r="Z1436" s="25" t="s">
        <v>71</v>
      </c>
      <c r="AA1436" s="25"/>
      <c r="AB1436" s="26"/>
      <c r="AC1436" s="31">
        <v>2.9006249999999998</v>
      </c>
      <c r="AD1436" s="32"/>
      <c r="AE1436" s="32"/>
      <c r="AF1436" s="32"/>
      <c r="AG1436" s="33"/>
      <c r="AH1436" s="33"/>
      <c r="AI1436" s="33"/>
      <c r="AJ1436" s="27"/>
      <c r="AK1436" s="27"/>
      <c r="AL1436" s="27">
        <v>5.1057968996320833</v>
      </c>
      <c r="AM1436" s="27"/>
      <c r="AN1436" s="27"/>
      <c r="AO1436" s="28" t="s">
        <v>94</v>
      </c>
      <c r="AP1436" s="51"/>
      <c r="AQ1436" s="51"/>
    </row>
    <row r="1437" spans="1:43" ht="12.65" customHeight="1">
      <c r="A1437" s="13" t="s">
        <v>545</v>
      </c>
      <c r="B1437" s="14" t="s">
        <v>235</v>
      </c>
      <c r="C1437" s="13">
        <v>91</v>
      </c>
      <c r="D1437" s="13" t="s">
        <v>225</v>
      </c>
      <c r="E1437" s="15" t="s">
        <v>2394</v>
      </c>
      <c r="F1437" s="13">
        <v>45959</v>
      </c>
      <c r="G1437" s="13" t="s">
        <v>2260</v>
      </c>
      <c r="H1437" s="16">
        <v>45887</v>
      </c>
      <c r="I1437" s="17">
        <v>45887</v>
      </c>
      <c r="J1437" s="18">
        <f t="shared" si="55"/>
        <v>45887</v>
      </c>
      <c r="K1437" s="19">
        <v>0.66666666666666663</v>
      </c>
      <c r="L1437" s="19">
        <v>0.70833333333333337</v>
      </c>
      <c r="M1437" s="20">
        <v>0.5</v>
      </c>
      <c r="N1437" s="19">
        <v>0.54166666666666663</v>
      </c>
      <c r="O1437" s="21">
        <f t="shared" si="53"/>
        <v>4.166666666666663E-2</v>
      </c>
      <c r="P1437" s="13" t="s">
        <v>50</v>
      </c>
      <c r="Q1437" s="13" t="s">
        <v>50</v>
      </c>
      <c r="R1437" s="22" t="s">
        <v>2393</v>
      </c>
      <c r="S1437" s="22" t="s">
        <v>32</v>
      </c>
      <c r="T1437" s="23" t="s">
        <v>97</v>
      </c>
      <c r="U1437" s="23" t="s">
        <v>50</v>
      </c>
      <c r="V1437" s="22" t="s">
        <v>3880</v>
      </c>
      <c r="W1437" s="24" t="s">
        <v>3659</v>
      </c>
      <c r="X1437" s="25" t="s">
        <v>83</v>
      </c>
      <c r="Y1437" s="25" t="s">
        <v>114</v>
      </c>
      <c r="Z1437" s="25" t="s">
        <v>71</v>
      </c>
      <c r="AA1437" s="25"/>
      <c r="AB1437" s="26"/>
      <c r="AC1437" s="31">
        <v>2.2389199218749996</v>
      </c>
      <c r="AD1437" s="32"/>
      <c r="AE1437" s="32"/>
      <c r="AF1437" s="32"/>
      <c r="AG1437" s="33"/>
      <c r="AH1437" s="33"/>
      <c r="AI1437" s="33"/>
      <c r="AJ1437" s="27"/>
      <c r="AK1437" s="27"/>
      <c r="AL1437" s="27">
        <v>3.1420288613120513</v>
      </c>
      <c r="AM1437" s="27"/>
      <c r="AN1437" s="27"/>
      <c r="AO1437" s="28" t="s">
        <v>94</v>
      </c>
      <c r="AP1437" s="51"/>
      <c r="AQ1437" s="51"/>
    </row>
    <row r="1438" spans="1:43" ht="12.65" customHeight="1">
      <c r="A1438" s="13" t="s">
        <v>545</v>
      </c>
      <c r="B1438" s="14" t="s">
        <v>235</v>
      </c>
      <c r="C1438" s="13">
        <v>91</v>
      </c>
      <c r="D1438" s="13" t="s">
        <v>225</v>
      </c>
      <c r="E1438" s="15" t="s">
        <v>2394</v>
      </c>
      <c r="F1438" s="13">
        <v>45959</v>
      </c>
      <c r="G1438" s="13" t="s">
        <v>2260</v>
      </c>
      <c r="H1438" s="16">
        <v>45887</v>
      </c>
      <c r="I1438" s="17">
        <v>45887</v>
      </c>
      <c r="J1438" s="18">
        <f t="shared" si="55"/>
        <v>45887</v>
      </c>
      <c r="K1438" s="19">
        <v>0.875</v>
      </c>
      <c r="L1438" s="19">
        <v>0.91666666666666663</v>
      </c>
      <c r="M1438" s="20">
        <v>0.70833333333333337</v>
      </c>
      <c r="N1438" s="19">
        <v>0.75</v>
      </c>
      <c r="O1438" s="21">
        <f t="shared" si="53"/>
        <v>4.166666666666663E-2</v>
      </c>
      <c r="P1438" s="13" t="s">
        <v>50</v>
      </c>
      <c r="Q1438" s="13" t="s">
        <v>50</v>
      </c>
      <c r="R1438" s="22" t="s">
        <v>2393</v>
      </c>
      <c r="S1438" s="22" t="s">
        <v>32</v>
      </c>
      <c r="T1438" s="23" t="s">
        <v>97</v>
      </c>
      <c r="U1438" s="23" t="s">
        <v>50</v>
      </c>
      <c r="V1438" s="22" t="s">
        <v>3880</v>
      </c>
      <c r="W1438" s="24" t="s">
        <v>3659</v>
      </c>
      <c r="X1438" s="25" t="s">
        <v>83</v>
      </c>
      <c r="Y1438" s="25" t="s">
        <v>114</v>
      </c>
      <c r="Z1438" s="25" t="s">
        <v>71</v>
      </c>
      <c r="AA1438" s="25"/>
      <c r="AB1438" s="26"/>
      <c r="AC1438" s="31">
        <v>2.5833691406249999</v>
      </c>
      <c r="AD1438" s="32"/>
      <c r="AE1438" s="32"/>
      <c r="AF1438" s="32"/>
      <c r="AG1438" s="33"/>
      <c r="AH1438" s="33"/>
      <c r="AI1438" s="33"/>
      <c r="AJ1438" s="27"/>
      <c r="AK1438" s="27"/>
      <c r="AL1438" s="27">
        <v>3.1420288613120513</v>
      </c>
      <c r="AM1438" s="27"/>
      <c r="AN1438" s="27"/>
      <c r="AO1438" s="28" t="s">
        <v>94</v>
      </c>
      <c r="AP1438" s="51"/>
      <c r="AQ1438" s="51"/>
    </row>
    <row r="1439" spans="1:43" ht="12.65" customHeight="1">
      <c r="A1439" s="13" t="s">
        <v>545</v>
      </c>
      <c r="B1439" s="14" t="s">
        <v>235</v>
      </c>
      <c r="C1439" s="13">
        <v>91</v>
      </c>
      <c r="D1439" s="13" t="s">
        <v>225</v>
      </c>
      <c r="E1439" s="15" t="s">
        <v>2394</v>
      </c>
      <c r="F1439" s="13">
        <v>45959</v>
      </c>
      <c r="G1439" s="13" t="s">
        <v>2260</v>
      </c>
      <c r="H1439" s="16">
        <v>45889</v>
      </c>
      <c r="I1439" s="17">
        <v>45889</v>
      </c>
      <c r="J1439" s="18">
        <f t="shared" si="55"/>
        <v>45889</v>
      </c>
      <c r="K1439" s="19">
        <v>0.73263888888888884</v>
      </c>
      <c r="L1439" s="19">
        <v>0.77777777777777779</v>
      </c>
      <c r="M1439" s="20">
        <v>0.56597222222222221</v>
      </c>
      <c r="N1439" s="19">
        <v>0.61111111111111116</v>
      </c>
      <c r="O1439" s="21">
        <f t="shared" si="53"/>
        <v>4.5138888888888951E-2</v>
      </c>
      <c r="P1439" s="13" t="s">
        <v>50</v>
      </c>
      <c r="Q1439" s="13" t="s">
        <v>50</v>
      </c>
      <c r="R1439" s="22" t="s">
        <v>2393</v>
      </c>
      <c r="S1439" s="22" t="s">
        <v>32</v>
      </c>
      <c r="T1439" s="23" t="s">
        <v>97</v>
      </c>
      <c r="U1439" s="23" t="s">
        <v>50</v>
      </c>
      <c r="V1439" s="22" t="s">
        <v>3880</v>
      </c>
      <c r="W1439" s="24" t="s">
        <v>3659</v>
      </c>
      <c r="X1439" s="25" t="s">
        <v>83</v>
      </c>
      <c r="Y1439" s="25" t="s">
        <v>114</v>
      </c>
      <c r="Z1439" s="25" t="s">
        <v>71</v>
      </c>
      <c r="AA1439" s="25"/>
      <c r="AB1439" s="26"/>
      <c r="AC1439" s="31">
        <v>2.2389199218749996</v>
      </c>
      <c r="AD1439" s="32"/>
      <c r="AE1439" s="32"/>
      <c r="AF1439" s="32"/>
      <c r="AG1439" s="33"/>
      <c r="AH1439" s="33"/>
      <c r="AI1439" s="33"/>
      <c r="AJ1439" s="27"/>
      <c r="AK1439" s="27"/>
      <c r="AL1439" s="27">
        <v>3.1420288613120513</v>
      </c>
      <c r="AM1439" s="27"/>
      <c r="AN1439" s="27"/>
      <c r="AO1439" s="28" t="s">
        <v>94</v>
      </c>
      <c r="AP1439" s="51"/>
      <c r="AQ1439" s="51"/>
    </row>
    <row r="1440" spans="1:43" ht="12.65" customHeight="1">
      <c r="A1440" s="13" t="s">
        <v>545</v>
      </c>
      <c r="B1440" s="14" t="s">
        <v>235</v>
      </c>
      <c r="C1440" s="13">
        <v>91</v>
      </c>
      <c r="D1440" s="13" t="s">
        <v>225</v>
      </c>
      <c r="E1440" s="15" t="s">
        <v>2394</v>
      </c>
      <c r="F1440" s="13">
        <v>45959</v>
      </c>
      <c r="G1440" s="13" t="s">
        <v>2260</v>
      </c>
      <c r="H1440" s="16">
        <v>45892</v>
      </c>
      <c r="I1440" s="17">
        <v>45891</v>
      </c>
      <c r="J1440" s="18">
        <f t="shared" si="55"/>
        <v>45891</v>
      </c>
      <c r="K1440" s="19">
        <v>0</v>
      </c>
      <c r="L1440" s="19">
        <v>8.3333333333333329E-2</v>
      </c>
      <c r="M1440" s="20">
        <v>0.83333333333333337</v>
      </c>
      <c r="N1440" s="19">
        <v>0.91666666666666663</v>
      </c>
      <c r="O1440" s="21">
        <f t="shared" si="53"/>
        <v>8.3333333333333259E-2</v>
      </c>
      <c r="P1440" s="13" t="s">
        <v>50</v>
      </c>
      <c r="Q1440" s="13" t="s">
        <v>50</v>
      </c>
      <c r="R1440" s="22" t="s">
        <v>2396</v>
      </c>
      <c r="S1440" s="22" t="s">
        <v>31</v>
      </c>
      <c r="T1440" s="23" t="s">
        <v>52</v>
      </c>
      <c r="U1440" s="23" t="s">
        <v>50</v>
      </c>
      <c r="V1440" s="22" t="s">
        <v>67</v>
      </c>
      <c r="W1440" s="24" t="s">
        <v>139</v>
      </c>
      <c r="X1440" s="25" t="s">
        <v>71</v>
      </c>
      <c r="Y1440" s="25" t="s">
        <v>114</v>
      </c>
      <c r="Z1440" s="25" t="s">
        <v>66</v>
      </c>
      <c r="AA1440" s="25"/>
      <c r="AB1440" s="26"/>
      <c r="AC1440" s="31">
        <v>0.92862500000000003</v>
      </c>
      <c r="AD1440" s="32"/>
      <c r="AE1440" s="32"/>
      <c r="AF1440" s="32"/>
      <c r="AG1440" s="33"/>
      <c r="AH1440" s="33"/>
      <c r="AI1440" s="33"/>
      <c r="AJ1440" s="27"/>
      <c r="AK1440" s="27"/>
      <c r="AL1440" s="27">
        <v>3.927536076640064</v>
      </c>
      <c r="AM1440" s="27"/>
      <c r="AN1440" s="27"/>
      <c r="AO1440" s="28" t="s">
        <v>94</v>
      </c>
      <c r="AP1440" s="51"/>
      <c r="AQ1440" s="51"/>
    </row>
    <row r="1441" spans="1:43" ht="12.65" customHeight="1">
      <c r="A1441" s="13" t="s">
        <v>545</v>
      </c>
      <c r="B1441" s="14" t="s">
        <v>235</v>
      </c>
      <c r="C1441" s="13">
        <v>91</v>
      </c>
      <c r="D1441" s="13" t="s">
        <v>225</v>
      </c>
      <c r="E1441" s="15" t="s">
        <v>2394</v>
      </c>
      <c r="F1441" s="13">
        <v>45959</v>
      </c>
      <c r="G1441" s="13" t="s">
        <v>2260</v>
      </c>
      <c r="H1441" s="16">
        <v>45892</v>
      </c>
      <c r="I1441" s="17">
        <v>45892</v>
      </c>
      <c r="J1441" s="18">
        <f t="shared" si="55"/>
        <v>45892</v>
      </c>
      <c r="K1441" s="19">
        <v>0.29166666666666669</v>
      </c>
      <c r="L1441" s="19">
        <v>0.375</v>
      </c>
      <c r="M1441" s="20">
        <v>0.125</v>
      </c>
      <c r="N1441" s="19">
        <v>0.20833333333333334</v>
      </c>
      <c r="O1441" s="21">
        <f t="shared" si="53"/>
        <v>8.3333333333333343E-2</v>
      </c>
      <c r="P1441" s="13" t="s">
        <v>50</v>
      </c>
      <c r="Q1441" s="13" t="s">
        <v>50</v>
      </c>
      <c r="R1441" s="22" t="s">
        <v>2396</v>
      </c>
      <c r="S1441" s="22" t="s">
        <v>31</v>
      </c>
      <c r="T1441" s="23" t="s">
        <v>52</v>
      </c>
      <c r="U1441" s="23" t="s">
        <v>50</v>
      </c>
      <c r="V1441" s="22" t="s">
        <v>67</v>
      </c>
      <c r="W1441" s="24" t="s">
        <v>139</v>
      </c>
      <c r="X1441" s="25" t="s">
        <v>71</v>
      </c>
      <c r="Y1441" s="25" t="s">
        <v>114</v>
      </c>
      <c r="Z1441" s="25" t="s">
        <v>66</v>
      </c>
      <c r="AA1441" s="25"/>
      <c r="AB1441" s="26"/>
      <c r="AC1441" s="31">
        <v>0.14662500000000001</v>
      </c>
      <c r="AD1441" s="32"/>
      <c r="AE1441" s="32"/>
      <c r="AF1441" s="32"/>
      <c r="AG1441" s="33"/>
      <c r="AH1441" s="33"/>
      <c r="AI1441" s="33"/>
      <c r="AJ1441" s="27"/>
      <c r="AK1441" s="27"/>
      <c r="AL1441" s="27">
        <v>4.0846375197056668</v>
      </c>
      <c r="AM1441" s="27"/>
      <c r="AN1441" s="27"/>
      <c r="AO1441" s="28" t="s">
        <v>94</v>
      </c>
      <c r="AP1441" s="51"/>
      <c r="AQ1441" s="51"/>
    </row>
    <row r="1442" spans="1:43" ht="12.65" customHeight="1">
      <c r="A1442" s="13" t="s">
        <v>545</v>
      </c>
      <c r="B1442" s="14" t="s">
        <v>235</v>
      </c>
      <c r="C1442" s="13">
        <v>91</v>
      </c>
      <c r="D1442" s="13" t="s">
        <v>225</v>
      </c>
      <c r="E1442" s="15" t="s">
        <v>2394</v>
      </c>
      <c r="F1442" s="13">
        <v>45959</v>
      </c>
      <c r="G1442" s="13" t="s">
        <v>2260</v>
      </c>
      <c r="H1442" s="16">
        <v>45893</v>
      </c>
      <c r="I1442" s="17">
        <v>45892</v>
      </c>
      <c r="J1442" s="18">
        <f t="shared" si="55"/>
        <v>45892</v>
      </c>
      <c r="K1442" s="19">
        <v>4.1666666666666664E-2</v>
      </c>
      <c r="L1442" s="19">
        <v>0.125</v>
      </c>
      <c r="M1442" s="20">
        <v>0.875</v>
      </c>
      <c r="N1442" s="19">
        <v>0.95833333333333337</v>
      </c>
      <c r="O1442" s="21">
        <f t="shared" si="53"/>
        <v>8.333333333333337E-2</v>
      </c>
      <c r="P1442" s="13" t="s">
        <v>50</v>
      </c>
      <c r="Q1442" s="13" t="s">
        <v>50</v>
      </c>
      <c r="R1442" s="22" t="s">
        <v>2397</v>
      </c>
      <c r="S1442" s="22" t="s">
        <v>31</v>
      </c>
      <c r="T1442" s="23" t="s">
        <v>52</v>
      </c>
      <c r="U1442" s="23" t="s">
        <v>50</v>
      </c>
      <c r="V1442" s="22" t="s">
        <v>67</v>
      </c>
      <c r="W1442" s="24" t="s">
        <v>140</v>
      </c>
      <c r="X1442" s="25" t="s">
        <v>69</v>
      </c>
      <c r="Y1442" s="25" t="s">
        <v>114</v>
      </c>
      <c r="Z1442" s="25" t="s">
        <v>65</v>
      </c>
      <c r="AA1442" s="25"/>
      <c r="AB1442" s="26"/>
      <c r="AC1442" s="31">
        <v>0.42499999999999999</v>
      </c>
      <c r="AD1442" s="32"/>
      <c r="AE1442" s="32"/>
      <c r="AF1442" s="32"/>
      <c r="AG1442" s="33"/>
      <c r="AH1442" s="33"/>
      <c r="AI1442" s="33"/>
      <c r="AJ1442" s="27"/>
      <c r="AK1442" s="27"/>
      <c r="AL1442" s="27">
        <v>5.1057968996320833</v>
      </c>
      <c r="AM1442" s="27"/>
      <c r="AN1442" s="27"/>
      <c r="AO1442" s="28" t="s">
        <v>94</v>
      </c>
      <c r="AP1442" s="51"/>
      <c r="AQ1442" s="51"/>
    </row>
    <row r="1443" spans="1:43" ht="12.65" customHeight="1">
      <c r="A1443" s="13" t="s">
        <v>545</v>
      </c>
      <c r="B1443" s="14" t="s">
        <v>235</v>
      </c>
      <c r="C1443" s="13">
        <v>91</v>
      </c>
      <c r="D1443" s="13" t="s">
        <v>225</v>
      </c>
      <c r="E1443" s="15" t="s">
        <v>2394</v>
      </c>
      <c r="F1443" s="13">
        <v>45959</v>
      </c>
      <c r="G1443" s="13" t="s">
        <v>2260</v>
      </c>
      <c r="H1443" s="16">
        <v>45893</v>
      </c>
      <c r="I1443" s="17">
        <v>45893</v>
      </c>
      <c r="J1443" s="18">
        <f t="shared" si="55"/>
        <v>45893</v>
      </c>
      <c r="K1443" s="19">
        <v>0.95833333333333337</v>
      </c>
      <c r="L1443" s="19">
        <v>1.0416666666666667</v>
      </c>
      <c r="M1443" s="20">
        <v>0.79166666666666663</v>
      </c>
      <c r="N1443" s="19">
        <v>0.875</v>
      </c>
      <c r="O1443" s="21">
        <f t="shared" si="53"/>
        <v>8.333333333333337E-2</v>
      </c>
      <c r="P1443" s="13" t="s">
        <v>50</v>
      </c>
      <c r="Q1443" s="13" t="s">
        <v>50</v>
      </c>
      <c r="R1443" s="22" t="s">
        <v>2398</v>
      </c>
      <c r="S1443" s="22" t="s">
        <v>31</v>
      </c>
      <c r="T1443" s="23" t="s">
        <v>52</v>
      </c>
      <c r="U1443" s="23" t="s">
        <v>50</v>
      </c>
      <c r="V1443" s="22" t="s">
        <v>67</v>
      </c>
      <c r="W1443" s="24" t="s">
        <v>156</v>
      </c>
      <c r="X1443" s="25" t="s">
        <v>63</v>
      </c>
      <c r="Y1443" s="25" t="s">
        <v>114</v>
      </c>
      <c r="Z1443" s="25" t="s">
        <v>60</v>
      </c>
      <c r="AA1443" s="25"/>
      <c r="AB1443" s="26"/>
      <c r="AC1443" s="31">
        <v>0.37187500000000001</v>
      </c>
      <c r="AD1443" s="32"/>
      <c r="AE1443" s="32"/>
      <c r="AF1443" s="32"/>
      <c r="AG1443" s="33"/>
      <c r="AH1443" s="33"/>
      <c r="AI1443" s="33"/>
      <c r="AJ1443" s="27"/>
      <c r="AK1443" s="27"/>
      <c r="AL1443" s="27">
        <v>5.1057968996320833</v>
      </c>
      <c r="AM1443" s="27"/>
      <c r="AN1443" s="27"/>
      <c r="AO1443" s="28" t="s">
        <v>94</v>
      </c>
      <c r="AP1443" s="51"/>
      <c r="AQ1443" s="51"/>
    </row>
    <row r="1444" spans="1:43" ht="12.65" customHeight="1">
      <c r="A1444" s="13" t="s">
        <v>545</v>
      </c>
      <c r="B1444" s="14" t="s">
        <v>235</v>
      </c>
      <c r="C1444" s="13">
        <v>91</v>
      </c>
      <c r="D1444" s="13" t="s">
        <v>225</v>
      </c>
      <c r="E1444" s="15" t="s">
        <v>2394</v>
      </c>
      <c r="F1444" s="13">
        <v>45959</v>
      </c>
      <c r="G1444" s="13" t="s">
        <v>2260</v>
      </c>
      <c r="H1444" s="16">
        <v>45894</v>
      </c>
      <c r="I1444" s="17">
        <v>45894</v>
      </c>
      <c r="J1444" s="18">
        <f t="shared" si="55"/>
        <v>45894</v>
      </c>
      <c r="K1444" s="19">
        <v>0.58333333333333337</v>
      </c>
      <c r="L1444" s="19">
        <v>0.66666666666666663</v>
      </c>
      <c r="M1444" s="20">
        <v>0.41666666666666669</v>
      </c>
      <c r="N1444" s="19">
        <v>0.5</v>
      </c>
      <c r="O1444" s="21">
        <f t="shared" si="53"/>
        <v>8.3333333333333315E-2</v>
      </c>
      <c r="P1444" s="13" t="s">
        <v>50</v>
      </c>
      <c r="Q1444" s="13" t="s">
        <v>50</v>
      </c>
      <c r="R1444" s="22" t="s">
        <v>2399</v>
      </c>
      <c r="S1444" s="22" t="s">
        <v>31</v>
      </c>
      <c r="T1444" s="23" t="s">
        <v>52</v>
      </c>
      <c r="U1444" s="23" t="s">
        <v>50</v>
      </c>
      <c r="V1444" s="22" t="s">
        <v>67</v>
      </c>
      <c r="W1444" s="24" t="s">
        <v>156</v>
      </c>
      <c r="X1444" s="25" t="s">
        <v>63</v>
      </c>
      <c r="Y1444" s="25" t="s">
        <v>114</v>
      </c>
      <c r="Z1444" s="25" t="s">
        <v>60</v>
      </c>
      <c r="AA1444" s="25"/>
      <c r="AB1444" s="26"/>
      <c r="AC1444" s="31">
        <v>0.22963281250000003</v>
      </c>
      <c r="AD1444" s="32"/>
      <c r="AE1444" s="32"/>
      <c r="AF1444" s="32"/>
      <c r="AG1444" s="33"/>
      <c r="AH1444" s="33"/>
      <c r="AI1444" s="33"/>
      <c r="AJ1444" s="27"/>
      <c r="AK1444" s="27"/>
      <c r="AL1444" s="27">
        <v>3.1420288613120513</v>
      </c>
      <c r="AM1444" s="27"/>
      <c r="AN1444" s="27"/>
      <c r="AO1444" s="28" t="s">
        <v>94</v>
      </c>
      <c r="AP1444" s="51"/>
      <c r="AQ1444" s="51"/>
    </row>
    <row r="1445" spans="1:43" ht="12.65" customHeight="1">
      <c r="A1445" s="13" t="s">
        <v>545</v>
      </c>
      <c r="B1445" s="14" t="s">
        <v>235</v>
      </c>
      <c r="C1445" s="13">
        <v>91</v>
      </c>
      <c r="D1445" s="13" t="s">
        <v>225</v>
      </c>
      <c r="E1445" s="15" t="s">
        <v>2394</v>
      </c>
      <c r="F1445" s="13">
        <v>45959</v>
      </c>
      <c r="G1445" s="13" t="s">
        <v>2260</v>
      </c>
      <c r="H1445" s="16">
        <v>45894</v>
      </c>
      <c r="I1445" s="17">
        <v>45894</v>
      </c>
      <c r="J1445" s="18">
        <f t="shared" si="55"/>
        <v>45894</v>
      </c>
      <c r="K1445" s="19">
        <v>0.66666666666666663</v>
      </c>
      <c r="L1445" s="19">
        <v>0.75</v>
      </c>
      <c r="M1445" s="20">
        <v>0.5</v>
      </c>
      <c r="N1445" s="19">
        <v>0.58333333333333337</v>
      </c>
      <c r="O1445" s="21">
        <f t="shared" si="53"/>
        <v>8.333333333333337E-2</v>
      </c>
      <c r="P1445" s="13" t="s">
        <v>50</v>
      </c>
      <c r="Q1445" s="13" t="s">
        <v>50</v>
      </c>
      <c r="R1445" s="22" t="s">
        <v>2397</v>
      </c>
      <c r="S1445" s="22" t="s">
        <v>31</v>
      </c>
      <c r="T1445" s="23" t="s">
        <v>52</v>
      </c>
      <c r="U1445" s="23" t="s">
        <v>50</v>
      </c>
      <c r="V1445" s="22" t="s">
        <v>67</v>
      </c>
      <c r="W1445" s="24" t="s">
        <v>140</v>
      </c>
      <c r="X1445" s="25" t="s">
        <v>69</v>
      </c>
      <c r="Y1445" s="25" t="s">
        <v>114</v>
      </c>
      <c r="Z1445" s="25" t="s">
        <v>65</v>
      </c>
      <c r="AA1445" s="25"/>
      <c r="AB1445" s="26"/>
      <c r="AC1445" s="31">
        <v>0.26243749999999999</v>
      </c>
      <c r="AD1445" s="32"/>
      <c r="AE1445" s="32"/>
      <c r="AF1445" s="32"/>
      <c r="AG1445" s="33"/>
      <c r="AH1445" s="33"/>
      <c r="AI1445" s="33"/>
      <c r="AJ1445" s="27"/>
      <c r="AK1445" s="27"/>
      <c r="AL1445" s="27">
        <v>3.1420288613120513</v>
      </c>
      <c r="AM1445" s="27"/>
      <c r="AN1445" s="27"/>
      <c r="AO1445" s="28" t="s">
        <v>94</v>
      </c>
      <c r="AP1445" s="51"/>
      <c r="AQ1445" s="51"/>
    </row>
    <row r="1446" spans="1:43" ht="12.65" customHeight="1">
      <c r="A1446" s="13" t="s">
        <v>545</v>
      </c>
      <c r="B1446" s="14" t="s">
        <v>235</v>
      </c>
      <c r="C1446" s="13">
        <v>91</v>
      </c>
      <c r="D1446" s="13" t="s">
        <v>225</v>
      </c>
      <c r="E1446" s="15" t="s">
        <v>2394</v>
      </c>
      <c r="F1446" s="13">
        <v>45959</v>
      </c>
      <c r="G1446" s="13" t="s">
        <v>2260</v>
      </c>
      <c r="H1446" s="16">
        <v>45899</v>
      </c>
      <c r="I1446" s="17">
        <v>45899</v>
      </c>
      <c r="J1446" s="18">
        <f t="shared" si="55"/>
        <v>45899</v>
      </c>
      <c r="K1446" s="19">
        <v>0.79166666666666663</v>
      </c>
      <c r="L1446" s="19">
        <v>0.875</v>
      </c>
      <c r="M1446" s="20">
        <v>0.625</v>
      </c>
      <c r="N1446" s="19">
        <v>0.70833333333333337</v>
      </c>
      <c r="O1446" s="21">
        <f t="shared" si="53"/>
        <v>8.333333333333337E-2</v>
      </c>
      <c r="P1446" s="13" t="s">
        <v>50</v>
      </c>
      <c r="Q1446" s="13" t="s">
        <v>50</v>
      </c>
      <c r="R1446" s="22" t="s">
        <v>2400</v>
      </c>
      <c r="S1446" s="22" t="s">
        <v>31</v>
      </c>
      <c r="T1446" s="23" t="s">
        <v>52</v>
      </c>
      <c r="U1446" s="23" t="s">
        <v>50</v>
      </c>
      <c r="V1446" s="22" t="s">
        <v>68</v>
      </c>
      <c r="W1446" s="24" t="s">
        <v>135</v>
      </c>
      <c r="X1446" s="25" t="s">
        <v>74</v>
      </c>
      <c r="Y1446" s="25" t="s">
        <v>114</v>
      </c>
      <c r="Z1446" s="25" t="s">
        <v>69</v>
      </c>
      <c r="AA1446" s="25"/>
      <c r="AB1446" s="26"/>
      <c r="AC1446" s="31">
        <v>0.31874999999999998</v>
      </c>
      <c r="AD1446" s="32"/>
      <c r="AE1446" s="32"/>
      <c r="AF1446" s="32"/>
      <c r="AG1446" s="33"/>
      <c r="AH1446" s="33"/>
      <c r="AI1446" s="33"/>
      <c r="AJ1446" s="27"/>
      <c r="AK1446" s="27"/>
      <c r="AL1446" s="27">
        <v>4.0846375197056668</v>
      </c>
      <c r="AM1446" s="27"/>
      <c r="AN1446" s="27"/>
      <c r="AO1446" s="28" t="s">
        <v>94</v>
      </c>
      <c r="AP1446" s="51"/>
      <c r="AQ1446" s="51"/>
    </row>
    <row r="1447" spans="1:43" ht="12.65" customHeight="1">
      <c r="A1447" s="13" t="s">
        <v>545</v>
      </c>
      <c r="B1447" s="14" t="s">
        <v>235</v>
      </c>
      <c r="C1447" s="13">
        <v>91</v>
      </c>
      <c r="D1447" s="13" t="s">
        <v>225</v>
      </c>
      <c r="E1447" s="15" t="s">
        <v>2394</v>
      </c>
      <c r="F1447" s="13">
        <v>45959</v>
      </c>
      <c r="G1447" s="13" t="s">
        <v>2260</v>
      </c>
      <c r="H1447" s="16">
        <v>45900</v>
      </c>
      <c r="I1447" s="17">
        <v>45899</v>
      </c>
      <c r="J1447" s="18">
        <f t="shared" si="55"/>
        <v>45899</v>
      </c>
      <c r="K1447" s="19">
        <v>0</v>
      </c>
      <c r="L1447" s="19">
        <v>8.3333333333333329E-2</v>
      </c>
      <c r="M1447" s="20">
        <v>0.83333333333333337</v>
      </c>
      <c r="N1447" s="19">
        <v>0.91666666666666663</v>
      </c>
      <c r="O1447" s="21">
        <f t="shared" si="53"/>
        <v>8.3333333333333259E-2</v>
      </c>
      <c r="P1447" s="13" t="s">
        <v>50</v>
      </c>
      <c r="Q1447" s="13" t="s">
        <v>50</v>
      </c>
      <c r="R1447" s="22" t="s">
        <v>2401</v>
      </c>
      <c r="S1447" s="22" t="s">
        <v>31</v>
      </c>
      <c r="T1447" s="23" t="s">
        <v>52</v>
      </c>
      <c r="U1447" s="23" t="s">
        <v>50</v>
      </c>
      <c r="V1447" s="22" t="s">
        <v>68</v>
      </c>
      <c r="W1447" s="24" t="s">
        <v>138</v>
      </c>
      <c r="X1447" s="25" t="s">
        <v>56</v>
      </c>
      <c r="Y1447" s="25" t="s">
        <v>114</v>
      </c>
      <c r="Z1447" s="25" t="s">
        <v>71</v>
      </c>
      <c r="AA1447" s="25"/>
      <c r="AB1447" s="26"/>
      <c r="AC1447" s="31">
        <v>0.96687499999999993</v>
      </c>
      <c r="AD1447" s="32"/>
      <c r="AE1447" s="32"/>
      <c r="AF1447" s="32"/>
      <c r="AG1447" s="33"/>
      <c r="AH1447" s="33"/>
      <c r="AI1447" s="33"/>
      <c r="AJ1447" s="27"/>
      <c r="AK1447" s="27"/>
      <c r="AL1447" s="27">
        <v>5.1057968996320833</v>
      </c>
      <c r="AM1447" s="27"/>
      <c r="AN1447" s="27"/>
      <c r="AO1447" s="28" t="s">
        <v>94</v>
      </c>
      <c r="AP1447" s="51"/>
      <c r="AQ1447" s="51"/>
    </row>
    <row r="1448" spans="1:43" ht="12.65" customHeight="1">
      <c r="A1448" s="13" t="s">
        <v>545</v>
      </c>
      <c r="B1448" s="14" t="s">
        <v>235</v>
      </c>
      <c r="C1448" s="13">
        <v>91</v>
      </c>
      <c r="D1448" s="13" t="s">
        <v>225</v>
      </c>
      <c r="E1448" s="15" t="s">
        <v>2394</v>
      </c>
      <c r="F1448" s="13">
        <v>45959</v>
      </c>
      <c r="G1448" s="13" t="s">
        <v>2260</v>
      </c>
      <c r="H1448" s="16">
        <v>45900</v>
      </c>
      <c r="I1448" s="17">
        <v>45900</v>
      </c>
      <c r="J1448" s="18">
        <f t="shared" si="55"/>
        <v>45900</v>
      </c>
      <c r="K1448" s="19">
        <v>0.29166666666666669</v>
      </c>
      <c r="L1448" s="19">
        <v>0.375</v>
      </c>
      <c r="M1448" s="20">
        <v>0.125</v>
      </c>
      <c r="N1448" s="19">
        <v>0.20833333333333334</v>
      </c>
      <c r="O1448" s="21">
        <f t="shared" si="53"/>
        <v>8.3333333333333343E-2</v>
      </c>
      <c r="P1448" s="13" t="s">
        <v>50</v>
      </c>
      <c r="Q1448" s="13" t="s">
        <v>50</v>
      </c>
      <c r="R1448" s="22" t="s">
        <v>2400</v>
      </c>
      <c r="S1448" s="22" t="s">
        <v>31</v>
      </c>
      <c r="T1448" s="23" t="s">
        <v>52</v>
      </c>
      <c r="U1448" s="23" t="s">
        <v>50</v>
      </c>
      <c r="V1448" s="22" t="s">
        <v>68</v>
      </c>
      <c r="W1448" s="24" t="s">
        <v>135</v>
      </c>
      <c r="X1448" s="25" t="s">
        <v>74</v>
      </c>
      <c r="Y1448" s="25" t="s">
        <v>114</v>
      </c>
      <c r="Z1448" s="25" t="s">
        <v>69</v>
      </c>
      <c r="AA1448" s="25"/>
      <c r="AB1448" s="26"/>
      <c r="AC1448" s="31">
        <v>6.3750000000000001E-2</v>
      </c>
      <c r="AD1448" s="32"/>
      <c r="AE1448" s="32"/>
      <c r="AF1448" s="32"/>
      <c r="AG1448" s="33"/>
      <c r="AH1448" s="33"/>
      <c r="AI1448" s="33"/>
      <c r="AJ1448" s="27"/>
      <c r="AK1448" s="27"/>
      <c r="AL1448" s="27">
        <v>4.0846375197056668</v>
      </c>
      <c r="AM1448" s="27"/>
      <c r="AN1448" s="27"/>
      <c r="AO1448" s="28" t="s">
        <v>94</v>
      </c>
      <c r="AP1448" s="51"/>
      <c r="AQ1448" s="51"/>
    </row>
    <row r="1449" spans="1:43" ht="12.65" customHeight="1">
      <c r="A1449" s="13" t="s">
        <v>545</v>
      </c>
      <c r="B1449" s="14" t="s">
        <v>235</v>
      </c>
      <c r="C1449" s="13">
        <v>91</v>
      </c>
      <c r="D1449" s="13" t="s">
        <v>225</v>
      </c>
      <c r="E1449" s="15" t="s">
        <v>2394</v>
      </c>
      <c r="F1449" s="13">
        <v>45959</v>
      </c>
      <c r="G1449" s="13" t="s">
        <v>2260</v>
      </c>
      <c r="H1449" s="16">
        <v>45900</v>
      </c>
      <c r="I1449" s="17">
        <v>45900</v>
      </c>
      <c r="J1449" s="18">
        <f t="shared" si="55"/>
        <v>45900</v>
      </c>
      <c r="K1449" s="19">
        <v>0.47916666666666669</v>
      </c>
      <c r="L1449" s="19">
        <v>0.52083333333333337</v>
      </c>
      <c r="M1449" s="20">
        <v>0.3125</v>
      </c>
      <c r="N1449" s="19">
        <v>0.35416666666666669</v>
      </c>
      <c r="O1449" s="21">
        <f t="shared" si="53"/>
        <v>4.1666666666666685E-2</v>
      </c>
      <c r="P1449" s="13" t="s">
        <v>50</v>
      </c>
      <c r="Q1449" s="13" t="s">
        <v>50</v>
      </c>
      <c r="R1449" s="22" t="s">
        <v>2402</v>
      </c>
      <c r="S1449" s="22" t="s">
        <v>32</v>
      </c>
      <c r="T1449" s="23" t="s">
        <v>52</v>
      </c>
      <c r="U1449" s="23" t="s">
        <v>50</v>
      </c>
      <c r="V1449" s="22" t="s">
        <v>68</v>
      </c>
      <c r="W1449" s="24" t="s">
        <v>138</v>
      </c>
      <c r="X1449" s="25" t="s">
        <v>56</v>
      </c>
      <c r="Y1449" s="25" t="s">
        <v>114</v>
      </c>
      <c r="Z1449" s="25" t="s">
        <v>71</v>
      </c>
      <c r="AA1449" s="25"/>
      <c r="AB1449" s="26"/>
      <c r="AC1449" s="31">
        <v>1.6920312499999999</v>
      </c>
      <c r="AD1449" s="32"/>
      <c r="AE1449" s="32"/>
      <c r="AF1449" s="32"/>
      <c r="AG1449" s="33"/>
      <c r="AH1449" s="33"/>
      <c r="AI1449" s="33"/>
      <c r="AJ1449" s="27"/>
      <c r="AK1449" s="27"/>
      <c r="AL1449" s="27">
        <v>4.0846375197056668</v>
      </c>
      <c r="AM1449" s="27"/>
      <c r="AN1449" s="27"/>
      <c r="AO1449" s="28" t="s">
        <v>94</v>
      </c>
      <c r="AP1449" s="51"/>
      <c r="AQ1449" s="51"/>
    </row>
    <row r="1450" spans="1:43" ht="12.65" customHeight="1">
      <c r="A1450" s="13" t="s">
        <v>545</v>
      </c>
      <c r="B1450" s="14" t="s">
        <v>235</v>
      </c>
      <c r="C1450" s="13">
        <v>91</v>
      </c>
      <c r="D1450" s="13" t="s">
        <v>225</v>
      </c>
      <c r="E1450" s="15" t="s">
        <v>2394</v>
      </c>
      <c r="F1450" s="13">
        <v>45959</v>
      </c>
      <c r="G1450" s="13" t="s">
        <v>2260</v>
      </c>
      <c r="H1450" s="16">
        <v>45900</v>
      </c>
      <c r="I1450" s="17">
        <v>45900</v>
      </c>
      <c r="J1450" s="18">
        <f t="shared" si="55"/>
        <v>45900</v>
      </c>
      <c r="K1450" s="19">
        <v>0.83333333333333337</v>
      </c>
      <c r="L1450" s="19">
        <v>0.91666666666666663</v>
      </c>
      <c r="M1450" s="20">
        <v>0.66666666666666663</v>
      </c>
      <c r="N1450" s="19">
        <v>0.75</v>
      </c>
      <c r="O1450" s="21">
        <f t="shared" si="53"/>
        <v>8.333333333333337E-2</v>
      </c>
      <c r="P1450" s="13" t="s">
        <v>50</v>
      </c>
      <c r="Q1450" s="13" t="s">
        <v>50</v>
      </c>
      <c r="R1450" s="22" t="s">
        <v>2403</v>
      </c>
      <c r="S1450" s="22" t="s">
        <v>31</v>
      </c>
      <c r="T1450" s="23" t="s">
        <v>52</v>
      </c>
      <c r="U1450" s="23" t="s">
        <v>50</v>
      </c>
      <c r="V1450" s="22" t="s">
        <v>68</v>
      </c>
      <c r="W1450" s="24" t="s">
        <v>142</v>
      </c>
      <c r="X1450" s="25" t="s">
        <v>57</v>
      </c>
      <c r="Y1450" s="25" t="s">
        <v>114</v>
      </c>
      <c r="Z1450" s="25" t="s">
        <v>63</v>
      </c>
      <c r="AA1450" s="25"/>
      <c r="AB1450" s="26"/>
      <c r="AC1450" s="31">
        <v>0.23906249999999998</v>
      </c>
      <c r="AD1450" s="32"/>
      <c r="AE1450" s="32"/>
      <c r="AF1450" s="32"/>
      <c r="AG1450" s="33"/>
      <c r="AH1450" s="33"/>
      <c r="AI1450" s="33"/>
      <c r="AJ1450" s="27"/>
      <c r="AK1450" s="27"/>
      <c r="AL1450" s="27">
        <v>4.0846375197056668</v>
      </c>
      <c r="AM1450" s="27"/>
      <c r="AN1450" s="27"/>
      <c r="AO1450" s="28" t="s">
        <v>94</v>
      </c>
      <c r="AP1450" s="51"/>
      <c r="AQ1450" s="51"/>
    </row>
    <row r="1451" spans="1:43" ht="12.65" customHeight="1">
      <c r="A1451" s="13" t="s">
        <v>545</v>
      </c>
      <c r="B1451" s="14" t="s">
        <v>235</v>
      </c>
      <c r="C1451" s="13">
        <v>91</v>
      </c>
      <c r="D1451" s="13" t="s">
        <v>225</v>
      </c>
      <c r="E1451" s="15" t="s">
        <v>2404</v>
      </c>
      <c r="F1451" s="13">
        <v>39111</v>
      </c>
      <c r="G1451" s="13" t="s">
        <v>253</v>
      </c>
      <c r="H1451" s="16">
        <v>45885</v>
      </c>
      <c r="I1451" s="17">
        <v>45885</v>
      </c>
      <c r="J1451" s="18">
        <f t="shared" si="55"/>
        <v>45885</v>
      </c>
      <c r="K1451" s="19">
        <v>0.9375</v>
      </c>
      <c r="L1451" s="19">
        <v>4.1666666666666664E-2</v>
      </c>
      <c r="M1451" s="20">
        <v>0.77083333333333337</v>
      </c>
      <c r="N1451" s="19">
        <v>0.875</v>
      </c>
      <c r="O1451" s="21">
        <f t="shared" si="53"/>
        <v>0.10416666666666663</v>
      </c>
      <c r="P1451" s="13" t="s">
        <v>554</v>
      </c>
      <c r="Q1451" s="13" t="s">
        <v>254</v>
      </c>
      <c r="R1451" s="22" t="s">
        <v>555</v>
      </c>
      <c r="S1451" s="22" t="s">
        <v>31</v>
      </c>
      <c r="T1451" s="23" t="s">
        <v>97</v>
      </c>
      <c r="U1451" s="23" t="s">
        <v>50</v>
      </c>
      <c r="V1451" s="22" t="s">
        <v>3880</v>
      </c>
      <c r="W1451" s="24" t="s">
        <v>3659</v>
      </c>
      <c r="X1451" s="25" t="s">
        <v>83</v>
      </c>
      <c r="Y1451" s="25" t="s">
        <v>114</v>
      </c>
      <c r="Z1451" s="25" t="s">
        <v>71</v>
      </c>
      <c r="AA1451" s="25"/>
      <c r="AB1451" s="26"/>
      <c r="AC1451" s="31"/>
      <c r="AD1451" s="32">
        <v>0.01</v>
      </c>
      <c r="AE1451" s="32">
        <v>0.89</v>
      </c>
      <c r="AF1451" s="32">
        <v>0.02</v>
      </c>
      <c r="AG1451" s="33">
        <v>0.01</v>
      </c>
      <c r="AH1451" s="33">
        <v>0.89</v>
      </c>
      <c r="AI1451" s="33">
        <v>0.03</v>
      </c>
      <c r="AJ1451" s="27"/>
      <c r="AK1451" s="27"/>
      <c r="AL1451" s="27">
        <v>0.996137344154014</v>
      </c>
      <c r="AM1451" s="27"/>
      <c r="AN1451" s="27"/>
      <c r="AO1451" s="28" t="s">
        <v>51</v>
      </c>
      <c r="AP1451" s="51"/>
      <c r="AQ1451" s="51"/>
    </row>
    <row r="1452" spans="1:43" ht="12.65" customHeight="1">
      <c r="A1452" s="13" t="s">
        <v>545</v>
      </c>
      <c r="B1452" s="14" t="s">
        <v>235</v>
      </c>
      <c r="C1452" s="13">
        <v>91</v>
      </c>
      <c r="D1452" s="13" t="s">
        <v>225</v>
      </c>
      <c r="E1452" s="15" t="s">
        <v>2404</v>
      </c>
      <c r="F1452" s="13">
        <v>39111</v>
      </c>
      <c r="G1452" s="13" t="s">
        <v>253</v>
      </c>
      <c r="H1452" s="16">
        <v>45887</v>
      </c>
      <c r="I1452" s="17">
        <v>45886</v>
      </c>
      <c r="J1452" s="18">
        <f t="shared" si="55"/>
        <v>45886</v>
      </c>
      <c r="K1452" s="19">
        <v>8.3333333333333329E-2</v>
      </c>
      <c r="L1452" s="19">
        <v>0.125</v>
      </c>
      <c r="M1452" s="20">
        <v>0.91666666666666663</v>
      </c>
      <c r="N1452" s="19">
        <v>0.95833333333333337</v>
      </c>
      <c r="O1452" s="21">
        <f t="shared" si="53"/>
        <v>4.1666666666666741E-2</v>
      </c>
      <c r="P1452" s="13" t="s">
        <v>560</v>
      </c>
      <c r="Q1452" s="13" t="s">
        <v>254</v>
      </c>
      <c r="R1452" s="22" t="s">
        <v>561</v>
      </c>
      <c r="S1452" s="22" t="s">
        <v>32</v>
      </c>
      <c r="T1452" s="23" t="s">
        <v>97</v>
      </c>
      <c r="U1452" s="23" t="s">
        <v>50</v>
      </c>
      <c r="V1452" s="22" t="s">
        <v>3880</v>
      </c>
      <c r="W1452" s="24" t="s">
        <v>3659</v>
      </c>
      <c r="X1452" s="25" t="s">
        <v>83</v>
      </c>
      <c r="Y1452" s="25" t="s">
        <v>114</v>
      </c>
      <c r="Z1452" s="25" t="s">
        <v>71</v>
      </c>
      <c r="AA1452" s="25"/>
      <c r="AB1452" s="26"/>
      <c r="AC1452" s="31"/>
      <c r="AD1452" s="32">
        <v>0.01</v>
      </c>
      <c r="AE1452" s="32">
        <v>0.99</v>
      </c>
      <c r="AF1452" s="32">
        <v>0.02</v>
      </c>
      <c r="AG1452" s="33">
        <v>0.01</v>
      </c>
      <c r="AH1452" s="33">
        <v>0.99</v>
      </c>
      <c r="AI1452" s="33">
        <v>0.03</v>
      </c>
      <c r="AJ1452" s="27"/>
      <c r="AK1452" s="27"/>
      <c r="AL1452" s="27">
        <v>0.996137344154014</v>
      </c>
      <c r="AM1452" s="27"/>
      <c r="AN1452" s="27"/>
      <c r="AO1452" s="28" t="s">
        <v>51</v>
      </c>
      <c r="AP1452" s="51"/>
      <c r="AQ1452" s="51"/>
    </row>
    <row r="1453" spans="1:43" ht="12.65" customHeight="1">
      <c r="A1453" s="13" t="s">
        <v>545</v>
      </c>
      <c r="B1453" s="14" t="s">
        <v>235</v>
      </c>
      <c r="C1453" s="13">
        <v>91</v>
      </c>
      <c r="D1453" s="13" t="s">
        <v>225</v>
      </c>
      <c r="E1453" s="15" t="s">
        <v>2404</v>
      </c>
      <c r="F1453" s="13">
        <v>39111</v>
      </c>
      <c r="G1453" s="13" t="s">
        <v>253</v>
      </c>
      <c r="H1453" s="16">
        <v>45887</v>
      </c>
      <c r="I1453" s="17">
        <v>45887</v>
      </c>
      <c r="J1453" s="18">
        <f t="shared" si="55"/>
        <v>45887</v>
      </c>
      <c r="K1453" s="19">
        <v>0.66666666666666663</v>
      </c>
      <c r="L1453" s="19">
        <v>0.70833333333333337</v>
      </c>
      <c r="M1453" s="20">
        <v>0.5</v>
      </c>
      <c r="N1453" s="19">
        <v>0.54166666666666663</v>
      </c>
      <c r="O1453" s="21">
        <f t="shared" si="53"/>
        <v>4.166666666666663E-2</v>
      </c>
      <c r="P1453" s="13" t="s">
        <v>556</v>
      </c>
      <c r="Q1453" s="13" t="s">
        <v>254</v>
      </c>
      <c r="R1453" s="22" t="s">
        <v>557</v>
      </c>
      <c r="S1453" s="22" t="s">
        <v>32</v>
      </c>
      <c r="T1453" s="23" t="s">
        <v>97</v>
      </c>
      <c r="U1453" s="23" t="s">
        <v>50</v>
      </c>
      <c r="V1453" s="22" t="s">
        <v>3880</v>
      </c>
      <c r="W1453" s="24" t="s">
        <v>3659</v>
      </c>
      <c r="X1453" s="25" t="s">
        <v>83</v>
      </c>
      <c r="Y1453" s="25" t="s">
        <v>114</v>
      </c>
      <c r="Z1453" s="25" t="s">
        <v>71</v>
      </c>
      <c r="AA1453" s="25"/>
      <c r="AB1453" s="26"/>
      <c r="AC1453" s="31"/>
      <c r="AD1453" s="32">
        <v>0.01</v>
      </c>
      <c r="AE1453" s="32">
        <v>1.8</v>
      </c>
      <c r="AF1453" s="32">
        <v>0.08</v>
      </c>
      <c r="AG1453" s="33">
        <v>0.01</v>
      </c>
      <c r="AH1453" s="33">
        <v>1.8</v>
      </c>
      <c r="AI1453" s="33">
        <v>0.08</v>
      </c>
      <c r="AJ1453" s="27"/>
      <c r="AK1453" s="27"/>
      <c r="AL1453" s="27">
        <v>1.094872339211459</v>
      </c>
      <c r="AM1453" s="27"/>
      <c r="AN1453" s="27"/>
      <c r="AO1453" s="28" t="s">
        <v>51</v>
      </c>
      <c r="AP1453" s="51"/>
      <c r="AQ1453" s="51"/>
    </row>
    <row r="1454" spans="1:43" ht="12.65" customHeight="1">
      <c r="A1454" s="13" t="s">
        <v>545</v>
      </c>
      <c r="B1454" s="14" t="s">
        <v>235</v>
      </c>
      <c r="C1454" s="13">
        <v>91</v>
      </c>
      <c r="D1454" s="13" t="s">
        <v>225</v>
      </c>
      <c r="E1454" s="15" t="s">
        <v>2404</v>
      </c>
      <c r="F1454" s="13">
        <v>39111</v>
      </c>
      <c r="G1454" s="13" t="s">
        <v>253</v>
      </c>
      <c r="H1454" s="16">
        <v>45887</v>
      </c>
      <c r="I1454" s="17">
        <v>45887</v>
      </c>
      <c r="J1454" s="18">
        <f t="shared" si="55"/>
        <v>45887</v>
      </c>
      <c r="K1454" s="19">
        <v>0.875</v>
      </c>
      <c r="L1454" s="19">
        <v>0.91666666666666663</v>
      </c>
      <c r="M1454" s="20">
        <v>0.70833333333333337</v>
      </c>
      <c r="N1454" s="19">
        <v>0.75</v>
      </c>
      <c r="O1454" s="21">
        <f t="shared" si="53"/>
        <v>4.166666666666663E-2</v>
      </c>
      <c r="P1454" s="13" t="s">
        <v>556</v>
      </c>
      <c r="Q1454" s="13" t="s">
        <v>254</v>
      </c>
      <c r="R1454" s="22" t="s">
        <v>557</v>
      </c>
      <c r="S1454" s="22" t="s">
        <v>32</v>
      </c>
      <c r="T1454" s="23" t="s">
        <v>97</v>
      </c>
      <c r="U1454" s="23" t="s">
        <v>50</v>
      </c>
      <c r="V1454" s="22" t="s">
        <v>3880</v>
      </c>
      <c r="W1454" s="24" t="s">
        <v>3659</v>
      </c>
      <c r="X1454" s="25" t="s">
        <v>83</v>
      </c>
      <c r="Y1454" s="25" t="s">
        <v>114</v>
      </c>
      <c r="Z1454" s="25" t="s">
        <v>71</v>
      </c>
      <c r="AA1454" s="25"/>
      <c r="AB1454" s="26"/>
      <c r="AC1454" s="31"/>
      <c r="AD1454" s="32">
        <v>0.01</v>
      </c>
      <c r="AE1454" s="32">
        <v>2.4</v>
      </c>
      <c r="AF1454" s="32">
        <v>7.0000000000000007E-2</v>
      </c>
      <c r="AG1454" s="33">
        <v>0.02</v>
      </c>
      <c r="AH1454" s="33">
        <v>2.4</v>
      </c>
      <c r="AI1454" s="33">
        <v>0.08</v>
      </c>
      <c r="AJ1454" s="27"/>
      <c r="AK1454" s="27"/>
      <c r="AL1454" s="27">
        <v>1.4598297856152784</v>
      </c>
      <c r="AM1454" s="27"/>
      <c r="AN1454" s="27"/>
      <c r="AO1454" s="28" t="s">
        <v>51</v>
      </c>
      <c r="AP1454" s="51"/>
      <c r="AQ1454" s="51"/>
    </row>
    <row r="1455" spans="1:43" ht="12.65" customHeight="1">
      <c r="A1455" s="13" t="s">
        <v>545</v>
      </c>
      <c r="B1455" s="14" t="s">
        <v>235</v>
      </c>
      <c r="C1455" s="13">
        <v>91</v>
      </c>
      <c r="D1455" s="13" t="s">
        <v>225</v>
      </c>
      <c r="E1455" s="15" t="s">
        <v>2404</v>
      </c>
      <c r="F1455" s="13">
        <v>39111</v>
      </c>
      <c r="G1455" s="13" t="s">
        <v>253</v>
      </c>
      <c r="H1455" s="16">
        <v>45889</v>
      </c>
      <c r="I1455" s="17">
        <v>45889</v>
      </c>
      <c r="J1455" s="18">
        <f t="shared" si="55"/>
        <v>45889</v>
      </c>
      <c r="K1455" s="19">
        <v>0.73263888888888895</v>
      </c>
      <c r="L1455" s="19">
        <v>0.77777777777777779</v>
      </c>
      <c r="M1455" s="20">
        <v>0.56597222222222221</v>
      </c>
      <c r="N1455" s="19">
        <v>0.61111111111111116</v>
      </c>
      <c r="O1455" s="21">
        <f t="shared" si="53"/>
        <v>4.5138888888888951E-2</v>
      </c>
      <c r="P1455" s="13" t="s">
        <v>556</v>
      </c>
      <c r="Q1455" s="13" t="s">
        <v>254</v>
      </c>
      <c r="R1455" s="22" t="s">
        <v>557</v>
      </c>
      <c r="S1455" s="22" t="s">
        <v>32</v>
      </c>
      <c r="T1455" s="23" t="s">
        <v>97</v>
      </c>
      <c r="U1455" s="23" t="s">
        <v>50</v>
      </c>
      <c r="V1455" s="22" t="s">
        <v>3880</v>
      </c>
      <c r="W1455" s="24" t="s">
        <v>3659</v>
      </c>
      <c r="X1455" s="25" t="s">
        <v>83</v>
      </c>
      <c r="Y1455" s="25" t="s">
        <v>114</v>
      </c>
      <c r="Z1455" s="25" t="s">
        <v>71</v>
      </c>
      <c r="AA1455" s="25"/>
      <c r="AB1455" s="26"/>
      <c r="AC1455" s="31"/>
      <c r="AD1455" s="32">
        <v>0</v>
      </c>
      <c r="AE1455" s="32">
        <v>0</v>
      </c>
      <c r="AF1455" s="32">
        <v>0</v>
      </c>
      <c r="AG1455" s="33">
        <v>0</v>
      </c>
      <c r="AH1455" s="33">
        <v>0</v>
      </c>
      <c r="AI1455" s="33">
        <v>0</v>
      </c>
      <c r="AJ1455" s="27"/>
      <c r="AK1455" s="27"/>
      <c r="AL1455" s="27">
        <v>0.61300759640247016</v>
      </c>
      <c r="AM1455" s="27"/>
      <c r="AN1455" s="27"/>
      <c r="AO1455" s="28" t="s">
        <v>51</v>
      </c>
      <c r="AP1455" s="51"/>
      <c r="AQ1455" s="51"/>
    </row>
    <row r="1456" spans="1:43" ht="12.65" customHeight="1">
      <c r="A1456" s="13" t="s">
        <v>545</v>
      </c>
      <c r="B1456" s="14" t="s">
        <v>235</v>
      </c>
      <c r="C1456" s="13">
        <v>91</v>
      </c>
      <c r="D1456" s="13" t="s">
        <v>225</v>
      </c>
      <c r="E1456" s="15" t="s">
        <v>2404</v>
      </c>
      <c r="F1456" s="13">
        <v>39111</v>
      </c>
      <c r="G1456" s="13" t="s">
        <v>253</v>
      </c>
      <c r="H1456" s="16">
        <v>45890</v>
      </c>
      <c r="I1456" s="17">
        <v>45890</v>
      </c>
      <c r="J1456" s="18">
        <f t="shared" si="55"/>
        <v>45890</v>
      </c>
      <c r="K1456" s="19">
        <v>0.66666666666666663</v>
      </c>
      <c r="L1456" s="19">
        <v>0.70833333333333337</v>
      </c>
      <c r="M1456" s="20">
        <v>0.5</v>
      </c>
      <c r="N1456" s="19">
        <v>0.54166666666666663</v>
      </c>
      <c r="O1456" s="21">
        <f t="shared" si="53"/>
        <v>4.166666666666663E-2</v>
      </c>
      <c r="P1456" s="13" t="s">
        <v>556</v>
      </c>
      <c r="Q1456" s="13" t="s">
        <v>254</v>
      </c>
      <c r="R1456" s="22" t="s">
        <v>557</v>
      </c>
      <c r="S1456" s="22" t="s">
        <v>32</v>
      </c>
      <c r="T1456" s="23" t="s">
        <v>97</v>
      </c>
      <c r="U1456" s="23" t="s">
        <v>50</v>
      </c>
      <c r="V1456" s="22" t="s">
        <v>3880</v>
      </c>
      <c r="W1456" s="24" t="s">
        <v>3659</v>
      </c>
      <c r="X1456" s="25" t="s">
        <v>83</v>
      </c>
      <c r="Y1456" s="25" t="s">
        <v>114</v>
      </c>
      <c r="Z1456" s="25" t="s">
        <v>71</v>
      </c>
      <c r="AA1456" s="25"/>
      <c r="AB1456" s="26"/>
      <c r="AC1456" s="31"/>
      <c r="AD1456" s="32">
        <v>0</v>
      </c>
      <c r="AE1456" s="32">
        <v>0.09</v>
      </c>
      <c r="AF1456" s="32">
        <v>0</v>
      </c>
      <c r="AG1456" s="33">
        <v>0</v>
      </c>
      <c r="AH1456" s="33">
        <v>0.09</v>
      </c>
      <c r="AI1456" s="33">
        <v>0</v>
      </c>
      <c r="AJ1456" s="27"/>
      <c r="AK1456" s="27"/>
      <c r="AL1456" s="27">
        <v>0.61300759640247016</v>
      </c>
      <c r="AM1456" s="27"/>
      <c r="AN1456" s="27"/>
      <c r="AO1456" s="28" t="s">
        <v>51</v>
      </c>
      <c r="AP1456" s="51"/>
      <c r="AQ1456" s="51"/>
    </row>
    <row r="1457" spans="1:43" ht="12.65" customHeight="1">
      <c r="A1457" s="13" t="s">
        <v>545</v>
      </c>
      <c r="B1457" s="14" t="s">
        <v>235</v>
      </c>
      <c r="C1457" s="13">
        <v>91</v>
      </c>
      <c r="D1457" s="13" t="s">
        <v>225</v>
      </c>
      <c r="E1457" s="15" t="s">
        <v>2404</v>
      </c>
      <c r="F1457" s="13">
        <v>39111</v>
      </c>
      <c r="G1457" s="13" t="s">
        <v>253</v>
      </c>
      <c r="H1457" s="16">
        <v>45891</v>
      </c>
      <c r="I1457" s="17">
        <v>45891</v>
      </c>
      <c r="J1457" s="18">
        <v>45891</v>
      </c>
      <c r="K1457" s="19">
        <v>0.72916666666666674</v>
      </c>
      <c r="L1457" s="19">
        <v>0.75</v>
      </c>
      <c r="M1457" s="20">
        <v>0.5625</v>
      </c>
      <c r="N1457" s="19">
        <v>0.58333333333333337</v>
      </c>
      <c r="O1457" s="21">
        <f t="shared" si="53"/>
        <v>2.083333333333337E-2</v>
      </c>
      <c r="P1457" s="13" t="s">
        <v>822</v>
      </c>
      <c r="Q1457" s="13" t="s">
        <v>254</v>
      </c>
      <c r="R1457" s="22" t="s">
        <v>823</v>
      </c>
      <c r="S1457" s="22" t="s">
        <v>33</v>
      </c>
      <c r="T1457" s="23" t="s">
        <v>52</v>
      </c>
      <c r="U1457" s="23"/>
      <c r="V1457" s="22" t="s">
        <v>67</v>
      </c>
      <c r="W1457" s="24" t="s">
        <v>3677</v>
      </c>
      <c r="X1457" s="25" t="s">
        <v>50</v>
      </c>
      <c r="Y1457" s="25" t="s">
        <v>50</v>
      </c>
      <c r="Z1457" s="25" t="s">
        <v>50</v>
      </c>
      <c r="AA1457" s="25"/>
      <c r="AB1457" s="26"/>
      <c r="AC1457" s="31"/>
      <c r="AD1457" s="32">
        <v>0</v>
      </c>
      <c r="AE1457" s="32">
        <v>0.14000000000000001</v>
      </c>
      <c r="AF1457" s="32">
        <v>0</v>
      </c>
      <c r="AG1457" s="33">
        <v>0</v>
      </c>
      <c r="AH1457" s="33">
        <v>0.14000000000000001</v>
      </c>
      <c r="AI1457" s="33">
        <v>0</v>
      </c>
      <c r="AJ1457" s="27"/>
      <c r="AK1457" s="27"/>
      <c r="AL1457" s="27">
        <v>0.61300759640247016</v>
      </c>
      <c r="AM1457" s="27"/>
      <c r="AN1457" s="27"/>
      <c r="AO1457" s="28" t="s">
        <v>51</v>
      </c>
      <c r="AP1457" s="51"/>
      <c r="AQ1457" s="51"/>
    </row>
    <row r="1458" spans="1:43" ht="12.65" customHeight="1">
      <c r="A1458" s="13" t="s">
        <v>545</v>
      </c>
      <c r="B1458" s="14" t="s">
        <v>235</v>
      </c>
      <c r="C1458" s="13">
        <v>91</v>
      </c>
      <c r="D1458" s="13" t="s">
        <v>225</v>
      </c>
      <c r="E1458" s="15" t="s">
        <v>2404</v>
      </c>
      <c r="F1458" s="13">
        <v>39111</v>
      </c>
      <c r="G1458" s="13" t="s">
        <v>253</v>
      </c>
      <c r="H1458" s="16">
        <v>45891</v>
      </c>
      <c r="I1458" s="17">
        <v>45891</v>
      </c>
      <c r="J1458" s="18">
        <v>45891</v>
      </c>
      <c r="K1458" s="19">
        <v>0.89583333333333337</v>
      </c>
      <c r="L1458" s="19">
        <v>0.91666666666666663</v>
      </c>
      <c r="M1458" s="20">
        <v>0.72916666666666674</v>
      </c>
      <c r="N1458" s="19">
        <v>0.75</v>
      </c>
      <c r="O1458" s="21">
        <f t="shared" si="53"/>
        <v>2.0833333333333259E-2</v>
      </c>
      <c r="P1458" s="13" t="s">
        <v>826</v>
      </c>
      <c r="Q1458" s="13" t="s">
        <v>254</v>
      </c>
      <c r="R1458" s="22" t="s">
        <v>827</v>
      </c>
      <c r="S1458" s="22" t="s">
        <v>33</v>
      </c>
      <c r="T1458" s="23" t="s">
        <v>52</v>
      </c>
      <c r="U1458" s="23"/>
      <c r="V1458" s="22" t="s">
        <v>67</v>
      </c>
      <c r="W1458" s="24" t="s">
        <v>3677</v>
      </c>
      <c r="X1458" s="25" t="s">
        <v>50</v>
      </c>
      <c r="Y1458" s="25" t="s">
        <v>50</v>
      </c>
      <c r="Z1458" s="25" t="s">
        <v>50</v>
      </c>
      <c r="AA1458" s="25"/>
      <c r="AB1458" s="26"/>
      <c r="AC1458" s="31"/>
      <c r="AD1458" s="32">
        <v>0.02</v>
      </c>
      <c r="AE1458" s="32">
        <v>2.68</v>
      </c>
      <c r="AF1458" s="32">
        <v>7.0000000000000007E-2</v>
      </c>
      <c r="AG1458" s="33">
        <v>0.02</v>
      </c>
      <c r="AH1458" s="33">
        <v>2.5499999999999998</v>
      </c>
      <c r="AI1458" s="33">
        <v>0.08</v>
      </c>
      <c r="AJ1458" s="27"/>
      <c r="AK1458" s="27"/>
      <c r="AL1458" s="27">
        <v>1.6301432606037278</v>
      </c>
      <c r="AM1458" s="27"/>
      <c r="AN1458" s="27"/>
      <c r="AO1458" s="28" t="s">
        <v>51</v>
      </c>
      <c r="AP1458" s="51"/>
      <c r="AQ1458" s="51"/>
    </row>
    <row r="1459" spans="1:43" ht="12.65" customHeight="1">
      <c r="A1459" s="13" t="s">
        <v>545</v>
      </c>
      <c r="B1459" s="14" t="s">
        <v>235</v>
      </c>
      <c r="C1459" s="13">
        <v>91</v>
      </c>
      <c r="D1459" s="13" t="s">
        <v>225</v>
      </c>
      <c r="E1459" s="15" t="s">
        <v>2404</v>
      </c>
      <c r="F1459" s="13">
        <v>39111</v>
      </c>
      <c r="G1459" s="13" t="s">
        <v>253</v>
      </c>
      <c r="H1459" s="16">
        <v>45892</v>
      </c>
      <c r="I1459" s="17">
        <v>45891</v>
      </c>
      <c r="J1459" s="18">
        <f>I1459</f>
        <v>45891</v>
      </c>
      <c r="K1459" s="19">
        <v>0</v>
      </c>
      <c r="L1459" s="19">
        <v>8.3333333333333329E-2</v>
      </c>
      <c r="M1459" s="20">
        <v>0.83333333333333337</v>
      </c>
      <c r="N1459" s="19">
        <v>0.91666666666666663</v>
      </c>
      <c r="O1459" s="21">
        <f t="shared" si="53"/>
        <v>8.3333333333333259E-2</v>
      </c>
      <c r="P1459" s="13" t="s">
        <v>820</v>
      </c>
      <c r="Q1459" s="13" t="s">
        <v>254</v>
      </c>
      <c r="R1459" s="22" t="s">
        <v>821</v>
      </c>
      <c r="S1459" s="22" t="s">
        <v>31</v>
      </c>
      <c r="T1459" s="23" t="s">
        <v>52</v>
      </c>
      <c r="U1459" s="23" t="s">
        <v>50</v>
      </c>
      <c r="V1459" s="22" t="s">
        <v>67</v>
      </c>
      <c r="W1459" s="24" t="s">
        <v>139</v>
      </c>
      <c r="X1459" s="25" t="s">
        <v>71</v>
      </c>
      <c r="Y1459" s="25" t="s">
        <v>114</v>
      </c>
      <c r="Z1459" s="25" t="s">
        <v>66</v>
      </c>
      <c r="AA1459" s="25"/>
      <c r="AB1459" s="26"/>
      <c r="AC1459" s="31"/>
      <c r="AD1459" s="32">
        <v>0</v>
      </c>
      <c r="AE1459" s="32">
        <v>0.5</v>
      </c>
      <c r="AF1459" s="32">
        <v>0.01</v>
      </c>
      <c r="AG1459" s="33">
        <v>0</v>
      </c>
      <c r="AH1459" s="33">
        <v>0.5</v>
      </c>
      <c r="AI1459" s="33">
        <v>0.01</v>
      </c>
      <c r="AJ1459" s="27"/>
      <c r="AK1459" s="27"/>
      <c r="AL1459" s="27">
        <v>0.7662594955030877</v>
      </c>
      <c r="AM1459" s="27"/>
      <c r="AN1459" s="27"/>
      <c r="AO1459" s="28" t="s">
        <v>51</v>
      </c>
      <c r="AP1459" s="51"/>
      <c r="AQ1459" s="51"/>
    </row>
    <row r="1460" spans="1:43" ht="12.65" customHeight="1">
      <c r="A1460" s="13" t="s">
        <v>545</v>
      </c>
      <c r="B1460" s="14" t="s">
        <v>235</v>
      </c>
      <c r="C1460" s="13">
        <v>91</v>
      </c>
      <c r="D1460" s="13" t="s">
        <v>225</v>
      </c>
      <c r="E1460" s="15" t="s">
        <v>2404</v>
      </c>
      <c r="F1460" s="13">
        <v>39111</v>
      </c>
      <c r="G1460" s="13" t="s">
        <v>253</v>
      </c>
      <c r="H1460" s="16">
        <v>45892</v>
      </c>
      <c r="I1460" s="17">
        <v>45892</v>
      </c>
      <c r="J1460" s="18">
        <f>I1460</f>
        <v>45892</v>
      </c>
      <c r="K1460" s="19">
        <v>0.29166666666666669</v>
      </c>
      <c r="L1460" s="19">
        <v>0.375</v>
      </c>
      <c r="M1460" s="20">
        <v>0.125</v>
      </c>
      <c r="N1460" s="19">
        <v>0.20833333333333334</v>
      </c>
      <c r="O1460" s="21">
        <f t="shared" si="53"/>
        <v>8.3333333333333343E-2</v>
      </c>
      <c r="P1460" s="13" t="s">
        <v>831</v>
      </c>
      <c r="Q1460" s="13" t="s">
        <v>254</v>
      </c>
      <c r="R1460" s="22" t="s">
        <v>832</v>
      </c>
      <c r="S1460" s="22" t="s">
        <v>31</v>
      </c>
      <c r="T1460" s="23" t="s">
        <v>52</v>
      </c>
      <c r="U1460" s="23" t="s">
        <v>50</v>
      </c>
      <c r="V1460" s="22" t="s">
        <v>67</v>
      </c>
      <c r="W1460" s="24" t="s">
        <v>139</v>
      </c>
      <c r="X1460" s="25" t="s">
        <v>71</v>
      </c>
      <c r="Y1460" s="25" t="s">
        <v>114</v>
      </c>
      <c r="Z1460" s="25" t="s">
        <v>66</v>
      </c>
      <c r="AA1460" s="25"/>
      <c r="AB1460" s="26"/>
      <c r="AC1460" s="31"/>
      <c r="AD1460" s="32">
        <v>0</v>
      </c>
      <c r="AE1460" s="32">
        <v>0.31</v>
      </c>
      <c r="AF1460" s="32">
        <v>0.03</v>
      </c>
      <c r="AG1460" s="33">
        <v>0</v>
      </c>
      <c r="AH1460" s="33">
        <v>0.31</v>
      </c>
      <c r="AI1460" s="33">
        <v>0.04</v>
      </c>
      <c r="AJ1460" s="27"/>
      <c r="AK1460" s="27"/>
      <c r="AL1460" s="27">
        <v>0.79690987532321123</v>
      </c>
      <c r="AM1460" s="27"/>
      <c r="AN1460" s="27"/>
      <c r="AO1460" s="28" t="s">
        <v>51</v>
      </c>
      <c r="AP1460" s="51"/>
      <c r="AQ1460" s="51"/>
    </row>
    <row r="1461" spans="1:43" ht="12.65" customHeight="1">
      <c r="A1461" s="13" t="s">
        <v>545</v>
      </c>
      <c r="B1461" s="14" t="s">
        <v>235</v>
      </c>
      <c r="C1461" s="13">
        <v>91</v>
      </c>
      <c r="D1461" s="13" t="s">
        <v>225</v>
      </c>
      <c r="E1461" s="15" t="s">
        <v>2404</v>
      </c>
      <c r="F1461" s="13">
        <v>39111</v>
      </c>
      <c r="G1461" s="13" t="s">
        <v>253</v>
      </c>
      <c r="H1461" s="16">
        <v>45892</v>
      </c>
      <c r="I1461" s="17">
        <v>45892</v>
      </c>
      <c r="J1461" s="18">
        <v>45892</v>
      </c>
      <c r="K1461" s="19">
        <v>0.45833333333333331</v>
      </c>
      <c r="L1461" s="19">
        <v>0.47916666666666663</v>
      </c>
      <c r="M1461" s="20">
        <v>0.29166666666666669</v>
      </c>
      <c r="N1461" s="19">
        <v>0.3125</v>
      </c>
      <c r="O1461" s="21">
        <f t="shared" si="53"/>
        <v>2.0833333333333315E-2</v>
      </c>
      <c r="P1461" s="13" t="s">
        <v>826</v>
      </c>
      <c r="Q1461" s="13" t="s">
        <v>254</v>
      </c>
      <c r="R1461" s="22" t="s">
        <v>827</v>
      </c>
      <c r="S1461" s="22" t="s">
        <v>33</v>
      </c>
      <c r="T1461" s="23" t="s">
        <v>52</v>
      </c>
      <c r="U1461" s="23"/>
      <c r="V1461" s="22" t="s">
        <v>67</v>
      </c>
      <c r="W1461" s="24" t="s">
        <v>3677</v>
      </c>
      <c r="X1461" s="25" t="s">
        <v>50</v>
      </c>
      <c r="Y1461" s="25" t="s">
        <v>50</v>
      </c>
      <c r="Z1461" s="25" t="s">
        <v>50</v>
      </c>
      <c r="AA1461" s="25"/>
      <c r="AB1461" s="26"/>
      <c r="AC1461" s="31"/>
      <c r="AD1461" s="32">
        <v>0</v>
      </c>
      <c r="AE1461" s="32">
        <v>0</v>
      </c>
      <c r="AF1461" s="32">
        <v>0</v>
      </c>
      <c r="AG1461" s="33">
        <v>0</v>
      </c>
      <c r="AH1461" s="33">
        <v>0</v>
      </c>
      <c r="AI1461" s="33">
        <v>0</v>
      </c>
      <c r="AJ1461" s="27"/>
      <c r="AK1461" s="27"/>
      <c r="AL1461" s="27">
        <v>0.79690987532321123</v>
      </c>
      <c r="AM1461" s="27"/>
      <c r="AN1461" s="27"/>
      <c r="AO1461" s="28" t="s">
        <v>51</v>
      </c>
      <c r="AP1461" s="51"/>
      <c r="AQ1461" s="51"/>
    </row>
    <row r="1462" spans="1:43" ht="12.65" customHeight="1">
      <c r="A1462" s="13" t="s">
        <v>545</v>
      </c>
      <c r="B1462" s="14" t="s">
        <v>235</v>
      </c>
      <c r="C1462" s="13">
        <v>91</v>
      </c>
      <c r="D1462" s="13" t="s">
        <v>225</v>
      </c>
      <c r="E1462" s="15" t="s">
        <v>2404</v>
      </c>
      <c r="F1462" s="13">
        <v>39111</v>
      </c>
      <c r="G1462" s="13" t="s">
        <v>253</v>
      </c>
      <c r="H1462" s="16">
        <v>45893</v>
      </c>
      <c r="I1462" s="17">
        <v>45892</v>
      </c>
      <c r="J1462" s="18">
        <f>I1462</f>
        <v>45892</v>
      </c>
      <c r="K1462" s="19">
        <v>4.1666666666666664E-2</v>
      </c>
      <c r="L1462" s="19">
        <v>0.125</v>
      </c>
      <c r="M1462" s="20">
        <v>0.875</v>
      </c>
      <c r="N1462" s="19">
        <v>0.95833333333333337</v>
      </c>
      <c r="O1462" s="21">
        <f t="shared" si="53"/>
        <v>8.333333333333337E-2</v>
      </c>
      <c r="P1462" s="13" t="s">
        <v>833</v>
      </c>
      <c r="Q1462" s="13" t="s">
        <v>254</v>
      </c>
      <c r="R1462" s="22" t="s">
        <v>834</v>
      </c>
      <c r="S1462" s="22" t="s">
        <v>31</v>
      </c>
      <c r="T1462" s="23" t="s">
        <v>52</v>
      </c>
      <c r="U1462" s="23" t="s">
        <v>50</v>
      </c>
      <c r="V1462" s="22" t="s">
        <v>67</v>
      </c>
      <c r="W1462" s="24" t="s">
        <v>140</v>
      </c>
      <c r="X1462" s="25" t="s">
        <v>69</v>
      </c>
      <c r="Y1462" s="25" t="s">
        <v>114</v>
      </c>
      <c r="Z1462" s="25" t="s">
        <v>65</v>
      </c>
      <c r="AA1462" s="25"/>
      <c r="AB1462" s="26"/>
      <c r="AC1462" s="31"/>
      <c r="AD1462" s="32">
        <v>0</v>
      </c>
      <c r="AE1462" s="32">
        <v>0.47</v>
      </c>
      <c r="AF1462" s="32">
        <v>0.01</v>
      </c>
      <c r="AG1462" s="33">
        <v>0</v>
      </c>
      <c r="AH1462" s="33">
        <v>0.47</v>
      </c>
      <c r="AI1462" s="33">
        <v>0.01</v>
      </c>
      <c r="AJ1462" s="27"/>
      <c r="AK1462" s="27"/>
      <c r="AL1462" s="27">
        <v>0.996137344154014</v>
      </c>
      <c r="AM1462" s="27"/>
      <c r="AN1462" s="27"/>
      <c r="AO1462" s="28" t="s">
        <v>51</v>
      </c>
      <c r="AP1462" s="51"/>
      <c r="AQ1462" s="51"/>
    </row>
    <row r="1463" spans="1:43" ht="12.65" customHeight="1">
      <c r="A1463" s="13" t="s">
        <v>545</v>
      </c>
      <c r="B1463" s="14" t="s">
        <v>235</v>
      </c>
      <c r="C1463" s="13">
        <v>91</v>
      </c>
      <c r="D1463" s="13" t="s">
        <v>225</v>
      </c>
      <c r="E1463" s="15" t="s">
        <v>2404</v>
      </c>
      <c r="F1463" s="13">
        <v>39111</v>
      </c>
      <c r="G1463" s="13" t="s">
        <v>253</v>
      </c>
      <c r="H1463" s="16">
        <v>45893</v>
      </c>
      <c r="I1463" s="17">
        <v>45893</v>
      </c>
      <c r="J1463" s="18">
        <f>I1463</f>
        <v>45893</v>
      </c>
      <c r="K1463" s="19">
        <v>0.95833333333333337</v>
      </c>
      <c r="L1463" s="19">
        <v>4.1666666666666664E-2</v>
      </c>
      <c r="M1463" s="20">
        <v>0.79166666666666663</v>
      </c>
      <c r="N1463" s="19">
        <v>0.875</v>
      </c>
      <c r="O1463" s="21">
        <f t="shared" si="53"/>
        <v>8.333333333333337E-2</v>
      </c>
      <c r="P1463" s="13" t="s">
        <v>1316</v>
      </c>
      <c r="Q1463" s="13" t="s">
        <v>254</v>
      </c>
      <c r="R1463" s="22" t="s">
        <v>1317</v>
      </c>
      <c r="S1463" s="22" t="s">
        <v>31</v>
      </c>
      <c r="T1463" s="23" t="s">
        <v>52</v>
      </c>
      <c r="U1463" s="23" t="s">
        <v>50</v>
      </c>
      <c r="V1463" s="22" t="s">
        <v>67</v>
      </c>
      <c r="W1463" s="24" t="s">
        <v>156</v>
      </c>
      <c r="X1463" s="25" t="s">
        <v>63</v>
      </c>
      <c r="Y1463" s="25" t="s">
        <v>114</v>
      </c>
      <c r="Z1463" s="25" t="s">
        <v>60</v>
      </c>
      <c r="AA1463" s="25"/>
      <c r="AB1463" s="26"/>
      <c r="AC1463" s="31"/>
      <c r="AD1463" s="32">
        <v>0.01</v>
      </c>
      <c r="AE1463" s="32">
        <v>1.36</v>
      </c>
      <c r="AF1463" s="32">
        <v>0.03</v>
      </c>
      <c r="AG1463" s="33">
        <v>0.01</v>
      </c>
      <c r="AH1463" s="33">
        <v>1.36</v>
      </c>
      <c r="AI1463" s="33">
        <v>0.04</v>
      </c>
      <c r="AJ1463" s="27"/>
      <c r="AK1463" s="27"/>
      <c r="AL1463" s="27">
        <v>0.996137344154014</v>
      </c>
      <c r="AM1463" s="27"/>
      <c r="AN1463" s="27"/>
      <c r="AO1463" s="28" t="s">
        <v>51</v>
      </c>
      <c r="AP1463" s="51"/>
      <c r="AQ1463" s="51"/>
    </row>
    <row r="1464" spans="1:43" ht="12.65" customHeight="1">
      <c r="A1464" s="13" t="s">
        <v>545</v>
      </c>
      <c r="B1464" s="14" t="s">
        <v>235</v>
      </c>
      <c r="C1464" s="13">
        <v>91</v>
      </c>
      <c r="D1464" s="13" t="s">
        <v>225</v>
      </c>
      <c r="E1464" s="15" t="s">
        <v>2404</v>
      </c>
      <c r="F1464" s="13">
        <v>39111</v>
      </c>
      <c r="G1464" s="13" t="s">
        <v>253</v>
      </c>
      <c r="H1464" s="16">
        <v>45894</v>
      </c>
      <c r="I1464" s="17">
        <v>45894</v>
      </c>
      <c r="J1464" s="18">
        <f>I1464</f>
        <v>45894</v>
      </c>
      <c r="K1464" s="19">
        <v>0.58333333333333337</v>
      </c>
      <c r="L1464" s="19">
        <v>0.66666666666666663</v>
      </c>
      <c r="M1464" s="20">
        <v>0.41666666666666669</v>
      </c>
      <c r="N1464" s="19">
        <v>0.5</v>
      </c>
      <c r="O1464" s="21">
        <f t="shared" si="53"/>
        <v>8.3333333333333315E-2</v>
      </c>
      <c r="P1464" s="13" t="s">
        <v>1394</v>
      </c>
      <c r="Q1464" s="13" t="s">
        <v>254</v>
      </c>
      <c r="R1464" s="22" t="s">
        <v>1395</v>
      </c>
      <c r="S1464" s="22" t="s">
        <v>31</v>
      </c>
      <c r="T1464" s="23" t="s">
        <v>52</v>
      </c>
      <c r="U1464" s="23" t="s">
        <v>50</v>
      </c>
      <c r="V1464" s="22" t="s">
        <v>67</v>
      </c>
      <c r="W1464" s="24" t="s">
        <v>156</v>
      </c>
      <c r="X1464" s="25" t="s">
        <v>63</v>
      </c>
      <c r="Y1464" s="25" t="s">
        <v>114</v>
      </c>
      <c r="Z1464" s="25" t="s">
        <v>60</v>
      </c>
      <c r="AA1464" s="25"/>
      <c r="AB1464" s="26"/>
      <c r="AC1464" s="31"/>
      <c r="AD1464" s="32">
        <v>0</v>
      </c>
      <c r="AE1464" s="32">
        <v>7.0000000000000007E-2</v>
      </c>
      <c r="AF1464" s="32">
        <v>0</v>
      </c>
      <c r="AG1464" s="33">
        <v>0</v>
      </c>
      <c r="AH1464" s="33">
        <v>7.0000000000000007E-2</v>
      </c>
      <c r="AI1464" s="33">
        <v>0</v>
      </c>
      <c r="AJ1464" s="27"/>
      <c r="AK1464" s="27"/>
      <c r="AL1464" s="27">
        <v>0.61300759640247016</v>
      </c>
      <c r="AM1464" s="27"/>
      <c r="AN1464" s="27"/>
      <c r="AO1464" s="28" t="s">
        <v>51</v>
      </c>
      <c r="AP1464" s="51"/>
      <c r="AQ1464" s="51"/>
    </row>
    <row r="1465" spans="1:43" ht="12.65" customHeight="1">
      <c r="A1465" s="13" t="s">
        <v>545</v>
      </c>
      <c r="B1465" s="14" t="s">
        <v>235</v>
      </c>
      <c r="C1465" s="13">
        <v>91</v>
      </c>
      <c r="D1465" s="13" t="s">
        <v>225</v>
      </c>
      <c r="E1465" s="15" t="s">
        <v>2404</v>
      </c>
      <c r="F1465" s="13">
        <v>39111</v>
      </c>
      <c r="G1465" s="13" t="s">
        <v>253</v>
      </c>
      <c r="H1465" s="16">
        <v>45894</v>
      </c>
      <c r="I1465" s="17">
        <v>45894</v>
      </c>
      <c r="J1465" s="18">
        <f>I1465</f>
        <v>45894</v>
      </c>
      <c r="K1465" s="19">
        <v>0.66666666666666663</v>
      </c>
      <c r="L1465" s="19">
        <v>0.75</v>
      </c>
      <c r="M1465" s="20">
        <v>0.5</v>
      </c>
      <c r="N1465" s="19">
        <v>0.58333333333333337</v>
      </c>
      <c r="O1465" s="21">
        <f t="shared" si="53"/>
        <v>8.333333333333337E-2</v>
      </c>
      <c r="P1465" s="13" t="s">
        <v>829</v>
      </c>
      <c r="Q1465" s="13" t="s">
        <v>254</v>
      </c>
      <c r="R1465" s="22" t="s">
        <v>830</v>
      </c>
      <c r="S1465" s="22" t="s">
        <v>31</v>
      </c>
      <c r="T1465" s="23" t="s">
        <v>52</v>
      </c>
      <c r="U1465" s="23" t="s">
        <v>50</v>
      </c>
      <c r="V1465" s="22" t="s">
        <v>67</v>
      </c>
      <c r="W1465" s="24" t="s">
        <v>140</v>
      </c>
      <c r="X1465" s="25" t="s">
        <v>69</v>
      </c>
      <c r="Y1465" s="25" t="s">
        <v>114</v>
      </c>
      <c r="Z1465" s="25" t="s">
        <v>65</v>
      </c>
      <c r="AA1465" s="25"/>
      <c r="AB1465" s="26"/>
      <c r="AC1465" s="31"/>
      <c r="AD1465" s="32">
        <v>0</v>
      </c>
      <c r="AE1465" s="32">
        <v>0.68</v>
      </c>
      <c r="AF1465" s="32">
        <v>0.03</v>
      </c>
      <c r="AG1465" s="33">
        <v>0.01</v>
      </c>
      <c r="AH1465" s="33">
        <v>0.68</v>
      </c>
      <c r="AI1465" s="33">
        <v>0.03</v>
      </c>
      <c r="AJ1465" s="27"/>
      <c r="AK1465" s="27"/>
      <c r="AL1465" s="27">
        <v>0.61300759640247016</v>
      </c>
      <c r="AM1465" s="27"/>
      <c r="AN1465" s="27"/>
      <c r="AO1465" s="28" t="s">
        <v>51</v>
      </c>
      <c r="AP1465" s="51"/>
      <c r="AQ1465" s="51"/>
    </row>
    <row r="1466" spans="1:43" ht="12.65" customHeight="1">
      <c r="A1466" s="13" t="s">
        <v>545</v>
      </c>
      <c r="B1466" s="14" t="s">
        <v>235</v>
      </c>
      <c r="C1466" s="13">
        <v>91</v>
      </c>
      <c r="D1466" s="13" t="s">
        <v>225</v>
      </c>
      <c r="E1466" s="15" t="s">
        <v>2404</v>
      </c>
      <c r="F1466" s="13">
        <v>39111</v>
      </c>
      <c r="G1466" s="13" t="s">
        <v>253</v>
      </c>
      <c r="H1466" s="16">
        <v>45896</v>
      </c>
      <c r="I1466" s="17">
        <v>45896</v>
      </c>
      <c r="J1466" s="18">
        <v>45896</v>
      </c>
      <c r="K1466" s="19">
        <v>0.29166666666666669</v>
      </c>
      <c r="L1466" s="19">
        <v>0.33333333333333331</v>
      </c>
      <c r="M1466" s="20">
        <v>0.125</v>
      </c>
      <c r="N1466" s="19">
        <v>0.16666666666666666</v>
      </c>
      <c r="O1466" s="21">
        <f t="shared" si="53"/>
        <v>4.1666666666666657E-2</v>
      </c>
      <c r="P1466" s="13" t="s">
        <v>984</v>
      </c>
      <c r="Q1466" s="13" t="s">
        <v>254</v>
      </c>
      <c r="R1466" s="22" t="s">
        <v>985</v>
      </c>
      <c r="S1466" s="22" t="s">
        <v>32</v>
      </c>
      <c r="T1466" s="23" t="s">
        <v>52</v>
      </c>
      <c r="U1466" s="23"/>
      <c r="V1466" s="22" t="s">
        <v>67</v>
      </c>
      <c r="W1466" s="24" t="s">
        <v>3677</v>
      </c>
      <c r="X1466" s="25" t="s">
        <v>50</v>
      </c>
      <c r="Y1466" s="25" t="s">
        <v>50</v>
      </c>
      <c r="Z1466" s="25" t="s">
        <v>50</v>
      </c>
      <c r="AA1466" s="25"/>
      <c r="AB1466" s="26"/>
      <c r="AC1466" s="31"/>
      <c r="AD1466" s="32">
        <v>0</v>
      </c>
      <c r="AE1466" s="32">
        <v>0</v>
      </c>
      <c r="AF1466" s="32">
        <v>0</v>
      </c>
      <c r="AG1466" s="33">
        <v>0</v>
      </c>
      <c r="AH1466" s="33">
        <v>0</v>
      </c>
      <c r="AI1466" s="33">
        <v>0</v>
      </c>
      <c r="AJ1466" s="27"/>
      <c r="AK1466" s="27"/>
      <c r="AL1466" s="27">
        <v>0.61300759640247016</v>
      </c>
      <c r="AM1466" s="27"/>
      <c r="AN1466" s="27"/>
      <c r="AO1466" s="28" t="s">
        <v>51</v>
      </c>
      <c r="AP1466" s="51"/>
      <c r="AQ1466" s="51"/>
    </row>
    <row r="1467" spans="1:43" ht="12.65" customHeight="1">
      <c r="A1467" s="13" t="s">
        <v>545</v>
      </c>
      <c r="B1467" s="14" t="s">
        <v>235</v>
      </c>
      <c r="C1467" s="13">
        <v>91</v>
      </c>
      <c r="D1467" s="13" t="s">
        <v>225</v>
      </c>
      <c r="E1467" s="15" t="s">
        <v>2404</v>
      </c>
      <c r="F1467" s="13">
        <v>39111</v>
      </c>
      <c r="G1467" s="13" t="s">
        <v>253</v>
      </c>
      <c r="H1467" s="16">
        <v>45896</v>
      </c>
      <c r="I1467" s="17">
        <v>45896</v>
      </c>
      <c r="J1467" s="18">
        <v>45896</v>
      </c>
      <c r="K1467" s="19">
        <v>0.45833333333333331</v>
      </c>
      <c r="L1467" s="19">
        <v>0.50069444444444444</v>
      </c>
      <c r="M1467" s="20">
        <v>0.29166666666666669</v>
      </c>
      <c r="N1467" s="19">
        <v>0.33402777777777776</v>
      </c>
      <c r="O1467" s="21">
        <f t="shared" si="53"/>
        <v>4.2361111111111072E-2</v>
      </c>
      <c r="P1467" s="13" t="s">
        <v>1000</v>
      </c>
      <c r="Q1467" s="13" t="s">
        <v>254</v>
      </c>
      <c r="R1467" s="22" t="s">
        <v>1001</v>
      </c>
      <c r="S1467" s="22" t="s">
        <v>32</v>
      </c>
      <c r="T1467" s="23" t="s">
        <v>52</v>
      </c>
      <c r="U1467" s="23"/>
      <c r="V1467" s="22" t="s">
        <v>67</v>
      </c>
      <c r="W1467" s="24" t="s">
        <v>3677</v>
      </c>
      <c r="X1467" s="25" t="s">
        <v>50</v>
      </c>
      <c r="Y1467" s="25" t="s">
        <v>50</v>
      </c>
      <c r="Z1467" s="25" t="s">
        <v>50</v>
      </c>
      <c r="AA1467" s="25"/>
      <c r="AB1467" s="26"/>
      <c r="AC1467" s="31"/>
      <c r="AD1467" s="32">
        <v>0</v>
      </c>
      <c r="AE1467" s="32">
        <v>0</v>
      </c>
      <c r="AF1467" s="32">
        <v>0</v>
      </c>
      <c r="AG1467" s="33">
        <v>0</v>
      </c>
      <c r="AH1467" s="33">
        <v>0</v>
      </c>
      <c r="AI1467" s="33">
        <v>0</v>
      </c>
      <c r="AJ1467" s="27"/>
      <c r="AK1467" s="27"/>
      <c r="AL1467" s="27">
        <v>0.61300759640247016</v>
      </c>
      <c r="AM1467" s="27"/>
      <c r="AN1467" s="27"/>
      <c r="AO1467" s="28" t="s">
        <v>51</v>
      </c>
      <c r="AP1467" s="51"/>
      <c r="AQ1467" s="51"/>
    </row>
    <row r="1468" spans="1:43" ht="12.65" customHeight="1">
      <c r="A1468" s="13" t="s">
        <v>545</v>
      </c>
      <c r="B1468" s="14" t="s">
        <v>235</v>
      </c>
      <c r="C1468" s="13">
        <v>91</v>
      </c>
      <c r="D1468" s="13" t="s">
        <v>225</v>
      </c>
      <c r="E1468" s="15" t="s">
        <v>2404</v>
      </c>
      <c r="F1468" s="13">
        <v>39111</v>
      </c>
      <c r="G1468" s="13" t="s">
        <v>253</v>
      </c>
      <c r="H1468" s="16">
        <v>45896</v>
      </c>
      <c r="I1468" s="17">
        <v>45896</v>
      </c>
      <c r="J1468" s="18">
        <v>45896</v>
      </c>
      <c r="K1468" s="19">
        <v>0.875</v>
      </c>
      <c r="L1468" s="19">
        <v>0.91736111111111107</v>
      </c>
      <c r="M1468" s="20">
        <v>0.70833333333333337</v>
      </c>
      <c r="N1468" s="19">
        <v>0.75069444444444444</v>
      </c>
      <c r="O1468" s="21">
        <f t="shared" si="53"/>
        <v>4.2361111111111072E-2</v>
      </c>
      <c r="P1468" s="13" t="s">
        <v>1000</v>
      </c>
      <c r="Q1468" s="13" t="s">
        <v>254</v>
      </c>
      <c r="R1468" s="22" t="s">
        <v>1001</v>
      </c>
      <c r="S1468" s="22" t="s">
        <v>32</v>
      </c>
      <c r="T1468" s="23" t="s">
        <v>52</v>
      </c>
      <c r="U1468" s="23"/>
      <c r="V1468" s="22" t="s">
        <v>67</v>
      </c>
      <c r="W1468" s="24" t="s">
        <v>3677</v>
      </c>
      <c r="X1468" s="25" t="s">
        <v>50</v>
      </c>
      <c r="Y1468" s="25" t="s">
        <v>50</v>
      </c>
      <c r="Z1468" s="25" t="s">
        <v>50</v>
      </c>
      <c r="AA1468" s="25"/>
      <c r="AB1468" s="26"/>
      <c r="AC1468" s="31"/>
      <c r="AD1468" s="32">
        <v>0.01</v>
      </c>
      <c r="AE1468" s="32">
        <v>2.16</v>
      </c>
      <c r="AF1468" s="32">
        <v>7.0000000000000007E-2</v>
      </c>
      <c r="AG1468" s="33">
        <v>0.02</v>
      </c>
      <c r="AH1468" s="33">
        <v>2.16</v>
      </c>
      <c r="AI1468" s="33">
        <v>0.08</v>
      </c>
      <c r="AJ1468" s="27"/>
      <c r="AK1468" s="27"/>
      <c r="AL1468" s="27">
        <v>1.3138468070537508</v>
      </c>
      <c r="AM1468" s="27"/>
      <c r="AN1468" s="27"/>
      <c r="AO1468" s="28" t="s">
        <v>51</v>
      </c>
      <c r="AP1468" s="51"/>
      <c r="AQ1468" s="51"/>
    </row>
    <row r="1469" spans="1:43" ht="12.65" customHeight="1">
      <c r="A1469" s="13" t="s">
        <v>545</v>
      </c>
      <c r="B1469" s="14" t="s">
        <v>235</v>
      </c>
      <c r="C1469" s="13">
        <v>91</v>
      </c>
      <c r="D1469" s="13" t="s">
        <v>225</v>
      </c>
      <c r="E1469" s="15" t="s">
        <v>2404</v>
      </c>
      <c r="F1469" s="13">
        <v>39111</v>
      </c>
      <c r="G1469" s="13" t="s">
        <v>253</v>
      </c>
      <c r="H1469" s="16">
        <v>45898</v>
      </c>
      <c r="I1469" s="17">
        <v>45898</v>
      </c>
      <c r="J1469" s="18">
        <v>45898</v>
      </c>
      <c r="K1469" s="19">
        <v>0.4375</v>
      </c>
      <c r="L1469" s="19">
        <v>0.45833333333333331</v>
      </c>
      <c r="M1469" s="20">
        <v>0.27083333333333331</v>
      </c>
      <c r="N1469" s="19">
        <v>0.29166666666666669</v>
      </c>
      <c r="O1469" s="21">
        <f t="shared" si="53"/>
        <v>2.083333333333337E-2</v>
      </c>
      <c r="P1469" s="13" t="s">
        <v>822</v>
      </c>
      <c r="Q1469" s="13" t="s">
        <v>254</v>
      </c>
      <c r="R1469" s="22" t="s">
        <v>823</v>
      </c>
      <c r="S1469" s="22" t="s">
        <v>33</v>
      </c>
      <c r="T1469" s="23" t="s">
        <v>52</v>
      </c>
      <c r="U1469" s="23"/>
      <c r="V1469" s="22" t="s">
        <v>68</v>
      </c>
      <c r="W1469" s="24" t="s">
        <v>3677</v>
      </c>
      <c r="X1469" s="25" t="s">
        <v>50</v>
      </c>
      <c r="Y1469" s="25" t="s">
        <v>50</v>
      </c>
      <c r="Z1469" s="25" t="s">
        <v>50</v>
      </c>
      <c r="AA1469" s="25"/>
      <c r="AB1469" s="26"/>
      <c r="AC1469" s="31"/>
      <c r="AD1469" s="32">
        <v>0</v>
      </c>
      <c r="AE1469" s="32">
        <v>0.18</v>
      </c>
      <c r="AF1469" s="32">
        <v>0.02</v>
      </c>
      <c r="AG1469" s="33">
        <v>0</v>
      </c>
      <c r="AH1469" s="33">
        <v>0.18</v>
      </c>
      <c r="AI1469" s="33">
        <v>0.02</v>
      </c>
      <c r="AJ1469" s="27"/>
      <c r="AK1469" s="27"/>
      <c r="AL1469" s="27">
        <v>0.61300759640247016</v>
      </c>
      <c r="AM1469" s="27"/>
      <c r="AN1469" s="27"/>
      <c r="AO1469" s="28" t="s">
        <v>51</v>
      </c>
      <c r="AP1469" s="51"/>
      <c r="AQ1469" s="51"/>
    </row>
    <row r="1470" spans="1:43" ht="12.65" customHeight="1">
      <c r="A1470" s="13" t="s">
        <v>545</v>
      </c>
      <c r="B1470" s="14" t="s">
        <v>235</v>
      </c>
      <c r="C1470" s="13">
        <v>91</v>
      </c>
      <c r="D1470" s="13" t="s">
        <v>225</v>
      </c>
      <c r="E1470" s="15" t="s">
        <v>2404</v>
      </c>
      <c r="F1470" s="13">
        <v>39111</v>
      </c>
      <c r="G1470" s="13" t="s">
        <v>253</v>
      </c>
      <c r="H1470" s="16">
        <v>45898</v>
      </c>
      <c r="I1470" s="17">
        <v>45898</v>
      </c>
      <c r="J1470" s="18">
        <v>45898</v>
      </c>
      <c r="K1470" s="19">
        <v>0.74652777777777779</v>
      </c>
      <c r="L1470" s="19">
        <v>0.76527777777777772</v>
      </c>
      <c r="M1470" s="20">
        <v>0.57986111111111105</v>
      </c>
      <c r="N1470" s="19">
        <v>0.59861111111111109</v>
      </c>
      <c r="O1470" s="21">
        <f t="shared" si="53"/>
        <v>1.8750000000000044E-2</v>
      </c>
      <c r="P1470" s="13" t="s">
        <v>826</v>
      </c>
      <c r="Q1470" s="13" t="s">
        <v>254</v>
      </c>
      <c r="R1470" s="22" t="s">
        <v>827</v>
      </c>
      <c r="S1470" s="22" t="s">
        <v>33</v>
      </c>
      <c r="T1470" s="23" t="s">
        <v>52</v>
      </c>
      <c r="U1470" s="23"/>
      <c r="V1470" s="22" t="s">
        <v>68</v>
      </c>
      <c r="W1470" s="24" t="s">
        <v>3677</v>
      </c>
      <c r="X1470" s="25" t="s">
        <v>50</v>
      </c>
      <c r="Y1470" s="25" t="s">
        <v>50</v>
      </c>
      <c r="Z1470" s="25" t="s">
        <v>50</v>
      </c>
      <c r="AA1470" s="25"/>
      <c r="AB1470" s="26"/>
      <c r="AC1470" s="31"/>
      <c r="AD1470" s="32">
        <v>0</v>
      </c>
      <c r="AE1470" s="32">
        <v>0.37</v>
      </c>
      <c r="AF1470" s="32">
        <v>0.01</v>
      </c>
      <c r="AG1470" s="33">
        <v>0</v>
      </c>
      <c r="AH1470" s="33">
        <v>0.37</v>
      </c>
      <c r="AI1470" s="33">
        <v>0.02</v>
      </c>
      <c r="AJ1470" s="27"/>
      <c r="AK1470" s="27"/>
      <c r="AL1470" s="27">
        <v>0.61300759640247016</v>
      </c>
      <c r="AM1470" s="27"/>
      <c r="AN1470" s="27"/>
      <c r="AO1470" s="28" t="s">
        <v>51</v>
      </c>
      <c r="AP1470" s="51"/>
      <c r="AQ1470" s="51"/>
    </row>
    <row r="1471" spans="1:43" ht="12.65" customHeight="1">
      <c r="A1471" s="13" t="s">
        <v>545</v>
      </c>
      <c r="B1471" s="14" t="s">
        <v>235</v>
      </c>
      <c r="C1471" s="13">
        <v>91</v>
      </c>
      <c r="D1471" s="13" t="s">
        <v>225</v>
      </c>
      <c r="E1471" s="15" t="s">
        <v>2404</v>
      </c>
      <c r="F1471" s="13">
        <v>39111</v>
      </c>
      <c r="G1471" s="13" t="s">
        <v>253</v>
      </c>
      <c r="H1471" s="16">
        <v>45898</v>
      </c>
      <c r="I1471" s="17">
        <v>45898</v>
      </c>
      <c r="J1471" s="18">
        <v>45898</v>
      </c>
      <c r="K1471" s="19">
        <v>0.95833333333333337</v>
      </c>
      <c r="L1471" s="19">
        <v>0.97916666666666674</v>
      </c>
      <c r="M1471" s="20">
        <v>0.79166666666666663</v>
      </c>
      <c r="N1471" s="19">
        <v>0.8125</v>
      </c>
      <c r="O1471" s="21">
        <f t="shared" si="53"/>
        <v>2.083333333333337E-2</v>
      </c>
      <c r="P1471" s="13" t="s">
        <v>826</v>
      </c>
      <c r="Q1471" s="13" t="s">
        <v>254</v>
      </c>
      <c r="R1471" s="22" t="s">
        <v>827</v>
      </c>
      <c r="S1471" s="22" t="s">
        <v>33</v>
      </c>
      <c r="T1471" s="23" t="s">
        <v>52</v>
      </c>
      <c r="U1471" s="23"/>
      <c r="V1471" s="22" t="s">
        <v>68</v>
      </c>
      <c r="W1471" s="24" t="s">
        <v>3677</v>
      </c>
      <c r="X1471" s="25" t="s">
        <v>50</v>
      </c>
      <c r="Y1471" s="25" t="s">
        <v>50</v>
      </c>
      <c r="Z1471" s="25" t="s">
        <v>50</v>
      </c>
      <c r="AA1471" s="25"/>
      <c r="AB1471" s="26"/>
      <c r="AC1471" s="31"/>
      <c r="AD1471" s="32">
        <v>0.02</v>
      </c>
      <c r="AE1471" s="32">
        <v>3.35</v>
      </c>
      <c r="AF1471" s="32">
        <v>0.09</v>
      </c>
      <c r="AG1471" s="33">
        <v>0.02</v>
      </c>
      <c r="AH1471" s="33">
        <v>3.35</v>
      </c>
      <c r="AI1471" s="33">
        <v>0.1</v>
      </c>
      <c r="AJ1471" s="27"/>
      <c r="AK1471" s="27"/>
      <c r="AL1471" s="27">
        <v>2.0376790757546597</v>
      </c>
      <c r="AM1471" s="27"/>
      <c r="AN1471" s="27"/>
      <c r="AO1471" s="28" t="s">
        <v>51</v>
      </c>
      <c r="AP1471" s="51"/>
      <c r="AQ1471" s="51"/>
    </row>
    <row r="1472" spans="1:43" ht="12.65" customHeight="1">
      <c r="A1472" s="13" t="s">
        <v>545</v>
      </c>
      <c r="B1472" s="14" t="s">
        <v>235</v>
      </c>
      <c r="C1472" s="13">
        <v>91</v>
      </c>
      <c r="D1472" s="13" t="s">
        <v>225</v>
      </c>
      <c r="E1472" s="15" t="s">
        <v>2404</v>
      </c>
      <c r="F1472" s="13">
        <v>39111</v>
      </c>
      <c r="G1472" s="13" t="s">
        <v>253</v>
      </c>
      <c r="H1472" s="16">
        <v>45899</v>
      </c>
      <c r="I1472" s="17">
        <v>45899</v>
      </c>
      <c r="J1472" s="18">
        <f t="shared" ref="J1472:J1482" si="56">I1472</f>
        <v>45899</v>
      </c>
      <c r="K1472" s="19">
        <v>0.79166666666666663</v>
      </c>
      <c r="L1472" s="19">
        <v>0.875</v>
      </c>
      <c r="M1472" s="20">
        <v>0.625</v>
      </c>
      <c r="N1472" s="19">
        <v>0.70833333333333337</v>
      </c>
      <c r="O1472" s="21">
        <f t="shared" si="53"/>
        <v>8.333333333333337E-2</v>
      </c>
      <c r="P1472" s="13" t="s">
        <v>1002</v>
      </c>
      <c r="Q1472" s="13" t="s">
        <v>254</v>
      </c>
      <c r="R1472" s="22" t="s">
        <v>1003</v>
      </c>
      <c r="S1472" s="22" t="s">
        <v>31</v>
      </c>
      <c r="T1472" s="23" t="s">
        <v>52</v>
      </c>
      <c r="U1472" s="23" t="s">
        <v>50</v>
      </c>
      <c r="V1472" s="22" t="s">
        <v>68</v>
      </c>
      <c r="W1472" s="24" t="s">
        <v>135</v>
      </c>
      <c r="X1472" s="25" t="s">
        <v>74</v>
      </c>
      <c r="Y1472" s="25" t="s">
        <v>114</v>
      </c>
      <c r="Z1472" s="25" t="s">
        <v>69</v>
      </c>
      <c r="AA1472" s="25"/>
      <c r="AB1472" s="26"/>
      <c r="AC1472" s="31"/>
      <c r="AD1472" s="32">
        <v>0.02</v>
      </c>
      <c r="AE1472" s="32">
        <v>3.59</v>
      </c>
      <c r="AF1472" s="32">
        <v>0.11</v>
      </c>
      <c r="AG1472" s="33">
        <v>0.03</v>
      </c>
      <c r="AH1472" s="33">
        <v>3.59</v>
      </c>
      <c r="AI1472" s="33">
        <v>0.13</v>
      </c>
      <c r="AJ1472" s="27"/>
      <c r="AK1472" s="27"/>
      <c r="AL1472" s="27">
        <v>2.1836620543161875</v>
      </c>
      <c r="AM1472" s="27"/>
      <c r="AN1472" s="27"/>
      <c r="AO1472" s="28" t="s">
        <v>51</v>
      </c>
      <c r="AP1472" s="51"/>
      <c r="AQ1472" s="51"/>
    </row>
    <row r="1473" spans="1:43" ht="12.65" customHeight="1">
      <c r="A1473" s="13" t="s">
        <v>545</v>
      </c>
      <c r="B1473" s="14" t="s">
        <v>235</v>
      </c>
      <c r="C1473" s="13">
        <v>91</v>
      </c>
      <c r="D1473" s="13" t="s">
        <v>225</v>
      </c>
      <c r="E1473" s="15" t="s">
        <v>2404</v>
      </c>
      <c r="F1473" s="13">
        <v>39111</v>
      </c>
      <c r="G1473" s="13" t="s">
        <v>253</v>
      </c>
      <c r="H1473" s="16">
        <v>45899</v>
      </c>
      <c r="I1473" s="17">
        <v>45899</v>
      </c>
      <c r="J1473" s="18">
        <f t="shared" si="56"/>
        <v>45899</v>
      </c>
      <c r="K1473" s="19">
        <v>0.91666666666666663</v>
      </c>
      <c r="L1473" s="19">
        <v>7.6388888888888886E-3</v>
      </c>
      <c r="M1473" s="20">
        <v>0.75</v>
      </c>
      <c r="N1473" s="19">
        <v>0.84097222222222223</v>
      </c>
      <c r="O1473" s="21">
        <f t="shared" ref="O1473:O1536" si="57">IF(N1473&gt;M1473,N1473-M1473,(N1473+1)-M1473)</f>
        <v>9.0972222222222232E-2</v>
      </c>
      <c r="P1473" s="13" t="s">
        <v>1392</v>
      </c>
      <c r="Q1473" s="13" t="s">
        <v>254</v>
      </c>
      <c r="R1473" s="22" t="s">
        <v>1393</v>
      </c>
      <c r="S1473" s="22" t="s">
        <v>31</v>
      </c>
      <c r="T1473" s="23" t="s">
        <v>52</v>
      </c>
      <c r="U1473" s="23" t="s">
        <v>50</v>
      </c>
      <c r="V1473" s="22" t="s">
        <v>68</v>
      </c>
      <c r="W1473" s="24" t="s">
        <v>138</v>
      </c>
      <c r="X1473" s="25" t="s">
        <v>56</v>
      </c>
      <c r="Y1473" s="25" t="s">
        <v>114</v>
      </c>
      <c r="Z1473" s="25" t="s">
        <v>71</v>
      </c>
      <c r="AA1473" s="25"/>
      <c r="AB1473" s="26"/>
      <c r="AC1473" s="31"/>
      <c r="AD1473" s="32">
        <v>0</v>
      </c>
      <c r="AE1473" s="32">
        <v>0.36</v>
      </c>
      <c r="AF1473" s="32">
        <v>0.01</v>
      </c>
      <c r="AG1473" s="33">
        <v>0</v>
      </c>
      <c r="AH1473" s="33">
        <v>0.35</v>
      </c>
      <c r="AI1473" s="33">
        <v>0.01</v>
      </c>
      <c r="AJ1473" s="27"/>
      <c r="AK1473" s="27"/>
      <c r="AL1473" s="27">
        <v>0.996137344154014</v>
      </c>
      <c r="AM1473" s="27"/>
      <c r="AN1473" s="27"/>
      <c r="AO1473" s="28" t="s">
        <v>51</v>
      </c>
      <c r="AP1473" s="51"/>
      <c r="AQ1473" s="51"/>
    </row>
    <row r="1474" spans="1:43" ht="12.65" customHeight="1">
      <c r="A1474" s="13" t="s">
        <v>545</v>
      </c>
      <c r="B1474" s="14" t="s">
        <v>235</v>
      </c>
      <c r="C1474" s="13">
        <v>91</v>
      </c>
      <c r="D1474" s="13" t="s">
        <v>225</v>
      </c>
      <c r="E1474" s="15" t="s">
        <v>2404</v>
      </c>
      <c r="F1474" s="13">
        <v>39111</v>
      </c>
      <c r="G1474" s="13" t="s">
        <v>253</v>
      </c>
      <c r="H1474" s="16">
        <v>45900</v>
      </c>
      <c r="I1474" s="17">
        <v>45900</v>
      </c>
      <c r="J1474" s="18">
        <f t="shared" si="56"/>
        <v>45900</v>
      </c>
      <c r="K1474" s="19">
        <v>0.29166666666666669</v>
      </c>
      <c r="L1474" s="19">
        <v>0.375</v>
      </c>
      <c r="M1474" s="20">
        <v>0.125</v>
      </c>
      <c r="N1474" s="19">
        <v>0.20833333333333334</v>
      </c>
      <c r="O1474" s="21">
        <f t="shared" si="57"/>
        <v>8.3333333333333343E-2</v>
      </c>
      <c r="P1474" s="13" t="s">
        <v>986</v>
      </c>
      <c r="Q1474" s="13" t="s">
        <v>254</v>
      </c>
      <c r="R1474" s="22" t="s">
        <v>987</v>
      </c>
      <c r="S1474" s="22" t="s">
        <v>31</v>
      </c>
      <c r="T1474" s="23" t="s">
        <v>52</v>
      </c>
      <c r="U1474" s="23" t="s">
        <v>50</v>
      </c>
      <c r="V1474" s="22" t="s">
        <v>68</v>
      </c>
      <c r="W1474" s="24" t="s">
        <v>135</v>
      </c>
      <c r="X1474" s="25" t="s">
        <v>74</v>
      </c>
      <c r="Y1474" s="25" t="s">
        <v>114</v>
      </c>
      <c r="Z1474" s="25" t="s">
        <v>69</v>
      </c>
      <c r="AA1474" s="25"/>
      <c r="AB1474" s="26"/>
      <c r="AC1474" s="31"/>
      <c r="AD1474" s="32">
        <v>0</v>
      </c>
      <c r="AE1474" s="32">
        <v>0</v>
      </c>
      <c r="AF1474" s="32">
        <v>0</v>
      </c>
      <c r="AG1474" s="33">
        <v>0</v>
      </c>
      <c r="AH1474" s="33">
        <v>0</v>
      </c>
      <c r="AI1474" s="33">
        <v>0</v>
      </c>
      <c r="AJ1474" s="27"/>
      <c r="AK1474" s="27"/>
      <c r="AL1474" s="27">
        <v>0.79690987532321123</v>
      </c>
      <c r="AM1474" s="27"/>
      <c r="AN1474" s="27"/>
      <c r="AO1474" s="28" t="s">
        <v>51</v>
      </c>
      <c r="AP1474" s="51"/>
      <c r="AQ1474" s="51"/>
    </row>
    <row r="1475" spans="1:43" ht="12.65" customHeight="1">
      <c r="A1475" s="13" t="s">
        <v>545</v>
      </c>
      <c r="B1475" s="14" t="s">
        <v>235</v>
      </c>
      <c r="C1475" s="13">
        <v>91</v>
      </c>
      <c r="D1475" s="13" t="s">
        <v>225</v>
      </c>
      <c r="E1475" s="15" t="s">
        <v>2404</v>
      </c>
      <c r="F1475" s="13">
        <v>39111</v>
      </c>
      <c r="G1475" s="13" t="s">
        <v>253</v>
      </c>
      <c r="H1475" s="16">
        <v>45900</v>
      </c>
      <c r="I1475" s="17">
        <v>45900</v>
      </c>
      <c r="J1475" s="18">
        <f t="shared" si="56"/>
        <v>45900</v>
      </c>
      <c r="K1475" s="19">
        <v>0.47916666666666663</v>
      </c>
      <c r="L1475" s="19">
        <v>0.52083333333333337</v>
      </c>
      <c r="M1475" s="20">
        <v>0.3125</v>
      </c>
      <c r="N1475" s="19">
        <v>0.35416666666666663</v>
      </c>
      <c r="O1475" s="21">
        <f t="shared" si="57"/>
        <v>4.166666666666663E-2</v>
      </c>
      <c r="P1475" s="13" t="s">
        <v>998</v>
      </c>
      <c r="Q1475" s="13" t="s">
        <v>254</v>
      </c>
      <c r="R1475" s="22" t="s">
        <v>999</v>
      </c>
      <c r="S1475" s="22" t="s">
        <v>32</v>
      </c>
      <c r="T1475" s="23" t="s">
        <v>52</v>
      </c>
      <c r="U1475" s="23" t="s">
        <v>50</v>
      </c>
      <c r="V1475" s="22" t="s">
        <v>68</v>
      </c>
      <c r="W1475" s="24" t="s">
        <v>138</v>
      </c>
      <c r="X1475" s="25" t="s">
        <v>56</v>
      </c>
      <c r="Y1475" s="25" t="s">
        <v>114</v>
      </c>
      <c r="Z1475" s="25" t="s">
        <v>71</v>
      </c>
      <c r="AA1475" s="25"/>
      <c r="AB1475" s="26"/>
      <c r="AC1475" s="31"/>
      <c r="AD1475" s="32">
        <v>0</v>
      </c>
      <c r="AE1475" s="32">
        <v>0.46</v>
      </c>
      <c r="AF1475" s="32">
        <v>0.04</v>
      </c>
      <c r="AG1475" s="33">
        <v>0</v>
      </c>
      <c r="AH1475" s="33">
        <v>0.46</v>
      </c>
      <c r="AI1475" s="33">
        <v>0.05</v>
      </c>
      <c r="AJ1475" s="27"/>
      <c r="AK1475" s="27"/>
      <c r="AL1475" s="27">
        <v>0.79690987532321123</v>
      </c>
      <c r="AM1475" s="27"/>
      <c r="AN1475" s="27"/>
      <c r="AO1475" s="28" t="s">
        <v>51</v>
      </c>
      <c r="AP1475" s="51"/>
      <c r="AQ1475" s="51"/>
    </row>
    <row r="1476" spans="1:43" ht="12.65" customHeight="1">
      <c r="A1476" s="13" t="s">
        <v>545</v>
      </c>
      <c r="B1476" s="14" t="s">
        <v>235</v>
      </c>
      <c r="C1476" s="13">
        <v>91</v>
      </c>
      <c r="D1476" s="13" t="s">
        <v>225</v>
      </c>
      <c r="E1476" s="15" t="s">
        <v>828</v>
      </c>
      <c r="F1476" s="13">
        <v>7040</v>
      </c>
      <c r="G1476" s="13"/>
      <c r="H1476" s="16">
        <v>45885</v>
      </c>
      <c r="I1476" s="17">
        <v>45885</v>
      </c>
      <c r="J1476" s="18">
        <f t="shared" si="56"/>
        <v>45885</v>
      </c>
      <c r="K1476" s="19">
        <v>0.37430555555555556</v>
      </c>
      <c r="L1476" s="19">
        <v>0.45833333333333337</v>
      </c>
      <c r="M1476" s="20">
        <v>0.20763888888888887</v>
      </c>
      <c r="N1476" s="19">
        <v>0.29166666666666669</v>
      </c>
      <c r="O1476" s="21">
        <f t="shared" si="57"/>
        <v>8.4027777777777812E-2</v>
      </c>
      <c r="P1476" s="13" t="s">
        <v>546</v>
      </c>
      <c r="Q1476" s="13" t="s">
        <v>254</v>
      </c>
      <c r="R1476" s="22" t="s">
        <v>547</v>
      </c>
      <c r="S1476" s="22" t="s">
        <v>30</v>
      </c>
      <c r="T1476" s="23" t="s">
        <v>211</v>
      </c>
      <c r="U1476" s="23" t="s">
        <v>50</v>
      </c>
      <c r="V1476" s="22" t="s">
        <v>212</v>
      </c>
      <c r="W1476" s="24" t="s">
        <v>160</v>
      </c>
      <c r="X1476" s="25" t="s">
        <v>161</v>
      </c>
      <c r="Y1476" s="25" t="s">
        <v>114</v>
      </c>
      <c r="Z1476" s="25" t="s">
        <v>69</v>
      </c>
      <c r="AA1476" s="25"/>
      <c r="AB1476" s="26"/>
      <c r="AC1476" s="31"/>
      <c r="AD1476" s="32">
        <v>0</v>
      </c>
      <c r="AE1476" s="32">
        <v>0</v>
      </c>
      <c r="AF1476" s="32">
        <v>0</v>
      </c>
      <c r="AG1476" s="33">
        <v>0</v>
      </c>
      <c r="AH1476" s="33">
        <v>0</v>
      </c>
      <c r="AI1476" s="33">
        <v>0</v>
      </c>
      <c r="AJ1476" s="27"/>
      <c r="AK1476" s="27"/>
      <c r="AL1476" s="27">
        <v>0.79690987532321123</v>
      </c>
      <c r="AM1476" s="27"/>
      <c r="AN1476" s="27"/>
      <c r="AO1476" s="28" t="s">
        <v>51</v>
      </c>
      <c r="AP1476" s="51"/>
      <c r="AQ1476" s="51"/>
    </row>
    <row r="1477" spans="1:43" ht="12.65" customHeight="1">
      <c r="A1477" s="13" t="s">
        <v>545</v>
      </c>
      <c r="B1477" s="14" t="s">
        <v>235</v>
      </c>
      <c r="C1477" s="13">
        <v>91</v>
      </c>
      <c r="D1477" s="13" t="s">
        <v>225</v>
      </c>
      <c r="E1477" s="15" t="s">
        <v>828</v>
      </c>
      <c r="F1477" s="13">
        <v>7040</v>
      </c>
      <c r="G1477" s="13" t="s">
        <v>253</v>
      </c>
      <c r="H1477" s="16">
        <v>45886</v>
      </c>
      <c r="I1477" s="17">
        <v>45886</v>
      </c>
      <c r="J1477" s="18">
        <f t="shared" si="56"/>
        <v>45886</v>
      </c>
      <c r="K1477" s="19">
        <v>0.54166666666666663</v>
      </c>
      <c r="L1477" s="19">
        <v>0.58333333333333337</v>
      </c>
      <c r="M1477" s="20">
        <v>0.375</v>
      </c>
      <c r="N1477" s="19">
        <v>0.41666666666666669</v>
      </c>
      <c r="O1477" s="21">
        <f t="shared" si="57"/>
        <v>4.1666666666666685E-2</v>
      </c>
      <c r="P1477" s="13" t="s">
        <v>560</v>
      </c>
      <c r="Q1477" s="13" t="s">
        <v>254</v>
      </c>
      <c r="R1477" s="22" t="s">
        <v>561</v>
      </c>
      <c r="S1477" s="22" t="s">
        <v>32</v>
      </c>
      <c r="T1477" s="23" t="s">
        <v>97</v>
      </c>
      <c r="U1477" s="23" t="s">
        <v>50</v>
      </c>
      <c r="V1477" s="22" t="s">
        <v>3880</v>
      </c>
      <c r="W1477" s="24" t="s">
        <v>3659</v>
      </c>
      <c r="X1477" s="25" t="s">
        <v>83</v>
      </c>
      <c r="Y1477" s="25" t="s">
        <v>114</v>
      </c>
      <c r="Z1477" s="25" t="s">
        <v>71</v>
      </c>
      <c r="AA1477" s="25"/>
      <c r="AB1477" s="26"/>
      <c r="AC1477" s="31"/>
      <c r="AD1477" s="32">
        <v>0</v>
      </c>
      <c r="AE1477" s="32">
        <v>0</v>
      </c>
      <c r="AF1477" s="32">
        <v>0</v>
      </c>
      <c r="AG1477" s="33">
        <v>0</v>
      </c>
      <c r="AH1477" s="33">
        <v>0</v>
      </c>
      <c r="AI1477" s="33">
        <v>0</v>
      </c>
      <c r="AJ1477" s="27"/>
      <c r="AK1477" s="27"/>
      <c r="AL1477" s="27">
        <v>0.79690987532321123</v>
      </c>
      <c r="AM1477" s="27"/>
      <c r="AN1477" s="27"/>
      <c r="AO1477" s="28" t="s">
        <v>51</v>
      </c>
      <c r="AP1477" s="51"/>
      <c r="AQ1477" s="51"/>
    </row>
    <row r="1478" spans="1:43" ht="12.65" customHeight="1">
      <c r="A1478" s="13" t="s">
        <v>545</v>
      </c>
      <c r="B1478" s="14" t="s">
        <v>235</v>
      </c>
      <c r="C1478" s="13">
        <v>91</v>
      </c>
      <c r="D1478" s="13" t="s">
        <v>225</v>
      </c>
      <c r="E1478" s="15" t="s">
        <v>828</v>
      </c>
      <c r="F1478" s="13">
        <v>7040</v>
      </c>
      <c r="G1478" s="13" t="s">
        <v>253</v>
      </c>
      <c r="H1478" s="16">
        <v>45886</v>
      </c>
      <c r="I1478" s="17">
        <v>45886</v>
      </c>
      <c r="J1478" s="18">
        <f t="shared" si="56"/>
        <v>45886</v>
      </c>
      <c r="K1478" s="19">
        <v>0.82847222222222217</v>
      </c>
      <c r="L1478" s="19">
        <v>0.91666666666666663</v>
      </c>
      <c r="M1478" s="20">
        <v>0.66180555555555554</v>
      </c>
      <c r="N1478" s="19">
        <v>0.75</v>
      </c>
      <c r="O1478" s="21">
        <f t="shared" si="57"/>
        <v>8.8194444444444464E-2</v>
      </c>
      <c r="P1478" s="13" t="s">
        <v>554</v>
      </c>
      <c r="Q1478" s="13" t="s">
        <v>254</v>
      </c>
      <c r="R1478" s="22" t="s">
        <v>555</v>
      </c>
      <c r="S1478" s="22" t="s">
        <v>31</v>
      </c>
      <c r="T1478" s="23" t="s">
        <v>97</v>
      </c>
      <c r="U1478" s="23" t="s">
        <v>50</v>
      </c>
      <c r="V1478" s="22" t="s">
        <v>3880</v>
      </c>
      <c r="W1478" s="24" t="s">
        <v>3659</v>
      </c>
      <c r="X1478" s="25" t="s">
        <v>83</v>
      </c>
      <c r="Y1478" s="25" t="s">
        <v>114</v>
      </c>
      <c r="Z1478" s="25" t="s">
        <v>71</v>
      </c>
      <c r="AA1478" s="25"/>
      <c r="AB1478" s="26"/>
      <c r="AC1478" s="31"/>
      <c r="AD1478" s="32">
        <v>0</v>
      </c>
      <c r="AE1478" s="32">
        <v>0</v>
      </c>
      <c r="AF1478" s="32">
        <v>0</v>
      </c>
      <c r="AG1478" s="33">
        <v>0</v>
      </c>
      <c r="AH1478" s="33">
        <v>0</v>
      </c>
      <c r="AI1478" s="33">
        <v>0</v>
      </c>
      <c r="AJ1478" s="27"/>
      <c r="AK1478" s="27"/>
      <c r="AL1478" s="27">
        <v>0.79690987532321123</v>
      </c>
      <c r="AM1478" s="27"/>
      <c r="AN1478" s="27"/>
      <c r="AO1478" s="28" t="s">
        <v>51</v>
      </c>
      <c r="AP1478" s="51"/>
      <c r="AQ1478" s="51"/>
    </row>
    <row r="1479" spans="1:43" ht="12.65" customHeight="1">
      <c r="A1479" s="13" t="s">
        <v>545</v>
      </c>
      <c r="B1479" s="14" t="s">
        <v>235</v>
      </c>
      <c r="C1479" s="13">
        <v>91</v>
      </c>
      <c r="D1479" s="13" t="s">
        <v>225</v>
      </c>
      <c r="E1479" s="15" t="s">
        <v>828</v>
      </c>
      <c r="F1479" s="13">
        <v>7040</v>
      </c>
      <c r="G1479" s="13" t="s">
        <v>253</v>
      </c>
      <c r="H1479" s="16">
        <v>45887</v>
      </c>
      <c r="I1479" s="17">
        <v>45887</v>
      </c>
      <c r="J1479" s="18">
        <f t="shared" si="56"/>
        <v>45887</v>
      </c>
      <c r="K1479" s="19">
        <v>0.45833333333333331</v>
      </c>
      <c r="L1479" s="19">
        <v>0.5</v>
      </c>
      <c r="M1479" s="20">
        <v>0.29166666666666669</v>
      </c>
      <c r="N1479" s="19">
        <v>0.33333333333333331</v>
      </c>
      <c r="O1479" s="21">
        <f t="shared" si="57"/>
        <v>4.166666666666663E-2</v>
      </c>
      <c r="P1479" s="13" t="s">
        <v>556</v>
      </c>
      <c r="Q1479" s="13" t="s">
        <v>254</v>
      </c>
      <c r="R1479" s="22" t="s">
        <v>557</v>
      </c>
      <c r="S1479" s="22" t="s">
        <v>32</v>
      </c>
      <c r="T1479" s="23" t="s">
        <v>97</v>
      </c>
      <c r="U1479" s="23" t="s">
        <v>50</v>
      </c>
      <c r="V1479" s="22" t="s">
        <v>3880</v>
      </c>
      <c r="W1479" s="24" t="s">
        <v>3659</v>
      </c>
      <c r="X1479" s="25" t="s">
        <v>83</v>
      </c>
      <c r="Y1479" s="25" t="s">
        <v>114</v>
      </c>
      <c r="Z1479" s="25" t="s">
        <v>71</v>
      </c>
      <c r="AA1479" s="25"/>
      <c r="AB1479" s="26"/>
      <c r="AC1479" s="31"/>
      <c r="AD1479" s="32">
        <v>0</v>
      </c>
      <c r="AE1479" s="32">
        <v>0</v>
      </c>
      <c r="AF1479" s="32">
        <v>0</v>
      </c>
      <c r="AG1479" s="33">
        <v>0</v>
      </c>
      <c r="AH1479" s="33">
        <v>0</v>
      </c>
      <c r="AI1479" s="33">
        <v>0</v>
      </c>
      <c r="AJ1479" s="27"/>
      <c r="AK1479" s="27"/>
      <c r="AL1479" s="27">
        <v>0.61300759640247016</v>
      </c>
      <c r="AM1479" s="27"/>
      <c r="AN1479" s="27"/>
      <c r="AO1479" s="28" t="s">
        <v>51</v>
      </c>
      <c r="AP1479" s="51"/>
      <c r="AQ1479" s="51"/>
    </row>
    <row r="1480" spans="1:43" ht="12.65" customHeight="1">
      <c r="A1480" s="13" t="s">
        <v>545</v>
      </c>
      <c r="B1480" s="14" t="s">
        <v>235</v>
      </c>
      <c r="C1480" s="13">
        <v>91</v>
      </c>
      <c r="D1480" s="13" t="s">
        <v>225</v>
      </c>
      <c r="E1480" s="15" t="s">
        <v>828</v>
      </c>
      <c r="F1480" s="13">
        <v>7040</v>
      </c>
      <c r="G1480" s="13" t="s">
        <v>253</v>
      </c>
      <c r="H1480" s="16">
        <v>45887</v>
      </c>
      <c r="I1480" s="17">
        <v>45887</v>
      </c>
      <c r="J1480" s="18">
        <f t="shared" si="56"/>
        <v>45887</v>
      </c>
      <c r="K1480" s="19">
        <v>0.58333333333333337</v>
      </c>
      <c r="L1480" s="19">
        <v>0.66666666666666663</v>
      </c>
      <c r="M1480" s="20">
        <v>0.41666666666666669</v>
      </c>
      <c r="N1480" s="19">
        <v>0.5</v>
      </c>
      <c r="O1480" s="21">
        <f t="shared" si="57"/>
        <v>8.3333333333333315E-2</v>
      </c>
      <c r="P1480" s="13" t="s">
        <v>549</v>
      </c>
      <c r="Q1480" s="13" t="s">
        <v>254</v>
      </c>
      <c r="R1480" s="22" t="s">
        <v>550</v>
      </c>
      <c r="S1480" s="22" t="s">
        <v>31</v>
      </c>
      <c r="T1480" s="23" t="s">
        <v>211</v>
      </c>
      <c r="U1480" s="23" t="s">
        <v>50</v>
      </c>
      <c r="V1480" s="22" t="s">
        <v>212</v>
      </c>
      <c r="W1480" s="24" t="s">
        <v>160</v>
      </c>
      <c r="X1480" s="25" t="s">
        <v>161</v>
      </c>
      <c r="Y1480" s="25" t="s">
        <v>114</v>
      </c>
      <c r="Z1480" s="25" t="s">
        <v>69</v>
      </c>
      <c r="AA1480" s="25"/>
      <c r="AB1480" s="26"/>
      <c r="AC1480" s="31"/>
      <c r="AD1480" s="32">
        <v>0</v>
      </c>
      <c r="AE1480" s="32">
        <v>0.06</v>
      </c>
      <c r="AF1480" s="32">
        <v>0</v>
      </c>
      <c r="AG1480" s="33">
        <v>0</v>
      </c>
      <c r="AH1480" s="33">
        <v>0.06</v>
      </c>
      <c r="AI1480" s="33">
        <v>0</v>
      </c>
      <c r="AJ1480" s="27"/>
      <c r="AK1480" s="27"/>
      <c r="AL1480" s="27">
        <v>0.61300759640247016</v>
      </c>
      <c r="AM1480" s="27"/>
      <c r="AN1480" s="27"/>
      <c r="AO1480" s="28" t="s">
        <v>51</v>
      </c>
      <c r="AP1480" s="51"/>
      <c r="AQ1480" s="51"/>
    </row>
    <row r="1481" spans="1:43" ht="12.65" customHeight="1">
      <c r="A1481" s="13" t="s">
        <v>545</v>
      </c>
      <c r="B1481" s="14" t="s">
        <v>235</v>
      </c>
      <c r="C1481" s="13">
        <v>91</v>
      </c>
      <c r="D1481" s="13" t="s">
        <v>225</v>
      </c>
      <c r="E1481" s="15" t="s">
        <v>828</v>
      </c>
      <c r="F1481" s="13">
        <v>7040</v>
      </c>
      <c r="G1481" s="13" t="s">
        <v>253</v>
      </c>
      <c r="H1481" s="16">
        <v>45887</v>
      </c>
      <c r="I1481" s="17">
        <v>45887</v>
      </c>
      <c r="J1481" s="18">
        <f t="shared" si="56"/>
        <v>45887</v>
      </c>
      <c r="K1481" s="19">
        <v>0.70833333333333337</v>
      </c>
      <c r="L1481" s="19">
        <v>0.75</v>
      </c>
      <c r="M1481" s="20">
        <v>0.54166666666666663</v>
      </c>
      <c r="N1481" s="19">
        <v>0.58333333333333337</v>
      </c>
      <c r="O1481" s="21">
        <f t="shared" si="57"/>
        <v>4.1666666666666741E-2</v>
      </c>
      <c r="P1481" s="13" t="s">
        <v>556</v>
      </c>
      <c r="Q1481" s="13" t="s">
        <v>254</v>
      </c>
      <c r="R1481" s="22" t="s">
        <v>557</v>
      </c>
      <c r="S1481" s="22" t="s">
        <v>32</v>
      </c>
      <c r="T1481" s="23" t="s">
        <v>97</v>
      </c>
      <c r="U1481" s="23" t="s">
        <v>50</v>
      </c>
      <c r="V1481" s="22" t="s">
        <v>3880</v>
      </c>
      <c r="W1481" s="24" t="s">
        <v>3659</v>
      </c>
      <c r="X1481" s="25" t="s">
        <v>83</v>
      </c>
      <c r="Y1481" s="25" t="s">
        <v>114</v>
      </c>
      <c r="Z1481" s="25" t="s">
        <v>71</v>
      </c>
      <c r="AA1481" s="25"/>
      <c r="AB1481" s="26"/>
      <c r="AC1481" s="31"/>
      <c r="AD1481" s="32">
        <v>0</v>
      </c>
      <c r="AE1481" s="32">
        <v>0</v>
      </c>
      <c r="AF1481" s="32">
        <v>0</v>
      </c>
      <c r="AG1481" s="33">
        <v>0</v>
      </c>
      <c r="AH1481" s="33">
        <v>0</v>
      </c>
      <c r="AI1481" s="33">
        <v>0</v>
      </c>
      <c r="AJ1481" s="27"/>
      <c r="AK1481" s="27"/>
      <c r="AL1481" s="27">
        <v>0.61300759640247016</v>
      </c>
      <c r="AM1481" s="27"/>
      <c r="AN1481" s="27"/>
      <c r="AO1481" s="28" t="s">
        <v>51</v>
      </c>
      <c r="AP1481" s="51"/>
      <c r="AQ1481" s="51"/>
    </row>
    <row r="1482" spans="1:43" ht="12.65" customHeight="1">
      <c r="A1482" s="13" t="s">
        <v>545</v>
      </c>
      <c r="B1482" s="14" t="s">
        <v>235</v>
      </c>
      <c r="C1482" s="13">
        <v>91</v>
      </c>
      <c r="D1482" s="13" t="s">
        <v>225</v>
      </c>
      <c r="E1482" s="15" t="s">
        <v>828</v>
      </c>
      <c r="F1482" s="13">
        <v>7040</v>
      </c>
      <c r="G1482" s="13" t="s">
        <v>253</v>
      </c>
      <c r="H1482" s="16">
        <v>45891</v>
      </c>
      <c r="I1482" s="17">
        <v>45891</v>
      </c>
      <c r="J1482" s="18">
        <f t="shared" si="56"/>
        <v>45891</v>
      </c>
      <c r="K1482" s="19">
        <v>0.58333333333333337</v>
      </c>
      <c r="L1482" s="19">
        <v>0.66319444444444442</v>
      </c>
      <c r="M1482" s="20">
        <v>0.41666666666666669</v>
      </c>
      <c r="N1482" s="19">
        <v>0.49652777777777779</v>
      </c>
      <c r="O1482" s="21">
        <f t="shared" si="57"/>
        <v>7.9861111111111105E-2</v>
      </c>
      <c r="P1482" s="13" t="s">
        <v>549</v>
      </c>
      <c r="Q1482" s="13" t="s">
        <v>254</v>
      </c>
      <c r="R1482" s="22" t="s">
        <v>550</v>
      </c>
      <c r="S1482" s="22" t="s">
        <v>31</v>
      </c>
      <c r="T1482" s="23" t="s">
        <v>211</v>
      </c>
      <c r="U1482" s="23" t="s">
        <v>50</v>
      </c>
      <c r="V1482" s="22" t="s">
        <v>212</v>
      </c>
      <c r="W1482" s="24" t="s">
        <v>160</v>
      </c>
      <c r="X1482" s="25" t="s">
        <v>161</v>
      </c>
      <c r="Y1482" s="25" t="s">
        <v>114</v>
      </c>
      <c r="Z1482" s="25" t="s">
        <v>69</v>
      </c>
      <c r="AA1482" s="25"/>
      <c r="AB1482" s="26"/>
      <c r="AC1482" s="31"/>
      <c r="AD1482" s="32">
        <v>0</v>
      </c>
      <c r="AE1482" s="32">
        <v>0</v>
      </c>
      <c r="AF1482" s="32">
        <v>0</v>
      </c>
      <c r="AG1482" s="33">
        <v>0</v>
      </c>
      <c r="AH1482" s="33">
        <v>0</v>
      </c>
      <c r="AI1482" s="33">
        <v>0</v>
      </c>
      <c r="AJ1482" s="27"/>
      <c r="AK1482" s="27"/>
      <c r="AL1482" s="27">
        <v>0.61300759640247016</v>
      </c>
      <c r="AM1482" s="27"/>
      <c r="AN1482" s="27"/>
      <c r="AO1482" s="28" t="s">
        <v>51</v>
      </c>
      <c r="AP1482" s="51"/>
      <c r="AQ1482" s="51"/>
    </row>
    <row r="1483" spans="1:43" ht="12.65" customHeight="1">
      <c r="A1483" s="13" t="s">
        <v>545</v>
      </c>
      <c r="B1483" s="14" t="s">
        <v>235</v>
      </c>
      <c r="C1483" s="13">
        <v>91</v>
      </c>
      <c r="D1483" s="13" t="s">
        <v>225</v>
      </c>
      <c r="E1483" s="15" t="s">
        <v>828</v>
      </c>
      <c r="F1483" s="13">
        <v>7040</v>
      </c>
      <c r="G1483" s="13" t="s">
        <v>253</v>
      </c>
      <c r="H1483" s="16">
        <v>45891</v>
      </c>
      <c r="I1483" s="17">
        <v>45891</v>
      </c>
      <c r="J1483" s="18">
        <v>45891</v>
      </c>
      <c r="K1483" s="19">
        <v>0.66319444444444442</v>
      </c>
      <c r="L1483" s="19">
        <v>0.6826388888888888</v>
      </c>
      <c r="M1483" s="20">
        <v>0.49652777777777779</v>
      </c>
      <c r="N1483" s="19">
        <v>0.51597222222222228</v>
      </c>
      <c r="O1483" s="21">
        <f t="shared" si="57"/>
        <v>1.9444444444444486E-2</v>
      </c>
      <c r="P1483" s="13" t="s">
        <v>822</v>
      </c>
      <c r="Q1483" s="13" t="s">
        <v>254</v>
      </c>
      <c r="R1483" s="22" t="s">
        <v>823</v>
      </c>
      <c r="S1483" s="22" t="s">
        <v>33</v>
      </c>
      <c r="T1483" s="23" t="s">
        <v>52</v>
      </c>
      <c r="U1483" s="23"/>
      <c r="V1483" s="22" t="s">
        <v>67</v>
      </c>
      <c r="W1483" s="24" t="s">
        <v>3677</v>
      </c>
      <c r="X1483" s="25" t="s">
        <v>50</v>
      </c>
      <c r="Y1483" s="25" t="s">
        <v>50</v>
      </c>
      <c r="Z1483" s="25" t="s">
        <v>50</v>
      </c>
      <c r="AA1483" s="25"/>
      <c r="AB1483" s="26"/>
      <c r="AC1483" s="31"/>
      <c r="AD1483" s="32">
        <v>0</v>
      </c>
      <c r="AE1483" s="32">
        <v>0</v>
      </c>
      <c r="AF1483" s="32">
        <v>0</v>
      </c>
      <c r="AG1483" s="33">
        <v>0</v>
      </c>
      <c r="AH1483" s="33">
        <v>0</v>
      </c>
      <c r="AI1483" s="33">
        <v>0</v>
      </c>
      <c r="AJ1483" s="27"/>
      <c r="AK1483" s="27"/>
      <c r="AL1483" s="27">
        <v>0.61300759640247016</v>
      </c>
      <c r="AM1483" s="27"/>
      <c r="AN1483" s="27"/>
      <c r="AO1483" s="28" t="s">
        <v>51</v>
      </c>
      <c r="AP1483" s="51"/>
      <c r="AQ1483" s="51"/>
    </row>
    <row r="1484" spans="1:43" ht="12.65" customHeight="1">
      <c r="A1484" s="13" t="s">
        <v>545</v>
      </c>
      <c r="B1484" s="14" t="s">
        <v>235</v>
      </c>
      <c r="C1484" s="13">
        <v>91</v>
      </c>
      <c r="D1484" s="13" t="s">
        <v>225</v>
      </c>
      <c r="E1484" s="15" t="s">
        <v>828</v>
      </c>
      <c r="F1484" s="13">
        <v>7040</v>
      </c>
      <c r="G1484" s="13" t="s">
        <v>253</v>
      </c>
      <c r="H1484" s="16">
        <v>45891</v>
      </c>
      <c r="I1484" s="17">
        <v>45891</v>
      </c>
      <c r="J1484" s="18">
        <f t="shared" ref="J1484:J1492" si="58">I1484</f>
        <v>45891</v>
      </c>
      <c r="K1484" s="19">
        <v>0.91666666666666663</v>
      </c>
      <c r="L1484" s="19">
        <v>1.3888888888888888E-2</v>
      </c>
      <c r="M1484" s="20">
        <v>0.75</v>
      </c>
      <c r="N1484" s="19">
        <v>0.84722222222222221</v>
      </c>
      <c r="O1484" s="21">
        <f t="shared" si="57"/>
        <v>9.722222222222221E-2</v>
      </c>
      <c r="P1484" s="13" t="s">
        <v>820</v>
      </c>
      <c r="Q1484" s="13" t="s">
        <v>254</v>
      </c>
      <c r="R1484" s="22" t="s">
        <v>821</v>
      </c>
      <c r="S1484" s="22" t="s">
        <v>31</v>
      </c>
      <c r="T1484" s="23" t="s">
        <v>52</v>
      </c>
      <c r="U1484" s="23" t="s">
        <v>50</v>
      </c>
      <c r="V1484" s="22" t="s">
        <v>67</v>
      </c>
      <c r="W1484" s="24" t="s">
        <v>139</v>
      </c>
      <c r="X1484" s="25" t="s">
        <v>71</v>
      </c>
      <c r="Y1484" s="25" t="s">
        <v>114</v>
      </c>
      <c r="Z1484" s="25" t="s">
        <v>66</v>
      </c>
      <c r="AA1484" s="25"/>
      <c r="AB1484" s="26"/>
      <c r="AC1484" s="31"/>
      <c r="AD1484" s="32">
        <v>0</v>
      </c>
      <c r="AE1484" s="32">
        <v>0.1</v>
      </c>
      <c r="AF1484" s="32">
        <v>0</v>
      </c>
      <c r="AG1484" s="33">
        <v>0</v>
      </c>
      <c r="AH1484" s="33">
        <v>0.1</v>
      </c>
      <c r="AI1484" s="33">
        <v>0</v>
      </c>
      <c r="AJ1484" s="27"/>
      <c r="AK1484" s="27"/>
      <c r="AL1484" s="27">
        <v>0.7662594955030877</v>
      </c>
      <c r="AM1484" s="27"/>
      <c r="AN1484" s="27"/>
      <c r="AO1484" s="28" t="s">
        <v>51</v>
      </c>
      <c r="AP1484" s="51"/>
      <c r="AQ1484" s="51"/>
    </row>
    <row r="1485" spans="1:43" ht="12.65" customHeight="1">
      <c r="A1485" s="13" t="s">
        <v>545</v>
      </c>
      <c r="B1485" s="14" t="s">
        <v>235</v>
      </c>
      <c r="C1485" s="13">
        <v>91</v>
      </c>
      <c r="D1485" s="13" t="s">
        <v>225</v>
      </c>
      <c r="E1485" s="15" t="s">
        <v>828</v>
      </c>
      <c r="F1485" s="13">
        <v>7040</v>
      </c>
      <c r="G1485" s="13"/>
      <c r="H1485" s="16">
        <v>45892</v>
      </c>
      <c r="I1485" s="17">
        <v>45892</v>
      </c>
      <c r="J1485" s="18">
        <f t="shared" si="58"/>
        <v>45892</v>
      </c>
      <c r="K1485" s="19">
        <v>0.37152777777777779</v>
      </c>
      <c r="L1485" s="19">
        <v>0.4513888888888889</v>
      </c>
      <c r="M1485" s="20">
        <v>0.2048611111111111</v>
      </c>
      <c r="N1485" s="19">
        <v>0.28472222222222221</v>
      </c>
      <c r="O1485" s="21">
        <f t="shared" si="57"/>
        <v>7.9861111111111105E-2</v>
      </c>
      <c r="P1485" s="13" t="s">
        <v>831</v>
      </c>
      <c r="Q1485" s="13" t="s">
        <v>254</v>
      </c>
      <c r="R1485" s="22" t="s">
        <v>832</v>
      </c>
      <c r="S1485" s="22" t="s">
        <v>31</v>
      </c>
      <c r="T1485" s="23" t="s">
        <v>52</v>
      </c>
      <c r="U1485" s="23" t="s">
        <v>50</v>
      </c>
      <c r="V1485" s="22" t="s">
        <v>67</v>
      </c>
      <c r="W1485" s="24" t="s">
        <v>139</v>
      </c>
      <c r="X1485" s="25" t="s">
        <v>71</v>
      </c>
      <c r="Y1485" s="25" t="s">
        <v>114</v>
      </c>
      <c r="Z1485" s="25" t="s">
        <v>66</v>
      </c>
      <c r="AA1485" s="25"/>
      <c r="AB1485" s="26"/>
      <c r="AC1485" s="31"/>
      <c r="AD1485" s="32">
        <v>0</v>
      </c>
      <c r="AE1485" s="32">
        <v>0</v>
      </c>
      <c r="AF1485" s="32">
        <v>0</v>
      </c>
      <c r="AG1485" s="33">
        <v>0</v>
      </c>
      <c r="AH1485" s="33">
        <v>0</v>
      </c>
      <c r="AI1485" s="33">
        <v>0</v>
      </c>
      <c r="AJ1485" s="27"/>
      <c r="AK1485" s="27"/>
      <c r="AL1485" s="27">
        <v>0.79690987532321123</v>
      </c>
      <c r="AM1485" s="27"/>
      <c r="AN1485" s="27"/>
      <c r="AO1485" s="28" t="s">
        <v>51</v>
      </c>
      <c r="AP1485" s="51"/>
      <c r="AQ1485" s="51"/>
    </row>
    <row r="1486" spans="1:43" ht="12.65" customHeight="1">
      <c r="A1486" s="13" t="s">
        <v>545</v>
      </c>
      <c r="B1486" s="14" t="s">
        <v>235</v>
      </c>
      <c r="C1486" s="13">
        <v>91</v>
      </c>
      <c r="D1486" s="13" t="s">
        <v>225</v>
      </c>
      <c r="E1486" s="15" t="s">
        <v>828</v>
      </c>
      <c r="F1486" s="13">
        <v>7040</v>
      </c>
      <c r="G1486" s="13" t="s">
        <v>253</v>
      </c>
      <c r="H1486" s="16">
        <v>45892</v>
      </c>
      <c r="I1486" s="17">
        <v>45892</v>
      </c>
      <c r="J1486" s="18">
        <f t="shared" si="58"/>
        <v>45892</v>
      </c>
      <c r="K1486" s="19">
        <v>0.70833333333333337</v>
      </c>
      <c r="L1486" s="19">
        <v>0.79166666666666663</v>
      </c>
      <c r="M1486" s="20">
        <v>0.54166666666666663</v>
      </c>
      <c r="N1486" s="19">
        <v>0.625</v>
      </c>
      <c r="O1486" s="21">
        <f t="shared" si="57"/>
        <v>8.333333333333337E-2</v>
      </c>
      <c r="P1486" s="13" t="s">
        <v>833</v>
      </c>
      <c r="Q1486" s="13" t="s">
        <v>254</v>
      </c>
      <c r="R1486" s="22" t="s">
        <v>834</v>
      </c>
      <c r="S1486" s="22" t="s">
        <v>31</v>
      </c>
      <c r="T1486" s="23" t="s">
        <v>52</v>
      </c>
      <c r="U1486" s="23" t="s">
        <v>50</v>
      </c>
      <c r="V1486" s="22" t="s">
        <v>67</v>
      </c>
      <c r="W1486" s="24" t="s">
        <v>140</v>
      </c>
      <c r="X1486" s="25" t="s">
        <v>69</v>
      </c>
      <c r="Y1486" s="25" t="s">
        <v>114</v>
      </c>
      <c r="Z1486" s="25" t="s">
        <v>65</v>
      </c>
      <c r="AA1486" s="25"/>
      <c r="AB1486" s="26"/>
      <c r="AC1486" s="31"/>
      <c r="AD1486" s="32">
        <v>0.01</v>
      </c>
      <c r="AE1486" s="32">
        <v>2.42</v>
      </c>
      <c r="AF1486" s="32">
        <v>0.08</v>
      </c>
      <c r="AG1486" s="33">
        <v>0.02</v>
      </c>
      <c r="AH1486" s="33">
        <v>2.42</v>
      </c>
      <c r="AI1486" s="33">
        <v>0.09</v>
      </c>
      <c r="AJ1486" s="27"/>
      <c r="AK1486" s="27"/>
      <c r="AL1486" s="27">
        <v>1.4719950338287393</v>
      </c>
      <c r="AM1486" s="27"/>
      <c r="AN1486" s="27"/>
      <c r="AO1486" s="28" t="s">
        <v>51</v>
      </c>
      <c r="AP1486" s="51"/>
      <c r="AQ1486" s="51"/>
    </row>
    <row r="1487" spans="1:43" ht="12.65" customHeight="1">
      <c r="A1487" s="13" t="s">
        <v>545</v>
      </c>
      <c r="B1487" s="14" t="s">
        <v>235</v>
      </c>
      <c r="C1487" s="13">
        <v>91</v>
      </c>
      <c r="D1487" s="13" t="s">
        <v>225</v>
      </c>
      <c r="E1487" s="15" t="s">
        <v>828</v>
      </c>
      <c r="F1487" s="13">
        <v>7040</v>
      </c>
      <c r="G1487" s="13"/>
      <c r="H1487" s="16">
        <v>45893</v>
      </c>
      <c r="I1487" s="17">
        <v>45893</v>
      </c>
      <c r="J1487" s="18">
        <f t="shared" si="58"/>
        <v>45893</v>
      </c>
      <c r="K1487" s="19">
        <v>0.375</v>
      </c>
      <c r="L1487" s="19">
        <v>0.45833333333333337</v>
      </c>
      <c r="M1487" s="20">
        <v>0.20833333333333334</v>
      </c>
      <c r="N1487" s="19">
        <v>0.29166666666666669</v>
      </c>
      <c r="O1487" s="21">
        <f t="shared" si="57"/>
        <v>8.3333333333333343E-2</v>
      </c>
      <c r="P1487" s="13" t="s">
        <v>829</v>
      </c>
      <c r="Q1487" s="13" t="s">
        <v>254</v>
      </c>
      <c r="R1487" s="22" t="s">
        <v>830</v>
      </c>
      <c r="S1487" s="22" t="s">
        <v>31</v>
      </c>
      <c r="T1487" s="23" t="s">
        <v>52</v>
      </c>
      <c r="U1487" s="23" t="s">
        <v>50</v>
      </c>
      <c r="V1487" s="22" t="s">
        <v>67</v>
      </c>
      <c r="W1487" s="24" t="s">
        <v>140</v>
      </c>
      <c r="X1487" s="25" t="s">
        <v>69</v>
      </c>
      <c r="Y1487" s="25" t="s">
        <v>114</v>
      </c>
      <c r="Z1487" s="25" t="s">
        <v>65</v>
      </c>
      <c r="AA1487" s="25"/>
      <c r="AB1487" s="26"/>
      <c r="AC1487" s="31"/>
      <c r="AD1487" s="32">
        <v>0</v>
      </c>
      <c r="AE1487" s="32">
        <v>0</v>
      </c>
      <c r="AF1487" s="32">
        <v>0</v>
      </c>
      <c r="AG1487" s="33">
        <v>0</v>
      </c>
      <c r="AH1487" s="33">
        <v>0</v>
      </c>
      <c r="AI1487" s="33">
        <v>0</v>
      </c>
      <c r="AJ1487" s="27"/>
      <c r="AK1487" s="27"/>
      <c r="AL1487" s="27">
        <v>0.79690987532321123</v>
      </c>
      <c r="AM1487" s="27"/>
      <c r="AN1487" s="27"/>
      <c r="AO1487" s="28" t="s">
        <v>51</v>
      </c>
      <c r="AP1487" s="51"/>
      <c r="AQ1487" s="51"/>
    </row>
    <row r="1488" spans="1:43" ht="12.65" customHeight="1">
      <c r="A1488" s="13" t="s">
        <v>545</v>
      </c>
      <c r="B1488" s="14" t="s">
        <v>235</v>
      </c>
      <c r="C1488" s="13">
        <v>91</v>
      </c>
      <c r="D1488" s="13" t="s">
        <v>225</v>
      </c>
      <c r="E1488" s="15" t="s">
        <v>828</v>
      </c>
      <c r="F1488" s="13">
        <v>7040</v>
      </c>
      <c r="G1488" s="13" t="s">
        <v>253</v>
      </c>
      <c r="H1488" s="16">
        <v>45893</v>
      </c>
      <c r="I1488" s="17">
        <v>45893</v>
      </c>
      <c r="J1488" s="18">
        <f t="shared" si="58"/>
        <v>45893</v>
      </c>
      <c r="K1488" s="19">
        <v>0.75277777777777777</v>
      </c>
      <c r="L1488" s="19">
        <v>0.83333333333333337</v>
      </c>
      <c r="M1488" s="20">
        <v>0.58611111111111114</v>
      </c>
      <c r="N1488" s="19">
        <v>0.66666666666666663</v>
      </c>
      <c r="O1488" s="21">
        <f t="shared" si="57"/>
        <v>8.0555555555555491E-2</v>
      </c>
      <c r="P1488" s="13" t="s">
        <v>1316</v>
      </c>
      <c r="Q1488" s="13" t="s">
        <v>254</v>
      </c>
      <c r="R1488" s="22" t="s">
        <v>1317</v>
      </c>
      <c r="S1488" s="22" t="s">
        <v>31</v>
      </c>
      <c r="T1488" s="23" t="s">
        <v>52</v>
      </c>
      <c r="U1488" s="23" t="s">
        <v>50</v>
      </c>
      <c r="V1488" s="22" t="s">
        <v>67</v>
      </c>
      <c r="W1488" s="24" t="s">
        <v>156</v>
      </c>
      <c r="X1488" s="25" t="s">
        <v>63</v>
      </c>
      <c r="Y1488" s="25" t="s">
        <v>114</v>
      </c>
      <c r="Z1488" s="25" t="s">
        <v>60</v>
      </c>
      <c r="AA1488" s="25"/>
      <c r="AB1488" s="26"/>
      <c r="AC1488" s="31"/>
      <c r="AD1488" s="32">
        <v>0</v>
      </c>
      <c r="AE1488" s="32">
        <v>0.04</v>
      </c>
      <c r="AF1488" s="32">
        <v>0</v>
      </c>
      <c r="AG1488" s="33">
        <v>0</v>
      </c>
      <c r="AH1488" s="33">
        <v>0.04</v>
      </c>
      <c r="AI1488" s="33">
        <v>0</v>
      </c>
      <c r="AJ1488" s="27"/>
      <c r="AK1488" s="27"/>
      <c r="AL1488" s="27">
        <v>0.79690987532321123</v>
      </c>
      <c r="AM1488" s="27"/>
      <c r="AN1488" s="27"/>
      <c r="AO1488" s="28" t="s">
        <v>51</v>
      </c>
      <c r="AP1488" s="51"/>
      <c r="AQ1488" s="51"/>
    </row>
    <row r="1489" spans="1:43" ht="12.65" customHeight="1">
      <c r="A1489" s="13" t="s">
        <v>545</v>
      </c>
      <c r="B1489" s="14" t="s">
        <v>235</v>
      </c>
      <c r="C1489" s="13">
        <v>91</v>
      </c>
      <c r="D1489" s="13" t="s">
        <v>225</v>
      </c>
      <c r="E1489" s="15" t="s">
        <v>828</v>
      </c>
      <c r="F1489" s="13">
        <v>7040</v>
      </c>
      <c r="G1489" s="13" t="s">
        <v>253</v>
      </c>
      <c r="H1489" s="16">
        <v>45893</v>
      </c>
      <c r="I1489" s="17">
        <v>45893</v>
      </c>
      <c r="J1489" s="18">
        <f t="shared" si="58"/>
        <v>45893</v>
      </c>
      <c r="K1489" s="19">
        <v>0.83333333333333337</v>
      </c>
      <c r="L1489" s="19">
        <v>0.91666666666666663</v>
      </c>
      <c r="M1489" s="20">
        <v>0.66666666666666663</v>
      </c>
      <c r="N1489" s="19">
        <v>0.75</v>
      </c>
      <c r="O1489" s="21">
        <f t="shared" si="57"/>
        <v>8.333333333333337E-2</v>
      </c>
      <c r="P1489" s="13" t="s">
        <v>829</v>
      </c>
      <c r="Q1489" s="13" t="s">
        <v>254</v>
      </c>
      <c r="R1489" s="22" t="s">
        <v>830</v>
      </c>
      <c r="S1489" s="22" t="s">
        <v>31</v>
      </c>
      <c r="T1489" s="23" t="s">
        <v>52</v>
      </c>
      <c r="U1489" s="23" t="s">
        <v>50</v>
      </c>
      <c r="V1489" s="22" t="s">
        <v>67</v>
      </c>
      <c r="W1489" s="24" t="s">
        <v>140</v>
      </c>
      <c r="X1489" s="25" t="s">
        <v>69</v>
      </c>
      <c r="Y1489" s="25" t="s">
        <v>114</v>
      </c>
      <c r="Z1489" s="25" t="s">
        <v>65</v>
      </c>
      <c r="AA1489" s="25"/>
      <c r="AB1489" s="26"/>
      <c r="AC1489" s="31"/>
      <c r="AD1489" s="32">
        <v>0</v>
      </c>
      <c r="AE1489" s="32">
        <v>0.05</v>
      </c>
      <c r="AF1489" s="32">
        <v>0</v>
      </c>
      <c r="AG1489" s="33">
        <v>0</v>
      </c>
      <c r="AH1489" s="33">
        <v>0.05</v>
      </c>
      <c r="AI1489" s="33">
        <v>0</v>
      </c>
      <c r="AJ1489" s="27"/>
      <c r="AK1489" s="27"/>
      <c r="AL1489" s="27">
        <v>0.79690987532321123</v>
      </c>
      <c r="AM1489" s="27"/>
      <c r="AN1489" s="27"/>
      <c r="AO1489" s="28" t="s">
        <v>51</v>
      </c>
      <c r="AP1489" s="51"/>
      <c r="AQ1489" s="51"/>
    </row>
    <row r="1490" spans="1:43" ht="12.65" customHeight="1">
      <c r="A1490" s="13" t="s">
        <v>545</v>
      </c>
      <c r="B1490" s="14" t="s">
        <v>235</v>
      </c>
      <c r="C1490" s="13">
        <v>91</v>
      </c>
      <c r="D1490" s="13" t="s">
        <v>225</v>
      </c>
      <c r="E1490" s="15" t="s">
        <v>828</v>
      </c>
      <c r="F1490" s="13">
        <v>7040</v>
      </c>
      <c r="G1490" s="13" t="s">
        <v>253</v>
      </c>
      <c r="H1490" s="16">
        <v>45894</v>
      </c>
      <c r="I1490" s="17">
        <v>45894</v>
      </c>
      <c r="J1490" s="18">
        <f t="shared" si="58"/>
        <v>45894</v>
      </c>
      <c r="K1490" s="19">
        <v>0.16666666666666666</v>
      </c>
      <c r="L1490" s="19">
        <v>0.25</v>
      </c>
      <c r="M1490" s="20">
        <v>0</v>
      </c>
      <c r="N1490" s="19">
        <v>8.3333333333333329E-2</v>
      </c>
      <c r="O1490" s="21">
        <f t="shared" si="57"/>
        <v>8.3333333333333329E-2</v>
      </c>
      <c r="P1490" s="13" t="s">
        <v>829</v>
      </c>
      <c r="Q1490" s="13" t="s">
        <v>254</v>
      </c>
      <c r="R1490" s="22" t="s">
        <v>830</v>
      </c>
      <c r="S1490" s="22" t="s">
        <v>31</v>
      </c>
      <c r="T1490" s="23" t="s">
        <v>52</v>
      </c>
      <c r="U1490" s="23" t="s">
        <v>50</v>
      </c>
      <c r="V1490" s="22" t="s">
        <v>67</v>
      </c>
      <c r="W1490" s="24" t="s">
        <v>140</v>
      </c>
      <c r="X1490" s="25" t="s">
        <v>69</v>
      </c>
      <c r="Y1490" s="25" t="s">
        <v>114</v>
      </c>
      <c r="Z1490" s="25" t="s">
        <v>65</v>
      </c>
      <c r="AA1490" s="25"/>
      <c r="AB1490" s="26"/>
      <c r="AC1490" s="31"/>
      <c r="AD1490" s="32">
        <v>0</v>
      </c>
      <c r="AE1490" s="32">
        <v>0</v>
      </c>
      <c r="AF1490" s="32">
        <v>0</v>
      </c>
      <c r="AG1490" s="33">
        <v>0</v>
      </c>
      <c r="AH1490" s="33">
        <v>0</v>
      </c>
      <c r="AI1490" s="33">
        <v>0</v>
      </c>
      <c r="AJ1490" s="27"/>
      <c r="AK1490" s="27"/>
      <c r="AL1490" s="27">
        <v>0.61300759640247016</v>
      </c>
      <c r="AM1490" s="27"/>
      <c r="AN1490" s="27"/>
      <c r="AO1490" s="28" t="s">
        <v>51</v>
      </c>
      <c r="AP1490" s="51"/>
      <c r="AQ1490" s="51"/>
    </row>
    <row r="1491" spans="1:43" ht="12.65" customHeight="1">
      <c r="A1491" s="13" t="s">
        <v>545</v>
      </c>
      <c r="B1491" s="14" t="s">
        <v>235</v>
      </c>
      <c r="C1491" s="13">
        <v>91</v>
      </c>
      <c r="D1491" s="13" t="s">
        <v>225</v>
      </c>
      <c r="E1491" s="15" t="s">
        <v>828</v>
      </c>
      <c r="F1491" s="13">
        <v>7040</v>
      </c>
      <c r="G1491" s="13" t="s">
        <v>253</v>
      </c>
      <c r="H1491" s="16">
        <v>45894</v>
      </c>
      <c r="I1491" s="17">
        <v>45894</v>
      </c>
      <c r="J1491" s="18">
        <f t="shared" si="58"/>
        <v>45894</v>
      </c>
      <c r="K1491" s="19">
        <v>0.875</v>
      </c>
      <c r="L1491" s="19">
        <v>0.95833333333333337</v>
      </c>
      <c r="M1491" s="20">
        <v>0.70833333333333337</v>
      </c>
      <c r="N1491" s="19">
        <v>0.79166666666666663</v>
      </c>
      <c r="O1491" s="21">
        <f t="shared" si="57"/>
        <v>8.3333333333333259E-2</v>
      </c>
      <c r="P1491" s="13" t="s">
        <v>829</v>
      </c>
      <c r="Q1491" s="13" t="s">
        <v>254</v>
      </c>
      <c r="R1491" s="22" t="s">
        <v>830</v>
      </c>
      <c r="S1491" s="22" t="s">
        <v>31</v>
      </c>
      <c r="T1491" s="23" t="s">
        <v>52</v>
      </c>
      <c r="U1491" s="23" t="s">
        <v>50</v>
      </c>
      <c r="V1491" s="22" t="s">
        <v>67</v>
      </c>
      <c r="W1491" s="24" t="s">
        <v>140</v>
      </c>
      <c r="X1491" s="25" t="s">
        <v>69</v>
      </c>
      <c r="Y1491" s="25" t="s">
        <v>114</v>
      </c>
      <c r="Z1491" s="25" t="s">
        <v>65</v>
      </c>
      <c r="AA1491" s="25"/>
      <c r="AB1491" s="26"/>
      <c r="AC1491" s="31"/>
      <c r="AD1491" s="32">
        <v>0</v>
      </c>
      <c r="AE1491" s="32">
        <v>0</v>
      </c>
      <c r="AF1491" s="32">
        <v>0</v>
      </c>
      <c r="AG1491" s="33">
        <v>0</v>
      </c>
      <c r="AH1491" s="33">
        <v>0</v>
      </c>
      <c r="AI1491" s="33">
        <v>0</v>
      </c>
      <c r="AJ1491" s="27"/>
      <c r="AK1491" s="27"/>
      <c r="AL1491" s="27">
        <v>0.61300759640247016</v>
      </c>
      <c r="AM1491" s="27"/>
      <c r="AN1491" s="27"/>
      <c r="AO1491" s="28" t="s">
        <v>51</v>
      </c>
      <c r="AP1491" s="51"/>
      <c r="AQ1491" s="51"/>
    </row>
    <row r="1492" spans="1:43" ht="12.65" customHeight="1">
      <c r="A1492" s="13" t="s">
        <v>545</v>
      </c>
      <c r="B1492" s="14" t="s">
        <v>235</v>
      </c>
      <c r="C1492" s="13">
        <v>91</v>
      </c>
      <c r="D1492" s="13" t="s">
        <v>225</v>
      </c>
      <c r="E1492" s="15" t="s">
        <v>828</v>
      </c>
      <c r="F1492" s="13">
        <v>7040</v>
      </c>
      <c r="G1492" s="13" t="s">
        <v>253</v>
      </c>
      <c r="H1492" s="16">
        <v>45895</v>
      </c>
      <c r="I1492" s="17">
        <v>45894</v>
      </c>
      <c r="J1492" s="18">
        <f t="shared" si="58"/>
        <v>45894</v>
      </c>
      <c r="K1492" s="19">
        <v>4.1666666666666664E-2</v>
      </c>
      <c r="L1492" s="19">
        <v>0.125</v>
      </c>
      <c r="M1492" s="20">
        <v>0.875</v>
      </c>
      <c r="N1492" s="19">
        <v>0.95833333333333337</v>
      </c>
      <c r="O1492" s="21">
        <f t="shared" si="57"/>
        <v>8.333333333333337E-2</v>
      </c>
      <c r="P1492" s="13" t="s">
        <v>1394</v>
      </c>
      <c r="Q1492" s="13" t="s">
        <v>254</v>
      </c>
      <c r="R1492" s="22" t="s">
        <v>1395</v>
      </c>
      <c r="S1492" s="22" t="s">
        <v>31</v>
      </c>
      <c r="T1492" s="23" t="s">
        <v>52</v>
      </c>
      <c r="U1492" s="23" t="s">
        <v>50</v>
      </c>
      <c r="V1492" s="22" t="s">
        <v>67</v>
      </c>
      <c r="W1492" s="24" t="s">
        <v>156</v>
      </c>
      <c r="X1492" s="25" t="s">
        <v>63</v>
      </c>
      <c r="Y1492" s="25" t="s">
        <v>114</v>
      </c>
      <c r="Z1492" s="25" t="s">
        <v>60</v>
      </c>
      <c r="AA1492" s="25"/>
      <c r="AB1492" s="26"/>
      <c r="AC1492" s="31"/>
      <c r="AD1492" s="32">
        <v>0</v>
      </c>
      <c r="AE1492" s="32">
        <v>0</v>
      </c>
      <c r="AF1492" s="32">
        <v>0</v>
      </c>
      <c r="AG1492" s="33">
        <v>0</v>
      </c>
      <c r="AH1492" s="33">
        <v>0</v>
      </c>
      <c r="AI1492" s="33">
        <v>0</v>
      </c>
      <c r="AJ1492" s="27"/>
      <c r="AK1492" s="27"/>
      <c r="AL1492" s="27">
        <v>0.7662594955030877</v>
      </c>
      <c r="AM1492" s="27"/>
      <c r="AN1492" s="27"/>
      <c r="AO1492" s="28" t="s">
        <v>51</v>
      </c>
      <c r="AP1492" s="51"/>
      <c r="AQ1492" s="51"/>
    </row>
    <row r="1493" spans="1:43" ht="12.65" customHeight="1">
      <c r="A1493" s="13" t="s">
        <v>545</v>
      </c>
      <c r="B1493" s="14" t="s">
        <v>235</v>
      </c>
      <c r="C1493" s="13">
        <v>91</v>
      </c>
      <c r="D1493" s="13" t="s">
        <v>225</v>
      </c>
      <c r="E1493" s="15" t="s">
        <v>828</v>
      </c>
      <c r="F1493" s="13">
        <v>7040</v>
      </c>
      <c r="G1493" s="13" t="s">
        <v>253</v>
      </c>
      <c r="H1493" s="16">
        <v>45896</v>
      </c>
      <c r="I1493" s="17">
        <v>45896</v>
      </c>
      <c r="J1493" s="18">
        <v>45896</v>
      </c>
      <c r="K1493" s="19">
        <v>0.54166666666666663</v>
      </c>
      <c r="L1493" s="19">
        <v>0.58333333333333337</v>
      </c>
      <c r="M1493" s="20">
        <v>0.375</v>
      </c>
      <c r="N1493" s="19">
        <v>0.41666666666666669</v>
      </c>
      <c r="O1493" s="21">
        <f t="shared" si="57"/>
        <v>4.1666666666666685E-2</v>
      </c>
      <c r="P1493" s="13" t="s">
        <v>984</v>
      </c>
      <c r="Q1493" s="13" t="s">
        <v>254</v>
      </c>
      <c r="R1493" s="22" t="s">
        <v>985</v>
      </c>
      <c r="S1493" s="22" t="s">
        <v>32</v>
      </c>
      <c r="T1493" s="23" t="s">
        <v>52</v>
      </c>
      <c r="U1493" s="23"/>
      <c r="V1493" s="22" t="s">
        <v>67</v>
      </c>
      <c r="W1493" s="24" t="s">
        <v>3677</v>
      </c>
      <c r="X1493" s="25" t="s">
        <v>50</v>
      </c>
      <c r="Y1493" s="25" t="s">
        <v>50</v>
      </c>
      <c r="Z1493" s="25" t="s">
        <v>50</v>
      </c>
      <c r="AA1493" s="25"/>
      <c r="AB1493" s="26"/>
      <c r="AC1493" s="31"/>
      <c r="AD1493" s="32">
        <v>0</v>
      </c>
      <c r="AE1493" s="32">
        <v>0</v>
      </c>
      <c r="AF1493" s="32">
        <v>0</v>
      </c>
      <c r="AG1493" s="33">
        <v>0</v>
      </c>
      <c r="AH1493" s="33">
        <v>0</v>
      </c>
      <c r="AI1493" s="33">
        <v>0</v>
      </c>
      <c r="AJ1493" s="27"/>
      <c r="AK1493" s="27"/>
      <c r="AL1493" s="27">
        <v>0.61300759640247016</v>
      </c>
      <c r="AM1493" s="27"/>
      <c r="AN1493" s="27"/>
      <c r="AO1493" s="28" t="s">
        <v>51</v>
      </c>
      <c r="AP1493" s="51"/>
      <c r="AQ1493" s="51"/>
    </row>
    <row r="1494" spans="1:43" ht="12.65" customHeight="1">
      <c r="A1494" s="13" t="s">
        <v>545</v>
      </c>
      <c r="B1494" s="14" t="s">
        <v>235</v>
      </c>
      <c r="C1494" s="13">
        <v>91</v>
      </c>
      <c r="D1494" s="13" t="s">
        <v>225</v>
      </c>
      <c r="E1494" s="15" t="s">
        <v>828</v>
      </c>
      <c r="F1494" s="13">
        <v>7040</v>
      </c>
      <c r="G1494" s="13" t="s">
        <v>253</v>
      </c>
      <c r="H1494" s="16">
        <v>45896</v>
      </c>
      <c r="I1494" s="17">
        <v>45896</v>
      </c>
      <c r="J1494" s="18">
        <f>I1494</f>
        <v>45896</v>
      </c>
      <c r="K1494" s="19">
        <v>0.58333333333333337</v>
      </c>
      <c r="L1494" s="19">
        <v>0.66666666666666663</v>
      </c>
      <c r="M1494" s="20">
        <v>0.41666666666666669</v>
      </c>
      <c r="N1494" s="19">
        <v>0.5</v>
      </c>
      <c r="O1494" s="21">
        <f t="shared" si="57"/>
        <v>8.3333333333333315E-2</v>
      </c>
      <c r="P1494" s="13" t="s">
        <v>831</v>
      </c>
      <c r="Q1494" s="13" t="s">
        <v>254</v>
      </c>
      <c r="R1494" s="22" t="s">
        <v>832</v>
      </c>
      <c r="S1494" s="22" t="s">
        <v>31</v>
      </c>
      <c r="T1494" s="23" t="s">
        <v>52</v>
      </c>
      <c r="U1494" s="23" t="s">
        <v>50</v>
      </c>
      <c r="V1494" s="22" t="s">
        <v>67</v>
      </c>
      <c r="W1494" s="24" t="s">
        <v>139</v>
      </c>
      <c r="X1494" s="25" t="s">
        <v>71</v>
      </c>
      <c r="Y1494" s="25" t="s">
        <v>114</v>
      </c>
      <c r="Z1494" s="25" t="s">
        <v>66</v>
      </c>
      <c r="AA1494" s="25"/>
      <c r="AB1494" s="26"/>
      <c r="AC1494" s="31"/>
      <c r="AD1494" s="32">
        <v>0</v>
      </c>
      <c r="AE1494" s="32">
        <v>0</v>
      </c>
      <c r="AF1494" s="32">
        <v>0</v>
      </c>
      <c r="AG1494" s="33">
        <v>0</v>
      </c>
      <c r="AH1494" s="33">
        <v>0</v>
      </c>
      <c r="AI1494" s="33">
        <v>0</v>
      </c>
      <c r="AJ1494" s="27"/>
      <c r="AK1494" s="27"/>
      <c r="AL1494" s="27">
        <v>0.61300759640247016</v>
      </c>
      <c r="AM1494" s="27"/>
      <c r="AN1494" s="27"/>
      <c r="AO1494" s="28" t="s">
        <v>51</v>
      </c>
      <c r="AP1494" s="51"/>
      <c r="AQ1494" s="51"/>
    </row>
    <row r="1495" spans="1:43" ht="12.65" customHeight="1">
      <c r="A1495" s="13" t="s">
        <v>545</v>
      </c>
      <c r="B1495" s="14" t="s">
        <v>235</v>
      </c>
      <c r="C1495" s="13">
        <v>91</v>
      </c>
      <c r="D1495" s="13" t="s">
        <v>225</v>
      </c>
      <c r="E1495" s="15" t="s">
        <v>828</v>
      </c>
      <c r="F1495" s="13">
        <v>7040</v>
      </c>
      <c r="G1495" s="13" t="s">
        <v>253</v>
      </c>
      <c r="H1495" s="16">
        <v>45896</v>
      </c>
      <c r="I1495" s="17">
        <v>45896</v>
      </c>
      <c r="J1495" s="18">
        <v>45896</v>
      </c>
      <c r="K1495" s="19">
        <v>0.83333333333333337</v>
      </c>
      <c r="L1495" s="19">
        <v>0.875</v>
      </c>
      <c r="M1495" s="20">
        <v>0.66666666666666663</v>
      </c>
      <c r="N1495" s="19">
        <v>0.70833333333333337</v>
      </c>
      <c r="O1495" s="21">
        <f t="shared" si="57"/>
        <v>4.1666666666666741E-2</v>
      </c>
      <c r="P1495" s="13" t="s">
        <v>1000</v>
      </c>
      <c r="Q1495" s="13" t="s">
        <v>254</v>
      </c>
      <c r="R1495" s="22" t="s">
        <v>1001</v>
      </c>
      <c r="S1495" s="22" t="s">
        <v>32</v>
      </c>
      <c r="T1495" s="23" t="s">
        <v>52</v>
      </c>
      <c r="U1495" s="23"/>
      <c r="V1495" s="22" t="s">
        <v>67</v>
      </c>
      <c r="W1495" s="24" t="s">
        <v>3677</v>
      </c>
      <c r="X1495" s="25" t="s">
        <v>50</v>
      </c>
      <c r="Y1495" s="25" t="s">
        <v>50</v>
      </c>
      <c r="Z1495" s="25" t="s">
        <v>50</v>
      </c>
      <c r="AA1495" s="25"/>
      <c r="AB1495" s="26"/>
      <c r="AC1495" s="31"/>
      <c r="AD1495" s="32">
        <v>0</v>
      </c>
      <c r="AE1495" s="32">
        <v>0.14000000000000001</v>
      </c>
      <c r="AF1495" s="32">
        <v>0</v>
      </c>
      <c r="AG1495" s="33">
        <v>0</v>
      </c>
      <c r="AH1495" s="33">
        <v>0.14000000000000001</v>
      </c>
      <c r="AI1495" s="33">
        <v>0.01</v>
      </c>
      <c r="AJ1495" s="27"/>
      <c r="AK1495" s="27"/>
      <c r="AL1495" s="27">
        <v>0.61300759640247016</v>
      </c>
      <c r="AM1495" s="27"/>
      <c r="AN1495" s="27"/>
      <c r="AO1495" s="28" t="s">
        <v>51</v>
      </c>
      <c r="AP1495" s="51"/>
      <c r="AQ1495" s="51"/>
    </row>
    <row r="1496" spans="1:43" ht="12.65" customHeight="1">
      <c r="A1496" s="13" t="s">
        <v>545</v>
      </c>
      <c r="B1496" s="14" t="s">
        <v>235</v>
      </c>
      <c r="C1496" s="13">
        <v>91</v>
      </c>
      <c r="D1496" s="13" t="s">
        <v>225</v>
      </c>
      <c r="E1496" s="15" t="s">
        <v>828</v>
      </c>
      <c r="F1496" s="13">
        <v>7040</v>
      </c>
      <c r="G1496" s="13" t="s">
        <v>253</v>
      </c>
      <c r="H1496" s="16">
        <v>45897</v>
      </c>
      <c r="I1496" s="17">
        <v>45896</v>
      </c>
      <c r="J1496" s="18">
        <v>45896</v>
      </c>
      <c r="K1496" s="19">
        <v>4.1666666666666664E-2</v>
      </c>
      <c r="L1496" s="19">
        <v>8.3333333333333329E-2</v>
      </c>
      <c r="M1496" s="20">
        <v>0.875</v>
      </c>
      <c r="N1496" s="19">
        <v>0.91666666666666663</v>
      </c>
      <c r="O1496" s="21">
        <f t="shared" si="57"/>
        <v>4.166666666666663E-2</v>
      </c>
      <c r="P1496" s="13" t="s">
        <v>1000</v>
      </c>
      <c r="Q1496" s="13" t="s">
        <v>254</v>
      </c>
      <c r="R1496" s="22" t="s">
        <v>1001</v>
      </c>
      <c r="S1496" s="22" t="s">
        <v>32</v>
      </c>
      <c r="T1496" s="23" t="s">
        <v>52</v>
      </c>
      <c r="U1496" s="23"/>
      <c r="V1496" s="22" t="s">
        <v>67</v>
      </c>
      <c r="W1496" s="24" t="s">
        <v>3677</v>
      </c>
      <c r="X1496" s="25" t="s">
        <v>50</v>
      </c>
      <c r="Y1496" s="25" t="s">
        <v>50</v>
      </c>
      <c r="Z1496" s="25" t="s">
        <v>50</v>
      </c>
      <c r="AA1496" s="25"/>
      <c r="AB1496" s="26"/>
      <c r="AC1496" s="31"/>
      <c r="AD1496" s="32">
        <v>0</v>
      </c>
      <c r="AE1496" s="32">
        <v>0</v>
      </c>
      <c r="AF1496" s="32">
        <v>0</v>
      </c>
      <c r="AG1496" s="33">
        <v>0</v>
      </c>
      <c r="AH1496" s="33">
        <v>0</v>
      </c>
      <c r="AI1496" s="33">
        <v>0</v>
      </c>
      <c r="AJ1496" s="27"/>
      <c r="AK1496" s="27"/>
      <c r="AL1496" s="27">
        <v>0.7662594955030877</v>
      </c>
      <c r="AM1496" s="27"/>
      <c r="AN1496" s="27"/>
      <c r="AO1496" s="28" t="s">
        <v>51</v>
      </c>
      <c r="AP1496" s="51"/>
      <c r="AQ1496" s="51"/>
    </row>
    <row r="1497" spans="1:43" ht="12.65" customHeight="1">
      <c r="A1497" s="13" t="s">
        <v>545</v>
      </c>
      <c r="B1497" s="14" t="s">
        <v>235</v>
      </c>
      <c r="C1497" s="13">
        <v>91</v>
      </c>
      <c r="D1497" s="13" t="s">
        <v>225</v>
      </c>
      <c r="E1497" s="15" t="s">
        <v>828</v>
      </c>
      <c r="F1497" s="13">
        <v>7040</v>
      </c>
      <c r="G1497" s="13" t="s">
        <v>253</v>
      </c>
      <c r="H1497" s="16">
        <v>45897</v>
      </c>
      <c r="I1497" s="17">
        <v>45897</v>
      </c>
      <c r="J1497" s="18">
        <v>45897</v>
      </c>
      <c r="K1497" s="19">
        <v>0.70833333333333337</v>
      </c>
      <c r="L1497" s="19">
        <v>0.75</v>
      </c>
      <c r="M1497" s="20">
        <v>0.54166666666666663</v>
      </c>
      <c r="N1497" s="19">
        <v>0.58333333333333337</v>
      </c>
      <c r="O1497" s="21">
        <f t="shared" si="57"/>
        <v>4.1666666666666741E-2</v>
      </c>
      <c r="P1497" s="13" t="s">
        <v>1000</v>
      </c>
      <c r="Q1497" s="13" t="s">
        <v>254</v>
      </c>
      <c r="R1497" s="22" t="s">
        <v>1001</v>
      </c>
      <c r="S1497" s="22" t="s">
        <v>32</v>
      </c>
      <c r="T1497" s="23" t="s">
        <v>52</v>
      </c>
      <c r="U1497" s="23"/>
      <c r="V1497" s="22" t="s">
        <v>67</v>
      </c>
      <c r="W1497" s="24" t="s">
        <v>3677</v>
      </c>
      <c r="X1497" s="25" t="s">
        <v>50</v>
      </c>
      <c r="Y1497" s="25" t="s">
        <v>50</v>
      </c>
      <c r="Z1497" s="25" t="s">
        <v>50</v>
      </c>
      <c r="AA1497" s="25"/>
      <c r="AB1497" s="26"/>
      <c r="AC1497" s="31"/>
      <c r="AD1497" s="32">
        <v>0</v>
      </c>
      <c r="AE1497" s="32">
        <v>0</v>
      </c>
      <c r="AF1497" s="32">
        <v>0</v>
      </c>
      <c r="AG1497" s="33">
        <v>0</v>
      </c>
      <c r="AH1497" s="33">
        <v>0</v>
      </c>
      <c r="AI1497" s="33">
        <v>0</v>
      </c>
      <c r="AJ1497" s="27"/>
      <c r="AK1497" s="27"/>
      <c r="AL1497" s="27">
        <v>0.61300759640247016</v>
      </c>
      <c r="AM1497" s="27"/>
      <c r="AN1497" s="27"/>
      <c r="AO1497" s="28" t="s">
        <v>51</v>
      </c>
      <c r="AP1497" s="51"/>
      <c r="AQ1497" s="51"/>
    </row>
    <row r="1498" spans="1:43" ht="12.65" customHeight="1">
      <c r="A1498" s="13" t="s">
        <v>545</v>
      </c>
      <c r="B1498" s="14" t="s">
        <v>235</v>
      </c>
      <c r="C1498" s="13">
        <v>91</v>
      </c>
      <c r="D1498" s="13" t="s">
        <v>225</v>
      </c>
      <c r="E1498" s="15" t="s">
        <v>828</v>
      </c>
      <c r="F1498" s="13">
        <v>7040</v>
      </c>
      <c r="G1498" s="13" t="s">
        <v>253</v>
      </c>
      <c r="H1498" s="16">
        <v>45898</v>
      </c>
      <c r="I1498" s="17">
        <v>45897</v>
      </c>
      <c r="J1498" s="18">
        <f>I1498</f>
        <v>45897</v>
      </c>
      <c r="K1498" s="19">
        <v>8.3333333333333329E-2</v>
      </c>
      <c r="L1498" s="19">
        <v>0.16666666666666666</v>
      </c>
      <c r="M1498" s="20">
        <v>0.91666666666666663</v>
      </c>
      <c r="N1498" s="19">
        <v>0</v>
      </c>
      <c r="O1498" s="21">
        <f t="shared" si="57"/>
        <v>8.333333333333337E-2</v>
      </c>
      <c r="P1498" s="13" t="s">
        <v>829</v>
      </c>
      <c r="Q1498" s="13" t="s">
        <v>254</v>
      </c>
      <c r="R1498" s="22" t="s">
        <v>830</v>
      </c>
      <c r="S1498" s="22" t="s">
        <v>31</v>
      </c>
      <c r="T1498" s="23" t="s">
        <v>52</v>
      </c>
      <c r="U1498" s="23" t="s">
        <v>50</v>
      </c>
      <c r="V1498" s="22" t="s">
        <v>67</v>
      </c>
      <c r="W1498" s="24" t="s">
        <v>140</v>
      </c>
      <c r="X1498" s="25" t="s">
        <v>69</v>
      </c>
      <c r="Y1498" s="25" t="s">
        <v>114</v>
      </c>
      <c r="Z1498" s="25" t="s">
        <v>65</v>
      </c>
      <c r="AA1498" s="25"/>
      <c r="AB1498" s="26"/>
      <c r="AC1498" s="31"/>
      <c r="AD1498" s="32">
        <v>0</v>
      </c>
      <c r="AE1498" s="32">
        <v>0.02</v>
      </c>
      <c r="AF1498" s="32">
        <v>0</v>
      </c>
      <c r="AG1498" s="33">
        <v>0</v>
      </c>
      <c r="AH1498" s="33">
        <v>0.02</v>
      </c>
      <c r="AI1498" s="33">
        <v>0</v>
      </c>
      <c r="AJ1498" s="27"/>
      <c r="AK1498" s="27"/>
      <c r="AL1498" s="27">
        <v>0.7662594955030877</v>
      </c>
      <c r="AM1498" s="27"/>
      <c r="AN1498" s="27"/>
      <c r="AO1498" s="28" t="s">
        <v>51</v>
      </c>
      <c r="AP1498" s="51"/>
      <c r="AQ1498" s="51"/>
    </row>
    <row r="1499" spans="1:43" ht="12.65" customHeight="1">
      <c r="A1499" s="13" t="s">
        <v>545</v>
      </c>
      <c r="B1499" s="14" t="s">
        <v>235</v>
      </c>
      <c r="C1499" s="13">
        <v>91</v>
      </c>
      <c r="D1499" s="13" t="s">
        <v>225</v>
      </c>
      <c r="E1499" s="15" t="s">
        <v>828</v>
      </c>
      <c r="F1499" s="13">
        <v>7040</v>
      </c>
      <c r="G1499" s="13" t="s">
        <v>253</v>
      </c>
      <c r="H1499" s="16">
        <v>45898</v>
      </c>
      <c r="I1499" s="17">
        <v>45898</v>
      </c>
      <c r="J1499" s="18">
        <v>45898</v>
      </c>
      <c r="K1499" s="19">
        <v>0.625</v>
      </c>
      <c r="L1499" s="19">
        <v>0.64583333333333337</v>
      </c>
      <c r="M1499" s="20">
        <v>0.45833333333333331</v>
      </c>
      <c r="N1499" s="19">
        <v>0.47916666666666663</v>
      </c>
      <c r="O1499" s="21">
        <f t="shared" si="57"/>
        <v>2.0833333333333315E-2</v>
      </c>
      <c r="P1499" s="13" t="s">
        <v>822</v>
      </c>
      <c r="Q1499" s="13" t="s">
        <v>254</v>
      </c>
      <c r="R1499" s="22" t="s">
        <v>823</v>
      </c>
      <c r="S1499" s="22" t="s">
        <v>33</v>
      </c>
      <c r="T1499" s="23" t="s">
        <v>52</v>
      </c>
      <c r="U1499" s="23"/>
      <c r="V1499" s="22" t="s">
        <v>68</v>
      </c>
      <c r="W1499" s="24" t="s">
        <v>3677</v>
      </c>
      <c r="X1499" s="25" t="s">
        <v>50</v>
      </c>
      <c r="Y1499" s="25" t="s">
        <v>50</v>
      </c>
      <c r="Z1499" s="25" t="s">
        <v>50</v>
      </c>
      <c r="AA1499" s="25"/>
      <c r="AB1499" s="26"/>
      <c r="AC1499" s="31"/>
      <c r="AD1499" s="32">
        <v>0</v>
      </c>
      <c r="AE1499" s="32">
        <v>0</v>
      </c>
      <c r="AF1499" s="32">
        <v>0</v>
      </c>
      <c r="AG1499" s="33">
        <v>0</v>
      </c>
      <c r="AH1499" s="33">
        <v>0</v>
      </c>
      <c r="AI1499" s="33">
        <v>0</v>
      </c>
      <c r="AJ1499" s="27"/>
      <c r="AK1499" s="27"/>
      <c r="AL1499" s="27">
        <v>0.61300759640247016</v>
      </c>
      <c r="AM1499" s="27"/>
      <c r="AN1499" s="27"/>
      <c r="AO1499" s="28" t="s">
        <v>51</v>
      </c>
      <c r="AP1499" s="51"/>
      <c r="AQ1499" s="51"/>
    </row>
    <row r="1500" spans="1:43" ht="12.65" customHeight="1">
      <c r="A1500" s="13" t="s">
        <v>545</v>
      </c>
      <c r="B1500" s="14" t="s">
        <v>235</v>
      </c>
      <c r="C1500" s="13">
        <v>91</v>
      </c>
      <c r="D1500" s="13" t="s">
        <v>225</v>
      </c>
      <c r="E1500" s="15" t="s">
        <v>828</v>
      </c>
      <c r="F1500" s="13">
        <v>7040</v>
      </c>
      <c r="G1500" s="13" t="s">
        <v>253</v>
      </c>
      <c r="H1500" s="16">
        <v>45898</v>
      </c>
      <c r="I1500" s="17">
        <v>45898</v>
      </c>
      <c r="J1500" s="18">
        <v>45898</v>
      </c>
      <c r="K1500" s="19">
        <v>0.66666666666666663</v>
      </c>
      <c r="L1500" s="19">
        <v>0.70833333333333337</v>
      </c>
      <c r="M1500" s="20">
        <v>0.5</v>
      </c>
      <c r="N1500" s="19">
        <v>0.54166666666666663</v>
      </c>
      <c r="O1500" s="21">
        <f t="shared" si="57"/>
        <v>4.166666666666663E-2</v>
      </c>
      <c r="P1500" s="13" t="s">
        <v>1000</v>
      </c>
      <c r="Q1500" s="13" t="s">
        <v>254</v>
      </c>
      <c r="R1500" s="22" t="s">
        <v>1001</v>
      </c>
      <c r="S1500" s="22" t="s">
        <v>32</v>
      </c>
      <c r="T1500" s="23" t="s">
        <v>52</v>
      </c>
      <c r="U1500" s="23"/>
      <c r="V1500" s="22" t="s">
        <v>67</v>
      </c>
      <c r="W1500" s="24" t="s">
        <v>3677</v>
      </c>
      <c r="X1500" s="25" t="s">
        <v>50</v>
      </c>
      <c r="Y1500" s="25" t="s">
        <v>50</v>
      </c>
      <c r="Z1500" s="25" t="s">
        <v>50</v>
      </c>
      <c r="AA1500" s="25"/>
      <c r="AB1500" s="26"/>
      <c r="AC1500" s="31"/>
      <c r="AD1500" s="32">
        <v>0</v>
      </c>
      <c r="AE1500" s="32">
        <v>0</v>
      </c>
      <c r="AF1500" s="32">
        <v>0</v>
      </c>
      <c r="AG1500" s="33">
        <v>0</v>
      </c>
      <c r="AH1500" s="33">
        <v>0</v>
      </c>
      <c r="AI1500" s="33">
        <v>0</v>
      </c>
      <c r="AJ1500" s="27"/>
      <c r="AK1500" s="27"/>
      <c r="AL1500" s="27">
        <v>0.61300759640247016</v>
      </c>
      <c r="AM1500" s="27"/>
      <c r="AN1500" s="27"/>
      <c r="AO1500" s="28" t="s">
        <v>51</v>
      </c>
      <c r="AP1500" s="51"/>
      <c r="AQ1500" s="51"/>
    </row>
    <row r="1501" spans="1:43" ht="12.65" customHeight="1">
      <c r="A1501" s="13" t="s">
        <v>545</v>
      </c>
      <c r="B1501" s="14" t="s">
        <v>235</v>
      </c>
      <c r="C1501" s="13">
        <v>91</v>
      </c>
      <c r="D1501" s="13" t="s">
        <v>225</v>
      </c>
      <c r="E1501" s="15" t="s">
        <v>828</v>
      </c>
      <c r="F1501" s="13">
        <v>7040</v>
      </c>
      <c r="G1501" s="13" t="s">
        <v>253</v>
      </c>
      <c r="H1501" s="16">
        <v>45898</v>
      </c>
      <c r="I1501" s="17">
        <v>45898</v>
      </c>
      <c r="J1501" s="18">
        <v>45898</v>
      </c>
      <c r="K1501" s="19">
        <v>0.9375</v>
      </c>
      <c r="L1501" s="19">
        <v>0.95833333333333337</v>
      </c>
      <c r="M1501" s="20">
        <v>0.77083333333333337</v>
      </c>
      <c r="N1501" s="19">
        <v>0.79166666666666663</v>
      </c>
      <c r="O1501" s="21">
        <f t="shared" si="57"/>
        <v>2.0833333333333259E-2</v>
      </c>
      <c r="P1501" s="13" t="s">
        <v>826</v>
      </c>
      <c r="Q1501" s="13" t="s">
        <v>254</v>
      </c>
      <c r="R1501" s="22" t="s">
        <v>827</v>
      </c>
      <c r="S1501" s="22" t="s">
        <v>33</v>
      </c>
      <c r="T1501" s="23" t="s">
        <v>52</v>
      </c>
      <c r="U1501" s="23"/>
      <c r="V1501" s="22" t="s">
        <v>68</v>
      </c>
      <c r="W1501" s="24" t="s">
        <v>3677</v>
      </c>
      <c r="X1501" s="25" t="s">
        <v>50</v>
      </c>
      <c r="Y1501" s="25" t="s">
        <v>50</v>
      </c>
      <c r="Z1501" s="25" t="s">
        <v>50</v>
      </c>
      <c r="AA1501" s="25"/>
      <c r="AB1501" s="26"/>
      <c r="AC1501" s="31"/>
      <c r="AD1501" s="32">
        <v>0</v>
      </c>
      <c r="AE1501" s="32">
        <v>0</v>
      </c>
      <c r="AF1501" s="32">
        <v>0</v>
      </c>
      <c r="AG1501" s="33">
        <v>0</v>
      </c>
      <c r="AH1501" s="33">
        <v>0</v>
      </c>
      <c r="AI1501" s="33">
        <v>0</v>
      </c>
      <c r="AJ1501" s="27"/>
      <c r="AK1501" s="27"/>
      <c r="AL1501" s="27">
        <v>0.7662594955030877</v>
      </c>
      <c r="AM1501" s="27"/>
      <c r="AN1501" s="27"/>
      <c r="AO1501" s="28" t="s">
        <v>51</v>
      </c>
      <c r="AP1501" s="51"/>
      <c r="AQ1501" s="51"/>
    </row>
    <row r="1502" spans="1:43" ht="12.65" customHeight="1">
      <c r="A1502" s="13" t="s">
        <v>545</v>
      </c>
      <c r="B1502" s="14" t="s">
        <v>235</v>
      </c>
      <c r="C1502" s="13">
        <v>91</v>
      </c>
      <c r="D1502" s="13" t="s">
        <v>225</v>
      </c>
      <c r="E1502" s="15" t="s">
        <v>828</v>
      </c>
      <c r="F1502" s="13">
        <v>7040</v>
      </c>
      <c r="G1502" s="13" t="s">
        <v>253</v>
      </c>
      <c r="H1502" s="16">
        <v>45899</v>
      </c>
      <c r="I1502" s="17">
        <v>45899</v>
      </c>
      <c r="J1502" s="18">
        <v>45899</v>
      </c>
      <c r="K1502" s="19">
        <v>0.1875</v>
      </c>
      <c r="L1502" s="19">
        <v>0.20833333333333334</v>
      </c>
      <c r="M1502" s="20">
        <v>2.0833333333333332E-2</v>
      </c>
      <c r="N1502" s="19">
        <v>4.1666666666666664E-2</v>
      </c>
      <c r="O1502" s="21">
        <f t="shared" si="57"/>
        <v>2.0833333333333332E-2</v>
      </c>
      <c r="P1502" s="13" t="s">
        <v>826</v>
      </c>
      <c r="Q1502" s="13" t="s">
        <v>254</v>
      </c>
      <c r="R1502" s="22" t="s">
        <v>827</v>
      </c>
      <c r="S1502" s="22" t="s">
        <v>33</v>
      </c>
      <c r="T1502" s="23" t="s">
        <v>52</v>
      </c>
      <c r="U1502" s="23"/>
      <c r="V1502" s="22" t="s">
        <v>68</v>
      </c>
      <c r="W1502" s="24" t="s">
        <v>3677</v>
      </c>
      <c r="X1502" s="25" t="s">
        <v>50</v>
      </c>
      <c r="Y1502" s="25" t="s">
        <v>50</v>
      </c>
      <c r="Z1502" s="25" t="s">
        <v>50</v>
      </c>
      <c r="AA1502" s="25"/>
      <c r="AB1502" s="26"/>
      <c r="AC1502" s="31"/>
      <c r="AD1502" s="32">
        <v>0</v>
      </c>
      <c r="AE1502" s="32">
        <v>0</v>
      </c>
      <c r="AF1502" s="32">
        <v>0</v>
      </c>
      <c r="AG1502" s="33">
        <v>0</v>
      </c>
      <c r="AH1502" s="33">
        <v>0</v>
      </c>
      <c r="AI1502" s="33">
        <v>0</v>
      </c>
      <c r="AJ1502" s="27"/>
      <c r="AK1502" s="27"/>
      <c r="AL1502" s="27">
        <v>0.79690987532321123</v>
      </c>
      <c r="AM1502" s="27"/>
      <c r="AN1502" s="27"/>
      <c r="AO1502" s="28" t="s">
        <v>51</v>
      </c>
      <c r="AP1502" s="51"/>
      <c r="AQ1502" s="51"/>
    </row>
    <row r="1503" spans="1:43" ht="12.65" customHeight="1">
      <c r="A1503" s="13" t="s">
        <v>545</v>
      </c>
      <c r="B1503" s="14" t="s">
        <v>235</v>
      </c>
      <c r="C1503" s="13">
        <v>91</v>
      </c>
      <c r="D1503" s="13" t="s">
        <v>225</v>
      </c>
      <c r="E1503" s="15" t="s">
        <v>828</v>
      </c>
      <c r="F1503" s="13">
        <v>7040</v>
      </c>
      <c r="G1503" s="13" t="s">
        <v>253</v>
      </c>
      <c r="H1503" s="16">
        <v>45900</v>
      </c>
      <c r="I1503" s="17">
        <v>45900</v>
      </c>
      <c r="J1503" s="18">
        <f t="shared" ref="J1503:J1515" si="59">I1503</f>
        <v>45900</v>
      </c>
      <c r="K1503" s="19">
        <v>0.16666666666666666</v>
      </c>
      <c r="L1503" s="19">
        <v>0.25</v>
      </c>
      <c r="M1503" s="20">
        <v>0</v>
      </c>
      <c r="N1503" s="19">
        <v>8.3333333333333329E-2</v>
      </c>
      <c r="O1503" s="21">
        <f t="shared" si="57"/>
        <v>8.3333333333333329E-2</v>
      </c>
      <c r="P1503" s="13" t="s">
        <v>1392</v>
      </c>
      <c r="Q1503" s="13" t="s">
        <v>254</v>
      </c>
      <c r="R1503" s="22" t="s">
        <v>1393</v>
      </c>
      <c r="S1503" s="22" t="s">
        <v>31</v>
      </c>
      <c r="T1503" s="23" t="s">
        <v>52</v>
      </c>
      <c r="U1503" s="23" t="s">
        <v>50</v>
      </c>
      <c r="V1503" s="22" t="s">
        <v>68</v>
      </c>
      <c r="W1503" s="24" t="s">
        <v>138</v>
      </c>
      <c r="X1503" s="25" t="s">
        <v>56</v>
      </c>
      <c r="Y1503" s="25" t="s">
        <v>114</v>
      </c>
      <c r="Z1503" s="25" t="s">
        <v>71</v>
      </c>
      <c r="AA1503" s="25"/>
      <c r="AB1503" s="26"/>
      <c r="AC1503" s="31"/>
      <c r="AD1503" s="32">
        <v>0</v>
      </c>
      <c r="AE1503" s="32">
        <v>0</v>
      </c>
      <c r="AF1503" s="32">
        <v>0</v>
      </c>
      <c r="AG1503" s="33">
        <v>0</v>
      </c>
      <c r="AH1503" s="33">
        <v>0</v>
      </c>
      <c r="AI1503" s="33">
        <v>0</v>
      </c>
      <c r="AJ1503" s="27"/>
      <c r="AK1503" s="27"/>
      <c r="AL1503" s="27">
        <v>0.79690987532321123</v>
      </c>
      <c r="AM1503" s="27"/>
      <c r="AN1503" s="27"/>
      <c r="AO1503" s="28" t="s">
        <v>51</v>
      </c>
      <c r="AP1503" s="51"/>
      <c r="AQ1503" s="51"/>
    </row>
    <row r="1504" spans="1:43" ht="12.65" customHeight="1">
      <c r="A1504" s="13" t="s">
        <v>545</v>
      </c>
      <c r="B1504" s="14" t="s">
        <v>235</v>
      </c>
      <c r="C1504" s="13">
        <v>91</v>
      </c>
      <c r="D1504" s="13" t="s">
        <v>225</v>
      </c>
      <c r="E1504" s="15" t="s">
        <v>828</v>
      </c>
      <c r="F1504" s="13">
        <v>7040</v>
      </c>
      <c r="G1504" s="13"/>
      <c r="H1504" s="16">
        <v>45900</v>
      </c>
      <c r="I1504" s="17">
        <v>45900</v>
      </c>
      <c r="J1504" s="18">
        <f t="shared" si="59"/>
        <v>45900</v>
      </c>
      <c r="K1504" s="19">
        <v>0.375</v>
      </c>
      <c r="L1504" s="19">
        <v>0.45833333333333337</v>
      </c>
      <c r="M1504" s="20">
        <v>0.20833333333333334</v>
      </c>
      <c r="N1504" s="19">
        <v>0.29166666666666669</v>
      </c>
      <c r="O1504" s="21">
        <f t="shared" si="57"/>
        <v>8.3333333333333343E-2</v>
      </c>
      <c r="P1504" s="13" t="s">
        <v>1004</v>
      </c>
      <c r="Q1504" s="13" t="s">
        <v>254</v>
      </c>
      <c r="R1504" s="22" t="s">
        <v>1005</v>
      </c>
      <c r="S1504" s="22" t="s">
        <v>31</v>
      </c>
      <c r="T1504" s="23" t="s">
        <v>52</v>
      </c>
      <c r="U1504" s="23" t="s">
        <v>50</v>
      </c>
      <c r="V1504" s="22" t="s">
        <v>68</v>
      </c>
      <c r="W1504" s="24" t="s">
        <v>138</v>
      </c>
      <c r="X1504" s="25" t="s">
        <v>56</v>
      </c>
      <c r="Y1504" s="25" t="s">
        <v>114</v>
      </c>
      <c r="Z1504" s="25" t="s">
        <v>71</v>
      </c>
      <c r="AA1504" s="25"/>
      <c r="AB1504" s="26"/>
      <c r="AC1504" s="31"/>
      <c r="AD1504" s="32">
        <v>0</v>
      </c>
      <c r="AE1504" s="32">
        <v>0</v>
      </c>
      <c r="AF1504" s="32">
        <v>0</v>
      </c>
      <c r="AG1504" s="33">
        <v>0</v>
      </c>
      <c r="AH1504" s="33">
        <v>0</v>
      </c>
      <c r="AI1504" s="33">
        <v>0</v>
      </c>
      <c r="AJ1504" s="27"/>
      <c r="AK1504" s="27"/>
      <c r="AL1504" s="27">
        <v>0.79690987532321123</v>
      </c>
      <c r="AM1504" s="27"/>
      <c r="AN1504" s="27"/>
      <c r="AO1504" s="28" t="s">
        <v>51</v>
      </c>
      <c r="AP1504" s="51"/>
      <c r="AQ1504" s="51"/>
    </row>
    <row r="1505" spans="1:43" ht="12.65" customHeight="1">
      <c r="A1505" s="13" t="s">
        <v>545</v>
      </c>
      <c r="B1505" s="14" t="s">
        <v>235</v>
      </c>
      <c r="C1505" s="13">
        <v>91</v>
      </c>
      <c r="D1505" s="13" t="s">
        <v>225</v>
      </c>
      <c r="E1505" s="15" t="s">
        <v>828</v>
      </c>
      <c r="F1505" s="13">
        <v>7040</v>
      </c>
      <c r="G1505" s="13" t="s">
        <v>253</v>
      </c>
      <c r="H1505" s="16">
        <v>45900</v>
      </c>
      <c r="I1505" s="17">
        <v>45900</v>
      </c>
      <c r="J1505" s="18">
        <f t="shared" si="59"/>
        <v>45900</v>
      </c>
      <c r="K1505" s="19">
        <v>0.45833333333333331</v>
      </c>
      <c r="L1505" s="19">
        <v>0.54166666666666663</v>
      </c>
      <c r="M1505" s="20">
        <v>0.29166666666666669</v>
      </c>
      <c r="N1505" s="19">
        <v>0.375</v>
      </c>
      <c r="O1505" s="21">
        <f t="shared" si="57"/>
        <v>8.3333333333333315E-2</v>
      </c>
      <c r="P1505" s="13" t="s">
        <v>1002</v>
      </c>
      <c r="Q1505" s="13" t="s">
        <v>254</v>
      </c>
      <c r="R1505" s="22" t="s">
        <v>1003</v>
      </c>
      <c r="S1505" s="22" t="s">
        <v>31</v>
      </c>
      <c r="T1505" s="23" t="s">
        <v>52</v>
      </c>
      <c r="U1505" s="23" t="s">
        <v>50</v>
      </c>
      <c r="V1505" s="22" t="s">
        <v>68</v>
      </c>
      <c r="W1505" s="24" t="s">
        <v>135</v>
      </c>
      <c r="X1505" s="25" t="s">
        <v>74</v>
      </c>
      <c r="Y1505" s="25" t="s">
        <v>114</v>
      </c>
      <c r="Z1505" s="25" t="s">
        <v>69</v>
      </c>
      <c r="AA1505" s="25"/>
      <c r="AB1505" s="26"/>
      <c r="AC1505" s="31"/>
      <c r="AD1505" s="32">
        <v>0</v>
      </c>
      <c r="AE1505" s="32">
        <v>0</v>
      </c>
      <c r="AF1505" s="32">
        <v>0</v>
      </c>
      <c r="AG1505" s="33">
        <v>0</v>
      </c>
      <c r="AH1505" s="33">
        <v>0</v>
      </c>
      <c r="AI1505" s="33">
        <v>0</v>
      </c>
      <c r="AJ1505" s="27"/>
      <c r="AK1505" s="27"/>
      <c r="AL1505" s="27">
        <v>0.79690987532321123</v>
      </c>
      <c r="AM1505" s="27"/>
      <c r="AN1505" s="27"/>
      <c r="AO1505" s="28" t="s">
        <v>51</v>
      </c>
      <c r="AP1505" s="51"/>
      <c r="AQ1505" s="51"/>
    </row>
    <row r="1506" spans="1:43" ht="12.65" customHeight="1">
      <c r="A1506" s="13" t="s">
        <v>545</v>
      </c>
      <c r="B1506" s="14" t="s">
        <v>235</v>
      </c>
      <c r="C1506" s="13">
        <v>91</v>
      </c>
      <c r="D1506" s="13" t="s">
        <v>225</v>
      </c>
      <c r="E1506" s="15" t="s">
        <v>828</v>
      </c>
      <c r="F1506" s="13">
        <v>7040</v>
      </c>
      <c r="G1506" s="13" t="s">
        <v>253</v>
      </c>
      <c r="H1506" s="16">
        <v>45901</v>
      </c>
      <c r="I1506" s="17">
        <v>45900</v>
      </c>
      <c r="J1506" s="18">
        <f t="shared" si="59"/>
        <v>45900</v>
      </c>
      <c r="K1506" s="19">
        <v>0</v>
      </c>
      <c r="L1506" s="19">
        <v>8.3333333333333329E-2</v>
      </c>
      <c r="M1506" s="20">
        <v>0.83333333333333337</v>
      </c>
      <c r="N1506" s="19">
        <v>0.91666666666666663</v>
      </c>
      <c r="O1506" s="21">
        <f t="shared" si="57"/>
        <v>8.3333333333333259E-2</v>
      </c>
      <c r="P1506" s="13" t="s">
        <v>1646</v>
      </c>
      <c r="Q1506" s="13" t="s">
        <v>254</v>
      </c>
      <c r="R1506" s="22" t="s">
        <v>1647</v>
      </c>
      <c r="S1506" s="22" t="s">
        <v>31</v>
      </c>
      <c r="T1506" s="23" t="s">
        <v>52</v>
      </c>
      <c r="U1506" s="23" t="s">
        <v>50</v>
      </c>
      <c r="V1506" s="22" t="s">
        <v>68</v>
      </c>
      <c r="W1506" s="24" t="s">
        <v>142</v>
      </c>
      <c r="X1506" s="25" t="s">
        <v>57</v>
      </c>
      <c r="Y1506" s="25" t="s">
        <v>114</v>
      </c>
      <c r="Z1506" s="25" t="s">
        <v>63</v>
      </c>
      <c r="AA1506" s="25"/>
      <c r="AB1506" s="26"/>
      <c r="AC1506" s="31"/>
      <c r="AD1506" s="32">
        <v>0</v>
      </c>
      <c r="AE1506" s="32">
        <v>0.06</v>
      </c>
      <c r="AF1506" s="32">
        <v>0</v>
      </c>
      <c r="AG1506" s="33">
        <v>0</v>
      </c>
      <c r="AH1506" s="33">
        <v>0.06</v>
      </c>
      <c r="AI1506" s="33">
        <v>0</v>
      </c>
      <c r="AJ1506" s="27"/>
      <c r="AK1506" s="27"/>
      <c r="AL1506" s="27">
        <v>0.996137344154014</v>
      </c>
      <c r="AM1506" s="27"/>
      <c r="AN1506" s="27"/>
      <c r="AO1506" s="28" t="s">
        <v>51</v>
      </c>
      <c r="AP1506" s="51"/>
      <c r="AQ1506" s="51"/>
    </row>
    <row r="1507" spans="1:43" ht="12.65" customHeight="1">
      <c r="A1507" s="13" t="s">
        <v>545</v>
      </c>
      <c r="B1507" s="14" t="s">
        <v>235</v>
      </c>
      <c r="C1507" s="13">
        <v>91</v>
      </c>
      <c r="D1507" s="13" t="s">
        <v>225</v>
      </c>
      <c r="E1507" s="15" t="s">
        <v>828</v>
      </c>
      <c r="F1507" s="13">
        <v>7040</v>
      </c>
      <c r="G1507" s="13" t="s">
        <v>253</v>
      </c>
      <c r="H1507" s="16">
        <v>45901</v>
      </c>
      <c r="I1507" s="17">
        <v>45900</v>
      </c>
      <c r="J1507" s="18">
        <f t="shared" si="59"/>
        <v>45900</v>
      </c>
      <c r="K1507" s="19">
        <v>8.3333333333333329E-2</v>
      </c>
      <c r="L1507" s="19">
        <v>0.16666666666666666</v>
      </c>
      <c r="M1507" s="20">
        <v>0.91666666666666663</v>
      </c>
      <c r="N1507" s="19">
        <v>0</v>
      </c>
      <c r="O1507" s="21">
        <f t="shared" si="57"/>
        <v>8.333333333333337E-2</v>
      </c>
      <c r="P1507" s="13" t="s">
        <v>1004</v>
      </c>
      <c r="Q1507" s="13" t="s">
        <v>254</v>
      </c>
      <c r="R1507" s="22" t="s">
        <v>1005</v>
      </c>
      <c r="S1507" s="22" t="s">
        <v>31</v>
      </c>
      <c r="T1507" s="23" t="s">
        <v>52</v>
      </c>
      <c r="U1507" s="23" t="s">
        <v>50</v>
      </c>
      <c r="V1507" s="22" t="s">
        <v>68</v>
      </c>
      <c r="W1507" s="24" t="s">
        <v>138</v>
      </c>
      <c r="X1507" s="25" t="s">
        <v>56</v>
      </c>
      <c r="Y1507" s="25" t="s">
        <v>114</v>
      </c>
      <c r="Z1507" s="25" t="s">
        <v>71</v>
      </c>
      <c r="AA1507" s="25"/>
      <c r="AB1507" s="26"/>
      <c r="AC1507" s="31"/>
      <c r="AD1507" s="32">
        <v>0</v>
      </c>
      <c r="AE1507" s="32">
        <v>0</v>
      </c>
      <c r="AF1507" s="32">
        <v>0</v>
      </c>
      <c r="AG1507" s="33">
        <v>0</v>
      </c>
      <c r="AH1507" s="33">
        <v>0</v>
      </c>
      <c r="AI1507" s="33">
        <v>0</v>
      </c>
      <c r="AJ1507" s="27"/>
      <c r="AK1507" s="27"/>
      <c r="AL1507" s="27">
        <v>0.996137344154014</v>
      </c>
      <c r="AM1507" s="27"/>
      <c r="AN1507" s="27"/>
      <c r="AO1507" s="28" t="s">
        <v>51</v>
      </c>
      <c r="AP1507" s="51"/>
      <c r="AQ1507" s="51"/>
    </row>
    <row r="1508" spans="1:43" ht="12.65" customHeight="1">
      <c r="A1508" s="13" t="s">
        <v>545</v>
      </c>
      <c r="B1508" s="14" t="s">
        <v>235</v>
      </c>
      <c r="C1508" s="13">
        <v>91</v>
      </c>
      <c r="D1508" s="13" t="s">
        <v>225</v>
      </c>
      <c r="E1508" s="15" t="s">
        <v>553</v>
      </c>
      <c r="F1508" s="13">
        <v>3012</v>
      </c>
      <c r="G1508" s="13" t="s">
        <v>253</v>
      </c>
      <c r="H1508" s="16">
        <v>45886</v>
      </c>
      <c r="I1508" s="17">
        <v>45886</v>
      </c>
      <c r="J1508" s="18">
        <f t="shared" si="59"/>
        <v>45886</v>
      </c>
      <c r="K1508" s="19">
        <v>0.29166666666666669</v>
      </c>
      <c r="L1508" s="19">
        <v>0.39583333333333331</v>
      </c>
      <c r="M1508" s="20">
        <v>0.125</v>
      </c>
      <c r="N1508" s="19">
        <v>0.22916666666666669</v>
      </c>
      <c r="O1508" s="21">
        <f t="shared" si="57"/>
        <v>0.10416666666666669</v>
      </c>
      <c r="P1508" s="13" t="s">
        <v>554</v>
      </c>
      <c r="Q1508" s="13" t="s">
        <v>254</v>
      </c>
      <c r="R1508" s="22" t="s">
        <v>555</v>
      </c>
      <c r="S1508" s="22" t="s">
        <v>31</v>
      </c>
      <c r="T1508" s="23" t="s">
        <v>97</v>
      </c>
      <c r="U1508" s="23" t="s">
        <v>50</v>
      </c>
      <c r="V1508" s="22" t="s">
        <v>3880</v>
      </c>
      <c r="W1508" s="24" t="s">
        <v>3659</v>
      </c>
      <c r="X1508" s="25" t="s">
        <v>83</v>
      </c>
      <c r="Y1508" s="25" t="s">
        <v>114</v>
      </c>
      <c r="Z1508" s="25" t="s">
        <v>71</v>
      </c>
      <c r="AA1508" s="25"/>
      <c r="AB1508" s="26"/>
      <c r="AC1508" s="31"/>
      <c r="AD1508" s="32">
        <v>0</v>
      </c>
      <c r="AE1508" s="32">
        <v>0</v>
      </c>
      <c r="AF1508" s="32">
        <v>0</v>
      </c>
      <c r="AG1508" s="33">
        <v>0</v>
      </c>
      <c r="AH1508" s="33">
        <v>0</v>
      </c>
      <c r="AI1508" s="33">
        <v>0</v>
      </c>
      <c r="AJ1508" s="27"/>
      <c r="AK1508" s="27"/>
      <c r="AL1508" s="27">
        <v>4.0846375197056668</v>
      </c>
      <c r="AM1508" s="27"/>
      <c r="AN1508" s="27"/>
      <c r="AO1508" s="28" t="s">
        <v>51</v>
      </c>
      <c r="AP1508" s="51"/>
      <c r="AQ1508" s="51"/>
    </row>
    <row r="1509" spans="1:43" ht="12.65" customHeight="1">
      <c r="A1509" s="13" t="s">
        <v>545</v>
      </c>
      <c r="B1509" s="14" t="s">
        <v>235</v>
      </c>
      <c r="C1509" s="13">
        <v>91</v>
      </c>
      <c r="D1509" s="13" t="s">
        <v>225</v>
      </c>
      <c r="E1509" s="15" t="s">
        <v>553</v>
      </c>
      <c r="F1509" s="13">
        <v>3012</v>
      </c>
      <c r="G1509" s="13" t="s">
        <v>253</v>
      </c>
      <c r="H1509" s="16">
        <v>45886</v>
      </c>
      <c r="I1509" s="17">
        <v>45886</v>
      </c>
      <c r="J1509" s="18">
        <f t="shared" si="59"/>
        <v>45886</v>
      </c>
      <c r="K1509" s="19">
        <v>0.625</v>
      </c>
      <c r="L1509" s="19">
        <v>0.66666666666666663</v>
      </c>
      <c r="M1509" s="20">
        <v>0.45833333333333331</v>
      </c>
      <c r="N1509" s="19">
        <v>0.5</v>
      </c>
      <c r="O1509" s="21">
        <f t="shared" si="57"/>
        <v>4.1666666666666685E-2</v>
      </c>
      <c r="P1509" s="13" t="s">
        <v>560</v>
      </c>
      <c r="Q1509" s="13" t="s">
        <v>254</v>
      </c>
      <c r="R1509" s="22" t="s">
        <v>561</v>
      </c>
      <c r="S1509" s="22" t="s">
        <v>32</v>
      </c>
      <c r="T1509" s="23" t="s">
        <v>97</v>
      </c>
      <c r="U1509" s="23" t="s">
        <v>50</v>
      </c>
      <c r="V1509" s="22" t="s">
        <v>3880</v>
      </c>
      <c r="W1509" s="24" t="s">
        <v>3659</v>
      </c>
      <c r="X1509" s="25" t="s">
        <v>83</v>
      </c>
      <c r="Y1509" s="25" t="s">
        <v>114</v>
      </c>
      <c r="Z1509" s="25" t="s">
        <v>71</v>
      </c>
      <c r="AA1509" s="25"/>
      <c r="AB1509" s="26"/>
      <c r="AC1509" s="31"/>
      <c r="AD1509" s="32">
        <v>0</v>
      </c>
      <c r="AE1509" s="32">
        <v>0</v>
      </c>
      <c r="AF1509" s="32">
        <v>0</v>
      </c>
      <c r="AG1509" s="33">
        <v>0</v>
      </c>
      <c r="AH1509" s="33">
        <v>0</v>
      </c>
      <c r="AI1509" s="33">
        <v>0</v>
      </c>
      <c r="AJ1509" s="27"/>
      <c r="AK1509" s="27"/>
      <c r="AL1509" s="27">
        <v>4.0846375197056668</v>
      </c>
      <c r="AM1509" s="27"/>
      <c r="AN1509" s="27"/>
      <c r="AO1509" s="28" t="s">
        <v>51</v>
      </c>
      <c r="AP1509" s="51"/>
      <c r="AQ1509" s="51"/>
    </row>
    <row r="1510" spans="1:43" ht="12.65" customHeight="1">
      <c r="A1510" s="13" t="s">
        <v>545</v>
      </c>
      <c r="B1510" s="14" t="s">
        <v>235</v>
      </c>
      <c r="C1510" s="13">
        <v>91</v>
      </c>
      <c r="D1510" s="13" t="s">
        <v>225</v>
      </c>
      <c r="E1510" s="15" t="s">
        <v>553</v>
      </c>
      <c r="F1510" s="13">
        <v>3012</v>
      </c>
      <c r="G1510" s="13" t="s">
        <v>253</v>
      </c>
      <c r="H1510" s="16">
        <v>45887</v>
      </c>
      <c r="I1510" s="17">
        <v>45887</v>
      </c>
      <c r="J1510" s="18">
        <f t="shared" si="59"/>
        <v>45887</v>
      </c>
      <c r="K1510" s="19">
        <v>0.25</v>
      </c>
      <c r="L1510" s="19">
        <v>0.29166666666666669</v>
      </c>
      <c r="M1510" s="20">
        <v>8.3333333333333329E-2</v>
      </c>
      <c r="N1510" s="19">
        <v>0.125</v>
      </c>
      <c r="O1510" s="21">
        <f t="shared" si="57"/>
        <v>4.1666666666666671E-2</v>
      </c>
      <c r="P1510" s="13" t="s">
        <v>556</v>
      </c>
      <c r="Q1510" s="13" t="s">
        <v>254</v>
      </c>
      <c r="R1510" s="22" t="s">
        <v>557</v>
      </c>
      <c r="S1510" s="22" t="s">
        <v>32</v>
      </c>
      <c r="T1510" s="23" t="s">
        <v>97</v>
      </c>
      <c r="U1510" s="23" t="s">
        <v>50</v>
      </c>
      <c r="V1510" s="22" t="s">
        <v>3880</v>
      </c>
      <c r="W1510" s="24" t="s">
        <v>3659</v>
      </c>
      <c r="X1510" s="25" t="s">
        <v>83</v>
      </c>
      <c r="Y1510" s="25" t="s">
        <v>114</v>
      </c>
      <c r="Z1510" s="25" t="s">
        <v>71</v>
      </c>
      <c r="AA1510" s="25"/>
      <c r="AB1510" s="26"/>
      <c r="AC1510" s="31"/>
      <c r="AD1510" s="32">
        <v>0</v>
      </c>
      <c r="AE1510" s="32">
        <v>0</v>
      </c>
      <c r="AF1510" s="32">
        <v>0</v>
      </c>
      <c r="AG1510" s="33">
        <v>0</v>
      </c>
      <c r="AH1510" s="33">
        <v>0</v>
      </c>
      <c r="AI1510" s="33">
        <v>0</v>
      </c>
      <c r="AJ1510" s="27"/>
      <c r="AK1510" s="27"/>
      <c r="AL1510" s="27">
        <v>3.1420288613120513</v>
      </c>
      <c r="AM1510" s="27"/>
      <c r="AN1510" s="27"/>
      <c r="AO1510" s="28" t="s">
        <v>51</v>
      </c>
      <c r="AP1510" s="51"/>
      <c r="AQ1510" s="51"/>
    </row>
    <row r="1511" spans="1:43" ht="12.65" customHeight="1">
      <c r="A1511" s="13" t="s">
        <v>545</v>
      </c>
      <c r="B1511" s="14" t="s">
        <v>235</v>
      </c>
      <c r="C1511" s="13">
        <v>91</v>
      </c>
      <c r="D1511" s="13" t="s">
        <v>225</v>
      </c>
      <c r="E1511" s="15" t="s">
        <v>553</v>
      </c>
      <c r="F1511" s="13">
        <v>3012</v>
      </c>
      <c r="G1511" s="13" t="s">
        <v>253</v>
      </c>
      <c r="H1511" s="16">
        <v>45888</v>
      </c>
      <c r="I1511" s="17">
        <v>45887</v>
      </c>
      <c r="J1511" s="18">
        <f t="shared" si="59"/>
        <v>45887</v>
      </c>
      <c r="K1511" s="19">
        <v>4.1666666666666664E-2</v>
      </c>
      <c r="L1511" s="19">
        <v>8.3333333333333329E-2</v>
      </c>
      <c r="M1511" s="20">
        <v>0.875</v>
      </c>
      <c r="N1511" s="19">
        <v>0.91666666666666663</v>
      </c>
      <c r="O1511" s="21">
        <f t="shared" si="57"/>
        <v>4.166666666666663E-2</v>
      </c>
      <c r="P1511" s="13" t="s">
        <v>556</v>
      </c>
      <c r="Q1511" s="13" t="s">
        <v>254</v>
      </c>
      <c r="R1511" s="22" t="s">
        <v>557</v>
      </c>
      <c r="S1511" s="22" t="s">
        <v>32</v>
      </c>
      <c r="T1511" s="23" t="s">
        <v>97</v>
      </c>
      <c r="U1511" s="23" t="s">
        <v>50</v>
      </c>
      <c r="V1511" s="22" t="s">
        <v>3880</v>
      </c>
      <c r="W1511" s="24" t="s">
        <v>3659</v>
      </c>
      <c r="X1511" s="25" t="s">
        <v>83</v>
      </c>
      <c r="Y1511" s="25" t="s">
        <v>114</v>
      </c>
      <c r="Z1511" s="25" t="s">
        <v>71</v>
      </c>
      <c r="AA1511" s="25"/>
      <c r="AB1511" s="26"/>
      <c r="AC1511" s="31"/>
      <c r="AD1511" s="32">
        <v>0</v>
      </c>
      <c r="AE1511" s="32">
        <v>0.31</v>
      </c>
      <c r="AF1511" s="32">
        <v>0.01</v>
      </c>
      <c r="AG1511" s="33">
        <v>0</v>
      </c>
      <c r="AH1511" s="33">
        <v>0.31</v>
      </c>
      <c r="AI1511" s="33">
        <v>0.01</v>
      </c>
      <c r="AJ1511" s="27"/>
      <c r="AK1511" s="27"/>
      <c r="AL1511" s="27">
        <v>3.927536076640064</v>
      </c>
      <c r="AM1511" s="27"/>
      <c r="AN1511" s="27"/>
      <c r="AO1511" s="28" t="s">
        <v>51</v>
      </c>
      <c r="AP1511" s="51"/>
      <c r="AQ1511" s="51"/>
    </row>
    <row r="1512" spans="1:43" ht="12.65" customHeight="1">
      <c r="A1512" s="13" t="s">
        <v>545</v>
      </c>
      <c r="B1512" s="14" t="s">
        <v>235</v>
      </c>
      <c r="C1512" s="13">
        <v>91</v>
      </c>
      <c r="D1512" s="13" t="s">
        <v>225</v>
      </c>
      <c r="E1512" s="15" t="s">
        <v>553</v>
      </c>
      <c r="F1512" s="13">
        <v>3012</v>
      </c>
      <c r="G1512" s="13" t="s">
        <v>253</v>
      </c>
      <c r="H1512" s="16">
        <v>45889</v>
      </c>
      <c r="I1512" s="17">
        <v>45889</v>
      </c>
      <c r="J1512" s="18">
        <f t="shared" si="59"/>
        <v>45889</v>
      </c>
      <c r="K1512" s="19">
        <v>0.375</v>
      </c>
      <c r="L1512" s="19">
        <v>0.41666666666666669</v>
      </c>
      <c r="M1512" s="20">
        <v>0.20833333333333334</v>
      </c>
      <c r="N1512" s="19">
        <v>0.25</v>
      </c>
      <c r="O1512" s="21">
        <f t="shared" si="57"/>
        <v>4.1666666666666657E-2</v>
      </c>
      <c r="P1512" s="13" t="s">
        <v>556</v>
      </c>
      <c r="Q1512" s="13" t="s">
        <v>254</v>
      </c>
      <c r="R1512" s="22" t="s">
        <v>557</v>
      </c>
      <c r="S1512" s="22" t="s">
        <v>32</v>
      </c>
      <c r="T1512" s="23" t="s">
        <v>97</v>
      </c>
      <c r="U1512" s="23" t="s">
        <v>50</v>
      </c>
      <c r="V1512" s="22" t="s">
        <v>3880</v>
      </c>
      <c r="W1512" s="24" t="s">
        <v>3659</v>
      </c>
      <c r="X1512" s="25" t="s">
        <v>83</v>
      </c>
      <c r="Y1512" s="25" t="s">
        <v>114</v>
      </c>
      <c r="Z1512" s="25" t="s">
        <v>71</v>
      </c>
      <c r="AA1512" s="25"/>
      <c r="AB1512" s="26"/>
      <c r="AC1512" s="31"/>
      <c r="AD1512" s="32">
        <v>0</v>
      </c>
      <c r="AE1512" s="32">
        <v>0</v>
      </c>
      <c r="AF1512" s="32">
        <v>0</v>
      </c>
      <c r="AG1512" s="33">
        <v>0</v>
      </c>
      <c r="AH1512" s="33">
        <v>0</v>
      </c>
      <c r="AI1512" s="33">
        <v>0</v>
      </c>
      <c r="AJ1512" s="27"/>
      <c r="AK1512" s="27"/>
      <c r="AL1512" s="27">
        <v>3.1420288613120513</v>
      </c>
      <c r="AM1512" s="27"/>
      <c r="AN1512" s="27"/>
      <c r="AO1512" s="28" t="s">
        <v>51</v>
      </c>
      <c r="AP1512" s="51"/>
      <c r="AQ1512" s="51"/>
    </row>
    <row r="1513" spans="1:43" ht="12.65" customHeight="1">
      <c r="A1513" s="13" t="s">
        <v>545</v>
      </c>
      <c r="B1513" s="14" t="s">
        <v>235</v>
      </c>
      <c r="C1513" s="13">
        <v>91</v>
      </c>
      <c r="D1513" s="13" t="s">
        <v>225</v>
      </c>
      <c r="E1513" s="15" t="s">
        <v>553</v>
      </c>
      <c r="F1513" s="13">
        <v>3012</v>
      </c>
      <c r="G1513" s="13" t="s">
        <v>253</v>
      </c>
      <c r="H1513" s="16">
        <v>45889</v>
      </c>
      <c r="I1513" s="17">
        <v>45889</v>
      </c>
      <c r="J1513" s="18">
        <f t="shared" si="59"/>
        <v>45889</v>
      </c>
      <c r="K1513" s="19">
        <v>0.875</v>
      </c>
      <c r="L1513" s="19">
        <v>0.90625</v>
      </c>
      <c r="M1513" s="20">
        <v>0.70833333333333337</v>
      </c>
      <c r="N1513" s="19">
        <v>0.73958333333333337</v>
      </c>
      <c r="O1513" s="21">
        <f t="shared" si="57"/>
        <v>3.125E-2</v>
      </c>
      <c r="P1513" s="13" t="s">
        <v>556</v>
      </c>
      <c r="Q1513" s="13" t="s">
        <v>254</v>
      </c>
      <c r="R1513" s="22" t="s">
        <v>557</v>
      </c>
      <c r="S1513" s="22" t="s">
        <v>32</v>
      </c>
      <c r="T1513" s="23" t="s">
        <v>97</v>
      </c>
      <c r="U1513" s="23" t="s">
        <v>50</v>
      </c>
      <c r="V1513" s="22" t="s">
        <v>3880</v>
      </c>
      <c r="W1513" s="24" t="s">
        <v>3659</v>
      </c>
      <c r="X1513" s="25" t="s">
        <v>83</v>
      </c>
      <c r="Y1513" s="25" t="s">
        <v>114</v>
      </c>
      <c r="Z1513" s="25" t="s">
        <v>71</v>
      </c>
      <c r="AA1513" s="25"/>
      <c r="AB1513" s="26"/>
      <c r="AC1513" s="31"/>
      <c r="AD1513" s="32">
        <v>0</v>
      </c>
      <c r="AE1513" s="32">
        <v>0</v>
      </c>
      <c r="AF1513" s="32">
        <v>0</v>
      </c>
      <c r="AG1513" s="33">
        <v>0</v>
      </c>
      <c r="AH1513" s="33">
        <v>0</v>
      </c>
      <c r="AI1513" s="33">
        <v>0</v>
      </c>
      <c r="AJ1513" s="27"/>
      <c r="AK1513" s="27"/>
      <c r="AL1513" s="27">
        <v>3.1420288613120513</v>
      </c>
      <c r="AM1513" s="27"/>
      <c r="AN1513" s="27"/>
      <c r="AO1513" s="28" t="s">
        <v>51</v>
      </c>
      <c r="AP1513" s="51"/>
      <c r="AQ1513" s="51"/>
    </row>
    <row r="1514" spans="1:43" ht="12.65" customHeight="1">
      <c r="A1514" s="13" t="s">
        <v>545</v>
      </c>
      <c r="B1514" s="14" t="s">
        <v>235</v>
      </c>
      <c r="C1514" s="13">
        <v>91</v>
      </c>
      <c r="D1514" s="13" t="s">
        <v>225</v>
      </c>
      <c r="E1514" s="15" t="s">
        <v>553</v>
      </c>
      <c r="F1514" s="13">
        <v>3012</v>
      </c>
      <c r="G1514" s="13" t="s">
        <v>253</v>
      </c>
      <c r="H1514" s="16">
        <v>45891</v>
      </c>
      <c r="I1514" s="17">
        <v>45891</v>
      </c>
      <c r="J1514" s="18">
        <f t="shared" si="59"/>
        <v>45891</v>
      </c>
      <c r="K1514" s="19">
        <v>0.75</v>
      </c>
      <c r="L1514" s="19">
        <v>0.85416666666666674</v>
      </c>
      <c r="M1514" s="20">
        <v>0.58333333333333337</v>
      </c>
      <c r="N1514" s="19">
        <v>0.6875</v>
      </c>
      <c r="O1514" s="21">
        <f t="shared" si="57"/>
        <v>0.10416666666666663</v>
      </c>
      <c r="P1514" s="13" t="s">
        <v>824</v>
      </c>
      <c r="Q1514" s="13" t="s">
        <v>254</v>
      </c>
      <c r="R1514" s="22" t="s">
        <v>825</v>
      </c>
      <c r="S1514" s="22" t="s">
        <v>29</v>
      </c>
      <c r="T1514" s="23" t="s">
        <v>52</v>
      </c>
      <c r="U1514" s="23" t="s">
        <v>50</v>
      </c>
      <c r="V1514" s="22" t="s">
        <v>67</v>
      </c>
      <c r="W1514" s="24" t="s">
        <v>139</v>
      </c>
      <c r="X1514" s="25" t="s">
        <v>71</v>
      </c>
      <c r="Y1514" s="25" t="s">
        <v>114</v>
      </c>
      <c r="Z1514" s="25" t="s">
        <v>66</v>
      </c>
      <c r="AA1514" s="25"/>
      <c r="AB1514" s="26"/>
      <c r="AC1514" s="31"/>
      <c r="AD1514" s="32">
        <v>0</v>
      </c>
      <c r="AE1514" s="32">
        <v>0.38</v>
      </c>
      <c r="AF1514" s="32">
        <v>0.01</v>
      </c>
      <c r="AG1514" s="33">
        <v>0</v>
      </c>
      <c r="AH1514" s="33">
        <v>0.38</v>
      </c>
      <c r="AI1514" s="33">
        <v>0.01</v>
      </c>
      <c r="AJ1514" s="27"/>
      <c r="AK1514" s="27"/>
      <c r="AL1514" s="27">
        <v>7.5408692671489224</v>
      </c>
      <c r="AM1514" s="27"/>
      <c r="AN1514" s="27"/>
      <c r="AO1514" s="28" t="s">
        <v>51</v>
      </c>
      <c r="AP1514" s="51"/>
      <c r="AQ1514" s="51"/>
    </row>
    <row r="1515" spans="1:43" ht="12.65" customHeight="1">
      <c r="A1515" s="13" t="s">
        <v>545</v>
      </c>
      <c r="B1515" s="14" t="s">
        <v>235</v>
      </c>
      <c r="C1515" s="13">
        <v>91</v>
      </c>
      <c r="D1515" s="13" t="s">
        <v>225</v>
      </c>
      <c r="E1515" s="15" t="s">
        <v>553</v>
      </c>
      <c r="F1515" s="13">
        <v>3012</v>
      </c>
      <c r="G1515" s="13" t="s">
        <v>253</v>
      </c>
      <c r="H1515" s="16">
        <v>45892</v>
      </c>
      <c r="I1515" s="17">
        <v>45891</v>
      </c>
      <c r="J1515" s="18">
        <f t="shared" si="59"/>
        <v>45891</v>
      </c>
      <c r="K1515" s="19">
        <v>8.3333333333333329E-2</v>
      </c>
      <c r="L1515" s="19">
        <v>0.16666666666666666</v>
      </c>
      <c r="M1515" s="20">
        <v>0.91666666666666663</v>
      </c>
      <c r="N1515" s="19">
        <v>0</v>
      </c>
      <c r="O1515" s="21">
        <f t="shared" si="57"/>
        <v>8.333333333333337E-2</v>
      </c>
      <c r="P1515" s="13" t="s">
        <v>831</v>
      </c>
      <c r="Q1515" s="13" t="s">
        <v>254</v>
      </c>
      <c r="R1515" s="22" t="s">
        <v>832</v>
      </c>
      <c r="S1515" s="22" t="s">
        <v>31</v>
      </c>
      <c r="T1515" s="23" t="s">
        <v>52</v>
      </c>
      <c r="U1515" s="23" t="s">
        <v>50</v>
      </c>
      <c r="V1515" s="22" t="s">
        <v>67</v>
      </c>
      <c r="W1515" s="24" t="s">
        <v>139</v>
      </c>
      <c r="X1515" s="25" t="s">
        <v>71</v>
      </c>
      <c r="Y1515" s="25" t="s">
        <v>114</v>
      </c>
      <c r="Z1515" s="25" t="s">
        <v>66</v>
      </c>
      <c r="AA1515" s="25"/>
      <c r="AB1515" s="26"/>
      <c r="AC1515" s="31"/>
      <c r="AD1515" s="32">
        <v>0</v>
      </c>
      <c r="AE1515" s="32">
        <v>0</v>
      </c>
      <c r="AF1515" s="32">
        <v>0</v>
      </c>
      <c r="AG1515" s="33">
        <v>0</v>
      </c>
      <c r="AH1515" s="33">
        <v>0</v>
      </c>
      <c r="AI1515" s="33">
        <v>0</v>
      </c>
      <c r="AJ1515" s="27"/>
      <c r="AK1515" s="27"/>
      <c r="AL1515" s="27">
        <v>3.927536076640064</v>
      </c>
      <c r="AM1515" s="27"/>
      <c r="AN1515" s="27"/>
      <c r="AO1515" s="28" t="s">
        <v>51</v>
      </c>
      <c r="AP1515" s="51"/>
      <c r="AQ1515" s="51"/>
    </row>
    <row r="1516" spans="1:43" ht="12.65" customHeight="1">
      <c r="A1516" s="13" t="s">
        <v>545</v>
      </c>
      <c r="B1516" s="14" t="s">
        <v>235</v>
      </c>
      <c r="C1516" s="13">
        <v>91</v>
      </c>
      <c r="D1516" s="13" t="s">
        <v>225</v>
      </c>
      <c r="E1516" s="15" t="s">
        <v>553</v>
      </c>
      <c r="F1516" s="13">
        <v>3012</v>
      </c>
      <c r="G1516" s="13" t="s">
        <v>253</v>
      </c>
      <c r="H1516" s="16">
        <v>45892</v>
      </c>
      <c r="I1516" s="17">
        <v>45892</v>
      </c>
      <c r="J1516" s="18">
        <v>45892</v>
      </c>
      <c r="K1516" s="19">
        <v>0.27083333333333331</v>
      </c>
      <c r="L1516" s="19">
        <v>0.29166666666666669</v>
      </c>
      <c r="M1516" s="20">
        <v>0.10416666666666666</v>
      </c>
      <c r="N1516" s="19">
        <v>0.125</v>
      </c>
      <c r="O1516" s="21">
        <f t="shared" si="57"/>
        <v>2.0833333333333343E-2</v>
      </c>
      <c r="P1516" s="13" t="s">
        <v>822</v>
      </c>
      <c r="Q1516" s="13" t="s">
        <v>254</v>
      </c>
      <c r="R1516" s="22" t="s">
        <v>823</v>
      </c>
      <c r="S1516" s="22" t="s">
        <v>33</v>
      </c>
      <c r="T1516" s="23" t="s">
        <v>52</v>
      </c>
      <c r="U1516" s="23"/>
      <c r="V1516" s="22" t="s">
        <v>67</v>
      </c>
      <c r="W1516" s="24" t="s">
        <v>3677</v>
      </c>
      <c r="X1516" s="25" t="s">
        <v>50</v>
      </c>
      <c r="Y1516" s="25" t="s">
        <v>50</v>
      </c>
      <c r="Z1516" s="25" t="s">
        <v>50</v>
      </c>
      <c r="AA1516" s="25"/>
      <c r="AB1516" s="26"/>
      <c r="AC1516" s="31"/>
      <c r="AD1516" s="32">
        <v>0</v>
      </c>
      <c r="AE1516" s="32">
        <v>0</v>
      </c>
      <c r="AF1516" s="32">
        <v>0</v>
      </c>
      <c r="AG1516" s="33">
        <v>0</v>
      </c>
      <c r="AH1516" s="33">
        <v>0</v>
      </c>
      <c r="AI1516" s="33">
        <v>0</v>
      </c>
      <c r="AJ1516" s="27"/>
      <c r="AK1516" s="27"/>
      <c r="AL1516" s="27">
        <v>4.0846375197056668</v>
      </c>
      <c r="AM1516" s="27"/>
      <c r="AN1516" s="27"/>
      <c r="AO1516" s="28" t="s">
        <v>51</v>
      </c>
      <c r="AP1516" s="51"/>
      <c r="AQ1516" s="51"/>
    </row>
    <row r="1517" spans="1:43" ht="12.65" customHeight="1">
      <c r="A1517" s="13" t="s">
        <v>545</v>
      </c>
      <c r="B1517" s="14" t="s">
        <v>235</v>
      </c>
      <c r="C1517" s="13">
        <v>91</v>
      </c>
      <c r="D1517" s="13" t="s">
        <v>225</v>
      </c>
      <c r="E1517" s="15" t="s">
        <v>553</v>
      </c>
      <c r="F1517" s="13">
        <v>3012</v>
      </c>
      <c r="G1517" s="13" t="s">
        <v>253</v>
      </c>
      <c r="H1517" s="16">
        <v>45892</v>
      </c>
      <c r="I1517" s="17">
        <v>45892</v>
      </c>
      <c r="J1517" s="18">
        <f>I1517</f>
        <v>45892</v>
      </c>
      <c r="K1517" s="19">
        <v>0.55555555555555547</v>
      </c>
      <c r="L1517" s="19">
        <v>0.64444444444444449</v>
      </c>
      <c r="M1517" s="20">
        <v>0.3888888888888889</v>
      </c>
      <c r="N1517" s="19">
        <v>0.47777777777777775</v>
      </c>
      <c r="O1517" s="21">
        <f t="shared" si="57"/>
        <v>8.8888888888888851E-2</v>
      </c>
      <c r="P1517" s="13" t="s">
        <v>1314</v>
      </c>
      <c r="Q1517" s="13" t="s">
        <v>254</v>
      </c>
      <c r="R1517" s="22" t="s">
        <v>1315</v>
      </c>
      <c r="S1517" s="22" t="s">
        <v>29</v>
      </c>
      <c r="T1517" s="23" t="s">
        <v>52</v>
      </c>
      <c r="U1517" s="23" t="s">
        <v>50</v>
      </c>
      <c r="V1517" s="22" t="s">
        <v>67</v>
      </c>
      <c r="W1517" s="24" t="s">
        <v>140</v>
      </c>
      <c r="X1517" s="25" t="s">
        <v>69</v>
      </c>
      <c r="Y1517" s="25" t="s">
        <v>114</v>
      </c>
      <c r="Z1517" s="25" t="s">
        <v>65</v>
      </c>
      <c r="AA1517" s="25"/>
      <c r="AB1517" s="26"/>
      <c r="AC1517" s="31"/>
      <c r="AD1517" s="32">
        <v>0</v>
      </c>
      <c r="AE1517" s="32">
        <v>0.62</v>
      </c>
      <c r="AF1517" s="32">
        <v>0.03</v>
      </c>
      <c r="AG1517" s="33">
        <v>0</v>
      </c>
      <c r="AH1517" s="33">
        <v>0.62</v>
      </c>
      <c r="AI1517" s="33">
        <v>0.03</v>
      </c>
      <c r="AJ1517" s="27"/>
      <c r="AK1517" s="27"/>
      <c r="AL1517" s="27">
        <v>9.8031300472935996</v>
      </c>
      <c r="AM1517" s="27"/>
      <c r="AN1517" s="27"/>
      <c r="AO1517" s="28" t="s">
        <v>51</v>
      </c>
      <c r="AP1517" s="51"/>
      <c r="AQ1517" s="51"/>
    </row>
    <row r="1518" spans="1:43" ht="12.65" customHeight="1">
      <c r="A1518" s="13" t="s">
        <v>545</v>
      </c>
      <c r="B1518" s="14" t="s">
        <v>235</v>
      </c>
      <c r="C1518" s="13">
        <v>91</v>
      </c>
      <c r="D1518" s="13" t="s">
        <v>225</v>
      </c>
      <c r="E1518" s="15" t="s">
        <v>553</v>
      </c>
      <c r="F1518" s="13">
        <v>3012</v>
      </c>
      <c r="G1518" s="13" t="s">
        <v>253</v>
      </c>
      <c r="H1518" s="16">
        <v>45893</v>
      </c>
      <c r="I1518" s="17">
        <v>45893</v>
      </c>
      <c r="J1518" s="18">
        <f>I1518</f>
        <v>45893</v>
      </c>
      <c r="K1518" s="19">
        <v>0.47222222222222221</v>
      </c>
      <c r="L1518" s="19">
        <v>0.55208333333333326</v>
      </c>
      <c r="M1518" s="20">
        <v>0.30555555555555558</v>
      </c>
      <c r="N1518" s="19">
        <v>0.38541666666666669</v>
      </c>
      <c r="O1518" s="21">
        <f t="shared" si="57"/>
        <v>7.9861111111111105E-2</v>
      </c>
      <c r="P1518" s="13" t="s">
        <v>829</v>
      </c>
      <c r="Q1518" s="13" t="s">
        <v>254</v>
      </c>
      <c r="R1518" s="22" t="s">
        <v>830</v>
      </c>
      <c r="S1518" s="22" t="s">
        <v>31</v>
      </c>
      <c r="T1518" s="23" t="s">
        <v>52</v>
      </c>
      <c r="U1518" s="23" t="s">
        <v>50</v>
      </c>
      <c r="V1518" s="22" t="s">
        <v>67</v>
      </c>
      <c r="W1518" s="24" t="s">
        <v>140</v>
      </c>
      <c r="X1518" s="25" t="s">
        <v>69</v>
      </c>
      <c r="Y1518" s="25" t="s">
        <v>114</v>
      </c>
      <c r="Z1518" s="25" t="s">
        <v>65</v>
      </c>
      <c r="AA1518" s="25"/>
      <c r="AB1518" s="26"/>
      <c r="AC1518" s="31"/>
      <c r="AD1518" s="32">
        <v>0</v>
      </c>
      <c r="AE1518" s="32">
        <v>0</v>
      </c>
      <c r="AF1518" s="32">
        <v>0</v>
      </c>
      <c r="AG1518" s="33">
        <v>0</v>
      </c>
      <c r="AH1518" s="33">
        <v>0</v>
      </c>
      <c r="AI1518" s="33">
        <v>0</v>
      </c>
      <c r="AJ1518" s="27"/>
      <c r="AK1518" s="27"/>
      <c r="AL1518" s="27">
        <v>4.0846375197056668</v>
      </c>
      <c r="AM1518" s="27"/>
      <c r="AN1518" s="27"/>
      <c r="AO1518" s="28" t="s">
        <v>51</v>
      </c>
      <c r="AP1518" s="51"/>
      <c r="AQ1518" s="51"/>
    </row>
    <row r="1519" spans="1:43" ht="12.65" customHeight="1">
      <c r="A1519" s="13" t="s">
        <v>545</v>
      </c>
      <c r="B1519" s="14" t="s">
        <v>235</v>
      </c>
      <c r="C1519" s="13">
        <v>91</v>
      </c>
      <c r="D1519" s="13" t="s">
        <v>225</v>
      </c>
      <c r="E1519" s="15" t="s">
        <v>553</v>
      </c>
      <c r="F1519" s="13">
        <v>3012</v>
      </c>
      <c r="G1519" s="13" t="s">
        <v>253</v>
      </c>
      <c r="H1519" s="16">
        <v>45893</v>
      </c>
      <c r="I1519" s="17">
        <v>45893</v>
      </c>
      <c r="J1519" s="18">
        <f>I1519</f>
        <v>45893</v>
      </c>
      <c r="K1519" s="19">
        <v>0.55208333333333326</v>
      </c>
      <c r="L1519" s="19">
        <v>0.64722222222222225</v>
      </c>
      <c r="M1519" s="20">
        <v>0.38541666666666669</v>
      </c>
      <c r="N1519" s="19">
        <v>0.48055555555555551</v>
      </c>
      <c r="O1519" s="21">
        <f t="shared" si="57"/>
        <v>9.5138888888888828E-2</v>
      </c>
      <c r="P1519" s="13" t="s">
        <v>1310</v>
      </c>
      <c r="Q1519" s="13" t="s">
        <v>254</v>
      </c>
      <c r="R1519" s="22" t="s">
        <v>1311</v>
      </c>
      <c r="S1519" s="22" t="s">
        <v>29</v>
      </c>
      <c r="T1519" s="23" t="s">
        <v>52</v>
      </c>
      <c r="U1519" s="23" t="s">
        <v>50</v>
      </c>
      <c r="V1519" s="22" t="s">
        <v>67</v>
      </c>
      <c r="W1519" s="24" t="s">
        <v>156</v>
      </c>
      <c r="X1519" s="25" t="s">
        <v>63</v>
      </c>
      <c r="Y1519" s="25" t="s">
        <v>114</v>
      </c>
      <c r="Z1519" s="25" t="s">
        <v>60</v>
      </c>
      <c r="AA1519" s="25"/>
      <c r="AB1519" s="26"/>
      <c r="AC1519" s="31"/>
      <c r="AD1519" s="32">
        <v>0</v>
      </c>
      <c r="AE1519" s="32">
        <v>0.31</v>
      </c>
      <c r="AF1519" s="32">
        <v>0.01</v>
      </c>
      <c r="AG1519" s="33">
        <v>0</v>
      </c>
      <c r="AH1519" s="33">
        <v>0.31</v>
      </c>
      <c r="AI1519" s="33">
        <v>0.02</v>
      </c>
      <c r="AJ1519" s="27"/>
      <c r="AK1519" s="27"/>
      <c r="AL1519" s="27">
        <v>9.8031300472935996</v>
      </c>
      <c r="AM1519" s="27"/>
      <c r="AN1519" s="27"/>
      <c r="AO1519" s="28" t="s">
        <v>51</v>
      </c>
      <c r="AP1519" s="51"/>
      <c r="AQ1519" s="51"/>
    </row>
    <row r="1520" spans="1:43" ht="12.65" customHeight="1">
      <c r="A1520" s="13" t="s">
        <v>545</v>
      </c>
      <c r="B1520" s="14" t="s">
        <v>235</v>
      </c>
      <c r="C1520" s="13">
        <v>91</v>
      </c>
      <c r="D1520" s="13" t="s">
        <v>225</v>
      </c>
      <c r="E1520" s="15" t="s">
        <v>553</v>
      </c>
      <c r="F1520" s="13">
        <v>3012</v>
      </c>
      <c r="G1520" s="13" t="s">
        <v>253</v>
      </c>
      <c r="H1520" s="16">
        <v>45894</v>
      </c>
      <c r="I1520" s="17">
        <v>45893</v>
      </c>
      <c r="J1520" s="18">
        <f>I1520</f>
        <v>45893</v>
      </c>
      <c r="K1520" s="19">
        <v>8.3333333333333329E-2</v>
      </c>
      <c r="L1520" s="19">
        <v>0.16666666666666666</v>
      </c>
      <c r="M1520" s="20">
        <v>0.91666666666666663</v>
      </c>
      <c r="N1520" s="19">
        <v>0</v>
      </c>
      <c r="O1520" s="21">
        <f t="shared" si="57"/>
        <v>8.333333333333337E-2</v>
      </c>
      <c r="P1520" s="13" t="s">
        <v>1394</v>
      </c>
      <c r="Q1520" s="13" t="s">
        <v>254</v>
      </c>
      <c r="R1520" s="22" t="s">
        <v>1395</v>
      </c>
      <c r="S1520" s="22" t="s">
        <v>31</v>
      </c>
      <c r="T1520" s="23" t="s">
        <v>52</v>
      </c>
      <c r="U1520" s="23" t="s">
        <v>50</v>
      </c>
      <c r="V1520" s="22" t="s">
        <v>67</v>
      </c>
      <c r="W1520" s="24" t="s">
        <v>156</v>
      </c>
      <c r="X1520" s="25" t="s">
        <v>63</v>
      </c>
      <c r="Y1520" s="25" t="s">
        <v>114</v>
      </c>
      <c r="Z1520" s="25" t="s">
        <v>60</v>
      </c>
      <c r="AA1520" s="25"/>
      <c r="AB1520" s="26"/>
      <c r="AC1520" s="31"/>
      <c r="AD1520" s="32">
        <v>0</v>
      </c>
      <c r="AE1520" s="32">
        <v>0</v>
      </c>
      <c r="AF1520" s="32">
        <v>0</v>
      </c>
      <c r="AG1520" s="33">
        <v>0</v>
      </c>
      <c r="AH1520" s="33">
        <v>0</v>
      </c>
      <c r="AI1520" s="33">
        <v>0</v>
      </c>
      <c r="AJ1520" s="27"/>
      <c r="AK1520" s="27"/>
      <c r="AL1520" s="27">
        <v>5.1057968996320833</v>
      </c>
      <c r="AM1520" s="27"/>
      <c r="AN1520" s="27"/>
      <c r="AO1520" s="28" t="s">
        <v>51</v>
      </c>
      <c r="AP1520" s="51"/>
      <c r="AQ1520" s="51"/>
    </row>
    <row r="1521" spans="1:43" ht="12.65" customHeight="1">
      <c r="A1521" s="13" t="s">
        <v>545</v>
      </c>
      <c r="B1521" s="14" t="s">
        <v>235</v>
      </c>
      <c r="C1521" s="13">
        <v>91</v>
      </c>
      <c r="D1521" s="13" t="s">
        <v>225</v>
      </c>
      <c r="E1521" s="15" t="s">
        <v>553</v>
      </c>
      <c r="F1521" s="13">
        <v>3012</v>
      </c>
      <c r="G1521" s="13" t="s">
        <v>253</v>
      </c>
      <c r="H1521" s="16">
        <v>45895</v>
      </c>
      <c r="I1521" s="17">
        <v>45894</v>
      </c>
      <c r="J1521" s="18">
        <f>I1521</f>
        <v>45894</v>
      </c>
      <c r="K1521" s="19">
        <v>4.1666666666666664E-2</v>
      </c>
      <c r="L1521" s="19">
        <v>0.125</v>
      </c>
      <c r="M1521" s="20">
        <v>0.875</v>
      </c>
      <c r="N1521" s="19">
        <v>0.95833333333333337</v>
      </c>
      <c r="O1521" s="21">
        <f t="shared" si="57"/>
        <v>8.333333333333337E-2</v>
      </c>
      <c r="P1521" s="13" t="s">
        <v>829</v>
      </c>
      <c r="Q1521" s="13" t="s">
        <v>254</v>
      </c>
      <c r="R1521" s="22" t="s">
        <v>830</v>
      </c>
      <c r="S1521" s="22" t="s">
        <v>31</v>
      </c>
      <c r="T1521" s="23" t="s">
        <v>52</v>
      </c>
      <c r="U1521" s="23" t="s">
        <v>50</v>
      </c>
      <c r="V1521" s="22" t="s">
        <v>67</v>
      </c>
      <c r="W1521" s="24" t="s">
        <v>140</v>
      </c>
      <c r="X1521" s="25" t="s">
        <v>69</v>
      </c>
      <c r="Y1521" s="25" t="s">
        <v>114</v>
      </c>
      <c r="Z1521" s="25" t="s">
        <v>65</v>
      </c>
      <c r="AA1521" s="25"/>
      <c r="AB1521" s="26"/>
      <c r="AC1521" s="31"/>
      <c r="AD1521" s="32">
        <v>0</v>
      </c>
      <c r="AE1521" s="32">
        <v>0</v>
      </c>
      <c r="AF1521" s="32">
        <v>0</v>
      </c>
      <c r="AG1521" s="33">
        <v>0</v>
      </c>
      <c r="AH1521" s="33">
        <v>0</v>
      </c>
      <c r="AI1521" s="33">
        <v>0</v>
      </c>
      <c r="AJ1521" s="27"/>
      <c r="AK1521" s="27"/>
      <c r="AL1521" s="27">
        <v>3.927536076640064</v>
      </c>
      <c r="AM1521" s="27"/>
      <c r="AN1521" s="27"/>
      <c r="AO1521" s="28" t="s">
        <v>51</v>
      </c>
      <c r="AP1521" s="51"/>
      <c r="AQ1521" s="51"/>
    </row>
    <row r="1522" spans="1:43" ht="12.65" customHeight="1">
      <c r="A1522" s="13" t="s">
        <v>545</v>
      </c>
      <c r="B1522" s="14" t="s">
        <v>235</v>
      </c>
      <c r="C1522" s="13">
        <v>91</v>
      </c>
      <c r="D1522" s="13" t="s">
        <v>225</v>
      </c>
      <c r="E1522" s="15" t="s">
        <v>553</v>
      </c>
      <c r="F1522" s="13">
        <v>3012</v>
      </c>
      <c r="G1522" s="13" t="s">
        <v>253</v>
      </c>
      <c r="H1522" s="16">
        <v>45896</v>
      </c>
      <c r="I1522" s="17">
        <v>45896</v>
      </c>
      <c r="J1522" s="18">
        <v>45896</v>
      </c>
      <c r="K1522" s="19">
        <v>0.375</v>
      </c>
      <c r="L1522" s="19">
        <v>0.41666666666666669</v>
      </c>
      <c r="M1522" s="20">
        <v>0.20833333333333334</v>
      </c>
      <c r="N1522" s="19">
        <v>0.25</v>
      </c>
      <c r="O1522" s="21">
        <f t="shared" si="57"/>
        <v>4.1666666666666657E-2</v>
      </c>
      <c r="P1522" s="13" t="s">
        <v>984</v>
      </c>
      <c r="Q1522" s="13" t="s">
        <v>254</v>
      </c>
      <c r="R1522" s="22" t="s">
        <v>985</v>
      </c>
      <c r="S1522" s="22" t="s">
        <v>32</v>
      </c>
      <c r="T1522" s="23" t="s">
        <v>52</v>
      </c>
      <c r="U1522" s="23"/>
      <c r="V1522" s="22" t="s">
        <v>67</v>
      </c>
      <c r="W1522" s="24" t="s">
        <v>3677</v>
      </c>
      <c r="X1522" s="25" t="s">
        <v>50</v>
      </c>
      <c r="Y1522" s="25" t="s">
        <v>50</v>
      </c>
      <c r="Z1522" s="25" t="s">
        <v>50</v>
      </c>
      <c r="AA1522" s="25"/>
      <c r="AB1522" s="26"/>
      <c r="AC1522" s="31"/>
      <c r="AD1522" s="32">
        <v>0</v>
      </c>
      <c r="AE1522" s="32">
        <v>0</v>
      </c>
      <c r="AF1522" s="32">
        <v>0</v>
      </c>
      <c r="AG1522" s="33">
        <v>0</v>
      </c>
      <c r="AH1522" s="33">
        <v>0</v>
      </c>
      <c r="AI1522" s="33">
        <v>0</v>
      </c>
      <c r="AJ1522" s="27"/>
      <c r="AK1522" s="27"/>
      <c r="AL1522" s="27">
        <v>3.1420288613120513</v>
      </c>
      <c r="AM1522" s="27"/>
      <c r="AN1522" s="27"/>
      <c r="AO1522" s="28" t="s">
        <v>51</v>
      </c>
      <c r="AP1522" s="51"/>
      <c r="AQ1522" s="51"/>
    </row>
    <row r="1523" spans="1:43" ht="12.65" customHeight="1">
      <c r="A1523" s="13" t="s">
        <v>545</v>
      </c>
      <c r="B1523" s="14" t="s">
        <v>235</v>
      </c>
      <c r="C1523" s="13">
        <v>91</v>
      </c>
      <c r="D1523" s="13" t="s">
        <v>225</v>
      </c>
      <c r="E1523" s="15" t="s">
        <v>553</v>
      </c>
      <c r="F1523" s="13">
        <v>3012</v>
      </c>
      <c r="G1523" s="13" t="s">
        <v>253</v>
      </c>
      <c r="H1523" s="16">
        <v>45896</v>
      </c>
      <c r="I1523" s="17">
        <v>45896</v>
      </c>
      <c r="J1523" s="18">
        <v>45896</v>
      </c>
      <c r="K1523" s="19">
        <v>0.91666666666666663</v>
      </c>
      <c r="L1523" s="19">
        <v>0.95833333333333337</v>
      </c>
      <c r="M1523" s="20">
        <v>0.75</v>
      </c>
      <c r="N1523" s="19">
        <v>0.79166666666666663</v>
      </c>
      <c r="O1523" s="21">
        <f t="shared" si="57"/>
        <v>4.166666666666663E-2</v>
      </c>
      <c r="P1523" s="13" t="s">
        <v>1000</v>
      </c>
      <c r="Q1523" s="13" t="s">
        <v>254</v>
      </c>
      <c r="R1523" s="22" t="s">
        <v>1001</v>
      </c>
      <c r="S1523" s="22" t="s">
        <v>32</v>
      </c>
      <c r="T1523" s="23" t="s">
        <v>52</v>
      </c>
      <c r="U1523" s="23"/>
      <c r="V1523" s="22" t="s">
        <v>67</v>
      </c>
      <c r="W1523" s="24" t="s">
        <v>3677</v>
      </c>
      <c r="X1523" s="25" t="s">
        <v>50</v>
      </c>
      <c r="Y1523" s="25" t="s">
        <v>50</v>
      </c>
      <c r="Z1523" s="25" t="s">
        <v>50</v>
      </c>
      <c r="AA1523" s="25"/>
      <c r="AB1523" s="26"/>
      <c r="AC1523" s="31"/>
      <c r="AD1523" s="32">
        <v>0.01</v>
      </c>
      <c r="AE1523" s="32">
        <v>0.95</v>
      </c>
      <c r="AF1523" s="32">
        <v>0.03</v>
      </c>
      <c r="AG1523" s="33">
        <v>0.01</v>
      </c>
      <c r="AH1523" s="33">
        <v>0.95</v>
      </c>
      <c r="AI1523" s="33">
        <v>0.03</v>
      </c>
      <c r="AJ1523" s="27"/>
      <c r="AK1523" s="27"/>
      <c r="AL1523" s="27">
        <v>3.927536076640064</v>
      </c>
      <c r="AM1523" s="27"/>
      <c r="AN1523" s="27"/>
      <c r="AO1523" s="28" t="s">
        <v>51</v>
      </c>
      <c r="AP1523" s="51"/>
      <c r="AQ1523" s="51"/>
    </row>
    <row r="1524" spans="1:43" ht="12.65" customHeight="1">
      <c r="A1524" s="13" t="s">
        <v>545</v>
      </c>
      <c r="B1524" s="14" t="s">
        <v>235</v>
      </c>
      <c r="C1524" s="13">
        <v>91</v>
      </c>
      <c r="D1524" s="13" t="s">
        <v>225</v>
      </c>
      <c r="E1524" s="15" t="s">
        <v>553</v>
      </c>
      <c r="F1524" s="13">
        <v>3012</v>
      </c>
      <c r="G1524" s="13" t="s">
        <v>253</v>
      </c>
      <c r="H1524" s="16">
        <v>45898</v>
      </c>
      <c r="I1524" s="17">
        <v>45898</v>
      </c>
      <c r="J1524" s="18">
        <v>45898</v>
      </c>
      <c r="K1524" s="19">
        <v>0.6875</v>
      </c>
      <c r="L1524" s="19">
        <v>0.70833333333333337</v>
      </c>
      <c r="M1524" s="20">
        <v>0.52083333333333337</v>
      </c>
      <c r="N1524" s="19">
        <v>0.54166666666666663</v>
      </c>
      <c r="O1524" s="21">
        <f t="shared" si="57"/>
        <v>2.0833333333333259E-2</v>
      </c>
      <c r="P1524" s="13" t="s">
        <v>822</v>
      </c>
      <c r="Q1524" s="13" t="s">
        <v>254</v>
      </c>
      <c r="R1524" s="22" t="s">
        <v>823</v>
      </c>
      <c r="S1524" s="22" t="s">
        <v>33</v>
      </c>
      <c r="T1524" s="23" t="s">
        <v>52</v>
      </c>
      <c r="U1524" s="23"/>
      <c r="V1524" s="22" t="s">
        <v>68</v>
      </c>
      <c r="W1524" s="24" t="s">
        <v>3677</v>
      </c>
      <c r="X1524" s="25" t="s">
        <v>50</v>
      </c>
      <c r="Y1524" s="25" t="s">
        <v>50</v>
      </c>
      <c r="Z1524" s="25" t="s">
        <v>50</v>
      </c>
      <c r="AA1524" s="25"/>
      <c r="AB1524" s="26"/>
      <c r="AC1524" s="31"/>
      <c r="AD1524" s="32">
        <v>0</v>
      </c>
      <c r="AE1524" s="32">
        <v>0</v>
      </c>
      <c r="AF1524" s="32">
        <v>0</v>
      </c>
      <c r="AG1524" s="33">
        <v>0</v>
      </c>
      <c r="AH1524" s="33">
        <v>0</v>
      </c>
      <c r="AI1524" s="33">
        <v>0</v>
      </c>
      <c r="AJ1524" s="27"/>
      <c r="AK1524" s="27"/>
      <c r="AL1524" s="27">
        <v>3.1420288613120513</v>
      </c>
      <c r="AM1524" s="27"/>
      <c r="AN1524" s="27"/>
      <c r="AO1524" s="28" t="s">
        <v>51</v>
      </c>
      <c r="AP1524" s="51"/>
      <c r="AQ1524" s="51"/>
    </row>
    <row r="1525" spans="1:43" ht="12.65" customHeight="1">
      <c r="A1525" s="13" t="s">
        <v>545</v>
      </c>
      <c r="B1525" s="14" t="s">
        <v>235</v>
      </c>
      <c r="C1525" s="13">
        <v>91</v>
      </c>
      <c r="D1525" s="13" t="s">
        <v>225</v>
      </c>
      <c r="E1525" s="15" t="s">
        <v>553</v>
      </c>
      <c r="F1525" s="13">
        <v>3012</v>
      </c>
      <c r="G1525" s="13" t="s">
        <v>253</v>
      </c>
      <c r="H1525" s="16">
        <v>45899</v>
      </c>
      <c r="I1525" s="17">
        <v>45899</v>
      </c>
      <c r="J1525" s="18">
        <v>45899</v>
      </c>
      <c r="K1525" s="19">
        <v>0.16666666666666666</v>
      </c>
      <c r="L1525" s="19">
        <v>0.1875</v>
      </c>
      <c r="M1525" s="20">
        <v>0</v>
      </c>
      <c r="N1525" s="19">
        <v>2.0833333333333332E-2</v>
      </c>
      <c r="O1525" s="21">
        <f t="shared" si="57"/>
        <v>2.0833333333333332E-2</v>
      </c>
      <c r="P1525" s="13" t="s">
        <v>826</v>
      </c>
      <c r="Q1525" s="13" t="s">
        <v>254</v>
      </c>
      <c r="R1525" s="22" t="s">
        <v>827</v>
      </c>
      <c r="S1525" s="22" t="s">
        <v>33</v>
      </c>
      <c r="T1525" s="23" t="s">
        <v>52</v>
      </c>
      <c r="U1525" s="23"/>
      <c r="V1525" s="22" t="s">
        <v>68</v>
      </c>
      <c r="W1525" s="24" t="s">
        <v>3677</v>
      </c>
      <c r="X1525" s="25" t="s">
        <v>50</v>
      </c>
      <c r="Y1525" s="25" t="s">
        <v>50</v>
      </c>
      <c r="Z1525" s="25" t="s">
        <v>50</v>
      </c>
      <c r="AA1525" s="25"/>
      <c r="AB1525" s="26"/>
      <c r="AC1525" s="31"/>
      <c r="AD1525" s="32">
        <v>0</v>
      </c>
      <c r="AE1525" s="32">
        <v>0</v>
      </c>
      <c r="AF1525" s="32">
        <v>0</v>
      </c>
      <c r="AG1525" s="33">
        <v>0</v>
      </c>
      <c r="AH1525" s="33">
        <v>0</v>
      </c>
      <c r="AI1525" s="33">
        <v>0</v>
      </c>
      <c r="AJ1525" s="27"/>
      <c r="AK1525" s="27"/>
      <c r="AL1525" s="27">
        <v>4.0846375197056668</v>
      </c>
      <c r="AM1525" s="27"/>
      <c r="AN1525" s="27"/>
      <c r="AO1525" s="28" t="s">
        <v>51</v>
      </c>
      <c r="AP1525" s="51"/>
      <c r="AQ1525" s="51"/>
    </row>
    <row r="1526" spans="1:43" ht="12.65" customHeight="1">
      <c r="A1526" s="13" t="s">
        <v>545</v>
      </c>
      <c r="B1526" s="14" t="s">
        <v>235</v>
      </c>
      <c r="C1526" s="13">
        <v>91</v>
      </c>
      <c r="D1526" s="13" t="s">
        <v>225</v>
      </c>
      <c r="E1526" s="15" t="s">
        <v>553</v>
      </c>
      <c r="F1526" s="13">
        <v>3012</v>
      </c>
      <c r="G1526" s="13" t="s">
        <v>253</v>
      </c>
      <c r="H1526" s="16">
        <v>45899</v>
      </c>
      <c r="I1526" s="17">
        <v>45899</v>
      </c>
      <c r="J1526" s="18">
        <v>45899</v>
      </c>
      <c r="K1526" s="19">
        <v>0.53472222222222221</v>
      </c>
      <c r="L1526" s="19">
        <v>0.55555555555555547</v>
      </c>
      <c r="M1526" s="20">
        <v>0.36805555555555552</v>
      </c>
      <c r="N1526" s="19">
        <v>0.3888888888888889</v>
      </c>
      <c r="O1526" s="21">
        <f t="shared" si="57"/>
        <v>2.083333333333337E-2</v>
      </c>
      <c r="P1526" s="13" t="s">
        <v>826</v>
      </c>
      <c r="Q1526" s="13" t="s">
        <v>254</v>
      </c>
      <c r="R1526" s="22" t="s">
        <v>827</v>
      </c>
      <c r="S1526" s="22" t="s">
        <v>33</v>
      </c>
      <c r="T1526" s="23" t="s">
        <v>52</v>
      </c>
      <c r="U1526" s="23"/>
      <c r="V1526" s="22" t="s">
        <v>68</v>
      </c>
      <c r="W1526" s="24" t="s">
        <v>3677</v>
      </c>
      <c r="X1526" s="25" t="s">
        <v>50</v>
      </c>
      <c r="Y1526" s="25" t="s">
        <v>50</v>
      </c>
      <c r="Z1526" s="25" t="s">
        <v>50</v>
      </c>
      <c r="AA1526" s="25"/>
      <c r="AB1526" s="26"/>
      <c r="AC1526" s="31"/>
      <c r="AD1526" s="32">
        <v>0</v>
      </c>
      <c r="AE1526" s="32">
        <v>0</v>
      </c>
      <c r="AF1526" s="32">
        <v>0</v>
      </c>
      <c r="AG1526" s="33">
        <v>0</v>
      </c>
      <c r="AH1526" s="33">
        <v>0</v>
      </c>
      <c r="AI1526" s="33">
        <v>0</v>
      </c>
      <c r="AJ1526" s="27"/>
      <c r="AK1526" s="27"/>
      <c r="AL1526" s="27">
        <v>4.0846375197056668</v>
      </c>
      <c r="AM1526" s="27"/>
      <c r="AN1526" s="27"/>
      <c r="AO1526" s="28" t="s">
        <v>51</v>
      </c>
      <c r="AP1526" s="51"/>
      <c r="AQ1526" s="51"/>
    </row>
    <row r="1527" spans="1:43" ht="12.65" customHeight="1">
      <c r="A1527" s="13" t="s">
        <v>545</v>
      </c>
      <c r="B1527" s="14" t="s">
        <v>235</v>
      </c>
      <c r="C1527" s="13">
        <v>91</v>
      </c>
      <c r="D1527" s="13" t="s">
        <v>225</v>
      </c>
      <c r="E1527" s="15" t="s">
        <v>553</v>
      </c>
      <c r="F1527" s="13">
        <v>3012</v>
      </c>
      <c r="G1527" s="13" t="s">
        <v>253</v>
      </c>
      <c r="H1527" s="16">
        <v>45899</v>
      </c>
      <c r="I1527" s="17">
        <v>45899</v>
      </c>
      <c r="J1527" s="18">
        <f t="shared" ref="J1527:J1536" si="60">I1527</f>
        <v>45899</v>
      </c>
      <c r="K1527" s="19">
        <v>0.55555555555555547</v>
      </c>
      <c r="L1527" s="19">
        <v>0.64722222222222225</v>
      </c>
      <c r="M1527" s="20">
        <v>0.3888888888888889</v>
      </c>
      <c r="N1527" s="19">
        <v>0.48055555555555551</v>
      </c>
      <c r="O1527" s="21">
        <f t="shared" si="57"/>
        <v>9.1666666666666619E-2</v>
      </c>
      <c r="P1527" s="13" t="s">
        <v>1386</v>
      </c>
      <c r="Q1527" s="13" t="s">
        <v>254</v>
      </c>
      <c r="R1527" s="22" t="s">
        <v>1387</v>
      </c>
      <c r="S1527" s="22" t="s">
        <v>29</v>
      </c>
      <c r="T1527" s="23" t="s">
        <v>52</v>
      </c>
      <c r="U1527" s="23" t="s">
        <v>50</v>
      </c>
      <c r="V1527" s="22" t="s">
        <v>68</v>
      </c>
      <c r="W1527" s="24" t="s">
        <v>135</v>
      </c>
      <c r="X1527" s="25" t="s">
        <v>74</v>
      </c>
      <c r="Y1527" s="25" t="s">
        <v>114</v>
      </c>
      <c r="Z1527" s="25" t="s">
        <v>69</v>
      </c>
      <c r="AA1527" s="25"/>
      <c r="AB1527" s="26"/>
      <c r="AC1527" s="31"/>
      <c r="AD1527" s="32">
        <v>0</v>
      </c>
      <c r="AE1527" s="32">
        <v>0.08</v>
      </c>
      <c r="AF1527" s="32">
        <v>0</v>
      </c>
      <c r="AG1527" s="33">
        <v>0</v>
      </c>
      <c r="AH1527" s="33">
        <v>0.08</v>
      </c>
      <c r="AI1527" s="33">
        <v>0</v>
      </c>
      <c r="AJ1527" s="27"/>
      <c r="AK1527" s="27"/>
      <c r="AL1527" s="27">
        <v>9.8031300472935996</v>
      </c>
      <c r="AM1527" s="27"/>
      <c r="AN1527" s="27"/>
      <c r="AO1527" s="28" t="s">
        <v>51</v>
      </c>
      <c r="AP1527" s="51"/>
      <c r="AQ1527" s="51"/>
    </row>
    <row r="1528" spans="1:43" ht="12.65" customHeight="1">
      <c r="A1528" s="13" t="s">
        <v>545</v>
      </c>
      <c r="B1528" s="14" t="s">
        <v>235</v>
      </c>
      <c r="C1528" s="13">
        <v>91</v>
      </c>
      <c r="D1528" s="13" t="s">
        <v>225</v>
      </c>
      <c r="E1528" s="15" t="s">
        <v>553</v>
      </c>
      <c r="F1528" s="13">
        <v>3012</v>
      </c>
      <c r="G1528" s="13" t="s">
        <v>253</v>
      </c>
      <c r="H1528" s="16">
        <v>45899</v>
      </c>
      <c r="I1528" s="17">
        <v>45899</v>
      </c>
      <c r="J1528" s="18">
        <f t="shared" si="60"/>
        <v>45899</v>
      </c>
      <c r="K1528" s="19">
        <v>0.68055555555555547</v>
      </c>
      <c r="L1528" s="19">
        <v>0.77361111111111114</v>
      </c>
      <c r="M1528" s="20">
        <v>0.51388888888888884</v>
      </c>
      <c r="N1528" s="19">
        <v>0.60694444444444451</v>
      </c>
      <c r="O1528" s="21">
        <f t="shared" si="57"/>
        <v>9.3055555555555669E-2</v>
      </c>
      <c r="P1528" s="13" t="s">
        <v>1388</v>
      </c>
      <c r="Q1528" s="13" t="s">
        <v>254</v>
      </c>
      <c r="R1528" s="22" t="s">
        <v>1389</v>
      </c>
      <c r="S1528" s="22" t="s">
        <v>29</v>
      </c>
      <c r="T1528" s="23" t="s">
        <v>52</v>
      </c>
      <c r="U1528" s="23" t="s">
        <v>50</v>
      </c>
      <c r="V1528" s="22" t="s">
        <v>68</v>
      </c>
      <c r="W1528" s="24" t="s">
        <v>138</v>
      </c>
      <c r="X1528" s="25" t="s">
        <v>56</v>
      </c>
      <c r="Y1528" s="25" t="s">
        <v>114</v>
      </c>
      <c r="Z1528" s="25" t="s">
        <v>71</v>
      </c>
      <c r="AA1528" s="25"/>
      <c r="AB1528" s="26"/>
      <c r="AC1528" s="31"/>
      <c r="AD1528" s="32">
        <v>0</v>
      </c>
      <c r="AE1528" s="32">
        <v>0.12</v>
      </c>
      <c r="AF1528" s="32">
        <v>0</v>
      </c>
      <c r="AG1528" s="33">
        <v>0</v>
      </c>
      <c r="AH1528" s="33">
        <v>0.09</v>
      </c>
      <c r="AI1528" s="33">
        <v>0</v>
      </c>
      <c r="AJ1528" s="27"/>
      <c r="AK1528" s="27"/>
      <c r="AL1528" s="27">
        <v>9.8031300472935996</v>
      </c>
      <c r="AM1528" s="27"/>
      <c r="AN1528" s="27"/>
      <c r="AO1528" s="28" t="s">
        <v>51</v>
      </c>
      <c r="AP1528" s="51"/>
      <c r="AQ1528" s="51"/>
    </row>
    <row r="1529" spans="1:43" ht="12.65" customHeight="1">
      <c r="A1529" s="13" t="s">
        <v>545</v>
      </c>
      <c r="B1529" s="14" t="s">
        <v>235</v>
      </c>
      <c r="C1529" s="13">
        <v>91</v>
      </c>
      <c r="D1529" s="13" t="s">
        <v>225</v>
      </c>
      <c r="E1529" s="15" t="s">
        <v>553</v>
      </c>
      <c r="F1529" s="13">
        <v>3012</v>
      </c>
      <c r="G1529" s="13" t="s">
        <v>253</v>
      </c>
      <c r="H1529" s="16">
        <v>45900</v>
      </c>
      <c r="I1529" s="17">
        <v>45899</v>
      </c>
      <c r="J1529" s="18">
        <f t="shared" si="60"/>
        <v>45899</v>
      </c>
      <c r="K1529" s="19">
        <v>8.3333333333333329E-2</v>
      </c>
      <c r="L1529" s="19">
        <v>0.16666666666666666</v>
      </c>
      <c r="M1529" s="20">
        <v>0.91666666666666663</v>
      </c>
      <c r="N1529" s="19">
        <v>0</v>
      </c>
      <c r="O1529" s="21">
        <f t="shared" si="57"/>
        <v>8.333333333333337E-2</v>
      </c>
      <c r="P1529" s="13" t="s">
        <v>1004</v>
      </c>
      <c r="Q1529" s="13" t="s">
        <v>254</v>
      </c>
      <c r="R1529" s="22" t="s">
        <v>1005</v>
      </c>
      <c r="S1529" s="22" t="s">
        <v>31</v>
      </c>
      <c r="T1529" s="23" t="s">
        <v>52</v>
      </c>
      <c r="U1529" s="23" t="s">
        <v>50</v>
      </c>
      <c r="V1529" s="22" t="s">
        <v>68</v>
      </c>
      <c r="W1529" s="24" t="s">
        <v>138</v>
      </c>
      <c r="X1529" s="25" t="s">
        <v>56</v>
      </c>
      <c r="Y1529" s="25" t="s">
        <v>114</v>
      </c>
      <c r="Z1529" s="25" t="s">
        <v>71</v>
      </c>
      <c r="AA1529" s="25"/>
      <c r="AB1529" s="26"/>
      <c r="AC1529" s="31"/>
      <c r="AD1529" s="32">
        <v>0</v>
      </c>
      <c r="AE1529" s="32">
        <v>0.08</v>
      </c>
      <c r="AF1529" s="32">
        <v>0</v>
      </c>
      <c r="AG1529" s="33">
        <v>0</v>
      </c>
      <c r="AH1529" s="33">
        <v>0.08</v>
      </c>
      <c r="AI1529" s="33">
        <v>0</v>
      </c>
      <c r="AJ1529" s="27"/>
      <c r="AK1529" s="27"/>
      <c r="AL1529" s="27">
        <v>5.1057968996320833</v>
      </c>
      <c r="AM1529" s="27"/>
      <c r="AN1529" s="27"/>
      <c r="AO1529" s="28" t="s">
        <v>51</v>
      </c>
      <c r="AP1529" s="51"/>
      <c r="AQ1529" s="51"/>
    </row>
    <row r="1530" spans="1:43" ht="12.65" customHeight="1">
      <c r="A1530" s="13" t="s">
        <v>545</v>
      </c>
      <c r="B1530" s="14" t="s">
        <v>235</v>
      </c>
      <c r="C1530" s="13">
        <v>91</v>
      </c>
      <c r="D1530" s="13" t="s">
        <v>225</v>
      </c>
      <c r="E1530" s="15" t="s">
        <v>553</v>
      </c>
      <c r="F1530" s="13">
        <v>3012</v>
      </c>
      <c r="G1530" s="13" t="s">
        <v>253</v>
      </c>
      <c r="H1530" s="16">
        <v>45900</v>
      </c>
      <c r="I1530" s="17">
        <v>45900</v>
      </c>
      <c r="J1530" s="18">
        <f t="shared" si="60"/>
        <v>45900</v>
      </c>
      <c r="K1530" s="19">
        <v>0.16666666666666666</v>
      </c>
      <c r="L1530" s="19">
        <v>0.25</v>
      </c>
      <c r="M1530" s="20">
        <v>0</v>
      </c>
      <c r="N1530" s="19">
        <v>8.3333333333333329E-2</v>
      </c>
      <c r="O1530" s="21">
        <f t="shared" si="57"/>
        <v>8.3333333333333329E-2</v>
      </c>
      <c r="P1530" s="13" t="s">
        <v>986</v>
      </c>
      <c r="Q1530" s="13" t="s">
        <v>254</v>
      </c>
      <c r="R1530" s="22" t="s">
        <v>987</v>
      </c>
      <c r="S1530" s="22" t="s">
        <v>31</v>
      </c>
      <c r="T1530" s="23" t="s">
        <v>52</v>
      </c>
      <c r="U1530" s="23" t="s">
        <v>50</v>
      </c>
      <c r="V1530" s="22" t="s">
        <v>68</v>
      </c>
      <c r="W1530" s="24" t="s">
        <v>135</v>
      </c>
      <c r="X1530" s="25" t="s">
        <v>74</v>
      </c>
      <c r="Y1530" s="25" t="s">
        <v>114</v>
      </c>
      <c r="Z1530" s="25" t="s">
        <v>69</v>
      </c>
      <c r="AA1530" s="25"/>
      <c r="AB1530" s="26"/>
      <c r="AC1530" s="31"/>
      <c r="AD1530" s="32">
        <v>0</v>
      </c>
      <c r="AE1530" s="32">
        <v>0.02</v>
      </c>
      <c r="AF1530" s="32">
        <v>0</v>
      </c>
      <c r="AG1530" s="33">
        <v>0</v>
      </c>
      <c r="AH1530" s="33">
        <v>0.02</v>
      </c>
      <c r="AI1530" s="33">
        <v>0</v>
      </c>
      <c r="AJ1530" s="27"/>
      <c r="AK1530" s="27"/>
      <c r="AL1530" s="27">
        <v>4.0846375197056668</v>
      </c>
      <c r="AM1530" s="27"/>
      <c r="AN1530" s="27"/>
      <c r="AO1530" s="28" t="s">
        <v>51</v>
      </c>
      <c r="AP1530" s="51"/>
      <c r="AQ1530" s="51"/>
    </row>
    <row r="1531" spans="1:43" ht="12.65" customHeight="1">
      <c r="A1531" s="13" t="s">
        <v>545</v>
      </c>
      <c r="B1531" s="14" t="s">
        <v>235</v>
      </c>
      <c r="C1531" s="13">
        <v>91</v>
      </c>
      <c r="D1531" s="13" t="s">
        <v>225</v>
      </c>
      <c r="E1531" s="15" t="s">
        <v>553</v>
      </c>
      <c r="F1531" s="13">
        <v>3012</v>
      </c>
      <c r="G1531" s="13" t="s">
        <v>253</v>
      </c>
      <c r="H1531" s="16">
        <v>45900</v>
      </c>
      <c r="I1531" s="17">
        <v>45900</v>
      </c>
      <c r="J1531" s="18">
        <f t="shared" si="60"/>
        <v>45900</v>
      </c>
      <c r="K1531" s="19">
        <v>0.51736111111111116</v>
      </c>
      <c r="L1531" s="19">
        <v>0.55555555555555547</v>
      </c>
      <c r="M1531" s="20">
        <v>0.35069444444444442</v>
      </c>
      <c r="N1531" s="19">
        <v>0.3888888888888889</v>
      </c>
      <c r="O1531" s="21">
        <f t="shared" si="57"/>
        <v>3.8194444444444475E-2</v>
      </c>
      <c r="P1531" s="13" t="s">
        <v>998</v>
      </c>
      <c r="Q1531" s="13" t="s">
        <v>254</v>
      </c>
      <c r="R1531" s="22" t="s">
        <v>999</v>
      </c>
      <c r="S1531" s="22" t="s">
        <v>32</v>
      </c>
      <c r="T1531" s="23" t="s">
        <v>52</v>
      </c>
      <c r="U1531" s="23" t="s">
        <v>50</v>
      </c>
      <c r="V1531" s="22" t="s">
        <v>68</v>
      </c>
      <c r="W1531" s="24" t="s">
        <v>138</v>
      </c>
      <c r="X1531" s="25" t="s">
        <v>56</v>
      </c>
      <c r="Y1531" s="25" t="s">
        <v>114</v>
      </c>
      <c r="Z1531" s="25" t="s">
        <v>71</v>
      </c>
      <c r="AA1531" s="25"/>
      <c r="AB1531" s="26"/>
      <c r="AC1531" s="31"/>
      <c r="AD1531" s="32">
        <v>0.01</v>
      </c>
      <c r="AE1531" s="32">
        <v>1.1100000000000001</v>
      </c>
      <c r="AF1531" s="32">
        <v>0.08</v>
      </c>
      <c r="AG1531" s="33">
        <v>0.01</v>
      </c>
      <c r="AH1531" s="33">
        <v>0.85</v>
      </c>
      <c r="AI1531" s="33">
        <v>7.0000000000000007E-2</v>
      </c>
      <c r="AJ1531" s="27"/>
      <c r="AK1531" s="27"/>
      <c r="AL1531" s="27">
        <v>4.0846375197056668</v>
      </c>
      <c r="AM1531" s="27"/>
      <c r="AN1531" s="27"/>
      <c r="AO1531" s="28" t="s">
        <v>51</v>
      </c>
      <c r="AP1531" s="51"/>
      <c r="AQ1531" s="51"/>
    </row>
    <row r="1532" spans="1:43" ht="12.65" customHeight="1">
      <c r="A1532" s="13" t="s">
        <v>545</v>
      </c>
      <c r="B1532" s="14" t="s">
        <v>235</v>
      </c>
      <c r="C1532" s="13">
        <v>91</v>
      </c>
      <c r="D1532" s="13" t="s">
        <v>225</v>
      </c>
      <c r="E1532" s="15" t="s">
        <v>553</v>
      </c>
      <c r="F1532" s="13">
        <v>3012</v>
      </c>
      <c r="G1532" s="13" t="s">
        <v>253</v>
      </c>
      <c r="H1532" s="16">
        <v>45900</v>
      </c>
      <c r="I1532" s="17">
        <v>45900</v>
      </c>
      <c r="J1532" s="18">
        <f t="shared" si="60"/>
        <v>45900</v>
      </c>
      <c r="K1532" s="19">
        <v>0.55555555555555547</v>
      </c>
      <c r="L1532" s="19">
        <v>0.64861111111111114</v>
      </c>
      <c r="M1532" s="20">
        <v>0.3888888888888889</v>
      </c>
      <c r="N1532" s="19">
        <v>0.4819444444444444</v>
      </c>
      <c r="O1532" s="21">
        <f t="shared" si="57"/>
        <v>9.3055555555555503E-2</v>
      </c>
      <c r="P1532" s="13" t="s">
        <v>1390</v>
      </c>
      <c r="Q1532" s="13" t="s">
        <v>254</v>
      </c>
      <c r="R1532" s="22" t="s">
        <v>1391</v>
      </c>
      <c r="S1532" s="22" t="s">
        <v>29</v>
      </c>
      <c r="T1532" s="23" t="s">
        <v>52</v>
      </c>
      <c r="U1532" s="23" t="s">
        <v>50</v>
      </c>
      <c r="V1532" s="22" t="s">
        <v>68</v>
      </c>
      <c r="W1532" s="24" t="s">
        <v>142</v>
      </c>
      <c r="X1532" s="25" t="s">
        <v>57</v>
      </c>
      <c r="Y1532" s="25" t="s">
        <v>114</v>
      </c>
      <c r="Z1532" s="25" t="s">
        <v>63</v>
      </c>
      <c r="AA1532" s="25"/>
      <c r="AB1532" s="26"/>
      <c r="AC1532" s="31"/>
      <c r="AD1532" s="32">
        <v>0</v>
      </c>
      <c r="AE1532" s="32">
        <v>0</v>
      </c>
      <c r="AF1532" s="32">
        <v>0</v>
      </c>
      <c r="AG1532" s="33">
        <v>0</v>
      </c>
      <c r="AH1532" s="33">
        <v>0</v>
      </c>
      <c r="AI1532" s="33">
        <v>0</v>
      </c>
      <c r="AJ1532" s="27"/>
      <c r="AK1532" s="27"/>
      <c r="AL1532" s="27">
        <v>9.8031300472935996</v>
      </c>
      <c r="AM1532" s="27"/>
      <c r="AN1532" s="27"/>
      <c r="AO1532" s="28" t="s">
        <v>51</v>
      </c>
      <c r="AP1532" s="51"/>
      <c r="AQ1532" s="51"/>
    </row>
    <row r="1533" spans="1:43" ht="12.65" customHeight="1">
      <c r="A1533" s="13" t="s">
        <v>545</v>
      </c>
      <c r="B1533" s="14" t="s">
        <v>232</v>
      </c>
      <c r="C1533" s="13">
        <v>127</v>
      </c>
      <c r="D1533" s="13" t="s">
        <v>225</v>
      </c>
      <c r="E1533" s="15" t="s">
        <v>2430</v>
      </c>
      <c r="F1533" s="13">
        <v>20433</v>
      </c>
      <c r="G1533" s="13" t="s">
        <v>253</v>
      </c>
      <c r="H1533" s="16">
        <v>45885</v>
      </c>
      <c r="I1533" s="17">
        <v>45885</v>
      </c>
      <c r="J1533" s="18">
        <f t="shared" si="60"/>
        <v>45885</v>
      </c>
      <c r="K1533" s="19">
        <v>0.76041666666666663</v>
      </c>
      <c r="L1533" s="19">
        <v>0.85902777777777783</v>
      </c>
      <c r="M1533" s="20">
        <v>0.55208333333333326</v>
      </c>
      <c r="N1533" s="19">
        <v>0.65069444444444446</v>
      </c>
      <c r="O1533" s="21">
        <f t="shared" si="57"/>
        <v>9.8611111111111205E-2</v>
      </c>
      <c r="P1533" s="13" t="s">
        <v>1101</v>
      </c>
      <c r="Q1533" s="13" t="s">
        <v>254</v>
      </c>
      <c r="R1533" s="22" t="s">
        <v>1102</v>
      </c>
      <c r="S1533" s="22" t="s">
        <v>29</v>
      </c>
      <c r="T1533" s="23" t="s">
        <v>97</v>
      </c>
      <c r="U1533" s="23" t="s">
        <v>50</v>
      </c>
      <c r="V1533" s="22" t="s">
        <v>3880</v>
      </c>
      <c r="W1533" s="24" t="s">
        <v>3659</v>
      </c>
      <c r="X1533" s="25" t="s">
        <v>83</v>
      </c>
      <c r="Y1533" s="25" t="s">
        <v>114</v>
      </c>
      <c r="Z1533" s="25" t="s">
        <v>71</v>
      </c>
      <c r="AA1533" s="25"/>
      <c r="AB1533" s="26"/>
      <c r="AC1533" s="31"/>
      <c r="AD1533" s="32">
        <v>1.18</v>
      </c>
      <c r="AE1533" s="32">
        <v>235.02</v>
      </c>
      <c r="AF1533" s="32">
        <v>12.47</v>
      </c>
      <c r="AG1533" s="33">
        <v>1.31</v>
      </c>
      <c r="AH1533" s="33">
        <v>211.67</v>
      </c>
      <c r="AI1533" s="33">
        <v>13.41</v>
      </c>
      <c r="AJ1533" s="27"/>
      <c r="AK1533" s="27"/>
      <c r="AL1533" s="27">
        <v>53.110773539737394</v>
      </c>
      <c r="AM1533" s="27"/>
      <c r="AN1533" s="27"/>
      <c r="AO1533" s="28" t="s">
        <v>51</v>
      </c>
      <c r="AP1533" s="51"/>
      <c r="AQ1533" s="51"/>
    </row>
    <row r="1534" spans="1:43" ht="12.65" customHeight="1">
      <c r="A1534" s="13" t="s">
        <v>545</v>
      </c>
      <c r="B1534" s="14" t="s">
        <v>232</v>
      </c>
      <c r="C1534" s="13">
        <v>127</v>
      </c>
      <c r="D1534" s="13" t="s">
        <v>225</v>
      </c>
      <c r="E1534" s="15" t="s">
        <v>2430</v>
      </c>
      <c r="F1534" s="13">
        <v>20433</v>
      </c>
      <c r="G1534" s="13" t="s">
        <v>253</v>
      </c>
      <c r="H1534" s="16">
        <v>45891</v>
      </c>
      <c r="I1534" s="17">
        <v>45891</v>
      </c>
      <c r="J1534" s="18">
        <f t="shared" si="60"/>
        <v>45891</v>
      </c>
      <c r="K1534" s="19">
        <v>0.75</v>
      </c>
      <c r="L1534" s="19">
        <v>0.85416666666666674</v>
      </c>
      <c r="M1534" s="20">
        <v>0.54166666666666663</v>
      </c>
      <c r="N1534" s="19">
        <v>0.64583333333333337</v>
      </c>
      <c r="O1534" s="21">
        <f t="shared" si="57"/>
        <v>0.10416666666666674</v>
      </c>
      <c r="P1534" s="13" t="s">
        <v>824</v>
      </c>
      <c r="Q1534" s="13" t="s">
        <v>254</v>
      </c>
      <c r="R1534" s="22" t="s">
        <v>825</v>
      </c>
      <c r="S1534" s="22" t="s">
        <v>29</v>
      </c>
      <c r="T1534" s="23" t="s">
        <v>52</v>
      </c>
      <c r="U1534" s="23" t="s">
        <v>50</v>
      </c>
      <c r="V1534" s="22" t="s">
        <v>67</v>
      </c>
      <c r="W1534" s="24" t="s">
        <v>139</v>
      </c>
      <c r="X1534" s="25" t="s">
        <v>71</v>
      </c>
      <c r="Y1534" s="25" t="s">
        <v>114</v>
      </c>
      <c r="Z1534" s="25" t="s">
        <v>66</v>
      </c>
      <c r="AA1534" s="25"/>
      <c r="AB1534" s="26"/>
      <c r="AC1534" s="31"/>
      <c r="AD1534" s="32">
        <v>0.78</v>
      </c>
      <c r="AE1534" s="32">
        <v>156.27000000000001</v>
      </c>
      <c r="AF1534" s="32">
        <v>8.0500000000000007</v>
      </c>
      <c r="AG1534" s="33">
        <v>0.95</v>
      </c>
      <c r="AH1534" s="33">
        <v>153.85</v>
      </c>
      <c r="AI1534" s="33">
        <v>8.89</v>
      </c>
      <c r="AJ1534" s="27"/>
      <c r="AK1534" s="27"/>
      <c r="AL1534" s="27">
        <v>35.31452889564617</v>
      </c>
      <c r="AM1534" s="27"/>
      <c r="AN1534" s="27"/>
      <c r="AO1534" s="28" t="s">
        <v>51</v>
      </c>
      <c r="AP1534" s="51"/>
      <c r="AQ1534" s="51"/>
    </row>
    <row r="1535" spans="1:43" ht="12.65" customHeight="1">
      <c r="A1535" s="13" t="s">
        <v>545</v>
      </c>
      <c r="B1535" s="14" t="s">
        <v>232</v>
      </c>
      <c r="C1535" s="13">
        <v>127</v>
      </c>
      <c r="D1535" s="13" t="s">
        <v>225</v>
      </c>
      <c r="E1535" s="15" t="s">
        <v>2430</v>
      </c>
      <c r="F1535" s="13">
        <v>20433</v>
      </c>
      <c r="G1535" s="13" t="s">
        <v>253</v>
      </c>
      <c r="H1535" s="16">
        <v>45899</v>
      </c>
      <c r="I1535" s="17">
        <v>45899</v>
      </c>
      <c r="J1535" s="18">
        <f t="shared" si="60"/>
        <v>45899</v>
      </c>
      <c r="K1535" s="19">
        <v>0.68055555555555547</v>
      </c>
      <c r="L1535" s="19">
        <v>0.77361111111111114</v>
      </c>
      <c r="M1535" s="20">
        <v>0.47222222222222221</v>
      </c>
      <c r="N1535" s="19">
        <v>0.56527777777777777</v>
      </c>
      <c r="O1535" s="21">
        <f t="shared" si="57"/>
        <v>9.3055555555555558E-2</v>
      </c>
      <c r="P1535" s="13" t="s">
        <v>1388</v>
      </c>
      <c r="Q1535" s="13" t="s">
        <v>254</v>
      </c>
      <c r="R1535" s="22" t="s">
        <v>1389</v>
      </c>
      <c r="S1535" s="22" t="s">
        <v>29</v>
      </c>
      <c r="T1535" s="23" t="s">
        <v>52</v>
      </c>
      <c r="U1535" s="23" t="s">
        <v>50</v>
      </c>
      <c r="V1535" s="22" t="s">
        <v>68</v>
      </c>
      <c r="W1535" s="24" t="s">
        <v>138</v>
      </c>
      <c r="X1535" s="25" t="s">
        <v>56</v>
      </c>
      <c r="Y1535" s="25" t="s">
        <v>114</v>
      </c>
      <c r="Z1535" s="25" t="s">
        <v>71</v>
      </c>
      <c r="AA1535" s="25"/>
      <c r="AB1535" s="26"/>
      <c r="AC1535" s="31"/>
      <c r="AD1535" s="32">
        <v>1.0900000000000001</v>
      </c>
      <c r="AE1535" s="32">
        <v>218.41</v>
      </c>
      <c r="AF1535" s="32">
        <v>13.17</v>
      </c>
      <c r="AG1535" s="33">
        <v>1.27</v>
      </c>
      <c r="AH1535" s="33">
        <v>205.47</v>
      </c>
      <c r="AI1535" s="33">
        <v>14.69</v>
      </c>
      <c r="AJ1535" s="27"/>
      <c r="AK1535" s="27"/>
      <c r="AL1535" s="27">
        <v>49.357178320202721</v>
      </c>
      <c r="AM1535" s="27"/>
      <c r="AN1535" s="27"/>
      <c r="AO1535" s="28" t="s">
        <v>51</v>
      </c>
      <c r="AP1535" s="51"/>
      <c r="AQ1535" s="51"/>
    </row>
    <row r="1536" spans="1:43" ht="12.65" customHeight="1">
      <c r="A1536" s="13" t="s">
        <v>545</v>
      </c>
      <c r="B1536" s="14" t="s">
        <v>232</v>
      </c>
      <c r="C1536" s="13">
        <v>127</v>
      </c>
      <c r="D1536" s="13" t="s">
        <v>225</v>
      </c>
      <c r="E1536" s="15" t="s">
        <v>2430</v>
      </c>
      <c r="F1536" s="13">
        <v>20433</v>
      </c>
      <c r="G1536" s="13"/>
      <c r="H1536" s="16">
        <v>45900</v>
      </c>
      <c r="I1536" s="17">
        <v>45900</v>
      </c>
      <c r="J1536" s="18">
        <f t="shared" si="60"/>
        <v>45900</v>
      </c>
      <c r="K1536" s="19">
        <v>0.40416666666666667</v>
      </c>
      <c r="L1536" s="19">
        <v>0.43958333333333333</v>
      </c>
      <c r="M1536" s="20">
        <v>0.19583333333333333</v>
      </c>
      <c r="N1536" s="19">
        <v>0.23125000000000001</v>
      </c>
      <c r="O1536" s="21">
        <f t="shared" si="57"/>
        <v>3.541666666666668E-2</v>
      </c>
      <c r="P1536" s="13" t="s">
        <v>998</v>
      </c>
      <c r="Q1536" s="13" t="s">
        <v>254</v>
      </c>
      <c r="R1536" s="22" t="s">
        <v>999</v>
      </c>
      <c r="S1536" s="22" t="s">
        <v>32</v>
      </c>
      <c r="T1536" s="23" t="s">
        <v>52</v>
      </c>
      <c r="U1536" s="23" t="s">
        <v>50</v>
      </c>
      <c r="V1536" s="22" t="s">
        <v>68</v>
      </c>
      <c r="W1536" s="24" t="s">
        <v>138</v>
      </c>
      <c r="X1536" s="25" t="s">
        <v>56</v>
      </c>
      <c r="Y1536" s="25" t="s">
        <v>114</v>
      </c>
      <c r="Z1536" s="25" t="s">
        <v>71</v>
      </c>
      <c r="AA1536" s="25"/>
      <c r="AB1536" s="26"/>
      <c r="AC1536" s="31"/>
      <c r="AD1536" s="32">
        <v>0</v>
      </c>
      <c r="AE1536" s="32">
        <v>0.35599999999999998</v>
      </c>
      <c r="AF1536" s="32">
        <v>0.32352941176470579</v>
      </c>
      <c r="AG1536" s="33">
        <v>0</v>
      </c>
      <c r="AH1536" s="33">
        <v>0.35599999999999998</v>
      </c>
      <c r="AI1536" s="33">
        <v>0.33647058823529402</v>
      </c>
      <c r="AJ1536" s="27"/>
      <c r="AK1536" s="27"/>
      <c r="AL1536" s="27">
        <v>0.90711989931315395</v>
      </c>
      <c r="AM1536" s="27"/>
      <c r="AN1536" s="27"/>
      <c r="AO1536" s="28" t="s">
        <v>51</v>
      </c>
      <c r="AP1536" s="51"/>
      <c r="AQ1536" s="51"/>
    </row>
    <row r="1537" spans="1:43" ht="12.65" customHeight="1">
      <c r="A1537" s="13" t="s">
        <v>545</v>
      </c>
      <c r="B1537" s="14" t="s">
        <v>232</v>
      </c>
      <c r="C1537" s="13">
        <v>127</v>
      </c>
      <c r="D1537" s="13" t="s">
        <v>225</v>
      </c>
      <c r="E1537" s="15" t="s">
        <v>2431</v>
      </c>
      <c r="F1537" s="13">
        <v>19696</v>
      </c>
      <c r="G1537" s="13" t="s">
        <v>253</v>
      </c>
      <c r="H1537" s="16">
        <v>45885</v>
      </c>
      <c r="I1537" s="17">
        <v>45885</v>
      </c>
      <c r="J1537" s="18">
        <v>45885</v>
      </c>
      <c r="K1537" s="19">
        <v>0.62159722222222225</v>
      </c>
      <c r="L1537" s="19">
        <v>0.72216435185185179</v>
      </c>
      <c r="M1537" s="20">
        <v>0.41326388888888888</v>
      </c>
      <c r="N1537" s="19">
        <v>0.51383101851851842</v>
      </c>
      <c r="O1537" s="21">
        <f t="shared" ref="O1537:O1600" si="61">IF(N1537&gt;M1537,N1537-M1537,(N1537+1)-M1537)</f>
        <v>0.10056712962962955</v>
      </c>
      <c r="P1537" s="13" t="s">
        <v>1519</v>
      </c>
      <c r="Q1537" s="13" t="s">
        <v>254</v>
      </c>
      <c r="R1537" s="22" t="s">
        <v>1520</v>
      </c>
      <c r="S1537" s="22" t="s">
        <v>33</v>
      </c>
      <c r="T1537" s="23" t="s">
        <v>211</v>
      </c>
      <c r="U1537" s="23"/>
      <c r="V1537" s="22" t="s">
        <v>212</v>
      </c>
      <c r="W1537" s="24" t="s">
        <v>3677</v>
      </c>
      <c r="X1537" s="25" t="s">
        <v>50</v>
      </c>
      <c r="Y1537" s="25" t="s">
        <v>50</v>
      </c>
      <c r="Z1537" s="25" t="s">
        <v>50</v>
      </c>
      <c r="AA1537" s="25"/>
      <c r="AB1537" s="26"/>
      <c r="AC1537" s="31"/>
      <c r="AD1537" s="32">
        <v>0.01</v>
      </c>
      <c r="AE1537" s="32">
        <v>2.4700000000000002</v>
      </c>
      <c r="AF1537" s="32">
        <v>0.2</v>
      </c>
      <c r="AG1537" s="33">
        <v>0.01</v>
      </c>
      <c r="AH1537" s="33">
        <v>0.92</v>
      </c>
      <c r="AI1537" s="33">
        <v>0.11</v>
      </c>
      <c r="AJ1537" s="27"/>
      <c r="AK1537" s="27"/>
      <c r="AL1537" s="27">
        <v>0.65250727581368362</v>
      </c>
      <c r="AM1537" s="27"/>
      <c r="AN1537" s="27"/>
      <c r="AO1537" s="28" t="s">
        <v>51</v>
      </c>
      <c r="AP1537" s="51"/>
      <c r="AQ1537" s="51"/>
    </row>
    <row r="1538" spans="1:43" ht="12.65" customHeight="1">
      <c r="A1538" s="13" t="s">
        <v>545</v>
      </c>
      <c r="B1538" s="14" t="s">
        <v>232</v>
      </c>
      <c r="C1538" s="13">
        <v>127</v>
      </c>
      <c r="D1538" s="13" t="s">
        <v>225</v>
      </c>
      <c r="E1538" s="15" t="s">
        <v>2431</v>
      </c>
      <c r="F1538" s="13">
        <v>19696</v>
      </c>
      <c r="G1538" s="13" t="s">
        <v>253</v>
      </c>
      <c r="H1538" s="16">
        <v>45886</v>
      </c>
      <c r="I1538" s="17">
        <v>45885</v>
      </c>
      <c r="J1538" s="18">
        <f>I1538</f>
        <v>45885</v>
      </c>
      <c r="K1538" s="19">
        <v>4.1666666666666664E-2</v>
      </c>
      <c r="L1538" s="19">
        <v>8.3333333333333329E-2</v>
      </c>
      <c r="M1538" s="20">
        <v>0.83333333333333337</v>
      </c>
      <c r="N1538" s="19">
        <v>0.875</v>
      </c>
      <c r="O1538" s="21">
        <f t="shared" si="61"/>
        <v>4.166666666666663E-2</v>
      </c>
      <c r="P1538" s="13" t="s">
        <v>560</v>
      </c>
      <c r="Q1538" s="13" t="s">
        <v>254</v>
      </c>
      <c r="R1538" s="22" t="s">
        <v>561</v>
      </c>
      <c r="S1538" s="22" t="s">
        <v>32</v>
      </c>
      <c r="T1538" s="23" t="s">
        <v>97</v>
      </c>
      <c r="U1538" s="23" t="s">
        <v>50</v>
      </c>
      <c r="V1538" s="22" t="s">
        <v>3880</v>
      </c>
      <c r="W1538" s="24" t="s">
        <v>3659</v>
      </c>
      <c r="X1538" s="25" t="s">
        <v>83</v>
      </c>
      <c r="Y1538" s="25" t="s">
        <v>114</v>
      </c>
      <c r="Z1538" s="25" t="s">
        <v>71</v>
      </c>
      <c r="AA1538" s="25"/>
      <c r="AB1538" s="26"/>
      <c r="AC1538" s="31"/>
      <c r="AD1538" s="32">
        <v>0.02</v>
      </c>
      <c r="AE1538" s="32">
        <v>4.6500000000000004</v>
      </c>
      <c r="AF1538" s="32">
        <v>0.18</v>
      </c>
      <c r="AG1538" s="33">
        <v>0.02</v>
      </c>
      <c r="AH1538" s="33">
        <v>3.03</v>
      </c>
      <c r="AI1538" s="33">
        <v>0.14000000000000001</v>
      </c>
      <c r="AJ1538" s="27"/>
      <c r="AK1538" s="27"/>
      <c r="AL1538" s="27">
        <v>1.0508258742225296</v>
      </c>
      <c r="AM1538" s="27"/>
      <c r="AN1538" s="27"/>
      <c r="AO1538" s="28" t="s">
        <v>51</v>
      </c>
      <c r="AP1538" s="51"/>
      <c r="AQ1538" s="51"/>
    </row>
    <row r="1539" spans="1:43" ht="12.65" customHeight="1">
      <c r="A1539" s="13" t="s">
        <v>545</v>
      </c>
      <c r="B1539" s="14" t="s">
        <v>232</v>
      </c>
      <c r="C1539" s="13">
        <v>127</v>
      </c>
      <c r="D1539" s="13" t="s">
        <v>225</v>
      </c>
      <c r="E1539" s="15" t="s">
        <v>2431</v>
      </c>
      <c r="F1539" s="13">
        <v>19696</v>
      </c>
      <c r="G1539" s="13" t="s">
        <v>253</v>
      </c>
      <c r="H1539" s="16">
        <v>45886</v>
      </c>
      <c r="I1539" s="17">
        <v>45886</v>
      </c>
      <c r="J1539" s="18">
        <f>I1539</f>
        <v>45886</v>
      </c>
      <c r="K1539" s="19">
        <v>0.20833333333333334</v>
      </c>
      <c r="L1539" s="19">
        <v>0.25</v>
      </c>
      <c r="M1539" s="20">
        <v>0</v>
      </c>
      <c r="N1539" s="19">
        <v>4.1666666666666664E-2</v>
      </c>
      <c r="O1539" s="21">
        <f t="shared" si="61"/>
        <v>4.1666666666666664E-2</v>
      </c>
      <c r="P1539" s="13" t="s">
        <v>556</v>
      </c>
      <c r="Q1539" s="13" t="s">
        <v>254</v>
      </c>
      <c r="R1539" s="22" t="s">
        <v>557</v>
      </c>
      <c r="S1539" s="22" t="s">
        <v>32</v>
      </c>
      <c r="T1539" s="23" t="s">
        <v>97</v>
      </c>
      <c r="U1539" s="23" t="s">
        <v>50</v>
      </c>
      <c r="V1539" s="22" t="s">
        <v>3880</v>
      </c>
      <c r="W1539" s="24" t="s">
        <v>3659</v>
      </c>
      <c r="X1539" s="25" t="s">
        <v>83</v>
      </c>
      <c r="Y1539" s="25" t="s">
        <v>114</v>
      </c>
      <c r="Z1539" s="25" t="s">
        <v>71</v>
      </c>
      <c r="AA1539" s="25"/>
      <c r="AB1539" s="26"/>
      <c r="AC1539" s="31"/>
      <c r="AD1539" s="32">
        <v>0</v>
      </c>
      <c r="AE1539" s="32">
        <v>0.62</v>
      </c>
      <c r="AF1539" s="32">
        <v>7.0000000000000007E-2</v>
      </c>
      <c r="AG1539" s="33">
        <v>0</v>
      </c>
      <c r="AH1539" s="33">
        <v>0.62</v>
      </c>
      <c r="AI1539" s="33">
        <v>7.0000000000000007E-2</v>
      </c>
      <c r="AJ1539" s="27"/>
      <c r="AK1539" s="27"/>
      <c r="AL1539" s="27">
        <v>0.65250727581368362</v>
      </c>
      <c r="AM1539" s="27"/>
      <c r="AN1539" s="27"/>
      <c r="AO1539" s="28" t="s">
        <v>51</v>
      </c>
      <c r="AP1539" s="51"/>
      <c r="AQ1539" s="51"/>
    </row>
    <row r="1540" spans="1:43" ht="12.65" customHeight="1">
      <c r="A1540" s="13" t="s">
        <v>545</v>
      </c>
      <c r="B1540" s="14" t="s">
        <v>232</v>
      </c>
      <c r="C1540" s="13">
        <v>127</v>
      </c>
      <c r="D1540" s="13" t="s">
        <v>225</v>
      </c>
      <c r="E1540" s="15" t="s">
        <v>2431</v>
      </c>
      <c r="F1540" s="13">
        <v>19696</v>
      </c>
      <c r="G1540" s="13" t="s">
        <v>253</v>
      </c>
      <c r="H1540" s="16">
        <v>45886</v>
      </c>
      <c r="I1540" s="17">
        <v>45886</v>
      </c>
      <c r="J1540" s="18">
        <f>I1540</f>
        <v>45886</v>
      </c>
      <c r="K1540" s="19">
        <v>0.72222222222222221</v>
      </c>
      <c r="L1540" s="19">
        <v>0.76388888888888884</v>
      </c>
      <c r="M1540" s="20">
        <v>0.51388888888888884</v>
      </c>
      <c r="N1540" s="19">
        <v>0.55555555555555547</v>
      </c>
      <c r="O1540" s="21">
        <f t="shared" si="61"/>
        <v>4.166666666666663E-2</v>
      </c>
      <c r="P1540" s="13" t="s">
        <v>556</v>
      </c>
      <c r="Q1540" s="13" t="s">
        <v>254</v>
      </c>
      <c r="R1540" s="22" t="s">
        <v>557</v>
      </c>
      <c r="S1540" s="22" t="s">
        <v>32</v>
      </c>
      <c r="T1540" s="23" t="s">
        <v>97</v>
      </c>
      <c r="U1540" s="23" t="s">
        <v>50</v>
      </c>
      <c r="V1540" s="22" t="s">
        <v>3880</v>
      </c>
      <c r="W1540" s="24" t="s">
        <v>3659</v>
      </c>
      <c r="X1540" s="25" t="s">
        <v>83</v>
      </c>
      <c r="Y1540" s="25" t="s">
        <v>114</v>
      </c>
      <c r="Z1540" s="25" t="s">
        <v>71</v>
      </c>
      <c r="AA1540" s="25"/>
      <c r="AB1540" s="26"/>
      <c r="AC1540" s="31"/>
      <c r="AD1540" s="32">
        <v>0.02</v>
      </c>
      <c r="AE1540" s="32">
        <v>4.68</v>
      </c>
      <c r="AF1540" s="32">
        <v>0.22</v>
      </c>
      <c r="AG1540" s="33">
        <v>0.03</v>
      </c>
      <c r="AH1540" s="33">
        <v>4.68</v>
      </c>
      <c r="AI1540" s="33">
        <v>0.26</v>
      </c>
      <c r="AJ1540" s="27"/>
      <c r="AK1540" s="27"/>
      <c r="AL1540" s="27">
        <v>1.0576053959917069</v>
      </c>
      <c r="AM1540" s="27"/>
      <c r="AN1540" s="27"/>
      <c r="AO1540" s="28" t="s">
        <v>51</v>
      </c>
      <c r="AP1540" s="51"/>
      <c r="AQ1540" s="51"/>
    </row>
    <row r="1541" spans="1:43" ht="12.65" customHeight="1">
      <c r="A1541" s="13" t="s">
        <v>545</v>
      </c>
      <c r="B1541" s="14" t="s">
        <v>232</v>
      </c>
      <c r="C1541" s="13">
        <v>127</v>
      </c>
      <c r="D1541" s="13" t="s">
        <v>225</v>
      </c>
      <c r="E1541" s="15" t="s">
        <v>2431</v>
      </c>
      <c r="F1541" s="13">
        <v>19696</v>
      </c>
      <c r="G1541" s="13" t="s">
        <v>253</v>
      </c>
      <c r="H1541" s="16">
        <v>45891</v>
      </c>
      <c r="I1541" s="17">
        <v>45891</v>
      </c>
      <c r="J1541" s="18">
        <v>45891</v>
      </c>
      <c r="K1541" s="19">
        <v>0.5625</v>
      </c>
      <c r="L1541" s="19">
        <v>0.58333333333333337</v>
      </c>
      <c r="M1541" s="20">
        <v>0.35416666666666663</v>
      </c>
      <c r="N1541" s="19">
        <v>0.375</v>
      </c>
      <c r="O1541" s="21">
        <f t="shared" si="61"/>
        <v>2.083333333333337E-2</v>
      </c>
      <c r="P1541" s="13" t="s">
        <v>822</v>
      </c>
      <c r="Q1541" s="13" t="s">
        <v>254</v>
      </c>
      <c r="R1541" s="22" t="s">
        <v>823</v>
      </c>
      <c r="S1541" s="22" t="s">
        <v>33</v>
      </c>
      <c r="T1541" s="23" t="s">
        <v>52</v>
      </c>
      <c r="U1541" s="23"/>
      <c r="V1541" s="22" t="s">
        <v>67</v>
      </c>
      <c r="W1541" s="24" t="s">
        <v>3677</v>
      </c>
      <c r="X1541" s="25" t="s">
        <v>50</v>
      </c>
      <c r="Y1541" s="25" t="s">
        <v>50</v>
      </c>
      <c r="Z1541" s="25" t="s">
        <v>50</v>
      </c>
      <c r="AA1541" s="25"/>
      <c r="AB1541" s="26"/>
      <c r="AC1541" s="31"/>
      <c r="AD1541" s="32">
        <v>0</v>
      </c>
      <c r="AE1541" s="32">
        <v>0.17</v>
      </c>
      <c r="AF1541" s="32">
        <v>0.02</v>
      </c>
      <c r="AG1541" s="33">
        <v>0</v>
      </c>
      <c r="AH1541" s="33">
        <v>0.17</v>
      </c>
      <c r="AI1541" s="33">
        <v>0.02</v>
      </c>
      <c r="AJ1541" s="27"/>
      <c r="AK1541" s="27"/>
      <c r="AL1541" s="27">
        <v>0.50192867370283356</v>
      </c>
      <c r="AM1541" s="27"/>
      <c r="AN1541" s="27"/>
      <c r="AO1541" s="28" t="s">
        <v>51</v>
      </c>
      <c r="AP1541" s="51"/>
      <c r="AQ1541" s="51"/>
    </row>
    <row r="1542" spans="1:43" ht="12.65" customHeight="1">
      <c r="A1542" s="13" t="s">
        <v>545</v>
      </c>
      <c r="B1542" s="14" t="s">
        <v>232</v>
      </c>
      <c r="C1542" s="13">
        <v>127</v>
      </c>
      <c r="D1542" s="13" t="s">
        <v>225</v>
      </c>
      <c r="E1542" s="15" t="s">
        <v>2431</v>
      </c>
      <c r="F1542" s="13">
        <v>19696</v>
      </c>
      <c r="G1542" s="13" t="s">
        <v>253</v>
      </c>
      <c r="H1542" s="16">
        <v>45892</v>
      </c>
      <c r="I1542" s="17">
        <v>45891</v>
      </c>
      <c r="J1542" s="18">
        <f>I1542</f>
        <v>45891</v>
      </c>
      <c r="K1542" s="19">
        <v>0.12152777777777778</v>
      </c>
      <c r="L1542" s="19">
        <v>0.20833333333333334</v>
      </c>
      <c r="M1542" s="20">
        <v>0.91319444444444442</v>
      </c>
      <c r="N1542" s="19">
        <v>0</v>
      </c>
      <c r="O1542" s="21">
        <f t="shared" si="61"/>
        <v>8.680555555555558E-2</v>
      </c>
      <c r="P1542" s="13" t="s">
        <v>820</v>
      </c>
      <c r="Q1542" s="13" t="s">
        <v>254</v>
      </c>
      <c r="R1542" s="22" t="s">
        <v>821</v>
      </c>
      <c r="S1542" s="22" t="s">
        <v>31</v>
      </c>
      <c r="T1542" s="23" t="s">
        <v>52</v>
      </c>
      <c r="U1542" s="23" t="s">
        <v>50</v>
      </c>
      <c r="V1542" s="22" t="s">
        <v>67</v>
      </c>
      <c r="W1542" s="24" t="s">
        <v>139</v>
      </c>
      <c r="X1542" s="25" t="s">
        <v>71</v>
      </c>
      <c r="Y1542" s="25" t="s">
        <v>114</v>
      </c>
      <c r="Z1542" s="25" t="s">
        <v>66</v>
      </c>
      <c r="AA1542" s="25"/>
      <c r="AB1542" s="26"/>
      <c r="AC1542" s="31"/>
      <c r="AD1542" s="32">
        <v>0.08</v>
      </c>
      <c r="AE1542" s="32">
        <v>16.91</v>
      </c>
      <c r="AF1542" s="32">
        <v>0.82</v>
      </c>
      <c r="AG1542" s="33">
        <v>0.1</v>
      </c>
      <c r="AH1542" s="33">
        <v>16.52</v>
      </c>
      <c r="AI1542" s="33">
        <v>0.91</v>
      </c>
      <c r="AJ1542" s="27"/>
      <c r="AK1542" s="27"/>
      <c r="AL1542" s="27">
        <v>3.8213904372264462</v>
      </c>
      <c r="AM1542" s="27"/>
      <c r="AN1542" s="27"/>
      <c r="AO1542" s="28" t="s">
        <v>51</v>
      </c>
      <c r="AP1542" s="51"/>
      <c r="AQ1542" s="51"/>
    </row>
    <row r="1543" spans="1:43" ht="12.65" customHeight="1">
      <c r="A1543" s="13" t="s">
        <v>545</v>
      </c>
      <c r="B1543" s="14" t="s">
        <v>232</v>
      </c>
      <c r="C1543" s="13">
        <v>127</v>
      </c>
      <c r="D1543" s="13" t="s">
        <v>225</v>
      </c>
      <c r="E1543" s="15" t="s">
        <v>2431</v>
      </c>
      <c r="F1543" s="13">
        <v>19696</v>
      </c>
      <c r="G1543" s="13" t="s">
        <v>253</v>
      </c>
      <c r="H1543" s="16">
        <v>45893</v>
      </c>
      <c r="I1543" s="17">
        <v>45893</v>
      </c>
      <c r="J1543" s="18">
        <f>I1543</f>
        <v>45893</v>
      </c>
      <c r="K1543" s="19">
        <v>0.55208333333333326</v>
      </c>
      <c r="L1543" s="19">
        <v>0.64722222222222225</v>
      </c>
      <c r="M1543" s="20">
        <v>0.34375</v>
      </c>
      <c r="N1543" s="19">
        <v>0.43888888888888888</v>
      </c>
      <c r="O1543" s="21">
        <f t="shared" si="61"/>
        <v>9.5138888888888884E-2</v>
      </c>
      <c r="P1543" s="13" t="s">
        <v>1310</v>
      </c>
      <c r="Q1543" s="13" t="s">
        <v>254</v>
      </c>
      <c r="R1543" s="22" t="s">
        <v>1311</v>
      </c>
      <c r="S1543" s="22" t="s">
        <v>29</v>
      </c>
      <c r="T1543" s="23" t="s">
        <v>52</v>
      </c>
      <c r="U1543" s="23" t="s">
        <v>50</v>
      </c>
      <c r="V1543" s="22" t="s">
        <v>67</v>
      </c>
      <c r="W1543" s="24" t="s">
        <v>156</v>
      </c>
      <c r="X1543" s="25" t="s">
        <v>63</v>
      </c>
      <c r="Y1543" s="25" t="s">
        <v>114</v>
      </c>
      <c r="Z1543" s="25" t="s">
        <v>60</v>
      </c>
      <c r="AA1543" s="25"/>
      <c r="AB1543" s="26"/>
      <c r="AC1543" s="31"/>
      <c r="AD1543" s="32">
        <v>7.0000000000000007E-2</v>
      </c>
      <c r="AE1543" s="32">
        <v>14.74</v>
      </c>
      <c r="AF1543" s="32">
        <v>1.1599999999999999</v>
      </c>
      <c r="AG1543" s="33">
        <v>0.04</v>
      </c>
      <c r="AH1543" s="33">
        <v>6.9</v>
      </c>
      <c r="AI1543" s="33">
        <v>0.64</v>
      </c>
      <c r="AJ1543" s="27"/>
      <c r="AK1543" s="27"/>
      <c r="AL1543" s="27">
        <v>3.3310050292559321</v>
      </c>
      <c r="AM1543" s="27"/>
      <c r="AN1543" s="27"/>
      <c r="AO1543" s="28" t="s">
        <v>51</v>
      </c>
      <c r="AP1543" s="51"/>
      <c r="AQ1543" s="51"/>
    </row>
    <row r="1544" spans="1:43" ht="12.65" customHeight="1">
      <c r="A1544" s="13" t="s">
        <v>545</v>
      </c>
      <c r="B1544" s="14" t="s">
        <v>232</v>
      </c>
      <c r="C1544" s="13">
        <v>127</v>
      </c>
      <c r="D1544" s="13" t="s">
        <v>225</v>
      </c>
      <c r="E1544" s="15" t="s">
        <v>2431</v>
      </c>
      <c r="F1544" s="13">
        <v>19696</v>
      </c>
      <c r="G1544" s="13" t="s">
        <v>253</v>
      </c>
      <c r="H1544" s="16">
        <v>45896</v>
      </c>
      <c r="I1544" s="17">
        <v>45896</v>
      </c>
      <c r="J1544" s="18">
        <v>45896</v>
      </c>
      <c r="K1544" s="19">
        <v>0.22222222222222224</v>
      </c>
      <c r="L1544" s="19">
        <v>0.25624999999999998</v>
      </c>
      <c r="M1544" s="20">
        <v>1.3888888888888888E-2</v>
      </c>
      <c r="N1544" s="19">
        <v>4.7916666666666663E-2</v>
      </c>
      <c r="O1544" s="21">
        <f t="shared" si="61"/>
        <v>3.4027777777777775E-2</v>
      </c>
      <c r="P1544" s="13" t="s">
        <v>984</v>
      </c>
      <c r="Q1544" s="13" t="s">
        <v>254</v>
      </c>
      <c r="R1544" s="22" t="s">
        <v>985</v>
      </c>
      <c r="S1544" s="22" t="s">
        <v>32</v>
      </c>
      <c r="T1544" s="23" t="s">
        <v>52</v>
      </c>
      <c r="U1544" s="23"/>
      <c r="V1544" s="22" t="s">
        <v>67</v>
      </c>
      <c r="W1544" s="24" t="s">
        <v>3677</v>
      </c>
      <c r="X1544" s="25" t="s">
        <v>50</v>
      </c>
      <c r="Y1544" s="25" t="s">
        <v>50</v>
      </c>
      <c r="Z1544" s="25" t="s">
        <v>50</v>
      </c>
      <c r="AA1544" s="25"/>
      <c r="AB1544" s="26"/>
      <c r="AC1544" s="31"/>
      <c r="AD1544" s="32">
        <v>0.06</v>
      </c>
      <c r="AE1544" s="32">
        <v>12.67</v>
      </c>
      <c r="AF1544" s="32">
        <v>2.4700000000000002</v>
      </c>
      <c r="AG1544" s="33">
        <v>0.08</v>
      </c>
      <c r="AH1544" s="33">
        <v>12.67</v>
      </c>
      <c r="AI1544" s="33">
        <v>2.76</v>
      </c>
      <c r="AJ1544" s="27"/>
      <c r="AK1544" s="27"/>
      <c r="AL1544" s="27">
        <v>2.8632180271826768</v>
      </c>
      <c r="AM1544" s="27"/>
      <c r="AN1544" s="27"/>
      <c r="AO1544" s="28" t="s">
        <v>51</v>
      </c>
      <c r="AP1544" s="51"/>
      <c r="AQ1544" s="51"/>
    </row>
    <row r="1545" spans="1:43" ht="12.65" customHeight="1">
      <c r="A1545" s="13" t="s">
        <v>545</v>
      </c>
      <c r="B1545" s="14" t="s">
        <v>232</v>
      </c>
      <c r="C1545" s="13">
        <v>127</v>
      </c>
      <c r="D1545" s="13" t="s">
        <v>225</v>
      </c>
      <c r="E1545" s="15" t="s">
        <v>2431</v>
      </c>
      <c r="F1545" s="13">
        <v>19696</v>
      </c>
      <c r="G1545" s="13" t="s">
        <v>253</v>
      </c>
      <c r="H1545" s="16">
        <v>45898</v>
      </c>
      <c r="I1545" s="17">
        <v>45898</v>
      </c>
      <c r="J1545" s="18">
        <v>45898</v>
      </c>
      <c r="K1545" s="19">
        <v>0.5625</v>
      </c>
      <c r="L1545" s="19">
        <v>0.58333333333333337</v>
      </c>
      <c r="M1545" s="20">
        <v>0.35416666666666663</v>
      </c>
      <c r="N1545" s="19">
        <v>0.375</v>
      </c>
      <c r="O1545" s="21">
        <f t="shared" si="61"/>
        <v>2.083333333333337E-2</v>
      </c>
      <c r="P1545" s="13" t="s">
        <v>822</v>
      </c>
      <c r="Q1545" s="13" t="s">
        <v>254</v>
      </c>
      <c r="R1545" s="22" t="s">
        <v>823</v>
      </c>
      <c r="S1545" s="22" t="s">
        <v>33</v>
      </c>
      <c r="T1545" s="23" t="s">
        <v>52</v>
      </c>
      <c r="U1545" s="23"/>
      <c r="V1545" s="22" t="s">
        <v>68</v>
      </c>
      <c r="W1545" s="24" t="s">
        <v>3677</v>
      </c>
      <c r="X1545" s="25" t="s">
        <v>50</v>
      </c>
      <c r="Y1545" s="25" t="s">
        <v>50</v>
      </c>
      <c r="Z1545" s="25" t="s">
        <v>50</v>
      </c>
      <c r="AA1545" s="25"/>
      <c r="AB1545" s="26"/>
      <c r="AC1545" s="31"/>
      <c r="AD1545" s="32">
        <v>0</v>
      </c>
      <c r="AE1545" s="32">
        <v>0</v>
      </c>
      <c r="AF1545" s="32">
        <v>0</v>
      </c>
      <c r="AG1545" s="33">
        <v>0</v>
      </c>
      <c r="AH1545" s="33">
        <v>0</v>
      </c>
      <c r="AI1545" s="33">
        <v>0</v>
      </c>
      <c r="AJ1545" s="27"/>
      <c r="AK1545" s="27"/>
      <c r="AL1545" s="27">
        <v>0.50192867370283356</v>
      </c>
      <c r="AM1545" s="27"/>
      <c r="AN1545" s="27"/>
      <c r="AO1545" s="28" t="s">
        <v>51</v>
      </c>
      <c r="AP1545" s="51"/>
      <c r="AQ1545" s="51"/>
    </row>
    <row r="1546" spans="1:43" ht="12.65" customHeight="1">
      <c r="A1546" s="13" t="s">
        <v>545</v>
      </c>
      <c r="B1546" s="14" t="s">
        <v>232</v>
      </c>
      <c r="C1546" s="13">
        <v>127</v>
      </c>
      <c r="D1546" s="13" t="s">
        <v>225</v>
      </c>
      <c r="E1546" s="15" t="s">
        <v>2431</v>
      </c>
      <c r="F1546" s="13">
        <v>19696</v>
      </c>
      <c r="G1546" s="13" t="s">
        <v>253</v>
      </c>
      <c r="H1546" s="16">
        <v>45899</v>
      </c>
      <c r="I1546" s="17">
        <v>45899</v>
      </c>
      <c r="J1546" s="18">
        <v>45899</v>
      </c>
      <c r="K1546" s="19">
        <v>0.43263888888888891</v>
      </c>
      <c r="L1546" s="19">
        <v>0.45208333333333334</v>
      </c>
      <c r="M1546" s="20">
        <v>0.22430555555555556</v>
      </c>
      <c r="N1546" s="19">
        <v>0.24375000000000002</v>
      </c>
      <c r="O1546" s="21">
        <f t="shared" si="61"/>
        <v>1.9444444444444459E-2</v>
      </c>
      <c r="P1546" s="13" t="s">
        <v>826</v>
      </c>
      <c r="Q1546" s="13" t="s">
        <v>254</v>
      </c>
      <c r="R1546" s="22" t="s">
        <v>827</v>
      </c>
      <c r="S1546" s="22" t="s">
        <v>33</v>
      </c>
      <c r="T1546" s="23" t="s">
        <v>52</v>
      </c>
      <c r="U1546" s="23"/>
      <c r="V1546" s="22" t="s">
        <v>68</v>
      </c>
      <c r="W1546" s="24" t="s">
        <v>3677</v>
      </c>
      <c r="X1546" s="25" t="s">
        <v>50</v>
      </c>
      <c r="Y1546" s="25" t="s">
        <v>50</v>
      </c>
      <c r="Z1546" s="25" t="s">
        <v>50</v>
      </c>
      <c r="AA1546" s="25"/>
      <c r="AB1546" s="26"/>
      <c r="AC1546" s="31"/>
      <c r="AD1546" s="32">
        <v>0</v>
      </c>
      <c r="AE1546" s="32">
        <v>0</v>
      </c>
      <c r="AF1546" s="32">
        <v>0</v>
      </c>
      <c r="AG1546" s="33">
        <v>0</v>
      </c>
      <c r="AH1546" s="33">
        <v>0</v>
      </c>
      <c r="AI1546" s="33">
        <v>0</v>
      </c>
      <c r="AJ1546" s="27"/>
      <c r="AK1546" s="27"/>
      <c r="AL1546" s="27">
        <v>0.65250727581368362</v>
      </c>
      <c r="AM1546" s="27"/>
      <c r="AN1546" s="27"/>
      <c r="AO1546" s="28" t="s">
        <v>51</v>
      </c>
      <c r="AP1546" s="51"/>
      <c r="AQ1546" s="51"/>
    </row>
    <row r="1547" spans="1:43" ht="12.65" customHeight="1">
      <c r="A1547" s="13" t="s">
        <v>545</v>
      </c>
      <c r="B1547" s="14" t="s">
        <v>232</v>
      </c>
      <c r="C1547" s="13">
        <v>127</v>
      </c>
      <c r="D1547" s="13" t="s">
        <v>225</v>
      </c>
      <c r="E1547" s="15" t="s">
        <v>2431</v>
      </c>
      <c r="F1547" s="13">
        <v>19696</v>
      </c>
      <c r="G1547" s="13" t="s">
        <v>253</v>
      </c>
      <c r="H1547" s="16">
        <v>45900</v>
      </c>
      <c r="I1547" s="17">
        <v>45900</v>
      </c>
      <c r="J1547" s="18">
        <f t="shared" ref="J1547:J1563" si="62">I1547</f>
        <v>45900</v>
      </c>
      <c r="K1547" s="19">
        <v>0.22569444444444445</v>
      </c>
      <c r="L1547" s="19">
        <v>0.2590277777777778</v>
      </c>
      <c r="M1547" s="20">
        <v>1.7361111111111112E-2</v>
      </c>
      <c r="N1547" s="19">
        <v>5.0694444444444445E-2</v>
      </c>
      <c r="O1547" s="21">
        <f t="shared" si="61"/>
        <v>3.3333333333333333E-2</v>
      </c>
      <c r="P1547" s="13" t="s">
        <v>998</v>
      </c>
      <c r="Q1547" s="13" t="s">
        <v>254</v>
      </c>
      <c r="R1547" s="22" t="s">
        <v>999</v>
      </c>
      <c r="S1547" s="22" t="s">
        <v>32</v>
      </c>
      <c r="T1547" s="23" t="s">
        <v>52</v>
      </c>
      <c r="U1547" s="23" t="s">
        <v>50</v>
      </c>
      <c r="V1547" s="22" t="s">
        <v>68</v>
      </c>
      <c r="W1547" s="24" t="s">
        <v>138</v>
      </c>
      <c r="X1547" s="25" t="s">
        <v>56</v>
      </c>
      <c r="Y1547" s="25" t="s">
        <v>114</v>
      </c>
      <c r="Z1547" s="25" t="s">
        <v>71</v>
      </c>
      <c r="AA1547" s="25"/>
      <c r="AB1547" s="26"/>
      <c r="AC1547" s="31"/>
      <c r="AD1547" s="32">
        <v>0.22</v>
      </c>
      <c r="AE1547" s="32">
        <v>43.21</v>
      </c>
      <c r="AF1547" s="32">
        <v>4.9400000000000004</v>
      </c>
      <c r="AG1547" s="33">
        <v>0.27</v>
      </c>
      <c r="AH1547" s="33">
        <v>43.21</v>
      </c>
      <c r="AI1547" s="33">
        <v>5.53</v>
      </c>
      <c r="AJ1547" s="27"/>
      <c r="AK1547" s="27"/>
      <c r="AL1547" s="27">
        <v>9.7647711882054846</v>
      </c>
      <c r="AM1547" s="27"/>
      <c r="AN1547" s="27"/>
      <c r="AO1547" s="28" t="s">
        <v>51</v>
      </c>
      <c r="AP1547" s="51"/>
      <c r="AQ1547" s="51"/>
    </row>
    <row r="1548" spans="1:43" ht="12.65" customHeight="1">
      <c r="A1548" s="13" t="s">
        <v>545</v>
      </c>
      <c r="B1548" s="14" t="s">
        <v>232</v>
      </c>
      <c r="C1548" s="13">
        <v>127</v>
      </c>
      <c r="D1548" s="13" t="s">
        <v>225</v>
      </c>
      <c r="E1548" s="15" t="s">
        <v>2431</v>
      </c>
      <c r="F1548" s="13">
        <v>19696</v>
      </c>
      <c r="G1548" s="13"/>
      <c r="H1548" s="16">
        <v>45900</v>
      </c>
      <c r="I1548" s="17">
        <v>45900</v>
      </c>
      <c r="J1548" s="18">
        <f t="shared" si="62"/>
        <v>45900</v>
      </c>
      <c r="K1548" s="19">
        <v>0.44513888888888892</v>
      </c>
      <c r="L1548" s="19">
        <v>0.48194444444444451</v>
      </c>
      <c r="M1548" s="20">
        <v>0.23680555555555557</v>
      </c>
      <c r="N1548" s="19">
        <v>0.27361111111111114</v>
      </c>
      <c r="O1548" s="21">
        <f t="shared" si="61"/>
        <v>3.6805555555555564E-2</v>
      </c>
      <c r="P1548" s="13" t="s">
        <v>1644</v>
      </c>
      <c r="Q1548" s="13" t="s">
        <v>254</v>
      </c>
      <c r="R1548" s="22" t="s">
        <v>1645</v>
      </c>
      <c r="S1548" s="22" t="s">
        <v>32</v>
      </c>
      <c r="T1548" s="23" t="s">
        <v>52</v>
      </c>
      <c r="U1548" s="23" t="s">
        <v>50</v>
      </c>
      <c r="V1548" s="22" t="s">
        <v>68</v>
      </c>
      <c r="W1548" s="24" t="s">
        <v>138</v>
      </c>
      <c r="X1548" s="25" t="s">
        <v>56</v>
      </c>
      <c r="Y1548" s="25" t="s">
        <v>114</v>
      </c>
      <c r="Z1548" s="25" t="s">
        <v>71</v>
      </c>
      <c r="AA1548" s="25"/>
      <c r="AB1548" s="26"/>
      <c r="AC1548" s="31"/>
      <c r="AD1548" s="32">
        <v>0.05</v>
      </c>
      <c r="AE1548" s="32">
        <v>9.7439999999999998</v>
      </c>
      <c r="AF1548" s="32">
        <v>4.343888976389068</v>
      </c>
      <c r="AG1548" s="33">
        <v>3.0754716981132059E-2</v>
      </c>
      <c r="AH1548" s="33">
        <v>4.5030000000000001</v>
      </c>
      <c r="AI1548" s="33">
        <v>2.1054622720453877</v>
      </c>
      <c r="AJ1548" s="27"/>
      <c r="AK1548" s="27"/>
      <c r="AL1548" s="27">
        <v>2.2019886706288876</v>
      </c>
      <c r="AM1548" s="27"/>
      <c r="AN1548" s="27"/>
      <c r="AO1548" s="28" t="s">
        <v>51</v>
      </c>
      <c r="AP1548" s="51"/>
      <c r="AQ1548" s="51"/>
    </row>
    <row r="1549" spans="1:43" ht="12.65" customHeight="1">
      <c r="A1549" s="13" t="s">
        <v>545</v>
      </c>
      <c r="B1549" s="14" t="s">
        <v>232</v>
      </c>
      <c r="C1549" s="13">
        <v>127</v>
      </c>
      <c r="D1549" s="13" t="s">
        <v>225</v>
      </c>
      <c r="E1549" s="15" t="s">
        <v>2432</v>
      </c>
      <c r="F1549" s="13">
        <v>19697</v>
      </c>
      <c r="G1549" s="13" t="s">
        <v>253</v>
      </c>
      <c r="H1549" s="16">
        <v>45885</v>
      </c>
      <c r="I1549" s="17">
        <v>45885</v>
      </c>
      <c r="J1549" s="18">
        <f t="shared" si="62"/>
        <v>45885</v>
      </c>
      <c r="K1549" s="19">
        <v>0.45833333333333331</v>
      </c>
      <c r="L1549" s="19">
        <v>0.54166666666666663</v>
      </c>
      <c r="M1549" s="20">
        <v>0.25</v>
      </c>
      <c r="N1549" s="19">
        <v>0.33333333333333331</v>
      </c>
      <c r="O1549" s="21">
        <f t="shared" si="61"/>
        <v>8.3333333333333315E-2</v>
      </c>
      <c r="P1549" s="13" t="s">
        <v>546</v>
      </c>
      <c r="Q1549" s="13" t="s">
        <v>254</v>
      </c>
      <c r="R1549" s="22" t="s">
        <v>547</v>
      </c>
      <c r="S1549" s="22" t="s">
        <v>31</v>
      </c>
      <c r="T1549" s="23" t="s">
        <v>211</v>
      </c>
      <c r="U1549" s="23" t="s">
        <v>50</v>
      </c>
      <c r="V1549" s="22" t="s">
        <v>212</v>
      </c>
      <c r="W1549" s="24" t="s">
        <v>160</v>
      </c>
      <c r="X1549" s="25" t="s">
        <v>161</v>
      </c>
      <c r="Y1549" s="25" t="s">
        <v>114</v>
      </c>
      <c r="Z1549" s="25" t="s">
        <v>69</v>
      </c>
      <c r="AA1549" s="25"/>
      <c r="AB1549" s="26"/>
      <c r="AC1549" s="31"/>
      <c r="AD1549" s="32">
        <v>0.01</v>
      </c>
      <c r="AE1549" s="32">
        <v>1.19</v>
      </c>
      <c r="AF1549" s="32">
        <v>0.22</v>
      </c>
      <c r="AG1549" s="33">
        <v>0.01</v>
      </c>
      <c r="AH1549" s="33">
        <v>1.19</v>
      </c>
      <c r="AI1549" s="33">
        <v>0.27</v>
      </c>
      <c r="AJ1549" s="27"/>
      <c r="AK1549" s="27"/>
      <c r="AL1549" s="27">
        <v>0.61088462789587661</v>
      </c>
      <c r="AM1549" s="27"/>
      <c r="AN1549" s="27"/>
      <c r="AO1549" s="28" t="s">
        <v>51</v>
      </c>
      <c r="AP1549" s="51"/>
      <c r="AQ1549" s="51"/>
    </row>
    <row r="1550" spans="1:43" ht="12.65" customHeight="1">
      <c r="A1550" s="13" t="s">
        <v>545</v>
      </c>
      <c r="B1550" s="14" t="s">
        <v>232</v>
      </c>
      <c r="C1550" s="13">
        <v>127</v>
      </c>
      <c r="D1550" s="13" t="s">
        <v>225</v>
      </c>
      <c r="E1550" s="15" t="s">
        <v>2432</v>
      </c>
      <c r="F1550" s="13">
        <v>19697</v>
      </c>
      <c r="G1550" s="13" t="s">
        <v>253</v>
      </c>
      <c r="H1550" s="16">
        <v>45888</v>
      </c>
      <c r="I1550" s="17">
        <v>45888</v>
      </c>
      <c r="J1550" s="18">
        <f t="shared" si="62"/>
        <v>45888</v>
      </c>
      <c r="K1550" s="19">
        <v>0.33333333333333331</v>
      </c>
      <c r="L1550" s="19">
        <v>0.375</v>
      </c>
      <c r="M1550" s="20">
        <v>0.125</v>
      </c>
      <c r="N1550" s="19">
        <v>0.16666666666666666</v>
      </c>
      <c r="O1550" s="21">
        <f t="shared" si="61"/>
        <v>4.1666666666666657E-2</v>
      </c>
      <c r="P1550" s="13" t="s">
        <v>560</v>
      </c>
      <c r="Q1550" s="13" t="s">
        <v>254</v>
      </c>
      <c r="R1550" s="22" t="s">
        <v>561</v>
      </c>
      <c r="S1550" s="22" t="s">
        <v>32</v>
      </c>
      <c r="T1550" s="23" t="s">
        <v>97</v>
      </c>
      <c r="U1550" s="23" t="s">
        <v>50</v>
      </c>
      <c r="V1550" s="22" t="s">
        <v>3880</v>
      </c>
      <c r="W1550" s="24" t="s">
        <v>3659</v>
      </c>
      <c r="X1550" s="25" t="s">
        <v>83</v>
      </c>
      <c r="Y1550" s="25" t="s">
        <v>114</v>
      </c>
      <c r="Z1550" s="25" t="s">
        <v>71</v>
      </c>
      <c r="AA1550" s="25"/>
      <c r="AB1550" s="26"/>
      <c r="AC1550" s="31"/>
      <c r="AD1550" s="32">
        <v>0</v>
      </c>
      <c r="AE1550" s="32">
        <v>0</v>
      </c>
      <c r="AF1550" s="32">
        <v>0</v>
      </c>
      <c r="AG1550" s="33">
        <v>0</v>
      </c>
      <c r="AH1550" s="33">
        <v>0</v>
      </c>
      <c r="AI1550" s="33">
        <v>0</v>
      </c>
      <c r="AJ1550" s="27"/>
      <c r="AK1550" s="27"/>
      <c r="AL1550" s="27">
        <v>0.46991125222759733</v>
      </c>
      <c r="AM1550" s="27"/>
      <c r="AN1550" s="27"/>
      <c r="AO1550" s="28" t="s">
        <v>51</v>
      </c>
      <c r="AP1550" s="51"/>
      <c r="AQ1550" s="51"/>
    </row>
    <row r="1551" spans="1:43" ht="12.65" customHeight="1">
      <c r="A1551" s="13" t="s">
        <v>545</v>
      </c>
      <c r="B1551" s="14" t="s">
        <v>232</v>
      </c>
      <c r="C1551" s="13">
        <v>127</v>
      </c>
      <c r="D1551" s="13" t="s">
        <v>225</v>
      </c>
      <c r="E1551" s="15" t="s">
        <v>2432</v>
      </c>
      <c r="F1551" s="13">
        <v>19697</v>
      </c>
      <c r="G1551" s="13" t="s">
        <v>253</v>
      </c>
      <c r="H1551" s="16">
        <v>45888</v>
      </c>
      <c r="I1551" s="17">
        <v>45888</v>
      </c>
      <c r="J1551" s="18">
        <f t="shared" si="62"/>
        <v>45888</v>
      </c>
      <c r="K1551" s="19">
        <v>0.89583333333333337</v>
      </c>
      <c r="L1551" s="19">
        <v>0.9375</v>
      </c>
      <c r="M1551" s="20">
        <v>0.6875</v>
      </c>
      <c r="N1551" s="19">
        <v>0.72916666666666674</v>
      </c>
      <c r="O1551" s="21">
        <f t="shared" si="61"/>
        <v>4.1666666666666741E-2</v>
      </c>
      <c r="P1551" s="13" t="s">
        <v>556</v>
      </c>
      <c r="Q1551" s="13" t="s">
        <v>254</v>
      </c>
      <c r="R1551" s="22" t="s">
        <v>557</v>
      </c>
      <c r="S1551" s="22" t="s">
        <v>32</v>
      </c>
      <c r="T1551" s="23" t="s">
        <v>97</v>
      </c>
      <c r="U1551" s="23" t="s">
        <v>50</v>
      </c>
      <c r="V1551" s="22" t="s">
        <v>3880</v>
      </c>
      <c r="W1551" s="24" t="s">
        <v>3659</v>
      </c>
      <c r="X1551" s="25" t="s">
        <v>83</v>
      </c>
      <c r="Y1551" s="25" t="s">
        <v>114</v>
      </c>
      <c r="Z1551" s="25" t="s">
        <v>71</v>
      </c>
      <c r="AA1551" s="25"/>
      <c r="AB1551" s="26"/>
      <c r="AC1551" s="31"/>
      <c r="AD1551" s="32">
        <v>0.04</v>
      </c>
      <c r="AE1551" s="32">
        <v>7.58</v>
      </c>
      <c r="AF1551" s="32">
        <v>0.43</v>
      </c>
      <c r="AG1551" s="33">
        <v>0.05</v>
      </c>
      <c r="AH1551" s="33">
        <v>7.58</v>
      </c>
      <c r="AI1551" s="33">
        <v>0.48</v>
      </c>
      <c r="AJ1551" s="27"/>
      <c r="AK1551" s="27"/>
      <c r="AL1551" s="27">
        <v>1.7129591670122093</v>
      </c>
      <c r="AM1551" s="27"/>
      <c r="AN1551" s="27"/>
      <c r="AO1551" s="28" t="s">
        <v>51</v>
      </c>
      <c r="AP1551" s="51"/>
      <c r="AQ1551" s="51"/>
    </row>
    <row r="1552" spans="1:43" ht="12.65" customHeight="1">
      <c r="A1552" s="13" t="s">
        <v>545</v>
      </c>
      <c r="B1552" s="14" t="s">
        <v>232</v>
      </c>
      <c r="C1552" s="13">
        <v>127</v>
      </c>
      <c r="D1552" s="13" t="s">
        <v>225</v>
      </c>
      <c r="E1552" s="15" t="s">
        <v>2432</v>
      </c>
      <c r="F1552" s="13">
        <v>19697</v>
      </c>
      <c r="G1552" s="13" t="s">
        <v>253</v>
      </c>
      <c r="H1552" s="16">
        <v>45889</v>
      </c>
      <c r="I1552" s="17">
        <v>45889</v>
      </c>
      <c r="J1552" s="18">
        <f t="shared" si="62"/>
        <v>45889</v>
      </c>
      <c r="K1552" s="19">
        <v>0.66666666666666663</v>
      </c>
      <c r="L1552" s="19">
        <v>0.70833333333333337</v>
      </c>
      <c r="M1552" s="20">
        <v>0.45833333333333331</v>
      </c>
      <c r="N1552" s="19">
        <v>0.5</v>
      </c>
      <c r="O1552" s="21">
        <f t="shared" si="61"/>
        <v>4.1666666666666685E-2</v>
      </c>
      <c r="P1552" s="13" t="s">
        <v>556</v>
      </c>
      <c r="Q1552" s="13" t="s">
        <v>254</v>
      </c>
      <c r="R1552" s="22" t="s">
        <v>557</v>
      </c>
      <c r="S1552" s="22" t="s">
        <v>32</v>
      </c>
      <c r="T1552" s="23" t="s">
        <v>97</v>
      </c>
      <c r="U1552" s="23" t="s">
        <v>50</v>
      </c>
      <c r="V1552" s="22" t="s">
        <v>3880</v>
      </c>
      <c r="W1552" s="24" t="s">
        <v>3659</v>
      </c>
      <c r="X1552" s="25" t="s">
        <v>83</v>
      </c>
      <c r="Y1552" s="25" t="s">
        <v>114</v>
      </c>
      <c r="Z1552" s="25" t="s">
        <v>71</v>
      </c>
      <c r="AA1552" s="25"/>
      <c r="AB1552" s="26"/>
      <c r="AC1552" s="31"/>
      <c r="AD1552" s="32">
        <v>0</v>
      </c>
      <c r="AE1552" s="32">
        <v>0.87</v>
      </c>
      <c r="AF1552" s="32">
        <v>0.09</v>
      </c>
      <c r="AG1552" s="33">
        <v>0.01</v>
      </c>
      <c r="AH1552" s="33">
        <v>0.87</v>
      </c>
      <c r="AI1552" s="33">
        <v>0.1</v>
      </c>
      <c r="AJ1552" s="27"/>
      <c r="AK1552" s="27"/>
      <c r="AL1552" s="27">
        <v>0.46991125222759733</v>
      </c>
      <c r="AM1552" s="27"/>
      <c r="AN1552" s="27"/>
      <c r="AO1552" s="28" t="s">
        <v>51</v>
      </c>
      <c r="AP1552" s="51"/>
      <c r="AQ1552" s="51"/>
    </row>
    <row r="1553" spans="1:43" ht="12.65" customHeight="1">
      <c r="A1553" s="13" t="s">
        <v>545</v>
      </c>
      <c r="B1553" s="14" t="s">
        <v>232</v>
      </c>
      <c r="C1553" s="13">
        <v>127</v>
      </c>
      <c r="D1553" s="13" t="s">
        <v>225</v>
      </c>
      <c r="E1553" s="15" t="s">
        <v>2432</v>
      </c>
      <c r="F1553" s="13">
        <v>19697</v>
      </c>
      <c r="G1553" s="13" t="s">
        <v>253</v>
      </c>
      <c r="H1553" s="16">
        <v>45891</v>
      </c>
      <c r="I1553" s="17">
        <v>45891</v>
      </c>
      <c r="J1553" s="18">
        <f t="shared" si="62"/>
        <v>45891</v>
      </c>
      <c r="K1553" s="19">
        <v>0.83333333333333337</v>
      </c>
      <c r="L1553" s="19">
        <v>0.875</v>
      </c>
      <c r="M1553" s="20">
        <v>0.625</v>
      </c>
      <c r="N1553" s="19">
        <v>0.66666666666666663</v>
      </c>
      <c r="O1553" s="21">
        <f t="shared" si="61"/>
        <v>4.166666666666663E-2</v>
      </c>
      <c r="P1553" s="13" t="s">
        <v>556</v>
      </c>
      <c r="Q1553" s="13" t="s">
        <v>254</v>
      </c>
      <c r="R1553" s="22" t="s">
        <v>557</v>
      </c>
      <c r="S1553" s="22" t="s">
        <v>32</v>
      </c>
      <c r="T1553" s="23" t="s">
        <v>97</v>
      </c>
      <c r="U1553" s="23" t="s">
        <v>50</v>
      </c>
      <c r="V1553" s="22" t="s">
        <v>3880</v>
      </c>
      <c r="W1553" s="24" t="s">
        <v>3659</v>
      </c>
      <c r="X1553" s="25" t="s">
        <v>83</v>
      </c>
      <c r="Y1553" s="25" t="s">
        <v>114</v>
      </c>
      <c r="Z1553" s="25" t="s">
        <v>71</v>
      </c>
      <c r="AA1553" s="25"/>
      <c r="AB1553" s="26"/>
      <c r="AC1553" s="31"/>
      <c r="AD1553" s="32">
        <v>0.01</v>
      </c>
      <c r="AE1553" s="32">
        <v>1.95</v>
      </c>
      <c r="AF1553" s="32">
        <v>0.11</v>
      </c>
      <c r="AG1553" s="33">
        <v>0.01</v>
      </c>
      <c r="AH1553" s="33">
        <v>1.95</v>
      </c>
      <c r="AI1553" s="33">
        <v>0.12</v>
      </c>
      <c r="AJ1553" s="27"/>
      <c r="AK1553" s="27"/>
      <c r="AL1553" s="27">
        <v>0.46991125222759733</v>
      </c>
      <c r="AM1553" s="27"/>
      <c r="AN1553" s="27"/>
      <c r="AO1553" s="28" t="s">
        <v>51</v>
      </c>
      <c r="AP1553" s="51"/>
      <c r="AQ1553" s="51"/>
    </row>
    <row r="1554" spans="1:43" ht="12.65" customHeight="1">
      <c r="A1554" s="13" t="s">
        <v>545</v>
      </c>
      <c r="B1554" s="14" t="s">
        <v>232</v>
      </c>
      <c r="C1554" s="13">
        <v>127</v>
      </c>
      <c r="D1554" s="13" t="s">
        <v>225</v>
      </c>
      <c r="E1554" s="15" t="s">
        <v>2433</v>
      </c>
      <c r="F1554" s="13">
        <v>45964</v>
      </c>
      <c r="G1554" s="13" t="s">
        <v>2260</v>
      </c>
      <c r="H1554" s="16">
        <v>45884</v>
      </c>
      <c r="I1554" s="17">
        <v>45884</v>
      </c>
      <c r="J1554" s="18">
        <f t="shared" si="62"/>
        <v>45884</v>
      </c>
      <c r="K1554" s="19">
        <v>0.65625</v>
      </c>
      <c r="L1554" s="19">
        <v>0.75</v>
      </c>
      <c r="M1554" s="20">
        <v>0.44791666666666669</v>
      </c>
      <c r="N1554" s="19">
        <v>0.54166666666666663</v>
      </c>
      <c r="O1554" s="21">
        <f t="shared" si="61"/>
        <v>9.3749999999999944E-2</v>
      </c>
      <c r="P1554" s="13" t="s">
        <v>50</v>
      </c>
      <c r="Q1554" s="13" t="s">
        <v>50</v>
      </c>
      <c r="R1554" s="22" t="s">
        <v>2392</v>
      </c>
      <c r="S1554" s="22" t="s">
        <v>29</v>
      </c>
      <c r="T1554" s="23" t="s">
        <v>211</v>
      </c>
      <c r="U1554" s="23" t="s">
        <v>50</v>
      </c>
      <c r="V1554" s="22" t="s">
        <v>212</v>
      </c>
      <c r="W1554" s="24" t="s">
        <v>160</v>
      </c>
      <c r="X1554" s="25" t="s">
        <v>161</v>
      </c>
      <c r="Y1554" s="25" t="s">
        <v>114</v>
      </c>
      <c r="Z1554" s="25" t="s">
        <v>69</v>
      </c>
      <c r="AA1554" s="25"/>
      <c r="AB1554" s="26"/>
      <c r="AC1554" s="31">
        <v>2.21431640625</v>
      </c>
      <c r="AD1554" s="32"/>
      <c r="AE1554" s="32"/>
      <c r="AF1554" s="32"/>
      <c r="AG1554" s="33"/>
      <c r="AH1554" s="33"/>
      <c r="AI1554" s="33"/>
      <c r="AJ1554" s="27"/>
      <c r="AK1554" s="27"/>
      <c r="AL1554" s="27">
        <v>5.7558682182059435</v>
      </c>
      <c r="AM1554" s="27"/>
      <c r="AN1554" s="27"/>
      <c r="AO1554" s="28" t="s">
        <v>94</v>
      </c>
      <c r="AP1554" s="51"/>
      <c r="AQ1554" s="51"/>
    </row>
    <row r="1555" spans="1:43" ht="12.65" customHeight="1">
      <c r="A1555" s="13" t="s">
        <v>545</v>
      </c>
      <c r="B1555" s="14" t="s">
        <v>232</v>
      </c>
      <c r="C1555" s="13">
        <v>127</v>
      </c>
      <c r="D1555" s="13" t="s">
        <v>225</v>
      </c>
      <c r="E1555" s="15" t="s">
        <v>2433</v>
      </c>
      <c r="F1555" s="13">
        <v>45964</v>
      </c>
      <c r="G1555" s="13" t="s">
        <v>2260</v>
      </c>
      <c r="H1555" s="16">
        <v>45886</v>
      </c>
      <c r="I1555" s="17">
        <v>45886</v>
      </c>
      <c r="J1555" s="18">
        <f t="shared" si="62"/>
        <v>45886</v>
      </c>
      <c r="K1555" s="19">
        <v>0.91666666666666663</v>
      </c>
      <c r="L1555" s="19">
        <v>0.95833333333333337</v>
      </c>
      <c r="M1555" s="20">
        <v>0.70833333333333337</v>
      </c>
      <c r="N1555" s="19">
        <v>0.75</v>
      </c>
      <c r="O1555" s="21">
        <f t="shared" si="61"/>
        <v>4.166666666666663E-2</v>
      </c>
      <c r="P1555" s="13" t="s">
        <v>50</v>
      </c>
      <c r="Q1555" s="13" t="s">
        <v>50</v>
      </c>
      <c r="R1555" s="22" t="s">
        <v>2393</v>
      </c>
      <c r="S1555" s="22" t="s">
        <v>32</v>
      </c>
      <c r="T1555" s="23" t="s">
        <v>97</v>
      </c>
      <c r="U1555" s="23" t="s">
        <v>50</v>
      </c>
      <c r="V1555" s="22" t="s">
        <v>3880</v>
      </c>
      <c r="W1555" s="24" t="s">
        <v>3659</v>
      </c>
      <c r="X1555" s="25" t="s">
        <v>83</v>
      </c>
      <c r="Y1555" s="25" t="s">
        <v>114</v>
      </c>
      <c r="Z1555" s="25" t="s">
        <v>71</v>
      </c>
      <c r="AA1555" s="25"/>
      <c r="AB1555" s="26"/>
      <c r="AC1555" s="31">
        <v>3.263203125</v>
      </c>
      <c r="AD1555" s="32"/>
      <c r="AE1555" s="32"/>
      <c r="AF1555" s="32"/>
      <c r="AG1555" s="33"/>
      <c r="AH1555" s="33"/>
      <c r="AI1555" s="33"/>
      <c r="AJ1555" s="27"/>
      <c r="AK1555" s="27"/>
      <c r="AL1555" s="27">
        <v>3.11776195152822</v>
      </c>
      <c r="AM1555" s="27"/>
      <c r="AN1555" s="27"/>
      <c r="AO1555" s="28" t="s">
        <v>94</v>
      </c>
      <c r="AP1555" s="51"/>
      <c r="AQ1555" s="51"/>
    </row>
    <row r="1556" spans="1:43" ht="12.65" customHeight="1">
      <c r="A1556" s="13" t="s">
        <v>545</v>
      </c>
      <c r="B1556" s="14" t="s">
        <v>232</v>
      </c>
      <c r="C1556" s="13">
        <v>127</v>
      </c>
      <c r="D1556" s="13" t="s">
        <v>225</v>
      </c>
      <c r="E1556" s="15" t="s">
        <v>2434</v>
      </c>
      <c r="F1556" s="13">
        <v>39112</v>
      </c>
      <c r="G1556" s="13" t="s">
        <v>253</v>
      </c>
      <c r="H1556" s="16">
        <v>45886</v>
      </c>
      <c r="I1556" s="17">
        <v>45885</v>
      </c>
      <c r="J1556" s="18">
        <f t="shared" si="62"/>
        <v>45885</v>
      </c>
      <c r="K1556" s="19">
        <v>0.10416666666666666</v>
      </c>
      <c r="L1556" s="19">
        <v>0.20833333333333334</v>
      </c>
      <c r="M1556" s="20">
        <v>0.89583333333333337</v>
      </c>
      <c r="N1556" s="19">
        <v>0</v>
      </c>
      <c r="O1556" s="21">
        <f t="shared" si="61"/>
        <v>0.10416666666666663</v>
      </c>
      <c r="P1556" s="13" t="s">
        <v>554</v>
      </c>
      <c r="Q1556" s="13" t="s">
        <v>254</v>
      </c>
      <c r="R1556" s="22" t="s">
        <v>555</v>
      </c>
      <c r="S1556" s="22" t="s">
        <v>31</v>
      </c>
      <c r="T1556" s="23" t="s">
        <v>97</v>
      </c>
      <c r="U1556" s="23" t="s">
        <v>50</v>
      </c>
      <c r="V1556" s="22" t="s">
        <v>3880</v>
      </c>
      <c r="W1556" s="24" t="s">
        <v>3659</v>
      </c>
      <c r="X1556" s="25" t="s">
        <v>83</v>
      </c>
      <c r="Y1556" s="25" t="s">
        <v>114</v>
      </c>
      <c r="Z1556" s="25" t="s">
        <v>71</v>
      </c>
      <c r="AA1556" s="25"/>
      <c r="AB1556" s="26"/>
      <c r="AC1556" s="31"/>
      <c r="AD1556" s="32">
        <v>0.05</v>
      </c>
      <c r="AE1556" s="32">
        <v>9.26</v>
      </c>
      <c r="AF1556" s="32">
        <v>0.45</v>
      </c>
      <c r="AG1556" s="33">
        <v>0.05</v>
      </c>
      <c r="AH1556" s="33">
        <v>7.93</v>
      </c>
      <c r="AI1556" s="33">
        <v>0.45</v>
      </c>
      <c r="AJ1556" s="27"/>
      <c r="AK1556" s="27"/>
      <c r="AL1556" s="27">
        <v>2.0926153585773726</v>
      </c>
      <c r="AM1556" s="27"/>
      <c r="AN1556" s="27"/>
      <c r="AO1556" s="28" t="s">
        <v>51</v>
      </c>
      <c r="AP1556" s="51"/>
      <c r="AQ1556" s="51"/>
    </row>
    <row r="1557" spans="1:43" ht="12.65" customHeight="1">
      <c r="A1557" s="13" t="s">
        <v>545</v>
      </c>
      <c r="B1557" s="14" t="s">
        <v>232</v>
      </c>
      <c r="C1557" s="13">
        <v>127</v>
      </c>
      <c r="D1557" s="13" t="s">
        <v>225</v>
      </c>
      <c r="E1557" s="15" t="s">
        <v>2434</v>
      </c>
      <c r="F1557" s="13">
        <v>39112</v>
      </c>
      <c r="G1557" s="13" t="s">
        <v>253</v>
      </c>
      <c r="H1557" s="16">
        <v>45886</v>
      </c>
      <c r="I1557" s="17">
        <v>45886</v>
      </c>
      <c r="J1557" s="18">
        <f t="shared" si="62"/>
        <v>45886</v>
      </c>
      <c r="K1557" s="19">
        <v>0.66666666666666663</v>
      </c>
      <c r="L1557" s="19">
        <v>0.70486111111111105</v>
      </c>
      <c r="M1557" s="20">
        <v>0.45833333333333331</v>
      </c>
      <c r="N1557" s="19">
        <v>0.49652777777777779</v>
      </c>
      <c r="O1557" s="21">
        <f t="shared" si="61"/>
        <v>3.8194444444444475E-2</v>
      </c>
      <c r="P1557" s="13" t="s">
        <v>560</v>
      </c>
      <c r="Q1557" s="13" t="s">
        <v>254</v>
      </c>
      <c r="R1557" s="22" t="s">
        <v>561</v>
      </c>
      <c r="S1557" s="22" t="s">
        <v>32</v>
      </c>
      <c r="T1557" s="23" t="s">
        <v>97</v>
      </c>
      <c r="U1557" s="23" t="s">
        <v>50</v>
      </c>
      <c r="V1557" s="22" t="s">
        <v>3880</v>
      </c>
      <c r="W1557" s="24" t="s">
        <v>3659</v>
      </c>
      <c r="X1557" s="25" t="s">
        <v>83</v>
      </c>
      <c r="Y1557" s="25" t="s">
        <v>114</v>
      </c>
      <c r="Z1557" s="25" t="s">
        <v>71</v>
      </c>
      <c r="AA1557" s="25"/>
      <c r="AB1557" s="26"/>
      <c r="AC1557" s="31"/>
      <c r="AD1557" s="32">
        <v>0.03</v>
      </c>
      <c r="AE1557" s="32">
        <v>6.07</v>
      </c>
      <c r="AF1557" s="32">
        <v>0.4</v>
      </c>
      <c r="AG1557" s="33">
        <v>0.04</v>
      </c>
      <c r="AH1557" s="33">
        <v>6.07</v>
      </c>
      <c r="AI1557" s="33">
        <v>0.49</v>
      </c>
      <c r="AJ1557" s="27"/>
      <c r="AK1557" s="27"/>
      <c r="AL1557" s="27">
        <v>1.3717251864540663</v>
      </c>
      <c r="AM1557" s="27"/>
      <c r="AN1557" s="27"/>
      <c r="AO1557" s="28" t="s">
        <v>51</v>
      </c>
      <c r="AP1557" s="51"/>
      <c r="AQ1557" s="51"/>
    </row>
    <row r="1558" spans="1:43" ht="12.65" customHeight="1">
      <c r="A1558" s="13" t="s">
        <v>545</v>
      </c>
      <c r="B1558" s="14" t="s">
        <v>232</v>
      </c>
      <c r="C1558" s="13">
        <v>127</v>
      </c>
      <c r="D1558" s="13" t="s">
        <v>225</v>
      </c>
      <c r="E1558" s="15" t="s">
        <v>2434</v>
      </c>
      <c r="F1558" s="13">
        <v>39112</v>
      </c>
      <c r="G1558" s="13" t="s">
        <v>253</v>
      </c>
      <c r="H1558" s="16">
        <v>45887</v>
      </c>
      <c r="I1558" s="17">
        <v>45887</v>
      </c>
      <c r="J1558" s="18">
        <f t="shared" si="62"/>
        <v>45887</v>
      </c>
      <c r="K1558" s="19">
        <v>0.83333333333333337</v>
      </c>
      <c r="L1558" s="19">
        <v>0.875</v>
      </c>
      <c r="M1558" s="20">
        <v>0.625</v>
      </c>
      <c r="N1558" s="19">
        <v>0.66666666666666663</v>
      </c>
      <c r="O1558" s="21">
        <f t="shared" si="61"/>
        <v>4.166666666666663E-2</v>
      </c>
      <c r="P1558" s="13" t="s">
        <v>556</v>
      </c>
      <c r="Q1558" s="13" t="s">
        <v>254</v>
      </c>
      <c r="R1558" s="22" t="s">
        <v>557</v>
      </c>
      <c r="S1558" s="22" t="s">
        <v>32</v>
      </c>
      <c r="T1558" s="23" t="s">
        <v>97</v>
      </c>
      <c r="U1558" s="23" t="s">
        <v>50</v>
      </c>
      <c r="V1558" s="22" t="s">
        <v>3880</v>
      </c>
      <c r="W1558" s="24" t="s">
        <v>3659</v>
      </c>
      <c r="X1558" s="25" t="s">
        <v>83</v>
      </c>
      <c r="Y1558" s="25" t="s">
        <v>114</v>
      </c>
      <c r="Z1558" s="25" t="s">
        <v>71</v>
      </c>
      <c r="AA1558" s="25"/>
      <c r="AB1558" s="26"/>
      <c r="AC1558" s="31"/>
      <c r="AD1558" s="32">
        <v>0.11</v>
      </c>
      <c r="AE1558" s="32">
        <v>21.48</v>
      </c>
      <c r="AF1558" s="32">
        <v>1.08</v>
      </c>
      <c r="AG1558" s="33">
        <v>0.13</v>
      </c>
      <c r="AH1558" s="33">
        <v>21.48</v>
      </c>
      <c r="AI1558" s="33">
        <v>1.24</v>
      </c>
      <c r="AJ1558" s="27"/>
      <c r="AK1558" s="27"/>
      <c r="AL1558" s="27">
        <v>4.8541444818835808</v>
      </c>
      <c r="AM1558" s="27"/>
      <c r="AN1558" s="27"/>
      <c r="AO1558" s="28" t="s">
        <v>51</v>
      </c>
      <c r="AP1558" s="51"/>
      <c r="AQ1558" s="51"/>
    </row>
    <row r="1559" spans="1:43" ht="12.65" customHeight="1">
      <c r="A1559" s="13" t="s">
        <v>545</v>
      </c>
      <c r="B1559" s="14" t="s">
        <v>232</v>
      </c>
      <c r="C1559" s="13">
        <v>127</v>
      </c>
      <c r="D1559" s="13" t="s">
        <v>225</v>
      </c>
      <c r="E1559" s="15" t="s">
        <v>2434</v>
      </c>
      <c r="F1559" s="13">
        <v>39112</v>
      </c>
      <c r="G1559" s="13" t="s">
        <v>253</v>
      </c>
      <c r="H1559" s="16">
        <v>45888</v>
      </c>
      <c r="I1559" s="17">
        <v>45887</v>
      </c>
      <c r="J1559" s="18">
        <f t="shared" si="62"/>
        <v>45887</v>
      </c>
      <c r="K1559" s="19">
        <v>0.125</v>
      </c>
      <c r="L1559" s="19">
        <v>0.16666666666666666</v>
      </c>
      <c r="M1559" s="20">
        <v>0.91666666666666663</v>
      </c>
      <c r="N1559" s="19">
        <v>0.95833333333333337</v>
      </c>
      <c r="O1559" s="21">
        <f t="shared" si="61"/>
        <v>4.1666666666666741E-2</v>
      </c>
      <c r="P1559" s="13" t="s">
        <v>556</v>
      </c>
      <c r="Q1559" s="13" t="s">
        <v>254</v>
      </c>
      <c r="R1559" s="22" t="s">
        <v>557</v>
      </c>
      <c r="S1559" s="22" t="s">
        <v>32</v>
      </c>
      <c r="T1559" s="23" t="s">
        <v>97</v>
      </c>
      <c r="U1559" s="23" t="s">
        <v>50</v>
      </c>
      <c r="V1559" s="22" t="s">
        <v>3880</v>
      </c>
      <c r="W1559" s="24" t="s">
        <v>3659</v>
      </c>
      <c r="X1559" s="25" t="s">
        <v>83</v>
      </c>
      <c r="Y1559" s="25" t="s">
        <v>114</v>
      </c>
      <c r="Z1559" s="25" t="s">
        <v>71</v>
      </c>
      <c r="AA1559" s="25"/>
      <c r="AB1559" s="26"/>
      <c r="AC1559" s="31"/>
      <c r="AD1559" s="32">
        <v>0</v>
      </c>
      <c r="AE1559" s="32">
        <v>0</v>
      </c>
      <c r="AF1559" s="32">
        <v>0</v>
      </c>
      <c r="AG1559" s="33">
        <v>0</v>
      </c>
      <c r="AH1559" s="33">
        <v>0</v>
      </c>
      <c r="AI1559" s="33">
        <v>0</v>
      </c>
      <c r="AJ1559" s="27"/>
      <c r="AK1559" s="27"/>
      <c r="AL1559" s="27">
        <v>0.56111921548030408</v>
      </c>
      <c r="AM1559" s="27"/>
      <c r="AN1559" s="27"/>
      <c r="AO1559" s="28" t="s">
        <v>51</v>
      </c>
      <c r="AP1559" s="51"/>
      <c r="AQ1559" s="51"/>
    </row>
    <row r="1560" spans="1:43" ht="12.65" customHeight="1">
      <c r="A1560" s="13" t="s">
        <v>545</v>
      </c>
      <c r="B1560" s="14" t="s">
        <v>232</v>
      </c>
      <c r="C1560" s="13">
        <v>127</v>
      </c>
      <c r="D1560" s="13" t="s">
        <v>225</v>
      </c>
      <c r="E1560" s="15" t="s">
        <v>2434</v>
      </c>
      <c r="F1560" s="13">
        <v>39112</v>
      </c>
      <c r="G1560" s="13" t="s">
        <v>253</v>
      </c>
      <c r="H1560" s="16">
        <v>45888</v>
      </c>
      <c r="I1560" s="17">
        <v>45888</v>
      </c>
      <c r="J1560" s="18">
        <f t="shared" si="62"/>
        <v>45888</v>
      </c>
      <c r="K1560" s="19">
        <v>0.6875</v>
      </c>
      <c r="L1560" s="19">
        <v>0.73263888888888895</v>
      </c>
      <c r="M1560" s="20">
        <v>0.47916666666666663</v>
      </c>
      <c r="N1560" s="19">
        <v>0.52430555555555558</v>
      </c>
      <c r="O1560" s="21">
        <f t="shared" si="61"/>
        <v>4.5138888888888951E-2</v>
      </c>
      <c r="P1560" s="13" t="s">
        <v>556</v>
      </c>
      <c r="Q1560" s="13" t="s">
        <v>254</v>
      </c>
      <c r="R1560" s="22" t="s">
        <v>557</v>
      </c>
      <c r="S1560" s="22" t="s">
        <v>32</v>
      </c>
      <c r="T1560" s="23" t="s">
        <v>97</v>
      </c>
      <c r="U1560" s="23" t="s">
        <v>50</v>
      </c>
      <c r="V1560" s="22" t="s">
        <v>3880</v>
      </c>
      <c r="W1560" s="24" t="s">
        <v>3659</v>
      </c>
      <c r="X1560" s="25" t="s">
        <v>83</v>
      </c>
      <c r="Y1560" s="25" t="s">
        <v>114</v>
      </c>
      <c r="Z1560" s="25" t="s">
        <v>71</v>
      </c>
      <c r="AA1560" s="25"/>
      <c r="AB1560" s="26"/>
      <c r="AC1560" s="31"/>
      <c r="AD1560" s="32">
        <v>0</v>
      </c>
      <c r="AE1560" s="32">
        <v>0</v>
      </c>
      <c r="AF1560" s="32">
        <v>0</v>
      </c>
      <c r="AG1560" s="33">
        <v>0</v>
      </c>
      <c r="AH1560" s="33">
        <v>0</v>
      </c>
      <c r="AI1560" s="33">
        <v>0</v>
      </c>
      <c r="AJ1560" s="27"/>
      <c r="AK1560" s="27"/>
      <c r="AL1560" s="27">
        <v>0.44889537238424326</v>
      </c>
      <c r="AM1560" s="27"/>
      <c r="AN1560" s="27"/>
      <c r="AO1560" s="28" t="s">
        <v>51</v>
      </c>
      <c r="AP1560" s="51"/>
      <c r="AQ1560" s="51"/>
    </row>
    <row r="1561" spans="1:43" ht="12.65" customHeight="1">
      <c r="A1561" s="13" t="s">
        <v>545</v>
      </c>
      <c r="B1561" s="14" t="s">
        <v>232</v>
      </c>
      <c r="C1561" s="13">
        <v>127</v>
      </c>
      <c r="D1561" s="13" t="s">
        <v>225</v>
      </c>
      <c r="E1561" s="15" t="s">
        <v>2434</v>
      </c>
      <c r="F1561" s="13">
        <v>39112</v>
      </c>
      <c r="G1561" s="13" t="s">
        <v>253</v>
      </c>
      <c r="H1561" s="16">
        <v>45889</v>
      </c>
      <c r="I1561" s="17">
        <v>45888</v>
      </c>
      <c r="J1561" s="18">
        <f t="shared" si="62"/>
        <v>45888</v>
      </c>
      <c r="K1561" s="19">
        <v>0.14583333333333334</v>
      </c>
      <c r="L1561" s="19">
        <v>0.1875</v>
      </c>
      <c r="M1561" s="20">
        <v>0.9375</v>
      </c>
      <c r="N1561" s="19">
        <v>0.97916666666666674</v>
      </c>
      <c r="O1561" s="21">
        <f t="shared" si="61"/>
        <v>4.1666666666666741E-2</v>
      </c>
      <c r="P1561" s="13" t="s">
        <v>556</v>
      </c>
      <c r="Q1561" s="13" t="s">
        <v>254</v>
      </c>
      <c r="R1561" s="22" t="s">
        <v>557</v>
      </c>
      <c r="S1561" s="22" t="s">
        <v>32</v>
      </c>
      <c r="T1561" s="23" t="s">
        <v>97</v>
      </c>
      <c r="U1561" s="23" t="s">
        <v>50</v>
      </c>
      <c r="V1561" s="22" t="s">
        <v>3880</v>
      </c>
      <c r="W1561" s="24" t="s">
        <v>3659</v>
      </c>
      <c r="X1561" s="25" t="s">
        <v>83</v>
      </c>
      <c r="Y1561" s="25" t="s">
        <v>114</v>
      </c>
      <c r="Z1561" s="25" t="s">
        <v>71</v>
      </c>
      <c r="AA1561" s="25"/>
      <c r="AB1561" s="26"/>
      <c r="AC1561" s="31"/>
      <c r="AD1561" s="32">
        <v>0.02</v>
      </c>
      <c r="AE1561" s="32">
        <v>3.44</v>
      </c>
      <c r="AF1561" s="32">
        <v>0.17</v>
      </c>
      <c r="AG1561" s="33">
        <v>0.02</v>
      </c>
      <c r="AH1561" s="33">
        <v>3.44</v>
      </c>
      <c r="AI1561" s="33">
        <v>0.19</v>
      </c>
      <c r="AJ1561" s="27"/>
      <c r="AK1561" s="27"/>
      <c r="AL1561" s="27">
        <v>0.77738626711729597</v>
      </c>
      <c r="AM1561" s="27"/>
      <c r="AN1561" s="27"/>
      <c r="AO1561" s="28" t="s">
        <v>51</v>
      </c>
      <c r="AP1561" s="51"/>
      <c r="AQ1561" s="51"/>
    </row>
    <row r="1562" spans="1:43" ht="12.65" customHeight="1">
      <c r="A1562" s="13" t="s">
        <v>545</v>
      </c>
      <c r="B1562" s="14" t="s">
        <v>232</v>
      </c>
      <c r="C1562" s="13">
        <v>127</v>
      </c>
      <c r="D1562" s="13" t="s">
        <v>225</v>
      </c>
      <c r="E1562" s="15" t="s">
        <v>2434</v>
      </c>
      <c r="F1562" s="13">
        <v>39112</v>
      </c>
      <c r="G1562" s="13" t="s">
        <v>253</v>
      </c>
      <c r="H1562" s="16">
        <v>45889</v>
      </c>
      <c r="I1562" s="17">
        <v>45889</v>
      </c>
      <c r="J1562" s="18">
        <f t="shared" si="62"/>
        <v>45889</v>
      </c>
      <c r="K1562" s="19">
        <v>0.45833333333333331</v>
      </c>
      <c r="L1562" s="19">
        <v>0.5</v>
      </c>
      <c r="M1562" s="20">
        <v>0.25</v>
      </c>
      <c r="N1562" s="19">
        <v>0.29166666666666669</v>
      </c>
      <c r="O1562" s="21">
        <f t="shared" si="61"/>
        <v>4.1666666666666685E-2</v>
      </c>
      <c r="P1562" s="13" t="s">
        <v>556</v>
      </c>
      <c r="Q1562" s="13" t="s">
        <v>254</v>
      </c>
      <c r="R1562" s="22" t="s">
        <v>557</v>
      </c>
      <c r="S1562" s="22" t="s">
        <v>32</v>
      </c>
      <c r="T1562" s="23" t="s">
        <v>97</v>
      </c>
      <c r="U1562" s="23" t="s">
        <v>50</v>
      </c>
      <c r="V1562" s="22" t="s">
        <v>3880</v>
      </c>
      <c r="W1562" s="24" t="s">
        <v>3659</v>
      </c>
      <c r="X1562" s="25" t="s">
        <v>83</v>
      </c>
      <c r="Y1562" s="25" t="s">
        <v>114</v>
      </c>
      <c r="Z1562" s="25" t="s">
        <v>71</v>
      </c>
      <c r="AA1562" s="25"/>
      <c r="AB1562" s="26"/>
      <c r="AC1562" s="31"/>
      <c r="AD1562" s="32">
        <v>0</v>
      </c>
      <c r="AE1562" s="32">
        <v>0</v>
      </c>
      <c r="AF1562" s="32">
        <v>0</v>
      </c>
      <c r="AG1562" s="33">
        <v>0</v>
      </c>
      <c r="AH1562" s="33">
        <v>0</v>
      </c>
      <c r="AI1562" s="33">
        <v>0</v>
      </c>
      <c r="AJ1562" s="27"/>
      <c r="AK1562" s="27"/>
      <c r="AL1562" s="27">
        <v>0.44889537238424326</v>
      </c>
      <c r="AM1562" s="27"/>
      <c r="AN1562" s="27"/>
      <c r="AO1562" s="28" t="s">
        <v>51</v>
      </c>
      <c r="AP1562" s="51"/>
      <c r="AQ1562" s="51"/>
    </row>
    <row r="1563" spans="1:43" ht="12.65" customHeight="1">
      <c r="A1563" s="13" t="s">
        <v>545</v>
      </c>
      <c r="B1563" s="14" t="s">
        <v>232</v>
      </c>
      <c r="C1563" s="13">
        <v>127</v>
      </c>
      <c r="D1563" s="13" t="s">
        <v>225</v>
      </c>
      <c r="E1563" s="15" t="s">
        <v>2434</v>
      </c>
      <c r="F1563" s="13">
        <v>39112</v>
      </c>
      <c r="G1563" s="13" t="s">
        <v>253</v>
      </c>
      <c r="H1563" s="16">
        <v>45891</v>
      </c>
      <c r="I1563" s="17">
        <v>45891</v>
      </c>
      <c r="J1563" s="18">
        <f t="shared" si="62"/>
        <v>45891</v>
      </c>
      <c r="K1563" s="19">
        <v>0.625</v>
      </c>
      <c r="L1563" s="19">
        <v>0.66666666666666663</v>
      </c>
      <c r="M1563" s="20">
        <v>0.41666666666666669</v>
      </c>
      <c r="N1563" s="19">
        <v>0.45833333333333331</v>
      </c>
      <c r="O1563" s="21">
        <f t="shared" si="61"/>
        <v>4.166666666666663E-2</v>
      </c>
      <c r="P1563" s="13" t="s">
        <v>556</v>
      </c>
      <c r="Q1563" s="13" t="s">
        <v>254</v>
      </c>
      <c r="R1563" s="22" t="s">
        <v>557</v>
      </c>
      <c r="S1563" s="22" t="s">
        <v>32</v>
      </c>
      <c r="T1563" s="23" t="s">
        <v>97</v>
      </c>
      <c r="U1563" s="23" t="s">
        <v>50</v>
      </c>
      <c r="V1563" s="22" t="s">
        <v>3880</v>
      </c>
      <c r="W1563" s="24" t="s">
        <v>3659</v>
      </c>
      <c r="X1563" s="25" t="s">
        <v>83</v>
      </c>
      <c r="Y1563" s="25" t="s">
        <v>114</v>
      </c>
      <c r="Z1563" s="25" t="s">
        <v>71</v>
      </c>
      <c r="AA1563" s="25"/>
      <c r="AB1563" s="26"/>
      <c r="AC1563" s="31"/>
      <c r="AD1563" s="32">
        <v>0</v>
      </c>
      <c r="AE1563" s="32">
        <v>0.33</v>
      </c>
      <c r="AF1563" s="32">
        <v>0.03</v>
      </c>
      <c r="AG1563" s="33">
        <v>0</v>
      </c>
      <c r="AH1563" s="33">
        <v>0.33</v>
      </c>
      <c r="AI1563" s="33">
        <v>0.04</v>
      </c>
      <c r="AJ1563" s="27"/>
      <c r="AK1563" s="27"/>
      <c r="AL1563" s="27">
        <v>0.44889537238424326</v>
      </c>
      <c r="AM1563" s="27"/>
      <c r="AN1563" s="27"/>
      <c r="AO1563" s="28" t="s">
        <v>51</v>
      </c>
      <c r="AP1563" s="51"/>
      <c r="AQ1563" s="51"/>
    </row>
    <row r="1564" spans="1:43" ht="12.65" customHeight="1">
      <c r="A1564" s="13" t="s">
        <v>545</v>
      </c>
      <c r="B1564" s="14" t="s">
        <v>232</v>
      </c>
      <c r="C1564" s="13">
        <v>127</v>
      </c>
      <c r="D1564" s="13" t="s">
        <v>225</v>
      </c>
      <c r="E1564" s="15" t="s">
        <v>2434</v>
      </c>
      <c r="F1564" s="13">
        <v>39112</v>
      </c>
      <c r="G1564" s="13" t="s">
        <v>253</v>
      </c>
      <c r="H1564" s="16">
        <v>45891</v>
      </c>
      <c r="I1564" s="17">
        <v>45891</v>
      </c>
      <c r="J1564" s="18">
        <v>45891</v>
      </c>
      <c r="K1564" s="19">
        <v>0.68636574074074075</v>
      </c>
      <c r="L1564" s="19">
        <v>0.70715277777777774</v>
      </c>
      <c r="M1564" s="20">
        <v>0.47803240740740738</v>
      </c>
      <c r="N1564" s="19">
        <v>0.49881944444444443</v>
      </c>
      <c r="O1564" s="21">
        <f t="shared" si="61"/>
        <v>2.0787037037037048E-2</v>
      </c>
      <c r="P1564" s="13" t="s">
        <v>792</v>
      </c>
      <c r="Q1564" s="13" t="s">
        <v>254</v>
      </c>
      <c r="R1564" s="22" t="s">
        <v>793</v>
      </c>
      <c r="S1564" s="22" t="s">
        <v>33</v>
      </c>
      <c r="T1564" s="23" t="s">
        <v>52</v>
      </c>
      <c r="U1564" s="23"/>
      <c r="V1564" s="22" t="s">
        <v>67</v>
      </c>
      <c r="W1564" s="24" t="s">
        <v>3677</v>
      </c>
      <c r="X1564" s="25" t="s">
        <v>50</v>
      </c>
      <c r="Y1564" s="25" t="s">
        <v>50</v>
      </c>
      <c r="Z1564" s="25" t="s">
        <v>50</v>
      </c>
      <c r="AA1564" s="25"/>
      <c r="AB1564" s="26"/>
      <c r="AC1564" s="31"/>
      <c r="AD1564" s="32">
        <v>0</v>
      </c>
      <c r="AE1564" s="32">
        <v>0</v>
      </c>
      <c r="AF1564" s="32">
        <v>0</v>
      </c>
      <c r="AG1564" s="33">
        <v>0</v>
      </c>
      <c r="AH1564" s="33">
        <v>0</v>
      </c>
      <c r="AI1564" s="33">
        <v>0</v>
      </c>
      <c r="AJ1564" s="27"/>
      <c r="AK1564" s="27"/>
      <c r="AL1564" s="27">
        <v>0.44889537238424326</v>
      </c>
      <c r="AM1564" s="27"/>
      <c r="AN1564" s="27"/>
      <c r="AO1564" s="28" t="s">
        <v>51</v>
      </c>
      <c r="AP1564" s="51"/>
      <c r="AQ1564" s="51"/>
    </row>
    <row r="1565" spans="1:43" ht="12.65" customHeight="1">
      <c r="A1565" s="13" t="s">
        <v>545</v>
      </c>
      <c r="B1565" s="14" t="s">
        <v>232</v>
      </c>
      <c r="C1565" s="13">
        <v>127</v>
      </c>
      <c r="D1565" s="13" t="s">
        <v>225</v>
      </c>
      <c r="E1565" s="15" t="s">
        <v>2434</v>
      </c>
      <c r="F1565" s="13">
        <v>39112</v>
      </c>
      <c r="G1565" s="13" t="s">
        <v>253</v>
      </c>
      <c r="H1565" s="16">
        <v>45892</v>
      </c>
      <c r="I1565" s="17">
        <v>45891</v>
      </c>
      <c r="J1565" s="18">
        <f>I1565</f>
        <v>45891</v>
      </c>
      <c r="K1565" s="19">
        <v>0</v>
      </c>
      <c r="L1565" s="19">
        <v>8.3333333333333329E-2</v>
      </c>
      <c r="M1565" s="20">
        <v>0.79166666666666663</v>
      </c>
      <c r="N1565" s="19">
        <v>0.875</v>
      </c>
      <c r="O1565" s="21">
        <f t="shared" si="61"/>
        <v>8.333333333333337E-2</v>
      </c>
      <c r="P1565" s="13" t="s">
        <v>820</v>
      </c>
      <c r="Q1565" s="13" t="s">
        <v>254</v>
      </c>
      <c r="R1565" s="22" t="s">
        <v>821</v>
      </c>
      <c r="S1565" s="22" t="s">
        <v>31</v>
      </c>
      <c r="T1565" s="23" t="s">
        <v>52</v>
      </c>
      <c r="U1565" s="23" t="s">
        <v>50</v>
      </c>
      <c r="V1565" s="22" t="s">
        <v>67</v>
      </c>
      <c r="W1565" s="24" t="s">
        <v>139</v>
      </c>
      <c r="X1565" s="25" t="s">
        <v>71</v>
      </c>
      <c r="Y1565" s="25" t="s">
        <v>114</v>
      </c>
      <c r="Z1565" s="25" t="s">
        <v>66</v>
      </c>
      <c r="AA1565" s="25"/>
      <c r="AB1565" s="26"/>
      <c r="AC1565" s="31"/>
      <c r="AD1565" s="32">
        <v>0.09</v>
      </c>
      <c r="AE1565" s="32">
        <v>17.04</v>
      </c>
      <c r="AF1565" s="32">
        <v>0.47</v>
      </c>
      <c r="AG1565" s="33">
        <v>0.11</v>
      </c>
      <c r="AH1565" s="33">
        <v>17.04</v>
      </c>
      <c r="AI1565" s="33">
        <v>0.53</v>
      </c>
      <c r="AJ1565" s="27"/>
      <c r="AK1565" s="27"/>
      <c r="AL1565" s="27">
        <v>3.8507738347903264</v>
      </c>
      <c r="AM1565" s="27"/>
      <c r="AN1565" s="27"/>
      <c r="AO1565" s="28" t="s">
        <v>51</v>
      </c>
      <c r="AP1565" s="51"/>
      <c r="AQ1565" s="51"/>
    </row>
    <row r="1566" spans="1:43" ht="12.65" customHeight="1">
      <c r="A1566" s="13" t="s">
        <v>545</v>
      </c>
      <c r="B1566" s="14" t="s">
        <v>232</v>
      </c>
      <c r="C1566" s="13">
        <v>127</v>
      </c>
      <c r="D1566" s="13" t="s">
        <v>225</v>
      </c>
      <c r="E1566" s="15" t="s">
        <v>2434</v>
      </c>
      <c r="F1566" s="13">
        <v>39112</v>
      </c>
      <c r="G1566" s="13" t="s">
        <v>253</v>
      </c>
      <c r="H1566" s="16">
        <v>45892</v>
      </c>
      <c r="I1566" s="17">
        <v>45892</v>
      </c>
      <c r="J1566" s="18">
        <v>45892</v>
      </c>
      <c r="K1566" s="19">
        <v>0.24878472222222223</v>
      </c>
      <c r="L1566" s="19">
        <v>0.26998842592592592</v>
      </c>
      <c r="M1566" s="20">
        <v>4.0451388888888891E-2</v>
      </c>
      <c r="N1566" s="19">
        <v>6.1655092592592588E-2</v>
      </c>
      <c r="O1566" s="21">
        <f t="shared" si="61"/>
        <v>2.1203703703703697E-2</v>
      </c>
      <c r="P1566" s="13" t="s">
        <v>1642</v>
      </c>
      <c r="Q1566" s="13" t="s">
        <v>254</v>
      </c>
      <c r="R1566" s="22" t="s">
        <v>1643</v>
      </c>
      <c r="S1566" s="22" t="s">
        <v>33</v>
      </c>
      <c r="T1566" s="23" t="s">
        <v>52</v>
      </c>
      <c r="U1566" s="23"/>
      <c r="V1566" s="22" t="s">
        <v>67</v>
      </c>
      <c r="W1566" s="24" t="s">
        <v>3677</v>
      </c>
      <c r="X1566" s="25" t="s">
        <v>50</v>
      </c>
      <c r="Y1566" s="25" t="s">
        <v>50</v>
      </c>
      <c r="Z1566" s="25" t="s">
        <v>50</v>
      </c>
      <c r="AA1566" s="25"/>
      <c r="AB1566" s="26"/>
      <c r="AC1566" s="31"/>
      <c r="AD1566" s="32">
        <v>0</v>
      </c>
      <c r="AE1566" s="32">
        <v>0</v>
      </c>
      <c r="AF1566" s="32">
        <v>0</v>
      </c>
      <c r="AG1566" s="33">
        <v>0</v>
      </c>
      <c r="AH1566" s="33">
        <v>0</v>
      </c>
      <c r="AI1566" s="33">
        <v>0</v>
      </c>
      <c r="AJ1566" s="27"/>
      <c r="AK1566" s="27"/>
      <c r="AL1566" s="27">
        <v>0.58356398409951626</v>
      </c>
      <c r="AM1566" s="27"/>
      <c r="AN1566" s="27"/>
      <c r="AO1566" s="28" t="s">
        <v>51</v>
      </c>
      <c r="AP1566" s="51"/>
      <c r="AQ1566" s="51"/>
    </row>
    <row r="1567" spans="1:43" ht="12.65" customHeight="1">
      <c r="A1567" s="13" t="s">
        <v>545</v>
      </c>
      <c r="B1567" s="14" t="s">
        <v>232</v>
      </c>
      <c r="C1567" s="13">
        <v>127</v>
      </c>
      <c r="D1567" s="13" t="s">
        <v>225</v>
      </c>
      <c r="E1567" s="15" t="s">
        <v>2434</v>
      </c>
      <c r="F1567" s="13">
        <v>39112</v>
      </c>
      <c r="G1567" s="13" t="s">
        <v>253</v>
      </c>
      <c r="H1567" s="16">
        <v>45892</v>
      </c>
      <c r="I1567" s="17">
        <v>45892</v>
      </c>
      <c r="J1567" s="18">
        <f>I1567</f>
        <v>45892</v>
      </c>
      <c r="K1567" s="19">
        <v>0.55555555555555547</v>
      </c>
      <c r="L1567" s="19">
        <v>0.64375000000000004</v>
      </c>
      <c r="M1567" s="20">
        <v>0.34722222222222221</v>
      </c>
      <c r="N1567" s="19">
        <v>0.43541666666666667</v>
      </c>
      <c r="O1567" s="21">
        <f t="shared" si="61"/>
        <v>8.8194444444444464E-2</v>
      </c>
      <c r="P1567" s="13" t="s">
        <v>1314</v>
      </c>
      <c r="Q1567" s="13" t="s">
        <v>254</v>
      </c>
      <c r="R1567" s="22" t="s">
        <v>1315</v>
      </c>
      <c r="S1567" s="22" t="s">
        <v>29</v>
      </c>
      <c r="T1567" s="23" t="s">
        <v>52</v>
      </c>
      <c r="U1567" s="23" t="s">
        <v>50</v>
      </c>
      <c r="V1567" s="22" t="s">
        <v>67</v>
      </c>
      <c r="W1567" s="24" t="s">
        <v>140</v>
      </c>
      <c r="X1567" s="25" t="s">
        <v>69</v>
      </c>
      <c r="Y1567" s="25" t="s">
        <v>114</v>
      </c>
      <c r="Z1567" s="25" t="s">
        <v>65</v>
      </c>
      <c r="AA1567" s="25"/>
      <c r="AB1567" s="26"/>
      <c r="AC1567" s="31"/>
      <c r="AD1567" s="32">
        <v>0.15</v>
      </c>
      <c r="AE1567" s="32">
        <v>29.82</v>
      </c>
      <c r="AF1567" s="32">
        <v>2.72</v>
      </c>
      <c r="AG1567" s="33">
        <v>0.15</v>
      </c>
      <c r="AH1567" s="33">
        <v>24.43</v>
      </c>
      <c r="AI1567" s="33">
        <v>2.68</v>
      </c>
      <c r="AJ1567" s="27"/>
      <c r="AK1567" s="27"/>
      <c r="AL1567" s="27">
        <v>6.7388542108830727</v>
      </c>
      <c r="AM1567" s="27"/>
      <c r="AN1567" s="27"/>
      <c r="AO1567" s="28" t="s">
        <v>51</v>
      </c>
      <c r="AP1567" s="51"/>
      <c r="AQ1567" s="51"/>
    </row>
    <row r="1568" spans="1:43" ht="12.65" customHeight="1">
      <c r="A1568" s="13" t="s">
        <v>545</v>
      </c>
      <c r="B1568" s="14" t="s">
        <v>232</v>
      </c>
      <c r="C1568" s="13">
        <v>127</v>
      </c>
      <c r="D1568" s="13" t="s">
        <v>225</v>
      </c>
      <c r="E1568" s="15" t="s">
        <v>2434</v>
      </c>
      <c r="F1568" s="13">
        <v>39112</v>
      </c>
      <c r="G1568" s="13" t="s">
        <v>253</v>
      </c>
      <c r="H1568" s="16">
        <v>45893</v>
      </c>
      <c r="I1568" s="17">
        <v>45893</v>
      </c>
      <c r="J1568" s="18">
        <f>I1568</f>
        <v>45893</v>
      </c>
      <c r="K1568" s="19">
        <v>0.20833333333333334</v>
      </c>
      <c r="L1568" s="19">
        <v>0.29166666666666669</v>
      </c>
      <c r="M1568" s="20">
        <v>0</v>
      </c>
      <c r="N1568" s="19">
        <v>8.3333333333333329E-2</v>
      </c>
      <c r="O1568" s="21">
        <f t="shared" si="61"/>
        <v>8.3333333333333329E-2</v>
      </c>
      <c r="P1568" s="13" t="s">
        <v>829</v>
      </c>
      <c r="Q1568" s="13" t="s">
        <v>254</v>
      </c>
      <c r="R1568" s="22" t="s">
        <v>830</v>
      </c>
      <c r="S1568" s="22" t="s">
        <v>31</v>
      </c>
      <c r="T1568" s="23" t="s">
        <v>52</v>
      </c>
      <c r="U1568" s="23" t="s">
        <v>50</v>
      </c>
      <c r="V1568" s="22" t="s">
        <v>67</v>
      </c>
      <c r="W1568" s="24" t="s">
        <v>140</v>
      </c>
      <c r="X1568" s="25" t="s">
        <v>69</v>
      </c>
      <c r="Y1568" s="25" t="s">
        <v>114</v>
      </c>
      <c r="Z1568" s="25" t="s">
        <v>65</v>
      </c>
      <c r="AA1568" s="25"/>
      <c r="AB1568" s="26"/>
      <c r="AC1568" s="31"/>
      <c r="AD1568" s="32">
        <v>0</v>
      </c>
      <c r="AE1568" s="32">
        <v>0</v>
      </c>
      <c r="AF1568" s="32">
        <v>0</v>
      </c>
      <c r="AG1568" s="33">
        <v>0</v>
      </c>
      <c r="AH1568" s="33">
        <v>0</v>
      </c>
      <c r="AI1568" s="33">
        <v>0</v>
      </c>
      <c r="AJ1568" s="27"/>
      <c r="AK1568" s="27"/>
      <c r="AL1568" s="27">
        <v>0.58356398409951626</v>
      </c>
      <c r="AM1568" s="27"/>
      <c r="AN1568" s="27"/>
      <c r="AO1568" s="28" t="s">
        <v>51</v>
      </c>
      <c r="AP1568" s="51"/>
      <c r="AQ1568" s="51"/>
    </row>
    <row r="1569" spans="1:43" ht="12.65" customHeight="1">
      <c r="A1569" s="13" t="s">
        <v>545</v>
      </c>
      <c r="B1569" s="14" t="s">
        <v>232</v>
      </c>
      <c r="C1569" s="13">
        <v>127</v>
      </c>
      <c r="D1569" s="13" t="s">
        <v>225</v>
      </c>
      <c r="E1569" s="15" t="s">
        <v>2434</v>
      </c>
      <c r="F1569" s="13">
        <v>39112</v>
      </c>
      <c r="G1569" s="13" t="s">
        <v>253</v>
      </c>
      <c r="H1569" s="16">
        <v>45894</v>
      </c>
      <c r="I1569" s="17">
        <v>45894</v>
      </c>
      <c r="J1569" s="18">
        <f>I1569</f>
        <v>45894</v>
      </c>
      <c r="K1569" s="19">
        <v>0.625</v>
      </c>
      <c r="L1569" s="19">
        <v>0.70833333333333337</v>
      </c>
      <c r="M1569" s="20">
        <v>0.41666666666666669</v>
      </c>
      <c r="N1569" s="19">
        <v>0.5</v>
      </c>
      <c r="O1569" s="21">
        <f t="shared" si="61"/>
        <v>8.3333333333333315E-2</v>
      </c>
      <c r="P1569" s="13" t="s">
        <v>831</v>
      </c>
      <c r="Q1569" s="13" t="s">
        <v>254</v>
      </c>
      <c r="R1569" s="22" t="s">
        <v>832</v>
      </c>
      <c r="S1569" s="22" t="s">
        <v>31</v>
      </c>
      <c r="T1569" s="23" t="s">
        <v>52</v>
      </c>
      <c r="U1569" s="23" t="s">
        <v>50</v>
      </c>
      <c r="V1569" s="22" t="s">
        <v>67</v>
      </c>
      <c r="W1569" s="24" t="s">
        <v>139</v>
      </c>
      <c r="X1569" s="25" t="s">
        <v>71</v>
      </c>
      <c r="Y1569" s="25" t="s">
        <v>114</v>
      </c>
      <c r="Z1569" s="25" t="s">
        <v>66</v>
      </c>
      <c r="AA1569" s="25"/>
      <c r="AB1569" s="26"/>
      <c r="AC1569" s="31"/>
      <c r="AD1569" s="32">
        <v>0.02</v>
      </c>
      <c r="AE1569" s="32">
        <v>3.53</v>
      </c>
      <c r="AF1569" s="32">
        <v>0.34</v>
      </c>
      <c r="AG1569" s="33">
        <v>0.02</v>
      </c>
      <c r="AH1569" s="33">
        <v>3.53</v>
      </c>
      <c r="AI1569" s="33">
        <v>0.38</v>
      </c>
      <c r="AJ1569" s="27"/>
      <c r="AK1569" s="27"/>
      <c r="AL1569" s="27">
        <v>0.79772486131513221</v>
      </c>
      <c r="AM1569" s="27"/>
      <c r="AN1569" s="27"/>
      <c r="AO1569" s="28" t="s">
        <v>51</v>
      </c>
      <c r="AP1569" s="51"/>
      <c r="AQ1569" s="51"/>
    </row>
    <row r="1570" spans="1:43" ht="12.65" customHeight="1">
      <c r="A1570" s="13" t="s">
        <v>545</v>
      </c>
      <c r="B1570" s="14" t="s">
        <v>232</v>
      </c>
      <c r="C1570" s="13">
        <v>127</v>
      </c>
      <c r="D1570" s="13" t="s">
        <v>225</v>
      </c>
      <c r="E1570" s="15" t="s">
        <v>2434</v>
      </c>
      <c r="F1570" s="13">
        <v>39112</v>
      </c>
      <c r="G1570" s="13" t="s">
        <v>253</v>
      </c>
      <c r="H1570" s="16">
        <v>45896</v>
      </c>
      <c r="I1570" s="17">
        <v>45896</v>
      </c>
      <c r="J1570" s="18">
        <v>45896</v>
      </c>
      <c r="K1570" s="19">
        <v>0.65298611111111116</v>
      </c>
      <c r="L1570" s="19">
        <v>0.69460648148148141</v>
      </c>
      <c r="M1570" s="20">
        <v>0.44465277777777779</v>
      </c>
      <c r="N1570" s="19">
        <v>0.48627314814814815</v>
      </c>
      <c r="O1570" s="21">
        <f t="shared" si="61"/>
        <v>4.1620370370370363E-2</v>
      </c>
      <c r="P1570" s="13" t="s">
        <v>992</v>
      </c>
      <c r="Q1570" s="13" t="s">
        <v>254</v>
      </c>
      <c r="R1570" s="22" t="s">
        <v>993</v>
      </c>
      <c r="S1570" s="22" t="s">
        <v>32</v>
      </c>
      <c r="T1570" s="23" t="s">
        <v>52</v>
      </c>
      <c r="U1570" s="23"/>
      <c r="V1570" s="22" t="s">
        <v>67</v>
      </c>
      <c r="W1570" s="24" t="s">
        <v>3677</v>
      </c>
      <c r="X1570" s="25" t="s">
        <v>50</v>
      </c>
      <c r="Y1570" s="25" t="s">
        <v>50</v>
      </c>
      <c r="Z1570" s="25" t="s">
        <v>50</v>
      </c>
      <c r="AA1570" s="25"/>
      <c r="AB1570" s="26"/>
      <c r="AC1570" s="31"/>
      <c r="AD1570" s="32">
        <v>0</v>
      </c>
      <c r="AE1570" s="32">
        <v>0</v>
      </c>
      <c r="AF1570" s="32">
        <v>0</v>
      </c>
      <c r="AG1570" s="33">
        <v>0</v>
      </c>
      <c r="AH1570" s="33">
        <v>0</v>
      </c>
      <c r="AI1570" s="33">
        <v>0</v>
      </c>
      <c r="AJ1570" s="27"/>
      <c r="AK1570" s="27"/>
      <c r="AL1570" s="27">
        <v>0.44889537238424326</v>
      </c>
      <c r="AM1570" s="27"/>
      <c r="AN1570" s="27"/>
      <c r="AO1570" s="28" t="s">
        <v>51</v>
      </c>
      <c r="AP1570" s="51"/>
      <c r="AQ1570" s="51"/>
    </row>
    <row r="1571" spans="1:43" ht="12.65" customHeight="1">
      <c r="A1571" s="13" t="s">
        <v>545</v>
      </c>
      <c r="B1571" s="14" t="s">
        <v>232</v>
      </c>
      <c r="C1571" s="13">
        <v>127</v>
      </c>
      <c r="D1571" s="13" t="s">
        <v>225</v>
      </c>
      <c r="E1571" s="15" t="s">
        <v>2434</v>
      </c>
      <c r="F1571" s="13">
        <v>39112</v>
      </c>
      <c r="G1571" s="13" t="s">
        <v>253</v>
      </c>
      <c r="H1571" s="16">
        <v>45897</v>
      </c>
      <c r="I1571" s="17">
        <v>45897</v>
      </c>
      <c r="J1571" s="18">
        <v>45897</v>
      </c>
      <c r="K1571" s="19">
        <v>0.29166666666666669</v>
      </c>
      <c r="L1571" s="19">
        <v>0.33333333333333331</v>
      </c>
      <c r="M1571" s="20">
        <v>8.3333333333333329E-2</v>
      </c>
      <c r="N1571" s="19">
        <v>0.125</v>
      </c>
      <c r="O1571" s="21">
        <f t="shared" si="61"/>
        <v>4.1666666666666671E-2</v>
      </c>
      <c r="P1571" s="13" t="s">
        <v>1000</v>
      </c>
      <c r="Q1571" s="13" t="s">
        <v>254</v>
      </c>
      <c r="R1571" s="22" t="s">
        <v>1001</v>
      </c>
      <c r="S1571" s="22" t="s">
        <v>32</v>
      </c>
      <c r="T1571" s="23" t="s">
        <v>52</v>
      </c>
      <c r="U1571" s="23"/>
      <c r="V1571" s="22" t="s">
        <v>67</v>
      </c>
      <c r="W1571" s="24" t="s">
        <v>3677</v>
      </c>
      <c r="X1571" s="25" t="s">
        <v>50</v>
      </c>
      <c r="Y1571" s="25" t="s">
        <v>50</v>
      </c>
      <c r="Z1571" s="25" t="s">
        <v>50</v>
      </c>
      <c r="AA1571" s="25"/>
      <c r="AB1571" s="26"/>
      <c r="AC1571" s="31"/>
      <c r="AD1571" s="32">
        <v>0</v>
      </c>
      <c r="AE1571" s="32">
        <v>0</v>
      </c>
      <c r="AF1571" s="32">
        <v>0</v>
      </c>
      <c r="AG1571" s="33">
        <v>0</v>
      </c>
      <c r="AH1571" s="33">
        <v>0</v>
      </c>
      <c r="AI1571" s="33">
        <v>0</v>
      </c>
      <c r="AJ1571" s="27"/>
      <c r="AK1571" s="27"/>
      <c r="AL1571" s="27">
        <v>0.44889537238424326</v>
      </c>
      <c r="AM1571" s="27"/>
      <c r="AN1571" s="27"/>
      <c r="AO1571" s="28" t="s">
        <v>51</v>
      </c>
      <c r="AP1571" s="51"/>
      <c r="AQ1571" s="51"/>
    </row>
    <row r="1572" spans="1:43" ht="12.65" customHeight="1">
      <c r="A1572" s="13" t="s">
        <v>545</v>
      </c>
      <c r="B1572" s="14" t="s">
        <v>232</v>
      </c>
      <c r="C1572" s="13">
        <v>127</v>
      </c>
      <c r="D1572" s="13" t="s">
        <v>225</v>
      </c>
      <c r="E1572" s="15" t="s">
        <v>2434</v>
      </c>
      <c r="F1572" s="13">
        <v>39112</v>
      </c>
      <c r="G1572" s="13" t="s">
        <v>253</v>
      </c>
      <c r="H1572" s="16">
        <v>45898</v>
      </c>
      <c r="I1572" s="17">
        <v>45898</v>
      </c>
      <c r="J1572" s="18">
        <v>45898</v>
      </c>
      <c r="K1572" s="19">
        <v>0.58333333333333337</v>
      </c>
      <c r="L1572" s="19">
        <v>0.625</v>
      </c>
      <c r="M1572" s="20">
        <v>0.375</v>
      </c>
      <c r="N1572" s="19">
        <v>0.41666666666666669</v>
      </c>
      <c r="O1572" s="21">
        <f t="shared" si="61"/>
        <v>4.1666666666666685E-2</v>
      </c>
      <c r="P1572" s="13" t="s">
        <v>1000</v>
      </c>
      <c r="Q1572" s="13" t="s">
        <v>254</v>
      </c>
      <c r="R1572" s="22" t="s">
        <v>1001</v>
      </c>
      <c r="S1572" s="22" t="s">
        <v>32</v>
      </c>
      <c r="T1572" s="23" t="s">
        <v>52</v>
      </c>
      <c r="U1572" s="23"/>
      <c r="V1572" s="22" t="s">
        <v>67</v>
      </c>
      <c r="W1572" s="24" t="s">
        <v>3677</v>
      </c>
      <c r="X1572" s="25" t="s">
        <v>50</v>
      </c>
      <c r="Y1572" s="25" t="s">
        <v>50</v>
      </c>
      <c r="Z1572" s="25" t="s">
        <v>50</v>
      </c>
      <c r="AA1572" s="25"/>
      <c r="AB1572" s="26"/>
      <c r="AC1572" s="31"/>
      <c r="AD1572" s="32">
        <v>0</v>
      </c>
      <c r="AE1572" s="32">
        <v>0</v>
      </c>
      <c r="AF1572" s="32">
        <v>0</v>
      </c>
      <c r="AG1572" s="33">
        <v>0</v>
      </c>
      <c r="AH1572" s="33">
        <v>0</v>
      </c>
      <c r="AI1572" s="33">
        <v>0</v>
      </c>
      <c r="AJ1572" s="27"/>
      <c r="AK1572" s="27"/>
      <c r="AL1572" s="27">
        <v>0.44889537238424326</v>
      </c>
      <c r="AM1572" s="27"/>
      <c r="AN1572" s="27"/>
      <c r="AO1572" s="28" t="s">
        <v>51</v>
      </c>
      <c r="AP1572" s="51"/>
      <c r="AQ1572" s="51"/>
    </row>
    <row r="1573" spans="1:43" ht="12.65" customHeight="1">
      <c r="A1573" s="13" t="s">
        <v>545</v>
      </c>
      <c r="B1573" s="14" t="s">
        <v>232</v>
      </c>
      <c r="C1573" s="13">
        <v>127</v>
      </c>
      <c r="D1573" s="13" t="s">
        <v>225</v>
      </c>
      <c r="E1573" s="15" t="s">
        <v>2434</v>
      </c>
      <c r="F1573" s="13">
        <v>39112</v>
      </c>
      <c r="G1573" s="13" t="s">
        <v>253</v>
      </c>
      <c r="H1573" s="16">
        <v>45899</v>
      </c>
      <c r="I1573" s="17">
        <v>45899</v>
      </c>
      <c r="J1573" s="18">
        <v>45899</v>
      </c>
      <c r="K1573" s="19">
        <v>0.20849537037037039</v>
      </c>
      <c r="L1573" s="19">
        <v>0.22943287037037038</v>
      </c>
      <c r="M1573" s="20">
        <v>1.6203703703703703E-4</v>
      </c>
      <c r="N1573" s="19">
        <v>2.1099537037037035E-2</v>
      </c>
      <c r="O1573" s="21">
        <f t="shared" si="61"/>
        <v>2.0937499999999998E-2</v>
      </c>
      <c r="P1573" s="13" t="s">
        <v>1642</v>
      </c>
      <c r="Q1573" s="13" t="s">
        <v>254</v>
      </c>
      <c r="R1573" s="22" t="s">
        <v>1643</v>
      </c>
      <c r="S1573" s="22" t="s">
        <v>33</v>
      </c>
      <c r="T1573" s="23" t="s">
        <v>52</v>
      </c>
      <c r="U1573" s="23"/>
      <c r="V1573" s="22" t="s">
        <v>68</v>
      </c>
      <c r="W1573" s="24" t="s">
        <v>3677</v>
      </c>
      <c r="X1573" s="25" t="s">
        <v>50</v>
      </c>
      <c r="Y1573" s="25" t="s">
        <v>50</v>
      </c>
      <c r="Z1573" s="25" t="s">
        <v>50</v>
      </c>
      <c r="AA1573" s="25"/>
      <c r="AB1573" s="26"/>
      <c r="AC1573" s="31"/>
      <c r="AD1573" s="32">
        <v>0.01</v>
      </c>
      <c r="AE1573" s="32">
        <v>1.18</v>
      </c>
      <c r="AF1573" s="32">
        <v>0.13</v>
      </c>
      <c r="AG1573" s="33">
        <v>0.01</v>
      </c>
      <c r="AH1573" s="33">
        <v>1.18</v>
      </c>
      <c r="AI1573" s="33">
        <v>0.14000000000000001</v>
      </c>
      <c r="AJ1573" s="27"/>
      <c r="AK1573" s="27"/>
      <c r="AL1573" s="27">
        <v>0.58356398409951626</v>
      </c>
      <c r="AM1573" s="27"/>
      <c r="AN1573" s="27"/>
      <c r="AO1573" s="28" t="s">
        <v>51</v>
      </c>
      <c r="AP1573" s="51"/>
      <c r="AQ1573" s="51"/>
    </row>
    <row r="1574" spans="1:43" ht="12.65" customHeight="1">
      <c r="A1574" s="13" t="s">
        <v>545</v>
      </c>
      <c r="B1574" s="14" t="s">
        <v>232</v>
      </c>
      <c r="C1574" s="13">
        <v>127</v>
      </c>
      <c r="D1574" s="13" t="s">
        <v>225</v>
      </c>
      <c r="E1574" s="15" t="s">
        <v>2434</v>
      </c>
      <c r="F1574" s="13">
        <v>39112</v>
      </c>
      <c r="G1574" s="13" t="s">
        <v>253</v>
      </c>
      <c r="H1574" s="16">
        <v>45899</v>
      </c>
      <c r="I1574" s="17">
        <v>45899</v>
      </c>
      <c r="J1574" s="18">
        <v>45899</v>
      </c>
      <c r="K1574" s="19">
        <v>0.29166666666666669</v>
      </c>
      <c r="L1574" s="19">
        <v>0.3125</v>
      </c>
      <c r="M1574" s="20">
        <v>8.3333333333333329E-2</v>
      </c>
      <c r="N1574" s="19">
        <v>0.10416666666666666</v>
      </c>
      <c r="O1574" s="21">
        <f t="shared" si="61"/>
        <v>2.0833333333333329E-2</v>
      </c>
      <c r="P1574" s="13" t="s">
        <v>826</v>
      </c>
      <c r="Q1574" s="13" t="s">
        <v>254</v>
      </c>
      <c r="R1574" s="22" t="s">
        <v>827</v>
      </c>
      <c r="S1574" s="22" t="s">
        <v>33</v>
      </c>
      <c r="T1574" s="23" t="s">
        <v>52</v>
      </c>
      <c r="U1574" s="23"/>
      <c r="V1574" s="22" t="s">
        <v>68</v>
      </c>
      <c r="W1574" s="24" t="s">
        <v>3677</v>
      </c>
      <c r="X1574" s="25" t="s">
        <v>50</v>
      </c>
      <c r="Y1574" s="25" t="s">
        <v>50</v>
      </c>
      <c r="Z1574" s="25" t="s">
        <v>50</v>
      </c>
      <c r="AA1574" s="25"/>
      <c r="AB1574" s="26"/>
      <c r="AC1574" s="31"/>
      <c r="AD1574" s="32">
        <v>0</v>
      </c>
      <c r="AE1574" s="32">
        <v>0</v>
      </c>
      <c r="AF1574" s="32">
        <v>0</v>
      </c>
      <c r="AG1574" s="33">
        <v>0</v>
      </c>
      <c r="AH1574" s="33">
        <v>0</v>
      </c>
      <c r="AI1574" s="33">
        <v>0</v>
      </c>
      <c r="AJ1574" s="27"/>
      <c r="AK1574" s="27"/>
      <c r="AL1574" s="27">
        <v>0.58356398409951626</v>
      </c>
      <c r="AM1574" s="27"/>
      <c r="AN1574" s="27"/>
      <c r="AO1574" s="28" t="s">
        <v>51</v>
      </c>
      <c r="AP1574" s="51"/>
      <c r="AQ1574" s="51"/>
    </row>
    <row r="1575" spans="1:43" ht="12.65" customHeight="1">
      <c r="A1575" s="13" t="s">
        <v>545</v>
      </c>
      <c r="B1575" s="14" t="s">
        <v>232</v>
      </c>
      <c r="C1575" s="13">
        <v>127</v>
      </c>
      <c r="D1575" s="13" t="s">
        <v>225</v>
      </c>
      <c r="E1575" s="15" t="s">
        <v>2434</v>
      </c>
      <c r="F1575" s="13">
        <v>39112</v>
      </c>
      <c r="G1575" s="13" t="s">
        <v>253</v>
      </c>
      <c r="H1575" s="16">
        <v>45899</v>
      </c>
      <c r="I1575" s="17">
        <v>45899</v>
      </c>
      <c r="J1575" s="18">
        <f>I1575</f>
        <v>45899</v>
      </c>
      <c r="K1575" s="19">
        <v>0.89583333333333337</v>
      </c>
      <c r="L1575" s="19">
        <v>0.97916666666666674</v>
      </c>
      <c r="M1575" s="20">
        <v>0.6875</v>
      </c>
      <c r="N1575" s="19">
        <v>0.77083333333333337</v>
      </c>
      <c r="O1575" s="21">
        <f t="shared" si="61"/>
        <v>8.333333333333337E-2</v>
      </c>
      <c r="P1575" s="13" t="s">
        <v>1002</v>
      </c>
      <c r="Q1575" s="13" t="s">
        <v>254</v>
      </c>
      <c r="R1575" s="22" t="s">
        <v>1003</v>
      </c>
      <c r="S1575" s="22" t="s">
        <v>31</v>
      </c>
      <c r="T1575" s="23" t="s">
        <v>52</v>
      </c>
      <c r="U1575" s="23" t="s">
        <v>50</v>
      </c>
      <c r="V1575" s="22" t="s">
        <v>68</v>
      </c>
      <c r="W1575" s="24" t="s">
        <v>135</v>
      </c>
      <c r="X1575" s="25" t="s">
        <v>74</v>
      </c>
      <c r="Y1575" s="25" t="s">
        <v>114</v>
      </c>
      <c r="Z1575" s="25" t="s">
        <v>69</v>
      </c>
      <c r="AA1575" s="25"/>
      <c r="AB1575" s="26"/>
      <c r="AC1575" s="31"/>
      <c r="AD1575" s="32">
        <v>0.1</v>
      </c>
      <c r="AE1575" s="32">
        <v>20.34</v>
      </c>
      <c r="AF1575" s="32">
        <v>1.04</v>
      </c>
      <c r="AG1575" s="33">
        <v>0.11</v>
      </c>
      <c r="AH1575" s="33">
        <v>18.62</v>
      </c>
      <c r="AI1575" s="33">
        <v>1.08</v>
      </c>
      <c r="AJ1575" s="27"/>
      <c r="AK1575" s="27"/>
      <c r="AL1575" s="27">
        <v>4.5965222887109887</v>
      </c>
      <c r="AM1575" s="27"/>
      <c r="AN1575" s="27"/>
      <c r="AO1575" s="28" t="s">
        <v>51</v>
      </c>
      <c r="AP1575" s="51"/>
      <c r="AQ1575" s="51"/>
    </row>
    <row r="1576" spans="1:43" ht="12.65" customHeight="1">
      <c r="A1576" s="13" t="s">
        <v>545</v>
      </c>
      <c r="B1576" s="14" t="s">
        <v>232</v>
      </c>
      <c r="C1576" s="13">
        <v>127</v>
      </c>
      <c r="D1576" s="13" t="s">
        <v>225</v>
      </c>
      <c r="E1576" s="15" t="s">
        <v>2434</v>
      </c>
      <c r="F1576" s="13">
        <v>39112</v>
      </c>
      <c r="G1576" s="13" t="s">
        <v>253</v>
      </c>
      <c r="H1576" s="16">
        <v>45899</v>
      </c>
      <c r="I1576" s="17">
        <v>45899</v>
      </c>
      <c r="J1576" s="18">
        <f>I1576</f>
        <v>45899</v>
      </c>
      <c r="K1576" s="19">
        <v>0.97916666666666674</v>
      </c>
      <c r="L1576" s="19">
        <v>6.5972222222222224E-2</v>
      </c>
      <c r="M1576" s="20">
        <v>0.77083333333333337</v>
      </c>
      <c r="N1576" s="19">
        <v>0.85763888888888895</v>
      </c>
      <c r="O1576" s="21">
        <f t="shared" si="61"/>
        <v>8.680555555555558E-2</v>
      </c>
      <c r="P1576" s="13" t="s">
        <v>1392</v>
      </c>
      <c r="Q1576" s="13" t="s">
        <v>254</v>
      </c>
      <c r="R1576" s="22" t="s">
        <v>1393</v>
      </c>
      <c r="S1576" s="22" t="s">
        <v>31</v>
      </c>
      <c r="T1576" s="23" t="s">
        <v>52</v>
      </c>
      <c r="U1576" s="23" t="s">
        <v>50</v>
      </c>
      <c r="V1576" s="22" t="s">
        <v>68</v>
      </c>
      <c r="W1576" s="24" t="s">
        <v>138</v>
      </c>
      <c r="X1576" s="25" t="s">
        <v>56</v>
      </c>
      <c r="Y1576" s="25" t="s">
        <v>114</v>
      </c>
      <c r="Z1576" s="25" t="s">
        <v>71</v>
      </c>
      <c r="AA1576" s="25"/>
      <c r="AB1576" s="26"/>
      <c r="AC1576" s="31"/>
      <c r="AD1576" s="32">
        <v>0.06</v>
      </c>
      <c r="AE1576" s="32">
        <v>12.45</v>
      </c>
      <c r="AF1576" s="32">
        <v>0.46</v>
      </c>
      <c r="AG1576" s="33">
        <v>0.04</v>
      </c>
      <c r="AH1576" s="33">
        <v>7.03</v>
      </c>
      <c r="AI1576" s="33">
        <v>0.3</v>
      </c>
      <c r="AJ1576" s="27"/>
      <c r="AK1576" s="27"/>
      <c r="AL1576" s="27">
        <v>2.8135055307006791</v>
      </c>
      <c r="AM1576" s="27"/>
      <c r="AN1576" s="27"/>
      <c r="AO1576" s="28" t="s">
        <v>51</v>
      </c>
      <c r="AP1576" s="51"/>
      <c r="AQ1576" s="51"/>
    </row>
    <row r="1577" spans="1:43" ht="12.65" customHeight="1">
      <c r="A1577" s="13" t="s">
        <v>545</v>
      </c>
      <c r="B1577" s="14" t="s">
        <v>232</v>
      </c>
      <c r="C1577" s="13">
        <v>127</v>
      </c>
      <c r="D1577" s="13" t="s">
        <v>225</v>
      </c>
      <c r="E1577" s="15" t="s">
        <v>2434</v>
      </c>
      <c r="F1577" s="13">
        <v>39112</v>
      </c>
      <c r="G1577" s="13" t="s">
        <v>253</v>
      </c>
      <c r="H1577" s="16">
        <v>45900</v>
      </c>
      <c r="I1577" s="17">
        <v>45900</v>
      </c>
      <c r="J1577" s="18">
        <f>I1577</f>
        <v>45900</v>
      </c>
      <c r="K1577" s="19">
        <v>0.47916666666666663</v>
      </c>
      <c r="L1577" s="19">
        <v>0.51736111111111116</v>
      </c>
      <c r="M1577" s="20">
        <v>0.27083333333333331</v>
      </c>
      <c r="N1577" s="19">
        <v>0.30902777777777779</v>
      </c>
      <c r="O1577" s="21">
        <f t="shared" si="61"/>
        <v>3.8194444444444475E-2</v>
      </c>
      <c r="P1577" s="13" t="s">
        <v>998</v>
      </c>
      <c r="Q1577" s="13" t="s">
        <v>254</v>
      </c>
      <c r="R1577" s="22" t="s">
        <v>999</v>
      </c>
      <c r="S1577" s="22" t="s">
        <v>32</v>
      </c>
      <c r="T1577" s="23" t="s">
        <v>52</v>
      </c>
      <c r="U1577" s="23" t="s">
        <v>50</v>
      </c>
      <c r="V1577" s="22" t="s">
        <v>68</v>
      </c>
      <c r="W1577" s="24" t="s">
        <v>138</v>
      </c>
      <c r="X1577" s="25" t="s">
        <v>56</v>
      </c>
      <c r="Y1577" s="25" t="s">
        <v>114</v>
      </c>
      <c r="Z1577" s="25" t="s">
        <v>71</v>
      </c>
      <c r="AA1577" s="25"/>
      <c r="AB1577" s="26"/>
      <c r="AC1577" s="31"/>
      <c r="AD1577" s="32">
        <v>0.02</v>
      </c>
      <c r="AE1577" s="32">
        <v>3.02</v>
      </c>
      <c r="AF1577" s="32">
        <v>0.67</v>
      </c>
      <c r="AG1577" s="33">
        <v>0.02</v>
      </c>
      <c r="AH1577" s="33">
        <v>3.02</v>
      </c>
      <c r="AI1577" s="33">
        <v>0.7</v>
      </c>
      <c r="AJ1577" s="27"/>
      <c r="AK1577" s="27"/>
      <c r="AL1577" s="27">
        <v>0.68247282752739358</v>
      </c>
      <c r="AM1577" s="27"/>
      <c r="AN1577" s="27"/>
      <c r="AO1577" s="28" t="s">
        <v>51</v>
      </c>
      <c r="AP1577" s="51"/>
      <c r="AQ1577" s="51"/>
    </row>
    <row r="1578" spans="1:43" ht="12.65" customHeight="1">
      <c r="A1578" s="13" t="s">
        <v>545</v>
      </c>
      <c r="B1578" s="14" t="s">
        <v>232</v>
      </c>
      <c r="C1578" s="13">
        <v>127</v>
      </c>
      <c r="D1578" s="13" t="s">
        <v>225</v>
      </c>
      <c r="E1578" s="15" t="s">
        <v>2434</v>
      </c>
      <c r="F1578" s="13">
        <v>39112</v>
      </c>
      <c r="G1578" s="13" t="s">
        <v>253</v>
      </c>
      <c r="H1578" s="16">
        <v>45900</v>
      </c>
      <c r="I1578" s="17">
        <v>45900</v>
      </c>
      <c r="J1578" s="18">
        <f>I1578</f>
        <v>45900</v>
      </c>
      <c r="K1578" s="19">
        <v>0.55555555555555547</v>
      </c>
      <c r="L1578" s="19">
        <v>0.64861111111111114</v>
      </c>
      <c r="M1578" s="20">
        <v>0.34722222222222221</v>
      </c>
      <c r="N1578" s="19">
        <v>0.44027777777777777</v>
      </c>
      <c r="O1578" s="21">
        <f t="shared" si="61"/>
        <v>9.3055555555555558E-2</v>
      </c>
      <c r="P1578" s="13" t="s">
        <v>1390</v>
      </c>
      <c r="Q1578" s="13" t="s">
        <v>254</v>
      </c>
      <c r="R1578" s="22" t="s">
        <v>1391</v>
      </c>
      <c r="S1578" s="22" t="s">
        <v>29</v>
      </c>
      <c r="T1578" s="23" t="s">
        <v>52</v>
      </c>
      <c r="U1578" s="23" t="s">
        <v>50</v>
      </c>
      <c r="V1578" s="22" t="s">
        <v>68</v>
      </c>
      <c r="W1578" s="24" t="s">
        <v>142</v>
      </c>
      <c r="X1578" s="25" t="s">
        <v>57</v>
      </c>
      <c r="Y1578" s="25" t="s">
        <v>114</v>
      </c>
      <c r="Z1578" s="25" t="s">
        <v>63</v>
      </c>
      <c r="AA1578" s="25"/>
      <c r="AB1578" s="26"/>
      <c r="AC1578" s="31"/>
      <c r="AD1578" s="32">
        <v>0.05</v>
      </c>
      <c r="AE1578" s="32">
        <v>10.76</v>
      </c>
      <c r="AF1578" s="32">
        <v>0.78</v>
      </c>
      <c r="AG1578" s="33">
        <v>7.0000000000000007E-2</v>
      </c>
      <c r="AH1578" s="33">
        <v>10.76</v>
      </c>
      <c r="AI1578" s="33">
        <v>0.9</v>
      </c>
      <c r="AJ1578" s="27"/>
      <c r="AK1578" s="27"/>
      <c r="AL1578" s="27">
        <v>2.4315919285413097</v>
      </c>
      <c r="AM1578" s="27"/>
      <c r="AN1578" s="27"/>
      <c r="AO1578" s="28" t="s">
        <v>51</v>
      </c>
      <c r="AP1578" s="51"/>
      <c r="AQ1578" s="51"/>
    </row>
    <row r="1579" spans="1:43" ht="12.65" customHeight="1">
      <c r="A1579" s="13" t="s">
        <v>545</v>
      </c>
      <c r="B1579" s="14" t="s">
        <v>232</v>
      </c>
      <c r="C1579" s="13">
        <v>127</v>
      </c>
      <c r="D1579" s="13" t="s">
        <v>225</v>
      </c>
      <c r="E1579" s="15" t="s">
        <v>3829</v>
      </c>
      <c r="F1579" s="13">
        <v>7039</v>
      </c>
      <c r="G1579" s="13"/>
      <c r="H1579" s="16">
        <v>45885</v>
      </c>
      <c r="I1579" s="17">
        <v>45885</v>
      </c>
      <c r="J1579" s="18">
        <f>I1579</f>
        <v>45885</v>
      </c>
      <c r="K1579" s="19">
        <v>0.37430555555555556</v>
      </c>
      <c r="L1579" s="19">
        <v>0.45833333333333337</v>
      </c>
      <c r="M1579" s="20">
        <v>0.16597222222222222</v>
      </c>
      <c r="N1579" s="19">
        <v>0.25</v>
      </c>
      <c r="O1579" s="21">
        <f t="shared" si="61"/>
        <v>8.4027777777777785E-2</v>
      </c>
      <c r="P1579" s="13" t="s">
        <v>546</v>
      </c>
      <c r="Q1579" s="13" t="s">
        <v>254</v>
      </c>
      <c r="R1579" s="22" t="s">
        <v>547</v>
      </c>
      <c r="S1579" s="22" t="s">
        <v>31</v>
      </c>
      <c r="T1579" s="23" t="s">
        <v>211</v>
      </c>
      <c r="U1579" s="23" t="s">
        <v>50</v>
      </c>
      <c r="V1579" s="22" t="s">
        <v>212</v>
      </c>
      <c r="W1579" s="24" t="s">
        <v>160</v>
      </c>
      <c r="X1579" s="25" t="s">
        <v>161</v>
      </c>
      <c r="Y1579" s="25" t="s">
        <v>114</v>
      </c>
      <c r="Z1579" s="25" t="s">
        <v>69</v>
      </c>
      <c r="AA1579" s="25"/>
      <c r="AB1579" s="26"/>
      <c r="AC1579" s="31"/>
      <c r="AD1579" s="32">
        <v>0</v>
      </c>
      <c r="AE1579" s="32">
        <v>0</v>
      </c>
      <c r="AF1579" s="32">
        <v>0</v>
      </c>
      <c r="AG1579" s="33">
        <v>0</v>
      </c>
      <c r="AH1579" s="33">
        <v>0</v>
      </c>
      <c r="AI1579" s="33">
        <v>0</v>
      </c>
      <c r="AJ1579" s="27"/>
      <c r="AK1579" s="27"/>
      <c r="AL1579" s="27">
        <v>0.58356398409951626</v>
      </c>
      <c r="AM1579" s="27"/>
      <c r="AN1579" s="27"/>
      <c r="AO1579" s="28" t="s">
        <v>51</v>
      </c>
      <c r="AP1579" s="51"/>
      <c r="AQ1579" s="51"/>
    </row>
    <row r="1580" spans="1:43" ht="12.65" customHeight="1">
      <c r="A1580" s="13" t="s">
        <v>545</v>
      </c>
      <c r="B1580" s="14" t="s">
        <v>232</v>
      </c>
      <c r="C1580" s="13">
        <v>127</v>
      </c>
      <c r="D1580" s="13" t="s">
        <v>225</v>
      </c>
      <c r="E1580" s="15" t="s">
        <v>3829</v>
      </c>
      <c r="F1580" s="13">
        <v>7039</v>
      </c>
      <c r="G1580" s="13" t="s">
        <v>253</v>
      </c>
      <c r="H1580" s="16">
        <v>45885</v>
      </c>
      <c r="I1580" s="17">
        <v>45885</v>
      </c>
      <c r="J1580" s="18">
        <v>45885</v>
      </c>
      <c r="K1580" s="19">
        <v>0.45833333333333331</v>
      </c>
      <c r="L1580" s="19">
        <v>0.50017361111111114</v>
      </c>
      <c r="M1580" s="20">
        <v>0.25</v>
      </c>
      <c r="N1580" s="19">
        <v>0.29184027777777782</v>
      </c>
      <c r="O1580" s="21">
        <f t="shared" si="61"/>
        <v>4.1840277777777823E-2</v>
      </c>
      <c r="P1580" s="13" t="s">
        <v>1519</v>
      </c>
      <c r="Q1580" s="13" t="s">
        <v>254</v>
      </c>
      <c r="R1580" s="22" t="s">
        <v>1520</v>
      </c>
      <c r="S1580" s="22" t="s">
        <v>33</v>
      </c>
      <c r="T1580" s="23" t="s">
        <v>211</v>
      </c>
      <c r="U1580" s="23"/>
      <c r="V1580" s="22" t="s">
        <v>212</v>
      </c>
      <c r="W1580" s="24" t="s">
        <v>3677</v>
      </c>
      <c r="X1580" s="25" t="s">
        <v>50</v>
      </c>
      <c r="Y1580" s="25" t="s">
        <v>50</v>
      </c>
      <c r="Z1580" s="25" t="s">
        <v>50</v>
      </c>
      <c r="AA1580" s="25"/>
      <c r="AB1580" s="26"/>
      <c r="AC1580" s="31"/>
      <c r="AD1580" s="32">
        <v>0</v>
      </c>
      <c r="AE1580" s="32">
        <v>0</v>
      </c>
      <c r="AF1580" s="32">
        <v>0</v>
      </c>
      <c r="AG1580" s="33">
        <v>0</v>
      </c>
      <c r="AH1580" s="33">
        <v>0</v>
      </c>
      <c r="AI1580" s="33">
        <v>0</v>
      </c>
      <c r="AJ1580" s="27"/>
      <c r="AK1580" s="27"/>
      <c r="AL1580" s="27">
        <v>0.58356398409951626</v>
      </c>
      <c r="AM1580" s="27"/>
      <c r="AN1580" s="27"/>
      <c r="AO1580" s="28" t="s">
        <v>51</v>
      </c>
      <c r="AP1580" s="51"/>
      <c r="AQ1580" s="51"/>
    </row>
    <row r="1581" spans="1:43" ht="12.65" customHeight="1">
      <c r="A1581" s="13" t="s">
        <v>545</v>
      </c>
      <c r="B1581" s="14" t="s">
        <v>232</v>
      </c>
      <c r="C1581" s="13">
        <v>127</v>
      </c>
      <c r="D1581" s="13" t="s">
        <v>225</v>
      </c>
      <c r="E1581" s="15" t="s">
        <v>3829</v>
      </c>
      <c r="F1581" s="13">
        <v>7039</v>
      </c>
      <c r="G1581" s="13" t="s">
        <v>253</v>
      </c>
      <c r="H1581" s="16">
        <v>45886</v>
      </c>
      <c r="I1581" s="17">
        <v>45886</v>
      </c>
      <c r="J1581" s="18">
        <f t="shared" ref="J1581:J1586" si="63">I1581</f>
        <v>45886</v>
      </c>
      <c r="K1581" s="19">
        <v>0.54166666666666663</v>
      </c>
      <c r="L1581" s="19">
        <v>0.58333333333333337</v>
      </c>
      <c r="M1581" s="20">
        <v>0.33333333333333331</v>
      </c>
      <c r="N1581" s="19">
        <v>0.375</v>
      </c>
      <c r="O1581" s="21">
        <f t="shared" si="61"/>
        <v>4.1666666666666685E-2</v>
      </c>
      <c r="P1581" s="13" t="s">
        <v>560</v>
      </c>
      <c r="Q1581" s="13" t="s">
        <v>254</v>
      </c>
      <c r="R1581" s="22" t="s">
        <v>561</v>
      </c>
      <c r="S1581" s="22" t="s">
        <v>32</v>
      </c>
      <c r="T1581" s="23" t="s">
        <v>97</v>
      </c>
      <c r="U1581" s="23" t="s">
        <v>50</v>
      </c>
      <c r="V1581" s="22" t="s">
        <v>3880</v>
      </c>
      <c r="W1581" s="24" t="s">
        <v>3659</v>
      </c>
      <c r="X1581" s="25" t="s">
        <v>83</v>
      </c>
      <c r="Y1581" s="25" t="s">
        <v>114</v>
      </c>
      <c r="Z1581" s="25" t="s">
        <v>71</v>
      </c>
      <c r="AA1581" s="25"/>
      <c r="AB1581" s="26"/>
      <c r="AC1581" s="31"/>
      <c r="AD1581" s="32">
        <v>0.02</v>
      </c>
      <c r="AE1581" s="32">
        <v>3.15</v>
      </c>
      <c r="AF1581" s="32">
        <v>0.28999999999999998</v>
      </c>
      <c r="AG1581" s="33">
        <v>0.02</v>
      </c>
      <c r="AH1581" s="33">
        <v>3.15</v>
      </c>
      <c r="AI1581" s="33">
        <v>0.34</v>
      </c>
      <c r="AJ1581" s="27"/>
      <c r="AK1581" s="27"/>
      <c r="AL1581" s="27">
        <v>0.71185079692426823</v>
      </c>
      <c r="AM1581" s="27"/>
      <c r="AN1581" s="27"/>
      <c r="AO1581" s="28" t="s">
        <v>51</v>
      </c>
      <c r="AP1581" s="51"/>
      <c r="AQ1581" s="51"/>
    </row>
    <row r="1582" spans="1:43" ht="12.65" customHeight="1">
      <c r="A1582" s="13" t="s">
        <v>545</v>
      </c>
      <c r="B1582" s="14" t="s">
        <v>232</v>
      </c>
      <c r="C1582" s="13">
        <v>127</v>
      </c>
      <c r="D1582" s="13" t="s">
        <v>225</v>
      </c>
      <c r="E1582" s="15" t="s">
        <v>3829</v>
      </c>
      <c r="F1582" s="13">
        <v>7039</v>
      </c>
      <c r="G1582" s="13" t="s">
        <v>253</v>
      </c>
      <c r="H1582" s="16">
        <v>45886</v>
      </c>
      <c r="I1582" s="17">
        <v>45886</v>
      </c>
      <c r="J1582" s="18">
        <f t="shared" si="63"/>
        <v>45886</v>
      </c>
      <c r="K1582" s="19">
        <v>0.82847222222222217</v>
      </c>
      <c r="L1582" s="19">
        <v>0.91666666666666663</v>
      </c>
      <c r="M1582" s="20">
        <v>0.62013888888888891</v>
      </c>
      <c r="N1582" s="19">
        <v>0.70833333333333337</v>
      </c>
      <c r="O1582" s="21">
        <f t="shared" si="61"/>
        <v>8.8194444444444464E-2</v>
      </c>
      <c r="P1582" s="13" t="s">
        <v>554</v>
      </c>
      <c r="Q1582" s="13" t="s">
        <v>254</v>
      </c>
      <c r="R1582" s="22" t="s">
        <v>555</v>
      </c>
      <c r="S1582" s="22" t="s">
        <v>31</v>
      </c>
      <c r="T1582" s="23" t="s">
        <v>97</v>
      </c>
      <c r="U1582" s="23" t="s">
        <v>50</v>
      </c>
      <c r="V1582" s="22" t="s">
        <v>3880</v>
      </c>
      <c r="W1582" s="24" t="s">
        <v>3659</v>
      </c>
      <c r="X1582" s="25" t="s">
        <v>83</v>
      </c>
      <c r="Y1582" s="25" t="s">
        <v>114</v>
      </c>
      <c r="Z1582" s="25" t="s">
        <v>71</v>
      </c>
      <c r="AA1582" s="25"/>
      <c r="AB1582" s="26"/>
      <c r="AC1582" s="31"/>
      <c r="AD1582" s="32">
        <v>0.16</v>
      </c>
      <c r="AE1582" s="32">
        <v>32.229999999999997</v>
      </c>
      <c r="AF1582" s="32">
        <v>1.57</v>
      </c>
      <c r="AG1582" s="33">
        <v>0.2</v>
      </c>
      <c r="AH1582" s="33">
        <v>32.229999999999997</v>
      </c>
      <c r="AI1582" s="33">
        <v>1.77</v>
      </c>
      <c r="AJ1582" s="27"/>
      <c r="AK1582" s="27"/>
      <c r="AL1582" s="27">
        <v>7.2834765666251302</v>
      </c>
      <c r="AM1582" s="27"/>
      <c r="AN1582" s="27"/>
      <c r="AO1582" s="28" t="s">
        <v>51</v>
      </c>
      <c r="AP1582" s="51"/>
      <c r="AQ1582" s="51"/>
    </row>
    <row r="1583" spans="1:43" ht="12.65" customHeight="1">
      <c r="A1583" s="13" t="s">
        <v>545</v>
      </c>
      <c r="B1583" s="14" t="s">
        <v>232</v>
      </c>
      <c r="C1583" s="13">
        <v>127</v>
      </c>
      <c r="D1583" s="13" t="s">
        <v>225</v>
      </c>
      <c r="E1583" s="15" t="s">
        <v>3829</v>
      </c>
      <c r="F1583" s="13">
        <v>7039</v>
      </c>
      <c r="G1583" s="13" t="s">
        <v>253</v>
      </c>
      <c r="H1583" s="16">
        <v>45887</v>
      </c>
      <c r="I1583" s="17">
        <v>45887</v>
      </c>
      <c r="J1583" s="18">
        <f t="shared" si="63"/>
        <v>45887</v>
      </c>
      <c r="K1583" s="19">
        <v>0.45833333333333331</v>
      </c>
      <c r="L1583" s="19">
        <v>0.5</v>
      </c>
      <c r="M1583" s="20">
        <v>0.25</v>
      </c>
      <c r="N1583" s="19">
        <v>0.29166666666666669</v>
      </c>
      <c r="O1583" s="21">
        <f t="shared" si="61"/>
        <v>4.1666666666666685E-2</v>
      </c>
      <c r="P1583" s="13" t="s">
        <v>556</v>
      </c>
      <c r="Q1583" s="13" t="s">
        <v>254</v>
      </c>
      <c r="R1583" s="22" t="s">
        <v>557</v>
      </c>
      <c r="S1583" s="22" t="s">
        <v>32</v>
      </c>
      <c r="T1583" s="23" t="s">
        <v>97</v>
      </c>
      <c r="U1583" s="23" t="s">
        <v>50</v>
      </c>
      <c r="V1583" s="22" t="s">
        <v>3880</v>
      </c>
      <c r="W1583" s="24" t="s">
        <v>3659</v>
      </c>
      <c r="X1583" s="25" t="s">
        <v>83</v>
      </c>
      <c r="Y1583" s="25" t="s">
        <v>114</v>
      </c>
      <c r="Z1583" s="25" t="s">
        <v>71</v>
      </c>
      <c r="AA1583" s="25"/>
      <c r="AB1583" s="26"/>
      <c r="AC1583" s="31"/>
      <c r="AD1583" s="32">
        <v>0</v>
      </c>
      <c r="AE1583" s="32">
        <v>0</v>
      </c>
      <c r="AF1583" s="32">
        <v>0</v>
      </c>
      <c r="AG1583" s="33">
        <v>0</v>
      </c>
      <c r="AH1583" s="33">
        <v>0</v>
      </c>
      <c r="AI1583" s="33">
        <v>0</v>
      </c>
      <c r="AJ1583" s="27"/>
      <c r="AK1583" s="27"/>
      <c r="AL1583" s="27">
        <v>0.44889537238424326</v>
      </c>
      <c r="AM1583" s="27"/>
      <c r="AN1583" s="27"/>
      <c r="AO1583" s="28" t="s">
        <v>51</v>
      </c>
      <c r="AP1583" s="51"/>
      <c r="AQ1583" s="51"/>
    </row>
    <row r="1584" spans="1:43" ht="12.65" customHeight="1">
      <c r="A1584" s="13" t="s">
        <v>545</v>
      </c>
      <c r="B1584" s="14" t="s">
        <v>232</v>
      </c>
      <c r="C1584" s="13">
        <v>127</v>
      </c>
      <c r="D1584" s="13" t="s">
        <v>225</v>
      </c>
      <c r="E1584" s="15" t="s">
        <v>3829</v>
      </c>
      <c r="F1584" s="13">
        <v>7039</v>
      </c>
      <c r="G1584" s="13" t="s">
        <v>253</v>
      </c>
      <c r="H1584" s="16">
        <v>45887</v>
      </c>
      <c r="I1584" s="17">
        <v>45887</v>
      </c>
      <c r="J1584" s="18">
        <f t="shared" si="63"/>
        <v>45887</v>
      </c>
      <c r="K1584" s="19">
        <v>0.58333333333333337</v>
      </c>
      <c r="L1584" s="19">
        <v>0.66666666666666663</v>
      </c>
      <c r="M1584" s="20">
        <v>0.375</v>
      </c>
      <c r="N1584" s="19">
        <v>0.45833333333333331</v>
      </c>
      <c r="O1584" s="21">
        <f t="shared" si="61"/>
        <v>8.3333333333333315E-2</v>
      </c>
      <c r="P1584" s="13" t="s">
        <v>549</v>
      </c>
      <c r="Q1584" s="13" t="s">
        <v>254</v>
      </c>
      <c r="R1584" s="22" t="s">
        <v>550</v>
      </c>
      <c r="S1584" s="22" t="s">
        <v>31</v>
      </c>
      <c r="T1584" s="23" t="s">
        <v>211</v>
      </c>
      <c r="U1584" s="23" t="s">
        <v>50</v>
      </c>
      <c r="V1584" s="22" t="s">
        <v>212</v>
      </c>
      <c r="W1584" s="24" t="s">
        <v>160</v>
      </c>
      <c r="X1584" s="25" t="s">
        <v>161</v>
      </c>
      <c r="Y1584" s="25" t="s">
        <v>114</v>
      </c>
      <c r="Z1584" s="25" t="s">
        <v>69</v>
      </c>
      <c r="AA1584" s="25"/>
      <c r="AB1584" s="26"/>
      <c r="AC1584" s="31"/>
      <c r="AD1584" s="32">
        <v>0.01</v>
      </c>
      <c r="AE1584" s="32">
        <v>1.03</v>
      </c>
      <c r="AF1584" s="32">
        <v>7.0000000000000007E-2</v>
      </c>
      <c r="AG1584" s="33">
        <v>0.01</v>
      </c>
      <c r="AH1584" s="33">
        <v>1.03</v>
      </c>
      <c r="AI1584" s="33">
        <v>0.09</v>
      </c>
      <c r="AJ1584" s="27"/>
      <c r="AK1584" s="27"/>
      <c r="AL1584" s="27">
        <v>0.44889537238424326</v>
      </c>
      <c r="AM1584" s="27"/>
      <c r="AN1584" s="27"/>
      <c r="AO1584" s="28" t="s">
        <v>51</v>
      </c>
      <c r="AP1584" s="51"/>
      <c r="AQ1584" s="51"/>
    </row>
    <row r="1585" spans="1:43" ht="12.65" customHeight="1">
      <c r="A1585" s="13" t="s">
        <v>545</v>
      </c>
      <c r="B1585" s="14" t="s">
        <v>232</v>
      </c>
      <c r="C1585" s="13">
        <v>127</v>
      </c>
      <c r="D1585" s="13" t="s">
        <v>225</v>
      </c>
      <c r="E1585" s="15" t="s">
        <v>3829</v>
      </c>
      <c r="F1585" s="13">
        <v>7039</v>
      </c>
      <c r="G1585" s="13" t="s">
        <v>253</v>
      </c>
      <c r="H1585" s="16">
        <v>45887</v>
      </c>
      <c r="I1585" s="17">
        <v>45887</v>
      </c>
      <c r="J1585" s="18">
        <f t="shared" si="63"/>
        <v>45887</v>
      </c>
      <c r="K1585" s="19">
        <v>0.70833333333333337</v>
      </c>
      <c r="L1585" s="19">
        <v>0.75</v>
      </c>
      <c r="M1585" s="20">
        <v>0.5</v>
      </c>
      <c r="N1585" s="19">
        <v>0.54166666666666663</v>
      </c>
      <c r="O1585" s="21">
        <f t="shared" si="61"/>
        <v>4.166666666666663E-2</v>
      </c>
      <c r="P1585" s="13" t="s">
        <v>556</v>
      </c>
      <c r="Q1585" s="13" t="s">
        <v>254</v>
      </c>
      <c r="R1585" s="22" t="s">
        <v>557</v>
      </c>
      <c r="S1585" s="22" t="s">
        <v>32</v>
      </c>
      <c r="T1585" s="23" t="s">
        <v>97</v>
      </c>
      <c r="U1585" s="23" t="s">
        <v>50</v>
      </c>
      <c r="V1585" s="22" t="s">
        <v>3880</v>
      </c>
      <c r="W1585" s="24" t="s">
        <v>3659</v>
      </c>
      <c r="X1585" s="25" t="s">
        <v>83</v>
      </c>
      <c r="Y1585" s="25" t="s">
        <v>114</v>
      </c>
      <c r="Z1585" s="25" t="s">
        <v>71</v>
      </c>
      <c r="AA1585" s="25"/>
      <c r="AB1585" s="26"/>
      <c r="AC1585" s="31"/>
      <c r="AD1585" s="32">
        <v>0.02</v>
      </c>
      <c r="AE1585" s="32">
        <v>3.11</v>
      </c>
      <c r="AF1585" s="32">
        <v>0.15</v>
      </c>
      <c r="AG1585" s="33">
        <v>0.02</v>
      </c>
      <c r="AH1585" s="33">
        <v>3.11</v>
      </c>
      <c r="AI1585" s="33">
        <v>0.17</v>
      </c>
      <c r="AJ1585" s="27"/>
      <c r="AK1585" s="27"/>
      <c r="AL1585" s="27">
        <v>0.70281142172522981</v>
      </c>
      <c r="AM1585" s="27"/>
      <c r="AN1585" s="27"/>
      <c r="AO1585" s="28" t="s">
        <v>51</v>
      </c>
      <c r="AP1585" s="51"/>
      <c r="AQ1585" s="51"/>
    </row>
    <row r="1586" spans="1:43" ht="12.65" customHeight="1">
      <c r="A1586" s="13" t="s">
        <v>545</v>
      </c>
      <c r="B1586" s="14" t="s">
        <v>232</v>
      </c>
      <c r="C1586" s="13">
        <v>127</v>
      </c>
      <c r="D1586" s="13" t="s">
        <v>225</v>
      </c>
      <c r="E1586" s="15" t="s">
        <v>3829</v>
      </c>
      <c r="F1586" s="13">
        <v>7039</v>
      </c>
      <c r="G1586" s="13" t="s">
        <v>253</v>
      </c>
      <c r="H1586" s="16">
        <v>45891</v>
      </c>
      <c r="I1586" s="17">
        <v>45891</v>
      </c>
      <c r="J1586" s="18">
        <f t="shared" si="63"/>
        <v>45891</v>
      </c>
      <c r="K1586" s="19">
        <v>0.58333333333333337</v>
      </c>
      <c r="L1586" s="19">
        <v>0.66319444444444442</v>
      </c>
      <c r="M1586" s="20">
        <v>0.375</v>
      </c>
      <c r="N1586" s="19">
        <v>0.45486111111111116</v>
      </c>
      <c r="O1586" s="21">
        <f t="shared" si="61"/>
        <v>7.986111111111116E-2</v>
      </c>
      <c r="P1586" s="13" t="s">
        <v>549</v>
      </c>
      <c r="Q1586" s="13" t="s">
        <v>254</v>
      </c>
      <c r="R1586" s="22" t="s">
        <v>550</v>
      </c>
      <c r="S1586" s="22" t="s">
        <v>31</v>
      </c>
      <c r="T1586" s="23" t="s">
        <v>211</v>
      </c>
      <c r="U1586" s="23" t="s">
        <v>50</v>
      </c>
      <c r="V1586" s="22" t="s">
        <v>212</v>
      </c>
      <c r="W1586" s="24" t="s">
        <v>160</v>
      </c>
      <c r="X1586" s="25" t="s">
        <v>161</v>
      </c>
      <c r="Y1586" s="25" t="s">
        <v>114</v>
      </c>
      <c r="Z1586" s="25" t="s">
        <v>69</v>
      </c>
      <c r="AA1586" s="25"/>
      <c r="AB1586" s="26"/>
      <c r="AC1586" s="31"/>
      <c r="AD1586" s="32">
        <v>0</v>
      </c>
      <c r="AE1586" s="32">
        <v>0</v>
      </c>
      <c r="AF1586" s="32">
        <v>0</v>
      </c>
      <c r="AG1586" s="33">
        <v>0</v>
      </c>
      <c r="AH1586" s="33">
        <v>0</v>
      </c>
      <c r="AI1586" s="33">
        <v>0</v>
      </c>
      <c r="AJ1586" s="27"/>
      <c r="AK1586" s="27"/>
      <c r="AL1586" s="27">
        <v>0.44889537238424326</v>
      </c>
      <c r="AM1586" s="27"/>
      <c r="AN1586" s="27"/>
      <c r="AO1586" s="28" t="s">
        <v>51</v>
      </c>
      <c r="AP1586" s="51"/>
      <c r="AQ1586" s="51"/>
    </row>
    <row r="1587" spans="1:43" ht="12.65" customHeight="1">
      <c r="A1587" s="13" t="s">
        <v>545</v>
      </c>
      <c r="B1587" s="14" t="s">
        <v>232</v>
      </c>
      <c r="C1587" s="13">
        <v>127</v>
      </c>
      <c r="D1587" s="13" t="s">
        <v>225</v>
      </c>
      <c r="E1587" s="15" t="s">
        <v>3829</v>
      </c>
      <c r="F1587" s="13">
        <v>7039</v>
      </c>
      <c r="G1587" s="13" t="s">
        <v>253</v>
      </c>
      <c r="H1587" s="16">
        <v>45891</v>
      </c>
      <c r="I1587" s="17">
        <v>45891</v>
      </c>
      <c r="J1587" s="18">
        <v>45891</v>
      </c>
      <c r="K1587" s="19">
        <v>0.6633796296296296</v>
      </c>
      <c r="L1587" s="19">
        <v>0.68282407407407397</v>
      </c>
      <c r="M1587" s="20">
        <v>0.45504629629629634</v>
      </c>
      <c r="N1587" s="19">
        <v>0.47449074074074071</v>
      </c>
      <c r="O1587" s="21">
        <f t="shared" si="61"/>
        <v>1.9444444444444375E-2</v>
      </c>
      <c r="P1587" s="13" t="s">
        <v>792</v>
      </c>
      <c r="Q1587" s="13" t="s">
        <v>254</v>
      </c>
      <c r="R1587" s="22" t="s">
        <v>793</v>
      </c>
      <c r="S1587" s="22" t="s">
        <v>33</v>
      </c>
      <c r="T1587" s="23" t="s">
        <v>52</v>
      </c>
      <c r="U1587" s="23"/>
      <c r="V1587" s="22" t="s">
        <v>67</v>
      </c>
      <c r="W1587" s="24" t="s">
        <v>3677</v>
      </c>
      <c r="X1587" s="25" t="s">
        <v>50</v>
      </c>
      <c r="Y1587" s="25" t="s">
        <v>50</v>
      </c>
      <c r="Z1587" s="25" t="s">
        <v>50</v>
      </c>
      <c r="AA1587" s="25"/>
      <c r="AB1587" s="26"/>
      <c r="AC1587" s="31"/>
      <c r="AD1587" s="32">
        <v>0.01</v>
      </c>
      <c r="AE1587" s="32">
        <v>1.63</v>
      </c>
      <c r="AF1587" s="32">
        <v>0.15</v>
      </c>
      <c r="AG1587" s="33">
        <v>0.01</v>
      </c>
      <c r="AH1587" s="33">
        <v>1.63</v>
      </c>
      <c r="AI1587" s="33">
        <v>0.18</v>
      </c>
      <c r="AJ1587" s="27"/>
      <c r="AK1587" s="27"/>
      <c r="AL1587" s="27">
        <v>0.44889537238424326</v>
      </c>
      <c r="AM1587" s="27"/>
      <c r="AN1587" s="27"/>
      <c r="AO1587" s="28" t="s">
        <v>51</v>
      </c>
      <c r="AP1587" s="51"/>
      <c r="AQ1587" s="51"/>
    </row>
    <row r="1588" spans="1:43" ht="12.65" customHeight="1">
      <c r="A1588" s="13" t="s">
        <v>545</v>
      </c>
      <c r="B1588" s="14" t="s">
        <v>232</v>
      </c>
      <c r="C1588" s="13">
        <v>127</v>
      </c>
      <c r="D1588" s="13" t="s">
        <v>225</v>
      </c>
      <c r="E1588" s="15" t="s">
        <v>3829</v>
      </c>
      <c r="F1588" s="13">
        <v>7039</v>
      </c>
      <c r="G1588" s="13" t="s">
        <v>253</v>
      </c>
      <c r="H1588" s="16">
        <v>45891</v>
      </c>
      <c r="I1588" s="17">
        <v>45891</v>
      </c>
      <c r="J1588" s="18">
        <f t="shared" ref="J1588:J1597" si="64">I1588</f>
        <v>45891</v>
      </c>
      <c r="K1588" s="19">
        <v>0.91666666666666663</v>
      </c>
      <c r="L1588" s="19">
        <v>1.3888888888888888E-2</v>
      </c>
      <c r="M1588" s="20">
        <v>0.70833333333333337</v>
      </c>
      <c r="N1588" s="19">
        <v>0.80555555555555547</v>
      </c>
      <c r="O1588" s="21">
        <f t="shared" si="61"/>
        <v>9.7222222222222099E-2</v>
      </c>
      <c r="P1588" s="13" t="s">
        <v>820</v>
      </c>
      <c r="Q1588" s="13" t="s">
        <v>254</v>
      </c>
      <c r="R1588" s="22" t="s">
        <v>821</v>
      </c>
      <c r="S1588" s="22" t="s">
        <v>31</v>
      </c>
      <c r="T1588" s="23" t="s">
        <v>52</v>
      </c>
      <c r="U1588" s="23" t="s">
        <v>50</v>
      </c>
      <c r="V1588" s="22" t="s">
        <v>67</v>
      </c>
      <c r="W1588" s="24" t="s">
        <v>139</v>
      </c>
      <c r="X1588" s="25" t="s">
        <v>71</v>
      </c>
      <c r="Y1588" s="25" t="s">
        <v>114</v>
      </c>
      <c r="Z1588" s="25" t="s">
        <v>66</v>
      </c>
      <c r="AA1588" s="25"/>
      <c r="AB1588" s="26"/>
      <c r="AC1588" s="31"/>
      <c r="AD1588" s="32">
        <v>0.02</v>
      </c>
      <c r="AE1588" s="32">
        <v>4.74</v>
      </c>
      <c r="AF1588" s="32">
        <v>0.21</v>
      </c>
      <c r="AG1588" s="33">
        <v>0.03</v>
      </c>
      <c r="AH1588" s="33">
        <v>4.74</v>
      </c>
      <c r="AI1588" s="33">
        <v>0.23</v>
      </c>
      <c r="AJ1588" s="27"/>
      <c r="AK1588" s="27"/>
      <c r="AL1588" s="27">
        <v>1.0711659610860418</v>
      </c>
      <c r="AM1588" s="27"/>
      <c r="AN1588" s="27"/>
      <c r="AO1588" s="28" t="s">
        <v>51</v>
      </c>
      <c r="AP1588" s="51"/>
      <c r="AQ1588" s="51"/>
    </row>
    <row r="1589" spans="1:43" ht="12.65" customHeight="1">
      <c r="A1589" s="13" t="s">
        <v>545</v>
      </c>
      <c r="B1589" s="14" t="s">
        <v>232</v>
      </c>
      <c r="C1589" s="13">
        <v>127</v>
      </c>
      <c r="D1589" s="13" t="s">
        <v>225</v>
      </c>
      <c r="E1589" s="15" t="s">
        <v>3829</v>
      </c>
      <c r="F1589" s="13">
        <v>7039</v>
      </c>
      <c r="G1589" s="13"/>
      <c r="H1589" s="16">
        <v>45892</v>
      </c>
      <c r="I1589" s="17">
        <v>45892</v>
      </c>
      <c r="J1589" s="18">
        <f t="shared" si="64"/>
        <v>45892</v>
      </c>
      <c r="K1589" s="19">
        <v>0.37152777777777779</v>
      </c>
      <c r="L1589" s="19">
        <v>0.45138888888888895</v>
      </c>
      <c r="M1589" s="20">
        <v>0.16319444444444445</v>
      </c>
      <c r="N1589" s="19">
        <v>0.24305555555555558</v>
      </c>
      <c r="O1589" s="21">
        <f t="shared" si="61"/>
        <v>7.9861111111111133E-2</v>
      </c>
      <c r="P1589" s="13" t="s">
        <v>831</v>
      </c>
      <c r="Q1589" s="13" t="s">
        <v>254</v>
      </c>
      <c r="R1589" s="22" t="s">
        <v>832</v>
      </c>
      <c r="S1589" s="22" t="s">
        <v>31</v>
      </c>
      <c r="T1589" s="23" t="s">
        <v>52</v>
      </c>
      <c r="U1589" s="23" t="s">
        <v>50</v>
      </c>
      <c r="V1589" s="22" t="s">
        <v>67</v>
      </c>
      <c r="W1589" s="24" t="s">
        <v>139</v>
      </c>
      <c r="X1589" s="25" t="s">
        <v>71</v>
      </c>
      <c r="Y1589" s="25" t="s">
        <v>114</v>
      </c>
      <c r="Z1589" s="25" t="s">
        <v>66</v>
      </c>
      <c r="AA1589" s="25"/>
      <c r="AB1589" s="26"/>
      <c r="AC1589" s="31"/>
      <c r="AD1589" s="32">
        <v>0</v>
      </c>
      <c r="AE1589" s="32">
        <v>0</v>
      </c>
      <c r="AF1589" s="32">
        <v>0</v>
      </c>
      <c r="AG1589" s="33">
        <v>0</v>
      </c>
      <c r="AH1589" s="33">
        <v>0</v>
      </c>
      <c r="AI1589" s="33">
        <v>0</v>
      </c>
      <c r="AJ1589" s="27"/>
      <c r="AK1589" s="27"/>
      <c r="AL1589" s="27">
        <v>0.58356398409951626</v>
      </c>
      <c r="AM1589" s="27"/>
      <c r="AN1589" s="27"/>
      <c r="AO1589" s="28" t="s">
        <v>51</v>
      </c>
      <c r="AP1589" s="51"/>
      <c r="AQ1589" s="51"/>
    </row>
    <row r="1590" spans="1:43" ht="12.65" customHeight="1">
      <c r="A1590" s="13" t="s">
        <v>545</v>
      </c>
      <c r="B1590" s="14" t="s">
        <v>232</v>
      </c>
      <c r="C1590" s="13">
        <v>127</v>
      </c>
      <c r="D1590" s="13" t="s">
        <v>225</v>
      </c>
      <c r="E1590" s="15" t="s">
        <v>3829</v>
      </c>
      <c r="F1590" s="13">
        <v>7039</v>
      </c>
      <c r="G1590" s="13" t="s">
        <v>253</v>
      </c>
      <c r="H1590" s="16">
        <v>45892</v>
      </c>
      <c r="I1590" s="17">
        <v>45892</v>
      </c>
      <c r="J1590" s="18">
        <f t="shared" si="64"/>
        <v>45892</v>
      </c>
      <c r="K1590" s="19">
        <v>0.45833333333333331</v>
      </c>
      <c r="L1590" s="19">
        <v>0.47238425925925925</v>
      </c>
      <c r="M1590" s="20">
        <v>0.25</v>
      </c>
      <c r="N1590" s="19">
        <v>0.26405092592592594</v>
      </c>
      <c r="O1590" s="21">
        <f t="shared" si="61"/>
        <v>1.4050925925925939E-2</v>
      </c>
      <c r="P1590" s="13" t="s">
        <v>994</v>
      </c>
      <c r="Q1590" s="13" t="s">
        <v>254</v>
      </c>
      <c r="R1590" s="22" t="s">
        <v>995</v>
      </c>
      <c r="S1590" s="22" t="s">
        <v>32</v>
      </c>
      <c r="T1590" s="23" t="s">
        <v>52</v>
      </c>
      <c r="U1590" s="23" t="s">
        <v>50</v>
      </c>
      <c r="V1590" s="22" t="s">
        <v>67</v>
      </c>
      <c r="W1590" s="24" t="s">
        <v>139</v>
      </c>
      <c r="X1590" s="25" t="s">
        <v>71</v>
      </c>
      <c r="Y1590" s="25" t="s">
        <v>114</v>
      </c>
      <c r="Z1590" s="25" t="s">
        <v>66</v>
      </c>
      <c r="AA1590" s="25"/>
      <c r="AB1590" s="26"/>
      <c r="AC1590" s="31"/>
      <c r="AD1590" s="32">
        <v>0</v>
      </c>
      <c r="AE1590" s="32">
        <v>0</v>
      </c>
      <c r="AF1590" s="32">
        <v>0</v>
      </c>
      <c r="AG1590" s="33">
        <v>0</v>
      </c>
      <c r="AH1590" s="33">
        <v>0</v>
      </c>
      <c r="AI1590" s="33">
        <v>0</v>
      </c>
      <c r="AJ1590" s="27"/>
      <c r="AK1590" s="27"/>
      <c r="AL1590" s="27">
        <v>0.58356398409951626</v>
      </c>
      <c r="AM1590" s="27"/>
      <c r="AN1590" s="27"/>
      <c r="AO1590" s="28" t="s">
        <v>51</v>
      </c>
      <c r="AP1590" s="51"/>
      <c r="AQ1590" s="51"/>
    </row>
    <row r="1591" spans="1:43" ht="12.65" customHeight="1">
      <c r="A1591" s="13" t="s">
        <v>545</v>
      </c>
      <c r="B1591" s="14" t="s">
        <v>232</v>
      </c>
      <c r="C1591" s="13">
        <v>127</v>
      </c>
      <c r="D1591" s="13" t="s">
        <v>225</v>
      </c>
      <c r="E1591" s="15" t="s">
        <v>3829</v>
      </c>
      <c r="F1591" s="13">
        <v>7039</v>
      </c>
      <c r="G1591" s="13" t="s">
        <v>253</v>
      </c>
      <c r="H1591" s="16">
        <v>45892</v>
      </c>
      <c r="I1591" s="17">
        <v>45892</v>
      </c>
      <c r="J1591" s="18">
        <f t="shared" si="64"/>
        <v>45892</v>
      </c>
      <c r="K1591" s="19">
        <v>0.70833333333333337</v>
      </c>
      <c r="L1591" s="19">
        <v>0.79166666666666663</v>
      </c>
      <c r="M1591" s="20">
        <v>0.5</v>
      </c>
      <c r="N1591" s="19">
        <v>0.58333333333333337</v>
      </c>
      <c r="O1591" s="21">
        <f t="shared" si="61"/>
        <v>8.333333333333337E-2</v>
      </c>
      <c r="P1591" s="13" t="s">
        <v>833</v>
      </c>
      <c r="Q1591" s="13" t="s">
        <v>254</v>
      </c>
      <c r="R1591" s="22" t="s">
        <v>834</v>
      </c>
      <c r="S1591" s="22" t="s">
        <v>31</v>
      </c>
      <c r="T1591" s="23" t="s">
        <v>52</v>
      </c>
      <c r="U1591" s="23" t="s">
        <v>50</v>
      </c>
      <c r="V1591" s="22" t="s">
        <v>67</v>
      </c>
      <c r="W1591" s="24" t="s">
        <v>140</v>
      </c>
      <c r="X1591" s="25" t="s">
        <v>69</v>
      </c>
      <c r="Y1591" s="25" t="s">
        <v>114</v>
      </c>
      <c r="Z1591" s="25" t="s">
        <v>65</v>
      </c>
      <c r="AA1591" s="25"/>
      <c r="AB1591" s="26"/>
      <c r="AC1591" s="31"/>
      <c r="AD1591" s="32">
        <v>0.03</v>
      </c>
      <c r="AE1591" s="32">
        <v>5.87</v>
      </c>
      <c r="AF1591" s="32">
        <v>0.31</v>
      </c>
      <c r="AG1591" s="33">
        <v>0.04</v>
      </c>
      <c r="AH1591" s="33">
        <v>5.87</v>
      </c>
      <c r="AI1591" s="33">
        <v>0.37</v>
      </c>
      <c r="AJ1591" s="27"/>
      <c r="AK1591" s="27"/>
      <c r="AL1591" s="27">
        <v>1.3265283104588745</v>
      </c>
      <c r="AM1591" s="27"/>
      <c r="AN1591" s="27"/>
      <c r="AO1591" s="28" t="s">
        <v>51</v>
      </c>
      <c r="AP1591" s="51"/>
      <c r="AQ1591" s="51"/>
    </row>
    <row r="1592" spans="1:43" ht="12.65" customHeight="1">
      <c r="A1592" s="13" t="s">
        <v>545</v>
      </c>
      <c r="B1592" s="14" t="s">
        <v>232</v>
      </c>
      <c r="C1592" s="13">
        <v>127</v>
      </c>
      <c r="D1592" s="13" t="s">
        <v>225</v>
      </c>
      <c r="E1592" s="15" t="s">
        <v>3829</v>
      </c>
      <c r="F1592" s="13">
        <v>7039</v>
      </c>
      <c r="G1592" s="13"/>
      <c r="H1592" s="16">
        <v>45893</v>
      </c>
      <c r="I1592" s="17">
        <v>45893</v>
      </c>
      <c r="J1592" s="18">
        <f t="shared" si="64"/>
        <v>45893</v>
      </c>
      <c r="K1592" s="19">
        <v>0.375</v>
      </c>
      <c r="L1592" s="19">
        <v>0.45833333333333337</v>
      </c>
      <c r="M1592" s="20">
        <v>0.16666666666666666</v>
      </c>
      <c r="N1592" s="19">
        <v>0.25</v>
      </c>
      <c r="O1592" s="21">
        <f t="shared" si="61"/>
        <v>8.3333333333333343E-2</v>
      </c>
      <c r="P1592" s="13" t="s">
        <v>829</v>
      </c>
      <c r="Q1592" s="13" t="s">
        <v>254</v>
      </c>
      <c r="R1592" s="22" t="s">
        <v>830</v>
      </c>
      <c r="S1592" s="22" t="s">
        <v>31</v>
      </c>
      <c r="T1592" s="23" t="s">
        <v>52</v>
      </c>
      <c r="U1592" s="23" t="s">
        <v>50</v>
      </c>
      <c r="V1592" s="22" t="s">
        <v>67</v>
      </c>
      <c r="W1592" s="24" t="s">
        <v>140</v>
      </c>
      <c r="X1592" s="25" t="s">
        <v>69</v>
      </c>
      <c r="Y1592" s="25" t="s">
        <v>114</v>
      </c>
      <c r="Z1592" s="25" t="s">
        <v>65</v>
      </c>
      <c r="AA1592" s="25"/>
      <c r="AB1592" s="26"/>
      <c r="AC1592" s="31"/>
      <c r="AD1592" s="32">
        <v>0</v>
      </c>
      <c r="AE1592" s="32">
        <v>9.5000000000000001E-2</v>
      </c>
      <c r="AF1592" s="32">
        <v>5.0000000000000024E-2</v>
      </c>
      <c r="AG1592" s="33">
        <v>0</v>
      </c>
      <c r="AH1592" s="33">
        <v>9.5000000000000001E-2</v>
      </c>
      <c r="AI1592" s="33">
        <v>6.0000000000000026E-2</v>
      </c>
      <c r="AJ1592" s="27"/>
      <c r="AK1592" s="27"/>
      <c r="AL1592" s="27">
        <v>0.58356398409951626</v>
      </c>
      <c r="AM1592" s="27"/>
      <c r="AN1592" s="27"/>
      <c r="AO1592" s="28" t="s">
        <v>51</v>
      </c>
      <c r="AP1592" s="51"/>
      <c r="AQ1592" s="51"/>
    </row>
    <row r="1593" spans="1:43" ht="12.65" customHeight="1">
      <c r="A1593" s="13" t="s">
        <v>545</v>
      </c>
      <c r="B1593" s="14" t="s">
        <v>232</v>
      </c>
      <c r="C1593" s="13">
        <v>127</v>
      </c>
      <c r="D1593" s="13" t="s">
        <v>225</v>
      </c>
      <c r="E1593" s="15" t="s">
        <v>3829</v>
      </c>
      <c r="F1593" s="13">
        <v>7039</v>
      </c>
      <c r="G1593" s="13" t="s">
        <v>253</v>
      </c>
      <c r="H1593" s="16">
        <v>45893</v>
      </c>
      <c r="I1593" s="17">
        <v>45893</v>
      </c>
      <c r="J1593" s="18">
        <f t="shared" si="64"/>
        <v>45893</v>
      </c>
      <c r="K1593" s="19">
        <v>0.75277777777777777</v>
      </c>
      <c r="L1593" s="19">
        <v>0.83333333333333337</v>
      </c>
      <c r="M1593" s="20">
        <v>0.5444444444444444</v>
      </c>
      <c r="N1593" s="19">
        <v>0.625</v>
      </c>
      <c r="O1593" s="21">
        <f t="shared" si="61"/>
        <v>8.0555555555555602E-2</v>
      </c>
      <c r="P1593" s="13" t="s">
        <v>1316</v>
      </c>
      <c r="Q1593" s="13" t="s">
        <v>254</v>
      </c>
      <c r="R1593" s="22" t="s">
        <v>1317</v>
      </c>
      <c r="S1593" s="22" t="s">
        <v>31</v>
      </c>
      <c r="T1593" s="23" t="s">
        <v>52</v>
      </c>
      <c r="U1593" s="23" t="s">
        <v>50</v>
      </c>
      <c r="V1593" s="22" t="s">
        <v>67</v>
      </c>
      <c r="W1593" s="24" t="s">
        <v>156</v>
      </c>
      <c r="X1593" s="25" t="s">
        <v>63</v>
      </c>
      <c r="Y1593" s="25" t="s">
        <v>114</v>
      </c>
      <c r="Z1593" s="25" t="s">
        <v>60</v>
      </c>
      <c r="AA1593" s="25"/>
      <c r="AB1593" s="26"/>
      <c r="AC1593" s="31"/>
      <c r="AD1593" s="32">
        <v>0.04</v>
      </c>
      <c r="AE1593" s="32">
        <v>7.8</v>
      </c>
      <c r="AF1593" s="32">
        <v>0.38</v>
      </c>
      <c r="AG1593" s="33">
        <v>0.05</v>
      </c>
      <c r="AH1593" s="33">
        <v>7.8</v>
      </c>
      <c r="AI1593" s="33">
        <v>0.42</v>
      </c>
      <c r="AJ1593" s="27"/>
      <c r="AK1593" s="27"/>
      <c r="AL1593" s="27">
        <v>1.7626781638124736</v>
      </c>
      <c r="AM1593" s="27"/>
      <c r="AN1593" s="27"/>
      <c r="AO1593" s="28" t="s">
        <v>51</v>
      </c>
      <c r="AP1593" s="51"/>
      <c r="AQ1593" s="51"/>
    </row>
    <row r="1594" spans="1:43" ht="12.65" customHeight="1">
      <c r="A1594" s="13" t="s">
        <v>545</v>
      </c>
      <c r="B1594" s="14" t="s">
        <v>232</v>
      </c>
      <c r="C1594" s="13">
        <v>127</v>
      </c>
      <c r="D1594" s="13" t="s">
        <v>225</v>
      </c>
      <c r="E1594" s="15" t="s">
        <v>3829</v>
      </c>
      <c r="F1594" s="13">
        <v>7039</v>
      </c>
      <c r="G1594" s="13" t="s">
        <v>253</v>
      </c>
      <c r="H1594" s="16">
        <v>45893</v>
      </c>
      <c r="I1594" s="17">
        <v>45893</v>
      </c>
      <c r="J1594" s="18">
        <f t="shared" si="64"/>
        <v>45893</v>
      </c>
      <c r="K1594" s="19">
        <v>0.83333333333333337</v>
      </c>
      <c r="L1594" s="19">
        <v>0.91666666666666663</v>
      </c>
      <c r="M1594" s="20">
        <v>0.625</v>
      </c>
      <c r="N1594" s="19">
        <v>0.70833333333333337</v>
      </c>
      <c r="O1594" s="21">
        <f t="shared" si="61"/>
        <v>8.333333333333337E-2</v>
      </c>
      <c r="P1594" s="13" t="s">
        <v>829</v>
      </c>
      <c r="Q1594" s="13" t="s">
        <v>254</v>
      </c>
      <c r="R1594" s="22" t="s">
        <v>830</v>
      </c>
      <c r="S1594" s="22" t="s">
        <v>31</v>
      </c>
      <c r="T1594" s="23" t="s">
        <v>52</v>
      </c>
      <c r="U1594" s="23" t="s">
        <v>50</v>
      </c>
      <c r="V1594" s="22" t="s">
        <v>67</v>
      </c>
      <c r="W1594" s="24" t="s">
        <v>140</v>
      </c>
      <c r="X1594" s="25" t="s">
        <v>69</v>
      </c>
      <c r="Y1594" s="25" t="s">
        <v>114</v>
      </c>
      <c r="Z1594" s="25" t="s">
        <v>65</v>
      </c>
      <c r="AA1594" s="25"/>
      <c r="AB1594" s="26"/>
      <c r="AC1594" s="31"/>
      <c r="AD1594" s="32">
        <v>0.01</v>
      </c>
      <c r="AE1594" s="32">
        <v>2.29</v>
      </c>
      <c r="AF1594" s="32">
        <v>0.11</v>
      </c>
      <c r="AG1594" s="33">
        <v>0.01</v>
      </c>
      <c r="AH1594" s="33">
        <v>2.29</v>
      </c>
      <c r="AI1594" s="33">
        <v>0.12</v>
      </c>
      <c r="AJ1594" s="27"/>
      <c r="AK1594" s="27"/>
      <c r="AL1594" s="27">
        <v>0.58356398409951626</v>
      </c>
      <c r="AM1594" s="27"/>
      <c r="AN1594" s="27"/>
      <c r="AO1594" s="28" t="s">
        <v>51</v>
      </c>
      <c r="AP1594" s="51"/>
      <c r="AQ1594" s="51"/>
    </row>
    <row r="1595" spans="1:43" ht="12.65" customHeight="1">
      <c r="A1595" s="13" t="s">
        <v>545</v>
      </c>
      <c r="B1595" s="14" t="s">
        <v>232</v>
      </c>
      <c r="C1595" s="13">
        <v>127</v>
      </c>
      <c r="D1595" s="13" t="s">
        <v>225</v>
      </c>
      <c r="E1595" s="15" t="s">
        <v>3829</v>
      </c>
      <c r="F1595" s="13">
        <v>7039</v>
      </c>
      <c r="G1595" s="13" t="s">
        <v>253</v>
      </c>
      <c r="H1595" s="16">
        <v>45894</v>
      </c>
      <c r="I1595" s="17">
        <v>45893</v>
      </c>
      <c r="J1595" s="18">
        <f t="shared" si="64"/>
        <v>45893</v>
      </c>
      <c r="K1595" s="19">
        <v>0.16666666666666666</v>
      </c>
      <c r="L1595" s="19">
        <v>0.25</v>
      </c>
      <c r="M1595" s="20">
        <v>0.95833333333333337</v>
      </c>
      <c r="N1595" s="19">
        <v>4.1666666666666664E-2</v>
      </c>
      <c r="O1595" s="21">
        <f t="shared" si="61"/>
        <v>8.333333333333337E-2</v>
      </c>
      <c r="P1595" s="13" t="s">
        <v>829</v>
      </c>
      <c r="Q1595" s="13" t="s">
        <v>254</v>
      </c>
      <c r="R1595" s="22" t="s">
        <v>830</v>
      </c>
      <c r="S1595" s="22" t="s">
        <v>31</v>
      </c>
      <c r="T1595" s="23" t="s">
        <v>52</v>
      </c>
      <c r="U1595" s="23" t="s">
        <v>50</v>
      </c>
      <c r="V1595" s="22" t="s">
        <v>67</v>
      </c>
      <c r="W1595" s="24" t="s">
        <v>140</v>
      </c>
      <c r="X1595" s="25" t="s">
        <v>69</v>
      </c>
      <c r="Y1595" s="25" t="s">
        <v>114</v>
      </c>
      <c r="Z1595" s="25" t="s">
        <v>65</v>
      </c>
      <c r="AA1595" s="25"/>
      <c r="AB1595" s="26"/>
      <c r="AC1595" s="31"/>
      <c r="AD1595" s="32">
        <v>0</v>
      </c>
      <c r="AE1595" s="32">
        <v>0.11</v>
      </c>
      <c r="AF1595" s="32">
        <v>0.01</v>
      </c>
      <c r="AG1595" s="33">
        <v>0</v>
      </c>
      <c r="AH1595" s="33">
        <v>0.11</v>
      </c>
      <c r="AI1595" s="33">
        <v>0.02</v>
      </c>
      <c r="AJ1595" s="27"/>
      <c r="AK1595" s="27"/>
      <c r="AL1595" s="27">
        <v>0.72945498012439547</v>
      </c>
      <c r="AM1595" s="27"/>
      <c r="AN1595" s="27"/>
      <c r="AO1595" s="28" t="s">
        <v>51</v>
      </c>
      <c r="AP1595" s="51"/>
      <c r="AQ1595" s="51"/>
    </row>
    <row r="1596" spans="1:43" ht="12.65" customHeight="1">
      <c r="A1596" s="13" t="s">
        <v>545</v>
      </c>
      <c r="B1596" s="14" t="s">
        <v>232</v>
      </c>
      <c r="C1596" s="13">
        <v>127</v>
      </c>
      <c r="D1596" s="13" t="s">
        <v>225</v>
      </c>
      <c r="E1596" s="15" t="s">
        <v>3829</v>
      </c>
      <c r="F1596" s="13">
        <v>7039</v>
      </c>
      <c r="G1596" s="13" t="s">
        <v>253</v>
      </c>
      <c r="H1596" s="16">
        <v>45894</v>
      </c>
      <c r="I1596" s="17">
        <v>45894</v>
      </c>
      <c r="J1596" s="18">
        <f t="shared" si="64"/>
        <v>45894</v>
      </c>
      <c r="K1596" s="19">
        <v>0.875</v>
      </c>
      <c r="L1596" s="19">
        <v>0.95833333333333337</v>
      </c>
      <c r="M1596" s="20">
        <v>0.66666666666666663</v>
      </c>
      <c r="N1596" s="19">
        <v>0.75</v>
      </c>
      <c r="O1596" s="21">
        <f t="shared" si="61"/>
        <v>8.333333333333337E-2</v>
      </c>
      <c r="P1596" s="13" t="s">
        <v>829</v>
      </c>
      <c r="Q1596" s="13" t="s">
        <v>254</v>
      </c>
      <c r="R1596" s="22" t="s">
        <v>830</v>
      </c>
      <c r="S1596" s="22" t="s">
        <v>31</v>
      </c>
      <c r="T1596" s="23" t="s">
        <v>52</v>
      </c>
      <c r="U1596" s="23" t="s">
        <v>50</v>
      </c>
      <c r="V1596" s="22" t="s">
        <v>67</v>
      </c>
      <c r="W1596" s="24" t="s">
        <v>140</v>
      </c>
      <c r="X1596" s="25" t="s">
        <v>69</v>
      </c>
      <c r="Y1596" s="25" t="s">
        <v>114</v>
      </c>
      <c r="Z1596" s="25" t="s">
        <v>65</v>
      </c>
      <c r="AA1596" s="25"/>
      <c r="AB1596" s="26"/>
      <c r="AC1596" s="31"/>
      <c r="AD1596" s="32">
        <v>0.04</v>
      </c>
      <c r="AE1596" s="32">
        <v>7.71</v>
      </c>
      <c r="AF1596" s="32">
        <v>0.42</v>
      </c>
      <c r="AG1596" s="33">
        <v>0.05</v>
      </c>
      <c r="AH1596" s="33">
        <v>7.71</v>
      </c>
      <c r="AI1596" s="33">
        <v>0.47</v>
      </c>
      <c r="AJ1596" s="27"/>
      <c r="AK1596" s="27"/>
      <c r="AL1596" s="27">
        <v>1.7423395696146373</v>
      </c>
      <c r="AM1596" s="27"/>
      <c r="AN1596" s="27"/>
      <c r="AO1596" s="28" t="s">
        <v>51</v>
      </c>
      <c r="AP1596" s="51"/>
      <c r="AQ1596" s="51"/>
    </row>
    <row r="1597" spans="1:43" ht="12.65" customHeight="1">
      <c r="A1597" s="13" t="s">
        <v>545</v>
      </c>
      <c r="B1597" s="14" t="s">
        <v>232</v>
      </c>
      <c r="C1597" s="13">
        <v>127</v>
      </c>
      <c r="D1597" s="13" t="s">
        <v>225</v>
      </c>
      <c r="E1597" s="15" t="s">
        <v>3829</v>
      </c>
      <c r="F1597" s="13">
        <v>7039</v>
      </c>
      <c r="G1597" s="13" t="s">
        <v>253</v>
      </c>
      <c r="H1597" s="16">
        <v>45895</v>
      </c>
      <c r="I1597" s="17">
        <v>45894</v>
      </c>
      <c r="J1597" s="18">
        <f t="shared" si="64"/>
        <v>45894</v>
      </c>
      <c r="K1597" s="19">
        <v>4.1666666666666664E-2</v>
      </c>
      <c r="L1597" s="19">
        <v>0.125</v>
      </c>
      <c r="M1597" s="20">
        <v>0.83333333333333337</v>
      </c>
      <c r="N1597" s="19">
        <v>0.91666666666666663</v>
      </c>
      <c r="O1597" s="21">
        <f t="shared" si="61"/>
        <v>8.3333333333333259E-2</v>
      </c>
      <c r="P1597" s="13" t="s">
        <v>1394</v>
      </c>
      <c r="Q1597" s="13" t="s">
        <v>254</v>
      </c>
      <c r="R1597" s="22" t="s">
        <v>1395</v>
      </c>
      <c r="S1597" s="22" t="s">
        <v>31</v>
      </c>
      <c r="T1597" s="23" t="s">
        <v>52</v>
      </c>
      <c r="U1597" s="23" t="s">
        <v>50</v>
      </c>
      <c r="V1597" s="22" t="s">
        <v>67</v>
      </c>
      <c r="W1597" s="24" t="s">
        <v>156</v>
      </c>
      <c r="X1597" s="25" t="s">
        <v>63</v>
      </c>
      <c r="Y1597" s="25" t="s">
        <v>114</v>
      </c>
      <c r="Z1597" s="25" t="s">
        <v>60</v>
      </c>
      <c r="AA1597" s="25"/>
      <c r="AB1597" s="26"/>
      <c r="AC1597" s="31"/>
      <c r="AD1597" s="32">
        <v>0.01</v>
      </c>
      <c r="AE1597" s="32">
        <v>2.19</v>
      </c>
      <c r="AF1597" s="32">
        <v>0.05</v>
      </c>
      <c r="AG1597" s="33">
        <v>0.01</v>
      </c>
      <c r="AH1597" s="33">
        <v>2.19</v>
      </c>
      <c r="AI1597" s="33">
        <v>0.06</v>
      </c>
      <c r="AJ1597" s="27"/>
      <c r="AK1597" s="27"/>
      <c r="AL1597" s="27">
        <v>0.56111921548030408</v>
      </c>
      <c r="AM1597" s="27"/>
      <c r="AN1597" s="27"/>
      <c r="AO1597" s="28" t="s">
        <v>51</v>
      </c>
      <c r="AP1597" s="51"/>
      <c r="AQ1597" s="51"/>
    </row>
    <row r="1598" spans="1:43" ht="12.65" customHeight="1">
      <c r="A1598" s="13" t="s">
        <v>545</v>
      </c>
      <c r="B1598" s="14" t="s">
        <v>232</v>
      </c>
      <c r="C1598" s="13">
        <v>127</v>
      </c>
      <c r="D1598" s="13" t="s">
        <v>225</v>
      </c>
      <c r="E1598" s="15" t="s">
        <v>3829</v>
      </c>
      <c r="F1598" s="13">
        <v>7039</v>
      </c>
      <c r="G1598" s="13" t="s">
        <v>253</v>
      </c>
      <c r="H1598" s="16">
        <v>45896</v>
      </c>
      <c r="I1598" s="17">
        <v>45896</v>
      </c>
      <c r="J1598" s="18">
        <v>45896</v>
      </c>
      <c r="K1598" s="19">
        <v>0.54166666666666663</v>
      </c>
      <c r="L1598" s="19">
        <v>0.58333333333333337</v>
      </c>
      <c r="M1598" s="20">
        <v>0.33333333333333331</v>
      </c>
      <c r="N1598" s="19">
        <v>0.375</v>
      </c>
      <c r="O1598" s="21">
        <f t="shared" si="61"/>
        <v>4.1666666666666685E-2</v>
      </c>
      <c r="P1598" s="13" t="s">
        <v>984</v>
      </c>
      <c r="Q1598" s="13" t="s">
        <v>254</v>
      </c>
      <c r="R1598" s="22" t="s">
        <v>985</v>
      </c>
      <c r="S1598" s="22" t="s">
        <v>32</v>
      </c>
      <c r="T1598" s="23" t="s">
        <v>52</v>
      </c>
      <c r="U1598" s="23"/>
      <c r="V1598" s="22" t="s">
        <v>67</v>
      </c>
      <c r="W1598" s="24" t="s">
        <v>3677</v>
      </c>
      <c r="X1598" s="25" t="s">
        <v>50</v>
      </c>
      <c r="Y1598" s="25" t="s">
        <v>50</v>
      </c>
      <c r="Z1598" s="25" t="s">
        <v>50</v>
      </c>
      <c r="AA1598" s="25"/>
      <c r="AB1598" s="26"/>
      <c r="AC1598" s="31"/>
      <c r="AD1598" s="32">
        <v>0</v>
      </c>
      <c r="AE1598" s="32">
        <v>0</v>
      </c>
      <c r="AF1598" s="32">
        <v>0</v>
      </c>
      <c r="AG1598" s="33">
        <v>0</v>
      </c>
      <c r="AH1598" s="33">
        <v>0</v>
      </c>
      <c r="AI1598" s="33">
        <v>0</v>
      </c>
      <c r="AJ1598" s="27"/>
      <c r="AK1598" s="27"/>
      <c r="AL1598" s="27">
        <v>0.44889537238424326</v>
      </c>
      <c r="AM1598" s="27"/>
      <c r="AN1598" s="27"/>
      <c r="AO1598" s="28" t="s">
        <v>51</v>
      </c>
      <c r="AP1598" s="51"/>
      <c r="AQ1598" s="51"/>
    </row>
    <row r="1599" spans="1:43" ht="12.65" customHeight="1">
      <c r="A1599" s="13" t="s">
        <v>545</v>
      </c>
      <c r="B1599" s="14" t="s">
        <v>232</v>
      </c>
      <c r="C1599" s="13">
        <v>127</v>
      </c>
      <c r="D1599" s="13" t="s">
        <v>225</v>
      </c>
      <c r="E1599" s="15" t="s">
        <v>3829</v>
      </c>
      <c r="F1599" s="13">
        <v>7039</v>
      </c>
      <c r="G1599" s="13" t="s">
        <v>253</v>
      </c>
      <c r="H1599" s="16">
        <v>45896</v>
      </c>
      <c r="I1599" s="17">
        <v>45896</v>
      </c>
      <c r="J1599" s="18">
        <f>I1599</f>
        <v>45896</v>
      </c>
      <c r="K1599" s="19">
        <v>0.58333333333333337</v>
      </c>
      <c r="L1599" s="19">
        <v>0.66666666666666663</v>
      </c>
      <c r="M1599" s="20">
        <v>0.375</v>
      </c>
      <c r="N1599" s="19">
        <v>0.45833333333333331</v>
      </c>
      <c r="O1599" s="21">
        <f t="shared" si="61"/>
        <v>8.3333333333333315E-2</v>
      </c>
      <c r="P1599" s="13" t="s">
        <v>831</v>
      </c>
      <c r="Q1599" s="13" t="s">
        <v>254</v>
      </c>
      <c r="R1599" s="22" t="s">
        <v>832</v>
      </c>
      <c r="S1599" s="22" t="s">
        <v>31</v>
      </c>
      <c r="T1599" s="23" t="s">
        <v>52</v>
      </c>
      <c r="U1599" s="23" t="s">
        <v>50</v>
      </c>
      <c r="V1599" s="22" t="s">
        <v>67</v>
      </c>
      <c r="W1599" s="24" t="s">
        <v>139</v>
      </c>
      <c r="X1599" s="25" t="s">
        <v>71</v>
      </c>
      <c r="Y1599" s="25" t="s">
        <v>114</v>
      </c>
      <c r="Z1599" s="25" t="s">
        <v>66</v>
      </c>
      <c r="AA1599" s="25"/>
      <c r="AB1599" s="26"/>
      <c r="AC1599" s="31"/>
      <c r="AD1599" s="32">
        <v>0.02</v>
      </c>
      <c r="AE1599" s="32">
        <v>3.01</v>
      </c>
      <c r="AF1599" s="32">
        <v>0.33</v>
      </c>
      <c r="AG1599" s="33">
        <v>0.02</v>
      </c>
      <c r="AH1599" s="33">
        <v>3.01</v>
      </c>
      <c r="AI1599" s="33">
        <v>0.37</v>
      </c>
      <c r="AJ1599" s="27"/>
      <c r="AK1599" s="27"/>
      <c r="AL1599" s="27">
        <v>0.68021298372763395</v>
      </c>
      <c r="AM1599" s="27"/>
      <c r="AN1599" s="27"/>
      <c r="AO1599" s="28" t="s">
        <v>51</v>
      </c>
      <c r="AP1599" s="51"/>
      <c r="AQ1599" s="51"/>
    </row>
    <row r="1600" spans="1:43" ht="12.65" customHeight="1">
      <c r="A1600" s="13" t="s">
        <v>545</v>
      </c>
      <c r="B1600" s="14" t="s">
        <v>232</v>
      </c>
      <c r="C1600" s="13">
        <v>127</v>
      </c>
      <c r="D1600" s="13" t="s">
        <v>225</v>
      </c>
      <c r="E1600" s="15" t="s">
        <v>3829</v>
      </c>
      <c r="F1600" s="13">
        <v>7039</v>
      </c>
      <c r="G1600" s="13" t="s">
        <v>253</v>
      </c>
      <c r="H1600" s="16">
        <v>45896</v>
      </c>
      <c r="I1600" s="17">
        <v>45896</v>
      </c>
      <c r="J1600" s="18">
        <v>45896</v>
      </c>
      <c r="K1600" s="19">
        <v>0.83333333333333337</v>
      </c>
      <c r="L1600" s="19">
        <v>0.875</v>
      </c>
      <c r="M1600" s="20">
        <v>0.625</v>
      </c>
      <c r="N1600" s="19">
        <v>0.66666666666666663</v>
      </c>
      <c r="O1600" s="21">
        <f t="shared" si="61"/>
        <v>4.166666666666663E-2</v>
      </c>
      <c r="P1600" s="13" t="s">
        <v>1000</v>
      </c>
      <c r="Q1600" s="13" t="s">
        <v>254</v>
      </c>
      <c r="R1600" s="22" t="s">
        <v>1001</v>
      </c>
      <c r="S1600" s="22" t="s">
        <v>32</v>
      </c>
      <c r="T1600" s="23" t="s">
        <v>52</v>
      </c>
      <c r="U1600" s="23"/>
      <c r="V1600" s="22" t="s">
        <v>67</v>
      </c>
      <c r="W1600" s="24" t="s">
        <v>3677</v>
      </c>
      <c r="X1600" s="25" t="s">
        <v>50</v>
      </c>
      <c r="Y1600" s="25" t="s">
        <v>50</v>
      </c>
      <c r="Z1600" s="25" t="s">
        <v>50</v>
      </c>
      <c r="AA1600" s="25"/>
      <c r="AB1600" s="26"/>
      <c r="AC1600" s="31"/>
      <c r="AD1600" s="32">
        <v>0.03</v>
      </c>
      <c r="AE1600" s="32">
        <v>5.0199999999999996</v>
      </c>
      <c r="AF1600" s="32">
        <v>0.28999999999999998</v>
      </c>
      <c r="AG1600" s="33">
        <v>0.03</v>
      </c>
      <c r="AH1600" s="33">
        <v>5.0199999999999996</v>
      </c>
      <c r="AI1600" s="33">
        <v>0.32</v>
      </c>
      <c r="AJ1600" s="27"/>
      <c r="AK1600" s="27"/>
      <c r="AL1600" s="27">
        <v>1.1344415874793097</v>
      </c>
      <c r="AM1600" s="27"/>
      <c r="AN1600" s="27"/>
      <c r="AO1600" s="28" t="s">
        <v>51</v>
      </c>
      <c r="AP1600" s="51"/>
      <c r="AQ1600" s="51"/>
    </row>
    <row r="1601" spans="1:43" ht="12.65" customHeight="1">
      <c r="A1601" s="13" t="s">
        <v>545</v>
      </c>
      <c r="B1601" s="14" t="s">
        <v>232</v>
      </c>
      <c r="C1601" s="13">
        <v>127</v>
      </c>
      <c r="D1601" s="13" t="s">
        <v>225</v>
      </c>
      <c r="E1601" s="15" t="s">
        <v>3829</v>
      </c>
      <c r="F1601" s="13">
        <v>7039</v>
      </c>
      <c r="G1601" s="13" t="s">
        <v>253</v>
      </c>
      <c r="H1601" s="16">
        <v>45897</v>
      </c>
      <c r="I1601" s="17">
        <v>45896</v>
      </c>
      <c r="J1601" s="18">
        <v>45896</v>
      </c>
      <c r="K1601" s="19">
        <v>4.1666666666666664E-2</v>
      </c>
      <c r="L1601" s="19">
        <v>8.3333333333333329E-2</v>
      </c>
      <c r="M1601" s="20">
        <v>0.83333333333333337</v>
      </c>
      <c r="N1601" s="19">
        <v>0.875</v>
      </c>
      <c r="O1601" s="21">
        <f t="shared" ref="O1601:O1664" si="65">IF(N1601&gt;M1601,N1601-M1601,(N1601+1)-M1601)</f>
        <v>4.166666666666663E-2</v>
      </c>
      <c r="P1601" s="13" t="s">
        <v>1000</v>
      </c>
      <c r="Q1601" s="13" t="s">
        <v>254</v>
      </c>
      <c r="R1601" s="22" t="s">
        <v>1001</v>
      </c>
      <c r="S1601" s="22" t="s">
        <v>32</v>
      </c>
      <c r="T1601" s="23" t="s">
        <v>52</v>
      </c>
      <c r="U1601" s="23"/>
      <c r="V1601" s="22" t="s">
        <v>67</v>
      </c>
      <c r="W1601" s="24" t="s">
        <v>3677</v>
      </c>
      <c r="X1601" s="25" t="s">
        <v>50</v>
      </c>
      <c r="Y1601" s="25" t="s">
        <v>50</v>
      </c>
      <c r="Z1601" s="25" t="s">
        <v>50</v>
      </c>
      <c r="AA1601" s="25"/>
      <c r="AB1601" s="26"/>
      <c r="AC1601" s="31"/>
      <c r="AD1601" s="32">
        <v>0.03</v>
      </c>
      <c r="AE1601" s="32">
        <v>6.43</v>
      </c>
      <c r="AF1601" s="32">
        <v>0.19</v>
      </c>
      <c r="AG1601" s="33">
        <v>0.04</v>
      </c>
      <c r="AH1601" s="33">
        <v>6.43</v>
      </c>
      <c r="AI1601" s="33">
        <v>0.22</v>
      </c>
      <c r="AJ1601" s="27"/>
      <c r="AK1601" s="27"/>
      <c r="AL1601" s="27">
        <v>1.4530795632454108</v>
      </c>
      <c r="AM1601" s="27"/>
      <c r="AN1601" s="27"/>
      <c r="AO1601" s="28" t="s">
        <v>51</v>
      </c>
      <c r="AP1601" s="51"/>
      <c r="AQ1601" s="51"/>
    </row>
    <row r="1602" spans="1:43" ht="12.65" customHeight="1">
      <c r="A1602" s="13" t="s">
        <v>545</v>
      </c>
      <c r="B1602" s="14" t="s">
        <v>232</v>
      </c>
      <c r="C1602" s="13">
        <v>127</v>
      </c>
      <c r="D1602" s="13" t="s">
        <v>225</v>
      </c>
      <c r="E1602" s="15" t="s">
        <v>3829</v>
      </c>
      <c r="F1602" s="13">
        <v>7039</v>
      </c>
      <c r="G1602" s="13" t="s">
        <v>253</v>
      </c>
      <c r="H1602" s="16">
        <v>45897</v>
      </c>
      <c r="I1602" s="17">
        <v>45897</v>
      </c>
      <c r="J1602" s="18">
        <v>45897</v>
      </c>
      <c r="K1602" s="19">
        <v>0.70833333333333337</v>
      </c>
      <c r="L1602" s="19">
        <v>0.75</v>
      </c>
      <c r="M1602" s="20">
        <v>0.5</v>
      </c>
      <c r="N1602" s="19">
        <v>0.54166666666666663</v>
      </c>
      <c r="O1602" s="21">
        <f t="shared" si="65"/>
        <v>4.166666666666663E-2</v>
      </c>
      <c r="P1602" s="13" t="s">
        <v>1000</v>
      </c>
      <c r="Q1602" s="13" t="s">
        <v>254</v>
      </c>
      <c r="R1602" s="22" t="s">
        <v>1001</v>
      </c>
      <c r="S1602" s="22" t="s">
        <v>32</v>
      </c>
      <c r="T1602" s="23" t="s">
        <v>52</v>
      </c>
      <c r="U1602" s="23"/>
      <c r="V1602" s="22" t="s">
        <v>67</v>
      </c>
      <c r="W1602" s="24" t="s">
        <v>3677</v>
      </c>
      <c r="X1602" s="25" t="s">
        <v>50</v>
      </c>
      <c r="Y1602" s="25" t="s">
        <v>50</v>
      </c>
      <c r="Z1602" s="25" t="s">
        <v>50</v>
      </c>
      <c r="AA1602" s="25"/>
      <c r="AB1602" s="26"/>
      <c r="AC1602" s="31"/>
      <c r="AD1602" s="32">
        <v>0</v>
      </c>
      <c r="AE1602" s="32">
        <v>0.22</v>
      </c>
      <c r="AF1602" s="32">
        <v>0.01</v>
      </c>
      <c r="AG1602" s="33">
        <v>0</v>
      </c>
      <c r="AH1602" s="33">
        <v>0.22</v>
      </c>
      <c r="AI1602" s="33">
        <v>0.01</v>
      </c>
      <c r="AJ1602" s="27"/>
      <c r="AK1602" s="27"/>
      <c r="AL1602" s="27">
        <v>0.44889537238424326</v>
      </c>
      <c r="AM1602" s="27"/>
      <c r="AN1602" s="27"/>
      <c r="AO1602" s="28" t="s">
        <v>51</v>
      </c>
      <c r="AP1602" s="51"/>
      <c r="AQ1602" s="51"/>
    </row>
    <row r="1603" spans="1:43" ht="12.65" customHeight="1">
      <c r="A1603" s="13" t="s">
        <v>545</v>
      </c>
      <c r="B1603" s="14" t="s">
        <v>232</v>
      </c>
      <c r="C1603" s="13">
        <v>127</v>
      </c>
      <c r="D1603" s="13" t="s">
        <v>225</v>
      </c>
      <c r="E1603" s="15" t="s">
        <v>3829</v>
      </c>
      <c r="F1603" s="13">
        <v>7039</v>
      </c>
      <c r="G1603" s="13" t="s">
        <v>253</v>
      </c>
      <c r="H1603" s="16">
        <v>45898</v>
      </c>
      <c r="I1603" s="17">
        <v>45897</v>
      </c>
      <c r="J1603" s="18">
        <f>I1603</f>
        <v>45897</v>
      </c>
      <c r="K1603" s="19">
        <v>8.3333333333333329E-2</v>
      </c>
      <c r="L1603" s="19">
        <v>0.16666666666666666</v>
      </c>
      <c r="M1603" s="20">
        <v>0.875</v>
      </c>
      <c r="N1603" s="19">
        <v>0.95833333333333337</v>
      </c>
      <c r="O1603" s="21">
        <f t="shared" si="65"/>
        <v>8.333333333333337E-2</v>
      </c>
      <c r="P1603" s="13" t="s">
        <v>829</v>
      </c>
      <c r="Q1603" s="13" t="s">
        <v>254</v>
      </c>
      <c r="R1603" s="22" t="s">
        <v>830</v>
      </c>
      <c r="S1603" s="22" t="s">
        <v>31</v>
      </c>
      <c r="T1603" s="23" t="s">
        <v>52</v>
      </c>
      <c r="U1603" s="23" t="s">
        <v>50</v>
      </c>
      <c r="V1603" s="22" t="s">
        <v>67</v>
      </c>
      <c r="W1603" s="24" t="s">
        <v>140</v>
      </c>
      <c r="X1603" s="25" t="s">
        <v>69</v>
      </c>
      <c r="Y1603" s="25" t="s">
        <v>114</v>
      </c>
      <c r="Z1603" s="25" t="s">
        <v>65</v>
      </c>
      <c r="AA1603" s="25"/>
      <c r="AB1603" s="26"/>
      <c r="AC1603" s="31"/>
      <c r="AD1603" s="32">
        <v>0.01</v>
      </c>
      <c r="AE1603" s="32">
        <v>1.83</v>
      </c>
      <c r="AF1603" s="32">
        <v>0.05</v>
      </c>
      <c r="AG1603" s="33">
        <v>0.01</v>
      </c>
      <c r="AH1603" s="33">
        <v>1.83</v>
      </c>
      <c r="AI1603" s="33">
        <v>0.06</v>
      </c>
      <c r="AJ1603" s="27"/>
      <c r="AK1603" s="27"/>
      <c r="AL1603" s="27">
        <v>0.56111921548030408</v>
      </c>
      <c r="AM1603" s="27"/>
      <c r="AN1603" s="27"/>
      <c r="AO1603" s="28" t="s">
        <v>51</v>
      </c>
      <c r="AP1603" s="51"/>
      <c r="AQ1603" s="51"/>
    </row>
    <row r="1604" spans="1:43" ht="12.65" customHeight="1">
      <c r="A1604" s="13" t="s">
        <v>545</v>
      </c>
      <c r="B1604" s="14" t="s">
        <v>232</v>
      </c>
      <c r="C1604" s="13">
        <v>127</v>
      </c>
      <c r="D1604" s="13" t="s">
        <v>225</v>
      </c>
      <c r="E1604" s="15" t="s">
        <v>3829</v>
      </c>
      <c r="F1604" s="13">
        <v>7039</v>
      </c>
      <c r="G1604" s="13" t="s">
        <v>253</v>
      </c>
      <c r="H1604" s="16">
        <v>45898</v>
      </c>
      <c r="I1604" s="17">
        <v>45898</v>
      </c>
      <c r="J1604" s="18">
        <v>45898</v>
      </c>
      <c r="K1604" s="19">
        <v>0.625</v>
      </c>
      <c r="L1604" s="19">
        <v>0.64583333333333337</v>
      </c>
      <c r="M1604" s="20">
        <v>0.41666666666666669</v>
      </c>
      <c r="N1604" s="19">
        <v>0.4375</v>
      </c>
      <c r="O1604" s="21">
        <f t="shared" si="65"/>
        <v>2.0833333333333315E-2</v>
      </c>
      <c r="P1604" s="13" t="s">
        <v>822</v>
      </c>
      <c r="Q1604" s="13" t="s">
        <v>254</v>
      </c>
      <c r="R1604" s="22" t="s">
        <v>823</v>
      </c>
      <c r="S1604" s="22" t="s">
        <v>33</v>
      </c>
      <c r="T1604" s="23" t="s">
        <v>52</v>
      </c>
      <c r="U1604" s="23"/>
      <c r="V1604" s="22" t="s">
        <v>68</v>
      </c>
      <c r="W1604" s="24" t="s">
        <v>3677</v>
      </c>
      <c r="X1604" s="25" t="s">
        <v>50</v>
      </c>
      <c r="Y1604" s="25" t="s">
        <v>50</v>
      </c>
      <c r="Z1604" s="25" t="s">
        <v>50</v>
      </c>
      <c r="AA1604" s="25"/>
      <c r="AB1604" s="26"/>
      <c r="AC1604" s="31"/>
      <c r="AD1604" s="32">
        <v>0</v>
      </c>
      <c r="AE1604" s="32">
        <v>0</v>
      </c>
      <c r="AF1604" s="32">
        <v>0</v>
      </c>
      <c r="AG1604" s="33">
        <v>0</v>
      </c>
      <c r="AH1604" s="33">
        <v>0</v>
      </c>
      <c r="AI1604" s="33">
        <v>0</v>
      </c>
      <c r="AJ1604" s="27"/>
      <c r="AK1604" s="27"/>
      <c r="AL1604" s="27">
        <v>0.44889537238424326</v>
      </c>
      <c r="AM1604" s="27"/>
      <c r="AN1604" s="27"/>
      <c r="AO1604" s="28" t="s">
        <v>51</v>
      </c>
      <c r="AP1604" s="51"/>
      <c r="AQ1604" s="51"/>
    </row>
    <row r="1605" spans="1:43" ht="12.65" customHeight="1">
      <c r="A1605" s="13" t="s">
        <v>545</v>
      </c>
      <c r="B1605" s="14" t="s">
        <v>232</v>
      </c>
      <c r="C1605" s="13">
        <v>127</v>
      </c>
      <c r="D1605" s="13" t="s">
        <v>225</v>
      </c>
      <c r="E1605" s="15" t="s">
        <v>3829</v>
      </c>
      <c r="F1605" s="13">
        <v>7039</v>
      </c>
      <c r="G1605" s="13" t="s">
        <v>253</v>
      </c>
      <c r="H1605" s="16">
        <v>45898</v>
      </c>
      <c r="I1605" s="17">
        <v>45898</v>
      </c>
      <c r="J1605" s="18">
        <v>45898</v>
      </c>
      <c r="K1605" s="19">
        <v>0.66666666666666663</v>
      </c>
      <c r="L1605" s="19">
        <v>0.70833333333333337</v>
      </c>
      <c r="M1605" s="20">
        <v>0.45833333333333331</v>
      </c>
      <c r="N1605" s="19">
        <v>0.5</v>
      </c>
      <c r="O1605" s="21">
        <f t="shared" si="65"/>
        <v>4.1666666666666685E-2</v>
      </c>
      <c r="P1605" s="13" t="s">
        <v>1000</v>
      </c>
      <c r="Q1605" s="13" t="s">
        <v>254</v>
      </c>
      <c r="R1605" s="22" t="s">
        <v>1001</v>
      </c>
      <c r="S1605" s="22" t="s">
        <v>32</v>
      </c>
      <c r="T1605" s="23" t="s">
        <v>52</v>
      </c>
      <c r="U1605" s="23"/>
      <c r="V1605" s="22" t="s">
        <v>67</v>
      </c>
      <c r="W1605" s="24" t="s">
        <v>3677</v>
      </c>
      <c r="X1605" s="25" t="s">
        <v>50</v>
      </c>
      <c r="Y1605" s="25" t="s">
        <v>50</v>
      </c>
      <c r="Z1605" s="25" t="s">
        <v>50</v>
      </c>
      <c r="AA1605" s="25"/>
      <c r="AB1605" s="26"/>
      <c r="AC1605" s="31"/>
      <c r="AD1605" s="32">
        <v>0</v>
      </c>
      <c r="AE1605" s="32">
        <v>0</v>
      </c>
      <c r="AF1605" s="32">
        <v>0</v>
      </c>
      <c r="AG1605" s="33">
        <v>0</v>
      </c>
      <c r="AH1605" s="33">
        <v>0</v>
      </c>
      <c r="AI1605" s="33">
        <v>0</v>
      </c>
      <c r="AJ1605" s="27"/>
      <c r="AK1605" s="27"/>
      <c r="AL1605" s="27">
        <v>0.44889537238424326</v>
      </c>
      <c r="AM1605" s="27"/>
      <c r="AN1605" s="27"/>
      <c r="AO1605" s="28" t="s">
        <v>51</v>
      </c>
      <c r="AP1605" s="51"/>
      <c r="AQ1605" s="51"/>
    </row>
    <row r="1606" spans="1:43" ht="12.65" customHeight="1">
      <c r="A1606" s="13" t="s">
        <v>545</v>
      </c>
      <c r="B1606" s="14" t="s">
        <v>232</v>
      </c>
      <c r="C1606" s="13">
        <v>127</v>
      </c>
      <c r="D1606" s="13" t="s">
        <v>225</v>
      </c>
      <c r="E1606" s="15" t="s">
        <v>3829</v>
      </c>
      <c r="F1606" s="13">
        <v>7039</v>
      </c>
      <c r="G1606" s="13" t="s">
        <v>253</v>
      </c>
      <c r="H1606" s="16">
        <v>45898</v>
      </c>
      <c r="I1606" s="17">
        <v>45898</v>
      </c>
      <c r="J1606" s="18">
        <v>45898</v>
      </c>
      <c r="K1606" s="19">
        <v>0.9375</v>
      </c>
      <c r="L1606" s="19">
        <v>0.95833333333333337</v>
      </c>
      <c r="M1606" s="20">
        <v>0.72916666666666674</v>
      </c>
      <c r="N1606" s="19">
        <v>0.75</v>
      </c>
      <c r="O1606" s="21">
        <f t="shared" si="65"/>
        <v>2.0833333333333259E-2</v>
      </c>
      <c r="P1606" s="13" t="s">
        <v>826</v>
      </c>
      <c r="Q1606" s="13" t="s">
        <v>254</v>
      </c>
      <c r="R1606" s="22" t="s">
        <v>827</v>
      </c>
      <c r="S1606" s="22" t="s">
        <v>33</v>
      </c>
      <c r="T1606" s="23" t="s">
        <v>52</v>
      </c>
      <c r="U1606" s="23"/>
      <c r="V1606" s="22" t="s">
        <v>68</v>
      </c>
      <c r="W1606" s="24" t="s">
        <v>3677</v>
      </c>
      <c r="X1606" s="25" t="s">
        <v>50</v>
      </c>
      <c r="Y1606" s="25" t="s">
        <v>50</v>
      </c>
      <c r="Z1606" s="25" t="s">
        <v>50</v>
      </c>
      <c r="AA1606" s="25"/>
      <c r="AB1606" s="26"/>
      <c r="AC1606" s="31"/>
      <c r="AD1606" s="32">
        <v>0.01</v>
      </c>
      <c r="AE1606" s="32">
        <v>1.1000000000000001</v>
      </c>
      <c r="AF1606" s="32">
        <v>0.06</v>
      </c>
      <c r="AG1606" s="33">
        <v>0.01</v>
      </c>
      <c r="AH1606" s="33">
        <v>1.1000000000000001</v>
      </c>
      <c r="AI1606" s="33">
        <v>0.06</v>
      </c>
      <c r="AJ1606" s="27"/>
      <c r="AK1606" s="27"/>
      <c r="AL1606" s="27">
        <v>0.44889537238424326</v>
      </c>
      <c r="AM1606" s="27"/>
      <c r="AN1606" s="27"/>
      <c r="AO1606" s="28" t="s">
        <v>51</v>
      </c>
      <c r="AP1606" s="51"/>
      <c r="AQ1606" s="51"/>
    </row>
    <row r="1607" spans="1:43" ht="12.65" customHeight="1">
      <c r="A1607" s="13" t="s">
        <v>545</v>
      </c>
      <c r="B1607" s="14" t="s">
        <v>232</v>
      </c>
      <c r="C1607" s="13">
        <v>127</v>
      </c>
      <c r="D1607" s="13" t="s">
        <v>225</v>
      </c>
      <c r="E1607" s="15" t="s">
        <v>3829</v>
      </c>
      <c r="F1607" s="13">
        <v>7039</v>
      </c>
      <c r="G1607" s="13" t="s">
        <v>253</v>
      </c>
      <c r="H1607" s="16">
        <v>45899</v>
      </c>
      <c r="I1607" s="17">
        <v>45898</v>
      </c>
      <c r="J1607" s="18">
        <v>45898</v>
      </c>
      <c r="K1607" s="19">
        <v>0.1875</v>
      </c>
      <c r="L1607" s="19">
        <v>0.20833333333333334</v>
      </c>
      <c r="M1607" s="20">
        <v>0.97916666666666674</v>
      </c>
      <c r="N1607" s="19">
        <v>0</v>
      </c>
      <c r="O1607" s="21">
        <f t="shared" si="65"/>
        <v>2.0833333333333259E-2</v>
      </c>
      <c r="P1607" s="13" t="s">
        <v>826</v>
      </c>
      <c r="Q1607" s="13" t="s">
        <v>254</v>
      </c>
      <c r="R1607" s="22" t="s">
        <v>827</v>
      </c>
      <c r="S1607" s="22" t="s">
        <v>33</v>
      </c>
      <c r="T1607" s="23" t="s">
        <v>52</v>
      </c>
      <c r="U1607" s="23"/>
      <c r="V1607" s="22" t="s">
        <v>68</v>
      </c>
      <c r="W1607" s="24" t="s">
        <v>3677</v>
      </c>
      <c r="X1607" s="25" t="s">
        <v>50</v>
      </c>
      <c r="Y1607" s="25" t="s">
        <v>50</v>
      </c>
      <c r="Z1607" s="25" t="s">
        <v>50</v>
      </c>
      <c r="AA1607" s="25"/>
      <c r="AB1607" s="26"/>
      <c r="AC1607" s="31"/>
      <c r="AD1607" s="32">
        <v>0</v>
      </c>
      <c r="AE1607" s="32">
        <v>0</v>
      </c>
      <c r="AF1607" s="32">
        <v>0</v>
      </c>
      <c r="AG1607" s="33">
        <v>0</v>
      </c>
      <c r="AH1607" s="33">
        <v>0</v>
      </c>
      <c r="AI1607" s="33">
        <v>0</v>
      </c>
      <c r="AJ1607" s="27"/>
      <c r="AK1607" s="27"/>
      <c r="AL1607" s="27">
        <v>0.56111921548030408</v>
      </c>
      <c r="AM1607" s="27"/>
      <c r="AN1607" s="27"/>
      <c r="AO1607" s="28" t="s">
        <v>51</v>
      </c>
      <c r="AP1607" s="51"/>
      <c r="AQ1607" s="51"/>
    </row>
    <row r="1608" spans="1:43" ht="12.65" customHeight="1">
      <c r="A1608" s="13" t="s">
        <v>545</v>
      </c>
      <c r="B1608" s="14" t="s">
        <v>232</v>
      </c>
      <c r="C1608" s="13">
        <v>127</v>
      </c>
      <c r="D1608" s="13" t="s">
        <v>225</v>
      </c>
      <c r="E1608" s="15" t="s">
        <v>3829</v>
      </c>
      <c r="F1608" s="13">
        <v>7039</v>
      </c>
      <c r="G1608" s="13" t="s">
        <v>253</v>
      </c>
      <c r="H1608" s="16">
        <v>45900</v>
      </c>
      <c r="I1608" s="17">
        <v>45899</v>
      </c>
      <c r="J1608" s="18">
        <f t="shared" ref="J1608:J1619" si="66">I1608</f>
        <v>45899</v>
      </c>
      <c r="K1608" s="19">
        <v>0.16666666666666666</v>
      </c>
      <c r="L1608" s="19">
        <v>0.25</v>
      </c>
      <c r="M1608" s="20">
        <v>0.95833333333333337</v>
      </c>
      <c r="N1608" s="19">
        <v>4.1666666666666664E-2</v>
      </c>
      <c r="O1608" s="21">
        <f t="shared" si="65"/>
        <v>8.333333333333337E-2</v>
      </c>
      <c r="P1608" s="13" t="s">
        <v>1392</v>
      </c>
      <c r="Q1608" s="13" t="s">
        <v>254</v>
      </c>
      <c r="R1608" s="22" t="s">
        <v>1393</v>
      </c>
      <c r="S1608" s="22" t="s">
        <v>31</v>
      </c>
      <c r="T1608" s="23" t="s">
        <v>52</v>
      </c>
      <c r="U1608" s="23" t="s">
        <v>50</v>
      </c>
      <c r="V1608" s="22" t="s">
        <v>68</v>
      </c>
      <c r="W1608" s="24" t="s">
        <v>138</v>
      </c>
      <c r="X1608" s="25" t="s">
        <v>56</v>
      </c>
      <c r="Y1608" s="25" t="s">
        <v>114</v>
      </c>
      <c r="Z1608" s="25" t="s">
        <v>71</v>
      </c>
      <c r="AA1608" s="25"/>
      <c r="AB1608" s="26"/>
      <c r="AC1608" s="31"/>
      <c r="AD1608" s="32">
        <v>0.02</v>
      </c>
      <c r="AE1608" s="32">
        <v>3.06</v>
      </c>
      <c r="AF1608" s="32">
        <v>0.25</v>
      </c>
      <c r="AG1608" s="33">
        <v>0.02</v>
      </c>
      <c r="AH1608" s="33">
        <v>3.06</v>
      </c>
      <c r="AI1608" s="33">
        <v>0.28000000000000003</v>
      </c>
      <c r="AJ1608" s="27"/>
      <c r="AK1608" s="27"/>
      <c r="AL1608" s="27">
        <v>0.72945498012439547</v>
      </c>
      <c r="AM1608" s="27"/>
      <c r="AN1608" s="27"/>
      <c r="AO1608" s="28" t="s">
        <v>51</v>
      </c>
      <c r="AP1608" s="51"/>
      <c r="AQ1608" s="51"/>
    </row>
    <row r="1609" spans="1:43" ht="12.65" customHeight="1">
      <c r="A1609" s="13" t="s">
        <v>545</v>
      </c>
      <c r="B1609" s="14" t="s">
        <v>232</v>
      </c>
      <c r="C1609" s="13">
        <v>127</v>
      </c>
      <c r="D1609" s="13" t="s">
        <v>225</v>
      </c>
      <c r="E1609" s="15" t="s">
        <v>3829</v>
      </c>
      <c r="F1609" s="13">
        <v>7039</v>
      </c>
      <c r="G1609" s="13"/>
      <c r="H1609" s="16">
        <v>45900</v>
      </c>
      <c r="I1609" s="17">
        <v>45900</v>
      </c>
      <c r="J1609" s="18">
        <f t="shared" si="66"/>
        <v>45900</v>
      </c>
      <c r="K1609" s="19">
        <v>0.375</v>
      </c>
      <c r="L1609" s="19">
        <v>0.45833333333333337</v>
      </c>
      <c r="M1609" s="20">
        <v>0.16666666666666666</v>
      </c>
      <c r="N1609" s="19">
        <v>0.25</v>
      </c>
      <c r="O1609" s="21">
        <f t="shared" si="65"/>
        <v>8.3333333333333343E-2</v>
      </c>
      <c r="P1609" s="13" t="s">
        <v>1004</v>
      </c>
      <c r="Q1609" s="13" t="s">
        <v>254</v>
      </c>
      <c r="R1609" s="22" t="s">
        <v>1005</v>
      </c>
      <c r="S1609" s="22" t="s">
        <v>31</v>
      </c>
      <c r="T1609" s="23" t="s">
        <v>52</v>
      </c>
      <c r="U1609" s="23" t="s">
        <v>50</v>
      </c>
      <c r="V1609" s="22" t="s">
        <v>68</v>
      </c>
      <c r="W1609" s="24" t="s">
        <v>138</v>
      </c>
      <c r="X1609" s="25" t="s">
        <v>56</v>
      </c>
      <c r="Y1609" s="25" t="s">
        <v>114</v>
      </c>
      <c r="Z1609" s="25" t="s">
        <v>71</v>
      </c>
      <c r="AA1609" s="25"/>
      <c r="AB1609" s="26"/>
      <c r="AC1609" s="31"/>
      <c r="AD1609" s="32">
        <v>0</v>
      </c>
      <c r="AE1609" s="32">
        <v>0</v>
      </c>
      <c r="AF1609" s="32">
        <v>0</v>
      </c>
      <c r="AG1609" s="33">
        <v>0</v>
      </c>
      <c r="AH1609" s="33">
        <v>0</v>
      </c>
      <c r="AI1609" s="33">
        <v>0</v>
      </c>
      <c r="AJ1609" s="27"/>
      <c r="AK1609" s="27"/>
      <c r="AL1609" s="27">
        <v>0.58356398409951626</v>
      </c>
      <c r="AM1609" s="27"/>
      <c r="AN1609" s="27"/>
      <c r="AO1609" s="28" t="s">
        <v>51</v>
      </c>
      <c r="AP1609" s="51"/>
      <c r="AQ1609" s="51"/>
    </row>
    <row r="1610" spans="1:43" ht="12.65" customHeight="1">
      <c r="A1610" s="13" t="s">
        <v>545</v>
      </c>
      <c r="B1610" s="14" t="s">
        <v>232</v>
      </c>
      <c r="C1610" s="13">
        <v>127</v>
      </c>
      <c r="D1610" s="13" t="s">
        <v>225</v>
      </c>
      <c r="E1610" s="15" t="s">
        <v>3829</v>
      </c>
      <c r="F1610" s="13">
        <v>7039</v>
      </c>
      <c r="G1610" s="13" t="s">
        <v>253</v>
      </c>
      <c r="H1610" s="16">
        <v>45900</v>
      </c>
      <c r="I1610" s="17">
        <v>45900</v>
      </c>
      <c r="J1610" s="18">
        <f t="shared" si="66"/>
        <v>45900</v>
      </c>
      <c r="K1610" s="19">
        <v>0.45833333333333331</v>
      </c>
      <c r="L1610" s="19">
        <v>0.54166666666666663</v>
      </c>
      <c r="M1610" s="20">
        <v>0.25</v>
      </c>
      <c r="N1610" s="19">
        <v>0.33333333333333331</v>
      </c>
      <c r="O1610" s="21">
        <f t="shared" si="65"/>
        <v>8.3333333333333315E-2</v>
      </c>
      <c r="P1610" s="13" t="s">
        <v>1002</v>
      </c>
      <c r="Q1610" s="13" t="s">
        <v>254</v>
      </c>
      <c r="R1610" s="22" t="s">
        <v>1003</v>
      </c>
      <c r="S1610" s="22" t="s">
        <v>31</v>
      </c>
      <c r="T1610" s="23" t="s">
        <v>52</v>
      </c>
      <c r="U1610" s="23" t="s">
        <v>50</v>
      </c>
      <c r="V1610" s="22" t="s">
        <v>68</v>
      </c>
      <c r="W1610" s="24" t="s">
        <v>135</v>
      </c>
      <c r="X1610" s="25" t="s">
        <v>74</v>
      </c>
      <c r="Y1610" s="25" t="s">
        <v>114</v>
      </c>
      <c r="Z1610" s="25" t="s">
        <v>69</v>
      </c>
      <c r="AA1610" s="25"/>
      <c r="AB1610" s="26"/>
      <c r="AC1610" s="31"/>
      <c r="AD1610" s="32">
        <v>0.01</v>
      </c>
      <c r="AE1610" s="32">
        <v>2.96</v>
      </c>
      <c r="AF1610" s="32">
        <v>0.6</v>
      </c>
      <c r="AG1610" s="33">
        <v>0.02</v>
      </c>
      <c r="AH1610" s="33">
        <v>2.96</v>
      </c>
      <c r="AI1610" s="33">
        <v>0.64</v>
      </c>
      <c r="AJ1610" s="27"/>
      <c r="AK1610" s="27"/>
      <c r="AL1610" s="27">
        <v>0.66891376472883612</v>
      </c>
      <c r="AM1610" s="27"/>
      <c r="AN1610" s="27"/>
      <c r="AO1610" s="28" t="s">
        <v>51</v>
      </c>
      <c r="AP1610" s="51"/>
      <c r="AQ1610" s="51"/>
    </row>
    <row r="1611" spans="1:43" ht="12.65" customHeight="1">
      <c r="A1611" s="13" t="s">
        <v>545</v>
      </c>
      <c r="B1611" s="14" t="s">
        <v>232</v>
      </c>
      <c r="C1611" s="13">
        <v>127</v>
      </c>
      <c r="D1611" s="13" t="s">
        <v>225</v>
      </c>
      <c r="E1611" s="15" t="s">
        <v>3829</v>
      </c>
      <c r="F1611" s="13">
        <v>7039</v>
      </c>
      <c r="G1611" s="13" t="s">
        <v>253</v>
      </c>
      <c r="H1611" s="16">
        <v>45901</v>
      </c>
      <c r="I1611" s="17">
        <v>45900</v>
      </c>
      <c r="J1611" s="18">
        <f t="shared" si="66"/>
        <v>45900</v>
      </c>
      <c r="K1611" s="19">
        <v>0</v>
      </c>
      <c r="L1611" s="19">
        <v>8.3333333333333329E-2</v>
      </c>
      <c r="M1611" s="20">
        <v>0.79166666666666663</v>
      </c>
      <c r="N1611" s="19">
        <v>0.875</v>
      </c>
      <c r="O1611" s="21">
        <f t="shared" si="65"/>
        <v>8.333333333333337E-2</v>
      </c>
      <c r="P1611" s="13" t="s">
        <v>1646</v>
      </c>
      <c r="Q1611" s="13" t="s">
        <v>254</v>
      </c>
      <c r="R1611" s="22" t="s">
        <v>1647</v>
      </c>
      <c r="S1611" s="22" t="s">
        <v>31</v>
      </c>
      <c r="T1611" s="23" t="s">
        <v>52</v>
      </c>
      <c r="U1611" s="23" t="s">
        <v>50</v>
      </c>
      <c r="V1611" s="22" t="s">
        <v>68</v>
      </c>
      <c r="W1611" s="24" t="s">
        <v>142</v>
      </c>
      <c r="X1611" s="25" t="s">
        <v>57</v>
      </c>
      <c r="Y1611" s="25" t="s">
        <v>114</v>
      </c>
      <c r="Z1611" s="25" t="s">
        <v>63</v>
      </c>
      <c r="AA1611" s="25"/>
      <c r="AB1611" s="26"/>
      <c r="AC1611" s="31"/>
      <c r="AD1611" s="32">
        <v>0.02</v>
      </c>
      <c r="AE1611" s="32">
        <v>3.46</v>
      </c>
      <c r="AF1611" s="32">
        <v>0.11</v>
      </c>
      <c r="AG1611" s="33">
        <v>0.02</v>
      </c>
      <c r="AH1611" s="33">
        <v>3.46</v>
      </c>
      <c r="AI1611" s="33">
        <v>0.12</v>
      </c>
      <c r="AJ1611" s="27"/>
      <c r="AK1611" s="27"/>
      <c r="AL1611" s="27">
        <v>0.78190595471681523</v>
      </c>
      <c r="AM1611" s="27"/>
      <c r="AN1611" s="27"/>
      <c r="AO1611" s="28" t="s">
        <v>51</v>
      </c>
      <c r="AP1611" s="51"/>
      <c r="AQ1611" s="51"/>
    </row>
    <row r="1612" spans="1:43" ht="12.65" customHeight="1">
      <c r="A1612" s="13" t="s">
        <v>545</v>
      </c>
      <c r="B1612" s="14" t="s">
        <v>232</v>
      </c>
      <c r="C1612" s="13">
        <v>127</v>
      </c>
      <c r="D1612" s="13" t="s">
        <v>225</v>
      </c>
      <c r="E1612" s="15" t="s">
        <v>3829</v>
      </c>
      <c r="F1612" s="13">
        <v>7039</v>
      </c>
      <c r="G1612" s="13" t="s">
        <v>253</v>
      </c>
      <c r="H1612" s="16">
        <v>45901</v>
      </c>
      <c r="I1612" s="17">
        <v>45900</v>
      </c>
      <c r="J1612" s="18">
        <f t="shared" si="66"/>
        <v>45900</v>
      </c>
      <c r="K1612" s="19">
        <v>8.3333333333333329E-2</v>
      </c>
      <c r="L1612" s="19">
        <v>0.16666666666666666</v>
      </c>
      <c r="M1612" s="20">
        <v>0.875</v>
      </c>
      <c r="N1612" s="19">
        <v>0.95833333333333337</v>
      </c>
      <c r="O1612" s="21">
        <f t="shared" si="65"/>
        <v>8.333333333333337E-2</v>
      </c>
      <c r="P1612" s="13" t="s">
        <v>1004</v>
      </c>
      <c r="Q1612" s="13" t="s">
        <v>254</v>
      </c>
      <c r="R1612" s="22" t="s">
        <v>1005</v>
      </c>
      <c r="S1612" s="22" t="s">
        <v>31</v>
      </c>
      <c r="T1612" s="23" t="s">
        <v>52</v>
      </c>
      <c r="U1612" s="23" t="s">
        <v>50</v>
      </c>
      <c r="V1612" s="22" t="s">
        <v>68</v>
      </c>
      <c r="W1612" s="24" t="s">
        <v>138</v>
      </c>
      <c r="X1612" s="25" t="s">
        <v>56</v>
      </c>
      <c r="Y1612" s="25" t="s">
        <v>114</v>
      </c>
      <c r="Z1612" s="25" t="s">
        <v>71</v>
      </c>
      <c r="AA1612" s="25"/>
      <c r="AB1612" s="26"/>
      <c r="AC1612" s="31"/>
      <c r="AD1612" s="32">
        <v>0.02</v>
      </c>
      <c r="AE1612" s="32">
        <v>3.09</v>
      </c>
      <c r="AF1612" s="32">
        <v>0.11</v>
      </c>
      <c r="AG1612" s="33">
        <v>0.02</v>
      </c>
      <c r="AH1612" s="33">
        <v>3.09</v>
      </c>
      <c r="AI1612" s="33">
        <v>0.13</v>
      </c>
      <c r="AJ1612" s="27"/>
      <c r="AK1612" s="27"/>
      <c r="AL1612" s="27">
        <v>0.72945498012439547</v>
      </c>
      <c r="AM1612" s="27"/>
      <c r="AN1612" s="27"/>
      <c r="AO1612" s="28" t="s">
        <v>51</v>
      </c>
      <c r="AP1612" s="51"/>
      <c r="AQ1612" s="51"/>
    </row>
    <row r="1613" spans="1:43" ht="12.65" customHeight="1">
      <c r="A1613" s="13" t="s">
        <v>545</v>
      </c>
      <c r="B1613" s="14" t="s">
        <v>232</v>
      </c>
      <c r="C1613" s="13">
        <v>127</v>
      </c>
      <c r="D1613" s="13" t="s">
        <v>2435</v>
      </c>
      <c r="E1613" s="15" t="s">
        <v>2436</v>
      </c>
      <c r="F1613" s="13">
        <v>34729</v>
      </c>
      <c r="G1613" s="13" t="s">
        <v>2260</v>
      </c>
      <c r="H1613" s="16">
        <v>45891</v>
      </c>
      <c r="I1613" s="17">
        <v>45891</v>
      </c>
      <c r="J1613" s="18">
        <f t="shared" si="66"/>
        <v>45891</v>
      </c>
      <c r="K1613" s="19">
        <v>0.77083333333333337</v>
      </c>
      <c r="L1613" s="19">
        <v>0.85416666666666674</v>
      </c>
      <c r="M1613" s="20">
        <v>0.5625</v>
      </c>
      <c r="N1613" s="19">
        <v>0.64583333333333337</v>
      </c>
      <c r="O1613" s="21">
        <f t="shared" si="65"/>
        <v>8.333333333333337E-2</v>
      </c>
      <c r="P1613" s="13" t="s">
        <v>50</v>
      </c>
      <c r="Q1613" s="13" t="s">
        <v>50</v>
      </c>
      <c r="R1613" s="22" t="s">
        <v>2437</v>
      </c>
      <c r="S1613" s="22" t="s">
        <v>29</v>
      </c>
      <c r="T1613" s="23" t="s">
        <v>52</v>
      </c>
      <c r="U1613" s="23" t="s">
        <v>50</v>
      </c>
      <c r="V1613" s="22" t="s">
        <v>67</v>
      </c>
      <c r="W1613" s="24" t="s">
        <v>139</v>
      </c>
      <c r="X1613" s="25" t="s">
        <v>71</v>
      </c>
      <c r="Y1613" s="25" t="s">
        <v>114</v>
      </c>
      <c r="Z1613" s="25" t="s">
        <v>66</v>
      </c>
      <c r="AA1613" s="25"/>
      <c r="AB1613" s="26"/>
      <c r="AC1613" s="31">
        <v>12.072124999999998</v>
      </c>
      <c r="AD1613" s="32"/>
      <c r="AE1613" s="32"/>
      <c r="AF1613" s="32"/>
      <c r="AG1613" s="33"/>
      <c r="AH1613" s="33"/>
      <c r="AI1613" s="33"/>
      <c r="AJ1613" s="27"/>
      <c r="AK1613" s="27"/>
      <c r="AL1613" s="27">
        <v>8</v>
      </c>
      <c r="AM1613" s="27"/>
      <c r="AN1613" s="27"/>
      <c r="AO1613" s="28" t="s">
        <v>94</v>
      </c>
      <c r="AP1613" s="51"/>
      <c r="AQ1613" s="51"/>
    </row>
    <row r="1614" spans="1:43" ht="12.65" customHeight="1">
      <c r="A1614" s="13" t="s">
        <v>545</v>
      </c>
      <c r="B1614" s="14" t="s">
        <v>232</v>
      </c>
      <c r="C1614" s="13">
        <v>127</v>
      </c>
      <c r="D1614" s="13" t="s">
        <v>2435</v>
      </c>
      <c r="E1614" s="15" t="s">
        <v>2436</v>
      </c>
      <c r="F1614" s="13">
        <v>34729</v>
      </c>
      <c r="G1614" s="13" t="s">
        <v>2260</v>
      </c>
      <c r="H1614" s="16">
        <v>45892</v>
      </c>
      <c r="I1614" s="17">
        <v>45892</v>
      </c>
      <c r="J1614" s="18">
        <f t="shared" si="66"/>
        <v>45892</v>
      </c>
      <c r="K1614" s="19">
        <v>0.5625</v>
      </c>
      <c r="L1614" s="19">
        <v>0.64583333333333337</v>
      </c>
      <c r="M1614" s="20">
        <v>0.35416666666666669</v>
      </c>
      <c r="N1614" s="19">
        <v>0.4375</v>
      </c>
      <c r="O1614" s="21">
        <f t="shared" si="65"/>
        <v>8.3333333333333315E-2</v>
      </c>
      <c r="P1614" s="13" t="s">
        <v>50</v>
      </c>
      <c r="Q1614" s="13" t="s">
        <v>50</v>
      </c>
      <c r="R1614" s="22" t="s">
        <v>2438</v>
      </c>
      <c r="S1614" s="22" t="s">
        <v>29</v>
      </c>
      <c r="T1614" s="23" t="s">
        <v>52</v>
      </c>
      <c r="U1614" s="23" t="s">
        <v>50</v>
      </c>
      <c r="V1614" s="22" t="s">
        <v>67</v>
      </c>
      <c r="W1614" s="24" t="s">
        <v>140</v>
      </c>
      <c r="X1614" s="25" t="s">
        <v>69</v>
      </c>
      <c r="Y1614" s="25" t="s">
        <v>114</v>
      </c>
      <c r="Z1614" s="25" t="s">
        <v>65</v>
      </c>
      <c r="AA1614" s="25"/>
      <c r="AB1614" s="26"/>
      <c r="AC1614" s="31">
        <v>2.9750000000000001</v>
      </c>
      <c r="AD1614" s="32"/>
      <c r="AE1614" s="32"/>
      <c r="AF1614" s="32"/>
      <c r="AG1614" s="33"/>
      <c r="AH1614" s="33"/>
      <c r="AI1614" s="33"/>
      <c r="AJ1614" s="27"/>
      <c r="AK1614" s="27"/>
      <c r="AL1614" s="27">
        <v>10.4</v>
      </c>
      <c r="AM1614" s="27"/>
      <c r="AN1614" s="27"/>
      <c r="AO1614" s="28" t="s">
        <v>94</v>
      </c>
      <c r="AP1614" s="51"/>
      <c r="AQ1614" s="51"/>
    </row>
    <row r="1615" spans="1:43" ht="12.65" customHeight="1">
      <c r="A1615" s="13" t="s">
        <v>545</v>
      </c>
      <c r="B1615" s="14" t="s">
        <v>232</v>
      </c>
      <c r="C1615" s="13">
        <v>127</v>
      </c>
      <c r="D1615" s="13" t="s">
        <v>2435</v>
      </c>
      <c r="E1615" s="15" t="s">
        <v>2436</v>
      </c>
      <c r="F1615" s="13">
        <v>34729</v>
      </c>
      <c r="G1615" s="13" t="s">
        <v>2260</v>
      </c>
      <c r="H1615" s="16">
        <v>45893</v>
      </c>
      <c r="I1615" s="17">
        <v>45893</v>
      </c>
      <c r="J1615" s="18">
        <f t="shared" si="66"/>
        <v>45893</v>
      </c>
      <c r="K1615" s="19">
        <v>0.5625</v>
      </c>
      <c r="L1615" s="19">
        <v>0.625</v>
      </c>
      <c r="M1615" s="20">
        <v>0.35416666666666669</v>
      </c>
      <c r="N1615" s="19">
        <v>0.41666666666666669</v>
      </c>
      <c r="O1615" s="21">
        <f t="shared" si="65"/>
        <v>6.25E-2</v>
      </c>
      <c r="P1615" s="13" t="s">
        <v>50</v>
      </c>
      <c r="Q1615" s="13" t="s">
        <v>50</v>
      </c>
      <c r="R1615" s="22" t="s">
        <v>2439</v>
      </c>
      <c r="S1615" s="22" t="s">
        <v>29</v>
      </c>
      <c r="T1615" s="23" t="s">
        <v>52</v>
      </c>
      <c r="U1615" s="23" t="s">
        <v>50</v>
      </c>
      <c r="V1615" s="22" t="s">
        <v>67</v>
      </c>
      <c r="W1615" s="24" t="s">
        <v>156</v>
      </c>
      <c r="X1615" s="25" t="s">
        <v>63</v>
      </c>
      <c r="Y1615" s="25" t="s">
        <v>114</v>
      </c>
      <c r="Z1615" s="25" t="s">
        <v>60</v>
      </c>
      <c r="AA1615" s="25"/>
      <c r="AB1615" s="26"/>
      <c r="AC1615" s="31">
        <v>2.6031249999999999</v>
      </c>
      <c r="AD1615" s="32"/>
      <c r="AE1615" s="32"/>
      <c r="AF1615" s="32"/>
      <c r="AG1615" s="33"/>
      <c r="AH1615" s="33"/>
      <c r="AI1615" s="33"/>
      <c r="AJ1615" s="27"/>
      <c r="AK1615" s="27"/>
      <c r="AL1615" s="27">
        <v>10.4</v>
      </c>
      <c r="AM1615" s="27"/>
      <c r="AN1615" s="27"/>
      <c r="AO1615" s="28" t="s">
        <v>94</v>
      </c>
      <c r="AP1615" s="51"/>
      <c r="AQ1615" s="51"/>
    </row>
    <row r="1616" spans="1:43" ht="12.65" customHeight="1">
      <c r="A1616" s="13" t="s">
        <v>545</v>
      </c>
      <c r="B1616" s="14" t="s">
        <v>232</v>
      </c>
      <c r="C1616" s="13">
        <v>127</v>
      </c>
      <c r="D1616" s="13" t="s">
        <v>2435</v>
      </c>
      <c r="E1616" s="15" t="s">
        <v>2436</v>
      </c>
      <c r="F1616" s="13">
        <v>34729</v>
      </c>
      <c r="G1616" s="13" t="s">
        <v>2260</v>
      </c>
      <c r="H1616" s="16">
        <v>45899</v>
      </c>
      <c r="I1616" s="17">
        <v>45899</v>
      </c>
      <c r="J1616" s="18">
        <f t="shared" si="66"/>
        <v>45899</v>
      </c>
      <c r="K1616" s="19">
        <v>0.6875</v>
      </c>
      <c r="L1616" s="19">
        <v>0.77083333333333337</v>
      </c>
      <c r="M1616" s="20">
        <v>0.47916666666666669</v>
      </c>
      <c r="N1616" s="19">
        <v>0.5625</v>
      </c>
      <c r="O1616" s="21">
        <f t="shared" si="65"/>
        <v>8.3333333333333315E-2</v>
      </c>
      <c r="P1616" s="13" t="s">
        <v>50</v>
      </c>
      <c r="Q1616" s="13" t="s">
        <v>50</v>
      </c>
      <c r="R1616" s="22" t="s">
        <v>2440</v>
      </c>
      <c r="S1616" s="22" t="s">
        <v>29</v>
      </c>
      <c r="T1616" s="23" t="s">
        <v>52</v>
      </c>
      <c r="U1616" s="23" t="s">
        <v>50</v>
      </c>
      <c r="V1616" s="22" t="s">
        <v>68</v>
      </c>
      <c r="W1616" s="24" t="s">
        <v>138</v>
      </c>
      <c r="X1616" s="25" t="s">
        <v>56</v>
      </c>
      <c r="Y1616" s="25" t="s">
        <v>114</v>
      </c>
      <c r="Z1616" s="25" t="s">
        <v>71</v>
      </c>
      <c r="AA1616" s="25"/>
      <c r="AB1616" s="26"/>
      <c r="AC1616" s="31">
        <v>12.569374999999999</v>
      </c>
      <c r="AD1616" s="32"/>
      <c r="AE1616" s="32"/>
      <c r="AF1616" s="32"/>
      <c r="AG1616" s="33"/>
      <c r="AH1616" s="33"/>
      <c r="AI1616" s="33"/>
      <c r="AJ1616" s="27"/>
      <c r="AK1616" s="27"/>
      <c r="AL1616" s="27">
        <v>10.4</v>
      </c>
      <c r="AM1616" s="27"/>
      <c r="AN1616" s="27"/>
      <c r="AO1616" s="28" t="s">
        <v>94</v>
      </c>
      <c r="AP1616" s="51"/>
      <c r="AQ1616" s="51"/>
    </row>
    <row r="1617" spans="1:43" ht="12.65" customHeight="1">
      <c r="A1617" s="13" t="s">
        <v>545</v>
      </c>
      <c r="B1617" s="14" t="s">
        <v>232</v>
      </c>
      <c r="C1617" s="13">
        <v>127</v>
      </c>
      <c r="D1617" s="13" t="s">
        <v>2435</v>
      </c>
      <c r="E1617" s="15" t="s">
        <v>2436</v>
      </c>
      <c r="F1617" s="13">
        <v>34729</v>
      </c>
      <c r="G1617" s="13" t="s">
        <v>2260</v>
      </c>
      <c r="H1617" s="16">
        <v>45900</v>
      </c>
      <c r="I1617" s="17">
        <v>45900</v>
      </c>
      <c r="J1617" s="18">
        <f t="shared" si="66"/>
        <v>45900</v>
      </c>
      <c r="K1617" s="19">
        <v>0.5625</v>
      </c>
      <c r="L1617" s="19">
        <v>0.64583333333333337</v>
      </c>
      <c r="M1617" s="20">
        <v>0.35416666666666669</v>
      </c>
      <c r="N1617" s="19">
        <v>0.4375</v>
      </c>
      <c r="O1617" s="21">
        <f t="shared" si="65"/>
        <v>8.3333333333333315E-2</v>
      </c>
      <c r="P1617" s="13" t="s">
        <v>50</v>
      </c>
      <c r="Q1617" s="13" t="s">
        <v>50</v>
      </c>
      <c r="R1617" s="22" t="s">
        <v>2441</v>
      </c>
      <c r="S1617" s="22" t="s">
        <v>29</v>
      </c>
      <c r="T1617" s="23" t="s">
        <v>52</v>
      </c>
      <c r="U1617" s="23" t="s">
        <v>50</v>
      </c>
      <c r="V1617" s="22" t="s">
        <v>68</v>
      </c>
      <c r="W1617" s="24" t="s">
        <v>142</v>
      </c>
      <c r="X1617" s="25" t="s">
        <v>57</v>
      </c>
      <c r="Y1617" s="25" t="s">
        <v>114</v>
      </c>
      <c r="Z1617" s="25" t="s">
        <v>63</v>
      </c>
      <c r="AA1617" s="25"/>
      <c r="AB1617" s="26"/>
      <c r="AC1617" s="31">
        <v>2.2312499999999997</v>
      </c>
      <c r="AD1617" s="32"/>
      <c r="AE1617" s="32"/>
      <c r="AF1617" s="32"/>
      <c r="AG1617" s="33"/>
      <c r="AH1617" s="33"/>
      <c r="AI1617" s="33"/>
      <c r="AJ1617" s="27"/>
      <c r="AK1617" s="27"/>
      <c r="AL1617" s="27">
        <v>10.4</v>
      </c>
      <c r="AM1617" s="27"/>
      <c r="AN1617" s="27"/>
      <c r="AO1617" s="28" t="s">
        <v>94</v>
      </c>
      <c r="AP1617" s="51"/>
      <c r="AQ1617" s="51"/>
    </row>
    <row r="1618" spans="1:43" ht="12.65" customHeight="1">
      <c r="A1618" s="13" t="s">
        <v>214</v>
      </c>
      <c r="B1618" s="14" t="s">
        <v>217</v>
      </c>
      <c r="C1618" s="13">
        <v>10</v>
      </c>
      <c r="D1618" s="13" t="s">
        <v>2377</v>
      </c>
      <c r="E1618" s="15" t="s">
        <v>563</v>
      </c>
      <c r="F1618" s="13">
        <v>4190</v>
      </c>
      <c r="G1618" s="13" t="s">
        <v>253</v>
      </c>
      <c r="H1618" s="16">
        <v>45884</v>
      </c>
      <c r="I1618" s="17">
        <v>45884</v>
      </c>
      <c r="J1618" s="18">
        <f t="shared" si="66"/>
        <v>45884</v>
      </c>
      <c r="K1618" s="19">
        <v>0.66585648148148147</v>
      </c>
      <c r="L1618" s="19">
        <v>0.77409722222222221</v>
      </c>
      <c r="M1618" s="20">
        <v>0.74918981481481484</v>
      </c>
      <c r="N1618" s="19">
        <v>0.85743055555555558</v>
      </c>
      <c r="O1618" s="21">
        <f t="shared" si="65"/>
        <v>0.10824074074074075</v>
      </c>
      <c r="P1618" s="13" t="s">
        <v>568</v>
      </c>
      <c r="Q1618" s="13" t="s">
        <v>1521</v>
      </c>
      <c r="R1618" s="22" t="s">
        <v>1522</v>
      </c>
      <c r="S1618" s="22" t="s">
        <v>29</v>
      </c>
      <c r="T1618" s="23" t="s">
        <v>211</v>
      </c>
      <c r="U1618" s="23" t="s">
        <v>50</v>
      </c>
      <c r="V1618" s="22" t="s">
        <v>212</v>
      </c>
      <c r="W1618" s="24" t="s">
        <v>160</v>
      </c>
      <c r="X1618" s="25" t="s">
        <v>161</v>
      </c>
      <c r="Y1618" s="25" t="s">
        <v>114</v>
      </c>
      <c r="Z1618" s="25" t="s">
        <v>69</v>
      </c>
      <c r="AA1618" s="25"/>
      <c r="AB1618" s="26"/>
      <c r="AC1618" s="31"/>
      <c r="AD1618" s="32">
        <v>0.06</v>
      </c>
      <c r="AE1618" s="32">
        <v>2</v>
      </c>
      <c r="AF1618" s="32">
        <v>0.2</v>
      </c>
      <c r="AG1618" s="33">
        <v>0.06</v>
      </c>
      <c r="AH1618" s="33">
        <v>2</v>
      </c>
      <c r="AI1618" s="33">
        <v>0.21</v>
      </c>
      <c r="AJ1618" s="27"/>
      <c r="AK1618" s="27"/>
      <c r="AL1618" s="27">
        <v>1.5404678541136556</v>
      </c>
      <c r="AM1618" s="27"/>
      <c r="AN1618" s="27"/>
      <c r="AO1618" s="28" t="s">
        <v>107</v>
      </c>
      <c r="AP1618" s="51"/>
      <c r="AQ1618" s="51"/>
    </row>
    <row r="1619" spans="1:43" ht="12.65" customHeight="1">
      <c r="A1619" s="13" t="s">
        <v>214</v>
      </c>
      <c r="B1619" s="14" t="s">
        <v>217</v>
      </c>
      <c r="C1619" s="13">
        <v>10</v>
      </c>
      <c r="D1619" s="13" t="s">
        <v>2377</v>
      </c>
      <c r="E1619" s="15" t="s">
        <v>563</v>
      </c>
      <c r="F1619" s="13">
        <v>4190</v>
      </c>
      <c r="G1619" s="13" t="s">
        <v>253</v>
      </c>
      <c r="H1619" s="16">
        <v>45885</v>
      </c>
      <c r="I1619" s="17">
        <v>45885</v>
      </c>
      <c r="J1619" s="18">
        <f t="shared" si="66"/>
        <v>45885</v>
      </c>
      <c r="K1619" s="19">
        <v>0.88142361111111112</v>
      </c>
      <c r="L1619" s="19">
        <v>0.95541666666666658</v>
      </c>
      <c r="M1619" s="20">
        <v>0.96475694444444449</v>
      </c>
      <c r="N1619" s="19">
        <v>3.875E-2</v>
      </c>
      <c r="O1619" s="21">
        <f t="shared" si="65"/>
        <v>7.3993055555555576E-2</v>
      </c>
      <c r="P1619" s="13" t="s">
        <v>564</v>
      </c>
      <c r="Q1619" s="13" t="s">
        <v>565</v>
      </c>
      <c r="R1619" s="22" t="s">
        <v>566</v>
      </c>
      <c r="S1619" s="22" t="s">
        <v>31</v>
      </c>
      <c r="T1619" s="23" t="s">
        <v>211</v>
      </c>
      <c r="U1619" s="23" t="s">
        <v>50</v>
      </c>
      <c r="V1619" s="22" t="s">
        <v>212</v>
      </c>
      <c r="W1619" s="24" t="s">
        <v>173</v>
      </c>
      <c r="X1619" s="25" t="s">
        <v>78</v>
      </c>
      <c r="Y1619" s="25" t="s">
        <v>114</v>
      </c>
      <c r="Z1619" s="25" t="s">
        <v>66</v>
      </c>
      <c r="AA1619" s="25"/>
      <c r="AB1619" s="26"/>
      <c r="AC1619" s="31"/>
      <c r="AD1619" s="32">
        <v>0.16</v>
      </c>
      <c r="AE1619" s="32">
        <v>5.7</v>
      </c>
      <c r="AF1619" s="32">
        <v>0.98</v>
      </c>
      <c r="AG1619" s="33">
        <v>0.12</v>
      </c>
      <c r="AH1619" s="33">
        <v>4</v>
      </c>
      <c r="AI1619" s="33">
        <v>0.71</v>
      </c>
      <c r="AJ1619" s="27"/>
      <c r="AK1619" s="27"/>
      <c r="AL1619" s="27">
        <v>4.3903333842239194</v>
      </c>
      <c r="AM1619" s="27"/>
      <c r="AN1619" s="27"/>
      <c r="AO1619" s="28" t="s">
        <v>107</v>
      </c>
      <c r="AP1619" s="51"/>
      <c r="AQ1619" s="51"/>
    </row>
    <row r="1620" spans="1:43" ht="12.65" customHeight="1">
      <c r="A1620" s="13" t="s">
        <v>214</v>
      </c>
      <c r="B1620" s="14" t="s">
        <v>217</v>
      </c>
      <c r="C1620" s="13">
        <v>10</v>
      </c>
      <c r="D1620" s="13" t="s">
        <v>562</v>
      </c>
      <c r="E1620" s="15" t="s">
        <v>563</v>
      </c>
      <c r="F1620" s="13">
        <v>4190</v>
      </c>
      <c r="G1620" s="13" t="s">
        <v>253</v>
      </c>
      <c r="H1620" s="16">
        <v>45888</v>
      </c>
      <c r="I1620" s="17">
        <v>45888</v>
      </c>
      <c r="J1620" s="18">
        <v>45888</v>
      </c>
      <c r="K1620" s="19">
        <v>0.66674768518518512</v>
      </c>
      <c r="L1620" s="19">
        <v>0.68765046296296295</v>
      </c>
      <c r="M1620" s="20">
        <v>0.75008101851851849</v>
      </c>
      <c r="N1620" s="19">
        <v>0.77098379629629632</v>
      </c>
      <c r="O1620" s="21">
        <f t="shared" si="65"/>
        <v>2.0902777777777826E-2</v>
      </c>
      <c r="P1620" s="13" t="s">
        <v>939</v>
      </c>
      <c r="Q1620" s="13" t="s">
        <v>254</v>
      </c>
      <c r="R1620" s="22" t="s">
        <v>940</v>
      </c>
      <c r="S1620" s="22" t="s">
        <v>33</v>
      </c>
      <c r="T1620" s="23" t="s">
        <v>52</v>
      </c>
      <c r="U1620" s="23"/>
      <c r="V1620" s="22" t="s">
        <v>67</v>
      </c>
      <c r="W1620" s="24" t="s">
        <v>3677</v>
      </c>
      <c r="X1620" s="25" t="s">
        <v>50</v>
      </c>
      <c r="Y1620" s="25" t="s">
        <v>50</v>
      </c>
      <c r="Z1620" s="25" t="s">
        <v>50</v>
      </c>
      <c r="AA1620" s="25"/>
      <c r="AB1620" s="26"/>
      <c r="AC1620" s="31"/>
      <c r="AD1620" s="32">
        <v>0</v>
      </c>
      <c r="AE1620" s="32">
        <v>0</v>
      </c>
      <c r="AF1620" s="32">
        <v>0</v>
      </c>
      <c r="AG1620" s="33">
        <v>0</v>
      </c>
      <c r="AH1620" s="33">
        <v>0</v>
      </c>
      <c r="AI1620" s="33">
        <v>0</v>
      </c>
      <c r="AJ1620" s="27"/>
      <c r="AK1620" s="27"/>
      <c r="AL1620" s="27">
        <v>0.55456842748091606</v>
      </c>
      <c r="AM1620" s="27"/>
      <c r="AN1620" s="27"/>
      <c r="AO1620" s="28" t="s">
        <v>107</v>
      </c>
      <c r="AP1620" s="51"/>
      <c r="AQ1620" s="51"/>
    </row>
    <row r="1621" spans="1:43" ht="12.65" customHeight="1">
      <c r="A1621" s="13" t="s">
        <v>214</v>
      </c>
      <c r="B1621" s="14" t="s">
        <v>217</v>
      </c>
      <c r="C1621" s="13">
        <v>10</v>
      </c>
      <c r="D1621" s="13" t="s">
        <v>562</v>
      </c>
      <c r="E1621" s="15" t="s">
        <v>563</v>
      </c>
      <c r="F1621" s="13">
        <v>4190</v>
      </c>
      <c r="G1621" s="13" t="s">
        <v>253</v>
      </c>
      <c r="H1621" s="16">
        <v>45898</v>
      </c>
      <c r="I1621" s="17">
        <v>45899</v>
      </c>
      <c r="J1621" s="18">
        <v>45899</v>
      </c>
      <c r="K1621" s="19">
        <v>0.96649305555555554</v>
      </c>
      <c r="L1621" s="19">
        <v>0.98738425925925932</v>
      </c>
      <c r="M1621" s="20">
        <v>4.9826388888888885E-2</v>
      </c>
      <c r="N1621" s="19">
        <v>7.0717592592592596E-2</v>
      </c>
      <c r="O1621" s="21">
        <f t="shared" si="65"/>
        <v>2.089120370370371E-2</v>
      </c>
      <c r="P1621" s="13" t="s">
        <v>939</v>
      </c>
      <c r="Q1621" s="13" t="s">
        <v>254</v>
      </c>
      <c r="R1621" s="22" t="s">
        <v>940</v>
      </c>
      <c r="S1621" s="22" t="s">
        <v>33</v>
      </c>
      <c r="T1621" s="23" t="s">
        <v>52</v>
      </c>
      <c r="U1621" s="23"/>
      <c r="V1621" s="22" t="s">
        <v>68</v>
      </c>
      <c r="W1621" s="24" t="s">
        <v>3677</v>
      </c>
      <c r="X1621" s="25" t="s">
        <v>50</v>
      </c>
      <c r="Y1621" s="25" t="s">
        <v>50</v>
      </c>
      <c r="Z1621" s="25" t="s">
        <v>50</v>
      </c>
      <c r="AA1621" s="25"/>
      <c r="AB1621" s="26"/>
      <c r="AC1621" s="31"/>
      <c r="AD1621" s="32">
        <v>0</v>
      </c>
      <c r="AE1621" s="32">
        <v>0</v>
      </c>
      <c r="AF1621" s="32">
        <v>0</v>
      </c>
      <c r="AG1621" s="33">
        <v>0</v>
      </c>
      <c r="AH1621" s="33">
        <v>0</v>
      </c>
      <c r="AI1621" s="33">
        <v>0</v>
      </c>
      <c r="AJ1621" s="27"/>
      <c r="AK1621" s="27"/>
      <c r="AL1621" s="27">
        <v>0.72093895572519084</v>
      </c>
      <c r="AM1621" s="27"/>
      <c r="AN1621" s="27"/>
      <c r="AO1621" s="28" t="s">
        <v>107</v>
      </c>
      <c r="AP1621" s="51"/>
      <c r="AQ1621" s="51"/>
    </row>
    <row r="1622" spans="1:43" ht="12.65" customHeight="1">
      <c r="A1622" s="13" t="s">
        <v>214</v>
      </c>
      <c r="B1622" s="14" t="s">
        <v>217</v>
      </c>
      <c r="C1622" s="13">
        <v>10</v>
      </c>
      <c r="D1622" s="13" t="s">
        <v>2377</v>
      </c>
      <c r="E1622" s="15" t="s">
        <v>567</v>
      </c>
      <c r="F1622" s="13">
        <v>4191</v>
      </c>
      <c r="G1622" s="13" t="s">
        <v>253</v>
      </c>
      <c r="H1622" s="16">
        <v>45884</v>
      </c>
      <c r="I1622" s="17">
        <v>45884</v>
      </c>
      <c r="J1622" s="18">
        <f t="shared" ref="J1622:J1627" si="67">I1622</f>
        <v>45884</v>
      </c>
      <c r="K1622" s="19">
        <v>0.66601851851851845</v>
      </c>
      <c r="L1622" s="19">
        <v>0.7472685185185185</v>
      </c>
      <c r="M1622" s="20">
        <v>0.74935185185185182</v>
      </c>
      <c r="N1622" s="19">
        <v>0.83060185185185176</v>
      </c>
      <c r="O1622" s="21">
        <f t="shared" si="65"/>
        <v>8.1249999999999933E-2</v>
      </c>
      <c r="P1622" s="13" t="s">
        <v>568</v>
      </c>
      <c r="Q1622" s="13" t="s">
        <v>569</v>
      </c>
      <c r="R1622" s="22" t="s">
        <v>570</v>
      </c>
      <c r="S1622" s="22" t="s">
        <v>29</v>
      </c>
      <c r="T1622" s="23" t="s">
        <v>211</v>
      </c>
      <c r="U1622" s="23" t="s">
        <v>50</v>
      </c>
      <c r="V1622" s="22" t="s">
        <v>212</v>
      </c>
      <c r="W1622" s="24" t="s">
        <v>163</v>
      </c>
      <c r="X1622" s="25" t="s">
        <v>164</v>
      </c>
      <c r="Y1622" s="25" t="s">
        <v>114</v>
      </c>
      <c r="Z1622" s="25" t="s">
        <v>77</v>
      </c>
      <c r="AA1622" s="25"/>
      <c r="AB1622" s="26"/>
      <c r="AC1622" s="31"/>
      <c r="AD1622" s="32">
        <v>0.02</v>
      </c>
      <c r="AE1622" s="32">
        <v>0.6</v>
      </c>
      <c r="AF1622" s="32">
        <v>7.0000000000000007E-2</v>
      </c>
      <c r="AG1622" s="33">
        <v>0.02</v>
      </c>
      <c r="AH1622" s="33">
        <v>0.6</v>
      </c>
      <c r="AI1622" s="33">
        <v>7.0000000000000007E-2</v>
      </c>
      <c r="AJ1622" s="27"/>
      <c r="AK1622" s="27"/>
      <c r="AL1622" s="27">
        <v>1.0003643603053436</v>
      </c>
      <c r="AM1622" s="27"/>
      <c r="AN1622" s="27"/>
      <c r="AO1622" s="28" t="s">
        <v>107</v>
      </c>
      <c r="AP1622" s="51"/>
      <c r="AQ1622" s="51"/>
    </row>
    <row r="1623" spans="1:43" ht="12.65" customHeight="1">
      <c r="A1623" s="13" t="s">
        <v>214</v>
      </c>
      <c r="B1623" s="14" t="s">
        <v>217</v>
      </c>
      <c r="C1623" s="13">
        <v>10</v>
      </c>
      <c r="D1623" s="13" t="s">
        <v>2377</v>
      </c>
      <c r="E1623" s="15" t="s">
        <v>567</v>
      </c>
      <c r="F1623" s="13">
        <v>4191</v>
      </c>
      <c r="G1623" s="13" t="s">
        <v>253</v>
      </c>
      <c r="H1623" s="16">
        <v>45885</v>
      </c>
      <c r="I1623" s="17">
        <v>45885</v>
      </c>
      <c r="J1623" s="18">
        <f t="shared" si="67"/>
        <v>45885</v>
      </c>
      <c r="K1623" s="19">
        <v>0.45699074074074081</v>
      </c>
      <c r="L1623" s="19">
        <v>0.57209490740740743</v>
      </c>
      <c r="M1623" s="20">
        <v>0.54032407407407401</v>
      </c>
      <c r="N1623" s="19">
        <v>0.6554282407407408</v>
      </c>
      <c r="O1623" s="21">
        <f t="shared" si="65"/>
        <v>0.11510416666666679</v>
      </c>
      <c r="P1623" s="13" t="s">
        <v>568</v>
      </c>
      <c r="Q1623" s="13" t="s">
        <v>1105</v>
      </c>
      <c r="R1623" s="22" t="s">
        <v>1106</v>
      </c>
      <c r="S1623" s="22" t="s">
        <v>29</v>
      </c>
      <c r="T1623" s="23" t="s">
        <v>211</v>
      </c>
      <c r="U1623" s="23" t="s">
        <v>50</v>
      </c>
      <c r="V1623" s="22" t="s">
        <v>212</v>
      </c>
      <c r="W1623" s="24" t="s">
        <v>168</v>
      </c>
      <c r="X1623" s="25" t="s">
        <v>169</v>
      </c>
      <c r="Y1623" s="25" t="s">
        <v>114</v>
      </c>
      <c r="Z1623" s="25" t="s">
        <v>58</v>
      </c>
      <c r="AA1623" s="25"/>
      <c r="AB1623" s="26"/>
      <c r="AC1623" s="31"/>
      <c r="AD1623" s="32">
        <v>0.05</v>
      </c>
      <c r="AE1623" s="32">
        <v>1.7</v>
      </c>
      <c r="AF1623" s="32">
        <v>0.23</v>
      </c>
      <c r="AG1623" s="33">
        <v>0.05</v>
      </c>
      <c r="AH1623" s="33">
        <v>1.7</v>
      </c>
      <c r="AI1623" s="33">
        <v>0.25</v>
      </c>
      <c r="AJ1623" s="27"/>
      <c r="AK1623" s="27"/>
      <c r="AL1623" s="27">
        <v>1.3004736683969467</v>
      </c>
      <c r="AM1623" s="27"/>
      <c r="AN1623" s="27"/>
      <c r="AO1623" s="28" t="s">
        <v>107</v>
      </c>
      <c r="AP1623" s="51"/>
      <c r="AQ1623" s="51"/>
    </row>
    <row r="1624" spans="1:43" ht="12.65" customHeight="1">
      <c r="A1624" s="13" t="s">
        <v>214</v>
      </c>
      <c r="B1624" s="14" t="s">
        <v>217</v>
      </c>
      <c r="C1624" s="13">
        <v>10</v>
      </c>
      <c r="D1624" s="13" t="s">
        <v>2377</v>
      </c>
      <c r="E1624" s="15" t="s">
        <v>567</v>
      </c>
      <c r="F1624" s="13">
        <v>4191</v>
      </c>
      <c r="G1624" s="13" t="s">
        <v>253</v>
      </c>
      <c r="H1624" s="16">
        <v>45885</v>
      </c>
      <c r="I1624" s="17">
        <v>45885</v>
      </c>
      <c r="J1624" s="18">
        <f t="shared" si="67"/>
        <v>45885</v>
      </c>
      <c r="K1624" s="19">
        <v>0.66600694444444442</v>
      </c>
      <c r="L1624" s="19">
        <v>0.7455208333333333</v>
      </c>
      <c r="M1624" s="20">
        <v>0.74934027777777779</v>
      </c>
      <c r="N1624" s="19">
        <v>0.82885416666666656</v>
      </c>
      <c r="O1624" s="21">
        <f t="shared" si="65"/>
        <v>7.9513888888888773E-2</v>
      </c>
      <c r="P1624" s="13" t="s">
        <v>568</v>
      </c>
      <c r="Q1624" s="13" t="s">
        <v>571</v>
      </c>
      <c r="R1624" s="22" t="s">
        <v>572</v>
      </c>
      <c r="S1624" s="22" t="s">
        <v>29</v>
      </c>
      <c r="T1624" s="23" t="s">
        <v>211</v>
      </c>
      <c r="U1624" s="23" t="s">
        <v>50</v>
      </c>
      <c r="V1624" s="22" t="s">
        <v>212</v>
      </c>
      <c r="W1624" s="24" t="s">
        <v>181</v>
      </c>
      <c r="X1624" s="25" t="s">
        <v>153</v>
      </c>
      <c r="Y1624" s="25" t="s">
        <v>114</v>
      </c>
      <c r="Z1624" s="25" t="s">
        <v>73</v>
      </c>
      <c r="AA1624" s="25"/>
      <c r="AB1624" s="26"/>
      <c r="AC1624" s="31"/>
      <c r="AD1624" s="32">
        <v>0.01</v>
      </c>
      <c r="AE1624" s="32">
        <v>0.4</v>
      </c>
      <c r="AF1624" s="32">
        <v>0.05</v>
      </c>
      <c r="AG1624" s="33">
        <v>0.01</v>
      </c>
      <c r="AH1624" s="33">
        <v>0.4</v>
      </c>
      <c r="AI1624" s="33">
        <v>0.05</v>
      </c>
      <c r="AJ1624" s="27"/>
      <c r="AK1624" s="27"/>
      <c r="AL1624" s="27">
        <v>1.3004736683969467</v>
      </c>
      <c r="AM1624" s="27"/>
      <c r="AN1624" s="27"/>
      <c r="AO1624" s="28" t="s">
        <v>107</v>
      </c>
      <c r="AP1624" s="51"/>
      <c r="AQ1624" s="51"/>
    </row>
    <row r="1625" spans="1:43" ht="12.65" customHeight="1">
      <c r="A1625" s="13" t="s">
        <v>214</v>
      </c>
      <c r="B1625" s="14" t="s">
        <v>217</v>
      </c>
      <c r="C1625" s="13">
        <v>10</v>
      </c>
      <c r="D1625" s="13" t="s">
        <v>2377</v>
      </c>
      <c r="E1625" s="15" t="s">
        <v>567</v>
      </c>
      <c r="F1625" s="13">
        <v>4191</v>
      </c>
      <c r="G1625" s="13" t="s">
        <v>253</v>
      </c>
      <c r="H1625" s="16">
        <v>45886</v>
      </c>
      <c r="I1625" s="17">
        <v>45886</v>
      </c>
      <c r="J1625" s="18">
        <f t="shared" si="67"/>
        <v>45886</v>
      </c>
      <c r="K1625" s="19">
        <v>0.45766203703703706</v>
      </c>
      <c r="L1625" s="19">
        <v>0.53658564814814813</v>
      </c>
      <c r="M1625" s="20">
        <v>0.54099537037037038</v>
      </c>
      <c r="N1625" s="19">
        <v>0.6199189814814815</v>
      </c>
      <c r="O1625" s="21">
        <f t="shared" si="65"/>
        <v>7.8923611111111125E-2</v>
      </c>
      <c r="P1625" s="13" t="s">
        <v>568</v>
      </c>
      <c r="Q1625" s="13" t="s">
        <v>1879</v>
      </c>
      <c r="R1625" s="22" t="s">
        <v>1880</v>
      </c>
      <c r="S1625" s="22" t="s">
        <v>29</v>
      </c>
      <c r="T1625" s="23" t="s">
        <v>211</v>
      </c>
      <c r="U1625" s="23" t="s">
        <v>50</v>
      </c>
      <c r="V1625" s="22" t="s">
        <v>212</v>
      </c>
      <c r="W1625" s="24" t="s">
        <v>184</v>
      </c>
      <c r="X1625" s="25" t="s">
        <v>185</v>
      </c>
      <c r="Y1625" s="25" t="s">
        <v>114</v>
      </c>
      <c r="Z1625" s="25" t="s">
        <v>54</v>
      </c>
      <c r="AA1625" s="25"/>
      <c r="AB1625" s="26"/>
      <c r="AC1625" s="31"/>
      <c r="AD1625" s="32">
        <v>0.02</v>
      </c>
      <c r="AE1625" s="32">
        <v>0.9</v>
      </c>
      <c r="AF1625" s="32">
        <v>0.1</v>
      </c>
      <c r="AG1625" s="33">
        <v>0.03</v>
      </c>
      <c r="AH1625" s="33">
        <v>0.9</v>
      </c>
      <c r="AI1625" s="33">
        <v>0.11</v>
      </c>
      <c r="AJ1625" s="27"/>
      <c r="AK1625" s="27"/>
      <c r="AL1625" s="27">
        <v>1.3004736683969467</v>
      </c>
      <c r="AM1625" s="27"/>
      <c r="AN1625" s="27"/>
      <c r="AO1625" s="28" t="s">
        <v>107</v>
      </c>
      <c r="AP1625" s="51"/>
      <c r="AQ1625" s="51"/>
    </row>
    <row r="1626" spans="1:43" ht="12.65" customHeight="1">
      <c r="A1626" s="13" t="s">
        <v>214</v>
      </c>
      <c r="B1626" s="14" t="s">
        <v>217</v>
      </c>
      <c r="C1626" s="13">
        <v>10</v>
      </c>
      <c r="D1626" s="13" t="s">
        <v>2377</v>
      </c>
      <c r="E1626" s="15" t="s">
        <v>567</v>
      </c>
      <c r="F1626" s="13">
        <v>4191</v>
      </c>
      <c r="G1626" s="13" t="s">
        <v>253</v>
      </c>
      <c r="H1626" s="16">
        <v>45886</v>
      </c>
      <c r="I1626" s="17">
        <v>45886</v>
      </c>
      <c r="J1626" s="18">
        <f t="shared" si="67"/>
        <v>45886</v>
      </c>
      <c r="K1626" s="19">
        <v>0.56194444444444447</v>
      </c>
      <c r="L1626" s="19">
        <v>0.64719907407407407</v>
      </c>
      <c r="M1626" s="20">
        <v>0.64527777777777784</v>
      </c>
      <c r="N1626" s="19">
        <v>0.73053240740740744</v>
      </c>
      <c r="O1626" s="21">
        <f t="shared" si="65"/>
        <v>8.5254629629629597E-2</v>
      </c>
      <c r="P1626" s="13" t="s">
        <v>568</v>
      </c>
      <c r="Q1626" s="13" t="s">
        <v>573</v>
      </c>
      <c r="R1626" s="22" t="s">
        <v>574</v>
      </c>
      <c r="S1626" s="22" t="s">
        <v>29</v>
      </c>
      <c r="T1626" s="23" t="s">
        <v>211</v>
      </c>
      <c r="U1626" s="23" t="s">
        <v>50</v>
      </c>
      <c r="V1626" s="22" t="s">
        <v>212</v>
      </c>
      <c r="W1626" s="24" t="s">
        <v>192</v>
      </c>
      <c r="X1626" s="25" t="s">
        <v>88</v>
      </c>
      <c r="Y1626" s="25" t="s">
        <v>114</v>
      </c>
      <c r="Z1626" s="25" t="s">
        <v>60</v>
      </c>
      <c r="AA1626" s="25"/>
      <c r="AB1626" s="26"/>
      <c r="AC1626" s="31"/>
      <c r="AD1626" s="32">
        <v>0.11</v>
      </c>
      <c r="AE1626" s="32">
        <v>3.9</v>
      </c>
      <c r="AF1626" s="32">
        <v>0.43</v>
      </c>
      <c r="AG1626" s="33">
        <v>0.12</v>
      </c>
      <c r="AH1626" s="33">
        <v>3.9</v>
      </c>
      <c r="AI1626" s="33">
        <v>0.45</v>
      </c>
      <c r="AJ1626" s="27"/>
      <c r="AK1626" s="27"/>
      <c r="AL1626" s="27">
        <v>2.9028430098146125</v>
      </c>
      <c r="AM1626" s="27"/>
      <c r="AN1626" s="27"/>
      <c r="AO1626" s="28" t="s">
        <v>107</v>
      </c>
      <c r="AP1626" s="51"/>
      <c r="AQ1626" s="51"/>
    </row>
    <row r="1627" spans="1:43" ht="12.65" customHeight="1">
      <c r="A1627" s="13" t="s">
        <v>214</v>
      </c>
      <c r="B1627" s="14" t="s">
        <v>217</v>
      </c>
      <c r="C1627" s="13">
        <v>10</v>
      </c>
      <c r="D1627" s="13" t="s">
        <v>2377</v>
      </c>
      <c r="E1627" s="15" t="s">
        <v>567</v>
      </c>
      <c r="F1627" s="13">
        <v>4191</v>
      </c>
      <c r="G1627" s="13" t="s">
        <v>253</v>
      </c>
      <c r="H1627" s="16">
        <v>45886</v>
      </c>
      <c r="I1627" s="17">
        <v>45886</v>
      </c>
      <c r="J1627" s="18">
        <f t="shared" si="67"/>
        <v>45886</v>
      </c>
      <c r="K1627" s="19">
        <v>0.66587962962962954</v>
      </c>
      <c r="L1627" s="19">
        <v>0.74750000000000005</v>
      </c>
      <c r="M1627" s="20">
        <v>0.74921296296296291</v>
      </c>
      <c r="N1627" s="19">
        <v>0.83083333333333331</v>
      </c>
      <c r="O1627" s="21">
        <f t="shared" si="65"/>
        <v>8.1620370370370399E-2</v>
      </c>
      <c r="P1627" s="13" t="s">
        <v>568</v>
      </c>
      <c r="Q1627" s="13" t="s">
        <v>1523</v>
      </c>
      <c r="R1627" s="22" t="s">
        <v>1524</v>
      </c>
      <c r="S1627" s="22" t="s">
        <v>29</v>
      </c>
      <c r="T1627" s="23" t="s">
        <v>211</v>
      </c>
      <c r="U1627" s="23" t="s">
        <v>50</v>
      </c>
      <c r="V1627" s="22" t="s">
        <v>212</v>
      </c>
      <c r="W1627" s="24" t="s">
        <v>201</v>
      </c>
      <c r="X1627" s="25" t="s">
        <v>126</v>
      </c>
      <c r="Y1627" s="25" t="s">
        <v>114</v>
      </c>
      <c r="Z1627" s="25" t="s">
        <v>56</v>
      </c>
      <c r="AA1627" s="25"/>
      <c r="AB1627" s="26"/>
      <c r="AC1627" s="31"/>
      <c r="AD1627" s="32">
        <v>0.01</v>
      </c>
      <c r="AE1627" s="32">
        <v>0.3</v>
      </c>
      <c r="AF1627" s="32">
        <v>0.02</v>
      </c>
      <c r="AG1627" s="33">
        <v>0.01</v>
      </c>
      <c r="AH1627" s="33">
        <v>0.3</v>
      </c>
      <c r="AI1627" s="33">
        <v>0.03</v>
      </c>
      <c r="AJ1627" s="27"/>
      <c r="AK1627" s="27"/>
      <c r="AL1627" s="27">
        <v>1.3004736683969467</v>
      </c>
      <c r="AM1627" s="27"/>
      <c r="AN1627" s="27"/>
      <c r="AO1627" s="28" t="s">
        <v>107</v>
      </c>
      <c r="AP1627" s="51"/>
      <c r="AQ1627" s="51"/>
    </row>
    <row r="1628" spans="1:43" ht="12.65" customHeight="1">
      <c r="A1628" s="13" t="s">
        <v>214</v>
      </c>
      <c r="B1628" s="14" t="s">
        <v>217</v>
      </c>
      <c r="C1628" s="13">
        <v>10</v>
      </c>
      <c r="D1628" s="13" t="s">
        <v>562</v>
      </c>
      <c r="E1628" s="15" t="s">
        <v>567</v>
      </c>
      <c r="F1628" s="13">
        <v>4191</v>
      </c>
      <c r="G1628" s="13" t="s">
        <v>253</v>
      </c>
      <c r="H1628" s="16">
        <v>45890</v>
      </c>
      <c r="I1628" s="17">
        <v>45891</v>
      </c>
      <c r="J1628" s="18">
        <v>45891</v>
      </c>
      <c r="K1628" s="19">
        <v>0.95892361111111113</v>
      </c>
      <c r="L1628" s="19">
        <v>0.97981481481481492</v>
      </c>
      <c r="M1628" s="20">
        <v>4.2256944444444444E-2</v>
      </c>
      <c r="N1628" s="19">
        <v>6.3148148148148148E-2</v>
      </c>
      <c r="O1628" s="21">
        <f t="shared" si="65"/>
        <v>2.0891203703703703E-2</v>
      </c>
      <c r="P1628" s="13" t="s">
        <v>939</v>
      </c>
      <c r="Q1628" s="13" t="s">
        <v>254</v>
      </c>
      <c r="R1628" s="22" t="s">
        <v>940</v>
      </c>
      <c r="S1628" s="22" t="s">
        <v>33</v>
      </c>
      <c r="T1628" s="23" t="s">
        <v>52</v>
      </c>
      <c r="U1628" s="23"/>
      <c r="V1628" s="22" t="s">
        <v>67</v>
      </c>
      <c r="W1628" s="24" t="s">
        <v>3677</v>
      </c>
      <c r="X1628" s="25" t="s">
        <v>50</v>
      </c>
      <c r="Y1628" s="25" t="s">
        <v>50</v>
      </c>
      <c r="Z1628" s="25" t="s">
        <v>50</v>
      </c>
      <c r="AA1628" s="25"/>
      <c r="AB1628" s="26"/>
      <c r="AC1628" s="31"/>
      <c r="AD1628" s="32">
        <v>0</v>
      </c>
      <c r="AE1628" s="32">
        <v>0</v>
      </c>
      <c r="AF1628" s="32">
        <v>0</v>
      </c>
      <c r="AG1628" s="33">
        <v>0</v>
      </c>
      <c r="AH1628" s="33">
        <v>0</v>
      </c>
      <c r="AI1628" s="33">
        <v>0</v>
      </c>
      <c r="AJ1628" s="27"/>
      <c r="AK1628" s="27"/>
      <c r="AL1628" s="27">
        <v>0.41681848346055983</v>
      </c>
      <c r="AM1628" s="27"/>
      <c r="AN1628" s="27"/>
      <c r="AO1628" s="28" t="s">
        <v>107</v>
      </c>
      <c r="AP1628" s="51"/>
      <c r="AQ1628" s="51"/>
    </row>
    <row r="1629" spans="1:43" ht="12.65" customHeight="1">
      <c r="A1629" s="13" t="s">
        <v>214</v>
      </c>
      <c r="B1629" s="14" t="s">
        <v>217</v>
      </c>
      <c r="C1629" s="13">
        <v>10</v>
      </c>
      <c r="D1629" s="13" t="s">
        <v>2377</v>
      </c>
      <c r="E1629" s="15" t="s">
        <v>575</v>
      </c>
      <c r="F1629" s="13">
        <v>4221</v>
      </c>
      <c r="G1629" s="13" t="s">
        <v>253</v>
      </c>
      <c r="H1629" s="16">
        <v>45885</v>
      </c>
      <c r="I1629" s="17">
        <v>45885</v>
      </c>
      <c r="J1629" s="18">
        <f>I1629</f>
        <v>45885</v>
      </c>
      <c r="K1629" s="19">
        <v>0.56186342592592597</v>
      </c>
      <c r="L1629" s="19">
        <v>0.64597222222222228</v>
      </c>
      <c r="M1629" s="20">
        <v>0.64519675925925934</v>
      </c>
      <c r="N1629" s="19">
        <v>0.72930555555555565</v>
      </c>
      <c r="O1629" s="21">
        <f t="shared" si="65"/>
        <v>8.4108796296296306E-2</v>
      </c>
      <c r="P1629" s="13" t="s">
        <v>568</v>
      </c>
      <c r="Q1629" s="13" t="s">
        <v>576</v>
      </c>
      <c r="R1629" s="22" t="s">
        <v>577</v>
      </c>
      <c r="S1629" s="22" t="s">
        <v>29</v>
      </c>
      <c r="T1629" s="23" t="s">
        <v>211</v>
      </c>
      <c r="U1629" s="23" t="s">
        <v>50</v>
      </c>
      <c r="V1629" s="22" t="s">
        <v>212</v>
      </c>
      <c r="W1629" s="24" t="s">
        <v>178</v>
      </c>
      <c r="X1629" s="25" t="s">
        <v>179</v>
      </c>
      <c r="Y1629" s="25" t="s">
        <v>114</v>
      </c>
      <c r="Z1629" s="25" t="s">
        <v>57</v>
      </c>
      <c r="AA1629" s="25"/>
      <c r="AB1629" s="26"/>
      <c r="AC1629" s="31"/>
      <c r="AD1629" s="32">
        <v>0.02</v>
      </c>
      <c r="AE1629" s="32">
        <v>0.7</v>
      </c>
      <c r="AF1629" s="32">
        <v>0.09</v>
      </c>
      <c r="AG1629" s="33">
        <v>0.02</v>
      </c>
      <c r="AH1629" s="33">
        <v>0.7</v>
      </c>
      <c r="AI1629" s="33">
        <v>0.1</v>
      </c>
      <c r="AJ1629" s="27"/>
      <c r="AK1629" s="27"/>
      <c r="AL1629" s="27">
        <v>0.69143334595419847</v>
      </c>
      <c r="AM1629" s="27"/>
      <c r="AN1629" s="27"/>
      <c r="AO1629" s="28" t="s">
        <v>107</v>
      </c>
      <c r="AP1629" s="51"/>
      <c r="AQ1629" s="51"/>
    </row>
    <row r="1630" spans="1:43" ht="12.65" customHeight="1">
      <c r="A1630" s="13" t="s">
        <v>214</v>
      </c>
      <c r="B1630" s="14" t="s">
        <v>217</v>
      </c>
      <c r="C1630" s="13">
        <v>10</v>
      </c>
      <c r="D1630" s="13" t="s">
        <v>2377</v>
      </c>
      <c r="E1630" s="15" t="s">
        <v>575</v>
      </c>
      <c r="F1630" s="13">
        <v>4221</v>
      </c>
      <c r="G1630" s="13" t="s">
        <v>253</v>
      </c>
      <c r="H1630" s="16">
        <v>45887</v>
      </c>
      <c r="I1630" s="17">
        <v>45887</v>
      </c>
      <c r="J1630" s="18">
        <f>I1630</f>
        <v>45887</v>
      </c>
      <c r="K1630" s="19">
        <v>0.66600694444444442</v>
      </c>
      <c r="L1630" s="19">
        <v>0.75049768518518523</v>
      </c>
      <c r="M1630" s="20">
        <v>0.74934027777777779</v>
      </c>
      <c r="N1630" s="19">
        <v>0.8338310185185186</v>
      </c>
      <c r="O1630" s="21">
        <f t="shared" si="65"/>
        <v>8.4490740740740811E-2</v>
      </c>
      <c r="P1630" s="13" t="s">
        <v>568</v>
      </c>
      <c r="Q1630" s="13" t="s">
        <v>1610</v>
      </c>
      <c r="R1630" s="22" t="s">
        <v>1611</v>
      </c>
      <c r="S1630" s="22" t="s">
        <v>29</v>
      </c>
      <c r="T1630" s="23" t="s">
        <v>211</v>
      </c>
      <c r="U1630" s="23" t="s">
        <v>50</v>
      </c>
      <c r="V1630" s="22" t="s">
        <v>212</v>
      </c>
      <c r="W1630" s="24" t="s">
        <v>204</v>
      </c>
      <c r="X1630" s="25" t="s">
        <v>90</v>
      </c>
      <c r="Y1630" s="25" t="s">
        <v>114</v>
      </c>
      <c r="Z1630" s="25" t="s">
        <v>63</v>
      </c>
      <c r="AA1630" s="25"/>
      <c r="AB1630" s="26"/>
      <c r="AC1630" s="31"/>
      <c r="AD1630" s="32">
        <v>0.01</v>
      </c>
      <c r="AE1630" s="32">
        <v>0.2</v>
      </c>
      <c r="AF1630" s="32">
        <v>0.03</v>
      </c>
      <c r="AG1630" s="33">
        <v>0.01</v>
      </c>
      <c r="AH1630" s="33">
        <v>0.2</v>
      </c>
      <c r="AI1630" s="33">
        <v>0.03</v>
      </c>
      <c r="AJ1630" s="27"/>
      <c r="AK1630" s="27"/>
      <c r="AL1630" s="27">
        <v>0.53187180458015271</v>
      </c>
      <c r="AM1630" s="27"/>
      <c r="AN1630" s="27"/>
      <c r="AO1630" s="28" t="s">
        <v>107</v>
      </c>
      <c r="AP1630" s="51"/>
      <c r="AQ1630" s="51"/>
    </row>
    <row r="1631" spans="1:43" ht="12.65" customHeight="1">
      <c r="A1631" s="13" t="s">
        <v>214</v>
      </c>
      <c r="B1631" s="14" t="s">
        <v>217</v>
      </c>
      <c r="C1631" s="13">
        <v>10</v>
      </c>
      <c r="D1631" s="13" t="s">
        <v>2377</v>
      </c>
      <c r="E1631" s="15" t="s">
        <v>575</v>
      </c>
      <c r="F1631" s="13">
        <v>4221</v>
      </c>
      <c r="G1631" s="13" t="s">
        <v>253</v>
      </c>
      <c r="H1631" s="16">
        <v>45887</v>
      </c>
      <c r="I1631" s="17">
        <v>45887</v>
      </c>
      <c r="J1631" s="18">
        <f>I1631</f>
        <v>45887</v>
      </c>
      <c r="K1631" s="19">
        <v>0.7804282407407408</v>
      </c>
      <c r="L1631" s="19">
        <v>0.86326388888888894</v>
      </c>
      <c r="M1631" s="20">
        <v>0.86376157407407417</v>
      </c>
      <c r="N1631" s="19">
        <v>0.9465972222222222</v>
      </c>
      <c r="O1631" s="21">
        <f t="shared" si="65"/>
        <v>8.2835648148148033E-2</v>
      </c>
      <c r="P1631" s="13" t="s">
        <v>568</v>
      </c>
      <c r="Q1631" s="13" t="s">
        <v>1612</v>
      </c>
      <c r="R1631" s="22" t="s">
        <v>1613</v>
      </c>
      <c r="S1631" s="22" t="s">
        <v>29</v>
      </c>
      <c r="T1631" s="23" t="s">
        <v>211</v>
      </c>
      <c r="U1631" s="23" t="s">
        <v>50</v>
      </c>
      <c r="V1631" s="22" t="s">
        <v>212</v>
      </c>
      <c r="W1631" s="24" t="s">
        <v>208</v>
      </c>
      <c r="X1631" s="25" t="s">
        <v>127</v>
      </c>
      <c r="Y1631" s="25" t="s">
        <v>114</v>
      </c>
      <c r="Z1631" s="25" t="s">
        <v>62</v>
      </c>
      <c r="AA1631" s="25"/>
      <c r="AB1631" s="26"/>
      <c r="AC1631" s="31"/>
      <c r="AD1631" s="32">
        <v>0.01</v>
      </c>
      <c r="AE1631" s="32">
        <v>0.5</v>
      </c>
      <c r="AF1631" s="32">
        <v>0.04</v>
      </c>
      <c r="AG1631" s="33">
        <v>0.02</v>
      </c>
      <c r="AH1631" s="33">
        <v>0.5</v>
      </c>
      <c r="AI1631" s="33">
        <v>0.04</v>
      </c>
      <c r="AJ1631" s="27"/>
      <c r="AK1631" s="27"/>
      <c r="AL1631" s="27">
        <v>0.66483975572519083</v>
      </c>
      <c r="AM1631" s="27"/>
      <c r="AN1631" s="27"/>
      <c r="AO1631" s="28" t="s">
        <v>107</v>
      </c>
      <c r="AP1631" s="51"/>
      <c r="AQ1631" s="51"/>
    </row>
    <row r="1632" spans="1:43" ht="12.65" customHeight="1">
      <c r="A1632" s="13" t="s">
        <v>214</v>
      </c>
      <c r="B1632" s="14" t="s">
        <v>217</v>
      </c>
      <c r="C1632" s="13">
        <v>10</v>
      </c>
      <c r="D1632" s="13" t="s">
        <v>562</v>
      </c>
      <c r="E1632" s="15" t="s">
        <v>575</v>
      </c>
      <c r="F1632" s="13">
        <v>4221</v>
      </c>
      <c r="G1632" s="13" t="s">
        <v>253</v>
      </c>
      <c r="H1632" s="16">
        <v>45889</v>
      </c>
      <c r="I1632" s="17">
        <v>45890</v>
      </c>
      <c r="J1632" s="18">
        <v>45890</v>
      </c>
      <c r="K1632" s="19">
        <v>0.99876157407407407</v>
      </c>
      <c r="L1632" s="19">
        <v>0.99998842592592596</v>
      </c>
      <c r="M1632" s="20">
        <v>8.2094907407407408E-2</v>
      </c>
      <c r="N1632" s="19">
        <v>8.3321759259259262E-2</v>
      </c>
      <c r="O1632" s="21">
        <f t="shared" si="65"/>
        <v>1.226851851851854E-3</v>
      </c>
      <c r="P1632" s="13" t="s">
        <v>939</v>
      </c>
      <c r="Q1632" s="13" t="s">
        <v>254</v>
      </c>
      <c r="R1632" s="22" t="s">
        <v>940</v>
      </c>
      <c r="S1632" s="22" t="s">
        <v>33</v>
      </c>
      <c r="T1632" s="23" t="s">
        <v>52</v>
      </c>
      <c r="U1632" s="23"/>
      <c r="V1632" s="22" t="s">
        <v>67</v>
      </c>
      <c r="W1632" s="24" t="s">
        <v>3677</v>
      </c>
      <c r="X1632" s="25" t="s">
        <v>50</v>
      </c>
      <c r="Y1632" s="25" t="s">
        <v>50</v>
      </c>
      <c r="Z1632" s="25" t="s">
        <v>50</v>
      </c>
      <c r="AA1632" s="25"/>
      <c r="AB1632" s="26"/>
      <c r="AC1632" s="31"/>
      <c r="AD1632" s="32">
        <v>0</v>
      </c>
      <c r="AE1632" s="32">
        <v>0</v>
      </c>
      <c r="AF1632" s="32">
        <v>0</v>
      </c>
      <c r="AG1632" s="33">
        <v>0</v>
      </c>
      <c r="AH1632" s="33">
        <v>0</v>
      </c>
      <c r="AI1632" s="33">
        <v>0</v>
      </c>
      <c r="AJ1632" s="27"/>
      <c r="AK1632" s="27"/>
      <c r="AL1632" s="27">
        <v>0.22161325190839698</v>
      </c>
      <c r="AM1632" s="27"/>
      <c r="AN1632" s="27"/>
      <c r="AO1632" s="28" t="s">
        <v>107</v>
      </c>
      <c r="AP1632" s="51"/>
      <c r="AQ1632" s="51"/>
    </row>
    <row r="1633" spans="1:43" ht="12.65" customHeight="1">
      <c r="A1633" s="13" t="s">
        <v>214</v>
      </c>
      <c r="B1633" s="14" t="s">
        <v>217</v>
      </c>
      <c r="C1633" s="13">
        <v>10</v>
      </c>
      <c r="D1633" s="13" t="s">
        <v>562</v>
      </c>
      <c r="E1633" s="15" t="s">
        <v>575</v>
      </c>
      <c r="F1633" s="13">
        <v>4221</v>
      </c>
      <c r="G1633" s="13" t="s">
        <v>253</v>
      </c>
      <c r="H1633" s="16">
        <v>45890</v>
      </c>
      <c r="I1633" s="17">
        <v>45890</v>
      </c>
      <c r="J1633" s="18">
        <v>45890</v>
      </c>
      <c r="K1633" s="19">
        <v>0</v>
      </c>
      <c r="L1633" s="19">
        <v>1.9664351851851853E-2</v>
      </c>
      <c r="M1633" s="20">
        <v>8.3333333333333329E-2</v>
      </c>
      <c r="N1633" s="19">
        <v>0.10299768518518518</v>
      </c>
      <c r="O1633" s="21">
        <f t="shared" si="65"/>
        <v>1.966435185185185E-2</v>
      </c>
      <c r="P1633" s="13" t="s">
        <v>939</v>
      </c>
      <c r="Q1633" s="13" t="s">
        <v>254</v>
      </c>
      <c r="R1633" s="22" t="s">
        <v>940</v>
      </c>
      <c r="S1633" s="22" t="s">
        <v>33</v>
      </c>
      <c r="T1633" s="23" t="s">
        <v>52</v>
      </c>
      <c r="U1633" s="23"/>
      <c r="V1633" s="22" t="s">
        <v>67</v>
      </c>
      <c r="W1633" s="24" t="s">
        <v>3677</v>
      </c>
      <c r="X1633" s="25" t="s">
        <v>50</v>
      </c>
      <c r="Y1633" s="25" t="s">
        <v>50</v>
      </c>
      <c r="Z1633" s="25" t="s">
        <v>50</v>
      </c>
      <c r="AA1633" s="25"/>
      <c r="AB1633" s="26"/>
      <c r="AC1633" s="31"/>
      <c r="AD1633" s="32">
        <v>0</v>
      </c>
      <c r="AE1633" s="32">
        <v>0</v>
      </c>
      <c r="AF1633" s="32">
        <v>0</v>
      </c>
      <c r="AG1633" s="33">
        <v>0</v>
      </c>
      <c r="AH1633" s="33">
        <v>0</v>
      </c>
      <c r="AI1633" s="33">
        <v>0</v>
      </c>
      <c r="AJ1633" s="27"/>
      <c r="AK1633" s="27"/>
      <c r="AL1633" s="27">
        <v>0.22161325190839698</v>
      </c>
      <c r="AM1633" s="27"/>
      <c r="AN1633" s="27"/>
      <c r="AO1633" s="28" t="s">
        <v>107</v>
      </c>
      <c r="AP1633" s="51"/>
      <c r="AQ1633" s="51"/>
    </row>
    <row r="1634" spans="1:43" ht="12.65" customHeight="1">
      <c r="A1634" s="13" t="s">
        <v>214</v>
      </c>
      <c r="B1634" s="14" t="s">
        <v>217</v>
      </c>
      <c r="C1634" s="13">
        <v>10</v>
      </c>
      <c r="D1634" s="13" t="s">
        <v>2377</v>
      </c>
      <c r="E1634" s="15" t="s">
        <v>575</v>
      </c>
      <c r="F1634" s="13">
        <v>4221</v>
      </c>
      <c r="G1634" s="13" t="s">
        <v>253</v>
      </c>
      <c r="H1634" s="16">
        <v>45895</v>
      </c>
      <c r="I1634" s="17">
        <v>45895</v>
      </c>
      <c r="J1634" s="18">
        <f>I1634</f>
        <v>45895</v>
      </c>
      <c r="K1634" s="19">
        <v>0.78070601851851851</v>
      </c>
      <c r="L1634" s="19">
        <v>0.90965277777777775</v>
      </c>
      <c r="M1634" s="20">
        <v>0.86403935185185188</v>
      </c>
      <c r="N1634" s="19">
        <v>0.99298611111111112</v>
      </c>
      <c r="O1634" s="21">
        <f t="shared" si="65"/>
        <v>0.12894675925925925</v>
      </c>
      <c r="P1634" s="13" t="s">
        <v>568</v>
      </c>
      <c r="Q1634" s="13" t="s">
        <v>1634</v>
      </c>
      <c r="R1634" s="22" t="s">
        <v>1635</v>
      </c>
      <c r="S1634" s="22" t="s">
        <v>29</v>
      </c>
      <c r="T1634" s="23" t="s">
        <v>211</v>
      </c>
      <c r="U1634" s="23" t="s">
        <v>50</v>
      </c>
      <c r="V1634" s="22" t="s">
        <v>212</v>
      </c>
      <c r="W1634" s="24" t="s">
        <v>209</v>
      </c>
      <c r="X1634" s="25" t="s">
        <v>117</v>
      </c>
      <c r="Y1634" s="25" t="s">
        <v>114</v>
      </c>
      <c r="Z1634" s="25" t="s">
        <v>83</v>
      </c>
      <c r="AA1634" s="25"/>
      <c r="AB1634" s="26"/>
      <c r="AC1634" s="31"/>
      <c r="AD1634" s="32">
        <v>0.06</v>
      </c>
      <c r="AE1634" s="32">
        <v>2.2999999999999998</v>
      </c>
      <c r="AF1634" s="32">
        <v>0.21</v>
      </c>
      <c r="AG1634" s="33">
        <v>7.0000000000000007E-2</v>
      </c>
      <c r="AH1634" s="33">
        <v>2.2999999999999998</v>
      </c>
      <c r="AI1634" s="33">
        <v>0.22</v>
      </c>
      <c r="AJ1634" s="27"/>
      <c r="AK1634" s="27"/>
      <c r="AL1634" s="27">
        <v>1.5928452480916029</v>
      </c>
      <c r="AM1634" s="27"/>
      <c r="AN1634" s="27"/>
      <c r="AO1634" s="28" t="s">
        <v>107</v>
      </c>
      <c r="AP1634" s="51"/>
      <c r="AQ1634" s="51"/>
    </row>
    <row r="1635" spans="1:43" ht="12.65" customHeight="1">
      <c r="A1635" s="13" t="s">
        <v>214</v>
      </c>
      <c r="B1635" s="14" t="s">
        <v>217</v>
      </c>
      <c r="C1635" s="13">
        <v>10</v>
      </c>
      <c r="D1635" s="13" t="s">
        <v>562</v>
      </c>
      <c r="E1635" s="15" t="s">
        <v>575</v>
      </c>
      <c r="F1635" s="13">
        <v>4221</v>
      </c>
      <c r="G1635" s="13" t="s">
        <v>253</v>
      </c>
      <c r="H1635" s="16">
        <v>45896</v>
      </c>
      <c r="I1635" s="17">
        <v>45896</v>
      </c>
      <c r="J1635" s="18">
        <v>45896</v>
      </c>
      <c r="K1635" s="19">
        <v>1.6203703703703703E-4</v>
      </c>
      <c r="L1635" s="19">
        <v>2.1064814814814814E-2</v>
      </c>
      <c r="M1635" s="20">
        <v>8.3495370370370373E-2</v>
      </c>
      <c r="N1635" s="19">
        <v>0.10439814814814814</v>
      </c>
      <c r="O1635" s="21">
        <f t="shared" si="65"/>
        <v>2.090277777777777E-2</v>
      </c>
      <c r="P1635" s="13" t="s">
        <v>939</v>
      </c>
      <c r="Q1635" s="13" t="s">
        <v>254</v>
      </c>
      <c r="R1635" s="22" t="s">
        <v>940</v>
      </c>
      <c r="S1635" s="22" t="s">
        <v>33</v>
      </c>
      <c r="T1635" s="23" t="s">
        <v>52</v>
      </c>
      <c r="U1635" s="23"/>
      <c r="V1635" s="22" t="s">
        <v>67</v>
      </c>
      <c r="W1635" s="24" t="s">
        <v>3677</v>
      </c>
      <c r="X1635" s="25" t="s">
        <v>50</v>
      </c>
      <c r="Y1635" s="25" t="s">
        <v>50</v>
      </c>
      <c r="Z1635" s="25" t="s">
        <v>50</v>
      </c>
      <c r="AA1635" s="25"/>
      <c r="AB1635" s="26"/>
      <c r="AC1635" s="31"/>
      <c r="AD1635" s="32">
        <v>0</v>
      </c>
      <c r="AE1635" s="32">
        <v>0</v>
      </c>
      <c r="AF1635" s="32">
        <v>0</v>
      </c>
      <c r="AG1635" s="33">
        <v>0</v>
      </c>
      <c r="AH1635" s="33">
        <v>0</v>
      </c>
      <c r="AI1635" s="33">
        <v>0</v>
      </c>
      <c r="AJ1635" s="27"/>
      <c r="AK1635" s="27"/>
      <c r="AL1635" s="27">
        <v>0.22161325190839698</v>
      </c>
      <c r="AM1635" s="27"/>
      <c r="AN1635" s="27"/>
      <c r="AO1635" s="28" t="s">
        <v>107</v>
      </c>
      <c r="AP1635" s="51"/>
      <c r="AQ1635" s="51"/>
    </row>
    <row r="1636" spans="1:43" ht="12.65" customHeight="1">
      <c r="A1636" s="13" t="s">
        <v>214</v>
      </c>
      <c r="B1636" s="14" t="s">
        <v>217</v>
      </c>
      <c r="C1636" s="13">
        <v>10</v>
      </c>
      <c r="D1636" s="13" t="s">
        <v>2377</v>
      </c>
      <c r="E1636" s="15" t="s">
        <v>575</v>
      </c>
      <c r="F1636" s="13">
        <v>4221</v>
      </c>
      <c r="G1636" s="13" t="s">
        <v>253</v>
      </c>
      <c r="H1636" s="16">
        <v>45896</v>
      </c>
      <c r="I1636" s="17">
        <v>45896</v>
      </c>
      <c r="J1636" s="18">
        <f t="shared" ref="J1636:J1652" si="68">I1636</f>
        <v>45896</v>
      </c>
      <c r="K1636" s="19">
        <v>0.7799652777777778</v>
      </c>
      <c r="L1636" s="19">
        <v>0.86146990740740748</v>
      </c>
      <c r="M1636" s="20">
        <v>0.86329861111111117</v>
      </c>
      <c r="N1636" s="19">
        <v>0.94480324074074074</v>
      </c>
      <c r="O1636" s="21">
        <f t="shared" si="65"/>
        <v>8.1504629629629566E-2</v>
      </c>
      <c r="P1636" s="13" t="s">
        <v>568</v>
      </c>
      <c r="Q1636" s="13" t="s">
        <v>1152</v>
      </c>
      <c r="R1636" s="22" t="s">
        <v>1153</v>
      </c>
      <c r="S1636" s="22" t="s">
        <v>29</v>
      </c>
      <c r="T1636" s="23" t="s">
        <v>211</v>
      </c>
      <c r="U1636" s="23" t="s">
        <v>50</v>
      </c>
      <c r="V1636" s="22" t="s">
        <v>212</v>
      </c>
      <c r="W1636" s="24" t="s">
        <v>210</v>
      </c>
      <c r="X1636" s="25" t="s">
        <v>130</v>
      </c>
      <c r="Y1636" s="25" t="s">
        <v>114</v>
      </c>
      <c r="Z1636" s="25" t="s">
        <v>71</v>
      </c>
      <c r="AA1636" s="25"/>
      <c r="AB1636" s="26"/>
      <c r="AC1636" s="31"/>
      <c r="AD1636" s="32">
        <v>0.05</v>
      </c>
      <c r="AE1636" s="32">
        <v>1.9</v>
      </c>
      <c r="AF1636" s="32">
        <v>0.15</v>
      </c>
      <c r="AG1636" s="33">
        <v>0.06</v>
      </c>
      <c r="AH1636" s="33">
        <v>1.9</v>
      </c>
      <c r="AI1636" s="33">
        <v>0.15</v>
      </c>
      <c r="AJ1636" s="27"/>
      <c r="AK1636" s="27"/>
      <c r="AL1636" s="27">
        <v>1.3158286832061068</v>
      </c>
      <c r="AM1636" s="27"/>
      <c r="AN1636" s="27"/>
      <c r="AO1636" s="28" t="s">
        <v>107</v>
      </c>
      <c r="AP1636" s="51"/>
      <c r="AQ1636" s="51"/>
    </row>
    <row r="1637" spans="1:43" ht="12.65" customHeight="1">
      <c r="A1637" s="13" t="s">
        <v>214</v>
      </c>
      <c r="B1637" s="14" t="s">
        <v>217</v>
      </c>
      <c r="C1637" s="13">
        <v>10</v>
      </c>
      <c r="D1637" s="13" t="s">
        <v>2377</v>
      </c>
      <c r="E1637" s="15" t="s">
        <v>578</v>
      </c>
      <c r="F1637" s="13">
        <v>4222</v>
      </c>
      <c r="G1637" s="13" t="s">
        <v>253</v>
      </c>
      <c r="H1637" s="16">
        <v>45886</v>
      </c>
      <c r="I1637" s="17">
        <v>45886</v>
      </c>
      <c r="J1637" s="18">
        <f t="shared" si="68"/>
        <v>45886</v>
      </c>
      <c r="K1637" s="19">
        <v>3.5682870370370372E-2</v>
      </c>
      <c r="L1637" s="19">
        <v>0.14109953703703704</v>
      </c>
      <c r="M1637" s="20">
        <v>0.11901620370370369</v>
      </c>
      <c r="N1637" s="19">
        <v>0.22443287037037038</v>
      </c>
      <c r="O1637" s="21">
        <f t="shared" si="65"/>
        <v>0.10541666666666669</v>
      </c>
      <c r="P1637" s="13" t="s">
        <v>564</v>
      </c>
      <c r="Q1637" s="13" t="s">
        <v>1525</v>
      </c>
      <c r="R1637" s="22" t="s">
        <v>1526</v>
      </c>
      <c r="S1637" s="22" t="s">
        <v>31</v>
      </c>
      <c r="T1637" s="23" t="s">
        <v>211</v>
      </c>
      <c r="U1637" s="23" t="s">
        <v>50</v>
      </c>
      <c r="V1637" s="22" t="s">
        <v>212</v>
      </c>
      <c r="W1637" s="24" t="s">
        <v>174</v>
      </c>
      <c r="X1637" s="25" t="s">
        <v>175</v>
      </c>
      <c r="Y1637" s="25" t="s">
        <v>114</v>
      </c>
      <c r="Z1637" s="25" t="s">
        <v>84</v>
      </c>
      <c r="AA1637" s="25"/>
      <c r="AB1637" s="26"/>
      <c r="AC1637" s="31"/>
      <c r="AD1637" s="32">
        <v>0</v>
      </c>
      <c r="AE1637" s="32">
        <v>0</v>
      </c>
      <c r="AF1637" s="32">
        <v>0</v>
      </c>
      <c r="AG1637" s="33">
        <v>0</v>
      </c>
      <c r="AH1637" s="33">
        <v>0</v>
      </c>
      <c r="AI1637" s="33">
        <v>0</v>
      </c>
      <c r="AJ1637" s="27"/>
      <c r="AK1637" s="27"/>
      <c r="AL1637" s="27">
        <v>0.25376680101781168</v>
      </c>
      <c r="AM1637" s="27"/>
      <c r="AN1637" s="27"/>
      <c r="AO1637" s="28" t="s">
        <v>107</v>
      </c>
      <c r="AP1637" s="51"/>
      <c r="AQ1637" s="51"/>
    </row>
    <row r="1638" spans="1:43" ht="12.65" customHeight="1">
      <c r="A1638" s="13" t="s">
        <v>214</v>
      </c>
      <c r="B1638" s="14" t="s">
        <v>217</v>
      </c>
      <c r="C1638" s="13">
        <v>10</v>
      </c>
      <c r="D1638" s="13" t="s">
        <v>2377</v>
      </c>
      <c r="E1638" s="15" t="s">
        <v>578</v>
      </c>
      <c r="F1638" s="13">
        <v>4222</v>
      </c>
      <c r="G1638" s="13" t="s">
        <v>253</v>
      </c>
      <c r="H1638" s="16">
        <v>45886</v>
      </c>
      <c r="I1638" s="17">
        <v>45886</v>
      </c>
      <c r="J1638" s="18">
        <f t="shared" si="68"/>
        <v>45886</v>
      </c>
      <c r="K1638" s="19">
        <v>0.56172453703703706</v>
      </c>
      <c r="L1638" s="19">
        <v>0.64332175925925927</v>
      </c>
      <c r="M1638" s="20">
        <v>0.64505787037037043</v>
      </c>
      <c r="N1638" s="19">
        <v>0.72665509259259264</v>
      </c>
      <c r="O1638" s="21">
        <f t="shared" si="65"/>
        <v>8.159722222222221E-2</v>
      </c>
      <c r="P1638" s="13" t="s">
        <v>568</v>
      </c>
      <c r="Q1638" s="13" t="s">
        <v>579</v>
      </c>
      <c r="R1638" s="22" t="s">
        <v>580</v>
      </c>
      <c r="S1638" s="22" t="s">
        <v>29</v>
      </c>
      <c r="T1638" s="23" t="s">
        <v>211</v>
      </c>
      <c r="U1638" s="23" t="s">
        <v>50</v>
      </c>
      <c r="V1638" s="22" t="s">
        <v>212</v>
      </c>
      <c r="W1638" s="24" t="s">
        <v>197</v>
      </c>
      <c r="X1638" s="25" t="s">
        <v>198</v>
      </c>
      <c r="Y1638" s="25" t="s">
        <v>114</v>
      </c>
      <c r="Z1638" s="25" t="s">
        <v>70</v>
      </c>
      <c r="AA1638" s="25"/>
      <c r="AB1638" s="26"/>
      <c r="AC1638" s="31"/>
      <c r="AD1638" s="32">
        <v>0.06</v>
      </c>
      <c r="AE1638" s="32">
        <v>2.1</v>
      </c>
      <c r="AF1638" s="32">
        <v>0.23</v>
      </c>
      <c r="AG1638" s="33">
        <v>0.04</v>
      </c>
      <c r="AH1638" s="33">
        <v>1.2</v>
      </c>
      <c r="AI1638" s="33">
        <v>0.14000000000000001</v>
      </c>
      <c r="AJ1638" s="27"/>
      <c r="AK1638" s="27"/>
      <c r="AL1638" s="27">
        <v>1.7080457760814247</v>
      </c>
      <c r="AM1638" s="27"/>
      <c r="AN1638" s="27"/>
      <c r="AO1638" s="28" t="s">
        <v>107</v>
      </c>
      <c r="AP1638" s="51"/>
      <c r="AQ1638" s="51"/>
    </row>
    <row r="1639" spans="1:43" ht="12.65" customHeight="1">
      <c r="A1639" s="13" t="s">
        <v>214</v>
      </c>
      <c r="B1639" s="14" t="s">
        <v>217</v>
      </c>
      <c r="C1639" s="13">
        <v>10</v>
      </c>
      <c r="D1639" s="13" t="s">
        <v>2377</v>
      </c>
      <c r="E1639" s="15" t="s">
        <v>578</v>
      </c>
      <c r="F1639" s="13">
        <v>4222</v>
      </c>
      <c r="G1639" s="13" t="s">
        <v>253</v>
      </c>
      <c r="H1639" s="16">
        <v>45887</v>
      </c>
      <c r="I1639" s="17">
        <v>45887</v>
      </c>
      <c r="J1639" s="18">
        <f t="shared" si="68"/>
        <v>45887</v>
      </c>
      <c r="K1639" s="19">
        <v>2.6944444444444444E-2</v>
      </c>
      <c r="L1639" s="19">
        <v>0.10293981481481482</v>
      </c>
      <c r="M1639" s="20">
        <v>0.11027777777777778</v>
      </c>
      <c r="N1639" s="19">
        <v>0.18627314814814816</v>
      </c>
      <c r="O1639" s="21">
        <f t="shared" si="65"/>
        <v>7.599537037037038E-2</v>
      </c>
      <c r="P1639" s="13" t="s">
        <v>564</v>
      </c>
      <c r="Q1639" s="13" t="s">
        <v>573</v>
      </c>
      <c r="R1639" s="22" t="s">
        <v>742</v>
      </c>
      <c r="S1639" s="22" t="s">
        <v>31</v>
      </c>
      <c r="T1639" s="23" t="s">
        <v>211</v>
      </c>
      <c r="U1639" s="23" t="s">
        <v>50</v>
      </c>
      <c r="V1639" s="22" t="s">
        <v>212</v>
      </c>
      <c r="W1639" s="24" t="s">
        <v>192</v>
      </c>
      <c r="X1639" s="25" t="s">
        <v>88</v>
      </c>
      <c r="Y1639" s="25" t="s">
        <v>114</v>
      </c>
      <c r="Z1639" s="25" t="s">
        <v>60</v>
      </c>
      <c r="AA1639" s="25"/>
      <c r="AB1639" s="26"/>
      <c r="AC1639" s="31"/>
      <c r="AD1639" s="32">
        <v>0</v>
      </c>
      <c r="AE1639" s="32">
        <v>0.1</v>
      </c>
      <c r="AF1639" s="32">
        <v>0.13</v>
      </c>
      <c r="AG1639" s="33">
        <v>0</v>
      </c>
      <c r="AH1639" s="33">
        <v>0.1</v>
      </c>
      <c r="AI1639" s="33">
        <v>0.14000000000000001</v>
      </c>
      <c r="AJ1639" s="27"/>
      <c r="AK1639" s="27"/>
      <c r="AL1639" s="27">
        <v>0.19520523155216285</v>
      </c>
      <c r="AM1639" s="27"/>
      <c r="AN1639" s="27"/>
      <c r="AO1639" s="28" t="s">
        <v>107</v>
      </c>
      <c r="AP1639" s="51"/>
      <c r="AQ1639" s="51"/>
    </row>
    <row r="1640" spans="1:43" ht="12.65" customHeight="1">
      <c r="A1640" s="13" t="s">
        <v>214</v>
      </c>
      <c r="B1640" s="14" t="s">
        <v>217</v>
      </c>
      <c r="C1640" s="13">
        <v>10</v>
      </c>
      <c r="D1640" s="13" t="s">
        <v>2377</v>
      </c>
      <c r="E1640" s="15" t="s">
        <v>578</v>
      </c>
      <c r="F1640" s="13">
        <v>4222</v>
      </c>
      <c r="G1640" s="13" t="s">
        <v>253</v>
      </c>
      <c r="H1640" s="16">
        <v>45888</v>
      </c>
      <c r="I1640" s="17">
        <v>45888</v>
      </c>
      <c r="J1640" s="18">
        <f t="shared" si="68"/>
        <v>45888</v>
      </c>
      <c r="K1640" s="19">
        <v>5.1736111111111115E-3</v>
      </c>
      <c r="L1640" s="19">
        <v>7.7372685185185183E-2</v>
      </c>
      <c r="M1640" s="20">
        <v>8.850694444444443E-2</v>
      </c>
      <c r="N1640" s="19">
        <v>0.16070601851851851</v>
      </c>
      <c r="O1640" s="21">
        <f t="shared" si="65"/>
        <v>7.2199074074074082E-2</v>
      </c>
      <c r="P1640" s="13" t="s">
        <v>564</v>
      </c>
      <c r="Q1640" s="13" t="s">
        <v>569</v>
      </c>
      <c r="R1640" s="22" t="s">
        <v>1155</v>
      </c>
      <c r="S1640" s="22" t="s">
        <v>31</v>
      </c>
      <c r="T1640" s="23" t="s">
        <v>211</v>
      </c>
      <c r="U1640" s="23" t="s">
        <v>50</v>
      </c>
      <c r="V1640" s="22" t="s">
        <v>212</v>
      </c>
      <c r="W1640" s="24" t="s">
        <v>163</v>
      </c>
      <c r="X1640" s="25" t="s">
        <v>164</v>
      </c>
      <c r="Y1640" s="25" t="s">
        <v>114</v>
      </c>
      <c r="Z1640" s="25" t="s">
        <v>77</v>
      </c>
      <c r="AA1640" s="25"/>
      <c r="AB1640" s="26"/>
      <c r="AC1640" s="31"/>
      <c r="AD1640" s="32">
        <v>0</v>
      </c>
      <c r="AE1640" s="32">
        <v>0</v>
      </c>
      <c r="AF1640" s="32">
        <v>0</v>
      </c>
      <c r="AG1640" s="33">
        <v>0</v>
      </c>
      <c r="AH1640" s="33">
        <v>0</v>
      </c>
      <c r="AI1640" s="33">
        <v>0</v>
      </c>
      <c r="AJ1640" s="27"/>
      <c r="AK1640" s="27"/>
      <c r="AL1640" s="27">
        <v>0.19520523155216285</v>
      </c>
      <c r="AM1640" s="27"/>
      <c r="AN1640" s="27"/>
      <c r="AO1640" s="28" t="s">
        <v>107</v>
      </c>
      <c r="AP1640" s="51"/>
      <c r="AQ1640" s="51"/>
    </row>
    <row r="1641" spans="1:43" ht="12.65" customHeight="1">
      <c r="A1641" s="13" t="s">
        <v>214</v>
      </c>
      <c r="B1641" s="14" t="s">
        <v>217</v>
      </c>
      <c r="C1641" s="13">
        <v>10</v>
      </c>
      <c r="D1641" s="13" t="s">
        <v>2377</v>
      </c>
      <c r="E1641" s="15" t="s">
        <v>578</v>
      </c>
      <c r="F1641" s="13">
        <v>4222</v>
      </c>
      <c r="G1641" s="13" t="s">
        <v>253</v>
      </c>
      <c r="H1641" s="16">
        <v>45889</v>
      </c>
      <c r="I1641" s="17">
        <v>45889</v>
      </c>
      <c r="J1641" s="18">
        <f t="shared" si="68"/>
        <v>45889</v>
      </c>
      <c r="K1641" s="19">
        <v>3.3483796296296296E-2</v>
      </c>
      <c r="L1641" s="19">
        <v>9.043981481481482E-2</v>
      </c>
      <c r="M1641" s="20">
        <v>0.11681712962962963</v>
      </c>
      <c r="N1641" s="19">
        <v>0.17377314814814815</v>
      </c>
      <c r="O1641" s="21">
        <f t="shared" si="65"/>
        <v>5.6956018518518517E-2</v>
      </c>
      <c r="P1641" s="13" t="s">
        <v>564</v>
      </c>
      <c r="Q1641" s="13" t="s">
        <v>569</v>
      </c>
      <c r="R1641" s="22" t="s">
        <v>1155</v>
      </c>
      <c r="S1641" s="22" t="s">
        <v>32</v>
      </c>
      <c r="T1641" s="23" t="s">
        <v>211</v>
      </c>
      <c r="U1641" s="23" t="s">
        <v>50</v>
      </c>
      <c r="V1641" s="22" t="s">
        <v>212</v>
      </c>
      <c r="W1641" s="24" t="s">
        <v>163</v>
      </c>
      <c r="X1641" s="25" t="s">
        <v>164</v>
      </c>
      <c r="Y1641" s="25" t="s">
        <v>114</v>
      </c>
      <c r="Z1641" s="25" t="s">
        <v>77</v>
      </c>
      <c r="AA1641" s="25"/>
      <c r="AB1641" s="26"/>
      <c r="AC1641" s="31"/>
      <c r="AD1641" s="32">
        <v>0</v>
      </c>
      <c r="AE1641" s="32">
        <v>0</v>
      </c>
      <c r="AF1641" s="32">
        <v>0</v>
      </c>
      <c r="AG1641" s="33">
        <v>0</v>
      </c>
      <c r="AH1641" s="33">
        <v>0</v>
      </c>
      <c r="AI1641" s="33">
        <v>0</v>
      </c>
      <c r="AJ1641" s="27"/>
      <c r="AK1641" s="27"/>
      <c r="AL1641" s="27">
        <v>0.19520523155216285</v>
      </c>
      <c r="AM1641" s="27"/>
      <c r="AN1641" s="27"/>
      <c r="AO1641" s="28" t="s">
        <v>107</v>
      </c>
      <c r="AP1641" s="51"/>
      <c r="AQ1641" s="51"/>
    </row>
    <row r="1642" spans="1:43" ht="12.65" customHeight="1">
      <c r="A1642" s="13" t="s">
        <v>214</v>
      </c>
      <c r="B1642" s="14" t="s">
        <v>217</v>
      </c>
      <c r="C1642" s="13">
        <v>10</v>
      </c>
      <c r="D1642" s="13" t="s">
        <v>2377</v>
      </c>
      <c r="E1642" s="15" t="s">
        <v>578</v>
      </c>
      <c r="F1642" s="13">
        <v>4222</v>
      </c>
      <c r="G1642" s="13" t="s">
        <v>253</v>
      </c>
      <c r="H1642" s="16">
        <v>45890</v>
      </c>
      <c r="I1642" s="17">
        <v>45890</v>
      </c>
      <c r="J1642" s="18">
        <f t="shared" si="68"/>
        <v>45890</v>
      </c>
      <c r="K1642" s="19">
        <v>9.1782407407407403E-3</v>
      </c>
      <c r="L1642" s="19">
        <v>8.5428240740740749E-2</v>
      </c>
      <c r="M1642" s="20">
        <v>9.2511574074074066E-2</v>
      </c>
      <c r="N1642" s="19">
        <v>0.16876157407407405</v>
      </c>
      <c r="O1642" s="21">
        <f t="shared" si="65"/>
        <v>7.6249999999999984E-2</v>
      </c>
      <c r="P1642" s="13" t="s">
        <v>564</v>
      </c>
      <c r="Q1642" s="13" t="s">
        <v>565</v>
      </c>
      <c r="R1642" s="22" t="s">
        <v>566</v>
      </c>
      <c r="S1642" s="22" t="s">
        <v>31</v>
      </c>
      <c r="T1642" s="23" t="s">
        <v>211</v>
      </c>
      <c r="U1642" s="23" t="s">
        <v>50</v>
      </c>
      <c r="V1642" s="22" t="s">
        <v>212</v>
      </c>
      <c r="W1642" s="24" t="s">
        <v>173</v>
      </c>
      <c r="X1642" s="25" t="s">
        <v>78</v>
      </c>
      <c r="Y1642" s="25" t="s">
        <v>114</v>
      </c>
      <c r="Z1642" s="25" t="s">
        <v>66</v>
      </c>
      <c r="AA1642" s="25"/>
      <c r="AB1642" s="26"/>
      <c r="AC1642" s="31"/>
      <c r="AD1642" s="32">
        <v>0</v>
      </c>
      <c r="AE1642" s="32">
        <v>0</v>
      </c>
      <c r="AF1642" s="32">
        <v>0</v>
      </c>
      <c r="AG1642" s="33">
        <v>0</v>
      </c>
      <c r="AH1642" s="33">
        <v>0</v>
      </c>
      <c r="AI1642" s="33">
        <v>0</v>
      </c>
      <c r="AJ1642" s="27"/>
      <c r="AK1642" s="27"/>
      <c r="AL1642" s="27">
        <v>0.19520523155216285</v>
      </c>
      <c r="AM1642" s="27"/>
      <c r="AN1642" s="27"/>
      <c r="AO1642" s="28" t="s">
        <v>107</v>
      </c>
      <c r="AP1642" s="51"/>
      <c r="AQ1642" s="51"/>
    </row>
    <row r="1643" spans="1:43" ht="12.65" customHeight="1">
      <c r="A1643" s="13" t="s">
        <v>214</v>
      </c>
      <c r="B1643" s="14" t="s">
        <v>217</v>
      </c>
      <c r="C1643" s="13">
        <v>10</v>
      </c>
      <c r="D1643" s="13" t="s">
        <v>2377</v>
      </c>
      <c r="E1643" s="15" t="s">
        <v>578</v>
      </c>
      <c r="F1643" s="13">
        <v>4222</v>
      </c>
      <c r="G1643" s="13" t="s">
        <v>253</v>
      </c>
      <c r="H1643" s="16">
        <v>45891</v>
      </c>
      <c r="I1643" s="17">
        <v>45891</v>
      </c>
      <c r="J1643" s="18">
        <f t="shared" si="68"/>
        <v>45891</v>
      </c>
      <c r="K1643" s="19">
        <v>2.599537037037037E-2</v>
      </c>
      <c r="L1643" s="19">
        <v>9.6736111111111106E-2</v>
      </c>
      <c r="M1643" s="20">
        <v>0.10932870370370371</v>
      </c>
      <c r="N1643" s="19">
        <v>0.18006944444444445</v>
      </c>
      <c r="O1643" s="21">
        <f t="shared" si="65"/>
        <v>7.0740740740740743E-2</v>
      </c>
      <c r="P1643" s="13" t="s">
        <v>564</v>
      </c>
      <c r="Q1643" s="13" t="s">
        <v>571</v>
      </c>
      <c r="R1643" s="22" t="s">
        <v>1154</v>
      </c>
      <c r="S1643" s="22" t="s">
        <v>31</v>
      </c>
      <c r="T1643" s="23" t="s">
        <v>211</v>
      </c>
      <c r="U1643" s="23" t="s">
        <v>50</v>
      </c>
      <c r="V1643" s="22" t="s">
        <v>212</v>
      </c>
      <c r="W1643" s="24" t="s">
        <v>181</v>
      </c>
      <c r="X1643" s="25" t="s">
        <v>153</v>
      </c>
      <c r="Y1643" s="25" t="s">
        <v>114</v>
      </c>
      <c r="Z1643" s="25" t="s">
        <v>73</v>
      </c>
      <c r="AA1643" s="25"/>
      <c r="AB1643" s="26"/>
      <c r="AC1643" s="31"/>
      <c r="AD1643" s="32">
        <v>0</v>
      </c>
      <c r="AE1643" s="32">
        <v>0</v>
      </c>
      <c r="AF1643" s="32">
        <v>0</v>
      </c>
      <c r="AG1643" s="33">
        <v>0</v>
      </c>
      <c r="AH1643" s="33">
        <v>0</v>
      </c>
      <c r="AI1643" s="33">
        <v>0</v>
      </c>
      <c r="AJ1643" s="27"/>
      <c r="AK1643" s="27"/>
      <c r="AL1643" s="27">
        <v>0.19520523155216285</v>
      </c>
      <c r="AM1643" s="27"/>
      <c r="AN1643" s="27"/>
      <c r="AO1643" s="28" t="s">
        <v>107</v>
      </c>
      <c r="AP1643" s="51"/>
      <c r="AQ1643" s="51"/>
    </row>
    <row r="1644" spans="1:43" ht="12.65" customHeight="1">
      <c r="A1644" s="13" t="s">
        <v>214</v>
      </c>
      <c r="B1644" s="14" t="s">
        <v>217</v>
      </c>
      <c r="C1644" s="13">
        <v>10</v>
      </c>
      <c r="D1644" s="13" t="s">
        <v>2377</v>
      </c>
      <c r="E1644" s="15" t="s">
        <v>578</v>
      </c>
      <c r="F1644" s="13">
        <v>4222</v>
      </c>
      <c r="G1644" s="13" t="s">
        <v>253</v>
      </c>
      <c r="H1644" s="16">
        <v>45892</v>
      </c>
      <c r="I1644" s="17">
        <v>45892</v>
      </c>
      <c r="J1644" s="18">
        <f t="shared" si="68"/>
        <v>45892</v>
      </c>
      <c r="K1644" s="19">
        <v>1.3784722222222223E-2</v>
      </c>
      <c r="L1644" s="19">
        <v>8.6585648148148148E-2</v>
      </c>
      <c r="M1644" s="20">
        <v>9.7118055555555541E-2</v>
      </c>
      <c r="N1644" s="19">
        <v>0.16991898148148146</v>
      </c>
      <c r="O1644" s="21">
        <f t="shared" si="65"/>
        <v>7.2800925925925922E-2</v>
      </c>
      <c r="P1644" s="13" t="s">
        <v>564</v>
      </c>
      <c r="Q1644" s="13" t="s">
        <v>579</v>
      </c>
      <c r="R1644" s="22" t="s">
        <v>941</v>
      </c>
      <c r="S1644" s="22" t="s">
        <v>31</v>
      </c>
      <c r="T1644" s="23" t="s">
        <v>211</v>
      </c>
      <c r="U1644" s="23" t="s">
        <v>50</v>
      </c>
      <c r="V1644" s="22" t="s">
        <v>212</v>
      </c>
      <c r="W1644" s="24" t="s">
        <v>197</v>
      </c>
      <c r="X1644" s="25" t="s">
        <v>198</v>
      </c>
      <c r="Y1644" s="25" t="s">
        <v>114</v>
      </c>
      <c r="Z1644" s="25" t="s">
        <v>70</v>
      </c>
      <c r="AA1644" s="25"/>
      <c r="AB1644" s="26"/>
      <c r="AC1644" s="31"/>
      <c r="AD1644" s="32">
        <v>0</v>
      </c>
      <c r="AE1644" s="32">
        <v>0</v>
      </c>
      <c r="AF1644" s="32">
        <v>0</v>
      </c>
      <c r="AG1644" s="33">
        <v>0</v>
      </c>
      <c r="AH1644" s="33">
        <v>0</v>
      </c>
      <c r="AI1644" s="33">
        <v>0</v>
      </c>
      <c r="AJ1644" s="27"/>
      <c r="AK1644" s="27"/>
      <c r="AL1644" s="27">
        <v>0.25376680101781168</v>
      </c>
      <c r="AM1644" s="27"/>
      <c r="AN1644" s="27"/>
      <c r="AO1644" s="28" t="s">
        <v>107</v>
      </c>
      <c r="AP1644" s="51"/>
      <c r="AQ1644" s="51"/>
    </row>
    <row r="1645" spans="1:43" ht="12.65" customHeight="1">
      <c r="A1645" s="13" t="s">
        <v>214</v>
      </c>
      <c r="B1645" s="14" t="s">
        <v>217</v>
      </c>
      <c r="C1645" s="13">
        <v>10</v>
      </c>
      <c r="D1645" s="13" t="s">
        <v>2377</v>
      </c>
      <c r="E1645" s="15" t="s">
        <v>578</v>
      </c>
      <c r="F1645" s="13">
        <v>4222</v>
      </c>
      <c r="G1645" s="13" t="s">
        <v>253</v>
      </c>
      <c r="H1645" s="16">
        <v>45893</v>
      </c>
      <c r="I1645" s="17">
        <v>45893</v>
      </c>
      <c r="J1645" s="18">
        <f t="shared" si="68"/>
        <v>45893</v>
      </c>
      <c r="K1645" s="19">
        <v>5.092592592592593E-3</v>
      </c>
      <c r="L1645" s="19">
        <v>8.0972222222222209E-2</v>
      </c>
      <c r="M1645" s="20">
        <v>8.8425925925925922E-2</v>
      </c>
      <c r="N1645" s="19">
        <v>0.16430555555555557</v>
      </c>
      <c r="O1645" s="21">
        <f t="shared" si="65"/>
        <v>7.5879629629629644E-2</v>
      </c>
      <c r="P1645" s="13" t="s">
        <v>564</v>
      </c>
      <c r="Q1645" s="13" t="s">
        <v>573</v>
      </c>
      <c r="R1645" s="22" t="s">
        <v>742</v>
      </c>
      <c r="S1645" s="22" t="s">
        <v>31</v>
      </c>
      <c r="T1645" s="23" t="s">
        <v>211</v>
      </c>
      <c r="U1645" s="23" t="s">
        <v>50</v>
      </c>
      <c r="V1645" s="22" t="s">
        <v>212</v>
      </c>
      <c r="W1645" s="24" t="s">
        <v>192</v>
      </c>
      <c r="X1645" s="25" t="s">
        <v>88</v>
      </c>
      <c r="Y1645" s="25" t="s">
        <v>114</v>
      </c>
      <c r="Z1645" s="25" t="s">
        <v>60</v>
      </c>
      <c r="AA1645" s="25"/>
      <c r="AB1645" s="26"/>
      <c r="AC1645" s="31"/>
      <c r="AD1645" s="32">
        <v>0</v>
      </c>
      <c r="AE1645" s="32">
        <v>0</v>
      </c>
      <c r="AF1645" s="32">
        <v>0</v>
      </c>
      <c r="AG1645" s="33">
        <v>0</v>
      </c>
      <c r="AH1645" s="33">
        <v>0</v>
      </c>
      <c r="AI1645" s="33">
        <v>0</v>
      </c>
      <c r="AJ1645" s="27"/>
      <c r="AK1645" s="27"/>
      <c r="AL1645" s="27">
        <v>0.25376680101781168</v>
      </c>
      <c r="AM1645" s="27"/>
      <c r="AN1645" s="27"/>
      <c r="AO1645" s="28" t="s">
        <v>107</v>
      </c>
      <c r="AP1645" s="51"/>
      <c r="AQ1645" s="51"/>
    </row>
    <row r="1646" spans="1:43" ht="12.65" customHeight="1">
      <c r="A1646" s="13" t="s">
        <v>214</v>
      </c>
      <c r="B1646" s="14" t="s">
        <v>217</v>
      </c>
      <c r="C1646" s="13">
        <v>10</v>
      </c>
      <c r="D1646" s="13" t="s">
        <v>2377</v>
      </c>
      <c r="E1646" s="15" t="s">
        <v>2442</v>
      </c>
      <c r="F1646" s="13">
        <v>6027</v>
      </c>
      <c r="G1646" s="13" t="s">
        <v>2260</v>
      </c>
      <c r="H1646" s="16">
        <v>45887</v>
      </c>
      <c r="I1646" s="17">
        <v>45887</v>
      </c>
      <c r="J1646" s="18">
        <f t="shared" si="68"/>
        <v>45887</v>
      </c>
      <c r="K1646" s="19">
        <v>0.66666666666666663</v>
      </c>
      <c r="L1646" s="19">
        <v>0.75</v>
      </c>
      <c r="M1646" s="20">
        <v>0.75</v>
      </c>
      <c r="N1646" s="19">
        <v>0.83333333333333337</v>
      </c>
      <c r="O1646" s="21">
        <f t="shared" si="65"/>
        <v>8.333333333333337E-2</v>
      </c>
      <c r="P1646" s="13" t="s">
        <v>50</v>
      </c>
      <c r="Q1646" s="13" t="s">
        <v>50</v>
      </c>
      <c r="R1646" s="22" t="s">
        <v>2443</v>
      </c>
      <c r="S1646" s="22" t="s">
        <v>29</v>
      </c>
      <c r="T1646" s="23" t="s">
        <v>211</v>
      </c>
      <c r="U1646" s="23" t="s">
        <v>50</v>
      </c>
      <c r="V1646" s="22" t="s">
        <v>212</v>
      </c>
      <c r="W1646" s="24" t="s">
        <v>207</v>
      </c>
      <c r="X1646" s="25" t="s">
        <v>129</v>
      </c>
      <c r="Y1646" s="25" t="s">
        <v>114</v>
      </c>
      <c r="Z1646" s="25" t="s">
        <v>64</v>
      </c>
      <c r="AA1646" s="25"/>
      <c r="AB1646" s="26"/>
      <c r="AC1646" s="31">
        <v>7.5703125</v>
      </c>
      <c r="AD1646" s="32"/>
      <c r="AE1646" s="32"/>
      <c r="AF1646" s="32"/>
      <c r="AG1646" s="33"/>
      <c r="AH1646" s="33"/>
      <c r="AI1646" s="33"/>
      <c r="AJ1646" s="27"/>
      <c r="AK1646" s="27"/>
      <c r="AL1646" s="27">
        <v>2.016</v>
      </c>
      <c r="AM1646" s="27"/>
      <c r="AN1646" s="27"/>
      <c r="AO1646" s="28" t="s">
        <v>94</v>
      </c>
      <c r="AP1646" s="51"/>
      <c r="AQ1646" s="51"/>
    </row>
    <row r="1647" spans="1:43" ht="12.65" customHeight="1">
      <c r="A1647" s="13" t="s">
        <v>214</v>
      </c>
      <c r="B1647" s="14" t="s">
        <v>217</v>
      </c>
      <c r="C1647" s="13">
        <v>10</v>
      </c>
      <c r="D1647" s="13" t="s">
        <v>2377</v>
      </c>
      <c r="E1647" s="15" t="s">
        <v>2442</v>
      </c>
      <c r="F1647" s="13">
        <v>6027</v>
      </c>
      <c r="G1647" s="13" t="s">
        <v>2260</v>
      </c>
      <c r="H1647" s="16">
        <v>45887</v>
      </c>
      <c r="I1647" s="17">
        <v>45887</v>
      </c>
      <c r="J1647" s="18">
        <f t="shared" si="68"/>
        <v>45887</v>
      </c>
      <c r="K1647" s="19">
        <v>0.875</v>
      </c>
      <c r="L1647" s="19">
        <v>0.95833333333333337</v>
      </c>
      <c r="M1647" s="20">
        <v>0.95833333333333337</v>
      </c>
      <c r="N1647" s="19">
        <v>1.0416666666666667</v>
      </c>
      <c r="O1647" s="21">
        <f t="shared" si="65"/>
        <v>8.333333333333337E-2</v>
      </c>
      <c r="P1647" s="13" t="s">
        <v>50</v>
      </c>
      <c r="Q1647" s="13" t="s">
        <v>50</v>
      </c>
      <c r="R1647" s="22" t="s">
        <v>2444</v>
      </c>
      <c r="S1647" s="22" t="s">
        <v>31</v>
      </c>
      <c r="T1647" s="23" t="s">
        <v>211</v>
      </c>
      <c r="U1647" s="23" t="s">
        <v>50</v>
      </c>
      <c r="V1647" s="22" t="s">
        <v>212</v>
      </c>
      <c r="W1647" s="24" t="s">
        <v>160</v>
      </c>
      <c r="X1647" s="25" t="s">
        <v>161</v>
      </c>
      <c r="Y1647" s="25" t="s">
        <v>114</v>
      </c>
      <c r="Z1647" s="25" t="s">
        <v>69</v>
      </c>
      <c r="AA1647" s="25"/>
      <c r="AB1647" s="26"/>
      <c r="AC1647" s="31">
        <v>0.68132812500000017</v>
      </c>
      <c r="AD1647" s="32"/>
      <c r="AE1647" s="32"/>
      <c r="AF1647" s="32"/>
      <c r="AG1647" s="33"/>
      <c r="AH1647" s="33"/>
      <c r="AI1647" s="33"/>
      <c r="AJ1647" s="27"/>
      <c r="AK1647" s="27"/>
      <c r="AL1647" s="27">
        <v>0.84000000000000008</v>
      </c>
      <c r="AM1647" s="27"/>
      <c r="AN1647" s="27"/>
      <c r="AO1647" s="28" t="s">
        <v>94</v>
      </c>
      <c r="AP1647" s="51"/>
      <c r="AQ1647" s="51"/>
    </row>
    <row r="1648" spans="1:43" ht="12.65" customHeight="1">
      <c r="A1648" s="13" t="s">
        <v>214</v>
      </c>
      <c r="B1648" s="14" t="s">
        <v>217</v>
      </c>
      <c r="C1648" s="13">
        <v>10</v>
      </c>
      <c r="D1648" s="13" t="s">
        <v>2377</v>
      </c>
      <c r="E1648" s="15" t="s">
        <v>2442</v>
      </c>
      <c r="F1648" s="13">
        <v>6027</v>
      </c>
      <c r="G1648" s="13" t="s">
        <v>2260</v>
      </c>
      <c r="H1648" s="16">
        <v>45888</v>
      </c>
      <c r="I1648" s="17">
        <v>45888</v>
      </c>
      <c r="J1648" s="18">
        <f t="shared" si="68"/>
        <v>45888</v>
      </c>
      <c r="K1648" s="19">
        <v>0.875</v>
      </c>
      <c r="L1648" s="19">
        <v>0.95833333333333337</v>
      </c>
      <c r="M1648" s="20">
        <v>0.95833333333333337</v>
      </c>
      <c r="N1648" s="19">
        <v>1.0416666666666667</v>
      </c>
      <c r="O1648" s="21">
        <f t="shared" si="65"/>
        <v>8.333333333333337E-2</v>
      </c>
      <c r="P1648" s="13" t="s">
        <v>50</v>
      </c>
      <c r="Q1648" s="13" t="s">
        <v>50</v>
      </c>
      <c r="R1648" s="22" t="s">
        <v>2445</v>
      </c>
      <c r="S1648" s="22" t="s">
        <v>31</v>
      </c>
      <c r="T1648" s="23" t="s">
        <v>211</v>
      </c>
      <c r="U1648" s="23" t="s">
        <v>50</v>
      </c>
      <c r="V1648" s="22" t="s">
        <v>212</v>
      </c>
      <c r="W1648" s="24" t="s">
        <v>178</v>
      </c>
      <c r="X1648" s="25" t="s">
        <v>179</v>
      </c>
      <c r="Y1648" s="25" t="s">
        <v>114</v>
      </c>
      <c r="Z1648" s="25" t="s">
        <v>57</v>
      </c>
      <c r="AA1648" s="25"/>
      <c r="AB1648" s="26"/>
      <c r="AC1648" s="31">
        <v>0.5299218750000001</v>
      </c>
      <c r="AD1648" s="32"/>
      <c r="AE1648" s="32"/>
      <c r="AF1648" s="32"/>
      <c r="AG1648" s="33"/>
      <c r="AH1648" s="33"/>
      <c r="AI1648" s="33"/>
      <c r="AJ1648" s="27"/>
      <c r="AK1648" s="27"/>
      <c r="AL1648" s="27">
        <v>0.84000000000000008</v>
      </c>
      <c r="AM1648" s="27"/>
      <c r="AN1648" s="27"/>
      <c r="AO1648" s="28" t="s">
        <v>94</v>
      </c>
      <c r="AP1648" s="51"/>
      <c r="AQ1648" s="51"/>
    </row>
    <row r="1649" spans="1:43" ht="12.65" customHeight="1">
      <c r="A1649" s="13" t="s">
        <v>214</v>
      </c>
      <c r="B1649" s="14" t="s">
        <v>217</v>
      </c>
      <c r="C1649" s="13">
        <v>10</v>
      </c>
      <c r="D1649" s="13" t="s">
        <v>2377</v>
      </c>
      <c r="E1649" s="15" t="s">
        <v>2442</v>
      </c>
      <c r="F1649" s="13">
        <v>6027</v>
      </c>
      <c r="G1649" s="13" t="s">
        <v>2260</v>
      </c>
      <c r="H1649" s="16">
        <v>45889</v>
      </c>
      <c r="I1649" s="17">
        <v>45889</v>
      </c>
      <c r="J1649" s="18">
        <f t="shared" si="68"/>
        <v>45889</v>
      </c>
      <c r="K1649" s="19">
        <v>0.875</v>
      </c>
      <c r="L1649" s="19">
        <v>0.95833333333333337</v>
      </c>
      <c r="M1649" s="20">
        <v>0.95833333333333337</v>
      </c>
      <c r="N1649" s="19">
        <v>1.0416666666666667</v>
      </c>
      <c r="O1649" s="21">
        <f t="shared" si="65"/>
        <v>8.333333333333337E-2</v>
      </c>
      <c r="P1649" s="13" t="s">
        <v>50</v>
      </c>
      <c r="Q1649" s="13" t="s">
        <v>50</v>
      </c>
      <c r="R1649" s="22" t="s">
        <v>2446</v>
      </c>
      <c r="S1649" s="22" t="s">
        <v>31</v>
      </c>
      <c r="T1649" s="23" t="s">
        <v>211</v>
      </c>
      <c r="U1649" s="23" t="s">
        <v>50</v>
      </c>
      <c r="V1649" s="22" t="s">
        <v>212</v>
      </c>
      <c r="W1649" s="24" t="s">
        <v>173</v>
      </c>
      <c r="X1649" s="25" t="s">
        <v>78</v>
      </c>
      <c r="Y1649" s="25" t="s">
        <v>114</v>
      </c>
      <c r="Z1649" s="25" t="s">
        <v>66</v>
      </c>
      <c r="AA1649" s="25"/>
      <c r="AB1649" s="26"/>
      <c r="AC1649" s="31">
        <v>0.54506250000000012</v>
      </c>
      <c r="AD1649" s="32"/>
      <c r="AE1649" s="32"/>
      <c r="AF1649" s="32"/>
      <c r="AG1649" s="33"/>
      <c r="AH1649" s="33"/>
      <c r="AI1649" s="33"/>
      <c r="AJ1649" s="27"/>
      <c r="AK1649" s="27"/>
      <c r="AL1649" s="27">
        <v>0.84000000000000008</v>
      </c>
      <c r="AM1649" s="27"/>
      <c r="AN1649" s="27"/>
      <c r="AO1649" s="28" t="s">
        <v>94</v>
      </c>
      <c r="AP1649" s="51"/>
      <c r="AQ1649" s="51"/>
    </row>
    <row r="1650" spans="1:43" ht="12.65" customHeight="1">
      <c r="A1650" s="13" t="s">
        <v>214</v>
      </c>
      <c r="B1650" s="14" t="s">
        <v>217</v>
      </c>
      <c r="C1650" s="13">
        <v>10</v>
      </c>
      <c r="D1650" s="13" t="s">
        <v>2377</v>
      </c>
      <c r="E1650" s="15" t="s">
        <v>2442</v>
      </c>
      <c r="F1650" s="13">
        <v>6027</v>
      </c>
      <c r="G1650" s="13" t="s">
        <v>2260</v>
      </c>
      <c r="H1650" s="16">
        <v>45890</v>
      </c>
      <c r="I1650" s="17">
        <v>45890</v>
      </c>
      <c r="J1650" s="18">
        <f t="shared" si="68"/>
        <v>45890</v>
      </c>
      <c r="K1650" s="19">
        <v>0.875</v>
      </c>
      <c r="L1650" s="19">
        <v>0.95833333333333337</v>
      </c>
      <c r="M1650" s="20">
        <v>0.95833333333333337</v>
      </c>
      <c r="N1650" s="19">
        <v>1.0416666666666667</v>
      </c>
      <c r="O1650" s="21">
        <f t="shared" si="65"/>
        <v>8.333333333333337E-2</v>
      </c>
      <c r="P1650" s="13" t="s">
        <v>50</v>
      </c>
      <c r="Q1650" s="13" t="s">
        <v>50</v>
      </c>
      <c r="R1650" s="22" t="s">
        <v>2447</v>
      </c>
      <c r="S1650" s="22" t="s">
        <v>31</v>
      </c>
      <c r="T1650" s="23" t="s">
        <v>211</v>
      </c>
      <c r="U1650" s="23" t="s">
        <v>50</v>
      </c>
      <c r="V1650" s="22" t="s">
        <v>212</v>
      </c>
      <c r="W1650" s="24" t="s">
        <v>181</v>
      </c>
      <c r="X1650" s="25" t="s">
        <v>153</v>
      </c>
      <c r="Y1650" s="25" t="s">
        <v>114</v>
      </c>
      <c r="Z1650" s="25" t="s">
        <v>73</v>
      </c>
      <c r="AA1650" s="25"/>
      <c r="AB1650" s="26"/>
      <c r="AC1650" s="31">
        <v>0.5299218750000001</v>
      </c>
      <c r="AD1650" s="32"/>
      <c r="AE1650" s="32"/>
      <c r="AF1650" s="32"/>
      <c r="AG1650" s="33"/>
      <c r="AH1650" s="33"/>
      <c r="AI1650" s="33"/>
      <c r="AJ1650" s="27"/>
      <c r="AK1650" s="27"/>
      <c r="AL1650" s="27">
        <v>0.84000000000000008</v>
      </c>
      <c r="AM1650" s="27"/>
      <c r="AN1650" s="27"/>
      <c r="AO1650" s="28" t="s">
        <v>94</v>
      </c>
      <c r="AP1650" s="51"/>
      <c r="AQ1650" s="51"/>
    </row>
    <row r="1651" spans="1:43" ht="12.65" customHeight="1">
      <c r="A1651" s="13" t="s">
        <v>214</v>
      </c>
      <c r="B1651" s="14" t="s">
        <v>217</v>
      </c>
      <c r="C1651" s="13">
        <v>10</v>
      </c>
      <c r="D1651" s="13" t="s">
        <v>2377</v>
      </c>
      <c r="E1651" s="15" t="s">
        <v>2442</v>
      </c>
      <c r="F1651" s="13">
        <v>6027</v>
      </c>
      <c r="G1651" s="13" t="s">
        <v>2260</v>
      </c>
      <c r="H1651" s="16">
        <v>45891</v>
      </c>
      <c r="I1651" s="17">
        <v>45891</v>
      </c>
      <c r="J1651" s="18">
        <f t="shared" si="68"/>
        <v>45891</v>
      </c>
      <c r="K1651" s="19">
        <v>0.875</v>
      </c>
      <c r="L1651" s="19">
        <v>0.95833333333333337</v>
      </c>
      <c r="M1651" s="20">
        <v>0.95833333333333337</v>
      </c>
      <c r="N1651" s="19">
        <v>1.0416666666666667</v>
      </c>
      <c r="O1651" s="21">
        <f t="shared" si="65"/>
        <v>8.333333333333337E-2</v>
      </c>
      <c r="P1651" s="13" t="s">
        <v>50</v>
      </c>
      <c r="Q1651" s="13" t="s">
        <v>50</v>
      </c>
      <c r="R1651" s="22" t="s">
        <v>2448</v>
      </c>
      <c r="S1651" s="22" t="s">
        <v>31</v>
      </c>
      <c r="T1651" s="23" t="s">
        <v>211</v>
      </c>
      <c r="U1651" s="23" t="s">
        <v>50</v>
      </c>
      <c r="V1651" s="22" t="s">
        <v>212</v>
      </c>
      <c r="W1651" s="24" t="s">
        <v>197</v>
      </c>
      <c r="X1651" s="25" t="s">
        <v>198</v>
      </c>
      <c r="Y1651" s="25" t="s">
        <v>114</v>
      </c>
      <c r="Z1651" s="25" t="s">
        <v>70</v>
      </c>
      <c r="AA1651" s="25"/>
      <c r="AB1651" s="26"/>
      <c r="AC1651" s="31">
        <v>0.54506250000000012</v>
      </c>
      <c r="AD1651" s="32"/>
      <c r="AE1651" s="32"/>
      <c r="AF1651" s="32"/>
      <c r="AG1651" s="33"/>
      <c r="AH1651" s="33"/>
      <c r="AI1651" s="33"/>
      <c r="AJ1651" s="27"/>
      <c r="AK1651" s="27"/>
      <c r="AL1651" s="27">
        <v>0.84000000000000008</v>
      </c>
      <c r="AM1651" s="27"/>
      <c r="AN1651" s="27"/>
      <c r="AO1651" s="28" t="s">
        <v>94</v>
      </c>
      <c r="AP1651" s="51"/>
      <c r="AQ1651" s="51"/>
    </row>
    <row r="1652" spans="1:43" ht="12.65" customHeight="1">
      <c r="A1652" s="13" t="s">
        <v>214</v>
      </c>
      <c r="B1652" s="14" t="s">
        <v>217</v>
      </c>
      <c r="C1652" s="13">
        <v>10</v>
      </c>
      <c r="D1652" s="13" t="s">
        <v>2377</v>
      </c>
      <c r="E1652" s="15" t="s">
        <v>2442</v>
      </c>
      <c r="F1652" s="13">
        <v>6027</v>
      </c>
      <c r="G1652" s="13" t="s">
        <v>2260</v>
      </c>
      <c r="H1652" s="16">
        <v>45892</v>
      </c>
      <c r="I1652" s="17">
        <v>45892</v>
      </c>
      <c r="J1652" s="18">
        <f t="shared" si="68"/>
        <v>45892</v>
      </c>
      <c r="K1652" s="19">
        <v>0.77083333333333337</v>
      </c>
      <c r="L1652" s="19">
        <v>0.85416666666666663</v>
      </c>
      <c r="M1652" s="20">
        <v>0.85416666666666663</v>
      </c>
      <c r="N1652" s="19">
        <v>0.9375</v>
      </c>
      <c r="O1652" s="21">
        <f t="shared" si="65"/>
        <v>8.333333333333337E-2</v>
      </c>
      <c r="P1652" s="13" t="s">
        <v>50</v>
      </c>
      <c r="Q1652" s="13" t="s">
        <v>50</v>
      </c>
      <c r="R1652" s="22" t="s">
        <v>2449</v>
      </c>
      <c r="S1652" s="22" t="s">
        <v>31</v>
      </c>
      <c r="T1652" s="23" t="s">
        <v>211</v>
      </c>
      <c r="U1652" s="23" t="s">
        <v>50</v>
      </c>
      <c r="V1652" s="22" t="s">
        <v>212</v>
      </c>
      <c r="W1652" s="24" t="s">
        <v>192</v>
      </c>
      <c r="X1652" s="25" t="s">
        <v>88</v>
      </c>
      <c r="Y1652" s="25" t="s">
        <v>114</v>
      </c>
      <c r="Z1652" s="25" t="s">
        <v>60</v>
      </c>
      <c r="AA1652" s="25"/>
      <c r="AB1652" s="26"/>
      <c r="AC1652" s="31">
        <v>0.796875</v>
      </c>
      <c r="AD1652" s="32"/>
      <c r="AE1652" s="32"/>
      <c r="AF1652" s="32"/>
      <c r="AG1652" s="33"/>
      <c r="AH1652" s="33"/>
      <c r="AI1652" s="33"/>
      <c r="AJ1652" s="27"/>
      <c r="AK1652" s="27"/>
      <c r="AL1652" s="27">
        <v>1.365</v>
      </c>
      <c r="AM1652" s="27"/>
      <c r="AN1652" s="27"/>
      <c r="AO1652" s="28" t="s">
        <v>94</v>
      </c>
      <c r="AP1652" s="51"/>
      <c r="AQ1652" s="51"/>
    </row>
    <row r="1653" spans="1:43" ht="12.65" customHeight="1">
      <c r="A1653" s="13" t="s">
        <v>214</v>
      </c>
      <c r="B1653" s="14" t="s">
        <v>217</v>
      </c>
      <c r="C1653" s="13">
        <v>10</v>
      </c>
      <c r="D1653" s="13" t="s">
        <v>2377</v>
      </c>
      <c r="E1653" s="15" t="s">
        <v>2450</v>
      </c>
      <c r="F1653" s="13">
        <v>39012</v>
      </c>
      <c r="G1653" s="13" t="s">
        <v>2260</v>
      </c>
      <c r="H1653" s="16">
        <v>45883</v>
      </c>
      <c r="I1653" s="17">
        <v>45883</v>
      </c>
      <c r="J1653" s="18">
        <v>45883</v>
      </c>
      <c r="K1653" s="19">
        <v>0.35416666666666669</v>
      </c>
      <c r="L1653" s="19">
        <v>0.375</v>
      </c>
      <c r="M1653" s="20">
        <v>0.4375</v>
      </c>
      <c r="N1653" s="19">
        <v>0.45833333333333331</v>
      </c>
      <c r="O1653" s="21">
        <f t="shared" si="65"/>
        <v>2.0833333333333315E-2</v>
      </c>
      <c r="P1653" s="13" t="s">
        <v>50</v>
      </c>
      <c r="Q1653" s="13" t="s">
        <v>50</v>
      </c>
      <c r="R1653" s="22" t="s">
        <v>2451</v>
      </c>
      <c r="S1653" s="22" t="s">
        <v>33</v>
      </c>
      <c r="T1653" s="23" t="s">
        <v>52</v>
      </c>
      <c r="U1653" s="23"/>
      <c r="V1653" s="22" t="s">
        <v>67</v>
      </c>
      <c r="W1653" s="24" t="s">
        <v>3677</v>
      </c>
      <c r="X1653" s="25" t="s">
        <v>50</v>
      </c>
      <c r="Y1653" s="25" t="s">
        <v>50</v>
      </c>
      <c r="Z1653" s="25" t="s">
        <v>50</v>
      </c>
      <c r="AA1653" s="25"/>
      <c r="AB1653" s="26"/>
      <c r="AC1653" s="31">
        <v>0.78731250000000008</v>
      </c>
      <c r="AD1653" s="32"/>
      <c r="AE1653" s="32"/>
      <c r="AF1653" s="32"/>
      <c r="AG1653" s="33"/>
      <c r="AH1653" s="33"/>
      <c r="AI1653" s="33"/>
      <c r="AJ1653" s="27"/>
      <c r="AK1653" s="27"/>
      <c r="AL1653" s="27">
        <v>0.84000000000000008</v>
      </c>
      <c r="AM1653" s="27"/>
      <c r="AN1653" s="27"/>
      <c r="AO1653" s="28" t="s">
        <v>94</v>
      </c>
      <c r="AP1653" s="51"/>
      <c r="AQ1653" s="51"/>
    </row>
    <row r="1654" spans="1:43" ht="12.65" customHeight="1">
      <c r="A1654" s="13" t="s">
        <v>214</v>
      </c>
      <c r="B1654" s="14" t="s">
        <v>217</v>
      </c>
      <c r="C1654" s="13">
        <v>10</v>
      </c>
      <c r="D1654" s="13" t="s">
        <v>2377</v>
      </c>
      <c r="E1654" s="15" t="s">
        <v>2450</v>
      </c>
      <c r="F1654" s="13">
        <v>39012</v>
      </c>
      <c r="G1654" s="13" t="s">
        <v>2260</v>
      </c>
      <c r="H1654" s="16">
        <v>45890</v>
      </c>
      <c r="I1654" s="17">
        <v>45890</v>
      </c>
      <c r="J1654" s="18">
        <v>45890</v>
      </c>
      <c r="K1654" s="19">
        <v>0.35416666666666669</v>
      </c>
      <c r="L1654" s="19">
        <v>0.375</v>
      </c>
      <c r="M1654" s="20">
        <v>0.4375</v>
      </c>
      <c r="N1654" s="19">
        <v>0.45833333333333331</v>
      </c>
      <c r="O1654" s="21">
        <f t="shared" si="65"/>
        <v>2.0833333333333315E-2</v>
      </c>
      <c r="P1654" s="13" t="s">
        <v>50</v>
      </c>
      <c r="Q1654" s="13" t="s">
        <v>50</v>
      </c>
      <c r="R1654" s="22" t="s">
        <v>2451</v>
      </c>
      <c r="S1654" s="22" t="s">
        <v>33</v>
      </c>
      <c r="T1654" s="23" t="s">
        <v>52</v>
      </c>
      <c r="U1654" s="23"/>
      <c r="V1654" s="22" t="s">
        <v>67</v>
      </c>
      <c r="W1654" s="24" t="s">
        <v>3677</v>
      </c>
      <c r="X1654" s="25" t="s">
        <v>50</v>
      </c>
      <c r="Y1654" s="25" t="s">
        <v>50</v>
      </c>
      <c r="Z1654" s="25" t="s">
        <v>50</v>
      </c>
      <c r="AA1654" s="25"/>
      <c r="AB1654" s="26"/>
      <c r="AC1654" s="31">
        <v>0.78731250000000008</v>
      </c>
      <c r="AD1654" s="32"/>
      <c r="AE1654" s="32"/>
      <c r="AF1654" s="32"/>
      <c r="AG1654" s="33"/>
      <c r="AH1654" s="33"/>
      <c r="AI1654" s="33"/>
      <c r="AJ1654" s="27"/>
      <c r="AK1654" s="27"/>
      <c r="AL1654" s="27">
        <v>0.84000000000000008</v>
      </c>
      <c r="AM1654" s="27"/>
      <c r="AN1654" s="27"/>
      <c r="AO1654" s="28" t="s">
        <v>94</v>
      </c>
      <c r="AP1654" s="51"/>
      <c r="AQ1654" s="51"/>
    </row>
    <row r="1655" spans="1:43" ht="12.65" customHeight="1">
      <c r="A1655" s="13" t="s">
        <v>214</v>
      </c>
      <c r="B1655" s="14" t="s">
        <v>217</v>
      </c>
      <c r="C1655" s="13">
        <v>10</v>
      </c>
      <c r="D1655" s="13" t="s">
        <v>2377</v>
      </c>
      <c r="E1655" s="15" t="s">
        <v>2452</v>
      </c>
      <c r="F1655" s="13">
        <v>39014</v>
      </c>
      <c r="G1655" s="13" t="s">
        <v>2260</v>
      </c>
      <c r="H1655" s="16">
        <v>45885</v>
      </c>
      <c r="I1655" s="17">
        <v>45885</v>
      </c>
      <c r="J1655" s="18">
        <f>I1655</f>
        <v>45885</v>
      </c>
      <c r="K1655" s="19">
        <v>0.5625</v>
      </c>
      <c r="L1655" s="19">
        <v>0.66666666666666663</v>
      </c>
      <c r="M1655" s="20">
        <v>0.64583333333333337</v>
      </c>
      <c r="N1655" s="19">
        <v>0.75</v>
      </c>
      <c r="O1655" s="21">
        <f t="shared" si="65"/>
        <v>0.10416666666666663</v>
      </c>
      <c r="P1655" s="13" t="s">
        <v>50</v>
      </c>
      <c r="Q1655" s="13" t="s">
        <v>50</v>
      </c>
      <c r="R1655" s="22" t="s">
        <v>2453</v>
      </c>
      <c r="S1655" s="22" t="s">
        <v>29</v>
      </c>
      <c r="T1655" s="23" t="s">
        <v>211</v>
      </c>
      <c r="U1655" s="23" t="s">
        <v>50</v>
      </c>
      <c r="V1655" s="22" t="s">
        <v>212</v>
      </c>
      <c r="W1655" s="24" t="s">
        <v>173</v>
      </c>
      <c r="X1655" s="25" t="s">
        <v>78</v>
      </c>
      <c r="Y1655" s="25" t="s">
        <v>114</v>
      </c>
      <c r="Z1655" s="25" t="s">
        <v>66</v>
      </c>
      <c r="AA1655" s="25"/>
      <c r="AB1655" s="26"/>
      <c r="AC1655" s="31">
        <v>5.37890625</v>
      </c>
      <c r="AD1655" s="32"/>
      <c r="AE1655" s="32"/>
      <c r="AF1655" s="32"/>
      <c r="AG1655" s="33"/>
      <c r="AH1655" s="33"/>
      <c r="AI1655" s="33"/>
      <c r="AJ1655" s="27"/>
      <c r="AK1655" s="27"/>
      <c r="AL1655" s="27">
        <v>2.6208</v>
      </c>
      <c r="AM1655" s="27"/>
      <c r="AN1655" s="27"/>
      <c r="AO1655" s="28" t="s">
        <v>94</v>
      </c>
      <c r="AP1655" s="51"/>
      <c r="AQ1655" s="51"/>
    </row>
    <row r="1656" spans="1:43" ht="12.65" customHeight="1">
      <c r="A1656" s="13" t="s">
        <v>214</v>
      </c>
      <c r="B1656" s="14" t="s">
        <v>217</v>
      </c>
      <c r="C1656" s="13">
        <v>10</v>
      </c>
      <c r="D1656" s="13" t="s">
        <v>2075</v>
      </c>
      <c r="E1656" s="15" t="s">
        <v>2454</v>
      </c>
      <c r="F1656" s="13">
        <v>3115</v>
      </c>
      <c r="G1656" s="13" t="s">
        <v>2260</v>
      </c>
      <c r="H1656" s="16">
        <v>45884</v>
      </c>
      <c r="I1656" s="17">
        <v>45884</v>
      </c>
      <c r="J1656" s="18">
        <v>45884</v>
      </c>
      <c r="K1656" s="19">
        <v>0.60069444444444442</v>
      </c>
      <c r="L1656" s="19">
        <v>0.62152777777777779</v>
      </c>
      <c r="M1656" s="20">
        <v>0.68402777777777779</v>
      </c>
      <c r="N1656" s="19">
        <v>0.70486111111111116</v>
      </c>
      <c r="O1656" s="21">
        <f t="shared" si="65"/>
        <v>2.083333333333337E-2</v>
      </c>
      <c r="P1656" s="13" t="s">
        <v>50</v>
      </c>
      <c r="Q1656" s="13" t="s">
        <v>50</v>
      </c>
      <c r="R1656" s="22" t="s">
        <v>2455</v>
      </c>
      <c r="S1656" s="22" t="s">
        <v>33</v>
      </c>
      <c r="T1656" s="23" t="s">
        <v>52</v>
      </c>
      <c r="U1656" s="23"/>
      <c r="V1656" s="22" t="s">
        <v>67</v>
      </c>
      <c r="W1656" s="24" t="s">
        <v>3677</v>
      </c>
      <c r="X1656" s="25" t="s">
        <v>50</v>
      </c>
      <c r="Y1656" s="25" t="s">
        <v>50</v>
      </c>
      <c r="Z1656" s="25" t="s">
        <v>50</v>
      </c>
      <c r="AA1656" s="25"/>
      <c r="AB1656" s="26"/>
      <c r="AC1656" s="31">
        <v>0.90843750000000001</v>
      </c>
      <c r="AD1656" s="32"/>
      <c r="AE1656" s="32"/>
      <c r="AF1656" s="32"/>
      <c r="AG1656" s="33"/>
      <c r="AH1656" s="33"/>
      <c r="AI1656" s="33"/>
      <c r="AJ1656" s="27"/>
      <c r="AK1656" s="27"/>
      <c r="AL1656" s="27">
        <v>1.1526744020356232</v>
      </c>
      <c r="AM1656" s="27"/>
      <c r="AN1656" s="27"/>
      <c r="AO1656" s="28" t="s">
        <v>94</v>
      </c>
      <c r="AP1656" s="51"/>
      <c r="AQ1656" s="51"/>
    </row>
    <row r="1657" spans="1:43" ht="12.65" customHeight="1">
      <c r="A1657" s="13" t="s">
        <v>214</v>
      </c>
      <c r="B1657" s="14" t="s">
        <v>217</v>
      </c>
      <c r="C1657" s="13">
        <v>10</v>
      </c>
      <c r="D1657" s="13" t="s">
        <v>2075</v>
      </c>
      <c r="E1657" s="15" t="s">
        <v>2454</v>
      </c>
      <c r="F1657" s="13">
        <v>3115</v>
      </c>
      <c r="G1657" s="13" t="s">
        <v>2260</v>
      </c>
      <c r="H1657" s="16">
        <v>45884</v>
      </c>
      <c r="I1657" s="17">
        <v>45884</v>
      </c>
      <c r="J1657" s="18">
        <v>45884</v>
      </c>
      <c r="K1657" s="19">
        <v>0.85416666666666663</v>
      </c>
      <c r="L1657" s="19">
        <v>0.89583333333333337</v>
      </c>
      <c r="M1657" s="20">
        <v>0.9375</v>
      </c>
      <c r="N1657" s="19">
        <v>0.97916666666666663</v>
      </c>
      <c r="O1657" s="21">
        <f t="shared" si="65"/>
        <v>4.166666666666663E-2</v>
      </c>
      <c r="P1657" s="13" t="s">
        <v>50</v>
      </c>
      <c r="Q1657" s="13" t="s">
        <v>50</v>
      </c>
      <c r="R1657" s="22" t="s">
        <v>2456</v>
      </c>
      <c r="S1657" s="22" t="s">
        <v>33</v>
      </c>
      <c r="T1657" s="23" t="s">
        <v>52</v>
      </c>
      <c r="U1657" s="23"/>
      <c r="V1657" s="22" t="s">
        <v>67</v>
      </c>
      <c r="W1657" s="24" t="s">
        <v>3677</v>
      </c>
      <c r="X1657" s="25" t="s">
        <v>50</v>
      </c>
      <c r="Y1657" s="25" t="s">
        <v>50</v>
      </c>
      <c r="Z1657" s="25" t="s">
        <v>50</v>
      </c>
      <c r="AA1657" s="25"/>
      <c r="AB1657" s="26"/>
      <c r="AC1657" s="31">
        <v>0.96900000000000008</v>
      </c>
      <c r="AD1657" s="32"/>
      <c r="AE1657" s="32"/>
      <c r="AF1657" s="32"/>
      <c r="AG1657" s="33"/>
      <c r="AH1657" s="33"/>
      <c r="AI1657" s="33"/>
      <c r="AJ1657" s="27"/>
      <c r="AK1657" s="27"/>
      <c r="AL1657" s="27">
        <v>1.4408430025445291</v>
      </c>
      <c r="AM1657" s="27"/>
      <c r="AN1657" s="27"/>
      <c r="AO1657" s="28" t="s">
        <v>94</v>
      </c>
      <c r="AP1657" s="51"/>
      <c r="AQ1657" s="51"/>
    </row>
    <row r="1658" spans="1:43" ht="12.65" customHeight="1">
      <c r="A1658" s="13" t="s">
        <v>214</v>
      </c>
      <c r="B1658" s="14" t="s">
        <v>217</v>
      </c>
      <c r="C1658" s="13">
        <v>10</v>
      </c>
      <c r="D1658" s="13" t="s">
        <v>2075</v>
      </c>
      <c r="E1658" s="15" t="s">
        <v>2454</v>
      </c>
      <c r="F1658" s="13">
        <v>3115</v>
      </c>
      <c r="G1658" s="13" t="s">
        <v>2260</v>
      </c>
      <c r="H1658" s="16">
        <v>45885</v>
      </c>
      <c r="I1658" s="17">
        <v>45885</v>
      </c>
      <c r="J1658" s="18">
        <v>45885</v>
      </c>
      <c r="K1658" s="19">
        <v>0.75</v>
      </c>
      <c r="L1658" s="19">
        <v>0.77083333333333337</v>
      </c>
      <c r="M1658" s="20">
        <v>0.83333333333333337</v>
      </c>
      <c r="N1658" s="19">
        <v>0.85416666666666663</v>
      </c>
      <c r="O1658" s="21">
        <f t="shared" si="65"/>
        <v>2.0833333333333259E-2</v>
      </c>
      <c r="P1658" s="13" t="s">
        <v>50</v>
      </c>
      <c r="Q1658" s="13" t="s">
        <v>50</v>
      </c>
      <c r="R1658" s="22" t="s">
        <v>2455</v>
      </c>
      <c r="S1658" s="22" t="s">
        <v>33</v>
      </c>
      <c r="T1658" s="23" t="s">
        <v>52</v>
      </c>
      <c r="U1658" s="23"/>
      <c r="V1658" s="22" t="s">
        <v>67</v>
      </c>
      <c r="W1658" s="24" t="s">
        <v>3677</v>
      </c>
      <c r="X1658" s="25" t="s">
        <v>50</v>
      </c>
      <c r="Y1658" s="25" t="s">
        <v>50</v>
      </c>
      <c r="Z1658" s="25" t="s">
        <v>50</v>
      </c>
      <c r="AA1658" s="25"/>
      <c r="AB1658" s="26"/>
      <c r="AC1658" s="31">
        <v>1.2749999999999999</v>
      </c>
      <c r="AD1658" s="32"/>
      <c r="AE1658" s="32"/>
      <c r="AF1658" s="32"/>
      <c r="AG1658" s="33"/>
      <c r="AH1658" s="33"/>
      <c r="AI1658" s="33"/>
      <c r="AJ1658" s="27"/>
      <c r="AK1658" s="27"/>
      <c r="AL1658" s="27">
        <v>1.873095903307888</v>
      </c>
      <c r="AM1658" s="27"/>
      <c r="AN1658" s="27"/>
      <c r="AO1658" s="28" t="s">
        <v>94</v>
      </c>
      <c r="AP1658" s="51"/>
      <c r="AQ1658" s="51"/>
    </row>
    <row r="1659" spans="1:43" ht="12.65" customHeight="1">
      <c r="A1659" s="13" t="s">
        <v>214</v>
      </c>
      <c r="B1659" s="14" t="s">
        <v>217</v>
      </c>
      <c r="C1659" s="13">
        <v>10</v>
      </c>
      <c r="D1659" s="13" t="s">
        <v>2075</v>
      </c>
      <c r="E1659" s="15" t="s">
        <v>2454</v>
      </c>
      <c r="F1659" s="13">
        <v>3115</v>
      </c>
      <c r="G1659" s="13" t="s">
        <v>2260</v>
      </c>
      <c r="H1659" s="16">
        <v>45885</v>
      </c>
      <c r="I1659" s="17">
        <v>45885</v>
      </c>
      <c r="J1659" s="18">
        <f>I1659</f>
        <v>45885</v>
      </c>
      <c r="K1659" s="19">
        <v>0.77083333333333337</v>
      </c>
      <c r="L1659" s="19">
        <v>0.85763888888888884</v>
      </c>
      <c r="M1659" s="20">
        <v>0.85416666666666663</v>
      </c>
      <c r="N1659" s="19">
        <v>0.94097222222222221</v>
      </c>
      <c r="O1659" s="21">
        <f t="shared" si="65"/>
        <v>8.680555555555558E-2</v>
      </c>
      <c r="P1659" s="13" t="s">
        <v>50</v>
      </c>
      <c r="Q1659" s="13" t="s">
        <v>50</v>
      </c>
      <c r="R1659" s="22" t="s">
        <v>2457</v>
      </c>
      <c r="S1659" s="22" t="s">
        <v>29</v>
      </c>
      <c r="T1659" s="23" t="s">
        <v>97</v>
      </c>
      <c r="U1659" s="23" t="s">
        <v>50</v>
      </c>
      <c r="V1659" s="22" t="s">
        <v>3880</v>
      </c>
      <c r="W1659" s="24" t="s">
        <v>3659</v>
      </c>
      <c r="X1659" s="25" t="s">
        <v>83</v>
      </c>
      <c r="Y1659" s="25" t="s">
        <v>114</v>
      </c>
      <c r="Z1659" s="25" t="s">
        <v>71</v>
      </c>
      <c r="AA1659" s="25"/>
      <c r="AB1659" s="26"/>
      <c r="AC1659" s="31">
        <v>25.017890624999996</v>
      </c>
      <c r="AD1659" s="32"/>
      <c r="AE1659" s="32"/>
      <c r="AF1659" s="32"/>
      <c r="AG1659" s="33"/>
      <c r="AH1659" s="33"/>
      <c r="AI1659" s="33"/>
      <c r="AJ1659" s="27"/>
      <c r="AK1659" s="27"/>
      <c r="AL1659" s="27">
        <v>4.495430167938931</v>
      </c>
      <c r="AM1659" s="27"/>
      <c r="AN1659" s="27"/>
      <c r="AO1659" s="28" t="s">
        <v>94</v>
      </c>
      <c r="AP1659" s="51"/>
      <c r="AQ1659" s="51"/>
    </row>
    <row r="1660" spans="1:43" ht="12.65" customHeight="1">
      <c r="A1660" s="13" t="s">
        <v>214</v>
      </c>
      <c r="B1660" s="14" t="s">
        <v>217</v>
      </c>
      <c r="C1660" s="13">
        <v>10</v>
      </c>
      <c r="D1660" s="13" t="s">
        <v>2075</v>
      </c>
      <c r="E1660" s="15" t="s">
        <v>2454</v>
      </c>
      <c r="F1660" s="13">
        <v>3115</v>
      </c>
      <c r="G1660" s="13" t="s">
        <v>2260</v>
      </c>
      <c r="H1660" s="16">
        <v>45887</v>
      </c>
      <c r="I1660" s="17">
        <v>45887</v>
      </c>
      <c r="J1660" s="18">
        <v>45887</v>
      </c>
      <c r="K1660" s="19">
        <v>0.76041666666666663</v>
      </c>
      <c r="L1660" s="19">
        <v>0.80208333333333337</v>
      </c>
      <c r="M1660" s="20">
        <v>0.84375</v>
      </c>
      <c r="N1660" s="19">
        <v>0.88541666666666663</v>
      </c>
      <c r="O1660" s="21">
        <f t="shared" si="65"/>
        <v>4.166666666666663E-2</v>
      </c>
      <c r="P1660" s="13" t="s">
        <v>50</v>
      </c>
      <c r="Q1660" s="13" t="s">
        <v>50</v>
      </c>
      <c r="R1660" s="22" t="s">
        <v>2458</v>
      </c>
      <c r="S1660" s="22" t="s">
        <v>33</v>
      </c>
      <c r="T1660" s="23" t="s">
        <v>52</v>
      </c>
      <c r="U1660" s="23"/>
      <c r="V1660" s="22" t="s">
        <v>67</v>
      </c>
      <c r="W1660" s="24" t="s">
        <v>3677</v>
      </c>
      <c r="X1660" s="25" t="s">
        <v>50</v>
      </c>
      <c r="Y1660" s="25" t="s">
        <v>50</v>
      </c>
      <c r="Z1660" s="25" t="s">
        <v>50</v>
      </c>
      <c r="AA1660" s="25"/>
      <c r="AB1660" s="26"/>
      <c r="AC1660" s="31">
        <v>1.2112499999999999</v>
      </c>
      <c r="AD1660" s="32"/>
      <c r="AE1660" s="32"/>
      <c r="AF1660" s="32"/>
      <c r="AG1660" s="33"/>
      <c r="AH1660" s="33"/>
      <c r="AI1660" s="33"/>
      <c r="AJ1660" s="27"/>
      <c r="AK1660" s="27"/>
      <c r="AL1660" s="27">
        <v>1.4408430025445291</v>
      </c>
      <c r="AM1660" s="27"/>
      <c r="AN1660" s="27"/>
      <c r="AO1660" s="28" t="s">
        <v>94</v>
      </c>
      <c r="AP1660" s="51"/>
      <c r="AQ1660" s="51"/>
    </row>
    <row r="1661" spans="1:43" ht="12.65" customHeight="1">
      <c r="A1661" s="13" t="s">
        <v>214</v>
      </c>
      <c r="B1661" s="14" t="s">
        <v>217</v>
      </c>
      <c r="C1661" s="13">
        <v>10</v>
      </c>
      <c r="D1661" s="13" t="s">
        <v>2075</v>
      </c>
      <c r="E1661" s="15" t="s">
        <v>2454</v>
      </c>
      <c r="F1661" s="13">
        <v>3115</v>
      </c>
      <c r="G1661" s="13" t="s">
        <v>2260</v>
      </c>
      <c r="H1661" s="16">
        <v>45889</v>
      </c>
      <c r="I1661" s="17">
        <v>45889</v>
      </c>
      <c r="J1661" s="18">
        <v>45889</v>
      </c>
      <c r="K1661" s="19">
        <v>0.4826388888888889</v>
      </c>
      <c r="L1661" s="19">
        <v>0.52083333333333337</v>
      </c>
      <c r="M1661" s="20">
        <v>0.56597222222222221</v>
      </c>
      <c r="N1661" s="19">
        <v>0.60416666666666663</v>
      </c>
      <c r="O1661" s="21">
        <f t="shared" si="65"/>
        <v>3.819444444444442E-2</v>
      </c>
      <c r="P1661" s="13" t="s">
        <v>50</v>
      </c>
      <c r="Q1661" s="13" t="s">
        <v>50</v>
      </c>
      <c r="R1661" s="22" t="s">
        <v>2458</v>
      </c>
      <c r="S1661" s="22" t="s">
        <v>33</v>
      </c>
      <c r="T1661" s="23" t="s">
        <v>52</v>
      </c>
      <c r="U1661" s="23"/>
      <c r="V1661" s="22" t="s">
        <v>67</v>
      </c>
      <c r="W1661" s="24" t="s">
        <v>3677</v>
      </c>
      <c r="X1661" s="25" t="s">
        <v>50</v>
      </c>
      <c r="Y1661" s="25" t="s">
        <v>50</v>
      </c>
      <c r="Z1661" s="25" t="s">
        <v>50</v>
      </c>
      <c r="AA1661" s="25"/>
      <c r="AB1661" s="26"/>
      <c r="AC1661" s="31">
        <v>0.78731250000000008</v>
      </c>
      <c r="AD1661" s="32"/>
      <c r="AE1661" s="32"/>
      <c r="AF1661" s="32"/>
      <c r="AG1661" s="33"/>
      <c r="AH1661" s="33"/>
      <c r="AI1661" s="33"/>
      <c r="AJ1661" s="27"/>
      <c r="AK1661" s="27"/>
      <c r="AL1661" s="27">
        <v>1.1526744020356232</v>
      </c>
      <c r="AM1661" s="27"/>
      <c r="AN1661" s="27"/>
      <c r="AO1661" s="28" t="s">
        <v>94</v>
      </c>
      <c r="AP1661" s="51"/>
      <c r="AQ1661" s="51"/>
    </row>
    <row r="1662" spans="1:43" ht="12.65" customHeight="1">
      <c r="A1662" s="13" t="s">
        <v>214</v>
      </c>
      <c r="B1662" s="14" t="s">
        <v>217</v>
      </c>
      <c r="C1662" s="13">
        <v>10</v>
      </c>
      <c r="D1662" s="13" t="s">
        <v>2075</v>
      </c>
      <c r="E1662" s="15" t="s">
        <v>2454</v>
      </c>
      <c r="F1662" s="13">
        <v>3115</v>
      </c>
      <c r="G1662" s="13" t="s">
        <v>2260</v>
      </c>
      <c r="H1662" s="16">
        <v>45889</v>
      </c>
      <c r="I1662" s="17">
        <v>45889</v>
      </c>
      <c r="J1662" s="18">
        <f>I1662</f>
        <v>45889</v>
      </c>
      <c r="K1662" s="19">
        <v>0.52083333333333337</v>
      </c>
      <c r="L1662" s="19">
        <v>0.60416666666666663</v>
      </c>
      <c r="M1662" s="20">
        <v>0.60416666666666663</v>
      </c>
      <c r="N1662" s="19">
        <v>0.6875</v>
      </c>
      <c r="O1662" s="21">
        <f t="shared" si="65"/>
        <v>8.333333333333337E-2</v>
      </c>
      <c r="P1662" s="13" t="s">
        <v>50</v>
      </c>
      <c r="Q1662" s="13" t="s">
        <v>50</v>
      </c>
      <c r="R1662" s="22" t="s">
        <v>2459</v>
      </c>
      <c r="S1662" s="22" t="s">
        <v>31</v>
      </c>
      <c r="T1662" s="23" t="s">
        <v>97</v>
      </c>
      <c r="U1662" s="23" t="s">
        <v>50</v>
      </c>
      <c r="V1662" s="22" t="s">
        <v>3880</v>
      </c>
      <c r="W1662" s="24" t="s">
        <v>3659</v>
      </c>
      <c r="X1662" s="25" t="s">
        <v>83</v>
      </c>
      <c r="Y1662" s="25" t="s">
        <v>114</v>
      </c>
      <c r="Z1662" s="25" t="s">
        <v>71</v>
      </c>
      <c r="AA1662" s="25"/>
      <c r="AB1662" s="26"/>
      <c r="AC1662" s="31">
        <v>1.3433519531250002</v>
      </c>
      <c r="AD1662" s="32"/>
      <c r="AE1662" s="32"/>
      <c r="AF1662" s="32"/>
      <c r="AG1662" s="33"/>
      <c r="AH1662" s="33"/>
      <c r="AI1662" s="33"/>
      <c r="AJ1662" s="27"/>
      <c r="AK1662" s="27"/>
      <c r="AL1662" s="27">
        <v>1.1526744020356232</v>
      </c>
      <c r="AM1662" s="27"/>
      <c r="AN1662" s="27"/>
      <c r="AO1662" s="28" t="s">
        <v>94</v>
      </c>
      <c r="AP1662" s="51"/>
      <c r="AQ1662" s="51"/>
    </row>
    <row r="1663" spans="1:43" ht="12.65" customHeight="1">
      <c r="A1663" s="13" t="s">
        <v>214</v>
      </c>
      <c r="B1663" s="14" t="s">
        <v>217</v>
      </c>
      <c r="C1663" s="13">
        <v>10</v>
      </c>
      <c r="D1663" s="13" t="s">
        <v>2075</v>
      </c>
      <c r="E1663" s="15" t="s">
        <v>2454</v>
      </c>
      <c r="F1663" s="13">
        <v>3115</v>
      </c>
      <c r="G1663" s="13" t="s">
        <v>2260</v>
      </c>
      <c r="H1663" s="16">
        <v>45889</v>
      </c>
      <c r="I1663" s="17">
        <v>45889</v>
      </c>
      <c r="J1663" s="18">
        <v>45889</v>
      </c>
      <c r="K1663" s="19">
        <v>0.70833333333333337</v>
      </c>
      <c r="L1663" s="19">
        <v>0.72569444444444442</v>
      </c>
      <c r="M1663" s="20">
        <v>0.79166666666666663</v>
      </c>
      <c r="N1663" s="19">
        <v>0.80902777777777779</v>
      </c>
      <c r="O1663" s="21">
        <f t="shared" si="65"/>
        <v>1.736111111111116E-2</v>
      </c>
      <c r="P1663" s="13" t="s">
        <v>50</v>
      </c>
      <c r="Q1663" s="13" t="s">
        <v>50</v>
      </c>
      <c r="R1663" s="22" t="s">
        <v>2455</v>
      </c>
      <c r="S1663" s="22" t="s">
        <v>33</v>
      </c>
      <c r="T1663" s="23" t="s">
        <v>52</v>
      </c>
      <c r="U1663" s="23"/>
      <c r="V1663" s="22" t="s">
        <v>67</v>
      </c>
      <c r="W1663" s="24" t="s">
        <v>3677</v>
      </c>
      <c r="X1663" s="25" t="s">
        <v>50</v>
      </c>
      <c r="Y1663" s="25" t="s">
        <v>50</v>
      </c>
      <c r="Z1663" s="25" t="s">
        <v>50</v>
      </c>
      <c r="AA1663" s="25"/>
      <c r="AB1663" s="26"/>
      <c r="AC1663" s="31">
        <v>1.2112499999999999</v>
      </c>
      <c r="AD1663" s="32"/>
      <c r="AE1663" s="32"/>
      <c r="AF1663" s="32"/>
      <c r="AG1663" s="33"/>
      <c r="AH1663" s="33"/>
      <c r="AI1663" s="33"/>
      <c r="AJ1663" s="27"/>
      <c r="AK1663" s="27"/>
      <c r="AL1663" s="27">
        <v>1.4408430025445291</v>
      </c>
      <c r="AM1663" s="27"/>
      <c r="AN1663" s="27"/>
      <c r="AO1663" s="28" t="s">
        <v>94</v>
      </c>
      <c r="AP1663" s="51"/>
      <c r="AQ1663" s="51"/>
    </row>
    <row r="1664" spans="1:43" ht="12.65" customHeight="1">
      <c r="A1664" s="13" t="s">
        <v>214</v>
      </c>
      <c r="B1664" s="14" t="s">
        <v>217</v>
      </c>
      <c r="C1664" s="13">
        <v>10</v>
      </c>
      <c r="D1664" s="13" t="s">
        <v>2075</v>
      </c>
      <c r="E1664" s="15" t="s">
        <v>2454</v>
      </c>
      <c r="F1664" s="13">
        <v>3115</v>
      </c>
      <c r="G1664" s="13" t="s">
        <v>2260</v>
      </c>
      <c r="H1664" s="16">
        <v>45891</v>
      </c>
      <c r="I1664" s="17">
        <v>45891</v>
      </c>
      <c r="J1664" s="18">
        <v>45891</v>
      </c>
      <c r="K1664" s="19">
        <v>0.1388888888888889</v>
      </c>
      <c r="L1664" s="19">
        <v>0.1875</v>
      </c>
      <c r="M1664" s="20">
        <v>0.22222222222222221</v>
      </c>
      <c r="N1664" s="19">
        <v>0.27083333333333331</v>
      </c>
      <c r="O1664" s="21">
        <f t="shared" si="65"/>
        <v>4.8611111111111105E-2</v>
      </c>
      <c r="P1664" s="13" t="s">
        <v>50</v>
      </c>
      <c r="Q1664" s="13" t="s">
        <v>50</v>
      </c>
      <c r="R1664" s="22" t="s">
        <v>2458</v>
      </c>
      <c r="S1664" s="22" t="s">
        <v>33</v>
      </c>
      <c r="T1664" s="23" t="s">
        <v>52</v>
      </c>
      <c r="U1664" s="23"/>
      <c r="V1664" s="22" t="s">
        <v>67</v>
      </c>
      <c r="W1664" s="24" t="s">
        <v>3677</v>
      </c>
      <c r="X1664" s="25" t="s">
        <v>50</v>
      </c>
      <c r="Y1664" s="25" t="s">
        <v>50</v>
      </c>
      <c r="Z1664" s="25" t="s">
        <v>50</v>
      </c>
      <c r="AA1664" s="25"/>
      <c r="AB1664" s="26"/>
      <c r="AC1664" s="31">
        <v>0.1816875</v>
      </c>
      <c r="AD1664" s="32"/>
      <c r="AE1664" s="32"/>
      <c r="AF1664" s="32"/>
      <c r="AG1664" s="33"/>
      <c r="AH1664" s="33"/>
      <c r="AI1664" s="33"/>
      <c r="AJ1664" s="27"/>
      <c r="AK1664" s="27"/>
      <c r="AL1664" s="27">
        <v>1.1526744020356232</v>
      </c>
      <c r="AM1664" s="27"/>
      <c r="AN1664" s="27"/>
      <c r="AO1664" s="28" t="s">
        <v>94</v>
      </c>
      <c r="AP1664" s="51"/>
      <c r="AQ1664" s="51"/>
    </row>
    <row r="1665" spans="1:43" ht="12.65" customHeight="1">
      <c r="A1665" s="13" t="s">
        <v>214</v>
      </c>
      <c r="B1665" s="14" t="s">
        <v>217</v>
      </c>
      <c r="C1665" s="13">
        <v>10</v>
      </c>
      <c r="D1665" s="13" t="s">
        <v>2075</v>
      </c>
      <c r="E1665" s="15" t="s">
        <v>2454</v>
      </c>
      <c r="F1665" s="13">
        <v>3115</v>
      </c>
      <c r="G1665" s="13" t="s">
        <v>2260</v>
      </c>
      <c r="H1665" s="16">
        <v>45891</v>
      </c>
      <c r="I1665" s="17">
        <v>45891</v>
      </c>
      <c r="J1665" s="18">
        <v>45891</v>
      </c>
      <c r="K1665" s="19">
        <v>0.45833333333333331</v>
      </c>
      <c r="L1665" s="19">
        <v>0.47916666666666669</v>
      </c>
      <c r="M1665" s="20">
        <v>0.54166666666666663</v>
      </c>
      <c r="N1665" s="19">
        <v>0.5625</v>
      </c>
      <c r="O1665" s="21">
        <f t="shared" ref="O1665:O1728" si="69">IF(N1665&gt;M1665,N1665-M1665,(N1665+1)-M1665)</f>
        <v>2.083333333333337E-2</v>
      </c>
      <c r="P1665" s="13" t="s">
        <v>50</v>
      </c>
      <c r="Q1665" s="13" t="s">
        <v>50</v>
      </c>
      <c r="R1665" s="22" t="s">
        <v>2455</v>
      </c>
      <c r="S1665" s="22" t="s">
        <v>33</v>
      </c>
      <c r="T1665" s="23" t="s">
        <v>52</v>
      </c>
      <c r="U1665" s="23"/>
      <c r="V1665" s="22" t="s">
        <v>67</v>
      </c>
      <c r="W1665" s="24" t="s">
        <v>3677</v>
      </c>
      <c r="X1665" s="25" t="s">
        <v>50</v>
      </c>
      <c r="Y1665" s="25" t="s">
        <v>50</v>
      </c>
      <c r="Z1665" s="25" t="s">
        <v>50</v>
      </c>
      <c r="AA1665" s="25"/>
      <c r="AB1665" s="26"/>
      <c r="AC1665" s="31">
        <v>0.78731250000000008</v>
      </c>
      <c r="AD1665" s="32"/>
      <c r="AE1665" s="32"/>
      <c r="AF1665" s="32"/>
      <c r="AG1665" s="33"/>
      <c r="AH1665" s="33"/>
      <c r="AI1665" s="33"/>
      <c r="AJ1665" s="27"/>
      <c r="AK1665" s="27"/>
      <c r="AL1665" s="27">
        <v>1.1526744020356232</v>
      </c>
      <c r="AM1665" s="27"/>
      <c r="AN1665" s="27"/>
      <c r="AO1665" s="28" t="s">
        <v>94</v>
      </c>
      <c r="AP1665" s="51"/>
      <c r="AQ1665" s="51"/>
    </row>
    <row r="1666" spans="1:43" ht="12.65" customHeight="1">
      <c r="A1666" s="13" t="s">
        <v>214</v>
      </c>
      <c r="B1666" s="14" t="s">
        <v>217</v>
      </c>
      <c r="C1666" s="13">
        <v>10</v>
      </c>
      <c r="D1666" s="13" t="s">
        <v>2075</v>
      </c>
      <c r="E1666" s="15" t="s">
        <v>2454</v>
      </c>
      <c r="F1666" s="13">
        <v>3115</v>
      </c>
      <c r="G1666" s="13" t="s">
        <v>2260</v>
      </c>
      <c r="H1666" s="16">
        <v>45891</v>
      </c>
      <c r="I1666" s="17">
        <v>45891</v>
      </c>
      <c r="J1666" s="18">
        <v>45891</v>
      </c>
      <c r="K1666" s="19">
        <v>0.64583333333333337</v>
      </c>
      <c r="L1666" s="19">
        <v>0.6875</v>
      </c>
      <c r="M1666" s="20">
        <v>0.72916666666666663</v>
      </c>
      <c r="N1666" s="19">
        <v>0.77083333333333337</v>
      </c>
      <c r="O1666" s="21">
        <f t="shared" si="69"/>
        <v>4.1666666666666741E-2</v>
      </c>
      <c r="P1666" s="13" t="s">
        <v>50</v>
      </c>
      <c r="Q1666" s="13" t="s">
        <v>50</v>
      </c>
      <c r="R1666" s="22" t="s">
        <v>2460</v>
      </c>
      <c r="S1666" s="22" t="s">
        <v>33</v>
      </c>
      <c r="T1666" s="23" t="s">
        <v>52</v>
      </c>
      <c r="U1666" s="23"/>
      <c r="V1666" s="22" t="s">
        <v>67</v>
      </c>
      <c r="W1666" s="24" t="s">
        <v>3677</v>
      </c>
      <c r="X1666" s="25" t="s">
        <v>50</v>
      </c>
      <c r="Y1666" s="25" t="s">
        <v>50</v>
      </c>
      <c r="Z1666" s="25" t="s">
        <v>50</v>
      </c>
      <c r="AA1666" s="25"/>
      <c r="AB1666" s="26"/>
      <c r="AC1666" s="31">
        <v>0.90843750000000001</v>
      </c>
      <c r="AD1666" s="32"/>
      <c r="AE1666" s="32"/>
      <c r="AF1666" s="32"/>
      <c r="AG1666" s="33"/>
      <c r="AH1666" s="33"/>
      <c r="AI1666" s="33"/>
      <c r="AJ1666" s="27"/>
      <c r="AK1666" s="27"/>
      <c r="AL1666" s="27">
        <v>1.1526744020356232</v>
      </c>
      <c r="AM1666" s="27"/>
      <c r="AN1666" s="27"/>
      <c r="AO1666" s="28" t="s">
        <v>94</v>
      </c>
      <c r="AP1666" s="51"/>
      <c r="AQ1666" s="51"/>
    </row>
    <row r="1667" spans="1:43" ht="12.65" customHeight="1">
      <c r="A1667" s="13" t="s">
        <v>214</v>
      </c>
      <c r="B1667" s="14" t="s">
        <v>217</v>
      </c>
      <c r="C1667" s="13">
        <v>10</v>
      </c>
      <c r="D1667" s="13" t="s">
        <v>2075</v>
      </c>
      <c r="E1667" s="15" t="s">
        <v>2454</v>
      </c>
      <c r="F1667" s="13">
        <v>3115</v>
      </c>
      <c r="G1667" s="13" t="s">
        <v>2260</v>
      </c>
      <c r="H1667" s="16">
        <v>45891</v>
      </c>
      <c r="I1667" s="17">
        <v>45891</v>
      </c>
      <c r="J1667" s="18">
        <f>I1667</f>
        <v>45891</v>
      </c>
      <c r="K1667" s="19">
        <v>0.77083333333333337</v>
      </c>
      <c r="L1667" s="19">
        <v>0.85416666666666663</v>
      </c>
      <c r="M1667" s="20">
        <v>0.85416666666666663</v>
      </c>
      <c r="N1667" s="19">
        <v>0.9375</v>
      </c>
      <c r="O1667" s="21">
        <f t="shared" si="69"/>
        <v>8.333333333333337E-2</v>
      </c>
      <c r="P1667" s="13" t="s">
        <v>50</v>
      </c>
      <c r="Q1667" s="13" t="s">
        <v>50</v>
      </c>
      <c r="R1667" s="22" t="s">
        <v>2461</v>
      </c>
      <c r="S1667" s="22" t="s">
        <v>29</v>
      </c>
      <c r="T1667" s="23" t="s">
        <v>52</v>
      </c>
      <c r="U1667" s="23" t="s">
        <v>50</v>
      </c>
      <c r="V1667" s="22" t="s">
        <v>67</v>
      </c>
      <c r="W1667" s="24" t="s">
        <v>139</v>
      </c>
      <c r="X1667" s="25" t="s">
        <v>71</v>
      </c>
      <c r="Y1667" s="25" t="s">
        <v>114</v>
      </c>
      <c r="Z1667" s="25" t="s">
        <v>66</v>
      </c>
      <c r="AA1667" s="25"/>
      <c r="AB1667" s="26"/>
      <c r="AC1667" s="31">
        <v>27.858749999999997</v>
      </c>
      <c r="AD1667" s="32"/>
      <c r="AE1667" s="32"/>
      <c r="AF1667" s="32"/>
      <c r="AG1667" s="33"/>
      <c r="AH1667" s="33"/>
      <c r="AI1667" s="33"/>
      <c r="AJ1667" s="27"/>
      <c r="AK1667" s="27"/>
      <c r="AL1667" s="27">
        <v>3.4580232061068701</v>
      </c>
      <c r="AM1667" s="27"/>
      <c r="AN1667" s="27"/>
      <c r="AO1667" s="28" t="s">
        <v>94</v>
      </c>
      <c r="AP1667" s="51"/>
      <c r="AQ1667" s="51"/>
    </row>
    <row r="1668" spans="1:43" ht="12.65" customHeight="1">
      <c r="A1668" s="13" t="s">
        <v>214</v>
      </c>
      <c r="B1668" s="14" t="s">
        <v>217</v>
      </c>
      <c r="C1668" s="13">
        <v>10</v>
      </c>
      <c r="D1668" s="13" t="s">
        <v>2075</v>
      </c>
      <c r="E1668" s="15" t="s">
        <v>2454</v>
      </c>
      <c r="F1668" s="13">
        <v>3115</v>
      </c>
      <c r="G1668" s="13" t="s">
        <v>2260</v>
      </c>
      <c r="H1668" s="16">
        <v>45892</v>
      </c>
      <c r="I1668" s="17">
        <v>45892</v>
      </c>
      <c r="J1668" s="18">
        <v>45892</v>
      </c>
      <c r="K1668" s="19">
        <v>0.53819444444444442</v>
      </c>
      <c r="L1668" s="19">
        <v>0.5625</v>
      </c>
      <c r="M1668" s="20">
        <v>0.62152777777777779</v>
      </c>
      <c r="N1668" s="19">
        <v>0.64583333333333337</v>
      </c>
      <c r="O1668" s="21">
        <f t="shared" si="69"/>
        <v>2.430555555555558E-2</v>
      </c>
      <c r="P1668" s="13" t="s">
        <v>50</v>
      </c>
      <c r="Q1668" s="13" t="s">
        <v>50</v>
      </c>
      <c r="R1668" s="22" t="s">
        <v>2455</v>
      </c>
      <c r="S1668" s="22" t="s">
        <v>33</v>
      </c>
      <c r="T1668" s="23" t="s">
        <v>52</v>
      </c>
      <c r="U1668" s="23"/>
      <c r="V1668" s="22" t="s">
        <v>67</v>
      </c>
      <c r="W1668" s="24" t="s">
        <v>3677</v>
      </c>
      <c r="X1668" s="25" t="s">
        <v>50</v>
      </c>
      <c r="Y1668" s="25" t="s">
        <v>50</v>
      </c>
      <c r="Z1668" s="25" t="s">
        <v>50</v>
      </c>
      <c r="AA1668" s="25"/>
      <c r="AB1668" s="26"/>
      <c r="AC1668" s="31">
        <v>0.95624999999999993</v>
      </c>
      <c r="AD1668" s="32"/>
      <c r="AE1668" s="32"/>
      <c r="AF1668" s="32"/>
      <c r="AG1668" s="33"/>
      <c r="AH1668" s="33"/>
      <c r="AI1668" s="33"/>
      <c r="AJ1668" s="27"/>
      <c r="AK1668" s="27"/>
      <c r="AL1668" s="27">
        <v>1.4984767226463103</v>
      </c>
      <c r="AM1668" s="27"/>
      <c r="AN1668" s="27"/>
      <c r="AO1668" s="28" t="s">
        <v>94</v>
      </c>
      <c r="AP1668" s="51"/>
      <c r="AQ1668" s="51"/>
    </row>
    <row r="1669" spans="1:43" ht="12.65" customHeight="1">
      <c r="A1669" s="13" t="s">
        <v>214</v>
      </c>
      <c r="B1669" s="14" t="s">
        <v>217</v>
      </c>
      <c r="C1669" s="13">
        <v>10</v>
      </c>
      <c r="D1669" s="13" t="s">
        <v>2075</v>
      </c>
      <c r="E1669" s="15" t="s">
        <v>2454</v>
      </c>
      <c r="F1669" s="13">
        <v>3115</v>
      </c>
      <c r="G1669" s="13" t="s">
        <v>2260</v>
      </c>
      <c r="H1669" s="16">
        <v>45892</v>
      </c>
      <c r="I1669" s="17">
        <v>45892</v>
      </c>
      <c r="J1669" s="18">
        <f>I1669</f>
        <v>45892</v>
      </c>
      <c r="K1669" s="19">
        <v>0.5625</v>
      </c>
      <c r="L1669" s="19">
        <v>0.64583333333333337</v>
      </c>
      <c r="M1669" s="20">
        <v>0.64583333333333337</v>
      </c>
      <c r="N1669" s="19">
        <v>0.72916666666666663</v>
      </c>
      <c r="O1669" s="21">
        <f t="shared" si="69"/>
        <v>8.3333333333333259E-2</v>
      </c>
      <c r="P1669" s="13" t="s">
        <v>50</v>
      </c>
      <c r="Q1669" s="13" t="s">
        <v>50</v>
      </c>
      <c r="R1669" s="22" t="s">
        <v>2462</v>
      </c>
      <c r="S1669" s="22" t="s">
        <v>29</v>
      </c>
      <c r="T1669" s="23" t="s">
        <v>52</v>
      </c>
      <c r="U1669" s="23" t="s">
        <v>50</v>
      </c>
      <c r="V1669" s="22" t="s">
        <v>67</v>
      </c>
      <c r="W1669" s="24" t="s">
        <v>140</v>
      </c>
      <c r="X1669" s="25" t="s">
        <v>69</v>
      </c>
      <c r="Y1669" s="25" t="s">
        <v>114</v>
      </c>
      <c r="Z1669" s="25" t="s">
        <v>65</v>
      </c>
      <c r="AA1669" s="25"/>
      <c r="AB1669" s="26"/>
      <c r="AC1669" s="31">
        <v>9.5625</v>
      </c>
      <c r="AD1669" s="32"/>
      <c r="AE1669" s="32"/>
      <c r="AF1669" s="32"/>
      <c r="AG1669" s="33"/>
      <c r="AH1669" s="33"/>
      <c r="AI1669" s="33"/>
      <c r="AJ1669" s="27"/>
      <c r="AK1669" s="27"/>
      <c r="AL1669" s="27">
        <v>3.5963441343511446</v>
      </c>
      <c r="AM1669" s="27"/>
      <c r="AN1669" s="27"/>
      <c r="AO1669" s="28" t="s">
        <v>94</v>
      </c>
      <c r="AP1669" s="51"/>
      <c r="AQ1669" s="51"/>
    </row>
    <row r="1670" spans="1:43" ht="12.65" customHeight="1">
      <c r="A1670" s="13" t="s">
        <v>214</v>
      </c>
      <c r="B1670" s="14" t="s">
        <v>217</v>
      </c>
      <c r="C1670" s="13">
        <v>10</v>
      </c>
      <c r="D1670" s="13" t="s">
        <v>2075</v>
      </c>
      <c r="E1670" s="15" t="s">
        <v>2454</v>
      </c>
      <c r="F1670" s="13">
        <v>3115</v>
      </c>
      <c r="G1670" s="13" t="s">
        <v>2260</v>
      </c>
      <c r="H1670" s="16">
        <v>45893</v>
      </c>
      <c r="I1670" s="17">
        <v>45893</v>
      </c>
      <c r="J1670" s="18">
        <f>I1670</f>
        <v>45893</v>
      </c>
      <c r="K1670" s="19">
        <v>0.27430555555555558</v>
      </c>
      <c r="L1670" s="19">
        <v>0.34722222222222221</v>
      </c>
      <c r="M1670" s="20">
        <v>0.3576388888888889</v>
      </c>
      <c r="N1670" s="19">
        <v>0.43055555555555558</v>
      </c>
      <c r="O1670" s="21">
        <f t="shared" si="69"/>
        <v>7.2916666666666685E-2</v>
      </c>
      <c r="P1670" s="13" t="s">
        <v>50</v>
      </c>
      <c r="Q1670" s="13" t="s">
        <v>50</v>
      </c>
      <c r="R1670" s="22" t="s">
        <v>2463</v>
      </c>
      <c r="S1670" s="22" t="s">
        <v>31</v>
      </c>
      <c r="T1670" s="23" t="s">
        <v>52</v>
      </c>
      <c r="U1670" s="23" t="s">
        <v>50</v>
      </c>
      <c r="V1670" s="22" t="s">
        <v>67</v>
      </c>
      <c r="W1670" s="24" t="s">
        <v>144</v>
      </c>
      <c r="X1670" s="25" t="s">
        <v>84</v>
      </c>
      <c r="Y1670" s="25" t="s">
        <v>114</v>
      </c>
      <c r="Z1670" s="25" t="s">
        <v>62</v>
      </c>
      <c r="AA1670" s="25"/>
      <c r="AB1670" s="26"/>
      <c r="AC1670" s="31">
        <v>0.63590625000000001</v>
      </c>
      <c r="AD1670" s="32"/>
      <c r="AE1670" s="32"/>
      <c r="AF1670" s="32"/>
      <c r="AG1670" s="33"/>
      <c r="AH1670" s="33"/>
      <c r="AI1670" s="33"/>
      <c r="AJ1670" s="27"/>
      <c r="AK1670" s="27"/>
      <c r="AL1670" s="27">
        <v>1.4984767226463103</v>
      </c>
      <c r="AM1670" s="27"/>
      <c r="AN1670" s="27"/>
      <c r="AO1670" s="28" t="s">
        <v>94</v>
      </c>
      <c r="AP1670" s="51"/>
      <c r="AQ1670" s="51"/>
    </row>
    <row r="1671" spans="1:43" ht="12.65" customHeight="1">
      <c r="A1671" s="13" t="s">
        <v>214</v>
      </c>
      <c r="B1671" s="14" t="s">
        <v>217</v>
      </c>
      <c r="C1671" s="13">
        <v>10</v>
      </c>
      <c r="D1671" s="13" t="s">
        <v>2075</v>
      </c>
      <c r="E1671" s="15" t="s">
        <v>2454</v>
      </c>
      <c r="F1671" s="13">
        <v>3115</v>
      </c>
      <c r="G1671" s="13" t="s">
        <v>2260</v>
      </c>
      <c r="H1671" s="16">
        <v>45893</v>
      </c>
      <c r="I1671" s="17">
        <v>45893</v>
      </c>
      <c r="J1671" s="18">
        <f>I1671</f>
        <v>45893</v>
      </c>
      <c r="K1671" s="19">
        <v>0.5625</v>
      </c>
      <c r="L1671" s="19">
        <v>0.64583333333333337</v>
      </c>
      <c r="M1671" s="20">
        <v>0.64583333333333337</v>
      </c>
      <c r="N1671" s="19">
        <v>0.72916666666666663</v>
      </c>
      <c r="O1671" s="21">
        <f t="shared" si="69"/>
        <v>8.3333333333333259E-2</v>
      </c>
      <c r="P1671" s="13" t="s">
        <v>50</v>
      </c>
      <c r="Q1671" s="13" t="s">
        <v>50</v>
      </c>
      <c r="R1671" s="22" t="s">
        <v>2464</v>
      </c>
      <c r="S1671" s="22" t="s">
        <v>29</v>
      </c>
      <c r="T1671" s="23" t="s">
        <v>52</v>
      </c>
      <c r="U1671" s="23" t="s">
        <v>50</v>
      </c>
      <c r="V1671" s="22" t="s">
        <v>67</v>
      </c>
      <c r="W1671" s="24" t="s">
        <v>156</v>
      </c>
      <c r="X1671" s="25" t="s">
        <v>63</v>
      </c>
      <c r="Y1671" s="25" t="s">
        <v>114</v>
      </c>
      <c r="Z1671" s="25" t="s">
        <v>60</v>
      </c>
      <c r="AA1671" s="25"/>
      <c r="AB1671" s="26"/>
      <c r="AC1671" s="31">
        <v>8.3671875</v>
      </c>
      <c r="AD1671" s="32"/>
      <c r="AE1671" s="32"/>
      <c r="AF1671" s="32"/>
      <c r="AG1671" s="33"/>
      <c r="AH1671" s="33"/>
      <c r="AI1671" s="33"/>
      <c r="AJ1671" s="27"/>
      <c r="AK1671" s="27"/>
      <c r="AL1671" s="27">
        <v>3.5963441343511446</v>
      </c>
      <c r="AM1671" s="27"/>
      <c r="AN1671" s="27"/>
      <c r="AO1671" s="28" t="s">
        <v>94</v>
      </c>
      <c r="AP1671" s="51"/>
      <c r="AQ1671" s="51"/>
    </row>
    <row r="1672" spans="1:43" ht="12.65" customHeight="1">
      <c r="A1672" s="13" t="s">
        <v>214</v>
      </c>
      <c r="B1672" s="14" t="s">
        <v>217</v>
      </c>
      <c r="C1672" s="13">
        <v>10</v>
      </c>
      <c r="D1672" s="13" t="s">
        <v>2075</v>
      </c>
      <c r="E1672" s="15" t="s">
        <v>2454</v>
      </c>
      <c r="F1672" s="13">
        <v>3115</v>
      </c>
      <c r="G1672" s="13" t="s">
        <v>2260</v>
      </c>
      <c r="H1672" s="16">
        <v>45893</v>
      </c>
      <c r="I1672" s="17">
        <v>45893</v>
      </c>
      <c r="J1672" s="18">
        <f>I1672</f>
        <v>45893</v>
      </c>
      <c r="K1672" s="19">
        <v>0.64583333333333337</v>
      </c>
      <c r="L1672" s="19">
        <v>0.72916666666666663</v>
      </c>
      <c r="M1672" s="20">
        <v>0.72916666666666663</v>
      </c>
      <c r="N1672" s="19">
        <v>0.8125</v>
      </c>
      <c r="O1672" s="21">
        <f t="shared" si="69"/>
        <v>8.333333333333337E-2</v>
      </c>
      <c r="P1672" s="13" t="s">
        <v>50</v>
      </c>
      <c r="Q1672" s="13" t="s">
        <v>50</v>
      </c>
      <c r="R1672" s="22" t="s">
        <v>2465</v>
      </c>
      <c r="S1672" s="22" t="s">
        <v>29</v>
      </c>
      <c r="T1672" s="23" t="s">
        <v>52</v>
      </c>
      <c r="U1672" s="23" t="s">
        <v>50</v>
      </c>
      <c r="V1672" s="22" t="s">
        <v>67</v>
      </c>
      <c r="W1672" s="24" t="s">
        <v>157</v>
      </c>
      <c r="X1672" s="25" t="s">
        <v>70</v>
      </c>
      <c r="Y1672" s="25" t="s">
        <v>114</v>
      </c>
      <c r="Z1672" s="25" t="s">
        <v>58</v>
      </c>
      <c r="AA1672" s="25"/>
      <c r="AB1672" s="26"/>
      <c r="AC1672" s="31">
        <v>8.6062499999999993</v>
      </c>
      <c r="AD1672" s="32"/>
      <c r="AE1672" s="32"/>
      <c r="AF1672" s="32"/>
      <c r="AG1672" s="33"/>
      <c r="AH1672" s="33"/>
      <c r="AI1672" s="33"/>
      <c r="AJ1672" s="27"/>
      <c r="AK1672" s="27"/>
      <c r="AL1672" s="27">
        <v>3.5963441343511446</v>
      </c>
      <c r="AM1672" s="27"/>
      <c r="AN1672" s="27"/>
      <c r="AO1672" s="28" t="s">
        <v>94</v>
      </c>
      <c r="AP1672" s="51"/>
      <c r="AQ1672" s="51"/>
    </row>
    <row r="1673" spans="1:43" ht="12.65" customHeight="1">
      <c r="A1673" s="13" t="s">
        <v>214</v>
      </c>
      <c r="B1673" s="14" t="s">
        <v>217</v>
      </c>
      <c r="C1673" s="13">
        <v>10</v>
      </c>
      <c r="D1673" s="13" t="s">
        <v>2075</v>
      </c>
      <c r="E1673" s="15" t="s">
        <v>2454</v>
      </c>
      <c r="F1673" s="13">
        <v>3115</v>
      </c>
      <c r="G1673" s="13" t="s">
        <v>2260</v>
      </c>
      <c r="H1673" s="16">
        <v>45894</v>
      </c>
      <c r="I1673" s="17">
        <v>45894</v>
      </c>
      <c r="J1673" s="18">
        <f>I1673</f>
        <v>45894</v>
      </c>
      <c r="K1673" s="19">
        <v>0.21527777777777779</v>
      </c>
      <c r="L1673" s="19">
        <v>0.28819444444444442</v>
      </c>
      <c r="M1673" s="20">
        <v>0.2986111111111111</v>
      </c>
      <c r="N1673" s="19">
        <v>0.37152777777777779</v>
      </c>
      <c r="O1673" s="21">
        <f t="shared" si="69"/>
        <v>7.2916666666666685E-2</v>
      </c>
      <c r="P1673" s="13" t="s">
        <v>50</v>
      </c>
      <c r="Q1673" s="13" t="s">
        <v>50</v>
      </c>
      <c r="R1673" s="22" t="s">
        <v>2466</v>
      </c>
      <c r="S1673" s="22" t="s">
        <v>31</v>
      </c>
      <c r="T1673" s="23" t="s">
        <v>52</v>
      </c>
      <c r="U1673" s="23" t="s">
        <v>50</v>
      </c>
      <c r="V1673" s="22" t="s">
        <v>67</v>
      </c>
      <c r="W1673" s="24" t="s">
        <v>141</v>
      </c>
      <c r="X1673" s="25" t="s">
        <v>54</v>
      </c>
      <c r="Y1673" s="25" t="s">
        <v>114</v>
      </c>
      <c r="Z1673" s="25" t="s">
        <v>74</v>
      </c>
      <c r="AA1673" s="25"/>
      <c r="AB1673" s="26"/>
      <c r="AC1673" s="31">
        <v>0.34974843750000001</v>
      </c>
      <c r="AD1673" s="32"/>
      <c r="AE1673" s="32"/>
      <c r="AF1673" s="32"/>
      <c r="AG1673" s="33"/>
      <c r="AH1673" s="33"/>
      <c r="AI1673" s="33"/>
      <c r="AJ1673" s="27"/>
      <c r="AK1673" s="27"/>
      <c r="AL1673" s="27">
        <v>1.1526744020356232</v>
      </c>
      <c r="AM1673" s="27"/>
      <c r="AN1673" s="27"/>
      <c r="AO1673" s="28" t="s">
        <v>94</v>
      </c>
      <c r="AP1673" s="51"/>
      <c r="AQ1673" s="51"/>
    </row>
    <row r="1674" spans="1:43" ht="12.65" customHeight="1">
      <c r="A1674" s="13" t="s">
        <v>214</v>
      </c>
      <c r="B1674" s="14" t="s">
        <v>217</v>
      </c>
      <c r="C1674" s="13">
        <v>10</v>
      </c>
      <c r="D1674" s="13" t="s">
        <v>2075</v>
      </c>
      <c r="E1674" s="15" t="s">
        <v>2454</v>
      </c>
      <c r="F1674" s="13">
        <v>3115</v>
      </c>
      <c r="G1674" s="13" t="s">
        <v>2260</v>
      </c>
      <c r="H1674" s="16">
        <v>45894</v>
      </c>
      <c r="I1674" s="17">
        <v>45894</v>
      </c>
      <c r="J1674" s="18">
        <v>45894</v>
      </c>
      <c r="K1674" s="19">
        <v>0.66666666666666663</v>
      </c>
      <c r="L1674" s="19">
        <v>0.70833333333333337</v>
      </c>
      <c r="M1674" s="20">
        <v>0.75</v>
      </c>
      <c r="N1674" s="19">
        <v>0.79166666666666663</v>
      </c>
      <c r="O1674" s="21">
        <f t="shared" si="69"/>
        <v>4.166666666666663E-2</v>
      </c>
      <c r="P1674" s="13" t="s">
        <v>50</v>
      </c>
      <c r="Q1674" s="13" t="s">
        <v>50</v>
      </c>
      <c r="R1674" s="22" t="s">
        <v>2467</v>
      </c>
      <c r="S1674" s="22" t="s">
        <v>33</v>
      </c>
      <c r="T1674" s="23" t="s">
        <v>52</v>
      </c>
      <c r="U1674" s="23"/>
      <c r="V1674" s="22" t="s">
        <v>67</v>
      </c>
      <c r="W1674" s="24" t="s">
        <v>3677</v>
      </c>
      <c r="X1674" s="25" t="s">
        <v>50</v>
      </c>
      <c r="Y1674" s="25" t="s">
        <v>50</v>
      </c>
      <c r="Z1674" s="25" t="s">
        <v>50</v>
      </c>
      <c r="AA1674" s="25"/>
      <c r="AB1674" s="26"/>
      <c r="AC1674" s="31">
        <v>1.2112499999999999</v>
      </c>
      <c r="AD1674" s="32"/>
      <c r="AE1674" s="32"/>
      <c r="AF1674" s="32"/>
      <c r="AG1674" s="33"/>
      <c r="AH1674" s="33"/>
      <c r="AI1674" s="33"/>
      <c r="AJ1674" s="27"/>
      <c r="AK1674" s="27"/>
      <c r="AL1674" s="27">
        <v>1.1526744020356232</v>
      </c>
      <c r="AM1674" s="27"/>
      <c r="AN1674" s="27"/>
      <c r="AO1674" s="28" t="s">
        <v>94</v>
      </c>
      <c r="AP1674" s="51"/>
      <c r="AQ1674" s="51"/>
    </row>
    <row r="1675" spans="1:43" ht="12.65" customHeight="1">
      <c r="A1675" s="13" t="s">
        <v>214</v>
      </c>
      <c r="B1675" s="14" t="s">
        <v>217</v>
      </c>
      <c r="C1675" s="13">
        <v>10</v>
      </c>
      <c r="D1675" s="13" t="s">
        <v>2075</v>
      </c>
      <c r="E1675" s="15" t="s">
        <v>2454</v>
      </c>
      <c r="F1675" s="13">
        <v>3115</v>
      </c>
      <c r="G1675" s="13" t="s">
        <v>2260</v>
      </c>
      <c r="H1675" s="16">
        <v>45895</v>
      </c>
      <c r="I1675" s="17">
        <v>45895</v>
      </c>
      <c r="J1675" s="18">
        <v>45895</v>
      </c>
      <c r="K1675" s="19">
        <v>0.75347222222222221</v>
      </c>
      <c r="L1675" s="19">
        <v>0.79166666666666663</v>
      </c>
      <c r="M1675" s="20">
        <v>0.83680555555555558</v>
      </c>
      <c r="N1675" s="19">
        <v>0.875</v>
      </c>
      <c r="O1675" s="21">
        <f t="shared" si="69"/>
        <v>3.819444444444442E-2</v>
      </c>
      <c r="P1675" s="13" t="s">
        <v>50</v>
      </c>
      <c r="Q1675" s="13" t="s">
        <v>50</v>
      </c>
      <c r="R1675" s="22" t="s">
        <v>2467</v>
      </c>
      <c r="S1675" s="22" t="s">
        <v>33</v>
      </c>
      <c r="T1675" s="23" t="s">
        <v>52</v>
      </c>
      <c r="U1675" s="23"/>
      <c r="V1675" s="22" t="s">
        <v>67</v>
      </c>
      <c r="W1675" s="24" t="s">
        <v>3677</v>
      </c>
      <c r="X1675" s="25" t="s">
        <v>50</v>
      </c>
      <c r="Y1675" s="25" t="s">
        <v>50</v>
      </c>
      <c r="Z1675" s="25" t="s">
        <v>50</v>
      </c>
      <c r="AA1675" s="25"/>
      <c r="AB1675" s="26"/>
      <c r="AC1675" s="31">
        <v>1.2112499999999999</v>
      </c>
      <c r="AD1675" s="32"/>
      <c r="AE1675" s="32"/>
      <c r="AF1675" s="32"/>
      <c r="AG1675" s="33"/>
      <c r="AH1675" s="33"/>
      <c r="AI1675" s="33"/>
      <c r="AJ1675" s="27"/>
      <c r="AK1675" s="27"/>
      <c r="AL1675" s="27">
        <v>1.4408430025445291</v>
      </c>
      <c r="AM1675" s="27"/>
      <c r="AN1675" s="27"/>
      <c r="AO1675" s="28" t="s">
        <v>94</v>
      </c>
      <c r="AP1675" s="51"/>
      <c r="AQ1675" s="51"/>
    </row>
    <row r="1676" spans="1:43" ht="12.65" customHeight="1">
      <c r="A1676" s="13" t="s">
        <v>214</v>
      </c>
      <c r="B1676" s="14" t="s">
        <v>217</v>
      </c>
      <c r="C1676" s="13">
        <v>10</v>
      </c>
      <c r="D1676" s="13" t="s">
        <v>2075</v>
      </c>
      <c r="E1676" s="15" t="s">
        <v>2454</v>
      </c>
      <c r="F1676" s="13">
        <v>3115</v>
      </c>
      <c r="G1676" s="13" t="s">
        <v>2260</v>
      </c>
      <c r="H1676" s="16">
        <v>45897</v>
      </c>
      <c r="I1676" s="17">
        <v>45897</v>
      </c>
      <c r="J1676" s="18">
        <f>I1676</f>
        <v>45897</v>
      </c>
      <c r="K1676" s="19">
        <v>5.2083333333333336E-2</v>
      </c>
      <c r="L1676" s="19">
        <v>0.12847222222222221</v>
      </c>
      <c r="M1676" s="20">
        <v>0.13541666666666666</v>
      </c>
      <c r="N1676" s="19">
        <v>0.21180555555555555</v>
      </c>
      <c r="O1676" s="21">
        <f t="shared" si="69"/>
        <v>7.6388888888888895E-2</v>
      </c>
      <c r="P1676" s="13" t="s">
        <v>50</v>
      </c>
      <c r="Q1676" s="13" t="s">
        <v>50</v>
      </c>
      <c r="R1676" s="22" t="s">
        <v>2468</v>
      </c>
      <c r="S1676" s="22" t="s">
        <v>31</v>
      </c>
      <c r="T1676" s="23" t="s">
        <v>52</v>
      </c>
      <c r="U1676" s="23" t="s">
        <v>50</v>
      </c>
      <c r="V1676" s="22" t="s">
        <v>67</v>
      </c>
      <c r="W1676" s="24" t="s">
        <v>156</v>
      </c>
      <c r="X1676" s="25" t="s">
        <v>63</v>
      </c>
      <c r="Y1676" s="25" t="s">
        <v>114</v>
      </c>
      <c r="Z1676" s="25" t="s">
        <v>60</v>
      </c>
      <c r="AA1676" s="25"/>
      <c r="AB1676" s="26"/>
      <c r="AC1676" s="31">
        <v>0.15897656249999997</v>
      </c>
      <c r="AD1676" s="32"/>
      <c r="AE1676" s="32"/>
      <c r="AF1676" s="32"/>
      <c r="AG1676" s="33"/>
      <c r="AH1676" s="33"/>
      <c r="AI1676" s="33"/>
      <c r="AJ1676" s="27"/>
      <c r="AK1676" s="27"/>
      <c r="AL1676" s="27">
        <v>1.1526744020356232</v>
      </c>
      <c r="AM1676" s="27"/>
      <c r="AN1676" s="27"/>
      <c r="AO1676" s="28" t="s">
        <v>94</v>
      </c>
      <c r="AP1676" s="51"/>
      <c r="AQ1676" s="51"/>
    </row>
    <row r="1677" spans="1:43" ht="12.65" customHeight="1">
      <c r="A1677" s="13" t="s">
        <v>214</v>
      </c>
      <c r="B1677" s="14" t="s">
        <v>217</v>
      </c>
      <c r="C1677" s="13">
        <v>10</v>
      </c>
      <c r="D1677" s="13" t="s">
        <v>2075</v>
      </c>
      <c r="E1677" s="15" t="s">
        <v>2454</v>
      </c>
      <c r="F1677" s="13">
        <v>3115</v>
      </c>
      <c r="G1677" s="13" t="s">
        <v>2260</v>
      </c>
      <c r="H1677" s="16">
        <v>45897</v>
      </c>
      <c r="I1677" s="17">
        <v>45897</v>
      </c>
      <c r="J1677" s="18">
        <f>I1677</f>
        <v>45897</v>
      </c>
      <c r="K1677" s="19">
        <v>0.36805555555555558</v>
      </c>
      <c r="L1677" s="19">
        <v>0.44097222222222221</v>
      </c>
      <c r="M1677" s="20">
        <v>0.4513888888888889</v>
      </c>
      <c r="N1677" s="19">
        <v>0.52430555555555558</v>
      </c>
      <c r="O1677" s="21">
        <f t="shared" si="69"/>
        <v>7.2916666666666685E-2</v>
      </c>
      <c r="P1677" s="13" t="s">
        <v>50</v>
      </c>
      <c r="Q1677" s="13" t="s">
        <v>50</v>
      </c>
      <c r="R1677" s="22" t="s">
        <v>2469</v>
      </c>
      <c r="S1677" s="22" t="s">
        <v>31</v>
      </c>
      <c r="T1677" s="23" t="s">
        <v>52</v>
      </c>
      <c r="U1677" s="23" t="s">
        <v>50</v>
      </c>
      <c r="V1677" s="22" t="s">
        <v>67</v>
      </c>
      <c r="W1677" s="24" t="s">
        <v>140</v>
      </c>
      <c r="X1677" s="25" t="s">
        <v>69</v>
      </c>
      <c r="Y1677" s="25" t="s">
        <v>114</v>
      </c>
      <c r="Z1677" s="25" t="s">
        <v>65</v>
      </c>
      <c r="AA1677" s="25"/>
      <c r="AB1677" s="26"/>
      <c r="AC1677" s="31">
        <v>0.78731250000000008</v>
      </c>
      <c r="AD1677" s="32"/>
      <c r="AE1677" s="32"/>
      <c r="AF1677" s="32"/>
      <c r="AG1677" s="33"/>
      <c r="AH1677" s="33"/>
      <c r="AI1677" s="33"/>
      <c r="AJ1677" s="27"/>
      <c r="AK1677" s="27"/>
      <c r="AL1677" s="27">
        <v>1.1526744020356232</v>
      </c>
      <c r="AM1677" s="27"/>
      <c r="AN1677" s="27"/>
      <c r="AO1677" s="28" t="s">
        <v>94</v>
      </c>
      <c r="AP1677" s="51"/>
      <c r="AQ1677" s="51"/>
    </row>
    <row r="1678" spans="1:43" ht="12.65" customHeight="1">
      <c r="A1678" s="13" t="s">
        <v>214</v>
      </c>
      <c r="B1678" s="14" t="s">
        <v>217</v>
      </c>
      <c r="C1678" s="13">
        <v>10</v>
      </c>
      <c r="D1678" s="13" t="s">
        <v>2075</v>
      </c>
      <c r="E1678" s="15" t="s">
        <v>2454</v>
      </c>
      <c r="F1678" s="13">
        <v>3115</v>
      </c>
      <c r="G1678" s="13" t="s">
        <v>2260</v>
      </c>
      <c r="H1678" s="16">
        <v>45897</v>
      </c>
      <c r="I1678" s="17">
        <v>45897</v>
      </c>
      <c r="J1678" s="18">
        <v>45897</v>
      </c>
      <c r="K1678" s="19">
        <v>0.625</v>
      </c>
      <c r="L1678" s="19">
        <v>0.66666666666666663</v>
      </c>
      <c r="M1678" s="20">
        <v>0.70833333333333337</v>
      </c>
      <c r="N1678" s="19">
        <v>0.75</v>
      </c>
      <c r="O1678" s="21">
        <f t="shared" si="69"/>
        <v>4.166666666666663E-2</v>
      </c>
      <c r="P1678" s="13" t="s">
        <v>50</v>
      </c>
      <c r="Q1678" s="13" t="s">
        <v>50</v>
      </c>
      <c r="R1678" s="22" t="s">
        <v>2467</v>
      </c>
      <c r="S1678" s="22" t="s">
        <v>33</v>
      </c>
      <c r="T1678" s="23" t="s">
        <v>52</v>
      </c>
      <c r="U1678" s="23"/>
      <c r="V1678" s="22" t="s">
        <v>67</v>
      </c>
      <c r="W1678" s="24" t="s">
        <v>3677</v>
      </c>
      <c r="X1678" s="25" t="s">
        <v>50</v>
      </c>
      <c r="Y1678" s="25" t="s">
        <v>50</v>
      </c>
      <c r="Z1678" s="25" t="s">
        <v>50</v>
      </c>
      <c r="AA1678" s="25"/>
      <c r="AB1678" s="26"/>
      <c r="AC1678" s="31">
        <v>0.90843750000000001</v>
      </c>
      <c r="AD1678" s="32"/>
      <c r="AE1678" s="32"/>
      <c r="AF1678" s="32"/>
      <c r="AG1678" s="33"/>
      <c r="AH1678" s="33"/>
      <c r="AI1678" s="33"/>
      <c r="AJ1678" s="27"/>
      <c r="AK1678" s="27"/>
      <c r="AL1678" s="27">
        <v>1.1526744020356232</v>
      </c>
      <c r="AM1678" s="27"/>
      <c r="AN1678" s="27"/>
      <c r="AO1678" s="28" t="s">
        <v>94</v>
      </c>
      <c r="AP1678" s="51"/>
      <c r="AQ1678" s="51"/>
    </row>
    <row r="1679" spans="1:43" ht="12.65" customHeight="1">
      <c r="A1679" s="13" t="s">
        <v>214</v>
      </c>
      <c r="B1679" s="14" t="s">
        <v>217</v>
      </c>
      <c r="C1679" s="13">
        <v>10</v>
      </c>
      <c r="D1679" s="13" t="s">
        <v>2075</v>
      </c>
      <c r="E1679" s="15" t="s">
        <v>2454</v>
      </c>
      <c r="F1679" s="13">
        <v>3115</v>
      </c>
      <c r="G1679" s="13" t="s">
        <v>2260</v>
      </c>
      <c r="H1679" s="16">
        <v>45898</v>
      </c>
      <c r="I1679" s="17">
        <v>45898</v>
      </c>
      <c r="J1679" s="18">
        <v>45898</v>
      </c>
      <c r="K1679" s="19">
        <v>0.52083333333333337</v>
      </c>
      <c r="L1679" s="19">
        <v>0.5625</v>
      </c>
      <c r="M1679" s="20">
        <v>0.60416666666666663</v>
      </c>
      <c r="N1679" s="19">
        <v>0.64583333333333337</v>
      </c>
      <c r="O1679" s="21">
        <f t="shared" si="69"/>
        <v>4.1666666666666741E-2</v>
      </c>
      <c r="P1679" s="13" t="s">
        <v>50</v>
      </c>
      <c r="Q1679" s="13" t="s">
        <v>50</v>
      </c>
      <c r="R1679" s="22" t="s">
        <v>2460</v>
      </c>
      <c r="S1679" s="22" t="s">
        <v>33</v>
      </c>
      <c r="T1679" s="23" t="s">
        <v>52</v>
      </c>
      <c r="U1679" s="23"/>
      <c r="V1679" s="22" t="s">
        <v>68</v>
      </c>
      <c r="W1679" s="24" t="s">
        <v>3677</v>
      </c>
      <c r="X1679" s="25" t="s">
        <v>50</v>
      </c>
      <c r="Y1679" s="25" t="s">
        <v>50</v>
      </c>
      <c r="Z1679" s="25" t="s">
        <v>50</v>
      </c>
      <c r="AA1679" s="25"/>
      <c r="AB1679" s="26"/>
      <c r="AC1679" s="31">
        <v>0.78731250000000008</v>
      </c>
      <c r="AD1679" s="32"/>
      <c r="AE1679" s="32"/>
      <c r="AF1679" s="32"/>
      <c r="AG1679" s="33"/>
      <c r="AH1679" s="33"/>
      <c r="AI1679" s="33"/>
      <c r="AJ1679" s="27"/>
      <c r="AK1679" s="27"/>
      <c r="AL1679" s="27">
        <v>1.1526744020356232</v>
      </c>
      <c r="AM1679" s="27"/>
      <c r="AN1679" s="27"/>
      <c r="AO1679" s="28" t="s">
        <v>94</v>
      </c>
      <c r="AP1679" s="51"/>
      <c r="AQ1679" s="51"/>
    </row>
    <row r="1680" spans="1:43" ht="12.65" customHeight="1">
      <c r="A1680" s="13" t="s">
        <v>214</v>
      </c>
      <c r="B1680" s="14" t="s">
        <v>217</v>
      </c>
      <c r="C1680" s="13">
        <v>10</v>
      </c>
      <c r="D1680" s="13" t="s">
        <v>2075</v>
      </c>
      <c r="E1680" s="15" t="s">
        <v>2454</v>
      </c>
      <c r="F1680" s="13">
        <v>3115</v>
      </c>
      <c r="G1680" s="13" t="s">
        <v>2260</v>
      </c>
      <c r="H1680" s="16">
        <v>45898</v>
      </c>
      <c r="I1680" s="17">
        <v>45898</v>
      </c>
      <c r="J1680" s="18">
        <v>45898</v>
      </c>
      <c r="K1680" s="19">
        <v>0.74652777777777779</v>
      </c>
      <c r="L1680" s="19">
        <v>0.77083333333333337</v>
      </c>
      <c r="M1680" s="20">
        <v>0.82986111111111116</v>
      </c>
      <c r="N1680" s="19">
        <v>0.85416666666666663</v>
      </c>
      <c r="O1680" s="21">
        <f t="shared" si="69"/>
        <v>2.4305555555555469E-2</v>
      </c>
      <c r="P1680" s="13" t="s">
        <v>50</v>
      </c>
      <c r="Q1680" s="13" t="s">
        <v>50</v>
      </c>
      <c r="R1680" s="22" t="s">
        <v>2455</v>
      </c>
      <c r="S1680" s="22" t="s">
        <v>33</v>
      </c>
      <c r="T1680" s="23" t="s">
        <v>52</v>
      </c>
      <c r="U1680" s="23"/>
      <c r="V1680" s="22" t="s">
        <v>68</v>
      </c>
      <c r="W1680" s="24" t="s">
        <v>3677</v>
      </c>
      <c r="X1680" s="25" t="s">
        <v>50</v>
      </c>
      <c r="Y1680" s="25" t="s">
        <v>50</v>
      </c>
      <c r="Z1680" s="25" t="s">
        <v>50</v>
      </c>
      <c r="AA1680" s="25"/>
      <c r="AB1680" s="26"/>
      <c r="AC1680" s="31">
        <v>1.2112499999999999</v>
      </c>
      <c r="AD1680" s="32"/>
      <c r="AE1680" s="32"/>
      <c r="AF1680" s="32"/>
      <c r="AG1680" s="33"/>
      <c r="AH1680" s="33"/>
      <c r="AI1680" s="33"/>
      <c r="AJ1680" s="27"/>
      <c r="AK1680" s="27"/>
      <c r="AL1680" s="27">
        <v>1.4408430025445291</v>
      </c>
      <c r="AM1680" s="27"/>
      <c r="AN1680" s="27"/>
      <c r="AO1680" s="28" t="s">
        <v>94</v>
      </c>
      <c r="AP1680" s="51"/>
      <c r="AQ1680" s="51"/>
    </row>
    <row r="1681" spans="1:43" ht="12.65" customHeight="1">
      <c r="A1681" s="13" t="s">
        <v>214</v>
      </c>
      <c r="B1681" s="14" t="s">
        <v>217</v>
      </c>
      <c r="C1681" s="13">
        <v>10</v>
      </c>
      <c r="D1681" s="13" t="s">
        <v>2075</v>
      </c>
      <c r="E1681" s="15" t="s">
        <v>2454</v>
      </c>
      <c r="F1681" s="13">
        <v>3115</v>
      </c>
      <c r="G1681" s="13" t="s">
        <v>2260</v>
      </c>
      <c r="H1681" s="16">
        <v>45898</v>
      </c>
      <c r="I1681" s="17">
        <v>45898</v>
      </c>
      <c r="J1681" s="18">
        <f>I1681</f>
        <v>45898</v>
      </c>
      <c r="K1681" s="19">
        <v>0.77083333333333337</v>
      </c>
      <c r="L1681" s="19">
        <v>0.85416666666666663</v>
      </c>
      <c r="M1681" s="20">
        <v>0.85416666666666663</v>
      </c>
      <c r="N1681" s="19">
        <v>0.9375</v>
      </c>
      <c r="O1681" s="21">
        <f t="shared" si="69"/>
        <v>8.333333333333337E-2</v>
      </c>
      <c r="P1681" s="13" t="s">
        <v>50</v>
      </c>
      <c r="Q1681" s="13" t="s">
        <v>50</v>
      </c>
      <c r="R1681" s="22" t="s">
        <v>2470</v>
      </c>
      <c r="S1681" s="22" t="s">
        <v>29</v>
      </c>
      <c r="T1681" s="23" t="s">
        <v>52</v>
      </c>
      <c r="U1681" s="23" t="s">
        <v>50</v>
      </c>
      <c r="V1681" s="22" t="s">
        <v>68</v>
      </c>
      <c r="W1681" s="24" t="s">
        <v>158</v>
      </c>
      <c r="X1681" s="25" t="s">
        <v>58</v>
      </c>
      <c r="Y1681" s="25" t="s">
        <v>114</v>
      </c>
      <c r="Z1681" s="25" t="s">
        <v>84</v>
      </c>
      <c r="AA1681" s="25"/>
      <c r="AB1681" s="26"/>
      <c r="AC1681" s="31">
        <v>10.598437499999999</v>
      </c>
      <c r="AD1681" s="32"/>
      <c r="AE1681" s="32"/>
      <c r="AF1681" s="32"/>
      <c r="AG1681" s="33"/>
      <c r="AH1681" s="33"/>
      <c r="AI1681" s="33"/>
      <c r="AJ1681" s="27"/>
      <c r="AK1681" s="27"/>
      <c r="AL1681" s="27">
        <v>3.4580232061068701</v>
      </c>
      <c r="AM1681" s="27"/>
      <c r="AN1681" s="27"/>
      <c r="AO1681" s="28" t="s">
        <v>94</v>
      </c>
      <c r="AP1681" s="51"/>
      <c r="AQ1681" s="51"/>
    </row>
    <row r="1682" spans="1:43" ht="12.65" customHeight="1">
      <c r="A1682" s="13" t="s">
        <v>214</v>
      </c>
      <c r="B1682" s="14" t="s">
        <v>217</v>
      </c>
      <c r="C1682" s="13">
        <v>10</v>
      </c>
      <c r="D1682" s="13" t="s">
        <v>2075</v>
      </c>
      <c r="E1682" s="15" t="s">
        <v>2454</v>
      </c>
      <c r="F1682" s="13">
        <v>3115</v>
      </c>
      <c r="G1682" s="13" t="s">
        <v>2260</v>
      </c>
      <c r="H1682" s="16">
        <v>45899</v>
      </c>
      <c r="I1682" s="17">
        <v>45899</v>
      </c>
      <c r="J1682" s="18">
        <v>45899</v>
      </c>
      <c r="K1682" s="19">
        <v>0.52083333333333337</v>
      </c>
      <c r="L1682" s="19">
        <v>0.5625</v>
      </c>
      <c r="M1682" s="20">
        <v>0.60416666666666663</v>
      </c>
      <c r="N1682" s="19">
        <v>0.64583333333333337</v>
      </c>
      <c r="O1682" s="21">
        <f t="shared" si="69"/>
        <v>4.1666666666666741E-2</v>
      </c>
      <c r="P1682" s="13" t="s">
        <v>50</v>
      </c>
      <c r="Q1682" s="13" t="s">
        <v>50</v>
      </c>
      <c r="R1682" s="22" t="s">
        <v>2460</v>
      </c>
      <c r="S1682" s="22" t="s">
        <v>33</v>
      </c>
      <c r="T1682" s="23" t="s">
        <v>52</v>
      </c>
      <c r="U1682" s="23"/>
      <c r="V1682" s="22" t="s">
        <v>68</v>
      </c>
      <c r="W1682" s="24" t="s">
        <v>3677</v>
      </c>
      <c r="X1682" s="25" t="s">
        <v>50</v>
      </c>
      <c r="Y1682" s="25" t="s">
        <v>50</v>
      </c>
      <c r="Z1682" s="25" t="s">
        <v>50</v>
      </c>
      <c r="AA1682" s="25"/>
      <c r="AB1682" s="26"/>
      <c r="AC1682" s="31">
        <v>0.8287500000000001</v>
      </c>
      <c r="AD1682" s="32"/>
      <c r="AE1682" s="32"/>
      <c r="AF1682" s="32"/>
      <c r="AG1682" s="33"/>
      <c r="AH1682" s="33"/>
      <c r="AI1682" s="33"/>
      <c r="AJ1682" s="27"/>
      <c r="AK1682" s="27"/>
      <c r="AL1682" s="27">
        <v>1.4984767226463103</v>
      </c>
      <c r="AM1682" s="27"/>
      <c r="AN1682" s="27"/>
      <c r="AO1682" s="28" t="s">
        <v>94</v>
      </c>
      <c r="AP1682" s="51"/>
      <c r="AQ1682" s="51"/>
    </row>
    <row r="1683" spans="1:43" ht="12.65" customHeight="1">
      <c r="A1683" s="13" t="s">
        <v>214</v>
      </c>
      <c r="B1683" s="14" t="s">
        <v>217</v>
      </c>
      <c r="C1683" s="13">
        <v>10</v>
      </c>
      <c r="D1683" s="13" t="s">
        <v>2075</v>
      </c>
      <c r="E1683" s="15" t="s">
        <v>2454</v>
      </c>
      <c r="F1683" s="13">
        <v>3115</v>
      </c>
      <c r="G1683" s="13" t="s">
        <v>2260</v>
      </c>
      <c r="H1683" s="16">
        <v>45899</v>
      </c>
      <c r="I1683" s="17">
        <v>45899</v>
      </c>
      <c r="J1683" s="18">
        <f t="shared" ref="J1683:J1689" si="70">I1683</f>
        <v>45899</v>
      </c>
      <c r="K1683" s="19">
        <v>0.5625</v>
      </c>
      <c r="L1683" s="19">
        <v>0.64583333333333337</v>
      </c>
      <c r="M1683" s="20">
        <v>0.64583333333333337</v>
      </c>
      <c r="N1683" s="19">
        <v>0.72916666666666663</v>
      </c>
      <c r="O1683" s="21">
        <f t="shared" si="69"/>
        <v>8.3333333333333259E-2</v>
      </c>
      <c r="P1683" s="13" t="s">
        <v>50</v>
      </c>
      <c r="Q1683" s="13" t="s">
        <v>50</v>
      </c>
      <c r="R1683" s="22" t="s">
        <v>2471</v>
      </c>
      <c r="S1683" s="22" t="s">
        <v>29</v>
      </c>
      <c r="T1683" s="23" t="s">
        <v>52</v>
      </c>
      <c r="U1683" s="23" t="s">
        <v>50</v>
      </c>
      <c r="V1683" s="22" t="s">
        <v>68</v>
      </c>
      <c r="W1683" s="24" t="s">
        <v>135</v>
      </c>
      <c r="X1683" s="25" t="s">
        <v>74</v>
      </c>
      <c r="Y1683" s="25" t="s">
        <v>114</v>
      </c>
      <c r="Z1683" s="25" t="s">
        <v>69</v>
      </c>
      <c r="AA1683" s="25"/>
      <c r="AB1683" s="26"/>
      <c r="AC1683" s="31">
        <v>9.5625</v>
      </c>
      <c r="AD1683" s="32"/>
      <c r="AE1683" s="32"/>
      <c r="AF1683" s="32"/>
      <c r="AG1683" s="33"/>
      <c r="AH1683" s="33"/>
      <c r="AI1683" s="33"/>
      <c r="AJ1683" s="27"/>
      <c r="AK1683" s="27"/>
      <c r="AL1683" s="27">
        <v>3.5963441343511446</v>
      </c>
      <c r="AM1683" s="27"/>
      <c r="AN1683" s="27"/>
      <c r="AO1683" s="28" t="s">
        <v>94</v>
      </c>
      <c r="AP1683" s="51"/>
      <c r="AQ1683" s="51"/>
    </row>
    <row r="1684" spans="1:43" ht="12.65" customHeight="1">
      <c r="A1684" s="13" t="s">
        <v>214</v>
      </c>
      <c r="B1684" s="14" t="s">
        <v>217</v>
      </c>
      <c r="C1684" s="13">
        <v>10</v>
      </c>
      <c r="D1684" s="13" t="s">
        <v>2075</v>
      </c>
      <c r="E1684" s="15" t="s">
        <v>2454</v>
      </c>
      <c r="F1684" s="13">
        <v>3115</v>
      </c>
      <c r="G1684" s="13" t="s">
        <v>2260</v>
      </c>
      <c r="H1684" s="16">
        <v>45899</v>
      </c>
      <c r="I1684" s="17">
        <v>45899</v>
      </c>
      <c r="J1684" s="18">
        <f t="shared" si="70"/>
        <v>45899</v>
      </c>
      <c r="K1684" s="19">
        <v>0.6875</v>
      </c>
      <c r="L1684" s="19">
        <v>0.77083333333333337</v>
      </c>
      <c r="M1684" s="20">
        <v>0.77083333333333337</v>
      </c>
      <c r="N1684" s="19">
        <v>0.85416666666666663</v>
      </c>
      <c r="O1684" s="21">
        <f t="shared" si="69"/>
        <v>8.3333333333333259E-2</v>
      </c>
      <c r="P1684" s="13" t="s">
        <v>50</v>
      </c>
      <c r="Q1684" s="13" t="s">
        <v>50</v>
      </c>
      <c r="R1684" s="22" t="s">
        <v>2472</v>
      </c>
      <c r="S1684" s="22" t="s">
        <v>29</v>
      </c>
      <c r="T1684" s="23" t="s">
        <v>52</v>
      </c>
      <c r="U1684" s="23" t="s">
        <v>50</v>
      </c>
      <c r="V1684" s="22" t="s">
        <v>68</v>
      </c>
      <c r="W1684" s="24" t="s">
        <v>138</v>
      </c>
      <c r="X1684" s="25" t="s">
        <v>56</v>
      </c>
      <c r="Y1684" s="25" t="s">
        <v>114</v>
      </c>
      <c r="Z1684" s="25" t="s">
        <v>71</v>
      </c>
      <c r="AA1684" s="25"/>
      <c r="AB1684" s="26"/>
      <c r="AC1684" s="31">
        <v>29.006249999999998</v>
      </c>
      <c r="AD1684" s="32"/>
      <c r="AE1684" s="32"/>
      <c r="AF1684" s="32"/>
      <c r="AG1684" s="33"/>
      <c r="AH1684" s="33"/>
      <c r="AI1684" s="33"/>
      <c r="AJ1684" s="27"/>
      <c r="AK1684" s="27"/>
      <c r="AL1684" s="27">
        <v>3.5963441343511446</v>
      </c>
      <c r="AM1684" s="27"/>
      <c r="AN1684" s="27"/>
      <c r="AO1684" s="28" t="s">
        <v>94</v>
      </c>
      <c r="AP1684" s="51"/>
      <c r="AQ1684" s="51"/>
    </row>
    <row r="1685" spans="1:43" ht="12.65" customHeight="1">
      <c r="A1685" s="13" t="s">
        <v>214</v>
      </c>
      <c r="B1685" s="14" t="s">
        <v>217</v>
      </c>
      <c r="C1685" s="13">
        <v>10</v>
      </c>
      <c r="D1685" s="13" t="s">
        <v>2075</v>
      </c>
      <c r="E1685" s="15" t="s">
        <v>2454</v>
      </c>
      <c r="F1685" s="13">
        <v>3115</v>
      </c>
      <c r="G1685" s="13" t="s">
        <v>2260</v>
      </c>
      <c r="H1685" s="16">
        <v>45899</v>
      </c>
      <c r="I1685" s="17">
        <v>45899</v>
      </c>
      <c r="J1685" s="18">
        <f t="shared" si="70"/>
        <v>45899</v>
      </c>
      <c r="K1685" s="19">
        <v>0.89930555555555558</v>
      </c>
      <c r="L1685" s="19">
        <v>0.97916666666666663</v>
      </c>
      <c r="M1685" s="20">
        <v>0.98263888888888884</v>
      </c>
      <c r="N1685" s="19">
        <v>6.25E-2</v>
      </c>
      <c r="O1685" s="21">
        <f t="shared" si="69"/>
        <v>7.986111111111116E-2</v>
      </c>
      <c r="P1685" s="13" t="s">
        <v>50</v>
      </c>
      <c r="Q1685" s="13" t="s">
        <v>50</v>
      </c>
      <c r="R1685" s="22" t="s">
        <v>2473</v>
      </c>
      <c r="S1685" s="22" t="s">
        <v>31</v>
      </c>
      <c r="T1685" s="23" t="s">
        <v>52</v>
      </c>
      <c r="U1685" s="23" t="s">
        <v>50</v>
      </c>
      <c r="V1685" s="22" t="s">
        <v>68</v>
      </c>
      <c r="W1685" s="24" t="s">
        <v>134</v>
      </c>
      <c r="X1685" s="25" t="s">
        <v>65</v>
      </c>
      <c r="Y1685" s="25" t="s">
        <v>114</v>
      </c>
      <c r="Z1685" s="25" t="s">
        <v>54</v>
      </c>
      <c r="AA1685" s="25"/>
      <c r="AB1685" s="26"/>
      <c r="AC1685" s="31">
        <v>0.84150000000000003</v>
      </c>
      <c r="AD1685" s="32"/>
      <c r="AE1685" s="32"/>
      <c r="AF1685" s="32"/>
      <c r="AG1685" s="33"/>
      <c r="AH1685" s="33"/>
      <c r="AI1685" s="33"/>
      <c r="AJ1685" s="27"/>
      <c r="AK1685" s="27"/>
      <c r="AL1685" s="27">
        <v>1.4984767226463103</v>
      </c>
      <c r="AM1685" s="27"/>
      <c r="AN1685" s="27"/>
      <c r="AO1685" s="28" t="s">
        <v>94</v>
      </c>
      <c r="AP1685" s="51"/>
      <c r="AQ1685" s="51"/>
    </row>
    <row r="1686" spans="1:43" ht="12.65" customHeight="1">
      <c r="A1686" s="13" t="s">
        <v>214</v>
      </c>
      <c r="B1686" s="14" t="s">
        <v>217</v>
      </c>
      <c r="C1686" s="13">
        <v>10</v>
      </c>
      <c r="D1686" s="13" t="s">
        <v>2075</v>
      </c>
      <c r="E1686" s="15" t="s">
        <v>2454</v>
      </c>
      <c r="F1686" s="13">
        <v>3115</v>
      </c>
      <c r="G1686" s="13" t="s">
        <v>2260</v>
      </c>
      <c r="H1686" s="16">
        <v>45900</v>
      </c>
      <c r="I1686" s="17">
        <v>45900</v>
      </c>
      <c r="J1686" s="18">
        <f t="shared" si="70"/>
        <v>45900</v>
      </c>
      <c r="K1686" s="19">
        <v>0.5625</v>
      </c>
      <c r="L1686" s="19">
        <v>0.64583333333333337</v>
      </c>
      <c r="M1686" s="20">
        <v>0.64583333333333337</v>
      </c>
      <c r="N1686" s="19">
        <v>0.72916666666666663</v>
      </c>
      <c r="O1686" s="21">
        <f t="shared" si="69"/>
        <v>8.3333333333333259E-2</v>
      </c>
      <c r="P1686" s="13" t="s">
        <v>50</v>
      </c>
      <c r="Q1686" s="13" t="s">
        <v>50</v>
      </c>
      <c r="R1686" s="22" t="s">
        <v>2474</v>
      </c>
      <c r="S1686" s="22" t="s">
        <v>29</v>
      </c>
      <c r="T1686" s="23" t="s">
        <v>52</v>
      </c>
      <c r="U1686" s="23" t="s">
        <v>50</v>
      </c>
      <c r="V1686" s="22" t="s">
        <v>68</v>
      </c>
      <c r="W1686" s="24" t="s">
        <v>142</v>
      </c>
      <c r="X1686" s="25" t="s">
        <v>57</v>
      </c>
      <c r="Y1686" s="25" t="s">
        <v>114</v>
      </c>
      <c r="Z1686" s="25" t="s">
        <v>63</v>
      </c>
      <c r="AA1686" s="25"/>
      <c r="AB1686" s="26"/>
      <c r="AC1686" s="31">
        <v>7.171875</v>
      </c>
      <c r="AD1686" s="32"/>
      <c r="AE1686" s="32"/>
      <c r="AF1686" s="32"/>
      <c r="AG1686" s="33"/>
      <c r="AH1686" s="33"/>
      <c r="AI1686" s="33"/>
      <c r="AJ1686" s="27"/>
      <c r="AK1686" s="27"/>
      <c r="AL1686" s="27">
        <v>3.5963441343511446</v>
      </c>
      <c r="AM1686" s="27"/>
      <c r="AN1686" s="27"/>
      <c r="AO1686" s="28" t="s">
        <v>94</v>
      </c>
      <c r="AP1686" s="51"/>
      <c r="AQ1686" s="51"/>
    </row>
    <row r="1687" spans="1:43" ht="12.65" customHeight="1">
      <c r="A1687" s="13" t="s">
        <v>214</v>
      </c>
      <c r="B1687" s="14" t="s">
        <v>217</v>
      </c>
      <c r="C1687" s="13">
        <v>10</v>
      </c>
      <c r="D1687" s="13" t="s">
        <v>2075</v>
      </c>
      <c r="E1687" s="15" t="s">
        <v>2454</v>
      </c>
      <c r="F1687" s="13">
        <v>3115</v>
      </c>
      <c r="G1687" s="13" t="s">
        <v>2260</v>
      </c>
      <c r="H1687" s="16">
        <v>45900</v>
      </c>
      <c r="I1687" s="17">
        <v>45900</v>
      </c>
      <c r="J1687" s="18">
        <f t="shared" si="70"/>
        <v>45900</v>
      </c>
      <c r="K1687" s="19">
        <v>0.64583333333333337</v>
      </c>
      <c r="L1687" s="19">
        <v>0.72916666666666663</v>
      </c>
      <c r="M1687" s="20">
        <v>0.72916666666666663</v>
      </c>
      <c r="N1687" s="19">
        <v>0.8125</v>
      </c>
      <c r="O1687" s="21">
        <f t="shared" si="69"/>
        <v>8.333333333333337E-2</v>
      </c>
      <c r="P1687" s="13" t="s">
        <v>50</v>
      </c>
      <c r="Q1687" s="13" t="s">
        <v>50</v>
      </c>
      <c r="R1687" s="22" t="s">
        <v>2475</v>
      </c>
      <c r="S1687" s="22" t="s">
        <v>29</v>
      </c>
      <c r="T1687" s="23" t="s">
        <v>52</v>
      </c>
      <c r="U1687" s="23" t="s">
        <v>50</v>
      </c>
      <c r="V1687" s="22" t="s">
        <v>68</v>
      </c>
      <c r="W1687" s="24" t="s">
        <v>132</v>
      </c>
      <c r="X1687" s="25" t="s">
        <v>62</v>
      </c>
      <c r="Y1687" s="25" t="s">
        <v>114</v>
      </c>
      <c r="Z1687" s="25" t="s">
        <v>77</v>
      </c>
      <c r="AA1687" s="25"/>
      <c r="AB1687" s="26"/>
      <c r="AC1687" s="31">
        <v>13.6265625</v>
      </c>
      <c r="AD1687" s="32"/>
      <c r="AE1687" s="32"/>
      <c r="AF1687" s="32"/>
      <c r="AG1687" s="33"/>
      <c r="AH1687" s="33"/>
      <c r="AI1687" s="33"/>
      <c r="AJ1687" s="27"/>
      <c r="AK1687" s="27"/>
      <c r="AL1687" s="27">
        <v>3.5963441343511446</v>
      </c>
      <c r="AM1687" s="27"/>
      <c r="AN1687" s="27"/>
      <c r="AO1687" s="28" t="s">
        <v>94</v>
      </c>
      <c r="AP1687" s="51"/>
      <c r="AQ1687" s="51"/>
    </row>
    <row r="1688" spans="1:43" ht="12.65" customHeight="1">
      <c r="A1688" s="13" t="s">
        <v>214</v>
      </c>
      <c r="B1688" s="14" t="s">
        <v>217</v>
      </c>
      <c r="C1688" s="13">
        <v>10</v>
      </c>
      <c r="D1688" s="13" t="s">
        <v>2075</v>
      </c>
      <c r="E1688" s="15" t="s">
        <v>2454</v>
      </c>
      <c r="F1688" s="13">
        <v>3115</v>
      </c>
      <c r="G1688" s="13" t="s">
        <v>2260</v>
      </c>
      <c r="H1688" s="16">
        <v>45900</v>
      </c>
      <c r="I1688" s="17">
        <v>45900</v>
      </c>
      <c r="J1688" s="18">
        <f t="shared" si="70"/>
        <v>45900</v>
      </c>
      <c r="K1688" s="19">
        <v>0.72916666666666663</v>
      </c>
      <c r="L1688" s="19">
        <v>0.8125</v>
      </c>
      <c r="M1688" s="20">
        <v>0.8125</v>
      </c>
      <c r="N1688" s="19">
        <v>0.89583333333333337</v>
      </c>
      <c r="O1688" s="21">
        <f t="shared" si="69"/>
        <v>8.333333333333337E-2</v>
      </c>
      <c r="P1688" s="13" t="s">
        <v>50</v>
      </c>
      <c r="Q1688" s="13" t="s">
        <v>50</v>
      </c>
      <c r="R1688" s="22" t="s">
        <v>2476</v>
      </c>
      <c r="S1688" s="22" t="s">
        <v>29</v>
      </c>
      <c r="T1688" s="23" t="s">
        <v>52</v>
      </c>
      <c r="U1688" s="23" t="s">
        <v>50</v>
      </c>
      <c r="V1688" s="22" t="s">
        <v>68</v>
      </c>
      <c r="W1688" s="24" t="s">
        <v>159</v>
      </c>
      <c r="X1688" s="25" t="s">
        <v>60</v>
      </c>
      <c r="Y1688" s="25" t="s">
        <v>114</v>
      </c>
      <c r="Z1688" s="25" t="s">
        <v>73</v>
      </c>
      <c r="AA1688" s="25"/>
      <c r="AB1688" s="26"/>
      <c r="AC1688" s="31">
        <v>11.15625</v>
      </c>
      <c r="AD1688" s="32"/>
      <c r="AE1688" s="32"/>
      <c r="AF1688" s="32"/>
      <c r="AG1688" s="33"/>
      <c r="AH1688" s="33"/>
      <c r="AI1688" s="33"/>
      <c r="AJ1688" s="27"/>
      <c r="AK1688" s="27"/>
      <c r="AL1688" s="27">
        <v>4.495430167938931</v>
      </c>
      <c r="AM1688" s="27"/>
      <c r="AN1688" s="27"/>
      <c r="AO1688" s="28" t="s">
        <v>94</v>
      </c>
      <c r="AP1688" s="51"/>
      <c r="AQ1688" s="51"/>
    </row>
    <row r="1689" spans="1:43" ht="12.65" customHeight="1">
      <c r="A1689" s="13" t="s">
        <v>214</v>
      </c>
      <c r="B1689" s="14" t="s">
        <v>217</v>
      </c>
      <c r="C1689" s="13">
        <v>10</v>
      </c>
      <c r="D1689" s="13" t="s">
        <v>2075</v>
      </c>
      <c r="E1689" s="15" t="s">
        <v>2477</v>
      </c>
      <c r="F1689" s="13">
        <v>35343</v>
      </c>
      <c r="G1689" s="13" t="s">
        <v>2260</v>
      </c>
      <c r="H1689" s="16">
        <v>45892</v>
      </c>
      <c r="I1689" s="17">
        <v>45892</v>
      </c>
      <c r="J1689" s="18">
        <f t="shared" si="70"/>
        <v>45892</v>
      </c>
      <c r="K1689" s="19">
        <v>0.5625</v>
      </c>
      <c r="L1689" s="19">
        <v>0.64583333333333337</v>
      </c>
      <c r="M1689" s="20">
        <v>0.64583333333333337</v>
      </c>
      <c r="N1689" s="19">
        <v>0.72916666666666663</v>
      </c>
      <c r="O1689" s="21">
        <f t="shared" si="69"/>
        <v>8.3333333333333259E-2</v>
      </c>
      <c r="P1689" s="13" t="s">
        <v>50</v>
      </c>
      <c r="Q1689" s="13" t="s">
        <v>50</v>
      </c>
      <c r="R1689" s="22" t="s">
        <v>2478</v>
      </c>
      <c r="S1689" s="22" t="s">
        <v>29</v>
      </c>
      <c r="T1689" s="23" t="s">
        <v>52</v>
      </c>
      <c r="U1689" s="23" t="s">
        <v>50</v>
      </c>
      <c r="V1689" s="22" t="s">
        <v>67</v>
      </c>
      <c r="W1689" s="24" t="s">
        <v>137</v>
      </c>
      <c r="X1689" s="25" t="s">
        <v>85</v>
      </c>
      <c r="Y1689" s="25" t="s">
        <v>114</v>
      </c>
      <c r="Z1689" s="25" t="s">
        <v>57</v>
      </c>
      <c r="AA1689" s="25"/>
      <c r="AB1689" s="26"/>
      <c r="AC1689" s="31">
        <v>7.171875</v>
      </c>
      <c r="AD1689" s="32"/>
      <c r="AE1689" s="32"/>
      <c r="AF1689" s="32"/>
      <c r="AG1689" s="33"/>
      <c r="AH1689" s="33"/>
      <c r="AI1689" s="33"/>
      <c r="AJ1689" s="27"/>
      <c r="AK1689" s="27"/>
      <c r="AL1689" s="27">
        <v>2.08</v>
      </c>
      <c r="AM1689" s="27"/>
      <c r="AN1689" s="27"/>
      <c r="AO1689" s="28" t="s">
        <v>94</v>
      </c>
      <c r="AP1689" s="51"/>
      <c r="AQ1689" s="51"/>
    </row>
    <row r="1690" spans="1:43" ht="12.65" customHeight="1">
      <c r="A1690" s="13" t="s">
        <v>214</v>
      </c>
      <c r="B1690" s="14" t="s">
        <v>217</v>
      </c>
      <c r="C1690" s="13">
        <v>10</v>
      </c>
      <c r="D1690" s="13" t="s">
        <v>2075</v>
      </c>
      <c r="E1690" s="15" t="s">
        <v>2479</v>
      </c>
      <c r="F1690" s="13">
        <v>4916</v>
      </c>
      <c r="G1690" s="13" t="s">
        <v>2260</v>
      </c>
      <c r="H1690" s="16">
        <v>45884</v>
      </c>
      <c r="I1690" s="17">
        <v>45884</v>
      </c>
      <c r="J1690" s="18">
        <v>45884</v>
      </c>
      <c r="K1690" s="19">
        <v>0.5</v>
      </c>
      <c r="L1690" s="19">
        <v>0.52083333333333337</v>
      </c>
      <c r="M1690" s="20">
        <v>0.58333333333333337</v>
      </c>
      <c r="N1690" s="19">
        <v>0.60416666666666663</v>
      </c>
      <c r="O1690" s="21">
        <f t="shared" si="69"/>
        <v>2.0833333333333259E-2</v>
      </c>
      <c r="P1690" s="13" t="s">
        <v>50</v>
      </c>
      <c r="Q1690" s="13" t="s">
        <v>50</v>
      </c>
      <c r="R1690" s="22" t="s">
        <v>2455</v>
      </c>
      <c r="S1690" s="22" t="s">
        <v>33</v>
      </c>
      <c r="T1690" s="23" t="s">
        <v>52</v>
      </c>
      <c r="U1690" s="23"/>
      <c r="V1690" s="22" t="s">
        <v>67</v>
      </c>
      <c r="W1690" s="24" t="s">
        <v>3677</v>
      </c>
      <c r="X1690" s="25" t="s">
        <v>50</v>
      </c>
      <c r="Y1690" s="25" t="s">
        <v>50</v>
      </c>
      <c r="Z1690" s="25" t="s">
        <v>50</v>
      </c>
      <c r="AA1690" s="25"/>
      <c r="AB1690" s="26"/>
      <c r="AC1690" s="31">
        <v>0.78731250000000008</v>
      </c>
      <c r="AD1690" s="32"/>
      <c r="AE1690" s="32"/>
      <c r="AF1690" s="32"/>
      <c r="AG1690" s="33"/>
      <c r="AH1690" s="33"/>
      <c r="AI1690" s="33"/>
      <c r="AJ1690" s="27"/>
      <c r="AK1690" s="27"/>
      <c r="AL1690" s="27">
        <v>1.1526744020356232</v>
      </c>
      <c r="AM1690" s="27"/>
      <c r="AN1690" s="27"/>
      <c r="AO1690" s="28" t="s">
        <v>94</v>
      </c>
      <c r="AP1690" s="51"/>
      <c r="AQ1690" s="51"/>
    </row>
    <row r="1691" spans="1:43" ht="12.65" customHeight="1">
      <c r="A1691" s="13" t="s">
        <v>214</v>
      </c>
      <c r="B1691" s="14" t="s">
        <v>217</v>
      </c>
      <c r="C1691" s="13">
        <v>10</v>
      </c>
      <c r="D1691" s="13" t="s">
        <v>2075</v>
      </c>
      <c r="E1691" s="15" t="s">
        <v>2479</v>
      </c>
      <c r="F1691" s="13">
        <v>4916</v>
      </c>
      <c r="G1691" s="13" t="s">
        <v>2260</v>
      </c>
      <c r="H1691" s="16">
        <v>45884</v>
      </c>
      <c r="I1691" s="17">
        <v>45885</v>
      </c>
      <c r="J1691" s="18">
        <v>45885</v>
      </c>
      <c r="K1691" s="19">
        <v>0.93055555555555558</v>
      </c>
      <c r="L1691" s="19">
        <v>0.96875</v>
      </c>
      <c r="M1691" s="20">
        <v>1.3888888888888888E-2</v>
      </c>
      <c r="N1691" s="19">
        <v>5.2083333333333336E-2</v>
      </c>
      <c r="O1691" s="21">
        <f t="shared" si="69"/>
        <v>3.8194444444444448E-2</v>
      </c>
      <c r="P1691" s="13" t="s">
        <v>50</v>
      </c>
      <c r="Q1691" s="13" t="s">
        <v>50</v>
      </c>
      <c r="R1691" s="22" t="s">
        <v>2458</v>
      </c>
      <c r="S1691" s="22" t="s">
        <v>33</v>
      </c>
      <c r="T1691" s="23" t="s">
        <v>52</v>
      </c>
      <c r="U1691" s="23"/>
      <c r="V1691" s="22" t="s">
        <v>67</v>
      </c>
      <c r="W1691" s="24" t="s">
        <v>3677</v>
      </c>
      <c r="X1691" s="25" t="s">
        <v>50</v>
      </c>
      <c r="Y1691" s="25" t="s">
        <v>50</v>
      </c>
      <c r="Z1691" s="25" t="s">
        <v>50</v>
      </c>
      <c r="AA1691" s="25"/>
      <c r="AB1691" s="26"/>
      <c r="AC1691" s="31">
        <v>0.19125</v>
      </c>
      <c r="AD1691" s="32"/>
      <c r="AE1691" s="32"/>
      <c r="AF1691" s="32"/>
      <c r="AG1691" s="33"/>
      <c r="AH1691" s="33"/>
      <c r="AI1691" s="33"/>
      <c r="AJ1691" s="27"/>
      <c r="AK1691" s="27"/>
      <c r="AL1691" s="27">
        <v>1.4984767226463103</v>
      </c>
      <c r="AM1691" s="27"/>
      <c r="AN1691" s="27"/>
      <c r="AO1691" s="28" t="s">
        <v>94</v>
      </c>
      <c r="AP1691" s="51"/>
      <c r="AQ1691" s="51"/>
    </row>
    <row r="1692" spans="1:43" ht="12.65" customHeight="1">
      <c r="A1692" s="13" t="s">
        <v>214</v>
      </c>
      <c r="B1692" s="14" t="s">
        <v>217</v>
      </c>
      <c r="C1692" s="13">
        <v>10</v>
      </c>
      <c r="D1692" s="13" t="s">
        <v>2075</v>
      </c>
      <c r="E1692" s="15" t="s">
        <v>2479</v>
      </c>
      <c r="F1692" s="13">
        <v>4916</v>
      </c>
      <c r="G1692" s="13" t="s">
        <v>2260</v>
      </c>
      <c r="H1692" s="16">
        <v>45885</v>
      </c>
      <c r="I1692" s="17">
        <v>45885</v>
      </c>
      <c r="J1692" s="18">
        <f>I1692</f>
        <v>45885</v>
      </c>
      <c r="K1692" s="19">
        <v>0.90277777777777779</v>
      </c>
      <c r="L1692" s="19">
        <v>0.97916666666666663</v>
      </c>
      <c r="M1692" s="20">
        <v>0.98611111111111116</v>
      </c>
      <c r="N1692" s="19">
        <v>6.25E-2</v>
      </c>
      <c r="O1692" s="21">
        <f t="shared" si="69"/>
        <v>7.638888888888884E-2</v>
      </c>
      <c r="P1692" s="13" t="s">
        <v>50</v>
      </c>
      <c r="Q1692" s="13" t="s">
        <v>50</v>
      </c>
      <c r="R1692" s="22" t="s">
        <v>2459</v>
      </c>
      <c r="S1692" s="22" t="s">
        <v>31</v>
      </c>
      <c r="T1692" s="23" t="s">
        <v>97</v>
      </c>
      <c r="U1692" s="23" t="s">
        <v>50</v>
      </c>
      <c r="V1692" s="22" t="s">
        <v>3880</v>
      </c>
      <c r="W1692" s="24" t="s">
        <v>3659</v>
      </c>
      <c r="X1692" s="25" t="s">
        <v>83</v>
      </c>
      <c r="Y1692" s="25" t="s">
        <v>114</v>
      </c>
      <c r="Z1692" s="25" t="s">
        <v>71</v>
      </c>
      <c r="AA1692" s="25"/>
      <c r="AB1692" s="26"/>
      <c r="AC1692" s="31">
        <v>1.7403750000000002</v>
      </c>
      <c r="AD1692" s="32"/>
      <c r="AE1692" s="32"/>
      <c r="AF1692" s="32"/>
      <c r="AG1692" s="33"/>
      <c r="AH1692" s="33"/>
      <c r="AI1692" s="33"/>
      <c r="AJ1692" s="27"/>
      <c r="AK1692" s="27"/>
      <c r="AL1692" s="27">
        <v>1.4984767226463103</v>
      </c>
      <c r="AM1692" s="27"/>
      <c r="AN1692" s="27"/>
      <c r="AO1692" s="28" t="s">
        <v>94</v>
      </c>
      <c r="AP1692" s="51"/>
      <c r="AQ1692" s="51"/>
    </row>
    <row r="1693" spans="1:43" ht="12.65" customHeight="1">
      <c r="A1693" s="13" t="s">
        <v>214</v>
      </c>
      <c r="B1693" s="14" t="s">
        <v>217</v>
      </c>
      <c r="C1693" s="13">
        <v>10</v>
      </c>
      <c r="D1693" s="13" t="s">
        <v>2075</v>
      </c>
      <c r="E1693" s="15" t="s">
        <v>2479</v>
      </c>
      <c r="F1693" s="13">
        <v>4916</v>
      </c>
      <c r="G1693" s="13" t="s">
        <v>2260</v>
      </c>
      <c r="H1693" s="16">
        <v>45886</v>
      </c>
      <c r="I1693" s="17">
        <v>45886</v>
      </c>
      <c r="J1693" s="18">
        <v>45886</v>
      </c>
      <c r="K1693" s="19">
        <v>0.44097222222222221</v>
      </c>
      <c r="L1693" s="19">
        <v>0.47916666666666669</v>
      </c>
      <c r="M1693" s="20">
        <v>0.52430555555555558</v>
      </c>
      <c r="N1693" s="19">
        <v>0.5625</v>
      </c>
      <c r="O1693" s="21">
        <f t="shared" si="69"/>
        <v>3.819444444444442E-2</v>
      </c>
      <c r="P1693" s="13" t="s">
        <v>50</v>
      </c>
      <c r="Q1693" s="13" t="s">
        <v>50</v>
      </c>
      <c r="R1693" s="22" t="s">
        <v>2458</v>
      </c>
      <c r="S1693" s="22" t="s">
        <v>33</v>
      </c>
      <c r="T1693" s="23" t="s">
        <v>52</v>
      </c>
      <c r="U1693" s="23"/>
      <c r="V1693" s="22" t="s">
        <v>67</v>
      </c>
      <c r="W1693" s="24" t="s">
        <v>3677</v>
      </c>
      <c r="X1693" s="25" t="s">
        <v>50</v>
      </c>
      <c r="Y1693" s="25" t="s">
        <v>50</v>
      </c>
      <c r="Z1693" s="25" t="s">
        <v>50</v>
      </c>
      <c r="AA1693" s="25"/>
      <c r="AB1693" s="26"/>
      <c r="AC1693" s="31">
        <v>0.8287500000000001</v>
      </c>
      <c r="AD1693" s="32"/>
      <c r="AE1693" s="32"/>
      <c r="AF1693" s="32"/>
      <c r="AG1693" s="33"/>
      <c r="AH1693" s="33"/>
      <c r="AI1693" s="33"/>
      <c r="AJ1693" s="27"/>
      <c r="AK1693" s="27"/>
      <c r="AL1693" s="27">
        <v>1.4984767226463103</v>
      </c>
      <c r="AM1693" s="27"/>
      <c r="AN1693" s="27"/>
      <c r="AO1693" s="28" t="s">
        <v>94</v>
      </c>
      <c r="AP1693" s="51"/>
      <c r="AQ1693" s="51"/>
    </row>
    <row r="1694" spans="1:43" ht="12.65" customHeight="1">
      <c r="A1694" s="13" t="s">
        <v>214</v>
      </c>
      <c r="B1694" s="14" t="s">
        <v>217</v>
      </c>
      <c r="C1694" s="13">
        <v>10</v>
      </c>
      <c r="D1694" s="13" t="s">
        <v>2075</v>
      </c>
      <c r="E1694" s="15" t="s">
        <v>2479</v>
      </c>
      <c r="F1694" s="13">
        <v>4916</v>
      </c>
      <c r="G1694" s="13" t="s">
        <v>2260</v>
      </c>
      <c r="H1694" s="16">
        <v>45891</v>
      </c>
      <c r="I1694" s="17">
        <v>45891</v>
      </c>
      <c r="J1694" s="18">
        <v>45891</v>
      </c>
      <c r="K1694" s="19">
        <v>0.62847222222222221</v>
      </c>
      <c r="L1694" s="19">
        <v>0.64930555555555558</v>
      </c>
      <c r="M1694" s="20">
        <v>0.71180555555555558</v>
      </c>
      <c r="N1694" s="19">
        <v>0.73263888888888884</v>
      </c>
      <c r="O1694" s="21">
        <f t="shared" si="69"/>
        <v>2.0833333333333259E-2</v>
      </c>
      <c r="P1694" s="13" t="s">
        <v>50</v>
      </c>
      <c r="Q1694" s="13" t="s">
        <v>50</v>
      </c>
      <c r="R1694" s="22" t="s">
        <v>2455</v>
      </c>
      <c r="S1694" s="22" t="s">
        <v>33</v>
      </c>
      <c r="T1694" s="23" t="s">
        <v>52</v>
      </c>
      <c r="U1694" s="23"/>
      <c r="V1694" s="22" t="s">
        <v>67</v>
      </c>
      <c r="W1694" s="24" t="s">
        <v>3677</v>
      </c>
      <c r="X1694" s="25" t="s">
        <v>50</v>
      </c>
      <c r="Y1694" s="25" t="s">
        <v>50</v>
      </c>
      <c r="Z1694" s="25" t="s">
        <v>50</v>
      </c>
      <c r="AA1694" s="25"/>
      <c r="AB1694" s="26"/>
      <c r="AC1694" s="31">
        <v>0.90843750000000001</v>
      </c>
      <c r="AD1694" s="32"/>
      <c r="AE1694" s="32"/>
      <c r="AF1694" s="32"/>
      <c r="AG1694" s="33"/>
      <c r="AH1694" s="33"/>
      <c r="AI1694" s="33"/>
      <c r="AJ1694" s="27"/>
      <c r="AK1694" s="27"/>
      <c r="AL1694" s="27">
        <v>1.1526744020356232</v>
      </c>
      <c r="AM1694" s="27"/>
      <c r="AN1694" s="27"/>
      <c r="AO1694" s="28" t="s">
        <v>94</v>
      </c>
      <c r="AP1694" s="51"/>
      <c r="AQ1694" s="51"/>
    </row>
    <row r="1695" spans="1:43" ht="12.65" customHeight="1">
      <c r="A1695" s="13" t="s">
        <v>214</v>
      </c>
      <c r="B1695" s="14" t="s">
        <v>217</v>
      </c>
      <c r="C1695" s="13">
        <v>10</v>
      </c>
      <c r="D1695" s="13" t="s">
        <v>2075</v>
      </c>
      <c r="E1695" s="15" t="s">
        <v>2479</v>
      </c>
      <c r="F1695" s="13">
        <v>4916</v>
      </c>
      <c r="G1695" s="13" t="s">
        <v>2260</v>
      </c>
      <c r="H1695" s="16">
        <v>45892</v>
      </c>
      <c r="I1695" s="17">
        <v>45892</v>
      </c>
      <c r="J1695" s="18">
        <f>I1695</f>
        <v>45892</v>
      </c>
      <c r="K1695" s="19">
        <v>1.0416666666666666E-2</v>
      </c>
      <c r="L1695" s="19">
        <v>8.6805555555555552E-2</v>
      </c>
      <c r="M1695" s="20">
        <v>9.375E-2</v>
      </c>
      <c r="N1695" s="19">
        <v>0.1701388888888889</v>
      </c>
      <c r="O1695" s="21">
        <f t="shared" si="69"/>
        <v>7.6388888888888895E-2</v>
      </c>
      <c r="P1695" s="13" t="s">
        <v>50</v>
      </c>
      <c r="Q1695" s="13" t="s">
        <v>50</v>
      </c>
      <c r="R1695" s="22" t="s">
        <v>2480</v>
      </c>
      <c r="S1695" s="22" t="s">
        <v>31</v>
      </c>
      <c r="T1695" s="23" t="s">
        <v>52</v>
      </c>
      <c r="U1695" s="23" t="s">
        <v>50</v>
      </c>
      <c r="V1695" s="22" t="s">
        <v>67</v>
      </c>
      <c r="W1695" s="24" t="s">
        <v>139</v>
      </c>
      <c r="X1695" s="25" t="s">
        <v>71</v>
      </c>
      <c r="Y1695" s="25" t="s">
        <v>114</v>
      </c>
      <c r="Z1695" s="25" t="s">
        <v>66</v>
      </c>
      <c r="AA1695" s="25"/>
      <c r="AB1695" s="26"/>
      <c r="AC1695" s="31">
        <v>0.43987499999999996</v>
      </c>
      <c r="AD1695" s="32"/>
      <c r="AE1695" s="32"/>
      <c r="AF1695" s="32"/>
      <c r="AG1695" s="33"/>
      <c r="AH1695" s="33"/>
      <c r="AI1695" s="33"/>
      <c r="AJ1695" s="27"/>
      <c r="AK1695" s="27"/>
      <c r="AL1695" s="27">
        <v>1.4984767226463103</v>
      </c>
      <c r="AM1695" s="27"/>
      <c r="AN1695" s="27"/>
      <c r="AO1695" s="28" t="s">
        <v>94</v>
      </c>
      <c r="AP1695" s="51"/>
      <c r="AQ1695" s="51"/>
    </row>
    <row r="1696" spans="1:43" ht="12.65" customHeight="1">
      <c r="A1696" s="13" t="s">
        <v>214</v>
      </c>
      <c r="B1696" s="14" t="s">
        <v>217</v>
      </c>
      <c r="C1696" s="13">
        <v>10</v>
      </c>
      <c r="D1696" s="13" t="s">
        <v>2075</v>
      </c>
      <c r="E1696" s="15" t="s">
        <v>2479</v>
      </c>
      <c r="F1696" s="13">
        <v>4916</v>
      </c>
      <c r="G1696" s="13" t="s">
        <v>2260</v>
      </c>
      <c r="H1696" s="16">
        <v>45892</v>
      </c>
      <c r="I1696" s="17">
        <v>45892</v>
      </c>
      <c r="J1696" s="18">
        <f>I1696</f>
        <v>45892</v>
      </c>
      <c r="K1696" s="19">
        <v>0.89583333333333337</v>
      </c>
      <c r="L1696" s="19">
        <v>0.97222222222222221</v>
      </c>
      <c r="M1696" s="20">
        <v>0.97916666666666663</v>
      </c>
      <c r="N1696" s="19">
        <v>5.5555555555555552E-2</v>
      </c>
      <c r="O1696" s="21">
        <f t="shared" si="69"/>
        <v>7.6388888888888951E-2</v>
      </c>
      <c r="P1696" s="13" t="s">
        <v>50</v>
      </c>
      <c r="Q1696" s="13" t="s">
        <v>50</v>
      </c>
      <c r="R1696" s="22" t="s">
        <v>2469</v>
      </c>
      <c r="S1696" s="22" t="s">
        <v>31</v>
      </c>
      <c r="T1696" s="23" t="s">
        <v>52</v>
      </c>
      <c r="U1696" s="23" t="s">
        <v>50</v>
      </c>
      <c r="V1696" s="22" t="s">
        <v>67</v>
      </c>
      <c r="W1696" s="24" t="s">
        <v>140</v>
      </c>
      <c r="X1696" s="25" t="s">
        <v>69</v>
      </c>
      <c r="Y1696" s="25" t="s">
        <v>114</v>
      </c>
      <c r="Z1696" s="25" t="s">
        <v>65</v>
      </c>
      <c r="AA1696" s="25"/>
      <c r="AB1696" s="26"/>
      <c r="AC1696" s="31">
        <v>1.02</v>
      </c>
      <c r="AD1696" s="32"/>
      <c r="AE1696" s="32"/>
      <c r="AF1696" s="32"/>
      <c r="AG1696" s="33"/>
      <c r="AH1696" s="33"/>
      <c r="AI1696" s="33"/>
      <c r="AJ1696" s="27"/>
      <c r="AK1696" s="27"/>
      <c r="AL1696" s="27">
        <v>1.4984767226463103</v>
      </c>
      <c r="AM1696" s="27"/>
      <c r="AN1696" s="27"/>
      <c r="AO1696" s="28" t="s">
        <v>94</v>
      </c>
      <c r="AP1696" s="51"/>
      <c r="AQ1696" s="51"/>
    </row>
    <row r="1697" spans="1:43" ht="12.65" customHeight="1">
      <c r="A1697" s="13" t="s">
        <v>214</v>
      </c>
      <c r="B1697" s="14" t="s">
        <v>217</v>
      </c>
      <c r="C1697" s="13">
        <v>10</v>
      </c>
      <c r="D1697" s="13" t="s">
        <v>2075</v>
      </c>
      <c r="E1697" s="15" t="s">
        <v>2479</v>
      </c>
      <c r="F1697" s="13">
        <v>4916</v>
      </c>
      <c r="G1697" s="13" t="s">
        <v>2260</v>
      </c>
      <c r="H1697" s="16">
        <v>45893</v>
      </c>
      <c r="I1697" s="17">
        <v>45893</v>
      </c>
      <c r="J1697" s="18">
        <f>I1697</f>
        <v>45893</v>
      </c>
      <c r="K1697" s="19">
        <v>0.18055555555555555</v>
      </c>
      <c r="L1697" s="19">
        <v>0.21875</v>
      </c>
      <c r="M1697" s="20">
        <v>0.2638888888888889</v>
      </c>
      <c r="N1697" s="19">
        <v>0.30208333333333331</v>
      </c>
      <c r="O1697" s="21">
        <f t="shared" si="69"/>
        <v>3.819444444444442E-2</v>
      </c>
      <c r="P1697" s="13" t="s">
        <v>50</v>
      </c>
      <c r="Q1697" s="13" t="s">
        <v>50</v>
      </c>
      <c r="R1697" s="22" t="s">
        <v>2466</v>
      </c>
      <c r="S1697" s="22" t="s">
        <v>32</v>
      </c>
      <c r="T1697" s="23" t="s">
        <v>52</v>
      </c>
      <c r="U1697" s="23" t="s">
        <v>50</v>
      </c>
      <c r="V1697" s="22" t="s">
        <v>67</v>
      </c>
      <c r="W1697" s="24" t="s">
        <v>141</v>
      </c>
      <c r="X1697" s="25" t="s">
        <v>54</v>
      </c>
      <c r="Y1697" s="25" t="s">
        <v>114</v>
      </c>
      <c r="Z1697" s="25" t="s">
        <v>74</v>
      </c>
      <c r="AA1697" s="25"/>
      <c r="AB1697" s="26"/>
      <c r="AC1697" s="31">
        <v>1.8407812499999998</v>
      </c>
      <c r="AD1697" s="32"/>
      <c r="AE1697" s="32"/>
      <c r="AF1697" s="32"/>
      <c r="AG1697" s="33"/>
      <c r="AH1697" s="33"/>
      <c r="AI1697" s="33"/>
      <c r="AJ1697" s="27"/>
      <c r="AK1697" s="27"/>
      <c r="AL1697" s="27">
        <v>1.4984767226463103</v>
      </c>
      <c r="AM1697" s="27"/>
      <c r="AN1697" s="27"/>
      <c r="AO1697" s="28" t="s">
        <v>94</v>
      </c>
      <c r="AP1697" s="51"/>
      <c r="AQ1697" s="51"/>
    </row>
    <row r="1698" spans="1:43" ht="12.65" customHeight="1">
      <c r="A1698" s="13" t="s">
        <v>214</v>
      </c>
      <c r="B1698" s="14" t="s">
        <v>217</v>
      </c>
      <c r="C1698" s="13">
        <v>10</v>
      </c>
      <c r="D1698" s="13" t="s">
        <v>2075</v>
      </c>
      <c r="E1698" s="15" t="s">
        <v>2479</v>
      </c>
      <c r="F1698" s="13">
        <v>4916</v>
      </c>
      <c r="G1698" s="13" t="s">
        <v>2260</v>
      </c>
      <c r="H1698" s="16">
        <v>45893</v>
      </c>
      <c r="I1698" s="17">
        <v>45894</v>
      </c>
      <c r="J1698" s="18">
        <f>I1698</f>
        <v>45894</v>
      </c>
      <c r="K1698" s="19">
        <v>0.94444444444444442</v>
      </c>
      <c r="L1698" s="19">
        <v>1.0277777777777777</v>
      </c>
      <c r="M1698" s="20">
        <v>2.7777777777777776E-2</v>
      </c>
      <c r="N1698" s="19">
        <v>0.1111111111111111</v>
      </c>
      <c r="O1698" s="21">
        <f t="shared" si="69"/>
        <v>8.3333333333333329E-2</v>
      </c>
      <c r="P1698" s="13" t="s">
        <v>50</v>
      </c>
      <c r="Q1698" s="13" t="s">
        <v>50</v>
      </c>
      <c r="R1698" s="22" t="s">
        <v>2481</v>
      </c>
      <c r="S1698" s="22" t="s">
        <v>31</v>
      </c>
      <c r="T1698" s="23" t="s">
        <v>52</v>
      </c>
      <c r="U1698" s="23" t="s">
        <v>50</v>
      </c>
      <c r="V1698" s="22" t="s">
        <v>67</v>
      </c>
      <c r="W1698" s="24" t="s">
        <v>157</v>
      </c>
      <c r="X1698" s="25" t="s">
        <v>70</v>
      </c>
      <c r="Y1698" s="25" t="s">
        <v>114</v>
      </c>
      <c r="Z1698" s="25" t="s">
        <v>58</v>
      </c>
      <c r="AA1698" s="25"/>
      <c r="AB1698" s="26"/>
      <c r="AC1698" s="31">
        <v>0.16351874999999999</v>
      </c>
      <c r="AD1698" s="32"/>
      <c r="AE1698" s="32"/>
      <c r="AF1698" s="32"/>
      <c r="AG1698" s="33"/>
      <c r="AH1698" s="33"/>
      <c r="AI1698" s="33"/>
      <c r="AJ1698" s="27"/>
      <c r="AK1698" s="27"/>
      <c r="AL1698" s="27">
        <v>1.1526744020356232</v>
      </c>
      <c r="AM1698" s="27"/>
      <c r="AN1698" s="27"/>
      <c r="AO1698" s="28" t="s">
        <v>94</v>
      </c>
      <c r="AP1698" s="51"/>
      <c r="AQ1698" s="51"/>
    </row>
    <row r="1699" spans="1:43" ht="12.65" customHeight="1">
      <c r="A1699" s="13" t="s">
        <v>214</v>
      </c>
      <c r="B1699" s="14" t="s">
        <v>217</v>
      </c>
      <c r="C1699" s="13">
        <v>10</v>
      </c>
      <c r="D1699" s="13" t="s">
        <v>2075</v>
      </c>
      <c r="E1699" s="15" t="s">
        <v>2479</v>
      </c>
      <c r="F1699" s="13">
        <v>4916</v>
      </c>
      <c r="G1699" s="13" t="s">
        <v>2260</v>
      </c>
      <c r="H1699" s="16">
        <v>45895</v>
      </c>
      <c r="I1699" s="17">
        <v>45895</v>
      </c>
      <c r="J1699" s="18">
        <v>45895</v>
      </c>
      <c r="K1699" s="19">
        <v>0.59722222222222221</v>
      </c>
      <c r="L1699" s="19">
        <v>0.63541666666666663</v>
      </c>
      <c r="M1699" s="20">
        <v>0.68055555555555558</v>
      </c>
      <c r="N1699" s="19">
        <v>0.71875</v>
      </c>
      <c r="O1699" s="21">
        <f t="shared" si="69"/>
        <v>3.819444444444442E-2</v>
      </c>
      <c r="P1699" s="13" t="s">
        <v>50</v>
      </c>
      <c r="Q1699" s="13" t="s">
        <v>50</v>
      </c>
      <c r="R1699" s="22" t="s">
        <v>2467</v>
      </c>
      <c r="S1699" s="22" t="s">
        <v>33</v>
      </c>
      <c r="T1699" s="23" t="s">
        <v>52</v>
      </c>
      <c r="U1699" s="23"/>
      <c r="V1699" s="22" t="s">
        <v>67</v>
      </c>
      <c r="W1699" s="24" t="s">
        <v>3677</v>
      </c>
      <c r="X1699" s="25" t="s">
        <v>50</v>
      </c>
      <c r="Y1699" s="25" t="s">
        <v>50</v>
      </c>
      <c r="Z1699" s="25" t="s">
        <v>50</v>
      </c>
      <c r="AA1699" s="25"/>
      <c r="AB1699" s="26"/>
      <c r="AC1699" s="31">
        <v>0.90843750000000001</v>
      </c>
      <c r="AD1699" s="32"/>
      <c r="AE1699" s="32"/>
      <c r="AF1699" s="32"/>
      <c r="AG1699" s="33"/>
      <c r="AH1699" s="33"/>
      <c r="AI1699" s="33"/>
      <c r="AJ1699" s="27"/>
      <c r="AK1699" s="27"/>
      <c r="AL1699" s="27">
        <v>1.1526744020356232</v>
      </c>
      <c r="AM1699" s="27"/>
      <c r="AN1699" s="27"/>
      <c r="AO1699" s="28" t="s">
        <v>94</v>
      </c>
      <c r="AP1699" s="51"/>
      <c r="AQ1699" s="51"/>
    </row>
    <row r="1700" spans="1:43" ht="12.65" customHeight="1">
      <c r="A1700" s="13" t="s">
        <v>214</v>
      </c>
      <c r="B1700" s="14" t="s">
        <v>217</v>
      </c>
      <c r="C1700" s="13">
        <v>10</v>
      </c>
      <c r="D1700" s="13" t="s">
        <v>2075</v>
      </c>
      <c r="E1700" s="15" t="s">
        <v>2479</v>
      </c>
      <c r="F1700" s="13">
        <v>4916</v>
      </c>
      <c r="G1700" s="13" t="s">
        <v>2260</v>
      </c>
      <c r="H1700" s="16">
        <v>45895</v>
      </c>
      <c r="I1700" s="17">
        <v>45895</v>
      </c>
      <c r="J1700" s="18">
        <f>I1700</f>
        <v>45895</v>
      </c>
      <c r="K1700" s="19">
        <v>0.82638888888888884</v>
      </c>
      <c r="L1700" s="19">
        <v>0.90277777777777779</v>
      </c>
      <c r="M1700" s="20">
        <v>0.90972222222222221</v>
      </c>
      <c r="N1700" s="19">
        <v>0.98611111111111116</v>
      </c>
      <c r="O1700" s="21">
        <f t="shared" si="69"/>
        <v>7.6388888888888951E-2</v>
      </c>
      <c r="P1700" s="13" t="s">
        <v>50</v>
      </c>
      <c r="Q1700" s="13" t="s">
        <v>50</v>
      </c>
      <c r="R1700" s="22" t="s">
        <v>2468</v>
      </c>
      <c r="S1700" s="22" t="s">
        <v>31</v>
      </c>
      <c r="T1700" s="23" t="s">
        <v>52</v>
      </c>
      <c r="U1700" s="23" t="s">
        <v>50</v>
      </c>
      <c r="V1700" s="22" t="s">
        <v>67</v>
      </c>
      <c r="W1700" s="24" t="s">
        <v>156</v>
      </c>
      <c r="X1700" s="25" t="s">
        <v>63</v>
      </c>
      <c r="Y1700" s="25" t="s">
        <v>114</v>
      </c>
      <c r="Z1700" s="25" t="s">
        <v>60</v>
      </c>
      <c r="AA1700" s="25"/>
      <c r="AB1700" s="26"/>
      <c r="AC1700" s="31">
        <v>1.05984375</v>
      </c>
      <c r="AD1700" s="32"/>
      <c r="AE1700" s="32"/>
      <c r="AF1700" s="32"/>
      <c r="AG1700" s="33"/>
      <c r="AH1700" s="33"/>
      <c r="AI1700" s="33"/>
      <c r="AJ1700" s="27"/>
      <c r="AK1700" s="27"/>
      <c r="AL1700" s="27">
        <v>1.4408430025445291</v>
      </c>
      <c r="AM1700" s="27"/>
      <c r="AN1700" s="27"/>
      <c r="AO1700" s="28" t="s">
        <v>94</v>
      </c>
      <c r="AP1700" s="51"/>
      <c r="AQ1700" s="51"/>
    </row>
    <row r="1701" spans="1:43" ht="12.65" customHeight="1">
      <c r="A1701" s="13" t="s">
        <v>214</v>
      </c>
      <c r="B1701" s="14" t="s">
        <v>217</v>
      </c>
      <c r="C1701" s="13">
        <v>10</v>
      </c>
      <c r="D1701" s="13" t="s">
        <v>2075</v>
      </c>
      <c r="E1701" s="15" t="s">
        <v>2479</v>
      </c>
      <c r="F1701" s="13">
        <v>4916</v>
      </c>
      <c r="G1701" s="13" t="s">
        <v>2260</v>
      </c>
      <c r="H1701" s="16">
        <v>45896</v>
      </c>
      <c r="I1701" s="17">
        <v>45896</v>
      </c>
      <c r="J1701" s="18">
        <v>45896</v>
      </c>
      <c r="K1701" s="19">
        <v>0.44444444444444442</v>
      </c>
      <c r="L1701" s="19">
        <v>0.48958333333333331</v>
      </c>
      <c r="M1701" s="20">
        <v>0.52777777777777779</v>
      </c>
      <c r="N1701" s="19">
        <v>0.57291666666666663</v>
      </c>
      <c r="O1701" s="21">
        <f t="shared" si="69"/>
        <v>4.513888888888884E-2</v>
      </c>
      <c r="P1701" s="13" t="s">
        <v>50</v>
      </c>
      <c r="Q1701" s="13" t="s">
        <v>50</v>
      </c>
      <c r="R1701" s="22" t="s">
        <v>2467</v>
      </c>
      <c r="S1701" s="22" t="s">
        <v>33</v>
      </c>
      <c r="T1701" s="23" t="s">
        <v>52</v>
      </c>
      <c r="U1701" s="23"/>
      <c r="V1701" s="22" t="s">
        <v>67</v>
      </c>
      <c r="W1701" s="24" t="s">
        <v>3677</v>
      </c>
      <c r="X1701" s="25" t="s">
        <v>50</v>
      </c>
      <c r="Y1701" s="25" t="s">
        <v>50</v>
      </c>
      <c r="Z1701" s="25" t="s">
        <v>50</v>
      </c>
      <c r="AA1701" s="25"/>
      <c r="AB1701" s="26"/>
      <c r="AC1701" s="31">
        <v>0.78731250000000008</v>
      </c>
      <c r="AD1701" s="32"/>
      <c r="AE1701" s="32"/>
      <c r="AF1701" s="32"/>
      <c r="AG1701" s="33"/>
      <c r="AH1701" s="33"/>
      <c r="AI1701" s="33"/>
      <c r="AJ1701" s="27"/>
      <c r="AK1701" s="27"/>
      <c r="AL1701" s="27">
        <v>1.1526744020356232</v>
      </c>
      <c r="AM1701" s="27"/>
      <c r="AN1701" s="27"/>
      <c r="AO1701" s="28" t="s">
        <v>94</v>
      </c>
      <c r="AP1701" s="51"/>
      <c r="AQ1701" s="51"/>
    </row>
    <row r="1702" spans="1:43" ht="12.65" customHeight="1">
      <c r="A1702" s="13" t="s">
        <v>214</v>
      </c>
      <c r="B1702" s="14" t="s">
        <v>217</v>
      </c>
      <c r="C1702" s="13">
        <v>10</v>
      </c>
      <c r="D1702" s="13" t="s">
        <v>2075</v>
      </c>
      <c r="E1702" s="15" t="s">
        <v>2479</v>
      </c>
      <c r="F1702" s="13">
        <v>4916</v>
      </c>
      <c r="G1702" s="13" t="s">
        <v>2260</v>
      </c>
      <c r="H1702" s="16">
        <v>45897</v>
      </c>
      <c r="I1702" s="17">
        <v>45897</v>
      </c>
      <c r="J1702" s="18">
        <f>I1702</f>
        <v>45897</v>
      </c>
      <c r="K1702" s="19">
        <v>0.27777777777777779</v>
      </c>
      <c r="L1702" s="19">
        <v>0.35416666666666669</v>
      </c>
      <c r="M1702" s="20">
        <v>0.3611111111111111</v>
      </c>
      <c r="N1702" s="19">
        <v>0.4375</v>
      </c>
      <c r="O1702" s="21">
        <f t="shared" si="69"/>
        <v>7.6388888888888895E-2</v>
      </c>
      <c r="P1702" s="13" t="s">
        <v>50</v>
      </c>
      <c r="Q1702" s="13" t="s">
        <v>50</v>
      </c>
      <c r="R1702" s="22" t="s">
        <v>2481</v>
      </c>
      <c r="S1702" s="22" t="s">
        <v>31</v>
      </c>
      <c r="T1702" s="23" t="s">
        <v>52</v>
      </c>
      <c r="U1702" s="23" t="s">
        <v>50</v>
      </c>
      <c r="V1702" s="22" t="s">
        <v>67</v>
      </c>
      <c r="W1702" s="24" t="s">
        <v>157</v>
      </c>
      <c r="X1702" s="25" t="s">
        <v>70</v>
      </c>
      <c r="Y1702" s="25" t="s">
        <v>114</v>
      </c>
      <c r="Z1702" s="25" t="s">
        <v>58</v>
      </c>
      <c r="AA1702" s="25"/>
      <c r="AB1702" s="26"/>
      <c r="AC1702" s="31">
        <v>3.8663100000000006E-2</v>
      </c>
      <c r="AD1702" s="32"/>
      <c r="AE1702" s="32"/>
      <c r="AF1702" s="32"/>
      <c r="AG1702" s="33"/>
      <c r="AH1702" s="33"/>
      <c r="AI1702" s="33"/>
      <c r="AJ1702" s="27"/>
      <c r="AK1702" s="27"/>
      <c r="AL1702" s="27">
        <v>1.1526744020356232</v>
      </c>
      <c r="AM1702" s="27"/>
      <c r="AN1702" s="27"/>
      <c r="AO1702" s="28" t="s">
        <v>94</v>
      </c>
      <c r="AP1702" s="51"/>
      <c r="AQ1702" s="51"/>
    </row>
    <row r="1703" spans="1:43" ht="12.65" customHeight="1">
      <c r="A1703" s="13" t="s">
        <v>214</v>
      </c>
      <c r="B1703" s="14" t="s">
        <v>217</v>
      </c>
      <c r="C1703" s="13">
        <v>10</v>
      </c>
      <c r="D1703" s="13" t="s">
        <v>2075</v>
      </c>
      <c r="E1703" s="15" t="s">
        <v>2479</v>
      </c>
      <c r="F1703" s="13">
        <v>4916</v>
      </c>
      <c r="G1703" s="13" t="s">
        <v>2260</v>
      </c>
      <c r="H1703" s="16">
        <v>45897</v>
      </c>
      <c r="I1703" s="17">
        <v>45897</v>
      </c>
      <c r="J1703" s="18">
        <v>45897</v>
      </c>
      <c r="K1703" s="19">
        <v>0.875</v>
      </c>
      <c r="L1703" s="19">
        <v>0.90277777777777779</v>
      </c>
      <c r="M1703" s="20">
        <v>0.95833333333333337</v>
      </c>
      <c r="N1703" s="19">
        <v>0.98611111111111116</v>
      </c>
      <c r="O1703" s="21">
        <f t="shared" si="69"/>
        <v>2.777777777777779E-2</v>
      </c>
      <c r="P1703" s="13" t="s">
        <v>50</v>
      </c>
      <c r="Q1703" s="13" t="s">
        <v>50</v>
      </c>
      <c r="R1703" s="22" t="s">
        <v>2455</v>
      </c>
      <c r="S1703" s="22" t="s">
        <v>33</v>
      </c>
      <c r="T1703" s="23" t="s">
        <v>52</v>
      </c>
      <c r="U1703" s="23"/>
      <c r="V1703" s="22" t="s">
        <v>67</v>
      </c>
      <c r="W1703" s="24" t="s">
        <v>3677</v>
      </c>
      <c r="X1703" s="25" t="s">
        <v>50</v>
      </c>
      <c r="Y1703" s="25" t="s">
        <v>50</v>
      </c>
      <c r="Z1703" s="25" t="s">
        <v>50</v>
      </c>
      <c r="AA1703" s="25"/>
      <c r="AB1703" s="26"/>
      <c r="AC1703" s="31">
        <v>9.8192000000000002E-2</v>
      </c>
      <c r="AD1703" s="32"/>
      <c r="AE1703" s="32"/>
      <c r="AF1703" s="32"/>
      <c r="AG1703" s="33"/>
      <c r="AH1703" s="33"/>
      <c r="AI1703" s="33"/>
      <c r="AJ1703" s="27"/>
      <c r="AK1703" s="27"/>
      <c r="AL1703" s="27">
        <v>1.1526744020356232</v>
      </c>
      <c r="AM1703" s="27"/>
      <c r="AN1703" s="27"/>
      <c r="AO1703" s="28" t="s">
        <v>94</v>
      </c>
      <c r="AP1703" s="51"/>
      <c r="AQ1703" s="51"/>
    </row>
    <row r="1704" spans="1:43" ht="12.65" customHeight="1">
      <c r="A1704" s="13" t="s">
        <v>214</v>
      </c>
      <c r="B1704" s="14" t="s">
        <v>217</v>
      </c>
      <c r="C1704" s="13">
        <v>10</v>
      </c>
      <c r="D1704" s="13" t="s">
        <v>2075</v>
      </c>
      <c r="E1704" s="15" t="s">
        <v>2479</v>
      </c>
      <c r="F1704" s="13">
        <v>4916</v>
      </c>
      <c r="G1704" s="13" t="s">
        <v>2260</v>
      </c>
      <c r="H1704" s="16">
        <v>45898</v>
      </c>
      <c r="I1704" s="17">
        <v>45898</v>
      </c>
      <c r="J1704" s="18">
        <v>45898</v>
      </c>
      <c r="K1704" s="19">
        <v>0.70833333333333337</v>
      </c>
      <c r="L1704" s="19">
        <v>0.75</v>
      </c>
      <c r="M1704" s="20">
        <v>0.79166666666666663</v>
      </c>
      <c r="N1704" s="19">
        <v>0.83333333333333337</v>
      </c>
      <c r="O1704" s="21">
        <f t="shared" si="69"/>
        <v>4.1666666666666741E-2</v>
      </c>
      <c r="P1704" s="13" t="s">
        <v>50</v>
      </c>
      <c r="Q1704" s="13" t="s">
        <v>50</v>
      </c>
      <c r="R1704" s="22" t="s">
        <v>2460</v>
      </c>
      <c r="S1704" s="22" t="s">
        <v>33</v>
      </c>
      <c r="T1704" s="23" t="s">
        <v>52</v>
      </c>
      <c r="U1704" s="23"/>
      <c r="V1704" s="22" t="s">
        <v>68</v>
      </c>
      <c r="W1704" s="24" t="s">
        <v>3677</v>
      </c>
      <c r="X1704" s="25" t="s">
        <v>50</v>
      </c>
      <c r="Y1704" s="25" t="s">
        <v>50</v>
      </c>
      <c r="Z1704" s="25" t="s">
        <v>50</v>
      </c>
      <c r="AA1704" s="25"/>
      <c r="AB1704" s="26"/>
      <c r="AC1704" s="31">
        <v>0.12274</v>
      </c>
      <c r="AD1704" s="32"/>
      <c r="AE1704" s="32"/>
      <c r="AF1704" s="32"/>
      <c r="AG1704" s="33"/>
      <c r="AH1704" s="33"/>
      <c r="AI1704" s="33"/>
      <c r="AJ1704" s="27"/>
      <c r="AK1704" s="27"/>
      <c r="AL1704" s="27">
        <v>1.4408430025445291</v>
      </c>
      <c r="AM1704" s="27"/>
      <c r="AN1704" s="27"/>
      <c r="AO1704" s="28" t="s">
        <v>94</v>
      </c>
      <c r="AP1704" s="51"/>
      <c r="AQ1704" s="51"/>
    </row>
    <row r="1705" spans="1:43" ht="12.65" customHeight="1">
      <c r="A1705" s="13" t="s">
        <v>214</v>
      </c>
      <c r="B1705" s="14" t="s">
        <v>217</v>
      </c>
      <c r="C1705" s="13">
        <v>10</v>
      </c>
      <c r="D1705" s="13" t="s">
        <v>2075</v>
      </c>
      <c r="E1705" s="15" t="s">
        <v>2479</v>
      </c>
      <c r="F1705" s="13">
        <v>4916</v>
      </c>
      <c r="G1705" s="13" t="s">
        <v>2260</v>
      </c>
      <c r="H1705" s="16">
        <v>45899</v>
      </c>
      <c r="I1705" s="17">
        <v>45899</v>
      </c>
      <c r="J1705" s="18">
        <v>45899</v>
      </c>
      <c r="K1705" s="19">
        <v>0.39930555555555558</v>
      </c>
      <c r="L1705" s="19">
        <v>0.4201388888888889</v>
      </c>
      <c r="M1705" s="20">
        <v>0.4826388888888889</v>
      </c>
      <c r="N1705" s="19">
        <v>0.50347222222222221</v>
      </c>
      <c r="O1705" s="21">
        <f t="shared" si="69"/>
        <v>2.0833333333333315E-2</v>
      </c>
      <c r="P1705" s="13" t="s">
        <v>50</v>
      </c>
      <c r="Q1705" s="13" t="s">
        <v>50</v>
      </c>
      <c r="R1705" s="22" t="s">
        <v>2455</v>
      </c>
      <c r="S1705" s="22" t="s">
        <v>33</v>
      </c>
      <c r="T1705" s="23" t="s">
        <v>52</v>
      </c>
      <c r="U1705" s="23"/>
      <c r="V1705" s="22" t="s">
        <v>68</v>
      </c>
      <c r="W1705" s="24" t="s">
        <v>3677</v>
      </c>
      <c r="X1705" s="25" t="s">
        <v>50</v>
      </c>
      <c r="Y1705" s="25" t="s">
        <v>50</v>
      </c>
      <c r="Z1705" s="25" t="s">
        <v>50</v>
      </c>
      <c r="AA1705" s="25"/>
      <c r="AB1705" s="26"/>
      <c r="AC1705" s="31">
        <v>8.3980000000000013E-2</v>
      </c>
      <c r="AD1705" s="32"/>
      <c r="AE1705" s="32"/>
      <c r="AF1705" s="32"/>
      <c r="AG1705" s="33"/>
      <c r="AH1705" s="33"/>
      <c r="AI1705" s="33"/>
      <c r="AJ1705" s="27"/>
      <c r="AK1705" s="27"/>
      <c r="AL1705" s="27">
        <v>1.4984767226463103</v>
      </c>
      <c r="AM1705" s="27"/>
      <c r="AN1705" s="27"/>
      <c r="AO1705" s="28" t="s">
        <v>94</v>
      </c>
      <c r="AP1705" s="51"/>
      <c r="AQ1705" s="51"/>
    </row>
    <row r="1706" spans="1:43" ht="12.65" customHeight="1">
      <c r="A1706" s="13" t="s">
        <v>214</v>
      </c>
      <c r="B1706" s="14" t="s">
        <v>217</v>
      </c>
      <c r="C1706" s="13">
        <v>10</v>
      </c>
      <c r="D1706" s="13" t="s">
        <v>2075</v>
      </c>
      <c r="E1706" s="15" t="s">
        <v>2479</v>
      </c>
      <c r="F1706" s="13">
        <v>4916</v>
      </c>
      <c r="G1706" s="13" t="s">
        <v>2260</v>
      </c>
      <c r="H1706" s="16">
        <v>45899</v>
      </c>
      <c r="I1706" s="17">
        <v>45899</v>
      </c>
      <c r="J1706" s="18">
        <f>I1706</f>
        <v>45899</v>
      </c>
      <c r="K1706" s="19">
        <v>0.4201388888888889</v>
      </c>
      <c r="L1706" s="19">
        <v>0.5</v>
      </c>
      <c r="M1706" s="20">
        <v>0.50347222222222221</v>
      </c>
      <c r="N1706" s="19">
        <v>0.58333333333333337</v>
      </c>
      <c r="O1706" s="21">
        <f t="shared" si="69"/>
        <v>7.986111111111116E-2</v>
      </c>
      <c r="P1706" s="13" t="s">
        <v>50</v>
      </c>
      <c r="Q1706" s="13" t="s">
        <v>50</v>
      </c>
      <c r="R1706" s="22" t="s">
        <v>2482</v>
      </c>
      <c r="S1706" s="22" t="s">
        <v>31</v>
      </c>
      <c r="T1706" s="23" t="s">
        <v>52</v>
      </c>
      <c r="U1706" s="23" t="s">
        <v>50</v>
      </c>
      <c r="V1706" s="22" t="s">
        <v>68</v>
      </c>
      <c r="W1706" s="24" t="s">
        <v>158</v>
      </c>
      <c r="X1706" s="25" t="s">
        <v>58</v>
      </c>
      <c r="Y1706" s="25" t="s">
        <v>114</v>
      </c>
      <c r="Z1706" s="25" t="s">
        <v>84</v>
      </c>
      <c r="AA1706" s="25"/>
      <c r="AB1706" s="26"/>
      <c r="AC1706" s="31">
        <v>0.72515625000000006</v>
      </c>
      <c r="AD1706" s="32"/>
      <c r="AE1706" s="32"/>
      <c r="AF1706" s="32"/>
      <c r="AG1706" s="33"/>
      <c r="AH1706" s="33"/>
      <c r="AI1706" s="33"/>
      <c r="AJ1706" s="27"/>
      <c r="AK1706" s="27"/>
      <c r="AL1706" s="27">
        <v>1.4984767226463103</v>
      </c>
      <c r="AM1706" s="27"/>
      <c r="AN1706" s="27"/>
      <c r="AO1706" s="28" t="s">
        <v>94</v>
      </c>
      <c r="AP1706" s="51"/>
      <c r="AQ1706" s="51"/>
    </row>
    <row r="1707" spans="1:43" ht="12.65" customHeight="1">
      <c r="A1707" s="13" t="s">
        <v>214</v>
      </c>
      <c r="B1707" s="14" t="s">
        <v>217</v>
      </c>
      <c r="C1707" s="13">
        <v>10</v>
      </c>
      <c r="D1707" s="13" t="s">
        <v>2075</v>
      </c>
      <c r="E1707" s="15" t="s">
        <v>2479</v>
      </c>
      <c r="F1707" s="13">
        <v>4916</v>
      </c>
      <c r="G1707" s="13" t="s">
        <v>2260</v>
      </c>
      <c r="H1707" s="16">
        <v>45900</v>
      </c>
      <c r="I1707" s="17">
        <v>45900</v>
      </c>
      <c r="J1707" s="18">
        <f>I1707</f>
        <v>45900</v>
      </c>
      <c r="K1707" s="19">
        <v>9.0277777777777776E-2</v>
      </c>
      <c r="L1707" s="19">
        <v>0.16666666666666666</v>
      </c>
      <c r="M1707" s="20">
        <v>0.1736111111111111</v>
      </c>
      <c r="N1707" s="19">
        <v>0.25</v>
      </c>
      <c r="O1707" s="21">
        <f t="shared" si="69"/>
        <v>7.6388888888888895E-2</v>
      </c>
      <c r="P1707" s="13" t="s">
        <v>50</v>
      </c>
      <c r="Q1707" s="13" t="s">
        <v>50</v>
      </c>
      <c r="R1707" s="22" t="s">
        <v>2483</v>
      </c>
      <c r="S1707" s="22" t="s">
        <v>31</v>
      </c>
      <c r="T1707" s="23" t="s">
        <v>52</v>
      </c>
      <c r="U1707" s="23" t="s">
        <v>50</v>
      </c>
      <c r="V1707" s="22" t="s">
        <v>68</v>
      </c>
      <c r="W1707" s="24" t="s">
        <v>135</v>
      </c>
      <c r="X1707" s="25" t="s">
        <v>74</v>
      </c>
      <c r="Y1707" s="25" t="s">
        <v>114</v>
      </c>
      <c r="Z1707" s="25" t="s">
        <v>69</v>
      </c>
      <c r="AA1707" s="25"/>
      <c r="AB1707" s="26"/>
      <c r="AC1707" s="31">
        <v>0.19125</v>
      </c>
      <c r="AD1707" s="32"/>
      <c r="AE1707" s="32"/>
      <c r="AF1707" s="32"/>
      <c r="AG1707" s="33"/>
      <c r="AH1707" s="33"/>
      <c r="AI1707" s="33"/>
      <c r="AJ1707" s="27"/>
      <c r="AK1707" s="27"/>
      <c r="AL1707" s="27">
        <v>1.4984767226463103</v>
      </c>
      <c r="AM1707" s="27"/>
      <c r="AN1707" s="27"/>
      <c r="AO1707" s="28" t="s">
        <v>94</v>
      </c>
      <c r="AP1707" s="51"/>
      <c r="AQ1707" s="51"/>
    </row>
    <row r="1708" spans="1:43" ht="12.65" customHeight="1">
      <c r="A1708" s="13" t="s">
        <v>214</v>
      </c>
      <c r="B1708" s="14" t="s">
        <v>217</v>
      </c>
      <c r="C1708" s="13">
        <v>10</v>
      </c>
      <c r="D1708" s="13" t="s">
        <v>2075</v>
      </c>
      <c r="E1708" s="15" t="s">
        <v>2479</v>
      </c>
      <c r="F1708" s="13">
        <v>4916</v>
      </c>
      <c r="G1708" s="13" t="s">
        <v>2260</v>
      </c>
      <c r="H1708" s="16">
        <v>45900</v>
      </c>
      <c r="I1708" s="17">
        <v>45900</v>
      </c>
      <c r="J1708" s="18">
        <f>I1708</f>
        <v>45900</v>
      </c>
      <c r="K1708" s="19">
        <v>0.34722222222222221</v>
      </c>
      <c r="L1708" s="19">
        <v>0.4236111111111111</v>
      </c>
      <c r="M1708" s="20">
        <v>0.43055555555555558</v>
      </c>
      <c r="N1708" s="19">
        <v>0.50694444444444442</v>
      </c>
      <c r="O1708" s="21">
        <f t="shared" si="69"/>
        <v>7.638888888888884E-2</v>
      </c>
      <c r="P1708" s="13" t="s">
        <v>50</v>
      </c>
      <c r="Q1708" s="13" t="s">
        <v>50</v>
      </c>
      <c r="R1708" s="22" t="s">
        <v>2484</v>
      </c>
      <c r="S1708" s="22" t="s">
        <v>31</v>
      </c>
      <c r="T1708" s="23" t="s">
        <v>52</v>
      </c>
      <c r="U1708" s="23" t="s">
        <v>50</v>
      </c>
      <c r="V1708" s="22" t="s">
        <v>68</v>
      </c>
      <c r="W1708" s="24" t="s">
        <v>138</v>
      </c>
      <c r="X1708" s="25" t="s">
        <v>56</v>
      </c>
      <c r="Y1708" s="25" t="s">
        <v>114</v>
      </c>
      <c r="Z1708" s="25" t="s">
        <v>71</v>
      </c>
      <c r="AA1708" s="25"/>
      <c r="AB1708" s="26"/>
      <c r="AC1708" s="31">
        <v>1.88540625</v>
      </c>
      <c r="AD1708" s="32"/>
      <c r="AE1708" s="32"/>
      <c r="AF1708" s="32"/>
      <c r="AG1708" s="33"/>
      <c r="AH1708" s="33"/>
      <c r="AI1708" s="33"/>
      <c r="AJ1708" s="27"/>
      <c r="AK1708" s="27"/>
      <c r="AL1708" s="27">
        <v>1.4984767226463103</v>
      </c>
      <c r="AM1708" s="27"/>
      <c r="AN1708" s="27"/>
      <c r="AO1708" s="28" t="s">
        <v>94</v>
      </c>
      <c r="AP1708" s="51"/>
      <c r="AQ1708" s="51"/>
    </row>
    <row r="1709" spans="1:43" ht="12.65" customHeight="1">
      <c r="A1709" s="13" t="s">
        <v>214</v>
      </c>
      <c r="B1709" s="14" t="s">
        <v>217</v>
      </c>
      <c r="C1709" s="13">
        <v>10</v>
      </c>
      <c r="D1709" s="13" t="s">
        <v>2075</v>
      </c>
      <c r="E1709" s="15" t="s">
        <v>2486</v>
      </c>
      <c r="F1709" s="13">
        <v>4917</v>
      </c>
      <c r="G1709" s="13" t="s">
        <v>2260</v>
      </c>
      <c r="H1709" s="16">
        <v>45883</v>
      </c>
      <c r="I1709" s="17">
        <v>45883</v>
      </c>
      <c r="J1709" s="18">
        <v>45883</v>
      </c>
      <c r="K1709" s="19">
        <v>0.72916666666666663</v>
      </c>
      <c r="L1709" s="19">
        <v>0.75</v>
      </c>
      <c r="M1709" s="20">
        <v>0.8125</v>
      </c>
      <c r="N1709" s="19">
        <v>0.83333333333333337</v>
      </c>
      <c r="O1709" s="21">
        <f t="shared" si="69"/>
        <v>2.083333333333337E-2</v>
      </c>
      <c r="P1709" s="13" t="s">
        <v>50</v>
      </c>
      <c r="Q1709" s="13" t="s">
        <v>50</v>
      </c>
      <c r="R1709" s="22" t="s">
        <v>2455</v>
      </c>
      <c r="S1709" s="22" t="s">
        <v>33</v>
      </c>
      <c r="T1709" s="23" t="s">
        <v>52</v>
      </c>
      <c r="U1709" s="23"/>
      <c r="V1709" s="22" t="s">
        <v>67</v>
      </c>
      <c r="W1709" s="24" t="s">
        <v>3677</v>
      </c>
      <c r="X1709" s="25" t="s">
        <v>50</v>
      </c>
      <c r="Y1709" s="25" t="s">
        <v>50</v>
      </c>
      <c r="Z1709" s="25" t="s">
        <v>50</v>
      </c>
      <c r="AA1709" s="25"/>
      <c r="AB1709" s="26"/>
      <c r="AC1709" s="31">
        <v>1.2112499999999999</v>
      </c>
      <c r="AD1709" s="32"/>
      <c r="AE1709" s="32"/>
      <c r="AF1709" s="32"/>
      <c r="AG1709" s="33"/>
      <c r="AH1709" s="33"/>
      <c r="AI1709" s="33"/>
      <c r="AJ1709" s="27"/>
      <c r="AK1709" s="27"/>
      <c r="AL1709" s="27">
        <v>1.4408430025445291</v>
      </c>
      <c r="AM1709" s="27"/>
      <c r="AN1709" s="27"/>
      <c r="AO1709" s="28" t="s">
        <v>94</v>
      </c>
      <c r="AP1709" s="51"/>
      <c r="AQ1709" s="51"/>
    </row>
    <row r="1710" spans="1:43" ht="12.65" customHeight="1">
      <c r="A1710" s="13" t="s">
        <v>214</v>
      </c>
      <c r="B1710" s="14" t="s">
        <v>217</v>
      </c>
      <c r="C1710" s="13">
        <v>10</v>
      </c>
      <c r="D1710" s="13" t="s">
        <v>2075</v>
      </c>
      <c r="E1710" s="15" t="s">
        <v>2486</v>
      </c>
      <c r="F1710" s="13">
        <v>4917</v>
      </c>
      <c r="G1710" s="13" t="s">
        <v>2260</v>
      </c>
      <c r="H1710" s="16">
        <v>45885</v>
      </c>
      <c r="I1710" s="17">
        <v>45885</v>
      </c>
      <c r="J1710" s="18">
        <v>45885</v>
      </c>
      <c r="K1710" s="19">
        <v>0.30555555555555558</v>
      </c>
      <c r="L1710" s="19">
        <v>0.34722222222222221</v>
      </c>
      <c r="M1710" s="20">
        <v>0.3888888888888889</v>
      </c>
      <c r="N1710" s="19">
        <v>0.43055555555555558</v>
      </c>
      <c r="O1710" s="21">
        <f t="shared" si="69"/>
        <v>4.1666666666666685E-2</v>
      </c>
      <c r="P1710" s="13" t="s">
        <v>50</v>
      </c>
      <c r="Q1710" s="13" t="s">
        <v>50</v>
      </c>
      <c r="R1710" s="22" t="s">
        <v>2456</v>
      </c>
      <c r="S1710" s="22" t="s">
        <v>33</v>
      </c>
      <c r="T1710" s="23" t="s">
        <v>52</v>
      </c>
      <c r="U1710" s="23"/>
      <c r="V1710" s="22" t="s">
        <v>67</v>
      </c>
      <c r="W1710" s="24" t="s">
        <v>3677</v>
      </c>
      <c r="X1710" s="25" t="s">
        <v>50</v>
      </c>
      <c r="Y1710" s="25" t="s">
        <v>50</v>
      </c>
      <c r="Z1710" s="25" t="s">
        <v>50</v>
      </c>
      <c r="AA1710" s="25"/>
      <c r="AB1710" s="26"/>
      <c r="AC1710" s="31">
        <v>0.44624999999999998</v>
      </c>
      <c r="AD1710" s="32"/>
      <c r="AE1710" s="32"/>
      <c r="AF1710" s="32"/>
      <c r="AG1710" s="33"/>
      <c r="AH1710" s="33"/>
      <c r="AI1710" s="33"/>
      <c r="AJ1710" s="27"/>
      <c r="AK1710" s="27"/>
      <c r="AL1710" s="27">
        <v>1.4984767226463103</v>
      </c>
      <c r="AM1710" s="27"/>
      <c r="AN1710" s="27"/>
      <c r="AO1710" s="28" t="s">
        <v>94</v>
      </c>
      <c r="AP1710" s="51"/>
      <c r="AQ1710" s="51"/>
    </row>
    <row r="1711" spans="1:43" ht="12.65" customHeight="1">
      <c r="A1711" s="13" t="s">
        <v>214</v>
      </c>
      <c r="B1711" s="14" t="s">
        <v>217</v>
      </c>
      <c r="C1711" s="13">
        <v>10</v>
      </c>
      <c r="D1711" s="13" t="s">
        <v>2075</v>
      </c>
      <c r="E1711" s="15" t="s">
        <v>2486</v>
      </c>
      <c r="F1711" s="13">
        <v>4917</v>
      </c>
      <c r="G1711" s="13" t="s">
        <v>2260</v>
      </c>
      <c r="H1711" s="16">
        <v>45886</v>
      </c>
      <c r="I1711" s="17">
        <v>45886</v>
      </c>
      <c r="J1711" s="18">
        <v>45886</v>
      </c>
      <c r="K1711" s="19">
        <v>0.32291666666666669</v>
      </c>
      <c r="L1711" s="19">
        <v>0.34027777777777779</v>
      </c>
      <c r="M1711" s="20">
        <v>0.40625</v>
      </c>
      <c r="N1711" s="19">
        <v>0.4236111111111111</v>
      </c>
      <c r="O1711" s="21">
        <f t="shared" si="69"/>
        <v>1.7361111111111105E-2</v>
      </c>
      <c r="P1711" s="13" t="s">
        <v>50</v>
      </c>
      <c r="Q1711" s="13" t="s">
        <v>50</v>
      </c>
      <c r="R1711" s="22" t="s">
        <v>2455</v>
      </c>
      <c r="S1711" s="22" t="s">
        <v>33</v>
      </c>
      <c r="T1711" s="23" t="s">
        <v>52</v>
      </c>
      <c r="U1711" s="23"/>
      <c r="V1711" s="22" t="s">
        <v>67</v>
      </c>
      <c r="W1711" s="24" t="s">
        <v>3677</v>
      </c>
      <c r="X1711" s="25" t="s">
        <v>50</v>
      </c>
      <c r="Y1711" s="25" t="s">
        <v>50</v>
      </c>
      <c r="Z1711" s="25" t="s">
        <v>50</v>
      </c>
      <c r="AA1711" s="25"/>
      <c r="AB1711" s="26"/>
      <c r="AC1711" s="31">
        <v>0.44624999999999998</v>
      </c>
      <c r="AD1711" s="32"/>
      <c r="AE1711" s="32"/>
      <c r="AF1711" s="32"/>
      <c r="AG1711" s="33"/>
      <c r="AH1711" s="33"/>
      <c r="AI1711" s="33"/>
      <c r="AJ1711" s="27"/>
      <c r="AK1711" s="27"/>
      <c r="AL1711" s="27">
        <v>1.4984767226463103</v>
      </c>
      <c r="AM1711" s="27"/>
      <c r="AN1711" s="27"/>
      <c r="AO1711" s="28" t="s">
        <v>94</v>
      </c>
      <c r="AP1711" s="51"/>
      <c r="AQ1711" s="51"/>
    </row>
    <row r="1712" spans="1:43" ht="12.65" customHeight="1">
      <c r="A1712" s="13" t="s">
        <v>214</v>
      </c>
      <c r="B1712" s="14" t="s">
        <v>217</v>
      </c>
      <c r="C1712" s="13">
        <v>10</v>
      </c>
      <c r="D1712" s="13" t="s">
        <v>2075</v>
      </c>
      <c r="E1712" s="15" t="s">
        <v>2486</v>
      </c>
      <c r="F1712" s="13">
        <v>4917</v>
      </c>
      <c r="G1712" s="13" t="s">
        <v>2260</v>
      </c>
      <c r="H1712" s="16">
        <v>45886</v>
      </c>
      <c r="I1712" s="17">
        <v>45886</v>
      </c>
      <c r="J1712" s="18">
        <f>I1712</f>
        <v>45886</v>
      </c>
      <c r="K1712" s="19">
        <v>0.34027777777777779</v>
      </c>
      <c r="L1712" s="19">
        <v>0.42708333333333331</v>
      </c>
      <c r="M1712" s="20">
        <v>0.4236111111111111</v>
      </c>
      <c r="N1712" s="19">
        <v>0.51041666666666663</v>
      </c>
      <c r="O1712" s="21">
        <f t="shared" si="69"/>
        <v>8.6805555555555525E-2</v>
      </c>
      <c r="P1712" s="13" t="s">
        <v>50</v>
      </c>
      <c r="Q1712" s="13" t="s">
        <v>50</v>
      </c>
      <c r="R1712" s="22" t="s">
        <v>2459</v>
      </c>
      <c r="S1712" s="22" t="s">
        <v>31</v>
      </c>
      <c r="T1712" s="23" t="s">
        <v>97</v>
      </c>
      <c r="U1712" s="23" t="s">
        <v>50</v>
      </c>
      <c r="V1712" s="22" t="s">
        <v>3880</v>
      </c>
      <c r="W1712" s="24" t="s">
        <v>3659</v>
      </c>
      <c r="X1712" s="25" t="s">
        <v>83</v>
      </c>
      <c r="Y1712" s="25" t="s">
        <v>114</v>
      </c>
      <c r="Z1712" s="25" t="s">
        <v>71</v>
      </c>
      <c r="AA1712" s="25"/>
      <c r="AB1712" s="26"/>
      <c r="AC1712" s="31">
        <v>1.4140546875</v>
      </c>
      <c r="AD1712" s="32"/>
      <c r="AE1712" s="32"/>
      <c r="AF1712" s="32"/>
      <c r="AG1712" s="33"/>
      <c r="AH1712" s="33"/>
      <c r="AI1712" s="33"/>
      <c r="AJ1712" s="27"/>
      <c r="AK1712" s="27"/>
      <c r="AL1712" s="27">
        <v>1.4984767226463103</v>
      </c>
      <c r="AM1712" s="27"/>
      <c r="AN1712" s="27"/>
      <c r="AO1712" s="28" t="s">
        <v>94</v>
      </c>
      <c r="AP1712" s="51"/>
      <c r="AQ1712" s="51"/>
    </row>
    <row r="1713" spans="1:43" ht="12.65" customHeight="1">
      <c r="A1713" s="13" t="s">
        <v>214</v>
      </c>
      <c r="B1713" s="14" t="s">
        <v>217</v>
      </c>
      <c r="C1713" s="13">
        <v>10</v>
      </c>
      <c r="D1713" s="13" t="s">
        <v>2075</v>
      </c>
      <c r="E1713" s="15" t="s">
        <v>2486</v>
      </c>
      <c r="F1713" s="13">
        <v>4917</v>
      </c>
      <c r="G1713" s="13" t="s">
        <v>2260</v>
      </c>
      <c r="H1713" s="16">
        <v>45888</v>
      </c>
      <c r="I1713" s="17">
        <v>45888</v>
      </c>
      <c r="J1713" s="18">
        <v>45888</v>
      </c>
      <c r="K1713" s="19">
        <v>0.47916666666666669</v>
      </c>
      <c r="L1713" s="19">
        <v>0.51736111111111116</v>
      </c>
      <c r="M1713" s="20">
        <v>0.5625</v>
      </c>
      <c r="N1713" s="19">
        <v>0.60069444444444442</v>
      </c>
      <c r="O1713" s="21">
        <f t="shared" si="69"/>
        <v>3.819444444444442E-2</v>
      </c>
      <c r="P1713" s="13" t="s">
        <v>50</v>
      </c>
      <c r="Q1713" s="13" t="s">
        <v>50</v>
      </c>
      <c r="R1713" s="22" t="s">
        <v>2458</v>
      </c>
      <c r="S1713" s="22" t="s">
        <v>33</v>
      </c>
      <c r="T1713" s="23" t="s">
        <v>52</v>
      </c>
      <c r="U1713" s="23"/>
      <c r="V1713" s="22" t="s">
        <v>67</v>
      </c>
      <c r="W1713" s="24" t="s">
        <v>3677</v>
      </c>
      <c r="X1713" s="25" t="s">
        <v>50</v>
      </c>
      <c r="Y1713" s="25" t="s">
        <v>50</v>
      </c>
      <c r="Z1713" s="25" t="s">
        <v>50</v>
      </c>
      <c r="AA1713" s="25"/>
      <c r="AB1713" s="26"/>
      <c r="AC1713" s="31">
        <v>0.78731250000000008</v>
      </c>
      <c r="AD1713" s="32"/>
      <c r="AE1713" s="32"/>
      <c r="AF1713" s="32"/>
      <c r="AG1713" s="33"/>
      <c r="AH1713" s="33"/>
      <c r="AI1713" s="33"/>
      <c r="AJ1713" s="27"/>
      <c r="AK1713" s="27"/>
      <c r="AL1713" s="27">
        <v>1.1526744020356232</v>
      </c>
      <c r="AM1713" s="27"/>
      <c r="AN1713" s="27"/>
      <c r="AO1713" s="28" t="s">
        <v>94</v>
      </c>
      <c r="AP1713" s="51"/>
      <c r="AQ1713" s="51"/>
    </row>
    <row r="1714" spans="1:43" ht="12.65" customHeight="1">
      <c r="A1714" s="13" t="s">
        <v>214</v>
      </c>
      <c r="B1714" s="14" t="s">
        <v>217</v>
      </c>
      <c r="C1714" s="13">
        <v>10</v>
      </c>
      <c r="D1714" s="13" t="s">
        <v>2075</v>
      </c>
      <c r="E1714" s="15" t="s">
        <v>2486</v>
      </c>
      <c r="F1714" s="13">
        <v>4917</v>
      </c>
      <c r="G1714" s="13" t="s">
        <v>2260</v>
      </c>
      <c r="H1714" s="16">
        <v>45889</v>
      </c>
      <c r="I1714" s="17">
        <v>45889</v>
      </c>
      <c r="J1714" s="18">
        <v>45889</v>
      </c>
      <c r="K1714" s="19">
        <v>0.25</v>
      </c>
      <c r="L1714" s="19">
        <v>0.27083333333333331</v>
      </c>
      <c r="M1714" s="20">
        <v>0.33333333333333331</v>
      </c>
      <c r="N1714" s="19">
        <v>0.35416666666666669</v>
      </c>
      <c r="O1714" s="21">
        <f t="shared" si="69"/>
        <v>2.083333333333337E-2</v>
      </c>
      <c r="P1714" s="13" t="s">
        <v>50</v>
      </c>
      <c r="Q1714" s="13" t="s">
        <v>50</v>
      </c>
      <c r="R1714" s="22" t="s">
        <v>2455</v>
      </c>
      <c r="S1714" s="22" t="s">
        <v>33</v>
      </c>
      <c r="T1714" s="23" t="s">
        <v>52</v>
      </c>
      <c r="U1714" s="23"/>
      <c r="V1714" s="22" t="s">
        <v>67</v>
      </c>
      <c r="W1714" s="24" t="s">
        <v>3677</v>
      </c>
      <c r="X1714" s="25" t="s">
        <v>50</v>
      </c>
      <c r="Y1714" s="25" t="s">
        <v>50</v>
      </c>
      <c r="Z1714" s="25" t="s">
        <v>50</v>
      </c>
      <c r="AA1714" s="25"/>
      <c r="AB1714" s="26"/>
      <c r="AC1714" s="31">
        <v>0.42393750000000002</v>
      </c>
      <c r="AD1714" s="32"/>
      <c r="AE1714" s="32"/>
      <c r="AF1714" s="32"/>
      <c r="AG1714" s="33"/>
      <c r="AH1714" s="33"/>
      <c r="AI1714" s="33"/>
      <c r="AJ1714" s="27"/>
      <c r="AK1714" s="27"/>
      <c r="AL1714" s="27">
        <v>1.1526744020356232</v>
      </c>
      <c r="AM1714" s="27"/>
      <c r="AN1714" s="27"/>
      <c r="AO1714" s="28" t="s">
        <v>94</v>
      </c>
      <c r="AP1714" s="51"/>
      <c r="AQ1714" s="51"/>
    </row>
    <row r="1715" spans="1:43" ht="12.65" customHeight="1">
      <c r="A1715" s="13" t="s">
        <v>214</v>
      </c>
      <c r="B1715" s="14" t="s">
        <v>217</v>
      </c>
      <c r="C1715" s="13">
        <v>10</v>
      </c>
      <c r="D1715" s="13" t="s">
        <v>2075</v>
      </c>
      <c r="E1715" s="15" t="s">
        <v>2486</v>
      </c>
      <c r="F1715" s="13">
        <v>4917</v>
      </c>
      <c r="G1715" s="13" t="s">
        <v>2260</v>
      </c>
      <c r="H1715" s="16">
        <v>45890</v>
      </c>
      <c r="I1715" s="17">
        <v>45890</v>
      </c>
      <c r="J1715" s="18">
        <f>I1715</f>
        <v>45890</v>
      </c>
      <c r="K1715" s="19">
        <v>2.7777777777777776E-2</v>
      </c>
      <c r="L1715" s="19">
        <v>0.1111111111111111</v>
      </c>
      <c r="M1715" s="20">
        <v>0.1111111111111111</v>
      </c>
      <c r="N1715" s="19">
        <v>0.19444444444444445</v>
      </c>
      <c r="O1715" s="21">
        <f t="shared" si="69"/>
        <v>8.3333333333333343E-2</v>
      </c>
      <c r="P1715" s="13" t="s">
        <v>50</v>
      </c>
      <c r="Q1715" s="13" t="s">
        <v>50</v>
      </c>
      <c r="R1715" s="22" t="s">
        <v>2459</v>
      </c>
      <c r="S1715" s="22" t="s">
        <v>31</v>
      </c>
      <c r="T1715" s="23" t="s">
        <v>97</v>
      </c>
      <c r="U1715" s="23" t="s">
        <v>50</v>
      </c>
      <c r="V1715" s="22" t="s">
        <v>3880</v>
      </c>
      <c r="W1715" s="24" t="s">
        <v>3659</v>
      </c>
      <c r="X1715" s="25" t="s">
        <v>83</v>
      </c>
      <c r="Y1715" s="25" t="s">
        <v>114</v>
      </c>
      <c r="Z1715" s="25" t="s">
        <v>71</v>
      </c>
      <c r="AA1715" s="25"/>
      <c r="AB1715" s="26"/>
      <c r="AC1715" s="31">
        <v>0.31000429687499997</v>
      </c>
      <c r="AD1715" s="32"/>
      <c r="AE1715" s="32"/>
      <c r="AF1715" s="32"/>
      <c r="AG1715" s="33"/>
      <c r="AH1715" s="33"/>
      <c r="AI1715" s="33"/>
      <c r="AJ1715" s="27"/>
      <c r="AK1715" s="27"/>
      <c r="AL1715" s="27">
        <v>1.1526744020356232</v>
      </c>
      <c r="AM1715" s="27"/>
      <c r="AN1715" s="27"/>
      <c r="AO1715" s="28" t="s">
        <v>94</v>
      </c>
      <c r="AP1715" s="51"/>
      <c r="AQ1715" s="51"/>
    </row>
    <row r="1716" spans="1:43" ht="12.65" customHeight="1">
      <c r="A1716" s="13" t="s">
        <v>214</v>
      </c>
      <c r="B1716" s="14" t="s">
        <v>217</v>
      </c>
      <c r="C1716" s="13">
        <v>10</v>
      </c>
      <c r="D1716" s="13" t="s">
        <v>2075</v>
      </c>
      <c r="E1716" s="15" t="s">
        <v>2486</v>
      </c>
      <c r="F1716" s="13">
        <v>4917</v>
      </c>
      <c r="G1716" s="13" t="s">
        <v>2260</v>
      </c>
      <c r="H1716" s="16">
        <v>45891</v>
      </c>
      <c r="I1716" s="17">
        <v>45891</v>
      </c>
      <c r="J1716" s="18">
        <v>45891</v>
      </c>
      <c r="K1716" s="19">
        <v>0.5</v>
      </c>
      <c r="L1716" s="19">
        <v>0.52083333333333337</v>
      </c>
      <c r="M1716" s="20">
        <v>0.58333333333333337</v>
      </c>
      <c r="N1716" s="19">
        <v>0.60416666666666663</v>
      </c>
      <c r="O1716" s="21">
        <f t="shared" si="69"/>
        <v>2.0833333333333259E-2</v>
      </c>
      <c r="P1716" s="13" t="s">
        <v>50</v>
      </c>
      <c r="Q1716" s="13" t="s">
        <v>50</v>
      </c>
      <c r="R1716" s="22" t="s">
        <v>2455</v>
      </c>
      <c r="S1716" s="22" t="s">
        <v>33</v>
      </c>
      <c r="T1716" s="23" t="s">
        <v>52</v>
      </c>
      <c r="U1716" s="23"/>
      <c r="V1716" s="22" t="s">
        <v>67</v>
      </c>
      <c r="W1716" s="24" t="s">
        <v>3677</v>
      </c>
      <c r="X1716" s="25" t="s">
        <v>50</v>
      </c>
      <c r="Y1716" s="25" t="s">
        <v>50</v>
      </c>
      <c r="Z1716" s="25" t="s">
        <v>50</v>
      </c>
      <c r="AA1716" s="25"/>
      <c r="AB1716" s="26"/>
      <c r="AC1716" s="31">
        <v>0.78731250000000008</v>
      </c>
      <c r="AD1716" s="32"/>
      <c r="AE1716" s="32"/>
      <c r="AF1716" s="32"/>
      <c r="AG1716" s="33"/>
      <c r="AH1716" s="33"/>
      <c r="AI1716" s="33"/>
      <c r="AJ1716" s="27"/>
      <c r="AK1716" s="27"/>
      <c r="AL1716" s="27">
        <v>1.1526744020356232</v>
      </c>
      <c r="AM1716" s="27"/>
      <c r="AN1716" s="27"/>
      <c r="AO1716" s="28" t="s">
        <v>94</v>
      </c>
      <c r="AP1716" s="51"/>
      <c r="AQ1716" s="51"/>
    </row>
    <row r="1717" spans="1:43" ht="12.65" customHeight="1">
      <c r="A1717" s="13" t="s">
        <v>214</v>
      </c>
      <c r="B1717" s="14" t="s">
        <v>217</v>
      </c>
      <c r="C1717" s="13">
        <v>10</v>
      </c>
      <c r="D1717" s="13" t="s">
        <v>2075</v>
      </c>
      <c r="E1717" s="15" t="s">
        <v>2486</v>
      </c>
      <c r="F1717" s="13">
        <v>4917</v>
      </c>
      <c r="G1717" s="13" t="s">
        <v>2260</v>
      </c>
      <c r="H1717" s="16">
        <v>45892</v>
      </c>
      <c r="I1717" s="17">
        <v>45892</v>
      </c>
      <c r="J1717" s="18">
        <f>I1717</f>
        <v>45892</v>
      </c>
      <c r="K1717" s="19">
        <v>0.2951388888888889</v>
      </c>
      <c r="L1717" s="19">
        <v>0.375</v>
      </c>
      <c r="M1717" s="20">
        <v>0.37847222222222221</v>
      </c>
      <c r="N1717" s="19">
        <v>0.45833333333333331</v>
      </c>
      <c r="O1717" s="21">
        <f t="shared" si="69"/>
        <v>7.9861111111111105E-2</v>
      </c>
      <c r="P1717" s="13" t="s">
        <v>50</v>
      </c>
      <c r="Q1717" s="13" t="s">
        <v>50</v>
      </c>
      <c r="R1717" s="22" t="s">
        <v>2480</v>
      </c>
      <c r="S1717" s="22" t="s">
        <v>31</v>
      </c>
      <c r="T1717" s="23" t="s">
        <v>52</v>
      </c>
      <c r="U1717" s="23" t="s">
        <v>50</v>
      </c>
      <c r="V1717" s="22" t="s">
        <v>67</v>
      </c>
      <c r="W1717" s="24" t="s">
        <v>139</v>
      </c>
      <c r="X1717" s="25" t="s">
        <v>71</v>
      </c>
      <c r="Y1717" s="25" t="s">
        <v>114</v>
      </c>
      <c r="Z1717" s="25" t="s">
        <v>66</v>
      </c>
      <c r="AA1717" s="25"/>
      <c r="AB1717" s="26"/>
      <c r="AC1717" s="31">
        <v>1.026375</v>
      </c>
      <c r="AD1717" s="32"/>
      <c r="AE1717" s="32"/>
      <c r="AF1717" s="32"/>
      <c r="AG1717" s="33"/>
      <c r="AH1717" s="33"/>
      <c r="AI1717" s="33"/>
      <c r="AJ1717" s="27"/>
      <c r="AK1717" s="27"/>
      <c r="AL1717" s="27">
        <v>1.4984767226463103</v>
      </c>
      <c r="AM1717" s="27"/>
      <c r="AN1717" s="27"/>
      <c r="AO1717" s="28" t="s">
        <v>94</v>
      </c>
      <c r="AP1717" s="51"/>
      <c r="AQ1717" s="51"/>
    </row>
    <row r="1718" spans="1:43" ht="12.65" customHeight="1">
      <c r="A1718" s="13" t="s">
        <v>214</v>
      </c>
      <c r="B1718" s="14" t="s">
        <v>217</v>
      </c>
      <c r="C1718" s="13">
        <v>10</v>
      </c>
      <c r="D1718" s="13" t="s">
        <v>2075</v>
      </c>
      <c r="E1718" s="15" t="s">
        <v>2486</v>
      </c>
      <c r="F1718" s="13">
        <v>4917</v>
      </c>
      <c r="G1718" s="13" t="s">
        <v>2260</v>
      </c>
      <c r="H1718" s="16">
        <v>45892</v>
      </c>
      <c r="I1718" s="17">
        <v>45892</v>
      </c>
      <c r="J1718" s="18">
        <v>45892</v>
      </c>
      <c r="K1718" s="19">
        <v>0.45833333333333331</v>
      </c>
      <c r="L1718" s="19">
        <v>0.49652777777777779</v>
      </c>
      <c r="M1718" s="20">
        <v>0.54166666666666663</v>
      </c>
      <c r="N1718" s="19">
        <v>0.57986111111111116</v>
      </c>
      <c r="O1718" s="21">
        <f t="shared" si="69"/>
        <v>3.8194444444444531E-2</v>
      </c>
      <c r="P1718" s="13" t="s">
        <v>50</v>
      </c>
      <c r="Q1718" s="13" t="s">
        <v>50</v>
      </c>
      <c r="R1718" s="22" t="s">
        <v>2460</v>
      </c>
      <c r="S1718" s="22" t="s">
        <v>33</v>
      </c>
      <c r="T1718" s="23" t="s">
        <v>52</v>
      </c>
      <c r="U1718" s="23"/>
      <c r="V1718" s="22" t="s">
        <v>67</v>
      </c>
      <c r="W1718" s="24" t="s">
        <v>3677</v>
      </c>
      <c r="X1718" s="25" t="s">
        <v>50</v>
      </c>
      <c r="Y1718" s="25" t="s">
        <v>50</v>
      </c>
      <c r="Z1718" s="25" t="s">
        <v>50</v>
      </c>
      <c r="AA1718" s="25"/>
      <c r="AB1718" s="26"/>
      <c r="AC1718" s="31">
        <v>0.8287500000000001</v>
      </c>
      <c r="AD1718" s="32"/>
      <c r="AE1718" s="32"/>
      <c r="AF1718" s="32"/>
      <c r="AG1718" s="33"/>
      <c r="AH1718" s="33"/>
      <c r="AI1718" s="33"/>
      <c r="AJ1718" s="27"/>
      <c r="AK1718" s="27"/>
      <c r="AL1718" s="27">
        <v>1.4984767226463103</v>
      </c>
      <c r="AM1718" s="27"/>
      <c r="AN1718" s="27"/>
      <c r="AO1718" s="28" t="s">
        <v>94</v>
      </c>
      <c r="AP1718" s="51"/>
      <c r="AQ1718" s="51"/>
    </row>
    <row r="1719" spans="1:43" ht="12.65" customHeight="1">
      <c r="A1719" s="13" t="s">
        <v>214</v>
      </c>
      <c r="B1719" s="14" t="s">
        <v>217</v>
      </c>
      <c r="C1719" s="13">
        <v>10</v>
      </c>
      <c r="D1719" s="13" t="s">
        <v>2075</v>
      </c>
      <c r="E1719" s="15" t="s">
        <v>2486</v>
      </c>
      <c r="F1719" s="13">
        <v>4917</v>
      </c>
      <c r="G1719" s="13" t="s">
        <v>2260</v>
      </c>
      <c r="H1719" s="16">
        <v>45892</v>
      </c>
      <c r="I1719" s="17">
        <v>45892</v>
      </c>
      <c r="J1719" s="18">
        <f>I1719</f>
        <v>45892</v>
      </c>
      <c r="K1719" s="19">
        <v>0.5625</v>
      </c>
      <c r="L1719" s="19">
        <v>0.64583333333333337</v>
      </c>
      <c r="M1719" s="20">
        <v>0.64583333333333337</v>
      </c>
      <c r="N1719" s="19">
        <v>0.72916666666666663</v>
      </c>
      <c r="O1719" s="21">
        <f t="shared" si="69"/>
        <v>8.3333333333333259E-2</v>
      </c>
      <c r="P1719" s="13" t="s">
        <v>50</v>
      </c>
      <c r="Q1719" s="13" t="s">
        <v>50</v>
      </c>
      <c r="R1719" s="22" t="s">
        <v>2487</v>
      </c>
      <c r="S1719" s="22" t="s">
        <v>29</v>
      </c>
      <c r="T1719" s="23" t="s">
        <v>52</v>
      </c>
      <c r="U1719" s="23" t="s">
        <v>50</v>
      </c>
      <c r="V1719" s="22" t="s">
        <v>67</v>
      </c>
      <c r="W1719" s="24" t="s">
        <v>141</v>
      </c>
      <c r="X1719" s="25" t="s">
        <v>54</v>
      </c>
      <c r="Y1719" s="25" t="s">
        <v>114</v>
      </c>
      <c r="Z1719" s="25" t="s">
        <v>74</v>
      </c>
      <c r="AA1719" s="25"/>
      <c r="AB1719" s="26"/>
      <c r="AC1719" s="31">
        <v>7.8890624999999996</v>
      </c>
      <c r="AD1719" s="32"/>
      <c r="AE1719" s="32"/>
      <c r="AF1719" s="32"/>
      <c r="AG1719" s="33"/>
      <c r="AH1719" s="33"/>
      <c r="AI1719" s="33"/>
      <c r="AJ1719" s="27"/>
      <c r="AK1719" s="27"/>
      <c r="AL1719" s="27">
        <v>3.5963441343511446</v>
      </c>
      <c r="AM1719" s="27"/>
      <c r="AN1719" s="27"/>
      <c r="AO1719" s="28" t="s">
        <v>94</v>
      </c>
      <c r="AP1719" s="51"/>
      <c r="AQ1719" s="51"/>
    </row>
    <row r="1720" spans="1:43" ht="12.65" customHeight="1">
      <c r="A1720" s="13" t="s">
        <v>214</v>
      </c>
      <c r="B1720" s="14" t="s">
        <v>217</v>
      </c>
      <c r="C1720" s="13">
        <v>10</v>
      </c>
      <c r="D1720" s="13" t="s">
        <v>2075</v>
      </c>
      <c r="E1720" s="15" t="s">
        <v>2486</v>
      </c>
      <c r="F1720" s="13">
        <v>4917</v>
      </c>
      <c r="G1720" s="13" t="s">
        <v>2260</v>
      </c>
      <c r="H1720" s="16">
        <v>45894</v>
      </c>
      <c r="I1720" s="17">
        <v>45894</v>
      </c>
      <c r="J1720" s="18">
        <f>I1720</f>
        <v>45894</v>
      </c>
      <c r="K1720" s="19">
        <v>0.2986111111111111</v>
      </c>
      <c r="L1720" s="19">
        <v>0.375</v>
      </c>
      <c r="M1720" s="20">
        <v>0.38194444444444442</v>
      </c>
      <c r="N1720" s="19">
        <v>0.45833333333333331</v>
      </c>
      <c r="O1720" s="21">
        <f t="shared" si="69"/>
        <v>7.6388888888888895E-2</v>
      </c>
      <c r="P1720" s="13" t="s">
        <v>50</v>
      </c>
      <c r="Q1720" s="13" t="s">
        <v>50</v>
      </c>
      <c r="R1720" s="22" t="s">
        <v>2481</v>
      </c>
      <c r="S1720" s="22" t="s">
        <v>31</v>
      </c>
      <c r="T1720" s="23" t="s">
        <v>52</v>
      </c>
      <c r="U1720" s="23" t="s">
        <v>50</v>
      </c>
      <c r="V1720" s="22" t="s">
        <v>67</v>
      </c>
      <c r="W1720" s="24" t="s">
        <v>157</v>
      </c>
      <c r="X1720" s="25" t="s">
        <v>70</v>
      </c>
      <c r="Y1720" s="25" t="s">
        <v>114</v>
      </c>
      <c r="Z1720" s="25" t="s">
        <v>58</v>
      </c>
      <c r="AA1720" s="25"/>
      <c r="AB1720" s="26"/>
      <c r="AC1720" s="31">
        <v>0.38154375000000001</v>
      </c>
      <c r="AD1720" s="32"/>
      <c r="AE1720" s="32"/>
      <c r="AF1720" s="32"/>
      <c r="AG1720" s="33"/>
      <c r="AH1720" s="33"/>
      <c r="AI1720" s="33"/>
      <c r="AJ1720" s="27"/>
      <c r="AK1720" s="27"/>
      <c r="AL1720" s="27">
        <v>1.1526744020356232</v>
      </c>
      <c r="AM1720" s="27"/>
      <c r="AN1720" s="27"/>
      <c r="AO1720" s="28" t="s">
        <v>94</v>
      </c>
      <c r="AP1720" s="51"/>
      <c r="AQ1720" s="51"/>
    </row>
    <row r="1721" spans="1:43" ht="12.65" customHeight="1">
      <c r="A1721" s="13" t="s">
        <v>214</v>
      </c>
      <c r="B1721" s="14" t="s">
        <v>217</v>
      </c>
      <c r="C1721" s="13">
        <v>10</v>
      </c>
      <c r="D1721" s="13" t="s">
        <v>2075</v>
      </c>
      <c r="E1721" s="15" t="s">
        <v>2486</v>
      </c>
      <c r="F1721" s="13">
        <v>4917</v>
      </c>
      <c r="G1721" s="13" t="s">
        <v>2260</v>
      </c>
      <c r="H1721" s="16">
        <v>45894</v>
      </c>
      <c r="I1721" s="17">
        <v>45894</v>
      </c>
      <c r="J1721" s="18">
        <v>45894</v>
      </c>
      <c r="K1721" s="19">
        <v>0.83333333333333337</v>
      </c>
      <c r="L1721" s="19">
        <v>0.87152777777777779</v>
      </c>
      <c r="M1721" s="20">
        <v>0.91666666666666663</v>
      </c>
      <c r="N1721" s="19">
        <v>0.95486111111111116</v>
      </c>
      <c r="O1721" s="21">
        <f t="shared" si="69"/>
        <v>3.8194444444444531E-2</v>
      </c>
      <c r="P1721" s="13" t="s">
        <v>50</v>
      </c>
      <c r="Q1721" s="13" t="s">
        <v>50</v>
      </c>
      <c r="R1721" s="22" t="s">
        <v>2467</v>
      </c>
      <c r="S1721" s="22" t="s">
        <v>33</v>
      </c>
      <c r="T1721" s="23" t="s">
        <v>52</v>
      </c>
      <c r="U1721" s="23"/>
      <c r="V1721" s="22" t="s">
        <v>67</v>
      </c>
      <c r="W1721" s="24" t="s">
        <v>3677</v>
      </c>
      <c r="X1721" s="25" t="s">
        <v>50</v>
      </c>
      <c r="Y1721" s="25" t="s">
        <v>50</v>
      </c>
      <c r="Z1721" s="25" t="s">
        <v>50</v>
      </c>
      <c r="AA1721" s="25"/>
      <c r="AB1721" s="26"/>
      <c r="AC1721" s="31">
        <v>0.96900000000000008</v>
      </c>
      <c r="AD1721" s="32"/>
      <c r="AE1721" s="32"/>
      <c r="AF1721" s="32"/>
      <c r="AG1721" s="33"/>
      <c r="AH1721" s="33"/>
      <c r="AI1721" s="33"/>
      <c r="AJ1721" s="27"/>
      <c r="AK1721" s="27"/>
      <c r="AL1721" s="27">
        <v>1.4408430025445291</v>
      </c>
      <c r="AM1721" s="27"/>
      <c r="AN1721" s="27"/>
      <c r="AO1721" s="28" t="s">
        <v>94</v>
      </c>
      <c r="AP1721" s="51"/>
      <c r="AQ1721" s="51"/>
    </row>
    <row r="1722" spans="1:43" ht="12.65" customHeight="1">
      <c r="A1722" s="13" t="s">
        <v>214</v>
      </c>
      <c r="B1722" s="14" t="s">
        <v>217</v>
      </c>
      <c r="C1722" s="13">
        <v>10</v>
      </c>
      <c r="D1722" s="13" t="s">
        <v>2075</v>
      </c>
      <c r="E1722" s="15" t="s">
        <v>2486</v>
      </c>
      <c r="F1722" s="13">
        <v>4917</v>
      </c>
      <c r="G1722" s="13" t="s">
        <v>2260</v>
      </c>
      <c r="H1722" s="16">
        <v>45898</v>
      </c>
      <c r="I1722" s="17">
        <v>45898</v>
      </c>
      <c r="J1722" s="18">
        <v>45898</v>
      </c>
      <c r="K1722" s="19">
        <v>0.4861111111111111</v>
      </c>
      <c r="L1722" s="19">
        <v>0.50347222222222221</v>
      </c>
      <c r="M1722" s="20">
        <v>0.56944444444444442</v>
      </c>
      <c r="N1722" s="19">
        <v>0.58680555555555558</v>
      </c>
      <c r="O1722" s="21">
        <f t="shared" si="69"/>
        <v>1.736111111111116E-2</v>
      </c>
      <c r="P1722" s="13" t="s">
        <v>50</v>
      </c>
      <c r="Q1722" s="13" t="s">
        <v>50</v>
      </c>
      <c r="R1722" s="22" t="s">
        <v>2455</v>
      </c>
      <c r="S1722" s="22" t="s">
        <v>33</v>
      </c>
      <c r="T1722" s="23" t="s">
        <v>52</v>
      </c>
      <c r="U1722" s="23"/>
      <c r="V1722" s="22" t="s">
        <v>68</v>
      </c>
      <c r="W1722" s="24" t="s">
        <v>3677</v>
      </c>
      <c r="X1722" s="25" t="s">
        <v>50</v>
      </c>
      <c r="Y1722" s="25" t="s">
        <v>50</v>
      </c>
      <c r="Z1722" s="25" t="s">
        <v>50</v>
      </c>
      <c r="AA1722" s="25"/>
      <c r="AB1722" s="26"/>
      <c r="AC1722" s="31">
        <v>0.78731250000000008</v>
      </c>
      <c r="AD1722" s="32"/>
      <c r="AE1722" s="32"/>
      <c r="AF1722" s="32"/>
      <c r="AG1722" s="33"/>
      <c r="AH1722" s="33"/>
      <c r="AI1722" s="33"/>
      <c r="AJ1722" s="27"/>
      <c r="AK1722" s="27"/>
      <c r="AL1722" s="27">
        <v>1.1526744020356232</v>
      </c>
      <c r="AM1722" s="27"/>
      <c r="AN1722" s="27"/>
      <c r="AO1722" s="28" t="s">
        <v>94</v>
      </c>
      <c r="AP1722" s="51"/>
      <c r="AQ1722" s="51"/>
    </row>
    <row r="1723" spans="1:43" ht="12.65" customHeight="1">
      <c r="A1723" s="13" t="s">
        <v>214</v>
      </c>
      <c r="B1723" s="14" t="s">
        <v>217</v>
      </c>
      <c r="C1723" s="13">
        <v>10</v>
      </c>
      <c r="D1723" s="13" t="s">
        <v>2075</v>
      </c>
      <c r="E1723" s="15" t="s">
        <v>2486</v>
      </c>
      <c r="F1723" s="13">
        <v>4917</v>
      </c>
      <c r="G1723" s="13" t="s">
        <v>2260</v>
      </c>
      <c r="H1723" s="16">
        <v>45898</v>
      </c>
      <c r="I1723" s="17">
        <v>45898</v>
      </c>
      <c r="J1723" s="18">
        <f>I1723</f>
        <v>45898</v>
      </c>
      <c r="K1723" s="19">
        <v>0.875</v>
      </c>
      <c r="L1723" s="19">
        <v>0.95138888888888884</v>
      </c>
      <c r="M1723" s="20">
        <v>0.95833333333333337</v>
      </c>
      <c r="N1723" s="19">
        <v>3.4722222222222224E-2</v>
      </c>
      <c r="O1723" s="21">
        <f t="shared" si="69"/>
        <v>7.6388888888888951E-2</v>
      </c>
      <c r="P1723" s="13" t="s">
        <v>50</v>
      </c>
      <c r="Q1723" s="13" t="s">
        <v>50</v>
      </c>
      <c r="R1723" s="22" t="s">
        <v>2482</v>
      </c>
      <c r="S1723" s="22" t="s">
        <v>31</v>
      </c>
      <c r="T1723" s="23" t="s">
        <v>52</v>
      </c>
      <c r="U1723" s="23" t="s">
        <v>50</v>
      </c>
      <c r="V1723" s="22" t="s">
        <v>68</v>
      </c>
      <c r="W1723" s="24" t="s">
        <v>158</v>
      </c>
      <c r="X1723" s="25" t="s">
        <v>58</v>
      </c>
      <c r="Y1723" s="25" t="s">
        <v>114</v>
      </c>
      <c r="Z1723" s="25" t="s">
        <v>84</v>
      </c>
      <c r="AA1723" s="25"/>
      <c r="AB1723" s="26"/>
      <c r="AC1723" s="31">
        <v>0.84787500000000005</v>
      </c>
      <c r="AD1723" s="32"/>
      <c r="AE1723" s="32"/>
      <c r="AF1723" s="32"/>
      <c r="AG1723" s="33"/>
      <c r="AH1723" s="33"/>
      <c r="AI1723" s="33"/>
      <c r="AJ1723" s="27"/>
      <c r="AK1723" s="27"/>
      <c r="AL1723" s="27">
        <v>1.1526744020356232</v>
      </c>
      <c r="AM1723" s="27"/>
      <c r="AN1723" s="27"/>
      <c r="AO1723" s="28" t="s">
        <v>94</v>
      </c>
      <c r="AP1723" s="51"/>
      <c r="AQ1723" s="51"/>
    </row>
    <row r="1724" spans="1:43" ht="12.65" customHeight="1">
      <c r="A1724" s="13" t="s">
        <v>214</v>
      </c>
      <c r="B1724" s="14" t="s">
        <v>217</v>
      </c>
      <c r="C1724" s="13">
        <v>10</v>
      </c>
      <c r="D1724" s="13" t="s">
        <v>2075</v>
      </c>
      <c r="E1724" s="15" t="s">
        <v>2486</v>
      </c>
      <c r="F1724" s="13">
        <v>4917</v>
      </c>
      <c r="G1724" s="13" t="s">
        <v>2260</v>
      </c>
      <c r="H1724" s="16">
        <v>45900</v>
      </c>
      <c r="I1724" s="17">
        <v>45900</v>
      </c>
      <c r="J1724" s="18">
        <f>I1724</f>
        <v>45900</v>
      </c>
      <c r="K1724" s="19">
        <v>0.16666666666666666</v>
      </c>
      <c r="L1724" s="19">
        <v>0.24305555555555555</v>
      </c>
      <c r="M1724" s="20">
        <v>0.25</v>
      </c>
      <c r="N1724" s="19">
        <v>0.3263888888888889</v>
      </c>
      <c r="O1724" s="21">
        <f t="shared" si="69"/>
        <v>7.6388888888888895E-2</v>
      </c>
      <c r="P1724" s="13" t="s">
        <v>50</v>
      </c>
      <c r="Q1724" s="13" t="s">
        <v>50</v>
      </c>
      <c r="R1724" s="22" t="s">
        <v>2473</v>
      </c>
      <c r="S1724" s="22" t="s">
        <v>31</v>
      </c>
      <c r="T1724" s="23" t="s">
        <v>52</v>
      </c>
      <c r="U1724" s="23" t="s">
        <v>50</v>
      </c>
      <c r="V1724" s="22" t="s">
        <v>68</v>
      </c>
      <c r="W1724" s="24" t="s">
        <v>134</v>
      </c>
      <c r="X1724" s="25" t="s">
        <v>65</v>
      </c>
      <c r="Y1724" s="25" t="s">
        <v>114</v>
      </c>
      <c r="Z1724" s="25" t="s">
        <v>54</v>
      </c>
      <c r="AA1724" s="25"/>
      <c r="AB1724" s="26"/>
      <c r="AC1724" s="31">
        <v>0.36815624999999996</v>
      </c>
      <c r="AD1724" s="32"/>
      <c r="AE1724" s="32"/>
      <c r="AF1724" s="32"/>
      <c r="AG1724" s="33"/>
      <c r="AH1724" s="33"/>
      <c r="AI1724" s="33"/>
      <c r="AJ1724" s="27"/>
      <c r="AK1724" s="27"/>
      <c r="AL1724" s="27">
        <v>1.4984767226463103</v>
      </c>
      <c r="AM1724" s="27"/>
      <c r="AN1724" s="27"/>
      <c r="AO1724" s="28" t="s">
        <v>94</v>
      </c>
      <c r="AP1724" s="51"/>
      <c r="AQ1724" s="51"/>
    </row>
    <row r="1725" spans="1:43" ht="12.65" customHeight="1">
      <c r="A1725" s="13" t="s">
        <v>214</v>
      </c>
      <c r="B1725" s="14" t="s">
        <v>217</v>
      </c>
      <c r="C1725" s="13">
        <v>10</v>
      </c>
      <c r="D1725" s="13" t="s">
        <v>2075</v>
      </c>
      <c r="E1725" s="15" t="s">
        <v>2488</v>
      </c>
      <c r="F1725" s="13">
        <v>4918</v>
      </c>
      <c r="G1725" s="13" t="s">
        <v>2260</v>
      </c>
      <c r="H1725" s="16">
        <v>45884</v>
      </c>
      <c r="I1725" s="17">
        <v>45884</v>
      </c>
      <c r="J1725" s="18">
        <v>45884</v>
      </c>
      <c r="K1725" s="19">
        <v>0.875</v>
      </c>
      <c r="L1725" s="19">
        <v>0.89583333333333337</v>
      </c>
      <c r="M1725" s="20">
        <v>0.95833333333333337</v>
      </c>
      <c r="N1725" s="19">
        <v>0.97916666666666663</v>
      </c>
      <c r="O1725" s="21">
        <f t="shared" si="69"/>
        <v>2.0833333333333259E-2</v>
      </c>
      <c r="P1725" s="13" t="s">
        <v>50</v>
      </c>
      <c r="Q1725" s="13" t="s">
        <v>50</v>
      </c>
      <c r="R1725" s="22" t="s">
        <v>2489</v>
      </c>
      <c r="S1725" s="22" t="s">
        <v>33</v>
      </c>
      <c r="T1725" s="23" t="s">
        <v>52</v>
      </c>
      <c r="U1725" s="23"/>
      <c r="V1725" s="22" t="s">
        <v>67</v>
      </c>
      <c r="W1725" s="24" t="s">
        <v>3677</v>
      </c>
      <c r="X1725" s="25" t="s">
        <v>50</v>
      </c>
      <c r="Y1725" s="25" t="s">
        <v>50</v>
      </c>
      <c r="Z1725" s="25" t="s">
        <v>50</v>
      </c>
      <c r="AA1725" s="25"/>
      <c r="AB1725" s="26"/>
      <c r="AC1725" s="31">
        <v>0.96900000000000008</v>
      </c>
      <c r="AD1725" s="32"/>
      <c r="AE1725" s="32"/>
      <c r="AF1725" s="32"/>
      <c r="AG1725" s="33"/>
      <c r="AH1725" s="33"/>
      <c r="AI1725" s="33"/>
      <c r="AJ1725" s="27"/>
      <c r="AK1725" s="27"/>
      <c r="AL1725" s="27">
        <v>1.1526744020356232</v>
      </c>
      <c r="AM1725" s="27"/>
      <c r="AN1725" s="27"/>
      <c r="AO1725" s="28" t="s">
        <v>94</v>
      </c>
      <c r="AP1725" s="51"/>
      <c r="AQ1725" s="51"/>
    </row>
    <row r="1726" spans="1:43" ht="12.65" customHeight="1">
      <c r="A1726" s="13" t="s">
        <v>214</v>
      </c>
      <c r="B1726" s="14" t="s">
        <v>217</v>
      </c>
      <c r="C1726" s="13">
        <v>10</v>
      </c>
      <c r="D1726" s="13" t="s">
        <v>2075</v>
      </c>
      <c r="E1726" s="15" t="s">
        <v>2488</v>
      </c>
      <c r="F1726" s="13">
        <v>4918</v>
      </c>
      <c r="G1726" s="13" t="s">
        <v>2260</v>
      </c>
      <c r="H1726" s="16">
        <v>45885</v>
      </c>
      <c r="I1726" s="17">
        <v>45885</v>
      </c>
      <c r="J1726" s="18">
        <v>45885</v>
      </c>
      <c r="K1726" s="19">
        <v>0.89583333333333337</v>
      </c>
      <c r="L1726" s="19">
        <v>0.93402777777777779</v>
      </c>
      <c r="M1726" s="20">
        <v>0.97916666666666663</v>
      </c>
      <c r="N1726" s="19">
        <v>1.7361111111111112E-2</v>
      </c>
      <c r="O1726" s="21">
        <f t="shared" si="69"/>
        <v>3.8194444444444531E-2</v>
      </c>
      <c r="P1726" s="13" t="s">
        <v>50</v>
      </c>
      <c r="Q1726" s="13" t="s">
        <v>50</v>
      </c>
      <c r="R1726" s="22" t="s">
        <v>2490</v>
      </c>
      <c r="S1726" s="22" t="s">
        <v>33</v>
      </c>
      <c r="T1726" s="23" t="s">
        <v>52</v>
      </c>
      <c r="U1726" s="23"/>
      <c r="V1726" s="22" t="s">
        <v>67</v>
      </c>
      <c r="W1726" s="24" t="s">
        <v>3677</v>
      </c>
      <c r="X1726" s="25" t="s">
        <v>50</v>
      </c>
      <c r="Y1726" s="25" t="s">
        <v>50</v>
      </c>
      <c r="Z1726" s="25" t="s">
        <v>50</v>
      </c>
      <c r="AA1726" s="25"/>
      <c r="AB1726" s="26"/>
      <c r="AC1726" s="31">
        <v>1.02</v>
      </c>
      <c r="AD1726" s="32"/>
      <c r="AE1726" s="32"/>
      <c r="AF1726" s="32"/>
      <c r="AG1726" s="33"/>
      <c r="AH1726" s="33"/>
      <c r="AI1726" s="33"/>
      <c r="AJ1726" s="27"/>
      <c r="AK1726" s="27"/>
      <c r="AL1726" s="27">
        <v>1.4984767226463103</v>
      </c>
      <c r="AM1726" s="27"/>
      <c r="AN1726" s="27"/>
      <c r="AO1726" s="28" t="s">
        <v>94</v>
      </c>
      <c r="AP1726" s="51"/>
      <c r="AQ1726" s="51"/>
    </row>
    <row r="1727" spans="1:43" ht="12.65" customHeight="1">
      <c r="A1727" s="13" t="s">
        <v>214</v>
      </c>
      <c r="B1727" s="14" t="s">
        <v>217</v>
      </c>
      <c r="C1727" s="13">
        <v>10</v>
      </c>
      <c r="D1727" s="13" t="s">
        <v>2075</v>
      </c>
      <c r="E1727" s="15" t="s">
        <v>2488</v>
      </c>
      <c r="F1727" s="13">
        <v>4918</v>
      </c>
      <c r="G1727" s="13" t="s">
        <v>2260</v>
      </c>
      <c r="H1727" s="16">
        <v>45886</v>
      </c>
      <c r="I1727" s="17">
        <v>45886</v>
      </c>
      <c r="J1727" s="18">
        <v>45886</v>
      </c>
      <c r="K1727" s="19">
        <v>0.54166666666666663</v>
      </c>
      <c r="L1727" s="19">
        <v>0.5625</v>
      </c>
      <c r="M1727" s="20">
        <v>0.625</v>
      </c>
      <c r="N1727" s="19">
        <v>0.64583333333333337</v>
      </c>
      <c r="O1727" s="21">
        <f t="shared" si="69"/>
        <v>2.083333333333337E-2</v>
      </c>
      <c r="P1727" s="13" t="s">
        <v>50</v>
      </c>
      <c r="Q1727" s="13" t="s">
        <v>50</v>
      </c>
      <c r="R1727" s="22" t="s">
        <v>2489</v>
      </c>
      <c r="S1727" s="22" t="s">
        <v>33</v>
      </c>
      <c r="T1727" s="23" t="s">
        <v>52</v>
      </c>
      <c r="U1727" s="23"/>
      <c r="V1727" s="22" t="s">
        <v>67</v>
      </c>
      <c r="W1727" s="24" t="s">
        <v>3677</v>
      </c>
      <c r="X1727" s="25" t="s">
        <v>50</v>
      </c>
      <c r="Y1727" s="25" t="s">
        <v>50</v>
      </c>
      <c r="Z1727" s="25" t="s">
        <v>50</v>
      </c>
      <c r="AA1727" s="25"/>
      <c r="AB1727" s="26"/>
      <c r="AC1727" s="31">
        <v>0.95624999999999993</v>
      </c>
      <c r="AD1727" s="32"/>
      <c r="AE1727" s="32"/>
      <c r="AF1727" s="32"/>
      <c r="AG1727" s="33"/>
      <c r="AH1727" s="33"/>
      <c r="AI1727" s="33"/>
      <c r="AJ1727" s="27"/>
      <c r="AK1727" s="27"/>
      <c r="AL1727" s="27">
        <v>1.4984767226463103</v>
      </c>
      <c r="AM1727" s="27"/>
      <c r="AN1727" s="27"/>
      <c r="AO1727" s="28" t="s">
        <v>94</v>
      </c>
      <c r="AP1727" s="51"/>
      <c r="AQ1727" s="51"/>
    </row>
    <row r="1728" spans="1:43" ht="12.65" customHeight="1">
      <c r="A1728" s="13" t="s">
        <v>214</v>
      </c>
      <c r="B1728" s="14" t="s">
        <v>217</v>
      </c>
      <c r="C1728" s="13">
        <v>10</v>
      </c>
      <c r="D1728" s="13" t="s">
        <v>2075</v>
      </c>
      <c r="E1728" s="15" t="s">
        <v>2488</v>
      </c>
      <c r="F1728" s="13">
        <v>4918</v>
      </c>
      <c r="G1728" s="13" t="s">
        <v>2260</v>
      </c>
      <c r="H1728" s="16">
        <v>45887</v>
      </c>
      <c r="I1728" s="17">
        <v>45887</v>
      </c>
      <c r="J1728" s="18">
        <f>I1728</f>
        <v>45887</v>
      </c>
      <c r="K1728" s="19">
        <v>0.54166666666666663</v>
      </c>
      <c r="L1728" s="19">
        <v>0.625</v>
      </c>
      <c r="M1728" s="20">
        <v>0.625</v>
      </c>
      <c r="N1728" s="19">
        <v>0.70833333333333337</v>
      </c>
      <c r="O1728" s="21">
        <f t="shared" si="69"/>
        <v>8.333333333333337E-2</v>
      </c>
      <c r="P1728" s="13" t="s">
        <v>50</v>
      </c>
      <c r="Q1728" s="13" t="s">
        <v>50</v>
      </c>
      <c r="R1728" s="22" t="s">
        <v>2491</v>
      </c>
      <c r="S1728" s="22" t="s">
        <v>31</v>
      </c>
      <c r="T1728" s="23" t="s">
        <v>97</v>
      </c>
      <c r="U1728" s="23" t="s">
        <v>50</v>
      </c>
      <c r="V1728" s="22" t="s">
        <v>3880</v>
      </c>
      <c r="W1728" s="24" t="s">
        <v>3659</v>
      </c>
      <c r="X1728" s="25" t="s">
        <v>83</v>
      </c>
      <c r="Y1728" s="25" t="s">
        <v>114</v>
      </c>
      <c r="Z1728" s="25" t="s">
        <v>71</v>
      </c>
      <c r="AA1728" s="25"/>
      <c r="AB1728" s="26"/>
      <c r="AC1728" s="31">
        <v>1.5500214843750002</v>
      </c>
      <c r="AD1728" s="32"/>
      <c r="AE1728" s="32"/>
      <c r="AF1728" s="32"/>
      <c r="AG1728" s="33"/>
      <c r="AH1728" s="33"/>
      <c r="AI1728" s="33"/>
      <c r="AJ1728" s="27"/>
      <c r="AK1728" s="27"/>
      <c r="AL1728" s="27">
        <v>1.1526744020356232</v>
      </c>
      <c r="AM1728" s="27"/>
      <c r="AN1728" s="27"/>
      <c r="AO1728" s="28" t="s">
        <v>94</v>
      </c>
      <c r="AP1728" s="51"/>
      <c r="AQ1728" s="51"/>
    </row>
    <row r="1729" spans="1:43" ht="12.65" customHeight="1">
      <c r="A1729" s="13" t="s">
        <v>214</v>
      </c>
      <c r="B1729" s="14" t="s">
        <v>217</v>
      </c>
      <c r="C1729" s="13">
        <v>10</v>
      </c>
      <c r="D1729" s="13" t="s">
        <v>2075</v>
      </c>
      <c r="E1729" s="15" t="s">
        <v>2488</v>
      </c>
      <c r="F1729" s="13">
        <v>4918</v>
      </c>
      <c r="G1729" s="13" t="s">
        <v>2260</v>
      </c>
      <c r="H1729" s="16">
        <v>45887</v>
      </c>
      <c r="I1729" s="17">
        <v>45887</v>
      </c>
      <c r="J1729" s="18">
        <v>45887</v>
      </c>
      <c r="K1729" s="19">
        <v>0.625</v>
      </c>
      <c r="L1729" s="19">
        <v>0.64583333333333337</v>
      </c>
      <c r="M1729" s="20">
        <v>0.70833333333333337</v>
      </c>
      <c r="N1729" s="19">
        <v>0.72916666666666663</v>
      </c>
      <c r="O1729" s="21">
        <f t="shared" ref="O1729:O1773" si="71">IF(N1729&gt;M1729,N1729-M1729,(N1729+1)-M1729)</f>
        <v>2.0833333333333259E-2</v>
      </c>
      <c r="P1729" s="13" t="s">
        <v>50</v>
      </c>
      <c r="Q1729" s="13" t="s">
        <v>50</v>
      </c>
      <c r="R1729" s="22" t="s">
        <v>2492</v>
      </c>
      <c r="S1729" s="22" t="s">
        <v>33</v>
      </c>
      <c r="T1729" s="23" t="s">
        <v>52</v>
      </c>
      <c r="U1729" s="23"/>
      <c r="V1729" s="22" t="s">
        <v>67</v>
      </c>
      <c r="W1729" s="24" t="s">
        <v>3677</v>
      </c>
      <c r="X1729" s="25" t="s">
        <v>50</v>
      </c>
      <c r="Y1729" s="25" t="s">
        <v>50</v>
      </c>
      <c r="Z1729" s="25" t="s">
        <v>50</v>
      </c>
      <c r="AA1729" s="25"/>
      <c r="AB1729" s="26"/>
      <c r="AC1729" s="31">
        <v>0.90843750000000001</v>
      </c>
      <c r="AD1729" s="32"/>
      <c r="AE1729" s="32"/>
      <c r="AF1729" s="32"/>
      <c r="AG1729" s="33"/>
      <c r="AH1729" s="33"/>
      <c r="AI1729" s="33"/>
      <c r="AJ1729" s="27"/>
      <c r="AK1729" s="27"/>
      <c r="AL1729" s="27">
        <v>1.1526744020356232</v>
      </c>
      <c r="AM1729" s="27"/>
      <c r="AN1729" s="27"/>
      <c r="AO1729" s="28" t="s">
        <v>94</v>
      </c>
      <c r="AP1729" s="51"/>
      <c r="AQ1729" s="51"/>
    </row>
    <row r="1730" spans="1:43" ht="12.65" customHeight="1">
      <c r="A1730" s="13" t="s">
        <v>214</v>
      </c>
      <c r="B1730" s="14" t="s">
        <v>217</v>
      </c>
      <c r="C1730" s="13">
        <v>10</v>
      </c>
      <c r="D1730" s="13" t="s">
        <v>2075</v>
      </c>
      <c r="E1730" s="15" t="s">
        <v>2488</v>
      </c>
      <c r="F1730" s="13">
        <v>4918</v>
      </c>
      <c r="G1730" s="13" t="s">
        <v>2260</v>
      </c>
      <c r="H1730" s="16">
        <v>45887</v>
      </c>
      <c r="I1730" s="17">
        <v>45887</v>
      </c>
      <c r="J1730" s="18">
        <v>45887</v>
      </c>
      <c r="K1730" s="19">
        <v>0.72916666666666663</v>
      </c>
      <c r="L1730" s="19">
        <v>0.75</v>
      </c>
      <c r="M1730" s="20">
        <v>0.8125</v>
      </c>
      <c r="N1730" s="19">
        <v>0.83333333333333337</v>
      </c>
      <c r="O1730" s="21">
        <f t="shared" si="71"/>
        <v>2.083333333333337E-2</v>
      </c>
      <c r="P1730" s="13" t="s">
        <v>50</v>
      </c>
      <c r="Q1730" s="13" t="s">
        <v>50</v>
      </c>
      <c r="R1730" s="22" t="s">
        <v>2492</v>
      </c>
      <c r="S1730" s="22" t="s">
        <v>33</v>
      </c>
      <c r="T1730" s="23" t="s">
        <v>52</v>
      </c>
      <c r="U1730" s="23"/>
      <c r="V1730" s="22" t="s">
        <v>67</v>
      </c>
      <c r="W1730" s="24" t="s">
        <v>3677</v>
      </c>
      <c r="X1730" s="25" t="s">
        <v>50</v>
      </c>
      <c r="Y1730" s="25" t="s">
        <v>50</v>
      </c>
      <c r="Z1730" s="25" t="s">
        <v>50</v>
      </c>
      <c r="AA1730" s="25"/>
      <c r="AB1730" s="26"/>
      <c r="AC1730" s="31">
        <v>1.2112499999999999</v>
      </c>
      <c r="AD1730" s="32"/>
      <c r="AE1730" s="32"/>
      <c r="AF1730" s="32"/>
      <c r="AG1730" s="33"/>
      <c r="AH1730" s="33"/>
      <c r="AI1730" s="33"/>
      <c r="AJ1730" s="27"/>
      <c r="AK1730" s="27"/>
      <c r="AL1730" s="27">
        <v>1.4408430025445291</v>
      </c>
      <c r="AM1730" s="27"/>
      <c r="AN1730" s="27"/>
      <c r="AO1730" s="28" t="s">
        <v>94</v>
      </c>
      <c r="AP1730" s="51"/>
      <c r="AQ1730" s="51"/>
    </row>
    <row r="1731" spans="1:43" ht="12.65" customHeight="1">
      <c r="A1731" s="13" t="s">
        <v>214</v>
      </c>
      <c r="B1731" s="14" t="s">
        <v>217</v>
      </c>
      <c r="C1731" s="13">
        <v>10</v>
      </c>
      <c r="D1731" s="13" t="s">
        <v>2075</v>
      </c>
      <c r="E1731" s="15" t="s">
        <v>2488</v>
      </c>
      <c r="F1731" s="13">
        <v>4918</v>
      </c>
      <c r="G1731" s="13" t="s">
        <v>2260</v>
      </c>
      <c r="H1731" s="16">
        <v>45888</v>
      </c>
      <c r="I1731" s="17">
        <v>45888</v>
      </c>
      <c r="J1731" s="18">
        <v>45888</v>
      </c>
      <c r="K1731" s="19">
        <v>6.9444444444444441E-3</v>
      </c>
      <c r="L1731" s="19">
        <v>4.5138888888888888E-2</v>
      </c>
      <c r="M1731" s="20">
        <v>9.0277777777777776E-2</v>
      </c>
      <c r="N1731" s="19">
        <v>0.12847222222222221</v>
      </c>
      <c r="O1731" s="21">
        <f t="shared" si="71"/>
        <v>3.8194444444444434E-2</v>
      </c>
      <c r="P1731" s="13" t="s">
        <v>50</v>
      </c>
      <c r="Q1731" s="13" t="s">
        <v>50</v>
      </c>
      <c r="R1731" s="22" t="s">
        <v>2493</v>
      </c>
      <c r="S1731" s="22" t="s">
        <v>33</v>
      </c>
      <c r="T1731" s="23" t="s">
        <v>52</v>
      </c>
      <c r="U1731" s="23"/>
      <c r="V1731" s="22" t="s">
        <v>67</v>
      </c>
      <c r="W1731" s="24" t="s">
        <v>3677</v>
      </c>
      <c r="X1731" s="25" t="s">
        <v>50</v>
      </c>
      <c r="Y1731" s="25" t="s">
        <v>50</v>
      </c>
      <c r="Z1731" s="25" t="s">
        <v>50</v>
      </c>
      <c r="AA1731" s="25"/>
      <c r="AB1731" s="26"/>
      <c r="AC1731" s="31">
        <v>0.1816875</v>
      </c>
      <c r="AD1731" s="32"/>
      <c r="AE1731" s="32"/>
      <c r="AF1731" s="32"/>
      <c r="AG1731" s="33"/>
      <c r="AH1731" s="33"/>
      <c r="AI1731" s="33"/>
      <c r="AJ1731" s="27"/>
      <c r="AK1731" s="27"/>
      <c r="AL1731" s="27">
        <v>1.1526744020356232</v>
      </c>
      <c r="AM1731" s="27"/>
      <c r="AN1731" s="27"/>
      <c r="AO1731" s="28" t="s">
        <v>94</v>
      </c>
      <c r="AP1731" s="51"/>
      <c r="AQ1731" s="51"/>
    </row>
    <row r="1732" spans="1:43" ht="12.65" customHeight="1">
      <c r="A1732" s="13" t="s">
        <v>214</v>
      </c>
      <c r="B1732" s="14" t="s">
        <v>217</v>
      </c>
      <c r="C1732" s="13">
        <v>10</v>
      </c>
      <c r="D1732" s="13" t="s">
        <v>2075</v>
      </c>
      <c r="E1732" s="15" t="s">
        <v>2488</v>
      </c>
      <c r="F1732" s="13">
        <v>4918</v>
      </c>
      <c r="G1732" s="13" t="s">
        <v>2260</v>
      </c>
      <c r="H1732" s="16">
        <v>45889</v>
      </c>
      <c r="I1732" s="17">
        <v>45889</v>
      </c>
      <c r="J1732" s="18">
        <v>45889</v>
      </c>
      <c r="K1732" s="19">
        <v>0.46527777777777779</v>
      </c>
      <c r="L1732" s="19">
        <v>0.4861111111111111</v>
      </c>
      <c r="M1732" s="20">
        <v>0.54861111111111116</v>
      </c>
      <c r="N1732" s="19">
        <v>0.56944444444444442</v>
      </c>
      <c r="O1732" s="21">
        <f t="shared" si="71"/>
        <v>2.0833333333333259E-2</v>
      </c>
      <c r="P1732" s="13" t="s">
        <v>50</v>
      </c>
      <c r="Q1732" s="13" t="s">
        <v>50</v>
      </c>
      <c r="R1732" s="22" t="s">
        <v>2494</v>
      </c>
      <c r="S1732" s="22" t="s">
        <v>33</v>
      </c>
      <c r="T1732" s="23" t="s">
        <v>52</v>
      </c>
      <c r="U1732" s="23"/>
      <c r="V1732" s="22" t="s">
        <v>67</v>
      </c>
      <c r="W1732" s="24" t="s">
        <v>3677</v>
      </c>
      <c r="X1732" s="25" t="s">
        <v>50</v>
      </c>
      <c r="Y1732" s="25" t="s">
        <v>50</v>
      </c>
      <c r="Z1732" s="25" t="s">
        <v>50</v>
      </c>
      <c r="AA1732" s="25"/>
      <c r="AB1732" s="26"/>
      <c r="AC1732" s="31">
        <v>0.78731250000000008</v>
      </c>
      <c r="AD1732" s="32"/>
      <c r="AE1732" s="32"/>
      <c r="AF1732" s="32"/>
      <c r="AG1732" s="33"/>
      <c r="AH1732" s="33"/>
      <c r="AI1732" s="33"/>
      <c r="AJ1732" s="27"/>
      <c r="AK1732" s="27"/>
      <c r="AL1732" s="27">
        <v>1.1526744020356232</v>
      </c>
      <c r="AM1732" s="27"/>
      <c r="AN1732" s="27"/>
      <c r="AO1732" s="28" t="s">
        <v>94</v>
      </c>
      <c r="AP1732" s="51"/>
      <c r="AQ1732" s="51"/>
    </row>
    <row r="1733" spans="1:43" ht="12.65" customHeight="1">
      <c r="A1733" s="13" t="s">
        <v>214</v>
      </c>
      <c r="B1733" s="14" t="s">
        <v>217</v>
      </c>
      <c r="C1733" s="13">
        <v>10</v>
      </c>
      <c r="D1733" s="13" t="s">
        <v>2075</v>
      </c>
      <c r="E1733" s="15" t="s">
        <v>2488</v>
      </c>
      <c r="F1733" s="13">
        <v>4918</v>
      </c>
      <c r="G1733" s="13" t="s">
        <v>2260</v>
      </c>
      <c r="H1733" s="16">
        <v>45892</v>
      </c>
      <c r="I1733" s="17">
        <v>45892</v>
      </c>
      <c r="J1733" s="18">
        <v>45892</v>
      </c>
      <c r="K1733" s="19">
        <v>0.25347222222222221</v>
      </c>
      <c r="L1733" s="19">
        <v>0.28125</v>
      </c>
      <c r="M1733" s="20">
        <v>0.33680555555555558</v>
      </c>
      <c r="N1733" s="19">
        <v>0.36458333333333331</v>
      </c>
      <c r="O1733" s="21">
        <f t="shared" si="71"/>
        <v>2.7777777777777735E-2</v>
      </c>
      <c r="P1733" s="13" t="s">
        <v>50</v>
      </c>
      <c r="Q1733" s="13" t="s">
        <v>50</v>
      </c>
      <c r="R1733" s="22" t="s">
        <v>2489</v>
      </c>
      <c r="S1733" s="22" t="s">
        <v>33</v>
      </c>
      <c r="T1733" s="23" t="s">
        <v>52</v>
      </c>
      <c r="U1733" s="23"/>
      <c r="V1733" s="22" t="s">
        <v>67</v>
      </c>
      <c r="W1733" s="24" t="s">
        <v>3677</v>
      </c>
      <c r="X1733" s="25" t="s">
        <v>50</v>
      </c>
      <c r="Y1733" s="25" t="s">
        <v>50</v>
      </c>
      <c r="Z1733" s="25" t="s">
        <v>50</v>
      </c>
      <c r="AA1733" s="25"/>
      <c r="AB1733" s="26"/>
      <c r="AC1733" s="31">
        <v>0.44624999999999998</v>
      </c>
      <c r="AD1733" s="32"/>
      <c r="AE1733" s="32"/>
      <c r="AF1733" s="32"/>
      <c r="AG1733" s="33"/>
      <c r="AH1733" s="33"/>
      <c r="AI1733" s="33"/>
      <c r="AJ1733" s="27"/>
      <c r="AK1733" s="27"/>
      <c r="AL1733" s="27">
        <v>1.4984767226463103</v>
      </c>
      <c r="AM1733" s="27"/>
      <c r="AN1733" s="27"/>
      <c r="AO1733" s="28" t="s">
        <v>94</v>
      </c>
      <c r="AP1733" s="51"/>
      <c r="AQ1733" s="51"/>
    </row>
    <row r="1734" spans="1:43" ht="12.65" customHeight="1">
      <c r="A1734" s="13" t="s">
        <v>214</v>
      </c>
      <c r="B1734" s="14" t="s">
        <v>217</v>
      </c>
      <c r="C1734" s="13">
        <v>10</v>
      </c>
      <c r="D1734" s="13" t="s">
        <v>2075</v>
      </c>
      <c r="E1734" s="15" t="s">
        <v>2488</v>
      </c>
      <c r="F1734" s="13">
        <v>4918</v>
      </c>
      <c r="G1734" s="13" t="s">
        <v>2260</v>
      </c>
      <c r="H1734" s="16">
        <v>45892</v>
      </c>
      <c r="I1734" s="17">
        <v>45892</v>
      </c>
      <c r="J1734" s="18">
        <f>I1734</f>
        <v>45892</v>
      </c>
      <c r="K1734" s="19">
        <v>0.6875</v>
      </c>
      <c r="L1734" s="19">
        <v>0.77083333333333337</v>
      </c>
      <c r="M1734" s="20">
        <v>0.77083333333333337</v>
      </c>
      <c r="N1734" s="19">
        <v>0.85416666666666663</v>
      </c>
      <c r="O1734" s="21">
        <f t="shared" si="71"/>
        <v>8.3333333333333259E-2</v>
      </c>
      <c r="P1734" s="13" t="s">
        <v>50</v>
      </c>
      <c r="Q1734" s="13" t="s">
        <v>50</v>
      </c>
      <c r="R1734" s="22" t="s">
        <v>2495</v>
      </c>
      <c r="S1734" s="22" t="s">
        <v>29</v>
      </c>
      <c r="T1734" s="23" t="s">
        <v>52</v>
      </c>
      <c r="U1734" s="23" t="s">
        <v>50</v>
      </c>
      <c r="V1734" s="22" t="s">
        <v>67</v>
      </c>
      <c r="W1734" s="24" t="s">
        <v>144</v>
      </c>
      <c r="X1734" s="25" t="s">
        <v>84</v>
      </c>
      <c r="Y1734" s="25" t="s">
        <v>114</v>
      </c>
      <c r="Z1734" s="25" t="s">
        <v>62</v>
      </c>
      <c r="AA1734" s="25"/>
      <c r="AB1734" s="26"/>
      <c r="AC1734" s="31">
        <v>18.168749999999999</v>
      </c>
      <c r="AD1734" s="32"/>
      <c r="AE1734" s="32"/>
      <c r="AF1734" s="32"/>
      <c r="AG1734" s="33"/>
      <c r="AH1734" s="33"/>
      <c r="AI1734" s="33"/>
      <c r="AJ1734" s="27"/>
      <c r="AK1734" s="27"/>
      <c r="AL1734" s="27">
        <v>3.5963441343511446</v>
      </c>
      <c r="AM1734" s="27"/>
      <c r="AN1734" s="27"/>
      <c r="AO1734" s="28" t="s">
        <v>94</v>
      </c>
      <c r="AP1734" s="51"/>
      <c r="AQ1734" s="51"/>
    </row>
    <row r="1735" spans="1:43" ht="12.65" customHeight="1">
      <c r="A1735" s="13" t="s">
        <v>214</v>
      </c>
      <c r="B1735" s="14" t="s">
        <v>217</v>
      </c>
      <c r="C1735" s="13">
        <v>10</v>
      </c>
      <c r="D1735" s="13" t="s">
        <v>2075</v>
      </c>
      <c r="E1735" s="15" t="s">
        <v>2488</v>
      </c>
      <c r="F1735" s="13">
        <v>4918</v>
      </c>
      <c r="G1735" s="13" t="s">
        <v>2260</v>
      </c>
      <c r="H1735" s="16">
        <v>45893</v>
      </c>
      <c r="I1735" s="17">
        <v>45893</v>
      </c>
      <c r="J1735" s="18">
        <f>I1735</f>
        <v>45893</v>
      </c>
      <c r="K1735" s="19">
        <v>0.87152777777777779</v>
      </c>
      <c r="L1735" s="19">
        <v>0.94444444444444442</v>
      </c>
      <c r="M1735" s="20">
        <v>0.95486111111111116</v>
      </c>
      <c r="N1735" s="19">
        <v>2.7777777777777776E-2</v>
      </c>
      <c r="O1735" s="21">
        <f t="shared" si="71"/>
        <v>7.2916666666666519E-2</v>
      </c>
      <c r="P1735" s="13" t="s">
        <v>50</v>
      </c>
      <c r="Q1735" s="13" t="s">
        <v>50</v>
      </c>
      <c r="R1735" s="22" t="s">
        <v>2496</v>
      </c>
      <c r="S1735" s="22" t="s">
        <v>31</v>
      </c>
      <c r="T1735" s="23" t="s">
        <v>52</v>
      </c>
      <c r="U1735" s="23" t="s">
        <v>50</v>
      </c>
      <c r="V1735" s="22" t="s">
        <v>67</v>
      </c>
      <c r="W1735" s="24" t="s">
        <v>156</v>
      </c>
      <c r="X1735" s="25" t="s">
        <v>63</v>
      </c>
      <c r="Y1735" s="25" t="s">
        <v>114</v>
      </c>
      <c r="Z1735" s="25" t="s">
        <v>60</v>
      </c>
      <c r="AA1735" s="25"/>
      <c r="AB1735" s="26"/>
      <c r="AC1735" s="31">
        <v>0.89250000000000018</v>
      </c>
      <c r="AD1735" s="32"/>
      <c r="AE1735" s="32"/>
      <c r="AF1735" s="32"/>
      <c r="AG1735" s="33"/>
      <c r="AH1735" s="33"/>
      <c r="AI1735" s="33"/>
      <c r="AJ1735" s="27"/>
      <c r="AK1735" s="27"/>
      <c r="AL1735" s="27">
        <v>1.873095903307888</v>
      </c>
      <c r="AM1735" s="27"/>
      <c r="AN1735" s="27"/>
      <c r="AO1735" s="28" t="s">
        <v>94</v>
      </c>
      <c r="AP1735" s="51"/>
      <c r="AQ1735" s="51"/>
    </row>
    <row r="1736" spans="1:43" ht="12.65" customHeight="1">
      <c r="A1736" s="13" t="s">
        <v>214</v>
      </c>
      <c r="B1736" s="14" t="s">
        <v>217</v>
      </c>
      <c r="C1736" s="13">
        <v>10</v>
      </c>
      <c r="D1736" s="13" t="s">
        <v>2075</v>
      </c>
      <c r="E1736" s="15" t="s">
        <v>2488</v>
      </c>
      <c r="F1736" s="13">
        <v>4918</v>
      </c>
      <c r="G1736" s="13" t="s">
        <v>2260</v>
      </c>
      <c r="H1736" s="16">
        <v>45894</v>
      </c>
      <c r="I1736" s="17">
        <v>45894</v>
      </c>
      <c r="J1736" s="18">
        <f>I1736</f>
        <v>45894</v>
      </c>
      <c r="K1736" s="19">
        <v>0.55208333333333337</v>
      </c>
      <c r="L1736" s="19">
        <v>0.625</v>
      </c>
      <c r="M1736" s="20">
        <v>0.63541666666666663</v>
      </c>
      <c r="N1736" s="19">
        <v>0.70833333333333337</v>
      </c>
      <c r="O1736" s="21">
        <f t="shared" si="71"/>
        <v>7.2916666666666741E-2</v>
      </c>
      <c r="P1736" s="13" t="s">
        <v>50</v>
      </c>
      <c r="Q1736" s="13" t="s">
        <v>50</v>
      </c>
      <c r="R1736" s="22" t="s">
        <v>2497</v>
      </c>
      <c r="S1736" s="22" t="s">
        <v>31</v>
      </c>
      <c r="T1736" s="23" t="s">
        <v>52</v>
      </c>
      <c r="U1736" s="23" t="s">
        <v>50</v>
      </c>
      <c r="V1736" s="22" t="s">
        <v>67</v>
      </c>
      <c r="W1736" s="24" t="s">
        <v>139</v>
      </c>
      <c r="X1736" s="25" t="s">
        <v>71</v>
      </c>
      <c r="Y1736" s="25" t="s">
        <v>114</v>
      </c>
      <c r="Z1736" s="25" t="s">
        <v>66</v>
      </c>
      <c r="AA1736" s="25"/>
      <c r="AB1736" s="26"/>
      <c r="AC1736" s="31">
        <v>2.0894062499999997</v>
      </c>
      <c r="AD1736" s="32"/>
      <c r="AE1736" s="32"/>
      <c r="AF1736" s="32"/>
      <c r="AG1736" s="33"/>
      <c r="AH1736" s="33"/>
      <c r="AI1736" s="33"/>
      <c r="AJ1736" s="27"/>
      <c r="AK1736" s="27"/>
      <c r="AL1736" s="27">
        <v>1.1526744020356232</v>
      </c>
      <c r="AM1736" s="27"/>
      <c r="AN1736" s="27"/>
      <c r="AO1736" s="28" t="s">
        <v>94</v>
      </c>
      <c r="AP1736" s="51"/>
      <c r="AQ1736" s="51"/>
    </row>
    <row r="1737" spans="1:43" ht="12.65" customHeight="1">
      <c r="A1737" s="13" t="s">
        <v>214</v>
      </c>
      <c r="B1737" s="14" t="s">
        <v>217</v>
      </c>
      <c r="C1737" s="13">
        <v>10</v>
      </c>
      <c r="D1737" s="13" t="s">
        <v>2075</v>
      </c>
      <c r="E1737" s="15" t="s">
        <v>2488</v>
      </c>
      <c r="F1737" s="13">
        <v>4918</v>
      </c>
      <c r="G1737" s="13" t="s">
        <v>2260</v>
      </c>
      <c r="H1737" s="16">
        <v>45895</v>
      </c>
      <c r="I1737" s="17">
        <v>45895</v>
      </c>
      <c r="J1737" s="18">
        <v>45895</v>
      </c>
      <c r="K1737" s="19">
        <v>0.375</v>
      </c>
      <c r="L1737" s="19">
        <v>0.41666666666666669</v>
      </c>
      <c r="M1737" s="20">
        <v>0.45833333333333331</v>
      </c>
      <c r="N1737" s="19">
        <v>0.5</v>
      </c>
      <c r="O1737" s="21">
        <f t="shared" si="71"/>
        <v>4.1666666666666685E-2</v>
      </c>
      <c r="P1737" s="13" t="s">
        <v>50</v>
      </c>
      <c r="Q1737" s="13" t="s">
        <v>50</v>
      </c>
      <c r="R1737" s="22" t="s">
        <v>2498</v>
      </c>
      <c r="S1737" s="22" t="s">
        <v>32</v>
      </c>
      <c r="T1737" s="23" t="s">
        <v>52</v>
      </c>
      <c r="U1737" s="23"/>
      <c r="V1737" s="22" t="s">
        <v>67</v>
      </c>
      <c r="W1737" s="24" t="s">
        <v>3677</v>
      </c>
      <c r="X1737" s="25" t="s">
        <v>50</v>
      </c>
      <c r="Y1737" s="25" t="s">
        <v>50</v>
      </c>
      <c r="Z1737" s="25" t="s">
        <v>50</v>
      </c>
      <c r="AA1737" s="25"/>
      <c r="AB1737" s="26"/>
      <c r="AC1737" s="31">
        <v>3.9365625000000004</v>
      </c>
      <c r="AD1737" s="32"/>
      <c r="AE1737" s="32"/>
      <c r="AF1737" s="32"/>
      <c r="AG1737" s="33"/>
      <c r="AH1737" s="33"/>
      <c r="AI1737" s="33"/>
      <c r="AJ1737" s="27"/>
      <c r="AK1737" s="27"/>
      <c r="AL1737" s="27">
        <v>1.1526744020356232</v>
      </c>
      <c r="AM1737" s="27"/>
      <c r="AN1737" s="27"/>
      <c r="AO1737" s="28" t="s">
        <v>94</v>
      </c>
      <c r="AP1737" s="51"/>
      <c r="AQ1737" s="51"/>
    </row>
    <row r="1738" spans="1:43" ht="12.65" customHeight="1">
      <c r="A1738" s="13" t="s">
        <v>214</v>
      </c>
      <c r="B1738" s="14" t="s">
        <v>217</v>
      </c>
      <c r="C1738" s="13">
        <v>10</v>
      </c>
      <c r="D1738" s="13" t="s">
        <v>2075</v>
      </c>
      <c r="E1738" s="15" t="s">
        <v>2488</v>
      </c>
      <c r="F1738" s="13">
        <v>4918</v>
      </c>
      <c r="G1738" s="13" t="s">
        <v>2260</v>
      </c>
      <c r="H1738" s="16">
        <v>45895</v>
      </c>
      <c r="I1738" s="17">
        <v>45895</v>
      </c>
      <c r="J1738" s="18">
        <f>I1738</f>
        <v>45895</v>
      </c>
      <c r="K1738" s="19">
        <v>0.88541666666666663</v>
      </c>
      <c r="L1738" s="19">
        <v>0.95833333333333337</v>
      </c>
      <c r="M1738" s="20">
        <v>0.96875</v>
      </c>
      <c r="N1738" s="19">
        <v>4.1666666666666664E-2</v>
      </c>
      <c r="O1738" s="21">
        <f t="shared" si="71"/>
        <v>7.2916666666666741E-2</v>
      </c>
      <c r="P1738" s="13" t="s">
        <v>50</v>
      </c>
      <c r="Q1738" s="13" t="s">
        <v>50</v>
      </c>
      <c r="R1738" s="22" t="s">
        <v>2499</v>
      </c>
      <c r="S1738" s="22" t="s">
        <v>31</v>
      </c>
      <c r="T1738" s="23" t="s">
        <v>52</v>
      </c>
      <c r="U1738" s="23" t="s">
        <v>50</v>
      </c>
      <c r="V1738" s="22" t="s">
        <v>67</v>
      </c>
      <c r="W1738" s="24" t="s">
        <v>140</v>
      </c>
      <c r="X1738" s="25" t="s">
        <v>69</v>
      </c>
      <c r="Y1738" s="25" t="s">
        <v>114</v>
      </c>
      <c r="Z1738" s="25" t="s">
        <v>65</v>
      </c>
      <c r="AA1738" s="25"/>
      <c r="AB1738" s="26"/>
      <c r="AC1738" s="31">
        <v>0.96900000000000008</v>
      </c>
      <c r="AD1738" s="32"/>
      <c r="AE1738" s="32"/>
      <c r="AF1738" s="32"/>
      <c r="AG1738" s="33"/>
      <c r="AH1738" s="33"/>
      <c r="AI1738" s="33"/>
      <c r="AJ1738" s="27"/>
      <c r="AK1738" s="27"/>
      <c r="AL1738" s="27">
        <v>1.1526744020356232</v>
      </c>
      <c r="AM1738" s="27"/>
      <c r="AN1738" s="27"/>
      <c r="AO1738" s="28" t="s">
        <v>94</v>
      </c>
      <c r="AP1738" s="51"/>
      <c r="AQ1738" s="51"/>
    </row>
    <row r="1739" spans="1:43" ht="12.65" customHeight="1">
      <c r="A1739" s="13" t="s">
        <v>214</v>
      </c>
      <c r="B1739" s="14" t="s">
        <v>217</v>
      </c>
      <c r="C1739" s="13">
        <v>10</v>
      </c>
      <c r="D1739" s="13" t="s">
        <v>2075</v>
      </c>
      <c r="E1739" s="15" t="s">
        <v>2488</v>
      </c>
      <c r="F1739" s="13">
        <v>4918</v>
      </c>
      <c r="G1739" s="13" t="s">
        <v>2260</v>
      </c>
      <c r="H1739" s="16">
        <v>45896</v>
      </c>
      <c r="I1739" s="17">
        <v>45896</v>
      </c>
      <c r="J1739" s="18">
        <v>45896</v>
      </c>
      <c r="K1739" s="19">
        <v>0.375</v>
      </c>
      <c r="L1739" s="19">
        <v>0.41666666666666669</v>
      </c>
      <c r="M1739" s="20">
        <v>0.45833333333333331</v>
      </c>
      <c r="N1739" s="19">
        <v>0.5</v>
      </c>
      <c r="O1739" s="21">
        <f t="shared" si="71"/>
        <v>4.1666666666666685E-2</v>
      </c>
      <c r="P1739" s="13" t="s">
        <v>50</v>
      </c>
      <c r="Q1739" s="13" t="s">
        <v>50</v>
      </c>
      <c r="R1739" s="22" t="s">
        <v>2467</v>
      </c>
      <c r="S1739" s="22" t="s">
        <v>33</v>
      </c>
      <c r="T1739" s="23" t="s">
        <v>52</v>
      </c>
      <c r="U1739" s="23"/>
      <c r="V1739" s="22" t="s">
        <v>67</v>
      </c>
      <c r="W1739" s="24" t="s">
        <v>3677</v>
      </c>
      <c r="X1739" s="25" t="s">
        <v>50</v>
      </c>
      <c r="Y1739" s="25" t="s">
        <v>50</v>
      </c>
      <c r="Z1739" s="25" t="s">
        <v>50</v>
      </c>
      <c r="AA1739" s="25"/>
      <c r="AB1739" s="26"/>
      <c r="AC1739" s="31">
        <v>0.78731250000000008</v>
      </c>
      <c r="AD1739" s="32"/>
      <c r="AE1739" s="32"/>
      <c r="AF1739" s="32"/>
      <c r="AG1739" s="33"/>
      <c r="AH1739" s="33"/>
      <c r="AI1739" s="33"/>
      <c r="AJ1739" s="27"/>
      <c r="AK1739" s="27"/>
      <c r="AL1739" s="27">
        <v>1.1526744020356232</v>
      </c>
      <c r="AM1739" s="27"/>
      <c r="AN1739" s="27"/>
      <c r="AO1739" s="28" t="s">
        <v>94</v>
      </c>
      <c r="AP1739" s="51"/>
      <c r="AQ1739" s="51"/>
    </row>
    <row r="1740" spans="1:43" ht="12.65" customHeight="1">
      <c r="A1740" s="13" t="s">
        <v>214</v>
      </c>
      <c r="B1740" s="14" t="s">
        <v>217</v>
      </c>
      <c r="C1740" s="13">
        <v>10</v>
      </c>
      <c r="D1740" s="13" t="s">
        <v>2075</v>
      </c>
      <c r="E1740" s="15" t="s">
        <v>2488</v>
      </c>
      <c r="F1740" s="13">
        <v>4918</v>
      </c>
      <c r="G1740" s="13" t="s">
        <v>2260</v>
      </c>
      <c r="H1740" s="16">
        <v>45896</v>
      </c>
      <c r="I1740" s="17">
        <v>45896</v>
      </c>
      <c r="J1740" s="18">
        <f>I1740</f>
        <v>45896</v>
      </c>
      <c r="K1740" s="19">
        <v>0.88541666666666663</v>
      </c>
      <c r="L1740" s="19">
        <v>0.95833333333333337</v>
      </c>
      <c r="M1740" s="20">
        <v>0.96875</v>
      </c>
      <c r="N1740" s="19">
        <v>4.1666666666666664E-2</v>
      </c>
      <c r="O1740" s="21">
        <f t="shared" si="71"/>
        <v>7.2916666666666741E-2</v>
      </c>
      <c r="P1740" s="13" t="s">
        <v>50</v>
      </c>
      <c r="Q1740" s="13" t="s">
        <v>50</v>
      </c>
      <c r="R1740" s="22" t="s">
        <v>2469</v>
      </c>
      <c r="S1740" s="22" t="s">
        <v>31</v>
      </c>
      <c r="T1740" s="23" t="s">
        <v>52</v>
      </c>
      <c r="U1740" s="23" t="s">
        <v>50</v>
      </c>
      <c r="V1740" s="22" t="s">
        <v>67</v>
      </c>
      <c r="W1740" s="24" t="s">
        <v>140</v>
      </c>
      <c r="X1740" s="25" t="s">
        <v>69</v>
      </c>
      <c r="Y1740" s="25" t="s">
        <v>114</v>
      </c>
      <c r="Z1740" s="25" t="s">
        <v>65</v>
      </c>
      <c r="AA1740" s="25"/>
      <c r="AB1740" s="26"/>
      <c r="AC1740" s="31">
        <v>0.96900000000000008</v>
      </c>
      <c r="AD1740" s="32"/>
      <c r="AE1740" s="32"/>
      <c r="AF1740" s="32"/>
      <c r="AG1740" s="33"/>
      <c r="AH1740" s="33"/>
      <c r="AI1740" s="33"/>
      <c r="AJ1740" s="27"/>
      <c r="AK1740" s="27"/>
      <c r="AL1740" s="27">
        <v>1.1526744020356232</v>
      </c>
      <c r="AM1740" s="27"/>
      <c r="AN1740" s="27"/>
      <c r="AO1740" s="28" t="s">
        <v>94</v>
      </c>
      <c r="AP1740" s="51"/>
      <c r="AQ1740" s="51"/>
    </row>
    <row r="1741" spans="1:43" ht="12.65" customHeight="1">
      <c r="A1741" s="13" t="s">
        <v>214</v>
      </c>
      <c r="B1741" s="14" t="s">
        <v>217</v>
      </c>
      <c r="C1741" s="13">
        <v>10</v>
      </c>
      <c r="D1741" s="13" t="s">
        <v>2075</v>
      </c>
      <c r="E1741" s="15" t="s">
        <v>2488</v>
      </c>
      <c r="F1741" s="13">
        <v>4918</v>
      </c>
      <c r="G1741" s="13" t="s">
        <v>2260</v>
      </c>
      <c r="H1741" s="16">
        <v>45898</v>
      </c>
      <c r="I1741" s="17">
        <v>45898</v>
      </c>
      <c r="J1741" s="18">
        <f>I1741</f>
        <v>45898</v>
      </c>
      <c r="K1741" s="19">
        <v>0.33680555555555558</v>
      </c>
      <c r="L1741" s="19">
        <v>0.40972222222222221</v>
      </c>
      <c r="M1741" s="20">
        <v>0.4201388888888889</v>
      </c>
      <c r="N1741" s="19">
        <v>0.49305555555555558</v>
      </c>
      <c r="O1741" s="21">
        <f t="shared" si="71"/>
        <v>7.2916666666666685E-2</v>
      </c>
      <c r="P1741" s="13" t="s">
        <v>50</v>
      </c>
      <c r="Q1741" s="13" t="s">
        <v>50</v>
      </c>
      <c r="R1741" s="22" t="s">
        <v>2481</v>
      </c>
      <c r="S1741" s="22" t="s">
        <v>31</v>
      </c>
      <c r="T1741" s="23" t="s">
        <v>52</v>
      </c>
      <c r="U1741" s="23" t="s">
        <v>50</v>
      </c>
      <c r="V1741" s="22" t="s">
        <v>67</v>
      </c>
      <c r="W1741" s="24" t="s">
        <v>157</v>
      </c>
      <c r="X1741" s="25" t="s">
        <v>70</v>
      </c>
      <c r="Y1741" s="25" t="s">
        <v>114</v>
      </c>
      <c r="Z1741" s="25" t="s">
        <v>58</v>
      </c>
      <c r="AA1741" s="25"/>
      <c r="AB1741" s="26"/>
      <c r="AC1741" s="31">
        <v>0.70858125000000016</v>
      </c>
      <c r="AD1741" s="32"/>
      <c r="AE1741" s="32"/>
      <c r="AF1741" s="32"/>
      <c r="AG1741" s="33"/>
      <c r="AH1741" s="33"/>
      <c r="AI1741" s="33"/>
      <c r="AJ1741" s="27"/>
      <c r="AK1741" s="27"/>
      <c r="AL1741" s="27">
        <v>1.1526744020356232</v>
      </c>
      <c r="AM1741" s="27"/>
      <c r="AN1741" s="27"/>
      <c r="AO1741" s="28" t="s">
        <v>94</v>
      </c>
      <c r="AP1741" s="51"/>
      <c r="AQ1741" s="51"/>
    </row>
    <row r="1742" spans="1:43" ht="12.65" customHeight="1">
      <c r="A1742" s="13" t="s">
        <v>214</v>
      </c>
      <c r="B1742" s="14" t="s">
        <v>217</v>
      </c>
      <c r="C1742" s="13">
        <v>10</v>
      </c>
      <c r="D1742" s="13" t="s">
        <v>2075</v>
      </c>
      <c r="E1742" s="15" t="s">
        <v>2488</v>
      </c>
      <c r="F1742" s="13">
        <v>4918</v>
      </c>
      <c r="G1742" s="13" t="s">
        <v>2260</v>
      </c>
      <c r="H1742" s="16">
        <v>45899</v>
      </c>
      <c r="I1742" s="17">
        <v>45899</v>
      </c>
      <c r="J1742" s="18">
        <v>45899</v>
      </c>
      <c r="K1742" s="19">
        <v>0.32291666666666669</v>
      </c>
      <c r="L1742" s="19">
        <v>0.34375</v>
      </c>
      <c r="M1742" s="20">
        <v>0.40625</v>
      </c>
      <c r="N1742" s="19">
        <v>0.42708333333333331</v>
      </c>
      <c r="O1742" s="21">
        <f t="shared" si="71"/>
        <v>2.0833333333333315E-2</v>
      </c>
      <c r="P1742" s="13" t="s">
        <v>50</v>
      </c>
      <c r="Q1742" s="13" t="s">
        <v>50</v>
      </c>
      <c r="R1742" s="22" t="s">
        <v>2455</v>
      </c>
      <c r="S1742" s="22" t="s">
        <v>33</v>
      </c>
      <c r="T1742" s="23" t="s">
        <v>52</v>
      </c>
      <c r="U1742" s="23"/>
      <c r="V1742" s="22" t="s">
        <v>68</v>
      </c>
      <c r="W1742" s="24" t="s">
        <v>3677</v>
      </c>
      <c r="X1742" s="25" t="s">
        <v>50</v>
      </c>
      <c r="Y1742" s="25" t="s">
        <v>50</v>
      </c>
      <c r="Z1742" s="25" t="s">
        <v>50</v>
      </c>
      <c r="AA1742" s="25"/>
      <c r="AB1742" s="26"/>
      <c r="AC1742" s="31">
        <v>0.44624999999999998</v>
      </c>
      <c r="AD1742" s="32"/>
      <c r="AE1742" s="32"/>
      <c r="AF1742" s="32"/>
      <c r="AG1742" s="33"/>
      <c r="AH1742" s="33"/>
      <c r="AI1742" s="33"/>
      <c r="AJ1742" s="27"/>
      <c r="AK1742" s="27"/>
      <c r="AL1742" s="27">
        <v>1.4984767226463103</v>
      </c>
      <c r="AM1742" s="27"/>
      <c r="AN1742" s="27"/>
      <c r="AO1742" s="28" t="s">
        <v>94</v>
      </c>
      <c r="AP1742" s="51"/>
      <c r="AQ1742" s="51"/>
    </row>
    <row r="1743" spans="1:43" ht="12.65" customHeight="1">
      <c r="A1743" s="13" t="s">
        <v>214</v>
      </c>
      <c r="B1743" s="14" t="s">
        <v>217</v>
      </c>
      <c r="C1743" s="13">
        <v>10</v>
      </c>
      <c r="D1743" s="13" t="s">
        <v>2075</v>
      </c>
      <c r="E1743" s="15" t="s">
        <v>2488</v>
      </c>
      <c r="F1743" s="13">
        <v>4918</v>
      </c>
      <c r="G1743" s="13" t="s">
        <v>2260</v>
      </c>
      <c r="H1743" s="16">
        <v>45899</v>
      </c>
      <c r="I1743" s="17">
        <v>45899</v>
      </c>
      <c r="J1743" s="18">
        <f>I1743</f>
        <v>45899</v>
      </c>
      <c r="K1743" s="19">
        <v>0.5625</v>
      </c>
      <c r="L1743" s="19">
        <v>0.64583333333333337</v>
      </c>
      <c r="M1743" s="20">
        <v>0.64583333333333337</v>
      </c>
      <c r="N1743" s="19">
        <v>0.72916666666666663</v>
      </c>
      <c r="O1743" s="21">
        <f t="shared" si="71"/>
        <v>8.3333333333333259E-2</v>
      </c>
      <c r="P1743" s="13" t="s">
        <v>50</v>
      </c>
      <c r="Q1743" s="13" t="s">
        <v>50</v>
      </c>
      <c r="R1743" s="22" t="s">
        <v>2500</v>
      </c>
      <c r="S1743" s="22" t="s">
        <v>29</v>
      </c>
      <c r="T1743" s="23" t="s">
        <v>52</v>
      </c>
      <c r="U1743" s="23" t="s">
        <v>50</v>
      </c>
      <c r="V1743" s="22" t="s">
        <v>68</v>
      </c>
      <c r="W1743" s="24" t="s">
        <v>134</v>
      </c>
      <c r="X1743" s="25" t="s">
        <v>65</v>
      </c>
      <c r="Y1743" s="25" t="s">
        <v>114</v>
      </c>
      <c r="Z1743" s="25" t="s">
        <v>54</v>
      </c>
      <c r="AA1743" s="25"/>
      <c r="AB1743" s="26"/>
      <c r="AC1743" s="31">
        <v>7.8890624999999996</v>
      </c>
      <c r="AD1743" s="32"/>
      <c r="AE1743" s="32"/>
      <c r="AF1743" s="32"/>
      <c r="AG1743" s="33"/>
      <c r="AH1743" s="33"/>
      <c r="AI1743" s="33"/>
      <c r="AJ1743" s="27"/>
      <c r="AK1743" s="27"/>
      <c r="AL1743" s="27">
        <v>3.5963441343511446</v>
      </c>
      <c r="AM1743" s="27"/>
      <c r="AN1743" s="27"/>
      <c r="AO1743" s="28" t="s">
        <v>94</v>
      </c>
      <c r="AP1743" s="51"/>
      <c r="AQ1743" s="51"/>
    </row>
    <row r="1744" spans="1:43" ht="12.65" customHeight="1">
      <c r="A1744" s="13" t="s">
        <v>214</v>
      </c>
      <c r="B1744" s="14" t="s">
        <v>217</v>
      </c>
      <c r="C1744" s="13">
        <v>10</v>
      </c>
      <c r="D1744" s="13" t="s">
        <v>2075</v>
      </c>
      <c r="E1744" s="15" t="s">
        <v>2501</v>
      </c>
      <c r="F1744" s="13">
        <v>41471</v>
      </c>
      <c r="G1744" s="13" t="s">
        <v>2260</v>
      </c>
      <c r="H1744" s="16">
        <v>45884</v>
      </c>
      <c r="I1744" s="17">
        <v>45884</v>
      </c>
      <c r="J1744" s="18">
        <v>45884</v>
      </c>
      <c r="K1744" s="19">
        <v>0.54166666666666663</v>
      </c>
      <c r="L1744" s="19">
        <v>0.5625</v>
      </c>
      <c r="M1744" s="20">
        <v>0.625</v>
      </c>
      <c r="N1744" s="19">
        <v>0.64583333333333337</v>
      </c>
      <c r="O1744" s="21">
        <f t="shared" si="71"/>
        <v>2.083333333333337E-2</v>
      </c>
      <c r="P1744" s="13" t="s">
        <v>50</v>
      </c>
      <c r="Q1744" s="13" t="s">
        <v>50</v>
      </c>
      <c r="R1744" s="22" t="s">
        <v>2455</v>
      </c>
      <c r="S1744" s="22" t="s">
        <v>33</v>
      </c>
      <c r="T1744" s="23" t="s">
        <v>52</v>
      </c>
      <c r="U1744" s="23"/>
      <c r="V1744" s="22" t="s">
        <v>67</v>
      </c>
      <c r="W1744" s="24" t="s">
        <v>3677</v>
      </c>
      <c r="X1744" s="25" t="s">
        <v>50</v>
      </c>
      <c r="Y1744" s="25" t="s">
        <v>50</v>
      </c>
      <c r="Z1744" s="25" t="s">
        <v>50</v>
      </c>
      <c r="AA1744" s="25"/>
      <c r="AB1744" s="26"/>
      <c r="AC1744" s="31">
        <v>0.90843750000000001</v>
      </c>
      <c r="AD1744" s="32"/>
      <c r="AE1744" s="32"/>
      <c r="AF1744" s="32"/>
      <c r="AG1744" s="33"/>
      <c r="AH1744" s="33"/>
      <c r="AI1744" s="33"/>
      <c r="AJ1744" s="27"/>
      <c r="AK1744" s="27"/>
      <c r="AL1744" s="27">
        <v>0.66666666666666663</v>
      </c>
      <c r="AM1744" s="27"/>
      <c r="AN1744" s="27"/>
      <c r="AO1744" s="28" t="s">
        <v>94</v>
      </c>
      <c r="AP1744" s="51"/>
      <c r="AQ1744" s="51"/>
    </row>
    <row r="1745" spans="1:43" ht="12.65" customHeight="1">
      <c r="A1745" s="13" t="s">
        <v>214</v>
      </c>
      <c r="B1745" s="14" t="s">
        <v>217</v>
      </c>
      <c r="C1745" s="13">
        <v>10</v>
      </c>
      <c r="D1745" s="13" t="s">
        <v>2075</v>
      </c>
      <c r="E1745" s="15" t="s">
        <v>2501</v>
      </c>
      <c r="F1745" s="13">
        <v>41471</v>
      </c>
      <c r="G1745" s="13" t="s">
        <v>2260</v>
      </c>
      <c r="H1745" s="16">
        <v>45884</v>
      </c>
      <c r="I1745" s="17">
        <v>45884</v>
      </c>
      <c r="J1745" s="18">
        <v>45884</v>
      </c>
      <c r="K1745" s="19">
        <v>0.625</v>
      </c>
      <c r="L1745" s="19">
        <v>0.66666666666666663</v>
      </c>
      <c r="M1745" s="20">
        <v>0.70833333333333337</v>
      </c>
      <c r="N1745" s="19">
        <v>0.75</v>
      </c>
      <c r="O1745" s="21">
        <f t="shared" si="71"/>
        <v>4.166666666666663E-2</v>
      </c>
      <c r="P1745" s="13" t="s">
        <v>50</v>
      </c>
      <c r="Q1745" s="13" t="s">
        <v>50</v>
      </c>
      <c r="R1745" s="22" t="s">
        <v>2458</v>
      </c>
      <c r="S1745" s="22" t="s">
        <v>33</v>
      </c>
      <c r="T1745" s="23" t="s">
        <v>52</v>
      </c>
      <c r="U1745" s="23"/>
      <c r="V1745" s="22" t="s">
        <v>67</v>
      </c>
      <c r="W1745" s="24" t="s">
        <v>3677</v>
      </c>
      <c r="X1745" s="25" t="s">
        <v>50</v>
      </c>
      <c r="Y1745" s="25" t="s">
        <v>50</v>
      </c>
      <c r="Z1745" s="25" t="s">
        <v>50</v>
      </c>
      <c r="AA1745" s="25"/>
      <c r="AB1745" s="26"/>
      <c r="AC1745" s="31">
        <v>0.75703124999999993</v>
      </c>
      <c r="AD1745" s="32"/>
      <c r="AE1745" s="32"/>
      <c r="AF1745" s="32"/>
      <c r="AG1745" s="33"/>
      <c r="AH1745" s="33"/>
      <c r="AI1745" s="33"/>
      <c r="AJ1745" s="27"/>
      <c r="AK1745" s="27"/>
      <c r="AL1745" s="27">
        <v>0.66666666666666663</v>
      </c>
      <c r="AM1745" s="27"/>
      <c r="AN1745" s="27"/>
      <c r="AO1745" s="28" t="s">
        <v>94</v>
      </c>
      <c r="AP1745" s="51"/>
      <c r="AQ1745" s="51"/>
    </row>
    <row r="1746" spans="1:43" ht="12.65" customHeight="1">
      <c r="A1746" s="13" t="s">
        <v>214</v>
      </c>
      <c r="B1746" s="14" t="s">
        <v>217</v>
      </c>
      <c r="C1746" s="13">
        <v>10</v>
      </c>
      <c r="D1746" s="13" t="s">
        <v>2075</v>
      </c>
      <c r="E1746" s="15" t="s">
        <v>2501</v>
      </c>
      <c r="F1746" s="13">
        <v>41471</v>
      </c>
      <c r="G1746" s="13" t="s">
        <v>2260</v>
      </c>
      <c r="H1746" s="16">
        <v>45885</v>
      </c>
      <c r="I1746" s="17">
        <v>45885</v>
      </c>
      <c r="J1746" s="18">
        <v>45885</v>
      </c>
      <c r="K1746" s="19">
        <v>0.54166666666666663</v>
      </c>
      <c r="L1746" s="19">
        <v>0.5625</v>
      </c>
      <c r="M1746" s="20">
        <v>0.625</v>
      </c>
      <c r="N1746" s="19">
        <v>0.64583333333333337</v>
      </c>
      <c r="O1746" s="21">
        <f t="shared" si="71"/>
        <v>2.083333333333337E-2</v>
      </c>
      <c r="P1746" s="13" t="s">
        <v>50</v>
      </c>
      <c r="Q1746" s="13" t="s">
        <v>50</v>
      </c>
      <c r="R1746" s="22" t="s">
        <v>2455</v>
      </c>
      <c r="S1746" s="22" t="s">
        <v>33</v>
      </c>
      <c r="T1746" s="23" t="s">
        <v>52</v>
      </c>
      <c r="U1746" s="23"/>
      <c r="V1746" s="22" t="s">
        <v>67</v>
      </c>
      <c r="W1746" s="24" t="s">
        <v>3677</v>
      </c>
      <c r="X1746" s="25" t="s">
        <v>50</v>
      </c>
      <c r="Y1746" s="25" t="s">
        <v>50</v>
      </c>
      <c r="Z1746" s="25" t="s">
        <v>50</v>
      </c>
      <c r="AA1746" s="25"/>
      <c r="AB1746" s="26"/>
      <c r="AC1746" s="31">
        <v>0.796875</v>
      </c>
      <c r="AD1746" s="32"/>
      <c r="AE1746" s="32"/>
      <c r="AF1746" s="32"/>
      <c r="AG1746" s="33"/>
      <c r="AH1746" s="33"/>
      <c r="AI1746" s="33"/>
      <c r="AJ1746" s="27"/>
      <c r="AK1746" s="27"/>
      <c r="AL1746" s="27">
        <v>0.8666666666666667</v>
      </c>
      <c r="AM1746" s="27"/>
      <c r="AN1746" s="27"/>
      <c r="AO1746" s="28" t="s">
        <v>94</v>
      </c>
      <c r="AP1746" s="51"/>
      <c r="AQ1746" s="51"/>
    </row>
    <row r="1747" spans="1:43" ht="12.65" customHeight="1">
      <c r="A1747" s="13" t="s">
        <v>214</v>
      </c>
      <c r="B1747" s="14" t="s">
        <v>217</v>
      </c>
      <c r="C1747" s="13">
        <v>10</v>
      </c>
      <c r="D1747" s="13" t="s">
        <v>2075</v>
      </c>
      <c r="E1747" s="15" t="s">
        <v>2501</v>
      </c>
      <c r="F1747" s="13">
        <v>41471</v>
      </c>
      <c r="G1747" s="13" t="s">
        <v>2260</v>
      </c>
      <c r="H1747" s="16">
        <v>45885</v>
      </c>
      <c r="I1747" s="17">
        <v>45885</v>
      </c>
      <c r="J1747" s="18">
        <v>45885</v>
      </c>
      <c r="K1747" s="19">
        <v>0.625</v>
      </c>
      <c r="L1747" s="19">
        <v>0.66666666666666663</v>
      </c>
      <c r="M1747" s="20">
        <v>0.70833333333333337</v>
      </c>
      <c r="N1747" s="19">
        <v>0.75</v>
      </c>
      <c r="O1747" s="21">
        <f t="shared" si="71"/>
        <v>4.166666666666663E-2</v>
      </c>
      <c r="P1747" s="13" t="s">
        <v>50</v>
      </c>
      <c r="Q1747" s="13" t="s">
        <v>50</v>
      </c>
      <c r="R1747" s="22" t="s">
        <v>2458</v>
      </c>
      <c r="S1747" s="22" t="s">
        <v>33</v>
      </c>
      <c r="T1747" s="23" t="s">
        <v>52</v>
      </c>
      <c r="U1747" s="23"/>
      <c r="V1747" s="22" t="s">
        <v>67</v>
      </c>
      <c r="W1747" s="24" t="s">
        <v>3677</v>
      </c>
      <c r="X1747" s="25" t="s">
        <v>50</v>
      </c>
      <c r="Y1747" s="25" t="s">
        <v>50</v>
      </c>
      <c r="Z1747" s="25" t="s">
        <v>50</v>
      </c>
      <c r="AA1747" s="25"/>
      <c r="AB1747" s="26"/>
      <c r="AC1747" s="31">
        <v>0.796875</v>
      </c>
      <c r="AD1747" s="32"/>
      <c r="AE1747" s="32"/>
      <c r="AF1747" s="32"/>
      <c r="AG1747" s="33"/>
      <c r="AH1747" s="33"/>
      <c r="AI1747" s="33"/>
      <c r="AJ1747" s="27"/>
      <c r="AK1747" s="27"/>
      <c r="AL1747" s="27">
        <v>0.8666666666666667</v>
      </c>
      <c r="AM1747" s="27"/>
      <c r="AN1747" s="27"/>
      <c r="AO1747" s="28" t="s">
        <v>94</v>
      </c>
      <c r="AP1747" s="51"/>
      <c r="AQ1747" s="51"/>
    </row>
    <row r="1748" spans="1:43" ht="12.65" customHeight="1">
      <c r="A1748" s="13" t="s">
        <v>214</v>
      </c>
      <c r="B1748" s="14" t="s">
        <v>217</v>
      </c>
      <c r="C1748" s="13">
        <v>10</v>
      </c>
      <c r="D1748" s="13" t="s">
        <v>2075</v>
      </c>
      <c r="E1748" s="15" t="s">
        <v>2501</v>
      </c>
      <c r="F1748" s="13">
        <v>41471</v>
      </c>
      <c r="G1748" s="13" t="s">
        <v>2260</v>
      </c>
      <c r="H1748" s="16">
        <v>45886</v>
      </c>
      <c r="I1748" s="17">
        <v>45886</v>
      </c>
      <c r="J1748" s="18">
        <v>45886</v>
      </c>
      <c r="K1748" s="19">
        <v>0.54166666666666663</v>
      </c>
      <c r="L1748" s="19">
        <v>0.5625</v>
      </c>
      <c r="M1748" s="20">
        <v>0.625</v>
      </c>
      <c r="N1748" s="19">
        <v>0.64583333333333337</v>
      </c>
      <c r="O1748" s="21">
        <f t="shared" si="71"/>
        <v>2.083333333333337E-2</v>
      </c>
      <c r="P1748" s="13" t="s">
        <v>50</v>
      </c>
      <c r="Q1748" s="13" t="s">
        <v>50</v>
      </c>
      <c r="R1748" s="22" t="s">
        <v>2455</v>
      </c>
      <c r="S1748" s="22" t="s">
        <v>33</v>
      </c>
      <c r="T1748" s="23" t="s">
        <v>52</v>
      </c>
      <c r="U1748" s="23"/>
      <c r="V1748" s="22" t="s">
        <v>67</v>
      </c>
      <c r="W1748" s="24" t="s">
        <v>3677</v>
      </c>
      <c r="X1748" s="25" t="s">
        <v>50</v>
      </c>
      <c r="Y1748" s="25" t="s">
        <v>50</v>
      </c>
      <c r="Z1748" s="25" t="s">
        <v>50</v>
      </c>
      <c r="AA1748" s="25"/>
      <c r="AB1748" s="26"/>
      <c r="AC1748" s="31">
        <v>0.796875</v>
      </c>
      <c r="AD1748" s="32"/>
      <c r="AE1748" s="32"/>
      <c r="AF1748" s="32"/>
      <c r="AG1748" s="33"/>
      <c r="AH1748" s="33"/>
      <c r="AI1748" s="33"/>
      <c r="AJ1748" s="27"/>
      <c r="AK1748" s="27"/>
      <c r="AL1748" s="27">
        <v>0.8666666666666667</v>
      </c>
      <c r="AM1748" s="27"/>
      <c r="AN1748" s="27"/>
      <c r="AO1748" s="28" t="s">
        <v>94</v>
      </c>
      <c r="AP1748" s="51"/>
      <c r="AQ1748" s="51"/>
    </row>
    <row r="1749" spans="1:43" ht="12.65" customHeight="1">
      <c r="A1749" s="13" t="s">
        <v>214</v>
      </c>
      <c r="B1749" s="14" t="s">
        <v>217</v>
      </c>
      <c r="C1749" s="13">
        <v>10</v>
      </c>
      <c r="D1749" s="13" t="s">
        <v>2075</v>
      </c>
      <c r="E1749" s="15" t="s">
        <v>2501</v>
      </c>
      <c r="F1749" s="13">
        <v>41471</v>
      </c>
      <c r="G1749" s="13" t="s">
        <v>2260</v>
      </c>
      <c r="H1749" s="16">
        <v>45886</v>
      </c>
      <c r="I1749" s="17">
        <v>45886</v>
      </c>
      <c r="J1749" s="18">
        <v>45886</v>
      </c>
      <c r="K1749" s="19">
        <v>0.625</v>
      </c>
      <c r="L1749" s="19">
        <v>0.66666666666666663</v>
      </c>
      <c r="M1749" s="20">
        <v>0.70833333333333337</v>
      </c>
      <c r="N1749" s="19">
        <v>0.75</v>
      </c>
      <c r="O1749" s="21">
        <f t="shared" si="71"/>
        <v>4.166666666666663E-2</v>
      </c>
      <c r="P1749" s="13" t="s">
        <v>50</v>
      </c>
      <c r="Q1749" s="13" t="s">
        <v>50</v>
      </c>
      <c r="R1749" s="22" t="s">
        <v>2458</v>
      </c>
      <c r="S1749" s="22" t="s">
        <v>33</v>
      </c>
      <c r="T1749" s="23" t="s">
        <v>52</v>
      </c>
      <c r="U1749" s="23"/>
      <c r="V1749" s="22" t="s">
        <v>67</v>
      </c>
      <c r="W1749" s="24" t="s">
        <v>3677</v>
      </c>
      <c r="X1749" s="25" t="s">
        <v>50</v>
      </c>
      <c r="Y1749" s="25" t="s">
        <v>50</v>
      </c>
      <c r="Z1749" s="25" t="s">
        <v>50</v>
      </c>
      <c r="AA1749" s="25"/>
      <c r="AB1749" s="26"/>
      <c r="AC1749" s="31">
        <v>0.796875</v>
      </c>
      <c r="AD1749" s="32"/>
      <c r="AE1749" s="32"/>
      <c r="AF1749" s="32"/>
      <c r="AG1749" s="33"/>
      <c r="AH1749" s="33"/>
      <c r="AI1749" s="33"/>
      <c r="AJ1749" s="27"/>
      <c r="AK1749" s="27"/>
      <c r="AL1749" s="27">
        <v>0.8666666666666667</v>
      </c>
      <c r="AM1749" s="27"/>
      <c r="AN1749" s="27"/>
      <c r="AO1749" s="28" t="s">
        <v>94</v>
      </c>
      <c r="AP1749" s="51"/>
      <c r="AQ1749" s="51"/>
    </row>
    <row r="1750" spans="1:43" ht="12.65" customHeight="1">
      <c r="A1750" s="13" t="s">
        <v>214</v>
      </c>
      <c r="B1750" s="14" t="s">
        <v>217</v>
      </c>
      <c r="C1750" s="13">
        <v>10</v>
      </c>
      <c r="D1750" s="13" t="s">
        <v>2075</v>
      </c>
      <c r="E1750" s="15" t="s">
        <v>2501</v>
      </c>
      <c r="F1750" s="13">
        <v>41471</v>
      </c>
      <c r="G1750" s="13" t="s">
        <v>2260</v>
      </c>
      <c r="H1750" s="16">
        <v>45887</v>
      </c>
      <c r="I1750" s="17">
        <v>45887</v>
      </c>
      <c r="J1750" s="18">
        <f>I1750</f>
        <v>45887</v>
      </c>
      <c r="K1750" s="19">
        <v>0.54166666666666663</v>
      </c>
      <c r="L1750" s="19">
        <v>0.625</v>
      </c>
      <c r="M1750" s="20">
        <v>0.625</v>
      </c>
      <c r="N1750" s="19">
        <v>0.70833333333333337</v>
      </c>
      <c r="O1750" s="21">
        <f t="shared" si="71"/>
        <v>8.333333333333337E-2</v>
      </c>
      <c r="P1750" s="13" t="s">
        <v>50</v>
      </c>
      <c r="Q1750" s="13" t="s">
        <v>50</v>
      </c>
      <c r="R1750" s="22" t="s">
        <v>2459</v>
      </c>
      <c r="S1750" s="22" t="s">
        <v>31</v>
      </c>
      <c r="T1750" s="23" t="s">
        <v>97</v>
      </c>
      <c r="U1750" s="23" t="s">
        <v>50</v>
      </c>
      <c r="V1750" s="22" t="s">
        <v>3880</v>
      </c>
      <c r="W1750" s="24" t="s">
        <v>3659</v>
      </c>
      <c r="X1750" s="25" t="s">
        <v>83</v>
      </c>
      <c r="Y1750" s="25" t="s">
        <v>114</v>
      </c>
      <c r="Z1750" s="25" t="s">
        <v>71</v>
      </c>
      <c r="AA1750" s="25"/>
      <c r="AB1750" s="26"/>
      <c r="AC1750" s="31">
        <v>1.5500214843750002</v>
      </c>
      <c r="AD1750" s="32"/>
      <c r="AE1750" s="32"/>
      <c r="AF1750" s="32"/>
      <c r="AG1750" s="33"/>
      <c r="AH1750" s="33"/>
      <c r="AI1750" s="33"/>
      <c r="AJ1750" s="27"/>
      <c r="AK1750" s="27"/>
      <c r="AL1750" s="27">
        <v>0.66666666666666663</v>
      </c>
      <c r="AM1750" s="27"/>
      <c r="AN1750" s="27"/>
      <c r="AO1750" s="28" t="s">
        <v>94</v>
      </c>
      <c r="AP1750" s="51"/>
      <c r="AQ1750" s="51"/>
    </row>
    <row r="1751" spans="1:43" ht="12.65" customHeight="1">
      <c r="A1751" s="13" t="s">
        <v>214</v>
      </c>
      <c r="B1751" s="14" t="s">
        <v>217</v>
      </c>
      <c r="C1751" s="13">
        <v>10</v>
      </c>
      <c r="D1751" s="13" t="s">
        <v>2075</v>
      </c>
      <c r="E1751" s="15" t="s">
        <v>2501</v>
      </c>
      <c r="F1751" s="13">
        <v>41471</v>
      </c>
      <c r="G1751" s="13" t="s">
        <v>2260</v>
      </c>
      <c r="H1751" s="16">
        <v>45887</v>
      </c>
      <c r="I1751" s="17">
        <v>45887</v>
      </c>
      <c r="J1751" s="18">
        <v>45887</v>
      </c>
      <c r="K1751" s="19">
        <v>0.625</v>
      </c>
      <c r="L1751" s="19">
        <v>0.64583333333333337</v>
      </c>
      <c r="M1751" s="20">
        <v>0.70833333333333337</v>
      </c>
      <c r="N1751" s="19">
        <v>0.72916666666666663</v>
      </c>
      <c r="O1751" s="21">
        <f t="shared" si="71"/>
        <v>2.0833333333333259E-2</v>
      </c>
      <c r="P1751" s="13" t="s">
        <v>50</v>
      </c>
      <c r="Q1751" s="13" t="s">
        <v>50</v>
      </c>
      <c r="R1751" s="22" t="s">
        <v>2502</v>
      </c>
      <c r="S1751" s="22" t="s">
        <v>33</v>
      </c>
      <c r="T1751" s="23" t="s">
        <v>52</v>
      </c>
      <c r="U1751" s="23"/>
      <c r="V1751" s="22" t="s">
        <v>67</v>
      </c>
      <c r="W1751" s="24" t="s">
        <v>3677</v>
      </c>
      <c r="X1751" s="25" t="s">
        <v>50</v>
      </c>
      <c r="Y1751" s="25" t="s">
        <v>50</v>
      </c>
      <c r="Z1751" s="25" t="s">
        <v>50</v>
      </c>
      <c r="AA1751" s="25"/>
      <c r="AB1751" s="26"/>
      <c r="AC1751" s="31">
        <v>0.90843750000000001</v>
      </c>
      <c r="AD1751" s="32"/>
      <c r="AE1751" s="32"/>
      <c r="AF1751" s="32"/>
      <c r="AG1751" s="33"/>
      <c r="AH1751" s="33"/>
      <c r="AI1751" s="33"/>
      <c r="AJ1751" s="27"/>
      <c r="AK1751" s="27"/>
      <c r="AL1751" s="27">
        <v>0.66666666666666663</v>
      </c>
      <c r="AM1751" s="27"/>
      <c r="AN1751" s="27"/>
      <c r="AO1751" s="28" t="s">
        <v>94</v>
      </c>
      <c r="AP1751" s="51"/>
      <c r="AQ1751" s="51"/>
    </row>
    <row r="1752" spans="1:43" ht="12.65" customHeight="1">
      <c r="A1752" s="13" t="s">
        <v>214</v>
      </c>
      <c r="B1752" s="14" t="s">
        <v>217</v>
      </c>
      <c r="C1752" s="13">
        <v>10</v>
      </c>
      <c r="D1752" s="13" t="s">
        <v>2075</v>
      </c>
      <c r="E1752" s="15" t="s">
        <v>2501</v>
      </c>
      <c r="F1752" s="13">
        <v>41471</v>
      </c>
      <c r="G1752" s="13" t="s">
        <v>2260</v>
      </c>
      <c r="H1752" s="16">
        <v>45887</v>
      </c>
      <c r="I1752" s="17">
        <v>45887</v>
      </c>
      <c r="J1752" s="18">
        <v>45887</v>
      </c>
      <c r="K1752" s="19">
        <v>0.72916666666666663</v>
      </c>
      <c r="L1752" s="19">
        <v>0.75</v>
      </c>
      <c r="M1752" s="20">
        <v>0.8125</v>
      </c>
      <c r="N1752" s="19">
        <v>0.83333333333333337</v>
      </c>
      <c r="O1752" s="21">
        <f t="shared" si="71"/>
        <v>2.083333333333337E-2</v>
      </c>
      <c r="P1752" s="13" t="s">
        <v>50</v>
      </c>
      <c r="Q1752" s="13" t="s">
        <v>50</v>
      </c>
      <c r="R1752" s="22" t="s">
        <v>2502</v>
      </c>
      <c r="S1752" s="22" t="s">
        <v>33</v>
      </c>
      <c r="T1752" s="23" t="s">
        <v>52</v>
      </c>
      <c r="U1752" s="23"/>
      <c r="V1752" s="22" t="s">
        <v>67</v>
      </c>
      <c r="W1752" s="24" t="s">
        <v>3677</v>
      </c>
      <c r="X1752" s="25" t="s">
        <v>50</v>
      </c>
      <c r="Y1752" s="25" t="s">
        <v>50</v>
      </c>
      <c r="Z1752" s="25" t="s">
        <v>50</v>
      </c>
      <c r="AA1752" s="25"/>
      <c r="AB1752" s="26"/>
      <c r="AC1752" s="31">
        <v>1.2112499999999999</v>
      </c>
      <c r="AD1752" s="32"/>
      <c r="AE1752" s="32"/>
      <c r="AF1752" s="32"/>
      <c r="AG1752" s="33"/>
      <c r="AH1752" s="33"/>
      <c r="AI1752" s="33"/>
      <c r="AJ1752" s="27"/>
      <c r="AK1752" s="27"/>
      <c r="AL1752" s="27">
        <v>0.83333333333333337</v>
      </c>
      <c r="AM1752" s="27"/>
      <c r="AN1752" s="27"/>
      <c r="AO1752" s="28" t="s">
        <v>94</v>
      </c>
      <c r="AP1752" s="51"/>
      <c r="AQ1752" s="51"/>
    </row>
    <row r="1753" spans="1:43" ht="12.65" customHeight="1">
      <c r="A1753" s="13" t="s">
        <v>214</v>
      </c>
      <c r="B1753" s="14" t="s">
        <v>217</v>
      </c>
      <c r="C1753" s="13">
        <v>10</v>
      </c>
      <c r="D1753" s="13" t="s">
        <v>2075</v>
      </c>
      <c r="E1753" s="15" t="s">
        <v>2501</v>
      </c>
      <c r="F1753" s="13">
        <v>41471</v>
      </c>
      <c r="G1753" s="13" t="s">
        <v>2260</v>
      </c>
      <c r="H1753" s="16">
        <v>45888</v>
      </c>
      <c r="I1753" s="17">
        <v>45888</v>
      </c>
      <c r="J1753" s="18">
        <v>45888</v>
      </c>
      <c r="K1753" s="19">
        <v>6.9444444444444441E-3</v>
      </c>
      <c r="L1753" s="19">
        <v>9.0277777777777776E-2</v>
      </c>
      <c r="M1753" s="20">
        <v>9.0277777777777776E-2</v>
      </c>
      <c r="N1753" s="19">
        <v>0.1736111111111111</v>
      </c>
      <c r="O1753" s="21">
        <f t="shared" si="71"/>
        <v>8.3333333333333329E-2</v>
      </c>
      <c r="P1753" s="13" t="s">
        <v>50</v>
      </c>
      <c r="Q1753" s="13" t="s">
        <v>50</v>
      </c>
      <c r="R1753" s="22" t="s">
        <v>2458</v>
      </c>
      <c r="S1753" s="22" t="s">
        <v>33</v>
      </c>
      <c r="T1753" s="23" t="s">
        <v>52</v>
      </c>
      <c r="U1753" s="23"/>
      <c r="V1753" s="22" t="s">
        <v>67</v>
      </c>
      <c r="W1753" s="24" t="s">
        <v>3677</v>
      </c>
      <c r="X1753" s="25" t="s">
        <v>50</v>
      </c>
      <c r="Y1753" s="25" t="s">
        <v>50</v>
      </c>
      <c r="Z1753" s="25" t="s">
        <v>50</v>
      </c>
      <c r="AA1753" s="25"/>
      <c r="AB1753" s="26"/>
      <c r="AC1753" s="31">
        <v>0.30281249999999998</v>
      </c>
      <c r="AD1753" s="32"/>
      <c r="AE1753" s="32"/>
      <c r="AF1753" s="32"/>
      <c r="AG1753" s="33"/>
      <c r="AH1753" s="33"/>
      <c r="AI1753" s="33"/>
      <c r="AJ1753" s="27"/>
      <c r="AK1753" s="27"/>
      <c r="AL1753" s="27">
        <v>0.66666666666666663</v>
      </c>
      <c r="AM1753" s="27"/>
      <c r="AN1753" s="27"/>
      <c r="AO1753" s="28" t="s">
        <v>94</v>
      </c>
      <c r="AP1753" s="51"/>
      <c r="AQ1753" s="51"/>
    </row>
    <row r="1754" spans="1:43" ht="12.65" customHeight="1">
      <c r="A1754" s="13" t="s">
        <v>214</v>
      </c>
      <c r="B1754" s="14" t="s">
        <v>217</v>
      </c>
      <c r="C1754" s="13">
        <v>10</v>
      </c>
      <c r="D1754" s="13" t="s">
        <v>2075</v>
      </c>
      <c r="E1754" s="15" t="s">
        <v>2501</v>
      </c>
      <c r="F1754" s="13">
        <v>41471</v>
      </c>
      <c r="G1754" s="13" t="s">
        <v>2260</v>
      </c>
      <c r="H1754" s="16">
        <v>45892</v>
      </c>
      <c r="I1754" s="17">
        <v>45892</v>
      </c>
      <c r="J1754" s="18">
        <v>45892</v>
      </c>
      <c r="K1754" s="19">
        <v>0.25347222222222221</v>
      </c>
      <c r="L1754" s="19">
        <v>0.28125</v>
      </c>
      <c r="M1754" s="20">
        <v>0.33680555555555558</v>
      </c>
      <c r="N1754" s="19">
        <v>0.36458333333333331</v>
      </c>
      <c r="O1754" s="21">
        <f t="shared" si="71"/>
        <v>2.7777777777777735E-2</v>
      </c>
      <c r="P1754" s="13" t="s">
        <v>50</v>
      </c>
      <c r="Q1754" s="13" t="s">
        <v>50</v>
      </c>
      <c r="R1754" s="22" t="s">
        <v>2455</v>
      </c>
      <c r="S1754" s="22" t="s">
        <v>33</v>
      </c>
      <c r="T1754" s="23" t="s">
        <v>52</v>
      </c>
      <c r="U1754" s="23"/>
      <c r="V1754" s="22" t="s">
        <v>67</v>
      </c>
      <c r="W1754" s="24" t="s">
        <v>3677</v>
      </c>
      <c r="X1754" s="25" t="s">
        <v>50</v>
      </c>
      <c r="Y1754" s="25" t="s">
        <v>50</v>
      </c>
      <c r="Z1754" s="25" t="s">
        <v>50</v>
      </c>
      <c r="AA1754" s="25"/>
      <c r="AB1754" s="26"/>
      <c r="AC1754" s="31">
        <v>0.74375000000000002</v>
      </c>
      <c r="AD1754" s="32"/>
      <c r="AE1754" s="32"/>
      <c r="AF1754" s="32"/>
      <c r="AG1754" s="33"/>
      <c r="AH1754" s="33"/>
      <c r="AI1754" s="33"/>
      <c r="AJ1754" s="27"/>
      <c r="AK1754" s="27"/>
      <c r="AL1754" s="27">
        <v>0.8666666666666667</v>
      </c>
      <c r="AM1754" s="27"/>
      <c r="AN1754" s="27"/>
      <c r="AO1754" s="28" t="s">
        <v>94</v>
      </c>
      <c r="AP1754" s="51"/>
      <c r="AQ1754" s="51"/>
    </row>
    <row r="1755" spans="1:43" ht="12.65" customHeight="1">
      <c r="A1755" s="13" t="s">
        <v>214</v>
      </c>
      <c r="B1755" s="14" t="s">
        <v>217</v>
      </c>
      <c r="C1755" s="13">
        <v>10</v>
      </c>
      <c r="D1755" s="13" t="s">
        <v>2075</v>
      </c>
      <c r="E1755" s="15" t="s">
        <v>2501</v>
      </c>
      <c r="F1755" s="13">
        <v>41471</v>
      </c>
      <c r="G1755" s="13" t="s">
        <v>2260</v>
      </c>
      <c r="H1755" s="16">
        <v>45892</v>
      </c>
      <c r="I1755" s="17">
        <v>45892</v>
      </c>
      <c r="J1755" s="18">
        <f>I1755</f>
        <v>45892</v>
      </c>
      <c r="K1755" s="19">
        <v>0.6875</v>
      </c>
      <c r="L1755" s="19">
        <v>0.77083333333333337</v>
      </c>
      <c r="M1755" s="20">
        <v>0.77083333333333337</v>
      </c>
      <c r="N1755" s="19">
        <v>0.85416666666666663</v>
      </c>
      <c r="O1755" s="21">
        <f t="shared" si="71"/>
        <v>8.3333333333333259E-2</v>
      </c>
      <c r="P1755" s="13" t="s">
        <v>50</v>
      </c>
      <c r="Q1755" s="13" t="s">
        <v>50</v>
      </c>
      <c r="R1755" s="22" t="s">
        <v>2503</v>
      </c>
      <c r="S1755" s="22" t="s">
        <v>29</v>
      </c>
      <c r="T1755" s="23" t="s">
        <v>52</v>
      </c>
      <c r="U1755" s="23" t="s">
        <v>50</v>
      </c>
      <c r="V1755" s="22" t="s">
        <v>67</v>
      </c>
      <c r="W1755" s="24" t="s">
        <v>144</v>
      </c>
      <c r="X1755" s="25" t="s">
        <v>84</v>
      </c>
      <c r="Y1755" s="25" t="s">
        <v>114</v>
      </c>
      <c r="Z1755" s="25" t="s">
        <v>62</v>
      </c>
      <c r="AA1755" s="25"/>
      <c r="AB1755" s="26"/>
      <c r="AC1755" s="31">
        <v>18.168749999999999</v>
      </c>
      <c r="AD1755" s="32"/>
      <c r="AE1755" s="32"/>
      <c r="AF1755" s="32"/>
      <c r="AG1755" s="33"/>
      <c r="AH1755" s="33"/>
      <c r="AI1755" s="33"/>
      <c r="AJ1755" s="27"/>
      <c r="AK1755" s="27"/>
      <c r="AL1755" s="27">
        <v>2.08</v>
      </c>
      <c r="AM1755" s="27"/>
      <c r="AN1755" s="27"/>
      <c r="AO1755" s="28" t="s">
        <v>94</v>
      </c>
      <c r="AP1755" s="51"/>
      <c r="AQ1755" s="51"/>
    </row>
    <row r="1756" spans="1:43" ht="12.65" customHeight="1">
      <c r="A1756" s="13" t="s">
        <v>214</v>
      </c>
      <c r="B1756" s="14" t="s">
        <v>217</v>
      </c>
      <c r="C1756" s="13">
        <v>10</v>
      </c>
      <c r="D1756" s="13" t="s">
        <v>2075</v>
      </c>
      <c r="E1756" s="15" t="s">
        <v>2501</v>
      </c>
      <c r="F1756" s="13">
        <v>41471</v>
      </c>
      <c r="G1756" s="13" t="s">
        <v>2260</v>
      </c>
      <c r="H1756" s="16">
        <v>45893</v>
      </c>
      <c r="I1756" s="17">
        <v>45893</v>
      </c>
      <c r="J1756" s="18">
        <f>I1756</f>
        <v>45893</v>
      </c>
      <c r="K1756" s="19">
        <v>0.87152777777777779</v>
      </c>
      <c r="L1756" s="19">
        <v>0.94444444444444442</v>
      </c>
      <c r="M1756" s="20">
        <v>0.95486111111111116</v>
      </c>
      <c r="N1756" s="19">
        <v>2.7777777777777776E-2</v>
      </c>
      <c r="O1756" s="21">
        <f t="shared" si="71"/>
        <v>7.2916666666666519E-2</v>
      </c>
      <c r="P1756" s="13" t="s">
        <v>50</v>
      </c>
      <c r="Q1756" s="13" t="s">
        <v>50</v>
      </c>
      <c r="R1756" s="22" t="s">
        <v>2468</v>
      </c>
      <c r="S1756" s="22" t="s">
        <v>31</v>
      </c>
      <c r="T1756" s="23" t="s">
        <v>52</v>
      </c>
      <c r="U1756" s="23" t="s">
        <v>50</v>
      </c>
      <c r="V1756" s="22" t="s">
        <v>67</v>
      </c>
      <c r="W1756" s="24" t="s">
        <v>156</v>
      </c>
      <c r="X1756" s="25" t="s">
        <v>63</v>
      </c>
      <c r="Y1756" s="25" t="s">
        <v>114</v>
      </c>
      <c r="Z1756" s="25" t="s">
        <v>60</v>
      </c>
      <c r="AA1756" s="25"/>
      <c r="AB1756" s="26"/>
      <c r="AC1756" s="31">
        <v>0.89250000000000018</v>
      </c>
      <c r="AD1756" s="32"/>
      <c r="AE1756" s="32"/>
      <c r="AF1756" s="32"/>
      <c r="AG1756" s="33"/>
      <c r="AH1756" s="33"/>
      <c r="AI1756" s="33"/>
      <c r="AJ1756" s="27"/>
      <c r="AK1756" s="27"/>
      <c r="AL1756" s="27">
        <v>1.0833333333333333</v>
      </c>
      <c r="AM1756" s="27"/>
      <c r="AN1756" s="27"/>
      <c r="AO1756" s="28" t="s">
        <v>94</v>
      </c>
      <c r="AP1756" s="51"/>
      <c r="AQ1756" s="51"/>
    </row>
    <row r="1757" spans="1:43" ht="12.65" customHeight="1">
      <c r="A1757" s="13" t="s">
        <v>214</v>
      </c>
      <c r="B1757" s="14" t="s">
        <v>217</v>
      </c>
      <c r="C1757" s="13">
        <v>10</v>
      </c>
      <c r="D1757" s="13" t="s">
        <v>2075</v>
      </c>
      <c r="E1757" s="15" t="s">
        <v>2501</v>
      </c>
      <c r="F1757" s="13">
        <v>41471</v>
      </c>
      <c r="G1757" s="13" t="s">
        <v>2260</v>
      </c>
      <c r="H1757" s="16">
        <v>45894</v>
      </c>
      <c r="I1757" s="17">
        <v>45894</v>
      </c>
      <c r="J1757" s="18">
        <f>I1757</f>
        <v>45894</v>
      </c>
      <c r="K1757" s="19">
        <v>0.55208333333333337</v>
      </c>
      <c r="L1757" s="19">
        <v>0.625</v>
      </c>
      <c r="M1757" s="20">
        <v>0.63541666666666663</v>
      </c>
      <c r="N1757" s="19">
        <v>0.70833333333333337</v>
      </c>
      <c r="O1757" s="21">
        <f t="shared" si="71"/>
        <v>7.2916666666666741E-2</v>
      </c>
      <c r="P1757" s="13" t="s">
        <v>50</v>
      </c>
      <c r="Q1757" s="13" t="s">
        <v>50</v>
      </c>
      <c r="R1757" s="22" t="s">
        <v>2480</v>
      </c>
      <c r="S1757" s="22" t="s">
        <v>31</v>
      </c>
      <c r="T1757" s="23" t="s">
        <v>52</v>
      </c>
      <c r="U1757" s="23" t="s">
        <v>50</v>
      </c>
      <c r="V1757" s="22" t="s">
        <v>67</v>
      </c>
      <c r="W1757" s="24" t="s">
        <v>139</v>
      </c>
      <c r="X1757" s="25" t="s">
        <v>71</v>
      </c>
      <c r="Y1757" s="25" t="s">
        <v>114</v>
      </c>
      <c r="Z1757" s="25" t="s">
        <v>66</v>
      </c>
      <c r="AA1757" s="25"/>
      <c r="AB1757" s="26"/>
      <c r="AC1757" s="31">
        <v>2.0894062499999997</v>
      </c>
      <c r="AD1757" s="32"/>
      <c r="AE1757" s="32"/>
      <c r="AF1757" s="32"/>
      <c r="AG1757" s="33"/>
      <c r="AH1757" s="33"/>
      <c r="AI1757" s="33"/>
      <c r="AJ1757" s="27"/>
      <c r="AK1757" s="27"/>
      <c r="AL1757" s="27">
        <v>0.66666666666666663</v>
      </c>
      <c r="AM1757" s="27"/>
      <c r="AN1757" s="27"/>
      <c r="AO1757" s="28" t="s">
        <v>94</v>
      </c>
      <c r="AP1757" s="51"/>
      <c r="AQ1757" s="51"/>
    </row>
    <row r="1758" spans="1:43" ht="12.65" customHeight="1">
      <c r="A1758" s="13" t="s">
        <v>214</v>
      </c>
      <c r="B1758" s="14" t="s">
        <v>217</v>
      </c>
      <c r="C1758" s="13">
        <v>10</v>
      </c>
      <c r="D1758" s="13" t="s">
        <v>2075</v>
      </c>
      <c r="E1758" s="15" t="s">
        <v>2501</v>
      </c>
      <c r="F1758" s="13">
        <v>41471</v>
      </c>
      <c r="G1758" s="13" t="s">
        <v>2260</v>
      </c>
      <c r="H1758" s="16">
        <v>45895</v>
      </c>
      <c r="I1758" s="17">
        <v>45895</v>
      </c>
      <c r="J1758" s="18">
        <v>45895</v>
      </c>
      <c r="K1758" s="19">
        <v>0.375</v>
      </c>
      <c r="L1758" s="19">
        <v>0.41666666666666669</v>
      </c>
      <c r="M1758" s="20">
        <v>0.45833333333333331</v>
      </c>
      <c r="N1758" s="19">
        <v>0.5</v>
      </c>
      <c r="O1758" s="21">
        <f t="shared" si="71"/>
        <v>4.1666666666666685E-2</v>
      </c>
      <c r="P1758" s="13" t="s">
        <v>50</v>
      </c>
      <c r="Q1758" s="13" t="s">
        <v>50</v>
      </c>
      <c r="R1758" s="22" t="s">
        <v>2467</v>
      </c>
      <c r="S1758" s="22" t="s">
        <v>33</v>
      </c>
      <c r="T1758" s="23" t="s">
        <v>52</v>
      </c>
      <c r="U1758" s="23"/>
      <c r="V1758" s="22" t="s">
        <v>67</v>
      </c>
      <c r="W1758" s="24" t="s">
        <v>3677</v>
      </c>
      <c r="X1758" s="25" t="s">
        <v>50</v>
      </c>
      <c r="Y1758" s="25" t="s">
        <v>50</v>
      </c>
      <c r="Z1758" s="25" t="s">
        <v>50</v>
      </c>
      <c r="AA1758" s="25"/>
      <c r="AB1758" s="26"/>
      <c r="AC1758" s="31">
        <v>0.78731250000000008</v>
      </c>
      <c r="AD1758" s="32"/>
      <c r="AE1758" s="32"/>
      <c r="AF1758" s="32"/>
      <c r="AG1758" s="33"/>
      <c r="AH1758" s="33"/>
      <c r="AI1758" s="33"/>
      <c r="AJ1758" s="27"/>
      <c r="AK1758" s="27"/>
      <c r="AL1758" s="27">
        <v>0.66666666666666663</v>
      </c>
      <c r="AM1758" s="27"/>
      <c r="AN1758" s="27"/>
      <c r="AO1758" s="28" t="s">
        <v>94</v>
      </c>
      <c r="AP1758" s="51"/>
      <c r="AQ1758" s="51"/>
    </row>
    <row r="1759" spans="1:43" ht="12.65" customHeight="1">
      <c r="A1759" s="13" t="s">
        <v>214</v>
      </c>
      <c r="B1759" s="14" t="s">
        <v>217</v>
      </c>
      <c r="C1759" s="13">
        <v>10</v>
      </c>
      <c r="D1759" s="13" t="s">
        <v>2075</v>
      </c>
      <c r="E1759" s="15" t="s">
        <v>2501</v>
      </c>
      <c r="F1759" s="13">
        <v>41471</v>
      </c>
      <c r="G1759" s="13" t="s">
        <v>2260</v>
      </c>
      <c r="H1759" s="16">
        <v>45895</v>
      </c>
      <c r="I1759" s="17">
        <v>45895</v>
      </c>
      <c r="J1759" s="18">
        <f>I1759</f>
        <v>45895</v>
      </c>
      <c r="K1759" s="19">
        <v>0.88541666666666663</v>
      </c>
      <c r="L1759" s="19">
        <v>0.95833333333333337</v>
      </c>
      <c r="M1759" s="20">
        <v>0.96875</v>
      </c>
      <c r="N1759" s="19">
        <v>4.1666666666666664E-2</v>
      </c>
      <c r="O1759" s="21">
        <f t="shared" si="71"/>
        <v>7.2916666666666741E-2</v>
      </c>
      <c r="P1759" s="13" t="s">
        <v>50</v>
      </c>
      <c r="Q1759" s="13" t="s">
        <v>50</v>
      </c>
      <c r="R1759" s="22" t="s">
        <v>2469</v>
      </c>
      <c r="S1759" s="22" t="s">
        <v>31</v>
      </c>
      <c r="T1759" s="23" t="s">
        <v>52</v>
      </c>
      <c r="U1759" s="23" t="s">
        <v>50</v>
      </c>
      <c r="V1759" s="22" t="s">
        <v>67</v>
      </c>
      <c r="W1759" s="24" t="s">
        <v>140</v>
      </c>
      <c r="X1759" s="25" t="s">
        <v>69</v>
      </c>
      <c r="Y1759" s="25" t="s">
        <v>114</v>
      </c>
      <c r="Z1759" s="25" t="s">
        <v>65</v>
      </c>
      <c r="AA1759" s="25"/>
      <c r="AB1759" s="26"/>
      <c r="AC1759" s="31">
        <v>0.96900000000000008</v>
      </c>
      <c r="AD1759" s="32"/>
      <c r="AE1759" s="32"/>
      <c r="AF1759" s="32"/>
      <c r="AG1759" s="33"/>
      <c r="AH1759" s="33"/>
      <c r="AI1759" s="33"/>
      <c r="AJ1759" s="27"/>
      <c r="AK1759" s="27"/>
      <c r="AL1759" s="27">
        <v>0.66666666666666663</v>
      </c>
      <c r="AM1759" s="27"/>
      <c r="AN1759" s="27"/>
      <c r="AO1759" s="28" t="s">
        <v>94</v>
      </c>
      <c r="AP1759" s="51"/>
      <c r="AQ1759" s="51"/>
    </row>
    <row r="1760" spans="1:43" ht="12.65" customHeight="1">
      <c r="A1760" s="13" t="s">
        <v>214</v>
      </c>
      <c r="B1760" s="14" t="s">
        <v>217</v>
      </c>
      <c r="C1760" s="13">
        <v>10</v>
      </c>
      <c r="D1760" s="13" t="s">
        <v>2075</v>
      </c>
      <c r="E1760" s="15" t="s">
        <v>2501</v>
      </c>
      <c r="F1760" s="13">
        <v>41471</v>
      </c>
      <c r="G1760" s="13" t="s">
        <v>2260</v>
      </c>
      <c r="H1760" s="16">
        <v>45896</v>
      </c>
      <c r="I1760" s="17">
        <v>45896</v>
      </c>
      <c r="J1760" s="18">
        <f>I1760</f>
        <v>45896</v>
      </c>
      <c r="K1760" s="19">
        <v>0.60416666666666663</v>
      </c>
      <c r="L1760" s="19">
        <v>0.67708333333333337</v>
      </c>
      <c r="M1760" s="20">
        <v>0.6875</v>
      </c>
      <c r="N1760" s="19">
        <v>0.76041666666666663</v>
      </c>
      <c r="O1760" s="21">
        <f t="shared" si="71"/>
        <v>7.291666666666663E-2</v>
      </c>
      <c r="P1760" s="13" t="s">
        <v>50</v>
      </c>
      <c r="Q1760" s="13" t="s">
        <v>50</v>
      </c>
      <c r="R1760" s="22" t="s">
        <v>2466</v>
      </c>
      <c r="S1760" s="22" t="s">
        <v>31</v>
      </c>
      <c r="T1760" s="23" t="s">
        <v>52</v>
      </c>
      <c r="U1760" s="23" t="s">
        <v>50</v>
      </c>
      <c r="V1760" s="22" t="s">
        <v>67</v>
      </c>
      <c r="W1760" s="24" t="s">
        <v>141</v>
      </c>
      <c r="X1760" s="25" t="s">
        <v>54</v>
      </c>
      <c r="Y1760" s="25" t="s">
        <v>114</v>
      </c>
      <c r="Z1760" s="25" t="s">
        <v>74</v>
      </c>
      <c r="AA1760" s="25"/>
      <c r="AB1760" s="26"/>
      <c r="AC1760" s="31">
        <v>0.74946093749999998</v>
      </c>
      <c r="AD1760" s="32"/>
      <c r="AE1760" s="32"/>
      <c r="AF1760" s="32"/>
      <c r="AG1760" s="33"/>
      <c r="AH1760" s="33"/>
      <c r="AI1760" s="33"/>
      <c r="AJ1760" s="27"/>
      <c r="AK1760" s="27"/>
      <c r="AL1760" s="27">
        <v>0.66666666666666663</v>
      </c>
      <c r="AM1760" s="27"/>
      <c r="AN1760" s="27"/>
      <c r="AO1760" s="28" t="s">
        <v>94</v>
      </c>
      <c r="AP1760" s="51"/>
      <c r="AQ1760" s="51"/>
    </row>
    <row r="1761" spans="1:43" ht="12.65" customHeight="1">
      <c r="A1761" s="13" t="s">
        <v>214</v>
      </c>
      <c r="B1761" s="14" t="s">
        <v>217</v>
      </c>
      <c r="C1761" s="13">
        <v>10</v>
      </c>
      <c r="D1761" s="13" t="s">
        <v>2075</v>
      </c>
      <c r="E1761" s="15" t="s">
        <v>2501</v>
      </c>
      <c r="F1761" s="13">
        <v>41471</v>
      </c>
      <c r="G1761" s="13" t="s">
        <v>2260</v>
      </c>
      <c r="H1761" s="16">
        <v>45898</v>
      </c>
      <c r="I1761" s="17">
        <v>45898</v>
      </c>
      <c r="J1761" s="18">
        <f>I1761</f>
        <v>45898</v>
      </c>
      <c r="K1761" s="19">
        <v>0.33680555555555558</v>
      </c>
      <c r="L1761" s="19">
        <v>0.40972222222222221</v>
      </c>
      <c r="M1761" s="20">
        <v>0.4201388888888889</v>
      </c>
      <c r="N1761" s="19">
        <v>0.49305555555555558</v>
      </c>
      <c r="O1761" s="21">
        <f t="shared" si="71"/>
        <v>7.2916666666666685E-2</v>
      </c>
      <c r="P1761" s="13" t="s">
        <v>50</v>
      </c>
      <c r="Q1761" s="13" t="s">
        <v>50</v>
      </c>
      <c r="R1761" s="22" t="s">
        <v>2481</v>
      </c>
      <c r="S1761" s="22" t="s">
        <v>31</v>
      </c>
      <c r="T1761" s="23" t="s">
        <v>52</v>
      </c>
      <c r="U1761" s="23" t="s">
        <v>50</v>
      </c>
      <c r="V1761" s="22" t="s">
        <v>67</v>
      </c>
      <c r="W1761" s="24" t="s">
        <v>157</v>
      </c>
      <c r="X1761" s="25" t="s">
        <v>70</v>
      </c>
      <c r="Y1761" s="25" t="s">
        <v>114</v>
      </c>
      <c r="Z1761" s="25" t="s">
        <v>58</v>
      </c>
      <c r="AA1761" s="25"/>
      <c r="AB1761" s="26"/>
      <c r="AC1761" s="31">
        <v>0.70858125000000016</v>
      </c>
      <c r="AD1761" s="32"/>
      <c r="AE1761" s="32"/>
      <c r="AF1761" s="32"/>
      <c r="AG1761" s="33"/>
      <c r="AH1761" s="33"/>
      <c r="AI1761" s="33"/>
      <c r="AJ1761" s="27"/>
      <c r="AK1761" s="27"/>
      <c r="AL1761" s="27">
        <v>0.66666666666666663</v>
      </c>
      <c r="AM1761" s="27"/>
      <c r="AN1761" s="27"/>
      <c r="AO1761" s="28" t="s">
        <v>94</v>
      </c>
      <c r="AP1761" s="51"/>
      <c r="AQ1761" s="51"/>
    </row>
    <row r="1762" spans="1:43" ht="12.65" customHeight="1">
      <c r="A1762" s="13" t="s">
        <v>214</v>
      </c>
      <c r="B1762" s="14" t="s">
        <v>217</v>
      </c>
      <c r="C1762" s="13">
        <v>10</v>
      </c>
      <c r="D1762" s="13" t="s">
        <v>2075</v>
      </c>
      <c r="E1762" s="15" t="s">
        <v>2501</v>
      </c>
      <c r="F1762" s="13">
        <v>41471</v>
      </c>
      <c r="G1762" s="13" t="s">
        <v>2260</v>
      </c>
      <c r="H1762" s="16">
        <v>45899</v>
      </c>
      <c r="I1762" s="17">
        <v>45899</v>
      </c>
      <c r="J1762" s="18">
        <v>45899</v>
      </c>
      <c r="K1762" s="19">
        <v>0.32291666666666669</v>
      </c>
      <c r="L1762" s="19">
        <v>0.34375</v>
      </c>
      <c r="M1762" s="20">
        <v>0.40625</v>
      </c>
      <c r="N1762" s="19">
        <v>0.42708333333333331</v>
      </c>
      <c r="O1762" s="21">
        <f t="shared" si="71"/>
        <v>2.0833333333333315E-2</v>
      </c>
      <c r="P1762" s="13" t="s">
        <v>50</v>
      </c>
      <c r="Q1762" s="13" t="s">
        <v>50</v>
      </c>
      <c r="R1762" s="22" t="s">
        <v>2455</v>
      </c>
      <c r="S1762" s="22" t="s">
        <v>33</v>
      </c>
      <c r="T1762" s="23" t="s">
        <v>52</v>
      </c>
      <c r="U1762" s="23"/>
      <c r="V1762" s="22" t="s">
        <v>68</v>
      </c>
      <c r="W1762" s="24" t="s">
        <v>3677</v>
      </c>
      <c r="X1762" s="25" t="s">
        <v>50</v>
      </c>
      <c r="Y1762" s="25" t="s">
        <v>50</v>
      </c>
      <c r="Z1762" s="25" t="s">
        <v>50</v>
      </c>
      <c r="AA1762" s="25"/>
      <c r="AB1762" s="26"/>
      <c r="AC1762" s="31">
        <v>0.44624999999999998</v>
      </c>
      <c r="AD1762" s="32"/>
      <c r="AE1762" s="32"/>
      <c r="AF1762" s="32"/>
      <c r="AG1762" s="33"/>
      <c r="AH1762" s="33"/>
      <c r="AI1762" s="33"/>
      <c r="AJ1762" s="27"/>
      <c r="AK1762" s="27"/>
      <c r="AL1762" s="27">
        <v>0.8666666666666667</v>
      </c>
      <c r="AM1762" s="27"/>
      <c r="AN1762" s="27"/>
      <c r="AO1762" s="28" t="s">
        <v>94</v>
      </c>
      <c r="AP1762" s="51"/>
      <c r="AQ1762" s="51"/>
    </row>
    <row r="1763" spans="1:43" ht="12.65" customHeight="1">
      <c r="A1763" s="13" t="s">
        <v>214</v>
      </c>
      <c r="B1763" s="14" t="s">
        <v>217</v>
      </c>
      <c r="C1763" s="13">
        <v>10</v>
      </c>
      <c r="D1763" s="13" t="s">
        <v>2075</v>
      </c>
      <c r="E1763" s="15" t="s">
        <v>2501</v>
      </c>
      <c r="F1763" s="13">
        <v>41471</v>
      </c>
      <c r="G1763" s="13" t="s">
        <v>2260</v>
      </c>
      <c r="H1763" s="16">
        <v>45899</v>
      </c>
      <c r="I1763" s="17">
        <v>45899</v>
      </c>
      <c r="J1763" s="18">
        <f>I1763</f>
        <v>45899</v>
      </c>
      <c r="K1763" s="19">
        <v>0.5625</v>
      </c>
      <c r="L1763" s="19">
        <v>0.64583333333333337</v>
      </c>
      <c r="M1763" s="20">
        <v>0.64583333333333337</v>
      </c>
      <c r="N1763" s="19">
        <v>0.72916666666666663</v>
      </c>
      <c r="O1763" s="21">
        <f t="shared" si="71"/>
        <v>8.3333333333333259E-2</v>
      </c>
      <c r="P1763" s="13" t="s">
        <v>50</v>
      </c>
      <c r="Q1763" s="13" t="s">
        <v>50</v>
      </c>
      <c r="R1763" s="22" t="s">
        <v>2500</v>
      </c>
      <c r="S1763" s="22" t="s">
        <v>29</v>
      </c>
      <c r="T1763" s="23" t="s">
        <v>52</v>
      </c>
      <c r="U1763" s="23" t="s">
        <v>50</v>
      </c>
      <c r="V1763" s="22" t="s">
        <v>68</v>
      </c>
      <c r="W1763" s="24" t="s">
        <v>134</v>
      </c>
      <c r="X1763" s="25" t="s">
        <v>65</v>
      </c>
      <c r="Y1763" s="25" t="s">
        <v>114</v>
      </c>
      <c r="Z1763" s="25" t="s">
        <v>54</v>
      </c>
      <c r="AA1763" s="25"/>
      <c r="AB1763" s="26"/>
      <c r="AC1763" s="31">
        <v>7.8890624999999996</v>
      </c>
      <c r="AD1763" s="32"/>
      <c r="AE1763" s="32"/>
      <c r="AF1763" s="32"/>
      <c r="AG1763" s="33"/>
      <c r="AH1763" s="33"/>
      <c r="AI1763" s="33"/>
      <c r="AJ1763" s="27"/>
      <c r="AK1763" s="27"/>
      <c r="AL1763" s="27">
        <v>2.08</v>
      </c>
      <c r="AM1763" s="27"/>
      <c r="AN1763" s="27"/>
      <c r="AO1763" s="28" t="s">
        <v>94</v>
      </c>
      <c r="AP1763" s="51"/>
      <c r="AQ1763" s="51"/>
    </row>
    <row r="1764" spans="1:43" ht="12.65" customHeight="1">
      <c r="A1764" s="13" t="s">
        <v>214</v>
      </c>
      <c r="B1764" s="14" t="s">
        <v>217</v>
      </c>
      <c r="C1764" s="13">
        <v>10</v>
      </c>
      <c r="D1764" s="13" t="s">
        <v>2075</v>
      </c>
      <c r="E1764" s="15" t="s">
        <v>2501</v>
      </c>
      <c r="F1764" s="13">
        <v>41471</v>
      </c>
      <c r="G1764" s="13" t="s">
        <v>2260</v>
      </c>
      <c r="H1764" s="16">
        <v>45900</v>
      </c>
      <c r="I1764" s="17">
        <v>45900</v>
      </c>
      <c r="J1764" s="18">
        <f>I1764</f>
        <v>45900</v>
      </c>
      <c r="K1764" s="19">
        <v>0.87152777777777779</v>
      </c>
      <c r="L1764" s="19">
        <v>0.94444444444444442</v>
      </c>
      <c r="M1764" s="20">
        <v>0.95486111111111116</v>
      </c>
      <c r="N1764" s="19">
        <v>2.7777777777777776E-2</v>
      </c>
      <c r="O1764" s="21">
        <f t="shared" si="71"/>
        <v>7.2916666666666519E-2</v>
      </c>
      <c r="P1764" s="13" t="s">
        <v>50</v>
      </c>
      <c r="Q1764" s="13" t="s">
        <v>50</v>
      </c>
      <c r="R1764" s="22" t="s">
        <v>2485</v>
      </c>
      <c r="S1764" s="22" t="s">
        <v>31</v>
      </c>
      <c r="T1764" s="23" t="s">
        <v>52</v>
      </c>
      <c r="U1764" s="23" t="s">
        <v>50</v>
      </c>
      <c r="V1764" s="22" t="s">
        <v>68</v>
      </c>
      <c r="W1764" s="24" t="s">
        <v>132</v>
      </c>
      <c r="X1764" s="25" t="s">
        <v>62</v>
      </c>
      <c r="Y1764" s="25" t="s">
        <v>114</v>
      </c>
      <c r="Z1764" s="25" t="s">
        <v>77</v>
      </c>
      <c r="AA1764" s="25"/>
      <c r="AB1764" s="26"/>
      <c r="AC1764" s="31">
        <v>1.4535000000000002</v>
      </c>
      <c r="AD1764" s="32"/>
      <c r="AE1764" s="32"/>
      <c r="AF1764" s="32"/>
      <c r="AG1764" s="33"/>
      <c r="AH1764" s="33"/>
      <c r="AI1764" s="33"/>
      <c r="AJ1764" s="27"/>
      <c r="AK1764" s="27"/>
      <c r="AL1764" s="27">
        <v>1.0833333333333333</v>
      </c>
      <c r="AM1764" s="27"/>
      <c r="AN1764" s="27"/>
      <c r="AO1764" s="28" t="s">
        <v>94</v>
      </c>
      <c r="AP1764" s="51"/>
      <c r="AQ1764" s="51"/>
    </row>
    <row r="1765" spans="1:43" ht="12.65" customHeight="1">
      <c r="A1765" s="13" t="s">
        <v>214</v>
      </c>
      <c r="B1765" s="14" t="s">
        <v>217</v>
      </c>
      <c r="C1765" s="13">
        <v>10</v>
      </c>
      <c r="D1765" s="13" t="s">
        <v>2075</v>
      </c>
      <c r="E1765" s="15" t="s">
        <v>2504</v>
      </c>
      <c r="F1765" s="13">
        <v>35340</v>
      </c>
      <c r="G1765" s="13" t="s">
        <v>2260</v>
      </c>
      <c r="H1765" s="16">
        <v>45892</v>
      </c>
      <c r="I1765" s="17">
        <v>45892</v>
      </c>
      <c r="J1765" s="18">
        <f>I1765</f>
        <v>45892</v>
      </c>
      <c r="K1765" s="19">
        <v>0.5625</v>
      </c>
      <c r="L1765" s="19">
        <v>0.64583333333333337</v>
      </c>
      <c r="M1765" s="20">
        <v>0.64583333333333337</v>
      </c>
      <c r="N1765" s="19">
        <v>0.72916666666666663</v>
      </c>
      <c r="O1765" s="21">
        <f t="shared" si="71"/>
        <v>8.3333333333333259E-2</v>
      </c>
      <c r="P1765" s="13" t="s">
        <v>50</v>
      </c>
      <c r="Q1765" s="13" t="s">
        <v>50</v>
      </c>
      <c r="R1765" s="22" t="s">
        <v>2505</v>
      </c>
      <c r="S1765" s="22" t="s">
        <v>29</v>
      </c>
      <c r="T1765" s="23" t="s">
        <v>52</v>
      </c>
      <c r="U1765" s="23" t="s">
        <v>50</v>
      </c>
      <c r="V1765" s="22" t="s">
        <v>67</v>
      </c>
      <c r="W1765" s="24" t="s">
        <v>133</v>
      </c>
      <c r="X1765" s="25" t="s">
        <v>77</v>
      </c>
      <c r="Y1765" s="25" t="s">
        <v>114</v>
      </c>
      <c r="Z1765" s="25" t="s">
        <v>83</v>
      </c>
      <c r="AA1765" s="25"/>
      <c r="AB1765" s="26"/>
      <c r="AC1765" s="31">
        <v>7.171875</v>
      </c>
      <c r="AD1765" s="32"/>
      <c r="AE1765" s="32"/>
      <c r="AF1765" s="32"/>
      <c r="AG1765" s="33"/>
      <c r="AH1765" s="33"/>
      <c r="AI1765" s="33"/>
      <c r="AJ1765" s="27"/>
      <c r="AK1765" s="27"/>
      <c r="AL1765" s="27">
        <v>2.08</v>
      </c>
      <c r="AM1765" s="27"/>
      <c r="AN1765" s="27"/>
      <c r="AO1765" s="28" t="s">
        <v>94</v>
      </c>
      <c r="AP1765" s="51"/>
      <c r="AQ1765" s="51"/>
    </row>
    <row r="1766" spans="1:43" ht="12.65" customHeight="1">
      <c r="A1766" s="13" t="s">
        <v>214</v>
      </c>
      <c r="B1766" s="14" t="s">
        <v>217</v>
      </c>
      <c r="C1766" s="13">
        <v>10</v>
      </c>
      <c r="D1766" s="13" t="s">
        <v>2075</v>
      </c>
      <c r="E1766" s="15" t="s">
        <v>2506</v>
      </c>
      <c r="F1766" s="13">
        <v>35342</v>
      </c>
      <c r="G1766" s="13" t="s">
        <v>2260</v>
      </c>
      <c r="H1766" s="16">
        <v>45892</v>
      </c>
      <c r="I1766" s="17">
        <v>45892</v>
      </c>
      <c r="J1766" s="18">
        <f>I1766</f>
        <v>45892</v>
      </c>
      <c r="K1766" s="19">
        <v>0.5625</v>
      </c>
      <c r="L1766" s="19">
        <v>0.625</v>
      </c>
      <c r="M1766" s="20">
        <v>0.64583333333333337</v>
      </c>
      <c r="N1766" s="19">
        <v>0.70833333333333337</v>
      </c>
      <c r="O1766" s="21">
        <f t="shared" si="71"/>
        <v>6.25E-2</v>
      </c>
      <c r="P1766" s="13" t="s">
        <v>50</v>
      </c>
      <c r="Q1766" s="13" t="s">
        <v>50</v>
      </c>
      <c r="R1766" s="22" t="s">
        <v>2507</v>
      </c>
      <c r="S1766" s="22" t="s">
        <v>29</v>
      </c>
      <c r="T1766" s="23" t="s">
        <v>52</v>
      </c>
      <c r="U1766" s="23" t="s">
        <v>50</v>
      </c>
      <c r="V1766" s="22" t="s">
        <v>67</v>
      </c>
      <c r="W1766" s="24" t="s">
        <v>131</v>
      </c>
      <c r="X1766" s="25" t="s">
        <v>73</v>
      </c>
      <c r="Y1766" s="25" t="s">
        <v>114</v>
      </c>
      <c r="Z1766" s="25" t="s">
        <v>56</v>
      </c>
      <c r="AA1766" s="25"/>
      <c r="AB1766" s="26"/>
      <c r="AC1766" s="31">
        <v>7.171875</v>
      </c>
      <c r="AD1766" s="32"/>
      <c r="AE1766" s="32"/>
      <c r="AF1766" s="32"/>
      <c r="AG1766" s="33"/>
      <c r="AH1766" s="33"/>
      <c r="AI1766" s="33"/>
      <c r="AJ1766" s="27"/>
      <c r="AK1766" s="27"/>
      <c r="AL1766" s="27">
        <v>2.08</v>
      </c>
      <c r="AM1766" s="27"/>
      <c r="AN1766" s="27"/>
      <c r="AO1766" s="28" t="s">
        <v>94</v>
      </c>
      <c r="AP1766" s="51"/>
      <c r="AQ1766" s="51"/>
    </row>
    <row r="1767" spans="1:43" ht="12.65" customHeight="1">
      <c r="A1767" s="13" t="s">
        <v>214</v>
      </c>
      <c r="B1767" s="14" t="s">
        <v>3681</v>
      </c>
      <c r="C1767" s="13">
        <v>11</v>
      </c>
      <c r="D1767" s="13" t="s">
        <v>3726</v>
      </c>
      <c r="E1767" s="15" t="s">
        <v>3727</v>
      </c>
      <c r="F1767" s="13">
        <v>4058</v>
      </c>
      <c r="G1767" s="13" t="s">
        <v>3823</v>
      </c>
      <c r="H1767" s="16">
        <v>45891</v>
      </c>
      <c r="I1767" s="17">
        <v>45891</v>
      </c>
      <c r="J1767" s="18" t="s">
        <v>3725</v>
      </c>
      <c r="K1767" s="19" t="s">
        <v>3715</v>
      </c>
      <c r="L1767" s="19">
        <v>0.85416666666666674</v>
      </c>
      <c r="M1767" s="20" t="s">
        <v>3718</v>
      </c>
      <c r="N1767" s="19">
        <v>0.97916666666666674</v>
      </c>
      <c r="O1767" s="21">
        <f t="shared" si="71"/>
        <v>1.0833333333333335</v>
      </c>
      <c r="P1767" s="13"/>
      <c r="Q1767" s="13"/>
      <c r="R1767" s="22" t="s">
        <v>139</v>
      </c>
      <c r="S1767" s="22" t="s">
        <v>29</v>
      </c>
      <c r="T1767" s="23" t="s">
        <v>52</v>
      </c>
      <c r="U1767" s="23"/>
      <c r="V1767" s="22" t="s">
        <v>67</v>
      </c>
      <c r="W1767" s="24" t="s">
        <v>139</v>
      </c>
      <c r="X1767" s="25" t="s">
        <v>71</v>
      </c>
      <c r="Y1767" s="25" t="s">
        <v>114</v>
      </c>
      <c r="Z1767" s="25" t="s">
        <v>66</v>
      </c>
      <c r="AA1767" s="25"/>
      <c r="AB1767" s="26"/>
      <c r="AC1767" s="31">
        <v>1.8572499999999998</v>
      </c>
      <c r="AD1767" s="32"/>
      <c r="AE1767" s="32"/>
      <c r="AF1767" s="32"/>
      <c r="AG1767" s="33"/>
      <c r="AH1767" s="33"/>
      <c r="AI1767" s="33"/>
      <c r="AJ1767" s="27"/>
      <c r="AK1767" s="27"/>
      <c r="AL1767" s="27">
        <v>9</v>
      </c>
      <c r="AM1767" s="27"/>
      <c r="AN1767" s="27"/>
      <c r="AO1767" s="28" t="s">
        <v>3848</v>
      </c>
      <c r="AP1767" s="51"/>
      <c r="AQ1767" s="51"/>
    </row>
    <row r="1768" spans="1:43" ht="12.65" customHeight="1">
      <c r="A1768" s="13" t="s">
        <v>214</v>
      </c>
      <c r="B1768" s="14" t="s">
        <v>3681</v>
      </c>
      <c r="C1768" s="13">
        <v>11</v>
      </c>
      <c r="D1768" s="13" t="s">
        <v>3726</v>
      </c>
      <c r="E1768" s="15" t="s">
        <v>3727</v>
      </c>
      <c r="F1768" s="13">
        <v>4058</v>
      </c>
      <c r="G1768" s="13" t="s">
        <v>3823</v>
      </c>
      <c r="H1768" s="16">
        <v>45898</v>
      </c>
      <c r="I1768" s="17">
        <v>45898</v>
      </c>
      <c r="J1768" s="18" t="s">
        <v>3725</v>
      </c>
      <c r="K1768" s="19" t="s">
        <v>3715</v>
      </c>
      <c r="L1768" s="19">
        <v>0.85416666666666674</v>
      </c>
      <c r="M1768" s="20" t="s">
        <v>3718</v>
      </c>
      <c r="N1768" s="19">
        <v>0.97916666666666674</v>
      </c>
      <c r="O1768" s="21">
        <f t="shared" si="71"/>
        <v>1.0833333333333335</v>
      </c>
      <c r="P1768" s="13"/>
      <c r="Q1768" s="13"/>
      <c r="R1768" s="22" t="s">
        <v>158</v>
      </c>
      <c r="S1768" s="22" t="s">
        <v>29</v>
      </c>
      <c r="T1768" s="23" t="s">
        <v>52</v>
      </c>
      <c r="U1768" s="23"/>
      <c r="V1768" s="22" t="s">
        <v>68</v>
      </c>
      <c r="W1768" s="24" t="s">
        <v>158</v>
      </c>
      <c r="X1768" s="25" t="s">
        <v>58</v>
      </c>
      <c r="Y1768" s="25" t="s">
        <v>114</v>
      </c>
      <c r="Z1768" s="25" t="s">
        <v>84</v>
      </c>
      <c r="AA1768" s="25"/>
      <c r="AB1768" s="26"/>
      <c r="AC1768" s="31">
        <v>0.70656249999999998</v>
      </c>
      <c r="AD1768" s="32"/>
      <c r="AE1768" s="32"/>
      <c r="AF1768" s="32"/>
      <c r="AG1768" s="33"/>
      <c r="AH1768" s="33"/>
      <c r="AI1768" s="33"/>
      <c r="AJ1768" s="27"/>
      <c r="AK1768" s="27"/>
      <c r="AL1768" s="27">
        <v>9</v>
      </c>
      <c r="AM1768" s="27"/>
      <c r="AN1768" s="27"/>
      <c r="AO1768" s="28" t="s">
        <v>3848</v>
      </c>
      <c r="AP1768" s="51"/>
      <c r="AQ1768" s="51"/>
    </row>
    <row r="1769" spans="1:43" ht="12.65" customHeight="1">
      <c r="A1769" s="13" t="s">
        <v>214</v>
      </c>
      <c r="B1769" s="14" t="s">
        <v>3681</v>
      </c>
      <c r="C1769" s="13">
        <v>11</v>
      </c>
      <c r="D1769" s="13" t="s">
        <v>3786</v>
      </c>
      <c r="E1769" s="15" t="s">
        <v>3787</v>
      </c>
      <c r="F1769" s="13">
        <v>4863</v>
      </c>
      <c r="G1769" s="13" t="s">
        <v>3823</v>
      </c>
      <c r="H1769" s="16">
        <v>45887</v>
      </c>
      <c r="I1769" s="17">
        <v>45887</v>
      </c>
      <c r="J1769" s="18" t="s">
        <v>3701</v>
      </c>
      <c r="K1769" s="19">
        <v>0.78125</v>
      </c>
      <c r="L1769" s="19">
        <v>0.86458333333333337</v>
      </c>
      <c r="M1769" s="20">
        <v>0.90625</v>
      </c>
      <c r="N1769" s="19">
        <v>0.98958333333333337</v>
      </c>
      <c r="O1769" s="21">
        <f t="shared" si="71"/>
        <v>8.333333333333337E-2</v>
      </c>
      <c r="P1769" s="13"/>
      <c r="Q1769" s="13"/>
      <c r="R1769" s="22" t="s">
        <v>208</v>
      </c>
      <c r="S1769" s="22" t="s">
        <v>29</v>
      </c>
      <c r="T1769" s="23" t="s">
        <v>211</v>
      </c>
      <c r="U1769" s="23"/>
      <c r="V1769" s="22" t="s">
        <v>212</v>
      </c>
      <c r="W1769" s="24" t="s">
        <v>208</v>
      </c>
      <c r="X1769" s="25" t="s">
        <v>127</v>
      </c>
      <c r="Y1769" s="25" t="s">
        <v>114</v>
      </c>
      <c r="Z1769" s="25" t="s">
        <v>62</v>
      </c>
      <c r="AA1769" s="25"/>
      <c r="AB1769" s="26"/>
      <c r="AC1769" s="31">
        <v>4.3150781249999994</v>
      </c>
      <c r="AD1769" s="32"/>
      <c r="AE1769" s="32"/>
      <c r="AF1769" s="32"/>
      <c r="AG1769" s="33"/>
      <c r="AH1769" s="33"/>
      <c r="AI1769" s="33"/>
      <c r="AJ1769" s="27"/>
      <c r="AK1769" s="27"/>
      <c r="AL1769" s="27">
        <v>3.5</v>
      </c>
      <c r="AM1769" s="27"/>
      <c r="AN1769" s="27"/>
      <c r="AO1769" s="28" t="s">
        <v>3879</v>
      </c>
      <c r="AP1769" s="51" t="s">
        <v>3824</v>
      </c>
      <c r="AQ1769" s="51"/>
    </row>
    <row r="1770" spans="1:43" ht="12.65" customHeight="1">
      <c r="A1770" s="13" t="s">
        <v>214</v>
      </c>
      <c r="B1770" s="14" t="s">
        <v>3681</v>
      </c>
      <c r="C1770" s="13">
        <v>11</v>
      </c>
      <c r="D1770" s="13" t="s">
        <v>3786</v>
      </c>
      <c r="E1770" s="15" t="s">
        <v>3801</v>
      </c>
      <c r="F1770" s="13">
        <v>4991</v>
      </c>
      <c r="G1770" s="13" t="s">
        <v>3823</v>
      </c>
      <c r="H1770" s="16">
        <v>45884</v>
      </c>
      <c r="I1770" s="17">
        <v>45884</v>
      </c>
      <c r="J1770" s="18" t="s">
        <v>3725</v>
      </c>
      <c r="K1770" s="19">
        <v>0.66666666666666663</v>
      </c>
      <c r="L1770" s="19">
        <v>0.75</v>
      </c>
      <c r="M1770" s="20">
        <v>0.79166666666666663</v>
      </c>
      <c r="N1770" s="19">
        <v>0.875</v>
      </c>
      <c r="O1770" s="21">
        <f t="shared" si="71"/>
        <v>8.333333333333337E-2</v>
      </c>
      <c r="P1770" s="13"/>
      <c r="Q1770" s="13"/>
      <c r="R1770" s="22" t="s">
        <v>3805</v>
      </c>
      <c r="S1770" s="22" t="s">
        <v>29</v>
      </c>
      <c r="T1770" s="23" t="s">
        <v>211</v>
      </c>
      <c r="U1770" s="23"/>
      <c r="V1770" s="22" t="s">
        <v>212</v>
      </c>
      <c r="W1770" s="11" t="s">
        <v>160</v>
      </c>
      <c r="X1770" s="12" t="s">
        <v>161</v>
      </c>
      <c r="Y1770" s="12" t="s">
        <v>114</v>
      </c>
      <c r="Z1770" s="12" t="s">
        <v>69</v>
      </c>
      <c r="AA1770" s="25"/>
      <c r="AB1770" s="26"/>
      <c r="AC1770" s="31">
        <v>3.0281249999999997</v>
      </c>
      <c r="AD1770" s="32"/>
      <c r="AE1770" s="32"/>
      <c r="AF1770" s="32"/>
      <c r="AG1770" s="33"/>
      <c r="AH1770" s="33"/>
      <c r="AI1770" s="33"/>
      <c r="AJ1770" s="27"/>
      <c r="AK1770" s="27"/>
      <c r="AL1770" s="27">
        <v>3.5</v>
      </c>
      <c r="AM1770" s="27"/>
      <c r="AN1770" s="27"/>
      <c r="AO1770" s="28" t="s">
        <v>3879</v>
      </c>
      <c r="AP1770" s="51" t="s">
        <v>3824</v>
      </c>
      <c r="AQ1770" s="51"/>
    </row>
    <row r="1771" spans="1:43" ht="12.65" customHeight="1">
      <c r="A1771" s="13" t="s">
        <v>214</v>
      </c>
      <c r="B1771" s="14" t="s">
        <v>3681</v>
      </c>
      <c r="C1771" s="13">
        <v>11</v>
      </c>
      <c r="D1771" s="13" t="s">
        <v>3786</v>
      </c>
      <c r="E1771" s="15" t="s">
        <v>3801</v>
      </c>
      <c r="F1771" s="13">
        <v>4991</v>
      </c>
      <c r="G1771" s="13" t="s">
        <v>3823</v>
      </c>
      <c r="H1771" s="16">
        <v>45885</v>
      </c>
      <c r="I1771" s="17">
        <v>45885</v>
      </c>
      <c r="J1771" s="18" t="s">
        <v>3720</v>
      </c>
      <c r="K1771" s="19">
        <v>0.5625</v>
      </c>
      <c r="L1771" s="19">
        <v>0.64583333333333337</v>
      </c>
      <c r="M1771" s="20">
        <v>0.6875</v>
      </c>
      <c r="N1771" s="19">
        <v>0.77083333333333337</v>
      </c>
      <c r="O1771" s="21">
        <f t="shared" si="71"/>
        <v>8.333333333333337E-2</v>
      </c>
      <c r="P1771" s="13"/>
      <c r="Q1771" s="13"/>
      <c r="R1771" s="22" t="s">
        <v>173</v>
      </c>
      <c r="S1771" s="22" t="s">
        <v>29</v>
      </c>
      <c r="T1771" s="23" t="s">
        <v>211</v>
      </c>
      <c r="U1771" s="23"/>
      <c r="V1771" s="22" t="s">
        <v>212</v>
      </c>
      <c r="W1771" s="24" t="s">
        <v>173</v>
      </c>
      <c r="X1771" s="25" t="s">
        <v>78</v>
      </c>
      <c r="Y1771" s="25" t="s">
        <v>114</v>
      </c>
      <c r="Z1771" s="25" t="s">
        <v>66</v>
      </c>
      <c r="AA1771" s="25"/>
      <c r="AB1771" s="26"/>
      <c r="AC1771" s="31">
        <v>2.1515624999999998</v>
      </c>
      <c r="AD1771" s="32"/>
      <c r="AE1771" s="32"/>
      <c r="AF1771" s="32"/>
      <c r="AG1771" s="33"/>
      <c r="AH1771" s="33"/>
      <c r="AI1771" s="33"/>
      <c r="AJ1771" s="27"/>
      <c r="AK1771" s="27"/>
      <c r="AL1771" s="27">
        <v>3.64</v>
      </c>
      <c r="AM1771" s="27"/>
      <c r="AN1771" s="27"/>
      <c r="AO1771" s="28" t="s">
        <v>3879</v>
      </c>
      <c r="AP1771" s="51" t="s">
        <v>3824</v>
      </c>
      <c r="AQ1771" s="51"/>
    </row>
    <row r="1772" spans="1:43" ht="12.65" customHeight="1">
      <c r="A1772" s="13" t="s">
        <v>214</v>
      </c>
      <c r="B1772" s="14" t="s">
        <v>3681</v>
      </c>
      <c r="C1772" s="13">
        <v>11</v>
      </c>
      <c r="D1772" s="13" t="s">
        <v>3786</v>
      </c>
      <c r="E1772" s="15" t="s">
        <v>3794</v>
      </c>
      <c r="F1772" s="13">
        <v>6246</v>
      </c>
      <c r="G1772" s="13" t="s">
        <v>3823</v>
      </c>
      <c r="H1772" s="16">
        <v>45884</v>
      </c>
      <c r="I1772" s="17">
        <v>45884</v>
      </c>
      <c r="J1772" s="18" t="s">
        <v>3725</v>
      </c>
      <c r="K1772" s="19">
        <v>0.78125</v>
      </c>
      <c r="L1772" s="19">
        <v>0.86458333333333337</v>
      </c>
      <c r="M1772" s="20">
        <v>0.90625</v>
      </c>
      <c r="N1772" s="19">
        <v>0.98958333333333337</v>
      </c>
      <c r="O1772" s="21">
        <f t="shared" si="71"/>
        <v>8.333333333333337E-2</v>
      </c>
      <c r="P1772" s="13"/>
      <c r="Q1772" s="13"/>
      <c r="R1772" s="22" t="s">
        <v>165</v>
      </c>
      <c r="S1772" s="22" t="s">
        <v>29</v>
      </c>
      <c r="T1772" s="23" t="s">
        <v>211</v>
      </c>
      <c r="U1772" s="23"/>
      <c r="V1772" s="22" t="s">
        <v>212</v>
      </c>
      <c r="W1772" s="24" t="s">
        <v>165</v>
      </c>
      <c r="X1772" s="25" t="s">
        <v>86</v>
      </c>
      <c r="Y1772" s="25" t="s">
        <v>114</v>
      </c>
      <c r="Z1772" s="25" t="s">
        <v>74</v>
      </c>
      <c r="AA1772" s="25"/>
      <c r="AB1772" s="26"/>
      <c r="AC1772" s="31">
        <v>2.6496093749999994</v>
      </c>
      <c r="AD1772" s="32"/>
      <c r="AE1772" s="32"/>
      <c r="AF1772" s="32"/>
      <c r="AG1772" s="33"/>
      <c r="AH1772" s="33"/>
      <c r="AI1772" s="33"/>
      <c r="AJ1772" s="27"/>
      <c r="AK1772" s="27"/>
      <c r="AL1772" s="27">
        <v>3.5</v>
      </c>
      <c r="AM1772" s="27"/>
      <c r="AN1772" s="27"/>
      <c r="AO1772" s="28" t="s">
        <v>3879</v>
      </c>
      <c r="AP1772" s="51" t="s">
        <v>3824</v>
      </c>
      <c r="AQ1772" s="51"/>
    </row>
    <row r="1773" spans="1:43" ht="12.65" customHeight="1">
      <c r="A1773" s="13" t="s">
        <v>214</v>
      </c>
      <c r="B1773" s="14" t="s">
        <v>3681</v>
      </c>
      <c r="C1773" s="13">
        <v>11</v>
      </c>
      <c r="D1773" s="13" t="s">
        <v>3786</v>
      </c>
      <c r="E1773" s="15" t="s">
        <v>3794</v>
      </c>
      <c r="F1773" s="13">
        <v>6246</v>
      </c>
      <c r="G1773" s="13" t="s">
        <v>3823</v>
      </c>
      <c r="H1773" s="16">
        <v>45887</v>
      </c>
      <c r="I1773" s="17">
        <v>45887</v>
      </c>
      <c r="J1773" s="18" t="s">
        <v>3701</v>
      </c>
      <c r="K1773" s="19">
        <v>0.66666666666666663</v>
      </c>
      <c r="L1773" s="19">
        <v>0.75</v>
      </c>
      <c r="M1773" s="20">
        <v>0.79166666666666663</v>
      </c>
      <c r="N1773" s="19">
        <v>0.875</v>
      </c>
      <c r="O1773" s="21">
        <f t="shared" si="71"/>
        <v>8.333333333333337E-2</v>
      </c>
      <c r="P1773" s="13"/>
      <c r="Q1773" s="13"/>
      <c r="R1773" s="22" t="s">
        <v>204</v>
      </c>
      <c r="S1773" s="22" t="s">
        <v>29</v>
      </c>
      <c r="T1773" s="23" t="s">
        <v>211</v>
      </c>
      <c r="U1773" s="23"/>
      <c r="V1773" s="22" t="s">
        <v>212</v>
      </c>
      <c r="W1773" s="24" t="s">
        <v>204</v>
      </c>
      <c r="X1773" s="25" t="s">
        <v>90</v>
      </c>
      <c r="Y1773" s="25" t="s">
        <v>114</v>
      </c>
      <c r="Z1773" s="25" t="s">
        <v>63</v>
      </c>
      <c r="AA1773" s="25"/>
      <c r="AB1773" s="26"/>
      <c r="AC1773" s="31">
        <v>2.6496093749999994</v>
      </c>
      <c r="AD1773" s="32"/>
      <c r="AE1773" s="32"/>
      <c r="AF1773" s="32"/>
      <c r="AG1773" s="33"/>
      <c r="AH1773" s="33"/>
      <c r="AI1773" s="33"/>
      <c r="AJ1773" s="27"/>
      <c r="AK1773" s="27"/>
      <c r="AL1773" s="27">
        <v>3.5</v>
      </c>
      <c r="AM1773" s="27"/>
      <c r="AN1773" s="27"/>
      <c r="AO1773" s="28" t="s">
        <v>3879</v>
      </c>
      <c r="AP1773" s="51" t="s">
        <v>3824</v>
      </c>
      <c r="AQ1773" s="51"/>
    </row>
    <row r="1774" spans="1:43" ht="12.65" customHeight="1">
      <c r="A1774" s="13" t="s">
        <v>214</v>
      </c>
      <c r="B1774" s="14" t="s">
        <v>3681</v>
      </c>
      <c r="C1774" s="13">
        <v>11</v>
      </c>
      <c r="D1774" s="13" t="s">
        <v>2690</v>
      </c>
      <c r="E1774" s="15" t="s">
        <v>2691</v>
      </c>
      <c r="F1774" s="13">
        <v>2922</v>
      </c>
      <c r="G1774" s="13"/>
      <c r="H1774" s="16">
        <v>45892</v>
      </c>
      <c r="I1774" s="17">
        <v>45892</v>
      </c>
      <c r="J1774" s="18">
        <v>45892</v>
      </c>
      <c r="K1774" s="19">
        <v>0.75</v>
      </c>
      <c r="L1774" s="19">
        <v>0.77083333333333337</v>
      </c>
      <c r="M1774" s="20">
        <v>0.875</v>
      </c>
      <c r="N1774" s="19">
        <v>0.89583333333333337</v>
      </c>
      <c r="O1774" s="21">
        <v>2.083333333333337E-2</v>
      </c>
      <c r="P1774" s="13" t="s">
        <v>50</v>
      </c>
      <c r="Q1774" s="13" t="s">
        <v>50</v>
      </c>
      <c r="R1774" s="13" t="s">
        <v>2692</v>
      </c>
      <c r="S1774" s="22" t="s">
        <v>33</v>
      </c>
      <c r="T1774" s="23" t="s">
        <v>52</v>
      </c>
      <c r="U1774" s="23">
        <v>0</v>
      </c>
      <c r="V1774" s="22" t="s">
        <v>67</v>
      </c>
      <c r="W1774" s="24" t="s">
        <v>3677</v>
      </c>
      <c r="X1774" s="25" t="s">
        <v>50</v>
      </c>
      <c r="Y1774" s="25" t="s">
        <v>50</v>
      </c>
      <c r="Z1774" s="25" t="s">
        <v>50</v>
      </c>
      <c r="AA1774" s="25"/>
      <c r="AB1774" s="26"/>
      <c r="AC1774" s="31">
        <v>6.3750000000000001E-2</v>
      </c>
      <c r="AD1774" s="32"/>
      <c r="AE1774" s="32"/>
      <c r="AF1774" s="32"/>
      <c r="AG1774" s="33"/>
      <c r="AH1774" s="33"/>
      <c r="AI1774" s="33"/>
      <c r="AJ1774" s="27"/>
      <c r="AK1774" s="27"/>
      <c r="AL1774" s="27">
        <v>0.21666666666666667</v>
      </c>
      <c r="AM1774" s="27"/>
      <c r="AN1774" s="27">
        <v>0</v>
      </c>
      <c r="AO1774" s="28" t="s">
        <v>3848</v>
      </c>
      <c r="AP1774" s="29"/>
      <c r="AQ1774" s="29"/>
    </row>
    <row r="1775" spans="1:43" ht="12.65" customHeight="1">
      <c r="A1775" s="13" t="s">
        <v>214</v>
      </c>
      <c r="B1775" s="14" t="s">
        <v>3681</v>
      </c>
      <c r="C1775" s="13">
        <v>11</v>
      </c>
      <c r="D1775" s="13" t="s">
        <v>2690</v>
      </c>
      <c r="E1775" s="15" t="s">
        <v>2691</v>
      </c>
      <c r="F1775" s="13">
        <v>2922</v>
      </c>
      <c r="G1775" s="13"/>
      <c r="H1775" s="16">
        <v>45893</v>
      </c>
      <c r="I1775" s="17">
        <v>45893</v>
      </c>
      <c r="J1775" s="18">
        <v>45893</v>
      </c>
      <c r="K1775" s="19">
        <v>0</v>
      </c>
      <c r="L1775" s="19">
        <v>0.64583333333333337</v>
      </c>
      <c r="M1775" s="20">
        <v>0.6875</v>
      </c>
      <c r="N1775" s="19">
        <v>0.77083333333333337</v>
      </c>
      <c r="O1775" s="21">
        <v>1.0833333333333335</v>
      </c>
      <c r="P1775" s="13">
        <v>0</v>
      </c>
      <c r="Q1775" s="13" t="s">
        <v>254</v>
      </c>
      <c r="R1775" s="13" t="s">
        <v>156</v>
      </c>
      <c r="S1775" s="22" t="s">
        <v>29</v>
      </c>
      <c r="T1775" s="23" t="s">
        <v>52</v>
      </c>
      <c r="U1775" s="23">
        <v>0</v>
      </c>
      <c r="V1775" s="22" t="s">
        <v>67</v>
      </c>
      <c r="W1775" s="24" t="s">
        <v>156</v>
      </c>
      <c r="X1775" s="25" t="s">
        <v>63</v>
      </c>
      <c r="Y1775" s="25" t="s">
        <v>114</v>
      </c>
      <c r="Z1775" s="25" t="s">
        <v>60</v>
      </c>
      <c r="AA1775" s="25"/>
      <c r="AB1775" s="26"/>
      <c r="AC1775" s="31">
        <v>0.41835937500000003</v>
      </c>
      <c r="AD1775" s="32"/>
      <c r="AE1775" s="32"/>
      <c r="AF1775" s="32"/>
      <c r="AG1775" s="33"/>
      <c r="AH1775" s="33"/>
      <c r="AI1775" s="33"/>
      <c r="AJ1775" s="27"/>
      <c r="AK1775" s="27"/>
      <c r="AL1775" s="27">
        <v>0.41600000000000004</v>
      </c>
      <c r="AM1775" s="27"/>
      <c r="AN1775" s="27">
        <v>0</v>
      </c>
      <c r="AO1775" s="28" t="s">
        <v>3849</v>
      </c>
      <c r="AP1775" s="29"/>
      <c r="AQ1775" s="29"/>
    </row>
    <row r="1776" spans="1:43" ht="12.65" customHeight="1">
      <c r="A1776" s="13" t="s">
        <v>214</v>
      </c>
      <c r="B1776" s="14" t="s">
        <v>3681</v>
      </c>
      <c r="C1776" s="13">
        <v>11</v>
      </c>
      <c r="D1776" s="13" t="s">
        <v>2690</v>
      </c>
      <c r="E1776" s="15" t="s">
        <v>2691</v>
      </c>
      <c r="F1776" s="13">
        <v>2922</v>
      </c>
      <c r="G1776" s="13"/>
      <c r="H1776" s="16">
        <v>45893</v>
      </c>
      <c r="I1776" s="17">
        <v>45893</v>
      </c>
      <c r="J1776" s="18">
        <v>45893</v>
      </c>
      <c r="K1776" s="19">
        <v>0.54166666666666663</v>
      </c>
      <c r="L1776" s="19">
        <v>0.5625</v>
      </c>
      <c r="M1776" s="20">
        <v>0.66666666666666663</v>
      </c>
      <c r="N1776" s="19">
        <v>0.6875</v>
      </c>
      <c r="O1776" s="21">
        <v>2.083333333333337E-2</v>
      </c>
      <c r="P1776" s="13" t="s">
        <v>50</v>
      </c>
      <c r="Q1776" s="13" t="s">
        <v>50</v>
      </c>
      <c r="R1776" s="13" t="s">
        <v>2692</v>
      </c>
      <c r="S1776" s="22" t="s">
        <v>33</v>
      </c>
      <c r="T1776" s="23" t="s">
        <v>52</v>
      </c>
      <c r="U1776" s="23">
        <v>0</v>
      </c>
      <c r="V1776" s="22" t="s">
        <v>67</v>
      </c>
      <c r="W1776" s="24" t="s">
        <v>3677</v>
      </c>
      <c r="X1776" s="25" t="s">
        <v>50</v>
      </c>
      <c r="Y1776" s="25" t="s">
        <v>50</v>
      </c>
      <c r="Z1776" s="25" t="s">
        <v>50</v>
      </c>
      <c r="AA1776" s="25"/>
      <c r="AB1776" s="26"/>
      <c r="AC1776" s="31">
        <v>4.7812500000000001E-2</v>
      </c>
      <c r="AD1776" s="32"/>
      <c r="AE1776" s="32"/>
      <c r="AF1776" s="32"/>
      <c r="AG1776" s="33"/>
      <c r="AH1776" s="33"/>
      <c r="AI1776" s="33"/>
      <c r="AJ1776" s="27"/>
      <c r="AK1776" s="27"/>
      <c r="AL1776" s="27">
        <v>0.17333333333333334</v>
      </c>
      <c r="AM1776" s="27"/>
      <c r="AN1776" s="27">
        <v>0</v>
      </c>
      <c r="AO1776" s="28" t="s">
        <v>3848</v>
      </c>
      <c r="AP1776" s="29"/>
      <c r="AQ1776" s="29"/>
    </row>
    <row r="1777" spans="1:43" ht="12.65" customHeight="1">
      <c r="A1777" s="13" t="s">
        <v>214</v>
      </c>
      <c r="B1777" s="14" t="s">
        <v>3681</v>
      </c>
      <c r="C1777" s="13">
        <v>11</v>
      </c>
      <c r="D1777" s="13" t="s">
        <v>2690</v>
      </c>
      <c r="E1777" s="15" t="s">
        <v>2691</v>
      </c>
      <c r="F1777" s="13">
        <v>2922</v>
      </c>
      <c r="G1777" s="13"/>
      <c r="H1777" s="16">
        <v>45898</v>
      </c>
      <c r="I1777" s="17">
        <v>45898</v>
      </c>
      <c r="J1777" s="18">
        <v>45898</v>
      </c>
      <c r="K1777" s="19">
        <v>0.77083333333333337</v>
      </c>
      <c r="L1777" s="19">
        <v>0.79166666666666663</v>
      </c>
      <c r="M1777" s="20">
        <v>0.89583333333333337</v>
      </c>
      <c r="N1777" s="19">
        <v>0.91666666666666663</v>
      </c>
      <c r="O1777" s="21">
        <v>2.0833333333333259E-2</v>
      </c>
      <c r="P1777" s="13" t="s">
        <v>50</v>
      </c>
      <c r="Q1777" s="13" t="s">
        <v>50</v>
      </c>
      <c r="R1777" s="13" t="s">
        <v>2692</v>
      </c>
      <c r="S1777" s="22" t="s">
        <v>33</v>
      </c>
      <c r="T1777" s="23" t="s">
        <v>52</v>
      </c>
      <c r="U1777" s="23">
        <v>0</v>
      </c>
      <c r="V1777" s="22" t="s">
        <v>68</v>
      </c>
      <c r="W1777" s="24" t="s">
        <v>3677</v>
      </c>
      <c r="X1777" s="25" t="s">
        <v>50</v>
      </c>
      <c r="Y1777" s="25" t="s">
        <v>50</v>
      </c>
      <c r="Z1777" s="25" t="s">
        <v>50</v>
      </c>
      <c r="AA1777" s="25"/>
      <c r="AB1777" s="26"/>
      <c r="AC1777" s="31">
        <v>6.0562499999999998E-2</v>
      </c>
      <c r="AD1777" s="32"/>
      <c r="AE1777" s="32"/>
      <c r="AF1777" s="32"/>
      <c r="AG1777" s="33"/>
      <c r="AH1777" s="33"/>
      <c r="AI1777" s="33"/>
      <c r="AJ1777" s="27"/>
      <c r="AK1777" s="27"/>
      <c r="AL1777" s="27">
        <v>0.16666666666666666</v>
      </c>
      <c r="AM1777" s="27"/>
      <c r="AN1777" s="27">
        <v>0</v>
      </c>
      <c r="AO1777" s="28" t="s">
        <v>3848</v>
      </c>
      <c r="AP1777" s="29"/>
      <c r="AQ1777" s="29"/>
    </row>
    <row r="1778" spans="1:43" ht="12.65" customHeight="1">
      <c r="A1778" s="13" t="s">
        <v>214</v>
      </c>
      <c r="B1778" s="14" t="s">
        <v>3681</v>
      </c>
      <c r="C1778" s="13">
        <v>11</v>
      </c>
      <c r="D1778" s="13" t="s">
        <v>2690</v>
      </c>
      <c r="E1778" s="15" t="s">
        <v>2691</v>
      </c>
      <c r="F1778" s="13">
        <v>2922</v>
      </c>
      <c r="G1778" s="13"/>
      <c r="H1778" s="16">
        <v>45900</v>
      </c>
      <c r="I1778" s="17">
        <v>45900</v>
      </c>
      <c r="J1778" s="18">
        <v>45900</v>
      </c>
      <c r="K1778" s="19">
        <v>0.5625</v>
      </c>
      <c r="L1778" s="19">
        <v>0.64583333333333337</v>
      </c>
      <c r="M1778" s="20">
        <v>0.6875</v>
      </c>
      <c r="N1778" s="19">
        <v>0.77083333333333337</v>
      </c>
      <c r="O1778" s="21">
        <v>8.333333333333337E-2</v>
      </c>
      <c r="P1778" s="13" t="s">
        <v>50</v>
      </c>
      <c r="Q1778" s="13" t="s">
        <v>50</v>
      </c>
      <c r="R1778" s="13" t="s">
        <v>2694</v>
      </c>
      <c r="S1778" s="22" t="s">
        <v>29</v>
      </c>
      <c r="T1778" s="23" t="s">
        <v>52</v>
      </c>
      <c r="U1778" s="23" t="s">
        <v>50</v>
      </c>
      <c r="V1778" s="22" t="s">
        <v>68</v>
      </c>
      <c r="W1778" s="24" t="s">
        <v>142</v>
      </c>
      <c r="X1778" s="25" t="s">
        <v>57</v>
      </c>
      <c r="Y1778" s="25" t="s">
        <v>114</v>
      </c>
      <c r="Z1778" s="25" t="s">
        <v>63</v>
      </c>
      <c r="AA1778" s="25"/>
      <c r="AB1778" s="26"/>
      <c r="AC1778" s="31">
        <v>0.35859375000000004</v>
      </c>
      <c r="AD1778" s="32"/>
      <c r="AE1778" s="32"/>
      <c r="AF1778" s="32"/>
      <c r="AG1778" s="33"/>
      <c r="AH1778" s="33"/>
      <c r="AI1778" s="33"/>
      <c r="AJ1778" s="27"/>
      <c r="AK1778" s="27"/>
      <c r="AL1778" s="27">
        <v>0.41600000000000004</v>
      </c>
      <c r="AM1778" s="27"/>
      <c r="AN1778" s="27">
        <v>0</v>
      </c>
      <c r="AO1778" s="28" t="s">
        <v>3848</v>
      </c>
      <c r="AP1778" s="29"/>
      <c r="AQ1778" s="29"/>
    </row>
    <row r="1779" spans="1:43" ht="12.65" customHeight="1">
      <c r="A1779" s="13" t="s">
        <v>214</v>
      </c>
      <c r="B1779" s="14" t="s">
        <v>3681</v>
      </c>
      <c r="C1779" s="13">
        <v>11</v>
      </c>
      <c r="D1779" s="13" t="s">
        <v>2690</v>
      </c>
      <c r="E1779" s="15" t="s">
        <v>2691</v>
      </c>
      <c r="F1779" s="13">
        <v>2922</v>
      </c>
      <c r="G1779" s="13"/>
      <c r="H1779" s="16">
        <v>45900</v>
      </c>
      <c r="I1779" s="17">
        <v>45900</v>
      </c>
      <c r="J1779" s="18">
        <v>45900</v>
      </c>
      <c r="K1779" s="19">
        <v>0.64583333333333337</v>
      </c>
      <c r="L1779" s="19">
        <v>0.6875</v>
      </c>
      <c r="M1779" s="20">
        <v>0.77083333333333337</v>
      </c>
      <c r="N1779" s="19">
        <v>0.8125</v>
      </c>
      <c r="O1779" s="21">
        <v>4.166666666666663E-2</v>
      </c>
      <c r="P1779" s="13" t="s">
        <v>50</v>
      </c>
      <c r="Q1779" s="13" t="s">
        <v>50</v>
      </c>
      <c r="R1779" s="13" t="s">
        <v>2695</v>
      </c>
      <c r="S1779" s="22" t="s">
        <v>33</v>
      </c>
      <c r="T1779" s="23" t="s">
        <v>52</v>
      </c>
      <c r="U1779" s="23">
        <v>0</v>
      </c>
      <c r="V1779" s="22" t="s">
        <v>68</v>
      </c>
      <c r="W1779" s="24" t="s">
        <v>3677</v>
      </c>
      <c r="X1779" s="25" t="s">
        <v>50</v>
      </c>
      <c r="Y1779" s="25" t="s">
        <v>50</v>
      </c>
      <c r="Z1779" s="25" t="s">
        <v>50</v>
      </c>
      <c r="AA1779" s="25"/>
      <c r="AB1779" s="26"/>
      <c r="AC1779" s="31">
        <v>6.3750000000000001E-2</v>
      </c>
      <c r="AD1779" s="32"/>
      <c r="AE1779" s="32"/>
      <c r="AF1779" s="32"/>
      <c r="AG1779" s="33"/>
      <c r="AH1779" s="33"/>
      <c r="AI1779" s="33"/>
      <c r="AJ1779" s="27"/>
      <c r="AK1779" s="27"/>
      <c r="AL1779" s="27">
        <v>0.21666666666666667</v>
      </c>
      <c r="AM1779" s="27"/>
      <c r="AN1779" s="27">
        <v>0</v>
      </c>
      <c r="AO1779" s="28" t="s">
        <v>3848</v>
      </c>
      <c r="AP1779" s="29"/>
      <c r="AQ1779" s="29"/>
    </row>
    <row r="1780" spans="1:43" ht="12.65" customHeight="1">
      <c r="A1780" s="13" t="s">
        <v>214</v>
      </c>
      <c r="B1780" s="14" t="s">
        <v>3681</v>
      </c>
      <c r="C1780" s="13">
        <v>11</v>
      </c>
      <c r="D1780" s="13" t="s">
        <v>2690</v>
      </c>
      <c r="E1780" s="15" t="s">
        <v>2691</v>
      </c>
      <c r="F1780" s="13">
        <v>2922</v>
      </c>
      <c r="G1780" s="13"/>
      <c r="H1780" s="16">
        <v>45900</v>
      </c>
      <c r="I1780" s="17">
        <v>45900</v>
      </c>
      <c r="J1780" s="18">
        <v>45900</v>
      </c>
      <c r="K1780" s="19">
        <v>0.72916666666666663</v>
      </c>
      <c r="L1780" s="19">
        <v>0.81944444444444442</v>
      </c>
      <c r="M1780" s="20">
        <v>0.85416666666666663</v>
      </c>
      <c r="N1780" s="19">
        <v>0.94444444444444442</v>
      </c>
      <c r="O1780" s="21">
        <v>9.027777777777779E-2</v>
      </c>
      <c r="P1780" s="13" t="s">
        <v>50</v>
      </c>
      <c r="Q1780" s="13" t="s">
        <v>50</v>
      </c>
      <c r="R1780" s="13" t="s">
        <v>2696</v>
      </c>
      <c r="S1780" s="22" t="s">
        <v>29</v>
      </c>
      <c r="T1780" s="23" t="s">
        <v>52</v>
      </c>
      <c r="U1780" s="23" t="s">
        <v>50</v>
      </c>
      <c r="V1780" s="22" t="s">
        <v>68</v>
      </c>
      <c r="W1780" s="24" t="s">
        <v>159</v>
      </c>
      <c r="X1780" s="25" t="s">
        <v>60</v>
      </c>
      <c r="Y1780" s="25" t="s">
        <v>114</v>
      </c>
      <c r="Z1780" s="25" t="s">
        <v>73</v>
      </c>
      <c r="AA1780" s="25"/>
      <c r="AB1780" s="26"/>
      <c r="AC1780" s="31">
        <v>0.55781250000000004</v>
      </c>
      <c r="AD1780" s="32"/>
      <c r="AE1780" s="32"/>
      <c r="AF1780" s="32"/>
      <c r="AG1780" s="33"/>
      <c r="AH1780" s="33"/>
      <c r="AI1780" s="33"/>
      <c r="AJ1780" s="27"/>
      <c r="AK1780" s="27"/>
      <c r="AL1780" s="27">
        <v>0.52</v>
      </c>
      <c r="AM1780" s="27"/>
      <c r="AN1780" s="27">
        <v>0</v>
      </c>
      <c r="AO1780" s="28" t="s">
        <v>3848</v>
      </c>
      <c r="AP1780" s="29"/>
      <c r="AQ1780" s="29"/>
    </row>
    <row r="1781" spans="1:43" ht="12.65" customHeight="1">
      <c r="A1781" s="13" t="s">
        <v>214</v>
      </c>
      <c r="B1781" s="14" t="s">
        <v>3681</v>
      </c>
      <c r="C1781" s="13">
        <v>11</v>
      </c>
      <c r="D1781" s="13" t="s">
        <v>2690</v>
      </c>
      <c r="E1781" s="15" t="s">
        <v>2697</v>
      </c>
      <c r="F1781" s="13">
        <v>3148</v>
      </c>
      <c r="G1781" s="13"/>
      <c r="H1781" s="16">
        <v>45891</v>
      </c>
      <c r="I1781" s="17">
        <v>45891</v>
      </c>
      <c r="J1781" s="18">
        <v>45891</v>
      </c>
      <c r="K1781" s="19">
        <v>0.75</v>
      </c>
      <c r="L1781" s="19">
        <v>0.77083333333333337</v>
      </c>
      <c r="M1781" s="20">
        <v>0.875</v>
      </c>
      <c r="N1781" s="19">
        <v>0.89583333333333337</v>
      </c>
      <c r="O1781" s="21">
        <v>2.083333333333337E-2</v>
      </c>
      <c r="P1781" s="13" t="s">
        <v>50</v>
      </c>
      <c r="Q1781" s="13" t="s">
        <v>50</v>
      </c>
      <c r="R1781" s="13" t="s">
        <v>2698</v>
      </c>
      <c r="S1781" s="22" t="s">
        <v>33</v>
      </c>
      <c r="T1781" s="23" t="s">
        <v>52</v>
      </c>
      <c r="U1781" s="23">
        <v>0</v>
      </c>
      <c r="V1781" s="22" t="s">
        <v>67</v>
      </c>
      <c r="W1781" s="24" t="s">
        <v>3677</v>
      </c>
      <c r="X1781" s="25" t="s">
        <v>50</v>
      </c>
      <c r="Y1781" s="25" t="s">
        <v>50</v>
      </c>
      <c r="Z1781" s="25" t="s">
        <v>50</v>
      </c>
      <c r="AA1781" s="25"/>
      <c r="AB1781" s="26"/>
      <c r="AC1781" s="31">
        <v>6.0562499999999998E-2</v>
      </c>
      <c r="AD1781" s="32"/>
      <c r="AE1781" s="32"/>
      <c r="AF1781" s="32"/>
      <c r="AG1781" s="33"/>
      <c r="AH1781" s="33"/>
      <c r="AI1781" s="33"/>
      <c r="AJ1781" s="27"/>
      <c r="AK1781" s="27"/>
      <c r="AL1781" s="27">
        <v>0.16666666666666666</v>
      </c>
      <c r="AM1781" s="27"/>
      <c r="AN1781" s="27">
        <v>0</v>
      </c>
      <c r="AO1781" s="28" t="s">
        <v>3848</v>
      </c>
      <c r="AP1781" s="29"/>
      <c r="AQ1781" s="29"/>
    </row>
    <row r="1782" spans="1:43" ht="12.65" customHeight="1">
      <c r="A1782" s="13" t="s">
        <v>214</v>
      </c>
      <c r="B1782" s="14" t="s">
        <v>3681</v>
      </c>
      <c r="C1782" s="13">
        <v>11</v>
      </c>
      <c r="D1782" s="13" t="s">
        <v>2690</v>
      </c>
      <c r="E1782" s="15" t="s">
        <v>2697</v>
      </c>
      <c r="F1782" s="13">
        <v>3148</v>
      </c>
      <c r="G1782" s="13"/>
      <c r="H1782" s="16">
        <v>45891</v>
      </c>
      <c r="I1782" s="17">
        <v>45891</v>
      </c>
      <c r="J1782" s="18">
        <v>45891</v>
      </c>
      <c r="K1782" s="19">
        <v>0.85416666666666663</v>
      </c>
      <c r="L1782" s="19">
        <v>0.875</v>
      </c>
      <c r="M1782" s="20">
        <v>0.97916666666666663</v>
      </c>
      <c r="N1782" s="19">
        <v>0</v>
      </c>
      <c r="O1782" s="21">
        <v>2.083333333333337E-2</v>
      </c>
      <c r="P1782" s="13" t="s">
        <v>50</v>
      </c>
      <c r="Q1782" s="13" t="s">
        <v>50</v>
      </c>
      <c r="R1782" s="13" t="s">
        <v>2692</v>
      </c>
      <c r="S1782" s="22" t="s">
        <v>33</v>
      </c>
      <c r="T1782" s="23" t="s">
        <v>52</v>
      </c>
      <c r="U1782" s="23">
        <v>0</v>
      </c>
      <c r="V1782" s="22" t="s">
        <v>67</v>
      </c>
      <c r="W1782" s="24" t="s">
        <v>3677</v>
      </c>
      <c r="X1782" s="25" t="s">
        <v>50</v>
      </c>
      <c r="Y1782" s="25" t="s">
        <v>50</v>
      </c>
      <c r="Z1782" s="25" t="s">
        <v>50</v>
      </c>
      <c r="AA1782" s="25"/>
      <c r="AB1782" s="26"/>
      <c r="AC1782" s="31">
        <v>4.8450000000000007E-2</v>
      </c>
      <c r="AD1782" s="32"/>
      <c r="AE1782" s="32"/>
      <c r="AF1782" s="32"/>
      <c r="AG1782" s="33"/>
      <c r="AH1782" s="33"/>
      <c r="AI1782" s="33"/>
      <c r="AJ1782" s="27"/>
      <c r="AK1782" s="27"/>
      <c r="AL1782" s="27">
        <v>0.16666666666666666</v>
      </c>
      <c r="AM1782" s="27"/>
      <c r="AN1782" s="27">
        <v>0</v>
      </c>
      <c r="AO1782" s="28" t="s">
        <v>3848</v>
      </c>
      <c r="AP1782" s="29"/>
      <c r="AQ1782" s="29"/>
    </row>
    <row r="1783" spans="1:43" ht="12.65" customHeight="1">
      <c r="A1783" s="13" t="s">
        <v>214</v>
      </c>
      <c r="B1783" s="14" t="s">
        <v>3681</v>
      </c>
      <c r="C1783" s="13">
        <v>11</v>
      </c>
      <c r="D1783" s="13" t="s">
        <v>2690</v>
      </c>
      <c r="E1783" s="15" t="s">
        <v>2697</v>
      </c>
      <c r="F1783" s="13">
        <v>3148</v>
      </c>
      <c r="G1783" s="13"/>
      <c r="H1783" s="16">
        <v>45892</v>
      </c>
      <c r="I1783" s="17">
        <v>45892</v>
      </c>
      <c r="J1783" s="18">
        <v>45892</v>
      </c>
      <c r="K1783" s="19">
        <v>0.45833333333333331</v>
      </c>
      <c r="L1783" s="19">
        <v>0.47916666666666669</v>
      </c>
      <c r="M1783" s="20">
        <v>0.58333333333333337</v>
      </c>
      <c r="N1783" s="19">
        <v>0.60416666666666663</v>
      </c>
      <c r="O1783" s="21">
        <v>2.0833333333333259E-2</v>
      </c>
      <c r="P1783" s="13" t="s">
        <v>50</v>
      </c>
      <c r="Q1783" s="13" t="s">
        <v>50</v>
      </c>
      <c r="R1783" s="13" t="s">
        <v>2692</v>
      </c>
      <c r="S1783" s="22" t="s">
        <v>33</v>
      </c>
      <c r="T1783" s="23" t="s">
        <v>52</v>
      </c>
      <c r="U1783" s="23">
        <v>0</v>
      </c>
      <c r="V1783" s="22" t="s">
        <v>67</v>
      </c>
      <c r="W1783" s="24" t="s">
        <v>3677</v>
      </c>
      <c r="X1783" s="25" t="s">
        <v>50</v>
      </c>
      <c r="Y1783" s="25" t="s">
        <v>50</v>
      </c>
      <c r="Z1783" s="25" t="s">
        <v>50</v>
      </c>
      <c r="AA1783" s="25"/>
      <c r="AB1783" s="26"/>
      <c r="AC1783" s="31">
        <v>4.1437500000000009E-2</v>
      </c>
      <c r="AD1783" s="32"/>
      <c r="AE1783" s="32"/>
      <c r="AF1783" s="32"/>
      <c r="AG1783" s="33"/>
      <c r="AH1783" s="33"/>
      <c r="AI1783" s="33"/>
      <c r="AJ1783" s="27"/>
      <c r="AK1783" s="27"/>
      <c r="AL1783" s="27">
        <v>0.17333333333333334</v>
      </c>
      <c r="AM1783" s="27"/>
      <c r="AN1783" s="27">
        <v>0</v>
      </c>
      <c r="AO1783" s="28" t="s">
        <v>3848</v>
      </c>
      <c r="AP1783" s="29"/>
      <c r="AQ1783" s="29"/>
    </row>
    <row r="1784" spans="1:43" ht="12.65" customHeight="1">
      <c r="A1784" s="13" t="s">
        <v>214</v>
      </c>
      <c r="B1784" s="14" t="s">
        <v>3681</v>
      </c>
      <c r="C1784" s="13">
        <v>11</v>
      </c>
      <c r="D1784" s="13" t="s">
        <v>2690</v>
      </c>
      <c r="E1784" s="15" t="s">
        <v>2697</v>
      </c>
      <c r="F1784" s="13">
        <v>3148</v>
      </c>
      <c r="G1784" s="13"/>
      <c r="H1784" s="16">
        <v>45892</v>
      </c>
      <c r="I1784" s="17">
        <v>45892</v>
      </c>
      <c r="J1784" s="18">
        <v>45892</v>
      </c>
      <c r="K1784" s="19">
        <v>0.47916666666666669</v>
      </c>
      <c r="L1784" s="19">
        <v>0.5625</v>
      </c>
      <c r="M1784" s="20">
        <v>0.60416666666666663</v>
      </c>
      <c r="N1784" s="19">
        <v>0.6875</v>
      </c>
      <c r="O1784" s="21">
        <v>8.333333333333337E-2</v>
      </c>
      <c r="P1784" s="13" t="s">
        <v>50</v>
      </c>
      <c r="Q1784" s="13" t="s">
        <v>50</v>
      </c>
      <c r="R1784" s="13" t="s">
        <v>2699</v>
      </c>
      <c r="S1784" s="22" t="s">
        <v>31</v>
      </c>
      <c r="T1784" s="23" t="s">
        <v>52</v>
      </c>
      <c r="U1784" s="23" t="s">
        <v>50</v>
      </c>
      <c r="V1784" s="22" t="s">
        <v>67</v>
      </c>
      <c r="W1784" s="24" t="s">
        <v>139</v>
      </c>
      <c r="X1784" s="25" t="s">
        <v>71</v>
      </c>
      <c r="Y1784" s="25" t="s">
        <v>114</v>
      </c>
      <c r="Z1784" s="25" t="s">
        <v>66</v>
      </c>
      <c r="AA1784" s="25"/>
      <c r="AB1784" s="26"/>
      <c r="AC1784" s="31">
        <v>9.5306250000000009E-2</v>
      </c>
      <c r="AD1784" s="32"/>
      <c r="AE1784" s="32"/>
      <c r="AF1784" s="32"/>
      <c r="AG1784" s="33"/>
      <c r="AH1784" s="33"/>
      <c r="AI1784" s="33"/>
      <c r="AJ1784" s="27"/>
      <c r="AK1784" s="27"/>
      <c r="AL1784" s="27">
        <v>0.17333333333333334</v>
      </c>
      <c r="AM1784" s="27"/>
      <c r="AN1784" s="27">
        <v>0</v>
      </c>
      <c r="AO1784" s="28" t="s">
        <v>3848</v>
      </c>
      <c r="AP1784" s="29"/>
      <c r="AQ1784" s="29"/>
    </row>
    <row r="1785" spans="1:43" ht="12.65" customHeight="1">
      <c r="A1785" s="13" t="s">
        <v>214</v>
      </c>
      <c r="B1785" s="14" t="s">
        <v>3681</v>
      </c>
      <c r="C1785" s="13">
        <v>11</v>
      </c>
      <c r="D1785" s="13" t="s">
        <v>2690</v>
      </c>
      <c r="E1785" s="15" t="s">
        <v>2697</v>
      </c>
      <c r="F1785" s="13">
        <v>3148</v>
      </c>
      <c r="G1785" s="13"/>
      <c r="H1785" s="16">
        <v>45892</v>
      </c>
      <c r="I1785" s="17">
        <v>45892</v>
      </c>
      <c r="J1785" s="18">
        <v>45892</v>
      </c>
      <c r="K1785" s="19">
        <v>0.5625</v>
      </c>
      <c r="L1785" s="19">
        <v>0.64583333333333337</v>
      </c>
      <c r="M1785" s="20">
        <v>0.6875</v>
      </c>
      <c r="N1785" s="19">
        <v>0.77083333333333337</v>
      </c>
      <c r="O1785" s="21">
        <v>8.333333333333337E-2</v>
      </c>
      <c r="P1785" s="13" t="s">
        <v>50</v>
      </c>
      <c r="Q1785" s="13" t="s">
        <v>50</v>
      </c>
      <c r="R1785" s="13" t="s">
        <v>2700</v>
      </c>
      <c r="S1785" s="22" t="s">
        <v>29</v>
      </c>
      <c r="T1785" s="23" t="s">
        <v>52</v>
      </c>
      <c r="U1785" s="23" t="s">
        <v>50</v>
      </c>
      <c r="V1785" s="22" t="s">
        <v>67</v>
      </c>
      <c r="W1785" s="24" t="s">
        <v>140</v>
      </c>
      <c r="X1785" s="25" t="s">
        <v>69</v>
      </c>
      <c r="Y1785" s="25" t="s">
        <v>114</v>
      </c>
      <c r="Z1785" s="25" t="s">
        <v>65</v>
      </c>
      <c r="AA1785" s="25"/>
      <c r="AB1785" s="26"/>
      <c r="AC1785" s="31">
        <v>0.47812500000000002</v>
      </c>
      <c r="AD1785" s="32"/>
      <c r="AE1785" s="32"/>
      <c r="AF1785" s="32"/>
      <c r="AG1785" s="33"/>
      <c r="AH1785" s="33"/>
      <c r="AI1785" s="33"/>
      <c r="AJ1785" s="27"/>
      <c r="AK1785" s="27"/>
      <c r="AL1785" s="27">
        <v>0.41600000000000004</v>
      </c>
      <c r="AM1785" s="27"/>
      <c r="AN1785" s="27">
        <v>0</v>
      </c>
      <c r="AO1785" s="28" t="s">
        <v>3848</v>
      </c>
      <c r="AP1785" s="29"/>
      <c r="AQ1785" s="29"/>
    </row>
    <row r="1786" spans="1:43" ht="12.65" customHeight="1">
      <c r="A1786" s="13" t="s">
        <v>214</v>
      </c>
      <c r="B1786" s="14" t="s">
        <v>3681</v>
      </c>
      <c r="C1786" s="13">
        <v>11</v>
      </c>
      <c r="D1786" s="13" t="s">
        <v>2690</v>
      </c>
      <c r="E1786" s="15" t="s">
        <v>2697</v>
      </c>
      <c r="F1786" s="13">
        <v>3148</v>
      </c>
      <c r="G1786" s="13"/>
      <c r="H1786" s="16">
        <v>45892</v>
      </c>
      <c r="I1786" s="17">
        <v>45892</v>
      </c>
      <c r="J1786" s="18">
        <v>45892</v>
      </c>
      <c r="K1786" s="19">
        <v>0.6875</v>
      </c>
      <c r="L1786" s="19">
        <v>0.77083333333333337</v>
      </c>
      <c r="M1786" s="20">
        <v>0.8125</v>
      </c>
      <c r="N1786" s="19">
        <v>0.89583333333333337</v>
      </c>
      <c r="O1786" s="21">
        <v>8.333333333333337E-2</v>
      </c>
      <c r="P1786" s="13" t="s">
        <v>50</v>
      </c>
      <c r="Q1786" s="13" t="s">
        <v>50</v>
      </c>
      <c r="R1786" s="13" t="s">
        <v>2701</v>
      </c>
      <c r="S1786" s="22" t="s">
        <v>29</v>
      </c>
      <c r="T1786" s="23" t="s">
        <v>52</v>
      </c>
      <c r="U1786" s="23" t="s">
        <v>50</v>
      </c>
      <c r="V1786" s="22" t="s">
        <v>67</v>
      </c>
      <c r="W1786" s="24" t="s">
        <v>144</v>
      </c>
      <c r="X1786" s="25" t="s">
        <v>84</v>
      </c>
      <c r="Y1786" s="25" t="s">
        <v>114</v>
      </c>
      <c r="Z1786" s="25" t="s">
        <v>62</v>
      </c>
      <c r="AA1786" s="25"/>
      <c r="AB1786" s="26"/>
      <c r="AC1786" s="31">
        <v>0.90843750000000001</v>
      </c>
      <c r="AD1786" s="32"/>
      <c r="AE1786" s="32"/>
      <c r="AF1786" s="32"/>
      <c r="AG1786" s="33"/>
      <c r="AH1786" s="33"/>
      <c r="AI1786" s="33"/>
      <c r="AJ1786" s="27"/>
      <c r="AK1786" s="27"/>
      <c r="AL1786" s="27">
        <v>0.52</v>
      </c>
      <c r="AM1786" s="27"/>
      <c r="AN1786" s="27">
        <v>0</v>
      </c>
      <c r="AO1786" s="28" t="s">
        <v>3848</v>
      </c>
      <c r="AP1786" s="29"/>
      <c r="AQ1786" s="29"/>
    </row>
    <row r="1787" spans="1:43" ht="12.65" customHeight="1">
      <c r="A1787" s="13" t="s">
        <v>214</v>
      </c>
      <c r="B1787" s="14" t="s">
        <v>3681</v>
      </c>
      <c r="C1787" s="13">
        <v>11</v>
      </c>
      <c r="D1787" s="13" t="s">
        <v>2690</v>
      </c>
      <c r="E1787" s="15" t="s">
        <v>2697</v>
      </c>
      <c r="F1787" s="13">
        <v>3148</v>
      </c>
      <c r="G1787" s="13"/>
      <c r="H1787" s="16">
        <v>45892</v>
      </c>
      <c r="I1787" s="17">
        <v>45892</v>
      </c>
      <c r="J1787" s="18">
        <v>45892</v>
      </c>
      <c r="K1787" s="19">
        <v>0.77083333333333337</v>
      </c>
      <c r="L1787" s="19">
        <v>0.85416666666666663</v>
      </c>
      <c r="M1787" s="20">
        <v>0.89583333333333337</v>
      </c>
      <c r="N1787" s="19">
        <v>0.97916666666666663</v>
      </c>
      <c r="O1787" s="21">
        <v>8.3333333333333259E-2</v>
      </c>
      <c r="P1787" s="13" t="s">
        <v>50</v>
      </c>
      <c r="Q1787" s="13" t="s">
        <v>50</v>
      </c>
      <c r="R1787" s="13" t="s">
        <v>2702</v>
      </c>
      <c r="S1787" s="22" t="s">
        <v>31</v>
      </c>
      <c r="T1787" s="23" t="s">
        <v>52</v>
      </c>
      <c r="U1787" s="23" t="s">
        <v>50</v>
      </c>
      <c r="V1787" s="22" t="s">
        <v>67</v>
      </c>
      <c r="W1787" s="24" t="s">
        <v>131</v>
      </c>
      <c r="X1787" s="25" t="s">
        <v>73</v>
      </c>
      <c r="Y1787" s="25" t="s">
        <v>114</v>
      </c>
      <c r="Z1787" s="25" t="s">
        <v>56</v>
      </c>
      <c r="AA1787" s="25"/>
      <c r="AB1787" s="26"/>
      <c r="AC1787" s="31">
        <v>4.7812500000000001E-2</v>
      </c>
      <c r="AD1787" s="32"/>
      <c r="AE1787" s="32"/>
      <c r="AF1787" s="32"/>
      <c r="AG1787" s="33"/>
      <c r="AH1787" s="33"/>
      <c r="AI1787" s="33"/>
      <c r="AJ1787" s="27"/>
      <c r="AK1787" s="27"/>
      <c r="AL1787" s="27">
        <v>0.21666666666666667</v>
      </c>
      <c r="AM1787" s="27"/>
      <c r="AN1787" s="27">
        <v>0</v>
      </c>
      <c r="AO1787" s="28" t="s">
        <v>3848</v>
      </c>
      <c r="AP1787" s="29"/>
      <c r="AQ1787" s="29"/>
    </row>
    <row r="1788" spans="1:43" ht="12.65" customHeight="1">
      <c r="A1788" s="13" t="s">
        <v>214</v>
      </c>
      <c r="B1788" s="14" t="s">
        <v>3681</v>
      </c>
      <c r="C1788" s="13">
        <v>11</v>
      </c>
      <c r="D1788" s="13" t="s">
        <v>2690</v>
      </c>
      <c r="E1788" s="15" t="s">
        <v>2697</v>
      </c>
      <c r="F1788" s="13">
        <v>3148</v>
      </c>
      <c r="G1788" s="13"/>
      <c r="H1788" s="16">
        <v>45893</v>
      </c>
      <c r="I1788" s="17">
        <v>45893</v>
      </c>
      <c r="J1788" s="18">
        <v>45893</v>
      </c>
      <c r="K1788" s="19">
        <v>0.375</v>
      </c>
      <c r="L1788" s="19">
        <v>0.45833333333333331</v>
      </c>
      <c r="M1788" s="20">
        <v>0.5</v>
      </c>
      <c r="N1788" s="19">
        <v>0.58333333333333337</v>
      </c>
      <c r="O1788" s="21">
        <v>8.333333333333337E-2</v>
      </c>
      <c r="P1788" s="13" t="s">
        <v>50</v>
      </c>
      <c r="Q1788" s="13" t="s">
        <v>50</v>
      </c>
      <c r="R1788" s="13" t="s">
        <v>2703</v>
      </c>
      <c r="S1788" s="22" t="s">
        <v>31</v>
      </c>
      <c r="T1788" s="23" t="s">
        <v>52</v>
      </c>
      <c r="U1788" s="23" t="s">
        <v>50</v>
      </c>
      <c r="V1788" s="22" t="s">
        <v>67</v>
      </c>
      <c r="W1788" s="24" t="s">
        <v>137</v>
      </c>
      <c r="X1788" s="25" t="s">
        <v>85</v>
      </c>
      <c r="Y1788" s="25" t="s">
        <v>114</v>
      </c>
      <c r="Z1788" s="25" t="s">
        <v>57</v>
      </c>
      <c r="AA1788" s="25"/>
      <c r="AB1788" s="26"/>
      <c r="AC1788" s="31">
        <v>3.1078125000000002E-2</v>
      </c>
      <c r="AD1788" s="32"/>
      <c r="AE1788" s="32"/>
      <c r="AF1788" s="32"/>
      <c r="AG1788" s="33"/>
      <c r="AH1788" s="33"/>
      <c r="AI1788" s="33"/>
      <c r="AJ1788" s="27"/>
      <c r="AK1788" s="27"/>
      <c r="AL1788" s="27">
        <v>0.17333333333333334</v>
      </c>
      <c r="AM1788" s="27"/>
      <c r="AN1788" s="27">
        <v>0</v>
      </c>
      <c r="AO1788" s="28" t="s">
        <v>3848</v>
      </c>
      <c r="AP1788" s="29"/>
      <c r="AQ1788" s="29"/>
    </row>
    <row r="1789" spans="1:43" ht="12.65" customHeight="1">
      <c r="A1789" s="13" t="s">
        <v>214</v>
      </c>
      <c r="B1789" s="14" t="s">
        <v>3681</v>
      </c>
      <c r="C1789" s="13">
        <v>11</v>
      </c>
      <c r="D1789" s="13" t="s">
        <v>2690</v>
      </c>
      <c r="E1789" s="15" t="s">
        <v>2697</v>
      </c>
      <c r="F1789" s="13">
        <v>3148</v>
      </c>
      <c r="G1789" s="13"/>
      <c r="H1789" s="16">
        <v>45893</v>
      </c>
      <c r="I1789" s="17">
        <v>45893</v>
      </c>
      <c r="J1789" s="18">
        <v>45893</v>
      </c>
      <c r="K1789" s="19">
        <v>0.45833333333333331</v>
      </c>
      <c r="L1789" s="19">
        <v>0.47916666666666669</v>
      </c>
      <c r="M1789" s="20">
        <v>0.58333333333333337</v>
      </c>
      <c r="N1789" s="19">
        <v>0.60416666666666663</v>
      </c>
      <c r="O1789" s="21">
        <v>2.0833333333333259E-2</v>
      </c>
      <c r="P1789" s="13" t="s">
        <v>50</v>
      </c>
      <c r="Q1789" s="13" t="s">
        <v>50</v>
      </c>
      <c r="R1789" s="13" t="s">
        <v>2692</v>
      </c>
      <c r="S1789" s="22" t="s">
        <v>33</v>
      </c>
      <c r="T1789" s="23" t="s">
        <v>52</v>
      </c>
      <c r="U1789" s="23">
        <v>0</v>
      </c>
      <c r="V1789" s="22" t="s">
        <v>67</v>
      </c>
      <c r="W1789" s="24" t="s">
        <v>3677</v>
      </c>
      <c r="X1789" s="25" t="s">
        <v>50</v>
      </c>
      <c r="Y1789" s="25" t="s">
        <v>50</v>
      </c>
      <c r="Z1789" s="25" t="s">
        <v>50</v>
      </c>
      <c r="AA1789" s="25"/>
      <c r="AB1789" s="26"/>
      <c r="AC1789" s="31">
        <v>4.1437500000000009E-2</v>
      </c>
      <c r="AD1789" s="32"/>
      <c r="AE1789" s="32"/>
      <c r="AF1789" s="32"/>
      <c r="AG1789" s="33"/>
      <c r="AH1789" s="33"/>
      <c r="AI1789" s="33"/>
      <c r="AJ1789" s="27"/>
      <c r="AK1789" s="27"/>
      <c r="AL1789" s="27">
        <v>0.17333333333333334</v>
      </c>
      <c r="AM1789" s="27"/>
      <c r="AN1789" s="27">
        <v>0</v>
      </c>
      <c r="AO1789" s="28" t="s">
        <v>3848</v>
      </c>
      <c r="AP1789" s="29"/>
      <c r="AQ1789" s="29"/>
    </row>
    <row r="1790" spans="1:43" ht="12.65" customHeight="1">
      <c r="A1790" s="13" t="s">
        <v>214</v>
      </c>
      <c r="B1790" s="14" t="s">
        <v>3681</v>
      </c>
      <c r="C1790" s="13">
        <v>11</v>
      </c>
      <c r="D1790" s="13" t="s">
        <v>2690</v>
      </c>
      <c r="E1790" s="15" t="s">
        <v>2697</v>
      </c>
      <c r="F1790" s="13">
        <v>3148</v>
      </c>
      <c r="G1790" s="13"/>
      <c r="H1790" s="16">
        <v>45893</v>
      </c>
      <c r="I1790" s="17">
        <v>45893</v>
      </c>
      <c r="J1790" s="18">
        <v>45893</v>
      </c>
      <c r="K1790" s="19">
        <v>0.5625</v>
      </c>
      <c r="L1790" s="19">
        <v>0.64583333333333337</v>
      </c>
      <c r="M1790" s="20">
        <v>0.6875</v>
      </c>
      <c r="N1790" s="19">
        <v>0.77083333333333337</v>
      </c>
      <c r="O1790" s="21">
        <v>8.333333333333337E-2</v>
      </c>
      <c r="P1790" s="13" t="s">
        <v>50</v>
      </c>
      <c r="Q1790" s="13" t="s">
        <v>50</v>
      </c>
      <c r="R1790" s="13" t="s">
        <v>2704</v>
      </c>
      <c r="S1790" s="22" t="s">
        <v>31</v>
      </c>
      <c r="T1790" s="23" t="s">
        <v>52</v>
      </c>
      <c r="U1790" s="23" t="s">
        <v>50</v>
      </c>
      <c r="V1790" s="22" t="s">
        <v>67</v>
      </c>
      <c r="W1790" s="24" t="s">
        <v>144</v>
      </c>
      <c r="X1790" s="25" t="s">
        <v>84</v>
      </c>
      <c r="Y1790" s="25" t="s">
        <v>114</v>
      </c>
      <c r="Z1790" s="25" t="s">
        <v>62</v>
      </c>
      <c r="AA1790" s="25"/>
      <c r="AB1790" s="26"/>
      <c r="AC1790" s="31">
        <v>6.8132812500000015E-2</v>
      </c>
      <c r="AD1790" s="32"/>
      <c r="AE1790" s="32"/>
      <c r="AF1790" s="32"/>
      <c r="AG1790" s="33"/>
      <c r="AH1790" s="33"/>
      <c r="AI1790" s="33"/>
      <c r="AJ1790" s="27"/>
      <c r="AK1790" s="27"/>
      <c r="AL1790" s="27">
        <v>0.17333333333333334</v>
      </c>
      <c r="AM1790" s="27"/>
      <c r="AN1790" s="27">
        <v>0</v>
      </c>
      <c r="AO1790" s="28" t="s">
        <v>3848</v>
      </c>
      <c r="AP1790" s="29"/>
      <c r="AQ1790" s="29"/>
    </row>
    <row r="1791" spans="1:43" ht="12.65" customHeight="1">
      <c r="A1791" s="13" t="s">
        <v>214</v>
      </c>
      <c r="B1791" s="14" t="s">
        <v>3681</v>
      </c>
      <c r="C1791" s="13">
        <v>11</v>
      </c>
      <c r="D1791" s="13" t="s">
        <v>2690</v>
      </c>
      <c r="E1791" s="15" t="s">
        <v>2697</v>
      </c>
      <c r="F1791" s="13">
        <v>3148</v>
      </c>
      <c r="G1791" s="13"/>
      <c r="H1791" s="16">
        <v>45893</v>
      </c>
      <c r="I1791" s="17">
        <v>45893</v>
      </c>
      <c r="J1791" s="18">
        <v>45893</v>
      </c>
      <c r="K1791" s="19">
        <v>0.64583333333333337</v>
      </c>
      <c r="L1791" s="19">
        <v>0.72916666666666663</v>
      </c>
      <c r="M1791" s="20">
        <v>0.77083333333333337</v>
      </c>
      <c r="N1791" s="19">
        <v>0.85416666666666663</v>
      </c>
      <c r="O1791" s="21">
        <v>8.3333333333333259E-2</v>
      </c>
      <c r="P1791" s="13" t="s">
        <v>50</v>
      </c>
      <c r="Q1791" s="13" t="s">
        <v>50</v>
      </c>
      <c r="R1791" s="13" t="s">
        <v>2705</v>
      </c>
      <c r="S1791" s="22" t="s">
        <v>29</v>
      </c>
      <c r="T1791" s="23" t="s">
        <v>52</v>
      </c>
      <c r="U1791" s="23" t="s">
        <v>50</v>
      </c>
      <c r="V1791" s="22" t="s">
        <v>67</v>
      </c>
      <c r="W1791" s="24" t="s">
        <v>157</v>
      </c>
      <c r="X1791" s="25" t="s">
        <v>70</v>
      </c>
      <c r="Y1791" s="25" t="s">
        <v>114</v>
      </c>
      <c r="Z1791" s="25" t="s">
        <v>58</v>
      </c>
      <c r="AA1791" s="25"/>
      <c r="AB1791" s="26"/>
      <c r="AC1791" s="31">
        <v>0.57374999999999998</v>
      </c>
      <c r="AD1791" s="32"/>
      <c r="AE1791" s="32"/>
      <c r="AF1791" s="32"/>
      <c r="AG1791" s="33"/>
      <c r="AH1791" s="33"/>
      <c r="AI1791" s="33"/>
      <c r="AJ1791" s="27"/>
      <c r="AK1791" s="27"/>
      <c r="AL1791" s="27">
        <v>0.52</v>
      </c>
      <c r="AM1791" s="27"/>
      <c r="AN1791" s="27">
        <v>0</v>
      </c>
      <c r="AO1791" s="28" t="s">
        <v>3848</v>
      </c>
      <c r="AP1791" s="29"/>
      <c r="AQ1791" s="29"/>
    </row>
    <row r="1792" spans="1:43" ht="12.65" customHeight="1">
      <c r="A1792" s="13" t="s">
        <v>214</v>
      </c>
      <c r="B1792" s="14" t="s">
        <v>3681</v>
      </c>
      <c r="C1792" s="13">
        <v>11</v>
      </c>
      <c r="D1792" s="13" t="s">
        <v>2690</v>
      </c>
      <c r="E1792" s="15" t="s">
        <v>2697</v>
      </c>
      <c r="F1792" s="13">
        <v>3148</v>
      </c>
      <c r="G1792" s="13"/>
      <c r="H1792" s="16">
        <v>45893</v>
      </c>
      <c r="I1792" s="17">
        <v>45893</v>
      </c>
      <c r="J1792" s="18">
        <v>45893</v>
      </c>
      <c r="K1792" s="19">
        <v>0.72916666666666663</v>
      </c>
      <c r="L1792" s="19">
        <v>0.8125</v>
      </c>
      <c r="M1792" s="20">
        <v>0.85416666666666663</v>
      </c>
      <c r="N1792" s="19">
        <v>0.9375</v>
      </c>
      <c r="O1792" s="21">
        <v>8.333333333333337E-2</v>
      </c>
      <c r="P1792" s="13" t="s">
        <v>50</v>
      </c>
      <c r="Q1792" s="13" t="s">
        <v>50</v>
      </c>
      <c r="R1792" s="13" t="s">
        <v>2706</v>
      </c>
      <c r="S1792" s="22" t="s">
        <v>31</v>
      </c>
      <c r="T1792" s="23" t="s">
        <v>52</v>
      </c>
      <c r="U1792" s="23" t="s">
        <v>50</v>
      </c>
      <c r="V1792" s="22" t="s">
        <v>67</v>
      </c>
      <c r="W1792" s="24" t="s">
        <v>133</v>
      </c>
      <c r="X1792" s="25" t="s">
        <v>77</v>
      </c>
      <c r="Y1792" s="25" t="s">
        <v>114</v>
      </c>
      <c r="Z1792" s="25" t="s">
        <v>83</v>
      </c>
      <c r="AA1792" s="25"/>
      <c r="AB1792" s="26"/>
      <c r="AC1792" s="31">
        <v>4.7812500000000001E-2</v>
      </c>
      <c r="AD1792" s="32"/>
      <c r="AE1792" s="32"/>
      <c r="AF1792" s="32"/>
      <c r="AG1792" s="33"/>
      <c r="AH1792" s="33"/>
      <c r="AI1792" s="33"/>
      <c r="AJ1792" s="27"/>
      <c r="AK1792" s="27"/>
      <c r="AL1792" s="27">
        <v>0.21666666666666667</v>
      </c>
      <c r="AM1792" s="27"/>
      <c r="AN1792" s="27">
        <v>0</v>
      </c>
      <c r="AO1792" s="28" t="s">
        <v>3848</v>
      </c>
      <c r="AP1792" s="29"/>
      <c r="AQ1792" s="29"/>
    </row>
    <row r="1793" spans="1:43" ht="12.65" customHeight="1">
      <c r="A1793" s="13" t="s">
        <v>214</v>
      </c>
      <c r="B1793" s="14" t="s">
        <v>3681</v>
      </c>
      <c r="C1793" s="13">
        <v>11</v>
      </c>
      <c r="D1793" s="13" t="s">
        <v>2690</v>
      </c>
      <c r="E1793" s="15" t="s">
        <v>2697</v>
      </c>
      <c r="F1793" s="13">
        <v>3148</v>
      </c>
      <c r="G1793" s="13"/>
      <c r="H1793" s="16">
        <v>45893</v>
      </c>
      <c r="I1793" s="17">
        <v>45893</v>
      </c>
      <c r="J1793" s="18">
        <v>45893</v>
      </c>
      <c r="K1793" s="19">
        <v>0.8125</v>
      </c>
      <c r="L1793" s="19">
        <v>0.89583333333333337</v>
      </c>
      <c r="M1793" s="20">
        <v>0.9375</v>
      </c>
      <c r="N1793" s="19">
        <v>2.0833333333333332E-2</v>
      </c>
      <c r="O1793" s="21">
        <v>8.3333333333333259E-2</v>
      </c>
      <c r="P1793" s="13" t="s">
        <v>50</v>
      </c>
      <c r="Q1793" s="13" t="s">
        <v>50</v>
      </c>
      <c r="R1793" s="13" t="s">
        <v>2707</v>
      </c>
      <c r="S1793" s="22" t="s">
        <v>31</v>
      </c>
      <c r="T1793" s="23" t="s">
        <v>52</v>
      </c>
      <c r="U1793" s="23" t="s">
        <v>50</v>
      </c>
      <c r="V1793" s="22" t="s">
        <v>67</v>
      </c>
      <c r="W1793" s="24" t="s">
        <v>141</v>
      </c>
      <c r="X1793" s="25" t="s">
        <v>54</v>
      </c>
      <c r="Y1793" s="25" t="s">
        <v>114</v>
      </c>
      <c r="Z1793" s="25" t="s">
        <v>74</v>
      </c>
      <c r="AA1793" s="25"/>
      <c r="AB1793" s="26"/>
      <c r="AC1793" s="31">
        <v>4.2075000000000001E-2</v>
      </c>
      <c r="AD1793" s="32"/>
      <c r="AE1793" s="32"/>
      <c r="AF1793" s="32"/>
      <c r="AG1793" s="33"/>
      <c r="AH1793" s="33"/>
      <c r="AI1793" s="33"/>
      <c r="AJ1793" s="27"/>
      <c r="AK1793" s="27"/>
      <c r="AL1793" s="27">
        <v>0.21666666666666667</v>
      </c>
      <c r="AM1793" s="27"/>
      <c r="AN1793" s="27">
        <v>0</v>
      </c>
      <c r="AO1793" s="28" t="s">
        <v>3848</v>
      </c>
      <c r="AP1793" s="29"/>
      <c r="AQ1793" s="29"/>
    </row>
    <row r="1794" spans="1:43" ht="12.65" customHeight="1">
      <c r="A1794" s="13" t="s">
        <v>214</v>
      </c>
      <c r="B1794" s="14" t="s">
        <v>3681</v>
      </c>
      <c r="C1794" s="13">
        <v>11</v>
      </c>
      <c r="D1794" s="13" t="s">
        <v>2690</v>
      </c>
      <c r="E1794" s="15" t="s">
        <v>2697</v>
      </c>
      <c r="F1794" s="13">
        <v>3148</v>
      </c>
      <c r="G1794" s="13"/>
      <c r="H1794" s="16">
        <v>45894</v>
      </c>
      <c r="I1794" s="17">
        <v>45894</v>
      </c>
      <c r="J1794" s="18">
        <v>45894</v>
      </c>
      <c r="K1794" s="19">
        <v>0.70833333333333337</v>
      </c>
      <c r="L1794" s="19">
        <v>0.79166666666666674</v>
      </c>
      <c r="M1794" s="20">
        <v>0.83333333333333337</v>
      </c>
      <c r="N1794" s="19">
        <v>0.91666666666666674</v>
      </c>
      <c r="O1794" s="21">
        <v>8.333333333333337E-2</v>
      </c>
      <c r="P1794" s="13" t="s">
        <v>50</v>
      </c>
      <c r="Q1794" s="13" t="s">
        <v>50</v>
      </c>
      <c r="R1794" s="13" t="s">
        <v>2699</v>
      </c>
      <c r="S1794" s="22" t="s">
        <v>31</v>
      </c>
      <c r="T1794" s="23" t="s">
        <v>52</v>
      </c>
      <c r="U1794" s="23" t="s">
        <v>50</v>
      </c>
      <c r="V1794" s="22" t="s">
        <v>67</v>
      </c>
      <c r="W1794" s="24" t="s">
        <v>139</v>
      </c>
      <c r="X1794" s="25" t="s">
        <v>71</v>
      </c>
      <c r="Y1794" s="25" t="s">
        <v>114</v>
      </c>
      <c r="Z1794" s="25" t="s">
        <v>66</v>
      </c>
      <c r="AA1794" s="25"/>
      <c r="AB1794" s="26"/>
      <c r="AC1794" s="31">
        <v>0.13929374999999999</v>
      </c>
      <c r="AD1794" s="32"/>
      <c r="AE1794" s="32"/>
      <c r="AF1794" s="32"/>
      <c r="AG1794" s="33"/>
      <c r="AH1794" s="33"/>
      <c r="AI1794" s="33"/>
      <c r="AJ1794" s="27"/>
      <c r="AK1794" s="27"/>
      <c r="AL1794" s="27">
        <v>0.16666666666666666</v>
      </c>
      <c r="AM1794" s="27"/>
      <c r="AN1794" s="27">
        <v>0</v>
      </c>
      <c r="AO1794" s="28" t="s">
        <v>3848</v>
      </c>
      <c r="AP1794" s="29"/>
      <c r="AQ1794" s="29"/>
    </row>
    <row r="1795" spans="1:43" ht="12.65" customHeight="1">
      <c r="A1795" s="13" t="s">
        <v>214</v>
      </c>
      <c r="B1795" s="14" t="s">
        <v>3681</v>
      </c>
      <c r="C1795" s="13">
        <v>11</v>
      </c>
      <c r="D1795" s="13" t="s">
        <v>2690</v>
      </c>
      <c r="E1795" s="15" t="s">
        <v>2697</v>
      </c>
      <c r="F1795" s="13">
        <v>3148</v>
      </c>
      <c r="G1795" s="13"/>
      <c r="H1795" s="16">
        <v>45894</v>
      </c>
      <c r="I1795" s="17">
        <v>45894</v>
      </c>
      <c r="J1795" s="18">
        <v>45894</v>
      </c>
      <c r="K1795" s="19">
        <v>0.79166666666666663</v>
      </c>
      <c r="L1795" s="19">
        <v>0.875</v>
      </c>
      <c r="M1795" s="20">
        <v>0.91666666666666663</v>
      </c>
      <c r="N1795" s="19">
        <v>0</v>
      </c>
      <c r="O1795" s="21">
        <v>8.333333333333337E-2</v>
      </c>
      <c r="P1795" s="13" t="s">
        <v>50</v>
      </c>
      <c r="Q1795" s="13" t="s">
        <v>50</v>
      </c>
      <c r="R1795" s="13" t="s">
        <v>2708</v>
      </c>
      <c r="S1795" s="22" t="s">
        <v>31</v>
      </c>
      <c r="T1795" s="23" t="s">
        <v>52</v>
      </c>
      <c r="U1795" s="23" t="s">
        <v>50</v>
      </c>
      <c r="V1795" s="22" t="s">
        <v>67</v>
      </c>
      <c r="W1795" s="24" t="s">
        <v>140</v>
      </c>
      <c r="X1795" s="25" t="s">
        <v>69</v>
      </c>
      <c r="Y1795" s="25" t="s">
        <v>114</v>
      </c>
      <c r="Z1795" s="25" t="s">
        <v>65</v>
      </c>
      <c r="AA1795" s="25"/>
      <c r="AB1795" s="26"/>
      <c r="AC1795" s="31">
        <v>4.8450000000000007E-2</v>
      </c>
      <c r="AD1795" s="32"/>
      <c r="AE1795" s="32"/>
      <c r="AF1795" s="32"/>
      <c r="AG1795" s="33"/>
      <c r="AH1795" s="33"/>
      <c r="AI1795" s="33"/>
      <c r="AJ1795" s="27"/>
      <c r="AK1795" s="27"/>
      <c r="AL1795" s="27">
        <v>0.16666666666666666</v>
      </c>
      <c r="AM1795" s="27"/>
      <c r="AN1795" s="27">
        <v>0</v>
      </c>
      <c r="AO1795" s="28" t="s">
        <v>3848</v>
      </c>
      <c r="AP1795" s="29"/>
      <c r="AQ1795" s="29"/>
    </row>
    <row r="1796" spans="1:43" ht="12.65" customHeight="1">
      <c r="A1796" s="13" t="s">
        <v>214</v>
      </c>
      <c r="B1796" s="14" t="s">
        <v>3681</v>
      </c>
      <c r="C1796" s="13">
        <v>11</v>
      </c>
      <c r="D1796" s="13" t="s">
        <v>2690</v>
      </c>
      <c r="E1796" s="15" t="s">
        <v>2697</v>
      </c>
      <c r="F1796" s="13">
        <v>3148</v>
      </c>
      <c r="G1796" s="13"/>
      <c r="H1796" s="16">
        <v>45895</v>
      </c>
      <c r="I1796" s="17">
        <v>45895</v>
      </c>
      <c r="J1796" s="18">
        <v>45895</v>
      </c>
      <c r="K1796" s="19">
        <v>0.70833333333333337</v>
      </c>
      <c r="L1796" s="19">
        <v>0.79166666666666663</v>
      </c>
      <c r="M1796" s="20">
        <v>0.83333333333333337</v>
      </c>
      <c r="N1796" s="19">
        <v>0.91666666666666663</v>
      </c>
      <c r="O1796" s="21">
        <v>8.3333333333333259E-2</v>
      </c>
      <c r="P1796" s="13" t="s">
        <v>50</v>
      </c>
      <c r="Q1796" s="13" t="s">
        <v>50</v>
      </c>
      <c r="R1796" s="13" t="s">
        <v>2704</v>
      </c>
      <c r="S1796" s="22" t="s">
        <v>31</v>
      </c>
      <c r="T1796" s="23" t="s">
        <v>52</v>
      </c>
      <c r="U1796" s="23" t="s">
        <v>50</v>
      </c>
      <c r="V1796" s="22" t="s">
        <v>67</v>
      </c>
      <c r="W1796" s="24" t="s">
        <v>144</v>
      </c>
      <c r="X1796" s="25" t="s">
        <v>84</v>
      </c>
      <c r="Y1796" s="25" t="s">
        <v>114</v>
      </c>
      <c r="Z1796" s="25" t="s">
        <v>62</v>
      </c>
      <c r="AA1796" s="25"/>
      <c r="AB1796" s="26"/>
      <c r="AC1796" s="31">
        <v>8.6301562500000012E-2</v>
      </c>
      <c r="AD1796" s="32"/>
      <c r="AE1796" s="32"/>
      <c r="AF1796" s="32"/>
      <c r="AG1796" s="33"/>
      <c r="AH1796" s="33"/>
      <c r="AI1796" s="33"/>
      <c r="AJ1796" s="27"/>
      <c r="AK1796" s="27"/>
      <c r="AL1796" s="27">
        <v>0.16666666666666666</v>
      </c>
      <c r="AM1796" s="27"/>
      <c r="AN1796" s="27">
        <v>0</v>
      </c>
      <c r="AO1796" s="28" t="s">
        <v>3848</v>
      </c>
      <c r="AP1796" s="29"/>
      <c r="AQ1796" s="29"/>
    </row>
    <row r="1797" spans="1:43" ht="12.65" customHeight="1">
      <c r="A1797" s="13" t="s">
        <v>214</v>
      </c>
      <c r="B1797" s="14" t="s">
        <v>3681</v>
      </c>
      <c r="C1797" s="13">
        <v>11</v>
      </c>
      <c r="D1797" s="13" t="s">
        <v>2690</v>
      </c>
      <c r="E1797" s="15" t="s">
        <v>2697</v>
      </c>
      <c r="F1797" s="13">
        <v>3148</v>
      </c>
      <c r="G1797" s="13"/>
      <c r="H1797" s="16">
        <v>45895</v>
      </c>
      <c r="I1797" s="17">
        <v>45895</v>
      </c>
      <c r="J1797" s="18">
        <v>45895</v>
      </c>
      <c r="K1797" s="19">
        <v>0.79166666666666663</v>
      </c>
      <c r="L1797" s="19">
        <v>0.875</v>
      </c>
      <c r="M1797" s="20">
        <v>0.91666666666666663</v>
      </c>
      <c r="N1797" s="19">
        <v>0</v>
      </c>
      <c r="O1797" s="21">
        <v>8.333333333333337E-2</v>
      </c>
      <c r="P1797" s="13" t="s">
        <v>50</v>
      </c>
      <c r="Q1797" s="13" t="s">
        <v>50</v>
      </c>
      <c r="R1797" s="13" t="s">
        <v>2702</v>
      </c>
      <c r="S1797" s="22" t="s">
        <v>31</v>
      </c>
      <c r="T1797" s="23" t="s">
        <v>52</v>
      </c>
      <c r="U1797" s="23" t="s">
        <v>50</v>
      </c>
      <c r="V1797" s="22" t="s">
        <v>67</v>
      </c>
      <c r="W1797" s="24" t="s">
        <v>131</v>
      </c>
      <c r="X1797" s="25" t="s">
        <v>73</v>
      </c>
      <c r="Y1797" s="25" t="s">
        <v>114</v>
      </c>
      <c r="Z1797" s="25" t="s">
        <v>56</v>
      </c>
      <c r="AA1797" s="25"/>
      <c r="AB1797" s="26"/>
      <c r="AC1797" s="31">
        <v>3.6337500000000002E-2</v>
      </c>
      <c r="AD1797" s="32"/>
      <c r="AE1797" s="32"/>
      <c r="AF1797" s="32"/>
      <c r="AG1797" s="33"/>
      <c r="AH1797" s="33"/>
      <c r="AI1797" s="33"/>
      <c r="AJ1797" s="27"/>
      <c r="AK1797" s="27"/>
      <c r="AL1797" s="27">
        <v>0.16666666666666666</v>
      </c>
      <c r="AM1797" s="27"/>
      <c r="AN1797" s="27">
        <v>0</v>
      </c>
      <c r="AO1797" s="28" t="s">
        <v>3848</v>
      </c>
      <c r="AP1797" s="29"/>
      <c r="AQ1797" s="29"/>
    </row>
    <row r="1798" spans="1:43" ht="12.65" customHeight="1">
      <c r="A1798" s="13" t="s">
        <v>214</v>
      </c>
      <c r="B1798" s="14" t="s">
        <v>3681</v>
      </c>
      <c r="C1798" s="13">
        <v>11</v>
      </c>
      <c r="D1798" s="13" t="s">
        <v>2690</v>
      </c>
      <c r="E1798" s="15" t="s">
        <v>2697</v>
      </c>
      <c r="F1798" s="13">
        <v>3148</v>
      </c>
      <c r="G1798" s="13"/>
      <c r="H1798" s="16">
        <v>45896</v>
      </c>
      <c r="I1798" s="17">
        <v>45896</v>
      </c>
      <c r="J1798" s="18">
        <v>45896</v>
      </c>
      <c r="K1798" s="19">
        <v>0.70833333333333337</v>
      </c>
      <c r="L1798" s="19">
        <v>0.79166666666666663</v>
      </c>
      <c r="M1798" s="20">
        <v>0.83333333333333337</v>
      </c>
      <c r="N1798" s="19">
        <v>0.91666666666666663</v>
      </c>
      <c r="O1798" s="21">
        <v>8.3333333333333259E-2</v>
      </c>
      <c r="P1798" s="13" t="s">
        <v>50</v>
      </c>
      <c r="Q1798" s="13" t="s">
        <v>50</v>
      </c>
      <c r="R1798" s="13" t="s">
        <v>2706</v>
      </c>
      <c r="S1798" s="22" t="s">
        <v>31</v>
      </c>
      <c r="T1798" s="23" t="s">
        <v>52</v>
      </c>
      <c r="U1798" s="23" t="s">
        <v>50</v>
      </c>
      <c r="V1798" s="22" t="s">
        <v>67</v>
      </c>
      <c r="W1798" s="24" t="s">
        <v>133</v>
      </c>
      <c r="X1798" s="25" t="s">
        <v>77</v>
      </c>
      <c r="Y1798" s="25" t="s">
        <v>114</v>
      </c>
      <c r="Z1798" s="25" t="s">
        <v>83</v>
      </c>
      <c r="AA1798" s="25"/>
      <c r="AB1798" s="26"/>
      <c r="AC1798" s="31">
        <v>4.5421875E-2</v>
      </c>
      <c r="AD1798" s="32"/>
      <c r="AE1798" s="32"/>
      <c r="AF1798" s="32"/>
      <c r="AG1798" s="33"/>
      <c r="AH1798" s="33"/>
      <c r="AI1798" s="33"/>
      <c r="AJ1798" s="27"/>
      <c r="AK1798" s="27"/>
      <c r="AL1798" s="27">
        <v>0.16666666666666666</v>
      </c>
      <c r="AM1798" s="27"/>
      <c r="AN1798" s="27">
        <v>0</v>
      </c>
      <c r="AO1798" s="28" t="s">
        <v>3848</v>
      </c>
      <c r="AP1798" s="29"/>
      <c r="AQ1798" s="29"/>
    </row>
    <row r="1799" spans="1:43" ht="12.65" customHeight="1">
      <c r="A1799" s="13" t="s">
        <v>214</v>
      </c>
      <c r="B1799" s="14" t="s">
        <v>3681</v>
      </c>
      <c r="C1799" s="13">
        <v>11</v>
      </c>
      <c r="D1799" s="13" t="s">
        <v>2690</v>
      </c>
      <c r="E1799" s="15" t="s">
        <v>2697</v>
      </c>
      <c r="F1799" s="13">
        <v>3148</v>
      </c>
      <c r="G1799" s="13"/>
      <c r="H1799" s="16">
        <v>45896</v>
      </c>
      <c r="I1799" s="17">
        <v>45896</v>
      </c>
      <c r="J1799" s="18">
        <v>45896</v>
      </c>
      <c r="K1799" s="19">
        <v>0.79166666666666663</v>
      </c>
      <c r="L1799" s="19">
        <v>0.875</v>
      </c>
      <c r="M1799" s="20">
        <v>0.91666666666666663</v>
      </c>
      <c r="N1799" s="19">
        <v>0</v>
      </c>
      <c r="O1799" s="21">
        <v>8.333333333333337E-2</v>
      </c>
      <c r="P1799" s="13" t="s">
        <v>50</v>
      </c>
      <c r="Q1799" s="13" t="s">
        <v>50</v>
      </c>
      <c r="R1799" s="13" t="s">
        <v>2703</v>
      </c>
      <c r="S1799" s="22" t="s">
        <v>31</v>
      </c>
      <c r="T1799" s="23" t="s">
        <v>52</v>
      </c>
      <c r="U1799" s="23" t="s">
        <v>50</v>
      </c>
      <c r="V1799" s="22" t="s">
        <v>67</v>
      </c>
      <c r="W1799" s="24" t="s">
        <v>137</v>
      </c>
      <c r="X1799" s="25" t="s">
        <v>85</v>
      </c>
      <c r="Y1799" s="25" t="s">
        <v>114</v>
      </c>
      <c r="Z1799" s="25" t="s">
        <v>57</v>
      </c>
      <c r="AA1799" s="25"/>
      <c r="AB1799" s="26"/>
      <c r="AC1799" s="31">
        <v>3.6337500000000002E-2</v>
      </c>
      <c r="AD1799" s="32"/>
      <c r="AE1799" s="32"/>
      <c r="AF1799" s="32"/>
      <c r="AG1799" s="33"/>
      <c r="AH1799" s="33"/>
      <c r="AI1799" s="33"/>
      <c r="AJ1799" s="27"/>
      <c r="AK1799" s="27"/>
      <c r="AL1799" s="27">
        <v>0.16666666666666666</v>
      </c>
      <c r="AM1799" s="27"/>
      <c r="AN1799" s="27">
        <v>0</v>
      </c>
      <c r="AO1799" s="28" t="s">
        <v>3848</v>
      </c>
      <c r="AP1799" s="29"/>
      <c r="AQ1799" s="29"/>
    </row>
    <row r="1800" spans="1:43" ht="12.65" customHeight="1">
      <c r="A1800" s="13" t="s">
        <v>214</v>
      </c>
      <c r="B1800" s="14" t="s">
        <v>3681</v>
      </c>
      <c r="C1800" s="13">
        <v>11</v>
      </c>
      <c r="D1800" s="13" t="s">
        <v>2690</v>
      </c>
      <c r="E1800" s="15" t="s">
        <v>2697</v>
      </c>
      <c r="F1800" s="13">
        <v>3148</v>
      </c>
      <c r="G1800" s="13"/>
      <c r="H1800" s="16">
        <v>45897</v>
      </c>
      <c r="I1800" s="17">
        <v>45897</v>
      </c>
      <c r="J1800" s="18">
        <v>45897</v>
      </c>
      <c r="K1800" s="19">
        <v>0.70833333333333337</v>
      </c>
      <c r="L1800" s="19">
        <v>0.79166666666666674</v>
      </c>
      <c r="M1800" s="20">
        <v>0.83333333333333337</v>
      </c>
      <c r="N1800" s="19">
        <v>0.91666666666666674</v>
      </c>
      <c r="O1800" s="21">
        <v>8.333333333333337E-2</v>
      </c>
      <c r="P1800" s="13" t="s">
        <v>50</v>
      </c>
      <c r="Q1800" s="13" t="s">
        <v>50</v>
      </c>
      <c r="R1800" s="13" t="s">
        <v>2707</v>
      </c>
      <c r="S1800" s="22" t="s">
        <v>31</v>
      </c>
      <c r="T1800" s="23" t="s">
        <v>52</v>
      </c>
      <c r="U1800" s="23" t="s">
        <v>50</v>
      </c>
      <c r="V1800" s="22" t="s">
        <v>67</v>
      </c>
      <c r="W1800" s="24" t="s">
        <v>141</v>
      </c>
      <c r="X1800" s="25" t="s">
        <v>54</v>
      </c>
      <c r="Y1800" s="25" t="s">
        <v>114</v>
      </c>
      <c r="Z1800" s="25" t="s">
        <v>74</v>
      </c>
      <c r="AA1800" s="25"/>
      <c r="AB1800" s="26"/>
      <c r="AC1800" s="31">
        <v>4.9964062499999996E-2</v>
      </c>
      <c r="AD1800" s="32"/>
      <c r="AE1800" s="32"/>
      <c r="AF1800" s="32"/>
      <c r="AG1800" s="33"/>
      <c r="AH1800" s="33"/>
      <c r="AI1800" s="33"/>
      <c r="AJ1800" s="27"/>
      <c r="AK1800" s="27"/>
      <c r="AL1800" s="27">
        <v>0.16666666666666666</v>
      </c>
      <c r="AM1800" s="27"/>
      <c r="AN1800" s="27">
        <v>0</v>
      </c>
      <c r="AO1800" s="28" t="s">
        <v>3848</v>
      </c>
      <c r="AP1800" s="29"/>
      <c r="AQ1800" s="29"/>
    </row>
    <row r="1801" spans="1:43" ht="12.65" customHeight="1">
      <c r="A1801" s="13" t="s">
        <v>214</v>
      </c>
      <c r="B1801" s="14" t="s">
        <v>3681</v>
      </c>
      <c r="C1801" s="13">
        <v>11</v>
      </c>
      <c r="D1801" s="13" t="s">
        <v>2690</v>
      </c>
      <c r="E1801" s="15" t="s">
        <v>2697</v>
      </c>
      <c r="F1801" s="13">
        <v>3148</v>
      </c>
      <c r="G1801" s="13"/>
      <c r="H1801" s="16">
        <v>45897</v>
      </c>
      <c r="I1801" s="17">
        <v>45897</v>
      </c>
      <c r="J1801" s="18">
        <v>45897</v>
      </c>
      <c r="K1801" s="19">
        <v>0.79166666666666663</v>
      </c>
      <c r="L1801" s="19">
        <v>0.875</v>
      </c>
      <c r="M1801" s="20">
        <v>0.91666666666666663</v>
      </c>
      <c r="N1801" s="19">
        <v>0</v>
      </c>
      <c r="O1801" s="21">
        <v>8.333333333333337E-2</v>
      </c>
      <c r="P1801" s="13" t="s">
        <v>50</v>
      </c>
      <c r="Q1801" s="13" t="s">
        <v>50</v>
      </c>
      <c r="R1801" s="13" t="s">
        <v>2709</v>
      </c>
      <c r="S1801" s="22" t="s">
        <v>31</v>
      </c>
      <c r="T1801" s="23" t="s">
        <v>52</v>
      </c>
      <c r="U1801" s="23" t="s">
        <v>50</v>
      </c>
      <c r="V1801" s="22" t="s">
        <v>67</v>
      </c>
      <c r="W1801" s="24" t="s">
        <v>157</v>
      </c>
      <c r="X1801" s="25" t="s">
        <v>70</v>
      </c>
      <c r="Y1801" s="25" t="s">
        <v>114</v>
      </c>
      <c r="Z1801" s="25" t="s">
        <v>58</v>
      </c>
      <c r="AA1801" s="25"/>
      <c r="AB1801" s="26"/>
      <c r="AC1801" s="31">
        <v>4.3605000000000012E-2</v>
      </c>
      <c r="AD1801" s="32"/>
      <c r="AE1801" s="32"/>
      <c r="AF1801" s="32"/>
      <c r="AG1801" s="33"/>
      <c r="AH1801" s="33"/>
      <c r="AI1801" s="33"/>
      <c r="AJ1801" s="27"/>
      <c r="AK1801" s="27"/>
      <c r="AL1801" s="27">
        <v>0.16666666666666666</v>
      </c>
      <c r="AM1801" s="27"/>
      <c r="AN1801" s="27">
        <v>0</v>
      </c>
      <c r="AO1801" s="28" t="s">
        <v>3848</v>
      </c>
      <c r="AP1801" s="29"/>
      <c r="AQ1801" s="29"/>
    </row>
    <row r="1802" spans="1:43" ht="12.65" customHeight="1">
      <c r="A1802" s="13" t="s">
        <v>214</v>
      </c>
      <c r="B1802" s="14" t="s">
        <v>3681</v>
      </c>
      <c r="C1802" s="13">
        <v>11</v>
      </c>
      <c r="D1802" s="13" t="s">
        <v>2690</v>
      </c>
      <c r="E1802" s="15" t="s">
        <v>2697</v>
      </c>
      <c r="F1802" s="13">
        <v>3148</v>
      </c>
      <c r="G1802" s="13"/>
      <c r="H1802" s="16">
        <v>45898</v>
      </c>
      <c r="I1802" s="17">
        <v>45898</v>
      </c>
      <c r="J1802" s="18">
        <v>45898</v>
      </c>
      <c r="K1802" s="19">
        <v>0.6875</v>
      </c>
      <c r="L1802" s="19">
        <v>0.77083333333333337</v>
      </c>
      <c r="M1802" s="20">
        <v>0.8125</v>
      </c>
      <c r="N1802" s="19">
        <v>0.89583333333333337</v>
      </c>
      <c r="O1802" s="21">
        <v>8.333333333333337E-2</v>
      </c>
      <c r="P1802" s="13" t="s">
        <v>50</v>
      </c>
      <c r="Q1802" s="13" t="s">
        <v>50</v>
      </c>
      <c r="R1802" s="13" t="s">
        <v>2710</v>
      </c>
      <c r="S1802" s="22" t="s">
        <v>31</v>
      </c>
      <c r="T1802" s="23" t="s">
        <v>52</v>
      </c>
      <c r="U1802" s="23" t="s">
        <v>50</v>
      </c>
      <c r="V1802" s="22" t="s">
        <v>67</v>
      </c>
      <c r="W1802" s="24" t="s">
        <v>156</v>
      </c>
      <c r="X1802" s="25" t="s">
        <v>63</v>
      </c>
      <c r="Y1802" s="25" t="s">
        <v>114</v>
      </c>
      <c r="Z1802" s="25" t="s">
        <v>60</v>
      </c>
      <c r="AA1802" s="25"/>
      <c r="AB1802" s="26"/>
      <c r="AC1802" s="31">
        <v>5.2992187500000003E-2</v>
      </c>
      <c r="AD1802" s="32"/>
      <c r="AE1802" s="32"/>
      <c r="AF1802" s="32"/>
      <c r="AG1802" s="33"/>
      <c r="AH1802" s="33"/>
      <c r="AI1802" s="33"/>
      <c r="AJ1802" s="27"/>
      <c r="AK1802" s="27"/>
      <c r="AL1802" s="27">
        <v>0.16666666666666666</v>
      </c>
      <c r="AM1802" s="27"/>
      <c r="AN1802" s="27">
        <v>0</v>
      </c>
      <c r="AO1802" s="28" t="s">
        <v>3848</v>
      </c>
      <c r="AP1802" s="29"/>
      <c r="AQ1802" s="29"/>
    </row>
    <row r="1803" spans="1:43" ht="12.65" customHeight="1">
      <c r="A1803" s="13" t="s">
        <v>214</v>
      </c>
      <c r="B1803" s="14" t="s">
        <v>3681</v>
      </c>
      <c r="C1803" s="13">
        <v>11</v>
      </c>
      <c r="D1803" s="13" t="s">
        <v>2690</v>
      </c>
      <c r="E1803" s="15" t="s">
        <v>2697</v>
      </c>
      <c r="F1803" s="13">
        <v>3148</v>
      </c>
      <c r="G1803" s="13"/>
      <c r="H1803" s="16">
        <v>45898</v>
      </c>
      <c r="I1803" s="17">
        <v>45898</v>
      </c>
      <c r="J1803" s="18">
        <v>45898</v>
      </c>
      <c r="K1803" s="19">
        <v>0.77083333333333337</v>
      </c>
      <c r="L1803" s="19">
        <v>0.85416666666666663</v>
      </c>
      <c r="M1803" s="20">
        <v>0.89583333333333337</v>
      </c>
      <c r="N1803" s="19">
        <v>0.97916666666666663</v>
      </c>
      <c r="O1803" s="21">
        <v>8.3333333333333259E-2</v>
      </c>
      <c r="P1803" s="13" t="s">
        <v>50</v>
      </c>
      <c r="Q1803" s="13" t="s">
        <v>50</v>
      </c>
      <c r="R1803" s="13" t="s">
        <v>2711</v>
      </c>
      <c r="S1803" s="22" t="s">
        <v>29</v>
      </c>
      <c r="T1803" s="23" t="s">
        <v>52</v>
      </c>
      <c r="U1803" s="23" t="s">
        <v>50</v>
      </c>
      <c r="V1803" s="22" t="s">
        <v>68</v>
      </c>
      <c r="W1803" s="24" t="s">
        <v>158</v>
      </c>
      <c r="X1803" s="25" t="s">
        <v>58</v>
      </c>
      <c r="Y1803" s="25" t="s">
        <v>114</v>
      </c>
      <c r="Z1803" s="25" t="s">
        <v>84</v>
      </c>
      <c r="AA1803" s="25"/>
      <c r="AB1803" s="26"/>
      <c r="AC1803" s="31">
        <v>0.52992187499999999</v>
      </c>
      <c r="AD1803" s="32"/>
      <c r="AE1803" s="32"/>
      <c r="AF1803" s="32"/>
      <c r="AG1803" s="33"/>
      <c r="AH1803" s="33"/>
      <c r="AI1803" s="33"/>
      <c r="AJ1803" s="27"/>
      <c r="AK1803" s="27"/>
      <c r="AL1803" s="27">
        <v>0.4</v>
      </c>
      <c r="AM1803" s="27"/>
      <c r="AN1803" s="27">
        <v>0</v>
      </c>
      <c r="AO1803" s="28" t="s">
        <v>3848</v>
      </c>
      <c r="AP1803" s="29"/>
      <c r="AQ1803" s="29"/>
    </row>
    <row r="1804" spans="1:43" ht="12.65" customHeight="1">
      <c r="A1804" s="13" t="s">
        <v>214</v>
      </c>
      <c r="B1804" s="14" t="s">
        <v>3681</v>
      </c>
      <c r="C1804" s="13">
        <v>11</v>
      </c>
      <c r="D1804" s="13" t="s">
        <v>2690</v>
      </c>
      <c r="E1804" s="15" t="s">
        <v>2697</v>
      </c>
      <c r="F1804" s="13">
        <v>3148</v>
      </c>
      <c r="G1804" s="13"/>
      <c r="H1804" s="16">
        <v>45899</v>
      </c>
      <c r="I1804" s="17">
        <v>45899</v>
      </c>
      <c r="J1804" s="18">
        <v>45899</v>
      </c>
      <c r="K1804" s="19">
        <v>0.45833333333333331</v>
      </c>
      <c r="L1804" s="19">
        <v>0.47916666666666669</v>
      </c>
      <c r="M1804" s="20">
        <v>0.58333333333333337</v>
      </c>
      <c r="N1804" s="19">
        <v>0.60416666666666663</v>
      </c>
      <c r="O1804" s="21">
        <v>2.0833333333333259E-2</v>
      </c>
      <c r="P1804" s="13" t="s">
        <v>50</v>
      </c>
      <c r="Q1804" s="13" t="s">
        <v>50</v>
      </c>
      <c r="R1804" s="13" t="s">
        <v>2692</v>
      </c>
      <c r="S1804" s="22" t="s">
        <v>33</v>
      </c>
      <c r="T1804" s="23" t="s">
        <v>52</v>
      </c>
      <c r="U1804" s="23">
        <v>0</v>
      </c>
      <c r="V1804" s="22" t="s">
        <v>68</v>
      </c>
      <c r="W1804" s="24" t="s">
        <v>3677</v>
      </c>
      <c r="X1804" s="25" t="s">
        <v>50</v>
      </c>
      <c r="Y1804" s="25" t="s">
        <v>50</v>
      </c>
      <c r="Z1804" s="25" t="s">
        <v>50</v>
      </c>
      <c r="AA1804" s="25"/>
      <c r="AB1804" s="26"/>
      <c r="AC1804" s="31">
        <v>4.1437500000000009E-2</v>
      </c>
      <c r="AD1804" s="32"/>
      <c r="AE1804" s="32"/>
      <c r="AF1804" s="32"/>
      <c r="AG1804" s="33"/>
      <c r="AH1804" s="33"/>
      <c r="AI1804" s="33"/>
      <c r="AJ1804" s="27"/>
      <c r="AK1804" s="27"/>
      <c r="AL1804" s="27">
        <v>0.17333333333333334</v>
      </c>
      <c r="AM1804" s="27"/>
      <c r="AN1804" s="27">
        <v>0</v>
      </c>
      <c r="AO1804" s="28" t="s">
        <v>3848</v>
      </c>
      <c r="AP1804" s="29"/>
      <c r="AQ1804" s="29"/>
    </row>
    <row r="1805" spans="1:43" ht="12.65" customHeight="1">
      <c r="A1805" s="13" t="s">
        <v>214</v>
      </c>
      <c r="B1805" s="14" t="s">
        <v>3681</v>
      </c>
      <c r="C1805" s="13">
        <v>11</v>
      </c>
      <c r="D1805" s="13" t="s">
        <v>2690</v>
      </c>
      <c r="E1805" s="15" t="s">
        <v>2697</v>
      </c>
      <c r="F1805" s="13">
        <v>3148</v>
      </c>
      <c r="G1805" s="13"/>
      <c r="H1805" s="16">
        <v>45899</v>
      </c>
      <c r="I1805" s="17">
        <v>45899</v>
      </c>
      <c r="J1805" s="18">
        <v>45899</v>
      </c>
      <c r="K1805" s="19">
        <v>0.47916666666666669</v>
      </c>
      <c r="L1805" s="19">
        <v>0.5625</v>
      </c>
      <c r="M1805" s="20">
        <v>0.60416666666666663</v>
      </c>
      <c r="N1805" s="19">
        <v>0.6875</v>
      </c>
      <c r="O1805" s="21">
        <v>8.333333333333337E-2</v>
      </c>
      <c r="P1805" s="13" t="s">
        <v>50</v>
      </c>
      <c r="Q1805" s="13" t="s">
        <v>50</v>
      </c>
      <c r="R1805" s="13" t="s">
        <v>2712</v>
      </c>
      <c r="S1805" s="22" t="s">
        <v>31</v>
      </c>
      <c r="T1805" s="23" t="s">
        <v>52</v>
      </c>
      <c r="U1805" s="23" t="s">
        <v>50</v>
      </c>
      <c r="V1805" s="22" t="s">
        <v>68</v>
      </c>
      <c r="W1805" s="24" t="s">
        <v>158</v>
      </c>
      <c r="X1805" s="25" t="s">
        <v>58</v>
      </c>
      <c r="Y1805" s="25" t="s">
        <v>114</v>
      </c>
      <c r="Z1805" s="25" t="s">
        <v>84</v>
      </c>
      <c r="AA1805" s="25"/>
      <c r="AB1805" s="26"/>
      <c r="AC1805" s="31">
        <v>3.6257812500000007E-2</v>
      </c>
      <c r="AD1805" s="32"/>
      <c r="AE1805" s="32"/>
      <c r="AF1805" s="32"/>
      <c r="AG1805" s="33"/>
      <c r="AH1805" s="33"/>
      <c r="AI1805" s="33"/>
      <c r="AJ1805" s="27"/>
      <c r="AK1805" s="27"/>
      <c r="AL1805" s="27">
        <v>0.17333333333333334</v>
      </c>
      <c r="AM1805" s="27"/>
      <c r="AN1805" s="27">
        <v>0</v>
      </c>
      <c r="AO1805" s="28" t="s">
        <v>3848</v>
      </c>
      <c r="AP1805" s="29"/>
      <c r="AQ1805" s="29"/>
    </row>
    <row r="1806" spans="1:43" ht="12.65" customHeight="1">
      <c r="A1806" s="13" t="s">
        <v>214</v>
      </c>
      <c r="B1806" s="14" t="s">
        <v>3681</v>
      </c>
      <c r="C1806" s="13">
        <v>11</v>
      </c>
      <c r="D1806" s="13" t="s">
        <v>2690</v>
      </c>
      <c r="E1806" s="15" t="s">
        <v>2697</v>
      </c>
      <c r="F1806" s="13">
        <v>3148</v>
      </c>
      <c r="G1806" s="13"/>
      <c r="H1806" s="16">
        <v>45899</v>
      </c>
      <c r="I1806" s="17">
        <v>45899</v>
      </c>
      <c r="J1806" s="18">
        <v>45899</v>
      </c>
      <c r="K1806" s="19">
        <v>0.5625</v>
      </c>
      <c r="L1806" s="19">
        <v>0.64583333333333337</v>
      </c>
      <c r="M1806" s="20">
        <v>0.6875</v>
      </c>
      <c r="N1806" s="19">
        <v>0.77083333333333337</v>
      </c>
      <c r="O1806" s="21">
        <v>8.333333333333337E-2</v>
      </c>
      <c r="P1806" s="13" t="s">
        <v>50</v>
      </c>
      <c r="Q1806" s="13" t="s">
        <v>50</v>
      </c>
      <c r="R1806" s="13" t="s">
        <v>2713</v>
      </c>
      <c r="S1806" s="22" t="s">
        <v>29</v>
      </c>
      <c r="T1806" s="23" t="s">
        <v>52</v>
      </c>
      <c r="U1806" s="23" t="s">
        <v>50</v>
      </c>
      <c r="V1806" s="22" t="s">
        <v>68</v>
      </c>
      <c r="W1806" s="24" t="s">
        <v>136</v>
      </c>
      <c r="X1806" s="25" t="s">
        <v>66</v>
      </c>
      <c r="Y1806" s="25" t="s">
        <v>114</v>
      </c>
      <c r="Z1806" s="25" t="s">
        <v>85</v>
      </c>
      <c r="AA1806" s="25"/>
      <c r="AB1806" s="26"/>
      <c r="AC1806" s="31">
        <v>0.37054687500000005</v>
      </c>
      <c r="AD1806" s="32"/>
      <c r="AE1806" s="32"/>
      <c r="AF1806" s="32"/>
      <c r="AG1806" s="33"/>
      <c r="AH1806" s="33"/>
      <c r="AI1806" s="33"/>
      <c r="AJ1806" s="27"/>
      <c r="AK1806" s="27"/>
      <c r="AL1806" s="27">
        <v>0.41600000000000004</v>
      </c>
      <c r="AM1806" s="27"/>
      <c r="AN1806" s="27">
        <v>0</v>
      </c>
      <c r="AO1806" s="28" t="s">
        <v>3848</v>
      </c>
      <c r="AP1806" s="29"/>
      <c r="AQ1806" s="29"/>
    </row>
    <row r="1807" spans="1:43" ht="12.65" customHeight="1">
      <c r="A1807" s="13" t="s">
        <v>214</v>
      </c>
      <c r="B1807" s="14" t="s">
        <v>3681</v>
      </c>
      <c r="C1807" s="13">
        <v>11</v>
      </c>
      <c r="D1807" s="13" t="s">
        <v>2690</v>
      </c>
      <c r="E1807" s="15" t="s">
        <v>2697</v>
      </c>
      <c r="F1807" s="13">
        <v>3148</v>
      </c>
      <c r="G1807" s="13"/>
      <c r="H1807" s="16">
        <v>45899</v>
      </c>
      <c r="I1807" s="17">
        <v>45899</v>
      </c>
      <c r="J1807" s="18">
        <v>45899</v>
      </c>
      <c r="K1807" s="19">
        <v>0.64583333333333337</v>
      </c>
      <c r="L1807" s="19">
        <v>0.6875</v>
      </c>
      <c r="M1807" s="20">
        <v>0.77083333333333337</v>
      </c>
      <c r="N1807" s="19">
        <v>0.8125</v>
      </c>
      <c r="O1807" s="21">
        <v>4.166666666666663E-2</v>
      </c>
      <c r="P1807" s="13" t="s">
        <v>50</v>
      </c>
      <c r="Q1807" s="13" t="s">
        <v>50</v>
      </c>
      <c r="R1807" s="13" t="s">
        <v>2695</v>
      </c>
      <c r="S1807" s="22" t="s">
        <v>33</v>
      </c>
      <c r="T1807" s="23" t="s">
        <v>52</v>
      </c>
      <c r="U1807" s="23">
        <v>0</v>
      </c>
      <c r="V1807" s="22" t="s">
        <v>68</v>
      </c>
      <c r="W1807" s="24" t="s">
        <v>3677</v>
      </c>
      <c r="X1807" s="25" t="s">
        <v>50</v>
      </c>
      <c r="Y1807" s="25" t="s">
        <v>50</v>
      </c>
      <c r="Z1807" s="25" t="s">
        <v>50</v>
      </c>
      <c r="AA1807" s="25"/>
      <c r="AB1807" s="26"/>
      <c r="AC1807" s="31">
        <v>6.3750000000000001E-2</v>
      </c>
      <c r="AD1807" s="32"/>
      <c r="AE1807" s="32"/>
      <c r="AF1807" s="32"/>
      <c r="AG1807" s="33"/>
      <c r="AH1807" s="33"/>
      <c r="AI1807" s="33"/>
      <c r="AJ1807" s="27"/>
      <c r="AK1807" s="27"/>
      <c r="AL1807" s="27">
        <v>0.21666666666666667</v>
      </c>
      <c r="AM1807" s="27"/>
      <c r="AN1807" s="27">
        <v>0</v>
      </c>
      <c r="AO1807" s="28" t="s">
        <v>3848</v>
      </c>
      <c r="AP1807" s="29"/>
      <c r="AQ1807" s="29"/>
    </row>
    <row r="1808" spans="1:43" ht="12.65" customHeight="1">
      <c r="A1808" s="13" t="s">
        <v>214</v>
      </c>
      <c r="B1808" s="14" t="s">
        <v>3681</v>
      </c>
      <c r="C1808" s="13">
        <v>11</v>
      </c>
      <c r="D1808" s="13" t="s">
        <v>2690</v>
      </c>
      <c r="E1808" s="15" t="s">
        <v>2697</v>
      </c>
      <c r="F1808" s="13">
        <v>3148</v>
      </c>
      <c r="G1808" s="13"/>
      <c r="H1808" s="16">
        <v>45899</v>
      </c>
      <c r="I1808" s="17">
        <v>45899</v>
      </c>
      <c r="J1808" s="18">
        <v>45899</v>
      </c>
      <c r="K1808" s="19">
        <v>0.6875</v>
      </c>
      <c r="L1808" s="19">
        <v>0.77083333333333337</v>
      </c>
      <c r="M1808" s="20">
        <v>0.8125</v>
      </c>
      <c r="N1808" s="19">
        <v>0.89583333333333337</v>
      </c>
      <c r="O1808" s="21">
        <v>8.333333333333337E-2</v>
      </c>
      <c r="P1808" s="13" t="s">
        <v>50</v>
      </c>
      <c r="Q1808" s="13" t="s">
        <v>50</v>
      </c>
      <c r="R1808" s="13" t="s">
        <v>2714</v>
      </c>
      <c r="S1808" s="22" t="s">
        <v>29</v>
      </c>
      <c r="T1808" s="23" t="s">
        <v>52</v>
      </c>
      <c r="U1808" s="23" t="s">
        <v>50</v>
      </c>
      <c r="V1808" s="22" t="s">
        <v>68</v>
      </c>
      <c r="W1808" s="24" t="s">
        <v>138</v>
      </c>
      <c r="X1808" s="25" t="s">
        <v>56</v>
      </c>
      <c r="Y1808" s="25" t="s">
        <v>114</v>
      </c>
      <c r="Z1808" s="25" t="s">
        <v>71</v>
      </c>
      <c r="AA1808" s="25"/>
      <c r="AB1808" s="26"/>
      <c r="AC1808" s="31">
        <v>1.4503124999999999</v>
      </c>
      <c r="AD1808" s="32"/>
      <c r="AE1808" s="32"/>
      <c r="AF1808" s="32"/>
      <c r="AG1808" s="33"/>
      <c r="AH1808" s="33"/>
      <c r="AI1808" s="33"/>
      <c r="AJ1808" s="27"/>
      <c r="AK1808" s="27"/>
      <c r="AL1808" s="27">
        <v>0.52</v>
      </c>
      <c r="AM1808" s="27"/>
      <c r="AN1808" s="27">
        <v>0</v>
      </c>
      <c r="AO1808" s="28" t="s">
        <v>3848</v>
      </c>
      <c r="AP1808" s="29"/>
      <c r="AQ1808" s="29"/>
    </row>
    <row r="1809" spans="1:43" ht="12.65" customHeight="1">
      <c r="A1809" s="13" t="s">
        <v>214</v>
      </c>
      <c r="B1809" s="14" t="s">
        <v>3681</v>
      </c>
      <c r="C1809" s="13">
        <v>11</v>
      </c>
      <c r="D1809" s="13" t="s">
        <v>2690</v>
      </c>
      <c r="E1809" s="15" t="s">
        <v>2697</v>
      </c>
      <c r="F1809" s="13">
        <v>3148</v>
      </c>
      <c r="G1809" s="13"/>
      <c r="H1809" s="16">
        <v>45900</v>
      </c>
      <c r="I1809" s="17">
        <v>45900</v>
      </c>
      <c r="J1809" s="18">
        <v>45900</v>
      </c>
      <c r="K1809" s="19">
        <v>0.35416666666666669</v>
      </c>
      <c r="L1809" s="19">
        <v>0.4375</v>
      </c>
      <c r="M1809" s="20">
        <v>0.47916666666666669</v>
      </c>
      <c r="N1809" s="19">
        <v>0.5625</v>
      </c>
      <c r="O1809" s="21">
        <v>8.3333333333333315E-2</v>
      </c>
      <c r="P1809" s="13" t="s">
        <v>50</v>
      </c>
      <c r="Q1809" s="13" t="s">
        <v>50</v>
      </c>
      <c r="R1809" s="13" t="s">
        <v>2715</v>
      </c>
      <c r="S1809" s="22" t="s">
        <v>31</v>
      </c>
      <c r="T1809" s="23" t="s">
        <v>52</v>
      </c>
      <c r="U1809" s="23" t="s">
        <v>50</v>
      </c>
      <c r="V1809" s="22" t="s">
        <v>68</v>
      </c>
      <c r="W1809" s="24" t="s">
        <v>138</v>
      </c>
      <c r="X1809" s="25" t="s">
        <v>56</v>
      </c>
      <c r="Y1809" s="25" t="s">
        <v>114</v>
      </c>
      <c r="Z1809" s="25" t="s">
        <v>71</v>
      </c>
      <c r="AA1809" s="25"/>
      <c r="AB1809" s="26"/>
      <c r="AC1809" s="31">
        <v>9.4270312500000009E-2</v>
      </c>
      <c r="AD1809" s="32"/>
      <c r="AE1809" s="32"/>
      <c r="AF1809" s="32"/>
      <c r="AG1809" s="33"/>
      <c r="AH1809" s="33"/>
      <c r="AI1809" s="33"/>
      <c r="AJ1809" s="27"/>
      <c r="AK1809" s="27"/>
      <c r="AL1809" s="27">
        <v>0.17333333333333334</v>
      </c>
      <c r="AM1809" s="27"/>
      <c r="AN1809" s="27">
        <v>0</v>
      </c>
      <c r="AO1809" s="28" t="s">
        <v>3848</v>
      </c>
      <c r="AP1809" s="29"/>
      <c r="AQ1809" s="29"/>
    </row>
    <row r="1810" spans="1:43" ht="12.65" customHeight="1">
      <c r="A1810" s="13" t="s">
        <v>214</v>
      </c>
      <c r="B1810" s="14" t="s">
        <v>3681</v>
      </c>
      <c r="C1810" s="13">
        <v>11</v>
      </c>
      <c r="D1810" s="13" t="s">
        <v>2690</v>
      </c>
      <c r="E1810" s="15" t="s">
        <v>2697</v>
      </c>
      <c r="F1810" s="13">
        <v>3148</v>
      </c>
      <c r="G1810" s="13"/>
      <c r="H1810" s="16">
        <v>45900</v>
      </c>
      <c r="I1810" s="17">
        <v>45900</v>
      </c>
      <c r="J1810" s="18">
        <v>45900</v>
      </c>
      <c r="K1810" s="19">
        <v>0.4375</v>
      </c>
      <c r="L1810" s="19">
        <v>0.47916666666666669</v>
      </c>
      <c r="M1810" s="20">
        <v>0.5625</v>
      </c>
      <c r="N1810" s="19">
        <v>0.60416666666666663</v>
      </c>
      <c r="O1810" s="21">
        <v>4.166666666666663E-2</v>
      </c>
      <c r="P1810" s="13" t="s">
        <v>50</v>
      </c>
      <c r="Q1810" s="13" t="s">
        <v>50</v>
      </c>
      <c r="R1810" s="13" t="s">
        <v>2716</v>
      </c>
      <c r="S1810" s="22" t="s">
        <v>32</v>
      </c>
      <c r="T1810" s="23" t="s">
        <v>52</v>
      </c>
      <c r="U1810" s="23">
        <v>0</v>
      </c>
      <c r="V1810" s="22" t="s">
        <v>68</v>
      </c>
      <c r="W1810" s="24" t="s">
        <v>3677</v>
      </c>
      <c r="X1810" s="25" t="s">
        <v>50</v>
      </c>
      <c r="Y1810" s="25" t="s">
        <v>50</v>
      </c>
      <c r="Z1810" s="25" t="s">
        <v>50</v>
      </c>
      <c r="AA1810" s="25"/>
      <c r="AB1810" s="26"/>
      <c r="AC1810" s="31">
        <v>0.2071875</v>
      </c>
      <c r="AD1810" s="32"/>
      <c r="AE1810" s="32"/>
      <c r="AF1810" s="32"/>
      <c r="AG1810" s="33"/>
      <c r="AH1810" s="33"/>
      <c r="AI1810" s="33"/>
      <c r="AJ1810" s="27"/>
      <c r="AK1810" s="27"/>
      <c r="AL1810" s="27">
        <v>0.17333333333333334</v>
      </c>
      <c r="AM1810" s="27"/>
      <c r="AN1810" s="27">
        <v>0</v>
      </c>
      <c r="AO1810" s="28" t="s">
        <v>3848</v>
      </c>
      <c r="AP1810" s="29"/>
      <c r="AQ1810" s="29"/>
    </row>
    <row r="1811" spans="1:43" ht="12.65" customHeight="1">
      <c r="A1811" s="13" t="s">
        <v>214</v>
      </c>
      <c r="B1811" s="14" t="s">
        <v>3681</v>
      </c>
      <c r="C1811" s="13">
        <v>11</v>
      </c>
      <c r="D1811" s="13" t="s">
        <v>2690</v>
      </c>
      <c r="E1811" s="15" t="s">
        <v>2697</v>
      </c>
      <c r="F1811" s="13">
        <v>3148</v>
      </c>
      <c r="G1811" s="13"/>
      <c r="H1811" s="16">
        <v>45900</v>
      </c>
      <c r="I1811" s="17">
        <v>45900</v>
      </c>
      <c r="J1811" s="18">
        <v>45900</v>
      </c>
      <c r="K1811" s="19">
        <v>0.5625</v>
      </c>
      <c r="L1811" s="19">
        <v>0.64583333333333337</v>
      </c>
      <c r="M1811" s="20">
        <v>0.6875</v>
      </c>
      <c r="N1811" s="19">
        <v>0.77083333333333337</v>
      </c>
      <c r="O1811" s="21">
        <v>8.333333333333337E-2</v>
      </c>
      <c r="P1811" s="13" t="s">
        <v>50</v>
      </c>
      <c r="Q1811" s="13" t="s">
        <v>50</v>
      </c>
      <c r="R1811" s="13" t="s">
        <v>2717</v>
      </c>
      <c r="S1811" s="22" t="s">
        <v>31</v>
      </c>
      <c r="T1811" s="23" t="s">
        <v>52</v>
      </c>
      <c r="U1811" s="23" t="s">
        <v>50</v>
      </c>
      <c r="V1811" s="22" t="s">
        <v>68</v>
      </c>
      <c r="W1811" s="24" t="s">
        <v>136</v>
      </c>
      <c r="X1811" s="25" t="s">
        <v>66</v>
      </c>
      <c r="Y1811" s="25" t="s">
        <v>114</v>
      </c>
      <c r="Z1811" s="25" t="s">
        <v>85</v>
      </c>
      <c r="AA1811" s="25"/>
      <c r="AB1811" s="26"/>
      <c r="AC1811" s="31">
        <v>3.7054687500000003E-2</v>
      </c>
      <c r="AD1811" s="32"/>
      <c r="AE1811" s="32"/>
      <c r="AF1811" s="32"/>
      <c r="AG1811" s="33"/>
      <c r="AH1811" s="33"/>
      <c r="AI1811" s="33"/>
      <c r="AJ1811" s="27"/>
      <c r="AK1811" s="27"/>
      <c r="AL1811" s="27">
        <v>0.17333333333333334</v>
      </c>
      <c r="AM1811" s="27"/>
      <c r="AN1811" s="27">
        <v>0</v>
      </c>
      <c r="AO1811" s="28" t="s">
        <v>3848</v>
      </c>
      <c r="AP1811" s="29"/>
      <c r="AQ1811" s="29"/>
    </row>
    <row r="1812" spans="1:43" ht="12.65" customHeight="1">
      <c r="A1812" s="13" t="s">
        <v>214</v>
      </c>
      <c r="B1812" s="14" t="s">
        <v>3681</v>
      </c>
      <c r="C1812" s="13">
        <v>11</v>
      </c>
      <c r="D1812" s="13" t="s">
        <v>2690</v>
      </c>
      <c r="E1812" s="15" t="s">
        <v>2697</v>
      </c>
      <c r="F1812" s="13">
        <v>3148</v>
      </c>
      <c r="G1812" s="13"/>
      <c r="H1812" s="16">
        <v>45900</v>
      </c>
      <c r="I1812" s="17">
        <v>45900</v>
      </c>
      <c r="J1812" s="18">
        <v>45900</v>
      </c>
      <c r="K1812" s="19">
        <v>0.64583333333333337</v>
      </c>
      <c r="L1812" s="19">
        <v>0.72916666666666663</v>
      </c>
      <c r="M1812" s="20">
        <v>0.77083333333333337</v>
      </c>
      <c r="N1812" s="19">
        <v>0.85416666666666663</v>
      </c>
      <c r="O1812" s="21">
        <v>8.3333333333333259E-2</v>
      </c>
      <c r="P1812" s="13" t="s">
        <v>50</v>
      </c>
      <c r="Q1812" s="13" t="s">
        <v>50</v>
      </c>
      <c r="R1812" s="13" t="s">
        <v>2718</v>
      </c>
      <c r="S1812" s="22" t="s">
        <v>29</v>
      </c>
      <c r="T1812" s="23" t="s">
        <v>52</v>
      </c>
      <c r="U1812" s="23" t="s">
        <v>50</v>
      </c>
      <c r="V1812" s="22" t="s">
        <v>68</v>
      </c>
      <c r="W1812" s="24" t="s">
        <v>132</v>
      </c>
      <c r="X1812" s="25" t="s">
        <v>62</v>
      </c>
      <c r="Y1812" s="25" t="s">
        <v>114</v>
      </c>
      <c r="Z1812" s="25" t="s">
        <v>77</v>
      </c>
      <c r="AA1812" s="25"/>
      <c r="AB1812" s="26"/>
      <c r="AC1812" s="31">
        <v>0.90843750000000001</v>
      </c>
      <c r="AD1812" s="32"/>
      <c r="AE1812" s="32"/>
      <c r="AF1812" s="32"/>
      <c r="AG1812" s="33"/>
      <c r="AH1812" s="33"/>
      <c r="AI1812" s="33"/>
      <c r="AJ1812" s="27"/>
      <c r="AK1812" s="27"/>
      <c r="AL1812" s="27">
        <v>0.52</v>
      </c>
      <c r="AM1812" s="27"/>
      <c r="AN1812" s="27">
        <v>0</v>
      </c>
      <c r="AO1812" s="28" t="s">
        <v>3848</v>
      </c>
      <c r="AP1812" s="29"/>
      <c r="AQ1812" s="29"/>
    </row>
    <row r="1813" spans="1:43" ht="12.65" customHeight="1">
      <c r="A1813" s="13" t="s">
        <v>214</v>
      </c>
      <c r="B1813" s="14" t="s">
        <v>3681</v>
      </c>
      <c r="C1813" s="13">
        <v>11</v>
      </c>
      <c r="D1813" s="13" t="s">
        <v>2690</v>
      </c>
      <c r="E1813" s="15" t="s">
        <v>2697</v>
      </c>
      <c r="F1813" s="13">
        <v>3148</v>
      </c>
      <c r="G1813" s="13"/>
      <c r="H1813" s="16">
        <v>45900</v>
      </c>
      <c r="I1813" s="17">
        <v>45900</v>
      </c>
      <c r="J1813" s="18">
        <v>45900</v>
      </c>
      <c r="K1813" s="19">
        <v>0.8125</v>
      </c>
      <c r="L1813" s="19">
        <v>0.89583333333333337</v>
      </c>
      <c r="M1813" s="20">
        <v>0.9375</v>
      </c>
      <c r="N1813" s="19">
        <v>2.0833333333333332E-2</v>
      </c>
      <c r="O1813" s="21">
        <v>8.3333333333333259E-2</v>
      </c>
      <c r="P1813" s="13" t="s">
        <v>50</v>
      </c>
      <c r="Q1813" s="13" t="s">
        <v>50</v>
      </c>
      <c r="R1813" s="13" t="s">
        <v>2719</v>
      </c>
      <c r="S1813" s="22" t="s">
        <v>31</v>
      </c>
      <c r="T1813" s="23" t="s">
        <v>52</v>
      </c>
      <c r="U1813" s="23" t="s">
        <v>50</v>
      </c>
      <c r="V1813" s="22" t="s">
        <v>68</v>
      </c>
      <c r="W1813" s="24" t="s">
        <v>135</v>
      </c>
      <c r="X1813" s="25" t="s">
        <v>74</v>
      </c>
      <c r="Y1813" s="25" t="s">
        <v>114</v>
      </c>
      <c r="Z1813" s="25" t="s">
        <v>69</v>
      </c>
      <c r="AA1813" s="25"/>
      <c r="AB1813" s="26"/>
      <c r="AC1813" s="31">
        <v>5.1000000000000004E-2</v>
      </c>
      <c r="AD1813" s="32"/>
      <c r="AE1813" s="32"/>
      <c r="AF1813" s="32"/>
      <c r="AG1813" s="33"/>
      <c r="AH1813" s="33"/>
      <c r="AI1813" s="33"/>
      <c r="AJ1813" s="27"/>
      <c r="AK1813" s="27"/>
      <c r="AL1813" s="27">
        <v>0.21666666666666667</v>
      </c>
      <c r="AM1813" s="27"/>
      <c r="AN1813" s="27">
        <v>0</v>
      </c>
      <c r="AO1813" s="28" t="s">
        <v>3848</v>
      </c>
      <c r="AP1813" s="29"/>
      <c r="AQ1813" s="29"/>
    </row>
    <row r="1814" spans="1:43" ht="12.65" customHeight="1">
      <c r="A1814" s="13" t="s">
        <v>214</v>
      </c>
      <c r="B1814" s="14" t="s">
        <v>3681</v>
      </c>
      <c r="C1814" s="13">
        <v>11</v>
      </c>
      <c r="D1814" s="13" t="s">
        <v>2690</v>
      </c>
      <c r="E1814" s="15" t="s">
        <v>2720</v>
      </c>
      <c r="F1814" s="13">
        <v>3149</v>
      </c>
      <c r="G1814" s="13"/>
      <c r="H1814" s="16">
        <v>45892</v>
      </c>
      <c r="I1814" s="17">
        <v>45892</v>
      </c>
      <c r="J1814" s="18">
        <v>45892</v>
      </c>
      <c r="K1814" s="19">
        <v>0.5625</v>
      </c>
      <c r="L1814" s="19">
        <v>0.64583333333333337</v>
      </c>
      <c r="M1814" s="20">
        <v>0.6875</v>
      </c>
      <c r="N1814" s="19">
        <v>0.77083333333333337</v>
      </c>
      <c r="O1814" s="21">
        <v>8.333333333333337E-2</v>
      </c>
      <c r="P1814" s="13" t="s">
        <v>50</v>
      </c>
      <c r="Q1814" s="13" t="s">
        <v>50</v>
      </c>
      <c r="R1814" s="13" t="s">
        <v>2721</v>
      </c>
      <c r="S1814" s="22" t="s">
        <v>29</v>
      </c>
      <c r="T1814" s="23" t="s">
        <v>52</v>
      </c>
      <c r="U1814" s="23" t="s">
        <v>50</v>
      </c>
      <c r="V1814" s="22" t="s">
        <v>67</v>
      </c>
      <c r="W1814" s="24" t="s">
        <v>141</v>
      </c>
      <c r="X1814" s="25" t="s">
        <v>54</v>
      </c>
      <c r="Y1814" s="25" t="s">
        <v>114</v>
      </c>
      <c r="Z1814" s="25" t="s">
        <v>74</v>
      </c>
      <c r="AA1814" s="25"/>
      <c r="AB1814" s="26"/>
      <c r="AC1814" s="31">
        <v>0.39445312500000002</v>
      </c>
      <c r="AD1814" s="32"/>
      <c r="AE1814" s="32"/>
      <c r="AF1814" s="32"/>
      <c r="AG1814" s="33"/>
      <c r="AH1814" s="33"/>
      <c r="AI1814" s="33"/>
      <c r="AJ1814" s="27"/>
      <c r="AK1814" s="27"/>
      <c r="AL1814" s="27">
        <v>0.41600000000000004</v>
      </c>
      <c r="AM1814" s="27"/>
      <c r="AN1814" s="27">
        <v>0</v>
      </c>
      <c r="AO1814" s="28" t="s">
        <v>3848</v>
      </c>
      <c r="AP1814" s="29"/>
      <c r="AQ1814" s="29"/>
    </row>
    <row r="1815" spans="1:43" ht="12.65" customHeight="1">
      <c r="A1815" s="13" t="s">
        <v>214</v>
      </c>
      <c r="B1815" s="14" t="s">
        <v>3681</v>
      </c>
      <c r="C1815" s="13">
        <v>11</v>
      </c>
      <c r="D1815" s="13" t="s">
        <v>2690</v>
      </c>
      <c r="E1815" s="15" t="s">
        <v>2722</v>
      </c>
      <c r="F1815" s="13">
        <v>7722</v>
      </c>
      <c r="G1815" s="13"/>
      <c r="H1815" s="16">
        <v>45892</v>
      </c>
      <c r="I1815" s="17">
        <v>45892</v>
      </c>
      <c r="J1815" s="18">
        <v>45892</v>
      </c>
      <c r="K1815" s="19">
        <v>0.5625</v>
      </c>
      <c r="L1815" s="19">
        <v>0.64583333333333337</v>
      </c>
      <c r="M1815" s="20">
        <v>0.6875</v>
      </c>
      <c r="N1815" s="19">
        <v>0.77083333333333337</v>
      </c>
      <c r="O1815" s="21">
        <v>8.333333333333337E-2</v>
      </c>
      <c r="P1815" s="13" t="s">
        <v>50</v>
      </c>
      <c r="Q1815" s="13" t="s">
        <v>50</v>
      </c>
      <c r="R1815" s="13" t="s">
        <v>2723</v>
      </c>
      <c r="S1815" s="22" t="s">
        <v>29</v>
      </c>
      <c r="T1815" s="23" t="s">
        <v>52</v>
      </c>
      <c r="U1815" s="23" t="s">
        <v>50</v>
      </c>
      <c r="V1815" s="22" t="s">
        <v>67</v>
      </c>
      <c r="W1815" s="24" t="s">
        <v>131</v>
      </c>
      <c r="X1815" s="25" t="s">
        <v>73</v>
      </c>
      <c r="Y1815" s="25" t="s">
        <v>114</v>
      </c>
      <c r="Z1815" s="25" t="s">
        <v>56</v>
      </c>
      <c r="AA1815" s="25"/>
      <c r="AB1815" s="26"/>
      <c r="AC1815" s="31">
        <v>0.35859375000000004</v>
      </c>
      <c r="AD1815" s="32"/>
      <c r="AE1815" s="32"/>
      <c r="AF1815" s="32"/>
      <c r="AG1815" s="33"/>
      <c r="AH1815" s="33"/>
      <c r="AI1815" s="33"/>
      <c r="AJ1815" s="27"/>
      <c r="AK1815" s="27"/>
      <c r="AL1815" s="27">
        <v>0.41600000000000004</v>
      </c>
      <c r="AM1815" s="27"/>
      <c r="AN1815" s="27">
        <v>0</v>
      </c>
      <c r="AO1815" s="28" t="s">
        <v>3848</v>
      </c>
      <c r="AP1815" s="29"/>
      <c r="AQ1815" s="29"/>
    </row>
    <row r="1816" spans="1:43" ht="12.65" customHeight="1">
      <c r="A1816" s="13" t="s">
        <v>214</v>
      </c>
      <c r="B1816" s="14" t="s">
        <v>3681</v>
      </c>
      <c r="C1816" s="13">
        <v>11</v>
      </c>
      <c r="D1816" s="13" t="s">
        <v>2690</v>
      </c>
      <c r="E1816" s="15" t="s">
        <v>2724</v>
      </c>
      <c r="F1816" s="13">
        <v>4841</v>
      </c>
      <c r="G1816" s="13"/>
      <c r="H1816" s="16">
        <v>45892</v>
      </c>
      <c r="I1816" s="17">
        <v>45892</v>
      </c>
      <c r="J1816" s="18">
        <v>45892</v>
      </c>
      <c r="K1816" s="19">
        <v>0.5625</v>
      </c>
      <c r="L1816" s="19">
        <v>0.63541666666666663</v>
      </c>
      <c r="M1816" s="20">
        <v>0.6875</v>
      </c>
      <c r="N1816" s="19">
        <v>0.76041666666666663</v>
      </c>
      <c r="O1816" s="21">
        <v>7.291666666666663E-2</v>
      </c>
      <c r="P1816" s="13" t="s">
        <v>50</v>
      </c>
      <c r="Q1816" s="13" t="s">
        <v>50</v>
      </c>
      <c r="R1816" s="13" t="s">
        <v>2725</v>
      </c>
      <c r="S1816" s="22" t="s">
        <v>29</v>
      </c>
      <c r="T1816" s="23" t="s">
        <v>52</v>
      </c>
      <c r="U1816" s="23" t="s">
        <v>50</v>
      </c>
      <c r="V1816" s="22" t="s">
        <v>67</v>
      </c>
      <c r="W1816" s="24" t="s">
        <v>133</v>
      </c>
      <c r="X1816" s="25" t="s">
        <v>77</v>
      </c>
      <c r="Y1816" s="25" t="s">
        <v>114</v>
      </c>
      <c r="Z1816" s="25" t="s">
        <v>83</v>
      </c>
      <c r="AA1816" s="25"/>
      <c r="AB1816" s="26"/>
      <c r="AC1816" s="31">
        <v>0.35859375000000004</v>
      </c>
      <c r="AD1816" s="32"/>
      <c r="AE1816" s="32"/>
      <c r="AF1816" s="32"/>
      <c r="AG1816" s="33"/>
      <c r="AH1816" s="33"/>
      <c r="AI1816" s="33"/>
      <c r="AJ1816" s="27"/>
      <c r="AK1816" s="27"/>
      <c r="AL1816" s="27">
        <v>0.41600000000000004</v>
      </c>
      <c r="AM1816" s="27"/>
      <c r="AN1816" s="27">
        <v>0</v>
      </c>
      <c r="AO1816" s="28" t="s">
        <v>3848</v>
      </c>
      <c r="AP1816" s="29"/>
      <c r="AQ1816" s="29"/>
    </row>
    <row r="1817" spans="1:43" ht="12.65" customHeight="1">
      <c r="A1817" s="13" t="s">
        <v>214</v>
      </c>
      <c r="B1817" s="14" t="s">
        <v>3681</v>
      </c>
      <c r="C1817" s="13">
        <v>11</v>
      </c>
      <c r="D1817" s="13" t="s">
        <v>2690</v>
      </c>
      <c r="E1817" s="15" t="s">
        <v>3774</v>
      </c>
      <c r="F1817" s="13">
        <v>7940</v>
      </c>
      <c r="G1817" s="13"/>
      <c r="H1817" s="16">
        <v>45892</v>
      </c>
      <c r="I1817" s="17">
        <v>45892</v>
      </c>
      <c r="J1817" s="18">
        <v>45892</v>
      </c>
      <c r="K1817" s="19">
        <v>0.5625</v>
      </c>
      <c r="L1817" s="19">
        <v>0.64583333333333337</v>
      </c>
      <c r="M1817" s="20">
        <v>0.6875</v>
      </c>
      <c r="N1817" s="19">
        <v>0.77083333333333337</v>
      </c>
      <c r="O1817" s="21">
        <v>8.333333333333337E-2</v>
      </c>
      <c r="P1817" s="13">
        <v>0</v>
      </c>
      <c r="Q1817" s="13" t="s">
        <v>254</v>
      </c>
      <c r="R1817" s="13" t="s">
        <v>137</v>
      </c>
      <c r="S1817" s="22" t="s">
        <v>29</v>
      </c>
      <c r="T1817" s="23" t="s">
        <v>52</v>
      </c>
      <c r="U1817" s="23">
        <v>0</v>
      </c>
      <c r="V1817" s="22" t="s">
        <v>67</v>
      </c>
      <c r="W1817" s="24" t="s">
        <v>137</v>
      </c>
      <c r="X1817" s="25" t="s">
        <v>85</v>
      </c>
      <c r="Y1817" s="25" t="s">
        <v>114</v>
      </c>
      <c r="Z1817" s="25" t="s">
        <v>57</v>
      </c>
      <c r="AA1817" s="25"/>
      <c r="AB1817" s="26"/>
      <c r="AC1817" s="31">
        <v>0.35859375000000004</v>
      </c>
      <c r="AD1817" s="32"/>
      <c r="AE1817" s="32"/>
      <c r="AF1817" s="32"/>
      <c r="AG1817" s="33"/>
      <c r="AH1817" s="33"/>
      <c r="AI1817" s="33"/>
      <c r="AJ1817" s="27"/>
      <c r="AK1817" s="27"/>
      <c r="AL1817" s="27">
        <v>0.41600000000000004</v>
      </c>
      <c r="AM1817" s="27"/>
      <c r="AN1817" s="27">
        <v>0</v>
      </c>
      <c r="AO1817" s="28" t="s">
        <v>3849</v>
      </c>
      <c r="AP1817" s="29"/>
      <c r="AQ1817" s="29"/>
    </row>
    <row r="1818" spans="1:43" ht="12.65" customHeight="1">
      <c r="A1818" s="13" t="s">
        <v>214</v>
      </c>
      <c r="B1818" s="14" t="s">
        <v>3681</v>
      </c>
      <c r="C1818" s="13">
        <v>11</v>
      </c>
      <c r="D1818" s="13" t="s">
        <v>2690</v>
      </c>
      <c r="E1818" s="15" t="s">
        <v>3772</v>
      </c>
      <c r="F1818" s="13">
        <v>40716</v>
      </c>
      <c r="G1818" s="13"/>
      <c r="H1818" s="16">
        <v>45899</v>
      </c>
      <c r="I1818" s="17">
        <v>45899</v>
      </c>
      <c r="J1818" s="18">
        <v>45899</v>
      </c>
      <c r="K1818" s="19">
        <v>0</v>
      </c>
      <c r="L1818" s="19">
        <v>0.64583333333333337</v>
      </c>
      <c r="M1818" s="20">
        <v>0.6875</v>
      </c>
      <c r="N1818" s="19">
        <v>0.77083333333333337</v>
      </c>
      <c r="O1818" s="21">
        <v>1.0833333333333335</v>
      </c>
      <c r="P1818" s="13">
        <v>0</v>
      </c>
      <c r="Q1818" s="13" t="s">
        <v>254</v>
      </c>
      <c r="R1818" s="13" t="s">
        <v>135</v>
      </c>
      <c r="S1818" s="22" t="s">
        <v>29</v>
      </c>
      <c r="T1818" s="23" t="s">
        <v>52</v>
      </c>
      <c r="U1818" s="23">
        <v>0</v>
      </c>
      <c r="V1818" s="22" t="s">
        <v>68</v>
      </c>
      <c r="W1818" s="24" t="s">
        <v>135</v>
      </c>
      <c r="X1818" s="25" t="s">
        <v>74</v>
      </c>
      <c r="Y1818" s="25" t="s">
        <v>114</v>
      </c>
      <c r="Z1818" s="25" t="s">
        <v>69</v>
      </c>
      <c r="AA1818" s="25"/>
      <c r="AB1818" s="26"/>
      <c r="AC1818" s="31">
        <v>0.47812500000000002</v>
      </c>
      <c r="AD1818" s="32"/>
      <c r="AE1818" s="32"/>
      <c r="AF1818" s="32"/>
      <c r="AG1818" s="33"/>
      <c r="AH1818" s="33"/>
      <c r="AI1818" s="33"/>
      <c r="AJ1818" s="27"/>
      <c r="AK1818" s="27"/>
      <c r="AL1818" s="27">
        <v>0.41600000000000004</v>
      </c>
      <c r="AM1818" s="27"/>
      <c r="AN1818" s="27">
        <v>0</v>
      </c>
      <c r="AO1818" s="28" t="s">
        <v>3849</v>
      </c>
      <c r="AP1818" s="29"/>
      <c r="AQ1818" s="29"/>
    </row>
    <row r="1819" spans="1:43" ht="12.65" customHeight="1">
      <c r="A1819" s="13" t="s">
        <v>214</v>
      </c>
      <c r="B1819" s="14" t="s">
        <v>3681</v>
      </c>
      <c r="C1819" s="13">
        <v>11</v>
      </c>
      <c r="D1819" s="13" t="s">
        <v>2690</v>
      </c>
      <c r="E1819" s="15" t="s">
        <v>3773</v>
      </c>
      <c r="F1819" s="13">
        <v>40717</v>
      </c>
      <c r="G1819" s="13"/>
      <c r="H1819" s="16">
        <v>45899</v>
      </c>
      <c r="I1819" s="17">
        <v>45899</v>
      </c>
      <c r="J1819" s="18">
        <v>45899</v>
      </c>
      <c r="K1819" s="19">
        <v>0</v>
      </c>
      <c r="L1819" s="19">
        <v>0.64583333333333337</v>
      </c>
      <c r="M1819" s="20">
        <v>0.6875</v>
      </c>
      <c r="N1819" s="19">
        <v>0.77083333333333337</v>
      </c>
      <c r="O1819" s="21">
        <v>1.0833333333333335</v>
      </c>
      <c r="P1819" s="13">
        <v>0</v>
      </c>
      <c r="Q1819" s="13" t="s">
        <v>254</v>
      </c>
      <c r="R1819" s="13" t="s">
        <v>143</v>
      </c>
      <c r="S1819" s="22" t="s">
        <v>29</v>
      </c>
      <c r="T1819" s="23" t="s">
        <v>52</v>
      </c>
      <c r="U1819" s="23">
        <v>0</v>
      </c>
      <c r="V1819" s="22" t="s">
        <v>68</v>
      </c>
      <c r="W1819" s="24" t="s">
        <v>143</v>
      </c>
      <c r="X1819" s="25" t="s">
        <v>83</v>
      </c>
      <c r="Y1819" s="25" t="s">
        <v>114</v>
      </c>
      <c r="Z1819" s="25" t="s">
        <v>70</v>
      </c>
      <c r="AA1819" s="25"/>
      <c r="AB1819" s="26"/>
      <c r="AC1819" s="31">
        <v>0.37054687500000005</v>
      </c>
      <c r="AD1819" s="32"/>
      <c r="AE1819" s="32"/>
      <c r="AF1819" s="32"/>
      <c r="AG1819" s="33"/>
      <c r="AH1819" s="33"/>
      <c r="AI1819" s="33"/>
      <c r="AJ1819" s="27"/>
      <c r="AK1819" s="27"/>
      <c r="AL1819" s="27">
        <v>0.41600000000000004</v>
      </c>
      <c r="AM1819" s="27"/>
      <c r="AN1819" s="27">
        <v>0</v>
      </c>
      <c r="AO1819" s="28" t="s">
        <v>3849</v>
      </c>
      <c r="AP1819" s="29"/>
      <c r="AQ1819" s="29"/>
    </row>
    <row r="1820" spans="1:43" ht="12.65" customHeight="1">
      <c r="A1820" s="13" t="s">
        <v>214</v>
      </c>
      <c r="B1820" s="14" t="s">
        <v>3681</v>
      </c>
      <c r="C1820" s="13">
        <v>11</v>
      </c>
      <c r="D1820" s="13" t="s">
        <v>2690</v>
      </c>
      <c r="E1820" s="15" t="s">
        <v>2726</v>
      </c>
      <c r="F1820" s="13">
        <v>38043</v>
      </c>
      <c r="G1820" s="13"/>
      <c r="H1820" s="16">
        <v>45885</v>
      </c>
      <c r="I1820" s="17">
        <v>45885</v>
      </c>
      <c r="J1820" s="18">
        <v>45885</v>
      </c>
      <c r="K1820" s="19">
        <v>0.77083333333333337</v>
      </c>
      <c r="L1820" s="19">
        <v>0.85416666666666663</v>
      </c>
      <c r="M1820" s="20">
        <v>0.89583333333333337</v>
      </c>
      <c r="N1820" s="19">
        <v>0.97916666666666663</v>
      </c>
      <c r="O1820" s="21">
        <v>8.3333333333333259E-2</v>
      </c>
      <c r="P1820" s="13" t="s">
        <v>50</v>
      </c>
      <c r="Q1820" s="13" t="s">
        <v>50</v>
      </c>
      <c r="R1820" s="13" t="s">
        <v>2727</v>
      </c>
      <c r="S1820" s="22" t="s">
        <v>29</v>
      </c>
      <c r="T1820" s="23" t="s">
        <v>97</v>
      </c>
      <c r="U1820" s="23" t="s">
        <v>50</v>
      </c>
      <c r="V1820" s="22" t="s">
        <v>3880</v>
      </c>
      <c r="W1820" s="24" t="s">
        <v>3659</v>
      </c>
      <c r="X1820" s="25" t="s">
        <v>83</v>
      </c>
      <c r="Y1820" s="25" t="s">
        <v>114</v>
      </c>
      <c r="Z1820" s="25" t="s">
        <v>71</v>
      </c>
      <c r="AA1820" s="25"/>
      <c r="AB1820" s="26"/>
      <c r="AC1820" s="31">
        <v>1.2508945312499999</v>
      </c>
      <c r="AD1820" s="32"/>
      <c r="AE1820" s="32"/>
      <c r="AF1820" s="32"/>
      <c r="AG1820" s="33"/>
      <c r="AH1820" s="33"/>
      <c r="AI1820" s="33"/>
      <c r="AJ1820" s="27"/>
      <c r="AK1820" s="27"/>
      <c r="AL1820" s="27">
        <v>0.52</v>
      </c>
      <c r="AM1820" s="27"/>
      <c r="AN1820" s="27">
        <v>0</v>
      </c>
      <c r="AO1820" s="28" t="s">
        <v>3848</v>
      </c>
      <c r="AP1820" s="29"/>
      <c r="AQ1820" s="29"/>
    </row>
    <row r="1821" spans="1:43" ht="12.65" customHeight="1">
      <c r="A1821" s="13" t="s">
        <v>214</v>
      </c>
      <c r="B1821" s="14" t="s">
        <v>3681</v>
      </c>
      <c r="C1821" s="13">
        <v>11</v>
      </c>
      <c r="D1821" s="13" t="s">
        <v>2690</v>
      </c>
      <c r="E1821" s="15" t="s">
        <v>2726</v>
      </c>
      <c r="F1821" s="13">
        <v>38043</v>
      </c>
      <c r="G1821" s="13"/>
      <c r="H1821" s="16">
        <v>45888</v>
      </c>
      <c r="I1821" s="17">
        <v>45889</v>
      </c>
      <c r="J1821" s="18">
        <v>45889</v>
      </c>
      <c r="K1821" s="19">
        <v>0.875</v>
      </c>
      <c r="L1821" s="19">
        <v>0.95833333333333337</v>
      </c>
      <c r="M1821" s="20">
        <v>0</v>
      </c>
      <c r="N1821" s="19">
        <v>8.3333333333333329E-2</v>
      </c>
      <c r="O1821" s="21">
        <v>8.3333333333333329E-2</v>
      </c>
      <c r="P1821" s="13" t="s">
        <v>50</v>
      </c>
      <c r="Q1821" s="13" t="s">
        <v>50</v>
      </c>
      <c r="R1821" s="13" t="s">
        <v>2693</v>
      </c>
      <c r="S1821" s="22" t="s">
        <v>31</v>
      </c>
      <c r="T1821" s="23" t="s">
        <v>97</v>
      </c>
      <c r="U1821" s="23" t="s">
        <v>50</v>
      </c>
      <c r="V1821" s="22" t="s">
        <v>3880</v>
      </c>
      <c r="W1821" s="24" t="s">
        <v>3659</v>
      </c>
      <c r="X1821" s="25" t="s">
        <v>83</v>
      </c>
      <c r="Y1821" s="25" t="s">
        <v>114</v>
      </c>
      <c r="Z1821" s="25" t="s">
        <v>71</v>
      </c>
      <c r="AA1821" s="25"/>
      <c r="AB1821" s="26"/>
      <c r="AC1821" s="31">
        <v>1.5500214843749999E-2</v>
      </c>
      <c r="AD1821" s="32"/>
      <c r="AE1821" s="32"/>
      <c r="AF1821" s="32"/>
      <c r="AG1821" s="33"/>
      <c r="AH1821" s="33"/>
      <c r="AI1821" s="33"/>
      <c r="AJ1821" s="27"/>
      <c r="AK1821" s="27"/>
      <c r="AL1821" s="27">
        <v>0.13333333333333333</v>
      </c>
      <c r="AM1821" s="27"/>
      <c r="AN1821" s="27">
        <v>0</v>
      </c>
      <c r="AO1821" s="28" t="s">
        <v>3848</v>
      </c>
      <c r="AP1821" s="29"/>
      <c r="AQ1821" s="29"/>
    </row>
    <row r="1822" spans="1:43" ht="12.65" customHeight="1">
      <c r="A1822" s="13" t="s">
        <v>214</v>
      </c>
      <c r="B1822" s="14" t="s">
        <v>3681</v>
      </c>
      <c r="C1822" s="13">
        <v>11</v>
      </c>
      <c r="D1822" s="13" t="s">
        <v>2690</v>
      </c>
      <c r="E1822" s="15" t="s">
        <v>2726</v>
      </c>
      <c r="F1822" s="13">
        <v>38043</v>
      </c>
      <c r="G1822" s="13"/>
      <c r="H1822" s="16">
        <v>45891</v>
      </c>
      <c r="I1822" s="17">
        <v>45891</v>
      </c>
      <c r="J1822" s="18">
        <v>45891</v>
      </c>
      <c r="K1822" s="19">
        <v>0</v>
      </c>
      <c r="L1822" s="19">
        <v>0.85416666666666674</v>
      </c>
      <c r="M1822" s="20">
        <v>0.89583333333333337</v>
      </c>
      <c r="N1822" s="19">
        <v>0.97916666666666674</v>
      </c>
      <c r="O1822" s="21">
        <v>1.0833333333333335</v>
      </c>
      <c r="P1822" s="13">
        <v>0</v>
      </c>
      <c r="Q1822" s="13" t="s">
        <v>254</v>
      </c>
      <c r="R1822" s="13" t="s">
        <v>139</v>
      </c>
      <c r="S1822" s="22" t="s">
        <v>29</v>
      </c>
      <c r="T1822" s="23" t="s">
        <v>52</v>
      </c>
      <c r="U1822" s="23">
        <v>0</v>
      </c>
      <c r="V1822" s="22" t="s">
        <v>67</v>
      </c>
      <c r="W1822" s="24" t="s">
        <v>139</v>
      </c>
      <c r="X1822" s="25" t="s">
        <v>71</v>
      </c>
      <c r="Y1822" s="25" t="s">
        <v>114</v>
      </c>
      <c r="Z1822" s="25" t="s">
        <v>66</v>
      </c>
      <c r="AA1822" s="25"/>
      <c r="AB1822" s="26"/>
      <c r="AC1822" s="31">
        <v>1.3929374999999999</v>
      </c>
      <c r="AD1822" s="32"/>
      <c r="AE1822" s="32"/>
      <c r="AF1822" s="32"/>
      <c r="AG1822" s="33"/>
      <c r="AH1822" s="33"/>
      <c r="AI1822" s="33"/>
      <c r="AJ1822" s="27"/>
      <c r="AK1822" s="27"/>
      <c r="AL1822" s="27">
        <v>0.4</v>
      </c>
      <c r="AM1822" s="27"/>
      <c r="AN1822" s="27">
        <v>0</v>
      </c>
      <c r="AO1822" s="28" t="s">
        <v>3849</v>
      </c>
      <c r="AP1822" s="29"/>
      <c r="AQ1822" s="29"/>
    </row>
    <row r="1823" spans="1:43" ht="12.65" customHeight="1">
      <c r="A1823" s="13" t="s">
        <v>214</v>
      </c>
      <c r="B1823" s="14" t="s">
        <v>3681</v>
      </c>
      <c r="C1823" s="13">
        <v>11</v>
      </c>
      <c r="D1823" s="13" t="s">
        <v>2690</v>
      </c>
      <c r="E1823" s="15" t="s">
        <v>2726</v>
      </c>
      <c r="F1823" s="13">
        <v>38043</v>
      </c>
      <c r="G1823" s="13"/>
      <c r="H1823" s="16">
        <v>45892</v>
      </c>
      <c r="I1823" s="17">
        <v>45892</v>
      </c>
      <c r="J1823" s="18">
        <v>45892</v>
      </c>
      <c r="K1823" s="19">
        <v>0.20833333333333334</v>
      </c>
      <c r="L1823" s="19">
        <v>0.29166666666666669</v>
      </c>
      <c r="M1823" s="20">
        <v>0.33333333333333331</v>
      </c>
      <c r="N1823" s="19">
        <v>0.41666666666666669</v>
      </c>
      <c r="O1823" s="21">
        <v>8.333333333333337E-2</v>
      </c>
      <c r="P1823" s="13" t="s">
        <v>50</v>
      </c>
      <c r="Q1823" s="13" t="s">
        <v>50</v>
      </c>
      <c r="R1823" s="13" t="s">
        <v>2699</v>
      </c>
      <c r="S1823" s="22" t="s">
        <v>31</v>
      </c>
      <c r="T1823" s="23" t="s">
        <v>52</v>
      </c>
      <c r="U1823" s="23" t="s">
        <v>50</v>
      </c>
      <c r="V1823" s="22" t="s">
        <v>67</v>
      </c>
      <c r="W1823" s="24" t="s">
        <v>139</v>
      </c>
      <c r="X1823" s="25" t="s">
        <v>71</v>
      </c>
      <c r="Y1823" s="25" t="s">
        <v>114</v>
      </c>
      <c r="Z1823" s="25" t="s">
        <v>66</v>
      </c>
      <c r="AA1823" s="25"/>
      <c r="AB1823" s="26"/>
      <c r="AC1823" s="31">
        <v>5.1318750000000003E-2</v>
      </c>
      <c r="AD1823" s="32"/>
      <c r="AE1823" s="32"/>
      <c r="AF1823" s="32"/>
      <c r="AG1823" s="33"/>
      <c r="AH1823" s="33"/>
      <c r="AI1823" s="33"/>
      <c r="AJ1823" s="27"/>
      <c r="AK1823" s="27"/>
      <c r="AL1823" s="27">
        <v>0.17333333333333334</v>
      </c>
      <c r="AM1823" s="27"/>
      <c r="AN1823" s="27">
        <v>0</v>
      </c>
      <c r="AO1823" s="28" t="s">
        <v>3848</v>
      </c>
      <c r="AP1823" s="29"/>
      <c r="AQ1823" s="29"/>
    </row>
    <row r="1824" spans="1:43" ht="12.65" customHeight="1">
      <c r="A1824" s="13" t="s">
        <v>214</v>
      </c>
      <c r="B1824" s="14" t="s">
        <v>3681</v>
      </c>
      <c r="C1824" s="13">
        <v>11</v>
      </c>
      <c r="D1824" s="13" t="s">
        <v>2690</v>
      </c>
      <c r="E1824" s="15" t="s">
        <v>2726</v>
      </c>
      <c r="F1824" s="13">
        <v>38043</v>
      </c>
      <c r="G1824" s="13"/>
      <c r="H1824" s="16">
        <v>45892</v>
      </c>
      <c r="I1824" s="17">
        <v>45893</v>
      </c>
      <c r="J1824" s="18">
        <v>45893</v>
      </c>
      <c r="K1824" s="19">
        <v>0.88541666666666663</v>
      </c>
      <c r="L1824" s="19">
        <v>0.96875</v>
      </c>
      <c r="M1824" s="20">
        <v>1.0416666666666666E-2</v>
      </c>
      <c r="N1824" s="19">
        <v>9.375E-2</v>
      </c>
      <c r="O1824" s="21">
        <v>8.3333333333333329E-2</v>
      </c>
      <c r="P1824" s="13" t="s">
        <v>50</v>
      </c>
      <c r="Q1824" s="13" t="s">
        <v>50</v>
      </c>
      <c r="R1824" s="13" t="s">
        <v>2706</v>
      </c>
      <c r="S1824" s="22" t="s">
        <v>31</v>
      </c>
      <c r="T1824" s="23" t="s">
        <v>52</v>
      </c>
      <c r="U1824" s="23" t="s">
        <v>50</v>
      </c>
      <c r="V1824" s="22" t="s">
        <v>67</v>
      </c>
      <c r="W1824" s="24" t="s">
        <v>133</v>
      </c>
      <c r="X1824" s="25" t="s">
        <v>77</v>
      </c>
      <c r="Y1824" s="25" t="s">
        <v>114</v>
      </c>
      <c r="Z1824" s="25" t="s">
        <v>83</v>
      </c>
      <c r="AA1824" s="25"/>
      <c r="AB1824" s="26"/>
      <c r="AC1824" s="31">
        <v>7.1718750000000003E-3</v>
      </c>
      <c r="AD1824" s="32"/>
      <c r="AE1824" s="32"/>
      <c r="AF1824" s="32"/>
      <c r="AG1824" s="33"/>
      <c r="AH1824" s="33"/>
      <c r="AI1824" s="33"/>
      <c r="AJ1824" s="27"/>
      <c r="AK1824" s="27"/>
      <c r="AL1824" s="27">
        <v>0.17333333333333334</v>
      </c>
      <c r="AM1824" s="27"/>
      <c r="AN1824" s="27">
        <v>0</v>
      </c>
      <c r="AO1824" s="28" t="s">
        <v>3848</v>
      </c>
      <c r="AP1824" s="29"/>
      <c r="AQ1824" s="29"/>
    </row>
    <row r="1825" spans="1:43" ht="12.65" customHeight="1">
      <c r="A1825" s="13" t="s">
        <v>214</v>
      </c>
      <c r="B1825" s="14" t="s">
        <v>3681</v>
      </c>
      <c r="C1825" s="13">
        <v>11</v>
      </c>
      <c r="D1825" s="13" t="s">
        <v>2690</v>
      </c>
      <c r="E1825" s="15" t="s">
        <v>2726</v>
      </c>
      <c r="F1825" s="13">
        <v>38043</v>
      </c>
      <c r="G1825" s="13"/>
      <c r="H1825" s="16">
        <v>45893</v>
      </c>
      <c r="I1825" s="17">
        <v>45893</v>
      </c>
      <c r="J1825" s="18">
        <v>45893</v>
      </c>
      <c r="K1825" s="19">
        <v>0.20833333333333334</v>
      </c>
      <c r="L1825" s="19">
        <v>0.29166666666666669</v>
      </c>
      <c r="M1825" s="20">
        <v>0.33333333333333331</v>
      </c>
      <c r="N1825" s="19">
        <v>0.41666666666666669</v>
      </c>
      <c r="O1825" s="21">
        <v>8.333333333333337E-2</v>
      </c>
      <c r="P1825" s="13" t="s">
        <v>50</v>
      </c>
      <c r="Q1825" s="13" t="s">
        <v>50</v>
      </c>
      <c r="R1825" s="13" t="s">
        <v>2702</v>
      </c>
      <c r="S1825" s="22" t="s">
        <v>31</v>
      </c>
      <c r="T1825" s="23" t="s">
        <v>52</v>
      </c>
      <c r="U1825" s="23" t="s">
        <v>50</v>
      </c>
      <c r="V1825" s="22" t="s">
        <v>67</v>
      </c>
      <c r="W1825" s="24" t="s">
        <v>131</v>
      </c>
      <c r="X1825" s="25" t="s">
        <v>73</v>
      </c>
      <c r="Y1825" s="25" t="s">
        <v>114</v>
      </c>
      <c r="Z1825" s="25" t="s">
        <v>56</v>
      </c>
      <c r="AA1825" s="25"/>
      <c r="AB1825" s="26"/>
      <c r="AC1825" s="31">
        <v>1.6734375000000003E-2</v>
      </c>
      <c r="AD1825" s="32"/>
      <c r="AE1825" s="32"/>
      <c r="AF1825" s="32"/>
      <c r="AG1825" s="33"/>
      <c r="AH1825" s="33"/>
      <c r="AI1825" s="33"/>
      <c r="AJ1825" s="27"/>
      <c r="AK1825" s="27"/>
      <c r="AL1825" s="27">
        <v>0.17333333333333334</v>
      </c>
      <c r="AM1825" s="27"/>
      <c r="AN1825" s="27">
        <v>0</v>
      </c>
      <c r="AO1825" s="28" t="s">
        <v>3848</v>
      </c>
      <c r="AP1825" s="29"/>
      <c r="AQ1825" s="29"/>
    </row>
    <row r="1826" spans="1:43" ht="12.65" customHeight="1">
      <c r="A1826" s="13" t="s">
        <v>214</v>
      </c>
      <c r="B1826" s="14" t="s">
        <v>3681</v>
      </c>
      <c r="C1826" s="13">
        <v>11</v>
      </c>
      <c r="D1826" s="13" t="s">
        <v>2690</v>
      </c>
      <c r="E1826" s="15" t="s">
        <v>2726</v>
      </c>
      <c r="F1826" s="13">
        <v>38043</v>
      </c>
      <c r="G1826" s="13"/>
      <c r="H1826" s="16">
        <v>45894</v>
      </c>
      <c r="I1826" s="17">
        <v>45894</v>
      </c>
      <c r="J1826" s="18">
        <v>45894</v>
      </c>
      <c r="K1826" s="19">
        <v>0.20833333333333334</v>
      </c>
      <c r="L1826" s="19">
        <v>0.29166666666666669</v>
      </c>
      <c r="M1826" s="20">
        <v>0.33333333333333331</v>
      </c>
      <c r="N1826" s="19">
        <v>0.41666666666666669</v>
      </c>
      <c r="O1826" s="21">
        <v>8.333333333333337E-2</v>
      </c>
      <c r="P1826" s="13" t="s">
        <v>50</v>
      </c>
      <c r="Q1826" s="13" t="s">
        <v>50</v>
      </c>
      <c r="R1826" s="13" t="s">
        <v>2699</v>
      </c>
      <c r="S1826" s="22" t="s">
        <v>31</v>
      </c>
      <c r="T1826" s="23" t="s">
        <v>52</v>
      </c>
      <c r="U1826" s="23" t="s">
        <v>50</v>
      </c>
      <c r="V1826" s="22" t="s">
        <v>67</v>
      </c>
      <c r="W1826" s="24" t="s">
        <v>139</v>
      </c>
      <c r="X1826" s="25" t="s">
        <v>71</v>
      </c>
      <c r="Y1826" s="25" t="s">
        <v>114</v>
      </c>
      <c r="Z1826" s="25" t="s">
        <v>66</v>
      </c>
      <c r="AA1826" s="25"/>
      <c r="AB1826" s="26"/>
      <c r="AC1826" s="31">
        <v>4.8752812499999999E-2</v>
      </c>
      <c r="AD1826" s="32"/>
      <c r="AE1826" s="32"/>
      <c r="AF1826" s="32"/>
      <c r="AG1826" s="33"/>
      <c r="AH1826" s="33"/>
      <c r="AI1826" s="33"/>
      <c r="AJ1826" s="27"/>
      <c r="AK1826" s="27"/>
      <c r="AL1826" s="27">
        <v>0.13333333333333333</v>
      </c>
      <c r="AM1826" s="27"/>
      <c r="AN1826" s="27">
        <v>0</v>
      </c>
      <c r="AO1826" s="28" t="s">
        <v>3848</v>
      </c>
      <c r="AP1826" s="29"/>
      <c r="AQ1826" s="29"/>
    </row>
    <row r="1827" spans="1:43" ht="12.65" customHeight="1">
      <c r="A1827" s="13" t="s">
        <v>214</v>
      </c>
      <c r="B1827" s="14" t="s">
        <v>3681</v>
      </c>
      <c r="C1827" s="13">
        <v>11</v>
      </c>
      <c r="D1827" s="13" t="s">
        <v>2690</v>
      </c>
      <c r="E1827" s="15" t="s">
        <v>2726</v>
      </c>
      <c r="F1827" s="13">
        <v>38043</v>
      </c>
      <c r="G1827" s="13"/>
      <c r="H1827" s="16">
        <v>45894</v>
      </c>
      <c r="I1827" s="17">
        <v>45895</v>
      </c>
      <c r="J1827" s="18">
        <v>45895</v>
      </c>
      <c r="K1827" s="19">
        <v>0.875</v>
      </c>
      <c r="L1827" s="19">
        <v>0.95833333333333337</v>
      </c>
      <c r="M1827" s="20">
        <v>0</v>
      </c>
      <c r="N1827" s="19">
        <v>8.3333333333333329E-2</v>
      </c>
      <c r="O1827" s="21">
        <v>8.3333333333333329E-2</v>
      </c>
      <c r="P1827" s="13" t="s">
        <v>50</v>
      </c>
      <c r="Q1827" s="13" t="s">
        <v>50</v>
      </c>
      <c r="R1827" s="13" t="s">
        <v>2699</v>
      </c>
      <c r="S1827" s="22" t="s">
        <v>31</v>
      </c>
      <c r="T1827" s="23" t="s">
        <v>52</v>
      </c>
      <c r="U1827" s="23" t="s">
        <v>50</v>
      </c>
      <c r="V1827" s="22" t="s">
        <v>67</v>
      </c>
      <c r="W1827" s="24" t="s">
        <v>139</v>
      </c>
      <c r="X1827" s="25" t="s">
        <v>71</v>
      </c>
      <c r="Y1827" s="25" t="s">
        <v>114</v>
      </c>
      <c r="Z1827" s="25" t="s">
        <v>66</v>
      </c>
      <c r="AA1827" s="25"/>
      <c r="AB1827" s="26"/>
      <c r="AC1827" s="31">
        <v>2.0894062500000001E-2</v>
      </c>
      <c r="AD1827" s="32"/>
      <c r="AE1827" s="32"/>
      <c r="AF1827" s="32"/>
      <c r="AG1827" s="33"/>
      <c r="AH1827" s="33"/>
      <c r="AI1827" s="33"/>
      <c r="AJ1827" s="27"/>
      <c r="AK1827" s="27"/>
      <c r="AL1827" s="27">
        <v>0.13333333333333333</v>
      </c>
      <c r="AM1827" s="27"/>
      <c r="AN1827" s="27">
        <v>0</v>
      </c>
      <c r="AO1827" s="28" t="s">
        <v>3848</v>
      </c>
      <c r="AP1827" s="29"/>
      <c r="AQ1827" s="29"/>
    </row>
    <row r="1828" spans="1:43" ht="12.65" customHeight="1">
      <c r="A1828" s="13" t="s">
        <v>214</v>
      </c>
      <c r="B1828" s="14" t="s">
        <v>3681</v>
      </c>
      <c r="C1828" s="13">
        <v>11</v>
      </c>
      <c r="D1828" s="13" t="s">
        <v>2690</v>
      </c>
      <c r="E1828" s="15" t="s">
        <v>2726</v>
      </c>
      <c r="F1828" s="13">
        <v>38043</v>
      </c>
      <c r="G1828" s="13"/>
      <c r="H1828" s="16">
        <v>45895</v>
      </c>
      <c r="I1828" s="17">
        <v>45895</v>
      </c>
      <c r="J1828" s="18">
        <v>45895</v>
      </c>
      <c r="K1828" s="19">
        <v>0.20833333333333334</v>
      </c>
      <c r="L1828" s="19">
        <v>0.29166666666666669</v>
      </c>
      <c r="M1828" s="20">
        <v>0.33333333333333331</v>
      </c>
      <c r="N1828" s="19">
        <v>0.41666666666666669</v>
      </c>
      <c r="O1828" s="21">
        <v>8.333333333333337E-2</v>
      </c>
      <c r="P1828" s="13" t="s">
        <v>50</v>
      </c>
      <c r="Q1828" s="13" t="s">
        <v>50</v>
      </c>
      <c r="R1828" s="13" t="s">
        <v>2708</v>
      </c>
      <c r="S1828" s="22" t="s">
        <v>31</v>
      </c>
      <c r="T1828" s="23" t="s">
        <v>52</v>
      </c>
      <c r="U1828" s="23" t="s">
        <v>50</v>
      </c>
      <c r="V1828" s="22" t="s">
        <v>67</v>
      </c>
      <c r="W1828" s="24" t="s">
        <v>140</v>
      </c>
      <c r="X1828" s="25" t="s">
        <v>69</v>
      </c>
      <c r="Y1828" s="25" t="s">
        <v>114</v>
      </c>
      <c r="Z1828" s="25" t="s">
        <v>65</v>
      </c>
      <c r="AA1828" s="25"/>
      <c r="AB1828" s="26"/>
      <c r="AC1828" s="31">
        <v>2.1196875000000004E-2</v>
      </c>
      <c r="AD1828" s="32"/>
      <c r="AE1828" s="32"/>
      <c r="AF1828" s="32"/>
      <c r="AG1828" s="33"/>
      <c r="AH1828" s="33"/>
      <c r="AI1828" s="33"/>
      <c r="AJ1828" s="27"/>
      <c r="AK1828" s="27"/>
      <c r="AL1828" s="27">
        <v>0.13333333333333333</v>
      </c>
      <c r="AM1828" s="27"/>
      <c r="AN1828" s="27">
        <v>0</v>
      </c>
      <c r="AO1828" s="28" t="s">
        <v>3848</v>
      </c>
      <c r="AP1828" s="29"/>
      <c r="AQ1828" s="29"/>
    </row>
    <row r="1829" spans="1:43" ht="12.65" customHeight="1">
      <c r="A1829" s="13" t="s">
        <v>214</v>
      </c>
      <c r="B1829" s="14" t="s">
        <v>3681</v>
      </c>
      <c r="C1829" s="13">
        <v>11</v>
      </c>
      <c r="D1829" s="13" t="s">
        <v>2690</v>
      </c>
      <c r="E1829" s="15" t="s">
        <v>2726</v>
      </c>
      <c r="F1829" s="13">
        <v>38043</v>
      </c>
      <c r="G1829" s="13"/>
      <c r="H1829" s="16">
        <v>45895</v>
      </c>
      <c r="I1829" s="17">
        <v>45895</v>
      </c>
      <c r="J1829" s="18">
        <v>45895</v>
      </c>
      <c r="K1829" s="19">
        <v>0.58333333333333337</v>
      </c>
      <c r="L1829" s="19">
        <v>0.66666666666666663</v>
      </c>
      <c r="M1829" s="20">
        <v>0.70833333333333337</v>
      </c>
      <c r="N1829" s="19">
        <v>0.79166666666666663</v>
      </c>
      <c r="O1829" s="21">
        <v>8.3333333333333259E-2</v>
      </c>
      <c r="P1829" s="13" t="s">
        <v>50</v>
      </c>
      <c r="Q1829" s="13" t="s">
        <v>50</v>
      </c>
      <c r="R1829" s="13" t="s">
        <v>2704</v>
      </c>
      <c r="S1829" s="22" t="s">
        <v>31</v>
      </c>
      <c r="T1829" s="23" t="s">
        <v>52</v>
      </c>
      <c r="U1829" s="23" t="s">
        <v>50</v>
      </c>
      <c r="V1829" s="22" t="s">
        <v>67</v>
      </c>
      <c r="W1829" s="24" t="s">
        <v>144</v>
      </c>
      <c r="X1829" s="25" t="s">
        <v>84</v>
      </c>
      <c r="Y1829" s="25" t="s">
        <v>114</v>
      </c>
      <c r="Z1829" s="25" t="s">
        <v>62</v>
      </c>
      <c r="AA1829" s="25"/>
      <c r="AB1829" s="26"/>
      <c r="AC1829" s="31">
        <v>6.4726171875000002E-2</v>
      </c>
      <c r="AD1829" s="32"/>
      <c r="AE1829" s="32"/>
      <c r="AF1829" s="32"/>
      <c r="AG1829" s="33"/>
      <c r="AH1829" s="33"/>
      <c r="AI1829" s="33"/>
      <c r="AJ1829" s="27"/>
      <c r="AK1829" s="27"/>
      <c r="AL1829" s="27">
        <v>0.13333333333333333</v>
      </c>
      <c r="AM1829" s="27"/>
      <c r="AN1829" s="27">
        <v>0</v>
      </c>
      <c r="AO1829" s="28" t="s">
        <v>3848</v>
      </c>
      <c r="AP1829" s="29"/>
      <c r="AQ1829" s="29"/>
    </row>
    <row r="1830" spans="1:43" ht="12.65" customHeight="1">
      <c r="A1830" s="13" t="s">
        <v>214</v>
      </c>
      <c r="B1830" s="14" t="s">
        <v>3681</v>
      </c>
      <c r="C1830" s="13">
        <v>11</v>
      </c>
      <c r="D1830" s="13" t="s">
        <v>2690</v>
      </c>
      <c r="E1830" s="15" t="s">
        <v>2726</v>
      </c>
      <c r="F1830" s="13">
        <v>38043</v>
      </c>
      <c r="G1830" s="13"/>
      <c r="H1830" s="16">
        <v>45895</v>
      </c>
      <c r="I1830" s="17">
        <v>45895</v>
      </c>
      <c r="J1830" s="18">
        <v>45895</v>
      </c>
      <c r="K1830" s="19">
        <v>0.86458333333333337</v>
      </c>
      <c r="L1830" s="19">
        <v>0.94791666666666663</v>
      </c>
      <c r="M1830" s="20">
        <v>0.98958333333333337</v>
      </c>
      <c r="N1830" s="19">
        <v>7.2916666666666671E-2</v>
      </c>
      <c r="O1830" s="21">
        <v>8.333333333333337E-2</v>
      </c>
      <c r="P1830" s="13" t="s">
        <v>50</v>
      </c>
      <c r="Q1830" s="13" t="s">
        <v>50</v>
      </c>
      <c r="R1830" s="13" t="s">
        <v>2708</v>
      </c>
      <c r="S1830" s="22" t="s">
        <v>31</v>
      </c>
      <c r="T1830" s="23" t="s">
        <v>52</v>
      </c>
      <c r="U1830" s="23" t="s">
        <v>50</v>
      </c>
      <c r="V1830" s="22" t="s">
        <v>67</v>
      </c>
      <c r="W1830" s="24" t="s">
        <v>140</v>
      </c>
      <c r="X1830" s="25" t="s">
        <v>69</v>
      </c>
      <c r="Y1830" s="25" t="s">
        <v>114</v>
      </c>
      <c r="Z1830" s="25" t="s">
        <v>65</v>
      </c>
      <c r="AA1830" s="25"/>
      <c r="AB1830" s="26"/>
      <c r="AC1830" s="31">
        <v>4.8450000000000007E-2</v>
      </c>
      <c r="AD1830" s="32"/>
      <c r="AE1830" s="32"/>
      <c r="AF1830" s="32"/>
      <c r="AG1830" s="33"/>
      <c r="AH1830" s="33"/>
      <c r="AI1830" s="33"/>
      <c r="AJ1830" s="27"/>
      <c r="AK1830" s="27"/>
      <c r="AL1830" s="27">
        <v>0.16666666666666666</v>
      </c>
      <c r="AM1830" s="27"/>
      <c r="AN1830" s="27">
        <v>0</v>
      </c>
      <c r="AO1830" s="28" t="s">
        <v>3848</v>
      </c>
      <c r="AP1830" s="29"/>
      <c r="AQ1830" s="29"/>
    </row>
    <row r="1831" spans="1:43" ht="12.65" customHeight="1">
      <c r="A1831" s="13" t="s">
        <v>214</v>
      </c>
      <c r="B1831" s="14" t="s">
        <v>3681</v>
      </c>
      <c r="C1831" s="13">
        <v>11</v>
      </c>
      <c r="D1831" s="13" t="s">
        <v>2690</v>
      </c>
      <c r="E1831" s="15" t="s">
        <v>2726</v>
      </c>
      <c r="F1831" s="13">
        <v>38043</v>
      </c>
      <c r="G1831" s="13"/>
      <c r="H1831" s="16">
        <v>45896</v>
      </c>
      <c r="I1831" s="17">
        <v>45896</v>
      </c>
      <c r="J1831" s="18">
        <v>45896</v>
      </c>
      <c r="K1831" s="19">
        <v>0.20833333333333334</v>
      </c>
      <c r="L1831" s="19">
        <v>0.29166666666666669</v>
      </c>
      <c r="M1831" s="20">
        <v>0.33333333333333331</v>
      </c>
      <c r="N1831" s="19">
        <v>0.41666666666666669</v>
      </c>
      <c r="O1831" s="21">
        <v>8.333333333333337E-2</v>
      </c>
      <c r="P1831" s="13" t="s">
        <v>50</v>
      </c>
      <c r="Q1831" s="13" t="s">
        <v>50</v>
      </c>
      <c r="R1831" s="13" t="s">
        <v>2704</v>
      </c>
      <c r="S1831" s="22" t="s">
        <v>31</v>
      </c>
      <c r="T1831" s="23" t="s">
        <v>52</v>
      </c>
      <c r="U1831" s="23" t="s">
        <v>50</v>
      </c>
      <c r="V1831" s="22" t="s">
        <v>67</v>
      </c>
      <c r="W1831" s="24" t="s">
        <v>144</v>
      </c>
      <c r="X1831" s="25" t="s">
        <v>84</v>
      </c>
      <c r="Y1831" s="25" t="s">
        <v>114</v>
      </c>
      <c r="Z1831" s="25" t="s">
        <v>62</v>
      </c>
      <c r="AA1831" s="25"/>
      <c r="AB1831" s="26"/>
      <c r="AC1831" s="31">
        <v>3.0205546875000003E-2</v>
      </c>
      <c r="AD1831" s="32"/>
      <c r="AE1831" s="32"/>
      <c r="AF1831" s="32"/>
      <c r="AG1831" s="33"/>
      <c r="AH1831" s="33"/>
      <c r="AI1831" s="33"/>
      <c r="AJ1831" s="27"/>
      <c r="AK1831" s="27"/>
      <c r="AL1831" s="27">
        <v>0.13333333333333333</v>
      </c>
      <c r="AM1831" s="27"/>
      <c r="AN1831" s="27">
        <v>0</v>
      </c>
      <c r="AO1831" s="28" t="s">
        <v>3848</v>
      </c>
      <c r="AP1831" s="29"/>
      <c r="AQ1831" s="29"/>
    </row>
    <row r="1832" spans="1:43" ht="12.65" customHeight="1">
      <c r="A1832" s="13" t="s">
        <v>214</v>
      </c>
      <c r="B1832" s="14" t="s">
        <v>3681</v>
      </c>
      <c r="C1832" s="13">
        <v>11</v>
      </c>
      <c r="D1832" s="13" t="s">
        <v>2690</v>
      </c>
      <c r="E1832" s="15" t="s">
        <v>2726</v>
      </c>
      <c r="F1832" s="13">
        <v>38043</v>
      </c>
      <c r="G1832" s="13"/>
      <c r="H1832" s="16">
        <v>45896</v>
      </c>
      <c r="I1832" s="17">
        <v>45897</v>
      </c>
      <c r="J1832" s="18">
        <v>45897</v>
      </c>
      <c r="K1832" s="19">
        <v>0.875</v>
      </c>
      <c r="L1832" s="19">
        <v>0.95833333333333337</v>
      </c>
      <c r="M1832" s="20">
        <v>0</v>
      </c>
      <c r="N1832" s="19">
        <v>8.3333333333333329E-2</v>
      </c>
      <c r="O1832" s="21">
        <v>8.3333333333333329E-2</v>
      </c>
      <c r="P1832" s="13" t="s">
        <v>50</v>
      </c>
      <c r="Q1832" s="13" t="s">
        <v>50</v>
      </c>
      <c r="R1832" s="13" t="s">
        <v>2704</v>
      </c>
      <c r="S1832" s="22" t="s">
        <v>31</v>
      </c>
      <c r="T1832" s="23" t="s">
        <v>52</v>
      </c>
      <c r="U1832" s="23" t="s">
        <v>50</v>
      </c>
      <c r="V1832" s="22" t="s">
        <v>67</v>
      </c>
      <c r="W1832" s="24" t="s">
        <v>144</v>
      </c>
      <c r="X1832" s="25" t="s">
        <v>84</v>
      </c>
      <c r="Y1832" s="25" t="s">
        <v>114</v>
      </c>
      <c r="Z1832" s="25" t="s">
        <v>62</v>
      </c>
      <c r="AA1832" s="25"/>
      <c r="AB1832" s="26"/>
      <c r="AC1832" s="31">
        <v>1.2945234375000001E-2</v>
      </c>
      <c r="AD1832" s="32"/>
      <c r="AE1832" s="32"/>
      <c r="AF1832" s="32"/>
      <c r="AG1832" s="33"/>
      <c r="AH1832" s="33"/>
      <c r="AI1832" s="33"/>
      <c r="AJ1832" s="27"/>
      <c r="AK1832" s="27"/>
      <c r="AL1832" s="27">
        <v>0.13333333333333333</v>
      </c>
      <c r="AM1832" s="27"/>
      <c r="AN1832" s="27">
        <v>0</v>
      </c>
      <c r="AO1832" s="28" t="s">
        <v>3848</v>
      </c>
      <c r="AP1832" s="29"/>
      <c r="AQ1832" s="29"/>
    </row>
    <row r="1833" spans="1:43" ht="12.65" customHeight="1">
      <c r="A1833" s="13" t="s">
        <v>214</v>
      </c>
      <c r="B1833" s="14" t="s">
        <v>3681</v>
      </c>
      <c r="C1833" s="13">
        <v>11</v>
      </c>
      <c r="D1833" s="13" t="s">
        <v>2690</v>
      </c>
      <c r="E1833" s="15" t="s">
        <v>2726</v>
      </c>
      <c r="F1833" s="13">
        <v>38043</v>
      </c>
      <c r="G1833" s="13"/>
      <c r="H1833" s="16">
        <v>45897</v>
      </c>
      <c r="I1833" s="17">
        <v>45897</v>
      </c>
      <c r="J1833" s="18">
        <v>45897</v>
      </c>
      <c r="K1833" s="19">
        <v>0.20833333333333334</v>
      </c>
      <c r="L1833" s="19">
        <v>0.29166666666666669</v>
      </c>
      <c r="M1833" s="20">
        <v>0.33333333333333331</v>
      </c>
      <c r="N1833" s="19">
        <v>0.41666666666666669</v>
      </c>
      <c r="O1833" s="21">
        <v>8.333333333333337E-2</v>
      </c>
      <c r="P1833" s="13" t="s">
        <v>50</v>
      </c>
      <c r="Q1833" s="13" t="s">
        <v>50</v>
      </c>
      <c r="R1833" s="13" t="s">
        <v>2702</v>
      </c>
      <c r="S1833" s="22" t="s">
        <v>31</v>
      </c>
      <c r="T1833" s="23" t="s">
        <v>52</v>
      </c>
      <c r="U1833" s="23" t="s">
        <v>50</v>
      </c>
      <c r="V1833" s="22" t="s">
        <v>67</v>
      </c>
      <c r="W1833" s="24" t="s">
        <v>131</v>
      </c>
      <c r="X1833" s="25" t="s">
        <v>73</v>
      </c>
      <c r="Y1833" s="25" t="s">
        <v>114</v>
      </c>
      <c r="Z1833" s="25" t="s">
        <v>56</v>
      </c>
      <c r="AA1833" s="25"/>
      <c r="AB1833" s="26"/>
      <c r="AC1833" s="31">
        <v>1.5897656249999999E-2</v>
      </c>
      <c r="AD1833" s="32"/>
      <c r="AE1833" s="32"/>
      <c r="AF1833" s="32"/>
      <c r="AG1833" s="33"/>
      <c r="AH1833" s="33"/>
      <c r="AI1833" s="33"/>
      <c r="AJ1833" s="27"/>
      <c r="AK1833" s="27"/>
      <c r="AL1833" s="27">
        <v>0.13333333333333333</v>
      </c>
      <c r="AM1833" s="27"/>
      <c r="AN1833" s="27">
        <v>0</v>
      </c>
      <c r="AO1833" s="28" t="s">
        <v>3848</v>
      </c>
      <c r="AP1833" s="29"/>
      <c r="AQ1833" s="29"/>
    </row>
    <row r="1834" spans="1:43" ht="12.65" customHeight="1">
      <c r="A1834" s="13" t="s">
        <v>214</v>
      </c>
      <c r="B1834" s="14" t="s">
        <v>3681</v>
      </c>
      <c r="C1834" s="13">
        <v>11</v>
      </c>
      <c r="D1834" s="13" t="s">
        <v>2690</v>
      </c>
      <c r="E1834" s="15" t="s">
        <v>2726</v>
      </c>
      <c r="F1834" s="13">
        <v>38043</v>
      </c>
      <c r="G1834" s="13"/>
      <c r="H1834" s="16">
        <v>45897</v>
      </c>
      <c r="I1834" s="17">
        <v>45897</v>
      </c>
      <c r="J1834" s="18">
        <v>45897</v>
      </c>
      <c r="K1834" s="19">
        <v>0.58333333333333337</v>
      </c>
      <c r="L1834" s="19">
        <v>0.66666666666666663</v>
      </c>
      <c r="M1834" s="20">
        <v>0.70833333333333337</v>
      </c>
      <c r="N1834" s="19">
        <v>0.79166666666666663</v>
      </c>
      <c r="O1834" s="21">
        <v>8.3333333333333259E-2</v>
      </c>
      <c r="P1834" s="13" t="s">
        <v>50</v>
      </c>
      <c r="Q1834" s="13" t="s">
        <v>50</v>
      </c>
      <c r="R1834" s="13" t="s">
        <v>2707</v>
      </c>
      <c r="S1834" s="22" t="s">
        <v>31</v>
      </c>
      <c r="T1834" s="23" t="s">
        <v>52</v>
      </c>
      <c r="U1834" s="23" t="s">
        <v>50</v>
      </c>
      <c r="V1834" s="22" t="s">
        <v>67</v>
      </c>
      <c r="W1834" s="24" t="s">
        <v>141</v>
      </c>
      <c r="X1834" s="25" t="s">
        <v>54</v>
      </c>
      <c r="Y1834" s="25" t="s">
        <v>114</v>
      </c>
      <c r="Z1834" s="25" t="s">
        <v>74</v>
      </c>
      <c r="AA1834" s="25"/>
      <c r="AB1834" s="26"/>
      <c r="AC1834" s="31">
        <v>3.7473046874999999E-2</v>
      </c>
      <c r="AD1834" s="32"/>
      <c r="AE1834" s="32"/>
      <c r="AF1834" s="32"/>
      <c r="AG1834" s="33"/>
      <c r="AH1834" s="33"/>
      <c r="AI1834" s="33"/>
      <c r="AJ1834" s="27"/>
      <c r="AK1834" s="27"/>
      <c r="AL1834" s="27">
        <v>0.13333333333333333</v>
      </c>
      <c r="AM1834" s="27"/>
      <c r="AN1834" s="27">
        <v>0</v>
      </c>
      <c r="AO1834" s="28" t="s">
        <v>3848</v>
      </c>
      <c r="AP1834" s="29"/>
      <c r="AQ1834" s="29"/>
    </row>
    <row r="1835" spans="1:43" ht="12.65" customHeight="1">
      <c r="A1835" s="13" t="s">
        <v>214</v>
      </c>
      <c r="B1835" s="14" t="s">
        <v>3681</v>
      </c>
      <c r="C1835" s="13">
        <v>11</v>
      </c>
      <c r="D1835" s="13" t="s">
        <v>2690</v>
      </c>
      <c r="E1835" s="15" t="s">
        <v>2726</v>
      </c>
      <c r="F1835" s="13">
        <v>38043</v>
      </c>
      <c r="G1835" s="13"/>
      <c r="H1835" s="16">
        <v>45898</v>
      </c>
      <c r="I1835" s="17">
        <v>45898</v>
      </c>
      <c r="J1835" s="18">
        <v>45898</v>
      </c>
      <c r="K1835" s="19">
        <v>0.20833333333333334</v>
      </c>
      <c r="L1835" s="19">
        <v>0.29166666666666669</v>
      </c>
      <c r="M1835" s="20">
        <v>0.33333333333333331</v>
      </c>
      <c r="N1835" s="19">
        <v>0.41666666666666669</v>
      </c>
      <c r="O1835" s="21">
        <v>8.333333333333337E-2</v>
      </c>
      <c r="P1835" s="13" t="s">
        <v>50</v>
      </c>
      <c r="Q1835" s="13" t="s">
        <v>50</v>
      </c>
      <c r="R1835" s="13" t="s">
        <v>2706</v>
      </c>
      <c r="S1835" s="22" t="s">
        <v>31</v>
      </c>
      <c r="T1835" s="23" t="s">
        <v>52</v>
      </c>
      <c r="U1835" s="23" t="s">
        <v>50</v>
      </c>
      <c r="V1835" s="22" t="s">
        <v>67</v>
      </c>
      <c r="W1835" s="24" t="s">
        <v>133</v>
      </c>
      <c r="X1835" s="25" t="s">
        <v>77</v>
      </c>
      <c r="Y1835" s="25" t="s">
        <v>114</v>
      </c>
      <c r="Z1835" s="25" t="s">
        <v>83</v>
      </c>
      <c r="AA1835" s="25"/>
      <c r="AB1835" s="26"/>
      <c r="AC1835" s="31">
        <v>1.5897656249999999E-2</v>
      </c>
      <c r="AD1835" s="32"/>
      <c r="AE1835" s="32"/>
      <c r="AF1835" s="32"/>
      <c r="AG1835" s="33"/>
      <c r="AH1835" s="33"/>
      <c r="AI1835" s="33"/>
      <c r="AJ1835" s="27"/>
      <c r="AK1835" s="27"/>
      <c r="AL1835" s="27">
        <v>0.13333333333333333</v>
      </c>
      <c r="AM1835" s="27"/>
      <c r="AN1835" s="27">
        <v>0</v>
      </c>
      <c r="AO1835" s="28" t="s">
        <v>3848</v>
      </c>
      <c r="AP1835" s="29"/>
      <c r="AQ1835" s="29"/>
    </row>
    <row r="1836" spans="1:43" ht="12.65" customHeight="1">
      <c r="A1836" s="13" t="s">
        <v>214</v>
      </c>
      <c r="B1836" s="14" t="s">
        <v>3681</v>
      </c>
      <c r="C1836" s="13">
        <v>11</v>
      </c>
      <c r="D1836" s="13" t="s">
        <v>2690</v>
      </c>
      <c r="E1836" s="15" t="s">
        <v>2726</v>
      </c>
      <c r="F1836" s="13">
        <v>38043</v>
      </c>
      <c r="G1836" s="13"/>
      <c r="H1836" s="16">
        <v>45898</v>
      </c>
      <c r="I1836" s="17">
        <v>45899</v>
      </c>
      <c r="J1836" s="18">
        <v>45899</v>
      </c>
      <c r="K1836" s="19">
        <v>0.89583333333333337</v>
      </c>
      <c r="L1836" s="19">
        <v>0.97916666666666663</v>
      </c>
      <c r="M1836" s="20">
        <v>2.0833333333333332E-2</v>
      </c>
      <c r="N1836" s="19">
        <v>0.10416666666666667</v>
      </c>
      <c r="O1836" s="21">
        <v>8.3333333333333343E-2</v>
      </c>
      <c r="P1836" s="13" t="s">
        <v>50</v>
      </c>
      <c r="Q1836" s="13" t="s">
        <v>50</v>
      </c>
      <c r="R1836" s="13" t="s">
        <v>2702</v>
      </c>
      <c r="S1836" s="22" t="s">
        <v>31</v>
      </c>
      <c r="T1836" s="23" t="s">
        <v>52</v>
      </c>
      <c r="U1836" s="23" t="s">
        <v>50</v>
      </c>
      <c r="V1836" s="22" t="s">
        <v>67</v>
      </c>
      <c r="W1836" s="24" t="s">
        <v>131</v>
      </c>
      <c r="X1836" s="25" t="s">
        <v>73</v>
      </c>
      <c r="Y1836" s="25" t="s">
        <v>114</v>
      </c>
      <c r="Z1836" s="25" t="s">
        <v>56</v>
      </c>
      <c r="AA1836" s="25"/>
      <c r="AB1836" s="26"/>
      <c r="AC1836" s="31">
        <v>7.1718750000000003E-3</v>
      </c>
      <c r="AD1836" s="32"/>
      <c r="AE1836" s="32"/>
      <c r="AF1836" s="32"/>
      <c r="AG1836" s="33"/>
      <c r="AH1836" s="33"/>
      <c r="AI1836" s="33"/>
      <c r="AJ1836" s="27"/>
      <c r="AK1836" s="27"/>
      <c r="AL1836" s="27">
        <v>0.17333333333333334</v>
      </c>
      <c r="AM1836" s="27"/>
      <c r="AN1836" s="27">
        <v>0</v>
      </c>
      <c r="AO1836" s="28" t="s">
        <v>3848</v>
      </c>
      <c r="AP1836" s="29"/>
      <c r="AQ1836" s="29"/>
    </row>
    <row r="1837" spans="1:43" ht="12.65" customHeight="1">
      <c r="A1837" s="13" t="s">
        <v>214</v>
      </c>
      <c r="B1837" s="14" t="s">
        <v>3681</v>
      </c>
      <c r="C1837" s="13">
        <v>11</v>
      </c>
      <c r="D1837" s="13" t="s">
        <v>2690</v>
      </c>
      <c r="E1837" s="15" t="s">
        <v>2726</v>
      </c>
      <c r="F1837" s="13">
        <v>38043</v>
      </c>
      <c r="G1837" s="13"/>
      <c r="H1837" s="16">
        <v>45899</v>
      </c>
      <c r="I1837" s="17">
        <v>45899</v>
      </c>
      <c r="J1837" s="18">
        <v>45899</v>
      </c>
      <c r="K1837" s="19">
        <v>0.1875</v>
      </c>
      <c r="L1837" s="19">
        <v>0.27083333333333331</v>
      </c>
      <c r="M1837" s="20">
        <v>0.3125</v>
      </c>
      <c r="N1837" s="19">
        <v>0.39583333333333331</v>
      </c>
      <c r="O1837" s="21">
        <v>8.3333333333333315E-2</v>
      </c>
      <c r="P1837" s="13" t="s">
        <v>50</v>
      </c>
      <c r="Q1837" s="13" t="s">
        <v>50</v>
      </c>
      <c r="R1837" s="13" t="s">
        <v>2703</v>
      </c>
      <c r="S1837" s="22" t="s">
        <v>31</v>
      </c>
      <c r="T1837" s="23" t="s">
        <v>52</v>
      </c>
      <c r="U1837" s="23" t="s">
        <v>50</v>
      </c>
      <c r="V1837" s="22" t="s">
        <v>67</v>
      </c>
      <c r="W1837" s="24" t="s">
        <v>137</v>
      </c>
      <c r="X1837" s="25" t="s">
        <v>85</v>
      </c>
      <c r="Y1837" s="25" t="s">
        <v>114</v>
      </c>
      <c r="Z1837" s="25" t="s">
        <v>57</v>
      </c>
      <c r="AA1837" s="25"/>
      <c r="AB1837" s="26"/>
      <c r="AC1837" s="31">
        <v>1.6734375000000003E-2</v>
      </c>
      <c r="AD1837" s="32"/>
      <c r="AE1837" s="32"/>
      <c r="AF1837" s="32"/>
      <c r="AG1837" s="33"/>
      <c r="AH1837" s="33"/>
      <c r="AI1837" s="33"/>
      <c r="AJ1837" s="27"/>
      <c r="AK1837" s="27"/>
      <c r="AL1837" s="27">
        <v>0.17333333333333334</v>
      </c>
      <c r="AM1837" s="27"/>
      <c r="AN1837" s="27">
        <v>0</v>
      </c>
      <c r="AO1837" s="28" t="s">
        <v>3848</v>
      </c>
      <c r="AP1837" s="29"/>
      <c r="AQ1837" s="29"/>
    </row>
    <row r="1838" spans="1:43" ht="12.65" customHeight="1">
      <c r="A1838" s="13" t="s">
        <v>214</v>
      </c>
      <c r="B1838" s="14" t="s">
        <v>3681</v>
      </c>
      <c r="C1838" s="13">
        <v>11</v>
      </c>
      <c r="D1838" s="13" t="s">
        <v>2690</v>
      </c>
      <c r="E1838" s="15" t="s">
        <v>2728</v>
      </c>
      <c r="F1838" s="13">
        <v>38044</v>
      </c>
      <c r="G1838" s="13"/>
      <c r="H1838" s="16">
        <v>45886</v>
      </c>
      <c r="I1838" s="17">
        <v>45886</v>
      </c>
      <c r="J1838" s="18">
        <v>45886</v>
      </c>
      <c r="K1838" s="19">
        <v>0.70833333333333337</v>
      </c>
      <c r="L1838" s="19">
        <v>0.72916666666666663</v>
      </c>
      <c r="M1838" s="20">
        <v>0.83333333333333337</v>
      </c>
      <c r="N1838" s="19">
        <v>0.85416666666666663</v>
      </c>
      <c r="O1838" s="21">
        <v>2.0833333333333259E-2</v>
      </c>
      <c r="P1838" s="13" t="s">
        <v>50</v>
      </c>
      <c r="Q1838" s="13" t="s">
        <v>50</v>
      </c>
      <c r="R1838" s="13" t="s">
        <v>2692</v>
      </c>
      <c r="S1838" s="22" t="s">
        <v>33</v>
      </c>
      <c r="T1838" s="23" t="s">
        <v>52</v>
      </c>
      <c r="U1838" s="23">
        <v>0</v>
      </c>
      <c r="V1838" s="22" t="s">
        <v>67</v>
      </c>
      <c r="W1838" s="24" t="s">
        <v>3677</v>
      </c>
      <c r="X1838" s="25" t="s">
        <v>50</v>
      </c>
      <c r="Y1838" s="25" t="s">
        <v>50</v>
      </c>
      <c r="Z1838" s="25" t="s">
        <v>50</v>
      </c>
      <c r="AA1838" s="25"/>
      <c r="AB1838" s="26"/>
      <c r="AC1838" s="31">
        <v>6.3750000000000001E-2</v>
      </c>
      <c r="AD1838" s="32"/>
      <c r="AE1838" s="32"/>
      <c r="AF1838" s="32"/>
      <c r="AG1838" s="33"/>
      <c r="AH1838" s="33"/>
      <c r="AI1838" s="33"/>
      <c r="AJ1838" s="27"/>
      <c r="AK1838" s="27"/>
      <c r="AL1838" s="27">
        <v>0.17333333333333334</v>
      </c>
      <c r="AM1838" s="27"/>
      <c r="AN1838" s="27">
        <v>0</v>
      </c>
      <c r="AO1838" s="28" t="s">
        <v>3848</v>
      </c>
      <c r="AP1838" s="29"/>
      <c r="AQ1838" s="29"/>
    </row>
    <row r="1839" spans="1:43" ht="12.65" customHeight="1">
      <c r="A1839" s="13" t="s">
        <v>214</v>
      </c>
      <c r="B1839" s="14" t="s">
        <v>3681</v>
      </c>
      <c r="C1839" s="13">
        <v>11</v>
      </c>
      <c r="D1839" s="13" t="s">
        <v>2690</v>
      </c>
      <c r="E1839" s="15" t="s">
        <v>2728</v>
      </c>
      <c r="F1839" s="13">
        <v>38044</v>
      </c>
      <c r="G1839" s="13"/>
      <c r="H1839" s="16">
        <v>45886</v>
      </c>
      <c r="I1839" s="17">
        <v>45886</v>
      </c>
      <c r="J1839" s="18">
        <v>45886</v>
      </c>
      <c r="K1839" s="19">
        <v>0.8125</v>
      </c>
      <c r="L1839" s="19">
        <v>0.90625</v>
      </c>
      <c r="M1839" s="20">
        <v>0.9375</v>
      </c>
      <c r="N1839" s="19">
        <v>3.125E-2</v>
      </c>
      <c r="O1839" s="21">
        <v>9.375E-2</v>
      </c>
      <c r="P1839" s="13" t="s">
        <v>50</v>
      </c>
      <c r="Q1839" s="13" t="s">
        <v>50</v>
      </c>
      <c r="R1839" s="13" t="s">
        <v>2693</v>
      </c>
      <c r="S1839" s="22" t="s">
        <v>31</v>
      </c>
      <c r="T1839" s="23" t="s">
        <v>97</v>
      </c>
      <c r="U1839" s="23" t="s">
        <v>50</v>
      </c>
      <c r="V1839" s="22" t="s">
        <v>3880</v>
      </c>
      <c r="W1839" s="24" t="s">
        <v>3659</v>
      </c>
      <c r="X1839" s="25" t="s">
        <v>83</v>
      </c>
      <c r="Y1839" s="25" t="s">
        <v>114</v>
      </c>
      <c r="Z1839" s="25" t="s">
        <v>71</v>
      </c>
      <c r="AA1839" s="25"/>
      <c r="AB1839" s="26"/>
      <c r="AC1839" s="31">
        <v>8.701875000000002E-2</v>
      </c>
      <c r="AD1839" s="32"/>
      <c r="AE1839" s="32"/>
      <c r="AF1839" s="32"/>
      <c r="AG1839" s="33"/>
      <c r="AH1839" s="33"/>
      <c r="AI1839" s="33"/>
      <c r="AJ1839" s="27"/>
      <c r="AK1839" s="27"/>
      <c r="AL1839" s="27">
        <v>0.17333333333333334</v>
      </c>
      <c r="AM1839" s="27"/>
      <c r="AN1839" s="27">
        <v>0</v>
      </c>
      <c r="AO1839" s="28" t="s">
        <v>3848</v>
      </c>
      <c r="AP1839" s="29"/>
      <c r="AQ1839" s="29"/>
    </row>
    <row r="1840" spans="1:43" ht="12.65" customHeight="1">
      <c r="A1840" s="13" t="s">
        <v>214</v>
      </c>
      <c r="B1840" s="14" t="s">
        <v>3681</v>
      </c>
      <c r="C1840" s="13">
        <v>11</v>
      </c>
      <c r="D1840" s="13" t="s">
        <v>2690</v>
      </c>
      <c r="E1840" s="15" t="s">
        <v>2728</v>
      </c>
      <c r="F1840" s="13">
        <v>38044</v>
      </c>
      <c r="G1840" s="13"/>
      <c r="H1840" s="16">
        <v>45887</v>
      </c>
      <c r="I1840" s="17">
        <v>45887</v>
      </c>
      <c r="J1840" s="18">
        <v>45887</v>
      </c>
      <c r="K1840" s="19">
        <v>0.79166666666666663</v>
      </c>
      <c r="L1840" s="19">
        <v>0.8125</v>
      </c>
      <c r="M1840" s="20">
        <v>0.91666666666666663</v>
      </c>
      <c r="N1840" s="19">
        <v>0.9375</v>
      </c>
      <c r="O1840" s="21">
        <v>2.083333333333337E-2</v>
      </c>
      <c r="P1840" s="13" t="s">
        <v>50</v>
      </c>
      <c r="Q1840" s="13" t="s">
        <v>50</v>
      </c>
      <c r="R1840" s="13" t="s">
        <v>2692</v>
      </c>
      <c r="S1840" s="22" t="s">
        <v>33</v>
      </c>
      <c r="T1840" s="23" t="s">
        <v>52</v>
      </c>
      <c r="U1840" s="23">
        <v>0</v>
      </c>
      <c r="V1840" s="22" t="s">
        <v>67</v>
      </c>
      <c r="W1840" s="24" t="s">
        <v>3677</v>
      </c>
      <c r="X1840" s="25" t="s">
        <v>50</v>
      </c>
      <c r="Y1840" s="25" t="s">
        <v>50</v>
      </c>
      <c r="Z1840" s="25" t="s">
        <v>50</v>
      </c>
      <c r="AA1840" s="25"/>
      <c r="AB1840" s="26"/>
      <c r="AC1840" s="31">
        <v>4.8450000000000007E-2</v>
      </c>
      <c r="AD1840" s="32"/>
      <c r="AE1840" s="32"/>
      <c r="AF1840" s="32"/>
      <c r="AG1840" s="33"/>
      <c r="AH1840" s="33"/>
      <c r="AI1840" s="33"/>
      <c r="AJ1840" s="27"/>
      <c r="AK1840" s="27"/>
      <c r="AL1840" s="27">
        <v>0.13333333333333333</v>
      </c>
      <c r="AM1840" s="27"/>
      <c r="AN1840" s="27">
        <v>0</v>
      </c>
      <c r="AO1840" s="28" t="s">
        <v>3848</v>
      </c>
      <c r="AP1840" s="29"/>
      <c r="AQ1840" s="29"/>
    </row>
    <row r="1841" spans="1:43" ht="12.65" customHeight="1">
      <c r="A1841" s="13" t="s">
        <v>214</v>
      </c>
      <c r="B1841" s="14" t="s">
        <v>3681</v>
      </c>
      <c r="C1841" s="13">
        <v>11</v>
      </c>
      <c r="D1841" s="13" t="s">
        <v>2690</v>
      </c>
      <c r="E1841" s="15" t="s">
        <v>2728</v>
      </c>
      <c r="F1841" s="13">
        <v>38044</v>
      </c>
      <c r="G1841" s="13"/>
      <c r="H1841" s="16">
        <v>45889</v>
      </c>
      <c r="I1841" s="17">
        <v>45889</v>
      </c>
      <c r="J1841" s="18">
        <v>45889</v>
      </c>
      <c r="K1841" s="19">
        <v>0.54166666666666663</v>
      </c>
      <c r="L1841" s="19">
        <v>0.63541666666666663</v>
      </c>
      <c r="M1841" s="20">
        <v>0.66666666666666663</v>
      </c>
      <c r="N1841" s="19">
        <v>0.76041666666666663</v>
      </c>
      <c r="O1841" s="21">
        <v>9.375E-2</v>
      </c>
      <c r="P1841" s="13" t="s">
        <v>50</v>
      </c>
      <c r="Q1841" s="13" t="s">
        <v>50</v>
      </c>
      <c r="R1841" s="13" t="s">
        <v>2693</v>
      </c>
      <c r="S1841" s="22" t="s">
        <v>31</v>
      </c>
      <c r="T1841" s="23" t="s">
        <v>97</v>
      </c>
      <c r="U1841" s="23" t="s">
        <v>50</v>
      </c>
      <c r="V1841" s="22" t="s">
        <v>3880</v>
      </c>
      <c r="W1841" s="24" t="s">
        <v>3659</v>
      </c>
      <c r="X1841" s="25" t="s">
        <v>83</v>
      </c>
      <c r="Y1841" s="25" t="s">
        <v>114</v>
      </c>
      <c r="Z1841" s="25" t="s">
        <v>71</v>
      </c>
      <c r="AA1841" s="25"/>
      <c r="AB1841" s="26"/>
      <c r="AC1841" s="31">
        <v>7.7501074218750021E-2</v>
      </c>
      <c r="AD1841" s="32"/>
      <c r="AE1841" s="32"/>
      <c r="AF1841" s="32"/>
      <c r="AG1841" s="33"/>
      <c r="AH1841" s="33"/>
      <c r="AI1841" s="33"/>
      <c r="AJ1841" s="27"/>
      <c r="AK1841" s="27"/>
      <c r="AL1841" s="27">
        <v>0.10666666666666667</v>
      </c>
      <c r="AM1841" s="27"/>
      <c r="AN1841" s="27">
        <v>0</v>
      </c>
      <c r="AO1841" s="28" t="s">
        <v>3848</v>
      </c>
      <c r="AP1841" s="29"/>
      <c r="AQ1841" s="29"/>
    </row>
    <row r="1842" spans="1:43" ht="12.65" customHeight="1">
      <c r="A1842" s="13" t="s">
        <v>214</v>
      </c>
      <c r="B1842" s="14" t="s">
        <v>3681</v>
      </c>
      <c r="C1842" s="13">
        <v>11</v>
      </c>
      <c r="D1842" s="13" t="s">
        <v>2690</v>
      </c>
      <c r="E1842" s="15" t="s">
        <v>2728</v>
      </c>
      <c r="F1842" s="13">
        <v>38044</v>
      </c>
      <c r="G1842" s="13"/>
      <c r="H1842" s="16">
        <v>45891</v>
      </c>
      <c r="I1842" s="17">
        <v>45891</v>
      </c>
      <c r="J1842" s="18">
        <v>45891</v>
      </c>
      <c r="K1842" s="19">
        <v>0.72916666666666663</v>
      </c>
      <c r="L1842" s="19">
        <v>0.75</v>
      </c>
      <c r="M1842" s="20">
        <v>0.85416666666666663</v>
      </c>
      <c r="N1842" s="19">
        <v>0.875</v>
      </c>
      <c r="O1842" s="21">
        <v>2.083333333333337E-2</v>
      </c>
      <c r="P1842" s="13" t="s">
        <v>50</v>
      </c>
      <c r="Q1842" s="13" t="s">
        <v>50</v>
      </c>
      <c r="R1842" s="13" t="s">
        <v>2692</v>
      </c>
      <c r="S1842" s="22" t="s">
        <v>33</v>
      </c>
      <c r="T1842" s="23" t="s">
        <v>52</v>
      </c>
      <c r="U1842" s="23">
        <v>0</v>
      </c>
      <c r="V1842" s="22" t="s">
        <v>67</v>
      </c>
      <c r="W1842" s="24" t="s">
        <v>3677</v>
      </c>
      <c r="X1842" s="25" t="s">
        <v>50</v>
      </c>
      <c r="Y1842" s="25" t="s">
        <v>50</v>
      </c>
      <c r="Z1842" s="25" t="s">
        <v>50</v>
      </c>
      <c r="AA1842" s="25"/>
      <c r="AB1842" s="26"/>
      <c r="AC1842" s="31">
        <v>6.0562499999999998E-2</v>
      </c>
      <c r="AD1842" s="32"/>
      <c r="AE1842" s="32"/>
      <c r="AF1842" s="32"/>
      <c r="AG1842" s="33"/>
      <c r="AH1842" s="33"/>
      <c r="AI1842" s="33"/>
      <c r="AJ1842" s="27"/>
      <c r="AK1842" s="27"/>
      <c r="AL1842" s="27">
        <v>0.13333333333333333</v>
      </c>
      <c r="AM1842" s="27"/>
      <c r="AN1842" s="27">
        <v>0</v>
      </c>
      <c r="AO1842" s="28" t="s">
        <v>3848</v>
      </c>
      <c r="AP1842" s="29"/>
      <c r="AQ1842" s="29"/>
    </row>
    <row r="1843" spans="1:43" ht="12.65" customHeight="1">
      <c r="A1843" s="13" t="s">
        <v>214</v>
      </c>
      <c r="B1843" s="14" t="s">
        <v>3681</v>
      </c>
      <c r="C1843" s="13">
        <v>11</v>
      </c>
      <c r="D1843" s="13" t="s">
        <v>2690</v>
      </c>
      <c r="E1843" s="15" t="s">
        <v>2728</v>
      </c>
      <c r="F1843" s="13">
        <v>38044</v>
      </c>
      <c r="G1843" s="13"/>
      <c r="H1843" s="16">
        <v>45892</v>
      </c>
      <c r="I1843" s="17">
        <v>45892</v>
      </c>
      <c r="J1843" s="18">
        <v>45892</v>
      </c>
      <c r="K1843" s="19">
        <v>0.85416666666666663</v>
      </c>
      <c r="L1843" s="19">
        <v>0.875</v>
      </c>
      <c r="M1843" s="20">
        <v>0.97916666666666663</v>
      </c>
      <c r="N1843" s="19">
        <v>0</v>
      </c>
      <c r="O1843" s="21">
        <v>2.083333333333337E-2</v>
      </c>
      <c r="P1843" s="13" t="s">
        <v>50</v>
      </c>
      <c r="Q1843" s="13" t="s">
        <v>50</v>
      </c>
      <c r="R1843" s="13" t="s">
        <v>2692</v>
      </c>
      <c r="S1843" s="22" t="s">
        <v>33</v>
      </c>
      <c r="T1843" s="23" t="s">
        <v>52</v>
      </c>
      <c r="U1843" s="23">
        <v>0</v>
      </c>
      <c r="V1843" s="22" t="s">
        <v>67</v>
      </c>
      <c r="W1843" s="24" t="s">
        <v>3677</v>
      </c>
      <c r="X1843" s="25" t="s">
        <v>50</v>
      </c>
      <c r="Y1843" s="25" t="s">
        <v>50</v>
      </c>
      <c r="Z1843" s="25" t="s">
        <v>50</v>
      </c>
      <c r="AA1843" s="25"/>
      <c r="AB1843" s="26"/>
      <c r="AC1843" s="31">
        <v>5.1000000000000004E-2</v>
      </c>
      <c r="AD1843" s="32"/>
      <c r="AE1843" s="32"/>
      <c r="AF1843" s="32"/>
      <c r="AG1843" s="33"/>
      <c r="AH1843" s="33"/>
      <c r="AI1843" s="33"/>
      <c r="AJ1843" s="27"/>
      <c r="AK1843" s="27"/>
      <c r="AL1843" s="27">
        <v>0.17333333333333334</v>
      </c>
      <c r="AM1843" s="27"/>
      <c r="AN1843" s="27">
        <v>0</v>
      </c>
      <c r="AO1843" s="28" t="s">
        <v>3848</v>
      </c>
      <c r="AP1843" s="29"/>
      <c r="AQ1843" s="29"/>
    </row>
    <row r="1844" spans="1:43" ht="12.65" customHeight="1">
      <c r="A1844" s="13" t="s">
        <v>214</v>
      </c>
      <c r="B1844" s="14" t="s">
        <v>3681</v>
      </c>
      <c r="C1844" s="13">
        <v>11</v>
      </c>
      <c r="D1844" s="13" t="s">
        <v>2690</v>
      </c>
      <c r="E1844" s="15" t="s">
        <v>2728</v>
      </c>
      <c r="F1844" s="13">
        <v>38044</v>
      </c>
      <c r="G1844" s="13"/>
      <c r="H1844" s="16">
        <v>45893</v>
      </c>
      <c r="I1844" s="17">
        <v>45893</v>
      </c>
      <c r="J1844" s="18">
        <v>45893</v>
      </c>
      <c r="K1844" s="19">
        <v>0.66666666666666663</v>
      </c>
      <c r="L1844" s="19">
        <v>0.6875</v>
      </c>
      <c r="M1844" s="20">
        <v>0.79166666666666663</v>
      </c>
      <c r="N1844" s="19">
        <v>0.8125</v>
      </c>
      <c r="O1844" s="21">
        <v>2.083333333333337E-2</v>
      </c>
      <c r="P1844" s="13" t="s">
        <v>50</v>
      </c>
      <c r="Q1844" s="13" t="s">
        <v>50</v>
      </c>
      <c r="R1844" s="13" t="s">
        <v>2692</v>
      </c>
      <c r="S1844" s="22" t="s">
        <v>33</v>
      </c>
      <c r="T1844" s="23" t="s">
        <v>52</v>
      </c>
      <c r="U1844" s="23">
        <v>0</v>
      </c>
      <c r="V1844" s="22" t="s">
        <v>67</v>
      </c>
      <c r="W1844" s="24" t="s">
        <v>3677</v>
      </c>
      <c r="X1844" s="25" t="s">
        <v>50</v>
      </c>
      <c r="Y1844" s="25" t="s">
        <v>50</v>
      </c>
      <c r="Z1844" s="25" t="s">
        <v>50</v>
      </c>
      <c r="AA1844" s="25"/>
      <c r="AB1844" s="26"/>
      <c r="AC1844" s="31">
        <v>0.21250000000000002</v>
      </c>
      <c r="AD1844" s="32"/>
      <c r="AE1844" s="32"/>
      <c r="AF1844" s="32"/>
      <c r="AG1844" s="33"/>
      <c r="AH1844" s="33"/>
      <c r="AI1844" s="33"/>
      <c r="AJ1844" s="27"/>
      <c r="AK1844" s="27"/>
      <c r="AL1844" s="27">
        <v>0.17333333333333334</v>
      </c>
      <c r="AM1844" s="27"/>
      <c r="AN1844" s="27">
        <v>0</v>
      </c>
      <c r="AO1844" s="28" t="s">
        <v>3848</v>
      </c>
      <c r="AP1844" s="29"/>
      <c r="AQ1844" s="29"/>
    </row>
    <row r="1845" spans="1:43" ht="12.65" customHeight="1">
      <c r="A1845" s="13" t="s">
        <v>214</v>
      </c>
      <c r="B1845" s="14" t="s">
        <v>3681</v>
      </c>
      <c r="C1845" s="13">
        <v>11</v>
      </c>
      <c r="D1845" s="13" t="s">
        <v>2690</v>
      </c>
      <c r="E1845" s="15" t="s">
        <v>2728</v>
      </c>
      <c r="F1845" s="13">
        <v>38044</v>
      </c>
      <c r="G1845" s="13"/>
      <c r="H1845" s="16">
        <v>45895</v>
      </c>
      <c r="I1845" s="17">
        <v>45895</v>
      </c>
      <c r="J1845" s="18">
        <v>45895</v>
      </c>
      <c r="K1845" s="19">
        <v>0.80208333333333337</v>
      </c>
      <c r="L1845" s="19">
        <v>0.84375</v>
      </c>
      <c r="M1845" s="20">
        <v>0.92708333333333337</v>
      </c>
      <c r="N1845" s="19">
        <v>0.96875</v>
      </c>
      <c r="O1845" s="21">
        <v>4.166666666666663E-2</v>
      </c>
      <c r="P1845" s="13" t="s">
        <v>50</v>
      </c>
      <c r="Q1845" s="13" t="s">
        <v>50</v>
      </c>
      <c r="R1845" s="13" t="s">
        <v>2716</v>
      </c>
      <c r="S1845" s="22" t="s">
        <v>32</v>
      </c>
      <c r="T1845" s="23" t="s">
        <v>52</v>
      </c>
      <c r="U1845" s="23">
        <v>0</v>
      </c>
      <c r="V1845" s="22" t="s">
        <v>67</v>
      </c>
      <c r="W1845" s="24" t="s">
        <v>3677</v>
      </c>
      <c r="X1845" s="25" t="s">
        <v>50</v>
      </c>
      <c r="Y1845" s="25" t="s">
        <v>50</v>
      </c>
      <c r="Z1845" s="25" t="s">
        <v>50</v>
      </c>
      <c r="AA1845" s="25"/>
      <c r="AB1845" s="26"/>
      <c r="AC1845" s="31">
        <v>0.8075</v>
      </c>
      <c r="AD1845" s="32"/>
      <c r="AE1845" s="32"/>
      <c r="AF1845" s="32"/>
      <c r="AG1845" s="33"/>
      <c r="AH1845" s="33"/>
      <c r="AI1845" s="33"/>
      <c r="AJ1845" s="27"/>
      <c r="AK1845" s="27"/>
      <c r="AL1845" s="27">
        <v>0.13333333333333333</v>
      </c>
      <c r="AM1845" s="27"/>
      <c r="AN1845" s="27">
        <v>0</v>
      </c>
      <c r="AO1845" s="28" t="s">
        <v>3848</v>
      </c>
      <c r="AP1845" s="29"/>
      <c r="AQ1845" s="29"/>
    </row>
    <row r="1846" spans="1:43" ht="12.65" customHeight="1">
      <c r="A1846" s="13" t="s">
        <v>214</v>
      </c>
      <c r="B1846" s="14" t="s">
        <v>3681</v>
      </c>
      <c r="C1846" s="13">
        <v>11</v>
      </c>
      <c r="D1846" s="13" t="s">
        <v>2690</v>
      </c>
      <c r="E1846" s="15" t="s">
        <v>2728</v>
      </c>
      <c r="F1846" s="13">
        <v>38044</v>
      </c>
      <c r="G1846" s="13"/>
      <c r="H1846" s="16">
        <v>45896</v>
      </c>
      <c r="I1846" s="17">
        <v>45896</v>
      </c>
      <c r="J1846" s="18">
        <v>45896</v>
      </c>
      <c r="K1846" s="19">
        <v>0.57291666666666663</v>
      </c>
      <c r="L1846" s="19">
        <v>0.625</v>
      </c>
      <c r="M1846" s="20">
        <v>0.69791666666666663</v>
      </c>
      <c r="N1846" s="19">
        <v>0.75</v>
      </c>
      <c r="O1846" s="21">
        <v>5.208333333333337E-2</v>
      </c>
      <c r="P1846" s="13" t="s">
        <v>50</v>
      </c>
      <c r="Q1846" s="13" t="s">
        <v>50</v>
      </c>
      <c r="R1846" s="13" t="s">
        <v>2716</v>
      </c>
      <c r="S1846" s="22" t="s">
        <v>32</v>
      </c>
      <c r="T1846" s="23" t="s">
        <v>52</v>
      </c>
      <c r="U1846" s="23">
        <v>0</v>
      </c>
      <c r="V1846" s="22" t="s">
        <v>67</v>
      </c>
      <c r="W1846" s="24" t="s">
        <v>3677</v>
      </c>
      <c r="X1846" s="25" t="s">
        <v>50</v>
      </c>
      <c r="Y1846" s="25" t="s">
        <v>50</v>
      </c>
      <c r="Z1846" s="25" t="s">
        <v>50</v>
      </c>
      <c r="AA1846" s="25"/>
      <c r="AB1846" s="26"/>
      <c r="AC1846" s="31">
        <v>0.75703125000000004</v>
      </c>
      <c r="AD1846" s="32"/>
      <c r="AE1846" s="32"/>
      <c r="AF1846" s="32"/>
      <c r="AG1846" s="33"/>
      <c r="AH1846" s="33"/>
      <c r="AI1846" s="33"/>
      <c r="AJ1846" s="27"/>
      <c r="AK1846" s="27"/>
      <c r="AL1846" s="27">
        <v>0.10666666666666667</v>
      </c>
      <c r="AM1846" s="27"/>
      <c r="AN1846" s="27">
        <v>0</v>
      </c>
      <c r="AO1846" s="28" t="s">
        <v>3848</v>
      </c>
      <c r="AP1846" s="29"/>
      <c r="AQ1846" s="29"/>
    </row>
    <row r="1847" spans="1:43" ht="12.65" customHeight="1">
      <c r="A1847" s="13" t="s">
        <v>214</v>
      </c>
      <c r="B1847" s="14" t="s">
        <v>3681</v>
      </c>
      <c r="C1847" s="13">
        <v>11</v>
      </c>
      <c r="D1847" s="13" t="s">
        <v>2690</v>
      </c>
      <c r="E1847" s="15" t="s">
        <v>2728</v>
      </c>
      <c r="F1847" s="13">
        <v>38044</v>
      </c>
      <c r="G1847" s="13"/>
      <c r="H1847" s="16">
        <v>45898</v>
      </c>
      <c r="I1847" s="17">
        <v>45898</v>
      </c>
      <c r="J1847" s="18">
        <v>45898</v>
      </c>
      <c r="K1847" s="19">
        <v>0.70833333333333337</v>
      </c>
      <c r="L1847" s="19">
        <v>0.72916666666666663</v>
      </c>
      <c r="M1847" s="20">
        <v>0.83333333333333337</v>
      </c>
      <c r="N1847" s="19">
        <v>0.85416666666666663</v>
      </c>
      <c r="O1847" s="21">
        <v>2.0833333333333259E-2</v>
      </c>
      <c r="P1847" s="13" t="s">
        <v>50</v>
      </c>
      <c r="Q1847" s="13" t="s">
        <v>50</v>
      </c>
      <c r="R1847" s="13" t="s">
        <v>2692</v>
      </c>
      <c r="S1847" s="22" t="s">
        <v>33</v>
      </c>
      <c r="T1847" s="23" t="s">
        <v>52</v>
      </c>
      <c r="U1847" s="23">
        <v>0</v>
      </c>
      <c r="V1847" s="22" t="s">
        <v>68</v>
      </c>
      <c r="W1847" s="24" t="s">
        <v>3677</v>
      </c>
      <c r="X1847" s="25" t="s">
        <v>50</v>
      </c>
      <c r="Y1847" s="25" t="s">
        <v>50</v>
      </c>
      <c r="Z1847" s="25" t="s">
        <v>50</v>
      </c>
      <c r="AA1847" s="25"/>
      <c r="AB1847" s="26"/>
      <c r="AC1847" s="31">
        <v>0.201875</v>
      </c>
      <c r="AD1847" s="32"/>
      <c r="AE1847" s="32"/>
      <c r="AF1847" s="32"/>
      <c r="AG1847" s="33"/>
      <c r="AH1847" s="33"/>
      <c r="AI1847" s="33"/>
      <c r="AJ1847" s="27"/>
      <c r="AK1847" s="27"/>
      <c r="AL1847" s="27">
        <v>0.13333333333333333</v>
      </c>
      <c r="AM1847" s="27"/>
      <c r="AN1847" s="27">
        <v>0</v>
      </c>
      <c r="AO1847" s="28" t="s">
        <v>3848</v>
      </c>
      <c r="AP1847" s="29"/>
      <c r="AQ1847" s="29"/>
    </row>
    <row r="1848" spans="1:43" ht="12.65" customHeight="1">
      <c r="A1848" s="13" t="s">
        <v>214</v>
      </c>
      <c r="B1848" s="14" t="s">
        <v>3681</v>
      </c>
      <c r="C1848" s="13">
        <v>11</v>
      </c>
      <c r="D1848" s="13" t="s">
        <v>2690</v>
      </c>
      <c r="E1848" s="15" t="s">
        <v>2728</v>
      </c>
      <c r="F1848" s="13">
        <v>38044</v>
      </c>
      <c r="G1848" s="13"/>
      <c r="H1848" s="16">
        <v>45899</v>
      </c>
      <c r="I1848" s="17">
        <v>45899</v>
      </c>
      <c r="J1848" s="18">
        <v>45899</v>
      </c>
      <c r="K1848" s="19">
        <v>0.29166666666666669</v>
      </c>
      <c r="L1848" s="19">
        <v>0.33333333333333331</v>
      </c>
      <c r="M1848" s="20">
        <v>0.41666666666666669</v>
      </c>
      <c r="N1848" s="19">
        <v>0.45833333333333331</v>
      </c>
      <c r="O1848" s="21">
        <v>4.166666666666663E-2</v>
      </c>
      <c r="P1848" s="13" t="s">
        <v>50</v>
      </c>
      <c r="Q1848" s="13" t="s">
        <v>50</v>
      </c>
      <c r="R1848" s="13" t="s">
        <v>2716</v>
      </c>
      <c r="S1848" s="22" t="s">
        <v>32</v>
      </c>
      <c r="T1848" s="23" t="s">
        <v>52</v>
      </c>
      <c r="U1848" s="23">
        <v>0</v>
      </c>
      <c r="V1848" s="22" t="s">
        <v>68</v>
      </c>
      <c r="W1848" s="24" t="s">
        <v>3677</v>
      </c>
      <c r="X1848" s="25" t="s">
        <v>50</v>
      </c>
      <c r="Y1848" s="25" t="s">
        <v>50</v>
      </c>
      <c r="Z1848" s="25" t="s">
        <v>50</v>
      </c>
      <c r="AA1848" s="25"/>
      <c r="AB1848" s="26"/>
      <c r="AC1848" s="31">
        <v>0.69062500000000004</v>
      </c>
      <c r="AD1848" s="32"/>
      <c r="AE1848" s="32"/>
      <c r="AF1848" s="32"/>
      <c r="AG1848" s="33"/>
      <c r="AH1848" s="33"/>
      <c r="AI1848" s="33"/>
      <c r="AJ1848" s="27"/>
      <c r="AK1848" s="27"/>
      <c r="AL1848" s="27">
        <v>0.13866666666666666</v>
      </c>
      <c r="AM1848" s="27"/>
      <c r="AN1848" s="27">
        <v>0</v>
      </c>
      <c r="AO1848" s="28" t="s">
        <v>3848</v>
      </c>
      <c r="AP1848" s="29"/>
      <c r="AQ1848" s="29"/>
    </row>
    <row r="1849" spans="1:43" ht="12.65" customHeight="1">
      <c r="A1849" s="13" t="s">
        <v>214</v>
      </c>
      <c r="B1849" s="14" t="s">
        <v>2508</v>
      </c>
      <c r="C1849" s="13">
        <v>12</v>
      </c>
      <c r="D1849" s="13" t="s">
        <v>2509</v>
      </c>
      <c r="E1849" s="15" t="s">
        <v>2510</v>
      </c>
      <c r="F1849" s="13">
        <v>3083</v>
      </c>
      <c r="G1849" s="13" t="s">
        <v>2344</v>
      </c>
      <c r="H1849" s="16">
        <v>45884</v>
      </c>
      <c r="I1849" s="17">
        <v>45884</v>
      </c>
      <c r="J1849" s="18">
        <f t="shared" ref="J1849:J1872" si="72">I1849</f>
        <v>45884</v>
      </c>
      <c r="K1849" s="19">
        <v>0.66319444444444442</v>
      </c>
      <c r="L1849" s="19">
        <v>0.75694444444444442</v>
      </c>
      <c r="M1849" s="20">
        <v>0.74652777777777779</v>
      </c>
      <c r="N1849" s="19">
        <v>0.84027777777777779</v>
      </c>
      <c r="O1849" s="21">
        <f t="shared" ref="O1849:O1912" si="73">IF(N1849&gt;M1849,N1849-M1849,(N1849+1)-M1849)</f>
        <v>9.375E-2</v>
      </c>
      <c r="P1849" s="13" t="s">
        <v>50</v>
      </c>
      <c r="Q1849" s="13" t="s">
        <v>50</v>
      </c>
      <c r="R1849" s="22" t="s">
        <v>2511</v>
      </c>
      <c r="S1849" s="22" t="s">
        <v>29</v>
      </c>
      <c r="T1849" s="23" t="s">
        <v>211</v>
      </c>
      <c r="U1849" s="23" t="s">
        <v>50</v>
      </c>
      <c r="V1849" s="22" t="s">
        <v>212</v>
      </c>
      <c r="W1849" s="24" t="s">
        <v>160</v>
      </c>
      <c r="X1849" s="25" t="s">
        <v>161</v>
      </c>
      <c r="Y1849" s="25" t="s">
        <v>114</v>
      </c>
      <c r="Z1849" s="25" t="s">
        <v>69</v>
      </c>
      <c r="AA1849" s="25"/>
      <c r="AB1849" s="26"/>
      <c r="AC1849" s="31">
        <v>14.1943359375</v>
      </c>
      <c r="AD1849" s="32"/>
      <c r="AE1849" s="32"/>
      <c r="AF1849" s="32"/>
      <c r="AG1849" s="33"/>
      <c r="AH1849" s="33"/>
      <c r="AI1849" s="33"/>
      <c r="AJ1849" s="27"/>
      <c r="AK1849" s="27"/>
      <c r="AL1849" s="27">
        <v>12.45801526717557</v>
      </c>
      <c r="AM1849" s="27"/>
      <c r="AN1849" s="27"/>
      <c r="AO1849" s="28" t="s">
        <v>94</v>
      </c>
      <c r="AP1849" s="51"/>
      <c r="AQ1849" s="51"/>
    </row>
    <row r="1850" spans="1:43" ht="12.65" customHeight="1">
      <c r="A1850" s="13" t="s">
        <v>214</v>
      </c>
      <c r="B1850" s="14" t="s">
        <v>2508</v>
      </c>
      <c r="C1850" s="13">
        <v>12</v>
      </c>
      <c r="D1850" s="13" t="s">
        <v>2509</v>
      </c>
      <c r="E1850" s="15" t="s">
        <v>2510</v>
      </c>
      <c r="F1850" s="13">
        <v>3083</v>
      </c>
      <c r="G1850" s="13" t="s">
        <v>2344</v>
      </c>
      <c r="H1850" s="16">
        <v>45884</v>
      </c>
      <c r="I1850" s="17">
        <v>45884</v>
      </c>
      <c r="J1850" s="18">
        <f t="shared" si="72"/>
        <v>45884</v>
      </c>
      <c r="K1850" s="19">
        <v>0.77777777777777779</v>
      </c>
      <c r="L1850" s="19">
        <v>0.875</v>
      </c>
      <c r="M1850" s="20">
        <v>0.86111111111111116</v>
      </c>
      <c r="N1850" s="19">
        <v>0.95833333333333337</v>
      </c>
      <c r="O1850" s="21">
        <f t="shared" si="73"/>
        <v>9.722222222222221E-2</v>
      </c>
      <c r="P1850" s="13" t="s">
        <v>50</v>
      </c>
      <c r="Q1850" s="13" t="s">
        <v>50</v>
      </c>
      <c r="R1850" s="22" t="s">
        <v>2512</v>
      </c>
      <c r="S1850" s="22" t="s">
        <v>29</v>
      </c>
      <c r="T1850" s="23" t="s">
        <v>211</v>
      </c>
      <c r="U1850" s="23" t="s">
        <v>50</v>
      </c>
      <c r="V1850" s="22" t="s">
        <v>212</v>
      </c>
      <c r="W1850" s="24" t="s">
        <v>165</v>
      </c>
      <c r="X1850" s="25" t="s">
        <v>86</v>
      </c>
      <c r="Y1850" s="25" t="s">
        <v>114</v>
      </c>
      <c r="Z1850" s="25" t="s">
        <v>74</v>
      </c>
      <c r="AA1850" s="25"/>
      <c r="AB1850" s="26"/>
      <c r="AC1850" s="31">
        <v>11.0400390625</v>
      </c>
      <c r="AD1850" s="32"/>
      <c r="AE1850" s="32"/>
      <c r="AF1850" s="32"/>
      <c r="AG1850" s="33"/>
      <c r="AH1850" s="33"/>
      <c r="AI1850" s="33"/>
      <c r="AJ1850" s="27"/>
      <c r="AK1850" s="27"/>
      <c r="AL1850" s="27">
        <v>15.572519083969464</v>
      </c>
      <c r="AM1850" s="27"/>
      <c r="AN1850" s="27"/>
      <c r="AO1850" s="28" t="s">
        <v>94</v>
      </c>
      <c r="AP1850" s="51"/>
      <c r="AQ1850" s="51"/>
    </row>
    <row r="1851" spans="1:43" ht="12.65" customHeight="1">
      <c r="A1851" s="13" t="s">
        <v>214</v>
      </c>
      <c r="B1851" s="14" t="s">
        <v>2508</v>
      </c>
      <c r="C1851" s="13">
        <v>12</v>
      </c>
      <c r="D1851" s="13" t="s">
        <v>2509</v>
      </c>
      <c r="E1851" s="15" t="s">
        <v>2510</v>
      </c>
      <c r="F1851" s="13">
        <v>3083</v>
      </c>
      <c r="G1851" s="13" t="s">
        <v>2344</v>
      </c>
      <c r="H1851" s="16">
        <v>45885</v>
      </c>
      <c r="I1851" s="17">
        <v>45885</v>
      </c>
      <c r="J1851" s="18">
        <f t="shared" si="72"/>
        <v>45885</v>
      </c>
      <c r="K1851" s="19">
        <v>2.0833333333333332E-2</v>
      </c>
      <c r="L1851" s="19">
        <v>0.10416666666666667</v>
      </c>
      <c r="M1851" s="20">
        <v>0.10416666666666667</v>
      </c>
      <c r="N1851" s="19">
        <v>0.1875</v>
      </c>
      <c r="O1851" s="21">
        <f t="shared" si="73"/>
        <v>8.3333333333333329E-2</v>
      </c>
      <c r="P1851" s="13" t="s">
        <v>50</v>
      </c>
      <c r="Q1851" s="13" t="s">
        <v>50</v>
      </c>
      <c r="R1851" s="22" t="s">
        <v>2513</v>
      </c>
      <c r="S1851" s="22" t="s">
        <v>31</v>
      </c>
      <c r="T1851" s="23" t="s">
        <v>211</v>
      </c>
      <c r="U1851" s="23" t="s">
        <v>50</v>
      </c>
      <c r="V1851" s="22" t="s">
        <v>212</v>
      </c>
      <c r="W1851" s="24" t="s">
        <v>163</v>
      </c>
      <c r="X1851" s="25" t="s">
        <v>164</v>
      </c>
      <c r="Y1851" s="25" t="s">
        <v>114</v>
      </c>
      <c r="Z1851" s="25" t="s">
        <v>77</v>
      </c>
      <c r="AA1851" s="25"/>
      <c r="AB1851" s="26"/>
      <c r="AC1851" s="31">
        <v>0.17431640625</v>
      </c>
      <c r="AD1851" s="32"/>
      <c r="AE1851" s="32"/>
      <c r="AF1851" s="32"/>
      <c r="AG1851" s="33"/>
      <c r="AH1851" s="33"/>
      <c r="AI1851" s="33"/>
      <c r="AJ1851" s="27"/>
      <c r="AK1851" s="27"/>
      <c r="AL1851" s="27">
        <v>6.7480916030534353</v>
      </c>
      <c r="AM1851" s="27"/>
      <c r="AN1851" s="27"/>
      <c r="AO1851" s="28" t="s">
        <v>94</v>
      </c>
      <c r="AP1851" s="51"/>
      <c r="AQ1851" s="51"/>
    </row>
    <row r="1852" spans="1:43" ht="12.65" customHeight="1">
      <c r="A1852" s="13" t="s">
        <v>214</v>
      </c>
      <c r="B1852" s="14" t="s">
        <v>2508</v>
      </c>
      <c r="C1852" s="13">
        <v>12</v>
      </c>
      <c r="D1852" s="13" t="s">
        <v>2509</v>
      </c>
      <c r="E1852" s="15" t="s">
        <v>2510</v>
      </c>
      <c r="F1852" s="13">
        <v>3083</v>
      </c>
      <c r="G1852" s="13" t="s">
        <v>2344</v>
      </c>
      <c r="H1852" s="16">
        <v>45885</v>
      </c>
      <c r="I1852" s="17">
        <v>45885</v>
      </c>
      <c r="J1852" s="18">
        <f t="shared" si="72"/>
        <v>45885</v>
      </c>
      <c r="K1852" s="19">
        <v>0.21180555555555555</v>
      </c>
      <c r="L1852" s="19">
        <v>0.29166666666666669</v>
      </c>
      <c r="M1852" s="20">
        <v>0.2951388888888889</v>
      </c>
      <c r="N1852" s="19">
        <v>0.375</v>
      </c>
      <c r="O1852" s="21">
        <f t="shared" si="73"/>
        <v>7.9861111111111105E-2</v>
      </c>
      <c r="P1852" s="13" t="s">
        <v>50</v>
      </c>
      <c r="Q1852" s="13" t="s">
        <v>50</v>
      </c>
      <c r="R1852" s="22" t="s">
        <v>2512</v>
      </c>
      <c r="S1852" s="22" t="s">
        <v>31</v>
      </c>
      <c r="T1852" s="23" t="s">
        <v>211</v>
      </c>
      <c r="U1852" s="23" t="s">
        <v>50</v>
      </c>
      <c r="V1852" s="22" t="s">
        <v>212</v>
      </c>
      <c r="W1852" s="24" t="s">
        <v>165</v>
      </c>
      <c r="X1852" s="25" t="s">
        <v>86</v>
      </c>
      <c r="Y1852" s="25" t="s">
        <v>114</v>
      </c>
      <c r="Z1852" s="25" t="s">
        <v>74</v>
      </c>
      <c r="AA1852" s="25"/>
      <c r="AB1852" s="26"/>
      <c r="AC1852" s="31">
        <v>0.40673828125</v>
      </c>
      <c r="AD1852" s="32"/>
      <c r="AE1852" s="32"/>
      <c r="AF1852" s="32"/>
      <c r="AG1852" s="33"/>
      <c r="AH1852" s="33"/>
      <c r="AI1852" s="33"/>
      <c r="AJ1852" s="27"/>
      <c r="AK1852" s="27"/>
      <c r="AL1852" s="27">
        <v>6.7480916030534353</v>
      </c>
      <c r="AM1852" s="27"/>
      <c r="AN1852" s="27"/>
      <c r="AO1852" s="28" t="s">
        <v>94</v>
      </c>
      <c r="AP1852" s="51"/>
      <c r="AQ1852" s="51"/>
    </row>
    <row r="1853" spans="1:43" ht="12.65" customHeight="1">
      <c r="A1853" s="13" t="s">
        <v>214</v>
      </c>
      <c r="B1853" s="14" t="s">
        <v>2508</v>
      </c>
      <c r="C1853" s="13">
        <v>12</v>
      </c>
      <c r="D1853" s="13" t="s">
        <v>2509</v>
      </c>
      <c r="E1853" s="15" t="s">
        <v>2510</v>
      </c>
      <c r="F1853" s="13">
        <v>3083</v>
      </c>
      <c r="G1853" s="13" t="s">
        <v>2344</v>
      </c>
      <c r="H1853" s="16">
        <v>45885</v>
      </c>
      <c r="I1853" s="17">
        <v>45885</v>
      </c>
      <c r="J1853" s="18">
        <f t="shared" si="72"/>
        <v>45885</v>
      </c>
      <c r="K1853" s="19">
        <v>0.29166666666666669</v>
      </c>
      <c r="L1853" s="19">
        <v>0.375</v>
      </c>
      <c r="M1853" s="20">
        <v>0.375</v>
      </c>
      <c r="N1853" s="19">
        <v>0.45833333333333331</v>
      </c>
      <c r="O1853" s="21">
        <f t="shared" si="73"/>
        <v>8.3333333333333315E-2</v>
      </c>
      <c r="P1853" s="13" t="s">
        <v>50</v>
      </c>
      <c r="Q1853" s="13" t="s">
        <v>50</v>
      </c>
      <c r="R1853" s="22" t="s">
        <v>2511</v>
      </c>
      <c r="S1853" s="22" t="s">
        <v>31</v>
      </c>
      <c r="T1853" s="23" t="s">
        <v>211</v>
      </c>
      <c r="U1853" s="23" t="s">
        <v>50</v>
      </c>
      <c r="V1853" s="22" t="s">
        <v>212</v>
      </c>
      <c r="W1853" s="24" t="s">
        <v>160</v>
      </c>
      <c r="X1853" s="25" t="s">
        <v>161</v>
      </c>
      <c r="Y1853" s="25" t="s">
        <v>114</v>
      </c>
      <c r="Z1853" s="25" t="s">
        <v>69</v>
      </c>
      <c r="AA1853" s="25"/>
      <c r="AB1853" s="26"/>
      <c r="AC1853" s="31">
        <v>0.52294921875</v>
      </c>
      <c r="AD1853" s="32"/>
      <c r="AE1853" s="32"/>
      <c r="AF1853" s="32"/>
      <c r="AG1853" s="33"/>
      <c r="AH1853" s="33"/>
      <c r="AI1853" s="33"/>
      <c r="AJ1853" s="27"/>
      <c r="AK1853" s="27"/>
      <c r="AL1853" s="27">
        <v>6.7480916030534353</v>
      </c>
      <c r="AM1853" s="27"/>
      <c r="AN1853" s="27"/>
      <c r="AO1853" s="28" t="s">
        <v>94</v>
      </c>
      <c r="AP1853" s="51"/>
      <c r="AQ1853" s="51"/>
    </row>
    <row r="1854" spans="1:43" ht="12.65" customHeight="1">
      <c r="A1854" s="13" t="s">
        <v>214</v>
      </c>
      <c r="B1854" s="14" t="s">
        <v>2508</v>
      </c>
      <c r="C1854" s="13">
        <v>12</v>
      </c>
      <c r="D1854" s="13" t="s">
        <v>2509</v>
      </c>
      <c r="E1854" s="15" t="s">
        <v>2510</v>
      </c>
      <c r="F1854" s="13">
        <v>3083</v>
      </c>
      <c r="G1854" s="13" t="s">
        <v>2344</v>
      </c>
      <c r="H1854" s="16">
        <v>45885</v>
      </c>
      <c r="I1854" s="17">
        <v>45885</v>
      </c>
      <c r="J1854" s="18">
        <f t="shared" si="72"/>
        <v>45885</v>
      </c>
      <c r="K1854" s="19">
        <v>0.4548611111111111</v>
      </c>
      <c r="L1854" s="19">
        <v>0.54861111111111116</v>
      </c>
      <c r="M1854" s="20">
        <v>0.53819444444444442</v>
      </c>
      <c r="N1854" s="19">
        <v>0.63194444444444442</v>
      </c>
      <c r="O1854" s="21">
        <f t="shared" si="73"/>
        <v>9.375E-2</v>
      </c>
      <c r="P1854" s="13" t="s">
        <v>50</v>
      </c>
      <c r="Q1854" s="13" t="s">
        <v>50</v>
      </c>
      <c r="R1854" s="22" t="s">
        <v>2514</v>
      </c>
      <c r="S1854" s="22" t="s">
        <v>29</v>
      </c>
      <c r="T1854" s="23" t="s">
        <v>211</v>
      </c>
      <c r="U1854" s="23" t="s">
        <v>50</v>
      </c>
      <c r="V1854" s="22" t="s">
        <v>212</v>
      </c>
      <c r="W1854" s="24" t="s">
        <v>168</v>
      </c>
      <c r="X1854" s="25" t="s">
        <v>169</v>
      </c>
      <c r="Y1854" s="25" t="s">
        <v>114</v>
      </c>
      <c r="Z1854" s="25" t="s">
        <v>58</v>
      </c>
      <c r="AA1854" s="25"/>
      <c r="AB1854" s="26"/>
      <c r="AC1854" s="31">
        <v>8.6328125</v>
      </c>
      <c r="AD1854" s="32"/>
      <c r="AE1854" s="32"/>
      <c r="AF1854" s="32"/>
      <c r="AG1854" s="33"/>
      <c r="AH1854" s="33"/>
      <c r="AI1854" s="33"/>
      <c r="AJ1854" s="27"/>
      <c r="AK1854" s="27"/>
      <c r="AL1854" s="27">
        <v>16.195419847328242</v>
      </c>
      <c r="AM1854" s="27"/>
      <c r="AN1854" s="27"/>
      <c r="AO1854" s="28" t="s">
        <v>94</v>
      </c>
      <c r="AP1854" s="51"/>
      <c r="AQ1854" s="51"/>
    </row>
    <row r="1855" spans="1:43" ht="12.65" customHeight="1">
      <c r="A1855" s="13" t="s">
        <v>214</v>
      </c>
      <c r="B1855" s="14" t="s">
        <v>2508</v>
      </c>
      <c r="C1855" s="13">
        <v>12</v>
      </c>
      <c r="D1855" s="13" t="s">
        <v>2509</v>
      </c>
      <c r="E1855" s="15" t="s">
        <v>2510</v>
      </c>
      <c r="F1855" s="13">
        <v>3083</v>
      </c>
      <c r="G1855" s="13" t="s">
        <v>2344</v>
      </c>
      <c r="H1855" s="16">
        <v>45885</v>
      </c>
      <c r="I1855" s="17">
        <v>45885</v>
      </c>
      <c r="J1855" s="18">
        <f t="shared" si="72"/>
        <v>45885</v>
      </c>
      <c r="K1855" s="19">
        <v>0.55902777777777779</v>
      </c>
      <c r="L1855" s="19">
        <v>0.65277777777777779</v>
      </c>
      <c r="M1855" s="20">
        <v>0.64236111111111116</v>
      </c>
      <c r="N1855" s="19">
        <v>0.73611111111111116</v>
      </c>
      <c r="O1855" s="21">
        <f t="shared" si="73"/>
        <v>9.375E-2</v>
      </c>
      <c r="P1855" s="13" t="s">
        <v>50</v>
      </c>
      <c r="Q1855" s="13" t="s">
        <v>50</v>
      </c>
      <c r="R1855" s="22" t="s">
        <v>2515</v>
      </c>
      <c r="S1855" s="22" t="s">
        <v>29</v>
      </c>
      <c r="T1855" s="23" t="s">
        <v>211</v>
      </c>
      <c r="U1855" s="23" t="s">
        <v>50</v>
      </c>
      <c r="V1855" s="22" t="s">
        <v>212</v>
      </c>
      <c r="W1855" s="24" t="s">
        <v>172</v>
      </c>
      <c r="X1855" s="25" t="s">
        <v>115</v>
      </c>
      <c r="Y1855" s="25" t="s">
        <v>114</v>
      </c>
      <c r="Z1855" s="25" t="s">
        <v>65</v>
      </c>
      <c r="AA1855" s="25"/>
      <c r="AB1855" s="26"/>
      <c r="AC1855" s="31">
        <v>8.7158203125</v>
      </c>
      <c r="AD1855" s="32"/>
      <c r="AE1855" s="32"/>
      <c r="AF1855" s="32"/>
      <c r="AG1855" s="33"/>
      <c r="AH1855" s="33"/>
      <c r="AI1855" s="33"/>
      <c r="AJ1855" s="27"/>
      <c r="AK1855" s="27"/>
      <c r="AL1855" s="27">
        <v>16.195419847328242</v>
      </c>
      <c r="AM1855" s="27"/>
      <c r="AN1855" s="27"/>
      <c r="AO1855" s="28" t="s">
        <v>94</v>
      </c>
      <c r="AP1855" s="51"/>
      <c r="AQ1855" s="51"/>
    </row>
    <row r="1856" spans="1:43" ht="12.65" customHeight="1">
      <c r="A1856" s="13" t="s">
        <v>214</v>
      </c>
      <c r="B1856" s="14" t="s">
        <v>2508</v>
      </c>
      <c r="C1856" s="13">
        <v>12</v>
      </c>
      <c r="D1856" s="13" t="s">
        <v>2509</v>
      </c>
      <c r="E1856" s="15" t="s">
        <v>2510</v>
      </c>
      <c r="F1856" s="13">
        <v>3083</v>
      </c>
      <c r="G1856" s="13" t="s">
        <v>2344</v>
      </c>
      <c r="H1856" s="16">
        <v>45885</v>
      </c>
      <c r="I1856" s="17">
        <v>45885</v>
      </c>
      <c r="J1856" s="18">
        <f t="shared" si="72"/>
        <v>45885</v>
      </c>
      <c r="K1856" s="19">
        <v>0.66319444444444442</v>
      </c>
      <c r="L1856" s="19">
        <v>0.76041666666666663</v>
      </c>
      <c r="M1856" s="20">
        <v>0.74652777777777779</v>
      </c>
      <c r="N1856" s="19">
        <v>0.84375</v>
      </c>
      <c r="O1856" s="21">
        <f t="shared" si="73"/>
        <v>9.722222222222221E-2</v>
      </c>
      <c r="P1856" s="13" t="s">
        <v>50</v>
      </c>
      <c r="Q1856" s="13" t="s">
        <v>50</v>
      </c>
      <c r="R1856" s="22" t="s">
        <v>2516</v>
      </c>
      <c r="S1856" s="22" t="s">
        <v>29</v>
      </c>
      <c r="T1856" s="23" t="s">
        <v>211</v>
      </c>
      <c r="U1856" s="23" t="s">
        <v>50</v>
      </c>
      <c r="V1856" s="22" t="s">
        <v>212</v>
      </c>
      <c r="W1856" s="24" t="s">
        <v>180</v>
      </c>
      <c r="X1856" s="25" t="s">
        <v>123</v>
      </c>
      <c r="Y1856" s="25" t="s">
        <v>114</v>
      </c>
      <c r="Z1856" s="25" t="s">
        <v>72</v>
      </c>
      <c r="AA1856" s="25"/>
      <c r="AB1856" s="26"/>
      <c r="AC1856" s="31">
        <v>13.28125</v>
      </c>
      <c r="AD1856" s="32"/>
      <c r="AE1856" s="32"/>
      <c r="AF1856" s="32"/>
      <c r="AG1856" s="33"/>
      <c r="AH1856" s="33"/>
      <c r="AI1856" s="33"/>
      <c r="AJ1856" s="27"/>
      <c r="AK1856" s="27"/>
      <c r="AL1856" s="27">
        <v>16.195419847328242</v>
      </c>
      <c r="AM1856" s="27"/>
      <c r="AN1856" s="27"/>
      <c r="AO1856" s="28" t="s">
        <v>94</v>
      </c>
      <c r="AP1856" s="51"/>
      <c r="AQ1856" s="51"/>
    </row>
    <row r="1857" spans="1:43" ht="12.65" customHeight="1">
      <c r="A1857" s="13" t="s">
        <v>214</v>
      </c>
      <c r="B1857" s="14" t="s">
        <v>2508</v>
      </c>
      <c r="C1857" s="13">
        <v>12</v>
      </c>
      <c r="D1857" s="13" t="s">
        <v>2509</v>
      </c>
      <c r="E1857" s="15" t="s">
        <v>2510</v>
      </c>
      <c r="F1857" s="13">
        <v>3083</v>
      </c>
      <c r="G1857" s="13" t="s">
        <v>2344</v>
      </c>
      <c r="H1857" s="16">
        <v>45885</v>
      </c>
      <c r="I1857" s="17">
        <v>45885</v>
      </c>
      <c r="J1857" s="18">
        <f t="shared" si="72"/>
        <v>45885</v>
      </c>
      <c r="K1857" s="19">
        <v>0.8125</v>
      </c>
      <c r="L1857" s="19">
        <v>0.89583333333333337</v>
      </c>
      <c r="M1857" s="20">
        <v>0.89583333333333337</v>
      </c>
      <c r="N1857" s="19">
        <v>0.97916666666666663</v>
      </c>
      <c r="O1857" s="21">
        <f t="shared" si="73"/>
        <v>8.3333333333333259E-2</v>
      </c>
      <c r="P1857" s="13" t="s">
        <v>50</v>
      </c>
      <c r="Q1857" s="13" t="s">
        <v>50</v>
      </c>
      <c r="R1857" s="22" t="s">
        <v>2515</v>
      </c>
      <c r="S1857" s="22" t="s">
        <v>31</v>
      </c>
      <c r="T1857" s="23" t="s">
        <v>211</v>
      </c>
      <c r="U1857" s="23" t="s">
        <v>50</v>
      </c>
      <c r="V1857" s="22" t="s">
        <v>212</v>
      </c>
      <c r="W1857" s="24" t="s">
        <v>172</v>
      </c>
      <c r="X1857" s="25" t="s">
        <v>115</v>
      </c>
      <c r="Y1857" s="25" t="s">
        <v>114</v>
      </c>
      <c r="Z1857" s="25" t="s">
        <v>65</v>
      </c>
      <c r="AA1857" s="25"/>
      <c r="AB1857" s="26"/>
      <c r="AC1857" s="31">
        <v>1.162109375</v>
      </c>
      <c r="AD1857" s="32"/>
      <c r="AE1857" s="32"/>
      <c r="AF1857" s="32"/>
      <c r="AG1857" s="33"/>
      <c r="AH1857" s="33"/>
      <c r="AI1857" s="33"/>
      <c r="AJ1857" s="27"/>
      <c r="AK1857" s="27"/>
      <c r="AL1857" s="27">
        <v>8.4351145038167932</v>
      </c>
      <c r="AM1857" s="27"/>
      <c r="AN1857" s="27"/>
      <c r="AO1857" s="28" t="s">
        <v>94</v>
      </c>
      <c r="AP1857" s="51"/>
      <c r="AQ1857" s="51"/>
    </row>
    <row r="1858" spans="1:43" ht="12.65" customHeight="1">
      <c r="A1858" s="13" t="s">
        <v>214</v>
      </c>
      <c r="B1858" s="14" t="s">
        <v>2508</v>
      </c>
      <c r="C1858" s="13">
        <v>12</v>
      </c>
      <c r="D1858" s="13" t="s">
        <v>2509</v>
      </c>
      <c r="E1858" s="15" t="s">
        <v>2510</v>
      </c>
      <c r="F1858" s="13">
        <v>3083</v>
      </c>
      <c r="G1858" s="13" t="s">
        <v>2344</v>
      </c>
      <c r="H1858" s="16">
        <v>45886</v>
      </c>
      <c r="I1858" s="17">
        <v>45886</v>
      </c>
      <c r="J1858" s="18">
        <f t="shared" si="72"/>
        <v>45886</v>
      </c>
      <c r="K1858" s="19">
        <v>0.21180555555555555</v>
      </c>
      <c r="L1858" s="19">
        <v>0.29166666666666669</v>
      </c>
      <c r="M1858" s="20">
        <v>0.2951388888888889</v>
      </c>
      <c r="N1858" s="19">
        <v>0.375</v>
      </c>
      <c r="O1858" s="21">
        <f t="shared" si="73"/>
        <v>7.9861111111111105E-2</v>
      </c>
      <c r="P1858" s="13" t="s">
        <v>50</v>
      </c>
      <c r="Q1858" s="13" t="s">
        <v>50</v>
      </c>
      <c r="R1858" s="22" t="s">
        <v>2516</v>
      </c>
      <c r="S1858" s="22" t="s">
        <v>31</v>
      </c>
      <c r="T1858" s="23" t="s">
        <v>211</v>
      </c>
      <c r="U1858" s="23" t="s">
        <v>50</v>
      </c>
      <c r="V1858" s="22" t="s">
        <v>212</v>
      </c>
      <c r="W1858" s="24" t="s">
        <v>180</v>
      </c>
      <c r="X1858" s="25" t="s">
        <v>123</v>
      </c>
      <c r="Y1858" s="25" t="s">
        <v>114</v>
      </c>
      <c r="Z1858" s="25" t="s">
        <v>72</v>
      </c>
      <c r="AA1858" s="25"/>
      <c r="AB1858" s="26"/>
      <c r="AC1858" s="31">
        <v>0.46484375</v>
      </c>
      <c r="AD1858" s="32"/>
      <c r="AE1858" s="32"/>
      <c r="AF1858" s="32"/>
      <c r="AG1858" s="33"/>
      <c r="AH1858" s="33"/>
      <c r="AI1858" s="33"/>
      <c r="AJ1858" s="27"/>
      <c r="AK1858" s="27"/>
      <c r="AL1858" s="27">
        <v>6.7480916030534353</v>
      </c>
      <c r="AM1858" s="27"/>
      <c r="AN1858" s="27"/>
      <c r="AO1858" s="28" t="s">
        <v>94</v>
      </c>
      <c r="AP1858" s="51"/>
      <c r="AQ1858" s="51"/>
    </row>
    <row r="1859" spans="1:43" ht="12.65" customHeight="1">
      <c r="A1859" s="13" t="s">
        <v>214</v>
      </c>
      <c r="B1859" s="14" t="s">
        <v>2508</v>
      </c>
      <c r="C1859" s="13">
        <v>12</v>
      </c>
      <c r="D1859" s="13" t="s">
        <v>2509</v>
      </c>
      <c r="E1859" s="15" t="s">
        <v>2510</v>
      </c>
      <c r="F1859" s="13">
        <v>3083</v>
      </c>
      <c r="G1859" s="13" t="s">
        <v>2344</v>
      </c>
      <c r="H1859" s="16">
        <v>45886</v>
      </c>
      <c r="I1859" s="17">
        <v>45886</v>
      </c>
      <c r="J1859" s="18">
        <f t="shared" si="72"/>
        <v>45886</v>
      </c>
      <c r="K1859" s="19">
        <v>0.29166666666666669</v>
      </c>
      <c r="L1859" s="19">
        <v>0.375</v>
      </c>
      <c r="M1859" s="20">
        <v>0.375</v>
      </c>
      <c r="N1859" s="19">
        <v>0.45833333333333331</v>
      </c>
      <c r="O1859" s="21">
        <f t="shared" si="73"/>
        <v>8.3333333333333315E-2</v>
      </c>
      <c r="P1859" s="13" t="s">
        <v>50</v>
      </c>
      <c r="Q1859" s="13" t="s">
        <v>50</v>
      </c>
      <c r="R1859" s="22" t="s">
        <v>2517</v>
      </c>
      <c r="S1859" s="22" t="s">
        <v>31</v>
      </c>
      <c r="T1859" s="23" t="s">
        <v>211</v>
      </c>
      <c r="U1859" s="23" t="s">
        <v>50</v>
      </c>
      <c r="V1859" s="22" t="s">
        <v>212</v>
      </c>
      <c r="W1859" s="24" t="s">
        <v>174</v>
      </c>
      <c r="X1859" s="25" t="s">
        <v>175</v>
      </c>
      <c r="Y1859" s="25" t="s">
        <v>114</v>
      </c>
      <c r="Z1859" s="25" t="s">
        <v>84</v>
      </c>
      <c r="AA1859" s="25"/>
      <c r="AB1859" s="26"/>
      <c r="AC1859" s="31">
        <v>0.3486328125</v>
      </c>
      <c r="AD1859" s="32"/>
      <c r="AE1859" s="32"/>
      <c r="AF1859" s="32"/>
      <c r="AG1859" s="33"/>
      <c r="AH1859" s="33"/>
      <c r="AI1859" s="33"/>
      <c r="AJ1859" s="27"/>
      <c r="AK1859" s="27"/>
      <c r="AL1859" s="27">
        <v>6.7480916030534353</v>
      </c>
      <c r="AM1859" s="27"/>
      <c r="AN1859" s="27"/>
      <c r="AO1859" s="28" t="s">
        <v>94</v>
      </c>
      <c r="AP1859" s="51"/>
      <c r="AQ1859" s="51"/>
    </row>
    <row r="1860" spans="1:43" ht="12.65" customHeight="1">
      <c r="A1860" s="13" t="s">
        <v>214</v>
      </c>
      <c r="B1860" s="14" t="s">
        <v>2508</v>
      </c>
      <c r="C1860" s="13">
        <v>12</v>
      </c>
      <c r="D1860" s="13" t="s">
        <v>2509</v>
      </c>
      <c r="E1860" s="15" t="s">
        <v>2510</v>
      </c>
      <c r="F1860" s="13">
        <v>3083</v>
      </c>
      <c r="G1860" s="13" t="s">
        <v>2344</v>
      </c>
      <c r="H1860" s="16">
        <v>45886</v>
      </c>
      <c r="I1860" s="17">
        <v>45886</v>
      </c>
      <c r="J1860" s="18">
        <f t="shared" si="72"/>
        <v>45886</v>
      </c>
      <c r="K1860" s="19">
        <v>0.4548611111111111</v>
      </c>
      <c r="L1860" s="19">
        <v>0.54861111111111116</v>
      </c>
      <c r="M1860" s="20">
        <v>0.53819444444444442</v>
      </c>
      <c r="N1860" s="19">
        <v>0.63194444444444442</v>
      </c>
      <c r="O1860" s="21">
        <f t="shared" si="73"/>
        <v>9.375E-2</v>
      </c>
      <c r="P1860" s="13" t="s">
        <v>50</v>
      </c>
      <c r="Q1860" s="13" t="s">
        <v>50</v>
      </c>
      <c r="R1860" s="22" t="s">
        <v>2518</v>
      </c>
      <c r="S1860" s="22" t="s">
        <v>29</v>
      </c>
      <c r="T1860" s="23" t="s">
        <v>211</v>
      </c>
      <c r="U1860" s="23" t="s">
        <v>50</v>
      </c>
      <c r="V1860" s="22" t="s">
        <v>212</v>
      </c>
      <c r="W1860" s="24" t="s">
        <v>184</v>
      </c>
      <c r="X1860" s="25" t="s">
        <v>185</v>
      </c>
      <c r="Y1860" s="25" t="s">
        <v>114</v>
      </c>
      <c r="Z1860" s="25" t="s">
        <v>54</v>
      </c>
      <c r="AA1860" s="25"/>
      <c r="AB1860" s="26"/>
      <c r="AC1860" s="31">
        <v>8.201171875</v>
      </c>
      <c r="AD1860" s="32"/>
      <c r="AE1860" s="32"/>
      <c r="AF1860" s="32"/>
      <c r="AG1860" s="33"/>
      <c r="AH1860" s="33"/>
      <c r="AI1860" s="33"/>
      <c r="AJ1860" s="27"/>
      <c r="AK1860" s="27"/>
      <c r="AL1860" s="27">
        <v>16.195419847328242</v>
      </c>
      <c r="AM1860" s="27"/>
      <c r="AN1860" s="27"/>
      <c r="AO1860" s="28" t="s">
        <v>94</v>
      </c>
      <c r="AP1860" s="51"/>
      <c r="AQ1860" s="51"/>
    </row>
    <row r="1861" spans="1:43" ht="12.65" customHeight="1">
      <c r="A1861" s="13" t="s">
        <v>214</v>
      </c>
      <c r="B1861" s="14" t="s">
        <v>2508</v>
      </c>
      <c r="C1861" s="13">
        <v>12</v>
      </c>
      <c r="D1861" s="13" t="s">
        <v>2509</v>
      </c>
      <c r="E1861" s="15" t="s">
        <v>2510</v>
      </c>
      <c r="F1861" s="13">
        <v>3083</v>
      </c>
      <c r="G1861" s="13" t="s">
        <v>2344</v>
      </c>
      <c r="H1861" s="16">
        <v>45886</v>
      </c>
      <c r="I1861" s="17">
        <v>45886</v>
      </c>
      <c r="J1861" s="18">
        <f t="shared" si="72"/>
        <v>45886</v>
      </c>
      <c r="K1861" s="19">
        <v>0.66319444444444442</v>
      </c>
      <c r="L1861" s="19">
        <v>0.76041666666666663</v>
      </c>
      <c r="M1861" s="20">
        <v>0.74652777777777779</v>
      </c>
      <c r="N1861" s="19">
        <v>0.84375</v>
      </c>
      <c r="O1861" s="21">
        <f t="shared" si="73"/>
        <v>9.722222222222221E-2</v>
      </c>
      <c r="P1861" s="13" t="s">
        <v>50</v>
      </c>
      <c r="Q1861" s="13" t="s">
        <v>50</v>
      </c>
      <c r="R1861" s="22" t="s">
        <v>2519</v>
      </c>
      <c r="S1861" s="22" t="s">
        <v>29</v>
      </c>
      <c r="T1861" s="23" t="s">
        <v>211</v>
      </c>
      <c r="U1861" s="23" t="s">
        <v>50</v>
      </c>
      <c r="V1861" s="22" t="s">
        <v>212</v>
      </c>
      <c r="W1861" s="24" t="s">
        <v>202</v>
      </c>
      <c r="X1861" s="25" t="s">
        <v>146</v>
      </c>
      <c r="Y1861" s="25" t="s">
        <v>114</v>
      </c>
      <c r="Z1861" s="25" t="s">
        <v>203</v>
      </c>
      <c r="AA1861" s="25"/>
      <c r="AB1861" s="26"/>
      <c r="AC1861" s="31">
        <v>13.28125</v>
      </c>
      <c r="AD1861" s="32"/>
      <c r="AE1861" s="32"/>
      <c r="AF1861" s="32"/>
      <c r="AG1861" s="33"/>
      <c r="AH1861" s="33"/>
      <c r="AI1861" s="33"/>
      <c r="AJ1861" s="27"/>
      <c r="AK1861" s="27"/>
      <c r="AL1861" s="27">
        <v>16.195419847328242</v>
      </c>
      <c r="AM1861" s="27"/>
      <c r="AN1861" s="27"/>
      <c r="AO1861" s="28" t="s">
        <v>94</v>
      </c>
      <c r="AP1861" s="51"/>
      <c r="AQ1861" s="51"/>
    </row>
    <row r="1862" spans="1:43" ht="12.65" customHeight="1">
      <c r="A1862" s="13" t="s">
        <v>214</v>
      </c>
      <c r="B1862" s="14" t="s">
        <v>2508</v>
      </c>
      <c r="C1862" s="13">
        <v>12</v>
      </c>
      <c r="D1862" s="13" t="s">
        <v>2509</v>
      </c>
      <c r="E1862" s="15" t="s">
        <v>2510</v>
      </c>
      <c r="F1862" s="13">
        <v>3083</v>
      </c>
      <c r="G1862" s="13" t="s">
        <v>2344</v>
      </c>
      <c r="H1862" s="16">
        <v>45886</v>
      </c>
      <c r="I1862" s="17">
        <v>45886</v>
      </c>
      <c r="J1862" s="18">
        <f t="shared" si="72"/>
        <v>45886</v>
      </c>
      <c r="K1862" s="19">
        <v>0.79513888888888884</v>
      </c>
      <c r="L1862" s="19">
        <v>0.875</v>
      </c>
      <c r="M1862" s="20">
        <v>0.87847222222222221</v>
      </c>
      <c r="N1862" s="19">
        <v>0.95833333333333337</v>
      </c>
      <c r="O1862" s="21">
        <f t="shared" si="73"/>
        <v>7.986111111111116E-2</v>
      </c>
      <c r="P1862" s="13" t="s">
        <v>50</v>
      </c>
      <c r="Q1862" s="13" t="s">
        <v>50</v>
      </c>
      <c r="R1862" s="22" t="s">
        <v>2518</v>
      </c>
      <c r="S1862" s="22" t="s">
        <v>31</v>
      </c>
      <c r="T1862" s="23" t="s">
        <v>211</v>
      </c>
      <c r="U1862" s="23" t="s">
        <v>50</v>
      </c>
      <c r="V1862" s="22" t="s">
        <v>212</v>
      </c>
      <c r="W1862" s="24" t="s">
        <v>184</v>
      </c>
      <c r="X1862" s="25" t="s">
        <v>185</v>
      </c>
      <c r="Y1862" s="25" t="s">
        <v>114</v>
      </c>
      <c r="Z1862" s="25" t="s">
        <v>54</v>
      </c>
      <c r="AA1862" s="25"/>
      <c r="AB1862" s="26"/>
      <c r="AC1862" s="31">
        <v>1.26171875</v>
      </c>
      <c r="AD1862" s="32"/>
      <c r="AE1862" s="32"/>
      <c r="AF1862" s="32"/>
      <c r="AG1862" s="33"/>
      <c r="AH1862" s="33"/>
      <c r="AI1862" s="33"/>
      <c r="AJ1862" s="27"/>
      <c r="AK1862" s="27"/>
      <c r="AL1862" s="27">
        <v>8.4351145038167932</v>
      </c>
      <c r="AM1862" s="27"/>
      <c r="AN1862" s="27"/>
      <c r="AO1862" s="28" t="s">
        <v>94</v>
      </c>
      <c r="AP1862" s="51"/>
      <c r="AQ1862" s="51"/>
    </row>
    <row r="1863" spans="1:43" ht="12.65" customHeight="1">
      <c r="A1863" s="13" t="s">
        <v>214</v>
      </c>
      <c r="B1863" s="14" t="s">
        <v>2508</v>
      </c>
      <c r="C1863" s="13">
        <v>12</v>
      </c>
      <c r="D1863" s="13" t="s">
        <v>2509</v>
      </c>
      <c r="E1863" s="15" t="s">
        <v>2510</v>
      </c>
      <c r="F1863" s="13">
        <v>3083</v>
      </c>
      <c r="G1863" s="13" t="s">
        <v>2344</v>
      </c>
      <c r="H1863" s="16">
        <v>45887</v>
      </c>
      <c r="I1863" s="17">
        <v>45887</v>
      </c>
      <c r="J1863" s="18">
        <f t="shared" si="72"/>
        <v>45887</v>
      </c>
      <c r="K1863" s="19">
        <v>0.21180555555555555</v>
      </c>
      <c r="L1863" s="19">
        <v>0.29166666666666669</v>
      </c>
      <c r="M1863" s="20">
        <v>0.2951388888888889</v>
      </c>
      <c r="N1863" s="19">
        <v>0.375</v>
      </c>
      <c r="O1863" s="21">
        <f t="shared" si="73"/>
        <v>7.9861111111111105E-2</v>
      </c>
      <c r="P1863" s="13" t="s">
        <v>50</v>
      </c>
      <c r="Q1863" s="13" t="s">
        <v>50</v>
      </c>
      <c r="R1863" s="22" t="s">
        <v>2519</v>
      </c>
      <c r="S1863" s="22" t="s">
        <v>31</v>
      </c>
      <c r="T1863" s="23" t="s">
        <v>211</v>
      </c>
      <c r="U1863" s="23" t="s">
        <v>50</v>
      </c>
      <c r="V1863" s="22" t="s">
        <v>212</v>
      </c>
      <c r="W1863" s="24" t="s">
        <v>202</v>
      </c>
      <c r="X1863" s="25" t="s">
        <v>146</v>
      </c>
      <c r="Y1863" s="25" t="s">
        <v>114</v>
      </c>
      <c r="Z1863" s="25" t="s">
        <v>203</v>
      </c>
      <c r="AA1863" s="25"/>
      <c r="AB1863" s="26"/>
      <c r="AC1863" s="31">
        <v>0.44160156249999999</v>
      </c>
      <c r="AD1863" s="32"/>
      <c r="AE1863" s="32"/>
      <c r="AF1863" s="32"/>
      <c r="AG1863" s="33"/>
      <c r="AH1863" s="33"/>
      <c r="AI1863" s="33"/>
      <c r="AJ1863" s="27"/>
      <c r="AK1863" s="27"/>
      <c r="AL1863" s="27">
        <v>5.1908396946564883</v>
      </c>
      <c r="AM1863" s="27"/>
      <c r="AN1863" s="27"/>
      <c r="AO1863" s="28" t="s">
        <v>94</v>
      </c>
      <c r="AP1863" s="51"/>
      <c r="AQ1863" s="51"/>
    </row>
    <row r="1864" spans="1:43" ht="12.65" customHeight="1">
      <c r="A1864" s="13" t="s">
        <v>214</v>
      </c>
      <c r="B1864" s="14" t="s">
        <v>2508</v>
      </c>
      <c r="C1864" s="13">
        <v>12</v>
      </c>
      <c r="D1864" s="13" t="s">
        <v>2509</v>
      </c>
      <c r="E1864" s="15" t="s">
        <v>2510</v>
      </c>
      <c r="F1864" s="13">
        <v>3083</v>
      </c>
      <c r="G1864" s="13" t="s">
        <v>2344</v>
      </c>
      <c r="H1864" s="16">
        <v>45887</v>
      </c>
      <c r="I1864" s="17">
        <v>45887</v>
      </c>
      <c r="J1864" s="18">
        <f t="shared" si="72"/>
        <v>45887</v>
      </c>
      <c r="K1864" s="19">
        <v>0.375</v>
      </c>
      <c r="L1864" s="19">
        <v>0.45833333333333331</v>
      </c>
      <c r="M1864" s="20">
        <v>0.45833333333333331</v>
      </c>
      <c r="N1864" s="19">
        <v>0.54166666666666663</v>
      </c>
      <c r="O1864" s="21">
        <f t="shared" si="73"/>
        <v>8.3333333333333315E-2</v>
      </c>
      <c r="P1864" s="13" t="s">
        <v>50</v>
      </c>
      <c r="Q1864" s="13" t="s">
        <v>50</v>
      </c>
      <c r="R1864" s="22" t="s">
        <v>2518</v>
      </c>
      <c r="S1864" s="22" t="s">
        <v>31</v>
      </c>
      <c r="T1864" s="23" t="s">
        <v>211</v>
      </c>
      <c r="U1864" s="23" t="s">
        <v>50</v>
      </c>
      <c r="V1864" s="22" t="s">
        <v>212</v>
      </c>
      <c r="W1864" s="24" t="s">
        <v>184</v>
      </c>
      <c r="X1864" s="25" t="s">
        <v>185</v>
      </c>
      <c r="Y1864" s="25" t="s">
        <v>114</v>
      </c>
      <c r="Z1864" s="25" t="s">
        <v>54</v>
      </c>
      <c r="AA1864" s="25"/>
      <c r="AB1864" s="26"/>
      <c r="AC1864" s="31">
        <v>0.77911132812499995</v>
      </c>
      <c r="AD1864" s="32"/>
      <c r="AE1864" s="32"/>
      <c r="AF1864" s="32"/>
      <c r="AG1864" s="33"/>
      <c r="AH1864" s="33"/>
      <c r="AI1864" s="33"/>
      <c r="AJ1864" s="27"/>
      <c r="AK1864" s="27"/>
      <c r="AL1864" s="27">
        <v>5.1908396946564883</v>
      </c>
      <c r="AM1864" s="27"/>
      <c r="AN1864" s="27"/>
      <c r="AO1864" s="28" t="s">
        <v>94</v>
      </c>
      <c r="AP1864" s="51"/>
      <c r="AQ1864" s="51"/>
    </row>
    <row r="1865" spans="1:43" ht="12.65" customHeight="1">
      <c r="A1865" s="13" t="s">
        <v>214</v>
      </c>
      <c r="B1865" s="14" t="s">
        <v>2508</v>
      </c>
      <c r="C1865" s="13">
        <v>12</v>
      </c>
      <c r="D1865" s="13" t="s">
        <v>2509</v>
      </c>
      <c r="E1865" s="15" t="s">
        <v>2510</v>
      </c>
      <c r="F1865" s="13">
        <v>3083</v>
      </c>
      <c r="G1865" s="13" t="s">
        <v>2344</v>
      </c>
      <c r="H1865" s="16">
        <v>45887</v>
      </c>
      <c r="I1865" s="17">
        <v>45887</v>
      </c>
      <c r="J1865" s="18">
        <f t="shared" si="72"/>
        <v>45887</v>
      </c>
      <c r="K1865" s="19">
        <v>0.66319444444444442</v>
      </c>
      <c r="L1865" s="19">
        <v>0.75694444444444442</v>
      </c>
      <c r="M1865" s="20">
        <v>0.74652777777777779</v>
      </c>
      <c r="N1865" s="19">
        <v>0.84027777777777779</v>
      </c>
      <c r="O1865" s="21">
        <f t="shared" si="73"/>
        <v>9.375E-2</v>
      </c>
      <c r="P1865" s="13" t="s">
        <v>50</v>
      </c>
      <c r="Q1865" s="13" t="s">
        <v>50</v>
      </c>
      <c r="R1865" s="22" t="s">
        <v>2520</v>
      </c>
      <c r="S1865" s="22" t="s">
        <v>29</v>
      </c>
      <c r="T1865" s="23" t="s">
        <v>211</v>
      </c>
      <c r="U1865" s="23" t="s">
        <v>50</v>
      </c>
      <c r="V1865" s="22" t="s">
        <v>212</v>
      </c>
      <c r="W1865" s="24" t="s">
        <v>204</v>
      </c>
      <c r="X1865" s="25" t="s">
        <v>90</v>
      </c>
      <c r="Y1865" s="25" t="s">
        <v>114</v>
      </c>
      <c r="Z1865" s="25" t="s">
        <v>63</v>
      </c>
      <c r="AA1865" s="25"/>
      <c r="AB1865" s="26"/>
      <c r="AC1865" s="31">
        <v>11.0400390625</v>
      </c>
      <c r="AD1865" s="32"/>
      <c r="AE1865" s="32"/>
      <c r="AF1865" s="32"/>
      <c r="AG1865" s="33"/>
      <c r="AH1865" s="33"/>
      <c r="AI1865" s="33"/>
      <c r="AJ1865" s="27"/>
      <c r="AK1865" s="27"/>
      <c r="AL1865" s="27">
        <v>12.45801526717557</v>
      </c>
      <c r="AM1865" s="27"/>
      <c r="AN1865" s="27"/>
      <c r="AO1865" s="28" t="s">
        <v>94</v>
      </c>
      <c r="AP1865" s="51"/>
      <c r="AQ1865" s="51"/>
    </row>
    <row r="1866" spans="1:43" ht="12.65" customHeight="1">
      <c r="A1866" s="13" t="s">
        <v>214</v>
      </c>
      <c r="B1866" s="14" t="s">
        <v>2508</v>
      </c>
      <c r="C1866" s="13">
        <v>12</v>
      </c>
      <c r="D1866" s="13" t="s">
        <v>2509</v>
      </c>
      <c r="E1866" s="15" t="s">
        <v>2510</v>
      </c>
      <c r="F1866" s="13">
        <v>3083</v>
      </c>
      <c r="G1866" s="13" t="s">
        <v>2344</v>
      </c>
      <c r="H1866" s="16">
        <v>45887</v>
      </c>
      <c r="I1866" s="17">
        <v>45887</v>
      </c>
      <c r="J1866" s="18">
        <f t="shared" si="72"/>
        <v>45887</v>
      </c>
      <c r="K1866" s="19">
        <v>0.77777777777777779</v>
      </c>
      <c r="L1866" s="19">
        <v>0.875</v>
      </c>
      <c r="M1866" s="20">
        <v>0.86111111111111116</v>
      </c>
      <c r="N1866" s="19">
        <v>0.95833333333333337</v>
      </c>
      <c r="O1866" s="21">
        <f t="shared" si="73"/>
        <v>9.722222222222221E-2</v>
      </c>
      <c r="P1866" s="13" t="s">
        <v>50</v>
      </c>
      <c r="Q1866" s="13" t="s">
        <v>50</v>
      </c>
      <c r="R1866" s="22" t="s">
        <v>2521</v>
      </c>
      <c r="S1866" s="22" t="s">
        <v>29</v>
      </c>
      <c r="T1866" s="23" t="s">
        <v>211</v>
      </c>
      <c r="U1866" s="23" t="s">
        <v>50</v>
      </c>
      <c r="V1866" s="22" t="s">
        <v>212</v>
      </c>
      <c r="W1866" s="24" t="s">
        <v>208</v>
      </c>
      <c r="X1866" s="25" t="s">
        <v>127</v>
      </c>
      <c r="Y1866" s="25" t="s">
        <v>114</v>
      </c>
      <c r="Z1866" s="25" t="s">
        <v>62</v>
      </c>
      <c r="AA1866" s="25"/>
      <c r="AB1866" s="26"/>
      <c r="AC1866" s="31">
        <v>17.9794921875</v>
      </c>
      <c r="AD1866" s="32"/>
      <c r="AE1866" s="32"/>
      <c r="AF1866" s="32"/>
      <c r="AG1866" s="33"/>
      <c r="AH1866" s="33"/>
      <c r="AI1866" s="33"/>
      <c r="AJ1866" s="27"/>
      <c r="AK1866" s="27"/>
      <c r="AL1866" s="27">
        <v>15.572519083969464</v>
      </c>
      <c r="AM1866" s="27"/>
      <c r="AN1866" s="27"/>
      <c r="AO1866" s="28" t="s">
        <v>94</v>
      </c>
      <c r="AP1866" s="51"/>
      <c r="AQ1866" s="51"/>
    </row>
    <row r="1867" spans="1:43" ht="12.65" customHeight="1">
      <c r="A1867" s="13" t="s">
        <v>214</v>
      </c>
      <c r="B1867" s="14" t="s">
        <v>2508</v>
      </c>
      <c r="C1867" s="13">
        <v>12</v>
      </c>
      <c r="D1867" s="13" t="s">
        <v>2509</v>
      </c>
      <c r="E1867" s="15" t="s">
        <v>2510</v>
      </c>
      <c r="F1867" s="13">
        <v>3083</v>
      </c>
      <c r="G1867" s="13" t="s">
        <v>2344</v>
      </c>
      <c r="H1867" s="16">
        <v>45887</v>
      </c>
      <c r="I1867" s="17">
        <v>45887</v>
      </c>
      <c r="J1867" s="18">
        <f t="shared" si="72"/>
        <v>45887</v>
      </c>
      <c r="K1867" s="19">
        <v>0.89583333333333337</v>
      </c>
      <c r="L1867" s="19">
        <v>0.97916666666666663</v>
      </c>
      <c r="M1867" s="20">
        <v>0.97916666666666663</v>
      </c>
      <c r="N1867" s="19">
        <v>6.25E-2</v>
      </c>
      <c r="O1867" s="21">
        <f t="shared" si="73"/>
        <v>8.333333333333337E-2</v>
      </c>
      <c r="P1867" s="13" t="s">
        <v>50</v>
      </c>
      <c r="Q1867" s="13" t="s">
        <v>50</v>
      </c>
      <c r="R1867" s="22" t="s">
        <v>2511</v>
      </c>
      <c r="S1867" s="22" t="s">
        <v>31</v>
      </c>
      <c r="T1867" s="23" t="s">
        <v>211</v>
      </c>
      <c r="U1867" s="23" t="s">
        <v>50</v>
      </c>
      <c r="V1867" s="22" t="s">
        <v>212</v>
      </c>
      <c r="W1867" s="24" t="s">
        <v>160</v>
      </c>
      <c r="X1867" s="25" t="s">
        <v>161</v>
      </c>
      <c r="Y1867" s="25" t="s">
        <v>114</v>
      </c>
      <c r="Z1867" s="25" t="s">
        <v>69</v>
      </c>
      <c r="AA1867" s="25"/>
      <c r="AB1867" s="26"/>
      <c r="AC1867" s="31">
        <v>1.135546875</v>
      </c>
      <c r="AD1867" s="32"/>
      <c r="AE1867" s="32"/>
      <c r="AF1867" s="32"/>
      <c r="AG1867" s="33"/>
      <c r="AH1867" s="33"/>
      <c r="AI1867" s="33"/>
      <c r="AJ1867" s="27"/>
      <c r="AK1867" s="27"/>
      <c r="AL1867" s="27">
        <v>5.1908396946564883</v>
      </c>
      <c r="AM1867" s="27"/>
      <c r="AN1867" s="27"/>
      <c r="AO1867" s="28" t="s">
        <v>94</v>
      </c>
      <c r="AP1867" s="51"/>
      <c r="AQ1867" s="51"/>
    </row>
    <row r="1868" spans="1:43" ht="12.65" customHeight="1">
      <c r="A1868" s="13" t="s">
        <v>214</v>
      </c>
      <c r="B1868" s="14" t="s">
        <v>2508</v>
      </c>
      <c r="C1868" s="13">
        <v>12</v>
      </c>
      <c r="D1868" s="13" t="s">
        <v>2509</v>
      </c>
      <c r="E1868" s="15" t="s">
        <v>2510</v>
      </c>
      <c r="F1868" s="13">
        <v>3083</v>
      </c>
      <c r="G1868" s="13" t="s">
        <v>2344</v>
      </c>
      <c r="H1868" s="16">
        <v>45888</v>
      </c>
      <c r="I1868" s="17">
        <v>45888</v>
      </c>
      <c r="J1868" s="18">
        <f t="shared" si="72"/>
        <v>45888</v>
      </c>
      <c r="K1868" s="19">
        <v>0.21180555555555555</v>
      </c>
      <c r="L1868" s="19">
        <v>0.29166666666666669</v>
      </c>
      <c r="M1868" s="20">
        <v>0.2951388888888889</v>
      </c>
      <c r="N1868" s="19">
        <v>0.375</v>
      </c>
      <c r="O1868" s="21">
        <f t="shared" si="73"/>
        <v>7.9861111111111105E-2</v>
      </c>
      <c r="P1868" s="13" t="s">
        <v>50</v>
      </c>
      <c r="Q1868" s="13" t="s">
        <v>50</v>
      </c>
      <c r="R1868" s="22" t="s">
        <v>2521</v>
      </c>
      <c r="S1868" s="22" t="s">
        <v>31</v>
      </c>
      <c r="T1868" s="23" t="s">
        <v>211</v>
      </c>
      <c r="U1868" s="23" t="s">
        <v>50</v>
      </c>
      <c r="V1868" s="22" t="s">
        <v>212</v>
      </c>
      <c r="W1868" s="24" t="s">
        <v>208</v>
      </c>
      <c r="X1868" s="25" t="s">
        <v>127</v>
      </c>
      <c r="Y1868" s="25" t="s">
        <v>114</v>
      </c>
      <c r="Z1868" s="25" t="s">
        <v>62</v>
      </c>
      <c r="AA1868" s="25"/>
      <c r="AB1868" s="26"/>
      <c r="AC1868" s="31">
        <v>0.62928222656249999</v>
      </c>
      <c r="AD1868" s="32"/>
      <c r="AE1868" s="32"/>
      <c r="AF1868" s="32"/>
      <c r="AG1868" s="33"/>
      <c r="AH1868" s="33"/>
      <c r="AI1868" s="33"/>
      <c r="AJ1868" s="27"/>
      <c r="AK1868" s="27"/>
      <c r="AL1868" s="27">
        <v>5.1908396946564883</v>
      </c>
      <c r="AM1868" s="27"/>
      <c r="AN1868" s="27"/>
      <c r="AO1868" s="28" t="s">
        <v>94</v>
      </c>
      <c r="AP1868" s="51"/>
      <c r="AQ1868" s="51"/>
    </row>
    <row r="1869" spans="1:43" ht="12.65" customHeight="1">
      <c r="A1869" s="13" t="s">
        <v>214</v>
      </c>
      <c r="B1869" s="14" t="s">
        <v>2508</v>
      </c>
      <c r="C1869" s="13">
        <v>12</v>
      </c>
      <c r="D1869" s="13" t="s">
        <v>2509</v>
      </c>
      <c r="E1869" s="15" t="s">
        <v>2510</v>
      </c>
      <c r="F1869" s="13">
        <v>3083</v>
      </c>
      <c r="G1869" s="13" t="s">
        <v>2344</v>
      </c>
      <c r="H1869" s="16">
        <v>45888</v>
      </c>
      <c r="I1869" s="17">
        <v>45888</v>
      </c>
      <c r="J1869" s="18">
        <f t="shared" si="72"/>
        <v>45888</v>
      </c>
      <c r="K1869" s="19">
        <v>0.29166666666666669</v>
      </c>
      <c r="L1869" s="19">
        <v>0.375</v>
      </c>
      <c r="M1869" s="20">
        <v>0.375</v>
      </c>
      <c r="N1869" s="19">
        <v>0.45833333333333331</v>
      </c>
      <c r="O1869" s="21">
        <f t="shared" si="73"/>
        <v>8.3333333333333315E-2</v>
      </c>
      <c r="P1869" s="13" t="s">
        <v>50</v>
      </c>
      <c r="Q1869" s="13" t="s">
        <v>50</v>
      </c>
      <c r="R1869" s="22" t="s">
        <v>2520</v>
      </c>
      <c r="S1869" s="22" t="s">
        <v>31</v>
      </c>
      <c r="T1869" s="23" t="s">
        <v>211</v>
      </c>
      <c r="U1869" s="23" t="s">
        <v>50</v>
      </c>
      <c r="V1869" s="22" t="s">
        <v>212</v>
      </c>
      <c r="W1869" s="24" t="s">
        <v>204</v>
      </c>
      <c r="X1869" s="25" t="s">
        <v>90</v>
      </c>
      <c r="Y1869" s="25" t="s">
        <v>114</v>
      </c>
      <c r="Z1869" s="25" t="s">
        <v>63</v>
      </c>
      <c r="AA1869" s="25"/>
      <c r="AB1869" s="26"/>
      <c r="AC1869" s="31">
        <v>0.38640136718750001</v>
      </c>
      <c r="AD1869" s="32"/>
      <c r="AE1869" s="32"/>
      <c r="AF1869" s="32"/>
      <c r="AG1869" s="33"/>
      <c r="AH1869" s="33"/>
      <c r="AI1869" s="33"/>
      <c r="AJ1869" s="27"/>
      <c r="AK1869" s="27"/>
      <c r="AL1869" s="27">
        <v>5.1908396946564883</v>
      </c>
      <c r="AM1869" s="27"/>
      <c r="AN1869" s="27"/>
      <c r="AO1869" s="28" t="s">
        <v>94</v>
      </c>
      <c r="AP1869" s="51"/>
      <c r="AQ1869" s="51"/>
    </row>
    <row r="1870" spans="1:43" ht="12.65" customHeight="1">
      <c r="A1870" s="13" t="s">
        <v>214</v>
      </c>
      <c r="B1870" s="14" t="s">
        <v>2508</v>
      </c>
      <c r="C1870" s="13">
        <v>12</v>
      </c>
      <c r="D1870" s="13" t="s">
        <v>2509</v>
      </c>
      <c r="E1870" s="15" t="s">
        <v>2510</v>
      </c>
      <c r="F1870" s="13">
        <v>3083</v>
      </c>
      <c r="G1870" s="13" t="s">
        <v>2344</v>
      </c>
      <c r="H1870" s="16">
        <v>45888</v>
      </c>
      <c r="I1870" s="17">
        <v>45888</v>
      </c>
      <c r="J1870" s="18">
        <f t="shared" si="72"/>
        <v>45888</v>
      </c>
      <c r="K1870" s="19">
        <v>0.375</v>
      </c>
      <c r="L1870" s="19">
        <v>0.45833333333333331</v>
      </c>
      <c r="M1870" s="20">
        <v>0.45833333333333331</v>
      </c>
      <c r="N1870" s="19">
        <v>0.54166666666666663</v>
      </c>
      <c r="O1870" s="21">
        <f t="shared" si="73"/>
        <v>8.3333333333333315E-2</v>
      </c>
      <c r="P1870" s="13" t="s">
        <v>50</v>
      </c>
      <c r="Q1870" s="13" t="s">
        <v>50</v>
      </c>
      <c r="R1870" s="22" t="s">
        <v>2515</v>
      </c>
      <c r="S1870" s="22" t="s">
        <v>31</v>
      </c>
      <c r="T1870" s="23" t="s">
        <v>211</v>
      </c>
      <c r="U1870" s="23" t="s">
        <v>50</v>
      </c>
      <c r="V1870" s="22" t="s">
        <v>212</v>
      </c>
      <c r="W1870" s="24" t="s">
        <v>172</v>
      </c>
      <c r="X1870" s="25" t="s">
        <v>115</v>
      </c>
      <c r="Y1870" s="25" t="s">
        <v>114</v>
      </c>
      <c r="Z1870" s="25" t="s">
        <v>65</v>
      </c>
      <c r="AA1870" s="25"/>
      <c r="AB1870" s="26"/>
      <c r="AC1870" s="31">
        <v>0.71760253906250004</v>
      </c>
      <c r="AD1870" s="32"/>
      <c r="AE1870" s="32"/>
      <c r="AF1870" s="32"/>
      <c r="AG1870" s="33"/>
      <c r="AH1870" s="33"/>
      <c r="AI1870" s="33"/>
      <c r="AJ1870" s="27"/>
      <c r="AK1870" s="27"/>
      <c r="AL1870" s="27">
        <v>5.1908396946564883</v>
      </c>
      <c r="AM1870" s="27"/>
      <c r="AN1870" s="27"/>
      <c r="AO1870" s="28" t="s">
        <v>94</v>
      </c>
      <c r="AP1870" s="51"/>
      <c r="AQ1870" s="51"/>
    </row>
    <row r="1871" spans="1:43" ht="12.65" customHeight="1">
      <c r="A1871" s="13" t="s">
        <v>214</v>
      </c>
      <c r="B1871" s="14" t="s">
        <v>2508</v>
      </c>
      <c r="C1871" s="13">
        <v>12</v>
      </c>
      <c r="D1871" s="13" t="s">
        <v>2509</v>
      </c>
      <c r="E1871" s="15" t="s">
        <v>2510</v>
      </c>
      <c r="F1871" s="13">
        <v>3083</v>
      </c>
      <c r="G1871" s="13" t="s">
        <v>2344</v>
      </c>
      <c r="H1871" s="16">
        <v>45888</v>
      </c>
      <c r="I1871" s="17">
        <v>45888</v>
      </c>
      <c r="J1871" s="18">
        <f t="shared" si="72"/>
        <v>45888</v>
      </c>
      <c r="K1871" s="19">
        <v>0.54166666666666663</v>
      </c>
      <c r="L1871" s="19">
        <v>0.625</v>
      </c>
      <c r="M1871" s="20">
        <v>0.625</v>
      </c>
      <c r="N1871" s="19">
        <v>0.70833333333333337</v>
      </c>
      <c r="O1871" s="21">
        <f t="shared" si="73"/>
        <v>8.333333333333337E-2</v>
      </c>
      <c r="P1871" s="13" t="s">
        <v>50</v>
      </c>
      <c r="Q1871" s="13" t="s">
        <v>50</v>
      </c>
      <c r="R1871" s="22" t="s">
        <v>2519</v>
      </c>
      <c r="S1871" s="22" t="s">
        <v>31</v>
      </c>
      <c r="T1871" s="23" t="s">
        <v>211</v>
      </c>
      <c r="U1871" s="23" t="s">
        <v>50</v>
      </c>
      <c r="V1871" s="22" t="s">
        <v>212</v>
      </c>
      <c r="W1871" s="24" t="s">
        <v>202</v>
      </c>
      <c r="X1871" s="25" t="s">
        <v>146</v>
      </c>
      <c r="Y1871" s="25" t="s">
        <v>114</v>
      </c>
      <c r="Z1871" s="25" t="s">
        <v>203</v>
      </c>
      <c r="AA1871" s="25"/>
      <c r="AB1871" s="26"/>
      <c r="AC1871" s="31">
        <v>0.9462890625</v>
      </c>
      <c r="AD1871" s="32"/>
      <c r="AE1871" s="32"/>
      <c r="AF1871" s="32"/>
      <c r="AG1871" s="33"/>
      <c r="AH1871" s="33"/>
      <c r="AI1871" s="33"/>
      <c r="AJ1871" s="27"/>
      <c r="AK1871" s="27"/>
      <c r="AL1871" s="27">
        <v>5.1908396946564883</v>
      </c>
      <c r="AM1871" s="27"/>
      <c r="AN1871" s="27"/>
      <c r="AO1871" s="28" t="s">
        <v>94</v>
      </c>
      <c r="AP1871" s="51"/>
      <c r="AQ1871" s="51"/>
    </row>
    <row r="1872" spans="1:43" ht="12.65" customHeight="1">
      <c r="A1872" s="13" t="s">
        <v>214</v>
      </c>
      <c r="B1872" s="14" t="s">
        <v>2508</v>
      </c>
      <c r="C1872" s="13">
        <v>12</v>
      </c>
      <c r="D1872" s="13" t="s">
        <v>2509</v>
      </c>
      <c r="E1872" s="15" t="s">
        <v>2510</v>
      </c>
      <c r="F1872" s="13">
        <v>3083</v>
      </c>
      <c r="G1872" s="13" t="s">
        <v>2344</v>
      </c>
      <c r="H1872" s="16">
        <v>45888</v>
      </c>
      <c r="I1872" s="17">
        <v>45888</v>
      </c>
      <c r="J1872" s="18">
        <f t="shared" si="72"/>
        <v>45888</v>
      </c>
      <c r="K1872" s="19">
        <v>0.625</v>
      </c>
      <c r="L1872" s="19">
        <v>0.70833333333333337</v>
      </c>
      <c r="M1872" s="20">
        <v>0.70833333333333337</v>
      </c>
      <c r="N1872" s="19">
        <v>0.79166666666666663</v>
      </c>
      <c r="O1872" s="21">
        <f t="shared" si="73"/>
        <v>8.3333333333333259E-2</v>
      </c>
      <c r="P1872" s="13" t="s">
        <v>50</v>
      </c>
      <c r="Q1872" s="13" t="s">
        <v>50</v>
      </c>
      <c r="R1872" s="22" t="s">
        <v>2512</v>
      </c>
      <c r="S1872" s="22" t="s">
        <v>31</v>
      </c>
      <c r="T1872" s="23" t="s">
        <v>211</v>
      </c>
      <c r="U1872" s="23" t="s">
        <v>50</v>
      </c>
      <c r="V1872" s="22" t="s">
        <v>212</v>
      </c>
      <c r="W1872" s="24" t="s">
        <v>165</v>
      </c>
      <c r="X1872" s="25" t="s">
        <v>86</v>
      </c>
      <c r="Y1872" s="25" t="s">
        <v>114</v>
      </c>
      <c r="Z1872" s="25" t="s">
        <v>74</v>
      </c>
      <c r="AA1872" s="25"/>
      <c r="AB1872" s="26"/>
      <c r="AC1872" s="31">
        <v>0.8280029296875</v>
      </c>
      <c r="AD1872" s="32"/>
      <c r="AE1872" s="32"/>
      <c r="AF1872" s="32"/>
      <c r="AG1872" s="33"/>
      <c r="AH1872" s="33"/>
      <c r="AI1872" s="33"/>
      <c r="AJ1872" s="27"/>
      <c r="AK1872" s="27"/>
      <c r="AL1872" s="27">
        <v>5.1908396946564883</v>
      </c>
      <c r="AM1872" s="27"/>
      <c r="AN1872" s="27"/>
      <c r="AO1872" s="28" t="s">
        <v>94</v>
      </c>
      <c r="AP1872" s="51"/>
      <c r="AQ1872" s="51"/>
    </row>
    <row r="1873" spans="1:43" ht="12.65" customHeight="1">
      <c r="A1873" s="13" t="s">
        <v>214</v>
      </c>
      <c r="B1873" s="14" t="s">
        <v>2508</v>
      </c>
      <c r="C1873" s="13">
        <v>12</v>
      </c>
      <c r="D1873" s="13" t="s">
        <v>2509</v>
      </c>
      <c r="E1873" s="15" t="s">
        <v>2510</v>
      </c>
      <c r="F1873" s="13">
        <v>3083</v>
      </c>
      <c r="G1873" s="13" t="s">
        <v>2344</v>
      </c>
      <c r="H1873" s="16">
        <v>45888</v>
      </c>
      <c r="I1873" s="17">
        <v>45888</v>
      </c>
      <c r="J1873" s="18">
        <v>45888</v>
      </c>
      <c r="K1873" s="19">
        <v>0.75</v>
      </c>
      <c r="L1873" s="19">
        <v>0.79166666666666663</v>
      </c>
      <c r="M1873" s="20">
        <v>0.83333333333333337</v>
      </c>
      <c r="N1873" s="19">
        <v>0.875</v>
      </c>
      <c r="O1873" s="21">
        <f t="shared" si="73"/>
        <v>4.166666666666663E-2</v>
      </c>
      <c r="P1873" s="13" t="s">
        <v>50</v>
      </c>
      <c r="Q1873" s="13" t="s">
        <v>50</v>
      </c>
      <c r="R1873" s="22" t="s">
        <v>2522</v>
      </c>
      <c r="S1873" s="22" t="s">
        <v>32</v>
      </c>
      <c r="T1873" s="23" t="s">
        <v>211</v>
      </c>
      <c r="U1873" s="23"/>
      <c r="V1873" s="22" t="s">
        <v>212</v>
      </c>
      <c r="W1873" s="24" t="s">
        <v>3677</v>
      </c>
      <c r="X1873" s="25" t="s">
        <v>50</v>
      </c>
      <c r="Y1873" s="25" t="s">
        <v>50</v>
      </c>
      <c r="Z1873" s="25" t="s">
        <v>50</v>
      </c>
      <c r="AA1873" s="25"/>
      <c r="AB1873" s="26"/>
      <c r="AC1873" s="31">
        <v>6.30859375</v>
      </c>
      <c r="AD1873" s="32"/>
      <c r="AE1873" s="32"/>
      <c r="AF1873" s="32"/>
      <c r="AG1873" s="33"/>
      <c r="AH1873" s="33"/>
      <c r="AI1873" s="33"/>
      <c r="AJ1873" s="27"/>
      <c r="AK1873" s="27"/>
      <c r="AL1873" s="27">
        <v>6.4885496183206097</v>
      </c>
      <c r="AM1873" s="27"/>
      <c r="AN1873" s="27"/>
      <c r="AO1873" s="28" t="s">
        <v>94</v>
      </c>
      <c r="AP1873" s="51"/>
      <c r="AQ1873" s="51"/>
    </row>
    <row r="1874" spans="1:43" ht="12.65" customHeight="1">
      <c r="A1874" s="13" t="s">
        <v>214</v>
      </c>
      <c r="B1874" s="14" t="s">
        <v>2508</v>
      </c>
      <c r="C1874" s="13">
        <v>12</v>
      </c>
      <c r="D1874" s="13" t="s">
        <v>2509</v>
      </c>
      <c r="E1874" s="15" t="s">
        <v>2510</v>
      </c>
      <c r="F1874" s="13">
        <v>3083</v>
      </c>
      <c r="G1874" s="13" t="s">
        <v>2344</v>
      </c>
      <c r="H1874" s="16">
        <v>45888</v>
      </c>
      <c r="I1874" s="17">
        <v>45888</v>
      </c>
      <c r="J1874" s="18">
        <f>I1874</f>
        <v>45888</v>
      </c>
      <c r="K1874" s="19">
        <v>0.79513888888888884</v>
      </c>
      <c r="L1874" s="19">
        <v>0.875</v>
      </c>
      <c r="M1874" s="20">
        <v>0.87847222222222221</v>
      </c>
      <c r="N1874" s="19">
        <v>0.95833333333333337</v>
      </c>
      <c r="O1874" s="21">
        <f t="shared" si="73"/>
        <v>7.986111111111116E-2</v>
      </c>
      <c r="P1874" s="13" t="s">
        <v>50</v>
      </c>
      <c r="Q1874" s="13" t="s">
        <v>50</v>
      </c>
      <c r="R1874" s="22" t="s">
        <v>2516</v>
      </c>
      <c r="S1874" s="22" t="s">
        <v>31</v>
      </c>
      <c r="T1874" s="23" t="s">
        <v>211</v>
      </c>
      <c r="U1874" s="23" t="s">
        <v>50</v>
      </c>
      <c r="V1874" s="22" t="s">
        <v>212</v>
      </c>
      <c r="W1874" s="24" t="s">
        <v>180</v>
      </c>
      <c r="X1874" s="25" t="s">
        <v>123</v>
      </c>
      <c r="Y1874" s="25" t="s">
        <v>114</v>
      </c>
      <c r="Z1874" s="25" t="s">
        <v>72</v>
      </c>
      <c r="AA1874" s="25"/>
      <c r="AB1874" s="26"/>
      <c r="AC1874" s="31">
        <v>1.26171875</v>
      </c>
      <c r="AD1874" s="32"/>
      <c r="AE1874" s="32"/>
      <c r="AF1874" s="32"/>
      <c r="AG1874" s="33"/>
      <c r="AH1874" s="33"/>
      <c r="AI1874" s="33"/>
      <c r="AJ1874" s="27"/>
      <c r="AK1874" s="27"/>
      <c r="AL1874" s="27">
        <v>6.4885496183206097</v>
      </c>
      <c r="AM1874" s="27"/>
      <c r="AN1874" s="27"/>
      <c r="AO1874" s="28" t="s">
        <v>94</v>
      </c>
      <c r="AP1874" s="51"/>
      <c r="AQ1874" s="51"/>
    </row>
    <row r="1875" spans="1:43" ht="12.65" customHeight="1">
      <c r="A1875" s="13" t="s">
        <v>214</v>
      </c>
      <c r="B1875" s="14" t="s">
        <v>2508</v>
      </c>
      <c r="C1875" s="13">
        <v>12</v>
      </c>
      <c r="D1875" s="13" t="s">
        <v>2509</v>
      </c>
      <c r="E1875" s="15" t="s">
        <v>2510</v>
      </c>
      <c r="F1875" s="13">
        <v>3083</v>
      </c>
      <c r="G1875" s="13" t="s">
        <v>2344</v>
      </c>
      <c r="H1875" s="16">
        <v>45888</v>
      </c>
      <c r="I1875" s="17">
        <v>45888</v>
      </c>
      <c r="J1875" s="18">
        <f>I1875</f>
        <v>45888</v>
      </c>
      <c r="K1875" s="19">
        <v>0.87847222222222221</v>
      </c>
      <c r="L1875" s="19">
        <v>0.97916666666666663</v>
      </c>
      <c r="M1875" s="20">
        <v>0.96180555555555558</v>
      </c>
      <c r="N1875" s="19">
        <v>6.25E-2</v>
      </c>
      <c r="O1875" s="21">
        <f t="shared" si="73"/>
        <v>0.10069444444444442</v>
      </c>
      <c r="P1875" s="13" t="s">
        <v>50</v>
      </c>
      <c r="Q1875" s="13" t="s">
        <v>50</v>
      </c>
      <c r="R1875" s="22" t="s">
        <v>2517</v>
      </c>
      <c r="S1875" s="22" t="s">
        <v>31</v>
      </c>
      <c r="T1875" s="23" t="s">
        <v>211</v>
      </c>
      <c r="U1875" s="23" t="s">
        <v>50</v>
      </c>
      <c r="V1875" s="22" t="s">
        <v>212</v>
      </c>
      <c r="W1875" s="24" t="s">
        <v>174</v>
      </c>
      <c r="X1875" s="25" t="s">
        <v>175</v>
      </c>
      <c r="Y1875" s="25" t="s">
        <v>114</v>
      </c>
      <c r="Z1875" s="25" t="s">
        <v>84</v>
      </c>
      <c r="AA1875" s="25"/>
      <c r="AB1875" s="26"/>
      <c r="AC1875" s="31">
        <v>0.75703124999999993</v>
      </c>
      <c r="AD1875" s="32"/>
      <c r="AE1875" s="32"/>
      <c r="AF1875" s="32"/>
      <c r="AG1875" s="33"/>
      <c r="AH1875" s="33"/>
      <c r="AI1875" s="33"/>
      <c r="AJ1875" s="27"/>
      <c r="AK1875" s="27"/>
      <c r="AL1875" s="27">
        <v>5.1908396946564883</v>
      </c>
      <c r="AM1875" s="27"/>
      <c r="AN1875" s="27"/>
      <c r="AO1875" s="28" t="s">
        <v>94</v>
      </c>
      <c r="AP1875" s="51"/>
      <c r="AQ1875" s="51"/>
    </row>
    <row r="1876" spans="1:43" ht="12.65" customHeight="1">
      <c r="A1876" s="13" t="s">
        <v>214</v>
      </c>
      <c r="B1876" s="14" t="s">
        <v>2508</v>
      </c>
      <c r="C1876" s="13">
        <v>12</v>
      </c>
      <c r="D1876" s="13" t="s">
        <v>2509</v>
      </c>
      <c r="E1876" s="15" t="s">
        <v>2510</v>
      </c>
      <c r="F1876" s="13">
        <v>3083</v>
      </c>
      <c r="G1876" s="13" t="s">
        <v>2344</v>
      </c>
      <c r="H1876" s="16">
        <v>45889</v>
      </c>
      <c r="I1876" s="17">
        <v>45889</v>
      </c>
      <c r="J1876" s="18">
        <f>I1876</f>
        <v>45889</v>
      </c>
      <c r="K1876" s="19">
        <v>0.21180555555555555</v>
      </c>
      <c r="L1876" s="19">
        <v>0.29166666666666669</v>
      </c>
      <c r="M1876" s="20">
        <v>0.2951388888888889</v>
      </c>
      <c r="N1876" s="19">
        <v>0.375</v>
      </c>
      <c r="O1876" s="21">
        <f t="shared" si="73"/>
        <v>7.9861111111111105E-2</v>
      </c>
      <c r="P1876" s="13" t="s">
        <v>50</v>
      </c>
      <c r="Q1876" s="13" t="s">
        <v>50</v>
      </c>
      <c r="R1876" s="22" t="s">
        <v>2511</v>
      </c>
      <c r="S1876" s="22" t="s">
        <v>31</v>
      </c>
      <c r="T1876" s="23" t="s">
        <v>211</v>
      </c>
      <c r="U1876" s="23" t="s">
        <v>50</v>
      </c>
      <c r="V1876" s="22" t="s">
        <v>212</v>
      </c>
      <c r="W1876" s="24" t="s">
        <v>160</v>
      </c>
      <c r="X1876" s="25" t="s">
        <v>161</v>
      </c>
      <c r="Y1876" s="25" t="s">
        <v>114</v>
      </c>
      <c r="Z1876" s="25" t="s">
        <v>69</v>
      </c>
      <c r="AA1876" s="25"/>
      <c r="AB1876" s="26"/>
      <c r="AC1876" s="31">
        <v>0.49680175781249997</v>
      </c>
      <c r="AD1876" s="32"/>
      <c r="AE1876" s="32"/>
      <c r="AF1876" s="32"/>
      <c r="AG1876" s="33"/>
      <c r="AH1876" s="33"/>
      <c r="AI1876" s="33"/>
      <c r="AJ1876" s="27"/>
      <c r="AK1876" s="27"/>
      <c r="AL1876" s="27">
        <v>5.1908396946564883</v>
      </c>
      <c r="AM1876" s="27"/>
      <c r="AN1876" s="27"/>
      <c r="AO1876" s="28" t="s">
        <v>94</v>
      </c>
      <c r="AP1876" s="51"/>
      <c r="AQ1876" s="51"/>
    </row>
    <row r="1877" spans="1:43" ht="12.65" customHeight="1">
      <c r="A1877" s="13" t="s">
        <v>214</v>
      </c>
      <c r="B1877" s="14" t="s">
        <v>2508</v>
      </c>
      <c r="C1877" s="13">
        <v>12</v>
      </c>
      <c r="D1877" s="13" t="s">
        <v>2509</v>
      </c>
      <c r="E1877" s="15" t="s">
        <v>2510</v>
      </c>
      <c r="F1877" s="13">
        <v>3083</v>
      </c>
      <c r="G1877" s="13" t="s">
        <v>2344</v>
      </c>
      <c r="H1877" s="16">
        <v>45889</v>
      </c>
      <c r="I1877" s="17">
        <v>45889</v>
      </c>
      <c r="J1877" s="18">
        <f>I1877</f>
        <v>45889</v>
      </c>
      <c r="K1877" s="19">
        <v>0.29166666666666669</v>
      </c>
      <c r="L1877" s="19">
        <v>0.375</v>
      </c>
      <c r="M1877" s="20">
        <v>0.375</v>
      </c>
      <c r="N1877" s="19">
        <v>0.45833333333333331</v>
      </c>
      <c r="O1877" s="21">
        <f t="shared" si="73"/>
        <v>8.3333333333333315E-2</v>
      </c>
      <c r="P1877" s="13" t="s">
        <v>50</v>
      </c>
      <c r="Q1877" s="13" t="s">
        <v>50</v>
      </c>
      <c r="R1877" s="22" t="s">
        <v>2512</v>
      </c>
      <c r="S1877" s="22" t="s">
        <v>31</v>
      </c>
      <c r="T1877" s="23" t="s">
        <v>211</v>
      </c>
      <c r="U1877" s="23" t="s">
        <v>50</v>
      </c>
      <c r="V1877" s="22" t="s">
        <v>212</v>
      </c>
      <c r="W1877" s="24" t="s">
        <v>165</v>
      </c>
      <c r="X1877" s="25" t="s">
        <v>86</v>
      </c>
      <c r="Y1877" s="25" t="s">
        <v>114</v>
      </c>
      <c r="Z1877" s="25" t="s">
        <v>74</v>
      </c>
      <c r="AA1877" s="25"/>
      <c r="AB1877" s="26"/>
      <c r="AC1877" s="31">
        <v>0.38640136718750001</v>
      </c>
      <c r="AD1877" s="32"/>
      <c r="AE1877" s="32"/>
      <c r="AF1877" s="32"/>
      <c r="AG1877" s="33"/>
      <c r="AH1877" s="33"/>
      <c r="AI1877" s="33"/>
      <c r="AJ1877" s="27"/>
      <c r="AK1877" s="27"/>
      <c r="AL1877" s="27">
        <v>5.1908396946564883</v>
      </c>
      <c r="AM1877" s="27"/>
      <c r="AN1877" s="27"/>
      <c r="AO1877" s="28" t="s">
        <v>94</v>
      </c>
      <c r="AP1877" s="51"/>
      <c r="AQ1877" s="51"/>
    </row>
    <row r="1878" spans="1:43" ht="12.65" customHeight="1">
      <c r="A1878" s="13" t="s">
        <v>214</v>
      </c>
      <c r="B1878" s="14" t="s">
        <v>2508</v>
      </c>
      <c r="C1878" s="13">
        <v>12</v>
      </c>
      <c r="D1878" s="13" t="s">
        <v>2509</v>
      </c>
      <c r="E1878" s="15" t="s">
        <v>2510</v>
      </c>
      <c r="F1878" s="13">
        <v>3083</v>
      </c>
      <c r="G1878" s="13" t="s">
        <v>2344</v>
      </c>
      <c r="H1878" s="16">
        <v>45889</v>
      </c>
      <c r="I1878" s="17">
        <v>45889</v>
      </c>
      <c r="J1878" s="18">
        <v>45889</v>
      </c>
      <c r="K1878" s="19">
        <v>0.58333333333333337</v>
      </c>
      <c r="L1878" s="19">
        <v>0.625</v>
      </c>
      <c r="M1878" s="20">
        <v>0.66666666666666663</v>
      </c>
      <c r="N1878" s="19">
        <v>0.70833333333333337</v>
      </c>
      <c r="O1878" s="21">
        <f t="shared" si="73"/>
        <v>4.1666666666666741E-2</v>
      </c>
      <c r="P1878" s="13" t="s">
        <v>50</v>
      </c>
      <c r="Q1878" s="13" t="s">
        <v>50</v>
      </c>
      <c r="R1878" s="22" t="s">
        <v>2522</v>
      </c>
      <c r="S1878" s="22" t="s">
        <v>32</v>
      </c>
      <c r="T1878" s="23" t="s">
        <v>211</v>
      </c>
      <c r="U1878" s="23"/>
      <c r="V1878" s="22" t="s">
        <v>212</v>
      </c>
      <c r="W1878" s="24" t="s">
        <v>3677</v>
      </c>
      <c r="X1878" s="25" t="s">
        <v>50</v>
      </c>
      <c r="Y1878" s="25" t="s">
        <v>50</v>
      </c>
      <c r="Z1878" s="25" t="s">
        <v>50</v>
      </c>
      <c r="AA1878" s="25"/>
      <c r="AB1878" s="26"/>
      <c r="AC1878" s="31">
        <v>4.7314453125</v>
      </c>
      <c r="AD1878" s="32"/>
      <c r="AE1878" s="32"/>
      <c r="AF1878" s="32"/>
      <c r="AG1878" s="33"/>
      <c r="AH1878" s="33"/>
      <c r="AI1878" s="33"/>
      <c r="AJ1878" s="27"/>
      <c r="AK1878" s="27"/>
      <c r="AL1878" s="27">
        <v>5.1908396946564883</v>
      </c>
      <c r="AM1878" s="27"/>
      <c r="AN1878" s="27"/>
      <c r="AO1878" s="28" t="s">
        <v>94</v>
      </c>
      <c r="AP1878" s="51"/>
      <c r="AQ1878" s="51"/>
    </row>
    <row r="1879" spans="1:43" ht="12.65" customHeight="1">
      <c r="A1879" s="13" t="s">
        <v>214</v>
      </c>
      <c r="B1879" s="14" t="s">
        <v>2508</v>
      </c>
      <c r="C1879" s="13">
        <v>12</v>
      </c>
      <c r="D1879" s="13" t="s">
        <v>2509</v>
      </c>
      <c r="E1879" s="15" t="s">
        <v>2510</v>
      </c>
      <c r="F1879" s="13">
        <v>3083</v>
      </c>
      <c r="G1879" s="13" t="s">
        <v>2344</v>
      </c>
      <c r="H1879" s="16">
        <v>45889</v>
      </c>
      <c r="I1879" s="17">
        <v>45889</v>
      </c>
      <c r="J1879" s="18">
        <f>I1879</f>
        <v>45889</v>
      </c>
      <c r="K1879" s="19">
        <v>0.625</v>
      </c>
      <c r="L1879" s="19">
        <v>0.70833333333333337</v>
      </c>
      <c r="M1879" s="20">
        <v>0.70833333333333337</v>
      </c>
      <c r="N1879" s="19">
        <v>0.79166666666666663</v>
      </c>
      <c r="O1879" s="21">
        <f t="shared" si="73"/>
        <v>8.3333333333333259E-2</v>
      </c>
      <c r="P1879" s="13" t="s">
        <v>50</v>
      </c>
      <c r="Q1879" s="13" t="s">
        <v>50</v>
      </c>
      <c r="R1879" s="22" t="s">
        <v>2515</v>
      </c>
      <c r="S1879" s="22" t="s">
        <v>31</v>
      </c>
      <c r="T1879" s="23" t="s">
        <v>211</v>
      </c>
      <c r="U1879" s="23" t="s">
        <v>50</v>
      </c>
      <c r="V1879" s="22" t="s">
        <v>212</v>
      </c>
      <c r="W1879" s="24" t="s">
        <v>172</v>
      </c>
      <c r="X1879" s="25" t="s">
        <v>115</v>
      </c>
      <c r="Y1879" s="25" t="s">
        <v>114</v>
      </c>
      <c r="Z1879" s="25" t="s">
        <v>65</v>
      </c>
      <c r="AA1879" s="25"/>
      <c r="AB1879" s="26"/>
      <c r="AC1879" s="31">
        <v>0.8280029296875</v>
      </c>
      <c r="AD1879" s="32"/>
      <c r="AE1879" s="32"/>
      <c r="AF1879" s="32"/>
      <c r="AG1879" s="33"/>
      <c r="AH1879" s="33"/>
      <c r="AI1879" s="33"/>
      <c r="AJ1879" s="27"/>
      <c r="AK1879" s="27"/>
      <c r="AL1879" s="27">
        <v>5.1908396946564883</v>
      </c>
      <c r="AM1879" s="27"/>
      <c r="AN1879" s="27"/>
      <c r="AO1879" s="28" t="s">
        <v>94</v>
      </c>
      <c r="AP1879" s="51"/>
      <c r="AQ1879" s="51"/>
    </row>
    <row r="1880" spans="1:43" ht="12.65" customHeight="1">
      <c r="A1880" s="13" t="s">
        <v>214</v>
      </c>
      <c r="B1880" s="14" t="s">
        <v>2508</v>
      </c>
      <c r="C1880" s="13">
        <v>12</v>
      </c>
      <c r="D1880" s="13" t="s">
        <v>2509</v>
      </c>
      <c r="E1880" s="15" t="s">
        <v>2510</v>
      </c>
      <c r="F1880" s="13">
        <v>3083</v>
      </c>
      <c r="G1880" s="13" t="s">
        <v>2344</v>
      </c>
      <c r="H1880" s="16">
        <v>45890</v>
      </c>
      <c r="I1880" s="17">
        <v>45890</v>
      </c>
      <c r="J1880" s="18">
        <f>I1880</f>
        <v>45890</v>
      </c>
      <c r="K1880" s="19">
        <v>2.0833333333333332E-2</v>
      </c>
      <c r="L1880" s="19">
        <v>0.10416666666666667</v>
      </c>
      <c r="M1880" s="20">
        <v>0.10416666666666667</v>
      </c>
      <c r="N1880" s="19">
        <v>0.1875</v>
      </c>
      <c r="O1880" s="21">
        <f t="shared" si="73"/>
        <v>8.3333333333333329E-2</v>
      </c>
      <c r="P1880" s="13" t="s">
        <v>50</v>
      </c>
      <c r="Q1880" s="13" t="s">
        <v>50</v>
      </c>
      <c r="R1880" s="22" t="s">
        <v>2518</v>
      </c>
      <c r="S1880" s="22" t="s">
        <v>31</v>
      </c>
      <c r="T1880" s="23" t="s">
        <v>211</v>
      </c>
      <c r="U1880" s="23" t="s">
        <v>50</v>
      </c>
      <c r="V1880" s="22" t="s">
        <v>212</v>
      </c>
      <c r="W1880" s="24" t="s">
        <v>184</v>
      </c>
      <c r="X1880" s="25" t="s">
        <v>185</v>
      </c>
      <c r="Y1880" s="25" t="s">
        <v>114</v>
      </c>
      <c r="Z1880" s="25" t="s">
        <v>54</v>
      </c>
      <c r="AA1880" s="25"/>
      <c r="AB1880" s="26"/>
      <c r="AC1880" s="31">
        <v>0.17979492187499999</v>
      </c>
      <c r="AD1880" s="32"/>
      <c r="AE1880" s="32"/>
      <c r="AF1880" s="32"/>
      <c r="AG1880" s="33"/>
      <c r="AH1880" s="33"/>
      <c r="AI1880" s="33"/>
      <c r="AJ1880" s="27"/>
      <c r="AK1880" s="27"/>
      <c r="AL1880" s="27">
        <v>5.1908396946564883</v>
      </c>
      <c r="AM1880" s="27"/>
      <c r="AN1880" s="27"/>
      <c r="AO1880" s="28" t="s">
        <v>94</v>
      </c>
      <c r="AP1880" s="51"/>
      <c r="AQ1880" s="51"/>
    </row>
    <row r="1881" spans="1:43" ht="12.65" customHeight="1">
      <c r="A1881" s="13" t="s">
        <v>214</v>
      </c>
      <c r="B1881" s="14" t="s">
        <v>2508</v>
      </c>
      <c r="C1881" s="13">
        <v>12</v>
      </c>
      <c r="D1881" s="13" t="s">
        <v>2509</v>
      </c>
      <c r="E1881" s="15" t="s">
        <v>2510</v>
      </c>
      <c r="F1881" s="13">
        <v>3083</v>
      </c>
      <c r="G1881" s="13" t="s">
        <v>2344</v>
      </c>
      <c r="H1881" s="16">
        <v>45890</v>
      </c>
      <c r="I1881" s="17">
        <v>45890</v>
      </c>
      <c r="J1881" s="18">
        <f>I1881</f>
        <v>45890</v>
      </c>
      <c r="K1881" s="19">
        <v>0.21180555555555555</v>
      </c>
      <c r="L1881" s="19">
        <v>0.29166666666666669</v>
      </c>
      <c r="M1881" s="20">
        <v>0.2951388888888889</v>
      </c>
      <c r="N1881" s="19">
        <v>0.375</v>
      </c>
      <c r="O1881" s="21">
        <f t="shared" si="73"/>
        <v>7.9861111111111105E-2</v>
      </c>
      <c r="P1881" s="13" t="s">
        <v>50</v>
      </c>
      <c r="Q1881" s="13" t="s">
        <v>50</v>
      </c>
      <c r="R1881" s="22" t="s">
        <v>2517</v>
      </c>
      <c r="S1881" s="22" t="s">
        <v>31</v>
      </c>
      <c r="T1881" s="23" t="s">
        <v>211</v>
      </c>
      <c r="U1881" s="23" t="s">
        <v>50</v>
      </c>
      <c r="V1881" s="22" t="s">
        <v>212</v>
      </c>
      <c r="W1881" s="24" t="s">
        <v>174</v>
      </c>
      <c r="X1881" s="25" t="s">
        <v>175</v>
      </c>
      <c r="Y1881" s="25" t="s">
        <v>114</v>
      </c>
      <c r="Z1881" s="25" t="s">
        <v>84</v>
      </c>
      <c r="AA1881" s="25"/>
      <c r="AB1881" s="26"/>
      <c r="AC1881" s="31">
        <v>0.33120117187499998</v>
      </c>
      <c r="AD1881" s="32"/>
      <c r="AE1881" s="32"/>
      <c r="AF1881" s="32"/>
      <c r="AG1881" s="33"/>
      <c r="AH1881" s="33"/>
      <c r="AI1881" s="33"/>
      <c r="AJ1881" s="27"/>
      <c r="AK1881" s="27"/>
      <c r="AL1881" s="27">
        <v>5.1908396946564883</v>
      </c>
      <c r="AM1881" s="27"/>
      <c r="AN1881" s="27"/>
      <c r="AO1881" s="28" t="s">
        <v>94</v>
      </c>
      <c r="AP1881" s="51"/>
      <c r="AQ1881" s="51"/>
    </row>
    <row r="1882" spans="1:43" ht="12.65" customHeight="1">
      <c r="A1882" s="13" t="s">
        <v>214</v>
      </c>
      <c r="B1882" s="14" t="s">
        <v>2508</v>
      </c>
      <c r="C1882" s="13">
        <v>12</v>
      </c>
      <c r="D1882" s="13" t="s">
        <v>2509</v>
      </c>
      <c r="E1882" s="15" t="s">
        <v>2510</v>
      </c>
      <c r="F1882" s="13">
        <v>3083</v>
      </c>
      <c r="G1882" s="13" t="s">
        <v>2344</v>
      </c>
      <c r="H1882" s="16">
        <v>45890</v>
      </c>
      <c r="I1882" s="17">
        <v>45890</v>
      </c>
      <c r="J1882" s="18">
        <v>45890</v>
      </c>
      <c r="K1882" s="19">
        <v>0.41666666666666669</v>
      </c>
      <c r="L1882" s="19">
        <v>0.45833333333333331</v>
      </c>
      <c r="M1882" s="20">
        <v>0.5</v>
      </c>
      <c r="N1882" s="19">
        <v>0.54166666666666663</v>
      </c>
      <c r="O1882" s="21">
        <f t="shared" si="73"/>
        <v>4.166666666666663E-2</v>
      </c>
      <c r="P1882" s="13" t="s">
        <v>50</v>
      </c>
      <c r="Q1882" s="13" t="s">
        <v>50</v>
      </c>
      <c r="R1882" s="22" t="s">
        <v>2522</v>
      </c>
      <c r="S1882" s="22" t="s">
        <v>32</v>
      </c>
      <c r="T1882" s="23" t="s">
        <v>211</v>
      </c>
      <c r="U1882" s="23"/>
      <c r="V1882" s="22" t="s">
        <v>212</v>
      </c>
      <c r="W1882" s="24" t="s">
        <v>3677</v>
      </c>
      <c r="X1882" s="25" t="s">
        <v>50</v>
      </c>
      <c r="Y1882" s="25" t="s">
        <v>50</v>
      </c>
      <c r="Z1882" s="25" t="s">
        <v>50</v>
      </c>
      <c r="AA1882" s="25"/>
      <c r="AB1882" s="26"/>
      <c r="AC1882" s="31">
        <v>4.1005859375</v>
      </c>
      <c r="AD1882" s="32"/>
      <c r="AE1882" s="32"/>
      <c r="AF1882" s="32"/>
      <c r="AG1882" s="33"/>
      <c r="AH1882" s="33"/>
      <c r="AI1882" s="33"/>
      <c r="AJ1882" s="27"/>
      <c r="AK1882" s="27"/>
      <c r="AL1882" s="27">
        <v>5.1908396946564883</v>
      </c>
      <c r="AM1882" s="27"/>
      <c r="AN1882" s="27"/>
      <c r="AO1882" s="28" t="s">
        <v>94</v>
      </c>
      <c r="AP1882" s="51"/>
      <c r="AQ1882" s="51"/>
    </row>
    <row r="1883" spans="1:43" ht="12.65" customHeight="1">
      <c r="A1883" s="13" t="s">
        <v>214</v>
      </c>
      <c r="B1883" s="14" t="s">
        <v>2508</v>
      </c>
      <c r="C1883" s="13">
        <v>12</v>
      </c>
      <c r="D1883" s="13" t="s">
        <v>2509</v>
      </c>
      <c r="E1883" s="15" t="s">
        <v>2510</v>
      </c>
      <c r="F1883" s="13">
        <v>3083</v>
      </c>
      <c r="G1883" s="13" t="s">
        <v>2344</v>
      </c>
      <c r="H1883" s="16">
        <v>45890</v>
      </c>
      <c r="I1883" s="17">
        <v>45890</v>
      </c>
      <c r="J1883" s="18">
        <f t="shared" ref="J1883:J1888" si="74">I1883</f>
        <v>45890</v>
      </c>
      <c r="K1883" s="19">
        <v>0.625</v>
      </c>
      <c r="L1883" s="19">
        <v>0.70833333333333337</v>
      </c>
      <c r="M1883" s="20">
        <v>0.70833333333333337</v>
      </c>
      <c r="N1883" s="19">
        <v>0.79166666666666663</v>
      </c>
      <c r="O1883" s="21">
        <f t="shared" si="73"/>
        <v>8.3333333333333259E-2</v>
      </c>
      <c r="P1883" s="13" t="s">
        <v>50</v>
      </c>
      <c r="Q1883" s="13" t="s">
        <v>50</v>
      </c>
      <c r="R1883" s="22" t="s">
        <v>2516</v>
      </c>
      <c r="S1883" s="22" t="s">
        <v>31</v>
      </c>
      <c r="T1883" s="23" t="s">
        <v>211</v>
      </c>
      <c r="U1883" s="23" t="s">
        <v>50</v>
      </c>
      <c r="V1883" s="22" t="s">
        <v>212</v>
      </c>
      <c r="W1883" s="24" t="s">
        <v>180</v>
      </c>
      <c r="X1883" s="25" t="s">
        <v>123</v>
      </c>
      <c r="Y1883" s="25" t="s">
        <v>114</v>
      </c>
      <c r="Z1883" s="25" t="s">
        <v>72</v>
      </c>
      <c r="AA1883" s="25"/>
      <c r="AB1883" s="26"/>
      <c r="AC1883" s="31">
        <v>0.9462890625</v>
      </c>
      <c r="AD1883" s="32"/>
      <c r="AE1883" s="32"/>
      <c r="AF1883" s="32"/>
      <c r="AG1883" s="33"/>
      <c r="AH1883" s="33"/>
      <c r="AI1883" s="33"/>
      <c r="AJ1883" s="27"/>
      <c r="AK1883" s="27"/>
      <c r="AL1883" s="27">
        <v>5.1908396946564883</v>
      </c>
      <c r="AM1883" s="27"/>
      <c r="AN1883" s="27"/>
      <c r="AO1883" s="28" t="s">
        <v>94</v>
      </c>
      <c r="AP1883" s="51"/>
      <c r="AQ1883" s="51"/>
    </row>
    <row r="1884" spans="1:43" ht="12.65" customHeight="1">
      <c r="A1884" s="13" t="s">
        <v>214</v>
      </c>
      <c r="B1884" s="14" t="s">
        <v>2508</v>
      </c>
      <c r="C1884" s="13">
        <v>12</v>
      </c>
      <c r="D1884" s="13" t="s">
        <v>2509</v>
      </c>
      <c r="E1884" s="15" t="s">
        <v>2510</v>
      </c>
      <c r="F1884" s="13">
        <v>3083</v>
      </c>
      <c r="G1884" s="13" t="s">
        <v>2344</v>
      </c>
      <c r="H1884" s="16">
        <v>45890</v>
      </c>
      <c r="I1884" s="17">
        <v>45890</v>
      </c>
      <c r="J1884" s="18">
        <f t="shared" si="74"/>
        <v>45890</v>
      </c>
      <c r="K1884" s="19">
        <v>0.79513888888888884</v>
      </c>
      <c r="L1884" s="19">
        <v>0.875</v>
      </c>
      <c r="M1884" s="20">
        <v>0.87847222222222221</v>
      </c>
      <c r="N1884" s="19">
        <v>0.95833333333333337</v>
      </c>
      <c r="O1884" s="21">
        <f t="shared" si="73"/>
        <v>7.986111111111116E-2</v>
      </c>
      <c r="P1884" s="13" t="s">
        <v>50</v>
      </c>
      <c r="Q1884" s="13" t="s">
        <v>50</v>
      </c>
      <c r="R1884" s="22" t="s">
        <v>2520</v>
      </c>
      <c r="S1884" s="22" t="s">
        <v>31</v>
      </c>
      <c r="T1884" s="23" t="s">
        <v>211</v>
      </c>
      <c r="U1884" s="23" t="s">
        <v>50</v>
      </c>
      <c r="V1884" s="22" t="s">
        <v>212</v>
      </c>
      <c r="W1884" s="24" t="s">
        <v>204</v>
      </c>
      <c r="X1884" s="25" t="s">
        <v>90</v>
      </c>
      <c r="Y1884" s="25" t="s">
        <v>114</v>
      </c>
      <c r="Z1884" s="25" t="s">
        <v>63</v>
      </c>
      <c r="AA1884" s="25"/>
      <c r="AB1884" s="26"/>
      <c r="AC1884" s="31">
        <v>1.10400390625</v>
      </c>
      <c r="AD1884" s="32"/>
      <c r="AE1884" s="32"/>
      <c r="AF1884" s="32"/>
      <c r="AG1884" s="33"/>
      <c r="AH1884" s="33"/>
      <c r="AI1884" s="33"/>
      <c r="AJ1884" s="27"/>
      <c r="AK1884" s="27"/>
      <c r="AL1884" s="27">
        <v>6.4885496183206097</v>
      </c>
      <c r="AM1884" s="27"/>
      <c r="AN1884" s="27"/>
      <c r="AO1884" s="28" t="s">
        <v>94</v>
      </c>
      <c r="AP1884" s="51"/>
      <c r="AQ1884" s="51"/>
    </row>
    <row r="1885" spans="1:43" ht="12.65" customHeight="1">
      <c r="A1885" s="13" t="s">
        <v>214</v>
      </c>
      <c r="B1885" s="14" t="s">
        <v>2508</v>
      </c>
      <c r="C1885" s="13">
        <v>12</v>
      </c>
      <c r="D1885" s="13" t="s">
        <v>2509</v>
      </c>
      <c r="E1885" s="15" t="s">
        <v>2510</v>
      </c>
      <c r="F1885" s="13">
        <v>3083</v>
      </c>
      <c r="G1885" s="13" t="s">
        <v>2344</v>
      </c>
      <c r="H1885" s="16">
        <v>45890</v>
      </c>
      <c r="I1885" s="17">
        <v>45890</v>
      </c>
      <c r="J1885" s="18">
        <f t="shared" si="74"/>
        <v>45890</v>
      </c>
      <c r="K1885" s="19">
        <v>0.87847222222222221</v>
      </c>
      <c r="L1885" s="19">
        <v>0.96875</v>
      </c>
      <c r="M1885" s="20">
        <v>0.96180555555555558</v>
      </c>
      <c r="N1885" s="19">
        <v>5.2083333333333336E-2</v>
      </c>
      <c r="O1885" s="21">
        <f t="shared" si="73"/>
        <v>9.0277777777777679E-2</v>
      </c>
      <c r="P1885" s="13" t="s">
        <v>50</v>
      </c>
      <c r="Q1885" s="13" t="s">
        <v>50</v>
      </c>
      <c r="R1885" s="22" t="s">
        <v>2521</v>
      </c>
      <c r="S1885" s="22" t="s">
        <v>31</v>
      </c>
      <c r="T1885" s="23" t="s">
        <v>211</v>
      </c>
      <c r="U1885" s="23" t="s">
        <v>50</v>
      </c>
      <c r="V1885" s="22" t="s">
        <v>212</v>
      </c>
      <c r="W1885" s="24" t="s">
        <v>208</v>
      </c>
      <c r="X1885" s="25" t="s">
        <v>127</v>
      </c>
      <c r="Y1885" s="25" t="s">
        <v>114</v>
      </c>
      <c r="Z1885" s="25" t="s">
        <v>62</v>
      </c>
      <c r="AA1885" s="25"/>
      <c r="AB1885" s="26"/>
      <c r="AC1885" s="31">
        <v>1.4383593749999999</v>
      </c>
      <c r="AD1885" s="32"/>
      <c r="AE1885" s="32"/>
      <c r="AF1885" s="32"/>
      <c r="AG1885" s="33"/>
      <c r="AH1885" s="33"/>
      <c r="AI1885" s="33"/>
      <c r="AJ1885" s="27"/>
      <c r="AK1885" s="27"/>
      <c r="AL1885" s="27">
        <v>5.1908396946564883</v>
      </c>
      <c r="AM1885" s="27"/>
      <c r="AN1885" s="27"/>
      <c r="AO1885" s="28" t="s">
        <v>94</v>
      </c>
      <c r="AP1885" s="51"/>
      <c r="AQ1885" s="51"/>
    </row>
    <row r="1886" spans="1:43" ht="12.65" customHeight="1">
      <c r="A1886" s="13" t="s">
        <v>214</v>
      </c>
      <c r="B1886" s="14" t="s">
        <v>2508</v>
      </c>
      <c r="C1886" s="13">
        <v>12</v>
      </c>
      <c r="D1886" s="13" t="s">
        <v>2509</v>
      </c>
      <c r="E1886" s="15" t="s">
        <v>2510</v>
      </c>
      <c r="F1886" s="13">
        <v>3083</v>
      </c>
      <c r="G1886" s="13" t="s">
        <v>2344</v>
      </c>
      <c r="H1886" s="16">
        <v>45891</v>
      </c>
      <c r="I1886" s="17">
        <v>45891</v>
      </c>
      <c r="J1886" s="18">
        <f t="shared" si="74"/>
        <v>45891</v>
      </c>
      <c r="K1886" s="19">
        <v>0.21180555555555555</v>
      </c>
      <c r="L1886" s="19">
        <v>0.29166666666666669</v>
      </c>
      <c r="M1886" s="20">
        <v>0.2951388888888889</v>
      </c>
      <c r="N1886" s="19">
        <v>0.375</v>
      </c>
      <c r="O1886" s="21">
        <f t="shared" si="73"/>
        <v>7.9861111111111105E-2</v>
      </c>
      <c r="P1886" s="13" t="s">
        <v>50</v>
      </c>
      <c r="Q1886" s="13" t="s">
        <v>50</v>
      </c>
      <c r="R1886" s="22" t="s">
        <v>2518</v>
      </c>
      <c r="S1886" s="22" t="s">
        <v>31</v>
      </c>
      <c r="T1886" s="23" t="s">
        <v>211</v>
      </c>
      <c r="U1886" s="23" t="s">
        <v>50</v>
      </c>
      <c r="V1886" s="22" t="s">
        <v>212</v>
      </c>
      <c r="W1886" s="24" t="s">
        <v>184</v>
      </c>
      <c r="X1886" s="25" t="s">
        <v>185</v>
      </c>
      <c r="Y1886" s="25" t="s">
        <v>114</v>
      </c>
      <c r="Z1886" s="25" t="s">
        <v>54</v>
      </c>
      <c r="AA1886" s="25"/>
      <c r="AB1886" s="26"/>
      <c r="AC1886" s="31">
        <v>0.41952148437499998</v>
      </c>
      <c r="AD1886" s="32"/>
      <c r="AE1886" s="32"/>
      <c r="AF1886" s="32"/>
      <c r="AG1886" s="33"/>
      <c r="AH1886" s="33"/>
      <c r="AI1886" s="33"/>
      <c r="AJ1886" s="27"/>
      <c r="AK1886" s="27"/>
      <c r="AL1886" s="27">
        <v>5.1908396946564883</v>
      </c>
      <c r="AM1886" s="27"/>
      <c r="AN1886" s="27"/>
      <c r="AO1886" s="28" t="s">
        <v>94</v>
      </c>
      <c r="AP1886" s="51"/>
      <c r="AQ1886" s="51"/>
    </row>
    <row r="1887" spans="1:43" ht="12.65" customHeight="1">
      <c r="A1887" s="13" t="s">
        <v>214</v>
      </c>
      <c r="B1887" s="14" t="s">
        <v>2508</v>
      </c>
      <c r="C1887" s="13">
        <v>12</v>
      </c>
      <c r="D1887" s="13" t="s">
        <v>2509</v>
      </c>
      <c r="E1887" s="15" t="s">
        <v>2510</v>
      </c>
      <c r="F1887" s="13">
        <v>3083</v>
      </c>
      <c r="G1887" s="13" t="s">
        <v>2344</v>
      </c>
      <c r="H1887" s="16">
        <v>45891</v>
      </c>
      <c r="I1887" s="17">
        <v>45891</v>
      </c>
      <c r="J1887" s="18">
        <f t="shared" si="74"/>
        <v>45891</v>
      </c>
      <c r="K1887" s="19">
        <v>0.29166666666666669</v>
      </c>
      <c r="L1887" s="19">
        <v>0.375</v>
      </c>
      <c r="M1887" s="20">
        <v>0.375</v>
      </c>
      <c r="N1887" s="19">
        <v>0.45833333333333331</v>
      </c>
      <c r="O1887" s="21">
        <f t="shared" si="73"/>
        <v>8.3333333333333315E-2</v>
      </c>
      <c r="P1887" s="13" t="s">
        <v>50</v>
      </c>
      <c r="Q1887" s="13" t="s">
        <v>50</v>
      </c>
      <c r="R1887" s="22" t="s">
        <v>2519</v>
      </c>
      <c r="S1887" s="22" t="s">
        <v>31</v>
      </c>
      <c r="T1887" s="23" t="s">
        <v>211</v>
      </c>
      <c r="U1887" s="23" t="s">
        <v>50</v>
      </c>
      <c r="V1887" s="22" t="s">
        <v>212</v>
      </c>
      <c r="W1887" s="24" t="s">
        <v>202</v>
      </c>
      <c r="X1887" s="25" t="s">
        <v>146</v>
      </c>
      <c r="Y1887" s="25" t="s">
        <v>114</v>
      </c>
      <c r="Z1887" s="25" t="s">
        <v>203</v>
      </c>
      <c r="AA1887" s="25"/>
      <c r="AB1887" s="26"/>
      <c r="AC1887" s="31">
        <v>0.44160156249999999</v>
      </c>
      <c r="AD1887" s="32"/>
      <c r="AE1887" s="32"/>
      <c r="AF1887" s="32"/>
      <c r="AG1887" s="33"/>
      <c r="AH1887" s="33"/>
      <c r="AI1887" s="33"/>
      <c r="AJ1887" s="27"/>
      <c r="AK1887" s="27"/>
      <c r="AL1887" s="27">
        <v>5.1908396946564883</v>
      </c>
      <c r="AM1887" s="27"/>
      <c r="AN1887" s="27"/>
      <c r="AO1887" s="28" t="s">
        <v>94</v>
      </c>
      <c r="AP1887" s="51"/>
      <c r="AQ1887" s="51"/>
    </row>
    <row r="1888" spans="1:43" ht="12.65" customHeight="1">
      <c r="A1888" s="13" t="s">
        <v>214</v>
      </c>
      <c r="B1888" s="14" t="s">
        <v>2508</v>
      </c>
      <c r="C1888" s="13">
        <v>12</v>
      </c>
      <c r="D1888" s="13" t="s">
        <v>2509</v>
      </c>
      <c r="E1888" s="15" t="s">
        <v>2510</v>
      </c>
      <c r="F1888" s="13">
        <v>3083</v>
      </c>
      <c r="G1888" s="13" t="s">
        <v>2344</v>
      </c>
      <c r="H1888" s="16">
        <v>45891</v>
      </c>
      <c r="I1888" s="17">
        <v>45891</v>
      </c>
      <c r="J1888" s="18">
        <f t="shared" si="74"/>
        <v>45891</v>
      </c>
      <c r="K1888" s="19">
        <v>0.79513888888888884</v>
      </c>
      <c r="L1888" s="19">
        <v>0.875</v>
      </c>
      <c r="M1888" s="20">
        <v>0.87847222222222221</v>
      </c>
      <c r="N1888" s="19">
        <v>0.95833333333333337</v>
      </c>
      <c r="O1888" s="21">
        <f t="shared" si="73"/>
        <v>7.986111111111116E-2</v>
      </c>
      <c r="P1888" s="13" t="s">
        <v>50</v>
      </c>
      <c r="Q1888" s="13" t="s">
        <v>50</v>
      </c>
      <c r="R1888" s="22" t="s">
        <v>2521</v>
      </c>
      <c r="S1888" s="22" t="s">
        <v>31</v>
      </c>
      <c r="T1888" s="23" t="s">
        <v>211</v>
      </c>
      <c r="U1888" s="23" t="s">
        <v>50</v>
      </c>
      <c r="V1888" s="22" t="s">
        <v>212</v>
      </c>
      <c r="W1888" s="24" t="s">
        <v>208</v>
      </c>
      <c r="X1888" s="25" t="s">
        <v>127</v>
      </c>
      <c r="Y1888" s="25" t="s">
        <v>114</v>
      </c>
      <c r="Z1888" s="25" t="s">
        <v>62</v>
      </c>
      <c r="AA1888" s="25"/>
      <c r="AB1888" s="26"/>
      <c r="AC1888" s="31">
        <v>1.7979492187499999</v>
      </c>
      <c r="AD1888" s="32"/>
      <c r="AE1888" s="32"/>
      <c r="AF1888" s="32"/>
      <c r="AG1888" s="33"/>
      <c r="AH1888" s="33"/>
      <c r="AI1888" s="33"/>
      <c r="AJ1888" s="27"/>
      <c r="AK1888" s="27"/>
      <c r="AL1888" s="27">
        <v>6.4885496183206097</v>
      </c>
      <c r="AM1888" s="27"/>
      <c r="AN1888" s="27"/>
      <c r="AO1888" s="28" t="s">
        <v>94</v>
      </c>
      <c r="AP1888" s="51"/>
      <c r="AQ1888" s="51"/>
    </row>
    <row r="1889" spans="1:43" ht="12.65" customHeight="1">
      <c r="A1889" s="13" t="s">
        <v>214</v>
      </c>
      <c r="B1889" s="14" t="s">
        <v>2508</v>
      </c>
      <c r="C1889" s="13">
        <v>12</v>
      </c>
      <c r="D1889" s="13" t="s">
        <v>2509</v>
      </c>
      <c r="E1889" s="15" t="s">
        <v>2510</v>
      </c>
      <c r="F1889" s="13">
        <v>3083</v>
      </c>
      <c r="G1889" s="13" t="s">
        <v>2344</v>
      </c>
      <c r="H1889" s="16">
        <v>45892</v>
      </c>
      <c r="I1889" s="17">
        <v>45892</v>
      </c>
      <c r="J1889" s="18">
        <v>45892</v>
      </c>
      <c r="K1889" s="19">
        <v>0.33333333333333331</v>
      </c>
      <c r="L1889" s="19">
        <v>0.375</v>
      </c>
      <c r="M1889" s="20">
        <v>0.41666666666666669</v>
      </c>
      <c r="N1889" s="19">
        <v>0.45833333333333331</v>
      </c>
      <c r="O1889" s="21">
        <f t="shared" si="73"/>
        <v>4.166666666666663E-2</v>
      </c>
      <c r="P1889" s="13" t="s">
        <v>50</v>
      </c>
      <c r="Q1889" s="13" t="s">
        <v>50</v>
      </c>
      <c r="R1889" s="22" t="s">
        <v>2522</v>
      </c>
      <c r="S1889" s="22" t="s">
        <v>32</v>
      </c>
      <c r="T1889" s="23" t="s">
        <v>211</v>
      </c>
      <c r="U1889" s="23"/>
      <c r="V1889" s="22" t="s">
        <v>212</v>
      </c>
      <c r="W1889" s="24" t="s">
        <v>3677</v>
      </c>
      <c r="X1889" s="25" t="s">
        <v>50</v>
      </c>
      <c r="Y1889" s="25" t="s">
        <v>50</v>
      </c>
      <c r="Z1889" s="25" t="s">
        <v>50</v>
      </c>
      <c r="AA1889" s="25"/>
      <c r="AB1889" s="26"/>
      <c r="AC1889" s="31">
        <v>4.31640625</v>
      </c>
      <c r="AD1889" s="32"/>
      <c r="AE1889" s="32"/>
      <c r="AF1889" s="32"/>
      <c r="AG1889" s="33"/>
      <c r="AH1889" s="33"/>
      <c r="AI1889" s="33"/>
      <c r="AJ1889" s="27"/>
      <c r="AK1889" s="27"/>
      <c r="AL1889" s="27">
        <v>6.7480916030534353</v>
      </c>
      <c r="AM1889" s="27"/>
      <c r="AN1889" s="27"/>
      <c r="AO1889" s="28" t="s">
        <v>94</v>
      </c>
      <c r="AP1889" s="51"/>
      <c r="AQ1889" s="51"/>
    </row>
    <row r="1890" spans="1:43" ht="12.65" customHeight="1">
      <c r="A1890" s="13" t="s">
        <v>214</v>
      </c>
      <c r="B1890" s="14" t="s">
        <v>2508</v>
      </c>
      <c r="C1890" s="13">
        <v>12</v>
      </c>
      <c r="D1890" s="13" t="s">
        <v>2509</v>
      </c>
      <c r="E1890" s="15" t="s">
        <v>2510</v>
      </c>
      <c r="F1890" s="13">
        <v>3083</v>
      </c>
      <c r="G1890" s="13" t="s">
        <v>2344</v>
      </c>
      <c r="H1890" s="16">
        <v>45892</v>
      </c>
      <c r="I1890" s="17">
        <v>45892</v>
      </c>
      <c r="J1890" s="18">
        <f>I1890</f>
        <v>45892</v>
      </c>
      <c r="K1890" s="19">
        <v>0.375</v>
      </c>
      <c r="L1890" s="19">
        <v>0.44791666666666669</v>
      </c>
      <c r="M1890" s="20">
        <v>0.45833333333333331</v>
      </c>
      <c r="N1890" s="19">
        <v>0.53125</v>
      </c>
      <c r="O1890" s="21">
        <f t="shared" si="73"/>
        <v>7.2916666666666685E-2</v>
      </c>
      <c r="P1890" s="13" t="s">
        <v>50</v>
      </c>
      <c r="Q1890" s="13" t="s">
        <v>50</v>
      </c>
      <c r="R1890" s="22" t="s">
        <v>2521</v>
      </c>
      <c r="S1890" s="22" t="s">
        <v>31</v>
      </c>
      <c r="T1890" s="23" t="s">
        <v>211</v>
      </c>
      <c r="U1890" s="23" t="s">
        <v>50</v>
      </c>
      <c r="V1890" s="22" t="s">
        <v>212</v>
      </c>
      <c r="W1890" s="24" t="s">
        <v>208</v>
      </c>
      <c r="X1890" s="25" t="s">
        <v>127</v>
      </c>
      <c r="Y1890" s="25" t="s">
        <v>114</v>
      </c>
      <c r="Z1890" s="25" t="s">
        <v>62</v>
      </c>
      <c r="AA1890" s="25"/>
      <c r="AB1890" s="26"/>
      <c r="AC1890" s="31">
        <v>1.23017578125</v>
      </c>
      <c r="AD1890" s="32"/>
      <c r="AE1890" s="32"/>
      <c r="AF1890" s="32"/>
      <c r="AG1890" s="33"/>
      <c r="AH1890" s="33"/>
      <c r="AI1890" s="33"/>
      <c r="AJ1890" s="27"/>
      <c r="AK1890" s="27"/>
      <c r="AL1890" s="27">
        <v>6.7480916030534353</v>
      </c>
      <c r="AM1890" s="27"/>
      <c r="AN1890" s="27"/>
      <c r="AO1890" s="28" t="s">
        <v>94</v>
      </c>
      <c r="AP1890" s="51"/>
      <c r="AQ1890" s="51"/>
    </row>
    <row r="1891" spans="1:43" ht="12.65" customHeight="1">
      <c r="A1891" s="13" t="s">
        <v>214</v>
      </c>
      <c r="B1891" s="14" t="s">
        <v>2508</v>
      </c>
      <c r="C1891" s="13">
        <v>12</v>
      </c>
      <c r="D1891" s="13" t="s">
        <v>2509</v>
      </c>
      <c r="E1891" s="15" t="s">
        <v>2510</v>
      </c>
      <c r="F1891" s="13">
        <v>3083</v>
      </c>
      <c r="G1891" s="13" t="s">
        <v>2344</v>
      </c>
      <c r="H1891" s="16">
        <v>45892</v>
      </c>
      <c r="I1891" s="17">
        <v>45892</v>
      </c>
      <c r="J1891" s="18">
        <f>I1891</f>
        <v>45892</v>
      </c>
      <c r="K1891" s="19">
        <v>0.84027777777777779</v>
      </c>
      <c r="L1891" s="19">
        <v>0.91666666666666663</v>
      </c>
      <c r="M1891" s="20">
        <v>0.92361111111111116</v>
      </c>
      <c r="N1891" s="19">
        <v>0</v>
      </c>
      <c r="O1891" s="21">
        <f t="shared" si="73"/>
        <v>7.638888888888884E-2</v>
      </c>
      <c r="P1891" s="13" t="s">
        <v>50</v>
      </c>
      <c r="Q1891" s="13" t="s">
        <v>50</v>
      </c>
      <c r="R1891" s="22" t="s">
        <v>2523</v>
      </c>
      <c r="S1891" s="22" t="s">
        <v>31</v>
      </c>
      <c r="T1891" s="23" t="s">
        <v>211</v>
      </c>
      <c r="U1891" s="23" t="s">
        <v>50</v>
      </c>
      <c r="V1891" s="22" t="s">
        <v>212</v>
      </c>
      <c r="W1891" s="24" t="s">
        <v>197</v>
      </c>
      <c r="X1891" s="25" t="s">
        <v>198</v>
      </c>
      <c r="Y1891" s="25" t="s">
        <v>114</v>
      </c>
      <c r="Z1891" s="25" t="s">
        <v>70</v>
      </c>
      <c r="AA1891" s="25"/>
      <c r="AB1891" s="26"/>
      <c r="AC1891" s="31">
        <v>0.95624999999999993</v>
      </c>
      <c r="AD1891" s="32"/>
      <c r="AE1891" s="32"/>
      <c r="AF1891" s="32"/>
      <c r="AG1891" s="33"/>
      <c r="AH1891" s="33"/>
      <c r="AI1891" s="33"/>
      <c r="AJ1891" s="27"/>
      <c r="AK1891" s="27"/>
      <c r="AL1891" s="27">
        <v>8.4351145038167932</v>
      </c>
      <c r="AM1891" s="27"/>
      <c r="AN1891" s="27"/>
      <c r="AO1891" s="28" t="s">
        <v>94</v>
      </c>
      <c r="AP1891" s="51"/>
      <c r="AQ1891" s="51"/>
    </row>
    <row r="1892" spans="1:43" ht="12.65" customHeight="1">
      <c r="A1892" s="13" t="s">
        <v>214</v>
      </c>
      <c r="B1892" s="14" t="s">
        <v>2508</v>
      </c>
      <c r="C1892" s="13">
        <v>12</v>
      </c>
      <c r="D1892" s="13" t="s">
        <v>2509</v>
      </c>
      <c r="E1892" s="15" t="s">
        <v>2510</v>
      </c>
      <c r="F1892" s="13">
        <v>3083</v>
      </c>
      <c r="G1892" s="13" t="s">
        <v>2344</v>
      </c>
      <c r="H1892" s="16">
        <v>45893</v>
      </c>
      <c r="I1892" s="17">
        <v>45893</v>
      </c>
      <c r="J1892" s="18">
        <f>I1892</f>
        <v>45893</v>
      </c>
      <c r="K1892" s="19">
        <v>0.54166666666666663</v>
      </c>
      <c r="L1892" s="19">
        <v>0.61805555555555558</v>
      </c>
      <c r="M1892" s="20">
        <v>0.625</v>
      </c>
      <c r="N1892" s="19">
        <v>0.70138888888888884</v>
      </c>
      <c r="O1892" s="21">
        <f t="shared" si="73"/>
        <v>7.638888888888884E-2</v>
      </c>
      <c r="P1892" s="13" t="s">
        <v>50</v>
      </c>
      <c r="Q1892" s="13" t="s">
        <v>50</v>
      </c>
      <c r="R1892" s="22" t="s">
        <v>2519</v>
      </c>
      <c r="S1892" s="22" t="s">
        <v>31</v>
      </c>
      <c r="T1892" s="23" t="s">
        <v>211</v>
      </c>
      <c r="U1892" s="23" t="s">
        <v>50</v>
      </c>
      <c r="V1892" s="22" t="s">
        <v>212</v>
      </c>
      <c r="W1892" s="24" t="s">
        <v>202</v>
      </c>
      <c r="X1892" s="25" t="s">
        <v>146</v>
      </c>
      <c r="Y1892" s="25" t="s">
        <v>114</v>
      </c>
      <c r="Z1892" s="25" t="s">
        <v>203</v>
      </c>
      <c r="AA1892" s="25"/>
      <c r="AB1892" s="26"/>
      <c r="AC1892" s="31">
        <v>0.99609375</v>
      </c>
      <c r="AD1892" s="32"/>
      <c r="AE1892" s="32"/>
      <c r="AF1892" s="32"/>
      <c r="AG1892" s="33"/>
      <c r="AH1892" s="33"/>
      <c r="AI1892" s="33"/>
      <c r="AJ1892" s="27"/>
      <c r="AK1892" s="27"/>
      <c r="AL1892" s="27">
        <v>6.7480916030534353</v>
      </c>
      <c r="AM1892" s="27"/>
      <c r="AN1892" s="27"/>
      <c r="AO1892" s="28" t="s">
        <v>94</v>
      </c>
      <c r="AP1892" s="51"/>
      <c r="AQ1892" s="51"/>
    </row>
    <row r="1893" spans="1:43" ht="12.65" customHeight="1">
      <c r="A1893" s="13" t="s">
        <v>214</v>
      </c>
      <c r="B1893" s="14" t="s">
        <v>2508</v>
      </c>
      <c r="C1893" s="13">
        <v>12</v>
      </c>
      <c r="D1893" s="13" t="s">
        <v>2509</v>
      </c>
      <c r="E1893" s="15" t="s">
        <v>2510</v>
      </c>
      <c r="F1893" s="13">
        <v>3083</v>
      </c>
      <c r="G1893" s="13" t="s">
        <v>2344</v>
      </c>
      <c r="H1893" s="16">
        <v>45894</v>
      </c>
      <c r="I1893" s="17">
        <v>45894</v>
      </c>
      <c r="J1893" s="18">
        <v>45894</v>
      </c>
      <c r="K1893" s="19">
        <v>0.71180555555555558</v>
      </c>
      <c r="L1893" s="19">
        <v>0.75</v>
      </c>
      <c r="M1893" s="20">
        <v>0.79513888888888884</v>
      </c>
      <c r="N1893" s="19">
        <v>0.83333333333333337</v>
      </c>
      <c r="O1893" s="21">
        <f t="shared" si="73"/>
        <v>3.8194444444444531E-2</v>
      </c>
      <c r="P1893" s="13" t="s">
        <v>50</v>
      </c>
      <c r="Q1893" s="13" t="s">
        <v>50</v>
      </c>
      <c r="R1893" s="22" t="s">
        <v>2522</v>
      </c>
      <c r="S1893" s="22" t="s">
        <v>32</v>
      </c>
      <c r="T1893" s="23" t="s">
        <v>211</v>
      </c>
      <c r="U1893" s="23"/>
      <c r="V1893" s="22" t="s">
        <v>212</v>
      </c>
      <c r="W1893" s="24" t="s">
        <v>3677</v>
      </c>
      <c r="X1893" s="25" t="s">
        <v>50</v>
      </c>
      <c r="Y1893" s="25" t="s">
        <v>50</v>
      </c>
      <c r="Z1893" s="25" t="s">
        <v>50</v>
      </c>
      <c r="AA1893" s="25"/>
      <c r="AB1893" s="26"/>
      <c r="AC1893" s="31">
        <v>6.30859375</v>
      </c>
      <c r="AD1893" s="32"/>
      <c r="AE1893" s="32"/>
      <c r="AF1893" s="32"/>
      <c r="AG1893" s="33"/>
      <c r="AH1893" s="33"/>
      <c r="AI1893" s="33"/>
      <c r="AJ1893" s="27"/>
      <c r="AK1893" s="27"/>
      <c r="AL1893" s="27">
        <v>6.4885496183206097</v>
      </c>
      <c r="AM1893" s="27"/>
      <c r="AN1893" s="27"/>
      <c r="AO1893" s="28" t="s">
        <v>94</v>
      </c>
      <c r="AP1893" s="51"/>
      <c r="AQ1893" s="51"/>
    </row>
    <row r="1894" spans="1:43" ht="12.65" customHeight="1">
      <c r="A1894" s="13" t="s">
        <v>214</v>
      </c>
      <c r="B1894" s="14" t="s">
        <v>2508</v>
      </c>
      <c r="C1894" s="13">
        <v>12</v>
      </c>
      <c r="D1894" s="13" t="s">
        <v>2509</v>
      </c>
      <c r="E1894" s="15" t="s">
        <v>2510</v>
      </c>
      <c r="F1894" s="13">
        <v>3083</v>
      </c>
      <c r="G1894" s="13" t="s">
        <v>2344</v>
      </c>
      <c r="H1894" s="16">
        <v>45895</v>
      </c>
      <c r="I1894" s="17">
        <v>45895</v>
      </c>
      <c r="J1894" s="18">
        <v>45895</v>
      </c>
      <c r="K1894" s="19">
        <v>0.54166666666666663</v>
      </c>
      <c r="L1894" s="19">
        <v>0.58333333333333337</v>
      </c>
      <c r="M1894" s="20">
        <v>0.625</v>
      </c>
      <c r="N1894" s="19">
        <v>0.66666666666666663</v>
      </c>
      <c r="O1894" s="21">
        <f t="shared" si="73"/>
        <v>4.166666666666663E-2</v>
      </c>
      <c r="P1894" s="13" t="s">
        <v>50</v>
      </c>
      <c r="Q1894" s="13" t="s">
        <v>50</v>
      </c>
      <c r="R1894" s="22" t="s">
        <v>2522</v>
      </c>
      <c r="S1894" s="22" t="s">
        <v>32</v>
      </c>
      <c r="T1894" s="23" t="s">
        <v>211</v>
      </c>
      <c r="U1894" s="23"/>
      <c r="V1894" s="22" t="s">
        <v>212</v>
      </c>
      <c r="W1894" s="24" t="s">
        <v>3677</v>
      </c>
      <c r="X1894" s="25" t="s">
        <v>50</v>
      </c>
      <c r="Y1894" s="25" t="s">
        <v>50</v>
      </c>
      <c r="Z1894" s="25" t="s">
        <v>50</v>
      </c>
      <c r="AA1894" s="25"/>
      <c r="AB1894" s="26"/>
      <c r="AC1894" s="31">
        <v>4.7314453125</v>
      </c>
      <c r="AD1894" s="32"/>
      <c r="AE1894" s="32"/>
      <c r="AF1894" s="32"/>
      <c r="AG1894" s="33"/>
      <c r="AH1894" s="33"/>
      <c r="AI1894" s="33"/>
      <c r="AJ1894" s="27"/>
      <c r="AK1894" s="27"/>
      <c r="AL1894" s="27">
        <v>5.1908396946564883</v>
      </c>
      <c r="AM1894" s="27"/>
      <c r="AN1894" s="27"/>
      <c r="AO1894" s="28" t="s">
        <v>94</v>
      </c>
      <c r="AP1894" s="51"/>
      <c r="AQ1894" s="51"/>
    </row>
    <row r="1895" spans="1:43" ht="12.65" customHeight="1">
      <c r="A1895" s="13" t="s">
        <v>214</v>
      </c>
      <c r="B1895" s="14" t="s">
        <v>2508</v>
      </c>
      <c r="C1895" s="13">
        <v>12</v>
      </c>
      <c r="D1895" s="13" t="s">
        <v>2509</v>
      </c>
      <c r="E1895" s="15" t="s">
        <v>2510</v>
      </c>
      <c r="F1895" s="13">
        <v>3083</v>
      </c>
      <c r="G1895" s="13" t="s">
        <v>2344</v>
      </c>
      <c r="H1895" s="16">
        <v>45895</v>
      </c>
      <c r="I1895" s="17">
        <v>45895</v>
      </c>
      <c r="J1895" s="18">
        <f t="shared" ref="J1895:J1905" si="75">I1895</f>
        <v>45895</v>
      </c>
      <c r="K1895" s="19">
        <v>0.77777777777777779</v>
      </c>
      <c r="L1895" s="19">
        <v>0.875</v>
      </c>
      <c r="M1895" s="20">
        <v>0.86111111111111116</v>
      </c>
      <c r="N1895" s="19">
        <v>0.95833333333333337</v>
      </c>
      <c r="O1895" s="21">
        <f t="shared" si="73"/>
        <v>9.722222222222221E-2</v>
      </c>
      <c r="P1895" s="13" t="s">
        <v>50</v>
      </c>
      <c r="Q1895" s="13" t="s">
        <v>50</v>
      </c>
      <c r="R1895" s="22" t="s">
        <v>2524</v>
      </c>
      <c r="S1895" s="22" t="s">
        <v>29</v>
      </c>
      <c r="T1895" s="23" t="s">
        <v>211</v>
      </c>
      <c r="U1895" s="23" t="s">
        <v>50</v>
      </c>
      <c r="V1895" s="22" t="s">
        <v>212</v>
      </c>
      <c r="W1895" s="24" t="s">
        <v>209</v>
      </c>
      <c r="X1895" s="25" t="s">
        <v>117</v>
      </c>
      <c r="Y1895" s="25" t="s">
        <v>114</v>
      </c>
      <c r="Z1895" s="25" t="s">
        <v>83</v>
      </c>
      <c r="AA1895" s="25"/>
      <c r="AB1895" s="26"/>
      <c r="AC1895" s="31">
        <v>11.0400390625</v>
      </c>
      <c r="AD1895" s="32"/>
      <c r="AE1895" s="32"/>
      <c r="AF1895" s="32"/>
      <c r="AG1895" s="33"/>
      <c r="AH1895" s="33"/>
      <c r="AI1895" s="33"/>
      <c r="AJ1895" s="27"/>
      <c r="AK1895" s="27"/>
      <c r="AL1895" s="27">
        <v>15.572519083969464</v>
      </c>
      <c r="AM1895" s="27"/>
      <c r="AN1895" s="27"/>
      <c r="AO1895" s="28" t="s">
        <v>94</v>
      </c>
      <c r="AP1895" s="51"/>
      <c r="AQ1895" s="51"/>
    </row>
    <row r="1896" spans="1:43" ht="12.65" customHeight="1">
      <c r="A1896" s="13" t="s">
        <v>214</v>
      </c>
      <c r="B1896" s="14" t="s">
        <v>2508</v>
      </c>
      <c r="C1896" s="13">
        <v>12</v>
      </c>
      <c r="D1896" s="13" t="s">
        <v>2509</v>
      </c>
      <c r="E1896" s="15" t="s">
        <v>2510</v>
      </c>
      <c r="F1896" s="13">
        <v>3083</v>
      </c>
      <c r="G1896" s="13" t="s">
        <v>2344</v>
      </c>
      <c r="H1896" s="16">
        <v>45896</v>
      </c>
      <c r="I1896" s="17">
        <v>45896</v>
      </c>
      <c r="J1896" s="18">
        <f t="shared" si="75"/>
        <v>45896</v>
      </c>
      <c r="K1896" s="19">
        <v>0.21180555555555555</v>
      </c>
      <c r="L1896" s="19">
        <v>0.29166666666666669</v>
      </c>
      <c r="M1896" s="20">
        <v>0.2951388888888889</v>
      </c>
      <c r="N1896" s="19">
        <v>0.375</v>
      </c>
      <c r="O1896" s="21">
        <f t="shared" si="73"/>
        <v>7.9861111111111105E-2</v>
      </c>
      <c r="P1896" s="13" t="s">
        <v>50</v>
      </c>
      <c r="Q1896" s="13" t="s">
        <v>50</v>
      </c>
      <c r="R1896" s="22" t="s">
        <v>2524</v>
      </c>
      <c r="S1896" s="22" t="s">
        <v>31</v>
      </c>
      <c r="T1896" s="23" t="s">
        <v>211</v>
      </c>
      <c r="U1896" s="23" t="s">
        <v>50</v>
      </c>
      <c r="V1896" s="22" t="s">
        <v>212</v>
      </c>
      <c r="W1896" s="24" t="s">
        <v>209</v>
      </c>
      <c r="X1896" s="25" t="s">
        <v>117</v>
      </c>
      <c r="Y1896" s="25" t="s">
        <v>114</v>
      </c>
      <c r="Z1896" s="25" t="s">
        <v>83</v>
      </c>
      <c r="AA1896" s="25"/>
      <c r="AB1896" s="26"/>
      <c r="AC1896" s="31">
        <v>0.38640136718750001</v>
      </c>
      <c r="AD1896" s="32"/>
      <c r="AE1896" s="32"/>
      <c r="AF1896" s="32"/>
      <c r="AG1896" s="33"/>
      <c r="AH1896" s="33"/>
      <c r="AI1896" s="33"/>
      <c r="AJ1896" s="27"/>
      <c r="AK1896" s="27"/>
      <c r="AL1896" s="27">
        <v>5.1908396946564883</v>
      </c>
      <c r="AM1896" s="27"/>
      <c r="AN1896" s="27"/>
      <c r="AO1896" s="28" t="s">
        <v>94</v>
      </c>
      <c r="AP1896" s="51"/>
      <c r="AQ1896" s="51"/>
    </row>
    <row r="1897" spans="1:43" ht="12.65" customHeight="1">
      <c r="A1897" s="13" t="s">
        <v>214</v>
      </c>
      <c r="B1897" s="14" t="s">
        <v>2508</v>
      </c>
      <c r="C1897" s="13">
        <v>12</v>
      </c>
      <c r="D1897" s="13" t="s">
        <v>2509</v>
      </c>
      <c r="E1897" s="15" t="s">
        <v>2510</v>
      </c>
      <c r="F1897" s="13">
        <v>3083</v>
      </c>
      <c r="G1897" s="13" t="s">
        <v>2344</v>
      </c>
      <c r="H1897" s="16">
        <v>45896</v>
      </c>
      <c r="I1897" s="17">
        <v>45896</v>
      </c>
      <c r="J1897" s="18">
        <f t="shared" si="75"/>
        <v>45896</v>
      </c>
      <c r="K1897" s="19">
        <v>0.60416666666666663</v>
      </c>
      <c r="L1897" s="19">
        <v>0.69097222222222221</v>
      </c>
      <c r="M1897" s="20">
        <v>0.6875</v>
      </c>
      <c r="N1897" s="19">
        <v>0.77430555555555558</v>
      </c>
      <c r="O1897" s="21">
        <f t="shared" si="73"/>
        <v>8.680555555555558E-2</v>
      </c>
      <c r="P1897" s="13" t="s">
        <v>50</v>
      </c>
      <c r="Q1897" s="13" t="s">
        <v>50</v>
      </c>
      <c r="R1897" s="22" t="s">
        <v>2524</v>
      </c>
      <c r="S1897" s="22" t="s">
        <v>31</v>
      </c>
      <c r="T1897" s="23" t="s">
        <v>211</v>
      </c>
      <c r="U1897" s="23" t="s">
        <v>50</v>
      </c>
      <c r="V1897" s="22" t="s">
        <v>212</v>
      </c>
      <c r="W1897" s="24" t="s">
        <v>209</v>
      </c>
      <c r="X1897" s="25" t="s">
        <v>117</v>
      </c>
      <c r="Y1897" s="25" t="s">
        <v>114</v>
      </c>
      <c r="Z1897" s="25" t="s">
        <v>83</v>
      </c>
      <c r="AA1897" s="25"/>
      <c r="AB1897" s="26"/>
      <c r="AC1897" s="31">
        <v>0.8280029296875</v>
      </c>
      <c r="AD1897" s="32"/>
      <c r="AE1897" s="32"/>
      <c r="AF1897" s="32"/>
      <c r="AG1897" s="33"/>
      <c r="AH1897" s="33"/>
      <c r="AI1897" s="33"/>
      <c r="AJ1897" s="27"/>
      <c r="AK1897" s="27"/>
      <c r="AL1897" s="27">
        <v>5.1908396946564883</v>
      </c>
      <c r="AM1897" s="27"/>
      <c r="AN1897" s="27"/>
      <c r="AO1897" s="28" t="s">
        <v>94</v>
      </c>
      <c r="AP1897" s="51"/>
      <c r="AQ1897" s="51"/>
    </row>
    <row r="1898" spans="1:43" ht="12.65" customHeight="1">
      <c r="A1898" s="13" t="s">
        <v>214</v>
      </c>
      <c r="B1898" s="14" t="s">
        <v>2508</v>
      </c>
      <c r="C1898" s="13">
        <v>12</v>
      </c>
      <c r="D1898" s="13" t="s">
        <v>2509</v>
      </c>
      <c r="E1898" s="15" t="s">
        <v>2510</v>
      </c>
      <c r="F1898" s="13">
        <v>3083</v>
      </c>
      <c r="G1898" s="13" t="s">
        <v>2344</v>
      </c>
      <c r="H1898" s="16">
        <v>45896</v>
      </c>
      <c r="I1898" s="17">
        <v>45896</v>
      </c>
      <c r="J1898" s="18">
        <f t="shared" si="75"/>
        <v>45896</v>
      </c>
      <c r="K1898" s="19">
        <v>0.77777777777777779</v>
      </c>
      <c r="L1898" s="19">
        <v>0.875</v>
      </c>
      <c r="M1898" s="20">
        <v>0.86111111111111116</v>
      </c>
      <c r="N1898" s="19">
        <v>0.95833333333333337</v>
      </c>
      <c r="O1898" s="21">
        <f t="shared" si="73"/>
        <v>9.722222222222221E-2</v>
      </c>
      <c r="P1898" s="13" t="s">
        <v>50</v>
      </c>
      <c r="Q1898" s="13" t="s">
        <v>50</v>
      </c>
      <c r="R1898" s="22" t="s">
        <v>2525</v>
      </c>
      <c r="S1898" s="22" t="s">
        <v>29</v>
      </c>
      <c r="T1898" s="23" t="s">
        <v>211</v>
      </c>
      <c r="U1898" s="23" t="s">
        <v>50</v>
      </c>
      <c r="V1898" s="22" t="s">
        <v>212</v>
      </c>
      <c r="W1898" s="24" t="s">
        <v>210</v>
      </c>
      <c r="X1898" s="25" t="s">
        <v>130</v>
      </c>
      <c r="Y1898" s="25" t="s">
        <v>114</v>
      </c>
      <c r="Z1898" s="25" t="s">
        <v>71</v>
      </c>
      <c r="AA1898" s="25"/>
      <c r="AB1898" s="26"/>
      <c r="AC1898" s="31">
        <v>30.28125</v>
      </c>
      <c r="AD1898" s="32"/>
      <c r="AE1898" s="32"/>
      <c r="AF1898" s="32"/>
      <c r="AG1898" s="33"/>
      <c r="AH1898" s="33"/>
      <c r="AI1898" s="33"/>
      <c r="AJ1898" s="27"/>
      <c r="AK1898" s="27"/>
      <c r="AL1898" s="27">
        <v>15.572519083969464</v>
      </c>
      <c r="AM1898" s="27"/>
      <c r="AN1898" s="27"/>
      <c r="AO1898" s="28" t="s">
        <v>94</v>
      </c>
      <c r="AP1898" s="51"/>
      <c r="AQ1898" s="51"/>
    </row>
    <row r="1899" spans="1:43" ht="12.65" customHeight="1">
      <c r="A1899" s="13" t="s">
        <v>214</v>
      </c>
      <c r="B1899" s="14" t="s">
        <v>2508</v>
      </c>
      <c r="C1899" s="13">
        <v>12</v>
      </c>
      <c r="D1899" s="13" t="s">
        <v>2509</v>
      </c>
      <c r="E1899" s="15" t="s">
        <v>2510</v>
      </c>
      <c r="F1899" s="13">
        <v>3083</v>
      </c>
      <c r="G1899" s="13" t="s">
        <v>2344</v>
      </c>
      <c r="H1899" s="16">
        <v>45897</v>
      </c>
      <c r="I1899" s="17">
        <v>45897</v>
      </c>
      <c r="J1899" s="18">
        <f t="shared" si="75"/>
        <v>45897</v>
      </c>
      <c r="K1899" s="19">
        <v>0.21180555555555555</v>
      </c>
      <c r="L1899" s="19">
        <v>0.29166666666666669</v>
      </c>
      <c r="M1899" s="20">
        <v>0.2951388888888889</v>
      </c>
      <c r="N1899" s="19">
        <v>0.375</v>
      </c>
      <c r="O1899" s="21">
        <f t="shared" si="73"/>
        <v>7.9861111111111105E-2</v>
      </c>
      <c r="P1899" s="13" t="s">
        <v>50</v>
      </c>
      <c r="Q1899" s="13" t="s">
        <v>50</v>
      </c>
      <c r="R1899" s="22" t="s">
        <v>2525</v>
      </c>
      <c r="S1899" s="22" t="s">
        <v>31</v>
      </c>
      <c r="T1899" s="23" t="s">
        <v>211</v>
      </c>
      <c r="U1899" s="23" t="s">
        <v>50</v>
      </c>
      <c r="V1899" s="22" t="s">
        <v>212</v>
      </c>
      <c r="W1899" s="24" t="s">
        <v>210</v>
      </c>
      <c r="X1899" s="25" t="s">
        <v>130</v>
      </c>
      <c r="Y1899" s="25" t="s">
        <v>114</v>
      </c>
      <c r="Z1899" s="25" t="s">
        <v>71</v>
      </c>
      <c r="AA1899" s="25"/>
      <c r="AB1899" s="26"/>
      <c r="AC1899" s="31">
        <v>1.05984375</v>
      </c>
      <c r="AD1899" s="32"/>
      <c r="AE1899" s="32"/>
      <c r="AF1899" s="32"/>
      <c r="AG1899" s="33"/>
      <c r="AH1899" s="33"/>
      <c r="AI1899" s="33"/>
      <c r="AJ1899" s="27"/>
      <c r="AK1899" s="27"/>
      <c r="AL1899" s="27">
        <v>5.1908396946564883</v>
      </c>
      <c r="AM1899" s="27"/>
      <c r="AN1899" s="27"/>
      <c r="AO1899" s="28" t="s">
        <v>94</v>
      </c>
      <c r="AP1899" s="51"/>
      <c r="AQ1899" s="51"/>
    </row>
    <row r="1900" spans="1:43" ht="12.65" customHeight="1">
      <c r="A1900" s="13" t="s">
        <v>214</v>
      </c>
      <c r="B1900" s="14" t="s">
        <v>2508</v>
      </c>
      <c r="C1900" s="13">
        <v>12</v>
      </c>
      <c r="D1900" s="13" t="s">
        <v>2509</v>
      </c>
      <c r="E1900" s="15" t="s">
        <v>2510</v>
      </c>
      <c r="F1900" s="13">
        <v>3083</v>
      </c>
      <c r="G1900" s="13" t="s">
        <v>2344</v>
      </c>
      <c r="H1900" s="16">
        <v>45897</v>
      </c>
      <c r="I1900" s="17">
        <v>45897</v>
      </c>
      <c r="J1900" s="18">
        <f t="shared" si="75"/>
        <v>45897</v>
      </c>
      <c r="K1900" s="19">
        <v>0.60416666666666663</v>
      </c>
      <c r="L1900" s="19">
        <v>0.6875</v>
      </c>
      <c r="M1900" s="20">
        <v>0.6875</v>
      </c>
      <c r="N1900" s="19">
        <v>0.77083333333333337</v>
      </c>
      <c r="O1900" s="21">
        <f t="shared" si="73"/>
        <v>8.333333333333337E-2</v>
      </c>
      <c r="P1900" s="13" t="s">
        <v>50</v>
      </c>
      <c r="Q1900" s="13" t="s">
        <v>50</v>
      </c>
      <c r="R1900" s="22" t="s">
        <v>2525</v>
      </c>
      <c r="S1900" s="22" t="s">
        <v>31</v>
      </c>
      <c r="T1900" s="23" t="s">
        <v>211</v>
      </c>
      <c r="U1900" s="23" t="s">
        <v>50</v>
      </c>
      <c r="V1900" s="22" t="s">
        <v>212</v>
      </c>
      <c r="W1900" s="24" t="s">
        <v>210</v>
      </c>
      <c r="X1900" s="25" t="s">
        <v>130</v>
      </c>
      <c r="Y1900" s="25" t="s">
        <v>114</v>
      </c>
      <c r="Z1900" s="25" t="s">
        <v>71</v>
      </c>
      <c r="AA1900" s="25"/>
      <c r="AB1900" s="26"/>
      <c r="AC1900" s="31">
        <v>2.2710937499999999</v>
      </c>
      <c r="AD1900" s="32"/>
      <c r="AE1900" s="32"/>
      <c r="AF1900" s="32"/>
      <c r="AG1900" s="33"/>
      <c r="AH1900" s="33"/>
      <c r="AI1900" s="33"/>
      <c r="AJ1900" s="27"/>
      <c r="AK1900" s="27"/>
      <c r="AL1900" s="27">
        <v>5.1908396946564883</v>
      </c>
      <c r="AM1900" s="27"/>
      <c r="AN1900" s="27"/>
      <c r="AO1900" s="28" t="s">
        <v>94</v>
      </c>
      <c r="AP1900" s="51"/>
      <c r="AQ1900" s="51"/>
    </row>
    <row r="1901" spans="1:43" ht="12.65" customHeight="1">
      <c r="A1901" s="13" t="s">
        <v>214</v>
      </c>
      <c r="B1901" s="14" t="s">
        <v>2508</v>
      </c>
      <c r="C1901" s="13">
        <v>12</v>
      </c>
      <c r="D1901" s="13" t="s">
        <v>2509</v>
      </c>
      <c r="E1901" s="15" t="s">
        <v>2510</v>
      </c>
      <c r="F1901" s="13">
        <v>3083</v>
      </c>
      <c r="G1901" s="13" t="s">
        <v>2344</v>
      </c>
      <c r="H1901" s="16">
        <v>45897</v>
      </c>
      <c r="I1901" s="17">
        <v>45897</v>
      </c>
      <c r="J1901" s="18">
        <f t="shared" si="75"/>
        <v>45897</v>
      </c>
      <c r="K1901" s="19">
        <v>0.79513888888888884</v>
      </c>
      <c r="L1901" s="19">
        <v>0.875</v>
      </c>
      <c r="M1901" s="20">
        <v>0.87847222222222221</v>
      </c>
      <c r="N1901" s="19">
        <v>0.95833333333333337</v>
      </c>
      <c r="O1901" s="21">
        <f t="shared" si="73"/>
        <v>7.986111111111116E-2</v>
      </c>
      <c r="P1901" s="13" t="s">
        <v>50</v>
      </c>
      <c r="Q1901" s="13" t="s">
        <v>50</v>
      </c>
      <c r="R1901" s="22" t="s">
        <v>2524</v>
      </c>
      <c r="S1901" s="22" t="s">
        <v>31</v>
      </c>
      <c r="T1901" s="23" t="s">
        <v>211</v>
      </c>
      <c r="U1901" s="23" t="s">
        <v>50</v>
      </c>
      <c r="V1901" s="22" t="s">
        <v>212</v>
      </c>
      <c r="W1901" s="24" t="s">
        <v>209</v>
      </c>
      <c r="X1901" s="25" t="s">
        <v>117</v>
      </c>
      <c r="Y1901" s="25" t="s">
        <v>114</v>
      </c>
      <c r="Z1901" s="25" t="s">
        <v>83</v>
      </c>
      <c r="AA1901" s="25"/>
      <c r="AB1901" s="26"/>
      <c r="AC1901" s="31">
        <v>1.10400390625</v>
      </c>
      <c r="AD1901" s="32"/>
      <c r="AE1901" s="32"/>
      <c r="AF1901" s="32"/>
      <c r="AG1901" s="33"/>
      <c r="AH1901" s="33"/>
      <c r="AI1901" s="33"/>
      <c r="AJ1901" s="27"/>
      <c r="AK1901" s="27"/>
      <c r="AL1901" s="27">
        <v>6.4885496183206097</v>
      </c>
      <c r="AM1901" s="27"/>
      <c r="AN1901" s="27"/>
      <c r="AO1901" s="28" t="s">
        <v>94</v>
      </c>
      <c r="AP1901" s="51"/>
      <c r="AQ1901" s="51"/>
    </row>
    <row r="1902" spans="1:43" ht="12.65" customHeight="1">
      <c r="A1902" s="13" t="s">
        <v>214</v>
      </c>
      <c r="B1902" s="14" t="s">
        <v>2508</v>
      </c>
      <c r="C1902" s="13">
        <v>12</v>
      </c>
      <c r="D1902" s="13" t="s">
        <v>2509</v>
      </c>
      <c r="E1902" s="15" t="s">
        <v>2510</v>
      </c>
      <c r="F1902" s="13">
        <v>3083</v>
      </c>
      <c r="G1902" s="13" t="s">
        <v>2344</v>
      </c>
      <c r="H1902" s="16">
        <v>45898</v>
      </c>
      <c r="I1902" s="17">
        <v>45898</v>
      </c>
      <c r="J1902" s="18">
        <f t="shared" si="75"/>
        <v>45898</v>
      </c>
      <c r="K1902" s="19">
        <v>0.375</v>
      </c>
      <c r="L1902" s="19">
        <v>0.45833333333333331</v>
      </c>
      <c r="M1902" s="20">
        <v>0.45833333333333331</v>
      </c>
      <c r="N1902" s="19">
        <v>0.54166666666666663</v>
      </c>
      <c r="O1902" s="21">
        <f t="shared" si="73"/>
        <v>8.3333333333333315E-2</v>
      </c>
      <c r="P1902" s="13" t="s">
        <v>50</v>
      </c>
      <c r="Q1902" s="13" t="s">
        <v>50</v>
      </c>
      <c r="R1902" s="22" t="s">
        <v>2524</v>
      </c>
      <c r="S1902" s="22" t="s">
        <v>31</v>
      </c>
      <c r="T1902" s="23" t="s">
        <v>211</v>
      </c>
      <c r="U1902" s="23" t="s">
        <v>50</v>
      </c>
      <c r="V1902" s="22" t="s">
        <v>212</v>
      </c>
      <c r="W1902" s="24" t="s">
        <v>209</v>
      </c>
      <c r="X1902" s="25" t="s">
        <v>117</v>
      </c>
      <c r="Y1902" s="25" t="s">
        <v>114</v>
      </c>
      <c r="Z1902" s="25" t="s">
        <v>83</v>
      </c>
      <c r="AA1902" s="25"/>
      <c r="AB1902" s="26"/>
      <c r="AC1902" s="31">
        <v>0.71760253906250004</v>
      </c>
      <c r="AD1902" s="32"/>
      <c r="AE1902" s="32"/>
      <c r="AF1902" s="32"/>
      <c r="AG1902" s="33"/>
      <c r="AH1902" s="33"/>
      <c r="AI1902" s="33"/>
      <c r="AJ1902" s="27"/>
      <c r="AK1902" s="27"/>
      <c r="AL1902" s="27">
        <v>5.1908396946564883</v>
      </c>
      <c r="AM1902" s="27"/>
      <c r="AN1902" s="27"/>
      <c r="AO1902" s="28" t="s">
        <v>94</v>
      </c>
      <c r="AP1902" s="51"/>
      <c r="AQ1902" s="51"/>
    </row>
    <row r="1903" spans="1:43" ht="12.65" customHeight="1">
      <c r="A1903" s="13" t="s">
        <v>214</v>
      </c>
      <c r="B1903" s="14" t="s">
        <v>2508</v>
      </c>
      <c r="C1903" s="13">
        <v>12</v>
      </c>
      <c r="D1903" s="13" t="s">
        <v>2509</v>
      </c>
      <c r="E1903" s="15" t="s">
        <v>2510</v>
      </c>
      <c r="F1903" s="13">
        <v>3083</v>
      </c>
      <c r="G1903" s="13" t="s">
        <v>2344</v>
      </c>
      <c r="H1903" s="16">
        <v>45898</v>
      </c>
      <c r="I1903" s="17">
        <v>45898</v>
      </c>
      <c r="J1903" s="18">
        <f t="shared" si="75"/>
        <v>45898</v>
      </c>
      <c r="K1903" s="19">
        <v>0.79513888888888884</v>
      </c>
      <c r="L1903" s="19">
        <v>0.875</v>
      </c>
      <c r="M1903" s="20">
        <v>0.87847222222222221</v>
      </c>
      <c r="N1903" s="19">
        <v>0.95833333333333337</v>
      </c>
      <c r="O1903" s="21">
        <f t="shared" si="73"/>
        <v>7.986111111111116E-2</v>
      </c>
      <c r="P1903" s="13" t="s">
        <v>50</v>
      </c>
      <c r="Q1903" s="13" t="s">
        <v>50</v>
      </c>
      <c r="R1903" s="22" t="s">
        <v>2525</v>
      </c>
      <c r="S1903" s="22" t="s">
        <v>31</v>
      </c>
      <c r="T1903" s="23" t="s">
        <v>211</v>
      </c>
      <c r="U1903" s="23" t="s">
        <v>50</v>
      </c>
      <c r="V1903" s="22" t="s">
        <v>212</v>
      </c>
      <c r="W1903" s="24" t="s">
        <v>210</v>
      </c>
      <c r="X1903" s="25" t="s">
        <v>130</v>
      </c>
      <c r="Y1903" s="25" t="s">
        <v>114</v>
      </c>
      <c r="Z1903" s="25" t="s">
        <v>71</v>
      </c>
      <c r="AA1903" s="25"/>
      <c r="AB1903" s="26"/>
      <c r="AC1903" s="31">
        <v>3.0281249999999997</v>
      </c>
      <c r="AD1903" s="32"/>
      <c r="AE1903" s="32"/>
      <c r="AF1903" s="32"/>
      <c r="AG1903" s="33"/>
      <c r="AH1903" s="33"/>
      <c r="AI1903" s="33"/>
      <c r="AJ1903" s="27"/>
      <c r="AK1903" s="27"/>
      <c r="AL1903" s="27">
        <v>6.4885496183206097</v>
      </c>
      <c r="AM1903" s="27"/>
      <c r="AN1903" s="27"/>
      <c r="AO1903" s="28" t="s">
        <v>94</v>
      </c>
      <c r="AP1903" s="51"/>
      <c r="AQ1903" s="51"/>
    </row>
    <row r="1904" spans="1:43" ht="12.65" customHeight="1">
      <c r="A1904" s="13" t="s">
        <v>214</v>
      </c>
      <c r="B1904" s="14" t="s">
        <v>2508</v>
      </c>
      <c r="C1904" s="13">
        <v>12</v>
      </c>
      <c r="D1904" s="13" t="s">
        <v>2509</v>
      </c>
      <c r="E1904" s="15" t="s">
        <v>2510</v>
      </c>
      <c r="F1904" s="13">
        <v>3083</v>
      </c>
      <c r="G1904" s="13" t="s">
        <v>2344</v>
      </c>
      <c r="H1904" s="16">
        <v>45899</v>
      </c>
      <c r="I1904" s="17">
        <v>45899</v>
      </c>
      <c r="J1904" s="18">
        <f t="shared" si="75"/>
        <v>45899</v>
      </c>
      <c r="K1904" s="19">
        <v>0.375</v>
      </c>
      <c r="L1904" s="19">
        <v>0.45833333333333331</v>
      </c>
      <c r="M1904" s="20">
        <v>0.45833333333333331</v>
      </c>
      <c r="N1904" s="19">
        <v>0.54166666666666663</v>
      </c>
      <c r="O1904" s="21">
        <f t="shared" si="73"/>
        <v>8.3333333333333315E-2</v>
      </c>
      <c r="P1904" s="13" t="s">
        <v>50</v>
      </c>
      <c r="Q1904" s="13" t="s">
        <v>50</v>
      </c>
      <c r="R1904" s="22" t="s">
        <v>2525</v>
      </c>
      <c r="S1904" s="22" t="s">
        <v>31</v>
      </c>
      <c r="T1904" s="23" t="s">
        <v>211</v>
      </c>
      <c r="U1904" s="23" t="s">
        <v>50</v>
      </c>
      <c r="V1904" s="22" t="s">
        <v>212</v>
      </c>
      <c r="W1904" s="24" t="s">
        <v>210</v>
      </c>
      <c r="X1904" s="25" t="s">
        <v>130</v>
      </c>
      <c r="Y1904" s="25" t="s">
        <v>114</v>
      </c>
      <c r="Z1904" s="25" t="s">
        <v>71</v>
      </c>
      <c r="AA1904" s="25"/>
      <c r="AB1904" s="26"/>
      <c r="AC1904" s="31">
        <v>2.0718749999999999</v>
      </c>
      <c r="AD1904" s="32"/>
      <c r="AE1904" s="32"/>
      <c r="AF1904" s="32"/>
      <c r="AG1904" s="33"/>
      <c r="AH1904" s="33"/>
      <c r="AI1904" s="33"/>
      <c r="AJ1904" s="27"/>
      <c r="AK1904" s="27"/>
      <c r="AL1904" s="27">
        <v>6.7480916030534353</v>
      </c>
      <c r="AM1904" s="27"/>
      <c r="AN1904" s="27"/>
      <c r="AO1904" s="28" t="s">
        <v>94</v>
      </c>
      <c r="AP1904" s="51"/>
      <c r="AQ1904" s="51"/>
    </row>
    <row r="1905" spans="1:43" ht="12.65" customHeight="1">
      <c r="A1905" s="13" t="s">
        <v>214</v>
      </c>
      <c r="B1905" s="14" t="s">
        <v>2508</v>
      </c>
      <c r="C1905" s="13">
        <v>12</v>
      </c>
      <c r="D1905" s="13" t="s">
        <v>2509</v>
      </c>
      <c r="E1905" s="15" t="s">
        <v>2510</v>
      </c>
      <c r="F1905" s="13">
        <v>3083</v>
      </c>
      <c r="G1905" s="13" t="s">
        <v>2344</v>
      </c>
      <c r="H1905" s="16">
        <v>45899</v>
      </c>
      <c r="I1905" s="17">
        <v>45899</v>
      </c>
      <c r="J1905" s="18">
        <f t="shared" si="75"/>
        <v>45899</v>
      </c>
      <c r="K1905" s="19">
        <v>0.45833333333333331</v>
      </c>
      <c r="L1905" s="19">
        <v>0.54166666666666663</v>
      </c>
      <c r="M1905" s="20">
        <v>0.54166666666666663</v>
      </c>
      <c r="N1905" s="19">
        <v>0.625</v>
      </c>
      <c r="O1905" s="21">
        <f t="shared" si="73"/>
        <v>8.333333333333337E-2</v>
      </c>
      <c r="P1905" s="13" t="s">
        <v>50</v>
      </c>
      <c r="Q1905" s="13" t="s">
        <v>50</v>
      </c>
      <c r="R1905" s="22" t="s">
        <v>2524</v>
      </c>
      <c r="S1905" s="22" t="s">
        <v>31</v>
      </c>
      <c r="T1905" s="23" t="s">
        <v>211</v>
      </c>
      <c r="U1905" s="23" t="s">
        <v>50</v>
      </c>
      <c r="V1905" s="22" t="s">
        <v>212</v>
      </c>
      <c r="W1905" s="24" t="s">
        <v>209</v>
      </c>
      <c r="X1905" s="25" t="s">
        <v>117</v>
      </c>
      <c r="Y1905" s="25" t="s">
        <v>114</v>
      </c>
      <c r="Z1905" s="25" t="s">
        <v>83</v>
      </c>
      <c r="AA1905" s="25"/>
      <c r="AB1905" s="26"/>
      <c r="AC1905" s="31">
        <v>0.75537109375</v>
      </c>
      <c r="AD1905" s="32"/>
      <c r="AE1905" s="32"/>
      <c r="AF1905" s="32"/>
      <c r="AG1905" s="33"/>
      <c r="AH1905" s="33"/>
      <c r="AI1905" s="33"/>
      <c r="AJ1905" s="27"/>
      <c r="AK1905" s="27"/>
      <c r="AL1905" s="27">
        <v>6.7480916030534353</v>
      </c>
      <c r="AM1905" s="27"/>
      <c r="AN1905" s="27"/>
      <c r="AO1905" s="28" t="s">
        <v>94</v>
      </c>
      <c r="AP1905" s="51"/>
      <c r="AQ1905" s="51"/>
    </row>
    <row r="1906" spans="1:43" ht="12.65" customHeight="1">
      <c r="A1906" s="13" t="s">
        <v>214</v>
      </c>
      <c r="B1906" s="14" t="s">
        <v>2508</v>
      </c>
      <c r="C1906" s="13">
        <v>12</v>
      </c>
      <c r="D1906" s="13" t="s">
        <v>2509</v>
      </c>
      <c r="E1906" s="15" t="s">
        <v>2510</v>
      </c>
      <c r="F1906" s="13">
        <v>3083</v>
      </c>
      <c r="G1906" s="13" t="s">
        <v>2344</v>
      </c>
      <c r="H1906" s="16">
        <v>45899</v>
      </c>
      <c r="I1906" s="17">
        <v>45900</v>
      </c>
      <c r="J1906" s="18">
        <v>45900</v>
      </c>
      <c r="K1906" s="19">
        <v>0.96875</v>
      </c>
      <c r="L1906" s="19">
        <v>1.0416666666666666E-2</v>
      </c>
      <c r="M1906" s="20">
        <v>5.2083333333333336E-2</v>
      </c>
      <c r="N1906" s="19">
        <v>9.375E-2</v>
      </c>
      <c r="O1906" s="21">
        <f t="shared" si="73"/>
        <v>4.1666666666666664E-2</v>
      </c>
      <c r="P1906" s="13" t="s">
        <v>50</v>
      </c>
      <c r="Q1906" s="13" t="s">
        <v>50</v>
      </c>
      <c r="R1906" s="22" t="s">
        <v>2522</v>
      </c>
      <c r="S1906" s="22" t="s">
        <v>32</v>
      </c>
      <c r="T1906" s="23" t="s">
        <v>211</v>
      </c>
      <c r="U1906" s="23"/>
      <c r="V1906" s="22" t="s">
        <v>212</v>
      </c>
      <c r="W1906" s="24" t="s">
        <v>3677</v>
      </c>
      <c r="X1906" s="25" t="s">
        <v>50</v>
      </c>
      <c r="Y1906" s="25" t="s">
        <v>50</v>
      </c>
      <c r="Z1906" s="25" t="s">
        <v>50</v>
      </c>
      <c r="AA1906" s="25"/>
      <c r="AB1906" s="26"/>
      <c r="AC1906" s="31">
        <v>0.99609375</v>
      </c>
      <c r="AD1906" s="32"/>
      <c r="AE1906" s="32"/>
      <c r="AF1906" s="32"/>
      <c r="AG1906" s="33"/>
      <c r="AH1906" s="33"/>
      <c r="AI1906" s="33"/>
      <c r="AJ1906" s="27"/>
      <c r="AK1906" s="27"/>
      <c r="AL1906" s="27">
        <v>6.7480916030534353</v>
      </c>
      <c r="AM1906" s="27"/>
      <c r="AN1906" s="27"/>
      <c r="AO1906" s="28" t="s">
        <v>94</v>
      </c>
      <c r="AP1906" s="51"/>
      <c r="AQ1906" s="51"/>
    </row>
    <row r="1907" spans="1:43" ht="12.65" customHeight="1">
      <c r="A1907" s="13" t="s">
        <v>214</v>
      </c>
      <c r="B1907" s="14" t="s">
        <v>2508</v>
      </c>
      <c r="C1907" s="13">
        <v>12</v>
      </c>
      <c r="D1907" s="13" t="s">
        <v>2509</v>
      </c>
      <c r="E1907" s="15" t="s">
        <v>2510</v>
      </c>
      <c r="F1907" s="13">
        <v>3083</v>
      </c>
      <c r="G1907" s="13" t="s">
        <v>2344</v>
      </c>
      <c r="H1907" s="16">
        <v>45900</v>
      </c>
      <c r="I1907" s="17">
        <v>45901</v>
      </c>
      <c r="J1907" s="18">
        <f t="shared" ref="J1907:J1923" si="76">I1907</f>
        <v>45901</v>
      </c>
      <c r="K1907" s="19">
        <v>0.9375</v>
      </c>
      <c r="L1907" s="19">
        <v>2.0833333333333332E-2</v>
      </c>
      <c r="M1907" s="20">
        <v>2.0833333333333332E-2</v>
      </c>
      <c r="N1907" s="19">
        <v>0.10416666666666667</v>
      </c>
      <c r="O1907" s="21">
        <f t="shared" si="73"/>
        <v>8.3333333333333343E-2</v>
      </c>
      <c r="P1907" s="13" t="s">
        <v>50</v>
      </c>
      <c r="Q1907" s="13" t="s">
        <v>50</v>
      </c>
      <c r="R1907" s="22" t="s">
        <v>2524</v>
      </c>
      <c r="S1907" s="22" t="s">
        <v>31</v>
      </c>
      <c r="T1907" s="23" t="s">
        <v>211</v>
      </c>
      <c r="U1907" s="23" t="s">
        <v>50</v>
      </c>
      <c r="V1907" s="22" t="s">
        <v>212</v>
      </c>
      <c r="W1907" s="24" t="s">
        <v>209</v>
      </c>
      <c r="X1907" s="25" t="s">
        <v>117</v>
      </c>
      <c r="Y1907" s="25" t="s">
        <v>114</v>
      </c>
      <c r="Z1907" s="25" t="s">
        <v>83</v>
      </c>
      <c r="AA1907" s="25"/>
      <c r="AB1907" s="26"/>
      <c r="AC1907" s="31">
        <v>0.16560058593749999</v>
      </c>
      <c r="AD1907" s="32"/>
      <c r="AE1907" s="32"/>
      <c r="AF1907" s="32"/>
      <c r="AG1907" s="33"/>
      <c r="AH1907" s="33"/>
      <c r="AI1907" s="33"/>
      <c r="AJ1907" s="27"/>
      <c r="AK1907" s="27"/>
      <c r="AL1907" s="27">
        <v>5.1908396946564883</v>
      </c>
      <c r="AM1907" s="27"/>
      <c r="AN1907" s="27"/>
      <c r="AO1907" s="28" t="s">
        <v>94</v>
      </c>
      <c r="AP1907" s="51"/>
      <c r="AQ1907" s="51"/>
    </row>
    <row r="1908" spans="1:43" ht="12.65" customHeight="1">
      <c r="A1908" s="13" t="s">
        <v>214</v>
      </c>
      <c r="B1908" s="14" t="s">
        <v>2508</v>
      </c>
      <c r="C1908" s="13">
        <v>12</v>
      </c>
      <c r="D1908" s="13" t="s">
        <v>2509</v>
      </c>
      <c r="E1908" s="15" t="s">
        <v>2526</v>
      </c>
      <c r="F1908" s="13">
        <v>7024</v>
      </c>
      <c r="G1908" s="13" t="s">
        <v>2344</v>
      </c>
      <c r="H1908" s="16">
        <v>45884</v>
      </c>
      <c r="I1908" s="17">
        <v>45884</v>
      </c>
      <c r="J1908" s="18">
        <f t="shared" si="76"/>
        <v>45884</v>
      </c>
      <c r="K1908" s="19">
        <v>0.66319444444444442</v>
      </c>
      <c r="L1908" s="19">
        <v>0.76041666666666663</v>
      </c>
      <c r="M1908" s="20">
        <v>0.74652777777777779</v>
      </c>
      <c r="N1908" s="19">
        <v>0.84375</v>
      </c>
      <c r="O1908" s="21">
        <f t="shared" si="73"/>
        <v>9.722222222222221E-2</v>
      </c>
      <c r="P1908" s="13" t="s">
        <v>50</v>
      </c>
      <c r="Q1908" s="13" t="s">
        <v>50</v>
      </c>
      <c r="R1908" s="22" t="s">
        <v>2527</v>
      </c>
      <c r="S1908" s="22" t="s">
        <v>29</v>
      </c>
      <c r="T1908" s="23" t="s">
        <v>211</v>
      </c>
      <c r="U1908" s="23" t="s">
        <v>50</v>
      </c>
      <c r="V1908" s="22" t="s">
        <v>212</v>
      </c>
      <c r="W1908" s="24" t="s">
        <v>163</v>
      </c>
      <c r="X1908" s="25" t="s">
        <v>164</v>
      </c>
      <c r="Y1908" s="25" t="s">
        <v>114</v>
      </c>
      <c r="Z1908" s="25" t="s">
        <v>77</v>
      </c>
      <c r="AA1908" s="25"/>
      <c r="AB1908" s="26"/>
      <c r="AC1908" s="31">
        <v>11.0400390625</v>
      </c>
      <c r="AD1908" s="32"/>
      <c r="AE1908" s="32"/>
      <c r="AF1908" s="32"/>
      <c r="AG1908" s="33"/>
      <c r="AH1908" s="33"/>
      <c r="AI1908" s="33"/>
      <c r="AJ1908" s="27"/>
      <c r="AK1908" s="27"/>
      <c r="AL1908" s="27">
        <v>9.9664122137404547</v>
      </c>
      <c r="AM1908" s="27"/>
      <c r="AN1908" s="27"/>
      <c r="AO1908" s="28" t="s">
        <v>94</v>
      </c>
      <c r="AP1908" s="51"/>
      <c r="AQ1908" s="51"/>
    </row>
    <row r="1909" spans="1:43" ht="12.65" customHeight="1">
      <c r="A1909" s="13" t="s">
        <v>214</v>
      </c>
      <c r="B1909" s="14" t="s">
        <v>2508</v>
      </c>
      <c r="C1909" s="13">
        <v>12</v>
      </c>
      <c r="D1909" s="13" t="s">
        <v>2509</v>
      </c>
      <c r="E1909" s="15" t="s">
        <v>2526</v>
      </c>
      <c r="F1909" s="13">
        <v>7024</v>
      </c>
      <c r="G1909" s="13" t="s">
        <v>2344</v>
      </c>
      <c r="H1909" s="16">
        <v>45885</v>
      </c>
      <c r="I1909" s="17">
        <v>45885</v>
      </c>
      <c r="J1909" s="18">
        <f t="shared" si="76"/>
        <v>45885</v>
      </c>
      <c r="K1909" s="19">
        <v>0.55902777777777779</v>
      </c>
      <c r="L1909" s="19">
        <v>0.65625</v>
      </c>
      <c r="M1909" s="20">
        <v>0.64236111111111116</v>
      </c>
      <c r="N1909" s="19">
        <v>0.73958333333333337</v>
      </c>
      <c r="O1909" s="21">
        <f t="shared" si="73"/>
        <v>9.722222222222221E-2</v>
      </c>
      <c r="P1909" s="13" t="s">
        <v>50</v>
      </c>
      <c r="Q1909" s="13" t="s">
        <v>50</v>
      </c>
      <c r="R1909" s="22" t="s">
        <v>2528</v>
      </c>
      <c r="S1909" s="22" t="s">
        <v>29</v>
      </c>
      <c r="T1909" s="23" t="s">
        <v>211</v>
      </c>
      <c r="U1909" s="23" t="s">
        <v>50</v>
      </c>
      <c r="V1909" s="22" t="s">
        <v>212</v>
      </c>
      <c r="W1909" s="24" t="s">
        <v>174</v>
      </c>
      <c r="X1909" s="25" t="s">
        <v>175</v>
      </c>
      <c r="Y1909" s="25" t="s">
        <v>114</v>
      </c>
      <c r="Z1909" s="25" t="s">
        <v>84</v>
      </c>
      <c r="AA1909" s="25"/>
      <c r="AB1909" s="26"/>
      <c r="AC1909" s="31">
        <v>7.470703125</v>
      </c>
      <c r="AD1909" s="32"/>
      <c r="AE1909" s="32"/>
      <c r="AF1909" s="32"/>
      <c r="AG1909" s="33"/>
      <c r="AH1909" s="33"/>
      <c r="AI1909" s="33"/>
      <c r="AJ1909" s="27"/>
      <c r="AK1909" s="27"/>
      <c r="AL1909" s="27">
        <v>12.956335877862593</v>
      </c>
      <c r="AM1909" s="27"/>
      <c r="AN1909" s="27"/>
      <c r="AO1909" s="28" t="s">
        <v>94</v>
      </c>
      <c r="AP1909" s="51"/>
      <c r="AQ1909" s="51"/>
    </row>
    <row r="1910" spans="1:43" ht="12.65" customHeight="1">
      <c r="A1910" s="13" t="s">
        <v>214</v>
      </c>
      <c r="B1910" s="14" t="s">
        <v>2508</v>
      </c>
      <c r="C1910" s="13">
        <v>12</v>
      </c>
      <c r="D1910" s="13" t="s">
        <v>2509</v>
      </c>
      <c r="E1910" s="15" t="s">
        <v>2526</v>
      </c>
      <c r="F1910" s="13">
        <v>7024</v>
      </c>
      <c r="G1910" s="13" t="s">
        <v>2344</v>
      </c>
      <c r="H1910" s="16">
        <v>45885</v>
      </c>
      <c r="I1910" s="17">
        <v>45885</v>
      </c>
      <c r="J1910" s="18">
        <f t="shared" si="76"/>
        <v>45885</v>
      </c>
      <c r="K1910" s="19">
        <v>0.66319444444444442</v>
      </c>
      <c r="L1910" s="19">
        <v>0.76041666666666663</v>
      </c>
      <c r="M1910" s="20">
        <v>0.74652777777777779</v>
      </c>
      <c r="N1910" s="19">
        <v>0.84375</v>
      </c>
      <c r="O1910" s="21">
        <f t="shared" si="73"/>
        <v>9.722222222222221E-2</v>
      </c>
      <c r="P1910" s="13" t="s">
        <v>50</v>
      </c>
      <c r="Q1910" s="13" t="s">
        <v>50</v>
      </c>
      <c r="R1910" s="22" t="s">
        <v>2529</v>
      </c>
      <c r="S1910" s="22" t="s">
        <v>29</v>
      </c>
      <c r="T1910" s="23" t="s">
        <v>211</v>
      </c>
      <c r="U1910" s="23" t="s">
        <v>50</v>
      </c>
      <c r="V1910" s="22" t="s">
        <v>212</v>
      </c>
      <c r="W1910" s="24" t="s">
        <v>181</v>
      </c>
      <c r="X1910" s="25" t="s">
        <v>153</v>
      </c>
      <c r="Y1910" s="25" t="s">
        <v>114</v>
      </c>
      <c r="Z1910" s="25" t="s">
        <v>73</v>
      </c>
      <c r="AA1910" s="25"/>
      <c r="AB1910" s="26"/>
      <c r="AC1910" s="31">
        <v>11.62109375</v>
      </c>
      <c r="AD1910" s="32"/>
      <c r="AE1910" s="32"/>
      <c r="AF1910" s="32"/>
      <c r="AG1910" s="33"/>
      <c r="AH1910" s="33"/>
      <c r="AI1910" s="33"/>
      <c r="AJ1910" s="27"/>
      <c r="AK1910" s="27"/>
      <c r="AL1910" s="27">
        <v>12.956335877862593</v>
      </c>
      <c r="AM1910" s="27"/>
      <c r="AN1910" s="27"/>
      <c r="AO1910" s="28" t="s">
        <v>94</v>
      </c>
      <c r="AP1910" s="51"/>
      <c r="AQ1910" s="51"/>
    </row>
    <row r="1911" spans="1:43" ht="12.65" customHeight="1">
      <c r="A1911" s="13" t="s">
        <v>214</v>
      </c>
      <c r="B1911" s="14" t="s">
        <v>2508</v>
      </c>
      <c r="C1911" s="13">
        <v>12</v>
      </c>
      <c r="D1911" s="13" t="s">
        <v>2509</v>
      </c>
      <c r="E1911" s="15" t="s">
        <v>2526</v>
      </c>
      <c r="F1911" s="13">
        <v>7024</v>
      </c>
      <c r="G1911" s="13" t="s">
        <v>2344</v>
      </c>
      <c r="H1911" s="16">
        <v>45886</v>
      </c>
      <c r="I1911" s="17">
        <v>45886</v>
      </c>
      <c r="J1911" s="18">
        <f t="shared" si="76"/>
        <v>45886</v>
      </c>
      <c r="K1911" s="19">
        <v>0</v>
      </c>
      <c r="L1911" s="19">
        <v>8.3333333333333329E-2</v>
      </c>
      <c r="M1911" s="20">
        <v>8.3333333333333329E-2</v>
      </c>
      <c r="N1911" s="19">
        <v>0.16666666666666666</v>
      </c>
      <c r="O1911" s="21">
        <f t="shared" si="73"/>
        <v>8.3333333333333329E-2</v>
      </c>
      <c r="P1911" s="13" t="s">
        <v>50</v>
      </c>
      <c r="Q1911" s="13" t="s">
        <v>50</v>
      </c>
      <c r="R1911" s="22" t="s">
        <v>2530</v>
      </c>
      <c r="S1911" s="22" t="s">
        <v>31</v>
      </c>
      <c r="T1911" s="23" t="s">
        <v>211</v>
      </c>
      <c r="U1911" s="23" t="s">
        <v>50</v>
      </c>
      <c r="V1911" s="22" t="s">
        <v>212</v>
      </c>
      <c r="W1911" s="24" t="s">
        <v>168</v>
      </c>
      <c r="X1911" s="25" t="s">
        <v>169</v>
      </c>
      <c r="Y1911" s="25" t="s">
        <v>114</v>
      </c>
      <c r="Z1911" s="25" t="s">
        <v>58</v>
      </c>
      <c r="AA1911" s="25"/>
      <c r="AB1911" s="26"/>
      <c r="AC1911" s="31">
        <v>0.19921875</v>
      </c>
      <c r="AD1911" s="32"/>
      <c r="AE1911" s="32"/>
      <c r="AF1911" s="32"/>
      <c r="AG1911" s="33"/>
      <c r="AH1911" s="33"/>
      <c r="AI1911" s="33"/>
      <c r="AJ1911" s="27"/>
      <c r="AK1911" s="27"/>
      <c r="AL1911" s="27">
        <v>5.3984732824427475</v>
      </c>
      <c r="AM1911" s="27"/>
      <c r="AN1911" s="27"/>
      <c r="AO1911" s="28" t="s">
        <v>94</v>
      </c>
      <c r="AP1911" s="51"/>
      <c r="AQ1911" s="51"/>
    </row>
    <row r="1912" spans="1:43" ht="12.65" customHeight="1">
      <c r="A1912" s="13" t="s">
        <v>214</v>
      </c>
      <c r="B1912" s="14" t="s">
        <v>2508</v>
      </c>
      <c r="C1912" s="13">
        <v>12</v>
      </c>
      <c r="D1912" s="13" t="s">
        <v>2509</v>
      </c>
      <c r="E1912" s="15" t="s">
        <v>2526</v>
      </c>
      <c r="F1912" s="13">
        <v>7024</v>
      </c>
      <c r="G1912" s="13" t="s">
        <v>2344</v>
      </c>
      <c r="H1912" s="16">
        <v>45886</v>
      </c>
      <c r="I1912" s="17">
        <v>45886</v>
      </c>
      <c r="J1912" s="18">
        <f t="shared" si="76"/>
        <v>45886</v>
      </c>
      <c r="K1912" s="19">
        <v>0.3125</v>
      </c>
      <c r="L1912" s="19">
        <v>0.39583333333333331</v>
      </c>
      <c r="M1912" s="20">
        <v>0.39583333333333331</v>
      </c>
      <c r="N1912" s="19">
        <v>0.47916666666666669</v>
      </c>
      <c r="O1912" s="21">
        <f t="shared" si="73"/>
        <v>8.333333333333337E-2</v>
      </c>
      <c r="P1912" s="13" t="s">
        <v>50</v>
      </c>
      <c r="Q1912" s="13" t="s">
        <v>50</v>
      </c>
      <c r="R1912" s="22" t="s">
        <v>2531</v>
      </c>
      <c r="S1912" s="22" t="s">
        <v>31</v>
      </c>
      <c r="T1912" s="23" t="s">
        <v>211</v>
      </c>
      <c r="U1912" s="23" t="s">
        <v>50</v>
      </c>
      <c r="V1912" s="22" t="s">
        <v>212</v>
      </c>
      <c r="W1912" s="24" t="s">
        <v>181</v>
      </c>
      <c r="X1912" s="25" t="s">
        <v>153</v>
      </c>
      <c r="Y1912" s="25" t="s">
        <v>114</v>
      </c>
      <c r="Z1912" s="25" t="s">
        <v>73</v>
      </c>
      <c r="AA1912" s="25"/>
      <c r="AB1912" s="26"/>
      <c r="AC1912" s="31">
        <v>0.40673828125</v>
      </c>
      <c r="AD1912" s="32"/>
      <c r="AE1912" s="32"/>
      <c r="AF1912" s="32"/>
      <c r="AG1912" s="33"/>
      <c r="AH1912" s="33"/>
      <c r="AI1912" s="33"/>
      <c r="AJ1912" s="27"/>
      <c r="AK1912" s="27"/>
      <c r="AL1912" s="27">
        <v>5.3984732824427475</v>
      </c>
      <c r="AM1912" s="27"/>
      <c r="AN1912" s="27"/>
      <c r="AO1912" s="28" t="s">
        <v>94</v>
      </c>
      <c r="AP1912" s="51"/>
      <c r="AQ1912" s="51"/>
    </row>
    <row r="1913" spans="1:43" ht="12.65" customHeight="1">
      <c r="A1913" s="13" t="s">
        <v>214</v>
      </c>
      <c r="B1913" s="14" t="s">
        <v>2508</v>
      </c>
      <c r="C1913" s="13">
        <v>12</v>
      </c>
      <c r="D1913" s="13" t="s">
        <v>2509</v>
      </c>
      <c r="E1913" s="15" t="s">
        <v>2526</v>
      </c>
      <c r="F1913" s="13">
        <v>7024</v>
      </c>
      <c r="G1913" s="13" t="s">
        <v>2344</v>
      </c>
      <c r="H1913" s="16">
        <v>45886</v>
      </c>
      <c r="I1913" s="17">
        <v>45886</v>
      </c>
      <c r="J1913" s="18">
        <f t="shared" si="76"/>
        <v>45886</v>
      </c>
      <c r="K1913" s="19">
        <v>0.55902777777777779</v>
      </c>
      <c r="L1913" s="19">
        <v>0.66319444444444442</v>
      </c>
      <c r="M1913" s="20">
        <v>0.64236111111111116</v>
      </c>
      <c r="N1913" s="19">
        <v>0.74652777777777779</v>
      </c>
      <c r="O1913" s="21">
        <f t="shared" ref="O1913:O1976" si="77">IF(N1913&gt;M1913,N1913-M1913,(N1913+1)-M1913)</f>
        <v>0.10416666666666663</v>
      </c>
      <c r="P1913" s="13" t="s">
        <v>50</v>
      </c>
      <c r="Q1913" s="13" t="s">
        <v>50</v>
      </c>
      <c r="R1913" s="22" t="s">
        <v>2532</v>
      </c>
      <c r="S1913" s="22" t="s">
        <v>29</v>
      </c>
      <c r="T1913" s="23" t="s">
        <v>211</v>
      </c>
      <c r="U1913" s="23" t="s">
        <v>50</v>
      </c>
      <c r="V1913" s="22" t="s">
        <v>212</v>
      </c>
      <c r="W1913" s="24" t="s">
        <v>197</v>
      </c>
      <c r="X1913" s="25" t="s">
        <v>198</v>
      </c>
      <c r="Y1913" s="25" t="s">
        <v>114</v>
      </c>
      <c r="Z1913" s="25" t="s">
        <v>70</v>
      </c>
      <c r="AA1913" s="25"/>
      <c r="AB1913" s="26"/>
      <c r="AC1913" s="31">
        <v>8.96484375</v>
      </c>
      <c r="AD1913" s="32"/>
      <c r="AE1913" s="32"/>
      <c r="AF1913" s="32"/>
      <c r="AG1913" s="33"/>
      <c r="AH1913" s="33"/>
      <c r="AI1913" s="33"/>
      <c r="AJ1913" s="27"/>
      <c r="AK1913" s="27"/>
      <c r="AL1913" s="27">
        <v>12.956335877862593</v>
      </c>
      <c r="AM1913" s="27"/>
      <c r="AN1913" s="27"/>
      <c r="AO1913" s="28" t="s">
        <v>94</v>
      </c>
      <c r="AP1913" s="51"/>
      <c r="AQ1913" s="51"/>
    </row>
    <row r="1914" spans="1:43" ht="12.65" customHeight="1">
      <c r="A1914" s="13" t="s">
        <v>214</v>
      </c>
      <c r="B1914" s="14" t="s">
        <v>2508</v>
      </c>
      <c r="C1914" s="13">
        <v>12</v>
      </c>
      <c r="D1914" s="13" t="s">
        <v>2509</v>
      </c>
      <c r="E1914" s="15" t="s">
        <v>2526</v>
      </c>
      <c r="F1914" s="13">
        <v>7024</v>
      </c>
      <c r="G1914" s="13" t="s">
        <v>2344</v>
      </c>
      <c r="H1914" s="16">
        <v>45886</v>
      </c>
      <c r="I1914" s="17">
        <v>45886</v>
      </c>
      <c r="J1914" s="18">
        <f t="shared" si="76"/>
        <v>45886</v>
      </c>
      <c r="K1914" s="19">
        <v>0.66319444444444442</v>
      </c>
      <c r="L1914" s="19">
        <v>0.76041666666666663</v>
      </c>
      <c r="M1914" s="20">
        <v>0.74652777777777779</v>
      </c>
      <c r="N1914" s="19">
        <v>0.84375</v>
      </c>
      <c r="O1914" s="21">
        <f t="shared" si="77"/>
        <v>9.722222222222221E-2</v>
      </c>
      <c r="P1914" s="13" t="s">
        <v>50</v>
      </c>
      <c r="Q1914" s="13" t="s">
        <v>50</v>
      </c>
      <c r="R1914" s="22" t="s">
        <v>2533</v>
      </c>
      <c r="S1914" s="22" t="s">
        <v>29</v>
      </c>
      <c r="T1914" s="23" t="s">
        <v>211</v>
      </c>
      <c r="U1914" s="23" t="s">
        <v>50</v>
      </c>
      <c r="V1914" s="22" t="s">
        <v>212</v>
      </c>
      <c r="W1914" s="24" t="s">
        <v>201</v>
      </c>
      <c r="X1914" s="25" t="s">
        <v>126</v>
      </c>
      <c r="Y1914" s="25" t="s">
        <v>114</v>
      </c>
      <c r="Z1914" s="25" t="s">
        <v>56</v>
      </c>
      <c r="AA1914" s="25"/>
      <c r="AB1914" s="26"/>
      <c r="AC1914" s="31">
        <v>11.62109375</v>
      </c>
      <c r="AD1914" s="32"/>
      <c r="AE1914" s="32"/>
      <c r="AF1914" s="32"/>
      <c r="AG1914" s="33"/>
      <c r="AH1914" s="33"/>
      <c r="AI1914" s="33"/>
      <c r="AJ1914" s="27"/>
      <c r="AK1914" s="27"/>
      <c r="AL1914" s="27">
        <v>12.956335877862593</v>
      </c>
      <c r="AM1914" s="27"/>
      <c r="AN1914" s="27"/>
      <c r="AO1914" s="28" t="s">
        <v>94</v>
      </c>
      <c r="AP1914" s="51"/>
      <c r="AQ1914" s="51"/>
    </row>
    <row r="1915" spans="1:43" ht="12.65" customHeight="1">
      <c r="A1915" s="13" t="s">
        <v>214</v>
      </c>
      <c r="B1915" s="14" t="s">
        <v>2508</v>
      </c>
      <c r="C1915" s="13">
        <v>12</v>
      </c>
      <c r="D1915" s="13" t="s">
        <v>2509</v>
      </c>
      <c r="E1915" s="15" t="s">
        <v>2526</v>
      </c>
      <c r="F1915" s="13">
        <v>7024</v>
      </c>
      <c r="G1915" s="13" t="s">
        <v>2344</v>
      </c>
      <c r="H1915" s="16">
        <v>45887</v>
      </c>
      <c r="I1915" s="17">
        <v>45887</v>
      </c>
      <c r="J1915" s="18">
        <f t="shared" si="76"/>
        <v>45887</v>
      </c>
      <c r="K1915" s="19">
        <v>0.20833333333333334</v>
      </c>
      <c r="L1915" s="19">
        <v>0.29166666666666669</v>
      </c>
      <c r="M1915" s="20">
        <v>0.29166666666666669</v>
      </c>
      <c r="N1915" s="19">
        <v>0.375</v>
      </c>
      <c r="O1915" s="21">
        <f t="shared" si="77"/>
        <v>8.3333333333333315E-2</v>
      </c>
      <c r="P1915" s="13" t="s">
        <v>50</v>
      </c>
      <c r="Q1915" s="13" t="s">
        <v>50</v>
      </c>
      <c r="R1915" s="22" t="s">
        <v>2534</v>
      </c>
      <c r="S1915" s="22" t="s">
        <v>31</v>
      </c>
      <c r="T1915" s="23" t="s">
        <v>211</v>
      </c>
      <c r="U1915" s="23" t="s">
        <v>50</v>
      </c>
      <c r="V1915" s="22" t="s">
        <v>212</v>
      </c>
      <c r="W1915" s="24" t="s">
        <v>201</v>
      </c>
      <c r="X1915" s="25" t="s">
        <v>126</v>
      </c>
      <c r="Y1915" s="25" t="s">
        <v>114</v>
      </c>
      <c r="Z1915" s="25" t="s">
        <v>56</v>
      </c>
      <c r="AA1915" s="25"/>
      <c r="AB1915" s="26"/>
      <c r="AC1915" s="31">
        <v>0.38640136718750001</v>
      </c>
      <c r="AD1915" s="32"/>
      <c r="AE1915" s="32"/>
      <c r="AF1915" s="32"/>
      <c r="AG1915" s="33"/>
      <c r="AH1915" s="33"/>
      <c r="AI1915" s="33"/>
      <c r="AJ1915" s="27"/>
      <c r="AK1915" s="27"/>
      <c r="AL1915" s="27">
        <v>4.1526717557251898</v>
      </c>
      <c r="AM1915" s="27"/>
      <c r="AN1915" s="27"/>
      <c r="AO1915" s="28" t="s">
        <v>94</v>
      </c>
      <c r="AP1915" s="51"/>
      <c r="AQ1915" s="51"/>
    </row>
    <row r="1916" spans="1:43" ht="12.65" customHeight="1">
      <c r="A1916" s="13" t="s">
        <v>214</v>
      </c>
      <c r="B1916" s="14" t="s">
        <v>2508</v>
      </c>
      <c r="C1916" s="13">
        <v>12</v>
      </c>
      <c r="D1916" s="13" t="s">
        <v>2509</v>
      </c>
      <c r="E1916" s="15" t="s">
        <v>2526</v>
      </c>
      <c r="F1916" s="13">
        <v>7024</v>
      </c>
      <c r="G1916" s="13" t="s">
        <v>2344</v>
      </c>
      <c r="H1916" s="16">
        <v>45887</v>
      </c>
      <c r="I1916" s="17">
        <v>45887</v>
      </c>
      <c r="J1916" s="18">
        <f t="shared" si="76"/>
        <v>45887</v>
      </c>
      <c r="K1916" s="19">
        <v>0.45833333333333331</v>
      </c>
      <c r="L1916" s="19">
        <v>0.54166666666666663</v>
      </c>
      <c r="M1916" s="20">
        <v>0.54166666666666663</v>
      </c>
      <c r="N1916" s="19">
        <v>0.625</v>
      </c>
      <c r="O1916" s="21">
        <f t="shared" si="77"/>
        <v>8.333333333333337E-2</v>
      </c>
      <c r="P1916" s="13" t="s">
        <v>50</v>
      </c>
      <c r="Q1916" s="13" t="s">
        <v>50</v>
      </c>
      <c r="R1916" s="22" t="s">
        <v>2535</v>
      </c>
      <c r="S1916" s="22" t="s">
        <v>31</v>
      </c>
      <c r="T1916" s="23" t="s">
        <v>211</v>
      </c>
      <c r="U1916" s="23" t="s">
        <v>50</v>
      </c>
      <c r="V1916" s="22" t="s">
        <v>212</v>
      </c>
      <c r="W1916" s="24" t="s">
        <v>197</v>
      </c>
      <c r="X1916" s="25" t="s">
        <v>198</v>
      </c>
      <c r="Y1916" s="25" t="s">
        <v>114</v>
      </c>
      <c r="Z1916" s="25" t="s">
        <v>70</v>
      </c>
      <c r="AA1916" s="25"/>
      <c r="AB1916" s="26"/>
      <c r="AC1916" s="31">
        <v>0.73810546875000016</v>
      </c>
      <c r="AD1916" s="32"/>
      <c r="AE1916" s="32"/>
      <c r="AF1916" s="32"/>
      <c r="AG1916" s="33"/>
      <c r="AH1916" s="33"/>
      <c r="AI1916" s="33"/>
      <c r="AJ1916" s="27"/>
      <c r="AK1916" s="27"/>
      <c r="AL1916" s="27">
        <v>4.1526717557251898</v>
      </c>
      <c r="AM1916" s="27"/>
      <c r="AN1916" s="27"/>
      <c r="AO1916" s="28" t="s">
        <v>94</v>
      </c>
      <c r="AP1916" s="51"/>
      <c r="AQ1916" s="51"/>
    </row>
    <row r="1917" spans="1:43" ht="12.65" customHeight="1">
      <c r="A1917" s="13" t="s">
        <v>214</v>
      </c>
      <c r="B1917" s="14" t="s">
        <v>2508</v>
      </c>
      <c r="C1917" s="13">
        <v>12</v>
      </c>
      <c r="D1917" s="13" t="s">
        <v>2509</v>
      </c>
      <c r="E1917" s="15" t="s">
        <v>2526</v>
      </c>
      <c r="F1917" s="13">
        <v>7024</v>
      </c>
      <c r="G1917" s="13" t="s">
        <v>2344</v>
      </c>
      <c r="H1917" s="16">
        <v>45887</v>
      </c>
      <c r="I1917" s="17">
        <v>45887</v>
      </c>
      <c r="J1917" s="18">
        <f t="shared" si="76"/>
        <v>45887</v>
      </c>
      <c r="K1917" s="19">
        <v>0.58333333333333337</v>
      </c>
      <c r="L1917" s="19">
        <v>0.66319444444444442</v>
      </c>
      <c r="M1917" s="20">
        <v>0.66666666666666663</v>
      </c>
      <c r="N1917" s="19">
        <v>0.74652777777777779</v>
      </c>
      <c r="O1917" s="21">
        <f t="shared" si="77"/>
        <v>7.986111111111116E-2</v>
      </c>
      <c r="P1917" s="13" t="s">
        <v>50</v>
      </c>
      <c r="Q1917" s="13" t="s">
        <v>50</v>
      </c>
      <c r="R1917" s="22" t="s">
        <v>2536</v>
      </c>
      <c r="S1917" s="22" t="s">
        <v>31</v>
      </c>
      <c r="T1917" s="23" t="s">
        <v>211</v>
      </c>
      <c r="U1917" s="23" t="s">
        <v>50</v>
      </c>
      <c r="V1917" s="22" t="s">
        <v>212</v>
      </c>
      <c r="W1917" s="24" t="s">
        <v>163</v>
      </c>
      <c r="X1917" s="25" t="s">
        <v>164</v>
      </c>
      <c r="Y1917" s="25" t="s">
        <v>114</v>
      </c>
      <c r="Z1917" s="25" t="s">
        <v>77</v>
      </c>
      <c r="AA1917" s="25"/>
      <c r="AB1917" s="26"/>
      <c r="AC1917" s="31">
        <v>0.8280029296875</v>
      </c>
      <c r="AD1917" s="32"/>
      <c r="AE1917" s="32"/>
      <c r="AF1917" s="32"/>
      <c r="AG1917" s="33"/>
      <c r="AH1917" s="33"/>
      <c r="AI1917" s="33"/>
      <c r="AJ1917" s="27"/>
      <c r="AK1917" s="27"/>
      <c r="AL1917" s="27">
        <v>4.1526717557251898</v>
      </c>
      <c r="AM1917" s="27"/>
      <c r="AN1917" s="27"/>
      <c r="AO1917" s="28" t="s">
        <v>94</v>
      </c>
      <c r="AP1917" s="51"/>
      <c r="AQ1917" s="51"/>
    </row>
    <row r="1918" spans="1:43" ht="12.65" customHeight="1">
      <c r="A1918" s="13" t="s">
        <v>214</v>
      </c>
      <c r="B1918" s="14" t="s">
        <v>2508</v>
      </c>
      <c r="C1918" s="13">
        <v>12</v>
      </c>
      <c r="D1918" s="13" t="s">
        <v>2509</v>
      </c>
      <c r="E1918" s="15" t="s">
        <v>2526</v>
      </c>
      <c r="F1918" s="13">
        <v>7024</v>
      </c>
      <c r="G1918" s="13" t="s">
        <v>2344</v>
      </c>
      <c r="H1918" s="16">
        <v>45887</v>
      </c>
      <c r="I1918" s="17">
        <v>45887</v>
      </c>
      <c r="J1918" s="18">
        <f t="shared" si="76"/>
        <v>45887</v>
      </c>
      <c r="K1918" s="19">
        <v>0.66319444444444442</v>
      </c>
      <c r="L1918" s="19">
        <v>0.75694444444444442</v>
      </c>
      <c r="M1918" s="20">
        <v>0.74652777777777779</v>
      </c>
      <c r="N1918" s="19">
        <v>0.84027777777777779</v>
      </c>
      <c r="O1918" s="21">
        <f t="shared" si="77"/>
        <v>9.375E-2</v>
      </c>
      <c r="P1918" s="13" t="s">
        <v>50</v>
      </c>
      <c r="Q1918" s="13" t="s">
        <v>50</v>
      </c>
      <c r="R1918" s="22" t="s">
        <v>2537</v>
      </c>
      <c r="S1918" s="22" t="s">
        <v>29</v>
      </c>
      <c r="T1918" s="23" t="s">
        <v>211</v>
      </c>
      <c r="U1918" s="23" t="s">
        <v>50</v>
      </c>
      <c r="V1918" s="22" t="s">
        <v>212</v>
      </c>
      <c r="W1918" s="24" t="s">
        <v>207</v>
      </c>
      <c r="X1918" s="25" t="s">
        <v>129</v>
      </c>
      <c r="Y1918" s="25" t="s">
        <v>114</v>
      </c>
      <c r="Z1918" s="25" t="s">
        <v>64</v>
      </c>
      <c r="AA1918" s="25"/>
      <c r="AB1918" s="26"/>
      <c r="AC1918" s="31">
        <v>12.6171875</v>
      </c>
      <c r="AD1918" s="32"/>
      <c r="AE1918" s="32"/>
      <c r="AF1918" s="32"/>
      <c r="AG1918" s="33"/>
      <c r="AH1918" s="33"/>
      <c r="AI1918" s="33"/>
      <c r="AJ1918" s="27"/>
      <c r="AK1918" s="27"/>
      <c r="AL1918" s="27">
        <v>9.9664122137404547</v>
      </c>
      <c r="AM1918" s="27"/>
      <c r="AN1918" s="27"/>
      <c r="AO1918" s="28" t="s">
        <v>94</v>
      </c>
      <c r="AP1918" s="51"/>
      <c r="AQ1918" s="51"/>
    </row>
    <row r="1919" spans="1:43" ht="12.65" customHeight="1">
      <c r="A1919" s="13" t="s">
        <v>214</v>
      </c>
      <c r="B1919" s="14" t="s">
        <v>2508</v>
      </c>
      <c r="C1919" s="13">
        <v>12</v>
      </c>
      <c r="D1919" s="13" t="s">
        <v>2509</v>
      </c>
      <c r="E1919" s="15" t="s">
        <v>2526</v>
      </c>
      <c r="F1919" s="13">
        <v>7024</v>
      </c>
      <c r="G1919" s="13" t="s">
        <v>2344</v>
      </c>
      <c r="H1919" s="16">
        <v>45888</v>
      </c>
      <c r="I1919" s="17">
        <v>45888</v>
      </c>
      <c r="J1919" s="18">
        <f t="shared" si="76"/>
        <v>45888</v>
      </c>
      <c r="K1919" s="19">
        <v>0.30208333333333331</v>
      </c>
      <c r="L1919" s="19">
        <v>0.38541666666666669</v>
      </c>
      <c r="M1919" s="20">
        <v>0.38541666666666669</v>
      </c>
      <c r="N1919" s="19">
        <v>0.46875</v>
      </c>
      <c r="O1919" s="21">
        <f t="shared" si="77"/>
        <v>8.3333333333333315E-2</v>
      </c>
      <c r="P1919" s="13" t="s">
        <v>50</v>
      </c>
      <c r="Q1919" s="13" t="s">
        <v>50</v>
      </c>
      <c r="R1919" s="22" t="s">
        <v>2538</v>
      </c>
      <c r="S1919" s="22" t="s">
        <v>31</v>
      </c>
      <c r="T1919" s="23" t="s">
        <v>211</v>
      </c>
      <c r="U1919" s="23" t="s">
        <v>50</v>
      </c>
      <c r="V1919" s="22" t="s">
        <v>212</v>
      </c>
      <c r="W1919" s="24" t="s">
        <v>207</v>
      </c>
      <c r="X1919" s="25" t="s">
        <v>129</v>
      </c>
      <c r="Y1919" s="25" t="s">
        <v>114</v>
      </c>
      <c r="Z1919" s="25" t="s">
        <v>64</v>
      </c>
      <c r="AA1919" s="25"/>
      <c r="AB1919" s="26"/>
      <c r="AC1919" s="31">
        <v>0.44160156249999999</v>
      </c>
      <c r="AD1919" s="32"/>
      <c r="AE1919" s="32"/>
      <c r="AF1919" s="32"/>
      <c r="AG1919" s="33"/>
      <c r="AH1919" s="33"/>
      <c r="AI1919" s="33"/>
      <c r="AJ1919" s="27"/>
      <c r="AK1919" s="27"/>
      <c r="AL1919" s="27">
        <v>4.1526717557251898</v>
      </c>
      <c r="AM1919" s="27"/>
      <c r="AN1919" s="27"/>
      <c r="AO1919" s="28" t="s">
        <v>94</v>
      </c>
      <c r="AP1919" s="51"/>
      <c r="AQ1919" s="51"/>
    </row>
    <row r="1920" spans="1:43" ht="12.65" customHeight="1">
      <c r="A1920" s="13" t="s">
        <v>214</v>
      </c>
      <c r="B1920" s="14" t="s">
        <v>2508</v>
      </c>
      <c r="C1920" s="13">
        <v>12</v>
      </c>
      <c r="D1920" s="13" t="s">
        <v>2509</v>
      </c>
      <c r="E1920" s="15" t="s">
        <v>2526</v>
      </c>
      <c r="F1920" s="13">
        <v>7024</v>
      </c>
      <c r="G1920" s="13" t="s">
        <v>2344</v>
      </c>
      <c r="H1920" s="16">
        <v>45888</v>
      </c>
      <c r="I1920" s="17">
        <v>45888</v>
      </c>
      <c r="J1920" s="18">
        <f t="shared" si="76"/>
        <v>45888</v>
      </c>
      <c r="K1920" s="19">
        <v>0.58333333333333337</v>
      </c>
      <c r="L1920" s="19">
        <v>0.66666666666666663</v>
      </c>
      <c r="M1920" s="20">
        <v>0.66666666666666663</v>
      </c>
      <c r="N1920" s="19">
        <v>0.75</v>
      </c>
      <c r="O1920" s="21">
        <f t="shared" si="77"/>
        <v>8.333333333333337E-2</v>
      </c>
      <c r="P1920" s="13" t="s">
        <v>50</v>
      </c>
      <c r="Q1920" s="13" t="s">
        <v>50</v>
      </c>
      <c r="R1920" s="22" t="s">
        <v>2539</v>
      </c>
      <c r="S1920" s="22" t="s">
        <v>31</v>
      </c>
      <c r="T1920" s="23" t="s">
        <v>211</v>
      </c>
      <c r="U1920" s="23" t="s">
        <v>50</v>
      </c>
      <c r="V1920" s="22" t="s">
        <v>212</v>
      </c>
      <c r="W1920" s="24" t="s">
        <v>168</v>
      </c>
      <c r="X1920" s="25" t="s">
        <v>169</v>
      </c>
      <c r="Y1920" s="25" t="s">
        <v>114</v>
      </c>
      <c r="Z1920" s="25" t="s">
        <v>58</v>
      </c>
      <c r="AA1920" s="25"/>
      <c r="AB1920" s="26"/>
      <c r="AC1920" s="31">
        <v>0.9462890625</v>
      </c>
      <c r="AD1920" s="32"/>
      <c r="AE1920" s="32"/>
      <c r="AF1920" s="32"/>
      <c r="AG1920" s="33"/>
      <c r="AH1920" s="33"/>
      <c r="AI1920" s="33"/>
      <c r="AJ1920" s="27"/>
      <c r="AK1920" s="27"/>
      <c r="AL1920" s="27">
        <v>4.1526717557251898</v>
      </c>
      <c r="AM1920" s="27"/>
      <c r="AN1920" s="27"/>
      <c r="AO1920" s="28" t="s">
        <v>94</v>
      </c>
      <c r="AP1920" s="51"/>
      <c r="AQ1920" s="51"/>
    </row>
    <row r="1921" spans="1:43" ht="12.65" customHeight="1">
      <c r="A1921" s="13" t="s">
        <v>214</v>
      </c>
      <c r="B1921" s="14" t="s">
        <v>2508</v>
      </c>
      <c r="C1921" s="13">
        <v>12</v>
      </c>
      <c r="D1921" s="13" t="s">
        <v>2509</v>
      </c>
      <c r="E1921" s="15" t="s">
        <v>2526</v>
      </c>
      <c r="F1921" s="13">
        <v>7024</v>
      </c>
      <c r="G1921" s="13" t="s">
        <v>2344</v>
      </c>
      <c r="H1921" s="16">
        <v>45888</v>
      </c>
      <c r="I1921" s="17">
        <v>45888</v>
      </c>
      <c r="J1921" s="18">
        <f t="shared" si="76"/>
        <v>45888</v>
      </c>
      <c r="K1921" s="19">
        <v>0.66666666666666663</v>
      </c>
      <c r="L1921" s="19">
        <v>0.75</v>
      </c>
      <c r="M1921" s="20">
        <v>0.75</v>
      </c>
      <c r="N1921" s="19">
        <v>0.83333333333333337</v>
      </c>
      <c r="O1921" s="21">
        <f t="shared" si="77"/>
        <v>8.333333333333337E-2</v>
      </c>
      <c r="P1921" s="13" t="s">
        <v>50</v>
      </c>
      <c r="Q1921" s="13" t="s">
        <v>50</v>
      </c>
      <c r="R1921" s="22" t="s">
        <v>2540</v>
      </c>
      <c r="S1921" s="22" t="s">
        <v>31</v>
      </c>
      <c r="T1921" s="23" t="s">
        <v>211</v>
      </c>
      <c r="U1921" s="23" t="s">
        <v>50</v>
      </c>
      <c r="V1921" s="22" t="s">
        <v>212</v>
      </c>
      <c r="W1921" s="24" t="s">
        <v>181</v>
      </c>
      <c r="X1921" s="25" t="s">
        <v>153</v>
      </c>
      <c r="Y1921" s="25" t="s">
        <v>114</v>
      </c>
      <c r="Z1921" s="25" t="s">
        <v>73</v>
      </c>
      <c r="AA1921" s="25"/>
      <c r="AB1921" s="26"/>
      <c r="AC1921" s="31">
        <v>1.10400390625</v>
      </c>
      <c r="AD1921" s="32"/>
      <c r="AE1921" s="32"/>
      <c r="AF1921" s="32"/>
      <c r="AG1921" s="33"/>
      <c r="AH1921" s="33"/>
      <c r="AI1921" s="33"/>
      <c r="AJ1921" s="27"/>
      <c r="AK1921" s="27"/>
      <c r="AL1921" s="27">
        <v>4.1526717557251898</v>
      </c>
      <c r="AM1921" s="27"/>
      <c r="AN1921" s="27"/>
      <c r="AO1921" s="28" t="s">
        <v>94</v>
      </c>
      <c r="AP1921" s="51"/>
      <c r="AQ1921" s="51"/>
    </row>
    <row r="1922" spans="1:43" ht="12.65" customHeight="1">
      <c r="A1922" s="13" t="s">
        <v>214</v>
      </c>
      <c r="B1922" s="14" t="s">
        <v>2508</v>
      </c>
      <c r="C1922" s="13">
        <v>12</v>
      </c>
      <c r="D1922" s="13" t="s">
        <v>2509</v>
      </c>
      <c r="E1922" s="15" t="s">
        <v>2526</v>
      </c>
      <c r="F1922" s="13">
        <v>7024</v>
      </c>
      <c r="G1922" s="13" t="s">
        <v>2344</v>
      </c>
      <c r="H1922" s="16">
        <v>45889</v>
      </c>
      <c r="I1922" s="17">
        <v>45889</v>
      </c>
      <c r="J1922" s="18">
        <f t="shared" si="76"/>
        <v>45889</v>
      </c>
      <c r="K1922" s="19">
        <v>0.89583333333333337</v>
      </c>
      <c r="L1922" s="19">
        <v>0.97916666666666663</v>
      </c>
      <c r="M1922" s="20">
        <v>0.97916666666666663</v>
      </c>
      <c r="N1922" s="19">
        <v>6.25E-2</v>
      </c>
      <c r="O1922" s="21">
        <f t="shared" si="77"/>
        <v>8.333333333333337E-2</v>
      </c>
      <c r="P1922" s="13" t="s">
        <v>50</v>
      </c>
      <c r="Q1922" s="13" t="s">
        <v>50</v>
      </c>
      <c r="R1922" s="22" t="s">
        <v>2534</v>
      </c>
      <c r="S1922" s="22" t="s">
        <v>31</v>
      </c>
      <c r="T1922" s="23" t="s">
        <v>211</v>
      </c>
      <c r="U1922" s="23" t="s">
        <v>50</v>
      </c>
      <c r="V1922" s="22" t="s">
        <v>212</v>
      </c>
      <c r="W1922" s="24" t="s">
        <v>201</v>
      </c>
      <c r="X1922" s="25" t="s">
        <v>126</v>
      </c>
      <c r="Y1922" s="25" t="s">
        <v>114</v>
      </c>
      <c r="Z1922" s="25" t="s">
        <v>56</v>
      </c>
      <c r="AA1922" s="25"/>
      <c r="AB1922" s="26"/>
      <c r="AC1922" s="31">
        <v>0.88320312499999998</v>
      </c>
      <c r="AD1922" s="32"/>
      <c r="AE1922" s="32"/>
      <c r="AF1922" s="32"/>
      <c r="AG1922" s="33"/>
      <c r="AH1922" s="33"/>
      <c r="AI1922" s="33"/>
      <c r="AJ1922" s="27"/>
      <c r="AK1922" s="27"/>
      <c r="AL1922" s="27">
        <v>4.1526717557251898</v>
      </c>
      <c r="AM1922" s="27"/>
      <c r="AN1922" s="27"/>
      <c r="AO1922" s="28" t="s">
        <v>94</v>
      </c>
      <c r="AP1922" s="51"/>
      <c r="AQ1922" s="51"/>
    </row>
    <row r="1923" spans="1:43" ht="12.65" customHeight="1">
      <c r="A1923" s="13" t="s">
        <v>214</v>
      </c>
      <c r="B1923" s="14" t="s">
        <v>2508</v>
      </c>
      <c r="C1923" s="13">
        <v>12</v>
      </c>
      <c r="D1923" s="13" t="s">
        <v>2509</v>
      </c>
      <c r="E1923" s="15" t="s">
        <v>2526</v>
      </c>
      <c r="F1923" s="13">
        <v>7024</v>
      </c>
      <c r="G1923" s="13" t="s">
        <v>2344</v>
      </c>
      <c r="H1923" s="16">
        <v>45890</v>
      </c>
      <c r="I1923" s="17">
        <v>45890</v>
      </c>
      <c r="J1923" s="18">
        <f t="shared" si="76"/>
        <v>45890</v>
      </c>
      <c r="K1923" s="19">
        <v>0.20833333333333334</v>
      </c>
      <c r="L1923" s="19">
        <v>0.29166666666666669</v>
      </c>
      <c r="M1923" s="20">
        <v>0.29166666666666669</v>
      </c>
      <c r="N1923" s="19">
        <v>0.375</v>
      </c>
      <c r="O1923" s="21">
        <f t="shared" si="77"/>
        <v>8.3333333333333315E-2</v>
      </c>
      <c r="P1923" s="13" t="s">
        <v>50</v>
      </c>
      <c r="Q1923" s="13" t="s">
        <v>50</v>
      </c>
      <c r="R1923" s="22" t="s">
        <v>2535</v>
      </c>
      <c r="S1923" s="22" t="s">
        <v>31</v>
      </c>
      <c r="T1923" s="23" t="s">
        <v>211</v>
      </c>
      <c r="U1923" s="23" t="s">
        <v>50</v>
      </c>
      <c r="V1923" s="22" t="s">
        <v>212</v>
      </c>
      <c r="W1923" s="24" t="s">
        <v>197</v>
      </c>
      <c r="X1923" s="25" t="s">
        <v>198</v>
      </c>
      <c r="Y1923" s="25" t="s">
        <v>114</v>
      </c>
      <c r="Z1923" s="25" t="s">
        <v>70</v>
      </c>
      <c r="AA1923" s="25"/>
      <c r="AB1923" s="26"/>
      <c r="AC1923" s="31">
        <v>0.39744140625000002</v>
      </c>
      <c r="AD1923" s="32"/>
      <c r="AE1923" s="32"/>
      <c r="AF1923" s="32"/>
      <c r="AG1923" s="33"/>
      <c r="AH1923" s="33"/>
      <c r="AI1923" s="33"/>
      <c r="AJ1923" s="27"/>
      <c r="AK1923" s="27"/>
      <c r="AL1923" s="27">
        <v>4.1526717557251898</v>
      </c>
      <c r="AM1923" s="27"/>
      <c r="AN1923" s="27"/>
      <c r="AO1923" s="28" t="s">
        <v>94</v>
      </c>
      <c r="AP1923" s="51"/>
      <c r="AQ1923" s="51"/>
    </row>
    <row r="1924" spans="1:43" ht="12.65" customHeight="1">
      <c r="A1924" s="13" t="s">
        <v>214</v>
      </c>
      <c r="B1924" s="14" t="s">
        <v>2508</v>
      </c>
      <c r="C1924" s="13">
        <v>12</v>
      </c>
      <c r="D1924" s="13" t="s">
        <v>2509</v>
      </c>
      <c r="E1924" s="15" t="s">
        <v>2526</v>
      </c>
      <c r="F1924" s="13">
        <v>7024</v>
      </c>
      <c r="G1924" s="13" t="s">
        <v>2344</v>
      </c>
      <c r="H1924" s="16">
        <v>45890</v>
      </c>
      <c r="I1924" s="17">
        <v>45890</v>
      </c>
      <c r="J1924" s="18">
        <v>45890</v>
      </c>
      <c r="K1924" s="19">
        <v>0.29166666666666669</v>
      </c>
      <c r="L1924" s="19">
        <v>0.33333333333333331</v>
      </c>
      <c r="M1924" s="20">
        <v>0.375</v>
      </c>
      <c r="N1924" s="19">
        <v>0.41666666666666669</v>
      </c>
      <c r="O1924" s="21">
        <f t="shared" si="77"/>
        <v>4.1666666666666685E-2</v>
      </c>
      <c r="P1924" s="13" t="s">
        <v>50</v>
      </c>
      <c r="Q1924" s="13" t="s">
        <v>50</v>
      </c>
      <c r="R1924" s="22" t="s">
        <v>2541</v>
      </c>
      <c r="S1924" s="22" t="s">
        <v>32</v>
      </c>
      <c r="T1924" s="23" t="s">
        <v>211</v>
      </c>
      <c r="U1924" s="23"/>
      <c r="V1924" s="22" t="s">
        <v>212</v>
      </c>
      <c r="W1924" s="24" t="s">
        <v>3677</v>
      </c>
      <c r="X1924" s="25" t="s">
        <v>50</v>
      </c>
      <c r="Y1924" s="25" t="s">
        <v>50</v>
      </c>
      <c r="Z1924" s="25" t="s">
        <v>50</v>
      </c>
      <c r="AA1924" s="25"/>
      <c r="AB1924" s="26"/>
      <c r="AC1924" s="31">
        <v>2.2080078125</v>
      </c>
      <c r="AD1924" s="32"/>
      <c r="AE1924" s="32"/>
      <c r="AF1924" s="32"/>
      <c r="AG1924" s="33"/>
      <c r="AH1924" s="33"/>
      <c r="AI1924" s="33"/>
      <c r="AJ1924" s="27"/>
      <c r="AK1924" s="27"/>
      <c r="AL1924" s="27">
        <v>4.1526717557251898</v>
      </c>
      <c r="AM1924" s="27"/>
      <c r="AN1924" s="27"/>
      <c r="AO1924" s="28" t="s">
        <v>94</v>
      </c>
      <c r="AP1924" s="51"/>
      <c r="AQ1924" s="51"/>
    </row>
    <row r="1925" spans="1:43" ht="12.65" customHeight="1">
      <c r="A1925" s="13" t="s">
        <v>214</v>
      </c>
      <c r="B1925" s="14" t="s">
        <v>2508</v>
      </c>
      <c r="C1925" s="13">
        <v>12</v>
      </c>
      <c r="D1925" s="13" t="s">
        <v>2509</v>
      </c>
      <c r="E1925" s="15" t="s">
        <v>2526</v>
      </c>
      <c r="F1925" s="13">
        <v>7024</v>
      </c>
      <c r="G1925" s="13" t="s">
        <v>2344</v>
      </c>
      <c r="H1925" s="16">
        <v>45890</v>
      </c>
      <c r="I1925" s="17">
        <v>45890</v>
      </c>
      <c r="J1925" s="18">
        <f>I1925</f>
        <v>45890</v>
      </c>
      <c r="K1925" s="19">
        <v>0.45833333333333331</v>
      </c>
      <c r="L1925" s="19">
        <v>0.54166666666666663</v>
      </c>
      <c r="M1925" s="20">
        <v>0.54166666666666663</v>
      </c>
      <c r="N1925" s="19">
        <v>0.625</v>
      </c>
      <c r="O1925" s="21">
        <f t="shared" si="77"/>
        <v>8.333333333333337E-2</v>
      </c>
      <c r="P1925" s="13" t="s">
        <v>50</v>
      </c>
      <c r="Q1925" s="13" t="s">
        <v>50</v>
      </c>
      <c r="R1925" s="22" t="s">
        <v>2539</v>
      </c>
      <c r="S1925" s="22" t="s">
        <v>31</v>
      </c>
      <c r="T1925" s="23" t="s">
        <v>211</v>
      </c>
      <c r="U1925" s="23" t="s">
        <v>50</v>
      </c>
      <c r="V1925" s="22" t="s">
        <v>212</v>
      </c>
      <c r="W1925" s="24" t="s">
        <v>168</v>
      </c>
      <c r="X1925" s="25" t="s">
        <v>169</v>
      </c>
      <c r="Y1925" s="25" t="s">
        <v>114</v>
      </c>
      <c r="Z1925" s="25" t="s">
        <v>58</v>
      </c>
      <c r="AA1925" s="25"/>
      <c r="AB1925" s="26"/>
      <c r="AC1925" s="31">
        <v>0.82011718750000007</v>
      </c>
      <c r="AD1925" s="32"/>
      <c r="AE1925" s="32"/>
      <c r="AF1925" s="32"/>
      <c r="AG1925" s="33"/>
      <c r="AH1925" s="33"/>
      <c r="AI1925" s="33"/>
      <c r="AJ1925" s="27"/>
      <c r="AK1925" s="27"/>
      <c r="AL1925" s="27">
        <v>4.1526717557251898</v>
      </c>
      <c r="AM1925" s="27"/>
      <c r="AN1925" s="27"/>
      <c r="AO1925" s="28" t="s">
        <v>94</v>
      </c>
      <c r="AP1925" s="51"/>
      <c r="AQ1925" s="51"/>
    </row>
    <row r="1926" spans="1:43" ht="12.65" customHeight="1">
      <c r="A1926" s="13" t="s">
        <v>214</v>
      </c>
      <c r="B1926" s="14" t="s">
        <v>2508</v>
      </c>
      <c r="C1926" s="13">
        <v>12</v>
      </c>
      <c r="D1926" s="13" t="s">
        <v>2509</v>
      </c>
      <c r="E1926" s="15" t="s">
        <v>2526</v>
      </c>
      <c r="F1926" s="13">
        <v>7024</v>
      </c>
      <c r="G1926" s="13" t="s">
        <v>2344</v>
      </c>
      <c r="H1926" s="16">
        <v>45890</v>
      </c>
      <c r="I1926" s="17">
        <v>45890</v>
      </c>
      <c r="J1926" s="18">
        <f>I1926</f>
        <v>45890</v>
      </c>
      <c r="K1926" s="19">
        <v>0.54166666666666663</v>
      </c>
      <c r="L1926" s="19">
        <v>0.625</v>
      </c>
      <c r="M1926" s="20">
        <v>0.625</v>
      </c>
      <c r="N1926" s="19">
        <v>0.70833333333333337</v>
      </c>
      <c r="O1926" s="21">
        <f t="shared" si="77"/>
        <v>8.333333333333337E-2</v>
      </c>
      <c r="P1926" s="13" t="s">
        <v>50</v>
      </c>
      <c r="Q1926" s="13" t="s">
        <v>50</v>
      </c>
      <c r="R1926" s="22" t="s">
        <v>2542</v>
      </c>
      <c r="S1926" s="22" t="s">
        <v>31</v>
      </c>
      <c r="T1926" s="23" t="s">
        <v>211</v>
      </c>
      <c r="U1926" s="23" t="s">
        <v>50</v>
      </c>
      <c r="V1926" s="22" t="s">
        <v>212</v>
      </c>
      <c r="W1926" s="24" t="s">
        <v>181</v>
      </c>
      <c r="X1926" s="25" t="s">
        <v>153</v>
      </c>
      <c r="Y1926" s="25" t="s">
        <v>114</v>
      </c>
      <c r="Z1926" s="25" t="s">
        <v>73</v>
      </c>
      <c r="AA1926" s="25"/>
      <c r="AB1926" s="26"/>
      <c r="AC1926" s="31">
        <v>0.8280029296875</v>
      </c>
      <c r="AD1926" s="32"/>
      <c r="AE1926" s="32"/>
      <c r="AF1926" s="32"/>
      <c r="AG1926" s="33"/>
      <c r="AH1926" s="33"/>
      <c r="AI1926" s="33"/>
      <c r="AJ1926" s="27"/>
      <c r="AK1926" s="27"/>
      <c r="AL1926" s="27">
        <v>4.1526717557251898</v>
      </c>
      <c r="AM1926" s="27"/>
      <c r="AN1926" s="27"/>
      <c r="AO1926" s="28" t="s">
        <v>94</v>
      </c>
      <c r="AP1926" s="51"/>
      <c r="AQ1926" s="51"/>
    </row>
    <row r="1927" spans="1:43" ht="12.65" customHeight="1">
      <c r="A1927" s="13" t="s">
        <v>214</v>
      </c>
      <c r="B1927" s="14" t="s">
        <v>2508</v>
      </c>
      <c r="C1927" s="13">
        <v>12</v>
      </c>
      <c r="D1927" s="13" t="s">
        <v>2509</v>
      </c>
      <c r="E1927" s="15" t="s">
        <v>2526</v>
      </c>
      <c r="F1927" s="13">
        <v>7024</v>
      </c>
      <c r="G1927" s="13" t="s">
        <v>2344</v>
      </c>
      <c r="H1927" s="16">
        <v>45891</v>
      </c>
      <c r="I1927" s="17">
        <v>45891</v>
      </c>
      <c r="J1927" s="18">
        <v>45891</v>
      </c>
      <c r="K1927" s="19">
        <v>0.41666666666666669</v>
      </c>
      <c r="L1927" s="19">
        <v>0.45833333333333331</v>
      </c>
      <c r="M1927" s="20">
        <v>0.5</v>
      </c>
      <c r="N1927" s="19">
        <v>0.54166666666666663</v>
      </c>
      <c r="O1927" s="21">
        <f t="shared" si="77"/>
        <v>4.166666666666663E-2</v>
      </c>
      <c r="P1927" s="13" t="s">
        <v>50</v>
      </c>
      <c r="Q1927" s="13" t="s">
        <v>50</v>
      </c>
      <c r="R1927" s="22" t="s">
        <v>2541</v>
      </c>
      <c r="S1927" s="22" t="s">
        <v>32</v>
      </c>
      <c r="T1927" s="23" t="s">
        <v>211</v>
      </c>
      <c r="U1927" s="23"/>
      <c r="V1927" s="22" t="s">
        <v>212</v>
      </c>
      <c r="W1927" s="24" t="s">
        <v>3677</v>
      </c>
      <c r="X1927" s="25" t="s">
        <v>50</v>
      </c>
      <c r="Y1927" s="25" t="s">
        <v>50</v>
      </c>
      <c r="Z1927" s="25" t="s">
        <v>50</v>
      </c>
      <c r="AA1927" s="25"/>
      <c r="AB1927" s="26"/>
      <c r="AC1927" s="31">
        <v>4.1005859375</v>
      </c>
      <c r="AD1927" s="32"/>
      <c r="AE1927" s="32"/>
      <c r="AF1927" s="32"/>
      <c r="AG1927" s="33"/>
      <c r="AH1927" s="33"/>
      <c r="AI1927" s="33"/>
      <c r="AJ1927" s="27"/>
      <c r="AK1927" s="27"/>
      <c r="AL1927" s="27">
        <v>4.1526717557251898</v>
      </c>
      <c r="AM1927" s="27"/>
      <c r="AN1927" s="27"/>
      <c r="AO1927" s="28" t="s">
        <v>94</v>
      </c>
      <c r="AP1927" s="51"/>
      <c r="AQ1927" s="51"/>
    </row>
    <row r="1928" spans="1:43" ht="12.65" customHeight="1">
      <c r="A1928" s="13" t="s">
        <v>214</v>
      </c>
      <c r="B1928" s="14" t="s">
        <v>2508</v>
      </c>
      <c r="C1928" s="13">
        <v>12</v>
      </c>
      <c r="D1928" s="13" t="s">
        <v>2509</v>
      </c>
      <c r="E1928" s="15" t="s">
        <v>2526</v>
      </c>
      <c r="F1928" s="13">
        <v>7024</v>
      </c>
      <c r="G1928" s="13" t="s">
        <v>2344</v>
      </c>
      <c r="H1928" s="16">
        <v>45891</v>
      </c>
      <c r="I1928" s="17">
        <v>45891</v>
      </c>
      <c r="J1928" s="18">
        <f>I1928</f>
        <v>45891</v>
      </c>
      <c r="K1928" s="19">
        <v>0.63541666666666663</v>
      </c>
      <c r="L1928" s="19">
        <v>0.70833333333333337</v>
      </c>
      <c r="M1928" s="20">
        <v>0.71875</v>
      </c>
      <c r="N1928" s="19">
        <v>0.79166666666666663</v>
      </c>
      <c r="O1928" s="21">
        <f t="shared" si="77"/>
        <v>7.291666666666663E-2</v>
      </c>
      <c r="P1928" s="13" t="s">
        <v>50</v>
      </c>
      <c r="Q1928" s="13" t="s">
        <v>50</v>
      </c>
      <c r="R1928" s="22" t="s">
        <v>2543</v>
      </c>
      <c r="S1928" s="22" t="s">
        <v>31</v>
      </c>
      <c r="T1928" s="23" t="s">
        <v>211</v>
      </c>
      <c r="U1928" s="23" t="s">
        <v>50</v>
      </c>
      <c r="V1928" s="22" t="s">
        <v>212</v>
      </c>
      <c r="W1928" s="24" t="s">
        <v>201</v>
      </c>
      <c r="X1928" s="25" t="s">
        <v>126</v>
      </c>
      <c r="Y1928" s="25" t="s">
        <v>114</v>
      </c>
      <c r="Z1928" s="25" t="s">
        <v>56</v>
      </c>
      <c r="AA1928" s="25"/>
      <c r="AB1928" s="26"/>
      <c r="AC1928" s="31">
        <v>0.8280029296875</v>
      </c>
      <c r="AD1928" s="32"/>
      <c r="AE1928" s="32"/>
      <c r="AF1928" s="32"/>
      <c r="AG1928" s="33"/>
      <c r="AH1928" s="33"/>
      <c r="AI1928" s="33"/>
      <c r="AJ1928" s="27"/>
      <c r="AK1928" s="27"/>
      <c r="AL1928" s="27">
        <v>4.1526717557251898</v>
      </c>
      <c r="AM1928" s="27"/>
      <c r="AN1928" s="27"/>
      <c r="AO1928" s="28" t="s">
        <v>94</v>
      </c>
      <c r="AP1928" s="51"/>
      <c r="AQ1928" s="51"/>
    </row>
    <row r="1929" spans="1:43" ht="12.65" customHeight="1">
      <c r="A1929" s="13" t="s">
        <v>214</v>
      </c>
      <c r="B1929" s="14" t="s">
        <v>2508</v>
      </c>
      <c r="C1929" s="13">
        <v>12</v>
      </c>
      <c r="D1929" s="13" t="s">
        <v>2509</v>
      </c>
      <c r="E1929" s="15" t="s">
        <v>2526</v>
      </c>
      <c r="F1929" s="13">
        <v>7024</v>
      </c>
      <c r="G1929" s="13" t="s">
        <v>2344</v>
      </c>
      <c r="H1929" s="16">
        <v>45891</v>
      </c>
      <c r="I1929" s="17">
        <v>45891</v>
      </c>
      <c r="J1929" s="18">
        <f>I1929</f>
        <v>45891</v>
      </c>
      <c r="K1929" s="19">
        <v>0.83333333333333337</v>
      </c>
      <c r="L1929" s="19">
        <v>0.91666666666666663</v>
      </c>
      <c r="M1929" s="20">
        <v>0.91666666666666663</v>
      </c>
      <c r="N1929" s="19">
        <v>0</v>
      </c>
      <c r="O1929" s="21">
        <f t="shared" si="77"/>
        <v>8.333333333333337E-2</v>
      </c>
      <c r="P1929" s="13" t="s">
        <v>50</v>
      </c>
      <c r="Q1929" s="13" t="s">
        <v>50</v>
      </c>
      <c r="R1929" s="22" t="s">
        <v>2538</v>
      </c>
      <c r="S1929" s="22" t="s">
        <v>31</v>
      </c>
      <c r="T1929" s="23" t="s">
        <v>211</v>
      </c>
      <c r="U1929" s="23" t="s">
        <v>50</v>
      </c>
      <c r="V1929" s="22" t="s">
        <v>212</v>
      </c>
      <c r="W1929" s="24" t="s">
        <v>207</v>
      </c>
      <c r="X1929" s="25" t="s">
        <v>129</v>
      </c>
      <c r="Y1929" s="25" t="s">
        <v>114</v>
      </c>
      <c r="Z1929" s="25" t="s">
        <v>64</v>
      </c>
      <c r="AA1929" s="25"/>
      <c r="AB1929" s="26"/>
      <c r="AC1929" s="31">
        <v>1.0093749999999999</v>
      </c>
      <c r="AD1929" s="32"/>
      <c r="AE1929" s="32"/>
      <c r="AF1929" s="32"/>
      <c r="AG1929" s="33"/>
      <c r="AH1929" s="33"/>
      <c r="AI1929" s="33"/>
      <c r="AJ1929" s="27"/>
      <c r="AK1929" s="27"/>
      <c r="AL1929" s="27">
        <v>5.1908396946564874</v>
      </c>
      <c r="AM1929" s="27"/>
      <c r="AN1929" s="27"/>
      <c r="AO1929" s="28" t="s">
        <v>94</v>
      </c>
      <c r="AP1929" s="51"/>
      <c r="AQ1929" s="51"/>
    </row>
    <row r="1930" spans="1:43" ht="12.65" customHeight="1">
      <c r="A1930" s="13" t="s">
        <v>214</v>
      </c>
      <c r="B1930" s="14" t="s">
        <v>2508</v>
      </c>
      <c r="C1930" s="13">
        <v>12</v>
      </c>
      <c r="D1930" s="13" t="s">
        <v>2509</v>
      </c>
      <c r="E1930" s="15" t="s">
        <v>2526</v>
      </c>
      <c r="F1930" s="13">
        <v>7024</v>
      </c>
      <c r="G1930" s="13" t="s">
        <v>2344</v>
      </c>
      <c r="H1930" s="16">
        <v>45891</v>
      </c>
      <c r="I1930" s="17">
        <v>45892</v>
      </c>
      <c r="J1930" s="18">
        <v>45892</v>
      </c>
      <c r="K1930" s="19">
        <v>0.91666666666666663</v>
      </c>
      <c r="L1930" s="19">
        <v>0.95833333333333337</v>
      </c>
      <c r="M1930" s="20">
        <v>0</v>
      </c>
      <c r="N1930" s="19">
        <v>4.1666666666666664E-2</v>
      </c>
      <c r="O1930" s="21">
        <f t="shared" si="77"/>
        <v>4.1666666666666664E-2</v>
      </c>
      <c r="P1930" s="13" t="s">
        <v>50</v>
      </c>
      <c r="Q1930" s="13" t="s">
        <v>50</v>
      </c>
      <c r="R1930" s="22" t="s">
        <v>2541</v>
      </c>
      <c r="S1930" s="22" t="s">
        <v>32</v>
      </c>
      <c r="T1930" s="23" t="s">
        <v>211</v>
      </c>
      <c r="U1930" s="23"/>
      <c r="V1930" s="22" t="s">
        <v>212</v>
      </c>
      <c r="W1930" s="24" t="s">
        <v>3677</v>
      </c>
      <c r="X1930" s="25" t="s">
        <v>50</v>
      </c>
      <c r="Y1930" s="25" t="s">
        <v>50</v>
      </c>
      <c r="Z1930" s="25" t="s">
        <v>50</v>
      </c>
      <c r="AA1930" s="25"/>
      <c r="AB1930" s="26"/>
      <c r="AC1930" s="31">
        <v>0.99609375</v>
      </c>
      <c r="AD1930" s="32"/>
      <c r="AE1930" s="32"/>
      <c r="AF1930" s="32"/>
      <c r="AG1930" s="33"/>
      <c r="AH1930" s="33"/>
      <c r="AI1930" s="33"/>
      <c r="AJ1930" s="27"/>
      <c r="AK1930" s="27"/>
      <c r="AL1930" s="27">
        <v>5.3984732824427475</v>
      </c>
      <c r="AM1930" s="27"/>
      <c r="AN1930" s="27"/>
      <c r="AO1930" s="28" t="s">
        <v>94</v>
      </c>
      <c r="AP1930" s="51"/>
      <c r="AQ1930" s="51"/>
    </row>
    <row r="1931" spans="1:43" ht="12.65" customHeight="1">
      <c r="A1931" s="13" t="s">
        <v>214</v>
      </c>
      <c r="B1931" s="14" t="s">
        <v>2508</v>
      </c>
      <c r="C1931" s="13">
        <v>12</v>
      </c>
      <c r="D1931" s="13" t="s">
        <v>2509</v>
      </c>
      <c r="E1931" s="15" t="s">
        <v>2526</v>
      </c>
      <c r="F1931" s="13">
        <v>7024</v>
      </c>
      <c r="G1931" s="13" t="s">
        <v>2344</v>
      </c>
      <c r="H1931" s="16">
        <v>45892</v>
      </c>
      <c r="I1931" s="17">
        <v>45892</v>
      </c>
      <c r="J1931" s="18">
        <v>45892</v>
      </c>
      <c r="K1931" s="19">
        <v>0.5625</v>
      </c>
      <c r="L1931" s="19">
        <v>0.60416666666666663</v>
      </c>
      <c r="M1931" s="20">
        <v>0.64583333333333337</v>
      </c>
      <c r="N1931" s="19">
        <v>0.6875</v>
      </c>
      <c r="O1931" s="21">
        <f t="shared" si="77"/>
        <v>4.166666666666663E-2</v>
      </c>
      <c r="P1931" s="13" t="s">
        <v>50</v>
      </c>
      <c r="Q1931" s="13" t="s">
        <v>50</v>
      </c>
      <c r="R1931" s="22" t="s">
        <v>2541</v>
      </c>
      <c r="S1931" s="22" t="s">
        <v>32</v>
      </c>
      <c r="T1931" s="23" t="s">
        <v>211</v>
      </c>
      <c r="U1931" s="23"/>
      <c r="V1931" s="22" t="s">
        <v>212</v>
      </c>
      <c r="W1931" s="24" t="s">
        <v>3677</v>
      </c>
      <c r="X1931" s="25" t="s">
        <v>50</v>
      </c>
      <c r="Y1931" s="25" t="s">
        <v>50</v>
      </c>
      <c r="Z1931" s="25" t="s">
        <v>50</v>
      </c>
      <c r="AA1931" s="25"/>
      <c r="AB1931" s="26"/>
      <c r="AC1931" s="31">
        <v>4.98046875</v>
      </c>
      <c r="AD1931" s="32"/>
      <c r="AE1931" s="32"/>
      <c r="AF1931" s="32"/>
      <c r="AG1931" s="33"/>
      <c r="AH1931" s="33"/>
      <c r="AI1931" s="33"/>
      <c r="AJ1931" s="27"/>
      <c r="AK1931" s="27"/>
      <c r="AL1931" s="27">
        <v>5.3984732824427475</v>
      </c>
      <c r="AM1931" s="27"/>
      <c r="AN1931" s="27"/>
      <c r="AO1931" s="28" t="s">
        <v>94</v>
      </c>
      <c r="AP1931" s="51"/>
      <c r="AQ1931" s="51"/>
    </row>
    <row r="1932" spans="1:43" ht="12.65" customHeight="1">
      <c r="A1932" s="13" t="s">
        <v>214</v>
      </c>
      <c r="B1932" s="14" t="s">
        <v>2508</v>
      </c>
      <c r="C1932" s="13">
        <v>12</v>
      </c>
      <c r="D1932" s="13" t="s">
        <v>2509</v>
      </c>
      <c r="E1932" s="15" t="s">
        <v>2526</v>
      </c>
      <c r="F1932" s="13">
        <v>7024</v>
      </c>
      <c r="G1932" s="13" t="s">
        <v>2344</v>
      </c>
      <c r="H1932" s="16">
        <v>45894</v>
      </c>
      <c r="I1932" s="17">
        <v>45894</v>
      </c>
      <c r="J1932" s="18">
        <v>45894</v>
      </c>
      <c r="K1932" s="19">
        <v>0.625</v>
      </c>
      <c r="L1932" s="19">
        <v>0.66666666666666663</v>
      </c>
      <c r="M1932" s="20">
        <v>0.70833333333333337</v>
      </c>
      <c r="N1932" s="19">
        <v>0.75</v>
      </c>
      <c r="O1932" s="21">
        <f t="shared" si="77"/>
        <v>4.166666666666663E-2</v>
      </c>
      <c r="P1932" s="13" t="s">
        <v>50</v>
      </c>
      <c r="Q1932" s="13" t="s">
        <v>50</v>
      </c>
      <c r="R1932" s="22" t="s">
        <v>2544</v>
      </c>
      <c r="S1932" s="22" t="s">
        <v>32</v>
      </c>
      <c r="T1932" s="23" t="s">
        <v>211</v>
      </c>
      <c r="U1932" s="23"/>
      <c r="V1932" s="22" t="s">
        <v>212</v>
      </c>
      <c r="W1932" s="24" t="s">
        <v>3677</v>
      </c>
      <c r="X1932" s="25" t="s">
        <v>50</v>
      </c>
      <c r="Y1932" s="25" t="s">
        <v>50</v>
      </c>
      <c r="Z1932" s="25" t="s">
        <v>50</v>
      </c>
      <c r="AA1932" s="25"/>
      <c r="AB1932" s="26"/>
      <c r="AC1932" s="31">
        <v>4.7314453125</v>
      </c>
      <c r="AD1932" s="32"/>
      <c r="AE1932" s="32"/>
      <c r="AF1932" s="32"/>
      <c r="AG1932" s="33"/>
      <c r="AH1932" s="33"/>
      <c r="AI1932" s="33"/>
      <c r="AJ1932" s="27"/>
      <c r="AK1932" s="27"/>
      <c r="AL1932" s="27">
        <v>4.1526717557251898</v>
      </c>
      <c r="AM1932" s="27"/>
      <c r="AN1932" s="27"/>
      <c r="AO1932" s="28" t="s">
        <v>94</v>
      </c>
      <c r="AP1932" s="51"/>
      <c r="AQ1932" s="51"/>
    </row>
    <row r="1933" spans="1:43" ht="12.65" customHeight="1">
      <c r="A1933" s="13" t="s">
        <v>214</v>
      </c>
      <c r="B1933" s="14" t="s">
        <v>2508</v>
      </c>
      <c r="C1933" s="13">
        <v>12</v>
      </c>
      <c r="D1933" s="13" t="s">
        <v>2509</v>
      </c>
      <c r="E1933" s="15" t="s">
        <v>2526</v>
      </c>
      <c r="F1933" s="13">
        <v>7024</v>
      </c>
      <c r="G1933" s="13" t="s">
        <v>2344</v>
      </c>
      <c r="H1933" s="16">
        <v>45895</v>
      </c>
      <c r="I1933" s="17">
        <v>45895</v>
      </c>
      <c r="J1933" s="18">
        <v>45895</v>
      </c>
      <c r="K1933" s="19">
        <v>0.375</v>
      </c>
      <c r="L1933" s="19">
        <v>0.41666666666666669</v>
      </c>
      <c r="M1933" s="20">
        <v>0.45833333333333331</v>
      </c>
      <c r="N1933" s="19">
        <v>0.5</v>
      </c>
      <c r="O1933" s="21">
        <f t="shared" si="77"/>
        <v>4.1666666666666685E-2</v>
      </c>
      <c r="P1933" s="13" t="s">
        <v>50</v>
      </c>
      <c r="Q1933" s="13" t="s">
        <v>50</v>
      </c>
      <c r="R1933" s="22" t="s">
        <v>2545</v>
      </c>
      <c r="S1933" s="22" t="s">
        <v>32</v>
      </c>
      <c r="T1933" s="23" t="s">
        <v>211</v>
      </c>
      <c r="U1933" s="23"/>
      <c r="V1933" s="22" t="s">
        <v>212</v>
      </c>
      <c r="W1933" s="24" t="s">
        <v>3677</v>
      </c>
      <c r="X1933" s="25" t="s">
        <v>50</v>
      </c>
      <c r="Y1933" s="25" t="s">
        <v>50</v>
      </c>
      <c r="Z1933" s="25" t="s">
        <v>50</v>
      </c>
      <c r="AA1933" s="25"/>
      <c r="AB1933" s="26"/>
      <c r="AC1933" s="31">
        <v>4.1005859375</v>
      </c>
      <c r="AD1933" s="32"/>
      <c r="AE1933" s="32"/>
      <c r="AF1933" s="32"/>
      <c r="AG1933" s="33"/>
      <c r="AH1933" s="33"/>
      <c r="AI1933" s="33"/>
      <c r="AJ1933" s="27"/>
      <c r="AK1933" s="27"/>
      <c r="AL1933" s="27">
        <v>4.1526717557251898</v>
      </c>
      <c r="AM1933" s="27"/>
      <c r="AN1933" s="27"/>
      <c r="AO1933" s="28" t="s">
        <v>94</v>
      </c>
      <c r="AP1933" s="51"/>
      <c r="AQ1933" s="51"/>
    </row>
    <row r="1934" spans="1:43" ht="12.65" customHeight="1">
      <c r="A1934" s="13" t="s">
        <v>214</v>
      </c>
      <c r="B1934" s="14" t="s">
        <v>2508</v>
      </c>
      <c r="C1934" s="13">
        <v>12</v>
      </c>
      <c r="D1934" s="13" t="s">
        <v>2509</v>
      </c>
      <c r="E1934" s="15" t="s">
        <v>2526</v>
      </c>
      <c r="F1934" s="13">
        <v>7024</v>
      </c>
      <c r="G1934" s="13" t="s">
        <v>2344</v>
      </c>
      <c r="H1934" s="16">
        <v>45897</v>
      </c>
      <c r="I1934" s="17">
        <v>45897</v>
      </c>
      <c r="J1934" s="18">
        <f>I1934</f>
        <v>45897</v>
      </c>
      <c r="K1934" s="19">
        <v>4.1666666666666664E-2</v>
      </c>
      <c r="L1934" s="19">
        <v>0.125</v>
      </c>
      <c r="M1934" s="20">
        <v>0.125</v>
      </c>
      <c r="N1934" s="19">
        <v>0.20833333333333331</v>
      </c>
      <c r="O1934" s="21">
        <f t="shared" si="77"/>
        <v>8.3333333333333315E-2</v>
      </c>
      <c r="P1934" s="13" t="s">
        <v>50</v>
      </c>
      <c r="Q1934" s="13" t="s">
        <v>50</v>
      </c>
      <c r="R1934" s="22" t="s">
        <v>2546</v>
      </c>
      <c r="S1934" s="22" t="s">
        <v>31</v>
      </c>
      <c r="T1934" s="23" t="s">
        <v>211</v>
      </c>
      <c r="U1934" s="23" t="s">
        <v>50</v>
      </c>
      <c r="V1934" s="22" t="s">
        <v>212</v>
      </c>
      <c r="W1934" s="24" t="s">
        <v>209</v>
      </c>
      <c r="X1934" s="25" t="s">
        <v>117</v>
      </c>
      <c r="Y1934" s="25" t="s">
        <v>114</v>
      </c>
      <c r="Z1934" s="25" t="s">
        <v>83</v>
      </c>
      <c r="AA1934" s="25"/>
      <c r="AB1934" s="26"/>
      <c r="AC1934" s="31">
        <v>0.16560058593749999</v>
      </c>
      <c r="AD1934" s="32"/>
      <c r="AE1934" s="32"/>
      <c r="AF1934" s="32"/>
      <c r="AG1934" s="33"/>
      <c r="AH1934" s="33"/>
      <c r="AI1934" s="33"/>
      <c r="AJ1934" s="27"/>
      <c r="AK1934" s="27"/>
      <c r="AL1934" s="27">
        <v>4.1526717557251898</v>
      </c>
      <c r="AM1934" s="27"/>
      <c r="AN1934" s="27"/>
      <c r="AO1934" s="28" t="s">
        <v>94</v>
      </c>
      <c r="AP1934" s="51"/>
      <c r="AQ1934" s="51"/>
    </row>
    <row r="1935" spans="1:43" ht="12.65" customHeight="1">
      <c r="A1935" s="13" t="s">
        <v>214</v>
      </c>
      <c r="B1935" s="14" t="s">
        <v>2508</v>
      </c>
      <c r="C1935" s="13">
        <v>12</v>
      </c>
      <c r="D1935" s="13" t="s">
        <v>2509</v>
      </c>
      <c r="E1935" s="15" t="s">
        <v>2526</v>
      </c>
      <c r="F1935" s="13">
        <v>7024</v>
      </c>
      <c r="G1935" s="13" t="s">
        <v>2344</v>
      </c>
      <c r="H1935" s="16">
        <v>45898</v>
      </c>
      <c r="I1935" s="17">
        <v>45898</v>
      </c>
      <c r="J1935" s="18">
        <f>I1935</f>
        <v>45898</v>
      </c>
      <c r="K1935" s="19">
        <v>5.2083333333333336E-2</v>
      </c>
      <c r="L1935" s="19">
        <v>0.125</v>
      </c>
      <c r="M1935" s="20">
        <v>0.13541666666666666</v>
      </c>
      <c r="N1935" s="19">
        <v>0.20833333333333334</v>
      </c>
      <c r="O1935" s="21">
        <f t="shared" si="77"/>
        <v>7.2916666666666685E-2</v>
      </c>
      <c r="P1935" s="13" t="s">
        <v>50</v>
      </c>
      <c r="Q1935" s="13" t="s">
        <v>50</v>
      </c>
      <c r="R1935" s="22" t="s">
        <v>2547</v>
      </c>
      <c r="S1935" s="22" t="s">
        <v>31</v>
      </c>
      <c r="T1935" s="23" t="s">
        <v>211</v>
      </c>
      <c r="U1935" s="23" t="s">
        <v>50</v>
      </c>
      <c r="V1935" s="22" t="s">
        <v>212</v>
      </c>
      <c r="W1935" s="24" t="s">
        <v>210</v>
      </c>
      <c r="X1935" s="25" t="s">
        <v>130</v>
      </c>
      <c r="Y1935" s="25" t="s">
        <v>114</v>
      </c>
      <c r="Z1935" s="25" t="s">
        <v>71</v>
      </c>
      <c r="AA1935" s="25"/>
      <c r="AB1935" s="26"/>
      <c r="AC1935" s="31">
        <v>0.45421874999999995</v>
      </c>
      <c r="AD1935" s="32"/>
      <c r="AE1935" s="32"/>
      <c r="AF1935" s="32"/>
      <c r="AG1935" s="33"/>
      <c r="AH1935" s="33"/>
      <c r="AI1935" s="33"/>
      <c r="AJ1935" s="27"/>
      <c r="AK1935" s="27"/>
      <c r="AL1935" s="27">
        <v>4.1526717557251898</v>
      </c>
      <c r="AM1935" s="27"/>
      <c r="AN1935" s="27"/>
      <c r="AO1935" s="28" t="s">
        <v>94</v>
      </c>
      <c r="AP1935" s="51"/>
      <c r="AQ1935" s="51"/>
    </row>
    <row r="1936" spans="1:43" ht="12.65" customHeight="1">
      <c r="A1936" s="13" t="s">
        <v>214</v>
      </c>
      <c r="B1936" s="14" t="s">
        <v>2508</v>
      </c>
      <c r="C1936" s="13">
        <v>12</v>
      </c>
      <c r="D1936" s="13" t="s">
        <v>2509</v>
      </c>
      <c r="E1936" s="15" t="s">
        <v>2548</v>
      </c>
      <c r="F1936" s="13">
        <v>37806</v>
      </c>
      <c r="G1936" s="13" t="s">
        <v>2260</v>
      </c>
      <c r="H1936" s="16">
        <v>45882</v>
      </c>
      <c r="I1936" s="17">
        <v>45882</v>
      </c>
      <c r="J1936" s="18">
        <v>45882</v>
      </c>
      <c r="K1936" s="19">
        <v>0.72569444444444442</v>
      </c>
      <c r="L1936" s="19">
        <v>0.73611111111111116</v>
      </c>
      <c r="M1936" s="20">
        <v>0.80902777777777779</v>
      </c>
      <c r="N1936" s="19">
        <v>0.81944444444444442</v>
      </c>
      <c r="O1936" s="21">
        <f t="shared" si="77"/>
        <v>1.041666666666663E-2</v>
      </c>
      <c r="P1936" s="13" t="s">
        <v>50</v>
      </c>
      <c r="Q1936" s="13" t="s">
        <v>50</v>
      </c>
      <c r="R1936" s="22" t="s">
        <v>2549</v>
      </c>
      <c r="S1936" s="22" t="s">
        <v>33</v>
      </c>
      <c r="T1936" s="23" t="s">
        <v>52</v>
      </c>
      <c r="U1936" s="23"/>
      <c r="V1936" s="22" t="s">
        <v>67</v>
      </c>
      <c r="W1936" s="24" t="s">
        <v>3677</v>
      </c>
      <c r="X1936" s="25" t="s">
        <v>50</v>
      </c>
      <c r="Y1936" s="25" t="s">
        <v>50</v>
      </c>
      <c r="Z1936" s="25" t="s">
        <v>50</v>
      </c>
      <c r="AA1936" s="25"/>
      <c r="AB1936" s="26"/>
      <c r="AC1936" s="31">
        <v>2.0187499999999998</v>
      </c>
      <c r="AD1936" s="32"/>
      <c r="AE1936" s="32"/>
      <c r="AF1936" s="32"/>
      <c r="AG1936" s="33"/>
      <c r="AH1936" s="33"/>
      <c r="AI1936" s="33"/>
      <c r="AJ1936" s="27"/>
      <c r="AK1936" s="27"/>
      <c r="AL1936" s="27">
        <v>5</v>
      </c>
      <c r="AM1936" s="27"/>
      <c r="AN1936" s="27"/>
      <c r="AO1936" s="28" t="s">
        <v>94</v>
      </c>
      <c r="AP1936" s="51"/>
      <c r="AQ1936" s="51"/>
    </row>
    <row r="1937" spans="1:43" ht="12.65" customHeight="1">
      <c r="A1937" s="13" t="s">
        <v>214</v>
      </c>
      <c r="B1937" s="14" t="s">
        <v>2508</v>
      </c>
      <c r="C1937" s="13">
        <v>12</v>
      </c>
      <c r="D1937" s="13" t="s">
        <v>2509</v>
      </c>
      <c r="E1937" s="15" t="s">
        <v>2548</v>
      </c>
      <c r="F1937" s="13">
        <v>37806</v>
      </c>
      <c r="G1937" s="13" t="s">
        <v>2260</v>
      </c>
      <c r="H1937" s="16">
        <v>45882</v>
      </c>
      <c r="I1937" s="17">
        <v>45883</v>
      </c>
      <c r="J1937" s="18">
        <v>45883</v>
      </c>
      <c r="K1937" s="19">
        <v>0.91666666666666663</v>
      </c>
      <c r="L1937" s="19">
        <v>0.92708333333333337</v>
      </c>
      <c r="M1937" s="20">
        <v>0</v>
      </c>
      <c r="N1937" s="19">
        <v>1.0416666666666666E-2</v>
      </c>
      <c r="O1937" s="21">
        <f t="shared" si="77"/>
        <v>1.0416666666666666E-2</v>
      </c>
      <c r="P1937" s="13" t="s">
        <v>50</v>
      </c>
      <c r="Q1937" s="13" t="s">
        <v>50</v>
      </c>
      <c r="R1937" s="22" t="s">
        <v>2550</v>
      </c>
      <c r="S1937" s="22" t="s">
        <v>33</v>
      </c>
      <c r="T1937" s="23" t="s">
        <v>52</v>
      </c>
      <c r="U1937" s="23"/>
      <c r="V1937" s="22" t="s">
        <v>67</v>
      </c>
      <c r="W1937" s="24" t="s">
        <v>3677</v>
      </c>
      <c r="X1937" s="25" t="s">
        <v>50</v>
      </c>
      <c r="Y1937" s="25" t="s">
        <v>50</v>
      </c>
      <c r="Z1937" s="25" t="s">
        <v>50</v>
      </c>
      <c r="AA1937" s="25"/>
      <c r="AB1937" s="26"/>
      <c r="AC1937" s="31">
        <v>0.30281249999999998</v>
      </c>
      <c r="AD1937" s="32"/>
      <c r="AE1937" s="32"/>
      <c r="AF1937" s="32"/>
      <c r="AG1937" s="33"/>
      <c r="AH1937" s="33"/>
      <c r="AI1937" s="33"/>
      <c r="AJ1937" s="27"/>
      <c r="AK1937" s="27"/>
      <c r="AL1937" s="27">
        <v>4</v>
      </c>
      <c r="AM1937" s="27"/>
      <c r="AN1937" s="27"/>
      <c r="AO1937" s="28" t="s">
        <v>94</v>
      </c>
      <c r="AP1937" s="51"/>
      <c r="AQ1937" s="51"/>
    </row>
    <row r="1938" spans="1:43" ht="12.65" customHeight="1">
      <c r="A1938" s="13" t="s">
        <v>214</v>
      </c>
      <c r="B1938" s="14" t="s">
        <v>2508</v>
      </c>
      <c r="C1938" s="13">
        <v>12</v>
      </c>
      <c r="D1938" s="13" t="s">
        <v>2509</v>
      </c>
      <c r="E1938" s="15" t="s">
        <v>2548</v>
      </c>
      <c r="F1938" s="13">
        <v>37806</v>
      </c>
      <c r="G1938" s="13" t="s">
        <v>2260</v>
      </c>
      <c r="H1938" s="16">
        <v>45883</v>
      </c>
      <c r="I1938" s="17">
        <v>45883</v>
      </c>
      <c r="J1938" s="18">
        <v>45883</v>
      </c>
      <c r="K1938" s="19">
        <v>0.38541666666666669</v>
      </c>
      <c r="L1938" s="19">
        <v>0.39583333333333331</v>
      </c>
      <c r="M1938" s="20">
        <v>0.46875</v>
      </c>
      <c r="N1938" s="19">
        <v>0.47916666666666669</v>
      </c>
      <c r="O1938" s="21">
        <f t="shared" si="77"/>
        <v>1.0416666666666685E-2</v>
      </c>
      <c r="P1938" s="13" t="s">
        <v>50</v>
      </c>
      <c r="Q1938" s="13" t="s">
        <v>50</v>
      </c>
      <c r="R1938" s="22" t="s">
        <v>2549</v>
      </c>
      <c r="S1938" s="22" t="s">
        <v>33</v>
      </c>
      <c r="T1938" s="23" t="s">
        <v>52</v>
      </c>
      <c r="U1938" s="23"/>
      <c r="V1938" s="22" t="s">
        <v>67</v>
      </c>
      <c r="W1938" s="24" t="s">
        <v>3677</v>
      </c>
      <c r="X1938" s="25" t="s">
        <v>50</v>
      </c>
      <c r="Y1938" s="25" t="s">
        <v>50</v>
      </c>
      <c r="Z1938" s="25" t="s">
        <v>50</v>
      </c>
      <c r="AA1938" s="25"/>
      <c r="AB1938" s="26"/>
      <c r="AC1938" s="31">
        <v>1.3121875000000001</v>
      </c>
      <c r="AD1938" s="32"/>
      <c r="AE1938" s="32"/>
      <c r="AF1938" s="32"/>
      <c r="AG1938" s="33"/>
      <c r="AH1938" s="33"/>
      <c r="AI1938" s="33"/>
      <c r="AJ1938" s="27"/>
      <c r="AK1938" s="27"/>
      <c r="AL1938" s="27">
        <v>4</v>
      </c>
      <c r="AM1938" s="27"/>
      <c r="AN1938" s="27"/>
      <c r="AO1938" s="28" t="s">
        <v>94</v>
      </c>
      <c r="AP1938" s="51"/>
      <c r="AQ1938" s="51"/>
    </row>
    <row r="1939" spans="1:43" ht="12.65" customHeight="1">
      <c r="A1939" s="13" t="s">
        <v>214</v>
      </c>
      <c r="B1939" s="14" t="s">
        <v>2508</v>
      </c>
      <c r="C1939" s="13">
        <v>12</v>
      </c>
      <c r="D1939" s="13" t="s">
        <v>2509</v>
      </c>
      <c r="E1939" s="15" t="s">
        <v>2548</v>
      </c>
      <c r="F1939" s="13">
        <v>37806</v>
      </c>
      <c r="G1939" s="13" t="s">
        <v>2260</v>
      </c>
      <c r="H1939" s="16">
        <v>45883</v>
      </c>
      <c r="I1939" s="17">
        <v>45883</v>
      </c>
      <c r="J1939" s="18">
        <v>45883</v>
      </c>
      <c r="K1939" s="19">
        <v>0.46875</v>
      </c>
      <c r="L1939" s="19">
        <v>0.47916666666666669</v>
      </c>
      <c r="M1939" s="20">
        <v>0.55208333333333337</v>
      </c>
      <c r="N1939" s="19">
        <v>0.5625</v>
      </c>
      <c r="O1939" s="21">
        <f t="shared" si="77"/>
        <v>1.041666666666663E-2</v>
      </c>
      <c r="P1939" s="13" t="s">
        <v>50</v>
      </c>
      <c r="Q1939" s="13" t="s">
        <v>50</v>
      </c>
      <c r="R1939" s="22" t="s">
        <v>2550</v>
      </c>
      <c r="S1939" s="22" t="s">
        <v>33</v>
      </c>
      <c r="T1939" s="23" t="s">
        <v>52</v>
      </c>
      <c r="U1939" s="23"/>
      <c r="V1939" s="22" t="s">
        <v>67</v>
      </c>
      <c r="W1939" s="24" t="s">
        <v>3677</v>
      </c>
      <c r="X1939" s="25" t="s">
        <v>50</v>
      </c>
      <c r="Y1939" s="25" t="s">
        <v>50</v>
      </c>
      <c r="Z1939" s="25" t="s">
        <v>50</v>
      </c>
      <c r="AA1939" s="25"/>
      <c r="AB1939" s="26"/>
      <c r="AC1939" s="31">
        <v>1.3121875000000001</v>
      </c>
      <c r="AD1939" s="32"/>
      <c r="AE1939" s="32"/>
      <c r="AF1939" s="32"/>
      <c r="AG1939" s="33"/>
      <c r="AH1939" s="33"/>
      <c r="AI1939" s="33"/>
      <c r="AJ1939" s="27"/>
      <c r="AK1939" s="27"/>
      <c r="AL1939" s="27">
        <v>4</v>
      </c>
      <c r="AM1939" s="27"/>
      <c r="AN1939" s="27"/>
      <c r="AO1939" s="28" t="s">
        <v>94</v>
      </c>
      <c r="AP1939" s="51"/>
      <c r="AQ1939" s="51"/>
    </row>
    <row r="1940" spans="1:43" ht="12.65" customHeight="1">
      <c r="A1940" s="13" t="s">
        <v>214</v>
      </c>
      <c r="B1940" s="14" t="s">
        <v>2508</v>
      </c>
      <c r="C1940" s="13">
        <v>12</v>
      </c>
      <c r="D1940" s="13" t="s">
        <v>2509</v>
      </c>
      <c r="E1940" s="15" t="s">
        <v>2548</v>
      </c>
      <c r="F1940" s="13">
        <v>37806</v>
      </c>
      <c r="G1940" s="13" t="s">
        <v>2260</v>
      </c>
      <c r="H1940" s="16">
        <v>45883</v>
      </c>
      <c r="I1940" s="17">
        <v>45883</v>
      </c>
      <c r="J1940" s="18">
        <f>I1940</f>
        <v>45883</v>
      </c>
      <c r="K1940" s="19">
        <v>0.69791666666666663</v>
      </c>
      <c r="L1940" s="19">
        <v>0.70833333333333337</v>
      </c>
      <c r="M1940" s="20">
        <v>0.78125</v>
      </c>
      <c r="N1940" s="19">
        <v>0.79166666666666663</v>
      </c>
      <c r="O1940" s="21">
        <f t="shared" si="77"/>
        <v>1.041666666666663E-2</v>
      </c>
      <c r="P1940" s="13" t="s">
        <v>50</v>
      </c>
      <c r="Q1940" s="13" t="s">
        <v>50</v>
      </c>
      <c r="R1940" s="22" t="s">
        <v>2552</v>
      </c>
      <c r="S1940" s="22" t="s">
        <v>33</v>
      </c>
      <c r="T1940" s="23" t="s">
        <v>52</v>
      </c>
      <c r="U1940" s="23"/>
      <c r="V1940" s="22" t="s">
        <v>67</v>
      </c>
      <c r="W1940" s="24" t="s">
        <v>3677</v>
      </c>
      <c r="X1940" s="25" t="s">
        <v>50</v>
      </c>
      <c r="Y1940" s="25" t="s">
        <v>50</v>
      </c>
      <c r="Z1940" s="25" t="s">
        <v>50</v>
      </c>
      <c r="AA1940" s="25"/>
      <c r="AB1940" s="26"/>
      <c r="AC1940" s="31">
        <v>2.0187499999999998</v>
      </c>
      <c r="AD1940" s="32"/>
      <c r="AE1940" s="32"/>
      <c r="AF1940" s="32"/>
      <c r="AG1940" s="33"/>
      <c r="AH1940" s="33"/>
      <c r="AI1940" s="33"/>
      <c r="AJ1940" s="27"/>
      <c r="AK1940" s="27"/>
      <c r="AL1940" s="27">
        <v>4</v>
      </c>
      <c r="AM1940" s="27"/>
      <c r="AN1940" s="27"/>
      <c r="AO1940" s="28" t="s">
        <v>94</v>
      </c>
      <c r="AP1940" s="51"/>
      <c r="AQ1940" s="51"/>
    </row>
    <row r="1941" spans="1:43" ht="12.65" customHeight="1">
      <c r="A1941" s="13" t="s">
        <v>214</v>
      </c>
      <c r="B1941" s="14" t="s">
        <v>2508</v>
      </c>
      <c r="C1941" s="13">
        <v>12</v>
      </c>
      <c r="D1941" s="13" t="s">
        <v>2509</v>
      </c>
      <c r="E1941" s="15" t="s">
        <v>2548</v>
      </c>
      <c r="F1941" s="13">
        <v>37806</v>
      </c>
      <c r="G1941" s="13" t="s">
        <v>2260</v>
      </c>
      <c r="H1941" s="16">
        <v>45884</v>
      </c>
      <c r="I1941" s="17">
        <v>45884</v>
      </c>
      <c r="J1941" s="18">
        <f>I1941</f>
        <v>45884</v>
      </c>
      <c r="K1941" s="19">
        <v>0.34375</v>
      </c>
      <c r="L1941" s="19">
        <v>0.35416666666666669</v>
      </c>
      <c r="M1941" s="20">
        <v>0.42708333333333331</v>
      </c>
      <c r="N1941" s="19">
        <v>0.4375</v>
      </c>
      <c r="O1941" s="21">
        <f t="shared" si="77"/>
        <v>1.0416666666666685E-2</v>
      </c>
      <c r="P1941" s="13" t="s">
        <v>50</v>
      </c>
      <c r="Q1941" s="13" t="s">
        <v>50</v>
      </c>
      <c r="R1941" s="22" t="s">
        <v>2551</v>
      </c>
      <c r="S1941" s="22" t="s">
        <v>33</v>
      </c>
      <c r="T1941" s="23" t="s">
        <v>211</v>
      </c>
      <c r="U1941" s="23" t="s">
        <v>50</v>
      </c>
      <c r="V1941" s="22" t="s">
        <v>212</v>
      </c>
      <c r="W1941" s="24" t="s">
        <v>3677</v>
      </c>
      <c r="X1941" s="25" t="s">
        <v>50</v>
      </c>
      <c r="Y1941" s="25" t="s">
        <v>50</v>
      </c>
      <c r="Z1941" s="25" t="s">
        <v>50</v>
      </c>
      <c r="AA1941" s="25"/>
      <c r="AB1941" s="26"/>
      <c r="AC1941" s="31">
        <v>0.82011718750000007</v>
      </c>
      <c r="AD1941" s="32"/>
      <c r="AE1941" s="32"/>
      <c r="AF1941" s="32"/>
      <c r="AG1941" s="33"/>
      <c r="AH1941" s="33"/>
      <c r="AI1941" s="33"/>
      <c r="AJ1941" s="27"/>
      <c r="AK1941" s="27"/>
      <c r="AL1941" s="27">
        <v>4</v>
      </c>
      <c r="AM1941" s="27"/>
      <c r="AN1941" s="27"/>
      <c r="AO1941" s="28" t="s">
        <v>94</v>
      </c>
      <c r="AP1941" s="51"/>
      <c r="AQ1941" s="51"/>
    </row>
    <row r="1942" spans="1:43" ht="12.65" customHeight="1">
      <c r="A1942" s="13" t="s">
        <v>214</v>
      </c>
      <c r="B1942" s="14" t="s">
        <v>2508</v>
      </c>
      <c r="C1942" s="13">
        <v>12</v>
      </c>
      <c r="D1942" s="13" t="s">
        <v>2509</v>
      </c>
      <c r="E1942" s="15" t="s">
        <v>2548</v>
      </c>
      <c r="F1942" s="13">
        <v>37806</v>
      </c>
      <c r="G1942" s="13" t="s">
        <v>2260</v>
      </c>
      <c r="H1942" s="16">
        <v>45884</v>
      </c>
      <c r="I1942" s="17">
        <v>45884</v>
      </c>
      <c r="J1942" s="18">
        <f>I1942</f>
        <v>45884</v>
      </c>
      <c r="K1942" s="19">
        <v>0.42708333333333331</v>
      </c>
      <c r="L1942" s="19">
        <v>0.4375</v>
      </c>
      <c r="M1942" s="20">
        <v>0.51041666666666663</v>
      </c>
      <c r="N1942" s="19">
        <v>0.52083333333333337</v>
      </c>
      <c r="O1942" s="21">
        <f t="shared" si="77"/>
        <v>1.0416666666666741E-2</v>
      </c>
      <c r="P1942" s="13" t="s">
        <v>50</v>
      </c>
      <c r="Q1942" s="13" t="s">
        <v>50</v>
      </c>
      <c r="R1942" s="22" t="s">
        <v>2553</v>
      </c>
      <c r="S1942" s="22" t="s">
        <v>33</v>
      </c>
      <c r="T1942" s="23" t="s">
        <v>52</v>
      </c>
      <c r="U1942" s="23"/>
      <c r="V1942" s="22" t="s">
        <v>67</v>
      </c>
      <c r="W1942" s="24" t="s">
        <v>3677</v>
      </c>
      <c r="X1942" s="25" t="s">
        <v>50</v>
      </c>
      <c r="Y1942" s="25" t="s">
        <v>50</v>
      </c>
      <c r="Z1942" s="25" t="s">
        <v>50</v>
      </c>
      <c r="AA1942" s="25"/>
      <c r="AB1942" s="26"/>
      <c r="AC1942" s="31">
        <v>1.3121875000000001</v>
      </c>
      <c r="AD1942" s="32"/>
      <c r="AE1942" s="32"/>
      <c r="AF1942" s="32"/>
      <c r="AG1942" s="33"/>
      <c r="AH1942" s="33"/>
      <c r="AI1942" s="33"/>
      <c r="AJ1942" s="27"/>
      <c r="AK1942" s="27"/>
      <c r="AL1942" s="27">
        <v>4</v>
      </c>
      <c r="AM1942" s="27"/>
      <c r="AN1942" s="27"/>
      <c r="AO1942" s="28" t="s">
        <v>94</v>
      </c>
      <c r="AP1942" s="51"/>
      <c r="AQ1942" s="51"/>
    </row>
    <row r="1943" spans="1:43" ht="12.65" customHeight="1">
      <c r="A1943" s="13" t="s">
        <v>214</v>
      </c>
      <c r="B1943" s="14" t="s">
        <v>2508</v>
      </c>
      <c r="C1943" s="13">
        <v>12</v>
      </c>
      <c r="D1943" s="13" t="s">
        <v>2509</v>
      </c>
      <c r="E1943" s="15" t="s">
        <v>2548</v>
      </c>
      <c r="F1943" s="13">
        <v>37806</v>
      </c>
      <c r="G1943" s="13" t="s">
        <v>2260</v>
      </c>
      <c r="H1943" s="16">
        <v>45884</v>
      </c>
      <c r="I1943" s="17">
        <v>45884</v>
      </c>
      <c r="J1943" s="18">
        <v>45884</v>
      </c>
      <c r="K1943" s="19">
        <v>0.65625</v>
      </c>
      <c r="L1943" s="19">
        <v>0.66666666666666663</v>
      </c>
      <c r="M1943" s="20">
        <v>0.73958333333333337</v>
      </c>
      <c r="N1943" s="19">
        <v>0.75</v>
      </c>
      <c r="O1943" s="21">
        <f t="shared" si="77"/>
        <v>1.041666666666663E-2</v>
      </c>
      <c r="P1943" s="13" t="s">
        <v>50</v>
      </c>
      <c r="Q1943" s="13" t="s">
        <v>50</v>
      </c>
      <c r="R1943" s="22" t="s">
        <v>2554</v>
      </c>
      <c r="S1943" s="22" t="s">
        <v>33</v>
      </c>
      <c r="T1943" s="23" t="s">
        <v>52</v>
      </c>
      <c r="U1943" s="23"/>
      <c r="V1943" s="22" t="s">
        <v>67</v>
      </c>
      <c r="W1943" s="24" t="s">
        <v>3677</v>
      </c>
      <c r="X1943" s="25" t="s">
        <v>50</v>
      </c>
      <c r="Y1943" s="25" t="s">
        <v>50</v>
      </c>
      <c r="Z1943" s="25" t="s">
        <v>50</v>
      </c>
      <c r="AA1943" s="25"/>
      <c r="AB1943" s="26"/>
      <c r="AC1943" s="31">
        <v>1.5140624999999999</v>
      </c>
      <c r="AD1943" s="32"/>
      <c r="AE1943" s="32"/>
      <c r="AF1943" s="32"/>
      <c r="AG1943" s="33"/>
      <c r="AH1943" s="33"/>
      <c r="AI1943" s="33"/>
      <c r="AJ1943" s="27"/>
      <c r="AK1943" s="27"/>
      <c r="AL1943" s="27">
        <v>4</v>
      </c>
      <c r="AM1943" s="27"/>
      <c r="AN1943" s="27"/>
      <c r="AO1943" s="28" t="s">
        <v>94</v>
      </c>
      <c r="AP1943" s="51"/>
      <c r="AQ1943" s="51"/>
    </row>
    <row r="1944" spans="1:43" ht="12.65" customHeight="1">
      <c r="A1944" s="13" t="s">
        <v>214</v>
      </c>
      <c r="B1944" s="14" t="s">
        <v>2508</v>
      </c>
      <c r="C1944" s="13">
        <v>12</v>
      </c>
      <c r="D1944" s="13" t="s">
        <v>2509</v>
      </c>
      <c r="E1944" s="15" t="s">
        <v>2548</v>
      </c>
      <c r="F1944" s="13">
        <v>37806</v>
      </c>
      <c r="G1944" s="13" t="s">
        <v>2260</v>
      </c>
      <c r="H1944" s="16">
        <v>45884</v>
      </c>
      <c r="I1944" s="17">
        <v>45884</v>
      </c>
      <c r="J1944" s="18">
        <v>45884</v>
      </c>
      <c r="K1944" s="19">
        <v>0.74652777777777779</v>
      </c>
      <c r="L1944" s="19">
        <v>0.76736111111111116</v>
      </c>
      <c r="M1944" s="20">
        <v>0.82986111111111116</v>
      </c>
      <c r="N1944" s="19">
        <v>0.85069444444444442</v>
      </c>
      <c r="O1944" s="21">
        <f t="shared" si="77"/>
        <v>2.0833333333333259E-2</v>
      </c>
      <c r="P1944" s="13" t="s">
        <v>50</v>
      </c>
      <c r="Q1944" s="13" t="s">
        <v>50</v>
      </c>
      <c r="R1944" s="22" t="s">
        <v>2555</v>
      </c>
      <c r="S1944" s="22" t="s">
        <v>33</v>
      </c>
      <c r="T1944" s="23" t="s">
        <v>52</v>
      </c>
      <c r="U1944" s="23"/>
      <c r="V1944" s="22" t="s">
        <v>67</v>
      </c>
      <c r="W1944" s="24" t="s">
        <v>3677</v>
      </c>
      <c r="X1944" s="25" t="s">
        <v>50</v>
      </c>
      <c r="Y1944" s="25" t="s">
        <v>50</v>
      </c>
      <c r="Z1944" s="25" t="s">
        <v>50</v>
      </c>
      <c r="AA1944" s="25"/>
      <c r="AB1944" s="26"/>
      <c r="AC1944" s="31">
        <v>2.0187499999999998</v>
      </c>
      <c r="AD1944" s="32"/>
      <c r="AE1944" s="32"/>
      <c r="AF1944" s="32"/>
      <c r="AG1944" s="33"/>
      <c r="AH1944" s="33"/>
      <c r="AI1944" s="33"/>
      <c r="AJ1944" s="27"/>
      <c r="AK1944" s="27"/>
      <c r="AL1944" s="27">
        <v>5</v>
      </c>
      <c r="AM1944" s="27"/>
      <c r="AN1944" s="27"/>
      <c r="AO1944" s="28" t="s">
        <v>94</v>
      </c>
      <c r="AP1944" s="51"/>
      <c r="AQ1944" s="51"/>
    </row>
    <row r="1945" spans="1:43" ht="12.65" customHeight="1">
      <c r="A1945" s="13" t="s">
        <v>214</v>
      </c>
      <c r="B1945" s="14" t="s">
        <v>2508</v>
      </c>
      <c r="C1945" s="13">
        <v>12</v>
      </c>
      <c r="D1945" s="13" t="s">
        <v>2509</v>
      </c>
      <c r="E1945" s="15" t="s">
        <v>2548</v>
      </c>
      <c r="F1945" s="13">
        <v>37806</v>
      </c>
      <c r="G1945" s="13" t="s">
        <v>2260</v>
      </c>
      <c r="H1945" s="16">
        <v>45884</v>
      </c>
      <c r="I1945" s="17">
        <v>45884</v>
      </c>
      <c r="J1945" s="18">
        <v>45884</v>
      </c>
      <c r="K1945" s="19">
        <v>0.87847222222222221</v>
      </c>
      <c r="L1945" s="19">
        <v>0.88541666666666663</v>
      </c>
      <c r="M1945" s="20">
        <v>0.96180555555555558</v>
      </c>
      <c r="N1945" s="19">
        <v>0.96875</v>
      </c>
      <c r="O1945" s="21">
        <f t="shared" si="77"/>
        <v>6.9444444444444198E-3</v>
      </c>
      <c r="P1945" s="13" t="s">
        <v>50</v>
      </c>
      <c r="Q1945" s="13" t="s">
        <v>50</v>
      </c>
      <c r="R1945" s="22" t="s">
        <v>2556</v>
      </c>
      <c r="S1945" s="22" t="s">
        <v>33</v>
      </c>
      <c r="T1945" s="23" t="s">
        <v>52</v>
      </c>
      <c r="U1945" s="23"/>
      <c r="V1945" s="22" t="s">
        <v>67</v>
      </c>
      <c r="W1945" s="24" t="s">
        <v>3677</v>
      </c>
      <c r="X1945" s="25" t="s">
        <v>50</v>
      </c>
      <c r="Y1945" s="25" t="s">
        <v>50</v>
      </c>
      <c r="Z1945" s="25" t="s">
        <v>50</v>
      </c>
      <c r="AA1945" s="25"/>
      <c r="AB1945" s="26"/>
      <c r="AC1945" s="31">
        <v>1.615</v>
      </c>
      <c r="AD1945" s="32"/>
      <c r="AE1945" s="32"/>
      <c r="AF1945" s="32"/>
      <c r="AG1945" s="33"/>
      <c r="AH1945" s="33"/>
      <c r="AI1945" s="33"/>
      <c r="AJ1945" s="27"/>
      <c r="AK1945" s="27"/>
      <c r="AL1945" s="27">
        <v>4</v>
      </c>
      <c r="AM1945" s="27"/>
      <c r="AN1945" s="27"/>
      <c r="AO1945" s="28" t="s">
        <v>94</v>
      </c>
      <c r="AP1945" s="51"/>
      <c r="AQ1945" s="51"/>
    </row>
    <row r="1946" spans="1:43" ht="12.65" customHeight="1">
      <c r="A1946" s="13" t="s">
        <v>214</v>
      </c>
      <c r="B1946" s="14" t="s">
        <v>2508</v>
      </c>
      <c r="C1946" s="13">
        <v>12</v>
      </c>
      <c r="D1946" s="13" t="s">
        <v>2509</v>
      </c>
      <c r="E1946" s="15" t="s">
        <v>2548</v>
      </c>
      <c r="F1946" s="13">
        <v>37806</v>
      </c>
      <c r="G1946" s="13" t="s">
        <v>2260</v>
      </c>
      <c r="H1946" s="16">
        <v>45884</v>
      </c>
      <c r="I1946" s="17">
        <v>45885</v>
      </c>
      <c r="J1946" s="18">
        <v>45885</v>
      </c>
      <c r="K1946" s="19">
        <v>0.95833333333333337</v>
      </c>
      <c r="L1946" s="19">
        <v>0.97916666666666663</v>
      </c>
      <c r="M1946" s="20">
        <v>4.1666666666666664E-2</v>
      </c>
      <c r="N1946" s="19">
        <v>6.25E-2</v>
      </c>
      <c r="O1946" s="21">
        <f t="shared" si="77"/>
        <v>2.0833333333333336E-2</v>
      </c>
      <c r="P1946" s="13" t="s">
        <v>50</v>
      </c>
      <c r="Q1946" s="13" t="s">
        <v>50</v>
      </c>
      <c r="R1946" s="22" t="s">
        <v>2555</v>
      </c>
      <c r="S1946" s="22" t="s">
        <v>33</v>
      </c>
      <c r="T1946" s="23" t="s">
        <v>52</v>
      </c>
      <c r="U1946" s="23"/>
      <c r="V1946" s="22" t="s">
        <v>67</v>
      </c>
      <c r="W1946" s="24" t="s">
        <v>3677</v>
      </c>
      <c r="X1946" s="25" t="s">
        <v>50</v>
      </c>
      <c r="Y1946" s="25" t="s">
        <v>50</v>
      </c>
      <c r="Z1946" s="25" t="s">
        <v>50</v>
      </c>
      <c r="AA1946" s="25"/>
      <c r="AB1946" s="26"/>
      <c r="AC1946" s="31">
        <v>0.31874999999999998</v>
      </c>
      <c r="AD1946" s="32"/>
      <c r="AE1946" s="32"/>
      <c r="AF1946" s="32"/>
      <c r="AG1946" s="33"/>
      <c r="AH1946" s="33"/>
      <c r="AI1946" s="33"/>
      <c r="AJ1946" s="27"/>
      <c r="AK1946" s="27"/>
      <c r="AL1946" s="27">
        <v>5.2</v>
      </c>
      <c r="AM1946" s="27"/>
      <c r="AN1946" s="27"/>
      <c r="AO1946" s="28" t="s">
        <v>94</v>
      </c>
      <c r="AP1946" s="51"/>
      <c r="AQ1946" s="51"/>
    </row>
    <row r="1947" spans="1:43" ht="12.65" customHeight="1">
      <c r="A1947" s="13" t="s">
        <v>214</v>
      </c>
      <c r="B1947" s="14" t="s">
        <v>2508</v>
      </c>
      <c r="C1947" s="13">
        <v>12</v>
      </c>
      <c r="D1947" s="13" t="s">
        <v>2509</v>
      </c>
      <c r="E1947" s="15" t="s">
        <v>2548</v>
      </c>
      <c r="F1947" s="13">
        <v>37806</v>
      </c>
      <c r="G1947" s="13" t="s">
        <v>2260</v>
      </c>
      <c r="H1947" s="16">
        <v>45885</v>
      </c>
      <c r="I1947" s="17">
        <v>45885</v>
      </c>
      <c r="J1947" s="18">
        <v>45885</v>
      </c>
      <c r="K1947" s="19">
        <v>0.36805555555555558</v>
      </c>
      <c r="L1947" s="19">
        <v>0.3888888888888889</v>
      </c>
      <c r="M1947" s="20">
        <v>0.4513888888888889</v>
      </c>
      <c r="N1947" s="19">
        <v>0.47222222222222221</v>
      </c>
      <c r="O1947" s="21">
        <f t="shared" si="77"/>
        <v>2.0833333333333315E-2</v>
      </c>
      <c r="P1947" s="13" t="s">
        <v>50</v>
      </c>
      <c r="Q1947" s="13" t="s">
        <v>50</v>
      </c>
      <c r="R1947" s="22" t="s">
        <v>2555</v>
      </c>
      <c r="S1947" s="22" t="s">
        <v>33</v>
      </c>
      <c r="T1947" s="23" t="s">
        <v>52</v>
      </c>
      <c r="U1947" s="23"/>
      <c r="V1947" s="22" t="s">
        <v>67</v>
      </c>
      <c r="W1947" s="24" t="s">
        <v>3677</v>
      </c>
      <c r="X1947" s="25" t="s">
        <v>50</v>
      </c>
      <c r="Y1947" s="25" t="s">
        <v>50</v>
      </c>
      <c r="Z1947" s="25" t="s">
        <v>50</v>
      </c>
      <c r="AA1947" s="25"/>
      <c r="AB1947" s="26"/>
      <c r="AC1947" s="31">
        <v>1.3812499999999999</v>
      </c>
      <c r="AD1947" s="32"/>
      <c r="AE1947" s="32"/>
      <c r="AF1947" s="32"/>
      <c r="AG1947" s="33"/>
      <c r="AH1947" s="33"/>
      <c r="AI1947" s="33"/>
      <c r="AJ1947" s="27"/>
      <c r="AK1947" s="27"/>
      <c r="AL1947" s="27">
        <v>5.2</v>
      </c>
      <c r="AM1947" s="27"/>
      <c r="AN1947" s="27"/>
      <c r="AO1947" s="28" t="s">
        <v>94</v>
      </c>
      <c r="AP1947" s="51"/>
      <c r="AQ1947" s="51"/>
    </row>
    <row r="1948" spans="1:43" ht="12.65" customHeight="1">
      <c r="A1948" s="13" t="s">
        <v>214</v>
      </c>
      <c r="B1948" s="14" t="s">
        <v>2508</v>
      </c>
      <c r="C1948" s="13">
        <v>12</v>
      </c>
      <c r="D1948" s="13" t="s">
        <v>2509</v>
      </c>
      <c r="E1948" s="15" t="s">
        <v>2548</v>
      </c>
      <c r="F1948" s="13">
        <v>37806</v>
      </c>
      <c r="G1948" s="13" t="s">
        <v>2260</v>
      </c>
      <c r="H1948" s="16">
        <v>45885</v>
      </c>
      <c r="I1948" s="17">
        <v>45885</v>
      </c>
      <c r="J1948" s="18">
        <v>45885</v>
      </c>
      <c r="K1948" s="19">
        <v>0.56597222222222221</v>
      </c>
      <c r="L1948" s="19">
        <v>0.57986111111111116</v>
      </c>
      <c r="M1948" s="20">
        <v>0.64930555555555558</v>
      </c>
      <c r="N1948" s="19">
        <v>0.66319444444444442</v>
      </c>
      <c r="O1948" s="21">
        <f t="shared" si="77"/>
        <v>1.388888888888884E-2</v>
      </c>
      <c r="P1948" s="13" t="s">
        <v>50</v>
      </c>
      <c r="Q1948" s="13" t="s">
        <v>50</v>
      </c>
      <c r="R1948" s="22" t="s">
        <v>2554</v>
      </c>
      <c r="S1948" s="22" t="s">
        <v>33</v>
      </c>
      <c r="T1948" s="23" t="s">
        <v>52</v>
      </c>
      <c r="U1948" s="23"/>
      <c r="V1948" s="22" t="s">
        <v>67</v>
      </c>
      <c r="W1948" s="24" t="s">
        <v>3677</v>
      </c>
      <c r="X1948" s="25" t="s">
        <v>50</v>
      </c>
      <c r="Y1948" s="25" t="s">
        <v>50</v>
      </c>
      <c r="Z1948" s="25" t="s">
        <v>50</v>
      </c>
      <c r="AA1948" s="25"/>
      <c r="AB1948" s="26"/>
      <c r="AC1948" s="31">
        <v>1.59375</v>
      </c>
      <c r="AD1948" s="32"/>
      <c r="AE1948" s="32"/>
      <c r="AF1948" s="32"/>
      <c r="AG1948" s="33"/>
      <c r="AH1948" s="33"/>
      <c r="AI1948" s="33"/>
      <c r="AJ1948" s="27"/>
      <c r="AK1948" s="27"/>
      <c r="AL1948" s="27">
        <v>5.2</v>
      </c>
      <c r="AM1948" s="27"/>
      <c r="AN1948" s="27"/>
      <c r="AO1948" s="28" t="s">
        <v>94</v>
      </c>
      <c r="AP1948" s="51"/>
      <c r="AQ1948" s="51"/>
    </row>
    <row r="1949" spans="1:43" ht="12.65" customHeight="1">
      <c r="A1949" s="13" t="s">
        <v>214</v>
      </c>
      <c r="B1949" s="14" t="s">
        <v>2508</v>
      </c>
      <c r="C1949" s="13">
        <v>12</v>
      </c>
      <c r="D1949" s="13" t="s">
        <v>2509</v>
      </c>
      <c r="E1949" s="15" t="s">
        <v>2548</v>
      </c>
      <c r="F1949" s="13">
        <v>37806</v>
      </c>
      <c r="G1949" s="13" t="s">
        <v>2260</v>
      </c>
      <c r="H1949" s="16">
        <v>45885</v>
      </c>
      <c r="I1949" s="17">
        <v>45885</v>
      </c>
      <c r="J1949" s="18">
        <v>45885</v>
      </c>
      <c r="K1949" s="19">
        <v>0.67013888888888884</v>
      </c>
      <c r="L1949" s="19">
        <v>0.70833333333333337</v>
      </c>
      <c r="M1949" s="20">
        <v>0.75347222222222221</v>
      </c>
      <c r="N1949" s="19">
        <v>0.79166666666666663</v>
      </c>
      <c r="O1949" s="21">
        <f t="shared" si="77"/>
        <v>3.819444444444442E-2</v>
      </c>
      <c r="P1949" s="13" t="s">
        <v>50</v>
      </c>
      <c r="Q1949" s="13" t="s">
        <v>50</v>
      </c>
      <c r="R1949" s="22" t="s">
        <v>2557</v>
      </c>
      <c r="S1949" s="22" t="s">
        <v>33</v>
      </c>
      <c r="T1949" s="23" t="s">
        <v>52</v>
      </c>
      <c r="U1949" s="23"/>
      <c r="V1949" s="22" t="s">
        <v>67</v>
      </c>
      <c r="W1949" s="24" t="s">
        <v>3677</v>
      </c>
      <c r="X1949" s="25" t="s">
        <v>50</v>
      </c>
      <c r="Y1949" s="25" t="s">
        <v>50</v>
      </c>
      <c r="Z1949" s="25" t="s">
        <v>50</v>
      </c>
      <c r="AA1949" s="25"/>
      <c r="AB1949" s="26"/>
      <c r="AC1949" s="31">
        <v>2.125</v>
      </c>
      <c r="AD1949" s="32"/>
      <c r="AE1949" s="32"/>
      <c r="AF1949" s="32"/>
      <c r="AG1949" s="33"/>
      <c r="AH1949" s="33"/>
      <c r="AI1949" s="33"/>
      <c r="AJ1949" s="27"/>
      <c r="AK1949" s="27"/>
      <c r="AL1949" s="27">
        <v>5.2</v>
      </c>
      <c r="AM1949" s="27"/>
      <c r="AN1949" s="27"/>
      <c r="AO1949" s="28" t="s">
        <v>94</v>
      </c>
      <c r="AP1949" s="51"/>
      <c r="AQ1949" s="51"/>
    </row>
    <row r="1950" spans="1:43" ht="12.65" customHeight="1">
      <c r="A1950" s="13" t="s">
        <v>214</v>
      </c>
      <c r="B1950" s="14" t="s">
        <v>2508</v>
      </c>
      <c r="C1950" s="13">
        <v>12</v>
      </c>
      <c r="D1950" s="13" t="s">
        <v>2509</v>
      </c>
      <c r="E1950" s="15" t="s">
        <v>2548</v>
      </c>
      <c r="F1950" s="13">
        <v>37806</v>
      </c>
      <c r="G1950" s="13" t="s">
        <v>2260</v>
      </c>
      <c r="H1950" s="16">
        <v>45885</v>
      </c>
      <c r="I1950" s="17">
        <v>45885</v>
      </c>
      <c r="J1950" s="18">
        <f>I1950</f>
        <v>45885</v>
      </c>
      <c r="K1950" s="19">
        <v>0.70833333333333337</v>
      </c>
      <c r="L1950" s="19">
        <v>0.71875</v>
      </c>
      <c r="M1950" s="20">
        <v>0.79166666666666663</v>
      </c>
      <c r="N1950" s="19">
        <v>0.80208333333333337</v>
      </c>
      <c r="O1950" s="21">
        <f t="shared" si="77"/>
        <v>1.0416666666666741E-2</v>
      </c>
      <c r="P1950" s="13" t="s">
        <v>50</v>
      </c>
      <c r="Q1950" s="13" t="s">
        <v>50</v>
      </c>
      <c r="R1950" s="22" t="s">
        <v>2556</v>
      </c>
      <c r="S1950" s="22" t="s">
        <v>32</v>
      </c>
      <c r="T1950" s="23" t="s">
        <v>211</v>
      </c>
      <c r="U1950" s="23" t="s">
        <v>50</v>
      </c>
      <c r="V1950" s="22" t="s">
        <v>212</v>
      </c>
      <c r="W1950" s="24" t="s">
        <v>173</v>
      </c>
      <c r="X1950" s="25" t="s">
        <v>78</v>
      </c>
      <c r="Y1950" s="25" t="s">
        <v>114</v>
      </c>
      <c r="Z1950" s="25" t="s">
        <v>66</v>
      </c>
      <c r="AA1950" s="25"/>
      <c r="AB1950" s="26"/>
      <c r="AC1950" s="31">
        <v>5.9765625</v>
      </c>
      <c r="AD1950" s="32"/>
      <c r="AE1950" s="32"/>
      <c r="AF1950" s="32"/>
      <c r="AG1950" s="33"/>
      <c r="AH1950" s="33"/>
      <c r="AI1950" s="33"/>
      <c r="AJ1950" s="27"/>
      <c r="AK1950" s="27"/>
      <c r="AL1950" s="27">
        <v>6.5</v>
      </c>
      <c r="AM1950" s="27"/>
      <c r="AN1950" s="27"/>
      <c r="AO1950" s="28" t="s">
        <v>94</v>
      </c>
      <c r="AP1950" s="51"/>
      <c r="AQ1950" s="51"/>
    </row>
    <row r="1951" spans="1:43" ht="12.65" customHeight="1">
      <c r="A1951" s="13" t="s">
        <v>214</v>
      </c>
      <c r="B1951" s="14" t="s">
        <v>2508</v>
      </c>
      <c r="C1951" s="13">
        <v>12</v>
      </c>
      <c r="D1951" s="13" t="s">
        <v>2509</v>
      </c>
      <c r="E1951" s="15" t="s">
        <v>2548</v>
      </c>
      <c r="F1951" s="13">
        <v>37806</v>
      </c>
      <c r="G1951" s="13" t="s">
        <v>2260</v>
      </c>
      <c r="H1951" s="16">
        <v>45885</v>
      </c>
      <c r="I1951" s="17">
        <v>45885</v>
      </c>
      <c r="J1951" s="18">
        <v>45885</v>
      </c>
      <c r="K1951" s="19">
        <v>0.71875</v>
      </c>
      <c r="L1951" s="19">
        <v>0.73958333333333337</v>
      </c>
      <c r="M1951" s="20">
        <v>0.80208333333333337</v>
      </c>
      <c r="N1951" s="19">
        <v>0.82291666666666663</v>
      </c>
      <c r="O1951" s="21">
        <f t="shared" si="77"/>
        <v>2.0833333333333259E-2</v>
      </c>
      <c r="P1951" s="13" t="s">
        <v>50</v>
      </c>
      <c r="Q1951" s="13" t="s">
        <v>50</v>
      </c>
      <c r="R1951" s="22" t="s">
        <v>2555</v>
      </c>
      <c r="S1951" s="22" t="s">
        <v>33</v>
      </c>
      <c r="T1951" s="23" t="s">
        <v>52</v>
      </c>
      <c r="U1951" s="23"/>
      <c r="V1951" s="22" t="s">
        <v>67</v>
      </c>
      <c r="W1951" s="24" t="s">
        <v>3677</v>
      </c>
      <c r="X1951" s="25" t="s">
        <v>50</v>
      </c>
      <c r="Y1951" s="25" t="s">
        <v>50</v>
      </c>
      <c r="Z1951" s="25" t="s">
        <v>50</v>
      </c>
      <c r="AA1951" s="25"/>
      <c r="AB1951" s="26"/>
      <c r="AC1951" s="31">
        <v>2.125</v>
      </c>
      <c r="AD1951" s="32"/>
      <c r="AE1951" s="32"/>
      <c r="AF1951" s="32"/>
      <c r="AG1951" s="33"/>
      <c r="AH1951" s="33"/>
      <c r="AI1951" s="33"/>
      <c r="AJ1951" s="27"/>
      <c r="AK1951" s="27"/>
      <c r="AL1951" s="27">
        <v>6.5</v>
      </c>
      <c r="AM1951" s="27"/>
      <c r="AN1951" s="27"/>
      <c r="AO1951" s="28" t="s">
        <v>94</v>
      </c>
      <c r="AP1951" s="51"/>
      <c r="AQ1951" s="51"/>
    </row>
    <row r="1952" spans="1:43" ht="12.65" customHeight="1">
      <c r="A1952" s="13" t="s">
        <v>214</v>
      </c>
      <c r="B1952" s="14" t="s">
        <v>2508</v>
      </c>
      <c r="C1952" s="13">
        <v>12</v>
      </c>
      <c r="D1952" s="13" t="s">
        <v>2509</v>
      </c>
      <c r="E1952" s="15" t="s">
        <v>2548</v>
      </c>
      <c r="F1952" s="13">
        <v>37806</v>
      </c>
      <c r="G1952" s="13" t="s">
        <v>2260</v>
      </c>
      <c r="H1952" s="16">
        <v>45885</v>
      </c>
      <c r="I1952" s="17">
        <v>45885</v>
      </c>
      <c r="J1952" s="18">
        <v>45885</v>
      </c>
      <c r="K1952" s="19">
        <v>0.73958333333333337</v>
      </c>
      <c r="L1952" s="19">
        <v>0.76736111111111116</v>
      </c>
      <c r="M1952" s="20">
        <v>0.82291666666666663</v>
      </c>
      <c r="N1952" s="19">
        <v>0.85069444444444442</v>
      </c>
      <c r="O1952" s="21">
        <f t="shared" si="77"/>
        <v>2.777777777777779E-2</v>
      </c>
      <c r="P1952" s="13" t="s">
        <v>50</v>
      </c>
      <c r="Q1952" s="13" t="s">
        <v>50</v>
      </c>
      <c r="R1952" s="22" t="s">
        <v>2558</v>
      </c>
      <c r="S1952" s="22" t="s">
        <v>33</v>
      </c>
      <c r="T1952" s="23" t="s">
        <v>97</v>
      </c>
      <c r="U1952" s="23"/>
      <c r="V1952" s="22" t="s">
        <v>3880</v>
      </c>
      <c r="W1952" s="24" t="s">
        <v>3677</v>
      </c>
      <c r="X1952" s="25" t="s">
        <v>50</v>
      </c>
      <c r="Y1952" s="25" t="s">
        <v>50</v>
      </c>
      <c r="Z1952" s="25" t="s">
        <v>50</v>
      </c>
      <c r="AA1952" s="25"/>
      <c r="AB1952" s="26"/>
      <c r="AC1952" s="31">
        <v>1.59375</v>
      </c>
      <c r="AD1952" s="32"/>
      <c r="AE1952" s="32"/>
      <c r="AF1952" s="32"/>
      <c r="AG1952" s="33"/>
      <c r="AH1952" s="33"/>
      <c r="AI1952" s="33"/>
      <c r="AJ1952" s="27"/>
      <c r="AK1952" s="27"/>
      <c r="AL1952" s="27">
        <v>6.5</v>
      </c>
      <c r="AM1952" s="27"/>
      <c r="AN1952" s="27"/>
      <c r="AO1952" s="28" t="s">
        <v>94</v>
      </c>
      <c r="AP1952" s="51"/>
      <c r="AQ1952" s="51"/>
    </row>
    <row r="1953" spans="1:43" ht="12.65" customHeight="1">
      <c r="A1953" s="13" t="s">
        <v>214</v>
      </c>
      <c r="B1953" s="14" t="s">
        <v>2508</v>
      </c>
      <c r="C1953" s="13">
        <v>12</v>
      </c>
      <c r="D1953" s="13" t="s">
        <v>2509</v>
      </c>
      <c r="E1953" s="15" t="s">
        <v>2548</v>
      </c>
      <c r="F1953" s="13">
        <v>37806</v>
      </c>
      <c r="G1953" s="13" t="s">
        <v>2260</v>
      </c>
      <c r="H1953" s="16">
        <v>45885</v>
      </c>
      <c r="I1953" s="17">
        <v>45885</v>
      </c>
      <c r="J1953" s="18">
        <f>I1953</f>
        <v>45885</v>
      </c>
      <c r="K1953" s="19">
        <v>0.76736111111111116</v>
      </c>
      <c r="L1953" s="19">
        <v>0.875</v>
      </c>
      <c r="M1953" s="20">
        <v>0.85069444444444442</v>
      </c>
      <c r="N1953" s="19">
        <v>0.95833333333333337</v>
      </c>
      <c r="O1953" s="21">
        <f t="shared" si="77"/>
        <v>0.10763888888888895</v>
      </c>
      <c r="P1953" s="13" t="s">
        <v>50</v>
      </c>
      <c r="Q1953" s="13" t="s">
        <v>50</v>
      </c>
      <c r="R1953" s="22" t="s">
        <v>2559</v>
      </c>
      <c r="S1953" s="22" t="s">
        <v>29</v>
      </c>
      <c r="T1953" s="23" t="s">
        <v>97</v>
      </c>
      <c r="U1953" s="23" t="s">
        <v>50</v>
      </c>
      <c r="V1953" s="22" t="s">
        <v>3880</v>
      </c>
      <c r="W1953" s="24" t="s">
        <v>3659</v>
      </c>
      <c r="X1953" s="25" t="s">
        <v>83</v>
      </c>
      <c r="Y1953" s="25" t="s">
        <v>114</v>
      </c>
      <c r="Z1953" s="25" t="s">
        <v>71</v>
      </c>
      <c r="AA1953" s="25"/>
      <c r="AB1953" s="26"/>
      <c r="AC1953" s="31">
        <v>41.696484374999997</v>
      </c>
      <c r="AD1953" s="32"/>
      <c r="AE1953" s="32"/>
      <c r="AF1953" s="32"/>
      <c r="AG1953" s="33"/>
      <c r="AH1953" s="33"/>
      <c r="AI1953" s="33"/>
      <c r="AJ1953" s="27"/>
      <c r="AK1953" s="27"/>
      <c r="AL1953" s="27">
        <v>15.6</v>
      </c>
      <c r="AM1953" s="27"/>
      <c r="AN1953" s="27"/>
      <c r="AO1953" s="28" t="s">
        <v>94</v>
      </c>
      <c r="AP1953" s="51"/>
      <c r="AQ1953" s="51"/>
    </row>
    <row r="1954" spans="1:43" ht="12.65" customHeight="1">
      <c r="A1954" s="13" t="s">
        <v>214</v>
      </c>
      <c r="B1954" s="14" t="s">
        <v>2508</v>
      </c>
      <c r="C1954" s="13">
        <v>12</v>
      </c>
      <c r="D1954" s="13" t="s">
        <v>2509</v>
      </c>
      <c r="E1954" s="15" t="s">
        <v>2548</v>
      </c>
      <c r="F1954" s="13">
        <v>37806</v>
      </c>
      <c r="G1954" s="13" t="s">
        <v>2260</v>
      </c>
      <c r="H1954" s="16">
        <v>45886</v>
      </c>
      <c r="I1954" s="17">
        <v>45886</v>
      </c>
      <c r="J1954" s="18">
        <f>I1954</f>
        <v>45886</v>
      </c>
      <c r="K1954" s="19">
        <v>0.20833333333333334</v>
      </c>
      <c r="L1954" s="19">
        <v>0.2951388888888889</v>
      </c>
      <c r="M1954" s="20">
        <v>0.29166666666666669</v>
      </c>
      <c r="N1954" s="19">
        <v>0.37847222222222221</v>
      </c>
      <c r="O1954" s="21">
        <f t="shared" si="77"/>
        <v>8.6805555555555525E-2</v>
      </c>
      <c r="P1954" s="13" t="s">
        <v>50</v>
      </c>
      <c r="Q1954" s="13" t="s">
        <v>50</v>
      </c>
      <c r="R1954" s="22" t="s">
        <v>2560</v>
      </c>
      <c r="S1954" s="22" t="s">
        <v>31</v>
      </c>
      <c r="T1954" s="23" t="s">
        <v>97</v>
      </c>
      <c r="U1954" s="23" t="s">
        <v>50</v>
      </c>
      <c r="V1954" s="22" t="s">
        <v>3880</v>
      </c>
      <c r="W1954" s="24" t="s">
        <v>3659</v>
      </c>
      <c r="X1954" s="25" t="s">
        <v>83</v>
      </c>
      <c r="Y1954" s="25" t="s">
        <v>114</v>
      </c>
      <c r="Z1954" s="25" t="s">
        <v>71</v>
      </c>
      <c r="AA1954" s="25"/>
      <c r="AB1954" s="26"/>
      <c r="AC1954" s="31">
        <v>1.2690234375</v>
      </c>
      <c r="AD1954" s="32"/>
      <c r="AE1954" s="32"/>
      <c r="AF1954" s="32"/>
      <c r="AG1954" s="33"/>
      <c r="AH1954" s="33"/>
      <c r="AI1954" s="33"/>
      <c r="AJ1954" s="27"/>
      <c r="AK1954" s="27"/>
      <c r="AL1954" s="27">
        <v>5.2</v>
      </c>
      <c r="AM1954" s="27"/>
      <c r="AN1954" s="27"/>
      <c r="AO1954" s="28" t="s">
        <v>94</v>
      </c>
      <c r="AP1954" s="51"/>
      <c r="AQ1954" s="51"/>
    </row>
    <row r="1955" spans="1:43" ht="12.65" customHeight="1">
      <c r="A1955" s="13" t="s">
        <v>214</v>
      </c>
      <c r="B1955" s="14" t="s">
        <v>2508</v>
      </c>
      <c r="C1955" s="13">
        <v>12</v>
      </c>
      <c r="D1955" s="13" t="s">
        <v>2509</v>
      </c>
      <c r="E1955" s="15" t="s">
        <v>2548</v>
      </c>
      <c r="F1955" s="13">
        <v>37806</v>
      </c>
      <c r="G1955" s="13" t="s">
        <v>2260</v>
      </c>
      <c r="H1955" s="16">
        <v>45886</v>
      </c>
      <c r="I1955" s="17">
        <v>45886</v>
      </c>
      <c r="J1955" s="18">
        <f>I1955</f>
        <v>45886</v>
      </c>
      <c r="K1955" s="19">
        <v>0.875</v>
      </c>
      <c r="L1955" s="19">
        <v>0.95138888888888884</v>
      </c>
      <c r="M1955" s="20">
        <v>0.95833333333333337</v>
      </c>
      <c r="N1955" s="19">
        <v>3.4722222222222224E-2</v>
      </c>
      <c r="O1955" s="21">
        <f t="shared" si="77"/>
        <v>7.6388888888888951E-2</v>
      </c>
      <c r="P1955" s="13" t="s">
        <v>50</v>
      </c>
      <c r="Q1955" s="13" t="s">
        <v>50</v>
      </c>
      <c r="R1955" s="22" t="s">
        <v>2560</v>
      </c>
      <c r="S1955" s="22" t="s">
        <v>31</v>
      </c>
      <c r="T1955" s="23" t="s">
        <v>97</v>
      </c>
      <c r="U1955" s="23" t="s">
        <v>50</v>
      </c>
      <c r="V1955" s="22" t="s">
        <v>3880</v>
      </c>
      <c r="W1955" s="24" t="s">
        <v>3659</v>
      </c>
      <c r="X1955" s="25" t="s">
        <v>83</v>
      </c>
      <c r="Y1955" s="25" t="s">
        <v>114</v>
      </c>
      <c r="Z1955" s="25" t="s">
        <v>71</v>
      </c>
      <c r="AA1955" s="25"/>
      <c r="AB1955" s="26"/>
      <c r="AC1955" s="31">
        <v>2.9006249999999998</v>
      </c>
      <c r="AD1955" s="32"/>
      <c r="AE1955" s="32"/>
      <c r="AF1955" s="32"/>
      <c r="AG1955" s="33"/>
      <c r="AH1955" s="33"/>
      <c r="AI1955" s="33"/>
      <c r="AJ1955" s="27"/>
      <c r="AK1955" s="27"/>
      <c r="AL1955" s="27">
        <v>5.2</v>
      </c>
      <c r="AM1955" s="27"/>
      <c r="AN1955" s="27"/>
      <c r="AO1955" s="28" t="s">
        <v>94</v>
      </c>
      <c r="AP1955" s="51"/>
      <c r="AQ1955" s="51"/>
    </row>
    <row r="1956" spans="1:43" ht="12.65" customHeight="1">
      <c r="A1956" s="13" t="s">
        <v>214</v>
      </c>
      <c r="B1956" s="14" t="s">
        <v>2508</v>
      </c>
      <c r="C1956" s="13">
        <v>12</v>
      </c>
      <c r="D1956" s="13" t="s">
        <v>2509</v>
      </c>
      <c r="E1956" s="15" t="s">
        <v>2548</v>
      </c>
      <c r="F1956" s="13">
        <v>37806</v>
      </c>
      <c r="G1956" s="13" t="s">
        <v>2260</v>
      </c>
      <c r="H1956" s="16">
        <v>45886</v>
      </c>
      <c r="I1956" s="17">
        <v>45887</v>
      </c>
      <c r="J1956" s="18">
        <v>45887</v>
      </c>
      <c r="K1956" s="19">
        <v>0.95138888888888884</v>
      </c>
      <c r="L1956" s="19">
        <v>0.98958333333333337</v>
      </c>
      <c r="M1956" s="20">
        <v>3.4722222222222224E-2</v>
      </c>
      <c r="N1956" s="19">
        <v>7.2916666666666671E-2</v>
      </c>
      <c r="O1956" s="21">
        <f t="shared" si="77"/>
        <v>3.8194444444444448E-2</v>
      </c>
      <c r="P1956" s="13" t="s">
        <v>50</v>
      </c>
      <c r="Q1956" s="13" t="s">
        <v>50</v>
      </c>
      <c r="R1956" s="22" t="s">
        <v>2561</v>
      </c>
      <c r="S1956" s="22" t="s">
        <v>33</v>
      </c>
      <c r="T1956" s="23" t="s">
        <v>52</v>
      </c>
      <c r="U1956" s="23"/>
      <c r="V1956" s="22" t="s">
        <v>67</v>
      </c>
      <c r="W1956" s="24" t="s">
        <v>3677</v>
      </c>
      <c r="X1956" s="25" t="s">
        <v>50</v>
      </c>
      <c r="Y1956" s="25" t="s">
        <v>50</v>
      </c>
      <c r="Z1956" s="25" t="s">
        <v>50</v>
      </c>
      <c r="AA1956" s="25"/>
      <c r="AB1956" s="26"/>
      <c r="AC1956" s="31">
        <v>0.30281249999999998</v>
      </c>
      <c r="AD1956" s="32"/>
      <c r="AE1956" s="32"/>
      <c r="AF1956" s="32"/>
      <c r="AG1956" s="33"/>
      <c r="AH1956" s="33"/>
      <c r="AI1956" s="33"/>
      <c r="AJ1956" s="27"/>
      <c r="AK1956" s="27"/>
      <c r="AL1956" s="27">
        <v>4</v>
      </c>
      <c r="AM1956" s="27"/>
      <c r="AN1956" s="27"/>
      <c r="AO1956" s="28" t="s">
        <v>94</v>
      </c>
      <c r="AP1956" s="51"/>
      <c r="AQ1956" s="51"/>
    </row>
    <row r="1957" spans="1:43" ht="12.65" customHeight="1">
      <c r="A1957" s="13" t="s">
        <v>214</v>
      </c>
      <c r="B1957" s="14" t="s">
        <v>2508</v>
      </c>
      <c r="C1957" s="13">
        <v>12</v>
      </c>
      <c r="D1957" s="13" t="s">
        <v>2509</v>
      </c>
      <c r="E1957" s="15" t="s">
        <v>2548</v>
      </c>
      <c r="F1957" s="13">
        <v>37806</v>
      </c>
      <c r="G1957" s="13" t="s">
        <v>2260</v>
      </c>
      <c r="H1957" s="16">
        <v>45887</v>
      </c>
      <c r="I1957" s="17">
        <v>45887</v>
      </c>
      <c r="J1957" s="18">
        <v>45887</v>
      </c>
      <c r="K1957" s="19">
        <v>0.61458333333333337</v>
      </c>
      <c r="L1957" s="19">
        <v>0.625</v>
      </c>
      <c r="M1957" s="20">
        <v>0.69791666666666663</v>
      </c>
      <c r="N1957" s="19">
        <v>0.70833333333333337</v>
      </c>
      <c r="O1957" s="21">
        <f t="shared" si="77"/>
        <v>1.0416666666666741E-2</v>
      </c>
      <c r="P1957" s="13" t="s">
        <v>50</v>
      </c>
      <c r="Q1957" s="13" t="s">
        <v>50</v>
      </c>
      <c r="R1957" s="22" t="s">
        <v>2562</v>
      </c>
      <c r="S1957" s="22" t="s">
        <v>33</v>
      </c>
      <c r="T1957" s="23" t="s">
        <v>52</v>
      </c>
      <c r="U1957" s="23"/>
      <c r="V1957" s="22" t="s">
        <v>67</v>
      </c>
      <c r="W1957" s="24" t="s">
        <v>3677</v>
      </c>
      <c r="X1957" s="25" t="s">
        <v>50</v>
      </c>
      <c r="Y1957" s="25" t="s">
        <v>50</v>
      </c>
      <c r="Z1957" s="25" t="s">
        <v>50</v>
      </c>
      <c r="AA1957" s="25"/>
      <c r="AB1957" s="26"/>
      <c r="AC1957" s="31">
        <v>1.5140624999999999</v>
      </c>
      <c r="AD1957" s="32"/>
      <c r="AE1957" s="32"/>
      <c r="AF1957" s="32"/>
      <c r="AG1957" s="33"/>
      <c r="AH1957" s="33"/>
      <c r="AI1957" s="33"/>
      <c r="AJ1957" s="27"/>
      <c r="AK1957" s="27"/>
      <c r="AL1957" s="27">
        <v>4</v>
      </c>
      <c r="AM1957" s="27"/>
      <c r="AN1957" s="27"/>
      <c r="AO1957" s="28" t="s">
        <v>94</v>
      </c>
      <c r="AP1957" s="51"/>
      <c r="AQ1957" s="51"/>
    </row>
    <row r="1958" spans="1:43" ht="12.65" customHeight="1">
      <c r="A1958" s="13" t="s">
        <v>214</v>
      </c>
      <c r="B1958" s="14" t="s">
        <v>2508</v>
      </c>
      <c r="C1958" s="13">
        <v>12</v>
      </c>
      <c r="D1958" s="13" t="s">
        <v>2509</v>
      </c>
      <c r="E1958" s="15" t="s">
        <v>2548</v>
      </c>
      <c r="F1958" s="13">
        <v>37806</v>
      </c>
      <c r="G1958" s="13" t="s">
        <v>2260</v>
      </c>
      <c r="H1958" s="16">
        <v>45887</v>
      </c>
      <c r="I1958" s="17">
        <v>45887</v>
      </c>
      <c r="J1958" s="18">
        <f>I1958</f>
        <v>45887</v>
      </c>
      <c r="K1958" s="19">
        <v>0.625</v>
      </c>
      <c r="L1958" s="19">
        <v>0.70486111111111116</v>
      </c>
      <c r="M1958" s="20">
        <v>0.70833333333333337</v>
      </c>
      <c r="N1958" s="19">
        <v>0.78819444444444442</v>
      </c>
      <c r="O1958" s="21">
        <f t="shared" si="77"/>
        <v>7.9861111111111049E-2</v>
      </c>
      <c r="P1958" s="13" t="s">
        <v>50</v>
      </c>
      <c r="Q1958" s="13" t="s">
        <v>50</v>
      </c>
      <c r="R1958" s="22" t="s">
        <v>2563</v>
      </c>
      <c r="S1958" s="22" t="s">
        <v>31</v>
      </c>
      <c r="T1958" s="23" t="s">
        <v>97</v>
      </c>
      <c r="U1958" s="23" t="s">
        <v>50</v>
      </c>
      <c r="V1958" s="22" t="s">
        <v>3880</v>
      </c>
      <c r="W1958" s="24" t="s">
        <v>3659</v>
      </c>
      <c r="X1958" s="25" t="s">
        <v>83</v>
      </c>
      <c r="Y1958" s="25" t="s">
        <v>114</v>
      </c>
      <c r="Z1958" s="25" t="s">
        <v>71</v>
      </c>
      <c r="AA1958" s="25"/>
      <c r="AB1958" s="26"/>
      <c r="AC1958" s="31">
        <v>2.5833691406249999</v>
      </c>
      <c r="AD1958" s="32"/>
      <c r="AE1958" s="32"/>
      <c r="AF1958" s="32"/>
      <c r="AG1958" s="33"/>
      <c r="AH1958" s="33"/>
      <c r="AI1958" s="33"/>
      <c r="AJ1958" s="27"/>
      <c r="AK1958" s="27"/>
      <c r="AL1958" s="27">
        <v>4</v>
      </c>
      <c r="AM1958" s="27"/>
      <c r="AN1958" s="27"/>
      <c r="AO1958" s="28" t="s">
        <v>94</v>
      </c>
      <c r="AP1958" s="51"/>
      <c r="AQ1958" s="51"/>
    </row>
    <row r="1959" spans="1:43" ht="12.65" customHeight="1">
      <c r="A1959" s="13" t="s">
        <v>214</v>
      </c>
      <c r="B1959" s="14" t="s">
        <v>2508</v>
      </c>
      <c r="C1959" s="13">
        <v>12</v>
      </c>
      <c r="D1959" s="13" t="s">
        <v>2509</v>
      </c>
      <c r="E1959" s="15" t="s">
        <v>2548</v>
      </c>
      <c r="F1959" s="13">
        <v>37806</v>
      </c>
      <c r="G1959" s="13" t="s">
        <v>2260</v>
      </c>
      <c r="H1959" s="16">
        <v>45887</v>
      </c>
      <c r="I1959" s="17">
        <v>45887</v>
      </c>
      <c r="J1959" s="18">
        <v>45887</v>
      </c>
      <c r="K1959" s="19">
        <v>0.89930555555555558</v>
      </c>
      <c r="L1959" s="19">
        <v>0.90972222222222221</v>
      </c>
      <c r="M1959" s="20">
        <v>0.98263888888888884</v>
      </c>
      <c r="N1959" s="19">
        <v>0.99305555555555558</v>
      </c>
      <c r="O1959" s="21">
        <f t="shared" si="77"/>
        <v>1.0416666666666741E-2</v>
      </c>
      <c r="P1959" s="13" t="s">
        <v>50</v>
      </c>
      <c r="Q1959" s="13" t="s">
        <v>50</v>
      </c>
      <c r="R1959" s="22" t="s">
        <v>2564</v>
      </c>
      <c r="S1959" s="22" t="s">
        <v>33</v>
      </c>
      <c r="T1959" s="23" t="s">
        <v>52</v>
      </c>
      <c r="U1959" s="23"/>
      <c r="V1959" s="22" t="s">
        <v>67</v>
      </c>
      <c r="W1959" s="24" t="s">
        <v>3677</v>
      </c>
      <c r="X1959" s="25" t="s">
        <v>50</v>
      </c>
      <c r="Y1959" s="25" t="s">
        <v>50</v>
      </c>
      <c r="Z1959" s="25" t="s">
        <v>50</v>
      </c>
      <c r="AA1959" s="25"/>
      <c r="AB1959" s="26"/>
      <c r="AC1959" s="31">
        <v>1.615</v>
      </c>
      <c r="AD1959" s="32"/>
      <c r="AE1959" s="32"/>
      <c r="AF1959" s="32"/>
      <c r="AG1959" s="33"/>
      <c r="AH1959" s="33"/>
      <c r="AI1959" s="33"/>
      <c r="AJ1959" s="27"/>
      <c r="AK1959" s="27"/>
      <c r="AL1959" s="27">
        <v>4</v>
      </c>
      <c r="AM1959" s="27"/>
      <c r="AN1959" s="27"/>
      <c r="AO1959" s="28" t="s">
        <v>94</v>
      </c>
      <c r="AP1959" s="51"/>
      <c r="AQ1959" s="51"/>
    </row>
    <row r="1960" spans="1:43" ht="12.65" customHeight="1">
      <c r="A1960" s="13" t="s">
        <v>214</v>
      </c>
      <c r="B1960" s="14" t="s">
        <v>2508</v>
      </c>
      <c r="C1960" s="13">
        <v>12</v>
      </c>
      <c r="D1960" s="13" t="s">
        <v>2509</v>
      </c>
      <c r="E1960" s="15" t="s">
        <v>2548</v>
      </c>
      <c r="F1960" s="13">
        <v>37806</v>
      </c>
      <c r="G1960" s="13" t="s">
        <v>2260</v>
      </c>
      <c r="H1960" s="16">
        <v>45887</v>
      </c>
      <c r="I1960" s="17">
        <v>45887</v>
      </c>
      <c r="J1960" s="18">
        <v>45887</v>
      </c>
      <c r="K1960" s="19">
        <v>0.90972222222222221</v>
      </c>
      <c r="L1960" s="19">
        <v>0.94791666666666663</v>
      </c>
      <c r="M1960" s="20">
        <v>0.99305555555555558</v>
      </c>
      <c r="N1960" s="19">
        <v>3.125E-2</v>
      </c>
      <c r="O1960" s="21">
        <f t="shared" si="77"/>
        <v>3.819444444444442E-2</v>
      </c>
      <c r="P1960" s="13" t="s">
        <v>50</v>
      </c>
      <c r="Q1960" s="13" t="s">
        <v>50</v>
      </c>
      <c r="R1960" s="22" t="s">
        <v>2565</v>
      </c>
      <c r="S1960" s="22" t="s">
        <v>33</v>
      </c>
      <c r="T1960" s="23" t="s">
        <v>52</v>
      </c>
      <c r="U1960" s="23"/>
      <c r="V1960" s="22" t="s">
        <v>67</v>
      </c>
      <c r="W1960" s="24" t="s">
        <v>3677</v>
      </c>
      <c r="X1960" s="25" t="s">
        <v>50</v>
      </c>
      <c r="Y1960" s="25" t="s">
        <v>50</v>
      </c>
      <c r="Z1960" s="25" t="s">
        <v>50</v>
      </c>
      <c r="AA1960" s="25"/>
      <c r="AB1960" s="26"/>
      <c r="AC1960" s="31">
        <v>1.615</v>
      </c>
      <c r="AD1960" s="32"/>
      <c r="AE1960" s="32"/>
      <c r="AF1960" s="32"/>
      <c r="AG1960" s="33"/>
      <c r="AH1960" s="33"/>
      <c r="AI1960" s="33"/>
      <c r="AJ1960" s="27"/>
      <c r="AK1960" s="27"/>
      <c r="AL1960" s="27">
        <v>4</v>
      </c>
      <c r="AM1960" s="27"/>
      <c r="AN1960" s="27"/>
      <c r="AO1960" s="28" t="s">
        <v>94</v>
      </c>
      <c r="AP1960" s="51"/>
      <c r="AQ1960" s="51"/>
    </row>
    <row r="1961" spans="1:43" ht="12.65" customHeight="1">
      <c r="A1961" s="13" t="s">
        <v>214</v>
      </c>
      <c r="B1961" s="14" t="s">
        <v>2508</v>
      </c>
      <c r="C1961" s="13">
        <v>12</v>
      </c>
      <c r="D1961" s="13" t="s">
        <v>2509</v>
      </c>
      <c r="E1961" s="15" t="s">
        <v>2548</v>
      </c>
      <c r="F1961" s="13">
        <v>37806</v>
      </c>
      <c r="G1961" s="13" t="s">
        <v>2260</v>
      </c>
      <c r="H1961" s="16">
        <v>45888</v>
      </c>
      <c r="I1961" s="17">
        <v>45888</v>
      </c>
      <c r="J1961" s="18">
        <v>45888</v>
      </c>
      <c r="K1961" s="19">
        <v>0.53125</v>
      </c>
      <c r="L1961" s="19">
        <v>0.54166666666666663</v>
      </c>
      <c r="M1961" s="20">
        <v>0.61458333333333337</v>
      </c>
      <c r="N1961" s="19">
        <v>0.625</v>
      </c>
      <c r="O1961" s="21">
        <f t="shared" si="77"/>
        <v>1.041666666666663E-2</v>
      </c>
      <c r="P1961" s="13" t="s">
        <v>50</v>
      </c>
      <c r="Q1961" s="13" t="s">
        <v>50</v>
      </c>
      <c r="R1961" s="22" t="s">
        <v>2562</v>
      </c>
      <c r="S1961" s="22" t="s">
        <v>33</v>
      </c>
      <c r="T1961" s="23" t="s">
        <v>52</v>
      </c>
      <c r="U1961" s="23"/>
      <c r="V1961" s="22" t="s">
        <v>67</v>
      </c>
      <c r="W1961" s="24" t="s">
        <v>3677</v>
      </c>
      <c r="X1961" s="25" t="s">
        <v>50</v>
      </c>
      <c r="Y1961" s="25" t="s">
        <v>50</v>
      </c>
      <c r="Z1961" s="25" t="s">
        <v>50</v>
      </c>
      <c r="AA1961" s="25"/>
      <c r="AB1961" s="26"/>
      <c r="AC1961" s="31">
        <v>1.3121875000000001</v>
      </c>
      <c r="AD1961" s="32"/>
      <c r="AE1961" s="32"/>
      <c r="AF1961" s="32"/>
      <c r="AG1961" s="33"/>
      <c r="AH1961" s="33"/>
      <c r="AI1961" s="33"/>
      <c r="AJ1961" s="27"/>
      <c r="AK1961" s="27"/>
      <c r="AL1961" s="27">
        <v>4</v>
      </c>
      <c r="AM1961" s="27"/>
      <c r="AN1961" s="27"/>
      <c r="AO1961" s="28" t="s">
        <v>94</v>
      </c>
      <c r="AP1961" s="51"/>
      <c r="AQ1961" s="51"/>
    </row>
    <row r="1962" spans="1:43" ht="12.65" customHeight="1">
      <c r="A1962" s="13" t="s">
        <v>214</v>
      </c>
      <c r="B1962" s="14" t="s">
        <v>2508</v>
      </c>
      <c r="C1962" s="13">
        <v>12</v>
      </c>
      <c r="D1962" s="13" t="s">
        <v>2509</v>
      </c>
      <c r="E1962" s="15" t="s">
        <v>2548</v>
      </c>
      <c r="F1962" s="13">
        <v>37806</v>
      </c>
      <c r="G1962" s="13" t="s">
        <v>2260</v>
      </c>
      <c r="H1962" s="16">
        <v>45888</v>
      </c>
      <c r="I1962" s="17">
        <v>45888</v>
      </c>
      <c r="J1962" s="18">
        <v>45888</v>
      </c>
      <c r="K1962" s="19">
        <v>0.61458333333333337</v>
      </c>
      <c r="L1962" s="19">
        <v>0.625</v>
      </c>
      <c r="M1962" s="20">
        <v>0.69791666666666663</v>
      </c>
      <c r="N1962" s="19">
        <v>0.70833333333333337</v>
      </c>
      <c r="O1962" s="21">
        <f t="shared" si="77"/>
        <v>1.0416666666666741E-2</v>
      </c>
      <c r="P1962" s="13" t="s">
        <v>50</v>
      </c>
      <c r="Q1962" s="13" t="s">
        <v>50</v>
      </c>
      <c r="R1962" s="22" t="s">
        <v>2564</v>
      </c>
      <c r="S1962" s="22" t="s">
        <v>33</v>
      </c>
      <c r="T1962" s="23" t="s">
        <v>52</v>
      </c>
      <c r="U1962" s="23"/>
      <c r="V1962" s="22" t="s">
        <v>67</v>
      </c>
      <c r="W1962" s="24" t="s">
        <v>3677</v>
      </c>
      <c r="X1962" s="25" t="s">
        <v>50</v>
      </c>
      <c r="Y1962" s="25" t="s">
        <v>50</v>
      </c>
      <c r="Z1962" s="25" t="s">
        <v>50</v>
      </c>
      <c r="AA1962" s="25"/>
      <c r="AB1962" s="26"/>
      <c r="AC1962" s="31">
        <v>1.5140624999999999</v>
      </c>
      <c r="AD1962" s="32"/>
      <c r="AE1962" s="32"/>
      <c r="AF1962" s="32"/>
      <c r="AG1962" s="33"/>
      <c r="AH1962" s="33"/>
      <c r="AI1962" s="33"/>
      <c r="AJ1962" s="27"/>
      <c r="AK1962" s="27"/>
      <c r="AL1962" s="27">
        <v>4</v>
      </c>
      <c r="AM1962" s="27"/>
      <c r="AN1962" s="27"/>
      <c r="AO1962" s="28" t="s">
        <v>94</v>
      </c>
      <c r="AP1962" s="51"/>
      <c r="AQ1962" s="51"/>
    </row>
    <row r="1963" spans="1:43" ht="12.65" customHeight="1">
      <c r="A1963" s="13" t="s">
        <v>214</v>
      </c>
      <c r="B1963" s="14" t="s">
        <v>2508</v>
      </c>
      <c r="C1963" s="13">
        <v>12</v>
      </c>
      <c r="D1963" s="13" t="s">
        <v>2509</v>
      </c>
      <c r="E1963" s="15" t="s">
        <v>2548</v>
      </c>
      <c r="F1963" s="13">
        <v>37806</v>
      </c>
      <c r="G1963" s="13" t="s">
        <v>2260</v>
      </c>
      <c r="H1963" s="16">
        <v>45888</v>
      </c>
      <c r="I1963" s="17">
        <v>45888</v>
      </c>
      <c r="J1963" s="18">
        <v>45888</v>
      </c>
      <c r="K1963" s="19">
        <v>0.87847222222222221</v>
      </c>
      <c r="L1963" s="19">
        <v>0.88541666666666663</v>
      </c>
      <c r="M1963" s="20">
        <v>0.96180555555555558</v>
      </c>
      <c r="N1963" s="19">
        <v>0.96875</v>
      </c>
      <c r="O1963" s="21">
        <f t="shared" si="77"/>
        <v>6.9444444444444198E-3</v>
      </c>
      <c r="P1963" s="13" t="s">
        <v>50</v>
      </c>
      <c r="Q1963" s="13" t="s">
        <v>50</v>
      </c>
      <c r="R1963" s="22" t="s">
        <v>2566</v>
      </c>
      <c r="S1963" s="22" t="s">
        <v>33</v>
      </c>
      <c r="T1963" s="23" t="s">
        <v>52</v>
      </c>
      <c r="U1963" s="23"/>
      <c r="V1963" s="22" t="s">
        <v>67</v>
      </c>
      <c r="W1963" s="24" t="s">
        <v>3677</v>
      </c>
      <c r="X1963" s="25" t="s">
        <v>50</v>
      </c>
      <c r="Y1963" s="25" t="s">
        <v>50</v>
      </c>
      <c r="Z1963" s="25" t="s">
        <v>50</v>
      </c>
      <c r="AA1963" s="25"/>
      <c r="AB1963" s="26"/>
      <c r="AC1963" s="31">
        <v>1.615</v>
      </c>
      <c r="AD1963" s="32"/>
      <c r="AE1963" s="32"/>
      <c r="AF1963" s="32"/>
      <c r="AG1963" s="33"/>
      <c r="AH1963" s="33"/>
      <c r="AI1963" s="33"/>
      <c r="AJ1963" s="27"/>
      <c r="AK1963" s="27"/>
      <c r="AL1963" s="27">
        <v>4</v>
      </c>
      <c r="AM1963" s="27"/>
      <c r="AN1963" s="27"/>
      <c r="AO1963" s="28" t="s">
        <v>94</v>
      </c>
      <c r="AP1963" s="51"/>
      <c r="AQ1963" s="51"/>
    </row>
    <row r="1964" spans="1:43" ht="12.65" customHeight="1">
      <c r="A1964" s="13" t="s">
        <v>214</v>
      </c>
      <c r="B1964" s="14" t="s">
        <v>2508</v>
      </c>
      <c r="C1964" s="13">
        <v>12</v>
      </c>
      <c r="D1964" s="13" t="s">
        <v>2509</v>
      </c>
      <c r="E1964" s="15" t="s">
        <v>2548</v>
      </c>
      <c r="F1964" s="13">
        <v>37806</v>
      </c>
      <c r="G1964" s="13" t="s">
        <v>2260</v>
      </c>
      <c r="H1964" s="16">
        <v>45888</v>
      </c>
      <c r="I1964" s="17">
        <v>45889</v>
      </c>
      <c r="J1964" s="18">
        <f>I1964</f>
        <v>45889</v>
      </c>
      <c r="K1964" s="19">
        <v>0.95833333333333337</v>
      </c>
      <c r="L1964" s="19">
        <v>4.1666666666666664E-2</v>
      </c>
      <c r="M1964" s="20">
        <v>4.1666666666666664E-2</v>
      </c>
      <c r="N1964" s="19">
        <v>0.125</v>
      </c>
      <c r="O1964" s="21">
        <f t="shared" si="77"/>
        <v>8.3333333333333343E-2</v>
      </c>
      <c r="P1964" s="13" t="s">
        <v>50</v>
      </c>
      <c r="Q1964" s="13" t="s">
        <v>50</v>
      </c>
      <c r="R1964" s="22" t="s">
        <v>2563</v>
      </c>
      <c r="S1964" s="22" t="s">
        <v>31</v>
      </c>
      <c r="T1964" s="23" t="s">
        <v>97</v>
      </c>
      <c r="U1964" s="23" t="s">
        <v>50</v>
      </c>
      <c r="V1964" s="22" t="s">
        <v>3880</v>
      </c>
      <c r="W1964" s="24" t="s">
        <v>3659</v>
      </c>
      <c r="X1964" s="25" t="s">
        <v>83</v>
      </c>
      <c r="Y1964" s="25" t="s">
        <v>114</v>
      </c>
      <c r="Z1964" s="25" t="s">
        <v>71</v>
      </c>
      <c r="AA1964" s="25"/>
      <c r="AB1964" s="26"/>
      <c r="AC1964" s="31">
        <v>0.51667382812500007</v>
      </c>
      <c r="AD1964" s="32"/>
      <c r="AE1964" s="32"/>
      <c r="AF1964" s="32"/>
      <c r="AG1964" s="33"/>
      <c r="AH1964" s="33"/>
      <c r="AI1964" s="33"/>
      <c r="AJ1964" s="27"/>
      <c r="AK1964" s="27"/>
      <c r="AL1964" s="27">
        <v>4</v>
      </c>
      <c r="AM1964" s="27"/>
      <c r="AN1964" s="27"/>
      <c r="AO1964" s="28" t="s">
        <v>94</v>
      </c>
      <c r="AP1964" s="51"/>
      <c r="AQ1964" s="51"/>
    </row>
    <row r="1965" spans="1:43" ht="12.65" customHeight="1">
      <c r="A1965" s="13" t="s">
        <v>214</v>
      </c>
      <c r="B1965" s="14" t="s">
        <v>2508</v>
      </c>
      <c r="C1965" s="13">
        <v>12</v>
      </c>
      <c r="D1965" s="13" t="s">
        <v>2509</v>
      </c>
      <c r="E1965" s="15" t="s">
        <v>2548</v>
      </c>
      <c r="F1965" s="13">
        <v>37806</v>
      </c>
      <c r="G1965" s="13" t="s">
        <v>2260</v>
      </c>
      <c r="H1965" s="16">
        <v>45889</v>
      </c>
      <c r="I1965" s="17">
        <v>45889</v>
      </c>
      <c r="J1965" s="18">
        <v>45889</v>
      </c>
      <c r="K1965" s="19">
        <v>4.1666666666666664E-2</v>
      </c>
      <c r="L1965" s="19">
        <v>7.9861111111111105E-2</v>
      </c>
      <c r="M1965" s="20">
        <v>0.125</v>
      </c>
      <c r="N1965" s="19">
        <v>0.16319444444444445</v>
      </c>
      <c r="O1965" s="21">
        <f t="shared" si="77"/>
        <v>3.8194444444444448E-2</v>
      </c>
      <c r="P1965" s="13" t="s">
        <v>50</v>
      </c>
      <c r="Q1965" s="13" t="s">
        <v>50</v>
      </c>
      <c r="R1965" s="22" t="s">
        <v>2565</v>
      </c>
      <c r="S1965" s="22" t="s">
        <v>33</v>
      </c>
      <c r="T1965" s="23" t="s">
        <v>52</v>
      </c>
      <c r="U1965" s="23"/>
      <c r="V1965" s="22" t="s">
        <v>67</v>
      </c>
      <c r="W1965" s="24" t="s">
        <v>3677</v>
      </c>
      <c r="X1965" s="25" t="s">
        <v>50</v>
      </c>
      <c r="Y1965" s="25" t="s">
        <v>50</v>
      </c>
      <c r="Z1965" s="25" t="s">
        <v>50</v>
      </c>
      <c r="AA1965" s="25"/>
      <c r="AB1965" s="26"/>
      <c r="AC1965" s="31">
        <v>0.30281249999999998</v>
      </c>
      <c r="AD1965" s="32"/>
      <c r="AE1965" s="32"/>
      <c r="AF1965" s="32"/>
      <c r="AG1965" s="33"/>
      <c r="AH1965" s="33"/>
      <c r="AI1965" s="33"/>
      <c r="AJ1965" s="27"/>
      <c r="AK1965" s="27"/>
      <c r="AL1965" s="27">
        <v>4</v>
      </c>
      <c r="AM1965" s="27"/>
      <c r="AN1965" s="27"/>
      <c r="AO1965" s="28" t="s">
        <v>94</v>
      </c>
      <c r="AP1965" s="51"/>
      <c r="AQ1965" s="51"/>
    </row>
    <row r="1966" spans="1:43" ht="12.65" customHeight="1">
      <c r="A1966" s="13" t="s">
        <v>214</v>
      </c>
      <c r="B1966" s="14" t="s">
        <v>2508</v>
      </c>
      <c r="C1966" s="13">
        <v>12</v>
      </c>
      <c r="D1966" s="13" t="s">
        <v>2509</v>
      </c>
      <c r="E1966" s="15" t="s">
        <v>2548</v>
      </c>
      <c r="F1966" s="13">
        <v>37806</v>
      </c>
      <c r="G1966" s="13" t="s">
        <v>2260</v>
      </c>
      <c r="H1966" s="16">
        <v>45889</v>
      </c>
      <c r="I1966" s="17">
        <v>45889</v>
      </c>
      <c r="J1966" s="18">
        <v>45889</v>
      </c>
      <c r="K1966" s="19">
        <v>0.28125</v>
      </c>
      <c r="L1966" s="19">
        <v>0.29166666666666669</v>
      </c>
      <c r="M1966" s="20">
        <v>0.36458333333333331</v>
      </c>
      <c r="N1966" s="19">
        <v>0.375</v>
      </c>
      <c r="O1966" s="21">
        <f t="shared" si="77"/>
        <v>1.0416666666666685E-2</v>
      </c>
      <c r="P1966" s="13" t="s">
        <v>50</v>
      </c>
      <c r="Q1966" s="13" t="s">
        <v>50</v>
      </c>
      <c r="R1966" s="22" t="s">
        <v>2566</v>
      </c>
      <c r="S1966" s="22" t="s">
        <v>33</v>
      </c>
      <c r="T1966" s="23" t="s">
        <v>52</v>
      </c>
      <c r="U1966" s="23"/>
      <c r="V1966" s="22" t="s">
        <v>67</v>
      </c>
      <c r="W1966" s="24" t="s">
        <v>3677</v>
      </c>
      <c r="X1966" s="25" t="s">
        <v>50</v>
      </c>
      <c r="Y1966" s="25" t="s">
        <v>50</v>
      </c>
      <c r="Z1966" s="25" t="s">
        <v>50</v>
      </c>
      <c r="AA1966" s="25"/>
      <c r="AB1966" s="26"/>
      <c r="AC1966" s="31">
        <v>0.70656249999999998</v>
      </c>
      <c r="AD1966" s="32"/>
      <c r="AE1966" s="32"/>
      <c r="AF1966" s="32"/>
      <c r="AG1966" s="33"/>
      <c r="AH1966" s="33"/>
      <c r="AI1966" s="33"/>
      <c r="AJ1966" s="27"/>
      <c r="AK1966" s="27"/>
      <c r="AL1966" s="27">
        <v>4</v>
      </c>
      <c r="AM1966" s="27"/>
      <c r="AN1966" s="27"/>
      <c r="AO1966" s="28" t="s">
        <v>94</v>
      </c>
      <c r="AP1966" s="51"/>
      <c r="AQ1966" s="51"/>
    </row>
    <row r="1967" spans="1:43" ht="12.65" customHeight="1">
      <c r="A1967" s="13" t="s">
        <v>214</v>
      </c>
      <c r="B1967" s="14" t="s">
        <v>2508</v>
      </c>
      <c r="C1967" s="13">
        <v>12</v>
      </c>
      <c r="D1967" s="13" t="s">
        <v>2509</v>
      </c>
      <c r="E1967" s="15" t="s">
        <v>2548</v>
      </c>
      <c r="F1967" s="13">
        <v>37806</v>
      </c>
      <c r="G1967" s="13" t="s">
        <v>2260</v>
      </c>
      <c r="H1967" s="16">
        <v>45889</v>
      </c>
      <c r="I1967" s="17">
        <v>45889</v>
      </c>
      <c r="J1967" s="18">
        <f>I1967</f>
        <v>45889</v>
      </c>
      <c r="K1967" s="19">
        <v>0.29166666666666669</v>
      </c>
      <c r="L1967" s="19">
        <v>0.375</v>
      </c>
      <c r="M1967" s="20">
        <v>0.375</v>
      </c>
      <c r="N1967" s="19">
        <v>0.45833333333333331</v>
      </c>
      <c r="O1967" s="21">
        <f t="shared" si="77"/>
        <v>8.3333333333333315E-2</v>
      </c>
      <c r="P1967" s="13" t="s">
        <v>50</v>
      </c>
      <c r="Q1967" s="13" t="s">
        <v>50</v>
      </c>
      <c r="R1967" s="22" t="s">
        <v>2563</v>
      </c>
      <c r="S1967" s="22" t="s">
        <v>31</v>
      </c>
      <c r="T1967" s="23" t="s">
        <v>97</v>
      </c>
      <c r="U1967" s="23" t="s">
        <v>50</v>
      </c>
      <c r="V1967" s="22" t="s">
        <v>3880</v>
      </c>
      <c r="W1967" s="24" t="s">
        <v>3659</v>
      </c>
      <c r="X1967" s="25" t="s">
        <v>83</v>
      </c>
      <c r="Y1967" s="25" t="s">
        <v>114</v>
      </c>
      <c r="Z1967" s="25" t="s">
        <v>71</v>
      </c>
      <c r="AA1967" s="25"/>
      <c r="AB1967" s="26"/>
      <c r="AC1967" s="31">
        <v>1.2055722656250001</v>
      </c>
      <c r="AD1967" s="32"/>
      <c r="AE1967" s="32"/>
      <c r="AF1967" s="32"/>
      <c r="AG1967" s="33"/>
      <c r="AH1967" s="33"/>
      <c r="AI1967" s="33"/>
      <c r="AJ1967" s="27"/>
      <c r="AK1967" s="27"/>
      <c r="AL1967" s="27">
        <v>4</v>
      </c>
      <c r="AM1967" s="27"/>
      <c r="AN1967" s="27"/>
      <c r="AO1967" s="28" t="s">
        <v>94</v>
      </c>
      <c r="AP1967" s="51"/>
      <c r="AQ1967" s="51"/>
    </row>
    <row r="1968" spans="1:43" ht="12.65" customHeight="1">
      <c r="A1968" s="13" t="s">
        <v>214</v>
      </c>
      <c r="B1968" s="14" t="s">
        <v>2508</v>
      </c>
      <c r="C1968" s="13">
        <v>12</v>
      </c>
      <c r="D1968" s="13" t="s">
        <v>2509</v>
      </c>
      <c r="E1968" s="15" t="s">
        <v>2548</v>
      </c>
      <c r="F1968" s="13">
        <v>37806</v>
      </c>
      <c r="G1968" s="13" t="s">
        <v>2260</v>
      </c>
      <c r="H1968" s="16">
        <v>45889</v>
      </c>
      <c r="I1968" s="17">
        <v>45889</v>
      </c>
      <c r="J1968" s="18">
        <v>45889</v>
      </c>
      <c r="K1968" s="19">
        <v>0.87847222222222221</v>
      </c>
      <c r="L1968" s="19">
        <v>0.88888888888888884</v>
      </c>
      <c r="M1968" s="20">
        <v>0.96180555555555558</v>
      </c>
      <c r="N1968" s="19">
        <v>0.97222222222222221</v>
      </c>
      <c r="O1968" s="21">
        <f t="shared" si="77"/>
        <v>1.041666666666663E-2</v>
      </c>
      <c r="P1968" s="13" t="s">
        <v>50</v>
      </c>
      <c r="Q1968" s="13" t="s">
        <v>50</v>
      </c>
      <c r="R1968" s="22" t="s">
        <v>2567</v>
      </c>
      <c r="S1968" s="22" t="s">
        <v>33</v>
      </c>
      <c r="T1968" s="23" t="s">
        <v>52</v>
      </c>
      <c r="U1968" s="23"/>
      <c r="V1968" s="22" t="s">
        <v>67</v>
      </c>
      <c r="W1968" s="24" t="s">
        <v>3677</v>
      </c>
      <c r="X1968" s="25" t="s">
        <v>50</v>
      </c>
      <c r="Y1968" s="25" t="s">
        <v>50</v>
      </c>
      <c r="Z1968" s="25" t="s">
        <v>50</v>
      </c>
      <c r="AA1968" s="25"/>
      <c r="AB1968" s="26"/>
      <c r="AC1968" s="31">
        <v>1.615</v>
      </c>
      <c r="AD1968" s="32"/>
      <c r="AE1968" s="32"/>
      <c r="AF1968" s="32"/>
      <c r="AG1968" s="33"/>
      <c r="AH1968" s="33"/>
      <c r="AI1968" s="33"/>
      <c r="AJ1968" s="27"/>
      <c r="AK1968" s="27"/>
      <c r="AL1968" s="27">
        <v>4</v>
      </c>
      <c r="AM1968" s="27"/>
      <c r="AN1968" s="27"/>
      <c r="AO1968" s="28" t="s">
        <v>94</v>
      </c>
      <c r="AP1968" s="51"/>
      <c r="AQ1968" s="51"/>
    </row>
    <row r="1969" spans="1:43" ht="12.65" customHeight="1">
      <c r="A1969" s="13" t="s">
        <v>214</v>
      </c>
      <c r="B1969" s="14" t="s">
        <v>2508</v>
      </c>
      <c r="C1969" s="13">
        <v>12</v>
      </c>
      <c r="D1969" s="13" t="s">
        <v>2509</v>
      </c>
      <c r="E1969" s="15" t="s">
        <v>2548</v>
      </c>
      <c r="F1969" s="13">
        <v>37806</v>
      </c>
      <c r="G1969" s="13" t="s">
        <v>2260</v>
      </c>
      <c r="H1969" s="16">
        <v>45889</v>
      </c>
      <c r="I1969" s="17">
        <v>45889</v>
      </c>
      <c r="J1969" s="18">
        <v>45889</v>
      </c>
      <c r="K1969" s="19">
        <v>0.88888888888888884</v>
      </c>
      <c r="L1969" s="19">
        <v>0.92708333333333337</v>
      </c>
      <c r="M1969" s="20">
        <v>0.97222222222222221</v>
      </c>
      <c r="N1969" s="19">
        <v>1.0416666666666666E-2</v>
      </c>
      <c r="O1969" s="21">
        <f t="shared" si="77"/>
        <v>3.8194444444444531E-2</v>
      </c>
      <c r="P1969" s="13" t="s">
        <v>50</v>
      </c>
      <c r="Q1969" s="13" t="s">
        <v>50</v>
      </c>
      <c r="R1969" s="22" t="s">
        <v>2565</v>
      </c>
      <c r="S1969" s="22" t="s">
        <v>33</v>
      </c>
      <c r="T1969" s="23" t="s">
        <v>52</v>
      </c>
      <c r="U1969" s="23"/>
      <c r="V1969" s="22" t="s">
        <v>67</v>
      </c>
      <c r="W1969" s="24" t="s">
        <v>3677</v>
      </c>
      <c r="X1969" s="25" t="s">
        <v>50</v>
      </c>
      <c r="Y1969" s="25" t="s">
        <v>50</v>
      </c>
      <c r="Z1969" s="25" t="s">
        <v>50</v>
      </c>
      <c r="AA1969" s="25"/>
      <c r="AB1969" s="26"/>
      <c r="AC1969" s="31">
        <v>1.615</v>
      </c>
      <c r="AD1969" s="32"/>
      <c r="AE1969" s="32"/>
      <c r="AF1969" s="32"/>
      <c r="AG1969" s="33"/>
      <c r="AH1969" s="33"/>
      <c r="AI1969" s="33"/>
      <c r="AJ1969" s="27"/>
      <c r="AK1969" s="27"/>
      <c r="AL1969" s="27">
        <v>4</v>
      </c>
      <c r="AM1969" s="27"/>
      <c r="AN1969" s="27"/>
      <c r="AO1969" s="28" t="s">
        <v>94</v>
      </c>
      <c r="AP1969" s="51"/>
      <c r="AQ1969" s="51"/>
    </row>
    <row r="1970" spans="1:43" ht="12.65" customHeight="1">
      <c r="A1970" s="13" t="s">
        <v>214</v>
      </c>
      <c r="B1970" s="14" t="s">
        <v>2508</v>
      </c>
      <c r="C1970" s="13">
        <v>12</v>
      </c>
      <c r="D1970" s="13" t="s">
        <v>2509</v>
      </c>
      <c r="E1970" s="15" t="s">
        <v>2548</v>
      </c>
      <c r="F1970" s="13">
        <v>37806</v>
      </c>
      <c r="G1970" s="13" t="s">
        <v>2260</v>
      </c>
      <c r="H1970" s="16">
        <v>45890</v>
      </c>
      <c r="I1970" s="17">
        <v>45890</v>
      </c>
      <c r="J1970" s="18">
        <v>45890</v>
      </c>
      <c r="K1970" s="19">
        <v>0.28125</v>
      </c>
      <c r="L1970" s="19">
        <v>0.29166666666666669</v>
      </c>
      <c r="M1970" s="20">
        <v>0.36458333333333331</v>
      </c>
      <c r="N1970" s="19">
        <v>0.375</v>
      </c>
      <c r="O1970" s="21">
        <f t="shared" si="77"/>
        <v>1.0416666666666685E-2</v>
      </c>
      <c r="P1970" s="13" t="s">
        <v>50</v>
      </c>
      <c r="Q1970" s="13" t="s">
        <v>50</v>
      </c>
      <c r="R1970" s="22" t="s">
        <v>2567</v>
      </c>
      <c r="S1970" s="22" t="s">
        <v>33</v>
      </c>
      <c r="T1970" s="23" t="s">
        <v>52</v>
      </c>
      <c r="U1970" s="23"/>
      <c r="V1970" s="22" t="s">
        <v>67</v>
      </c>
      <c r="W1970" s="24" t="s">
        <v>3677</v>
      </c>
      <c r="X1970" s="25" t="s">
        <v>50</v>
      </c>
      <c r="Y1970" s="25" t="s">
        <v>50</v>
      </c>
      <c r="Z1970" s="25" t="s">
        <v>50</v>
      </c>
      <c r="AA1970" s="25"/>
      <c r="AB1970" s="26"/>
      <c r="AC1970" s="31">
        <v>0.70656249999999998</v>
      </c>
      <c r="AD1970" s="32"/>
      <c r="AE1970" s="32"/>
      <c r="AF1970" s="32"/>
      <c r="AG1970" s="33"/>
      <c r="AH1970" s="33"/>
      <c r="AI1970" s="33"/>
      <c r="AJ1970" s="27"/>
      <c r="AK1970" s="27"/>
      <c r="AL1970" s="27">
        <v>4</v>
      </c>
      <c r="AM1970" s="27"/>
      <c r="AN1970" s="27"/>
      <c r="AO1970" s="28" t="s">
        <v>94</v>
      </c>
      <c r="AP1970" s="51"/>
      <c r="AQ1970" s="51"/>
    </row>
    <row r="1971" spans="1:43" ht="12.65" customHeight="1">
      <c r="A1971" s="13" t="s">
        <v>214</v>
      </c>
      <c r="B1971" s="14" t="s">
        <v>2508</v>
      </c>
      <c r="C1971" s="13">
        <v>12</v>
      </c>
      <c r="D1971" s="13" t="s">
        <v>2509</v>
      </c>
      <c r="E1971" s="15" t="s">
        <v>2548</v>
      </c>
      <c r="F1971" s="13">
        <v>37806</v>
      </c>
      <c r="G1971" s="13" t="s">
        <v>2260</v>
      </c>
      <c r="H1971" s="16">
        <v>45890</v>
      </c>
      <c r="I1971" s="17">
        <v>45890</v>
      </c>
      <c r="J1971" s="18">
        <v>45890</v>
      </c>
      <c r="K1971" s="19">
        <v>0.5</v>
      </c>
      <c r="L1971" s="19">
        <v>0.53472222222222221</v>
      </c>
      <c r="M1971" s="20">
        <v>0.58333333333333337</v>
      </c>
      <c r="N1971" s="19">
        <v>0.61805555555555558</v>
      </c>
      <c r="O1971" s="21">
        <f t="shared" si="77"/>
        <v>3.472222222222221E-2</v>
      </c>
      <c r="P1971" s="13" t="s">
        <v>50</v>
      </c>
      <c r="Q1971" s="13" t="s">
        <v>50</v>
      </c>
      <c r="R1971" s="22" t="s">
        <v>2565</v>
      </c>
      <c r="S1971" s="22" t="s">
        <v>33</v>
      </c>
      <c r="T1971" s="23" t="s">
        <v>52</v>
      </c>
      <c r="U1971" s="23"/>
      <c r="V1971" s="22" t="s">
        <v>67</v>
      </c>
      <c r="W1971" s="24" t="s">
        <v>3677</v>
      </c>
      <c r="X1971" s="25" t="s">
        <v>50</v>
      </c>
      <c r="Y1971" s="25" t="s">
        <v>50</v>
      </c>
      <c r="Z1971" s="25" t="s">
        <v>50</v>
      </c>
      <c r="AA1971" s="25"/>
      <c r="AB1971" s="26"/>
      <c r="AC1971" s="31">
        <v>1.3121875000000001</v>
      </c>
      <c r="AD1971" s="32"/>
      <c r="AE1971" s="32"/>
      <c r="AF1971" s="32"/>
      <c r="AG1971" s="33"/>
      <c r="AH1971" s="33"/>
      <c r="AI1971" s="33"/>
      <c r="AJ1971" s="27"/>
      <c r="AK1971" s="27"/>
      <c r="AL1971" s="27">
        <v>4</v>
      </c>
      <c r="AM1971" s="27"/>
      <c r="AN1971" s="27"/>
      <c r="AO1971" s="28" t="s">
        <v>94</v>
      </c>
      <c r="AP1971" s="51"/>
      <c r="AQ1971" s="51"/>
    </row>
    <row r="1972" spans="1:43" ht="12.65" customHeight="1">
      <c r="A1972" s="13" t="s">
        <v>214</v>
      </c>
      <c r="B1972" s="14" t="s">
        <v>2508</v>
      </c>
      <c r="C1972" s="13">
        <v>12</v>
      </c>
      <c r="D1972" s="13" t="s">
        <v>2509</v>
      </c>
      <c r="E1972" s="15" t="s">
        <v>2548</v>
      </c>
      <c r="F1972" s="13">
        <v>37806</v>
      </c>
      <c r="G1972" s="13" t="s">
        <v>2260</v>
      </c>
      <c r="H1972" s="16">
        <v>45890</v>
      </c>
      <c r="I1972" s="17">
        <v>45890</v>
      </c>
      <c r="J1972" s="18">
        <v>45890</v>
      </c>
      <c r="K1972" s="19">
        <v>0.78125</v>
      </c>
      <c r="L1972" s="19">
        <v>0.79166666666666663</v>
      </c>
      <c r="M1972" s="20">
        <v>0.86458333333333337</v>
      </c>
      <c r="N1972" s="19">
        <v>0.875</v>
      </c>
      <c r="O1972" s="21">
        <f t="shared" si="77"/>
        <v>1.041666666666663E-2</v>
      </c>
      <c r="P1972" s="13" t="s">
        <v>50</v>
      </c>
      <c r="Q1972" s="13" t="s">
        <v>50</v>
      </c>
      <c r="R1972" s="22" t="s">
        <v>2568</v>
      </c>
      <c r="S1972" s="22" t="s">
        <v>33</v>
      </c>
      <c r="T1972" s="23" t="s">
        <v>52</v>
      </c>
      <c r="U1972" s="23"/>
      <c r="V1972" s="22" t="s">
        <v>67</v>
      </c>
      <c r="W1972" s="24" t="s">
        <v>3677</v>
      </c>
      <c r="X1972" s="25" t="s">
        <v>50</v>
      </c>
      <c r="Y1972" s="25" t="s">
        <v>50</v>
      </c>
      <c r="Z1972" s="25" t="s">
        <v>50</v>
      </c>
      <c r="AA1972" s="25"/>
      <c r="AB1972" s="26"/>
      <c r="AC1972" s="31">
        <v>2.0187499999999998</v>
      </c>
      <c r="AD1972" s="32"/>
      <c r="AE1972" s="32"/>
      <c r="AF1972" s="32"/>
      <c r="AG1972" s="33"/>
      <c r="AH1972" s="33"/>
      <c r="AI1972" s="33"/>
      <c r="AJ1972" s="27"/>
      <c r="AK1972" s="27"/>
      <c r="AL1972" s="27">
        <v>5</v>
      </c>
      <c r="AM1972" s="27"/>
      <c r="AN1972" s="27"/>
      <c r="AO1972" s="28" t="s">
        <v>94</v>
      </c>
      <c r="AP1972" s="51"/>
      <c r="AQ1972" s="51"/>
    </row>
    <row r="1973" spans="1:43" ht="12.65" customHeight="1">
      <c r="A1973" s="13" t="s">
        <v>214</v>
      </c>
      <c r="B1973" s="14" t="s">
        <v>2508</v>
      </c>
      <c r="C1973" s="13">
        <v>12</v>
      </c>
      <c r="D1973" s="13" t="s">
        <v>2509</v>
      </c>
      <c r="E1973" s="15" t="s">
        <v>2548</v>
      </c>
      <c r="F1973" s="13">
        <v>37806</v>
      </c>
      <c r="G1973" s="13" t="s">
        <v>2260</v>
      </c>
      <c r="H1973" s="16">
        <v>45890</v>
      </c>
      <c r="I1973" s="17">
        <v>45890</v>
      </c>
      <c r="J1973" s="18">
        <v>45890</v>
      </c>
      <c r="K1973" s="19">
        <v>0.86458333333333337</v>
      </c>
      <c r="L1973" s="19">
        <v>0.875</v>
      </c>
      <c r="M1973" s="20">
        <v>0.94791666666666663</v>
      </c>
      <c r="N1973" s="19">
        <v>0.95833333333333337</v>
      </c>
      <c r="O1973" s="21">
        <f t="shared" si="77"/>
        <v>1.0416666666666741E-2</v>
      </c>
      <c r="P1973" s="13" t="s">
        <v>50</v>
      </c>
      <c r="Q1973" s="13" t="s">
        <v>50</v>
      </c>
      <c r="R1973" s="22" t="s">
        <v>2569</v>
      </c>
      <c r="S1973" s="22" t="s">
        <v>33</v>
      </c>
      <c r="T1973" s="23" t="s">
        <v>52</v>
      </c>
      <c r="U1973" s="23"/>
      <c r="V1973" s="22" t="s">
        <v>67</v>
      </c>
      <c r="W1973" s="24" t="s">
        <v>3677</v>
      </c>
      <c r="X1973" s="25" t="s">
        <v>50</v>
      </c>
      <c r="Y1973" s="25" t="s">
        <v>50</v>
      </c>
      <c r="Z1973" s="25" t="s">
        <v>50</v>
      </c>
      <c r="AA1973" s="25"/>
      <c r="AB1973" s="26"/>
      <c r="AC1973" s="31">
        <v>1.615</v>
      </c>
      <c r="AD1973" s="32"/>
      <c r="AE1973" s="32"/>
      <c r="AF1973" s="32"/>
      <c r="AG1973" s="33"/>
      <c r="AH1973" s="33"/>
      <c r="AI1973" s="33"/>
      <c r="AJ1973" s="27"/>
      <c r="AK1973" s="27"/>
      <c r="AL1973" s="27">
        <v>5</v>
      </c>
      <c r="AM1973" s="27"/>
      <c r="AN1973" s="27"/>
      <c r="AO1973" s="28" t="s">
        <v>94</v>
      </c>
      <c r="AP1973" s="51"/>
      <c r="AQ1973" s="51"/>
    </row>
    <row r="1974" spans="1:43" ht="12.65" customHeight="1">
      <c r="A1974" s="13" t="s">
        <v>214</v>
      </c>
      <c r="B1974" s="14" t="s">
        <v>2508</v>
      </c>
      <c r="C1974" s="13">
        <v>12</v>
      </c>
      <c r="D1974" s="13" t="s">
        <v>2509</v>
      </c>
      <c r="E1974" s="15" t="s">
        <v>2548</v>
      </c>
      <c r="F1974" s="13">
        <v>37806</v>
      </c>
      <c r="G1974" s="13" t="s">
        <v>2260</v>
      </c>
      <c r="H1974" s="16">
        <v>45891</v>
      </c>
      <c r="I1974" s="17">
        <v>45891</v>
      </c>
      <c r="J1974" s="18">
        <v>45891</v>
      </c>
      <c r="K1974" s="19">
        <v>0.36458333333333331</v>
      </c>
      <c r="L1974" s="19">
        <v>0.375</v>
      </c>
      <c r="M1974" s="20">
        <v>0.44791666666666669</v>
      </c>
      <c r="N1974" s="19">
        <v>0.45833333333333331</v>
      </c>
      <c r="O1974" s="21">
        <f t="shared" si="77"/>
        <v>1.041666666666663E-2</v>
      </c>
      <c r="P1974" s="13" t="s">
        <v>50</v>
      </c>
      <c r="Q1974" s="13" t="s">
        <v>50</v>
      </c>
      <c r="R1974" s="22" t="s">
        <v>2568</v>
      </c>
      <c r="S1974" s="22" t="s">
        <v>33</v>
      </c>
      <c r="T1974" s="23" t="s">
        <v>52</v>
      </c>
      <c r="U1974" s="23"/>
      <c r="V1974" s="22" t="s">
        <v>67</v>
      </c>
      <c r="W1974" s="24" t="s">
        <v>3677</v>
      </c>
      <c r="X1974" s="25" t="s">
        <v>50</v>
      </c>
      <c r="Y1974" s="25" t="s">
        <v>50</v>
      </c>
      <c r="Z1974" s="25" t="s">
        <v>50</v>
      </c>
      <c r="AA1974" s="25"/>
      <c r="AB1974" s="26"/>
      <c r="AC1974" s="31">
        <v>1.3121875000000001</v>
      </c>
      <c r="AD1974" s="32"/>
      <c r="AE1974" s="32"/>
      <c r="AF1974" s="32"/>
      <c r="AG1974" s="33"/>
      <c r="AH1974" s="33"/>
      <c r="AI1974" s="33"/>
      <c r="AJ1974" s="27"/>
      <c r="AK1974" s="27"/>
      <c r="AL1974" s="27">
        <v>4</v>
      </c>
      <c r="AM1974" s="27"/>
      <c r="AN1974" s="27"/>
      <c r="AO1974" s="28" t="s">
        <v>94</v>
      </c>
      <c r="AP1974" s="51"/>
      <c r="AQ1974" s="51"/>
    </row>
    <row r="1975" spans="1:43" ht="12.65" customHeight="1">
      <c r="A1975" s="13" t="s">
        <v>214</v>
      </c>
      <c r="B1975" s="14" t="s">
        <v>2508</v>
      </c>
      <c r="C1975" s="13">
        <v>12</v>
      </c>
      <c r="D1975" s="13" t="s">
        <v>2509</v>
      </c>
      <c r="E1975" s="15" t="s">
        <v>2548</v>
      </c>
      <c r="F1975" s="13">
        <v>37806</v>
      </c>
      <c r="G1975" s="13" t="s">
        <v>2260</v>
      </c>
      <c r="H1975" s="16">
        <v>45891</v>
      </c>
      <c r="I1975" s="17">
        <v>45891</v>
      </c>
      <c r="J1975" s="18">
        <v>45891</v>
      </c>
      <c r="K1975" s="19">
        <v>0.44791666666666669</v>
      </c>
      <c r="L1975" s="19">
        <v>0.45833333333333331</v>
      </c>
      <c r="M1975" s="20">
        <v>0.53125</v>
      </c>
      <c r="N1975" s="19">
        <v>0.54166666666666663</v>
      </c>
      <c r="O1975" s="21">
        <f t="shared" si="77"/>
        <v>1.041666666666663E-2</v>
      </c>
      <c r="P1975" s="13" t="s">
        <v>50</v>
      </c>
      <c r="Q1975" s="13" t="s">
        <v>50</v>
      </c>
      <c r="R1975" s="22" t="s">
        <v>2569</v>
      </c>
      <c r="S1975" s="22" t="s">
        <v>33</v>
      </c>
      <c r="T1975" s="23" t="s">
        <v>52</v>
      </c>
      <c r="U1975" s="23"/>
      <c r="V1975" s="22" t="s">
        <v>67</v>
      </c>
      <c r="W1975" s="24" t="s">
        <v>3677</v>
      </c>
      <c r="X1975" s="25" t="s">
        <v>50</v>
      </c>
      <c r="Y1975" s="25" t="s">
        <v>50</v>
      </c>
      <c r="Z1975" s="25" t="s">
        <v>50</v>
      </c>
      <c r="AA1975" s="25"/>
      <c r="AB1975" s="26"/>
      <c r="AC1975" s="31">
        <v>1.3121875000000001</v>
      </c>
      <c r="AD1975" s="32"/>
      <c r="AE1975" s="32"/>
      <c r="AF1975" s="32"/>
      <c r="AG1975" s="33"/>
      <c r="AH1975" s="33"/>
      <c r="AI1975" s="33"/>
      <c r="AJ1975" s="27"/>
      <c r="AK1975" s="27"/>
      <c r="AL1975" s="27">
        <v>4</v>
      </c>
      <c r="AM1975" s="27"/>
      <c r="AN1975" s="27"/>
      <c r="AO1975" s="28" t="s">
        <v>94</v>
      </c>
      <c r="AP1975" s="51"/>
      <c r="AQ1975" s="51"/>
    </row>
    <row r="1976" spans="1:43" ht="12.65" customHeight="1">
      <c r="A1976" s="13" t="s">
        <v>214</v>
      </c>
      <c r="B1976" s="14" t="s">
        <v>2508</v>
      </c>
      <c r="C1976" s="13">
        <v>12</v>
      </c>
      <c r="D1976" s="13" t="s">
        <v>2509</v>
      </c>
      <c r="E1976" s="15" t="s">
        <v>2548</v>
      </c>
      <c r="F1976" s="13">
        <v>37806</v>
      </c>
      <c r="G1976" s="13" t="s">
        <v>2260</v>
      </c>
      <c r="H1976" s="16">
        <v>45891</v>
      </c>
      <c r="I1976" s="17">
        <v>45891</v>
      </c>
      <c r="J1976" s="18">
        <f>I1976</f>
        <v>45891</v>
      </c>
      <c r="K1976" s="19">
        <v>0.625</v>
      </c>
      <c r="L1976" s="19">
        <v>0.70486111111111116</v>
      </c>
      <c r="M1976" s="20">
        <v>0.70833333333333337</v>
      </c>
      <c r="N1976" s="19">
        <v>0.78819444444444442</v>
      </c>
      <c r="O1976" s="21">
        <f t="shared" si="77"/>
        <v>7.9861111111111049E-2</v>
      </c>
      <c r="P1976" s="13" t="s">
        <v>50</v>
      </c>
      <c r="Q1976" s="13" t="s">
        <v>50</v>
      </c>
      <c r="R1976" s="22" t="s">
        <v>2563</v>
      </c>
      <c r="S1976" s="22" t="s">
        <v>31</v>
      </c>
      <c r="T1976" s="23" t="s">
        <v>97</v>
      </c>
      <c r="U1976" s="23" t="s">
        <v>50</v>
      </c>
      <c r="V1976" s="22" t="s">
        <v>3880</v>
      </c>
      <c r="W1976" s="24" t="s">
        <v>3659</v>
      </c>
      <c r="X1976" s="25" t="s">
        <v>83</v>
      </c>
      <c r="Y1976" s="25" t="s">
        <v>114</v>
      </c>
      <c r="Z1976" s="25" t="s">
        <v>71</v>
      </c>
      <c r="AA1976" s="25"/>
      <c r="AB1976" s="26"/>
      <c r="AC1976" s="31">
        <v>2.5833691406249999</v>
      </c>
      <c r="AD1976" s="32"/>
      <c r="AE1976" s="32"/>
      <c r="AF1976" s="32"/>
      <c r="AG1976" s="33"/>
      <c r="AH1976" s="33"/>
      <c r="AI1976" s="33"/>
      <c r="AJ1976" s="27"/>
      <c r="AK1976" s="27"/>
      <c r="AL1976" s="27">
        <v>4</v>
      </c>
      <c r="AM1976" s="27"/>
      <c r="AN1976" s="27"/>
      <c r="AO1976" s="28" t="s">
        <v>94</v>
      </c>
      <c r="AP1976" s="51"/>
      <c r="AQ1976" s="51"/>
    </row>
    <row r="1977" spans="1:43" ht="12.65" customHeight="1">
      <c r="A1977" s="13" t="s">
        <v>214</v>
      </c>
      <c r="B1977" s="14" t="s">
        <v>2508</v>
      </c>
      <c r="C1977" s="13">
        <v>12</v>
      </c>
      <c r="D1977" s="13" t="s">
        <v>2509</v>
      </c>
      <c r="E1977" s="15" t="s">
        <v>2548</v>
      </c>
      <c r="F1977" s="13">
        <v>37806</v>
      </c>
      <c r="G1977" s="13" t="s">
        <v>2260</v>
      </c>
      <c r="H1977" s="16">
        <v>45891</v>
      </c>
      <c r="I1977" s="17">
        <v>45891</v>
      </c>
      <c r="J1977" s="18">
        <v>45891</v>
      </c>
      <c r="K1977" s="19">
        <v>0.70486111111111116</v>
      </c>
      <c r="L1977" s="19">
        <v>0.74305555555555558</v>
      </c>
      <c r="M1977" s="20">
        <v>0.78819444444444442</v>
      </c>
      <c r="N1977" s="19">
        <v>0.82638888888888884</v>
      </c>
      <c r="O1977" s="21">
        <f t="shared" ref="O1977:O2040" si="78">IF(N1977&gt;M1977,N1977-M1977,(N1977+1)-M1977)</f>
        <v>3.819444444444442E-2</v>
      </c>
      <c r="P1977" s="13" t="s">
        <v>50</v>
      </c>
      <c r="Q1977" s="13" t="s">
        <v>50</v>
      </c>
      <c r="R1977" s="22" t="s">
        <v>2570</v>
      </c>
      <c r="S1977" s="22" t="s">
        <v>33</v>
      </c>
      <c r="T1977" s="23" t="s">
        <v>52</v>
      </c>
      <c r="U1977" s="23"/>
      <c r="V1977" s="22" t="s">
        <v>67</v>
      </c>
      <c r="W1977" s="24" t="s">
        <v>3677</v>
      </c>
      <c r="X1977" s="25" t="s">
        <v>50</v>
      </c>
      <c r="Y1977" s="25" t="s">
        <v>50</v>
      </c>
      <c r="Z1977" s="25" t="s">
        <v>50</v>
      </c>
      <c r="AA1977" s="25"/>
      <c r="AB1977" s="26"/>
      <c r="AC1977" s="31">
        <v>2.0187499999999998</v>
      </c>
      <c r="AD1977" s="32"/>
      <c r="AE1977" s="32"/>
      <c r="AF1977" s="32"/>
      <c r="AG1977" s="33"/>
      <c r="AH1977" s="33"/>
      <c r="AI1977" s="33"/>
      <c r="AJ1977" s="27"/>
      <c r="AK1977" s="27"/>
      <c r="AL1977" s="27">
        <v>4</v>
      </c>
      <c r="AM1977" s="27"/>
      <c r="AN1977" s="27"/>
      <c r="AO1977" s="28" t="s">
        <v>94</v>
      </c>
      <c r="AP1977" s="51"/>
      <c r="AQ1977" s="51"/>
    </row>
    <row r="1978" spans="1:43" ht="12.65" customHeight="1">
      <c r="A1978" s="13" t="s">
        <v>214</v>
      </c>
      <c r="B1978" s="14" t="s">
        <v>2508</v>
      </c>
      <c r="C1978" s="13">
        <v>12</v>
      </c>
      <c r="D1978" s="13" t="s">
        <v>2509</v>
      </c>
      <c r="E1978" s="15" t="s">
        <v>2548</v>
      </c>
      <c r="F1978" s="13">
        <v>37806</v>
      </c>
      <c r="G1978" s="13" t="s">
        <v>2260</v>
      </c>
      <c r="H1978" s="16">
        <v>45891</v>
      </c>
      <c r="I1978" s="17">
        <v>45891</v>
      </c>
      <c r="J1978" s="18">
        <v>45891</v>
      </c>
      <c r="K1978" s="19">
        <v>0.74305555555555558</v>
      </c>
      <c r="L1978" s="19">
        <v>0.76388888888888884</v>
      </c>
      <c r="M1978" s="20">
        <v>0.82638888888888884</v>
      </c>
      <c r="N1978" s="19">
        <v>0.84722222222222221</v>
      </c>
      <c r="O1978" s="21">
        <f t="shared" si="78"/>
        <v>2.083333333333337E-2</v>
      </c>
      <c r="P1978" s="13" t="s">
        <v>50</v>
      </c>
      <c r="Q1978" s="13" t="s">
        <v>50</v>
      </c>
      <c r="R1978" s="22" t="s">
        <v>2571</v>
      </c>
      <c r="S1978" s="22" t="s">
        <v>33</v>
      </c>
      <c r="T1978" s="23" t="s">
        <v>52</v>
      </c>
      <c r="U1978" s="23"/>
      <c r="V1978" s="22" t="s">
        <v>67</v>
      </c>
      <c r="W1978" s="24" t="s">
        <v>3677</v>
      </c>
      <c r="X1978" s="25" t="s">
        <v>50</v>
      </c>
      <c r="Y1978" s="25" t="s">
        <v>50</v>
      </c>
      <c r="Z1978" s="25" t="s">
        <v>50</v>
      </c>
      <c r="AA1978" s="25"/>
      <c r="AB1978" s="26"/>
      <c r="AC1978" s="31">
        <v>2.0187499999999998</v>
      </c>
      <c r="AD1978" s="32"/>
      <c r="AE1978" s="32"/>
      <c r="AF1978" s="32"/>
      <c r="AG1978" s="33"/>
      <c r="AH1978" s="33"/>
      <c r="AI1978" s="33"/>
      <c r="AJ1978" s="27"/>
      <c r="AK1978" s="27"/>
      <c r="AL1978" s="27">
        <v>5</v>
      </c>
      <c r="AM1978" s="27"/>
      <c r="AN1978" s="27"/>
      <c r="AO1978" s="28" t="s">
        <v>94</v>
      </c>
      <c r="AP1978" s="51"/>
      <c r="AQ1978" s="51"/>
    </row>
    <row r="1979" spans="1:43" ht="12.65" customHeight="1">
      <c r="A1979" s="13" t="s">
        <v>214</v>
      </c>
      <c r="B1979" s="14" t="s">
        <v>2508</v>
      </c>
      <c r="C1979" s="13">
        <v>12</v>
      </c>
      <c r="D1979" s="13" t="s">
        <v>2509</v>
      </c>
      <c r="E1979" s="15" t="s">
        <v>2548</v>
      </c>
      <c r="F1979" s="13">
        <v>37806</v>
      </c>
      <c r="G1979" s="13" t="s">
        <v>2260</v>
      </c>
      <c r="H1979" s="16">
        <v>45891</v>
      </c>
      <c r="I1979" s="17">
        <v>45891</v>
      </c>
      <c r="J1979" s="18">
        <f>I1979</f>
        <v>45891</v>
      </c>
      <c r="K1979" s="19">
        <v>0.76388888888888884</v>
      </c>
      <c r="L1979" s="19">
        <v>0.85763888888888884</v>
      </c>
      <c r="M1979" s="20">
        <v>0.84722222222222221</v>
      </c>
      <c r="N1979" s="19">
        <v>0.94097222222222221</v>
      </c>
      <c r="O1979" s="21">
        <f t="shared" si="78"/>
        <v>9.375E-2</v>
      </c>
      <c r="P1979" s="13" t="s">
        <v>50</v>
      </c>
      <c r="Q1979" s="13" t="s">
        <v>50</v>
      </c>
      <c r="R1979" s="22" t="s">
        <v>2572</v>
      </c>
      <c r="S1979" s="22" t="s">
        <v>29</v>
      </c>
      <c r="T1979" s="23" t="s">
        <v>52</v>
      </c>
      <c r="U1979" s="23" t="s">
        <v>50</v>
      </c>
      <c r="V1979" s="22" t="s">
        <v>67</v>
      </c>
      <c r="W1979" s="24" t="s">
        <v>139</v>
      </c>
      <c r="X1979" s="25" t="s">
        <v>71</v>
      </c>
      <c r="Y1979" s="25" t="s">
        <v>114</v>
      </c>
      <c r="Z1979" s="25" t="s">
        <v>66</v>
      </c>
      <c r="AA1979" s="25"/>
      <c r="AB1979" s="26"/>
      <c r="AC1979" s="31">
        <v>46.431249999999991</v>
      </c>
      <c r="AD1979" s="32"/>
      <c r="AE1979" s="32"/>
      <c r="AF1979" s="32"/>
      <c r="AG1979" s="33"/>
      <c r="AH1979" s="33"/>
      <c r="AI1979" s="33"/>
      <c r="AJ1979" s="27"/>
      <c r="AK1979" s="27"/>
      <c r="AL1979" s="27">
        <v>12</v>
      </c>
      <c r="AM1979" s="27"/>
      <c r="AN1979" s="27"/>
      <c r="AO1979" s="28" t="s">
        <v>94</v>
      </c>
      <c r="AP1979" s="51"/>
      <c r="AQ1979" s="51"/>
    </row>
    <row r="1980" spans="1:43" ht="12.65" customHeight="1">
      <c r="A1980" s="13" t="s">
        <v>214</v>
      </c>
      <c r="B1980" s="14" t="s">
        <v>2508</v>
      </c>
      <c r="C1980" s="13">
        <v>12</v>
      </c>
      <c r="D1980" s="13" t="s">
        <v>2509</v>
      </c>
      <c r="E1980" s="15" t="s">
        <v>2548</v>
      </c>
      <c r="F1980" s="13">
        <v>37806</v>
      </c>
      <c r="G1980" s="13" t="s">
        <v>2260</v>
      </c>
      <c r="H1980" s="16">
        <v>45892</v>
      </c>
      <c r="I1980" s="17">
        <v>45892</v>
      </c>
      <c r="J1980" s="18">
        <v>45892</v>
      </c>
      <c r="K1980" s="19">
        <v>1.0416666666666666E-2</v>
      </c>
      <c r="L1980" s="19">
        <v>7.2916666666666671E-2</v>
      </c>
      <c r="M1980" s="20">
        <v>9.375E-2</v>
      </c>
      <c r="N1980" s="19">
        <v>0.15625</v>
      </c>
      <c r="O1980" s="21">
        <f t="shared" si="78"/>
        <v>6.25E-2</v>
      </c>
      <c r="P1980" s="13" t="s">
        <v>50</v>
      </c>
      <c r="Q1980" s="13" t="s">
        <v>50</v>
      </c>
      <c r="R1980" s="22" t="s">
        <v>2565</v>
      </c>
      <c r="S1980" s="22" t="s">
        <v>33</v>
      </c>
      <c r="T1980" s="23" t="s">
        <v>52</v>
      </c>
      <c r="U1980" s="23"/>
      <c r="V1980" s="22" t="s">
        <v>67</v>
      </c>
      <c r="W1980" s="24" t="s">
        <v>3677</v>
      </c>
      <c r="X1980" s="25" t="s">
        <v>50</v>
      </c>
      <c r="Y1980" s="25" t="s">
        <v>50</v>
      </c>
      <c r="Z1980" s="25" t="s">
        <v>50</v>
      </c>
      <c r="AA1980" s="25"/>
      <c r="AB1980" s="26"/>
      <c r="AC1980" s="31">
        <v>0.31874999999999998</v>
      </c>
      <c r="AD1980" s="32"/>
      <c r="AE1980" s="32"/>
      <c r="AF1980" s="32"/>
      <c r="AG1980" s="33"/>
      <c r="AH1980" s="33"/>
      <c r="AI1980" s="33"/>
      <c r="AJ1980" s="27"/>
      <c r="AK1980" s="27"/>
      <c r="AL1980" s="27">
        <v>5.2</v>
      </c>
      <c r="AM1980" s="27"/>
      <c r="AN1980" s="27"/>
      <c r="AO1980" s="28" t="s">
        <v>94</v>
      </c>
      <c r="AP1980" s="51"/>
      <c r="AQ1980" s="51"/>
    </row>
    <row r="1981" spans="1:43" ht="12.65" customHeight="1">
      <c r="A1981" s="13" t="s">
        <v>214</v>
      </c>
      <c r="B1981" s="14" t="s">
        <v>2508</v>
      </c>
      <c r="C1981" s="13">
        <v>12</v>
      </c>
      <c r="D1981" s="13" t="s">
        <v>2509</v>
      </c>
      <c r="E1981" s="15" t="s">
        <v>2548</v>
      </c>
      <c r="F1981" s="13">
        <v>37806</v>
      </c>
      <c r="G1981" s="13" t="s">
        <v>2260</v>
      </c>
      <c r="H1981" s="16">
        <v>45892</v>
      </c>
      <c r="I1981" s="17">
        <v>45892</v>
      </c>
      <c r="J1981" s="18">
        <v>45892</v>
      </c>
      <c r="K1981" s="19">
        <v>0.20833333333333334</v>
      </c>
      <c r="L1981" s="19">
        <v>0.22916666666666666</v>
      </c>
      <c r="M1981" s="20">
        <v>0.29166666666666669</v>
      </c>
      <c r="N1981" s="19">
        <v>0.3125</v>
      </c>
      <c r="O1981" s="21">
        <f t="shared" si="78"/>
        <v>2.0833333333333315E-2</v>
      </c>
      <c r="P1981" s="13" t="s">
        <v>50</v>
      </c>
      <c r="Q1981" s="13" t="s">
        <v>50</v>
      </c>
      <c r="R1981" s="22" t="s">
        <v>2571</v>
      </c>
      <c r="S1981" s="22" t="s">
        <v>33</v>
      </c>
      <c r="T1981" s="23" t="s">
        <v>52</v>
      </c>
      <c r="U1981" s="23"/>
      <c r="V1981" s="22" t="s">
        <v>67</v>
      </c>
      <c r="W1981" s="24" t="s">
        <v>3677</v>
      </c>
      <c r="X1981" s="25" t="s">
        <v>50</v>
      </c>
      <c r="Y1981" s="25" t="s">
        <v>50</v>
      </c>
      <c r="Z1981" s="25" t="s">
        <v>50</v>
      </c>
      <c r="AA1981" s="25"/>
      <c r="AB1981" s="26"/>
      <c r="AC1981" s="31">
        <v>0.74375000000000002</v>
      </c>
      <c r="AD1981" s="32"/>
      <c r="AE1981" s="32"/>
      <c r="AF1981" s="32"/>
      <c r="AG1981" s="33"/>
      <c r="AH1981" s="33"/>
      <c r="AI1981" s="33"/>
      <c r="AJ1981" s="27"/>
      <c r="AK1981" s="27"/>
      <c r="AL1981" s="27">
        <v>5.2</v>
      </c>
      <c r="AM1981" s="27"/>
      <c r="AN1981" s="27"/>
      <c r="AO1981" s="28" t="s">
        <v>94</v>
      </c>
      <c r="AP1981" s="51"/>
      <c r="AQ1981" s="51"/>
    </row>
    <row r="1982" spans="1:43" ht="12.65" customHeight="1">
      <c r="A1982" s="13" t="s">
        <v>214</v>
      </c>
      <c r="B1982" s="14" t="s">
        <v>2508</v>
      </c>
      <c r="C1982" s="13">
        <v>12</v>
      </c>
      <c r="D1982" s="13" t="s">
        <v>2509</v>
      </c>
      <c r="E1982" s="15" t="s">
        <v>2548</v>
      </c>
      <c r="F1982" s="13">
        <v>37806</v>
      </c>
      <c r="G1982" s="13" t="s">
        <v>2260</v>
      </c>
      <c r="H1982" s="16">
        <v>45892</v>
      </c>
      <c r="I1982" s="17">
        <v>45892</v>
      </c>
      <c r="J1982" s="18">
        <f>I1982</f>
        <v>45892</v>
      </c>
      <c r="K1982" s="19">
        <v>0.22916666666666666</v>
      </c>
      <c r="L1982" s="19">
        <v>0.3125</v>
      </c>
      <c r="M1982" s="20">
        <v>0.3125</v>
      </c>
      <c r="N1982" s="19">
        <v>0.39583333333333331</v>
      </c>
      <c r="O1982" s="21">
        <f t="shared" si="78"/>
        <v>8.3333333333333315E-2</v>
      </c>
      <c r="P1982" s="13" t="s">
        <v>50</v>
      </c>
      <c r="Q1982" s="13" t="s">
        <v>50</v>
      </c>
      <c r="R1982" s="22" t="s">
        <v>2573</v>
      </c>
      <c r="S1982" s="22" t="s">
        <v>31</v>
      </c>
      <c r="T1982" s="23" t="s">
        <v>52</v>
      </c>
      <c r="U1982" s="23" t="s">
        <v>50</v>
      </c>
      <c r="V1982" s="22" t="s">
        <v>67</v>
      </c>
      <c r="W1982" s="24" t="s">
        <v>139</v>
      </c>
      <c r="X1982" s="25" t="s">
        <v>71</v>
      </c>
      <c r="Y1982" s="25" t="s">
        <v>114</v>
      </c>
      <c r="Z1982" s="25" t="s">
        <v>66</v>
      </c>
      <c r="AA1982" s="25"/>
      <c r="AB1982" s="26"/>
      <c r="AC1982" s="31">
        <v>1.7106249999999996</v>
      </c>
      <c r="AD1982" s="32"/>
      <c r="AE1982" s="32"/>
      <c r="AF1982" s="32"/>
      <c r="AG1982" s="33"/>
      <c r="AH1982" s="33"/>
      <c r="AI1982" s="33"/>
      <c r="AJ1982" s="27"/>
      <c r="AK1982" s="27"/>
      <c r="AL1982" s="27">
        <v>5.2</v>
      </c>
      <c r="AM1982" s="27"/>
      <c r="AN1982" s="27"/>
      <c r="AO1982" s="28" t="s">
        <v>94</v>
      </c>
      <c r="AP1982" s="51"/>
      <c r="AQ1982" s="51"/>
    </row>
    <row r="1983" spans="1:43" ht="12.65" customHeight="1">
      <c r="A1983" s="13" t="s">
        <v>214</v>
      </c>
      <c r="B1983" s="14" t="s">
        <v>2508</v>
      </c>
      <c r="C1983" s="13">
        <v>12</v>
      </c>
      <c r="D1983" s="13" t="s">
        <v>2509</v>
      </c>
      <c r="E1983" s="15" t="s">
        <v>2548</v>
      </c>
      <c r="F1983" s="13">
        <v>37806</v>
      </c>
      <c r="G1983" s="13" t="s">
        <v>2260</v>
      </c>
      <c r="H1983" s="16">
        <v>45892</v>
      </c>
      <c r="I1983" s="17">
        <v>45892</v>
      </c>
      <c r="J1983" s="18">
        <v>45892</v>
      </c>
      <c r="K1983" s="19">
        <v>0.39583333333333331</v>
      </c>
      <c r="L1983" s="19">
        <v>0.43402777777777779</v>
      </c>
      <c r="M1983" s="20">
        <v>0.47916666666666669</v>
      </c>
      <c r="N1983" s="19">
        <v>0.51736111111111116</v>
      </c>
      <c r="O1983" s="21">
        <f t="shared" si="78"/>
        <v>3.8194444444444475E-2</v>
      </c>
      <c r="P1983" s="13" t="s">
        <v>50</v>
      </c>
      <c r="Q1983" s="13" t="s">
        <v>50</v>
      </c>
      <c r="R1983" s="22" t="s">
        <v>2574</v>
      </c>
      <c r="S1983" s="22" t="s">
        <v>33</v>
      </c>
      <c r="T1983" s="23" t="s">
        <v>52</v>
      </c>
      <c r="U1983" s="23"/>
      <c r="V1983" s="22" t="s">
        <v>67</v>
      </c>
      <c r="W1983" s="24" t="s">
        <v>3677</v>
      </c>
      <c r="X1983" s="25" t="s">
        <v>50</v>
      </c>
      <c r="Y1983" s="25" t="s">
        <v>50</v>
      </c>
      <c r="Z1983" s="25" t="s">
        <v>50</v>
      </c>
      <c r="AA1983" s="25"/>
      <c r="AB1983" s="26"/>
      <c r="AC1983" s="31">
        <v>1.3812499999999999</v>
      </c>
      <c r="AD1983" s="32"/>
      <c r="AE1983" s="32"/>
      <c r="AF1983" s="32"/>
      <c r="AG1983" s="33"/>
      <c r="AH1983" s="33"/>
      <c r="AI1983" s="33"/>
      <c r="AJ1983" s="27"/>
      <c r="AK1983" s="27"/>
      <c r="AL1983" s="27">
        <v>5.2</v>
      </c>
      <c r="AM1983" s="27"/>
      <c r="AN1983" s="27"/>
      <c r="AO1983" s="28" t="s">
        <v>94</v>
      </c>
      <c r="AP1983" s="51"/>
      <c r="AQ1983" s="51"/>
    </row>
    <row r="1984" spans="1:43" ht="12.65" customHeight="1">
      <c r="A1984" s="13" t="s">
        <v>214</v>
      </c>
      <c r="B1984" s="14" t="s">
        <v>2508</v>
      </c>
      <c r="C1984" s="13">
        <v>12</v>
      </c>
      <c r="D1984" s="13" t="s">
        <v>2509</v>
      </c>
      <c r="E1984" s="15" t="s">
        <v>2548</v>
      </c>
      <c r="F1984" s="13">
        <v>37806</v>
      </c>
      <c r="G1984" s="13" t="s">
        <v>2260</v>
      </c>
      <c r="H1984" s="16">
        <v>45892</v>
      </c>
      <c r="I1984" s="17">
        <v>45892</v>
      </c>
      <c r="J1984" s="18">
        <v>45892</v>
      </c>
      <c r="K1984" s="19">
        <v>0.43402777777777779</v>
      </c>
      <c r="L1984" s="19">
        <v>0.4548611111111111</v>
      </c>
      <c r="M1984" s="20">
        <v>0.51736111111111116</v>
      </c>
      <c r="N1984" s="19">
        <v>0.53819444444444442</v>
      </c>
      <c r="O1984" s="21">
        <f t="shared" si="78"/>
        <v>2.0833333333333259E-2</v>
      </c>
      <c r="P1984" s="13" t="s">
        <v>50</v>
      </c>
      <c r="Q1984" s="13" t="s">
        <v>50</v>
      </c>
      <c r="R1984" s="22" t="s">
        <v>2571</v>
      </c>
      <c r="S1984" s="22" t="s">
        <v>33</v>
      </c>
      <c r="T1984" s="23" t="s">
        <v>52</v>
      </c>
      <c r="U1984" s="23"/>
      <c r="V1984" s="22" t="s">
        <v>67</v>
      </c>
      <c r="W1984" s="24" t="s">
        <v>3677</v>
      </c>
      <c r="X1984" s="25" t="s">
        <v>50</v>
      </c>
      <c r="Y1984" s="25" t="s">
        <v>50</v>
      </c>
      <c r="Z1984" s="25" t="s">
        <v>50</v>
      </c>
      <c r="AA1984" s="25"/>
      <c r="AB1984" s="26"/>
      <c r="AC1984" s="31">
        <v>1.3812499999999999</v>
      </c>
      <c r="AD1984" s="32"/>
      <c r="AE1984" s="32"/>
      <c r="AF1984" s="32"/>
      <c r="AG1984" s="33"/>
      <c r="AH1984" s="33"/>
      <c r="AI1984" s="33"/>
      <c r="AJ1984" s="27"/>
      <c r="AK1984" s="27"/>
      <c r="AL1984" s="27">
        <v>5.2</v>
      </c>
      <c r="AM1984" s="27"/>
      <c r="AN1984" s="27"/>
      <c r="AO1984" s="28" t="s">
        <v>94</v>
      </c>
      <c r="AP1984" s="51"/>
      <c r="AQ1984" s="51"/>
    </row>
    <row r="1985" spans="1:43" ht="12.65" customHeight="1">
      <c r="A1985" s="13" t="s">
        <v>214</v>
      </c>
      <c r="B1985" s="14" t="s">
        <v>2508</v>
      </c>
      <c r="C1985" s="13">
        <v>12</v>
      </c>
      <c r="D1985" s="13" t="s">
        <v>2509</v>
      </c>
      <c r="E1985" s="15" t="s">
        <v>2548</v>
      </c>
      <c r="F1985" s="13">
        <v>37806</v>
      </c>
      <c r="G1985" s="13" t="s">
        <v>2260</v>
      </c>
      <c r="H1985" s="16">
        <v>45892</v>
      </c>
      <c r="I1985" s="17">
        <v>45892</v>
      </c>
      <c r="J1985" s="18">
        <v>45892</v>
      </c>
      <c r="K1985" s="19">
        <v>0.53125</v>
      </c>
      <c r="L1985" s="19">
        <v>0.55902777777777779</v>
      </c>
      <c r="M1985" s="20">
        <v>0.61458333333333337</v>
      </c>
      <c r="N1985" s="19">
        <v>0.64236111111111116</v>
      </c>
      <c r="O1985" s="21">
        <f t="shared" si="78"/>
        <v>2.777777777777779E-2</v>
      </c>
      <c r="P1985" s="13" t="s">
        <v>50</v>
      </c>
      <c r="Q1985" s="13" t="s">
        <v>50</v>
      </c>
      <c r="R1985" s="22" t="s">
        <v>2575</v>
      </c>
      <c r="S1985" s="22" t="s">
        <v>33</v>
      </c>
      <c r="T1985" s="23" t="s">
        <v>52</v>
      </c>
      <c r="U1985" s="23"/>
      <c r="V1985" s="22" t="s">
        <v>67</v>
      </c>
      <c r="W1985" s="24" t="s">
        <v>3677</v>
      </c>
      <c r="X1985" s="25" t="s">
        <v>50</v>
      </c>
      <c r="Y1985" s="25" t="s">
        <v>50</v>
      </c>
      <c r="Z1985" s="25" t="s">
        <v>50</v>
      </c>
      <c r="AA1985" s="25"/>
      <c r="AB1985" s="26"/>
      <c r="AC1985" s="31">
        <v>1.3812499999999999</v>
      </c>
      <c r="AD1985" s="32"/>
      <c r="AE1985" s="32"/>
      <c r="AF1985" s="32"/>
      <c r="AG1985" s="33"/>
      <c r="AH1985" s="33"/>
      <c r="AI1985" s="33"/>
      <c r="AJ1985" s="27"/>
      <c r="AK1985" s="27"/>
      <c r="AL1985" s="27">
        <v>5.2</v>
      </c>
      <c r="AM1985" s="27"/>
      <c r="AN1985" s="27"/>
      <c r="AO1985" s="28" t="s">
        <v>94</v>
      </c>
      <c r="AP1985" s="51"/>
      <c r="AQ1985" s="51"/>
    </row>
    <row r="1986" spans="1:43" ht="12.65" customHeight="1">
      <c r="A1986" s="13" t="s">
        <v>214</v>
      </c>
      <c r="B1986" s="14" t="s">
        <v>2508</v>
      </c>
      <c r="C1986" s="13">
        <v>12</v>
      </c>
      <c r="D1986" s="13" t="s">
        <v>2509</v>
      </c>
      <c r="E1986" s="15" t="s">
        <v>2548</v>
      </c>
      <c r="F1986" s="13">
        <v>37806</v>
      </c>
      <c r="G1986" s="13" t="s">
        <v>2260</v>
      </c>
      <c r="H1986" s="16">
        <v>45892</v>
      </c>
      <c r="I1986" s="17">
        <v>45892</v>
      </c>
      <c r="J1986" s="18">
        <v>45892</v>
      </c>
      <c r="K1986" s="19">
        <v>0.55902777777777779</v>
      </c>
      <c r="L1986" s="19">
        <v>0.66666666666666663</v>
      </c>
      <c r="M1986" s="20">
        <v>0.64236111111111116</v>
      </c>
      <c r="N1986" s="19">
        <v>0.75</v>
      </c>
      <c r="O1986" s="21">
        <f t="shared" si="78"/>
        <v>0.10763888888888884</v>
      </c>
      <c r="P1986" s="13" t="s">
        <v>50</v>
      </c>
      <c r="Q1986" s="13" t="s">
        <v>50</v>
      </c>
      <c r="R1986" s="22" t="s">
        <v>2576</v>
      </c>
      <c r="S1986" s="22" t="s">
        <v>33</v>
      </c>
      <c r="T1986" s="23" t="s">
        <v>52</v>
      </c>
      <c r="U1986" s="23"/>
      <c r="V1986" s="22" t="s">
        <v>67</v>
      </c>
      <c r="W1986" s="24" t="s">
        <v>3677</v>
      </c>
      <c r="X1986" s="25" t="s">
        <v>50</v>
      </c>
      <c r="Y1986" s="25" t="s">
        <v>50</v>
      </c>
      <c r="Z1986" s="25" t="s">
        <v>50</v>
      </c>
      <c r="AA1986" s="25"/>
      <c r="AB1986" s="26"/>
      <c r="AC1986" s="31">
        <v>1.59375</v>
      </c>
      <c r="AD1986" s="32"/>
      <c r="AE1986" s="32"/>
      <c r="AF1986" s="32"/>
      <c r="AG1986" s="33"/>
      <c r="AH1986" s="33"/>
      <c r="AI1986" s="33"/>
      <c r="AJ1986" s="27"/>
      <c r="AK1986" s="27"/>
      <c r="AL1986" s="27">
        <v>5.2</v>
      </c>
      <c r="AM1986" s="27"/>
      <c r="AN1986" s="27"/>
      <c r="AO1986" s="28" t="s">
        <v>94</v>
      </c>
      <c r="AP1986" s="51"/>
      <c r="AQ1986" s="51"/>
    </row>
    <row r="1987" spans="1:43" ht="12.65" customHeight="1">
      <c r="A1987" s="13" t="s">
        <v>214</v>
      </c>
      <c r="B1987" s="14" t="s">
        <v>2508</v>
      </c>
      <c r="C1987" s="13">
        <v>12</v>
      </c>
      <c r="D1987" s="13" t="s">
        <v>2509</v>
      </c>
      <c r="E1987" s="15" t="s">
        <v>2548</v>
      </c>
      <c r="F1987" s="13">
        <v>37806</v>
      </c>
      <c r="G1987" s="13" t="s">
        <v>2260</v>
      </c>
      <c r="H1987" s="16">
        <v>45892</v>
      </c>
      <c r="I1987" s="17">
        <v>45892</v>
      </c>
      <c r="J1987" s="18">
        <v>45892</v>
      </c>
      <c r="K1987" s="19">
        <v>0.67708333333333337</v>
      </c>
      <c r="L1987" s="19">
        <v>0.68402777777777779</v>
      </c>
      <c r="M1987" s="20">
        <v>0.76041666666666663</v>
      </c>
      <c r="N1987" s="19">
        <v>0.76736111111111116</v>
      </c>
      <c r="O1987" s="21">
        <f t="shared" si="78"/>
        <v>6.9444444444445308E-3</v>
      </c>
      <c r="P1987" s="13" t="s">
        <v>50</v>
      </c>
      <c r="Q1987" s="13" t="s">
        <v>50</v>
      </c>
      <c r="R1987" s="22" t="s">
        <v>2577</v>
      </c>
      <c r="S1987" s="22" t="s">
        <v>33</v>
      </c>
      <c r="T1987" s="23" t="s">
        <v>52</v>
      </c>
      <c r="U1987" s="23"/>
      <c r="V1987" s="22" t="s">
        <v>67</v>
      </c>
      <c r="W1987" s="24" t="s">
        <v>3677</v>
      </c>
      <c r="X1987" s="25" t="s">
        <v>50</v>
      </c>
      <c r="Y1987" s="25" t="s">
        <v>50</v>
      </c>
      <c r="Z1987" s="25" t="s">
        <v>50</v>
      </c>
      <c r="AA1987" s="25"/>
      <c r="AB1987" s="26"/>
      <c r="AC1987" s="31">
        <v>2.125</v>
      </c>
      <c r="AD1987" s="32"/>
      <c r="AE1987" s="32"/>
      <c r="AF1987" s="32"/>
      <c r="AG1987" s="33"/>
      <c r="AH1987" s="33"/>
      <c r="AI1987" s="33"/>
      <c r="AJ1987" s="27"/>
      <c r="AK1987" s="27"/>
      <c r="AL1987" s="27">
        <v>5.2</v>
      </c>
      <c r="AM1987" s="27"/>
      <c r="AN1987" s="27"/>
      <c r="AO1987" s="28" t="s">
        <v>94</v>
      </c>
      <c r="AP1987" s="51"/>
      <c r="AQ1987" s="51"/>
    </row>
    <row r="1988" spans="1:43" ht="12.65" customHeight="1">
      <c r="A1988" s="13" t="s">
        <v>214</v>
      </c>
      <c r="B1988" s="14" t="s">
        <v>2508</v>
      </c>
      <c r="C1988" s="13">
        <v>12</v>
      </c>
      <c r="D1988" s="13" t="s">
        <v>2509</v>
      </c>
      <c r="E1988" s="15" t="s">
        <v>2548</v>
      </c>
      <c r="F1988" s="13">
        <v>37806</v>
      </c>
      <c r="G1988" s="13" t="s">
        <v>2260</v>
      </c>
      <c r="H1988" s="16">
        <v>45892</v>
      </c>
      <c r="I1988" s="17">
        <v>45892</v>
      </c>
      <c r="J1988" s="18">
        <f>I1988</f>
        <v>45892</v>
      </c>
      <c r="K1988" s="19">
        <v>0.68402777777777779</v>
      </c>
      <c r="L1988" s="19">
        <v>0.77430555555555558</v>
      </c>
      <c r="M1988" s="20">
        <v>0.76736111111111116</v>
      </c>
      <c r="N1988" s="19">
        <v>0.85763888888888884</v>
      </c>
      <c r="O1988" s="21">
        <f t="shared" si="78"/>
        <v>9.0277777777777679E-2</v>
      </c>
      <c r="P1988" s="13" t="s">
        <v>50</v>
      </c>
      <c r="Q1988" s="13" t="s">
        <v>50</v>
      </c>
      <c r="R1988" s="22" t="s">
        <v>2578</v>
      </c>
      <c r="S1988" s="22" t="s">
        <v>29</v>
      </c>
      <c r="T1988" s="23" t="s">
        <v>52</v>
      </c>
      <c r="U1988" s="23" t="s">
        <v>50</v>
      </c>
      <c r="V1988" s="22" t="s">
        <v>67</v>
      </c>
      <c r="W1988" s="24" t="s">
        <v>144</v>
      </c>
      <c r="X1988" s="25" t="s">
        <v>84</v>
      </c>
      <c r="Y1988" s="25" t="s">
        <v>114</v>
      </c>
      <c r="Z1988" s="25" t="s">
        <v>62</v>
      </c>
      <c r="AA1988" s="25"/>
      <c r="AB1988" s="26"/>
      <c r="AC1988" s="31">
        <v>30.28125</v>
      </c>
      <c r="AD1988" s="32"/>
      <c r="AE1988" s="32"/>
      <c r="AF1988" s="32"/>
      <c r="AG1988" s="33"/>
      <c r="AH1988" s="33"/>
      <c r="AI1988" s="33"/>
      <c r="AJ1988" s="27"/>
      <c r="AK1988" s="27"/>
      <c r="AL1988" s="27">
        <v>12.479999999999999</v>
      </c>
      <c r="AM1988" s="27"/>
      <c r="AN1988" s="27"/>
      <c r="AO1988" s="28" t="s">
        <v>94</v>
      </c>
      <c r="AP1988" s="51"/>
      <c r="AQ1988" s="51"/>
    </row>
    <row r="1989" spans="1:43" ht="12.65" customHeight="1">
      <c r="A1989" s="13" t="s">
        <v>214</v>
      </c>
      <c r="B1989" s="14" t="s">
        <v>2508</v>
      </c>
      <c r="C1989" s="13">
        <v>12</v>
      </c>
      <c r="D1989" s="13" t="s">
        <v>2509</v>
      </c>
      <c r="E1989" s="15" t="s">
        <v>2548</v>
      </c>
      <c r="F1989" s="13">
        <v>37806</v>
      </c>
      <c r="G1989" s="13" t="s">
        <v>2260</v>
      </c>
      <c r="H1989" s="16">
        <v>45892</v>
      </c>
      <c r="I1989" s="17">
        <v>45892</v>
      </c>
      <c r="J1989" s="18">
        <f>I1989</f>
        <v>45892</v>
      </c>
      <c r="K1989" s="19">
        <v>0.87847222222222221</v>
      </c>
      <c r="L1989" s="19">
        <v>0.95833333333333337</v>
      </c>
      <c r="M1989" s="20">
        <v>0.96180555555555558</v>
      </c>
      <c r="N1989" s="19">
        <v>4.1666666666666664E-2</v>
      </c>
      <c r="O1989" s="21">
        <f t="shared" si="78"/>
        <v>7.986111111111116E-2</v>
      </c>
      <c r="P1989" s="13" t="s">
        <v>50</v>
      </c>
      <c r="Q1989" s="13" t="s">
        <v>50</v>
      </c>
      <c r="R1989" s="22" t="s">
        <v>2579</v>
      </c>
      <c r="S1989" s="22" t="s">
        <v>31</v>
      </c>
      <c r="T1989" s="23" t="s">
        <v>52</v>
      </c>
      <c r="U1989" s="23" t="s">
        <v>50</v>
      </c>
      <c r="V1989" s="22" t="s">
        <v>67</v>
      </c>
      <c r="W1989" s="24" t="s">
        <v>140</v>
      </c>
      <c r="X1989" s="25" t="s">
        <v>69</v>
      </c>
      <c r="Y1989" s="25" t="s">
        <v>114</v>
      </c>
      <c r="Z1989" s="25" t="s">
        <v>65</v>
      </c>
      <c r="AA1989" s="25"/>
      <c r="AB1989" s="26"/>
      <c r="AC1989" s="31">
        <v>1.7</v>
      </c>
      <c r="AD1989" s="32"/>
      <c r="AE1989" s="32"/>
      <c r="AF1989" s="32"/>
      <c r="AG1989" s="33"/>
      <c r="AH1989" s="33"/>
      <c r="AI1989" s="33"/>
      <c r="AJ1989" s="27"/>
      <c r="AK1989" s="27"/>
      <c r="AL1989" s="27">
        <v>5.2</v>
      </c>
      <c r="AM1989" s="27"/>
      <c r="AN1989" s="27"/>
      <c r="AO1989" s="28" t="s">
        <v>94</v>
      </c>
      <c r="AP1989" s="51"/>
      <c r="AQ1989" s="51"/>
    </row>
    <row r="1990" spans="1:43" ht="12.65" customHeight="1">
      <c r="A1990" s="13" t="s">
        <v>214</v>
      </c>
      <c r="B1990" s="14" t="s">
        <v>2508</v>
      </c>
      <c r="C1990" s="13">
        <v>12</v>
      </c>
      <c r="D1990" s="13" t="s">
        <v>2509</v>
      </c>
      <c r="E1990" s="15" t="s">
        <v>2548</v>
      </c>
      <c r="F1990" s="13">
        <v>37806</v>
      </c>
      <c r="G1990" s="13" t="s">
        <v>2260</v>
      </c>
      <c r="H1990" s="16">
        <v>45892</v>
      </c>
      <c r="I1990" s="17">
        <v>45893</v>
      </c>
      <c r="J1990" s="18">
        <f>I1990</f>
        <v>45893</v>
      </c>
      <c r="K1990" s="19">
        <v>0.95833333333333337</v>
      </c>
      <c r="L1990" s="19">
        <v>3.4722222222222224E-2</v>
      </c>
      <c r="M1990" s="20">
        <v>4.1666666666666664E-2</v>
      </c>
      <c r="N1990" s="19">
        <v>0.11805555555555555</v>
      </c>
      <c r="O1990" s="21">
        <f t="shared" si="78"/>
        <v>7.6388888888888895E-2</v>
      </c>
      <c r="P1990" s="13" t="s">
        <v>50</v>
      </c>
      <c r="Q1990" s="13" t="s">
        <v>50</v>
      </c>
      <c r="R1990" s="22" t="s">
        <v>2580</v>
      </c>
      <c r="S1990" s="22" t="s">
        <v>31</v>
      </c>
      <c r="T1990" s="23" t="s">
        <v>52</v>
      </c>
      <c r="U1990" s="23" t="s">
        <v>50</v>
      </c>
      <c r="V1990" s="22" t="s">
        <v>67</v>
      </c>
      <c r="W1990" s="24" t="s">
        <v>144</v>
      </c>
      <c r="X1990" s="25" t="s">
        <v>84</v>
      </c>
      <c r="Y1990" s="25" t="s">
        <v>114</v>
      </c>
      <c r="Z1990" s="25" t="s">
        <v>62</v>
      </c>
      <c r="AA1990" s="25"/>
      <c r="AB1990" s="26"/>
      <c r="AC1990" s="31">
        <v>0.45421875</v>
      </c>
      <c r="AD1990" s="32"/>
      <c r="AE1990" s="32"/>
      <c r="AF1990" s="32"/>
      <c r="AG1990" s="33"/>
      <c r="AH1990" s="33"/>
      <c r="AI1990" s="33"/>
      <c r="AJ1990" s="27"/>
      <c r="AK1990" s="27"/>
      <c r="AL1990" s="27">
        <v>5.2</v>
      </c>
      <c r="AM1990" s="27"/>
      <c r="AN1990" s="27"/>
      <c r="AO1990" s="28" t="s">
        <v>94</v>
      </c>
      <c r="AP1990" s="51"/>
      <c r="AQ1990" s="51"/>
    </row>
    <row r="1991" spans="1:43" ht="12.65" customHeight="1">
      <c r="A1991" s="13" t="s">
        <v>214</v>
      </c>
      <c r="B1991" s="14" t="s">
        <v>2508</v>
      </c>
      <c r="C1991" s="13">
        <v>12</v>
      </c>
      <c r="D1991" s="13" t="s">
        <v>2509</v>
      </c>
      <c r="E1991" s="15" t="s">
        <v>2548</v>
      </c>
      <c r="F1991" s="13">
        <v>37806</v>
      </c>
      <c r="G1991" s="13" t="s">
        <v>2260</v>
      </c>
      <c r="H1991" s="16">
        <v>45893</v>
      </c>
      <c r="I1991" s="17">
        <v>45893</v>
      </c>
      <c r="J1991" s="18">
        <f>I1991</f>
        <v>45893</v>
      </c>
      <c r="K1991" s="19">
        <v>0.28472222222222221</v>
      </c>
      <c r="L1991" s="19">
        <v>0.3611111111111111</v>
      </c>
      <c r="M1991" s="20">
        <v>0.36805555555555558</v>
      </c>
      <c r="N1991" s="19">
        <v>0.44444444444444442</v>
      </c>
      <c r="O1991" s="21">
        <f t="shared" si="78"/>
        <v>7.638888888888884E-2</v>
      </c>
      <c r="P1991" s="13" t="s">
        <v>50</v>
      </c>
      <c r="Q1991" s="13" t="s">
        <v>50</v>
      </c>
      <c r="R1991" s="22" t="s">
        <v>2580</v>
      </c>
      <c r="S1991" s="22" t="s">
        <v>31</v>
      </c>
      <c r="T1991" s="23" t="s">
        <v>52</v>
      </c>
      <c r="U1991" s="23" t="s">
        <v>50</v>
      </c>
      <c r="V1991" s="22" t="s">
        <v>67</v>
      </c>
      <c r="W1991" s="24" t="s">
        <v>144</v>
      </c>
      <c r="X1991" s="25" t="s">
        <v>84</v>
      </c>
      <c r="Y1991" s="25" t="s">
        <v>114</v>
      </c>
      <c r="Z1991" s="25" t="s">
        <v>62</v>
      </c>
      <c r="AA1991" s="25"/>
      <c r="AB1991" s="26"/>
      <c r="AC1991" s="31">
        <v>1.05984375</v>
      </c>
      <c r="AD1991" s="32"/>
      <c r="AE1991" s="32"/>
      <c r="AF1991" s="32"/>
      <c r="AG1991" s="33"/>
      <c r="AH1991" s="33"/>
      <c r="AI1991" s="33"/>
      <c r="AJ1991" s="27"/>
      <c r="AK1991" s="27"/>
      <c r="AL1991" s="27">
        <v>5.2</v>
      </c>
      <c r="AM1991" s="27"/>
      <c r="AN1991" s="27"/>
      <c r="AO1991" s="28" t="s">
        <v>94</v>
      </c>
      <c r="AP1991" s="51"/>
      <c r="AQ1991" s="51"/>
    </row>
    <row r="1992" spans="1:43" ht="12.65" customHeight="1">
      <c r="A1992" s="13" t="s">
        <v>214</v>
      </c>
      <c r="B1992" s="14" t="s">
        <v>2508</v>
      </c>
      <c r="C1992" s="13">
        <v>12</v>
      </c>
      <c r="D1992" s="13" t="s">
        <v>2509</v>
      </c>
      <c r="E1992" s="15" t="s">
        <v>2548</v>
      </c>
      <c r="F1992" s="13">
        <v>37806</v>
      </c>
      <c r="G1992" s="13" t="s">
        <v>2260</v>
      </c>
      <c r="H1992" s="16">
        <v>45893</v>
      </c>
      <c r="I1992" s="17">
        <v>45893</v>
      </c>
      <c r="J1992" s="18">
        <f>I1992</f>
        <v>45893</v>
      </c>
      <c r="K1992" s="19">
        <v>0.3611111111111111</v>
      </c>
      <c r="L1992" s="19">
        <v>0.4375</v>
      </c>
      <c r="M1992" s="20">
        <v>0.44444444444444442</v>
      </c>
      <c r="N1992" s="19">
        <v>0.52083333333333337</v>
      </c>
      <c r="O1992" s="21">
        <f t="shared" si="78"/>
        <v>7.6388888888888951E-2</v>
      </c>
      <c r="P1992" s="13" t="s">
        <v>50</v>
      </c>
      <c r="Q1992" s="13" t="s">
        <v>50</v>
      </c>
      <c r="R1992" s="22" t="s">
        <v>2581</v>
      </c>
      <c r="S1992" s="22" t="s">
        <v>31</v>
      </c>
      <c r="T1992" s="23" t="s">
        <v>52</v>
      </c>
      <c r="U1992" s="23" t="s">
        <v>50</v>
      </c>
      <c r="V1992" s="22" t="s">
        <v>67</v>
      </c>
      <c r="W1992" s="24" t="s">
        <v>140</v>
      </c>
      <c r="X1992" s="25" t="s">
        <v>69</v>
      </c>
      <c r="Y1992" s="25" t="s">
        <v>114</v>
      </c>
      <c r="Z1992" s="25" t="s">
        <v>65</v>
      </c>
      <c r="AA1992" s="25"/>
      <c r="AB1992" s="26"/>
      <c r="AC1992" s="31">
        <v>1.3812499999999999</v>
      </c>
      <c r="AD1992" s="32"/>
      <c r="AE1992" s="32"/>
      <c r="AF1992" s="32"/>
      <c r="AG1992" s="33"/>
      <c r="AH1992" s="33"/>
      <c r="AI1992" s="33"/>
      <c r="AJ1992" s="27"/>
      <c r="AK1992" s="27"/>
      <c r="AL1992" s="27">
        <v>5.2</v>
      </c>
      <c r="AM1992" s="27"/>
      <c r="AN1992" s="27"/>
      <c r="AO1992" s="28" t="s">
        <v>94</v>
      </c>
      <c r="AP1992" s="51"/>
      <c r="AQ1992" s="51"/>
    </row>
    <row r="1993" spans="1:43" ht="12.65" customHeight="1">
      <c r="A1993" s="13" t="s">
        <v>214</v>
      </c>
      <c r="B1993" s="14" t="s">
        <v>2508</v>
      </c>
      <c r="C1993" s="13">
        <v>12</v>
      </c>
      <c r="D1993" s="13" t="s">
        <v>2509</v>
      </c>
      <c r="E1993" s="15" t="s">
        <v>2548</v>
      </c>
      <c r="F1993" s="13">
        <v>37806</v>
      </c>
      <c r="G1993" s="13" t="s">
        <v>2260</v>
      </c>
      <c r="H1993" s="16">
        <v>45893</v>
      </c>
      <c r="I1993" s="17">
        <v>45893</v>
      </c>
      <c r="J1993" s="18">
        <v>45893</v>
      </c>
      <c r="K1993" s="19">
        <v>0.4375</v>
      </c>
      <c r="L1993" s="19">
        <v>0.47569444444444442</v>
      </c>
      <c r="M1993" s="20">
        <v>0.52083333333333337</v>
      </c>
      <c r="N1993" s="19">
        <v>0.55902777777777779</v>
      </c>
      <c r="O1993" s="21">
        <f t="shared" si="78"/>
        <v>3.819444444444442E-2</v>
      </c>
      <c r="P1993" s="13" t="s">
        <v>50</v>
      </c>
      <c r="Q1993" s="13" t="s">
        <v>50</v>
      </c>
      <c r="R1993" s="22" t="s">
        <v>2565</v>
      </c>
      <c r="S1993" s="22" t="s">
        <v>33</v>
      </c>
      <c r="T1993" s="23" t="s">
        <v>52</v>
      </c>
      <c r="U1993" s="23"/>
      <c r="V1993" s="22" t="s">
        <v>67</v>
      </c>
      <c r="W1993" s="24" t="s">
        <v>3677</v>
      </c>
      <c r="X1993" s="25" t="s">
        <v>50</v>
      </c>
      <c r="Y1993" s="25" t="s">
        <v>50</v>
      </c>
      <c r="Z1993" s="25" t="s">
        <v>50</v>
      </c>
      <c r="AA1993" s="25"/>
      <c r="AB1993" s="26"/>
      <c r="AC1993" s="31">
        <v>1.3812499999999999</v>
      </c>
      <c r="AD1993" s="32"/>
      <c r="AE1993" s="32"/>
      <c r="AF1993" s="32"/>
      <c r="AG1993" s="33"/>
      <c r="AH1993" s="33"/>
      <c r="AI1993" s="33"/>
      <c r="AJ1993" s="27"/>
      <c r="AK1993" s="27"/>
      <c r="AL1993" s="27">
        <v>5.2</v>
      </c>
      <c r="AM1993" s="27"/>
      <c r="AN1993" s="27"/>
      <c r="AO1993" s="28" t="s">
        <v>94</v>
      </c>
      <c r="AP1993" s="51"/>
      <c r="AQ1993" s="51"/>
    </row>
    <row r="1994" spans="1:43" ht="12.65" customHeight="1">
      <c r="A1994" s="13" t="s">
        <v>214</v>
      </c>
      <c r="B1994" s="14" t="s">
        <v>2508</v>
      </c>
      <c r="C1994" s="13">
        <v>12</v>
      </c>
      <c r="D1994" s="13" t="s">
        <v>2509</v>
      </c>
      <c r="E1994" s="15" t="s">
        <v>2548</v>
      </c>
      <c r="F1994" s="13">
        <v>37806</v>
      </c>
      <c r="G1994" s="13" t="s">
        <v>2260</v>
      </c>
      <c r="H1994" s="16">
        <v>45893</v>
      </c>
      <c r="I1994" s="17">
        <v>45893</v>
      </c>
      <c r="J1994" s="18">
        <f>I1994</f>
        <v>45893</v>
      </c>
      <c r="K1994" s="19">
        <v>0.64236111111111116</v>
      </c>
      <c r="L1994" s="19">
        <v>0.73263888888888884</v>
      </c>
      <c r="M1994" s="20">
        <v>0.72569444444444442</v>
      </c>
      <c r="N1994" s="19">
        <v>0.81597222222222221</v>
      </c>
      <c r="O1994" s="21">
        <f t="shared" si="78"/>
        <v>9.027777777777779E-2</v>
      </c>
      <c r="P1994" s="13" t="s">
        <v>50</v>
      </c>
      <c r="Q1994" s="13" t="s">
        <v>50</v>
      </c>
      <c r="R1994" s="22" t="s">
        <v>2582</v>
      </c>
      <c r="S1994" s="22" t="s">
        <v>29</v>
      </c>
      <c r="T1994" s="23" t="s">
        <v>52</v>
      </c>
      <c r="U1994" s="23" t="s">
        <v>50</v>
      </c>
      <c r="V1994" s="22" t="s">
        <v>67</v>
      </c>
      <c r="W1994" s="24" t="s">
        <v>157</v>
      </c>
      <c r="X1994" s="25" t="s">
        <v>70</v>
      </c>
      <c r="Y1994" s="25" t="s">
        <v>114</v>
      </c>
      <c r="Z1994" s="25" t="s">
        <v>58</v>
      </c>
      <c r="AA1994" s="25"/>
      <c r="AB1994" s="26"/>
      <c r="AC1994" s="31">
        <v>14.34375</v>
      </c>
      <c r="AD1994" s="32"/>
      <c r="AE1994" s="32"/>
      <c r="AF1994" s="32"/>
      <c r="AG1994" s="33"/>
      <c r="AH1994" s="33"/>
      <c r="AI1994" s="33"/>
      <c r="AJ1994" s="27"/>
      <c r="AK1994" s="27"/>
      <c r="AL1994" s="27">
        <v>12.479999999999999</v>
      </c>
      <c r="AM1994" s="27"/>
      <c r="AN1994" s="27"/>
      <c r="AO1994" s="28" t="s">
        <v>94</v>
      </c>
      <c r="AP1994" s="51"/>
      <c r="AQ1994" s="51"/>
    </row>
    <row r="1995" spans="1:43" ht="12.65" customHeight="1">
      <c r="A1995" s="13" t="s">
        <v>214</v>
      </c>
      <c r="B1995" s="14" t="s">
        <v>2508</v>
      </c>
      <c r="C1995" s="13">
        <v>12</v>
      </c>
      <c r="D1995" s="13" t="s">
        <v>2509</v>
      </c>
      <c r="E1995" s="15" t="s">
        <v>2548</v>
      </c>
      <c r="F1995" s="13">
        <v>37806</v>
      </c>
      <c r="G1995" s="13" t="s">
        <v>2260</v>
      </c>
      <c r="H1995" s="16">
        <v>45893</v>
      </c>
      <c r="I1995" s="17">
        <v>45893</v>
      </c>
      <c r="J1995" s="18">
        <v>45893</v>
      </c>
      <c r="K1995" s="19">
        <v>0.73263888888888884</v>
      </c>
      <c r="L1995" s="19">
        <v>0.77777777777777779</v>
      </c>
      <c r="M1995" s="20">
        <v>0.81597222222222221</v>
      </c>
      <c r="N1995" s="19">
        <v>0.86111111111111116</v>
      </c>
      <c r="O1995" s="21">
        <f t="shared" si="78"/>
        <v>4.5138888888888951E-2</v>
      </c>
      <c r="P1995" s="13" t="s">
        <v>50</v>
      </c>
      <c r="Q1995" s="13" t="s">
        <v>50</v>
      </c>
      <c r="R1995" s="22" t="s">
        <v>2565</v>
      </c>
      <c r="S1995" s="22" t="s">
        <v>33</v>
      </c>
      <c r="T1995" s="23" t="s">
        <v>52</v>
      </c>
      <c r="U1995" s="23"/>
      <c r="V1995" s="22" t="s">
        <v>67</v>
      </c>
      <c r="W1995" s="24" t="s">
        <v>3677</v>
      </c>
      <c r="X1995" s="25" t="s">
        <v>50</v>
      </c>
      <c r="Y1995" s="25" t="s">
        <v>50</v>
      </c>
      <c r="Z1995" s="25" t="s">
        <v>50</v>
      </c>
      <c r="AA1995" s="25"/>
      <c r="AB1995" s="26"/>
      <c r="AC1995" s="31">
        <v>2.125</v>
      </c>
      <c r="AD1995" s="32"/>
      <c r="AE1995" s="32"/>
      <c r="AF1995" s="32"/>
      <c r="AG1995" s="33"/>
      <c r="AH1995" s="33"/>
      <c r="AI1995" s="33"/>
      <c r="AJ1995" s="27"/>
      <c r="AK1995" s="27"/>
      <c r="AL1995" s="27">
        <v>6.5</v>
      </c>
      <c r="AM1995" s="27"/>
      <c r="AN1995" s="27"/>
      <c r="AO1995" s="28" t="s">
        <v>94</v>
      </c>
      <c r="AP1995" s="51"/>
      <c r="AQ1995" s="51"/>
    </row>
    <row r="1996" spans="1:43" ht="12.65" customHeight="1">
      <c r="A1996" s="13" t="s">
        <v>214</v>
      </c>
      <c r="B1996" s="14" t="s">
        <v>2508</v>
      </c>
      <c r="C1996" s="13">
        <v>12</v>
      </c>
      <c r="D1996" s="13" t="s">
        <v>2509</v>
      </c>
      <c r="E1996" s="15" t="s">
        <v>2548</v>
      </c>
      <c r="F1996" s="13">
        <v>37806</v>
      </c>
      <c r="G1996" s="13" t="s">
        <v>2260</v>
      </c>
      <c r="H1996" s="16">
        <v>45893</v>
      </c>
      <c r="I1996" s="17">
        <v>45894</v>
      </c>
      <c r="J1996" s="18">
        <f>I1996</f>
        <v>45894</v>
      </c>
      <c r="K1996" s="19">
        <v>0.94444444444444442</v>
      </c>
      <c r="L1996" s="19">
        <v>1.7361111111111112E-2</v>
      </c>
      <c r="M1996" s="20">
        <v>2.7777777777777776E-2</v>
      </c>
      <c r="N1996" s="19">
        <v>0.10069444444444445</v>
      </c>
      <c r="O1996" s="21">
        <f t="shared" si="78"/>
        <v>7.2916666666666671E-2</v>
      </c>
      <c r="P1996" s="13" t="s">
        <v>50</v>
      </c>
      <c r="Q1996" s="13" t="s">
        <v>50</v>
      </c>
      <c r="R1996" s="22" t="s">
        <v>2583</v>
      </c>
      <c r="S1996" s="22" t="s">
        <v>31</v>
      </c>
      <c r="T1996" s="23" t="s">
        <v>52</v>
      </c>
      <c r="U1996" s="23" t="s">
        <v>50</v>
      </c>
      <c r="V1996" s="22" t="s">
        <v>67</v>
      </c>
      <c r="W1996" s="24" t="s">
        <v>157</v>
      </c>
      <c r="X1996" s="25" t="s">
        <v>70</v>
      </c>
      <c r="Y1996" s="25" t="s">
        <v>114</v>
      </c>
      <c r="Z1996" s="25" t="s">
        <v>58</v>
      </c>
      <c r="AA1996" s="25"/>
      <c r="AB1996" s="26"/>
      <c r="AC1996" s="31">
        <v>0.27253125</v>
      </c>
      <c r="AD1996" s="32"/>
      <c r="AE1996" s="32"/>
      <c r="AF1996" s="32"/>
      <c r="AG1996" s="33"/>
      <c r="AH1996" s="33"/>
      <c r="AI1996" s="33"/>
      <c r="AJ1996" s="27"/>
      <c r="AK1996" s="27"/>
      <c r="AL1996" s="27">
        <v>4</v>
      </c>
      <c r="AM1996" s="27"/>
      <c r="AN1996" s="27"/>
      <c r="AO1996" s="28" t="s">
        <v>94</v>
      </c>
      <c r="AP1996" s="51"/>
      <c r="AQ1996" s="51"/>
    </row>
    <row r="1997" spans="1:43" ht="12.65" customHeight="1">
      <c r="A1997" s="13" t="s">
        <v>214</v>
      </c>
      <c r="B1997" s="14" t="s">
        <v>2508</v>
      </c>
      <c r="C1997" s="13">
        <v>12</v>
      </c>
      <c r="D1997" s="13" t="s">
        <v>2509</v>
      </c>
      <c r="E1997" s="15" t="s">
        <v>2548</v>
      </c>
      <c r="F1997" s="13">
        <v>37806</v>
      </c>
      <c r="G1997" s="13" t="s">
        <v>2260</v>
      </c>
      <c r="H1997" s="16">
        <v>45894</v>
      </c>
      <c r="I1997" s="17">
        <v>45894</v>
      </c>
      <c r="J1997" s="18">
        <f>I1997</f>
        <v>45894</v>
      </c>
      <c r="K1997" s="19">
        <v>0.29166666666666669</v>
      </c>
      <c r="L1997" s="19">
        <v>0.375</v>
      </c>
      <c r="M1997" s="20">
        <v>0.375</v>
      </c>
      <c r="N1997" s="19">
        <v>0.45833333333333331</v>
      </c>
      <c r="O1997" s="21">
        <f t="shared" si="78"/>
        <v>8.3333333333333315E-2</v>
      </c>
      <c r="P1997" s="13" t="s">
        <v>50</v>
      </c>
      <c r="Q1997" s="13" t="s">
        <v>50</v>
      </c>
      <c r="R1997" s="22" t="s">
        <v>2583</v>
      </c>
      <c r="S1997" s="22" t="s">
        <v>31</v>
      </c>
      <c r="T1997" s="23" t="s">
        <v>52</v>
      </c>
      <c r="U1997" s="23" t="s">
        <v>50</v>
      </c>
      <c r="V1997" s="22" t="s">
        <v>67</v>
      </c>
      <c r="W1997" s="24" t="s">
        <v>157</v>
      </c>
      <c r="X1997" s="25" t="s">
        <v>70</v>
      </c>
      <c r="Y1997" s="25" t="s">
        <v>114</v>
      </c>
      <c r="Z1997" s="25" t="s">
        <v>58</v>
      </c>
      <c r="AA1997" s="25"/>
      <c r="AB1997" s="26"/>
      <c r="AC1997" s="31">
        <v>0.63590625000000001</v>
      </c>
      <c r="AD1997" s="32"/>
      <c r="AE1997" s="32"/>
      <c r="AF1997" s="32"/>
      <c r="AG1997" s="33"/>
      <c r="AH1997" s="33"/>
      <c r="AI1997" s="33"/>
      <c r="AJ1997" s="27"/>
      <c r="AK1997" s="27"/>
      <c r="AL1997" s="27">
        <v>4</v>
      </c>
      <c r="AM1997" s="27"/>
      <c r="AN1997" s="27"/>
      <c r="AO1997" s="28" t="s">
        <v>94</v>
      </c>
      <c r="AP1997" s="51"/>
      <c r="AQ1997" s="51"/>
    </row>
    <row r="1998" spans="1:43" ht="12.65" customHeight="1">
      <c r="A1998" s="13" t="s">
        <v>214</v>
      </c>
      <c r="B1998" s="14" t="s">
        <v>2508</v>
      </c>
      <c r="C1998" s="13">
        <v>12</v>
      </c>
      <c r="D1998" s="13" t="s">
        <v>2509</v>
      </c>
      <c r="E1998" s="15" t="s">
        <v>2548</v>
      </c>
      <c r="F1998" s="13">
        <v>37806</v>
      </c>
      <c r="G1998" s="13" t="s">
        <v>2260</v>
      </c>
      <c r="H1998" s="16">
        <v>45894</v>
      </c>
      <c r="I1998" s="17">
        <v>45894</v>
      </c>
      <c r="J1998" s="18">
        <f>I1998</f>
        <v>45894</v>
      </c>
      <c r="K1998" s="19">
        <v>0.375</v>
      </c>
      <c r="L1998" s="19">
        <v>0.4548611111111111</v>
      </c>
      <c r="M1998" s="20">
        <v>0.45833333333333331</v>
      </c>
      <c r="N1998" s="19">
        <v>0.53819444444444442</v>
      </c>
      <c r="O1998" s="21">
        <f t="shared" si="78"/>
        <v>7.9861111111111105E-2</v>
      </c>
      <c r="P1998" s="13" t="s">
        <v>50</v>
      </c>
      <c r="Q1998" s="13" t="s">
        <v>50</v>
      </c>
      <c r="R1998" s="22" t="s">
        <v>2584</v>
      </c>
      <c r="S1998" s="22" t="s">
        <v>31</v>
      </c>
      <c r="T1998" s="23" t="s">
        <v>52</v>
      </c>
      <c r="U1998" s="23" t="s">
        <v>50</v>
      </c>
      <c r="V1998" s="22" t="s">
        <v>67</v>
      </c>
      <c r="W1998" s="24" t="s">
        <v>144</v>
      </c>
      <c r="X1998" s="25" t="s">
        <v>84</v>
      </c>
      <c r="Y1998" s="25" t="s">
        <v>114</v>
      </c>
      <c r="Z1998" s="25" t="s">
        <v>62</v>
      </c>
      <c r="AA1998" s="25"/>
      <c r="AB1998" s="26"/>
      <c r="AC1998" s="31">
        <v>1.8698671875000001</v>
      </c>
      <c r="AD1998" s="32"/>
      <c r="AE1998" s="32"/>
      <c r="AF1998" s="32"/>
      <c r="AG1998" s="33"/>
      <c r="AH1998" s="33"/>
      <c r="AI1998" s="33"/>
      <c r="AJ1998" s="27"/>
      <c r="AK1998" s="27"/>
      <c r="AL1998" s="27">
        <v>4</v>
      </c>
      <c r="AM1998" s="27"/>
      <c r="AN1998" s="27"/>
      <c r="AO1998" s="28" t="s">
        <v>94</v>
      </c>
      <c r="AP1998" s="51"/>
      <c r="AQ1998" s="51"/>
    </row>
    <row r="1999" spans="1:43" ht="12.65" customHeight="1">
      <c r="A1999" s="13" t="s">
        <v>214</v>
      </c>
      <c r="B1999" s="14" t="s">
        <v>2508</v>
      </c>
      <c r="C1999" s="13">
        <v>12</v>
      </c>
      <c r="D1999" s="13" t="s">
        <v>2509</v>
      </c>
      <c r="E1999" s="15" t="s">
        <v>2548</v>
      </c>
      <c r="F1999" s="13">
        <v>37806</v>
      </c>
      <c r="G1999" s="13" t="s">
        <v>2260</v>
      </c>
      <c r="H1999" s="16">
        <v>45894</v>
      </c>
      <c r="I1999" s="17">
        <v>45894</v>
      </c>
      <c r="J1999" s="18">
        <f>I1999</f>
        <v>45894</v>
      </c>
      <c r="K1999" s="19">
        <v>0.4548611111111111</v>
      </c>
      <c r="L1999" s="19">
        <v>0.53125</v>
      </c>
      <c r="M1999" s="20">
        <v>0.53819444444444442</v>
      </c>
      <c r="N1999" s="19">
        <v>0.61458333333333337</v>
      </c>
      <c r="O1999" s="21">
        <f t="shared" si="78"/>
        <v>7.6388888888888951E-2</v>
      </c>
      <c r="P1999" s="13" t="s">
        <v>50</v>
      </c>
      <c r="Q1999" s="13" t="s">
        <v>50</v>
      </c>
      <c r="R1999" s="22" t="s">
        <v>2579</v>
      </c>
      <c r="S1999" s="22" t="s">
        <v>31</v>
      </c>
      <c r="T1999" s="23" t="s">
        <v>52</v>
      </c>
      <c r="U1999" s="23" t="s">
        <v>50</v>
      </c>
      <c r="V1999" s="22" t="s">
        <v>67</v>
      </c>
      <c r="W1999" s="24" t="s">
        <v>140</v>
      </c>
      <c r="X1999" s="25" t="s">
        <v>69</v>
      </c>
      <c r="Y1999" s="25" t="s">
        <v>114</v>
      </c>
      <c r="Z1999" s="25" t="s">
        <v>65</v>
      </c>
      <c r="AA1999" s="25"/>
      <c r="AB1999" s="26"/>
      <c r="AC1999" s="31">
        <v>1.3121875000000001</v>
      </c>
      <c r="AD1999" s="32"/>
      <c r="AE1999" s="32"/>
      <c r="AF1999" s="32"/>
      <c r="AG1999" s="33"/>
      <c r="AH1999" s="33"/>
      <c r="AI1999" s="33"/>
      <c r="AJ1999" s="27"/>
      <c r="AK1999" s="27"/>
      <c r="AL1999" s="27">
        <v>4</v>
      </c>
      <c r="AM1999" s="27"/>
      <c r="AN1999" s="27"/>
      <c r="AO1999" s="28" t="s">
        <v>94</v>
      </c>
      <c r="AP1999" s="51"/>
      <c r="AQ1999" s="51"/>
    </row>
    <row r="2000" spans="1:43" ht="12.65" customHeight="1">
      <c r="A2000" s="13" t="s">
        <v>214</v>
      </c>
      <c r="B2000" s="14" t="s">
        <v>2508</v>
      </c>
      <c r="C2000" s="13">
        <v>12</v>
      </c>
      <c r="D2000" s="13" t="s">
        <v>2509</v>
      </c>
      <c r="E2000" s="15" t="s">
        <v>2548</v>
      </c>
      <c r="F2000" s="13">
        <v>37806</v>
      </c>
      <c r="G2000" s="13" t="s">
        <v>2260</v>
      </c>
      <c r="H2000" s="16">
        <v>45894</v>
      </c>
      <c r="I2000" s="17">
        <v>45894</v>
      </c>
      <c r="J2000" s="18">
        <v>45894</v>
      </c>
      <c r="K2000" s="19">
        <v>0.61111111111111116</v>
      </c>
      <c r="L2000" s="19">
        <v>0.64930555555555558</v>
      </c>
      <c r="M2000" s="20">
        <v>0.69444444444444442</v>
      </c>
      <c r="N2000" s="19">
        <v>0.73263888888888884</v>
      </c>
      <c r="O2000" s="21">
        <f t="shared" si="78"/>
        <v>3.819444444444442E-2</v>
      </c>
      <c r="P2000" s="13" t="s">
        <v>50</v>
      </c>
      <c r="Q2000" s="13" t="s">
        <v>50</v>
      </c>
      <c r="R2000" s="22" t="s">
        <v>2565</v>
      </c>
      <c r="S2000" s="22" t="s">
        <v>33</v>
      </c>
      <c r="T2000" s="23" t="s">
        <v>52</v>
      </c>
      <c r="U2000" s="23"/>
      <c r="V2000" s="22" t="s">
        <v>67</v>
      </c>
      <c r="W2000" s="24" t="s">
        <v>3677</v>
      </c>
      <c r="X2000" s="25" t="s">
        <v>50</v>
      </c>
      <c r="Y2000" s="25" t="s">
        <v>50</v>
      </c>
      <c r="Z2000" s="25" t="s">
        <v>50</v>
      </c>
      <c r="AA2000" s="25"/>
      <c r="AB2000" s="26"/>
      <c r="AC2000" s="31">
        <v>1.5140624999999999</v>
      </c>
      <c r="AD2000" s="32"/>
      <c r="AE2000" s="32"/>
      <c r="AF2000" s="32"/>
      <c r="AG2000" s="33"/>
      <c r="AH2000" s="33"/>
      <c r="AI2000" s="33"/>
      <c r="AJ2000" s="27"/>
      <c r="AK2000" s="27"/>
      <c r="AL2000" s="27">
        <v>4</v>
      </c>
      <c r="AM2000" s="27"/>
      <c r="AN2000" s="27"/>
      <c r="AO2000" s="28" t="s">
        <v>94</v>
      </c>
      <c r="AP2000" s="51"/>
      <c r="AQ2000" s="51"/>
    </row>
    <row r="2001" spans="1:43" ht="12.65" customHeight="1">
      <c r="A2001" s="13" t="s">
        <v>214</v>
      </c>
      <c r="B2001" s="14" t="s">
        <v>2508</v>
      </c>
      <c r="C2001" s="13">
        <v>12</v>
      </c>
      <c r="D2001" s="13" t="s">
        <v>2509</v>
      </c>
      <c r="E2001" s="15" t="s">
        <v>2548</v>
      </c>
      <c r="F2001" s="13">
        <v>37806</v>
      </c>
      <c r="G2001" s="13" t="s">
        <v>2260</v>
      </c>
      <c r="H2001" s="16">
        <v>45894</v>
      </c>
      <c r="I2001" s="17">
        <v>45894</v>
      </c>
      <c r="J2001" s="18">
        <f>I2001</f>
        <v>45894</v>
      </c>
      <c r="K2001" s="19">
        <v>0.64930555555555558</v>
      </c>
      <c r="L2001" s="19">
        <v>0.72569444444444442</v>
      </c>
      <c r="M2001" s="20">
        <v>0.73263888888888884</v>
      </c>
      <c r="N2001" s="19">
        <v>0.80902777777777779</v>
      </c>
      <c r="O2001" s="21">
        <f t="shared" si="78"/>
        <v>7.6388888888888951E-2</v>
      </c>
      <c r="P2001" s="13" t="s">
        <v>50</v>
      </c>
      <c r="Q2001" s="13" t="s">
        <v>50</v>
      </c>
      <c r="R2001" s="22" t="s">
        <v>2585</v>
      </c>
      <c r="S2001" s="22" t="s">
        <v>31</v>
      </c>
      <c r="T2001" s="23" t="s">
        <v>52</v>
      </c>
      <c r="U2001" s="23" t="s">
        <v>50</v>
      </c>
      <c r="V2001" s="22" t="s">
        <v>67</v>
      </c>
      <c r="W2001" s="24" t="s">
        <v>139</v>
      </c>
      <c r="X2001" s="25" t="s">
        <v>71</v>
      </c>
      <c r="Y2001" s="25" t="s">
        <v>114</v>
      </c>
      <c r="Z2001" s="25" t="s">
        <v>66</v>
      </c>
      <c r="AA2001" s="25"/>
      <c r="AB2001" s="26"/>
      <c r="AC2001" s="31">
        <v>3.4823437499999996</v>
      </c>
      <c r="AD2001" s="32"/>
      <c r="AE2001" s="32"/>
      <c r="AF2001" s="32"/>
      <c r="AG2001" s="33"/>
      <c r="AH2001" s="33"/>
      <c r="AI2001" s="33"/>
      <c r="AJ2001" s="27"/>
      <c r="AK2001" s="27"/>
      <c r="AL2001" s="27">
        <v>4</v>
      </c>
      <c r="AM2001" s="27"/>
      <c r="AN2001" s="27"/>
      <c r="AO2001" s="28" t="s">
        <v>94</v>
      </c>
      <c r="AP2001" s="51"/>
      <c r="AQ2001" s="51"/>
    </row>
    <row r="2002" spans="1:43" ht="12.65" customHeight="1">
      <c r="A2002" s="13" t="s">
        <v>214</v>
      </c>
      <c r="B2002" s="14" t="s">
        <v>2508</v>
      </c>
      <c r="C2002" s="13">
        <v>12</v>
      </c>
      <c r="D2002" s="13" t="s">
        <v>2509</v>
      </c>
      <c r="E2002" s="15" t="s">
        <v>2548</v>
      </c>
      <c r="F2002" s="13">
        <v>37806</v>
      </c>
      <c r="G2002" s="13" t="s">
        <v>2260</v>
      </c>
      <c r="H2002" s="16">
        <v>45894</v>
      </c>
      <c r="I2002" s="17">
        <v>45894</v>
      </c>
      <c r="J2002" s="18">
        <v>45894</v>
      </c>
      <c r="K2002" s="19">
        <v>0.81597222222222221</v>
      </c>
      <c r="L2002" s="19">
        <v>0.85416666666666663</v>
      </c>
      <c r="M2002" s="20">
        <v>0.89930555555555558</v>
      </c>
      <c r="N2002" s="19">
        <v>0.9375</v>
      </c>
      <c r="O2002" s="21">
        <f t="shared" si="78"/>
        <v>3.819444444444442E-2</v>
      </c>
      <c r="P2002" s="13" t="s">
        <v>50</v>
      </c>
      <c r="Q2002" s="13" t="s">
        <v>50</v>
      </c>
      <c r="R2002" s="22" t="s">
        <v>2586</v>
      </c>
      <c r="S2002" s="22" t="s">
        <v>32</v>
      </c>
      <c r="T2002" s="23" t="s">
        <v>52</v>
      </c>
      <c r="U2002" s="23"/>
      <c r="V2002" s="22" t="s">
        <v>67</v>
      </c>
      <c r="W2002" s="24" t="s">
        <v>3677</v>
      </c>
      <c r="X2002" s="25" t="s">
        <v>50</v>
      </c>
      <c r="Y2002" s="25" t="s">
        <v>50</v>
      </c>
      <c r="Z2002" s="25" t="s">
        <v>50</v>
      </c>
      <c r="AA2002" s="25"/>
      <c r="AB2002" s="26"/>
      <c r="AC2002" s="31">
        <v>10.09375</v>
      </c>
      <c r="AD2002" s="32"/>
      <c r="AE2002" s="32"/>
      <c r="AF2002" s="32"/>
      <c r="AG2002" s="33"/>
      <c r="AH2002" s="33"/>
      <c r="AI2002" s="33"/>
      <c r="AJ2002" s="27"/>
      <c r="AK2002" s="27"/>
      <c r="AL2002" s="27">
        <v>5</v>
      </c>
      <c r="AM2002" s="27"/>
      <c r="AN2002" s="27"/>
      <c r="AO2002" s="28" t="s">
        <v>94</v>
      </c>
      <c r="AP2002" s="51"/>
      <c r="AQ2002" s="51"/>
    </row>
    <row r="2003" spans="1:43" ht="12.65" customHeight="1">
      <c r="A2003" s="13" t="s">
        <v>214</v>
      </c>
      <c r="B2003" s="14" t="s">
        <v>2508</v>
      </c>
      <c r="C2003" s="13">
        <v>12</v>
      </c>
      <c r="D2003" s="13" t="s">
        <v>2509</v>
      </c>
      <c r="E2003" s="15" t="s">
        <v>2548</v>
      </c>
      <c r="F2003" s="13">
        <v>37806</v>
      </c>
      <c r="G2003" s="13" t="s">
        <v>2260</v>
      </c>
      <c r="H2003" s="16">
        <v>45895</v>
      </c>
      <c r="I2003" s="17">
        <v>45895</v>
      </c>
      <c r="J2003" s="18">
        <f>I2003</f>
        <v>45895</v>
      </c>
      <c r="K2003" s="19">
        <v>0.28472222222222221</v>
      </c>
      <c r="L2003" s="19">
        <v>0.3611111111111111</v>
      </c>
      <c r="M2003" s="20">
        <v>0.36805555555555558</v>
      </c>
      <c r="N2003" s="19">
        <v>0.44444444444444442</v>
      </c>
      <c r="O2003" s="21">
        <f t="shared" si="78"/>
        <v>7.638888888888884E-2</v>
      </c>
      <c r="P2003" s="13" t="s">
        <v>50</v>
      </c>
      <c r="Q2003" s="13" t="s">
        <v>50</v>
      </c>
      <c r="R2003" s="22" t="s">
        <v>2573</v>
      </c>
      <c r="S2003" s="22" t="s">
        <v>31</v>
      </c>
      <c r="T2003" s="23" t="s">
        <v>52</v>
      </c>
      <c r="U2003" s="23" t="s">
        <v>50</v>
      </c>
      <c r="V2003" s="22" t="s">
        <v>67</v>
      </c>
      <c r="W2003" s="24" t="s">
        <v>139</v>
      </c>
      <c r="X2003" s="25" t="s">
        <v>71</v>
      </c>
      <c r="Y2003" s="25" t="s">
        <v>114</v>
      </c>
      <c r="Z2003" s="25" t="s">
        <v>66</v>
      </c>
      <c r="AA2003" s="25"/>
      <c r="AB2003" s="26"/>
      <c r="AC2003" s="31">
        <v>1.62509375</v>
      </c>
      <c r="AD2003" s="32"/>
      <c r="AE2003" s="32"/>
      <c r="AF2003" s="32"/>
      <c r="AG2003" s="33"/>
      <c r="AH2003" s="33"/>
      <c r="AI2003" s="33"/>
      <c r="AJ2003" s="27"/>
      <c r="AK2003" s="27"/>
      <c r="AL2003" s="27">
        <v>4</v>
      </c>
      <c r="AM2003" s="27"/>
      <c r="AN2003" s="27"/>
      <c r="AO2003" s="28" t="s">
        <v>94</v>
      </c>
      <c r="AP2003" s="51"/>
      <c r="AQ2003" s="51"/>
    </row>
    <row r="2004" spans="1:43" ht="12.65" customHeight="1">
      <c r="A2004" s="13" t="s">
        <v>214</v>
      </c>
      <c r="B2004" s="14" t="s">
        <v>2508</v>
      </c>
      <c r="C2004" s="13">
        <v>12</v>
      </c>
      <c r="D2004" s="13" t="s">
        <v>2509</v>
      </c>
      <c r="E2004" s="15" t="s">
        <v>2548</v>
      </c>
      <c r="F2004" s="13">
        <v>37806</v>
      </c>
      <c r="G2004" s="13" t="s">
        <v>2260</v>
      </c>
      <c r="H2004" s="16">
        <v>45895</v>
      </c>
      <c r="I2004" s="17">
        <v>45895</v>
      </c>
      <c r="J2004" s="18">
        <v>45895</v>
      </c>
      <c r="K2004" s="19">
        <v>0.3611111111111111</v>
      </c>
      <c r="L2004" s="19">
        <v>0.39930555555555558</v>
      </c>
      <c r="M2004" s="20">
        <v>0.44444444444444442</v>
      </c>
      <c r="N2004" s="19">
        <v>0.4826388888888889</v>
      </c>
      <c r="O2004" s="21">
        <f t="shared" si="78"/>
        <v>3.8194444444444475E-2</v>
      </c>
      <c r="P2004" s="13" t="s">
        <v>50</v>
      </c>
      <c r="Q2004" s="13" t="s">
        <v>50</v>
      </c>
      <c r="R2004" s="22" t="s">
        <v>2586</v>
      </c>
      <c r="S2004" s="22" t="s">
        <v>32</v>
      </c>
      <c r="T2004" s="23" t="s">
        <v>52</v>
      </c>
      <c r="U2004" s="23"/>
      <c r="V2004" s="22" t="s">
        <v>67</v>
      </c>
      <c r="W2004" s="24" t="s">
        <v>3677</v>
      </c>
      <c r="X2004" s="25" t="s">
        <v>50</v>
      </c>
      <c r="Y2004" s="25" t="s">
        <v>50</v>
      </c>
      <c r="Z2004" s="25" t="s">
        <v>50</v>
      </c>
      <c r="AA2004" s="25"/>
      <c r="AB2004" s="26"/>
      <c r="AC2004" s="31">
        <v>6.5609374999999996</v>
      </c>
      <c r="AD2004" s="32"/>
      <c r="AE2004" s="32"/>
      <c r="AF2004" s="32"/>
      <c r="AG2004" s="33"/>
      <c r="AH2004" s="33"/>
      <c r="AI2004" s="33"/>
      <c r="AJ2004" s="27"/>
      <c r="AK2004" s="27"/>
      <c r="AL2004" s="27">
        <v>4</v>
      </c>
      <c r="AM2004" s="27"/>
      <c r="AN2004" s="27"/>
      <c r="AO2004" s="28" t="s">
        <v>94</v>
      </c>
      <c r="AP2004" s="51"/>
      <c r="AQ2004" s="51"/>
    </row>
    <row r="2005" spans="1:43" ht="12.65" customHeight="1">
      <c r="A2005" s="13" t="s">
        <v>214</v>
      </c>
      <c r="B2005" s="14" t="s">
        <v>2508</v>
      </c>
      <c r="C2005" s="13">
        <v>12</v>
      </c>
      <c r="D2005" s="13" t="s">
        <v>2509</v>
      </c>
      <c r="E2005" s="15" t="s">
        <v>2548</v>
      </c>
      <c r="F2005" s="13">
        <v>37806</v>
      </c>
      <c r="G2005" s="13" t="s">
        <v>2260</v>
      </c>
      <c r="H2005" s="16">
        <v>45895</v>
      </c>
      <c r="I2005" s="17">
        <v>45895</v>
      </c>
      <c r="J2005" s="18">
        <f>I2005</f>
        <v>45895</v>
      </c>
      <c r="K2005" s="19">
        <v>0.66666666666666663</v>
      </c>
      <c r="L2005" s="19">
        <v>0.73958333333333337</v>
      </c>
      <c r="M2005" s="20">
        <v>0.75</v>
      </c>
      <c r="N2005" s="19">
        <v>0.82291666666666663</v>
      </c>
      <c r="O2005" s="21">
        <f t="shared" si="78"/>
        <v>7.291666666666663E-2</v>
      </c>
      <c r="P2005" s="13" t="s">
        <v>50</v>
      </c>
      <c r="Q2005" s="13" t="s">
        <v>50</v>
      </c>
      <c r="R2005" s="22" t="s">
        <v>2587</v>
      </c>
      <c r="S2005" s="22" t="s">
        <v>31</v>
      </c>
      <c r="T2005" s="23" t="s">
        <v>52</v>
      </c>
      <c r="U2005" s="23" t="s">
        <v>50</v>
      </c>
      <c r="V2005" s="22" t="s">
        <v>67</v>
      </c>
      <c r="W2005" s="24" t="s">
        <v>140</v>
      </c>
      <c r="X2005" s="25" t="s">
        <v>69</v>
      </c>
      <c r="Y2005" s="25" t="s">
        <v>114</v>
      </c>
      <c r="Z2005" s="25" t="s">
        <v>65</v>
      </c>
      <c r="AA2005" s="25"/>
      <c r="AB2005" s="26"/>
      <c r="AC2005" s="31">
        <v>2.0187499999999998</v>
      </c>
      <c r="AD2005" s="32"/>
      <c r="AE2005" s="32"/>
      <c r="AF2005" s="32"/>
      <c r="AG2005" s="33"/>
      <c r="AH2005" s="33"/>
      <c r="AI2005" s="33"/>
      <c r="AJ2005" s="27"/>
      <c r="AK2005" s="27"/>
      <c r="AL2005" s="27">
        <v>4</v>
      </c>
      <c r="AM2005" s="27"/>
      <c r="AN2005" s="27"/>
      <c r="AO2005" s="28" t="s">
        <v>94</v>
      </c>
      <c r="AP2005" s="51"/>
      <c r="AQ2005" s="51"/>
    </row>
    <row r="2006" spans="1:43" ht="12.65" customHeight="1">
      <c r="A2006" s="13" t="s">
        <v>214</v>
      </c>
      <c r="B2006" s="14" t="s">
        <v>2508</v>
      </c>
      <c r="C2006" s="13">
        <v>12</v>
      </c>
      <c r="D2006" s="13" t="s">
        <v>2509</v>
      </c>
      <c r="E2006" s="15" t="s">
        <v>2548</v>
      </c>
      <c r="F2006" s="13">
        <v>37806</v>
      </c>
      <c r="G2006" s="13" t="s">
        <v>2260</v>
      </c>
      <c r="H2006" s="16">
        <v>45895</v>
      </c>
      <c r="I2006" s="17">
        <v>45895</v>
      </c>
      <c r="J2006" s="18">
        <v>45895</v>
      </c>
      <c r="K2006" s="19">
        <v>0.73958333333333337</v>
      </c>
      <c r="L2006" s="19">
        <v>0.78125</v>
      </c>
      <c r="M2006" s="20">
        <v>0.82291666666666663</v>
      </c>
      <c r="N2006" s="19">
        <v>0.86458333333333337</v>
      </c>
      <c r="O2006" s="21">
        <f t="shared" si="78"/>
        <v>4.1666666666666741E-2</v>
      </c>
      <c r="P2006" s="13" t="s">
        <v>50</v>
      </c>
      <c r="Q2006" s="13" t="s">
        <v>50</v>
      </c>
      <c r="R2006" s="22" t="s">
        <v>2565</v>
      </c>
      <c r="S2006" s="22" t="s">
        <v>33</v>
      </c>
      <c r="T2006" s="23" t="s">
        <v>52</v>
      </c>
      <c r="U2006" s="23"/>
      <c r="V2006" s="22" t="s">
        <v>67</v>
      </c>
      <c r="W2006" s="24" t="s">
        <v>3677</v>
      </c>
      <c r="X2006" s="25" t="s">
        <v>50</v>
      </c>
      <c r="Y2006" s="25" t="s">
        <v>50</v>
      </c>
      <c r="Z2006" s="25" t="s">
        <v>50</v>
      </c>
      <c r="AA2006" s="25"/>
      <c r="AB2006" s="26"/>
      <c r="AC2006" s="31">
        <v>2.0187499999999998</v>
      </c>
      <c r="AD2006" s="32"/>
      <c r="AE2006" s="32"/>
      <c r="AF2006" s="32"/>
      <c r="AG2006" s="33"/>
      <c r="AH2006" s="33"/>
      <c r="AI2006" s="33"/>
      <c r="AJ2006" s="27"/>
      <c r="AK2006" s="27"/>
      <c r="AL2006" s="27">
        <v>5</v>
      </c>
      <c r="AM2006" s="27"/>
      <c r="AN2006" s="27"/>
      <c r="AO2006" s="28" t="s">
        <v>94</v>
      </c>
      <c r="AP2006" s="51"/>
      <c r="AQ2006" s="51"/>
    </row>
    <row r="2007" spans="1:43" ht="12.65" customHeight="1">
      <c r="A2007" s="13" t="s">
        <v>214</v>
      </c>
      <c r="B2007" s="14" t="s">
        <v>2508</v>
      </c>
      <c r="C2007" s="13">
        <v>12</v>
      </c>
      <c r="D2007" s="13" t="s">
        <v>2509</v>
      </c>
      <c r="E2007" s="15" t="s">
        <v>2548</v>
      </c>
      <c r="F2007" s="13">
        <v>37806</v>
      </c>
      <c r="G2007" s="13" t="s">
        <v>2260</v>
      </c>
      <c r="H2007" s="16">
        <v>45895</v>
      </c>
      <c r="I2007" s="17">
        <v>45896</v>
      </c>
      <c r="J2007" s="18">
        <f>I2007</f>
        <v>45896</v>
      </c>
      <c r="K2007" s="19">
        <v>0.95833333333333337</v>
      </c>
      <c r="L2007" s="19">
        <v>3.4722222222222224E-2</v>
      </c>
      <c r="M2007" s="20">
        <v>4.1666666666666664E-2</v>
      </c>
      <c r="N2007" s="19">
        <v>0.11805555555555555</v>
      </c>
      <c r="O2007" s="21">
        <f t="shared" si="78"/>
        <v>7.6388888888888895E-2</v>
      </c>
      <c r="P2007" s="13" t="s">
        <v>50</v>
      </c>
      <c r="Q2007" s="13" t="s">
        <v>50</v>
      </c>
      <c r="R2007" s="22" t="s">
        <v>2580</v>
      </c>
      <c r="S2007" s="22" t="s">
        <v>31</v>
      </c>
      <c r="T2007" s="23" t="s">
        <v>52</v>
      </c>
      <c r="U2007" s="23" t="s">
        <v>50</v>
      </c>
      <c r="V2007" s="22" t="s">
        <v>67</v>
      </c>
      <c r="W2007" s="24" t="s">
        <v>144</v>
      </c>
      <c r="X2007" s="25" t="s">
        <v>84</v>
      </c>
      <c r="Y2007" s="25" t="s">
        <v>114</v>
      </c>
      <c r="Z2007" s="25" t="s">
        <v>62</v>
      </c>
      <c r="AA2007" s="25"/>
      <c r="AB2007" s="26"/>
      <c r="AC2007" s="31">
        <v>0.43150781250000003</v>
      </c>
      <c r="AD2007" s="32"/>
      <c r="AE2007" s="32"/>
      <c r="AF2007" s="32"/>
      <c r="AG2007" s="33"/>
      <c r="AH2007" s="33"/>
      <c r="AI2007" s="33"/>
      <c r="AJ2007" s="27"/>
      <c r="AK2007" s="27"/>
      <c r="AL2007" s="27">
        <v>4</v>
      </c>
      <c r="AM2007" s="27"/>
      <c r="AN2007" s="27"/>
      <c r="AO2007" s="28" t="s">
        <v>94</v>
      </c>
      <c r="AP2007" s="51"/>
      <c r="AQ2007" s="51"/>
    </row>
    <row r="2008" spans="1:43" ht="12.65" customHeight="1">
      <c r="A2008" s="13" t="s">
        <v>214</v>
      </c>
      <c r="B2008" s="14" t="s">
        <v>2508</v>
      </c>
      <c r="C2008" s="13">
        <v>12</v>
      </c>
      <c r="D2008" s="13" t="s">
        <v>2509</v>
      </c>
      <c r="E2008" s="15" t="s">
        <v>2548</v>
      </c>
      <c r="F2008" s="13">
        <v>37806</v>
      </c>
      <c r="G2008" s="13" t="s">
        <v>2260</v>
      </c>
      <c r="H2008" s="16">
        <v>45896</v>
      </c>
      <c r="I2008" s="17">
        <v>45896</v>
      </c>
      <c r="J2008" s="18">
        <v>45896</v>
      </c>
      <c r="K2008" s="19">
        <v>0.4513888888888889</v>
      </c>
      <c r="L2008" s="19">
        <v>0.48958333333333331</v>
      </c>
      <c r="M2008" s="20">
        <v>0.53472222222222221</v>
      </c>
      <c r="N2008" s="19">
        <v>0.57291666666666663</v>
      </c>
      <c r="O2008" s="21">
        <f t="shared" si="78"/>
        <v>3.819444444444442E-2</v>
      </c>
      <c r="P2008" s="13" t="s">
        <v>50</v>
      </c>
      <c r="Q2008" s="13" t="s">
        <v>50</v>
      </c>
      <c r="R2008" s="22" t="s">
        <v>2565</v>
      </c>
      <c r="S2008" s="22" t="s">
        <v>33</v>
      </c>
      <c r="T2008" s="23" t="s">
        <v>52</v>
      </c>
      <c r="U2008" s="23"/>
      <c r="V2008" s="22" t="s">
        <v>67</v>
      </c>
      <c r="W2008" s="24" t="s">
        <v>3677</v>
      </c>
      <c r="X2008" s="25" t="s">
        <v>50</v>
      </c>
      <c r="Y2008" s="25" t="s">
        <v>50</v>
      </c>
      <c r="Z2008" s="25" t="s">
        <v>50</v>
      </c>
      <c r="AA2008" s="25"/>
      <c r="AB2008" s="26"/>
      <c r="AC2008" s="31">
        <v>1.3121875000000001</v>
      </c>
      <c r="AD2008" s="32"/>
      <c r="AE2008" s="32"/>
      <c r="AF2008" s="32"/>
      <c r="AG2008" s="33"/>
      <c r="AH2008" s="33"/>
      <c r="AI2008" s="33"/>
      <c r="AJ2008" s="27"/>
      <c r="AK2008" s="27"/>
      <c r="AL2008" s="27">
        <v>4</v>
      </c>
      <c r="AM2008" s="27"/>
      <c r="AN2008" s="27"/>
      <c r="AO2008" s="28" t="s">
        <v>94</v>
      </c>
      <c r="AP2008" s="51"/>
      <c r="AQ2008" s="51"/>
    </row>
    <row r="2009" spans="1:43" ht="12.65" customHeight="1">
      <c r="A2009" s="13" t="s">
        <v>214</v>
      </c>
      <c r="B2009" s="14" t="s">
        <v>2508</v>
      </c>
      <c r="C2009" s="13">
        <v>12</v>
      </c>
      <c r="D2009" s="13" t="s">
        <v>2509</v>
      </c>
      <c r="E2009" s="15" t="s">
        <v>2548</v>
      </c>
      <c r="F2009" s="13">
        <v>37806</v>
      </c>
      <c r="G2009" s="13" t="s">
        <v>2260</v>
      </c>
      <c r="H2009" s="16">
        <v>45896</v>
      </c>
      <c r="I2009" s="17">
        <v>45896</v>
      </c>
      <c r="J2009" s="18">
        <v>45896</v>
      </c>
      <c r="K2009" s="19">
        <v>0.48958333333333331</v>
      </c>
      <c r="L2009" s="19">
        <v>0.52777777777777779</v>
      </c>
      <c r="M2009" s="20">
        <v>0.57291666666666663</v>
      </c>
      <c r="N2009" s="19">
        <v>0.61111111111111116</v>
      </c>
      <c r="O2009" s="21">
        <f t="shared" si="78"/>
        <v>3.8194444444444531E-2</v>
      </c>
      <c r="P2009" s="13" t="s">
        <v>50</v>
      </c>
      <c r="Q2009" s="13" t="s">
        <v>50</v>
      </c>
      <c r="R2009" s="22" t="s">
        <v>2586</v>
      </c>
      <c r="S2009" s="22" t="s">
        <v>32</v>
      </c>
      <c r="T2009" s="23" t="s">
        <v>52</v>
      </c>
      <c r="U2009" s="23"/>
      <c r="V2009" s="22" t="s">
        <v>67</v>
      </c>
      <c r="W2009" s="24" t="s">
        <v>3677</v>
      </c>
      <c r="X2009" s="25" t="s">
        <v>50</v>
      </c>
      <c r="Y2009" s="25" t="s">
        <v>50</v>
      </c>
      <c r="Z2009" s="25" t="s">
        <v>50</v>
      </c>
      <c r="AA2009" s="25"/>
      <c r="AB2009" s="26"/>
      <c r="AC2009" s="31">
        <v>6.5609374999999996</v>
      </c>
      <c r="AD2009" s="32"/>
      <c r="AE2009" s="32"/>
      <c r="AF2009" s="32"/>
      <c r="AG2009" s="33"/>
      <c r="AH2009" s="33"/>
      <c r="AI2009" s="33"/>
      <c r="AJ2009" s="27"/>
      <c r="AK2009" s="27"/>
      <c r="AL2009" s="27">
        <v>4</v>
      </c>
      <c r="AM2009" s="27"/>
      <c r="AN2009" s="27"/>
      <c r="AO2009" s="28" t="s">
        <v>94</v>
      </c>
      <c r="AP2009" s="51"/>
      <c r="AQ2009" s="51"/>
    </row>
    <row r="2010" spans="1:43" ht="12.65" customHeight="1">
      <c r="A2010" s="13" t="s">
        <v>214</v>
      </c>
      <c r="B2010" s="14" t="s">
        <v>2508</v>
      </c>
      <c r="C2010" s="13">
        <v>12</v>
      </c>
      <c r="D2010" s="13" t="s">
        <v>2509</v>
      </c>
      <c r="E2010" s="15" t="s">
        <v>2548</v>
      </c>
      <c r="F2010" s="13">
        <v>37806</v>
      </c>
      <c r="G2010" s="13" t="s">
        <v>2260</v>
      </c>
      <c r="H2010" s="16">
        <v>45896</v>
      </c>
      <c r="I2010" s="17">
        <v>45896</v>
      </c>
      <c r="J2010" s="18">
        <f>I2010</f>
        <v>45896</v>
      </c>
      <c r="K2010" s="19">
        <v>0.625</v>
      </c>
      <c r="L2010" s="19">
        <v>0.70138888888888884</v>
      </c>
      <c r="M2010" s="20">
        <v>0.70833333333333337</v>
      </c>
      <c r="N2010" s="19">
        <v>0.78472222222222221</v>
      </c>
      <c r="O2010" s="21">
        <f t="shared" si="78"/>
        <v>7.638888888888884E-2</v>
      </c>
      <c r="P2010" s="13" t="s">
        <v>50</v>
      </c>
      <c r="Q2010" s="13" t="s">
        <v>50</v>
      </c>
      <c r="R2010" s="22" t="s">
        <v>2583</v>
      </c>
      <c r="S2010" s="22" t="s">
        <v>31</v>
      </c>
      <c r="T2010" s="23" t="s">
        <v>52</v>
      </c>
      <c r="U2010" s="23" t="s">
        <v>50</v>
      </c>
      <c r="V2010" s="22" t="s">
        <v>67</v>
      </c>
      <c r="W2010" s="24" t="s">
        <v>157</v>
      </c>
      <c r="X2010" s="25" t="s">
        <v>70</v>
      </c>
      <c r="Y2010" s="25" t="s">
        <v>114</v>
      </c>
      <c r="Z2010" s="25" t="s">
        <v>58</v>
      </c>
      <c r="AA2010" s="25"/>
      <c r="AB2010" s="26"/>
      <c r="AC2010" s="31">
        <v>1.3626562500000001</v>
      </c>
      <c r="AD2010" s="32"/>
      <c r="AE2010" s="32"/>
      <c r="AF2010" s="32"/>
      <c r="AG2010" s="33"/>
      <c r="AH2010" s="33"/>
      <c r="AI2010" s="33"/>
      <c r="AJ2010" s="27"/>
      <c r="AK2010" s="27"/>
      <c r="AL2010" s="27">
        <v>4</v>
      </c>
      <c r="AM2010" s="27"/>
      <c r="AN2010" s="27"/>
      <c r="AO2010" s="28" t="s">
        <v>94</v>
      </c>
      <c r="AP2010" s="51"/>
      <c r="AQ2010" s="51"/>
    </row>
    <row r="2011" spans="1:43" ht="12.65" customHeight="1">
      <c r="A2011" s="13" t="s">
        <v>214</v>
      </c>
      <c r="B2011" s="14" t="s">
        <v>2508</v>
      </c>
      <c r="C2011" s="13">
        <v>12</v>
      </c>
      <c r="D2011" s="13" t="s">
        <v>2509</v>
      </c>
      <c r="E2011" s="15" t="s">
        <v>2548</v>
      </c>
      <c r="F2011" s="13">
        <v>37806</v>
      </c>
      <c r="G2011" s="13" t="s">
        <v>2260</v>
      </c>
      <c r="H2011" s="16">
        <v>45897</v>
      </c>
      <c r="I2011" s="17">
        <v>45897</v>
      </c>
      <c r="J2011" s="18">
        <f>I2011</f>
        <v>45897</v>
      </c>
      <c r="K2011" s="19">
        <v>0.3611111111111111</v>
      </c>
      <c r="L2011" s="19">
        <v>0.44444444444444442</v>
      </c>
      <c r="M2011" s="20">
        <v>0.44444444444444442</v>
      </c>
      <c r="N2011" s="19">
        <v>0.52777777777777779</v>
      </c>
      <c r="O2011" s="21">
        <f t="shared" si="78"/>
        <v>8.333333333333337E-2</v>
      </c>
      <c r="P2011" s="13" t="s">
        <v>50</v>
      </c>
      <c r="Q2011" s="13" t="s">
        <v>50</v>
      </c>
      <c r="R2011" s="22" t="s">
        <v>2584</v>
      </c>
      <c r="S2011" s="22" t="s">
        <v>31</v>
      </c>
      <c r="T2011" s="23" t="s">
        <v>52</v>
      </c>
      <c r="U2011" s="23" t="s">
        <v>50</v>
      </c>
      <c r="V2011" s="22" t="s">
        <v>67</v>
      </c>
      <c r="W2011" s="24" t="s">
        <v>144</v>
      </c>
      <c r="X2011" s="25" t="s">
        <v>84</v>
      </c>
      <c r="Y2011" s="25" t="s">
        <v>114</v>
      </c>
      <c r="Z2011" s="25" t="s">
        <v>62</v>
      </c>
      <c r="AA2011" s="25"/>
      <c r="AB2011" s="26"/>
      <c r="AC2011" s="31">
        <v>1.8698671875000001</v>
      </c>
      <c r="AD2011" s="32"/>
      <c r="AE2011" s="32"/>
      <c r="AF2011" s="32"/>
      <c r="AG2011" s="33"/>
      <c r="AH2011" s="33"/>
      <c r="AI2011" s="33"/>
      <c r="AJ2011" s="27"/>
      <c r="AK2011" s="27"/>
      <c r="AL2011" s="27">
        <v>4</v>
      </c>
      <c r="AM2011" s="27"/>
      <c r="AN2011" s="27"/>
      <c r="AO2011" s="28" t="s">
        <v>94</v>
      </c>
      <c r="AP2011" s="51"/>
      <c r="AQ2011" s="51"/>
    </row>
    <row r="2012" spans="1:43" ht="12.65" customHeight="1">
      <c r="A2012" s="13" t="s">
        <v>214</v>
      </c>
      <c r="B2012" s="14" t="s">
        <v>2508</v>
      </c>
      <c r="C2012" s="13">
        <v>12</v>
      </c>
      <c r="D2012" s="13" t="s">
        <v>2509</v>
      </c>
      <c r="E2012" s="15" t="s">
        <v>2548</v>
      </c>
      <c r="F2012" s="13">
        <v>37806</v>
      </c>
      <c r="G2012" s="13" t="s">
        <v>2260</v>
      </c>
      <c r="H2012" s="16">
        <v>45897</v>
      </c>
      <c r="I2012" s="17">
        <v>45897</v>
      </c>
      <c r="J2012" s="18">
        <f>I2012</f>
        <v>45897</v>
      </c>
      <c r="K2012" s="19">
        <v>0.50694444444444442</v>
      </c>
      <c r="L2012" s="19">
        <v>0.58333333333333337</v>
      </c>
      <c r="M2012" s="20">
        <v>0.59027777777777779</v>
      </c>
      <c r="N2012" s="19">
        <v>0.66666666666666663</v>
      </c>
      <c r="O2012" s="21">
        <f t="shared" si="78"/>
        <v>7.638888888888884E-2</v>
      </c>
      <c r="P2012" s="13" t="s">
        <v>50</v>
      </c>
      <c r="Q2012" s="13" t="s">
        <v>50</v>
      </c>
      <c r="R2012" s="22" t="s">
        <v>2579</v>
      </c>
      <c r="S2012" s="22" t="s">
        <v>31</v>
      </c>
      <c r="T2012" s="23" t="s">
        <v>52</v>
      </c>
      <c r="U2012" s="23" t="s">
        <v>50</v>
      </c>
      <c r="V2012" s="22" t="s">
        <v>67</v>
      </c>
      <c r="W2012" s="24" t="s">
        <v>140</v>
      </c>
      <c r="X2012" s="25" t="s">
        <v>69</v>
      </c>
      <c r="Y2012" s="25" t="s">
        <v>114</v>
      </c>
      <c r="Z2012" s="25" t="s">
        <v>65</v>
      </c>
      <c r="AA2012" s="25"/>
      <c r="AB2012" s="26"/>
      <c r="AC2012" s="31">
        <v>1.3121875000000001</v>
      </c>
      <c r="AD2012" s="32"/>
      <c r="AE2012" s="32"/>
      <c r="AF2012" s="32"/>
      <c r="AG2012" s="33"/>
      <c r="AH2012" s="33"/>
      <c r="AI2012" s="33"/>
      <c r="AJ2012" s="27"/>
      <c r="AK2012" s="27"/>
      <c r="AL2012" s="27">
        <v>4</v>
      </c>
      <c r="AM2012" s="27"/>
      <c r="AN2012" s="27"/>
      <c r="AO2012" s="28" t="s">
        <v>94</v>
      </c>
      <c r="AP2012" s="51"/>
      <c r="AQ2012" s="51"/>
    </row>
    <row r="2013" spans="1:43" ht="12.65" customHeight="1">
      <c r="A2013" s="13" t="s">
        <v>214</v>
      </c>
      <c r="B2013" s="14" t="s">
        <v>2508</v>
      </c>
      <c r="C2013" s="13">
        <v>12</v>
      </c>
      <c r="D2013" s="13" t="s">
        <v>2509</v>
      </c>
      <c r="E2013" s="15" t="s">
        <v>2548</v>
      </c>
      <c r="F2013" s="13">
        <v>37806</v>
      </c>
      <c r="G2013" s="13" t="s">
        <v>2260</v>
      </c>
      <c r="H2013" s="16">
        <v>45897</v>
      </c>
      <c r="I2013" s="17">
        <v>45897</v>
      </c>
      <c r="J2013" s="18">
        <v>45897</v>
      </c>
      <c r="K2013" s="19">
        <v>0.58333333333333337</v>
      </c>
      <c r="L2013" s="19">
        <v>0.625</v>
      </c>
      <c r="M2013" s="20">
        <v>0.66666666666666663</v>
      </c>
      <c r="N2013" s="19">
        <v>0.70833333333333337</v>
      </c>
      <c r="O2013" s="21">
        <f t="shared" si="78"/>
        <v>4.1666666666666741E-2</v>
      </c>
      <c r="P2013" s="13" t="s">
        <v>50</v>
      </c>
      <c r="Q2013" s="13" t="s">
        <v>50</v>
      </c>
      <c r="R2013" s="22" t="s">
        <v>2586</v>
      </c>
      <c r="S2013" s="22" t="s">
        <v>32</v>
      </c>
      <c r="T2013" s="23" t="s">
        <v>52</v>
      </c>
      <c r="U2013" s="23"/>
      <c r="V2013" s="22" t="s">
        <v>67</v>
      </c>
      <c r="W2013" s="24" t="s">
        <v>3677</v>
      </c>
      <c r="X2013" s="25" t="s">
        <v>50</v>
      </c>
      <c r="Y2013" s="25" t="s">
        <v>50</v>
      </c>
      <c r="Z2013" s="25" t="s">
        <v>50</v>
      </c>
      <c r="AA2013" s="25"/>
      <c r="AB2013" s="26"/>
      <c r="AC2013" s="31">
        <v>7.5703125</v>
      </c>
      <c r="AD2013" s="32"/>
      <c r="AE2013" s="32"/>
      <c r="AF2013" s="32"/>
      <c r="AG2013" s="33"/>
      <c r="AH2013" s="33"/>
      <c r="AI2013" s="33"/>
      <c r="AJ2013" s="27"/>
      <c r="AK2013" s="27"/>
      <c r="AL2013" s="27">
        <v>4</v>
      </c>
      <c r="AM2013" s="27"/>
      <c r="AN2013" s="27"/>
      <c r="AO2013" s="28" t="s">
        <v>94</v>
      </c>
      <c r="AP2013" s="51"/>
      <c r="AQ2013" s="51"/>
    </row>
    <row r="2014" spans="1:43" ht="12.65" customHeight="1">
      <c r="A2014" s="13" t="s">
        <v>214</v>
      </c>
      <c r="B2014" s="14" t="s">
        <v>2508</v>
      </c>
      <c r="C2014" s="13">
        <v>12</v>
      </c>
      <c r="D2014" s="13" t="s">
        <v>2509</v>
      </c>
      <c r="E2014" s="15" t="s">
        <v>2548</v>
      </c>
      <c r="F2014" s="13">
        <v>37806</v>
      </c>
      <c r="G2014" s="13" t="s">
        <v>2260</v>
      </c>
      <c r="H2014" s="16">
        <v>45897</v>
      </c>
      <c r="I2014" s="17">
        <v>45897</v>
      </c>
      <c r="J2014" s="18">
        <f>I2014</f>
        <v>45897</v>
      </c>
      <c r="K2014" s="19">
        <v>0.88194444444444442</v>
      </c>
      <c r="L2014" s="19">
        <v>0.95833333333333337</v>
      </c>
      <c r="M2014" s="20">
        <v>0.96527777777777779</v>
      </c>
      <c r="N2014" s="19">
        <v>4.1666666666666664E-2</v>
      </c>
      <c r="O2014" s="21">
        <f t="shared" si="78"/>
        <v>7.6388888888888951E-2</v>
      </c>
      <c r="P2014" s="13" t="s">
        <v>50</v>
      </c>
      <c r="Q2014" s="13" t="s">
        <v>50</v>
      </c>
      <c r="R2014" s="22" t="s">
        <v>2573</v>
      </c>
      <c r="S2014" s="22" t="s">
        <v>31</v>
      </c>
      <c r="T2014" s="23" t="s">
        <v>52</v>
      </c>
      <c r="U2014" s="23" t="s">
        <v>50</v>
      </c>
      <c r="V2014" s="22" t="s">
        <v>67</v>
      </c>
      <c r="W2014" s="24" t="s">
        <v>139</v>
      </c>
      <c r="X2014" s="25" t="s">
        <v>71</v>
      </c>
      <c r="Y2014" s="25" t="s">
        <v>114</v>
      </c>
      <c r="Z2014" s="25" t="s">
        <v>66</v>
      </c>
      <c r="AA2014" s="25"/>
      <c r="AB2014" s="26"/>
      <c r="AC2014" s="31">
        <v>3.7145000000000001</v>
      </c>
      <c r="AD2014" s="32"/>
      <c r="AE2014" s="32"/>
      <c r="AF2014" s="32"/>
      <c r="AG2014" s="33"/>
      <c r="AH2014" s="33"/>
      <c r="AI2014" s="33"/>
      <c r="AJ2014" s="27"/>
      <c r="AK2014" s="27"/>
      <c r="AL2014" s="27">
        <v>4</v>
      </c>
      <c r="AM2014" s="27"/>
      <c r="AN2014" s="27"/>
      <c r="AO2014" s="28" t="s">
        <v>94</v>
      </c>
      <c r="AP2014" s="51"/>
      <c r="AQ2014" s="51"/>
    </row>
    <row r="2015" spans="1:43" ht="12.65" customHeight="1">
      <c r="A2015" s="13" t="s">
        <v>214</v>
      </c>
      <c r="B2015" s="14" t="s">
        <v>2508</v>
      </c>
      <c r="C2015" s="13">
        <v>12</v>
      </c>
      <c r="D2015" s="13" t="s">
        <v>2509</v>
      </c>
      <c r="E2015" s="15" t="s">
        <v>2548</v>
      </c>
      <c r="F2015" s="13">
        <v>37806</v>
      </c>
      <c r="G2015" s="13" t="s">
        <v>2260</v>
      </c>
      <c r="H2015" s="16">
        <v>45897</v>
      </c>
      <c r="I2015" s="17">
        <v>45898</v>
      </c>
      <c r="J2015" s="18">
        <v>45898</v>
      </c>
      <c r="K2015" s="19">
        <v>0.95833333333333337</v>
      </c>
      <c r="L2015" s="19">
        <v>0</v>
      </c>
      <c r="M2015" s="20">
        <v>4.1666666666666664E-2</v>
      </c>
      <c r="N2015" s="19">
        <v>8.3333333333333329E-2</v>
      </c>
      <c r="O2015" s="21">
        <f t="shared" si="78"/>
        <v>4.1666666666666664E-2</v>
      </c>
      <c r="P2015" s="13" t="s">
        <v>50</v>
      </c>
      <c r="Q2015" s="13" t="s">
        <v>50</v>
      </c>
      <c r="R2015" s="22" t="s">
        <v>2586</v>
      </c>
      <c r="S2015" s="22" t="s">
        <v>32</v>
      </c>
      <c r="T2015" s="23" t="s">
        <v>52</v>
      </c>
      <c r="U2015" s="23"/>
      <c r="V2015" s="22" t="s">
        <v>67</v>
      </c>
      <c r="W2015" s="24" t="s">
        <v>3677</v>
      </c>
      <c r="X2015" s="25" t="s">
        <v>50</v>
      </c>
      <c r="Y2015" s="25" t="s">
        <v>50</v>
      </c>
      <c r="Z2015" s="25" t="s">
        <v>50</v>
      </c>
      <c r="AA2015" s="25"/>
      <c r="AB2015" s="26"/>
      <c r="AC2015" s="31">
        <v>1.5140624999999999</v>
      </c>
      <c r="AD2015" s="32"/>
      <c r="AE2015" s="32"/>
      <c r="AF2015" s="32"/>
      <c r="AG2015" s="33"/>
      <c r="AH2015" s="33"/>
      <c r="AI2015" s="33"/>
      <c r="AJ2015" s="27"/>
      <c r="AK2015" s="27"/>
      <c r="AL2015" s="27">
        <v>4</v>
      </c>
      <c r="AM2015" s="27"/>
      <c r="AN2015" s="27"/>
      <c r="AO2015" s="28" t="s">
        <v>94</v>
      </c>
      <c r="AP2015" s="51"/>
      <c r="AQ2015" s="51"/>
    </row>
    <row r="2016" spans="1:43" ht="12.65" customHeight="1">
      <c r="A2016" s="13" t="s">
        <v>214</v>
      </c>
      <c r="B2016" s="14" t="s">
        <v>2508</v>
      </c>
      <c r="C2016" s="13">
        <v>12</v>
      </c>
      <c r="D2016" s="13" t="s">
        <v>2509</v>
      </c>
      <c r="E2016" s="15" t="s">
        <v>2548</v>
      </c>
      <c r="F2016" s="13">
        <v>37806</v>
      </c>
      <c r="G2016" s="13" t="s">
        <v>2260</v>
      </c>
      <c r="H2016" s="16">
        <v>45898</v>
      </c>
      <c r="I2016" s="17">
        <v>45898</v>
      </c>
      <c r="J2016" s="18">
        <f>I2016</f>
        <v>45898</v>
      </c>
      <c r="K2016" s="19">
        <v>0.20833333333333334</v>
      </c>
      <c r="L2016" s="19">
        <v>0.29166666666666669</v>
      </c>
      <c r="M2016" s="20">
        <v>0.29166666666666669</v>
      </c>
      <c r="N2016" s="19">
        <v>0.375</v>
      </c>
      <c r="O2016" s="21">
        <f t="shared" si="78"/>
        <v>8.3333333333333315E-2</v>
      </c>
      <c r="P2016" s="13" t="s">
        <v>50</v>
      </c>
      <c r="Q2016" s="13" t="s">
        <v>50</v>
      </c>
      <c r="R2016" s="22" t="s">
        <v>2583</v>
      </c>
      <c r="S2016" s="22" t="s">
        <v>31</v>
      </c>
      <c r="T2016" s="23" t="s">
        <v>52</v>
      </c>
      <c r="U2016" s="23" t="s">
        <v>50</v>
      </c>
      <c r="V2016" s="22" t="s">
        <v>67</v>
      </c>
      <c r="W2016" s="24" t="s">
        <v>157</v>
      </c>
      <c r="X2016" s="25" t="s">
        <v>70</v>
      </c>
      <c r="Y2016" s="25" t="s">
        <v>114</v>
      </c>
      <c r="Z2016" s="25" t="s">
        <v>58</v>
      </c>
      <c r="AA2016" s="25"/>
      <c r="AB2016" s="26"/>
      <c r="AC2016" s="31">
        <v>0.63590625000000001</v>
      </c>
      <c r="AD2016" s="32"/>
      <c r="AE2016" s="32"/>
      <c r="AF2016" s="32"/>
      <c r="AG2016" s="33"/>
      <c r="AH2016" s="33"/>
      <c r="AI2016" s="33"/>
      <c r="AJ2016" s="27"/>
      <c r="AK2016" s="27"/>
      <c r="AL2016" s="27">
        <v>4</v>
      </c>
      <c r="AM2016" s="27"/>
      <c r="AN2016" s="27"/>
      <c r="AO2016" s="28" t="s">
        <v>94</v>
      </c>
      <c r="AP2016" s="51"/>
      <c r="AQ2016" s="51"/>
    </row>
    <row r="2017" spans="1:43" ht="12.65" customHeight="1">
      <c r="A2017" s="13" t="s">
        <v>214</v>
      </c>
      <c r="B2017" s="14" t="s">
        <v>2508</v>
      </c>
      <c r="C2017" s="13">
        <v>12</v>
      </c>
      <c r="D2017" s="13" t="s">
        <v>2509</v>
      </c>
      <c r="E2017" s="15" t="s">
        <v>2548</v>
      </c>
      <c r="F2017" s="13">
        <v>37806</v>
      </c>
      <c r="G2017" s="13" t="s">
        <v>2260</v>
      </c>
      <c r="H2017" s="16">
        <v>45898</v>
      </c>
      <c r="I2017" s="17">
        <v>45898</v>
      </c>
      <c r="J2017" s="18">
        <f>I2017</f>
        <v>45898</v>
      </c>
      <c r="K2017" s="19">
        <v>0.29166666666666669</v>
      </c>
      <c r="L2017" s="19">
        <v>0.375</v>
      </c>
      <c r="M2017" s="20">
        <v>0.375</v>
      </c>
      <c r="N2017" s="19">
        <v>0.45833333333333331</v>
      </c>
      <c r="O2017" s="21">
        <f t="shared" si="78"/>
        <v>8.3333333333333315E-2</v>
      </c>
      <c r="P2017" s="13" t="s">
        <v>50</v>
      </c>
      <c r="Q2017" s="13" t="s">
        <v>50</v>
      </c>
      <c r="R2017" s="22" t="s">
        <v>2580</v>
      </c>
      <c r="S2017" s="22" t="s">
        <v>31</v>
      </c>
      <c r="T2017" s="23" t="s">
        <v>52</v>
      </c>
      <c r="U2017" s="23" t="s">
        <v>50</v>
      </c>
      <c r="V2017" s="22" t="s">
        <v>67</v>
      </c>
      <c r="W2017" s="24" t="s">
        <v>144</v>
      </c>
      <c r="X2017" s="25" t="s">
        <v>84</v>
      </c>
      <c r="Y2017" s="25" t="s">
        <v>114</v>
      </c>
      <c r="Z2017" s="25" t="s">
        <v>62</v>
      </c>
      <c r="AA2017" s="25"/>
      <c r="AB2017" s="26"/>
      <c r="AC2017" s="31">
        <v>1.0068515625000001</v>
      </c>
      <c r="AD2017" s="32"/>
      <c r="AE2017" s="32"/>
      <c r="AF2017" s="32"/>
      <c r="AG2017" s="33"/>
      <c r="AH2017" s="33"/>
      <c r="AI2017" s="33"/>
      <c r="AJ2017" s="27"/>
      <c r="AK2017" s="27"/>
      <c r="AL2017" s="27">
        <v>4</v>
      </c>
      <c r="AM2017" s="27"/>
      <c r="AN2017" s="27"/>
      <c r="AO2017" s="28" t="s">
        <v>94</v>
      </c>
      <c r="AP2017" s="51"/>
      <c r="AQ2017" s="51"/>
    </row>
    <row r="2018" spans="1:43" ht="12.65" customHeight="1">
      <c r="A2018" s="13" t="s">
        <v>214</v>
      </c>
      <c r="B2018" s="14" t="s">
        <v>2508</v>
      </c>
      <c r="C2018" s="13">
        <v>12</v>
      </c>
      <c r="D2018" s="13" t="s">
        <v>2509</v>
      </c>
      <c r="E2018" s="15" t="s">
        <v>2548</v>
      </c>
      <c r="F2018" s="13">
        <v>37806</v>
      </c>
      <c r="G2018" s="13" t="s">
        <v>2260</v>
      </c>
      <c r="H2018" s="16">
        <v>45898</v>
      </c>
      <c r="I2018" s="17">
        <v>45898</v>
      </c>
      <c r="J2018" s="18">
        <f>I2018</f>
        <v>45898</v>
      </c>
      <c r="K2018" s="19">
        <v>0.61458333333333337</v>
      </c>
      <c r="L2018" s="19">
        <v>0.64583333333333337</v>
      </c>
      <c r="M2018" s="20">
        <v>0.69791666666666663</v>
      </c>
      <c r="N2018" s="19">
        <v>0.72916666666666663</v>
      </c>
      <c r="O2018" s="21">
        <f t="shared" si="78"/>
        <v>3.125E-2</v>
      </c>
      <c r="P2018" s="13" t="s">
        <v>50</v>
      </c>
      <c r="Q2018" s="13" t="s">
        <v>50</v>
      </c>
      <c r="R2018" s="22" t="s">
        <v>2579</v>
      </c>
      <c r="S2018" s="22" t="s">
        <v>32</v>
      </c>
      <c r="T2018" s="23" t="s">
        <v>52</v>
      </c>
      <c r="U2018" s="23" t="s">
        <v>50</v>
      </c>
      <c r="V2018" s="22" t="s">
        <v>67</v>
      </c>
      <c r="W2018" s="24" t="s">
        <v>140</v>
      </c>
      <c r="X2018" s="25" t="s">
        <v>69</v>
      </c>
      <c r="Y2018" s="25" t="s">
        <v>114</v>
      </c>
      <c r="Z2018" s="25" t="s">
        <v>65</v>
      </c>
      <c r="AA2018" s="25"/>
      <c r="AB2018" s="26"/>
      <c r="AC2018" s="31">
        <v>7.5703125</v>
      </c>
      <c r="AD2018" s="32"/>
      <c r="AE2018" s="32"/>
      <c r="AF2018" s="32"/>
      <c r="AG2018" s="33"/>
      <c r="AH2018" s="33"/>
      <c r="AI2018" s="33"/>
      <c r="AJ2018" s="27"/>
      <c r="AK2018" s="27"/>
      <c r="AL2018" s="27">
        <v>4</v>
      </c>
      <c r="AM2018" s="27"/>
      <c r="AN2018" s="27"/>
      <c r="AO2018" s="28" t="s">
        <v>94</v>
      </c>
      <c r="AP2018" s="51"/>
      <c r="AQ2018" s="51"/>
    </row>
    <row r="2019" spans="1:43" ht="12.65" customHeight="1">
      <c r="A2019" s="13" t="s">
        <v>214</v>
      </c>
      <c r="B2019" s="14" t="s">
        <v>2508</v>
      </c>
      <c r="C2019" s="13">
        <v>12</v>
      </c>
      <c r="D2019" s="13" t="s">
        <v>2509</v>
      </c>
      <c r="E2019" s="15" t="s">
        <v>2548</v>
      </c>
      <c r="F2019" s="13">
        <v>37806</v>
      </c>
      <c r="G2019" s="13" t="s">
        <v>2260</v>
      </c>
      <c r="H2019" s="16">
        <v>45898</v>
      </c>
      <c r="I2019" s="17">
        <v>45898</v>
      </c>
      <c r="J2019" s="18">
        <f>I2019</f>
        <v>45898</v>
      </c>
      <c r="K2019" s="19">
        <v>0.64583333333333337</v>
      </c>
      <c r="L2019" s="19">
        <v>0.71875</v>
      </c>
      <c r="M2019" s="20">
        <v>0.72916666666666663</v>
      </c>
      <c r="N2019" s="19">
        <v>0.80208333333333337</v>
      </c>
      <c r="O2019" s="21">
        <f t="shared" si="78"/>
        <v>7.2916666666666741E-2</v>
      </c>
      <c r="P2019" s="13" t="s">
        <v>50</v>
      </c>
      <c r="Q2019" s="13" t="s">
        <v>50</v>
      </c>
      <c r="R2019" s="22" t="s">
        <v>2585</v>
      </c>
      <c r="S2019" s="22" t="s">
        <v>31</v>
      </c>
      <c r="T2019" s="23" t="s">
        <v>52</v>
      </c>
      <c r="U2019" s="23" t="s">
        <v>50</v>
      </c>
      <c r="V2019" s="22" t="s">
        <v>67</v>
      </c>
      <c r="W2019" s="24" t="s">
        <v>139</v>
      </c>
      <c r="X2019" s="25" t="s">
        <v>71</v>
      </c>
      <c r="Y2019" s="25" t="s">
        <v>114</v>
      </c>
      <c r="Z2019" s="25" t="s">
        <v>66</v>
      </c>
      <c r="AA2019" s="25"/>
      <c r="AB2019" s="26"/>
      <c r="AC2019" s="31">
        <v>3.4823437499999996</v>
      </c>
      <c r="AD2019" s="32"/>
      <c r="AE2019" s="32"/>
      <c r="AF2019" s="32"/>
      <c r="AG2019" s="33"/>
      <c r="AH2019" s="33"/>
      <c r="AI2019" s="33"/>
      <c r="AJ2019" s="27"/>
      <c r="AK2019" s="27"/>
      <c r="AL2019" s="27">
        <v>4</v>
      </c>
      <c r="AM2019" s="27"/>
      <c r="AN2019" s="27"/>
      <c r="AO2019" s="28" t="s">
        <v>94</v>
      </c>
      <c r="AP2019" s="51"/>
      <c r="AQ2019" s="51"/>
    </row>
    <row r="2020" spans="1:43" ht="12.65" customHeight="1">
      <c r="A2020" s="13" t="s">
        <v>214</v>
      </c>
      <c r="B2020" s="14" t="s">
        <v>2508</v>
      </c>
      <c r="C2020" s="13">
        <v>12</v>
      </c>
      <c r="D2020" s="13" t="s">
        <v>2509</v>
      </c>
      <c r="E2020" s="15" t="s">
        <v>2548</v>
      </c>
      <c r="F2020" s="13">
        <v>37806</v>
      </c>
      <c r="G2020" s="13" t="s">
        <v>2260</v>
      </c>
      <c r="H2020" s="16">
        <v>45898</v>
      </c>
      <c r="I2020" s="17">
        <v>45898</v>
      </c>
      <c r="J2020" s="18">
        <v>45898</v>
      </c>
      <c r="K2020" s="19">
        <v>0.71875</v>
      </c>
      <c r="L2020" s="19">
        <v>0.73958333333333337</v>
      </c>
      <c r="M2020" s="20">
        <v>0.80208333333333337</v>
      </c>
      <c r="N2020" s="19">
        <v>0.82291666666666663</v>
      </c>
      <c r="O2020" s="21">
        <f t="shared" si="78"/>
        <v>2.0833333333333259E-2</v>
      </c>
      <c r="P2020" s="13" t="s">
        <v>50</v>
      </c>
      <c r="Q2020" s="13" t="s">
        <v>50</v>
      </c>
      <c r="R2020" s="22" t="s">
        <v>2588</v>
      </c>
      <c r="S2020" s="22" t="s">
        <v>33</v>
      </c>
      <c r="T2020" s="23" t="s">
        <v>52</v>
      </c>
      <c r="U2020" s="23"/>
      <c r="V2020" s="22" t="s">
        <v>68</v>
      </c>
      <c r="W2020" s="24" t="s">
        <v>3677</v>
      </c>
      <c r="X2020" s="25" t="s">
        <v>50</v>
      </c>
      <c r="Y2020" s="25" t="s">
        <v>50</v>
      </c>
      <c r="Z2020" s="25" t="s">
        <v>50</v>
      </c>
      <c r="AA2020" s="25"/>
      <c r="AB2020" s="26"/>
      <c r="AC2020" s="31">
        <v>2.0187499999999998</v>
      </c>
      <c r="AD2020" s="32"/>
      <c r="AE2020" s="32"/>
      <c r="AF2020" s="32"/>
      <c r="AG2020" s="33"/>
      <c r="AH2020" s="33"/>
      <c r="AI2020" s="33"/>
      <c r="AJ2020" s="27"/>
      <c r="AK2020" s="27"/>
      <c r="AL2020" s="27">
        <v>5</v>
      </c>
      <c r="AM2020" s="27"/>
      <c r="AN2020" s="27"/>
      <c r="AO2020" s="28" t="s">
        <v>94</v>
      </c>
      <c r="AP2020" s="51"/>
      <c r="AQ2020" s="51"/>
    </row>
    <row r="2021" spans="1:43" ht="12.65" customHeight="1">
      <c r="A2021" s="13" t="s">
        <v>214</v>
      </c>
      <c r="B2021" s="14" t="s">
        <v>2508</v>
      </c>
      <c r="C2021" s="13">
        <v>12</v>
      </c>
      <c r="D2021" s="13" t="s">
        <v>2509</v>
      </c>
      <c r="E2021" s="15" t="s">
        <v>2548</v>
      </c>
      <c r="F2021" s="13">
        <v>37806</v>
      </c>
      <c r="G2021" s="13" t="s">
        <v>2260</v>
      </c>
      <c r="H2021" s="16">
        <v>45898</v>
      </c>
      <c r="I2021" s="17">
        <v>45898</v>
      </c>
      <c r="J2021" s="18">
        <v>45898</v>
      </c>
      <c r="K2021" s="19">
        <v>0.73958333333333337</v>
      </c>
      <c r="L2021" s="19">
        <v>0.76736111111111116</v>
      </c>
      <c r="M2021" s="20">
        <v>0.82291666666666663</v>
      </c>
      <c r="N2021" s="19">
        <v>0.85069444444444442</v>
      </c>
      <c r="O2021" s="21">
        <f t="shared" si="78"/>
        <v>2.777777777777779E-2</v>
      </c>
      <c r="P2021" s="13" t="s">
        <v>50</v>
      </c>
      <c r="Q2021" s="13" t="s">
        <v>50</v>
      </c>
      <c r="R2021" s="22" t="s">
        <v>2575</v>
      </c>
      <c r="S2021" s="22" t="s">
        <v>33</v>
      </c>
      <c r="T2021" s="23" t="s">
        <v>52</v>
      </c>
      <c r="U2021" s="23"/>
      <c r="V2021" s="22" t="s">
        <v>68</v>
      </c>
      <c r="W2021" s="24" t="s">
        <v>3677</v>
      </c>
      <c r="X2021" s="25" t="s">
        <v>50</v>
      </c>
      <c r="Y2021" s="25" t="s">
        <v>50</v>
      </c>
      <c r="Z2021" s="25" t="s">
        <v>50</v>
      </c>
      <c r="AA2021" s="25"/>
      <c r="AB2021" s="26"/>
      <c r="AC2021" s="31">
        <v>2.0187499999999998</v>
      </c>
      <c r="AD2021" s="32"/>
      <c r="AE2021" s="32"/>
      <c r="AF2021" s="32"/>
      <c r="AG2021" s="33"/>
      <c r="AH2021" s="33"/>
      <c r="AI2021" s="33"/>
      <c r="AJ2021" s="27"/>
      <c r="AK2021" s="27"/>
      <c r="AL2021" s="27">
        <v>5</v>
      </c>
      <c r="AM2021" s="27"/>
      <c r="AN2021" s="27"/>
      <c r="AO2021" s="28" t="s">
        <v>94</v>
      </c>
      <c r="AP2021" s="51"/>
      <c r="AQ2021" s="51"/>
    </row>
    <row r="2022" spans="1:43" ht="12.65" customHeight="1">
      <c r="A2022" s="13" t="s">
        <v>214</v>
      </c>
      <c r="B2022" s="14" t="s">
        <v>2508</v>
      </c>
      <c r="C2022" s="13">
        <v>12</v>
      </c>
      <c r="D2022" s="13" t="s">
        <v>2509</v>
      </c>
      <c r="E2022" s="15" t="s">
        <v>2548</v>
      </c>
      <c r="F2022" s="13">
        <v>37806</v>
      </c>
      <c r="G2022" s="13" t="s">
        <v>2260</v>
      </c>
      <c r="H2022" s="16">
        <v>45898</v>
      </c>
      <c r="I2022" s="17">
        <v>45898</v>
      </c>
      <c r="J2022" s="18">
        <f>I2022</f>
        <v>45898</v>
      </c>
      <c r="K2022" s="19">
        <v>0.76736111111111116</v>
      </c>
      <c r="L2022" s="19">
        <v>0.87847222222222221</v>
      </c>
      <c r="M2022" s="20">
        <v>0.85069444444444442</v>
      </c>
      <c r="N2022" s="19">
        <v>0.96180555555555558</v>
      </c>
      <c r="O2022" s="21">
        <f t="shared" si="78"/>
        <v>0.11111111111111116</v>
      </c>
      <c r="P2022" s="13" t="s">
        <v>50</v>
      </c>
      <c r="Q2022" s="13" t="s">
        <v>50</v>
      </c>
      <c r="R2022" s="22" t="s">
        <v>2589</v>
      </c>
      <c r="S2022" s="22" t="s">
        <v>29</v>
      </c>
      <c r="T2022" s="23" t="s">
        <v>52</v>
      </c>
      <c r="U2022" s="23" t="s">
        <v>50</v>
      </c>
      <c r="V2022" s="22" t="s">
        <v>68</v>
      </c>
      <c r="W2022" s="24" t="s">
        <v>158</v>
      </c>
      <c r="X2022" s="25" t="s">
        <v>58</v>
      </c>
      <c r="Y2022" s="25" t="s">
        <v>114</v>
      </c>
      <c r="Z2022" s="25" t="s">
        <v>84</v>
      </c>
      <c r="AA2022" s="25"/>
      <c r="AB2022" s="26"/>
      <c r="AC2022" s="31">
        <v>17.6640625</v>
      </c>
      <c r="AD2022" s="32"/>
      <c r="AE2022" s="32"/>
      <c r="AF2022" s="32"/>
      <c r="AG2022" s="33"/>
      <c r="AH2022" s="33"/>
      <c r="AI2022" s="33"/>
      <c r="AJ2022" s="27"/>
      <c r="AK2022" s="27"/>
      <c r="AL2022" s="27">
        <v>12</v>
      </c>
      <c r="AM2022" s="27"/>
      <c r="AN2022" s="27"/>
      <c r="AO2022" s="28" t="s">
        <v>94</v>
      </c>
      <c r="AP2022" s="51"/>
      <c r="AQ2022" s="51"/>
    </row>
    <row r="2023" spans="1:43" ht="12.65" customHeight="1">
      <c r="A2023" s="13" t="s">
        <v>214</v>
      </c>
      <c r="B2023" s="14" t="s">
        <v>2508</v>
      </c>
      <c r="C2023" s="13">
        <v>12</v>
      </c>
      <c r="D2023" s="13" t="s">
        <v>2509</v>
      </c>
      <c r="E2023" s="15" t="s">
        <v>2548</v>
      </c>
      <c r="F2023" s="13">
        <v>37806</v>
      </c>
      <c r="G2023" s="13" t="s">
        <v>2260</v>
      </c>
      <c r="H2023" s="16">
        <v>45899</v>
      </c>
      <c r="I2023" s="17">
        <v>45899</v>
      </c>
      <c r="J2023" s="18">
        <v>45899</v>
      </c>
      <c r="K2023" s="19">
        <v>0.20833333333333334</v>
      </c>
      <c r="L2023" s="19">
        <v>0.22916666666666666</v>
      </c>
      <c r="M2023" s="20">
        <v>0.29166666666666669</v>
      </c>
      <c r="N2023" s="19">
        <v>0.3125</v>
      </c>
      <c r="O2023" s="21">
        <f t="shared" si="78"/>
        <v>2.0833333333333315E-2</v>
      </c>
      <c r="P2023" s="13" t="s">
        <v>50</v>
      </c>
      <c r="Q2023" s="13" t="s">
        <v>50</v>
      </c>
      <c r="R2023" s="22" t="s">
        <v>2588</v>
      </c>
      <c r="S2023" s="22" t="s">
        <v>33</v>
      </c>
      <c r="T2023" s="23" t="s">
        <v>52</v>
      </c>
      <c r="U2023" s="23"/>
      <c r="V2023" s="22" t="s">
        <v>68</v>
      </c>
      <c r="W2023" s="24" t="s">
        <v>3677</v>
      </c>
      <c r="X2023" s="25" t="s">
        <v>50</v>
      </c>
      <c r="Y2023" s="25" t="s">
        <v>50</v>
      </c>
      <c r="Z2023" s="25" t="s">
        <v>50</v>
      </c>
      <c r="AA2023" s="25"/>
      <c r="AB2023" s="26"/>
      <c r="AC2023" s="31">
        <v>0.74375000000000002</v>
      </c>
      <c r="AD2023" s="32"/>
      <c r="AE2023" s="32"/>
      <c r="AF2023" s="32"/>
      <c r="AG2023" s="33"/>
      <c r="AH2023" s="33"/>
      <c r="AI2023" s="33"/>
      <c r="AJ2023" s="27"/>
      <c r="AK2023" s="27"/>
      <c r="AL2023" s="27">
        <v>5.2</v>
      </c>
      <c r="AM2023" s="27"/>
      <c r="AN2023" s="27"/>
      <c r="AO2023" s="28" t="s">
        <v>94</v>
      </c>
      <c r="AP2023" s="51"/>
      <c r="AQ2023" s="51"/>
    </row>
    <row r="2024" spans="1:43" ht="12.65" customHeight="1">
      <c r="A2024" s="13" t="s">
        <v>214</v>
      </c>
      <c r="B2024" s="14" t="s">
        <v>2508</v>
      </c>
      <c r="C2024" s="13">
        <v>12</v>
      </c>
      <c r="D2024" s="13" t="s">
        <v>2509</v>
      </c>
      <c r="E2024" s="15" t="s">
        <v>2548</v>
      </c>
      <c r="F2024" s="13">
        <v>37806</v>
      </c>
      <c r="G2024" s="13" t="s">
        <v>2260</v>
      </c>
      <c r="H2024" s="16">
        <v>45899</v>
      </c>
      <c r="I2024" s="17">
        <v>45899</v>
      </c>
      <c r="J2024" s="18">
        <f>I2024</f>
        <v>45899</v>
      </c>
      <c r="K2024" s="19">
        <v>0.22916666666666666</v>
      </c>
      <c r="L2024" s="19">
        <v>0.30902777777777779</v>
      </c>
      <c r="M2024" s="20">
        <v>0.3125</v>
      </c>
      <c r="N2024" s="19">
        <v>0.3923611111111111</v>
      </c>
      <c r="O2024" s="21">
        <f t="shared" si="78"/>
        <v>7.9861111111111105E-2</v>
      </c>
      <c r="P2024" s="13" t="s">
        <v>50</v>
      </c>
      <c r="Q2024" s="13" t="s">
        <v>50</v>
      </c>
      <c r="R2024" s="22" t="s">
        <v>2590</v>
      </c>
      <c r="S2024" s="22" t="s">
        <v>31</v>
      </c>
      <c r="T2024" s="23" t="s">
        <v>52</v>
      </c>
      <c r="U2024" s="23" t="s">
        <v>50</v>
      </c>
      <c r="V2024" s="22" t="s">
        <v>68</v>
      </c>
      <c r="W2024" s="24" t="s">
        <v>158</v>
      </c>
      <c r="X2024" s="25" t="s">
        <v>58</v>
      </c>
      <c r="Y2024" s="25" t="s">
        <v>114</v>
      </c>
      <c r="Z2024" s="25" t="s">
        <v>84</v>
      </c>
      <c r="AA2024" s="25"/>
      <c r="AB2024" s="26"/>
      <c r="AC2024" s="31">
        <v>0.65078124999999998</v>
      </c>
      <c r="AD2024" s="32"/>
      <c r="AE2024" s="32"/>
      <c r="AF2024" s="32"/>
      <c r="AG2024" s="33"/>
      <c r="AH2024" s="33"/>
      <c r="AI2024" s="33"/>
      <c r="AJ2024" s="27"/>
      <c r="AK2024" s="27"/>
      <c r="AL2024" s="27">
        <v>5.2</v>
      </c>
      <c r="AM2024" s="27"/>
      <c r="AN2024" s="27"/>
      <c r="AO2024" s="28" t="s">
        <v>94</v>
      </c>
      <c r="AP2024" s="51"/>
      <c r="AQ2024" s="51"/>
    </row>
    <row r="2025" spans="1:43" ht="12.65" customHeight="1">
      <c r="A2025" s="13" t="s">
        <v>214</v>
      </c>
      <c r="B2025" s="14" t="s">
        <v>2508</v>
      </c>
      <c r="C2025" s="13">
        <v>12</v>
      </c>
      <c r="D2025" s="13" t="s">
        <v>2509</v>
      </c>
      <c r="E2025" s="15" t="s">
        <v>2548</v>
      </c>
      <c r="F2025" s="13">
        <v>37806</v>
      </c>
      <c r="G2025" s="13" t="s">
        <v>2260</v>
      </c>
      <c r="H2025" s="16">
        <v>45899</v>
      </c>
      <c r="I2025" s="17">
        <v>45899</v>
      </c>
      <c r="J2025" s="18">
        <v>45899</v>
      </c>
      <c r="K2025" s="19">
        <v>0.30902777777777779</v>
      </c>
      <c r="L2025" s="19">
        <v>0.35069444444444442</v>
      </c>
      <c r="M2025" s="20">
        <v>0.3923611111111111</v>
      </c>
      <c r="N2025" s="19">
        <v>0.43402777777777779</v>
      </c>
      <c r="O2025" s="21">
        <f t="shared" si="78"/>
        <v>4.1666666666666685E-2</v>
      </c>
      <c r="P2025" s="13" t="s">
        <v>50</v>
      </c>
      <c r="Q2025" s="13" t="s">
        <v>50</v>
      </c>
      <c r="R2025" s="22" t="s">
        <v>2565</v>
      </c>
      <c r="S2025" s="22" t="s">
        <v>33</v>
      </c>
      <c r="T2025" s="23" t="s">
        <v>52</v>
      </c>
      <c r="U2025" s="23"/>
      <c r="V2025" s="22" t="s">
        <v>68</v>
      </c>
      <c r="W2025" s="24" t="s">
        <v>3677</v>
      </c>
      <c r="X2025" s="25" t="s">
        <v>50</v>
      </c>
      <c r="Y2025" s="25" t="s">
        <v>50</v>
      </c>
      <c r="Z2025" s="25" t="s">
        <v>50</v>
      </c>
      <c r="AA2025" s="25"/>
      <c r="AB2025" s="26"/>
      <c r="AC2025" s="31">
        <v>0.74375000000000002</v>
      </c>
      <c r="AD2025" s="32"/>
      <c r="AE2025" s="32"/>
      <c r="AF2025" s="32"/>
      <c r="AG2025" s="33"/>
      <c r="AH2025" s="33"/>
      <c r="AI2025" s="33"/>
      <c r="AJ2025" s="27"/>
      <c r="AK2025" s="27"/>
      <c r="AL2025" s="27">
        <v>5.2</v>
      </c>
      <c r="AM2025" s="27"/>
      <c r="AN2025" s="27"/>
      <c r="AO2025" s="28" t="s">
        <v>94</v>
      </c>
      <c r="AP2025" s="51"/>
      <c r="AQ2025" s="51"/>
    </row>
    <row r="2026" spans="1:43" ht="12.65" customHeight="1">
      <c r="A2026" s="13" t="s">
        <v>214</v>
      </c>
      <c r="B2026" s="14" t="s">
        <v>2508</v>
      </c>
      <c r="C2026" s="13">
        <v>12</v>
      </c>
      <c r="D2026" s="13" t="s">
        <v>2509</v>
      </c>
      <c r="E2026" s="15" t="s">
        <v>2548</v>
      </c>
      <c r="F2026" s="13">
        <v>37806</v>
      </c>
      <c r="G2026" s="13" t="s">
        <v>2260</v>
      </c>
      <c r="H2026" s="16">
        <v>45899</v>
      </c>
      <c r="I2026" s="17">
        <v>45899</v>
      </c>
      <c r="J2026" s="18">
        <v>45899</v>
      </c>
      <c r="K2026" s="19">
        <v>0.43055555555555558</v>
      </c>
      <c r="L2026" s="19">
        <v>0.4548611111111111</v>
      </c>
      <c r="M2026" s="20">
        <v>0.51388888888888884</v>
      </c>
      <c r="N2026" s="19">
        <v>0.53819444444444442</v>
      </c>
      <c r="O2026" s="21">
        <f t="shared" si="78"/>
        <v>2.430555555555558E-2</v>
      </c>
      <c r="P2026" s="13" t="s">
        <v>50</v>
      </c>
      <c r="Q2026" s="13" t="s">
        <v>50</v>
      </c>
      <c r="R2026" s="22" t="s">
        <v>2588</v>
      </c>
      <c r="S2026" s="22" t="s">
        <v>33</v>
      </c>
      <c r="T2026" s="23" t="s">
        <v>52</v>
      </c>
      <c r="U2026" s="23"/>
      <c r="V2026" s="22" t="s">
        <v>68</v>
      </c>
      <c r="W2026" s="24" t="s">
        <v>3677</v>
      </c>
      <c r="X2026" s="25" t="s">
        <v>50</v>
      </c>
      <c r="Y2026" s="25" t="s">
        <v>50</v>
      </c>
      <c r="Z2026" s="25" t="s">
        <v>50</v>
      </c>
      <c r="AA2026" s="25"/>
      <c r="AB2026" s="26"/>
      <c r="AC2026" s="31">
        <v>1.3812499999999999</v>
      </c>
      <c r="AD2026" s="32"/>
      <c r="AE2026" s="32"/>
      <c r="AF2026" s="32"/>
      <c r="AG2026" s="33"/>
      <c r="AH2026" s="33"/>
      <c r="AI2026" s="33"/>
      <c r="AJ2026" s="27"/>
      <c r="AK2026" s="27"/>
      <c r="AL2026" s="27">
        <v>5.2</v>
      </c>
      <c r="AM2026" s="27"/>
      <c r="AN2026" s="27"/>
      <c r="AO2026" s="28" t="s">
        <v>94</v>
      </c>
      <c r="AP2026" s="51"/>
      <c r="AQ2026" s="51"/>
    </row>
    <row r="2027" spans="1:43" ht="12.65" customHeight="1">
      <c r="A2027" s="13" t="s">
        <v>214</v>
      </c>
      <c r="B2027" s="14" t="s">
        <v>2508</v>
      </c>
      <c r="C2027" s="13">
        <v>12</v>
      </c>
      <c r="D2027" s="13" t="s">
        <v>2509</v>
      </c>
      <c r="E2027" s="15" t="s">
        <v>2548</v>
      </c>
      <c r="F2027" s="13">
        <v>37806</v>
      </c>
      <c r="G2027" s="13" t="s">
        <v>2260</v>
      </c>
      <c r="H2027" s="16">
        <v>45899</v>
      </c>
      <c r="I2027" s="17">
        <v>45899</v>
      </c>
      <c r="J2027" s="18">
        <v>45899</v>
      </c>
      <c r="K2027" s="19">
        <v>0.54861111111111116</v>
      </c>
      <c r="L2027" s="19">
        <v>0.55902777777777779</v>
      </c>
      <c r="M2027" s="20">
        <v>0.63194444444444442</v>
      </c>
      <c r="N2027" s="19">
        <v>0.64236111111111116</v>
      </c>
      <c r="O2027" s="21">
        <f t="shared" si="78"/>
        <v>1.0416666666666741E-2</v>
      </c>
      <c r="P2027" s="13" t="s">
        <v>50</v>
      </c>
      <c r="Q2027" s="13" t="s">
        <v>50</v>
      </c>
      <c r="R2027" s="22" t="s">
        <v>2591</v>
      </c>
      <c r="S2027" s="22" t="s">
        <v>33</v>
      </c>
      <c r="T2027" s="23" t="s">
        <v>52</v>
      </c>
      <c r="U2027" s="23"/>
      <c r="V2027" s="22" t="s">
        <v>68</v>
      </c>
      <c r="W2027" s="24" t="s">
        <v>3677</v>
      </c>
      <c r="X2027" s="25" t="s">
        <v>50</v>
      </c>
      <c r="Y2027" s="25" t="s">
        <v>50</v>
      </c>
      <c r="Z2027" s="25" t="s">
        <v>50</v>
      </c>
      <c r="AA2027" s="25"/>
      <c r="AB2027" s="26"/>
      <c r="AC2027" s="31">
        <v>1.59375</v>
      </c>
      <c r="AD2027" s="32"/>
      <c r="AE2027" s="32"/>
      <c r="AF2027" s="32"/>
      <c r="AG2027" s="33"/>
      <c r="AH2027" s="33"/>
      <c r="AI2027" s="33"/>
      <c r="AJ2027" s="27"/>
      <c r="AK2027" s="27"/>
      <c r="AL2027" s="27">
        <v>5.2</v>
      </c>
      <c r="AM2027" s="27"/>
      <c r="AN2027" s="27"/>
      <c r="AO2027" s="28" t="s">
        <v>94</v>
      </c>
      <c r="AP2027" s="51"/>
      <c r="AQ2027" s="51"/>
    </row>
    <row r="2028" spans="1:43" ht="12.65" customHeight="1">
      <c r="A2028" s="13" t="s">
        <v>214</v>
      </c>
      <c r="B2028" s="14" t="s">
        <v>2508</v>
      </c>
      <c r="C2028" s="13">
        <v>12</v>
      </c>
      <c r="D2028" s="13" t="s">
        <v>2509</v>
      </c>
      <c r="E2028" s="15" t="s">
        <v>2548</v>
      </c>
      <c r="F2028" s="13">
        <v>37806</v>
      </c>
      <c r="G2028" s="13" t="s">
        <v>2260</v>
      </c>
      <c r="H2028" s="16">
        <v>45899</v>
      </c>
      <c r="I2028" s="17">
        <v>45899</v>
      </c>
      <c r="J2028" s="18">
        <f>I2028</f>
        <v>45899</v>
      </c>
      <c r="K2028" s="19">
        <v>0.55902777777777779</v>
      </c>
      <c r="L2028" s="19">
        <v>0.64930555555555558</v>
      </c>
      <c r="M2028" s="20">
        <v>0.64236111111111116</v>
      </c>
      <c r="N2028" s="19">
        <v>0.73263888888888884</v>
      </c>
      <c r="O2028" s="21">
        <f t="shared" si="78"/>
        <v>9.0277777777777679E-2</v>
      </c>
      <c r="P2028" s="13" t="s">
        <v>50</v>
      </c>
      <c r="Q2028" s="13" t="s">
        <v>50</v>
      </c>
      <c r="R2028" s="22" t="s">
        <v>2592</v>
      </c>
      <c r="S2028" s="22" t="s">
        <v>29</v>
      </c>
      <c r="T2028" s="23" t="s">
        <v>52</v>
      </c>
      <c r="U2028" s="23" t="s">
        <v>50</v>
      </c>
      <c r="V2028" s="22" t="s">
        <v>68</v>
      </c>
      <c r="W2028" s="24" t="s">
        <v>135</v>
      </c>
      <c r="X2028" s="25" t="s">
        <v>74</v>
      </c>
      <c r="Y2028" s="25" t="s">
        <v>114</v>
      </c>
      <c r="Z2028" s="25" t="s">
        <v>69</v>
      </c>
      <c r="AA2028" s="25"/>
      <c r="AB2028" s="26"/>
      <c r="AC2028" s="31">
        <v>15.9375</v>
      </c>
      <c r="AD2028" s="32"/>
      <c r="AE2028" s="32"/>
      <c r="AF2028" s="32"/>
      <c r="AG2028" s="33"/>
      <c r="AH2028" s="33"/>
      <c r="AI2028" s="33"/>
      <c r="AJ2028" s="27"/>
      <c r="AK2028" s="27"/>
      <c r="AL2028" s="27">
        <v>12.479999999999999</v>
      </c>
      <c r="AM2028" s="27"/>
      <c r="AN2028" s="27"/>
      <c r="AO2028" s="28" t="s">
        <v>94</v>
      </c>
      <c r="AP2028" s="51"/>
      <c r="AQ2028" s="51"/>
    </row>
    <row r="2029" spans="1:43" ht="12.65" customHeight="1">
      <c r="A2029" s="13" t="s">
        <v>214</v>
      </c>
      <c r="B2029" s="14" t="s">
        <v>2508</v>
      </c>
      <c r="C2029" s="13">
        <v>12</v>
      </c>
      <c r="D2029" s="13" t="s">
        <v>2509</v>
      </c>
      <c r="E2029" s="15" t="s">
        <v>2548</v>
      </c>
      <c r="F2029" s="13">
        <v>37806</v>
      </c>
      <c r="G2029" s="13" t="s">
        <v>2260</v>
      </c>
      <c r="H2029" s="16">
        <v>45899</v>
      </c>
      <c r="I2029" s="17">
        <v>45899</v>
      </c>
      <c r="J2029" s="18">
        <v>45899</v>
      </c>
      <c r="K2029" s="19">
        <v>0.64930555555555558</v>
      </c>
      <c r="L2029" s="19">
        <v>0.67013888888888884</v>
      </c>
      <c r="M2029" s="20">
        <v>0.73263888888888884</v>
      </c>
      <c r="N2029" s="19">
        <v>0.75347222222222221</v>
      </c>
      <c r="O2029" s="21">
        <f t="shared" si="78"/>
        <v>2.083333333333337E-2</v>
      </c>
      <c r="P2029" s="13" t="s">
        <v>50</v>
      </c>
      <c r="Q2029" s="13" t="s">
        <v>50</v>
      </c>
      <c r="R2029" s="22" t="s">
        <v>2588</v>
      </c>
      <c r="S2029" s="22" t="s">
        <v>33</v>
      </c>
      <c r="T2029" s="23" t="s">
        <v>52</v>
      </c>
      <c r="U2029" s="23"/>
      <c r="V2029" s="22" t="s">
        <v>68</v>
      </c>
      <c r="W2029" s="24" t="s">
        <v>3677</v>
      </c>
      <c r="X2029" s="25" t="s">
        <v>50</v>
      </c>
      <c r="Y2029" s="25" t="s">
        <v>50</v>
      </c>
      <c r="Z2029" s="25" t="s">
        <v>50</v>
      </c>
      <c r="AA2029" s="25"/>
      <c r="AB2029" s="26"/>
      <c r="AC2029" s="31">
        <v>1.59375</v>
      </c>
      <c r="AD2029" s="32"/>
      <c r="AE2029" s="32"/>
      <c r="AF2029" s="32"/>
      <c r="AG2029" s="33"/>
      <c r="AH2029" s="33"/>
      <c r="AI2029" s="33"/>
      <c r="AJ2029" s="27"/>
      <c r="AK2029" s="27"/>
      <c r="AL2029" s="27">
        <v>5.2</v>
      </c>
      <c r="AM2029" s="27"/>
      <c r="AN2029" s="27"/>
      <c r="AO2029" s="28" t="s">
        <v>94</v>
      </c>
      <c r="AP2029" s="51"/>
      <c r="AQ2029" s="51"/>
    </row>
    <row r="2030" spans="1:43" ht="12.65" customHeight="1">
      <c r="A2030" s="13" t="s">
        <v>214</v>
      </c>
      <c r="B2030" s="14" t="s">
        <v>2508</v>
      </c>
      <c r="C2030" s="13">
        <v>12</v>
      </c>
      <c r="D2030" s="13" t="s">
        <v>2509</v>
      </c>
      <c r="E2030" s="15" t="s">
        <v>2548</v>
      </c>
      <c r="F2030" s="13">
        <v>37806</v>
      </c>
      <c r="G2030" s="13" t="s">
        <v>2260</v>
      </c>
      <c r="H2030" s="16">
        <v>45899</v>
      </c>
      <c r="I2030" s="17">
        <v>45899</v>
      </c>
      <c r="J2030" s="18">
        <v>45899</v>
      </c>
      <c r="K2030" s="19">
        <v>0.67013888888888884</v>
      </c>
      <c r="L2030" s="19">
        <v>0.68402777777777779</v>
      </c>
      <c r="M2030" s="20">
        <v>0.75347222222222221</v>
      </c>
      <c r="N2030" s="19">
        <v>0.76736111111111116</v>
      </c>
      <c r="O2030" s="21">
        <f t="shared" si="78"/>
        <v>1.3888888888888951E-2</v>
      </c>
      <c r="P2030" s="13" t="s">
        <v>50</v>
      </c>
      <c r="Q2030" s="13" t="s">
        <v>50</v>
      </c>
      <c r="R2030" s="22" t="s">
        <v>2593</v>
      </c>
      <c r="S2030" s="22" t="s">
        <v>33</v>
      </c>
      <c r="T2030" s="23" t="s">
        <v>52</v>
      </c>
      <c r="U2030" s="23"/>
      <c r="V2030" s="22" t="s">
        <v>68</v>
      </c>
      <c r="W2030" s="24" t="s">
        <v>3677</v>
      </c>
      <c r="X2030" s="25" t="s">
        <v>50</v>
      </c>
      <c r="Y2030" s="25" t="s">
        <v>50</v>
      </c>
      <c r="Z2030" s="25" t="s">
        <v>50</v>
      </c>
      <c r="AA2030" s="25"/>
      <c r="AB2030" s="26"/>
      <c r="AC2030" s="31">
        <v>2.125</v>
      </c>
      <c r="AD2030" s="32"/>
      <c r="AE2030" s="32"/>
      <c r="AF2030" s="32"/>
      <c r="AG2030" s="33"/>
      <c r="AH2030" s="33"/>
      <c r="AI2030" s="33"/>
      <c r="AJ2030" s="27"/>
      <c r="AK2030" s="27"/>
      <c r="AL2030" s="27">
        <v>5.2</v>
      </c>
      <c r="AM2030" s="27"/>
      <c r="AN2030" s="27"/>
      <c r="AO2030" s="28" t="s">
        <v>94</v>
      </c>
      <c r="AP2030" s="51"/>
      <c r="AQ2030" s="51"/>
    </row>
    <row r="2031" spans="1:43" ht="12.65" customHeight="1">
      <c r="A2031" s="13" t="s">
        <v>214</v>
      </c>
      <c r="B2031" s="14" t="s">
        <v>2508</v>
      </c>
      <c r="C2031" s="13">
        <v>12</v>
      </c>
      <c r="D2031" s="13" t="s">
        <v>2509</v>
      </c>
      <c r="E2031" s="15" t="s">
        <v>2548</v>
      </c>
      <c r="F2031" s="13">
        <v>37806</v>
      </c>
      <c r="G2031" s="13" t="s">
        <v>2260</v>
      </c>
      <c r="H2031" s="16">
        <v>45899</v>
      </c>
      <c r="I2031" s="17">
        <v>45899</v>
      </c>
      <c r="J2031" s="18">
        <f>I2031</f>
        <v>45899</v>
      </c>
      <c r="K2031" s="19">
        <v>0.68402777777777779</v>
      </c>
      <c r="L2031" s="19">
        <v>0.78125</v>
      </c>
      <c r="M2031" s="20">
        <v>0.76736111111111116</v>
      </c>
      <c r="N2031" s="19">
        <v>0.86458333333333337</v>
      </c>
      <c r="O2031" s="21">
        <f t="shared" si="78"/>
        <v>9.722222222222221E-2</v>
      </c>
      <c r="P2031" s="13" t="s">
        <v>50</v>
      </c>
      <c r="Q2031" s="13" t="s">
        <v>50</v>
      </c>
      <c r="R2031" s="22" t="s">
        <v>2594</v>
      </c>
      <c r="S2031" s="22" t="s">
        <v>29</v>
      </c>
      <c r="T2031" s="23" t="s">
        <v>52</v>
      </c>
      <c r="U2031" s="23" t="s">
        <v>50</v>
      </c>
      <c r="V2031" s="22" t="s">
        <v>68</v>
      </c>
      <c r="W2031" s="24" t="s">
        <v>138</v>
      </c>
      <c r="X2031" s="25" t="s">
        <v>56</v>
      </c>
      <c r="Y2031" s="25" t="s">
        <v>114</v>
      </c>
      <c r="Z2031" s="25" t="s">
        <v>71</v>
      </c>
      <c r="AA2031" s="25"/>
      <c r="AB2031" s="26"/>
      <c r="AC2031" s="31">
        <v>48.34375</v>
      </c>
      <c r="AD2031" s="32"/>
      <c r="AE2031" s="32"/>
      <c r="AF2031" s="32"/>
      <c r="AG2031" s="33"/>
      <c r="AH2031" s="33"/>
      <c r="AI2031" s="33"/>
      <c r="AJ2031" s="27"/>
      <c r="AK2031" s="27"/>
      <c r="AL2031" s="27">
        <v>12.479999999999999</v>
      </c>
      <c r="AM2031" s="27"/>
      <c r="AN2031" s="27"/>
      <c r="AO2031" s="28" t="s">
        <v>94</v>
      </c>
      <c r="AP2031" s="51"/>
      <c r="AQ2031" s="51"/>
    </row>
    <row r="2032" spans="1:43" ht="12.65" customHeight="1">
      <c r="A2032" s="13" t="s">
        <v>214</v>
      </c>
      <c r="B2032" s="14" t="s">
        <v>2508</v>
      </c>
      <c r="C2032" s="13">
        <v>12</v>
      </c>
      <c r="D2032" s="13" t="s">
        <v>2509</v>
      </c>
      <c r="E2032" s="15" t="s">
        <v>2548</v>
      </c>
      <c r="F2032" s="13">
        <v>37806</v>
      </c>
      <c r="G2032" s="13" t="s">
        <v>2260</v>
      </c>
      <c r="H2032" s="16">
        <v>45899</v>
      </c>
      <c r="I2032" s="17">
        <v>45899</v>
      </c>
      <c r="J2032" s="18">
        <f>I2032</f>
        <v>45899</v>
      </c>
      <c r="K2032" s="19">
        <v>0.88194444444444442</v>
      </c>
      <c r="L2032" s="19">
        <v>0.96180555555555558</v>
      </c>
      <c r="M2032" s="20">
        <v>0.96527777777777779</v>
      </c>
      <c r="N2032" s="19">
        <v>4.5138888888888888E-2</v>
      </c>
      <c r="O2032" s="21">
        <f t="shared" si="78"/>
        <v>7.9861111111111049E-2</v>
      </c>
      <c r="P2032" s="13" t="s">
        <v>50</v>
      </c>
      <c r="Q2032" s="13" t="s">
        <v>50</v>
      </c>
      <c r="R2032" s="22" t="s">
        <v>2595</v>
      </c>
      <c r="S2032" s="22" t="s">
        <v>31</v>
      </c>
      <c r="T2032" s="23" t="s">
        <v>52</v>
      </c>
      <c r="U2032" s="23" t="s">
        <v>50</v>
      </c>
      <c r="V2032" s="22" t="s">
        <v>68</v>
      </c>
      <c r="W2032" s="24" t="s">
        <v>135</v>
      </c>
      <c r="X2032" s="25" t="s">
        <v>74</v>
      </c>
      <c r="Y2032" s="25" t="s">
        <v>114</v>
      </c>
      <c r="Z2032" s="25" t="s">
        <v>69</v>
      </c>
      <c r="AA2032" s="25"/>
      <c r="AB2032" s="26"/>
      <c r="AC2032" s="31">
        <v>1.7</v>
      </c>
      <c r="AD2032" s="32"/>
      <c r="AE2032" s="32"/>
      <c r="AF2032" s="32"/>
      <c r="AG2032" s="33"/>
      <c r="AH2032" s="33"/>
      <c r="AI2032" s="33"/>
      <c r="AJ2032" s="27"/>
      <c r="AK2032" s="27"/>
      <c r="AL2032" s="27">
        <v>5.2</v>
      </c>
      <c r="AM2032" s="27"/>
      <c r="AN2032" s="27"/>
      <c r="AO2032" s="28" t="s">
        <v>94</v>
      </c>
      <c r="AP2032" s="51"/>
      <c r="AQ2032" s="51"/>
    </row>
    <row r="2033" spans="1:43" ht="12.65" customHeight="1">
      <c r="A2033" s="13" t="s">
        <v>214</v>
      </c>
      <c r="B2033" s="14" t="s">
        <v>2508</v>
      </c>
      <c r="C2033" s="13">
        <v>12</v>
      </c>
      <c r="D2033" s="13" t="s">
        <v>2509</v>
      </c>
      <c r="E2033" s="15" t="s">
        <v>2548</v>
      </c>
      <c r="F2033" s="13">
        <v>37806</v>
      </c>
      <c r="G2033" s="13" t="s">
        <v>2260</v>
      </c>
      <c r="H2033" s="16">
        <v>45900</v>
      </c>
      <c r="I2033" s="17">
        <v>45900</v>
      </c>
      <c r="J2033" s="18">
        <f>I2033</f>
        <v>45900</v>
      </c>
      <c r="K2033" s="19">
        <v>0.30555555555555558</v>
      </c>
      <c r="L2033" s="19">
        <v>0.3888888888888889</v>
      </c>
      <c r="M2033" s="20">
        <v>0.3888888888888889</v>
      </c>
      <c r="N2033" s="19">
        <v>0.47222222222222221</v>
      </c>
      <c r="O2033" s="21">
        <f t="shared" si="78"/>
        <v>8.3333333333333315E-2</v>
      </c>
      <c r="P2033" s="13" t="s">
        <v>50</v>
      </c>
      <c r="Q2033" s="13" t="s">
        <v>50</v>
      </c>
      <c r="R2033" s="22" t="s">
        <v>2596</v>
      </c>
      <c r="S2033" s="22" t="s">
        <v>31</v>
      </c>
      <c r="T2033" s="23" t="s">
        <v>52</v>
      </c>
      <c r="U2033" s="23" t="s">
        <v>50</v>
      </c>
      <c r="V2033" s="22" t="s">
        <v>68</v>
      </c>
      <c r="W2033" s="24" t="s">
        <v>138</v>
      </c>
      <c r="X2033" s="25" t="s">
        <v>56</v>
      </c>
      <c r="Y2033" s="25" t="s">
        <v>114</v>
      </c>
      <c r="Z2033" s="25" t="s">
        <v>71</v>
      </c>
      <c r="AA2033" s="25"/>
      <c r="AB2033" s="26"/>
      <c r="AC2033" s="31">
        <v>1.6920312499999999</v>
      </c>
      <c r="AD2033" s="32"/>
      <c r="AE2033" s="32"/>
      <c r="AF2033" s="32"/>
      <c r="AG2033" s="33"/>
      <c r="AH2033" s="33"/>
      <c r="AI2033" s="33"/>
      <c r="AJ2033" s="27"/>
      <c r="AK2033" s="27"/>
      <c r="AL2033" s="27">
        <v>5.2</v>
      </c>
      <c r="AM2033" s="27"/>
      <c r="AN2033" s="27"/>
      <c r="AO2033" s="28" t="s">
        <v>94</v>
      </c>
      <c r="AP2033" s="51"/>
      <c r="AQ2033" s="51"/>
    </row>
    <row r="2034" spans="1:43" ht="12.65" customHeight="1">
      <c r="A2034" s="13" t="s">
        <v>214</v>
      </c>
      <c r="B2034" s="14" t="s">
        <v>2508</v>
      </c>
      <c r="C2034" s="13">
        <v>12</v>
      </c>
      <c r="D2034" s="13" t="s">
        <v>2509</v>
      </c>
      <c r="E2034" s="15" t="s">
        <v>2548</v>
      </c>
      <c r="F2034" s="13">
        <v>37806</v>
      </c>
      <c r="G2034" s="13" t="s">
        <v>2260</v>
      </c>
      <c r="H2034" s="16">
        <v>45900</v>
      </c>
      <c r="I2034" s="17">
        <v>45900</v>
      </c>
      <c r="J2034" s="18">
        <f>I2034</f>
        <v>45900</v>
      </c>
      <c r="K2034" s="19">
        <v>0.55902777777777779</v>
      </c>
      <c r="L2034" s="19">
        <v>0.64236111111111116</v>
      </c>
      <c r="M2034" s="20">
        <v>0.64236111111111116</v>
      </c>
      <c r="N2034" s="19">
        <v>0.72569444444444442</v>
      </c>
      <c r="O2034" s="21">
        <f t="shared" si="78"/>
        <v>8.3333333333333259E-2</v>
      </c>
      <c r="P2034" s="13" t="s">
        <v>50</v>
      </c>
      <c r="Q2034" s="13" t="s">
        <v>50</v>
      </c>
      <c r="R2034" s="22" t="s">
        <v>2597</v>
      </c>
      <c r="S2034" s="22" t="s">
        <v>29</v>
      </c>
      <c r="T2034" s="23" t="s">
        <v>52</v>
      </c>
      <c r="U2034" s="23" t="s">
        <v>50</v>
      </c>
      <c r="V2034" s="22" t="s">
        <v>68</v>
      </c>
      <c r="W2034" s="24" t="s">
        <v>142</v>
      </c>
      <c r="X2034" s="25" t="s">
        <v>57</v>
      </c>
      <c r="Y2034" s="25" t="s">
        <v>114</v>
      </c>
      <c r="Z2034" s="25" t="s">
        <v>63</v>
      </c>
      <c r="AA2034" s="25"/>
      <c r="AB2034" s="26"/>
      <c r="AC2034" s="31">
        <v>11.953125</v>
      </c>
      <c r="AD2034" s="32"/>
      <c r="AE2034" s="32"/>
      <c r="AF2034" s="32"/>
      <c r="AG2034" s="33"/>
      <c r="AH2034" s="33"/>
      <c r="AI2034" s="33"/>
      <c r="AJ2034" s="27"/>
      <c r="AK2034" s="27"/>
      <c r="AL2034" s="27">
        <v>12.479999999999999</v>
      </c>
      <c r="AM2034" s="27"/>
      <c r="AN2034" s="27"/>
      <c r="AO2034" s="28" t="s">
        <v>94</v>
      </c>
      <c r="AP2034" s="51"/>
      <c r="AQ2034" s="51"/>
    </row>
    <row r="2035" spans="1:43" ht="12.65" customHeight="1">
      <c r="A2035" s="13" t="s">
        <v>214</v>
      </c>
      <c r="B2035" s="14" t="s">
        <v>2508</v>
      </c>
      <c r="C2035" s="13">
        <v>12</v>
      </c>
      <c r="D2035" s="13" t="s">
        <v>2509</v>
      </c>
      <c r="E2035" s="15" t="s">
        <v>2548</v>
      </c>
      <c r="F2035" s="13">
        <v>37806</v>
      </c>
      <c r="G2035" s="13" t="s">
        <v>2260</v>
      </c>
      <c r="H2035" s="16">
        <v>45900</v>
      </c>
      <c r="I2035" s="17">
        <v>45900</v>
      </c>
      <c r="J2035" s="18">
        <f>I2035</f>
        <v>45900</v>
      </c>
      <c r="K2035" s="19">
        <v>0.64236111111111116</v>
      </c>
      <c r="L2035" s="19">
        <v>0.73263888888888884</v>
      </c>
      <c r="M2035" s="20">
        <v>0.72569444444444442</v>
      </c>
      <c r="N2035" s="19">
        <v>0.81597222222222221</v>
      </c>
      <c r="O2035" s="21">
        <f t="shared" si="78"/>
        <v>9.027777777777779E-2</v>
      </c>
      <c r="P2035" s="13" t="s">
        <v>50</v>
      </c>
      <c r="Q2035" s="13" t="s">
        <v>50</v>
      </c>
      <c r="R2035" s="22" t="s">
        <v>2598</v>
      </c>
      <c r="S2035" s="22" t="s">
        <v>29</v>
      </c>
      <c r="T2035" s="23" t="s">
        <v>52</v>
      </c>
      <c r="U2035" s="23" t="s">
        <v>50</v>
      </c>
      <c r="V2035" s="22" t="s">
        <v>68</v>
      </c>
      <c r="W2035" s="24" t="s">
        <v>132</v>
      </c>
      <c r="X2035" s="25" t="s">
        <v>62</v>
      </c>
      <c r="Y2035" s="25" t="s">
        <v>114</v>
      </c>
      <c r="Z2035" s="25" t="s">
        <v>77</v>
      </c>
      <c r="AA2035" s="25"/>
      <c r="AB2035" s="26"/>
      <c r="AC2035" s="31">
        <v>22.7109375</v>
      </c>
      <c r="AD2035" s="32"/>
      <c r="AE2035" s="32"/>
      <c r="AF2035" s="32"/>
      <c r="AG2035" s="33"/>
      <c r="AH2035" s="33"/>
      <c r="AI2035" s="33"/>
      <c r="AJ2035" s="27"/>
      <c r="AK2035" s="27"/>
      <c r="AL2035" s="27">
        <v>12.479999999999999</v>
      </c>
      <c r="AM2035" s="27"/>
      <c r="AN2035" s="27"/>
      <c r="AO2035" s="28" t="s">
        <v>94</v>
      </c>
      <c r="AP2035" s="51"/>
      <c r="AQ2035" s="51"/>
    </row>
    <row r="2036" spans="1:43" ht="12.65" customHeight="1">
      <c r="A2036" s="13" t="s">
        <v>214</v>
      </c>
      <c r="B2036" s="14" t="s">
        <v>2508</v>
      </c>
      <c r="C2036" s="13">
        <v>12</v>
      </c>
      <c r="D2036" s="13" t="s">
        <v>2509</v>
      </c>
      <c r="E2036" s="15" t="s">
        <v>2548</v>
      </c>
      <c r="F2036" s="13">
        <v>37806</v>
      </c>
      <c r="G2036" s="13" t="s">
        <v>2260</v>
      </c>
      <c r="H2036" s="16">
        <v>45900</v>
      </c>
      <c r="I2036" s="17">
        <v>45900</v>
      </c>
      <c r="J2036" s="18">
        <v>45900</v>
      </c>
      <c r="K2036" s="19">
        <v>0.73263888888888884</v>
      </c>
      <c r="L2036" s="19">
        <v>0.77777777777777779</v>
      </c>
      <c r="M2036" s="20">
        <v>0.81597222222222221</v>
      </c>
      <c r="N2036" s="19">
        <v>0.86111111111111116</v>
      </c>
      <c r="O2036" s="21">
        <f t="shared" si="78"/>
        <v>4.5138888888888951E-2</v>
      </c>
      <c r="P2036" s="13" t="s">
        <v>50</v>
      </c>
      <c r="Q2036" s="13" t="s">
        <v>50</v>
      </c>
      <c r="R2036" s="22" t="s">
        <v>2565</v>
      </c>
      <c r="S2036" s="22" t="s">
        <v>33</v>
      </c>
      <c r="T2036" s="23" t="s">
        <v>52</v>
      </c>
      <c r="U2036" s="23"/>
      <c r="V2036" s="22" t="s">
        <v>68</v>
      </c>
      <c r="W2036" s="24" t="s">
        <v>3677</v>
      </c>
      <c r="X2036" s="25" t="s">
        <v>50</v>
      </c>
      <c r="Y2036" s="25" t="s">
        <v>50</v>
      </c>
      <c r="Z2036" s="25" t="s">
        <v>50</v>
      </c>
      <c r="AA2036" s="25"/>
      <c r="AB2036" s="26"/>
      <c r="AC2036" s="31">
        <v>2.125</v>
      </c>
      <c r="AD2036" s="32"/>
      <c r="AE2036" s="32"/>
      <c r="AF2036" s="32"/>
      <c r="AG2036" s="33"/>
      <c r="AH2036" s="33"/>
      <c r="AI2036" s="33"/>
      <c r="AJ2036" s="27"/>
      <c r="AK2036" s="27"/>
      <c r="AL2036" s="27">
        <v>6.5</v>
      </c>
      <c r="AM2036" s="27"/>
      <c r="AN2036" s="27"/>
      <c r="AO2036" s="28" t="s">
        <v>94</v>
      </c>
      <c r="AP2036" s="51"/>
      <c r="AQ2036" s="51"/>
    </row>
    <row r="2037" spans="1:43" ht="12.65" customHeight="1">
      <c r="A2037" s="13" t="s">
        <v>214</v>
      </c>
      <c r="B2037" s="14" t="s">
        <v>2508</v>
      </c>
      <c r="C2037" s="13">
        <v>12</v>
      </c>
      <c r="D2037" s="13" t="s">
        <v>2509</v>
      </c>
      <c r="E2037" s="15" t="s">
        <v>2548</v>
      </c>
      <c r="F2037" s="13">
        <v>37806</v>
      </c>
      <c r="G2037" s="13" t="s">
        <v>2260</v>
      </c>
      <c r="H2037" s="16">
        <v>45900</v>
      </c>
      <c r="I2037" s="17">
        <v>45901</v>
      </c>
      <c r="J2037" s="18">
        <f>I2037</f>
        <v>45901</v>
      </c>
      <c r="K2037" s="19">
        <v>0.94444444444444442</v>
      </c>
      <c r="L2037" s="19">
        <v>2.0833333333333332E-2</v>
      </c>
      <c r="M2037" s="20">
        <v>2.7777777777777776E-2</v>
      </c>
      <c r="N2037" s="19">
        <v>0.10416666666666667</v>
      </c>
      <c r="O2037" s="21">
        <f t="shared" si="78"/>
        <v>7.6388888888888895E-2</v>
      </c>
      <c r="P2037" s="13" t="s">
        <v>50</v>
      </c>
      <c r="Q2037" s="13" t="s">
        <v>50</v>
      </c>
      <c r="R2037" s="22" t="s">
        <v>2599</v>
      </c>
      <c r="S2037" s="22" t="s">
        <v>31</v>
      </c>
      <c r="T2037" s="23" t="s">
        <v>52</v>
      </c>
      <c r="U2037" s="23" t="s">
        <v>50</v>
      </c>
      <c r="V2037" s="22" t="s">
        <v>68</v>
      </c>
      <c r="W2037" s="24" t="s">
        <v>142</v>
      </c>
      <c r="X2037" s="25" t="s">
        <v>57</v>
      </c>
      <c r="Y2037" s="25" t="s">
        <v>114</v>
      </c>
      <c r="Z2037" s="25" t="s">
        <v>63</v>
      </c>
      <c r="AA2037" s="25"/>
      <c r="AB2037" s="26"/>
      <c r="AC2037" s="31">
        <v>0.227109375</v>
      </c>
      <c r="AD2037" s="32"/>
      <c r="AE2037" s="32"/>
      <c r="AF2037" s="32"/>
      <c r="AG2037" s="33"/>
      <c r="AH2037" s="33"/>
      <c r="AI2037" s="33"/>
      <c r="AJ2037" s="27"/>
      <c r="AK2037" s="27"/>
      <c r="AL2037" s="27">
        <v>4</v>
      </c>
      <c r="AM2037" s="27"/>
      <c r="AN2037" s="27"/>
      <c r="AO2037" s="28" t="s">
        <v>94</v>
      </c>
      <c r="AP2037" s="51"/>
      <c r="AQ2037" s="51"/>
    </row>
    <row r="2038" spans="1:43" ht="12.65" customHeight="1">
      <c r="A2038" s="13" t="s">
        <v>214</v>
      </c>
      <c r="B2038" s="14" t="s">
        <v>2508</v>
      </c>
      <c r="C2038" s="13">
        <v>12</v>
      </c>
      <c r="D2038" s="13" t="s">
        <v>2509</v>
      </c>
      <c r="E2038" s="15" t="s">
        <v>2600</v>
      </c>
      <c r="F2038" s="13">
        <v>37807</v>
      </c>
      <c r="G2038" s="13" t="s">
        <v>2260</v>
      </c>
      <c r="H2038" s="16">
        <v>45885</v>
      </c>
      <c r="I2038" s="17">
        <v>45885</v>
      </c>
      <c r="J2038" s="18">
        <v>45885</v>
      </c>
      <c r="K2038" s="19">
        <v>0.54166666666666663</v>
      </c>
      <c r="L2038" s="19">
        <v>0.5625</v>
      </c>
      <c r="M2038" s="20">
        <v>0.625</v>
      </c>
      <c r="N2038" s="19">
        <v>0.64583333333333337</v>
      </c>
      <c r="O2038" s="21">
        <f t="shared" si="78"/>
        <v>2.083333333333337E-2</v>
      </c>
      <c r="P2038" s="13" t="s">
        <v>50</v>
      </c>
      <c r="Q2038" s="13" t="s">
        <v>50</v>
      </c>
      <c r="R2038" s="22" t="s">
        <v>2555</v>
      </c>
      <c r="S2038" s="22" t="s">
        <v>33</v>
      </c>
      <c r="T2038" s="23" t="s">
        <v>52</v>
      </c>
      <c r="U2038" s="23"/>
      <c r="V2038" s="22" t="s">
        <v>67</v>
      </c>
      <c r="W2038" s="24" t="s">
        <v>3677</v>
      </c>
      <c r="X2038" s="25" t="s">
        <v>50</v>
      </c>
      <c r="Y2038" s="25" t="s">
        <v>50</v>
      </c>
      <c r="Z2038" s="25" t="s">
        <v>50</v>
      </c>
      <c r="AA2038" s="25"/>
      <c r="AB2038" s="26"/>
      <c r="AC2038" s="31">
        <v>1.59375</v>
      </c>
      <c r="AD2038" s="32"/>
      <c r="AE2038" s="32"/>
      <c r="AF2038" s="32"/>
      <c r="AG2038" s="33"/>
      <c r="AH2038" s="33"/>
      <c r="AI2038" s="33"/>
      <c r="AJ2038" s="27"/>
      <c r="AK2038" s="27"/>
      <c r="AL2038" s="27">
        <v>5.2</v>
      </c>
      <c r="AM2038" s="27"/>
      <c r="AN2038" s="27"/>
      <c r="AO2038" s="28" t="s">
        <v>94</v>
      </c>
      <c r="AP2038" s="51"/>
      <c r="AQ2038" s="51"/>
    </row>
    <row r="2039" spans="1:43" ht="12.65" customHeight="1">
      <c r="A2039" s="13" t="s">
        <v>214</v>
      </c>
      <c r="B2039" s="14" t="s">
        <v>2508</v>
      </c>
      <c r="C2039" s="13">
        <v>12</v>
      </c>
      <c r="D2039" s="13" t="s">
        <v>2509</v>
      </c>
      <c r="E2039" s="15" t="s">
        <v>2600</v>
      </c>
      <c r="F2039" s="13">
        <v>37807</v>
      </c>
      <c r="G2039" s="13" t="s">
        <v>2260</v>
      </c>
      <c r="H2039" s="16">
        <v>45887</v>
      </c>
      <c r="I2039" s="17">
        <v>45887</v>
      </c>
      <c r="J2039" s="18">
        <v>45887</v>
      </c>
      <c r="K2039" s="19">
        <v>0.5</v>
      </c>
      <c r="L2039" s="19">
        <v>0.54166666666666663</v>
      </c>
      <c r="M2039" s="20">
        <v>0.58333333333333337</v>
      </c>
      <c r="N2039" s="19">
        <v>0.625</v>
      </c>
      <c r="O2039" s="21">
        <f t="shared" si="78"/>
        <v>4.166666666666663E-2</v>
      </c>
      <c r="P2039" s="13" t="s">
        <v>50</v>
      </c>
      <c r="Q2039" s="13" t="s">
        <v>50</v>
      </c>
      <c r="R2039" s="22" t="s">
        <v>2565</v>
      </c>
      <c r="S2039" s="22" t="s">
        <v>33</v>
      </c>
      <c r="T2039" s="23" t="s">
        <v>52</v>
      </c>
      <c r="U2039" s="23"/>
      <c r="V2039" s="22" t="s">
        <v>67</v>
      </c>
      <c r="W2039" s="24" t="s">
        <v>3677</v>
      </c>
      <c r="X2039" s="25" t="s">
        <v>50</v>
      </c>
      <c r="Y2039" s="25" t="s">
        <v>50</v>
      </c>
      <c r="Z2039" s="25" t="s">
        <v>50</v>
      </c>
      <c r="AA2039" s="25"/>
      <c r="AB2039" s="26"/>
      <c r="AC2039" s="31">
        <v>1.3121875000000001</v>
      </c>
      <c r="AD2039" s="32"/>
      <c r="AE2039" s="32"/>
      <c r="AF2039" s="32"/>
      <c r="AG2039" s="33"/>
      <c r="AH2039" s="33"/>
      <c r="AI2039" s="33"/>
      <c r="AJ2039" s="27"/>
      <c r="AK2039" s="27"/>
      <c r="AL2039" s="27">
        <v>4</v>
      </c>
      <c r="AM2039" s="27"/>
      <c r="AN2039" s="27"/>
      <c r="AO2039" s="28" t="s">
        <v>94</v>
      </c>
      <c r="AP2039" s="51"/>
      <c r="AQ2039" s="51"/>
    </row>
    <row r="2040" spans="1:43" ht="12.65" customHeight="1">
      <c r="A2040" s="13" t="s">
        <v>214</v>
      </c>
      <c r="B2040" s="14" t="s">
        <v>2508</v>
      </c>
      <c r="C2040" s="13">
        <v>12</v>
      </c>
      <c r="D2040" s="13" t="s">
        <v>2509</v>
      </c>
      <c r="E2040" s="15" t="s">
        <v>2600</v>
      </c>
      <c r="F2040" s="13">
        <v>37807</v>
      </c>
      <c r="G2040" s="13" t="s">
        <v>2260</v>
      </c>
      <c r="H2040" s="16">
        <v>45888</v>
      </c>
      <c r="I2040" s="17">
        <v>45888</v>
      </c>
      <c r="J2040" s="18">
        <f>I2040</f>
        <v>45888</v>
      </c>
      <c r="K2040" s="19">
        <v>0.45833333333333331</v>
      </c>
      <c r="L2040" s="19">
        <v>0.54166666666666663</v>
      </c>
      <c r="M2040" s="20">
        <v>0.54166666666666663</v>
      </c>
      <c r="N2040" s="19">
        <v>0.625</v>
      </c>
      <c r="O2040" s="21">
        <f t="shared" si="78"/>
        <v>8.333333333333337E-2</v>
      </c>
      <c r="P2040" s="13" t="s">
        <v>50</v>
      </c>
      <c r="Q2040" s="13" t="s">
        <v>50</v>
      </c>
      <c r="R2040" s="22" t="s">
        <v>2563</v>
      </c>
      <c r="S2040" s="22" t="s">
        <v>31</v>
      </c>
      <c r="T2040" s="23" t="s">
        <v>97</v>
      </c>
      <c r="U2040" s="23" t="s">
        <v>50</v>
      </c>
      <c r="V2040" s="22" t="s">
        <v>3880</v>
      </c>
      <c r="W2040" s="24" t="s">
        <v>3659</v>
      </c>
      <c r="X2040" s="25" t="s">
        <v>83</v>
      </c>
      <c r="Y2040" s="25" t="s">
        <v>114</v>
      </c>
      <c r="Z2040" s="25" t="s">
        <v>71</v>
      </c>
      <c r="AA2040" s="25"/>
      <c r="AB2040" s="26"/>
      <c r="AC2040" s="31">
        <v>2.238919921875</v>
      </c>
      <c r="AD2040" s="32"/>
      <c r="AE2040" s="32"/>
      <c r="AF2040" s="32"/>
      <c r="AG2040" s="33"/>
      <c r="AH2040" s="33"/>
      <c r="AI2040" s="33"/>
      <c r="AJ2040" s="27"/>
      <c r="AK2040" s="27"/>
      <c r="AL2040" s="27">
        <v>4</v>
      </c>
      <c r="AM2040" s="27"/>
      <c r="AN2040" s="27"/>
      <c r="AO2040" s="28" t="s">
        <v>94</v>
      </c>
      <c r="AP2040" s="51"/>
      <c r="AQ2040" s="51"/>
    </row>
    <row r="2041" spans="1:43" ht="12.65" customHeight="1">
      <c r="A2041" s="13" t="s">
        <v>214</v>
      </c>
      <c r="B2041" s="14" t="s">
        <v>2508</v>
      </c>
      <c r="C2041" s="13">
        <v>12</v>
      </c>
      <c r="D2041" s="13" t="s">
        <v>2509</v>
      </c>
      <c r="E2041" s="15" t="s">
        <v>2600</v>
      </c>
      <c r="F2041" s="13">
        <v>37807</v>
      </c>
      <c r="G2041" s="13" t="s">
        <v>2260</v>
      </c>
      <c r="H2041" s="16">
        <v>45891</v>
      </c>
      <c r="I2041" s="17">
        <v>45891</v>
      </c>
      <c r="J2041" s="18">
        <v>45891</v>
      </c>
      <c r="K2041" s="19">
        <v>0.54166666666666663</v>
      </c>
      <c r="L2041" s="19">
        <v>0.58333333333333337</v>
      </c>
      <c r="M2041" s="20">
        <v>0.625</v>
      </c>
      <c r="N2041" s="19">
        <v>0.66666666666666663</v>
      </c>
      <c r="O2041" s="21">
        <f t="shared" ref="O2041:O2104" si="79">IF(N2041&gt;M2041,N2041-M2041,(N2041+1)-M2041)</f>
        <v>4.166666666666663E-2</v>
      </c>
      <c r="P2041" s="13" t="s">
        <v>50</v>
      </c>
      <c r="Q2041" s="13" t="s">
        <v>50</v>
      </c>
      <c r="R2041" s="22" t="s">
        <v>2565</v>
      </c>
      <c r="S2041" s="22" t="s">
        <v>33</v>
      </c>
      <c r="T2041" s="23" t="s">
        <v>52</v>
      </c>
      <c r="U2041" s="23"/>
      <c r="V2041" s="22" t="s">
        <v>67</v>
      </c>
      <c r="W2041" s="24" t="s">
        <v>3677</v>
      </c>
      <c r="X2041" s="25" t="s">
        <v>50</v>
      </c>
      <c r="Y2041" s="25" t="s">
        <v>50</v>
      </c>
      <c r="Z2041" s="25" t="s">
        <v>50</v>
      </c>
      <c r="AA2041" s="25"/>
      <c r="AB2041" s="26"/>
      <c r="AC2041" s="31">
        <v>1.5140624999999999</v>
      </c>
      <c r="AD2041" s="32"/>
      <c r="AE2041" s="32"/>
      <c r="AF2041" s="32"/>
      <c r="AG2041" s="33"/>
      <c r="AH2041" s="33"/>
      <c r="AI2041" s="33"/>
      <c r="AJ2041" s="27"/>
      <c r="AK2041" s="27"/>
      <c r="AL2041" s="27">
        <v>4</v>
      </c>
      <c r="AM2041" s="27"/>
      <c r="AN2041" s="27"/>
      <c r="AO2041" s="28" t="s">
        <v>94</v>
      </c>
      <c r="AP2041" s="51"/>
      <c r="AQ2041" s="51"/>
    </row>
    <row r="2042" spans="1:43" ht="12.65" customHeight="1">
      <c r="A2042" s="13" t="s">
        <v>214</v>
      </c>
      <c r="B2042" s="14" t="s">
        <v>2508</v>
      </c>
      <c r="C2042" s="13">
        <v>12</v>
      </c>
      <c r="D2042" s="13" t="s">
        <v>2509</v>
      </c>
      <c r="E2042" s="15" t="s">
        <v>2600</v>
      </c>
      <c r="F2042" s="13">
        <v>37807</v>
      </c>
      <c r="G2042" s="13" t="s">
        <v>2260</v>
      </c>
      <c r="H2042" s="16">
        <v>45892</v>
      </c>
      <c r="I2042" s="17">
        <v>45892</v>
      </c>
      <c r="J2042" s="18">
        <v>45892</v>
      </c>
      <c r="K2042" s="19">
        <v>0.54861111111111116</v>
      </c>
      <c r="L2042" s="19">
        <v>0.55902777777777779</v>
      </c>
      <c r="M2042" s="20">
        <v>0.63194444444444442</v>
      </c>
      <c r="N2042" s="19">
        <v>0.64236111111111116</v>
      </c>
      <c r="O2042" s="21">
        <f t="shared" si="79"/>
        <v>1.0416666666666741E-2</v>
      </c>
      <c r="P2042" s="13" t="s">
        <v>50</v>
      </c>
      <c r="Q2042" s="13" t="s">
        <v>50</v>
      </c>
      <c r="R2042" s="22" t="s">
        <v>2601</v>
      </c>
      <c r="S2042" s="22" t="s">
        <v>33</v>
      </c>
      <c r="T2042" s="23" t="s">
        <v>52</v>
      </c>
      <c r="U2042" s="23"/>
      <c r="V2042" s="22" t="s">
        <v>67</v>
      </c>
      <c r="W2042" s="24" t="s">
        <v>3677</v>
      </c>
      <c r="X2042" s="25" t="s">
        <v>50</v>
      </c>
      <c r="Y2042" s="25" t="s">
        <v>50</v>
      </c>
      <c r="Z2042" s="25" t="s">
        <v>50</v>
      </c>
      <c r="AA2042" s="25"/>
      <c r="AB2042" s="26"/>
      <c r="AC2042" s="31">
        <v>1.59375</v>
      </c>
      <c r="AD2042" s="32"/>
      <c r="AE2042" s="32"/>
      <c r="AF2042" s="32"/>
      <c r="AG2042" s="33"/>
      <c r="AH2042" s="33"/>
      <c r="AI2042" s="33"/>
      <c r="AJ2042" s="27"/>
      <c r="AK2042" s="27"/>
      <c r="AL2042" s="27">
        <v>5.2</v>
      </c>
      <c r="AM2042" s="27"/>
      <c r="AN2042" s="27"/>
      <c r="AO2042" s="28" t="s">
        <v>94</v>
      </c>
      <c r="AP2042" s="51"/>
      <c r="AQ2042" s="51"/>
    </row>
    <row r="2043" spans="1:43" ht="12.65" customHeight="1">
      <c r="A2043" s="13" t="s">
        <v>214</v>
      </c>
      <c r="B2043" s="14" t="s">
        <v>2508</v>
      </c>
      <c r="C2043" s="13">
        <v>12</v>
      </c>
      <c r="D2043" s="13" t="s">
        <v>2509</v>
      </c>
      <c r="E2043" s="15" t="s">
        <v>2600</v>
      </c>
      <c r="F2043" s="13">
        <v>37807</v>
      </c>
      <c r="G2043" s="13" t="s">
        <v>2260</v>
      </c>
      <c r="H2043" s="16">
        <v>45892</v>
      </c>
      <c r="I2043" s="17">
        <v>45892</v>
      </c>
      <c r="J2043" s="18">
        <f>I2043</f>
        <v>45892</v>
      </c>
      <c r="K2043" s="19">
        <v>0.55902777777777779</v>
      </c>
      <c r="L2043" s="19">
        <v>0.64930555555555558</v>
      </c>
      <c r="M2043" s="20">
        <v>0.64236111111111116</v>
      </c>
      <c r="N2043" s="19">
        <v>0.73263888888888884</v>
      </c>
      <c r="O2043" s="21">
        <f t="shared" si="79"/>
        <v>9.0277777777777679E-2</v>
      </c>
      <c r="P2043" s="13" t="s">
        <v>50</v>
      </c>
      <c r="Q2043" s="13" t="s">
        <v>50</v>
      </c>
      <c r="R2043" s="22" t="s">
        <v>2602</v>
      </c>
      <c r="S2043" s="22" t="s">
        <v>29</v>
      </c>
      <c r="T2043" s="23" t="s">
        <v>52</v>
      </c>
      <c r="U2043" s="23" t="s">
        <v>50</v>
      </c>
      <c r="V2043" s="22" t="s">
        <v>67</v>
      </c>
      <c r="W2043" s="24" t="s">
        <v>137</v>
      </c>
      <c r="X2043" s="25" t="s">
        <v>85</v>
      </c>
      <c r="Y2043" s="25" t="s">
        <v>114</v>
      </c>
      <c r="Z2043" s="25" t="s">
        <v>57</v>
      </c>
      <c r="AA2043" s="25"/>
      <c r="AB2043" s="26"/>
      <c r="AC2043" s="31">
        <v>11.953125</v>
      </c>
      <c r="AD2043" s="32"/>
      <c r="AE2043" s="32"/>
      <c r="AF2043" s="32"/>
      <c r="AG2043" s="33"/>
      <c r="AH2043" s="33"/>
      <c r="AI2043" s="33"/>
      <c r="AJ2043" s="27"/>
      <c r="AK2043" s="27"/>
      <c r="AL2043" s="27">
        <v>12.479999999999999</v>
      </c>
      <c r="AM2043" s="27"/>
      <c r="AN2043" s="27"/>
      <c r="AO2043" s="28" t="s">
        <v>94</v>
      </c>
      <c r="AP2043" s="51"/>
      <c r="AQ2043" s="51"/>
    </row>
    <row r="2044" spans="1:43" ht="12.65" customHeight="1">
      <c r="A2044" s="13" t="s">
        <v>214</v>
      </c>
      <c r="B2044" s="14" t="s">
        <v>2508</v>
      </c>
      <c r="C2044" s="13">
        <v>12</v>
      </c>
      <c r="D2044" s="13" t="s">
        <v>2509</v>
      </c>
      <c r="E2044" s="15" t="s">
        <v>2600</v>
      </c>
      <c r="F2044" s="13">
        <v>37807</v>
      </c>
      <c r="G2044" s="13" t="s">
        <v>2260</v>
      </c>
      <c r="H2044" s="16">
        <v>45892</v>
      </c>
      <c r="I2044" s="17">
        <v>45893</v>
      </c>
      <c r="J2044" s="18">
        <f>I2044</f>
        <v>45893</v>
      </c>
      <c r="K2044" s="19">
        <v>0.9375</v>
      </c>
      <c r="L2044" s="19">
        <v>1.3888888888888888E-2</v>
      </c>
      <c r="M2044" s="20">
        <v>2.0833333333333332E-2</v>
      </c>
      <c r="N2044" s="19">
        <v>9.7222222222222224E-2</v>
      </c>
      <c r="O2044" s="21">
        <f t="shared" si="79"/>
        <v>7.6388888888888895E-2</v>
      </c>
      <c r="P2044" s="13" t="s">
        <v>50</v>
      </c>
      <c r="Q2044" s="13" t="s">
        <v>50</v>
      </c>
      <c r="R2044" s="22" t="s">
        <v>2603</v>
      </c>
      <c r="S2044" s="22" t="s">
        <v>31</v>
      </c>
      <c r="T2044" s="23" t="s">
        <v>52</v>
      </c>
      <c r="U2044" s="23" t="s">
        <v>50</v>
      </c>
      <c r="V2044" s="22" t="s">
        <v>67</v>
      </c>
      <c r="W2044" s="24" t="s">
        <v>137</v>
      </c>
      <c r="X2044" s="25" t="s">
        <v>85</v>
      </c>
      <c r="Y2044" s="25" t="s">
        <v>114</v>
      </c>
      <c r="Z2044" s="25" t="s">
        <v>57</v>
      </c>
      <c r="AA2044" s="25"/>
      <c r="AB2044" s="26"/>
      <c r="AC2044" s="31">
        <v>0.23906249999999998</v>
      </c>
      <c r="AD2044" s="32"/>
      <c r="AE2044" s="32"/>
      <c r="AF2044" s="32"/>
      <c r="AG2044" s="33"/>
      <c r="AH2044" s="33"/>
      <c r="AI2044" s="33"/>
      <c r="AJ2044" s="27"/>
      <c r="AK2044" s="27"/>
      <c r="AL2044" s="27">
        <v>5.2</v>
      </c>
      <c r="AM2044" s="27"/>
      <c r="AN2044" s="27"/>
      <c r="AO2044" s="28" t="s">
        <v>94</v>
      </c>
      <c r="AP2044" s="51"/>
      <c r="AQ2044" s="51"/>
    </row>
    <row r="2045" spans="1:43" ht="12.65" customHeight="1">
      <c r="A2045" s="13" t="s">
        <v>214</v>
      </c>
      <c r="B2045" s="14" t="s">
        <v>2508</v>
      </c>
      <c r="C2045" s="13">
        <v>12</v>
      </c>
      <c r="D2045" s="13" t="s">
        <v>2509</v>
      </c>
      <c r="E2045" s="15" t="s">
        <v>2600</v>
      </c>
      <c r="F2045" s="13">
        <v>37807</v>
      </c>
      <c r="G2045" s="13" t="s">
        <v>2260</v>
      </c>
      <c r="H2045" s="16">
        <v>45893</v>
      </c>
      <c r="I2045" s="17">
        <v>45893</v>
      </c>
      <c r="J2045" s="18">
        <f>I2045</f>
        <v>45893</v>
      </c>
      <c r="K2045" s="19">
        <v>0.3125</v>
      </c>
      <c r="L2045" s="19">
        <v>0.39583333333333331</v>
      </c>
      <c r="M2045" s="20">
        <v>0.39583333333333331</v>
      </c>
      <c r="N2045" s="19">
        <v>0.47916666666666669</v>
      </c>
      <c r="O2045" s="21">
        <f t="shared" si="79"/>
        <v>8.333333333333337E-2</v>
      </c>
      <c r="P2045" s="13" t="s">
        <v>50</v>
      </c>
      <c r="Q2045" s="13" t="s">
        <v>50</v>
      </c>
      <c r="R2045" s="22" t="s">
        <v>2603</v>
      </c>
      <c r="S2045" s="22" t="s">
        <v>31</v>
      </c>
      <c r="T2045" s="23" t="s">
        <v>52</v>
      </c>
      <c r="U2045" s="23" t="s">
        <v>50</v>
      </c>
      <c r="V2045" s="22" t="s">
        <v>67</v>
      </c>
      <c r="W2045" s="24" t="s">
        <v>137</v>
      </c>
      <c r="X2045" s="25" t="s">
        <v>85</v>
      </c>
      <c r="Y2045" s="25" t="s">
        <v>114</v>
      </c>
      <c r="Z2045" s="25" t="s">
        <v>57</v>
      </c>
      <c r="AA2045" s="25"/>
      <c r="AB2045" s="26"/>
      <c r="AC2045" s="31">
        <v>0.55781249999999993</v>
      </c>
      <c r="AD2045" s="32"/>
      <c r="AE2045" s="32"/>
      <c r="AF2045" s="32"/>
      <c r="AG2045" s="33"/>
      <c r="AH2045" s="33"/>
      <c r="AI2045" s="33"/>
      <c r="AJ2045" s="27"/>
      <c r="AK2045" s="27"/>
      <c r="AL2045" s="27">
        <v>5.2</v>
      </c>
      <c r="AM2045" s="27"/>
      <c r="AN2045" s="27"/>
      <c r="AO2045" s="28" t="s">
        <v>94</v>
      </c>
      <c r="AP2045" s="51"/>
      <c r="AQ2045" s="51"/>
    </row>
    <row r="2046" spans="1:43" ht="12.65" customHeight="1">
      <c r="A2046" s="13" t="s">
        <v>214</v>
      </c>
      <c r="B2046" s="14" t="s">
        <v>2508</v>
      </c>
      <c r="C2046" s="13">
        <v>12</v>
      </c>
      <c r="D2046" s="13" t="s">
        <v>2509</v>
      </c>
      <c r="E2046" s="15" t="s">
        <v>2600</v>
      </c>
      <c r="F2046" s="13">
        <v>37807</v>
      </c>
      <c r="G2046" s="13" t="s">
        <v>2260</v>
      </c>
      <c r="H2046" s="16">
        <v>45893</v>
      </c>
      <c r="I2046" s="17">
        <v>45893</v>
      </c>
      <c r="J2046" s="18">
        <v>45893</v>
      </c>
      <c r="K2046" s="19">
        <v>0.56597222222222221</v>
      </c>
      <c r="L2046" s="19">
        <v>0.60069444444444442</v>
      </c>
      <c r="M2046" s="20">
        <v>0.64930555555555558</v>
      </c>
      <c r="N2046" s="19">
        <v>0.68402777777777779</v>
      </c>
      <c r="O2046" s="21">
        <f t="shared" si="79"/>
        <v>3.472222222222221E-2</v>
      </c>
      <c r="P2046" s="13" t="s">
        <v>50</v>
      </c>
      <c r="Q2046" s="13" t="s">
        <v>50</v>
      </c>
      <c r="R2046" s="22" t="s">
        <v>2565</v>
      </c>
      <c r="S2046" s="22" t="s">
        <v>33</v>
      </c>
      <c r="T2046" s="23" t="s">
        <v>52</v>
      </c>
      <c r="U2046" s="23"/>
      <c r="V2046" s="22" t="s">
        <v>67</v>
      </c>
      <c r="W2046" s="24" t="s">
        <v>3677</v>
      </c>
      <c r="X2046" s="25" t="s">
        <v>50</v>
      </c>
      <c r="Y2046" s="25" t="s">
        <v>50</v>
      </c>
      <c r="Z2046" s="25" t="s">
        <v>50</v>
      </c>
      <c r="AA2046" s="25"/>
      <c r="AB2046" s="26"/>
      <c r="AC2046" s="31">
        <v>1.59375</v>
      </c>
      <c r="AD2046" s="32"/>
      <c r="AE2046" s="32"/>
      <c r="AF2046" s="32"/>
      <c r="AG2046" s="33"/>
      <c r="AH2046" s="33"/>
      <c r="AI2046" s="33"/>
      <c r="AJ2046" s="27"/>
      <c r="AK2046" s="27"/>
      <c r="AL2046" s="27">
        <v>5.2</v>
      </c>
      <c r="AM2046" s="27"/>
      <c r="AN2046" s="27"/>
      <c r="AO2046" s="28" t="s">
        <v>94</v>
      </c>
      <c r="AP2046" s="51"/>
      <c r="AQ2046" s="51"/>
    </row>
    <row r="2047" spans="1:43" ht="12.65" customHeight="1">
      <c r="A2047" s="13" t="s">
        <v>214</v>
      </c>
      <c r="B2047" s="14" t="s">
        <v>2508</v>
      </c>
      <c r="C2047" s="13">
        <v>12</v>
      </c>
      <c r="D2047" s="13" t="s">
        <v>2509</v>
      </c>
      <c r="E2047" s="15" t="s">
        <v>2600</v>
      </c>
      <c r="F2047" s="13">
        <v>37807</v>
      </c>
      <c r="G2047" s="13" t="s">
        <v>2260</v>
      </c>
      <c r="H2047" s="16">
        <v>45893</v>
      </c>
      <c r="I2047" s="17">
        <v>45893</v>
      </c>
      <c r="J2047" s="18">
        <f>I2047</f>
        <v>45893</v>
      </c>
      <c r="K2047" s="19">
        <v>0.71180555555555558</v>
      </c>
      <c r="L2047" s="19">
        <v>0.78819444444444442</v>
      </c>
      <c r="M2047" s="20">
        <v>0.79513888888888884</v>
      </c>
      <c r="N2047" s="19">
        <v>0.87152777777777779</v>
      </c>
      <c r="O2047" s="21">
        <f t="shared" si="79"/>
        <v>7.6388888888888951E-2</v>
      </c>
      <c r="P2047" s="13" t="s">
        <v>50</v>
      </c>
      <c r="Q2047" s="13" t="s">
        <v>50</v>
      </c>
      <c r="R2047" s="22" t="s">
        <v>2603</v>
      </c>
      <c r="S2047" s="22" t="s">
        <v>31</v>
      </c>
      <c r="T2047" s="23" t="s">
        <v>52</v>
      </c>
      <c r="U2047" s="23" t="s">
        <v>50</v>
      </c>
      <c r="V2047" s="22" t="s">
        <v>67</v>
      </c>
      <c r="W2047" s="24" t="s">
        <v>137</v>
      </c>
      <c r="X2047" s="25" t="s">
        <v>85</v>
      </c>
      <c r="Y2047" s="25" t="s">
        <v>114</v>
      </c>
      <c r="Z2047" s="25" t="s">
        <v>57</v>
      </c>
      <c r="AA2047" s="25"/>
      <c r="AB2047" s="26"/>
      <c r="AC2047" s="31">
        <v>1.59375</v>
      </c>
      <c r="AD2047" s="32"/>
      <c r="AE2047" s="32"/>
      <c r="AF2047" s="32"/>
      <c r="AG2047" s="33"/>
      <c r="AH2047" s="33"/>
      <c r="AI2047" s="33"/>
      <c r="AJ2047" s="27"/>
      <c r="AK2047" s="27"/>
      <c r="AL2047" s="27">
        <v>6.5</v>
      </c>
      <c r="AM2047" s="27"/>
      <c r="AN2047" s="27"/>
      <c r="AO2047" s="28" t="s">
        <v>94</v>
      </c>
      <c r="AP2047" s="51"/>
      <c r="AQ2047" s="51"/>
    </row>
    <row r="2048" spans="1:43" ht="12.65" customHeight="1">
      <c r="A2048" s="13" t="s">
        <v>214</v>
      </c>
      <c r="B2048" s="14" t="s">
        <v>2508</v>
      </c>
      <c r="C2048" s="13">
        <v>12</v>
      </c>
      <c r="D2048" s="13" t="s">
        <v>2509</v>
      </c>
      <c r="E2048" s="15" t="s">
        <v>2600</v>
      </c>
      <c r="F2048" s="13">
        <v>37807</v>
      </c>
      <c r="G2048" s="13" t="s">
        <v>2260</v>
      </c>
      <c r="H2048" s="16">
        <v>45894</v>
      </c>
      <c r="I2048" s="17">
        <v>45894</v>
      </c>
      <c r="J2048" s="18">
        <f>I2048</f>
        <v>45894</v>
      </c>
      <c r="K2048" s="19">
        <v>0.89930555555555558</v>
      </c>
      <c r="L2048" s="19">
        <v>0.97916666666666663</v>
      </c>
      <c r="M2048" s="20">
        <v>0.98263888888888884</v>
      </c>
      <c r="N2048" s="19">
        <v>6.25E-2</v>
      </c>
      <c r="O2048" s="21">
        <f t="shared" si="79"/>
        <v>7.986111111111116E-2</v>
      </c>
      <c r="P2048" s="13" t="s">
        <v>50</v>
      </c>
      <c r="Q2048" s="13" t="s">
        <v>50</v>
      </c>
      <c r="R2048" s="22" t="s">
        <v>2603</v>
      </c>
      <c r="S2048" s="22" t="s">
        <v>31</v>
      </c>
      <c r="T2048" s="23" t="s">
        <v>52</v>
      </c>
      <c r="U2048" s="23" t="s">
        <v>50</v>
      </c>
      <c r="V2048" s="22" t="s">
        <v>67</v>
      </c>
      <c r="W2048" s="24" t="s">
        <v>137</v>
      </c>
      <c r="X2048" s="25" t="s">
        <v>85</v>
      </c>
      <c r="Y2048" s="25" t="s">
        <v>114</v>
      </c>
      <c r="Z2048" s="25" t="s">
        <v>57</v>
      </c>
      <c r="AA2048" s="25"/>
      <c r="AB2048" s="26"/>
      <c r="AC2048" s="31">
        <v>1.2112499999999999</v>
      </c>
      <c r="AD2048" s="32"/>
      <c r="AE2048" s="32"/>
      <c r="AF2048" s="32"/>
      <c r="AG2048" s="33"/>
      <c r="AH2048" s="33"/>
      <c r="AI2048" s="33"/>
      <c r="AJ2048" s="27"/>
      <c r="AK2048" s="27"/>
      <c r="AL2048" s="27">
        <v>4</v>
      </c>
      <c r="AM2048" s="27"/>
      <c r="AN2048" s="27"/>
      <c r="AO2048" s="28" t="s">
        <v>94</v>
      </c>
      <c r="AP2048" s="51"/>
      <c r="AQ2048" s="51"/>
    </row>
    <row r="2049" spans="1:43" ht="12.65" customHeight="1">
      <c r="A2049" s="13" t="s">
        <v>214</v>
      </c>
      <c r="B2049" s="14" t="s">
        <v>2508</v>
      </c>
      <c r="C2049" s="13">
        <v>12</v>
      </c>
      <c r="D2049" s="13" t="s">
        <v>2509</v>
      </c>
      <c r="E2049" s="15" t="s">
        <v>2600</v>
      </c>
      <c r="F2049" s="13">
        <v>37807</v>
      </c>
      <c r="G2049" s="13" t="s">
        <v>2260</v>
      </c>
      <c r="H2049" s="16">
        <v>45894</v>
      </c>
      <c r="I2049" s="17">
        <v>45895</v>
      </c>
      <c r="J2049" s="18">
        <v>45895</v>
      </c>
      <c r="K2049" s="19">
        <v>0.97916666666666663</v>
      </c>
      <c r="L2049" s="19">
        <v>1.7361111111111112E-2</v>
      </c>
      <c r="M2049" s="20">
        <v>6.25E-2</v>
      </c>
      <c r="N2049" s="19">
        <v>0.10069444444444445</v>
      </c>
      <c r="O2049" s="21">
        <f t="shared" si="79"/>
        <v>3.8194444444444448E-2</v>
      </c>
      <c r="P2049" s="13" t="s">
        <v>50</v>
      </c>
      <c r="Q2049" s="13" t="s">
        <v>50</v>
      </c>
      <c r="R2049" s="22" t="s">
        <v>2586</v>
      </c>
      <c r="S2049" s="22" t="s">
        <v>32</v>
      </c>
      <c r="T2049" s="23" t="s">
        <v>52</v>
      </c>
      <c r="U2049" s="23"/>
      <c r="V2049" s="22" t="s">
        <v>67</v>
      </c>
      <c r="W2049" s="24" t="s">
        <v>3677</v>
      </c>
      <c r="X2049" s="25" t="s">
        <v>50</v>
      </c>
      <c r="Y2049" s="25" t="s">
        <v>50</v>
      </c>
      <c r="Z2049" s="25" t="s">
        <v>50</v>
      </c>
      <c r="AA2049" s="25"/>
      <c r="AB2049" s="26"/>
      <c r="AC2049" s="31">
        <v>1.5140624999999999</v>
      </c>
      <c r="AD2049" s="32"/>
      <c r="AE2049" s="32"/>
      <c r="AF2049" s="32"/>
      <c r="AG2049" s="33"/>
      <c r="AH2049" s="33"/>
      <c r="AI2049" s="33"/>
      <c r="AJ2049" s="27"/>
      <c r="AK2049" s="27"/>
      <c r="AL2049" s="27">
        <v>4</v>
      </c>
      <c r="AM2049" s="27"/>
      <c r="AN2049" s="27"/>
      <c r="AO2049" s="28" t="s">
        <v>94</v>
      </c>
      <c r="AP2049" s="51"/>
      <c r="AQ2049" s="51"/>
    </row>
    <row r="2050" spans="1:43" ht="12.65" customHeight="1">
      <c r="A2050" s="13" t="s">
        <v>214</v>
      </c>
      <c r="B2050" s="14" t="s">
        <v>2508</v>
      </c>
      <c r="C2050" s="13">
        <v>12</v>
      </c>
      <c r="D2050" s="13" t="s">
        <v>2509</v>
      </c>
      <c r="E2050" s="15" t="s">
        <v>2600</v>
      </c>
      <c r="F2050" s="13">
        <v>37807</v>
      </c>
      <c r="G2050" s="13" t="s">
        <v>2260</v>
      </c>
      <c r="H2050" s="16">
        <v>45895</v>
      </c>
      <c r="I2050" s="17">
        <v>45895</v>
      </c>
      <c r="J2050" s="18">
        <f>I2050</f>
        <v>45895</v>
      </c>
      <c r="K2050" s="19">
        <v>0.54166666666666663</v>
      </c>
      <c r="L2050" s="19">
        <v>0.625</v>
      </c>
      <c r="M2050" s="20">
        <v>0.625</v>
      </c>
      <c r="N2050" s="19">
        <v>0.70833333333333337</v>
      </c>
      <c r="O2050" s="21">
        <f t="shared" si="79"/>
        <v>8.333333333333337E-2</v>
      </c>
      <c r="P2050" s="13" t="s">
        <v>50</v>
      </c>
      <c r="Q2050" s="13" t="s">
        <v>50</v>
      </c>
      <c r="R2050" s="22" t="s">
        <v>2603</v>
      </c>
      <c r="S2050" s="22" t="s">
        <v>31</v>
      </c>
      <c r="T2050" s="23" t="s">
        <v>52</v>
      </c>
      <c r="U2050" s="23" t="s">
        <v>50</v>
      </c>
      <c r="V2050" s="22" t="s">
        <v>67</v>
      </c>
      <c r="W2050" s="24" t="s">
        <v>137</v>
      </c>
      <c r="X2050" s="25" t="s">
        <v>85</v>
      </c>
      <c r="Y2050" s="25" t="s">
        <v>114</v>
      </c>
      <c r="Z2050" s="25" t="s">
        <v>57</v>
      </c>
      <c r="AA2050" s="25"/>
      <c r="AB2050" s="26"/>
      <c r="AC2050" s="31">
        <v>1.135546875</v>
      </c>
      <c r="AD2050" s="32"/>
      <c r="AE2050" s="32"/>
      <c r="AF2050" s="32"/>
      <c r="AG2050" s="33"/>
      <c r="AH2050" s="33"/>
      <c r="AI2050" s="33"/>
      <c r="AJ2050" s="27"/>
      <c r="AK2050" s="27"/>
      <c r="AL2050" s="27">
        <v>4</v>
      </c>
      <c r="AM2050" s="27"/>
      <c r="AN2050" s="27"/>
      <c r="AO2050" s="28" t="s">
        <v>94</v>
      </c>
      <c r="AP2050" s="51"/>
      <c r="AQ2050" s="51"/>
    </row>
    <row r="2051" spans="1:43" ht="12.65" customHeight="1">
      <c r="A2051" s="13" t="s">
        <v>214</v>
      </c>
      <c r="B2051" s="14" t="s">
        <v>2508</v>
      </c>
      <c r="C2051" s="13">
        <v>12</v>
      </c>
      <c r="D2051" s="13" t="s">
        <v>2509</v>
      </c>
      <c r="E2051" s="15" t="s">
        <v>2600</v>
      </c>
      <c r="F2051" s="13">
        <v>37807</v>
      </c>
      <c r="G2051" s="13" t="s">
        <v>2260</v>
      </c>
      <c r="H2051" s="16">
        <v>45898</v>
      </c>
      <c r="I2051" s="17">
        <v>45898</v>
      </c>
      <c r="J2051" s="18">
        <f>I2051</f>
        <v>45898</v>
      </c>
      <c r="K2051" s="19">
        <v>0.45833333333333331</v>
      </c>
      <c r="L2051" s="19">
        <v>0.54166666666666663</v>
      </c>
      <c r="M2051" s="20">
        <v>0.54166666666666663</v>
      </c>
      <c r="N2051" s="19">
        <v>0.625</v>
      </c>
      <c r="O2051" s="21">
        <f t="shared" si="79"/>
        <v>8.333333333333337E-2</v>
      </c>
      <c r="P2051" s="13" t="s">
        <v>50</v>
      </c>
      <c r="Q2051" s="13" t="s">
        <v>50</v>
      </c>
      <c r="R2051" s="22" t="s">
        <v>2603</v>
      </c>
      <c r="S2051" s="22" t="s">
        <v>31</v>
      </c>
      <c r="T2051" s="23" t="s">
        <v>52</v>
      </c>
      <c r="U2051" s="23" t="s">
        <v>50</v>
      </c>
      <c r="V2051" s="22" t="s">
        <v>67</v>
      </c>
      <c r="W2051" s="24" t="s">
        <v>137</v>
      </c>
      <c r="X2051" s="25" t="s">
        <v>85</v>
      </c>
      <c r="Y2051" s="25" t="s">
        <v>114</v>
      </c>
      <c r="Z2051" s="25" t="s">
        <v>57</v>
      </c>
      <c r="AA2051" s="25"/>
      <c r="AB2051" s="26"/>
      <c r="AC2051" s="31">
        <v>0.9841406250000001</v>
      </c>
      <c r="AD2051" s="32"/>
      <c r="AE2051" s="32"/>
      <c r="AF2051" s="32"/>
      <c r="AG2051" s="33"/>
      <c r="AH2051" s="33"/>
      <c r="AI2051" s="33"/>
      <c r="AJ2051" s="27"/>
      <c r="AK2051" s="27"/>
      <c r="AL2051" s="27">
        <v>4</v>
      </c>
      <c r="AM2051" s="27"/>
      <c r="AN2051" s="27"/>
      <c r="AO2051" s="28" t="s">
        <v>94</v>
      </c>
      <c r="AP2051" s="51"/>
      <c r="AQ2051" s="51"/>
    </row>
    <row r="2052" spans="1:43" ht="12.65" customHeight="1">
      <c r="A2052" s="13" t="s">
        <v>214</v>
      </c>
      <c r="B2052" s="14" t="s">
        <v>2508</v>
      </c>
      <c r="C2052" s="13">
        <v>12</v>
      </c>
      <c r="D2052" s="13" t="s">
        <v>2509</v>
      </c>
      <c r="E2052" s="15" t="s">
        <v>2600</v>
      </c>
      <c r="F2052" s="13">
        <v>37807</v>
      </c>
      <c r="G2052" s="13" t="s">
        <v>2260</v>
      </c>
      <c r="H2052" s="16">
        <v>45899</v>
      </c>
      <c r="I2052" s="17">
        <v>45899</v>
      </c>
      <c r="J2052" s="18">
        <v>45899</v>
      </c>
      <c r="K2052" s="19">
        <v>0.54861111111111116</v>
      </c>
      <c r="L2052" s="19">
        <v>0.55902777777777779</v>
      </c>
      <c r="M2052" s="20">
        <v>0.63194444444444442</v>
      </c>
      <c r="N2052" s="19">
        <v>0.64236111111111116</v>
      </c>
      <c r="O2052" s="21">
        <f t="shared" si="79"/>
        <v>1.0416666666666741E-2</v>
      </c>
      <c r="P2052" s="13" t="s">
        <v>50</v>
      </c>
      <c r="Q2052" s="13" t="s">
        <v>50</v>
      </c>
      <c r="R2052" s="22" t="s">
        <v>2604</v>
      </c>
      <c r="S2052" s="22" t="s">
        <v>33</v>
      </c>
      <c r="T2052" s="23" t="s">
        <v>52</v>
      </c>
      <c r="U2052" s="23"/>
      <c r="V2052" s="22" t="s">
        <v>68</v>
      </c>
      <c r="W2052" s="24" t="s">
        <v>3677</v>
      </c>
      <c r="X2052" s="25" t="s">
        <v>50</v>
      </c>
      <c r="Y2052" s="25" t="s">
        <v>50</v>
      </c>
      <c r="Z2052" s="25" t="s">
        <v>50</v>
      </c>
      <c r="AA2052" s="25"/>
      <c r="AB2052" s="26"/>
      <c r="AC2052" s="31">
        <v>1.59375</v>
      </c>
      <c r="AD2052" s="32"/>
      <c r="AE2052" s="32"/>
      <c r="AF2052" s="32"/>
      <c r="AG2052" s="33"/>
      <c r="AH2052" s="33"/>
      <c r="AI2052" s="33"/>
      <c r="AJ2052" s="27"/>
      <c r="AK2052" s="27"/>
      <c r="AL2052" s="27">
        <v>5.2</v>
      </c>
      <c r="AM2052" s="27"/>
      <c r="AN2052" s="27"/>
      <c r="AO2052" s="28" t="s">
        <v>94</v>
      </c>
      <c r="AP2052" s="51"/>
      <c r="AQ2052" s="51"/>
    </row>
    <row r="2053" spans="1:43" ht="12.65" customHeight="1">
      <c r="A2053" s="13" t="s">
        <v>214</v>
      </c>
      <c r="B2053" s="14" t="s">
        <v>2508</v>
      </c>
      <c r="C2053" s="13">
        <v>12</v>
      </c>
      <c r="D2053" s="13" t="s">
        <v>2509</v>
      </c>
      <c r="E2053" s="15" t="s">
        <v>2600</v>
      </c>
      <c r="F2053" s="13">
        <v>37807</v>
      </c>
      <c r="G2053" s="13" t="s">
        <v>2260</v>
      </c>
      <c r="H2053" s="16">
        <v>45899</v>
      </c>
      <c r="I2053" s="17">
        <v>45899</v>
      </c>
      <c r="J2053" s="18">
        <f>I2053</f>
        <v>45899</v>
      </c>
      <c r="K2053" s="19">
        <v>0.55902777777777779</v>
      </c>
      <c r="L2053" s="19">
        <v>0.64930555555555558</v>
      </c>
      <c r="M2053" s="20">
        <v>0.64236111111111116</v>
      </c>
      <c r="N2053" s="19">
        <v>0.73263888888888884</v>
      </c>
      <c r="O2053" s="21">
        <f t="shared" si="79"/>
        <v>9.0277777777777679E-2</v>
      </c>
      <c r="P2053" s="13" t="s">
        <v>50</v>
      </c>
      <c r="Q2053" s="13" t="s">
        <v>50</v>
      </c>
      <c r="R2053" s="22" t="s">
        <v>2605</v>
      </c>
      <c r="S2053" s="22" t="s">
        <v>29</v>
      </c>
      <c r="T2053" s="23" t="s">
        <v>52</v>
      </c>
      <c r="U2053" s="23" t="s">
        <v>50</v>
      </c>
      <c r="V2053" s="22" t="s">
        <v>68</v>
      </c>
      <c r="W2053" s="24" t="s">
        <v>134</v>
      </c>
      <c r="X2053" s="25" t="s">
        <v>65</v>
      </c>
      <c r="Y2053" s="25" t="s">
        <v>114</v>
      </c>
      <c r="Z2053" s="25" t="s">
        <v>54</v>
      </c>
      <c r="AA2053" s="25"/>
      <c r="AB2053" s="26"/>
      <c r="AC2053" s="31">
        <v>13.1484375</v>
      </c>
      <c r="AD2053" s="32"/>
      <c r="AE2053" s="32"/>
      <c r="AF2053" s="32"/>
      <c r="AG2053" s="33"/>
      <c r="AH2053" s="33"/>
      <c r="AI2053" s="33"/>
      <c r="AJ2053" s="27"/>
      <c r="AK2053" s="27"/>
      <c r="AL2053" s="27">
        <v>12.479999999999999</v>
      </c>
      <c r="AM2053" s="27"/>
      <c r="AN2053" s="27"/>
      <c r="AO2053" s="28" t="s">
        <v>94</v>
      </c>
      <c r="AP2053" s="51"/>
      <c r="AQ2053" s="51"/>
    </row>
    <row r="2054" spans="1:43" ht="12.65" customHeight="1">
      <c r="A2054" s="13" t="s">
        <v>214</v>
      </c>
      <c r="B2054" s="14" t="s">
        <v>2508</v>
      </c>
      <c r="C2054" s="13">
        <v>12</v>
      </c>
      <c r="D2054" s="13" t="s">
        <v>2509</v>
      </c>
      <c r="E2054" s="15" t="s">
        <v>2600</v>
      </c>
      <c r="F2054" s="13">
        <v>37807</v>
      </c>
      <c r="G2054" s="13" t="s">
        <v>2260</v>
      </c>
      <c r="H2054" s="16">
        <v>45900</v>
      </c>
      <c r="I2054" s="17">
        <v>45900</v>
      </c>
      <c r="J2054" s="18">
        <f>I2054</f>
        <v>45900</v>
      </c>
      <c r="K2054" s="19">
        <v>0.375</v>
      </c>
      <c r="L2054" s="19">
        <v>0.4513888888888889</v>
      </c>
      <c r="M2054" s="20">
        <v>0.45833333333333331</v>
      </c>
      <c r="N2054" s="19">
        <v>0.53472222222222221</v>
      </c>
      <c r="O2054" s="21">
        <f t="shared" si="79"/>
        <v>7.6388888888888895E-2</v>
      </c>
      <c r="P2054" s="13" t="s">
        <v>50</v>
      </c>
      <c r="Q2054" s="13" t="s">
        <v>50</v>
      </c>
      <c r="R2054" s="22" t="s">
        <v>2606</v>
      </c>
      <c r="S2054" s="22" t="s">
        <v>31</v>
      </c>
      <c r="T2054" s="23" t="s">
        <v>52</v>
      </c>
      <c r="U2054" s="23" t="s">
        <v>50</v>
      </c>
      <c r="V2054" s="22" t="s">
        <v>68</v>
      </c>
      <c r="W2054" s="24" t="s">
        <v>134</v>
      </c>
      <c r="X2054" s="25" t="s">
        <v>65</v>
      </c>
      <c r="Y2054" s="25" t="s">
        <v>114</v>
      </c>
      <c r="Z2054" s="25" t="s">
        <v>54</v>
      </c>
      <c r="AA2054" s="25"/>
      <c r="AB2054" s="26"/>
      <c r="AC2054" s="31">
        <v>1.1395312499999999</v>
      </c>
      <c r="AD2054" s="32"/>
      <c r="AE2054" s="32"/>
      <c r="AF2054" s="32"/>
      <c r="AG2054" s="33"/>
      <c r="AH2054" s="33"/>
      <c r="AI2054" s="33"/>
      <c r="AJ2054" s="27"/>
      <c r="AK2054" s="27"/>
      <c r="AL2054" s="27">
        <v>5.2</v>
      </c>
      <c r="AM2054" s="27"/>
      <c r="AN2054" s="27"/>
      <c r="AO2054" s="28" t="s">
        <v>94</v>
      </c>
      <c r="AP2054" s="51"/>
      <c r="AQ2054" s="51"/>
    </row>
    <row r="2055" spans="1:43" ht="12.65" customHeight="1">
      <c r="A2055" s="13" t="s">
        <v>214</v>
      </c>
      <c r="B2055" s="14" t="s">
        <v>2508</v>
      </c>
      <c r="C2055" s="13">
        <v>12</v>
      </c>
      <c r="D2055" s="13" t="s">
        <v>2509</v>
      </c>
      <c r="E2055" s="15" t="s">
        <v>2600</v>
      </c>
      <c r="F2055" s="13">
        <v>37807</v>
      </c>
      <c r="G2055" s="13" t="s">
        <v>2260</v>
      </c>
      <c r="H2055" s="16">
        <v>45900</v>
      </c>
      <c r="I2055" s="17">
        <v>45900</v>
      </c>
      <c r="J2055" s="18">
        <v>45900</v>
      </c>
      <c r="K2055" s="19">
        <v>0.4513888888888889</v>
      </c>
      <c r="L2055" s="19">
        <v>0.46180555555555558</v>
      </c>
      <c r="M2055" s="20">
        <v>0.53472222222222221</v>
      </c>
      <c r="N2055" s="19">
        <v>0.54513888888888884</v>
      </c>
      <c r="O2055" s="21">
        <f t="shared" si="79"/>
        <v>1.041666666666663E-2</v>
      </c>
      <c r="P2055" s="13" t="s">
        <v>50</v>
      </c>
      <c r="Q2055" s="13" t="s">
        <v>50</v>
      </c>
      <c r="R2055" s="22" t="s">
        <v>2604</v>
      </c>
      <c r="S2055" s="22" t="s">
        <v>33</v>
      </c>
      <c r="T2055" s="23" t="s">
        <v>52</v>
      </c>
      <c r="U2055" s="23"/>
      <c r="V2055" s="22" t="s">
        <v>68</v>
      </c>
      <c r="W2055" s="24" t="s">
        <v>3677</v>
      </c>
      <c r="X2055" s="25" t="s">
        <v>50</v>
      </c>
      <c r="Y2055" s="25" t="s">
        <v>50</v>
      </c>
      <c r="Z2055" s="25" t="s">
        <v>50</v>
      </c>
      <c r="AA2055" s="25"/>
      <c r="AB2055" s="26"/>
      <c r="AC2055" s="31">
        <v>1.3812499999999999</v>
      </c>
      <c r="AD2055" s="32"/>
      <c r="AE2055" s="32"/>
      <c r="AF2055" s="32"/>
      <c r="AG2055" s="33"/>
      <c r="AH2055" s="33"/>
      <c r="AI2055" s="33"/>
      <c r="AJ2055" s="27"/>
      <c r="AK2055" s="27"/>
      <c r="AL2055" s="27">
        <v>5.2</v>
      </c>
      <c r="AM2055" s="27"/>
      <c r="AN2055" s="27"/>
      <c r="AO2055" s="28" t="s">
        <v>94</v>
      </c>
      <c r="AP2055" s="51"/>
      <c r="AQ2055" s="51"/>
    </row>
    <row r="2056" spans="1:43" ht="12.65" customHeight="1">
      <c r="A2056" s="13" t="s">
        <v>214</v>
      </c>
      <c r="B2056" s="14" t="s">
        <v>2508</v>
      </c>
      <c r="C2056" s="13">
        <v>12</v>
      </c>
      <c r="D2056" s="13" t="s">
        <v>2509</v>
      </c>
      <c r="E2056" s="15" t="s">
        <v>2600</v>
      </c>
      <c r="F2056" s="13">
        <v>37807</v>
      </c>
      <c r="G2056" s="13" t="s">
        <v>2260</v>
      </c>
      <c r="H2056" s="16">
        <v>45900</v>
      </c>
      <c r="I2056" s="17">
        <v>45900</v>
      </c>
      <c r="J2056" s="18">
        <v>45900</v>
      </c>
      <c r="K2056" s="19">
        <v>0.46180555555555558</v>
      </c>
      <c r="L2056" s="19">
        <v>0.47569444444444442</v>
      </c>
      <c r="M2056" s="20">
        <v>0.54513888888888884</v>
      </c>
      <c r="N2056" s="19">
        <v>0.55902777777777779</v>
      </c>
      <c r="O2056" s="21">
        <f t="shared" si="79"/>
        <v>1.3888888888888951E-2</v>
      </c>
      <c r="P2056" s="13" t="s">
        <v>50</v>
      </c>
      <c r="Q2056" s="13" t="s">
        <v>50</v>
      </c>
      <c r="R2056" s="22" t="s">
        <v>2567</v>
      </c>
      <c r="S2056" s="22" t="s">
        <v>33</v>
      </c>
      <c r="T2056" s="23" t="s">
        <v>52</v>
      </c>
      <c r="U2056" s="23"/>
      <c r="V2056" s="22" t="s">
        <v>68</v>
      </c>
      <c r="W2056" s="24" t="s">
        <v>3677</v>
      </c>
      <c r="X2056" s="25" t="s">
        <v>50</v>
      </c>
      <c r="Y2056" s="25" t="s">
        <v>50</v>
      </c>
      <c r="Z2056" s="25" t="s">
        <v>50</v>
      </c>
      <c r="AA2056" s="25"/>
      <c r="AB2056" s="26"/>
      <c r="AC2056" s="31">
        <v>1.3812499999999999</v>
      </c>
      <c r="AD2056" s="32"/>
      <c r="AE2056" s="32"/>
      <c r="AF2056" s="32"/>
      <c r="AG2056" s="33"/>
      <c r="AH2056" s="33"/>
      <c r="AI2056" s="33"/>
      <c r="AJ2056" s="27"/>
      <c r="AK2056" s="27"/>
      <c r="AL2056" s="27">
        <v>5.2</v>
      </c>
      <c r="AM2056" s="27"/>
      <c r="AN2056" s="27"/>
      <c r="AO2056" s="28" t="s">
        <v>94</v>
      </c>
      <c r="AP2056" s="51"/>
      <c r="AQ2056" s="51"/>
    </row>
    <row r="2057" spans="1:43" ht="12.65" customHeight="1">
      <c r="A2057" s="13" t="s">
        <v>214</v>
      </c>
      <c r="B2057" s="14" t="s">
        <v>2508</v>
      </c>
      <c r="C2057" s="13">
        <v>12</v>
      </c>
      <c r="D2057" s="13" t="s">
        <v>2509</v>
      </c>
      <c r="E2057" s="15" t="s">
        <v>2600</v>
      </c>
      <c r="F2057" s="13">
        <v>37807</v>
      </c>
      <c r="G2057" s="13" t="s">
        <v>2260</v>
      </c>
      <c r="H2057" s="16">
        <v>45900</v>
      </c>
      <c r="I2057" s="17">
        <v>45900</v>
      </c>
      <c r="J2057" s="18">
        <v>45900</v>
      </c>
      <c r="K2057" s="19">
        <v>0.56597222222222221</v>
      </c>
      <c r="L2057" s="19">
        <v>0.62152777777777779</v>
      </c>
      <c r="M2057" s="20">
        <v>0.64930555555555558</v>
      </c>
      <c r="N2057" s="19">
        <v>0.70486111111111116</v>
      </c>
      <c r="O2057" s="21">
        <f t="shared" si="79"/>
        <v>5.555555555555558E-2</v>
      </c>
      <c r="P2057" s="13" t="s">
        <v>50</v>
      </c>
      <c r="Q2057" s="13" t="s">
        <v>50</v>
      </c>
      <c r="R2057" s="22" t="s">
        <v>2568</v>
      </c>
      <c r="S2057" s="22" t="s">
        <v>33</v>
      </c>
      <c r="T2057" s="23" t="s">
        <v>52</v>
      </c>
      <c r="U2057" s="23"/>
      <c r="V2057" s="22" t="s">
        <v>68</v>
      </c>
      <c r="W2057" s="24" t="s">
        <v>3677</v>
      </c>
      <c r="X2057" s="25" t="s">
        <v>50</v>
      </c>
      <c r="Y2057" s="25" t="s">
        <v>50</v>
      </c>
      <c r="Z2057" s="25" t="s">
        <v>50</v>
      </c>
      <c r="AA2057" s="25"/>
      <c r="AB2057" s="26"/>
      <c r="AC2057" s="31">
        <v>1.59375</v>
      </c>
      <c r="AD2057" s="32"/>
      <c r="AE2057" s="32"/>
      <c r="AF2057" s="32"/>
      <c r="AG2057" s="33"/>
      <c r="AH2057" s="33"/>
      <c r="AI2057" s="33"/>
      <c r="AJ2057" s="27"/>
      <c r="AK2057" s="27"/>
      <c r="AL2057" s="27">
        <v>5.2</v>
      </c>
      <c r="AM2057" s="27"/>
      <c r="AN2057" s="27"/>
      <c r="AO2057" s="28" t="s">
        <v>94</v>
      </c>
      <c r="AP2057" s="51"/>
      <c r="AQ2057" s="51"/>
    </row>
    <row r="2058" spans="1:43" ht="12.65" customHeight="1">
      <c r="A2058" s="13" t="s">
        <v>214</v>
      </c>
      <c r="B2058" s="14" t="s">
        <v>2508</v>
      </c>
      <c r="C2058" s="13">
        <v>12</v>
      </c>
      <c r="D2058" s="13" t="s">
        <v>2509</v>
      </c>
      <c r="E2058" s="15" t="s">
        <v>2607</v>
      </c>
      <c r="F2058" s="13">
        <v>49723</v>
      </c>
      <c r="G2058" s="13" t="s">
        <v>2260</v>
      </c>
      <c r="H2058" s="16">
        <v>45893</v>
      </c>
      <c r="I2058" s="17">
        <v>45893</v>
      </c>
      <c r="J2058" s="18">
        <f t="shared" ref="J2058:J2079" si="80">I2058</f>
        <v>45893</v>
      </c>
      <c r="K2058" s="19">
        <v>0.55902777777777779</v>
      </c>
      <c r="L2058" s="19">
        <v>0.64930555555555558</v>
      </c>
      <c r="M2058" s="20">
        <v>0.64236111111111116</v>
      </c>
      <c r="N2058" s="19">
        <v>0.73263888888888884</v>
      </c>
      <c r="O2058" s="21">
        <f t="shared" si="79"/>
        <v>9.0277777777777679E-2</v>
      </c>
      <c r="P2058" s="13" t="s">
        <v>50</v>
      </c>
      <c r="Q2058" s="13" t="s">
        <v>50</v>
      </c>
      <c r="R2058" s="22" t="s">
        <v>2608</v>
      </c>
      <c r="S2058" s="22" t="s">
        <v>29</v>
      </c>
      <c r="T2058" s="23" t="s">
        <v>52</v>
      </c>
      <c r="U2058" s="23" t="s">
        <v>50</v>
      </c>
      <c r="V2058" s="22" t="s">
        <v>67</v>
      </c>
      <c r="W2058" s="24" t="s">
        <v>156</v>
      </c>
      <c r="X2058" s="25" t="s">
        <v>63</v>
      </c>
      <c r="Y2058" s="25" t="s">
        <v>114</v>
      </c>
      <c r="Z2058" s="25" t="s">
        <v>60</v>
      </c>
      <c r="AA2058" s="25"/>
      <c r="AB2058" s="26"/>
      <c r="AC2058" s="31">
        <v>13.9453125</v>
      </c>
      <c r="AD2058" s="32"/>
      <c r="AE2058" s="32"/>
      <c r="AF2058" s="32"/>
      <c r="AG2058" s="33"/>
      <c r="AH2058" s="33"/>
      <c r="AI2058" s="33"/>
      <c r="AJ2058" s="27"/>
      <c r="AK2058" s="27"/>
      <c r="AL2058" s="27">
        <v>12.479999999999999</v>
      </c>
      <c r="AM2058" s="27"/>
      <c r="AN2058" s="27"/>
      <c r="AO2058" s="28" t="s">
        <v>94</v>
      </c>
      <c r="AP2058" s="51"/>
      <c r="AQ2058" s="51"/>
    </row>
    <row r="2059" spans="1:43" ht="12.65" customHeight="1">
      <c r="A2059" s="13" t="s">
        <v>214</v>
      </c>
      <c r="B2059" s="14" t="s">
        <v>2508</v>
      </c>
      <c r="C2059" s="13">
        <v>12</v>
      </c>
      <c r="D2059" s="13" t="s">
        <v>2509</v>
      </c>
      <c r="E2059" s="15" t="s">
        <v>2607</v>
      </c>
      <c r="F2059" s="13">
        <v>49723</v>
      </c>
      <c r="G2059" s="13" t="s">
        <v>2260</v>
      </c>
      <c r="H2059" s="16">
        <v>45893</v>
      </c>
      <c r="I2059" s="17">
        <v>45894</v>
      </c>
      <c r="J2059" s="18">
        <f t="shared" si="80"/>
        <v>45894</v>
      </c>
      <c r="K2059" s="19">
        <v>0.99305555555555558</v>
      </c>
      <c r="L2059" s="19">
        <v>7.6388888888888895E-2</v>
      </c>
      <c r="M2059" s="20">
        <v>7.6388888888888895E-2</v>
      </c>
      <c r="N2059" s="19">
        <v>0.15972222222222221</v>
      </c>
      <c r="O2059" s="21">
        <f t="shared" si="79"/>
        <v>8.3333333333333315E-2</v>
      </c>
      <c r="P2059" s="13" t="s">
        <v>50</v>
      </c>
      <c r="Q2059" s="13" t="s">
        <v>50</v>
      </c>
      <c r="R2059" s="22" t="s">
        <v>2609</v>
      </c>
      <c r="S2059" s="22" t="s">
        <v>31</v>
      </c>
      <c r="T2059" s="23" t="s">
        <v>52</v>
      </c>
      <c r="U2059" s="23" t="s">
        <v>50</v>
      </c>
      <c r="V2059" s="22" t="s">
        <v>67</v>
      </c>
      <c r="W2059" s="24" t="s">
        <v>156</v>
      </c>
      <c r="X2059" s="25" t="s">
        <v>63</v>
      </c>
      <c r="Y2059" s="25" t="s">
        <v>114</v>
      </c>
      <c r="Z2059" s="25" t="s">
        <v>60</v>
      </c>
      <c r="AA2059" s="25"/>
      <c r="AB2059" s="26"/>
      <c r="AC2059" s="31">
        <v>0.26496093749999999</v>
      </c>
      <c r="AD2059" s="32"/>
      <c r="AE2059" s="32"/>
      <c r="AF2059" s="32"/>
      <c r="AG2059" s="33"/>
      <c r="AH2059" s="33"/>
      <c r="AI2059" s="33"/>
      <c r="AJ2059" s="27"/>
      <c r="AK2059" s="27"/>
      <c r="AL2059" s="27">
        <v>4</v>
      </c>
      <c r="AM2059" s="27"/>
      <c r="AN2059" s="27"/>
      <c r="AO2059" s="28" t="s">
        <v>94</v>
      </c>
      <c r="AP2059" s="51"/>
      <c r="AQ2059" s="51"/>
    </row>
    <row r="2060" spans="1:43" ht="12.65" customHeight="1">
      <c r="A2060" s="13" t="s">
        <v>214</v>
      </c>
      <c r="B2060" s="14" t="s">
        <v>2508</v>
      </c>
      <c r="C2060" s="13">
        <v>12</v>
      </c>
      <c r="D2060" s="13" t="s">
        <v>2509</v>
      </c>
      <c r="E2060" s="15" t="s">
        <v>2607</v>
      </c>
      <c r="F2060" s="13">
        <v>49723</v>
      </c>
      <c r="G2060" s="13" t="s">
        <v>2260</v>
      </c>
      <c r="H2060" s="16">
        <v>45895</v>
      </c>
      <c r="I2060" s="17">
        <v>45895</v>
      </c>
      <c r="J2060" s="18">
        <f t="shared" si="80"/>
        <v>45895</v>
      </c>
      <c r="K2060" s="19">
        <v>0.54166666666666663</v>
      </c>
      <c r="L2060" s="19">
        <v>0.625</v>
      </c>
      <c r="M2060" s="20">
        <v>0.625</v>
      </c>
      <c r="N2060" s="19">
        <v>0.70833333333333337</v>
      </c>
      <c r="O2060" s="21">
        <f t="shared" si="79"/>
        <v>8.333333333333337E-2</v>
      </c>
      <c r="P2060" s="13" t="s">
        <v>50</v>
      </c>
      <c r="Q2060" s="13" t="s">
        <v>50</v>
      </c>
      <c r="R2060" s="22" t="s">
        <v>2609</v>
      </c>
      <c r="S2060" s="22" t="s">
        <v>31</v>
      </c>
      <c r="T2060" s="23" t="s">
        <v>52</v>
      </c>
      <c r="U2060" s="23" t="s">
        <v>50</v>
      </c>
      <c r="V2060" s="22" t="s">
        <v>67</v>
      </c>
      <c r="W2060" s="24" t="s">
        <v>156</v>
      </c>
      <c r="X2060" s="25" t="s">
        <v>63</v>
      </c>
      <c r="Y2060" s="25" t="s">
        <v>114</v>
      </c>
      <c r="Z2060" s="25" t="s">
        <v>60</v>
      </c>
      <c r="AA2060" s="25"/>
      <c r="AB2060" s="26"/>
      <c r="AC2060" s="31">
        <v>1.3248046874999999</v>
      </c>
      <c r="AD2060" s="32"/>
      <c r="AE2060" s="32"/>
      <c r="AF2060" s="32"/>
      <c r="AG2060" s="33"/>
      <c r="AH2060" s="33"/>
      <c r="AI2060" s="33"/>
      <c r="AJ2060" s="27"/>
      <c r="AK2060" s="27"/>
      <c r="AL2060" s="27">
        <v>4</v>
      </c>
      <c r="AM2060" s="27"/>
      <c r="AN2060" s="27"/>
      <c r="AO2060" s="28" t="s">
        <v>94</v>
      </c>
      <c r="AP2060" s="51"/>
      <c r="AQ2060" s="51"/>
    </row>
    <row r="2061" spans="1:43" ht="12.65" customHeight="1">
      <c r="A2061" s="13" t="s">
        <v>214</v>
      </c>
      <c r="B2061" s="14" t="s">
        <v>2508</v>
      </c>
      <c r="C2061" s="13">
        <v>12</v>
      </c>
      <c r="D2061" s="13" t="s">
        <v>2509</v>
      </c>
      <c r="E2061" s="15" t="s">
        <v>2607</v>
      </c>
      <c r="F2061" s="13">
        <v>49723</v>
      </c>
      <c r="G2061" s="13" t="s">
        <v>2260</v>
      </c>
      <c r="H2061" s="16">
        <v>45900</v>
      </c>
      <c r="I2061" s="17">
        <v>45900</v>
      </c>
      <c r="J2061" s="18">
        <f t="shared" si="80"/>
        <v>45900</v>
      </c>
      <c r="K2061" s="19">
        <v>0.72569444444444442</v>
      </c>
      <c r="L2061" s="19">
        <v>0.8125</v>
      </c>
      <c r="M2061" s="20">
        <v>0.80902777777777779</v>
      </c>
      <c r="N2061" s="19">
        <v>0.89583333333333337</v>
      </c>
      <c r="O2061" s="21">
        <f t="shared" si="79"/>
        <v>8.680555555555558E-2</v>
      </c>
      <c r="P2061" s="13" t="s">
        <v>50</v>
      </c>
      <c r="Q2061" s="13" t="s">
        <v>50</v>
      </c>
      <c r="R2061" s="22" t="s">
        <v>2610</v>
      </c>
      <c r="S2061" s="22" t="s">
        <v>29</v>
      </c>
      <c r="T2061" s="23" t="s">
        <v>52</v>
      </c>
      <c r="U2061" s="23" t="s">
        <v>50</v>
      </c>
      <c r="V2061" s="22" t="s">
        <v>68</v>
      </c>
      <c r="W2061" s="24" t="s">
        <v>159</v>
      </c>
      <c r="X2061" s="25" t="s">
        <v>60</v>
      </c>
      <c r="Y2061" s="25" t="s">
        <v>114</v>
      </c>
      <c r="Z2061" s="25" t="s">
        <v>73</v>
      </c>
      <c r="AA2061" s="25"/>
      <c r="AB2061" s="26"/>
      <c r="AC2061" s="31">
        <v>18.59375</v>
      </c>
      <c r="AD2061" s="32"/>
      <c r="AE2061" s="32"/>
      <c r="AF2061" s="32"/>
      <c r="AG2061" s="33"/>
      <c r="AH2061" s="33"/>
      <c r="AI2061" s="33"/>
      <c r="AJ2061" s="27"/>
      <c r="AK2061" s="27"/>
      <c r="AL2061" s="27">
        <v>15.6</v>
      </c>
      <c r="AM2061" s="27"/>
      <c r="AN2061" s="27"/>
      <c r="AO2061" s="28" t="s">
        <v>94</v>
      </c>
      <c r="AP2061" s="51"/>
      <c r="AQ2061" s="51"/>
    </row>
    <row r="2062" spans="1:43" ht="12.65" customHeight="1">
      <c r="A2062" s="13" t="s">
        <v>214</v>
      </c>
      <c r="B2062" s="14" t="s">
        <v>2508</v>
      </c>
      <c r="C2062" s="13">
        <v>12</v>
      </c>
      <c r="D2062" s="13" t="s">
        <v>2509</v>
      </c>
      <c r="E2062" s="15" t="s">
        <v>2611</v>
      </c>
      <c r="F2062" s="13">
        <v>49734</v>
      </c>
      <c r="G2062" s="13" t="s">
        <v>2260</v>
      </c>
      <c r="H2062" s="16">
        <v>45887</v>
      </c>
      <c r="I2062" s="17">
        <v>45887</v>
      </c>
      <c r="J2062" s="18">
        <f t="shared" si="80"/>
        <v>45887</v>
      </c>
      <c r="K2062" s="19">
        <v>0.20833333333333334</v>
      </c>
      <c r="L2062" s="19">
        <v>0.29166666666666669</v>
      </c>
      <c r="M2062" s="20">
        <v>0.29166666666666669</v>
      </c>
      <c r="N2062" s="19">
        <v>0.375</v>
      </c>
      <c r="O2062" s="21">
        <f t="shared" si="79"/>
        <v>8.3333333333333315E-2</v>
      </c>
      <c r="P2062" s="13" t="s">
        <v>50</v>
      </c>
      <c r="Q2062" s="13" t="s">
        <v>50</v>
      </c>
      <c r="R2062" s="22" t="s">
        <v>2534</v>
      </c>
      <c r="S2062" s="22" t="s">
        <v>31</v>
      </c>
      <c r="T2062" s="23" t="s">
        <v>211</v>
      </c>
      <c r="U2062" s="23" t="s">
        <v>50</v>
      </c>
      <c r="V2062" s="22" t="s">
        <v>212</v>
      </c>
      <c r="W2062" s="24" t="s">
        <v>201</v>
      </c>
      <c r="X2062" s="25" t="s">
        <v>126</v>
      </c>
      <c r="Y2062" s="25" t="s">
        <v>114</v>
      </c>
      <c r="Z2062" s="25" t="s">
        <v>56</v>
      </c>
      <c r="AA2062" s="25"/>
      <c r="AB2062" s="26"/>
      <c r="AC2062" s="31">
        <v>0.38640136718750001</v>
      </c>
      <c r="AD2062" s="32"/>
      <c r="AE2062" s="32"/>
      <c r="AF2062" s="32"/>
      <c r="AG2062" s="33"/>
      <c r="AH2062" s="33"/>
      <c r="AI2062" s="33"/>
      <c r="AJ2062" s="27"/>
      <c r="AK2062" s="27"/>
      <c r="AL2062" s="27">
        <v>4</v>
      </c>
      <c r="AM2062" s="27"/>
      <c r="AN2062" s="27"/>
      <c r="AO2062" s="28" t="s">
        <v>94</v>
      </c>
      <c r="AP2062" s="51"/>
      <c r="AQ2062" s="51"/>
    </row>
    <row r="2063" spans="1:43" ht="12.65" customHeight="1">
      <c r="A2063" s="13" t="s">
        <v>214</v>
      </c>
      <c r="B2063" s="14" t="s">
        <v>243</v>
      </c>
      <c r="C2063" s="13">
        <v>14</v>
      </c>
      <c r="D2063" s="13" t="s">
        <v>635</v>
      </c>
      <c r="E2063" s="15" t="s">
        <v>636</v>
      </c>
      <c r="F2063" s="13">
        <v>25268</v>
      </c>
      <c r="G2063" s="13" t="s">
        <v>253</v>
      </c>
      <c r="H2063" s="16">
        <v>45892</v>
      </c>
      <c r="I2063" s="17">
        <v>45892</v>
      </c>
      <c r="J2063" s="18">
        <f t="shared" si="80"/>
        <v>45892</v>
      </c>
      <c r="K2063" s="19">
        <v>0.55952546296296302</v>
      </c>
      <c r="L2063" s="19">
        <v>0.64209490740740749</v>
      </c>
      <c r="M2063" s="20">
        <v>0.64285879629629639</v>
      </c>
      <c r="N2063" s="19">
        <v>0.72542824074074086</v>
      </c>
      <c r="O2063" s="21">
        <f t="shared" si="79"/>
        <v>8.2569444444444473E-2</v>
      </c>
      <c r="P2063" s="13" t="s">
        <v>630</v>
      </c>
      <c r="Q2063" s="13" t="s">
        <v>637</v>
      </c>
      <c r="R2063" s="22" t="s">
        <v>638</v>
      </c>
      <c r="S2063" s="22" t="s">
        <v>29</v>
      </c>
      <c r="T2063" s="23" t="s">
        <v>52</v>
      </c>
      <c r="U2063" s="23" t="s">
        <v>50</v>
      </c>
      <c r="V2063" s="22" t="s">
        <v>67</v>
      </c>
      <c r="W2063" s="24" t="s">
        <v>137</v>
      </c>
      <c r="X2063" s="25" t="s">
        <v>85</v>
      </c>
      <c r="Y2063" s="25" t="s">
        <v>114</v>
      </c>
      <c r="Z2063" s="25" t="s">
        <v>57</v>
      </c>
      <c r="AA2063" s="25"/>
      <c r="AB2063" s="26"/>
      <c r="AC2063" s="31"/>
      <c r="AD2063" s="32">
        <v>0.1</v>
      </c>
      <c r="AE2063" s="32">
        <v>7.1740000000000004</v>
      </c>
      <c r="AF2063" s="32">
        <v>1.7</v>
      </c>
      <c r="AG2063" s="33">
        <v>0.1</v>
      </c>
      <c r="AH2063" s="33">
        <v>7.1740000000000004</v>
      </c>
      <c r="AI2063" s="33">
        <v>1.8</v>
      </c>
      <c r="AJ2063" s="27"/>
      <c r="AK2063" s="27"/>
      <c r="AL2063" s="27">
        <v>2.6304666666666665</v>
      </c>
      <c r="AM2063" s="27"/>
      <c r="AN2063" s="27"/>
      <c r="AO2063" s="28" t="s">
        <v>107</v>
      </c>
      <c r="AP2063" s="51"/>
      <c r="AQ2063" s="51"/>
    </row>
    <row r="2064" spans="1:43" ht="12.65" customHeight="1">
      <c r="A2064" s="13" t="s">
        <v>214</v>
      </c>
      <c r="B2064" s="14" t="s">
        <v>243</v>
      </c>
      <c r="C2064" s="13">
        <v>14</v>
      </c>
      <c r="D2064" s="13" t="s">
        <v>635</v>
      </c>
      <c r="E2064" s="15" t="s">
        <v>636</v>
      </c>
      <c r="F2064" s="13">
        <v>25268</v>
      </c>
      <c r="G2064" s="13" t="s">
        <v>253</v>
      </c>
      <c r="H2064" s="16">
        <v>45892</v>
      </c>
      <c r="I2064" s="17">
        <v>45892</v>
      </c>
      <c r="J2064" s="18">
        <f t="shared" si="80"/>
        <v>45892</v>
      </c>
      <c r="K2064" s="19">
        <v>0.68457175925925928</v>
      </c>
      <c r="L2064" s="19">
        <v>0.77304398148148146</v>
      </c>
      <c r="M2064" s="20">
        <v>0.76790509259259265</v>
      </c>
      <c r="N2064" s="19">
        <v>0.85637731481481483</v>
      </c>
      <c r="O2064" s="21">
        <f t="shared" si="79"/>
        <v>8.8472222222222174E-2</v>
      </c>
      <c r="P2064" s="13" t="s">
        <v>630</v>
      </c>
      <c r="Q2064" s="13" t="s">
        <v>1614</v>
      </c>
      <c r="R2064" s="22" t="s">
        <v>1615</v>
      </c>
      <c r="S2064" s="22" t="s">
        <v>29</v>
      </c>
      <c r="T2064" s="23" t="s">
        <v>52</v>
      </c>
      <c r="U2064" s="23" t="s">
        <v>50</v>
      </c>
      <c r="V2064" s="22" t="s">
        <v>67</v>
      </c>
      <c r="W2064" s="24" t="s">
        <v>144</v>
      </c>
      <c r="X2064" s="25" t="s">
        <v>84</v>
      </c>
      <c r="Y2064" s="25" t="s">
        <v>114</v>
      </c>
      <c r="Z2064" s="25" t="s">
        <v>62</v>
      </c>
      <c r="AA2064" s="25"/>
      <c r="AB2064" s="26"/>
      <c r="AC2064" s="31"/>
      <c r="AD2064" s="32">
        <v>0.2</v>
      </c>
      <c r="AE2064" s="32">
        <v>10.227</v>
      </c>
      <c r="AF2064" s="32">
        <v>1.1000000000000001</v>
      </c>
      <c r="AG2064" s="33">
        <v>0.2</v>
      </c>
      <c r="AH2064" s="33">
        <v>9.843</v>
      </c>
      <c r="AI2064" s="33">
        <v>1.2</v>
      </c>
      <c r="AJ2064" s="27"/>
      <c r="AK2064" s="27"/>
      <c r="AL2064" s="27">
        <v>3.7498999999999998</v>
      </c>
      <c r="AM2064" s="27"/>
      <c r="AN2064" s="27"/>
      <c r="AO2064" s="28" t="s">
        <v>107</v>
      </c>
      <c r="AP2064" s="51"/>
      <c r="AQ2064" s="51"/>
    </row>
    <row r="2065" spans="1:43" ht="12.65" customHeight="1">
      <c r="A2065" s="13" t="s">
        <v>214</v>
      </c>
      <c r="B2065" s="14" t="s">
        <v>243</v>
      </c>
      <c r="C2065" s="13">
        <v>14</v>
      </c>
      <c r="D2065" s="13" t="s">
        <v>635</v>
      </c>
      <c r="E2065" s="15" t="s">
        <v>636</v>
      </c>
      <c r="F2065" s="13">
        <v>25268</v>
      </c>
      <c r="G2065" s="13" t="s">
        <v>253</v>
      </c>
      <c r="H2065" s="16">
        <v>45899</v>
      </c>
      <c r="I2065" s="17">
        <v>45899</v>
      </c>
      <c r="J2065" s="18">
        <f t="shared" si="80"/>
        <v>45899</v>
      </c>
      <c r="K2065" s="19">
        <v>0.55942129629629633</v>
      </c>
      <c r="L2065" s="19">
        <v>0.64622685185185191</v>
      </c>
      <c r="M2065" s="20">
        <v>0.6427546296296297</v>
      </c>
      <c r="N2065" s="19">
        <v>0.72956018518518528</v>
      </c>
      <c r="O2065" s="21">
        <f t="shared" si="79"/>
        <v>8.680555555555558E-2</v>
      </c>
      <c r="P2065" s="13" t="s">
        <v>630</v>
      </c>
      <c r="Q2065" s="13" t="s">
        <v>966</v>
      </c>
      <c r="R2065" s="22" t="s">
        <v>967</v>
      </c>
      <c r="S2065" s="22" t="s">
        <v>29</v>
      </c>
      <c r="T2065" s="23" t="s">
        <v>52</v>
      </c>
      <c r="U2065" s="23" t="s">
        <v>50</v>
      </c>
      <c r="V2065" s="22" t="s">
        <v>68</v>
      </c>
      <c r="W2065" s="24" t="s">
        <v>135</v>
      </c>
      <c r="X2065" s="25" t="s">
        <v>74</v>
      </c>
      <c r="Y2065" s="25" t="s">
        <v>114</v>
      </c>
      <c r="Z2065" s="25" t="s">
        <v>69</v>
      </c>
      <c r="AA2065" s="25"/>
      <c r="AB2065" s="26"/>
      <c r="AC2065" s="31"/>
      <c r="AD2065" s="32">
        <v>0.1</v>
      </c>
      <c r="AE2065" s="32">
        <v>3.8370000000000002</v>
      </c>
      <c r="AF2065" s="32">
        <v>0.8</v>
      </c>
      <c r="AG2065" s="33">
        <v>0.1</v>
      </c>
      <c r="AH2065" s="33">
        <v>3.8290000000000002</v>
      </c>
      <c r="AI2065" s="33">
        <v>0.8</v>
      </c>
      <c r="AJ2065" s="27"/>
      <c r="AK2065" s="27"/>
      <c r="AL2065" s="27">
        <v>1.4069</v>
      </c>
      <c r="AM2065" s="27"/>
      <c r="AN2065" s="27"/>
      <c r="AO2065" s="28" t="s">
        <v>107</v>
      </c>
      <c r="AP2065" s="51"/>
      <c r="AQ2065" s="51"/>
    </row>
    <row r="2066" spans="1:43" ht="12.65" customHeight="1">
      <c r="A2066" s="13" t="s">
        <v>214</v>
      </c>
      <c r="B2066" s="14" t="s">
        <v>243</v>
      </c>
      <c r="C2066" s="13">
        <v>14</v>
      </c>
      <c r="D2066" s="13" t="s">
        <v>635</v>
      </c>
      <c r="E2066" s="15" t="s">
        <v>636</v>
      </c>
      <c r="F2066" s="13">
        <v>25268</v>
      </c>
      <c r="G2066" s="13" t="s">
        <v>253</v>
      </c>
      <c r="H2066" s="16">
        <v>45899</v>
      </c>
      <c r="I2066" s="17">
        <v>45899</v>
      </c>
      <c r="J2066" s="18">
        <f t="shared" si="80"/>
        <v>45899</v>
      </c>
      <c r="K2066" s="19">
        <v>0.68537037037037041</v>
      </c>
      <c r="L2066" s="19">
        <v>0.77358796296296295</v>
      </c>
      <c r="M2066" s="20">
        <v>0.76870370370370378</v>
      </c>
      <c r="N2066" s="19">
        <v>0.85692129629629632</v>
      </c>
      <c r="O2066" s="21">
        <f t="shared" si="79"/>
        <v>8.8217592592592542E-2</v>
      </c>
      <c r="P2066" s="13" t="s">
        <v>630</v>
      </c>
      <c r="Q2066" s="13" t="s">
        <v>1160</v>
      </c>
      <c r="R2066" s="22" t="s">
        <v>1161</v>
      </c>
      <c r="S2066" s="22" t="s">
        <v>29</v>
      </c>
      <c r="T2066" s="23" t="s">
        <v>52</v>
      </c>
      <c r="U2066" s="23" t="s">
        <v>50</v>
      </c>
      <c r="V2066" s="22" t="s">
        <v>68</v>
      </c>
      <c r="W2066" s="24" t="s">
        <v>138</v>
      </c>
      <c r="X2066" s="25" t="s">
        <v>56</v>
      </c>
      <c r="Y2066" s="25" t="s">
        <v>114</v>
      </c>
      <c r="Z2066" s="25" t="s">
        <v>71</v>
      </c>
      <c r="AA2066" s="25"/>
      <c r="AB2066" s="26"/>
      <c r="AC2066" s="31"/>
      <c r="AD2066" s="32">
        <v>0.1</v>
      </c>
      <c r="AE2066" s="32">
        <v>7.0519999999999996</v>
      </c>
      <c r="AF2066" s="32">
        <v>0.9</v>
      </c>
      <c r="AG2066" s="33">
        <v>0.1</v>
      </c>
      <c r="AH2066" s="33">
        <v>5.98</v>
      </c>
      <c r="AI2066" s="33">
        <v>0.8</v>
      </c>
      <c r="AJ2066" s="27"/>
      <c r="AK2066" s="27"/>
      <c r="AL2066" s="27">
        <v>2.5857333333333332</v>
      </c>
      <c r="AM2066" s="27"/>
      <c r="AN2066" s="27"/>
      <c r="AO2066" s="28" t="s">
        <v>107</v>
      </c>
      <c r="AP2066" s="51"/>
      <c r="AQ2066" s="51"/>
    </row>
    <row r="2067" spans="1:43" ht="12.65" customHeight="1">
      <c r="A2067" s="13" t="s">
        <v>214</v>
      </c>
      <c r="B2067" s="14" t="s">
        <v>243</v>
      </c>
      <c r="C2067" s="13">
        <v>14</v>
      </c>
      <c r="D2067" s="13" t="s">
        <v>228</v>
      </c>
      <c r="E2067" s="15" t="s">
        <v>2612</v>
      </c>
      <c r="F2067" s="13">
        <v>4524</v>
      </c>
      <c r="G2067" s="13" t="s">
        <v>253</v>
      </c>
      <c r="H2067" s="16">
        <v>45885</v>
      </c>
      <c r="I2067" s="17">
        <v>45886</v>
      </c>
      <c r="J2067" s="18">
        <f t="shared" si="80"/>
        <v>45886</v>
      </c>
      <c r="K2067" s="19">
        <v>0.97983796296296299</v>
      </c>
      <c r="L2067" s="19">
        <v>0.99998842592592596</v>
      </c>
      <c r="M2067" s="20">
        <v>6.3171296296296295E-2</v>
      </c>
      <c r="N2067" s="19">
        <v>8.3321759259259262E-2</v>
      </c>
      <c r="O2067" s="21">
        <f t="shared" si="79"/>
        <v>2.0150462962962967E-2</v>
      </c>
      <c r="P2067" s="13" t="s">
        <v>506</v>
      </c>
      <c r="Q2067" s="13" t="s">
        <v>254</v>
      </c>
      <c r="R2067" s="22" t="s">
        <v>2613</v>
      </c>
      <c r="S2067" s="22" t="s">
        <v>32</v>
      </c>
      <c r="T2067" s="23" t="s">
        <v>97</v>
      </c>
      <c r="U2067" s="23" t="s">
        <v>50</v>
      </c>
      <c r="V2067" s="22" t="s">
        <v>3880</v>
      </c>
      <c r="W2067" s="24" t="s">
        <v>3659</v>
      </c>
      <c r="X2067" s="25" t="s">
        <v>83</v>
      </c>
      <c r="Y2067" s="25" t="s">
        <v>114</v>
      </c>
      <c r="Z2067" s="25" t="s">
        <v>71</v>
      </c>
      <c r="AA2067" s="25"/>
      <c r="AB2067" s="26"/>
      <c r="AC2067" s="31"/>
      <c r="AD2067" s="32">
        <v>0</v>
      </c>
      <c r="AE2067" s="32">
        <v>0</v>
      </c>
      <c r="AF2067" s="32">
        <v>0</v>
      </c>
      <c r="AG2067" s="33">
        <v>0</v>
      </c>
      <c r="AH2067" s="33">
        <v>0</v>
      </c>
      <c r="AI2067" s="33">
        <v>0</v>
      </c>
      <c r="AJ2067" s="27"/>
      <c r="AK2067" s="27"/>
      <c r="AL2067" s="27">
        <v>0.55572519083969463</v>
      </c>
      <c r="AM2067" s="27"/>
      <c r="AN2067" s="27"/>
      <c r="AO2067" s="28" t="s">
        <v>107</v>
      </c>
      <c r="AP2067" s="51"/>
      <c r="AQ2067" s="51"/>
    </row>
    <row r="2068" spans="1:43" ht="12.65" customHeight="1">
      <c r="A2068" s="13" t="s">
        <v>214</v>
      </c>
      <c r="B2068" s="14" t="s">
        <v>243</v>
      </c>
      <c r="C2068" s="13">
        <v>14</v>
      </c>
      <c r="D2068" s="13" t="s">
        <v>228</v>
      </c>
      <c r="E2068" s="15" t="s">
        <v>2612</v>
      </c>
      <c r="F2068" s="13">
        <v>4524</v>
      </c>
      <c r="G2068" s="13" t="s">
        <v>253</v>
      </c>
      <c r="H2068" s="16">
        <v>45886</v>
      </c>
      <c r="I2068" s="17">
        <v>45886</v>
      </c>
      <c r="J2068" s="18">
        <f t="shared" si="80"/>
        <v>45886</v>
      </c>
      <c r="K2068" s="19">
        <v>0</v>
      </c>
      <c r="L2068" s="19">
        <v>6.4988425925925922E-2</v>
      </c>
      <c r="M2068" s="20">
        <v>8.3333333333333329E-2</v>
      </c>
      <c r="N2068" s="19">
        <v>0.14832175925925925</v>
      </c>
      <c r="O2068" s="21">
        <f t="shared" si="79"/>
        <v>6.4988425925925922E-2</v>
      </c>
      <c r="P2068" s="13" t="s">
        <v>506</v>
      </c>
      <c r="Q2068" s="13" t="s">
        <v>254</v>
      </c>
      <c r="R2068" s="22" t="s">
        <v>2613</v>
      </c>
      <c r="S2068" s="22" t="s">
        <v>31</v>
      </c>
      <c r="T2068" s="23" t="s">
        <v>97</v>
      </c>
      <c r="U2068" s="23" t="s">
        <v>50</v>
      </c>
      <c r="V2068" s="22" t="s">
        <v>3880</v>
      </c>
      <c r="W2068" s="24" t="s">
        <v>3659</v>
      </c>
      <c r="X2068" s="25" t="s">
        <v>83</v>
      </c>
      <c r="Y2068" s="25" t="s">
        <v>114</v>
      </c>
      <c r="Z2068" s="25" t="s">
        <v>71</v>
      </c>
      <c r="AA2068" s="25"/>
      <c r="AB2068" s="26"/>
      <c r="AC2068" s="31"/>
      <c r="AD2068" s="32">
        <v>0</v>
      </c>
      <c r="AE2068" s="32">
        <v>6.0000000000000001E-3</v>
      </c>
      <c r="AF2068" s="32">
        <v>0</v>
      </c>
      <c r="AG2068" s="33">
        <v>0</v>
      </c>
      <c r="AH2068" s="33">
        <v>6.0000000000000001E-3</v>
      </c>
      <c r="AI2068" s="33">
        <v>0</v>
      </c>
      <c r="AJ2068" s="27"/>
      <c r="AK2068" s="27"/>
      <c r="AL2068" s="27">
        <v>0.55572519083969463</v>
      </c>
      <c r="AM2068" s="27"/>
      <c r="AN2068" s="27"/>
      <c r="AO2068" s="28" t="s">
        <v>107</v>
      </c>
      <c r="AP2068" s="51"/>
      <c r="AQ2068" s="51"/>
    </row>
    <row r="2069" spans="1:43" ht="12.65" customHeight="1">
      <c r="A2069" s="13" t="s">
        <v>214</v>
      </c>
      <c r="B2069" s="14" t="s">
        <v>243</v>
      </c>
      <c r="C2069" s="13">
        <v>14</v>
      </c>
      <c r="D2069" s="13" t="s">
        <v>228</v>
      </c>
      <c r="E2069" s="15" t="s">
        <v>2612</v>
      </c>
      <c r="F2069" s="13">
        <v>4524</v>
      </c>
      <c r="G2069" s="13" t="s">
        <v>253</v>
      </c>
      <c r="H2069" s="16">
        <v>45886</v>
      </c>
      <c r="I2069" s="17">
        <v>45886</v>
      </c>
      <c r="J2069" s="18">
        <f t="shared" si="80"/>
        <v>45886</v>
      </c>
      <c r="K2069" s="19">
        <v>0.416875</v>
      </c>
      <c r="L2069" s="19">
        <v>0.50167824074074074</v>
      </c>
      <c r="M2069" s="20">
        <v>0.50020833333333337</v>
      </c>
      <c r="N2069" s="19">
        <v>0.58501157407407411</v>
      </c>
      <c r="O2069" s="21">
        <f t="shared" si="79"/>
        <v>8.4803240740740748E-2</v>
      </c>
      <c r="P2069" s="13" t="s">
        <v>506</v>
      </c>
      <c r="Q2069" s="13" t="s">
        <v>254</v>
      </c>
      <c r="R2069" s="22" t="s">
        <v>2613</v>
      </c>
      <c r="S2069" s="22" t="s">
        <v>31</v>
      </c>
      <c r="T2069" s="23" t="s">
        <v>97</v>
      </c>
      <c r="U2069" s="23" t="s">
        <v>50</v>
      </c>
      <c r="V2069" s="22" t="s">
        <v>3880</v>
      </c>
      <c r="W2069" s="24" t="s">
        <v>3659</v>
      </c>
      <c r="X2069" s="25" t="s">
        <v>83</v>
      </c>
      <c r="Y2069" s="25" t="s">
        <v>114</v>
      </c>
      <c r="Z2069" s="25" t="s">
        <v>71</v>
      </c>
      <c r="AA2069" s="25"/>
      <c r="AB2069" s="26"/>
      <c r="AC2069" s="31"/>
      <c r="AD2069" s="32">
        <v>0</v>
      </c>
      <c r="AE2069" s="32">
        <v>1.5609999999999999</v>
      </c>
      <c r="AF2069" s="32">
        <v>0.5</v>
      </c>
      <c r="AG2069" s="33">
        <v>0</v>
      </c>
      <c r="AH2069" s="33">
        <v>1.5609999999999999</v>
      </c>
      <c r="AI2069" s="33">
        <v>0.5</v>
      </c>
      <c r="AJ2069" s="27"/>
      <c r="AK2069" s="27"/>
      <c r="AL2069" s="27">
        <v>0.55572519083969463</v>
      </c>
      <c r="AM2069" s="27"/>
      <c r="AN2069" s="27"/>
      <c r="AO2069" s="28" t="s">
        <v>107</v>
      </c>
      <c r="AP2069" s="51"/>
      <c r="AQ2069" s="51"/>
    </row>
    <row r="2070" spans="1:43" ht="12.65" customHeight="1">
      <c r="A2070" s="13" t="s">
        <v>214</v>
      </c>
      <c r="B2070" s="14" t="s">
        <v>243</v>
      </c>
      <c r="C2070" s="13">
        <v>14</v>
      </c>
      <c r="D2070" s="13" t="s">
        <v>228</v>
      </c>
      <c r="E2070" s="15" t="s">
        <v>2612</v>
      </c>
      <c r="F2070" s="13">
        <v>4524</v>
      </c>
      <c r="G2070" s="13" t="s">
        <v>253</v>
      </c>
      <c r="H2070" s="16">
        <v>45891</v>
      </c>
      <c r="I2070" s="17">
        <v>45891</v>
      </c>
      <c r="J2070" s="18">
        <f t="shared" si="80"/>
        <v>45891</v>
      </c>
      <c r="K2070" s="19">
        <v>0.66722222222222216</v>
      </c>
      <c r="L2070" s="19">
        <v>0.75160879629629629</v>
      </c>
      <c r="M2070" s="20">
        <v>0.75055555555555553</v>
      </c>
      <c r="N2070" s="19">
        <v>0.83494212962962966</v>
      </c>
      <c r="O2070" s="21">
        <f t="shared" si="79"/>
        <v>8.4386574074074128E-2</v>
      </c>
      <c r="P2070" s="13" t="s">
        <v>506</v>
      </c>
      <c r="Q2070" s="13" t="s">
        <v>254</v>
      </c>
      <c r="R2070" s="22" t="s">
        <v>2613</v>
      </c>
      <c r="S2070" s="22" t="s">
        <v>31</v>
      </c>
      <c r="T2070" s="23" t="s">
        <v>97</v>
      </c>
      <c r="U2070" s="23" t="s">
        <v>50</v>
      </c>
      <c r="V2070" s="22" t="s">
        <v>3880</v>
      </c>
      <c r="W2070" s="24" t="s">
        <v>3659</v>
      </c>
      <c r="X2070" s="25" t="s">
        <v>83</v>
      </c>
      <c r="Y2070" s="25" t="s">
        <v>114</v>
      </c>
      <c r="Z2070" s="25" t="s">
        <v>71</v>
      </c>
      <c r="AA2070" s="25"/>
      <c r="AB2070" s="26"/>
      <c r="AC2070" s="31"/>
      <c r="AD2070" s="32">
        <v>0</v>
      </c>
      <c r="AE2070" s="32">
        <v>1.5449999999999999</v>
      </c>
      <c r="AF2070" s="32">
        <v>0.2</v>
      </c>
      <c r="AG2070" s="33">
        <v>0</v>
      </c>
      <c r="AH2070" s="33">
        <v>0.995</v>
      </c>
      <c r="AI2070" s="33">
        <v>0.1</v>
      </c>
      <c r="AJ2070" s="27"/>
      <c r="AK2070" s="27"/>
      <c r="AL2070" s="27">
        <v>0.52012597893473178</v>
      </c>
      <c r="AM2070" s="27"/>
      <c r="AN2070" s="27"/>
      <c r="AO2070" s="28" t="s">
        <v>107</v>
      </c>
      <c r="AP2070" s="51"/>
      <c r="AQ2070" s="51"/>
    </row>
    <row r="2071" spans="1:43" ht="12.65" customHeight="1">
      <c r="A2071" s="13" t="s">
        <v>214</v>
      </c>
      <c r="B2071" s="14" t="s">
        <v>243</v>
      </c>
      <c r="C2071" s="13">
        <v>14</v>
      </c>
      <c r="D2071" s="13" t="s">
        <v>228</v>
      </c>
      <c r="E2071" s="15" t="s">
        <v>2612</v>
      </c>
      <c r="F2071" s="13">
        <v>4524</v>
      </c>
      <c r="G2071" s="13" t="s">
        <v>253</v>
      </c>
      <c r="H2071" s="16">
        <v>45891</v>
      </c>
      <c r="I2071" s="17">
        <v>45891</v>
      </c>
      <c r="J2071" s="18">
        <f t="shared" si="80"/>
        <v>45891</v>
      </c>
      <c r="K2071" s="19">
        <v>0.76782407407407416</v>
      </c>
      <c r="L2071" s="19">
        <v>0.85424768518518523</v>
      </c>
      <c r="M2071" s="20">
        <v>0.85115740740740753</v>
      </c>
      <c r="N2071" s="19">
        <v>0.93758101851851849</v>
      </c>
      <c r="O2071" s="21">
        <f t="shared" si="79"/>
        <v>8.6423611111110965E-2</v>
      </c>
      <c r="P2071" s="13" t="s">
        <v>630</v>
      </c>
      <c r="Q2071" s="13" t="s">
        <v>631</v>
      </c>
      <c r="R2071" s="22" t="s">
        <v>632</v>
      </c>
      <c r="S2071" s="22" t="s">
        <v>29</v>
      </c>
      <c r="T2071" s="23" t="s">
        <v>52</v>
      </c>
      <c r="U2071" s="23" t="s">
        <v>50</v>
      </c>
      <c r="V2071" s="22" t="s">
        <v>67</v>
      </c>
      <c r="W2071" s="24" t="s">
        <v>139</v>
      </c>
      <c r="X2071" s="25" t="s">
        <v>71</v>
      </c>
      <c r="Y2071" s="25" t="s">
        <v>114</v>
      </c>
      <c r="Z2071" s="25" t="s">
        <v>66</v>
      </c>
      <c r="AA2071" s="25"/>
      <c r="AB2071" s="26"/>
      <c r="AC2071" s="31"/>
      <c r="AD2071" s="32">
        <v>0.3</v>
      </c>
      <c r="AE2071" s="32">
        <v>18.902999999999999</v>
      </c>
      <c r="AF2071" s="32">
        <v>1.9</v>
      </c>
      <c r="AG2071" s="33">
        <v>0.4</v>
      </c>
      <c r="AH2071" s="33">
        <v>18.873999999999999</v>
      </c>
      <c r="AI2071" s="33">
        <v>2</v>
      </c>
      <c r="AJ2071" s="27"/>
      <c r="AK2071" s="27"/>
      <c r="AL2071" s="27">
        <v>6.3637161034325134</v>
      </c>
      <c r="AM2071" s="27"/>
      <c r="AN2071" s="27"/>
      <c r="AO2071" s="28" t="s">
        <v>107</v>
      </c>
      <c r="AP2071" s="51"/>
      <c r="AQ2071" s="51"/>
    </row>
    <row r="2072" spans="1:43" ht="12.65" customHeight="1">
      <c r="A2072" s="13" t="s">
        <v>214</v>
      </c>
      <c r="B2072" s="14" t="s">
        <v>243</v>
      </c>
      <c r="C2072" s="13">
        <v>14</v>
      </c>
      <c r="D2072" s="13" t="s">
        <v>228</v>
      </c>
      <c r="E2072" s="15" t="s">
        <v>2612</v>
      </c>
      <c r="F2072" s="13">
        <v>4524</v>
      </c>
      <c r="G2072" s="13" t="s">
        <v>253</v>
      </c>
      <c r="H2072" s="16">
        <v>45891</v>
      </c>
      <c r="I2072" s="17">
        <v>45892</v>
      </c>
      <c r="J2072" s="18">
        <f t="shared" si="80"/>
        <v>45892</v>
      </c>
      <c r="K2072" s="19">
        <v>0.9211111111111111</v>
      </c>
      <c r="L2072" s="19">
        <v>0.99998842592592596</v>
      </c>
      <c r="M2072" s="20">
        <v>4.4444444444444444E-3</v>
      </c>
      <c r="N2072" s="19">
        <v>8.3321759259259262E-2</v>
      </c>
      <c r="O2072" s="21">
        <f t="shared" si="79"/>
        <v>7.8877314814814817E-2</v>
      </c>
      <c r="P2072" s="13" t="s">
        <v>630</v>
      </c>
      <c r="Q2072" s="13" t="s">
        <v>254</v>
      </c>
      <c r="R2072" s="22" t="s">
        <v>2614</v>
      </c>
      <c r="S2072" s="22" t="s">
        <v>31</v>
      </c>
      <c r="T2072" s="23" t="s">
        <v>52</v>
      </c>
      <c r="U2072" s="23" t="s">
        <v>50</v>
      </c>
      <c r="V2072" s="22" t="s">
        <v>67</v>
      </c>
      <c r="W2072" s="24" t="s">
        <v>139</v>
      </c>
      <c r="X2072" s="25" t="s">
        <v>71</v>
      </c>
      <c r="Y2072" s="25" t="s">
        <v>114</v>
      </c>
      <c r="Z2072" s="25" t="s">
        <v>66</v>
      </c>
      <c r="AA2072" s="25"/>
      <c r="AB2072" s="26"/>
      <c r="AC2072" s="31"/>
      <c r="AD2072" s="32">
        <v>0</v>
      </c>
      <c r="AE2072" s="32">
        <v>0.252</v>
      </c>
      <c r="AF2072" s="32">
        <v>0.1</v>
      </c>
      <c r="AG2072" s="33">
        <v>0</v>
      </c>
      <c r="AH2072" s="33">
        <v>0.151</v>
      </c>
      <c r="AI2072" s="33">
        <v>0.1</v>
      </c>
      <c r="AJ2072" s="27"/>
      <c r="AK2072" s="27"/>
      <c r="AL2072" s="27">
        <v>0.55572519083969463</v>
      </c>
      <c r="AM2072" s="27"/>
      <c r="AN2072" s="27"/>
      <c r="AO2072" s="28" t="s">
        <v>107</v>
      </c>
      <c r="AP2072" s="51"/>
      <c r="AQ2072" s="51"/>
    </row>
    <row r="2073" spans="1:43" ht="12.65" customHeight="1">
      <c r="A2073" s="13" t="s">
        <v>214</v>
      </c>
      <c r="B2073" s="14" t="s">
        <v>243</v>
      </c>
      <c r="C2073" s="13">
        <v>14</v>
      </c>
      <c r="D2073" s="13" t="s">
        <v>228</v>
      </c>
      <c r="E2073" s="15" t="s">
        <v>2612</v>
      </c>
      <c r="F2073" s="13">
        <v>4524</v>
      </c>
      <c r="G2073" s="13" t="s">
        <v>253</v>
      </c>
      <c r="H2073" s="16">
        <v>45892</v>
      </c>
      <c r="I2073" s="17">
        <v>45892</v>
      </c>
      <c r="J2073" s="18">
        <f t="shared" si="80"/>
        <v>45892</v>
      </c>
      <c r="K2073" s="19">
        <v>0</v>
      </c>
      <c r="L2073" s="19">
        <v>9.0277777777777784E-4</v>
      </c>
      <c r="M2073" s="20">
        <v>8.3333333333333329E-2</v>
      </c>
      <c r="N2073" s="19">
        <v>8.4236111111111109E-2</v>
      </c>
      <c r="O2073" s="21">
        <f t="shared" si="79"/>
        <v>9.0277777777778012E-4</v>
      </c>
      <c r="P2073" s="13" t="s">
        <v>630</v>
      </c>
      <c r="Q2073" s="13" t="s">
        <v>254</v>
      </c>
      <c r="R2073" s="22" t="s">
        <v>2614</v>
      </c>
      <c r="S2073" s="22" t="s">
        <v>32</v>
      </c>
      <c r="T2073" s="23" t="s">
        <v>52</v>
      </c>
      <c r="U2073" s="23" t="s">
        <v>50</v>
      </c>
      <c r="V2073" s="22" t="s">
        <v>67</v>
      </c>
      <c r="W2073" s="24" t="s">
        <v>139</v>
      </c>
      <c r="X2073" s="25" t="s">
        <v>71</v>
      </c>
      <c r="Y2073" s="25" t="s">
        <v>114</v>
      </c>
      <c r="Z2073" s="25" t="s">
        <v>66</v>
      </c>
      <c r="AA2073" s="25"/>
      <c r="AB2073" s="26"/>
      <c r="AC2073" s="31"/>
      <c r="AD2073" s="32">
        <v>0</v>
      </c>
      <c r="AE2073" s="32">
        <v>0</v>
      </c>
      <c r="AF2073" s="32">
        <v>0</v>
      </c>
      <c r="AG2073" s="33">
        <v>0</v>
      </c>
      <c r="AH2073" s="33">
        <v>0</v>
      </c>
      <c r="AI2073" s="33">
        <v>0</v>
      </c>
      <c r="AJ2073" s="27"/>
      <c r="AK2073" s="27"/>
      <c r="AL2073" s="27">
        <v>0.55572519083969463</v>
      </c>
      <c r="AM2073" s="27"/>
      <c r="AN2073" s="27"/>
      <c r="AO2073" s="28" t="s">
        <v>107</v>
      </c>
      <c r="AP2073" s="51"/>
      <c r="AQ2073" s="51"/>
    </row>
    <row r="2074" spans="1:43" ht="12.65" customHeight="1">
      <c r="A2074" s="13" t="s">
        <v>214</v>
      </c>
      <c r="B2074" s="14" t="s">
        <v>243</v>
      </c>
      <c r="C2074" s="13">
        <v>14</v>
      </c>
      <c r="D2074" s="13" t="s">
        <v>228</v>
      </c>
      <c r="E2074" s="15" t="s">
        <v>2612</v>
      </c>
      <c r="F2074" s="13">
        <v>4524</v>
      </c>
      <c r="G2074" s="13" t="s">
        <v>253</v>
      </c>
      <c r="H2074" s="16">
        <v>45892</v>
      </c>
      <c r="I2074" s="17">
        <v>45892</v>
      </c>
      <c r="J2074" s="18">
        <f t="shared" si="80"/>
        <v>45892</v>
      </c>
      <c r="K2074" s="19">
        <v>8.7870370370370363E-2</v>
      </c>
      <c r="L2074" s="19">
        <v>0.16172453703703701</v>
      </c>
      <c r="M2074" s="20">
        <v>0.17120370370370372</v>
      </c>
      <c r="N2074" s="19">
        <v>0.24505787037037038</v>
      </c>
      <c r="O2074" s="21">
        <f t="shared" si="79"/>
        <v>7.3854166666666665E-2</v>
      </c>
      <c r="P2074" s="13" t="s">
        <v>630</v>
      </c>
      <c r="Q2074" s="13" t="s">
        <v>254</v>
      </c>
      <c r="R2074" s="22" t="s">
        <v>2614</v>
      </c>
      <c r="S2074" s="22" t="s">
        <v>31</v>
      </c>
      <c r="T2074" s="23" t="s">
        <v>52</v>
      </c>
      <c r="U2074" s="23" t="s">
        <v>50</v>
      </c>
      <c r="V2074" s="22" t="s">
        <v>67</v>
      </c>
      <c r="W2074" s="24" t="s">
        <v>139</v>
      </c>
      <c r="X2074" s="25" t="s">
        <v>71</v>
      </c>
      <c r="Y2074" s="25" t="s">
        <v>114</v>
      </c>
      <c r="Z2074" s="25" t="s">
        <v>66</v>
      </c>
      <c r="AA2074" s="25"/>
      <c r="AB2074" s="26"/>
      <c r="AC2074" s="31"/>
      <c r="AD2074" s="32">
        <v>0</v>
      </c>
      <c r="AE2074" s="32">
        <v>0.08</v>
      </c>
      <c r="AF2074" s="32">
        <v>0.1</v>
      </c>
      <c r="AG2074" s="33">
        <v>0</v>
      </c>
      <c r="AH2074" s="33">
        <v>0.08</v>
      </c>
      <c r="AI2074" s="33">
        <v>0.1</v>
      </c>
      <c r="AJ2074" s="27"/>
      <c r="AK2074" s="27"/>
      <c r="AL2074" s="27">
        <v>0.55572519083969463</v>
      </c>
      <c r="AM2074" s="27"/>
      <c r="AN2074" s="27"/>
      <c r="AO2074" s="28" t="s">
        <v>107</v>
      </c>
      <c r="AP2074" s="51"/>
      <c r="AQ2074" s="51"/>
    </row>
    <row r="2075" spans="1:43" ht="12.65" customHeight="1">
      <c r="A2075" s="13" t="s">
        <v>214</v>
      </c>
      <c r="B2075" s="14" t="s">
        <v>243</v>
      </c>
      <c r="C2075" s="13">
        <v>14</v>
      </c>
      <c r="D2075" s="13" t="s">
        <v>228</v>
      </c>
      <c r="E2075" s="15" t="s">
        <v>2612</v>
      </c>
      <c r="F2075" s="13">
        <v>4524</v>
      </c>
      <c r="G2075" s="13" t="s">
        <v>253</v>
      </c>
      <c r="H2075" s="16">
        <v>45892</v>
      </c>
      <c r="I2075" s="17">
        <v>45892</v>
      </c>
      <c r="J2075" s="18">
        <f t="shared" si="80"/>
        <v>45892</v>
      </c>
      <c r="K2075" s="19">
        <v>0.35160879629629627</v>
      </c>
      <c r="L2075" s="19">
        <v>0.43180555555555555</v>
      </c>
      <c r="M2075" s="20">
        <v>0.43494212962962964</v>
      </c>
      <c r="N2075" s="19">
        <v>0.51513888888888881</v>
      </c>
      <c r="O2075" s="21">
        <f t="shared" si="79"/>
        <v>8.0196759259259176E-2</v>
      </c>
      <c r="P2075" s="13" t="s">
        <v>630</v>
      </c>
      <c r="Q2075" s="13" t="s">
        <v>254</v>
      </c>
      <c r="R2075" s="22" t="s">
        <v>2614</v>
      </c>
      <c r="S2075" s="22" t="s">
        <v>31</v>
      </c>
      <c r="T2075" s="23" t="s">
        <v>52</v>
      </c>
      <c r="U2075" s="23" t="s">
        <v>50</v>
      </c>
      <c r="V2075" s="22" t="s">
        <v>67</v>
      </c>
      <c r="W2075" s="24" t="s">
        <v>139</v>
      </c>
      <c r="X2075" s="25" t="s">
        <v>71</v>
      </c>
      <c r="Y2075" s="25" t="s">
        <v>114</v>
      </c>
      <c r="Z2075" s="25" t="s">
        <v>66</v>
      </c>
      <c r="AA2075" s="25"/>
      <c r="AB2075" s="26"/>
      <c r="AC2075" s="31"/>
      <c r="AD2075" s="32">
        <v>0.1</v>
      </c>
      <c r="AE2075" s="32">
        <v>3.6139999999999999</v>
      </c>
      <c r="AF2075" s="32">
        <v>1.2</v>
      </c>
      <c r="AG2075" s="33">
        <v>0.1</v>
      </c>
      <c r="AH2075" s="33">
        <v>3.6139999999999999</v>
      </c>
      <c r="AI2075" s="33">
        <v>1.2</v>
      </c>
      <c r="AJ2075" s="27"/>
      <c r="AK2075" s="27"/>
      <c r="AL2075" s="27">
        <v>1.2166571442525052</v>
      </c>
      <c r="AM2075" s="27"/>
      <c r="AN2075" s="27"/>
      <c r="AO2075" s="28" t="s">
        <v>107</v>
      </c>
      <c r="AP2075" s="51"/>
      <c r="AQ2075" s="51"/>
    </row>
    <row r="2076" spans="1:43" ht="12.65" customHeight="1">
      <c r="A2076" s="13" t="s">
        <v>214</v>
      </c>
      <c r="B2076" s="14" t="s">
        <v>243</v>
      </c>
      <c r="C2076" s="13">
        <v>14</v>
      </c>
      <c r="D2076" s="13" t="s">
        <v>228</v>
      </c>
      <c r="E2076" s="15" t="s">
        <v>2612</v>
      </c>
      <c r="F2076" s="13">
        <v>4524</v>
      </c>
      <c r="G2076" s="13" t="s">
        <v>253</v>
      </c>
      <c r="H2076" s="16">
        <v>45893</v>
      </c>
      <c r="I2076" s="17">
        <v>45893</v>
      </c>
      <c r="J2076" s="18">
        <f t="shared" si="80"/>
        <v>45893</v>
      </c>
      <c r="K2076" s="19">
        <v>0.16712962962962963</v>
      </c>
      <c r="L2076" s="19">
        <v>0.24331018518518521</v>
      </c>
      <c r="M2076" s="20">
        <v>0.25046296296296294</v>
      </c>
      <c r="N2076" s="19">
        <v>0.32664351851851853</v>
      </c>
      <c r="O2076" s="21">
        <f t="shared" si="79"/>
        <v>7.6180555555555585E-2</v>
      </c>
      <c r="P2076" s="13" t="s">
        <v>630</v>
      </c>
      <c r="Q2076" s="13" t="s">
        <v>254</v>
      </c>
      <c r="R2076" s="22" t="s">
        <v>2614</v>
      </c>
      <c r="S2076" s="22" t="s">
        <v>31</v>
      </c>
      <c r="T2076" s="23" t="s">
        <v>52</v>
      </c>
      <c r="U2076" s="23" t="s">
        <v>50</v>
      </c>
      <c r="V2076" s="22" t="s">
        <v>67</v>
      </c>
      <c r="W2076" s="24" t="s">
        <v>139</v>
      </c>
      <c r="X2076" s="25" t="s">
        <v>71</v>
      </c>
      <c r="Y2076" s="25" t="s">
        <v>114</v>
      </c>
      <c r="Z2076" s="25" t="s">
        <v>66</v>
      </c>
      <c r="AA2076" s="25"/>
      <c r="AB2076" s="26"/>
      <c r="AC2076" s="31"/>
      <c r="AD2076" s="32">
        <v>0</v>
      </c>
      <c r="AE2076" s="32">
        <v>0.38500000000000001</v>
      </c>
      <c r="AF2076" s="32">
        <v>0.3</v>
      </c>
      <c r="AG2076" s="33">
        <v>0</v>
      </c>
      <c r="AH2076" s="33">
        <v>0.38500000000000001</v>
      </c>
      <c r="AI2076" s="33">
        <v>0.3</v>
      </c>
      <c r="AJ2076" s="27"/>
      <c r="AK2076" s="27"/>
      <c r="AL2076" s="27">
        <v>0.55572519083969463</v>
      </c>
      <c r="AM2076" s="27"/>
      <c r="AN2076" s="27"/>
      <c r="AO2076" s="28" t="s">
        <v>107</v>
      </c>
      <c r="AP2076" s="51"/>
      <c r="AQ2076" s="51"/>
    </row>
    <row r="2077" spans="1:43" ht="12.65" customHeight="1">
      <c r="A2077" s="13" t="s">
        <v>214</v>
      </c>
      <c r="B2077" s="14" t="s">
        <v>243</v>
      </c>
      <c r="C2077" s="13">
        <v>14</v>
      </c>
      <c r="D2077" s="13" t="s">
        <v>228</v>
      </c>
      <c r="E2077" s="15" t="s">
        <v>2612</v>
      </c>
      <c r="F2077" s="13">
        <v>4524</v>
      </c>
      <c r="G2077" s="13" t="s">
        <v>253</v>
      </c>
      <c r="H2077" s="16">
        <v>45893</v>
      </c>
      <c r="I2077" s="17">
        <v>45893</v>
      </c>
      <c r="J2077" s="18">
        <f t="shared" si="80"/>
        <v>45893</v>
      </c>
      <c r="K2077" s="19">
        <v>0.47621527777777778</v>
      </c>
      <c r="L2077" s="19">
        <v>0.55438657407407399</v>
      </c>
      <c r="M2077" s="20">
        <v>0.55954861111111109</v>
      </c>
      <c r="N2077" s="19">
        <v>0.63771990740740736</v>
      </c>
      <c r="O2077" s="21">
        <f t="shared" si="79"/>
        <v>7.8171296296296267E-2</v>
      </c>
      <c r="P2077" s="13" t="s">
        <v>630</v>
      </c>
      <c r="Q2077" s="13" t="s">
        <v>254</v>
      </c>
      <c r="R2077" s="22" t="s">
        <v>2614</v>
      </c>
      <c r="S2077" s="22" t="s">
        <v>31</v>
      </c>
      <c r="T2077" s="23" t="s">
        <v>52</v>
      </c>
      <c r="U2077" s="23" t="s">
        <v>50</v>
      </c>
      <c r="V2077" s="22" t="s">
        <v>67</v>
      </c>
      <c r="W2077" s="24" t="s">
        <v>139</v>
      </c>
      <c r="X2077" s="25" t="s">
        <v>71</v>
      </c>
      <c r="Y2077" s="25" t="s">
        <v>114</v>
      </c>
      <c r="Z2077" s="25" t="s">
        <v>66</v>
      </c>
      <c r="AA2077" s="25"/>
      <c r="AB2077" s="26"/>
      <c r="AC2077" s="31"/>
      <c r="AD2077" s="32">
        <v>0</v>
      </c>
      <c r="AE2077" s="32">
        <v>1.526</v>
      </c>
      <c r="AF2077" s="32">
        <v>0.3</v>
      </c>
      <c r="AG2077" s="33">
        <v>0</v>
      </c>
      <c r="AH2077" s="33">
        <v>1.4910000000000001</v>
      </c>
      <c r="AI2077" s="33">
        <v>0.4</v>
      </c>
      <c r="AJ2077" s="27"/>
      <c r="AK2077" s="27"/>
      <c r="AL2077" s="27">
        <v>0.55572519083969463</v>
      </c>
      <c r="AM2077" s="27"/>
      <c r="AN2077" s="27"/>
      <c r="AO2077" s="28" t="s">
        <v>107</v>
      </c>
      <c r="AP2077" s="51"/>
      <c r="AQ2077" s="51"/>
    </row>
    <row r="2078" spans="1:43" ht="12.65" customHeight="1">
      <c r="A2078" s="13" t="s">
        <v>214</v>
      </c>
      <c r="B2078" s="14" t="s">
        <v>243</v>
      </c>
      <c r="C2078" s="13">
        <v>14</v>
      </c>
      <c r="D2078" s="13" t="s">
        <v>228</v>
      </c>
      <c r="E2078" s="15" t="s">
        <v>2612</v>
      </c>
      <c r="F2078" s="13">
        <v>4524</v>
      </c>
      <c r="G2078" s="13" t="s">
        <v>253</v>
      </c>
      <c r="H2078" s="16">
        <v>45893</v>
      </c>
      <c r="I2078" s="17">
        <v>45893</v>
      </c>
      <c r="J2078" s="18">
        <f t="shared" si="80"/>
        <v>45893</v>
      </c>
      <c r="K2078" s="19">
        <v>0.55954861111111109</v>
      </c>
      <c r="L2078" s="19">
        <v>0.64650462962962962</v>
      </c>
      <c r="M2078" s="20">
        <v>0.64288194444444446</v>
      </c>
      <c r="N2078" s="19">
        <v>0.72983796296296299</v>
      </c>
      <c r="O2078" s="21">
        <f t="shared" si="79"/>
        <v>8.695601851851853E-2</v>
      </c>
      <c r="P2078" s="13" t="s">
        <v>630</v>
      </c>
      <c r="Q2078" s="13" t="s">
        <v>1308</v>
      </c>
      <c r="R2078" s="22" t="s">
        <v>1309</v>
      </c>
      <c r="S2078" s="22" t="s">
        <v>29</v>
      </c>
      <c r="T2078" s="23" t="s">
        <v>52</v>
      </c>
      <c r="U2078" s="23" t="s">
        <v>50</v>
      </c>
      <c r="V2078" s="22" t="s">
        <v>67</v>
      </c>
      <c r="W2078" s="24" t="s">
        <v>156</v>
      </c>
      <c r="X2078" s="25" t="s">
        <v>63</v>
      </c>
      <c r="Y2078" s="25" t="s">
        <v>114</v>
      </c>
      <c r="Z2078" s="25" t="s">
        <v>60</v>
      </c>
      <c r="AA2078" s="25"/>
      <c r="AB2078" s="26"/>
      <c r="AC2078" s="31"/>
      <c r="AD2078" s="32">
        <v>0</v>
      </c>
      <c r="AE2078" s="32">
        <v>2.1120000000000001</v>
      </c>
      <c r="AF2078" s="32">
        <v>0.3</v>
      </c>
      <c r="AG2078" s="33">
        <v>0</v>
      </c>
      <c r="AH2078" s="33">
        <v>2.1120000000000001</v>
      </c>
      <c r="AI2078" s="33">
        <v>0.3</v>
      </c>
      <c r="AJ2078" s="27"/>
      <c r="AK2078" s="27"/>
      <c r="AL2078" s="27">
        <v>1.3337404580152672</v>
      </c>
      <c r="AM2078" s="27"/>
      <c r="AN2078" s="27"/>
      <c r="AO2078" s="28" t="s">
        <v>107</v>
      </c>
      <c r="AP2078" s="51"/>
      <c r="AQ2078" s="51"/>
    </row>
    <row r="2079" spans="1:43" ht="12.65" customHeight="1">
      <c r="A2079" s="13" t="s">
        <v>214</v>
      </c>
      <c r="B2079" s="14" t="s">
        <v>243</v>
      </c>
      <c r="C2079" s="13">
        <v>14</v>
      </c>
      <c r="D2079" s="13" t="s">
        <v>228</v>
      </c>
      <c r="E2079" s="15" t="s">
        <v>2612</v>
      </c>
      <c r="F2079" s="13">
        <v>4524</v>
      </c>
      <c r="G2079" s="13" t="s">
        <v>253</v>
      </c>
      <c r="H2079" s="16">
        <v>45893</v>
      </c>
      <c r="I2079" s="17">
        <v>45893</v>
      </c>
      <c r="J2079" s="18">
        <f t="shared" si="80"/>
        <v>45893</v>
      </c>
      <c r="K2079" s="19">
        <v>0.64803240740740742</v>
      </c>
      <c r="L2079" s="19">
        <v>0.7268865740740742</v>
      </c>
      <c r="M2079" s="20">
        <v>0.73136574074074079</v>
      </c>
      <c r="N2079" s="19">
        <v>0.81021990740740746</v>
      </c>
      <c r="O2079" s="21">
        <f t="shared" si="79"/>
        <v>7.885416666666667E-2</v>
      </c>
      <c r="P2079" s="13" t="s">
        <v>630</v>
      </c>
      <c r="Q2079" s="13" t="s">
        <v>633</v>
      </c>
      <c r="R2079" s="22" t="s">
        <v>634</v>
      </c>
      <c r="S2079" s="22" t="s">
        <v>29</v>
      </c>
      <c r="T2079" s="23" t="s">
        <v>52</v>
      </c>
      <c r="U2079" s="23" t="s">
        <v>50</v>
      </c>
      <c r="V2079" s="22" t="s">
        <v>67</v>
      </c>
      <c r="W2079" s="24" t="s">
        <v>157</v>
      </c>
      <c r="X2079" s="25" t="s">
        <v>70</v>
      </c>
      <c r="Y2079" s="25" t="s">
        <v>114</v>
      </c>
      <c r="Z2079" s="25" t="s">
        <v>58</v>
      </c>
      <c r="AA2079" s="25"/>
      <c r="AB2079" s="26"/>
      <c r="AC2079" s="31"/>
      <c r="AD2079" s="32">
        <v>0.1</v>
      </c>
      <c r="AE2079" s="32">
        <v>3.5990000000000002</v>
      </c>
      <c r="AF2079" s="32">
        <v>0.4</v>
      </c>
      <c r="AG2079" s="33">
        <v>0.1</v>
      </c>
      <c r="AH2079" s="33">
        <v>3.5990000000000002</v>
      </c>
      <c r="AI2079" s="33">
        <v>0.4</v>
      </c>
      <c r="AJ2079" s="27"/>
      <c r="AK2079" s="27"/>
      <c r="AL2079" s="27">
        <v>1.3337404580152672</v>
      </c>
      <c r="AM2079" s="27"/>
      <c r="AN2079" s="27"/>
      <c r="AO2079" s="28" t="s">
        <v>107</v>
      </c>
      <c r="AP2079" s="51"/>
      <c r="AQ2079" s="51"/>
    </row>
    <row r="2080" spans="1:43" ht="12.65" customHeight="1">
      <c r="A2080" s="13" t="s">
        <v>214</v>
      </c>
      <c r="B2080" s="14" t="s">
        <v>243</v>
      </c>
      <c r="C2080" s="13">
        <v>14</v>
      </c>
      <c r="D2080" s="13" t="s">
        <v>228</v>
      </c>
      <c r="E2080" s="15" t="s">
        <v>2612</v>
      </c>
      <c r="F2080" s="13">
        <v>4524</v>
      </c>
      <c r="G2080" s="13" t="s">
        <v>253</v>
      </c>
      <c r="H2080" s="16">
        <v>45894</v>
      </c>
      <c r="I2080" s="17">
        <v>45894</v>
      </c>
      <c r="J2080" s="18">
        <v>45894</v>
      </c>
      <c r="K2080" s="19">
        <v>0.18812499999999999</v>
      </c>
      <c r="L2080" s="19">
        <v>0.22420138888888891</v>
      </c>
      <c r="M2080" s="20">
        <v>0.2714583333333333</v>
      </c>
      <c r="N2080" s="19">
        <v>0.30753472222222222</v>
      </c>
      <c r="O2080" s="21">
        <f t="shared" si="79"/>
        <v>3.6076388888888922E-2</v>
      </c>
      <c r="P2080" s="13" t="s">
        <v>960</v>
      </c>
      <c r="Q2080" s="13" t="s">
        <v>254</v>
      </c>
      <c r="R2080" s="22" t="s">
        <v>961</v>
      </c>
      <c r="S2080" s="22" t="s">
        <v>33</v>
      </c>
      <c r="T2080" s="23" t="s">
        <v>52</v>
      </c>
      <c r="U2080" s="23"/>
      <c r="V2080" s="22" t="s">
        <v>67</v>
      </c>
      <c r="W2080" s="24" t="s">
        <v>3677</v>
      </c>
      <c r="X2080" s="25" t="s">
        <v>50</v>
      </c>
      <c r="Y2080" s="25" t="s">
        <v>50</v>
      </c>
      <c r="Z2080" s="25" t="s">
        <v>50</v>
      </c>
      <c r="AA2080" s="25"/>
      <c r="AB2080" s="26"/>
      <c r="AC2080" s="31"/>
      <c r="AD2080" s="32">
        <v>0</v>
      </c>
      <c r="AE2080" s="32">
        <v>5.0999999999999997E-2</v>
      </c>
      <c r="AF2080" s="32">
        <v>0</v>
      </c>
      <c r="AG2080" s="33">
        <v>0</v>
      </c>
      <c r="AH2080" s="33">
        <v>5.0999999999999997E-2</v>
      </c>
      <c r="AI2080" s="33">
        <v>0</v>
      </c>
      <c r="AJ2080" s="27"/>
      <c r="AK2080" s="27"/>
      <c r="AL2080" s="27">
        <v>0.42748091603053429</v>
      </c>
      <c r="AM2080" s="27"/>
      <c r="AN2080" s="27"/>
      <c r="AO2080" s="28" t="s">
        <v>107</v>
      </c>
      <c r="AP2080" s="51"/>
      <c r="AQ2080" s="51"/>
    </row>
    <row r="2081" spans="1:43" ht="12.65" customHeight="1">
      <c r="A2081" s="13" t="s">
        <v>214</v>
      </c>
      <c r="B2081" s="14" t="s">
        <v>243</v>
      </c>
      <c r="C2081" s="13">
        <v>14</v>
      </c>
      <c r="D2081" s="13" t="s">
        <v>228</v>
      </c>
      <c r="E2081" s="15" t="s">
        <v>2612</v>
      </c>
      <c r="F2081" s="13">
        <v>4524</v>
      </c>
      <c r="G2081" s="13" t="s">
        <v>253</v>
      </c>
      <c r="H2081" s="16">
        <v>45894</v>
      </c>
      <c r="I2081" s="17">
        <v>45894</v>
      </c>
      <c r="J2081" s="18">
        <v>45894</v>
      </c>
      <c r="K2081" s="19">
        <v>0.27140046296296294</v>
      </c>
      <c r="L2081" s="19">
        <v>0.30747685185185186</v>
      </c>
      <c r="M2081" s="20">
        <v>0.35473379629629626</v>
      </c>
      <c r="N2081" s="19">
        <v>0.39081018518518518</v>
      </c>
      <c r="O2081" s="21">
        <f t="shared" si="79"/>
        <v>3.6076388888888922E-2</v>
      </c>
      <c r="P2081" s="13" t="s">
        <v>960</v>
      </c>
      <c r="Q2081" s="13" t="s">
        <v>254</v>
      </c>
      <c r="R2081" s="22" t="s">
        <v>961</v>
      </c>
      <c r="S2081" s="22" t="s">
        <v>33</v>
      </c>
      <c r="T2081" s="23" t="s">
        <v>52</v>
      </c>
      <c r="U2081" s="23"/>
      <c r="V2081" s="22" t="s">
        <v>67</v>
      </c>
      <c r="W2081" s="24" t="s">
        <v>3677</v>
      </c>
      <c r="X2081" s="25" t="s">
        <v>50</v>
      </c>
      <c r="Y2081" s="25" t="s">
        <v>50</v>
      </c>
      <c r="Z2081" s="25" t="s">
        <v>50</v>
      </c>
      <c r="AA2081" s="25"/>
      <c r="AB2081" s="26"/>
      <c r="AC2081" s="31"/>
      <c r="AD2081" s="32">
        <v>0</v>
      </c>
      <c r="AE2081" s="32">
        <v>0</v>
      </c>
      <c r="AF2081" s="32">
        <v>0</v>
      </c>
      <c r="AG2081" s="33">
        <v>0</v>
      </c>
      <c r="AH2081" s="33">
        <v>0</v>
      </c>
      <c r="AI2081" s="33">
        <v>0</v>
      </c>
      <c r="AJ2081" s="27"/>
      <c r="AK2081" s="27"/>
      <c r="AL2081" s="27">
        <v>0.42748091603053429</v>
      </c>
      <c r="AM2081" s="27"/>
      <c r="AN2081" s="27"/>
      <c r="AO2081" s="28" t="s">
        <v>107</v>
      </c>
      <c r="AP2081" s="51"/>
      <c r="AQ2081" s="51"/>
    </row>
    <row r="2082" spans="1:43" ht="12.65" customHeight="1">
      <c r="A2082" s="13" t="s">
        <v>214</v>
      </c>
      <c r="B2082" s="14" t="s">
        <v>243</v>
      </c>
      <c r="C2082" s="13">
        <v>14</v>
      </c>
      <c r="D2082" s="13" t="s">
        <v>228</v>
      </c>
      <c r="E2082" s="15" t="s">
        <v>2612</v>
      </c>
      <c r="F2082" s="13">
        <v>4524</v>
      </c>
      <c r="G2082" s="13" t="s">
        <v>253</v>
      </c>
      <c r="H2082" s="16">
        <v>45896</v>
      </c>
      <c r="I2082" s="17">
        <v>45896</v>
      </c>
      <c r="J2082" s="18">
        <v>45896</v>
      </c>
      <c r="K2082" s="19">
        <v>0.2092013888888889</v>
      </c>
      <c r="L2082" s="19">
        <v>0.24527777777777779</v>
      </c>
      <c r="M2082" s="20">
        <v>0.29253472222222227</v>
      </c>
      <c r="N2082" s="19">
        <v>0.32861111111111113</v>
      </c>
      <c r="O2082" s="21">
        <f t="shared" si="79"/>
        <v>3.6076388888888866E-2</v>
      </c>
      <c r="P2082" s="13" t="s">
        <v>960</v>
      </c>
      <c r="Q2082" s="13" t="s">
        <v>254</v>
      </c>
      <c r="R2082" s="22" t="s">
        <v>961</v>
      </c>
      <c r="S2082" s="22" t="s">
        <v>33</v>
      </c>
      <c r="T2082" s="23" t="s">
        <v>52</v>
      </c>
      <c r="U2082" s="23"/>
      <c r="V2082" s="22" t="s">
        <v>67</v>
      </c>
      <c r="W2082" s="24" t="s">
        <v>3677</v>
      </c>
      <c r="X2082" s="25" t="s">
        <v>50</v>
      </c>
      <c r="Y2082" s="25" t="s">
        <v>50</v>
      </c>
      <c r="Z2082" s="25" t="s">
        <v>50</v>
      </c>
      <c r="AA2082" s="25"/>
      <c r="AB2082" s="26"/>
      <c r="AC2082" s="31"/>
      <c r="AD2082" s="32">
        <v>0</v>
      </c>
      <c r="AE2082" s="32">
        <v>0</v>
      </c>
      <c r="AF2082" s="32">
        <v>0</v>
      </c>
      <c r="AG2082" s="33">
        <v>0</v>
      </c>
      <c r="AH2082" s="33">
        <v>0</v>
      </c>
      <c r="AI2082" s="33">
        <v>0</v>
      </c>
      <c r="AJ2082" s="27"/>
      <c r="AK2082" s="27"/>
      <c r="AL2082" s="27">
        <v>0.42748091603053429</v>
      </c>
      <c r="AM2082" s="27"/>
      <c r="AN2082" s="27"/>
      <c r="AO2082" s="28" t="s">
        <v>107</v>
      </c>
      <c r="AP2082" s="51"/>
      <c r="AQ2082" s="51"/>
    </row>
    <row r="2083" spans="1:43" ht="12.65" customHeight="1">
      <c r="A2083" s="13" t="s">
        <v>214</v>
      </c>
      <c r="B2083" s="14" t="s">
        <v>243</v>
      </c>
      <c r="C2083" s="13">
        <v>14</v>
      </c>
      <c r="D2083" s="13" t="s">
        <v>228</v>
      </c>
      <c r="E2083" s="15" t="s">
        <v>2612</v>
      </c>
      <c r="F2083" s="13">
        <v>4524</v>
      </c>
      <c r="G2083" s="13" t="s">
        <v>253</v>
      </c>
      <c r="H2083" s="16">
        <v>45897</v>
      </c>
      <c r="I2083" s="17">
        <v>45897</v>
      </c>
      <c r="J2083" s="18">
        <v>45897</v>
      </c>
      <c r="K2083" s="19">
        <v>0.16689814814814813</v>
      </c>
      <c r="L2083" s="19">
        <v>0.18493055555555554</v>
      </c>
      <c r="M2083" s="20">
        <v>0.2502314814814815</v>
      </c>
      <c r="N2083" s="19">
        <v>0.26826388888888886</v>
      </c>
      <c r="O2083" s="21">
        <f t="shared" si="79"/>
        <v>1.8032407407407358E-2</v>
      </c>
      <c r="P2083" s="13" t="s">
        <v>960</v>
      </c>
      <c r="Q2083" s="13" t="s">
        <v>254</v>
      </c>
      <c r="R2083" s="22" t="s">
        <v>961</v>
      </c>
      <c r="S2083" s="22" t="s">
        <v>33</v>
      </c>
      <c r="T2083" s="23" t="s">
        <v>52</v>
      </c>
      <c r="U2083" s="23"/>
      <c r="V2083" s="22" t="s">
        <v>67</v>
      </c>
      <c r="W2083" s="24" t="s">
        <v>3677</v>
      </c>
      <c r="X2083" s="25" t="s">
        <v>50</v>
      </c>
      <c r="Y2083" s="25" t="s">
        <v>50</v>
      </c>
      <c r="Z2083" s="25" t="s">
        <v>50</v>
      </c>
      <c r="AA2083" s="25"/>
      <c r="AB2083" s="26"/>
      <c r="AC2083" s="31"/>
      <c r="AD2083" s="32">
        <v>0</v>
      </c>
      <c r="AE2083" s="32">
        <v>0</v>
      </c>
      <c r="AF2083" s="32">
        <v>0</v>
      </c>
      <c r="AG2083" s="33">
        <v>0</v>
      </c>
      <c r="AH2083" s="33">
        <v>0</v>
      </c>
      <c r="AI2083" s="33">
        <v>0</v>
      </c>
      <c r="AJ2083" s="27"/>
      <c r="AK2083" s="27"/>
      <c r="AL2083" s="27">
        <v>0.42748091603053429</v>
      </c>
      <c r="AM2083" s="27"/>
      <c r="AN2083" s="27"/>
      <c r="AO2083" s="28" t="s">
        <v>107</v>
      </c>
      <c r="AP2083" s="51"/>
      <c r="AQ2083" s="51"/>
    </row>
    <row r="2084" spans="1:43" ht="12.65" customHeight="1">
      <c r="A2084" s="13" t="s">
        <v>214</v>
      </c>
      <c r="B2084" s="14" t="s">
        <v>243</v>
      </c>
      <c r="C2084" s="13">
        <v>14</v>
      </c>
      <c r="D2084" s="13" t="s">
        <v>228</v>
      </c>
      <c r="E2084" s="15" t="s">
        <v>2612</v>
      </c>
      <c r="F2084" s="13">
        <v>4524</v>
      </c>
      <c r="G2084" s="13" t="s">
        <v>253</v>
      </c>
      <c r="H2084" s="16">
        <v>45897</v>
      </c>
      <c r="I2084" s="17">
        <v>45897</v>
      </c>
      <c r="J2084" s="18">
        <v>45897</v>
      </c>
      <c r="K2084" s="19">
        <v>0.25046296296296294</v>
      </c>
      <c r="L2084" s="19">
        <v>0.28653935185185181</v>
      </c>
      <c r="M2084" s="20">
        <v>0.33379629629629626</v>
      </c>
      <c r="N2084" s="19">
        <v>0.36987268518518512</v>
      </c>
      <c r="O2084" s="21">
        <f t="shared" si="79"/>
        <v>3.6076388888888866E-2</v>
      </c>
      <c r="P2084" s="13" t="s">
        <v>960</v>
      </c>
      <c r="Q2084" s="13" t="s">
        <v>254</v>
      </c>
      <c r="R2084" s="22" t="s">
        <v>961</v>
      </c>
      <c r="S2084" s="22" t="s">
        <v>33</v>
      </c>
      <c r="T2084" s="23" t="s">
        <v>52</v>
      </c>
      <c r="U2084" s="23"/>
      <c r="V2084" s="22" t="s">
        <v>67</v>
      </c>
      <c r="W2084" s="24" t="s">
        <v>3677</v>
      </c>
      <c r="X2084" s="25" t="s">
        <v>50</v>
      </c>
      <c r="Y2084" s="25" t="s">
        <v>50</v>
      </c>
      <c r="Z2084" s="25" t="s">
        <v>50</v>
      </c>
      <c r="AA2084" s="25"/>
      <c r="AB2084" s="26"/>
      <c r="AC2084" s="31"/>
      <c r="AD2084" s="32">
        <v>0</v>
      </c>
      <c r="AE2084" s="32">
        <v>8.9999999999999993E-3</v>
      </c>
      <c r="AF2084" s="32">
        <v>0</v>
      </c>
      <c r="AG2084" s="33">
        <v>0</v>
      </c>
      <c r="AH2084" s="33">
        <v>8.9999999999999993E-3</v>
      </c>
      <c r="AI2084" s="33">
        <v>0</v>
      </c>
      <c r="AJ2084" s="27"/>
      <c r="AK2084" s="27"/>
      <c r="AL2084" s="27">
        <v>0.42748091603053429</v>
      </c>
      <c r="AM2084" s="27"/>
      <c r="AN2084" s="27"/>
      <c r="AO2084" s="28" t="s">
        <v>107</v>
      </c>
      <c r="AP2084" s="51"/>
      <c r="AQ2084" s="51"/>
    </row>
    <row r="2085" spans="1:43" ht="12.65" customHeight="1">
      <c r="A2085" s="13" t="s">
        <v>214</v>
      </c>
      <c r="B2085" s="14" t="s">
        <v>243</v>
      </c>
      <c r="C2085" s="13">
        <v>14</v>
      </c>
      <c r="D2085" s="13" t="s">
        <v>228</v>
      </c>
      <c r="E2085" s="15" t="s">
        <v>2612</v>
      </c>
      <c r="F2085" s="13">
        <v>4524</v>
      </c>
      <c r="G2085" s="13" t="s">
        <v>253</v>
      </c>
      <c r="H2085" s="16">
        <v>45898</v>
      </c>
      <c r="I2085" s="17">
        <v>45898</v>
      </c>
      <c r="J2085" s="18">
        <v>45898</v>
      </c>
      <c r="K2085" s="19">
        <v>0.2092013888888889</v>
      </c>
      <c r="L2085" s="19">
        <v>0.24527777777777779</v>
      </c>
      <c r="M2085" s="20">
        <v>0.29253472222222227</v>
      </c>
      <c r="N2085" s="19">
        <v>0.32861111111111113</v>
      </c>
      <c r="O2085" s="21">
        <f t="shared" si="79"/>
        <v>3.6076388888888866E-2</v>
      </c>
      <c r="P2085" s="13" t="s">
        <v>960</v>
      </c>
      <c r="Q2085" s="13" t="s">
        <v>254</v>
      </c>
      <c r="R2085" s="22" t="s">
        <v>961</v>
      </c>
      <c r="S2085" s="22" t="s">
        <v>33</v>
      </c>
      <c r="T2085" s="23" t="s">
        <v>52</v>
      </c>
      <c r="U2085" s="23"/>
      <c r="V2085" s="22" t="s">
        <v>68</v>
      </c>
      <c r="W2085" s="24" t="s">
        <v>3677</v>
      </c>
      <c r="X2085" s="25" t="s">
        <v>50</v>
      </c>
      <c r="Y2085" s="25" t="s">
        <v>50</v>
      </c>
      <c r="Z2085" s="25" t="s">
        <v>50</v>
      </c>
      <c r="AA2085" s="25"/>
      <c r="AB2085" s="26"/>
      <c r="AC2085" s="31"/>
      <c r="AD2085" s="32">
        <v>0</v>
      </c>
      <c r="AE2085" s="32">
        <v>0.106</v>
      </c>
      <c r="AF2085" s="32">
        <v>0</v>
      </c>
      <c r="AG2085" s="33">
        <v>0</v>
      </c>
      <c r="AH2085" s="33">
        <v>0.106</v>
      </c>
      <c r="AI2085" s="33">
        <v>0</v>
      </c>
      <c r="AJ2085" s="27"/>
      <c r="AK2085" s="27"/>
      <c r="AL2085" s="27">
        <v>0.42748091603053429</v>
      </c>
      <c r="AM2085" s="27"/>
      <c r="AN2085" s="27"/>
      <c r="AO2085" s="28" t="s">
        <v>107</v>
      </c>
      <c r="AP2085" s="51"/>
      <c r="AQ2085" s="51"/>
    </row>
    <row r="2086" spans="1:43" ht="12.65" customHeight="1">
      <c r="A2086" s="13" t="s">
        <v>214</v>
      </c>
      <c r="B2086" s="14" t="s">
        <v>243</v>
      </c>
      <c r="C2086" s="13">
        <v>14</v>
      </c>
      <c r="D2086" s="13" t="s">
        <v>228</v>
      </c>
      <c r="E2086" s="15" t="s">
        <v>2612</v>
      </c>
      <c r="F2086" s="13">
        <v>4524</v>
      </c>
      <c r="G2086" s="13" t="s">
        <v>253</v>
      </c>
      <c r="H2086" s="16">
        <v>45898</v>
      </c>
      <c r="I2086" s="17">
        <v>45898</v>
      </c>
      <c r="J2086" s="18">
        <f>I2086</f>
        <v>45898</v>
      </c>
      <c r="K2086" s="19">
        <v>0.76821759259259259</v>
      </c>
      <c r="L2086" s="19">
        <v>0.85422453703703716</v>
      </c>
      <c r="M2086" s="20">
        <v>0.85155092592592596</v>
      </c>
      <c r="N2086" s="19">
        <v>0.93755787037037042</v>
      </c>
      <c r="O2086" s="21">
        <f t="shared" si="79"/>
        <v>8.6006944444444455E-2</v>
      </c>
      <c r="P2086" s="13" t="s">
        <v>630</v>
      </c>
      <c r="Q2086" s="13" t="s">
        <v>962</v>
      </c>
      <c r="R2086" s="22" t="s">
        <v>963</v>
      </c>
      <c r="S2086" s="22" t="s">
        <v>29</v>
      </c>
      <c r="T2086" s="23" t="s">
        <v>52</v>
      </c>
      <c r="U2086" s="23" t="s">
        <v>50</v>
      </c>
      <c r="V2086" s="22" t="s">
        <v>68</v>
      </c>
      <c r="W2086" s="24" t="s">
        <v>158</v>
      </c>
      <c r="X2086" s="25" t="s">
        <v>58</v>
      </c>
      <c r="Y2086" s="25" t="s">
        <v>114</v>
      </c>
      <c r="Z2086" s="25" t="s">
        <v>84</v>
      </c>
      <c r="AA2086" s="25"/>
      <c r="AB2086" s="26"/>
      <c r="AC2086" s="31"/>
      <c r="AD2086" s="32">
        <v>0.2</v>
      </c>
      <c r="AE2086" s="32">
        <v>13.723000000000001</v>
      </c>
      <c r="AF2086" s="32">
        <v>1.5</v>
      </c>
      <c r="AG2086" s="33">
        <v>0.3</v>
      </c>
      <c r="AH2086" s="33">
        <v>13.723000000000001</v>
      </c>
      <c r="AI2086" s="33">
        <v>1.5</v>
      </c>
      <c r="AJ2086" s="27"/>
      <c r="AK2086" s="27"/>
      <c r="AL2086" s="27">
        <v>4.6198633067451933</v>
      </c>
      <c r="AM2086" s="27"/>
      <c r="AN2086" s="27"/>
      <c r="AO2086" s="28" t="s">
        <v>107</v>
      </c>
      <c r="AP2086" s="51"/>
      <c r="AQ2086" s="51"/>
    </row>
    <row r="2087" spans="1:43" ht="12.65" customHeight="1">
      <c r="A2087" s="13" t="s">
        <v>214</v>
      </c>
      <c r="B2087" s="14" t="s">
        <v>243</v>
      </c>
      <c r="C2087" s="13">
        <v>14</v>
      </c>
      <c r="D2087" s="13" t="s">
        <v>228</v>
      </c>
      <c r="E2087" s="15" t="s">
        <v>2612</v>
      </c>
      <c r="F2087" s="13">
        <v>4524</v>
      </c>
      <c r="G2087" s="13" t="s">
        <v>253</v>
      </c>
      <c r="H2087" s="16">
        <v>45898</v>
      </c>
      <c r="I2087" s="17">
        <v>45899</v>
      </c>
      <c r="J2087" s="18">
        <v>45899</v>
      </c>
      <c r="K2087" s="19">
        <v>0.93792824074074077</v>
      </c>
      <c r="L2087" s="19">
        <v>0.95596064814814807</v>
      </c>
      <c r="M2087" s="20">
        <v>2.1261574074074072E-2</v>
      </c>
      <c r="N2087" s="19">
        <v>3.9293981481481485E-2</v>
      </c>
      <c r="O2087" s="21">
        <f t="shared" si="79"/>
        <v>1.8032407407407414E-2</v>
      </c>
      <c r="P2087" s="13" t="s">
        <v>960</v>
      </c>
      <c r="Q2087" s="13" t="s">
        <v>254</v>
      </c>
      <c r="R2087" s="22" t="s">
        <v>961</v>
      </c>
      <c r="S2087" s="22" t="s">
        <v>33</v>
      </c>
      <c r="T2087" s="23" t="s">
        <v>52</v>
      </c>
      <c r="U2087" s="23"/>
      <c r="V2087" s="22" t="s">
        <v>68</v>
      </c>
      <c r="W2087" s="24" t="s">
        <v>3677</v>
      </c>
      <c r="X2087" s="25" t="s">
        <v>50</v>
      </c>
      <c r="Y2087" s="25" t="s">
        <v>50</v>
      </c>
      <c r="Z2087" s="25" t="s">
        <v>50</v>
      </c>
      <c r="AA2087" s="25"/>
      <c r="AB2087" s="26"/>
      <c r="AC2087" s="31"/>
      <c r="AD2087" s="32">
        <v>0</v>
      </c>
      <c r="AE2087" s="32">
        <v>4.9000000000000002E-2</v>
      </c>
      <c r="AF2087" s="32">
        <v>0</v>
      </c>
      <c r="AG2087" s="33">
        <v>0</v>
      </c>
      <c r="AH2087" s="33">
        <v>4.9000000000000002E-2</v>
      </c>
      <c r="AI2087" s="33">
        <v>0</v>
      </c>
      <c r="AJ2087" s="27"/>
      <c r="AK2087" s="27"/>
      <c r="AL2087" s="27">
        <v>0.55572519083969463</v>
      </c>
      <c r="AM2087" s="27"/>
      <c r="AN2087" s="27"/>
      <c r="AO2087" s="28" t="s">
        <v>107</v>
      </c>
      <c r="AP2087" s="51"/>
      <c r="AQ2087" s="51"/>
    </row>
    <row r="2088" spans="1:43" ht="12.65" customHeight="1">
      <c r="A2088" s="13" t="s">
        <v>214</v>
      </c>
      <c r="B2088" s="14" t="s">
        <v>243</v>
      </c>
      <c r="C2088" s="13">
        <v>14</v>
      </c>
      <c r="D2088" s="13" t="s">
        <v>228</v>
      </c>
      <c r="E2088" s="15" t="s">
        <v>2612</v>
      </c>
      <c r="F2088" s="13">
        <v>4524</v>
      </c>
      <c r="G2088" s="13" t="s">
        <v>253</v>
      </c>
      <c r="H2088" s="16">
        <v>45899</v>
      </c>
      <c r="I2088" s="17">
        <v>45899</v>
      </c>
      <c r="J2088" s="18">
        <f>I2088</f>
        <v>45899</v>
      </c>
      <c r="K2088" s="19">
        <v>8.2268518518518519E-2</v>
      </c>
      <c r="L2088" s="19">
        <v>0.16184027777777779</v>
      </c>
      <c r="M2088" s="20">
        <v>0.16560185185185186</v>
      </c>
      <c r="N2088" s="19">
        <v>0.24517361111111113</v>
      </c>
      <c r="O2088" s="21">
        <f t="shared" si="79"/>
        <v>7.9571759259259273E-2</v>
      </c>
      <c r="P2088" s="13" t="s">
        <v>630</v>
      </c>
      <c r="Q2088" s="13" t="s">
        <v>254</v>
      </c>
      <c r="R2088" s="22" t="s">
        <v>2616</v>
      </c>
      <c r="S2088" s="22" t="s">
        <v>31</v>
      </c>
      <c r="T2088" s="23" t="s">
        <v>52</v>
      </c>
      <c r="U2088" s="23" t="s">
        <v>50</v>
      </c>
      <c r="V2088" s="22" t="s">
        <v>68</v>
      </c>
      <c r="W2088" s="24" t="s">
        <v>158</v>
      </c>
      <c r="X2088" s="25" t="s">
        <v>58</v>
      </c>
      <c r="Y2088" s="25" t="s">
        <v>114</v>
      </c>
      <c r="Z2088" s="25" t="s">
        <v>84</v>
      </c>
      <c r="AA2088" s="25"/>
      <c r="AB2088" s="26"/>
      <c r="AC2088" s="31"/>
      <c r="AD2088" s="32">
        <v>0</v>
      </c>
      <c r="AE2088" s="32">
        <v>1.2030000000000001</v>
      </c>
      <c r="AF2088" s="32">
        <v>1.9</v>
      </c>
      <c r="AG2088" s="33">
        <v>0</v>
      </c>
      <c r="AH2088" s="33">
        <v>1.2030000000000001</v>
      </c>
      <c r="AI2088" s="33">
        <v>1.9</v>
      </c>
      <c r="AJ2088" s="27"/>
      <c r="AK2088" s="27"/>
      <c r="AL2088" s="27">
        <v>0.55572519083969463</v>
      </c>
      <c r="AM2088" s="27"/>
      <c r="AN2088" s="27"/>
      <c r="AO2088" s="28" t="s">
        <v>107</v>
      </c>
      <c r="AP2088" s="51"/>
      <c r="AQ2088" s="51"/>
    </row>
    <row r="2089" spans="1:43" ht="12.65" customHeight="1">
      <c r="A2089" s="13" t="s">
        <v>214</v>
      </c>
      <c r="B2089" s="14" t="s">
        <v>243</v>
      </c>
      <c r="C2089" s="13">
        <v>14</v>
      </c>
      <c r="D2089" s="13" t="s">
        <v>228</v>
      </c>
      <c r="E2089" s="15" t="s">
        <v>2612</v>
      </c>
      <c r="F2089" s="13">
        <v>4524</v>
      </c>
      <c r="G2089" s="13" t="s">
        <v>253</v>
      </c>
      <c r="H2089" s="16">
        <v>45899</v>
      </c>
      <c r="I2089" s="17">
        <v>45899</v>
      </c>
      <c r="J2089" s="18">
        <v>45899</v>
      </c>
      <c r="K2089" s="19">
        <v>0.16689814814814813</v>
      </c>
      <c r="L2089" s="19">
        <v>0.18493055555555554</v>
      </c>
      <c r="M2089" s="20">
        <v>0.2502314814814815</v>
      </c>
      <c r="N2089" s="19">
        <v>0.26826388888888886</v>
      </c>
      <c r="O2089" s="21">
        <f t="shared" si="79"/>
        <v>1.8032407407407358E-2</v>
      </c>
      <c r="P2089" s="13" t="s">
        <v>960</v>
      </c>
      <c r="Q2089" s="13" t="s">
        <v>254</v>
      </c>
      <c r="R2089" s="22" t="s">
        <v>961</v>
      </c>
      <c r="S2089" s="22" t="s">
        <v>33</v>
      </c>
      <c r="T2089" s="23" t="s">
        <v>52</v>
      </c>
      <c r="U2089" s="23"/>
      <c r="V2089" s="22" t="s">
        <v>68</v>
      </c>
      <c r="W2089" s="24" t="s">
        <v>3677</v>
      </c>
      <c r="X2089" s="25" t="s">
        <v>50</v>
      </c>
      <c r="Y2089" s="25" t="s">
        <v>50</v>
      </c>
      <c r="Z2089" s="25" t="s">
        <v>50</v>
      </c>
      <c r="AA2089" s="25"/>
      <c r="AB2089" s="26"/>
      <c r="AC2089" s="31"/>
      <c r="AD2089" s="32">
        <v>0.1</v>
      </c>
      <c r="AE2089" s="32">
        <v>3.5670000000000002</v>
      </c>
      <c r="AF2089" s="32">
        <v>3.5</v>
      </c>
      <c r="AG2089" s="33">
        <v>0.1</v>
      </c>
      <c r="AH2089" s="33">
        <v>3.5670000000000002</v>
      </c>
      <c r="AI2089" s="33">
        <v>3.6</v>
      </c>
      <c r="AJ2089" s="27"/>
      <c r="AK2089" s="27"/>
      <c r="AL2089" s="27">
        <v>1.2008345416570798</v>
      </c>
      <c r="AM2089" s="27"/>
      <c r="AN2089" s="27"/>
      <c r="AO2089" s="28" t="s">
        <v>107</v>
      </c>
      <c r="AP2089" s="51"/>
      <c r="AQ2089" s="51"/>
    </row>
    <row r="2090" spans="1:43" ht="12.65" customHeight="1">
      <c r="A2090" s="13" t="s">
        <v>214</v>
      </c>
      <c r="B2090" s="14" t="s">
        <v>243</v>
      </c>
      <c r="C2090" s="13">
        <v>14</v>
      </c>
      <c r="D2090" s="13" t="s">
        <v>228</v>
      </c>
      <c r="E2090" s="15" t="s">
        <v>2612</v>
      </c>
      <c r="F2090" s="13">
        <v>4524</v>
      </c>
      <c r="G2090" s="13" t="s">
        <v>253</v>
      </c>
      <c r="H2090" s="16">
        <v>45899</v>
      </c>
      <c r="I2090" s="17">
        <v>45899</v>
      </c>
      <c r="J2090" s="18">
        <v>45899</v>
      </c>
      <c r="K2090" s="19">
        <v>0.29217592592592595</v>
      </c>
      <c r="L2090" s="19">
        <v>0.31020833333333336</v>
      </c>
      <c r="M2090" s="20">
        <v>0.37550925925925926</v>
      </c>
      <c r="N2090" s="19">
        <v>0.39354166666666668</v>
      </c>
      <c r="O2090" s="21">
        <f t="shared" si="79"/>
        <v>1.8032407407407414E-2</v>
      </c>
      <c r="P2090" s="13" t="s">
        <v>960</v>
      </c>
      <c r="Q2090" s="13" t="s">
        <v>254</v>
      </c>
      <c r="R2090" s="22" t="s">
        <v>961</v>
      </c>
      <c r="S2090" s="22" t="s">
        <v>33</v>
      </c>
      <c r="T2090" s="23" t="s">
        <v>52</v>
      </c>
      <c r="U2090" s="23"/>
      <c r="V2090" s="22" t="s">
        <v>68</v>
      </c>
      <c r="W2090" s="24" t="s">
        <v>3677</v>
      </c>
      <c r="X2090" s="25" t="s">
        <v>50</v>
      </c>
      <c r="Y2090" s="25" t="s">
        <v>50</v>
      </c>
      <c r="Z2090" s="25" t="s">
        <v>50</v>
      </c>
      <c r="AA2090" s="25"/>
      <c r="AB2090" s="26"/>
      <c r="AC2090" s="31"/>
      <c r="AD2090" s="32">
        <v>0</v>
      </c>
      <c r="AE2090" s="32">
        <v>0.23400000000000001</v>
      </c>
      <c r="AF2090" s="32">
        <v>0.1</v>
      </c>
      <c r="AG2090" s="33">
        <v>0</v>
      </c>
      <c r="AH2090" s="33">
        <v>0.23400000000000001</v>
      </c>
      <c r="AI2090" s="33">
        <v>0.1</v>
      </c>
      <c r="AJ2090" s="27"/>
      <c r="AK2090" s="27"/>
      <c r="AL2090" s="27">
        <v>0.55572519083969463</v>
      </c>
      <c r="AM2090" s="27"/>
      <c r="AN2090" s="27"/>
      <c r="AO2090" s="28" t="s">
        <v>107</v>
      </c>
      <c r="AP2090" s="51"/>
      <c r="AQ2090" s="51"/>
    </row>
    <row r="2091" spans="1:43" ht="12.65" customHeight="1">
      <c r="A2091" s="13" t="s">
        <v>214</v>
      </c>
      <c r="B2091" s="14" t="s">
        <v>243</v>
      </c>
      <c r="C2091" s="13">
        <v>14</v>
      </c>
      <c r="D2091" s="13" t="s">
        <v>228</v>
      </c>
      <c r="E2091" s="15" t="s">
        <v>2612</v>
      </c>
      <c r="F2091" s="13">
        <v>4524</v>
      </c>
      <c r="G2091" s="13" t="s">
        <v>253</v>
      </c>
      <c r="H2091" s="16">
        <v>45899</v>
      </c>
      <c r="I2091" s="17">
        <v>45899</v>
      </c>
      <c r="J2091" s="18">
        <f>I2091</f>
        <v>45899</v>
      </c>
      <c r="K2091" s="19">
        <v>0.31322916666666667</v>
      </c>
      <c r="L2091" s="19">
        <v>0.39098379629629632</v>
      </c>
      <c r="M2091" s="20">
        <v>0.39656249999999998</v>
      </c>
      <c r="N2091" s="19">
        <v>0.47431712962962963</v>
      </c>
      <c r="O2091" s="21">
        <f t="shared" si="79"/>
        <v>7.7754629629629646E-2</v>
      </c>
      <c r="P2091" s="13" t="s">
        <v>630</v>
      </c>
      <c r="Q2091" s="13" t="s">
        <v>254</v>
      </c>
      <c r="R2091" s="22" t="s">
        <v>2616</v>
      </c>
      <c r="S2091" s="22" t="s">
        <v>31</v>
      </c>
      <c r="T2091" s="23" t="s">
        <v>52</v>
      </c>
      <c r="U2091" s="23" t="s">
        <v>50</v>
      </c>
      <c r="V2091" s="22" t="s">
        <v>68</v>
      </c>
      <c r="W2091" s="24" t="s">
        <v>158</v>
      </c>
      <c r="X2091" s="25" t="s">
        <v>58</v>
      </c>
      <c r="Y2091" s="25" t="s">
        <v>114</v>
      </c>
      <c r="Z2091" s="25" t="s">
        <v>84</v>
      </c>
      <c r="AA2091" s="25"/>
      <c r="AB2091" s="26"/>
      <c r="AC2091" s="31"/>
      <c r="AD2091" s="32">
        <v>0</v>
      </c>
      <c r="AE2091" s="32">
        <v>0.95699999999999996</v>
      </c>
      <c r="AF2091" s="32">
        <v>0.3</v>
      </c>
      <c r="AG2091" s="33">
        <v>0</v>
      </c>
      <c r="AH2091" s="33">
        <v>0.95699999999999996</v>
      </c>
      <c r="AI2091" s="33">
        <v>0.3</v>
      </c>
      <c r="AJ2091" s="27"/>
      <c r="AK2091" s="27"/>
      <c r="AL2091" s="27">
        <v>0.55572519083969463</v>
      </c>
      <c r="AM2091" s="27"/>
      <c r="AN2091" s="27"/>
      <c r="AO2091" s="28" t="s">
        <v>107</v>
      </c>
      <c r="AP2091" s="51"/>
      <c r="AQ2091" s="51"/>
    </row>
    <row r="2092" spans="1:43" ht="12.65" customHeight="1">
      <c r="A2092" s="13" t="s">
        <v>214</v>
      </c>
      <c r="B2092" s="14" t="s">
        <v>243</v>
      </c>
      <c r="C2092" s="13">
        <v>14</v>
      </c>
      <c r="D2092" s="13" t="s">
        <v>228</v>
      </c>
      <c r="E2092" s="15" t="s">
        <v>2612</v>
      </c>
      <c r="F2092" s="13">
        <v>4524</v>
      </c>
      <c r="G2092" s="13" t="s">
        <v>253</v>
      </c>
      <c r="H2092" s="16">
        <v>45900</v>
      </c>
      <c r="I2092" s="17">
        <v>45900</v>
      </c>
      <c r="J2092" s="18">
        <v>45900</v>
      </c>
      <c r="K2092" s="19">
        <v>0.29226851851851854</v>
      </c>
      <c r="L2092" s="19">
        <v>0.32836805555555554</v>
      </c>
      <c r="M2092" s="20">
        <v>0.37560185185185185</v>
      </c>
      <c r="N2092" s="19">
        <v>0.41170138888888885</v>
      </c>
      <c r="O2092" s="21">
        <f t="shared" si="79"/>
        <v>3.6099537037036999E-2</v>
      </c>
      <c r="P2092" s="13" t="s">
        <v>960</v>
      </c>
      <c r="Q2092" s="13" t="s">
        <v>254</v>
      </c>
      <c r="R2092" s="22" t="s">
        <v>961</v>
      </c>
      <c r="S2092" s="22" t="s">
        <v>33</v>
      </c>
      <c r="T2092" s="23" t="s">
        <v>52</v>
      </c>
      <c r="U2092" s="23"/>
      <c r="V2092" s="22" t="s">
        <v>68</v>
      </c>
      <c r="W2092" s="24" t="s">
        <v>3677</v>
      </c>
      <c r="X2092" s="25" t="s">
        <v>50</v>
      </c>
      <c r="Y2092" s="25" t="s">
        <v>50</v>
      </c>
      <c r="Z2092" s="25" t="s">
        <v>50</v>
      </c>
      <c r="AA2092" s="25"/>
      <c r="AB2092" s="26"/>
      <c r="AC2092" s="31"/>
      <c r="AD2092" s="32">
        <v>0</v>
      </c>
      <c r="AE2092" s="32">
        <v>0.61099999999999999</v>
      </c>
      <c r="AF2092" s="32">
        <v>0.2</v>
      </c>
      <c r="AG2092" s="33">
        <v>0</v>
      </c>
      <c r="AH2092" s="33">
        <v>0.61099999999999999</v>
      </c>
      <c r="AI2092" s="33">
        <v>0.2</v>
      </c>
      <c r="AJ2092" s="27"/>
      <c r="AK2092" s="27"/>
      <c r="AL2092" s="27">
        <v>0.55572519083969463</v>
      </c>
      <c r="AM2092" s="27"/>
      <c r="AN2092" s="27"/>
      <c r="AO2092" s="28" t="s">
        <v>107</v>
      </c>
      <c r="AP2092" s="51"/>
      <c r="AQ2092" s="51"/>
    </row>
    <row r="2093" spans="1:43" ht="12.65" customHeight="1">
      <c r="A2093" s="13" t="s">
        <v>214</v>
      </c>
      <c r="B2093" s="14" t="s">
        <v>243</v>
      </c>
      <c r="C2093" s="13">
        <v>14</v>
      </c>
      <c r="D2093" s="13" t="s">
        <v>228</v>
      </c>
      <c r="E2093" s="15" t="s">
        <v>2612</v>
      </c>
      <c r="F2093" s="13">
        <v>4524</v>
      </c>
      <c r="G2093" s="13" t="s">
        <v>253</v>
      </c>
      <c r="H2093" s="16">
        <v>45900</v>
      </c>
      <c r="I2093" s="17">
        <v>45900</v>
      </c>
      <c r="J2093" s="18">
        <v>45900</v>
      </c>
      <c r="K2093" s="19">
        <v>0.62850694444444444</v>
      </c>
      <c r="L2093" s="19">
        <v>0.63655092592592588</v>
      </c>
      <c r="M2093" s="20">
        <v>0.71184027777777781</v>
      </c>
      <c r="N2093" s="19">
        <v>0.71988425925925925</v>
      </c>
      <c r="O2093" s="21">
        <f t="shared" si="79"/>
        <v>8.0439814814814437E-3</v>
      </c>
      <c r="P2093" s="13" t="s">
        <v>960</v>
      </c>
      <c r="Q2093" s="13" t="s">
        <v>254</v>
      </c>
      <c r="R2093" s="22" t="s">
        <v>961</v>
      </c>
      <c r="S2093" s="22" t="s">
        <v>33</v>
      </c>
      <c r="T2093" s="23" t="s">
        <v>52</v>
      </c>
      <c r="U2093" s="23"/>
      <c r="V2093" s="22" t="s">
        <v>68</v>
      </c>
      <c r="W2093" s="24" t="s">
        <v>3677</v>
      </c>
      <c r="X2093" s="25" t="s">
        <v>50</v>
      </c>
      <c r="Y2093" s="25" t="s">
        <v>50</v>
      </c>
      <c r="Z2093" s="25" t="s">
        <v>50</v>
      </c>
      <c r="AA2093" s="25"/>
      <c r="AB2093" s="26"/>
      <c r="AC2093" s="31"/>
      <c r="AD2093" s="32">
        <v>0.2</v>
      </c>
      <c r="AE2093" s="32">
        <v>13.641999999999999</v>
      </c>
      <c r="AF2093" s="32">
        <v>1.9</v>
      </c>
      <c r="AG2093" s="33">
        <v>0.3</v>
      </c>
      <c r="AH2093" s="33">
        <v>13.641999999999999</v>
      </c>
      <c r="AI2093" s="33">
        <v>1.9</v>
      </c>
      <c r="AJ2093" s="27"/>
      <c r="AK2093" s="27"/>
      <c r="AL2093" s="27">
        <v>4.5925945661020124</v>
      </c>
      <c r="AM2093" s="27"/>
      <c r="AN2093" s="27"/>
      <c r="AO2093" s="28" t="s">
        <v>107</v>
      </c>
      <c r="AP2093" s="51"/>
      <c r="AQ2093" s="51"/>
    </row>
    <row r="2094" spans="1:43" ht="12.65" customHeight="1">
      <c r="A2094" s="13" t="s">
        <v>214</v>
      </c>
      <c r="B2094" s="14" t="s">
        <v>243</v>
      </c>
      <c r="C2094" s="13">
        <v>14</v>
      </c>
      <c r="D2094" s="13" t="s">
        <v>228</v>
      </c>
      <c r="E2094" s="15" t="s">
        <v>2612</v>
      </c>
      <c r="F2094" s="13">
        <v>4524</v>
      </c>
      <c r="G2094" s="13" t="s">
        <v>253</v>
      </c>
      <c r="H2094" s="16">
        <v>45900</v>
      </c>
      <c r="I2094" s="17">
        <v>45900</v>
      </c>
      <c r="J2094" s="18">
        <f>I2094</f>
        <v>45900</v>
      </c>
      <c r="K2094" s="19">
        <v>0.64282407407407416</v>
      </c>
      <c r="L2094" s="19">
        <v>0.72644675925925939</v>
      </c>
      <c r="M2094" s="20">
        <v>0.72615740740740753</v>
      </c>
      <c r="N2094" s="19">
        <v>0.80978009259259265</v>
      </c>
      <c r="O2094" s="21">
        <f t="shared" si="79"/>
        <v>8.3622685185185119E-2</v>
      </c>
      <c r="P2094" s="13" t="s">
        <v>630</v>
      </c>
      <c r="Q2094" s="13" t="s">
        <v>964</v>
      </c>
      <c r="R2094" s="22" t="s">
        <v>965</v>
      </c>
      <c r="S2094" s="22" t="s">
        <v>29</v>
      </c>
      <c r="T2094" s="23" t="s">
        <v>52</v>
      </c>
      <c r="U2094" s="23" t="s">
        <v>50</v>
      </c>
      <c r="V2094" s="22" t="s">
        <v>68</v>
      </c>
      <c r="W2094" s="24" t="s">
        <v>132</v>
      </c>
      <c r="X2094" s="25" t="s">
        <v>62</v>
      </c>
      <c r="Y2094" s="25" t="s">
        <v>114</v>
      </c>
      <c r="Z2094" s="25" t="s">
        <v>77</v>
      </c>
      <c r="AA2094" s="25"/>
      <c r="AB2094" s="26"/>
      <c r="AC2094" s="31"/>
      <c r="AD2094" s="32">
        <v>0.1</v>
      </c>
      <c r="AE2094" s="32">
        <v>4.16</v>
      </c>
      <c r="AF2094" s="32">
        <v>0.5</v>
      </c>
      <c r="AG2094" s="33">
        <v>0.1</v>
      </c>
      <c r="AH2094" s="33">
        <v>4.16</v>
      </c>
      <c r="AI2094" s="33">
        <v>0.5</v>
      </c>
      <c r="AJ2094" s="27"/>
      <c r="AK2094" s="27"/>
      <c r="AL2094" s="27">
        <v>1.4004686552546821</v>
      </c>
      <c r="AM2094" s="27"/>
      <c r="AN2094" s="27"/>
      <c r="AO2094" s="28" t="s">
        <v>107</v>
      </c>
      <c r="AP2094" s="51"/>
      <c r="AQ2094" s="51"/>
    </row>
    <row r="2095" spans="1:43" ht="12.65" customHeight="1">
      <c r="A2095" s="13" t="s">
        <v>214</v>
      </c>
      <c r="B2095" s="14" t="s">
        <v>243</v>
      </c>
      <c r="C2095" s="13">
        <v>14</v>
      </c>
      <c r="D2095" s="13" t="s">
        <v>228</v>
      </c>
      <c r="E2095" s="15" t="s">
        <v>2612</v>
      </c>
      <c r="F2095" s="13">
        <v>4524</v>
      </c>
      <c r="G2095" s="13" t="s">
        <v>253</v>
      </c>
      <c r="H2095" s="16">
        <v>45900</v>
      </c>
      <c r="I2095" s="17">
        <v>45900</v>
      </c>
      <c r="J2095" s="18">
        <v>45900</v>
      </c>
      <c r="K2095" s="19">
        <v>0.73229166666666679</v>
      </c>
      <c r="L2095" s="19">
        <v>0.74061342592592594</v>
      </c>
      <c r="M2095" s="20">
        <v>0.81562500000000004</v>
      </c>
      <c r="N2095" s="19">
        <v>0.8239467592592592</v>
      </c>
      <c r="O2095" s="21">
        <f t="shared" si="79"/>
        <v>8.3217592592591538E-3</v>
      </c>
      <c r="P2095" s="13" t="s">
        <v>960</v>
      </c>
      <c r="Q2095" s="13" t="s">
        <v>254</v>
      </c>
      <c r="R2095" s="22" t="s">
        <v>961</v>
      </c>
      <c r="S2095" s="22" t="s">
        <v>33</v>
      </c>
      <c r="T2095" s="23" t="s">
        <v>52</v>
      </c>
      <c r="U2095" s="23"/>
      <c r="V2095" s="22" t="s">
        <v>68</v>
      </c>
      <c r="W2095" s="24" t="s">
        <v>3677</v>
      </c>
      <c r="X2095" s="25" t="s">
        <v>50</v>
      </c>
      <c r="Y2095" s="25" t="s">
        <v>50</v>
      </c>
      <c r="Z2095" s="25" t="s">
        <v>50</v>
      </c>
      <c r="AA2095" s="25"/>
      <c r="AB2095" s="26"/>
      <c r="AC2095" s="31"/>
      <c r="AD2095" s="32">
        <v>0.1</v>
      </c>
      <c r="AE2095" s="32">
        <v>2.96</v>
      </c>
      <c r="AF2095" s="32">
        <v>0.3</v>
      </c>
      <c r="AG2095" s="33">
        <v>0.1</v>
      </c>
      <c r="AH2095" s="33">
        <v>2.96</v>
      </c>
      <c r="AI2095" s="33">
        <v>0.3</v>
      </c>
      <c r="AJ2095" s="27"/>
      <c r="AK2095" s="27"/>
      <c r="AL2095" s="27">
        <v>0.99648731239275468</v>
      </c>
      <c r="AM2095" s="27"/>
      <c r="AN2095" s="27"/>
      <c r="AO2095" s="28" t="s">
        <v>107</v>
      </c>
      <c r="AP2095" s="51"/>
      <c r="AQ2095" s="51"/>
    </row>
    <row r="2096" spans="1:43" ht="12.65" customHeight="1">
      <c r="A2096" s="13" t="s">
        <v>214</v>
      </c>
      <c r="B2096" s="14" t="s">
        <v>243</v>
      </c>
      <c r="C2096" s="13">
        <v>14</v>
      </c>
      <c r="D2096" s="13" t="s">
        <v>228</v>
      </c>
      <c r="E2096" s="15" t="s">
        <v>2612</v>
      </c>
      <c r="F2096" s="13">
        <v>4524</v>
      </c>
      <c r="G2096" s="13" t="s">
        <v>253</v>
      </c>
      <c r="H2096" s="16">
        <v>45900</v>
      </c>
      <c r="I2096" s="17">
        <v>45900</v>
      </c>
      <c r="J2096" s="18">
        <f>I2096</f>
        <v>45900</v>
      </c>
      <c r="K2096" s="19">
        <v>0.87501157407407404</v>
      </c>
      <c r="L2096" s="19">
        <v>0.95702546296296287</v>
      </c>
      <c r="M2096" s="20">
        <v>0.95834490740740741</v>
      </c>
      <c r="N2096" s="19">
        <v>4.0358796296296302E-2</v>
      </c>
      <c r="O2096" s="21">
        <f t="shared" si="79"/>
        <v>8.2013888888888942E-2</v>
      </c>
      <c r="P2096" s="13" t="s">
        <v>630</v>
      </c>
      <c r="Q2096" s="13" t="s">
        <v>254</v>
      </c>
      <c r="R2096" s="22" t="s">
        <v>2617</v>
      </c>
      <c r="S2096" s="22" t="s">
        <v>31</v>
      </c>
      <c r="T2096" s="23" t="s">
        <v>52</v>
      </c>
      <c r="U2096" s="23" t="s">
        <v>50</v>
      </c>
      <c r="V2096" s="22" t="s">
        <v>68</v>
      </c>
      <c r="W2096" s="24" t="s">
        <v>142</v>
      </c>
      <c r="X2096" s="25" t="s">
        <v>57</v>
      </c>
      <c r="Y2096" s="25" t="s">
        <v>114</v>
      </c>
      <c r="Z2096" s="25" t="s">
        <v>63</v>
      </c>
      <c r="AA2096" s="25"/>
      <c r="AB2096" s="26"/>
      <c r="AC2096" s="31"/>
      <c r="AD2096" s="32">
        <v>0</v>
      </c>
      <c r="AE2096" s="32">
        <v>6.8000000000000005E-2</v>
      </c>
      <c r="AF2096" s="32">
        <v>0</v>
      </c>
      <c r="AG2096" s="33">
        <v>0</v>
      </c>
      <c r="AH2096" s="33">
        <v>6.8000000000000005E-2</v>
      </c>
      <c r="AI2096" s="33">
        <v>0</v>
      </c>
      <c r="AJ2096" s="27"/>
      <c r="AK2096" s="27"/>
      <c r="AL2096" s="27">
        <v>0.55572519083969463</v>
      </c>
      <c r="AM2096" s="27"/>
      <c r="AN2096" s="27"/>
      <c r="AO2096" s="28" t="s">
        <v>107</v>
      </c>
      <c r="AP2096" s="51"/>
      <c r="AQ2096" s="51"/>
    </row>
    <row r="2097" spans="1:43" ht="12.65" customHeight="1">
      <c r="A2097" s="13" t="s">
        <v>214</v>
      </c>
      <c r="B2097" s="14" t="s">
        <v>243</v>
      </c>
      <c r="C2097" s="13">
        <v>14</v>
      </c>
      <c r="D2097" s="13" t="s">
        <v>228</v>
      </c>
      <c r="E2097" s="15" t="s">
        <v>2618</v>
      </c>
      <c r="F2097" s="13">
        <v>4523</v>
      </c>
      <c r="G2097" s="13" t="s">
        <v>253</v>
      </c>
      <c r="H2097" s="16">
        <v>45885</v>
      </c>
      <c r="I2097" s="17">
        <v>45885</v>
      </c>
      <c r="J2097" s="18">
        <v>45885</v>
      </c>
      <c r="K2097" s="19">
        <v>0.75023148148148144</v>
      </c>
      <c r="L2097" s="19">
        <v>0.75855324074074071</v>
      </c>
      <c r="M2097" s="20">
        <v>0.83356481481481481</v>
      </c>
      <c r="N2097" s="19">
        <v>0.84188657407407408</v>
      </c>
      <c r="O2097" s="21">
        <f t="shared" si="79"/>
        <v>8.3217592592592649E-3</v>
      </c>
      <c r="P2097" s="13" t="s">
        <v>960</v>
      </c>
      <c r="Q2097" s="13" t="s">
        <v>254</v>
      </c>
      <c r="R2097" s="22" t="s">
        <v>961</v>
      </c>
      <c r="S2097" s="22" t="s">
        <v>33</v>
      </c>
      <c r="T2097" s="23" t="s">
        <v>52</v>
      </c>
      <c r="U2097" s="23"/>
      <c r="V2097" s="22" t="s">
        <v>67</v>
      </c>
      <c r="W2097" s="24" t="s">
        <v>3677</v>
      </c>
      <c r="X2097" s="25" t="s">
        <v>50</v>
      </c>
      <c r="Y2097" s="25" t="s">
        <v>50</v>
      </c>
      <c r="Z2097" s="25" t="s">
        <v>50</v>
      </c>
      <c r="AA2097" s="25"/>
      <c r="AB2097" s="26"/>
      <c r="AC2097" s="31"/>
      <c r="AD2097" s="32">
        <v>0</v>
      </c>
      <c r="AE2097" s="32">
        <v>1.9239999999999999</v>
      </c>
      <c r="AF2097" s="32">
        <v>0.2</v>
      </c>
      <c r="AG2097" s="33">
        <v>0</v>
      </c>
      <c r="AH2097" s="33">
        <v>1.9239999999999999</v>
      </c>
      <c r="AI2097" s="33">
        <v>0.2</v>
      </c>
      <c r="AJ2097" s="27"/>
      <c r="AK2097" s="27"/>
      <c r="AL2097" s="27">
        <v>0.69465648854961826</v>
      </c>
      <c r="AM2097" s="27"/>
      <c r="AN2097" s="27"/>
      <c r="AO2097" s="28" t="s">
        <v>107</v>
      </c>
      <c r="AP2097" s="51"/>
      <c r="AQ2097" s="51"/>
    </row>
    <row r="2098" spans="1:43" ht="12.65" customHeight="1">
      <c r="A2098" s="13" t="s">
        <v>214</v>
      </c>
      <c r="B2098" s="14" t="s">
        <v>243</v>
      </c>
      <c r="C2098" s="13">
        <v>14</v>
      </c>
      <c r="D2098" s="13" t="s">
        <v>228</v>
      </c>
      <c r="E2098" s="15" t="s">
        <v>2618</v>
      </c>
      <c r="F2098" s="13">
        <v>4523</v>
      </c>
      <c r="G2098" s="13" t="s">
        <v>253</v>
      </c>
      <c r="H2098" s="16">
        <v>45885</v>
      </c>
      <c r="I2098" s="17">
        <v>45885</v>
      </c>
      <c r="J2098" s="18">
        <f t="shared" ref="J2098:J2103" si="81">I2098</f>
        <v>45885</v>
      </c>
      <c r="K2098" s="19">
        <v>0.7641782407407407</v>
      </c>
      <c r="L2098" s="19">
        <v>0.85995370370370372</v>
      </c>
      <c r="M2098" s="20">
        <v>0.84751157407407407</v>
      </c>
      <c r="N2098" s="19">
        <v>0.94328703703703698</v>
      </c>
      <c r="O2098" s="21">
        <f t="shared" si="79"/>
        <v>9.577546296296291E-2</v>
      </c>
      <c r="P2098" s="13" t="s">
        <v>506</v>
      </c>
      <c r="Q2098" s="13" t="s">
        <v>1676</v>
      </c>
      <c r="R2098" s="22" t="s">
        <v>1677</v>
      </c>
      <c r="S2098" s="22" t="s">
        <v>29</v>
      </c>
      <c r="T2098" s="23" t="s">
        <v>97</v>
      </c>
      <c r="U2098" s="23" t="s">
        <v>50</v>
      </c>
      <c r="V2098" s="22" t="s">
        <v>3880</v>
      </c>
      <c r="W2098" s="24" t="s">
        <v>3659</v>
      </c>
      <c r="X2098" s="25" t="s">
        <v>83</v>
      </c>
      <c r="Y2098" s="25" t="s">
        <v>114</v>
      </c>
      <c r="Z2098" s="25" t="s">
        <v>71</v>
      </c>
      <c r="AA2098" s="25"/>
      <c r="AB2098" s="26"/>
      <c r="AC2098" s="31"/>
      <c r="AD2098" s="32">
        <v>0.2</v>
      </c>
      <c r="AE2098" s="32">
        <v>14.254</v>
      </c>
      <c r="AF2098" s="32">
        <v>1.6</v>
      </c>
      <c r="AG2098" s="33">
        <v>0.3</v>
      </c>
      <c r="AH2098" s="33">
        <v>14.25</v>
      </c>
      <c r="AI2098" s="33">
        <v>1.7</v>
      </c>
      <c r="AJ2098" s="27"/>
      <c r="AK2098" s="27"/>
      <c r="AL2098" s="27">
        <v>4.7986250509615962</v>
      </c>
      <c r="AM2098" s="27"/>
      <c r="AN2098" s="27"/>
      <c r="AO2098" s="28" t="s">
        <v>107</v>
      </c>
      <c r="AP2098" s="51"/>
      <c r="AQ2098" s="51"/>
    </row>
    <row r="2099" spans="1:43" ht="12.65" customHeight="1">
      <c r="A2099" s="13" t="s">
        <v>214</v>
      </c>
      <c r="B2099" s="14" t="s">
        <v>243</v>
      </c>
      <c r="C2099" s="13">
        <v>14</v>
      </c>
      <c r="D2099" s="13" t="s">
        <v>228</v>
      </c>
      <c r="E2099" s="15" t="s">
        <v>2618</v>
      </c>
      <c r="F2099" s="13">
        <v>4523</v>
      </c>
      <c r="G2099" s="13" t="s">
        <v>253</v>
      </c>
      <c r="H2099" s="16">
        <v>45886</v>
      </c>
      <c r="I2099" s="17">
        <v>45886</v>
      </c>
      <c r="J2099" s="18">
        <f t="shared" si="81"/>
        <v>45886</v>
      </c>
      <c r="K2099" s="19">
        <v>0.29184027777777782</v>
      </c>
      <c r="L2099" s="19">
        <v>0.37663194444444442</v>
      </c>
      <c r="M2099" s="20">
        <v>0.37517361111111114</v>
      </c>
      <c r="N2099" s="19">
        <v>0.45996527777777774</v>
      </c>
      <c r="O2099" s="21">
        <f t="shared" si="79"/>
        <v>8.4791666666666599E-2</v>
      </c>
      <c r="P2099" s="13" t="s">
        <v>506</v>
      </c>
      <c r="Q2099" s="13" t="s">
        <v>254</v>
      </c>
      <c r="R2099" s="22" t="s">
        <v>2613</v>
      </c>
      <c r="S2099" s="22" t="s">
        <v>31</v>
      </c>
      <c r="T2099" s="23" t="s">
        <v>97</v>
      </c>
      <c r="U2099" s="23" t="s">
        <v>50</v>
      </c>
      <c r="V2099" s="22" t="s">
        <v>3880</v>
      </c>
      <c r="W2099" s="24" t="s">
        <v>3659</v>
      </c>
      <c r="X2099" s="25" t="s">
        <v>83</v>
      </c>
      <c r="Y2099" s="25" t="s">
        <v>114</v>
      </c>
      <c r="Z2099" s="25" t="s">
        <v>71</v>
      </c>
      <c r="AA2099" s="25"/>
      <c r="AB2099" s="26"/>
      <c r="AC2099" s="31"/>
      <c r="AD2099" s="32">
        <v>0</v>
      </c>
      <c r="AE2099" s="32">
        <v>1.5740000000000001</v>
      </c>
      <c r="AF2099" s="32">
        <v>0.5</v>
      </c>
      <c r="AG2099" s="33">
        <v>0</v>
      </c>
      <c r="AH2099" s="33">
        <v>1.5740000000000001</v>
      </c>
      <c r="AI2099" s="33">
        <v>0.5</v>
      </c>
      <c r="AJ2099" s="27"/>
      <c r="AK2099" s="27"/>
      <c r="AL2099" s="27">
        <v>0.55572519083969463</v>
      </c>
      <c r="AM2099" s="27"/>
      <c r="AN2099" s="27"/>
      <c r="AO2099" s="28" t="s">
        <v>107</v>
      </c>
      <c r="AP2099" s="51"/>
      <c r="AQ2099" s="51"/>
    </row>
    <row r="2100" spans="1:43" ht="12.65" customHeight="1">
      <c r="A2100" s="13" t="s">
        <v>214</v>
      </c>
      <c r="B2100" s="14" t="s">
        <v>243</v>
      </c>
      <c r="C2100" s="13">
        <v>14</v>
      </c>
      <c r="D2100" s="13" t="s">
        <v>228</v>
      </c>
      <c r="E2100" s="15" t="s">
        <v>2618</v>
      </c>
      <c r="F2100" s="13">
        <v>4523</v>
      </c>
      <c r="G2100" s="13" t="s">
        <v>253</v>
      </c>
      <c r="H2100" s="16">
        <v>45887</v>
      </c>
      <c r="I2100" s="17">
        <v>45887</v>
      </c>
      <c r="J2100" s="18">
        <f t="shared" si="81"/>
        <v>45887</v>
      </c>
      <c r="K2100" s="19">
        <v>0.72934027777777788</v>
      </c>
      <c r="L2100" s="19">
        <v>0.81482638888888892</v>
      </c>
      <c r="M2100" s="20">
        <v>0.81267361111111114</v>
      </c>
      <c r="N2100" s="19">
        <v>0.89815972222222229</v>
      </c>
      <c r="O2100" s="21">
        <f t="shared" si="79"/>
        <v>8.5486111111111152E-2</v>
      </c>
      <c r="P2100" s="13" t="s">
        <v>506</v>
      </c>
      <c r="Q2100" s="13" t="s">
        <v>254</v>
      </c>
      <c r="R2100" s="22" t="s">
        <v>2613</v>
      </c>
      <c r="S2100" s="22" t="s">
        <v>31</v>
      </c>
      <c r="T2100" s="23" t="s">
        <v>97</v>
      </c>
      <c r="U2100" s="23" t="s">
        <v>50</v>
      </c>
      <c r="V2100" s="22" t="s">
        <v>3880</v>
      </c>
      <c r="W2100" s="24" t="s">
        <v>3659</v>
      </c>
      <c r="X2100" s="25" t="s">
        <v>83</v>
      </c>
      <c r="Y2100" s="25" t="s">
        <v>114</v>
      </c>
      <c r="Z2100" s="25" t="s">
        <v>71</v>
      </c>
      <c r="AA2100" s="25"/>
      <c r="AB2100" s="26"/>
      <c r="AC2100" s="31"/>
      <c r="AD2100" s="32">
        <v>0</v>
      </c>
      <c r="AE2100" s="32">
        <v>2.278</v>
      </c>
      <c r="AF2100" s="32">
        <v>0.2</v>
      </c>
      <c r="AG2100" s="33">
        <v>0</v>
      </c>
      <c r="AH2100" s="33">
        <v>2.278</v>
      </c>
      <c r="AI2100" s="33">
        <v>0.2</v>
      </c>
      <c r="AJ2100" s="27"/>
      <c r="AK2100" s="27"/>
      <c r="AL2100" s="27">
        <v>0.7668912491995592</v>
      </c>
      <c r="AM2100" s="27"/>
      <c r="AN2100" s="27"/>
      <c r="AO2100" s="28" t="s">
        <v>107</v>
      </c>
      <c r="AP2100" s="51"/>
      <c r="AQ2100" s="51"/>
    </row>
    <row r="2101" spans="1:43" ht="12.65" customHeight="1">
      <c r="A2101" s="13" t="s">
        <v>214</v>
      </c>
      <c r="B2101" s="14" t="s">
        <v>243</v>
      </c>
      <c r="C2101" s="13">
        <v>14</v>
      </c>
      <c r="D2101" s="13" t="s">
        <v>228</v>
      </c>
      <c r="E2101" s="15" t="s">
        <v>2618</v>
      </c>
      <c r="F2101" s="13">
        <v>4523</v>
      </c>
      <c r="G2101" s="13" t="s">
        <v>253</v>
      </c>
      <c r="H2101" s="16">
        <v>45888</v>
      </c>
      <c r="I2101" s="17">
        <v>45888</v>
      </c>
      <c r="J2101" s="18">
        <f t="shared" si="81"/>
        <v>45888</v>
      </c>
      <c r="K2101" s="19">
        <v>0.68767361111111114</v>
      </c>
      <c r="L2101" s="19">
        <v>0.7742013888888889</v>
      </c>
      <c r="M2101" s="20">
        <v>0.77100694444444451</v>
      </c>
      <c r="N2101" s="19">
        <v>0.85753472222222227</v>
      </c>
      <c r="O2101" s="21">
        <f t="shared" si="79"/>
        <v>8.6527777777777759E-2</v>
      </c>
      <c r="P2101" s="13" t="s">
        <v>506</v>
      </c>
      <c r="Q2101" s="13" t="s">
        <v>254</v>
      </c>
      <c r="R2101" s="22" t="s">
        <v>2613</v>
      </c>
      <c r="S2101" s="22" t="s">
        <v>31</v>
      </c>
      <c r="T2101" s="23" t="s">
        <v>97</v>
      </c>
      <c r="U2101" s="23" t="s">
        <v>50</v>
      </c>
      <c r="V2101" s="22" t="s">
        <v>3880</v>
      </c>
      <c r="W2101" s="24" t="s">
        <v>3659</v>
      </c>
      <c r="X2101" s="25" t="s">
        <v>83</v>
      </c>
      <c r="Y2101" s="25" t="s">
        <v>114</v>
      </c>
      <c r="Z2101" s="25" t="s">
        <v>71</v>
      </c>
      <c r="AA2101" s="25"/>
      <c r="AB2101" s="26"/>
      <c r="AC2101" s="31"/>
      <c r="AD2101" s="32">
        <v>0.1</v>
      </c>
      <c r="AE2101" s="32">
        <v>3.76</v>
      </c>
      <c r="AF2101" s="32">
        <v>0.4</v>
      </c>
      <c r="AG2101" s="33">
        <v>0.1</v>
      </c>
      <c r="AH2101" s="33">
        <v>3.76</v>
      </c>
      <c r="AI2101" s="33">
        <v>0.4</v>
      </c>
      <c r="AJ2101" s="27"/>
      <c r="AK2101" s="27"/>
      <c r="AL2101" s="27">
        <v>1.2658082076340398</v>
      </c>
      <c r="AM2101" s="27"/>
      <c r="AN2101" s="27"/>
      <c r="AO2101" s="28" t="s">
        <v>107</v>
      </c>
      <c r="AP2101" s="51"/>
      <c r="AQ2101" s="51"/>
    </row>
    <row r="2102" spans="1:43" ht="12.65" customHeight="1">
      <c r="A2102" s="13" t="s">
        <v>214</v>
      </c>
      <c r="B2102" s="14" t="s">
        <v>243</v>
      </c>
      <c r="C2102" s="13">
        <v>14</v>
      </c>
      <c r="D2102" s="13" t="s">
        <v>228</v>
      </c>
      <c r="E2102" s="15" t="s">
        <v>2618</v>
      </c>
      <c r="F2102" s="13">
        <v>4523</v>
      </c>
      <c r="G2102" s="13" t="s">
        <v>253</v>
      </c>
      <c r="H2102" s="16">
        <v>45892</v>
      </c>
      <c r="I2102" s="17">
        <v>45892</v>
      </c>
      <c r="J2102" s="18">
        <f t="shared" si="81"/>
        <v>45892</v>
      </c>
      <c r="K2102" s="19">
        <v>0.29212962962962963</v>
      </c>
      <c r="L2102" s="19">
        <v>0.37192129629629633</v>
      </c>
      <c r="M2102" s="20">
        <v>0.37546296296296294</v>
      </c>
      <c r="N2102" s="19">
        <v>0.4552546296296297</v>
      </c>
      <c r="O2102" s="21">
        <f t="shared" si="79"/>
        <v>7.9791666666666761E-2</v>
      </c>
      <c r="P2102" s="13" t="s">
        <v>630</v>
      </c>
      <c r="Q2102" s="13" t="s">
        <v>254</v>
      </c>
      <c r="R2102" s="22" t="s">
        <v>2614</v>
      </c>
      <c r="S2102" s="22" t="s">
        <v>31</v>
      </c>
      <c r="T2102" s="23" t="s">
        <v>52</v>
      </c>
      <c r="U2102" s="23" t="s">
        <v>50</v>
      </c>
      <c r="V2102" s="22" t="s">
        <v>67</v>
      </c>
      <c r="W2102" s="24" t="s">
        <v>139</v>
      </c>
      <c r="X2102" s="25" t="s">
        <v>71</v>
      </c>
      <c r="Y2102" s="25" t="s">
        <v>114</v>
      </c>
      <c r="Z2102" s="25" t="s">
        <v>66</v>
      </c>
      <c r="AA2102" s="25"/>
      <c r="AB2102" s="26"/>
      <c r="AC2102" s="31"/>
      <c r="AD2102" s="32">
        <v>0</v>
      </c>
      <c r="AE2102" s="32">
        <v>1.5429999999999999</v>
      </c>
      <c r="AF2102" s="32">
        <v>0.4</v>
      </c>
      <c r="AG2102" s="33">
        <v>0</v>
      </c>
      <c r="AH2102" s="33">
        <v>1.5429999999999999</v>
      </c>
      <c r="AI2102" s="33">
        <v>0.4</v>
      </c>
      <c r="AJ2102" s="27"/>
      <c r="AK2102" s="27"/>
      <c r="AL2102" s="27">
        <v>0.55572519083969463</v>
      </c>
      <c r="AM2102" s="27"/>
      <c r="AN2102" s="27"/>
      <c r="AO2102" s="28" t="s">
        <v>107</v>
      </c>
      <c r="AP2102" s="51"/>
      <c r="AQ2102" s="51"/>
    </row>
    <row r="2103" spans="1:43" ht="12.65" customHeight="1">
      <c r="A2103" s="13" t="s">
        <v>214</v>
      </c>
      <c r="B2103" s="14" t="s">
        <v>243</v>
      </c>
      <c r="C2103" s="13">
        <v>14</v>
      </c>
      <c r="D2103" s="13" t="s">
        <v>228</v>
      </c>
      <c r="E2103" s="15" t="s">
        <v>2618</v>
      </c>
      <c r="F2103" s="13">
        <v>4523</v>
      </c>
      <c r="G2103" s="13" t="s">
        <v>253</v>
      </c>
      <c r="H2103" s="16">
        <v>45892</v>
      </c>
      <c r="I2103" s="17">
        <v>45892</v>
      </c>
      <c r="J2103" s="18">
        <f t="shared" si="81"/>
        <v>45892</v>
      </c>
      <c r="K2103" s="19">
        <v>0.83827546296296296</v>
      </c>
      <c r="L2103" s="19">
        <v>0.91741898148148149</v>
      </c>
      <c r="M2103" s="20">
        <v>0.92160879629629622</v>
      </c>
      <c r="N2103" s="19">
        <v>7.5231481481481482E-4</v>
      </c>
      <c r="O2103" s="21">
        <f t="shared" si="79"/>
        <v>7.914351851851853E-2</v>
      </c>
      <c r="P2103" s="13" t="s">
        <v>630</v>
      </c>
      <c r="Q2103" s="13" t="s">
        <v>254</v>
      </c>
      <c r="R2103" s="22" t="s">
        <v>2615</v>
      </c>
      <c r="S2103" s="22" t="s">
        <v>31</v>
      </c>
      <c r="T2103" s="23" t="s">
        <v>52</v>
      </c>
      <c r="U2103" s="23" t="s">
        <v>50</v>
      </c>
      <c r="V2103" s="22" t="s">
        <v>67</v>
      </c>
      <c r="W2103" s="24" t="s">
        <v>144</v>
      </c>
      <c r="X2103" s="25" t="s">
        <v>84</v>
      </c>
      <c r="Y2103" s="25" t="s">
        <v>114</v>
      </c>
      <c r="Z2103" s="25" t="s">
        <v>62</v>
      </c>
      <c r="AA2103" s="25"/>
      <c r="AB2103" s="26"/>
      <c r="AC2103" s="31"/>
      <c r="AD2103" s="32">
        <v>0.1</v>
      </c>
      <c r="AE2103" s="32">
        <v>2.911</v>
      </c>
      <c r="AF2103" s="32">
        <v>0.5</v>
      </c>
      <c r="AG2103" s="33">
        <v>0.1</v>
      </c>
      <c r="AH2103" s="33">
        <v>2.911</v>
      </c>
      <c r="AI2103" s="33">
        <v>0.5</v>
      </c>
      <c r="AJ2103" s="27"/>
      <c r="AK2103" s="27"/>
      <c r="AL2103" s="27">
        <v>0.97999140755922598</v>
      </c>
      <c r="AM2103" s="27"/>
      <c r="AN2103" s="27"/>
      <c r="AO2103" s="28" t="s">
        <v>107</v>
      </c>
      <c r="AP2103" s="51"/>
      <c r="AQ2103" s="51"/>
    </row>
    <row r="2104" spans="1:43" ht="12.65" customHeight="1">
      <c r="A2104" s="13" t="s">
        <v>214</v>
      </c>
      <c r="B2104" s="14" t="s">
        <v>243</v>
      </c>
      <c r="C2104" s="13">
        <v>14</v>
      </c>
      <c r="D2104" s="13" t="s">
        <v>228</v>
      </c>
      <c r="E2104" s="15" t="s">
        <v>2618</v>
      </c>
      <c r="F2104" s="13">
        <v>4523</v>
      </c>
      <c r="G2104" s="13" t="s">
        <v>253</v>
      </c>
      <c r="H2104" s="16">
        <v>45894</v>
      </c>
      <c r="I2104" s="17">
        <v>45895</v>
      </c>
      <c r="J2104" s="18">
        <v>45895</v>
      </c>
      <c r="K2104" s="19">
        <v>0.96386574074074072</v>
      </c>
      <c r="L2104" s="19">
        <v>0.99994212962962958</v>
      </c>
      <c r="M2104" s="20">
        <v>4.7199074074074074E-2</v>
      </c>
      <c r="N2104" s="19">
        <v>8.3275462962962954E-2</v>
      </c>
      <c r="O2104" s="21">
        <f t="shared" si="79"/>
        <v>3.607638888888888E-2</v>
      </c>
      <c r="P2104" s="13" t="s">
        <v>960</v>
      </c>
      <c r="Q2104" s="13" t="s">
        <v>254</v>
      </c>
      <c r="R2104" s="22" t="s">
        <v>961</v>
      </c>
      <c r="S2104" s="22" t="s">
        <v>33</v>
      </c>
      <c r="T2104" s="23" t="s">
        <v>52</v>
      </c>
      <c r="U2104" s="23"/>
      <c r="V2104" s="22" t="s">
        <v>67</v>
      </c>
      <c r="W2104" s="24" t="s">
        <v>3677</v>
      </c>
      <c r="X2104" s="25" t="s">
        <v>50</v>
      </c>
      <c r="Y2104" s="25" t="s">
        <v>50</v>
      </c>
      <c r="Z2104" s="25" t="s">
        <v>50</v>
      </c>
      <c r="AA2104" s="25"/>
      <c r="AB2104" s="26"/>
      <c r="AC2104" s="31"/>
      <c r="AD2104" s="32">
        <v>0</v>
      </c>
      <c r="AE2104" s="32">
        <v>2.4769999999999999</v>
      </c>
      <c r="AF2104" s="32">
        <v>1.8</v>
      </c>
      <c r="AG2104" s="33">
        <v>0</v>
      </c>
      <c r="AH2104" s="33">
        <v>2.4769999999999999</v>
      </c>
      <c r="AI2104" s="33">
        <v>1.9</v>
      </c>
      <c r="AJ2104" s="27"/>
      <c r="AK2104" s="27"/>
      <c r="AL2104" s="27">
        <v>0.8338848218908288</v>
      </c>
      <c r="AM2104" s="27"/>
      <c r="AN2104" s="27"/>
      <c r="AO2104" s="28" t="s">
        <v>107</v>
      </c>
      <c r="AP2104" s="51"/>
      <c r="AQ2104" s="51"/>
    </row>
    <row r="2105" spans="1:43" ht="12.65" customHeight="1">
      <c r="A2105" s="13" t="s">
        <v>214</v>
      </c>
      <c r="B2105" s="14" t="s">
        <v>243</v>
      </c>
      <c r="C2105" s="13">
        <v>14</v>
      </c>
      <c r="D2105" s="13" t="s">
        <v>228</v>
      </c>
      <c r="E2105" s="15" t="s">
        <v>2618</v>
      </c>
      <c r="F2105" s="13">
        <v>4523</v>
      </c>
      <c r="G2105" s="13" t="s">
        <v>253</v>
      </c>
      <c r="H2105" s="16">
        <v>45895</v>
      </c>
      <c r="I2105" s="17">
        <v>45896</v>
      </c>
      <c r="J2105" s="18">
        <v>45896</v>
      </c>
      <c r="K2105" s="19">
        <v>0.95856481481481481</v>
      </c>
      <c r="L2105" s="19">
        <v>0.99464120370370368</v>
      </c>
      <c r="M2105" s="20">
        <v>4.1898148148148143E-2</v>
      </c>
      <c r="N2105" s="19">
        <v>7.7974537037037037E-2</v>
      </c>
      <c r="O2105" s="21">
        <f t="shared" ref="O2105" si="82">IF(N2105&gt;M2105,N2105-M2105,(N2105+1)-M2105)</f>
        <v>3.6076388888888894E-2</v>
      </c>
      <c r="P2105" s="13" t="s">
        <v>960</v>
      </c>
      <c r="Q2105" s="13" t="s">
        <v>254</v>
      </c>
      <c r="R2105" s="22" t="s">
        <v>961</v>
      </c>
      <c r="S2105" s="22" t="s">
        <v>33</v>
      </c>
      <c r="T2105" s="23" t="s">
        <v>52</v>
      </c>
      <c r="U2105" s="23"/>
      <c r="V2105" s="22" t="s">
        <v>67</v>
      </c>
      <c r="W2105" s="24" t="s">
        <v>3677</v>
      </c>
      <c r="X2105" s="25" t="s">
        <v>50</v>
      </c>
      <c r="Y2105" s="25" t="s">
        <v>50</v>
      </c>
      <c r="Z2105" s="25" t="s">
        <v>50</v>
      </c>
      <c r="AA2105" s="25"/>
      <c r="AB2105" s="26"/>
      <c r="AC2105" s="31"/>
      <c r="AD2105" s="32">
        <v>0.1</v>
      </c>
      <c r="AE2105" s="32">
        <v>3.4580000000000002</v>
      </c>
      <c r="AF2105" s="32">
        <v>2.2000000000000002</v>
      </c>
      <c r="AG2105" s="33">
        <v>0.1</v>
      </c>
      <c r="AH2105" s="33">
        <v>3.4580000000000002</v>
      </c>
      <c r="AI2105" s="33">
        <v>2.2000000000000002</v>
      </c>
      <c r="AJ2105" s="27"/>
      <c r="AK2105" s="27"/>
      <c r="AL2105" s="27">
        <v>1.1641395696804546</v>
      </c>
      <c r="AM2105" s="27"/>
      <c r="AN2105" s="27"/>
      <c r="AO2105" s="28" t="s">
        <v>107</v>
      </c>
      <c r="AP2105" s="51"/>
      <c r="AQ2105" s="51"/>
    </row>
    <row r="2106" spans="1:43" ht="12.65" customHeight="1">
      <c r="A2106" s="13" t="s">
        <v>545</v>
      </c>
      <c r="B2106" s="14" t="s">
        <v>3682</v>
      </c>
      <c r="C2106" s="13">
        <v>102</v>
      </c>
      <c r="D2106" s="13" t="s">
        <v>225</v>
      </c>
      <c r="E2106" s="15" t="s">
        <v>2430</v>
      </c>
      <c r="F2106" s="13">
        <v>45981</v>
      </c>
      <c r="G2106" s="13"/>
      <c r="H2106" s="16">
        <v>45885</v>
      </c>
      <c r="I2106" s="17">
        <v>45885</v>
      </c>
      <c r="J2106" s="18">
        <v>45885</v>
      </c>
      <c r="K2106" s="19">
        <v>0.76041666666666663</v>
      </c>
      <c r="L2106" s="19">
        <v>0.85902777777777783</v>
      </c>
      <c r="M2106" s="20">
        <v>0.55208333333333326</v>
      </c>
      <c r="N2106" s="19">
        <v>0.65069444444444446</v>
      </c>
      <c r="O2106" s="21">
        <v>9.8611111111111205E-2</v>
      </c>
      <c r="P2106" s="13" t="s">
        <v>1101</v>
      </c>
      <c r="Q2106" s="13" t="s">
        <v>254</v>
      </c>
      <c r="R2106" s="13" t="s">
        <v>1102</v>
      </c>
      <c r="S2106" s="22" t="s">
        <v>29</v>
      </c>
      <c r="T2106" s="23" t="s">
        <v>97</v>
      </c>
      <c r="U2106" s="23" t="s">
        <v>50</v>
      </c>
      <c r="V2106" s="22" t="s">
        <v>3880</v>
      </c>
      <c r="W2106" s="24" t="s">
        <v>3659</v>
      </c>
      <c r="X2106" s="25" t="s">
        <v>83</v>
      </c>
      <c r="Y2106" s="25" t="s">
        <v>114</v>
      </c>
      <c r="Z2106" s="25" t="s">
        <v>71</v>
      </c>
      <c r="AA2106" s="25"/>
      <c r="AB2106" s="26"/>
      <c r="AC2106" s="31">
        <v>82.07955765218999</v>
      </c>
      <c r="AD2106" s="32"/>
      <c r="AE2106" s="32"/>
      <c r="AF2106" s="32"/>
      <c r="AG2106" s="33"/>
      <c r="AH2106" s="33"/>
      <c r="AI2106" s="33"/>
      <c r="AJ2106" s="27"/>
      <c r="AK2106" s="27"/>
      <c r="AL2106" s="27">
        <v>5.7800591738839895</v>
      </c>
      <c r="AM2106" s="27"/>
      <c r="AN2106" s="27">
        <v>0</v>
      </c>
      <c r="AO2106" s="28" t="s">
        <v>3842</v>
      </c>
      <c r="AP2106" s="29"/>
      <c r="AQ2106" s="29"/>
    </row>
    <row r="2107" spans="1:43" ht="12.65" customHeight="1">
      <c r="A2107" s="13" t="s">
        <v>545</v>
      </c>
      <c r="B2107" s="14" t="s">
        <v>3682</v>
      </c>
      <c r="C2107" s="13">
        <v>102</v>
      </c>
      <c r="D2107" s="13" t="s">
        <v>225</v>
      </c>
      <c r="E2107" s="15" t="s">
        <v>2430</v>
      </c>
      <c r="F2107" s="13">
        <v>45981</v>
      </c>
      <c r="G2107" s="13"/>
      <c r="H2107" s="16">
        <v>45891</v>
      </c>
      <c r="I2107" s="17">
        <v>45891</v>
      </c>
      <c r="J2107" s="18">
        <v>45891</v>
      </c>
      <c r="K2107" s="19">
        <v>0.75</v>
      </c>
      <c r="L2107" s="19">
        <v>0.85416666666666674</v>
      </c>
      <c r="M2107" s="20">
        <v>0.54166666666666663</v>
      </c>
      <c r="N2107" s="19">
        <v>0.64583333333333337</v>
      </c>
      <c r="O2107" s="21">
        <v>0.10416666666666674</v>
      </c>
      <c r="P2107" s="13" t="s">
        <v>824</v>
      </c>
      <c r="Q2107" s="13" t="s">
        <v>254</v>
      </c>
      <c r="R2107" s="13" t="s">
        <v>825</v>
      </c>
      <c r="S2107" s="22" t="s">
        <v>29</v>
      </c>
      <c r="T2107" s="23" t="s">
        <v>52</v>
      </c>
      <c r="U2107" s="23" t="s">
        <v>50</v>
      </c>
      <c r="V2107" s="22" t="s">
        <v>67</v>
      </c>
      <c r="W2107" s="24" t="s">
        <v>139</v>
      </c>
      <c r="X2107" s="25" t="s">
        <v>71</v>
      </c>
      <c r="Y2107" s="25" t="s">
        <v>114</v>
      </c>
      <c r="Z2107" s="25" t="s">
        <v>66</v>
      </c>
      <c r="AA2107" s="25"/>
      <c r="AB2107" s="26"/>
      <c r="AC2107" s="31">
        <v>54.576514655381374</v>
      </c>
      <c r="AD2107" s="32"/>
      <c r="AE2107" s="32"/>
      <c r="AF2107" s="32"/>
      <c r="AG2107" s="33"/>
      <c r="AH2107" s="33"/>
      <c r="AI2107" s="33"/>
      <c r="AJ2107" s="27"/>
      <c r="AK2107" s="27"/>
      <c r="AL2107" s="27">
        <v>4.4461993645261462</v>
      </c>
      <c r="AM2107" s="27"/>
      <c r="AN2107" s="27">
        <v>0</v>
      </c>
      <c r="AO2107" s="28" t="s">
        <v>3842</v>
      </c>
      <c r="AP2107" s="29"/>
      <c r="AQ2107" s="29"/>
    </row>
    <row r="2108" spans="1:43" ht="12.65" customHeight="1">
      <c r="A2108" s="13" t="s">
        <v>545</v>
      </c>
      <c r="B2108" s="14" t="s">
        <v>3682</v>
      </c>
      <c r="C2108" s="13">
        <v>102</v>
      </c>
      <c r="D2108" s="13" t="s">
        <v>225</v>
      </c>
      <c r="E2108" s="15" t="s">
        <v>2430</v>
      </c>
      <c r="F2108" s="13">
        <v>45981</v>
      </c>
      <c r="G2108" s="13"/>
      <c r="H2108" s="16">
        <v>45899</v>
      </c>
      <c r="I2108" s="17">
        <v>45899</v>
      </c>
      <c r="J2108" s="18">
        <v>45899</v>
      </c>
      <c r="K2108" s="19">
        <v>0.68055555555555547</v>
      </c>
      <c r="L2108" s="19">
        <v>0.77361111111111114</v>
      </c>
      <c r="M2108" s="20">
        <v>0.47222222222222221</v>
      </c>
      <c r="N2108" s="19">
        <v>0.56527777777777777</v>
      </c>
      <c r="O2108" s="21">
        <v>9.3055555555555558E-2</v>
      </c>
      <c r="P2108" s="13" t="s">
        <v>1388</v>
      </c>
      <c r="Q2108" s="13" t="s">
        <v>254</v>
      </c>
      <c r="R2108" s="13" t="s">
        <v>1389</v>
      </c>
      <c r="S2108" s="22" t="s">
        <v>29</v>
      </c>
      <c r="T2108" s="23" t="s">
        <v>52</v>
      </c>
      <c r="U2108" s="23" t="s">
        <v>50</v>
      </c>
      <c r="V2108" s="22" t="s">
        <v>68</v>
      </c>
      <c r="W2108" s="24" t="s">
        <v>138</v>
      </c>
      <c r="X2108" s="25" t="s">
        <v>56</v>
      </c>
      <c r="Y2108" s="25" t="s">
        <v>114</v>
      </c>
      <c r="Z2108" s="25" t="s">
        <v>71</v>
      </c>
      <c r="AA2108" s="25"/>
      <c r="AB2108" s="26"/>
      <c r="AC2108" s="31">
        <v>76.278598361053582</v>
      </c>
      <c r="AD2108" s="32"/>
      <c r="AE2108" s="32"/>
      <c r="AF2108" s="32"/>
      <c r="AG2108" s="33"/>
      <c r="AH2108" s="33"/>
      <c r="AI2108" s="33"/>
      <c r="AJ2108" s="27"/>
      <c r="AK2108" s="27"/>
      <c r="AL2108" s="27">
        <v>5.7800591738839895</v>
      </c>
      <c r="AM2108" s="27"/>
      <c r="AN2108" s="27">
        <v>0</v>
      </c>
      <c r="AO2108" s="28" t="s">
        <v>3842</v>
      </c>
      <c r="AP2108" s="29"/>
      <c r="AQ2108" s="29"/>
    </row>
    <row r="2109" spans="1:43" ht="12.65" customHeight="1">
      <c r="A2109" s="13" t="s">
        <v>545</v>
      </c>
      <c r="B2109" s="14" t="s">
        <v>3682</v>
      </c>
      <c r="C2109" s="13">
        <v>102</v>
      </c>
      <c r="D2109" s="13" t="s">
        <v>225</v>
      </c>
      <c r="E2109" s="15" t="s">
        <v>2430</v>
      </c>
      <c r="F2109" s="13">
        <v>45981</v>
      </c>
      <c r="G2109" s="13"/>
      <c r="H2109" s="16">
        <v>45900</v>
      </c>
      <c r="I2109" s="17">
        <v>45900</v>
      </c>
      <c r="J2109" s="18">
        <v>45900</v>
      </c>
      <c r="K2109" s="19">
        <v>0.40416666666666667</v>
      </c>
      <c r="L2109" s="19">
        <v>0.43958333333333333</v>
      </c>
      <c r="M2109" s="20">
        <v>0.19583333333333333</v>
      </c>
      <c r="N2109" s="19">
        <v>0.23125000000000001</v>
      </c>
      <c r="O2109" s="21">
        <v>3.541666666666668E-2</v>
      </c>
      <c r="P2109" s="13" t="s">
        <v>998</v>
      </c>
      <c r="Q2109" s="13" t="s">
        <v>254</v>
      </c>
      <c r="R2109" s="13" t="s">
        <v>999</v>
      </c>
      <c r="S2109" s="22" t="s">
        <v>32</v>
      </c>
      <c r="T2109" s="23" t="s">
        <v>52</v>
      </c>
      <c r="U2109" s="23" t="s">
        <v>50</v>
      </c>
      <c r="V2109" s="22" t="s">
        <v>68</v>
      </c>
      <c r="W2109" s="24" t="s">
        <v>138</v>
      </c>
      <c r="X2109" s="25" t="s">
        <v>56</v>
      </c>
      <c r="Y2109" s="25" t="s">
        <v>114</v>
      </c>
      <c r="Z2109" s="25" t="s">
        <v>71</v>
      </c>
      <c r="AA2109" s="25"/>
      <c r="AB2109" s="26"/>
      <c r="AC2109" s="31">
        <v>0.12433121659509673</v>
      </c>
      <c r="AD2109" s="32"/>
      <c r="AE2109" s="32"/>
      <c r="AF2109" s="32"/>
      <c r="AG2109" s="33"/>
      <c r="AH2109" s="33"/>
      <c r="AI2109" s="33"/>
      <c r="AJ2109" s="27"/>
      <c r="AK2109" s="27"/>
      <c r="AL2109" s="27">
        <v>2.4083579891183295</v>
      </c>
      <c r="AM2109" s="27"/>
      <c r="AN2109" s="27">
        <v>0</v>
      </c>
      <c r="AO2109" s="28" t="s">
        <v>3842</v>
      </c>
      <c r="AP2109" s="29"/>
      <c r="AQ2109" s="29"/>
    </row>
    <row r="2110" spans="1:43" ht="12.65" customHeight="1">
      <c r="A2110" s="13" t="s">
        <v>545</v>
      </c>
      <c r="B2110" s="14" t="s">
        <v>3682</v>
      </c>
      <c r="C2110" s="13">
        <v>102</v>
      </c>
      <c r="D2110" s="13" t="s">
        <v>225</v>
      </c>
      <c r="E2110" s="15" t="s">
        <v>2431</v>
      </c>
      <c r="F2110" s="13">
        <v>45982</v>
      </c>
      <c r="G2110" s="13"/>
      <c r="H2110" s="16">
        <v>45885</v>
      </c>
      <c r="I2110" s="17">
        <v>45885</v>
      </c>
      <c r="J2110" s="18">
        <v>45885</v>
      </c>
      <c r="K2110" s="19">
        <v>0.62159722222222225</v>
      </c>
      <c r="L2110" s="19">
        <v>0.72216435185185179</v>
      </c>
      <c r="M2110" s="20">
        <v>0.41326388888888888</v>
      </c>
      <c r="N2110" s="19">
        <v>0.51383101851851842</v>
      </c>
      <c r="O2110" s="21">
        <v>0.10056712962962955</v>
      </c>
      <c r="P2110" s="13" t="s">
        <v>1519</v>
      </c>
      <c r="Q2110" s="13" t="s">
        <v>254</v>
      </c>
      <c r="R2110" s="13" t="s">
        <v>1520</v>
      </c>
      <c r="S2110" s="22" t="s">
        <v>33</v>
      </c>
      <c r="T2110" s="23" t="s">
        <v>211</v>
      </c>
      <c r="U2110" s="23">
        <v>0</v>
      </c>
      <c r="V2110" s="22" t="s">
        <v>212</v>
      </c>
      <c r="W2110" s="24" t="s">
        <v>3677</v>
      </c>
      <c r="X2110" s="25" t="s">
        <v>50</v>
      </c>
      <c r="Y2110" s="25" t="s">
        <v>50</v>
      </c>
      <c r="Z2110" s="25" t="s">
        <v>50</v>
      </c>
      <c r="AA2110" s="25"/>
      <c r="AB2110" s="26"/>
      <c r="AC2110" s="31">
        <v>0.86263512637609252</v>
      </c>
      <c r="AD2110" s="32"/>
      <c r="AE2110" s="32"/>
      <c r="AF2110" s="32"/>
      <c r="AG2110" s="33"/>
      <c r="AH2110" s="33"/>
      <c r="AI2110" s="33"/>
      <c r="AJ2110" s="27"/>
      <c r="AK2110" s="27"/>
      <c r="AL2110" s="27">
        <v>2.4083579891183295</v>
      </c>
      <c r="AM2110" s="27"/>
      <c r="AN2110" s="27">
        <v>0</v>
      </c>
      <c r="AO2110" s="28" t="s">
        <v>3842</v>
      </c>
      <c r="AP2110" s="29"/>
      <c r="AQ2110" s="29"/>
    </row>
    <row r="2111" spans="1:43" ht="12.65" customHeight="1">
      <c r="A2111" s="13" t="s">
        <v>545</v>
      </c>
      <c r="B2111" s="14" t="s">
        <v>3682</v>
      </c>
      <c r="C2111" s="13">
        <v>102</v>
      </c>
      <c r="D2111" s="13" t="s">
        <v>225</v>
      </c>
      <c r="E2111" s="15" t="s">
        <v>2431</v>
      </c>
      <c r="F2111" s="13">
        <v>45982</v>
      </c>
      <c r="G2111" s="13"/>
      <c r="H2111" s="16">
        <v>45886</v>
      </c>
      <c r="I2111" s="17">
        <v>45885</v>
      </c>
      <c r="J2111" s="18">
        <v>45885</v>
      </c>
      <c r="K2111" s="19">
        <v>4.1666666666666664E-2</v>
      </c>
      <c r="L2111" s="19">
        <v>8.3333333333333329E-2</v>
      </c>
      <c r="M2111" s="20">
        <v>0.83333333333333337</v>
      </c>
      <c r="N2111" s="19">
        <v>0.875</v>
      </c>
      <c r="O2111" s="21">
        <v>4.166666666666663E-2</v>
      </c>
      <c r="P2111" s="13" t="s">
        <v>560</v>
      </c>
      <c r="Q2111" s="13" t="s">
        <v>254</v>
      </c>
      <c r="R2111" s="13" t="s">
        <v>561</v>
      </c>
      <c r="S2111" s="22" t="s">
        <v>32</v>
      </c>
      <c r="T2111" s="23" t="s">
        <v>97</v>
      </c>
      <c r="U2111" s="23" t="s">
        <v>50</v>
      </c>
      <c r="V2111" s="22" t="s">
        <v>3880</v>
      </c>
      <c r="W2111" s="24" t="s">
        <v>3659</v>
      </c>
      <c r="X2111" s="25" t="s">
        <v>83</v>
      </c>
      <c r="Y2111" s="25" t="s">
        <v>114</v>
      </c>
      <c r="Z2111" s="25" t="s">
        <v>71</v>
      </c>
      <c r="AA2111" s="25"/>
      <c r="AB2111" s="26"/>
      <c r="AC2111" s="31">
        <v>1.6239892055258422</v>
      </c>
      <c r="AD2111" s="32"/>
      <c r="AE2111" s="32"/>
      <c r="AF2111" s="32"/>
      <c r="AG2111" s="33"/>
      <c r="AH2111" s="33"/>
      <c r="AI2111" s="33"/>
      <c r="AJ2111" s="27"/>
      <c r="AK2111" s="27"/>
      <c r="AL2111" s="27">
        <v>3.0104474863979118</v>
      </c>
      <c r="AM2111" s="27"/>
      <c r="AN2111" s="27">
        <v>0</v>
      </c>
      <c r="AO2111" s="28" t="s">
        <v>3842</v>
      </c>
      <c r="AP2111" s="29"/>
      <c r="AQ2111" s="29"/>
    </row>
    <row r="2112" spans="1:43" ht="12.65" customHeight="1">
      <c r="A2112" s="13" t="s">
        <v>545</v>
      </c>
      <c r="B2112" s="14" t="s">
        <v>3682</v>
      </c>
      <c r="C2112" s="13">
        <v>102</v>
      </c>
      <c r="D2112" s="13" t="s">
        <v>225</v>
      </c>
      <c r="E2112" s="15" t="s">
        <v>2431</v>
      </c>
      <c r="F2112" s="13">
        <v>45982</v>
      </c>
      <c r="G2112" s="13"/>
      <c r="H2112" s="16">
        <v>45886</v>
      </c>
      <c r="I2112" s="17">
        <v>45886</v>
      </c>
      <c r="J2112" s="18">
        <v>45886</v>
      </c>
      <c r="K2112" s="19">
        <v>0.20833333333333334</v>
      </c>
      <c r="L2112" s="19">
        <v>0.25</v>
      </c>
      <c r="M2112" s="20">
        <v>0</v>
      </c>
      <c r="N2112" s="19">
        <v>4.1666666666666664E-2</v>
      </c>
      <c r="O2112" s="21">
        <v>4.1666666666666664E-2</v>
      </c>
      <c r="P2112" s="13" t="s">
        <v>556</v>
      </c>
      <c r="Q2112" s="13" t="s">
        <v>254</v>
      </c>
      <c r="R2112" s="13" t="s">
        <v>557</v>
      </c>
      <c r="S2112" s="22" t="s">
        <v>32</v>
      </c>
      <c r="T2112" s="23" t="s">
        <v>97</v>
      </c>
      <c r="U2112" s="23" t="s">
        <v>50</v>
      </c>
      <c r="V2112" s="22" t="s">
        <v>3880</v>
      </c>
      <c r="W2112" s="24" t="s">
        <v>3659</v>
      </c>
      <c r="X2112" s="25" t="s">
        <v>83</v>
      </c>
      <c r="Y2112" s="25" t="s">
        <v>114</v>
      </c>
      <c r="Z2112" s="25" t="s">
        <v>71</v>
      </c>
      <c r="AA2112" s="25"/>
      <c r="AB2112" s="26"/>
      <c r="AC2112" s="31">
        <v>0.21653189407011228</v>
      </c>
      <c r="AD2112" s="32"/>
      <c r="AE2112" s="32"/>
      <c r="AF2112" s="32"/>
      <c r="AG2112" s="33"/>
      <c r="AH2112" s="33"/>
      <c r="AI2112" s="33"/>
      <c r="AJ2112" s="27"/>
      <c r="AK2112" s="27"/>
      <c r="AL2112" s="27">
        <v>2.4083579891183295</v>
      </c>
      <c r="AM2112" s="27"/>
      <c r="AN2112" s="27">
        <v>0</v>
      </c>
      <c r="AO2112" s="28" t="s">
        <v>3842</v>
      </c>
      <c r="AP2112" s="29"/>
      <c r="AQ2112" s="29"/>
    </row>
    <row r="2113" spans="1:43" ht="12.65" customHeight="1">
      <c r="A2113" s="13" t="s">
        <v>545</v>
      </c>
      <c r="B2113" s="14" t="s">
        <v>3682</v>
      </c>
      <c r="C2113" s="13">
        <v>102</v>
      </c>
      <c r="D2113" s="13" t="s">
        <v>225</v>
      </c>
      <c r="E2113" s="15" t="s">
        <v>2431</v>
      </c>
      <c r="F2113" s="13">
        <v>45982</v>
      </c>
      <c r="G2113" s="13"/>
      <c r="H2113" s="16">
        <v>45886</v>
      </c>
      <c r="I2113" s="17">
        <v>45886</v>
      </c>
      <c r="J2113" s="18">
        <v>45886</v>
      </c>
      <c r="K2113" s="19">
        <v>0.72222222222222221</v>
      </c>
      <c r="L2113" s="19">
        <v>0.76388888888888884</v>
      </c>
      <c r="M2113" s="20">
        <v>0.51388888888888884</v>
      </c>
      <c r="N2113" s="19">
        <v>0.55555555555555547</v>
      </c>
      <c r="O2113" s="21">
        <v>4.166666666666663E-2</v>
      </c>
      <c r="P2113" s="13" t="s">
        <v>556</v>
      </c>
      <c r="Q2113" s="13" t="s">
        <v>254</v>
      </c>
      <c r="R2113" s="13" t="s">
        <v>557</v>
      </c>
      <c r="S2113" s="22" t="s">
        <v>32</v>
      </c>
      <c r="T2113" s="23" t="s">
        <v>97</v>
      </c>
      <c r="U2113" s="23" t="s">
        <v>50</v>
      </c>
      <c r="V2113" s="22" t="s">
        <v>3880</v>
      </c>
      <c r="W2113" s="24" t="s">
        <v>3659</v>
      </c>
      <c r="X2113" s="25" t="s">
        <v>83</v>
      </c>
      <c r="Y2113" s="25" t="s">
        <v>114</v>
      </c>
      <c r="Z2113" s="25" t="s">
        <v>71</v>
      </c>
      <c r="AA2113" s="25"/>
      <c r="AB2113" s="26"/>
      <c r="AC2113" s="31">
        <v>1.6344665552389119</v>
      </c>
      <c r="AD2113" s="32"/>
      <c r="AE2113" s="32"/>
      <c r="AF2113" s="32"/>
      <c r="AG2113" s="33"/>
      <c r="AH2113" s="33"/>
      <c r="AI2113" s="33"/>
      <c r="AJ2113" s="27"/>
      <c r="AK2113" s="27"/>
      <c r="AL2113" s="27">
        <v>2.4083579891183295</v>
      </c>
      <c r="AM2113" s="27"/>
      <c r="AN2113" s="27">
        <v>0</v>
      </c>
      <c r="AO2113" s="28" t="s">
        <v>3842</v>
      </c>
      <c r="AP2113" s="29"/>
      <c r="AQ2113" s="29"/>
    </row>
    <row r="2114" spans="1:43" ht="12.65" customHeight="1">
      <c r="A2114" s="13" t="s">
        <v>545</v>
      </c>
      <c r="B2114" s="14" t="s">
        <v>3682</v>
      </c>
      <c r="C2114" s="13">
        <v>102</v>
      </c>
      <c r="D2114" s="13" t="s">
        <v>225</v>
      </c>
      <c r="E2114" s="15" t="s">
        <v>2431</v>
      </c>
      <c r="F2114" s="13">
        <v>45982</v>
      </c>
      <c r="G2114" s="13"/>
      <c r="H2114" s="16">
        <v>45891</v>
      </c>
      <c r="I2114" s="17">
        <v>45891</v>
      </c>
      <c r="J2114" s="18">
        <v>45891</v>
      </c>
      <c r="K2114" s="19">
        <v>0.5625</v>
      </c>
      <c r="L2114" s="19">
        <v>0.58333333333333337</v>
      </c>
      <c r="M2114" s="20">
        <v>0.35416666666666663</v>
      </c>
      <c r="N2114" s="19">
        <v>0.375</v>
      </c>
      <c r="O2114" s="21">
        <v>2.083333333333337E-2</v>
      </c>
      <c r="P2114" s="13" t="s">
        <v>822</v>
      </c>
      <c r="Q2114" s="13" t="s">
        <v>254</v>
      </c>
      <c r="R2114" s="13" t="s">
        <v>823</v>
      </c>
      <c r="S2114" s="22" t="s">
        <v>33</v>
      </c>
      <c r="T2114" s="23" t="s">
        <v>52</v>
      </c>
      <c r="U2114" s="23">
        <v>0</v>
      </c>
      <c r="V2114" s="22" t="s">
        <v>67</v>
      </c>
      <c r="W2114" s="24" t="s">
        <v>3677</v>
      </c>
      <c r="X2114" s="25" t="s">
        <v>50</v>
      </c>
      <c r="Y2114" s="25" t="s">
        <v>50</v>
      </c>
      <c r="Z2114" s="25" t="s">
        <v>50</v>
      </c>
      <c r="AA2114" s="25"/>
      <c r="AB2114" s="26"/>
      <c r="AC2114" s="31">
        <v>5.937164837406305E-2</v>
      </c>
      <c r="AD2114" s="32"/>
      <c r="AE2114" s="32"/>
      <c r="AF2114" s="32"/>
      <c r="AG2114" s="33"/>
      <c r="AH2114" s="33"/>
      <c r="AI2114" s="33"/>
      <c r="AJ2114" s="27"/>
      <c r="AK2114" s="27"/>
      <c r="AL2114" s="27">
        <v>1.8525830685525611</v>
      </c>
      <c r="AM2114" s="27"/>
      <c r="AN2114" s="27">
        <v>0</v>
      </c>
      <c r="AO2114" s="28" t="s">
        <v>3842</v>
      </c>
      <c r="AP2114" s="29"/>
      <c r="AQ2114" s="29"/>
    </row>
    <row r="2115" spans="1:43" ht="12.65" customHeight="1">
      <c r="A2115" s="13" t="s">
        <v>545</v>
      </c>
      <c r="B2115" s="14" t="s">
        <v>3682</v>
      </c>
      <c r="C2115" s="13">
        <v>102</v>
      </c>
      <c r="D2115" s="13" t="s">
        <v>225</v>
      </c>
      <c r="E2115" s="15" t="s">
        <v>2431</v>
      </c>
      <c r="F2115" s="13">
        <v>45982</v>
      </c>
      <c r="G2115" s="13"/>
      <c r="H2115" s="16">
        <v>45892</v>
      </c>
      <c r="I2115" s="17">
        <v>45891</v>
      </c>
      <c r="J2115" s="18">
        <v>45891</v>
      </c>
      <c r="K2115" s="19">
        <v>0.12152777777777778</v>
      </c>
      <c r="L2115" s="19">
        <v>0.20833333333333334</v>
      </c>
      <c r="M2115" s="20">
        <v>0.91319444444444442</v>
      </c>
      <c r="N2115" s="19">
        <v>0</v>
      </c>
      <c r="O2115" s="21">
        <v>8.680555555555558E-2</v>
      </c>
      <c r="P2115" s="13" t="s">
        <v>820</v>
      </c>
      <c r="Q2115" s="13" t="s">
        <v>254</v>
      </c>
      <c r="R2115" s="13" t="s">
        <v>821</v>
      </c>
      <c r="S2115" s="22" t="s">
        <v>31</v>
      </c>
      <c r="T2115" s="23" t="s">
        <v>52</v>
      </c>
      <c r="U2115" s="23" t="s">
        <v>50</v>
      </c>
      <c r="V2115" s="22" t="s">
        <v>67</v>
      </c>
      <c r="W2115" s="24" t="s">
        <v>139</v>
      </c>
      <c r="X2115" s="25" t="s">
        <v>71</v>
      </c>
      <c r="Y2115" s="25" t="s">
        <v>114</v>
      </c>
      <c r="Z2115" s="25" t="s">
        <v>66</v>
      </c>
      <c r="AA2115" s="25"/>
      <c r="AB2115" s="26"/>
      <c r="AC2115" s="31">
        <v>5.9057327882670947</v>
      </c>
      <c r="AD2115" s="32"/>
      <c r="AE2115" s="32"/>
      <c r="AF2115" s="32"/>
      <c r="AG2115" s="33"/>
      <c r="AH2115" s="33"/>
      <c r="AI2115" s="33"/>
      <c r="AJ2115" s="27"/>
      <c r="AK2115" s="27"/>
      <c r="AL2115" s="27">
        <v>2.3157288356907011</v>
      </c>
      <c r="AM2115" s="27"/>
      <c r="AN2115" s="27">
        <v>0</v>
      </c>
      <c r="AO2115" s="28" t="s">
        <v>3842</v>
      </c>
      <c r="AP2115" s="29"/>
      <c r="AQ2115" s="29"/>
    </row>
    <row r="2116" spans="1:43" ht="12.65" customHeight="1">
      <c r="A2116" s="13" t="s">
        <v>545</v>
      </c>
      <c r="B2116" s="14" t="s">
        <v>3682</v>
      </c>
      <c r="C2116" s="13">
        <v>102</v>
      </c>
      <c r="D2116" s="13" t="s">
        <v>225</v>
      </c>
      <c r="E2116" s="15" t="s">
        <v>2431</v>
      </c>
      <c r="F2116" s="13">
        <v>45982</v>
      </c>
      <c r="G2116" s="13"/>
      <c r="H2116" s="16">
        <v>45893</v>
      </c>
      <c r="I2116" s="17">
        <v>45893</v>
      </c>
      <c r="J2116" s="18">
        <v>45893</v>
      </c>
      <c r="K2116" s="19">
        <v>0.55208333333333326</v>
      </c>
      <c r="L2116" s="19">
        <v>0.64722222222222225</v>
      </c>
      <c r="M2116" s="20">
        <v>0.34375</v>
      </c>
      <c r="N2116" s="19">
        <v>0.43888888888888888</v>
      </c>
      <c r="O2116" s="21">
        <v>9.5138888888888884E-2</v>
      </c>
      <c r="P2116" s="13" t="s">
        <v>1310</v>
      </c>
      <c r="Q2116" s="13" t="s">
        <v>254</v>
      </c>
      <c r="R2116" s="13" t="s">
        <v>1311</v>
      </c>
      <c r="S2116" s="22" t="s">
        <v>29</v>
      </c>
      <c r="T2116" s="23" t="s">
        <v>52</v>
      </c>
      <c r="U2116" s="23" t="s">
        <v>50</v>
      </c>
      <c r="V2116" s="22" t="s">
        <v>67</v>
      </c>
      <c r="W2116" s="24" t="s">
        <v>156</v>
      </c>
      <c r="X2116" s="25" t="s">
        <v>63</v>
      </c>
      <c r="Y2116" s="25" t="s">
        <v>114</v>
      </c>
      <c r="Z2116" s="25" t="s">
        <v>60</v>
      </c>
      <c r="AA2116" s="25"/>
      <c r="AB2116" s="26"/>
      <c r="AC2116" s="31">
        <v>5.1478711590217019</v>
      </c>
      <c r="AD2116" s="32"/>
      <c r="AE2116" s="32"/>
      <c r="AF2116" s="32"/>
      <c r="AG2116" s="33"/>
      <c r="AH2116" s="33"/>
      <c r="AI2116" s="33"/>
      <c r="AJ2116" s="27"/>
      <c r="AK2116" s="27"/>
      <c r="AL2116" s="27">
        <v>5.7800591738839895</v>
      </c>
      <c r="AM2116" s="27"/>
      <c r="AN2116" s="27">
        <v>0</v>
      </c>
      <c r="AO2116" s="28" t="s">
        <v>3842</v>
      </c>
      <c r="AP2116" s="29"/>
      <c r="AQ2116" s="29"/>
    </row>
    <row r="2117" spans="1:43" ht="12.65" customHeight="1">
      <c r="A2117" s="13" t="s">
        <v>545</v>
      </c>
      <c r="B2117" s="14" t="s">
        <v>3682</v>
      </c>
      <c r="C2117" s="13">
        <v>102</v>
      </c>
      <c r="D2117" s="13" t="s">
        <v>225</v>
      </c>
      <c r="E2117" s="15" t="s">
        <v>2431</v>
      </c>
      <c r="F2117" s="13">
        <v>45982</v>
      </c>
      <c r="G2117" s="13"/>
      <c r="H2117" s="16">
        <v>45896</v>
      </c>
      <c r="I2117" s="17">
        <v>45896</v>
      </c>
      <c r="J2117" s="18">
        <v>45896</v>
      </c>
      <c r="K2117" s="19">
        <v>0.22222222222222224</v>
      </c>
      <c r="L2117" s="19">
        <v>0.25624999999999998</v>
      </c>
      <c r="M2117" s="20">
        <v>1.3888888888888888E-2</v>
      </c>
      <c r="N2117" s="19">
        <v>4.7916666666666663E-2</v>
      </c>
      <c r="O2117" s="21">
        <v>3.4027777777777775E-2</v>
      </c>
      <c r="P2117" s="13" t="s">
        <v>984</v>
      </c>
      <c r="Q2117" s="13" t="s">
        <v>254</v>
      </c>
      <c r="R2117" s="13" t="s">
        <v>985</v>
      </c>
      <c r="S2117" s="22" t="s">
        <v>32</v>
      </c>
      <c r="T2117" s="23" t="s">
        <v>52</v>
      </c>
      <c r="U2117" s="23">
        <v>0</v>
      </c>
      <c r="V2117" s="22" t="s">
        <v>67</v>
      </c>
      <c r="W2117" s="24" t="s">
        <v>3677</v>
      </c>
      <c r="X2117" s="25" t="s">
        <v>50</v>
      </c>
      <c r="Y2117" s="25" t="s">
        <v>50</v>
      </c>
      <c r="Z2117" s="25" t="s">
        <v>50</v>
      </c>
      <c r="AA2117" s="25"/>
      <c r="AB2117" s="26"/>
      <c r="AC2117" s="31">
        <v>4.4249340288198749</v>
      </c>
      <c r="AD2117" s="32"/>
      <c r="AE2117" s="32"/>
      <c r="AF2117" s="32"/>
      <c r="AG2117" s="33"/>
      <c r="AH2117" s="33"/>
      <c r="AI2117" s="33"/>
      <c r="AJ2117" s="27"/>
      <c r="AK2117" s="27"/>
      <c r="AL2117" s="27">
        <v>1.8525830685525611</v>
      </c>
      <c r="AM2117" s="27"/>
      <c r="AN2117" s="27">
        <v>0</v>
      </c>
      <c r="AO2117" s="28" t="s">
        <v>3842</v>
      </c>
      <c r="AP2117" s="29"/>
      <c r="AQ2117" s="29"/>
    </row>
    <row r="2118" spans="1:43" ht="12.65" customHeight="1">
      <c r="A2118" s="13" t="s">
        <v>545</v>
      </c>
      <c r="B2118" s="14" t="s">
        <v>3682</v>
      </c>
      <c r="C2118" s="13">
        <v>102</v>
      </c>
      <c r="D2118" s="13" t="s">
        <v>225</v>
      </c>
      <c r="E2118" s="15" t="s">
        <v>2431</v>
      </c>
      <c r="F2118" s="13">
        <v>45982</v>
      </c>
      <c r="G2118" s="13"/>
      <c r="H2118" s="16">
        <v>45898</v>
      </c>
      <c r="I2118" s="17">
        <v>45898</v>
      </c>
      <c r="J2118" s="18">
        <v>45898</v>
      </c>
      <c r="K2118" s="19">
        <v>0.5625</v>
      </c>
      <c r="L2118" s="19">
        <v>0.58333333333333337</v>
      </c>
      <c r="M2118" s="20">
        <v>0.35416666666666663</v>
      </c>
      <c r="N2118" s="19">
        <v>0.375</v>
      </c>
      <c r="O2118" s="21">
        <v>2.083333333333337E-2</v>
      </c>
      <c r="P2118" s="13" t="s">
        <v>822</v>
      </c>
      <c r="Q2118" s="13" t="s">
        <v>254</v>
      </c>
      <c r="R2118" s="13" t="s">
        <v>823</v>
      </c>
      <c r="S2118" s="22" t="s">
        <v>33</v>
      </c>
      <c r="T2118" s="23" t="s">
        <v>52</v>
      </c>
      <c r="U2118" s="23">
        <v>0</v>
      </c>
      <c r="V2118" s="22" t="s">
        <v>68</v>
      </c>
      <c r="W2118" s="24" t="s">
        <v>3677</v>
      </c>
      <c r="X2118" s="25" t="s">
        <v>50</v>
      </c>
      <c r="Y2118" s="25" t="s">
        <v>50</v>
      </c>
      <c r="Z2118" s="25" t="s">
        <v>50</v>
      </c>
      <c r="AA2118" s="25"/>
      <c r="AB2118" s="26"/>
      <c r="AC2118" s="31">
        <v>0</v>
      </c>
      <c r="AD2118" s="32"/>
      <c r="AE2118" s="32"/>
      <c r="AF2118" s="32"/>
      <c r="AG2118" s="33"/>
      <c r="AH2118" s="33"/>
      <c r="AI2118" s="33"/>
      <c r="AJ2118" s="27"/>
      <c r="AK2118" s="27"/>
      <c r="AL2118" s="27">
        <v>1.8525830685525611</v>
      </c>
      <c r="AM2118" s="27"/>
      <c r="AN2118" s="27">
        <v>0</v>
      </c>
      <c r="AO2118" s="28" t="s">
        <v>3842</v>
      </c>
      <c r="AP2118" s="29"/>
      <c r="AQ2118" s="29"/>
    </row>
    <row r="2119" spans="1:43" ht="12.65" customHeight="1">
      <c r="A2119" s="13" t="s">
        <v>545</v>
      </c>
      <c r="B2119" s="14" t="s">
        <v>3682</v>
      </c>
      <c r="C2119" s="13">
        <v>102</v>
      </c>
      <c r="D2119" s="13" t="s">
        <v>225</v>
      </c>
      <c r="E2119" s="15" t="s">
        <v>2431</v>
      </c>
      <c r="F2119" s="13">
        <v>45982</v>
      </c>
      <c r="G2119" s="13"/>
      <c r="H2119" s="16">
        <v>45899</v>
      </c>
      <c r="I2119" s="17">
        <v>45899</v>
      </c>
      <c r="J2119" s="18">
        <v>45899</v>
      </c>
      <c r="K2119" s="19">
        <v>0.43263888888888891</v>
      </c>
      <c r="L2119" s="19">
        <v>0.45208333333333334</v>
      </c>
      <c r="M2119" s="20">
        <v>0.22430555555555556</v>
      </c>
      <c r="N2119" s="19">
        <v>0.24375000000000002</v>
      </c>
      <c r="O2119" s="21">
        <v>1.9444444444444459E-2</v>
      </c>
      <c r="P2119" s="13" t="s">
        <v>826</v>
      </c>
      <c r="Q2119" s="13" t="s">
        <v>254</v>
      </c>
      <c r="R2119" s="13" t="s">
        <v>827</v>
      </c>
      <c r="S2119" s="22" t="s">
        <v>33</v>
      </c>
      <c r="T2119" s="23" t="s">
        <v>52</v>
      </c>
      <c r="U2119" s="23">
        <v>0</v>
      </c>
      <c r="V2119" s="22" t="s">
        <v>68</v>
      </c>
      <c r="W2119" s="24" t="s">
        <v>3677</v>
      </c>
      <c r="X2119" s="25" t="s">
        <v>50</v>
      </c>
      <c r="Y2119" s="25" t="s">
        <v>50</v>
      </c>
      <c r="Z2119" s="25" t="s">
        <v>50</v>
      </c>
      <c r="AA2119" s="25"/>
      <c r="AB2119" s="26"/>
      <c r="AC2119" s="31">
        <v>0</v>
      </c>
      <c r="AD2119" s="32"/>
      <c r="AE2119" s="32"/>
      <c r="AF2119" s="32"/>
      <c r="AG2119" s="33"/>
      <c r="AH2119" s="33"/>
      <c r="AI2119" s="33"/>
      <c r="AJ2119" s="27"/>
      <c r="AK2119" s="27"/>
      <c r="AL2119" s="27">
        <v>2.4083579891183295</v>
      </c>
      <c r="AM2119" s="27"/>
      <c r="AN2119" s="27">
        <v>0</v>
      </c>
      <c r="AO2119" s="28" t="s">
        <v>3842</v>
      </c>
      <c r="AP2119" s="29"/>
      <c r="AQ2119" s="29"/>
    </row>
    <row r="2120" spans="1:43" ht="12.65" customHeight="1">
      <c r="A2120" s="13" t="s">
        <v>545</v>
      </c>
      <c r="B2120" s="14" t="s">
        <v>3682</v>
      </c>
      <c r="C2120" s="13">
        <v>102</v>
      </c>
      <c r="D2120" s="13" t="s">
        <v>225</v>
      </c>
      <c r="E2120" s="15" t="s">
        <v>2431</v>
      </c>
      <c r="F2120" s="13">
        <v>45982</v>
      </c>
      <c r="G2120" s="13"/>
      <c r="H2120" s="16">
        <v>45900</v>
      </c>
      <c r="I2120" s="17">
        <v>45900</v>
      </c>
      <c r="J2120" s="18">
        <v>45900</v>
      </c>
      <c r="K2120" s="19">
        <v>0.22569444444444445</v>
      </c>
      <c r="L2120" s="19">
        <v>0.2590277777777778</v>
      </c>
      <c r="M2120" s="20">
        <v>1.7361111111111112E-2</v>
      </c>
      <c r="N2120" s="19">
        <v>5.0694444444444445E-2</v>
      </c>
      <c r="O2120" s="21">
        <v>3.3333333333333333E-2</v>
      </c>
      <c r="P2120" s="13" t="s">
        <v>998</v>
      </c>
      <c r="Q2120" s="13" t="s">
        <v>254</v>
      </c>
      <c r="R2120" s="13" t="s">
        <v>999</v>
      </c>
      <c r="S2120" s="22" t="s">
        <v>32</v>
      </c>
      <c r="T2120" s="23" t="s">
        <v>52</v>
      </c>
      <c r="U2120" s="23" t="s">
        <v>50</v>
      </c>
      <c r="V2120" s="22" t="s">
        <v>68</v>
      </c>
      <c r="W2120" s="24" t="s">
        <v>138</v>
      </c>
      <c r="X2120" s="25" t="s">
        <v>56</v>
      </c>
      <c r="Y2120" s="25" t="s">
        <v>114</v>
      </c>
      <c r="Z2120" s="25" t="s">
        <v>71</v>
      </c>
      <c r="AA2120" s="25"/>
      <c r="AB2120" s="26"/>
      <c r="AC2120" s="31">
        <v>15.090876036725085</v>
      </c>
      <c r="AD2120" s="32"/>
      <c r="AE2120" s="32"/>
      <c r="AF2120" s="32"/>
      <c r="AG2120" s="33"/>
      <c r="AH2120" s="33"/>
      <c r="AI2120" s="33"/>
      <c r="AJ2120" s="27"/>
      <c r="AK2120" s="27"/>
      <c r="AL2120" s="27">
        <v>2.4083579891183295</v>
      </c>
      <c r="AM2120" s="27"/>
      <c r="AN2120" s="27">
        <v>0</v>
      </c>
      <c r="AO2120" s="28" t="s">
        <v>3842</v>
      </c>
      <c r="AP2120" s="29"/>
      <c r="AQ2120" s="29"/>
    </row>
    <row r="2121" spans="1:43" ht="12.65" customHeight="1">
      <c r="A2121" s="13" t="s">
        <v>545</v>
      </c>
      <c r="B2121" s="14" t="s">
        <v>3682</v>
      </c>
      <c r="C2121" s="13">
        <v>102</v>
      </c>
      <c r="D2121" s="13" t="s">
        <v>225</v>
      </c>
      <c r="E2121" s="15" t="s">
        <v>2431</v>
      </c>
      <c r="F2121" s="13">
        <v>45982</v>
      </c>
      <c r="G2121" s="13"/>
      <c r="H2121" s="16">
        <v>45900</v>
      </c>
      <c r="I2121" s="17">
        <v>45900</v>
      </c>
      <c r="J2121" s="18">
        <v>45900</v>
      </c>
      <c r="K2121" s="19">
        <v>0.44513888888888892</v>
      </c>
      <c r="L2121" s="19">
        <v>0.48194444444444451</v>
      </c>
      <c r="M2121" s="20">
        <v>0.23680555555555557</v>
      </c>
      <c r="N2121" s="19">
        <v>0.27361111111111114</v>
      </c>
      <c r="O2121" s="21">
        <v>3.6805555555555564E-2</v>
      </c>
      <c r="P2121" s="13" t="s">
        <v>1644</v>
      </c>
      <c r="Q2121" s="13" t="s">
        <v>254</v>
      </c>
      <c r="R2121" s="13" t="s">
        <v>1645</v>
      </c>
      <c r="S2121" s="22" t="s">
        <v>32</v>
      </c>
      <c r="T2121" s="23" t="s">
        <v>52</v>
      </c>
      <c r="U2121" s="23" t="s">
        <v>50</v>
      </c>
      <c r="V2121" s="22" t="s">
        <v>68</v>
      </c>
      <c r="W2121" s="24" t="s">
        <v>138</v>
      </c>
      <c r="X2121" s="25" t="s">
        <v>56</v>
      </c>
      <c r="Y2121" s="25" t="s">
        <v>114</v>
      </c>
      <c r="Z2121" s="25" t="s">
        <v>71</v>
      </c>
      <c r="AA2121" s="25"/>
      <c r="AB2121" s="26"/>
      <c r="AC2121" s="31">
        <v>3.4030431868051196</v>
      </c>
      <c r="AD2121" s="32"/>
      <c r="AE2121" s="32"/>
      <c r="AF2121" s="32"/>
      <c r="AG2121" s="33"/>
      <c r="AH2121" s="33"/>
      <c r="AI2121" s="33"/>
      <c r="AJ2121" s="27"/>
      <c r="AK2121" s="27"/>
      <c r="AL2121" s="27">
        <v>2.4083579891183295</v>
      </c>
      <c r="AM2121" s="27"/>
      <c r="AN2121" s="27">
        <v>0</v>
      </c>
      <c r="AO2121" s="28" t="s">
        <v>3842</v>
      </c>
      <c r="AP2121" s="29"/>
      <c r="AQ2121" s="29"/>
    </row>
    <row r="2122" spans="1:43" ht="12.65" customHeight="1">
      <c r="A2122" s="13" t="s">
        <v>545</v>
      </c>
      <c r="B2122" s="14" t="s">
        <v>3682</v>
      </c>
      <c r="C2122" s="13">
        <v>102</v>
      </c>
      <c r="D2122" s="13" t="s">
        <v>225</v>
      </c>
      <c r="E2122" s="15" t="s">
        <v>2432</v>
      </c>
      <c r="F2122" s="13">
        <v>45983</v>
      </c>
      <c r="G2122" s="13"/>
      <c r="H2122" s="16">
        <v>45885</v>
      </c>
      <c r="I2122" s="17">
        <v>45885</v>
      </c>
      <c r="J2122" s="18">
        <v>45885</v>
      </c>
      <c r="K2122" s="19">
        <v>0.45833333333333331</v>
      </c>
      <c r="L2122" s="19">
        <v>0.54166666666666663</v>
      </c>
      <c r="M2122" s="20">
        <v>0.25</v>
      </c>
      <c r="N2122" s="19">
        <v>0.33333333333333331</v>
      </c>
      <c r="O2122" s="21">
        <v>8.3333333333333315E-2</v>
      </c>
      <c r="P2122" s="13" t="s">
        <v>546</v>
      </c>
      <c r="Q2122" s="13" t="s">
        <v>254</v>
      </c>
      <c r="R2122" s="13" t="s">
        <v>547</v>
      </c>
      <c r="S2122" s="22" t="s">
        <v>31</v>
      </c>
      <c r="T2122" s="23" t="s">
        <v>211</v>
      </c>
      <c r="U2122" s="23" t="s">
        <v>50</v>
      </c>
      <c r="V2122" s="22" t="s">
        <v>212</v>
      </c>
      <c r="W2122" s="24" t="s">
        <v>160</v>
      </c>
      <c r="X2122" s="25" t="s">
        <v>161</v>
      </c>
      <c r="Y2122" s="25" t="s">
        <v>114</v>
      </c>
      <c r="Z2122" s="25" t="s">
        <v>69</v>
      </c>
      <c r="AA2122" s="25"/>
      <c r="AB2122" s="26"/>
      <c r="AC2122" s="31">
        <v>0.41560153861844129</v>
      </c>
      <c r="AD2122" s="32"/>
      <c r="AE2122" s="32"/>
      <c r="AF2122" s="32"/>
      <c r="AG2122" s="33"/>
      <c r="AH2122" s="33"/>
      <c r="AI2122" s="33"/>
      <c r="AJ2122" s="27"/>
      <c r="AK2122" s="27"/>
      <c r="AL2122" s="27">
        <v>2.4083579891183295</v>
      </c>
      <c r="AM2122" s="27"/>
      <c r="AN2122" s="27">
        <v>0</v>
      </c>
      <c r="AO2122" s="28" t="s">
        <v>3842</v>
      </c>
      <c r="AP2122" s="29"/>
      <c r="AQ2122" s="29"/>
    </row>
    <row r="2123" spans="1:43" ht="12.65" customHeight="1">
      <c r="A2123" s="13" t="s">
        <v>545</v>
      </c>
      <c r="B2123" s="14" t="s">
        <v>3682</v>
      </c>
      <c r="C2123" s="13">
        <v>102</v>
      </c>
      <c r="D2123" s="13" t="s">
        <v>225</v>
      </c>
      <c r="E2123" s="15" t="s">
        <v>2432</v>
      </c>
      <c r="F2123" s="13">
        <v>45983</v>
      </c>
      <c r="G2123" s="13"/>
      <c r="H2123" s="16">
        <v>45888</v>
      </c>
      <c r="I2123" s="17">
        <v>45888</v>
      </c>
      <c r="J2123" s="18">
        <v>45888</v>
      </c>
      <c r="K2123" s="19">
        <v>0.33333333333333331</v>
      </c>
      <c r="L2123" s="19">
        <v>0.375</v>
      </c>
      <c r="M2123" s="20">
        <v>0.125</v>
      </c>
      <c r="N2123" s="19">
        <v>0.16666666666666666</v>
      </c>
      <c r="O2123" s="21">
        <v>4.1666666666666657E-2</v>
      </c>
      <c r="P2123" s="13" t="s">
        <v>560</v>
      </c>
      <c r="Q2123" s="13" t="s">
        <v>254</v>
      </c>
      <c r="R2123" s="13" t="s">
        <v>561</v>
      </c>
      <c r="S2123" s="22" t="s">
        <v>32</v>
      </c>
      <c r="T2123" s="23" t="s">
        <v>97</v>
      </c>
      <c r="U2123" s="23" t="s">
        <v>50</v>
      </c>
      <c r="V2123" s="22" t="s">
        <v>3880</v>
      </c>
      <c r="W2123" s="24" t="s">
        <v>3659</v>
      </c>
      <c r="X2123" s="25" t="s">
        <v>83</v>
      </c>
      <c r="Y2123" s="25" t="s">
        <v>114</v>
      </c>
      <c r="Z2123" s="25" t="s">
        <v>71</v>
      </c>
      <c r="AA2123" s="25"/>
      <c r="AB2123" s="26"/>
      <c r="AC2123" s="31">
        <v>0</v>
      </c>
      <c r="AD2123" s="32"/>
      <c r="AE2123" s="32"/>
      <c r="AF2123" s="32"/>
      <c r="AG2123" s="33"/>
      <c r="AH2123" s="33"/>
      <c r="AI2123" s="33"/>
      <c r="AJ2123" s="27"/>
      <c r="AK2123" s="27"/>
      <c r="AL2123" s="27">
        <v>1.8525830685525611</v>
      </c>
      <c r="AM2123" s="27"/>
      <c r="AN2123" s="27">
        <v>0</v>
      </c>
      <c r="AO2123" s="28" t="s">
        <v>3842</v>
      </c>
      <c r="AP2123" s="29"/>
      <c r="AQ2123" s="29"/>
    </row>
    <row r="2124" spans="1:43" ht="12.65" customHeight="1">
      <c r="A2124" s="13" t="s">
        <v>545</v>
      </c>
      <c r="B2124" s="14" t="s">
        <v>3682</v>
      </c>
      <c r="C2124" s="13">
        <v>102</v>
      </c>
      <c r="D2124" s="13" t="s">
        <v>225</v>
      </c>
      <c r="E2124" s="15" t="s">
        <v>2432</v>
      </c>
      <c r="F2124" s="13">
        <v>45983</v>
      </c>
      <c r="G2124" s="13"/>
      <c r="H2124" s="16">
        <v>45888</v>
      </c>
      <c r="I2124" s="17">
        <v>45888</v>
      </c>
      <c r="J2124" s="18">
        <v>45888</v>
      </c>
      <c r="K2124" s="19">
        <v>0.89583333333333337</v>
      </c>
      <c r="L2124" s="19">
        <v>0.9375</v>
      </c>
      <c r="M2124" s="20">
        <v>0.6875</v>
      </c>
      <c r="N2124" s="19">
        <v>0.72916666666666674</v>
      </c>
      <c r="O2124" s="21">
        <v>4.1666666666666741E-2</v>
      </c>
      <c r="P2124" s="13" t="s">
        <v>556</v>
      </c>
      <c r="Q2124" s="13" t="s">
        <v>254</v>
      </c>
      <c r="R2124" s="13" t="s">
        <v>557</v>
      </c>
      <c r="S2124" s="22" t="s">
        <v>32</v>
      </c>
      <c r="T2124" s="23" t="s">
        <v>97</v>
      </c>
      <c r="U2124" s="23" t="s">
        <v>50</v>
      </c>
      <c r="V2124" s="22" t="s">
        <v>3880</v>
      </c>
      <c r="W2124" s="24" t="s">
        <v>3659</v>
      </c>
      <c r="X2124" s="25" t="s">
        <v>83</v>
      </c>
      <c r="Y2124" s="25" t="s">
        <v>114</v>
      </c>
      <c r="Z2124" s="25" t="s">
        <v>71</v>
      </c>
      <c r="AA2124" s="25"/>
      <c r="AB2124" s="26"/>
      <c r="AC2124" s="31">
        <v>2.6472770275023407</v>
      </c>
      <c r="AD2124" s="32"/>
      <c r="AE2124" s="32"/>
      <c r="AF2124" s="32"/>
      <c r="AG2124" s="33"/>
      <c r="AH2124" s="33"/>
      <c r="AI2124" s="33"/>
      <c r="AJ2124" s="27"/>
      <c r="AK2124" s="27"/>
      <c r="AL2124" s="27">
        <v>1.8525830685525611</v>
      </c>
      <c r="AM2124" s="27"/>
      <c r="AN2124" s="27">
        <v>0</v>
      </c>
      <c r="AO2124" s="28" t="s">
        <v>3842</v>
      </c>
      <c r="AP2124" s="29"/>
      <c r="AQ2124" s="29"/>
    </row>
    <row r="2125" spans="1:43" ht="12.65" customHeight="1">
      <c r="A2125" s="13" t="s">
        <v>545</v>
      </c>
      <c r="B2125" s="14" t="s">
        <v>3682</v>
      </c>
      <c r="C2125" s="13">
        <v>102</v>
      </c>
      <c r="D2125" s="13" t="s">
        <v>225</v>
      </c>
      <c r="E2125" s="15" t="s">
        <v>2432</v>
      </c>
      <c r="F2125" s="13">
        <v>45983</v>
      </c>
      <c r="G2125" s="13"/>
      <c r="H2125" s="16">
        <v>45889</v>
      </c>
      <c r="I2125" s="17">
        <v>45889</v>
      </c>
      <c r="J2125" s="18">
        <v>45889</v>
      </c>
      <c r="K2125" s="19">
        <v>0.66666666666666663</v>
      </c>
      <c r="L2125" s="19">
        <v>0.70833333333333337</v>
      </c>
      <c r="M2125" s="20">
        <v>0.45833333333333331</v>
      </c>
      <c r="N2125" s="19">
        <v>0.5</v>
      </c>
      <c r="O2125" s="21">
        <v>4.1666666666666685E-2</v>
      </c>
      <c r="P2125" s="13" t="s">
        <v>556</v>
      </c>
      <c r="Q2125" s="13" t="s">
        <v>254</v>
      </c>
      <c r="R2125" s="13" t="s">
        <v>557</v>
      </c>
      <c r="S2125" s="22" t="s">
        <v>32</v>
      </c>
      <c r="T2125" s="23" t="s">
        <v>97</v>
      </c>
      <c r="U2125" s="23" t="s">
        <v>50</v>
      </c>
      <c r="V2125" s="22" t="s">
        <v>3880</v>
      </c>
      <c r="W2125" s="24" t="s">
        <v>3659</v>
      </c>
      <c r="X2125" s="25" t="s">
        <v>83</v>
      </c>
      <c r="Y2125" s="25" t="s">
        <v>114</v>
      </c>
      <c r="Z2125" s="25" t="s">
        <v>71</v>
      </c>
      <c r="AA2125" s="25"/>
      <c r="AB2125" s="26"/>
      <c r="AC2125" s="31">
        <v>0.30384314167902854</v>
      </c>
      <c r="AD2125" s="32"/>
      <c r="AE2125" s="32"/>
      <c r="AF2125" s="32"/>
      <c r="AG2125" s="33"/>
      <c r="AH2125" s="33"/>
      <c r="AI2125" s="33"/>
      <c r="AJ2125" s="27"/>
      <c r="AK2125" s="27"/>
      <c r="AL2125" s="27">
        <v>1.8525830685525611</v>
      </c>
      <c r="AM2125" s="27"/>
      <c r="AN2125" s="27">
        <v>0</v>
      </c>
      <c r="AO2125" s="28" t="s">
        <v>3842</v>
      </c>
      <c r="AP2125" s="29"/>
      <c r="AQ2125" s="29"/>
    </row>
    <row r="2126" spans="1:43" ht="12.65" customHeight="1">
      <c r="A2126" s="13" t="s">
        <v>545</v>
      </c>
      <c r="B2126" s="14" t="s">
        <v>3682</v>
      </c>
      <c r="C2126" s="13">
        <v>102</v>
      </c>
      <c r="D2126" s="13" t="s">
        <v>225</v>
      </c>
      <c r="E2126" s="15" t="s">
        <v>2432</v>
      </c>
      <c r="F2126" s="13">
        <v>45983</v>
      </c>
      <c r="G2126" s="13"/>
      <c r="H2126" s="16">
        <v>45891</v>
      </c>
      <c r="I2126" s="17">
        <v>45891</v>
      </c>
      <c r="J2126" s="18">
        <v>45891</v>
      </c>
      <c r="K2126" s="19">
        <v>0.83333333333333337</v>
      </c>
      <c r="L2126" s="19">
        <v>0.875</v>
      </c>
      <c r="M2126" s="20">
        <v>0.625</v>
      </c>
      <c r="N2126" s="19">
        <v>0.66666666666666663</v>
      </c>
      <c r="O2126" s="21">
        <v>4.166666666666663E-2</v>
      </c>
      <c r="P2126" s="13" t="s">
        <v>556</v>
      </c>
      <c r="Q2126" s="13" t="s">
        <v>254</v>
      </c>
      <c r="R2126" s="13" t="s">
        <v>557</v>
      </c>
      <c r="S2126" s="22" t="s">
        <v>32</v>
      </c>
      <c r="T2126" s="23" t="s">
        <v>97</v>
      </c>
      <c r="U2126" s="23" t="s">
        <v>50</v>
      </c>
      <c r="V2126" s="22" t="s">
        <v>3880</v>
      </c>
      <c r="W2126" s="24" t="s">
        <v>3659</v>
      </c>
      <c r="X2126" s="25" t="s">
        <v>83</v>
      </c>
      <c r="Y2126" s="25" t="s">
        <v>114</v>
      </c>
      <c r="Z2126" s="25" t="s">
        <v>71</v>
      </c>
      <c r="AA2126" s="25"/>
      <c r="AB2126" s="26"/>
      <c r="AC2126" s="31">
        <v>0.68102773134954675</v>
      </c>
      <c r="AD2126" s="32"/>
      <c r="AE2126" s="32"/>
      <c r="AF2126" s="32"/>
      <c r="AG2126" s="33"/>
      <c r="AH2126" s="33"/>
      <c r="AI2126" s="33"/>
      <c r="AJ2126" s="27"/>
      <c r="AK2126" s="27"/>
      <c r="AL2126" s="27">
        <v>1.8525830685525611</v>
      </c>
      <c r="AM2126" s="27"/>
      <c r="AN2126" s="27">
        <v>0</v>
      </c>
      <c r="AO2126" s="28" t="s">
        <v>3842</v>
      </c>
      <c r="AP2126" s="29"/>
      <c r="AQ2126" s="29"/>
    </row>
    <row r="2127" spans="1:43" ht="12.65" customHeight="1">
      <c r="A2127" s="13" t="s">
        <v>545</v>
      </c>
      <c r="B2127" s="14" t="s">
        <v>3682</v>
      </c>
      <c r="C2127" s="13">
        <v>102</v>
      </c>
      <c r="D2127" s="13" t="s">
        <v>225</v>
      </c>
      <c r="E2127" s="15" t="s">
        <v>2433</v>
      </c>
      <c r="F2127" s="13">
        <v>45964</v>
      </c>
      <c r="G2127" s="13" t="s">
        <v>2260</v>
      </c>
      <c r="H2127" s="16">
        <v>45884</v>
      </c>
      <c r="I2127" s="17">
        <v>45884</v>
      </c>
      <c r="J2127" s="18">
        <f>I2127</f>
        <v>45884</v>
      </c>
      <c r="K2127" s="19">
        <v>0.65625</v>
      </c>
      <c r="L2127" s="19">
        <v>0.75</v>
      </c>
      <c r="M2127" s="20">
        <v>0.44791666666666669</v>
      </c>
      <c r="N2127" s="19">
        <v>0.54166666666666663</v>
      </c>
      <c r="O2127" s="21">
        <f>IF(N2127&gt;M2127,N2127-M2127,(N2127+1)-M2127)</f>
        <v>9.3749999999999944E-2</v>
      </c>
      <c r="P2127" s="13" t="s">
        <v>50</v>
      </c>
      <c r="Q2127" s="13" t="s">
        <v>50</v>
      </c>
      <c r="R2127" s="22" t="s">
        <v>2392</v>
      </c>
      <c r="S2127" s="22" t="s">
        <v>29</v>
      </c>
      <c r="T2127" s="23" t="s">
        <v>211</v>
      </c>
      <c r="U2127" s="23" t="s">
        <v>50</v>
      </c>
      <c r="V2127" s="22" t="s">
        <v>212</v>
      </c>
      <c r="W2127" s="24" t="s">
        <v>160</v>
      </c>
      <c r="X2127" s="25" t="s">
        <v>161</v>
      </c>
      <c r="Y2127" s="25" t="s">
        <v>114</v>
      </c>
      <c r="Z2127" s="25" t="s">
        <v>69</v>
      </c>
      <c r="AA2127" s="25"/>
      <c r="AB2127" s="26"/>
      <c r="AC2127" s="31">
        <v>0.77501074218749999</v>
      </c>
      <c r="AD2127" s="32"/>
      <c r="AE2127" s="32"/>
      <c r="AF2127" s="32"/>
      <c r="AG2127" s="33"/>
      <c r="AH2127" s="33"/>
      <c r="AI2127" s="33"/>
      <c r="AJ2127" s="27"/>
      <c r="AK2127" s="27"/>
      <c r="AL2127" s="27">
        <v>4.4461993645261462</v>
      </c>
      <c r="AM2127" s="27"/>
      <c r="AN2127" s="27"/>
      <c r="AO2127" s="28" t="s">
        <v>3867</v>
      </c>
      <c r="AP2127" s="51"/>
      <c r="AQ2127" s="51"/>
    </row>
    <row r="2128" spans="1:43" ht="12.65" customHeight="1">
      <c r="A2128" s="13" t="s">
        <v>545</v>
      </c>
      <c r="B2128" s="14" t="s">
        <v>3682</v>
      </c>
      <c r="C2128" s="13">
        <v>102</v>
      </c>
      <c r="D2128" s="13" t="s">
        <v>225</v>
      </c>
      <c r="E2128" s="15" t="s">
        <v>2433</v>
      </c>
      <c r="F2128" s="13">
        <v>45964</v>
      </c>
      <c r="G2128" s="13" t="s">
        <v>2260</v>
      </c>
      <c r="H2128" s="16">
        <v>45886</v>
      </c>
      <c r="I2128" s="17">
        <v>45886</v>
      </c>
      <c r="J2128" s="18">
        <f>I2128</f>
        <v>45886</v>
      </c>
      <c r="K2128" s="19">
        <v>0.91666666666666663</v>
      </c>
      <c r="L2128" s="19">
        <v>0.95833333333333337</v>
      </c>
      <c r="M2128" s="20">
        <v>0.70833333333333337</v>
      </c>
      <c r="N2128" s="19">
        <v>0.75</v>
      </c>
      <c r="O2128" s="21">
        <f>IF(N2128&gt;M2128,N2128-M2128,(N2128+1)-M2128)</f>
        <v>4.166666666666663E-2</v>
      </c>
      <c r="P2128" s="13" t="s">
        <v>50</v>
      </c>
      <c r="Q2128" s="13" t="s">
        <v>50</v>
      </c>
      <c r="R2128" s="22" t="s">
        <v>2393</v>
      </c>
      <c r="S2128" s="22" t="s">
        <v>32</v>
      </c>
      <c r="T2128" s="23" t="s">
        <v>97</v>
      </c>
      <c r="U2128" s="23" t="s">
        <v>50</v>
      </c>
      <c r="V2128" s="22" t="s">
        <v>3880</v>
      </c>
      <c r="W2128" s="24" t="s">
        <v>3659</v>
      </c>
      <c r="X2128" s="25" t="s">
        <v>83</v>
      </c>
      <c r="Y2128" s="25" t="s">
        <v>114</v>
      </c>
      <c r="Z2128" s="25" t="s">
        <v>71</v>
      </c>
      <c r="AA2128" s="25"/>
      <c r="AB2128" s="26"/>
      <c r="AC2128" s="31">
        <v>1.1421210937499999</v>
      </c>
      <c r="AD2128" s="32"/>
      <c r="AE2128" s="32"/>
      <c r="AF2128" s="32"/>
      <c r="AG2128" s="33"/>
      <c r="AH2128" s="33"/>
      <c r="AI2128" s="33"/>
      <c r="AJ2128" s="27"/>
      <c r="AK2128" s="27"/>
      <c r="AL2128" s="27">
        <v>2.4083579891183295</v>
      </c>
      <c r="AM2128" s="27"/>
      <c r="AN2128" s="27"/>
      <c r="AO2128" s="28" t="s">
        <v>3867</v>
      </c>
      <c r="AP2128" s="51"/>
      <c r="AQ2128" s="51"/>
    </row>
    <row r="2129" spans="1:43" ht="12.65" customHeight="1">
      <c r="A2129" s="13" t="s">
        <v>545</v>
      </c>
      <c r="B2129" s="14" t="s">
        <v>3682</v>
      </c>
      <c r="C2129" s="13">
        <v>102</v>
      </c>
      <c r="D2129" s="13" t="s">
        <v>225</v>
      </c>
      <c r="E2129" s="15" t="s">
        <v>2434</v>
      </c>
      <c r="F2129" s="13">
        <v>45984</v>
      </c>
      <c r="G2129" s="13"/>
      <c r="H2129" s="16">
        <v>45886</v>
      </c>
      <c r="I2129" s="17">
        <v>45885</v>
      </c>
      <c r="J2129" s="18">
        <v>45885</v>
      </c>
      <c r="K2129" s="19">
        <v>0.10416666666666666</v>
      </c>
      <c r="L2129" s="19">
        <v>0.20833333333333334</v>
      </c>
      <c r="M2129" s="20">
        <v>0.89583333333333337</v>
      </c>
      <c r="N2129" s="19">
        <v>0</v>
      </c>
      <c r="O2129" s="21">
        <v>0.10416666666666663</v>
      </c>
      <c r="P2129" s="13" t="s">
        <v>554</v>
      </c>
      <c r="Q2129" s="13" t="s">
        <v>254</v>
      </c>
      <c r="R2129" s="13" t="s">
        <v>555</v>
      </c>
      <c r="S2129" s="22" t="s">
        <v>31</v>
      </c>
      <c r="T2129" s="23" t="s">
        <v>97</v>
      </c>
      <c r="U2129" s="23" t="s">
        <v>50</v>
      </c>
      <c r="V2129" s="22" t="s">
        <v>3880</v>
      </c>
      <c r="W2129" s="24" t="s">
        <v>3659</v>
      </c>
      <c r="X2129" s="25" t="s">
        <v>83</v>
      </c>
      <c r="Y2129" s="25" t="s">
        <v>114</v>
      </c>
      <c r="Z2129" s="25" t="s">
        <v>71</v>
      </c>
      <c r="AA2129" s="25"/>
      <c r="AB2129" s="26"/>
      <c r="AC2129" s="31">
        <v>3.2340086114342577</v>
      </c>
      <c r="AD2129" s="32"/>
      <c r="AE2129" s="32"/>
      <c r="AF2129" s="32"/>
      <c r="AG2129" s="33"/>
      <c r="AH2129" s="33"/>
      <c r="AI2129" s="33"/>
      <c r="AJ2129" s="27"/>
      <c r="AK2129" s="27"/>
      <c r="AL2129" s="27">
        <v>3.0104474863979118</v>
      </c>
      <c r="AM2129" s="27"/>
      <c r="AN2129" s="27">
        <v>0</v>
      </c>
      <c r="AO2129" s="28" t="s">
        <v>3842</v>
      </c>
      <c r="AP2129" s="29"/>
      <c r="AQ2129" s="29"/>
    </row>
    <row r="2130" spans="1:43" ht="12.65" customHeight="1">
      <c r="A2130" s="13" t="s">
        <v>545</v>
      </c>
      <c r="B2130" s="14" t="s">
        <v>3682</v>
      </c>
      <c r="C2130" s="13">
        <v>102</v>
      </c>
      <c r="D2130" s="13" t="s">
        <v>225</v>
      </c>
      <c r="E2130" s="15" t="s">
        <v>2434</v>
      </c>
      <c r="F2130" s="13">
        <v>45984</v>
      </c>
      <c r="G2130" s="13"/>
      <c r="H2130" s="16">
        <v>45886</v>
      </c>
      <c r="I2130" s="17">
        <v>45886</v>
      </c>
      <c r="J2130" s="18">
        <v>45886</v>
      </c>
      <c r="K2130" s="19">
        <v>0.66666666666666663</v>
      </c>
      <c r="L2130" s="19">
        <v>0.70486111111111105</v>
      </c>
      <c r="M2130" s="20">
        <v>0.45833333333333331</v>
      </c>
      <c r="N2130" s="19">
        <v>0.49652777777777779</v>
      </c>
      <c r="O2130" s="21">
        <v>3.8194444444444475E-2</v>
      </c>
      <c r="P2130" s="13" t="s">
        <v>560</v>
      </c>
      <c r="Q2130" s="13" t="s">
        <v>254</v>
      </c>
      <c r="R2130" s="13" t="s">
        <v>561</v>
      </c>
      <c r="S2130" s="22" t="s">
        <v>32</v>
      </c>
      <c r="T2130" s="23" t="s">
        <v>97</v>
      </c>
      <c r="U2130" s="23" t="s">
        <v>50</v>
      </c>
      <c r="V2130" s="22" t="s">
        <v>3880</v>
      </c>
      <c r="W2130" s="24" t="s">
        <v>3659</v>
      </c>
      <c r="X2130" s="25" t="s">
        <v>83</v>
      </c>
      <c r="Y2130" s="25" t="s">
        <v>114</v>
      </c>
      <c r="Z2130" s="25" t="s">
        <v>71</v>
      </c>
      <c r="AA2130" s="25"/>
      <c r="AB2130" s="26"/>
      <c r="AC2130" s="31">
        <v>2.1199170919444867</v>
      </c>
      <c r="AD2130" s="32"/>
      <c r="AE2130" s="32"/>
      <c r="AF2130" s="32"/>
      <c r="AG2130" s="33"/>
      <c r="AH2130" s="33"/>
      <c r="AI2130" s="33"/>
      <c r="AJ2130" s="27"/>
      <c r="AK2130" s="27"/>
      <c r="AL2130" s="27">
        <v>2.4083579891183295</v>
      </c>
      <c r="AM2130" s="27"/>
      <c r="AN2130" s="27">
        <v>0</v>
      </c>
      <c r="AO2130" s="28" t="s">
        <v>3842</v>
      </c>
      <c r="AP2130" s="29"/>
      <c r="AQ2130" s="29"/>
    </row>
    <row r="2131" spans="1:43" ht="12.65" customHeight="1">
      <c r="A2131" s="13" t="s">
        <v>545</v>
      </c>
      <c r="B2131" s="14" t="s">
        <v>3682</v>
      </c>
      <c r="C2131" s="13">
        <v>102</v>
      </c>
      <c r="D2131" s="13" t="s">
        <v>225</v>
      </c>
      <c r="E2131" s="15" t="s">
        <v>2434</v>
      </c>
      <c r="F2131" s="13">
        <v>45984</v>
      </c>
      <c r="G2131" s="13"/>
      <c r="H2131" s="16">
        <v>45887</v>
      </c>
      <c r="I2131" s="17">
        <v>45887</v>
      </c>
      <c r="J2131" s="18">
        <v>45887</v>
      </c>
      <c r="K2131" s="19">
        <v>0.83333333333333337</v>
      </c>
      <c r="L2131" s="19">
        <v>0.875</v>
      </c>
      <c r="M2131" s="20">
        <v>0.625</v>
      </c>
      <c r="N2131" s="19">
        <v>0.66666666666666663</v>
      </c>
      <c r="O2131" s="21">
        <v>4.166666666666663E-2</v>
      </c>
      <c r="P2131" s="13" t="s">
        <v>556</v>
      </c>
      <c r="Q2131" s="13" t="s">
        <v>254</v>
      </c>
      <c r="R2131" s="13" t="s">
        <v>557</v>
      </c>
      <c r="S2131" s="22" t="s">
        <v>32</v>
      </c>
      <c r="T2131" s="23" t="s">
        <v>97</v>
      </c>
      <c r="U2131" s="23" t="s">
        <v>50</v>
      </c>
      <c r="V2131" s="22" t="s">
        <v>3880</v>
      </c>
      <c r="W2131" s="24" t="s">
        <v>3659</v>
      </c>
      <c r="X2131" s="25" t="s">
        <v>83</v>
      </c>
      <c r="Y2131" s="25" t="s">
        <v>114</v>
      </c>
      <c r="Z2131" s="25" t="s">
        <v>71</v>
      </c>
      <c r="AA2131" s="25"/>
      <c r="AB2131" s="26"/>
      <c r="AC2131" s="31">
        <v>7.5017823945580844</v>
      </c>
      <c r="AD2131" s="32"/>
      <c r="AE2131" s="32"/>
      <c r="AF2131" s="32"/>
      <c r="AG2131" s="33"/>
      <c r="AH2131" s="33"/>
      <c r="AI2131" s="33"/>
      <c r="AJ2131" s="27"/>
      <c r="AK2131" s="27"/>
      <c r="AL2131" s="27">
        <v>1.8525830685525611</v>
      </c>
      <c r="AM2131" s="27"/>
      <c r="AN2131" s="27">
        <v>0</v>
      </c>
      <c r="AO2131" s="28" t="s">
        <v>3842</v>
      </c>
      <c r="AP2131" s="29"/>
      <c r="AQ2131" s="29"/>
    </row>
    <row r="2132" spans="1:43" ht="12.65" customHeight="1">
      <c r="A2132" s="13" t="s">
        <v>545</v>
      </c>
      <c r="B2132" s="14" t="s">
        <v>3682</v>
      </c>
      <c r="C2132" s="13">
        <v>102</v>
      </c>
      <c r="D2132" s="13" t="s">
        <v>225</v>
      </c>
      <c r="E2132" s="15" t="s">
        <v>2434</v>
      </c>
      <c r="F2132" s="13">
        <v>45984</v>
      </c>
      <c r="G2132" s="13"/>
      <c r="H2132" s="16">
        <v>45888</v>
      </c>
      <c r="I2132" s="17">
        <v>45887</v>
      </c>
      <c r="J2132" s="18">
        <v>45887</v>
      </c>
      <c r="K2132" s="19">
        <v>0.125</v>
      </c>
      <c r="L2132" s="19">
        <v>0.16666666666666666</v>
      </c>
      <c r="M2132" s="20">
        <v>0.91666666666666663</v>
      </c>
      <c r="N2132" s="19">
        <v>0.95833333333333337</v>
      </c>
      <c r="O2132" s="21">
        <v>4.1666666666666741E-2</v>
      </c>
      <c r="P2132" s="13" t="s">
        <v>556</v>
      </c>
      <c r="Q2132" s="13" t="s">
        <v>254</v>
      </c>
      <c r="R2132" s="13" t="s">
        <v>557</v>
      </c>
      <c r="S2132" s="22" t="s">
        <v>32</v>
      </c>
      <c r="T2132" s="23" t="s">
        <v>97</v>
      </c>
      <c r="U2132" s="23" t="s">
        <v>50</v>
      </c>
      <c r="V2132" s="22" t="s">
        <v>3880</v>
      </c>
      <c r="W2132" s="24" t="s">
        <v>3659</v>
      </c>
      <c r="X2132" s="25" t="s">
        <v>83</v>
      </c>
      <c r="Y2132" s="25" t="s">
        <v>114</v>
      </c>
      <c r="Z2132" s="25" t="s">
        <v>71</v>
      </c>
      <c r="AA2132" s="25"/>
      <c r="AB2132" s="26"/>
      <c r="AC2132" s="31">
        <v>0</v>
      </c>
      <c r="AD2132" s="32"/>
      <c r="AE2132" s="32"/>
      <c r="AF2132" s="32"/>
      <c r="AG2132" s="33"/>
      <c r="AH2132" s="33"/>
      <c r="AI2132" s="33"/>
      <c r="AJ2132" s="27"/>
      <c r="AK2132" s="27"/>
      <c r="AL2132" s="27">
        <v>2.3157288356907011</v>
      </c>
      <c r="AM2132" s="27"/>
      <c r="AN2132" s="27">
        <v>0</v>
      </c>
      <c r="AO2132" s="28" t="s">
        <v>3842</v>
      </c>
      <c r="AP2132" s="29"/>
      <c r="AQ2132" s="29"/>
    </row>
    <row r="2133" spans="1:43" ht="12.65" customHeight="1">
      <c r="A2133" s="13" t="s">
        <v>545</v>
      </c>
      <c r="B2133" s="14" t="s">
        <v>3682</v>
      </c>
      <c r="C2133" s="13">
        <v>102</v>
      </c>
      <c r="D2133" s="13" t="s">
        <v>225</v>
      </c>
      <c r="E2133" s="15" t="s">
        <v>2434</v>
      </c>
      <c r="F2133" s="13">
        <v>45984</v>
      </c>
      <c r="G2133" s="13"/>
      <c r="H2133" s="16">
        <v>45888</v>
      </c>
      <c r="I2133" s="17">
        <v>45888</v>
      </c>
      <c r="J2133" s="18">
        <v>45888</v>
      </c>
      <c r="K2133" s="19">
        <v>0.6875</v>
      </c>
      <c r="L2133" s="19">
        <v>0.73263888888888895</v>
      </c>
      <c r="M2133" s="20">
        <v>0.47916666666666663</v>
      </c>
      <c r="N2133" s="19">
        <v>0.52430555555555558</v>
      </c>
      <c r="O2133" s="21">
        <v>4.5138888888888951E-2</v>
      </c>
      <c r="P2133" s="13" t="s">
        <v>556</v>
      </c>
      <c r="Q2133" s="13" t="s">
        <v>254</v>
      </c>
      <c r="R2133" s="13" t="s">
        <v>557</v>
      </c>
      <c r="S2133" s="22" t="s">
        <v>32</v>
      </c>
      <c r="T2133" s="23" t="s">
        <v>97</v>
      </c>
      <c r="U2133" s="23" t="s">
        <v>50</v>
      </c>
      <c r="V2133" s="22" t="s">
        <v>3880</v>
      </c>
      <c r="W2133" s="24" t="s">
        <v>3659</v>
      </c>
      <c r="X2133" s="25" t="s">
        <v>83</v>
      </c>
      <c r="Y2133" s="25" t="s">
        <v>114</v>
      </c>
      <c r="Z2133" s="25" t="s">
        <v>71</v>
      </c>
      <c r="AA2133" s="25"/>
      <c r="AB2133" s="26"/>
      <c r="AC2133" s="31">
        <v>0</v>
      </c>
      <c r="AD2133" s="32"/>
      <c r="AE2133" s="32"/>
      <c r="AF2133" s="32"/>
      <c r="AG2133" s="33"/>
      <c r="AH2133" s="33"/>
      <c r="AI2133" s="33"/>
      <c r="AJ2133" s="27"/>
      <c r="AK2133" s="27"/>
      <c r="AL2133" s="27">
        <v>1.8525830685525611</v>
      </c>
      <c r="AM2133" s="27"/>
      <c r="AN2133" s="27">
        <v>0</v>
      </c>
      <c r="AO2133" s="28" t="s">
        <v>3842</v>
      </c>
      <c r="AP2133" s="29"/>
      <c r="AQ2133" s="29"/>
    </row>
    <row r="2134" spans="1:43" ht="12.65" customHeight="1">
      <c r="A2134" s="13" t="s">
        <v>545</v>
      </c>
      <c r="B2134" s="14" t="s">
        <v>3682</v>
      </c>
      <c r="C2134" s="13">
        <v>102</v>
      </c>
      <c r="D2134" s="13" t="s">
        <v>225</v>
      </c>
      <c r="E2134" s="15" t="s">
        <v>2434</v>
      </c>
      <c r="F2134" s="13">
        <v>45984</v>
      </c>
      <c r="G2134" s="13"/>
      <c r="H2134" s="16">
        <v>45889</v>
      </c>
      <c r="I2134" s="17">
        <v>45888</v>
      </c>
      <c r="J2134" s="18">
        <v>45888</v>
      </c>
      <c r="K2134" s="19">
        <v>0.14583333333333334</v>
      </c>
      <c r="L2134" s="19">
        <v>0.1875</v>
      </c>
      <c r="M2134" s="20">
        <v>0.9375</v>
      </c>
      <c r="N2134" s="19">
        <v>0.97916666666666674</v>
      </c>
      <c r="O2134" s="21">
        <v>4.1666666666666741E-2</v>
      </c>
      <c r="P2134" s="13" t="s">
        <v>556</v>
      </c>
      <c r="Q2134" s="13" t="s">
        <v>254</v>
      </c>
      <c r="R2134" s="13" t="s">
        <v>557</v>
      </c>
      <c r="S2134" s="22" t="s">
        <v>32</v>
      </c>
      <c r="T2134" s="23" t="s">
        <v>97</v>
      </c>
      <c r="U2134" s="23" t="s">
        <v>50</v>
      </c>
      <c r="V2134" s="22" t="s">
        <v>3880</v>
      </c>
      <c r="W2134" s="24" t="s">
        <v>3659</v>
      </c>
      <c r="X2134" s="25" t="s">
        <v>83</v>
      </c>
      <c r="Y2134" s="25" t="s">
        <v>114</v>
      </c>
      <c r="Z2134" s="25" t="s">
        <v>71</v>
      </c>
      <c r="AA2134" s="25"/>
      <c r="AB2134" s="26"/>
      <c r="AC2134" s="31">
        <v>1.2014027670986875</v>
      </c>
      <c r="AD2134" s="32"/>
      <c r="AE2134" s="32"/>
      <c r="AF2134" s="32"/>
      <c r="AG2134" s="33"/>
      <c r="AH2134" s="33"/>
      <c r="AI2134" s="33"/>
      <c r="AJ2134" s="27"/>
      <c r="AK2134" s="27"/>
      <c r="AL2134" s="27">
        <v>2.3157288356907011</v>
      </c>
      <c r="AM2134" s="27"/>
      <c r="AN2134" s="27">
        <v>0</v>
      </c>
      <c r="AO2134" s="28" t="s">
        <v>3842</v>
      </c>
      <c r="AP2134" s="29"/>
      <c r="AQ2134" s="29"/>
    </row>
    <row r="2135" spans="1:43" ht="12.65" customHeight="1">
      <c r="A2135" s="13" t="s">
        <v>545</v>
      </c>
      <c r="B2135" s="14" t="s">
        <v>3682</v>
      </c>
      <c r="C2135" s="13">
        <v>102</v>
      </c>
      <c r="D2135" s="13" t="s">
        <v>225</v>
      </c>
      <c r="E2135" s="15" t="s">
        <v>2434</v>
      </c>
      <c r="F2135" s="13">
        <v>45984</v>
      </c>
      <c r="G2135" s="13"/>
      <c r="H2135" s="16">
        <v>45889</v>
      </c>
      <c r="I2135" s="17">
        <v>45889</v>
      </c>
      <c r="J2135" s="18">
        <v>45889</v>
      </c>
      <c r="K2135" s="19">
        <v>0.45833333333333331</v>
      </c>
      <c r="L2135" s="19">
        <v>0.5</v>
      </c>
      <c r="M2135" s="20">
        <v>0.25</v>
      </c>
      <c r="N2135" s="19">
        <v>0.29166666666666669</v>
      </c>
      <c r="O2135" s="21">
        <v>4.1666666666666685E-2</v>
      </c>
      <c r="P2135" s="13" t="s">
        <v>556</v>
      </c>
      <c r="Q2135" s="13" t="s">
        <v>254</v>
      </c>
      <c r="R2135" s="13" t="s">
        <v>557</v>
      </c>
      <c r="S2135" s="22" t="s">
        <v>32</v>
      </c>
      <c r="T2135" s="23" t="s">
        <v>97</v>
      </c>
      <c r="U2135" s="23" t="s">
        <v>50</v>
      </c>
      <c r="V2135" s="22" t="s">
        <v>3880</v>
      </c>
      <c r="W2135" s="24" t="s">
        <v>3659</v>
      </c>
      <c r="X2135" s="25" t="s">
        <v>83</v>
      </c>
      <c r="Y2135" s="25" t="s">
        <v>114</v>
      </c>
      <c r="Z2135" s="25" t="s">
        <v>71</v>
      </c>
      <c r="AA2135" s="25"/>
      <c r="AB2135" s="26"/>
      <c r="AC2135" s="31">
        <v>0</v>
      </c>
      <c r="AD2135" s="32"/>
      <c r="AE2135" s="32"/>
      <c r="AF2135" s="32"/>
      <c r="AG2135" s="33"/>
      <c r="AH2135" s="33"/>
      <c r="AI2135" s="33"/>
      <c r="AJ2135" s="27"/>
      <c r="AK2135" s="27"/>
      <c r="AL2135" s="27">
        <v>1.8525830685525611</v>
      </c>
      <c r="AM2135" s="27"/>
      <c r="AN2135" s="27">
        <v>0</v>
      </c>
      <c r="AO2135" s="28" t="s">
        <v>3842</v>
      </c>
      <c r="AP2135" s="29"/>
      <c r="AQ2135" s="29"/>
    </row>
    <row r="2136" spans="1:43" ht="12.65" customHeight="1">
      <c r="A2136" s="13" t="s">
        <v>545</v>
      </c>
      <c r="B2136" s="14" t="s">
        <v>3682</v>
      </c>
      <c r="C2136" s="13">
        <v>102</v>
      </c>
      <c r="D2136" s="13" t="s">
        <v>225</v>
      </c>
      <c r="E2136" s="15" t="s">
        <v>2434</v>
      </c>
      <c r="F2136" s="13">
        <v>45984</v>
      </c>
      <c r="G2136" s="13"/>
      <c r="H2136" s="16">
        <v>45891</v>
      </c>
      <c r="I2136" s="17">
        <v>45891</v>
      </c>
      <c r="J2136" s="18">
        <v>45891</v>
      </c>
      <c r="K2136" s="19">
        <v>0.625</v>
      </c>
      <c r="L2136" s="19">
        <v>0.66666666666666663</v>
      </c>
      <c r="M2136" s="20">
        <v>0.41666666666666669</v>
      </c>
      <c r="N2136" s="19">
        <v>0.45833333333333331</v>
      </c>
      <c r="O2136" s="21">
        <v>4.166666666666663E-2</v>
      </c>
      <c r="P2136" s="13" t="s">
        <v>556</v>
      </c>
      <c r="Q2136" s="13" t="s">
        <v>254</v>
      </c>
      <c r="R2136" s="13" t="s">
        <v>557</v>
      </c>
      <c r="S2136" s="22" t="s">
        <v>32</v>
      </c>
      <c r="T2136" s="23" t="s">
        <v>97</v>
      </c>
      <c r="U2136" s="23" t="s">
        <v>50</v>
      </c>
      <c r="V2136" s="22" t="s">
        <v>3880</v>
      </c>
      <c r="W2136" s="24" t="s">
        <v>3659</v>
      </c>
      <c r="X2136" s="25" t="s">
        <v>83</v>
      </c>
      <c r="Y2136" s="25" t="s">
        <v>114</v>
      </c>
      <c r="Z2136" s="25" t="s">
        <v>71</v>
      </c>
      <c r="AA2136" s="25"/>
      <c r="AB2136" s="26"/>
      <c r="AC2136" s="31">
        <v>0.11525084684376945</v>
      </c>
      <c r="AD2136" s="32"/>
      <c r="AE2136" s="32"/>
      <c r="AF2136" s="32"/>
      <c r="AG2136" s="33"/>
      <c r="AH2136" s="33"/>
      <c r="AI2136" s="33"/>
      <c r="AJ2136" s="27"/>
      <c r="AK2136" s="27"/>
      <c r="AL2136" s="27">
        <v>1.8525830685525611</v>
      </c>
      <c r="AM2136" s="27"/>
      <c r="AN2136" s="27">
        <v>0</v>
      </c>
      <c r="AO2136" s="28" t="s">
        <v>3842</v>
      </c>
      <c r="AP2136" s="29"/>
      <c r="AQ2136" s="29"/>
    </row>
    <row r="2137" spans="1:43" ht="12.65" customHeight="1">
      <c r="A2137" s="13" t="s">
        <v>545</v>
      </c>
      <c r="B2137" s="14" t="s">
        <v>3682</v>
      </c>
      <c r="C2137" s="13">
        <v>102</v>
      </c>
      <c r="D2137" s="13" t="s">
        <v>225</v>
      </c>
      <c r="E2137" s="15" t="s">
        <v>2434</v>
      </c>
      <c r="F2137" s="13">
        <v>45984</v>
      </c>
      <c r="G2137" s="13"/>
      <c r="H2137" s="16">
        <v>45891</v>
      </c>
      <c r="I2137" s="17">
        <v>45891</v>
      </c>
      <c r="J2137" s="18">
        <v>45891</v>
      </c>
      <c r="K2137" s="19">
        <v>0.68636574074074075</v>
      </c>
      <c r="L2137" s="19">
        <v>0.70715277777777774</v>
      </c>
      <c r="M2137" s="20">
        <v>0.47803240740740738</v>
      </c>
      <c r="N2137" s="19">
        <v>0.49881944444444443</v>
      </c>
      <c r="O2137" s="21">
        <v>2.0787037037037048E-2</v>
      </c>
      <c r="P2137" s="13" t="s">
        <v>792</v>
      </c>
      <c r="Q2137" s="13" t="s">
        <v>254</v>
      </c>
      <c r="R2137" s="13" t="s">
        <v>793</v>
      </c>
      <c r="S2137" s="22" t="s">
        <v>33</v>
      </c>
      <c r="T2137" s="23" t="s">
        <v>52</v>
      </c>
      <c r="U2137" s="23">
        <v>0</v>
      </c>
      <c r="V2137" s="22" t="s">
        <v>67</v>
      </c>
      <c r="W2137" s="24" t="s">
        <v>3677</v>
      </c>
      <c r="X2137" s="25" t="s">
        <v>50</v>
      </c>
      <c r="Y2137" s="25" t="s">
        <v>50</v>
      </c>
      <c r="Z2137" s="25" t="s">
        <v>50</v>
      </c>
      <c r="AA2137" s="25"/>
      <c r="AB2137" s="26"/>
      <c r="AC2137" s="31">
        <v>0</v>
      </c>
      <c r="AD2137" s="32"/>
      <c r="AE2137" s="32"/>
      <c r="AF2137" s="32"/>
      <c r="AG2137" s="33"/>
      <c r="AH2137" s="33"/>
      <c r="AI2137" s="33"/>
      <c r="AJ2137" s="27"/>
      <c r="AK2137" s="27"/>
      <c r="AL2137" s="27">
        <v>1.8525830685525611</v>
      </c>
      <c r="AM2137" s="27"/>
      <c r="AN2137" s="27">
        <v>0</v>
      </c>
      <c r="AO2137" s="28" t="s">
        <v>3842</v>
      </c>
      <c r="AP2137" s="29"/>
      <c r="AQ2137" s="29"/>
    </row>
    <row r="2138" spans="1:43" ht="12.65" customHeight="1">
      <c r="A2138" s="13" t="s">
        <v>545</v>
      </c>
      <c r="B2138" s="14" t="s">
        <v>3682</v>
      </c>
      <c r="C2138" s="13">
        <v>102</v>
      </c>
      <c r="D2138" s="13" t="s">
        <v>225</v>
      </c>
      <c r="E2138" s="15" t="s">
        <v>2434</v>
      </c>
      <c r="F2138" s="13">
        <v>45984</v>
      </c>
      <c r="G2138" s="13"/>
      <c r="H2138" s="16">
        <v>45892</v>
      </c>
      <c r="I2138" s="17">
        <v>45891</v>
      </c>
      <c r="J2138" s="18">
        <v>45891</v>
      </c>
      <c r="K2138" s="19">
        <v>0</v>
      </c>
      <c r="L2138" s="19">
        <v>8.3333333333333329E-2</v>
      </c>
      <c r="M2138" s="20">
        <v>0.79166666666666663</v>
      </c>
      <c r="N2138" s="19">
        <v>0.875</v>
      </c>
      <c r="O2138" s="21">
        <v>8.333333333333337E-2</v>
      </c>
      <c r="P2138" s="13" t="s">
        <v>820</v>
      </c>
      <c r="Q2138" s="13" t="s">
        <v>254</v>
      </c>
      <c r="R2138" s="13" t="s">
        <v>821</v>
      </c>
      <c r="S2138" s="22" t="s">
        <v>31</v>
      </c>
      <c r="T2138" s="23" t="s">
        <v>52</v>
      </c>
      <c r="U2138" s="23" t="s">
        <v>50</v>
      </c>
      <c r="V2138" s="22" t="s">
        <v>67</v>
      </c>
      <c r="W2138" s="24" t="s">
        <v>139</v>
      </c>
      <c r="X2138" s="25" t="s">
        <v>71</v>
      </c>
      <c r="Y2138" s="25" t="s">
        <v>114</v>
      </c>
      <c r="Z2138" s="25" t="s">
        <v>66</v>
      </c>
      <c r="AA2138" s="25"/>
      <c r="AB2138" s="26"/>
      <c r="AC2138" s="31">
        <v>5.9511346370237312</v>
      </c>
      <c r="AD2138" s="32"/>
      <c r="AE2138" s="32"/>
      <c r="AF2138" s="32"/>
      <c r="AG2138" s="33"/>
      <c r="AH2138" s="33"/>
      <c r="AI2138" s="33"/>
      <c r="AJ2138" s="27"/>
      <c r="AK2138" s="27"/>
      <c r="AL2138" s="27">
        <v>2.3157288356907011</v>
      </c>
      <c r="AM2138" s="27"/>
      <c r="AN2138" s="27">
        <v>0</v>
      </c>
      <c r="AO2138" s="28" t="s">
        <v>3842</v>
      </c>
      <c r="AP2138" s="29"/>
      <c r="AQ2138" s="29"/>
    </row>
    <row r="2139" spans="1:43" ht="12.65" customHeight="1">
      <c r="A2139" s="13" t="s">
        <v>545</v>
      </c>
      <c r="B2139" s="14" t="s">
        <v>3682</v>
      </c>
      <c r="C2139" s="13">
        <v>102</v>
      </c>
      <c r="D2139" s="13" t="s">
        <v>225</v>
      </c>
      <c r="E2139" s="15" t="s">
        <v>2434</v>
      </c>
      <c r="F2139" s="13">
        <v>45984</v>
      </c>
      <c r="G2139" s="13"/>
      <c r="H2139" s="16">
        <v>45892</v>
      </c>
      <c r="I2139" s="17">
        <v>45892</v>
      </c>
      <c r="J2139" s="18">
        <v>45892</v>
      </c>
      <c r="K2139" s="19">
        <v>0.24878472222222223</v>
      </c>
      <c r="L2139" s="19">
        <v>0.26998842592592592</v>
      </c>
      <c r="M2139" s="20">
        <v>4.0451388888888891E-2</v>
      </c>
      <c r="N2139" s="19">
        <v>6.1655092592592588E-2</v>
      </c>
      <c r="O2139" s="21">
        <v>2.1203703703703697E-2</v>
      </c>
      <c r="P2139" s="13" t="s">
        <v>1642</v>
      </c>
      <c r="Q2139" s="13" t="s">
        <v>254</v>
      </c>
      <c r="R2139" s="13" t="s">
        <v>1643</v>
      </c>
      <c r="S2139" s="22" t="s">
        <v>33</v>
      </c>
      <c r="T2139" s="23" t="s">
        <v>52</v>
      </c>
      <c r="U2139" s="23">
        <v>0</v>
      </c>
      <c r="V2139" s="22" t="s">
        <v>67</v>
      </c>
      <c r="W2139" s="24" t="s">
        <v>3677</v>
      </c>
      <c r="X2139" s="25" t="s">
        <v>50</v>
      </c>
      <c r="Y2139" s="25" t="s">
        <v>50</v>
      </c>
      <c r="Z2139" s="25" t="s">
        <v>50</v>
      </c>
      <c r="AA2139" s="25"/>
      <c r="AB2139" s="26"/>
      <c r="AC2139" s="31">
        <v>0</v>
      </c>
      <c r="AD2139" s="32"/>
      <c r="AE2139" s="32"/>
      <c r="AF2139" s="32"/>
      <c r="AG2139" s="33"/>
      <c r="AH2139" s="33"/>
      <c r="AI2139" s="33"/>
      <c r="AJ2139" s="27"/>
      <c r="AK2139" s="27"/>
      <c r="AL2139" s="27">
        <v>2.4083579891183295</v>
      </c>
      <c r="AM2139" s="27"/>
      <c r="AN2139" s="27">
        <v>0</v>
      </c>
      <c r="AO2139" s="28" t="s">
        <v>3842</v>
      </c>
      <c r="AP2139" s="29"/>
      <c r="AQ2139" s="29"/>
    </row>
    <row r="2140" spans="1:43" ht="12.65" customHeight="1">
      <c r="A2140" s="13" t="s">
        <v>545</v>
      </c>
      <c r="B2140" s="14" t="s">
        <v>3682</v>
      </c>
      <c r="C2140" s="13">
        <v>102</v>
      </c>
      <c r="D2140" s="13" t="s">
        <v>225</v>
      </c>
      <c r="E2140" s="15" t="s">
        <v>2434</v>
      </c>
      <c r="F2140" s="13">
        <v>45984</v>
      </c>
      <c r="G2140" s="13"/>
      <c r="H2140" s="16">
        <v>45892</v>
      </c>
      <c r="I2140" s="17">
        <v>45892</v>
      </c>
      <c r="J2140" s="18">
        <v>45892</v>
      </c>
      <c r="K2140" s="19">
        <v>0.55555555555555547</v>
      </c>
      <c r="L2140" s="19">
        <v>0.64375000000000004</v>
      </c>
      <c r="M2140" s="20">
        <v>0.34722222222222221</v>
      </c>
      <c r="N2140" s="19">
        <v>0.43541666666666667</v>
      </c>
      <c r="O2140" s="21">
        <v>8.8194444444444464E-2</v>
      </c>
      <c r="P2140" s="13" t="s">
        <v>1314</v>
      </c>
      <c r="Q2140" s="13" t="s">
        <v>254</v>
      </c>
      <c r="R2140" s="13" t="s">
        <v>1315</v>
      </c>
      <c r="S2140" s="22" t="s">
        <v>29</v>
      </c>
      <c r="T2140" s="23" t="s">
        <v>52</v>
      </c>
      <c r="U2140" s="23" t="s">
        <v>50</v>
      </c>
      <c r="V2140" s="22" t="s">
        <v>67</v>
      </c>
      <c r="W2140" s="24" t="s">
        <v>140</v>
      </c>
      <c r="X2140" s="25" t="s">
        <v>69</v>
      </c>
      <c r="Y2140" s="25" t="s">
        <v>114</v>
      </c>
      <c r="Z2140" s="25" t="s">
        <v>65</v>
      </c>
      <c r="AA2140" s="25"/>
      <c r="AB2140" s="26"/>
      <c r="AC2140" s="31">
        <v>10.414485614791531</v>
      </c>
      <c r="AD2140" s="32"/>
      <c r="AE2140" s="32"/>
      <c r="AF2140" s="32"/>
      <c r="AG2140" s="33"/>
      <c r="AH2140" s="33"/>
      <c r="AI2140" s="33"/>
      <c r="AJ2140" s="27"/>
      <c r="AK2140" s="27"/>
      <c r="AL2140" s="27">
        <v>5.7800591738839895</v>
      </c>
      <c r="AM2140" s="27"/>
      <c r="AN2140" s="27">
        <v>0</v>
      </c>
      <c r="AO2140" s="28" t="s">
        <v>3842</v>
      </c>
      <c r="AP2140" s="29"/>
      <c r="AQ2140" s="29"/>
    </row>
    <row r="2141" spans="1:43" ht="12.65" customHeight="1">
      <c r="A2141" s="13" t="s">
        <v>545</v>
      </c>
      <c r="B2141" s="14" t="s">
        <v>3682</v>
      </c>
      <c r="C2141" s="13">
        <v>102</v>
      </c>
      <c r="D2141" s="13" t="s">
        <v>225</v>
      </c>
      <c r="E2141" s="15" t="s">
        <v>2434</v>
      </c>
      <c r="F2141" s="13">
        <v>45984</v>
      </c>
      <c r="G2141" s="13"/>
      <c r="H2141" s="16">
        <v>45893</v>
      </c>
      <c r="I2141" s="17">
        <v>45893</v>
      </c>
      <c r="J2141" s="18">
        <v>45893</v>
      </c>
      <c r="K2141" s="19">
        <v>0.20833333333333334</v>
      </c>
      <c r="L2141" s="19">
        <v>0.29166666666666669</v>
      </c>
      <c r="M2141" s="20">
        <v>0</v>
      </c>
      <c r="N2141" s="19">
        <v>8.3333333333333329E-2</v>
      </c>
      <c r="O2141" s="21">
        <v>8.3333333333333329E-2</v>
      </c>
      <c r="P2141" s="13" t="s">
        <v>829</v>
      </c>
      <c r="Q2141" s="13" t="s">
        <v>254</v>
      </c>
      <c r="R2141" s="13" t="s">
        <v>830</v>
      </c>
      <c r="S2141" s="22" t="s">
        <v>31</v>
      </c>
      <c r="T2141" s="23" t="s">
        <v>52</v>
      </c>
      <c r="U2141" s="23" t="s">
        <v>50</v>
      </c>
      <c r="V2141" s="22" t="s">
        <v>67</v>
      </c>
      <c r="W2141" s="24" t="s">
        <v>140</v>
      </c>
      <c r="X2141" s="25" t="s">
        <v>69</v>
      </c>
      <c r="Y2141" s="25" t="s">
        <v>114</v>
      </c>
      <c r="Z2141" s="25" t="s">
        <v>65</v>
      </c>
      <c r="AA2141" s="25"/>
      <c r="AB2141" s="26"/>
      <c r="AC2141" s="31">
        <v>0</v>
      </c>
      <c r="AD2141" s="32"/>
      <c r="AE2141" s="32"/>
      <c r="AF2141" s="32"/>
      <c r="AG2141" s="33"/>
      <c r="AH2141" s="33"/>
      <c r="AI2141" s="33"/>
      <c r="AJ2141" s="27"/>
      <c r="AK2141" s="27"/>
      <c r="AL2141" s="27">
        <v>2.4083579891183295</v>
      </c>
      <c r="AM2141" s="27"/>
      <c r="AN2141" s="27">
        <v>0</v>
      </c>
      <c r="AO2141" s="28" t="s">
        <v>3842</v>
      </c>
      <c r="AP2141" s="29"/>
      <c r="AQ2141" s="29"/>
    </row>
    <row r="2142" spans="1:43" ht="12.65" customHeight="1">
      <c r="A2142" s="13" t="s">
        <v>545</v>
      </c>
      <c r="B2142" s="14" t="s">
        <v>3682</v>
      </c>
      <c r="C2142" s="13">
        <v>102</v>
      </c>
      <c r="D2142" s="13" t="s">
        <v>225</v>
      </c>
      <c r="E2142" s="15" t="s">
        <v>2434</v>
      </c>
      <c r="F2142" s="13">
        <v>45984</v>
      </c>
      <c r="G2142" s="13"/>
      <c r="H2142" s="16">
        <v>45894</v>
      </c>
      <c r="I2142" s="17">
        <v>45894</v>
      </c>
      <c r="J2142" s="18">
        <v>45894</v>
      </c>
      <c r="K2142" s="19">
        <v>0.625</v>
      </c>
      <c r="L2142" s="19">
        <v>0.70833333333333337</v>
      </c>
      <c r="M2142" s="20">
        <v>0.41666666666666669</v>
      </c>
      <c r="N2142" s="19">
        <v>0.5</v>
      </c>
      <c r="O2142" s="21">
        <v>8.3333333333333315E-2</v>
      </c>
      <c r="P2142" s="13" t="s">
        <v>831</v>
      </c>
      <c r="Q2142" s="13" t="s">
        <v>254</v>
      </c>
      <c r="R2142" s="13" t="s">
        <v>832</v>
      </c>
      <c r="S2142" s="22" t="s">
        <v>31</v>
      </c>
      <c r="T2142" s="23" t="s">
        <v>52</v>
      </c>
      <c r="U2142" s="23" t="s">
        <v>50</v>
      </c>
      <c r="V2142" s="22" t="s">
        <v>67</v>
      </c>
      <c r="W2142" s="24" t="s">
        <v>139</v>
      </c>
      <c r="X2142" s="25" t="s">
        <v>71</v>
      </c>
      <c r="Y2142" s="25" t="s">
        <v>114</v>
      </c>
      <c r="Z2142" s="25" t="s">
        <v>66</v>
      </c>
      <c r="AA2142" s="25"/>
      <c r="AB2142" s="26"/>
      <c r="AC2142" s="31">
        <v>1.2328348162378973</v>
      </c>
      <c r="AD2142" s="32"/>
      <c r="AE2142" s="32"/>
      <c r="AF2142" s="32"/>
      <c r="AG2142" s="33"/>
      <c r="AH2142" s="33"/>
      <c r="AI2142" s="33"/>
      <c r="AJ2142" s="27"/>
      <c r="AK2142" s="27"/>
      <c r="AL2142" s="27">
        <v>1.8525830685525611</v>
      </c>
      <c r="AM2142" s="27"/>
      <c r="AN2142" s="27">
        <v>0</v>
      </c>
      <c r="AO2142" s="28" t="s">
        <v>3842</v>
      </c>
      <c r="AP2142" s="29"/>
      <c r="AQ2142" s="29"/>
    </row>
    <row r="2143" spans="1:43" ht="12.65" customHeight="1">
      <c r="A2143" s="13" t="s">
        <v>545</v>
      </c>
      <c r="B2143" s="14" t="s">
        <v>3682</v>
      </c>
      <c r="C2143" s="13">
        <v>102</v>
      </c>
      <c r="D2143" s="13" t="s">
        <v>225</v>
      </c>
      <c r="E2143" s="15" t="s">
        <v>2434</v>
      </c>
      <c r="F2143" s="13">
        <v>45984</v>
      </c>
      <c r="G2143" s="13"/>
      <c r="H2143" s="16">
        <v>45896</v>
      </c>
      <c r="I2143" s="17">
        <v>45896</v>
      </c>
      <c r="J2143" s="18">
        <v>45896</v>
      </c>
      <c r="K2143" s="19">
        <v>0.65298611111111116</v>
      </c>
      <c r="L2143" s="19">
        <v>0.69460648148148141</v>
      </c>
      <c r="M2143" s="20">
        <v>0.44465277777777779</v>
      </c>
      <c r="N2143" s="19">
        <v>0.48627314814814815</v>
      </c>
      <c r="O2143" s="21">
        <v>4.1620370370370363E-2</v>
      </c>
      <c r="P2143" s="13" t="s">
        <v>992</v>
      </c>
      <c r="Q2143" s="13" t="s">
        <v>254</v>
      </c>
      <c r="R2143" s="13" t="s">
        <v>993</v>
      </c>
      <c r="S2143" s="22" t="s">
        <v>32</v>
      </c>
      <c r="T2143" s="23" t="s">
        <v>52</v>
      </c>
      <c r="U2143" s="23">
        <v>0</v>
      </c>
      <c r="V2143" s="22" t="s">
        <v>67</v>
      </c>
      <c r="W2143" s="24" t="s">
        <v>3677</v>
      </c>
      <c r="X2143" s="25" t="s">
        <v>50</v>
      </c>
      <c r="Y2143" s="25" t="s">
        <v>50</v>
      </c>
      <c r="Z2143" s="25" t="s">
        <v>50</v>
      </c>
      <c r="AA2143" s="25"/>
      <c r="AB2143" s="26"/>
      <c r="AC2143" s="31">
        <v>0</v>
      </c>
      <c r="AD2143" s="32"/>
      <c r="AE2143" s="32"/>
      <c r="AF2143" s="32"/>
      <c r="AG2143" s="33"/>
      <c r="AH2143" s="33"/>
      <c r="AI2143" s="33"/>
      <c r="AJ2143" s="27"/>
      <c r="AK2143" s="27"/>
      <c r="AL2143" s="27">
        <v>1.8525830685525611</v>
      </c>
      <c r="AM2143" s="27"/>
      <c r="AN2143" s="27">
        <v>0</v>
      </c>
      <c r="AO2143" s="28" t="s">
        <v>3842</v>
      </c>
      <c r="AP2143" s="29"/>
      <c r="AQ2143" s="29"/>
    </row>
    <row r="2144" spans="1:43" ht="12.65" customHeight="1">
      <c r="A2144" s="13" t="s">
        <v>545</v>
      </c>
      <c r="B2144" s="14" t="s">
        <v>3682</v>
      </c>
      <c r="C2144" s="13">
        <v>102</v>
      </c>
      <c r="D2144" s="13" t="s">
        <v>225</v>
      </c>
      <c r="E2144" s="15" t="s">
        <v>2434</v>
      </c>
      <c r="F2144" s="13">
        <v>45984</v>
      </c>
      <c r="G2144" s="13"/>
      <c r="H2144" s="16">
        <v>45897</v>
      </c>
      <c r="I2144" s="17">
        <v>45897</v>
      </c>
      <c r="J2144" s="18">
        <v>45897</v>
      </c>
      <c r="K2144" s="19">
        <v>0.29166666666666669</v>
      </c>
      <c r="L2144" s="19">
        <v>0.33333333333333331</v>
      </c>
      <c r="M2144" s="20">
        <v>8.3333333333333329E-2</v>
      </c>
      <c r="N2144" s="19">
        <v>0.125</v>
      </c>
      <c r="O2144" s="21">
        <v>4.1666666666666671E-2</v>
      </c>
      <c r="P2144" s="13" t="s">
        <v>1000</v>
      </c>
      <c r="Q2144" s="13" t="s">
        <v>254</v>
      </c>
      <c r="R2144" s="13" t="s">
        <v>1001</v>
      </c>
      <c r="S2144" s="22" t="s">
        <v>32</v>
      </c>
      <c r="T2144" s="23" t="s">
        <v>52</v>
      </c>
      <c r="U2144" s="23">
        <v>0</v>
      </c>
      <c r="V2144" s="22" t="s">
        <v>67</v>
      </c>
      <c r="W2144" s="24" t="s">
        <v>3677</v>
      </c>
      <c r="X2144" s="25" t="s">
        <v>50</v>
      </c>
      <c r="Y2144" s="25" t="s">
        <v>50</v>
      </c>
      <c r="Z2144" s="25" t="s">
        <v>50</v>
      </c>
      <c r="AA2144" s="25"/>
      <c r="AB2144" s="26"/>
      <c r="AC2144" s="31">
        <v>0</v>
      </c>
      <c r="AD2144" s="32"/>
      <c r="AE2144" s="32"/>
      <c r="AF2144" s="32"/>
      <c r="AG2144" s="33"/>
      <c r="AH2144" s="33"/>
      <c r="AI2144" s="33"/>
      <c r="AJ2144" s="27"/>
      <c r="AK2144" s="27"/>
      <c r="AL2144" s="27">
        <v>1.8525830685525611</v>
      </c>
      <c r="AM2144" s="27"/>
      <c r="AN2144" s="27">
        <v>0</v>
      </c>
      <c r="AO2144" s="28" t="s">
        <v>3842</v>
      </c>
      <c r="AP2144" s="29"/>
      <c r="AQ2144" s="29"/>
    </row>
    <row r="2145" spans="1:43" ht="12.65" customHeight="1">
      <c r="A2145" s="13" t="s">
        <v>545</v>
      </c>
      <c r="B2145" s="14" t="s">
        <v>3682</v>
      </c>
      <c r="C2145" s="13">
        <v>102</v>
      </c>
      <c r="D2145" s="13" t="s">
        <v>225</v>
      </c>
      <c r="E2145" s="15" t="s">
        <v>2434</v>
      </c>
      <c r="F2145" s="13">
        <v>45984</v>
      </c>
      <c r="G2145" s="13"/>
      <c r="H2145" s="16">
        <v>45898</v>
      </c>
      <c r="I2145" s="17">
        <v>45898</v>
      </c>
      <c r="J2145" s="18">
        <v>45898</v>
      </c>
      <c r="K2145" s="19">
        <v>0.58333333333333337</v>
      </c>
      <c r="L2145" s="19">
        <v>0.625</v>
      </c>
      <c r="M2145" s="20">
        <v>0.375</v>
      </c>
      <c r="N2145" s="19">
        <v>0.41666666666666669</v>
      </c>
      <c r="O2145" s="21">
        <v>4.1666666666666685E-2</v>
      </c>
      <c r="P2145" s="13" t="s">
        <v>1000</v>
      </c>
      <c r="Q2145" s="13" t="s">
        <v>254</v>
      </c>
      <c r="R2145" s="13" t="s">
        <v>1001</v>
      </c>
      <c r="S2145" s="22" t="s">
        <v>32</v>
      </c>
      <c r="T2145" s="23" t="s">
        <v>52</v>
      </c>
      <c r="U2145" s="23">
        <v>0</v>
      </c>
      <c r="V2145" s="22" t="s">
        <v>67</v>
      </c>
      <c r="W2145" s="24" t="s">
        <v>3677</v>
      </c>
      <c r="X2145" s="25" t="s">
        <v>50</v>
      </c>
      <c r="Y2145" s="25" t="s">
        <v>50</v>
      </c>
      <c r="Z2145" s="25" t="s">
        <v>50</v>
      </c>
      <c r="AA2145" s="25"/>
      <c r="AB2145" s="26"/>
      <c r="AC2145" s="31">
        <v>0</v>
      </c>
      <c r="AD2145" s="32"/>
      <c r="AE2145" s="32"/>
      <c r="AF2145" s="32"/>
      <c r="AG2145" s="33"/>
      <c r="AH2145" s="33"/>
      <c r="AI2145" s="33"/>
      <c r="AJ2145" s="27"/>
      <c r="AK2145" s="27"/>
      <c r="AL2145" s="27">
        <v>1.8525830685525611</v>
      </c>
      <c r="AM2145" s="27"/>
      <c r="AN2145" s="27">
        <v>0</v>
      </c>
      <c r="AO2145" s="28" t="s">
        <v>3842</v>
      </c>
      <c r="AP2145" s="29"/>
      <c r="AQ2145" s="29"/>
    </row>
    <row r="2146" spans="1:43" ht="12.65" customHeight="1">
      <c r="A2146" s="13" t="s">
        <v>545</v>
      </c>
      <c r="B2146" s="14" t="s">
        <v>3682</v>
      </c>
      <c r="C2146" s="13">
        <v>102</v>
      </c>
      <c r="D2146" s="13" t="s">
        <v>225</v>
      </c>
      <c r="E2146" s="15" t="s">
        <v>2434</v>
      </c>
      <c r="F2146" s="13">
        <v>45984</v>
      </c>
      <c r="G2146" s="13"/>
      <c r="H2146" s="16">
        <v>45899</v>
      </c>
      <c r="I2146" s="17">
        <v>45899</v>
      </c>
      <c r="J2146" s="18">
        <v>45899</v>
      </c>
      <c r="K2146" s="19">
        <v>0.20849537037037039</v>
      </c>
      <c r="L2146" s="19">
        <v>0.22943287037037038</v>
      </c>
      <c r="M2146" s="20">
        <v>1.6203703703703703E-4</v>
      </c>
      <c r="N2146" s="19">
        <v>2.1099537037037035E-2</v>
      </c>
      <c r="O2146" s="21">
        <v>2.0937499999999998E-2</v>
      </c>
      <c r="P2146" s="13" t="s">
        <v>1642</v>
      </c>
      <c r="Q2146" s="13" t="s">
        <v>254</v>
      </c>
      <c r="R2146" s="13" t="s">
        <v>1643</v>
      </c>
      <c r="S2146" s="22" t="s">
        <v>33</v>
      </c>
      <c r="T2146" s="23" t="s">
        <v>52</v>
      </c>
      <c r="U2146" s="23">
        <v>0</v>
      </c>
      <c r="V2146" s="22" t="s">
        <v>68</v>
      </c>
      <c r="W2146" s="24" t="s">
        <v>3677</v>
      </c>
      <c r="X2146" s="25" t="s">
        <v>50</v>
      </c>
      <c r="Y2146" s="25" t="s">
        <v>50</v>
      </c>
      <c r="Z2146" s="25" t="s">
        <v>50</v>
      </c>
      <c r="AA2146" s="25"/>
      <c r="AB2146" s="26"/>
      <c r="AC2146" s="31">
        <v>0.41210908871408464</v>
      </c>
      <c r="AD2146" s="32"/>
      <c r="AE2146" s="32"/>
      <c r="AF2146" s="32"/>
      <c r="AG2146" s="33"/>
      <c r="AH2146" s="33"/>
      <c r="AI2146" s="33"/>
      <c r="AJ2146" s="27"/>
      <c r="AK2146" s="27"/>
      <c r="AL2146" s="27">
        <v>2.4083579891183295</v>
      </c>
      <c r="AM2146" s="27"/>
      <c r="AN2146" s="27">
        <v>0</v>
      </c>
      <c r="AO2146" s="28" t="s">
        <v>3842</v>
      </c>
      <c r="AP2146" s="29"/>
      <c r="AQ2146" s="29"/>
    </row>
    <row r="2147" spans="1:43" ht="12.65" customHeight="1">
      <c r="A2147" s="13" t="s">
        <v>545</v>
      </c>
      <c r="B2147" s="14" t="s">
        <v>3682</v>
      </c>
      <c r="C2147" s="13">
        <v>102</v>
      </c>
      <c r="D2147" s="13" t="s">
        <v>225</v>
      </c>
      <c r="E2147" s="15" t="s">
        <v>2434</v>
      </c>
      <c r="F2147" s="13">
        <v>45984</v>
      </c>
      <c r="G2147" s="13"/>
      <c r="H2147" s="16">
        <v>45899</v>
      </c>
      <c r="I2147" s="17">
        <v>45899</v>
      </c>
      <c r="J2147" s="18">
        <v>45899</v>
      </c>
      <c r="K2147" s="19">
        <v>0.29166666666666669</v>
      </c>
      <c r="L2147" s="19">
        <v>0.3125</v>
      </c>
      <c r="M2147" s="20">
        <v>8.3333333333333329E-2</v>
      </c>
      <c r="N2147" s="19">
        <v>0.10416666666666666</v>
      </c>
      <c r="O2147" s="21">
        <v>2.0833333333333329E-2</v>
      </c>
      <c r="P2147" s="13" t="s">
        <v>826</v>
      </c>
      <c r="Q2147" s="13" t="s">
        <v>254</v>
      </c>
      <c r="R2147" s="13" t="s">
        <v>827</v>
      </c>
      <c r="S2147" s="22" t="s">
        <v>33</v>
      </c>
      <c r="T2147" s="23" t="s">
        <v>52</v>
      </c>
      <c r="U2147" s="23">
        <v>0</v>
      </c>
      <c r="V2147" s="22" t="s">
        <v>68</v>
      </c>
      <c r="W2147" s="24" t="s">
        <v>3677</v>
      </c>
      <c r="X2147" s="25" t="s">
        <v>50</v>
      </c>
      <c r="Y2147" s="25" t="s">
        <v>50</v>
      </c>
      <c r="Z2147" s="25" t="s">
        <v>50</v>
      </c>
      <c r="AA2147" s="25"/>
      <c r="AB2147" s="26"/>
      <c r="AC2147" s="31">
        <v>0</v>
      </c>
      <c r="AD2147" s="32"/>
      <c r="AE2147" s="32"/>
      <c r="AF2147" s="32"/>
      <c r="AG2147" s="33"/>
      <c r="AH2147" s="33"/>
      <c r="AI2147" s="33"/>
      <c r="AJ2147" s="27"/>
      <c r="AK2147" s="27"/>
      <c r="AL2147" s="27">
        <v>2.4083579891183295</v>
      </c>
      <c r="AM2147" s="27"/>
      <c r="AN2147" s="27">
        <v>0</v>
      </c>
      <c r="AO2147" s="28" t="s">
        <v>3842</v>
      </c>
      <c r="AP2147" s="29"/>
      <c r="AQ2147" s="29"/>
    </row>
    <row r="2148" spans="1:43" ht="12.65" customHeight="1">
      <c r="A2148" s="13" t="s">
        <v>545</v>
      </c>
      <c r="B2148" s="14" t="s">
        <v>3682</v>
      </c>
      <c r="C2148" s="13">
        <v>102</v>
      </c>
      <c r="D2148" s="13" t="s">
        <v>225</v>
      </c>
      <c r="E2148" s="15" t="s">
        <v>2434</v>
      </c>
      <c r="F2148" s="13">
        <v>45984</v>
      </c>
      <c r="G2148" s="13"/>
      <c r="H2148" s="16">
        <v>45899</v>
      </c>
      <c r="I2148" s="17">
        <v>45899</v>
      </c>
      <c r="J2148" s="18">
        <v>45899</v>
      </c>
      <c r="K2148" s="19">
        <v>0.89583333333333337</v>
      </c>
      <c r="L2148" s="19">
        <v>0.97916666666666674</v>
      </c>
      <c r="M2148" s="20">
        <v>0.6875</v>
      </c>
      <c r="N2148" s="19">
        <v>0.77083333333333337</v>
      </c>
      <c r="O2148" s="21">
        <v>8.333333333333337E-2</v>
      </c>
      <c r="P2148" s="13" t="s">
        <v>1002</v>
      </c>
      <c r="Q2148" s="13" t="s">
        <v>254</v>
      </c>
      <c r="R2148" s="13" t="s">
        <v>1003</v>
      </c>
      <c r="S2148" s="22" t="s">
        <v>31</v>
      </c>
      <c r="T2148" s="23" t="s">
        <v>52</v>
      </c>
      <c r="U2148" s="23" t="s">
        <v>50</v>
      </c>
      <c r="V2148" s="22" t="s">
        <v>68</v>
      </c>
      <c r="W2148" s="24" t="s">
        <v>135</v>
      </c>
      <c r="X2148" s="25" t="s">
        <v>74</v>
      </c>
      <c r="Y2148" s="25" t="s">
        <v>114</v>
      </c>
      <c r="Z2148" s="25" t="s">
        <v>69</v>
      </c>
      <c r="AA2148" s="25"/>
      <c r="AB2148" s="26"/>
      <c r="AC2148" s="31">
        <v>7.1036431054614253</v>
      </c>
      <c r="AD2148" s="32"/>
      <c r="AE2148" s="32"/>
      <c r="AF2148" s="32"/>
      <c r="AG2148" s="33"/>
      <c r="AH2148" s="33"/>
      <c r="AI2148" s="33"/>
      <c r="AJ2148" s="27"/>
      <c r="AK2148" s="27"/>
      <c r="AL2148" s="27">
        <v>2.4083579891183295</v>
      </c>
      <c r="AM2148" s="27"/>
      <c r="AN2148" s="27">
        <v>0</v>
      </c>
      <c r="AO2148" s="28" t="s">
        <v>3842</v>
      </c>
      <c r="AP2148" s="29"/>
      <c r="AQ2148" s="29"/>
    </row>
    <row r="2149" spans="1:43" ht="12.65" customHeight="1">
      <c r="A2149" s="13" t="s">
        <v>545</v>
      </c>
      <c r="B2149" s="14" t="s">
        <v>3682</v>
      </c>
      <c r="C2149" s="13">
        <v>102</v>
      </c>
      <c r="D2149" s="13" t="s">
        <v>225</v>
      </c>
      <c r="E2149" s="15" t="s">
        <v>2434</v>
      </c>
      <c r="F2149" s="13">
        <v>45984</v>
      </c>
      <c r="G2149" s="13"/>
      <c r="H2149" s="16">
        <v>45899</v>
      </c>
      <c r="I2149" s="17">
        <v>45899</v>
      </c>
      <c r="J2149" s="18">
        <v>45899</v>
      </c>
      <c r="K2149" s="19">
        <v>0.97916666666666674</v>
      </c>
      <c r="L2149" s="19">
        <v>6.5972222222222224E-2</v>
      </c>
      <c r="M2149" s="20">
        <v>0.77083333333333337</v>
      </c>
      <c r="N2149" s="19">
        <v>0.85763888888888895</v>
      </c>
      <c r="O2149" s="21">
        <v>8.680555555555558E-2</v>
      </c>
      <c r="P2149" s="13" t="s">
        <v>1392</v>
      </c>
      <c r="Q2149" s="13" t="s">
        <v>254</v>
      </c>
      <c r="R2149" s="13" t="s">
        <v>1393</v>
      </c>
      <c r="S2149" s="22" t="s">
        <v>31</v>
      </c>
      <c r="T2149" s="23" t="s">
        <v>52</v>
      </c>
      <c r="U2149" s="23" t="s">
        <v>50</v>
      </c>
      <c r="V2149" s="22" t="s">
        <v>68</v>
      </c>
      <c r="W2149" s="24" t="s">
        <v>138</v>
      </c>
      <c r="X2149" s="25" t="s">
        <v>56</v>
      </c>
      <c r="Y2149" s="25" t="s">
        <v>114</v>
      </c>
      <c r="Z2149" s="25" t="s">
        <v>71</v>
      </c>
      <c r="AA2149" s="25"/>
      <c r="AB2149" s="26"/>
      <c r="AC2149" s="31">
        <v>4.3481001309240286</v>
      </c>
      <c r="AD2149" s="32"/>
      <c r="AE2149" s="32"/>
      <c r="AF2149" s="32"/>
      <c r="AG2149" s="33"/>
      <c r="AH2149" s="33"/>
      <c r="AI2149" s="33"/>
      <c r="AJ2149" s="27"/>
      <c r="AK2149" s="27"/>
      <c r="AL2149" s="27">
        <v>3.0104474863979118</v>
      </c>
      <c r="AM2149" s="27"/>
      <c r="AN2149" s="27">
        <v>0</v>
      </c>
      <c r="AO2149" s="28" t="s">
        <v>3842</v>
      </c>
      <c r="AP2149" s="29"/>
      <c r="AQ2149" s="29"/>
    </row>
    <row r="2150" spans="1:43" ht="12.65" customHeight="1">
      <c r="A2150" s="13" t="s">
        <v>545</v>
      </c>
      <c r="B2150" s="14" t="s">
        <v>3682</v>
      </c>
      <c r="C2150" s="13">
        <v>102</v>
      </c>
      <c r="D2150" s="13" t="s">
        <v>225</v>
      </c>
      <c r="E2150" s="15" t="s">
        <v>2434</v>
      </c>
      <c r="F2150" s="13">
        <v>45984</v>
      </c>
      <c r="G2150" s="13"/>
      <c r="H2150" s="16">
        <v>45900</v>
      </c>
      <c r="I2150" s="17">
        <v>45900</v>
      </c>
      <c r="J2150" s="18">
        <v>45900</v>
      </c>
      <c r="K2150" s="19">
        <v>0.47916666666666663</v>
      </c>
      <c r="L2150" s="19">
        <v>0.51736111111111116</v>
      </c>
      <c r="M2150" s="20">
        <v>0.27083333333333331</v>
      </c>
      <c r="N2150" s="19">
        <v>0.30902777777777779</v>
      </c>
      <c r="O2150" s="21">
        <v>3.8194444444444475E-2</v>
      </c>
      <c r="P2150" s="13" t="s">
        <v>998</v>
      </c>
      <c r="Q2150" s="13" t="s">
        <v>254</v>
      </c>
      <c r="R2150" s="13" t="s">
        <v>999</v>
      </c>
      <c r="S2150" s="22" t="s">
        <v>32</v>
      </c>
      <c r="T2150" s="23" t="s">
        <v>52</v>
      </c>
      <c r="U2150" s="23" t="s">
        <v>50</v>
      </c>
      <c r="V2150" s="22" t="s">
        <v>68</v>
      </c>
      <c r="W2150" s="24" t="s">
        <v>138</v>
      </c>
      <c r="X2150" s="25" t="s">
        <v>56</v>
      </c>
      <c r="Y2150" s="25" t="s">
        <v>114</v>
      </c>
      <c r="Z2150" s="25" t="s">
        <v>71</v>
      </c>
      <c r="AA2150" s="25"/>
      <c r="AB2150" s="26"/>
      <c r="AC2150" s="31">
        <v>1.0547198711157082</v>
      </c>
      <c r="AD2150" s="32"/>
      <c r="AE2150" s="32"/>
      <c r="AF2150" s="32"/>
      <c r="AG2150" s="33"/>
      <c r="AH2150" s="33"/>
      <c r="AI2150" s="33"/>
      <c r="AJ2150" s="27"/>
      <c r="AK2150" s="27"/>
      <c r="AL2150" s="27">
        <v>2.4083579891183295</v>
      </c>
      <c r="AM2150" s="27"/>
      <c r="AN2150" s="27">
        <v>0</v>
      </c>
      <c r="AO2150" s="28" t="s">
        <v>3842</v>
      </c>
      <c r="AP2150" s="29"/>
      <c r="AQ2150" s="29"/>
    </row>
    <row r="2151" spans="1:43" ht="12.65" customHeight="1">
      <c r="A2151" s="13" t="s">
        <v>545</v>
      </c>
      <c r="B2151" s="14" t="s">
        <v>3682</v>
      </c>
      <c r="C2151" s="13">
        <v>102</v>
      </c>
      <c r="D2151" s="13" t="s">
        <v>225</v>
      </c>
      <c r="E2151" s="15" t="s">
        <v>2434</v>
      </c>
      <c r="F2151" s="13">
        <v>45984</v>
      </c>
      <c r="G2151" s="13"/>
      <c r="H2151" s="16">
        <v>45900</v>
      </c>
      <c r="I2151" s="17">
        <v>45900</v>
      </c>
      <c r="J2151" s="18">
        <v>45900</v>
      </c>
      <c r="K2151" s="19">
        <v>0.55555555555555547</v>
      </c>
      <c r="L2151" s="19">
        <v>0.64861111111111114</v>
      </c>
      <c r="M2151" s="20">
        <v>0.34722222222222221</v>
      </c>
      <c r="N2151" s="19">
        <v>0.44027777777777777</v>
      </c>
      <c r="O2151" s="21">
        <v>9.3055555555555558E-2</v>
      </c>
      <c r="P2151" s="13" t="s">
        <v>1390</v>
      </c>
      <c r="Q2151" s="13" t="s">
        <v>254</v>
      </c>
      <c r="R2151" s="13" t="s">
        <v>1391</v>
      </c>
      <c r="S2151" s="22" t="s">
        <v>29</v>
      </c>
      <c r="T2151" s="23" t="s">
        <v>52</v>
      </c>
      <c r="U2151" s="23" t="s">
        <v>50</v>
      </c>
      <c r="V2151" s="22" t="s">
        <v>68</v>
      </c>
      <c r="W2151" s="24" t="s">
        <v>142</v>
      </c>
      <c r="X2151" s="25" t="s">
        <v>57</v>
      </c>
      <c r="Y2151" s="25" t="s">
        <v>114</v>
      </c>
      <c r="Z2151" s="25" t="s">
        <v>63</v>
      </c>
      <c r="AA2151" s="25"/>
      <c r="AB2151" s="26"/>
      <c r="AC2151" s="31">
        <v>3.7578760970877552</v>
      </c>
      <c r="AD2151" s="32"/>
      <c r="AE2151" s="32"/>
      <c r="AF2151" s="32"/>
      <c r="AG2151" s="33"/>
      <c r="AH2151" s="33"/>
      <c r="AI2151" s="33"/>
      <c r="AJ2151" s="27"/>
      <c r="AK2151" s="27"/>
      <c r="AL2151" s="27">
        <v>5.7800591738839895</v>
      </c>
      <c r="AM2151" s="27"/>
      <c r="AN2151" s="27">
        <v>0</v>
      </c>
      <c r="AO2151" s="28" t="s">
        <v>3842</v>
      </c>
      <c r="AP2151" s="29"/>
      <c r="AQ2151" s="29"/>
    </row>
    <row r="2152" spans="1:43" ht="12.65" customHeight="1">
      <c r="A2152" s="13" t="s">
        <v>545</v>
      </c>
      <c r="B2152" s="14" t="s">
        <v>3682</v>
      </c>
      <c r="C2152" s="13">
        <v>102</v>
      </c>
      <c r="D2152" s="13" t="s">
        <v>225</v>
      </c>
      <c r="E2152" s="15" t="s">
        <v>3829</v>
      </c>
      <c r="F2152" s="13">
        <v>45989</v>
      </c>
      <c r="G2152" s="13"/>
      <c r="H2152" s="16">
        <v>45885</v>
      </c>
      <c r="I2152" s="17">
        <v>45885</v>
      </c>
      <c r="J2152" s="18">
        <v>45885</v>
      </c>
      <c r="K2152" s="19">
        <v>0.37430555555555556</v>
      </c>
      <c r="L2152" s="19">
        <v>0.45833333333333337</v>
      </c>
      <c r="M2152" s="20">
        <v>0.16597222222222222</v>
      </c>
      <c r="N2152" s="19">
        <v>0.25</v>
      </c>
      <c r="O2152" s="21">
        <v>8.4027777777777785E-2</v>
      </c>
      <c r="P2152" s="13" t="s">
        <v>546</v>
      </c>
      <c r="Q2152" s="13" t="s">
        <v>254</v>
      </c>
      <c r="R2152" s="13" t="s">
        <v>547</v>
      </c>
      <c r="S2152" s="22" t="s">
        <v>31</v>
      </c>
      <c r="T2152" s="23" t="s">
        <v>211</v>
      </c>
      <c r="U2152" s="23" t="s">
        <v>50</v>
      </c>
      <c r="V2152" s="22" t="s">
        <v>212</v>
      </c>
      <c r="W2152" s="24" t="s">
        <v>160</v>
      </c>
      <c r="X2152" s="25" t="s">
        <v>161</v>
      </c>
      <c r="Y2152" s="25" t="s">
        <v>114</v>
      </c>
      <c r="Z2152" s="25" t="s">
        <v>69</v>
      </c>
      <c r="AA2152" s="25"/>
      <c r="AB2152" s="26"/>
      <c r="AC2152" s="31">
        <v>0</v>
      </c>
      <c r="AD2152" s="32"/>
      <c r="AE2152" s="32"/>
      <c r="AF2152" s="32"/>
      <c r="AG2152" s="33"/>
      <c r="AH2152" s="33"/>
      <c r="AI2152" s="33"/>
      <c r="AJ2152" s="27"/>
      <c r="AK2152" s="27"/>
      <c r="AL2152" s="27">
        <v>2.4083579891183295</v>
      </c>
      <c r="AM2152" s="27"/>
      <c r="AN2152" s="27">
        <v>0</v>
      </c>
      <c r="AO2152" s="28" t="s">
        <v>3842</v>
      </c>
      <c r="AP2152" s="29"/>
      <c r="AQ2152" s="29"/>
    </row>
    <row r="2153" spans="1:43" ht="12.65" customHeight="1">
      <c r="A2153" s="13" t="s">
        <v>545</v>
      </c>
      <c r="B2153" s="14" t="s">
        <v>3682</v>
      </c>
      <c r="C2153" s="13">
        <v>102</v>
      </c>
      <c r="D2153" s="13" t="s">
        <v>225</v>
      </c>
      <c r="E2153" s="15" t="s">
        <v>3829</v>
      </c>
      <c r="F2153" s="13">
        <v>45989</v>
      </c>
      <c r="G2153" s="13"/>
      <c r="H2153" s="16">
        <v>45885</v>
      </c>
      <c r="I2153" s="17">
        <v>45885</v>
      </c>
      <c r="J2153" s="18">
        <v>45885</v>
      </c>
      <c r="K2153" s="19">
        <v>0.45833333333333331</v>
      </c>
      <c r="L2153" s="19">
        <v>0.50017361111111114</v>
      </c>
      <c r="M2153" s="20">
        <v>0.25</v>
      </c>
      <c r="N2153" s="19">
        <v>0.29184027777777782</v>
      </c>
      <c r="O2153" s="21">
        <v>4.1840277777777823E-2</v>
      </c>
      <c r="P2153" s="13" t="s">
        <v>1519</v>
      </c>
      <c r="Q2153" s="13" t="s">
        <v>254</v>
      </c>
      <c r="R2153" s="13" t="s">
        <v>1520</v>
      </c>
      <c r="S2153" s="22" t="s">
        <v>33</v>
      </c>
      <c r="T2153" s="23" t="s">
        <v>211</v>
      </c>
      <c r="U2153" s="23">
        <v>0</v>
      </c>
      <c r="V2153" s="22" t="s">
        <v>212</v>
      </c>
      <c r="W2153" s="24" t="s">
        <v>3677</v>
      </c>
      <c r="X2153" s="25" t="s">
        <v>50</v>
      </c>
      <c r="Y2153" s="25" t="s">
        <v>50</v>
      </c>
      <c r="Z2153" s="25" t="s">
        <v>50</v>
      </c>
      <c r="AA2153" s="25"/>
      <c r="AB2153" s="26"/>
      <c r="AC2153" s="31">
        <v>0</v>
      </c>
      <c r="AD2153" s="32"/>
      <c r="AE2153" s="32"/>
      <c r="AF2153" s="32"/>
      <c r="AG2153" s="33"/>
      <c r="AH2153" s="33"/>
      <c r="AI2153" s="33"/>
      <c r="AJ2153" s="27"/>
      <c r="AK2153" s="27"/>
      <c r="AL2153" s="27">
        <v>2.4083579891183295</v>
      </c>
      <c r="AM2153" s="27"/>
      <c r="AN2153" s="27">
        <v>0</v>
      </c>
      <c r="AO2153" s="28" t="s">
        <v>3842</v>
      </c>
      <c r="AP2153" s="29"/>
      <c r="AQ2153" s="29"/>
    </row>
    <row r="2154" spans="1:43" ht="12.65" customHeight="1">
      <c r="A2154" s="13" t="s">
        <v>545</v>
      </c>
      <c r="B2154" s="14" t="s">
        <v>3682</v>
      </c>
      <c r="C2154" s="13">
        <v>102</v>
      </c>
      <c r="D2154" s="13" t="s">
        <v>225</v>
      </c>
      <c r="E2154" s="15" t="s">
        <v>3829</v>
      </c>
      <c r="F2154" s="13">
        <v>45989</v>
      </c>
      <c r="G2154" s="13"/>
      <c r="H2154" s="16">
        <v>45886</v>
      </c>
      <c r="I2154" s="17">
        <v>45886</v>
      </c>
      <c r="J2154" s="18">
        <v>45886</v>
      </c>
      <c r="K2154" s="19">
        <v>0.54166666666666663</v>
      </c>
      <c r="L2154" s="19">
        <v>0.58333333333333337</v>
      </c>
      <c r="M2154" s="20">
        <v>0.33333333333333331</v>
      </c>
      <c r="N2154" s="19">
        <v>0.375</v>
      </c>
      <c r="O2154" s="21">
        <v>4.1666666666666685E-2</v>
      </c>
      <c r="P2154" s="13" t="s">
        <v>560</v>
      </c>
      <c r="Q2154" s="13" t="s">
        <v>254</v>
      </c>
      <c r="R2154" s="13" t="s">
        <v>561</v>
      </c>
      <c r="S2154" s="22" t="s">
        <v>32</v>
      </c>
      <c r="T2154" s="23" t="s">
        <v>97</v>
      </c>
      <c r="U2154" s="23" t="s">
        <v>50</v>
      </c>
      <c r="V2154" s="22" t="s">
        <v>3880</v>
      </c>
      <c r="W2154" s="24" t="s">
        <v>3659</v>
      </c>
      <c r="X2154" s="25" t="s">
        <v>83</v>
      </c>
      <c r="Y2154" s="25" t="s">
        <v>114</v>
      </c>
      <c r="Z2154" s="25" t="s">
        <v>71</v>
      </c>
      <c r="AA2154" s="25"/>
      <c r="AB2154" s="26"/>
      <c r="AC2154" s="31">
        <v>1.1001217198723447</v>
      </c>
      <c r="AD2154" s="32"/>
      <c r="AE2154" s="32"/>
      <c r="AF2154" s="32"/>
      <c r="AG2154" s="33"/>
      <c r="AH2154" s="33"/>
      <c r="AI2154" s="33"/>
      <c r="AJ2154" s="27"/>
      <c r="AK2154" s="27"/>
      <c r="AL2154" s="27">
        <v>2.4083579891183295</v>
      </c>
      <c r="AM2154" s="27"/>
      <c r="AN2154" s="27">
        <v>0</v>
      </c>
      <c r="AO2154" s="28" t="s">
        <v>3842</v>
      </c>
      <c r="AP2154" s="29"/>
      <c r="AQ2154" s="29"/>
    </row>
    <row r="2155" spans="1:43" ht="12.65" customHeight="1">
      <c r="A2155" s="13" t="s">
        <v>545</v>
      </c>
      <c r="B2155" s="14" t="s">
        <v>3682</v>
      </c>
      <c r="C2155" s="13">
        <v>102</v>
      </c>
      <c r="D2155" s="13" t="s">
        <v>225</v>
      </c>
      <c r="E2155" s="15" t="s">
        <v>3829</v>
      </c>
      <c r="F2155" s="13">
        <v>45989</v>
      </c>
      <c r="G2155" s="13"/>
      <c r="H2155" s="16">
        <v>45886</v>
      </c>
      <c r="I2155" s="17">
        <v>45886</v>
      </c>
      <c r="J2155" s="18">
        <v>45886</v>
      </c>
      <c r="K2155" s="19">
        <v>0.82847222222222217</v>
      </c>
      <c r="L2155" s="19">
        <v>0.91666666666666663</v>
      </c>
      <c r="M2155" s="20">
        <v>0.62013888888888891</v>
      </c>
      <c r="N2155" s="19">
        <v>0.70833333333333337</v>
      </c>
      <c r="O2155" s="21">
        <v>8.8194444444444464E-2</v>
      </c>
      <c r="P2155" s="13" t="s">
        <v>554</v>
      </c>
      <c r="Q2155" s="13" t="s">
        <v>254</v>
      </c>
      <c r="R2155" s="13" t="s">
        <v>555</v>
      </c>
      <c r="S2155" s="22" t="s">
        <v>31</v>
      </c>
      <c r="T2155" s="23" t="s">
        <v>97</v>
      </c>
      <c r="U2155" s="23" t="s">
        <v>50</v>
      </c>
      <c r="V2155" s="22" t="s">
        <v>3880</v>
      </c>
      <c r="W2155" s="24" t="s">
        <v>3659</v>
      </c>
      <c r="X2155" s="25" t="s">
        <v>83</v>
      </c>
      <c r="Y2155" s="25" t="s">
        <v>114</v>
      </c>
      <c r="Z2155" s="25" t="s">
        <v>71</v>
      </c>
      <c r="AA2155" s="25"/>
      <c r="AB2155" s="26"/>
      <c r="AC2155" s="31">
        <v>11.256166041741482</v>
      </c>
      <c r="AD2155" s="32"/>
      <c r="AE2155" s="32"/>
      <c r="AF2155" s="32"/>
      <c r="AG2155" s="33"/>
      <c r="AH2155" s="33"/>
      <c r="AI2155" s="33"/>
      <c r="AJ2155" s="27"/>
      <c r="AK2155" s="27"/>
      <c r="AL2155" s="27">
        <v>2.4083579891183295</v>
      </c>
      <c r="AM2155" s="27"/>
      <c r="AN2155" s="27">
        <v>0</v>
      </c>
      <c r="AO2155" s="28" t="s">
        <v>3842</v>
      </c>
      <c r="AP2155" s="29"/>
      <c r="AQ2155" s="29"/>
    </row>
    <row r="2156" spans="1:43" ht="12.65" customHeight="1">
      <c r="A2156" s="13" t="s">
        <v>545</v>
      </c>
      <c r="B2156" s="14" t="s">
        <v>3682</v>
      </c>
      <c r="C2156" s="13">
        <v>102</v>
      </c>
      <c r="D2156" s="13" t="s">
        <v>225</v>
      </c>
      <c r="E2156" s="15" t="s">
        <v>3829</v>
      </c>
      <c r="F2156" s="13">
        <v>45989</v>
      </c>
      <c r="G2156" s="13"/>
      <c r="H2156" s="16">
        <v>45887</v>
      </c>
      <c r="I2156" s="17">
        <v>45887</v>
      </c>
      <c r="J2156" s="18">
        <v>45887</v>
      </c>
      <c r="K2156" s="19">
        <v>0.45833333333333331</v>
      </c>
      <c r="L2156" s="19">
        <v>0.5</v>
      </c>
      <c r="M2156" s="20">
        <v>0.25</v>
      </c>
      <c r="N2156" s="19">
        <v>0.29166666666666669</v>
      </c>
      <c r="O2156" s="21">
        <v>4.1666666666666685E-2</v>
      </c>
      <c r="P2156" s="13" t="s">
        <v>556</v>
      </c>
      <c r="Q2156" s="13" t="s">
        <v>254</v>
      </c>
      <c r="R2156" s="13" t="s">
        <v>557</v>
      </c>
      <c r="S2156" s="22" t="s">
        <v>32</v>
      </c>
      <c r="T2156" s="23" t="s">
        <v>97</v>
      </c>
      <c r="U2156" s="23" t="s">
        <v>50</v>
      </c>
      <c r="V2156" s="22" t="s">
        <v>3880</v>
      </c>
      <c r="W2156" s="24" t="s">
        <v>3659</v>
      </c>
      <c r="X2156" s="25" t="s">
        <v>83</v>
      </c>
      <c r="Y2156" s="25" t="s">
        <v>114</v>
      </c>
      <c r="Z2156" s="25" t="s">
        <v>71</v>
      </c>
      <c r="AA2156" s="25"/>
      <c r="AB2156" s="26"/>
      <c r="AC2156" s="31">
        <v>0</v>
      </c>
      <c r="AD2156" s="32"/>
      <c r="AE2156" s="32"/>
      <c r="AF2156" s="32"/>
      <c r="AG2156" s="33"/>
      <c r="AH2156" s="33"/>
      <c r="AI2156" s="33"/>
      <c r="AJ2156" s="27"/>
      <c r="AK2156" s="27"/>
      <c r="AL2156" s="27">
        <v>1.8525830685525611</v>
      </c>
      <c r="AM2156" s="27"/>
      <c r="AN2156" s="27">
        <v>0</v>
      </c>
      <c r="AO2156" s="28" t="s">
        <v>3842</v>
      </c>
      <c r="AP2156" s="29"/>
      <c r="AQ2156" s="29"/>
    </row>
    <row r="2157" spans="1:43" ht="12.65" customHeight="1">
      <c r="A2157" s="13" t="s">
        <v>545</v>
      </c>
      <c r="B2157" s="14" t="s">
        <v>3682</v>
      </c>
      <c r="C2157" s="13">
        <v>102</v>
      </c>
      <c r="D2157" s="13" t="s">
        <v>225</v>
      </c>
      <c r="E2157" s="15" t="s">
        <v>3829</v>
      </c>
      <c r="F2157" s="13">
        <v>45989</v>
      </c>
      <c r="G2157" s="13"/>
      <c r="H2157" s="16">
        <v>45887</v>
      </c>
      <c r="I2157" s="17">
        <v>45887</v>
      </c>
      <c r="J2157" s="18">
        <v>45887</v>
      </c>
      <c r="K2157" s="19">
        <v>0.58333333333333337</v>
      </c>
      <c r="L2157" s="19">
        <v>0.66666666666666663</v>
      </c>
      <c r="M2157" s="20">
        <v>0.375</v>
      </c>
      <c r="N2157" s="19">
        <v>0.45833333333333331</v>
      </c>
      <c r="O2157" s="21">
        <v>8.3333333333333315E-2</v>
      </c>
      <c r="P2157" s="13" t="s">
        <v>549</v>
      </c>
      <c r="Q2157" s="13" t="s">
        <v>254</v>
      </c>
      <c r="R2157" s="13" t="s">
        <v>550</v>
      </c>
      <c r="S2157" s="22" t="s">
        <v>31</v>
      </c>
      <c r="T2157" s="23" t="s">
        <v>211</v>
      </c>
      <c r="U2157" s="23" t="s">
        <v>50</v>
      </c>
      <c r="V2157" s="22" t="s">
        <v>212</v>
      </c>
      <c r="W2157" s="24" t="s">
        <v>160</v>
      </c>
      <c r="X2157" s="25" t="s">
        <v>161</v>
      </c>
      <c r="Y2157" s="25" t="s">
        <v>114</v>
      </c>
      <c r="Z2157" s="25" t="s">
        <v>69</v>
      </c>
      <c r="AA2157" s="25"/>
      <c r="AB2157" s="26"/>
      <c r="AC2157" s="31">
        <v>0.35972234014873494</v>
      </c>
      <c r="AD2157" s="32"/>
      <c r="AE2157" s="32"/>
      <c r="AF2157" s="32"/>
      <c r="AG2157" s="33"/>
      <c r="AH2157" s="33"/>
      <c r="AI2157" s="33"/>
      <c r="AJ2157" s="27"/>
      <c r="AK2157" s="27"/>
      <c r="AL2157" s="27">
        <v>1.8525830685525611</v>
      </c>
      <c r="AM2157" s="27"/>
      <c r="AN2157" s="27">
        <v>0</v>
      </c>
      <c r="AO2157" s="28" t="s">
        <v>3842</v>
      </c>
      <c r="AP2157" s="29"/>
      <c r="AQ2157" s="29"/>
    </row>
    <row r="2158" spans="1:43" ht="12.65" customHeight="1">
      <c r="A2158" s="13" t="s">
        <v>545</v>
      </c>
      <c r="B2158" s="14" t="s">
        <v>3682</v>
      </c>
      <c r="C2158" s="13">
        <v>102</v>
      </c>
      <c r="D2158" s="13" t="s">
        <v>225</v>
      </c>
      <c r="E2158" s="15" t="s">
        <v>3829</v>
      </c>
      <c r="F2158" s="13">
        <v>45989</v>
      </c>
      <c r="G2158" s="13"/>
      <c r="H2158" s="16">
        <v>45887</v>
      </c>
      <c r="I2158" s="17">
        <v>45887</v>
      </c>
      <c r="J2158" s="18">
        <v>45887</v>
      </c>
      <c r="K2158" s="19">
        <v>0.70833333333333337</v>
      </c>
      <c r="L2158" s="19">
        <v>0.75</v>
      </c>
      <c r="M2158" s="20">
        <v>0.5</v>
      </c>
      <c r="N2158" s="19">
        <v>0.54166666666666663</v>
      </c>
      <c r="O2158" s="21">
        <v>4.166666666666663E-2</v>
      </c>
      <c r="P2158" s="13" t="s">
        <v>556</v>
      </c>
      <c r="Q2158" s="13" t="s">
        <v>254</v>
      </c>
      <c r="R2158" s="13" t="s">
        <v>557</v>
      </c>
      <c r="S2158" s="22" t="s">
        <v>32</v>
      </c>
      <c r="T2158" s="23" t="s">
        <v>97</v>
      </c>
      <c r="U2158" s="23" t="s">
        <v>50</v>
      </c>
      <c r="V2158" s="22" t="s">
        <v>3880</v>
      </c>
      <c r="W2158" s="24" t="s">
        <v>3659</v>
      </c>
      <c r="X2158" s="25" t="s">
        <v>83</v>
      </c>
      <c r="Y2158" s="25" t="s">
        <v>114</v>
      </c>
      <c r="Z2158" s="25" t="s">
        <v>71</v>
      </c>
      <c r="AA2158" s="25"/>
      <c r="AB2158" s="26"/>
      <c r="AC2158" s="31">
        <v>1.0861519202549181</v>
      </c>
      <c r="AD2158" s="32"/>
      <c r="AE2158" s="32"/>
      <c r="AF2158" s="32"/>
      <c r="AG2158" s="33"/>
      <c r="AH2158" s="33"/>
      <c r="AI2158" s="33"/>
      <c r="AJ2158" s="27"/>
      <c r="AK2158" s="27"/>
      <c r="AL2158" s="27">
        <v>1.8525830685525611</v>
      </c>
      <c r="AM2158" s="27"/>
      <c r="AN2158" s="27">
        <v>0</v>
      </c>
      <c r="AO2158" s="28" t="s">
        <v>3842</v>
      </c>
      <c r="AP2158" s="29"/>
      <c r="AQ2158" s="29"/>
    </row>
    <row r="2159" spans="1:43" ht="12.65" customHeight="1">
      <c r="A2159" s="13" t="s">
        <v>545</v>
      </c>
      <c r="B2159" s="14" t="s">
        <v>3682</v>
      </c>
      <c r="C2159" s="13">
        <v>102</v>
      </c>
      <c r="D2159" s="13" t="s">
        <v>225</v>
      </c>
      <c r="E2159" s="15" t="s">
        <v>3829</v>
      </c>
      <c r="F2159" s="13">
        <v>45989</v>
      </c>
      <c r="G2159" s="13"/>
      <c r="H2159" s="16">
        <v>45891</v>
      </c>
      <c r="I2159" s="17">
        <v>45891</v>
      </c>
      <c r="J2159" s="18">
        <v>45891</v>
      </c>
      <c r="K2159" s="19">
        <v>0.58333333333333337</v>
      </c>
      <c r="L2159" s="19">
        <v>0.66319444444444442</v>
      </c>
      <c r="M2159" s="20">
        <v>0.375</v>
      </c>
      <c r="N2159" s="19">
        <v>0.45486111111111116</v>
      </c>
      <c r="O2159" s="21">
        <v>7.986111111111116E-2</v>
      </c>
      <c r="P2159" s="13" t="s">
        <v>549</v>
      </c>
      <c r="Q2159" s="13" t="s">
        <v>254</v>
      </c>
      <c r="R2159" s="13" t="s">
        <v>550</v>
      </c>
      <c r="S2159" s="22" t="s">
        <v>31</v>
      </c>
      <c r="T2159" s="23" t="s">
        <v>211</v>
      </c>
      <c r="U2159" s="23" t="s">
        <v>50</v>
      </c>
      <c r="V2159" s="22" t="s">
        <v>212</v>
      </c>
      <c r="W2159" s="24" t="s">
        <v>160</v>
      </c>
      <c r="X2159" s="25" t="s">
        <v>161</v>
      </c>
      <c r="Y2159" s="25" t="s">
        <v>114</v>
      </c>
      <c r="Z2159" s="25" t="s">
        <v>69</v>
      </c>
      <c r="AA2159" s="25"/>
      <c r="AB2159" s="26"/>
      <c r="AC2159" s="31">
        <v>0</v>
      </c>
      <c r="AD2159" s="32"/>
      <c r="AE2159" s="32"/>
      <c r="AF2159" s="32"/>
      <c r="AG2159" s="33"/>
      <c r="AH2159" s="33"/>
      <c r="AI2159" s="33"/>
      <c r="AJ2159" s="27"/>
      <c r="AK2159" s="27"/>
      <c r="AL2159" s="27">
        <v>1.8525830685525611</v>
      </c>
      <c r="AM2159" s="27"/>
      <c r="AN2159" s="27">
        <v>0</v>
      </c>
      <c r="AO2159" s="28" t="s">
        <v>3842</v>
      </c>
      <c r="AP2159" s="29"/>
      <c r="AQ2159" s="29"/>
    </row>
    <row r="2160" spans="1:43" ht="12.65" customHeight="1">
      <c r="A2160" s="13" t="s">
        <v>545</v>
      </c>
      <c r="B2160" s="14" t="s">
        <v>3682</v>
      </c>
      <c r="C2160" s="13">
        <v>102</v>
      </c>
      <c r="D2160" s="13" t="s">
        <v>225</v>
      </c>
      <c r="E2160" s="15" t="s">
        <v>3829</v>
      </c>
      <c r="F2160" s="13">
        <v>45989</v>
      </c>
      <c r="G2160" s="13"/>
      <c r="H2160" s="16">
        <v>45891</v>
      </c>
      <c r="I2160" s="17">
        <v>45891</v>
      </c>
      <c r="J2160" s="18">
        <v>45891</v>
      </c>
      <c r="K2160" s="19">
        <v>0.6633796296296296</v>
      </c>
      <c r="L2160" s="19">
        <v>0.68282407407407397</v>
      </c>
      <c r="M2160" s="20">
        <v>0.45504629629629634</v>
      </c>
      <c r="N2160" s="19">
        <v>0.47449074074074071</v>
      </c>
      <c r="O2160" s="21">
        <v>1.9444444444444375E-2</v>
      </c>
      <c r="P2160" s="13" t="s">
        <v>792</v>
      </c>
      <c r="Q2160" s="13" t="s">
        <v>254</v>
      </c>
      <c r="R2160" s="13" t="s">
        <v>793</v>
      </c>
      <c r="S2160" s="22" t="s">
        <v>33</v>
      </c>
      <c r="T2160" s="23" t="s">
        <v>52</v>
      </c>
      <c r="U2160" s="23">
        <v>0</v>
      </c>
      <c r="V2160" s="22" t="s">
        <v>67</v>
      </c>
      <c r="W2160" s="24" t="s">
        <v>3677</v>
      </c>
      <c r="X2160" s="25" t="s">
        <v>50</v>
      </c>
      <c r="Y2160" s="25" t="s">
        <v>50</v>
      </c>
      <c r="Z2160" s="25" t="s">
        <v>50</v>
      </c>
      <c r="AA2160" s="25"/>
      <c r="AB2160" s="26"/>
      <c r="AC2160" s="31">
        <v>0.56926933441013383</v>
      </c>
      <c r="AD2160" s="32"/>
      <c r="AE2160" s="32"/>
      <c r="AF2160" s="32"/>
      <c r="AG2160" s="33"/>
      <c r="AH2160" s="33"/>
      <c r="AI2160" s="33"/>
      <c r="AJ2160" s="27"/>
      <c r="AK2160" s="27"/>
      <c r="AL2160" s="27">
        <v>1.8525830685525611</v>
      </c>
      <c r="AM2160" s="27"/>
      <c r="AN2160" s="27">
        <v>0</v>
      </c>
      <c r="AO2160" s="28" t="s">
        <v>3842</v>
      </c>
      <c r="AP2160" s="29"/>
      <c r="AQ2160" s="29"/>
    </row>
    <row r="2161" spans="1:43" ht="12.65" customHeight="1">
      <c r="A2161" s="13" t="s">
        <v>545</v>
      </c>
      <c r="B2161" s="14" t="s">
        <v>3682</v>
      </c>
      <c r="C2161" s="13">
        <v>102</v>
      </c>
      <c r="D2161" s="13" t="s">
        <v>225</v>
      </c>
      <c r="E2161" s="15" t="s">
        <v>3829</v>
      </c>
      <c r="F2161" s="13">
        <v>45989</v>
      </c>
      <c r="G2161" s="13"/>
      <c r="H2161" s="16">
        <v>45891</v>
      </c>
      <c r="I2161" s="17">
        <v>45891</v>
      </c>
      <c r="J2161" s="18">
        <v>45891</v>
      </c>
      <c r="K2161" s="19">
        <v>0.91666666666666663</v>
      </c>
      <c r="L2161" s="19">
        <v>1.3888888888888888E-2</v>
      </c>
      <c r="M2161" s="20">
        <v>0.70833333333333337</v>
      </c>
      <c r="N2161" s="19">
        <v>0.80555555555555547</v>
      </c>
      <c r="O2161" s="21">
        <v>9.7222222222222099E-2</v>
      </c>
      <c r="P2161" s="13" t="s">
        <v>820</v>
      </c>
      <c r="Q2161" s="13" t="s">
        <v>254</v>
      </c>
      <c r="R2161" s="13" t="s">
        <v>821</v>
      </c>
      <c r="S2161" s="22" t="s">
        <v>31</v>
      </c>
      <c r="T2161" s="23" t="s">
        <v>52</v>
      </c>
      <c r="U2161" s="23" t="s">
        <v>50</v>
      </c>
      <c r="V2161" s="22" t="s">
        <v>67</v>
      </c>
      <c r="W2161" s="24" t="s">
        <v>139</v>
      </c>
      <c r="X2161" s="25" t="s">
        <v>71</v>
      </c>
      <c r="Y2161" s="25" t="s">
        <v>114</v>
      </c>
      <c r="Z2161" s="25" t="s">
        <v>66</v>
      </c>
      <c r="AA2161" s="25"/>
      <c r="AB2161" s="26"/>
      <c r="AC2161" s="31">
        <v>1.6554212546650522</v>
      </c>
      <c r="AD2161" s="32"/>
      <c r="AE2161" s="32"/>
      <c r="AF2161" s="32"/>
      <c r="AG2161" s="33"/>
      <c r="AH2161" s="33"/>
      <c r="AI2161" s="33"/>
      <c r="AJ2161" s="27"/>
      <c r="AK2161" s="27"/>
      <c r="AL2161" s="27">
        <v>1.8525830685525611</v>
      </c>
      <c r="AM2161" s="27"/>
      <c r="AN2161" s="27">
        <v>0</v>
      </c>
      <c r="AO2161" s="28" t="s">
        <v>3842</v>
      </c>
      <c r="AP2161" s="29"/>
      <c r="AQ2161" s="29"/>
    </row>
    <row r="2162" spans="1:43" ht="12.65" customHeight="1">
      <c r="A2162" s="13" t="s">
        <v>545</v>
      </c>
      <c r="B2162" s="14" t="s">
        <v>3682</v>
      </c>
      <c r="C2162" s="13">
        <v>102</v>
      </c>
      <c r="D2162" s="13" t="s">
        <v>225</v>
      </c>
      <c r="E2162" s="15" t="s">
        <v>3829</v>
      </c>
      <c r="F2162" s="13">
        <v>45989</v>
      </c>
      <c r="G2162" s="13"/>
      <c r="H2162" s="16">
        <v>45892</v>
      </c>
      <c r="I2162" s="17">
        <v>45892</v>
      </c>
      <c r="J2162" s="18">
        <v>45892</v>
      </c>
      <c r="K2162" s="19">
        <v>0.37152777777777779</v>
      </c>
      <c r="L2162" s="19">
        <v>0.45138888888888895</v>
      </c>
      <c r="M2162" s="20">
        <v>0.16319444444444445</v>
      </c>
      <c r="N2162" s="19">
        <v>0.24305555555555558</v>
      </c>
      <c r="O2162" s="21">
        <v>7.9861111111111133E-2</v>
      </c>
      <c r="P2162" s="13" t="s">
        <v>831</v>
      </c>
      <c r="Q2162" s="13" t="s">
        <v>254</v>
      </c>
      <c r="R2162" s="13" t="s">
        <v>832</v>
      </c>
      <c r="S2162" s="22" t="s">
        <v>31</v>
      </c>
      <c r="T2162" s="23" t="s">
        <v>52</v>
      </c>
      <c r="U2162" s="23" t="s">
        <v>50</v>
      </c>
      <c r="V2162" s="22" t="s">
        <v>67</v>
      </c>
      <c r="W2162" s="24" t="s">
        <v>139</v>
      </c>
      <c r="X2162" s="25" t="s">
        <v>71</v>
      </c>
      <c r="Y2162" s="25" t="s">
        <v>114</v>
      </c>
      <c r="Z2162" s="25" t="s">
        <v>66</v>
      </c>
      <c r="AA2162" s="25"/>
      <c r="AB2162" s="26"/>
      <c r="AC2162" s="31">
        <v>0</v>
      </c>
      <c r="AD2162" s="32"/>
      <c r="AE2162" s="32"/>
      <c r="AF2162" s="32"/>
      <c r="AG2162" s="33"/>
      <c r="AH2162" s="33"/>
      <c r="AI2162" s="33"/>
      <c r="AJ2162" s="27"/>
      <c r="AK2162" s="27"/>
      <c r="AL2162" s="27">
        <v>2.4083579891183295</v>
      </c>
      <c r="AM2162" s="27"/>
      <c r="AN2162" s="27">
        <v>0</v>
      </c>
      <c r="AO2162" s="28" t="s">
        <v>3842</v>
      </c>
      <c r="AP2162" s="29"/>
      <c r="AQ2162" s="29"/>
    </row>
    <row r="2163" spans="1:43" ht="12.65" customHeight="1">
      <c r="A2163" s="13" t="s">
        <v>545</v>
      </c>
      <c r="B2163" s="14" t="s">
        <v>3682</v>
      </c>
      <c r="C2163" s="13">
        <v>102</v>
      </c>
      <c r="D2163" s="13" t="s">
        <v>225</v>
      </c>
      <c r="E2163" s="15" t="s">
        <v>3829</v>
      </c>
      <c r="F2163" s="13">
        <v>45989</v>
      </c>
      <c r="G2163" s="13"/>
      <c r="H2163" s="16">
        <v>45892</v>
      </c>
      <c r="I2163" s="17">
        <v>45892</v>
      </c>
      <c r="J2163" s="18">
        <v>45892</v>
      </c>
      <c r="K2163" s="19">
        <v>0.45833333333333331</v>
      </c>
      <c r="L2163" s="19">
        <v>0.47238425925925925</v>
      </c>
      <c r="M2163" s="20">
        <v>0.25</v>
      </c>
      <c r="N2163" s="19">
        <v>0.26405092592592594</v>
      </c>
      <c r="O2163" s="21">
        <v>1.4050925925925939E-2</v>
      </c>
      <c r="P2163" s="13" t="s">
        <v>994</v>
      </c>
      <c r="Q2163" s="13" t="s">
        <v>254</v>
      </c>
      <c r="R2163" s="13" t="s">
        <v>995</v>
      </c>
      <c r="S2163" s="22" t="s">
        <v>32</v>
      </c>
      <c r="T2163" s="23" t="s">
        <v>52</v>
      </c>
      <c r="U2163" s="23" t="s">
        <v>50</v>
      </c>
      <c r="V2163" s="22" t="s">
        <v>67</v>
      </c>
      <c r="W2163" s="24" t="s">
        <v>139</v>
      </c>
      <c r="X2163" s="25" t="s">
        <v>71</v>
      </c>
      <c r="Y2163" s="25" t="s">
        <v>114</v>
      </c>
      <c r="Z2163" s="25" t="s">
        <v>66</v>
      </c>
      <c r="AA2163" s="25"/>
      <c r="AB2163" s="26"/>
      <c r="AC2163" s="31">
        <v>0</v>
      </c>
      <c r="AD2163" s="32"/>
      <c r="AE2163" s="32"/>
      <c r="AF2163" s="32"/>
      <c r="AG2163" s="33"/>
      <c r="AH2163" s="33"/>
      <c r="AI2163" s="33"/>
      <c r="AJ2163" s="27"/>
      <c r="AK2163" s="27"/>
      <c r="AL2163" s="27">
        <v>2.4083579891183295</v>
      </c>
      <c r="AM2163" s="27"/>
      <c r="AN2163" s="27">
        <v>0</v>
      </c>
      <c r="AO2163" s="28" t="s">
        <v>3842</v>
      </c>
      <c r="AP2163" s="29"/>
      <c r="AQ2163" s="29"/>
    </row>
    <row r="2164" spans="1:43" ht="12.65" customHeight="1">
      <c r="A2164" s="13" t="s">
        <v>545</v>
      </c>
      <c r="B2164" s="14" t="s">
        <v>3682</v>
      </c>
      <c r="C2164" s="13">
        <v>102</v>
      </c>
      <c r="D2164" s="13" t="s">
        <v>225</v>
      </c>
      <c r="E2164" s="15" t="s">
        <v>3829</v>
      </c>
      <c r="F2164" s="13">
        <v>45989</v>
      </c>
      <c r="G2164" s="13"/>
      <c r="H2164" s="16">
        <v>45892</v>
      </c>
      <c r="I2164" s="17">
        <v>45892</v>
      </c>
      <c r="J2164" s="18">
        <v>45892</v>
      </c>
      <c r="K2164" s="19">
        <v>0.70833333333333337</v>
      </c>
      <c r="L2164" s="19">
        <v>0.79166666666666663</v>
      </c>
      <c r="M2164" s="20">
        <v>0.5</v>
      </c>
      <c r="N2164" s="19">
        <v>0.58333333333333337</v>
      </c>
      <c r="O2164" s="21">
        <v>8.333333333333337E-2</v>
      </c>
      <c r="P2164" s="13" t="s">
        <v>833</v>
      </c>
      <c r="Q2164" s="13" t="s">
        <v>254</v>
      </c>
      <c r="R2164" s="13" t="s">
        <v>834</v>
      </c>
      <c r="S2164" s="22" t="s">
        <v>31</v>
      </c>
      <c r="T2164" s="23" t="s">
        <v>52</v>
      </c>
      <c r="U2164" s="23" t="s">
        <v>50</v>
      </c>
      <c r="V2164" s="22" t="s">
        <v>67</v>
      </c>
      <c r="W2164" s="24" t="s">
        <v>140</v>
      </c>
      <c r="X2164" s="25" t="s">
        <v>69</v>
      </c>
      <c r="Y2164" s="25" t="s">
        <v>114</v>
      </c>
      <c r="Z2164" s="25" t="s">
        <v>65</v>
      </c>
      <c r="AA2164" s="25"/>
      <c r="AB2164" s="26"/>
      <c r="AC2164" s="31">
        <v>2.0500680938573534</v>
      </c>
      <c r="AD2164" s="32"/>
      <c r="AE2164" s="32"/>
      <c r="AF2164" s="32"/>
      <c r="AG2164" s="33"/>
      <c r="AH2164" s="33"/>
      <c r="AI2164" s="33"/>
      <c r="AJ2164" s="27"/>
      <c r="AK2164" s="27"/>
      <c r="AL2164" s="27">
        <v>2.4083579891183295</v>
      </c>
      <c r="AM2164" s="27"/>
      <c r="AN2164" s="27">
        <v>0</v>
      </c>
      <c r="AO2164" s="28" t="s">
        <v>3842</v>
      </c>
      <c r="AP2164" s="29"/>
      <c r="AQ2164" s="29"/>
    </row>
    <row r="2165" spans="1:43" ht="12.65" customHeight="1">
      <c r="A2165" s="13" t="s">
        <v>545</v>
      </c>
      <c r="B2165" s="14" t="s">
        <v>3682</v>
      </c>
      <c r="C2165" s="13">
        <v>102</v>
      </c>
      <c r="D2165" s="13" t="s">
        <v>225</v>
      </c>
      <c r="E2165" s="15" t="s">
        <v>3829</v>
      </c>
      <c r="F2165" s="13">
        <v>45989</v>
      </c>
      <c r="G2165" s="13"/>
      <c r="H2165" s="16">
        <v>45893</v>
      </c>
      <c r="I2165" s="17">
        <v>45893</v>
      </c>
      <c r="J2165" s="18">
        <v>45893</v>
      </c>
      <c r="K2165" s="19">
        <v>0.375</v>
      </c>
      <c r="L2165" s="19">
        <v>0.45833333333333337</v>
      </c>
      <c r="M2165" s="20">
        <v>0.16666666666666666</v>
      </c>
      <c r="N2165" s="19">
        <v>0.25</v>
      </c>
      <c r="O2165" s="21">
        <v>8.3333333333333343E-2</v>
      </c>
      <c r="P2165" s="13" t="s">
        <v>829</v>
      </c>
      <c r="Q2165" s="13" t="s">
        <v>254</v>
      </c>
      <c r="R2165" s="13" t="s">
        <v>830</v>
      </c>
      <c r="S2165" s="22" t="s">
        <v>31</v>
      </c>
      <c r="T2165" s="23" t="s">
        <v>52</v>
      </c>
      <c r="U2165" s="23" t="s">
        <v>50</v>
      </c>
      <c r="V2165" s="22" t="s">
        <v>67</v>
      </c>
      <c r="W2165" s="24" t="s">
        <v>140</v>
      </c>
      <c r="X2165" s="25" t="s">
        <v>69</v>
      </c>
      <c r="Y2165" s="25" t="s">
        <v>114</v>
      </c>
      <c r="Z2165" s="25" t="s">
        <v>65</v>
      </c>
      <c r="AA2165" s="25"/>
      <c r="AB2165" s="26"/>
      <c r="AC2165" s="31">
        <v>3.3178274091388175E-2</v>
      </c>
      <c r="AD2165" s="32"/>
      <c r="AE2165" s="32"/>
      <c r="AF2165" s="32"/>
      <c r="AG2165" s="33"/>
      <c r="AH2165" s="33"/>
      <c r="AI2165" s="33"/>
      <c r="AJ2165" s="27"/>
      <c r="AK2165" s="27"/>
      <c r="AL2165" s="27">
        <v>2.4083579891183295</v>
      </c>
      <c r="AM2165" s="27"/>
      <c r="AN2165" s="27">
        <v>0</v>
      </c>
      <c r="AO2165" s="28" t="s">
        <v>3842</v>
      </c>
      <c r="AP2165" s="29"/>
      <c r="AQ2165" s="29"/>
    </row>
    <row r="2166" spans="1:43" ht="12.65" customHeight="1">
      <c r="A2166" s="13" t="s">
        <v>545</v>
      </c>
      <c r="B2166" s="14" t="s">
        <v>3682</v>
      </c>
      <c r="C2166" s="13">
        <v>102</v>
      </c>
      <c r="D2166" s="13" t="s">
        <v>225</v>
      </c>
      <c r="E2166" s="15" t="s">
        <v>3829</v>
      </c>
      <c r="F2166" s="13">
        <v>45989</v>
      </c>
      <c r="G2166" s="13"/>
      <c r="H2166" s="16">
        <v>45893</v>
      </c>
      <c r="I2166" s="17">
        <v>45893</v>
      </c>
      <c r="J2166" s="18">
        <v>45893</v>
      </c>
      <c r="K2166" s="19">
        <v>0.75277777777777777</v>
      </c>
      <c r="L2166" s="19">
        <v>0.83333333333333337</v>
      </c>
      <c r="M2166" s="20">
        <v>0.5444444444444444</v>
      </c>
      <c r="N2166" s="19">
        <v>0.625</v>
      </c>
      <c r="O2166" s="21">
        <v>8.0555555555555602E-2</v>
      </c>
      <c r="P2166" s="13" t="s">
        <v>1316</v>
      </c>
      <c r="Q2166" s="13" t="s">
        <v>254</v>
      </c>
      <c r="R2166" s="13" t="s">
        <v>1317</v>
      </c>
      <c r="S2166" s="22" t="s">
        <v>31</v>
      </c>
      <c r="T2166" s="23" t="s">
        <v>52</v>
      </c>
      <c r="U2166" s="23" t="s">
        <v>50</v>
      </c>
      <c r="V2166" s="22" t="s">
        <v>67</v>
      </c>
      <c r="W2166" s="24" t="s">
        <v>156</v>
      </c>
      <c r="X2166" s="25" t="s">
        <v>63</v>
      </c>
      <c r="Y2166" s="25" t="s">
        <v>114</v>
      </c>
      <c r="Z2166" s="25" t="s">
        <v>60</v>
      </c>
      <c r="AA2166" s="25"/>
      <c r="AB2166" s="26"/>
      <c r="AC2166" s="31">
        <v>2.724110925398187</v>
      </c>
      <c r="AD2166" s="32"/>
      <c r="AE2166" s="32"/>
      <c r="AF2166" s="32"/>
      <c r="AG2166" s="33"/>
      <c r="AH2166" s="33"/>
      <c r="AI2166" s="33"/>
      <c r="AJ2166" s="27"/>
      <c r="AK2166" s="27"/>
      <c r="AL2166" s="27">
        <v>2.4083579891183295</v>
      </c>
      <c r="AM2166" s="27"/>
      <c r="AN2166" s="27">
        <v>0</v>
      </c>
      <c r="AO2166" s="28" t="s">
        <v>3842</v>
      </c>
      <c r="AP2166" s="29"/>
      <c r="AQ2166" s="29"/>
    </row>
    <row r="2167" spans="1:43" ht="12.65" customHeight="1">
      <c r="A2167" s="13" t="s">
        <v>545</v>
      </c>
      <c r="B2167" s="14" t="s">
        <v>3682</v>
      </c>
      <c r="C2167" s="13">
        <v>102</v>
      </c>
      <c r="D2167" s="13" t="s">
        <v>225</v>
      </c>
      <c r="E2167" s="15" t="s">
        <v>3829</v>
      </c>
      <c r="F2167" s="13">
        <v>45989</v>
      </c>
      <c r="G2167" s="13"/>
      <c r="H2167" s="16">
        <v>45893</v>
      </c>
      <c r="I2167" s="17">
        <v>45893</v>
      </c>
      <c r="J2167" s="18">
        <v>45893</v>
      </c>
      <c r="K2167" s="19">
        <v>0.83333333333333337</v>
      </c>
      <c r="L2167" s="19">
        <v>0.91666666666666663</v>
      </c>
      <c r="M2167" s="20">
        <v>0.625</v>
      </c>
      <c r="N2167" s="19">
        <v>0.70833333333333337</v>
      </c>
      <c r="O2167" s="21">
        <v>8.333333333333337E-2</v>
      </c>
      <c r="P2167" s="13" t="s">
        <v>829</v>
      </c>
      <c r="Q2167" s="13" t="s">
        <v>254</v>
      </c>
      <c r="R2167" s="13" t="s">
        <v>830</v>
      </c>
      <c r="S2167" s="22" t="s">
        <v>31</v>
      </c>
      <c r="T2167" s="23" t="s">
        <v>52</v>
      </c>
      <c r="U2167" s="23" t="s">
        <v>50</v>
      </c>
      <c r="V2167" s="22" t="s">
        <v>67</v>
      </c>
      <c r="W2167" s="24" t="s">
        <v>140</v>
      </c>
      <c r="X2167" s="25" t="s">
        <v>69</v>
      </c>
      <c r="Y2167" s="25" t="s">
        <v>114</v>
      </c>
      <c r="Z2167" s="25" t="s">
        <v>65</v>
      </c>
      <c r="AA2167" s="25"/>
      <c r="AB2167" s="26"/>
      <c r="AC2167" s="31">
        <v>0.79977102809767286</v>
      </c>
      <c r="AD2167" s="32"/>
      <c r="AE2167" s="32"/>
      <c r="AF2167" s="32"/>
      <c r="AG2167" s="33"/>
      <c r="AH2167" s="33"/>
      <c r="AI2167" s="33"/>
      <c r="AJ2167" s="27"/>
      <c r="AK2167" s="27"/>
      <c r="AL2167" s="27">
        <v>2.4083579891183295</v>
      </c>
      <c r="AM2167" s="27"/>
      <c r="AN2167" s="27">
        <v>0</v>
      </c>
      <c r="AO2167" s="28" t="s">
        <v>3842</v>
      </c>
      <c r="AP2167" s="29"/>
      <c r="AQ2167" s="29"/>
    </row>
    <row r="2168" spans="1:43" ht="12.65" customHeight="1">
      <c r="A2168" s="13" t="s">
        <v>545</v>
      </c>
      <c r="B2168" s="14" t="s">
        <v>3682</v>
      </c>
      <c r="C2168" s="13">
        <v>102</v>
      </c>
      <c r="D2168" s="13" t="s">
        <v>225</v>
      </c>
      <c r="E2168" s="15" t="s">
        <v>3829</v>
      </c>
      <c r="F2168" s="13">
        <v>45989</v>
      </c>
      <c r="G2168" s="13"/>
      <c r="H2168" s="16">
        <v>45894</v>
      </c>
      <c r="I2168" s="17">
        <v>45893</v>
      </c>
      <c r="J2168" s="18">
        <v>45893</v>
      </c>
      <c r="K2168" s="19">
        <v>0.16666666666666666</v>
      </c>
      <c r="L2168" s="19">
        <v>0.25</v>
      </c>
      <c r="M2168" s="20">
        <v>0.95833333333333337</v>
      </c>
      <c r="N2168" s="19">
        <v>4.1666666666666664E-2</v>
      </c>
      <c r="O2168" s="21">
        <v>8.333333333333337E-2</v>
      </c>
      <c r="P2168" s="13" t="s">
        <v>829</v>
      </c>
      <c r="Q2168" s="13" t="s">
        <v>254</v>
      </c>
      <c r="R2168" s="13" t="s">
        <v>830</v>
      </c>
      <c r="S2168" s="22" t="s">
        <v>31</v>
      </c>
      <c r="T2168" s="23" t="s">
        <v>52</v>
      </c>
      <c r="U2168" s="23" t="s">
        <v>50</v>
      </c>
      <c r="V2168" s="22" t="s">
        <v>67</v>
      </c>
      <c r="W2168" s="24" t="s">
        <v>140</v>
      </c>
      <c r="X2168" s="25" t="s">
        <v>69</v>
      </c>
      <c r="Y2168" s="25" t="s">
        <v>114</v>
      </c>
      <c r="Z2168" s="25" t="s">
        <v>65</v>
      </c>
      <c r="AA2168" s="25"/>
      <c r="AB2168" s="26"/>
      <c r="AC2168" s="31">
        <v>3.8416948947923149E-2</v>
      </c>
      <c r="AD2168" s="32"/>
      <c r="AE2168" s="32"/>
      <c r="AF2168" s="32"/>
      <c r="AG2168" s="33"/>
      <c r="AH2168" s="33"/>
      <c r="AI2168" s="33"/>
      <c r="AJ2168" s="27"/>
      <c r="AK2168" s="27"/>
      <c r="AL2168" s="27">
        <v>3.0104474863979118</v>
      </c>
      <c r="AM2168" s="27"/>
      <c r="AN2168" s="27">
        <v>0</v>
      </c>
      <c r="AO2168" s="28" t="s">
        <v>3842</v>
      </c>
      <c r="AP2168" s="29"/>
      <c r="AQ2168" s="29"/>
    </row>
    <row r="2169" spans="1:43" ht="12.65" customHeight="1">
      <c r="A2169" s="13" t="s">
        <v>545</v>
      </c>
      <c r="B2169" s="14" t="s">
        <v>3682</v>
      </c>
      <c r="C2169" s="13">
        <v>102</v>
      </c>
      <c r="D2169" s="13" t="s">
        <v>225</v>
      </c>
      <c r="E2169" s="15" t="s">
        <v>3829</v>
      </c>
      <c r="F2169" s="13">
        <v>45989</v>
      </c>
      <c r="G2169" s="13"/>
      <c r="H2169" s="16">
        <v>45894</v>
      </c>
      <c r="I2169" s="17">
        <v>45894</v>
      </c>
      <c r="J2169" s="18">
        <v>45894</v>
      </c>
      <c r="K2169" s="19">
        <v>0.875</v>
      </c>
      <c r="L2169" s="19">
        <v>0.95833333333333337</v>
      </c>
      <c r="M2169" s="20">
        <v>0.66666666666666663</v>
      </c>
      <c r="N2169" s="19">
        <v>0.75</v>
      </c>
      <c r="O2169" s="21">
        <v>8.333333333333337E-2</v>
      </c>
      <c r="P2169" s="13" t="s">
        <v>829</v>
      </c>
      <c r="Q2169" s="13" t="s">
        <v>254</v>
      </c>
      <c r="R2169" s="13" t="s">
        <v>830</v>
      </c>
      <c r="S2169" s="22" t="s">
        <v>31</v>
      </c>
      <c r="T2169" s="23" t="s">
        <v>52</v>
      </c>
      <c r="U2169" s="23" t="s">
        <v>50</v>
      </c>
      <c r="V2169" s="22" t="s">
        <v>67</v>
      </c>
      <c r="W2169" s="24" t="s">
        <v>140</v>
      </c>
      <c r="X2169" s="25" t="s">
        <v>69</v>
      </c>
      <c r="Y2169" s="25" t="s">
        <v>114</v>
      </c>
      <c r="Z2169" s="25" t="s">
        <v>65</v>
      </c>
      <c r="AA2169" s="25"/>
      <c r="AB2169" s="26"/>
      <c r="AC2169" s="31">
        <v>2.6926788762589768</v>
      </c>
      <c r="AD2169" s="32"/>
      <c r="AE2169" s="32"/>
      <c r="AF2169" s="32"/>
      <c r="AG2169" s="33"/>
      <c r="AH2169" s="33"/>
      <c r="AI2169" s="33"/>
      <c r="AJ2169" s="27"/>
      <c r="AK2169" s="27"/>
      <c r="AL2169" s="27">
        <v>1.8525830685525611</v>
      </c>
      <c r="AM2169" s="27"/>
      <c r="AN2169" s="27">
        <v>0</v>
      </c>
      <c r="AO2169" s="28" t="s">
        <v>3842</v>
      </c>
      <c r="AP2169" s="29"/>
      <c r="AQ2169" s="29"/>
    </row>
    <row r="2170" spans="1:43" ht="12.65" customHeight="1">
      <c r="A2170" s="13" t="s">
        <v>545</v>
      </c>
      <c r="B2170" s="14" t="s">
        <v>3682</v>
      </c>
      <c r="C2170" s="13">
        <v>102</v>
      </c>
      <c r="D2170" s="13" t="s">
        <v>225</v>
      </c>
      <c r="E2170" s="15" t="s">
        <v>3829</v>
      </c>
      <c r="F2170" s="13">
        <v>45989</v>
      </c>
      <c r="G2170" s="13"/>
      <c r="H2170" s="16">
        <v>45895</v>
      </c>
      <c r="I2170" s="17">
        <v>45894</v>
      </c>
      <c r="J2170" s="18">
        <v>45894</v>
      </c>
      <c r="K2170" s="19">
        <v>4.1666666666666664E-2</v>
      </c>
      <c r="L2170" s="19">
        <v>0.125</v>
      </c>
      <c r="M2170" s="20">
        <v>0.83333333333333337</v>
      </c>
      <c r="N2170" s="19">
        <v>0.91666666666666663</v>
      </c>
      <c r="O2170" s="21">
        <v>8.3333333333333259E-2</v>
      </c>
      <c r="P2170" s="13" t="s">
        <v>1394</v>
      </c>
      <c r="Q2170" s="13" t="s">
        <v>254</v>
      </c>
      <c r="R2170" s="13" t="s">
        <v>1395</v>
      </c>
      <c r="S2170" s="22" t="s">
        <v>31</v>
      </c>
      <c r="T2170" s="23" t="s">
        <v>52</v>
      </c>
      <c r="U2170" s="23" t="s">
        <v>50</v>
      </c>
      <c r="V2170" s="22" t="s">
        <v>67</v>
      </c>
      <c r="W2170" s="24" t="s">
        <v>156</v>
      </c>
      <c r="X2170" s="25" t="s">
        <v>63</v>
      </c>
      <c r="Y2170" s="25" t="s">
        <v>114</v>
      </c>
      <c r="Z2170" s="25" t="s">
        <v>60</v>
      </c>
      <c r="AA2170" s="25"/>
      <c r="AB2170" s="26"/>
      <c r="AC2170" s="31">
        <v>0.76484652905410633</v>
      </c>
      <c r="AD2170" s="32"/>
      <c r="AE2170" s="32"/>
      <c r="AF2170" s="32"/>
      <c r="AG2170" s="33"/>
      <c r="AH2170" s="33"/>
      <c r="AI2170" s="33"/>
      <c r="AJ2170" s="27"/>
      <c r="AK2170" s="27"/>
      <c r="AL2170" s="27">
        <v>2.3157288356907011</v>
      </c>
      <c r="AM2170" s="27"/>
      <c r="AN2170" s="27">
        <v>0</v>
      </c>
      <c r="AO2170" s="28" t="s">
        <v>3842</v>
      </c>
      <c r="AP2170" s="29"/>
      <c r="AQ2170" s="29"/>
    </row>
    <row r="2171" spans="1:43" ht="12.65" customHeight="1">
      <c r="A2171" s="13" t="s">
        <v>545</v>
      </c>
      <c r="B2171" s="14" t="s">
        <v>3682</v>
      </c>
      <c r="C2171" s="13">
        <v>102</v>
      </c>
      <c r="D2171" s="13" t="s">
        <v>225</v>
      </c>
      <c r="E2171" s="15" t="s">
        <v>3829</v>
      </c>
      <c r="F2171" s="13">
        <v>45989</v>
      </c>
      <c r="G2171" s="13"/>
      <c r="H2171" s="16">
        <v>45896</v>
      </c>
      <c r="I2171" s="17">
        <v>45896</v>
      </c>
      <c r="J2171" s="18">
        <v>45896</v>
      </c>
      <c r="K2171" s="19">
        <v>0.54166666666666663</v>
      </c>
      <c r="L2171" s="19">
        <v>0.58333333333333337</v>
      </c>
      <c r="M2171" s="20">
        <v>0.33333333333333331</v>
      </c>
      <c r="N2171" s="19">
        <v>0.375</v>
      </c>
      <c r="O2171" s="21">
        <v>4.1666666666666685E-2</v>
      </c>
      <c r="P2171" s="13" t="s">
        <v>984</v>
      </c>
      <c r="Q2171" s="13" t="s">
        <v>254</v>
      </c>
      <c r="R2171" s="13" t="s">
        <v>985</v>
      </c>
      <c r="S2171" s="22" t="s">
        <v>32</v>
      </c>
      <c r="T2171" s="23" t="s">
        <v>52</v>
      </c>
      <c r="U2171" s="23">
        <v>0</v>
      </c>
      <c r="V2171" s="22" t="s">
        <v>67</v>
      </c>
      <c r="W2171" s="24" t="s">
        <v>3677</v>
      </c>
      <c r="X2171" s="25" t="s">
        <v>50</v>
      </c>
      <c r="Y2171" s="25" t="s">
        <v>50</v>
      </c>
      <c r="Z2171" s="25" t="s">
        <v>50</v>
      </c>
      <c r="AA2171" s="25"/>
      <c r="AB2171" s="26"/>
      <c r="AC2171" s="31">
        <v>0</v>
      </c>
      <c r="AD2171" s="32"/>
      <c r="AE2171" s="32"/>
      <c r="AF2171" s="32"/>
      <c r="AG2171" s="33"/>
      <c r="AH2171" s="33"/>
      <c r="AI2171" s="33"/>
      <c r="AJ2171" s="27"/>
      <c r="AK2171" s="27"/>
      <c r="AL2171" s="27">
        <v>1.8525830685525611</v>
      </c>
      <c r="AM2171" s="27"/>
      <c r="AN2171" s="27">
        <v>0</v>
      </c>
      <c r="AO2171" s="28" t="s">
        <v>3842</v>
      </c>
      <c r="AP2171" s="29"/>
      <c r="AQ2171" s="29"/>
    </row>
    <row r="2172" spans="1:43" ht="12.65" customHeight="1">
      <c r="A2172" s="13" t="s">
        <v>545</v>
      </c>
      <c r="B2172" s="14" t="s">
        <v>3682</v>
      </c>
      <c r="C2172" s="13">
        <v>102</v>
      </c>
      <c r="D2172" s="13" t="s">
        <v>225</v>
      </c>
      <c r="E2172" s="15" t="s">
        <v>3829</v>
      </c>
      <c r="F2172" s="13">
        <v>45989</v>
      </c>
      <c r="G2172" s="13"/>
      <c r="H2172" s="16">
        <v>45896</v>
      </c>
      <c r="I2172" s="17">
        <v>45896</v>
      </c>
      <c r="J2172" s="18">
        <v>45896</v>
      </c>
      <c r="K2172" s="19">
        <v>0.58333333333333337</v>
      </c>
      <c r="L2172" s="19">
        <v>0.66666666666666663</v>
      </c>
      <c r="M2172" s="20">
        <v>0.375</v>
      </c>
      <c r="N2172" s="19">
        <v>0.45833333333333331</v>
      </c>
      <c r="O2172" s="21">
        <v>8.3333333333333315E-2</v>
      </c>
      <c r="P2172" s="13" t="s">
        <v>831</v>
      </c>
      <c r="Q2172" s="13" t="s">
        <v>254</v>
      </c>
      <c r="R2172" s="13" t="s">
        <v>832</v>
      </c>
      <c r="S2172" s="22" t="s">
        <v>31</v>
      </c>
      <c r="T2172" s="23" t="s">
        <v>52</v>
      </c>
      <c r="U2172" s="23" t="s">
        <v>50</v>
      </c>
      <c r="V2172" s="22" t="s">
        <v>67</v>
      </c>
      <c r="W2172" s="24" t="s">
        <v>139</v>
      </c>
      <c r="X2172" s="25" t="s">
        <v>71</v>
      </c>
      <c r="Y2172" s="25" t="s">
        <v>114</v>
      </c>
      <c r="Z2172" s="25" t="s">
        <v>66</v>
      </c>
      <c r="AA2172" s="25"/>
      <c r="AB2172" s="26"/>
      <c r="AC2172" s="31">
        <v>1.0512274212113515</v>
      </c>
      <c r="AD2172" s="32"/>
      <c r="AE2172" s="32"/>
      <c r="AF2172" s="32"/>
      <c r="AG2172" s="33"/>
      <c r="AH2172" s="33"/>
      <c r="AI2172" s="33"/>
      <c r="AJ2172" s="27"/>
      <c r="AK2172" s="27"/>
      <c r="AL2172" s="27">
        <v>1.8525830685525611</v>
      </c>
      <c r="AM2172" s="27"/>
      <c r="AN2172" s="27">
        <v>0</v>
      </c>
      <c r="AO2172" s="28" t="s">
        <v>3842</v>
      </c>
      <c r="AP2172" s="29"/>
      <c r="AQ2172" s="29"/>
    </row>
    <row r="2173" spans="1:43" ht="12.65" customHeight="1">
      <c r="A2173" s="13" t="s">
        <v>545</v>
      </c>
      <c r="B2173" s="14" t="s">
        <v>3682</v>
      </c>
      <c r="C2173" s="13">
        <v>102</v>
      </c>
      <c r="D2173" s="13" t="s">
        <v>225</v>
      </c>
      <c r="E2173" s="15" t="s">
        <v>3829</v>
      </c>
      <c r="F2173" s="13">
        <v>45989</v>
      </c>
      <c r="G2173" s="13"/>
      <c r="H2173" s="16">
        <v>45896</v>
      </c>
      <c r="I2173" s="17">
        <v>45896</v>
      </c>
      <c r="J2173" s="18">
        <v>45896</v>
      </c>
      <c r="K2173" s="19">
        <v>0.83333333333333337</v>
      </c>
      <c r="L2173" s="19">
        <v>0.875</v>
      </c>
      <c r="M2173" s="20">
        <v>0.625</v>
      </c>
      <c r="N2173" s="19">
        <v>0.66666666666666663</v>
      </c>
      <c r="O2173" s="21">
        <v>4.166666666666663E-2</v>
      </c>
      <c r="P2173" s="13" t="s">
        <v>1000</v>
      </c>
      <c r="Q2173" s="13" t="s">
        <v>254</v>
      </c>
      <c r="R2173" s="13" t="s">
        <v>1001</v>
      </c>
      <c r="S2173" s="22" t="s">
        <v>32</v>
      </c>
      <c r="T2173" s="23" t="s">
        <v>52</v>
      </c>
      <c r="U2173" s="23">
        <v>0</v>
      </c>
      <c r="V2173" s="22" t="s">
        <v>67</v>
      </c>
      <c r="W2173" s="24" t="s">
        <v>3677</v>
      </c>
      <c r="X2173" s="25" t="s">
        <v>50</v>
      </c>
      <c r="Y2173" s="25" t="s">
        <v>50</v>
      </c>
      <c r="Z2173" s="25" t="s">
        <v>50</v>
      </c>
      <c r="AA2173" s="25"/>
      <c r="AB2173" s="26"/>
      <c r="AC2173" s="31">
        <v>1.753209851987038</v>
      </c>
      <c r="AD2173" s="32"/>
      <c r="AE2173" s="32"/>
      <c r="AF2173" s="32"/>
      <c r="AG2173" s="33"/>
      <c r="AH2173" s="33"/>
      <c r="AI2173" s="33"/>
      <c r="AJ2173" s="27"/>
      <c r="AK2173" s="27"/>
      <c r="AL2173" s="27">
        <v>1.8525830685525611</v>
      </c>
      <c r="AM2173" s="27"/>
      <c r="AN2173" s="27">
        <v>0</v>
      </c>
      <c r="AO2173" s="28" t="s">
        <v>3842</v>
      </c>
      <c r="AP2173" s="29"/>
      <c r="AQ2173" s="29"/>
    </row>
    <row r="2174" spans="1:43" ht="12.65" customHeight="1">
      <c r="A2174" s="13" t="s">
        <v>545</v>
      </c>
      <c r="B2174" s="14" t="s">
        <v>3682</v>
      </c>
      <c r="C2174" s="13">
        <v>102</v>
      </c>
      <c r="D2174" s="13" t="s">
        <v>225</v>
      </c>
      <c r="E2174" s="15" t="s">
        <v>3829</v>
      </c>
      <c r="F2174" s="13">
        <v>45989</v>
      </c>
      <c r="G2174" s="13"/>
      <c r="H2174" s="16">
        <v>45897</v>
      </c>
      <c r="I2174" s="17">
        <v>45896</v>
      </c>
      <c r="J2174" s="18">
        <v>45896</v>
      </c>
      <c r="K2174" s="19">
        <v>4.1666666666666664E-2</v>
      </c>
      <c r="L2174" s="19">
        <v>8.3333333333333329E-2</v>
      </c>
      <c r="M2174" s="20">
        <v>0.83333333333333337</v>
      </c>
      <c r="N2174" s="19">
        <v>0.875</v>
      </c>
      <c r="O2174" s="21">
        <v>4.166666666666663E-2</v>
      </c>
      <c r="P2174" s="13" t="s">
        <v>1000</v>
      </c>
      <c r="Q2174" s="13" t="s">
        <v>254</v>
      </c>
      <c r="R2174" s="13" t="s">
        <v>1001</v>
      </c>
      <c r="S2174" s="22" t="s">
        <v>32</v>
      </c>
      <c r="T2174" s="23" t="s">
        <v>52</v>
      </c>
      <c r="U2174" s="23">
        <v>0</v>
      </c>
      <c r="V2174" s="22" t="s">
        <v>67</v>
      </c>
      <c r="W2174" s="24" t="s">
        <v>3677</v>
      </c>
      <c r="X2174" s="25" t="s">
        <v>50</v>
      </c>
      <c r="Y2174" s="25" t="s">
        <v>50</v>
      </c>
      <c r="Z2174" s="25" t="s">
        <v>50</v>
      </c>
      <c r="AA2174" s="25"/>
      <c r="AB2174" s="26"/>
      <c r="AC2174" s="31">
        <v>2.2456452885013256</v>
      </c>
      <c r="AD2174" s="32"/>
      <c r="AE2174" s="32"/>
      <c r="AF2174" s="32"/>
      <c r="AG2174" s="33"/>
      <c r="AH2174" s="33"/>
      <c r="AI2174" s="33"/>
      <c r="AJ2174" s="27"/>
      <c r="AK2174" s="27"/>
      <c r="AL2174" s="27">
        <v>2.3157288356907011</v>
      </c>
      <c r="AM2174" s="27"/>
      <c r="AN2174" s="27">
        <v>0</v>
      </c>
      <c r="AO2174" s="28" t="s">
        <v>3842</v>
      </c>
      <c r="AP2174" s="29"/>
      <c r="AQ2174" s="29"/>
    </row>
    <row r="2175" spans="1:43" ht="12.65" customHeight="1">
      <c r="A2175" s="13" t="s">
        <v>545</v>
      </c>
      <c r="B2175" s="14" t="s">
        <v>3682</v>
      </c>
      <c r="C2175" s="13">
        <v>102</v>
      </c>
      <c r="D2175" s="13" t="s">
        <v>225</v>
      </c>
      <c r="E2175" s="15" t="s">
        <v>3829</v>
      </c>
      <c r="F2175" s="13">
        <v>45989</v>
      </c>
      <c r="G2175" s="13"/>
      <c r="H2175" s="16">
        <v>45897</v>
      </c>
      <c r="I2175" s="17">
        <v>45897</v>
      </c>
      <c r="J2175" s="18">
        <v>45897</v>
      </c>
      <c r="K2175" s="19">
        <v>0.70833333333333337</v>
      </c>
      <c r="L2175" s="19">
        <v>0.75</v>
      </c>
      <c r="M2175" s="20">
        <v>0.5</v>
      </c>
      <c r="N2175" s="19">
        <v>0.54166666666666663</v>
      </c>
      <c r="O2175" s="21">
        <v>4.166666666666663E-2</v>
      </c>
      <c r="P2175" s="13" t="s">
        <v>1000</v>
      </c>
      <c r="Q2175" s="13" t="s">
        <v>254</v>
      </c>
      <c r="R2175" s="13" t="s">
        <v>1001</v>
      </c>
      <c r="S2175" s="22" t="s">
        <v>32</v>
      </c>
      <c r="T2175" s="23" t="s">
        <v>52</v>
      </c>
      <c r="U2175" s="23">
        <v>0</v>
      </c>
      <c r="V2175" s="22" t="s">
        <v>67</v>
      </c>
      <c r="W2175" s="24" t="s">
        <v>3677</v>
      </c>
      <c r="X2175" s="25" t="s">
        <v>50</v>
      </c>
      <c r="Y2175" s="25" t="s">
        <v>50</v>
      </c>
      <c r="Z2175" s="25" t="s">
        <v>50</v>
      </c>
      <c r="AA2175" s="25"/>
      <c r="AB2175" s="26"/>
      <c r="AC2175" s="31">
        <v>7.6833897895846298E-2</v>
      </c>
      <c r="AD2175" s="32"/>
      <c r="AE2175" s="32"/>
      <c r="AF2175" s="32"/>
      <c r="AG2175" s="33"/>
      <c r="AH2175" s="33"/>
      <c r="AI2175" s="33"/>
      <c r="AJ2175" s="27"/>
      <c r="AK2175" s="27"/>
      <c r="AL2175" s="27">
        <v>1.8525830685525611</v>
      </c>
      <c r="AM2175" s="27"/>
      <c r="AN2175" s="27">
        <v>0</v>
      </c>
      <c r="AO2175" s="28" t="s">
        <v>3842</v>
      </c>
      <c r="AP2175" s="29"/>
      <c r="AQ2175" s="29"/>
    </row>
    <row r="2176" spans="1:43" ht="12.65" customHeight="1">
      <c r="A2176" s="13" t="s">
        <v>545</v>
      </c>
      <c r="B2176" s="14" t="s">
        <v>3682</v>
      </c>
      <c r="C2176" s="13">
        <v>102</v>
      </c>
      <c r="D2176" s="13" t="s">
        <v>225</v>
      </c>
      <c r="E2176" s="15" t="s">
        <v>3829</v>
      </c>
      <c r="F2176" s="13">
        <v>45989</v>
      </c>
      <c r="G2176" s="13"/>
      <c r="H2176" s="16">
        <v>45898</v>
      </c>
      <c r="I2176" s="17">
        <v>45897</v>
      </c>
      <c r="J2176" s="18">
        <v>45897</v>
      </c>
      <c r="K2176" s="19">
        <v>8.3333333333333329E-2</v>
      </c>
      <c r="L2176" s="19">
        <v>0.16666666666666666</v>
      </c>
      <c r="M2176" s="20">
        <v>0.875</v>
      </c>
      <c r="N2176" s="19">
        <v>0.95833333333333337</v>
      </c>
      <c r="O2176" s="21">
        <v>8.333333333333337E-2</v>
      </c>
      <c r="P2176" s="13" t="s">
        <v>829</v>
      </c>
      <c r="Q2176" s="13" t="s">
        <v>254</v>
      </c>
      <c r="R2176" s="13" t="s">
        <v>830</v>
      </c>
      <c r="S2176" s="22" t="s">
        <v>31</v>
      </c>
      <c r="T2176" s="23" t="s">
        <v>52</v>
      </c>
      <c r="U2176" s="23" t="s">
        <v>50</v>
      </c>
      <c r="V2176" s="22" t="s">
        <v>67</v>
      </c>
      <c r="W2176" s="24" t="s">
        <v>140</v>
      </c>
      <c r="X2176" s="25" t="s">
        <v>69</v>
      </c>
      <c r="Y2176" s="25" t="s">
        <v>114</v>
      </c>
      <c r="Z2176" s="25" t="s">
        <v>65</v>
      </c>
      <c r="AA2176" s="25"/>
      <c r="AB2176" s="26"/>
      <c r="AC2176" s="31">
        <v>0.63911833249726691</v>
      </c>
      <c r="AD2176" s="32"/>
      <c r="AE2176" s="32"/>
      <c r="AF2176" s="32"/>
      <c r="AG2176" s="33"/>
      <c r="AH2176" s="33"/>
      <c r="AI2176" s="33"/>
      <c r="AJ2176" s="27"/>
      <c r="AK2176" s="27"/>
      <c r="AL2176" s="27">
        <v>2.3157288356907011</v>
      </c>
      <c r="AM2176" s="27"/>
      <c r="AN2176" s="27">
        <v>0</v>
      </c>
      <c r="AO2176" s="28" t="s">
        <v>3842</v>
      </c>
      <c r="AP2176" s="29"/>
      <c r="AQ2176" s="29"/>
    </row>
    <row r="2177" spans="1:43" ht="12.65" customHeight="1">
      <c r="A2177" s="13" t="s">
        <v>545</v>
      </c>
      <c r="B2177" s="14" t="s">
        <v>3682</v>
      </c>
      <c r="C2177" s="13">
        <v>102</v>
      </c>
      <c r="D2177" s="13" t="s">
        <v>225</v>
      </c>
      <c r="E2177" s="15" t="s">
        <v>3829</v>
      </c>
      <c r="F2177" s="13">
        <v>45989</v>
      </c>
      <c r="G2177" s="13"/>
      <c r="H2177" s="16">
        <v>45898</v>
      </c>
      <c r="I2177" s="17">
        <v>45898</v>
      </c>
      <c r="J2177" s="18">
        <v>45898</v>
      </c>
      <c r="K2177" s="19">
        <v>0.625</v>
      </c>
      <c r="L2177" s="19">
        <v>0.64583333333333337</v>
      </c>
      <c r="M2177" s="20">
        <v>0.41666666666666669</v>
      </c>
      <c r="N2177" s="19">
        <v>0.4375</v>
      </c>
      <c r="O2177" s="21">
        <v>2.0833333333333315E-2</v>
      </c>
      <c r="P2177" s="13" t="s">
        <v>822</v>
      </c>
      <c r="Q2177" s="13" t="s">
        <v>254</v>
      </c>
      <c r="R2177" s="13" t="s">
        <v>823</v>
      </c>
      <c r="S2177" s="22" t="s">
        <v>33</v>
      </c>
      <c r="T2177" s="23" t="s">
        <v>52</v>
      </c>
      <c r="U2177" s="23">
        <v>0</v>
      </c>
      <c r="V2177" s="22" t="s">
        <v>68</v>
      </c>
      <c r="W2177" s="24" t="s">
        <v>3677</v>
      </c>
      <c r="X2177" s="25" t="s">
        <v>50</v>
      </c>
      <c r="Y2177" s="25" t="s">
        <v>50</v>
      </c>
      <c r="Z2177" s="25" t="s">
        <v>50</v>
      </c>
      <c r="AA2177" s="25"/>
      <c r="AB2177" s="26"/>
      <c r="AC2177" s="31">
        <v>0</v>
      </c>
      <c r="AD2177" s="32"/>
      <c r="AE2177" s="32"/>
      <c r="AF2177" s="32"/>
      <c r="AG2177" s="33"/>
      <c r="AH2177" s="33"/>
      <c r="AI2177" s="33"/>
      <c r="AJ2177" s="27"/>
      <c r="AK2177" s="27"/>
      <c r="AL2177" s="27">
        <v>1.8525830685525611</v>
      </c>
      <c r="AM2177" s="27"/>
      <c r="AN2177" s="27">
        <v>0</v>
      </c>
      <c r="AO2177" s="28" t="s">
        <v>3842</v>
      </c>
      <c r="AP2177" s="29"/>
      <c r="AQ2177" s="29"/>
    </row>
    <row r="2178" spans="1:43" ht="12.65" customHeight="1">
      <c r="A2178" s="13" t="s">
        <v>545</v>
      </c>
      <c r="B2178" s="14" t="s">
        <v>3682</v>
      </c>
      <c r="C2178" s="13">
        <v>102</v>
      </c>
      <c r="D2178" s="13" t="s">
        <v>225</v>
      </c>
      <c r="E2178" s="15" t="s">
        <v>3829</v>
      </c>
      <c r="F2178" s="13">
        <v>45989</v>
      </c>
      <c r="G2178" s="13"/>
      <c r="H2178" s="16">
        <v>45898</v>
      </c>
      <c r="I2178" s="17">
        <v>45898</v>
      </c>
      <c r="J2178" s="18">
        <v>45898</v>
      </c>
      <c r="K2178" s="19">
        <v>0.66666666666666663</v>
      </c>
      <c r="L2178" s="19">
        <v>0.70833333333333337</v>
      </c>
      <c r="M2178" s="20">
        <v>0.45833333333333331</v>
      </c>
      <c r="N2178" s="19">
        <v>0.5</v>
      </c>
      <c r="O2178" s="21">
        <v>4.1666666666666685E-2</v>
      </c>
      <c r="P2178" s="13" t="s">
        <v>1000</v>
      </c>
      <c r="Q2178" s="13" t="s">
        <v>254</v>
      </c>
      <c r="R2178" s="13" t="s">
        <v>1001</v>
      </c>
      <c r="S2178" s="22" t="s">
        <v>32</v>
      </c>
      <c r="T2178" s="23" t="s">
        <v>52</v>
      </c>
      <c r="U2178" s="23">
        <v>0</v>
      </c>
      <c r="V2178" s="22" t="s">
        <v>67</v>
      </c>
      <c r="W2178" s="24" t="s">
        <v>3677</v>
      </c>
      <c r="X2178" s="25" t="s">
        <v>50</v>
      </c>
      <c r="Y2178" s="25" t="s">
        <v>50</v>
      </c>
      <c r="Z2178" s="25" t="s">
        <v>50</v>
      </c>
      <c r="AA2178" s="25"/>
      <c r="AB2178" s="26"/>
      <c r="AC2178" s="31">
        <v>0</v>
      </c>
      <c r="AD2178" s="32"/>
      <c r="AE2178" s="32"/>
      <c r="AF2178" s="32"/>
      <c r="AG2178" s="33"/>
      <c r="AH2178" s="33"/>
      <c r="AI2178" s="33"/>
      <c r="AJ2178" s="27"/>
      <c r="AK2178" s="27"/>
      <c r="AL2178" s="27">
        <v>1.8525830685525611</v>
      </c>
      <c r="AM2178" s="27"/>
      <c r="AN2178" s="27">
        <v>0</v>
      </c>
      <c r="AO2178" s="28" t="s">
        <v>3842</v>
      </c>
      <c r="AP2178" s="29"/>
      <c r="AQ2178" s="29"/>
    </row>
    <row r="2179" spans="1:43" ht="12.65" customHeight="1">
      <c r="A2179" s="13" t="s">
        <v>545</v>
      </c>
      <c r="B2179" s="14" t="s">
        <v>3682</v>
      </c>
      <c r="C2179" s="13">
        <v>102</v>
      </c>
      <c r="D2179" s="13" t="s">
        <v>225</v>
      </c>
      <c r="E2179" s="15" t="s">
        <v>3829</v>
      </c>
      <c r="F2179" s="13">
        <v>45989</v>
      </c>
      <c r="G2179" s="13"/>
      <c r="H2179" s="16">
        <v>45898</v>
      </c>
      <c r="I2179" s="17">
        <v>45898</v>
      </c>
      <c r="J2179" s="18">
        <v>45898</v>
      </c>
      <c r="K2179" s="19">
        <v>0.9375</v>
      </c>
      <c r="L2179" s="19">
        <v>0.95833333333333337</v>
      </c>
      <c r="M2179" s="20">
        <v>0.72916666666666674</v>
      </c>
      <c r="N2179" s="19">
        <v>0.75</v>
      </c>
      <c r="O2179" s="21">
        <v>2.0833333333333259E-2</v>
      </c>
      <c r="P2179" s="13" t="s">
        <v>826</v>
      </c>
      <c r="Q2179" s="13" t="s">
        <v>254</v>
      </c>
      <c r="R2179" s="13" t="s">
        <v>827</v>
      </c>
      <c r="S2179" s="22" t="s">
        <v>33</v>
      </c>
      <c r="T2179" s="23" t="s">
        <v>52</v>
      </c>
      <c r="U2179" s="23">
        <v>0</v>
      </c>
      <c r="V2179" s="22" t="s">
        <v>68</v>
      </c>
      <c r="W2179" s="24" t="s">
        <v>3677</v>
      </c>
      <c r="X2179" s="25" t="s">
        <v>50</v>
      </c>
      <c r="Y2179" s="25" t="s">
        <v>50</v>
      </c>
      <c r="Z2179" s="25" t="s">
        <v>50</v>
      </c>
      <c r="AA2179" s="25"/>
      <c r="AB2179" s="26"/>
      <c r="AC2179" s="31">
        <v>0.38416948947923152</v>
      </c>
      <c r="AD2179" s="32"/>
      <c r="AE2179" s="32"/>
      <c r="AF2179" s="32"/>
      <c r="AG2179" s="33"/>
      <c r="AH2179" s="33"/>
      <c r="AI2179" s="33"/>
      <c r="AJ2179" s="27"/>
      <c r="AK2179" s="27"/>
      <c r="AL2179" s="27">
        <v>1.8525830685525611</v>
      </c>
      <c r="AM2179" s="27"/>
      <c r="AN2179" s="27">
        <v>0</v>
      </c>
      <c r="AO2179" s="28" t="s">
        <v>3842</v>
      </c>
      <c r="AP2179" s="29"/>
      <c r="AQ2179" s="29"/>
    </row>
    <row r="2180" spans="1:43" ht="12.65" customHeight="1">
      <c r="A2180" s="13" t="s">
        <v>545</v>
      </c>
      <c r="B2180" s="14" t="s">
        <v>3682</v>
      </c>
      <c r="C2180" s="13">
        <v>102</v>
      </c>
      <c r="D2180" s="13" t="s">
        <v>225</v>
      </c>
      <c r="E2180" s="15" t="s">
        <v>3829</v>
      </c>
      <c r="F2180" s="13">
        <v>45989</v>
      </c>
      <c r="G2180" s="13"/>
      <c r="H2180" s="16">
        <v>45899</v>
      </c>
      <c r="I2180" s="17">
        <v>45898</v>
      </c>
      <c r="J2180" s="18">
        <v>45898</v>
      </c>
      <c r="K2180" s="19">
        <v>0.1875</v>
      </c>
      <c r="L2180" s="19">
        <v>0.20833333333333334</v>
      </c>
      <c r="M2180" s="20">
        <v>0.97916666666666674</v>
      </c>
      <c r="N2180" s="19">
        <v>0</v>
      </c>
      <c r="O2180" s="21">
        <v>2.0833333333333259E-2</v>
      </c>
      <c r="P2180" s="13" t="s">
        <v>826</v>
      </c>
      <c r="Q2180" s="13" t="s">
        <v>254</v>
      </c>
      <c r="R2180" s="13" t="s">
        <v>827</v>
      </c>
      <c r="S2180" s="22" t="s">
        <v>33</v>
      </c>
      <c r="T2180" s="23" t="s">
        <v>52</v>
      </c>
      <c r="U2180" s="23">
        <v>0</v>
      </c>
      <c r="V2180" s="22" t="s">
        <v>68</v>
      </c>
      <c r="W2180" s="24" t="s">
        <v>3677</v>
      </c>
      <c r="X2180" s="25" t="s">
        <v>50</v>
      </c>
      <c r="Y2180" s="25" t="s">
        <v>50</v>
      </c>
      <c r="Z2180" s="25" t="s">
        <v>50</v>
      </c>
      <c r="AA2180" s="25"/>
      <c r="AB2180" s="26"/>
      <c r="AC2180" s="31">
        <v>0</v>
      </c>
      <c r="AD2180" s="32"/>
      <c r="AE2180" s="32"/>
      <c r="AF2180" s="32"/>
      <c r="AG2180" s="33"/>
      <c r="AH2180" s="33"/>
      <c r="AI2180" s="33"/>
      <c r="AJ2180" s="27"/>
      <c r="AK2180" s="27"/>
      <c r="AL2180" s="27">
        <v>2.3157288356907011</v>
      </c>
      <c r="AM2180" s="27"/>
      <c r="AN2180" s="27">
        <v>0</v>
      </c>
      <c r="AO2180" s="28" t="s">
        <v>3842</v>
      </c>
      <c r="AP2180" s="29"/>
      <c r="AQ2180" s="29"/>
    </row>
    <row r="2181" spans="1:43" ht="12.65" customHeight="1">
      <c r="A2181" s="13" t="s">
        <v>545</v>
      </c>
      <c r="B2181" s="14" t="s">
        <v>3682</v>
      </c>
      <c r="C2181" s="13">
        <v>102</v>
      </c>
      <c r="D2181" s="13" t="s">
        <v>225</v>
      </c>
      <c r="E2181" s="15" t="s">
        <v>3829</v>
      </c>
      <c r="F2181" s="13">
        <v>45989</v>
      </c>
      <c r="G2181" s="13"/>
      <c r="H2181" s="16">
        <v>45900</v>
      </c>
      <c r="I2181" s="17">
        <v>45899</v>
      </c>
      <c r="J2181" s="18">
        <v>45899</v>
      </c>
      <c r="K2181" s="19">
        <v>0.16666666666666666</v>
      </c>
      <c r="L2181" s="19">
        <v>0.25</v>
      </c>
      <c r="M2181" s="20">
        <v>0.95833333333333337</v>
      </c>
      <c r="N2181" s="19">
        <v>4.1666666666666664E-2</v>
      </c>
      <c r="O2181" s="21">
        <v>8.333333333333337E-2</v>
      </c>
      <c r="P2181" s="13" t="s">
        <v>1392</v>
      </c>
      <c r="Q2181" s="13" t="s">
        <v>254</v>
      </c>
      <c r="R2181" s="13" t="s">
        <v>1393</v>
      </c>
      <c r="S2181" s="22" t="s">
        <v>31</v>
      </c>
      <c r="T2181" s="23" t="s">
        <v>52</v>
      </c>
      <c r="U2181" s="23" t="s">
        <v>50</v>
      </c>
      <c r="V2181" s="22" t="s">
        <v>68</v>
      </c>
      <c r="W2181" s="24" t="s">
        <v>138</v>
      </c>
      <c r="X2181" s="25" t="s">
        <v>56</v>
      </c>
      <c r="Y2181" s="25" t="s">
        <v>114</v>
      </c>
      <c r="Z2181" s="25" t="s">
        <v>71</v>
      </c>
      <c r="AA2181" s="25"/>
      <c r="AB2181" s="26"/>
      <c r="AC2181" s="31">
        <v>1.0686896707331348</v>
      </c>
      <c r="AD2181" s="32"/>
      <c r="AE2181" s="32"/>
      <c r="AF2181" s="32"/>
      <c r="AG2181" s="33"/>
      <c r="AH2181" s="33"/>
      <c r="AI2181" s="33"/>
      <c r="AJ2181" s="27"/>
      <c r="AK2181" s="27"/>
      <c r="AL2181" s="27">
        <v>3.0104474863979118</v>
      </c>
      <c r="AM2181" s="27"/>
      <c r="AN2181" s="27">
        <v>0</v>
      </c>
      <c r="AO2181" s="28" t="s">
        <v>3842</v>
      </c>
      <c r="AP2181" s="29"/>
      <c r="AQ2181" s="29"/>
    </row>
    <row r="2182" spans="1:43" ht="12.65" customHeight="1">
      <c r="A2182" s="13" t="s">
        <v>545</v>
      </c>
      <c r="B2182" s="14" t="s">
        <v>3682</v>
      </c>
      <c r="C2182" s="13">
        <v>102</v>
      </c>
      <c r="D2182" s="13" t="s">
        <v>225</v>
      </c>
      <c r="E2182" s="15" t="s">
        <v>3829</v>
      </c>
      <c r="F2182" s="13">
        <v>45989</v>
      </c>
      <c r="G2182" s="13"/>
      <c r="H2182" s="16">
        <v>45900</v>
      </c>
      <c r="I2182" s="17">
        <v>45900</v>
      </c>
      <c r="J2182" s="18">
        <v>45900</v>
      </c>
      <c r="K2182" s="19">
        <v>0.375</v>
      </c>
      <c r="L2182" s="19">
        <v>0.45833333333333337</v>
      </c>
      <c r="M2182" s="20">
        <v>0.16666666666666666</v>
      </c>
      <c r="N2182" s="19">
        <v>0.25</v>
      </c>
      <c r="O2182" s="21">
        <v>8.3333333333333343E-2</v>
      </c>
      <c r="P2182" s="13" t="s">
        <v>1004</v>
      </c>
      <c r="Q2182" s="13" t="s">
        <v>254</v>
      </c>
      <c r="R2182" s="13" t="s">
        <v>1005</v>
      </c>
      <c r="S2182" s="22" t="s">
        <v>31</v>
      </c>
      <c r="T2182" s="23" t="s">
        <v>52</v>
      </c>
      <c r="U2182" s="23" t="s">
        <v>50</v>
      </c>
      <c r="V2182" s="22" t="s">
        <v>68</v>
      </c>
      <c r="W2182" s="24" t="s">
        <v>138</v>
      </c>
      <c r="X2182" s="25" t="s">
        <v>56</v>
      </c>
      <c r="Y2182" s="25" t="s">
        <v>114</v>
      </c>
      <c r="Z2182" s="25" t="s">
        <v>71</v>
      </c>
      <c r="AA2182" s="25"/>
      <c r="AB2182" s="26"/>
      <c r="AC2182" s="31">
        <v>0</v>
      </c>
      <c r="AD2182" s="32"/>
      <c r="AE2182" s="32"/>
      <c r="AF2182" s="32"/>
      <c r="AG2182" s="33"/>
      <c r="AH2182" s="33"/>
      <c r="AI2182" s="33"/>
      <c r="AJ2182" s="27"/>
      <c r="AK2182" s="27"/>
      <c r="AL2182" s="27">
        <v>2.4083579891183295</v>
      </c>
      <c r="AM2182" s="27"/>
      <c r="AN2182" s="27">
        <v>0</v>
      </c>
      <c r="AO2182" s="28" t="s">
        <v>3842</v>
      </c>
      <c r="AP2182" s="29"/>
      <c r="AQ2182" s="29"/>
    </row>
    <row r="2183" spans="1:43" ht="12.65" customHeight="1">
      <c r="A2183" s="13" t="s">
        <v>545</v>
      </c>
      <c r="B2183" s="14" t="s">
        <v>3682</v>
      </c>
      <c r="C2183" s="13">
        <v>102</v>
      </c>
      <c r="D2183" s="13" t="s">
        <v>225</v>
      </c>
      <c r="E2183" s="15" t="s">
        <v>3829</v>
      </c>
      <c r="F2183" s="13">
        <v>45989</v>
      </c>
      <c r="G2183" s="13"/>
      <c r="H2183" s="16">
        <v>45900</v>
      </c>
      <c r="I2183" s="17">
        <v>45900</v>
      </c>
      <c r="J2183" s="18">
        <v>45900</v>
      </c>
      <c r="K2183" s="19">
        <v>0.45833333333333331</v>
      </c>
      <c r="L2183" s="19">
        <v>0.54166666666666663</v>
      </c>
      <c r="M2183" s="20">
        <v>0.25</v>
      </c>
      <c r="N2183" s="19">
        <v>0.33333333333333331</v>
      </c>
      <c r="O2183" s="21">
        <v>8.3333333333333315E-2</v>
      </c>
      <c r="P2183" s="13" t="s">
        <v>1002</v>
      </c>
      <c r="Q2183" s="13" t="s">
        <v>254</v>
      </c>
      <c r="R2183" s="13" t="s">
        <v>1003</v>
      </c>
      <c r="S2183" s="22" t="s">
        <v>31</v>
      </c>
      <c r="T2183" s="23" t="s">
        <v>52</v>
      </c>
      <c r="U2183" s="23" t="s">
        <v>50</v>
      </c>
      <c r="V2183" s="22" t="s">
        <v>68</v>
      </c>
      <c r="W2183" s="24" t="s">
        <v>135</v>
      </c>
      <c r="X2183" s="25" t="s">
        <v>74</v>
      </c>
      <c r="Y2183" s="25" t="s">
        <v>114</v>
      </c>
      <c r="Z2183" s="25" t="s">
        <v>69</v>
      </c>
      <c r="AA2183" s="25"/>
      <c r="AB2183" s="26"/>
      <c r="AC2183" s="31">
        <v>1.0337651716895684</v>
      </c>
      <c r="AD2183" s="32"/>
      <c r="AE2183" s="32"/>
      <c r="AF2183" s="32"/>
      <c r="AG2183" s="33"/>
      <c r="AH2183" s="33"/>
      <c r="AI2183" s="33"/>
      <c r="AJ2183" s="27"/>
      <c r="AK2183" s="27"/>
      <c r="AL2183" s="27">
        <v>2.4083579891183295</v>
      </c>
      <c r="AM2183" s="27"/>
      <c r="AN2183" s="27">
        <v>0</v>
      </c>
      <c r="AO2183" s="28" t="s">
        <v>3842</v>
      </c>
      <c r="AP2183" s="29"/>
      <c r="AQ2183" s="29"/>
    </row>
    <row r="2184" spans="1:43" ht="12.65" customHeight="1">
      <c r="A2184" s="13" t="s">
        <v>545</v>
      </c>
      <c r="B2184" s="14" t="s">
        <v>3682</v>
      </c>
      <c r="C2184" s="13">
        <v>102</v>
      </c>
      <c r="D2184" s="13" t="s">
        <v>225</v>
      </c>
      <c r="E2184" s="15" t="s">
        <v>3829</v>
      </c>
      <c r="F2184" s="13">
        <v>45989</v>
      </c>
      <c r="G2184" s="13"/>
      <c r="H2184" s="16">
        <v>45901</v>
      </c>
      <c r="I2184" s="17">
        <v>45900</v>
      </c>
      <c r="J2184" s="18">
        <v>45900</v>
      </c>
      <c r="K2184" s="19">
        <v>0</v>
      </c>
      <c r="L2184" s="19">
        <v>8.3333333333333329E-2</v>
      </c>
      <c r="M2184" s="20">
        <v>0.79166666666666663</v>
      </c>
      <c r="N2184" s="19">
        <v>0.875</v>
      </c>
      <c r="O2184" s="21">
        <v>8.333333333333337E-2</v>
      </c>
      <c r="P2184" s="13" t="s">
        <v>1646</v>
      </c>
      <c r="Q2184" s="13" t="s">
        <v>254</v>
      </c>
      <c r="R2184" s="13" t="s">
        <v>1647</v>
      </c>
      <c r="S2184" s="22" t="s">
        <v>31</v>
      </c>
      <c r="T2184" s="23" t="s">
        <v>52</v>
      </c>
      <c r="U2184" s="23" t="s">
        <v>50</v>
      </c>
      <c r="V2184" s="22" t="s">
        <v>68</v>
      </c>
      <c r="W2184" s="24" t="s">
        <v>142</v>
      </c>
      <c r="X2184" s="25" t="s">
        <v>57</v>
      </c>
      <c r="Y2184" s="25" t="s">
        <v>114</v>
      </c>
      <c r="Z2184" s="25" t="s">
        <v>63</v>
      </c>
      <c r="AA2184" s="25"/>
      <c r="AB2184" s="26"/>
      <c r="AC2184" s="31">
        <v>1.2083876669074007</v>
      </c>
      <c r="AD2184" s="32"/>
      <c r="AE2184" s="32"/>
      <c r="AF2184" s="32"/>
      <c r="AG2184" s="33"/>
      <c r="AH2184" s="33"/>
      <c r="AI2184" s="33"/>
      <c r="AJ2184" s="27"/>
      <c r="AK2184" s="27"/>
      <c r="AL2184" s="27">
        <v>3.0104474863979118</v>
      </c>
      <c r="AM2184" s="27"/>
      <c r="AN2184" s="27">
        <v>0</v>
      </c>
      <c r="AO2184" s="28" t="s">
        <v>3842</v>
      </c>
      <c r="AP2184" s="29"/>
      <c r="AQ2184" s="29"/>
    </row>
    <row r="2185" spans="1:43" ht="12.65" customHeight="1">
      <c r="A2185" s="13" t="s">
        <v>545</v>
      </c>
      <c r="B2185" s="14" t="s">
        <v>3682</v>
      </c>
      <c r="C2185" s="13">
        <v>102</v>
      </c>
      <c r="D2185" s="13" t="s">
        <v>225</v>
      </c>
      <c r="E2185" s="15" t="s">
        <v>3829</v>
      </c>
      <c r="F2185" s="13">
        <v>45989</v>
      </c>
      <c r="G2185" s="13"/>
      <c r="H2185" s="16">
        <v>45901</v>
      </c>
      <c r="I2185" s="17">
        <v>45900</v>
      </c>
      <c r="J2185" s="18">
        <v>45900</v>
      </c>
      <c r="K2185" s="19">
        <v>8.3333333333333329E-2</v>
      </c>
      <c r="L2185" s="19">
        <v>0.16666666666666666</v>
      </c>
      <c r="M2185" s="20">
        <v>0.875</v>
      </c>
      <c r="N2185" s="19">
        <v>0.95833333333333337</v>
      </c>
      <c r="O2185" s="21">
        <v>8.333333333333337E-2</v>
      </c>
      <c r="P2185" s="13" t="s">
        <v>1004</v>
      </c>
      <c r="Q2185" s="13" t="s">
        <v>254</v>
      </c>
      <c r="R2185" s="13" t="s">
        <v>1005</v>
      </c>
      <c r="S2185" s="22" t="s">
        <v>31</v>
      </c>
      <c r="T2185" s="23" t="s">
        <v>52</v>
      </c>
      <c r="U2185" s="23" t="s">
        <v>50</v>
      </c>
      <c r="V2185" s="22" t="s">
        <v>68</v>
      </c>
      <c r="W2185" s="24" t="s">
        <v>138</v>
      </c>
      <c r="X2185" s="25" t="s">
        <v>56</v>
      </c>
      <c r="Y2185" s="25" t="s">
        <v>114</v>
      </c>
      <c r="Z2185" s="25" t="s">
        <v>71</v>
      </c>
      <c r="AA2185" s="25"/>
      <c r="AB2185" s="26"/>
      <c r="AC2185" s="31">
        <v>1.0791670204462047</v>
      </c>
      <c r="AD2185" s="32"/>
      <c r="AE2185" s="32"/>
      <c r="AF2185" s="32"/>
      <c r="AG2185" s="33"/>
      <c r="AH2185" s="33"/>
      <c r="AI2185" s="33"/>
      <c r="AJ2185" s="27"/>
      <c r="AK2185" s="27"/>
      <c r="AL2185" s="27">
        <v>3.0104474863979118</v>
      </c>
      <c r="AM2185" s="27"/>
      <c r="AN2185" s="27">
        <v>0</v>
      </c>
      <c r="AO2185" s="28" t="s">
        <v>3842</v>
      </c>
      <c r="AP2185" s="29"/>
      <c r="AQ2185" s="29"/>
    </row>
    <row r="2186" spans="1:43" ht="12.65" customHeight="1">
      <c r="A2186" s="13" t="s">
        <v>214</v>
      </c>
      <c r="B2186" s="14" t="s">
        <v>2620</v>
      </c>
      <c r="C2186" s="13">
        <v>30</v>
      </c>
      <c r="D2186" s="13" t="s">
        <v>228</v>
      </c>
      <c r="E2186" s="15" t="s">
        <v>2621</v>
      </c>
      <c r="F2186" s="13">
        <v>4907</v>
      </c>
      <c r="G2186" s="13" t="s">
        <v>2260</v>
      </c>
      <c r="H2186" s="16">
        <v>45892</v>
      </c>
      <c r="I2186" s="17">
        <v>45892</v>
      </c>
      <c r="J2186" s="18">
        <f>I2186</f>
        <v>45892</v>
      </c>
      <c r="K2186" s="19">
        <v>0.70833333333333337</v>
      </c>
      <c r="L2186" s="19">
        <v>0.79166666666666663</v>
      </c>
      <c r="M2186" s="20">
        <v>0.83333333333333337</v>
      </c>
      <c r="N2186" s="19">
        <v>0.91666666666666663</v>
      </c>
      <c r="O2186" s="21">
        <f t="shared" ref="O2186:O2217" si="83">IF(N2186&gt;M2186,N2186-M2186,(N2186+1)-M2186)</f>
        <v>8.3333333333333259E-2</v>
      </c>
      <c r="P2186" s="13" t="s">
        <v>50</v>
      </c>
      <c r="Q2186" s="13" t="s">
        <v>50</v>
      </c>
      <c r="R2186" s="22" t="s">
        <v>2622</v>
      </c>
      <c r="S2186" s="22" t="s">
        <v>31</v>
      </c>
      <c r="T2186" s="23" t="s">
        <v>52</v>
      </c>
      <c r="U2186" s="23" t="s">
        <v>50</v>
      </c>
      <c r="V2186" s="22" t="s">
        <v>67</v>
      </c>
      <c r="W2186" s="24" t="s">
        <v>139</v>
      </c>
      <c r="X2186" s="25" t="s">
        <v>71</v>
      </c>
      <c r="Y2186" s="25" t="s">
        <v>114</v>
      </c>
      <c r="Z2186" s="25" t="s">
        <v>66</v>
      </c>
      <c r="AA2186" s="25"/>
      <c r="AB2186" s="26"/>
      <c r="AC2186" s="31">
        <v>0.97749999999999992</v>
      </c>
      <c r="AD2186" s="32"/>
      <c r="AE2186" s="32"/>
      <c r="AF2186" s="32"/>
      <c r="AG2186" s="33"/>
      <c r="AH2186" s="33"/>
      <c r="AI2186" s="33"/>
      <c r="AJ2186" s="27"/>
      <c r="AK2186" s="27"/>
      <c r="AL2186" s="27">
        <v>4.3728966666666667</v>
      </c>
      <c r="AM2186" s="27"/>
      <c r="AN2186" s="27"/>
      <c r="AO2186" s="28" t="s">
        <v>94</v>
      </c>
      <c r="AP2186" s="51"/>
      <c r="AQ2186" s="51"/>
    </row>
    <row r="2187" spans="1:43" ht="12.65" customHeight="1">
      <c r="A2187" s="13" t="s">
        <v>214</v>
      </c>
      <c r="B2187" s="14" t="s">
        <v>2620</v>
      </c>
      <c r="C2187" s="13">
        <v>30</v>
      </c>
      <c r="D2187" s="13" t="s">
        <v>228</v>
      </c>
      <c r="E2187" s="15" t="s">
        <v>2621</v>
      </c>
      <c r="F2187" s="13">
        <v>4907</v>
      </c>
      <c r="G2187" s="13" t="s">
        <v>2260</v>
      </c>
      <c r="H2187" s="16">
        <v>45894</v>
      </c>
      <c r="I2187" s="17">
        <v>45894</v>
      </c>
      <c r="J2187" s="18">
        <v>45894</v>
      </c>
      <c r="K2187" s="19">
        <v>0.75</v>
      </c>
      <c r="L2187" s="19">
        <v>0.79166666666666663</v>
      </c>
      <c r="M2187" s="20">
        <v>0.875</v>
      </c>
      <c r="N2187" s="19">
        <v>0.91666666666666663</v>
      </c>
      <c r="O2187" s="21">
        <f t="shared" si="83"/>
        <v>4.166666666666663E-2</v>
      </c>
      <c r="P2187" s="13" t="s">
        <v>50</v>
      </c>
      <c r="Q2187" s="13" t="s">
        <v>50</v>
      </c>
      <c r="R2187" s="22" t="s">
        <v>2623</v>
      </c>
      <c r="S2187" s="22" t="s">
        <v>32</v>
      </c>
      <c r="T2187" s="23" t="s">
        <v>52</v>
      </c>
      <c r="U2187" s="23"/>
      <c r="V2187" s="22" t="s">
        <v>67</v>
      </c>
      <c r="W2187" s="24" t="s">
        <v>3677</v>
      </c>
      <c r="X2187" s="25" t="s">
        <v>50</v>
      </c>
      <c r="Y2187" s="25" t="s">
        <v>50</v>
      </c>
      <c r="Z2187" s="25" t="s">
        <v>50</v>
      </c>
      <c r="AA2187" s="25"/>
      <c r="AB2187" s="26"/>
      <c r="AC2187" s="31">
        <v>2.0187499999999998</v>
      </c>
      <c r="AD2187" s="32"/>
      <c r="AE2187" s="32"/>
      <c r="AF2187" s="32"/>
      <c r="AG2187" s="33"/>
      <c r="AH2187" s="33"/>
      <c r="AI2187" s="33"/>
      <c r="AJ2187" s="27"/>
      <c r="AK2187" s="27"/>
      <c r="AL2187" s="27">
        <v>3.3637666666666663</v>
      </c>
      <c r="AM2187" s="27"/>
      <c r="AN2187" s="27"/>
      <c r="AO2187" s="28" t="s">
        <v>94</v>
      </c>
      <c r="AP2187" s="51"/>
      <c r="AQ2187" s="51"/>
    </row>
    <row r="2188" spans="1:43" ht="12.65" customHeight="1">
      <c r="A2188" s="13" t="s">
        <v>214</v>
      </c>
      <c r="B2188" s="14" t="s">
        <v>2620</v>
      </c>
      <c r="C2188" s="13">
        <v>30</v>
      </c>
      <c r="D2188" s="13" t="s">
        <v>228</v>
      </c>
      <c r="E2188" s="15" t="s">
        <v>2621</v>
      </c>
      <c r="F2188" s="13">
        <v>4907</v>
      </c>
      <c r="G2188" s="13" t="s">
        <v>2260</v>
      </c>
      <c r="H2188" s="16">
        <v>45894</v>
      </c>
      <c r="I2188" s="17">
        <v>45895</v>
      </c>
      <c r="J2188" s="18">
        <v>45895</v>
      </c>
      <c r="K2188" s="19">
        <v>0.91666666666666663</v>
      </c>
      <c r="L2188" s="19">
        <v>1</v>
      </c>
      <c r="M2188" s="20">
        <v>4.1666666666666664E-2</v>
      </c>
      <c r="N2188" s="19">
        <v>0.125</v>
      </c>
      <c r="O2188" s="21">
        <f t="shared" si="83"/>
        <v>8.3333333333333343E-2</v>
      </c>
      <c r="P2188" s="13" t="s">
        <v>50</v>
      </c>
      <c r="Q2188" s="13" t="s">
        <v>50</v>
      </c>
      <c r="R2188" s="22" t="s">
        <v>2623</v>
      </c>
      <c r="S2188" s="22" t="s">
        <v>33</v>
      </c>
      <c r="T2188" s="23" t="s">
        <v>52</v>
      </c>
      <c r="U2188" s="23"/>
      <c r="V2188" s="22" t="s">
        <v>67</v>
      </c>
      <c r="W2188" s="24" t="s">
        <v>3677</v>
      </c>
      <c r="X2188" s="25" t="s">
        <v>50</v>
      </c>
      <c r="Y2188" s="25" t="s">
        <v>50</v>
      </c>
      <c r="Z2188" s="25" t="s">
        <v>50</v>
      </c>
      <c r="AA2188" s="25"/>
      <c r="AB2188" s="26"/>
      <c r="AC2188" s="31">
        <v>0.30281249999999998</v>
      </c>
      <c r="AD2188" s="32"/>
      <c r="AE2188" s="32"/>
      <c r="AF2188" s="32"/>
      <c r="AG2188" s="33"/>
      <c r="AH2188" s="33"/>
      <c r="AI2188" s="33"/>
      <c r="AJ2188" s="27"/>
      <c r="AK2188" s="27"/>
      <c r="AL2188" s="27">
        <v>2.6910133333333333</v>
      </c>
      <c r="AM2188" s="27"/>
      <c r="AN2188" s="27"/>
      <c r="AO2188" s="28" t="s">
        <v>94</v>
      </c>
      <c r="AP2188" s="51"/>
      <c r="AQ2188" s="51"/>
    </row>
    <row r="2189" spans="1:43" ht="12.65" customHeight="1">
      <c r="A2189" s="13" t="s">
        <v>214</v>
      </c>
      <c r="B2189" s="14" t="s">
        <v>2620</v>
      </c>
      <c r="C2189" s="13">
        <v>30</v>
      </c>
      <c r="D2189" s="13" t="s">
        <v>228</v>
      </c>
      <c r="E2189" s="15" t="s">
        <v>2621</v>
      </c>
      <c r="F2189" s="13">
        <v>4907</v>
      </c>
      <c r="G2189" s="13" t="s">
        <v>2260</v>
      </c>
      <c r="H2189" s="16">
        <v>45895</v>
      </c>
      <c r="I2189" s="17">
        <v>45895</v>
      </c>
      <c r="J2189" s="18">
        <v>45895</v>
      </c>
      <c r="K2189" s="19">
        <v>0.5</v>
      </c>
      <c r="L2189" s="19">
        <v>0.54166666666666663</v>
      </c>
      <c r="M2189" s="20">
        <v>0.625</v>
      </c>
      <c r="N2189" s="19">
        <v>0.66666666666666663</v>
      </c>
      <c r="O2189" s="21">
        <f t="shared" si="83"/>
        <v>4.166666666666663E-2</v>
      </c>
      <c r="P2189" s="13" t="s">
        <v>50</v>
      </c>
      <c r="Q2189" s="13" t="s">
        <v>50</v>
      </c>
      <c r="R2189" s="22" t="s">
        <v>2623</v>
      </c>
      <c r="S2189" s="22" t="s">
        <v>32</v>
      </c>
      <c r="T2189" s="23" t="s">
        <v>52</v>
      </c>
      <c r="U2189" s="23"/>
      <c r="V2189" s="22" t="s">
        <v>67</v>
      </c>
      <c r="W2189" s="24" t="s">
        <v>3677</v>
      </c>
      <c r="X2189" s="25" t="s">
        <v>50</v>
      </c>
      <c r="Y2189" s="25" t="s">
        <v>50</v>
      </c>
      <c r="Z2189" s="25" t="s">
        <v>50</v>
      </c>
      <c r="AA2189" s="25"/>
      <c r="AB2189" s="26"/>
      <c r="AC2189" s="31">
        <v>1.5140624999999999</v>
      </c>
      <c r="AD2189" s="32"/>
      <c r="AE2189" s="32"/>
      <c r="AF2189" s="32"/>
      <c r="AG2189" s="33"/>
      <c r="AH2189" s="33"/>
      <c r="AI2189" s="33"/>
      <c r="AJ2189" s="27"/>
      <c r="AK2189" s="27"/>
      <c r="AL2189" s="27">
        <v>2.6910133333333333</v>
      </c>
      <c r="AM2189" s="27"/>
      <c r="AN2189" s="27"/>
      <c r="AO2189" s="28" t="s">
        <v>94</v>
      </c>
      <c r="AP2189" s="51"/>
      <c r="AQ2189" s="51"/>
    </row>
    <row r="2190" spans="1:43" ht="12.65" customHeight="1">
      <c r="A2190" s="13" t="s">
        <v>214</v>
      </c>
      <c r="B2190" s="14" t="s">
        <v>2620</v>
      </c>
      <c r="C2190" s="13">
        <v>30</v>
      </c>
      <c r="D2190" s="13" t="s">
        <v>228</v>
      </c>
      <c r="E2190" s="15" t="s">
        <v>2621</v>
      </c>
      <c r="F2190" s="13">
        <v>4907</v>
      </c>
      <c r="G2190" s="13" t="s">
        <v>2260</v>
      </c>
      <c r="H2190" s="16">
        <v>45895</v>
      </c>
      <c r="I2190" s="17">
        <v>45895</v>
      </c>
      <c r="J2190" s="18">
        <v>45895</v>
      </c>
      <c r="K2190" s="19">
        <v>0.66666666666666663</v>
      </c>
      <c r="L2190" s="19">
        <v>0.70833333333333337</v>
      </c>
      <c r="M2190" s="20">
        <v>0.79166666666666663</v>
      </c>
      <c r="N2190" s="19">
        <v>0.83333333333333337</v>
      </c>
      <c r="O2190" s="21">
        <f t="shared" si="83"/>
        <v>4.1666666666666741E-2</v>
      </c>
      <c r="P2190" s="13" t="s">
        <v>50</v>
      </c>
      <c r="Q2190" s="13" t="s">
        <v>50</v>
      </c>
      <c r="R2190" s="22" t="s">
        <v>2623</v>
      </c>
      <c r="S2190" s="22" t="s">
        <v>32</v>
      </c>
      <c r="T2190" s="23" t="s">
        <v>52</v>
      </c>
      <c r="U2190" s="23"/>
      <c r="V2190" s="22" t="s">
        <v>67</v>
      </c>
      <c r="W2190" s="24" t="s">
        <v>3677</v>
      </c>
      <c r="X2190" s="25" t="s">
        <v>50</v>
      </c>
      <c r="Y2190" s="25" t="s">
        <v>50</v>
      </c>
      <c r="Z2190" s="25" t="s">
        <v>50</v>
      </c>
      <c r="AA2190" s="25"/>
      <c r="AB2190" s="26"/>
      <c r="AC2190" s="31">
        <v>2.0187499999999998</v>
      </c>
      <c r="AD2190" s="32"/>
      <c r="AE2190" s="32"/>
      <c r="AF2190" s="32"/>
      <c r="AG2190" s="33"/>
      <c r="AH2190" s="33"/>
      <c r="AI2190" s="33"/>
      <c r="AJ2190" s="27"/>
      <c r="AK2190" s="27"/>
      <c r="AL2190" s="27">
        <v>3.3637666666666663</v>
      </c>
      <c r="AM2190" s="27"/>
      <c r="AN2190" s="27"/>
      <c r="AO2190" s="28" t="s">
        <v>94</v>
      </c>
      <c r="AP2190" s="51"/>
      <c r="AQ2190" s="51"/>
    </row>
    <row r="2191" spans="1:43" ht="12.65" customHeight="1">
      <c r="A2191" s="13" t="s">
        <v>214</v>
      </c>
      <c r="B2191" s="14" t="s">
        <v>2620</v>
      </c>
      <c r="C2191" s="13">
        <v>30</v>
      </c>
      <c r="D2191" s="13" t="s">
        <v>228</v>
      </c>
      <c r="E2191" s="15" t="s">
        <v>2621</v>
      </c>
      <c r="F2191" s="13">
        <v>4907</v>
      </c>
      <c r="G2191" s="13" t="s">
        <v>2260</v>
      </c>
      <c r="H2191" s="16">
        <v>45898</v>
      </c>
      <c r="I2191" s="17">
        <v>45899</v>
      </c>
      <c r="J2191" s="18">
        <v>45899</v>
      </c>
      <c r="K2191" s="19">
        <v>0.88541666666666663</v>
      </c>
      <c r="L2191" s="19">
        <v>0.92708333333333337</v>
      </c>
      <c r="M2191" s="20">
        <v>1.0416666666666666E-2</v>
      </c>
      <c r="N2191" s="19">
        <v>5.2083333333333336E-2</v>
      </c>
      <c r="O2191" s="21">
        <f t="shared" si="83"/>
        <v>4.1666666666666671E-2</v>
      </c>
      <c r="P2191" s="13" t="s">
        <v>50</v>
      </c>
      <c r="Q2191" s="13" t="s">
        <v>50</v>
      </c>
      <c r="R2191" s="22" t="s">
        <v>2624</v>
      </c>
      <c r="S2191" s="22" t="s">
        <v>32</v>
      </c>
      <c r="T2191" s="23" t="s">
        <v>52</v>
      </c>
      <c r="U2191" s="23"/>
      <c r="V2191" s="22" t="s">
        <v>67</v>
      </c>
      <c r="W2191" s="24" t="s">
        <v>3677</v>
      </c>
      <c r="X2191" s="25" t="s">
        <v>50</v>
      </c>
      <c r="Y2191" s="25" t="s">
        <v>50</v>
      </c>
      <c r="Z2191" s="25" t="s">
        <v>50</v>
      </c>
      <c r="AA2191" s="25"/>
      <c r="AB2191" s="26"/>
      <c r="AC2191" s="31">
        <v>0.31874999999999998</v>
      </c>
      <c r="AD2191" s="32"/>
      <c r="AE2191" s="32"/>
      <c r="AF2191" s="32"/>
      <c r="AG2191" s="33"/>
      <c r="AH2191" s="33"/>
      <c r="AI2191" s="33"/>
      <c r="AJ2191" s="27"/>
      <c r="AK2191" s="27"/>
      <c r="AL2191" s="27">
        <v>3.4983173333333335</v>
      </c>
      <c r="AM2191" s="27"/>
      <c r="AN2191" s="27"/>
      <c r="AO2191" s="28" t="s">
        <v>94</v>
      </c>
      <c r="AP2191" s="51"/>
      <c r="AQ2191" s="51"/>
    </row>
    <row r="2192" spans="1:43" ht="12.65" customHeight="1">
      <c r="A2192" s="13" t="s">
        <v>214</v>
      </c>
      <c r="B2192" s="14" t="s">
        <v>2620</v>
      </c>
      <c r="C2192" s="13">
        <v>30</v>
      </c>
      <c r="D2192" s="13" t="s">
        <v>228</v>
      </c>
      <c r="E2192" s="15" t="s">
        <v>2621</v>
      </c>
      <c r="F2192" s="13">
        <v>4907</v>
      </c>
      <c r="G2192" s="13" t="s">
        <v>2260</v>
      </c>
      <c r="H2192" s="16">
        <v>45899</v>
      </c>
      <c r="I2192" s="17">
        <v>45899</v>
      </c>
      <c r="J2192" s="18">
        <f>I2192</f>
        <v>45899</v>
      </c>
      <c r="K2192" s="19">
        <v>0.70833333333333337</v>
      </c>
      <c r="L2192" s="19">
        <v>0.79166666666666663</v>
      </c>
      <c r="M2192" s="20">
        <v>0.83333333333333337</v>
      </c>
      <c r="N2192" s="19">
        <v>0.91666666666666663</v>
      </c>
      <c r="O2192" s="21">
        <f t="shared" si="83"/>
        <v>8.3333333333333259E-2</v>
      </c>
      <c r="P2192" s="13" t="s">
        <v>50</v>
      </c>
      <c r="Q2192" s="13" t="s">
        <v>50</v>
      </c>
      <c r="R2192" s="22" t="s">
        <v>2625</v>
      </c>
      <c r="S2192" s="22" t="s">
        <v>31</v>
      </c>
      <c r="T2192" s="23" t="s">
        <v>52</v>
      </c>
      <c r="U2192" s="23" t="s">
        <v>50</v>
      </c>
      <c r="V2192" s="22" t="s">
        <v>68</v>
      </c>
      <c r="W2192" s="24" t="s">
        <v>158</v>
      </c>
      <c r="X2192" s="25" t="s">
        <v>58</v>
      </c>
      <c r="Y2192" s="25" t="s">
        <v>114</v>
      </c>
      <c r="Z2192" s="25" t="s">
        <v>84</v>
      </c>
      <c r="AA2192" s="25"/>
      <c r="AB2192" s="26"/>
      <c r="AC2192" s="31">
        <v>0.37187500000000001</v>
      </c>
      <c r="AD2192" s="32"/>
      <c r="AE2192" s="32"/>
      <c r="AF2192" s="32"/>
      <c r="AG2192" s="33"/>
      <c r="AH2192" s="33"/>
      <c r="AI2192" s="33"/>
      <c r="AJ2192" s="27"/>
      <c r="AK2192" s="27"/>
      <c r="AL2192" s="27">
        <v>4.3728966666666667</v>
      </c>
      <c r="AM2192" s="27"/>
      <c r="AN2192" s="27"/>
      <c r="AO2192" s="28" t="s">
        <v>94</v>
      </c>
      <c r="AP2192" s="51"/>
      <c r="AQ2192" s="51"/>
    </row>
    <row r="2193" spans="1:43" ht="12.65" customHeight="1">
      <c r="A2193" s="13" t="s">
        <v>214</v>
      </c>
      <c r="B2193" s="14" t="s">
        <v>2620</v>
      </c>
      <c r="C2193" s="13">
        <v>30</v>
      </c>
      <c r="D2193" s="13" t="s">
        <v>228</v>
      </c>
      <c r="E2193" s="15" t="s">
        <v>2621</v>
      </c>
      <c r="F2193" s="13">
        <v>4907</v>
      </c>
      <c r="G2193" s="13" t="s">
        <v>2260</v>
      </c>
      <c r="H2193" s="16">
        <v>45900</v>
      </c>
      <c r="I2193" s="17">
        <v>45900</v>
      </c>
      <c r="J2193" s="18">
        <f>I2193</f>
        <v>45900</v>
      </c>
      <c r="K2193" s="19">
        <v>0.44791666666666669</v>
      </c>
      <c r="L2193" s="19">
        <v>0.53819444444444442</v>
      </c>
      <c r="M2193" s="20">
        <v>0.57291666666666663</v>
      </c>
      <c r="N2193" s="19">
        <v>0.66319444444444442</v>
      </c>
      <c r="O2193" s="21">
        <f t="shared" si="83"/>
        <v>9.027777777777779E-2</v>
      </c>
      <c r="P2193" s="13" t="s">
        <v>50</v>
      </c>
      <c r="Q2193" s="13" t="s">
        <v>50</v>
      </c>
      <c r="R2193" s="22" t="s">
        <v>2626</v>
      </c>
      <c r="S2193" s="22" t="s">
        <v>31</v>
      </c>
      <c r="T2193" s="23" t="s">
        <v>52</v>
      </c>
      <c r="U2193" s="23" t="s">
        <v>50</v>
      </c>
      <c r="V2193" s="22" t="s">
        <v>68</v>
      </c>
      <c r="W2193" s="24" t="s">
        <v>138</v>
      </c>
      <c r="X2193" s="25" t="s">
        <v>56</v>
      </c>
      <c r="Y2193" s="25" t="s">
        <v>114</v>
      </c>
      <c r="Z2193" s="25" t="s">
        <v>71</v>
      </c>
      <c r="AA2193" s="25"/>
      <c r="AB2193" s="26"/>
      <c r="AC2193" s="31">
        <v>0.62846875000000002</v>
      </c>
      <c r="AD2193" s="32"/>
      <c r="AE2193" s="32"/>
      <c r="AF2193" s="32"/>
      <c r="AG2193" s="33"/>
      <c r="AH2193" s="33"/>
      <c r="AI2193" s="33"/>
      <c r="AJ2193" s="27"/>
      <c r="AK2193" s="27"/>
      <c r="AL2193" s="27">
        <v>3.4983173333333335</v>
      </c>
      <c r="AM2193" s="27"/>
      <c r="AN2193" s="27"/>
      <c r="AO2193" s="28" t="s">
        <v>94</v>
      </c>
      <c r="AP2193" s="51"/>
      <c r="AQ2193" s="51"/>
    </row>
    <row r="2194" spans="1:43" ht="12.65" customHeight="1">
      <c r="A2194" s="13" t="s">
        <v>214</v>
      </c>
      <c r="B2194" s="14" t="s">
        <v>2620</v>
      </c>
      <c r="C2194" s="13">
        <v>30</v>
      </c>
      <c r="D2194" s="13" t="s">
        <v>228</v>
      </c>
      <c r="E2194" s="15" t="s">
        <v>2627</v>
      </c>
      <c r="F2194" s="13">
        <v>32849</v>
      </c>
      <c r="G2194" s="13" t="s">
        <v>2260</v>
      </c>
      <c r="H2194" s="16">
        <v>45892</v>
      </c>
      <c r="I2194" s="17">
        <v>45892</v>
      </c>
      <c r="J2194" s="18">
        <f>I2194</f>
        <v>45892</v>
      </c>
      <c r="K2194" s="19">
        <v>0.55555555555555558</v>
      </c>
      <c r="L2194" s="19">
        <v>0.64583333333333337</v>
      </c>
      <c r="M2194" s="20">
        <v>0.68055555555555558</v>
      </c>
      <c r="N2194" s="19">
        <v>0.77083333333333337</v>
      </c>
      <c r="O2194" s="21">
        <f t="shared" si="83"/>
        <v>9.027777777777779E-2</v>
      </c>
      <c r="P2194" s="13" t="s">
        <v>50</v>
      </c>
      <c r="Q2194" s="13" t="s">
        <v>50</v>
      </c>
      <c r="R2194" s="22" t="s">
        <v>2628</v>
      </c>
      <c r="S2194" s="22" t="s">
        <v>29</v>
      </c>
      <c r="T2194" s="23" t="s">
        <v>52</v>
      </c>
      <c r="U2194" s="23" t="s">
        <v>50</v>
      </c>
      <c r="V2194" s="22" t="s">
        <v>67</v>
      </c>
      <c r="W2194" s="24" t="s">
        <v>140</v>
      </c>
      <c r="X2194" s="25" t="s">
        <v>69</v>
      </c>
      <c r="Y2194" s="25" t="s">
        <v>114</v>
      </c>
      <c r="Z2194" s="25" t="s">
        <v>65</v>
      </c>
      <c r="AA2194" s="25"/>
      <c r="AB2194" s="26"/>
      <c r="AC2194" s="31">
        <v>3.1875</v>
      </c>
      <c r="AD2194" s="32"/>
      <c r="AE2194" s="32"/>
      <c r="AF2194" s="32"/>
      <c r="AG2194" s="33"/>
      <c r="AH2194" s="33"/>
      <c r="AI2194" s="33"/>
      <c r="AJ2194" s="27"/>
      <c r="AK2194" s="27"/>
      <c r="AL2194" s="27">
        <v>4.16</v>
      </c>
      <c r="AM2194" s="27"/>
      <c r="AN2194" s="27"/>
      <c r="AO2194" s="28" t="s">
        <v>94</v>
      </c>
      <c r="AP2194" s="51"/>
      <c r="AQ2194" s="51"/>
    </row>
    <row r="2195" spans="1:43" ht="12.65" customHeight="1">
      <c r="A2195" s="13" t="s">
        <v>214</v>
      </c>
      <c r="B2195" s="14" t="s">
        <v>2620</v>
      </c>
      <c r="C2195" s="13">
        <v>30</v>
      </c>
      <c r="D2195" s="13" t="s">
        <v>228</v>
      </c>
      <c r="E2195" s="15" t="s">
        <v>2627</v>
      </c>
      <c r="F2195" s="13">
        <v>32849</v>
      </c>
      <c r="G2195" s="13" t="s">
        <v>2260</v>
      </c>
      <c r="H2195" s="16">
        <v>45893</v>
      </c>
      <c r="I2195" s="17">
        <v>45893</v>
      </c>
      <c r="J2195" s="18">
        <v>45893</v>
      </c>
      <c r="K2195" s="19">
        <v>0.39583333333333331</v>
      </c>
      <c r="L2195" s="19">
        <v>0.4236111111111111</v>
      </c>
      <c r="M2195" s="20">
        <v>0.52083333333333337</v>
      </c>
      <c r="N2195" s="19">
        <v>0.54861111111111116</v>
      </c>
      <c r="O2195" s="21">
        <f t="shared" si="83"/>
        <v>2.777777777777779E-2</v>
      </c>
      <c r="P2195" s="13" t="s">
        <v>50</v>
      </c>
      <c r="Q2195" s="13" t="s">
        <v>50</v>
      </c>
      <c r="R2195" s="22" t="s">
        <v>2629</v>
      </c>
      <c r="S2195" s="22" t="s">
        <v>33</v>
      </c>
      <c r="T2195" s="23" t="s">
        <v>52</v>
      </c>
      <c r="U2195" s="23"/>
      <c r="V2195" s="22" t="s">
        <v>67</v>
      </c>
      <c r="W2195" s="24" t="s">
        <v>3677</v>
      </c>
      <c r="X2195" s="25" t="s">
        <v>50</v>
      </c>
      <c r="Y2195" s="25" t="s">
        <v>50</v>
      </c>
      <c r="Z2195" s="25" t="s">
        <v>50</v>
      </c>
      <c r="AA2195" s="25"/>
      <c r="AB2195" s="26"/>
      <c r="AC2195" s="31">
        <v>0.27625</v>
      </c>
      <c r="AD2195" s="32"/>
      <c r="AE2195" s="32"/>
      <c r="AF2195" s="32"/>
      <c r="AG2195" s="33"/>
      <c r="AH2195" s="33"/>
      <c r="AI2195" s="33"/>
      <c r="AJ2195" s="27"/>
      <c r="AK2195" s="27"/>
      <c r="AL2195" s="27">
        <v>1.7333333333333334</v>
      </c>
      <c r="AM2195" s="27"/>
      <c r="AN2195" s="27"/>
      <c r="AO2195" s="28" t="s">
        <v>94</v>
      </c>
      <c r="AP2195" s="51"/>
      <c r="AQ2195" s="51"/>
    </row>
    <row r="2196" spans="1:43" ht="12.65" customHeight="1">
      <c r="A2196" s="13" t="s">
        <v>214</v>
      </c>
      <c r="B2196" s="14" t="s">
        <v>2620</v>
      </c>
      <c r="C2196" s="13">
        <v>30</v>
      </c>
      <c r="D2196" s="13" t="s">
        <v>228</v>
      </c>
      <c r="E2196" s="15" t="s">
        <v>2630</v>
      </c>
      <c r="F2196" s="13">
        <v>7570</v>
      </c>
      <c r="G2196" s="13" t="s">
        <v>2260</v>
      </c>
      <c r="H2196" s="16">
        <v>45883</v>
      </c>
      <c r="I2196" s="17">
        <v>45883</v>
      </c>
      <c r="J2196" s="18">
        <v>45883</v>
      </c>
      <c r="K2196" s="19">
        <v>0.45833333333333331</v>
      </c>
      <c r="L2196" s="19">
        <v>0.47916666666666669</v>
      </c>
      <c r="M2196" s="20">
        <v>0.58333333333333337</v>
      </c>
      <c r="N2196" s="19">
        <v>0.60416666666666663</v>
      </c>
      <c r="O2196" s="21">
        <f t="shared" si="83"/>
        <v>2.0833333333333259E-2</v>
      </c>
      <c r="P2196" s="13" t="s">
        <v>50</v>
      </c>
      <c r="Q2196" s="13" t="s">
        <v>50</v>
      </c>
      <c r="R2196" s="22" t="s">
        <v>2631</v>
      </c>
      <c r="S2196" s="22" t="s">
        <v>33</v>
      </c>
      <c r="T2196" s="23" t="s">
        <v>52</v>
      </c>
      <c r="U2196" s="23"/>
      <c r="V2196" s="22" t="s">
        <v>67</v>
      </c>
      <c r="W2196" s="24" t="s">
        <v>3677</v>
      </c>
      <c r="X2196" s="25" t="s">
        <v>50</v>
      </c>
      <c r="Y2196" s="25" t="s">
        <v>50</v>
      </c>
      <c r="Z2196" s="25" t="s">
        <v>50</v>
      </c>
      <c r="AA2196" s="25"/>
      <c r="AB2196" s="26"/>
      <c r="AC2196" s="31">
        <v>0.26243749999999999</v>
      </c>
      <c r="AD2196" s="32"/>
      <c r="AE2196" s="32"/>
      <c r="AF2196" s="32"/>
      <c r="AG2196" s="33"/>
      <c r="AH2196" s="33"/>
      <c r="AI2196" s="33"/>
      <c r="AJ2196" s="27"/>
      <c r="AK2196" s="27"/>
      <c r="AL2196" s="27">
        <v>1.3333333333333333</v>
      </c>
      <c r="AM2196" s="27"/>
      <c r="AN2196" s="27"/>
      <c r="AO2196" s="28" t="s">
        <v>94</v>
      </c>
      <c r="AP2196" s="51"/>
      <c r="AQ2196" s="51"/>
    </row>
    <row r="2197" spans="1:43" ht="12.65" customHeight="1">
      <c r="A2197" s="13" t="s">
        <v>214</v>
      </c>
      <c r="B2197" s="14" t="s">
        <v>2620</v>
      </c>
      <c r="C2197" s="13">
        <v>30</v>
      </c>
      <c r="D2197" s="13" t="s">
        <v>228</v>
      </c>
      <c r="E2197" s="15" t="s">
        <v>2630</v>
      </c>
      <c r="F2197" s="13">
        <v>7570</v>
      </c>
      <c r="G2197" s="13" t="s">
        <v>2260</v>
      </c>
      <c r="H2197" s="16">
        <v>45890</v>
      </c>
      <c r="I2197" s="17">
        <v>45890</v>
      </c>
      <c r="J2197" s="18">
        <v>45890</v>
      </c>
      <c r="K2197" s="19">
        <v>0.33333333333333331</v>
      </c>
      <c r="L2197" s="19">
        <v>0.35416666666666669</v>
      </c>
      <c r="M2197" s="20">
        <v>0.45833333333333331</v>
      </c>
      <c r="N2197" s="19">
        <v>0.47916666666666669</v>
      </c>
      <c r="O2197" s="21">
        <f t="shared" si="83"/>
        <v>2.083333333333337E-2</v>
      </c>
      <c r="P2197" s="13" t="s">
        <v>50</v>
      </c>
      <c r="Q2197" s="13" t="s">
        <v>50</v>
      </c>
      <c r="R2197" s="22" t="s">
        <v>2632</v>
      </c>
      <c r="S2197" s="22" t="s">
        <v>33</v>
      </c>
      <c r="T2197" s="23" t="s">
        <v>52</v>
      </c>
      <c r="U2197" s="23"/>
      <c r="V2197" s="22" t="s">
        <v>67</v>
      </c>
      <c r="W2197" s="24" t="s">
        <v>3677</v>
      </c>
      <c r="X2197" s="25" t="s">
        <v>50</v>
      </c>
      <c r="Y2197" s="25" t="s">
        <v>50</v>
      </c>
      <c r="Z2197" s="25" t="s">
        <v>50</v>
      </c>
      <c r="AA2197" s="25"/>
      <c r="AB2197" s="26"/>
      <c r="AC2197" s="31">
        <v>0.26243749999999999</v>
      </c>
      <c r="AD2197" s="32"/>
      <c r="AE2197" s="32"/>
      <c r="AF2197" s="32"/>
      <c r="AG2197" s="33"/>
      <c r="AH2197" s="33"/>
      <c r="AI2197" s="33"/>
      <c r="AJ2197" s="27"/>
      <c r="AK2197" s="27"/>
      <c r="AL2197" s="27">
        <v>1.3333333333333333</v>
      </c>
      <c r="AM2197" s="27"/>
      <c r="AN2197" s="27"/>
      <c r="AO2197" s="28" t="s">
        <v>94</v>
      </c>
      <c r="AP2197" s="51"/>
      <c r="AQ2197" s="51"/>
    </row>
    <row r="2198" spans="1:43" ht="12.65" customHeight="1">
      <c r="A2198" s="13" t="s">
        <v>214</v>
      </c>
      <c r="B2198" s="14" t="s">
        <v>2620</v>
      </c>
      <c r="C2198" s="13">
        <v>30</v>
      </c>
      <c r="D2198" s="13" t="s">
        <v>228</v>
      </c>
      <c r="E2198" s="15" t="s">
        <v>2630</v>
      </c>
      <c r="F2198" s="13">
        <v>7570</v>
      </c>
      <c r="G2198" s="13" t="s">
        <v>2260</v>
      </c>
      <c r="H2198" s="16">
        <v>45891</v>
      </c>
      <c r="I2198" s="17">
        <v>45891</v>
      </c>
      <c r="J2198" s="18">
        <v>45891</v>
      </c>
      <c r="K2198" s="19">
        <v>0.625</v>
      </c>
      <c r="L2198" s="19">
        <v>0.66319444444444442</v>
      </c>
      <c r="M2198" s="20">
        <v>0.75</v>
      </c>
      <c r="N2198" s="19">
        <v>0.78819444444444442</v>
      </c>
      <c r="O2198" s="21">
        <f t="shared" si="83"/>
        <v>3.819444444444442E-2</v>
      </c>
      <c r="P2198" s="13" t="s">
        <v>50</v>
      </c>
      <c r="Q2198" s="13" t="s">
        <v>50</v>
      </c>
      <c r="R2198" s="22" t="s">
        <v>2633</v>
      </c>
      <c r="S2198" s="22" t="s">
        <v>33</v>
      </c>
      <c r="T2198" s="23" t="s">
        <v>52</v>
      </c>
      <c r="U2198" s="23"/>
      <c r="V2198" s="22" t="s">
        <v>67</v>
      </c>
      <c r="W2198" s="24" t="s">
        <v>3677</v>
      </c>
      <c r="X2198" s="25" t="s">
        <v>50</v>
      </c>
      <c r="Y2198" s="25" t="s">
        <v>50</v>
      </c>
      <c r="Z2198" s="25" t="s">
        <v>50</v>
      </c>
      <c r="AA2198" s="25"/>
      <c r="AB2198" s="26"/>
      <c r="AC2198" s="31">
        <v>0.40375</v>
      </c>
      <c r="AD2198" s="32"/>
      <c r="AE2198" s="32"/>
      <c r="AF2198" s="32"/>
      <c r="AG2198" s="33"/>
      <c r="AH2198" s="33"/>
      <c r="AI2198" s="33"/>
      <c r="AJ2198" s="27"/>
      <c r="AK2198" s="27"/>
      <c r="AL2198" s="27">
        <v>1.6666666666666667</v>
      </c>
      <c r="AM2198" s="27"/>
      <c r="AN2198" s="27"/>
      <c r="AO2198" s="28" t="s">
        <v>94</v>
      </c>
      <c r="AP2198" s="51"/>
      <c r="AQ2198" s="51"/>
    </row>
    <row r="2199" spans="1:43" ht="12.65" customHeight="1">
      <c r="A2199" s="13" t="s">
        <v>214</v>
      </c>
      <c r="B2199" s="14" t="s">
        <v>2620</v>
      </c>
      <c r="C2199" s="13">
        <v>30</v>
      </c>
      <c r="D2199" s="13" t="s">
        <v>228</v>
      </c>
      <c r="E2199" s="15" t="s">
        <v>2630</v>
      </c>
      <c r="F2199" s="13">
        <v>7570</v>
      </c>
      <c r="G2199" s="13" t="s">
        <v>2260</v>
      </c>
      <c r="H2199" s="16">
        <v>45891</v>
      </c>
      <c r="I2199" s="17">
        <v>45891</v>
      </c>
      <c r="J2199" s="18">
        <v>45891</v>
      </c>
      <c r="K2199" s="19">
        <v>0.66319444444444442</v>
      </c>
      <c r="L2199" s="19">
        <v>0.68402777777777779</v>
      </c>
      <c r="M2199" s="20">
        <v>0.78819444444444442</v>
      </c>
      <c r="N2199" s="19">
        <v>0.80902777777777779</v>
      </c>
      <c r="O2199" s="21">
        <f t="shared" si="83"/>
        <v>2.083333333333337E-2</v>
      </c>
      <c r="P2199" s="13" t="s">
        <v>50</v>
      </c>
      <c r="Q2199" s="13" t="s">
        <v>50</v>
      </c>
      <c r="R2199" s="22" t="s">
        <v>2632</v>
      </c>
      <c r="S2199" s="22" t="s">
        <v>33</v>
      </c>
      <c r="T2199" s="23" t="s">
        <v>52</v>
      </c>
      <c r="U2199" s="23"/>
      <c r="V2199" s="22" t="s">
        <v>67</v>
      </c>
      <c r="W2199" s="24" t="s">
        <v>3677</v>
      </c>
      <c r="X2199" s="25" t="s">
        <v>50</v>
      </c>
      <c r="Y2199" s="25" t="s">
        <v>50</v>
      </c>
      <c r="Z2199" s="25" t="s">
        <v>50</v>
      </c>
      <c r="AA2199" s="25"/>
      <c r="AB2199" s="26"/>
      <c r="AC2199" s="31">
        <v>0.40375</v>
      </c>
      <c r="AD2199" s="32"/>
      <c r="AE2199" s="32"/>
      <c r="AF2199" s="32"/>
      <c r="AG2199" s="33"/>
      <c r="AH2199" s="33"/>
      <c r="AI2199" s="33"/>
      <c r="AJ2199" s="27"/>
      <c r="AK2199" s="27"/>
      <c r="AL2199" s="27">
        <v>1.6666666666666667</v>
      </c>
      <c r="AM2199" s="27"/>
      <c r="AN2199" s="27"/>
      <c r="AO2199" s="28" t="s">
        <v>94</v>
      </c>
      <c r="AP2199" s="51"/>
      <c r="AQ2199" s="51"/>
    </row>
    <row r="2200" spans="1:43" ht="12.65" customHeight="1">
      <c r="A2200" s="13" t="s">
        <v>214</v>
      </c>
      <c r="B2200" s="14" t="s">
        <v>2620</v>
      </c>
      <c r="C2200" s="13">
        <v>30</v>
      </c>
      <c r="D2200" s="13" t="s">
        <v>228</v>
      </c>
      <c r="E2200" s="15" t="s">
        <v>2630</v>
      </c>
      <c r="F2200" s="13">
        <v>7570</v>
      </c>
      <c r="G2200" s="13" t="s">
        <v>2260</v>
      </c>
      <c r="H2200" s="16">
        <v>45894</v>
      </c>
      <c r="I2200" s="17">
        <v>45894</v>
      </c>
      <c r="J2200" s="18">
        <v>45894</v>
      </c>
      <c r="K2200" s="19">
        <v>0.66666666666666663</v>
      </c>
      <c r="L2200" s="19">
        <v>0.70833333333333337</v>
      </c>
      <c r="M2200" s="20">
        <v>0.79166666666666663</v>
      </c>
      <c r="N2200" s="19">
        <v>0.83333333333333337</v>
      </c>
      <c r="O2200" s="21">
        <f t="shared" si="83"/>
        <v>4.1666666666666741E-2</v>
      </c>
      <c r="P2200" s="13" t="s">
        <v>50</v>
      </c>
      <c r="Q2200" s="13" t="s">
        <v>50</v>
      </c>
      <c r="R2200" s="22" t="s">
        <v>2634</v>
      </c>
      <c r="S2200" s="22" t="s">
        <v>32</v>
      </c>
      <c r="T2200" s="23" t="s">
        <v>52</v>
      </c>
      <c r="U2200" s="23"/>
      <c r="V2200" s="22" t="s">
        <v>67</v>
      </c>
      <c r="W2200" s="24" t="s">
        <v>3677</v>
      </c>
      <c r="X2200" s="25" t="s">
        <v>50</v>
      </c>
      <c r="Y2200" s="25" t="s">
        <v>50</v>
      </c>
      <c r="Z2200" s="25" t="s">
        <v>50</v>
      </c>
      <c r="AA2200" s="25"/>
      <c r="AB2200" s="26"/>
      <c r="AC2200" s="31">
        <v>2.0187499999999998</v>
      </c>
      <c r="AD2200" s="32"/>
      <c r="AE2200" s="32"/>
      <c r="AF2200" s="32"/>
      <c r="AG2200" s="33"/>
      <c r="AH2200" s="33"/>
      <c r="AI2200" s="33"/>
      <c r="AJ2200" s="27"/>
      <c r="AK2200" s="27"/>
      <c r="AL2200" s="27">
        <v>1.6666666666666667</v>
      </c>
      <c r="AM2200" s="27"/>
      <c r="AN2200" s="27"/>
      <c r="AO2200" s="28" t="s">
        <v>94</v>
      </c>
      <c r="AP2200" s="51"/>
      <c r="AQ2200" s="51"/>
    </row>
    <row r="2201" spans="1:43" ht="12.65" customHeight="1">
      <c r="A2201" s="13" t="s">
        <v>214</v>
      </c>
      <c r="B2201" s="14" t="s">
        <v>2620</v>
      </c>
      <c r="C2201" s="13">
        <v>30</v>
      </c>
      <c r="D2201" s="13" t="s">
        <v>228</v>
      </c>
      <c r="E2201" s="15" t="s">
        <v>2630</v>
      </c>
      <c r="F2201" s="13">
        <v>7570</v>
      </c>
      <c r="G2201" s="13" t="s">
        <v>2260</v>
      </c>
      <c r="H2201" s="16">
        <v>45895</v>
      </c>
      <c r="I2201" s="17">
        <v>45895</v>
      </c>
      <c r="J2201" s="18">
        <v>45895</v>
      </c>
      <c r="K2201" s="19">
        <v>0.52083333333333337</v>
      </c>
      <c r="L2201" s="19">
        <v>0.5625</v>
      </c>
      <c r="M2201" s="20">
        <v>0.64583333333333337</v>
      </c>
      <c r="N2201" s="19">
        <v>0.6875</v>
      </c>
      <c r="O2201" s="21">
        <f t="shared" si="83"/>
        <v>4.166666666666663E-2</v>
      </c>
      <c r="P2201" s="13" t="s">
        <v>50</v>
      </c>
      <c r="Q2201" s="13" t="s">
        <v>50</v>
      </c>
      <c r="R2201" s="22" t="s">
        <v>2634</v>
      </c>
      <c r="S2201" s="22" t="s">
        <v>32</v>
      </c>
      <c r="T2201" s="23" t="s">
        <v>52</v>
      </c>
      <c r="U2201" s="23"/>
      <c r="V2201" s="22" t="s">
        <v>67</v>
      </c>
      <c r="W2201" s="24" t="s">
        <v>3677</v>
      </c>
      <c r="X2201" s="25" t="s">
        <v>50</v>
      </c>
      <c r="Y2201" s="25" t="s">
        <v>50</v>
      </c>
      <c r="Z2201" s="25" t="s">
        <v>50</v>
      </c>
      <c r="AA2201" s="25"/>
      <c r="AB2201" s="26"/>
      <c r="AC2201" s="31">
        <v>1.5140624999999999</v>
      </c>
      <c r="AD2201" s="32"/>
      <c r="AE2201" s="32"/>
      <c r="AF2201" s="32"/>
      <c r="AG2201" s="33"/>
      <c r="AH2201" s="33"/>
      <c r="AI2201" s="33"/>
      <c r="AJ2201" s="27"/>
      <c r="AK2201" s="27"/>
      <c r="AL2201" s="27">
        <v>1.3333333333333333</v>
      </c>
      <c r="AM2201" s="27"/>
      <c r="AN2201" s="27"/>
      <c r="AO2201" s="28" t="s">
        <v>94</v>
      </c>
      <c r="AP2201" s="51"/>
      <c r="AQ2201" s="51"/>
    </row>
    <row r="2202" spans="1:43" ht="12.65" customHeight="1">
      <c r="A2202" s="13" t="s">
        <v>214</v>
      </c>
      <c r="B2202" s="14" t="s">
        <v>2620</v>
      </c>
      <c r="C2202" s="13">
        <v>30</v>
      </c>
      <c r="D2202" s="13" t="s">
        <v>228</v>
      </c>
      <c r="E2202" s="15" t="s">
        <v>2630</v>
      </c>
      <c r="F2202" s="13">
        <v>7570</v>
      </c>
      <c r="G2202" s="13" t="s">
        <v>2260</v>
      </c>
      <c r="H2202" s="16">
        <v>45897</v>
      </c>
      <c r="I2202" s="17">
        <v>45897</v>
      </c>
      <c r="J2202" s="18">
        <v>45897</v>
      </c>
      <c r="K2202" s="19">
        <v>0.33333333333333331</v>
      </c>
      <c r="L2202" s="19">
        <v>0.35416666666666669</v>
      </c>
      <c r="M2202" s="20">
        <v>0.45833333333333331</v>
      </c>
      <c r="N2202" s="19">
        <v>0.47916666666666669</v>
      </c>
      <c r="O2202" s="21">
        <f t="shared" si="83"/>
        <v>2.083333333333337E-2</v>
      </c>
      <c r="P2202" s="13" t="s">
        <v>50</v>
      </c>
      <c r="Q2202" s="13" t="s">
        <v>50</v>
      </c>
      <c r="R2202" s="22" t="s">
        <v>2632</v>
      </c>
      <c r="S2202" s="22" t="s">
        <v>33</v>
      </c>
      <c r="T2202" s="23" t="s">
        <v>52</v>
      </c>
      <c r="U2202" s="23"/>
      <c r="V2202" s="22" t="s">
        <v>67</v>
      </c>
      <c r="W2202" s="24" t="s">
        <v>3677</v>
      </c>
      <c r="X2202" s="25" t="s">
        <v>50</v>
      </c>
      <c r="Y2202" s="25" t="s">
        <v>50</v>
      </c>
      <c r="Z2202" s="25" t="s">
        <v>50</v>
      </c>
      <c r="AA2202" s="25"/>
      <c r="AB2202" s="26"/>
      <c r="AC2202" s="31">
        <v>0.26243749999999999</v>
      </c>
      <c r="AD2202" s="32"/>
      <c r="AE2202" s="32"/>
      <c r="AF2202" s="32"/>
      <c r="AG2202" s="33"/>
      <c r="AH2202" s="33"/>
      <c r="AI2202" s="33"/>
      <c r="AJ2202" s="27"/>
      <c r="AK2202" s="27"/>
      <c r="AL2202" s="27">
        <v>1.3333333333333333</v>
      </c>
      <c r="AM2202" s="27"/>
      <c r="AN2202" s="27"/>
      <c r="AO2202" s="28" t="s">
        <v>94</v>
      </c>
      <c r="AP2202" s="51"/>
      <c r="AQ2202" s="51"/>
    </row>
    <row r="2203" spans="1:43" ht="12.65" customHeight="1">
      <c r="A2203" s="13" t="s">
        <v>214</v>
      </c>
      <c r="B2203" s="14" t="s">
        <v>2620</v>
      </c>
      <c r="C2203" s="13">
        <v>30</v>
      </c>
      <c r="D2203" s="13" t="s">
        <v>228</v>
      </c>
      <c r="E2203" s="15" t="s">
        <v>2630</v>
      </c>
      <c r="F2203" s="13">
        <v>7570</v>
      </c>
      <c r="G2203" s="13" t="s">
        <v>2260</v>
      </c>
      <c r="H2203" s="16">
        <v>45897</v>
      </c>
      <c r="I2203" s="17">
        <v>45897</v>
      </c>
      <c r="J2203" s="18">
        <f>I2203</f>
        <v>45897</v>
      </c>
      <c r="K2203" s="19">
        <v>0.60416666666666663</v>
      </c>
      <c r="L2203" s="19">
        <v>0.6875</v>
      </c>
      <c r="M2203" s="20">
        <v>0.72916666666666663</v>
      </c>
      <c r="N2203" s="19">
        <v>0.8125</v>
      </c>
      <c r="O2203" s="21">
        <f t="shared" si="83"/>
        <v>8.333333333333337E-2</v>
      </c>
      <c r="P2203" s="13" t="s">
        <v>50</v>
      </c>
      <c r="Q2203" s="13" t="s">
        <v>50</v>
      </c>
      <c r="R2203" s="22" t="s">
        <v>2635</v>
      </c>
      <c r="S2203" s="22" t="s">
        <v>31</v>
      </c>
      <c r="T2203" s="23" t="s">
        <v>52</v>
      </c>
      <c r="U2203" s="23" t="s">
        <v>50</v>
      </c>
      <c r="V2203" s="22" t="s">
        <v>67</v>
      </c>
      <c r="W2203" s="24" t="s">
        <v>140</v>
      </c>
      <c r="X2203" s="25" t="s">
        <v>69</v>
      </c>
      <c r="Y2203" s="25" t="s">
        <v>114</v>
      </c>
      <c r="Z2203" s="25" t="s">
        <v>65</v>
      </c>
      <c r="AA2203" s="25"/>
      <c r="AB2203" s="26"/>
      <c r="AC2203" s="31">
        <v>0.30281249999999998</v>
      </c>
      <c r="AD2203" s="32"/>
      <c r="AE2203" s="32"/>
      <c r="AF2203" s="32"/>
      <c r="AG2203" s="33"/>
      <c r="AH2203" s="33"/>
      <c r="AI2203" s="33"/>
      <c r="AJ2203" s="27"/>
      <c r="AK2203" s="27"/>
      <c r="AL2203" s="27">
        <v>1.3333333333333333</v>
      </c>
      <c r="AM2203" s="27"/>
      <c r="AN2203" s="27"/>
      <c r="AO2203" s="28" t="s">
        <v>94</v>
      </c>
      <c r="AP2203" s="51"/>
      <c r="AQ2203" s="51"/>
    </row>
    <row r="2204" spans="1:43" ht="12.65" customHeight="1">
      <c r="A2204" s="13" t="s">
        <v>214</v>
      </c>
      <c r="B2204" s="14" t="s">
        <v>2620</v>
      </c>
      <c r="C2204" s="13">
        <v>30</v>
      </c>
      <c r="D2204" s="13" t="s">
        <v>228</v>
      </c>
      <c r="E2204" s="15" t="s">
        <v>2630</v>
      </c>
      <c r="F2204" s="13">
        <v>7570</v>
      </c>
      <c r="G2204" s="13" t="s">
        <v>2260</v>
      </c>
      <c r="H2204" s="16">
        <v>45897</v>
      </c>
      <c r="I2204" s="17">
        <v>45897</v>
      </c>
      <c r="J2204" s="18">
        <f>I2204</f>
        <v>45897</v>
      </c>
      <c r="K2204" s="19">
        <v>0.70833333333333337</v>
      </c>
      <c r="L2204" s="19">
        <v>0.79166666666666663</v>
      </c>
      <c r="M2204" s="20">
        <v>0.83333333333333337</v>
      </c>
      <c r="N2204" s="19">
        <v>0.91666666666666663</v>
      </c>
      <c r="O2204" s="21">
        <f t="shared" si="83"/>
        <v>8.3333333333333259E-2</v>
      </c>
      <c r="P2204" s="13" t="s">
        <v>50</v>
      </c>
      <c r="Q2204" s="13" t="s">
        <v>50</v>
      </c>
      <c r="R2204" s="22" t="s">
        <v>2636</v>
      </c>
      <c r="S2204" s="22" t="s">
        <v>31</v>
      </c>
      <c r="T2204" s="23" t="s">
        <v>52</v>
      </c>
      <c r="U2204" s="23" t="s">
        <v>50</v>
      </c>
      <c r="V2204" s="22" t="s">
        <v>67</v>
      </c>
      <c r="W2204" s="24" t="s">
        <v>157</v>
      </c>
      <c r="X2204" s="25" t="s">
        <v>70</v>
      </c>
      <c r="Y2204" s="25" t="s">
        <v>114</v>
      </c>
      <c r="Z2204" s="25" t="s">
        <v>58</v>
      </c>
      <c r="AA2204" s="25"/>
      <c r="AB2204" s="26"/>
      <c r="AC2204" s="31">
        <v>0.363375</v>
      </c>
      <c r="AD2204" s="32"/>
      <c r="AE2204" s="32"/>
      <c r="AF2204" s="32"/>
      <c r="AG2204" s="33"/>
      <c r="AH2204" s="33"/>
      <c r="AI2204" s="33"/>
      <c r="AJ2204" s="27"/>
      <c r="AK2204" s="27"/>
      <c r="AL2204" s="27">
        <v>1.6666666666666667</v>
      </c>
      <c r="AM2204" s="27"/>
      <c r="AN2204" s="27"/>
      <c r="AO2204" s="28" t="s">
        <v>94</v>
      </c>
      <c r="AP2204" s="51"/>
      <c r="AQ2204" s="51"/>
    </row>
    <row r="2205" spans="1:43" ht="12.65" customHeight="1">
      <c r="A2205" s="13" t="s">
        <v>214</v>
      </c>
      <c r="B2205" s="14" t="s">
        <v>2620</v>
      </c>
      <c r="C2205" s="13">
        <v>30</v>
      </c>
      <c r="D2205" s="13" t="s">
        <v>228</v>
      </c>
      <c r="E2205" s="15" t="s">
        <v>2630</v>
      </c>
      <c r="F2205" s="13">
        <v>7570</v>
      </c>
      <c r="G2205" s="13" t="s">
        <v>2260</v>
      </c>
      <c r="H2205" s="16">
        <v>45898</v>
      </c>
      <c r="I2205" s="17">
        <v>45898</v>
      </c>
      <c r="J2205" s="18">
        <v>45898</v>
      </c>
      <c r="K2205" s="19">
        <v>0.625</v>
      </c>
      <c r="L2205" s="19">
        <v>0.66319444444444442</v>
      </c>
      <c r="M2205" s="20">
        <v>0.75</v>
      </c>
      <c r="N2205" s="19">
        <v>0.78819444444444442</v>
      </c>
      <c r="O2205" s="21">
        <f t="shared" si="83"/>
        <v>3.819444444444442E-2</v>
      </c>
      <c r="P2205" s="13" t="s">
        <v>50</v>
      </c>
      <c r="Q2205" s="13" t="s">
        <v>50</v>
      </c>
      <c r="R2205" s="22" t="s">
        <v>2634</v>
      </c>
      <c r="S2205" s="22" t="s">
        <v>32</v>
      </c>
      <c r="T2205" s="23" t="s">
        <v>52</v>
      </c>
      <c r="U2205" s="23"/>
      <c r="V2205" s="22" t="s">
        <v>67</v>
      </c>
      <c r="W2205" s="24" t="s">
        <v>3677</v>
      </c>
      <c r="X2205" s="25" t="s">
        <v>50</v>
      </c>
      <c r="Y2205" s="25" t="s">
        <v>50</v>
      </c>
      <c r="Z2205" s="25" t="s">
        <v>50</v>
      </c>
      <c r="AA2205" s="25"/>
      <c r="AB2205" s="26"/>
      <c r="AC2205" s="31">
        <v>2.0187499999999998</v>
      </c>
      <c r="AD2205" s="32"/>
      <c r="AE2205" s="32"/>
      <c r="AF2205" s="32"/>
      <c r="AG2205" s="33"/>
      <c r="AH2205" s="33"/>
      <c r="AI2205" s="33"/>
      <c r="AJ2205" s="27"/>
      <c r="AK2205" s="27"/>
      <c r="AL2205" s="27">
        <v>1.6666666666666667</v>
      </c>
      <c r="AM2205" s="27"/>
      <c r="AN2205" s="27"/>
      <c r="AO2205" s="28" t="s">
        <v>94</v>
      </c>
      <c r="AP2205" s="51"/>
      <c r="AQ2205" s="51"/>
    </row>
    <row r="2206" spans="1:43" ht="12.65" customHeight="1">
      <c r="A2206" s="13" t="s">
        <v>214</v>
      </c>
      <c r="B2206" s="14" t="s">
        <v>2620</v>
      </c>
      <c r="C2206" s="13">
        <v>30</v>
      </c>
      <c r="D2206" s="13" t="s">
        <v>228</v>
      </c>
      <c r="E2206" s="15" t="s">
        <v>2630</v>
      </c>
      <c r="F2206" s="13">
        <v>7570</v>
      </c>
      <c r="G2206" s="13" t="s">
        <v>2260</v>
      </c>
      <c r="H2206" s="16">
        <v>45898</v>
      </c>
      <c r="I2206" s="17">
        <v>45898</v>
      </c>
      <c r="J2206" s="18">
        <v>45898</v>
      </c>
      <c r="K2206" s="19">
        <v>0.66319444444444442</v>
      </c>
      <c r="L2206" s="19">
        <v>0.68402777777777779</v>
      </c>
      <c r="M2206" s="20">
        <v>0.78819444444444442</v>
      </c>
      <c r="N2206" s="19">
        <v>0.80902777777777779</v>
      </c>
      <c r="O2206" s="21">
        <f t="shared" si="83"/>
        <v>2.083333333333337E-2</v>
      </c>
      <c r="P2206" s="13" t="s">
        <v>50</v>
      </c>
      <c r="Q2206" s="13" t="s">
        <v>50</v>
      </c>
      <c r="R2206" s="22" t="s">
        <v>2632</v>
      </c>
      <c r="S2206" s="22" t="s">
        <v>33</v>
      </c>
      <c r="T2206" s="23" t="s">
        <v>52</v>
      </c>
      <c r="U2206" s="23"/>
      <c r="V2206" s="22" t="s">
        <v>68</v>
      </c>
      <c r="W2206" s="24" t="s">
        <v>3677</v>
      </c>
      <c r="X2206" s="25" t="s">
        <v>50</v>
      </c>
      <c r="Y2206" s="25" t="s">
        <v>50</v>
      </c>
      <c r="Z2206" s="25" t="s">
        <v>50</v>
      </c>
      <c r="AA2206" s="25"/>
      <c r="AB2206" s="26"/>
      <c r="AC2206" s="31">
        <v>0.40375</v>
      </c>
      <c r="AD2206" s="32"/>
      <c r="AE2206" s="32"/>
      <c r="AF2206" s="32"/>
      <c r="AG2206" s="33"/>
      <c r="AH2206" s="33"/>
      <c r="AI2206" s="33"/>
      <c r="AJ2206" s="27"/>
      <c r="AK2206" s="27"/>
      <c r="AL2206" s="27">
        <v>1.6666666666666667</v>
      </c>
      <c r="AM2206" s="27"/>
      <c r="AN2206" s="27"/>
      <c r="AO2206" s="28" t="s">
        <v>94</v>
      </c>
      <c r="AP2206" s="51"/>
      <c r="AQ2206" s="51"/>
    </row>
    <row r="2207" spans="1:43" ht="12.65" customHeight="1">
      <c r="A2207" s="13" t="s">
        <v>214</v>
      </c>
      <c r="B2207" s="14" t="s">
        <v>2620</v>
      </c>
      <c r="C2207" s="13">
        <v>30</v>
      </c>
      <c r="D2207" s="13" t="s">
        <v>228</v>
      </c>
      <c r="E2207" s="15" t="s">
        <v>2637</v>
      </c>
      <c r="F2207" s="13">
        <v>7667</v>
      </c>
      <c r="G2207" s="13" t="s">
        <v>2260</v>
      </c>
      <c r="H2207" s="16">
        <v>45892</v>
      </c>
      <c r="I2207" s="17">
        <v>45892</v>
      </c>
      <c r="J2207" s="18">
        <f>I2207</f>
        <v>45892</v>
      </c>
      <c r="K2207" s="19">
        <v>0.3923611111111111</v>
      </c>
      <c r="L2207" s="19">
        <v>0.47569444444444442</v>
      </c>
      <c r="M2207" s="20">
        <v>0.51736111111111116</v>
      </c>
      <c r="N2207" s="19">
        <v>0.60069444444444442</v>
      </c>
      <c r="O2207" s="21">
        <f t="shared" si="83"/>
        <v>8.3333333333333259E-2</v>
      </c>
      <c r="P2207" s="13" t="s">
        <v>50</v>
      </c>
      <c r="Q2207" s="13" t="s">
        <v>50</v>
      </c>
      <c r="R2207" s="22" t="s">
        <v>2638</v>
      </c>
      <c r="S2207" s="22" t="s">
        <v>31</v>
      </c>
      <c r="T2207" s="23" t="s">
        <v>52</v>
      </c>
      <c r="U2207" s="23" t="s">
        <v>50</v>
      </c>
      <c r="V2207" s="22" t="s">
        <v>67</v>
      </c>
      <c r="W2207" s="24" t="s">
        <v>139</v>
      </c>
      <c r="X2207" s="25" t="s">
        <v>71</v>
      </c>
      <c r="Y2207" s="25" t="s">
        <v>114</v>
      </c>
      <c r="Z2207" s="25" t="s">
        <v>66</v>
      </c>
      <c r="AA2207" s="25"/>
      <c r="AB2207" s="26"/>
      <c r="AC2207" s="31">
        <v>0.63537499999999991</v>
      </c>
      <c r="AD2207" s="32"/>
      <c r="AE2207" s="32"/>
      <c r="AF2207" s="32"/>
      <c r="AG2207" s="33"/>
      <c r="AH2207" s="33"/>
      <c r="AI2207" s="33"/>
      <c r="AJ2207" s="27"/>
      <c r="AK2207" s="27"/>
      <c r="AL2207" s="27">
        <v>2.0989903999999999</v>
      </c>
      <c r="AM2207" s="27"/>
      <c r="AN2207" s="27"/>
      <c r="AO2207" s="28" t="s">
        <v>94</v>
      </c>
      <c r="AP2207" s="51"/>
      <c r="AQ2207" s="51"/>
    </row>
    <row r="2208" spans="1:43" ht="12.65" customHeight="1">
      <c r="A2208" s="13" t="s">
        <v>214</v>
      </c>
      <c r="B2208" s="14" t="s">
        <v>2620</v>
      </c>
      <c r="C2208" s="13">
        <v>30</v>
      </c>
      <c r="D2208" s="13" t="s">
        <v>228</v>
      </c>
      <c r="E2208" s="15" t="s">
        <v>2637</v>
      </c>
      <c r="F2208" s="13">
        <v>7667</v>
      </c>
      <c r="G2208" s="13" t="s">
        <v>2260</v>
      </c>
      <c r="H2208" s="16">
        <v>45893</v>
      </c>
      <c r="I2208" s="17">
        <v>45893</v>
      </c>
      <c r="J2208" s="18">
        <f>I2208</f>
        <v>45893</v>
      </c>
      <c r="K2208" s="19">
        <v>0.80208333333333337</v>
      </c>
      <c r="L2208" s="19">
        <v>0.88541666666666663</v>
      </c>
      <c r="M2208" s="20">
        <v>0.92708333333333337</v>
      </c>
      <c r="N2208" s="19">
        <v>1.0416666666666666E-2</v>
      </c>
      <c r="O2208" s="21">
        <f t="shared" si="83"/>
        <v>8.333333333333337E-2</v>
      </c>
      <c r="P2208" s="13" t="s">
        <v>50</v>
      </c>
      <c r="Q2208" s="13" t="s">
        <v>50</v>
      </c>
      <c r="R2208" s="22" t="s">
        <v>2639</v>
      </c>
      <c r="S2208" s="22" t="s">
        <v>31</v>
      </c>
      <c r="T2208" s="23" t="s">
        <v>52</v>
      </c>
      <c r="U2208" s="23" t="s">
        <v>50</v>
      </c>
      <c r="V2208" s="22" t="s">
        <v>67</v>
      </c>
      <c r="W2208" s="24" t="s">
        <v>156</v>
      </c>
      <c r="X2208" s="25" t="s">
        <v>63</v>
      </c>
      <c r="Y2208" s="25" t="s">
        <v>114</v>
      </c>
      <c r="Z2208" s="25" t="s">
        <v>60</v>
      </c>
      <c r="AA2208" s="25"/>
      <c r="AB2208" s="26"/>
      <c r="AC2208" s="31">
        <v>0.29750000000000004</v>
      </c>
      <c r="AD2208" s="32"/>
      <c r="AE2208" s="32"/>
      <c r="AF2208" s="32"/>
      <c r="AG2208" s="33"/>
      <c r="AH2208" s="33"/>
      <c r="AI2208" s="33"/>
      <c r="AJ2208" s="27"/>
      <c r="AK2208" s="27"/>
      <c r="AL2208" s="27">
        <v>2.6237380000000003</v>
      </c>
      <c r="AM2208" s="27"/>
      <c r="AN2208" s="27"/>
      <c r="AO2208" s="28" t="s">
        <v>94</v>
      </c>
      <c r="AP2208" s="51"/>
      <c r="AQ2208" s="51"/>
    </row>
    <row r="2209" spans="1:43" ht="12.65" customHeight="1">
      <c r="A2209" s="13" t="s">
        <v>214</v>
      </c>
      <c r="B2209" s="14" t="s">
        <v>2620</v>
      </c>
      <c r="C2209" s="13">
        <v>30</v>
      </c>
      <c r="D2209" s="13" t="s">
        <v>228</v>
      </c>
      <c r="E2209" s="15" t="s">
        <v>2637</v>
      </c>
      <c r="F2209" s="13">
        <v>7667</v>
      </c>
      <c r="G2209" s="13" t="s">
        <v>2260</v>
      </c>
      <c r="H2209" s="16">
        <v>45894</v>
      </c>
      <c r="I2209" s="17">
        <v>45894</v>
      </c>
      <c r="J2209" s="18">
        <f>I2209</f>
        <v>45894</v>
      </c>
      <c r="K2209" s="19">
        <v>0.5</v>
      </c>
      <c r="L2209" s="19">
        <v>0.58333333333333337</v>
      </c>
      <c r="M2209" s="20">
        <v>0.625</v>
      </c>
      <c r="N2209" s="19">
        <v>0.70833333333333337</v>
      </c>
      <c r="O2209" s="21">
        <f t="shared" si="83"/>
        <v>8.333333333333337E-2</v>
      </c>
      <c r="P2209" s="13" t="s">
        <v>50</v>
      </c>
      <c r="Q2209" s="13" t="s">
        <v>50</v>
      </c>
      <c r="R2209" s="22" t="s">
        <v>2639</v>
      </c>
      <c r="S2209" s="22" t="s">
        <v>31</v>
      </c>
      <c r="T2209" s="23" t="s">
        <v>52</v>
      </c>
      <c r="U2209" s="23" t="s">
        <v>50</v>
      </c>
      <c r="V2209" s="22" t="s">
        <v>67</v>
      </c>
      <c r="W2209" s="24" t="s">
        <v>156</v>
      </c>
      <c r="X2209" s="25" t="s">
        <v>63</v>
      </c>
      <c r="Y2209" s="25" t="s">
        <v>114</v>
      </c>
      <c r="Z2209" s="25" t="s">
        <v>60</v>
      </c>
      <c r="AA2209" s="25"/>
      <c r="AB2209" s="26"/>
      <c r="AC2209" s="31">
        <v>0.26496093749999999</v>
      </c>
      <c r="AD2209" s="32"/>
      <c r="AE2209" s="32"/>
      <c r="AF2209" s="32"/>
      <c r="AG2209" s="33"/>
      <c r="AH2209" s="33"/>
      <c r="AI2209" s="33"/>
      <c r="AJ2209" s="27"/>
      <c r="AK2209" s="27"/>
      <c r="AL2209" s="27">
        <v>1.6146080000000003</v>
      </c>
      <c r="AM2209" s="27"/>
      <c r="AN2209" s="27"/>
      <c r="AO2209" s="28" t="s">
        <v>94</v>
      </c>
      <c r="AP2209" s="51"/>
      <c r="AQ2209" s="51"/>
    </row>
    <row r="2210" spans="1:43" ht="12.65" customHeight="1">
      <c r="A2210" s="13" t="s">
        <v>214</v>
      </c>
      <c r="B2210" s="14" t="s">
        <v>2620</v>
      </c>
      <c r="C2210" s="13">
        <v>30</v>
      </c>
      <c r="D2210" s="13" t="s">
        <v>228</v>
      </c>
      <c r="E2210" s="15" t="s">
        <v>2637</v>
      </c>
      <c r="F2210" s="13">
        <v>7667</v>
      </c>
      <c r="G2210" s="13" t="s">
        <v>2260</v>
      </c>
      <c r="H2210" s="16">
        <v>45894</v>
      </c>
      <c r="I2210" s="17">
        <v>45895</v>
      </c>
      <c r="J2210" s="18">
        <v>45895</v>
      </c>
      <c r="K2210" s="19">
        <v>0.875</v>
      </c>
      <c r="L2210" s="19">
        <v>0.95833333333333337</v>
      </c>
      <c r="M2210" s="20">
        <v>0</v>
      </c>
      <c r="N2210" s="19">
        <v>8.3333333333333329E-2</v>
      </c>
      <c r="O2210" s="21">
        <f t="shared" si="83"/>
        <v>8.3333333333333329E-2</v>
      </c>
      <c r="P2210" s="13" t="s">
        <v>50</v>
      </c>
      <c r="Q2210" s="13" t="s">
        <v>50</v>
      </c>
      <c r="R2210" s="22" t="s">
        <v>2640</v>
      </c>
      <c r="S2210" s="22" t="s">
        <v>33</v>
      </c>
      <c r="T2210" s="23" t="s">
        <v>52</v>
      </c>
      <c r="U2210" s="23"/>
      <c r="V2210" s="22" t="s">
        <v>67</v>
      </c>
      <c r="W2210" s="24" t="s">
        <v>3677</v>
      </c>
      <c r="X2210" s="25" t="s">
        <v>50</v>
      </c>
      <c r="Y2210" s="25" t="s">
        <v>50</v>
      </c>
      <c r="Z2210" s="25" t="s">
        <v>50</v>
      </c>
      <c r="AA2210" s="25"/>
      <c r="AB2210" s="26"/>
      <c r="AC2210" s="31">
        <v>0.30281249999999998</v>
      </c>
      <c r="AD2210" s="32"/>
      <c r="AE2210" s="32"/>
      <c r="AF2210" s="32"/>
      <c r="AG2210" s="33"/>
      <c r="AH2210" s="33"/>
      <c r="AI2210" s="33"/>
      <c r="AJ2210" s="27"/>
      <c r="AK2210" s="27"/>
      <c r="AL2210" s="27">
        <v>1.6146080000000003</v>
      </c>
      <c r="AM2210" s="27"/>
      <c r="AN2210" s="27"/>
      <c r="AO2210" s="28" t="s">
        <v>94</v>
      </c>
      <c r="AP2210" s="51"/>
      <c r="AQ2210" s="51"/>
    </row>
    <row r="2211" spans="1:43" ht="12.65" customHeight="1">
      <c r="A2211" s="13" t="s">
        <v>214</v>
      </c>
      <c r="B2211" s="14" t="s">
        <v>2620</v>
      </c>
      <c r="C2211" s="13">
        <v>30</v>
      </c>
      <c r="D2211" s="13" t="s">
        <v>228</v>
      </c>
      <c r="E2211" s="15" t="s">
        <v>2637</v>
      </c>
      <c r="F2211" s="13">
        <v>7667</v>
      </c>
      <c r="G2211" s="13" t="s">
        <v>2260</v>
      </c>
      <c r="H2211" s="16">
        <v>45895</v>
      </c>
      <c r="I2211" s="17">
        <v>45895</v>
      </c>
      <c r="J2211" s="18">
        <v>45895</v>
      </c>
      <c r="K2211" s="19">
        <v>0.45833333333333331</v>
      </c>
      <c r="L2211" s="19">
        <v>0.5</v>
      </c>
      <c r="M2211" s="20">
        <v>0.58333333333333337</v>
      </c>
      <c r="N2211" s="19">
        <v>0.625</v>
      </c>
      <c r="O2211" s="21">
        <f t="shared" si="83"/>
        <v>4.166666666666663E-2</v>
      </c>
      <c r="P2211" s="13" t="s">
        <v>50</v>
      </c>
      <c r="Q2211" s="13" t="s">
        <v>50</v>
      </c>
      <c r="R2211" s="22" t="s">
        <v>2641</v>
      </c>
      <c r="S2211" s="22" t="s">
        <v>32</v>
      </c>
      <c r="T2211" s="23" t="s">
        <v>52</v>
      </c>
      <c r="U2211" s="23"/>
      <c r="V2211" s="22" t="s">
        <v>67</v>
      </c>
      <c r="W2211" s="24" t="s">
        <v>3677</v>
      </c>
      <c r="X2211" s="25" t="s">
        <v>50</v>
      </c>
      <c r="Y2211" s="25" t="s">
        <v>50</v>
      </c>
      <c r="Z2211" s="25" t="s">
        <v>50</v>
      </c>
      <c r="AA2211" s="25"/>
      <c r="AB2211" s="26"/>
      <c r="AC2211" s="31">
        <v>1.3121874999999998</v>
      </c>
      <c r="AD2211" s="32"/>
      <c r="AE2211" s="32"/>
      <c r="AF2211" s="32"/>
      <c r="AG2211" s="33"/>
      <c r="AH2211" s="33"/>
      <c r="AI2211" s="33"/>
      <c r="AJ2211" s="27"/>
      <c r="AK2211" s="27"/>
      <c r="AL2211" s="27">
        <v>1.6146080000000003</v>
      </c>
      <c r="AM2211" s="27"/>
      <c r="AN2211" s="27"/>
      <c r="AO2211" s="28" t="s">
        <v>94</v>
      </c>
      <c r="AP2211" s="51"/>
      <c r="AQ2211" s="51"/>
    </row>
    <row r="2212" spans="1:43" ht="12.65" customHeight="1">
      <c r="A2212" s="13" t="s">
        <v>214</v>
      </c>
      <c r="B2212" s="14" t="s">
        <v>2620</v>
      </c>
      <c r="C2212" s="13">
        <v>30</v>
      </c>
      <c r="D2212" s="13" t="s">
        <v>228</v>
      </c>
      <c r="E2212" s="15" t="s">
        <v>2637</v>
      </c>
      <c r="F2212" s="13">
        <v>7667</v>
      </c>
      <c r="G2212" s="13" t="s">
        <v>2260</v>
      </c>
      <c r="H2212" s="16">
        <v>45895</v>
      </c>
      <c r="I2212" s="17">
        <v>45895</v>
      </c>
      <c r="J2212" s="18">
        <f>I2212</f>
        <v>45895</v>
      </c>
      <c r="K2212" s="19">
        <v>0.75</v>
      </c>
      <c r="L2212" s="19">
        <v>0.83333333333333337</v>
      </c>
      <c r="M2212" s="20">
        <v>0.875</v>
      </c>
      <c r="N2212" s="19">
        <v>0.95833333333333337</v>
      </c>
      <c r="O2212" s="21">
        <f t="shared" si="83"/>
        <v>8.333333333333337E-2</v>
      </c>
      <c r="P2212" s="13" t="s">
        <v>50</v>
      </c>
      <c r="Q2212" s="13" t="s">
        <v>50</v>
      </c>
      <c r="R2212" s="22" t="s">
        <v>2638</v>
      </c>
      <c r="S2212" s="22" t="s">
        <v>31</v>
      </c>
      <c r="T2212" s="23" t="s">
        <v>52</v>
      </c>
      <c r="U2212" s="23" t="s">
        <v>50</v>
      </c>
      <c r="V2212" s="22" t="s">
        <v>67</v>
      </c>
      <c r="W2212" s="24" t="s">
        <v>139</v>
      </c>
      <c r="X2212" s="25" t="s">
        <v>71</v>
      </c>
      <c r="Y2212" s="25" t="s">
        <v>114</v>
      </c>
      <c r="Z2212" s="25" t="s">
        <v>66</v>
      </c>
      <c r="AA2212" s="25"/>
      <c r="AB2212" s="26"/>
      <c r="AC2212" s="31">
        <v>0.92862500000000003</v>
      </c>
      <c r="AD2212" s="32"/>
      <c r="AE2212" s="32"/>
      <c r="AF2212" s="32"/>
      <c r="AG2212" s="33"/>
      <c r="AH2212" s="33"/>
      <c r="AI2212" s="33"/>
      <c r="AJ2212" s="27"/>
      <c r="AK2212" s="27"/>
      <c r="AL2212" s="27">
        <v>2.0182600000000002</v>
      </c>
      <c r="AM2212" s="27"/>
      <c r="AN2212" s="27"/>
      <c r="AO2212" s="28" t="s">
        <v>94</v>
      </c>
      <c r="AP2212" s="51"/>
      <c r="AQ2212" s="51"/>
    </row>
    <row r="2213" spans="1:43" ht="12.65" customHeight="1">
      <c r="A2213" s="13" t="s">
        <v>214</v>
      </c>
      <c r="B2213" s="14" t="s">
        <v>2620</v>
      </c>
      <c r="C2213" s="13">
        <v>30</v>
      </c>
      <c r="D2213" s="13" t="s">
        <v>228</v>
      </c>
      <c r="E2213" s="15" t="s">
        <v>2637</v>
      </c>
      <c r="F2213" s="13">
        <v>7667</v>
      </c>
      <c r="G2213" s="13" t="s">
        <v>2260</v>
      </c>
      <c r="H2213" s="16">
        <v>45896</v>
      </c>
      <c r="I2213" s="17">
        <v>45896</v>
      </c>
      <c r="J2213" s="18">
        <f>I2213</f>
        <v>45896</v>
      </c>
      <c r="K2213" s="19">
        <v>0.5</v>
      </c>
      <c r="L2213" s="19">
        <v>0.58333333333333337</v>
      </c>
      <c r="M2213" s="20">
        <v>0.625</v>
      </c>
      <c r="N2213" s="19">
        <v>0.70833333333333337</v>
      </c>
      <c r="O2213" s="21">
        <f t="shared" si="83"/>
        <v>8.333333333333337E-2</v>
      </c>
      <c r="P2213" s="13" t="s">
        <v>50</v>
      </c>
      <c r="Q2213" s="13" t="s">
        <v>50</v>
      </c>
      <c r="R2213" s="22" t="s">
        <v>2642</v>
      </c>
      <c r="S2213" s="22" t="s">
        <v>31</v>
      </c>
      <c r="T2213" s="23" t="s">
        <v>52</v>
      </c>
      <c r="U2213" s="23" t="s">
        <v>50</v>
      </c>
      <c r="V2213" s="22" t="s">
        <v>67</v>
      </c>
      <c r="W2213" s="24" t="s">
        <v>157</v>
      </c>
      <c r="X2213" s="25" t="s">
        <v>70</v>
      </c>
      <c r="Y2213" s="25" t="s">
        <v>114</v>
      </c>
      <c r="Z2213" s="25" t="s">
        <v>58</v>
      </c>
      <c r="AA2213" s="25"/>
      <c r="AB2213" s="26"/>
      <c r="AC2213" s="31">
        <v>0.27253125</v>
      </c>
      <c r="AD2213" s="32"/>
      <c r="AE2213" s="32"/>
      <c r="AF2213" s="32"/>
      <c r="AG2213" s="33"/>
      <c r="AH2213" s="33"/>
      <c r="AI2213" s="33"/>
      <c r="AJ2213" s="27"/>
      <c r="AK2213" s="27"/>
      <c r="AL2213" s="27">
        <v>1.6146080000000003</v>
      </c>
      <c r="AM2213" s="27"/>
      <c r="AN2213" s="27"/>
      <c r="AO2213" s="28" t="s">
        <v>94</v>
      </c>
      <c r="AP2213" s="51"/>
      <c r="AQ2213" s="51"/>
    </row>
    <row r="2214" spans="1:43" ht="12.65" customHeight="1">
      <c r="A2214" s="13" t="s">
        <v>214</v>
      </c>
      <c r="B2214" s="14" t="s">
        <v>2620</v>
      </c>
      <c r="C2214" s="13">
        <v>30</v>
      </c>
      <c r="D2214" s="13" t="s">
        <v>228</v>
      </c>
      <c r="E2214" s="15" t="s">
        <v>2637</v>
      </c>
      <c r="F2214" s="13">
        <v>7667</v>
      </c>
      <c r="G2214" s="13" t="s">
        <v>2260</v>
      </c>
      <c r="H2214" s="16">
        <v>45897</v>
      </c>
      <c r="I2214" s="17">
        <v>45897</v>
      </c>
      <c r="J2214" s="18">
        <v>45897</v>
      </c>
      <c r="K2214" s="19">
        <v>0.5</v>
      </c>
      <c r="L2214" s="19">
        <v>0.54166666666666663</v>
      </c>
      <c r="M2214" s="20">
        <v>0.625</v>
      </c>
      <c r="N2214" s="19">
        <v>0.66666666666666663</v>
      </c>
      <c r="O2214" s="21">
        <f t="shared" si="83"/>
        <v>4.166666666666663E-2</v>
      </c>
      <c r="P2214" s="13" t="s">
        <v>50</v>
      </c>
      <c r="Q2214" s="13" t="s">
        <v>50</v>
      </c>
      <c r="R2214" s="22" t="s">
        <v>2641</v>
      </c>
      <c r="S2214" s="22" t="s">
        <v>32</v>
      </c>
      <c r="T2214" s="23" t="s">
        <v>52</v>
      </c>
      <c r="U2214" s="23"/>
      <c r="V2214" s="22" t="s">
        <v>67</v>
      </c>
      <c r="W2214" s="24" t="s">
        <v>3677</v>
      </c>
      <c r="X2214" s="25" t="s">
        <v>50</v>
      </c>
      <c r="Y2214" s="25" t="s">
        <v>50</v>
      </c>
      <c r="Z2214" s="25" t="s">
        <v>50</v>
      </c>
      <c r="AA2214" s="25"/>
      <c r="AB2214" s="26"/>
      <c r="AC2214" s="31">
        <v>1.5140624999999999</v>
      </c>
      <c r="AD2214" s="32"/>
      <c r="AE2214" s="32"/>
      <c r="AF2214" s="32"/>
      <c r="AG2214" s="33"/>
      <c r="AH2214" s="33"/>
      <c r="AI2214" s="33"/>
      <c r="AJ2214" s="27"/>
      <c r="AK2214" s="27"/>
      <c r="AL2214" s="27">
        <v>1.6146080000000003</v>
      </c>
      <c r="AM2214" s="27"/>
      <c r="AN2214" s="27"/>
      <c r="AO2214" s="28" t="s">
        <v>94</v>
      </c>
      <c r="AP2214" s="51"/>
      <c r="AQ2214" s="51"/>
    </row>
    <row r="2215" spans="1:43" ht="12.65" customHeight="1">
      <c r="A2215" s="13" t="s">
        <v>214</v>
      </c>
      <c r="B2215" s="14" t="s">
        <v>2620</v>
      </c>
      <c r="C2215" s="13">
        <v>30</v>
      </c>
      <c r="D2215" s="13" t="s">
        <v>228</v>
      </c>
      <c r="E2215" s="15" t="s">
        <v>2637</v>
      </c>
      <c r="F2215" s="13">
        <v>7667</v>
      </c>
      <c r="G2215" s="13" t="s">
        <v>2260</v>
      </c>
      <c r="H2215" s="16">
        <v>45897</v>
      </c>
      <c r="I2215" s="17">
        <v>45897</v>
      </c>
      <c r="J2215" s="18">
        <f>I2215</f>
        <v>45897</v>
      </c>
      <c r="K2215" s="19">
        <v>0.75</v>
      </c>
      <c r="L2215" s="19">
        <v>0.83333333333333337</v>
      </c>
      <c r="M2215" s="20">
        <v>0.875</v>
      </c>
      <c r="N2215" s="19">
        <v>0.95833333333333337</v>
      </c>
      <c r="O2215" s="21">
        <f t="shared" si="83"/>
        <v>8.333333333333337E-2</v>
      </c>
      <c r="P2215" s="13" t="s">
        <v>50</v>
      </c>
      <c r="Q2215" s="13" t="s">
        <v>50</v>
      </c>
      <c r="R2215" s="22" t="s">
        <v>2639</v>
      </c>
      <c r="S2215" s="22" t="s">
        <v>31</v>
      </c>
      <c r="T2215" s="23" t="s">
        <v>52</v>
      </c>
      <c r="U2215" s="23" t="s">
        <v>50</v>
      </c>
      <c r="V2215" s="22" t="s">
        <v>67</v>
      </c>
      <c r="W2215" s="24" t="s">
        <v>156</v>
      </c>
      <c r="X2215" s="25" t="s">
        <v>63</v>
      </c>
      <c r="Y2215" s="25" t="s">
        <v>114</v>
      </c>
      <c r="Z2215" s="25" t="s">
        <v>60</v>
      </c>
      <c r="AA2215" s="25"/>
      <c r="AB2215" s="26"/>
      <c r="AC2215" s="31">
        <v>0.35328124999999999</v>
      </c>
      <c r="AD2215" s="32"/>
      <c r="AE2215" s="32"/>
      <c r="AF2215" s="32"/>
      <c r="AG2215" s="33"/>
      <c r="AH2215" s="33"/>
      <c r="AI2215" s="33"/>
      <c r="AJ2215" s="27"/>
      <c r="AK2215" s="27"/>
      <c r="AL2215" s="27">
        <v>2.0182600000000002</v>
      </c>
      <c r="AM2215" s="27"/>
      <c r="AN2215" s="27"/>
      <c r="AO2215" s="28" t="s">
        <v>94</v>
      </c>
      <c r="AP2215" s="51"/>
      <c r="AQ2215" s="51"/>
    </row>
    <row r="2216" spans="1:43" ht="12.65" customHeight="1">
      <c r="A2216" s="13" t="s">
        <v>214</v>
      </c>
      <c r="B2216" s="14" t="s">
        <v>2620</v>
      </c>
      <c r="C2216" s="13">
        <v>30</v>
      </c>
      <c r="D2216" s="13" t="s">
        <v>228</v>
      </c>
      <c r="E2216" s="15" t="s">
        <v>2637</v>
      </c>
      <c r="F2216" s="13">
        <v>7667</v>
      </c>
      <c r="G2216" s="13" t="s">
        <v>2260</v>
      </c>
      <c r="H2216" s="16">
        <v>45897</v>
      </c>
      <c r="I2216" s="17">
        <v>45897</v>
      </c>
      <c r="J2216" s="18">
        <f>I2216</f>
        <v>45897</v>
      </c>
      <c r="K2216" s="19">
        <v>0.83333333333333337</v>
      </c>
      <c r="L2216" s="19">
        <v>0.91666666666666674</v>
      </c>
      <c r="M2216" s="20">
        <v>0.95833333333333337</v>
      </c>
      <c r="N2216" s="19">
        <v>1.0416666666666667</v>
      </c>
      <c r="O2216" s="21">
        <f t="shared" si="83"/>
        <v>8.333333333333337E-2</v>
      </c>
      <c r="P2216" s="13" t="s">
        <v>50</v>
      </c>
      <c r="Q2216" s="13" t="s">
        <v>50</v>
      </c>
      <c r="R2216" s="22" t="s">
        <v>2642</v>
      </c>
      <c r="S2216" s="22" t="s">
        <v>31</v>
      </c>
      <c r="T2216" s="23" t="s">
        <v>52</v>
      </c>
      <c r="U2216" s="23" t="s">
        <v>50</v>
      </c>
      <c r="V2216" s="22" t="s">
        <v>67</v>
      </c>
      <c r="W2216" s="24" t="s">
        <v>157</v>
      </c>
      <c r="X2216" s="25" t="s">
        <v>70</v>
      </c>
      <c r="Y2216" s="25" t="s">
        <v>114</v>
      </c>
      <c r="Z2216" s="25" t="s">
        <v>58</v>
      </c>
      <c r="AA2216" s="25"/>
      <c r="AB2216" s="26"/>
      <c r="AC2216" s="31">
        <v>0.29070000000000007</v>
      </c>
      <c r="AD2216" s="32"/>
      <c r="AE2216" s="32"/>
      <c r="AF2216" s="32"/>
      <c r="AG2216" s="33"/>
      <c r="AH2216" s="33"/>
      <c r="AI2216" s="33"/>
      <c r="AJ2216" s="27"/>
      <c r="AK2216" s="27"/>
      <c r="AL2216" s="27">
        <v>2.0182600000000002</v>
      </c>
      <c r="AM2216" s="27"/>
      <c r="AN2216" s="27"/>
      <c r="AO2216" s="28" t="s">
        <v>94</v>
      </c>
      <c r="AP2216" s="51"/>
      <c r="AQ2216" s="51"/>
    </row>
    <row r="2217" spans="1:43" ht="12.65" customHeight="1">
      <c r="A2217" s="13" t="s">
        <v>214</v>
      </c>
      <c r="B2217" s="14" t="s">
        <v>2620</v>
      </c>
      <c r="C2217" s="13">
        <v>30</v>
      </c>
      <c r="D2217" s="13" t="s">
        <v>228</v>
      </c>
      <c r="E2217" s="15" t="s">
        <v>2637</v>
      </c>
      <c r="F2217" s="13">
        <v>7667</v>
      </c>
      <c r="G2217" s="13" t="s">
        <v>2260</v>
      </c>
      <c r="H2217" s="16">
        <v>45898</v>
      </c>
      <c r="I2217" s="17">
        <v>45898</v>
      </c>
      <c r="J2217" s="18">
        <f>I2217</f>
        <v>45898</v>
      </c>
      <c r="K2217" s="19">
        <v>0.49652777777777779</v>
      </c>
      <c r="L2217" s="19">
        <v>0.57986111111111116</v>
      </c>
      <c r="M2217" s="20">
        <v>0.62152777777777779</v>
      </c>
      <c r="N2217" s="19">
        <v>0.70486111111111116</v>
      </c>
      <c r="O2217" s="21">
        <f t="shared" si="83"/>
        <v>8.333333333333337E-2</v>
      </c>
      <c r="P2217" s="13" t="s">
        <v>50</v>
      </c>
      <c r="Q2217" s="13" t="s">
        <v>50</v>
      </c>
      <c r="R2217" s="22" t="s">
        <v>2639</v>
      </c>
      <c r="S2217" s="22" t="s">
        <v>31</v>
      </c>
      <c r="T2217" s="23" t="s">
        <v>52</v>
      </c>
      <c r="U2217" s="23" t="s">
        <v>50</v>
      </c>
      <c r="V2217" s="22" t="s">
        <v>67</v>
      </c>
      <c r="W2217" s="24" t="s">
        <v>156</v>
      </c>
      <c r="X2217" s="25" t="s">
        <v>63</v>
      </c>
      <c r="Y2217" s="25" t="s">
        <v>114</v>
      </c>
      <c r="Z2217" s="25" t="s">
        <v>60</v>
      </c>
      <c r="AA2217" s="25"/>
      <c r="AB2217" s="26"/>
      <c r="AC2217" s="31">
        <v>0.26496093749999999</v>
      </c>
      <c r="AD2217" s="32"/>
      <c r="AE2217" s="32"/>
      <c r="AF2217" s="32"/>
      <c r="AG2217" s="33"/>
      <c r="AH2217" s="33"/>
      <c r="AI2217" s="33"/>
      <c r="AJ2217" s="27"/>
      <c r="AK2217" s="27"/>
      <c r="AL2217" s="27">
        <v>1.6146080000000003</v>
      </c>
      <c r="AM2217" s="27"/>
      <c r="AN2217" s="27"/>
      <c r="AO2217" s="28" t="s">
        <v>94</v>
      </c>
      <c r="AP2217" s="51"/>
      <c r="AQ2217" s="51"/>
    </row>
    <row r="2218" spans="1:43" ht="12.65" customHeight="1">
      <c r="A2218" s="13" t="s">
        <v>214</v>
      </c>
      <c r="B2218" s="14" t="s">
        <v>2620</v>
      </c>
      <c r="C2218" s="13">
        <v>30</v>
      </c>
      <c r="D2218" s="13" t="s">
        <v>228</v>
      </c>
      <c r="E2218" s="15" t="s">
        <v>2637</v>
      </c>
      <c r="F2218" s="13">
        <v>7667</v>
      </c>
      <c r="G2218" s="13" t="s">
        <v>2260</v>
      </c>
      <c r="H2218" s="16">
        <v>45900</v>
      </c>
      <c r="I2218" s="17">
        <v>45900</v>
      </c>
      <c r="J2218" s="18">
        <v>45900</v>
      </c>
      <c r="K2218" s="19">
        <v>0.41319444444444442</v>
      </c>
      <c r="L2218" s="19">
        <v>0.4548611111111111</v>
      </c>
      <c r="M2218" s="20">
        <v>0.53819444444444442</v>
      </c>
      <c r="N2218" s="19">
        <v>0.57986111111111116</v>
      </c>
      <c r="O2218" s="21">
        <f t="shared" ref="O2218:O2242" si="84">IF(N2218&gt;M2218,N2218-M2218,(N2218+1)-M2218)</f>
        <v>4.1666666666666741E-2</v>
      </c>
      <c r="P2218" s="13" t="s">
        <v>50</v>
      </c>
      <c r="Q2218" s="13" t="s">
        <v>50</v>
      </c>
      <c r="R2218" s="22" t="s">
        <v>2641</v>
      </c>
      <c r="S2218" s="22" t="s">
        <v>32</v>
      </c>
      <c r="T2218" s="23" t="s">
        <v>52</v>
      </c>
      <c r="U2218" s="23"/>
      <c r="V2218" s="22" t="s">
        <v>68</v>
      </c>
      <c r="W2218" s="24" t="s">
        <v>3677</v>
      </c>
      <c r="X2218" s="25" t="s">
        <v>50</v>
      </c>
      <c r="Y2218" s="25" t="s">
        <v>50</v>
      </c>
      <c r="Z2218" s="25" t="s">
        <v>50</v>
      </c>
      <c r="AA2218" s="25"/>
      <c r="AB2218" s="26"/>
      <c r="AC2218" s="31">
        <v>1.3812499999999999</v>
      </c>
      <c r="AD2218" s="32"/>
      <c r="AE2218" s="32"/>
      <c r="AF2218" s="32"/>
      <c r="AG2218" s="33"/>
      <c r="AH2218" s="33"/>
      <c r="AI2218" s="33"/>
      <c r="AJ2218" s="27"/>
      <c r="AK2218" s="27"/>
      <c r="AL2218" s="27">
        <v>2.0989903999999999</v>
      </c>
      <c r="AM2218" s="27"/>
      <c r="AN2218" s="27"/>
      <c r="AO2218" s="28" t="s">
        <v>94</v>
      </c>
      <c r="AP2218" s="51"/>
      <c r="AQ2218" s="51"/>
    </row>
    <row r="2219" spans="1:43" ht="12.65" customHeight="1">
      <c r="A2219" s="13" t="s">
        <v>214</v>
      </c>
      <c r="B2219" s="14" t="s">
        <v>2620</v>
      </c>
      <c r="C2219" s="13">
        <v>30</v>
      </c>
      <c r="D2219" s="13" t="s">
        <v>228</v>
      </c>
      <c r="E2219" s="15" t="s">
        <v>2643</v>
      </c>
      <c r="F2219" s="13">
        <v>32850</v>
      </c>
      <c r="G2219" s="13" t="s">
        <v>2260</v>
      </c>
      <c r="H2219" s="16">
        <v>45895</v>
      </c>
      <c r="I2219" s="17">
        <v>45895</v>
      </c>
      <c r="J2219" s="18">
        <v>45895</v>
      </c>
      <c r="K2219" s="19">
        <v>0.66666666666666663</v>
      </c>
      <c r="L2219" s="19">
        <v>0.70833333333333337</v>
      </c>
      <c r="M2219" s="20">
        <v>0.79166666666666663</v>
      </c>
      <c r="N2219" s="19">
        <v>0.83333333333333337</v>
      </c>
      <c r="O2219" s="21">
        <f t="shared" si="84"/>
        <v>4.1666666666666741E-2</v>
      </c>
      <c r="P2219" s="13" t="s">
        <v>50</v>
      </c>
      <c r="Q2219" s="13" t="s">
        <v>50</v>
      </c>
      <c r="R2219" s="22" t="s">
        <v>2624</v>
      </c>
      <c r="S2219" s="22" t="s">
        <v>32</v>
      </c>
      <c r="T2219" s="23" t="s">
        <v>52</v>
      </c>
      <c r="U2219" s="23"/>
      <c r="V2219" s="22" t="s">
        <v>67</v>
      </c>
      <c r="W2219" s="24" t="s">
        <v>3677</v>
      </c>
      <c r="X2219" s="25" t="s">
        <v>50</v>
      </c>
      <c r="Y2219" s="25" t="s">
        <v>50</v>
      </c>
      <c r="Z2219" s="25" t="s">
        <v>50</v>
      </c>
      <c r="AA2219" s="25"/>
      <c r="AB2219" s="26"/>
      <c r="AC2219" s="31">
        <v>2.0187499999999998</v>
      </c>
      <c r="AD2219" s="32"/>
      <c r="AE2219" s="32"/>
      <c r="AF2219" s="32"/>
      <c r="AG2219" s="33"/>
      <c r="AH2219" s="33"/>
      <c r="AI2219" s="33"/>
      <c r="AJ2219" s="27"/>
      <c r="AK2219" s="27"/>
      <c r="AL2219" s="27">
        <v>2.0166666666666666</v>
      </c>
      <c r="AM2219" s="27"/>
      <c r="AN2219" s="27"/>
      <c r="AO2219" s="28" t="s">
        <v>94</v>
      </c>
      <c r="AP2219" s="51"/>
      <c r="AQ2219" s="51"/>
    </row>
    <row r="2220" spans="1:43" ht="12.65" customHeight="1">
      <c r="A2220" s="13" t="s">
        <v>214</v>
      </c>
      <c r="B2220" s="14" t="s">
        <v>2620</v>
      </c>
      <c r="C2220" s="13">
        <v>30</v>
      </c>
      <c r="D2220" s="13" t="s">
        <v>228</v>
      </c>
      <c r="E2220" s="15" t="s">
        <v>2643</v>
      </c>
      <c r="F2220" s="13">
        <v>32850</v>
      </c>
      <c r="G2220" s="13" t="s">
        <v>2260</v>
      </c>
      <c r="H2220" s="16">
        <v>45897</v>
      </c>
      <c r="I2220" s="17">
        <v>45897</v>
      </c>
      <c r="J2220" s="18">
        <v>45897</v>
      </c>
      <c r="K2220" s="19">
        <v>0.41666666666666669</v>
      </c>
      <c r="L2220" s="19">
        <v>0.45833333333333331</v>
      </c>
      <c r="M2220" s="20">
        <v>0.54166666666666663</v>
      </c>
      <c r="N2220" s="19">
        <v>0.58333333333333337</v>
      </c>
      <c r="O2220" s="21">
        <f t="shared" si="84"/>
        <v>4.1666666666666741E-2</v>
      </c>
      <c r="P2220" s="13" t="s">
        <v>50</v>
      </c>
      <c r="Q2220" s="13" t="s">
        <v>50</v>
      </c>
      <c r="R2220" s="22" t="s">
        <v>2624</v>
      </c>
      <c r="S2220" s="22" t="s">
        <v>32</v>
      </c>
      <c r="T2220" s="23" t="s">
        <v>52</v>
      </c>
      <c r="U2220" s="23"/>
      <c r="V2220" s="22" t="s">
        <v>67</v>
      </c>
      <c r="W2220" s="24" t="s">
        <v>3677</v>
      </c>
      <c r="X2220" s="25" t="s">
        <v>50</v>
      </c>
      <c r="Y2220" s="25" t="s">
        <v>50</v>
      </c>
      <c r="Z2220" s="25" t="s">
        <v>50</v>
      </c>
      <c r="AA2220" s="25"/>
      <c r="AB2220" s="26"/>
      <c r="AC2220" s="31">
        <v>1.3121874999999998</v>
      </c>
      <c r="AD2220" s="32"/>
      <c r="AE2220" s="32"/>
      <c r="AF2220" s="32"/>
      <c r="AG2220" s="33"/>
      <c r="AH2220" s="33"/>
      <c r="AI2220" s="33"/>
      <c r="AJ2220" s="27"/>
      <c r="AK2220" s="27"/>
      <c r="AL2220" s="27">
        <v>1.6133333333333335</v>
      </c>
      <c r="AM2220" s="27"/>
      <c r="AN2220" s="27"/>
      <c r="AO2220" s="28" t="s">
        <v>94</v>
      </c>
      <c r="AP2220" s="51"/>
      <c r="AQ2220" s="51"/>
    </row>
    <row r="2221" spans="1:43" ht="12.65" customHeight="1">
      <c r="A2221" s="13" t="s">
        <v>214</v>
      </c>
      <c r="B2221" s="14" t="s">
        <v>2620</v>
      </c>
      <c r="C2221" s="13">
        <v>30</v>
      </c>
      <c r="D2221" s="13" t="s">
        <v>228</v>
      </c>
      <c r="E2221" s="15" t="s">
        <v>2643</v>
      </c>
      <c r="F2221" s="13">
        <v>32850</v>
      </c>
      <c r="G2221" s="13" t="s">
        <v>2260</v>
      </c>
      <c r="H2221" s="16">
        <v>45898</v>
      </c>
      <c r="I2221" s="17">
        <v>45898</v>
      </c>
      <c r="J2221" s="18">
        <f>I2221</f>
        <v>45898</v>
      </c>
      <c r="K2221" s="19">
        <v>0.76458333333333328</v>
      </c>
      <c r="L2221" s="19">
        <v>0.85416666666666663</v>
      </c>
      <c r="M2221" s="20">
        <v>0.88958333333333328</v>
      </c>
      <c r="N2221" s="19">
        <v>0.97916666666666663</v>
      </c>
      <c r="O2221" s="21">
        <f t="shared" si="84"/>
        <v>8.9583333333333348E-2</v>
      </c>
      <c r="P2221" s="13" t="s">
        <v>50</v>
      </c>
      <c r="Q2221" s="13" t="s">
        <v>50</v>
      </c>
      <c r="R2221" s="22" t="s">
        <v>2625</v>
      </c>
      <c r="S2221" s="22" t="s">
        <v>29</v>
      </c>
      <c r="T2221" s="23" t="s">
        <v>52</v>
      </c>
      <c r="U2221" s="23" t="s">
        <v>50</v>
      </c>
      <c r="V2221" s="22" t="s">
        <v>68</v>
      </c>
      <c r="W2221" s="24" t="s">
        <v>158</v>
      </c>
      <c r="X2221" s="25" t="s">
        <v>58</v>
      </c>
      <c r="Y2221" s="25" t="s">
        <v>114</v>
      </c>
      <c r="Z2221" s="25" t="s">
        <v>84</v>
      </c>
      <c r="AA2221" s="25"/>
      <c r="AB2221" s="26"/>
      <c r="AC2221" s="31">
        <v>3.5328124999999999</v>
      </c>
      <c r="AD2221" s="32"/>
      <c r="AE2221" s="32"/>
      <c r="AF2221" s="32"/>
      <c r="AG2221" s="33"/>
      <c r="AH2221" s="33"/>
      <c r="AI2221" s="33"/>
      <c r="AJ2221" s="27"/>
      <c r="AK2221" s="27"/>
      <c r="AL2221" s="27">
        <v>4.84</v>
      </c>
      <c r="AM2221" s="27"/>
      <c r="AN2221" s="27"/>
      <c r="AO2221" s="28" t="s">
        <v>94</v>
      </c>
      <c r="AP2221" s="51"/>
      <c r="AQ2221" s="51"/>
    </row>
    <row r="2222" spans="1:43" ht="12.65" customHeight="1">
      <c r="A2222" s="13" t="s">
        <v>214</v>
      </c>
      <c r="B2222" s="14" t="s">
        <v>2620</v>
      </c>
      <c r="C2222" s="13">
        <v>30</v>
      </c>
      <c r="D2222" s="13" t="s">
        <v>228</v>
      </c>
      <c r="E2222" s="15" t="s">
        <v>2643</v>
      </c>
      <c r="F2222" s="13">
        <v>32850</v>
      </c>
      <c r="G2222" s="13" t="s">
        <v>2260</v>
      </c>
      <c r="H2222" s="16">
        <v>45898</v>
      </c>
      <c r="I2222" s="17">
        <v>45899</v>
      </c>
      <c r="J2222" s="18">
        <v>45899</v>
      </c>
      <c r="K2222" s="19">
        <v>0.91666666666666663</v>
      </c>
      <c r="L2222" s="19">
        <v>1</v>
      </c>
      <c r="M2222" s="20">
        <v>4.1666666666666664E-2</v>
      </c>
      <c r="N2222" s="19">
        <v>0.125</v>
      </c>
      <c r="O2222" s="21">
        <f t="shared" si="84"/>
        <v>8.3333333333333343E-2</v>
      </c>
      <c r="P2222" s="13" t="s">
        <v>50</v>
      </c>
      <c r="Q2222" s="13" t="s">
        <v>50</v>
      </c>
      <c r="R2222" s="22" t="s">
        <v>2624</v>
      </c>
      <c r="S2222" s="22" t="s">
        <v>33</v>
      </c>
      <c r="T2222" s="23" t="s">
        <v>52</v>
      </c>
      <c r="U2222" s="23"/>
      <c r="V2222" s="22" t="s">
        <v>67</v>
      </c>
      <c r="W2222" s="24" t="s">
        <v>3677</v>
      </c>
      <c r="X2222" s="25" t="s">
        <v>50</v>
      </c>
      <c r="Y2222" s="25" t="s">
        <v>50</v>
      </c>
      <c r="Z2222" s="25" t="s">
        <v>50</v>
      </c>
      <c r="AA2222" s="25"/>
      <c r="AB2222" s="26"/>
      <c r="AC2222" s="31">
        <v>0.31874999999999998</v>
      </c>
      <c r="AD2222" s="32"/>
      <c r="AE2222" s="32"/>
      <c r="AF2222" s="32"/>
      <c r="AG2222" s="33"/>
      <c r="AH2222" s="33"/>
      <c r="AI2222" s="33"/>
      <c r="AJ2222" s="27"/>
      <c r="AK2222" s="27"/>
      <c r="AL2222" s="27">
        <v>2.0973333333333333</v>
      </c>
      <c r="AM2222" s="27"/>
      <c r="AN2222" s="27"/>
      <c r="AO2222" s="28" t="s">
        <v>94</v>
      </c>
      <c r="AP2222" s="51"/>
      <c r="AQ2222" s="51"/>
    </row>
    <row r="2223" spans="1:43" ht="12.65" customHeight="1">
      <c r="A2223" s="13" t="s">
        <v>214</v>
      </c>
      <c r="B2223" s="14" t="s">
        <v>2620</v>
      </c>
      <c r="C2223" s="13">
        <v>30</v>
      </c>
      <c r="D2223" s="13" t="s">
        <v>228</v>
      </c>
      <c r="E2223" s="15" t="s">
        <v>2643</v>
      </c>
      <c r="F2223" s="13">
        <v>32850</v>
      </c>
      <c r="G2223" s="13" t="s">
        <v>2260</v>
      </c>
      <c r="H2223" s="16">
        <v>45899</v>
      </c>
      <c r="I2223" s="17">
        <v>45899</v>
      </c>
      <c r="J2223" s="18">
        <f t="shared" ref="J2223:J2242" si="85">I2223</f>
        <v>45899</v>
      </c>
      <c r="K2223" s="19">
        <v>0.37152777777777779</v>
      </c>
      <c r="L2223" s="19">
        <v>0.4548611111111111</v>
      </c>
      <c r="M2223" s="20">
        <v>0.49652777777777779</v>
      </c>
      <c r="N2223" s="19">
        <v>0.57986111111111116</v>
      </c>
      <c r="O2223" s="21">
        <f t="shared" si="84"/>
        <v>8.333333333333337E-2</v>
      </c>
      <c r="P2223" s="13" t="s">
        <v>50</v>
      </c>
      <c r="Q2223" s="13" t="s">
        <v>50</v>
      </c>
      <c r="R2223" s="22" t="s">
        <v>2625</v>
      </c>
      <c r="S2223" s="22" t="s">
        <v>31</v>
      </c>
      <c r="T2223" s="23" t="s">
        <v>52</v>
      </c>
      <c r="U2223" s="23" t="s">
        <v>50</v>
      </c>
      <c r="V2223" s="22" t="s">
        <v>68</v>
      </c>
      <c r="W2223" s="24" t="s">
        <v>158</v>
      </c>
      <c r="X2223" s="25" t="s">
        <v>58</v>
      </c>
      <c r="Y2223" s="25" t="s">
        <v>114</v>
      </c>
      <c r="Z2223" s="25" t="s">
        <v>84</v>
      </c>
      <c r="AA2223" s="25"/>
      <c r="AB2223" s="26"/>
      <c r="AC2223" s="31">
        <v>0.24171874999999998</v>
      </c>
      <c r="AD2223" s="32"/>
      <c r="AE2223" s="32"/>
      <c r="AF2223" s="32"/>
      <c r="AG2223" s="33"/>
      <c r="AH2223" s="33"/>
      <c r="AI2223" s="33"/>
      <c r="AJ2223" s="27"/>
      <c r="AK2223" s="27"/>
      <c r="AL2223" s="27">
        <v>2.0973333333333333</v>
      </c>
      <c r="AM2223" s="27"/>
      <c r="AN2223" s="27"/>
      <c r="AO2223" s="28" t="s">
        <v>94</v>
      </c>
      <c r="AP2223" s="51"/>
      <c r="AQ2223" s="51"/>
    </row>
    <row r="2224" spans="1:43" ht="12.65" customHeight="1">
      <c r="A2224" s="13" t="s">
        <v>214</v>
      </c>
      <c r="B2224" s="14" t="s">
        <v>2620</v>
      </c>
      <c r="C2224" s="13">
        <v>30</v>
      </c>
      <c r="D2224" s="13" t="s">
        <v>228</v>
      </c>
      <c r="E2224" s="15" t="s">
        <v>2644</v>
      </c>
      <c r="F2224" s="13">
        <v>19459</v>
      </c>
      <c r="G2224" s="13" t="s">
        <v>2260</v>
      </c>
      <c r="H2224" s="16">
        <v>45888</v>
      </c>
      <c r="I2224" s="17">
        <v>45888</v>
      </c>
      <c r="J2224" s="18">
        <f t="shared" si="85"/>
        <v>45888</v>
      </c>
      <c r="K2224" s="19">
        <v>0.5625</v>
      </c>
      <c r="L2224" s="19">
        <v>0.64583333333333337</v>
      </c>
      <c r="M2224" s="20">
        <v>0.6875</v>
      </c>
      <c r="N2224" s="19">
        <v>0.77083333333333337</v>
      </c>
      <c r="O2224" s="21">
        <f t="shared" si="84"/>
        <v>8.333333333333337E-2</v>
      </c>
      <c r="P2224" s="13" t="s">
        <v>50</v>
      </c>
      <c r="Q2224" s="13" t="s">
        <v>50</v>
      </c>
      <c r="R2224" s="22" t="s">
        <v>2645</v>
      </c>
      <c r="S2224" s="22" t="s">
        <v>31</v>
      </c>
      <c r="T2224" s="23" t="s">
        <v>97</v>
      </c>
      <c r="U2224" s="23" t="s">
        <v>50</v>
      </c>
      <c r="V2224" s="22" t="s">
        <v>3880</v>
      </c>
      <c r="W2224" s="24" t="s">
        <v>3659</v>
      </c>
      <c r="X2224" s="25" t="s">
        <v>83</v>
      </c>
      <c r="Y2224" s="25" t="s">
        <v>114</v>
      </c>
      <c r="Z2224" s="25" t="s">
        <v>71</v>
      </c>
      <c r="AA2224" s="25"/>
      <c r="AB2224" s="26"/>
      <c r="AC2224" s="31">
        <v>0.51667382812500007</v>
      </c>
      <c r="AD2224" s="32"/>
      <c r="AE2224" s="32"/>
      <c r="AF2224" s="32"/>
      <c r="AG2224" s="33"/>
      <c r="AH2224" s="33"/>
      <c r="AI2224" s="33"/>
      <c r="AJ2224" s="27"/>
      <c r="AK2224" s="27"/>
      <c r="AL2224" s="27">
        <v>1.3333333333333333</v>
      </c>
      <c r="AM2224" s="27"/>
      <c r="AN2224" s="27"/>
      <c r="AO2224" s="28" t="s">
        <v>94</v>
      </c>
      <c r="AP2224" s="51"/>
      <c r="AQ2224" s="51"/>
    </row>
    <row r="2225" spans="1:43" ht="12.65" customHeight="1">
      <c r="A2225" s="13" t="s">
        <v>214</v>
      </c>
      <c r="B2225" s="14" t="s">
        <v>2620</v>
      </c>
      <c r="C2225" s="13">
        <v>30</v>
      </c>
      <c r="D2225" s="13" t="s">
        <v>228</v>
      </c>
      <c r="E2225" s="15" t="s">
        <v>2644</v>
      </c>
      <c r="F2225" s="13">
        <v>19459</v>
      </c>
      <c r="G2225" s="13" t="s">
        <v>2260</v>
      </c>
      <c r="H2225" s="16">
        <v>45889</v>
      </c>
      <c r="I2225" s="17">
        <v>45889</v>
      </c>
      <c r="J2225" s="18">
        <f t="shared" si="85"/>
        <v>45889</v>
      </c>
      <c r="K2225" s="19">
        <v>0.6875</v>
      </c>
      <c r="L2225" s="19">
        <v>0.77083333333333337</v>
      </c>
      <c r="M2225" s="20">
        <v>0.8125</v>
      </c>
      <c r="N2225" s="19">
        <v>0.89583333333333337</v>
      </c>
      <c r="O2225" s="21">
        <f t="shared" si="84"/>
        <v>8.333333333333337E-2</v>
      </c>
      <c r="P2225" s="13" t="s">
        <v>50</v>
      </c>
      <c r="Q2225" s="13" t="s">
        <v>50</v>
      </c>
      <c r="R2225" s="22" t="s">
        <v>2646</v>
      </c>
      <c r="S2225" s="22" t="s">
        <v>31</v>
      </c>
      <c r="T2225" s="23" t="s">
        <v>97</v>
      </c>
      <c r="U2225" s="23" t="s">
        <v>50</v>
      </c>
      <c r="V2225" s="22" t="s">
        <v>3880</v>
      </c>
      <c r="W2225" s="24" t="s">
        <v>3659</v>
      </c>
      <c r="X2225" s="25" t="s">
        <v>83</v>
      </c>
      <c r="Y2225" s="25" t="s">
        <v>114</v>
      </c>
      <c r="Z2225" s="25" t="s">
        <v>71</v>
      </c>
      <c r="AA2225" s="25"/>
      <c r="AB2225" s="26"/>
      <c r="AC2225" s="31">
        <v>0.6888984374999999</v>
      </c>
      <c r="AD2225" s="32"/>
      <c r="AE2225" s="32"/>
      <c r="AF2225" s="32"/>
      <c r="AG2225" s="33"/>
      <c r="AH2225" s="33"/>
      <c r="AI2225" s="33"/>
      <c r="AJ2225" s="27"/>
      <c r="AK2225" s="27"/>
      <c r="AL2225" s="27">
        <v>1.6666666666666667</v>
      </c>
      <c r="AM2225" s="27"/>
      <c r="AN2225" s="27"/>
      <c r="AO2225" s="28" t="s">
        <v>94</v>
      </c>
      <c r="AP2225" s="51"/>
      <c r="AQ2225" s="51"/>
    </row>
    <row r="2226" spans="1:43" ht="12.65" customHeight="1">
      <c r="A2226" s="13" t="s">
        <v>214</v>
      </c>
      <c r="B2226" s="14" t="s">
        <v>2620</v>
      </c>
      <c r="C2226" s="13">
        <v>30</v>
      </c>
      <c r="D2226" s="13" t="s">
        <v>228</v>
      </c>
      <c r="E2226" s="15" t="s">
        <v>2644</v>
      </c>
      <c r="F2226" s="13">
        <v>19459</v>
      </c>
      <c r="G2226" s="13" t="s">
        <v>2260</v>
      </c>
      <c r="H2226" s="16">
        <v>45890</v>
      </c>
      <c r="I2226" s="17">
        <v>45890</v>
      </c>
      <c r="J2226" s="18">
        <f t="shared" si="85"/>
        <v>45890</v>
      </c>
      <c r="K2226" s="19">
        <v>0.54166666666666663</v>
      </c>
      <c r="L2226" s="19">
        <v>0.625</v>
      </c>
      <c r="M2226" s="20">
        <v>0.66666666666666663</v>
      </c>
      <c r="N2226" s="19">
        <v>0.75</v>
      </c>
      <c r="O2226" s="21">
        <f t="shared" si="84"/>
        <v>8.333333333333337E-2</v>
      </c>
      <c r="P2226" s="13" t="s">
        <v>50</v>
      </c>
      <c r="Q2226" s="13" t="s">
        <v>50</v>
      </c>
      <c r="R2226" s="22" t="s">
        <v>2646</v>
      </c>
      <c r="S2226" s="22" t="s">
        <v>31</v>
      </c>
      <c r="T2226" s="23" t="s">
        <v>97</v>
      </c>
      <c r="U2226" s="23" t="s">
        <v>50</v>
      </c>
      <c r="V2226" s="22" t="s">
        <v>3880</v>
      </c>
      <c r="W2226" s="24" t="s">
        <v>3659</v>
      </c>
      <c r="X2226" s="25" t="s">
        <v>83</v>
      </c>
      <c r="Y2226" s="25" t="s">
        <v>114</v>
      </c>
      <c r="Z2226" s="25" t="s">
        <v>71</v>
      </c>
      <c r="AA2226" s="25"/>
      <c r="AB2226" s="26"/>
      <c r="AC2226" s="31">
        <v>0.51667382812500007</v>
      </c>
      <c r="AD2226" s="32"/>
      <c r="AE2226" s="32"/>
      <c r="AF2226" s="32"/>
      <c r="AG2226" s="33"/>
      <c r="AH2226" s="33"/>
      <c r="AI2226" s="33"/>
      <c r="AJ2226" s="27"/>
      <c r="AK2226" s="27"/>
      <c r="AL2226" s="27">
        <v>1.3333333333333333</v>
      </c>
      <c r="AM2226" s="27"/>
      <c r="AN2226" s="27"/>
      <c r="AO2226" s="28" t="s">
        <v>94</v>
      </c>
      <c r="AP2226" s="51"/>
      <c r="AQ2226" s="51"/>
    </row>
    <row r="2227" spans="1:43" ht="12.65" customHeight="1">
      <c r="A2227" s="13" t="s">
        <v>214</v>
      </c>
      <c r="B2227" s="14" t="s">
        <v>2620</v>
      </c>
      <c r="C2227" s="13">
        <v>30</v>
      </c>
      <c r="D2227" s="13" t="s">
        <v>228</v>
      </c>
      <c r="E2227" s="15" t="s">
        <v>2644</v>
      </c>
      <c r="F2227" s="13">
        <v>19459</v>
      </c>
      <c r="G2227" s="13" t="s">
        <v>2260</v>
      </c>
      <c r="H2227" s="16">
        <v>45891</v>
      </c>
      <c r="I2227" s="17">
        <v>45891</v>
      </c>
      <c r="J2227" s="18">
        <f t="shared" si="85"/>
        <v>45891</v>
      </c>
      <c r="K2227" s="19">
        <v>0.42708333333333331</v>
      </c>
      <c r="L2227" s="19">
        <v>0.51041666666666663</v>
      </c>
      <c r="M2227" s="20">
        <v>0.55208333333333337</v>
      </c>
      <c r="N2227" s="19">
        <v>0.63541666666666663</v>
      </c>
      <c r="O2227" s="21">
        <f t="shared" si="84"/>
        <v>8.3333333333333259E-2</v>
      </c>
      <c r="P2227" s="13" t="s">
        <v>50</v>
      </c>
      <c r="Q2227" s="13" t="s">
        <v>50</v>
      </c>
      <c r="R2227" s="22" t="s">
        <v>2646</v>
      </c>
      <c r="S2227" s="22" t="s">
        <v>31</v>
      </c>
      <c r="T2227" s="23" t="s">
        <v>97</v>
      </c>
      <c r="U2227" s="23" t="s">
        <v>50</v>
      </c>
      <c r="V2227" s="22" t="s">
        <v>3880</v>
      </c>
      <c r="W2227" s="24" t="s">
        <v>3659</v>
      </c>
      <c r="X2227" s="25" t="s">
        <v>83</v>
      </c>
      <c r="Y2227" s="25" t="s">
        <v>114</v>
      </c>
      <c r="Z2227" s="25" t="s">
        <v>71</v>
      </c>
      <c r="AA2227" s="25"/>
      <c r="AB2227" s="26"/>
      <c r="AC2227" s="31">
        <v>0.44778398437499994</v>
      </c>
      <c r="AD2227" s="32"/>
      <c r="AE2227" s="32"/>
      <c r="AF2227" s="32"/>
      <c r="AG2227" s="33"/>
      <c r="AH2227" s="33"/>
      <c r="AI2227" s="33"/>
      <c r="AJ2227" s="27"/>
      <c r="AK2227" s="27"/>
      <c r="AL2227" s="27">
        <v>1.3333333333333333</v>
      </c>
      <c r="AM2227" s="27"/>
      <c r="AN2227" s="27"/>
      <c r="AO2227" s="28" t="s">
        <v>94</v>
      </c>
      <c r="AP2227" s="51"/>
      <c r="AQ2227" s="51"/>
    </row>
    <row r="2228" spans="1:43" ht="12.65" customHeight="1">
      <c r="A2228" s="13" t="s">
        <v>214</v>
      </c>
      <c r="B2228" s="14" t="s">
        <v>2620</v>
      </c>
      <c r="C2228" s="13">
        <v>30</v>
      </c>
      <c r="D2228" s="13" t="s">
        <v>228</v>
      </c>
      <c r="E2228" s="15" t="s">
        <v>2644</v>
      </c>
      <c r="F2228" s="13">
        <v>19459</v>
      </c>
      <c r="G2228" s="13" t="s">
        <v>2260</v>
      </c>
      <c r="H2228" s="16">
        <v>45891</v>
      </c>
      <c r="I2228" s="17">
        <v>45891</v>
      </c>
      <c r="J2228" s="18">
        <f t="shared" si="85"/>
        <v>45891</v>
      </c>
      <c r="K2228" s="19">
        <v>0.76388888888888884</v>
      </c>
      <c r="L2228" s="19">
        <v>0.85416666666666663</v>
      </c>
      <c r="M2228" s="20">
        <v>0.88888888888888884</v>
      </c>
      <c r="N2228" s="19">
        <v>0.97916666666666663</v>
      </c>
      <c r="O2228" s="21">
        <f t="shared" si="84"/>
        <v>9.027777777777779E-2</v>
      </c>
      <c r="P2228" s="13" t="s">
        <v>50</v>
      </c>
      <c r="Q2228" s="13" t="s">
        <v>50</v>
      </c>
      <c r="R2228" s="22" t="s">
        <v>2647</v>
      </c>
      <c r="S2228" s="22" t="s">
        <v>29</v>
      </c>
      <c r="T2228" s="23" t="s">
        <v>52</v>
      </c>
      <c r="U2228" s="23" t="s">
        <v>50</v>
      </c>
      <c r="V2228" s="22" t="s">
        <v>67</v>
      </c>
      <c r="W2228" s="24" t="s">
        <v>139</v>
      </c>
      <c r="X2228" s="25" t="s">
        <v>71</v>
      </c>
      <c r="Y2228" s="25" t="s">
        <v>114</v>
      </c>
      <c r="Z2228" s="25" t="s">
        <v>66</v>
      </c>
      <c r="AA2228" s="25"/>
      <c r="AB2228" s="26"/>
      <c r="AC2228" s="31">
        <v>9.286249999999999</v>
      </c>
      <c r="AD2228" s="32"/>
      <c r="AE2228" s="32"/>
      <c r="AF2228" s="32"/>
      <c r="AG2228" s="33"/>
      <c r="AH2228" s="33"/>
      <c r="AI2228" s="33"/>
      <c r="AJ2228" s="27"/>
      <c r="AK2228" s="27"/>
      <c r="AL2228" s="27">
        <v>4</v>
      </c>
      <c r="AM2228" s="27"/>
      <c r="AN2228" s="27"/>
      <c r="AO2228" s="28" t="s">
        <v>94</v>
      </c>
      <c r="AP2228" s="51"/>
      <c r="AQ2228" s="51"/>
    </row>
    <row r="2229" spans="1:43" ht="12.65" customHeight="1">
      <c r="A2229" s="13" t="s">
        <v>214</v>
      </c>
      <c r="B2229" s="14" t="s">
        <v>2620</v>
      </c>
      <c r="C2229" s="13">
        <v>30</v>
      </c>
      <c r="D2229" s="13" t="s">
        <v>228</v>
      </c>
      <c r="E2229" s="15" t="s">
        <v>2644</v>
      </c>
      <c r="F2229" s="13">
        <v>19459</v>
      </c>
      <c r="G2229" s="13" t="s">
        <v>2260</v>
      </c>
      <c r="H2229" s="16">
        <v>45892</v>
      </c>
      <c r="I2229" s="17">
        <v>45892</v>
      </c>
      <c r="J2229" s="18">
        <f t="shared" si="85"/>
        <v>45892</v>
      </c>
      <c r="K2229" s="19">
        <v>0.28125</v>
      </c>
      <c r="L2229" s="19">
        <v>0.36458333333333331</v>
      </c>
      <c r="M2229" s="20">
        <v>0.40625</v>
      </c>
      <c r="N2229" s="19">
        <v>0.48958333333333331</v>
      </c>
      <c r="O2229" s="21">
        <f t="shared" si="84"/>
        <v>8.3333333333333315E-2</v>
      </c>
      <c r="P2229" s="13" t="s">
        <v>50</v>
      </c>
      <c r="Q2229" s="13" t="s">
        <v>50</v>
      </c>
      <c r="R2229" s="22" t="s">
        <v>2647</v>
      </c>
      <c r="S2229" s="22" t="s">
        <v>31</v>
      </c>
      <c r="T2229" s="23" t="s">
        <v>52</v>
      </c>
      <c r="U2229" s="23" t="s">
        <v>50</v>
      </c>
      <c r="V2229" s="22" t="s">
        <v>67</v>
      </c>
      <c r="W2229" s="24" t="s">
        <v>139</v>
      </c>
      <c r="X2229" s="25" t="s">
        <v>71</v>
      </c>
      <c r="Y2229" s="25" t="s">
        <v>114</v>
      </c>
      <c r="Z2229" s="25" t="s">
        <v>66</v>
      </c>
      <c r="AA2229" s="25"/>
      <c r="AB2229" s="26"/>
      <c r="AC2229" s="31">
        <v>0.34212500000000001</v>
      </c>
      <c r="AD2229" s="32"/>
      <c r="AE2229" s="32"/>
      <c r="AF2229" s="32"/>
      <c r="AG2229" s="33"/>
      <c r="AH2229" s="33"/>
      <c r="AI2229" s="33"/>
      <c r="AJ2229" s="27"/>
      <c r="AK2229" s="27"/>
      <c r="AL2229" s="27">
        <v>1.7333333333333334</v>
      </c>
      <c r="AM2229" s="27"/>
      <c r="AN2229" s="27"/>
      <c r="AO2229" s="28" t="s">
        <v>94</v>
      </c>
      <c r="AP2229" s="51"/>
      <c r="AQ2229" s="51"/>
    </row>
    <row r="2230" spans="1:43" ht="12.65" customHeight="1">
      <c r="A2230" s="13" t="s">
        <v>214</v>
      </c>
      <c r="B2230" s="14" t="s">
        <v>2620</v>
      </c>
      <c r="C2230" s="13">
        <v>30</v>
      </c>
      <c r="D2230" s="13" t="s">
        <v>228</v>
      </c>
      <c r="E2230" s="15" t="s">
        <v>2644</v>
      </c>
      <c r="F2230" s="13">
        <v>19459</v>
      </c>
      <c r="G2230" s="13" t="s">
        <v>2260</v>
      </c>
      <c r="H2230" s="16">
        <v>45892</v>
      </c>
      <c r="I2230" s="17">
        <v>45892</v>
      </c>
      <c r="J2230" s="18">
        <f t="shared" si="85"/>
        <v>45892</v>
      </c>
      <c r="K2230" s="19">
        <v>0.68055555555555558</v>
      </c>
      <c r="L2230" s="19">
        <v>0.76736111111111116</v>
      </c>
      <c r="M2230" s="20">
        <v>0.80555555555555558</v>
      </c>
      <c r="N2230" s="19">
        <v>0.89236111111111116</v>
      </c>
      <c r="O2230" s="21">
        <f t="shared" si="84"/>
        <v>8.680555555555558E-2</v>
      </c>
      <c r="P2230" s="13" t="s">
        <v>50</v>
      </c>
      <c r="Q2230" s="13" t="s">
        <v>50</v>
      </c>
      <c r="R2230" s="22" t="s">
        <v>2648</v>
      </c>
      <c r="S2230" s="22" t="s">
        <v>29</v>
      </c>
      <c r="T2230" s="23" t="s">
        <v>52</v>
      </c>
      <c r="U2230" s="23" t="s">
        <v>50</v>
      </c>
      <c r="V2230" s="22" t="s">
        <v>67</v>
      </c>
      <c r="W2230" s="24" t="s">
        <v>144</v>
      </c>
      <c r="X2230" s="25" t="s">
        <v>84</v>
      </c>
      <c r="Y2230" s="25" t="s">
        <v>114</v>
      </c>
      <c r="Z2230" s="25" t="s">
        <v>62</v>
      </c>
      <c r="AA2230" s="25"/>
      <c r="AB2230" s="26"/>
      <c r="AC2230" s="31">
        <v>6.0562499999999995</v>
      </c>
      <c r="AD2230" s="32"/>
      <c r="AE2230" s="32"/>
      <c r="AF2230" s="32"/>
      <c r="AG2230" s="33"/>
      <c r="AH2230" s="33"/>
      <c r="AI2230" s="33"/>
      <c r="AJ2230" s="27"/>
      <c r="AK2230" s="27"/>
      <c r="AL2230" s="27">
        <v>5.2</v>
      </c>
      <c r="AM2230" s="27"/>
      <c r="AN2230" s="27"/>
      <c r="AO2230" s="28" t="s">
        <v>94</v>
      </c>
      <c r="AP2230" s="51"/>
      <c r="AQ2230" s="51"/>
    </row>
    <row r="2231" spans="1:43" ht="12.65" customHeight="1">
      <c r="A2231" s="13" t="s">
        <v>214</v>
      </c>
      <c r="B2231" s="14" t="s">
        <v>2620</v>
      </c>
      <c r="C2231" s="13">
        <v>30</v>
      </c>
      <c r="D2231" s="13" t="s">
        <v>228</v>
      </c>
      <c r="E2231" s="15" t="s">
        <v>2644</v>
      </c>
      <c r="F2231" s="13">
        <v>19459</v>
      </c>
      <c r="G2231" s="13" t="s">
        <v>2260</v>
      </c>
      <c r="H2231" s="16">
        <v>45893</v>
      </c>
      <c r="I2231" s="17">
        <v>45893</v>
      </c>
      <c r="J2231" s="18">
        <f t="shared" si="85"/>
        <v>45893</v>
      </c>
      <c r="K2231" s="19">
        <v>0.28125</v>
      </c>
      <c r="L2231" s="19">
        <v>0.36458333333333331</v>
      </c>
      <c r="M2231" s="20">
        <v>0.40625</v>
      </c>
      <c r="N2231" s="19">
        <v>0.48958333333333331</v>
      </c>
      <c r="O2231" s="21">
        <f t="shared" si="84"/>
        <v>8.3333333333333315E-2</v>
      </c>
      <c r="P2231" s="13" t="s">
        <v>50</v>
      </c>
      <c r="Q2231" s="13" t="s">
        <v>50</v>
      </c>
      <c r="R2231" s="22" t="s">
        <v>2648</v>
      </c>
      <c r="S2231" s="22" t="s">
        <v>31</v>
      </c>
      <c r="T2231" s="23" t="s">
        <v>52</v>
      </c>
      <c r="U2231" s="23" t="s">
        <v>50</v>
      </c>
      <c r="V2231" s="22" t="s">
        <v>67</v>
      </c>
      <c r="W2231" s="24" t="s">
        <v>144</v>
      </c>
      <c r="X2231" s="25" t="s">
        <v>84</v>
      </c>
      <c r="Y2231" s="25" t="s">
        <v>114</v>
      </c>
      <c r="Z2231" s="25" t="s">
        <v>62</v>
      </c>
      <c r="AA2231" s="25"/>
      <c r="AB2231" s="26"/>
      <c r="AC2231" s="31">
        <v>0.21196875000000004</v>
      </c>
      <c r="AD2231" s="32"/>
      <c r="AE2231" s="32"/>
      <c r="AF2231" s="32"/>
      <c r="AG2231" s="33"/>
      <c r="AH2231" s="33"/>
      <c r="AI2231" s="33"/>
      <c r="AJ2231" s="27"/>
      <c r="AK2231" s="27"/>
      <c r="AL2231" s="27">
        <v>1.7333333333333334</v>
      </c>
      <c r="AM2231" s="27"/>
      <c r="AN2231" s="27"/>
      <c r="AO2231" s="28" t="s">
        <v>94</v>
      </c>
      <c r="AP2231" s="51"/>
      <c r="AQ2231" s="51"/>
    </row>
    <row r="2232" spans="1:43" ht="12.65" customHeight="1">
      <c r="A2232" s="13" t="s">
        <v>214</v>
      </c>
      <c r="B2232" s="14" t="s">
        <v>2620</v>
      </c>
      <c r="C2232" s="13">
        <v>30</v>
      </c>
      <c r="D2232" s="13" t="s">
        <v>228</v>
      </c>
      <c r="E2232" s="15" t="s">
        <v>2644</v>
      </c>
      <c r="F2232" s="13">
        <v>19459</v>
      </c>
      <c r="G2232" s="13" t="s">
        <v>2260</v>
      </c>
      <c r="H2232" s="16">
        <v>45893</v>
      </c>
      <c r="I2232" s="17">
        <v>45893</v>
      </c>
      <c r="J2232" s="18">
        <f t="shared" si="85"/>
        <v>45893</v>
      </c>
      <c r="K2232" s="19">
        <v>0.55555555555555558</v>
      </c>
      <c r="L2232" s="19">
        <v>0.63888888888888884</v>
      </c>
      <c r="M2232" s="20">
        <v>0.68055555555555558</v>
      </c>
      <c r="N2232" s="19">
        <v>0.76388888888888884</v>
      </c>
      <c r="O2232" s="21">
        <f t="shared" si="84"/>
        <v>8.3333333333333259E-2</v>
      </c>
      <c r="P2232" s="13" t="s">
        <v>50</v>
      </c>
      <c r="Q2232" s="13" t="s">
        <v>50</v>
      </c>
      <c r="R2232" s="22" t="s">
        <v>2649</v>
      </c>
      <c r="S2232" s="22" t="s">
        <v>29</v>
      </c>
      <c r="T2232" s="23" t="s">
        <v>52</v>
      </c>
      <c r="U2232" s="23" t="s">
        <v>50</v>
      </c>
      <c r="V2232" s="22" t="s">
        <v>67</v>
      </c>
      <c r="W2232" s="24" t="s">
        <v>156</v>
      </c>
      <c r="X2232" s="25" t="s">
        <v>63</v>
      </c>
      <c r="Y2232" s="25" t="s">
        <v>114</v>
      </c>
      <c r="Z2232" s="25" t="s">
        <v>60</v>
      </c>
      <c r="AA2232" s="25"/>
      <c r="AB2232" s="26"/>
      <c r="AC2232" s="31">
        <v>2.7890625</v>
      </c>
      <c r="AD2232" s="32"/>
      <c r="AE2232" s="32"/>
      <c r="AF2232" s="32"/>
      <c r="AG2232" s="33"/>
      <c r="AH2232" s="33"/>
      <c r="AI2232" s="33"/>
      <c r="AJ2232" s="27"/>
      <c r="AK2232" s="27"/>
      <c r="AL2232" s="27">
        <v>4.16</v>
      </c>
      <c r="AM2232" s="27"/>
      <c r="AN2232" s="27"/>
      <c r="AO2232" s="28" t="s">
        <v>94</v>
      </c>
      <c r="AP2232" s="51"/>
      <c r="AQ2232" s="51"/>
    </row>
    <row r="2233" spans="1:43" ht="12.65" customHeight="1">
      <c r="A2233" s="13" t="s">
        <v>214</v>
      </c>
      <c r="B2233" s="14" t="s">
        <v>2620</v>
      </c>
      <c r="C2233" s="13">
        <v>30</v>
      </c>
      <c r="D2233" s="13" t="s">
        <v>228</v>
      </c>
      <c r="E2233" s="15" t="s">
        <v>2644</v>
      </c>
      <c r="F2233" s="13">
        <v>19459</v>
      </c>
      <c r="G2233" s="13" t="s">
        <v>2260</v>
      </c>
      <c r="H2233" s="16">
        <v>45893</v>
      </c>
      <c r="I2233" s="17">
        <v>45893</v>
      </c>
      <c r="J2233" s="18">
        <f t="shared" si="85"/>
        <v>45893</v>
      </c>
      <c r="K2233" s="19">
        <v>0.63888888888888884</v>
      </c>
      <c r="L2233" s="19">
        <v>0.72916666666666663</v>
      </c>
      <c r="M2233" s="20">
        <v>0.76388888888888884</v>
      </c>
      <c r="N2233" s="19">
        <v>0.85416666666666663</v>
      </c>
      <c r="O2233" s="21">
        <f t="shared" si="84"/>
        <v>9.027777777777779E-2</v>
      </c>
      <c r="P2233" s="13" t="s">
        <v>50</v>
      </c>
      <c r="Q2233" s="13" t="s">
        <v>50</v>
      </c>
      <c r="R2233" s="22" t="s">
        <v>2636</v>
      </c>
      <c r="S2233" s="22" t="s">
        <v>29</v>
      </c>
      <c r="T2233" s="23" t="s">
        <v>52</v>
      </c>
      <c r="U2233" s="23" t="s">
        <v>50</v>
      </c>
      <c r="V2233" s="22" t="s">
        <v>67</v>
      </c>
      <c r="W2233" s="24" t="s">
        <v>157</v>
      </c>
      <c r="X2233" s="25" t="s">
        <v>70</v>
      </c>
      <c r="Y2233" s="25" t="s">
        <v>114</v>
      </c>
      <c r="Z2233" s="25" t="s">
        <v>58</v>
      </c>
      <c r="AA2233" s="25"/>
      <c r="AB2233" s="26"/>
      <c r="AC2233" s="31">
        <v>3.8249999999999997</v>
      </c>
      <c r="AD2233" s="32"/>
      <c r="AE2233" s="32"/>
      <c r="AF2233" s="32"/>
      <c r="AG2233" s="33"/>
      <c r="AH2233" s="33"/>
      <c r="AI2233" s="33"/>
      <c r="AJ2233" s="27"/>
      <c r="AK2233" s="27"/>
      <c r="AL2233" s="27">
        <v>5.2</v>
      </c>
      <c r="AM2233" s="27"/>
      <c r="AN2233" s="27"/>
      <c r="AO2233" s="28" t="s">
        <v>94</v>
      </c>
      <c r="AP2233" s="51"/>
      <c r="AQ2233" s="51"/>
    </row>
    <row r="2234" spans="1:43" ht="12.65" customHeight="1">
      <c r="A2234" s="13" t="s">
        <v>214</v>
      </c>
      <c r="B2234" s="14" t="s">
        <v>2620</v>
      </c>
      <c r="C2234" s="13">
        <v>30</v>
      </c>
      <c r="D2234" s="13" t="s">
        <v>228</v>
      </c>
      <c r="E2234" s="15" t="s">
        <v>2644</v>
      </c>
      <c r="F2234" s="13">
        <v>19459</v>
      </c>
      <c r="G2234" s="13" t="s">
        <v>2260</v>
      </c>
      <c r="H2234" s="16">
        <v>45894</v>
      </c>
      <c r="I2234" s="17">
        <v>45894</v>
      </c>
      <c r="J2234" s="18">
        <f t="shared" si="85"/>
        <v>45894</v>
      </c>
      <c r="K2234" s="19">
        <v>0.66666666666666663</v>
      </c>
      <c r="L2234" s="19">
        <v>0.75</v>
      </c>
      <c r="M2234" s="20">
        <v>0.79166666666666663</v>
      </c>
      <c r="N2234" s="19">
        <v>0.875</v>
      </c>
      <c r="O2234" s="21">
        <f t="shared" si="84"/>
        <v>8.333333333333337E-2</v>
      </c>
      <c r="P2234" s="13" t="s">
        <v>50</v>
      </c>
      <c r="Q2234" s="13" t="s">
        <v>50</v>
      </c>
      <c r="R2234" s="22" t="s">
        <v>2649</v>
      </c>
      <c r="S2234" s="22" t="s">
        <v>31</v>
      </c>
      <c r="T2234" s="23" t="s">
        <v>52</v>
      </c>
      <c r="U2234" s="23" t="s">
        <v>50</v>
      </c>
      <c r="V2234" s="22" t="s">
        <v>67</v>
      </c>
      <c r="W2234" s="24" t="s">
        <v>156</v>
      </c>
      <c r="X2234" s="25" t="s">
        <v>63</v>
      </c>
      <c r="Y2234" s="25" t="s">
        <v>114</v>
      </c>
      <c r="Z2234" s="25" t="s">
        <v>60</v>
      </c>
      <c r="AA2234" s="25"/>
      <c r="AB2234" s="26"/>
      <c r="AC2234" s="31">
        <v>0.35328124999999999</v>
      </c>
      <c r="AD2234" s="32"/>
      <c r="AE2234" s="32"/>
      <c r="AF2234" s="32"/>
      <c r="AG2234" s="33"/>
      <c r="AH2234" s="33"/>
      <c r="AI2234" s="33"/>
      <c r="AJ2234" s="27"/>
      <c r="AK2234" s="27"/>
      <c r="AL2234" s="27">
        <v>1.6666666666666667</v>
      </c>
      <c r="AM2234" s="27"/>
      <c r="AN2234" s="27"/>
      <c r="AO2234" s="28" t="s">
        <v>94</v>
      </c>
      <c r="AP2234" s="51"/>
      <c r="AQ2234" s="51"/>
    </row>
    <row r="2235" spans="1:43" ht="12.65" customHeight="1">
      <c r="A2235" s="13" t="s">
        <v>214</v>
      </c>
      <c r="B2235" s="14" t="s">
        <v>2620</v>
      </c>
      <c r="C2235" s="13">
        <v>30</v>
      </c>
      <c r="D2235" s="13" t="s">
        <v>228</v>
      </c>
      <c r="E2235" s="15" t="s">
        <v>2644</v>
      </c>
      <c r="F2235" s="13">
        <v>19459</v>
      </c>
      <c r="G2235" s="13" t="s">
        <v>2260</v>
      </c>
      <c r="H2235" s="16">
        <v>45894</v>
      </c>
      <c r="I2235" s="17">
        <v>45894</v>
      </c>
      <c r="J2235" s="18">
        <f t="shared" si="85"/>
        <v>45894</v>
      </c>
      <c r="K2235" s="19">
        <v>0.79166666666666663</v>
      </c>
      <c r="L2235" s="19">
        <v>0.875</v>
      </c>
      <c r="M2235" s="20">
        <v>0.91666666666666663</v>
      </c>
      <c r="N2235" s="19">
        <v>1</v>
      </c>
      <c r="O2235" s="21">
        <f t="shared" si="84"/>
        <v>8.333333333333337E-2</v>
      </c>
      <c r="P2235" s="13" t="s">
        <v>50</v>
      </c>
      <c r="Q2235" s="13" t="s">
        <v>50</v>
      </c>
      <c r="R2235" s="22" t="s">
        <v>2636</v>
      </c>
      <c r="S2235" s="22" t="s">
        <v>31</v>
      </c>
      <c r="T2235" s="23" t="s">
        <v>52</v>
      </c>
      <c r="U2235" s="23" t="s">
        <v>50</v>
      </c>
      <c r="V2235" s="22" t="s">
        <v>67</v>
      </c>
      <c r="W2235" s="24" t="s">
        <v>157</v>
      </c>
      <c r="X2235" s="25" t="s">
        <v>70</v>
      </c>
      <c r="Y2235" s="25" t="s">
        <v>114</v>
      </c>
      <c r="Z2235" s="25" t="s">
        <v>58</v>
      </c>
      <c r="AA2235" s="25"/>
      <c r="AB2235" s="26"/>
      <c r="AC2235" s="31">
        <v>0.29070000000000007</v>
      </c>
      <c r="AD2235" s="32"/>
      <c r="AE2235" s="32"/>
      <c r="AF2235" s="32"/>
      <c r="AG2235" s="33"/>
      <c r="AH2235" s="33"/>
      <c r="AI2235" s="33"/>
      <c r="AJ2235" s="27"/>
      <c r="AK2235" s="27"/>
      <c r="AL2235" s="27">
        <v>1.6666666666666667</v>
      </c>
      <c r="AM2235" s="27"/>
      <c r="AN2235" s="27"/>
      <c r="AO2235" s="28" t="s">
        <v>94</v>
      </c>
      <c r="AP2235" s="51"/>
      <c r="AQ2235" s="51"/>
    </row>
    <row r="2236" spans="1:43" ht="12.65" customHeight="1">
      <c r="A2236" s="13" t="s">
        <v>214</v>
      </c>
      <c r="B2236" s="14" t="s">
        <v>2620</v>
      </c>
      <c r="C2236" s="13">
        <v>30</v>
      </c>
      <c r="D2236" s="13" t="s">
        <v>228</v>
      </c>
      <c r="E2236" s="15" t="s">
        <v>2644</v>
      </c>
      <c r="F2236" s="13">
        <v>19459</v>
      </c>
      <c r="G2236" s="13" t="s">
        <v>2260</v>
      </c>
      <c r="H2236" s="16">
        <v>45895</v>
      </c>
      <c r="I2236" s="17">
        <v>45895</v>
      </c>
      <c r="J2236" s="18">
        <f t="shared" si="85"/>
        <v>45895</v>
      </c>
      <c r="K2236" s="19">
        <v>0.45833333333333331</v>
      </c>
      <c r="L2236" s="19">
        <v>0.54166666666666663</v>
      </c>
      <c r="M2236" s="20">
        <v>0.58333333333333337</v>
      </c>
      <c r="N2236" s="19">
        <v>0.66666666666666663</v>
      </c>
      <c r="O2236" s="21">
        <f t="shared" si="84"/>
        <v>8.3333333333333259E-2</v>
      </c>
      <c r="P2236" s="13" t="s">
        <v>50</v>
      </c>
      <c r="Q2236" s="13" t="s">
        <v>50</v>
      </c>
      <c r="R2236" s="22" t="s">
        <v>2650</v>
      </c>
      <c r="S2236" s="22" t="s">
        <v>31</v>
      </c>
      <c r="T2236" s="23" t="s">
        <v>52</v>
      </c>
      <c r="U2236" s="23" t="s">
        <v>50</v>
      </c>
      <c r="V2236" s="22" t="s">
        <v>67</v>
      </c>
      <c r="W2236" s="24" t="s">
        <v>156</v>
      </c>
      <c r="X2236" s="25" t="s">
        <v>63</v>
      </c>
      <c r="Y2236" s="25" t="s">
        <v>114</v>
      </c>
      <c r="Z2236" s="25" t="s">
        <v>60</v>
      </c>
      <c r="AA2236" s="25"/>
      <c r="AB2236" s="26"/>
      <c r="AC2236" s="31">
        <v>0.22963281250000003</v>
      </c>
      <c r="AD2236" s="32"/>
      <c r="AE2236" s="32"/>
      <c r="AF2236" s="32"/>
      <c r="AG2236" s="33"/>
      <c r="AH2236" s="33"/>
      <c r="AI2236" s="33"/>
      <c r="AJ2236" s="27"/>
      <c r="AK2236" s="27"/>
      <c r="AL2236" s="27">
        <v>1.3333333333333333</v>
      </c>
      <c r="AM2236" s="27"/>
      <c r="AN2236" s="27"/>
      <c r="AO2236" s="28" t="s">
        <v>94</v>
      </c>
      <c r="AP2236" s="51"/>
      <c r="AQ2236" s="51"/>
    </row>
    <row r="2237" spans="1:43" ht="12.65" customHeight="1">
      <c r="A2237" s="13" t="s">
        <v>214</v>
      </c>
      <c r="B2237" s="14" t="s">
        <v>2620</v>
      </c>
      <c r="C2237" s="13">
        <v>30</v>
      </c>
      <c r="D2237" s="13" t="s">
        <v>228</v>
      </c>
      <c r="E2237" s="15" t="s">
        <v>2644</v>
      </c>
      <c r="F2237" s="13">
        <v>19459</v>
      </c>
      <c r="G2237" s="13" t="s">
        <v>2260</v>
      </c>
      <c r="H2237" s="16">
        <v>45895</v>
      </c>
      <c r="I2237" s="17">
        <v>45895</v>
      </c>
      <c r="J2237" s="18">
        <f t="shared" si="85"/>
        <v>45895</v>
      </c>
      <c r="K2237" s="19">
        <v>0.54166666666666663</v>
      </c>
      <c r="L2237" s="19">
        <v>0.625</v>
      </c>
      <c r="M2237" s="20">
        <v>0.66666666666666663</v>
      </c>
      <c r="N2237" s="19">
        <v>0.75</v>
      </c>
      <c r="O2237" s="21">
        <f t="shared" si="84"/>
        <v>8.333333333333337E-2</v>
      </c>
      <c r="P2237" s="13" t="s">
        <v>50</v>
      </c>
      <c r="Q2237" s="13" t="s">
        <v>50</v>
      </c>
      <c r="R2237" s="22" t="s">
        <v>2648</v>
      </c>
      <c r="S2237" s="22" t="s">
        <v>31</v>
      </c>
      <c r="T2237" s="23" t="s">
        <v>52</v>
      </c>
      <c r="U2237" s="23" t="s">
        <v>50</v>
      </c>
      <c r="V2237" s="22" t="s">
        <v>67</v>
      </c>
      <c r="W2237" s="24" t="s">
        <v>144</v>
      </c>
      <c r="X2237" s="25" t="s">
        <v>84</v>
      </c>
      <c r="Y2237" s="25" t="s">
        <v>114</v>
      </c>
      <c r="Z2237" s="25" t="s">
        <v>62</v>
      </c>
      <c r="AA2237" s="25"/>
      <c r="AB2237" s="26"/>
      <c r="AC2237" s="31">
        <v>0.43150781250000003</v>
      </c>
      <c r="AD2237" s="32"/>
      <c r="AE2237" s="32"/>
      <c r="AF2237" s="32"/>
      <c r="AG2237" s="33"/>
      <c r="AH2237" s="33"/>
      <c r="AI2237" s="33"/>
      <c r="AJ2237" s="27"/>
      <c r="AK2237" s="27"/>
      <c r="AL2237" s="27">
        <v>1.3333333333333333</v>
      </c>
      <c r="AM2237" s="27"/>
      <c r="AN2237" s="27"/>
      <c r="AO2237" s="28" t="s">
        <v>94</v>
      </c>
      <c r="AP2237" s="51"/>
      <c r="AQ2237" s="51"/>
    </row>
    <row r="2238" spans="1:43" ht="12.65" customHeight="1">
      <c r="A2238" s="13" t="s">
        <v>214</v>
      </c>
      <c r="B2238" s="14" t="s">
        <v>2620</v>
      </c>
      <c r="C2238" s="13">
        <v>30</v>
      </c>
      <c r="D2238" s="13" t="s">
        <v>228</v>
      </c>
      <c r="E2238" s="15" t="s">
        <v>2644</v>
      </c>
      <c r="F2238" s="13">
        <v>19459</v>
      </c>
      <c r="G2238" s="13" t="s">
        <v>2260</v>
      </c>
      <c r="H2238" s="16">
        <v>45895</v>
      </c>
      <c r="I2238" s="17">
        <v>45895</v>
      </c>
      <c r="J2238" s="18">
        <f t="shared" si="85"/>
        <v>45895</v>
      </c>
      <c r="K2238" s="19">
        <v>0.66666666666666663</v>
      </c>
      <c r="L2238" s="19">
        <v>0.75</v>
      </c>
      <c r="M2238" s="20">
        <v>0.79166666666666663</v>
      </c>
      <c r="N2238" s="19">
        <v>0.875</v>
      </c>
      <c r="O2238" s="21">
        <f t="shared" si="84"/>
        <v>8.333333333333337E-2</v>
      </c>
      <c r="P2238" s="13" t="s">
        <v>50</v>
      </c>
      <c r="Q2238" s="13" t="s">
        <v>50</v>
      </c>
      <c r="R2238" s="22" t="s">
        <v>2636</v>
      </c>
      <c r="S2238" s="22" t="s">
        <v>31</v>
      </c>
      <c r="T2238" s="23" t="s">
        <v>52</v>
      </c>
      <c r="U2238" s="23" t="s">
        <v>50</v>
      </c>
      <c r="V2238" s="22" t="s">
        <v>67</v>
      </c>
      <c r="W2238" s="24" t="s">
        <v>157</v>
      </c>
      <c r="X2238" s="25" t="s">
        <v>70</v>
      </c>
      <c r="Y2238" s="25" t="s">
        <v>114</v>
      </c>
      <c r="Z2238" s="25" t="s">
        <v>58</v>
      </c>
      <c r="AA2238" s="25"/>
      <c r="AB2238" s="26"/>
      <c r="AC2238" s="31">
        <v>0.363375</v>
      </c>
      <c r="AD2238" s="32"/>
      <c r="AE2238" s="32"/>
      <c r="AF2238" s="32"/>
      <c r="AG2238" s="33"/>
      <c r="AH2238" s="33"/>
      <c r="AI2238" s="33"/>
      <c r="AJ2238" s="27"/>
      <c r="AK2238" s="27"/>
      <c r="AL2238" s="27">
        <v>1.6666666666666667</v>
      </c>
      <c r="AM2238" s="27"/>
      <c r="AN2238" s="27"/>
      <c r="AO2238" s="28" t="s">
        <v>94</v>
      </c>
      <c r="AP2238" s="51"/>
      <c r="AQ2238" s="51"/>
    </row>
    <row r="2239" spans="1:43" ht="12.65" customHeight="1">
      <c r="A2239" s="13" t="s">
        <v>214</v>
      </c>
      <c r="B2239" s="14" t="s">
        <v>2620</v>
      </c>
      <c r="C2239" s="13">
        <v>30</v>
      </c>
      <c r="D2239" s="13" t="s">
        <v>228</v>
      </c>
      <c r="E2239" s="15" t="s">
        <v>2644</v>
      </c>
      <c r="F2239" s="13">
        <v>19459</v>
      </c>
      <c r="G2239" s="13" t="s">
        <v>2260</v>
      </c>
      <c r="H2239" s="16">
        <v>45898</v>
      </c>
      <c r="I2239" s="17">
        <v>45898</v>
      </c>
      <c r="J2239" s="18">
        <f t="shared" si="85"/>
        <v>45898</v>
      </c>
      <c r="K2239" s="19">
        <v>0.76388888888888884</v>
      </c>
      <c r="L2239" s="19">
        <v>0.85416666666666663</v>
      </c>
      <c r="M2239" s="20">
        <v>0.88888888888888884</v>
      </c>
      <c r="N2239" s="19">
        <v>0.97916666666666663</v>
      </c>
      <c r="O2239" s="21">
        <f t="shared" si="84"/>
        <v>9.027777777777779E-2</v>
      </c>
      <c r="P2239" s="13" t="s">
        <v>50</v>
      </c>
      <c r="Q2239" s="13" t="s">
        <v>50</v>
      </c>
      <c r="R2239" s="22" t="s">
        <v>2651</v>
      </c>
      <c r="S2239" s="22" t="s">
        <v>29</v>
      </c>
      <c r="T2239" s="23" t="s">
        <v>52</v>
      </c>
      <c r="U2239" s="23" t="s">
        <v>50</v>
      </c>
      <c r="V2239" s="22" t="s">
        <v>68</v>
      </c>
      <c r="W2239" s="24" t="s">
        <v>158</v>
      </c>
      <c r="X2239" s="25" t="s">
        <v>58</v>
      </c>
      <c r="Y2239" s="25" t="s">
        <v>114</v>
      </c>
      <c r="Z2239" s="25" t="s">
        <v>84</v>
      </c>
      <c r="AA2239" s="25"/>
      <c r="AB2239" s="26"/>
      <c r="AC2239" s="31">
        <v>3.5328124999999999</v>
      </c>
      <c r="AD2239" s="32"/>
      <c r="AE2239" s="32"/>
      <c r="AF2239" s="32"/>
      <c r="AG2239" s="33"/>
      <c r="AH2239" s="33"/>
      <c r="AI2239" s="33"/>
      <c r="AJ2239" s="27"/>
      <c r="AK2239" s="27"/>
      <c r="AL2239" s="27">
        <v>4</v>
      </c>
      <c r="AM2239" s="27"/>
      <c r="AN2239" s="27"/>
      <c r="AO2239" s="28" t="s">
        <v>94</v>
      </c>
      <c r="AP2239" s="51"/>
      <c r="AQ2239" s="51"/>
    </row>
    <row r="2240" spans="1:43" ht="12.65" customHeight="1">
      <c r="A2240" s="13" t="s">
        <v>214</v>
      </c>
      <c r="B2240" s="14" t="s">
        <v>2620</v>
      </c>
      <c r="C2240" s="13">
        <v>30</v>
      </c>
      <c r="D2240" s="13" t="s">
        <v>228</v>
      </c>
      <c r="E2240" s="15" t="s">
        <v>2644</v>
      </c>
      <c r="F2240" s="13">
        <v>19459</v>
      </c>
      <c r="G2240" s="13" t="s">
        <v>2260</v>
      </c>
      <c r="H2240" s="16">
        <v>45899</v>
      </c>
      <c r="I2240" s="17">
        <v>45899</v>
      </c>
      <c r="J2240" s="18">
        <f t="shared" si="85"/>
        <v>45899</v>
      </c>
      <c r="K2240" s="19">
        <v>0.37152777777777779</v>
      </c>
      <c r="L2240" s="19">
        <v>0.4548611111111111</v>
      </c>
      <c r="M2240" s="20">
        <v>0.49652777777777779</v>
      </c>
      <c r="N2240" s="19">
        <v>0.57986111111111116</v>
      </c>
      <c r="O2240" s="21">
        <f t="shared" si="84"/>
        <v>8.333333333333337E-2</v>
      </c>
      <c r="P2240" s="13" t="s">
        <v>50</v>
      </c>
      <c r="Q2240" s="13" t="s">
        <v>50</v>
      </c>
      <c r="R2240" s="22" t="s">
        <v>2651</v>
      </c>
      <c r="S2240" s="22" t="s">
        <v>31</v>
      </c>
      <c r="T2240" s="23" t="s">
        <v>52</v>
      </c>
      <c r="U2240" s="23" t="s">
        <v>50</v>
      </c>
      <c r="V2240" s="22" t="s">
        <v>68</v>
      </c>
      <c r="W2240" s="24" t="s">
        <v>158</v>
      </c>
      <c r="X2240" s="25" t="s">
        <v>58</v>
      </c>
      <c r="Y2240" s="25" t="s">
        <v>114</v>
      </c>
      <c r="Z2240" s="25" t="s">
        <v>84</v>
      </c>
      <c r="AA2240" s="25"/>
      <c r="AB2240" s="26"/>
      <c r="AC2240" s="31">
        <v>0.24171874999999998</v>
      </c>
      <c r="AD2240" s="32"/>
      <c r="AE2240" s="32"/>
      <c r="AF2240" s="32"/>
      <c r="AG2240" s="33"/>
      <c r="AH2240" s="33"/>
      <c r="AI2240" s="33"/>
      <c r="AJ2240" s="27"/>
      <c r="AK2240" s="27"/>
      <c r="AL2240" s="27">
        <v>1.7333333333333334</v>
      </c>
      <c r="AM2240" s="27"/>
      <c r="AN2240" s="27"/>
      <c r="AO2240" s="28" t="s">
        <v>94</v>
      </c>
      <c r="AP2240" s="51"/>
      <c r="AQ2240" s="51"/>
    </row>
    <row r="2241" spans="1:43" ht="12.65" customHeight="1">
      <c r="A2241" s="13" t="s">
        <v>214</v>
      </c>
      <c r="B2241" s="14" t="s">
        <v>2620</v>
      </c>
      <c r="C2241" s="13">
        <v>30</v>
      </c>
      <c r="D2241" s="13" t="s">
        <v>228</v>
      </c>
      <c r="E2241" s="15" t="s">
        <v>2644</v>
      </c>
      <c r="F2241" s="13">
        <v>19459</v>
      </c>
      <c r="G2241" s="13" t="s">
        <v>2260</v>
      </c>
      <c r="H2241" s="16">
        <v>45899</v>
      </c>
      <c r="I2241" s="17">
        <v>45899</v>
      </c>
      <c r="J2241" s="18">
        <f t="shared" si="85"/>
        <v>45899</v>
      </c>
      <c r="K2241" s="19">
        <v>0.55555555555555558</v>
      </c>
      <c r="L2241" s="19">
        <v>0.64583333333333337</v>
      </c>
      <c r="M2241" s="20">
        <v>0.68055555555555558</v>
      </c>
      <c r="N2241" s="19">
        <v>0.77083333333333337</v>
      </c>
      <c r="O2241" s="21">
        <f t="shared" si="84"/>
        <v>9.027777777777779E-2</v>
      </c>
      <c r="P2241" s="13" t="s">
        <v>50</v>
      </c>
      <c r="Q2241" s="13" t="s">
        <v>50</v>
      </c>
      <c r="R2241" s="22" t="s">
        <v>2652</v>
      </c>
      <c r="S2241" s="22" t="s">
        <v>29</v>
      </c>
      <c r="T2241" s="23" t="s">
        <v>52</v>
      </c>
      <c r="U2241" s="23" t="s">
        <v>50</v>
      </c>
      <c r="V2241" s="22" t="s">
        <v>68</v>
      </c>
      <c r="W2241" s="24" t="s">
        <v>135</v>
      </c>
      <c r="X2241" s="25" t="s">
        <v>74</v>
      </c>
      <c r="Y2241" s="25" t="s">
        <v>114</v>
      </c>
      <c r="Z2241" s="25" t="s">
        <v>69</v>
      </c>
      <c r="AA2241" s="25"/>
      <c r="AB2241" s="26"/>
      <c r="AC2241" s="31">
        <v>3.1875</v>
      </c>
      <c r="AD2241" s="32"/>
      <c r="AE2241" s="32"/>
      <c r="AF2241" s="32"/>
      <c r="AG2241" s="33"/>
      <c r="AH2241" s="33"/>
      <c r="AI2241" s="33"/>
      <c r="AJ2241" s="27"/>
      <c r="AK2241" s="27"/>
      <c r="AL2241" s="27">
        <v>4.16</v>
      </c>
      <c r="AM2241" s="27"/>
      <c r="AN2241" s="27"/>
      <c r="AO2241" s="28" t="s">
        <v>94</v>
      </c>
      <c r="AP2241" s="51"/>
      <c r="AQ2241" s="51"/>
    </row>
    <row r="2242" spans="1:43" ht="12.65" customHeight="1">
      <c r="A2242" s="13" t="s">
        <v>214</v>
      </c>
      <c r="B2242" s="14" t="s">
        <v>2620</v>
      </c>
      <c r="C2242" s="13">
        <v>30</v>
      </c>
      <c r="D2242" s="13" t="s">
        <v>228</v>
      </c>
      <c r="E2242" s="15" t="s">
        <v>2644</v>
      </c>
      <c r="F2242" s="13">
        <v>19459</v>
      </c>
      <c r="G2242" s="13" t="s">
        <v>2260</v>
      </c>
      <c r="H2242" s="16">
        <v>45900</v>
      </c>
      <c r="I2242" s="17">
        <v>45900</v>
      </c>
      <c r="J2242" s="18">
        <f t="shared" si="85"/>
        <v>45900</v>
      </c>
      <c r="K2242" s="19">
        <v>0.29166666666666669</v>
      </c>
      <c r="L2242" s="19">
        <v>0.375</v>
      </c>
      <c r="M2242" s="20">
        <v>0.41666666666666669</v>
      </c>
      <c r="N2242" s="19">
        <v>0.5</v>
      </c>
      <c r="O2242" s="21">
        <f t="shared" si="84"/>
        <v>8.3333333333333315E-2</v>
      </c>
      <c r="P2242" s="13" t="s">
        <v>50</v>
      </c>
      <c r="Q2242" s="13" t="s">
        <v>50</v>
      </c>
      <c r="R2242" s="22" t="s">
        <v>2653</v>
      </c>
      <c r="S2242" s="22" t="s">
        <v>31</v>
      </c>
      <c r="T2242" s="23" t="s">
        <v>52</v>
      </c>
      <c r="U2242" s="23" t="s">
        <v>50</v>
      </c>
      <c r="V2242" s="22" t="s">
        <v>68</v>
      </c>
      <c r="W2242" s="24" t="s">
        <v>138</v>
      </c>
      <c r="X2242" s="25" t="s">
        <v>56</v>
      </c>
      <c r="Y2242" s="25" t="s">
        <v>114</v>
      </c>
      <c r="Z2242" s="25" t="s">
        <v>71</v>
      </c>
      <c r="AA2242" s="25"/>
      <c r="AB2242" s="26"/>
      <c r="AC2242" s="31">
        <v>0.62846875000000002</v>
      </c>
      <c r="AD2242" s="32"/>
      <c r="AE2242" s="32"/>
      <c r="AF2242" s="32"/>
      <c r="AG2242" s="33"/>
      <c r="AH2242" s="33"/>
      <c r="AI2242" s="33"/>
      <c r="AJ2242" s="27"/>
      <c r="AK2242" s="27"/>
      <c r="AL2242" s="27">
        <v>1.7333333333333334</v>
      </c>
      <c r="AM2242" s="27"/>
      <c r="AN2242" s="27"/>
      <c r="AO2242" s="28" t="s">
        <v>94</v>
      </c>
      <c r="AP2242" s="51"/>
      <c r="AQ2242" s="51"/>
    </row>
    <row r="2243" spans="1:43" ht="12.65" customHeight="1">
      <c r="A2243" s="13" t="s">
        <v>214</v>
      </c>
      <c r="B2243" s="14" t="s">
        <v>227</v>
      </c>
      <c r="C2243" s="13">
        <v>16</v>
      </c>
      <c r="D2243" s="13" t="s">
        <v>222</v>
      </c>
      <c r="E2243" s="15" t="s">
        <v>2654</v>
      </c>
      <c r="F2243" s="13">
        <v>4150</v>
      </c>
      <c r="G2243" s="13" t="s">
        <v>253</v>
      </c>
      <c r="H2243" s="16">
        <v>45887</v>
      </c>
      <c r="I2243" s="17">
        <v>45887</v>
      </c>
      <c r="J2243" s="18">
        <v>45887</v>
      </c>
      <c r="K2243" s="19">
        <v>0.16666666666666666</v>
      </c>
      <c r="L2243" s="19">
        <v>0.25</v>
      </c>
      <c r="M2243" s="20">
        <v>0.25</v>
      </c>
      <c r="N2243" s="19">
        <v>0.33333333333333331</v>
      </c>
      <c r="O2243" s="21">
        <v>8.3333333333333315E-2</v>
      </c>
      <c r="P2243" s="13" t="s">
        <v>1009</v>
      </c>
      <c r="Q2243" s="13" t="s">
        <v>1010</v>
      </c>
      <c r="R2243" s="22" t="s">
        <v>1011</v>
      </c>
      <c r="S2243" s="22" t="s">
        <v>31</v>
      </c>
      <c r="T2243" s="23" t="s">
        <v>97</v>
      </c>
      <c r="U2243" s="23" t="s">
        <v>50</v>
      </c>
      <c r="V2243" s="22" t="s">
        <v>3880</v>
      </c>
      <c r="W2243" s="24" t="s">
        <v>3659</v>
      </c>
      <c r="X2243" s="25" t="s">
        <v>83</v>
      </c>
      <c r="Y2243" s="25" t="s">
        <v>114</v>
      </c>
      <c r="Z2243" s="25" t="s">
        <v>71</v>
      </c>
      <c r="AA2243" s="25"/>
      <c r="AB2243" s="26"/>
      <c r="AC2243" s="31"/>
      <c r="AD2243" s="32">
        <v>0</v>
      </c>
      <c r="AE2243" s="32">
        <v>0</v>
      </c>
      <c r="AF2243" s="32">
        <v>0</v>
      </c>
      <c r="AG2243" s="33">
        <v>0</v>
      </c>
      <c r="AH2243" s="33">
        <v>0</v>
      </c>
      <c r="AI2243" s="33">
        <v>0</v>
      </c>
      <c r="AJ2243" s="27"/>
      <c r="AK2243" s="27"/>
      <c r="AL2243" s="27">
        <v>0.6974999999999999</v>
      </c>
      <c r="AM2243" s="27" t="s">
        <v>3873</v>
      </c>
      <c r="AN2243" s="27"/>
      <c r="AO2243" s="28" t="s">
        <v>365</v>
      </c>
      <c r="AP2243" s="51"/>
      <c r="AQ2243" s="51"/>
    </row>
    <row r="2244" spans="1:43" ht="12.65" customHeight="1">
      <c r="A2244" s="13" t="s">
        <v>214</v>
      </c>
      <c r="B2244" s="14" t="s">
        <v>227</v>
      </c>
      <c r="C2244" s="13">
        <v>16</v>
      </c>
      <c r="D2244" s="13" t="s">
        <v>222</v>
      </c>
      <c r="E2244" s="15" t="s">
        <v>2654</v>
      </c>
      <c r="F2244" s="13">
        <v>4150</v>
      </c>
      <c r="G2244" s="13" t="s">
        <v>253</v>
      </c>
      <c r="H2244" s="16">
        <v>45887</v>
      </c>
      <c r="I2244" s="17">
        <v>45887</v>
      </c>
      <c r="J2244" s="18">
        <v>45887</v>
      </c>
      <c r="K2244" s="19">
        <v>0.39583333333333331</v>
      </c>
      <c r="L2244" s="19">
        <v>0.4375</v>
      </c>
      <c r="M2244" s="20">
        <v>0.47916666666666663</v>
      </c>
      <c r="N2244" s="19">
        <v>0.52083333333333337</v>
      </c>
      <c r="O2244" s="21">
        <v>4.1666666666666741E-2</v>
      </c>
      <c r="P2244" s="13" t="s">
        <v>1006</v>
      </c>
      <c r="Q2244" s="13" t="s">
        <v>1007</v>
      </c>
      <c r="R2244" s="22" t="s">
        <v>1008</v>
      </c>
      <c r="S2244" s="22" t="s">
        <v>33</v>
      </c>
      <c r="T2244" s="23" t="s">
        <v>52</v>
      </c>
      <c r="U2244" s="23"/>
      <c r="V2244" s="22" t="s">
        <v>67</v>
      </c>
      <c r="W2244" s="24" t="s">
        <v>3677</v>
      </c>
      <c r="X2244" s="25" t="s">
        <v>50</v>
      </c>
      <c r="Y2244" s="25" t="s">
        <v>50</v>
      </c>
      <c r="Z2244" s="25" t="s">
        <v>50</v>
      </c>
      <c r="AA2244" s="25"/>
      <c r="AB2244" s="26"/>
      <c r="AC2244" s="31"/>
      <c r="AD2244" s="32">
        <v>0</v>
      </c>
      <c r="AE2244" s="32">
        <v>3</v>
      </c>
      <c r="AF2244" s="32">
        <v>0.1</v>
      </c>
      <c r="AG2244" s="33">
        <v>0</v>
      </c>
      <c r="AH2244" s="33">
        <v>3</v>
      </c>
      <c r="AI2244" s="33">
        <v>0.1</v>
      </c>
      <c r="AJ2244" s="27"/>
      <c r="AK2244" s="27"/>
      <c r="AL2244" s="27">
        <v>2.0924999999999998</v>
      </c>
      <c r="AM2244" s="27" t="s">
        <v>3873</v>
      </c>
      <c r="AN2244" s="27"/>
      <c r="AO2244" s="28" t="s">
        <v>365</v>
      </c>
      <c r="AP2244" s="51"/>
      <c r="AQ2244" s="51"/>
    </row>
    <row r="2245" spans="1:43" ht="12.65" customHeight="1">
      <c r="A2245" s="13" t="s">
        <v>214</v>
      </c>
      <c r="B2245" s="14" t="s">
        <v>227</v>
      </c>
      <c r="C2245" s="13">
        <v>16</v>
      </c>
      <c r="D2245" s="13" t="s">
        <v>222</v>
      </c>
      <c r="E2245" s="15" t="s">
        <v>2654</v>
      </c>
      <c r="F2245" s="13">
        <v>4150</v>
      </c>
      <c r="G2245" s="13" t="s">
        <v>253</v>
      </c>
      <c r="H2245" s="16">
        <v>45887</v>
      </c>
      <c r="I2245" s="17">
        <v>45887</v>
      </c>
      <c r="J2245" s="18">
        <v>45887</v>
      </c>
      <c r="K2245" s="19">
        <v>0.6875</v>
      </c>
      <c r="L2245" s="19">
        <v>0.77083333333333337</v>
      </c>
      <c r="M2245" s="20">
        <v>0.77083333333333337</v>
      </c>
      <c r="N2245" s="19">
        <v>0.85416666666666674</v>
      </c>
      <c r="O2245" s="21">
        <v>8.333333333333337E-2</v>
      </c>
      <c r="P2245" s="13" t="s">
        <v>1009</v>
      </c>
      <c r="Q2245" s="13" t="s">
        <v>1010</v>
      </c>
      <c r="R2245" s="22" t="s">
        <v>1011</v>
      </c>
      <c r="S2245" s="22" t="s">
        <v>31</v>
      </c>
      <c r="T2245" s="23" t="s">
        <v>97</v>
      </c>
      <c r="U2245" s="23" t="s">
        <v>50</v>
      </c>
      <c r="V2245" s="22" t="s">
        <v>3880</v>
      </c>
      <c r="W2245" s="24" t="s">
        <v>3659</v>
      </c>
      <c r="X2245" s="25" t="s">
        <v>83</v>
      </c>
      <c r="Y2245" s="25" t="s">
        <v>114</v>
      </c>
      <c r="Z2245" s="25" t="s">
        <v>71</v>
      </c>
      <c r="AA2245" s="25"/>
      <c r="AB2245" s="26"/>
      <c r="AC2245" s="31"/>
      <c r="AD2245" s="32">
        <v>0</v>
      </c>
      <c r="AE2245" s="32">
        <v>1</v>
      </c>
      <c r="AF2245" s="32">
        <v>0</v>
      </c>
      <c r="AG2245" s="33">
        <v>0</v>
      </c>
      <c r="AH2245" s="33">
        <v>0</v>
      </c>
      <c r="AI2245" s="33">
        <v>0</v>
      </c>
      <c r="AJ2245" s="27"/>
      <c r="AK2245" s="27"/>
      <c r="AL2245" s="27">
        <v>0.6974999999999999</v>
      </c>
      <c r="AM2245" s="27" t="s">
        <v>3873</v>
      </c>
      <c r="AN2245" s="27"/>
      <c r="AO2245" s="28" t="s">
        <v>365</v>
      </c>
      <c r="AP2245" s="51"/>
      <c r="AQ2245" s="51"/>
    </row>
    <row r="2246" spans="1:43" ht="12.65" customHeight="1">
      <c r="A2246" s="13" t="s">
        <v>214</v>
      </c>
      <c r="B2246" s="14" t="s">
        <v>227</v>
      </c>
      <c r="C2246" s="13">
        <v>16</v>
      </c>
      <c r="D2246" s="13" t="s">
        <v>222</v>
      </c>
      <c r="E2246" s="15" t="s">
        <v>2654</v>
      </c>
      <c r="F2246" s="13">
        <v>4150</v>
      </c>
      <c r="G2246" s="13" t="s">
        <v>253</v>
      </c>
      <c r="H2246" s="16">
        <v>45889</v>
      </c>
      <c r="I2246" s="17">
        <v>45889</v>
      </c>
      <c r="J2246" s="18">
        <v>45889</v>
      </c>
      <c r="K2246" s="19">
        <v>0.4375</v>
      </c>
      <c r="L2246" s="19">
        <v>0.52083333333333337</v>
      </c>
      <c r="M2246" s="20">
        <v>0.52083333333333337</v>
      </c>
      <c r="N2246" s="19">
        <v>0.60416666666666674</v>
      </c>
      <c r="O2246" s="21">
        <v>8.333333333333337E-2</v>
      </c>
      <c r="P2246" s="13" t="s">
        <v>1009</v>
      </c>
      <c r="Q2246" s="13" t="s">
        <v>1010</v>
      </c>
      <c r="R2246" s="22" t="s">
        <v>1011</v>
      </c>
      <c r="S2246" s="22" t="s">
        <v>31</v>
      </c>
      <c r="T2246" s="23" t="s">
        <v>97</v>
      </c>
      <c r="U2246" s="23" t="s">
        <v>50</v>
      </c>
      <c r="V2246" s="22" t="s">
        <v>3880</v>
      </c>
      <c r="W2246" s="24" t="s">
        <v>3659</v>
      </c>
      <c r="X2246" s="25" t="s">
        <v>83</v>
      </c>
      <c r="Y2246" s="25" t="s">
        <v>114</v>
      </c>
      <c r="Z2246" s="25" t="s">
        <v>71</v>
      </c>
      <c r="AA2246" s="25"/>
      <c r="AB2246" s="26"/>
      <c r="AC2246" s="31"/>
      <c r="AD2246" s="32">
        <v>0</v>
      </c>
      <c r="AE2246" s="32">
        <v>1</v>
      </c>
      <c r="AF2246" s="32">
        <v>0</v>
      </c>
      <c r="AG2246" s="33">
        <v>0</v>
      </c>
      <c r="AH2246" s="33">
        <v>1</v>
      </c>
      <c r="AI2246" s="33">
        <v>0</v>
      </c>
      <c r="AJ2246" s="27"/>
      <c r="AK2246" s="27"/>
      <c r="AL2246" s="27">
        <v>0.6974999999999999</v>
      </c>
      <c r="AM2246" s="27" t="s">
        <v>3873</v>
      </c>
      <c r="AN2246" s="27"/>
      <c r="AO2246" s="28" t="s">
        <v>365</v>
      </c>
      <c r="AP2246" s="51"/>
      <c r="AQ2246" s="51"/>
    </row>
    <row r="2247" spans="1:43" ht="12.65" customHeight="1">
      <c r="A2247" s="13" t="s">
        <v>214</v>
      </c>
      <c r="B2247" s="14" t="s">
        <v>227</v>
      </c>
      <c r="C2247" s="13">
        <v>16</v>
      </c>
      <c r="D2247" s="13" t="s">
        <v>222</v>
      </c>
      <c r="E2247" s="15" t="s">
        <v>2654</v>
      </c>
      <c r="F2247" s="13">
        <v>4150</v>
      </c>
      <c r="G2247" s="13" t="s">
        <v>253</v>
      </c>
      <c r="H2247" s="16">
        <v>45890</v>
      </c>
      <c r="I2247" s="17">
        <v>45890</v>
      </c>
      <c r="J2247" s="18">
        <v>45890</v>
      </c>
      <c r="K2247" s="19">
        <v>0.32291666666666669</v>
      </c>
      <c r="L2247" s="19">
        <v>0.40625</v>
      </c>
      <c r="M2247" s="20">
        <v>0.40625</v>
      </c>
      <c r="N2247" s="19">
        <v>0.48958333333333331</v>
      </c>
      <c r="O2247" s="21">
        <v>8.3333333333333315E-2</v>
      </c>
      <c r="P2247" s="13" t="s">
        <v>1009</v>
      </c>
      <c r="Q2247" s="13" t="s">
        <v>1010</v>
      </c>
      <c r="R2247" s="22" t="s">
        <v>1011</v>
      </c>
      <c r="S2247" s="22" t="s">
        <v>31</v>
      </c>
      <c r="T2247" s="23" t="s">
        <v>97</v>
      </c>
      <c r="U2247" s="23" t="s">
        <v>50</v>
      </c>
      <c r="V2247" s="22" t="s">
        <v>3880</v>
      </c>
      <c r="W2247" s="24" t="s">
        <v>3659</v>
      </c>
      <c r="X2247" s="25" t="s">
        <v>83</v>
      </c>
      <c r="Y2247" s="25" t="s">
        <v>114</v>
      </c>
      <c r="Z2247" s="25" t="s">
        <v>71</v>
      </c>
      <c r="AA2247" s="25"/>
      <c r="AB2247" s="26"/>
      <c r="AC2247" s="31"/>
      <c r="AD2247" s="32">
        <v>0</v>
      </c>
      <c r="AE2247" s="32">
        <v>0</v>
      </c>
      <c r="AF2247" s="32">
        <v>0</v>
      </c>
      <c r="AG2247" s="33">
        <v>0</v>
      </c>
      <c r="AH2247" s="33">
        <v>0</v>
      </c>
      <c r="AI2247" s="33">
        <v>0</v>
      </c>
      <c r="AJ2247" s="27"/>
      <c r="AK2247" s="27"/>
      <c r="AL2247" s="27">
        <v>0.6974999999999999</v>
      </c>
      <c r="AM2247" s="27" t="s">
        <v>3873</v>
      </c>
      <c r="AN2247" s="27"/>
      <c r="AO2247" s="28" t="s">
        <v>365</v>
      </c>
      <c r="AP2247" s="51"/>
      <c r="AQ2247" s="51"/>
    </row>
    <row r="2248" spans="1:43" ht="12.65" customHeight="1">
      <c r="A2248" s="13" t="s">
        <v>214</v>
      </c>
      <c r="B2248" s="14" t="s">
        <v>227</v>
      </c>
      <c r="C2248" s="13">
        <v>16</v>
      </c>
      <c r="D2248" s="13" t="s">
        <v>222</v>
      </c>
      <c r="E2248" s="15" t="s">
        <v>2654</v>
      </c>
      <c r="F2248" s="13">
        <v>4150</v>
      </c>
      <c r="G2248" s="13" t="s">
        <v>253</v>
      </c>
      <c r="H2248" s="16">
        <v>45891</v>
      </c>
      <c r="I2248" s="17">
        <v>45891</v>
      </c>
      <c r="J2248" s="18">
        <v>45891</v>
      </c>
      <c r="K2248" s="19">
        <v>0.63541666666666663</v>
      </c>
      <c r="L2248" s="19">
        <v>0.71875</v>
      </c>
      <c r="M2248" s="20">
        <v>0.71875</v>
      </c>
      <c r="N2248" s="19">
        <v>0.80208333333333326</v>
      </c>
      <c r="O2248" s="21">
        <v>8.3333333333333259E-2</v>
      </c>
      <c r="P2248" s="13" t="s">
        <v>1009</v>
      </c>
      <c r="Q2248" s="13" t="s">
        <v>1010</v>
      </c>
      <c r="R2248" s="22" t="s">
        <v>1011</v>
      </c>
      <c r="S2248" s="22" t="s">
        <v>31</v>
      </c>
      <c r="T2248" s="23" t="s">
        <v>97</v>
      </c>
      <c r="U2248" s="23" t="s">
        <v>50</v>
      </c>
      <c r="V2248" s="22" t="s">
        <v>3880</v>
      </c>
      <c r="W2248" s="24" t="s">
        <v>3659</v>
      </c>
      <c r="X2248" s="25" t="s">
        <v>83</v>
      </c>
      <c r="Y2248" s="25" t="s">
        <v>114</v>
      </c>
      <c r="Z2248" s="25" t="s">
        <v>71</v>
      </c>
      <c r="AA2248" s="25"/>
      <c r="AB2248" s="26"/>
      <c r="AC2248" s="31"/>
      <c r="AD2248" s="32">
        <v>0</v>
      </c>
      <c r="AE2248" s="32">
        <v>1</v>
      </c>
      <c r="AF2248" s="32">
        <v>0</v>
      </c>
      <c r="AG2248" s="33">
        <v>0</v>
      </c>
      <c r="AH2248" s="33">
        <v>1</v>
      </c>
      <c r="AI2248" s="33">
        <v>0</v>
      </c>
      <c r="AJ2248" s="27"/>
      <c r="AK2248" s="27"/>
      <c r="AL2248" s="27">
        <v>0.6974999999999999</v>
      </c>
      <c r="AM2248" s="27" t="s">
        <v>3873</v>
      </c>
      <c r="AN2248" s="27"/>
      <c r="AO2248" s="28" t="s">
        <v>365</v>
      </c>
      <c r="AP2248" s="51"/>
      <c r="AQ2248" s="51"/>
    </row>
    <row r="2249" spans="1:43" ht="12.65" customHeight="1">
      <c r="A2249" s="13" t="s">
        <v>214</v>
      </c>
      <c r="B2249" s="14" t="s">
        <v>227</v>
      </c>
      <c r="C2249" s="13">
        <v>16</v>
      </c>
      <c r="D2249" s="13" t="s">
        <v>222</v>
      </c>
      <c r="E2249" s="15" t="s">
        <v>2654</v>
      </c>
      <c r="F2249" s="13">
        <v>4150</v>
      </c>
      <c r="G2249" s="13" t="s">
        <v>253</v>
      </c>
      <c r="H2249" s="16">
        <v>45891</v>
      </c>
      <c r="I2249" s="17">
        <v>45891</v>
      </c>
      <c r="J2249" s="18">
        <v>45891</v>
      </c>
      <c r="K2249" s="19">
        <v>0.85416666666666674</v>
      </c>
      <c r="L2249" s="19">
        <v>0.9375</v>
      </c>
      <c r="M2249" s="20">
        <v>0.9375</v>
      </c>
      <c r="N2249" s="19">
        <v>2.0833333333333332E-2</v>
      </c>
      <c r="O2249" s="21">
        <v>8.3333333333333259E-2</v>
      </c>
      <c r="P2249" s="13" t="s">
        <v>52</v>
      </c>
      <c r="Q2249" s="13" t="s">
        <v>1012</v>
      </c>
      <c r="R2249" s="22" t="s">
        <v>1013</v>
      </c>
      <c r="S2249" s="22" t="s">
        <v>31</v>
      </c>
      <c r="T2249" s="23" t="s">
        <v>52</v>
      </c>
      <c r="U2249" s="23" t="s">
        <v>50</v>
      </c>
      <c r="V2249" s="22" t="s">
        <v>67</v>
      </c>
      <c r="W2249" s="24" t="s">
        <v>139</v>
      </c>
      <c r="X2249" s="25" t="s">
        <v>71</v>
      </c>
      <c r="Y2249" s="25" t="s">
        <v>114</v>
      </c>
      <c r="Z2249" s="25" t="s">
        <v>66</v>
      </c>
      <c r="AA2249" s="25"/>
      <c r="AB2249" s="26"/>
      <c r="AC2249" s="31"/>
      <c r="AD2249" s="32">
        <v>0</v>
      </c>
      <c r="AE2249" s="32">
        <v>1</v>
      </c>
      <c r="AF2249" s="32">
        <v>0</v>
      </c>
      <c r="AG2249" s="33">
        <v>0</v>
      </c>
      <c r="AH2249" s="33">
        <v>1</v>
      </c>
      <c r="AI2249" s="33">
        <v>0</v>
      </c>
      <c r="AJ2249" s="27"/>
      <c r="AK2249" s="27"/>
      <c r="AL2249" s="27">
        <v>0.6974999999999999</v>
      </c>
      <c r="AM2249" s="27" t="s">
        <v>3873</v>
      </c>
      <c r="AN2249" s="27"/>
      <c r="AO2249" s="28" t="s">
        <v>365</v>
      </c>
      <c r="AP2249" s="51"/>
      <c r="AQ2249" s="51"/>
    </row>
    <row r="2250" spans="1:43" ht="12.65" customHeight="1">
      <c r="A2250" s="13" t="s">
        <v>214</v>
      </c>
      <c r="B2250" s="14" t="s">
        <v>227</v>
      </c>
      <c r="C2250" s="13">
        <v>16</v>
      </c>
      <c r="D2250" s="13" t="s">
        <v>222</v>
      </c>
      <c r="E2250" s="15" t="s">
        <v>2654</v>
      </c>
      <c r="F2250" s="13">
        <v>4150</v>
      </c>
      <c r="G2250" s="13" t="s">
        <v>253</v>
      </c>
      <c r="H2250" s="16">
        <v>45894</v>
      </c>
      <c r="I2250" s="17">
        <v>45894</v>
      </c>
      <c r="J2250" s="18">
        <v>45894</v>
      </c>
      <c r="K2250" s="19">
        <v>0.16666666666666666</v>
      </c>
      <c r="L2250" s="19">
        <v>0.25</v>
      </c>
      <c r="M2250" s="20">
        <v>0.25</v>
      </c>
      <c r="N2250" s="19">
        <v>0.33333333333333331</v>
      </c>
      <c r="O2250" s="21">
        <v>8.3333333333333315E-2</v>
      </c>
      <c r="P2250" s="13" t="s">
        <v>52</v>
      </c>
      <c r="Q2250" s="13" t="s">
        <v>1012</v>
      </c>
      <c r="R2250" s="22" t="s">
        <v>1013</v>
      </c>
      <c r="S2250" s="22" t="s">
        <v>31</v>
      </c>
      <c r="T2250" s="23" t="s">
        <v>52</v>
      </c>
      <c r="U2250" s="23" t="s">
        <v>50</v>
      </c>
      <c r="V2250" s="22" t="s">
        <v>67</v>
      </c>
      <c r="W2250" s="24" t="s">
        <v>139</v>
      </c>
      <c r="X2250" s="25" t="s">
        <v>71</v>
      </c>
      <c r="Y2250" s="25" t="s">
        <v>114</v>
      </c>
      <c r="Z2250" s="25" t="s">
        <v>66</v>
      </c>
      <c r="AA2250" s="25"/>
      <c r="AB2250" s="26"/>
      <c r="AC2250" s="31"/>
      <c r="AD2250" s="32">
        <v>0</v>
      </c>
      <c r="AE2250" s="32">
        <v>0</v>
      </c>
      <c r="AF2250" s="32">
        <v>0</v>
      </c>
      <c r="AG2250" s="33">
        <v>0</v>
      </c>
      <c r="AH2250" s="33">
        <v>0</v>
      </c>
      <c r="AI2250" s="33">
        <v>0</v>
      </c>
      <c r="AJ2250" s="27"/>
      <c r="AK2250" s="27"/>
      <c r="AL2250" s="27">
        <v>0.6974999999999999</v>
      </c>
      <c r="AM2250" s="27" t="s">
        <v>3873</v>
      </c>
      <c r="AN2250" s="27"/>
      <c r="AO2250" s="28" t="s">
        <v>365</v>
      </c>
      <c r="AP2250" s="51"/>
      <c r="AQ2250" s="51"/>
    </row>
    <row r="2251" spans="1:43" ht="12.65" customHeight="1">
      <c r="A2251" s="13" t="s">
        <v>214</v>
      </c>
      <c r="B2251" s="14" t="s">
        <v>227</v>
      </c>
      <c r="C2251" s="13">
        <v>16</v>
      </c>
      <c r="D2251" s="13" t="s">
        <v>222</v>
      </c>
      <c r="E2251" s="15" t="s">
        <v>2654</v>
      </c>
      <c r="F2251" s="13">
        <v>4150</v>
      </c>
      <c r="G2251" s="13" t="s">
        <v>253</v>
      </c>
      <c r="H2251" s="16">
        <v>45894</v>
      </c>
      <c r="I2251" s="17">
        <v>45894</v>
      </c>
      <c r="J2251" s="18">
        <v>45894</v>
      </c>
      <c r="K2251" s="19">
        <v>0.5</v>
      </c>
      <c r="L2251" s="19">
        <v>0.58333333333333337</v>
      </c>
      <c r="M2251" s="20">
        <v>0.58333333333333337</v>
      </c>
      <c r="N2251" s="19">
        <v>0.66666666666666663</v>
      </c>
      <c r="O2251" s="21">
        <v>8.3333333333333259E-2</v>
      </c>
      <c r="P2251" s="13" t="s">
        <v>52</v>
      </c>
      <c r="Q2251" s="13" t="s">
        <v>1014</v>
      </c>
      <c r="R2251" s="22" t="s">
        <v>1015</v>
      </c>
      <c r="S2251" s="22" t="s">
        <v>31</v>
      </c>
      <c r="T2251" s="23" t="s">
        <v>52</v>
      </c>
      <c r="U2251" s="23" t="s">
        <v>50</v>
      </c>
      <c r="V2251" s="22" t="s">
        <v>67</v>
      </c>
      <c r="W2251" s="24" t="s">
        <v>140</v>
      </c>
      <c r="X2251" s="25" t="s">
        <v>69</v>
      </c>
      <c r="Y2251" s="25" t="s">
        <v>114</v>
      </c>
      <c r="Z2251" s="25" t="s">
        <v>65</v>
      </c>
      <c r="AA2251" s="25"/>
      <c r="AB2251" s="26"/>
      <c r="AC2251" s="31"/>
      <c r="AD2251" s="32">
        <v>0</v>
      </c>
      <c r="AE2251" s="32">
        <v>2</v>
      </c>
      <c r="AF2251" s="32">
        <v>0</v>
      </c>
      <c r="AG2251" s="33">
        <v>0</v>
      </c>
      <c r="AH2251" s="33">
        <v>2</v>
      </c>
      <c r="AI2251" s="33">
        <v>0</v>
      </c>
      <c r="AJ2251" s="27"/>
      <c r="AK2251" s="27"/>
      <c r="AL2251" s="27">
        <v>1.3949999999999998</v>
      </c>
      <c r="AM2251" s="27" t="s">
        <v>3873</v>
      </c>
      <c r="AN2251" s="27"/>
      <c r="AO2251" s="28" t="s">
        <v>365</v>
      </c>
      <c r="AP2251" s="51"/>
      <c r="AQ2251" s="51"/>
    </row>
    <row r="2252" spans="1:43" ht="12.65" customHeight="1">
      <c r="A2252" s="13" t="s">
        <v>214</v>
      </c>
      <c r="B2252" s="14" t="s">
        <v>227</v>
      </c>
      <c r="C2252" s="13">
        <v>16</v>
      </c>
      <c r="D2252" s="13" t="s">
        <v>222</v>
      </c>
      <c r="E2252" s="15" t="s">
        <v>2654</v>
      </c>
      <c r="F2252" s="13">
        <v>4150</v>
      </c>
      <c r="G2252" s="13" t="s">
        <v>253</v>
      </c>
      <c r="H2252" s="16">
        <v>45895</v>
      </c>
      <c r="I2252" s="17">
        <v>45895</v>
      </c>
      <c r="J2252" s="18">
        <v>45895</v>
      </c>
      <c r="K2252" s="19">
        <v>0.5</v>
      </c>
      <c r="L2252" s="19">
        <v>0.58333333333333337</v>
      </c>
      <c r="M2252" s="20">
        <v>0.58333333333333337</v>
      </c>
      <c r="N2252" s="19">
        <v>0.66666666666666663</v>
      </c>
      <c r="O2252" s="21">
        <v>8.3333333333333259E-2</v>
      </c>
      <c r="P2252" s="13" t="s">
        <v>52</v>
      </c>
      <c r="Q2252" s="13" t="s">
        <v>1012</v>
      </c>
      <c r="R2252" s="22" t="s">
        <v>1013</v>
      </c>
      <c r="S2252" s="22" t="s">
        <v>31</v>
      </c>
      <c r="T2252" s="23" t="s">
        <v>52</v>
      </c>
      <c r="U2252" s="23" t="s">
        <v>50</v>
      </c>
      <c r="V2252" s="22" t="s">
        <v>67</v>
      </c>
      <c r="W2252" s="24" t="s">
        <v>139</v>
      </c>
      <c r="X2252" s="25" t="s">
        <v>71</v>
      </c>
      <c r="Y2252" s="25" t="s">
        <v>114</v>
      </c>
      <c r="Z2252" s="25" t="s">
        <v>66</v>
      </c>
      <c r="AA2252" s="25"/>
      <c r="AB2252" s="26"/>
      <c r="AC2252" s="31"/>
      <c r="AD2252" s="32">
        <v>0</v>
      </c>
      <c r="AE2252" s="32">
        <v>0</v>
      </c>
      <c r="AF2252" s="32">
        <v>0</v>
      </c>
      <c r="AG2252" s="33">
        <v>0</v>
      </c>
      <c r="AH2252" s="33">
        <v>0</v>
      </c>
      <c r="AI2252" s="33">
        <v>0</v>
      </c>
      <c r="AJ2252" s="27"/>
      <c r="AK2252" s="27"/>
      <c r="AL2252" s="27">
        <v>0.6974999999999999</v>
      </c>
      <c r="AM2252" s="27" t="s">
        <v>3873</v>
      </c>
      <c r="AN2252" s="27"/>
      <c r="AO2252" s="28" t="s">
        <v>365</v>
      </c>
      <c r="AP2252" s="51"/>
      <c r="AQ2252" s="51"/>
    </row>
    <row r="2253" spans="1:43" ht="12.65" customHeight="1">
      <c r="A2253" s="13" t="s">
        <v>214</v>
      </c>
      <c r="B2253" s="14" t="s">
        <v>227</v>
      </c>
      <c r="C2253" s="13">
        <v>16</v>
      </c>
      <c r="D2253" s="13" t="s">
        <v>222</v>
      </c>
      <c r="E2253" s="15" t="s">
        <v>2654</v>
      </c>
      <c r="F2253" s="13">
        <v>4150</v>
      </c>
      <c r="G2253" s="13" t="s">
        <v>253</v>
      </c>
      <c r="H2253" s="16">
        <v>45896</v>
      </c>
      <c r="I2253" s="17">
        <v>45896</v>
      </c>
      <c r="J2253" s="18">
        <v>45896</v>
      </c>
      <c r="K2253" s="19">
        <v>0.41666666666666669</v>
      </c>
      <c r="L2253" s="19">
        <v>0.5</v>
      </c>
      <c r="M2253" s="20">
        <v>0.5</v>
      </c>
      <c r="N2253" s="19">
        <v>0.58333333333333337</v>
      </c>
      <c r="O2253" s="21">
        <v>8.333333333333337E-2</v>
      </c>
      <c r="P2253" s="13" t="s">
        <v>52</v>
      </c>
      <c r="Q2253" s="13" t="s">
        <v>1014</v>
      </c>
      <c r="R2253" s="22" t="s">
        <v>1015</v>
      </c>
      <c r="S2253" s="22" t="s">
        <v>31</v>
      </c>
      <c r="T2253" s="23" t="s">
        <v>52</v>
      </c>
      <c r="U2253" s="23" t="s">
        <v>50</v>
      </c>
      <c r="V2253" s="22" t="s">
        <v>67</v>
      </c>
      <c r="W2253" s="24" t="s">
        <v>140</v>
      </c>
      <c r="X2253" s="25" t="s">
        <v>69</v>
      </c>
      <c r="Y2253" s="25" t="s">
        <v>114</v>
      </c>
      <c r="Z2253" s="25" t="s">
        <v>65</v>
      </c>
      <c r="AA2253" s="25"/>
      <c r="AB2253" s="26"/>
      <c r="AC2253" s="31"/>
      <c r="AD2253" s="32">
        <v>0</v>
      </c>
      <c r="AE2253" s="32">
        <v>0</v>
      </c>
      <c r="AF2253" s="32">
        <v>0</v>
      </c>
      <c r="AG2253" s="33">
        <v>0</v>
      </c>
      <c r="AH2253" s="33">
        <v>0</v>
      </c>
      <c r="AI2253" s="33">
        <v>0</v>
      </c>
      <c r="AJ2253" s="27"/>
      <c r="AK2253" s="27"/>
      <c r="AL2253" s="27">
        <v>0.6974999999999999</v>
      </c>
      <c r="AM2253" s="27" t="s">
        <v>3873</v>
      </c>
      <c r="AN2253" s="27"/>
      <c r="AO2253" s="28" t="s">
        <v>365</v>
      </c>
      <c r="AP2253" s="51"/>
      <c r="AQ2253" s="51"/>
    </row>
    <row r="2254" spans="1:43" ht="12.65" customHeight="1">
      <c r="A2254" s="13" t="s">
        <v>214</v>
      </c>
      <c r="B2254" s="14" t="s">
        <v>227</v>
      </c>
      <c r="C2254" s="13">
        <v>16</v>
      </c>
      <c r="D2254" s="13" t="s">
        <v>222</v>
      </c>
      <c r="E2254" s="15" t="s">
        <v>2655</v>
      </c>
      <c r="F2254" s="13">
        <v>4151</v>
      </c>
      <c r="G2254" s="13" t="s">
        <v>253</v>
      </c>
      <c r="H2254" s="16">
        <v>45882</v>
      </c>
      <c r="I2254" s="17">
        <v>45882</v>
      </c>
      <c r="J2254" s="18">
        <v>45882</v>
      </c>
      <c r="K2254" s="19">
        <v>0.70833333333333337</v>
      </c>
      <c r="L2254" s="19">
        <v>0.75</v>
      </c>
      <c r="M2254" s="20">
        <v>0.79166666666666663</v>
      </c>
      <c r="N2254" s="19">
        <v>0.83333333333333337</v>
      </c>
      <c r="O2254" s="21">
        <v>4.1666666666666741E-2</v>
      </c>
      <c r="P2254" s="13" t="s">
        <v>1006</v>
      </c>
      <c r="Q2254" s="13" t="s">
        <v>1007</v>
      </c>
      <c r="R2254" s="22" t="s">
        <v>1008</v>
      </c>
      <c r="S2254" s="22" t="s">
        <v>33</v>
      </c>
      <c r="T2254" s="23" t="s">
        <v>52</v>
      </c>
      <c r="U2254" s="23"/>
      <c r="V2254" s="22" t="s">
        <v>67</v>
      </c>
      <c r="W2254" s="24" t="s">
        <v>3677</v>
      </c>
      <c r="X2254" s="25" t="s">
        <v>50</v>
      </c>
      <c r="Y2254" s="25" t="s">
        <v>50</v>
      </c>
      <c r="Z2254" s="25" t="s">
        <v>50</v>
      </c>
      <c r="AA2254" s="25"/>
      <c r="AB2254" s="26"/>
      <c r="AC2254" s="31"/>
      <c r="AD2254" s="32">
        <v>0</v>
      </c>
      <c r="AE2254" s="32">
        <v>2</v>
      </c>
      <c r="AF2254" s="32">
        <v>0</v>
      </c>
      <c r="AG2254" s="33">
        <v>0</v>
      </c>
      <c r="AH2254" s="33">
        <v>2</v>
      </c>
      <c r="AI2254" s="33">
        <v>0</v>
      </c>
      <c r="AJ2254" s="27"/>
      <c r="AK2254" s="27"/>
      <c r="AL2254" s="27">
        <v>1.3949999999999998</v>
      </c>
      <c r="AM2254" s="27" t="s">
        <v>3873</v>
      </c>
      <c r="AN2254" s="27"/>
      <c r="AO2254" s="28" t="s">
        <v>365</v>
      </c>
      <c r="AP2254" s="51"/>
      <c r="AQ2254" s="51"/>
    </row>
    <row r="2255" spans="1:43" ht="12.65" customHeight="1">
      <c r="A2255" s="13" t="s">
        <v>214</v>
      </c>
      <c r="B2255" s="14" t="s">
        <v>227</v>
      </c>
      <c r="C2255" s="13">
        <v>16</v>
      </c>
      <c r="D2255" s="13" t="s">
        <v>222</v>
      </c>
      <c r="E2255" s="15" t="s">
        <v>2655</v>
      </c>
      <c r="F2255" s="13">
        <v>4151</v>
      </c>
      <c r="G2255" s="13" t="s">
        <v>253</v>
      </c>
      <c r="H2255" s="16">
        <v>45883</v>
      </c>
      <c r="I2255" s="17">
        <v>45883</v>
      </c>
      <c r="J2255" s="18">
        <v>45883</v>
      </c>
      <c r="K2255" s="19">
        <v>0.625</v>
      </c>
      <c r="L2255" s="19">
        <v>0.66666666666666663</v>
      </c>
      <c r="M2255" s="20">
        <v>0.70833333333333337</v>
      </c>
      <c r="N2255" s="19">
        <v>0.75</v>
      </c>
      <c r="O2255" s="21">
        <v>4.166666666666663E-2</v>
      </c>
      <c r="P2255" s="13" t="s">
        <v>1006</v>
      </c>
      <c r="Q2255" s="13" t="s">
        <v>1007</v>
      </c>
      <c r="R2255" s="22" t="s">
        <v>1008</v>
      </c>
      <c r="S2255" s="22" t="s">
        <v>33</v>
      </c>
      <c r="T2255" s="23" t="s">
        <v>52</v>
      </c>
      <c r="U2255" s="23"/>
      <c r="V2255" s="22" t="s">
        <v>67</v>
      </c>
      <c r="W2255" s="24" t="s">
        <v>3677</v>
      </c>
      <c r="X2255" s="25" t="s">
        <v>50</v>
      </c>
      <c r="Y2255" s="25" t="s">
        <v>50</v>
      </c>
      <c r="Z2255" s="25" t="s">
        <v>50</v>
      </c>
      <c r="AA2255" s="25"/>
      <c r="AB2255" s="26"/>
      <c r="AC2255" s="31"/>
      <c r="AD2255" s="32">
        <v>0</v>
      </c>
      <c r="AE2255" s="32">
        <v>0</v>
      </c>
      <c r="AF2255" s="32">
        <v>0</v>
      </c>
      <c r="AG2255" s="33">
        <v>0</v>
      </c>
      <c r="AH2255" s="33">
        <v>0</v>
      </c>
      <c r="AI2255" s="33">
        <v>0</v>
      </c>
      <c r="AJ2255" s="27"/>
      <c r="AK2255" s="27"/>
      <c r="AL2255" s="27">
        <v>0.6974999999999999</v>
      </c>
      <c r="AM2255" s="27" t="s">
        <v>3873</v>
      </c>
      <c r="AN2255" s="27"/>
      <c r="AO2255" s="28" t="s">
        <v>365</v>
      </c>
      <c r="AP2255" s="51"/>
      <c r="AQ2255" s="51"/>
    </row>
    <row r="2256" spans="1:43" ht="12.65" customHeight="1">
      <c r="A2256" s="13" t="s">
        <v>214</v>
      </c>
      <c r="B2256" s="14" t="s">
        <v>227</v>
      </c>
      <c r="C2256" s="13">
        <v>16</v>
      </c>
      <c r="D2256" s="13" t="s">
        <v>222</v>
      </c>
      <c r="E2256" s="15" t="s">
        <v>2655</v>
      </c>
      <c r="F2256" s="13">
        <v>4151</v>
      </c>
      <c r="G2256" s="13" t="s">
        <v>253</v>
      </c>
      <c r="H2256" s="16">
        <v>45884</v>
      </c>
      <c r="I2256" s="17">
        <v>45885</v>
      </c>
      <c r="J2256" s="18">
        <v>45885</v>
      </c>
      <c r="K2256" s="19">
        <v>0.91666666666666663</v>
      </c>
      <c r="L2256" s="19">
        <v>0.95833333333333337</v>
      </c>
      <c r="M2256" s="20">
        <v>0</v>
      </c>
      <c r="N2256" s="19">
        <v>4.1666666666666664E-2</v>
      </c>
      <c r="O2256" s="21">
        <v>4.1666666666666664E-2</v>
      </c>
      <c r="P2256" s="13" t="s">
        <v>1006</v>
      </c>
      <c r="Q2256" s="13" t="s">
        <v>1007</v>
      </c>
      <c r="R2256" s="22" t="s">
        <v>1008</v>
      </c>
      <c r="S2256" s="22" t="s">
        <v>33</v>
      </c>
      <c r="T2256" s="23" t="s">
        <v>52</v>
      </c>
      <c r="U2256" s="23"/>
      <c r="V2256" s="22" t="s">
        <v>67</v>
      </c>
      <c r="W2256" s="24" t="s">
        <v>3677</v>
      </c>
      <c r="X2256" s="25" t="s">
        <v>50</v>
      </c>
      <c r="Y2256" s="25" t="s">
        <v>50</v>
      </c>
      <c r="Z2256" s="25" t="s">
        <v>50</v>
      </c>
      <c r="AA2256" s="25"/>
      <c r="AB2256" s="26"/>
      <c r="AC2256" s="31"/>
      <c r="AD2256" s="32">
        <v>0</v>
      </c>
      <c r="AE2256" s="32">
        <v>0</v>
      </c>
      <c r="AF2256" s="32">
        <v>0</v>
      </c>
      <c r="AG2256" s="33">
        <v>0</v>
      </c>
      <c r="AH2256" s="33">
        <v>0</v>
      </c>
      <c r="AI2256" s="33">
        <v>0</v>
      </c>
      <c r="AJ2256" s="27"/>
      <c r="AK2256" s="27"/>
      <c r="AL2256" s="27">
        <v>0.6974999999999999</v>
      </c>
      <c r="AM2256" s="27" t="s">
        <v>3873</v>
      </c>
      <c r="AN2256" s="27"/>
      <c r="AO2256" s="28" t="s">
        <v>365</v>
      </c>
      <c r="AP2256" s="51"/>
      <c r="AQ2256" s="51"/>
    </row>
    <row r="2257" spans="1:43" ht="12.65" customHeight="1">
      <c r="A2257" s="13" t="s">
        <v>214</v>
      </c>
      <c r="B2257" s="14" t="s">
        <v>227</v>
      </c>
      <c r="C2257" s="13">
        <v>16</v>
      </c>
      <c r="D2257" s="13" t="s">
        <v>222</v>
      </c>
      <c r="E2257" s="15" t="s">
        <v>2655</v>
      </c>
      <c r="F2257" s="13">
        <v>4151</v>
      </c>
      <c r="G2257" s="13" t="s">
        <v>253</v>
      </c>
      <c r="H2257" s="16">
        <v>45885</v>
      </c>
      <c r="I2257" s="17">
        <v>45885</v>
      </c>
      <c r="J2257" s="18">
        <v>45885</v>
      </c>
      <c r="K2257" s="19">
        <v>0.83333333333333337</v>
      </c>
      <c r="L2257" s="19">
        <v>0.875</v>
      </c>
      <c r="M2257" s="20">
        <v>0.91666666666666663</v>
      </c>
      <c r="N2257" s="19">
        <v>0.95833333333333337</v>
      </c>
      <c r="O2257" s="21">
        <v>4.1666666666666741E-2</v>
      </c>
      <c r="P2257" s="13" t="s">
        <v>1006</v>
      </c>
      <c r="Q2257" s="13" t="s">
        <v>1007</v>
      </c>
      <c r="R2257" s="22" t="s">
        <v>1008</v>
      </c>
      <c r="S2257" s="22" t="s">
        <v>33</v>
      </c>
      <c r="T2257" s="23" t="s">
        <v>52</v>
      </c>
      <c r="U2257" s="23"/>
      <c r="V2257" s="22" t="s">
        <v>67</v>
      </c>
      <c r="W2257" s="24" t="s">
        <v>3677</v>
      </c>
      <c r="X2257" s="25" t="s">
        <v>50</v>
      </c>
      <c r="Y2257" s="25" t="s">
        <v>50</v>
      </c>
      <c r="Z2257" s="25" t="s">
        <v>50</v>
      </c>
      <c r="AA2257" s="25"/>
      <c r="AB2257" s="26"/>
      <c r="AC2257" s="31"/>
      <c r="AD2257" s="32">
        <v>0</v>
      </c>
      <c r="AE2257" s="32">
        <v>3</v>
      </c>
      <c r="AF2257" s="32">
        <v>0</v>
      </c>
      <c r="AG2257" s="33">
        <v>0</v>
      </c>
      <c r="AH2257" s="33">
        <v>3</v>
      </c>
      <c r="AI2257" s="33">
        <v>0</v>
      </c>
      <c r="AJ2257" s="27"/>
      <c r="AK2257" s="27"/>
      <c r="AL2257" s="27">
        <v>2.0924999999999998</v>
      </c>
      <c r="AM2257" s="27" t="s">
        <v>3873</v>
      </c>
      <c r="AN2257" s="27"/>
      <c r="AO2257" s="28" t="s">
        <v>365</v>
      </c>
      <c r="AP2257" s="51"/>
      <c r="AQ2257" s="51"/>
    </row>
    <row r="2258" spans="1:43" ht="12.65" customHeight="1">
      <c r="A2258" s="13" t="s">
        <v>214</v>
      </c>
      <c r="B2258" s="14" t="s">
        <v>227</v>
      </c>
      <c r="C2258" s="13">
        <v>16</v>
      </c>
      <c r="D2258" s="13" t="s">
        <v>222</v>
      </c>
      <c r="E2258" s="15" t="s">
        <v>2655</v>
      </c>
      <c r="F2258" s="13">
        <v>4151</v>
      </c>
      <c r="G2258" s="13" t="s">
        <v>253</v>
      </c>
      <c r="H2258" s="16">
        <v>45885</v>
      </c>
      <c r="I2258" s="17">
        <v>45885</v>
      </c>
      <c r="J2258" s="18">
        <v>45885</v>
      </c>
      <c r="K2258" s="19">
        <v>0.875</v>
      </c>
      <c r="L2258" s="19">
        <v>0.95833333333333337</v>
      </c>
      <c r="M2258" s="20">
        <v>0.95833333333333337</v>
      </c>
      <c r="N2258" s="19">
        <v>4.1666666666666664E-2</v>
      </c>
      <c r="O2258" s="21">
        <v>8.333333333333337E-2</v>
      </c>
      <c r="P2258" s="13" t="s">
        <v>1009</v>
      </c>
      <c r="Q2258" s="13" t="s">
        <v>1010</v>
      </c>
      <c r="R2258" s="22" t="s">
        <v>1011</v>
      </c>
      <c r="S2258" s="22" t="s">
        <v>29</v>
      </c>
      <c r="T2258" s="23" t="s">
        <v>97</v>
      </c>
      <c r="U2258" s="23" t="s">
        <v>50</v>
      </c>
      <c r="V2258" s="22" t="s">
        <v>3880</v>
      </c>
      <c r="W2258" s="24" t="s">
        <v>3659</v>
      </c>
      <c r="X2258" s="25" t="s">
        <v>83</v>
      </c>
      <c r="Y2258" s="25" t="s">
        <v>114</v>
      </c>
      <c r="Z2258" s="25" t="s">
        <v>71</v>
      </c>
      <c r="AA2258" s="25"/>
      <c r="AB2258" s="26"/>
      <c r="AC2258" s="31"/>
      <c r="AD2258" s="32">
        <v>0</v>
      </c>
      <c r="AE2258" s="32">
        <v>1</v>
      </c>
      <c r="AF2258" s="32">
        <v>0</v>
      </c>
      <c r="AG2258" s="33">
        <v>0</v>
      </c>
      <c r="AH2258" s="33">
        <v>1</v>
      </c>
      <c r="AI2258" s="33">
        <v>0</v>
      </c>
      <c r="AJ2258" s="27"/>
      <c r="AK2258" s="27"/>
      <c r="AL2258" s="27">
        <v>0.6974999999999999</v>
      </c>
      <c r="AM2258" s="27" t="s">
        <v>3873</v>
      </c>
      <c r="AN2258" s="27"/>
      <c r="AO2258" s="28" t="s">
        <v>365</v>
      </c>
      <c r="AP2258" s="51"/>
      <c r="AQ2258" s="51"/>
    </row>
    <row r="2259" spans="1:43" ht="12.65" customHeight="1">
      <c r="A2259" s="13" t="s">
        <v>214</v>
      </c>
      <c r="B2259" s="14" t="s">
        <v>227</v>
      </c>
      <c r="C2259" s="13">
        <v>16</v>
      </c>
      <c r="D2259" s="13" t="s">
        <v>222</v>
      </c>
      <c r="E2259" s="15" t="s">
        <v>2655</v>
      </c>
      <c r="F2259" s="13">
        <v>4151</v>
      </c>
      <c r="G2259" s="13" t="s">
        <v>253</v>
      </c>
      <c r="H2259" s="16">
        <v>45886</v>
      </c>
      <c r="I2259" s="17">
        <v>45886</v>
      </c>
      <c r="J2259" s="18">
        <v>45886</v>
      </c>
      <c r="K2259" s="19">
        <v>0.20833333333333334</v>
      </c>
      <c r="L2259" s="19">
        <v>0.25</v>
      </c>
      <c r="M2259" s="20">
        <v>0.29166666666666669</v>
      </c>
      <c r="N2259" s="19">
        <v>0.33333333333333331</v>
      </c>
      <c r="O2259" s="21">
        <v>4.166666666666663E-2</v>
      </c>
      <c r="P2259" s="13" t="s">
        <v>1006</v>
      </c>
      <c r="Q2259" s="13" t="s">
        <v>1007</v>
      </c>
      <c r="R2259" s="22" t="s">
        <v>1008</v>
      </c>
      <c r="S2259" s="22" t="s">
        <v>33</v>
      </c>
      <c r="T2259" s="23" t="s">
        <v>52</v>
      </c>
      <c r="U2259" s="23"/>
      <c r="V2259" s="22" t="s">
        <v>67</v>
      </c>
      <c r="W2259" s="24" t="s">
        <v>3677</v>
      </c>
      <c r="X2259" s="25" t="s">
        <v>50</v>
      </c>
      <c r="Y2259" s="25" t="s">
        <v>50</v>
      </c>
      <c r="Z2259" s="25" t="s">
        <v>50</v>
      </c>
      <c r="AA2259" s="25"/>
      <c r="AB2259" s="26"/>
      <c r="AC2259" s="31"/>
      <c r="AD2259" s="32">
        <v>0</v>
      </c>
      <c r="AE2259" s="32">
        <v>0</v>
      </c>
      <c r="AF2259" s="32">
        <v>0</v>
      </c>
      <c r="AG2259" s="33">
        <v>0</v>
      </c>
      <c r="AH2259" s="33">
        <v>0</v>
      </c>
      <c r="AI2259" s="33">
        <v>0</v>
      </c>
      <c r="AJ2259" s="27"/>
      <c r="AK2259" s="27"/>
      <c r="AL2259" s="27">
        <v>0.6974999999999999</v>
      </c>
      <c r="AM2259" s="27" t="s">
        <v>3873</v>
      </c>
      <c r="AN2259" s="27"/>
      <c r="AO2259" s="28" t="s">
        <v>365</v>
      </c>
      <c r="AP2259" s="51"/>
      <c r="AQ2259" s="51"/>
    </row>
    <row r="2260" spans="1:43" ht="12.65" customHeight="1">
      <c r="A2260" s="13" t="s">
        <v>214</v>
      </c>
      <c r="B2260" s="14" t="s">
        <v>227</v>
      </c>
      <c r="C2260" s="13">
        <v>16</v>
      </c>
      <c r="D2260" s="13" t="s">
        <v>222</v>
      </c>
      <c r="E2260" s="15" t="s">
        <v>2655</v>
      </c>
      <c r="F2260" s="13">
        <v>4151</v>
      </c>
      <c r="G2260" s="13" t="s">
        <v>253</v>
      </c>
      <c r="H2260" s="16">
        <v>45886</v>
      </c>
      <c r="I2260" s="17">
        <v>45886</v>
      </c>
      <c r="J2260" s="18">
        <v>45886</v>
      </c>
      <c r="K2260" s="19">
        <v>0.33333333333333331</v>
      </c>
      <c r="L2260" s="19">
        <v>0.41666666666666669</v>
      </c>
      <c r="M2260" s="20">
        <v>0.41666666666666669</v>
      </c>
      <c r="N2260" s="19">
        <v>0.5</v>
      </c>
      <c r="O2260" s="21">
        <v>8.3333333333333315E-2</v>
      </c>
      <c r="P2260" s="13" t="s">
        <v>1009</v>
      </c>
      <c r="Q2260" s="13" t="s">
        <v>1010</v>
      </c>
      <c r="R2260" s="22" t="s">
        <v>1011</v>
      </c>
      <c r="S2260" s="22" t="s">
        <v>31</v>
      </c>
      <c r="T2260" s="23" t="s">
        <v>97</v>
      </c>
      <c r="U2260" s="23" t="s">
        <v>50</v>
      </c>
      <c r="V2260" s="22" t="s">
        <v>3880</v>
      </c>
      <c r="W2260" s="24" t="s">
        <v>3659</v>
      </c>
      <c r="X2260" s="25" t="s">
        <v>83</v>
      </c>
      <c r="Y2260" s="25" t="s">
        <v>114</v>
      </c>
      <c r="Z2260" s="25" t="s">
        <v>71</v>
      </c>
      <c r="AA2260" s="25"/>
      <c r="AB2260" s="26"/>
      <c r="AC2260" s="31"/>
      <c r="AD2260" s="32">
        <v>0</v>
      </c>
      <c r="AE2260" s="32">
        <v>0</v>
      </c>
      <c r="AF2260" s="32">
        <v>0</v>
      </c>
      <c r="AG2260" s="33">
        <v>0</v>
      </c>
      <c r="AH2260" s="33">
        <v>0</v>
      </c>
      <c r="AI2260" s="33">
        <v>0</v>
      </c>
      <c r="AJ2260" s="27"/>
      <c r="AK2260" s="27"/>
      <c r="AL2260" s="27">
        <v>0.6974999999999999</v>
      </c>
      <c r="AM2260" s="27" t="s">
        <v>3873</v>
      </c>
      <c r="AN2260" s="27"/>
      <c r="AO2260" s="28" t="s">
        <v>365</v>
      </c>
      <c r="AP2260" s="51"/>
      <c r="AQ2260" s="51"/>
    </row>
    <row r="2261" spans="1:43" ht="12.65" customHeight="1">
      <c r="A2261" s="13" t="s">
        <v>214</v>
      </c>
      <c r="B2261" s="14" t="s">
        <v>227</v>
      </c>
      <c r="C2261" s="13">
        <v>16</v>
      </c>
      <c r="D2261" s="13" t="s">
        <v>222</v>
      </c>
      <c r="E2261" s="15" t="s">
        <v>2655</v>
      </c>
      <c r="F2261" s="13">
        <v>4151</v>
      </c>
      <c r="G2261" s="13" t="s">
        <v>253</v>
      </c>
      <c r="H2261" s="16">
        <v>45887</v>
      </c>
      <c r="I2261" s="17">
        <v>45887</v>
      </c>
      <c r="J2261" s="18">
        <v>45887</v>
      </c>
      <c r="K2261" s="19">
        <v>0.41666666666666669</v>
      </c>
      <c r="L2261" s="19">
        <v>0.5</v>
      </c>
      <c r="M2261" s="20">
        <v>0.5</v>
      </c>
      <c r="N2261" s="19">
        <v>0.58333333333333337</v>
      </c>
      <c r="O2261" s="21">
        <v>8.333333333333337E-2</v>
      </c>
      <c r="P2261" s="13" t="s">
        <v>1009</v>
      </c>
      <c r="Q2261" s="13" t="s">
        <v>1010</v>
      </c>
      <c r="R2261" s="22" t="s">
        <v>1011</v>
      </c>
      <c r="S2261" s="22" t="s">
        <v>31</v>
      </c>
      <c r="T2261" s="23" t="s">
        <v>97</v>
      </c>
      <c r="U2261" s="23" t="s">
        <v>50</v>
      </c>
      <c r="V2261" s="22" t="s">
        <v>3880</v>
      </c>
      <c r="W2261" s="24" t="s">
        <v>3659</v>
      </c>
      <c r="X2261" s="25" t="s">
        <v>83</v>
      </c>
      <c r="Y2261" s="25" t="s">
        <v>114</v>
      </c>
      <c r="Z2261" s="25" t="s">
        <v>71</v>
      </c>
      <c r="AA2261" s="25"/>
      <c r="AB2261" s="26"/>
      <c r="AC2261" s="31"/>
      <c r="AD2261" s="32">
        <v>0</v>
      </c>
      <c r="AE2261" s="32">
        <v>0</v>
      </c>
      <c r="AF2261" s="32">
        <v>0</v>
      </c>
      <c r="AG2261" s="33">
        <v>0</v>
      </c>
      <c r="AH2261" s="33">
        <v>0</v>
      </c>
      <c r="AI2261" s="33">
        <v>0</v>
      </c>
      <c r="AJ2261" s="27"/>
      <c r="AK2261" s="27"/>
      <c r="AL2261" s="27">
        <v>0.6974999999999999</v>
      </c>
      <c r="AM2261" s="27" t="s">
        <v>3873</v>
      </c>
      <c r="AN2261" s="27"/>
      <c r="AO2261" s="28" t="s">
        <v>365</v>
      </c>
      <c r="AP2261" s="51"/>
      <c r="AQ2261" s="51"/>
    </row>
    <row r="2262" spans="1:43" ht="12.65" customHeight="1">
      <c r="A2262" s="13" t="s">
        <v>214</v>
      </c>
      <c r="B2262" s="14" t="s">
        <v>227</v>
      </c>
      <c r="C2262" s="13">
        <v>16</v>
      </c>
      <c r="D2262" s="13" t="s">
        <v>222</v>
      </c>
      <c r="E2262" s="15" t="s">
        <v>2655</v>
      </c>
      <c r="F2262" s="13">
        <v>4151</v>
      </c>
      <c r="G2262" s="13" t="s">
        <v>253</v>
      </c>
      <c r="H2262" s="16">
        <v>45887</v>
      </c>
      <c r="I2262" s="17">
        <v>45887</v>
      </c>
      <c r="J2262" s="18">
        <v>45887</v>
      </c>
      <c r="K2262" s="19">
        <v>0.89583333333333337</v>
      </c>
      <c r="L2262" s="19">
        <v>0.97916666666666674</v>
      </c>
      <c r="M2262" s="20">
        <v>0.97916666666666674</v>
      </c>
      <c r="N2262" s="19">
        <v>6.25E-2</v>
      </c>
      <c r="O2262" s="21">
        <v>8.3333333333333259E-2</v>
      </c>
      <c r="P2262" s="13" t="s">
        <v>1009</v>
      </c>
      <c r="Q2262" s="13" t="s">
        <v>1010</v>
      </c>
      <c r="R2262" s="22" t="s">
        <v>1011</v>
      </c>
      <c r="S2262" s="22" t="s">
        <v>31</v>
      </c>
      <c r="T2262" s="23" t="s">
        <v>97</v>
      </c>
      <c r="U2262" s="23" t="s">
        <v>50</v>
      </c>
      <c r="V2262" s="22" t="s">
        <v>3880</v>
      </c>
      <c r="W2262" s="24" t="s">
        <v>3659</v>
      </c>
      <c r="X2262" s="25" t="s">
        <v>83</v>
      </c>
      <c r="Y2262" s="25" t="s">
        <v>114</v>
      </c>
      <c r="Z2262" s="25" t="s">
        <v>71</v>
      </c>
      <c r="AA2262" s="25"/>
      <c r="AB2262" s="26"/>
      <c r="AC2262" s="31"/>
      <c r="AD2262" s="32">
        <v>0</v>
      </c>
      <c r="AE2262" s="32">
        <v>6</v>
      </c>
      <c r="AF2262" s="32">
        <v>0.2</v>
      </c>
      <c r="AG2262" s="33">
        <v>0</v>
      </c>
      <c r="AH2262" s="33">
        <v>6</v>
      </c>
      <c r="AI2262" s="33">
        <v>0.2</v>
      </c>
      <c r="AJ2262" s="27"/>
      <c r="AK2262" s="27"/>
      <c r="AL2262" s="27">
        <v>4.1849999999999996</v>
      </c>
      <c r="AM2262" s="27" t="s">
        <v>3873</v>
      </c>
      <c r="AN2262" s="27"/>
      <c r="AO2262" s="28" t="s">
        <v>365</v>
      </c>
      <c r="AP2262" s="51"/>
      <c r="AQ2262" s="51"/>
    </row>
    <row r="2263" spans="1:43" ht="12.65" customHeight="1">
      <c r="A2263" s="13" t="s">
        <v>214</v>
      </c>
      <c r="B2263" s="14" t="s">
        <v>227</v>
      </c>
      <c r="C2263" s="13">
        <v>16</v>
      </c>
      <c r="D2263" s="13" t="s">
        <v>222</v>
      </c>
      <c r="E2263" s="15" t="s">
        <v>2655</v>
      </c>
      <c r="F2263" s="13">
        <v>4151</v>
      </c>
      <c r="G2263" s="13" t="s">
        <v>253</v>
      </c>
      <c r="H2263" s="16">
        <v>45888</v>
      </c>
      <c r="I2263" s="17">
        <v>45888</v>
      </c>
      <c r="J2263" s="18">
        <v>45888</v>
      </c>
      <c r="K2263" s="19">
        <v>0.5</v>
      </c>
      <c r="L2263" s="19">
        <v>0.58333333333333337</v>
      </c>
      <c r="M2263" s="20">
        <v>0.58333333333333337</v>
      </c>
      <c r="N2263" s="19">
        <v>0.66666666666666663</v>
      </c>
      <c r="O2263" s="21">
        <v>8.3333333333333259E-2</v>
      </c>
      <c r="P2263" s="13" t="s">
        <v>1009</v>
      </c>
      <c r="Q2263" s="13" t="s">
        <v>1010</v>
      </c>
      <c r="R2263" s="22" t="s">
        <v>1011</v>
      </c>
      <c r="S2263" s="22" t="s">
        <v>31</v>
      </c>
      <c r="T2263" s="23" t="s">
        <v>97</v>
      </c>
      <c r="U2263" s="23" t="s">
        <v>50</v>
      </c>
      <c r="V2263" s="22" t="s">
        <v>3880</v>
      </c>
      <c r="W2263" s="24" t="s">
        <v>3659</v>
      </c>
      <c r="X2263" s="25" t="s">
        <v>83</v>
      </c>
      <c r="Y2263" s="25" t="s">
        <v>114</v>
      </c>
      <c r="Z2263" s="25" t="s">
        <v>71</v>
      </c>
      <c r="AA2263" s="25"/>
      <c r="AB2263" s="26"/>
      <c r="AC2263" s="31"/>
      <c r="AD2263" s="32">
        <v>0</v>
      </c>
      <c r="AE2263" s="32">
        <v>1</v>
      </c>
      <c r="AF2263" s="32">
        <v>0</v>
      </c>
      <c r="AG2263" s="33">
        <v>0</v>
      </c>
      <c r="AH2263" s="33">
        <v>1</v>
      </c>
      <c r="AI2263" s="33">
        <v>0</v>
      </c>
      <c r="AJ2263" s="27"/>
      <c r="AK2263" s="27"/>
      <c r="AL2263" s="27">
        <v>0.6974999999999999</v>
      </c>
      <c r="AM2263" s="27" t="s">
        <v>3873</v>
      </c>
      <c r="AN2263" s="27"/>
      <c r="AO2263" s="28" t="s">
        <v>365</v>
      </c>
      <c r="AP2263" s="51"/>
      <c r="AQ2263" s="51"/>
    </row>
    <row r="2264" spans="1:43" ht="12.65" customHeight="1">
      <c r="A2264" s="13" t="s">
        <v>214</v>
      </c>
      <c r="B2264" s="14" t="s">
        <v>227</v>
      </c>
      <c r="C2264" s="13">
        <v>16</v>
      </c>
      <c r="D2264" s="13" t="s">
        <v>222</v>
      </c>
      <c r="E2264" s="15" t="s">
        <v>2655</v>
      </c>
      <c r="F2264" s="13">
        <v>4151</v>
      </c>
      <c r="G2264" s="13" t="s">
        <v>253</v>
      </c>
      <c r="H2264" s="16">
        <v>45889</v>
      </c>
      <c r="I2264" s="17">
        <v>45889</v>
      </c>
      <c r="J2264" s="18">
        <v>45889</v>
      </c>
      <c r="K2264" s="19">
        <v>0.25</v>
      </c>
      <c r="L2264" s="19">
        <v>0.33333333333333331</v>
      </c>
      <c r="M2264" s="20">
        <v>0.33333333333333331</v>
      </c>
      <c r="N2264" s="19">
        <v>0.41666666666666669</v>
      </c>
      <c r="O2264" s="21">
        <v>8.333333333333337E-2</v>
      </c>
      <c r="P2264" s="13" t="s">
        <v>1009</v>
      </c>
      <c r="Q2264" s="13" t="s">
        <v>1010</v>
      </c>
      <c r="R2264" s="22" t="s">
        <v>1011</v>
      </c>
      <c r="S2264" s="22" t="s">
        <v>31</v>
      </c>
      <c r="T2264" s="23" t="s">
        <v>97</v>
      </c>
      <c r="U2264" s="23" t="s">
        <v>50</v>
      </c>
      <c r="V2264" s="22" t="s">
        <v>3880</v>
      </c>
      <c r="W2264" s="24" t="s">
        <v>3659</v>
      </c>
      <c r="X2264" s="25" t="s">
        <v>83</v>
      </c>
      <c r="Y2264" s="25" t="s">
        <v>114</v>
      </c>
      <c r="Z2264" s="25" t="s">
        <v>71</v>
      </c>
      <c r="AA2264" s="25"/>
      <c r="AB2264" s="26"/>
      <c r="AC2264" s="31"/>
      <c r="AD2264" s="32">
        <v>0</v>
      </c>
      <c r="AE2264" s="32">
        <v>0</v>
      </c>
      <c r="AF2264" s="32">
        <v>0</v>
      </c>
      <c r="AG2264" s="33">
        <v>0</v>
      </c>
      <c r="AH2264" s="33">
        <v>0</v>
      </c>
      <c r="AI2264" s="33">
        <v>0</v>
      </c>
      <c r="AJ2264" s="27"/>
      <c r="AK2264" s="27"/>
      <c r="AL2264" s="27">
        <v>0.6974999999999999</v>
      </c>
      <c r="AM2264" s="27" t="s">
        <v>3873</v>
      </c>
      <c r="AN2264" s="27"/>
      <c r="AO2264" s="28" t="s">
        <v>365</v>
      </c>
      <c r="AP2264" s="51"/>
      <c r="AQ2264" s="51"/>
    </row>
    <row r="2265" spans="1:43" ht="12.65" customHeight="1">
      <c r="A2265" s="13" t="s">
        <v>214</v>
      </c>
      <c r="B2265" s="14" t="s">
        <v>227</v>
      </c>
      <c r="C2265" s="13">
        <v>16</v>
      </c>
      <c r="D2265" s="13" t="s">
        <v>222</v>
      </c>
      <c r="E2265" s="15" t="s">
        <v>2655</v>
      </c>
      <c r="F2265" s="13">
        <v>4151</v>
      </c>
      <c r="G2265" s="13" t="s">
        <v>253</v>
      </c>
      <c r="H2265" s="16">
        <v>45889</v>
      </c>
      <c r="I2265" s="17">
        <v>45889</v>
      </c>
      <c r="J2265" s="18">
        <v>45889</v>
      </c>
      <c r="K2265" s="19">
        <v>0.83333333333333337</v>
      </c>
      <c r="L2265" s="19">
        <v>0.91666666666666663</v>
      </c>
      <c r="M2265" s="20">
        <v>0.91666666666666663</v>
      </c>
      <c r="N2265" s="19">
        <v>0</v>
      </c>
      <c r="O2265" s="21">
        <v>8.333333333333337E-2</v>
      </c>
      <c r="P2265" s="13" t="s">
        <v>1009</v>
      </c>
      <c r="Q2265" s="13" t="s">
        <v>1010</v>
      </c>
      <c r="R2265" s="22" t="s">
        <v>1011</v>
      </c>
      <c r="S2265" s="22" t="s">
        <v>31</v>
      </c>
      <c r="T2265" s="23" t="s">
        <v>97</v>
      </c>
      <c r="U2265" s="23" t="s">
        <v>50</v>
      </c>
      <c r="V2265" s="22" t="s">
        <v>3880</v>
      </c>
      <c r="W2265" s="24" t="s">
        <v>3659</v>
      </c>
      <c r="X2265" s="25" t="s">
        <v>83</v>
      </c>
      <c r="Y2265" s="25" t="s">
        <v>114</v>
      </c>
      <c r="Z2265" s="25" t="s">
        <v>71</v>
      </c>
      <c r="AA2265" s="25"/>
      <c r="AB2265" s="26"/>
      <c r="AC2265" s="31"/>
      <c r="AD2265" s="32">
        <v>0</v>
      </c>
      <c r="AE2265" s="32">
        <v>0</v>
      </c>
      <c r="AF2265" s="32">
        <v>0</v>
      </c>
      <c r="AG2265" s="33">
        <v>0</v>
      </c>
      <c r="AH2265" s="33">
        <v>0</v>
      </c>
      <c r="AI2265" s="33">
        <v>0</v>
      </c>
      <c r="AJ2265" s="27"/>
      <c r="AK2265" s="27"/>
      <c r="AL2265" s="27">
        <v>0.6974999999999999</v>
      </c>
      <c r="AM2265" s="27" t="s">
        <v>3873</v>
      </c>
      <c r="AN2265" s="27"/>
      <c r="AO2265" s="28" t="s">
        <v>365</v>
      </c>
      <c r="AP2265" s="51"/>
      <c r="AQ2265" s="51"/>
    </row>
    <row r="2266" spans="1:43" ht="12.65" customHeight="1">
      <c r="A2266" s="13" t="s">
        <v>214</v>
      </c>
      <c r="B2266" s="14" t="s">
        <v>227</v>
      </c>
      <c r="C2266" s="13">
        <v>16</v>
      </c>
      <c r="D2266" s="13" t="s">
        <v>222</v>
      </c>
      <c r="E2266" s="15" t="s">
        <v>2655</v>
      </c>
      <c r="F2266" s="13">
        <v>4151</v>
      </c>
      <c r="G2266" s="13" t="s">
        <v>253</v>
      </c>
      <c r="H2266" s="16">
        <v>45890</v>
      </c>
      <c r="I2266" s="17">
        <v>45890</v>
      </c>
      <c r="J2266" s="18">
        <v>45890</v>
      </c>
      <c r="K2266" s="19">
        <v>0.58333333333333337</v>
      </c>
      <c r="L2266" s="19">
        <v>0.66666666666666663</v>
      </c>
      <c r="M2266" s="20">
        <v>0.66666666666666663</v>
      </c>
      <c r="N2266" s="19">
        <v>0.75</v>
      </c>
      <c r="O2266" s="21">
        <v>8.333333333333337E-2</v>
      </c>
      <c r="P2266" s="13" t="s">
        <v>1009</v>
      </c>
      <c r="Q2266" s="13" t="s">
        <v>1010</v>
      </c>
      <c r="R2266" s="22" t="s">
        <v>1011</v>
      </c>
      <c r="S2266" s="22" t="s">
        <v>31</v>
      </c>
      <c r="T2266" s="23" t="s">
        <v>97</v>
      </c>
      <c r="U2266" s="23" t="s">
        <v>50</v>
      </c>
      <c r="V2266" s="22" t="s">
        <v>3880</v>
      </c>
      <c r="W2266" s="24" t="s">
        <v>3659</v>
      </c>
      <c r="X2266" s="25" t="s">
        <v>83</v>
      </c>
      <c r="Y2266" s="25" t="s">
        <v>114</v>
      </c>
      <c r="Z2266" s="25" t="s">
        <v>71</v>
      </c>
      <c r="AA2266" s="25"/>
      <c r="AB2266" s="26"/>
      <c r="AC2266" s="31"/>
      <c r="AD2266" s="32">
        <v>0</v>
      </c>
      <c r="AE2266" s="32">
        <v>0</v>
      </c>
      <c r="AF2266" s="32">
        <v>0</v>
      </c>
      <c r="AG2266" s="33">
        <v>0</v>
      </c>
      <c r="AH2266" s="33">
        <v>0</v>
      </c>
      <c r="AI2266" s="33">
        <v>0</v>
      </c>
      <c r="AJ2266" s="27"/>
      <c r="AK2266" s="27"/>
      <c r="AL2266" s="27">
        <v>0.6974999999999999</v>
      </c>
      <c r="AM2266" s="27" t="s">
        <v>3873</v>
      </c>
      <c r="AN2266" s="27"/>
      <c r="AO2266" s="28" t="s">
        <v>365</v>
      </c>
      <c r="AP2266" s="51"/>
      <c r="AQ2266" s="51"/>
    </row>
    <row r="2267" spans="1:43" ht="12.65" customHeight="1">
      <c r="A2267" s="13" t="s">
        <v>214</v>
      </c>
      <c r="B2267" s="14" t="s">
        <v>227</v>
      </c>
      <c r="C2267" s="13">
        <v>16</v>
      </c>
      <c r="D2267" s="13" t="s">
        <v>222</v>
      </c>
      <c r="E2267" s="15" t="s">
        <v>2655</v>
      </c>
      <c r="F2267" s="13">
        <v>4151</v>
      </c>
      <c r="G2267" s="13"/>
      <c r="H2267" s="16">
        <v>45891</v>
      </c>
      <c r="I2267" s="17">
        <v>45891</v>
      </c>
      <c r="J2267" s="18">
        <v>45891</v>
      </c>
      <c r="K2267" s="19">
        <v>0</v>
      </c>
      <c r="L2267" s="19">
        <v>8.3333333333333329E-2</v>
      </c>
      <c r="M2267" s="20">
        <v>8.3333333333333329E-2</v>
      </c>
      <c r="N2267" s="19">
        <v>0.16666666666666666</v>
      </c>
      <c r="O2267" s="21">
        <v>8.3333333333333329E-2</v>
      </c>
      <c r="P2267" s="13" t="s">
        <v>1009</v>
      </c>
      <c r="Q2267" s="13" t="s">
        <v>1010</v>
      </c>
      <c r="R2267" s="22" t="s">
        <v>1011</v>
      </c>
      <c r="S2267" s="22" t="s">
        <v>31</v>
      </c>
      <c r="T2267" s="23" t="s">
        <v>97</v>
      </c>
      <c r="U2267" s="23" t="s">
        <v>50</v>
      </c>
      <c r="V2267" s="22" t="s">
        <v>3880</v>
      </c>
      <c r="W2267" s="24" t="s">
        <v>3659</v>
      </c>
      <c r="X2267" s="25" t="s">
        <v>83</v>
      </c>
      <c r="Y2267" s="25" t="s">
        <v>114</v>
      </c>
      <c r="Z2267" s="25" t="s">
        <v>71</v>
      </c>
      <c r="AA2267" s="25"/>
      <c r="AB2267" s="26"/>
      <c r="AC2267" s="31"/>
      <c r="AD2267" s="32">
        <v>0</v>
      </c>
      <c r="AE2267" s="32">
        <v>0</v>
      </c>
      <c r="AF2267" s="32">
        <v>0</v>
      </c>
      <c r="AG2267" s="33">
        <v>0</v>
      </c>
      <c r="AH2267" s="33">
        <v>0</v>
      </c>
      <c r="AI2267" s="33">
        <v>0</v>
      </c>
      <c r="AJ2267" s="27"/>
      <c r="AK2267" s="27"/>
      <c r="AL2267" s="27">
        <v>0.6974999999999999</v>
      </c>
      <c r="AM2267" s="27" t="s">
        <v>3873</v>
      </c>
      <c r="AN2267" s="27"/>
      <c r="AO2267" s="28" t="s">
        <v>365</v>
      </c>
      <c r="AP2267" s="51"/>
      <c r="AQ2267" s="51"/>
    </row>
    <row r="2268" spans="1:43" ht="12.65" customHeight="1">
      <c r="A2268" s="13" t="s">
        <v>214</v>
      </c>
      <c r="B2268" s="14" t="s">
        <v>227</v>
      </c>
      <c r="C2268" s="13">
        <v>16</v>
      </c>
      <c r="D2268" s="13" t="s">
        <v>222</v>
      </c>
      <c r="E2268" s="15" t="s">
        <v>2655</v>
      </c>
      <c r="F2268" s="13">
        <v>4151</v>
      </c>
      <c r="G2268" s="13" t="s">
        <v>253</v>
      </c>
      <c r="H2268" s="16">
        <v>45891</v>
      </c>
      <c r="I2268" s="17">
        <v>45891</v>
      </c>
      <c r="J2268" s="18">
        <v>45891</v>
      </c>
      <c r="K2268" s="19">
        <v>0.16666666666666666</v>
      </c>
      <c r="L2268" s="19">
        <v>0.25</v>
      </c>
      <c r="M2268" s="20">
        <v>0.25</v>
      </c>
      <c r="N2268" s="19">
        <v>0.33333333333333331</v>
      </c>
      <c r="O2268" s="21">
        <v>8.3333333333333315E-2</v>
      </c>
      <c r="P2268" s="13" t="s">
        <v>1009</v>
      </c>
      <c r="Q2268" s="13" t="s">
        <v>1010</v>
      </c>
      <c r="R2268" s="22" t="s">
        <v>1011</v>
      </c>
      <c r="S2268" s="22" t="s">
        <v>31</v>
      </c>
      <c r="T2268" s="23" t="s">
        <v>97</v>
      </c>
      <c r="U2268" s="23" t="s">
        <v>50</v>
      </c>
      <c r="V2268" s="22" t="s">
        <v>3880</v>
      </c>
      <c r="W2268" s="24" t="s">
        <v>3659</v>
      </c>
      <c r="X2268" s="25" t="s">
        <v>83</v>
      </c>
      <c r="Y2268" s="25" t="s">
        <v>114</v>
      </c>
      <c r="Z2268" s="25" t="s">
        <v>71</v>
      </c>
      <c r="AA2268" s="25"/>
      <c r="AB2268" s="26"/>
      <c r="AC2268" s="31"/>
      <c r="AD2268" s="32">
        <v>0</v>
      </c>
      <c r="AE2268" s="32">
        <v>0</v>
      </c>
      <c r="AF2268" s="32">
        <v>0</v>
      </c>
      <c r="AG2268" s="33">
        <v>0</v>
      </c>
      <c r="AH2268" s="33">
        <v>0</v>
      </c>
      <c r="AI2268" s="33">
        <v>0</v>
      </c>
      <c r="AJ2268" s="27"/>
      <c r="AK2268" s="27"/>
      <c r="AL2268" s="27">
        <v>0.6974999999999999</v>
      </c>
      <c r="AM2268" s="27" t="s">
        <v>3873</v>
      </c>
      <c r="AN2268" s="27"/>
      <c r="AO2268" s="28" t="s">
        <v>365</v>
      </c>
      <c r="AP2268" s="51"/>
      <c r="AQ2268" s="51"/>
    </row>
    <row r="2269" spans="1:43" ht="12.65" customHeight="1">
      <c r="A2269" s="13" t="s">
        <v>214</v>
      </c>
      <c r="B2269" s="14" t="s">
        <v>227</v>
      </c>
      <c r="C2269" s="13">
        <v>16</v>
      </c>
      <c r="D2269" s="13" t="s">
        <v>222</v>
      </c>
      <c r="E2269" s="15" t="s">
        <v>2655</v>
      </c>
      <c r="F2269" s="13">
        <v>4151</v>
      </c>
      <c r="G2269" s="13" t="s">
        <v>253</v>
      </c>
      <c r="H2269" s="16">
        <v>45891</v>
      </c>
      <c r="I2269" s="17">
        <v>45891</v>
      </c>
      <c r="J2269" s="18">
        <v>45891</v>
      </c>
      <c r="K2269" s="19">
        <v>0.76041666666666663</v>
      </c>
      <c r="L2269" s="19">
        <v>0.85416666666666674</v>
      </c>
      <c r="M2269" s="20">
        <v>0.84375</v>
      </c>
      <c r="N2269" s="19">
        <v>0.9375</v>
      </c>
      <c r="O2269" s="21">
        <v>9.375E-2</v>
      </c>
      <c r="P2269" s="13" t="s">
        <v>52</v>
      </c>
      <c r="Q2269" s="13" t="s">
        <v>1012</v>
      </c>
      <c r="R2269" s="22" t="s">
        <v>1013</v>
      </c>
      <c r="S2269" s="22" t="s">
        <v>29</v>
      </c>
      <c r="T2269" s="23" t="s">
        <v>52</v>
      </c>
      <c r="U2269" s="23" t="s">
        <v>50</v>
      </c>
      <c r="V2269" s="22" t="s">
        <v>67</v>
      </c>
      <c r="W2269" s="24" t="s">
        <v>139</v>
      </c>
      <c r="X2269" s="25" t="s">
        <v>71</v>
      </c>
      <c r="Y2269" s="25" t="s">
        <v>114</v>
      </c>
      <c r="Z2269" s="25" t="s">
        <v>66</v>
      </c>
      <c r="AA2269" s="25"/>
      <c r="AB2269" s="26"/>
      <c r="AC2269" s="31"/>
      <c r="AD2269" s="32">
        <v>0.1</v>
      </c>
      <c r="AE2269" s="32">
        <v>33</v>
      </c>
      <c r="AF2269" s="32">
        <v>0.2</v>
      </c>
      <c r="AG2269" s="33">
        <v>0.1</v>
      </c>
      <c r="AH2269" s="33">
        <v>33</v>
      </c>
      <c r="AI2269" s="33">
        <v>0.2</v>
      </c>
      <c r="AJ2269" s="27"/>
      <c r="AK2269" s="27"/>
      <c r="AL2269" s="27">
        <v>23.017499999999995</v>
      </c>
      <c r="AM2269" s="27" t="s">
        <v>3873</v>
      </c>
      <c r="AN2269" s="27"/>
      <c r="AO2269" s="28" t="s">
        <v>365</v>
      </c>
      <c r="AP2269" s="51"/>
      <c r="AQ2269" s="51"/>
    </row>
    <row r="2270" spans="1:43" ht="12.65" customHeight="1">
      <c r="A2270" s="13" t="s">
        <v>214</v>
      </c>
      <c r="B2270" s="14" t="s">
        <v>227</v>
      </c>
      <c r="C2270" s="13">
        <v>16</v>
      </c>
      <c r="D2270" s="13" t="s">
        <v>222</v>
      </c>
      <c r="E2270" s="15" t="s">
        <v>2655</v>
      </c>
      <c r="F2270" s="13">
        <v>4151</v>
      </c>
      <c r="G2270" s="13" t="s">
        <v>253</v>
      </c>
      <c r="H2270" s="16">
        <v>45892</v>
      </c>
      <c r="I2270" s="17">
        <v>45892</v>
      </c>
      <c r="J2270" s="18">
        <v>45892</v>
      </c>
      <c r="K2270" s="19">
        <v>0.25</v>
      </c>
      <c r="L2270" s="19">
        <v>0.33333333333333331</v>
      </c>
      <c r="M2270" s="20">
        <v>0.33333333333333331</v>
      </c>
      <c r="N2270" s="19">
        <v>0.41666666666666669</v>
      </c>
      <c r="O2270" s="21">
        <v>8.333333333333337E-2</v>
      </c>
      <c r="P2270" s="13" t="s">
        <v>52</v>
      </c>
      <c r="Q2270" s="13" t="s">
        <v>1012</v>
      </c>
      <c r="R2270" s="22" t="s">
        <v>1013</v>
      </c>
      <c r="S2270" s="22" t="s">
        <v>31</v>
      </c>
      <c r="T2270" s="23" t="s">
        <v>52</v>
      </c>
      <c r="U2270" s="23" t="s">
        <v>50</v>
      </c>
      <c r="V2270" s="22" t="s">
        <v>67</v>
      </c>
      <c r="W2270" s="24" t="s">
        <v>139</v>
      </c>
      <c r="X2270" s="25" t="s">
        <v>71</v>
      </c>
      <c r="Y2270" s="25" t="s">
        <v>114</v>
      </c>
      <c r="Z2270" s="25" t="s">
        <v>66</v>
      </c>
      <c r="AA2270" s="25"/>
      <c r="AB2270" s="26"/>
      <c r="AC2270" s="31"/>
      <c r="AD2270" s="32">
        <v>0</v>
      </c>
      <c r="AE2270" s="32">
        <v>2</v>
      </c>
      <c r="AF2270" s="32">
        <v>0.1</v>
      </c>
      <c r="AG2270" s="33">
        <v>0</v>
      </c>
      <c r="AH2270" s="33">
        <v>2</v>
      </c>
      <c r="AI2270" s="33">
        <v>0.1</v>
      </c>
      <c r="AJ2270" s="27"/>
      <c r="AK2270" s="27"/>
      <c r="AL2270" s="27">
        <v>1.3949999999999998</v>
      </c>
      <c r="AM2270" s="27" t="s">
        <v>3873</v>
      </c>
      <c r="AN2270" s="27"/>
      <c r="AO2270" s="28" t="s">
        <v>365</v>
      </c>
      <c r="AP2270" s="51"/>
      <c r="AQ2270" s="51"/>
    </row>
    <row r="2271" spans="1:43" ht="12.65" customHeight="1">
      <c r="A2271" s="13" t="s">
        <v>214</v>
      </c>
      <c r="B2271" s="14" t="s">
        <v>227</v>
      </c>
      <c r="C2271" s="13">
        <v>16</v>
      </c>
      <c r="D2271" s="13" t="s">
        <v>222</v>
      </c>
      <c r="E2271" s="15" t="s">
        <v>2655</v>
      </c>
      <c r="F2271" s="13">
        <v>4151</v>
      </c>
      <c r="G2271" s="13" t="s">
        <v>253</v>
      </c>
      <c r="H2271" s="16">
        <v>45892</v>
      </c>
      <c r="I2271" s="17">
        <v>45892</v>
      </c>
      <c r="J2271" s="18">
        <v>45892</v>
      </c>
      <c r="K2271" s="19">
        <v>0.6875</v>
      </c>
      <c r="L2271" s="19">
        <v>0.77083333333333337</v>
      </c>
      <c r="M2271" s="20">
        <v>0.77083333333333337</v>
      </c>
      <c r="N2271" s="19">
        <v>0.85416666666666674</v>
      </c>
      <c r="O2271" s="21">
        <v>8.333333333333337E-2</v>
      </c>
      <c r="P2271" s="13" t="s">
        <v>52</v>
      </c>
      <c r="Q2271" s="13" t="s">
        <v>1403</v>
      </c>
      <c r="R2271" s="22" t="s">
        <v>1404</v>
      </c>
      <c r="S2271" s="22" t="s">
        <v>29</v>
      </c>
      <c r="T2271" s="23" t="s">
        <v>52</v>
      </c>
      <c r="U2271" s="23" t="s">
        <v>50</v>
      </c>
      <c r="V2271" s="22" t="s">
        <v>67</v>
      </c>
      <c r="W2271" s="24" t="s">
        <v>144</v>
      </c>
      <c r="X2271" s="25" t="s">
        <v>84</v>
      </c>
      <c r="Y2271" s="25" t="s">
        <v>114</v>
      </c>
      <c r="Z2271" s="25" t="s">
        <v>62</v>
      </c>
      <c r="AA2271" s="25"/>
      <c r="AB2271" s="26"/>
      <c r="AC2271" s="31"/>
      <c r="AD2271" s="32">
        <v>0</v>
      </c>
      <c r="AE2271" s="32">
        <v>5</v>
      </c>
      <c r="AF2271" s="32">
        <v>0</v>
      </c>
      <c r="AG2271" s="33">
        <v>0</v>
      </c>
      <c r="AH2271" s="33">
        <v>5</v>
      </c>
      <c r="AI2271" s="33">
        <v>0</v>
      </c>
      <c r="AJ2271" s="27"/>
      <c r="AK2271" s="27"/>
      <c r="AL2271" s="27">
        <v>3.4874999999999994</v>
      </c>
      <c r="AM2271" s="27" t="s">
        <v>3873</v>
      </c>
      <c r="AN2271" s="27"/>
      <c r="AO2271" s="28" t="s">
        <v>365</v>
      </c>
      <c r="AP2271" s="51"/>
      <c r="AQ2271" s="51"/>
    </row>
    <row r="2272" spans="1:43" ht="12.65" customHeight="1">
      <c r="A2272" s="13" t="s">
        <v>214</v>
      </c>
      <c r="B2272" s="14" t="s">
        <v>227</v>
      </c>
      <c r="C2272" s="13">
        <v>16</v>
      </c>
      <c r="D2272" s="13" t="s">
        <v>222</v>
      </c>
      <c r="E2272" s="15" t="s">
        <v>2655</v>
      </c>
      <c r="F2272" s="13">
        <v>4151</v>
      </c>
      <c r="G2272" s="13" t="s">
        <v>253</v>
      </c>
      <c r="H2272" s="16">
        <v>45892</v>
      </c>
      <c r="I2272" s="17">
        <v>45892</v>
      </c>
      <c r="J2272" s="18">
        <v>45892</v>
      </c>
      <c r="K2272" s="19">
        <v>0.89583333333333337</v>
      </c>
      <c r="L2272" s="19">
        <v>0.97916666666666674</v>
      </c>
      <c r="M2272" s="20">
        <v>0.97916666666666674</v>
      </c>
      <c r="N2272" s="19">
        <v>6.25E-2</v>
      </c>
      <c r="O2272" s="21">
        <v>8.3333333333333259E-2</v>
      </c>
      <c r="P2272" s="13" t="s">
        <v>52</v>
      </c>
      <c r="Q2272" s="13" t="s">
        <v>1014</v>
      </c>
      <c r="R2272" s="22" t="s">
        <v>1015</v>
      </c>
      <c r="S2272" s="22" t="s">
        <v>31</v>
      </c>
      <c r="T2272" s="23" t="s">
        <v>52</v>
      </c>
      <c r="U2272" s="23" t="s">
        <v>50</v>
      </c>
      <c r="V2272" s="22" t="s">
        <v>67</v>
      </c>
      <c r="W2272" s="24" t="s">
        <v>140</v>
      </c>
      <c r="X2272" s="25" t="s">
        <v>69</v>
      </c>
      <c r="Y2272" s="25" t="s">
        <v>114</v>
      </c>
      <c r="Z2272" s="25" t="s">
        <v>65</v>
      </c>
      <c r="AA2272" s="25"/>
      <c r="AB2272" s="26"/>
      <c r="AC2272" s="31"/>
      <c r="AD2272" s="32">
        <v>0</v>
      </c>
      <c r="AE2272" s="32">
        <v>15</v>
      </c>
      <c r="AF2272" s="32">
        <v>0.3</v>
      </c>
      <c r="AG2272" s="33">
        <v>0</v>
      </c>
      <c r="AH2272" s="33">
        <v>14</v>
      </c>
      <c r="AI2272" s="33">
        <v>0.3</v>
      </c>
      <c r="AJ2272" s="27"/>
      <c r="AK2272" s="27"/>
      <c r="AL2272" s="27">
        <v>10.462499999999999</v>
      </c>
      <c r="AM2272" s="27" t="s">
        <v>3873</v>
      </c>
      <c r="AN2272" s="27"/>
      <c r="AO2272" s="28" t="s">
        <v>365</v>
      </c>
      <c r="AP2272" s="51"/>
      <c r="AQ2272" s="51"/>
    </row>
    <row r="2273" spans="1:43" ht="12.65" customHeight="1">
      <c r="A2273" s="13" t="s">
        <v>214</v>
      </c>
      <c r="B2273" s="14" t="s">
        <v>227</v>
      </c>
      <c r="C2273" s="13">
        <v>16</v>
      </c>
      <c r="D2273" s="13" t="s">
        <v>222</v>
      </c>
      <c r="E2273" s="15" t="s">
        <v>2655</v>
      </c>
      <c r="F2273" s="13">
        <v>4151</v>
      </c>
      <c r="G2273" s="13" t="s">
        <v>253</v>
      </c>
      <c r="H2273" s="16">
        <v>45893</v>
      </c>
      <c r="I2273" s="17">
        <v>45893</v>
      </c>
      <c r="J2273" s="18">
        <v>45893</v>
      </c>
      <c r="K2273" s="19">
        <v>0.16666666666666666</v>
      </c>
      <c r="L2273" s="19">
        <v>0.25</v>
      </c>
      <c r="M2273" s="20">
        <v>0.25</v>
      </c>
      <c r="N2273" s="19">
        <v>0.33333333333333331</v>
      </c>
      <c r="O2273" s="21">
        <v>8.3333333333333315E-2</v>
      </c>
      <c r="P2273" s="13" t="s">
        <v>52</v>
      </c>
      <c r="Q2273" s="13" t="s">
        <v>1403</v>
      </c>
      <c r="R2273" s="22" t="s">
        <v>1404</v>
      </c>
      <c r="S2273" s="22" t="s">
        <v>31</v>
      </c>
      <c r="T2273" s="23" t="s">
        <v>52</v>
      </c>
      <c r="U2273" s="23" t="s">
        <v>50</v>
      </c>
      <c r="V2273" s="22" t="s">
        <v>67</v>
      </c>
      <c r="W2273" s="24" t="s">
        <v>144</v>
      </c>
      <c r="X2273" s="25" t="s">
        <v>84</v>
      </c>
      <c r="Y2273" s="25" t="s">
        <v>114</v>
      </c>
      <c r="Z2273" s="25" t="s">
        <v>62</v>
      </c>
      <c r="AA2273" s="25"/>
      <c r="AB2273" s="26"/>
      <c r="AC2273" s="31"/>
      <c r="AD2273" s="32">
        <v>0</v>
      </c>
      <c r="AE2273" s="32">
        <v>0</v>
      </c>
      <c r="AF2273" s="32">
        <v>0</v>
      </c>
      <c r="AG2273" s="33">
        <v>0</v>
      </c>
      <c r="AH2273" s="33">
        <v>0</v>
      </c>
      <c r="AI2273" s="33">
        <v>0</v>
      </c>
      <c r="AJ2273" s="27"/>
      <c r="AK2273" s="27"/>
      <c r="AL2273" s="27">
        <v>0.6974999999999999</v>
      </c>
      <c r="AM2273" s="27" t="s">
        <v>3873</v>
      </c>
      <c r="AN2273" s="27"/>
      <c r="AO2273" s="28" t="s">
        <v>365</v>
      </c>
      <c r="AP2273" s="51"/>
      <c r="AQ2273" s="51"/>
    </row>
    <row r="2274" spans="1:43" ht="12.65" customHeight="1">
      <c r="A2274" s="13" t="s">
        <v>214</v>
      </c>
      <c r="B2274" s="14" t="s">
        <v>227</v>
      </c>
      <c r="C2274" s="13">
        <v>16</v>
      </c>
      <c r="D2274" s="13" t="s">
        <v>222</v>
      </c>
      <c r="E2274" s="15" t="s">
        <v>2655</v>
      </c>
      <c r="F2274" s="13">
        <v>4151</v>
      </c>
      <c r="G2274" s="13" t="s">
        <v>253</v>
      </c>
      <c r="H2274" s="16">
        <v>45893</v>
      </c>
      <c r="I2274" s="17">
        <v>45893</v>
      </c>
      <c r="J2274" s="18">
        <v>45893</v>
      </c>
      <c r="K2274" s="19">
        <v>0.41666666666666669</v>
      </c>
      <c r="L2274" s="19">
        <v>0.5</v>
      </c>
      <c r="M2274" s="20">
        <v>0.5</v>
      </c>
      <c r="N2274" s="19">
        <v>0.58333333333333337</v>
      </c>
      <c r="O2274" s="21">
        <v>8.333333333333337E-2</v>
      </c>
      <c r="P2274" s="13" t="s">
        <v>52</v>
      </c>
      <c r="Q2274" s="13" t="s">
        <v>1012</v>
      </c>
      <c r="R2274" s="22" t="s">
        <v>1013</v>
      </c>
      <c r="S2274" s="22" t="s">
        <v>31</v>
      </c>
      <c r="T2274" s="23" t="s">
        <v>52</v>
      </c>
      <c r="U2274" s="23" t="s">
        <v>50</v>
      </c>
      <c r="V2274" s="22" t="s">
        <v>67</v>
      </c>
      <c r="W2274" s="24" t="s">
        <v>139</v>
      </c>
      <c r="X2274" s="25" t="s">
        <v>71</v>
      </c>
      <c r="Y2274" s="25" t="s">
        <v>114</v>
      </c>
      <c r="Z2274" s="25" t="s">
        <v>66</v>
      </c>
      <c r="AA2274" s="25"/>
      <c r="AB2274" s="26"/>
      <c r="AC2274" s="31"/>
      <c r="AD2274" s="32">
        <v>0</v>
      </c>
      <c r="AE2274" s="32">
        <v>1</v>
      </c>
      <c r="AF2274" s="32">
        <v>0</v>
      </c>
      <c r="AG2274" s="33">
        <v>0</v>
      </c>
      <c r="AH2274" s="33">
        <v>1</v>
      </c>
      <c r="AI2274" s="33">
        <v>0</v>
      </c>
      <c r="AJ2274" s="27"/>
      <c r="AK2274" s="27"/>
      <c r="AL2274" s="27">
        <v>0.6974999999999999</v>
      </c>
      <c r="AM2274" s="27" t="s">
        <v>3873</v>
      </c>
      <c r="AN2274" s="27"/>
      <c r="AO2274" s="28" t="s">
        <v>365</v>
      </c>
      <c r="AP2274" s="51"/>
      <c r="AQ2274" s="51"/>
    </row>
    <row r="2275" spans="1:43" ht="12.65" customHeight="1">
      <c r="A2275" s="13" t="s">
        <v>214</v>
      </c>
      <c r="B2275" s="14" t="s">
        <v>227</v>
      </c>
      <c r="C2275" s="13">
        <v>16</v>
      </c>
      <c r="D2275" s="13" t="s">
        <v>222</v>
      </c>
      <c r="E2275" s="15" t="s">
        <v>2655</v>
      </c>
      <c r="F2275" s="13">
        <v>4151</v>
      </c>
      <c r="G2275" s="13" t="s">
        <v>253</v>
      </c>
      <c r="H2275" s="16">
        <v>45893</v>
      </c>
      <c r="I2275" s="17">
        <v>45893</v>
      </c>
      <c r="J2275" s="18">
        <v>45893</v>
      </c>
      <c r="K2275" s="19">
        <v>0.5625</v>
      </c>
      <c r="L2275" s="19">
        <v>0.64583333333333337</v>
      </c>
      <c r="M2275" s="20">
        <v>0.64583333333333337</v>
      </c>
      <c r="N2275" s="19">
        <v>0.72916666666666674</v>
      </c>
      <c r="O2275" s="21">
        <v>8.333333333333337E-2</v>
      </c>
      <c r="P2275" s="13" t="s">
        <v>52</v>
      </c>
      <c r="Q2275" s="13" t="s">
        <v>1654</v>
      </c>
      <c r="R2275" s="22" t="s">
        <v>1655</v>
      </c>
      <c r="S2275" s="22" t="s">
        <v>29</v>
      </c>
      <c r="T2275" s="23" t="s">
        <v>52</v>
      </c>
      <c r="U2275" s="23" t="s">
        <v>50</v>
      </c>
      <c r="V2275" s="22" t="s">
        <v>67</v>
      </c>
      <c r="W2275" s="24" t="s">
        <v>156</v>
      </c>
      <c r="X2275" s="25" t="s">
        <v>63</v>
      </c>
      <c r="Y2275" s="25" t="s">
        <v>114</v>
      </c>
      <c r="Z2275" s="25" t="s">
        <v>60</v>
      </c>
      <c r="AA2275" s="25"/>
      <c r="AB2275" s="26"/>
      <c r="AC2275" s="31"/>
      <c r="AD2275" s="32">
        <v>0</v>
      </c>
      <c r="AE2275" s="32">
        <v>4</v>
      </c>
      <c r="AF2275" s="32">
        <v>0.1</v>
      </c>
      <c r="AG2275" s="33">
        <v>0</v>
      </c>
      <c r="AH2275" s="33">
        <v>4</v>
      </c>
      <c r="AI2275" s="33">
        <v>0.1</v>
      </c>
      <c r="AJ2275" s="27"/>
      <c r="AK2275" s="27"/>
      <c r="AL2275" s="27">
        <v>2.7899999999999996</v>
      </c>
      <c r="AM2275" s="27" t="s">
        <v>3873</v>
      </c>
      <c r="AN2275" s="27"/>
      <c r="AO2275" s="28" t="s">
        <v>365</v>
      </c>
      <c r="AP2275" s="51"/>
      <c r="AQ2275" s="51"/>
    </row>
    <row r="2276" spans="1:43" ht="12.65" customHeight="1">
      <c r="A2276" s="13" t="s">
        <v>214</v>
      </c>
      <c r="B2276" s="14" t="s">
        <v>227</v>
      </c>
      <c r="C2276" s="13">
        <v>16</v>
      </c>
      <c r="D2276" s="13" t="s">
        <v>222</v>
      </c>
      <c r="E2276" s="15" t="s">
        <v>2655</v>
      </c>
      <c r="F2276" s="13">
        <v>4151</v>
      </c>
      <c r="G2276" s="13" t="s">
        <v>253</v>
      </c>
      <c r="H2276" s="16">
        <v>45893</v>
      </c>
      <c r="I2276" s="17">
        <v>45893</v>
      </c>
      <c r="J2276" s="18">
        <v>45893</v>
      </c>
      <c r="K2276" s="19">
        <v>0.8125</v>
      </c>
      <c r="L2276" s="19">
        <v>0.89583333333333337</v>
      </c>
      <c r="M2276" s="20">
        <v>0.89583333333333337</v>
      </c>
      <c r="N2276" s="19">
        <v>0.97916666666666674</v>
      </c>
      <c r="O2276" s="21">
        <v>8.333333333333337E-2</v>
      </c>
      <c r="P2276" s="13" t="s">
        <v>52</v>
      </c>
      <c r="Q2276" s="13" t="s">
        <v>1014</v>
      </c>
      <c r="R2276" s="22" t="s">
        <v>1015</v>
      </c>
      <c r="S2276" s="22" t="s">
        <v>31</v>
      </c>
      <c r="T2276" s="23" t="s">
        <v>52</v>
      </c>
      <c r="U2276" s="23" t="s">
        <v>50</v>
      </c>
      <c r="V2276" s="22" t="s">
        <v>67</v>
      </c>
      <c r="W2276" s="24" t="s">
        <v>140</v>
      </c>
      <c r="X2276" s="25" t="s">
        <v>69</v>
      </c>
      <c r="Y2276" s="25" t="s">
        <v>114</v>
      </c>
      <c r="Z2276" s="25" t="s">
        <v>65</v>
      </c>
      <c r="AA2276" s="25"/>
      <c r="AB2276" s="26"/>
      <c r="AC2276" s="31"/>
      <c r="AD2276" s="32">
        <v>0</v>
      </c>
      <c r="AE2276" s="32">
        <v>2</v>
      </c>
      <c r="AF2276" s="32">
        <v>0</v>
      </c>
      <c r="AG2276" s="33">
        <v>0</v>
      </c>
      <c r="AH2276" s="33">
        <v>2</v>
      </c>
      <c r="AI2276" s="33">
        <v>0</v>
      </c>
      <c r="AJ2276" s="27"/>
      <c r="AK2276" s="27"/>
      <c r="AL2276" s="27">
        <v>1.3949999999999998</v>
      </c>
      <c r="AM2276" s="27" t="s">
        <v>3873</v>
      </c>
      <c r="AN2276" s="27"/>
      <c r="AO2276" s="28" t="s">
        <v>365</v>
      </c>
      <c r="AP2276" s="51"/>
      <c r="AQ2276" s="51"/>
    </row>
    <row r="2277" spans="1:43" ht="12.65" customHeight="1">
      <c r="A2277" s="13" t="s">
        <v>214</v>
      </c>
      <c r="B2277" s="14" t="s">
        <v>227</v>
      </c>
      <c r="C2277" s="13">
        <v>16</v>
      </c>
      <c r="D2277" s="13" t="s">
        <v>222</v>
      </c>
      <c r="E2277" s="15" t="s">
        <v>2655</v>
      </c>
      <c r="F2277" s="13">
        <v>4151</v>
      </c>
      <c r="G2277" s="13" t="s">
        <v>253</v>
      </c>
      <c r="H2277" s="16">
        <v>45893</v>
      </c>
      <c r="I2277" s="17">
        <v>45894</v>
      </c>
      <c r="J2277" s="18">
        <v>45894</v>
      </c>
      <c r="K2277" s="19">
        <v>0.97916666666666674</v>
      </c>
      <c r="L2277" s="19">
        <v>4.1666666666666664E-2</v>
      </c>
      <c r="M2277" s="20">
        <v>6.25E-2</v>
      </c>
      <c r="N2277" s="19">
        <v>0.125</v>
      </c>
      <c r="O2277" s="21">
        <v>6.25E-2</v>
      </c>
      <c r="P2277" s="13" t="s">
        <v>52</v>
      </c>
      <c r="Q2277" s="13" t="s">
        <v>1403</v>
      </c>
      <c r="R2277" s="22" t="s">
        <v>1404</v>
      </c>
      <c r="S2277" s="22" t="s">
        <v>31</v>
      </c>
      <c r="T2277" s="23" t="s">
        <v>52</v>
      </c>
      <c r="U2277" s="23" t="s">
        <v>50</v>
      </c>
      <c r="V2277" s="22" t="s">
        <v>67</v>
      </c>
      <c r="W2277" s="24" t="s">
        <v>144</v>
      </c>
      <c r="X2277" s="25" t="s">
        <v>84</v>
      </c>
      <c r="Y2277" s="25" t="s">
        <v>114</v>
      </c>
      <c r="Z2277" s="25" t="s">
        <v>62</v>
      </c>
      <c r="AA2277" s="25"/>
      <c r="AB2277" s="26"/>
      <c r="AC2277" s="31"/>
      <c r="AD2277" s="32">
        <v>0</v>
      </c>
      <c r="AE2277" s="32">
        <v>0</v>
      </c>
      <c r="AF2277" s="32">
        <v>0</v>
      </c>
      <c r="AG2277" s="33">
        <v>0</v>
      </c>
      <c r="AH2277" s="33">
        <v>0</v>
      </c>
      <c r="AI2277" s="33">
        <v>0</v>
      </c>
      <c r="AJ2277" s="27"/>
      <c r="AK2277" s="27"/>
      <c r="AL2277" s="27">
        <v>0.6974999999999999</v>
      </c>
      <c r="AM2277" s="27" t="s">
        <v>3873</v>
      </c>
      <c r="AN2277" s="27"/>
      <c r="AO2277" s="28" t="s">
        <v>365</v>
      </c>
      <c r="AP2277" s="51"/>
      <c r="AQ2277" s="51"/>
    </row>
    <row r="2278" spans="1:43" ht="12.65" customHeight="1">
      <c r="A2278" s="13" t="s">
        <v>214</v>
      </c>
      <c r="B2278" s="14" t="s">
        <v>227</v>
      </c>
      <c r="C2278" s="13">
        <v>16</v>
      </c>
      <c r="D2278" s="13" t="s">
        <v>222</v>
      </c>
      <c r="E2278" s="15" t="s">
        <v>2655</v>
      </c>
      <c r="F2278" s="13">
        <v>4151</v>
      </c>
      <c r="G2278" s="13" t="s">
        <v>253</v>
      </c>
      <c r="H2278" s="16">
        <v>45894</v>
      </c>
      <c r="I2278" s="17">
        <v>45894</v>
      </c>
      <c r="J2278" s="18">
        <v>45894</v>
      </c>
      <c r="K2278" s="19">
        <v>4.1666666666666664E-2</v>
      </c>
      <c r="L2278" s="19">
        <v>0.14583333333333334</v>
      </c>
      <c r="M2278" s="20">
        <v>0.125</v>
      </c>
      <c r="N2278" s="19">
        <v>0.22916666666666669</v>
      </c>
      <c r="O2278" s="21">
        <v>0.10416666666666669</v>
      </c>
      <c r="P2278" s="13" t="s">
        <v>52</v>
      </c>
      <c r="Q2278" s="13" t="s">
        <v>1403</v>
      </c>
      <c r="R2278" s="22" t="s">
        <v>1404</v>
      </c>
      <c r="S2278" s="22" t="s">
        <v>31</v>
      </c>
      <c r="T2278" s="23" t="s">
        <v>52</v>
      </c>
      <c r="U2278" s="23" t="s">
        <v>50</v>
      </c>
      <c r="V2278" s="22" t="s">
        <v>67</v>
      </c>
      <c r="W2278" s="24" t="s">
        <v>144</v>
      </c>
      <c r="X2278" s="25" t="s">
        <v>84</v>
      </c>
      <c r="Y2278" s="25" t="s">
        <v>114</v>
      </c>
      <c r="Z2278" s="25" t="s">
        <v>62</v>
      </c>
      <c r="AA2278" s="25"/>
      <c r="AB2278" s="26"/>
      <c r="AC2278" s="31"/>
      <c r="AD2278" s="32">
        <v>0</v>
      </c>
      <c r="AE2278" s="32">
        <v>0</v>
      </c>
      <c r="AF2278" s="32">
        <v>0</v>
      </c>
      <c r="AG2278" s="33">
        <v>0</v>
      </c>
      <c r="AH2278" s="33">
        <v>0</v>
      </c>
      <c r="AI2278" s="33">
        <v>0</v>
      </c>
      <c r="AJ2278" s="27"/>
      <c r="AK2278" s="27"/>
      <c r="AL2278" s="27">
        <v>0.6974999999999999</v>
      </c>
      <c r="AM2278" s="27" t="s">
        <v>3873</v>
      </c>
      <c r="AN2278" s="27"/>
      <c r="AO2278" s="28" t="s">
        <v>365</v>
      </c>
      <c r="AP2278" s="51"/>
      <c r="AQ2278" s="51"/>
    </row>
    <row r="2279" spans="1:43" ht="12.65" customHeight="1">
      <c r="A2279" s="13" t="s">
        <v>214</v>
      </c>
      <c r="B2279" s="14" t="s">
        <v>227</v>
      </c>
      <c r="C2279" s="13">
        <v>16</v>
      </c>
      <c r="D2279" s="13" t="s">
        <v>222</v>
      </c>
      <c r="E2279" s="15" t="s">
        <v>2655</v>
      </c>
      <c r="F2279" s="13">
        <v>4151</v>
      </c>
      <c r="G2279" s="13" t="s">
        <v>253</v>
      </c>
      <c r="H2279" s="16">
        <v>45894</v>
      </c>
      <c r="I2279" s="17">
        <v>45894</v>
      </c>
      <c r="J2279" s="18">
        <v>45894</v>
      </c>
      <c r="K2279" s="19">
        <v>0.33333333333333331</v>
      </c>
      <c r="L2279" s="19">
        <v>0.41666666666666669</v>
      </c>
      <c r="M2279" s="20">
        <v>0.41666666666666669</v>
      </c>
      <c r="N2279" s="19">
        <v>0.5</v>
      </c>
      <c r="O2279" s="21">
        <v>8.3333333333333315E-2</v>
      </c>
      <c r="P2279" s="13" t="s">
        <v>52</v>
      </c>
      <c r="Q2279" s="13" t="s">
        <v>1403</v>
      </c>
      <c r="R2279" s="22" t="s">
        <v>1404</v>
      </c>
      <c r="S2279" s="22" t="s">
        <v>31</v>
      </c>
      <c r="T2279" s="23" t="s">
        <v>52</v>
      </c>
      <c r="U2279" s="23" t="s">
        <v>50</v>
      </c>
      <c r="V2279" s="22" t="s">
        <v>67</v>
      </c>
      <c r="W2279" s="24" t="s">
        <v>144</v>
      </c>
      <c r="X2279" s="25" t="s">
        <v>84</v>
      </c>
      <c r="Y2279" s="25" t="s">
        <v>114</v>
      </c>
      <c r="Z2279" s="25" t="s">
        <v>62</v>
      </c>
      <c r="AA2279" s="25"/>
      <c r="AB2279" s="26"/>
      <c r="AC2279" s="31"/>
      <c r="AD2279" s="32">
        <v>0</v>
      </c>
      <c r="AE2279" s="32">
        <v>0</v>
      </c>
      <c r="AF2279" s="32">
        <v>0</v>
      </c>
      <c r="AG2279" s="33">
        <v>0</v>
      </c>
      <c r="AH2279" s="33">
        <v>0</v>
      </c>
      <c r="AI2279" s="33">
        <v>0</v>
      </c>
      <c r="AJ2279" s="27"/>
      <c r="AK2279" s="27"/>
      <c r="AL2279" s="27">
        <v>0.6974999999999999</v>
      </c>
      <c r="AM2279" s="27" t="s">
        <v>3873</v>
      </c>
      <c r="AN2279" s="27"/>
      <c r="AO2279" s="28" t="s">
        <v>365</v>
      </c>
      <c r="AP2279" s="51"/>
      <c r="AQ2279" s="51"/>
    </row>
    <row r="2280" spans="1:43" ht="12.65" customHeight="1">
      <c r="A2280" s="13" t="s">
        <v>214</v>
      </c>
      <c r="B2280" s="14" t="s">
        <v>227</v>
      </c>
      <c r="C2280" s="13">
        <v>16</v>
      </c>
      <c r="D2280" s="13" t="s">
        <v>222</v>
      </c>
      <c r="E2280" s="15" t="s">
        <v>2655</v>
      </c>
      <c r="F2280" s="13">
        <v>4151</v>
      </c>
      <c r="G2280" s="13" t="s">
        <v>253</v>
      </c>
      <c r="H2280" s="16">
        <v>45894</v>
      </c>
      <c r="I2280" s="17">
        <v>45895</v>
      </c>
      <c r="J2280" s="18">
        <v>45895</v>
      </c>
      <c r="K2280" s="19">
        <v>0.97916666666666674</v>
      </c>
      <c r="L2280" s="19">
        <v>4.1666666666666664E-2</v>
      </c>
      <c r="M2280" s="20">
        <v>6.25E-2</v>
      </c>
      <c r="N2280" s="19">
        <v>0.125</v>
      </c>
      <c r="O2280" s="21">
        <v>6.25E-2</v>
      </c>
      <c r="P2280" s="13" t="s">
        <v>52</v>
      </c>
      <c r="Q2280" s="13" t="s">
        <v>1014</v>
      </c>
      <c r="R2280" s="22" t="s">
        <v>1015</v>
      </c>
      <c r="S2280" s="22" t="s">
        <v>31</v>
      </c>
      <c r="T2280" s="23" t="s">
        <v>52</v>
      </c>
      <c r="U2280" s="23" t="s">
        <v>50</v>
      </c>
      <c r="V2280" s="22" t="s">
        <v>67</v>
      </c>
      <c r="W2280" s="24" t="s">
        <v>140</v>
      </c>
      <c r="X2280" s="25" t="s">
        <v>69</v>
      </c>
      <c r="Y2280" s="25" t="s">
        <v>114</v>
      </c>
      <c r="Z2280" s="25" t="s">
        <v>65</v>
      </c>
      <c r="AA2280" s="25"/>
      <c r="AB2280" s="26"/>
      <c r="AC2280" s="31"/>
      <c r="AD2280" s="32">
        <v>0</v>
      </c>
      <c r="AE2280" s="32">
        <v>0</v>
      </c>
      <c r="AF2280" s="32">
        <v>0</v>
      </c>
      <c r="AG2280" s="33">
        <v>0</v>
      </c>
      <c r="AH2280" s="33">
        <v>0</v>
      </c>
      <c r="AI2280" s="33">
        <v>0</v>
      </c>
      <c r="AJ2280" s="27"/>
      <c r="AK2280" s="27"/>
      <c r="AL2280" s="27">
        <v>0.6974999999999999</v>
      </c>
      <c r="AM2280" s="27" t="s">
        <v>3873</v>
      </c>
      <c r="AN2280" s="27"/>
      <c r="AO2280" s="28" t="s">
        <v>365</v>
      </c>
      <c r="AP2280" s="51"/>
      <c r="AQ2280" s="51"/>
    </row>
    <row r="2281" spans="1:43" ht="12.65" customHeight="1">
      <c r="A2281" s="13" t="s">
        <v>214</v>
      </c>
      <c r="B2281" s="14" t="s">
        <v>227</v>
      </c>
      <c r="C2281" s="13">
        <v>16</v>
      </c>
      <c r="D2281" s="13" t="s">
        <v>222</v>
      </c>
      <c r="E2281" s="15" t="s">
        <v>2655</v>
      </c>
      <c r="F2281" s="13">
        <v>4151</v>
      </c>
      <c r="G2281" s="13" t="s">
        <v>253</v>
      </c>
      <c r="H2281" s="16">
        <v>45895</v>
      </c>
      <c r="I2281" s="17">
        <v>45895</v>
      </c>
      <c r="J2281" s="18">
        <v>45895</v>
      </c>
      <c r="K2281" s="19">
        <v>4.1666666666666664E-2</v>
      </c>
      <c r="L2281" s="19">
        <v>0.16666666666666666</v>
      </c>
      <c r="M2281" s="20">
        <v>0.125</v>
      </c>
      <c r="N2281" s="19">
        <v>0.25</v>
      </c>
      <c r="O2281" s="21">
        <v>0.125</v>
      </c>
      <c r="P2281" s="13" t="s">
        <v>52</v>
      </c>
      <c r="Q2281" s="13" t="s">
        <v>1014</v>
      </c>
      <c r="R2281" s="22" t="s">
        <v>1015</v>
      </c>
      <c r="S2281" s="22" t="s">
        <v>31</v>
      </c>
      <c r="T2281" s="23" t="s">
        <v>52</v>
      </c>
      <c r="U2281" s="23" t="s">
        <v>50</v>
      </c>
      <c r="V2281" s="22" t="s">
        <v>67</v>
      </c>
      <c r="W2281" s="24" t="s">
        <v>140</v>
      </c>
      <c r="X2281" s="25" t="s">
        <v>69</v>
      </c>
      <c r="Y2281" s="25" t="s">
        <v>114</v>
      </c>
      <c r="Z2281" s="25" t="s">
        <v>65</v>
      </c>
      <c r="AA2281" s="25"/>
      <c r="AB2281" s="26"/>
      <c r="AC2281" s="31"/>
      <c r="AD2281" s="32">
        <v>0</v>
      </c>
      <c r="AE2281" s="32">
        <v>0</v>
      </c>
      <c r="AF2281" s="32">
        <v>0</v>
      </c>
      <c r="AG2281" s="33">
        <v>0</v>
      </c>
      <c r="AH2281" s="33">
        <v>0</v>
      </c>
      <c r="AI2281" s="33">
        <v>0</v>
      </c>
      <c r="AJ2281" s="27"/>
      <c r="AK2281" s="27"/>
      <c r="AL2281" s="27">
        <v>0.6974999999999999</v>
      </c>
      <c r="AM2281" s="27" t="s">
        <v>3873</v>
      </c>
      <c r="AN2281" s="27"/>
      <c r="AO2281" s="28" t="s">
        <v>365</v>
      </c>
      <c r="AP2281" s="51"/>
      <c r="AQ2281" s="51"/>
    </row>
    <row r="2282" spans="1:43" ht="12.65" customHeight="1">
      <c r="A2282" s="13" t="s">
        <v>214</v>
      </c>
      <c r="B2282" s="14" t="s">
        <v>227</v>
      </c>
      <c r="C2282" s="13">
        <v>16</v>
      </c>
      <c r="D2282" s="13" t="s">
        <v>222</v>
      </c>
      <c r="E2282" s="15" t="s">
        <v>2655</v>
      </c>
      <c r="F2282" s="13">
        <v>4151</v>
      </c>
      <c r="G2282" s="13" t="s">
        <v>253</v>
      </c>
      <c r="H2282" s="16">
        <v>45896</v>
      </c>
      <c r="I2282" s="17">
        <v>45896</v>
      </c>
      <c r="J2282" s="18">
        <v>45896</v>
      </c>
      <c r="K2282" s="19">
        <v>0.25</v>
      </c>
      <c r="L2282" s="19">
        <v>0.33333333333333331</v>
      </c>
      <c r="M2282" s="20">
        <v>0.33333333333333331</v>
      </c>
      <c r="N2282" s="19">
        <v>0.41666666666666669</v>
      </c>
      <c r="O2282" s="21">
        <v>8.333333333333337E-2</v>
      </c>
      <c r="P2282" s="13" t="s">
        <v>52</v>
      </c>
      <c r="Q2282" s="13" t="s">
        <v>1014</v>
      </c>
      <c r="R2282" s="22" t="s">
        <v>1015</v>
      </c>
      <c r="S2282" s="22" t="s">
        <v>31</v>
      </c>
      <c r="T2282" s="23" t="s">
        <v>52</v>
      </c>
      <c r="U2282" s="23" t="s">
        <v>50</v>
      </c>
      <c r="V2282" s="22" t="s">
        <v>67</v>
      </c>
      <c r="W2282" s="24" t="s">
        <v>140</v>
      </c>
      <c r="X2282" s="25" t="s">
        <v>69</v>
      </c>
      <c r="Y2282" s="25" t="s">
        <v>114</v>
      </c>
      <c r="Z2282" s="25" t="s">
        <v>65</v>
      </c>
      <c r="AA2282" s="25"/>
      <c r="AB2282" s="26"/>
      <c r="AC2282" s="31"/>
      <c r="AD2282" s="32">
        <v>0</v>
      </c>
      <c r="AE2282" s="32">
        <v>0</v>
      </c>
      <c r="AF2282" s="32">
        <v>0</v>
      </c>
      <c r="AG2282" s="33">
        <v>0</v>
      </c>
      <c r="AH2282" s="33">
        <v>0</v>
      </c>
      <c r="AI2282" s="33">
        <v>0</v>
      </c>
      <c r="AJ2282" s="27"/>
      <c r="AK2282" s="27"/>
      <c r="AL2282" s="27">
        <v>0.6974999999999999</v>
      </c>
      <c r="AM2282" s="27" t="s">
        <v>3873</v>
      </c>
      <c r="AN2282" s="27"/>
      <c r="AO2282" s="28" t="s">
        <v>365</v>
      </c>
      <c r="AP2282" s="51"/>
      <c r="AQ2282" s="51"/>
    </row>
    <row r="2283" spans="1:43" ht="12.65" customHeight="1">
      <c r="A2283" s="13" t="s">
        <v>214</v>
      </c>
      <c r="B2283" s="14" t="s">
        <v>227</v>
      </c>
      <c r="C2283" s="13">
        <v>16</v>
      </c>
      <c r="D2283" s="13" t="s">
        <v>222</v>
      </c>
      <c r="E2283" s="15" t="s">
        <v>2655</v>
      </c>
      <c r="F2283" s="13">
        <v>4151</v>
      </c>
      <c r="G2283" s="13" t="s">
        <v>253</v>
      </c>
      <c r="H2283" s="16">
        <v>45896</v>
      </c>
      <c r="I2283" s="17">
        <v>45896</v>
      </c>
      <c r="J2283" s="18">
        <v>45896</v>
      </c>
      <c r="K2283" s="19">
        <v>0.5</v>
      </c>
      <c r="L2283" s="19">
        <v>0.58333333333333337</v>
      </c>
      <c r="M2283" s="20">
        <v>0.58333333333333337</v>
      </c>
      <c r="N2283" s="19">
        <v>0.66666666666666663</v>
      </c>
      <c r="O2283" s="21">
        <v>8.3333333333333259E-2</v>
      </c>
      <c r="P2283" s="13" t="s">
        <v>52</v>
      </c>
      <c r="Q2283" s="13" t="s">
        <v>1012</v>
      </c>
      <c r="R2283" s="22" t="s">
        <v>1013</v>
      </c>
      <c r="S2283" s="22" t="s">
        <v>31</v>
      </c>
      <c r="T2283" s="23" t="s">
        <v>52</v>
      </c>
      <c r="U2283" s="23" t="s">
        <v>50</v>
      </c>
      <c r="V2283" s="22" t="s">
        <v>67</v>
      </c>
      <c r="W2283" s="24" t="s">
        <v>139</v>
      </c>
      <c r="X2283" s="25" t="s">
        <v>71</v>
      </c>
      <c r="Y2283" s="25" t="s">
        <v>114</v>
      </c>
      <c r="Z2283" s="25" t="s">
        <v>66</v>
      </c>
      <c r="AA2283" s="25"/>
      <c r="AB2283" s="26"/>
      <c r="AC2283" s="31"/>
      <c r="AD2283" s="32">
        <v>0</v>
      </c>
      <c r="AE2283" s="32">
        <v>2</v>
      </c>
      <c r="AF2283" s="32">
        <v>0</v>
      </c>
      <c r="AG2283" s="33">
        <v>0</v>
      </c>
      <c r="AH2283" s="33">
        <v>2</v>
      </c>
      <c r="AI2283" s="33">
        <v>0</v>
      </c>
      <c r="AJ2283" s="27"/>
      <c r="AK2283" s="27"/>
      <c r="AL2283" s="27">
        <v>1.3949999999999998</v>
      </c>
      <c r="AM2283" s="27" t="s">
        <v>3873</v>
      </c>
      <c r="AN2283" s="27"/>
      <c r="AO2283" s="28" t="s">
        <v>365</v>
      </c>
      <c r="AP2283" s="51"/>
      <c r="AQ2283" s="51"/>
    </row>
    <row r="2284" spans="1:43" ht="12.65" customHeight="1">
      <c r="A2284" s="13" t="s">
        <v>214</v>
      </c>
      <c r="B2284" s="14" t="s">
        <v>227</v>
      </c>
      <c r="C2284" s="13">
        <v>16</v>
      </c>
      <c r="D2284" s="13" t="s">
        <v>222</v>
      </c>
      <c r="E2284" s="15" t="s">
        <v>2655</v>
      </c>
      <c r="F2284" s="13">
        <v>4151</v>
      </c>
      <c r="G2284" s="13" t="s">
        <v>253</v>
      </c>
      <c r="H2284" s="16">
        <v>45897</v>
      </c>
      <c r="I2284" s="17">
        <v>45897</v>
      </c>
      <c r="J2284" s="18">
        <v>45897</v>
      </c>
      <c r="K2284" s="19">
        <v>0.25</v>
      </c>
      <c r="L2284" s="19">
        <v>0.33333333333333331</v>
      </c>
      <c r="M2284" s="20">
        <v>0.33333333333333331</v>
      </c>
      <c r="N2284" s="19">
        <v>0.41666666666666669</v>
      </c>
      <c r="O2284" s="21">
        <v>8.333333333333337E-2</v>
      </c>
      <c r="P2284" s="13" t="s">
        <v>52</v>
      </c>
      <c r="Q2284" s="13" t="s">
        <v>1012</v>
      </c>
      <c r="R2284" s="22" t="s">
        <v>1013</v>
      </c>
      <c r="S2284" s="22" t="s">
        <v>31</v>
      </c>
      <c r="T2284" s="23" t="s">
        <v>52</v>
      </c>
      <c r="U2284" s="23" t="s">
        <v>50</v>
      </c>
      <c r="V2284" s="22" t="s">
        <v>67</v>
      </c>
      <c r="W2284" s="24" t="s">
        <v>139</v>
      </c>
      <c r="X2284" s="25" t="s">
        <v>71</v>
      </c>
      <c r="Y2284" s="25" t="s">
        <v>114</v>
      </c>
      <c r="Z2284" s="25" t="s">
        <v>66</v>
      </c>
      <c r="AA2284" s="25"/>
      <c r="AB2284" s="26"/>
      <c r="AC2284" s="31"/>
      <c r="AD2284" s="32">
        <v>0</v>
      </c>
      <c r="AE2284" s="32">
        <v>0</v>
      </c>
      <c r="AF2284" s="32">
        <v>0</v>
      </c>
      <c r="AG2284" s="33">
        <v>0</v>
      </c>
      <c r="AH2284" s="33">
        <v>0</v>
      </c>
      <c r="AI2284" s="33">
        <v>0</v>
      </c>
      <c r="AJ2284" s="27"/>
      <c r="AK2284" s="27"/>
      <c r="AL2284" s="27">
        <v>0.6974999999999999</v>
      </c>
      <c r="AM2284" s="27" t="s">
        <v>3873</v>
      </c>
      <c r="AN2284" s="27"/>
      <c r="AO2284" s="28" t="s">
        <v>365</v>
      </c>
      <c r="AP2284" s="51"/>
      <c r="AQ2284" s="51"/>
    </row>
    <row r="2285" spans="1:43" ht="12.65" customHeight="1">
      <c r="A2285" s="13" t="s">
        <v>214</v>
      </c>
      <c r="B2285" s="14" t="s">
        <v>227</v>
      </c>
      <c r="C2285" s="13">
        <v>16</v>
      </c>
      <c r="D2285" s="13" t="s">
        <v>222</v>
      </c>
      <c r="E2285" s="15" t="s">
        <v>2655</v>
      </c>
      <c r="F2285" s="13">
        <v>4151</v>
      </c>
      <c r="G2285" s="13" t="s">
        <v>253</v>
      </c>
      <c r="H2285" s="16">
        <v>45897</v>
      </c>
      <c r="I2285" s="17">
        <v>45897</v>
      </c>
      <c r="J2285" s="18">
        <v>45897</v>
      </c>
      <c r="K2285" s="19">
        <v>0.41666666666666669</v>
      </c>
      <c r="L2285" s="19">
        <v>0.5</v>
      </c>
      <c r="M2285" s="20">
        <v>0.5</v>
      </c>
      <c r="N2285" s="19">
        <v>0.58333333333333337</v>
      </c>
      <c r="O2285" s="21">
        <v>8.333333333333337E-2</v>
      </c>
      <c r="P2285" s="13" t="s">
        <v>52</v>
      </c>
      <c r="Q2285" s="13" t="s">
        <v>1014</v>
      </c>
      <c r="R2285" s="22" t="s">
        <v>1015</v>
      </c>
      <c r="S2285" s="22" t="s">
        <v>31</v>
      </c>
      <c r="T2285" s="23" t="s">
        <v>52</v>
      </c>
      <c r="U2285" s="23" t="s">
        <v>50</v>
      </c>
      <c r="V2285" s="22" t="s">
        <v>67</v>
      </c>
      <c r="W2285" s="24" t="s">
        <v>140</v>
      </c>
      <c r="X2285" s="25" t="s">
        <v>69</v>
      </c>
      <c r="Y2285" s="25" t="s">
        <v>114</v>
      </c>
      <c r="Z2285" s="25" t="s">
        <v>65</v>
      </c>
      <c r="AA2285" s="25"/>
      <c r="AB2285" s="26"/>
      <c r="AC2285" s="31"/>
      <c r="AD2285" s="32">
        <v>0</v>
      </c>
      <c r="AE2285" s="32">
        <v>0</v>
      </c>
      <c r="AF2285" s="32">
        <v>0</v>
      </c>
      <c r="AG2285" s="33">
        <v>0</v>
      </c>
      <c r="AH2285" s="33">
        <v>0</v>
      </c>
      <c r="AI2285" s="33">
        <v>0</v>
      </c>
      <c r="AJ2285" s="27"/>
      <c r="AK2285" s="27"/>
      <c r="AL2285" s="27">
        <v>0.6974999999999999</v>
      </c>
      <c r="AM2285" s="27" t="s">
        <v>3873</v>
      </c>
      <c r="AN2285" s="27"/>
      <c r="AO2285" s="28" t="s">
        <v>365</v>
      </c>
      <c r="AP2285" s="51"/>
      <c r="AQ2285" s="51"/>
    </row>
    <row r="2286" spans="1:43" ht="12.65" customHeight="1">
      <c r="A2286" s="13" t="s">
        <v>214</v>
      </c>
      <c r="B2286" s="14" t="s">
        <v>227</v>
      </c>
      <c r="C2286" s="13">
        <v>16</v>
      </c>
      <c r="D2286" s="13" t="s">
        <v>222</v>
      </c>
      <c r="E2286" s="15" t="s">
        <v>2655</v>
      </c>
      <c r="F2286" s="13">
        <v>4151</v>
      </c>
      <c r="G2286" s="13" t="s">
        <v>253</v>
      </c>
      <c r="H2286" s="16">
        <v>45898</v>
      </c>
      <c r="I2286" s="17">
        <v>45898</v>
      </c>
      <c r="J2286" s="18">
        <v>45898</v>
      </c>
      <c r="K2286" s="19">
        <v>0.33333333333333331</v>
      </c>
      <c r="L2286" s="19">
        <v>0.41666666666666669</v>
      </c>
      <c r="M2286" s="20">
        <v>0.41666666666666669</v>
      </c>
      <c r="N2286" s="19">
        <v>0.5</v>
      </c>
      <c r="O2286" s="21">
        <v>8.3333333333333315E-2</v>
      </c>
      <c r="P2286" s="13" t="s">
        <v>52</v>
      </c>
      <c r="Q2286" s="13" t="s">
        <v>1012</v>
      </c>
      <c r="R2286" s="22" t="s">
        <v>1013</v>
      </c>
      <c r="S2286" s="22" t="s">
        <v>31</v>
      </c>
      <c r="T2286" s="23" t="s">
        <v>52</v>
      </c>
      <c r="U2286" s="23" t="s">
        <v>50</v>
      </c>
      <c r="V2286" s="22" t="s">
        <v>67</v>
      </c>
      <c r="W2286" s="24" t="s">
        <v>139</v>
      </c>
      <c r="X2286" s="25" t="s">
        <v>71</v>
      </c>
      <c r="Y2286" s="25" t="s">
        <v>114</v>
      </c>
      <c r="Z2286" s="25" t="s">
        <v>66</v>
      </c>
      <c r="AA2286" s="25"/>
      <c r="AB2286" s="26"/>
      <c r="AC2286" s="31"/>
      <c r="AD2286" s="32">
        <v>0</v>
      </c>
      <c r="AE2286" s="32">
        <v>1</v>
      </c>
      <c r="AF2286" s="32">
        <v>0</v>
      </c>
      <c r="AG2286" s="33">
        <v>0</v>
      </c>
      <c r="AH2286" s="33">
        <v>0</v>
      </c>
      <c r="AI2286" s="33">
        <v>0</v>
      </c>
      <c r="AJ2286" s="27"/>
      <c r="AK2286" s="27"/>
      <c r="AL2286" s="27">
        <v>0.6974999999999999</v>
      </c>
      <c r="AM2286" s="27" t="s">
        <v>3873</v>
      </c>
      <c r="AN2286" s="27"/>
      <c r="AO2286" s="28" t="s">
        <v>365</v>
      </c>
      <c r="AP2286" s="51"/>
      <c r="AQ2286" s="51"/>
    </row>
    <row r="2287" spans="1:43" ht="12.65" customHeight="1">
      <c r="A2287" s="13" t="s">
        <v>214</v>
      </c>
      <c r="B2287" s="14" t="s">
        <v>227</v>
      </c>
      <c r="C2287" s="13">
        <v>16</v>
      </c>
      <c r="D2287" s="13" t="s">
        <v>222</v>
      </c>
      <c r="E2287" s="15" t="s">
        <v>2655</v>
      </c>
      <c r="F2287" s="13">
        <v>4151</v>
      </c>
      <c r="G2287" s="13" t="s">
        <v>253</v>
      </c>
      <c r="H2287" s="16">
        <v>45899</v>
      </c>
      <c r="I2287" s="17">
        <v>45899</v>
      </c>
      <c r="J2287" s="18">
        <v>45899</v>
      </c>
      <c r="K2287" s="19">
        <v>0.22916666666666669</v>
      </c>
      <c r="L2287" s="19">
        <v>0.3125</v>
      </c>
      <c r="M2287" s="20">
        <v>0.3125</v>
      </c>
      <c r="N2287" s="19">
        <v>0.39583333333333331</v>
      </c>
      <c r="O2287" s="21">
        <v>8.3333333333333315E-2</v>
      </c>
      <c r="P2287" s="13" t="s">
        <v>52</v>
      </c>
      <c r="Q2287" s="13" t="s">
        <v>1405</v>
      </c>
      <c r="R2287" s="22" t="s">
        <v>1406</v>
      </c>
      <c r="S2287" s="22" t="s">
        <v>31</v>
      </c>
      <c r="T2287" s="23" t="s">
        <v>52</v>
      </c>
      <c r="U2287" s="23" t="s">
        <v>50</v>
      </c>
      <c r="V2287" s="22" t="s">
        <v>68</v>
      </c>
      <c r="W2287" s="24" t="s">
        <v>158</v>
      </c>
      <c r="X2287" s="25" t="s">
        <v>58</v>
      </c>
      <c r="Y2287" s="25" t="s">
        <v>114</v>
      </c>
      <c r="Z2287" s="25" t="s">
        <v>84</v>
      </c>
      <c r="AA2287" s="25"/>
      <c r="AB2287" s="26"/>
      <c r="AC2287" s="31"/>
      <c r="AD2287" s="32">
        <v>0</v>
      </c>
      <c r="AE2287" s="32">
        <v>2</v>
      </c>
      <c r="AF2287" s="32">
        <v>0.1</v>
      </c>
      <c r="AG2287" s="33">
        <v>0</v>
      </c>
      <c r="AH2287" s="33">
        <v>2</v>
      </c>
      <c r="AI2287" s="33">
        <v>0.1</v>
      </c>
      <c r="AJ2287" s="27"/>
      <c r="AK2287" s="27"/>
      <c r="AL2287" s="27">
        <v>1.3949999999999998</v>
      </c>
      <c r="AM2287" s="27" t="s">
        <v>3873</v>
      </c>
      <c r="AN2287" s="27"/>
      <c r="AO2287" s="28" t="s">
        <v>365</v>
      </c>
      <c r="AP2287" s="51"/>
      <c r="AQ2287" s="51"/>
    </row>
    <row r="2288" spans="1:43" ht="12.65" customHeight="1">
      <c r="A2288" s="13" t="s">
        <v>214</v>
      </c>
      <c r="B2288" s="14" t="s">
        <v>227</v>
      </c>
      <c r="C2288" s="13">
        <v>16</v>
      </c>
      <c r="D2288" s="13" t="s">
        <v>222</v>
      </c>
      <c r="E2288" s="15" t="s">
        <v>2655</v>
      </c>
      <c r="F2288" s="13">
        <v>4151</v>
      </c>
      <c r="G2288" s="13" t="s">
        <v>253</v>
      </c>
      <c r="H2288" s="16">
        <v>45899</v>
      </c>
      <c r="I2288" s="17">
        <v>45899</v>
      </c>
      <c r="J2288" s="18">
        <v>45899</v>
      </c>
      <c r="K2288" s="19">
        <v>0.6875</v>
      </c>
      <c r="L2288" s="19">
        <v>0.77083333333333337</v>
      </c>
      <c r="M2288" s="20">
        <v>0.77083333333333337</v>
      </c>
      <c r="N2288" s="19">
        <v>0.85416666666666674</v>
      </c>
      <c r="O2288" s="21">
        <v>8.333333333333337E-2</v>
      </c>
      <c r="P2288" s="13" t="s">
        <v>52</v>
      </c>
      <c r="Q2288" s="13" t="s">
        <v>1407</v>
      </c>
      <c r="R2288" s="22" t="s">
        <v>1408</v>
      </c>
      <c r="S2288" s="22" t="s">
        <v>29</v>
      </c>
      <c r="T2288" s="23" t="s">
        <v>52</v>
      </c>
      <c r="U2288" s="23" t="s">
        <v>50</v>
      </c>
      <c r="V2288" s="22" t="s">
        <v>68</v>
      </c>
      <c r="W2288" s="24" t="s">
        <v>138</v>
      </c>
      <c r="X2288" s="25" t="s">
        <v>56</v>
      </c>
      <c r="Y2288" s="25" t="s">
        <v>114</v>
      </c>
      <c r="Z2288" s="25" t="s">
        <v>71</v>
      </c>
      <c r="AA2288" s="25"/>
      <c r="AB2288" s="26"/>
      <c r="AC2288" s="31"/>
      <c r="AD2288" s="32">
        <v>0.1</v>
      </c>
      <c r="AE2288" s="32">
        <v>23</v>
      </c>
      <c r="AF2288" s="32">
        <v>0.2</v>
      </c>
      <c r="AG2288" s="33">
        <v>0.1</v>
      </c>
      <c r="AH2288" s="33">
        <v>23</v>
      </c>
      <c r="AI2288" s="33">
        <v>0.2</v>
      </c>
      <c r="AJ2288" s="27"/>
      <c r="AK2288" s="27"/>
      <c r="AL2288" s="27">
        <v>16.042499999999997</v>
      </c>
      <c r="AM2288" s="27" t="s">
        <v>3873</v>
      </c>
      <c r="AN2288" s="27"/>
      <c r="AO2288" s="28" t="s">
        <v>365</v>
      </c>
      <c r="AP2288" s="51"/>
      <c r="AQ2288" s="51"/>
    </row>
    <row r="2289" spans="1:43" ht="12.65" customHeight="1">
      <c r="A2289" s="13" t="s">
        <v>214</v>
      </c>
      <c r="B2289" s="14" t="s">
        <v>227</v>
      </c>
      <c r="C2289" s="13">
        <v>16</v>
      </c>
      <c r="D2289" s="13" t="s">
        <v>222</v>
      </c>
      <c r="E2289" s="15" t="s">
        <v>2655</v>
      </c>
      <c r="F2289" s="13">
        <v>4151</v>
      </c>
      <c r="G2289" s="13" t="s">
        <v>253</v>
      </c>
      <c r="H2289" s="16">
        <v>45899</v>
      </c>
      <c r="I2289" s="17">
        <v>45899</v>
      </c>
      <c r="J2289" s="18">
        <v>45899</v>
      </c>
      <c r="K2289" s="19">
        <v>0.89583333333333337</v>
      </c>
      <c r="L2289" s="19">
        <v>0.97916666666666674</v>
      </c>
      <c r="M2289" s="20">
        <v>0.97916666666666674</v>
      </c>
      <c r="N2289" s="19">
        <v>6.25E-2</v>
      </c>
      <c r="O2289" s="21">
        <v>8.3333333333333259E-2</v>
      </c>
      <c r="P2289" s="13" t="s">
        <v>52</v>
      </c>
      <c r="Q2289" s="13" t="s">
        <v>1407</v>
      </c>
      <c r="R2289" s="22" t="s">
        <v>1408</v>
      </c>
      <c r="S2289" s="22" t="s">
        <v>31</v>
      </c>
      <c r="T2289" s="23" t="s">
        <v>52</v>
      </c>
      <c r="U2289" s="23" t="s">
        <v>50</v>
      </c>
      <c r="V2289" s="22" t="s">
        <v>68</v>
      </c>
      <c r="W2289" s="24" t="s">
        <v>138</v>
      </c>
      <c r="X2289" s="25" t="s">
        <v>56</v>
      </c>
      <c r="Y2289" s="25" t="s">
        <v>114</v>
      </c>
      <c r="Z2289" s="25" t="s">
        <v>71</v>
      </c>
      <c r="AA2289" s="25"/>
      <c r="AB2289" s="26"/>
      <c r="AC2289" s="31"/>
      <c r="AD2289" s="32">
        <v>0</v>
      </c>
      <c r="AE2289" s="32">
        <v>17</v>
      </c>
      <c r="AF2289" s="32">
        <v>0.3</v>
      </c>
      <c r="AG2289" s="33">
        <v>0</v>
      </c>
      <c r="AH2289" s="33">
        <v>16</v>
      </c>
      <c r="AI2289" s="33">
        <v>0.3</v>
      </c>
      <c r="AJ2289" s="27"/>
      <c r="AK2289" s="27"/>
      <c r="AL2289" s="27">
        <v>11.857499999999998</v>
      </c>
      <c r="AM2289" s="27" t="s">
        <v>3873</v>
      </c>
      <c r="AN2289" s="27"/>
      <c r="AO2289" s="28" t="s">
        <v>365</v>
      </c>
      <c r="AP2289" s="51"/>
      <c r="AQ2289" s="51"/>
    </row>
    <row r="2290" spans="1:43" ht="12.65" customHeight="1">
      <c r="A2290" s="13" t="s">
        <v>214</v>
      </c>
      <c r="B2290" s="14" t="s">
        <v>227</v>
      </c>
      <c r="C2290" s="13">
        <v>16</v>
      </c>
      <c r="D2290" s="13" t="s">
        <v>222</v>
      </c>
      <c r="E2290" s="15" t="s">
        <v>2655</v>
      </c>
      <c r="F2290" s="13">
        <v>4151</v>
      </c>
      <c r="G2290" s="13" t="s">
        <v>253</v>
      </c>
      <c r="H2290" s="16">
        <v>45900</v>
      </c>
      <c r="I2290" s="17">
        <v>45900</v>
      </c>
      <c r="J2290" s="18">
        <v>45900</v>
      </c>
      <c r="K2290" s="19">
        <v>0.16666666666666666</v>
      </c>
      <c r="L2290" s="19">
        <v>0.25</v>
      </c>
      <c r="M2290" s="20">
        <v>0.25</v>
      </c>
      <c r="N2290" s="19">
        <v>0.33333333333333331</v>
      </c>
      <c r="O2290" s="21">
        <v>8.3333333333333315E-2</v>
      </c>
      <c r="P2290" s="13" t="s">
        <v>52</v>
      </c>
      <c r="Q2290" s="13" t="s">
        <v>1407</v>
      </c>
      <c r="R2290" s="22" t="s">
        <v>1408</v>
      </c>
      <c r="S2290" s="22" t="s">
        <v>31</v>
      </c>
      <c r="T2290" s="23" t="s">
        <v>52</v>
      </c>
      <c r="U2290" s="23" t="s">
        <v>50</v>
      </c>
      <c r="V2290" s="22" t="s">
        <v>68</v>
      </c>
      <c r="W2290" s="24" t="s">
        <v>138</v>
      </c>
      <c r="X2290" s="25" t="s">
        <v>56</v>
      </c>
      <c r="Y2290" s="25" t="s">
        <v>114</v>
      </c>
      <c r="Z2290" s="25" t="s">
        <v>71</v>
      </c>
      <c r="AA2290" s="25"/>
      <c r="AB2290" s="26"/>
      <c r="AC2290" s="31"/>
      <c r="AD2290" s="32">
        <v>0</v>
      </c>
      <c r="AE2290" s="32">
        <v>0</v>
      </c>
      <c r="AF2290" s="32">
        <v>0</v>
      </c>
      <c r="AG2290" s="33">
        <v>0</v>
      </c>
      <c r="AH2290" s="33">
        <v>0</v>
      </c>
      <c r="AI2290" s="33">
        <v>0</v>
      </c>
      <c r="AJ2290" s="27"/>
      <c r="AK2290" s="27"/>
      <c r="AL2290" s="27">
        <v>0.6974999999999999</v>
      </c>
      <c r="AM2290" s="27" t="s">
        <v>3873</v>
      </c>
      <c r="AN2290" s="27"/>
      <c r="AO2290" s="28" t="s">
        <v>365</v>
      </c>
      <c r="AP2290" s="51"/>
      <c r="AQ2290" s="51"/>
    </row>
    <row r="2291" spans="1:43" ht="12.65" customHeight="1">
      <c r="A2291" s="13" t="s">
        <v>214</v>
      </c>
      <c r="B2291" s="14" t="s">
        <v>227</v>
      </c>
      <c r="C2291" s="13">
        <v>16</v>
      </c>
      <c r="D2291" s="13" t="s">
        <v>222</v>
      </c>
      <c r="E2291" s="15" t="s">
        <v>2655</v>
      </c>
      <c r="F2291" s="13">
        <v>4151</v>
      </c>
      <c r="G2291" s="13" t="s">
        <v>253</v>
      </c>
      <c r="H2291" s="16">
        <v>45900</v>
      </c>
      <c r="I2291" s="17">
        <v>45900</v>
      </c>
      <c r="J2291" s="18">
        <v>45900</v>
      </c>
      <c r="K2291" s="19">
        <v>0.41666666666666669</v>
      </c>
      <c r="L2291" s="19">
        <v>0.5</v>
      </c>
      <c r="M2291" s="20">
        <v>0.5</v>
      </c>
      <c r="N2291" s="19">
        <v>0.58333333333333337</v>
      </c>
      <c r="O2291" s="21">
        <v>8.333333333333337E-2</v>
      </c>
      <c r="P2291" s="13" t="s">
        <v>52</v>
      </c>
      <c r="Q2291" s="13" t="s">
        <v>1805</v>
      </c>
      <c r="R2291" s="22" t="s">
        <v>1806</v>
      </c>
      <c r="S2291" s="22" t="s">
        <v>31</v>
      </c>
      <c r="T2291" s="23" t="s">
        <v>52</v>
      </c>
      <c r="U2291" s="23" t="s">
        <v>50</v>
      </c>
      <c r="V2291" s="22" t="s">
        <v>68</v>
      </c>
      <c r="W2291" s="24" t="s">
        <v>135</v>
      </c>
      <c r="X2291" s="25" t="s">
        <v>74</v>
      </c>
      <c r="Y2291" s="25" t="s">
        <v>114</v>
      </c>
      <c r="Z2291" s="25" t="s">
        <v>69</v>
      </c>
      <c r="AA2291" s="25"/>
      <c r="AB2291" s="26"/>
      <c r="AC2291" s="31"/>
      <c r="AD2291" s="32">
        <v>0</v>
      </c>
      <c r="AE2291" s="32">
        <v>1</v>
      </c>
      <c r="AF2291" s="32">
        <v>0</v>
      </c>
      <c r="AG2291" s="33">
        <v>0</v>
      </c>
      <c r="AH2291" s="33">
        <v>1</v>
      </c>
      <c r="AI2291" s="33">
        <v>0</v>
      </c>
      <c r="AJ2291" s="27"/>
      <c r="AK2291" s="27"/>
      <c r="AL2291" s="27">
        <v>0.6974999999999999</v>
      </c>
      <c r="AM2291" s="27" t="s">
        <v>3873</v>
      </c>
      <c r="AN2291" s="27"/>
      <c r="AO2291" s="28" t="s">
        <v>365</v>
      </c>
      <c r="AP2291" s="51"/>
      <c r="AQ2291" s="51"/>
    </row>
    <row r="2292" spans="1:43" ht="12.65" customHeight="1">
      <c r="A2292" s="13" t="s">
        <v>214</v>
      </c>
      <c r="B2292" s="14" t="s">
        <v>227</v>
      </c>
      <c r="C2292" s="13">
        <v>16</v>
      </c>
      <c r="D2292" s="13" t="s">
        <v>222</v>
      </c>
      <c r="E2292" s="15" t="s">
        <v>2655</v>
      </c>
      <c r="F2292" s="13">
        <v>4151</v>
      </c>
      <c r="G2292" s="13" t="s">
        <v>253</v>
      </c>
      <c r="H2292" s="16">
        <v>45900</v>
      </c>
      <c r="I2292" s="17">
        <v>45900</v>
      </c>
      <c r="J2292" s="18">
        <v>45900</v>
      </c>
      <c r="K2292" s="19">
        <v>0.64583333333333337</v>
      </c>
      <c r="L2292" s="19">
        <v>0.72916666666666674</v>
      </c>
      <c r="M2292" s="20">
        <v>0.72916666666666674</v>
      </c>
      <c r="N2292" s="19">
        <v>0.8125</v>
      </c>
      <c r="O2292" s="21">
        <v>8.3333333333333259E-2</v>
      </c>
      <c r="P2292" s="13" t="s">
        <v>52</v>
      </c>
      <c r="Q2292" s="13" t="s">
        <v>1807</v>
      </c>
      <c r="R2292" s="22" t="s">
        <v>1808</v>
      </c>
      <c r="S2292" s="22" t="s">
        <v>29</v>
      </c>
      <c r="T2292" s="23" t="s">
        <v>52</v>
      </c>
      <c r="U2292" s="23" t="s">
        <v>50</v>
      </c>
      <c r="V2292" s="22" t="s">
        <v>68</v>
      </c>
      <c r="W2292" s="24" t="s">
        <v>132</v>
      </c>
      <c r="X2292" s="25" t="s">
        <v>62</v>
      </c>
      <c r="Y2292" s="25" t="s">
        <v>114</v>
      </c>
      <c r="Z2292" s="25" t="s">
        <v>77</v>
      </c>
      <c r="AA2292" s="25"/>
      <c r="AB2292" s="26"/>
      <c r="AC2292" s="31"/>
      <c r="AD2292" s="32">
        <v>0</v>
      </c>
      <c r="AE2292" s="32">
        <v>6</v>
      </c>
      <c r="AF2292" s="32">
        <v>0</v>
      </c>
      <c r="AG2292" s="33">
        <v>0</v>
      </c>
      <c r="AH2292" s="33">
        <v>5</v>
      </c>
      <c r="AI2292" s="33">
        <v>0</v>
      </c>
      <c r="AJ2292" s="27"/>
      <c r="AK2292" s="27"/>
      <c r="AL2292" s="27">
        <v>4.1849999999999996</v>
      </c>
      <c r="AM2292" s="27" t="s">
        <v>3873</v>
      </c>
      <c r="AN2292" s="27"/>
      <c r="AO2292" s="28" t="s">
        <v>365</v>
      </c>
      <c r="AP2292" s="51"/>
      <c r="AQ2292" s="51"/>
    </row>
    <row r="2293" spans="1:43" ht="12.65" customHeight="1">
      <c r="A2293" s="13" t="s">
        <v>214</v>
      </c>
      <c r="B2293" s="14" t="s">
        <v>227</v>
      </c>
      <c r="C2293" s="13">
        <v>16</v>
      </c>
      <c r="D2293" s="13" t="s">
        <v>222</v>
      </c>
      <c r="E2293" s="15" t="s">
        <v>2655</v>
      </c>
      <c r="F2293" s="13">
        <v>4151</v>
      </c>
      <c r="G2293" s="13" t="s">
        <v>253</v>
      </c>
      <c r="H2293" s="16">
        <v>45900</v>
      </c>
      <c r="I2293" s="17">
        <v>45900</v>
      </c>
      <c r="J2293" s="18">
        <v>45900</v>
      </c>
      <c r="K2293" s="19">
        <v>0.85416666666666674</v>
      </c>
      <c r="L2293" s="19">
        <v>0.9375</v>
      </c>
      <c r="M2293" s="20">
        <v>0.9375</v>
      </c>
      <c r="N2293" s="19">
        <v>2.0833333333333332E-2</v>
      </c>
      <c r="O2293" s="21">
        <v>8.3333333333333259E-2</v>
      </c>
      <c r="P2293" s="13" t="s">
        <v>52</v>
      </c>
      <c r="Q2293" s="13" t="s">
        <v>1016</v>
      </c>
      <c r="R2293" s="22" t="s">
        <v>1017</v>
      </c>
      <c r="S2293" s="22" t="s">
        <v>31</v>
      </c>
      <c r="T2293" s="23" t="s">
        <v>52</v>
      </c>
      <c r="U2293" s="23" t="s">
        <v>50</v>
      </c>
      <c r="V2293" s="22" t="s">
        <v>68</v>
      </c>
      <c r="W2293" s="24" t="s">
        <v>142</v>
      </c>
      <c r="X2293" s="25" t="s">
        <v>57</v>
      </c>
      <c r="Y2293" s="25" t="s">
        <v>114</v>
      </c>
      <c r="Z2293" s="25" t="s">
        <v>63</v>
      </c>
      <c r="AA2293" s="25"/>
      <c r="AB2293" s="26"/>
      <c r="AC2293" s="31"/>
      <c r="AD2293" s="32">
        <v>0</v>
      </c>
      <c r="AE2293" s="32">
        <v>0</v>
      </c>
      <c r="AF2293" s="32">
        <v>0</v>
      </c>
      <c r="AG2293" s="33">
        <v>0</v>
      </c>
      <c r="AH2293" s="33">
        <v>0</v>
      </c>
      <c r="AI2293" s="33">
        <v>0</v>
      </c>
      <c r="AJ2293" s="27"/>
      <c r="AK2293" s="27"/>
      <c r="AL2293" s="27">
        <v>0.6974999999999999</v>
      </c>
      <c r="AM2293" s="27" t="s">
        <v>3873</v>
      </c>
      <c r="AN2293" s="27"/>
      <c r="AO2293" s="28" t="s">
        <v>365</v>
      </c>
      <c r="AP2293" s="51"/>
      <c r="AQ2293" s="51"/>
    </row>
    <row r="2294" spans="1:43" ht="12.65" customHeight="1">
      <c r="A2294" s="13" t="s">
        <v>214</v>
      </c>
      <c r="B2294" s="14" t="s">
        <v>227</v>
      </c>
      <c r="C2294" s="13">
        <v>16</v>
      </c>
      <c r="D2294" s="13" t="s">
        <v>222</v>
      </c>
      <c r="E2294" s="15" t="s">
        <v>2656</v>
      </c>
      <c r="F2294" s="13">
        <v>5991</v>
      </c>
      <c r="G2294" s="13" t="s">
        <v>253</v>
      </c>
      <c r="H2294" s="16">
        <v>45885</v>
      </c>
      <c r="I2294" s="17">
        <v>45885</v>
      </c>
      <c r="J2294" s="18">
        <v>45885</v>
      </c>
      <c r="K2294" s="19">
        <v>0.72916666666666674</v>
      </c>
      <c r="L2294" s="19">
        <v>0.77083333333333337</v>
      </c>
      <c r="M2294" s="20">
        <v>0.8125</v>
      </c>
      <c r="N2294" s="19">
        <v>0.85416666666666674</v>
      </c>
      <c r="O2294" s="21">
        <v>4.1666666666666741E-2</v>
      </c>
      <c r="P2294" s="13" t="s">
        <v>1006</v>
      </c>
      <c r="Q2294" s="13" t="s">
        <v>1007</v>
      </c>
      <c r="R2294" s="22" t="s">
        <v>1008</v>
      </c>
      <c r="S2294" s="22" t="s">
        <v>33</v>
      </c>
      <c r="T2294" s="23" t="s">
        <v>52</v>
      </c>
      <c r="U2294" s="23"/>
      <c r="V2294" s="22" t="s">
        <v>67</v>
      </c>
      <c r="W2294" s="24" t="s">
        <v>3677</v>
      </c>
      <c r="X2294" s="25" t="s">
        <v>50</v>
      </c>
      <c r="Y2294" s="25" t="s">
        <v>50</v>
      </c>
      <c r="Z2294" s="25" t="s">
        <v>50</v>
      </c>
      <c r="AA2294" s="25"/>
      <c r="AB2294" s="26"/>
      <c r="AC2294" s="31"/>
      <c r="AD2294" s="32">
        <v>0</v>
      </c>
      <c r="AE2294" s="32">
        <v>0</v>
      </c>
      <c r="AF2294" s="32">
        <v>0</v>
      </c>
      <c r="AG2294" s="33">
        <v>0</v>
      </c>
      <c r="AH2294" s="33">
        <v>0</v>
      </c>
      <c r="AI2294" s="33">
        <v>0</v>
      </c>
      <c r="AJ2294" s="27"/>
      <c r="AK2294" s="27"/>
      <c r="AL2294" s="27">
        <v>0.6974999999999999</v>
      </c>
      <c r="AM2294" s="27" t="s">
        <v>3873</v>
      </c>
      <c r="AN2294" s="27"/>
      <c r="AO2294" s="28" t="s">
        <v>365</v>
      </c>
      <c r="AP2294" s="51"/>
      <c r="AQ2294" s="51"/>
    </row>
    <row r="2295" spans="1:43" ht="12.65" customHeight="1">
      <c r="A2295" s="13" t="s">
        <v>214</v>
      </c>
      <c r="B2295" s="14" t="s">
        <v>227</v>
      </c>
      <c r="C2295" s="13">
        <v>16</v>
      </c>
      <c r="D2295" s="13" t="s">
        <v>222</v>
      </c>
      <c r="E2295" s="15" t="s">
        <v>2656</v>
      </c>
      <c r="F2295" s="13">
        <v>5991</v>
      </c>
      <c r="G2295" s="13" t="s">
        <v>253</v>
      </c>
      <c r="H2295" s="16">
        <v>45885</v>
      </c>
      <c r="I2295" s="17">
        <v>45885</v>
      </c>
      <c r="J2295" s="18">
        <v>45885</v>
      </c>
      <c r="K2295" s="19">
        <v>0.77083333333333337</v>
      </c>
      <c r="L2295" s="19">
        <v>0.85416666666666674</v>
      </c>
      <c r="M2295" s="20">
        <v>0.85416666666666674</v>
      </c>
      <c r="N2295" s="19">
        <v>0.9375</v>
      </c>
      <c r="O2295" s="21">
        <v>8.3333333333333259E-2</v>
      </c>
      <c r="P2295" s="13" t="s">
        <v>1009</v>
      </c>
      <c r="Q2295" s="13" t="s">
        <v>1010</v>
      </c>
      <c r="R2295" s="22" t="s">
        <v>1011</v>
      </c>
      <c r="S2295" s="22" t="s">
        <v>29</v>
      </c>
      <c r="T2295" s="23" t="s">
        <v>97</v>
      </c>
      <c r="U2295" s="23" t="s">
        <v>50</v>
      </c>
      <c r="V2295" s="22" t="s">
        <v>3880</v>
      </c>
      <c r="W2295" s="24" t="s">
        <v>3659</v>
      </c>
      <c r="X2295" s="25" t="s">
        <v>83</v>
      </c>
      <c r="Y2295" s="25" t="s">
        <v>114</v>
      </c>
      <c r="Z2295" s="25" t="s">
        <v>71</v>
      </c>
      <c r="AA2295" s="25"/>
      <c r="AB2295" s="26"/>
      <c r="AC2295" s="31"/>
      <c r="AD2295" s="32">
        <v>0</v>
      </c>
      <c r="AE2295" s="32">
        <v>9</v>
      </c>
      <c r="AF2295" s="32">
        <v>0.1</v>
      </c>
      <c r="AG2295" s="33">
        <v>0</v>
      </c>
      <c r="AH2295" s="33">
        <v>9</v>
      </c>
      <c r="AI2295" s="33">
        <v>0.1</v>
      </c>
      <c r="AJ2295" s="27"/>
      <c r="AK2295" s="27"/>
      <c r="AL2295" s="27">
        <v>6.2774999999999999</v>
      </c>
      <c r="AM2295" s="27" t="s">
        <v>3873</v>
      </c>
      <c r="AN2295" s="27"/>
      <c r="AO2295" s="28" t="s">
        <v>365</v>
      </c>
      <c r="AP2295" s="51"/>
      <c r="AQ2295" s="51"/>
    </row>
    <row r="2296" spans="1:43" ht="12.65" customHeight="1">
      <c r="A2296" s="13" t="s">
        <v>214</v>
      </c>
      <c r="B2296" s="14" t="s">
        <v>227</v>
      </c>
      <c r="C2296" s="13">
        <v>16</v>
      </c>
      <c r="D2296" s="13" t="s">
        <v>222</v>
      </c>
      <c r="E2296" s="15" t="s">
        <v>2656</v>
      </c>
      <c r="F2296" s="13">
        <v>5991</v>
      </c>
      <c r="G2296" s="13" t="s">
        <v>253</v>
      </c>
      <c r="H2296" s="16">
        <v>45892</v>
      </c>
      <c r="I2296" s="17">
        <v>45892</v>
      </c>
      <c r="J2296" s="18">
        <v>45892</v>
      </c>
      <c r="K2296" s="19">
        <v>0.4375</v>
      </c>
      <c r="L2296" s="19">
        <v>0.47916666666666663</v>
      </c>
      <c r="M2296" s="20">
        <v>0.52083333333333337</v>
      </c>
      <c r="N2296" s="19">
        <v>0.5625</v>
      </c>
      <c r="O2296" s="21">
        <v>4.166666666666663E-2</v>
      </c>
      <c r="P2296" s="13" t="s">
        <v>1006</v>
      </c>
      <c r="Q2296" s="13" t="s">
        <v>1007</v>
      </c>
      <c r="R2296" s="22" t="s">
        <v>1008</v>
      </c>
      <c r="S2296" s="22" t="s">
        <v>33</v>
      </c>
      <c r="T2296" s="23" t="s">
        <v>52</v>
      </c>
      <c r="U2296" s="23"/>
      <c r="V2296" s="22" t="s">
        <v>67</v>
      </c>
      <c r="W2296" s="24" t="s">
        <v>3677</v>
      </c>
      <c r="X2296" s="25" t="s">
        <v>50</v>
      </c>
      <c r="Y2296" s="25" t="s">
        <v>50</v>
      </c>
      <c r="Z2296" s="25" t="s">
        <v>50</v>
      </c>
      <c r="AA2296" s="25"/>
      <c r="AB2296" s="26"/>
      <c r="AC2296" s="31"/>
      <c r="AD2296" s="32">
        <v>0</v>
      </c>
      <c r="AE2296" s="32">
        <v>0</v>
      </c>
      <c r="AF2296" s="32">
        <v>0</v>
      </c>
      <c r="AG2296" s="33">
        <v>0</v>
      </c>
      <c r="AH2296" s="33">
        <v>0</v>
      </c>
      <c r="AI2296" s="33">
        <v>0</v>
      </c>
      <c r="AJ2296" s="27"/>
      <c r="AK2296" s="27"/>
      <c r="AL2296" s="27">
        <v>0.6974999999999999</v>
      </c>
      <c r="AM2296" s="27" t="s">
        <v>3873</v>
      </c>
      <c r="AN2296" s="27"/>
      <c r="AO2296" s="28" t="s">
        <v>365</v>
      </c>
      <c r="AP2296" s="51"/>
      <c r="AQ2296" s="51"/>
    </row>
    <row r="2297" spans="1:43" ht="12.65" customHeight="1">
      <c r="A2297" s="13" t="s">
        <v>214</v>
      </c>
      <c r="B2297" s="14" t="s">
        <v>227</v>
      </c>
      <c r="C2297" s="13">
        <v>16</v>
      </c>
      <c r="D2297" s="13" t="s">
        <v>222</v>
      </c>
      <c r="E2297" s="15" t="s">
        <v>2656</v>
      </c>
      <c r="F2297" s="13">
        <v>5991</v>
      </c>
      <c r="G2297" s="13" t="s">
        <v>253</v>
      </c>
      <c r="H2297" s="16">
        <v>45892</v>
      </c>
      <c r="I2297" s="17">
        <v>45892</v>
      </c>
      <c r="J2297" s="18">
        <v>45892</v>
      </c>
      <c r="K2297" s="19">
        <v>0.47916666666666663</v>
      </c>
      <c r="L2297" s="19">
        <v>0.5625</v>
      </c>
      <c r="M2297" s="20">
        <v>0.5625</v>
      </c>
      <c r="N2297" s="19">
        <v>0.64583333333333337</v>
      </c>
      <c r="O2297" s="21">
        <v>8.333333333333337E-2</v>
      </c>
      <c r="P2297" s="13" t="s">
        <v>52</v>
      </c>
      <c r="Q2297" s="13" t="s">
        <v>1012</v>
      </c>
      <c r="R2297" s="22" t="s">
        <v>1013</v>
      </c>
      <c r="S2297" s="22" t="s">
        <v>31</v>
      </c>
      <c r="T2297" s="23" t="s">
        <v>52</v>
      </c>
      <c r="U2297" s="23" t="s">
        <v>50</v>
      </c>
      <c r="V2297" s="22" t="s">
        <v>67</v>
      </c>
      <c r="W2297" s="24" t="s">
        <v>139</v>
      </c>
      <c r="X2297" s="25" t="s">
        <v>71</v>
      </c>
      <c r="Y2297" s="25" t="s">
        <v>114</v>
      </c>
      <c r="Z2297" s="25" t="s">
        <v>66</v>
      </c>
      <c r="AA2297" s="25"/>
      <c r="AB2297" s="26"/>
      <c r="AC2297" s="31"/>
      <c r="AD2297" s="32">
        <v>0</v>
      </c>
      <c r="AE2297" s="32">
        <v>1</v>
      </c>
      <c r="AF2297" s="32">
        <v>0</v>
      </c>
      <c r="AG2297" s="33">
        <v>0</v>
      </c>
      <c r="AH2297" s="33">
        <v>1</v>
      </c>
      <c r="AI2297" s="33">
        <v>0</v>
      </c>
      <c r="AJ2297" s="27"/>
      <c r="AK2297" s="27"/>
      <c r="AL2297" s="27">
        <v>0.6974999999999999</v>
      </c>
      <c r="AM2297" s="27" t="s">
        <v>3873</v>
      </c>
      <c r="AN2297" s="27"/>
      <c r="AO2297" s="28" t="s">
        <v>365</v>
      </c>
      <c r="AP2297" s="51"/>
      <c r="AQ2297" s="51"/>
    </row>
    <row r="2298" spans="1:43" ht="12.65" customHeight="1">
      <c r="A2298" s="13" t="s">
        <v>214</v>
      </c>
      <c r="B2298" s="14" t="s">
        <v>227</v>
      </c>
      <c r="C2298" s="13">
        <v>16</v>
      </c>
      <c r="D2298" s="13" t="s">
        <v>222</v>
      </c>
      <c r="E2298" s="15" t="s">
        <v>2656</v>
      </c>
      <c r="F2298" s="13">
        <v>5991</v>
      </c>
      <c r="G2298" s="13" t="s">
        <v>253</v>
      </c>
      <c r="H2298" s="16">
        <v>45892</v>
      </c>
      <c r="I2298" s="17">
        <v>45892</v>
      </c>
      <c r="J2298" s="18">
        <v>45892</v>
      </c>
      <c r="K2298" s="19">
        <v>0.5625</v>
      </c>
      <c r="L2298" s="19">
        <v>0.64583333333333337</v>
      </c>
      <c r="M2298" s="20">
        <v>0.64583333333333337</v>
      </c>
      <c r="N2298" s="19">
        <v>0.72916666666666674</v>
      </c>
      <c r="O2298" s="21">
        <v>8.333333333333337E-2</v>
      </c>
      <c r="P2298" s="13" t="s">
        <v>52</v>
      </c>
      <c r="Q2298" s="13" t="s">
        <v>1014</v>
      </c>
      <c r="R2298" s="22" t="s">
        <v>1015</v>
      </c>
      <c r="S2298" s="22" t="s">
        <v>29</v>
      </c>
      <c r="T2298" s="23" t="s">
        <v>52</v>
      </c>
      <c r="U2298" s="23" t="s">
        <v>50</v>
      </c>
      <c r="V2298" s="22" t="s">
        <v>67</v>
      </c>
      <c r="W2298" s="24" t="s">
        <v>140</v>
      </c>
      <c r="X2298" s="25" t="s">
        <v>69</v>
      </c>
      <c r="Y2298" s="25" t="s">
        <v>114</v>
      </c>
      <c r="Z2298" s="25" t="s">
        <v>65</v>
      </c>
      <c r="AA2298" s="25"/>
      <c r="AB2298" s="26"/>
      <c r="AC2298" s="31"/>
      <c r="AD2298" s="32">
        <v>0</v>
      </c>
      <c r="AE2298" s="32">
        <v>21</v>
      </c>
      <c r="AF2298" s="32">
        <v>0.3</v>
      </c>
      <c r="AG2298" s="33">
        <v>0</v>
      </c>
      <c r="AH2298" s="33">
        <v>20</v>
      </c>
      <c r="AI2298" s="33">
        <v>0.3</v>
      </c>
      <c r="AJ2298" s="27"/>
      <c r="AK2298" s="27"/>
      <c r="AL2298" s="27">
        <v>14.647499999999999</v>
      </c>
      <c r="AM2298" s="27" t="s">
        <v>3873</v>
      </c>
      <c r="AN2298" s="27"/>
      <c r="AO2298" s="28" t="s">
        <v>365</v>
      </c>
      <c r="AP2298" s="51"/>
      <c r="AQ2298" s="51"/>
    </row>
    <row r="2299" spans="1:43" ht="12.65" customHeight="1">
      <c r="A2299" s="13" t="s">
        <v>214</v>
      </c>
      <c r="B2299" s="14" t="s">
        <v>227</v>
      </c>
      <c r="C2299" s="13">
        <v>16</v>
      </c>
      <c r="D2299" s="13" t="s">
        <v>222</v>
      </c>
      <c r="E2299" s="15" t="s">
        <v>2656</v>
      </c>
      <c r="F2299" s="13">
        <v>5991</v>
      </c>
      <c r="G2299" s="13" t="s">
        <v>253</v>
      </c>
      <c r="H2299" s="16">
        <v>45893</v>
      </c>
      <c r="I2299" s="17">
        <v>45893</v>
      </c>
      <c r="J2299" s="18">
        <v>45893</v>
      </c>
      <c r="K2299" s="19">
        <v>0.64583333333333337</v>
      </c>
      <c r="L2299" s="19">
        <v>0.72916666666666674</v>
      </c>
      <c r="M2299" s="20">
        <v>0.72916666666666674</v>
      </c>
      <c r="N2299" s="19">
        <v>0.8125</v>
      </c>
      <c r="O2299" s="21">
        <v>8.3333333333333259E-2</v>
      </c>
      <c r="P2299" s="13" t="s">
        <v>52</v>
      </c>
      <c r="Q2299" s="13" t="s">
        <v>1018</v>
      </c>
      <c r="R2299" s="22" t="s">
        <v>1019</v>
      </c>
      <c r="S2299" s="22" t="s">
        <v>29</v>
      </c>
      <c r="T2299" s="23" t="s">
        <v>52</v>
      </c>
      <c r="U2299" s="23" t="s">
        <v>50</v>
      </c>
      <c r="V2299" s="22" t="s">
        <v>67</v>
      </c>
      <c r="W2299" s="24" t="s">
        <v>157</v>
      </c>
      <c r="X2299" s="25" t="s">
        <v>70</v>
      </c>
      <c r="Y2299" s="25" t="s">
        <v>114</v>
      </c>
      <c r="Z2299" s="25" t="s">
        <v>58</v>
      </c>
      <c r="AA2299" s="25"/>
      <c r="AB2299" s="26"/>
      <c r="AC2299" s="31"/>
      <c r="AD2299" s="32">
        <v>0</v>
      </c>
      <c r="AE2299" s="32">
        <v>4</v>
      </c>
      <c r="AF2299" s="32">
        <v>0</v>
      </c>
      <c r="AG2299" s="33">
        <v>0</v>
      </c>
      <c r="AH2299" s="33">
        <v>4</v>
      </c>
      <c r="AI2299" s="33">
        <v>0</v>
      </c>
      <c r="AJ2299" s="27"/>
      <c r="AK2299" s="27"/>
      <c r="AL2299" s="27">
        <v>2.7899999999999996</v>
      </c>
      <c r="AM2299" s="27" t="s">
        <v>3873</v>
      </c>
      <c r="AN2299" s="27"/>
      <c r="AO2299" s="28" t="s">
        <v>365</v>
      </c>
      <c r="AP2299" s="51"/>
      <c r="AQ2299" s="51"/>
    </row>
    <row r="2300" spans="1:43" ht="12.65" customHeight="1">
      <c r="A2300" s="13" t="s">
        <v>214</v>
      </c>
      <c r="B2300" s="14" t="s">
        <v>227</v>
      </c>
      <c r="C2300" s="13">
        <v>16</v>
      </c>
      <c r="D2300" s="13" t="s">
        <v>222</v>
      </c>
      <c r="E2300" s="15" t="s">
        <v>2656</v>
      </c>
      <c r="F2300" s="13">
        <v>5991</v>
      </c>
      <c r="G2300" s="13" t="s">
        <v>253</v>
      </c>
      <c r="H2300" s="16">
        <v>45900</v>
      </c>
      <c r="I2300" s="17">
        <v>45900</v>
      </c>
      <c r="J2300" s="18">
        <v>45900</v>
      </c>
      <c r="K2300" s="19">
        <v>0.5625</v>
      </c>
      <c r="L2300" s="19">
        <v>0.64583333333333337</v>
      </c>
      <c r="M2300" s="20">
        <v>0.64583333333333337</v>
      </c>
      <c r="N2300" s="19">
        <v>0.72916666666666674</v>
      </c>
      <c r="O2300" s="21">
        <v>8.333333333333337E-2</v>
      </c>
      <c r="P2300" s="13" t="s">
        <v>52</v>
      </c>
      <c r="Q2300" s="13" t="s">
        <v>1016</v>
      </c>
      <c r="R2300" s="22" t="s">
        <v>1017</v>
      </c>
      <c r="S2300" s="22" t="s">
        <v>29</v>
      </c>
      <c r="T2300" s="23" t="s">
        <v>52</v>
      </c>
      <c r="U2300" s="23" t="s">
        <v>50</v>
      </c>
      <c r="V2300" s="22" t="s">
        <v>68</v>
      </c>
      <c r="W2300" s="24" t="s">
        <v>142</v>
      </c>
      <c r="X2300" s="25" t="s">
        <v>57</v>
      </c>
      <c r="Y2300" s="25" t="s">
        <v>114</v>
      </c>
      <c r="Z2300" s="25" t="s">
        <v>63</v>
      </c>
      <c r="AA2300" s="25"/>
      <c r="AB2300" s="26"/>
      <c r="AC2300" s="31"/>
      <c r="AD2300" s="32">
        <v>0</v>
      </c>
      <c r="AE2300" s="32">
        <v>18</v>
      </c>
      <c r="AF2300" s="32">
        <v>0.2</v>
      </c>
      <c r="AG2300" s="33">
        <v>0</v>
      </c>
      <c r="AH2300" s="33">
        <v>14</v>
      </c>
      <c r="AI2300" s="33">
        <v>0.2</v>
      </c>
      <c r="AJ2300" s="27"/>
      <c r="AK2300" s="27"/>
      <c r="AL2300" s="27">
        <v>12.555</v>
      </c>
      <c r="AM2300" s="27" t="s">
        <v>3873</v>
      </c>
      <c r="AN2300" s="27"/>
      <c r="AO2300" s="28" t="s">
        <v>365</v>
      </c>
      <c r="AP2300" s="51"/>
      <c r="AQ2300" s="51"/>
    </row>
    <row r="2301" spans="1:43" ht="12.65" customHeight="1">
      <c r="A2301" s="13" t="s">
        <v>214</v>
      </c>
      <c r="B2301" s="14" t="s">
        <v>227</v>
      </c>
      <c r="C2301" s="13">
        <v>16</v>
      </c>
      <c r="D2301" s="13" t="s">
        <v>222</v>
      </c>
      <c r="E2301" s="15" t="s">
        <v>2657</v>
      </c>
      <c r="F2301" s="13">
        <v>5880</v>
      </c>
      <c r="G2301" s="13" t="s">
        <v>2260</v>
      </c>
      <c r="H2301" s="16">
        <v>45898</v>
      </c>
      <c r="I2301" s="17">
        <v>45898</v>
      </c>
      <c r="J2301" s="18">
        <v>45898</v>
      </c>
      <c r="K2301" s="19">
        <v>0.625</v>
      </c>
      <c r="L2301" s="19">
        <v>0.70833333333333337</v>
      </c>
      <c r="M2301" s="20">
        <v>0.70833333333333337</v>
      </c>
      <c r="N2301" s="19">
        <v>0.79166666666666674</v>
      </c>
      <c r="O2301" s="21">
        <f t="shared" ref="O2301:O2316" si="86">IF(N2301&gt;M2301,N2301-M2301,(N2301+1)-M2301)</f>
        <v>8.333333333333337E-2</v>
      </c>
      <c r="P2301" s="13" t="s">
        <v>50</v>
      </c>
      <c r="Q2301" s="13" t="s">
        <v>50</v>
      </c>
      <c r="R2301" s="22" t="s">
        <v>2658</v>
      </c>
      <c r="S2301" s="22" t="s">
        <v>33</v>
      </c>
      <c r="T2301" s="23" t="s">
        <v>52</v>
      </c>
      <c r="U2301" s="23"/>
      <c r="V2301" s="22" t="s">
        <v>67</v>
      </c>
      <c r="W2301" s="24" t="s">
        <v>3677</v>
      </c>
      <c r="X2301" s="25" t="s">
        <v>50</v>
      </c>
      <c r="Y2301" s="25" t="s">
        <v>50</v>
      </c>
      <c r="Z2301" s="25" t="s">
        <v>50</v>
      </c>
      <c r="AA2301" s="25"/>
      <c r="AB2301" s="26"/>
      <c r="AC2301" s="31">
        <v>3.6337499999999996</v>
      </c>
      <c r="AD2301" s="32"/>
      <c r="AE2301" s="32"/>
      <c r="AF2301" s="32"/>
      <c r="AG2301" s="33"/>
      <c r="AH2301" s="33"/>
      <c r="AI2301" s="33"/>
      <c r="AJ2301" s="27"/>
      <c r="AK2301" s="27"/>
      <c r="AL2301" s="27">
        <v>1.3333333333333333</v>
      </c>
      <c r="AM2301" s="27"/>
      <c r="AN2301" s="27"/>
      <c r="AO2301" s="28" t="s">
        <v>94</v>
      </c>
      <c r="AP2301" s="51"/>
      <c r="AQ2301" s="51"/>
    </row>
    <row r="2302" spans="1:43" ht="12.65" customHeight="1">
      <c r="A2302" s="13" t="s">
        <v>214</v>
      </c>
      <c r="B2302" s="14" t="s">
        <v>227</v>
      </c>
      <c r="C2302" s="13">
        <v>16</v>
      </c>
      <c r="D2302" s="13" t="s">
        <v>222</v>
      </c>
      <c r="E2302" s="15" t="s">
        <v>2657</v>
      </c>
      <c r="F2302" s="13">
        <v>5880</v>
      </c>
      <c r="G2302" s="13" t="s">
        <v>2260</v>
      </c>
      <c r="H2302" s="16">
        <v>45898</v>
      </c>
      <c r="I2302" s="17">
        <v>45898</v>
      </c>
      <c r="J2302" s="18">
        <f>I2302</f>
        <v>45898</v>
      </c>
      <c r="K2302" s="19">
        <v>0.76736111111111116</v>
      </c>
      <c r="L2302" s="19">
        <v>0.85416666666666663</v>
      </c>
      <c r="M2302" s="20">
        <v>0.85069444444444442</v>
      </c>
      <c r="N2302" s="19">
        <v>0.9375</v>
      </c>
      <c r="O2302" s="21">
        <f t="shared" si="86"/>
        <v>8.680555555555558E-2</v>
      </c>
      <c r="P2302" s="13" t="s">
        <v>50</v>
      </c>
      <c r="Q2302" s="13" t="s">
        <v>50</v>
      </c>
      <c r="R2302" s="22" t="s">
        <v>2659</v>
      </c>
      <c r="S2302" s="22" t="s">
        <v>29</v>
      </c>
      <c r="T2302" s="23" t="s">
        <v>52</v>
      </c>
      <c r="U2302" s="23" t="s">
        <v>50</v>
      </c>
      <c r="V2302" s="22" t="s">
        <v>68</v>
      </c>
      <c r="W2302" s="24" t="s">
        <v>158</v>
      </c>
      <c r="X2302" s="25" t="s">
        <v>58</v>
      </c>
      <c r="Y2302" s="25" t="s">
        <v>114</v>
      </c>
      <c r="Z2302" s="25" t="s">
        <v>84</v>
      </c>
      <c r="AA2302" s="25"/>
      <c r="AB2302" s="26"/>
      <c r="AC2302" s="31">
        <v>8.478749999999998</v>
      </c>
      <c r="AD2302" s="32"/>
      <c r="AE2302" s="32"/>
      <c r="AF2302" s="32"/>
      <c r="AG2302" s="33"/>
      <c r="AH2302" s="33"/>
      <c r="AI2302" s="33"/>
      <c r="AJ2302" s="27"/>
      <c r="AK2302" s="27"/>
      <c r="AL2302" s="27">
        <v>4</v>
      </c>
      <c r="AM2302" s="27"/>
      <c r="AN2302" s="27"/>
      <c r="AO2302" s="28" t="s">
        <v>94</v>
      </c>
      <c r="AP2302" s="51"/>
      <c r="AQ2302" s="51"/>
    </row>
    <row r="2303" spans="1:43" ht="12.65" customHeight="1">
      <c r="A2303" s="13" t="s">
        <v>214</v>
      </c>
      <c r="B2303" s="14" t="s">
        <v>227</v>
      </c>
      <c r="C2303" s="13">
        <v>16</v>
      </c>
      <c r="D2303" s="13" t="s">
        <v>222</v>
      </c>
      <c r="E2303" s="15" t="s">
        <v>2660</v>
      </c>
      <c r="F2303" s="13">
        <v>4592</v>
      </c>
      <c r="G2303" s="13" t="s">
        <v>2260</v>
      </c>
      <c r="H2303" s="16">
        <v>45892</v>
      </c>
      <c r="I2303" s="17">
        <v>45892</v>
      </c>
      <c r="J2303" s="18">
        <v>45892</v>
      </c>
      <c r="K2303" s="19">
        <v>0.45833333333333331</v>
      </c>
      <c r="L2303" s="19">
        <v>0.55833333333333335</v>
      </c>
      <c r="M2303" s="20">
        <v>0.54166666666666663</v>
      </c>
      <c r="N2303" s="19">
        <v>0.64166666666666672</v>
      </c>
      <c r="O2303" s="21">
        <f t="shared" si="86"/>
        <v>0.10000000000000009</v>
      </c>
      <c r="P2303" s="13" t="s">
        <v>50</v>
      </c>
      <c r="Q2303" s="13" t="s">
        <v>50</v>
      </c>
      <c r="R2303" s="22" t="s">
        <v>2661</v>
      </c>
      <c r="S2303" s="22" t="s">
        <v>33</v>
      </c>
      <c r="T2303" s="23" t="s">
        <v>52</v>
      </c>
      <c r="U2303" s="23"/>
      <c r="V2303" s="22" t="s">
        <v>67</v>
      </c>
      <c r="W2303" s="24" t="s">
        <v>3677</v>
      </c>
      <c r="X2303" s="25" t="s">
        <v>50</v>
      </c>
      <c r="Y2303" s="25" t="s">
        <v>50</v>
      </c>
      <c r="Z2303" s="25" t="s">
        <v>50</v>
      </c>
      <c r="AA2303" s="25"/>
      <c r="AB2303" s="26"/>
      <c r="AC2303" s="31">
        <v>3.3150000000000004</v>
      </c>
      <c r="AD2303" s="32"/>
      <c r="AE2303" s="32"/>
      <c r="AF2303" s="32"/>
      <c r="AG2303" s="33"/>
      <c r="AH2303" s="33"/>
      <c r="AI2303" s="33"/>
      <c r="AJ2303" s="27"/>
      <c r="AK2303" s="27"/>
      <c r="AL2303" s="27">
        <v>1.7333333333333334</v>
      </c>
      <c r="AM2303" s="27"/>
      <c r="AN2303" s="27"/>
      <c r="AO2303" s="28" t="s">
        <v>94</v>
      </c>
      <c r="AP2303" s="51"/>
      <c r="AQ2303" s="51"/>
    </row>
    <row r="2304" spans="1:43" ht="12.65" customHeight="1">
      <c r="A2304" s="13" t="s">
        <v>214</v>
      </c>
      <c r="B2304" s="14" t="s">
        <v>227</v>
      </c>
      <c r="C2304" s="13">
        <v>16</v>
      </c>
      <c r="D2304" s="13" t="s">
        <v>222</v>
      </c>
      <c r="E2304" s="15" t="s">
        <v>2660</v>
      </c>
      <c r="F2304" s="13">
        <v>4592</v>
      </c>
      <c r="G2304" s="13" t="s">
        <v>2260</v>
      </c>
      <c r="H2304" s="16">
        <v>45892</v>
      </c>
      <c r="I2304" s="17">
        <v>45892</v>
      </c>
      <c r="J2304" s="18">
        <f>I2304</f>
        <v>45892</v>
      </c>
      <c r="K2304" s="19">
        <v>0.55833333333333335</v>
      </c>
      <c r="L2304" s="19">
        <v>0.64583333333333337</v>
      </c>
      <c r="M2304" s="20">
        <v>0.64166666666666672</v>
      </c>
      <c r="N2304" s="19">
        <v>0.72916666666666663</v>
      </c>
      <c r="O2304" s="21">
        <f t="shared" si="86"/>
        <v>8.7499999999999911E-2</v>
      </c>
      <c r="P2304" s="13" t="s">
        <v>50</v>
      </c>
      <c r="Q2304" s="13" t="s">
        <v>50</v>
      </c>
      <c r="R2304" s="22" t="s">
        <v>2662</v>
      </c>
      <c r="S2304" s="22" t="s">
        <v>29</v>
      </c>
      <c r="T2304" s="23" t="s">
        <v>52</v>
      </c>
      <c r="U2304" s="23" t="s">
        <v>50</v>
      </c>
      <c r="V2304" s="22" t="s">
        <v>67</v>
      </c>
      <c r="W2304" s="24" t="s">
        <v>141</v>
      </c>
      <c r="X2304" s="25" t="s">
        <v>54</v>
      </c>
      <c r="Y2304" s="25" t="s">
        <v>114</v>
      </c>
      <c r="Z2304" s="25" t="s">
        <v>74</v>
      </c>
      <c r="AA2304" s="25"/>
      <c r="AB2304" s="26"/>
      <c r="AC2304" s="31">
        <v>6.3112499999999994</v>
      </c>
      <c r="AD2304" s="32"/>
      <c r="AE2304" s="32"/>
      <c r="AF2304" s="32"/>
      <c r="AG2304" s="33"/>
      <c r="AH2304" s="33"/>
      <c r="AI2304" s="33"/>
      <c r="AJ2304" s="27"/>
      <c r="AK2304" s="27"/>
      <c r="AL2304" s="27">
        <v>4.16</v>
      </c>
      <c r="AM2304" s="27"/>
      <c r="AN2304" s="27"/>
      <c r="AO2304" s="28" t="s">
        <v>94</v>
      </c>
      <c r="AP2304" s="51"/>
      <c r="AQ2304" s="51"/>
    </row>
    <row r="2305" spans="1:43" ht="12.65" customHeight="1">
      <c r="A2305" s="13" t="s">
        <v>214</v>
      </c>
      <c r="B2305" s="14" t="s">
        <v>227</v>
      </c>
      <c r="C2305" s="13">
        <v>16</v>
      </c>
      <c r="D2305" s="13" t="s">
        <v>222</v>
      </c>
      <c r="E2305" s="15" t="s">
        <v>2660</v>
      </c>
      <c r="F2305" s="13">
        <v>4592</v>
      </c>
      <c r="G2305" s="13" t="s">
        <v>2260</v>
      </c>
      <c r="H2305" s="16">
        <v>45899</v>
      </c>
      <c r="I2305" s="17">
        <v>45899</v>
      </c>
      <c r="J2305" s="18">
        <v>45899</v>
      </c>
      <c r="K2305" s="19">
        <v>0.45833333333333331</v>
      </c>
      <c r="L2305" s="19">
        <v>0.55625000000000002</v>
      </c>
      <c r="M2305" s="20">
        <v>0.54166666666666663</v>
      </c>
      <c r="N2305" s="19">
        <v>0.63958333333333328</v>
      </c>
      <c r="O2305" s="21">
        <f t="shared" si="86"/>
        <v>9.7916666666666652E-2</v>
      </c>
      <c r="P2305" s="13" t="s">
        <v>50</v>
      </c>
      <c r="Q2305" s="13" t="s">
        <v>50</v>
      </c>
      <c r="R2305" s="22" t="s">
        <v>2663</v>
      </c>
      <c r="S2305" s="22" t="s">
        <v>33</v>
      </c>
      <c r="T2305" s="23" t="s">
        <v>52</v>
      </c>
      <c r="U2305" s="23"/>
      <c r="V2305" s="22" t="s">
        <v>68</v>
      </c>
      <c r="W2305" s="24" t="s">
        <v>3677</v>
      </c>
      <c r="X2305" s="25" t="s">
        <v>50</v>
      </c>
      <c r="Y2305" s="25" t="s">
        <v>50</v>
      </c>
      <c r="Z2305" s="25" t="s">
        <v>50</v>
      </c>
      <c r="AA2305" s="25"/>
      <c r="AB2305" s="26"/>
      <c r="AC2305" s="31">
        <v>3.3150000000000004</v>
      </c>
      <c r="AD2305" s="32"/>
      <c r="AE2305" s="32"/>
      <c r="AF2305" s="32"/>
      <c r="AG2305" s="33"/>
      <c r="AH2305" s="33"/>
      <c r="AI2305" s="33"/>
      <c r="AJ2305" s="27"/>
      <c r="AK2305" s="27"/>
      <c r="AL2305" s="27">
        <v>1.7333333333333334</v>
      </c>
      <c r="AM2305" s="27"/>
      <c r="AN2305" s="27"/>
      <c r="AO2305" s="28" t="s">
        <v>94</v>
      </c>
      <c r="AP2305" s="51"/>
      <c r="AQ2305" s="51"/>
    </row>
    <row r="2306" spans="1:43" ht="12.65" customHeight="1">
      <c r="A2306" s="13" t="s">
        <v>214</v>
      </c>
      <c r="B2306" s="14" t="s">
        <v>227</v>
      </c>
      <c r="C2306" s="13">
        <v>16</v>
      </c>
      <c r="D2306" s="13" t="s">
        <v>222</v>
      </c>
      <c r="E2306" s="15" t="s">
        <v>2660</v>
      </c>
      <c r="F2306" s="13">
        <v>4592</v>
      </c>
      <c r="G2306" s="13" t="s">
        <v>2260</v>
      </c>
      <c r="H2306" s="16">
        <v>45899</v>
      </c>
      <c r="I2306" s="17">
        <v>45899</v>
      </c>
      <c r="J2306" s="18">
        <f>I2306</f>
        <v>45899</v>
      </c>
      <c r="K2306" s="19">
        <v>0.55625000000000002</v>
      </c>
      <c r="L2306" s="19">
        <v>0.64583333333333337</v>
      </c>
      <c r="M2306" s="20">
        <v>0.63958333333333328</v>
      </c>
      <c r="N2306" s="19">
        <v>0.72916666666666663</v>
      </c>
      <c r="O2306" s="21">
        <f t="shared" si="86"/>
        <v>8.9583333333333348E-2</v>
      </c>
      <c r="P2306" s="13" t="s">
        <v>50</v>
      </c>
      <c r="Q2306" s="13" t="s">
        <v>50</v>
      </c>
      <c r="R2306" s="22" t="s">
        <v>2664</v>
      </c>
      <c r="S2306" s="22" t="s">
        <v>29</v>
      </c>
      <c r="T2306" s="23" t="s">
        <v>52</v>
      </c>
      <c r="U2306" s="23" t="s">
        <v>50</v>
      </c>
      <c r="V2306" s="22" t="s">
        <v>68</v>
      </c>
      <c r="W2306" s="24" t="s">
        <v>135</v>
      </c>
      <c r="X2306" s="25" t="s">
        <v>74</v>
      </c>
      <c r="Y2306" s="25" t="s">
        <v>114</v>
      </c>
      <c r="Z2306" s="25" t="s">
        <v>69</v>
      </c>
      <c r="AA2306" s="25"/>
      <c r="AB2306" s="26"/>
      <c r="AC2306" s="31">
        <v>7.6499999999999995</v>
      </c>
      <c r="AD2306" s="32"/>
      <c r="AE2306" s="32"/>
      <c r="AF2306" s="32"/>
      <c r="AG2306" s="33"/>
      <c r="AH2306" s="33"/>
      <c r="AI2306" s="33"/>
      <c r="AJ2306" s="27"/>
      <c r="AK2306" s="27"/>
      <c r="AL2306" s="27">
        <v>4.16</v>
      </c>
      <c r="AM2306" s="27"/>
      <c r="AN2306" s="27"/>
      <c r="AO2306" s="28" t="s">
        <v>94</v>
      </c>
      <c r="AP2306" s="51"/>
      <c r="AQ2306" s="51"/>
    </row>
    <row r="2307" spans="1:43" ht="12.65" customHeight="1">
      <c r="A2307" s="13" t="s">
        <v>214</v>
      </c>
      <c r="B2307" s="14" t="s">
        <v>227</v>
      </c>
      <c r="C2307" s="13">
        <v>16</v>
      </c>
      <c r="D2307" s="13" t="s">
        <v>222</v>
      </c>
      <c r="E2307" s="15" t="s">
        <v>2665</v>
      </c>
      <c r="F2307" s="13">
        <v>4593</v>
      </c>
      <c r="G2307" s="13" t="s">
        <v>2260</v>
      </c>
      <c r="H2307" s="16">
        <v>45892</v>
      </c>
      <c r="I2307" s="17">
        <v>45892</v>
      </c>
      <c r="J2307" s="18">
        <v>45892</v>
      </c>
      <c r="K2307" s="19">
        <v>0.29166666666666669</v>
      </c>
      <c r="L2307" s="19">
        <v>0.375</v>
      </c>
      <c r="M2307" s="20">
        <v>0.375</v>
      </c>
      <c r="N2307" s="19">
        <v>0.45833333333333331</v>
      </c>
      <c r="O2307" s="21">
        <f t="shared" si="86"/>
        <v>8.3333333333333315E-2</v>
      </c>
      <c r="P2307" s="13" t="s">
        <v>50</v>
      </c>
      <c r="Q2307" s="13" t="s">
        <v>50</v>
      </c>
      <c r="R2307" s="22" t="s">
        <v>2666</v>
      </c>
      <c r="S2307" s="22" t="s">
        <v>33</v>
      </c>
      <c r="T2307" s="23" t="s">
        <v>52</v>
      </c>
      <c r="U2307" s="23"/>
      <c r="V2307" s="22" t="s">
        <v>67</v>
      </c>
      <c r="W2307" s="24" t="s">
        <v>3677</v>
      </c>
      <c r="X2307" s="25" t="s">
        <v>50</v>
      </c>
      <c r="Y2307" s="25" t="s">
        <v>50</v>
      </c>
      <c r="Z2307" s="25" t="s">
        <v>50</v>
      </c>
      <c r="AA2307" s="25"/>
      <c r="AB2307" s="26"/>
      <c r="AC2307" s="31">
        <v>1.7849999999999997</v>
      </c>
      <c r="AD2307" s="32"/>
      <c r="AE2307" s="32"/>
      <c r="AF2307" s="32"/>
      <c r="AG2307" s="33"/>
      <c r="AH2307" s="33"/>
      <c r="AI2307" s="33"/>
      <c r="AJ2307" s="27"/>
      <c r="AK2307" s="27"/>
      <c r="AL2307" s="27">
        <v>1.7333333333333334</v>
      </c>
      <c r="AM2307" s="27"/>
      <c r="AN2307" s="27"/>
      <c r="AO2307" s="28" t="s">
        <v>94</v>
      </c>
      <c r="AP2307" s="51"/>
      <c r="AQ2307" s="51"/>
    </row>
    <row r="2308" spans="1:43" ht="12.65" customHeight="1">
      <c r="A2308" s="13" t="s">
        <v>214</v>
      </c>
      <c r="B2308" s="14" t="s">
        <v>227</v>
      </c>
      <c r="C2308" s="13">
        <v>16</v>
      </c>
      <c r="D2308" s="13" t="s">
        <v>222</v>
      </c>
      <c r="E2308" s="15" t="s">
        <v>2665</v>
      </c>
      <c r="F2308" s="13">
        <v>4593</v>
      </c>
      <c r="G2308" s="13" t="s">
        <v>2260</v>
      </c>
      <c r="H2308" s="16">
        <v>45892</v>
      </c>
      <c r="I2308" s="17">
        <v>45892</v>
      </c>
      <c r="J2308" s="18">
        <f>I2308</f>
        <v>45892</v>
      </c>
      <c r="K2308" s="19">
        <v>0.55902777777777779</v>
      </c>
      <c r="L2308" s="19">
        <v>0.64583333333333337</v>
      </c>
      <c r="M2308" s="20">
        <v>0.64236111111111116</v>
      </c>
      <c r="N2308" s="19">
        <v>0.72916666666666663</v>
      </c>
      <c r="O2308" s="21">
        <f t="shared" si="86"/>
        <v>8.6805555555555469E-2</v>
      </c>
      <c r="P2308" s="13" t="s">
        <v>50</v>
      </c>
      <c r="Q2308" s="13" t="s">
        <v>50</v>
      </c>
      <c r="R2308" s="22" t="s">
        <v>2667</v>
      </c>
      <c r="S2308" s="22" t="s">
        <v>29</v>
      </c>
      <c r="T2308" s="23" t="s">
        <v>52</v>
      </c>
      <c r="U2308" s="23" t="s">
        <v>50</v>
      </c>
      <c r="V2308" s="22" t="s">
        <v>67</v>
      </c>
      <c r="W2308" s="24" t="s">
        <v>133</v>
      </c>
      <c r="X2308" s="25" t="s">
        <v>77</v>
      </c>
      <c r="Y2308" s="25" t="s">
        <v>114</v>
      </c>
      <c r="Z2308" s="25" t="s">
        <v>83</v>
      </c>
      <c r="AA2308" s="25"/>
      <c r="AB2308" s="26"/>
      <c r="AC2308" s="31">
        <v>5.7374999999999998</v>
      </c>
      <c r="AD2308" s="32"/>
      <c r="AE2308" s="32"/>
      <c r="AF2308" s="32"/>
      <c r="AG2308" s="33"/>
      <c r="AH2308" s="33"/>
      <c r="AI2308" s="33"/>
      <c r="AJ2308" s="27"/>
      <c r="AK2308" s="27"/>
      <c r="AL2308" s="27">
        <v>4.16</v>
      </c>
      <c r="AM2308" s="27"/>
      <c r="AN2308" s="27"/>
      <c r="AO2308" s="28" t="s">
        <v>94</v>
      </c>
      <c r="AP2308" s="51"/>
      <c r="AQ2308" s="51"/>
    </row>
    <row r="2309" spans="1:43" ht="12.65" customHeight="1">
      <c r="A2309" s="13" t="s">
        <v>214</v>
      </c>
      <c r="B2309" s="14" t="s">
        <v>227</v>
      </c>
      <c r="C2309" s="13">
        <v>16</v>
      </c>
      <c r="D2309" s="13" t="s">
        <v>222</v>
      </c>
      <c r="E2309" s="15" t="s">
        <v>2665</v>
      </c>
      <c r="F2309" s="13">
        <v>4593</v>
      </c>
      <c r="G2309" s="13" t="s">
        <v>2260</v>
      </c>
      <c r="H2309" s="16">
        <v>45899</v>
      </c>
      <c r="I2309" s="17">
        <v>45899</v>
      </c>
      <c r="J2309" s="18">
        <v>45899</v>
      </c>
      <c r="K2309" s="19">
        <v>0.45833333333333331</v>
      </c>
      <c r="L2309" s="19">
        <v>0.55625000000000002</v>
      </c>
      <c r="M2309" s="20">
        <v>0.54166666666666663</v>
      </c>
      <c r="N2309" s="19">
        <v>0.63958333333333328</v>
      </c>
      <c r="O2309" s="21">
        <f t="shared" si="86"/>
        <v>9.7916666666666652E-2</v>
      </c>
      <c r="P2309" s="13" t="s">
        <v>50</v>
      </c>
      <c r="Q2309" s="13" t="s">
        <v>50</v>
      </c>
      <c r="R2309" s="22" t="s">
        <v>2663</v>
      </c>
      <c r="S2309" s="22" t="s">
        <v>33</v>
      </c>
      <c r="T2309" s="23" t="s">
        <v>52</v>
      </c>
      <c r="U2309" s="23"/>
      <c r="V2309" s="22" t="s">
        <v>68</v>
      </c>
      <c r="W2309" s="24" t="s">
        <v>3677</v>
      </c>
      <c r="X2309" s="25" t="s">
        <v>50</v>
      </c>
      <c r="Y2309" s="25" t="s">
        <v>50</v>
      </c>
      <c r="Z2309" s="25" t="s">
        <v>50</v>
      </c>
      <c r="AA2309" s="25"/>
      <c r="AB2309" s="26"/>
      <c r="AC2309" s="31">
        <v>3.3150000000000004</v>
      </c>
      <c r="AD2309" s="32"/>
      <c r="AE2309" s="32"/>
      <c r="AF2309" s="32"/>
      <c r="AG2309" s="33"/>
      <c r="AH2309" s="33"/>
      <c r="AI2309" s="33"/>
      <c r="AJ2309" s="27"/>
      <c r="AK2309" s="27"/>
      <c r="AL2309" s="27">
        <v>1.7333333333333334</v>
      </c>
      <c r="AM2309" s="27"/>
      <c r="AN2309" s="27"/>
      <c r="AO2309" s="28" t="s">
        <v>94</v>
      </c>
      <c r="AP2309" s="51"/>
      <c r="AQ2309" s="51"/>
    </row>
    <row r="2310" spans="1:43" ht="12.65" customHeight="1">
      <c r="A2310" s="13" t="s">
        <v>214</v>
      </c>
      <c r="B2310" s="14" t="s">
        <v>227</v>
      </c>
      <c r="C2310" s="13">
        <v>16</v>
      </c>
      <c r="D2310" s="13" t="s">
        <v>222</v>
      </c>
      <c r="E2310" s="15" t="s">
        <v>2665</v>
      </c>
      <c r="F2310" s="13">
        <v>4593</v>
      </c>
      <c r="G2310" s="13" t="s">
        <v>2260</v>
      </c>
      <c r="H2310" s="16">
        <v>45899</v>
      </c>
      <c r="I2310" s="17">
        <v>45899</v>
      </c>
      <c r="J2310" s="18">
        <f>I2310</f>
        <v>45899</v>
      </c>
      <c r="K2310" s="19">
        <v>0.55625000000000002</v>
      </c>
      <c r="L2310" s="19">
        <v>0.64583333333333337</v>
      </c>
      <c r="M2310" s="20">
        <v>0.63958333333333328</v>
      </c>
      <c r="N2310" s="19">
        <v>0.72916666666666663</v>
      </c>
      <c r="O2310" s="21">
        <f t="shared" si="86"/>
        <v>8.9583333333333348E-2</v>
      </c>
      <c r="P2310" s="13" t="s">
        <v>50</v>
      </c>
      <c r="Q2310" s="13" t="s">
        <v>50</v>
      </c>
      <c r="R2310" s="22" t="s">
        <v>2668</v>
      </c>
      <c r="S2310" s="22" t="s">
        <v>29</v>
      </c>
      <c r="T2310" s="23" t="s">
        <v>52</v>
      </c>
      <c r="U2310" s="23" t="s">
        <v>50</v>
      </c>
      <c r="V2310" s="22" t="s">
        <v>68</v>
      </c>
      <c r="W2310" s="24" t="s">
        <v>136</v>
      </c>
      <c r="X2310" s="25" t="s">
        <v>66</v>
      </c>
      <c r="Y2310" s="25" t="s">
        <v>114</v>
      </c>
      <c r="Z2310" s="25" t="s">
        <v>85</v>
      </c>
      <c r="AA2310" s="25"/>
      <c r="AB2310" s="26"/>
      <c r="AC2310" s="31">
        <v>5.92875</v>
      </c>
      <c r="AD2310" s="32"/>
      <c r="AE2310" s="32"/>
      <c r="AF2310" s="32"/>
      <c r="AG2310" s="33"/>
      <c r="AH2310" s="33"/>
      <c r="AI2310" s="33"/>
      <c r="AJ2310" s="27"/>
      <c r="AK2310" s="27"/>
      <c r="AL2310" s="27">
        <v>4.16</v>
      </c>
      <c r="AM2310" s="27"/>
      <c r="AN2310" s="27"/>
      <c r="AO2310" s="28" t="s">
        <v>94</v>
      </c>
      <c r="AP2310" s="51"/>
      <c r="AQ2310" s="51"/>
    </row>
    <row r="2311" spans="1:43" ht="12.65" customHeight="1">
      <c r="A2311" s="13" t="s">
        <v>214</v>
      </c>
      <c r="B2311" s="14" t="s">
        <v>227</v>
      </c>
      <c r="C2311" s="13">
        <v>16</v>
      </c>
      <c r="D2311" s="13" t="s">
        <v>222</v>
      </c>
      <c r="E2311" s="15" t="s">
        <v>2669</v>
      </c>
      <c r="F2311" s="13">
        <v>4594</v>
      </c>
      <c r="G2311" s="13" t="s">
        <v>2260</v>
      </c>
      <c r="H2311" s="16">
        <v>45892</v>
      </c>
      <c r="I2311" s="17">
        <v>45892</v>
      </c>
      <c r="J2311" s="18">
        <v>45892</v>
      </c>
      <c r="K2311" s="19">
        <v>0.45833333333333331</v>
      </c>
      <c r="L2311" s="19">
        <v>0.55902777777777779</v>
      </c>
      <c r="M2311" s="20">
        <v>0.54166666666666663</v>
      </c>
      <c r="N2311" s="19">
        <v>0.64236111111111116</v>
      </c>
      <c r="O2311" s="21">
        <f t="shared" si="86"/>
        <v>0.10069444444444453</v>
      </c>
      <c r="P2311" s="13" t="s">
        <v>50</v>
      </c>
      <c r="Q2311" s="13" t="s">
        <v>50</v>
      </c>
      <c r="R2311" s="22" t="s">
        <v>2670</v>
      </c>
      <c r="S2311" s="22" t="s">
        <v>33</v>
      </c>
      <c r="T2311" s="23" t="s">
        <v>52</v>
      </c>
      <c r="U2311" s="23"/>
      <c r="V2311" s="22" t="s">
        <v>67</v>
      </c>
      <c r="W2311" s="24" t="s">
        <v>3677</v>
      </c>
      <c r="X2311" s="25" t="s">
        <v>50</v>
      </c>
      <c r="Y2311" s="25" t="s">
        <v>50</v>
      </c>
      <c r="Z2311" s="25" t="s">
        <v>50</v>
      </c>
      <c r="AA2311" s="25"/>
      <c r="AB2311" s="26"/>
      <c r="AC2311" s="31">
        <v>3.3150000000000004</v>
      </c>
      <c r="AD2311" s="32"/>
      <c r="AE2311" s="32"/>
      <c r="AF2311" s="32"/>
      <c r="AG2311" s="33"/>
      <c r="AH2311" s="33"/>
      <c r="AI2311" s="33"/>
      <c r="AJ2311" s="27"/>
      <c r="AK2311" s="27"/>
      <c r="AL2311" s="27">
        <v>1.7333333333333334</v>
      </c>
      <c r="AM2311" s="27"/>
      <c r="AN2311" s="27"/>
      <c r="AO2311" s="28" t="s">
        <v>94</v>
      </c>
      <c r="AP2311" s="51"/>
      <c r="AQ2311" s="51"/>
    </row>
    <row r="2312" spans="1:43" ht="12.65" customHeight="1">
      <c r="A2312" s="13" t="s">
        <v>214</v>
      </c>
      <c r="B2312" s="14" t="s">
        <v>227</v>
      </c>
      <c r="C2312" s="13">
        <v>16</v>
      </c>
      <c r="D2312" s="13" t="s">
        <v>222</v>
      </c>
      <c r="E2312" s="15" t="s">
        <v>2669</v>
      </c>
      <c r="F2312" s="13">
        <v>4594</v>
      </c>
      <c r="G2312" s="13" t="s">
        <v>2260</v>
      </c>
      <c r="H2312" s="16">
        <v>45892</v>
      </c>
      <c r="I2312" s="17">
        <v>45892</v>
      </c>
      <c r="J2312" s="18">
        <f>I2312</f>
        <v>45892</v>
      </c>
      <c r="K2312" s="19">
        <v>0.55902777777777779</v>
      </c>
      <c r="L2312" s="19">
        <v>0.64583333333333337</v>
      </c>
      <c r="M2312" s="20">
        <v>0.64236111111111116</v>
      </c>
      <c r="N2312" s="19">
        <v>0.72916666666666663</v>
      </c>
      <c r="O2312" s="21">
        <f t="shared" si="86"/>
        <v>8.6805555555555469E-2</v>
      </c>
      <c r="P2312" s="13" t="s">
        <v>50</v>
      </c>
      <c r="Q2312" s="13" t="s">
        <v>50</v>
      </c>
      <c r="R2312" s="22" t="s">
        <v>2671</v>
      </c>
      <c r="S2312" s="22" t="s">
        <v>29</v>
      </c>
      <c r="T2312" s="23" t="s">
        <v>52</v>
      </c>
      <c r="U2312" s="23" t="s">
        <v>50</v>
      </c>
      <c r="V2312" s="22" t="s">
        <v>67</v>
      </c>
      <c r="W2312" s="24" t="s">
        <v>137</v>
      </c>
      <c r="X2312" s="25" t="s">
        <v>85</v>
      </c>
      <c r="Y2312" s="25" t="s">
        <v>114</v>
      </c>
      <c r="Z2312" s="25" t="s">
        <v>57</v>
      </c>
      <c r="AA2312" s="25"/>
      <c r="AB2312" s="26"/>
      <c r="AC2312" s="31">
        <v>5.7374999999999998</v>
      </c>
      <c r="AD2312" s="32"/>
      <c r="AE2312" s="32"/>
      <c r="AF2312" s="32"/>
      <c r="AG2312" s="33"/>
      <c r="AH2312" s="33"/>
      <c r="AI2312" s="33"/>
      <c r="AJ2312" s="27"/>
      <c r="AK2312" s="27"/>
      <c r="AL2312" s="27">
        <v>4.16</v>
      </c>
      <c r="AM2312" s="27"/>
      <c r="AN2312" s="27"/>
      <c r="AO2312" s="28" t="s">
        <v>94</v>
      </c>
      <c r="AP2312" s="51"/>
      <c r="AQ2312" s="51"/>
    </row>
    <row r="2313" spans="1:43" ht="12.65" customHeight="1">
      <c r="A2313" s="13" t="s">
        <v>214</v>
      </c>
      <c r="B2313" s="14" t="s">
        <v>227</v>
      </c>
      <c r="C2313" s="13">
        <v>16</v>
      </c>
      <c r="D2313" s="13" t="s">
        <v>222</v>
      </c>
      <c r="E2313" s="15" t="s">
        <v>2669</v>
      </c>
      <c r="F2313" s="13">
        <v>4594</v>
      </c>
      <c r="G2313" s="13" t="s">
        <v>2260</v>
      </c>
      <c r="H2313" s="16">
        <v>45899</v>
      </c>
      <c r="I2313" s="17">
        <v>45899</v>
      </c>
      <c r="J2313" s="18">
        <v>45899</v>
      </c>
      <c r="K2313" s="19">
        <v>0.45833333333333331</v>
      </c>
      <c r="L2313" s="19">
        <v>0.55833333333333335</v>
      </c>
      <c r="M2313" s="20">
        <v>0.54166666666666663</v>
      </c>
      <c r="N2313" s="19">
        <v>0.64166666666666672</v>
      </c>
      <c r="O2313" s="21">
        <f t="shared" si="86"/>
        <v>0.10000000000000009</v>
      </c>
      <c r="P2313" s="13" t="s">
        <v>50</v>
      </c>
      <c r="Q2313" s="13" t="s">
        <v>50</v>
      </c>
      <c r="R2313" s="22" t="s">
        <v>2661</v>
      </c>
      <c r="S2313" s="22" t="s">
        <v>33</v>
      </c>
      <c r="T2313" s="23" t="s">
        <v>52</v>
      </c>
      <c r="U2313" s="23"/>
      <c r="V2313" s="22" t="s">
        <v>68</v>
      </c>
      <c r="W2313" s="24" t="s">
        <v>3677</v>
      </c>
      <c r="X2313" s="25" t="s">
        <v>50</v>
      </c>
      <c r="Y2313" s="25" t="s">
        <v>50</v>
      </c>
      <c r="Z2313" s="25" t="s">
        <v>50</v>
      </c>
      <c r="AA2313" s="25"/>
      <c r="AB2313" s="26"/>
      <c r="AC2313" s="31">
        <v>3.3150000000000004</v>
      </c>
      <c r="AD2313" s="32"/>
      <c r="AE2313" s="32"/>
      <c r="AF2313" s="32"/>
      <c r="AG2313" s="33"/>
      <c r="AH2313" s="33"/>
      <c r="AI2313" s="33"/>
      <c r="AJ2313" s="27"/>
      <c r="AK2313" s="27"/>
      <c r="AL2313" s="27">
        <v>1.7333333333333334</v>
      </c>
      <c r="AM2313" s="27"/>
      <c r="AN2313" s="27"/>
      <c r="AO2313" s="28" t="s">
        <v>94</v>
      </c>
      <c r="AP2313" s="51"/>
      <c r="AQ2313" s="51"/>
    </row>
    <row r="2314" spans="1:43" ht="12.65" customHeight="1">
      <c r="A2314" s="13" t="s">
        <v>214</v>
      </c>
      <c r="B2314" s="14" t="s">
        <v>227</v>
      </c>
      <c r="C2314" s="13">
        <v>16</v>
      </c>
      <c r="D2314" s="13" t="s">
        <v>222</v>
      </c>
      <c r="E2314" s="15" t="s">
        <v>2669</v>
      </c>
      <c r="F2314" s="13">
        <v>4594</v>
      </c>
      <c r="G2314" s="13" t="s">
        <v>2260</v>
      </c>
      <c r="H2314" s="16">
        <v>45899</v>
      </c>
      <c r="I2314" s="17">
        <v>45899</v>
      </c>
      <c r="J2314" s="18">
        <f>I2314</f>
        <v>45899</v>
      </c>
      <c r="K2314" s="19">
        <v>0.55833333333333335</v>
      </c>
      <c r="L2314" s="19">
        <v>0.64583333333333337</v>
      </c>
      <c r="M2314" s="20">
        <v>0.64166666666666672</v>
      </c>
      <c r="N2314" s="19">
        <v>0.72916666666666663</v>
      </c>
      <c r="O2314" s="21">
        <f t="shared" si="86"/>
        <v>8.7499999999999911E-2</v>
      </c>
      <c r="P2314" s="13" t="s">
        <v>50</v>
      </c>
      <c r="Q2314" s="13" t="s">
        <v>50</v>
      </c>
      <c r="R2314" s="22" t="s">
        <v>2672</v>
      </c>
      <c r="S2314" s="22" t="s">
        <v>29</v>
      </c>
      <c r="T2314" s="23" t="s">
        <v>52</v>
      </c>
      <c r="U2314" s="23" t="s">
        <v>50</v>
      </c>
      <c r="V2314" s="22" t="s">
        <v>68</v>
      </c>
      <c r="W2314" s="24" t="s">
        <v>143</v>
      </c>
      <c r="X2314" s="25" t="s">
        <v>83</v>
      </c>
      <c r="Y2314" s="25" t="s">
        <v>114</v>
      </c>
      <c r="Z2314" s="25" t="s">
        <v>70</v>
      </c>
      <c r="AA2314" s="25"/>
      <c r="AB2314" s="26"/>
      <c r="AC2314" s="31">
        <v>5.92875</v>
      </c>
      <c r="AD2314" s="32"/>
      <c r="AE2314" s="32"/>
      <c r="AF2314" s="32"/>
      <c r="AG2314" s="33"/>
      <c r="AH2314" s="33"/>
      <c r="AI2314" s="33"/>
      <c r="AJ2314" s="27"/>
      <c r="AK2314" s="27"/>
      <c r="AL2314" s="27">
        <v>4.16</v>
      </c>
      <c r="AM2314" s="27"/>
      <c r="AN2314" s="27"/>
      <c r="AO2314" s="28" t="s">
        <v>94</v>
      </c>
      <c r="AP2314" s="51"/>
      <c r="AQ2314" s="51"/>
    </row>
    <row r="2315" spans="1:43" ht="12.65" customHeight="1">
      <c r="A2315" s="13" t="s">
        <v>214</v>
      </c>
      <c r="B2315" s="14" t="s">
        <v>227</v>
      </c>
      <c r="C2315" s="13">
        <v>16</v>
      </c>
      <c r="D2315" s="13" t="s">
        <v>222</v>
      </c>
      <c r="E2315" s="15" t="s">
        <v>2669</v>
      </c>
      <c r="F2315" s="13">
        <v>4594</v>
      </c>
      <c r="G2315" s="13" t="s">
        <v>2260</v>
      </c>
      <c r="H2315" s="16">
        <v>45900</v>
      </c>
      <c r="I2315" s="17">
        <v>45900</v>
      </c>
      <c r="J2315" s="18">
        <v>45900</v>
      </c>
      <c r="K2315" s="19">
        <v>0.45833333333333331</v>
      </c>
      <c r="L2315" s="19">
        <v>0.54166666666666663</v>
      </c>
      <c r="M2315" s="20">
        <v>0.54166666666666663</v>
      </c>
      <c r="N2315" s="19">
        <v>0.625</v>
      </c>
      <c r="O2315" s="21">
        <f t="shared" si="86"/>
        <v>8.333333333333337E-2</v>
      </c>
      <c r="P2315" s="13" t="s">
        <v>50</v>
      </c>
      <c r="Q2315" s="13" t="s">
        <v>50</v>
      </c>
      <c r="R2315" s="22" t="s">
        <v>2666</v>
      </c>
      <c r="S2315" s="22" t="s">
        <v>33</v>
      </c>
      <c r="T2315" s="23" t="s">
        <v>52</v>
      </c>
      <c r="U2315" s="23"/>
      <c r="V2315" s="22" t="s">
        <v>68</v>
      </c>
      <c r="W2315" s="24" t="s">
        <v>3677</v>
      </c>
      <c r="X2315" s="25" t="s">
        <v>50</v>
      </c>
      <c r="Y2315" s="25" t="s">
        <v>50</v>
      </c>
      <c r="Z2315" s="25" t="s">
        <v>50</v>
      </c>
      <c r="AA2315" s="25"/>
      <c r="AB2315" s="26"/>
      <c r="AC2315" s="31">
        <v>3.3150000000000004</v>
      </c>
      <c r="AD2315" s="32"/>
      <c r="AE2315" s="32"/>
      <c r="AF2315" s="32"/>
      <c r="AG2315" s="33"/>
      <c r="AH2315" s="33"/>
      <c r="AI2315" s="33"/>
      <c r="AJ2315" s="27"/>
      <c r="AK2315" s="27"/>
      <c r="AL2315" s="27">
        <v>1.7333333333333334</v>
      </c>
      <c r="AM2315" s="27"/>
      <c r="AN2315" s="27"/>
      <c r="AO2315" s="28" t="s">
        <v>94</v>
      </c>
      <c r="AP2315" s="51"/>
      <c r="AQ2315" s="51"/>
    </row>
    <row r="2316" spans="1:43" ht="12.65" customHeight="1">
      <c r="A2316" s="13" t="s">
        <v>214</v>
      </c>
      <c r="B2316" s="14" t="s">
        <v>227</v>
      </c>
      <c r="C2316" s="13">
        <v>16</v>
      </c>
      <c r="D2316" s="13" t="s">
        <v>222</v>
      </c>
      <c r="E2316" s="15" t="s">
        <v>2669</v>
      </c>
      <c r="F2316" s="13">
        <v>4594</v>
      </c>
      <c r="G2316" s="13" t="s">
        <v>2260</v>
      </c>
      <c r="H2316" s="16">
        <v>45900</v>
      </c>
      <c r="I2316" s="17">
        <v>45900</v>
      </c>
      <c r="J2316" s="18">
        <f>I2316</f>
        <v>45900</v>
      </c>
      <c r="K2316" s="19">
        <v>0.72569444444444442</v>
      </c>
      <c r="L2316" s="19">
        <v>0.8125</v>
      </c>
      <c r="M2316" s="20">
        <v>0.80902777777777779</v>
      </c>
      <c r="N2316" s="19">
        <v>0.89583333333333337</v>
      </c>
      <c r="O2316" s="21">
        <f t="shared" si="86"/>
        <v>8.680555555555558E-2</v>
      </c>
      <c r="P2316" s="13" t="s">
        <v>50</v>
      </c>
      <c r="Q2316" s="13" t="s">
        <v>50</v>
      </c>
      <c r="R2316" s="22" t="s">
        <v>2673</v>
      </c>
      <c r="S2316" s="22" t="s">
        <v>29</v>
      </c>
      <c r="T2316" s="23" t="s">
        <v>52</v>
      </c>
      <c r="U2316" s="23" t="s">
        <v>50</v>
      </c>
      <c r="V2316" s="22" t="s">
        <v>68</v>
      </c>
      <c r="W2316" s="24" t="s">
        <v>159</v>
      </c>
      <c r="X2316" s="25" t="s">
        <v>60</v>
      </c>
      <c r="Y2316" s="25" t="s">
        <v>114</v>
      </c>
      <c r="Z2316" s="25" t="s">
        <v>73</v>
      </c>
      <c r="AA2316" s="25"/>
      <c r="AB2316" s="26"/>
      <c r="AC2316" s="31">
        <v>8.9249999999999989</v>
      </c>
      <c r="AD2316" s="32"/>
      <c r="AE2316" s="32"/>
      <c r="AF2316" s="32"/>
      <c r="AG2316" s="33"/>
      <c r="AH2316" s="33"/>
      <c r="AI2316" s="33"/>
      <c r="AJ2316" s="27"/>
      <c r="AK2316" s="27"/>
      <c r="AL2316" s="27">
        <v>5.2</v>
      </c>
      <c r="AM2316" s="27"/>
      <c r="AN2316" s="27"/>
      <c r="AO2316" s="28" t="s">
        <v>94</v>
      </c>
      <c r="AP2316" s="51"/>
      <c r="AQ2316" s="51"/>
    </row>
    <row r="2317" spans="1:43" ht="12.65" customHeight="1">
      <c r="A2317" s="13" t="s">
        <v>214</v>
      </c>
      <c r="B2317" s="14" t="s">
        <v>227</v>
      </c>
      <c r="C2317" s="13">
        <v>16</v>
      </c>
      <c r="D2317" s="13" t="s">
        <v>247</v>
      </c>
      <c r="E2317" s="15" t="s">
        <v>1786</v>
      </c>
      <c r="F2317" s="13">
        <v>4509</v>
      </c>
      <c r="G2317" s="13" t="s">
        <v>255</v>
      </c>
      <c r="H2317" s="16">
        <v>45887</v>
      </c>
      <c r="I2317" s="17">
        <v>45887</v>
      </c>
      <c r="J2317" s="18">
        <v>45887</v>
      </c>
      <c r="K2317" s="19">
        <v>0.77957175925925926</v>
      </c>
      <c r="L2317" s="19">
        <v>0.86284722222222232</v>
      </c>
      <c r="M2317" s="20">
        <v>0.86290509259259263</v>
      </c>
      <c r="N2317" s="19">
        <v>0.94618055555555558</v>
      </c>
      <c r="O2317" s="21">
        <v>8.3275462962962954E-2</v>
      </c>
      <c r="P2317" s="13" t="s">
        <v>1787</v>
      </c>
      <c r="Q2317" s="13" t="s">
        <v>1302</v>
      </c>
      <c r="R2317" s="22" t="s">
        <v>1788</v>
      </c>
      <c r="S2317" s="22" t="s">
        <v>29</v>
      </c>
      <c r="T2317" s="23" t="s">
        <v>211</v>
      </c>
      <c r="U2317" s="23" t="s">
        <v>50</v>
      </c>
      <c r="V2317" s="22" t="s">
        <v>212</v>
      </c>
      <c r="W2317" s="24" t="s">
        <v>208</v>
      </c>
      <c r="X2317" s="25" t="s">
        <v>127</v>
      </c>
      <c r="Y2317" s="25" t="s">
        <v>114</v>
      </c>
      <c r="Z2317" s="25" t="s">
        <v>62</v>
      </c>
      <c r="AA2317" s="25"/>
      <c r="AB2317" s="26"/>
      <c r="AC2317" s="31"/>
      <c r="AD2317" s="32">
        <v>0.3</v>
      </c>
      <c r="AE2317" s="32">
        <v>181</v>
      </c>
      <c r="AF2317" s="32">
        <v>1.1000000000000001</v>
      </c>
      <c r="AG2317" s="33">
        <v>0.3</v>
      </c>
      <c r="AH2317" s="33">
        <v>168</v>
      </c>
      <c r="AI2317" s="33">
        <v>1</v>
      </c>
      <c r="AJ2317" s="27"/>
      <c r="AK2317" s="27"/>
      <c r="AL2317" s="27">
        <v>82.241314049586762</v>
      </c>
      <c r="AM2317" s="27" t="s">
        <v>3873</v>
      </c>
      <c r="AN2317" s="27"/>
      <c r="AO2317" s="28" t="s">
        <v>365</v>
      </c>
      <c r="AP2317" s="51"/>
      <c r="AQ2317" s="51"/>
    </row>
    <row r="2318" spans="1:43" ht="12.65" customHeight="1">
      <c r="A2318" s="13" t="s">
        <v>214</v>
      </c>
      <c r="B2318" s="14" t="s">
        <v>2689</v>
      </c>
      <c r="C2318" s="13">
        <v>17</v>
      </c>
      <c r="D2318" s="13" t="s">
        <v>3726</v>
      </c>
      <c r="E2318" s="15" t="s">
        <v>3727</v>
      </c>
      <c r="F2318" s="13">
        <v>4058</v>
      </c>
      <c r="G2318" s="13" t="s">
        <v>3823</v>
      </c>
      <c r="H2318" s="16">
        <v>45891</v>
      </c>
      <c r="I2318" s="17">
        <v>45891</v>
      </c>
      <c r="J2318" s="18" t="s">
        <v>3725</v>
      </c>
      <c r="K2318" s="19" t="s">
        <v>3715</v>
      </c>
      <c r="L2318" s="19">
        <v>0.85416666666666674</v>
      </c>
      <c r="M2318" s="20" t="s">
        <v>3718</v>
      </c>
      <c r="N2318" s="19">
        <v>0.97916666666666674</v>
      </c>
      <c r="O2318" s="21">
        <f t="shared" ref="O2318:O2381" si="87">IF(N2318&gt;M2318,N2318-M2318,(N2318+1)-M2318)</f>
        <v>1.0833333333333335</v>
      </c>
      <c r="P2318" s="13"/>
      <c r="Q2318" s="13"/>
      <c r="R2318" s="22" t="s">
        <v>139</v>
      </c>
      <c r="S2318" s="22" t="s">
        <v>29</v>
      </c>
      <c r="T2318" s="23" t="s">
        <v>52</v>
      </c>
      <c r="U2318" s="23"/>
      <c r="V2318" s="22" t="s">
        <v>67</v>
      </c>
      <c r="W2318" s="24" t="s">
        <v>139</v>
      </c>
      <c r="X2318" s="25" t="s">
        <v>71</v>
      </c>
      <c r="Y2318" s="25" t="s">
        <v>114</v>
      </c>
      <c r="Z2318" s="25" t="s">
        <v>66</v>
      </c>
      <c r="AA2318" s="25"/>
      <c r="AB2318" s="26"/>
      <c r="AC2318" s="31">
        <v>18.572499999999998</v>
      </c>
      <c r="AD2318" s="32"/>
      <c r="AE2318" s="32"/>
      <c r="AF2318" s="32"/>
      <c r="AG2318" s="33"/>
      <c r="AH2318" s="33"/>
      <c r="AI2318" s="33"/>
      <c r="AJ2318" s="27"/>
      <c r="AK2318" s="27"/>
      <c r="AL2318" s="27">
        <v>9</v>
      </c>
      <c r="AM2318" s="27"/>
      <c r="AN2318" s="27"/>
      <c r="AO2318" s="28" t="s">
        <v>3879</v>
      </c>
      <c r="AP2318" s="51" t="s">
        <v>3824</v>
      </c>
      <c r="AQ2318" s="51"/>
    </row>
    <row r="2319" spans="1:43" ht="12.65" customHeight="1">
      <c r="A2319" s="13" t="s">
        <v>214</v>
      </c>
      <c r="B2319" s="14" t="s">
        <v>2689</v>
      </c>
      <c r="C2319" s="13">
        <v>17</v>
      </c>
      <c r="D2319" s="13" t="s">
        <v>3726</v>
      </c>
      <c r="E2319" s="15" t="s">
        <v>3727</v>
      </c>
      <c r="F2319" s="13">
        <v>4058</v>
      </c>
      <c r="G2319" s="13" t="s">
        <v>3823</v>
      </c>
      <c r="H2319" s="16">
        <v>45898</v>
      </c>
      <c r="I2319" s="17">
        <v>45898</v>
      </c>
      <c r="J2319" s="18" t="s">
        <v>3725</v>
      </c>
      <c r="K2319" s="19" t="s">
        <v>3715</v>
      </c>
      <c r="L2319" s="19">
        <v>0.85416666666666674</v>
      </c>
      <c r="M2319" s="20" t="s">
        <v>3718</v>
      </c>
      <c r="N2319" s="19">
        <v>0.97916666666666674</v>
      </c>
      <c r="O2319" s="21">
        <f t="shared" si="87"/>
        <v>1.0833333333333335</v>
      </c>
      <c r="P2319" s="13"/>
      <c r="Q2319" s="13"/>
      <c r="R2319" s="22" t="s">
        <v>158</v>
      </c>
      <c r="S2319" s="22" t="s">
        <v>29</v>
      </c>
      <c r="T2319" s="23" t="s">
        <v>52</v>
      </c>
      <c r="U2319" s="23"/>
      <c r="V2319" s="22" t="s">
        <v>68</v>
      </c>
      <c r="W2319" s="24" t="s">
        <v>158</v>
      </c>
      <c r="X2319" s="25" t="s">
        <v>58</v>
      </c>
      <c r="Y2319" s="25" t="s">
        <v>114</v>
      </c>
      <c r="Z2319" s="25" t="s">
        <v>84</v>
      </c>
      <c r="AA2319" s="25"/>
      <c r="AB2319" s="26"/>
      <c r="AC2319" s="31">
        <v>7.0656249999999998</v>
      </c>
      <c r="AD2319" s="32"/>
      <c r="AE2319" s="32"/>
      <c r="AF2319" s="32"/>
      <c r="AG2319" s="33"/>
      <c r="AH2319" s="33"/>
      <c r="AI2319" s="33"/>
      <c r="AJ2319" s="27"/>
      <c r="AK2319" s="27"/>
      <c r="AL2319" s="27">
        <v>9</v>
      </c>
      <c r="AM2319" s="27"/>
      <c r="AN2319" s="27"/>
      <c r="AO2319" s="28" t="s">
        <v>3879</v>
      </c>
      <c r="AP2319" s="51" t="s">
        <v>3824</v>
      </c>
      <c r="AQ2319" s="51"/>
    </row>
    <row r="2320" spans="1:43" ht="12.65" customHeight="1">
      <c r="A2320" s="13" t="s">
        <v>214</v>
      </c>
      <c r="B2320" s="14" t="s">
        <v>2689</v>
      </c>
      <c r="C2320" s="13">
        <v>17</v>
      </c>
      <c r="D2320" s="13" t="s">
        <v>2690</v>
      </c>
      <c r="E2320" s="15" t="s">
        <v>2691</v>
      </c>
      <c r="F2320" s="13">
        <v>2922</v>
      </c>
      <c r="G2320" s="13" t="s">
        <v>2260</v>
      </c>
      <c r="H2320" s="16">
        <v>45892</v>
      </c>
      <c r="I2320" s="17">
        <v>45892</v>
      </c>
      <c r="J2320" s="18">
        <v>45892</v>
      </c>
      <c r="K2320" s="19">
        <v>0.75</v>
      </c>
      <c r="L2320" s="19">
        <v>0.77083333333333337</v>
      </c>
      <c r="M2320" s="20">
        <v>0.875</v>
      </c>
      <c r="N2320" s="19">
        <v>0.89583333333333337</v>
      </c>
      <c r="O2320" s="21">
        <f t="shared" si="87"/>
        <v>2.083333333333337E-2</v>
      </c>
      <c r="P2320" s="13" t="s">
        <v>50</v>
      </c>
      <c r="Q2320" s="13" t="s">
        <v>50</v>
      </c>
      <c r="R2320" s="22" t="s">
        <v>2692</v>
      </c>
      <c r="S2320" s="22" t="s">
        <v>33</v>
      </c>
      <c r="T2320" s="23" t="s">
        <v>52</v>
      </c>
      <c r="U2320" s="23"/>
      <c r="V2320" s="22" t="s">
        <v>67</v>
      </c>
      <c r="W2320" s="24" t="s">
        <v>3677</v>
      </c>
      <c r="X2320" s="25" t="s">
        <v>50</v>
      </c>
      <c r="Y2320" s="25" t="s">
        <v>50</v>
      </c>
      <c r="Z2320" s="25" t="s">
        <v>50</v>
      </c>
      <c r="AA2320" s="25"/>
      <c r="AB2320" s="26"/>
      <c r="AC2320" s="31">
        <v>0.63749999999999996</v>
      </c>
      <c r="AD2320" s="32"/>
      <c r="AE2320" s="32"/>
      <c r="AF2320" s="32"/>
      <c r="AG2320" s="33"/>
      <c r="AH2320" s="33"/>
      <c r="AI2320" s="33"/>
      <c r="AJ2320" s="27"/>
      <c r="AK2320" s="27"/>
      <c r="AL2320" s="27">
        <v>2.1666666666666665</v>
      </c>
      <c r="AM2320" s="27"/>
      <c r="AN2320" s="27"/>
      <c r="AO2320" s="28" t="s">
        <v>94</v>
      </c>
      <c r="AP2320" s="51"/>
      <c r="AQ2320" s="51"/>
    </row>
    <row r="2321" spans="1:43" ht="12.65" customHeight="1">
      <c r="A2321" s="13" t="s">
        <v>214</v>
      </c>
      <c r="B2321" s="14" t="s">
        <v>2689</v>
      </c>
      <c r="C2321" s="13">
        <v>17</v>
      </c>
      <c r="D2321" s="13" t="s">
        <v>2690</v>
      </c>
      <c r="E2321" s="15" t="s">
        <v>2691</v>
      </c>
      <c r="F2321" s="13">
        <v>2922</v>
      </c>
      <c r="G2321" s="13" t="s">
        <v>2260</v>
      </c>
      <c r="H2321" s="16">
        <v>45893</v>
      </c>
      <c r="I2321" s="17">
        <v>45893</v>
      </c>
      <c r="J2321" s="18">
        <v>45893</v>
      </c>
      <c r="K2321" s="19">
        <v>0.54166666666666663</v>
      </c>
      <c r="L2321" s="19">
        <v>0.5625</v>
      </c>
      <c r="M2321" s="20">
        <v>0.66666666666666663</v>
      </c>
      <c r="N2321" s="19">
        <v>0.6875</v>
      </c>
      <c r="O2321" s="21">
        <f t="shared" si="87"/>
        <v>2.083333333333337E-2</v>
      </c>
      <c r="P2321" s="13" t="s">
        <v>50</v>
      </c>
      <c r="Q2321" s="13" t="s">
        <v>50</v>
      </c>
      <c r="R2321" s="22" t="s">
        <v>2692</v>
      </c>
      <c r="S2321" s="22" t="s">
        <v>33</v>
      </c>
      <c r="T2321" s="23" t="s">
        <v>52</v>
      </c>
      <c r="U2321" s="23"/>
      <c r="V2321" s="22" t="s">
        <v>67</v>
      </c>
      <c r="W2321" s="24" t="s">
        <v>3677</v>
      </c>
      <c r="X2321" s="25" t="s">
        <v>50</v>
      </c>
      <c r="Y2321" s="25" t="s">
        <v>50</v>
      </c>
      <c r="Z2321" s="25" t="s">
        <v>50</v>
      </c>
      <c r="AA2321" s="25"/>
      <c r="AB2321" s="26"/>
      <c r="AC2321" s="31">
        <v>0.47812499999999997</v>
      </c>
      <c r="AD2321" s="32"/>
      <c r="AE2321" s="32"/>
      <c r="AF2321" s="32"/>
      <c r="AG2321" s="33"/>
      <c r="AH2321" s="33"/>
      <c r="AI2321" s="33"/>
      <c r="AJ2321" s="27"/>
      <c r="AK2321" s="27"/>
      <c r="AL2321" s="27">
        <v>1.7333333333333334</v>
      </c>
      <c r="AM2321" s="27"/>
      <c r="AN2321" s="27"/>
      <c r="AO2321" s="28" t="s">
        <v>94</v>
      </c>
      <c r="AP2321" s="51"/>
      <c r="AQ2321" s="51"/>
    </row>
    <row r="2322" spans="1:43" ht="12.65" customHeight="1">
      <c r="A2322" s="13" t="s">
        <v>214</v>
      </c>
      <c r="B2322" s="14" t="s">
        <v>2689</v>
      </c>
      <c r="C2322" s="13">
        <v>17</v>
      </c>
      <c r="D2322" s="13" t="s">
        <v>2690</v>
      </c>
      <c r="E2322" s="15" t="s">
        <v>2691</v>
      </c>
      <c r="F2322" s="13">
        <v>2922</v>
      </c>
      <c r="G2322" s="13" t="s">
        <v>3823</v>
      </c>
      <c r="H2322" s="16">
        <v>45893</v>
      </c>
      <c r="I2322" s="17">
        <v>45893</v>
      </c>
      <c r="J2322" s="18" t="s">
        <v>3695</v>
      </c>
      <c r="K2322" s="19" t="s">
        <v>3716</v>
      </c>
      <c r="L2322" s="19">
        <v>0.64583333333333337</v>
      </c>
      <c r="M2322" s="20" t="s">
        <v>3717</v>
      </c>
      <c r="N2322" s="19">
        <v>0.77083333333333337</v>
      </c>
      <c r="O2322" s="21">
        <f t="shared" si="87"/>
        <v>1.0833333333333335</v>
      </c>
      <c r="P2322" s="13"/>
      <c r="Q2322" s="13"/>
      <c r="R2322" s="22" t="s">
        <v>156</v>
      </c>
      <c r="S2322" s="22" t="s">
        <v>29</v>
      </c>
      <c r="T2322" s="23" t="s">
        <v>52</v>
      </c>
      <c r="U2322" s="23"/>
      <c r="V2322" s="22" t="s">
        <v>67</v>
      </c>
      <c r="W2322" s="24" t="s">
        <v>156</v>
      </c>
      <c r="X2322" s="25" t="s">
        <v>63</v>
      </c>
      <c r="Y2322" s="25" t="s">
        <v>114</v>
      </c>
      <c r="Z2322" s="25" t="s">
        <v>60</v>
      </c>
      <c r="AA2322" s="25"/>
      <c r="AB2322" s="26"/>
      <c r="AC2322" s="31">
        <v>4.18359375</v>
      </c>
      <c r="AD2322" s="32"/>
      <c r="AE2322" s="32"/>
      <c r="AF2322" s="32"/>
      <c r="AG2322" s="33"/>
      <c r="AH2322" s="33"/>
      <c r="AI2322" s="33"/>
      <c r="AJ2322" s="27"/>
      <c r="AK2322" s="27"/>
      <c r="AL2322" s="27">
        <v>4.16</v>
      </c>
      <c r="AM2322" s="27"/>
      <c r="AN2322" s="27"/>
      <c r="AO2322" s="28" t="s">
        <v>3879</v>
      </c>
      <c r="AP2322" s="51" t="s">
        <v>3824</v>
      </c>
      <c r="AQ2322" s="51"/>
    </row>
    <row r="2323" spans="1:43" ht="12.65" customHeight="1">
      <c r="A2323" s="13" t="s">
        <v>214</v>
      </c>
      <c r="B2323" s="14" t="s">
        <v>2689</v>
      </c>
      <c r="C2323" s="13">
        <v>17</v>
      </c>
      <c r="D2323" s="13" t="s">
        <v>2690</v>
      </c>
      <c r="E2323" s="15" t="s">
        <v>2691</v>
      </c>
      <c r="F2323" s="13">
        <v>2922</v>
      </c>
      <c r="G2323" s="13" t="s">
        <v>2260</v>
      </c>
      <c r="H2323" s="16">
        <v>45898</v>
      </c>
      <c r="I2323" s="17">
        <v>45898</v>
      </c>
      <c r="J2323" s="18">
        <v>45898</v>
      </c>
      <c r="K2323" s="19">
        <v>0.77083333333333337</v>
      </c>
      <c r="L2323" s="19">
        <v>0.79166666666666663</v>
      </c>
      <c r="M2323" s="20">
        <v>0.89583333333333337</v>
      </c>
      <c r="N2323" s="19">
        <v>0.91666666666666663</v>
      </c>
      <c r="O2323" s="21">
        <f t="shared" si="87"/>
        <v>2.0833333333333259E-2</v>
      </c>
      <c r="P2323" s="13" t="s">
        <v>50</v>
      </c>
      <c r="Q2323" s="13" t="s">
        <v>50</v>
      </c>
      <c r="R2323" s="22" t="s">
        <v>2692</v>
      </c>
      <c r="S2323" s="22" t="s">
        <v>33</v>
      </c>
      <c r="T2323" s="23" t="s">
        <v>52</v>
      </c>
      <c r="U2323" s="23"/>
      <c r="V2323" s="22" t="s">
        <v>68</v>
      </c>
      <c r="W2323" s="24" t="s">
        <v>3677</v>
      </c>
      <c r="X2323" s="25" t="s">
        <v>50</v>
      </c>
      <c r="Y2323" s="25" t="s">
        <v>50</v>
      </c>
      <c r="Z2323" s="25" t="s">
        <v>50</v>
      </c>
      <c r="AA2323" s="25"/>
      <c r="AB2323" s="26"/>
      <c r="AC2323" s="31">
        <v>0.60562499999999997</v>
      </c>
      <c r="AD2323" s="32"/>
      <c r="AE2323" s="32"/>
      <c r="AF2323" s="32"/>
      <c r="AG2323" s="33"/>
      <c r="AH2323" s="33"/>
      <c r="AI2323" s="33"/>
      <c r="AJ2323" s="27"/>
      <c r="AK2323" s="27"/>
      <c r="AL2323" s="27">
        <v>1.6666666666666667</v>
      </c>
      <c r="AM2323" s="27"/>
      <c r="AN2323" s="27"/>
      <c r="AO2323" s="28" t="s">
        <v>94</v>
      </c>
      <c r="AP2323" s="51"/>
      <c r="AQ2323" s="51"/>
    </row>
    <row r="2324" spans="1:43" ht="12.65" customHeight="1">
      <c r="A2324" s="13" t="s">
        <v>214</v>
      </c>
      <c r="B2324" s="14" t="s">
        <v>2689</v>
      </c>
      <c r="C2324" s="13">
        <v>17</v>
      </c>
      <c r="D2324" s="13" t="s">
        <v>2690</v>
      </c>
      <c r="E2324" s="15" t="s">
        <v>2691</v>
      </c>
      <c r="F2324" s="13">
        <v>2922</v>
      </c>
      <c r="G2324" s="13" t="s">
        <v>2260</v>
      </c>
      <c r="H2324" s="16">
        <v>45900</v>
      </c>
      <c r="I2324" s="17">
        <v>45900</v>
      </c>
      <c r="J2324" s="18">
        <f>I2324</f>
        <v>45900</v>
      </c>
      <c r="K2324" s="19">
        <v>0.5625</v>
      </c>
      <c r="L2324" s="19">
        <v>0.64583333333333337</v>
      </c>
      <c r="M2324" s="20">
        <v>0.6875</v>
      </c>
      <c r="N2324" s="19">
        <v>0.77083333333333337</v>
      </c>
      <c r="O2324" s="21">
        <f t="shared" si="87"/>
        <v>8.333333333333337E-2</v>
      </c>
      <c r="P2324" s="13" t="s">
        <v>50</v>
      </c>
      <c r="Q2324" s="13" t="s">
        <v>50</v>
      </c>
      <c r="R2324" s="22" t="s">
        <v>2694</v>
      </c>
      <c r="S2324" s="22" t="s">
        <v>29</v>
      </c>
      <c r="T2324" s="23" t="s">
        <v>52</v>
      </c>
      <c r="U2324" s="23" t="s">
        <v>50</v>
      </c>
      <c r="V2324" s="22" t="s">
        <v>68</v>
      </c>
      <c r="W2324" s="24" t="s">
        <v>142</v>
      </c>
      <c r="X2324" s="25" t="s">
        <v>57</v>
      </c>
      <c r="Y2324" s="25" t="s">
        <v>114</v>
      </c>
      <c r="Z2324" s="25" t="s">
        <v>63</v>
      </c>
      <c r="AA2324" s="25"/>
      <c r="AB2324" s="26"/>
      <c r="AC2324" s="31">
        <v>3.5859375</v>
      </c>
      <c r="AD2324" s="32"/>
      <c r="AE2324" s="32"/>
      <c r="AF2324" s="32"/>
      <c r="AG2324" s="33"/>
      <c r="AH2324" s="33"/>
      <c r="AI2324" s="33"/>
      <c r="AJ2324" s="27"/>
      <c r="AK2324" s="27"/>
      <c r="AL2324" s="27">
        <v>4.16</v>
      </c>
      <c r="AM2324" s="27"/>
      <c r="AN2324" s="27"/>
      <c r="AO2324" s="28" t="s">
        <v>94</v>
      </c>
      <c r="AP2324" s="51"/>
      <c r="AQ2324" s="51"/>
    </row>
    <row r="2325" spans="1:43" ht="12.65" customHeight="1">
      <c r="A2325" s="13" t="s">
        <v>214</v>
      </c>
      <c r="B2325" s="14" t="s">
        <v>2689</v>
      </c>
      <c r="C2325" s="13">
        <v>17</v>
      </c>
      <c r="D2325" s="13" t="s">
        <v>2690</v>
      </c>
      <c r="E2325" s="15" t="s">
        <v>2691</v>
      </c>
      <c r="F2325" s="13">
        <v>2922</v>
      </c>
      <c r="G2325" s="13" t="s">
        <v>2260</v>
      </c>
      <c r="H2325" s="16">
        <v>45900</v>
      </c>
      <c r="I2325" s="17">
        <v>45900</v>
      </c>
      <c r="J2325" s="18">
        <v>45900</v>
      </c>
      <c r="K2325" s="19">
        <v>0.64583333333333337</v>
      </c>
      <c r="L2325" s="19">
        <v>0.6875</v>
      </c>
      <c r="M2325" s="20">
        <v>0.77083333333333337</v>
      </c>
      <c r="N2325" s="19">
        <v>0.8125</v>
      </c>
      <c r="O2325" s="21">
        <f t="shared" si="87"/>
        <v>4.166666666666663E-2</v>
      </c>
      <c r="P2325" s="13" t="s">
        <v>50</v>
      </c>
      <c r="Q2325" s="13" t="s">
        <v>50</v>
      </c>
      <c r="R2325" s="22" t="s">
        <v>2695</v>
      </c>
      <c r="S2325" s="22" t="s">
        <v>33</v>
      </c>
      <c r="T2325" s="23" t="s">
        <v>52</v>
      </c>
      <c r="U2325" s="23"/>
      <c r="V2325" s="22" t="s">
        <v>68</v>
      </c>
      <c r="W2325" s="24" t="s">
        <v>3677</v>
      </c>
      <c r="X2325" s="25" t="s">
        <v>50</v>
      </c>
      <c r="Y2325" s="25" t="s">
        <v>50</v>
      </c>
      <c r="Z2325" s="25" t="s">
        <v>50</v>
      </c>
      <c r="AA2325" s="25"/>
      <c r="AB2325" s="26"/>
      <c r="AC2325" s="31">
        <v>0.63749999999999996</v>
      </c>
      <c r="AD2325" s="32"/>
      <c r="AE2325" s="32"/>
      <c r="AF2325" s="32"/>
      <c r="AG2325" s="33"/>
      <c r="AH2325" s="33"/>
      <c r="AI2325" s="33"/>
      <c r="AJ2325" s="27"/>
      <c r="AK2325" s="27"/>
      <c r="AL2325" s="27">
        <v>1.7333333333333334</v>
      </c>
      <c r="AM2325" s="27"/>
      <c r="AN2325" s="27"/>
      <c r="AO2325" s="28" t="s">
        <v>94</v>
      </c>
      <c r="AP2325" s="51"/>
      <c r="AQ2325" s="51"/>
    </row>
    <row r="2326" spans="1:43" ht="12.65" customHeight="1">
      <c r="A2326" s="13" t="s">
        <v>214</v>
      </c>
      <c r="B2326" s="14" t="s">
        <v>2689</v>
      </c>
      <c r="C2326" s="13">
        <v>17</v>
      </c>
      <c r="D2326" s="13" t="s">
        <v>2690</v>
      </c>
      <c r="E2326" s="15" t="s">
        <v>2691</v>
      </c>
      <c r="F2326" s="13">
        <v>2922</v>
      </c>
      <c r="G2326" s="13" t="s">
        <v>2260</v>
      </c>
      <c r="H2326" s="16">
        <v>45900</v>
      </c>
      <c r="I2326" s="17">
        <v>45900</v>
      </c>
      <c r="J2326" s="18">
        <f>I2326</f>
        <v>45900</v>
      </c>
      <c r="K2326" s="19">
        <v>0.72916666666666663</v>
      </c>
      <c r="L2326" s="19">
        <v>0.81944444444444442</v>
      </c>
      <c r="M2326" s="20">
        <v>0.85416666666666663</v>
      </c>
      <c r="N2326" s="19">
        <v>0.94444444444444442</v>
      </c>
      <c r="O2326" s="21">
        <f t="shared" si="87"/>
        <v>9.027777777777779E-2</v>
      </c>
      <c r="P2326" s="13" t="s">
        <v>50</v>
      </c>
      <c r="Q2326" s="13" t="s">
        <v>50</v>
      </c>
      <c r="R2326" s="22" t="s">
        <v>2696</v>
      </c>
      <c r="S2326" s="22" t="s">
        <v>29</v>
      </c>
      <c r="T2326" s="23" t="s">
        <v>52</v>
      </c>
      <c r="U2326" s="23" t="s">
        <v>50</v>
      </c>
      <c r="V2326" s="22" t="s">
        <v>68</v>
      </c>
      <c r="W2326" s="24" t="s">
        <v>159</v>
      </c>
      <c r="X2326" s="25" t="s">
        <v>60</v>
      </c>
      <c r="Y2326" s="25" t="s">
        <v>114</v>
      </c>
      <c r="Z2326" s="25" t="s">
        <v>73</v>
      </c>
      <c r="AA2326" s="25"/>
      <c r="AB2326" s="26"/>
      <c r="AC2326" s="31">
        <v>5.578125</v>
      </c>
      <c r="AD2326" s="32"/>
      <c r="AE2326" s="32"/>
      <c r="AF2326" s="32"/>
      <c r="AG2326" s="33"/>
      <c r="AH2326" s="33"/>
      <c r="AI2326" s="33"/>
      <c r="AJ2326" s="27"/>
      <c r="AK2326" s="27"/>
      <c r="AL2326" s="27">
        <v>5.2</v>
      </c>
      <c r="AM2326" s="27"/>
      <c r="AN2326" s="27"/>
      <c r="AO2326" s="28" t="s">
        <v>94</v>
      </c>
      <c r="AP2326" s="51"/>
      <c r="AQ2326" s="51"/>
    </row>
    <row r="2327" spans="1:43" ht="12.65" customHeight="1">
      <c r="A2327" s="13" t="s">
        <v>214</v>
      </c>
      <c r="B2327" s="14" t="s">
        <v>2689</v>
      </c>
      <c r="C2327" s="13">
        <v>17</v>
      </c>
      <c r="D2327" s="13" t="s">
        <v>2690</v>
      </c>
      <c r="E2327" s="15" t="s">
        <v>2697</v>
      </c>
      <c r="F2327" s="13">
        <v>3148</v>
      </c>
      <c r="G2327" s="13" t="s">
        <v>2260</v>
      </c>
      <c r="H2327" s="16">
        <v>45891</v>
      </c>
      <c r="I2327" s="17">
        <v>45891</v>
      </c>
      <c r="J2327" s="18">
        <v>45891</v>
      </c>
      <c r="K2327" s="19">
        <v>0.75</v>
      </c>
      <c r="L2327" s="19">
        <v>0.77083333333333337</v>
      </c>
      <c r="M2327" s="20">
        <v>0.875</v>
      </c>
      <c r="N2327" s="19">
        <v>0.89583333333333337</v>
      </c>
      <c r="O2327" s="21">
        <f t="shared" si="87"/>
        <v>2.083333333333337E-2</v>
      </c>
      <c r="P2327" s="13" t="s">
        <v>50</v>
      </c>
      <c r="Q2327" s="13" t="s">
        <v>50</v>
      </c>
      <c r="R2327" s="22" t="s">
        <v>2698</v>
      </c>
      <c r="S2327" s="22" t="s">
        <v>33</v>
      </c>
      <c r="T2327" s="23" t="s">
        <v>52</v>
      </c>
      <c r="U2327" s="23"/>
      <c r="V2327" s="22" t="s">
        <v>67</v>
      </c>
      <c r="W2327" s="24" t="s">
        <v>3677</v>
      </c>
      <c r="X2327" s="25" t="s">
        <v>50</v>
      </c>
      <c r="Y2327" s="25" t="s">
        <v>50</v>
      </c>
      <c r="Z2327" s="25" t="s">
        <v>50</v>
      </c>
      <c r="AA2327" s="25"/>
      <c r="AB2327" s="26"/>
      <c r="AC2327" s="31">
        <v>0.60562499999999997</v>
      </c>
      <c r="AD2327" s="32"/>
      <c r="AE2327" s="32"/>
      <c r="AF2327" s="32"/>
      <c r="AG2327" s="33"/>
      <c r="AH2327" s="33"/>
      <c r="AI2327" s="33"/>
      <c r="AJ2327" s="27"/>
      <c r="AK2327" s="27"/>
      <c r="AL2327" s="27">
        <v>1.6666666666666667</v>
      </c>
      <c r="AM2327" s="27"/>
      <c r="AN2327" s="27"/>
      <c r="AO2327" s="28" t="s">
        <v>94</v>
      </c>
      <c r="AP2327" s="51"/>
      <c r="AQ2327" s="51"/>
    </row>
    <row r="2328" spans="1:43" ht="12.65" customHeight="1">
      <c r="A2328" s="13" t="s">
        <v>214</v>
      </c>
      <c r="B2328" s="14" t="s">
        <v>2689</v>
      </c>
      <c r="C2328" s="13">
        <v>17</v>
      </c>
      <c r="D2328" s="13" t="s">
        <v>2690</v>
      </c>
      <c r="E2328" s="15" t="s">
        <v>2697</v>
      </c>
      <c r="F2328" s="13">
        <v>3148</v>
      </c>
      <c r="G2328" s="13" t="s">
        <v>2260</v>
      </c>
      <c r="H2328" s="16">
        <v>45891</v>
      </c>
      <c r="I2328" s="17">
        <v>45891</v>
      </c>
      <c r="J2328" s="18">
        <v>45891</v>
      </c>
      <c r="K2328" s="19">
        <v>0.85416666666666663</v>
      </c>
      <c r="L2328" s="19">
        <v>0.875</v>
      </c>
      <c r="M2328" s="20">
        <v>0.97916666666666663</v>
      </c>
      <c r="N2328" s="19">
        <v>0</v>
      </c>
      <c r="O2328" s="21">
        <f t="shared" si="87"/>
        <v>2.083333333333337E-2</v>
      </c>
      <c r="P2328" s="13" t="s">
        <v>50</v>
      </c>
      <c r="Q2328" s="13" t="s">
        <v>50</v>
      </c>
      <c r="R2328" s="22" t="s">
        <v>2692</v>
      </c>
      <c r="S2328" s="22" t="s">
        <v>33</v>
      </c>
      <c r="T2328" s="23" t="s">
        <v>52</v>
      </c>
      <c r="U2328" s="23"/>
      <c r="V2328" s="22" t="s">
        <v>67</v>
      </c>
      <c r="W2328" s="24" t="s">
        <v>3677</v>
      </c>
      <c r="X2328" s="25" t="s">
        <v>50</v>
      </c>
      <c r="Y2328" s="25" t="s">
        <v>50</v>
      </c>
      <c r="Z2328" s="25" t="s">
        <v>50</v>
      </c>
      <c r="AA2328" s="25"/>
      <c r="AB2328" s="26"/>
      <c r="AC2328" s="31">
        <v>0.48450000000000004</v>
      </c>
      <c r="AD2328" s="32"/>
      <c r="AE2328" s="32"/>
      <c r="AF2328" s="32"/>
      <c r="AG2328" s="33"/>
      <c r="AH2328" s="33"/>
      <c r="AI2328" s="33"/>
      <c r="AJ2328" s="27"/>
      <c r="AK2328" s="27"/>
      <c r="AL2328" s="27">
        <v>1.6666666666666667</v>
      </c>
      <c r="AM2328" s="27"/>
      <c r="AN2328" s="27"/>
      <c r="AO2328" s="28" t="s">
        <v>94</v>
      </c>
      <c r="AP2328" s="51"/>
      <c r="AQ2328" s="51"/>
    </row>
    <row r="2329" spans="1:43" ht="12.65" customHeight="1">
      <c r="A2329" s="13" t="s">
        <v>214</v>
      </c>
      <c r="B2329" s="14" t="s">
        <v>2689</v>
      </c>
      <c r="C2329" s="13">
        <v>17</v>
      </c>
      <c r="D2329" s="13" t="s">
        <v>2690</v>
      </c>
      <c r="E2329" s="15" t="s">
        <v>2697</v>
      </c>
      <c r="F2329" s="13">
        <v>3148</v>
      </c>
      <c r="G2329" s="13" t="s">
        <v>2260</v>
      </c>
      <c r="H2329" s="16">
        <v>45892</v>
      </c>
      <c r="I2329" s="17">
        <v>45892</v>
      </c>
      <c r="J2329" s="18">
        <v>45892</v>
      </c>
      <c r="K2329" s="19">
        <v>0.45833333333333331</v>
      </c>
      <c r="L2329" s="19">
        <v>0.47916666666666669</v>
      </c>
      <c r="M2329" s="20">
        <v>0.58333333333333337</v>
      </c>
      <c r="N2329" s="19">
        <v>0.60416666666666663</v>
      </c>
      <c r="O2329" s="21">
        <f t="shared" si="87"/>
        <v>2.0833333333333259E-2</v>
      </c>
      <c r="P2329" s="13" t="s">
        <v>50</v>
      </c>
      <c r="Q2329" s="13" t="s">
        <v>50</v>
      </c>
      <c r="R2329" s="22" t="s">
        <v>2692</v>
      </c>
      <c r="S2329" s="22" t="s">
        <v>33</v>
      </c>
      <c r="T2329" s="23" t="s">
        <v>52</v>
      </c>
      <c r="U2329" s="23"/>
      <c r="V2329" s="22" t="s">
        <v>67</v>
      </c>
      <c r="W2329" s="24" t="s">
        <v>3677</v>
      </c>
      <c r="X2329" s="25" t="s">
        <v>50</v>
      </c>
      <c r="Y2329" s="25" t="s">
        <v>50</v>
      </c>
      <c r="Z2329" s="25" t="s">
        <v>50</v>
      </c>
      <c r="AA2329" s="25"/>
      <c r="AB2329" s="26"/>
      <c r="AC2329" s="31">
        <v>0.41437500000000005</v>
      </c>
      <c r="AD2329" s="32"/>
      <c r="AE2329" s="32"/>
      <c r="AF2329" s="32"/>
      <c r="AG2329" s="33"/>
      <c r="AH2329" s="33"/>
      <c r="AI2329" s="33"/>
      <c r="AJ2329" s="27"/>
      <c r="AK2329" s="27"/>
      <c r="AL2329" s="27">
        <v>1.7333333333333334</v>
      </c>
      <c r="AM2329" s="27"/>
      <c r="AN2329" s="27"/>
      <c r="AO2329" s="28" t="s">
        <v>94</v>
      </c>
      <c r="AP2329" s="51"/>
      <c r="AQ2329" s="51"/>
    </row>
    <row r="2330" spans="1:43" ht="12.65" customHeight="1">
      <c r="A2330" s="13" t="s">
        <v>214</v>
      </c>
      <c r="B2330" s="14" t="s">
        <v>2689</v>
      </c>
      <c r="C2330" s="13">
        <v>17</v>
      </c>
      <c r="D2330" s="13" t="s">
        <v>2690</v>
      </c>
      <c r="E2330" s="15" t="s">
        <v>2697</v>
      </c>
      <c r="F2330" s="13">
        <v>3148</v>
      </c>
      <c r="G2330" s="13" t="s">
        <v>2260</v>
      </c>
      <c r="H2330" s="16">
        <v>45892</v>
      </c>
      <c r="I2330" s="17">
        <v>45892</v>
      </c>
      <c r="J2330" s="18">
        <f>I2330</f>
        <v>45892</v>
      </c>
      <c r="K2330" s="19">
        <v>0.47916666666666669</v>
      </c>
      <c r="L2330" s="19">
        <v>0.5625</v>
      </c>
      <c r="M2330" s="20">
        <v>0.60416666666666663</v>
      </c>
      <c r="N2330" s="19">
        <v>0.6875</v>
      </c>
      <c r="O2330" s="21">
        <f t="shared" si="87"/>
        <v>8.333333333333337E-2</v>
      </c>
      <c r="P2330" s="13" t="s">
        <v>50</v>
      </c>
      <c r="Q2330" s="13" t="s">
        <v>50</v>
      </c>
      <c r="R2330" s="22" t="s">
        <v>2699</v>
      </c>
      <c r="S2330" s="22" t="s">
        <v>31</v>
      </c>
      <c r="T2330" s="23" t="s">
        <v>52</v>
      </c>
      <c r="U2330" s="23" t="s">
        <v>50</v>
      </c>
      <c r="V2330" s="22" t="s">
        <v>67</v>
      </c>
      <c r="W2330" s="24" t="s">
        <v>139</v>
      </c>
      <c r="X2330" s="25" t="s">
        <v>71</v>
      </c>
      <c r="Y2330" s="25" t="s">
        <v>114</v>
      </c>
      <c r="Z2330" s="25" t="s">
        <v>66</v>
      </c>
      <c r="AA2330" s="25"/>
      <c r="AB2330" s="26"/>
      <c r="AC2330" s="31">
        <v>0.95306250000000003</v>
      </c>
      <c r="AD2330" s="32"/>
      <c r="AE2330" s="32"/>
      <c r="AF2330" s="32"/>
      <c r="AG2330" s="33"/>
      <c r="AH2330" s="33"/>
      <c r="AI2330" s="33"/>
      <c r="AJ2330" s="27"/>
      <c r="AK2330" s="27"/>
      <c r="AL2330" s="27">
        <v>1.7333333333333334</v>
      </c>
      <c r="AM2330" s="27"/>
      <c r="AN2330" s="27"/>
      <c r="AO2330" s="28" t="s">
        <v>94</v>
      </c>
      <c r="AP2330" s="51"/>
      <c r="AQ2330" s="51"/>
    </row>
    <row r="2331" spans="1:43" ht="12.65" customHeight="1">
      <c r="A2331" s="13" t="s">
        <v>214</v>
      </c>
      <c r="B2331" s="14" t="s">
        <v>2689</v>
      </c>
      <c r="C2331" s="13">
        <v>17</v>
      </c>
      <c r="D2331" s="13" t="s">
        <v>2690</v>
      </c>
      <c r="E2331" s="15" t="s">
        <v>2697</v>
      </c>
      <c r="F2331" s="13">
        <v>3148</v>
      </c>
      <c r="G2331" s="13" t="s">
        <v>2260</v>
      </c>
      <c r="H2331" s="16">
        <v>45892</v>
      </c>
      <c r="I2331" s="17">
        <v>45892</v>
      </c>
      <c r="J2331" s="18">
        <f>I2331</f>
        <v>45892</v>
      </c>
      <c r="K2331" s="19">
        <v>0.5625</v>
      </c>
      <c r="L2331" s="19">
        <v>0.64583333333333337</v>
      </c>
      <c r="M2331" s="20">
        <v>0.6875</v>
      </c>
      <c r="N2331" s="19">
        <v>0.77083333333333337</v>
      </c>
      <c r="O2331" s="21">
        <f t="shared" si="87"/>
        <v>8.333333333333337E-2</v>
      </c>
      <c r="P2331" s="13" t="s">
        <v>50</v>
      </c>
      <c r="Q2331" s="13" t="s">
        <v>50</v>
      </c>
      <c r="R2331" s="22" t="s">
        <v>2700</v>
      </c>
      <c r="S2331" s="22" t="s">
        <v>29</v>
      </c>
      <c r="T2331" s="23" t="s">
        <v>52</v>
      </c>
      <c r="U2331" s="23" t="s">
        <v>50</v>
      </c>
      <c r="V2331" s="22" t="s">
        <v>67</v>
      </c>
      <c r="W2331" s="24" t="s">
        <v>140</v>
      </c>
      <c r="X2331" s="25" t="s">
        <v>69</v>
      </c>
      <c r="Y2331" s="25" t="s">
        <v>114</v>
      </c>
      <c r="Z2331" s="25" t="s">
        <v>65</v>
      </c>
      <c r="AA2331" s="25"/>
      <c r="AB2331" s="26"/>
      <c r="AC2331" s="31">
        <v>4.78125</v>
      </c>
      <c r="AD2331" s="32"/>
      <c r="AE2331" s="32"/>
      <c r="AF2331" s="32"/>
      <c r="AG2331" s="33"/>
      <c r="AH2331" s="33"/>
      <c r="AI2331" s="33"/>
      <c r="AJ2331" s="27"/>
      <c r="AK2331" s="27"/>
      <c r="AL2331" s="27">
        <v>4.16</v>
      </c>
      <c r="AM2331" s="27"/>
      <c r="AN2331" s="27"/>
      <c r="AO2331" s="28" t="s">
        <v>94</v>
      </c>
      <c r="AP2331" s="51"/>
      <c r="AQ2331" s="51"/>
    </row>
    <row r="2332" spans="1:43" ht="12.65" customHeight="1">
      <c r="A2332" s="13" t="s">
        <v>214</v>
      </c>
      <c r="B2332" s="14" t="s">
        <v>2689</v>
      </c>
      <c r="C2332" s="13">
        <v>17</v>
      </c>
      <c r="D2332" s="13" t="s">
        <v>2690</v>
      </c>
      <c r="E2332" s="15" t="s">
        <v>2697</v>
      </c>
      <c r="F2332" s="13">
        <v>3148</v>
      </c>
      <c r="G2332" s="13" t="s">
        <v>2260</v>
      </c>
      <c r="H2332" s="16">
        <v>45892</v>
      </c>
      <c r="I2332" s="17">
        <v>45892</v>
      </c>
      <c r="J2332" s="18">
        <f>I2332</f>
        <v>45892</v>
      </c>
      <c r="K2332" s="19">
        <v>0.6875</v>
      </c>
      <c r="L2332" s="19">
        <v>0.77083333333333337</v>
      </c>
      <c r="M2332" s="20">
        <v>0.8125</v>
      </c>
      <c r="N2332" s="19">
        <v>0.89583333333333337</v>
      </c>
      <c r="O2332" s="21">
        <f t="shared" si="87"/>
        <v>8.333333333333337E-2</v>
      </c>
      <c r="P2332" s="13" t="s">
        <v>50</v>
      </c>
      <c r="Q2332" s="13" t="s">
        <v>50</v>
      </c>
      <c r="R2332" s="22" t="s">
        <v>2701</v>
      </c>
      <c r="S2332" s="22" t="s">
        <v>29</v>
      </c>
      <c r="T2332" s="23" t="s">
        <v>52</v>
      </c>
      <c r="U2332" s="23" t="s">
        <v>50</v>
      </c>
      <c r="V2332" s="22" t="s">
        <v>67</v>
      </c>
      <c r="W2332" s="24" t="s">
        <v>144</v>
      </c>
      <c r="X2332" s="25" t="s">
        <v>84</v>
      </c>
      <c r="Y2332" s="25" t="s">
        <v>114</v>
      </c>
      <c r="Z2332" s="25" t="s">
        <v>62</v>
      </c>
      <c r="AA2332" s="25"/>
      <c r="AB2332" s="26"/>
      <c r="AC2332" s="31">
        <v>9.0843749999999996</v>
      </c>
      <c r="AD2332" s="32"/>
      <c r="AE2332" s="32"/>
      <c r="AF2332" s="32"/>
      <c r="AG2332" s="33"/>
      <c r="AH2332" s="33"/>
      <c r="AI2332" s="33"/>
      <c r="AJ2332" s="27"/>
      <c r="AK2332" s="27"/>
      <c r="AL2332" s="27">
        <v>4.16</v>
      </c>
      <c r="AM2332" s="27"/>
      <c r="AN2332" s="27"/>
      <c r="AO2332" s="28" t="s">
        <v>94</v>
      </c>
      <c r="AP2332" s="51"/>
      <c r="AQ2332" s="51"/>
    </row>
    <row r="2333" spans="1:43" ht="12.65" customHeight="1">
      <c r="A2333" s="13" t="s">
        <v>214</v>
      </c>
      <c r="B2333" s="14" t="s">
        <v>2689</v>
      </c>
      <c r="C2333" s="13">
        <v>17</v>
      </c>
      <c r="D2333" s="13" t="s">
        <v>2690</v>
      </c>
      <c r="E2333" s="15" t="s">
        <v>2697</v>
      </c>
      <c r="F2333" s="13">
        <v>3148</v>
      </c>
      <c r="G2333" s="13" t="s">
        <v>2260</v>
      </c>
      <c r="H2333" s="16">
        <v>45892</v>
      </c>
      <c r="I2333" s="17">
        <v>45892</v>
      </c>
      <c r="J2333" s="18">
        <f>I2333</f>
        <v>45892</v>
      </c>
      <c r="K2333" s="19">
        <v>0.77083333333333337</v>
      </c>
      <c r="L2333" s="19">
        <v>0.85416666666666663</v>
      </c>
      <c r="M2333" s="20">
        <v>0.89583333333333337</v>
      </c>
      <c r="N2333" s="19">
        <v>0.97916666666666663</v>
      </c>
      <c r="O2333" s="21">
        <f t="shared" si="87"/>
        <v>8.3333333333333259E-2</v>
      </c>
      <c r="P2333" s="13" t="s">
        <v>50</v>
      </c>
      <c r="Q2333" s="13" t="s">
        <v>50</v>
      </c>
      <c r="R2333" s="22" t="s">
        <v>2702</v>
      </c>
      <c r="S2333" s="22" t="s">
        <v>31</v>
      </c>
      <c r="T2333" s="23" t="s">
        <v>52</v>
      </c>
      <c r="U2333" s="23" t="s">
        <v>50</v>
      </c>
      <c r="V2333" s="22" t="s">
        <v>67</v>
      </c>
      <c r="W2333" s="24" t="s">
        <v>131</v>
      </c>
      <c r="X2333" s="25" t="s">
        <v>73</v>
      </c>
      <c r="Y2333" s="25" t="s">
        <v>114</v>
      </c>
      <c r="Z2333" s="25" t="s">
        <v>56</v>
      </c>
      <c r="AA2333" s="25"/>
      <c r="AB2333" s="26"/>
      <c r="AC2333" s="31">
        <v>0.47812499999999997</v>
      </c>
      <c r="AD2333" s="32"/>
      <c r="AE2333" s="32"/>
      <c r="AF2333" s="32"/>
      <c r="AG2333" s="33"/>
      <c r="AH2333" s="33"/>
      <c r="AI2333" s="33"/>
      <c r="AJ2333" s="27"/>
      <c r="AK2333" s="27"/>
      <c r="AL2333" s="27">
        <v>2.1666666666666665</v>
      </c>
      <c r="AM2333" s="27"/>
      <c r="AN2333" s="27"/>
      <c r="AO2333" s="28" t="s">
        <v>94</v>
      </c>
      <c r="AP2333" s="51"/>
      <c r="AQ2333" s="51"/>
    </row>
    <row r="2334" spans="1:43" ht="12.65" customHeight="1">
      <c r="A2334" s="13" t="s">
        <v>214</v>
      </c>
      <c r="B2334" s="14" t="s">
        <v>2689</v>
      </c>
      <c r="C2334" s="13">
        <v>17</v>
      </c>
      <c r="D2334" s="13" t="s">
        <v>2690</v>
      </c>
      <c r="E2334" s="15" t="s">
        <v>2697</v>
      </c>
      <c r="F2334" s="13">
        <v>3148</v>
      </c>
      <c r="G2334" s="13" t="s">
        <v>2260</v>
      </c>
      <c r="H2334" s="16">
        <v>45893</v>
      </c>
      <c r="I2334" s="17">
        <v>45893</v>
      </c>
      <c r="J2334" s="18">
        <f>I2334</f>
        <v>45893</v>
      </c>
      <c r="K2334" s="19">
        <v>0.375</v>
      </c>
      <c r="L2334" s="19">
        <v>0.45833333333333331</v>
      </c>
      <c r="M2334" s="20">
        <v>0.5</v>
      </c>
      <c r="N2334" s="19">
        <v>0.58333333333333337</v>
      </c>
      <c r="O2334" s="21">
        <f t="shared" si="87"/>
        <v>8.333333333333337E-2</v>
      </c>
      <c r="P2334" s="13" t="s">
        <v>50</v>
      </c>
      <c r="Q2334" s="13" t="s">
        <v>50</v>
      </c>
      <c r="R2334" s="22" t="s">
        <v>2703</v>
      </c>
      <c r="S2334" s="22" t="s">
        <v>31</v>
      </c>
      <c r="T2334" s="23" t="s">
        <v>52</v>
      </c>
      <c r="U2334" s="23" t="s">
        <v>50</v>
      </c>
      <c r="V2334" s="22" t="s">
        <v>67</v>
      </c>
      <c r="W2334" s="24" t="s">
        <v>137</v>
      </c>
      <c r="X2334" s="25" t="s">
        <v>85</v>
      </c>
      <c r="Y2334" s="25" t="s">
        <v>114</v>
      </c>
      <c r="Z2334" s="25" t="s">
        <v>57</v>
      </c>
      <c r="AA2334" s="25"/>
      <c r="AB2334" s="26"/>
      <c r="AC2334" s="31">
        <v>0.31078125000000001</v>
      </c>
      <c r="AD2334" s="32"/>
      <c r="AE2334" s="32"/>
      <c r="AF2334" s="32"/>
      <c r="AG2334" s="33"/>
      <c r="AH2334" s="33"/>
      <c r="AI2334" s="33"/>
      <c r="AJ2334" s="27"/>
      <c r="AK2334" s="27"/>
      <c r="AL2334" s="27">
        <v>1.7333333333333334</v>
      </c>
      <c r="AM2334" s="27"/>
      <c r="AN2334" s="27"/>
      <c r="AO2334" s="28" t="s">
        <v>94</v>
      </c>
      <c r="AP2334" s="51"/>
      <c r="AQ2334" s="51"/>
    </row>
    <row r="2335" spans="1:43" ht="12.65" customHeight="1">
      <c r="A2335" s="13" t="s">
        <v>214</v>
      </c>
      <c r="B2335" s="14" t="s">
        <v>2689</v>
      </c>
      <c r="C2335" s="13">
        <v>17</v>
      </c>
      <c r="D2335" s="13" t="s">
        <v>2690</v>
      </c>
      <c r="E2335" s="15" t="s">
        <v>2697</v>
      </c>
      <c r="F2335" s="13">
        <v>3148</v>
      </c>
      <c r="G2335" s="13" t="s">
        <v>2260</v>
      </c>
      <c r="H2335" s="16">
        <v>45893</v>
      </c>
      <c r="I2335" s="17">
        <v>45893</v>
      </c>
      <c r="J2335" s="18">
        <v>45893</v>
      </c>
      <c r="K2335" s="19">
        <v>0.45833333333333331</v>
      </c>
      <c r="L2335" s="19">
        <v>0.47916666666666669</v>
      </c>
      <c r="M2335" s="20">
        <v>0.58333333333333337</v>
      </c>
      <c r="N2335" s="19">
        <v>0.60416666666666663</v>
      </c>
      <c r="O2335" s="21">
        <f t="shared" si="87"/>
        <v>2.0833333333333259E-2</v>
      </c>
      <c r="P2335" s="13" t="s">
        <v>50</v>
      </c>
      <c r="Q2335" s="13" t="s">
        <v>50</v>
      </c>
      <c r="R2335" s="22" t="s">
        <v>2692</v>
      </c>
      <c r="S2335" s="22" t="s">
        <v>33</v>
      </c>
      <c r="T2335" s="23" t="s">
        <v>52</v>
      </c>
      <c r="U2335" s="23"/>
      <c r="V2335" s="22" t="s">
        <v>67</v>
      </c>
      <c r="W2335" s="24" t="s">
        <v>3677</v>
      </c>
      <c r="X2335" s="25" t="s">
        <v>50</v>
      </c>
      <c r="Y2335" s="25" t="s">
        <v>50</v>
      </c>
      <c r="Z2335" s="25" t="s">
        <v>50</v>
      </c>
      <c r="AA2335" s="25"/>
      <c r="AB2335" s="26"/>
      <c r="AC2335" s="31">
        <v>0.41437500000000005</v>
      </c>
      <c r="AD2335" s="32"/>
      <c r="AE2335" s="32"/>
      <c r="AF2335" s="32"/>
      <c r="AG2335" s="33"/>
      <c r="AH2335" s="33"/>
      <c r="AI2335" s="33"/>
      <c r="AJ2335" s="27"/>
      <c r="AK2335" s="27"/>
      <c r="AL2335" s="27">
        <v>1.7333333333333334</v>
      </c>
      <c r="AM2335" s="27"/>
      <c r="AN2335" s="27"/>
      <c r="AO2335" s="28" t="s">
        <v>94</v>
      </c>
      <c r="AP2335" s="51"/>
      <c r="AQ2335" s="51"/>
    </row>
    <row r="2336" spans="1:43" ht="12.65" customHeight="1">
      <c r="A2336" s="13" t="s">
        <v>214</v>
      </c>
      <c r="B2336" s="14" t="s">
        <v>2689</v>
      </c>
      <c r="C2336" s="13">
        <v>17</v>
      </c>
      <c r="D2336" s="13" t="s">
        <v>2690</v>
      </c>
      <c r="E2336" s="15" t="s">
        <v>2697</v>
      </c>
      <c r="F2336" s="13">
        <v>3148</v>
      </c>
      <c r="G2336" s="13" t="s">
        <v>2260</v>
      </c>
      <c r="H2336" s="16">
        <v>45893</v>
      </c>
      <c r="I2336" s="17">
        <v>45893</v>
      </c>
      <c r="J2336" s="18">
        <f t="shared" ref="J2336:J2349" si="88">I2336</f>
        <v>45893</v>
      </c>
      <c r="K2336" s="19">
        <v>0.5625</v>
      </c>
      <c r="L2336" s="19">
        <v>0.64583333333333337</v>
      </c>
      <c r="M2336" s="20">
        <v>0.6875</v>
      </c>
      <c r="N2336" s="19">
        <v>0.77083333333333337</v>
      </c>
      <c r="O2336" s="21">
        <f t="shared" si="87"/>
        <v>8.333333333333337E-2</v>
      </c>
      <c r="P2336" s="13" t="s">
        <v>50</v>
      </c>
      <c r="Q2336" s="13" t="s">
        <v>50</v>
      </c>
      <c r="R2336" s="22" t="s">
        <v>2704</v>
      </c>
      <c r="S2336" s="22" t="s">
        <v>31</v>
      </c>
      <c r="T2336" s="23" t="s">
        <v>52</v>
      </c>
      <c r="U2336" s="23" t="s">
        <v>50</v>
      </c>
      <c r="V2336" s="22" t="s">
        <v>67</v>
      </c>
      <c r="W2336" s="24" t="s">
        <v>144</v>
      </c>
      <c r="X2336" s="25" t="s">
        <v>84</v>
      </c>
      <c r="Y2336" s="25" t="s">
        <v>114</v>
      </c>
      <c r="Z2336" s="25" t="s">
        <v>62</v>
      </c>
      <c r="AA2336" s="25"/>
      <c r="AB2336" s="26"/>
      <c r="AC2336" s="31">
        <v>0.68132812500000006</v>
      </c>
      <c r="AD2336" s="32"/>
      <c r="AE2336" s="32"/>
      <c r="AF2336" s="32"/>
      <c r="AG2336" s="33"/>
      <c r="AH2336" s="33"/>
      <c r="AI2336" s="33"/>
      <c r="AJ2336" s="27"/>
      <c r="AK2336" s="27"/>
      <c r="AL2336" s="27">
        <v>1.7333333333333334</v>
      </c>
      <c r="AM2336" s="27"/>
      <c r="AN2336" s="27"/>
      <c r="AO2336" s="28" t="s">
        <v>94</v>
      </c>
      <c r="AP2336" s="51"/>
      <c r="AQ2336" s="51"/>
    </row>
    <row r="2337" spans="1:43" ht="12.65" customHeight="1">
      <c r="A2337" s="13" t="s">
        <v>214</v>
      </c>
      <c r="B2337" s="14" t="s">
        <v>2689</v>
      </c>
      <c r="C2337" s="13">
        <v>17</v>
      </c>
      <c r="D2337" s="13" t="s">
        <v>2690</v>
      </c>
      <c r="E2337" s="15" t="s">
        <v>2697</v>
      </c>
      <c r="F2337" s="13">
        <v>3148</v>
      </c>
      <c r="G2337" s="13" t="s">
        <v>2260</v>
      </c>
      <c r="H2337" s="16">
        <v>45893</v>
      </c>
      <c r="I2337" s="17">
        <v>45893</v>
      </c>
      <c r="J2337" s="18">
        <f t="shared" si="88"/>
        <v>45893</v>
      </c>
      <c r="K2337" s="19">
        <v>0.64583333333333337</v>
      </c>
      <c r="L2337" s="19">
        <v>0.72916666666666663</v>
      </c>
      <c r="M2337" s="20">
        <v>0.77083333333333337</v>
      </c>
      <c r="N2337" s="19">
        <v>0.85416666666666663</v>
      </c>
      <c r="O2337" s="21">
        <f t="shared" si="87"/>
        <v>8.3333333333333259E-2</v>
      </c>
      <c r="P2337" s="13" t="s">
        <v>50</v>
      </c>
      <c r="Q2337" s="13" t="s">
        <v>50</v>
      </c>
      <c r="R2337" s="22" t="s">
        <v>2705</v>
      </c>
      <c r="S2337" s="22" t="s">
        <v>29</v>
      </c>
      <c r="T2337" s="23" t="s">
        <v>52</v>
      </c>
      <c r="U2337" s="23" t="s">
        <v>50</v>
      </c>
      <c r="V2337" s="22" t="s">
        <v>67</v>
      </c>
      <c r="W2337" s="24" t="s">
        <v>157</v>
      </c>
      <c r="X2337" s="25" t="s">
        <v>70</v>
      </c>
      <c r="Y2337" s="25" t="s">
        <v>114</v>
      </c>
      <c r="Z2337" s="25" t="s">
        <v>58</v>
      </c>
      <c r="AA2337" s="25"/>
      <c r="AB2337" s="26"/>
      <c r="AC2337" s="31">
        <v>5.7374999999999998</v>
      </c>
      <c r="AD2337" s="32"/>
      <c r="AE2337" s="32"/>
      <c r="AF2337" s="32"/>
      <c r="AG2337" s="33"/>
      <c r="AH2337" s="33"/>
      <c r="AI2337" s="33"/>
      <c r="AJ2337" s="27"/>
      <c r="AK2337" s="27"/>
      <c r="AL2337" s="27">
        <v>4.16</v>
      </c>
      <c r="AM2337" s="27"/>
      <c r="AN2337" s="27"/>
      <c r="AO2337" s="28" t="s">
        <v>94</v>
      </c>
      <c r="AP2337" s="51"/>
      <c r="AQ2337" s="51"/>
    </row>
    <row r="2338" spans="1:43" ht="12.65" customHeight="1">
      <c r="A2338" s="13" t="s">
        <v>214</v>
      </c>
      <c r="B2338" s="14" t="s">
        <v>2689</v>
      </c>
      <c r="C2338" s="13">
        <v>17</v>
      </c>
      <c r="D2338" s="13" t="s">
        <v>2690</v>
      </c>
      <c r="E2338" s="15" t="s">
        <v>2697</v>
      </c>
      <c r="F2338" s="13">
        <v>3148</v>
      </c>
      <c r="G2338" s="13" t="s">
        <v>2260</v>
      </c>
      <c r="H2338" s="16">
        <v>45893</v>
      </c>
      <c r="I2338" s="17">
        <v>45893</v>
      </c>
      <c r="J2338" s="18">
        <f t="shared" si="88"/>
        <v>45893</v>
      </c>
      <c r="K2338" s="19">
        <v>0.72916666666666663</v>
      </c>
      <c r="L2338" s="19">
        <v>0.8125</v>
      </c>
      <c r="M2338" s="20">
        <v>0.85416666666666663</v>
      </c>
      <c r="N2338" s="19">
        <v>0.9375</v>
      </c>
      <c r="O2338" s="21">
        <f t="shared" si="87"/>
        <v>8.333333333333337E-2</v>
      </c>
      <c r="P2338" s="13" t="s">
        <v>50</v>
      </c>
      <c r="Q2338" s="13" t="s">
        <v>50</v>
      </c>
      <c r="R2338" s="22" t="s">
        <v>2706</v>
      </c>
      <c r="S2338" s="22" t="s">
        <v>31</v>
      </c>
      <c r="T2338" s="23" t="s">
        <v>52</v>
      </c>
      <c r="U2338" s="23" t="s">
        <v>50</v>
      </c>
      <c r="V2338" s="22" t="s">
        <v>67</v>
      </c>
      <c r="W2338" s="24" t="s">
        <v>133</v>
      </c>
      <c r="X2338" s="25" t="s">
        <v>77</v>
      </c>
      <c r="Y2338" s="25" t="s">
        <v>114</v>
      </c>
      <c r="Z2338" s="25" t="s">
        <v>83</v>
      </c>
      <c r="AA2338" s="25"/>
      <c r="AB2338" s="26"/>
      <c r="AC2338" s="31">
        <v>0.47812499999999997</v>
      </c>
      <c r="AD2338" s="32"/>
      <c r="AE2338" s="32"/>
      <c r="AF2338" s="32"/>
      <c r="AG2338" s="33"/>
      <c r="AH2338" s="33"/>
      <c r="AI2338" s="33"/>
      <c r="AJ2338" s="27"/>
      <c r="AK2338" s="27"/>
      <c r="AL2338" s="27">
        <v>2.1666666666666665</v>
      </c>
      <c r="AM2338" s="27"/>
      <c r="AN2338" s="27"/>
      <c r="AO2338" s="28" t="s">
        <v>94</v>
      </c>
      <c r="AP2338" s="51"/>
      <c r="AQ2338" s="51"/>
    </row>
    <row r="2339" spans="1:43" ht="12.65" customHeight="1">
      <c r="A2339" s="13" t="s">
        <v>214</v>
      </c>
      <c r="B2339" s="14" t="s">
        <v>2689</v>
      </c>
      <c r="C2339" s="13">
        <v>17</v>
      </c>
      <c r="D2339" s="13" t="s">
        <v>2690</v>
      </c>
      <c r="E2339" s="15" t="s">
        <v>2697</v>
      </c>
      <c r="F2339" s="13">
        <v>3148</v>
      </c>
      <c r="G2339" s="13" t="s">
        <v>2260</v>
      </c>
      <c r="H2339" s="16">
        <v>45893</v>
      </c>
      <c r="I2339" s="17">
        <v>45893</v>
      </c>
      <c r="J2339" s="18">
        <f t="shared" si="88"/>
        <v>45893</v>
      </c>
      <c r="K2339" s="19">
        <v>0.8125</v>
      </c>
      <c r="L2339" s="19">
        <v>0.89583333333333337</v>
      </c>
      <c r="M2339" s="20">
        <v>0.9375</v>
      </c>
      <c r="N2339" s="19">
        <v>2.0833333333333332E-2</v>
      </c>
      <c r="O2339" s="21">
        <f t="shared" si="87"/>
        <v>8.3333333333333259E-2</v>
      </c>
      <c r="P2339" s="13" t="s">
        <v>50</v>
      </c>
      <c r="Q2339" s="13" t="s">
        <v>50</v>
      </c>
      <c r="R2339" s="22" t="s">
        <v>2707</v>
      </c>
      <c r="S2339" s="22" t="s">
        <v>31</v>
      </c>
      <c r="T2339" s="23" t="s">
        <v>52</v>
      </c>
      <c r="U2339" s="23" t="s">
        <v>50</v>
      </c>
      <c r="V2339" s="22" t="s">
        <v>67</v>
      </c>
      <c r="W2339" s="24" t="s">
        <v>141</v>
      </c>
      <c r="X2339" s="25" t="s">
        <v>54</v>
      </c>
      <c r="Y2339" s="25" t="s">
        <v>114</v>
      </c>
      <c r="Z2339" s="25" t="s">
        <v>74</v>
      </c>
      <c r="AA2339" s="25"/>
      <c r="AB2339" s="26"/>
      <c r="AC2339" s="31">
        <v>0.42075000000000001</v>
      </c>
      <c r="AD2339" s="32"/>
      <c r="AE2339" s="32"/>
      <c r="AF2339" s="32"/>
      <c r="AG2339" s="33"/>
      <c r="AH2339" s="33"/>
      <c r="AI2339" s="33"/>
      <c r="AJ2339" s="27"/>
      <c r="AK2339" s="27"/>
      <c r="AL2339" s="27">
        <v>2.1666666666666665</v>
      </c>
      <c r="AM2339" s="27"/>
      <c r="AN2339" s="27"/>
      <c r="AO2339" s="28" t="s">
        <v>94</v>
      </c>
      <c r="AP2339" s="51"/>
      <c r="AQ2339" s="51"/>
    </row>
    <row r="2340" spans="1:43" ht="12.65" customHeight="1">
      <c r="A2340" s="13" t="s">
        <v>214</v>
      </c>
      <c r="B2340" s="14" t="s">
        <v>2689</v>
      </c>
      <c r="C2340" s="13">
        <v>17</v>
      </c>
      <c r="D2340" s="13" t="s">
        <v>2690</v>
      </c>
      <c r="E2340" s="15" t="s">
        <v>2697</v>
      </c>
      <c r="F2340" s="13">
        <v>3148</v>
      </c>
      <c r="G2340" s="13" t="s">
        <v>2260</v>
      </c>
      <c r="H2340" s="16">
        <v>45894</v>
      </c>
      <c r="I2340" s="17">
        <v>45894</v>
      </c>
      <c r="J2340" s="18">
        <f t="shared" si="88"/>
        <v>45894</v>
      </c>
      <c r="K2340" s="19">
        <v>0.70833333333333337</v>
      </c>
      <c r="L2340" s="19">
        <v>0.79166666666666674</v>
      </c>
      <c r="M2340" s="20">
        <v>0.83333333333333337</v>
      </c>
      <c r="N2340" s="19">
        <v>0.91666666666666674</v>
      </c>
      <c r="O2340" s="21">
        <f t="shared" si="87"/>
        <v>8.333333333333337E-2</v>
      </c>
      <c r="P2340" s="13" t="s">
        <v>50</v>
      </c>
      <c r="Q2340" s="13" t="s">
        <v>50</v>
      </c>
      <c r="R2340" s="22" t="s">
        <v>2699</v>
      </c>
      <c r="S2340" s="22" t="s">
        <v>31</v>
      </c>
      <c r="T2340" s="23" t="s">
        <v>52</v>
      </c>
      <c r="U2340" s="23" t="s">
        <v>50</v>
      </c>
      <c r="V2340" s="22" t="s">
        <v>67</v>
      </c>
      <c r="W2340" s="24" t="s">
        <v>139</v>
      </c>
      <c r="X2340" s="25" t="s">
        <v>71</v>
      </c>
      <c r="Y2340" s="25" t="s">
        <v>114</v>
      </c>
      <c r="Z2340" s="25" t="s">
        <v>66</v>
      </c>
      <c r="AA2340" s="25"/>
      <c r="AB2340" s="26"/>
      <c r="AC2340" s="31">
        <v>1.3929374999999999</v>
      </c>
      <c r="AD2340" s="32"/>
      <c r="AE2340" s="32"/>
      <c r="AF2340" s="32"/>
      <c r="AG2340" s="33"/>
      <c r="AH2340" s="33"/>
      <c r="AI2340" s="33"/>
      <c r="AJ2340" s="27"/>
      <c r="AK2340" s="27"/>
      <c r="AL2340" s="27">
        <v>1.6666666666666667</v>
      </c>
      <c r="AM2340" s="27"/>
      <c r="AN2340" s="27"/>
      <c r="AO2340" s="28" t="s">
        <v>94</v>
      </c>
      <c r="AP2340" s="51"/>
      <c r="AQ2340" s="51"/>
    </row>
    <row r="2341" spans="1:43" ht="12.65" customHeight="1">
      <c r="A2341" s="13" t="s">
        <v>214</v>
      </c>
      <c r="B2341" s="14" t="s">
        <v>2689</v>
      </c>
      <c r="C2341" s="13">
        <v>17</v>
      </c>
      <c r="D2341" s="13" t="s">
        <v>2690</v>
      </c>
      <c r="E2341" s="15" t="s">
        <v>2697</v>
      </c>
      <c r="F2341" s="13">
        <v>3148</v>
      </c>
      <c r="G2341" s="13" t="s">
        <v>2260</v>
      </c>
      <c r="H2341" s="16">
        <v>45894</v>
      </c>
      <c r="I2341" s="17">
        <v>45894</v>
      </c>
      <c r="J2341" s="18">
        <f t="shared" si="88"/>
        <v>45894</v>
      </c>
      <c r="K2341" s="19">
        <v>0.79166666666666663</v>
      </c>
      <c r="L2341" s="19">
        <v>0.875</v>
      </c>
      <c r="M2341" s="20">
        <v>0.91666666666666663</v>
      </c>
      <c r="N2341" s="19">
        <v>0</v>
      </c>
      <c r="O2341" s="21">
        <f t="shared" si="87"/>
        <v>8.333333333333337E-2</v>
      </c>
      <c r="P2341" s="13" t="s">
        <v>50</v>
      </c>
      <c r="Q2341" s="13" t="s">
        <v>50</v>
      </c>
      <c r="R2341" s="22" t="s">
        <v>2708</v>
      </c>
      <c r="S2341" s="22" t="s">
        <v>31</v>
      </c>
      <c r="T2341" s="23" t="s">
        <v>52</v>
      </c>
      <c r="U2341" s="23" t="s">
        <v>50</v>
      </c>
      <c r="V2341" s="22" t="s">
        <v>67</v>
      </c>
      <c r="W2341" s="24" t="s">
        <v>140</v>
      </c>
      <c r="X2341" s="25" t="s">
        <v>69</v>
      </c>
      <c r="Y2341" s="25" t="s">
        <v>114</v>
      </c>
      <c r="Z2341" s="25" t="s">
        <v>65</v>
      </c>
      <c r="AA2341" s="25"/>
      <c r="AB2341" s="26"/>
      <c r="AC2341" s="31">
        <v>0.48450000000000004</v>
      </c>
      <c r="AD2341" s="32"/>
      <c r="AE2341" s="32"/>
      <c r="AF2341" s="32"/>
      <c r="AG2341" s="33"/>
      <c r="AH2341" s="33"/>
      <c r="AI2341" s="33"/>
      <c r="AJ2341" s="27"/>
      <c r="AK2341" s="27"/>
      <c r="AL2341" s="27">
        <v>1.6666666666666667</v>
      </c>
      <c r="AM2341" s="27"/>
      <c r="AN2341" s="27"/>
      <c r="AO2341" s="28" t="s">
        <v>94</v>
      </c>
      <c r="AP2341" s="51"/>
      <c r="AQ2341" s="51"/>
    </row>
    <row r="2342" spans="1:43" ht="12.65" customHeight="1">
      <c r="A2342" s="13" t="s">
        <v>214</v>
      </c>
      <c r="B2342" s="14" t="s">
        <v>2689</v>
      </c>
      <c r="C2342" s="13">
        <v>17</v>
      </c>
      <c r="D2342" s="13" t="s">
        <v>2690</v>
      </c>
      <c r="E2342" s="15" t="s">
        <v>2697</v>
      </c>
      <c r="F2342" s="13">
        <v>3148</v>
      </c>
      <c r="G2342" s="13" t="s">
        <v>2260</v>
      </c>
      <c r="H2342" s="16">
        <v>45895</v>
      </c>
      <c r="I2342" s="17">
        <v>45895</v>
      </c>
      <c r="J2342" s="18">
        <f t="shared" si="88"/>
        <v>45895</v>
      </c>
      <c r="K2342" s="19">
        <v>0.70833333333333337</v>
      </c>
      <c r="L2342" s="19">
        <v>0.79166666666666663</v>
      </c>
      <c r="M2342" s="20">
        <v>0.83333333333333337</v>
      </c>
      <c r="N2342" s="19">
        <v>0.91666666666666663</v>
      </c>
      <c r="O2342" s="21">
        <f t="shared" si="87"/>
        <v>8.3333333333333259E-2</v>
      </c>
      <c r="P2342" s="13" t="s">
        <v>50</v>
      </c>
      <c r="Q2342" s="13" t="s">
        <v>50</v>
      </c>
      <c r="R2342" s="22" t="s">
        <v>2704</v>
      </c>
      <c r="S2342" s="22" t="s">
        <v>31</v>
      </c>
      <c r="T2342" s="23" t="s">
        <v>52</v>
      </c>
      <c r="U2342" s="23" t="s">
        <v>50</v>
      </c>
      <c r="V2342" s="22" t="s">
        <v>67</v>
      </c>
      <c r="W2342" s="24" t="s">
        <v>144</v>
      </c>
      <c r="X2342" s="25" t="s">
        <v>84</v>
      </c>
      <c r="Y2342" s="25" t="s">
        <v>114</v>
      </c>
      <c r="Z2342" s="25" t="s">
        <v>62</v>
      </c>
      <c r="AA2342" s="25"/>
      <c r="AB2342" s="26"/>
      <c r="AC2342" s="31">
        <v>0.86301562500000006</v>
      </c>
      <c r="AD2342" s="32"/>
      <c r="AE2342" s="32"/>
      <c r="AF2342" s="32"/>
      <c r="AG2342" s="33"/>
      <c r="AH2342" s="33"/>
      <c r="AI2342" s="33"/>
      <c r="AJ2342" s="27"/>
      <c r="AK2342" s="27"/>
      <c r="AL2342" s="27">
        <v>1.6666666666666667</v>
      </c>
      <c r="AM2342" s="27"/>
      <c r="AN2342" s="27"/>
      <c r="AO2342" s="28" t="s">
        <v>94</v>
      </c>
      <c r="AP2342" s="51"/>
      <c r="AQ2342" s="51"/>
    </row>
    <row r="2343" spans="1:43" ht="12.65" customHeight="1">
      <c r="A2343" s="13" t="s">
        <v>214</v>
      </c>
      <c r="B2343" s="14" t="s">
        <v>2689</v>
      </c>
      <c r="C2343" s="13">
        <v>17</v>
      </c>
      <c r="D2343" s="13" t="s">
        <v>2690</v>
      </c>
      <c r="E2343" s="15" t="s">
        <v>2697</v>
      </c>
      <c r="F2343" s="13">
        <v>3148</v>
      </c>
      <c r="G2343" s="13" t="s">
        <v>2260</v>
      </c>
      <c r="H2343" s="16">
        <v>45895</v>
      </c>
      <c r="I2343" s="17">
        <v>45895</v>
      </c>
      <c r="J2343" s="18">
        <f t="shared" si="88"/>
        <v>45895</v>
      </c>
      <c r="K2343" s="19">
        <v>0.79166666666666663</v>
      </c>
      <c r="L2343" s="19">
        <v>0.875</v>
      </c>
      <c r="M2343" s="20">
        <v>0.91666666666666663</v>
      </c>
      <c r="N2343" s="19">
        <v>0</v>
      </c>
      <c r="O2343" s="21">
        <f t="shared" si="87"/>
        <v>8.333333333333337E-2</v>
      </c>
      <c r="P2343" s="13" t="s">
        <v>50</v>
      </c>
      <c r="Q2343" s="13" t="s">
        <v>50</v>
      </c>
      <c r="R2343" s="22" t="s">
        <v>2702</v>
      </c>
      <c r="S2343" s="22" t="s">
        <v>31</v>
      </c>
      <c r="T2343" s="23" t="s">
        <v>52</v>
      </c>
      <c r="U2343" s="23" t="s">
        <v>50</v>
      </c>
      <c r="V2343" s="22" t="s">
        <v>67</v>
      </c>
      <c r="W2343" s="24" t="s">
        <v>131</v>
      </c>
      <c r="X2343" s="25" t="s">
        <v>73</v>
      </c>
      <c r="Y2343" s="25" t="s">
        <v>114</v>
      </c>
      <c r="Z2343" s="25" t="s">
        <v>56</v>
      </c>
      <c r="AA2343" s="25"/>
      <c r="AB2343" s="26"/>
      <c r="AC2343" s="31">
        <v>0.363375</v>
      </c>
      <c r="AD2343" s="32"/>
      <c r="AE2343" s="32"/>
      <c r="AF2343" s="32"/>
      <c r="AG2343" s="33"/>
      <c r="AH2343" s="33"/>
      <c r="AI2343" s="33"/>
      <c r="AJ2343" s="27"/>
      <c r="AK2343" s="27"/>
      <c r="AL2343" s="27">
        <v>1.6666666666666667</v>
      </c>
      <c r="AM2343" s="27"/>
      <c r="AN2343" s="27"/>
      <c r="AO2343" s="28" t="s">
        <v>94</v>
      </c>
      <c r="AP2343" s="51"/>
      <c r="AQ2343" s="51"/>
    </row>
    <row r="2344" spans="1:43" ht="12.65" customHeight="1">
      <c r="A2344" s="13" t="s">
        <v>214</v>
      </c>
      <c r="B2344" s="14" t="s">
        <v>2689</v>
      </c>
      <c r="C2344" s="13">
        <v>17</v>
      </c>
      <c r="D2344" s="13" t="s">
        <v>2690</v>
      </c>
      <c r="E2344" s="15" t="s">
        <v>2697</v>
      </c>
      <c r="F2344" s="13">
        <v>3148</v>
      </c>
      <c r="G2344" s="13" t="s">
        <v>2260</v>
      </c>
      <c r="H2344" s="16">
        <v>45896</v>
      </c>
      <c r="I2344" s="17">
        <v>45896</v>
      </c>
      <c r="J2344" s="18">
        <f t="shared" si="88"/>
        <v>45896</v>
      </c>
      <c r="K2344" s="19">
        <v>0.70833333333333337</v>
      </c>
      <c r="L2344" s="19">
        <v>0.79166666666666663</v>
      </c>
      <c r="M2344" s="20">
        <v>0.83333333333333337</v>
      </c>
      <c r="N2344" s="19">
        <v>0.91666666666666663</v>
      </c>
      <c r="O2344" s="21">
        <f t="shared" si="87"/>
        <v>8.3333333333333259E-2</v>
      </c>
      <c r="P2344" s="13" t="s">
        <v>50</v>
      </c>
      <c r="Q2344" s="13" t="s">
        <v>50</v>
      </c>
      <c r="R2344" s="22" t="s">
        <v>2706</v>
      </c>
      <c r="S2344" s="22" t="s">
        <v>31</v>
      </c>
      <c r="T2344" s="23" t="s">
        <v>52</v>
      </c>
      <c r="U2344" s="23" t="s">
        <v>50</v>
      </c>
      <c r="V2344" s="22" t="s">
        <v>67</v>
      </c>
      <c r="W2344" s="24" t="s">
        <v>133</v>
      </c>
      <c r="X2344" s="25" t="s">
        <v>77</v>
      </c>
      <c r="Y2344" s="25" t="s">
        <v>114</v>
      </c>
      <c r="Z2344" s="25" t="s">
        <v>83</v>
      </c>
      <c r="AA2344" s="25"/>
      <c r="AB2344" s="26"/>
      <c r="AC2344" s="31">
        <v>0.45421875</v>
      </c>
      <c r="AD2344" s="32"/>
      <c r="AE2344" s="32"/>
      <c r="AF2344" s="32"/>
      <c r="AG2344" s="33"/>
      <c r="AH2344" s="33"/>
      <c r="AI2344" s="33"/>
      <c r="AJ2344" s="27"/>
      <c r="AK2344" s="27"/>
      <c r="AL2344" s="27">
        <v>1.6666666666666667</v>
      </c>
      <c r="AM2344" s="27"/>
      <c r="AN2344" s="27"/>
      <c r="AO2344" s="28" t="s">
        <v>94</v>
      </c>
      <c r="AP2344" s="51"/>
      <c r="AQ2344" s="51"/>
    </row>
    <row r="2345" spans="1:43" ht="12.65" customHeight="1">
      <c r="A2345" s="13" t="s">
        <v>214</v>
      </c>
      <c r="B2345" s="14" t="s">
        <v>2689</v>
      </c>
      <c r="C2345" s="13">
        <v>17</v>
      </c>
      <c r="D2345" s="13" t="s">
        <v>2690</v>
      </c>
      <c r="E2345" s="15" t="s">
        <v>2697</v>
      </c>
      <c r="F2345" s="13">
        <v>3148</v>
      </c>
      <c r="G2345" s="13" t="s">
        <v>2260</v>
      </c>
      <c r="H2345" s="16">
        <v>45896</v>
      </c>
      <c r="I2345" s="17">
        <v>45896</v>
      </c>
      <c r="J2345" s="18">
        <f t="shared" si="88"/>
        <v>45896</v>
      </c>
      <c r="K2345" s="19">
        <v>0.79166666666666663</v>
      </c>
      <c r="L2345" s="19">
        <v>0.875</v>
      </c>
      <c r="M2345" s="20">
        <v>0.91666666666666663</v>
      </c>
      <c r="N2345" s="19">
        <v>0</v>
      </c>
      <c r="O2345" s="21">
        <f t="shared" si="87"/>
        <v>8.333333333333337E-2</v>
      </c>
      <c r="P2345" s="13" t="s">
        <v>50</v>
      </c>
      <c r="Q2345" s="13" t="s">
        <v>50</v>
      </c>
      <c r="R2345" s="22" t="s">
        <v>2703</v>
      </c>
      <c r="S2345" s="22" t="s">
        <v>31</v>
      </c>
      <c r="T2345" s="23" t="s">
        <v>52</v>
      </c>
      <c r="U2345" s="23" t="s">
        <v>50</v>
      </c>
      <c r="V2345" s="22" t="s">
        <v>67</v>
      </c>
      <c r="W2345" s="24" t="s">
        <v>137</v>
      </c>
      <c r="X2345" s="25" t="s">
        <v>85</v>
      </c>
      <c r="Y2345" s="25" t="s">
        <v>114</v>
      </c>
      <c r="Z2345" s="25" t="s">
        <v>57</v>
      </c>
      <c r="AA2345" s="25"/>
      <c r="AB2345" s="26"/>
      <c r="AC2345" s="31">
        <v>0.363375</v>
      </c>
      <c r="AD2345" s="32"/>
      <c r="AE2345" s="32"/>
      <c r="AF2345" s="32"/>
      <c r="AG2345" s="33"/>
      <c r="AH2345" s="33"/>
      <c r="AI2345" s="33"/>
      <c r="AJ2345" s="27"/>
      <c r="AK2345" s="27"/>
      <c r="AL2345" s="27">
        <v>1.6666666666666667</v>
      </c>
      <c r="AM2345" s="27"/>
      <c r="AN2345" s="27"/>
      <c r="AO2345" s="28" t="s">
        <v>94</v>
      </c>
      <c r="AP2345" s="51"/>
      <c r="AQ2345" s="51"/>
    </row>
    <row r="2346" spans="1:43" ht="12.65" customHeight="1">
      <c r="A2346" s="13" t="s">
        <v>214</v>
      </c>
      <c r="B2346" s="14" t="s">
        <v>2689</v>
      </c>
      <c r="C2346" s="13">
        <v>17</v>
      </c>
      <c r="D2346" s="13" t="s">
        <v>2690</v>
      </c>
      <c r="E2346" s="15" t="s">
        <v>2697</v>
      </c>
      <c r="F2346" s="13">
        <v>3148</v>
      </c>
      <c r="G2346" s="13" t="s">
        <v>2260</v>
      </c>
      <c r="H2346" s="16">
        <v>45897</v>
      </c>
      <c r="I2346" s="17">
        <v>45897</v>
      </c>
      <c r="J2346" s="18">
        <f t="shared" si="88"/>
        <v>45897</v>
      </c>
      <c r="K2346" s="19">
        <v>0.70833333333333337</v>
      </c>
      <c r="L2346" s="19">
        <v>0.79166666666666674</v>
      </c>
      <c r="M2346" s="20">
        <v>0.83333333333333337</v>
      </c>
      <c r="N2346" s="19">
        <v>0.91666666666666674</v>
      </c>
      <c r="O2346" s="21">
        <f t="shared" si="87"/>
        <v>8.333333333333337E-2</v>
      </c>
      <c r="P2346" s="13" t="s">
        <v>50</v>
      </c>
      <c r="Q2346" s="13" t="s">
        <v>50</v>
      </c>
      <c r="R2346" s="22" t="s">
        <v>2707</v>
      </c>
      <c r="S2346" s="22" t="s">
        <v>31</v>
      </c>
      <c r="T2346" s="23" t="s">
        <v>52</v>
      </c>
      <c r="U2346" s="23" t="s">
        <v>50</v>
      </c>
      <c r="V2346" s="22" t="s">
        <v>67</v>
      </c>
      <c r="W2346" s="24" t="s">
        <v>141</v>
      </c>
      <c r="X2346" s="25" t="s">
        <v>54</v>
      </c>
      <c r="Y2346" s="25" t="s">
        <v>114</v>
      </c>
      <c r="Z2346" s="25" t="s">
        <v>74</v>
      </c>
      <c r="AA2346" s="25"/>
      <c r="AB2346" s="26"/>
      <c r="AC2346" s="31">
        <v>0.49964062499999995</v>
      </c>
      <c r="AD2346" s="32"/>
      <c r="AE2346" s="32"/>
      <c r="AF2346" s="32"/>
      <c r="AG2346" s="33"/>
      <c r="AH2346" s="33"/>
      <c r="AI2346" s="33"/>
      <c r="AJ2346" s="27"/>
      <c r="AK2346" s="27"/>
      <c r="AL2346" s="27">
        <v>1.6666666666666667</v>
      </c>
      <c r="AM2346" s="27"/>
      <c r="AN2346" s="27"/>
      <c r="AO2346" s="28" t="s">
        <v>94</v>
      </c>
      <c r="AP2346" s="51"/>
      <c r="AQ2346" s="51"/>
    </row>
    <row r="2347" spans="1:43" ht="12.65" customHeight="1">
      <c r="A2347" s="13" t="s">
        <v>214</v>
      </c>
      <c r="B2347" s="14" t="s">
        <v>2689</v>
      </c>
      <c r="C2347" s="13">
        <v>17</v>
      </c>
      <c r="D2347" s="13" t="s">
        <v>2690</v>
      </c>
      <c r="E2347" s="15" t="s">
        <v>2697</v>
      </c>
      <c r="F2347" s="13">
        <v>3148</v>
      </c>
      <c r="G2347" s="13" t="s">
        <v>2260</v>
      </c>
      <c r="H2347" s="16">
        <v>45897</v>
      </c>
      <c r="I2347" s="17">
        <v>45897</v>
      </c>
      <c r="J2347" s="18">
        <f t="shared" si="88"/>
        <v>45897</v>
      </c>
      <c r="K2347" s="19">
        <v>0.79166666666666663</v>
      </c>
      <c r="L2347" s="19">
        <v>0.875</v>
      </c>
      <c r="M2347" s="20">
        <v>0.91666666666666663</v>
      </c>
      <c r="N2347" s="19">
        <v>0</v>
      </c>
      <c r="O2347" s="21">
        <f t="shared" si="87"/>
        <v>8.333333333333337E-2</v>
      </c>
      <c r="P2347" s="13" t="s">
        <v>50</v>
      </c>
      <c r="Q2347" s="13" t="s">
        <v>50</v>
      </c>
      <c r="R2347" s="22" t="s">
        <v>2709</v>
      </c>
      <c r="S2347" s="22" t="s">
        <v>31</v>
      </c>
      <c r="T2347" s="23" t="s">
        <v>52</v>
      </c>
      <c r="U2347" s="23" t="s">
        <v>50</v>
      </c>
      <c r="V2347" s="22" t="s">
        <v>67</v>
      </c>
      <c r="W2347" s="24" t="s">
        <v>157</v>
      </c>
      <c r="X2347" s="25" t="s">
        <v>70</v>
      </c>
      <c r="Y2347" s="25" t="s">
        <v>114</v>
      </c>
      <c r="Z2347" s="25" t="s">
        <v>58</v>
      </c>
      <c r="AA2347" s="25"/>
      <c r="AB2347" s="26"/>
      <c r="AC2347" s="31">
        <v>0.4360500000000001</v>
      </c>
      <c r="AD2347" s="32"/>
      <c r="AE2347" s="32"/>
      <c r="AF2347" s="32"/>
      <c r="AG2347" s="33"/>
      <c r="AH2347" s="33"/>
      <c r="AI2347" s="33"/>
      <c r="AJ2347" s="27"/>
      <c r="AK2347" s="27"/>
      <c r="AL2347" s="27">
        <v>1.6666666666666667</v>
      </c>
      <c r="AM2347" s="27"/>
      <c r="AN2347" s="27"/>
      <c r="AO2347" s="28" t="s">
        <v>94</v>
      </c>
      <c r="AP2347" s="51"/>
      <c r="AQ2347" s="51"/>
    </row>
    <row r="2348" spans="1:43" ht="12.65" customHeight="1">
      <c r="A2348" s="13" t="s">
        <v>214</v>
      </c>
      <c r="B2348" s="14" t="s">
        <v>2689</v>
      </c>
      <c r="C2348" s="13">
        <v>17</v>
      </c>
      <c r="D2348" s="13" t="s">
        <v>2690</v>
      </c>
      <c r="E2348" s="15" t="s">
        <v>2697</v>
      </c>
      <c r="F2348" s="13">
        <v>3148</v>
      </c>
      <c r="G2348" s="13" t="s">
        <v>2260</v>
      </c>
      <c r="H2348" s="16">
        <v>45898</v>
      </c>
      <c r="I2348" s="17">
        <v>45898</v>
      </c>
      <c r="J2348" s="18">
        <f t="shared" si="88"/>
        <v>45898</v>
      </c>
      <c r="K2348" s="19">
        <v>0.6875</v>
      </c>
      <c r="L2348" s="19">
        <v>0.77083333333333337</v>
      </c>
      <c r="M2348" s="20">
        <v>0.8125</v>
      </c>
      <c r="N2348" s="19">
        <v>0.89583333333333337</v>
      </c>
      <c r="O2348" s="21">
        <f t="shared" si="87"/>
        <v>8.333333333333337E-2</v>
      </c>
      <c r="P2348" s="13" t="s">
        <v>50</v>
      </c>
      <c r="Q2348" s="13" t="s">
        <v>50</v>
      </c>
      <c r="R2348" s="22" t="s">
        <v>2710</v>
      </c>
      <c r="S2348" s="22" t="s">
        <v>31</v>
      </c>
      <c r="T2348" s="23" t="s">
        <v>52</v>
      </c>
      <c r="U2348" s="23" t="s">
        <v>50</v>
      </c>
      <c r="V2348" s="22" t="s">
        <v>67</v>
      </c>
      <c r="W2348" s="24" t="s">
        <v>156</v>
      </c>
      <c r="X2348" s="25" t="s">
        <v>63</v>
      </c>
      <c r="Y2348" s="25" t="s">
        <v>114</v>
      </c>
      <c r="Z2348" s="25" t="s">
        <v>60</v>
      </c>
      <c r="AA2348" s="25"/>
      <c r="AB2348" s="26"/>
      <c r="AC2348" s="31">
        <v>0.52992187499999999</v>
      </c>
      <c r="AD2348" s="32"/>
      <c r="AE2348" s="32"/>
      <c r="AF2348" s="32"/>
      <c r="AG2348" s="33"/>
      <c r="AH2348" s="33"/>
      <c r="AI2348" s="33"/>
      <c r="AJ2348" s="27"/>
      <c r="AK2348" s="27"/>
      <c r="AL2348" s="27">
        <v>1.3333333333333333</v>
      </c>
      <c r="AM2348" s="27"/>
      <c r="AN2348" s="27"/>
      <c r="AO2348" s="28" t="s">
        <v>94</v>
      </c>
      <c r="AP2348" s="51"/>
      <c r="AQ2348" s="51"/>
    </row>
    <row r="2349" spans="1:43" ht="12.65" customHeight="1">
      <c r="A2349" s="13" t="s">
        <v>214</v>
      </c>
      <c r="B2349" s="14" t="s">
        <v>2689</v>
      </c>
      <c r="C2349" s="13">
        <v>17</v>
      </c>
      <c r="D2349" s="13" t="s">
        <v>2690</v>
      </c>
      <c r="E2349" s="15" t="s">
        <v>2697</v>
      </c>
      <c r="F2349" s="13">
        <v>3148</v>
      </c>
      <c r="G2349" s="13" t="s">
        <v>2260</v>
      </c>
      <c r="H2349" s="16">
        <v>45898</v>
      </c>
      <c r="I2349" s="17">
        <v>45898</v>
      </c>
      <c r="J2349" s="18">
        <f t="shared" si="88"/>
        <v>45898</v>
      </c>
      <c r="K2349" s="19">
        <v>0.77083333333333337</v>
      </c>
      <c r="L2349" s="19">
        <v>0.85416666666666663</v>
      </c>
      <c r="M2349" s="20">
        <v>0.89583333333333337</v>
      </c>
      <c r="N2349" s="19">
        <v>0.97916666666666663</v>
      </c>
      <c r="O2349" s="21">
        <f t="shared" si="87"/>
        <v>8.3333333333333259E-2</v>
      </c>
      <c r="P2349" s="13" t="s">
        <v>50</v>
      </c>
      <c r="Q2349" s="13" t="s">
        <v>50</v>
      </c>
      <c r="R2349" s="22" t="s">
        <v>2711</v>
      </c>
      <c r="S2349" s="22" t="s">
        <v>29</v>
      </c>
      <c r="T2349" s="23" t="s">
        <v>52</v>
      </c>
      <c r="U2349" s="23" t="s">
        <v>50</v>
      </c>
      <c r="V2349" s="22" t="s">
        <v>68</v>
      </c>
      <c r="W2349" s="24" t="s">
        <v>158</v>
      </c>
      <c r="X2349" s="25" t="s">
        <v>58</v>
      </c>
      <c r="Y2349" s="25" t="s">
        <v>114</v>
      </c>
      <c r="Z2349" s="25" t="s">
        <v>84</v>
      </c>
      <c r="AA2349" s="25"/>
      <c r="AB2349" s="26"/>
      <c r="AC2349" s="31">
        <v>5.2992187499999996</v>
      </c>
      <c r="AD2349" s="32"/>
      <c r="AE2349" s="32"/>
      <c r="AF2349" s="32"/>
      <c r="AG2349" s="33"/>
      <c r="AH2349" s="33"/>
      <c r="AI2349" s="33"/>
      <c r="AJ2349" s="27"/>
      <c r="AK2349" s="27"/>
      <c r="AL2349" s="27">
        <v>4</v>
      </c>
      <c r="AM2349" s="27"/>
      <c r="AN2349" s="27"/>
      <c r="AO2349" s="28" t="s">
        <v>94</v>
      </c>
      <c r="AP2349" s="51"/>
      <c r="AQ2349" s="51"/>
    </row>
    <row r="2350" spans="1:43" ht="12.65" customHeight="1">
      <c r="A2350" s="13" t="s">
        <v>214</v>
      </c>
      <c r="B2350" s="14" t="s">
        <v>2689</v>
      </c>
      <c r="C2350" s="13">
        <v>17</v>
      </c>
      <c r="D2350" s="13" t="s">
        <v>2690</v>
      </c>
      <c r="E2350" s="15" t="s">
        <v>2697</v>
      </c>
      <c r="F2350" s="13">
        <v>3148</v>
      </c>
      <c r="G2350" s="13" t="s">
        <v>2260</v>
      </c>
      <c r="H2350" s="16">
        <v>45899</v>
      </c>
      <c r="I2350" s="17">
        <v>45899</v>
      </c>
      <c r="J2350" s="18">
        <v>45899</v>
      </c>
      <c r="K2350" s="19">
        <v>0.45833333333333331</v>
      </c>
      <c r="L2350" s="19">
        <v>0.47916666666666669</v>
      </c>
      <c r="M2350" s="20">
        <v>0.58333333333333337</v>
      </c>
      <c r="N2350" s="19">
        <v>0.60416666666666663</v>
      </c>
      <c r="O2350" s="21">
        <f t="shared" si="87"/>
        <v>2.0833333333333259E-2</v>
      </c>
      <c r="P2350" s="13" t="s">
        <v>50</v>
      </c>
      <c r="Q2350" s="13" t="s">
        <v>50</v>
      </c>
      <c r="R2350" s="22" t="s">
        <v>2692</v>
      </c>
      <c r="S2350" s="22" t="s">
        <v>33</v>
      </c>
      <c r="T2350" s="23" t="s">
        <v>52</v>
      </c>
      <c r="U2350" s="23"/>
      <c r="V2350" s="22" t="s">
        <v>68</v>
      </c>
      <c r="W2350" s="24" t="s">
        <v>3677</v>
      </c>
      <c r="X2350" s="25" t="s">
        <v>50</v>
      </c>
      <c r="Y2350" s="25" t="s">
        <v>50</v>
      </c>
      <c r="Z2350" s="25" t="s">
        <v>50</v>
      </c>
      <c r="AA2350" s="25"/>
      <c r="AB2350" s="26"/>
      <c r="AC2350" s="31">
        <v>0.41437500000000005</v>
      </c>
      <c r="AD2350" s="32"/>
      <c r="AE2350" s="32"/>
      <c r="AF2350" s="32"/>
      <c r="AG2350" s="33"/>
      <c r="AH2350" s="33"/>
      <c r="AI2350" s="33"/>
      <c r="AJ2350" s="27"/>
      <c r="AK2350" s="27"/>
      <c r="AL2350" s="27">
        <v>1.7333333333333334</v>
      </c>
      <c r="AM2350" s="27"/>
      <c r="AN2350" s="27"/>
      <c r="AO2350" s="28" t="s">
        <v>94</v>
      </c>
      <c r="AP2350" s="51"/>
      <c r="AQ2350" s="51"/>
    </row>
    <row r="2351" spans="1:43" ht="12.65" customHeight="1">
      <c r="A2351" s="13" t="s">
        <v>214</v>
      </c>
      <c r="B2351" s="14" t="s">
        <v>2689</v>
      </c>
      <c r="C2351" s="13">
        <v>17</v>
      </c>
      <c r="D2351" s="13" t="s">
        <v>2690</v>
      </c>
      <c r="E2351" s="15" t="s">
        <v>2697</v>
      </c>
      <c r="F2351" s="13">
        <v>3148</v>
      </c>
      <c r="G2351" s="13" t="s">
        <v>2260</v>
      </c>
      <c r="H2351" s="16">
        <v>45899</v>
      </c>
      <c r="I2351" s="17">
        <v>45899</v>
      </c>
      <c r="J2351" s="18">
        <f>I2351</f>
        <v>45899</v>
      </c>
      <c r="K2351" s="19">
        <v>0.47916666666666669</v>
      </c>
      <c r="L2351" s="19">
        <v>0.5625</v>
      </c>
      <c r="M2351" s="20">
        <v>0.60416666666666663</v>
      </c>
      <c r="N2351" s="19">
        <v>0.6875</v>
      </c>
      <c r="O2351" s="21">
        <f t="shared" si="87"/>
        <v>8.333333333333337E-2</v>
      </c>
      <c r="P2351" s="13" t="s">
        <v>50</v>
      </c>
      <c r="Q2351" s="13" t="s">
        <v>50</v>
      </c>
      <c r="R2351" s="22" t="s">
        <v>2712</v>
      </c>
      <c r="S2351" s="22" t="s">
        <v>31</v>
      </c>
      <c r="T2351" s="23" t="s">
        <v>52</v>
      </c>
      <c r="U2351" s="23" t="s">
        <v>50</v>
      </c>
      <c r="V2351" s="22" t="s">
        <v>68</v>
      </c>
      <c r="W2351" s="24" t="s">
        <v>158</v>
      </c>
      <c r="X2351" s="25" t="s">
        <v>58</v>
      </c>
      <c r="Y2351" s="25" t="s">
        <v>114</v>
      </c>
      <c r="Z2351" s="25" t="s">
        <v>84</v>
      </c>
      <c r="AA2351" s="25"/>
      <c r="AB2351" s="26"/>
      <c r="AC2351" s="31">
        <v>0.36257812500000003</v>
      </c>
      <c r="AD2351" s="32"/>
      <c r="AE2351" s="32"/>
      <c r="AF2351" s="32"/>
      <c r="AG2351" s="33"/>
      <c r="AH2351" s="33"/>
      <c r="AI2351" s="33"/>
      <c r="AJ2351" s="27"/>
      <c r="AK2351" s="27"/>
      <c r="AL2351" s="27">
        <v>1.7333333333333334</v>
      </c>
      <c r="AM2351" s="27"/>
      <c r="AN2351" s="27"/>
      <c r="AO2351" s="28" t="s">
        <v>94</v>
      </c>
      <c r="AP2351" s="51"/>
      <c r="AQ2351" s="51"/>
    </row>
    <row r="2352" spans="1:43" ht="12.65" customHeight="1">
      <c r="A2352" s="13" t="s">
        <v>214</v>
      </c>
      <c r="B2352" s="14" t="s">
        <v>2689</v>
      </c>
      <c r="C2352" s="13">
        <v>17</v>
      </c>
      <c r="D2352" s="13" t="s">
        <v>2690</v>
      </c>
      <c r="E2352" s="15" t="s">
        <v>2697</v>
      </c>
      <c r="F2352" s="13">
        <v>3148</v>
      </c>
      <c r="G2352" s="13" t="s">
        <v>2260</v>
      </c>
      <c r="H2352" s="16">
        <v>45899</v>
      </c>
      <c r="I2352" s="17">
        <v>45899</v>
      </c>
      <c r="J2352" s="18">
        <f>I2352</f>
        <v>45899</v>
      </c>
      <c r="K2352" s="19">
        <v>0.5625</v>
      </c>
      <c r="L2352" s="19">
        <v>0.64583333333333337</v>
      </c>
      <c r="M2352" s="20">
        <v>0.6875</v>
      </c>
      <c r="N2352" s="19">
        <v>0.77083333333333337</v>
      </c>
      <c r="O2352" s="21">
        <f t="shared" si="87"/>
        <v>8.333333333333337E-2</v>
      </c>
      <c r="P2352" s="13" t="s">
        <v>50</v>
      </c>
      <c r="Q2352" s="13" t="s">
        <v>50</v>
      </c>
      <c r="R2352" s="22" t="s">
        <v>2713</v>
      </c>
      <c r="S2352" s="22" t="s">
        <v>29</v>
      </c>
      <c r="T2352" s="23" t="s">
        <v>52</v>
      </c>
      <c r="U2352" s="23" t="s">
        <v>50</v>
      </c>
      <c r="V2352" s="22" t="s">
        <v>68</v>
      </c>
      <c r="W2352" s="24" t="s">
        <v>136</v>
      </c>
      <c r="X2352" s="25" t="s">
        <v>66</v>
      </c>
      <c r="Y2352" s="25" t="s">
        <v>114</v>
      </c>
      <c r="Z2352" s="25" t="s">
        <v>85</v>
      </c>
      <c r="AA2352" s="25"/>
      <c r="AB2352" s="26"/>
      <c r="AC2352" s="31">
        <v>3.7054687500000001</v>
      </c>
      <c r="AD2352" s="32"/>
      <c r="AE2352" s="32"/>
      <c r="AF2352" s="32"/>
      <c r="AG2352" s="33"/>
      <c r="AH2352" s="33"/>
      <c r="AI2352" s="33"/>
      <c r="AJ2352" s="27"/>
      <c r="AK2352" s="27"/>
      <c r="AL2352" s="27">
        <v>4.16</v>
      </c>
      <c r="AM2352" s="27"/>
      <c r="AN2352" s="27"/>
      <c r="AO2352" s="28" t="s">
        <v>94</v>
      </c>
      <c r="AP2352" s="51"/>
      <c r="AQ2352" s="51"/>
    </row>
    <row r="2353" spans="1:43" ht="12.65" customHeight="1">
      <c r="A2353" s="13" t="s">
        <v>214</v>
      </c>
      <c r="B2353" s="14" t="s">
        <v>2689</v>
      </c>
      <c r="C2353" s="13">
        <v>17</v>
      </c>
      <c r="D2353" s="13" t="s">
        <v>2690</v>
      </c>
      <c r="E2353" s="15" t="s">
        <v>2697</v>
      </c>
      <c r="F2353" s="13">
        <v>3148</v>
      </c>
      <c r="G2353" s="13" t="s">
        <v>2260</v>
      </c>
      <c r="H2353" s="16">
        <v>45899</v>
      </c>
      <c r="I2353" s="17">
        <v>45899</v>
      </c>
      <c r="J2353" s="18">
        <v>45899</v>
      </c>
      <c r="K2353" s="19">
        <v>0.64583333333333337</v>
      </c>
      <c r="L2353" s="19">
        <v>0.6875</v>
      </c>
      <c r="M2353" s="20">
        <v>0.77083333333333337</v>
      </c>
      <c r="N2353" s="19">
        <v>0.8125</v>
      </c>
      <c r="O2353" s="21">
        <f t="shared" si="87"/>
        <v>4.166666666666663E-2</v>
      </c>
      <c r="P2353" s="13" t="s">
        <v>50</v>
      </c>
      <c r="Q2353" s="13" t="s">
        <v>50</v>
      </c>
      <c r="R2353" s="22" t="s">
        <v>2695</v>
      </c>
      <c r="S2353" s="22" t="s">
        <v>33</v>
      </c>
      <c r="T2353" s="23" t="s">
        <v>52</v>
      </c>
      <c r="U2353" s="23"/>
      <c r="V2353" s="22" t="s">
        <v>68</v>
      </c>
      <c r="W2353" s="24" t="s">
        <v>3677</v>
      </c>
      <c r="X2353" s="25" t="s">
        <v>50</v>
      </c>
      <c r="Y2353" s="25" t="s">
        <v>50</v>
      </c>
      <c r="Z2353" s="25" t="s">
        <v>50</v>
      </c>
      <c r="AA2353" s="25"/>
      <c r="AB2353" s="26"/>
      <c r="AC2353" s="31">
        <v>0.63749999999999996</v>
      </c>
      <c r="AD2353" s="32"/>
      <c r="AE2353" s="32"/>
      <c r="AF2353" s="32"/>
      <c r="AG2353" s="33"/>
      <c r="AH2353" s="33"/>
      <c r="AI2353" s="33"/>
      <c r="AJ2353" s="27"/>
      <c r="AK2353" s="27"/>
      <c r="AL2353" s="27">
        <v>1.7333333333333334</v>
      </c>
      <c r="AM2353" s="27"/>
      <c r="AN2353" s="27"/>
      <c r="AO2353" s="28" t="s">
        <v>94</v>
      </c>
      <c r="AP2353" s="51"/>
      <c r="AQ2353" s="51"/>
    </row>
    <row r="2354" spans="1:43" ht="12.65" customHeight="1">
      <c r="A2354" s="13" t="s">
        <v>214</v>
      </c>
      <c r="B2354" s="14" t="s">
        <v>2689</v>
      </c>
      <c r="C2354" s="13">
        <v>17</v>
      </c>
      <c r="D2354" s="13" t="s">
        <v>2690</v>
      </c>
      <c r="E2354" s="15" t="s">
        <v>2697</v>
      </c>
      <c r="F2354" s="13">
        <v>3148</v>
      </c>
      <c r="G2354" s="13" t="s">
        <v>2260</v>
      </c>
      <c r="H2354" s="16">
        <v>45899</v>
      </c>
      <c r="I2354" s="17">
        <v>45899</v>
      </c>
      <c r="J2354" s="18">
        <f>I2354</f>
        <v>45899</v>
      </c>
      <c r="K2354" s="19">
        <v>0.6875</v>
      </c>
      <c r="L2354" s="19">
        <v>0.77083333333333337</v>
      </c>
      <c r="M2354" s="20">
        <v>0.8125</v>
      </c>
      <c r="N2354" s="19">
        <v>0.89583333333333337</v>
      </c>
      <c r="O2354" s="21">
        <f t="shared" si="87"/>
        <v>8.333333333333337E-2</v>
      </c>
      <c r="P2354" s="13" t="s">
        <v>50</v>
      </c>
      <c r="Q2354" s="13" t="s">
        <v>50</v>
      </c>
      <c r="R2354" s="22" t="s">
        <v>2714</v>
      </c>
      <c r="S2354" s="22" t="s">
        <v>29</v>
      </c>
      <c r="T2354" s="23" t="s">
        <v>52</v>
      </c>
      <c r="U2354" s="23" t="s">
        <v>50</v>
      </c>
      <c r="V2354" s="22" t="s">
        <v>68</v>
      </c>
      <c r="W2354" s="24" t="s">
        <v>138</v>
      </c>
      <c r="X2354" s="25" t="s">
        <v>56</v>
      </c>
      <c r="Y2354" s="25" t="s">
        <v>114</v>
      </c>
      <c r="Z2354" s="25" t="s">
        <v>71</v>
      </c>
      <c r="AA2354" s="25"/>
      <c r="AB2354" s="26"/>
      <c r="AC2354" s="31">
        <v>14.503124999999999</v>
      </c>
      <c r="AD2354" s="32"/>
      <c r="AE2354" s="32"/>
      <c r="AF2354" s="32"/>
      <c r="AG2354" s="33"/>
      <c r="AH2354" s="33"/>
      <c r="AI2354" s="33"/>
      <c r="AJ2354" s="27"/>
      <c r="AK2354" s="27"/>
      <c r="AL2354" s="27">
        <v>4.16</v>
      </c>
      <c r="AM2354" s="27"/>
      <c r="AN2354" s="27"/>
      <c r="AO2354" s="28" t="s">
        <v>94</v>
      </c>
      <c r="AP2354" s="51"/>
      <c r="AQ2354" s="51"/>
    </row>
    <row r="2355" spans="1:43" ht="12.65" customHeight="1">
      <c r="A2355" s="13" t="s">
        <v>214</v>
      </c>
      <c r="B2355" s="14" t="s">
        <v>2689</v>
      </c>
      <c r="C2355" s="13">
        <v>17</v>
      </c>
      <c r="D2355" s="13" t="s">
        <v>2690</v>
      </c>
      <c r="E2355" s="15" t="s">
        <v>2697</v>
      </c>
      <c r="F2355" s="13">
        <v>3148</v>
      </c>
      <c r="G2355" s="13" t="s">
        <v>2260</v>
      </c>
      <c r="H2355" s="16">
        <v>45900</v>
      </c>
      <c r="I2355" s="17">
        <v>45900</v>
      </c>
      <c r="J2355" s="18">
        <f>I2355</f>
        <v>45900</v>
      </c>
      <c r="K2355" s="19">
        <v>0.35416666666666669</v>
      </c>
      <c r="L2355" s="19">
        <v>0.4375</v>
      </c>
      <c r="M2355" s="20">
        <v>0.47916666666666669</v>
      </c>
      <c r="N2355" s="19">
        <v>0.5625</v>
      </c>
      <c r="O2355" s="21">
        <f t="shared" si="87"/>
        <v>8.3333333333333315E-2</v>
      </c>
      <c r="P2355" s="13" t="s">
        <v>50</v>
      </c>
      <c r="Q2355" s="13" t="s">
        <v>50</v>
      </c>
      <c r="R2355" s="22" t="s">
        <v>2715</v>
      </c>
      <c r="S2355" s="22" t="s">
        <v>31</v>
      </c>
      <c r="T2355" s="23" t="s">
        <v>52</v>
      </c>
      <c r="U2355" s="23" t="s">
        <v>50</v>
      </c>
      <c r="V2355" s="22" t="s">
        <v>68</v>
      </c>
      <c r="W2355" s="24" t="s">
        <v>138</v>
      </c>
      <c r="X2355" s="25" t="s">
        <v>56</v>
      </c>
      <c r="Y2355" s="25" t="s">
        <v>114</v>
      </c>
      <c r="Z2355" s="25" t="s">
        <v>71</v>
      </c>
      <c r="AA2355" s="25"/>
      <c r="AB2355" s="26"/>
      <c r="AC2355" s="31">
        <v>0.94270312499999998</v>
      </c>
      <c r="AD2355" s="32"/>
      <c r="AE2355" s="32"/>
      <c r="AF2355" s="32"/>
      <c r="AG2355" s="33"/>
      <c r="AH2355" s="33"/>
      <c r="AI2355" s="33"/>
      <c r="AJ2355" s="27"/>
      <c r="AK2355" s="27"/>
      <c r="AL2355" s="27">
        <v>1.7333333333333334</v>
      </c>
      <c r="AM2355" s="27"/>
      <c r="AN2355" s="27"/>
      <c r="AO2355" s="28" t="s">
        <v>94</v>
      </c>
      <c r="AP2355" s="51"/>
      <c r="AQ2355" s="51"/>
    </row>
    <row r="2356" spans="1:43" ht="12.65" customHeight="1">
      <c r="A2356" s="13" t="s">
        <v>214</v>
      </c>
      <c r="B2356" s="14" t="s">
        <v>2689</v>
      </c>
      <c r="C2356" s="13">
        <v>17</v>
      </c>
      <c r="D2356" s="13" t="s">
        <v>2690</v>
      </c>
      <c r="E2356" s="15" t="s">
        <v>2697</v>
      </c>
      <c r="F2356" s="13">
        <v>3148</v>
      </c>
      <c r="G2356" s="13" t="s">
        <v>2260</v>
      </c>
      <c r="H2356" s="16">
        <v>45900</v>
      </c>
      <c r="I2356" s="17">
        <v>45900</v>
      </c>
      <c r="J2356" s="18">
        <v>45900</v>
      </c>
      <c r="K2356" s="19">
        <v>0.4375</v>
      </c>
      <c r="L2356" s="19">
        <v>0.47916666666666669</v>
      </c>
      <c r="M2356" s="20">
        <v>0.5625</v>
      </c>
      <c r="N2356" s="19">
        <v>0.60416666666666663</v>
      </c>
      <c r="O2356" s="21">
        <f t="shared" si="87"/>
        <v>4.166666666666663E-2</v>
      </c>
      <c r="P2356" s="13" t="s">
        <v>50</v>
      </c>
      <c r="Q2356" s="13" t="s">
        <v>50</v>
      </c>
      <c r="R2356" s="22" t="s">
        <v>2716</v>
      </c>
      <c r="S2356" s="22" t="s">
        <v>32</v>
      </c>
      <c r="T2356" s="23" t="s">
        <v>52</v>
      </c>
      <c r="U2356" s="23"/>
      <c r="V2356" s="22" t="s">
        <v>68</v>
      </c>
      <c r="W2356" s="24" t="s">
        <v>3677</v>
      </c>
      <c r="X2356" s="25" t="s">
        <v>50</v>
      </c>
      <c r="Y2356" s="25" t="s">
        <v>50</v>
      </c>
      <c r="Z2356" s="25" t="s">
        <v>50</v>
      </c>
      <c r="AA2356" s="25"/>
      <c r="AB2356" s="26"/>
      <c r="AC2356" s="31">
        <v>2.0718749999999999</v>
      </c>
      <c r="AD2356" s="32"/>
      <c r="AE2356" s="32"/>
      <c r="AF2356" s="32"/>
      <c r="AG2356" s="33"/>
      <c r="AH2356" s="33"/>
      <c r="AI2356" s="33"/>
      <c r="AJ2356" s="27"/>
      <c r="AK2356" s="27"/>
      <c r="AL2356" s="27">
        <v>1.7333333333333334</v>
      </c>
      <c r="AM2356" s="27"/>
      <c r="AN2356" s="27"/>
      <c r="AO2356" s="28" t="s">
        <v>94</v>
      </c>
      <c r="AP2356" s="51"/>
      <c r="AQ2356" s="51"/>
    </row>
    <row r="2357" spans="1:43" ht="12.65" customHeight="1">
      <c r="A2357" s="13" t="s">
        <v>214</v>
      </c>
      <c r="B2357" s="14" t="s">
        <v>2689</v>
      </c>
      <c r="C2357" s="13">
        <v>17</v>
      </c>
      <c r="D2357" s="13" t="s">
        <v>2690</v>
      </c>
      <c r="E2357" s="15" t="s">
        <v>2697</v>
      </c>
      <c r="F2357" s="13">
        <v>3148</v>
      </c>
      <c r="G2357" s="13" t="s">
        <v>2260</v>
      </c>
      <c r="H2357" s="16">
        <v>45900</v>
      </c>
      <c r="I2357" s="17">
        <v>45900</v>
      </c>
      <c r="J2357" s="18">
        <f t="shared" ref="J2357:J2362" si="89">I2357</f>
        <v>45900</v>
      </c>
      <c r="K2357" s="19">
        <v>0.5625</v>
      </c>
      <c r="L2357" s="19">
        <v>0.64583333333333337</v>
      </c>
      <c r="M2357" s="20">
        <v>0.6875</v>
      </c>
      <c r="N2357" s="19">
        <v>0.77083333333333337</v>
      </c>
      <c r="O2357" s="21">
        <f t="shared" si="87"/>
        <v>8.333333333333337E-2</v>
      </c>
      <c r="P2357" s="13" t="s">
        <v>50</v>
      </c>
      <c r="Q2357" s="13" t="s">
        <v>50</v>
      </c>
      <c r="R2357" s="22" t="s">
        <v>2717</v>
      </c>
      <c r="S2357" s="22" t="s">
        <v>31</v>
      </c>
      <c r="T2357" s="23" t="s">
        <v>52</v>
      </c>
      <c r="U2357" s="23" t="s">
        <v>50</v>
      </c>
      <c r="V2357" s="22" t="s">
        <v>68</v>
      </c>
      <c r="W2357" s="24" t="s">
        <v>136</v>
      </c>
      <c r="X2357" s="25" t="s">
        <v>66</v>
      </c>
      <c r="Y2357" s="25" t="s">
        <v>114</v>
      </c>
      <c r="Z2357" s="25" t="s">
        <v>85</v>
      </c>
      <c r="AA2357" s="25"/>
      <c r="AB2357" s="26"/>
      <c r="AC2357" s="31">
        <v>0.370546875</v>
      </c>
      <c r="AD2357" s="32"/>
      <c r="AE2357" s="32"/>
      <c r="AF2357" s="32"/>
      <c r="AG2357" s="33"/>
      <c r="AH2357" s="33"/>
      <c r="AI2357" s="33"/>
      <c r="AJ2357" s="27"/>
      <c r="AK2357" s="27"/>
      <c r="AL2357" s="27">
        <v>1.7333333333333334</v>
      </c>
      <c r="AM2357" s="27"/>
      <c r="AN2357" s="27"/>
      <c r="AO2357" s="28" t="s">
        <v>94</v>
      </c>
      <c r="AP2357" s="51"/>
      <c r="AQ2357" s="51"/>
    </row>
    <row r="2358" spans="1:43" ht="12.65" customHeight="1">
      <c r="A2358" s="13" t="s">
        <v>214</v>
      </c>
      <c r="B2358" s="14" t="s">
        <v>2689</v>
      </c>
      <c r="C2358" s="13">
        <v>17</v>
      </c>
      <c r="D2358" s="13" t="s">
        <v>2690</v>
      </c>
      <c r="E2358" s="15" t="s">
        <v>2697</v>
      </c>
      <c r="F2358" s="13">
        <v>3148</v>
      </c>
      <c r="G2358" s="13" t="s">
        <v>2260</v>
      </c>
      <c r="H2358" s="16">
        <v>45900</v>
      </c>
      <c r="I2358" s="17">
        <v>45900</v>
      </c>
      <c r="J2358" s="18">
        <f t="shared" si="89"/>
        <v>45900</v>
      </c>
      <c r="K2358" s="19">
        <v>0.64583333333333337</v>
      </c>
      <c r="L2358" s="19">
        <v>0.72916666666666663</v>
      </c>
      <c r="M2358" s="20">
        <v>0.77083333333333337</v>
      </c>
      <c r="N2358" s="19">
        <v>0.85416666666666663</v>
      </c>
      <c r="O2358" s="21">
        <f t="shared" si="87"/>
        <v>8.3333333333333259E-2</v>
      </c>
      <c r="P2358" s="13" t="s">
        <v>50</v>
      </c>
      <c r="Q2358" s="13" t="s">
        <v>50</v>
      </c>
      <c r="R2358" s="22" t="s">
        <v>2718</v>
      </c>
      <c r="S2358" s="22" t="s">
        <v>29</v>
      </c>
      <c r="T2358" s="23" t="s">
        <v>52</v>
      </c>
      <c r="U2358" s="23" t="s">
        <v>50</v>
      </c>
      <c r="V2358" s="22" t="s">
        <v>68</v>
      </c>
      <c r="W2358" s="24" t="s">
        <v>132</v>
      </c>
      <c r="X2358" s="25" t="s">
        <v>62</v>
      </c>
      <c r="Y2358" s="25" t="s">
        <v>114</v>
      </c>
      <c r="Z2358" s="25" t="s">
        <v>77</v>
      </c>
      <c r="AA2358" s="25"/>
      <c r="AB2358" s="26"/>
      <c r="AC2358" s="31">
        <v>9.0843749999999996</v>
      </c>
      <c r="AD2358" s="32"/>
      <c r="AE2358" s="32"/>
      <c r="AF2358" s="32"/>
      <c r="AG2358" s="33"/>
      <c r="AH2358" s="33"/>
      <c r="AI2358" s="33"/>
      <c r="AJ2358" s="27"/>
      <c r="AK2358" s="27"/>
      <c r="AL2358" s="27">
        <v>4.16</v>
      </c>
      <c r="AM2358" s="27"/>
      <c r="AN2358" s="27"/>
      <c r="AO2358" s="28" t="s">
        <v>94</v>
      </c>
      <c r="AP2358" s="51"/>
      <c r="AQ2358" s="51"/>
    </row>
    <row r="2359" spans="1:43" ht="12.65" customHeight="1">
      <c r="A2359" s="13" t="s">
        <v>214</v>
      </c>
      <c r="B2359" s="14" t="s">
        <v>2689</v>
      </c>
      <c r="C2359" s="13">
        <v>17</v>
      </c>
      <c r="D2359" s="13" t="s">
        <v>2690</v>
      </c>
      <c r="E2359" s="15" t="s">
        <v>2697</v>
      </c>
      <c r="F2359" s="13">
        <v>3148</v>
      </c>
      <c r="G2359" s="13" t="s">
        <v>2260</v>
      </c>
      <c r="H2359" s="16">
        <v>45900</v>
      </c>
      <c r="I2359" s="17">
        <v>45900</v>
      </c>
      <c r="J2359" s="18">
        <f t="shared" si="89"/>
        <v>45900</v>
      </c>
      <c r="K2359" s="19">
        <v>0.8125</v>
      </c>
      <c r="L2359" s="19">
        <v>0.89583333333333337</v>
      </c>
      <c r="M2359" s="20">
        <v>0.9375</v>
      </c>
      <c r="N2359" s="19">
        <v>2.0833333333333332E-2</v>
      </c>
      <c r="O2359" s="21">
        <f t="shared" si="87"/>
        <v>8.3333333333333259E-2</v>
      </c>
      <c r="P2359" s="13" t="s">
        <v>50</v>
      </c>
      <c r="Q2359" s="13" t="s">
        <v>50</v>
      </c>
      <c r="R2359" s="22" t="s">
        <v>2719</v>
      </c>
      <c r="S2359" s="22" t="s">
        <v>31</v>
      </c>
      <c r="T2359" s="23" t="s">
        <v>52</v>
      </c>
      <c r="U2359" s="23" t="s">
        <v>50</v>
      </c>
      <c r="V2359" s="22" t="s">
        <v>68</v>
      </c>
      <c r="W2359" s="24" t="s">
        <v>135</v>
      </c>
      <c r="X2359" s="25" t="s">
        <v>74</v>
      </c>
      <c r="Y2359" s="25" t="s">
        <v>114</v>
      </c>
      <c r="Z2359" s="25" t="s">
        <v>69</v>
      </c>
      <c r="AA2359" s="25"/>
      <c r="AB2359" s="26"/>
      <c r="AC2359" s="31">
        <v>0.51</v>
      </c>
      <c r="AD2359" s="32"/>
      <c r="AE2359" s="32"/>
      <c r="AF2359" s="32"/>
      <c r="AG2359" s="33"/>
      <c r="AH2359" s="33"/>
      <c r="AI2359" s="33"/>
      <c r="AJ2359" s="27"/>
      <c r="AK2359" s="27"/>
      <c r="AL2359" s="27">
        <v>2.1666666666666665</v>
      </c>
      <c r="AM2359" s="27"/>
      <c r="AN2359" s="27"/>
      <c r="AO2359" s="28" t="s">
        <v>94</v>
      </c>
      <c r="AP2359" s="51"/>
      <c r="AQ2359" s="51"/>
    </row>
    <row r="2360" spans="1:43" ht="12.65" customHeight="1">
      <c r="A2360" s="13" t="s">
        <v>214</v>
      </c>
      <c r="B2360" s="14" t="s">
        <v>2689</v>
      </c>
      <c r="C2360" s="13">
        <v>17</v>
      </c>
      <c r="D2360" s="13" t="s">
        <v>2690</v>
      </c>
      <c r="E2360" s="15" t="s">
        <v>2720</v>
      </c>
      <c r="F2360" s="13">
        <v>3149</v>
      </c>
      <c r="G2360" s="13" t="s">
        <v>2260</v>
      </c>
      <c r="H2360" s="16">
        <v>45892</v>
      </c>
      <c r="I2360" s="17">
        <v>45892</v>
      </c>
      <c r="J2360" s="18">
        <f t="shared" si="89"/>
        <v>45892</v>
      </c>
      <c r="K2360" s="19">
        <v>0.5625</v>
      </c>
      <c r="L2360" s="19">
        <v>0.64583333333333337</v>
      </c>
      <c r="M2360" s="20">
        <v>0.6875</v>
      </c>
      <c r="N2360" s="19">
        <v>0.77083333333333337</v>
      </c>
      <c r="O2360" s="21">
        <f t="shared" si="87"/>
        <v>8.333333333333337E-2</v>
      </c>
      <c r="P2360" s="13" t="s">
        <v>50</v>
      </c>
      <c r="Q2360" s="13" t="s">
        <v>50</v>
      </c>
      <c r="R2360" s="22" t="s">
        <v>2721</v>
      </c>
      <c r="S2360" s="22" t="s">
        <v>29</v>
      </c>
      <c r="T2360" s="23" t="s">
        <v>52</v>
      </c>
      <c r="U2360" s="23" t="s">
        <v>50</v>
      </c>
      <c r="V2360" s="22" t="s">
        <v>67</v>
      </c>
      <c r="W2360" s="24" t="s">
        <v>141</v>
      </c>
      <c r="X2360" s="25" t="s">
        <v>54</v>
      </c>
      <c r="Y2360" s="25" t="s">
        <v>114</v>
      </c>
      <c r="Z2360" s="25" t="s">
        <v>74</v>
      </c>
      <c r="AA2360" s="25"/>
      <c r="AB2360" s="26"/>
      <c r="AC2360" s="31">
        <v>3.9445312499999998</v>
      </c>
      <c r="AD2360" s="32"/>
      <c r="AE2360" s="32"/>
      <c r="AF2360" s="32"/>
      <c r="AG2360" s="33"/>
      <c r="AH2360" s="33"/>
      <c r="AI2360" s="33"/>
      <c r="AJ2360" s="27"/>
      <c r="AK2360" s="27"/>
      <c r="AL2360" s="27">
        <v>4.16</v>
      </c>
      <c r="AM2360" s="27"/>
      <c r="AN2360" s="27"/>
      <c r="AO2360" s="28" t="s">
        <v>94</v>
      </c>
      <c r="AP2360" s="51"/>
      <c r="AQ2360" s="51"/>
    </row>
    <row r="2361" spans="1:43" ht="12.65" customHeight="1">
      <c r="A2361" s="13" t="s">
        <v>214</v>
      </c>
      <c r="B2361" s="14" t="s">
        <v>2689</v>
      </c>
      <c r="C2361" s="13">
        <v>17</v>
      </c>
      <c r="D2361" s="13" t="s">
        <v>2690</v>
      </c>
      <c r="E2361" s="15" t="s">
        <v>2722</v>
      </c>
      <c r="F2361" s="13">
        <v>7722</v>
      </c>
      <c r="G2361" s="13" t="s">
        <v>2260</v>
      </c>
      <c r="H2361" s="16">
        <v>45892</v>
      </c>
      <c r="I2361" s="17">
        <v>45892</v>
      </c>
      <c r="J2361" s="18">
        <f t="shared" si="89"/>
        <v>45892</v>
      </c>
      <c r="K2361" s="19">
        <v>0.5625</v>
      </c>
      <c r="L2361" s="19">
        <v>0.64583333333333337</v>
      </c>
      <c r="M2361" s="20">
        <v>0.6875</v>
      </c>
      <c r="N2361" s="19">
        <v>0.77083333333333337</v>
      </c>
      <c r="O2361" s="21">
        <f t="shared" si="87"/>
        <v>8.333333333333337E-2</v>
      </c>
      <c r="P2361" s="13" t="s">
        <v>50</v>
      </c>
      <c r="Q2361" s="13" t="s">
        <v>50</v>
      </c>
      <c r="R2361" s="22" t="s">
        <v>2723</v>
      </c>
      <c r="S2361" s="22" t="s">
        <v>29</v>
      </c>
      <c r="T2361" s="23" t="s">
        <v>52</v>
      </c>
      <c r="U2361" s="23" t="s">
        <v>50</v>
      </c>
      <c r="V2361" s="22" t="s">
        <v>67</v>
      </c>
      <c r="W2361" s="24" t="s">
        <v>131</v>
      </c>
      <c r="X2361" s="25" t="s">
        <v>73</v>
      </c>
      <c r="Y2361" s="25" t="s">
        <v>114</v>
      </c>
      <c r="Z2361" s="25" t="s">
        <v>56</v>
      </c>
      <c r="AA2361" s="25"/>
      <c r="AB2361" s="26"/>
      <c r="AC2361" s="31">
        <v>3.5859375</v>
      </c>
      <c r="AD2361" s="32"/>
      <c r="AE2361" s="32"/>
      <c r="AF2361" s="32"/>
      <c r="AG2361" s="33"/>
      <c r="AH2361" s="33"/>
      <c r="AI2361" s="33"/>
      <c r="AJ2361" s="27"/>
      <c r="AK2361" s="27"/>
      <c r="AL2361" s="27">
        <v>4.16</v>
      </c>
      <c r="AM2361" s="27"/>
      <c r="AN2361" s="27"/>
      <c r="AO2361" s="28" t="s">
        <v>94</v>
      </c>
      <c r="AP2361" s="51"/>
      <c r="AQ2361" s="51"/>
    </row>
    <row r="2362" spans="1:43" ht="12.65" customHeight="1">
      <c r="A2362" s="13" t="s">
        <v>214</v>
      </c>
      <c r="B2362" s="14" t="s">
        <v>2689</v>
      </c>
      <c r="C2362" s="13">
        <v>17</v>
      </c>
      <c r="D2362" s="13" t="s">
        <v>2690</v>
      </c>
      <c r="E2362" s="15" t="s">
        <v>2724</v>
      </c>
      <c r="F2362" s="13">
        <v>4841</v>
      </c>
      <c r="G2362" s="13" t="s">
        <v>2260</v>
      </c>
      <c r="H2362" s="16">
        <v>45892</v>
      </c>
      <c r="I2362" s="17">
        <v>45892</v>
      </c>
      <c r="J2362" s="18">
        <f t="shared" si="89"/>
        <v>45892</v>
      </c>
      <c r="K2362" s="19">
        <v>0.5625</v>
      </c>
      <c r="L2362" s="19">
        <v>0.63541666666666663</v>
      </c>
      <c r="M2362" s="20">
        <v>0.6875</v>
      </c>
      <c r="N2362" s="19">
        <v>0.76041666666666663</v>
      </c>
      <c r="O2362" s="21">
        <f t="shared" si="87"/>
        <v>7.291666666666663E-2</v>
      </c>
      <c r="P2362" s="13" t="s">
        <v>50</v>
      </c>
      <c r="Q2362" s="13" t="s">
        <v>50</v>
      </c>
      <c r="R2362" s="22" t="s">
        <v>2725</v>
      </c>
      <c r="S2362" s="22" t="s">
        <v>29</v>
      </c>
      <c r="T2362" s="23" t="s">
        <v>52</v>
      </c>
      <c r="U2362" s="23" t="s">
        <v>50</v>
      </c>
      <c r="V2362" s="22" t="s">
        <v>67</v>
      </c>
      <c r="W2362" s="24" t="s">
        <v>133</v>
      </c>
      <c r="X2362" s="25" t="s">
        <v>77</v>
      </c>
      <c r="Y2362" s="25" t="s">
        <v>114</v>
      </c>
      <c r="Z2362" s="25" t="s">
        <v>83</v>
      </c>
      <c r="AA2362" s="25"/>
      <c r="AB2362" s="26"/>
      <c r="AC2362" s="31">
        <v>3.5859375</v>
      </c>
      <c r="AD2362" s="32"/>
      <c r="AE2362" s="32"/>
      <c r="AF2362" s="32"/>
      <c r="AG2362" s="33"/>
      <c r="AH2362" s="33"/>
      <c r="AI2362" s="33"/>
      <c r="AJ2362" s="27"/>
      <c r="AK2362" s="27"/>
      <c r="AL2362" s="27">
        <v>4.16</v>
      </c>
      <c r="AM2362" s="27"/>
      <c r="AN2362" s="27"/>
      <c r="AO2362" s="28" t="s">
        <v>94</v>
      </c>
      <c r="AP2362" s="51"/>
      <c r="AQ2362" s="51"/>
    </row>
    <row r="2363" spans="1:43" ht="12.65" customHeight="1">
      <c r="A2363" s="13" t="s">
        <v>214</v>
      </c>
      <c r="B2363" s="14" t="s">
        <v>2689</v>
      </c>
      <c r="C2363" s="13">
        <v>17</v>
      </c>
      <c r="D2363" s="13" t="s">
        <v>2690</v>
      </c>
      <c r="E2363" s="15" t="s">
        <v>3774</v>
      </c>
      <c r="F2363" s="13">
        <v>7940</v>
      </c>
      <c r="G2363" s="13" t="s">
        <v>3823</v>
      </c>
      <c r="H2363" s="16">
        <v>45892</v>
      </c>
      <c r="I2363" s="17">
        <v>45892</v>
      </c>
      <c r="J2363" s="18" t="s">
        <v>3720</v>
      </c>
      <c r="K2363" s="19">
        <v>0.5625</v>
      </c>
      <c r="L2363" s="19">
        <v>0.64583333333333337</v>
      </c>
      <c r="M2363" s="20">
        <v>0.6875</v>
      </c>
      <c r="N2363" s="19">
        <v>0.77083333333333337</v>
      </c>
      <c r="O2363" s="21">
        <f t="shared" si="87"/>
        <v>8.333333333333337E-2</v>
      </c>
      <c r="P2363" s="13"/>
      <c r="Q2363" s="13"/>
      <c r="R2363" s="22" t="s">
        <v>137</v>
      </c>
      <c r="S2363" s="22" t="s">
        <v>29</v>
      </c>
      <c r="T2363" s="23" t="s">
        <v>52</v>
      </c>
      <c r="U2363" s="23"/>
      <c r="V2363" s="22" t="s">
        <v>67</v>
      </c>
      <c r="W2363" s="24" t="s">
        <v>137</v>
      </c>
      <c r="X2363" s="25" t="s">
        <v>85</v>
      </c>
      <c r="Y2363" s="25" t="s">
        <v>114</v>
      </c>
      <c r="Z2363" s="25" t="s">
        <v>57</v>
      </c>
      <c r="AA2363" s="25"/>
      <c r="AB2363" s="26"/>
      <c r="AC2363" s="31">
        <v>3.5859375</v>
      </c>
      <c r="AD2363" s="32"/>
      <c r="AE2363" s="32"/>
      <c r="AF2363" s="32"/>
      <c r="AG2363" s="33"/>
      <c r="AH2363" s="33"/>
      <c r="AI2363" s="33"/>
      <c r="AJ2363" s="27"/>
      <c r="AK2363" s="27"/>
      <c r="AL2363" s="27">
        <v>4.16</v>
      </c>
      <c r="AM2363" s="27"/>
      <c r="AN2363" s="27"/>
      <c r="AO2363" s="28" t="s">
        <v>3879</v>
      </c>
      <c r="AP2363" s="51" t="s">
        <v>3824</v>
      </c>
      <c r="AQ2363" s="51"/>
    </row>
    <row r="2364" spans="1:43" ht="12.65" customHeight="1">
      <c r="A2364" s="13" t="s">
        <v>214</v>
      </c>
      <c r="B2364" s="14" t="s">
        <v>2689</v>
      </c>
      <c r="C2364" s="13">
        <v>17</v>
      </c>
      <c r="D2364" s="13" t="s">
        <v>2690</v>
      </c>
      <c r="E2364" s="15" t="s">
        <v>3772</v>
      </c>
      <c r="F2364" s="13">
        <v>40716</v>
      </c>
      <c r="G2364" s="13" t="s">
        <v>3823</v>
      </c>
      <c r="H2364" s="16">
        <v>45899</v>
      </c>
      <c r="I2364" s="17">
        <v>45899</v>
      </c>
      <c r="J2364" s="18" t="s">
        <v>3720</v>
      </c>
      <c r="K2364" s="19" t="s">
        <v>3716</v>
      </c>
      <c r="L2364" s="19">
        <v>0.64583333333333337</v>
      </c>
      <c r="M2364" s="20" t="s">
        <v>3717</v>
      </c>
      <c r="N2364" s="19">
        <v>0.77083333333333337</v>
      </c>
      <c r="O2364" s="21">
        <f t="shared" si="87"/>
        <v>1.0833333333333335</v>
      </c>
      <c r="P2364" s="13"/>
      <c r="Q2364" s="13"/>
      <c r="R2364" s="22" t="s">
        <v>135</v>
      </c>
      <c r="S2364" s="22" t="s">
        <v>29</v>
      </c>
      <c r="T2364" s="23" t="s">
        <v>52</v>
      </c>
      <c r="U2364" s="23"/>
      <c r="V2364" s="22" t="s">
        <v>68</v>
      </c>
      <c r="W2364" s="24" t="s">
        <v>135</v>
      </c>
      <c r="X2364" s="25" t="s">
        <v>74</v>
      </c>
      <c r="Y2364" s="25" t="s">
        <v>114</v>
      </c>
      <c r="Z2364" s="25" t="s">
        <v>69</v>
      </c>
      <c r="AA2364" s="25"/>
      <c r="AB2364" s="26"/>
      <c r="AC2364" s="31">
        <v>4.78125</v>
      </c>
      <c r="AD2364" s="32"/>
      <c r="AE2364" s="32"/>
      <c r="AF2364" s="32"/>
      <c r="AG2364" s="33"/>
      <c r="AH2364" s="33"/>
      <c r="AI2364" s="33"/>
      <c r="AJ2364" s="27"/>
      <c r="AK2364" s="27"/>
      <c r="AL2364" s="27">
        <v>4.16</v>
      </c>
      <c r="AM2364" s="27"/>
      <c r="AN2364" s="27"/>
      <c r="AO2364" s="28" t="s">
        <v>3879</v>
      </c>
      <c r="AP2364" s="51" t="s">
        <v>3824</v>
      </c>
      <c r="AQ2364" s="51"/>
    </row>
    <row r="2365" spans="1:43" ht="12.65" customHeight="1">
      <c r="A2365" s="13" t="s">
        <v>214</v>
      </c>
      <c r="B2365" s="14" t="s">
        <v>2689</v>
      </c>
      <c r="C2365" s="13">
        <v>17</v>
      </c>
      <c r="D2365" s="13" t="s">
        <v>2690</v>
      </c>
      <c r="E2365" s="15" t="s">
        <v>3773</v>
      </c>
      <c r="F2365" s="13">
        <v>40717</v>
      </c>
      <c r="G2365" s="13" t="s">
        <v>3823</v>
      </c>
      <c r="H2365" s="16">
        <v>45899</v>
      </c>
      <c r="I2365" s="17">
        <v>45899</v>
      </c>
      <c r="J2365" s="18" t="s">
        <v>3720</v>
      </c>
      <c r="K2365" s="19" t="s">
        <v>3716</v>
      </c>
      <c r="L2365" s="19">
        <v>0.64583333333333337</v>
      </c>
      <c r="M2365" s="20" t="s">
        <v>3717</v>
      </c>
      <c r="N2365" s="19">
        <v>0.77083333333333337</v>
      </c>
      <c r="O2365" s="21">
        <f t="shared" si="87"/>
        <v>1.0833333333333335</v>
      </c>
      <c r="P2365" s="13"/>
      <c r="Q2365" s="13"/>
      <c r="R2365" s="22" t="s">
        <v>143</v>
      </c>
      <c r="S2365" s="22" t="s">
        <v>29</v>
      </c>
      <c r="T2365" s="23" t="s">
        <v>52</v>
      </c>
      <c r="U2365" s="23"/>
      <c r="V2365" s="22" t="s">
        <v>68</v>
      </c>
      <c r="W2365" s="24" t="s">
        <v>143</v>
      </c>
      <c r="X2365" s="25" t="s">
        <v>83</v>
      </c>
      <c r="Y2365" s="25" t="s">
        <v>114</v>
      </c>
      <c r="Z2365" s="25" t="s">
        <v>70</v>
      </c>
      <c r="AA2365" s="25"/>
      <c r="AB2365" s="26"/>
      <c r="AC2365" s="31">
        <v>3.7054687500000001</v>
      </c>
      <c r="AD2365" s="32"/>
      <c r="AE2365" s="32"/>
      <c r="AF2365" s="32"/>
      <c r="AG2365" s="33"/>
      <c r="AH2365" s="33"/>
      <c r="AI2365" s="33"/>
      <c r="AJ2365" s="27"/>
      <c r="AK2365" s="27"/>
      <c r="AL2365" s="27">
        <v>4.16</v>
      </c>
      <c r="AM2365" s="27"/>
      <c r="AN2365" s="27"/>
      <c r="AO2365" s="28" t="s">
        <v>3879</v>
      </c>
      <c r="AP2365" s="51" t="s">
        <v>3824</v>
      </c>
      <c r="AQ2365" s="51"/>
    </row>
    <row r="2366" spans="1:43" ht="12.65" customHeight="1">
      <c r="A2366" s="13" t="s">
        <v>214</v>
      </c>
      <c r="B2366" s="14" t="s">
        <v>2689</v>
      </c>
      <c r="C2366" s="13">
        <v>17</v>
      </c>
      <c r="D2366" s="13" t="s">
        <v>2690</v>
      </c>
      <c r="E2366" s="15" t="s">
        <v>2726</v>
      </c>
      <c r="F2366" s="13">
        <v>38043</v>
      </c>
      <c r="G2366" s="13" t="s">
        <v>2260</v>
      </c>
      <c r="H2366" s="16">
        <v>45885</v>
      </c>
      <c r="I2366" s="17">
        <v>45885</v>
      </c>
      <c r="J2366" s="18">
        <f>I2366</f>
        <v>45885</v>
      </c>
      <c r="K2366" s="19">
        <v>0.77083333333333337</v>
      </c>
      <c r="L2366" s="19">
        <v>0.85416666666666663</v>
      </c>
      <c r="M2366" s="20">
        <v>0.89583333333333337</v>
      </c>
      <c r="N2366" s="19">
        <v>0.97916666666666663</v>
      </c>
      <c r="O2366" s="21">
        <f t="shared" si="87"/>
        <v>8.3333333333333259E-2</v>
      </c>
      <c r="P2366" s="13" t="s">
        <v>50</v>
      </c>
      <c r="Q2366" s="13" t="s">
        <v>50</v>
      </c>
      <c r="R2366" s="22" t="s">
        <v>2727</v>
      </c>
      <c r="S2366" s="22" t="s">
        <v>29</v>
      </c>
      <c r="T2366" s="23" t="s">
        <v>97</v>
      </c>
      <c r="U2366" s="23" t="s">
        <v>50</v>
      </c>
      <c r="V2366" s="22" t="s">
        <v>3880</v>
      </c>
      <c r="W2366" s="24" t="s">
        <v>3659</v>
      </c>
      <c r="X2366" s="25" t="s">
        <v>83</v>
      </c>
      <c r="Y2366" s="25" t="s">
        <v>114</v>
      </c>
      <c r="Z2366" s="25" t="s">
        <v>71</v>
      </c>
      <c r="AA2366" s="25"/>
      <c r="AB2366" s="26"/>
      <c r="AC2366" s="31">
        <v>12.508945312499998</v>
      </c>
      <c r="AD2366" s="32"/>
      <c r="AE2366" s="32"/>
      <c r="AF2366" s="32"/>
      <c r="AG2366" s="33"/>
      <c r="AH2366" s="33"/>
      <c r="AI2366" s="33"/>
      <c r="AJ2366" s="27"/>
      <c r="AK2366" s="27"/>
      <c r="AL2366" s="27">
        <v>5.2</v>
      </c>
      <c r="AM2366" s="27"/>
      <c r="AN2366" s="27"/>
      <c r="AO2366" s="28" t="s">
        <v>94</v>
      </c>
      <c r="AP2366" s="51"/>
      <c r="AQ2366" s="51"/>
    </row>
    <row r="2367" spans="1:43" ht="12.65" customHeight="1">
      <c r="A2367" s="13" t="s">
        <v>214</v>
      </c>
      <c r="B2367" s="14" t="s">
        <v>2689</v>
      </c>
      <c r="C2367" s="13">
        <v>17</v>
      </c>
      <c r="D2367" s="13" t="s">
        <v>2690</v>
      </c>
      <c r="E2367" s="15" t="s">
        <v>2726</v>
      </c>
      <c r="F2367" s="13">
        <v>38043</v>
      </c>
      <c r="G2367" s="13" t="s">
        <v>2260</v>
      </c>
      <c r="H2367" s="16">
        <v>45888</v>
      </c>
      <c r="I2367" s="17">
        <v>45889</v>
      </c>
      <c r="J2367" s="18">
        <f>I2367</f>
        <v>45889</v>
      </c>
      <c r="K2367" s="19">
        <v>0.875</v>
      </c>
      <c r="L2367" s="19">
        <v>0.95833333333333337</v>
      </c>
      <c r="M2367" s="20">
        <v>0</v>
      </c>
      <c r="N2367" s="19">
        <v>8.3333333333333329E-2</v>
      </c>
      <c r="O2367" s="21">
        <f t="shared" si="87"/>
        <v>8.3333333333333329E-2</v>
      </c>
      <c r="P2367" s="13" t="s">
        <v>50</v>
      </c>
      <c r="Q2367" s="13" t="s">
        <v>50</v>
      </c>
      <c r="R2367" s="22" t="s">
        <v>2693</v>
      </c>
      <c r="S2367" s="22" t="s">
        <v>31</v>
      </c>
      <c r="T2367" s="23" t="s">
        <v>97</v>
      </c>
      <c r="U2367" s="23" t="s">
        <v>50</v>
      </c>
      <c r="V2367" s="22" t="s">
        <v>3880</v>
      </c>
      <c r="W2367" s="24" t="s">
        <v>3659</v>
      </c>
      <c r="X2367" s="25" t="s">
        <v>83</v>
      </c>
      <c r="Y2367" s="25" t="s">
        <v>114</v>
      </c>
      <c r="Z2367" s="25" t="s">
        <v>71</v>
      </c>
      <c r="AA2367" s="25"/>
      <c r="AB2367" s="26"/>
      <c r="AC2367" s="31">
        <v>0.15500214843749999</v>
      </c>
      <c r="AD2367" s="32"/>
      <c r="AE2367" s="32"/>
      <c r="AF2367" s="32"/>
      <c r="AG2367" s="33"/>
      <c r="AH2367" s="33"/>
      <c r="AI2367" s="33"/>
      <c r="AJ2367" s="27"/>
      <c r="AK2367" s="27"/>
      <c r="AL2367" s="27">
        <v>1.3333333333333333</v>
      </c>
      <c r="AM2367" s="27"/>
      <c r="AN2367" s="27"/>
      <c r="AO2367" s="28" t="s">
        <v>94</v>
      </c>
      <c r="AP2367" s="51"/>
      <c r="AQ2367" s="51"/>
    </row>
    <row r="2368" spans="1:43" ht="12.65" customHeight="1">
      <c r="A2368" s="13" t="s">
        <v>214</v>
      </c>
      <c r="B2368" s="14" t="s">
        <v>2689</v>
      </c>
      <c r="C2368" s="13">
        <v>17</v>
      </c>
      <c r="D2368" s="13" t="s">
        <v>2690</v>
      </c>
      <c r="E2368" s="15" t="s">
        <v>2726</v>
      </c>
      <c r="F2368" s="13">
        <v>38043</v>
      </c>
      <c r="G2368" s="13" t="s">
        <v>2260</v>
      </c>
      <c r="H2368" s="16">
        <v>45891</v>
      </c>
      <c r="I2368" s="17">
        <v>45891</v>
      </c>
      <c r="J2368" s="18" t="s">
        <v>3725</v>
      </c>
      <c r="K2368" s="19" t="s">
        <v>3715</v>
      </c>
      <c r="L2368" s="19">
        <v>0.85416666666666674</v>
      </c>
      <c r="M2368" s="20" t="s">
        <v>3718</v>
      </c>
      <c r="N2368" s="19">
        <v>0.97916666666666674</v>
      </c>
      <c r="O2368" s="21">
        <f t="shared" si="87"/>
        <v>1.0833333333333335</v>
      </c>
      <c r="P2368" s="13"/>
      <c r="Q2368" s="13"/>
      <c r="R2368" s="22" t="s">
        <v>139</v>
      </c>
      <c r="S2368" s="22" t="s">
        <v>29</v>
      </c>
      <c r="T2368" s="23" t="s">
        <v>52</v>
      </c>
      <c r="U2368" s="23"/>
      <c r="V2368" s="22" t="s">
        <v>67</v>
      </c>
      <c r="W2368" s="24" t="s">
        <v>139</v>
      </c>
      <c r="X2368" s="25" t="s">
        <v>71</v>
      </c>
      <c r="Y2368" s="25" t="s">
        <v>114</v>
      </c>
      <c r="Z2368" s="25" t="s">
        <v>66</v>
      </c>
      <c r="AA2368" s="25"/>
      <c r="AB2368" s="26"/>
      <c r="AC2368" s="31">
        <v>13.929374999999999</v>
      </c>
      <c r="AD2368" s="32"/>
      <c r="AE2368" s="32"/>
      <c r="AF2368" s="32"/>
      <c r="AG2368" s="33"/>
      <c r="AH2368" s="33"/>
      <c r="AI2368" s="33"/>
      <c r="AJ2368" s="27"/>
      <c r="AK2368" s="27"/>
      <c r="AL2368" s="27">
        <v>4</v>
      </c>
      <c r="AM2368" s="27"/>
      <c r="AN2368" s="27"/>
      <c r="AO2368" s="28" t="s">
        <v>3879</v>
      </c>
      <c r="AP2368" s="51" t="s">
        <v>3824</v>
      </c>
      <c r="AQ2368" s="51"/>
    </row>
    <row r="2369" spans="1:43" ht="12.65" customHeight="1">
      <c r="A2369" s="13" t="s">
        <v>214</v>
      </c>
      <c r="B2369" s="14" t="s">
        <v>2689</v>
      </c>
      <c r="C2369" s="13">
        <v>17</v>
      </c>
      <c r="D2369" s="13" t="s">
        <v>2690</v>
      </c>
      <c r="E2369" s="15" t="s">
        <v>2726</v>
      </c>
      <c r="F2369" s="13">
        <v>38043</v>
      </c>
      <c r="G2369" s="13" t="s">
        <v>2260</v>
      </c>
      <c r="H2369" s="16">
        <v>45892</v>
      </c>
      <c r="I2369" s="17">
        <v>45892</v>
      </c>
      <c r="J2369" s="18">
        <f t="shared" ref="J2369:J2383" si="90">I2369</f>
        <v>45892</v>
      </c>
      <c r="K2369" s="19">
        <v>0.20833333333333334</v>
      </c>
      <c r="L2369" s="19">
        <v>0.29166666666666669</v>
      </c>
      <c r="M2369" s="20">
        <v>0.33333333333333331</v>
      </c>
      <c r="N2369" s="19">
        <v>0.41666666666666669</v>
      </c>
      <c r="O2369" s="21">
        <f t="shared" si="87"/>
        <v>8.333333333333337E-2</v>
      </c>
      <c r="P2369" s="13" t="s">
        <v>50</v>
      </c>
      <c r="Q2369" s="13" t="s">
        <v>50</v>
      </c>
      <c r="R2369" s="22" t="s">
        <v>2699</v>
      </c>
      <c r="S2369" s="22" t="s">
        <v>31</v>
      </c>
      <c r="T2369" s="23" t="s">
        <v>52</v>
      </c>
      <c r="U2369" s="23" t="s">
        <v>50</v>
      </c>
      <c r="V2369" s="22" t="s">
        <v>67</v>
      </c>
      <c r="W2369" s="24" t="s">
        <v>139</v>
      </c>
      <c r="X2369" s="25" t="s">
        <v>71</v>
      </c>
      <c r="Y2369" s="25" t="s">
        <v>114</v>
      </c>
      <c r="Z2369" s="25" t="s">
        <v>66</v>
      </c>
      <c r="AA2369" s="25"/>
      <c r="AB2369" s="26"/>
      <c r="AC2369" s="31">
        <v>0.51318750000000002</v>
      </c>
      <c r="AD2369" s="32"/>
      <c r="AE2369" s="32"/>
      <c r="AF2369" s="32"/>
      <c r="AG2369" s="33"/>
      <c r="AH2369" s="33"/>
      <c r="AI2369" s="33"/>
      <c r="AJ2369" s="27"/>
      <c r="AK2369" s="27"/>
      <c r="AL2369" s="27">
        <v>1.7333333333333334</v>
      </c>
      <c r="AM2369" s="27"/>
      <c r="AN2369" s="27"/>
      <c r="AO2369" s="28" t="s">
        <v>94</v>
      </c>
      <c r="AP2369" s="51"/>
      <c r="AQ2369" s="51"/>
    </row>
    <row r="2370" spans="1:43" ht="12.65" customHeight="1">
      <c r="A2370" s="13" t="s">
        <v>214</v>
      </c>
      <c r="B2370" s="14" t="s">
        <v>2689</v>
      </c>
      <c r="C2370" s="13">
        <v>17</v>
      </c>
      <c r="D2370" s="13" t="s">
        <v>2690</v>
      </c>
      <c r="E2370" s="15" t="s">
        <v>2726</v>
      </c>
      <c r="F2370" s="13">
        <v>38043</v>
      </c>
      <c r="G2370" s="13" t="s">
        <v>2260</v>
      </c>
      <c r="H2370" s="16">
        <v>45892</v>
      </c>
      <c r="I2370" s="17">
        <v>45893</v>
      </c>
      <c r="J2370" s="18">
        <f t="shared" si="90"/>
        <v>45893</v>
      </c>
      <c r="K2370" s="19">
        <v>0.88541666666666663</v>
      </c>
      <c r="L2370" s="19">
        <v>0.96875</v>
      </c>
      <c r="M2370" s="20">
        <v>1.0416666666666666E-2</v>
      </c>
      <c r="N2370" s="19">
        <v>9.375E-2</v>
      </c>
      <c r="O2370" s="21">
        <f t="shared" si="87"/>
        <v>8.3333333333333329E-2</v>
      </c>
      <c r="P2370" s="13" t="s">
        <v>50</v>
      </c>
      <c r="Q2370" s="13" t="s">
        <v>50</v>
      </c>
      <c r="R2370" s="22" t="s">
        <v>2706</v>
      </c>
      <c r="S2370" s="22" t="s">
        <v>31</v>
      </c>
      <c r="T2370" s="23" t="s">
        <v>52</v>
      </c>
      <c r="U2370" s="23" t="s">
        <v>50</v>
      </c>
      <c r="V2370" s="22" t="s">
        <v>67</v>
      </c>
      <c r="W2370" s="24" t="s">
        <v>133</v>
      </c>
      <c r="X2370" s="25" t="s">
        <v>77</v>
      </c>
      <c r="Y2370" s="25" t="s">
        <v>114</v>
      </c>
      <c r="Z2370" s="25" t="s">
        <v>83</v>
      </c>
      <c r="AA2370" s="25"/>
      <c r="AB2370" s="26"/>
      <c r="AC2370" s="31">
        <v>7.1718749999999998E-2</v>
      </c>
      <c r="AD2370" s="32"/>
      <c r="AE2370" s="32"/>
      <c r="AF2370" s="32"/>
      <c r="AG2370" s="33"/>
      <c r="AH2370" s="33"/>
      <c r="AI2370" s="33"/>
      <c r="AJ2370" s="27"/>
      <c r="AK2370" s="27"/>
      <c r="AL2370" s="27">
        <v>1.7333333333333334</v>
      </c>
      <c r="AM2370" s="27"/>
      <c r="AN2370" s="27"/>
      <c r="AO2370" s="28" t="s">
        <v>94</v>
      </c>
      <c r="AP2370" s="51"/>
      <c r="AQ2370" s="51"/>
    </row>
    <row r="2371" spans="1:43" ht="12.65" customHeight="1">
      <c r="A2371" s="13" t="s">
        <v>214</v>
      </c>
      <c r="B2371" s="14" t="s">
        <v>2689</v>
      </c>
      <c r="C2371" s="13">
        <v>17</v>
      </c>
      <c r="D2371" s="13" t="s">
        <v>2690</v>
      </c>
      <c r="E2371" s="15" t="s">
        <v>2726</v>
      </c>
      <c r="F2371" s="13">
        <v>38043</v>
      </c>
      <c r="G2371" s="13" t="s">
        <v>2260</v>
      </c>
      <c r="H2371" s="16">
        <v>45893</v>
      </c>
      <c r="I2371" s="17">
        <v>45893</v>
      </c>
      <c r="J2371" s="18">
        <f t="shared" si="90"/>
        <v>45893</v>
      </c>
      <c r="K2371" s="19">
        <v>0.20833333333333334</v>
      </c>
      <c r="L2371" s="19">
        <v>0.29166666666666669</v>
      </c>
      <c r="M2371" s="20">
        <v>0.33333333333333331</v>
      </c>
      <c r="N2371" s="19">
        <v>0.41666666666666669</v>
      </c>
      <c r="O2371" s="21">
        <f t="shared" si="87"/>
        <v>8.333333333333337E-2</v>
      </c>
      <c r="P2371" s="13" t="s">
        <v>50</v>
      </c>
      <c r="Q2371" s="13" t="s">
        <v>50</v>
      </c>
      <c r="R2371" s="22" t="s">
        <v>2702</v>
      </c>
      <c r="S2371" s="22" t="s">
        <v>31</v>
      </c>
      <c r="T2371" s="23" t="s">
        <v>52</v>
      </c>
      <c r="U2371" s="23" t="s">
        <v>50</v>
      </c>
      <c r="V2371" s="22" t="s">
        <v>67</v>
      </c>
      <c r="W2371" s="24" t="s">
        <v>131</v>
      </c>
      <c r="X2371" s="25" t="s">
        <v>73</v>
      </c>
      <c r="Y2371" s="25" t="s">
        <v>114</v>
      </c>
      <c r="Z2371" s="25" t="s">
        <v>56</v>
      </c>
      <c r="AA2371" s="25"/>
      <c r="AB2371" s="26"/>
      <c r="AC2371" s="31">
        <v>0.16734375000000001</v>
      </c>
      <c r="AD2371" s="32"/>
      <c r="AE2371" s="32"/>
      <c r="AF2371" s="32"/>
      <c r="AG2371" s="33"/>
      <c r="AH2371" s="33"/>
      <c r="AI2371" s="33"/>
      <c r="AJ2371" s="27"/>
      <c r="AK2371" s="27"/>
      <c r="AL2371" s="27">
        <v>1.7333333333333334</v>
      </c>
      <c r="AM2371" s="27"/>
      <c r="AN2371" s="27"/>
      <c r="AO2371" s="28" t="s">
        <v>94</v>
      </c>
      <c r="AP2371" s="51"/>
      <c r="AQ2371" s="51"/>
    </row>
    <row r="2372" spans="1:43" ht="12.65" customHeight="1">
      <c r="A2372" s="13" t="s">
        <v>214</v>
      </c>
      <c r="B2372" s="14" t="s">
        <v>2689</v>
      </c>
      <c r="C2372" s="13">
        <v>17</v>
      </c>
      <c r="D2372" s="13" t="s">
        <v>2690</v>
      </c>
      <c r="E2372" s="15" t="s">
        <v>2726</v>
      </c>
      <c r="F2372" s="13">
        <v>38043</v>
      </c>
      <c r="G2372" s="13" t="s">
        <v>2260</v>
      </c>
      <c r="H2372" s="16">
        <v>45894</v>
      </c>
      <c r="I2372" s="17">
        <v>45894</v>
      </c>
      <c r="J2372" s="18">
        <f t="shared" si="90"/>
        <v>45894</v>
      </c>
      <c r="K2372" s="19">
        <v>0.20833333333333334</v>
      </c>
      <c r="L2372" s="19">
        <v>0.29166666666666669</v>
      </c>
      <c r="M2372" s="20">
        <v>0.33333333333333331</v>
      </c>
      <c r="N2372" s="19">
        <v>0.41666666666666669</v>
      </c>
      <c r="O2372" s="21">
        <f t="shared" si="87"/>
        <v>8.333333333333337E-2</v>
      </c>
      <c r="P2372" s="13" t="s">
        <v>50</v>
      </c>
      <c r="Q2372" s="13" t="s">
        <v>50</v>
      </c>
      <c r="R2372" s="22" t="s">
        <v>2699</v>
      </c>
      <c r="S2372" s="22" t="s">
        <v>31</v>
      </c>
      <c r="T2372" s="23" t="s">
        <v>52</v>
      </c>
      <c r="U2372" s="23" t="s">
        <v>50</v>
      </c>
      <c r="V2372" s="22" t="s">
        <v>67</v>
      </c>
      <c r="W2372" s="24" t="s">
        <v>139</v>
      </c>
      <c r="X2372" s="25" t="s">
        <v>71</v>
      </c>
      <c r="Y2372" s="25" t="s">
        <v>114</v>
      </c>
      <c r="Z2372" s="25" t="s">
        <v>66</v>
      </c>
      <c r="AA2372" s="25"/>
      <c r="AB2372" s="26"/>
      <c r="AC2372" s="31">
        <v>0.48752812499999998</v>
      </c>
      <c r="AD2372" s="32"/>
      <c r="AE2372" s="32"/>
      <c r="AF2372" s="32"/>
      <c r="AG2372" s="33"/>
      <c r="AH2372" s="33"/>
      <c r="AI2372" s="33"/>
      <c r="AJ2372" s="27"/>
      <c r="AK2372" s="27"/>
      <c r="AL2372" s="27">
        <v>1.3333333333333333</v>
      </c>
      <c r="AM2372" s="27"/>
      <c r="AN2372" s="27"/>
      <c r="AO2372" s="28" t="s">
        <v>94</v>
      </c>
      <c r="AP2372" s="51"/>
      <c r="AQ2372" s="51"/>
    </row>
    <row r="2373" spans="1:43" ht="12.65" customHeight="1">
      <c r="A2373" s="13" t="s">
        <v>214</v>
      </c>
      <c r="B2373" s="14" t="s">
        <v>2689</v>
      </c>
      <c r="C2373" s="13">
        <v>17</v>
      </c>
      <c r="D2373" s="13" t="s">
        <v>2690</v>
      </c>
      <c r="E2373" s="15" t="s">
        <v>2726</v>
      </c>
      <c r="F2373" s="13">
        <v>38043</v>
      </c>
      <c r="G2373" s="13" t="s">
        <v>2260</v>
      </c>
      <c r="H2373" s="16">
        <v>45894</v>
      </c>
      <c r="I2373" s="17">
        <v>45895</v>
      </c>
      <c r="J2373" s="18">
        <f t="shared" si="90"/>
        <v>45895</v>
      </c>
      <c r="K2373" s="19">
        <v>0.875</v>
      </c>
      <c r="L2373" s="19">
        <v>0.95833333333333337</v>
      </c>
      <c r="M2373" s="20">
        <v>0</v>
      </c>
      <c r="N2373" s="19">
        <v>8.3333333333333329E-2</v>
      </c>
      <c r="O2373" s="21">
        <f t="shared" si="87"/>
        <v>8.3333333333333329E-2</v>
      </c>
      <c r="P2373" s="13" t="s">
        <v>50</v>
      </c>
      <c r="Q2373" s="13" t="s">
        <v>50</v>
      </c>
      <c r="R2373" s="22" t="s">
        <v>2699</v>
      </c>
      <c r="S2373" s="22" t="s">
        <v>31</v>
      </c>
      <c r="T2373" s="23" t="s">
        <v>52</v>
      </c>
      <c r="U2373" s="23" t="s">
        <v>50</v>
      </c>
      <c r="V2373" s="22" t="s">
        <v>67</v>
      </c>
      <c r="W2373" s="24" t="s">
        <v>139</v>
      </c>
      <c r="X2373" s="25" t="s">
        <v>71</v>
      </c>
      <c r="Y2373" s="25" t="s">
        <v>114</v>
      </c>
      <c r="Z2373" s="25" t="s">
        <v>66</v>
      </c>
      <c r="AA2373" s="25"/>
      <c r="AB2373" s="26"/>
      <c r="AC2373" s="31">
        <v>0.20894062499999999</v>
      </c>
      <c r="AD2373" s="32"/>
      <c r="AE2373" s="32"/>
      <c r="AF2373" s="32"/>
      <c r="AG2373" s="33"/>
      <c r="AH2373" s="33"/>
      <c r="AI2373" s="33"/>
      <c r="AJ2373" s="27"/>
      <c r="AK2373" s="27"/>
      <c r="AL2373" s="27">
        <v>1.3333333333333333</v>
      </c>
      <c r="AM2373" s="27"/>
      <c r="AN2373" s="27"/>
      <c r="AO2373" s="28" t="s">
        <v>94</v>
      </c>
      <c r="AP2373" s="51"/>
      <c r="AQ2373" s="51"/>
    </row>
    <row r="2374" spans="1:43" ht="12.65" customHeight="1">
      <c r="A2374" s="13" t="s">
        <v>214</v>
      </c>
      <c r="B2374" s="14" t="s">
        <v>2689</v>
      </c>
      <c r="C2374" s="13">
        <v>17</v>
      </c>
      <c r="D2374" s="13" t="s">
        <v>2690</v>
      </c>
      <c r="E2374" s="15" t="s">
        <v>2726</v>
      </c>
      <c r="F2374" s="13">
        <v>38043</v>
      </c>
      <c r="G2374" s="13" t="s">
        <v>2260</v>
      </c>
      <c r="H2374" s="16">
        <v>45895</v>
      </c>
      <c r="I2374" s="17">
        <v>45895</v>
      </c>
      <c r="J2374" s="18">
        <f t="shared" si="90"/>
        <v>45895</v>
      </c>
      <c r="K2374" s="19">
        <v>0.20833333333333334</v>
      </c>
      <c r="L2374" s="19">
        <v>0.29166666666666669</v>
      </c>
      <c r="M2374" s="20">
        <v>0.33333333333333331</v>
      </c>
      <c r="N2374" s="19">
        <v>0.41666666666666669</v>
      </c>
      <c r="O2374" s="21">
        <f t="shared" si="87"/>
        <v>8.333333333333337E-2</v>
      </c>
      <c r="P2374" s="13" t="s">
        <v>50</v>
      </c>
      <c r="Q2374" s="13" t="s">
        <v>50</v>
      </c>
      <c r="R2374" s="22" t="s">
        <v>2708</v>
      </c>
      <c r="S2374" s="22" t="s">
        <v>31</v>
      </c>
      <c r="T2374" s="23" t="s">
        <v>52</v>
      </c>
      <c r="U2374" s="23" t="s">
        <v>50</v>
      </c>
      <c r="V2374" s="22" t="s">
        <v>67</v>
      </c>
      <c r="W2374" s="24" t="s">
        <v>140</v>
      </c>
      <c r="X2374" s="25" t="s">
        <v>69</v>
      </c>
      <c r="Y2374" s="25" t="s">
        <v>114</v>
      </c>
      <c r="Z2374" s="25" t="s">
        <v>65</v>
      </c>
      <c r="AA2374" s="25"/>
      <c r="AB2374" s="26"/>
      <c r="AC2374" s="31">
        <v>0.21196875000000001</v>
      </c>
      <c r="AD2374" s="32"/>
      <c r="AE2374" s="32"/>
      <c r="AF2374" s="32"/>
      <c r="AG2374" s="33"/>
      <c r="AH2374" s="33"/>
      <c r="AI2374" s="33"/>
      <c r="AJ2374" s="27"/>
      <c r="AK2374" s="27"/>
      <c r="AL2374" s="27">
        <v>1.3333333333333333</v>
      </c>
      <c r="AM2374" s="27"/>
      <c r="AN2374" s="27"/>
      <c r="AO2374" s="28" t="s">
        <v>94</v>
      </c>
      <c r="AP2374" s="51"/>
      <c r="AQ2374" s="51"/>
    </row>
    <row r="2375" spans="1:43" ht="12.65" customHeight="1">
      <c r="A2375" s="13" t="s">
        <v>214</v>
      </c>
      <c r="B2375" s="14" t="s">
        <v>2689</v>
      </c>
      <c r="C2375" s="13">
        <v>17</v>
      </c>
      <c r="D2375" s="13" t="s">
        <v>2690</v>
      </c>
      <c r="E2375" s="15" t="s">
        <v>2726</v>
      </c>
      <c r="F2375" s="13">
        <v>38043</v>
      </c>
      <c r="G2375" s="13" t="s">
        <v>2260</v>
      </c>
      <c r="H2375" s="16">
        <v>45895</v>
      </c>
      <c r="I2375" s="17">
        <v>45895</v>
      </c>
      <c r="J2375" s="18">
        <f t="shared" si="90"/>
        <v>45895</v>
      </c>
      <c r="K2375" s="19">
        <v>0.58333333333333337</v>
      </c>
      <c r="L2375" s="19">
        <v>0.66666666666666663</v>
      </c>
      <c r="M2375" s="20">
        <v>0.70833333333333337</v>
      </c>
      <c r="N2375" s="19">
        <v>0.79166666666666663</v>
      </c>
      <c r="O2375" s="21">
        <f t="shared" si="87"/>
        <v>8.3333333333333259E-2</v>
      </c>
      <c r="P2375" s="13" t="s">
        <v>50</v>
      </c>
      <c r="Q2375" s="13" t="s">
        <v>50</v>
      </c>
      <c r="R2375" s="22" t="s">
        <v>2704</v>
      </c>
      <c r="S2375" s="22" t="s">
        <v>31</v>
      </c>
      <c r="T2375" s="23" t="s">
        <v>52</v>
      </c>
      <c r="U2375" s="23" t="s">
        <v>50</v>
      </c>
      <c r="V2375" s="22" t="s">
        <v>67</v>
      </c>
      <c r="W2375" s="24" t="s">
        <v>144</v>
      </c>
      <c r="X2375" s="25" t="s">
        <v>84</v>
      </c>
      <c r="Y2375" s="25" t="s">
        <v>114</v>
      </c>
      <c r="Z2375" s="25" t="s">
        <v>62</v>
      </c>
      <c r="AA2375" s="25"/>
      <c r="AB2375" s="26"/>
      <c r="AC2375" s="31">
        <v>0.64726171875000005</v>
      </c>
      <c r="AD2375" s="32"/>
      <c r="AE2375" s="32"/>
      <c r="AF2375" s="32"/>
      <c r="AG2375" s="33"/>
      <c r="AH2375" s="33"/>
      <c r="AI2375" s="33"/>
      <c r="AJ2375" s="27"/>
      <c r="AK2375" s="27"/>
      <c r="AL2375" s="27">
        <v>1.3333333333333333</v>
      </c>
      <c r="AM2375" s="27"/>
      <c r="AN2375" s="27"/>
      <c r="AO2375" s="28" t="s">
        <v>94</v>
      </c>
      <c r="AP2375" s="51"/>
      <c r="AQ2375" s="51"/>
    </row>
    <row r="2376" spans="1:43" ht="12.65" customHeight="1">
      <c r="A2376" s="13" t="s">
        <v>214</v>
      </c>
      <c r="B2376" s="14" t="s">
        <v>2689</v>
      </c>
      <c r="C2376" s="13">
        <v>17</v>
      </c>
      <c r="D2376" s="13" t="s">
        <v>2690</v>
      </c>
      <c r="E2376" s="15" t="s">
        <v>2726</v>
      </c>
      <c r="F2376" s="13">
        <v>38043</v>
      </c>
      <c r="G2376" s="13" t="s">
        <v>2260</v>
      </c>
      <c r="H2376" s="16">
        <v>45895</v>
      </c>
      <c r="I2376" s="17">
        <v>45895</v>
      </c>
      <c r="J2376" s="18">
        <f t="shared" si="90"/>
        <v>45895</v>
      </c>
      <c r="K2376" s="19">
        <v>0.86458333333333337</v>
      </c>
      <c r="L2376" s="19">
        <v>0.94791666666666663</v>
      </c>
      <c r="M2376" s="20">
        <v>0.98958333333333337</v>
      </c>
      <c r="N2376" s="19">
        <v>7.2916666666666671E-2</v>
      </c>
      <c r="O2376" s="21">
        <f t="shared" si="87"/>
        <v>8.333333333333337E-2</v>
      </c>
      <c r="P2376" s="13" t="s">
        <v>50</v>
      </c>
      <c r="Q2376" s="13" t="s">
        <v>50</v>
      </c>
      <c r="R2376" s="22" t="s">
        <v>2708</v>
      </c>
      <c r="S2376" s="22" t="s">
        <v>31</v>
      </c>
      <c r="T2376" s="23" t="s">
        <v>52</v>
      </c>
      <c r="U2376" s="23" t="s">
        <v>50</v>
      </c>
      <c r="V2376" s="22" t="s">
        <v>67</v>
      </c>
      <c r="W2376" s="24" t="s">
        <v>140</v>
      </c>
      <c r="X2376" s="25" t="s">
        <v>69</v>
      </c>
      <c r="Y2376" s="25" t="s">
        <v>114</v>
      </c>
      <c r="Z2376" s="25" t="s">
        <v>65</v>
      </c>
      <c r="AA2376" s="25"/>
      <c r="AB2376" s="26"/>
      <c r="AC2376" s="31">
        <v>0.48450000000000004</v>
      </c>
      <c r="AD2376" s="32"/>
      <c r="AE2376" s="32"/>
      <c r="AF2376" s="32"/>
      <c r="AG2376" s="33"/>
      <c r="AH2376" s="33"/>
      <c r="AI2376" s="33"/>
      <c r="AJ2376" s="27"/>
      <c r="AK2376" s="27"/>
      <c r="AL2376" s="27">
        <v>1.6666666666666667</v>
      </c>
      <c r="AM2376" s="27"/>
      <c r="AN2376" s="27"/>
      <c r="AO2376" s="28" t="s">
        <v>94</v>
      </c>
      <c r="AP2376" s="51"/>
      <c r="AQ2376" s="51"/>
    </row>
    <row r="2377" spans="1:43" ht="12.65" customHeight="1">
      <c r="A2377" s="13" t="s">
        <v>214</v>
      </c>
      <c r="B2377" s="14" t="s">
        <v>2689</v>
      </c>
      <c r="C2377" s="13">
        <v>17</v>
      </c>
      <c r="D2377" s="13" t="s">
        <v>2690</v>
      </c>
      <c r="E2377" s="15" t="s">
        <v>2726</v>
      </c>
      <c r="F2377" s="13">
        <v>38043</v>
      </c>
      <c r="G2377" s="13" t="s">
        <v>2260</v>
      </c>
      <c r="H2377" s="16">
        <v>45896</v>
      </c>
      <c r="I2377" s="17">
        <v>45896</v>
      </c>
      <c r="J2377" s="18">
        <f t="shared" si="90"/>
        <v>45896</v>
      </c>
      <c r="K2377" s="19">
        <v>0.20833333333333334</v>
      </c>
      <c r="L2377" s="19">
        <v>0.29166666666666669</v>
      </c>
      <c r="M2377" s="20">
        <v>0.33333333333333331</v>
      </c>
      <c r="N2377" s="19">
        <v>0.41666666666666669</v>
      </c>
      <c r="O2377" s="21">
        <f t="shared" si="87"/>
        <v>8.333333333333337E-2</v>
      </c>
      <c r="P2377" s="13" t="s">
        <v>50</v>
      </c>
      <c r="Q2377" s="13" t="s">
        <v>50</v>
      </c>
      <c r="R2377" s="22" t="s">
        <v>2704</v>
      </c>
      <c r="S2377" s="22" t="s">
        <v>31</v>
      </c>
      <c r="T2377" s="23" t="s">
        <v>52</v>
      </c>
      <c r="U2377" s="23" t="s">
        <v>50</v>
      </c>
      <c r="V2377" s="22" t="s">
        <v>67</v>
      </c>
      <c r="W2377" s="24" t="s">
        <v>144</v>
      </c>
      <c r="X2377" s="25" t="s">
        <v>84</v>
      </c>
      <c r="Y2377" s="25" t="s">
        <v>114</v>
      </c>
      <c r="Z2377" s="25" t="s">
        <v>62</v>
      </c>
      <c r="AA2377" s="25"/>
      <c r="AB2377" s="26"/>
      <c r="AC2377" s="31">
        <v>0.30205546875</v>
      </c>
      <c r="AD2377" s="32"/>
      <c r="AE2377" s="32"/>
      <c r="AF2377" s="32"/>
      <c r="AG2377" s="33"/>
      <c r="AH2377" s="33"/>
      <c r="AI2377" s="33"/>
      <c r="AJ2377" s="27"/>
      <c r="AK2377" s="27"/>
      <c r="AL2377" s="27">
        <v>1.3333333333333333</v>
      </c>
      <c r="AM2377" s="27"/>
      <c r="AN2377" s="27"/>
      <c r="AO2377" s="28" t="s">
        <v>94</v>
      </c>
      <c r="AP2377" s="51"/>
      <c r="AQ2377" s="51"/>
    </row>
    <row r="2378" spans="1:43" ht="12.65" customHeight="1">
      <c r="A2378" s="13" t="s">
        <v>214</v>
      </c>
      <c r="B2378" s="14" t="s">
        <v>2689</v>
      </c>
      <c r="C2378" s="13">
        <v>17</v>
      </c>
      <c r="D2378" s="13" t="s">
        <v>2690</v>
      </c>
      <c r="E2378" s="15" t="s">
        <v>2726</v>
      </c>
      <c r="F2378" s="13">
        <v>38043</v>
      </c>
      <c r="G2378" s="13" t="s">
        <v>2260</v>
      </c>
      <c r="H2378" s="16">
        <v>45896</v>
      </c>
      <c r="I2378" s="17">
        <v>45897</v>
      </c>
      <c r="J2378" s="18">
        <f t="shared" si="90"/>
        <v>45897</v>
      </c>
      <c r="K2378" s="19">
        <v>0.875</v>
      </c>
      <c r="L2378" s="19">
        <v>0.95833333333333337</v>
      </c>
      <c r="M2378" s="20">
        <v>0</v>
      </c>
      <c r="N2378" s="19">
        <v>8.3333333333333329E-2</v>
      </c>
      <c r="O2378" s="21">
        <f t="shared" si="87"/>
        <v>8.3333333333333329E-2</v>
      </c>
      <c r="P2378" s="13" t="s">
        <v>50</v>
      </c>
      <c r="Q2378" s="13" t="s">
        <v>50</v>
      </c>
      <c r="R2378" s="22" t="s">
        <v>2704</v>
      </c>
      <c r="S2378" s="22" t="s">
        <v>31</v>
      </c>
      <c r="T2378" s="23" t="s">
        <v>52</v>
      </c>
      <c r="U2378" s="23" t="s">
        <v>50</v>
      </c>
      <c r="V2378" s="22" t="s">
        <v>67</v>
      </c>
      <c r="W2378" s="24" t="s">
        <v>144</v>
      </c>
      <c r="X2378" s="25" t="s">
        <v>84</v>
      </c>
      <c r="Y2378" s="25" t="s">
        <v>114</v>
      </c>
      <c r="Z2378" s="25" t="s">
        <v>62</v>
      </c>
      <c r="AA2378" s="25"/>
      <c r="AB2378" s="26"/>
      <c r="AC2378" s="31">
        <v>0.12945234375</v>
      </c>
      <c r="AD2378" s="32"/>
      <c r="AE2378" s="32"/>
      <c r="AF2378" s="32"/>
      <c r="AG2378" s="33"/>
      <c r="AH2378" s="33"/>
      <c r="AI2378" s="33"/>
      <c r="AJ2378" s="27"/>
      <c r="AK2378" s="27"/>
      <c r="AL2378" s="27">
        <v>1.3333333333333333</v>
      </c>
      <c r="AM2378" s="27"/>
      <c r="AN2378" s="27"/>
      <c r="AO2378" s="28" t="s">
        <v>94</v>
      </c>
      <c r="AP2378" s="51"/>
      <c r="AQ2378" s="51"/>
    </row>
    <row r="2379" spans="1:43" ht="12.65" customHeight="1">
      <c r="A2379" s="13" t="s">
        <v>214</v>
      </c>
      <c r="B2379" s="14" t="s">
        <v>2689</v>
      </c>
      <c r="C2379" s="13">
        <v>17</v>
      </c>
      <c r="D2379" s="13" t="s">
        <v>2690</v>
      </c>
      <c r="E2379" s="15" t="s">
        <v>2726</v>
      </c>
      <c r="F2379" s="13">
        <v>38043</v>
      </c>
      <c r="G2379" s="13" t="s">
        <v>2260</v>
      </c>
      <c r="H2379" s="16">
        <v>45897</v>
      </c>
      <c r="I2379" s="17">
        <v>45897</v>
      </c>
      <c r="J2379" s="18">
        <f t="shared" si="90"/>
        <v>45897</v>
      </c>
      <c r="K2379" s="19">
        <v>0.20833333333333334</v>
      </c>
      <c r="L2379" s="19">
        <v>0.29166666666666669</v>
      </c>
      <c r="M2379" s="20">
        <v>0.33333333333333331</v>
      </c>
      <c r="N2379" s="19">
        <v>0.41666666666666669</v>
      </c>
      <c r="O2379" s="21">
        <f t="shared" si="87"/>
        <v>8.333333333333337E-2</v>
      </c>
      <c r="P2379" s="13" t="s">
        <v>50</v>
      </c>
      <c r="Q2379" s="13" t="s">
        <v>50</v>
      </c>
      <c r="R2379" s="22" t="s">
        <v>2702</v>
      </c>
      <c r="S2379" s="22" t="s">
        <v>31</v>
      </c>
      <c r="T2379" s="23" t="s">
        <v>52</v>
      </c>
      <c r="U2379" s="23" t="s">
        <v>50</v>
      </c>
      <c r="V2379" s="22" t="s">
        <v>67</v>
      </c>
      <c r="W2379" s="24" t="s">
        <v>131</v>
      </c>
      <c r="X2379" s="25" t="s">
        <v>73</v>
      </c>
      <c r="Y2379" s="25" t="s">
        <v>114</v>
      </c>
      <c r="Z2379" s="25" t="s">
        <v>56</v>
      </c>
      <c r="AA2379" s="25"/>
      <c r="AB2379" s="26"/>
      <c r="AC2379" s="31">
        <v>0.1589765625</v>
      </c>
      <c r="AD2379" s="32"/>
      <c r="AE2379" s="32"/>
      <c r="AF2379" s="32"/>
      <c r="AG2379" s="33"/>
      <c r="AH2379" s="33"/>
      <c r="AI2379" s="33"/>
      <c r="AJ2379" s="27"/>
      <c r="AK2379" s="27"/>
      <c r="AL2379" s="27">
        <v>1.3333333333333333</v>
      </c>
      <c r="AM2379" s="27"/>
      <c r="AN2379" s="27"/>
      <c r="AO2379" s="28" t="s">
        <v>94</v>
      </c>
      <c r="AP2379" s="51"/>
      <c r="AQ2379" s="51"/>
    </row>
    <row r="2380" spans="1:43" ht="12.65" customHeight="1">
      <c r="A2380" s="13" t="s">
        <v>214</v>
      </c>
      <c r="B2380" s="14" t="s">
        <v>2689</v>
      </c>
      <c r="C2380" s="13">
        <v>17</v>
      </c>
      <c r="D2380" s="13" t="s">
        <v>2690</v>
      </c>
      <c r="E2380" s="15" t="s">
        <v>2726</v>
      </c>
      <c r="F2380" s="13">
        <v>38043</v>
      </c>
      <c r="G2380" s="13" t="s">
        <v>2260</v>
      </c>
      <c r="H2380" s="16">
        <v>45897</v>
      </c>
      <c r="I2380" s="17">
        <v>45897</v>
      </c>
      <c r="J2380" s="18">
        <f t="shared" si="90"/>
        <v>45897</v>
      </c>
      <c r="K2380" s="19">
        <v>0.58333333333333337</v>
      </c>
      <c r="L2380" s="19">
        <v>0.66666666666666663</v>
      </c>
      <c r="M2380" s="20">
        <v>0.70833333333333337</v>
      </c>
      <c r="N2380" s="19">
        <v>0.79166666666666663</v>
      </c>
      <c r="O2380" s="21">
        <f t="shared" si="87"/>
        <v>8.3333333333333259E-2</v>
      </c>
      <c r="P2380" s="13" t="s">
        <v>50</v>
      </c>
      <c r="Q2380" s="13" t="s">
        <v>50</v>
      </c>
      <c r="R2380" s="22" t="s">
        <v>2707</v>
      </c>
      <c r="S2380" s="22" t="s">
        <v>31</v>
      </c>
      <c r="T2380" s="23" t="s">
        <v>52</v>
      </c>
      <c r="U2380" s="23" t="s">
        <v>50</v>
      </c>
      <c r="V2380" s="22" t="s">
        <v>67</v>
      </c>
      <c r="W2380" s="24" t="s">
        <v>141</v>
      </c>
      <c r="X2380" s="25" t="s">
        <v>54</v>
      </c>
      <c r="Y2380" s="25" t="s">
        <v>114</v>
      </c>
      <c r="Z2380" s="25" t="s">
        <v>74</v>
      </c>
      <c r="AA2380" s="25"/>
      <c r="AB2380" s="26"/>
      <c r="AC2380" s="31">
        <v>0.37473046874999999</v>
      </c>
      <c r="AD2380" s="32"/>
      <c r="AE2380" s="32"/>
      <c r="AF2380" s="32"/>
      <c r="AG2380" s="33"/>
      <c r="AH2380" s="33"/>
      <c r="AI2380" s="33"/>
      <c r="AJ2380" s="27"/>
      <c r="AK2380" s="27"/>
      <c r="AL2380" s="27">
        <v>1.3333333333333333</v>
      </c>
      <c r="AM2380" s="27"/>
      <c r="AN2380" s="27"/>
      <c r="AO2380" s="28" t="s">
        <v>94</v>
      </c>
      <c r="AP2380" s="51"/>
      <c r="AQ2380" s="51"/>
    </row>
    <row r="2381" spans="1:43" ht="12.65" customHeight="1">
      <c r="A2381" s="13" t="s">
        <v>214</v>
      </c>
      <c r="B2381" s="14" t="s">
        <v>2689</v>
      </c>
      <c r="C2381" s="13">
        <v>17</v>
      </c>
      <c r="D2381" s="13" t="s">
        <v>2690</v>
      </c>
      <c r="E2381" s="15" t="s">
        <v>2726</v>
      </c>
      <c r="F2381" s="13">
        <v>38043</v>
      </c>
      <c r="G2381" s="13" t="s">
        <v>2260</v>
      </c>
      <c r="H2381" s="16">
        <v>45898</v>
      </c>
      <c r="I2381" s="17">
        <v>45898</v>
      </c>
      <c r="J2381" s="18">
        <f t="shared" si="90"/>
        <v>45898</v>
      </c>
      <c r="K2381" s="19">
        <v>0.20833333333333334</v>
      </c>
      <c r="L2381" s="19">
        <v>0.29166666666666669</v>
      </c>
      <c r="M2381" s="20">
        <v>0.33333333333333331</v>
      </c>
      <c r="N2381" s="19">
        <v>0.41666666666666669</v>
      </c>
      <c r="O2381" s="21">
        <f t="shared" si="87"/>
        <v>8.333333333333337E-2</v>
      </c>
      <c r="P2381" s="13" t="s">
        <v>50</v>
      </c>
      <c r="Q2381" s="13" t="s">
        <v>50</v>
      </c>
      <c r="R2381" s="22" t="s">
        <v>2706</v>
      </c>
      <c r="S2381" s="22" t="s">
        <v>31</v>
      </c>
      <c r="T2381" s="23" t="s">
        <v>52</v>
      </c>
      <c r="U2381" s="23" t="s">
        <v>50</v>
      </c>
      <c r="V2381" s="22" t="s">
        <v>67</v>
      </c>
      <c r="W2381" s="24" t="s">
        <v>133</v>
      </c>
      <c r="X2381" s="25" t="s">
        <v>77</v>
      </c>
      <c r="Y2381" s="25" t="s">
        <v>114</v>
      </c>
      <c r="Z2381" s="25" t="s">
        <v>83</v>
      </c>
      <c r="AA2381" s="25"/>
      <c r="AB2381" s="26"/>
      <c r="AC2381" s="31">
        <v>0.1589765625</v>
      </c>
      <c r="AD2381" s="32"/>
      <c r="AE2381" s="32"/>
      <c r="AF2381" s="32"/>
      <c r="AG2381" s="33"/>
      <c r="AH2381" s="33"/>
      <c r="AI2381" s="33"/>
      <c r="AJ2381" s="27"/>
      <c r="AK2381" s="27"/>
      <c r="AL2381" s="27">
        <v>1.3333333333333333</v>
      </c>
      <c r="AM2381" s="27"/>
      <c r="AN2381" s="27"/>
      <c r="AO2381" s="28" t="s">
        <v>94</v>
      </c>
      <c r="AP2381" s="51"/>
      <c r="AQ2381" s="51"/>
    </row>
    <row r="2382" spans="1:43" ht="12.65" customHeight="1">
      <c r="A2382" s="13" t="s">
        <v>214</v>
      </c>
      <c r="B2382" s="14" t="s">
        <v>2689</v>
      </c>
      <c r="C2382" s="13">
        <v>17</v>
      </c>
      <c r="D2382" s="13" t="s">
        <v>2690</v>
      </c>
      <c r="E2382" s="15" t="s">
        <v>2726</v>
      </c>
      <c r="F2382" s="13">
        <v>38043</v>
      </c>
      <c r="G2382" s="13" t="s">
        <v>2260</v>
      </c>
      <c r="H2382" s="16">
        <v>45898</v>
      </c>
      <c r="I2382" s="17">
        <v>45899</v>
      </c>
      <c r="J2382" s="18">
        <f t="shared" si="90"/>
        <v>45899</v>
      </c>
      <c r="K2382" s="19">
        <v>0.89583333333333337</v>
      </c>
      <c r="L2382" s="19">
        <v>0.97916666666666663</v>
      </c>
      <c r="M2382" s="20">
        <v>2.0833333333333332E-2</v>
      </c>
      <c r="N2382" s="19">
        <v>0.10416666666666667</v>
      </c>
      <c r="O2382" s="21">
        <f t="shared" ref="O2382:O2445" si="91">IF(N2382&gt;M2382,N2382-M2382,(N2382+1)-M2382)</f>
        <v>8.3333333333333343E-2</v>
      </c>
      <c r="P2382" s="13" t="s">
        <v>50</v>
      </c>
      <c r="Q2382" s="13" t="s">
        <v>50</v>
      </c>
      <c r="R2382" s="22" t="s">
        <v>2702</v>
      </c>
      <c r="S2382" s="22" t="s">
        <v>31</v>
      </c>
      <c r="T2382" s="23" t="s">
        <v>52</v>
      </c>
      <c r="U2382" s="23" t="s">
        <v>50</v>
      </c>
      <c r="V2382" s="22" t="s">
        <v>67</v>
      </c>
      <c r="W2382" s="24" t="s">
        <v>131</v>
      </c>
      <c r="X2382" s="25" t="s">
        <v>73</v>
      </c>
      <c r="Y2382" s="25" t="s">
        <v>114</v>
      </c>
      <c r="Z2382" s="25" t="s">
        <v>56</v>
      </c>
      <c r="AA2382" s="25"/>
      <c r="AB2382" s="26"/>
      <c r="AC2382" s="31">
        <v>7.1718749999999998E-2</v>
      </c>
      <c r="AD2382" s="32"/>
      <c r="AE2382" s="32"/>
      <c r="AF2382" s="32"/>
      <c r="AG2382" s="33"/>
      <c r="AH2382" s="33"/>
      <c r="AI2382" s="33"/>
      <c r="AJ2382" s="27"/>
      <c r="AK2382" s="27"/>
      <c r="AL2382" s="27">
        <v>1.7333333333333334</v>
      </c>
      <c r="AM2382" s="27"/>
      <c r="AN2382" s="27"/>
      <c r="AO2382" s="28" t="s">
        <v>94</v>
      </c>
      <c r="AP2382" s="51"/>
      <c r="AQ2382" s="51"/>
    </row>
    <row r="2383" spans="1:43" ht="12.65" customHeight="1">
      <c r="A2383" s="13" t="s">
        <v>214</v>
      </c>
      <c r="B2383" s="14" t="s">
        <v>2689</v>
      </c>
      <c r="C2383" s="13">
        <v>17</v>
      </c>
      <c r="D2383" s="13" t="s">
        <v>2690</v>
      </c>
      <c r="E2383" s="15" t="s">
        <v>2726</v>
      </c>
      <c r="F2383" s="13">
        <v>38043</v>
      </c>
      <c r="G2383" s="13" t="s">
        <v>2260</v>
      </c>
      <c r="H2383" s="16">
        <v>45899</v>
      </c>
      <c r="I2383" s="17">
        <v>45899</v>
      </c>
      <c r="J2383" s="18">
        <f t="shared" si="90"/>
        <v>45899</v>
      </c>
      <c r="K2383" s="19">
        <v>0.1875</v>
      </c>
      <c r="L2383" s="19">
        <v>0.27083333333333331</v>
      </c>
      <c r="M2383" s="20">
        <v>0.3125</v>
      </c>
      <c r="N2383" s="19">
        <v>0.39583333333333331</v>
      </c>
      <c r="O2383" s="21">
        <f t="shared" si="91"/>
        <v>8.3333333333333315E-2</v>
      </c>
      <c r="P2383" s="13" t="s">
        <v>50</v>
      </c>
      <c r="Q2383" s="13" t="s">
        <v>50</v>
      </c>
      <c r="R2383" s="22" t="s">
        <v>2703</v>
      </c>
      <c r="S2383" s="22" t="s">
        <v>31</v>
      </c>
      <c r="T2383" s="23" t="s">
        <v>52</v>
      </c>
      <c r="U2383" s="23" t="s">
        <v>50</v>
      </c>
      <c r="V2383" s="22" t="s">
        <v>67</v>
      </c>
      <c r="W2383" s="24" t="s">
        <v>137</v>
      </c>
      <c r="X2383" s="25" t="s">
        <v>85</v>
      </c>
      <c r="Y2383" s="25" t="s">
        <v>114</v>
      </c>
      <c r="Z2383" s="25" t="s">
        <v>57</v>
      </c>
      <c r="AA2383" s="25"/>
      <c r="AB2383" s="26"/>
      <c r="AC2383" s="31">
        <v>0.16734375000000001</v>
      </c>
      <c r="AD2383" s="32"/>
      <c r="AE2383" s="32"/>
      <c r="AF2383" s="32"/>
      <c r="AG2383" s="33"/>
      <c r="AH2383" s="33"/>
      <c r="AI2383" s="33"/>
      <c r="AJ2383" s="27"/>
      <c r="AK2383" s="27"/>
      <c r="AL2383" s="27">
        <v>1.7333333333333334</v>
      </c>
      <c r="AM2383" s="27"/>
      <c r="AN2383" s="27"/>
      <c r="AO2383" s="28" t="s">
        <v>94</v>
      </c>
      <c r="AP2383" s="51"/>
      <c r="AQ2383" s="51"/>
    </row>
    <row r="2384" spans="1:43" ht="12.65" customHeight="1">
      <c r="A2384" s="13" t="s">
        <v>214</v>
      </c>
      <c r="B2384" s="14" t="s">
        <v>2689</v>
      </c>
      <c r="C2384" s="13">
        <v>17</v>
      </c>
      <c r="D2384" s="13" t="s">
        <v>2690</v>
      </c>
      <c r="E2384" s="15" t="s">
        <v>2728</v>
      </c>
      <c r="F2384" s="13">
        <v>38044</v>
      </c>
      <c r="G2384" s="13" t="s">
        <v>2260</v>
      </c>
      <c r="H2384" s="16">
        <v>45886</v>
      </c>
      <c r="I2384" s="17">
        <v>45886</v>
      </c>
      <c r="J2384" s="18">
        <v>45886</v>
      </c>
      <c r="K2384" s="19">
        <v>0.70833333333333337</v>
      </c>
      <c r="L2384" s="19">
        <v>0.72916666666666663</v>
      </c>
      <c r="M2384" s="20">
        <v>0.83333333333333337</v>
      </c>
      <c r="N2384" s="19">
        <v>0.85416666666666663</v>
      </c>
      <c r="O2384" s="21">
        <f t="shared" si="91"/>
        <v>2.0833333333333259E-2</v>
      </c>
      <c r="P2384" s="13" t="s">
        <v>50</v>
      </c>
      <c r="Q2384" s="13" t="s">
        <v>50</v>
      </c>
      <c r="R2384" s="22" t="s">
        <v>2692</v>
      </c>
      <c r="S2384" s="22" t="s">
        <v>33</v>
      </c>
      <c r="T2384" s="23" t="s">
        <v>52</v>
      </c>
      <c r="U2384" s="23"/>
      <c r="V2384" s="22" t="s">
        <v>67</v>
      </c>
      <c r="W2384" s="24" t="s">
        <v>3677</v>
      </c>
      <c r="X2384" s="25" t="s">
        <v>50</v>
      </c>
      <c r="Y2384" s="25" t="s">
        <v>50</v>
      </c>
      <c r="Z2384" s="25" t="s">
        <v>50</v>
      </c>
      <c r="AA2384" s="25"/>
      <c r="AB2384" s="26"/>
      <c r="AC2384" s="31">
        <v>0.63749999999999996</v>
      </c>
      <c r="AD2384" s="32"/>
      <c r="AE2384" s="32"/>
      <c r="AF2384" s="32"/>
      <c r="AG2384" s="33"/>
      <c r="AH2384" s="33"/>
      <c r="AI2384" s="33"/>
      <c r="AJ2384" s="27"/>
      <c r="AK2384" s="27"/>
      <c r="AL2384" s="27">
        <v>1.5166666666666666</v>
      </c>
      <c r="AM2384" s="27"/>
      <c r="AN2384" s="27"/>
      <c r="AO2384" s="28" t="s">
        <v>94</v>
      </c>
      <c r="AP2384" s="51"/>
      <c r="AQ2384" s="51"/>
    </row>
    <row r="2385" spans="1:43" ht="12.65" customHeight="1">
      <c r="A2385" s="13" t="s">
        <v>214</v>
      </c>
      <c r="B2385" s="14" t="s">
        <v>2689</v>
      </c>
      <c r="C2385" s="13">
        <v>17</v>
      </c>
      <c r="D2385" s="13" t="s">
        <v>2690</v>
      </c>
      <c r="E2385" s="15" t="s">
        <v>2728</v>
      </c>
      <c r="F2385" s="13">
        <v>38044</v>
      </c>
      <c r="G2385" s="13" t="s">
        <v>2260</v>
      </c>
      <c r="H2385" s="16">
        <v>45886</v>
      </c>
      <c r="I2385" s="17">
        <v>45886</v>
      </c>
      <c r="J2385" s="18">
        <f>I2385</f>
        <v>45886</v>
      </c>
      <c r="K2385" s="19">
        <v>0.8125</v>
      </c>
      <c r="L2385" s="19">
        <v>0.90625</v>
      </c>
      <c r="M2385" s="20">
        <v>0.9375</v>
      </c>
      <c r="N2385" s="19">
        <v>3.125E-2</v>
      </c>
      <c r="O2385" s="21">
        <f t="shared" si="91"/>
        <v>9.375E-2</v>
      </c>
      <c r="P2385" s="13" t="s">
        <v>50</v>
      </c>
      <c r="Q2385" s="13" t="s">
        <v>50</v>
      </c>
      <c r="R2385" s="22" t="s">
        <v>2693</v>
      </c>
      <c r="S2385" s="22" t="s">
        <v>31</v>
      </c>
      <c r="T2385" s="23" t="s">
        <v>97</v>
      </c>
      <c r="U2385" s="23" t="s">
        <v>50</v>
      </c>
      <c r="V2385" s="22" t="s">
        <v>3880</v>
      </c>
      <c r="W2385" s="24" t="s">
        <v>3659</v>
      </c>
      <c r="X2385" s="25" t="s">
        <v>83</v>
      </c>
      <c r="Y2385" s="25" t="s">
        <v>114</v>
      </c>
      <c r="Z2385" s="25" t="s">
        <v>71</v>
      </c>
      <c r="AA2385" s="25"/>
      <c r="AB2385" s="26"/>
      <c r="AC2385" s="31">
        <v>0.87018750000000011</v>
      </c>
      <c r="AD2385" s="32"/>
      <c r="AE2385" s="32"/>
      <c r="AF2385" s="32"/>
      <c r="AG2385" s="33"/>
      <c r="AH2385" s="33"/>
      <c r="AI2385" s="33"/>
      <c r="AJ2385" s="27"/>
      <c r="AK2385" s="27"/>
      <c r="AL2385" s="27">
        <v>1.5166666666666666</v>
      </c>
      <c r="AM2385" s="27"/>
      <c r="AN2385" s="27"/>
      <c r="AO2385" s="28" t="s">
        <v>94</v>
      </c>
      <c r="AP2385" s="51"/>
      <c r="AQ2385" s="51"/>
    </row>
    <row r="2386" spans="1:43" ht="12.65" customHeight="1">
      <c r="A2386" s="13" t="s">
        <v>214</v>
      </c>
      <c r="B2386" s="14" t="s">
        <v>2689</v>
      </c>
      <c r="C2386" s="13">
        <v>17</v>
      </c>
      <c r="D2386" s="13" t="s">
        <v>2690</v>
      </c>
      <c r="E2386" s="15" t="s">
        <v>2728</v>
      </c>
      <c r="F2386" s="13">
        <v>38044</v>
      </c>
      <c r="G2386" s="13" t="s">
        <v>2260</v>
      </c>
      <c r="H2386" s="16">
        <v>45887</v>
      </c>
      <c r="I2386" s="17">
        <v>45887</v>
      </c>
      <c r="J2386" s="18">
        <v>45887</v>
      </c>
      <c r="K2386" s="19">
        <v>0.79166666666666663</v>
      </c>
      <c r="L2386" s="19">
        <v>0.8125</v>
      </c>
      <c r="M2386" s="20">
        <v>0.91666666666666663</v>
      </c>
      <c r="N2386" s="19">
        <v>0.9375</v>
      </c>
      <c r="O2386" s="21">
        <f t="shared" si="91"/>
        <v>2.083333333333337E-2</v>
      </c>
      <c r="P2386" s="13" t="s">
        <v>50</v>
      </c>
      <c r="Q2386" s="13" t="s">
        <v>50</v>
      </c>
      <c r="R2386" s="22" t="s">
        <v>2692</v>
      </c>
      <c r="S2386" s="22" t="s">
        <v>33</v>
      </c>
      <c r="T2386" s="23" t="s">
        <v>52</v>
      </c>
      <c r="U2386" s="23"/>
      <c r="V2386" s="22" t="s">
        <v>67</v>
      </c>
      <c r="W2386" s="24" t="s">
        <v>3677</v>
      </c>
      <c r="X2386" s="25" t="s">
        <v>50</v>
      </c>
      <c r="Y2386" s="25" t="s">
        <v>50</v>
      </c>
      <c r="Z2386" s="25" t="s">
        <v>50</v>
      </c>
      <c r="AA2386" s="25"/>
      <c r="AB2386" s="26"/>
      <c r="AC2386" s="31">
        <v>0.48450000000000004</v>
      </c>
      <c r="AD2386" s="32"/>
      <c r="AE2386" s="32"/>
      <c r="AF2386" s="32"/>
      <c r="AG2386" s="33"/>
      <c r="AH2386" s="33"/>
      <c r="AI2386" s="33"/>
      <c r="AJ2386" s="27"/>
      <c r="AK2386" s="27"/>
      <c r="AL2386" s="27">
        <v>1.1666666666666667</v>
      </c>
      <c r="AM2386" s="27"/>
      <c r="AN2386" s="27"/>
      <c r="AO2386" s="28" t="s">
        <v>94</v>
      </c>
      <c r="AP2386" s="51"/>
      <c r="AQ2386" s="51"/>
    </row>
    <row r="2387" spans="1:43" ht="12.65" customHeight="1">
      <c r="A2387" s="13" t="s">
        <v>214</v>
      </c>
      <c r="B2387" s="14" t="s">
        <v>2689</v>
      </c>
      <c r="C2387" s="13">
        <v>17</v>
      </c>
      <c r="D2387" s="13" t="s">
        <v>2690</v>
      </c>
      <c r="E2387" s="15" t="s">
        <v>2728</v>
      </c>
      <c r="F2387" s="13">
        <v>38044</v>
      </c>
      <c r="G2387" s="13" t="s">
        <v>2260</v>
      </c>
      <c r="H2387" s="16">
        <v>45889</v>
      </c>
      <c r="I2387" s="17">
        <v>45889</v>
      </c>
      <c r="J2387" s="18">
        <f>I2387</f>
        <v>45889</v>
      </c>
      <c r="K2387" s="19">
        <v>0.54166666666666663</v>
      </c>
      <c r="L2387" s="19">
        <v>0.63541666666666663</v>
      </c>
      <c r="M2387" s="20">
        <v>0.66666666666666663</v>
      </c>
      <c r="N2387" s="19">
        <v>0.76041666666666663</v>
      </c>
      <c r="O2387" s="21">
        <f t="shared" si="91"/>
        <v>9.375E-2</v>
      </c>
      <c r="P2387" s="13" t="s">
        <v>50</v>
      </c>
      <c r="Q2387" s="13" t="s">
        <v>50</v>
      </c>
      <c r="R2387" s="22" t="s">
        <v>2693</v>
      </c>
      <c r="S2387" s="22" t="s">
        <v>31</v>
      </c>
      <c r="T2387" s="23" t="s">
        <v>97</v>
      </c>
      <c r="U2387" s="23" t="s">
        <v>50</v>
      </c>
      <c r="V2387" s="22" t="s">
        <v>3880</v>
      </c>
      <c r="W2387" s="24" t="s">
        <v>3659</v>
      </c>
      <c r="X2387" s="25" t="s">
        <v>83</v>
      </c>
      <c r="Y2387" s="25" t="s">
        <v>114</v>
      </c>
      <c r="Z2387" s="25" t="s">
        <v>71</v>
      </c>
      <c r="AA2387" s="25"/>
      <c r="AB2387" s="26"/>
      <c r="AC2387" s="31">
        <v>0.7750107421875001</v>
      </c>
      <c r="AD2387" s="32"/>
      <c r="AE2387" s="32"/>
      <c r="AF2387" s="32"/>
      <c r="AG2387" s="33"/>
      <c r="AH2387" s="33"/>
      <c r="AI2387" s="33"/>
      <c r="AJ2387" s="27"/>
      <c r="AK2387" s="27"/>
      <c r="AL2387" s="27">
        <v>0.93333333333333335</v>
      </c>
      <c r="AM2387" s="27"/>
      <c r="AN2387" s="27"/>
      <c r="AO2387" s="28" t="s">
        <v>94</v>
      </c>
      <c r="AP2387" s="51"/>
      <c r="AQ2387" s="51"/>
    </row>
    <row r="2388" spans="1:43" ht="12.65" customHeight="1">
      <c r="A2388" s="13" t="s">
        <v>214</v>
      </c>
      <c r="B2388" s="14" t="s">
        <v>2689</v>
      </c>
      <c r="C2388" s="13">
        <v>17</v>
      </c>
      <c r="D2388" s="13" t="s">
        <v>2690</v>
      </c>
      <c r="E2388" s="15" t="s">
        <v>2728</v>
      </c>
      <c r="F2388" s="13">
        <v>38044</v>
      </c>
      <c r="G2388" s="13" t="s">
        <v>2260</v>
      </c>
      <c r="H2388" s="16">
        <v>45891</v>
      </c>
      <c r="I2388" s="17">
        <v>45891</v>
      </c>
      <c r="J2388" s="18">
        <v>45891</v>
      </c>
      <c r="K2388" s="19">
        <v>0.72916666666666663</v>
      </c>
      <c r="L2388" s="19">
        <v>0.75</v>
      </c>
      <c r="M2388" s="20">
        <v>0.85416666666666663</v>
      </c>
      <c r="N2388" s="19">
        <v>0.875</v>
      </c>
      <c r="O2388" s="21">
        <f t="shared" si="91"/>
        <v>2.083333333333337E-2</v>
      </c>
      <c r="P2388" s="13" t="s">
        <v>50</v>
      </c>
      <c r="Q2388" s="13" t="s">
        <v>50</v>
      </c>
      <c r="R2388" s="22" t="s">
        <v>2692</v>
      </c>
      <c r="S2388" s="22" t="s">
        <v>33</v>
      </c>
      <c r="T2388" s="23" t="s">
        <v>52</v>
      </c>
      <c r="U2388" s="23"/>
      <c r="V2388" s="22" t="s">
        <v>67</v>
      </c>
      <c r="W2388" s="24" t="s">
        <v>3677</v>
      </c>
      <c r="X2388" s="25" t="s">
        <v>50</v>
      </c>
      <c r="Y2388" s="25" t="s">
        <v>50</v>
      </c>
      <c r="Z2388" s="25" t="s">
        <v>50</v>
      </c>
      <c r="AA2388" s="25"/>
      <c r="AB2388" s="26"/>
      <c r="AC2388" s="31">
        <v>0.60562499999999997</v>
      </c>
      <c r="AD2388" s="32"/>
      <c r="AE2388" s="32"/>
      <c r="AF2388" s="32"/>
      <c r="AG2388" s="33"/>
      <c r="AH2388" s="33"/>
      <c r="AI2388" s="33"/>
      <c r="AJ2388" s="27"/>
      <c r="AK2388" s="27"/>
      <c r="AL2388" s="27">
        <v>1.1666666666666667</v>
      </c>
      <c r="AM2388" s="27"/>
      <c r="AN2388" s="27"/>
      <c r="AO2388" s="28" t="s">
        <v>94</v>
      </c>
      <c r="AP2388" s="51"/>
      <c r="AQ2388" s="51"/>
    </row>
    <row r="2389" spans="1:43" ht="12.65" customHeight="1">
      <c r="A2389" s="13" t="s">
        <v>214</v>
      </c>
      <c r="B2389" s="14" t="s">
        <v>2689</v>
      </c>
      <c r="C2389" s="13">
        <v>17</v>
      </c>
      <c r="D2389" s="13" t="s">
        <v>2690</v>
      </c>
      <c r="E2389" s="15" t="s">
        <v>2728</v>
      </c>
      <c r="F2389" s="13">
        <v>38044</v>
      </c>
      <c r="G2389" s="13" t="s">
        <v>2260</v>
      </c>
      <c r="H2389" s="16">
        <v>45892</v>
      </c>
      <c r="I2389" s="17">
        <v>45892</v>
      </c>
      <c r="J2389" s="18">
        <v>45892</v>
      </c>
      <c r="K2389" s="19">
        <v>0.85416666666666663</v>
      </c>
      <c r="L2389" s="19">
        <v>0.875</v>
      </c>
      <c r="M2389" s="20">
        <v>0.97916666666666663</v>
      </c>
      <c r="N2389" s="19">
        <v>0</v>
      </c>
      <c r="O2389" s="21">
        <f t="shared" si="91"/>
        <v>2.083333333333337E-2</v>
      </c>
      <c r="P2389" s="13" t="s">
        <v>50</v>
      </c>
      <c r="Q2389" s="13" t="s">
        <v>50</v>
      </c>
      <c r="R2389" s="22" t="s">
        <v>2692</v>
      </c>
      <c r="S2389" s="22" t="s">
        <v>33</v>
      </c>
      <c r="T2389" s="23" t="s">
        <v>52</v>
      </c>
      <c r="U2389" s="23"/>
      <c r="V2389" s="22" t="s">
        <v>67</v>
      </c>
      <c r="W2389" s="24" t="s">
        <v>3677</v>
      </c>
      <c r="X2389" s="25" t="s">
        <v>50</v>
      </c>
      <c r="Y2389" s="25" t="s">
        <v>50</v>
      </c>
      <c r="Z2389" s="25" t="s">
        <v>50</v>
      </c>
      <c r="AA2389" s="25"/>
      <c r="AB2389" s="26"/>
      <c r="AC2389" s="31">
        <v>0.51</v>
      </c>
      <c r="AD2389" s="32"/>
      <c r="AE2389" s="32"/>
      <c r="AF2389" s="32"/>
      <c r="AG2389" s="33"/>
      <c r="AH2389" s="33"/>
      <c r="AI2389" s="33"/>
      <c r="AJ2389" s="27"/>
      <c r="AK2389" s="27"/>
      <c r="AL2389" s="27">
        <v>1.5166666666666666</v>
      </c>
      <c r="AM2389" s="27"/>
      <c r="AN2389" s="27"/>
      <c r="AO2389" s="28" t="s">
        <v>94</v>
      </c>
      <c r="AP2389" s="51"/>
      <c r="AQ2389" s="51"/>
    </row>
    <row r="2390" spans="1:43" ht="12.65" customHeight="1">
      <c r="A2390" s="13" t="s">
        <v>214</v>
      </c>
      <c r="B2390" s="14" t="s">
        <v>2689</v>
      </c>
      <c r="C2390" s="13">
        <v>17</v>
      </c>
      <c r="D2390" s="13" t="s">
        <v>2690</v>
      </c>
      <c r="E2390" s="15" t="s">
        <v>2728</v>
      </c>
      <c r="F2390" s="13">
        <v>38044</v>
      </c>
      <c r="G2390" s="13" t="s">
        <v>2260</v>
      </c>
      <c r="H2390" s="16">
        <v>45893</v>
      </c>
      <c r="I2390" s="17">
        <v>45893</v>
      </c>
      <c r="J2390" s="18">
        <v>45893</v>
      </c>
      <c r="K2390" s="19">
        <v>0.66666666666666663</v>
      </c>
      <c r="L2390" s="19">
        <v>0.6875</v>
      </c>
      <c r="M2390" s="20">
        <v>0.79166666666666663</v>
      </c>
      <c r="N2390" s="19">
        <v>0.8125</v>
      </c>
      <c r="O2390" s="21">
        <f t="shared" si="91"/>
        <v>2.083333333333337E-2</v>
      </c>
      <c r="P2390" s="13" t="s">
        <v>50</v>
      </c>
      <c r="Q2390" s="13" t="s">
        <v>50</v>
      </c>
      <c r="R2390" s="22" t="s">
        <v>2692</v>
      </c>
      <c r="S2390" s="22" t="s">
        <v>33</v>
      </c>
      <c r="T2390" s="23" t="s">
        <v>52</v>
      </c>
      <c r="U2390" s="23"/>
      <c r="V2390" s="22" t="s">
        <v>67</v>
      </c>
      <c r="W2390" s="24" t="s">
        <v>3677</v>
      </c>
      <c r="X2390" s="25" t="s">
        <v>50</v>
      </c>
      <c r="Y2390" s="25" t="s">
        <v>50</v>
      </c>
      <c r="Z2390" s="25" t="s">
        <v>50</v>
      </c>
      <c r="AA2390" s="25"/>
      <c r="AB2390" s="26"/>
      <c r="AC2390" s="31">
        <v>2.125</v>
      </c>
      <c r="AD2390" s="32"/>
      <c r="AE2390" s="32"/>
      <c r="AF2390" s="32"/>
      <c r="AG2390" s="33"/>
      <c r="AH2390" s="33"/>
      <c r="AI2390" s="33"/>
      <c r="AJ2390" s="27"/>
      <c r="AK2390" s="27"/>
      <c r="AL2390" s="27">
        <v>1.2133333333333334</v>
      </c>
      <c r="AM2390" s="27"/>
      <c r="AN2390" s="27"/>
      <c r="AO2390" s="28" t="s">
        <v>94</v>
      </c>
      <c r="AP2390" s="51"/>
      <c r="AQ2390" s="51"/>
    </row>
    <row r="2391" spans="1:43" ht="12.65" customHeight="1">
      <c r="A2391" s="13" t="s">
        <v>214</v>
      </c>
      <c r="B2391" s="14" t="s">
        <v>2689</v>
      </c>
      <c r="C2391" s="13">
        <v>17</v>
      </c>
      <c r="D2391" s="13" t="s">
        <v>2690</v>
      </c>
      <c r="E2391" s="15" t="s">
        <v>2728</v>
      </c>
      <c r="F2391" s="13">
        <v>38044</v>
      </c>
      <c r="G2391" s="13" t="s">
        <v>2260</v>
      </c>
      <c r="H2391" s="16">
        <v>45895</v>
      </c>
      <c r="I2391" s="17">
        <v>45895</v>
      </c>
      <c r="J2391" s="18">
        <v>45895</v>
      </c>
      <c r="K2391" s="19">
        <v>0.80208333333333337</v>
      </c>
      <c r="L2391" s="19">
        <v>0.84375</v>
      </c>
      <c r="M2391" s="20">
        <v>0.92708333333333337</v>
      </c>
      <c r="N2391" s="19">
        <v>0.96875</v>
      </c>
      <c r="O2391" s="21">
        <f t="shared" si="91"/>
        <v>4.166666666666663E-2</v>
      </c>
      <c r="P2391" s="13" t="s">
        <v>50</v>
      </c>
      <c r="Q2391" s="13" t="s">
        <v>50</v>
      </c>
      <c r="R2391" s="22" t="s">
        <v>2716</v>
      </c>
      <c r="S2391" s="22" t="s">
        <v>32</v>
      </c>
      <c r="T2391" s="23" t="s">
        <v>52</v>
      </c>
      <c r="U2391" s="23"/>
      <c r="V2391" s="22" t="s">
        <v>67</v>
      </c>
      <c r="W2391" s="24" t="s">
        <v>3677</v>
      </c>
      <c r="X2391" s="25" t="s">
        <v>50</v>
      </c>
      <c r="Y2391" s="25" t="s">
        <v>50</v>
      </c>
      <c r="Z2391" s="25" t="s">
        <v>50</v>
      </c>
      <c r="AA2391" s="25"/>
      <c r="AB2391" s="26"/>
      <c r="AC2391" s="31">
        <v>8.0749999999999993</v>
      </c>
      <c r="AD2391" s="32"/>
      <c r="AE2391" s="32"/>
      <c r="AF2391" s="32"/>
      <c r="AG2391" s="33"/>
      <c r="AH2391" s="33"/>
      <c r="AI2391" s="33"/>
      <c r="AJ2391" s="27"/>
      <c r="AK2391" s="27"/>
      <c r="AL2391" s="27">
        <v>1.1666666666666667</v>
      </c>
      <c r="AM2391" s="27"/>
      <c r="AN2391" s="27"/>
      <c r="AO2391" s="28" t="s">
        <v>94</v>
      </c>
      <c r="AP2391" s="51"/>
      <c r="AQ2391" s="51"/>
    </row>
    <row r="2392" spans="1:43" ht="12.65" customHeight="1">
      <c r="A2392" s="13" t="s">
        <v>214</v>
      </c>
      <c r="B2392" s="14" t="s">
        <v>2689</v>
      </c>
      <c r="C2392" s="13">
        <v>17</v>
      </c>
      <c r="D2392" s="13" t="s">
        <v>2690</v>
      </c>
      <c r="E2392" s="15" t="s">
        <v>2728</v>
      </c>
      <c r="F2392" s="13">
        <v>38044</v>
      </c>
      <c r="G2392" s="13" t="s">
        <v>2260</v>
      </c>
      <c r="H2392" s="16">
        <v>45896</v>
      </c>
      <c r="I2392" s="17">
        <v>45896</v>
      </c>
      <c r="J2392" s="18">
        <v>45896</v>
      </c>
      <c r="K2392" s="19">
        <v>0.57291666666666663</v>
      </c>
      <c r="L2392" s="19">
        <v>0.625</v>
      </c>
      <c r="M2392" s="20">
        <v>0.69791666666666663</v>
      </c>
      <c r="N2392" s="19">
        <v>0.75</v>
      </c>
      <c r="O2392" s="21">
        <f t="shared" si="91"/>
        <v>5.208333333333337E-2</v>
      </c>
      <c r="P2392" s="13" t="s">
        <v>50</v>
      </c>
      <c r="Q2392" s="13" t="s">
        <v>50</v>
      </c>
      <c r="R2392" s="22" t="s">
        <v>2716</v>
      </c>
      <c r="S2392" s="22" t="s">
        <v>32</v>
      </c>
      <c r="T2392" s="23" t="s">
        <v>52</v>
      </c>
      <c r="U2392" s="23"/>
      <c r="V2392" s="22" t="s">
        <v>67</v>
      </c>
      <c r="W2392" s="24" t="s">
        <v>3677</v>
      </c>
      <c r="X2392" s="25" t="s">
        <v>50</v>
      </c>
      <c r="Y2392" s="25" t="s">
        <v>50</v>
      </c>
      <c r="Z2392" s="25" t="s">
        <v>50</v>
      </c>
      <c r="AA2392" s="25"/>
      <c r="AB2392" s="26"/>
      <c r="AC2392" s="31">
        <v>7.5703125</v>
      </c>
      <c r="AD2392" s="32"/>
      <c r="AE2392" s="32"/>
      <c r="AF2392" s="32"/>
      <c r="AG2392" s="33"/>
      <c r="AH2392" s="33"/>
      <c r="AI2392" s="33"/>
      <c r="AJ2392" s="27"/>
      <c r="AK2392" s="27"/>
      <c r="AL2392" s="27">
        <v>0.93333333333333335</v>
      </c>
      <c r="AM2392" s="27"/>
      <c r="AN2392" s="27"/>
      <c r="AO2392" s="28" t="s">
        <v>94</v>
      </c>
      <c r="AP2392" s="51"/>
      <c r="AQ2392" s="51"/>
    </row>
    <row r="2393" spans="1:43" ht="12.65" customHeight="1">
      <c r="A2393" s="13" t="s">
        <v>214</v>
      </c>
      <c r="B2393" s="14" t="s">
        <v>2689</v>
      </c>
      <c r="C2393" s="13">
        <v>17</v>
      </c>
      <c r="D2393" s="13" t="s">
        <v>2690</v>
      </c>
      <c r="E2393" s="15" t="s">
        <v>2728</v>
      </c>
      <c r="F2393" s="13">
        <v>38044</v>
      </c>
      <c r="G2393" s="13" t="s">
        <v>2260</v>
      </c>
      <c r="H2393" s="16">
        <v>45898</v>
      </c>
      <c r="I2393" s="17">
        <v>45898</v>
      </c>
      <c r="J2393" s="18">
        <v>45898</v>
      </c>
      <c r="K2393" s="19">
        <v>0.70833333333333337</v>
      </c>
      <c r="L2393" s="19">
        <v>0.72916666666666663</v>
      </c>
      <c r="M2393" s="20">
        <v>0.83333333333333337</v>
      </c>
      <c r="N2393" s="19">
        <v>0.85416666666666663</v>
      </c>
      <c r="O2393" s="21">
        <f t="shared" si="91"/>
        <v>2.0833333333333259E-2</v>
      </c>
      <c r="P2393" s="13" t="s">
        <v>50</v>
      </c>
      <c r="Q2393" s="13" t="s">
        <v>50</v>
      </c>
      <c r="R2393" s="22" t="s">
        <v>2692</v>
      </c>
      <c r="S2393" s="22" t="s">
        <v>33</v>
      </c>
      <c r="T2393" s="23" t="s">
        <v>52</v>
      </c>
      <c r="U2393" s="23"/>
      <c r="V2393" s="22" t="s">
        <v>68</v>
      </c>
      <c r="W2393" s="24" t="s">
        <v>3677</v>
      </c>
      <c r="X2393" s="25" t="s">
        <v>50</v>
      </c>
      <c r="Y2393" s="25" t="s">
        <v>50</v>
      </c>
      <c r="Z2393" s="25" t="s">
        <v>50</v>
      </c>
      <c r="AA2393" s="25"/>
      <c r="AB2393" s="26"/>
      <c r="AC2393" s="31">
        <v>2.0187499999999998</v>
      </c>
      <c r="AD2393" s="32"/>
      <c r="AE2393" s="32"/>
      <c r="AF2393" s="32"/>
      <c r="AG2393" s="33"/>
      <c r="AH2393" s="33"/>
      <c r="AI2393" s="33"/>
      <c r="AJ2393" s="27"/>
      <c r="AK2393" s="27"/>
      <c r="AL2393" s="27">
        <v>1.1666666666666667</v>
      </c>
      <c r="AM2393" s="27"/>
      <c r="AN2393" s="27"/>
      <c r="AO2393" s="28" t="s">
        <v>94</v>
      </c>
      <c r="AP2393" s="51"/>
      <c r="AQ2393" s="51"/>
    </row>
    <row r="2394" spans="1:43" ht="12.65" customHeight="1">
      <c r="A2394" s="13" t="s">
        <v>214</v>
      </c>
      <c r="B2394" s="14" t="s">
        <v>2689</v>
      </c>
      <c r="C2394" s="13">
        <v>17</v>
      </c>
      <c r="D2394" s="13" t="s">
        <v>2690</v>
      </c>
      <c r="E2394" s="15" t="s">
        <v>2728</v>
      </c>
      <c r="F2394" s="13">
        <v>38044</v>
      </c>
      <c r="G2394" s="13" t="s">
        <v>2260</v>
      </c>
      <c r="H2394" s="16">
        <v>45899</v>
      </c>
      <c r="I2394" s="17">
        <v>45899</v>
      </c>
      <c r="J2394" s="18">
        <v>45899</v>
      </c>
      <c r="K2394" s="19">
        <v>0.29166666666666669</v>
      </c>
      <c r="L2394" s="19">
        <v>0.33333333333333331</v>
      </c>
      <c r="M2394" s="20">
        <v>0.41666666666666669</v>
      </c>
      <c r="N2394" s="19">
        <v>0.45833333333333331</v>
      </c>
      <c r="O2394" s="21">
        <f t="shared" si="91"/>
        <v>4.166666666666663E-2</v>
      </c>
      <c r="P2394" s="13" t="s">
        <v>50</v>
      </c>
      <c r="Q2394" s="13" t="s">
        <v>50</v>
      </c>
      <c r="R2394" s="22" t="s">
        <v>2716</v>
      </c>
      <c r="S2394" s="22" t="s">
        <v>32</v>
      </c>
      <c r="T2394" s="23" t="s">
        <v>52</v>
      </c>
      <c r="U2394" s="23"/>
      <c r="V2394" s="22" t="s">
        <v>68</v>
      </c>
      <c r="W2394" s="24" t="s">
        <v>3677</v>
      </c>
      <c r="X2394" s="25" t="s">
        <v>50</v>
      </c>
      <c r="Y2394" s="25" t="s">
        <v>50</v>
      </c>
      <c r="Z2394" s="25" t="s">
        <v>50</v>
      </c>
      <c r="AA2394" s="25"/>
      <c r="AB2394" s="26"/>
      <c r="AC2394" s="31">
        <v>6.90625</v>
      </c>
      <c r="AD2394" s="32"/>
      <c r="AE2394" s="32"/>
      <c r="AF2394" s="32"/>
      <c r="AG2394" s="33"/>
      <c r="AH2394" s="33"/>
      <c r="AI2394" s="33"/>
      <c r="AJ2394" s="27"/>
      <c r="AK2394" s="27"/>
      <c r="AL2394" s="27">
        <v>1.2133333333333334</v>
      </c>
      <c r="AM2394" s="27"/>
      <c r="AN2394" s="27"/>
      <c r="AO2394" s="28" t="s">
        <v>94</v>
      </c>
      <c r="AP2394" s="51"/>
      <c r="AQ2394" s="51"/>
    </row>
    <row r="2395" spans="1:43" ht="12.65" customHeight="1">
      <c r="A2395" s="13" t="s">
        <v>213</v>
      </c>
      <c r="B2395" s="14" t="s">
        <v>2729</v>
      </c>
      <c r="C2395" s="13">
        <v>61</v>
      </c>
      <c r="D2395" s="13" t="s">
        <v>222</v>
      </c>
      <c r="E2395" s="15" t="s">
        <v>2730</v>
      </c>
      <c r="F2395" s="13">
        <v>6171</v>
      </c>
      <c r="G2395" s="13" t="s">
        <v>2260</v>
      </c>
      <c r="H2395" s="16">
        <v>45883</v>
      </c>
      <c r="I2395" s="17">
        <v>45884</v>
      </c>
      <c r="J2395" s="18">
        <v>45884</v>
      </c>
      <c r="K2395" s="19">
        <v>0.66666666666666663</v>
      </c>
      <c r="L2395" s="19">
        <v>0.6875</v>
      </c>
      <c r="M2395" s="20">
        <v>0</v>
      </c>
      <c r="N2395" s="19">
        <v>2.0833333333333332E-2</v>
      </c>
      <c r="O2395" s="21">
        <f t="shared" si="91"/>
        <v>2.0833333333333332E-2</v>
      </c>
      <c r="P2395" s="13" t="s">
        <v>50</v>
      </c>
      <c r="Q2395" s="13" t="s">
        <v>50</v>
      </c>
      <c r="R2395" s="22" t="s">
        <v>2731</v>
      </c>
      <c r="S2395" s="22" t="s">
        <v>33</v>
      </c>
      <c r="T2395" s="23" t="s">
        <v>52</v>
      </c>
      <c r="U2395" s="23"/>
      <c r="V2395" s="22" t="s">
        <v>67</v>
      </c>
      <c r="W2395" s="24" t="s">
        <v>3677</v>
      </c>
      <c r="X2395" s="25" t="s">
        <v>50</v>
      </c>
      <c r="Y2395" s="25" t="s">
        <v>50</v>
      </c>
      <c r="Z2395" s="25" t="s">
        <v>50</v>
      </c>
      <c r="AA2395" s="25"/>
      <c r="AB2395" s="26"/>
      <c r="AC2395" s="31">
        <v>0.30281249999999998</v>
      </c>
      <c r="AD2395" s="32"/>
      <c r="AE2395" s="32"/>
      <c r="AF2395" s="32"/>
      <c r="AG2395" s="33"/>
      <c r="AH2395" s="33"/>
      <c r="AI2395" s="33"/>
      <c r="AJ2395" s="27"/>
      <c r="AK2395" s="27"/>
      <c r="AL2395" s="27">
        <v>0.26666666666666666</v>
      </c>
      <c r="AM2395" s="27"/>
      <c r="AN2395" s="27"/>
      <c r="AO2395" s="28" t="s">
        <v>94</v>
      </c>
      <c r="AP2395" s="51"/>
      <c r="AQ2395" s="51"/>
    </row>
    <row r="2396" spans="1:43" ht="12.65" customHeight="1">
      <c r="A2396" s="13" t="s">
        <v>213</v>
      </c>
      <c r="B2396" s="14" t="s">
        <v>2729</v>
      </c>
      <c r="C2396" s="13">
        <v>61</v>
      </c>
      <c r="D2396" s="13" t="s">
        <v>222</v>
      </c>
      <c r="E2396" s="15" t="s">
        <v>2730</v>
      </c>
      <c r="F2396" s="13">
        <v>6171</v>
      </c>
      <c r="G2396" s="13" t="s">
        <v>2260</v>
      </c>
      <c r="H2396" s="16">
        <v>45883</v>
      </c>
      <c r="I2396" s="17">
        <v>45884</v>
      </c>
      <c r="J2396" s="18">
        <v>45884</v>
      </c>
      <c r="K2396" s="19">
        <v>0.90277777777777779</v>
      </c>
      <c r="L2396" s="19">
        <v>0.92361111111111116</v>
      </c>
      <c r="M2396" s="20">
        <v>0.2361111111111111</v>
      </c>
      <c r="N2396" s="19">
        <v>0.25694444444444442</v>
      </c>
      <c r="O2396" s="21">
        <f t="shared" si="91"/>
        <v>2.0833333333333315E-2</v>
      </c>
      <c r="P2396" s="13" t="s">
        <v>50</v>
      </c>
      <c r="Q2396" s="13" t="s">
        <v>50</v>
      </c>
      <c r="R2396" s="22" t="s">
        <v>2731</v>
      </c>
      <c r="S2396" s="22" t="s">
        <v>33</v>
      </c>
      <c r="T2396" s="23" t="s">
        <v>52</v>
      </c>
      <c r="U2396" s="23"/>
      <c r="V2396" s="22" t="s">
        <v>67</v>
      </c>
      <c r="W2396" s="24" t="s">
        <v>3677</v>
      </c>
      <c r="X2396" s="25" t="s">
        <v>50</v>
      </c>
      <c r="Y2396" s="25" t="s">
        <v>50</v>
      </c>
      <c r="Z2396" s="25" t="s">
        <v>50</v>
      </c>
      <c r="AA2396" s="25"/>
      <c r="AB2396" s="26"/>
      <c r="AC2396" s="31">
        <v>0.30281249999999998</v>
      </c>
      <c r="AD2396" s="32"/>
      <c r="AE2396" s="32"/>
      <c r="AF2396" s="32"/>
      <c r="AG2396" s="33"/>
      <c r="AH2396" s="33"/>
      <c r="AI2396" s="33"/>
      <c r="AJ2396" s="27"/>
      <c r="AK2396" s="27"/>
      <c r="AL2396" s="27">
        <v>0.26666666666666666</v>
      </c>
      <c r="AM2396" s="27"/>
      <c r="AN2396" s="27"/>
      <c r="AO2396" s="28" t="s">
        <v>94</v>
      </c>
      <c r="AP2396" s="51"/>
      <c r="AQ2396" s="51"/>
    </row>
    <row r="2397" spans="1:43" ht="12.65" customHeight="1">
      <c r="A2397" s="13" t="s">
        <v>213</v>
      </c>
      <c r="B2397" s="14" t="s">
        <v>2729</v>
      </c>
      <c r="C2397" s="13">
        <v>61</v>
      </c>
      <c r="D2397" s="13" t="s">
        <v>222</v>
      </c>
      <c r="E2397" s="15" t="s">
        <v>2730</v>
      </c>
      <c r="F2397" s="13">
        <v>6171</v>
      </c>
      <c r="G2397" s="13" t="s">
        <v>2260</v>
      </c>
      <c r="H2397" s="16">
        <v>45884</v>
      </c>
      <c r="I2397" s="17">
        <v>45884</v>
      </c>
      <c r="J2397" s="18">
        <v>45884</v>
      </c>
      <c r="K2397" s="19">
        <v>0.25</v>
      </c>
      <c r="L2397" s="19">
        <v>0.27083333333333331</v>
      </c>
      <c r="M2397" s="20">
        <v>0.58333333333333337</v>
      </c>
      <c r="N2397" s="19">
        <v>0.60416666666666663</v>
      </c>
      <c r="O2397" s="21">
        <f t="shared" si="91"/>
        <v>2.0833333333333259E-2</v>
      </c>
      <c r="P2397" s="13" t="s">
        <v>50</v>
      </c>
      <c r="Q2397" s="13" t="s">
        <v>50</v>
      </c>
      <c r="R2397" s="22" t="s">
        <v>2731</v>
      </c>
      <c r="S2397" s="22" t="s">
        <v>33</v>
      </c>
      <c r="T2397" s="23" t="s">
        <v>52</v>
      </c>
      <c r="U2397" s="23"/>
      <c r="V2397" s="22" t="s">
        <v>67</v>
      </c>
      <c r="W2397" s="24" t="s">
        <v>3677</v>
      </c>
      <c r="X2397" s="25" t="s">
        <v>50</v>
      </c>
      <c r="Y2397" s="25" t="s">
        <v>50</v>
      </c>
      <c r="Z2397" s="25" t="s">
        <v>50</v>
      </c>
      <c r="AA2397" s="25"/>
      <c r="AB2397" s="26"/>
      <c r="AC2397" s="31">
        <v>0.26243749999999999</v>
      </c>
      <c r="AD2397" s="32"/>
      <c r="AE2397" s="32"/>
      <c r="AF2397" s="32"/>
      <c r="AG2397" s="33"/>
      <c r="AH2397" s="33"/>
      <c r="AI2397" s="33"/>
      <c r="AJ2397" s="27"/>
      <c r="AK2397" s="27"/>
      <c r="AL2397" s="27">
        <v>0.26666666666666666</v>
      </c>
      <c r="AM2397" s="27"/>
      <c r="AN2397" s="27"/>
      <c r="AO2397" s="28" t="s">
        <v>94</v>
      </c>
      <c r="AP2397" s="51"/>
      <c r="AQ2397" s="51"/>
    </row>
    <row r="2398" spans="1:43" ht="12.65" customHeight="1">
      <c r="A2398" s="13" t="s">
        <v>213</v>
      </c>
      <c r="B2398" s="14" t="s">
        <v>2729</v>
      </c>
      <c r="C2398" s="13">
        <v>61</v>
      </c>
      <c r="D2398" s="13" t="s">
        <v>222</v>
      </c>
      <c r="E2398" s="15" t="s">
        <v>2730</v>
      </c>
      <c r="F2398" s="13">
        <v>6171</v>
      </c>
      <c r="G2398" s="13" t="s">
        <v>2260</v>
      </c>
      <c r="H2398" s="16">
        <v>45884</v>
      </c>
      <c r="I2398" s="17">
        <v>45884</v>
      </c>
      <c r="J2398" s="18">
        <v>45884</v>
      </c>
      <c r="K2398" s="19">
        <v>0.27083333333333331</v>
      </c>
      <c r="L2398" s="19">
        <v>0.3125</v>
      </c>
      <c r="M2398" s="20">
        <v>0.60416666666666663</v>
      </c>
      <c r="N2398" s="19">
        <v>0.64583333333333337</v>
      </c>
      <c r="O2398" s="21">
        <f t="shared" si="91"/>
        <v>4.1666666666666741E-2</v>
      </c>
      <c r="P2398" s="13" t="s">
        <v>50</v>
      </c>
      <c r="Q2398" s="13" t="s">
        <v>50</v>
      </c>
      <c r="R2398" s="22" t="s">
        <v>2732</v>
      </c>
      <c r="S2398" s="22" t="s">
        <v>33</v>
      </c>
      <c r="T2398" s="23" t="s">
        <v>52</v>
      </c>
      <c r="U2398" s="23"/>
      <c r="V2398" s="22" t="s">
        <v>67</v>
      </c>
      <c r="W2398" s="24" t="s">
        <v>3677</v>
      </c>
      <c r="X2398" s="25" t="s">
        <v>50</v>
      </c>
      <c r="Y2398" s="25" t="s">
        <v>50</v>
      </c>
      <c r="Z2398" s="25" t="s">
        <v>50</v>
      </c>
      <c r="AA2398" s="25"/>
      <c r="AB2398" s="26"/>
      <c r="AC2398" s="31">
        <v>0.26243749999999999</v>
      </c>
      <c r="AD2398" s="32"/>
      <c r="AE2398" s="32"/>
      <c r="AF2398" s="32"/>
      <c r="AG2398" s="33"/>
      <c r="AH2398" s="33"/>
      <c r="AI2398" s="33"/>
      <c r="AJ2398" s="27"/>
      <c r="AK2398" s="27"/>
      <c r="AL2398" s="27">
        <v>0.26666666666666666</v>
      </c>
      <c r="AM2398" s="27"/>
      <c r="AN2398" s="27"/>
      <c r="AO2398" s="28" t="s">
        <v>94</v>
      </c>
      <c r="AP2398" s="51"/>
      <c r="AQ2398" s="51"/>
    </row>
    <row r="2399" spans="1:43" ht="12.65" customHeight="1">
      <c r="A2399" s="13" t="s">
        <v>213</v>
      </c>
      <c r="B2399" s="14" t="s">
        <v>2729</v>
      </c>
      <c r="C2399" s="13">
        <v>61</v>
      </c>
      <c r="D2399" s="13" t="s">
        <v>222</v>
      </c>
      <c r="E2399" s="15" t="s">
        <v>2730</v>
      </c>
      <c r="F2399" s="13">
        <v>6171</v>
      </c>
      <c r="G2399" s="13" t="s">
        <v>2260</v>
      </c>
      <c r="H2399" s="16">
        <v>45884</v>
      </c>
      <c r="I2399" s="17">
        <v>45884</v>
      </c>
      <c r="J2399" s="18">
        <v>45884</v>
      </c>
      <c r="K2399" s="19">
        <v>0.47916666666666669</v>
      </c>
      <c r="L2399" s="19">
        <v>0.5</v>
      </c>
      <c r="M2399" s="20">
        <v>0.8125</v>
      </c>
      <c r="N2399" s="19">
        <v>0.83333333333333337</v>
      </c>
      <c r="O2399" s="21">
        <f t="shared" si="91"/>
        <v>2.083333333333337E-2</v>
      </c>
      <c r="P2399" s="13" t="s">
        <v>50</v>
      </c>
      <c r="Q2399" s="13" t="s">
        <v>50</v>
      </c>
      <c r="R2399" s="22" t="s">
        <v>2731</v>
      </c>
      <c r="S2399" s="22" t="s">
        <v>33</v>
      </c>
      <c r="T2399" s="23" t="s">
        <v>52</v>
      </c>
      <c r="U2399" s="23"/>
      <c r="V2399" s="22" t="s">
        <v>67</v>
      </c>
      <c r="W2399" s="24" t="s">
        <v>3677</v>
      </c>
      <c r="X2399" s="25" t="s">
        <v>50</v>
      </c>
      <c r="Y2399" s="25" t="s">
        <v>50</v>
      </c>
      <c r="Z2399" s="25" t="s">
        <v>50</v>
      </c>
      <c r="AA2399" s="25"/>
      <c r="AB2399" s="26"/>
      <c r="AC2399" s="31">
        <v>0.40375</v>
      </c>
      <c r="AD2399" s="32"/>
      <c r="AE2399" s="32"/>
      <c r="AF2399" s="32"/>
      <c r="AG2399" s="33"/>
      <c r="AH2399" s="33"/>
      <c r="AI2399" s="33"/>
      <c r="AJ2399" s="27"/>
      <c r="AK2399" s="27"/>
      <c r="AL2399" s="27">
        <v>0.33333333333333331</v>
      </c>
      <c r="AM2399" s="27"/>
      <c r="AN2399" s="27"/>
      <c r="AO2399" s="28" t="s">
        <v>94</v>
      </c>
      <c r="AP2399" s="51"/>
      <c r="AQ2399" s="51"/>
    </row>
    <row r="2400" spans="1:43" ht="12.65" customHeight="1">
      <c r="A2400" s="13" t="s">
        <v>213</v>
      </c>
      <c r="B2400" s="14" t="s">
        <v>2729</v>
      </c>
      <c r="C2400" s="13">
        <v>61</v>
      </c>
      <c r="D2400" s="13" t="s">
        <v>222</v>
      </c>
      <c r="E2400" s="15" t="s">
        <v>2730</v>
      </c>
      <c r="F2400" s="13">
        <v>6171</v>
      </c>
      <c r="G2400" s="13" t="s">
        <v>2260</v>
      </c>
      <c r="H2400" s="16">
        <v>45884</v>
      </c>
      <c r="I2400" s="17">
        <v>45885</v>
      </c>
      <c r="J2400" s="18">
        <v>45885</v>
      </c>
      <c r="K2400" s="19">
        <v>0.79166666666666663</v>
      </c>
      <c r="L2400" s="19">
        <v>0.8125</v>
      </c>
      <c r="M2400" s="20">
        <v>0.125</v>
      </c>
      <c r="N2400" s="19">
        <v>0.14583333333333334</v>
      </c>
      <c r="O2400" s="21">
        <f t="shared" si="91"/>
        <v>2.0833333333333343E-2</v>
      </c>
      <c r="P2400" s="13" t="s">
        <v>50</v>
      </c>
      <c r="Q2400" s="13" t="s">
        <v>50</v>
      </c>
      <c r="R2400" s="22" t="s">
        <v>2731</v>
      </c>
      <c r="S2400" s="22" t="s">
        <v>33</v>
      </c>
      <c r="T2400" s="23" t="s">
        <v>52</v>
      </c>
      <c r="U2400" s="23"/>
      <c r="V2400" s="22" t="s">
        <v>67</v>
      </c>
      <c r="W2400" s="24" t="s">
        <v>3677</v>
      </c>
      <c r="X2400" s="25" t="s">
        <v>50</v>
      </c>
      <c r="Y2400" s="25" t="s">
        <v>50</v>
      </c>
      <c r="Z2400" s="25" t="s">
        <v>50</v>
      </c>
      <c r="AA2400" s="25"/>
      <c r="AB2400" s="26"/>
      <c r="AC2400" s="31">
        <v>6.3750000000000001E-2</v>
      </c>
      <c r="AD2400" s="32"/>
      <c r="AE2400" s="32"/>
      <c r="AF2400" s="32"/>
      <c r="AG2400" s="33"/>
      <c r="AH2400" s="33"/>
      <c r="AI2400" s="33"/>
      <c r="AJ2400" s="27"/>
      <c r="AK2400" s="27"/>
      <c r="AL2400" s="27">
        <v>0.34666666666666668</v>
      </c>
      <c r="AM2400" s="27"/>
      <c r="AN2400" s="27"/>
      <c r="AO2400" s="28" t="s">
        <v>94</v>
      </c>
      <c r="AP2400" s="51"/>
      <c r="AQ2400" s="51"/>
    </row>
    <row r="2401" spans="1:43" ht="12.65" customHeight="1">
      <c r="A2401" s="13" t="s">
        <v>213</v>
      </c>
      <c r="B2401" s="14" t="s">
        <v>2729</v>
      </c>
      <c r="C2401" s="13">
        <v>61</v>
      </c>
      <c r="D2401" s="13" t="s">
        <v>222</v>
      </c>
      <c r="E2401" s="15" t="s">
        <v>2730</v>
      </c>
      <c r="F2401" s="13">
        <v>6171</v>
      </c>
      <c r="G2401" s="13" t="s">
        <v>2260</v>
      </c>
      <c r="H2401" s="16">
        <v>45885</v>
      </c>
      <c r="I2401" s="17">
        <v>45885</v>
      </c>
      <c r="J2401" s="18">
        <v>45885</v>
      </c>
      <c r="K2401" s="19">
        <v>0.21527777777777779</v>
      </c>
      <c r="L2401" s="19">
        <v>0.2361111111111111</v>
      </c>
      <c r="M2401" s="20">
        <v>0.54861111111111116</v>
      </c>
      <c r="N2401" s="19">
        <v>0.56944444444444442</v>
      </c>
      <c r="O2401" s="21">
        <f t="shared" si="91"/>
        <v>2.0833333333333259E-2</v>
      </c>
      <c r="P2401" s="13" t="s">
        <v>50</v>
      </c>
      <c r="Q2401" s="13" t="s">
        <v>50</v>
      </c>
      <c r="R2401" s="22" t="s">
        <v>2731</v>
      </c>
      <c r="S2401" s="22" t="s">
        <v>33</v>
      </c>
      <c r="T2401" s="23" t="s">
        <v>52</v>
      </c>
      <c r="U2401" s="23"/>
      <c r="V2401" s="22" t="s">
        <v>67</v>
      </c>
      <c r="W2401" s="24" t="s">
        <v>3677</v>
      </c>
      <c r="X2401" s="25" t="s">
        <v>50</v>
      </c>
      <c r="Y2401" s="25" t="s">
        <v>50</v>
      </c>
      <c r="Z2401" s="25" t="s">
        <v>50</v>
      </c>
      <c r="AA2401" s="25"/>
      <c r="AB2401" s="26"/>
      <c r="AC2401" s="31">
        <v>0.27625</v>
      </c>
      <c r="AD2401" s="32"/>
      <c r="AE2401" s="32"/>
      <c r="AF2401" s="32"/>
      <c r="AG2401" s="33"/>
      <c r="AH2401" s="33"/>
      <c r="AI2401" s="33"/>
      <c r="AJ2401" s="27"/>
      <c r="AK2401" s="27"/>
      <c r="AL2401" s="27">
        <v>0.34666666666666668</v>
      </c>
      <c r="AM2401" s="27"/>
      <c r="AN2401" s="27"/>
      <c r="AO2401" s="28" t="s">
        <v>94</v>
      </c>
      <c r="AP2401" s="51"/>
      <c r="AQ2401" s="51"/>
    </row>
    <row r="2402" spans="1:43" ht="12.65" customHeight="1">
      <c r="A2402" s="13" t="s">
        <v>213</v>
      </c>
      <c r="B2402" s="14" t="s">
        <v>2729</v>
      </c>
      <c r="C2402" s="13">
        <v>61</v>
      </c>
      <c r="D2402" s="13" t="s">
        <v>222</v>
      </c>
      <c r="E2402" s="15" t="s">
        <v>2730</v>
      </c>
      <c r="F2402" s="13">
        <v>6171</v>
      </c>
      <c r="G2402" s="13" t="s">
        <v>2260</v>
      </c>
      <c r="H2402" s="16">
        <v>45886</v>
      </c>
      <c r="I2402" s="17">
        <v>45886</v>
      </c>
      <c r="J2402" s="18">
        <v>45886</v>
      </c>
      <c r="K2402" s="19">
        <v>9.0277777777777776E-2</v>
      </c>
      <c r="L2402" s="19">
        <v>0.13194444444444445</v>
      </c>
      <c r="M2402" s="20">
        <v>0.4236111111111111</v>
      </c>
      <c r="N2402" s="19">
        <v>0.46527777777777779</v>
      </c>
      <c r="O2402" s="21">
        <f t="shared" si="91"/>
        <v>4.1666666666666685E-2</v>
      </c>
      <c r="P2402" s="13" t="s">
        <v>50</v>
      </c>
      <c r="Q2402" s="13" t="s">
        <v>50</v>
      </c>
      <c r="R2402" s="22" t="s">
        <v>2732</v>
      </c>
      <c r="S2402" s="22" t="s">
        <v>33</v>
      </c>
      <c r="T2402" s="23" t="s">
        <v>52</v>
      </c>
      <c r="U2402" s="23"/>
      <c r="V2402" s="22" t="s">
        <v>67</v>
      </c>
      <c r="W2402" s="24" t="s">
        <v>3677</v>
      </c>
      <c r="X2402" s="25" t="s">
        <v>50</v>
      </c>
      <c r="Y2402" s="25" t="s">
        <v>50</v>
      </c>
      <c r="Z2402" s="25" t="s">
        <v>50</v>
      </c>
      <c r="AA2402" s="25"/>
      <c r="AB2402" s="26"/>
      <c r="AC2402" s="31">
        <v>0.27625</v>
      </c>
      <c r="AD2402" s="32"/>
      <c r="AE2402" s="32"/>
      <c r="AF2402" s="32"/>
      <c r="AG2402" s="33"/>
      <c r="AH2402" s="33"/>
      <c r="AI2402" s="33"/>
      <c r="AJ2402" s="27"/>
      <c r="AK2402" s="27"/>
      <c r="AL2402" s="27">
        <v>0.34666666666666668</v>
      </c>
      <c r="AM2402" s="27"/>
      <c r="AN2402" s="27"/>
      <c r="AO2402" s="28" t="s">
        <v>94</v>
      </c>
      <c r="AP2402" s="51"/>
      <c r="AQ2402" s="51"/>
    </row>
    <row r="2403" spans="1:43" ht="12.65" customHeight="1">
      <c r="A2403" s="13" t="s">
        <v>213</v>
      </c>
      <c r="B2403" s="14" t="s">
        <v>2729</v>
      </c>
      <c r="C2403" s="13">
        <v>61</v>
      </c>
      <c r="D2403" s="13" t="s">
        <v>222</v>
      </c>
      <c r="E2403" s="15" t="s">
        <v>2730</v>
      </c>
      <c r="F2403" s="13">
        <v>6171</v>
      </c>
      <c r="G2403" s="13" t="s">
        <v>2260</v>
      </c>
      <c r="H2403" s="16">
        <v>45886</v>
      </c>
      <c r="I2403" s="17">
        <v>45886</v>
      </c>
      <c r="J2403" s="18">
        <f>I2403</f>
        <v>45886</v>
      </c>
      <c r="K2403" s="19">
        <v>0.13194444444444445</v>
      </c>
      <c r="L2403" s="19">
        <v>0.20833333333333334</v>
      </c>
      <c r="M2403" s="20">
        <v>0.46527777777777779</v>
      </c>
      <c r="N2403" s="19">
        <v>0.54166666666666663</v>
      </c>
      <c r="O2403" s="21">
        <f t="shared" si="91"/>
        <v>7.638888888888884E-2</v>
      </c>
      <c r="P2403" s="13" t="s">
        <v>50</v>
      </c>
      <c r="Q2403" s="13" t="s">
        <v>50</v>
      </c>
      <c r="R2403" s="22" t="s">
        <v>2733</v>
      </c>
      <c r="S2403" s="22" t="s">
        <v>31</v>
      </c>
      <c r="T2403" s="23" t="s">
        <v>97</v>
      </c>
      <c r="U2403" s="23" t="s">
        <v>50</v>
      </c>
      <c r="V2403" s="22" t="s">
        <v>3880</v>
      </c>
      <c r="W2403" s="24" t="s">
        <v>3659</v>
      </c>
      <c r="X2403" s="25" t="s">
        <v>83</v>
      </c>
      <c r="Y2403" s="25" t="s">
        <v>114</v>
      </c>
      <c r="Z2403" s="25" t="s">
        <v>71</v>
      </c>
      <c r="AA2403" s="25"/>
      <c r="AB2403" s="26"/>
      <c r="AC2403" s="31">
        <v>0.47135156249999999</v>
      </c>
      <c r="AD2403" s="32"/>
      <c r="AE2403" s="32"/>
      <c r="AF2403" s="32"/>
      <c r="AG2403" s="33"/>
      <c r="AH2403" s="33"/>
      <c r="AI2403" s="33"/>
      <c r="AJ2403" s="27"/>
      <c r="AK2403" s="27"/>
      <c r="AL2403" s="27">
        <v>0.34666666666666668</v>
      </c>
      <c r="AM2403" s="27"/>
      <c r="AN2403" s="27"/>
      <c r="AO2403" s="28" t="s">
        <v>94</v>
      </c>
      <c r="AP2403" s="51"/>
      <c r="AQ2403" s="51"/>
    </row>
    <row r="2404" spans="1:43" ht="12.65" customHeight="1">
      <c r="A2404" s="13" t="s">
        <v>213</v>
      </c>
      <c r="B2404" s="14" t="s">
        <v>2729</v>
      </c>
      <c r="C2404" s="13">
        <v>61</v>
      </c>
      <c r="D2404" s="13" t="s">
        <v>222</v>
      </c>
      <c r="E2404" s="15" t="s">
        <v>2730</v>
      </c>
      <c r="F2404" s="13">
        <v>6171</v>
      </c>
      <c r="G2404" s="13" t="s">
        <v>2260</v>
      </c>
      <c r="H2404" s="16">
        <v>45887</v>
      </c>
      <c r="I2404" s="17">
        <v>45887</v>
      </c>
      <c r="J2404" s="18">
        <v>45887</v>
      </c>
      <c r="K2404" s="19">
        <v>0.41666666666666669</v>
      </c>
      <c r="L2404" s="19">
        <v>0.45833333333333331</v>
      </c>
      <c r="M2404" s="20">
        <v>0.75</v>
      </c>
      <c r="N2404" s="19">
        <v>0.79166666666666663</v>
      </c>
      <c r="O2404" s="21">
        <f t="shared" si="91"/>
        <v>4.166666666666663E-2</v>
      </c>
      <c r="P2404" s="13" t="s">
        <v>50</v>
      </c>
      <c r="Q2404" s="13" t="s">
        <v>50</v>
      </c>
      <c r="R2404" s="22" t="s">
        <v>2732</v>
      </c>
      <c r="S2404" s="22" t="s">
        <v>33</v>
      </c>
      <c r="T2404" s="23" t="s">
        <v>52</v>
      </c>
      <c r="U2404" s="23"/>
      <c r="V2404" s="22" t="s">
        <v>67</v>
      </c>
      <c r="W2404" s="24" t="s">
        <v>3677</v>
      </c>
      <c r="X2404" s="25" t="s">
        <v>50</v>
      </c>
      <c r="Y2404" s="25" t="s">
        <v>50</v>
      </c>
      <c r="Z2404" s="25" t="s">
        <v>50</v>
      </c>
      <c r="AA2404" s="25"/>
      <c r="AB2404" s="26"/>
      <c r="AC2404" s="31">
        <v>0.40375</v>
      </c>
      <c r="AD2404" s="32"/>
      <c r="AE2404" s="32"/>
      <c r="AF2404" s="32"/>
      <c r="AG2404" s="33"/>
      <c r="AH2404" s="33"/>
      <c r="AI2404" s="33"/>
      <c r="AJ2404" s="27"/>
      <c r="AK2404" s="27"/>
      <c r="AL2404" s="27">
        <v>0.26666666666666666</v>
      </c>
      <c r="AM2404" s="27"/>
      <c r="AN2404" s="27"/>
      <c r="AO2404" s="28" t="s">
        <v>94</v>
      </c>
      <c r="AP2404" s="51"/>
      <c r="AQ2404" s="51"/>
    </row>
    <row r="2405" spans="1:43" ht="12.65" customHeight="1">
      <c r="A2405" s="13" t="s">
        <v>213</v>
      </c>
      <c r="B2405" s="14" t="s">
        <v>2729</v>
      </c>
      <c r="C2405" s="13">
        <v>61</v>
      </c>
      <c r="D2405" s="13" t="s">
        <v>222</v>
      </c>
      <c r="E2405" s="15" t="s">
        <v>2730</v>
      </c>
      <c r="F2405" s="13">
        <v>6171</v>
      </c>
      <c r="G2405" s="13" t="s">
        <v>2260</v>
      </c>
      <c r="H2405" s="16">
        <v>45890</v>
      </c>
      <c r="I2405" s="17">
        <v>45890</v>
      </c>
      <c r="J2405" s="18">
        <v>45890</v>
      </c>
      <c r="K2405" s="19">
        <v>0.4826388888888889</v>
      </c>
      <c r="L2405" s="19">
        <v>0.50347222222222221</v>
      </c>
      <c r="M2405" s="20">
        <v>0.81597222222222221</v>
      </c>
      <c r="N2405" s="19">
        <v>0.83680555555555558</v>
      </c>
      <c r="O2405" s="21">
        <f t="shared" si="91"/>
        <v>2.083333333333337E-2</v>
      </c>
      <c r="P2405" s="13" t="s">
        <v>50</v>
      </c>
      <c r="Q2405" s="13" t="s">
        <v>50</v>
      </c>
      <c r="R2405" s="22" t="s">
        <v>2734</v>
      </c>
      <c r="S2405" s="22" t="s">
        <v>33</v>
      </c>
      <c r="T2405" s="23" t="s">
        <v>52</v>
      </c>
      <c r="U2405" s="23"/>
      <c r="V2405" s="22" t="s">
        <v>67</v>
      </c>
      <c r="W2405" s="24" t="s">
        <v>3677</v>
      </c>
      <c r="X2405" s="25" t="s">
        <v>50</v>
      </c>
      <c r="Y2405" s="25" t="s">
        <v>50</v>
      </c>
      <c r="Z2405" s="25" t="s">
        <v>50</v>
      </c>
      <c r="AA2405" s="25"/>
      <c r="AB2405" s="26"/>
      <c r="AC2405" s="31">
        <v>0.40375</v>
      </c>
      <c r="AD2405" s="32"/>
      <c r="AE2405" s="32"/>
      <c r="AF2405" s="32"/>
      <c r="AG2405" s="33"/>
      <c r="AH2405" s="33"/>
      <c r="AI2405" s="33"/>
      <c r="AJ2405" s="27"/>
      <c r="AK2405" s="27"/>
      <c r="AL2405" s="27">
        <v>0.33333333333333331</v>
      </c>
      <c r="AM2405" s="27"/>
      <c r="AN2405" s="27"/>
      <c r="AO2405" s="28" t="s">
        <v>94</v>
      </c>
      <c r="AP2405" s="51"/>
      <c r="AQ2405" s="51"/>
    </row>
    <row r="2406" spans="1:43" ht="12.65" customHeight="1">
      <c r="A2406" s="13" t="s">
        <v>213</v>
      </c>
      <c r="B2406" s="14" t="s">
        <v>2729</v>
      </c>
      <c r="C2406" s="13">
        <v>61</v>
      </c>
      <c r="D2406" s="13" t="s">
        <v>222</v>
      </c>
      <c r="E2406" s="15" t="s">
        <v>2730</v>
      </c>
      <c r="F2406" s="13">
        <v>6171</v>
      </c>
      <c r="G2406" s="13" t="s">
        <v>2260</v>
      </c>
      <c r="H2406" s="16">
        <v>45891</v>
      </c>
      <c r="I2406" s="17">
        <v>45891</v>
      </c>
      <c r="J2406" s="18">
        <v>45891</v>
      </c>
      <c r="K2406" s="19">
        <v>0.15625</v>
      </c>
      <c r="L2406" s="19">
        <v>0.17708333333333334</v>
      </c>
      <c r="M2406" s="20">
        <v>0.48958333333333331</v>
      </c>
      <c r="N2406" s="19">
        <v>0.51041666666666663</v>
      </c>
      <c r="O2406" s="21">
        <f t="shared" si="91"/>
        <v>2.0833333333333315E-2</v>
      </c>
      <c r="P2406" s="13" t="s">
        <v>50</v>
      </c>
      <c r="Q2406" s="13" t="s">
        <v>50</v>
      </c>
      <c r="R2406" s="22" t="s">
        <v>2734</v>
      </c>
      <c r="S2406" s="22" t="s">
        <v>33</v>
      </c>
      <c r="T2406" s="23" t="s">
        <v>52</v>
      </c>
      <c r="U2406" s="23"/>
      <c r="V2406" s="22" t="s">
        <v>67</v>
      </c>
      <c r="W2406" s="24" t="s">
        <v>3677</v>
      </c>
      <c r="X2406" s="25" t="s">
        <v>50</v>
      </c>
      <c r="Y2406" s="25" t="s">
        <v>50</v>
      </c>
      <c r="Z2406" s="25" t="s">
        <v>50</v>
      </c>
      <c r="AA2406" s="25"/>
      <c r="AB2406" s="26"/>
      <c r="AC2406" s="31">
        <v>0.26243749999999999</v>
      </c>
      <c r="AD2406" s="32"/>
      <c r="AE2406" s="32"/>
      <c r="AF2406" s="32"/>
      <c r="AG2406" s="33"/>
      <c r="AH2406" s="33"/>
      <c r="AI2406" s="33"/>
      <c r="AJ2406" s="27"/>
      <c r="AK2406" s="27"/>
      <c r="AL2406" s="27">
        <v>0.26666666666666666</v>
      </c>
      <c r="AM2406" s="27"/>
      <c r="AN2406" s="27"/>
      <c r="AO2406" s="28" t="s">
        <v>94</v>
      </c>
      <c r="AP2406" s="51"/>
      <c r="AQ2406" s="51"/>
    </row>
    <row r="2407" spans="1:43" ht="12.65" customHeight="1">
      <c r="A2407" s="13" t="s">
        <v>213</v>
      </c>
      <c r="B2407" s="14" t="s">
        <v>2729</v>
      </c>
      <c r="C2407" s="13">
        <v>61</v>
      </c>
      <c r="D2407" s="13" t="s">
        <v>222</v>
      </c>
      <c r="E2407" s="15" t="s">
        <v>2730</v>
      </c>
      <c r="F2407" s="13">
        <v>6171</v>
      </c>
      <c r="G2407" s="13" t="s">
        <v>2260</v>
      </c>
      <c r="H2407" s="16">
        <v>45892</v>
      </c>
      <c r="I2407" s="17">
        <v>45892</v>
      </c>
      <c r="J2407" s="18">
        <v>45892</v>
      </c>
      <c r="K2407" s="19">
        <v>0.65972222222222221</v>
      </c>
      <c r="L2407" s="19">
        <v>0.66666666666666663</v>
      </c>
      <c r="M2407" s="20">
        <v>0.99305555555555558</v>
      </c>
      <c r="N2407" s="19">
        <v>0</v>
      </c>
      <c r="O2407" s="21">
        <f t="shared" si="91"/>
        <v>6.9444444444444198E-3</v>
      </c>
      <c r="P2407" s="13" t="s">
        <v>50</v>
      </c>
      <c r="Q2407" s="13" t="s">
        <v>50</v>
      </c>
      <c r="R2407" s="22" t="s">
        <v>2735</v>
      </c>
      <c r="S2407" s="22" t="s">
        <v>32</v>
      </c>
      <c r="T2407" s="23" t="s">
        <v>52</v>
      </c>
      <c r="U2407" s="23"/>
      <c r="V2407" s="22" t="s">
        <v>67</v>
      </c>
      <c r="W2407" s="24" t="s">
        <v>3677</v>
      </c>
      <c r="X2407" s="25" t="s">
        <v>50</v>
      </c>
      <c r="Y2407" s="25" t="s">
        <v>50</v>
      </c>
      <c r="Z2407" s="25" t="s">
        <v>50</v>
      </c>
      <c r="AA2407" s="25"/>
      <c r="AB2407" s="26"/>
      <c r="AC2407" s="31">
        <v>1.7</v>
      </c>
      <c r="AD2407" s="32"/>
      <c r="AE2407" s="32"/>
      <c r="AF2407" s="32"/>
      <c r="AG2407" s="33"/>
      <c r="AH2407" s="33"/>
      <c r="AI2407" s="33"/>
      <c r="AJ2407" s="27"/>
      <c r="AK2407" s="27"/>
      <c r="AL2407" s="27">
        <v>0.34666666666666668</v>
      </c>
      <c r="AM2407" s="27"/>
      <c r="AN2407" s="27"/>
      <c r="AO2407" s="28" t="s">
        <v>94</v>
      </c>
      <c r="AP2407" s="51"/>
      <c r="AQ2407" s="51"/>
    </row>
    <row r="2408" spans="1:43" ht="12.65" customHeight="1">
      <c r="A2408" s="13" t="s">
        <v>213</v>
      </c>
      <c r="B2408" s="14" t="s">
        <v>2729</v>
      </c>
      <c r="C2408" s="13">
        <v>61</v>
      </c>
      <c r="D2408" s="13" t="s">
        <v>222</v>
      </c>
      <c r="E2408" s="15" t="s">
        <v>2730</v>
      </c>
      <c r="F2408" s="13">
        <v>6171</v>
      </c>
      <c r="G2408" s="13" t="s">
        <v>2260</v>
      </c>
      <c r="H2408" s="16">
        <v>45892</v>
      </c>
      <c r="I2408" s="17">
        <v>45893</v>
      </c>
      <c r="J2408" s="18">
        <v>45893</v>
      </c>
      <c r="K2408" s="19">
        <v>0.66666666666666663</v>
      </c>
      <c r="L2408" s="19">
        <v>0.67500000000000004</v>
      </c>
      <c r="M2408" s="20">
        <v>0</v>
      </c>
      <c r="N2408" s="19">
        <v>8.3333333333333332E-3</v>
      </c>
      <c r="O2408" s="21">
        <f t="shared" si="91"/>
        <v>8.3333333333333332E-3</v>
      </c>
      <c r="P2408" s="13" t="s">
        <v>50</v>
      </c>
      <c r="Q2408" s="13" t="s">
        <v>50</v>
      </c>
      <c r="R2408" s="22" t="s">
        <v>2736</v>
      </c>
      <c r="S2408" s="22" t="s">
        <v>32</v>
      </c>
      <c r="T2408" s="23" t="s">
        <v>52</v>
      </c>
      <c r="U2408" s="23"/>
      <c r="V2408" s="22" t="s">
        <v>67</v>
      </c>
      <c r="W2408" s="24" t="s">
        <v>3677</v>
      </c>
      <c r="X2408" s="25" t="s">
        <v>50</v>
      </c>
      <c r="Y2408" s="25" t="s">
        <v>50</v>
      </c>
      <c r="Z2408" s="25" t="s">
        <v>50</v>
      </c>
      <c r="AA2408" s="25"/>
      <c r="AB2408" s="26"/>
      <c r="AC2408" s="31">
        <v>0.31874999999999998</v>
      </c>
      <c r="AD2408" s="32"/>
      <c r="AE2408" s="32"/>
      <c r="AF2408" s="32"/>
      <c r="AG2408" s="33"/>
      <c r="AH2408" s="33"/>
      <c r="AI2408" s="33"/>
      <c r="AJ2408" s="27"/>
      <c r="AK2408" s="27"/>
      <c r="AL2408" s="27">
        <v>0.34666666666666668</v>
      </c>
      <c r="AM2408" s="27"/>
      <c r="AN2408" s="27"/>
      <c r="AO2408" s="28" t="s">
        <v>94</v>
      </c>
      <c r="AP2408" s="51"/>
      <c r="AQ2408" s="51"/>
    </row>
    <row r="2409" spans="1:43" ht="12.65" customHeight="1">
      <c r="A2409" s="13" t="s">
        <v>213</v>
      </c>
      <c r="B2409" s="14" t="s">
        <v>2729</v>
      </c>
      <c r="C2409" s="13">
        <v>61</v>
      </c>
      <c r="D2409" s="13" t="s">
        <v>222</v>
      </c>
      <c r="E2409" s="15" t="s">
        <v>2730</v>
      </c>
      <c r="F2409" s="13">
        <v>6171</v>
      </c>
      <c r="G2409" s="13" t="s">
        <v>2260</v>
      </c>
      <c r="H2409" s="16">
        <v>45893</v>
      </c>
      <c r="I2409" s="17">
        <v>45893</v>
      </c>
      <c r="J2409" s="18">
        <f>I2409</f>
        <v>45893</v>
      </c>
      <c r="K2409" s="19">
        <v>0.14583333333333334</v>
      </c>
      <c r="L2409" s="19">
        <v>0.22222222222222221</v>
      </c>
      <c r="M2409" s="20">
        <v>0.47916666666666669</v>
      </c>
      <c r="N2409" s="19">
        <v>0.55555555555555558</v>
      </c>
      <c r="O2409" s="21">
        <f t="shared" si="91"/>
        <v>7.6388888888888895E-2</v>
      </c>
      <c r="P2409" s="13" t="s">
        <v>50</v>
      </c>
      <c r="Q2409" s="13" t="s">
        <v>50</v>
      </c>
      <c r="R2409" s="22" t="s">
        <v>2737</v>
      </c>
      <c r="S2409" s="22" t="s">
        <v>30</v>
      </c>
      <c r="T2409" s="23" t="s">
        <v>52</v>
      </c>
      <c r="U2409" s="23" t="s">
        <v>50</v>
      </c>
      <c r="V2409" s="22" t="s">
        <v>67</v>
      </c>
      <c r="W2409" s="24" t="s">
        <v>141</v>
      </c>
      <c r="X2409" s="25" t="s">
        <v>54</v>
      </c>
      <c r="Y2409" s="25" t="s">
        <v>114</v>
      </c>
      <c r="Z2409" s="25" t="s">
        <v>74</v>
      </c>
      <c r="AA2409" s="25"/>
      <c r="AB2409" s="26"/>
      <c r="AC2409" s="31">
        <v>0.79767187499999992</v>
      </c>
      <c r="AD2409" s="32"/>
      <c r="AE2409" s="32"/>
      <c r="AF2409" s="32"/>
      <c r="AG2409" s="33"/>
      <c r="AH2409" s="33"/>
      <c r="AI2409" s="33"/>
      <c r="AJ2409" s="27"/>
      <c r="AK2409" s="27"/>
      <c r="AL2409" s="27">
        <v>0.34666666666666668</v>
      </c>
      <c r="AM2409" s="27"/>
      <c r="AN2409" s="27"/>
      <c r="AO2409" s="28" t="s">
        <v>94</v>
      </c>
      <c r="AP2409" s="51"/>
      <c r="AQ2409" s="51"/>
    </row>
    <row r="2410" spans="1:43" ht="12.65" customHeight="1">
      <c r="A2410" s="13" t="s">
        <v>213</v>
      </c>
      <c r="B2410" s="14" t="s">
        <v>2729</v>
      </c>
      <c r="C2410" s="13">
        <v>61</v>
      </c>
      <c r="D2410" s="13" t="s">
        <v>222</v>
      </c>
      <c r="E2410" s="15" t="s">
        <v>2730</v>
      </c>
      <c r="F2410" s="13">
        <v>6171</v>
      </c>
      <c r="G2410" s="13" t="s">
        <v>2260</v>
      </c>
      <c r="H2410" s="16">
        <v>45893</v>
      </c>
      <c r="I2410" s="17">
        <v>45893</v>
      </c>
      <c r="J2410" s="18">
        <v>45893</v>
      </c>
      <c r="K2410" s="19">
        <v>0.375</v>
      </c>
      <c r="L2410" s="19">
        <v>0.38194444444444442</v>
      </c>
      <c r="M2410" s="20">
        <v>0.70833333333333337</v>
      </c>
      <c r="N2410" s="19">
        <v>0.71527777777777779</v>
      </c>
      <c r="O2410" s="21">
        <f t="shared" si="91"/>
        <v>6.9444444444444198E-3</v>
      </c>
      <c r="P2410" s="13" t="s">
        <v>50</v>
      </c>
      <c r="Q2410" s="13" t="s">
        <v>50</v>
      </c>
      <c r="R2410" s="22" t="s">
        <v>2738</v>
      </c>
      <c r="S2410" s="22" t="s">
        <v>32</v>
      </c>
      <c r="T2410" s="23" t="s">
        <v>52</v>
      </c>
      <c r="U2410" s="23"/>
      <c r="V2410" s="22" t="s">
        <v>67</v>
      </c>
      <c r="W2410" s="24" t="s">
        <v>3677</v>
      </c>
      <c r="X2410" s="25" t="s">
        <v>50</v>
      </c>
      <c r="Y2410" s="25" t="s">
        <v>50</v>
      </c>
      <c r="Z2410" s="25" t="s">
        <v>50</v>
      </c>
      <c r="AA2410" s="25"/>
      <c r="AB2410" s="26"/>
      <c r="AC2410" s="31">
        <v>1.59375</v>
      </c>
      <c r="AD2410" s="32"/>
      <c r="AE2410" s="32"/>
      <c r="AF2410" s="32"/>
      <c r="AG2410" s="33"/>
      <c r="AH2410" s="33"/>
      <c r="AI2410" s="33"/>
      <c r="AJ2410" s="27"/>
      <c r="AK2410" s="27"/>
      <c r="AL2410" s="27">
        <v>0.34666666666666668</v>
      </c>
      <c r="AM2410" s="27"/>
      <c r="AN2410" s="27"/>
      <c r="AO2410" s="28" t="s">
        <v>94</v>
      </c>
      <c r="AP2410" s="51"/>
      <c r="AQ2410" s="51"/>
    </row>
    <row r="2411" spans="1:43" ht="12.65" customHeight="1">
      <c r="A2411" s="13" t="s">
        <v>213</v>
      </c>
      <c r="B2411" s="14" t="s">
        <v>2729</v>
      </c>
      <c r="C2411" s="13">
        <v>61</v>
      </c>
      <c r="D2411" s="13" t="s">
        <v>222</v>
      </c>
      <c r="E2411" s="15" t="s">
        <v>2730</v>
      </c>
      <c r="F2411" s="13">
        <v>6171</v>
      </c>
      <c r="G2411" s="13" t="s">
        <v>2260</v>
      </c>
      <c r="H2411" s="16">
        <v>45893</v>
      </c>
      <c r="I2411" s="17">
        <v>45893</v>
      </c>
      <c r="J2411" s="18">
        <v>45893</v>
      </c>
      <c r="K2411" s="19">
        <v>0.55208333333333337</v>
      </c>
      <c r="L2411" s="19">
        <v>0.56041666666666667</v>
      </c>
      <c r="M2411" s="20">
        <v>0.88541666666666663</v>
      </c>
      <c r="N2411" s="19">
        <v>0.89375000000000004</v>
      </c>
      <c r="O2411" s="21">
        <f t="shared" si="91"/>
        <v>8.3333333333334147E-3</v>
      </c>
      <c r="P2411" s="13" t="s">
        <v>50</v>
      </c>
      <c r="Q2411" s="13" t="s">
        <v>50</v>
      </c>
      <c r="R2411" s="22" t="s">
        <v>2739</v>
      </c>
      <c r="S2411" s="22" t="s">
        <v>32</v>
      </c>
      <c r="T2411" s="23" t="s">
        <v>52</v>
      </c>
      <c r="U2411" s="23"/>
      <c r="V2411" s="22" t="s">
        <v>67</v>
      </c>
      <c r="W2411" s="24" t="s">
        <v>3677</v>
      </c>
      <c r="X2411" s="25" t="s">
        <v>50</v>
      </c>
      <c r="Y2411" s="25" t="s">
        <v>50</v>
      </c>
      <c r="Z2411" s="25" t="s">
        <v>50</v>
      </c>
      <c r="AA2411" s="25"/>
      <c r="AB2411" s="26"/>
      <c r="AC2411" s="31">
        <v>2.125</v>
      </c>
      <c r="AD2411" s="32"/>
      <c r="AE2411" s="32"/>
      <c r="AF2411" s="32"/>
      <c r="AG2411" s="33"/>
      <c r="AH2411" s="33"/>
      <c r="AI2411" s="33"/>
      <c r="AJ2411" s="27"/>
      <c r="AK2411" s="27"/>
      <c r="AL2411" s="27">
        <v>0.43333333333333335</v>
      </c>
      <c r="AM2411" s="27"/>
      <c r="AN2411" s="27"/>
      <c r="AO2411" s="28" t="s">
        <v>94</v>
      </c>
      <c r="AP2411" s="51"/>
      <c r="AQ2411" s="51"/>
    </row>
    <row r="2412" spans="1:43" ht="12.65" customHeight="1">
      <c r="A2412" s="13" t="s">
        <v>213</v>
      </c>
      <c r="B2412" s="14" t="s">
        <v>2729</v>
      </c>
      <c r="C2412" s="13">
        <v>61</v>
      </c>
      <c r="D2412" s="13" t="s">
        <v>222</v>
      </c>
      <c r="E2412" s="15" t="s">
        <v>2730</v>
      </c>
      <c r="F2412" s="13">
        <v>6171</v>
      </c>
      <c r="G2412" s="13" t="s">
        <v>2260</v>
      </c>
      <c r="H2412" s="16">
        <v>45894</v>
      </c>
      <c r="I2412" s="17">
        <v>45894</v>
      </c>
      <c r="J2412" s="18">
        <f>I2412</f>
        <v>45894</v>
      </c>
      <c r="K2412" s="19">
        <v>0.49652777777777779</v>
      </c>
      <c r="L2412" s="19">
        <v>0.57291666666666663</v>
      </c>
      <c r="M2412" s="20">
        <v>0.82986111111111116</v>
      </c>
      <c r="N2412" s="19">
        <v>0.90625</v>
      </c>
      <c r="O2412" s="21">
        <f t="shared" si="91"/>
        <v>7.638888888888884E-2</v>
      </c>
      <c r="P2412" s="13" t="s">
        <v>50</v>
      </c>
      <c r="Q2412" s="13" t="s">
        <v>50</v>
      </c>
      <c r="R2412" s="22" t="s">
        <v>2740</v>
      </c>
      <c r="S2412" s="22" t="s">
        <v>31</v>
      </c>
      <c r="T2412" s="23" t="s">
        <v>52</v>
      </c>
      <c r="U2412" s="23" t="s">
        <v>50</v>
      </c>
      <c r="V2412" s="22" t="s">
        <v>67</v>
      </c>
      <c r="W2412" s="24" t="s">
        <v>144</v>
      </c>
      <c r="X2412" s="25" t="s">
        <v>84</v>
      </c>
      <c r="Y2412" s="25" t="s">
        <v>114</v>
      </c>
      <c r="Z2412" s="25" t="s">
        <v>62</v>
      </c>
      <c r="AA2412" s="25"/>
      <c r="AB2412" s="26"/>
      <c r="AC2412" s="31">
        <v>0.57534375000000004</v>
      </c>
      <c r="AD2412" s="32"/>
      <c r="AE2412" s="32"/>
      <c r="AF2412" s="32"/>
      <c r="AG2412" s="33"/>
      <c r="AH2412" s="33"/>
      <c r="AI2412" s="33"/>
      <c r="AJ2412" s="27"/>
      <c r="AK2412" s="27"/>
      <c r="AL2412" s="27">
        <v>0.33333333333333331</v>
      </c>
      <c r="AM2412" s="27"/>
      <c r="AN2412" s="27"/>
      <c r="AO2412" s="28" t="s">
        <v>94</v>
      </c>
      <c r="AP2412" s="51"/>
      <c r="AQ2412" s="51"/>
    </row>
    <row r="2413" spans="1:43" ht="12.65" customHeight="1">
      <c r="A2413" s="13" t="s">
        <v>213</v>
      </c>
      <c r="B2413" s="14" t="s">
        <v>2729</v>
      </c>
      <c r="C2413" s="13">
        <v>61</v>
      </c>
      <c r="D2413" s="13" t="s">
        <v>222</v>
      </c>
      <c r="E2413" s="15" t="s">
        <v>2730</v>
      </c>
      <c r="F2413" s="13">
        <v>6171</v>
      </c>
      <c r="G2413" s="13" t="s">
        <v>2260</v>
      </c>
      <c r="H2413" s="16">
        <v>45894</v>
      </c>
      <c r="I2413" s="17">
        <v>45894</v>
      </c>
      <c r="J2413" s="18">
        <f>I2413</f>
        <v>45894</v>
      </c>
      <c r="K2413" s="19">
        <v>0.57291666666666663</v>
      </c>
      <c r="L2413" s="19">
        <v>0.64930555555555558</v>
      </c>
      <c r="M2413" s="20">
        <v>0.90625</v>
      </c>
      <c r="N2413" s="19">
        <v>0.98263888888888884</v>
      </c>
      <c r="O2413" s="21">
        <f t="shared" si="91"/>
        <v>7.638888888888884E-2</v>
      </c>
      <c r="P2413" s="13" t="s">
        <v>50</v>
      </c>
      <c r="Q2413" s="13" t="s">
        <v>50</v>
      </c>
      <c r="R2413" s="22" t="s">
        <v>2741</v>
      </c>
      <c r="S2413" s="22" t="s">
        <v>31</v>
      </c>
      <c r="T2413" s="23" t="s">
        <v>52</v>
      </c>
      <c r="U2413" s="23" t="s">
        <v>50</v>
      </c>
      <c r="V2413" s="22" t="s">
        <v>67</v>
      </c>
      <c r="W2413" s="24" t="s">
        <v>139</v>
      </c>
      <c r="X2413" s="25" t="s">
        <v>71</v>
      </c>
      <c r="Y2413" s="25" t="s">
        <v>114</v>
      </c>
      <c r="Z2413" s="25" t="s">
        <v>66</v>
      </c>
      <c r="AA2413" s="25"/>
      <c r="AB2413" s="26"/>
      <c r="AC2413" s="31">
        <v>0.92862500000000003</v>
      </c>
      <c r="AD2413" s="32"/>
      <c r="AE2413" s="32"/>
      <c r="AF2413" s="32"/>
      <c r="AG2413" s="33"/>
      <c r="AH2413" s="33"/>
      <c r="AI2413" s="33"/>
      <c r="AJ2413" s="27"/>
      <c r="AK2413" s="27"/>
      <c r="AL2413" s="27">
        <v>0.33333333333333331</v>
      </c>
      <c r="AM2413" s="27"/>
      <c r="AN2413" s="27"/>
      <c r="AO2413" s="28" t="s">
        <v>94</v>
      </c>
      <c r="AP2413" s="51"/>
      <c r="AQ2413" s="51"/>
    </row>
    <row r="2414" spans="1:43" ht="12.65" customHeight="1">
      <c r="A2414" s="13" t="s">
        <v>213</v>
      </c>
      <c r="B2414" s="14" t="s">
        <v>2729</v>
      </c>
      <c r="C2414" s="13">
        <v>61</v>
      </c>
      <c r="D2414" s="13" t="s">
        <v>222</v>
      </c>
      <c r="E2414" s="15" t="s">
        <v>2730</v>
      </c>
      <c r="F2414" s="13">
        <v>6171</v>
      </c>
      <c r="G2414" s="13" t="s">
        <v>2260</v>
      </c>
      <c r="H2414" s="16">
        <v>45894</v>
      </c>
      <c r="I2414" s="17">
        <v>45895</v>
      </c>
      <c r="J2414" s="18">
        <f>I2414</f>
        <v>45895</v>
      </c>
      <c r="K2414" s="19">
        <v>0.875</v>
      </c>
      <c r="L2414" s="19">
        <v>0.95486111111111116</v>
      </c>
      <c r="M2414" s="20">
        <v>0.20833333333333334</v>
      </c>
      <c r="N2414" s="19">
        <v>0.28819444444444442</v>
      </c>
      <c r="O2414" s="21">
        <f t="shared" si="91"/>
        <v>7.9861111111111077E-2</v>
      </c>
      <c r="P2414" s="13" t="s">
        <v>50</v>
      </c>
      <c r="Q2414" s="13" t="s">
        <v>50</v>
      </c>
      <c r="R2414" s="22" t="s">
        <v>2742</v>
      </c>
      <c r="S2414" s="22" t="s">
        <v>31</v>
      </c>
      <c r="T2414" s="23" t="s">
        <v>52</v>
      </c>
      <c r="U2414" s="23" t="s">
        <v>50</v>
      </c>
      <c r="V2414" s="22" t="s">
        <v>67</v>
      </c>
      <c r="W2414" s="24" t="s">
        <v>157</v>
      </c>
      <c r="X2414" s="25" t="s">
        <v>70</v>
      </c>
      <c r="Y2414" s="25" t="s">
        <v>114</v>
      </c>
      <c r="Z2414" s="25" t="s">
        <v>58</v>
      </c>
      <c r="AA2414" s="25"/>
      <c r="AB2414" s="26"/>
      <c r="AC2414" s="31">
        <v>5.4506250000000013E-2</v>
      </c>
      <c r="AD2414" s="32"/>
      <c r="AE2414" s="32"/>
      <c r="AF2414" s="32"/>
      <c r="AG2414" s="33"/>
      <c r="AH2414" s="33"/>
      <c r="AI2414" s="33"/>
      <c r="AJ2414" s="27"/>
      <c r="AK2414" s="27"/>
      <c r="AL2414" s="27">
        <v>0.26666666666666666</v>
      </c>
      <c r="AM2414" s="27"/>
      <c r="AN2414" s="27"/>
      <c r="AO2414" s="28" t="s">
        <v>94</v>
      </c>
      <c r="AP2414" s="51"/>
      <c r="AQ2414" s="51"/>
    </row>
    <row r="2415" spans="1:43" ht="12.65" customHeight="1">
      <c r="A2415" s="13" t="s">
        <v>213</v>
      </c>
      <c r="B2415" s="14" t="s">
        <v>2729</v>
      </c>
      <c r="C2415" s="13">
        <v>61</v>
      </c>
      <c r="D2415" s="13" t="s">
        <v>222</v>
      </c>
      <c r="E2415" s="15" t="s">
        <v>2730</v>
      </c>
      <c r="F2415" s="13">
        <v>6171</v>
      </c>
      <c r="G2415" s="13" t="s">
        <v>2260</v>
      </c>
      <c r="H2415" s="16">
        <v>45895</v>
      </c>
      <c r="I2415" s="17">
        <v>45895</v>
      </c>
      <c r="J2415" s="18">
        <f>I2415</f>
        <v>45895</v>
      </c>
      <c r="K2415" s="19">
        <v>9.0277777777777776E-2</v>
      </c>
      <c r="L2415" s="19">
        <v>0.16666666666666666</v>
      </c>
      <c r="M2415" s="20">
        <v>0.4236111111111111</v>
      </c>
      <c r="N2415" s="19">
        <v>0.5</v>
      </c>
      <c r="O2415" s="21">
        <f t="shared" si="91"/>
        <v>7.6388888888888895E-2</v>
      </c>
      <c r="P2415" s="13" t="s">
        <v>50</v>
      </c>
      <c r="Q2415" s="13" t="s">
        <v>50</v>
      </c>
      <c r="R2415" s="22" t="s">
        <v>2742</v>
      </c>
      <c r="S2415" s="22" t="s">
        <v>31</v>
      </c>
      <c r="T2415" s="23" t="s">
        <v>52</v>
      </c>
      <c r="U2415" s="23" t="s">
        <v>50</v>
      </c>
      <c r="V2415" s="22" t="s">
        <v>67</v>
      </c>
      <c r="W2415" s="24" t="s">
        <v>157</v>
      </c>
      <c r="X2415" s="25" t="s">
        <v>70</v>
      </c>
      <c r="Y2415" s="25" t="s">
        <v>114</v>
      </c>
      <c r="Z2415" s="25" t="s">
        <v>58</v>
      </c>
      <c r="AA2415" s="25"/>
      <c r="AB2415" s="26"/>
      <c r="AC2415" s="31">
        <v>0.23619375000000004</v>
      </c>
      <c r="AD2415" s="32"/>
      <c r="AE2415" s="32"/>
      <c r="AF2415" s="32"/>
      <c r="AG2415" s="33"/>
      <c r="AH2415" s="33"/>
      <c r="AI2415" s="33"/>
      <c r="AJ2415" s="27"/>
      <c r="AK2415" s="27"/>
      <c r="AL2415" s="27">
        <v>0.26666666666666666</v>
      </c>
      <c r="AM2415" s="27"/>
      <c r="AN2415" s="27"/>
      <c r="AO2415" s="28" t="s">
        <v>94</v>
      </c>
      <c r="AP2415" s="51"/>
      <c r="AQ2415" s="51"/>
    </row>
    <row r="2416" spans="1:43" ht="12.65" customHeight="1">
      <c r="A2416" s="13" t="s">
        <v>213</v>
      </c>
      <c r="B2416" s="14" t="s">
        <v>2729</v>
      </c>
      <c r="C2416" s="13">
        <v>61</v>
      </c>
      <c r="D2416" s="13" t="s">
        <v>222</v>
      </c>
      <c r="E2416" s="15" t="s">
        <v>2730</v>
      </c>
      <c r="F2416" s="13">
        <v>6171</v>
      </c>
      <c r="G2416" s="13" t="s">
        <v>2260</v>
      </c>
      <c r="H2416" s="16">
        <v>45895</v>
      </c>
      <c r="I2416" s="17">
        <v>45895</v>
      </c>
      <c r="J2416" s="18">
        <v>45895</v>
      </c>
      <c r="K2416" s="19">
        <v>0.29166666666666669</v>
      </c>
      <c r="L2416" s="19">
        <v>0.33333333333333331</v>
      </c>
      <c r="M2416" s="20">
        <v>0.625</v>
      </c>
      <c r="N2416" s="19">
        <v>0.66666666666666663</v>
      </c>
      <c r="O2416" s="21">
        <f t="shared" si="91"/>
        <v>4.166666666666663E-2</v>
      </c>
      <c r="P2416" s="13" t="s">
        <v>50</v>
      </c>
      <c r="Q2416" s="13" t="s">
        <v>50</v>
      </c>
      <c r="R2416" s="22" t="s">
        <v>2743</v>
      </c>
      <c r="S2416" s="22" t="s">
        <v>32</v>
      </c>
      <c r="T2416" s="23" t="s">
        <v>52</v>
      </c>
      <c r="U2416" s="23"/>
      <c r="V2416" s="22" t="s">
        <v>67</v>
      </c>
      <c r="W2416" s="24" t="s">
        <v>3677</v>
      </c>
      <c r="X2416" s="25" t="s">
        <v>50</v>
      </c>
      <c r="Y2416" s="25" t="s">
        <v>50</v>
      </c>
      <c r="Z2416" s="25" t="s">
        <v>50</v>
      </c>
      <c r="AA2416" s="25"/>
      <c r="AB2416" s="26"/>
      <c r="AC2416" s="31">
        <v>1.5140624999999999</v>
      </c>
      <c r="AD2416" s="32"/>
      <c r="AE2416" s="32"/>
      <c r="AF2416" s="32"/>
      <c r="AG2416" s="33"/>
      <c r="AH2416" s="33"/>
      <c r="AI2416" s="33"/>
      <c r="AJ2416" s="27"/>
      <c r="AK2416" s="27"/>
      <c r="AL2416" s="27">
        <v>0.26666666666666666</v>
      </c>
      <c r="AM2416" s="27"/>
      <c r="AN2416" s="27"/>
      <c r="AO2416" s="28" t="s">
        <v>94</v>
      </c>
      <c r="AP2416" s="51"/>
      <c r="AQ2416" s="51"/>
    </row>
    <row r="2417" spans="1:43" ht="12.65" customHeight="1">
      <c r="A2417" s="13" t="s">
        <v>213</v>
      </c>
      <c r="B2417" s="14" t="s">
        <v>2729</v>
      </c>
      <c r="C2417" s="13">
        <v>61</v>
      </c>
      <c r="D2417" s="13" t="s">
        <v>222</v>
      </c>
      <c r="E2417" s="15" t="s">
        <v>2730</v>
      </c>
      <c r="F2417" s="13">
        <v>6171</v>
      </c>
      <c r="G2417" s="13" t="s">
        <v>2260</v>
      </c>
      <c r="H2417" s="16">
        <v>45895</v>
      </c>
      <c r="I2417" s="17">
        <v>45895</v>
      </c>
      <c r="J2417" s="18">
        <v>45895</v>
      </c>
      <c r="K2417" s="19">
        <v>0.47916666666666669</v>
      </c>
      <c r="L2417" s="19">
        <v>0.52083333333333337</v>
      </c>
      <c r="M2417" s="20">
        <v>0.8125</v>
      </c>
      <c r="N2417" s="19">
        <v>0.85416666666666663</v>
      </c>
      <c r="O2417" s="21">
        <f t="shared" si="91"/>
        <v>4.166666666666663E-2</v>
      </c>
      <c r="P2417" s="13" t="s">
        <v>50</v>
      </c>
      <c r="Q2417" s="13" t="s">
        <v>50</v>
      </c>
      <c r="R2417" s="22" t="s">
        <v>2743</v>
      </c>
      <c r="S2417" s="22" t="s">
        <v>32</v>
      </c>
      <c r="T2417" s="23" t="s">
        <v>52</v>
      </c>
      <c r="U2417" s="23"/>
      <c r="V2417" s="22" t="s">
        <v>67</v>
      </c>
      <c r="W2417" s="24" t="s">
        <v>3677</v>
      </c>
      <c r="X2417" s="25" t="s">
        <v>50</v>
      </c>
      <c r="Y2417" s="25" t="s">
        <v>50</v>
      </c>
      <c r="Z2417" s="25" t="s">
        <v>50</v>
      </c>
      <c r="AA2417" s="25"/>
      <c r="AB2417" s="26"/>
      <c r="AC2417" s="31">
        <v>2.0187499999999998</v>
      </c>
      <c r="AD2417" s="32"/>
      <c r="AE2417" s="32"/>
      <c r="AF2417" s="32"/>
      <c r="AG2417" s="33"/>
      <c r="AH2417" s="33"/>
      <c r="AI2417" s="33"/>
      <c r="AJ2417" s="27"/>
      <c r="AK2417" s="27"/>
      <c r="AL2417" s="27">
        <v>0.33333333333333331</v>
      </c>
      <c r="AM2417" s="27"/>
      <c r="AN2417" s="27"/>
      <c r="AO2417" s="28" t="s">
        <v>94</v>
      </c>
      <c r="AP2417" s="51"/>
      <c r="AQ2417" s="51"/>
    </row>
    <row r="2418" spans="1:43" ht="12.65" customHeight="1">
      <c r="A2418" s="13" t="s">
        <v>213</v>
      </c>
      <c r="B2418" s="14" t="s">
        <v>2729</v>
      </c>
      <c r="C2418" s="13">
        <v>61</v>
      </c>
      <c r="D2418" s="13" t="s">
        <v>222</v>
      </c>
      <c r="E2418" s="15" t="s">
        <v>2730</v>
      </c>
      <c r="F2418" s="13">
        <v>6171</v>
      </c>
      <c r="G2418" s="13" t="s">
        <v>2260</v>
      </c>
      <c r="H2418" s="16">
        <v>45895</v>
      </c>
      <c r="I2418" s="17">
        <v>45895</v>
      </c>
      <c r="J2418" s="18">
        <f>I2418</f>
        <v>45895</v>
      </c>
      <c r="K2418" s="19">
        <v>0.52083333333333337</v>
      </c>
      <c r="L2418" s="19">
        <v>0.59930555555555554</v>
      </c>
      <c r="M2418" s="20">
        <v>0.85416666666666663</v>
      </c>
      <c r="N2418" s="19">
        <v>0.93263888888888891</v>
      </c>
      <c r="O2418" s="21">
        <f t="shared" si="91"/>
        <v>7.8472222222222276E-2</v>
      </c>
      <c r="P2418" s="13" t="s">
        <v>50</v>
      </c>
      <c r="Q2418" s="13" t="s">
        <v>50</v>
      </c>
      <c r="R2418" s="22" t="s">
        <v>2744</v>
      </c>
      <c r="S2418" s="22" t="s">
        <v>31</v>
      </c>
      <c r="T2418" s="23" t="s">
        <v>52</v>
      </c>
      <c r="U2418" s="23" t="s">
        <v>50</v>
      </c>
      <c r="V2418" s="22" t="s">
        <v>67</v>
      </c>
      <c r="W2418" s="24" t="s">
        <v>140</v>
      </c>
      <c r="X2418" s="25" t="s">
        <v>69</v>
      </c>
      <c r="Y2418" s="25" t="s">
        <v>114</v>
      </c>
      <c r="Z2418" s="25" t="s">
        <v>65</v>
      </c>
      <c r="AA2418" s="25"/>
      <c r="AB2418" s="26"/>
      <c r="AC2418" s="31">
        <v>0.40375</v>
      </c>
      <c r="AD2418" s="32"/>
      <c r="AE2418" s="32"/>
      <c r="AF2418" s="32"/>
      <c r="AG2418" s="33"/>
      <c r="AH2418" s="33"/>
      <c r="AI2418" s="33"/>
      <c r="AJ2418" s="27"/>
      <c r="AK2418" s="27"/>
      <c r="AL2418" s="27">
        <v>0.33333333333333331</v>
      </c>
      <c r="AM2418" s="27"/>
      <c r="AN2418" s="27"/>
      <c r="AO2418" s="28" t="s">
        <v>94</v>
      </c>
      <c r="AP2418" s="51"/>
      <c r="AQ2418" s="51"/>
    </row>
    <row r="2419" spans="1:43" ht="12.65" customHeight="1">
      <c r="A2419" s="13" t="s">
        <v>213</v>
      </c>
      <c r="B2419" s="14" t="s">
        <v>2729</v>
      </c>
      <c r="C2419" s="13">
        <v>61</v>
      </c>
      <c r="D2419" s="13" t="s">
        <v>222</v>
      </c>
      <c r="E2419" s="15" t="s">
        <v>2730</v>
      </c>
      <c r="F2419" s="13">
        <v>6171</v>
      </c>
      <c r="G2419" s="13" t="s">
        <v>2260</v>
      </c>
      <c r="H2419" s="16">
        <v>45895</v>
      </c>
      <c r="I2419" s="17">
        <v>45896</v>
      </c>
      <c r="J2419" s="18">
        <v>45896</v>
      </c>
      <c r="K2419" s="19">
        <v>0.875</v>
      </c>
      <c r="L2419" s="19">
        <v>0.91666666666666663</v>
      </c>
      <c r="M2419" s="20">
        <v>0.20833333333333334</v>
      </c>
      <c r="N2419" s="19">
        <v>0.25</v>
      </c>
      <c r="O2419" s="21">
        <f t="shared" si="91"/>
        <v>4.1666666666666657E-2</v>
      </c>
      <c r="P2419" s="13" t="s">
        <v>50</v>
      </c>
      <c r="Q2419" s="13" t="s">
        <v>50</v>
      </c>
      <c r="R2419" s="22" t="s">
        <v>2743</v>
      </c>
      <c r="S2419" s="22" t="s">
        <v>32</v>
      </c>
      <c r="T2419" s="23" t="s">
        <v>52</v>
      </c>
      <c r="U2419" s="23"/>
      <c r="V2419" s="22" t="s">
        <v>67</v>
      </c>
      <c r="W2419" s="24" t="s">
        <v>3677</v>
      </c>
      <c r="X2419" s="25" t="s">
        <v>50</v>
      </c>
      <c r="Y2419" s="25" t="s">
        <v>50</v>
      </c>
      <c r="Z2419" s="25" t="s">
        <v>50</v>
      </c>
      <c r="AA2419" s="25"/>
      <c r="AB2419" s="26"/>
      <c r="AC2419" s="31">
        <v>0.30281249999999998</v>
      </c>
      <c r="AD2419" s="32"/>
      <c r="AE2419" s="32"/>
      <c r="AF2419" s="32"/>
      <c r="AG2419" s="33"/>
      <c r="AH2419" s="33"/>
      <c r="AI2419" s="33"/>
      <c r="AJ2419" s="27"/>
      <c r="AK2419" s="27"/>
      <c r="AL2419" s="27">
        <v>0.26666666666666666</v>
      </c>
      <c r="AM2419" s="27"/>
      <c r="AN2419" s="27"/>
      <c r="AO2419" s="28" t="s">
        <v>94</v>
      </c>
      <c r="AP2419" s="51"/>
      <c r="AQ2419" s="51"/>
    </row>
    <row r="2420" spans="1:43" ht="12.65" customHeight="1">
      <c r="A2420" s="13" t="s">
        <v>213</v>
      </c>
      <c r="B2420" s="14" t="s">
        <v>2729</v>
      </c>
      <c r="C2420" s="13">
        <v>61</v>
      </c>
      <c r="D2420" s="13" t="s">
        <v>222</v>
      </c>
      <c r="E2420" s="15" t="s">
        <v>2730</v>
      </c>
      <c r="F2420" s="13">
        <v>6171</v>
      </c>
      <c r="G2420" s="13" t="s">
        <v>2260</v>
      </c>
      <c r="H2420" s="16">
        <v>45896</v>
      </c>
      <c r="I2420" s="17">
        <v>45896</v>
      </c>
      <c r="J2420" s="18">
        <f>I2420</f>
        <v>45896</v>
      </c>
      <c r="K2420" s="19">
        <v>0.47916666666666669</v>
      </c>
      <c r="L2420" s="19">
        <v>0.55555555555555558</v>
      </c>
      <c r="M2420" s="20">
        <v>0.8125</v>
      </c>
      <c r="N2420" s="19">
        <v>0.88888888888888884</v>
      </c>
      <c r="O2420" s="21">
        <f t="shared" si="91"/>
        <v>7.638888888888884E-2</v>
      </c>
      <c r="P2420" s="13" t="s">
        <v>50</v>
      </c>
      <c r="Q2420" s="13" t="s">
        <v>50</v>
      </c>
      <c r="R2420" s="22" t="s">
        <v>2737</v>
      </c>
      <c r="S2420" s="22" t="s">
        <v>31</v>
      </c>
      <c r="T2420" s="23" t="s">
        <v>52</v>
      </c>
      <c r="U2420" s="23" t="s">
        <v>50</v>
      </c>
      <c r="V2420" s="22" t="s">
        <v>67</v>
      </c>
      <c r="W2420" s="24" t="s">
        <v>141</v>
      </c>
      <c r="X2420" s="25" t="s">
        <v>54</v>
      </c>
      <c r="Y2420" s="25" t="s">
        <v>114</v>
      </c>
      <c r="Z2420" s="25" t="s">
        <v>74</v>
      </c>
      <c r="AA2420" s="25"/>
      <c r="AB2420" s="26"/>
      <c r="AC2420" s="31">
        <v>0.33309375000000002</v>
      </c>
      <c r="AD2420" s="32"/>
      <c r="AE2420" s="32"/>
      <c r="AF2420" s="32"/>
      <c r="AG2420" s="33"/>
      <c r="AH2420" s="33"/>
      <c r="AI2420" s="33"/>
      <c r="AJ2420" s="27"/>
      <c r="AK2420" s="27"/>
      <c r="AL2420" s="27">
        <v>0.33333333333333331</v>
      </c>
      <c r="AM2420" s="27"/>
      <c r="AN2420" s="27"/>
      <c r="AO2420" s="28" t="s">
        <v>94</v>
      </c>
      <c r="AP2420" s="51"/>
      <c r="AQ2420" s="51"/>
    </row>
    <row r="2421" spans="1:43" ht="12.65" customHeight="1">
      <c r="A2421" s="13" t="s">
        <v>213</v>
      </c>
      <c r="B2421" s="14" t="s">
        <v>2729</v>
      </c>
      <c r="C2421" s="13">
        <v>61</v>
      </c>
      <c r="D2421" s="13" t="s">
        <v>222</v>
      </c>
      <c r="E2421" s="15" t="s">
        <v>2730</v>
      </c>
      <c r="F2421" s="13">
        <v>6171</v>
      </c>
      <c r="G2421" s="13" t="s">
        <v>2260</v>
      </c>
      <c r="H2421" s="16">
        <v>45896</v>
      </c>
      <c r="I2421" s="17">
        <v>45896</v>
      </c>
      <c r="J2421" s="18">
        <f>I2421</f>
        <v>45896</v>
      </c>
      <c r="K2421" s="19">
        <v>0.55555555555555558</v>
      </c>
      <c r="L2421" s="19">
        <v>0.63194444444444442</v>
      </c>
      <c r="M2421" s="20">
        <v>0.88888888888888884</v>
      </c>
      <c r="N2421" s="19">
        <v>0.96527777777777779</v>
      </c>
      <c r="O2421" s="21">
        <f t="shared" si="91"/>
        <v>7.6388888888888951E-2</v>
      </c>
      <c r="P2421" s="13" t="s">
        <v>50</v>
      </c>
      <c r="Q2421" s="13" t="s">
        <v>50</v>
      </c>
      <c r="R2421" s="22" t="s">
        <v>2745</v>
      </c>
      <c r="S2421" s="22" t="s">
        <v>31</v>
      </c>
      <c r="T2421" s="23" t="s">
        <v>52</v>
      </c>
      <c r="U2421" s="23" t="s">
        <v>50</v>
      </c>
      <c r="V2421" s="22" t="s">
        <v>67</v>
      </c>
      <c r="W2421" s="24" t="s">
        <v>133</v>
      </c>
      <c r="X2421" s="25" t="s">
        <v>77</v>
      </c>
      <c r="Y2421" s="25" t="s">
        <v>114</v>
      </c>
      <c r="Z2421" s="25" t="s">
        <v>83</v>
      </c>
      <c r="AA2421" s="25"/>
      <c r="AB2421" s="26"/>
      <c r="AC2421" s="31">
        <v>0.30281249999999998</v>
      </c>
      <c r="AD2421" s="32"/>
      <c r="AE2421" s="32"/>
      <c r="AF2421" s="32"/>
      <c r="AG2421" s="33"/>
      <c r="AH2421" s="33"/>
      <c r="AI2421" s="33"/>
      <c r="AJ2421" s="27"/>
      <c r="AK2421" s="27"/>
      <c r="AL2421" s="27">
        <v>0.33333333333333331</v>
      </c>
      <c r="AM2421" s="27"/>
      <c r="AN2421" s="27"/>
      <c r="AO2421" s="28" t="s">
        <v>94</v>
      </c>
      <c r="AP2421" s="51"/>
      <c r="AQ2421" s="51"/>
    </row>
    <row r="2422" spans="1:43" ht="12.65" customHeight="1">
      <c r="A2422" s="13" t="s">
        <v>213</v>
      </c>
      <c r="B2422" s="14" t="s">
        <v>2729</v>
      </c>
      <c r="C2422" s="13">
        <v>61</v>
      </c>
      <c r="D2422" s="13" t="s">
        <v>222</v>
      </c>
      <c r="E2422" s="15" t="s">
        <v>2730</v>
      </c>
      <c r="F2422" s="13">
        <v>6171</v>
      </c>
      <c r="G2422" s="13" t="s">
        <v>2260</v>
      </c>
      <c r="H2422" s="16">
        <v>45897</v>
      </c>
      <c r="I2422" s="17">
        <v>45897</v>
      </c>
      <c r="J2422" s="18">
        <f>I2422</f>
        <v>45897</v>
      </c>
      <c r="K2422" s="19">
        <v>0.25347222222222221</v>
      </c>
      <c r="L2422" s="19">
        <v>0.3263888888888889</v>
      </c>
      <c r="M2422" s="20">
        <v>0.58680555555555558</v>
      </c>
      <c r="N2422" s="19">
        <v>0.65972222222222221</v>
      </c>
      <c r="O2422" s="21">
        <f t="shared" si="91"/>
        <v>7.291666666666663E-2</v>
      </c>
      <c r="P2422" s="13" t="s">
        <v>50</v>
      </c>
      <c r="Q2422" s="13" t="s">
        <v>50</v>
      </c>
      <c r="R2422" s="22" t="s">
        <v>2746</v>
      </c>
      <c r="S2422" s="22" t="s">
        <v>31</v>
      </c>
      <c r="T2422" s="23" t="s">
        <v>52</v>
      </c>
      <c r="U2422" s="23" t="s">
        <v>50</v>
      </c>
      <c r="V2422" s="22" t="s">
        <v>67</v>
      </c>
      <c r="W2422" s="24" t="s">
        <v>131</v>
      </c>
      <c r="X2422" s="25" t="s">
        <v>73</v>
      </c>
      <c r="Y2422" s="25" t="s">
        <v>114</v>
      </c>
      <c r="Z2422" s="25" t="s">
        <v>56</v>
      </c>
      <c r="AA2422" s="25"/>
      <c r="AB2422" s="26"/>
      <c r="AC2422" s="31">
        <v>0.19682812499999999</v>
      </c>
      <c r="AD2422" s="32"/>
      <c r="AE2422" s="32"/>
      <c r="AF2422" s="32"/>
      <c r="AG2422" s="33"/>
      <c r="AH2422" s="33"/>
      <c r="AI2422" s="33"/>
      <c r="AJ2422" s="27"/>
      <c r="AK2422" s="27"/>
      <c r="AL2422" s="27">
        <v>0.26666666666666666</v>
      </c>
      <c r="AM2422" s="27"/>
      <c r="AN2422" s="27"/>
      <c r="AO2422" s="28" t="s">
        <v>94</v>
      </c>
      <c r="AP2422" s="51"/>
      <c r="AQ2422" s="51"/>
    </row>
    <row r="2423" spans="1:43" ht="12.65" customHeight="1">
      <c r="A2423" s="13" t="s">
        <v>213</v>
      </c>
      <c r="B2423" s="14" t="s">
        <v>2729</v>
      </c>
      <c r="C2423" s="13">
        <v>61</v>
      </c>
      <c r="D2423" s="13" t="s">
        <v>222</v>
      </c>
      <c r="E2423" s="15" t="s">
        <v>2730</v>
      </c>
      <c r="F2423" s="13">
        <v>6171</v>
      </c>
      <c r="G2423" s="13" t="s">
        <v>2260</v>
      </c>
      <c r="H2423" s="16">
        <v>45897</v>
      </c>
      <c r="I2423" s="17">
        <v>45897</v>
      </c>
      <c r="J2423" s="18">
        <v>45897</v>
      </c>
      <c r="K2423" s="19">
        <v>0.3263888888888889</v>
      </c>
      <c r="L2423" s="19">
        <v>0.36805555555555558</v>
      </c>
      <c r="M2423" s="20">
        <v>0.65972222222222221</v>
      </c>
      <c r="N2423" s="19">
        <v>0.70138888888888884</v>
      </c>
      <c r="O2423" s="21">
        <f t="shared" si="91"/>
        <v>4.166666666666663E-2</v>
      </c>
      <c r="P2423" s="13" t="s">
        <v>50</v>
      </c>
      <c r="Q2423" s="13" t="s">
        <v>50</v>
      </c>
      <c r="R2423" s="22" t="s">
        <v>2743</v>
      </c>
      <c r="S2423" s="22" t="s">
        <v>32</v>
      </c>
      <c r="T2423" s="23" t="s">
        <v>52</v>
      </c>
      <c r="U2423" s="23"/>
      <c r="V2423" s="22" t="s">
        <v>67</v>
      </c>
      <c r="W2423" s="24" t="s">
        <v>3677</v>
      </c>
      <c r="X2423" s="25" t="s">
        <v>50</v>
      </c>
      <c r="Y2423" s="25" t="s">
        <v>50</v>
      </c>
      <c r="Z2423" s="25" t="s">
        <v>50</v>
      </c>
      <c r="AA2423" s="25"/>
      <c r="AB2423" s="26"/>
      <c r="AC2423" s="31">
        <v>1.5140624999999999</v>
      </c>
      <c r="AD2423" s="32"/>
      <c r="AE2423" s="32"/>
      <c r="AF2423" s="32"/>
      <c r="AG2423" s="33"/>
      <c r="AH2423" s="33"/>
      <c r="AI2423" s="33"/>
      <c r="AJ2423" s="27"/>
      <c r="AK2423" s="27"/>
      <c r="AL2423" s="27">
        <v>0.26666666666666666</v>
      </c>
      <c r="AM2423" s="27"/>
      <c r="AN2423" s="27"/>
      <c r="AO2423" s="28" t="s">
        <v>94</v>
      </c>
      <c r="AP2423" s="51"/>
      <c r="AQ2423" s="51"/>
    </row>
    <row r="2424" spans="1:43" ht="12.65" customHeight="1">
      <c r="A2424" s="13" t="s">
        <v>213</v>
      </c>
      <c r="B2424" s="14" t="s">
        <v>2729</v>
      </c>
      <c r="C2424" s="13">
        <v>61</v>
      </c>
      <c r="D2424" s="13" t="s">
        <v>222</v>
      </c>
      <c r="E2424" s="15" t="s">
        <v>2730</v>
      </c>
      <c r="F2424" s="13">
        <v>6171</v>
      </c>
      <c r="G2424" s="13" t="s">
        <v>2260</v>
      </c>
      <c r="H2424" s="16">
        <v>45897</v>
      </c>
      <c r="I2424" s="17">
        <v>45898</v>
      </c>
      <c r="J2424" s="18">
        <f>I2424</f>
        <v>45898</v>
      </c>
      <c r="K2424" s="19">
        <v>0.70138888888888884</v>
      </c>
      <c r="L2424" s="19">
        <v>0.77777777777777779</v>
      </c>
      <c r="M2424" s="20">
        <v>3.4722222222222224E-2</v>
      </c>
      <c r="N2424" s="19">
        <v>0.1111111111111111</v>
      </c>
      <c r="O2424" s="21">
        <f t="shared" si="91"/>
        <v>7.6388888888888881E-2</v>
      </c>
      <c r="P2424" s="13" t="s">
        <v>50</v>
      </c>
      <c r="Q2424" s="13" t="s">
        <v>50</v>
      </c>
      <c r="R2424" s="22" t="s">
        <v>2737</v>
      </c>
      <c r="S2424" s="22" t="s">
        <v>31</v>
      </c>
      <c r="T2424" s="23" t="s">
        <v>52</v>
      </c>
      <c r="U2424" s="23" t="s">
        <v>50</v>
      </c>
      <c r="V2424" s="22" t="s">
        <v>67</v>
      </c>
      <c r="W2424" s="24" t="s">
        <v>141</v>
      </c>
      <c r="X2424" s="25" t="s">
        <v>54</v>
      </c>
      <c r="Y2424" s="25" t="s">
        <v>114</v>
      </c>
      <c r="Z2424" s="25" t="s">
        <v>74</v>
      </c>
      <c r="AA2424" s="25"/>
      <c r="AB2424" s="26"/>
      <c r="AC2424" s="31">
        <v>4.9964062499999996E-2</v>
      </c>
      <c r="AD2424" s="32"/>
      <c r="AE2424" s="32"/>
      <c r="AF2424" s="32"/>
      <c r="AG2424" s="33"/>
      <c r="AH2424" s="33"/>
      <c r="AI2424" s="33"/>
      <c r="AJ2424" s="27"/>
      <c r="AK2424" s="27"/>
      <c r="AL2424" s="27">
        <v>0.26666666666666666</v>
      </c>
      <c r="AM2424" s="27"/>
      <c r="AN2424" s="27"/>
      <c r="AO2424" s="28" t="s">
        <v>94</v>
      </c>
      <c r="AP2424" s="51"/>
      <c r="AQ2424" s="51"/>
    </row>
    <row r="2425" spans="1:43" ht="12.65" customHeight="1">
      <c r="A2425" s="13" t="s">
        <v>213</v>
      </c>
      <c r="B2425" s="14" t="s">
        <v>2729</v>
      </c>
      <c r="C2425" s="13">
        <v>61</v>
      </c>
      <c r="D2425" s="13" t="s">
        <v>222</v>
      </c>
      <c r="E2425" s="15" t="s">
        <v>2730</v>
      </c>
      <c r="F2425" s="13">
        <v>6171</v>
      </c>
      <c r="G2425" s="13" t="s">
        <v>2260</v>
      </c>
      <c r="H2425" s="16">
        <v>45897</v>
      </c>
      <c r="I2425" s="17">
        <v>45898</v>
      </c>
      <c r="J2425" s="18">
        <f>I2425</f>
        <v>45898</v>
      </c>
      <c r="K2425" s="19">
        <v>0.77777777777777779</v>
      </c>
      <c r="L2425" s="19">
        <v>0.85416666666666663</v>
      </c>
      <c r="M2425" s="20">
        <v>0.1111111111111111</v>
      </c>
      <c r="N2425" s="19">
        <v>0.1875</v>
      </c>
      <c r="O2425" s="21">
        <f t="shared" si="91"/>
        <v>7.6388888888888895E-2</v>
      </c>
      <c r="P2425" s="13" t="s">
        <v>50</v>
      </c>
      <c r="Q2425" s="13" t="s">
        <v>50</v>
      </c>
      <c r="R2425" s="22" t="s">
        <v>2745</v>
      </c>
      <c r="S2425" s="22" t="s">
        <v>31</v>
      </c>
      <c r="T2425" s="23" t="s">
        <v>52</v>
      </c>
      <c r="U2425" s="23" t="s">
        <v>50</v>
      </c>
      <c r="V2425" s="22" t="s">
        <v>67</v>
      </c>
      <c r="W2425" s="24" t="s">
        <v>133</v>
      </c>
      <c r="X2425" s="25" t="s">
        <v>77</v>
      </c>
      <c r="Y2425" s="25" t="s">
        <v>114</v>
      </c>
      <c r="Z2425" s="25" t="s">
        <v>83</v>
      </c>
      <c r="AA2425" s="25"/>
      <c r="AB2425" s="26"/>
      <c r="AC2425" s="31">
        <v>4.5421875E-2</v>
      </c>
      <c r="AD2425" s="32"/>
      <c r="AE2425" s="32"/>
      <c r="AF2425" s="32"/>
      <c r="AG2425" s="33"/>
      <c r="AH2425" s="33"/>
      <c r="AI2425" s="33"/>
      <c r="AJ2425" s="27"/>
      <c r="AK2425" s="27"/>
      <c r="AL2425" s="27">
        <v>0.26666666666666666</v>
      </c>
      <c r="AM2425" s="27"/>
      <c r="AN2425" s="27"/>
      <c r="AO2425" s="28" t="s">
        <v>94</v>
      </c>
      <c r="AP2425" s="51"/>
      <c r="AQ2425" s="51"/>
    </row>
    <row r="2426" spans="1:43" ht="12.65" customHeight="1">
      <c r="A2426" s="13" t="s">
        <v>213</v>
      </c>
      <c r="B2426" s="14" t="s">
        <v>2729</v>
      </c>
      <c r="C2426" s="13">
        <v>61</v>
      </c>
      <c r="D2426" s="13" t="s">
        <v>222</v>
      </c>
      <c r="E2426" s="15" t="s">
        <v>2730</v>
      </c>
      <c r="F2426" s="13">
        <v>6171</v>
      </c>
      <c r="G2426" s="13" t="s">
        <v>2260</v>
      </c>
      <c r="H2426" s="16">
        <v>45898</v>
      </c>
      <c r="I2426" s="17">
        <v>45898</v>
      </c>
      <c r="J2426" s="18">
        <f>I2426</f>
        <v>45898</v>
      </c>
      <c r="K2426" s="19">
        <v>0.22916666666666666</v>
      </c>
      <c r="L2426" s="19">
        <v>0.30208333333333331</v>
      </c>
      <c r="M2426" s="20">
        <v>0.5625</v>
      </c>
      <c r="N2426" s="19">
        <v>0.63541666666666663</v>
      </c>
      <c r="O2426" s="21">
        <f t="shared" si="91"/>
        <v>7.291666666666663E-2</v>
      </c>
      <c r="P2426" s="13" t="s">
        <v>50</v>
      </c>
      <c r="Q2426" s="13" t="s">
        <v>50</v>
      </c>
      <c r="R2426" s="22" t="s">
        <v>2747</v>
      </c>
      <c r="S2426" s="22" t="s">
        <v>31</v>
      </c>
      <c r="T2426" s="23" t="s">
        <v>52</v>
      </c>
      <c r="U2426" s="23" t="s">
        <v>50</v>
      </c>
      <c r="V2426" s="22" t="s">
        <v>67</v>
      </c>
      <c r="W2426" s="24" t="s">
        <v>137</v>
      </c>
      <c r="X2426" s="25" t="s">
        <v>85</v>
      </c>
      <c r="Y2426" s="25" t="s">
        <v>114</v>
      </c>
      <c r="Z2426" s="25" t="s">
        <v>57</v>
      </c>
      <c r="AA2426" s="25"/>
      <c r="AB2426" s="26"/>
      <c r="AC2426" s="31">
        <v>0.19682812499999999</v>
      </c>
      <c r="AD2426" s="32"/>
      <c r="AE2426" s="32"/>
      <c r="AF2426" s="32"/>
      <c r="AG2426" s="33"/>
      <c r="AH2426" s="33"/>
      <c r="AI2426" s="33"/>
      <c r="AJ2426" s="27"/>
      <c r="AK2426" s="27"/>
      <c r="AL2426" s="27">
        <v>0.26666666666666666</v>
      </c>
      <c r="AM2426" s="27"/>
      <c r="AN2426" s="27"/>
      <c r="AO2426" s="28" t="s">
        <v>94</v>
      </c>
      <c r="AP2426" s="51"/>
      <c r="AQ2426" s="51"/>
    </row>
    <row r="2427" spans="1:43" ht="12.65" customHeight="1">
      <c r="A2427" s="13" t="s">
        <v>213</v>
      </c>
      <c r="B2427" s="14" t="s">
        <v>2729</v>
      </c>
      <c r="C2427" s="13">
        <v>61</v>
      </c>
      <c r="D2427" s="13" t="s">
        <v>222</v>
      </c>
      <c r="E2427" s="15" t="s">
        <v>2730</v>
      </c>
      <c r="F2427" s="13">
        <v>6171</v>
      </c>
      <c r="G2427" s="13" t="s">
        <v>2260</v>
      </c>
      <c r="H2427" s="16">
        <v>45898</v>
      </c>
      <c r="I2427" s="17">
        <v>45898</v>
      </c>
      <c r="J2427" s="18">
        <v>45898</v>
      </c>
      <c r="K2427" s="19">
        <v>0.3923611111111111</v>
      </c>
      <c r="L2427" s="19">
        <v>0.43402777777777779</v>
      </c>
      <c r="M2427" s="20">
        <v>0.72569444444444442</v>
      </c>
      <c r="N2427" s="19">
        <v>0.76736111111111116</v>
      </c>
      <c r="O2427" s="21">
        <f t="shared" si="91"/>
        <v>4.1666666666666741E-2</v>
      </c>
      <c r="P2427" s="13" t="s">
        <v>50</v>
      </c>
      <c r="Q2427" s="13" t="s">
        <v>50</v>
      </c>
      <c r="R2427" s="22" t="s">
        <v>2743</v>
      </c>
      <c r="S2427" s="22" t="s">
        <v>32</v>
      </c>
      <c r="T2427" s="23" t="s">
        <v>52</v>
      </c>
      <c r="U2427" s="23"/>
      <c r="V2427" s="22" t="s">
        <v>67</v>
      </c>
      <c r="W2427" s="24" t="s">
        <v>3677</v>
      </c>
      <c r="X2427" s="25" t="s">
        <v>50</v>
      </c>
      <c r="Y2427" s="25" t="s">
        <v>50</v>
      </c>
      <c r="Z2427" s="25" t="s">
        <v>50</v>
      </c>
      <c r="AA2427" s="25"/>
      <c r="AB2427" s="26"/>
      <c r="AC2427" s="31">
        <v>1.5140624999999999</v>
      </c>
      <c r="AD2427" s="32"/>
      <c r="AE2427" s="32"/>
      <c r="AF2427" s="32"/>
      <c r="AG2427" s="33"/>
      <c r="AH2427" s="33"/>
      <c r="AI2427" s="33"/>
      <c r="AJ2427" s="27"/>
      <c r="AK2427" s="27"/>
      <c r="AL2427" s="27">
        <v>0.26666666666666666</v>
      </c>
      <c r="AM2427" s="27"/>
      <c r="AN2427" s="27"/>
      <c r="AO2427" s="28" t="s">
        <v>94</v>
      </c>
      <c r="AP2427" s="51"/>
      <c r="AQ2427" s="51"/>
    </row>
    <row r="2428" spans="1:43" ht="12.65" customHeight="1">
      <c r="A2428" s="13" t="s">
        <v>213</v>
      </c>
      <c r="B2428" s="14" t="s">
        <v>2729</v>
      </c>
      <c r="C2428" s="13">
        <v>61</v>
      </c>
      <c r="D2428" s="13" t="s">
        <v>222</v>
      </c>
      <c r="E2428" s="15" t="s">
        <v>2730</v>
      </c>
      <c r="F2428" s="13">
        <v>6171</v>
      </c>
      <c r="G2428" s="13" t="s">
        <v>2260</v>
      </c>
      <c r="H2428" s="16">
        <v>45898</v>
      </c>
      <c r="I2428" s="17">
        <v>45899</v>
      </c>
      <c r="J2428" s="18">
        <v>45899</v>
      </c>
      <c r="K2428" s="19">
        <v>0.67361111111111116</v>
      </c>
      <c r="L2428" s="19">
        <v>0.68055555555555558</v>
      </c>
      <c r="M2428" s="20">
        <v>6.9444444444444441E-3</v>
      </c>
      <c r="N2428" s="19">
        <v>1.3888888888888888E-2</v>
      </c>
      <c r="O2428" s="21">
        <f t="shared" si="91"/>
        <v>6.9444444444444441E-3</v>
      </c>
      <c r="P2428" s="13" t="s">
        <v>50</v>
      </c>
      <c r="Q2428" s="13" t="s">
        <v>50</v>
      </c>
      <c r="R2428" s="22" t="s">
        <v>2748</v>
      </c>
      <c r="S2428" s="22" t="s">
        <v>32</v>
      </c>
      <c r="T2428" s="23" t="s">
        <v>52</v>
      </c>
      <c r="U2428" s="23"/>
      <c r="V2428" s="22" t="s">
        <v>67</v>
      </c>
      <c r="W2428" s="24" t="s">
        <v>3677</v>
      </c>
      <c r="X2428" s="25" t="s">
        <v>50</v>
      </c>
      <c r="Y2428" s="25" t="s">
        <v>50</v>
      </c>
      <c r="Z2428" s="25" t="s">
        <v>50</v>
      </c>
      <c r="AA2428" s="25"/>
      <c r="AB2428" s="26"/>
      <c r="AC2428" s="31">
        <v>0.31874999999999998</v>
      </c>
      <c r="AD2428" s="32"/>
      <c r="AE2428" s="32"/>
      <c r="AF2428" s="32"/>
      <c r="AG2428" s="33"/>
      <c r="AH2428" s="33"/>
      <c r="AI2428" s="33"/>
      <c r="AJ2428" s="27"/>
      <c r="AK2428" s="27"/>
      <c r="AL2428" s="27">
        <v>0.34666666666666668</v>
      </c>
      <c r="AM2428" s="27"/>
      <c r="AN2428" s="27"/>
      <c r="AO2428" s="28" t="s">
        <v>94</v>
      </c>
      <c r="AP2428" s="51"/>
      <c r="AQ2428" s="51"/>
    </row>
    <row r="2429" spans="1:43" ht="12.65" customHeight="1">
      <c r="A2429" s="13" t="s">
        <v>213</v>
      </c>
      <c r="B2429" s="14" t="s">
        <v>2729</v>
      </c>
      <c r="C2429" s="13">
        <v>61</v>
      </c>
      <c r="D2429" s="13" t="s">
        <v>222</v>
      </c>
      <c r="E2429" s="15" t="s">
        <v>2730</v>
      </c>
      <c r="F2429" s="13">
        <v>6171</v>
      </c>
      <c r="G2429" s="13" t="s">
        <v>2260</v>
      </c>
      <c r="H2429" s="16">
        <v>45899</v>
      </c>
      <c r="I2429" s="17">
        <v>45899</v>
      </c>
      <c r="J2429" s="18">
        <v>45899</v>
      </c>
      <c r="K2429" s="19">
        <v>0.20833333333333334</v>
      </c>
      <c r="L2429" s="19">
        <v>0.21527777777777779</v>
      </c>
      <c r="M2429" s="20">
        <v>0.54166666666666663</v>
      </c>
      <c r="N2429" s="19">
        <v>0.54861111111111116</v>
      </c>
      <c r="O2429" s="21">
        <f t="shared" si="91"/>
        <v>6.9444444444445308E-3</v>
      </c>
      <c r="P2429" s="13" t="s">
        <v>50</v>
      </c>
      <c r="Q2429" s="13" t="s">
        <v>50</v>
      </c>
      <c r="R2429" s="22" t="s">
        <v>2748</v>
      </c>
      <c r="S2429" s="22" t="s">
        <v>32</v>
      </c>
      <c r="T2429" s="23" t="s">
        <v>52</v>
      </c>
      <c r="U2429" s="23"/>
      <c r="V2429" s="22" t="s">
        <v>68</v>
      </c>
      <c r="W2429" s="24" t="s">
        <v>3677</v>
      </c>
      <c r="X2429" s="25" t="s">
        <v>50</v>
      </c>
      <c r="Y2429" s="25" t="s">
        <v>50</v>
      </c>
      <c r="Z2429" s="25" t="s">
        <v>50</v>
      </c>
      <c r="AA2429" s="25"/>
      <c r="AB2429" s="26"/>
      <c r="AC2429" s="31">
        <v>1.3812499999999999</v>
      </c>
      <c r="AD2429" s="32"/>
      <c r="AE2429" s="32"/>
      <c r="AF2429" s="32"/>
      <c r="AG2429" s="33"/>
      <c r="AH2429" s="33"/>
      <c r="AI2429" s="33"/>
      <c r="AJ2429" s="27"/>
      <c r="AK2429" s="27"/>
      <c r="AL2429" s="27">
        <v>0.34666666666666668</v>
      </c>
      <c r="AM2429" s="27"/>
      <c r="AN2429" s="27"/>
      <c r="AO2429" s="28" t="s">
        <v>94</v>
      </c>
      <c r="AP2429" s="51"/>
      <c r="AQ2429" s="51"/>
    </row>
    <row r="2430" spans="1:43" ht="12.65" customHeight="1">
      <c r="A2430" s="13" t="s">
        <v>213</v>
      </c>
      <c r="B2430" s="14" t="s">
        <v>2729</v>
      </c>
      <c r="C2430" s="13">
        <v>61</v>
      </c>
      <c r="D2430" s="13" t="s">
        <v>222</v>
      </c>
      <c r="E2430" s="15" t="s">
        <v>2730</v>
      </c>
      <c r="F2430" s="13">
        <v>6171</v>
      </c>
      <c r="G2430" s="13" t="s">
        <v>2260</v>
      </c>
      <c r="H2430" s="16">
        <v>45899</v>
      </c>
      <c r="I2430" s="17">
        <v>45900</v>
      </c>
      <c r="J2430" s="18">
        <f>I2430</f>
        <v>45900</v>
      </c>
      <c r="K2430" s="19">
        <v>0.95486111111111116</v>
      </c>
      <c r="L2430" s="19">
        <v>0.98263888888888884</v>
      </c>
      <c r="M2430" s="20">
        <v>0.28819444444444442</v>
      </c>
      <c r="N2430" s="19">
        <v>0.31597222222222221</v>
      </c>
      <c r="O2430" s="21">
        <f t="shared" si="91"/>
        <v>2.777777777777779E-2</v>
      </c>
      <c r="P2430" s="13" t="s">
        <v>50</v>
      </c>
      <c r="Q2430" s="13" t="s">
        <v>50</v>
      </c>
      <c r="R2430" s="22" t="s">
        <v>2742</v>
      </c>
      <c r="S2430" s="22" t="s">
        <v>32</v>
      </c>
      <c r="T2430" s="23" t="s">
        <v>52</v>
      </c>
      <c r="U2430" s="23" t="s">
        <v>50</v>
      </c>
      <c r="V2430" s="22" t="s">
        <v>67</v>
      </c>
      <c r="W2430" s="24" t="s">
        <v>157</v>
      </c>
      <c r="X2430" s="25" t="s">
        <v>70</v>
      </c>
      <c r="Y2430" s="25" t="s">
        <v>114</v>
      </c>
      <c r="Z2430" s="25" t="s">
        <v>58</v>
      </c>
      <c r="AA2430" s="25"/>
      <c r="AB2430" s="26"/>
      <c r="AC2430" s="31">
        <v>0.66937499999999994</v>
      </c>
      <c r="AD2430" s="32"/>
      <c r="AE2430" s="32"/>
      <c r="AF2430" s="32"/>
      <c r="AG2430" s="33"/>
      <c r="AH2430" s="33"/>
      <c r="AI2430" s="33"/>
      <c r="AJ2430" s="27"/>
      <c r="AK2430" s="27"/>
      <c r="AL2430" s="27">
        <v>0.34666666666666668</v>
      </c>
      <c r="AM2430" s="27"/>
      <c r="AN2430" s="27"/>
      <c r="AO2430" s="28" t="s">
        <v>94</v>
      </c>
      <c r="AP2430" s="51"/>
      <c r="AQ2430" s="51"/>
    </row>
    <row r="2431" spans="1:43" ht="12.65" customHeight="1">
      <c r="A2431" s="13" t="s">
        <v>213</v>
      </c>
      <c r="B2431" s="14" t="s">
        <v>2729</v>
      </c>
      <c r="C2431" s="13">
        <v>61</v>
      </c>
      <c r="D2431" s="13" t="s">
        <v>222</v>
      </c>
      <c r="E2431" s="15" t="s">
        <v>2730</v>
      </c>
      <c r="F2431" s="13">
        <v>6171</v>
      </c>
      <c r="G2431" s="13" t="s">
        <v>2260</v>
      </c>
      <c r="H2431" s="16">
        <v>45900</v>
      </c>
      <c r="I2431" s="17">
        <v>45900</v>
      </c>
      <c r="J2431" s="18">
        <f>I2431</f>
        <v>45900</v>
      </c>
      <c r="K2431" s="19">
        <v>0.16666666666666666</v>
      </c>
      <c r="L2431" s="19">
        <v>0.22916666666666666</v>
      </c>
      <c r="M2431" s="20">
        <v>0.5</v>
      </c>
      <c r="N2431" s="19">
        <v>0.5625</v>
      </c>
      <c r="O2431" s="21">
        <f t="shared" si="91"/>
        <v>6.25E-2</v>
      </c>
      <c r="P2431" s="13" t="s">
        <v>50</v>
      </c>
      <c r="Q2431" s="13" t="s">
        <v>50</v>
      </c>
      <c r="R2431" s="22" t="s">
        <v>2742</v>
      </c>
      <c r="S2431" s="22" t="s">
        <v>31</v>
      </c>
      <c r="T2431" s="23" t="s">
        <v>52</v>
      </c>
      <c r="U2431" s="23" t="s">
        <v>50</v>
      </c>
      <c r="V2431" s="22" t="s">
        <v>67</v>
      </c>
      <c r="W2431" s="24" t="s">
        <v>157</v>
      </c>
      <c r="X2431" s="25" t="s">
        <v>70</v>
      </c>
      <c r="Y2431" s="25" t="s">
        <v>114</v>
      </c>
      <c r="Z2431" s="25" t="s">
        <v>58</v>
      </c>
      <c r="AA2431" s="25"/>
      <c r="AB2431" s="26"/>
      <c r="AC2431" s="31">
        <v>0.24862500000000001</v>
      </c>
      <c r="AD2431" s="32"/>
      <c r="AE2431" s="32"/>
      <c r="AF2431" s="32"/>
      <c r="AG2431" s="33"/>
      <c r="AH2431" s="33"/>
      <c r="AI2431" s="33"/>
      <c r="AJ2431" s="27"/>
      <c r="AK2431" s="27"/>
      <c r="AL2431" s="27">
        <v>0.34666666666666668</v>
      </c>
      <c r="AM2431" s="27"/>
      <c r="AN2431" s="27"/>
      <c r="AO2431" s="28" t="s">
        <v>94</v>
      </c>
      <c r="AP2431" s="51"/>
      <c r="AQ2431" s="51"/>
    </row>
    <row r="2432" spans="1:43" ht="12.65" customHeight="1">
      <c r="A2432" s="13" t="s">
        <v>213</v>
      </c>
      <c r="B2432" s="14" t="s">
        <v>2729</v>
      </c>
      <c r="C2432" s="13">
        <v>61</v>
      </c>
      <c r="D2432" s="13" t="s">
        <v>222</v>
      </c>
      <c r="E2432" s="15" t="s">
        <v>2730</v>
      </c>
      <c r="F2432" s="13">
        <v>6171</v>
      </c>
      <c r="G2432" s="13" t="s">
        <v>2260</v>
      </c>
      <c r="H2432" s="16">
        <v>45900</v>
      </c>
      <c r="I2432" s="17">
        <v>45900</v>
      </c>
      <c r="J2432" s="18">
        <v>45900</v>
      </c>
      <c r="K2432" s="19">
        <v>0.33333333333333331</v>
      </c>
      <c r="L2432" s="19">
        <v>0.41666666666666669</v>
      </c>
      <c r="M2432" s="20">
        <v>0.66666666666666663</v>
      </c>
      <c r="N2432" s="19">
        <v>0.75</v>
      </c>
      <c r="O2432" s="21">
        <f t="shared" si="91"/>
        <v>8.333333333333337E-2</v>
      </c>
      <c r="P2432" s="13" t="s">
        <v>50</v>
      </c>
      <c r="Q2432" s="13" t="s">
        <v>50</v>
      </c>
      <c r="R2432" s="22" t="s">
        <v>2743</v>
      </c>
      <c r="S2432" s="22" t="s">
        <v>33</v>
      </c>
      <c r="T2432" s="23" t="s">
        <v>52</v>
      </c>
      <c r="U2432" s="23"/>
      <c r="V2432" s="22" t="s">
        <v>68</v>
      </c>
      <c r="W2432" s="24" t="s">
        <v>3677</v>
      </c>
      <c r="X2432" s="25" t="s">
        <v>50</v>
      </c>
      <c r="Y2432" s="25" t="s">
        <v>50</v>
      </c>
      <c r="Z2432" s="25" t="s">
        <v>50</v>
      </c>
      <c r="AA2432" s="25"/>
      <c r="AB2432" s="26"/>
      <c r="AC2432" s="31">
        <v>1.59375</v>
      </c>
      <c r="AD2432" s="32"/>
      <c r="AE2432" s="32"/>
      <c r="AF2432" s="32"/>
      <c r="AG2432" s="33"/>
      <c r="AH2432" s="33"/>
      <c r="AI2432" s="33"/>
      <c r="AJ2432" s="27"/>
      <c r="AK2432" s="27"/>
      <c r="AL2432" s="27">
        <v>0.34666666666666668</v>
      </c>
      <c r="AM2432" s="27"/>
      <c r="AN2432" s="27"/>
      <c r="AO2432" s="28" t="s">
        <v>94</v>
      </c>
      <c r="AP2432" s="51"/>
      <c r="AQ2432" s="51"/>
    </row>
    <row r="2433" spans="1:43" ht="12.65" customHeight="1">
      <c r="A2433" s="13" t="s">
        <v>213</v>
      </c>
      <c r="B2433" s="14" t="s">
        <v>2729</v>
      </c>
      <c r="C2433" s="13">
        <v>61</v>
      </c>
      <c r="D2433" s="13" t="s">
        <v>222</v>
      </c>
      <c r="E2433" s="15" t="s">
        <v>2730</v>
      </c>
      <c r="F2433" s="13">
        <v>6171</v>
      </c>
      <c r="G2433" s="13" t="s">
        <v>2260</v>
      </c>
      <c r="H2433" s="16">
        <v>45900</v>
      </c>
      <c r="I2433" s="17">
        <v>45900</v>
      </c>
      <c r="J2433" s="18">
        <v>45900</v>
      </c>
      <c r="K2433" s="19">
        <v>0.52083333333333337</v>
      </c>
      <c r="L2433" s="19">
        <v>0.59930555555555554</v>
      </c>
      <c r="M2433" s="20">
        <v>0.85416666666666663</v>
      </c>
      <c r="N2433" s="19">
        <v>0.93263888888888891</v>
      </c>
      <c r="O2433" s="21">
        <f t="shared" si="91"/>
        <v>7.8472222222222276E-2</v>
      </c>
      <c r="P2433" s="13" t="s">
        <v>50</v>
      </c>
      <c r="Q2433" s="13" t="s">
        <v>50</v>
      </c>
      <c r="R2433" s="22" t="s">
        <v>2743</v>
      </c>
      <c r="S2433" s="22" t="s">
        <v>33</v>
      </c>
      <c r="T2433" s="23" t="s">
        <v>52</v>
      </c>
      <c r="U2433" s="23"/>
      <c r="V2433" s="22" t="s">
        <v>68</v>
      </c>
      <c r="W2433" s="24" t="s">
        <v>3677</v>
      </c>
      <c r="X2433" s="25" t="s">
        <v>50</v>
      </c>
      <c r="Y2433" s="25" t="s">
        <v>50</v>
      </c>
      <c r="Z2433" s="25" t="s">
        <v>50</v>
      </c>
      <c r="AA2433" s="25"/>
      <c r="AB2433" s="26"/>
      <c r="AC2433" s="31">
        <v>2.125</v>
      </c>
      <c r="AD2433" s="32"/>
      <c r="AE2433" s="32"/>
      <c r="AF2433" s="32"/>
      <c r="AG2433" s="33"/>
      <c r="AH2433" s="33"/>
      <c r="AI2433" s="33"/>
      <c r="AJ2433" s="27"/>
      <c r="AK2433" s="27"/>
      <c r="AL2433" s="27">
        <v>0.43333333333333335</v>
      </c>
      <c r="AM2433" s="27"/>
      <c r="AN2433" s="27"/>
      <c r="AO2433" s="28" t="s">
        <v>94</v>
      </c>
      <c r="AP2433" s="51"/>
      <c r="AQ2433" s="51"/>
    </row>
    <row r="2434" spans="1:43" ht="12.65" customHeight="1">
      <c r="A2434" s="13" t="s">
        <v>213</v>
      </c>
      <c r="B2434" s="14" t="s">
        <v>2729</v>
      </c>
      <c r="C2434" s="13">
        <v>61</v>
      </c>
      <c r="D2434" s="13" t="s">
        <v>222</v>
      </c>
      <c r="E2434" s="15" t="s">
        <v>2730</v>
      </c>
      <c r="F2434" s="13">
        <v>6171</v>
      </c>
      <c r="G2434" s="13" t="s">
        <v>2260</v>
      </c>
      <c r="H2434" s="16">
        <v>45900</v>
      </c>
      <c r="I2434" s="17">
        <v>45901</v>
      </c>
      <c r="J2434" s="18">
        <v>45901</v>
      </c>
      <c r="K2434" s="19">
        <v>0.91666666666666663</v>
      </c>
      <c r="L2434" s="19">
        <v>0</v>
      </c>
      <c r="M2434" s="20">
        <v>0.25</v>
      </c>
      <c r="N2434" s="19">
        <v>0.33333333333333331</v>
      </c>
      <c r="O2434" s="21">
        <f t="shared" si="91"/>
        <v>8.3333333333333315E-2</v>
      </c>
      <c r="P2434" s="13" t="s">
        <v>50</v>
      </c>
      <c r="Q2434" s="13" t="s">
        <v>50</v>
      </c>
      <c r="R2434" s="22" t="s">
        <v>2743</v>
      </c>
      <c r="S2434" s="22" t="s">
        <v>33</v>
      </c>
      <c r="T2434" s="23" t="s">
        <v>52</v>
      </c>
      <c r="U2434" s="23"/>
      <c r="V2434" s="22" t="s">
        <v>68</v>
      </c>
      <c r="W2434" s="24" t="s">
        <v>3677</v>
      </c>
      <c r="X2434" s="25" t="s">
        <v>50</v>
      </c>
      <c r="Y2434" s="25" t="s">
        <v>50</v>
      </c>
      <c r="Z2434" s="25" t="s">
        <v>50</v>
      </c>
      <c r="AA2434" s="25"/>
      <c r="AB2434" s="26"/>
      <c r="AC2434" s="31">
        <v>0.70656249999999987</v>
      </c>
      <c r="AD2434" s="32"/>
      <c r="AE2434" s="32"/>
      <c r="AF2434" s="32"/>
      <c r="AG2434" s="33"/>
      <c r="AH2434" s="33"/>
      <c r="AI2434" s="33"/>
      <c r="AJ2434" s="27"/>
      <c r="AK2434" s="27"/>
      <c r="AL2434" s="27">
        <v>0.26666666666666666</v>
      </c>
      <c r="AM2434" s="27"/>
      <c r="AN2434" s="27"/>
      <c r="AO2434" s="28" t="s">
        <v>94</v>
      </c>
      <c r="AP2434" s="51"/>
      <c r="AQ2434" s="51"/>
    </row>
    <row r="2435" spans="1:43" ht="12.65" customHeight="1">
      <c r="A2435" s="13" t="s">
        <v>213</v>
      </c>
      <c r="B2435" s="14" t="s">
        <v>2729</v>
      </c>
      <c r="C2435" s="13">
        <v>61</v>
      </c>
      <c r="D2435" s="13" t="s">
        <v>222</v>
      </c>
      <c r="E2435" s="15" t="s">
        <v>2749</v>
      </c>
      <c r="F2435" s="13">
        <v>6172</v>
      </c>
      <c r="G2435" s="13" t="s">
        <v>2260</v>
      </c>
      <c r="H2435" s="16">
        <v>45883</v>
      </c>
      <c r="I2435" s="17">
        <v>45883</v>
      </c>
      <c r="J2435" s="18">
        <v>45883</v>
      </c>
      <c r="K2435" s="19">
        <v>0.39583333333333331</v>
      </c>
      <c r="L2435" s="19">
        <v>0.4375</v>
      </c>
      <c r="M2435" s="20">
        <v>0.72916666666666663</v>
      </c>
      <c r="N2435" s="19">
        <v>0.77083333333333337</v>
      </c>
      <c r="O2435" s="21">
        <f t="shared" si="91"/>
        <v>4.1666666666666741E-2</v>
      </c>
      <c r="P2435" s="13" t="s">
        <v>50</v>
      </c>
      <c r="Q2435" s="13" t="s">
        <v>50</v>
      </c>
      <c r="R2435" s="22" t="s">
        <v>2732</v>
      </c>
      <c r="S2435" s="22" t="s">
        <v>33</v>
      </c>
      <c r="T2435" s="23" t="s">
        <v>52</v>
      </c>
      <c r="U2435" s="23"/>
      <c r="V2435" s="22" t="s">
        <v>67</v>
      </c>
      <c r="W2435" s="24" t="s">
        <v>3677</v>
      </c>
      <c r="X2435" s="25" t="s">
        <v>50</v>
      </c>
      <c r="Y2435" s="25" t="s">
        <v>50</v>
      </c>
      <c r="Z2435" s="25" t="s">
        <v>50</v>
      </c>
      <c r="AA2435" s="25"/>
      <c r="AB2435" s="26"/>
      <c r="AC2435" s="31">
        <v>0.30281249999999998</v>
      </c>
      <c r="AD2435" s="32"/>
      <c r="AE2435" s="32"/>
      <c r="AF2435" s="32"/>
      <c r="AG2435" s="33"/>
      <c r="AH2435" s="33"/>
      <c r="AI2435" s="33"/>
      <c r="AJ2435" s="27"/>
      <c r="AK2435" s="27"/>
      <c r="AL2435" s="27">
        <v>0.26666666666666666</v>
      </c>
      <c r="AM2435" s="27"/>
      <c r="AN2435" s="27"/>
      <c r="AO2435" s="28" t="s">
        <v>94</v>
      </c>
      <c r="AP2435" s="51"/>
      <c r="AQ2435" s="51"/>
    </row>
    <row r="2436" spans="1:43" ht="12.65" customHeight="1">
      <c r="A2436" s="13" t="s">
        <v>213</v>
      </c>
      <c r="B2436" s="14" t="s">
        <v>2729</v>
      </c>
      <c r="C2436" s="13">
        <v>61</v>
      </c>
      <c r="D2436" s="13" t="s">
        <v>222</v>
      </c>
      <c r="E2436" s="15" t="s">
        <v>2749</v>
      </c>
      <c r="F2436" s="13">
        <v>6172</v>
      </c>
      <c r="G2436" s="13" t="s">
        <v>2260</v>
      </c>
      <c r="H2436" s="16">
        <v>45883</v>
      </c>
      <c r="I2436" s="17">
        <v>45883</v>
      </c>
      <c r="J2436" s="18">
        <v>45883</v>
      </c>
      <c r="K2436" s="19">
        <v>0.4375</v>
      </c>
      <c r="L2436" s="19">
        <v>0.45833333333333331</v>
      </c>
      <c r="M2436" s="20">
        <v>0.77083333333333337</v>
      </c>
      <c r="N2436" s="19">
        <v>0.79166666666666663</v>
      </c>
      <c r="O2436" s="21">
        <f t="shared" si="91"/>
        <v>2.0833333333333259E-2</v>
      </c>
      <c r="P2436" s="13" t="s">
        <v>50</v>
      </c>
      <c r="Q2436" s="13" t="s">
        <v>50</v>
      </c>
      <c r="R2436" s="22" t="s">
        <v>2731</v>
      </c>
      <c r="S2436" s="22" t="s">
        <v>33</v>
      </c>
      <c r="T2436" s="23" t="s">
        <v>52</v>
      </c>
      <c r="U2436" s="23"/>
      <c r="V2436" s="22" t="s">
        <v>67</v>
      </c>
      <c r="W2436" s="24" t="s">
        <v>3677</v>
      </c>
      <c r="X2436" s="25" t="s">
        <v>50</v>
      </c>
      <c r="Y2436" s="25" t="s">
        <v>50</v>
      </c>
      <c r="Z2436" s="25" t="s">
        <v>50</v>
      </c>
      <c r="AA2436" s="25"/>
      <c r="AB2436" s="26"/>
      <c r="AC2436" s="31">
        <v>0.40375</v>
      </c>
      <c r="AD2436" s="32"/>
      <c r="AE2436" s="32"/>
      <c r="AF2436" s="32"/>
      <c r="AG2436" s="33"/>
      <c r="AH2436" s="33"/>
      <c r="AI2436" s="33"/>
      <c r="AJ2436" s="27"/>
      <c r="AK2436" s="27"/>
      <c r="AL2436" s="27">
        <v>0.26666666666666666</v>
      </c>
      <c r="AM2436" s="27"/>
      <c r="AN2436" s="27"/>
      <c r="AO2436" s="28" t="s">
        <v>94</v>
      </c>
      <c r="AP2436" s="51"/>
      <c r="AQ2436" s="51"/>
    </row>
    <row r="2437" spans="1:43" ht="12.65" customHeight="1">
      <c r="A2437" s="13" t="s">
        <v>213</v>
      </c>
      <c r="B2437" s="14" t="s">
        <v>2729</v>
      </c>
      <c r="C2437" s="13">
        <v>61</v>
      </c>
      <c r="D2437" s="13" t="s">
        <v>222</v>
      </c>
      <c r="E2437" s="15" t="s">
        <v>2749</v>
      </c>
      <c r="F2437" s="13">
        <v>6172</v>
      </c>
      <c r="G2437" s="13" t="s">
        <v>2260</v>
      </c>
      <c r="H2437" s="16">
        <v>45885</v>
      </c>
      <c r="I2437" s="17">
        <v>45886</v>
      </c>
      <c r="J2437" s="18">
        <f>I2437</f>
        <v>45886</v>
      </c>
      <c r="K2437" s="19">
        <v>0.76388888888888884</v>
      </c>
      <c r="L2437" s="19">
        <v>0.85416666666666663</v>
      </c>
      <c r="M2437" s="20">
        <v>9.7222222222222224E-2</v>
      </c>
      <c r="N2437" s="19">
        <v>0.1875</v>
      </c>
      <c r="O2437" s="21">
        <f t="shared" si="91"/>
        <v>9.0277777777777776E-2</v>
      </c>
      <c r="P2437" s="13" t="s">
        <v>50</v>
      </c>
      <c r="Q2437" s="13" t="s">
        <v>50</v>
      </c>
      <c r="R2437" s="22" t="s">
        <v>2750</v>
      </c>
      <c r="S2437" s="22" t="s">
        <v>29</v>
      </c>
      <c r="T2437" s="23" t="s">
        <v>97</v>
      </c>
      <c r="U2437" s="23" t="s">
        <v>50</v>
      </c>
      <c r="V2437" s="22" t="s">
        <v>3880</v>
      </c>
      <c r="W2437" s="24" t="s">
        <v>3659</v>
      </c>
      <c r="X2437" s="25" t="s">
        <v>83</v>
      </c>
      <c r="Y2437" s="25" t="s">
        <v>114</v>
      </c>
      <c r="Z2437" s="25" t="s">
        <v>71</v>
      </c>
      <c r="AA2437" s="25"/>
      <c r="AB2437" s="26"/>
      <c r="AC2437" s="31">
        <v>1.2508945312499997</v>
      </c>
      <c r="AD2437" s="32"/>
      <c r="AE2437" s="32"/>
      <c r="AF2437" s="32"/>
      <c r="AG2437" s="33"/>
      <c r="AH2437" s="33"/>
      <c r="AI2437" s="33"/>
      <c r="AJ2437" s="27"/>
      <c r="AK2437" s="27"/>
      <c r="AL2437" s="27">
        <v>0.83200000000000007</v>
      </c>
      <c r="AM2437" s="27"/>
      <c r="AN2437" s="27"/>
      <c r="AO2437" s="28" t="s">
        <v>94</v>
      </c>
      <c r="AP2437" s="51"/>
      <c r="AQ2437" s="51"/>
    </row>
    <row r="2438" spans="1:43" ht="12.65" customHeight="1">
      <c r="A2438" s="13" t="s">
        <v>213</v>
      </c>
      <c r="B2438" s="14" t="s">
        <v>2729</v>
      </c>
      <c r="C2438" s="13">
        <v>61</v>
      </c>
      <c r="D2438" s="13" t="s">
        <v>222</v>
      </c>
      <c r="E2438" s="15" t="s">
        <v>2749</v>
      </c>
      <c r="F2438" s="13">
        <v>6172</v>
      </c>
      <c r="G2438" s="13" t="s">
        <v>2260</v>
      </c>
      <c r="H2438" s="16">
        <v>45886</v>
      </c>
      <c r="I2438" s="17">
        <v>45886</v>
      </c>
      <c r="J2438" s="18">
        <f>I2438</f>
        <v>45886</v>
      </c>
      <c r="K2438" s="19">
        <v>2.0833333333333332E-2</v>
      </c>
      <c r="L2438" s="19">
        <v>9.7222222222222224E-2</v>
      </c>
      <c r="M2438" s="20">
        <v>0.35416666666666669</v>
      </c>
      <c r="N2438" s="19">
        <v>0.43055555555555558</v>
      </c>
      <c r="O2438" s="21">
        <f t="shared" si="91"/>
        <v>7.6388888888888895E-2</v>
      </c>
      <c r="P2438" s="13" t="s">
        <v>50</v>
      </c>
      <c r="Q2438" s="13" t="s">
        <v>50</v>
      </c>
      <c r="R2438" s="22" t="s">
        <v>2733</v>
      </c>
      <c r="S2438" s="22" t="s">
        <v>31</v>
      </c>
      <c r="T2438" s="23" t="s">
        <v>97</v>
      </c>
      <c r="U2438" s="23" t="s">
        <v>50</v>
      </c>
      <c r="V2438" s="22" t="s">
        <v>3880</v>
      </c>
      <c r="W2438" s="24" t="s">
        <v>3659</v>
      </c>
      <c r="X2438" s="25" t="s">
        <v>83</v>
      </c>
      <c r="Y2438" s="25" t="s">
        <v>114</v>
      </c>
      <c r="Z2438" s="25" t="s">
        <v>71</v>
      </c>
      <c r="AA2438" s="25"/>
      <c r="AB2438" s="26"/>
      <c r="AC2438" s="31">
        <v>0.25380468749999996</v>
      </c>
      <c r="AD2438" s="32"/>
      <c r="AE2438" s="32"/>
      <c r="AF2438" s="32"/>
      <c r="AG2438" s="33"/>
      <c r="AH2438" s="33"/>
      <c r="AI2438" s="33"/>
      <c r="AJ2438" s="27"/>
      <c r="AK2438" s="27"/>
      <c r="AL2438" s="27">
        <v>0.34666666666666668</v>
      </c>
      <c r="AM2438" s="27"/>
      <c r="AN2438" s="27"/>
      <c r="AO2438" s="28" t="s">
        <v>94</v>
      </c>
      <c r="AP2438" s="51"/>
      <c r="AQ2438" s="51"/>
    </row>
    <row r="2439" spans="1:43" ht="12.65" customHeight="1">
      <c r="A2439" s="13" t="s">
        <v>213</v>
      </c>
      <c r="B2439" s="14" t="s">
        <v>2729</v>
      </c>
      <c r="C2439" s="13">
        <v>61</v>
      </c>
      <c r="D2439" s="13" t="s">
        <v>222</v>
      </c>
      <c r="E2439" s="15" t="s">
        <v>2749</v>
      </c>
      <c r="F2439" s="13">
        <v>6172</v>
      </c>
      <c r="G2439" s="13" t="s">
        <v>2260</v>
      </c>
      <c r="H2439" s="16">
        <v>45886</v>
      </c>
      <c r="I2439" s="17">
        <v>45886</v>
      </c>
      <c r="J2439" s="18">
        <v>45886</v>
      </c>
      <c r="K2439" s="19">
        <v>0.3611111111111111</v>
      </c>
      <c r="L2439" s="19">
        <v>0.40277777777777779</v>
      </c>
      <c r="M2439" s="20">
        <v>0.69444444444444442</v>
      </c>
      <c r="N2439" s="19">
        <v>0.73611111111111116</v>
      </c>
      <c r="O2439" s="21">
        <f t="shared" si="91"/>
        <v>4.1666666666666741E-2</v>
      </c>
      <c r="P2439" s="13" t="s">
        <v>50</v>
      </c>
      <c r="Q2439" s="13" t="s">
        <v>50</v>
      </c>
      <c r="R2439" s="22" t="s">
        <v>2732</v>
      </c>
      <c r="S2439" s="22" t="s">
        <v>33</v>
      </c>
      <c r="T2439" s="23" t="s">
        <v>52</v>
      </c>
      <c r="U2439" s="23"/>
      <c r="V2439" s="22" t="s">
        <v>67</v>
      </c>
      <c r="W2439" s="24" t="s">
        <v>3677</v>
      </c>
      <c r="X2439" s="25" t="s">
        <v>50</v>
      </c>
      <c r="Y2439" s="25" t="s">
        <v>50</v>
      </c>
      <c r="Z2439" s="25" t="s">
        <v>50</v>
      </c>
      <c r="AA2439" s="25"/>
      <c r="AB2439" s="26"/>
      <c r="AC2439" s="31">
        <v>0.31874999999999998</v>
      </c>
      <c r="AD2439" s="32"/>
      <c r="AE2439" s="32"/>
      <c r="AF2439" s="32"/>
      <c r="AG2439" s="33"/>
      <c r="AH2439" s="33"/>
      <c r="AI2439" s="33"/>
      <c r="AJ2439" s="27"/>
      <c r="AK2439" s="27"/>
      <c r="AL2439" s="27">
        <v>0.34666666666666668</v>
      </c>
      <c r="AM2439" s="27"/>
      <c r="AN2439" s="27"/>
      <c r="AO2439" s="28" t="s">
        <v>94</v>
      </c>
      <c r="AP2439" s="51"/>
      <c r="AQ2439" s="51"/>
    </row>
    <row r="2440" spans="1:43" ht="12.65" customHeight="1">
      <c r="A2440" s="13" t="s">
        <v>213</v>
      </c>
      <c r="B2440" s="14" t="s">
        <v>2729</v>
      </c>
      <c r="C2440" s="13">
        <v>61</v>
      </c>
      <c r="D2440" s="13" t="s">
        <v>222</v>
      </c>
      <c r="E2440" s="15" t="s">
        <v>2749</v>
      </c>
      <c r="F2440" s="13">
        <v>6172</v>
      </c>
      <c r="G2440" s="13" t="s">
        <v>2260</v>
      </c>
      <c r="H2440" s="16">
        <v>45886</v>
      </c>
      <c r="I2440" s="17">
        <v>45886</v>
      </c>
      <c r="J2440" s="18">
        <f>I2440</f>
        <v>45886</v>
      </c>
      <c r="K2440" s="19">
        <v>0.40277777777777779</v>
      </c>
      <c r="L2440" s="19">
        <v>0.47916666666666669</v>
      </c>
      <c r="M2440" s="20">
        <v>0.73611111111111116</v>
      </c>
      <c r="N2440" s="19">
        <v>0.8125</v>
      </c>
      <c r="O2440" s="21">
        <f t="shared" si="91"/>
        <v>7.638888888888884E-2</v>
      </c>
      <c r="P2440" s="13" t="s">
        <v>50</v>
      </c>
      <c r="Q2440" s="13" t="s">
        <v>50</v>
      </c>
      <c r="R2440" s="22" t="s">
        <v>2733</v>
      </c>
      <c r="S2440" s="22" t="s">
        <v>31</v>
      </c>
      <c r="T2440" s="23" t="s">
        <v>97</v>
      </c>
      <c r="U2440" s="23" t="s">
        <v>50</v>
      </c>
      <c r="V2440" s="22" t="s">
        <v>3880</v>
      </c>
      <c r="W2440" s="24" t="s">
        <v>3659</v>
      </c>
      <c r="X2440" s="25" t="s">
        <v>83</v>
      </c>
      <c r="Y2440" s="25" t="s">
        <v>114</v>
      </c>
      <c r="Z2440" s="25" t="s">
        <v>71</v>
      </c>
      <c r="AA2440" s="25"/>
      <c r="AB2440" s="26"/>
      <c r="AC2440" s="31">
        <v>0.54386718749999996</v>
      </c>
      <c r="AD2440" s="32"/>
      <c r="AE2440" s="32"/>
      <c r="AF2440" s="32"/>
      <c r="AG2440" s="33"/>
      <c r="AH2440" s="33"/>
      <c r="AI2440" s="33"/>
      <c r="AJ2440" s="27"/>
      <c r="AK2440" s="27"/>
      <c r="AL2440" s="27">
        <v>0.34666666666666668</v>
      </c>
      <c r="AM2440" s="27"/>
      <c r="AN2440" s="27"/>
      <c r="AO2440" s="28" t="s">
        <v>94</v>
      </c>
      <c r="AP2440" s="51"/>
      <c r="AQ2440" s="51"/>
    </row>
    <row r="2441" spans="1:43" ht="12.65" customHeight="1">
      <c r="A2441" s="13" t="s">
        <v>213</v>
      </c>
      <c r="B2441" s="14" t="s">
        <v>2729</v>
      </c>
      <c r="C2441" s="13">
        <v>61</v>
      </c>
      <c r="D2441" s="13" t="s">
        <v>222</v>
      </c>
      <c r="E2441" s="15" t="s">
        <v>2749</v>
      </c>
      <c r="F2441" s="13">
        <v>6172</v>
      </c>
      <c r="G2441" s="13" t="s">
        <v>2260</v>
      </c>
      <c r="H2441" s="16">
        <v>45887</v>
      </c>
      <c r="I2441" s="17">
        <v>45888</v>
      </c>
      <c r="J2441" s="18">
        <v>45888</v>
      </c>
      <c r="K2441" s="19">
        <v>0.79166666666666663</v>
      </c>
      <c r="L2441" s="19">
        <v>0.83333333333333337</v>
      </c>
      <c r="M2441" s="20">
        <v>0.125</v>
      </c>
      <c r="N2441" s="19">
        <v>0.16666666666666666</v>
      </c>
      <c r="O2441" s="21">
        <f t="shared" si="91"/>
        <v>4.1666666666666657E-2</v>
      </c>
      <c r="P2441" s="13" t="s">
        <v>50</v>
      </c>
      <c r="Q2441" s="13" t="s">
        <v>50</v>
      </c>
      <c r="R2441" s="22" t="s">
        <v>2732</v>
      </c>
      <c r="S2441" s="22" t="s">
        <v>33</v>
      </c>
      <c r="T2441" s="23" t="s">
        <v>52</v>
      </c>
      <c r="U2441" s="23"/>
      <c r="V2441" s="22" t="s">
        <v>67</v>
      </c>
      <c r="W2441" s="24" t="s">
        <v>3677</v>
      </c>
      <c r="X2441" s="25" t="s">
        <v>50</v>
      </c>
      <c r="Y2441" s="25" t="s">
        <v>50</v>
      </c>
      <c r="Z2441" s="25" t="s">
        <v>50</v>
      </c>
      <c r="AA2441" s="25"/>
      <c r="AB2441" s="26"/>
      <c r="AC2441" s="31">
        <v>6.0562500000000005E-2</v>
      </c>
      <c r="AD2441" s="32"/>
      <c r="AE2441" s="32"/>
      <c r="AF2441" s="32"/>
      <c r="AG2441" s="33"/>
      <c r="AH2441" s="33"/>
      <c r="AI2441" s="33"/>
      <c r="AJ2441" s="27"/>
      <c r="AK2441" s="27"/>
      <c r="AL2441" s="27">
        <v>0.26666666666666666</v>
      </c>
      <c r="AM2441" s="27"/>
      <c r="AN2441" s="27"/>
      <c r="AO2441" s="28" t="s">
        <v>94</v>
      </c>
      <c r="AP2441" s="51"/>
      <c r="AQ2441" s="51"/>
    </row>
    <row r="2442" spans="1:43" ht="12.65" customHeight="1">
      <c r="A2442" s="13" t="s">
        <v>213</v>
      </c>
      <c r="B2442" s="14" t="s">
        <v>2729</v>
      </c>
      <c r="C2442" s="13">
        <v>61</v>
      </c>
      <c r="D2442" s="13" t="s">
        <v>222</v>
      </c>
      <c r="E2442" s="15" t="s">
        <v>2749</v>
      </c>
      <c r="F2442" s="13">
        <v>6172</v>
      </c>
      <c r="G2442" s="13" t="s">
        <v>2260</v>
      </c>
      <c r="H2442" s="16">
        <v>45888</v>
      </c>
      <c r="I2442" s="17">
        <v>45888</v>
      </c>
      <c r="J2442" s="18">
        <v>45888</v>
      </c>
      <c r="K2442" s="19">
        <v>0</v>
      </c>
      <c r="L2442" s="19">
        <v>4.1666666666666664E-2</v>
      </c>
      <c r="M2442" s="20">
        <v>0.33333333333333331</v>
      </c>
      <c r="N2442" s="19">
        <v>0.375</v>
      </c>
      <c r="O2442" s="21">
        <f t="shared" si="91"/>
        <v>4.1666666666666685E-2</v>
      </c>
      <c r="P2442" s="13" t="s">
        <v>50</v>
      </c>
      <c r="Q2442" s="13" t="s">
        <v>50</v>
      </c>
      <c r="R2442" s="22" t="s">
        <v>2732</v>
      </c>
      <c r="S2442" s="22" t="s">
        <v>33</v>
      </c>
      <c r="T2442" s="23" t="s">
        <v>52</v>
      </c>
      <c r="U2442" s="23"/>
      <c r="V2442" s="22" t="s">
        <v>67</v>
      </c>
      <c r="W2442" s="24" t="s">
        <v>3677</v>
      </c>
      <c r="X2442" s="25" t="s">
        <v>50</v>
      </c>
      <c r="Y2442" s="25" t="s">
        <v>50</v>
      </c>
      <c r="Z2442" s="25" t="s">
        <v>50</v>
      </c>
      <c r="AA2442" s="25"/>
      <c r="AB2442" s="26"/>
      <c r="AC2442" s="31">
        <v>0.14131250000000001</v>
      </c>
      <c r="AD2442" s="32"/>
      <c r="AE2442" s="32"/>
      <c r="AF2442" s="32"/>
      <c r="AG2442" s="33"/>
      <c r="AH2442" s="33"/>
      <c r="AI2442" s="33"/>
      <c r="AJ2442" s="27"/>
      <c r="AK2442" s="27"/>
      <c r="AL2442" s="27">
        <v>0.26666666666666666</v>
      </c>
      <c r="AM2442" s="27"/>
      <c r="AN2442" s="27"/>
      <c r="AO2442" s="28" t="s">
        <v>94</v>
      </c>
      <c r="AP2442" s="51"/>
      <c r="AQ2442" s="51"/>
    </row>
    <row r="2443" spans="1:43" ht="12.65" customHeight="1">
      <c r="A2443" s="13" t="s">
        <v>213</v>
      </c>
      <c r="B2443" s="14" t="s">
        <v>2729</v>
      </c>
      <c r="C2443" s="13">
        <v>61</v>
      </c>
      <c r="D2443" s="13" t="s">
        <v>222</v>
      </c>
      <c r="E2443" s="15" t="s">
        <v>2749</v>
      </c>
      <c r="F2443" s="13">
        <v>6172</v>
      </c>
      <c r="G2443" s="13" t="s">
        <v>2260</v>
      </c>
      <c r="H2443" s="16">
        <v>45891</v>
      </c>
      <c r="I2443" s="17">
        <v>45891</v>
      </c>
      <c r="J2443" s="18">
        <v>45891</v>
      </c>
      <c r="K2443" s="19">
        <v>0.54166666666666663</v>
      </c>
      <c r="L2443" s="19">
        <v>0.58333333333333337</v>
      </c>
      <c r="M2443" s="20">
        <v>0.875</v>
      </c>
      <c r="N2443" s="19">
        <v>0.91666666666666663</v>
      </c>
      <c r="O2443" s="21">
        <f t="shared" si="91"/>
        <v>4.166666666666663E-2</v>
      </c>
      <c r="P2443" s="13" t="s">
        <v>50</v>
      </c>
      <c r="Q2443" s="13" t="s">
        <v>50</v>
      </c>
      <c r="R2443" s="22" t="s">
        <v>2732</v>
      </c>
      <c r="S2443" s="22" t="s">
        <v>33</v>
      </c>
      <c r="T2443" s="23" t="s">
        <v>52</v>
      </c>
      <c r="U2443" s="23"/>
      <c r="V2443" s="22" t="s">
        <v>67</v>
      </c>
      <c r="W2443" s="24" t="s">
        <v>3677</v>
      </c>
      <c r="X2443" s="25" t="s">
        <v>50</v>
      </c>
      <c r="Y2443" s="25" t="s">
        <v>50</v>
      </c>
      <c r="Z2443" s="25" t="s">
        <v>50</v>
      </c>
      <c r="AA2443" s="25"/>
      <c r="AB2443" s="26"/>
      <c r="AC2443" s="31">
        <v>0.40375</v>
      </c>
      <c r="AD2443" s="32"/>
      <c r="AE2443" s="32"/>
      <c r="AF2443" s="32"/>
      <c r="AG2443" s="33"/>
      <c r="AH2443" s="33"/>
      <c r="AI2443" s="33"/>
      <c r="AJ2443" s="27"/>
      <c r="AK2443" s="27"/>
      <c r="AL2443" s="27">
        <v>0.33333333333333331</v>
      </c>
      <c r="AM2443" s="27"/>
      <c r="AN2443" s="27"/>
      <c r="AO2443" s="28" t="s">
        <v>94</v>
      </c>
      <c r="AP2443" s="51"/>
      <c r="AQ2443" s="51"/>
    </row>
    <row r="2444" spans="1:43" ht="12.65" customHeight="1">
      <c r="A2444" s="13" t="s">
        <v>213</v>
      </c>
      <c r="B2444" s="14" t="s">
        <v>2729</v>
      </c>
      <c r="C2444" s="13">
        <v>61</v>
      </c>
      <c r="D2444" s="13" t="s">
        <v>222</v>
      </c>
      <c r="E2444" s="15" t="s">
        <v>2749</v>
      </c>
      <c r="F2444" s="13">
        <v>6172</v>
      </c>
      <c r="G2444" s="13" t="s">
        <v>2260</v>
      </c>
      <c r="H2444" s="16">
        <v>45891</v>
      </c>
      <c r="I2444" s="17">
        <v>45891</v>
      </c>
      <c r="J2444" s="18">
        <f>I2444</f>
        <v>45891</v>
      </c>
      <c r="K2444" s="19">
        <v>0.58333333333333337</v>
      </c>
      <c r="L2444" s="19">
        <v>0.65972222222222221</v>
      </c>
      <c r="M2444" s="20">
        <v>0.91666666666666663</v>
      </c>
      <c r="N2444" s="19">
        <v>0.99305555555555558</v>
      </c>
      <c r="O2444" s="21">
        <f t="shared" si="91"/>
        <v>7.6388888888888951E-2</v>
      </c>
      <c r="P2444" s="13" t="s">
        <v>50</v>
      </c>
      <c r="Q2444" s="13" t="s">
        <v>50</v>
      </c>
      <c r="R2444" s="22" t="s">
        <v>2733</v>
      </c>
      <c r="S2444" s="22" t="s">
        <v>31</v>
      </c>
      <c r="T2444" s="23" t="s">
        <v>97</v>
      </c>
      <c r="U2444" s="23" t="s">
        <v>50</v>
      </c>
      <c r="V2444" s="22" t="s">
        <v>3880</v>
      </c>
      <c r="W2444" s="24" t="s">
        <v>3659</v>
      </c>
      <c r="X2444" s="25" t="s">
        <v>83</v>
      </c>
      <c r="Y2444" s="25" t="s">
        <v>114</v>
      </c>
      <c r="Z2444" s="25" t="s">
        <v>71</v>
      </c>
      <c r="AA2444" s="25"/>
      <c r="AB2444" s="26"/>
      <c r="AC2444" s="31">
        <v>0.55111874999999999</v>
      </c>
      <c r="AD2444" s="32"/>
      <c r="AE2444" s="32"/>
      <c r="AF2444" s="32"/>
      <c r="AG2444" s="33"/>
      <c r="AH2444" s="33"/>
      <c r="AI2444" s="33"/>
      <c r="AJ2444" s="27"/>
      <c r="AK2444" s="27"/>
      <c r="AL2444" s="27">
        <v>0.26666666666666666</v>
      </c>
      <c r="AM2444" s="27"/>
      <c r="AN2444" s="27"/>
      <c r="AO2444" s="28" t="s">
        <v>94</v>
      </c>
      <c r="AP2444" s="51"/>
      <c r="AQ2444" s="51"/>
    </row>
    <row r="2445" spans="1:43" ht="12.65" customHeight="1">
      <c r="A2445" s="13" t="s">
        <v>213</v>
      </c>
      <c r="B2445" s="14" t="s">
        <v>2729</v>
      </c>
      <c r="C2445" s="13">
        <v>61</v>
      </c>
      <c r="D2445" s="13" t="s">
        <v>222</v>
      </c>
      <c r="E2445" s="15" t="s">
        <v>2749</v>
      </c>
      <c r="F2445" s="13">
        <v>6172</v>
      </c>
      <c r="G2445" s="13" t="s">
        <v>2260</v>
      </c>
      <c r="H2445" s="16">
        <v>45891</v>
      </c>
      <c r="I2445" s="17">
        <v>45891</v>
      </c>
      <c r="J2445" s="18">
        <v>45891</v>
      </c>
      <c r="K2445" s="19">
        <v>0.65972222222222221</v>
      </c>
      <c r="L2445" s="19">
        <v>0.68055555555555558</v>
      </c>
      <c r="M2445" s="20">
        <v>0.99305555555555558</v>
      </c>
      <c r="N2445" s="19">
        <v>1.3888888888888888E-2</v>
      </c>
      <c r="O2445" s="21">
        <f t="shared" si="91"/>
        <v>2.0833333333333259E-2</v>
      </c>
      <c r="P2445" s="13" t="s">
        <v>50</v>
      </c>
      <c r="Q2445" s="13" t="s">
        <v>50</v>
      </c>
      <c r="R2445" s="22" t="s">
        <v>2734</v>
      </c>
      <c r="S2445" s="22" t="s">
        <v>33</v>
      </c>
      <c r="T2445" s="23" t="s">
        <v>52</v>
      </c>
      <c r="U2445" s="23"/>
      <c r="V2445" s="22" t="s">
        <v>67</v>
      </c>
      <c r="W2445" s="24" t="s">
        <v>3677</v>
      </c>
      <c r="X2445" s="25" t="s">
        <v>50</v>
      </c>
      <c r="Y2445" s="25" t="s">
        <v>50</v>
      </c>
      <c r="Z2445" s="25" t="s">
        <v>50</v>
      </c>
      <c r="AA2445" s="25"/>
      <c r="AB2445" s="26"/>
      <c r="AC2445" s="31">
        <v>0.32300000000000006</v>
      </c>
      <c r="AD2445" s="32"/>
      <c r="AE2445" s="32"/>
      <c r="AF2445" s="32"/>
      <c r="AG2445" s="33"/>
      <c r="AH2445" s="33"/>
      <c r="AI2445" s="33"/>
      <c r="AJ2445" s="27"/>
      <c r="AK2445" s="27"/>
      <c r="AL2445" s="27">
        <v>0.26666666666666666</v>
      </c>
      <c r="AM2445" s="27"/>
      <c r="AN2445" s="27"/>
      <c r="AO2445" s="28" t="s">
        <v>94</v>
      </c>
      <c r="AP2445" s="51"/>
      <c r="AQ2445" s="51"/>
    </row>
    <row r="2446" spans="1:43" ht="12.65" customHeight="1">
      <c r="A2446" s="13" t="s">
        <v>213</v>
      </c>
      <c r="B2446" s="14" t="s">
        <v>2729</v>
      </c>
      <c r="C2446" s="13">
        <v>61</v>
      </c>
      <c r="D2446" s="13" t="s">
        <v>222</v>
      </c>
      <c r="E2446" s="15" t="s">
        <v>2749</v>
      </c>
      <c r="F2446" s="13">
        <v>6172</v>
      </c>
      <c r="G2446" s="13" t="s">
        <v>2260</v>
      </c>
      <c r="H2446" s="16">
        <v>45891</v>
      </c>
      <c r="I2446" s="17">
        <v>45892</v>
      </c>
      <c r="J2446" s="18">
        <f t="shared" ref="J2446:J2454" si="92">I2446</f>
        <v>45892</v>
      </c>
      <c r="K2446" s="19">
        <v>0.76388888888888884</v>
      </c>
      <c r="L2446" s="19">
        <v>0.85416666666666663</v>
      </c>
      <c r="M2446" s="20">
        <v>9.7222222222222224E-2</v>
      </c>
      <c r="N2446" s="19">
        <v>0.1875</v>
      </c>
      <c r="O2446" s="21">
        <f t="shared" ref="O2446:O2509" si="93">IF(N2446&gt;M2446,N2446-M2446,(N2446+1)-M2446)</f>
        <v>9.0277777777777776E-2</v>
      </c>
      <c r="P2446" s="13" t="s">
        <v>50</v>
      </c>
      <c r="Q2446" s="13" t="s">
        <v>50</v>
      </c>
      <c r="R2446" s="22" t="s">
        <v>2751</v>
      </c>
      <c r="S2446" s="22" t="s">
        <v>29</v>
      </c>
      <c r="T2446" s="23" t="s">
        <v>52</v>
      </c>
      <c r="U2446" s="23" t="s">
        <v>50</v>
      </c>
      <c r="V2446" s="22" t="s">
        <v>67</v>
      </c>
      <c r="W2446" s="24" t="s">
        <v>139</v>
      </c>
      <c r="X2446" s="25" t="s">
        <v>71</v>
      </c>
      <c r="Y2446" s="25" t="s">
        <v>114</v>
      </c>
      <c r="Z2446" s="25" t="s">
        <v>66</v>
      </c>
      <c r="AA2446" s="25"/>
      <c r="AB2446" s="26"/>
      <c r="AC2446" s="31">
        <v>1.4662499999999998</v>
      </c>
      <c r="AD2446" s="32"/>
      <c r="AE2446" s="32"/>
      <c r="AF2446" s="32"/>
      <c r="AG2446" s="33"/>
      <c r="AH2446" s="33"/>
      <c r="AI2446" s="33"/>
      <c r="AJ2446" s="27"/>
      <c r="AK2446" s="27"/>
      <c r="AL2446" s="27">
        <v>0.83200000000000007</v>
      </c>
      <c r="AM2446" s="27"/>
      <c r="AN2446" s="27"/>
      <c r="AO2446" s="28" t="s">
        <v>94</v>
      </c>
      <c r="AP2446" s="51"/>
      <c r="AQ2446" s="51"/>
    </row>
    <row r="2447" spans="1:43" ht="12.65" customHeight="1">
      <c r="A2447" s="13" t="s">
        <v>213</v>
      </c>
      <c r="B2447" s="14" t="s">
        <v>2729</v>
      </c>
      <c r="C2447" s="13">
        <v>61</v>
      </c>
      <c r="D2447" s="13" t="s">
        <v>222</v>
      </c>
      <c r="E2447" s="15" t="s">
        <v>2749</v>
      </c>
      <c r="F2447" s="13">
        <v>6172</v>
      </c>
      <c r="G2447" s="13" t="s">
        <v>2260</v>
      </c>
      <c r="H2447" s="16">
        <v>45892</v>
      </c>
      <c r="I2447" s="17">
        <v>45892</v>
      </c>
      <c r="J2447" s="18">
        <f t="shared" si="92"/>
        <v>45892</v>
      </c>
      <c r="K2447" s="19">
        <v>0</v>
      </c>
      <c r="L2447" s="19">
        <v>7.2222222222222215E-2</v>
      </c>
      <c r="M2447" s="20">
        <v>0.33333333333333331</v>
      </c>
      <c r="N2447" s="19">
        <v>0.40555555555555556</v>
      </c>
      <c r="O2447" s="21">
        <f t="shared" si="93"/>
        <v>7.2222222222222243E-2</v>
      </c>
      <c r="P2447" s="13" t="s">
        <v>50</v>
      </c>
      <c r="Q2447" s="13" t="s">
        <v>50</v>
      </c>
      <c r="R2447" s="22" t="s">
        <v>2741</v>
      </c>
      <c r="S2447" s="22" t="s">
        <v>31</v>
      </c>
      <c r="T2447" s="23" t="s">
        <v>52</v>
      </c>
      <c r="U2447" s="23" t="s">
        <v>50</v>
      </c>
      <c r="V2447" s="22" t="s">
        <v>67</v>
      </c>
      <c r="W2447" s="24" t="s">
        <v>139</v>
      </c>
      <c r="X2447" s="25" t="s">
        <v>71</v>
      </c>
      <c r="Y2447" s="25" t="s">
        <v>114</v>
      </c>
      <c r="Z2447" s="25" t="s">
        <v>66</v>
      </c>
      <c r="AA2447" s="25"/>
      <c r="AB2447" s="26"/>
      <c r="AC2447" s="31">
        <v>0.34212500000000001</v>
      </c>
      <c r="AD2447" s="32"/>
      <c r="AE2447" s="32"/>
      <c r="AF2447" s="32"/>
      <c r="AG2447" s="33"/>
      <c r="AH2447" s="33"/>
      <c r="AI2447" s="33"/>
      <c r="AJ2447" s="27"/>
      <c r="AK2447" s="27"/>
      <c r="AL2447" s="27">
        <v>0.34666666666666668</v>
      </c>
      <c r="AM2447" s="27"/>
      <c r="AN2447" s="27"/>
      <c r="AO2447" s="28" t="s">
        <v>94</v>
      </c>
      <c r="AP2447" s="51"/>
      <c r="AQ2447" s="51"/>
    </row>
    <row r="2448" spans="1:43" ht="12.65" customHeight="1">
      <c r="A2448" s="13" t="s">
        <v>213</v>
      </c>
      <c r="B2448" s="14" t="s">
        <v>2729</v>
      </c>
      <c r="C2448" s="13">
        <v>61</v>
      </c>
      <c r="D2448" s="13" t="s">
        <v>222</v>
      </c>
      <c r="E2448" s="15" t="s">
        <v>2749</v>
      </c>
      <c r="F2448" s="13">
        <v>6172</v>
      </c>
      <c r="G2448" s="13" t="s">
        <v>2260</v>
      </c>
      <c r="H2448" s="16">
        <v>45892</v>
      </c>
      <c r="I2448" s="17">
        <v>45892</v>
      </c>
      <c r="J2448" s="18">
        <f t="shared" si="92"/>
        <v>45892</v>
      </c>
      <c r="K2448" s="19">
        <v>0.55555555555555558</v>
      </c>
      <c r="L2448" s="19">
        <v>0.64583333333333337</v>
      </c>
      <c r="M2448" s="20">
        <v>0.88888888888888884</v>
      </c>
      <c r="N2448" s="19">
        <v>0.97916666666666663</v>
      </c>
      <c r="O2448" s="21">
        <f t="shared" si="93"/>
        <v>9.027777777777779E-2</v>
      </c>
      <c r="P2448" s="13" t="s">
        <v>50</v>
      </c>
      <c r="Q2448" s="13" t="s">
        <v>50</v>
      </c>
      <c r="R2448" s="22" t="s">
        <v>2752</v>
      </c>
      <c r="S2448" s="22" t="s">
        <v>29</v>
      </c>
      <c r="T2448" s="23" t="s">
        <v>52</v>
      </c>
      <c r="U2448" s="23" t="s">
        <v>50</v>
      </c>
      <c r="V2448" s="22" t="s">
        <v>67</v>
      </c>
      <c r="W2448" s="24" t="s">
        <v>140</v>
      </c>
      <c r="X2448" s="25" t="s">
        <v>69</v>
      </c>
      <c r="Y2448" s="25" t="s">
        <v>114</v>
      </c>
      <c r="Z2448" s="25" t="s">
        <v>65</v>
      </c>
      <c r="AA2448" s="25"/>
      <c r="AB2448" s="26"/>
      <c r="AC2448" s="31">
        <v>4.25</v>
      </c>
      <c r="AD2448" s="32"/>
      <c r="AE2448" s="32"/>
      <c r="AF2448" s="32"/>
      <c r="AG2448" s="33"/>
      <c r="AH2448" s="33"/>
      <c r="AI2448" s="33"/>
      <c r="AJ2448" s="27"/>
      <c r="AK2448" s="27"/>
      <c r="AL2448" s="27">
        <v>1.04</v>
      </c>
      <c r="AM2448" s="27"/>
      <c r="AN2448" s="27"/>
      <c r="AO2448" s="28" t="s">
        <v>94</v>
      </c>
      <c r="AP2448" s="51"/>
      <c r="AQ2448" s="51"/>
    </row>
    <row r="2449" spans="1:43" ht="12.65" customHeight="1">
      <c r="A2449" s="13" t="s">
        <v>213</v>
      </c>
      <c r="B2449" s="14" t="s">
        <v>2729</v>
      </c>
      <c r="C2449" s="13">
        <v>61</v>
      </c>
      <c r="D2449" s="13" t="s">
        <v>222</v>
      </c>
      <c r="E2449" s="15" t="s">
        <v>2749</v>
      </c>
      <c r="F2449" s="13">
        <v>6172</v>
      </c>
      <c r="G2449" s="13" t="s">
        <v>2260</v>
      </c>
      <c r="H2449" s="16">
        <v>45892</v>
      </c>
      <c r="I2449" s="17">
        <v>45893</v>
      </c>
      <c r="J2449" s="18">
        <f t="shared" si="92"/>
        <v>45893</v>
      </c>
      <c r="K2449" s="19">
        <v>0.68055555555555558</v>
      </c>
      <c r="L2449" s="19">
        <v>0.77638888888888891</v>
      </c>
      <c r="M2449" s="20">
        <v>1.3888888888888888E-2</v>
      </c>
      <c r="N2449" s="19">
        <v>0.10972222222222222</v>
      </c>
      <c r="O2449" s="21">
        <f t="shared" si="93"/>
        <v>9.5833333333333326E-2</v>
      </c>
      <c r="P2449" s="13" t="s">
        <v>50</v>
      </c>
      <c r="Q2449" s="13" t="s">
        <v>50</v>
      </c>
      <c r="R2449" s="22" t="s">
        <v>2753</v>
      </c>
      <c r="S2449" s="22" t="s">
        <v>29</v>
      </c>
      <c r="T2449" s="23" t="s">
        <v>52</v>
      </c>
      <c r="U2449" s="23" t="s">
        <v>50</v>
      </c>
      <c r="V2449" s="22" t="s">
        <v>67</v>
      </c>
      <c r="W2449" s="24" t="s">
        <v>144</v>
      </c>
      <c r="X2449" s="25" t="s">
        <v>84</v>
      </c>
      <c r="Y2449" s="25" t="s">
        <v>114</v>
      </c>
      <c r="Z2449" s="25" t="s">
        <v>62</v>
      </c>
      <c r="AA2449" s="25"/>
      <c r="AB2449" s="26"/>
      <c r="AC2449" s="31">
        <v>0.90843750000000001</v>
      </c>
      <c r="AD2449" s="32"/>
      <c r="AE2449" s="32"/>
      <c r="AF2449" s="32"/>
      <c r="AG2449" s="33"/>
      <c r="AH2449" s="33"/>
      <c r="AI2449" s="33"/>
      <c r="AJ2449" s="27"/>
      <c r="AK2449" s="27"/>
      <c r="AL2449" s="27">
        <v>0.83200000000000007</v>
      </c>
      <c r="AM2449" s="27"/>
      <c r="AN2449" s="27"/>
      <c r="AO2449" s="28" t="s">
        <v>94</v>
      </c>
      <c r="AP2449" s="51"/>
      <c r="AQ2449" s="51"/>
    </row>
    <row r="2450" spans="1:43" ht="12.65" customHeight="1">
      <c r="A2450" s="13" t="s">
        <v>213</v>
      </c>
      <c r="B2450" s="14" t="s">
        <v>2729</v>
      </c>
      <c r="C2450" s="13">
        <v>61</v>
      </c>
      <c r="D2450" s="13" t="s">
        <v>222</v>
      </c>
      <c r="E2450" s="15" t="s">
        <v>2749</v>
      </c>
      <c r="F2450" s="13">
        <v>6172</v>
      </c>
      <c r="G2450" s="13" t="s">
        <v>2260</v>
      </c>
      <c r="H2450" s="16">
        <v>45892</v>
      </c>
      <c r="I2450" s="17">
        <v>45893</v>
      </c>
      <c r="J2450" s="18">
        <f t="shared" si="92"/>
        <v>45893</v>
      </c>
      <c r="K2450" s="19">
        <v>0.875</v>
      </c>
      <c r="L2450" s="19">
        <v>0.95138888888888884</v>
      </c>
      <c r="M2450" s="20">
        <v>0.20833333333333334</v>
      </c>
      <c r="N2450" s="19">
        <v>0.28472222222222221</v>
      </c>
      <c r="O2450" s="21">
        <f t="shared" si="93"/>
        <v>7.6388888888888867E-2</v>
      </c>
      <c r="P2450" s="13" t="s">
        <v>50</v>
      </c>
      <c r="Q2450" s="13" t="s">
        <v>50</v>
      </c>
      <c r="R2450" s="22" t="s">
        <v>2746</v>
      </c>
      <c r="S2450" s="22" t="s">
        <v>31</v>
      </c>
      <c r="T2450" s="23" t="s">
        <v>52</v>
      </c>
      <c r="U2450" s="23" t="s">
        <v>50</v>
      </c>
      <c r="V2450" s="22" t="s">
        <v>67</v>
      </c>
      <c r="W2450" s="24" t="s">
        <v>131</v>
      </c>
      <c r="X2450" s="25" t="s">
        <v>73</v>
      </c>
      <c r="Y2450" s="25" t="s">
        <v>114</v>
      </c>
      <c r="Z2450" s="25" t="s">
        <v>56</v>
      </c>
      <c r="AA2450" s="25"/>
      <c r="AB2450" s="26"/>
      <c r="AC2450" s="31">
        <v>4.7812500000000008E-2</v>
      </c>
      <c r="AD2450" s="32"/>
      <c r="AE2450" s="32"/>
      <c r="AF2450" s="32"/>
      <c r="AG2450" s="33"/>
      <c r="AH2450" s="33"/>
      <c r="AI2450" s="33"/>
      <c r="AJ2450" s="27"/>
      <c r="AK2450" s="27"/>
      <c r="AL2450" s="27">
        <v>0.34666666666666668</v>
      </c>
      <c r="AM2450" s="27"/>
      <c r="AN2450" s="27"/>
      <c r="AO2450" s="28" t="s">
        <v>94</v>
      </c>
      <c r="AP2450" s="51"/>
      <c r="AQ2450" s="51"/>
    </row>
    <row r="2451" spans="1:43" ht="12.65" customHeight="1">
      <c r="A2451" s="13" t="s">
        <v>213</v>
      </c>
      <c r="B2451" s="14" t="s">
        <v>2729</v>
      </c>
      <c r="C2451" s="13">
        <v>61</v>
      </c>
      <c r="D2451" s="13" t="s">
        <v>222</v>
      </c>
      <c r="E2451" s="15" t="s">
        <v>2749</v>
      </c>
      <c r="F2451" s="13">
        <v>6172</v>
      </c>
      <c r="G2451" s="13" t="s">
        <v>2260</v>
      </c>
      <c r="H2451" s="16">
        <v>45892</v>
      </c>
      <c r="I2451" s="17">
        <v>45893</v>
      </c>
      <c r="J2451" s="18">
        <f t="shared" si="92"/>
        <v>45893</v>
      </c>
      <c r="K2451" s="19">
        <v>0.95138888888888884</v>
      </c>
      <c r="L2451" s="19">
        <v>2.7777777777777776E-2</v>
      </c>
      <c r="M2451" s="20">
        <v>0.28472222222222221</v>
      </c>
      <c r="N2451" s="19">
        <v>0.3611111111111111</v>
      </c>
      <c r="O2451" s="21">
        <f t="shared" si="93"/>
        <v>7.6388888888888895E-2</v>
      </c>
      <c r="P2451" s="13" t="s">
        <v>50</v>
      </c>
      <c r="Q2451" s="13" t="s">
        <v>50</v>
      </c>
      <c r="R2451" s="22" t="s">
        <v>2745</v>
      </c>
      <c r="S2451" s="22" t="s">
        <v>30</v>
      </c>
      <c r="T2451" s="23" t="s">
        <v>52</v>
      </c>
      <c r="U2451" s="23" t="s">
        <v>50</v>
      </c>
      <c r="V2451" s="22" t="s">
        <v>67</v>
      </c>
      <c r="W2451" s="24" t="s">
        <v>133</v>
      </c>
      <c r="X2451" s="25" t="s">
        <v>77</v>
      </c>
      <c r="Y2451" s="25" t="s">
        <v>114</v>
      </c>
      <c r="Z2451" s="25" t="s">
        <v>83</v>
      </c>
      <c r="AA2451" s="25"/>
      <c r="AB2451" s="26"/>
      <c r="AC2451" s="31">
        <v>0.39046874999999998</v>
      </c>
      <c r="AD2451" s="32"/>
      <c r="AE2451" s="32"/>
      <c r="AF2451" s="32"/>
      <c r="AG2451" s="33"/>
      <c r="AH2451" s="33"/>
      <c r="AI2451" s="33"/>
      <c r="AJ2451" s="27"/>
      <c r="AK2451" s="27"/>
      <c r="AL2451" s="27">
        <v>0.34666666666666668</v>
      </c>
      <c r="AM2451" s="27"/>
      <c r="AN2451" s="27"/>
      <c r="AO2451" s="28" t="s">
        <v>94</v>
      </c>
      <c r="AP2451" s="51"/>
      <c r="AQ2451" s="51"/>
    </row>
    <row r="2452" spans="1:43" ht="12.65" customHeight="1">
      <c r="A2452" s="13" t="s">
        <v>213</v>
      </c>
      <c r="B2452" s="14" t="s">
        <v>2729</v>
      </c>
      <c r="C2452" s="13">
        <v>61</v>
      </c>
      <c r="D2452" s="13" t="s">
        <v>222</v>
      </c>
      <c r="E2452" s="15" t="s">
        <v>2749</v>
      </c>
      <c r="F2452" s="13">
        <v>6172</v>
      </c>
      <c r="G2452" s="13" t="s">
        <v>2260</v>
      </c>
      <c r="H2452" s="16">
        <v>45893</v>
      </c>
      <c r="I2452" s="17">
        <v>45893</v>
      </c>
      <c r="J2452" s="18">
        <f t="shared" si="92"/>
        <v>45893</v>
      </c>
      <c r="K2452" s="19">
        <v>2.7777777777777776E-2</v>
      </c>
      <c r="L2452" s="19">
        <v>0.10416666666666667</v>
      </c>
      <c r="M2452" s="20">
        <v>0.3611111111111111</v>
      </c>
      <c r="N2452" s="19">
        <v>0.4375</v>
      </c>
      <c r="O2452" s="21">
        <f t="shared" si="93"/>
        <v>7.6388888888888895E-2</v>
      </c>
      <c r="P2452" s="13" t="s">
        <v>50</v>
      </c>
      <c r="Q2452" s="13" t="s">
        <v>50</v>
      </c>
      <c r="R2452" s="22" t="s">
        <v>2747</v>
      </c>
      <c r="S2452" s="22" t="s">
        <v>30</v>
      </c>
      <c r="T2452" s="23" t="s">
        <v>52</v>
      </c>
      <c r="U2452" s="23" t="s">
        <v>50</v>
      </c>
      <c r="V2452" s="22" t="s">
        <v>67</v>
      </c>
      <c r="W2452" s="24" t="s">
        <v>137</v>
      </c>
      <c r="X2452" s="25" t="s">
        <v>85</v>
      </c>
      <c r="Y2452" s="25" t="s">
        <v>114</v>
      </c>
      <c r="Z2452" s="25" t="s">
        <v>57</v>
      </c>
      <c r="AA2452" s="25"/>
      <c r="AB2452" s="26"/>
      <c r="AC2452" s="31">
        <v>0.39046874999999998</v>
      </c>
      <c r="AD2452" s="32"/>
      <c r="AE2452" s="32"/>
      <c r="AF2452" s="32"/>
      <c r="AG2452" s="33"/>
      <c r="AH2452" s="33"/>
      <c r="AI2452" s="33"/>
      <c r="AJ2452" s="27"/>
      <c r="AK2452" s="27"/>
      <c r="AL2452" s="27">
        <v>0.34666666666666668</v>
      </c>
      <c r="AM2452" s="27"/>
      <c r="AN2452" s="27"/>
      <c r="AO2452" s="28" t="s">
        <v>94</v>
      </c>
      <c r="AP2452" s="51"/>
      <c r="AQ2452" s="51"/>
    </row>
    <row r="2453" spans="1:43" ht="12.65" customHeight="1">
      <c r="A2453" s="13" t="s">
        <v>213</v>
      </c>
      <c r="B2453" s="14" t="s">
        <v>2729</v>
      </c>
      <c r="C2453" s="13">
        <v>61</v>
      </c>
      <c r="D2453" s="13" t="s">
        <v>222</v>
      </c>
      <c r="E2453" s="15" t="s">
        <v>2749</v>
      </c>
      <c r="F2453" s="13">
        <v>6172</v>
      </c>
      <c r="G2453" s="13" t="s">
        <v>2260</v>
      </c>
      <c r="H2453" s="16">
        <v>45893</v>
      </c>
      <c r="I2453" s="17">
        <v>45893</v>
      </c>
      <c r="J2453" s="18">
        <f t="shared" si="92"/>
        <v>45893</v>
      </c>
      <c r="K2453" s="19">
        <v>0.55555555555555558</v>
      </c>
      <c r="L2453" s="19">
        <v>0.64236111111111116</v>
      </c>
      <c r="M2453" s="20">
        <v>0.88888888888888884</v>
      </c>
      <c r="N2453" s="19">
        <v>0.97569444444444442</v>
      </c>
      <c r="O2453" s="21">
        <f t="shared" si="93"/>
        <v>8.680555555555558E-2</v>
      </c>
      <c r="P2453" s="13" t="s">
        <v>50</v>
      </c>
      <c r="Q2453" s="13" t="s">
        <v>50</v>
      </c>
      <c r="R2453" s="22" t="s">
        <v>2754</v>
      </c>
      <c r="S2453" s="22" t="s">
        <v>29</v>
      </c>
      <c r="T2453" s="23" t="s">
        <v>52</v>
      </c>
      <c r="U2453" s="23" t="s">
        <v>50</v>
      </c>
      <c r="V2453" s="22" t="s">
        <v>67</v>
      </c>
      <c r="W2453" s="24" t="s">
        <v>156</v>
      </c>
      <c r="X2453" s="25" t="s">
        <v>63</v>
      </c>
      <c r="Y2453" s="25" t="s">
        <v>114</v>
      </c>
      <c r="Z2453" s="25" t="s">
        <v>60</v>
      </c>
      <c r="AA2453" s="25"/>
      <c r="AB2453" s="26"/>
      <c r="AC2453" s="31">
        <v>3.71875</v>
      </c>
      <c r="AD2453" s="32"/>
      <c r="AE2453" s="32"/>
      <c r="AF2453" s="32"/>
      <c r="AG2453" s="33"/>
      <c r="AH2453" s="33"/>
      <c r="AI2453" s="33"/>
      <c r="AJ2453" s="27"/>
      <c r="AK2453" s="27"/>
      <c r="AL2453" s="27">
        <v>1.04</v>
      </c>
      <c r="AM2453" s="27"/>
      <c r="AN2453" s="27"/>
      <c r="AO2453" s="28" t="s">
        <v>94</v>
      </c>
      <c r="AP2453" s="51"/>
      <c r="AQ2453" s="51"/>
    </row>
    <row r="2454" spans="1:43" ht="12.65" customHeight="1">
      <c r="A2454" s="13" t="s">
        <v>213</v>
      </c>
      <c r="B2454" s="14" t="s">
        <v>2729</v>
      </c>
      <c r="C2454" s="13">
        <v>61</v>
      </c>
      <c r="D2454" s="13" t="s">
        <v>222</v>
      </c>
      <c r="E2454" s="15" t="s">
        <v>2749</v>
      </c>
      <c r="F2454" s="13">
        <v>6172</v>
      </c>
      <c r="G2454" s="13" t="s">
        <v>2260</v>
      </c>
      <c r="H2454" s="16">
        <v>45893</v>
      </c>
      <c r="I2454" s="17">
        <v>45893</v>
      </c>
      <c r="J2454" s="18">
        <f t="shared" si="92"/>
        <v>45893</v>
      </c>
      <c r="K2454" s="19">
        <v>0.64236111111111116</v>
      </c>
      <c r="L2454" s="19">
        <v>0.72916666666666663</v>
      </c>
      <c r="M2454" s="20">
        <v>0.97569444444444442</v>
      </c>
      <c r="N2454" s="19">
        <v>6.25E-2</v>
      </c>
      <c r="O2454" s="21">
        <f t="shared" si="93"/>
        <v>8.680555555555558E-2</v>
      </c>
      <c r="P2454" s="13" t="s">
        <v>50</v>
      </c>
      <c r="Q2454" s="13" t="s">
        <v>50</v>
      </c>
      <c r="R2454" s="22" t="s">
        <v>2755</v>
      </c>
      <c r="S2454" s="22" t="s">
        <v>29</v>
      </c>
      <c r="T2454" s="23" t="s">
        <v>52</v>
      </c>
      <c r="U2454" s="23" t="s">
        <v>50</v>
      </c>
      <c r="V2454" s="22" t="s">
        <v>67</v>
      </c>
      <c r="W2454" s="24" t="s">
        <v>157</v>
      </c>
      <c r="X2454" s="25" t="s">
        <v>70</v>
      </c>
      <c r="Y2454" s="25" t="s">
        <v>114</v>
      </c>
      <c r="Z2454" s="25" t="s">
        <v>58</v>
      </c>
      <c r="AA2454" s="25"/>
      <c r="AB2454" s="26"/>
      <c r="AC2454" s="31">
        <v>3.06</v>
      </c>
      <c r="AD2454" s="32"/>
      <c r="AE2454" s="32"/>
      <c r="AF2454" s="32"/>
      <c r="AG2454" s="33"/>
      <c r="AH2454" s="33"/>
      <c r="AI2454" s="33"/>
      <c r="AJ2454" s="27"/>
      <c r="AK2454" s="27"/>
      <c r="AL2454" s="27">
        <v>0.83200000000000007</v>
      </c>
      <c r="AM2454" s="27"/>
      <c r="AN2454" s="27"/>
      <c r="AO2454" s="28" t="s">
        <v>94</v>
      </c>
      <c r="AP2454" s="51"/>
      <c r="AQ2454" s="51"/>
    </row>
    <row r="2455" spans="1:43" ht="12.65" customHeight="1">
      <c r="A2455" s="13" t="s">
        <v>213</v>
      </c>
      <c r="B2455" s="14" t="s">
        <v>2729</v>
      </c>
      <c r="C2455" s="13">
        <v>61</v>
      </c>
      <c r="D2455" s="13" t="s">
        <v>222</v>
      </c>
      <c r="E2455" s="15" t="s">
        <v>2749</v>
      </c>
      <c r="F2455" s="13">
        <v>6172</v>
      </c>
      <c r="G2455" s="13" t="s">
        <v>2260</v>
      </c>
      <c r="H2455" s="16">
        <v>45894</v>
      </c>
      <c r="I2455" s="17">
        <v>45894</v>
      </c>
      <c r="J2455" s="18">
        <v>45894</v>
      </c>
      <c r="K2455" s="19">
        <v>0.54166666666666663</v>
      </c>
      <c r="L2455" s="19">
        <v>0.58333333333333337</v>
      </c>
      <c r="M2455" s="20">
        <v>0.875</v>
      </c>
      <c r="N2455" s="19">
        <v>0.91666666666666663</v>
      </c>
      <c r="O2455" s="21">
        <f t="shared" si="93"/>
        <v>4.166666666666663E-2</v>
      </c>
      <c r="P2455" s="13" t="s">
        <v>50</v>
      </c>
      <c r="Q2455" s="13" t="s">
        <v>50</v>
      </c>
      <c r="R2455" s="22" t="s">
        <v>2743</v>
      </c>
      <c r="S2455" s="22" t="s">
        <v>32</v>
      </c>
      <c r="T2455" s="23" t="s">
        <v>52</v>
      </c>
      <c r="U2455" s="23"/>
      <c r="V2455" s="22" t="s">
        <v>67</v>
      </c>
      <c r="W2455" s="24" t="s">
        <v>3677</v>
      </c>
      <c r="X2455" s="25" t="s">
        <v>50</v>
      </c>
      <c r="Y2455" s="25" t="s">
        <v>50</v>
      </c>
      <c r="Z2455" s="25" t="s">
        <v>50</v>
      </c>
      <c r="AA2455" s="25"/>
      <c r="AB2455" s="26"/>
      <c r="AC2455" s="31">
        <v>2.0187499999999998</v>
      </c>
      <c r="AD2455" s="32"/>
      <c r="AE2455" s="32"/>
      <c r="AF2455" s="32"/>
      <c r="AG2455" s="33"/>
      <c r="AH2455" s="33"/>
      <c r="AI2455" s="33"/>
      <c r="AJ2455" s="27"/>
      <c r="AK2455" s="27"/>
      <c r="AL2455" s="27">
        <v>0.33333333333333331</v>
      </c>
      <c r="AM2455" s="27"/>
      <c r="AN2455" s="27"/>
      <c r="AO2455" s="28" t="s">
        <v>94</v>
      </c>
      <c r="AP2455" s="51"/>
      <c r="AQ2455" s="51"/>
    </row>
    <row r="2456" spans="1:43" ht="12.65" customHeight="1">
      <c r="A2456" s="13" t="s">
        <v>213</v>
      </c>
      <c r="B2456" s="14" t="s">
        <v>2729</v>
      </c>
      <c r="C2456" s="13">
        <v>61</v>
      </c>
      <c r="D2456" s="13" t="s">
        <v>222</v>
      </c>
      <c r="E2456" s="15" t="s">
        <v>2749</v>
      </c>
      <c r="F2456" s="13">
        <v>6172</v>
      </c>
      <c r="G2456" s="13" t="s">
        <v>2260</v>
      </c>
      <c r="H2456" s="16">
        <v>45895</v>
      </c>
      <c r="I2456" s="17">
        <v>45895</v>
      </c>
      <c r="J2456" s="18">
        <f>I2456</f>
        <v>45895</v>
      </c>
      <c r="K2456" s="19">
        <v>0.3611111111111111</v>
      </c>
      <c r="L2456" s="19">
        <v>0.4375</v>
      </c>
      <c r="M2456" s="20">
        <v>0.69444444444444442</v>
      </c>
      <c r="N2456" s="19">
        <v>0.77083333333333337</v>
      </c>
      <c r="O2456" s="21">
        <f t="shared" si="93"/>
        <v>7.6388888888888951E-2</v>
      </c>
      <c r="P2456" s="13" t="s">
        <v>50</v>
      </c>
      <c r="Q2456" s="13" t="s">
        <v>50</v>
      </c>
      <c r="R2456" s="22" t="s">
        <v>2747</v>
      </c>
      <c r="S2456" s="22" t="s">
        <v>31</v>
      </c>
      <c r="T2456" s="23" t="s">
        <v>52</v>
      </c>
      <c r="U2456" s="23" t="s">
        <v>50</v>
      </c>
      <c r="V2456" s="22" t="s">
        <v>67</v>
      </c>
      <c r="W2456" s="24" t="s">
        <v>137</v>
      </c>
      <c r="X2456" s="25" t="s">
        <v>85</v>
      </c>
      <c r="Y2456" s="25" t="s">
        <v>114</v>
      </c>
      <c r="Z2456" s="25" t="s">
        <v>57</v>
      </c>
      <c r="AA2456" s="25"/>
      <c r="AB2456" s="26"/>
      <c r="AC2456" s="31">
        <v>0.227109375</v>
      </c>
      <c r="AD2456" s="32"/>
      <c r="AE2456" s="32"/>
      <c r="AF2456" s="32"/>
      <c r="AG2456" s="33"/>
      <c r="AH2456" s="33"/>
      <c r="AI2456" s="33"/>
      <c r="AJ2456" s="27"/>
      <c r="AK2456" s="27"/>
      <c r="AL2456" s="27">
        <v>0.26666666666666666</v>
      </c>
      <c r="AM2456" s="27"/>
      <c r="AN2456" s="27"/>
      <c r="AO2456" s="28" t="s">
        <v>94</v>
      </c>
      <c r="AP2456" s="51"/>
      <c r="AQ2456" s="51"/>
    </row>
    <row r="2457" spans="1:43" ht="12.65" customHeight="1">
      <c r="A2457" s="13" t="s">
        <v>213</v>
      </c>
      <c r="B2457" s="14" t="s">
        <v>2729</v>
      </c>
      <c r="C2457" s="13">
        <v>61</v>
      </c>
      <c r="D2457" s="13" t="s">
        <v>222</v>
      </c>
      <c r="E2457" s="15" t="s">
        <v>2749</v>
      </c>
      <c r="F2457" s="13">
        <v>6172</v>
      </c>
      <c r="G2457" s="13" t="s">
        <v>2260</v>
      </c>
      <c r="H2457" s="16">
        <v>45896</v>
      </c>
      <c r="I2457" s="17">
        <v>45896</v>
      </c>
      <c r="J2457" s="18">
        <f>I2457</f>
        <v>45896</v>
      </c>
      <c r="K2457" s="19">
        <v>0.38194444444444442</v>
      </c>
      <c r="L2457" s="19">
        <v>0.45833333333333331</v>
      </c>
      <c r="M2457" s="20">
        <v>0.71527777777777779</v>
      </c>
      <c r="N2457" s="19">
        <v>0.79166666666666663</v>
      </c>
      <c r="O2457" s="21">
        <f t="shared" si="93"/>
        <v>7.638888888888884E-2</v>
      </c>
      <c r="P2457" s="13" t="s">
        <v>50</v>
      </c>
      <c r="Q2457" s="13" t="s">
        <v>50</v>
      </c>
      <c r="R2457" s="22" t="s">
        <v>2746</v>
      </c>
      <c r="S2457" s="22" t="s">
        <v>31</v>
      </c>
      <c r="T2457" s="23" t="s">
        <v>52</v>
      </c>
      <c r="U2457" s="23" t="s">
        <v>50</v>
      </c>
      <c r="V2457" s="22" t="s">
        <v>67</v>
      </c>
      <c r="W2457" s="24" t="s">
        <v>131</v>
      </c>
      <c r="X2457" s="25" t="s">
        <v>73</v>
      </c>
      <c r="Y2457" s="25" t="s">
        <v>114</v>
      </c>
      <c r="Z2457" s="25" t="s">
        <v>56</v>
      </c>
      <c r="AA2457" s="25"/>
      <c r="AB2457" s="26"/>
      <c r="AC2457" s="31">
        <v>0.227109375</v>
      </c>
      <c r="AD2457" s="32"/>
      <c r="AE2457" s="32"/>
      <c r="AF2457" s="32"/>
      <c r="AG2457" s="33"/>
      <c r="AH2457" s="33"/>
      <c r="AI2457" s="33"/>
      <c r="AJ2457" s="27"/>
      <c r="AK2457" s="27"/>
      <c r="AL2457" s="27">
        <v>0.26666666666666666</v>
      </c>
      <c r="AM2457" s="27"/>
      <c r="AN2457" s="27"/>
      <c r="AO2457" s="28" t="s">
        <v>94</v>
      </c>
      <c r="AP2457" s="51"/>
      <c r="AQ2457" s="51"/>
    </row>
    <row r="2458" spans="1:43" ht="12.65" customHeight="1">
      <c r="A2458" s="13" t="s">
        <v>213</v>
      </c>
      <c r="B2458" s="14" t="s">
        <v>2729</v>
      </c>
      <c r="C2458" s="13">
        <v>61</v>
      </c>
      <c r="D2458" s="13" t="s">
        <v>222</v>
      </c>
      <c r="E2458" s="15" t="s">
        <v>2749</v>
      </c>
      <c r="F2458" s="13">
        <v>6172</v>
      </c>
      <c r="G2458" s="13" t="s">
        <v>2260</v>
      </c>
      <c r="H2458" s="16">
        <v>45897</v>
      </c>
      <c r="I2458" s="17">
        <v>45897</v>
      </c>
      <c r="J2458" s="18">
        <f>I2458</f>
        <v>45897</v>
      </c>
      <c r="K2458" s="19">
        <v>0.38194444444444442</v>
      </c>
      <c r="L2458" s="19">
        <v>0.45833333333333331</v>
      </c>
      <c r="M2458" s="20">
        <v>0.71527777777777779</v>
      </c>
      <c r="N2458" s="19">
        <v>0.79166666666666663</v>
      </c>
      <c r="O2458" s="21">
        <f t="shared" si="93"/>
        <v>7.638888888888884E-2</v>
      </c>
      <c r="P2458" s="13" t="s">
        <v>50</v>
      </c>
      <c r="Q2458" s="13" t="s">
        <v>50</v>
      </c>
      <c r="R2458" s="22" t="s">
        <v>2744</v>
      </c>
      <c r="S2458" s="22" t="s">
        <v>31</v>
      </c>
      <c r="T2458" s="23" t="s">
        <v>52</v>
      </c>
      <c r="U2458" s="23" t="s">
        <v>50</v>
      </c>
      <c r="V2458" s="22" t="s">
        <v>67</v>
      </c>
      <c r="W2458" s="24" t="s">
        <v>140</v>
      </c>
      <c r="X2458" s="25" t="s">
        <v>69</v>
      </c>
      <c r="Y2458" s="25" t="s">
        <v>114</v>
      </c>
      <c r="Z2458" s="25" t="s">
        <v>65</v>
      </c>
      <c r="AA2458" s="25"/>
      <c r="AB2458" s="26"/>
      <c r="AC2458" s="31">
        <v>0.30281249999999998</v>
      </c>
      <c r="AD2458" s="32"/>
      <c r="AE2458" s="32"/>
      <c r="AF2458" s="32"/>
      <c r="AG2458" s="33"/>
      <c r="AH2458" s="33"/>
      <c r="AI2458" s="33"/>
      <c r="AJ2458" s="27"/>
      <c r="AK2458" s="27"/>
      <c r="AL2458" s="27">
        <v>0.26666666666666666</v>
      </c>
      <c r="AM2458" s="27"/>
      <c r="AN2458" s="27"/>
      <c r="AO2458" s="28" t="s">
        <v>94</v>
      </c>
      <c r="AP2458" s="51"/>
      <c r="AQ2458" s="51"/>
    </row>
    <row r="2459" spans="1:43" ht="12.65" customHeight="1">
      <c r="A2459" s="13" t="s">
        <v>213</v>
      </c>
      <c r="B2459" s="14" t="s">
        <v>2729</v>
      </c>
      <c r="C2459" s="13">
        <v>61</v>
      </c>
      <c r="D2459" s="13" t="s">
        <v>222</v>
      </c>
      <c r="E2459" s="15" t="s">
        <v>2749</v>
      </c>
      <c r="F2459" s="13">
        <v>6172</v>
      </c>
      <c r="G2459" s="13" t="s">
        <v>2260</v>
      </c>
      <c r="H2459" s="16">
        <v>45897</v>
      </c>
      <c r="I2459" s="17">
        <v>45897</v>
      </c>
      <c r="J2459" s="18">
        <v>45897</v>
      </c>
      <c r="K2459" s="19">
        <v>0.47916666666666669</v>
      </c>
      <c r="L2459" s="19">
        <v>0.5</v>
      </c>
      <c r="M2459" s="20">
        <v>0.8125</v>
      </c>
      <c r="N2459" s="19">
        <v>0.83333333333333337</v>
      </c>
      <c r="O2459" s="21">
        <f t="shared" si="93"/>
        <v>2.083333333333337E-2</v>
      </c>
      <c r="P2459" s="13" t="s">
        <v>50</v>
      </c>
      <c r="Q2459" s="13" t="s">
        <v>50</v>
      </c>
      <c r="R2459" s="22" t="s">
        <v>2756</v>
      </c>
      <c r="S2459" s="22" t="s">
        <v>33</v>
      </c>
      <c r="T2459" s="23" t="s">
        <v>52</v>
      </c>
      <c r="U2459" s="23"/>
      <c r="V2459" s="22" t="s">
        <v>67</v>
      </c>
      <c r="W2459" s="24" t="s">
        <v>3677</v>
      </c>
      <c r="X2459" s="25" t="s">
        <v>50</v>
      </c>
      <c r="Y2459" s="25" t="s">
        <v>50</v>
      </c>
      <c r="Z2459" s="25" t="s">
        <v>50</v>
      </c>
      <c r="AA2459" s="25"/>
      <c r="AB2459" s="26"/>
      <c r="AC2459" s="31">
        <v>0.40375</v>
      </c>
      <c r="AD2459" s="32"/>
      <c r="AE2459" s="32"/>
      <c r="AF2459" s="32"/>
      <c r="AG2459" s="33"/>
      <c r="AH2459" s="33"/>
      <c r="AI2459" s="33"/>
      <c r="AJ2459" s="27"/>
      <c r="AK2459" s="27"/>
      <c r="AL2459" s="27">
        <v>0.33333333333333331</v>
      </c>
      <c r="AM2459" s="27"/>
      <c r="AN2459" s="27"/>
      <c r="AO2459" s="28" t="s">
        <v>94</v>
      </c>
      <c r="AP2459" s="51"/>
      <c r="AQ2459" s="51"/>
    </row>
    <row r="2460" spans="1:43" ht="12.65" customHeight="1">
      <c r="A2460" s="13" t="s">
        <v>213</v>
      </c>
      <c r="B2460" s="14" t="s">
        <v>2729</v>
      </c>
      <c r="C2460" s="13">
        <v>61</v>
      </c>
      <c r="D2460" s="13" t="s">
        <v>222</v>
      </c>
      <c r="E2460" s="15" t="s">
        <v>2749</v>
      </c>
      <c r="F2460" s="13">
        <v>6172</v>
      </c>
      <c r="G2460" s="13" t="s">
        <v>2260</v>
      </c>
      <c r="H2460" s="16">
        <v>45898</v>
      </c>
      <c r="I2460" s="17">
        <v>45898</v>
      </c>
      <c r="J2460" s="18">
        <f>I2460</f>
        <v>45898</v>
      </c>
      <c r="K2460" s="19">
        <v>0.38194444444444442</v>
      </c>
      <c r="L2460" s="19">
        <v>0.45833333333333331</v>
      </c>
      <c r="M2460" s="20">
        <v>0.71527777777777779</v>
      </c>
      <c r="N2460" s="19">
        <v>0.79166666666666663</v>
      </c>
      <c r="O2460" s="21">
        <f t="shared" si="93"/>
        <v>7.638888888888884E-2</v>
      </c>
      <c r="P2460" s="13" t="s">
        <v>50</v>
      </c>
      <c r="Q2460" s="13" t="s">
        <v>50</v>
      </c>
      <c r="R2460" s="22" t="s">
        <v>2741</v>
      </c>
      <c r="S2460" s="22" t="s">
        <v>31</v>
      </c>
      <c r="T2460" s="23" t="s">
        <v>52</v>
      </c>
      <c r="U2460" s="23" t="s">
        <v>50</v>
      </c>
      <c r="V2460" s="22" t="s">
        <v>67</v>
      </c>
      <c r="W2460" s="24" t="s">
        <v>139</v>
      </c>
      <c r="X2460" s="25" t="s">
        <v>71</v>
      </c>
      <c r="Y2460" s="25" t="s">
        <v>114</v>
      </c>
      <c r="Z2460" s="25" t="s">
        <v>66</v>
      </c>
      <c r="AA2460" s="25"/>
      <c r="AB2460" s="26"/>
      <c r="AC2460" s="31">
        <v>0.69646874999999997</v>
      </c>
      <c r="AD2460" s="32"/>
      <c r="AE2460" s="32"/>
      <c r="AF2460" s="32"/>
      <c r="AG2460" s="33"/>
      <c r="AH2460" s="33"/>
      <c r="AI2460" s="33"/>
      <c r="AJ2460" s="27"/>
      <c r="AK2460" s="27"/>
      <c r="AL2460" s="27">
        <v>0.26666666666666666</v>
      </c>
      <c r="AM2460" s="27"/>
      <c r="AN2460" s="27"/>
      <c r="AO2460" s="28" t="s">
        <v>94</v>
      </c>
      <c r="AP2460" s="51"/>
      <c r="AQ2460" s="51"/>
    </row>
    <row r="2461" spans="1:43" ht="12.65" customHeight="1">
      <c r="A2461" s="13" t="s">
        <v>213</v>
      </c>
      <c r="B2461" s="14" t="s">
        <v>2729</v>
      </c>
      <c r="C2461" s="13">
        <v>61</v>
      </c>
      <c r="D2461" s="13" t="s">
        <v>222</v>
      </c>
      <c r="E2461" s="15" t="s">
        <v>2749</v>
      </c>
      <c r="F2461" s="13">
        <v>6172</v>
      </c>
      <c r="G2461" s="13" t="s">
        <v>2260</v>
      </c>
      <c r="H2461" s="16">
        <v>45898</v>
      </c>
      <c r="I2461" s="17">
        <v>45898</v>
      </c>
      <c r="J2461" s="18">
        <v>45898</v>
      </c>
      <c r="K2461" s="19">
        <v>0.5625</v>
      </c>
      <c r="L2461" s="19">
        <v>0.58333333333333337</v>
      </c>
      <c r="M2461" s="20">
        <v>0.89583333333333337</v>
      </c>
      <c r="N2461" s="19">
        <v>0.91666666666666663</v>
      </c>
      <c r="O2461" s="21">
        <f t="shared" si="93"/>
        <v>2.0833333333333259E-2</v>
      </c>
      <c r="P2461" s="13" t="s">
        <v>50</v>
      </c>
      <c r="Q2461" s="13" t="s">
        <v>50</v>
      </c>
      <c r="R2461" s="22" t="s">
        <v>2756</v>
      </c>
      <c r="S2461" s="22" t="s">
        <v>33</v>
      </c>
      <c r="T2461" s="23" t="s">
        <v>52</v>
      </c>
      <c r="U2461" s="23"/>
      <c r="V2461" s="22" t="s">
        <v>68</v>
      </c>
      <c r="W2461" s="24" t="s">
        <v>3677</v>
      </c>
      <c r="X2461" s="25" t="s">
        <v>50</v>
      </c>
      <c r="Y2461" s="25" t="s">
        <v>50</v>
      </c>
      <c r="Z2461" s="25" t="s">
        <v>50</v>
      </c>
      <c r="AA2461" s="25"/>
      <c r="AB2461" s="26"/>
      <c r="AC2461" s="31">
        <v>0.40375</v>
      </c>
      <c r="AD2461" s="32"/>
      <c r="AE2461" s="32"/>
      <c r="AF2461" s="32"/>
      <c r="AG2461" s="33"/>
      <c r="AH2461" s="33"/>
      <c r="AI2461" s="33"/>
      <c r="AJ2461" s="27"/>
      <c r="AK2461" s="27"/>
      <c r="AL2461" s="27">
        <v>0.33333333333333331</v>
      </c>
      <c r="AM2461" s="27"/>
      <c r="AN2461" s="27"/>
      <c r="AO2461" s="28" t="s">
        <v>94</v>
      </c>
      <c r="AP2461" s="51"/>
      <c r="AQ2461" s="51"/>
    </row>
    <row r="2462" spans="1:43" ht="12.65" customHeight="1">
      <c r="A2462" s="13" t="s">
        <v>213</v>
      </c>
      <c r="B2462" s="14" t="s">
        <v>2729</v>
      </c>
      <c r="C2462" s="13">
        <v>61</v>
      </c>
      <c r="D2462" s="13" t="s">
        <v>222</v>
      </c>
      <c r="E2462" s="15" t="s">
        <v>2749</v>
      </c>
      <c r="F2462" s="13">
        <v>6172</v>
      </c>
      <c r="G2462" s="13" t="s">
        <v>2260</v>
      </c>
      <c r="H2462" s="16">
        <v>45898</v>
      </c>
      <c r="I2462" s="17">
        <v>45898</v>
      </c>
      <c r="J2462" s="18">
        <v>45898</v>
      </c>
      <c r="K2462" s="19">
        <v>0.65625</v>
      </c>
      <c r="L2462" s="19">
        <v>0.68055555555555558</v>
      </c>
      <c r="M2462" s="20">
        <v>0.98958333333333337</v>
      </c>
      <c r="N2462" s="19">
        <v>1.3888888888888888E-2</v>
      </c>
      <c r="O2462" s="21">
        <f t="shared" si="93"/>
        <v>2.4305555555555469E-2</v>
      </c>
      <c r="P2462" s="13" t="s">
        <v>50</v>
      </c>
      <c r="Q2462" s="13" t="s">
        <v>50</v>
      </c>
      <c r="R2462" s="22" t="s">
        <v>2756</v>
      </c>
      <c r="S2462" s="22" t="s">
        <v>33</v>
      </c>
      <c r="T2462" s="23" t="s">
        <v>52</v>
      </c>
      <c r="U2462" s="23"/>
      <c r="V2462" s="22" t="s">
        <v>68</v>
      </c>
      <c r="W2462" s="24" t="s">
        <v>3677</v>
      </c>
      <c r="X2462" s="25" t="s">
        <v>50</v>
      </c>
      <c r="Y2462" s="25" t="s">
        <v>50</v>
      </c>
      <c r="Z2462" s="25" t="s">
        <v>50</v>
      </c>
      <c r="AA2462" s="25"/>
      <c r="AB2462" s="26"/>
      <c r="AC2462" s="31">
        <v>0.32300000000000006</v>
      </c>
      <c r="AD2462" s="32"/>
      <c r="AE2462" s="32"/>
      <c r="AF2462" s="32"/>
      <c r="AG2462" s="33"/>
      <c r="AH2462" s="33"/>
      <c r="AI2462" s="33"/>
      <c r="AJ2462" s="27"/>
      <c r="AK2462" s="27"/>
      <c r="AL2462" s="27">
        <v>0.26666666666666666</v>
      </c>
      <c r="AM2462" s="27"/>
      <c r="AN2462" s="27"/>
      <c r="AO2462" s="28" t="s">
        <v>94</v>
      </c>
      <c r="AP2462" s="51"/>
      <c r="AQ2462" s="51"/>
    </row>
    <row r="2463" spans="1:43" ht="12.65" customHeight="1">
      <c r="A2463" s="13" t="s">
        <v>213</v>
      </c>
      <c r="B2463" s="14" t="s">
        <v>2729</v>
      </c>
      <c r="C2463" s="13">
        <v>61</v>
      </c>
      <c r="D2463" s="13" t="s">
        <v>222</v>
      </c>
      <c r="E2463" s="15" t="s">
        <v>2749</v>
      </c>
      <c r="F2463" s="13">
        <v>6172</v>
      </c>
      <c r="G2463" s="13" t="s">
        <v>2260</v>
      </c>
      <c r="H2463" s="16">
        <v>45898</v>
      </c>
      <c r="I2463" s="17">
        <v>45899</v>
      </c>
      <c r="J2463" s="18">
        <f>I2463</f>
        <v>45899</v>
      </c>
      <c r="K2463" s="19">
        <v>0.76736111111111116</v>
      </c>
      <c r="L2463" s="19">
        <v>0.85416666666666663</v>
      </c>
      <c r="M2463" s="20">
        <v>0.10069444444444445</v>
      </c>
      <c r="N2463" s="19">
        <v>0.1875</v>
      </c>
      <c r="O2463" s="21">
        <f t="shared" si="93"/>
        <v>8.6805555555555552E-2</v>
      </c>
      <c r="P2463" s="13" t="s">
        <v>50</v>
      </c>
      <c r="Q2463" s="13" t="s">
        <v>50</v>
      </c>
      <c r="R2463" s="22" t="s">
        <v>2757</v>
      </c>
      <c r="S2463" s="22" t="s">
        <v>29</v>
      </c>
      <c r="T2463" s="23" t="s">
        <v>52</v>
      </c>
      <c r="U2463" s="23" t="s">
        <v>50</v>
      </c>
      <c r="V2463" s="22" t="s">
        <v>68</v>
      </c>
      <c r="W2463" s="24" t="s">
        <v>158</v>
      </c>
      <c r="X2463" s="25" t="s">
        <v>58</v>
      </c>
      <c r="Y2463" s="25" t="s">
        <v>114</v>
      </c>
      <c r="Z2463" s="25" t="s">
        <v>84</v>
      </c>
      <c r="AA2463" s="25"/>
      <c r="AB2463" s="26"/>
      <c r="AC2463" s="31">
        <v>0.55781249999999993</v>
      </c>
      <c r="AD2463" s="32"/>
      <c r="AE2463" s="32"/>
      <c r="AF2463" s="32"/>
      <c r="AG2463" s="33"/>
      <c r="AH2463" s="33"/>
      <c r="AI2463" s="33"/>
      <c r="AJ2463" s="27"/>
      <c r="AK2463" s="27"/>
      <c r="AL2463" s="27">
        <v>0.83200000000000007</v>
      </c>
      <c r="AM2463" s="27"/>
      <c r="AN2463" s="27"/>
      <c r="AO2463" s="28" t="s">
        <v>94</v>
      </c>
      <c r="AP2463" s="51"/>
      <c r="AQ2463" s="51"/>
    </row>
    <row r="2464" spans="1:43" ht="12.65" customHeight="1">
      <c r="A2464" s="13" t="s">
        <v>213</v>
      </c>
      <c r="B2464" s="14" t="s">
        <v>2729</v>
      </c>
      <c r="C2464" s="13">
        <v>61</v>
      </c>
      <c r="D2464" s="13" t="s">
        <v>222</v>
      </c>
      <c r="E2464" s="15" t="s">
        <v>2749</v>
      </c>
      <c r="F2464" s="13">
        <v>6172</v>
      </c>
      <c r="G2464" s="13" t="s">
        <v>2260</v>
      </c>
      <c r="H2464" s="16">
        <v>45899</v>
      </c>
      <c r="I2464" s="17">
        <v>45899</v>
      </c>
      <c r="J2464" s="18">
        <f>I2464</f>
        <v>45899</v>
      </c>
      <c r="K2464" s="19">
        <v>2.0833333333333332E-2</v>
      </c>
      <c r="L2464" s="19">
        <v>9.7222222222222224E-2</v>
      </c>
      <c r="M2464" s="20">
        <v>0.35416666666666669</v>
      </c>
      <c r="N2464" s="19">
        <v>0.43055555555555558</v>
      </c>
      <c r="O2464" s="21">
        <f t="shared" si="93"/>
        <v>7.6388888888888895E-2</v>
      </c>
      <c r="P2464" s="13" t="s">
        <v>50</v>
      </c>
      <c r="Q2464" s="13" t="s">
        <v>50</v>
      </c>
      <c r="R2464" s="22" t="s">
        <v>2758</v>
      </c>
      <c r="S2464" s="22" t="s">
        <v>31</v>
      </c>
      <c r="T2464" s="23" t="s">
        <v>52</v>
      </c>
      <c r="U2464" s="23" t="s">
        <v>50</v>
      </c>
      <c r="V2464" s="22" t="s">
        <v>68</v>
      </c>
      <c r="W2464" s="24" t="s">
        <v>158</v>
      </c>
      <c r="X2464" s="25" t="s">
        <v>58</v>
      </c>
      <c r="Y2464" s="25" t="s">
        <v>114</v>
      </c>
      <c r="Z2464" s="25" t="s">
        <v>84</v>
      </c>
      <c r="AA2464" s="25"/>
      <c r="AB2464" s="26"/>
      <c r="AC2464" s="31">
        <v>0.13015625</v>
      </c>
      <c r="AD2464" s="32"/>
      <c r="AE2464" s="32"/>
      <c r="AF2464" s="32"/>
      <c r="AG2464" s="33"/>
      <c r="AH2464" s="33"/>
      <c r="AI2464" s="33"/>
      <c r="AJ2464" s="27"/>
      <c r="AK2464" s="27"/>
      <c r="AL2464" s="27">
        <v>0.34666666666666668</v>
      </c>
      <c r="AM2464" s="27"/>
      <c r="AN2464" s="27"/>
      <c r="AO2464" s="28" t="s">
        <v>94</v>
      </c>
      <c r="AP2464" s="51"/>
      <c r="AQ2464" s="51"/>
    </row>
    <row r="2465" spans="1:43" ht="12.65" customHeight="1">
      <c r="A2465" s="13" t="s">
        <v>213</v>
      </c>
      <c r="B2465" s="14" t="s">
        <v>2729</v>
      </c>
      <c r="C2465" s="13">
        <v>61</v>
      </c>
      <c r="D2465" s="13" t="s">
        <v>222</v>
      </c>
      <c r="E2465" s="15" t="s">
        <v>2749</v>
      </c>
      <c r="F2465" s="13">
        <v>6172</v>
      </c>
      <c r="G2465" s="13" t="s">
        <v>2260</v>
      </c>
      <c r="H2465" s="16">
        <v>45899</v>
      </c>
      <c r="I2465" s="17">
        <v>45899</v>
      </c>
      <c r="J2465" s="18">
        <v>45899</v>
      </c>
      <c r="K2465" s="19">
        <v>0.41666666666666669</v>
      </c>
      <c r="L2465" s="19">
        <v>0.4375</v>
      </c>
      <c r="M2465" s="20">
        <v>0.75</v>
      </c>
      <c r="N2465" s="19">
        <v>0.77083333333333337</v>
      </c>
      <c r="O2465" s="21">
        <f t="shared" si="93"/>
        <v>2.083333333333337E-2</v>
      </c>
      <c r="P2465" s="13" t="s">
        <v>50</v>
      </c>
      <c r="Q2465" s="13" t="s">
        <v>50</v>
      </c>
      <c r="R2465" s="22" t="s">
        <v>2756</v>
      </c>
      <c r="S2465" s="22" t="s">
        <v>33</v>
      </c>
      <c r="T2465" s="23" t="s">
        <v>52</v>
      </c>
      <c r="U2465" s="23"/>
      <c r="V2465" s="22" t="s">
        <v>68</v>
      </c>
      <c r="W2465" s="24" t="s">
        <v>3677</v>
      </c>
      <c r="X2465" s="25" t="s">
        <v>50</v>
      </c>
      <c r="Y2465" s="25" t="s">
        <v>50</v>
      </c>
      <c r="Z2465" s="25" t="s">
        <v>50</v>
      </c>
      <c r="AA2465" s="25"/>
      <c r="AB2465" s="26"/>
      <c r="AC2465" s="31">
        <v>0.42499999999999999</v>
      </c>
      <c r="AD2465" s="32"/>
      <c r="AE2465" s="32"/>
      <c r="AF2465" s="32"/>
      <c r="AG2465" s="33"/>
      <c r="AH2465" s="33"/>
      <c r="AI2465" s="33"/>
      <c r="AJ2465" s="27"/>
      <c r="AK2465" s="27"/>
      <c r="AL2465" s="27">
        <v>0.34666666666666668</v>
      </c>
      <c r="AM2465" s="27"/>
      <c r="AN2465" s="27"/>
      <c r="AO2465" s="28" t="s">
        <v>94</v>
      </c>
      <c r="AP2465" s="51"/>
      <c r="AQ2465" s="51"/>
    </row>
    <row r="2466" spans="1:43" ht="12.65" customHeight="1">
      <c r="A2466" s="13" t="s">
        <v>213</v>
      </c>
      <c r="B2466" s="14" t="s">
        <v>2729</v>
      </c>
      <c r="C2466" s="13">
        <v>61</v>
      </c>
      <c r="D2466" s="13" t="s">
        <v>222</v>
      </c>
      <c r="E2466" s="15" t="s">
        <v>2749</v>
      </c>
      <c r="F2466" s="13">
        <v>6172</v>
      </c>
      <c r="G2466" s="13" t="s">
        <v>2260</v>
      </c>
      <c r="H2466" s="16">
        <v>45899</v>
      </c>
      <c r="I2466" s="17">
        <v>45899</v>
      </c>
      <c r="J2466" s="18">
        <v>45899</v>
      </c>
      <c r="K2466" s="19">
        <v>0.4375</v>
      </c>
      <c r="L2466" s="19">
        <v>0.44583333333333336</v>
      </c>
      <c r="M2466" s="20">
        <v>0.77083333333333337</v>
      </c>
      <c r="N2466" s="19">
        <v>0.77916666666666667</v>
      </c>
      <c r="O2466" s="21">
        <f t="shared" si="93"/>
        <v>8.3333333333333037E-3</v>
      </c>
      <c r="P2466" s="13" t="s">
        <v>50</v>
      </c>
      <c r="Q2466" s="13" t="s">
        <v>50</v>
      </c>
      <c r="R2466" s="22" t="s">
        <v>2739</v>
      </c>
      <c r="S2466" s="22" t="s">
        <v>32</v>
      </c>
      <c r="T2466" s="23" t="s">
        <v>52</v>
      </c>
      <c r="U2466" s="23"/>
      <c r="V2466" s="22" t="s">
        <v>68</v>
      </c>
      <c r="W2466" s="24" t="s">
        <v>3677</v>
      </c>
      <c r="X2466" s="25" t="s">
        <v>50</v>
      </c>
      <c r="Y2466" s="25" t="s">
        <v>50</v>
      </c>
      <c r="Z2466" s="25" t="s">
        <v>50</v>
      </c>
      <c r="AA2466" s="25"/>
      <c r="AB2466" s="26"/>
      <c r="AC2466" s="31">
        <v>2.125</v>
      </c>
      <c r="AD2466" s="32"/>
      <c r="AE2466" s="32"/>
      <c r="AF2466" s="32"/>
      <c r="AG2466" s="33"/>
      <c r="AH2466" s="33"/>
      <c r="AI2466" s="33"/>
      <c r="AJ2466" s="27"/>
      <c r="AK2466" s="27"/>
      <c r="AL2466" s="27">
        <v>0.34666666666666668</v>
      </c>
      <c r="AM2466" s="27"/>
      <c r="AN2466" s="27"/>
      <c r="AO2466" s="28" t="s">
        <v>94</v>
      </c>
      <c r="AP2466" s="51"/>
      <c r="AQ2466" s="51"/>
    </row>
    <row r="2467" spans="1:43" ht="12.65" customHeight="1">
      <c r="A2467" s="13" t="s">
        <v>213</v>
      </c>
      <c r="B2467" s="14" t="s">
        <v>2729</v>
      </c>
      <c r="C2467" s="13">
        <v>61</v>
      </c>
      <c r="D2467" s="13" t="s">
        <v>222</v>
      </c>
      <c r="E2467" s="15" t="s">
        <v>2749</v>
      </c>
      <c r="F2467" s="13">
        <v>6172</v>
      </c>
      <c r="G2467" s="13" t="s">
        <v>2260</v>
      </c>
      <c r="H2467" s="16">
        <v>45899</v>
      </c>
      <c r="I2467" s="17">
        <v>45900</v>
      </c>
      <c r="J2467" s="18">
        <f>I2467</f>
        <v>45900</v>
      </c>
      <c r="K2467" s="19">
        <v>0.68055555555555558</v>
      </c>
      <c r="L2467" s="19">
        <v>0.76736111111111116</v>
      </c>
      <c r="M2467" s="20">
        <v>1.3888888888888888E-2</v>
      </c>
      <c r="N2467" s="19">
        <v>0.10069444444444445</v>
      </c>
      <c r="O2467" s="21">
        <f t="shared" si="93"/>
        <v>8.6805555555555552E-2</v>
      </c>
      <c r="P2467" s="13" t="s">
        <v>50</v>
      </c>
      <c r="Q2467" s="13" t="s">
        <v>50</v>
      </c>
      <c r="R2467" s="22" t="s">
        <v>2759</v>
      </c>
      <c r="S2467" s="22" t="s">
        <v>29</v>
      </c>
      <c r="T2467" s="23" t="s">
        <v>52</v>
      </c>
      <c r="U2467" s="23" t="s">
        <v>50</v>
      </c>
      <c r="V2467" s="22" t="s">
        <v>68</v>
      </c>
      <c r="W2467" s="24" t="s">
        <v>138</v>
      </c>
      <c r="X2467" s="25" t="s">
        <v>56</v>
      </c>
      <c r="Y2467" s="25" t="s">
        <v>114</v>
      </c>
      <c r="Z2467" s="25" t="s">
        <v>71</v>
      </c>
      <c r="AA2467" s="25"/>
      <c r="AB2467" s="26"/>
      <c r="AC2467" s="31">
        <v>1.4503124999999999</v>
      </c>
      <c r="AD2467" s="32"/>
      <c r="AE2467" s="32"/>
      <c r="AF2467" s="32"/>
      <c r="AG2467" s="33"/>
      <c r="AH2467" s="33"/>
      <c r="AI2467" s="33"/>
      <c r="AJ2467" s="27"/>
      <c r="AK2467" s="27"/>
      <c r="AL2467" s="27">
        <v>0.83200000000000007</v>
      </c>
      <c r="AM2467" s="27"/>
      <c r="AN2467" s="27"/>
      <c r="AO2467" s="28" t="s">
        <v>94</v>
      </c>
      <c r="AP2467" s="51"/>
      <c r="AQ2467" s="51"/>
    </row>
    <row r="2468" spans="1:43" ht="12.65" customHeight="1">
      <c r="A2468" s="13" t="s">
        <v>213</v>
      </c>
      <c r="B2468" s="14" t="s">
        <v>2729</v>
      </c>
      <c r="C2468" s="13">
        <v>61</v>
      </c>
      <c r="D2468" s="13" t="s">
        <v>222</v>
      </c>
      <c r="E2468" s="15" t="s">
        <v>2749</v>
      </c>
      <c r="F2468" s="13">
        <v>6172</v>
      </c>
      <c r="G2468" s="13" t="s">
        <v>2260</v>
      </c>
      <c r="H2468" s="16">
        <v>45899</v>
      </c>
      <c r="I2468" s="17">
        <v>45900</v>
      </c>
      <c r="J2468" s="18">
        <v>45900</v>
      </c>
      <c r="K2468" s="19">
        <v>0.76736111111111116</v>
      </c>
      <c r="L2468" s="19">
        <v>0.77638888888888891</v>
      </c>
      <c r="M2468" s="20">
        <v>0.10069444444444445</v>
      </c>
      <c r="N2468" s="19">
        <v>0.10972222222222222</v>
      </c>
      <c r="O2468" s="21">
        <f t="shared" si="93"/>
        <v>9.0277777777777735E-3</v>
      </c>
      <c r="P2468" s="13" t="s">
        <v>50</v>
      </c>
      <c r="Q2468" s="13" t="s">
        <v>50</v>
      </c>
      <c r="R2468" s="22" t="s">
        <v>2748</v>
      </c>
      <c r="S2468" s="22" t="s">
        <v>32</v>
      </c>
      <c r="T2468" s="23" t="s">
        <v>52</v>
      </c>
      <c r="U2468" s="23"/>
      <c r="V2468" s="22" t="s">
        <v>68</v>
      </c>
      <c r="W2468" s="24" t="s">
        <v>3677</v>
      </c>
      <c r="X2468" s="25" t="s">
        <v>50</v>
      </c>
      <c r="Y2468" s="25" t="s">
        <v>50</v>
      </c>
      <c r="Z2468" s="25" t="s">
        <v>50</v>
      </c>
      <c r="AA2468" s="25"/>
      <c r="AB2468" s="26"/>
      <c r="AC2468" s="31">
        <v>0.31874999999999998</v>
      </c>
      <c r="AD2468" s="32"/>
      <c r="AE2468" s="32"/>
      <c r="AF2468" s="32"/>
      <c r="AG2468" s="33"/>
      <c r="AH2468" s="33"/>
      <c r="AI2468" s="33"/>
      <c r="AJ2468" s="27"/>
      <c r="AK2468" s="27"/>
      <c r="AL2468" s="27">
        <v>0.34666666666666668</v>
      </c>
      <c r="AM2468" s="27"/>
      <c r="AN2468" s="27"/>
      <c r="AO2468" s="28" t="s">
        <v>94</v>
      </c>
      <c r="AP2468" s="51"/>
      <c r="AQ2468" s="51"/>
    </row>
    <row r="2469" spans="1:43" ht="12.65" customHeight="1">
      <c r="A2469" s="13" t="s">
        <v>213</v>
      </c>
      <c r="B2469" s="14" t="s">
        <v>2729</v>
      </c>
      <c r="C2469" s="13">
        <v>61</v>
      </c>
      <c r="D2469" s="13" t="s">
        <v>222</v>
      </c>
      <c r="E2469" s="15" t="s">
        <v>2749</v>
      </c>
      <c r="F2469" s="13">
        <v>6172</v>
      </c>
      <c r="G2469" s="13" t="s">
        <v>2260</v>
      </c>
      <c r="H2469" s="16">
        <v>45899</v>
      </c>
      <c r="I2469" s="17">
        <v>45900</v>
      </c>
      <c r="J2469" s="18">
        <f>I2469</f>
        <v>45900</v>
      </c>
      <c r="K2469" s="19">
        <v>0.86458333333333337</v>
      </c>
      <c r="L2469" s="19">
        <v>0.94097222222222221</v>
      </c>
      <c r="M2469" s="20">
        <v>0.19791666666666666</v>
      </c>
      <c r="N2469" s="19">
        <v>0.27430555555555558</v>
      </c>
      <c r="O2469" s="21">
        <f t="shared" si="93"/>
        <v>7.6388888888888923E-2</v>
      </c>
      <c r="P2469" s="13" t="s">
        <v>50</v>
      </c>
      <c r="Q2469" s="13" t="s">
        <v>50</v>
      </c>
      <c r="R2469" s="22" t="s">
        <v>2760</v>
      </c>
      <c r="S2469" s="22" t="s">
        <v>31</v>
      </c>
      <c r="T2469" s="23" t="s">
        <v>52</v>
      </c>
      <c r="U2469" s="23" t="s">
        <v>50</v>
      </c>
      <c r="V2469" s="22" t="s">
        <v>68</v>
      </c>
      <c r="W2469" s="24" t="s">
        <v>143</v>
      </c>
      <c r="X2469" s="25" t="s">
        <v>83</v>
      </c>
      <c r="Y2469" s="25" t="s">
        <v>114</v>
      </c>
      <c r="Z2469" s="25" t="s">
        <v>70</v>
      </c>
      <c r="AA2469" s="25"/>
      <c r="AB2469" s="26"/>
      <c r="AC2469" s="31">
        <v>4.9406250000000006E-2</v>
      </c>
      <c r="AD2469" s="32"/>
      <c r="AE2469" s="32"/>
      <c r="AF2469" s="32"/>
      <c r="AG2469" s="33"/>
      <c r="AH2469" s="33"/>
      <c r="AI2469" s="33"/>
      <c r="AJ2469" s="27"/>
      <c r="AK2469" s="27"/>
      <c r="AL2469" s="27">
        <v>0.34666666666666668</v>
      </c>
      <c r="AM2469" s="27"/>
      <c r="AN2469" s="27"/>
      <c r="AO2469" s="28" t="s">
        <v>94</v>
      </c>
      <c r="AP2469" s="51"/>
      <c r="AQ2469" s="51"/>
    </row>
    <row r="2470" spans="1:43" ht="12.65" customHeight="1">
      <c r="A2470" s="13" t="s">
        <v>213</v>
      </c>
      <c r="B2470" s="14" t="s">
        <v>2729</v>
      </c>
      <c r="C2470" s="13">
        <v>61</v>
      </c>
      <c r="D2470" s="13" t="s">
        <v>222</v>
      </c>
      <c r="E2470" s="15" t="s">
        <v>2749</v>
      </c>
      <c r="F2470" s="13">
        <v>6172</v>
      </c>
      <c r="G2470" s="13" t="s">
        <v>2260</v>
      </c>
      <c r="H2470" s="16">
        <v>45899</v>
      </c>
      <c r="I2470" s="17">
        <v>45900</v>
      </c>
      <c r="J2470" s="18">
        <f>I2470</f>
        <v>45900</v>
      </c>
      <c r="K2470" s="19">
        <v>0.94097222222222221</v>
      </c>
      <c r="L2470" s="19">
        <v>1.3888888888888888E-2</v>
      </c>
      <c r="M2470" s="20">
        <v>0.27430555555555558</v>
      </c>
      <c r="N2470" s="19">
        <v>0.34722222222222221</v>
      </c>
      <c r="O2470" s="21">
        <f t="shared" si="93"/>
        <v>7.291666666666663E-2</v>
      </c>
      <c r="P2470" s="13" t="s">
        <v>50</v>
      </c>
      <c r="Q2470" s="13" t="s">
        <v>50</v>
      </c>
      <c r="R2470" s="22" t="s">
        <v>2761</v>
      </c>
      <c r="S2470" s="22" t="s">
        <v>30</v>
      </c>
      <c r="T2470" s="23" t="s">
        <v>52</v>
      </c>
      <c r="U2470" s="23" t="s">
        <v>50</v>
      </c>
      <c r="V2470" s="22" t="s">
        <v>68</v>
      </c>
      <c r="W2470" s="24" t="s">
        <v>136</v>
      </c>
      <c r="X2470" s="25" t="s">
        <v>66</v>
      </c>
      <c r="Y2470" s="25" t="s">
        <v>114</v>
      </c>
      <c r="Z2470" s="25" t="s">
        <v>85</v>
      </c>
      <c r="AA2470" s="25"/>
      <c r="AB2470" s="26"/>
      <c r="AC2470" s="31">
        <v>0.40348437499999995</v>
      </c>
      <c r="AD2470" s="32"/>
      <c r="AE2470" s="32"/>
      <c r="AF2470" s="32"/>
      <c r="AG2470" s="33"/>
      <c r="AH2470" s="33"/>
      <c r="AI2470" s="33"/>
      <c r="AJ2470" s="27"/>
      <c r="AK2470" s="27"/>
      <c r="AL2470" s="27">
        <v>0.34666666666666668</v>
      </c>
      <c r="AM2470" s="27"/>
      <c r="AN2470" s="27"/>
      <c r="AO2470" s="28" t="s">
        <v>94</v>
      </c>
      <c r="AP2470" s="51"/>
      <c r="AQ2470" s="51"/>
    </row>
    <row r="2471" spans="1:43" ht="12.65" customHeight="1">
      <c r="A2471" s="13" t="s">
        <v>213</v>
      </c>
      <c r="B2471" s="14" t="s">
        <v>2729</v>
      </c>
      <c r="C2471" s="13">
        <v>61</v>
      </c>
      <c r="D2471" s="13" t="s">
        <v>222</v>
      </c>
      <c r="E2471" s="15" t="s">
        <v>2749</v>
      </c>
      <c r="F2471" s="13">
        <v>6172</v>
      </c>
      <c r="G2471" s="13" t="s">
        <v>2260</v>
      </c>
      <c r="H2471" s="16">
        <v>45900</v>
      </c>
      <c r="I2471" s="17">
        <v>45900</v>
      </c>
      <c r="J2471" s="18">
        <f>I2471</f>
        <v>45900</v>
      </c>
      <c r="K2471" s="19">
        <v>1.3888888888888888E-2</v>
      </c>
      <c r="L2471" s="19">
        <v>8.6805555555555552E-2</v>
      </c>
      <c r="M2471" s="20">
        <v>0.34722222222222221</v>
      </c>
      <c r="N2471" s="19">
        <v>0.4201388888888889</v>
      </c>
      <c r="O2471" s="21">
        <f t="shared" si="93"/>
        <v>7.2916666666666685E-2</v>
      </c>
      <c r="P2471" s="13" t="s">
        <v>50</v>
      </c>
      <c r="Q2471" s="13" t="s">
        <v>50</v>
      </c>
      <c r="R2471" s="22" t="s">
        <v>2762</v>
      </c>
      <c r="S2471" s="22" t="s">
        <v>30</v>
      </c>
      <c r="T2471" s="23" t="s">
        <v>52</v>
      </c>
      <c r="U2471" s="23" t="s">
        <v>50</v>
      </c>
      <c r="V2471" s="22" t="s">
        <v>68</v>
      </c>
      <c r="W2471" s="24" t="s">
        <v>134</v>
      </c>
      <c r="X2471" s="25" t="s">
        <v>65</v>
      </c>
      <c r="Y2471" s="25" t="s">
        <v>114</v>
      </c>
      <c r="Z2471" s="25" t="s">
        <v>54</v>
      </c>
      <c r="AA2471" s="25"/>
      <c r="AB2471" s="26"/>
      <c r="AC2471" s="31">
        <v>0.42951562499999996</v>
      </c>
      <c r="AD2471" s="32"/>
      <c r="AE2471" s="32"/>
      <c r="AF2471" s="32"/>
      <c r="AG2471" s="33"/>
      <c r="AH2471" s="33"/>
      <c r="AI2471" s="33"/>
      <c r="AJ2471" s="27"/>
      <c r="AK2471" s="27"/>
      <c r="AL2471" s="27">
        <v>0.34666666666666668</v>
      </c>
      <c r="AM2471" s="27"/>
      <c r="AN2471" s="27"/>
      <c r="AO2471" s="28" t="s">
        <v>94</v>
      </c>
      <c r="AP2471" s="51"/>
      <c r="AQ2471" s="51"/>
    </row>
    <row r="2472" spans="1:43" ht="12.65" customHeight="1">
      <c r="A2472" s="13" t="s">
        <v>213</v>
      </c>
      <c r="B2472" s="14" t="s">
        <v>2729</v>
      </c>
      <c r="C2472" s="13">
        <v>61</v>
      </c>
      <c r="D2472" s="13" t="s">
        <v>222</v>
      </c>
      <c r="E2472" s="15" t="s">
        <v>2749</v>
      </c>
      <c r="F2472" s="13">
        <v>6172</v>
      </c>
      <c r="G2472" s="13" t="s">
        <v>2260</v>
      </c>
      <c r="H2472" s="16">
        <v>45900</v>
      </c>
      <c r="I2472" s="17">
        <v>45900</v>
      </c>
      <c r="J2472" s="18">
        <v>45900</v>
      </c>
      <c r="K2472" s="19">
        <v>0.54861111111111116</v>
      </c>
      <c r="L2472" s="19">
        <v>0.55555555555555558</v>
      </c>
      <c r="M2472" s="20">
        <v>0.88194444444444442</v>
      </c>
      <c r="N2472" s="19">
        <v>0.88888888888888884</v>
      </c>
      <c r="O2472" s="21">
        <f t="shared" si="93"/>
        <v>6.9444444444444198E-3</v>
      </c>
      <c r="P2472" s="13" t="s">
        <v>50</v>
      </c>
      <c r="Q2472" s="13" t="s">
        <v>50</v>
      </c>
      <c r="R2472" s="22" t="s">
        <v>2739</v>
      </c>
      <c r="S2472" s="22" t="s">
        <v>32</v>
      </c>
      <c r="T2472" s="23" t="s">
        <v>52</v>
      </c>
      <c r="U2472" s="23"/>
      <c r="V2472" s="22" t="s">
        <v>68</v>
      </c>
      <c r="W2472" s="24" t="s">
        <v>3677</v>
      </c>
      <c r="X2472" s="25" t="s">
        <v>50</v>
      </c>
      <c r="Y2472" s="25" t="s">
        <v>50</v>
      </c>
      <c r="Z2472" s="25" t="s">
        <v>50</v>
      </c>
      <c r="AA2472" s="25"/>
      <c r="AB2472" s="26"/>
      <c r="AC2472" s="31">
        <v>2.125</v>
      </c>
      <c r="AD2472" s="32"/>
      <c r="AE2472" s="32"/>
      <c r="AF2472" s="32"/>
      <c r="AG2472" s="33"/>
      <c r="AH2472" s="33"/>
      <c r="AI2472" s="33"/>
      <c r="AJ2472" s="27"/>
      <c r="AK2472" s="27"/>
      <c r="AL2472" s="27">
        <v>0.43333333333333335</v>
      </c>
      <c r="AM2472" s="27"/>
      <c r="AN2472" s="27"/>
      <c r="AO2472" s="28" t="s">
        <v>94</v>
      </c>
      <c r="AP2472" s="51"/>
      <c r="AQ2472" s="51"/>
    </row>
    <row r="2473" spans="1:43" ht="12.65" customHeight="1">
      <c r="A2473" s="13" t="s">
        <v>213</v>
      </c>
      <c r="B2473" s="14" t="s">
        <v>2729</v>
      </c>
      <c r="C2473" s="13">
        <v>61</v>
      </c>
      <c r="D2473" s="13" t="s">
        <v>222</v>
      </c>
      <c r="E2473" s="15" t="s">
        <v>2749</v>
      </c>
      <c r="F2473" s="13">
        <v>6172</v>
      </c>
      <c r="G2473" s="13" t="s">
        <v>2260</v>
      </c>
      <c r="H2473" s="16">
        <v>45900</v>
      </c>
      <c r="I2473" s="17">
        <v>45900</v>
      </c>
      <c r="J2473" s="18">
        <f t="shared" ref="J2473:J2480" si="94">I2473</f>
        <v>45900</v>
      </c>
      <c r="K2473" s="19">
        <v>0.55555555555555558</v>
      </c>
      <c r="L2473" s="19">
        <v>0.64236111111111116</v>
      </c>
      <c r="M2473" s="20">
        <v>0.88888888888888884</v>
      </c>
      <c r="N2473" s="19">
        <v>0.97569444444444442</v>
      </c>
      <c r="O2473" s="21">
        <f t="shared" si="93"/>
        <v>8.680555555555558E-2</v>
      </c>
      <c r="P2473" s="13" t="s">
        <v>50</v>
      </c>
      <c r="Q2473" s="13" t="s">
        <v>50</v>
      </c>
      <c r="R2473" s="22" t="s">
        <v>2763</v>
      </c>
      <c r="S2473" s="22" t="s">
        <v>29</v>
      </c>
      <c r="T2473" s="23" t="s">
        <v>52</v>
      </c>
      <c r="U2473" s="23" t="s">
        <v>50</v>
      </c>
      <c r="V2473" s="22" t="s">
        <v>68</v>
      </c>
      <c r="W2473" s="24" t="s">
        <v>142</v>
      </c>
      <c r="X2473" s="25" t="s">
        <v>57</v>
      </c>
      <c r="Y2473" s="25" t="s">
        <v>114</v>
      </c>
      <c r="Z2473" s="25" t="s">
        <v>63</v>
      </c>
      <c r="AA2473" s="25"/>
      <c r="AB2473" s="26"/>
      <c r="AC2473" s="31">
        <v>3.1875</v>
      </c>
      <c r="AD2473" s="32"/>
      <c r="AE2473" s="32"/>
      <c r="AF2473" s="32"/>
      <c r="AG2473" s="33"/>
      <c r="AH2473" s="33"/>
      <c r="AI2473" s="33"/>
      <c r="AJ2473" s="27"/>
      <c r="AK2473" s="27"/>
      <c r="AL2473" s="27">
        <v>1.04</v>
      </c>
      <c r="AM2473" s="27"/>
      <c r="AN2473" s="27"/>
      <c r="AO2473" s="28" t="s">
        <v>94</v>
      </c>
      <c r="AP2473" s="51"/>
      <c r="AQ2473" s="51"/>
    </row>
    <row r="2474" spans="1:43" ht="12.65" customHeight="1">
      <c r="A2474" s="13" t="s">
        <v>213</v>
      </c>
      <c r="B2474" s="14" t="s">
        <v>2729</v>
      </c>
      <c r="C2474" s="13">
        <v>61</v>
      </c>
      <c r="D2474" s="13" t="s">
        <v>222</v>
      </c>
      <c r="E2474" s="15" t="s">
        <v>2749</v>
      </c>
      <c r="F2474" s="13">
        <v>6172</v>
      </c>
      <c r="G2474" s="13" t="s">
        <v>2260</v>
      </c>
      <c r="H2474" s="16">
        <v>45900</v>
      </c>
      <c r="I2474" s="17">
        <v>45900</v>
      </c>
      <c r="J2474" s="18">
        <f t="shared" si="94"/>
        <v>45900</v>
      </c>
      <c r="K2474" s="19">
        <v>0.64236111111111116</v>
      </c>
      <c r="L2474" s="19">
        <v>0.72569444444444442</v>
      </c>
      <c r="M2474" s="20">
        <v>0.97569444444444442</v>
      </c>
      <c r="N2474" s="19">
        <v>5.9027777777777776E-2</v>
      </c>
      <c r="O2474" s="21">
        <f t="shared" si="93"/>
        <v>8.3333333333333259E-2</v>
      </c>
      <c r="P2474" s="13" t="s">
        <v>50</v>
      </c>
      <c r="Q2474" s="13" t="s">
        <v>50</v>
      </c>
      <c r="R2474" s="22" t="s">
        <v>2764</v>
      </c>
      <c r="S2474" s="22" t="s">
        <v>29</v>
      </c>
      <c r="T2474" s="23" t="s">
        <v>52</v>
      </c>
      <c r="U2474" s="23" t="s">
        <v>50</v>
      </c>
      <c r="V2474" s="22" t="s">
        <v>68</v>
      </c>
      <c r="W2474" s="24" t="s">
        <v>132</v>
      </c>
      <c r="X2474" s="25" t="s">
        <v>62</v>
      </c>
      <c r="Y2474" s="25" t="s">
        <v>114</v>
      </c>
      <c r="Z2474" s="25" t="s">
        <v>77</v>
      </c>
      <c r="AA2474" s="25"/>
      <c r="AB2474" s="26"/>
      <c r="AC2474" s="31">
        <v>4.8449999999999998</v>
      </c>
      <c r="AD2474" s="32"/>
      <c r="AE2474" s="32"/>
      <c r="AF2474" s="32"/>
      <c r="AG2474" s="33"/>
      <c r="AH2474" s="33"/>
      <c r="AI2474" s="33"/>
      <c r="AJ2474" s="27"/>
      <c r="AK2474" s="27"/>
      <c r="AL2474" s="27">
        <v>0.83200000000000007</v>
      </c>
      <c r="AM2474" s="27"/>
      <c r="AN2474" s="27"/>
      <c r="AO2474" s="28" t="s">
        <v>94</v>
      </c>
      <c r="AP2474" s="51"/>
      <c r="AQ2474" s="51"/>
    </row>
    <row r="2475" spans="1:43" ht="12.65" customHeight="1">
      <c r="A2475" s="13" t="s">
        <v>213</v>
      </c>
      <c r="B2475" s="14" t="s">
        <v>2729</v>
      </c>
      <c r="C2475" s="13">
        <v>61</v>
      </c>
      <c r="D2475" s="13" t="s">
        <v>222</v>
      </c>
      <c r="E2475" s="15" t="s">
        <v>2749</v>
      </c>
      <c r="F2475" s="13">
        <v>6172</v>
      </c>
      <c r="G2475" s="13" t="s">
        <v>2260</v>
      </c>
      <c r="H2475" s="16">
        <v>45900</v>
      </c>
      <c r="I2475" s="17">
        <v>45901</v>
      </c>
      <c r="J2475" s="18">
        <f t="shared" si="94"/>
        <v>45901</v>
      </c>
      <c r="K2475" s="19">
        <v>0.72569444444444442</v>
      </c>
      <c r="L2475" s="19">
        <v>0.8125</v>
      </c>
      <c r="M2475" s="20">
        <v>5.9027777777777776E-2</v>
      </c>
      <c r="N2475" s="19">
        <v>0.14583333333333334</v>
      </c>
      <c r="O2475" s="21">
        <f t="shared" si="93"/>
        <v>8.6805555555555566E-2</v>
      </c>
      <c r="P2475" s="13" t="s">
        <v>50</v>
      </c>
      <c r="Q2475" s="13" t="s">
        <v>50</v>
      </c>
      <c r="R2475" s="22" t="s">
        <v>2765</v>
      </c>
      <c r="S2475" s="22" t="s">
        <v>29</v>
      </c>
      <c r="T2475" s="23" t="s">
        <v>52</v>
      </c>
      <c r="U2475" s="23" t="s">
        <v>50</v>
      </c>
      <c r="V2475" s="22" t="s">
        <v>68</v>
      </c>
      <c r="W2475" s="24" t="s">
        <v>159</v>
      </c>
      <c r="X2475" s="25" t="s">
        <v>60</v>
      </c>
      <c r="Y2475" s="25" t="s">
        <v>114</v>
      </c>
      <c r="Z2475" s="25" t="s">
        <v>73</v>
      </c>
      <c r="AA2475" s="25"/>
      <c r="AB2475" s="26"/>
      <c r="AC2475" s="31">
        <v>0.52992187499999999</v>
      </c>
      <c r="AD2475" s="32"/>
      <c r="AE2475" s="32"/>
      <c r="AF2475" s="32"/>
      <c r="AG2475" s="33"/>
      <c r="AH2475" s="33"/>
      <c r="AI2475" s="33"/>
      <c r="AJ2475" s="27"/>
      <c r="AK2475" s="27"/>
      <c r="AL2475" s="27">
        <v>0.64</v>
      </c>
      <c r="AM2475" s="27"/>
      <c r="AN2475" s="27"/>
      <c r="AO2475" s="28" t="s">
        <v>94</v>
      </c>
      <c r="AP2475" s="51"/>
      <c r="AQ2475" s="51"/>
    </row>
    <row r="2476" spans="1:43" ht="12.65" customHeight="1">
      <c r="A2476" s="13" t="s">
        <v>213</v>
      </c>
      <c r="B2476" s="14" t="s">
        <v>2729</v>
      </c>
      <c r="C2476" s="13">
        <v>61</v>
      </c>
      <c r="D2476" s="13" t="s">
        <v>222</v>
      </c>
      <c r="E2476" s="15" t="s">
        <v>2766</v>
      </c>
      <c r="F2476" s="13">
        <v>45753</v>
      </c>
      <c r="G2476" s="13" t="s">
        <v>2260</v>
      </c>
      <c r="H2476" s="16">
        <v>45892</v>
      </c>
      <c r="I2476" s="17">
        <v>45892</v>
      </c>
      <c r="J2476" s="18">
        <f t="shared" si="94"/>
        <v>45892</v>
      </c>
      <c r="K2476" s="19">
        <v>0.55555555555555558</v>
      </c>
      <c r="L2476" s="19">
        <v>0.64583333333333337</v>
      </c>
      <c r="M2476" s="20">
        <v>0.88888888888888884</v>
      </c>
      <c r="N2476" s="19">
        <v>0.97916666666666663</v>
      </c>
      <c r="O2476" s="21">
        <f t="shared" si="93"/>
        <v>9.027777777777779E-2</v>
      </c>
      <c r="P2476" s="13" t="s">
        <v>50</v>
      </c>
      <c r="Q2476" s="13" t="s">
        <v>50</v>
      </c>
      <c r="R2476" s="22" t="s">
        <v>2767</v>
      </c>
      <c r="S2476" s="22" t="s">
        <v>29</v>
      </c>
      <c r="T2476" s="23" t="s">
        <v>52</v>
      </c>
      <c r="U2476" s="23" t="s">
        <v>50</v>
      </c>
      <c r="V2476" s="22" t="s">
        <v>67</v>
      </c>
      <c r="W2476" s="24" t="s">
        <v>131</v>
      </c>
      <c r="X2476" s="25" t="s">
        <v>73</v>
      </c>
      <c r="Y2476" s="25" t="s">
        <v>114</v>
      </c>
      <c r="Z2476" s="25" t="s">
        <v>56</v>
      </c>
      <c r="AA2476" s="25"/>
      <c r="AB2476" s="26"/>
      <c r="AC2476" s="31">
        <v>3.1875</v>
      </c>
      <c r="AD2476" s="32"/>
      <c r="AE2476" s="32"/>
      <c r="AF2476" s="32"/>
      <c r="AG2476" s="33"/>
      <c r="AH2476" s="33"/>
      <c r="AI2476" s="33"/>
      <c r="AJ2476" s="27"/>
      <c r="AK2476" s="27"/>
      <c r="AL2476" s="27">
        <v>5.6160000000000005</v>
      </c>
      <c r="AM2476" s="27"/>
      <c r="AN2476" s="27"/>
      <c r="AO2476" s="28" t="s">
        <v>94</v>
      </c>
      <c r="AP2476" s="51"/>
      <c r="AQ2476" s="51"/>
    </row>
    <row r="2477" spans="1:43" ht="12.65" customHeight="1">
      <c r="A2477" s="13" t="s">
        <v>214</v>
      </c>
      <c r="B2477" s="14" t="s">
        <v>226</v>
      </c>
      <c r="C2477" s="13">
        <v>18</v>
      </c>
      <c r="D2477" s="13" t="s">
        <v>512</v>
      </c>
      <c r="E2477" s="15" t="s">
        <v>641</v>
      </c>
      <c r="F2477" s="13">
        <v>33197</v>
      </c>
      <c r="G2477" s="13" t="s">
        <v>253</v>
      </c>
      <c r="H2477" s="16">
        <v>45885</v>
      </c>
      <c r="I2477" s="17">
        <v>45885</v>
      </c>
      <c r="J2477" s="18">
        <f t="shared" si="94"/>
        <v>45885</v>
      </c>
      <c r="K2477" s="19">
        <v>0.75024305555555559</v>
      </c>
      <c r="L2477" s="19">
        <v>0.8628703703703704</v>
      </c>
      <c r="M2477" s="20">
        <v>0.83357638888888896</v>
      </c>
      <c r="N2477" s="19">
        <v>0.94620370370370366</v>
      </c>
      <c r="O2477" s="21">
        <f t="shared" si="93"/>
        <v>0.11262731481481469</v>
      </c>
      <c r="P2477" s="13" t="s">
        <v>514</v>
      </c>
      <c r="Q2477" s="13" t="s">
        <v>1068</v>
      </c>
      <c r="R2477" s="22" t="s">
        <v>3660</v>
      </c>
      <c r="S2477" s="22" t="s">
        <v>29</v>
      </c>
      <c r="T2477" s="23" t="s">
        <v>97</v>
      </c>
      <c r="U2477" s="23" t="s">
        <v>50</v>
      </c>
      <c r="V2477" s="22" t="s">
        <v>3880</v>
      </c>
      <c r="W2477" s="24" t="str">
        <f>CONCATENATE(X2477," ",Y2477," ",Z2477)</f>
        <v>VfB Stuttgart vs FC Bayern München</v>
      </c>
      <c r="X2477" s="25" t="s">
        <v>83</v>
      </c>
      <c r="Y2477" s="25" t="s">
        <v>114</v>
      </c>
      <c r="Z2477" s="25" t="s">
        <v>71</v>
      </c>
      <c r="AA2477" s="25"/>
      <c r="AB2477" s="26"/>
      <c r="AC2477" s="31"/>
      <c r="AD2477" s="32">
        <v>0.19</v>
      </c>
      <c r="AE2477" s="32">
        <v>15.2</v>
      </c>
      <c r="AF2477" s="32">
        <v>0.52</v>
      </c>
      <c r="AG2477" s="33">
        <v>0.22</v>
      </c>
      <c r="AH2477" s="33">
        <v>15.2</v>
      </c>
      <c r="AI2477" s="33">
        <v>0.56000000000000005</v>
      </c>
      <c r="AJ2477" s="27"/>
      <c r="AK2477" s="27"/>
      <c r="AL2477" s="27">
        <v>1.5199999999999998</v>
      </c>
      <c r="AM2477" s="27"/>
      <c r="AN2477" s="27"/>
      <c r="AO2477" s="28" t="s">
        <v>107</v>
      </c>
      <c r="AP2477" s="51"/>
      <c r="AQ2477" s="51"/>
    </row>
    <row r="2478" spans="1:43" ht="12.65" customHeight="1">
      <c r="A2478" s="13" t="s">
        <v>214</v>
      </c>
      <c r="B2478" s="14" t="s">
        <v>226</v>
      </c>
      <c r="C2478" s="13">
        <v>18</v>
      </c>
      <c r="D2478" s="13" t="s">
        <v>512</v>
      </c>
      <c r="E2478" s="15" t="s">
        <v>641</v>
      </c>
      <c r="F2478" s="13">
        <v>33197</v>
      </c>
      <c r="G2478" s="13" t="s">
        <v>253</v>
      </c>
      <c r="H2478" s="16">
        <v>45887</v>
      </c>
      <c r="I2478" s="17">
        <v>45887</v>
      </c>
      <c r="J2478" s="18">
        <f t="shared" si="94"/>
        <v>45887</v>
      </c>
      <c r="K2478" s="19">
        <v>0.25050925925925926</v>
      </c>
      <c r="L2478" s="19">
        <v>0.36032407407407407</v>
      </c>
      <c r="M2478" s="20">
        <v>0.33384259259259258</v>
      </c>
      <c r="N2478" s="19">
        <v>0.44365740740740744</v>
      </c>
      <c r="O2478" s="21">
        <f t="shared" si="93"/>
        <v>0.10981481481481487</v>
      </c>
      <c r="P2478" s="13" t="s">
        <v>514</v>
      </c>
      <c r="Q2478" s="13" t="s">
        <v>1068</v>
      </c>
      <c r="R2478" s="22" t="s">
        <v>3660</v>
      </c>
      <c r="S2478" s="22" t="s">
        <v>31</v>
      </c>
      <c r="T2478" s="23" t="s">
        <v>97</v>
      </c>
      <c r="U2478" s="23" t="s">
        <v>50</v>
      </c>
      <c r="V2478" s="22" t="s">
        <v>3880</v>
      </c>
      <c r="W2478" s="24" t="str">
        <f>CONCATENATE(X2478," ",Y2478," ",Z2478)</f>
        <v>VfB Stuttgart vs FC Bayern München</v>
      </c>
      <c r="X2478" s="25" t="s">
        <v>83</v>
      </c>
      <c r="Y2478" s="25" t="s">
        <v>114</v>
      </c>
      <c r="Z2478" s="25" t="s">
        <v>71</v>
      </c>
      <c r="AA2478" s="25"/>
      <c r="AB2478" s="26"/>
      <c r="AC2478" s="31"/>
      <c r="AD2478" s="32">
        <v>0</v>
      </c>
      <c r="AE2478" s="32">
        <v>0</v>
      </c>
      <c r="AF2478" s="32">
        <v>0</v>
      </c>
      <c r="AG2478" s="33">
        <v>0</v>
      </c>
      <c r="AH2478" s="33">
        <v>0</v>
      </c>
      <c r="AI2478" s="33">
        <v>0.01</v>
      </c>
      <c r="AJ2478" s="27"/>
      <c r="AK2478" s="27"/>
      <c r="AL2478" s="27">
        <v>8.0000000000000016E-2</v>
      </c>
      <c r="AM2478" s="27"/>
      <c r="AN2478" s="27"/>
      <c r="AO2478" s="28" t="s">
        <v>107</v>
      </c>
      <c r="AP2478" s="51"/>
      <c r="AQ2478" s="51"/>
    </row>
    <row r="2479" spans="1:43" ht="12.65" customHeight="1">
      <c r="A2479" s="13" t="s">
        <v>214</v>
      </c>
      <c r="B2479" s="14" t="s">
        <v>226</v>
      </c>
      <c r="C2479" s="13">
        <v>18</v>
      </c>
      <c r="D2479" s="13" t="s">
        <v>512</v>
      </c>
      <c r="E2479" s="15" t="s">
        <v>641</v>
      </c>
      <c r="F2479" s="13">
        <v>33197</v>
      </c>
      <c r="G2479" s="13" t="s">
        <v>253</v>
      </c>
      <c r="H2479" s="16">
        <v>45888</v>
      </c>
      <c r="I2479" s="17">
        <v>45888</v>
      </c>
      <c r="J2479" s="18">
        <f t="shared" si="94"/>
        <v>45888</v>
      </c>
      <c r="K2479" s="19">
        <v>2.1631944444444443E-2</v>
      </c>
      <c r="L2479" s="19">
        <v>0.13168981481481482</v>
      </c>
      <c r="M2479" s="20">
        <v>0.10496527777777777</v>
      </c>
      <c r="N2479" s="19">
        <v>0.21502314814814816</v>
      </c>
      <c r="O2479" s="21">
        <f t="shared" si="93"/>
        <v>0.11005787037037039</v>
      </c>
      <c r="P2479" s="13" t="s">
        <v>514</v>
      </c>
      <c r="Q2479" s="13" t="s">
        <v>1068</v>
      </c>
      <c r="R2479" s="22" t="s">
        <v>3660</v>
      </c>
      <c r="S2479" s="22" t="s">
        <v>31</v>
      </c>
      <c r="T2479" s="23" t="s">
        <v>97</v>
      </c>
      <c r="U2479" s="23" t="s">
        <v>50</v>
      </c>
      <c r="V2479" s="22" t="s">
        <v>3880</v>
      </c>
      <c r="W2479" s="24" t="str">
        <f>CONCATENATE(X2479," ",Y2479," ",Z2479)</f>
        <v>VfB Stuttgart vs FC Bayern München</v>
      </c>
      <c r="X2479" s="25" t="s">
        <v>83</v>
      </c>
      <c r="Y2479" s="25" t="s">
        <v>114</v>
      </c>
      <c r="Z2479" s="25" t="s">
        <v>71</v>
      </c>
      <c r="AA2479" s="25"/>
      <c r="AB2479" s="26"/>
      <c r="AC2479" s="31"/>
      <c r="AD2479" s="32">
        <v>0</v>
      </c>
      <c r="AE2479" s="32">
        <v>0</v>
      </c>
      <c r="AF2479" s="32">
        <v>0</v>
      </c>
      <c r="AG2479" s="33">
        <v>0</v>
      </c>
      <c r="AH2479" s="33">
        <v>0</v>
      </c>
      <c r="AI2479" s="33">
        <v>0</v>
      </c>
      <c r="AJ2479" s="27"/>
      <c r="AK2479" s="27"/>
      <c r="AL2479" s="27">
        <v>8.0000000000000016E-2</v>
      </c>
      <c r="AM2479" s="27"/>
      <c r="AN2479" s="27"/>
      <c r="AO2479" s="28" t="s">
        <v>107</v>
      </c>
      <c r="AP2479" s="51"/>
      <c r="AQ2479" s="51"/>
    </row>
    <row r="2480" spans="1:43" ht="12.65" customHeight="1">
      <c r="A2480" s="13" t="s">
        <v>214</v>
      </c>
      <c r="B2480" s="14" t="s">
        <v>226</v>
      </c>
      <c r="C2480" s="13">
        <v>18</v>
      </c>
      <c r="D2480" s="13" t="s">
        <v>512</v>
      </c>
      <c r="E2480" s="15" t="s">
        <v>641</v>
      </c>
      <c r="F2480" s="13">
        <v>33197</v>
      </c>
      <c r="G2480" s="13"/>
      <c r="H2480" s="16">
        <v>45889</v>
      </c>
      <c r="I2480" s="17">
        <v>45890</v>
      </c>
      <c r="J2480" s="18">
        <f t="shared" si="94"/>
        <v>45890</v>
      </c>
      <c r="K2480" s="19">
        <v>0.95842592592592601</v>
      </c>
      <c r="L2480" s="19">
        <v>6.9618055555555558E-2</v>
      </c>
      <c r="M2480" s="20">
        <v>4.175925925925926E-2</v>
      </c>
      <c r="N2480" s="19">
        <v>0.1529513888888889</v>
      </c>
      <c r="O2480" s="21">
        <f t="shared" si="93"/>
        <v>0.11119212962962964</v>
      </c>
      <c r="P2480" s="13" t="s">
        <v>514</v>
      </c>
      <c r="Q2480" s="13" t="s">
        <v>1068</v>
      </c>
      <c r="R2480" s="22" t="s">
        <v>3660</v>
      </c>
      <c r="S2480" s="22" t="s">
        <v>31</v>
      </c>
      <c r="T2480" s="23" t="s">
        <v>97</v>
      </c>
      <c r="U2480" s="23" t="s">
        <v>50</v>
      </c>
      <c r="V2480" s="22" t="s">
        <v>3880</v>
      </c>
      <c r="W2480" s="24" t="str">
        <f>CONCATENATE(X2480," ",Y2480," ",Z2480)</f>
        <v>VfB Stuttgart vs FC Bayern München</v>
      </c>
      <c r="X2480" s="25" t="s">
        <v>83</v>
      </c>
      <c r="Y2480" s="25" t="s">
        <v>114</v>
      </c>
      <c r="Z2480" s="25" t="s">
        <v>71</v>
      </c>
      <c r="AA2480" s="25"/>
      <c r="AB2480" s="26"/>
      <c r="AC2480" s="31"/>
      <c r="AD2480" s="32">
        <v>0</v>
      </c>
      <c r="AE2480" s="32">
        <v>0.1</v>
      </c>
      <c r="AF2480" s="32">
        <v>0</v>
      </c>
      <c r="AG2480" s="33">
        <v>0</v>
      </c>
      <c r="AH2480" s="33">
        <v>0</v>
      </c>
      <c r="AI2480" s="33">
        <v>0</v>
      </c>
      <c r="AJ2480" s="27"/>
      <c r="AK2480" s="27"/>
      <c r="AL2480" s="27">
        <v>8.0000000000000016E-2</v>
      </c>
      <c r="AM2480" s="27"/>
      <c r="AN2480" s="27"/>
      <c r="AO2480" s="28" t="s">
        <v>107</v>
      </c>
      <c r="AP2480" s="51"/>
      <c r="AQ2480" s="51"/>
    </row>
    <row r="2481" spans="1:43" ht="12.65" customHeight="1">
      <c r="A2481" s="13" t="s">
        <v>214</v>
      </c>
      <c r="B2481" s="14" t="s">
        <v>226</v>
      </c>
      <c r="C2481" s="13">
        <v>18</v>
      </c>
      <c r="D2481" s="13" t="s">
        <v>512</v>
      </c>
      <c r="E2481" s="15" t="s">
        <v>641</v>
      </c>
      <c r="F2481" s="13">
        <v>33197</v>
      </c>
      <c r="G2481" s="13" t="s">
        <v>253</v>
      </c>
      <c r="H2481" s="16">
        <v>45891</v>
      </c>
      <c r="I2481" s="17">
        <v>45891</v>
      </c>
      <c r="J2481" s="18">
        <v>45891</v>
      </c>
      <c r="K2481" s="19">
        <v>0.63304398148148144</v>
      </c>
      <c r="L2481" s="19">
        <v>0.65131944444444445</v>
      </c>
      <c r="M2481" s="20">
        <v>0.71637731481481481</v>
      </c>
      <c r="N2481" s="19">
        <v>0.73465277777777782</v>
      </c>
      <c r="O2481" s="21">
        <f t="shared" si="93"/>
        <v>1.8275462962963007E-2</v>
      </c>
      <c r="P2481" s="13" t="s">
        <v>514</v>
      </c>
      <c r="Q2481" s="13" t="s">
        <v>515</v>
      </c>
      <c r="R2481" s="22" t="s">
        <v>516</v>
      </c>
      <c r="S2481" s="22" t="s">
        <v>33</v>
      </c>
      <c r="T2481" s="23" t="s">
        <v>52</v>
      </c>
      <c r="U2481" s="23"/>
      <c r="V2481" s="22" t="s">
        <v>67</v>
      </c>
      <c r="W2481" s="24" t="s">
        <v>3677</v>
      </c>
      <c r="X2481" s="25" t="s">
        <v>50</v>
      </c>
      <c r="Y2481" s="25" t="s">
        <v>50</v>
      </c>
      <c r="Z2481" s="25" t="s">
        <v>50</v>
      </c>
      <c r="AA2481" s="25"/>
      <c r="AB2481" s="26"/>
      <c r="AC2481" s="31"/>
      <c r="AD2481" s="32">
        <v>0.08</v>
      </c>
      <c r="AE2481" s="32">
        <v>6.3</v>
      </c>
      <c r="AF2481" s="32">
        <v>0.28000000000000003</v>
      </c>
      <c r="AG2481" s="33">
        <v>0.06</v>
      </c>
      <c r="AH2481" s="33">
        <v>4.4000000000000004</v>
      </c>
      <c r="AI2481" s="33">
        <v>0.21</v>
      </c>
      <c r="AJ2481" s="27"/>
      <c r="AK2481" s="27"/>
      <c r="AL2481" s="27">
        <v>0.63</v>
      </c>
      <c r="AM2481" s="27"/>
      <c r="AN2481" s="27"/>
      <c r="AO2481" s="28" t="s">
        <v>107</v>
      </c>
      <c r="AP2481" s="51"/>
      <c r="AQ2481" s="51"/>
    </row>
    <row r="2482" spans="1:43" ht="12.65" customHeight="1">
      <c r="A2482" s="13" t="s">
        <v>214</v>
      </c>
      <c r="B2482" s="14" t="s">
        <v>226</v>
      </c>
      <c r="C2482" s="13">
        <v>18</v>
      </c>
      <c r="D2482" s="13" t="s">
        <v>512</v>
      </c>
      <c r="E2482" s="15" t="s">
        <v>641</v>
      </c>
      <c r="F2482" s="13">
        <v>33197</v>
      </c>
      <c r="G2482" s="13" t="s">
        <v>253</v>
      </c>
      <c r="H2482" s="16">
        <v>45891</v>
      </c>
      <c r="I2482" s="17">
        <v>45891</v>
      </c>
      <c r="J2482" s="18">
        <f>I2482</f>
        <v>45891</v>
      </c>
      <c r="K2482" s="19">
        <v>0.7608449074074074</v>
      </c>
      <c r="L2482" s="19">
        <v>0.86273148148148149</v>
      </c>
      <c r="M2482" s="20">
        <v>0.84417824074074077</v>
      </c>
      <c r="N2482" s="19">
        <v>0.94606481481481475</v>
      </c>
      <c r="O2482" s="21">
        <f t="shared" si="93"/>
        <v>0.10188657407407398</v>
      </c>
      <c r="P2482" s="13" t="s">
        <v>514</v>
      </c>
      <c r="Q2482" s="13" t="s">
        <v>639</v>
      </c>
      <c r="R2482" s="22" t="s">
        <v>3661</v>
      </c>
      <c r="S2482" s="22" t="s">
        <v>29</v>
      </c>
      <c r="T2482" s="23" t="s">
        <v>52</v>
      </c>
      <c r="U2482" s="23" t="s">
        <v>50</v>
      </c>
      <c r="V2482" s="22" t="s">
        <v>67</v>
      </c>
      <c r="W2482" s="24" t="s">
        <v>139</v>
      </c>
      <c r="X2482" s="25" t="s">
        <v>71</v>
      </c>
      <c r="Y2482" s="25" t="s">
        <v>114</v>
      </c>
      <c r="Z2482" s="25" t="s">
        <v>66</v>
      </c>
      <c r="AA2482" s="25"/>
      <c r="AB2482" s="26"/>
      <c r="AC2482" s="31"/>
      <c r="AD2482" s="32">
        <v>0.43</v>
      </c>
      <c r="AE2482" s="32">
        <v>35.1</v>
      </c>
      <c r="AF2482" s="32">
        <v>1.07</v>
      </c>
      <c r="AG2482" s="33">
        <v>0.5</v>
      </c>
      <c r="AH2482" s="33">
        <v>34.9</v>
      </c>
      <c r="AI2482" s="33">
        <v>1.1399999999999999</v>
      </c>
      <c r="AJ2482" s="27"/>
      <c r="AK2482" s="27"/>
      <c r="AL2482" s="27">
        <v>3.5100000000000002</v>
      </c>
      <c r="AM2482" s="27"/>
      <c r="AN2482" s="27"/>
      <c r="AO2482" s="28" t="s">
        <v>107</v>
      </c>
      <c r="AP2482" s="51"/>
      <c r="AQ2482" s="51"/>
    </row>
    <row r="2483" spans="1:43" ht="12.65" customHeight="1">
      <c r="A2483" s="13" t="s">
        <v>214</v>
      </c>
      <c r="B2483" s="14" t="s">
        <v>226</v>
      </c>
      <c r="C2483" s="13">
        <v>18</v>
      </c>
      <c r="D2483" s="13" t="s">
        <v>512</v>
      </c>
      <c r="E2483" s="15" t="s">
        <v>641</v>
      </c>
      <c r="F2483" s="13">
        <v>33197</v>
      </c>
      <c r="G2483" s="13" t="s">
        <v>253</v>
      </c>
      <c r="H2483" s="16">
        <v>45891</v>
      </c>
      <c r="I2483" s="17">
        <v>45892</v>
      </c>
      <c r="J2483" s="18">
        <v>45892</v>
      </c>
      <c r="K2483" s="19">
        <v>0.9512962962962962</v>
      </c>
      <c r="L2483" s="19">
        <v>0.9695717592592592</v>
      </c>
      <c r="M2483" s="20">
        <v>3.4629629629629628E-2</v>
      </c>
      <c r="N2483" s="19">
        <v>5.2905092592592594E-2</v>
      </c>
      <c r="O2483" s="21">
        <f t="shared" si="93"/>
        <v>1.8275462962962966E-2</v>
      </c>
      <c r="P2483" s="13" t="s">
        <v>514</v>
      </c>
      <c r="Q2483" s="13" t="s">
        <v>515</v>
      </c>
      <c r="R2483" s="22" t="s">
        <v>516</v>
      </c>
      <c r="S2483" s="22" t="s">
        <v>33</v>
      </c>
      <c r="T2483" s="23" t="s">
        <v>52</v>
      </c>
      <c r="U2483" s="23"/>
      <c r="V2483" s="22" t="s">
        <v>67</v>
      </c>
      <c r="W2483" s="24" t="s">
        <v>3677</v>
      </c>
      <c r="X2483" s="25" t="s">
        <v>50</v>
      </c>
      <c r="Y2483" s="25" t="s">
        <v>50</v>
      </c>
      <c r="Z2483" s="25" t="s">
        <v>50</v>
      </c>
      <c r="AA2483" s="25"/>
      <c r="AB2483" s="26"/>
      <c r="AC2483" s="31"/>
      <c r="AD2483" s="32">
        <v>0</v>
      </c>
      <c r="AE2483" s="32">
        <v>0</v>
      </c>
      <c r="AF2483" s="32">
        <v>0</v>
      </c>
      <c r="AG2483" s="33">
        <v>0</v>
      </c>
      <c r="AH2483" s="33">
        <v>0</v>
      </c>
      <c r="AI2483" s="33">
        <v>0</v>
      </c>
      <c r="AJ2483" s="27"/>
      <c r="AK2483" s="27"/>
      <c r="AL2483" s="27">
        <v>0.10400000000000001</v>
      </c>
      <c r="AM2483" s="27"/>
      <c r="AN2483" s="27"/>
      <c r="AO2483" s="28" t="s">
        <v>107</v>
      </c>
      <c r="AP2483" s="51"/>
      <c r="AQ2483" s="51"/>
    </row>
    <row r="2484" spans="1:43" ht="12.65" customHeight="1">
      <c r="A2484" s="13" t="s">
        <v>214</v>
      </c>
      <c r="B2484" s="14" t="s">
        <v>226</v>
      </c>
      <c r="C2484" s="13">
        <v>18</v>
      </c>
      <c r="D2484" s="13" t="s">
        <v>512</v>
      </c>
      <c r="E2484" s="15" t="s">
        <v>641</v>
      </c>
      <c r="F2484" s="13">
        <v>33197</v>
      </c>
      <c r="G2484" s="13" t="s">
        <v>253</v>
      </c>
      <c r="H2484" s="16">
        <v>45892</v>
      </c>
      <c r="I2484" s="17">
        <v>45892</v>
      </c>
      <c r="J2484" s="18">
        <v>45892</v>
      </c>
      <c r="K2484" s="19">
        <v>0.1395601851851852</v>
      </c>
      <c r="L2484" s="19">
        <v>0.15783564814814816</v>
      </c>
      <c r="M2484" s="20">
        <v>0.22289351851851855</v>
      </c>
      <c r="N2484" s="19">
        <v>0.2411689814814815</v>
      </c>
      <c r="O2484" s="21">
        <f t="shared" si="93"/>
        <v>1.8275462962962952E-2</v>
      </c>
      <c r="P2484" s="13" t="s">
        <v>514</v>
      </c>
      <c r="Q2484" s="13" t="s">
        <v>515</v>
      </c>
      <c r="R2484" s="22" t="s">
        <v>516</v>
      </c>
      <c r="S2484" s="22" t="s">
        <v>33</v>
      </c>
      <c r="T2484" s="23" t="s">
        <v>52</v>
      </c>
      <c r="U2484" s="23"/>
      <c r="V2484" s="22" t="s">
        <v>67</v>
      </c>
      <c r="W2484" s="24" t="s">
        <v>3677</v>
      </c>
      <c r="X2484" s="25" t="s">
        <v>50</v>
      </c>
      <c r="Y2484" s="25" t="s">
        <v>50</v>
      </c>
      <c r="Z2484" s="25" t="s">
        <v>50</v>
      </c>
      <c r="AA2484" s="25"/>
      <c r="AB2484" s="26"/>
      <c r="AC2484" s="31"/>
      <c r="AD2484" s="32">
        <v>0</v>
      </c>
      <c r="AE2484" s="32">
        <v>0.2</v>
      </c>
      <c r="AF2484" s="32">
        <v>0.04</v>
      </c>
      <c r="AG2484" s="33">
        <v>0</v>
      </c>
      <c r="AH2484" s="33">
        <v>0.2</v>
      </c>
      <c r="AI2484" s="33">
        <v>0.05</v>
      </c>
      <c r="AJ2484" s="27"/>
      <c r="AK2484" s="27"/>
      <c r="AL2484" s="27">
        <v>0.10400000000000001</v>
      </c>
      <c r="AM2484" s="27"/>
      <c r="AN2484" s="27"/>
      <c r="AO2484" s="28" t="s">
        <v>107</v>
      </c>
      <c r="AP2484" s="51"/>
      <c r="AQ2484" s="51"/>
    </row>
    <row r="2485" spans="1:43" ht="12.65" customHeight="1">
      <c r="A2485" s="13" t="s">
        <v>214</v>
      </c>
      <c r="B2485" s="14" t="s">
        <v>226</v>
      </c>
      <c r="C2485" s="13">
        <v>18</v>
      </c>
      <c r="D2485" s="13" t="s">
        <v>512</v>
      </c>
      <c r="E2485" s="15" t="s">
        <v>641</v>
      </c>
      <c r="F2485" s="13">
        <v>33197</v>
      </c>
      <c r="G2485" s="13" t="s">
        <v>253</v>
      </c>
      <c r="H2485" s="16">
        <v>45892</v>
      </c>
      <c r="I2485" s="17">
        <v>45892</v>
      </c>
      <c r="J2485" s="18">
        <v>45892</v>
      </c>
      <c r="K2485" s="19">
        <v>0.24910879629629631</v>
      </c>
      <c r="L2485" s="19">
        <v>0.26738425925925924</v>
      </c>
      <c r="M2485" s="20">
        <v>0.33244212962962966</v>
      </c>
      <c r="N2485" s="19">
        <v>0.35071759259259255</v>
      </c>
      <c r="O2485" s="21">
        <f t="shared" si="93"/>
        <v>1.8275462962962896E-2</v>
      </c>
      <c r="P2485" s="13" t="s">
        <v>514</v>
      </c>
      <c r="Q2485" s="13" t="s">
        <v>515</v>
      </c>
      <c r="R2485" s="22" t="s">
        <v>516</v>
      </c>
      <c r="S2485" s="22" t="s">
        <v>33</v>
      </c>
      <c r="T2485" s="23" t="s">
        <v>52</v>
      </c>
      <c r="U2485" s="23"/>
      <c r="V2485" s="22" t="s">
        <v>67</v>
      </c>
      <c r="W2485" s="24" t="s">
        <v>3677</v>
      </c>
      <c r="X2485" s="25" t="s">
        <v>50</v>
      </c>
      <c r="Y2485" s="25" t="s">
        <v>50</v>
      </c>
      <c r="Z2485" s="25" t="s">
        <v>50</v>
      </c>
      <c r="AA2485" s="25"/>
      <c r="AB2485" s="26"/>
      <c r="AC2485" s="31"/>
      <c r="AD2485" s="32">
        <v>0</v>
      </c>
      <c r="AE2485" s="32">
        <v>0</v>
      </c>
      <c r="AF2485" s="32">
        <v>0</v>
      </c>
      <c r="AG2485" s="33">
        <v>0</v>
      </c>
      <c r="AH2485" s="33">
        <v>0</v>
      </c>
      <c r="AI2485" s="33">
        <v>0</v>
      </c>
      <c r="AJ2485" s="27"/>
      <c r="AK2485" s="27"/>
      <c r="AL2485" s="27">
        <v>0.10400000000000001</v>
      </c>
      <c r="AM2485" s="27"/>
      <c r="AN2485" s="27"/>
      <c r="AO2485" s="28" t="s">
        <v>107</v>
      </c>
      <c r="AP2485" s="51"/>
      <c r="AQ2485" s="51"/>
    </row>
    <row r="2486" spans="1:43" ht="12.65" customHeight="1">
      <c r="A2486" s="13" t="s">
        <v>214</v>
      </c>
      <c r="B2486" s="14" t="s">
        <v>226</v>
      </c>
      <c r="C2486" s="13">
        <v>18</v>
      </c>
      <c r="D2486" s="13" t="s">
        <v>512</v>
      </c>
      <c r="E2486" s="15" t="s">
        <v>641</v>
      </c>
      <c r="F2486" s="13">
        <v>33197</v>
      </c>
      <c r="G2486" s="13" t="s">
        <v>253</v>
      </c>
      <c r="H2486" s="16">
        <v>45895</v>
      </c>
      <c r="I2486" s="17">
        <v>45895</v>
      </c>
      <c r="J2486" s="18">
        <f t="shared" ref="J2486:J2492" si="95">I2486</f>
        <v>45895</v>
      </c>
      <c r="K2486" s="19">
        <v>1.0752314814814814E-2</v>
      </c>
      <c r="L2486" s="19">
        <v>0.11211805555555554</v>
      </c>
      <c r="M2486" s="20">
        <v>9.4085648148148154E-2</v>
      </c>
      <c r="N2486" s="19">
        <v>0.19545138888888888</v>
      </c>
      <c r="O2486" s="21">
        <f t="shared" si="93"/>
        <v>0.10136574074074073</v>
      </c>
      <c r="P2486" s="13" t="s">
        <v>514</v>
      </c>
      <c r="Q2486" s="13" t="s">
        <v>639</v>
      </c>
      <c r="R2486" s="22" t="s">
        <v>3662</v>
      </c>
      <c r="S2486" s="22" t="s">
        <v>31</v>
      </c>
      <c r="T2486" s="23" t="s">
        <v>52</v>
      </c>
      <c r="U2486" s="23" t="s">
        <v>50</v>
      </c>
      <c r="V2486" s="22" t="s">
        <v>67</v>
      </c>
      <c r="W2486" s="24" t="s">
        <v>139</v>
      </c>
      <c r="X2486" s="25" t="s">
        <v>71</v>
      </c>
      <c r="Y2486" s="25" t="s">
        <v>114</v>
      </c>
      <c r="Z2486" s="25" t="s">
        <v>66</v>
      </c>
      <c r="AA2486" s="25"/>
      <c r="AB2486" s="26"/>
      <c r="AC2486" s="31"/>
      <c r="AD2486" s="32">
        <v>0.03</v>
      </c>
      <c r="AE2486" s="32">
        <v>2.1</v>
      </c>
      <c r="AF2486" s="32">
        <v>0.43</v>
      </c>
      <c r="AG2486" s="33">
        <v>0.03</v>
      </c>
      <c r="AH2486" s="33">
        <v>2.1</v>
      </c>
      <c r="AI2486" s="33">
        <v>0.47</v>
      </c>
      <c r="AJ2486" s="27"/>
      <c r="AK2486" s="27"/>
      <c r="AL2486" s="27">
        <v>0.21000000000000002</v>
      </c>
      <c r="AM2486" s="27"/>
      <c r="AN2486" s="27"/>
      <c r="AO2486" s="28" t="s">
        <v>107</v>
      </c>
      <c r="AP2486" s="51"/>
      <c r="AQ2486" s="51"/>
    </row>
    <row r="2487" spans="1:43" ht="12.65" customHeight="1">
      <c r="A2487" s="13" t="s">
        <v>214</v>
      </c>
      <c r="B2487" s="14" t="s">
        <v>226</v>
      </c>
      <c r="C2487" s="13">
        <v>18</v>
      </c>
      <c r="D2487" s="13" t="s">
        <v>512</v>
      </c>
      <c r="E2487" s="15" t="s">
        <v>641</v>
      </c>
      <c r="F2487" s="13">
        <v>33197</v>
      </c>
      <c r="G2487" s="13" t="s">
        <v>253</v>
      </c>
      <c r="H2487" s="16">
        <v>45895</v>
      </c>
      <c r="I2487" s="17">
        <v>45895</v>
      </c>
      <c r="J2487" s="18">
        <f t="shared" si="95"/>
        <v>45895</v>
      </c>
      <c r="K2487" s="19">
        <v>0.17723379629629626</v>
      </c>
      <c r="L2487" s="19">
        <v>0.25574074074074071</v>
      </c>
      <c r="M2487" s="20">
        <v>0.26056712962962963</v>
      </c>
      <c r="N2487" s="19">
        <v>0.33907407407407403</v>
      </c>
      <c r="O2487" s="21">
        <f t="shared" si="93"/>
        <v>7.8506944444444393E-2</v>
      </c>
      <c r="P2487" s="13" t="s">
        <v>514</v>
      </c>
      <c r="Q2487" s="13" t="s">
        <v>639</v>
      </c>
      <c r="R2487" s="22" t="s">
        <v>3663</v>
      </c>
      <c r="S2487" s="22" t="s">
        <v>31</v>
      </c>
      <c r="T2487" s="23" t="s">
        <v>52</v>
      </c>
      <c r="U2487" s="23" t="s">
        <v>50</v>
      </c>
      <c r="V2487" s="22" t="s">
        <v>67</v>
      </c>
      <c r="W2487" s="24" t="s">
        <v>133</v>
      </c>
      <c r="X2487" s="25" t="s">
        <v>77</v>
      </c>
      <c r="Y2487" s="25" t="s">
        <v>114</v>
      </c>
      <c r="Z2487" s="25" t="s">
        <v>83</v>
      </c>
      <c r="AA2487" s="25"/>
      <c r="AB2487" s="26"/>
      <c r="AC2487" s="31"/>
      <c r="AD2487" s="32">
        <v>0</v>
      </c>
      <c r="AE2487" s="32">
        <v>0.1</v>
      </c>
      <c r="AF2487" s="32">
        <v>0.02</v>
      </c>
      <c r="AG2487" s="33">
        <v>0</v>
      </c>
      <c r="AH2487" s="33">
        <v>0.1</v>
      </c>
      <c r="AI2487" s="33">
        <v>0.01</v>
      </c>
      <c r="AJ2487" s="27"/>
      <c r="AK2487" s="27"/>
      <c r="AL2487" s="27">
        <v>8.0000000000000016E-2</v>
      </c>
      <c r="AM2487" s="27"/>
      <c r="AN2487" s="27"/>
      <c r="AO2487" s="28" t="s">
        <v>107</v>
      </c>
      <c r="AP2487" s="51"/>
      <c r="AQ2487" s="51"/>
    </row>
    <row r="2488" spans="1:43" ht="12.65" customHeight="1">
      <c r="A2488" s="13" t="s">
        <v>214</v>
      </c>
      <c r="B2488" s="14" t="s">
        <v>226</v>
      </c>
      <c r="C2488" s="13">
        <v>18</v>
      </c>
      <c r="D2488" s="13" t="s">
        <v>512</v>
      </c>
      <c r="E2488" s="15" t="s">
        <v>641</v>
      </c>
      <c r="F2488" s="13">
        <v>33197</v>
      </c>
      <c r="G2488" s="13" t="s">
        <v>253</v>
      </c>
      <c r="H2488" s="16">
        <v>45895</v>
      </c>
      <c r="I2488" s="17">
        <v>45895</v>
      </c>
      <c r="J2488" s="18">
        <f t="shared" si="95"/>
        <v>45895</v>
      </c>
      <c r="K2488" s="19">
        <v>0.86662037037037043</v>
      </c>
      <c r="L2488" s="19">
        <v>0.96840277777777783</v>
      </c>
      <c r="M2488" s="20">
        <v>0.94995370370370369</v>
      </c>
      <c r="N2488" s="19">
        <v>5.1736111111111108E-2</v>
      </c>
      <c r="O2488" s="21">
        <f t="shared" si="93"/>
        <v>0.10178240740740752</v>
      </c>
      <c r="P2488" s="13" t="s">
        <v>514</v>
      </c>
      <c r="Q2488" s="13" t="s">
        <v>639</v>
      </c>
      <c r="R2488" s="22" t="s">
        <v>3662</v>
      </c>
      <c r="S2488" s="22" t="s">
        <v>31</v>
      </c>
      <c r="T2488" s="23" t="s">
        <v>52</v>
      </c>
      <c r="U2488" s="23" t="s">
        <v>50</v>
      </c>
      <c r="V2488" s="22" t="s">
        <v>67</v>
      </c>
      <c r="W2488" s="24" t="s">
        <v>139</v>
      </c>
      <c r="X2488" s="25" t="s">
        <v>71</v>
      </c>
      <c r="Y2488" s="25" t="s">
        <v>114</v>
      </c>
      <c r="Z2488" s="25" t="s">
        <v>66</v>
      </c>
      <c r="AA2488" s="25"/>
      <c r="AB2488" s="26"/>
      <c r="AC2488" s="31"/>
      <c r="AD2488" s="32">
        <v>0.02</v>
      </c>
      <c r="AE2488" s="32">
        <v>1.9</v>
      </c>
      <c r="AF2488" s="32">
        <v>0.12</v>
      </c>
      <c r="AG2488" s="33">
        <v>0.03</v>
      </c>
      <c r="AH2488" s="33">
        <v>1.9</v>
      </c>
      <c r="AI2488" s="33">
        <v>0.14000000000000001</v>
      </c>
      <c r="AJ2488" s="27"/>
      <c r="AK2488" s="27"/>
      <c r="AL2488" s="27">
        <v>0.18999999999999997</v>
      </c>
      <c r="AM2488" s="27"/>
      <c r="AN2488" s="27"/>
      <c r="AO2488" s="28" t="s">
        <v>107</v>
      </c>
      <c r="AP2488" s="51"/>
      <c r="AQ2488" s="51"/>
    </row>
    <row r="2489" spans="1:43" ht="12.65" customHeight="1">
      <c r="A2489" s="13" t="s">
        <v>214</v>
      </c>
      <c r="B2489" s="14" t="s">
        <v>226</v>
      </c>
      <c r="C2489" s="13">
        <v>18</v>
      </c>
      <c r="D2489" s="13" t="s">
        <v>512</v>
      </c>
      <c r="E2489" s="15" t="s">
        <v>641</v>
      </c>
      <c r="F2489" s="13">
        <v>33197</v>
      </c>
      <c r="G2489" s="13"/>
      <c r="H2489" s="16">
        <v>45895</v>
      </c>
      <c r="I2489" s="17">
        <v>45896</v>
      </c>
      <c r="J2489" s="18">
        <f t="shared" si="95"/>
        <v>45896</v>
      </c>
      <c r="K2489" s="19">
        <v>0.97605324074074085</v>
      </c>
      <c r="L2489" s="19">
        <v>5.108796296296296E-2</v>
      </c>
      <c r="M2489" s="20">
        <v>5.9386574074074071E-2</v>
      </c>
      <c r="N2489" s="19">
        <v>0.13442129629629629</v>
      </c>
      <c r="O2489" s="21">
        <f t="shared" si="93"/>
        <v>7.5034722222222211E-2</v>
      </c>
      <c r="P2489" s="13" t="s">
        <v>514</v>
      </c>
      <c r="Q2489" s="13" t="s">
        <v>639</v>
      </c>
      <c r="R2489" s="22" t="s">
        <v>3664</v>
      </c>
      <c r="S2489" s="22" t="s">
        <v>31</v>
      </c>
      <c r="T2489" s="23" t="s">
        <v>52</v>
      </c>
      <c r="U2489" s="23" t="s">
        <v>50</v>
      </c>
      <c r="V2489" s="22" t="s">
        <v>67</v>
      </c>
      <c r="W2489" s="24" t="s">
        <v>133</v>
      </c>
      <c r="X2489" s="25" t="s">
        <v>77</v>
      </c>
      <c r="Y2489" s="25" t="s">
        <v>114</v>
      </c>
      <c r="Z2489" s="25" t="s">
        <v>83</v>
      </c>
      <c r="AA2489" s="25"/>
      <c r="AB2489" s="26"/>
      <c r="AC2489" s="31"/>
      <c r="AD2489" s="32">
        <v>0</v>
      </c>
      <c r="AE2489" s="32">
        <v>0</v>
      </c>
      <c r="AF2489" s="32">
        <v>0</v>
      </c>
      <c r="AG2489" s="33">
        <v>0</v>
      </c>
      <c r="AH2489" s="33">
        <v>0</v>
      </c>
      <c r="AI2489" s="33">
        <v>0</v>
      </c>
      <c r="AJ2489" s="27"/>
      <c r="AK2489" s="27"/>
      <c r="AL2489" s="27">
        <v>8.0000000000000016E-2</v>
      </c>
      <c r="AM2489" s="27"/>
      <c r="AN2489" s="27"/>
      <c r="AO2489" s="28" t="s">
        <v>107</v>
      </c>
      <c r="AP2489" s="51"/>
      <c r="AQ2489" s="51"/>
    </row>
    <row r="2490" spans="1:43" ht="12.65" customHeight="1">
      <c r="A2490" s="13" t="s">
        <v>214</v>
      </c>
      <c r="B2490" s="14" t="s">
        <v>226</v>
      </c>
      <c r="C2490" s="13">
        <v>18</v>
      </c>
      <c r="D2490" s="13" t="s">
        <v>512</v>
      </c>
      <c r="E2490" s="15" t="s">
        <v>641</v>
      </c>
      <c r="F2490" s="13">
        <v>33197</v>
      </c>
      <c r="G2490" s="13" t="s">
        <v>253</v>
      </c>
      <c r="H2490" s="16">
        <v>45896</v>
      </c>
      <c r="I2490" s="17">
        <v>45896</v>
      </c>
      <c r="J2490" s="18">
        <f t="shared" si="95"/>
        <v>45896</v>
      </c>
      <c r="K2490" s="19">
        <v>5.1689814814814813E-2</v>
      </c>
      <c r="L2490" s="19">
        <v>0.13038194444444445</v>
      </c>
      <c r="M2490" s="20">
        <v>0.13502314814814814</v>
      </c>
      <c r="N2490" s="19">
        <v>0.2137152777777778</v>
      </c>
      <c r="O2490" s="21">
        <f t="shared" si="93"/>
        <v>7.8692129629629654E-2</v>
      </c>
      <c r="P2490" s="13" t="s">
        <v>514</v>
      </c>
      <c r="Q2490" s="13" t="s">
        <v>639</v>
      </c>
      <c r="R2490" s="22" t="s">
        <v>3665</v>
      </c>
      <c r="S2490" s="22" t="s">
        <v>31</v>
      </c>
      <c r="T2490" s="23" t="s">
        <v>52</v>
      </c>
      <c r="U2490" s="23" t="s">
        <v>50</v>
      </c>
      <c r="V2490" s="22" t="s">
        <v>67</v>
      </c>
      <c r="W2490" s="24" t="s">
        <v>144</v>
      </c>
      <c r="X2490" s="25" t="s">
        <v>84</v>
      </c>
      <c r="Y2490" s="25" t="s">
        <v>114</v>
      </c>
      <c r="Z2490" s="25" t="s">
        <v>62</v>
      </c>
      <c r="AA2490" s="25"/>
      <c r="AB2490" s="26"/>
      <c r="AC2490" s="31"/>
      <c r="AD2490" s="32">
        <v>0</v>
      </c>
      <c r="AE2490" s="32">
        <v>0</v>
      </c>
      <c r="AF2490" s="32">
        <v>0.01</v>
      </c>
      <c r="AG2490" s="33">
        <v>0</v>
      </c>
      <c r="AH2490" s="33">
        <v>0</v>
      </c>
      <c r="AI2490" s="33">
        <v>0.01</v>
      </c>
      <c r="AJ2490" s="27"/>
      <c r="AK2490" s="27"/>
      <c r="AL2490" s="27">
        <v>8.0000000000000016E-2</v>
      </c>
      <c r="AM2490" s="27"/>
      <c r="AN2490" s="27"/>
      <c r="AO2490" s="28" t="s">
        <v>107</v>
      </c>
      <c r="AP2490" s="51"/>
      <c r="AQ2490" s="51"/>
    </row>
    <row r="2491" spans="1:43" ht="12.65" customHeight="1">
      <c r="A2491" s="13" t="s">
        <v>214</v>
      </c>
      <c r="B2491" s="14" t="s">
        <v>226</v>
      </c>
      <c r="C2491" s="13">
        <v>18</v>
      </c>
      <c r="D2491" s="13" t="s">
        <v>512</v>
      </c>
      <c r="E2491" s="15" t="s">
        <v>641</v>
      </c>
      <c r="F2491" s="13">
        <v>33197</v>
      </c>
      <c r="G2491" s="13" t="s">
        <v>253</v>
      </c>
      <c r="H2491" s="16">
        <v>45897</v>
      </c>
      <c r="I2491" s="17">
        <v>45897</v>
      </c>
      <c r="J2491" s="18">
        <f t="shared" si="95"/>
        <v>45897</v>
      </c>
      <c r="K2491" s="19">
        <v>0.25137731481481479</v>
      </c>
      <c r="L2491" s="19">
        <v>0.32959490740740738</v>
      </c>
      <c r="M2491" s="20">
        <v>0.3347106481481481</v>
      </c>
      <c r="N2491" s="19">
        <v>0.41292824074074069</v>
      </c>
      <c r="O2491" s="21">
        <f t="shared" si="93"/>
        <v>7.8217592592592589E-2</v>
      </c>
      <c r="P2491" s="13" t="s">
        <v>514</v>
      </c>
      <c r="Q2491" s="13" t="s">
        <v>639</v>
      </c>
      <c r="R2491" s="22" t="s">
        <v>3666</v>
      </c>
      <c r="S2491" s="22" t="s">
        <v>31</v>
      </c>
      <c r="T2491" s="23" t="s">
        <v>52</v>
      </c>
      <c r="U2491" s="23" t="s">
        <v>50</v>
      </c>
      <c r="V2491" s="22" t="s">
        <v>67</v>
      </c>
      <c r="W2491" s="24" t="s">
        <v>156</v>
      </c>
      <c r="X2491" s="25" t="s">
        <v>63</v>
      </c>
      <c r="Y2491" s="25" t="s">
        <v>114</v>
      </c>
      <c r="Z2491" s="25" t="s">
        <v>60</v>
      </c>
      <c r="AA2491" s="25"/>
      <c r="AB2491" s="26"/>
      <c r="AC2491" s="31"/>
      <c r="AD2491" s="32">
        <v>0</v>
      </c>
      <c r="AE2491" s="32">
        <v>0</v>
      </c>
      <c r="AF2491" s="32">
        <v>0</v>
      </c>
      <c r="AG2491" s="33">
        <v>0</v>
      </c>
      <c r="AH2491" s="33">
        <v>0</v>
      </c>
      <c r="AI2491" s="33">
        <v>0</v>
      </c>
      <c r="AJ2491" s="27"/>
      <c r="AK2491" s="27"/>
      <c r="AL2491" s="27">
        <v>8.0000000000000016E-2</v>
      </c>
      <c r="AM2491" s="27"/>
      <c r="AN2491" s="27"/>
      <c r="AO2491" s="28" t="s">
        <v>107</v>
      </c>
      <c r="AP2491" s="51"/>
      <c r="AQ2491" s="51"/>
    </row>
    <row r="2492" spans="1:43" ht="12.65" customHeight="1">
      <c r="A2492" s="13" t="s">
        <v>214</v>
      </c>
      <c r="B2492" s="14" t="s">
        <v>226</v>
      </c>
      <c r="C2492" s="13">
        <v>18</v>
      </c>
      <c r="D2492" s="13" t="s">
        <v>512</v>
      </c>
      <c r="E2492" s="15" t="s">
        <v>641</v>
      </c>
      <c r="F2492" s="13">
        <v>33197</v>
      </c>
      <c r="G2492" s="13" t="s">
        <v>253</v>
      </c>
      <c r="H2492" s="16">
        <v>45897</v>
      </c>
      <c r="I2492" s="17">
        <v>45897</v>
      </c>
      <c r="J2492" s="18">
        <f t="shared" si="95"/>
        <v>45897</v>
      </c>
      <c r="K2492" s="19">
        <v>0.33440972222222221</v>
      </c>
      <c r="L2492" s="19">
        <v>0.41028935185185184</v>
      </c>
      <c r="M2492" s="20">
        <v>0.41774305555555558</v>
      </c>
      <c r="N2492" s="19">
        <v>0.49362268518518515</v>
      </c>
      <c r="O2492" s="21">
        <f t="shared" si="93"/>
        <v>7.5879629629629575E-2</v>
      </c>
      <c r="P2492" s="13" t="s">
        <v>514</v>
      </c>
      <c r="Q2492" s="13" t="s">
        <v>639</v>
      </c>
      <c r="R2492" s="22" t="s">
        <v>3667</v>
      </c>
      <c r="S2492" s="22" t="s">
        <v>31</v>
      </c>
      <c r="T2492" s="23" t="s">
        <v>52</v>
      </c>
      <c r="U2492" s="23" t="s">
        <v>50</v>
      </c>
      <c r="V2492" s="22" t="s">
        <v>67</v>
      </c>
      <c r="W2492" s="24" t="s">
        <v>157</v>
      </c>
      <c r="X2492" s="25" t="s">
        <v>70</v>
      </c>
      <c r="Y2492" s="25" t="s">
        <v>114</v>
      </c>
      <c r="Z2492" s="25" t="s">
        <v>58</v>
      </c>
      <c r="AA2492" s="25"/>
      <c r="AB2492" s="26"/>
      <c r="AC2492" s="31"/>
      <c r="AD2492" s="32">
        <v>0</v>
      </c>
      <c r="AE2492" s="32">
        <v>0.1</v>
      </c>
      <c r="AF2492" s="32">
        <v>0.01</v>
      </c>
      <c r="AG2492" s="33">
        <v>0</v>
      </c>
      <c r="AH2492" s="33">
        <v>0.1</v>
      </c>
      <c r="AI2492" s="33">
        <v>0.01</v>
      </c>
      <c r="AJ2492" s="27"/>
      <c r="AK2492" s="27"/>
      <c r="AL2492" s="27">
        <v>8.0000000000000016E-2</v>
      </c>
      <c r="AM2492" s="27"/>
      <c r="AN2492" s="27"/>
      <c r="AO2492" s="28" t="s">
        <v>107</v>
      </c>
      <c r="AP2492" s="51"/>
      <c r="AQ2492" s="51"/>
    </row>
    <row r="2493" spans="1:43" ht="12.65" customHeight="1">
      <c r="A2493" s="13" t="s">
        <v>214</v>
      </c>
      <c r="B2493" s="14" t="s">
        <v>226</v>
      </c>
      <c r="C2493" s="13">
        <v>18</v>
      </c>
      <c r="D2493" s="13" t="s">
        <v>512</v>
      </c>
      <c r="E2493" s="15" t="s">
        <v>641</v>
      </c>
      <c r="F2493" s="13">
        <v>33197</v>
      </c>
      <c r="G2493" s="13" t="s">
        <v>253</v>
      </c>
      <c r="H2493" s="16">
        <v>45898</v>
      </c>
      <c r="I2493" s="17">
        <v>45898</v>
      </c>
      <c r="J2493" s="18">
        <v>45898</v>
      </c>
      <c r="K2493" s="19">
        <v>0.66434027777777771</v>
      </c>
      <c r="L2493" s="19">
        <v>0.68261574074074061</v>
      </c>
      <c r="M2493" s="20">
        <v>0.74767361111111108</v>
      </c>
      <c r="N2493" s="19">
        <v>0.76594907407407398</v>
      </c>
      <c r="O2493" s="21">
        <f t="shared" si="93"/>
        <v>1.8275462962962896E-2</v>
      </c>
      <c r="P2493" s="13" t="s">
        <v>514</v>
      </c>
      <c r="Q2493" s="13" t="s">
        <v>515</v>
      </c>
      <c r="R2493" s="22" t="s">
        <v>516</v>
      </c>
      <c r="S2493" s="22" t="s">
        <v>33</v>
      </c>
      <c r="T2493" s="23" t="s">
        <v>52</v>
      </c>
      <c r="U2493" s="23"/>
      <c r="V2493" s="22" t="s">
        <v>68</v>
      </c>
      <c r="W2493" s="24" t="s">
        <v>3677</v>
      </c>
      <c r="X2493" s="25" t="s">
        <v>50</v>
      </c>
      <c r="Y2493" s="25" t="s">
        <v>50</v>
      </c>
      <c r="Z2493" s="25" t="s">
        <v>50</v>
      </c>
      <c r="AA2493" s="25"/>
      <c r="AB2493" s="26"/>
      <c r="AC2493" s="31"/>
      <c r="AD2493" s="32">
        <v>0</v>
      </c>
      <c r="AE2493" s="32">
        <v>0.1</v>
      </c>
      <c r="AF2493" s="32">
        <v>0</v>
      </c>
      <c r="AG2493" s="33">
        <v>0</v>
      </c>
      <c r="AH2493" s="33">
        <v>0.1</v>
      </c>
      <c r="AI2493" s="33">
        <v>0</v>
      </c>
      <c r="AJ2493" s="27"/>
      <c r="AK2493" s="27"/>
      <c r="AL2493" s="27">
        <v>8.0000000000000016E-2</v>
      </c>
      <c r="AM2493" s="27"/>
      <c r="AN2493" s="27"/>
      <c r="AO2493" s="28" t="s">
        <v>107</v>
      </c>
      <c r="AP2493" s="51"/>
      <c r="AQ2493" s="51"/>
    </row>
    <row r="2494" spans="1:43" ht="12.65" customHeight="1">
      <c r="A2494" s="13" t="s">
        <v>214</v>
      </c>
      <c r="B2494" s="14" t="s">
        <v>226</v>
      </c>
      <c r="C2494" s="13">
        <v>18</v>
      </c>
      <c r="D2494" s="13" t="s">
        <v>512</v>
      </c>
      <c r="E2494" s="15" t="s">
        <v>641</v>
      </c>
      <c r="F2494" s="13">
        <v>33197</v>
      </c>
      <c r="G2494" s="13" t="s">
        <v>253</v>
      </c>
      <c r="H2494" s="16">
        <v>45898</v>
      </c>
      <c r="I2494" s="17">
        <v>45898</v>
      </c>
      <c r="J2494" s="18">
        <f>I2494</f>
        <v>45898</v>
      </c>
      <c r="K2494" s="19">
        <v>0.77008101851851851</v>
      </c>
      <c r="L2494" s="19">
        <v>0.85414351851851855</v>
      </c>
      <c r="M2494" s="20">
        <v>0.85341435185185188</v>
      </c>
      <c r="N2494" s="19">
        <v>0.93747685185185181</v>
      </c>
      <c r="O2494" s="21">
        <f t="shared" si="93"/>
        <v>8.4062499999999929E-2</v>
      </c>
      <c r="P2494" s="13" t="s">
        <v>514</v>
      </c>
      <c r="Q2494" s="13" t="s">
        <v>639</v>
      </c>
      <c r="R2494" s="22" t="s">
        <v>3668</v>
      </c>
      <c r="S2494" s="22" t="s">
        <v>29</v>
      </c>
      <c r="T2494" s="23" t="s">
        <v>52</v>
      </c>
      <c r="U2494" s="23" t="s">
        <v>50</v>
      </c>
      <c r="V2494" s="22" t="s">
        <v>68</v>
      </c>
      <c r="W2494" s="24" t="s">
        <v>158</v>
      </c>
      <c r="X2494" s="25" t="s">
        <v>58</v>
      </c>
      <c r="Y2494" s="25" t="s">
        <v>114</v>
      </c>
      <c r="Z2494" s="25" t="s">
        <v>84</v>
      </c>
      <c r="AA2494" s="25"/>
      <c r="AB2494" s="26"/>
      <c r="AC2494" s="31"/>
      <c r="AD2494" s="32">
        <v>0.1</v>
      </c>
      <c r="AE2494" s="32">
        <v>7.9</v>
      </c>
      <c r="AF2494" s="32">
        <v>0.24</v>
      </c>
      <c r="AG2494" s="33">
        <v>0.11</v>
      </c>
      <c r="AH2494" s="33">
        <v>7.9</v>
      </c>
      <c r="AI2494" s="33">
        <v>0.25</v>
      </c>
      <c r="AJ2494" s="27"/>
      <c r="AK2494" s="27"/>
      <c r="AL2494" s="27">
        <v>0.79000000000000015</v>
      </c>
      <c r="AM2494" s="27"/>
      <c r="AN2494" s="27"/>
      <c r="AO2494" s="28" t="s">
        <v>107</v>
      </c>
      <c r="AP2494" s="51"/>
      <c r="AQ2494" s="51"/>
    </row>
    <row r="2495" spans="1:43" ht="12.65" customHeight="1">
      <c r="A2495" s="13" t="s">
        <v>214</v>
      </c>
      <c r="B2495" s="14" t="s">
        <v>226</v>
      </c>
      <c r="C2495" s="13">
        <v>18</v>
      </c>
      <c r="D2495" s="13" t="s">
        <v>512</v>
      </c>
      <c r="E2495" s="15" t="s">
        <v>641</v>
      </c>
      <c r="F2495" s="13">
        <v>33197</v>
      </c>
      <c r="G2495" s="13" t="s">
        <v>253</v>
      </c>
      <c r="H2495" s="16">
        <v>45898</v>
      </c>
      <c r="I2495" s="17">
        <v>45898</v>
      </c>
      <c r="J2495" s="18">
        <v>45898</v>
      </c>
      <c r="K2495" s="19">
        <v>0.8976157407407408</v>
      </c>
      <c r="L2495" s="19">
        <v>0.91589120370370369</v>
      </c>
      <c r="M2495" s="20">
        <v>0.98094907407407417</v>
      </c>
      <c r="N2495" s="19">
        <v>0.99922453703703706</v>
      </c>
      <c r="O2495" s="21">
        <f t="shared" si="93"/>
        <v>1.8275462962962896E-2</v>
      </c>
      <c r="P2495" s="13" t="s">
        <v>514</v>
      </c>
      <c r="Q2495" s="13" t="s">
        <v>515</v>
      </c>
      <c r="R2495" s="22" t="s">
        <v>516</v>
      </c>
      <c r="S2495" s="22" t="s">
        <v>33</v>
      </c>
      <c r="T2495" s="23" t="s">
        <v>52</v>
      </c>
      <c r="U2495" s="23"/>
      <c r="V2495" s="22" t="s">
        <v>68</v>
      </c>
      <c r="W2495" s="24" t="s">
        <v>3677</v>
      </c>
      <c r="X2495" s="25" t="s">
        <v>50</v>
      </c>
      <c r="Y2495" s="25" t="s">
        <v>50</v>
      </c>
      <c r="Z2495" s="25" t="s">
        <v>50</v>
      </c>
      <c r="AA2495" s="25"/>
      <c r="AB2495" s="26"/>
      <c r="AC2495" s="31"/>
      <c r="AD2495" s="32">
        <v>0</v>
      </c>
      <c r="AE2495" s="32">
        <v>0</v>
      </c>
      <c r="AF2495" s="32">
        <v>0</v>
      </c>
      <c r="AG2495" s="33">
        <v>0</v>
      </c>
      <c r="AH2495" s="33">
        <v>0</v>
      </c>
      <c r="AI2495" s="33">
        <v>0</v>
      </c>
      <c r="AJ2495" s="27"/>
      <c r="AK2495" s="27"/>
      <c r="AL2495" s="27">
        <v>8.0000000000000016E-2</v>
      </c>
      <c r="AM2495" s="27"/>
      <c r="AN2495" s="27"/>
      <c r="AO2495" s="28" t="s">
        <v>107</v>
      </c>
      <c r="AP2495" s="51"/>
      <c r="AQ2495" s="51"/>
    </row>
    <row r="2496" spans="1:43" ht="12.65" customHeight="1">
      <c r="A2496" s="13" t="s">
        <v>214</v>
      </c>
      <c r="B2496" s="14" t="s">
        <v>226</v>
      </c>
      <c r="C2496" s="13">
        <v>18</v>
      </c>
      <c r="D2496" s="13" t="s">
        <v>512</v>
      </c>
      <c r="E2496" s="15" t="s">
        <v>641</v>
      </c>
      <c r="F2496" s="13">
        <v>33197</v>
      </c>
      <c r="G2496" s="13" t="s">
        <v>253</v>
      </c>
      <c r="H2496" s="16">
        <v>45899</v>
      </c>
      <c r="I2496" s="17">
        <v>45899</v>
      </c>
      <c r="J2496" s="18">
        <f>I2496</f>
        <v>45899</v>
      </c>
      <c r="K2496" s="19">
        <v>2.0856481481481479E-2</v>
      </c>
      <c r="L2496" s="19">
        <v>9.8344907407407409E-2</v>
      </c>
      <c r="M2496" s="20">
        <v>0.1041898148148148</v>
      </c>
      <c r="N2496" s="19">
        <v>0.18167824074074074</v>
      </c>
      <c r="O2496" s="21">
        <f t="shared" si="93"/>
        <v>7.7488425925925933E-2</v>
      </c>
      <c r="P2496" s="13" t="s">
        <v>514</v>
      </c>
      <c r="Q2496" s="13" t="s">
        <v>639</v>
      </c>
      <c r="R2496" s="22" t="s">
        <v>3668</v>
      </c>
      <c r="S2496" s="22" t="s">
        <v>31</v>
      </c>
      <c r="T2496" s="23" t="s">
        <v>52</v>
      </c>
      <c r="U2496" s="23" t="s">
        <v>50</v>
      </c>
      <c r="V2496" s="22" t="s">
        <v>68</v>
      </c>
      <c r="W2496" s="24" t="s">
        <v>158</v>
      </c>
      <c r="X2496" s="25" t="s">
        <v>58</v>
      </c>
      <c r="Y2496" s="25" t="s">
        <v>114</v>
      </c>
      <c r="Z2496" s="25" t="s">
        <v>84</v>
      </c>
      <c r="AA2496" s="25"/>
      <c r="AB2496" s="26"/>
      <c r="AC2496" s="31"/>
      <c r="AD2496" s="32">
        <v>0</v>
      </c>
      <c r="AE2496" s="32">
        <v>0</v>
      </c>
      <c r="AF2496" s="32">
        <v>0.01</v>
      </c>
      <c r="AG2496" s="33">
        <v>0</v>
      </c>
      <c r="AH2496" s="33">
        <v>0</v>
      </c>
      <c r="AI2496" s="33">
        <v>0.01</v>
      </c>
      <c r="AJ2496" s="27"/>
      <c r="AK2496" s="27"/>
      <c r="AL2496" s="27">
        <v>0.10400000000000001</v>
      </c>
      <c r="AM2496" s="27"/>
      <c r="AN2496" s="27"/>
      <c r="AO2496" s="28" t="s">
        <v>107</v>
      </c>
      <c r="AP2496" s="51"/>
      <c r="AQ2496" s="51"/>
    </row>
    <row r="2497" spans="1:43" ht="12.65" customHeight="1">
      <c r="A2497" s="13" t="s">
        <v>214</v>
      </c>
      <c r="B2497" s="14" t="s">
        <v>226</v>
      </c>
      <c r="C2497" s="13">
        <v>18</v>
      </c>
      <c r="D2497" s="13" t="s">
        <v>512</v>
      </c>
      <c r="E2497" s="15" t="s">
        <v>641</v>
      </c>
      <c r="F2497" s="13">
        <v>33197</v>
      </c>
      <c r="G2497" s="13" t="s">
        <v>253</v>
      </c>
      <c r="H2497" s="16">
        <v>45899</v>
      </c>
      <c r="I2497" s="17">
        <v>45899</v>
      </c>
      <c r="J2497" s="18">
        <v>45899</v>
      </c>
      <c r="K2497" s="19">
        <v>0.10483796296296295</v>
      </c>
      <c r="L2497" s="19">
        <v>0.12311342592592592</v>
      </c>
      <c r="M2497" s="20">
        <v>0.18817129629629631</v>
      </c>
      <c r="N2497" s="19">
        <v>0.20644675925925926</v>
      </c>
      <c r="O2497" s="21">
        <f t="shared" si="93"/>
        <v>1.8275462962962952E-2</v>
      </c>
      <c r="P2497" s="13" t="s">
        <v>514</v>
      </c>
      <c r="Q2497" s="13" t="s">
        <v>515</v>
      </c>
      <c r="R2497" s="22" t="s">
        <v>516</v>
      </c>
      <c r="S2497" s="22" t="s">
        <v>33</v>
      </c>
      <c r="T2497" s="23" t="s">
        <v>52</v>
      </c>
      <c r="U2497" s="23"/>
      <c r="V2497" s="22" t="s">
        <v>68</v>
      </c>
      <c r="W2497" s="24" t="s">
        <v>3677</v>
      </c>
      <c r="X2497" s="25" t="s">
        <v>50</v>
      </c>
      <c r="Y2497" s="25" t="s">
        <v>50</v>
      </c>
      <c r="Z2497" s="25" t="s">
        <v>50</v>
      </c>
      <c r="AA2497" s="25"/>
      <c r="AB2497" s="26"/>
      <c r="AC2497" s="31"/>
      <c r="AD2497" s="32">
        <v>0</v>
      </c>
      <c r="AE2497" s="32">
        <v>0</v>
      </c>
      <c r="AF2497" s="32">
        <v>0</v>
      </c>
      <c r="AG2497" s="33">
        <v>0</v>
      </c>
      <c r="AH2497" s="33">
        <v>0</v>
      </c>
      <c r="AI2497" s="33">
        <v>0</v>
      </c>
      <c r="AJ2497" s="27"/>
      <c r="AK2497" s="27"/>
      <c r="AL2497" s="27">
        <v>0.10400000000000001</v>
      </c>
      <c r="AM2497" s="27"/>
      <c r="AN2497" s="27"/>
      <c r="AO2497" s="28" t="s">
        <v>107</v>
      </c>
      <c r="AP2497" s="51"/>
      <c r="AQ2497" s="51"/>
    </row>
    <row r="2498" spans="1:43" ht="12.65" customHeight="1">
      <c r="A2498" s="13" t="s">
        <v>214</v>
      </c>
      <c r="B2498" s="14" t="s">
        <v>226</v>
      </c>
      <c r="C2498" s="13">
        <v>18</v>
      </c>
      <c r="D2498" s="13" t="s">
        <v>512</v>
      </c>
      <c r="E2498" s="15" t="s">
        <v>641</v>
      </c>
      <c r="F2498" s="13">
        <v>33197</v>
      </c>
      <c r="G2498" s="13" t="s">
        <v>253</v>
      </c>
      <c r="H2498" s="16">
        <v>45899</v>
      </c>
      <c r="I2498" s="17">
        <v>45899</v>
      </c>
      <c r="J2498" s="18">
        <v>45899</v>
      </c>
      <c r="K2498" s="19">
        <v>0.20834490740740741</v>
      </c>
      <c r="L2498" s="19">
        <v>0.22662037037037036</v>
      </c>
      <c r="M2498" s="20">
        <v>0.29167824074074078</v>
      </c>
      <c r="N2498" s="19">
        <v>0.30995370370370373</v>
      </c>
      <c r="O2498" s="21">
        <f t="shared" si="93"/>
        <v>1.8275462962962952E-2</v>
      </c>
      <c r="P2498" s="13" t="s">
        <v>514</v>
      </c>
      <c r="Q2498" s="13" t="s">
        <v>515</v>
      </c>
      <c r="R2498" s="22" t="s">
        <v>516</v>
      </c>
      <c r="S2498" s="22" t="s">
        <v>33</v>
      </c>
      <c r="T2498" s="23" t="s">
        <v>52</v>
      </c>
      <c r="U2498" s="23"/>
      <c r="V2498" s="22" t="s">
        <v>68</v>
      </c>
      <c r="W2498" s="24" t="s">
        <v>3677</v>
      </c>
      <c r="X2498" s="25" t="s">
        <v>50</v>
      </c>
      <c r="Y2498" s="25" t="s">
        <v>50</v>
      </c>
      <c r="Z2498" s="25" t="s">
        <v>50</v>
      </c>
      <c r="AA2498" s="25"/>
      <c r="AB2498" s="26"/>
      <c r="AC2498" s="31"/>
      <c r="AD2498" s="32">
        <v>0.01</v>
      </c>
      <c r="AE2498" s="32">
        <v>1.1000000000000001</v>
      </c>
      <c r="AF2498" s="32">
        <v>0.13</v>
      </c>
      <c r="AG2498" s="33">
        <v>0.02</v>
      </c>
      <c r="AH2498" s="33">
        <v>1.1000000000000001</v>
      </c>
      <c r="AI2498" s="33">
        <v>0.15</v>
      </c>
      <c r="AJ2498" s="27"/>
      <c r="AK2498" s="27"/>
      <c r="AL2498" s="27">
        <v>0.11000000000000001</v>
      </c>
      <c r="AM2498" s="27"/>
      <c r="AN2498" s="27"/>
      <c r="AO2498" s="28" t="s">
        <v>107</v>
      </c>
      <c r="AP2498" s="51"/>
      <c r="AQ2498" s="51"/>
    </row>
    <row r="2499" spans="1:43" ht="12.65" customHeight="1">
      <c r="A2499" s="13" t="s">
        <v>214</v>
      </c>
      <c r="B2499" s="14" t="s">
        <v>226</v>
      </c>
      <c r="C2499" s="13">
        <v>18</v>
      </c>
      <c r="D2499" s="13" t="s">
        <v>512</v>
      </c>
      <c r="E2499" s="15" t="s">
        <v>641</v>
      </c>
      <c r="F2499" s="13">
        <v>33197</v>
      </c>
      <c r="G2499" s="13" t="s">
        <v>253</v>
      </c>
      <c r="H2499" s="16">
        <v>45899</v>
      </c>
      <c r="I2499" s="17">
        <v>45899</v>
      </c>
      <c r="J2499" s="18">
        <f>I2499</f>
        <v>45899</v>
      </c>
      <c r="K2499" s="19">
        <v>0.3121990740740741</v>
      </c>
      <c r="L2499" s="19">
        <v>0.39151620370370371</v>
      </c>
      <c r="M2499" s="20">
        <v>0.39553240740740742</v>
      </c>
      <c r="N2499" s="19">
        <v>0.47484953703703703</v>
      </c>
      <c r="O2499" s="21">
        <f t="shared" si="93"/>
        <v>7.9317129629629612E-2</v>
      </c>
      <c r="P2499" s="13" t="s">
        <v>514</v>
      </c>
      <c r="Q2499" s="13" t="s">
        <v>639</v>
      </c>
      <c r="R2499" s="22" t="s">
        <v>3668</v>
      </c>
      <c r="S2499" s="22" t="s">
        <v>31</v>
      </c>
      <c r="T2499" s="23" t="s">
        <v>52</v>
      </c>
      <c r="U2499" s="23" t="s">
        <v>50</v>
      </c>
      <c r="V2499" s="22" t="s">
        <v>68</v>
      </c>
      <c r="W2499" s="24" t="s">
        <v>158</v>
      </c>
      <c r="X2499" s="25" t="s">
        <v>58</v>
      </c>
      <c r="Y2499" s="25" t="s">
        <v>114</v>
      </c>
      <c r="Z2499" s="25" t="s">
        <v>84</v>
      </c>
      <c r="AA2499" s="25"/>
      <c r="AB2499" s="26"/>
      <c r="AC2499" s="31"/>
      <c r="AD2499" s="32">
        <v>0</v>
      </c>
      <c r="AE2499" s="32">
        <v>0.4</v>
      </c>
      <c r="AF2499" s="32">
        <v>0.03</v>
      </c>
      <c r="AG2499" s="33">
        <v>0</v>
      </c>
      <c r="AH2499" s="33">
        <v>0.3</v>
      </c>
      <c r="AI2499" s="33">
        <v>0.03</v>
      </c>
      <c r="AJ2499" s="27"/>
      <c r="AK2499" s="27"/>
      <c r="AL2499" s="27">
        <v>0.10400000000000001</v>
      </c>
      <c r="AM2499" s="27"/>
      <c r="AN2499" s="27"/>
      <c r="AO2499" s="28" t="s">
        <v>107</v>
      </c>
      <c r="AP2499" s="51"/>
      <c r="AQ2499" s="51"/>
    </row>
    <row r="2500" spans="1:43" ht="12.65" customHeight="1">
      <c r="A2500" s="13" t="s">
        <v>214</v>
      </c>
      <c r="B2500" s="14" t="s">
        <v>226</v>
      </c>
      <c r="C2500" s="13">
        <v>18</v>
      </c>
      <c r="D2500" s="13" t="s">
        <v>512</v>
      </c>
      <c r="E2500" s="15" t="s">
        <v>641</v>
      </c>
      <c r="F2500" s="13">
        <v>33197</v>
      </c>
      <c r="G2500" s="13" t="s">
        <v>253</v>
      </c>
      <c r="H2500" s="16">
        <v>45899</v>
      </c>
      <c r="I2500" s="17">
        <v>45899</v>
      </c>
      <c r="J2500" s="18">
        <f>I2500</f>
        <v>45899</v>
      </c>
      <c r="K2500" s="19">
        <v>0.55230324074074066</v>
      </c>
      <c r="L2500" s="19">
        <v>0.64738425925925924</v>
      </c>
      <c r="M2500" s="20">
        <v>0.63563657407407403</v>
      </c>
      <c r="N2500" s="19">
        <v>0.73071759259259261</v>
      </c>
      <c r="O2500" s="21">
        <f t="shared" si="93"/>
        <v>9.5081018518518579E-2</v>
      </c>
      <c r="P2500" s="13" t="s">
        <v>514</v>
      </c>
      <c r="Q2500" s="13" t="s">
        <v>639</v>
      </c>
      <c r="R2500" s="22" t="s">
        <v>3669</v>
      </c>
      <c r="S2500" s="22" t="s">
        <v>29</v>
      </c>
      <c r="T2500" s="23" t="s">
        <v>52</v>
      </c>
      <c r="U2500" s="23" t="s">
        <v>50</v>
      </c>
      <c r="V2500" s="22" t="s">
        <v>68</v>
      </c>
      <c r="W2500" s="24" t="s">
        <v>136</v>
      </c>
      <c r="X2500" s="25" t="s">
        <v>66</v>
      </c>
      <c r="Y2500" s="25" t="s">
        <v>114</v>
      </c>
      <c r="Z2500" s="25" t="s">
        <v>85</v>
      </c>
      <c r="AA2500" s="25"/>
      <c r="AB2500" s="26"/>
      <c r="AC2500" s="31"/>
      <c r="AD2500" s="32">
        <v>0.19</v>
      </c>
      <c r="AE2500" s="32">
        <v>15.6</v>
      </c>
      <c r="AF2500" s="32">
        <v>0.64</v>
      </c>
      <c r="AG2500" s="33">
        <v>0.22</v>
      </c>
      <c r="AH2500" s="33">
        <v>15.6</v>
      </c>
      <c r="AI2500" s="33">
        <v>0.71</v>
      </c>
      <c r="AJ2500" s="27"/>
      <c r="AK2500" s="27"/>
      <c r="AL2500" s="27">
        <v>1.5599999999999998</v>
      </c>
      <c r="AM2500" s="27"/>
      <c r="AN2500" s="27"/>
      <c r="AO2500" s="28" t="s">
        <v>107</v>
      </c>
      <c r="AP2500" s="51"/>
      <c r="AQ2500" s="51"/>
    </row>
    <row r="2501" spans="1:43" ht="12.65" customHeight="1">
      <c r="A2501" s="13" t="s">
        <v>214</v>
      </c>
      <c r="B2501" s="14" t="s">
        <v>226</v>
      </c>
      <c r="C2501" s="13">
        <v>18</v>
      </c>
      <c r="D2501" s="13" t="s">
        <v>512</v>
      </c>
      <c r="E2501" s="15" t="s">
        <v>641</v>
      </c>
      <c r="F2501" s="13">
        <v>33197</v>
      </c>
      <c r="G2501" s="13" t="s">
        <v>253</v>
      </c>
      <c r="H2501" s="16">
        <v>45899</v>
      </c>
      <c r="I2501" s="17">
        <v>45899</v>
      </c>
      <c r="J2501" s="18">
        <v>45899</v>
      </c>
      <c r="K2501" s="19">
        <v>0.65592592592592591</v>
      </c>
      <c r="L2501" s="19">
        <v>0.67420138888888881</v>
      </c>
      <c r="M2501" s="20">
        <v>0.73925925925925928</v>
      </c>
      <c r="N2501" s="19">
        <v>0.75753472222222218</v>
      </c>
      <c r="O2501" s="21">
        <f t="shared" si="93"/>
        <v>1.8275462962962896E-2</v>
      </c>
      <c r="P2501" s="13" t="s">
        <v>514</v>
      </c>
      <c r="Q2501" s="13" t="s">
        <v>515</v>
      </c>
      <c r="R2501" s="22" t="s">
        <v>516</v>
      </c>
      <c r="S2501" s="22" t="s">
        <v>33</v>
      </c>
      <c r="T2501" s="23" t="s">
        <v>52</v>
      </c>
      <c r="U2501" s="23"/>
      <c r="V2501" s="22" t="s">
        <v>68</v>
      </c>
      <c r="W2501" s="24" t="s">
        <v>3677</v>
      </c>
      <c r="X2501" s="25" t="s">
        <v>50</v>
      </c>
      <c r="Y2501" s="25" t="s">
        <v>50</v>
      </c>
      <c r="Z2501" s="25" t="s">
        <v>50</v>
      </c>
      <c r="AA2501" s="25"/>
      <c r="AB2501" s="26"/>
      <c r="AC2501" s="31"/>
      <c r="AD2501" s="32">
        <v>0.04</v>
      </c>
      <c r="AE2501" s="32">
        <v>3.6</v>
      </c>
      <c r="AF2501" s="32">
        <v>0.13</v>
      </c>
      <c r="AG2501" s="33">
        <v>0.05</v>
      </c>
      <c r="AH2501" s="33">
        <v>3.6</v>
      </c>
      <c r="AI2501" s="33">
        <v>0.14000000000000001</v>
      </c>
      <c r="AJ2501" s="27"/>
      <c r="AK2501" s="27"/>
      <c r="AL2501" s="27">
        <v>0.36000000000000004</v>
      </c>
      <c r="AM2501" s="27"/>
      <c r="AN2501" s="27"/>
      <c r="AO2501" s="28" t="s">
        <v>107</v>
      </c>
      <c r="AP2501" s="51"/>
      <c r="AQ2501" s="51"/>
    </row>
    <row r="2502" spans="1:43" ht="12.65" customHeight="1">
      <c r="A2502" s="13" t="s">
        <v>214</v>
      </c>
      <c r="B2502" s="14" t="s">
        <v>226</v>
      </c>
      <c r="C2502" s="13">
        <v>18</v>
      </c>
      <c r="D2502" s="13" t="s">
        <v>512</v>
      </c>
      <c r="E2502" s="15" t="s">
        <v>641</v>
      </c>
      <c r="F2502" s="13">
        <v>33197</v>
      </c>
      <c r="G2502" s="13" t="s">
        <v>253</v>
      </c>
      <c r="H2502" s="16">
        <v>45899</v>
      </c>
      <c r="I2502" s="17">
        <v>45899</v>
      </c>
      <c r="J2502" s="18">
        <f>I2502</f>
        <v>45899</v>
      </c>
      <c r="K2502" s="19">
        <v>0.67716435185185175</v>
      </c>
      <c r="L2502" s="19">
        <v>0.77347222222222223</v>
      </c>
      <c r="M2502" s="20">
        <v>0.76049768518518512</v>
      </c>
      <c r="N2502" s="19">
        <v>0.8568055555555556</v>
      </c>
      <c r="O2502" s="21">
        <f t="shared" si="93"/>
        <v>9.6307870370370474E-2</v>
      </c>
      <c r="P2502" s="13" t="s">
        <v>514</v>
      </c>
      <c r="Q2502" s="13" t="s">
        <v>639</v>
      </c>
      <c r="R2502" s="22" t="s">
        <v>3670</v>
      </c>
      <c r="S2502" s="22" t="s">
        <v>29</v>
      </c>
      <c r="T2502" s="23" t="s">
        <v>52</v>
      </c>
      <c r="U2502" s="23" t="s">
        <v>50</v>
      </c>
      <c r="V2502" s="22" t="s">
        <v>68</v>
      </c>
      <c r="W2502" s="24" t="s">
        <v>138</v>
      </c>
      <c r="X2502" s="25" t="s">
        <v>56</v>
      </c>
      <c r="Y2502" s="25" t="s">
        <v>114</v>
      </c>
      <c r="Z2502" s="25" t="s">
        <v>71</v>
      </c>
      <c r="AA2502" s="25"/>
      <c r="AB2502" s="26"/>
      <c r="AC2502" s="31"/>
      <c r="AD2502" s="32">
        <v>0.31</v>
      </c>
      <c r="AE2502" s="32">
        <v>25.4</v>
      </c>
      <c r="AF2502" s="32">
        <v>0.79</v>
      </c>
      <c r="AG2502" s="33">
        <v>0.36</v>
      </c>
      <c r="AH2502" s="33">
        <v>25.2</v>
      </c>
      <c r="AI2502" s="33">
        <v>0.85</v>
      </c>
      <c r="AJ2502" s="27"/>
      <c r="AK2502" s="27"/>
      <c r="AL2502" s="27">
        <v>2.5399999999999996</v>
      </c>
      <c r="AM2502" s="27"/>
      <c r="AN2502" s="27"/>
      <c r="AO2502" s="28" t="s">
        <v>107</v>
      </c>
      <c r="AP2502" s="51"/>
      <c r="AQ2502" s="51"/>
    </row>
    <row r="2503" spans="1:43" ht="12.65" customHeight="1">
      <c r="A2503" s="13" t="s">
        <v>214</v>
      </c>
      <c r="B2503" s="14" t="s">
        <v>226</v>
      </c>
      <c r="C2503" s="13">
        <v>18</v>
      </c>
      <c r="D2503" s="13" t="s">
        <v>512</v>
      </c>
      <c r="E2503" s="15" t="s">
        <v>641</v>
      </c>
      <c r="F2503" s="13">
        <v>33197</v>
      </c>
      <c r="G2503" s="13" t="s">
        <v>253</v>
      </c>
      <c r="H2503" s="16">
        <v>45899</v>
      </c>
      <c r="I2503" s="17">
        <v>45899</v>
      </c>
      <c r="J2503" s="18">
        <f>I2503</f>
        <v>45899</v>
      </c>
      <c r="K2503" s="19">
        <v>0.88890046296296288</v>
      </c>
      <c r="L2503" s="19">
        <v>0.97304398148148141</v>
      </c>
      <c r="M2503" s="20">
        <v>0.97223379629629625</v>
      </c>
      <c r="N2503" s="19">
        <v>5.6377314814814811E-2</v>
      </c>
      <c r="O2503" s="21">
        <f t="shared" si="93"/>
        <v>8.4143518518518534E-2</v>
      </c>
      <c r="P2503" s="13" t="s">
        <v>514</v>
      </c>
      <c r="Q2503" s="13" t="s">
        <v>639</v>
      </c>
      <c r="R2503" s="22" t="s">
        <v>3670</v>
      </c>
      <c r="S2503" s="22" t="s">
        <v>31</v>
      </c>
      <c r="T2503" s="23" t="s">
        <v>52</v>
      </c>
      <c r="U2503" s="23" t="s">
        <v>50</v>
      </c>
      <c r="V2503" s="22" t="s">
        <v>68</v>
      </c>
      <c r="W2503" s="24" t="s">
        <v>138</v>
      </c>
      <c r="X2503" s="25" t="s">
        <v>56</v>
      </c>
      <c r="Y2503" s="25" t="s">
        <v>114</v>
      </c>
      <c r="Z2503" s="25" t="s">
        <v>71</v>
      </c>
      <c r="AA2503" s="25"/>
      <c r="AB2503" s="26"/>
      <c r="AC2503" s="31"/>
      <c r="AD2503" s="32">
        <v>0.02</v>
      </c>
      <c r="AE2503" s="32">
        <v>1.5</v>
      </c>
      <c r="AF2503" s="32">
        <v>0.1</v>
      </c>
      <c r="AG2503" s="33">
        <v>0.02</v>
      </c>
      <c r="AH2503" s="33">
        <v>1.5</v>
      </c>
      <c r="AI2503" s="33">
        <v>0.11</v>
      </c>
      <c r="AJ2503" s="27"/>
      <c r="AK2503" s="27"/>
      <c r="AL2503" s="27">
        <v>0.15</v>
      </c>
      <c r="AM2503" s="27"/>
      <c r="AN2503" s="27"/>
      <c r="AO2503" s="28" t="s">
        <v>107</v>
      </c>
      <c r="AP2503" s="51"/>
      <c r="AQ2503" s="51"/>
    </row>
    <row r="2504" spans="1:43" ht="12.65" customHeight="1">
      <c r="A2504" s="13" t="s">
        <v>214</v>
      </c>
      <c r="B2504" s="14" t="s">
        <v>226</v>
      </c>
      <c r="C2504" s="13">
        <v>18</v>
      </c>
      <c r="D2504" s="13" t="s">
        <v>512</v>
      </c>
      <c r="E2504" s="15" t="s">
        <v>641</v>
      </c>
      <c r="F2504" s="13">
        <v>33197</v>
      </c>
      <c r="G2504" s="13" t="s">
        <v>253</v>
      </c>
      <c r="H2504" s="16">
        <v>45900</v>
      </c>
      <c r="I2504" s="17">
        <v>45900</v>
      </c>
      <c r="J2504" s="18">
        <f>I2504</f>
        <v>45900</v>
      </c>
      <c r="K2504" s="19">
        <v>0.28001157407407407</v>
      </c>
      <c r="L2504" s="19">
        <v>0.37581018518518516</v>
      </c>
      <c r="M2504" s="20">
        <v>0.36334490740740738</v>
      </c>
      <c r="N2504" s="19">
        <v>0.45914351851851848</v>
      </c>
      <c r="O2504" s="21">
        <f t="shared" si="93"/>
        <v>9.5798611111111098E-2</v>
      </c>
      <c r="P2504" s="13" t="s">
        <v>514</v>
      </c>
      <c r="Q2504" s="13" t="s">
        <v>639</v>
      </c>
      <c r="R2504" s="22" t="s">
        <v>3671</v>
      </c>
      <c r="S2504" s="22" t="s">
        <v>31</v>
      </c>
      <c r="T2504" s="23" t="s">
        <v>52</v>
      </c>
      <c r="U2504" s="23" t="s">
        <v>50</v>
      </c>
      <c r="V2504" s="22" t="s">
        <v>68</v>
      </c>
      <c r="W2504" s="24" t="s">
        <v>136</v>
      </c>
      <c r="X2504" s="25" t="s">
        <v>66</v>
      </c>
      <c r="Y2504" s="25" t="s">
        <v>114</v>
      </c>
      <c r="Z2504" s="25" t="s">
        <v>85</v>
      </c>
      <c r="AA2504" s="25"/>
      <c r="AB2504" s="26"/>
      <c r="AC2504" s="31"/>
      <c r="AD2504" s="32">
        <v>7.0000000000000007E-2</v>
      </c>
      <c r="AE2504" s="32">
        <v>5.6</v>
      </c>
      <c r="AF2504" s="32">
        <v>0.4</v>
      </c>
      <c r="AG2504" s="33">
        <v>7.0000000000000007E-2</v>
      </c>
      <c r="AH2504" s="33">
        <v>4.8</v>
      </c>
      <c r="AI2504" s="33">
        <v>0.39</v>
      </c>
      <c r="AJ2504" s="27"/>
      <c r="AK2504" s="27"/>
      <c r="AL2504" s="27">
        <v>0.55999999999999994</v>
      </c>
      <c r="AM2504" s="27"/>
      <c r="AN2504" s="27"/>
      <c r="AO2504" s="28" t="s">
        <v>107</v>
      </c>
      <c r="AP2504" s="51"/>
      <c r="AQ2504" s="51"/>
    </row>
    <row r="2505" spans="1:43" ht="12.65" customHeight="1">
      <c r="A2505" s="13" t="s">
        <v>214</v>
      </c>
      <c r="B2505" s="14" t="s">
        <v>226</v>
      </c>
      <c r="C2505" s="13">
        <v>18</v>
      </c>
      <c r="D2505" s="13" t="s">
        <v>512</v>
      </c>
      <c r="E2505" s="15" t="s">
        <v>641</v>
      </c>
      <c r="F2505" s="13">
        <v>33197</v>
      </c>
      <c r="G2505" s="13" t="s">
        <v>253</v>
      </c>
      <c r="H2505" s="16">
        <v>45900</v>
      </c>
      <c r="I2505" s="17">
        <v>45900</v>
      </c>
      <c r="J2505" s="18">
        <f>I2505</f>
        <v>45900</v>
      </c>
      <c r="K2505" s="19">
        <v>0.37883101851851853</v>
      </c>
      <c r="L2505" s="19">
        <v>0.47502314814814811</v>
      </c>
      <c r="M2505" s="20">
        <v>0.46216435185185184</v>
      </c>
      <c r="N2505" s="19">
        <v>0.55835648148148154</v>
      </c>
      <c r="O2505" s="21">
        <f t="shared" si="93"/>
        <v>9.6192129629629697E-2</v>
      </c>
      <c r="P2505" s="13" t="s">
        <v>514</v>
      </c>
      <c r="Q2505" s="13" t="s">
        <v>639</v>
      </c>
      <c r="R2505" s="22" t="s">
        <v>3672</v>
      </c>
      <c r="S2505" s="22" t="s">
        <v>31</v>
      </c>
      <c r="T2505" s="23" t="s">
        <v>52</v>
      </c>
      <c r="U2505" s="23" t="s">
        <v>50</v>
      </c>
      <c r="V2505" s="22" t="s">
        <v>68</v>
      </c>
      <c r="W2505" s="24" t="s">
        <v>138</v>
      </c>
      <c r="X2505" s="25" t="s">
        <v>56</v>
      </c>
      <c r="Y2505" s="25" t="s">
        <v>114</v>
      </c>
      <c r="Z2505" s="25" t="s">
        <v>71</v>
      </c>
      <c r="AA2505" s="25"/>
      <c r="AB2505" s="26"/>
      <c r="AC2505" s="31"/>
      <c r="AD2505" s="32">
        <v>0.05</v>
      </c>
      <c r="AE2505" s="32">
        <v>4.2</v>
      </c>
      <c r="AF2505" s="32">
        <v>0.23</v>
      </c>
      <c r="AG2505" s="33">
        <v>0.06</v>
      </c>
      <c r="AH2505" s="33">
        <v>4.2</v>
      </c>
      <c r="AI2505" s="33">
        <v>0.26</v>
      </c>
      <c r="AJ2505" s="27"/>
      <c r="AK2505" s="27"/>
      <c r="AL2505" s="27">
        <v>0.42000000000000004</v>
      </c>
      <c r="AM2505" s="27"/>
      <c r="AN2505" s="27"/>
      <c r="AO2505" s="28" t="s">
        <v>107</v>
      </c>
      <c r="AP2505" s="51"/>
      <c r="AQ2505" s="51"/>
    </row>
    <row r="2506" spans="1:43" ht="12.65" customHeight="1">
      <c r="A2506" s="13" t="s">
        <v>214</v>
      </c>
      <c r="B2506" s="14" t="s">
        <v>226</v>
      </c>
      <c r="C2506" s="13">
        <v>18</v>
      </c>
      <c r="D2506" s="13" t="s">
        <v>512</v>
      </c>
      <c r="E2506" s="15" t="s">
        <v>641</v>
      </c>
      <c r="F2506" s="13">
        <v>33197</v>
      </c>
      <c r="G2506" s="13" t="s">
        <v>253</v>
      </c>
      <c r="H2506" s="16">
        <v>45900</v>
      </c>
      <c r="I2506" s="17">
        <v>45900</v>
      </c>
      <c r="J2506" s="18">
        <f>I2506</f>
        <v>45900</v>
      </c>
      <c r="K2506" s="19">
        <v>0.5606944444444445</v>
      </c>
      <c r="L2506" s="19">
        <v>0.64831018518518524</v>
      </c>
      <c r="M2506" s="20">
        <v>0.64402777777777787</v>
      </c>
      <c r="N2506" s="19">
        <v>0.73164351851851861</v>
      </c>
      <c r="O2506" s="21">
        <f t="shared" si="93"/>
        <v>8.7615740740740744E-2</v>
      </c>
      <c r="P2506" s="13" t="s">
        <v>514</v>
      </c>
      <c r="Q2506" s="13" t="s">
        <v>639</v>
      </c>
      <c r="R2506" s="22" t="s">
        <v>640</v>
      </c>
      <c r="S2506" s="22" t="s">
        <v>33</v>
      </c>
      <c r="T2506" s="23" t="s">
        <v>52</v>
      </c>
      <c r="U2506" s="23"/>
      <c r="V2506" s="22" t="s">
        <v>68</v>
      </c>
      <c r="W2506" s="24" t="s">
        <v>3677</v>
      </c>
      <c r="X2506" s="25" t="s">
        <v>50</v>
      </c>
      <c r="Y2506" s="25" t="s">
        <v>50</v>
      </c>
      <c r="Z2506" s="25" t="s">
        <v>50</v>
      </c>
      <c r="AA2506" s="25"/>
      <c r="AB2506" s="26"/>
      <c r="AC2506" s="31"/>
      <c r="AD2506" s="32">
        <v>0.08</v>
      </c>
      <c r="AE2506" s="32">
        <v>6.3</v>
      </c>
      <c r="AF2506" s="32">
        <v>0.23</v>
      </c>
      <c r="AG2506" s="33">
        <v>0.09</v>
      </c>
      <c r="AH2506" s="33">
        <v>6.3</v>
      </c>
      <c r="AI2506" s="33">
        <v>0.25</v>
      </c>
      <c r="AJ2506" s="27"/>
      <c r="AK2506" s="27"/>
      <c r="AL2506" s="27">
        <v>0.63</v>
      </c>
      <c r="AM2506" s="27"/>
      <c r="AN2506" s="27"/>
      <c r="AO2506" s="28" t="s">
        <v>107</v>
      </c>
      <c r="AP2506" s="51"/>
      <c r="AQ2506" s="51"/>
    </row>
    <row r="2507" spans="1:43" ht="12.65" customHeight="1">
      <c r="A2507" s="13" t="s">
        <v>214</v>
      </c>
      <c r="B2507" s="14" t="s">
        <v>226</v>
      </c>
      <c r="C2507" s="13">
        <v>18</v>
      </c>
      <c r="D2507" s="13" t="s">
        <v>512</v>
      </c>
      <c r="E2507" s="15" t="s">
        <v>513</v>
      </c>
      <c r="F2507" s="13">
        <v>41273</v>
      </c>
      <c r="G2507" s="13" t="s">
        <v>253</v>
      </c>
      <c r="H2507" s="16">
        <v>45884</v>
      </c>
      <c r="I2507" s="17">
        <v>45884</v>
      </c>
      <c r="J2507" s="18">
        <v>45884</v>
      </c>
      <c r="K2507" s="19">
        <v>0.65708333333333335</v>
      </c>
      <c r="L2507" s="19">
        <v>0.67535879629629625</v>
      </c>
      <c r="M2507" s="20">
        <v>0.74041666666666672</v>
      </c>
      <c r="N2507" s="19">
        <v>0.75869212962962962</v>
      </c>
      <c r="O2507" s="21">
        <f t="shared" si="93"/>
        <v>1.8275462962962896E-2</v>
      </c>
      <c r="P2507" s="13" t="s">
        <v>514</v>
      </c>
      <c r="Q2507" s="13" t="s">
        <v>515</v>
      </c>
      <c r="R2507" s="22" t="s">
        <v>516</v>
      </c>
      <c r="S2507" s="22" t="s">
        <v>33</v>
      </c>
      <c r="T2507" s="23" t="s">
        <v>52</v>
      </c>
      <c r="U2507" s="23"/>
      <c r="V2507" s="22" t="s">
        <v>67</v>
      </c>
      <c r="W2507" s="24" t="s">
        <v>3677</v>
      </c>
      <c r="X2507" s="25" t="s">
        <v>50</v>
      </c>
      <c r="Y2507" s="25" t="s">
        <v>50</v>
      </c>
      <c r="Z2507" s="25" t="s">
        <v>50</v>
      </c>
      <c r="AA2507" s="25"/>
      <c r="AB2507" s="26"/>
      <c r="AC2507" s="31"/>
      <c r="AD2507" s="32">
        <v>0.03</v>
      </c>
      <c r="AE2507" s="32">
        <v>2.4</v>
      </c>
      <c r="AF2507" s="32">
        <v>0.1</v>
      </c>
      <c r="AG2507" s="33">
        <v>0.04</v>
      </c>
      <c r="AH2507" s="33">
        <v>2.4</v>
      </c>
      <c r="AI2507" s="33">
        <v>0.11</v>
      </c>
      <c r="AJ2507" s="27"/>
      <c r="AK2507" s="27"/>
      <c r="AL2507" s="27">
        <v>1.2</v>
      </c>
      <c r="AM2507" s="27"/>
      <c r="AN2507" s="27"/>
      <c r="AO2507" s="28" t="s">
        <v>107</v>
      </c>
      <c r="AP2507" s="51"/>
      <c r="AQ2507" s="51"/>
    </row>
    <row r="2508" spans="1:43" ht="12.65" customHeight="1">
      <c r="A2508" s="13" t="s">
        <v>214</v>
      </c>
      <c r="B2508" s="14" t="s">
        <v>226</v>
      </c>
      <c r="C2508" s="13">
        <v>18</v>
      </c>
      <c r="D2508" s="13" t="s">
        <v>512</v>
      </c>
      <c r="E2508" s="15" t="s">
        <v>513</v>
      </c>
      <c r="F2508" s="13">
        <v>41273</v>
      </c>
      <c r="G2508" s="13" t="s">
        <v>253</v>
      </c>
      <c r="H2508" s="16">
        <v>45885</v>
      </c>
      <c r="I2508" s="17">
        <v>45885</v>
      </c>
      <c r="J2508" s="18">
        <v>45885</v>
      </c>
      <c r="K2508" s="19">
        <v>9.1689814814814807E-2</v>
      </c>
      <c r="L2508" s="19">
        <v>0.10996527777777777</v>
      </c>
      <c r="M2508" s="20">
        <v>0.17502314814814815</v>
      </c>
      <c r="N2508" s="19">
        <v>0.1932986111111111</v>
      </c>
      <c r="O2508" s="21">
        <f t="shared" si="93"/>
        <v>1.8275462962962952E-2</v>
      </c>
      <c r="P2508" s="13" t="s">
        <v>514</v>
      </c>
      <c r="Q2508" s="13" t="s">
        <v>515</v>
      </c>
      <c r="R2508" s="22" t="s">
        <v>516</v>
      </c>
      <c r="S2508" s="22" t="s">
        <v>33</v>
      </c>
      <c r="T2508" s="23" t="s">
        <v>52</v>
      </c>
      <c r="U2508" s="23"/>
      <c r="V2508" s="22" t="s">
        <v>67</v>
      </c>
      <c r="W2508" s="24" t="s">
        <v>3677</v>
      </c>
      <c r="X2508" s="25" t="s">
        <v>50</v>
      </c>
      <c r="Y2508" s="25" t="s">
        <v>50</v>
      </c>
      <c r="Z2508" s="25" t="s">
        <v>50</v>
      </c>
      <c r="AA2508" s="25"/>
      <c r="AB2508" s="26"/>
      <c r="AC2508" s="31"/>
      <c r="AD2508" s="32">
        <v>0.01</v>
      </c>
      <c r="AE2508" s="32">
        <v>1.2</v>
      </c>
      <c r="AF2508" s="32">
        <v>0.24</v>
      </c>
      <c r="AG2508" s="33">
        <v>0.02</v>
      </c>
      <c r="AH2508" s="33">
        <v>1.2</v>
      </c>
      <c r="AI2508" s="33">
        <v>0.25</v>
      </c>
      <c r="AJ2508" s="27"/>
      <c r="AK2508" s="27"/>
      <c r="AL2508" s="27">
        <v>0.6</v>
      </c>
      <c r="AM2508" s="27"/>
      <c r="AN2508" s="27"/>
      <c r="AO2508" s="28" t="s">
        <v>107</v>
      </c>
      <c r="AP2508" s="51"/>
      <c r="AQ2508" s="51"/>
    </row>
    <row r="2509" spans="1:43" ht="12.65" customHeight="1">
      <c r="A2509" s="13" t="s">
        <v>214</v>
      </c>
      <c r="B2509" s="14" t="s">
        <v>226</v>
      </c>
      <c r="C2509" s="13">
        <v>18</v>
      </c>
      <c r="D2509" s="13" t="s">
        <v>512</v>
      </c>
      <c r="E2509" s="15" t="s">
        <v>513</v>
      </c>
      <c r="F2509" s="13">
        <v>41273</v>
      </c>
      <c r="G2509" s="13" t="s">
        <v>253</v>
      </c>
      <c r="H2509" s="16">
        <v>45886</v>
      </c>
      <c r="I2509" s="17">
        <v>45886</v>
      </c>
      <c r="J2509" s="18">
        <f t="shared" ref="J2509:J2538" si="96">I2509</f>
        <v>45886</v>
      </c>
      <c r="K2509" s="19">
        <v>0.34350694444444446</v>
      </c>
      <c r="L2509" s="19">
        <v>0.4518287037037037</v>
      </c>
      <c r="M2509" s="20">
        <v>0.42684027777777783</v>
      </c>
      <c r="N2509" s="19">
        <v>0.53516203703703702</v>
      </c>
      <c r="O2509" s="21">
        <f t="shared" si="93"/>
        <v>0.10832175925925919</v>
      </c>
      <c r="P2509" s="13" t="s">
        <v>514</v>
      </c>
      <c r="Q2509" s="13" t="s">
        <v>1068</v>
      </c>
      <c r="R2509" s="22" t="s">
        <v>3660</v>
      </c>
      <c r="S2509" s="22" t="s">
        <v>31</v>
      </c>
      <c r="T2509" s="23" t="s">
        <v>97</v>
      </c>
      <c r="U2509" s="23" t="s">
        <v>50</v>
      </c>
      <c r="V2509" s="22" t="s">
        <v>3880</v>
      </c>
      <c r="W2509" s="24" t="str">
        <f>CONCATENATE(X2509," ",Y2509," ",Z2509)</f>
        <v>VfB Stuttgart vs FC Bayern München</v>
      </c>
      <c r="X2509" s="25" t="s">
        <v>83</v>
      </c>
      <c r="Y2509" s="25" t="s">
        <v>114</v>
      </c>
      <c r="Z2509" s="25" t="s">
        <v>71</v>
      </c>
      <c r="AA2509" s="25"/>
      <c r="AB2509" s="26"/>
      <c r="AC2509" s="31"/>
      <c r="AD2509" s="32">
        <v>0.04</v>
      </c>
      <c r="AE2509" s="32">
        <v>3.4</v>
      </c>
      <c r="AF2509" s="32">
        <v>0.21</v>
      </c>
      <c r="AG2509" s="33">
        <v>0.05</v>
      </c>
      <c r="AH2509" s="33">
        <v>3.4</v>
      </c>
      <c r="AI2509" s="33">
        <v>0.23</v>
      </c>
      <c r="AJ2509" s="27"/>
      <c r="AK2509" s="27"/>
      <c r="AL2509" s="27">
        <v>1.7</v>
      </c>
      <c r="AM2509" s="27"/>
      <c r="AN2509" s="27"/>
      <c r="AO2509" s="28" t="s">
        <v>107</v>
      </c>
      <c r="AP2509" s="51"/>
      <c r="AQ2509" s="51"/>
    </row>
    <row r="2510" spans="1:43" ht="12.65" customHeight="1">
      <c r="A2510" s="13" t="s">
        <v>214</v>
      </c>
      <c r="B2510" s="14" t="s">
        <v>226</v>
      </c>
      <c r="C2510" s="13">
        <v>18</v>
      </c>
      <c r="D2510" s="13" t="s">
        <v>512</v>
      </c>
      <c r="E2510" s="15" t="s">
        <v>513</v>
      </c>
      <c r="F2510" s="13">
        <v>41273</v>
      </c>
      <c r="G2510" s="13" t="s">
        <v>253</v>
      </c>
      <c r="H2510" s="16">
        <v>45892</v>
      </c>
      <c r="I2510" s="17">
        <v>45892</v>
      </c>
      <c r="J2510" s="18">
        <f t="shared" si="96"/>
        <v>45892</v>
      </c>
      <c r="K2510" s="19">
        <v>0.56461805555555555</v>
      </c>
      <c r="L2510" s="19">
        <v>0.64797453703703711</v>
      </c>
      <c r="M2510" s="20">
        <v>0.64795138888888892</v>
      </c>
      <c r="N2510" s="19">
        <v>0.73130787037037048</v>
      </c>
      <c r="O2510" s="21">
        <f t="shared" ref="O2510:O2573" si="97">IF(N2510&gt;M2510,N2510-M2510,(N2510+1)-M2510)</f>
        <v>8.3356481481481559E-2</v>
      </c>
      <c r="P2510" s="13" t="s">
        <v>514</v>
      </c>
      <c r="Q2510" s="13" t="s">
        <v>639</v>
      </c>
      <c r="R2510" s="22" t="s">
        <v>3663</v>
      </c>
      <c r="S2510" s="22" t="s">
        <v>29</v>
      </c>
      <c r="T2510" s="23" t="s">
        <v>52</v>
      </c>
      <c r="U2510" s="23" t="s">
        <v>50</v>
      </c>
      <c r="V2510" s="22" t="s">
        <v>67</v>
      </c>
      <c r="W2510" s="24" t="s">
        <v>133</v>
      </c>
      <c r="X2510" s="25" t="s">
        <v>77</v>
      </c>
      <c r="Y2510" s="25" t="s">
        <v>114</v>
      </c>
      <c r="Z2510" s="25" t="s">
        <v>83</v>
      </c>
      <c r="AA2510" s="25"/>
      <c r="AB2510" s="26"/>
      <c r="AC2510" s="31"/>
      <c r="AD2510" s="32">
        <v>0.33</v>
      </c>
      <c r="AE2510" s="32">
        <v>26.8</v>
      </c>
      <c r="AF2510" s="32">
        <v>1.3</v>
      </c>
      <c r="AG2510" s="33">
        <v>0.38</v>
      </c>
      <c r="AH2510" s="33">
        <v>26.8</v>
      </c>
      <c r="AI2510" s="33">
        <v>1.42</v>
      </c>
      <c r="AJ2510" s="27"/>
      <c r="AK2510" s="27"/>
      <c r="AL2510" s="27">
        <v>13.4</v>
      </c>
      <c r="AM2510" s="27"/>
      <c r="AN2510" s="27"/>
      <c r="AO2510" s="28" t="s">
        <v>107</v>
      </c>
      <c r="AP2510" s="51"/>
      <c r="AQ2510" s="51"/>
    </row>
    <row r="2511" spans="1:43" ht="12.65" customHeight="1">
      <c r="A2511" s="13" t="s">
        <v>214</v>
      </c>
      <c r="B2511" s="14" t="s">
        <v>226</v>
      </c>
      <c r="C2511" s="13">
        <v>18</v>
      </c>
      <c r="D2511" s="13" t="s">
        <v>512</v>
      </c>
      <c r="E2511" s="15" t="s">
        <v>513</v>
      </c>
      <c r="F2511" s="13">
        <v>41273</v>
      </c>
      <c r="G2511" s="13" t="s">
        <v>253</v>
      </c>
      <c r="H2511" s="16">
        <v>45892</v>
      </c>
      <c r="I2511" s="17">
        <v>45892</v>
      </c>
      <c r="J2511" s="18">
        <f t="shared" si="96"/>
        <v>45892</v>
      </c>
      <c r="K2511" s="19">
        <v>0.68561342592592589</v>
      </c>
      <c r="L2511" s="19">
        <v>0.77288194444444447</v>
      </c>
      <c r="M2511" s="20">
        <v>0.76894675925925926</v>
      </c>
      <c r="N2511" s="19">
        <v>0.85621527777777784</v>
      </c>
      <c r="O2511" s="21">
        <f t="shared" si="97"/>
        <v>8.7268518518518579E-2</v>
      </c>
      <c r="P2511" s="13" t="s">
        <v>514</v>
      </c>
      <c r="Q2511" s="13" t="s">
        <v>639</v>
      </c>
      <c r="R2511" s="22" t="s">
        <v>3673</v>
      </c>
      <c r="S2511" s="22" t="s">
        <v>29</v>
      </c>
      <c r="T2511" s="23" t="s">
        <v>52</v>
      </c>
      <c r="U2511" s="23" t="s">
        <v>50</v>
      </c>
      <c r="V2511" s="22" t="s">
        <v>67</v>
      </c>
      <c r="W2511" s="24" t="s">
        <v>144</v>
      </c>
      <c r="X2511" s="25" t="s">
        <v>84</v>
      </c>
      <c r="Y2511" s="25" t="s">
        <v>114</v>
      </c>
      <c r="Z2511" s="25" t="s">
        <v>62</v>
      </c>
      <c r="AA2511" s="25"/>
      <c r="AB2511" s="26"/>
      <c r="AC2511" s="31"/>
      <c r="AD2511" s="32">
        <v>0.13</v>
      </c>
      <c r="AE2511" s="32">
        <v>10.5</v>
      </c>
      <c r="AF2511" s="32">
        <v>0.35</v>
      </c>
      <c r="AG2511" s="33">
        <v>0.14000000000000001</v>
      </c>
      <c r="AH2511" s="33">
        <v>9.4</v>
      </c>
      <c r="AI2511" s="33">
        <v>0.34</v>
      </c>
      <c r="AJ2511" s="27"/>
      <c r="AK2511" s="27"/>
      <c r="AL2511" s="27">
        <v>5.25</v>
      </c>
      <c r="AM2511" s="27"/>
      <c r="AN2511" s="27"/>
      <c r="AO2511" s="28" t="s">
        <v>107</v>
      </c>
      <c r="AP2511" s="51"/>
      <c r="AQ2511" s="51"/>
    </row>
    <row r="2512" spans="1:43" ht="12.65" customHeight="1">
      <c r="A2512" s="13" t="s">
        <v>214</v>
      </c>
      <c r="B2512" s="14" t="s">
        <v>226</v>
      </c>
      <c r="C2512" s="13">
        <v>18</v>
      </c>
      <c r="D2512" s="13" t="s">
        <v>512</v>
      </c>
      <c r="E2512" s="15" t="s">
        <v>513</v>
      </c>
      <c r="F2512" s="13">
        <v>41273</v>
      </c>
      <c r="G2512" s="13" t="s">
        <v>253</v>
      </c>
      <c r="H2512" s="16">
        <v>45892</v>
      </c>
      <c r="I2512" s="17">
        <v>45893</v>
      </c>
      <c r="J2512" s="18">
        <f t="shared" si="96"/>
        <v>45893</v>
      </c>
      <c r="K2512" s="19">
        <v>0.97912037037037047</v>
      </c>
      <c r="L2512" s="19">
        <v>0.99998842592592596</v>
      </c>
      <c r="M2512" s="20">
        <v>6.2453703703703706E-2</v>
      </c>
      <c r="N2512" s="19">
        <v>8.3321759259259262E-2</v>
      </c>
      <c r="O2512" s="21">
        <f t="shared" si="97"/>
        <v>2.0868055555555556E-2</v>
      </c>
      <c r="P2512" s="13" t="s">
        <v>514</v>
      </c>
      <c r="Q2512" s="13" t="s">
        <v>639</v>
      </c>
      <c r="R2512" s="22" t="s">
        <v>3663</v>
      </c>
      <c r="S2512" s="22" t="s">
        <v>32</v>
      </c>
      <c r="T2512" s="23" t="s">
        <v>52</v>
      </c>
      <c r="U2512" s="23" t="s">
        <v>50</v>
      </c>
      <c r="V2512" s="22" t="s">
        <v>67</v>
      </c>
      <c r="W2512" s="24" t="s">
        <v>133</v>
      </c>
      <c r="X2512" s="25" t="s">
        <v>77</v>
      </c>
      <c r="Y2512" s="25" t="s">
        <v>114</v>
      </c>
      <c r="Z2512" s="25" t="s">
        <v>83</v>
      </c>
      <c r="AA2512" s="25"/>
      <c r="AB2512" s="26"/>
      <c r="AC2512" s="31"/>
      <c r="AD2512" s="32">
        <v>0.03</v>
      </c>
      <c r="AE2512" s="32">
        <v>2.5</v>
      </c>
      <c r="AF2512" s="32">
        <v>0.28000000000000003</v>
      </c>
      <c r="AG2512" s="33">
        <v>0.04</v>
      </c>
      <c r="AH2512" s="33">
        <v>2.5</v>
      </c>
      <c r="AI2512" s="33">
        <v>0.31</v>
      </c>
      <c r="AJ2512" s="27"/>
      <c r="AK2512" s="27"/>
      <c r="AL2512" s="27">
        <v>1.25</v>
      </c>
      <c r="AM2512" s="27"/>
      <c r="AN2512" s="27"/>
      <c r="AO2512" s="28" t="s">
        <v>107</v>
      </c>
      <c r="AP2512" s="51"/>
      <c r="AQ2512" s="51"/>
    </row>
    <row r="2513" spans="1:43" ht="12.65" customHeight="1">
      <c r="A2513" s="13" t="s">
        <v>214</v>
      </c>
      <c r="B2513" s="14" t="s">
        <v>226</v>
      </c>
      <c r="C2513" s="13">
        <v>18</v>
      </c>
      <c r="D2513" s="13" t="s">
        <v>512</v>
      </c>
      <c r="E2513" s="15" t="s">
        <v>513</v>
      </c>
      <c r="F2513" s="13">
        <v>41273</v>
      </c>
      <c r="G2513" s="13" t="s">
        <v>253</v>
      </c>
      <c r="H2513" s="16">
        <v>45893</v>
      </c>
      <c r="I2513" s="17">
        <v>45893</v>
      </c>
      <c r="J2513" s="18">
        <f t="shared" si="96"/>
        <v>45893</v>
      </c>
      <c r="K2513" s="19">
        <v>0</v>
      </c>
      <c r="L2513" s="19">
        <v>5.634259259259259E-2</v>
      </c>
      <c r="M2513" s="20">
        <v>8.3333333333333329E-2</v>
      </c>
      <c r="N2513" s="19">
        <v>0.13967592592592593</v>
      </c>
      <c r="O2513" s="21">
        <f t="shared" si="97"/>
        <v>5.6342592592592597E-2</v>
      </c>
      <c r="P2513" s="13" t="s">
        <v>514</v>
      </c>
      <c r="Q2513" s="13" t="s">
        <v>639</v>
      </c>
      <c r="R2513" s="22" t="s">
        <v>3663</v>
      </c>
      <c r="S2513" s="22" t="s">
        <v>32</v>
      </c>
      <c r="T2513" s="23" t="s">
        <v>52</v>
      </c>
      <c r="U2513" s="23" t="s">
        <v>50</v>
      </c>
      <c r="V2513" s="22" t="s">
        <v>67</v>
      </c>
      <c r="W2513" s="24" t="s">
        <v>133</v>
      </c>
      <c r="X2513" s="25" t="s">
        <v>77</v>
      </c>
      <c r="Y2513" s="25" t="s">
        <v>114</v>
      </c>
      <c r="Z2513" s="25" t="s">
        <v>83</v>
      </c>
      <c r="AA2513" s="25"/>
      <c r="AB2513" s="26"/>
      <c r="AC2513" s="31"/>
      <c r="AD2513" s="32">
        <v>0.03</v>
      </c>
      <c r="AE2513" s="32">
        <v>2.7</v>
      </c>
      <c r="AF2513" s="32">
        <v>0.43</v>
      </c>
      <c r="AG2513" s="33">
        <v>0.04</v>
      </c>
      <c r="AH2513" s="33">
        <v>2.7</v>
      </c>
      <c r="AI2513" s="33">
        <v>0.46</v>
      </c>
      <c r="AJ2513" s="27"/>
      <c r="AK2513" s="27"/>
      <c r="AL2513" s="27">
        <v>1.35</v>
      </c>
      <c r="AM2513" s="27"/>
      <c r="AN2513" s="27"/>
      <c r="AO2513" s="28" t="s">
        <v>107</v>
      </c>
      <c r="AP2513" s="51"/>
      <c r="AQ2513" s="51"/>
    </row>
    <row r="2514" spans="1:43" ht="12.65" customHeight="1">
      <c r="A2514" s="13" t="s">
        <v>214</v>
      </c>
      <c r="B2514" s="14" t="s">
        <v>226</v>
      </c>
      <c r="C2514" s="13">
        <v>18</v>
      </c>
      <c r="D2514" s="13" t="s">
        <v>512</v>
      </c>
      <c r="E2514" s="15" t="s">
        <v>513</v>
      </c>
      <c r="F2514" s="13">
        <v>41273</v>
      </c>
      <c r="G2514" s="13" t="s">
        <v>253</v>
      </c>
      <c r="H2514" s="16">
        <v>45893</v>
      </c>
      <c r="I2514" s="17">
        <v>45893</v>
      </c>
      <c r="J2514" s="18">
        <f t="shared" si="96"/>
        <v>45893</v>
      </c>
      <c r="K2514" s="19">
        <v>6.3645833333333332E-2</v>
      </c>
      <c r="L2514" s="19">
        <v>0.14488425925925924</v>
      </c>
      <c r="M2514" s="20">
        <v>0.14697916666666666</v>
      </c>
      <c r="N2514" s="19">
        <v>0.22821759259259261</v>
      </c>
      <c r="O2514" s="21">
        <f t="shared" si="97"/>
        <v>8.123842592592595E-2</v>
      </c>
      <c r="P2514" s="13" t="s">
        <v>514</v>
      </c>
      <c r="Q2514" s="13" t="s">
        <v>639</v>
      </c>
      <c r="R2514" s="22" t="s">
        <v>3673</v>
      </c>
      <c r="S2514" s="22" t="s">
        <v>31</v>
      </c>
      <c r="T2514" s="23" t="s">
        <v>52</v>
      </c>
      <c r="U2514" s="23" t="s">
        <v>50</v>
      </c>
      <c r="V2514" s="22" t="s">
        <v>67</v>
      </c>
      <c r="W2514" s="24" t="s">
        <v>144</v>
      </c>
      <c r="X2514" s="25" t="s">
        <v>84</v>
      </c>
      <c r="Y2514" s="25" t="s">
        <v>114</v>
      </c>
      <c r="Z2514" s="25" t="s">
        <v>62</v>
      </c>
      <c r="AA2514" s="25"/>
      <c r="AB2514" s="26"/>
      <c r="AC2514" s="31"/>
      <c r="AD2514" s="32">
        <v>0</v>
      </c>
      <c r="AE2514" s="32">
        <v>0</v>
      </c>
      <c r="AF2514" s="32">
        <v>0</v>
      </c>
      <c r="AG2514" s="33">
        <v>0</v>
      </c>
      <c r="AH2514" s="33">
        <v>0</v>
      </c>
      <c r="AI2514" s="33">
        <v>0</v>
      </c>
      <c r="AJ2514" s="27"/>
      <c r="AK2514" s="27"/>
      <c r="AL2514" s="27">
        <v>0.52</v>
      </c>
      <c r="AM2514" s="27"/>
      <c r="AN2514" s="27"/>
      <c r="AO2514" s="28" t="s">
        <v>107</v>
      </c>
      <c r="AP2514" s="51"/>
      <c r="AQ2514" s="51"/>
    </row>
    <row r="2515" spans="1:43" ht="12.65" customHeight="1">
      <c r="A2515" s="13" t="s">
        <v>214</v>
      </c>
      <c r="B2515" s="14" t="s">
        <v>226</v>
      </c>
      <c r="C2515" s="13">
        <v>18</v>
      </c>
      <c r="D2515" s="13" t="s">
        <v>512</v>
      </c>
      <c r="E2515" s="15" t="s">
        <v>513</v>
      </c>
      <c r="F2515" s="13">
        <v>41273</v>
      </c>
      <c r="G2515" s="13" t="s">
        <v>253</v>
      </c>
      <c r="H2515" s="16">
        <v>45893</v>
      </c>
      <c r="I2515" s="17">
        <v>45893</v>
      </c>
      <c r="J2515" s="18">
        <f t="shared" si="96"/>
        <v>45893</v>
      </c>
      <c r="K2515" s="19">
        <v>0.56435185185185188</v>
      </c>
      <c r="L2515" s="19">
        <v>0.6474537037037037</v>
      </c>
      <c r="M2515" s="20">
        <v>0.64768518518518525</v>
      </c>
      <c r="N2515" s="19">
        <v>0.73078703703703707</v>
      </c>
      <c r="O2515" s="21">
        <f t="shared" si="97"/>
        <v>8.3101851851851816E-2</v>
      </c>
      <c r="P2515" s="13" t="s">
        <v>514</v>
      </c>
      <c r="Q2515" s="13" t="s">
        <v>639</v>
      </c>
      <c r="R2515" s="22" t="s">
        <v>3674</v>
      </c>
      <c r="S2515" s="22" t="s">
        <v>29</v>
      </c>
      <c r="T2515" s="23" t="s">
        <v>52</v>
      </c>
      <c r="U2515" s="23" t="s">
        <v>50</v>
      </c>
      <c r="V2515" s="22" t="s">
        <v>67</v>
      </c>
      <c r="W2515" s="24" t="s">
        <v>156</v>
      </c>
      <c r="X2515" s="25" t="s">
        <v>63</v>
      </c>
      <c r="Y2515" s="25" t="s">
        <v>114</v>
      </c>
      <c r="Z2515" s="25" t="s">
        <v>60</v>
      </c>
      <c r="AA2515" s="25"/>
      <c r="AB2515" s="26"/>
      <c r="AC2515" s="31"/>
      <c r="AD2515" s="32">
        <v>0.17</v>
      </c>
      <c r="AE2515" s="32">
        <v>14.3</v>
      </c>
      <c r="AF2515" s="32">
        <v>0.57999999999999996</v>
      </c>
      <c r="AG2515" s="33">
        <v>0.17</v>
      </c>
      <c r="AH2515" s="33">
        <v>12.2</v>
      </c>
      <c r="AI2515" s="33">
        <v>0.54</v>
      </c>
      <c r="AJ2515" s="27"/>
      <c r="AK2515" s="27"/>
      <c r="AL2515" s="27">
        <v>7.15</v>
      </c>
      <c r="AM2515" s="27"/>
      <c r="AN2515" s="27"/>
      <c r="AO2515" s="28" t="s">
        <v>107</v>
      </c>
      <c r="AP2515" s="51"/>
      <c r="AQ2515" s="51"/>
    </row>
    <row r="2516" spans="1:43" ht="12.65" customHeight="1">
      <c r="A2516" s="13" t="s">
        <v>214</v>
      </c>
      <c r="B2516" s="14" t="s">
        <v>226</v>
      </c>
      <c r="C2516" s="13">
        <v>18</v>
      </c>
      <c r="D2516" s="13" t="s">
        <v>512</v>
      </c>
      <c r="E2516" s="15" t="s">
        <v>513</v>
      </c>
      <c r="F2516" s="13">
        <v>41273</v>
      </c>
      <c r="G2516" s="13" t="s">
        <v>253</v>
      </c>
      <c r="H2516" s="16">
        <v>45893</v>
      </c>
      <c r="I2516" s="17">
        <v>45893</v>
      </c>
      <c r="J2516" s="18">
        <f t="shared" si="96"/>
        <v>45893</v>
      </c>
      <c r="K2516" s="19">
        <v>0.64896990740740745</v>
      </c>
      <c r="L2516" s="19">
        <v>0.72697916666666673</v>
      </c>
      <c r="M2516" s="20">
        <v>0.73230324074074082</v>
      </c>
      <c r="N2516" s="19">
        <v>0.81031249999999999</v>
      </c>
      <c r="O2516" s="21">
        <f t="shared" si="97"/>
        <v>7.8009259259259167E-2</v>
      </c>
      <c r="P2516" s="13" t="s">
        <v>514</v>
      </c>
      <c r="Q2516" s="13" t="s">
        <v>639</v>
      </c>
      <c r="R2516" s="22" t="s">
        <v>3675</v>
      </c>
      <c r="S2516" s="22" t="s">
        <v>29</v>
      </c>
      <c r="T2516" s="23" t="s">
        <v>52</v>
      </c>
      <c r="U2516" s="23" t="s">
        <v>50</v>
      </c>
      <c r="V2516" s="22" t="s">
        <v>67</v>
      </c>
      <c r="W2516" s="24" t="s">
        <v>157</v>
      </c>
      <c r="X2516" s="25" t="s">
        <v>70</v>
      </c>
      <c r="Y2516" s="25" t="s">
        <v>114</v>
      </c>
      <c r="Z2516" s="25" t="s">
        <v>58</v>
      </c>
      <c r="AA2516" s="25"/>
      <c r="AB2516" s="26"/>
      <c r="AC2516" s="31"/>
      <c r="AD2516" s="32">
        <v>0.13</v>
      </c>
      <c r="AE2516" s="32">
        <v>10.8</v>
      </c>
      <c r="AF2516" s="32">
        <v>0.36</v>
      </c>
      <c r="AG2516" s="33">
        <v>0.15</v>
      </c>
      <c r="AH2516" s="33">
        <v>10.8</v>
      </c>
      <c r="AI2516" s="33">
        <v>0.39</v>
      </c>
      <c r="AJ2516" s="27"/>
      <c r="AK2516" s="27"/>
      <c r="AL2516" s="27">
        <v>5.4</v>
      </c>
      <c r="AM2516" s="27"/>
      <c r="AN2516" s="27"/>
      <c r="AO2516" s="28" t="s">
        <v>107</v>
      </c>
      <c r="AP2516" s="51"/>
      <c r="AQ2516" s="51"/>
    </row>
    <row r="2517" spans="1:43" ht="12.65" customHeight="1">
      <c r="A2517" s="13" t="s">
        <v>214</v>
      </c>
      <c r="B2517" s="14" t="s">
        <v>226</v>
      </c>
      <c r="C2517" s="13">
        <v>18</v>
      </c>
      <c r="D2517" s="13" t="s">
        <v>512</v>
      </c>
      <c r="E2517" s="15" t="s">
        <v>513</v>
      </c>
      <c r="F2517" s="13">
        <v>41273</v>
      </c>
      <c r="G2517" s="13" t="s">
        <v>253</v>
      </c>
      <c r="H2517" s="16">
        <v>45894</v>
      </c>
      <c r="I2517" s="17">
        <v>45894</v>
      </c>
      <c r="J2517" s="18">
        <f t="shared" si="96"/>
        <v>45894</v>
      </c>
      <c r="K2517" s="19">
        <v>6.6817129629629629E-2</v>
      </c>
      <c r="L2517" s="19">
        <v>0.13777777777777778</v>
      </c>
      <c r="M2517" s="20">
        <v>0.15015046296296294</v>
      </c>
      <c r="N2517" s="19">
        <v>0.22111111111111112</v>
      </c>
      <c r="O2517" s="21">
        <f t="shared" si="97"/>
        <v>7.0960648148148175E-2</v>
      </c>
      <c r="P2517" s="13" t="s">
        <v>514</v>
      </c>
      <c r="Q2517" s="13" t="s">
        <v>639</v>
      </c>
      <c r="R2517" s="22" t="s">
        <v>3675</v>
      </c>
      <c r="S2517" s="22" t="s">
        <v>31</v>
      </c>
      <c r="T2517" s="23" t="s">
        <v>52</v>
      </c>
      <c r="U2517" s="23" t="s">
        <v>50</v>
      </c>
      <c r="V2517" s="22" t="s">
        <v>67</v>
      </c>
      <c r="W2517" s="24" t="s">
        <v>157</v>
      </c>
      <c r="X2517" s="25" t="s">
        <v>70</v>
      </c>
      <c r="Y2517" s="25" t="s">
        <v>114</v>
      </c>
      <c r="Z2517" s="25" t="s">
        <v>58</v>
      </c>
      <c r="AA2517" s="25"/>
      <c r="AB2517" s="26"/>
      <c r="AC2517" s="31"/>
      <c r="AD2517" s="32">
        <v>0</v>
      </c>
      <c r="AE2517" s="32">
        <v>0</v>
      </c>
      <c r="AF2517" s="32">
        <v>0</v>
      </c>
      <c r="AG2517" s="33">
        <v>0</v>
      </c>
      <c r="AH2517" s="33">
        <v>0</v>
      </c>
      <c r="AI2517" s="33">
        <v>0</v>
      </c>
      <c r="AJ2517" s="27"/>
      <c r="AK2517" s="27"/>
      <c r="AL2517" s="27">
        <v>0.4</v>
      </c>
      <c r="AM2517" s="27"/>
      <c r="AN2517" s="27"/>
      <c r="AO2517" s="28" t="s">
        <v>107</v>
      </c>
      <c r="AP2517" s="51"/>
      <c r="AQ2517" s="51"/>
    </row>
    <row r="2518" spans="1:43" ht="12.65" customHeight="1">
      <c r="A2518" s="13" t="s">
        <v>214</v>
      </c>
      <c r="B2518" s="14" t="s">
        <v>226</v>
      </c>
      <c r="C2518" s="13">
        <v>18</v>
      </c>
      <c r="D2518" s="13" t="s">
        <v>2768</v>
      </c>
      <c r="E2518" s="15" t="s">
        <v>2769</v>
      </c>
      <c r="F2518" s="13">
        <v>1308</v>
      </c>
      <c r="G2518" s="13" t="s">
        <v>3648</v>
      </c>
      <c r="H2518" s="16">
        <v>45884</v>
      </c>
      <c r="I2518" s="17">
        <v>45885</v>
      </c>
      <c r="J2518" s="18">
        <f t="shared" si="96"/>
        <v>45885</v>
      </c>
      <c r="K2518" s="19">
        <v>0.91666666666666663</v>
      </c>
      <c r="L2518" s="19">
        <v>0</v>
      </c>
      <c r="M2518" s="20">
        <v>0</v>
      </c>
      <c r="N2518" s="19">
        <v>8.3333333333333329E-2</v>
      </c>
      <c r="O2518" s="21">
        <f t="shared" si="97"/>
        <v>8.3333333333333329E-2</v>
      </c>
      <c r="P2518" s="13" t="s">
        <v>50</v>
      </c>
      <c r="Q2518" s="13" t="s">
        <v>50</v>
      </c>
      <c r="R2518" s="22" t="s">
        <v>2770</v>
      </c>
      <c r="S2518" s="22" t="s">
        <v>31</v>
      </c>
      <c r="T2518" s="23" t="s">
        <v>211</v>
      </c>
      <c r="U2518" s="23" t="s">
        <v>50</v>
      </c>
      <c r="V2518" s="22" t="s">
        <v>212</v>
      </c>
      <c r="W2518" s="24" t="s">
        <v>160</v>
      </c>
      <c r="X2518" s="25" t="s">
        <v>161</v>
      </c>
      <c r="Y2518" s="25" t="s">
        <v>114</v>
      </c>
      <c r="Z2518" s="25" t="s">
        <v>69</v>
      </c>
      <c r="AA2518" s="25"/>
      <c r="AB2518" s="26"/>
      <c r="AC2518" s="31"/>
      <c r="AD2518" s="32">
        <v>7.923076923076916E-2</v>
      </c>
      <c r="AE2518" s="32">
        <v>6.4409999999999998</v>
      </c>
      <c r="AF2518" s="32">
        <v>0.34519230769230774</v>
      </c>
      <c r="AG2518" s="33">
        <v>9.1826923076923014E-2</v>
      </c>
      <c r="AH2518" s="33">
        <v>6.4409999999999998</v>
      </c>
      <c r="AI2518" s="33">
        <v>0.38240384615384621</v>
      </c>
      <c r="AJ2518" s="27"/>
      <c r="AK2518" s="27"/>
      <c r="AL2518" s="27">
        <v>5.009666666666666</v>
      </c>
      <c r="AM2518" s="27"/>
      <c r="AN2518" s="27"/>
      <c r="AO2518" s="28" t="s">
        <v>94</v>
      </c>
      <c r="AP2518" s="51"/>
      <c r="AQ2518" s="51"/>
    </row>
    <row r="2519" spans="1:43" ht="12.65" customHeight="1">
      <c r="A2519" s="13" t="s">
        <v>214</v>
      </c>
      <c r="B2519" s="14" t="s">
        <v>226</v>
      </c>
      <c r="C2519" s="13">
        <v>18</v>
      </c>
      <c r="D2519" s="13" t="s">
        <v>2768</v>
      </c>
      <c r="E2519" s="15" t="s">
        <v>2769</v>
      </c>
      <c r="F2519" s="13">
        <v>1308</v>
      </c>
      <c r="G2519" s="13" t="s">
        <v>3648</v>
      </c>
      <c r="H2519" s="16">
        <v>45885</v>
      </c>
      <c r="I2519" s="17">
        <v>45886</v>
      </c>
      <c r="J2519" s="18">
        <f t="shared" si="96"/>
        <v>45886</v>
      </c>
      <c r="K2519" s="19">
        <v>0.92708333333333337</v>
      </c>
      <c r="L2519" s="19">
        <v>1.0416666666666666E-2</v>
      </c>
      <c r="M2519" s="20">
        <v>1.0416666666666666E-2</v>
      </c>
      <c r="N2519" s="19">
        <v>9.375E-2</v>
      </c>
      <c r="O2519" s="21">
        <f t="shared" si="97"/>
        <v>8.3333333333333329E-2</v>
      </c>
      <c r="P2519" s="13" t="s">
        <v>50</v>
      </c>
      <c r="Q2519" s="13" t="s">
        <v>50</v>
      </c>
      <c r="R2519" s="22" t="s">
        <v>2771</v>
      </c>
      <c r="S2519" s="22" t="s">
        <v>31</v>
      </c>
      <c r="T2519" s="23" t="s">
        <v>211</v>
      </c>
      <c r="U2519" s="23" t="s">
        <v>50</v>
      </c>
      <c r="V2519" s="22" t="s">
        <v>212</v>
      </c>
      <c r="W2519" s="24" t="s">
        <v>173</v>
      </c>
      <c r="X2519" s="25" t="s">
        <v>78</v>
      </c>
      <c r="Y2519" s="25" t="s">
        <v>114</v>
      </c>
      <c r="Z2519" s="25" t="s">
        <v>66</v>
      </c>
      <c r="AA2519" s="25"/>
      <c r="AB2519" s="26"/>
      <c r="AC2519" s="31"/>
      <c r="AD2519" s="32">
        <v>0.01</v>
      </c>
      <c r="AE2519" s="32">
        <v>0.86299999999999999</v>
      </c>
      <c r="AF2519" s="32">
        <v>6.6250000000000003E-2</v>
      </c>
      <c r="AG2519" s="33">
        <v>1.2500000000000001E-2</v>
      </c>
      <c r="AH2519" s="33">
        <v>0.86299999999999999</v>
      </c>
      <c r="AI2519" s="33">
        <v>7.0000000000000007E-2</v>
      </c>
      <c r="AJ2519" s="27"/>
      <c r="AK2519" s="27"/>
      <c r="AL2519" s="27">
        <v>0.97066666666666679</v>
      </c>
      <c r="AM2519" s="27"/>
      <c r="AN2519" s="27"/>
      <c r="AO2519" s="28" t="s">
        <v>94</v>
      </c>
      <c r="AP2519" s="51"/>
      <c r="AQ2519" s="51"/>
    </row>
    <row r="2520" spans="1:43" ht="12.65" customHeight="1">
      <c r="A2520" s="13" t="s">
        <v>214</v>
      </c>
      <c r="B2520" s="14" t="s">
        <v>226</v>
      </c>
      <c r="C2520" s="13">
        <v>18</v>
      </c>
      <c r="D2520" s="13" t="s">
        <v>2768</v>
      </c>
      <c r="E2520" s="15" t="s">
        <v>2769</v>
      </c>
      <c r="F2520" s="13">
        <v>1308</v>
      </c>
      <c r="G2520" s="13" t="s">
        <v>3648</v>
      </c>
      <c r="H2520" s="16">
        <v>45886</v>
      </c>
      <c r="I2520" s="17">
        <v>45886</v>
      </c>
      <c r="J2520" s="18">
        <f t="shared" si="96"/>
        <v>45886</v>
      </c>
      <c r="K2520" s="19">
        <v>0.45833333333333331</v>
      </c>
      <c r="L2520" s="19">
        <v>0.54166666666666663</v>
      </c>
      <c r="M2520" s="20">
        <v>0.54166666666666663</v>
      </c>
      <c r="N2520" s="19">
        <v>0.625</v>
      </c>
      <c r="O2520" s="21">
        <f t="shared" si="97"/>
        <v>8.333333333333337E-2</v>
      </c>
      <c r="P2520" s="13" t="s">
        <v>50</v>
      </c>
      <c r="Q2520" s="13" t="s">
        <v>50</v>
      </c>
      <c r="R2520" s="22" t="s">
        <v>2772</v>
      </c>
      <c r="S2520" s="22" t="s">
        <v>29</v>
      </c>
      <c r="T2520" s="23" t="s">
        <v>211</v>
      </c>
      <c r="U2520" s="23" t="s">
        <v>50</v>
      </c>
      <c r="V2520" s="22" t="s">
        <v>212</v>
      </c>
      <c r="W2520" s="24" t="s">
        <v>184</v>
      </c>
      <c r="X2520" s="25" t="s">
        <v>185</v>
      </c>
      <c r="Y2520" s="25" t="s">
        <v>114</v>
      </c>
      <c r="Z2520" s="25" t="s">
        <v>54</v>
      </c>
      <c r="AA2520" s="25"/>
      <c r="AB2520" s="26"/>
      <c r="AC2520" s="31"/>
      <c r="AD2520" s="32">
        <v>0.03</v>
      </c>
      <c r="AE2520" s="32">
        <v>2.5249999999999999</v>
      </c>
      <c r="AF2520" s="32">
        <v>0.11874999999999999</v>
      </c>
      <c r="AG2520" s="33">
        <v>3.5000000000000003E-2</v>
      </c>
      <c r="AH2520" s="33">
        <v>2.5249999999999999</v>
      </c>
      <c r="AI2520" s="33">
        <v>0.13</v>
      </c>
      <c r="AJ2520" s="27"/>
      <c r="AK2520" s="27"/>
      <c r="AL2520" s="27">
        <v>2.3296000000000001</v>
      </c>
      <c r="AM2520" s="27"/>
      <c r="AN2520" s="27"/>
      <c r="AO2520" s="28" t="s">
        <v>94</v>
      </c>
      <c r="AP2520" s="51"/>
      <c r="AQ2520" s="51"/>
    </row>
    <row r="2521" spans="1:43" ht="12.65" customHeight="1">
      <c r="A2521" s="13" t="s">
        <v>214</v>
      </c>
      <c r="B2521" s="14" t="s">
        <v>226</v>
      </c>
      <c r="C2521" s="13">
        <v>18</v>
      </c>
      <c r="D2521" s="13" t="s">
        <v>2768</v>
      </c>
      <c r="E2521" s="15" t="s">
        <v>2769</v>
      </c>
      <c r="F2521" s="13">
        <v>1308</v>
      </c>
      <c r="G2521" s="13" t="s">
        <v>3648</v>
      </c>
      <c r="H2521" s="16">
        <v>45887</v>
      </c>
      <c r="I2521" s="17">
        <v>45887</v>
      </c>
      <c r="J2521" s="18">
        <f t="shared" si="96"/>
        <v>45887</v>
      </c>
      <c r="K2521" s="19">
        <v>0.65625</v>
      </c>
      <c r="L2521" s="19">
        <v>0.76041666666666663</v>
      </c>
      <c r="M2521" s="20">
        <v>0.73958333333333337</v>
      </c>
      <c r="N2521" s="19">
        <v>0.84375</v>
      </c>
      <c r="O2521" s="21">
        <f t="shared" si="97"/>
        <v>0.10416666666666663</v>
      </c>
      <c r="P2521" s="13" t="s">
        <v>50</v>
      </c>
      <c r="Q2521" s="13" t="s">
        <v>50</v>
      </c>
      <c r="R2521" s="22" t="s">
        <v>2773</v>
      </c>
      <c r="S2521" s="22" t="s">
        <v>29</v>
      </c>
      <c r="T2521" s="23" t="s">
        <v>211</v>
      </c>
      <c r="U2521" s="23" t="s">
        <v>50</v>
      </c>
      <c r="V2521" s="22" t="s">
        <v>212</v>
      </c>
      <c r="W2521" s="24" t="s">
        <v>204</v>
      </c>
      <c r="X2521" s="25" t="s">
        <v>90</v>
      </c>
      <c r="Y2521" s="25" t="s">
        <v>114</v>
      </c>
      <c r="Z2521" s="25" t="s">
        <v>63</v>
      </c>
      <c r="AA2521" s="25"/>
      <c r="AB2521" s="26"/>
      <c r="AC2521" s="31"/>
      <c r="AD2521" s="32">
        <v>1.4999999999999999E-2</v>
      </c>
      <c r="AE2521" s="32">
        <v>1.24</v>
      </c>
      <c r="AF2521" s="32">
        <v>4.7E-2</v>
      </c>
      <c r="AG2521" s="33">
        <v>1.7999999999999999E-2</v>
      </c>
      <c r="AH2521" s="33">
        <v>1.24</v>
      </c>
      <c r="AI2521" s="33">
        <v>4.8999999999999995E-2</v>
      </c>
      <c r="AJ2521" s="27"/>
      <c r="AK2521" s="27"/>
      <c r="AL2521" s="27">
        <v>1.7920000000000003</v>
      </c>
      <c r="AM2521" s="27"/>
      <c r="AN2521" s="27"/>
      <c r="AO2521" s="28" t="s">
        <v>94</v>
      </c>
      <c r="AP2521" s="51"/>
      <c r="AQ2521" s="51"/>
    </row>
    <row r="2522" spans="1:43" ht="12.65" customHeight="1">
      <c r="A2522" s="13" t="s">
        <v>214</v>
      </c>
      <c r="B2522" s="14" t="s">
        <v>226</v>
      </c>
      <c r="C2522" s="13">
        <v>18</v>
      </c>
      <c r="D2522" s="13" t="s">
        <v>2768</v>
      </c>
      <c r="E2522" s="15" t="s">
        <v>2769</v>
      </c>
      <c r="F2522" s="13">
        <v>1308</v>
      </c>
      <c r="G2522" s="13" t="s">
        <v>3648</v>
      </c>
      <c r="H2522" s="16">
        <v>45887</v>
      </c>
      <c r="I2522" s="17">
        <v>45887</v>
      </c>
      <c r="J2522" s="18">
        <f t="shared" si="96"/>
        <v>45887</v>
      </c>
      <c r="K2522" s="19">
        <v>0.77083333333333337</v>
      </c>
      <c r="L2522" s="19">
        <v>0.875</v>
      </c>
      <c r="M2522" s="20">
        <v>0.85416666666666663</v>
      </c>
      <c r="N2522" s="19">
        <v>0.95833333333333337</v>
      </c>
      <c r="O2522" s="21">
        <f t="shared" si="97"/>
        <v>0.10416666666666674</v>
      </c>
      <c r="P2522" s="13" t="s">
        <v>50</v>
      </c>
      <c r="Q2522" s="13" t="s">
        <v>50</v>
      </c>
      <c r="R2522" s="22" t="s">
        <v>2774</v>
      </c>
      <c r="S2522" s="22" t="s">
        <v>29</v>
      </c>
      <c r="T2522" s="23" t="s">
        <v>211</v>
      </c>
      <c r="U2522" s="23" t="s">
        <v>50</v>
      </c>
      <c r="V2522" s="22" t="s">
        <v>212</v>
      </c>
      <c r="W2522" s="24" t="s">
        <v>208</v>
      </c>
      <c r="X2522" s="25" t="s">
        <v>127</v>
      </c>
      <c r="Y2522" s="25" t="s">
        <v>114</v>
      </c>
      <c r="Z2522" s="25" t="s">
        <v>62</v>
      </c>
      <c r="AA2522" s="25"/>
      <c r="AB2522" s="26"/>
      <c r="AC2522" s="31"/>
      <c r="AD2522" s="32">
        <v>2.0000000000000004E-2</v>
      </c>
      <c r="AE2522" s="32">
        <v>1.61</v>
      </c>
      <c r="AF2522" s="32">
        <v>0.05</v>
      </c>
      <c r="AG2522" s="33">
        <v>2.3E-2</v>
      </c>
      <c r="AH2522" s="33">
        <v>1.61</v>
      </c>
      <c r="AI2522" s="33">
        <v>5.3000000000000005E-2</v>
      </c>
      <c r="AJ2522" s="27"/>
      <c r="AK2522" s="27"/>
      <c r="AL2522" s="27">
        <v>2.2399999999999998</v>
      </c>
      <c r="AM2522" s="27"/>
      <c r="AN2522" s="27"/>
      <c r="AO2522" s="28" t="s">
        <v>94</v>
      </c>
      <c r="AP2522" s="51"/>
      <c r="AQ2522" s="51"/>
    </row>
    <row r="2523" spans="1:43" ht="12.65" customHeight="1">
      <c r="A2523" s="13" t="s">
        <v>214</v>
      </c>
      <c r="B2523" s="14" t="s">
        <v>226</v>
      </c>
      <c r="C2523" s="13">
        <v>18</v>
      </c>
      <c r="D2523" s="13" t="s">
        <v>2768</v>
      </c>
      <c r="E2523" s="15" t="s">
        <v>2769</v>
      </c>
      <c r="F2523" s="13">
        <v>1308</v>
      </c>
      <c r="G2523" s="13" t="s">
        <v>3648</v>
      </c>
      <c r="H2523" s="16">
        <v>45895</v>
      </c>
      <c r="I2523" s="17">
        <v>45895</v>
      </c>
      <c r="J2523" s="18">
        <f t="shared" si="96"/>
        <v>45895</v>
      </c>
      <c r="K2523" s="19">
        <v>0.89583333333333337</v>
      </c>
      <c r="L2523" s="19">
        <v>0.97916666666666674</v>
      </c>
      <c r="M2523" s="20">
        <v>0.97916666666666663</v>
      </c>
      <c r="N2523" s="19">
        <v>1.0625</v>
      </c>
      <c r="O2523" s="21">
        <f t="shared" si="97"/>
        <v>8.333333333333337E-2</v>
      </c>
      <c r="P2523" s="13" t="s">
        <v>50</v>
      </c>
      <c r="Q2523" s="13" t="s">
        <v>50</v>
      </c>
      <c r="R2523" s="22" t="s">
        <v>2775</v>
      </c>
      <c r="S2523" s="22" t="s">
        <v>31</v>
      </c>
      <c r="T2523" s="23" t="s">
        <v>211</v>
      </c>
      <c r="U2523" s="23" t="s">
        <v>50</v>
      </c>
      <c r="V2523" s="22" t="s">
        <v>212</v>
      </c>
      <c r="W2523" s="24" t="s">
        <v>209</v>
      </c>
      <c r="X2523" s="25" t="s">
        <v>117</v>
      </c>
      <c r="Y2523" s="25" t="s">
        <v>114</v>
      </c>
      <c r="Z2523" s="25" t="s">
        <v>83</v>
      </c>
      <c r="AA2523" s="25"/>
      <c r="AB2523" s="26"/>
      <c r="AC2523" s="31"/>
      <c r="AD2523" s="32">
        <v>4.6249999999999999E-2</v>
      </c>
      <c r="AE2523" s="32">
        <v>3.875</v>
      </c>
      <c r="AF2523" s="32">
        <v>0.28499999999999998</v>
      </c>
      <c r="AG2523" s="33">
        <v>5.6250000000000001E-2</v>
      </c>
      <c r="AH2523" s="33">
        <v>3.875</v>
      </c>
      <c r="AI2523" s="33">
        <v>0.30750000000000005</v>
      </c>
      <c r="AJ2523" s="27"/>
      <c r="AK2523" s="27"/>
      <c r="AL2523" s="27">
        <v>3.0138888888888884</v>
      </c>
      <c r="AM2523" s="27"/>
      <c r="AN2523" s="27"/>
      <c r="AO2523" s="28" t="s">
        <v>94</v>
      </c>
      <c r="AP2523" s="51"/>
      <c r="AQ2523" s="51"/>
    </row>
    <row r="2524" spans="1:43" ht="12.65" customHeight="1">
      <c r="A2524" s="13" t="s">
        <v>214</v>
      </c>
      <c r="B2524" s="14" t="s">
        <v>226</v>
      </c>
      <c r="C2524" s="13">
        <v>18</v>
      </c>
      <c r="D2524" s="13" t="s">
        <v>2768</v>
      </c>
      <c r="E2524" s="15" t="s">
        <v>2769</v>
      </c>
      <c r="F2524" s="13">
        <v>1308</v>
      </c>
      <c r="G2524" s="13" t="s">
        <v>3648</v>
      </c>
      <c r="H2524" s="16">
        <v>45896</v>
      </c>
      <c r="I2524" s="17">
        <v>45896</v>
      </c>
      <c r="J2524" s="18">
        <f t="shared" si="96"/>
        <v>45896</v>
      </c>
      <c r="K2524" s="19">
        <v>0.41666666666666669</v>
      </c>
      <c r="L2524" s="19">
        <v>0.48958333333333331</v>
      </c>
      <c r="M2524" s="20">
        <v>0.5</v>
      </c>
      <c r="N2524" s="19">
        <v>0.57291666666666663</v>
      </c>
      <c r="O2524" s="21">
        <f t="shared" si="97"/>
        <v>7.291666666666663E-2</v>
      </c>
      <c r="P2524" s="13" t="s">
        <v>50</v>
      </c>
      <c r="Q2524" s="13" t="s">
        <v>50</v>
      </c>
      <c r="R2524" s="22" t="s">
        <v>2775</v>
      </c>
      <c r="S2524" s="22" t="s">
        <v>31</v>
      </c>
      <c r="T2524" s="23" t="s">
        <v>211</v>
      </c>
      <c r="U2524" s="23" t="s">
        <v>50</v>
      </c>
      <c r="V2524" s="22" t="s">
        <v>212</v>
      </c>
      <c r="W2524" s="24" t="s">
        <v>209</v>
      </c>
      <c r="X2524" s="25" t="s">
        <v>117</v>
      </c>
      <c r="Y2524" s="25" t="s">
        <v>114</v>
      </c>
      <c r="Z2524" s="25" t="s">
        <v>83</v>
      </c>
      <c r="AA2524" s="25"/>
      <c r="AB2524" s="26"/>
      <c r="AC2524" s="31"/>
      <c r="AD2524" s="32">
        <v>2.8571428571428571E-3</v>
      </c>
      <c r="AE2524" s="32">
        <v>0.314</v>
      </c>
      <c r="AF2524" s="32">
        <v>0.02</v>
      </c>
      <c r="AG2524" s="33">
        <v>4.2857142857142859E-3</v>
      </c>
      <c r="AH2524" s="33">
        <v>0.314</v>
      </c>
      <c r="AI2524" s="33">
        <v>2.4285714285714289E-2</v>
      </c>
      <c r="AJ2524" s="27"/>
      <c r="AK2524" s="27"/>
      <c r="AL2524" s="27">
        <v>0.7466666666666667</v>
      </c>
      <c r="AM2524" s="27"/>
      <c r="AN2524" s="27"/>
      <c r="AO2524" s="28" t="s">
        <v>94</v>
      </c>
      <c r="AP2524" s="51"/>
      <c r="AQ2524" s="51"/>
    </row>
    <row r="2525" spans="1:43" ht="12.65" customHeight="1">
      <c r="A2525" s="13" t="s">
        <v>214</v>
      </c>
      <c r="B2525" s="14" t="s">
        <v>226</v>
      </c>
      <c r="C2525" s="13">
        <v>18</v>
      </c>
      <c r="D2525" s="13" t="s">
        <v>2768</v>
      </c>
      <c r="E2525" s="15" t="s">
        <v>2769</v>
      </c>
      <c r="F2525" s="13">
        <v>1308</v>
      </c>
      <c r="G2525" s="13" t="s">
        <v>3648</v>
      </c>
      <c r="H2525" s="16">
        <v>45897</v>
      </c>
      <c r="I2525" s="17">
        <v>45897</v>
      </c>
      <c r="J2525" s="18">
        <f t="shared" si="96"/>
        <v>45897</v>
      </c>
      <c r="K2525" s="19">
        <v>0.25</v>
      </c>
      <c r="L2525" s="19">
        <v>0.33333333333333331</v>
      </c>
      <c r="M2525" s="20">
        <v>0.33333333333333331</v>
      </c>
      <c r="N2525" s="19">
        <v>0.41666666666666669</v>
      </c>
      <c r="O2525" s="21">
        <f t="shared" si="97"/>
        <v>8.333333333333337E-2</v>
      </c>
      <c r="P2525" s="13" t="s">
        <v>50</v>
      </c>
      <c r="Q2525" s="13" t="s">
        <v>50</v>
      </c>
      <c r="R2525" s="22" t="s">
        <v>2776</v>
      </c>
      <c r="S2525" s="22" t="s">
        <v>30</v>
      </c>
      <c r="T2525" s="23" t="s">
        <v>211</v>
      </c>
      <c r="U2525" s="23" t="s">
        <v>50</v>
      </c>
      <c r="V2525" s="22" t="s">
        <v>212</v>
      </c>
      <c r="W2525" s="24" t="s">
        <v>210</v>
      </c>
      <c r="X2525" s="25" t="s">
        <v>130</v>
      </c>
      <c r="Y2525" s="25" t="s">
        <v>114</v>
      </c>
      <c r="Z2525" s="25" t="s">
        <v>71</v>
      </c>
      <c r="AA2525" s="25"/>
      <c r="AB2525" s="26"/>
      <c r="AC2525" s="31"/>
      <c r="AD2525" s="32">
        <v>2.8749999999999998E-2</v>
      </c>
      <c r="AE2525" s="32">
        <v>2.3130000000000002</v>
      </c>
      <c r="AF2525" s="32">
        <v>0.24875</v>
      </c>
      <c r="AG2525" s="33">
        <v>3.3750000000000002E-2</v>
      </c>
      <c r="AH2525" s="33">
        <v>2.3130000000000002</v>
      </c>
      <c r="AI2525" s="33">
        <v>0.28875000000000001</v>
      </c>
      <c r="AJ2525" s="27"/>
      <c r="AK2525" s="27"/>
      <c r="AL2525" s="27">
        <v>1.7989999999999999</v>
      </c>
      <c r="AM2525" s="27"/>
      <c r="AN2525" s="27"/>
      <c r="AO2525" s="28" t="s">
        <v>94</v>
      </c>
      <c r="AP2525" s="51"/>
      <c r="AQ2525" s="51"/>
    </row>
    <row r="2526" spans="1:43" ht="12.65" customHeight="1">
      <c r="A2526" s="13" t="s">
        <v>214</v>
      </c>
      <c r="B2526" s="14" t="s">
        <v>226</v>
      </c>
      <c r="C2526" s="13">
        <v>18</v>
      </c>
      <c r="D2526" s="13" t="s">
        <v>2768</v>
      </c>
      <c r="E2526" s="15" t="s">
        <v>2777</v>
      </c>
      <c r="F2526" s="13">
        <v>2705</v>
      </c>
      <c r="G2526" s="13" t="s">
        <v>3648</v>
      </c>
      <c r="H2526" s="16">
        <v>45884</v>
      </c>
      <c r="I2526" s="17">
        <v>45884</v>
      </c>
      <c r="J2526" s="18">
        <f t="shared" si="96"/>
        <v>45884</v>
      </c>
      <c r="K2526" s="19">
        <v>0.65625</v>
      </c>
      <c r="L2526" s="19">
        <v>0.76041666666666663</v>
      </c>
      <c r="M2526" s="20">
        <v>0.73958333333333337</v>
      </c>
      <c r="N2526" s="19">
        <v>0.84375</v>
      </c>
      <c r="O2526" s="21">
        <f t="shared" si="97"/>
        <v>0.10416666666666663</v>
      </c>
      <c r="P2526" s="13" t="s">
        <v>50</v>
      </c>
      <c r="Q2526" s="13" t="s">
        <v>50</v>
      </c>
      <c r="R2526" s="22" t="s">
        <v>2778</v>
      </c>
      <c r="S2526" s="22" t="s">
        <v>29</v>
      </c>
      <c r="T2526" s="23" t="s">
        <v>211</v>
      </c>
      <c r="U2526" s="23" t="s">
        <v>50</v>
      </c>
      <c r="V2526" s="22" t="s">
        <v>212</v>
      </c>
      <c r="W2526" s="24" t="s">
        <v>160</v>
      </c>
      <c r="X2526" s="25" t="s">
        <v>161</v>
      </c>
      <c r="Y2526" s="25" t="s">
        <v>114</v>
      </c>
      <c r="Z2526" s="25" t="s">
        <v>69</v>
      </c>
      <c r="AA2526" s="25"/>
      <c r="AB2526" s="26"/>
      <c r="AC2526" s="31"/>
      <c r="AD2526" s="32">
        <v>0.129</v>
      </c>
      <c r="AE2526" s="32">
        <v>10.64</v>
      </c>
      <c r="AF2526" s="32">
        <v>0.39300000000000002</v>
      </c>
      <c r="AG2526" s="33">
        <v>0.15299999999999997</v>
      </c>
      <c r="AH2526" s="33">
        <v>10.64</v>
      </c>
      <c r="AI2526" s="33">
        <v>0.41600000000000004</v>
      </c>
      <c r="AJ2526" s="27"/>
      <c r="AK2526" s="27"/>
      <c r="AL2526" s="27">
        <v>13.528</v>
      </c>
      <c r="AM2526" s="27"/>
      <c r="AN2526" s="27"/>
      <c r="AO2526" s="28" t="s">
        <v>94</v>
      </c>
      <c r="AP2526" s="51"/>
      <c r="AQ2526" s="51"/>
    </row>
    <row r="2527" spans="1:43" ht="12.65" customHeight="1">
      <c r="A2527" s="13" t="s">
        <v>214</v>
      </c>
      <c r="B2527" s="14" t="s">
        <v>226</v>
      </c>
      <c r="C2527" s="13">
        <v>18</v>
      </c>
      <c r="D2527" s="13" t="s">
        <v>2768</v>
      </c>
      <c r="E2527" s="15" t="s">
        <v>2777</v>
      </c>
      <c r="F2527" s="13">
        <v>2705</v>
      </c>
      <c r="G2527" s="13" t="s">
        <v>3648</v>
      </c>
      <c r="H2527" s="16">
        <v>45885</v>
      </c>
      <c r="I2527" s="17">
        <v>45885</v>
      </c>
      <c r="J2527" s="18">
        <f t="shared" si="96"/>
        <v>45885</v>
      </c>
      <c r="K2527" s="19">
        <v>0.55208333333333337</v>
      </c>
      <c r="L2527" s="19">
        <v>0.65625</v>
      </c>
      <c r="M2527" s="20">
        <v>0.63541666666666663</v>
      </c>
      <c r="N2527" s="19">
        <v>0.73958333333333337</v>
      </c>
      <c r="O2527" s="21">
        <f t="shared" si="97"/>
        <v>0.10416666666666674</v>
      </c>
      <c r="P2527" s="13" t="s">
        <v>50</v>
      </c>
      <c r="Q2527" s="13" t="s">
        <v>50</v>
      </c>
      <c r="R2527" s="22" t="s">
        <v>2779</v>
      </c>
      <c r="S2527" s="22" t="s">
        <v>29</v>
      </c>
      <c r="T2527" s="23" t="s">
        <v>211</v>
      </c>
      <c r="U2527" s="23" t="s">
        <v>50</v>
      </c>
      <c r="V2527" s="22" t="s">
        <v>212</v>
      </c>
      <c r="W2527" s="24" t="s">
        <v>173</v>
      </c>
      <c r="X2527" s="25" t="s">
        <v>78</v>
      </c>
      <c r="Y2527" s="25" t="s">
        <v>114</v>
      </c>
      <c r="Z2527" s="25" t="s">
        <v>66</v>
      </c>
      <c r="AA2527" s="25"/>
      <c r="AB2527" s="26"/>
      <c r="AC2527" s="31"/>
      <c r="AD2527" s="32">
        <v>0.10500000000000001</v>
      </c>
      <c r="AE2527" s="32">
        <v>8.6</v>
      </c>
      <c r="AF2527" s="32">
        <v>0.38899999999999996</v>
      </c>
      <c r="AG2527" s="33">
        <v>0.121</v>
      </c>
      <c r="AH2527" s="33">
        <v>8.4600000000000009</v>
      </c>
      <c r="AI2527" s="33">
        <v>0.41500000000000004</v>
      </c>
      <c r="AJ2527" s="27"/>
      <c r="AK2527" s="27"/>
      <c r="AL2527" s="27">
        <v>10.934285714285716</v>
      </c>
      <c r="AM2527" s="27"/>
      <c r="AN2527" s="27"/>
      <c r="AO2527" s="28" t="s">
        <v>94</v>
      </c>
      <c r="AP2527" s="51"/>
      <c r="AQ2527" s="51"/>
    </row>
    <row r="2528" spans="1:43" ht="12.65" customHeight="1">
      <c r="A2528" s="13" t="s">
        <v>214</v>
      </c>
      <c r="B2528" s="14" t="s">
        <v>226</v>
      </c>
      <c r="C2528" s="13">
        <v>18</v>
      </c>
      <c r="D2528" s="13" t="s">
        <v>2768</v>
      </c>
      <c r="E2528" s="15" t="s">
        <v>2777</v>
      </c>
      <c r="F2528" s="13">
        <v>2705</v>
      </c>
      <c r="G2528" s="13" t="s">
        <v>3648</v>
      </c>
      <c r="H2528" s="16">
        <v>45886</v>
      </c>
      <c r="I2528" s="17">
        <v>45887</v>
      </c>
      <c r="J2528" s="18">
        <f t="shared" si="96"/>
        <v>45887</v>
      </c>
      <c r="K2528" s="19">
        <v>0.91666666666666663</v>
      </c>
      <c r="L2528" s="19">
        <v>0</v>
      </c>
      <c r="M2528" s="20">
        <v>0</v>
      </c>
      <c r="N2528" s="19">
        <v>8.3333333333333329E-2</v>
      </c>
      <c r="O2528" s="21">
        <f t="shared" si="97"/>
        <v>8.3333333333333329E-2</v>
      </c>
      <c r="P2528" s="13" t="s">
        <v>50</v>
      </c>
      <c r="Q2528" s="13" t="s">
        <v>50</v>
      </c>
      <c r="R2528" s="22" t="s">
        <v>2780</v>
      </c>
      <c r="S2528" s="22" t="s">
        <v>31</v>
      </c>
      <c r="T2528" s="23" t="s">
        <v>211</v>
      </c>
      <c r="U2528" s="23" t="s">
        <v>50</v>
      </c>
      <c r="V2528" s="22" t="s">
        <v>212</v>
      </c>
      <c r="W2528" s="24" t="s">
        <v>184</v>
      </c>
      <c r="X2528" s="25" t="s">
        <v>185</v>
      </c>
      <c r="Y2528" s="25" t="s">
        <v>114</v>
      </c>
      <c r="Z2528" s="25" t="s">
        <v>54</v>
      </c>
      <c r="AA2528" s="25"/>
      <c r="AB2528" s="26"/>
      <c r="AC2528" s="31"/>
      <c r="AD2528" s="32">
        <v>1.6250000000000007E-2</v>
      </c>
      <c r="AE2528" s="32">
        <v>1.3580000000000001</v>
      </c>
      <c r="AF2528" s="32">
        <v>7.6153846153846141E-2</v>
      </c>
      <c r="AG2528" s="33">
        <v>1.6442307692307697E-2</v>
      </c>
      <c r="AH2528" s="33">
        <v>1.1739999999999999</v>
      </c>
      <c r="AI2528" s="33">
        <v>7.2307692307692309E-2</v>
      </c>
      <c r="AJ2528" s="27"/>
      <c r="AK2528" s="27"/>
      <c r="AL2528" s="27">
        <v>1.7266000000000004</v>
      </c>
      <c r="AM2528" s="27"/>
      <c r="AN2528" s="27"/>
      <c r="AO2528" s="28" t="s">
        <v>94</v>
      </c>
      <c r="AP2528" s="51"/>
      <c r="AQ2528" s="51"/>
    </row>
    <row r="2529" spans="1:43" ht="12.65" customHeight="1">
      <c r="A2529" s="13" t="s">
        <v>214</v>
      </c>
      <c r="B2529" s="14" t="s">
        <v>226</v>
      </c>
      <c r="C2529" s="13">
        <v>18</v>
      </c>
      <c r="D2529" s="13" t="s">
        <v>2768</v>
      </c>
      <c r="E2529" s="15" t="s">
        <v>2777</v>
      </c>
      <c r="F2529" s="13">
        <v>2705</v>
      </c>
      <c r="G2529" s="13" t="s">
        <v>3648</v>
      </c>
      <c r="H2529" s="16">
        <v>45888</v>
      </c>
      <c r="I2529" s="17">
        <v>45888</v>
      </c>
      <c r="J2529" s="18">
        <f t="shared" si="96"/>
        <v>45888</v>
      </c>
      <c r="K2529" s="19">
        <v>0</v>
      </c>
      <c r="L2529" s="19">
        <v>8.3333333333333329E-2</v>
      </c>
      <c r="M2529" s="20">
        <v>8.3333333333333329E-2</v>
      </c>
      <c r="N2529" s="19">
        <v>0.16666666666666666</v>
      </c>
      <c r="O2529" s="21">
        <f t="shared" si="97"/>
        <v>8.3333333333333329E-2</v>
      </c>
      <c r="P2529" s="13" t="s">
        <v>50</v>
      </c>
      <c r="Q2529" s="13" t="s">
        <v>50</v>
      </c>
      <c r="R2529" s="22" t="s">
        <v>2781</v>
      </c>
      <c r="S2529" s="22" t="s">
        <v>31</v>
      </c>
      <c r="T2529" s="23" t="s">
        <v>211</v>
      </c>
      <c r="U2529" s="23" t="s">
        <v>50</v>
      </c>
      <c r="V2529" s="22" t="s">
        <v>212</v>
      </c>
      <c r="W2529" s="24" t="s">
        <v>204</v>
      </c>
      <c r="X2529" s="25" t="s">
        <v>90</v>
      </c>
      <c r="Y2529" s="25" t="s">
        <v>114</v>
      </c>
      <c r="Z2529" s="25" t="s">
        <v>63</v>
      </c>
      <c r="AA2529" s="25"/>
      <c r="AB2529" s="26"/>
      <c r="AC2529" s="31"/>
      <c r="AD2529" s="32">
        <v>3.9999999999999994E-2</v>
      </c>
      <c r="AE2529" s="32">
        <v>3.6</v>
      </c>
      <c r="AF2529" s="32">
        <v>0.69374999999999998</v>
      </c>
      <c r="AG2529" s="33">
        <v>4.9999999999999996E-2</v>
      </c>
      <c r="AH2529" s="33">
        <v>3.6</v>
      </c>
      <c r="AI2529" s="33">
        <v>0.78124999999999989</v>
      </c>
      <c r="AJ2529" s="27"/>
      <c r="AK2529" s="27"/>
      <c r="AL2529" s="27">
        <v>4.5771428571428574</v>
      </c>
      <c r="AM2529" s="27"/>
      <c r="AN2529" s="27"/>
      <c r="AO2529" s="28" t="s">
        <v>94</v>
      </c>
      <c r="AP2529" s="51"/>
      <c r="AQ2529" s="51"/>
    </row>
    <row r="2530" spans="1:43" ht="12.65" customHeight="1">
      <c r="A2530" s="13" t="s">
        <v>214</v>
      </c>
      <c r="B2530" s="14" t="s">
        <v>226</v>
      </c>
      <c r="C2530" s="13">
        <v>18</v>
      </c>
      <c r="D2530" s="13" t="s">
        <v>2768</v>
      </c>
      <c r="E2530" s="15" t="s">
        <v>2777</v>
      </c>
      <c r="F2530" s="13">
        <v>2705</v>
      </c>
      <c r="G2530" s="13" t="s">
        <v>3648</v>
      </c>
      <c r="H2530" s="16">
        <v>45888</v>
      </c>
      <c r="I2530" s="17">
        <v>45888</v>
      </c>
      <c r="J2530" s="18">
        <f t="shared" si="96"/>
        <v>45888</v>
      </c>
      <c r="K2530" s="19">
        <v>8.3333333333333329E-2</v>
      </c>
      <c r="L2530" s="19">
        <v>0.16666666666666666</v>
      </c>
      <c r="M2530" s="20">
        <v>0.16666666666666666</v>
      </c>
      <c r="N2530" s="19">
        <v>0.25</v>
      </c>
      <c r="O2530" s="21">
        <f t="shared" si="97"/>
        <v>8.3333333333333343E-2</v>
      </c>
      <c r="P2530" s="13" t="s">
        <v>50</v>
      </c>
      <c r="Q2530" s="13" t="s">
        <v>50</v>
      </c>
      <c r="R2530" s="22" t="s">
        <v>2782</v>
      </c>
      <c r="S2530" s="22" t="s">
        <v>31</v>
      </c>
      <c r="T2530" s="23" t="s">
        <v>211</v>
      </c>
      <c r="U2530" s="23" t="s">
        <v>50</v>
      </c>
      <c r="V2530" s="22" t="s">
        <v>212</v>
      </c>
      <c r="W2530" s="24" t="s">
        <v>208</v>
      </c>
      <c r="X2530" s="25" t="s">
        <v>127</v>
      </c>
      <c r="Y2530" s="25" t="s">
        <v>114</v>
      </c>
      <c r="Z2530" s="25" t="s">
        <v>62</v>
      </c>
      <c r="AA2530" s="25"/>
      <c r="AB2530" s="26"/>
      <c r="AC2530" s="31"/>
      <c r="AD2530" s="32">
        <v>0</v>
      </c>
      <c r="AE2530" s="32">
        <v>0</v>
      </c>
      <c r="AF2530" s="32">
        <v>0</v>
      </c>
      <c r="AG2530" s="33">
        <v>0</v>
      </c>
      <c r="AH2530" s="33">
        <v>0</v>
      </c>
      <c r="AI2530" s="33">
        <v>0</v>
      </c>
      <c r="AJ2530" s="27"/>
      <c r="AK2530" s="27"/>
      <c r="AL2530" s="27">
        <v>0.71200000000000019</v>
      </c>
      <c r="AM2530" s="27"/>
      <c r="AN2530" s="27"/>
      <c r="AO2530" s="28" t="s">
        <v>94</v>
      </c>
      <c r="AP2530" s="51"/>
      <c r="AQ2530" s="51"/>
    </row>
    <row r="2531" spans="1:43" ht="12.65" customHeight="1">
      <c r="A2531" s="13" t="s">
        <v>214</v>
      </c>
      <c r="B2531" s="14" t="s">
        <v>226</v>
      </c>
      <c r="C2531" s="13">
        <v>18</v>
      </c>
      <c r="D2531" s="13" t="s">
        <v>2768</v>
      </c>
      <c r="E2531" s="15" t="s">
        <v>2777</v>
      </c>
      <c r="F2531" s="13">
        <v>2705</v>
      </c>
      <c r="G2531" s="13" t="s">
        <v>3648</v>
      </c>
      <c r="H2531" s="16">
        <v>45895</v>
      </c>
      <c r="I2531" s="17">
        <v>45895</v>
      </c>
      <c r="J2531" s="18">
        <f t="shared" si="96"/>
        <v>45895</v>
      </c>
      <c r="K2531" s="19">
        <v>0.78125</v>
      </c>
      <c r="L2531" s="19">
        <v>0.86458333333333337</v>
      </c>
      <c r="M2531" s="20">
        <v>0.86458333333333337</v>
      </c>
      <c r="N2531" s="19">
        <v>0.94791666666666663</v>
      </c>
      <c r="O2531" s="21">
        <f t="shared" si="97"/>
        <v>8.3333333333333259E-2</v>
      </c>
      <c r="P2531" s="13" t="s">
        <v>50</v>
      </c>
      <c r="Q2531" s="13" t="s">
        <v>50</v>
      </c>
      <c r="R2531" s="22" t="s">
        <v>2783</v>
      </c>
      <c r="S2531" s="22" t="s">
        <v>29</v>
      </c>
      <c r="T2531" s="23" t="s">
        <v>211</v>
      </c>
      <c r="U2531" s="23" t="s">
        <v>50</v>
      </c>
      <c r="V2531" s="22" t="s">
        <v>212</v>
      </c>
      <c r="W2531" s="24" t="s">
        <v>209</v>
      </c>
      <c r="X2531" s="25" t="s">
        <v>117</v>
      </c>
      <c r="Y2531" s="25" t="s">
        <v>114</v>
      </c>
      <c r="Z2531" s="25" t="s">
        <v>83</v>
      </c>
      <c r="AA2531" s="25"/>
      <c r="AB2531" s="26"/>
      <c r="AC2531" s="31"/>
      <c r="AD2531" s="32">
        <v>5.3750000000000006E-2</v>
      </c>
      <c r="AE2531" s="32">
        <v>4.3129999999999997</v>
      </c>
      <c r="AF2531" s="32">
        <v>0.13875000000000001</v>
      </c>
      <c r="AG2531" s="33">
        <v>6.1250000000000006E-2</v>
      </c>
      <c r="AH2531" s="33">
        <v>4.3</v>
      </c>
      <c r="AI2531" s="33">
        <v>0.14875000000000002</v>
      </c>
      <c r="AJ2531" s="27"/>
      <c r="AK2531" s="27"/>
      <c r="AL2531" s="27">
        <v>5.4836714285714283</v>
      </c>
      <c r="AM2531" s="27"/>
      <c r="AN2531" s="27"/>
      <c r="AO2531" s="28" t="s">
        <v>94</v>
      </c>
      <c r="AP2531" s="51"/>
      <c r="AQ2531" s="51"/>
    </row>
    <row r="2532" spans="1:43" ht="12.65" customHeight="1">
      <c r="A2532" s="13" t="s">
        <v>214</v>
      </c>
      <c r="B2532" s="14" t="s">
        <v>226</v>
      </c>
      <c r="C2532" s="13">
        <v>18</v>
      </c>
      <c r="D2532" s="13" t="s">
        <v>2768</v>
      </c>
      <c r="E2532" s="15" t="s">
        <v>2777</v>
      </c>
      <c r="F2532" s="13">
        <v>2705</v>
      </c>
      <c r="G2532" s="13" t="s">
        <v>3648</v>
      </c>
      <c r="H2532" s="16">
        <v>45897</v>
      </c>
      <c r="I2532" s="17">
        <v>45897</v>
      </c>
      <c r="J2532" s="18">
        <f t="shared" si="96"/>
        <v>45897</v>
      </c>
      <c r="K2532" s="19">
        <v>7.2916666666666671E-2</v>
      </c>
      <c r="L2532" s="19">
        <v>0.15625</v>
      </c>
      <c r="M2532" s="20">
        <v>0.15625</v>
      </c>
      <c r="N2532" s="19">
        <v>0.23958333333333334</v>
      </c>
      <c r="O2532" s="21">
        <f t="shared" si="97"/>
        <v>8.3333333333333343E-2</v>
      </c>
      <c r="P2532" s="13" t="s">
        <v>50</v>
      </c>
      <c r="Q2532" s="13" t="s">
        <v>50</v>
      </c>
      <c r="R2532" s="22" t="s">
        <v>2784</v>
      </c>
      <c r="S2532" s="22" t="s">
        <v>31</v>
      </c>
      <c r="T2532" s="23" t="s">
        <v>211</v>
      </c>
      <c r="U2532" s="23" t="s">
        <v>50</v>
      </c>
      <c r="V2532" s="22" t="s">
        <v>212</v>
      </c>
      <c r="W2532" s="24" t="s">
        <v>209</v>
      </c>
      <c r="X2532" s="25" t="s">
        <v>117</v>
      </c>
      <c r="Y2532" s="25" t="s">
        <v>114</v>
      </c>
      <c r="Z2532" s="25" t="s">
        <v>83</v>
      </c>
      <c r="AA2532" s="25"/>
      <c r="AB2532" s="26"/>
      <c r="AC2532" s="31"/>
      <c r="AD2532" s="32">
        <v>0</v>
      </c>
      <c r="AE2532" s="32">
        <v>0</v>
      </c>
      <c r="AF2532" s="32">
        <v>0</v>
      </c>
      <c r="AG2532" s="33">
        <v>0</v>
      </c>
      <c r="AH2532" s="33">
        <v>0</v>
      </c>
      <c r="AI2532" s="33">
        <v>0</v>
      </c>
      <c r="AJ2532" s="27"/>
      <c r="AK2532" s="27"/>
      <c r="AL2532" s="27">
        <v>0.71200000000000019</v>
      </c>
      <c r="AM2532" s="27"/>
      <c r="AN2532" s="27"/>
      <c r="AO2532" s="28" t="s">
        <v>94</v>
      </c>
      <c r="AP2532" s="51"/>
      <c r="AQ2532" s="51"/>
    </row>
    <row r="2533" spans="1:43" ht="12.65" customHeight="1">
      <c r="A2533" s="13" t="s">
        <v>213</v>
      </c>
      <c r="B2533" s="14" t="s">
        <v>239</v>
      </c>
      <c r="C2533" s="13">
        <v>59</v>
      </c>
      <c r="D2533" s="13" t="s">
        <v>340</v>
      </c>
      <c r="E2533" s="15" t="s">
        <v>341</v>
      </c>
      <c r="F2533" s="13">
        <v>2951</v>
      </c>
      <c r="G2533" s="13"/>
      <c r="H2533" s="16">
        <v>45884</v>
      </c>
      <c r="I2533" s="17">
        <v>45884</v>
      </c>
      <c r="J2533" s="18">
        <f t="shared" si="96"/>
        <v>45884</v>
      </c>
      <c r="K2533" s="19">
        <v>0.66553240740740738</v>
      </c>
      <c r="L2533" s="19">
        <v>0.78098379629629633</v>
      </c>
      <c r="M2533" s="20">
        <v>0.89469907407407412</v>
      </c>
      <c r="N2533" s="19">
        <v>1.0150462962962964E-2</v>
      </c>
      <c r="O2533" s="21">
        <f t="shared" si="97"/>
        <v>0.11545138888888884</v>
      </c>
      <c r="P2533" s="13" t="s">
        <v>342</v>
      </c>
      <c r="Q2533" s="13" t="s">
        <v>343</v>
      </c>
      <c r="R2533" s="22" t="s">
        <v>344</v>
      </c>
      <c r="S2533" s="22" t="s">
        <v>29</v>
      </c>
      <c r="T2533" s="23" t="s">
        <v>211</v>
      </c>
      <c r="U2533" s="23" t="s">
        <v>50</v>
      </c>
      <c r="V2533" s="22" t="s">
        <v>212</v>
      </c>
      <c r="W2533" s="24" t="s">
        <v>160</v>
      </c>
      <c r="X2533" s="25" t="s">
        <v>161</v>
      </c>
      <c r="Y2533" s="25" t="s">
        <v>114</v>
      </c>
      <c r="Z2533" s="25" t="s">
        <v>69</v>
      </c>
      <c r="AA2533" s="25"/>
      <c r="AB2533" s="26"/>
      <c r="AC2533" s="31"/>
      <c r="AD2533" s="32">
        <v>0</v>
      </c>
      <c r="AE2533" s="32">
        <v>7.76</v>
      </c>
      <c r="AF2533" s="32">
        <v>0</v>
      </c>
      <c r="AG2533" s="33">
        <v>0</v>
      </c>
      <c r="AH2533" s="33">
        <v>3.91</v>
      </c>
      <c r="AI2533" s="33">
        <v>0</v>
      </c>
      <c r="AJ2533" s="27"/>
      <c r="AK2533" s="27"/>
      <c r="AL2533" s="27">
        <v>1.6320000000000001</v>
      </c>
      <c r="AM2533" s="27"/>
      <c r="AN2533" s="27"/>
      <c r="AO2533" s="28" t="s">
        <v>103</v>
      </c>
      <c r="AP2533" s="51"/>
      <c r="AQ2533" s="51"/>
    </row>
    <row r="2534" spans="1:43" ht="12.65" customHeight="1">
      <c r="A2534" s="13" t="s">
        <v>213</v>
      </c>
      <c r="B2534" s="14" t="s">
        <v>239</v>
      </c>
      <c r="C2534" s="13">
        <v>59</v>
      </c>
      <c r="D2534" s="13" t="s">
        <v>340</v>
      </c>
      <c r="E2534" s="15" t="s">
        <v>341</v>
      </c>
      <c r="F2534" s="13">
        <v>2951</v>
      </c>
      <c r="G2534" s="13"/>
      <c r="H2534" s="16">
        <v>45884</v>
      </c>
      <c r="I2534" s="17">
        <v>45885</v>
      </c>
      <c r="J2534" s="18">
        <f t="shared" si="96"/>
        <v>45885</v>
      </c>
      <c r="K2534" s="19">
        <v>0.78233796296296299</v>
      </c>
      <c r="L2534" s="19">
        <v>0.87407407407407411</v>
      </c>
      <c r="M2534" s="20">
        <v>1.150462962962963E-2</v>
      </c>
      <c r="N2534" s="19">
        <v>0.10324074074074073</v>
      </c>
      <c r="O2534" s="21">
        <f t="shared" si="97"/>
        <v>9.1736111111111102E-2</v>
      </c>
      <c r="P2534" s="13" t="s">
        <v>841</v>
      </c>
      <c r="Q2534" s="13" t="s">
        <v>343</v>
      </c>
      <c r="R2534" s="22" t="s">
        <v>842</v>
      </c>
      <c r="S2534" s="22" t="s">
        <v>29</v>
      </c>
      <c r="T2534" s="23" t="s">
        <v>211</v>
      </c>
      <c r="U2534" s="23" t="s">
        <v>50</v>
      </c>
      <c r="V2534" s="22" t="s">
        <v>212</v>
      </c>
      <c r="W2534" s="24" t="s">
        <v>165</v>
      </c>
      <c r="X2534" s="25" t="s">
        <v>86</v>
      </c>
      <c r="Y2534" s="25" t="s">
        <v>114</v>
      </c>
      <c r="Z2534" s="25" t="s">
        <v>74</v>
      </c>
      <c r="AA2534" s="25"/>
      <c r="AB2534" s="26"/>
      <c r="AC2534" s="31"/>
      <c r="AD2534" s="32">
        <v>0</v>
      </c>
      <c r="AE2534" s="32">
        <v>11.455</v>
      </c>
      <c r="AF2534" s="32">
        <v>9.9044200521827178E-2</v>
      </c>
      <c r="AG2534" s="33">
        <v>0</v>
      </c>
      <c r="AH2534" s="33">
        <v>11.455</v>
      </c>
      <c r="AI2534" s="33">
        <v>0.15205042860790174</v>
      </c>
      <c r="AJ2534" s="27"/>
      <c r="AK2534" s="27"/>
      <c r="AL2534" s="27">
        <v>1.6972800000000001</v>
      </c>
      <c r="AM2534" s="27"/>
      <c r="AN2534" s="27"/>
      <c r="AO2534" s="28" t="s">
        <v>103</v>
      </c>
      <c r="AP2534" s="51"/>
      <c r="AQ2534" s="51"/>
    </row>
    <row r="2535" spans="1:43" ht="12.65" customHeight="1">
      <c r="A2535" s="13" t="s">
        <v>213</v>
      </c>
      <c r="B2535" s="14" t="s">
        <v>239</v>
      </c>
      <c r="C2535" s="13">
        <v>59</v>
      </c>
      <c r="D2535" s="13" t="s">
        <v>340</v>
      </c>
      <c r="E2535" s="15" t="s">
        <v>341</v>
      </c>
      <c r="F2535" s="13">
        <v>2951</v>
      </c>
      <c r="G2535" s="13"/>
      <c r="H2535" s="16">
        <v>45885</v>
      </c>
      <c r="I2535" s="17">
        <v>45885</v>
      </c>
      <c r="J2535" s="18">
        <f t="shared" si="96"/>
        <v>45885</v>
      </c>
      <c r="K2535" s="19">
        <v>0.66121527777777778</v>
      </c>
      <c r="L2535" s="19">
        <v>0.75067129629629636</v>
      </c>
      <c r="M2535" s="20">
        <v>0.89038194444444441</v>
      </c>
      <c r="N2535" s="19">
        <v>0.97983796296296299</v>
      </c>
      <c r="O2535" s="21">
        <f t="shared" si="97"/>
        <v>8.9456018518518587E-2</v>
      </c>
      <c r="P2535" s="13" t="s">
        <v>1320</v>
      </c>
      <c r="Q2535" s="13" t="s">
        <v>343</v>
      </c>
      <c r="R2535" s="22" t="s">
        <v>1321</v>
      </c>
      <c r="S2535" s="22" t="s">
        <v>29</v>
      </c>
      <c r="T2535" s="23" t="s">
        <v>211</v>
      </c>
      <c r="U2535" s="23" t="s">
        <v>50</v>
      </c>
      <c r="V2535" s="22" t="s">
        <v>212</v>
      </c>
      <c r="W2535" s="24" t="s">
        <v>181</v>
      </c>
      <c r="X2535" s="25" t="s">
        <v>153</v>
      </c>
      <c r="Y2535" s="25" t="s">
        <v>114</v>
      </c>
      <c r="Z2535" s="25" t="s">
        <v>73</v>
      </c>
      <c r="AA2535" s="25"/>
      <c r="AB2535" s="26"/>
      <c r="AC2535" s="31"/>
      <c r="AD2535" s="32">
        <v>0</v>
      </c>
      <c r="AE2535" s="32">
        <v>17.113</v>
      </c>
      <c r="AF2535" s="32">
        <v>1.3714843616740748E-2</v>
      </c>
      <c r="AG2535" s="33">
        <v>0</v>
      </c>
      <c r="AH2535" s="33">
        <v>10.164</v>
      </c>
      <c r="AI2535" s="33">
        <v>1.3915168678843275E-2</v>
      </c>
      <c r="AJ2535" s="27"/>
      <c r="AK2535" s="27"/>
      <c r="AL2535" s="27">
        <v>2.1216000000000004</v>
      </c>
      <c r="AM2535" s="27"/>
      <c r="AN2535" s="27"/>
      <c r="AO2535" s="28" t="s">
        <v>103</v>
      </c>
      <c r="AP2535" s="51"/>
      <c r="AQ2535" s="51"/>
    </row>
    <row r="2536" spans="1:43" ht="12.65" customHeight="1">
      <c r="A2536" s="13" t="s">
        <v>213</v>
      </c>
      <c r="B2536" s="14" t="s">
        <v>239</v>
      </c>
      <c r="C2536" s="13">
        <v>59</v>
      </c>
      <c r="D2536" s="13" t="s">
        <v>340</v>
      </c>
      <c r="E2536" s="15" t="s">
        <v>341</v>
      </c>
      <c r="F2536" s="13">
        <v>2951</v>
      </c>
      <c r="G2536" s="13"/>
      <c r="H2536" s="16">
        <v>45886</v>
      </c>
      <c r="I2536" s="17">
        <v>45886</v>
      </c>
      <c r="J2536" s="18">
        <f t="shared" si="96"/>
        <v>45886</v>
      </c>
      <c r="K2536" s="19">
        <v>0.66430555555555548</v>
      </c>
      <c r="L2536" s="19">
        <v>0.75464120370370369</v>
      </c>
      <c r="M2536" s="20">
        <v>0.89347222222222222</v>
      </c>
      <c r="N2536" s="19">
        <v>0.98380787037037043</v>
      </c>
      <c r="O2536" s="21">
        <f t="shared" si="97"/>
        <v>9.0335648148148207E-2</v>
      </c>
      <c r="P2536" s="13" t="s">
        <v>843</v>
      </c>
      <c r="Q2536" s="13" t="s">
        <v>343</v>
      </c>
      <c r="R2536" s="22" t="s">
        <v>844</v>
      </c>
      <c r="S2536" s="22" t="s">
        <v>29</v>
      </c>
      <c r="T2536" s="23" t="s">
        <v>211</v>
      </c>
      <c r="U2536" s="23" t="s">
        <v>50</v>
      </c>
      <c r="V2536" s="22" t="s">
        <v>212</v>
      </c>
      <c r="W2536" s="24" t="s">
        <v>201</v>
      </c>
      <c r="X2536" s="25" t="s">
        <v>126</v>
      </c>
      <c r="Y2536" s="25" t="s">
        <v>114</v>
      </c>
      <c r="Z2536" s="25" t="s">
        <v>56</v>
      </c>
      <c r="AA2536" s="25"/>
      <c r="AB2536" s="26"/>
      <c r="AC2536" s="31"/>
      <c r="AD2536" s="32">
        <v>4.5978322875071158E-3</v>
      </c>
      <c r="AE2536" s="32">
        <v>31.009</v>
      </c>
      <c r="AF2536" s="32">
        <v>2.1476811751667803E-2</v>
      </c>
      <c r="AG2536" s="33">
        <v>4.5978322875071158E-3</v>
      </c>
      <c r="AH2536" s="33">
        <v>19.728000000000002</v>
      </c>
      <c r="AI2536" s="33">
        <v>2.715942639043779E-2</v>
      </c>
      <c r="AJ2536" s="27"/>
      <c r="AK2536" s="27"/>
      <c r="AL2536" s="27">
        <v>2.1216000000000004</v>
      </c>
      <c r="AM2536" s="27"/>
      <c r="AN2536" s="27"/>
      <c r="AO2536" s="28" t="s">
        <v>103</v>
      </c>
      <c r="AP2536" s="51"/>
      <c r="AQ2536" s="51"/>
    </row>
    <row r="2537" spans="1:43" ht="12.65" customHeight="1">
      <c r="A2537" s="13" t="s">
        <v>213</v>
      </c>
      <c r="B2537" s="14" t="s">
        <v>239</v>
      </c>
      <c r="C2537" s="13">
        <v>59</v>
      </c>
      <c r="D2537" s="13" t="s">
        <v>340</v>
      </c>
      <c r="E2537" s="15" t="s">
        <v>341</v>
      </c>
      <c r="F2537" s="13">
        <v>2951</v>
      </c>
      <c r="G2537" s="13"/>
      <c r="H2537" s="16">
        <v>45887</v>
      </c>
      <c r="I2537" s="17">
        <v>45887</v>
      </c>
      <c r="J2537" s="18">
        <f t="shared" si="96"/>
        <v>45887</v>
      </c>
      <c r="K2537" s="19">
        <v>0.66508101851851853</v>
      </c>
      <c r="L2537" s="19">
        <v>0.75732638888888881</v>
      </c>
      <c r="M2537" s="20">
        <v>0.89424768518518527</v>
      </c>
      <c r="N2537" s="19">
        <v>0.98649305555555555</v>
      </c>
      <c r="O2537" s="21">
        <f t="shared" si="97"/>
        <v>9.2245370370370283E-2</v>
      </c>
      <c r="P2537" s="13" t="s">
        <v>1793</v>
      </c>
      <c r="Q2537" s="13" t="s">
        <v>343</v>
      </c>
      <c r="R2537" s="22" t="s">
        <v>1794</v>
      </c>
      <c r="S2537" s="22" t="s">
        <v>29</v>
      </c>
      <c r="T2537" s="23" t="s">
        <v>211</v>
      </c>
      <c r="U2537" s="23" t="s">
        <v>50</v>
      </c>
      <c r="V2537" s="22" t="s">
        <v>212</v>
      </c>
      <c r="W2537" s="24" t="s">
        <v>204</v>
      </c>
      <c r="X2537" s="25" t="s">
        <v>90</v>
      </c>
      <c r="Y2537" s="25" t="s">
        <v>114</v>
      </c>
      <c r="Z2537" s="25" t="s">
        <v>63</v>
      </c>
      <c r="AA2537" s="25"/>
      <c r="AB2537" s="26"/>
      <c r="AC2537" s="31"/>
      <c r="AD2537" s="32">
        <v>0</v>
      </c>
      <c r="AE2537" s="32">
        <v>34.218000000000004</v>
      </c>
      <c r="AF2537" s="32">
        <v>3.0005510230123694E-2</v>
      </c>
      <c r="AG2537" s="33">
        <v>5.7302383939774222E-3</v>
      </c>
      <c r="AH2537" s="33">
        <v>24.411000000000001</v>
      </c>
      <c r="AI2537" s="33">
        <v>2.3830253434800362E-2</v>
      </c>
      <c r="AJ2537" s="27"/>
      <c r="AK2537" s="27"/>
      <c r="AL2537" s="27">
        <v>1.6320000000000001</v>
      </c>
      <c r="AM2537" s="27"/>
      <c r="AN2537" s="27"/>
      <c r="AO2537" s="28" t="s">
        <v>103</v>
      </c>
      <c r="AP2537" s="51"/>
      <c r="AQ2537" s="51"/>
    </row>
    <row r="2538" spans="1:43" ht="12.65" customHeight="1">
      <c r="A2538" s="13" t="s">
        <v>213</v>
      </c>
      <c r="B2538" s="14" t="s">
        <v>239</v>
      </c>
      <c r="C2538" s="13">
        <v>59</v>
      </c>
      <c r="D2538" s="13" t="s">
        <v>340</v>
      </c>
      <c r="E2538" s="15" t="s">
        <v>341</v>
      </c>
      <c r="F2538" s="13">
        <v>2951</v>
      </c>
      <c r="G2538" s="13"/>
      <c r="H2538" s="16">
        <v>45887</v>
      </c>
      <c r="I2538" s="17">
        <v>45888</v>
      </c>
      <c r="J2538" s="18">
        <f t="shared" si="96"/>
        <v>45888</v>
      </c>
      <c r="K2538" s="19">
        <v>0.7796643518518519</v>
      </c>
      <c r="L2538" s="19">
        <v>0.86895833333333339</v>
      </c>
      <c r="M2538" s="20">
        <v>8.8310185185185193E-3</v>
      </c>
      <c r="N2538" s="19">
        <v>9.8125000000000004E-2</v>
      </c>
      <c r="O2538" s="21">
        <f t="shared" si="97"/>
        <v>8.9293981481481488E-2</v>
      </c>
      <c r="P2538" s="13" t="s">
        <v>1318</v>
      </c>
      <c r="Q2538" s="13" t="s">
        <v>343</v>
      </c>
      <c r="R2538" s="22" t="s">
        <v>1319</v>
      </c>
      <c r="S2538" s="22" t="s">
        <v>29</v>
      </c>
      <c r="T2538" s="23" t="s">
        <v>211</v>
      </c>
      <c r="U2538" s="23" t="s">
        <v>50</v>
      </c>
      <c r="V2538" s="22" t="s">
        <v>212</v>
      </c>
      <c r="W2538" s="24" t="s">
        <v>208</v>
      </c>
      <c r="X2538" s="25" t="s">
        <v>127</v>
      </c>
      <c r="Y2538" s="25" t="s">
        <v>114</v>
      </c>
      <c r="Z2538" s="25" t="s">
        <v>62</v>
      </c>
      <c r="AA2538" s="25"/>
      <c r="AB2538" s="26"/>
      <c r="AC2538" s="31"/>
      <c r="AD2538" s="32">
        <v>0</v>
      </c>
      <c r="AE2538" s="32">
        <v>0.57799999999999996</v>
      </c>
      <c r="AF2538" s="32">
        <v>7.6604018146467917E-3</v>
      </c>
      <c r="AG2538" s="33">
        <v>0</v>
      </c>
      <c r="AH2538" s="33">
        <v>6.7000000000000004E-2</v>
      </c>
      <c r="AI2538" s="33">
        <v>7.1548930654569012E-4</v>
      </c>
      <c r="AJ2538" s="27"/>
      <c r="AK2538" s="27"/>
      <c r="AL2538" s="27">
        <v>1.3056000000000001</v>
      </c>
      <c r="AM2538" s="27"/>
      <c r="AN2538" s="27"/>
      <c r="AO2538" s="28" t="s">
        <v>103</v>
      </c>
      <c r="AP2538" s="51"/>
      <c r="AQ2538" s="51"/>
    </row>
    <row r="2539" spans="1:43" ht="12.65" customHeight="1">
      <c r="A2539" s="13" t="s">
        <v>213</v>
      </c>
      <c r="B2539" s="14" t="s">
        <v>239</v>
      </c>
      <c r="C2539" s="13">
        <v>59</v>
      </c>
      <c r="D2539" s="13" t="s">
        <v>340</v>
      </c>
      <c r="E2539" s="15" t="s">
        <v>341</v>
      </c>
      <c r="F2539" s="13">
        <v>2951</v>
      </c>
      <c r="G2539" s="13" t="s">
        <v>255</v>
      </c>
      <c r="H2539" s="16">
        <v>45896</v>
      </c>
      <c r="I2539" s="17">
        <v>45896</v>
      </c>
      <c r="J2539" s="18">
        <v>45896</v>
      </c>
      <c r="K2539" s="19">
        <v>2.1006944444444443E-2</v>
      </c>
      <c r="L2539" s="19">
        <v>0.11436342592592592</v>
      </c>
      <c r="M2539" s="20">
        <v>0.25017361111111114</v>
      </c>
      <c r="N2539" s="19">
        <v>0.3435300925925926</v>
      </c>
      <c r="O2539" s="21">
        <f t="shared" si="97"/>
        <v>9.3356481481481457E-2</v>
      </c>
      <c r="P2539" s="13" t="s">
        <v>1801</v>
      </c>
      <c r="Q2539" s="13" t="s">
        <v>343</v>
      </c>
      <c r="R2539" s="22" t="s">
        <v>1802</v>
      </c>
      <c r="S2539" s="22" t="s">
        <v>31</v>
      </c>
      <c r="T2539" s="23" t="s">
        <v>211</v>
      </c>
      <c r="U2539" s="23"/>
      <c r="V2539" s="10" t="s">
        <v>212</v>
      </c>
      <c r="W2539" s="11" t="s">
        <v>168</v>
      </c>
      <c r="X2539" s="12" t="s">
        <v>169</v>
      </c>
      <c r="Y2539" s="12" t="s">
        <v>114</v>
      </c>
      <c r="Z2539" s="12" t="s">
        <v>58</v>
      </c>
      <c r="AA2539" s="25"/>
      <c r="AB2539" s="26"/>
      <c r="AC2539" s="31"/>
      <c r="AD2539" s="32">
        <v>0</v>
      </c>
      <c r="AE2539" s="32">
        <v>2.76</v>
      </c>
      <c r="AF2539" s="32">
        <v>0.01</v>
      </c>
      <c r="AG2539" s="33">
        <v>0</v>
      </c>
      <c r="AH2539" s="33">
        <v>1.44</v>
      </c>
      <c r="AI2539" s="33">
        <v>0.01</v>
      </c>
      <c r="AJ2539" s="27"/>
      <c r="AK2539" s="27"/>
      <c r="AL2539" s="27">
        <v>0.54400000000000004</v>
      </c>
      <c r="AM2539" s="27"/>
      <c r="AN2539" s="27"/>
      <c r="AO2539" s="28" t="s">
        <v>103</v>
      </c>
      <c r="AP2539" s="51"/>
      <c r="AQ2539" s="51"/>
    </row>
    <row r="2540" spans="1:43" ht="12.65" customHeight="1">
      <c r="A2540" s="13" t="s">
        <v>213</v>
      </c>
      <c r="B2540" s="14" t="s">
        <v>239</v>
      </c>
      <c r="C2540" s="13">
        <v>59</v>
      </c>
      <c r="D2540" s="13" t="s">
        <v>340</v>
      </c>
      <c r="E2540" s="15" t="s">
        <v>341</v>
      </c>
      <c r="F2540" s="13">
        <v>2951</v>
      </c>
      <c r="G2540" s="13"/>
      <c r="H2540" s="16">
        <v>45896</v>
      </c>
      <c r="I2540" s="17">
        <v>45897</v>
      </c>
      <c r="J2540" s="18">
        <f>I2540</f>
        <v>45897</v>
      </c>
      <c r="K2540" s="19">
        <v>0.77563657407407405</v>
      </c>
      <c r="L2540" s="19">
        <v>0.86806712962962962</v>
      </c>
      <c r="M2540" s="20">
        <v>4.8032407407407407E-3</v>
      </c>
      <c r="N2540" s="19">
        <v>9.723379629629629E-2</v>
      </c>
      <c r="O2540" s="21">
        <f t="shared" si="97"/>
        <v>9.2430555555555544E-2</v>
      </c>
      <c r="P2540" s="13" t="s">
        <v>666</v>
      </c>
      <c r="Q2540" s="13" t="s">
        <v>343</v>
      </c>
      <c r="R2540" s="22" t="s">
        <v>667</v>
      </c>
      <c r="S2540" s="22" t="s">
        <v>29</v>
      </c>
      <c r="T2540" s="23" t="s">
        <v>211</v>
      </c>
      <c r="U2540" s="23" t="s">
        <v>50</v>
      </c>
      <c r="V2540" s="22" t="s">
        <v>212</v>
      </c>
      <c r="W2540" s="24" t="s">
        <v>210</v>
      </c>
      <c r="X2540" s="25" t="s">
        <v>130</v>
      </c>
      <c r="Y2540" s="25" t="s">
        <v>114</v>
      </c>
      <c r="Z2540" s="25" t="s">
        <v>71</v>
      </c>
      <c r="AA2540" s="25"/>
      <c r="AB2540" s="26"/>
      <c r="AC2540" s="31"/>
      <c r="AD2540" s="32">
        <v>0</v>
      </c>
      <c r="AE2540" s="32">
        <v>0.37</v>
      </c>
      <c r="AF2540" s="32">
        <v>8.4120781527530861E-3</v>
      </c>
      <c r="AG2540" s="33">
        <v>0</v>
      </c>
      <c r="AH2540" s="33">
        <v>0.37</v>
      </c>
      <c r="AI2540" s="33">
        <v>1.2618117229129627E-2</v>
      </c>
      <c r="AJ2540" s="27"/>
      <c r="AK2540" s="27"/>
      <c r="AL2540" s="27">
        <v>1.3056000000000001</v>
      </c>
      <c r="AM2540" s="27"/>
      <c r="AN2540" s="27"/>
      <c r="AO2540" s="28" t="s">
        <v>103</v>
      </c>
      <c r="AP2540" s="51"/>
      <c r="AQ2540" s="51"/>
    </row>
    <row r="2541" spans="1:43" ht="12.65" customHeight="1">
      <c r="A2541" s="13" t="s">
        <v>213</v>
      </c>
      <c r="B2541" s="14" t="s">
        <v>239</v>
      </c>
      <c r="C2541" s="13">
        <v>59</v>
      </c>
      <c r="D2541" s="13" t="s">
        <v>340</v>
      </c>
      <c r="E2541" s="15" t="s">
        <v>341</v>
      </c>
      <c r="F2541" s="13">
        <v>2951</v>
      </c>
      <c r="G2541" s="13" t="s">
        <v>255</v>
      </c>
      <c r="H2541" s="16">
        <v>45897</v>
      </c>
      <c r="I2541" s="17">
        <v>45898</v>
      </c>
      <c r="J2541" s="18">
        <v>45898</v>
      </c>
      <c r="K2541" s="19">
        <v>0.79932870370370368</v>
      </c>
      <c r="L2541" s="19">
        <v>0.84903935185185186</v>
      </c>
      <c r="M2541" s="20">
        <v>2.8495370370370369E-2</v>
      </c>
      <c r="N2541" s="19">
        <v>7.8206018518518522E-2</v>
      </c>
      <c r="O2541" s="21">
        <f t="shared" si="97"/>
        <v>4.9710648148148157E-2</v>
      </c>
      <c r="P2541" s="13" t="s">
        <v>656</v>
      </c>
      <c r="Q2541" s="13" t="s">
        <v>343</v>
      </c>
      <c r="R2541" s="22" t="s">
        <v>657</v>
      </c>
      <c r="S2541" s="22" t="s">
        <v>32</v>
      </c>
      <c r="T2541" s="23" t="s">
        <v>211</v>
      </c>
      <c r="U2541" s="23"/>
      <c r="V2541" s="22" t="s">
        <v>212</v>
      </c>
      <c r="W2541" s="24" t="s">
        <v>3677</v>
      </c>
      <c r="X2541" s="25" t="s">
        <v>50</v>
      </c>
      <c r="Y2541" s="25" t="s">
        <v>50</v>
      </c>
      <c r="Z2541" s="25" t="s">
        <v>50</v>
      </c>
      <c r="AA2541" s="25"/>
      <c r="AB2541" s="26"/>
      <c r="AC2541" s="31"/>
      <c r="AD2541" s="32">
        <v>0</v>
      </c>
      <c r="AE2541" s="32">
        <v>1.68</v>
      </c>
      <c r="AF2541" s="32">
        <v>0.02</v>
      </c>
      <c r="AG2541" s="33">
        <v>0</v>
      </c>
      <c r="AH2541" s="33">
        <v>0</v>
      </c>
      <c r="AI2541" s="33">
        <v>0</v>
      </c>
      <c r="AJ2541" s="27"/>
      <c r="AK2541" s="27"/>
      <c r="AL2541" s="27">
        <v>0.54400000000000004</v>
      </c>
      <c r="AM2541" s="27"/>
      <c r="AN2541" s="27"/>
      <c r="AO2541" s="28" t="s">
        <v>103</v>
      </c>
      <c r="AP2541" s="51"/>
      <c r="AQ2541" s="51"/>
    </row>
    <row r="2542" spans="1:43" ht="12.65" customHeight="1">
      <c r="A2542" s="13" t="s">
        <v>213</v>
      </c>
      <c r="B2542" s="14" t="s">
        <v>239</v>
      </c>
      <c r="C2542" s="13">
        <v>59</v>
      </c>
      <c r="D2542" s="13" t="s">
        <v>245</v>
      </c>
      <c r="E2542" s="15" t="s">
        <v>2785</v>
      </c>
      <c r="F2542" s="13">
        <v>7300</v>
      </c>
      <c r="G2542" s="13" t="s">
        <v>253</v>
      </c>
      <c r="H2542" s="16">
        <v>45887</v>
      </c>
      <c r="I2542" s="17">
        <v>45887</v>
      </c>
      <c r="J2542" s="18">
        <v>45887</v>
      </c>
      <c r="K2542" s="19">
        <v>8.3182870370370365E-2</v>
      </c>
      <c r="L2542" s="19">
        <v>0.10263888888888889</v>
      </c>
      <c r="M2542" s="20">
        <v>0.31234953703703705</v>
      </c>
      <c r="N2542" s="19">
        <v>0.33180555555555558</v>
      </c>
      <c r="O2542" s="21">
        <f t="shared" si="97"/>
        <v>1.9456018518518525E-2</v>
      </c>
      <c r="P2542" s="13" t="s">
        <v>835</v>
      </c>
      <c r="Q2542" s="13" t="s">
        <v>343</v>
      </c>
      <c r="R2542" s="22" t="s">
        <v>836</v>
      </c>
      <c r="S2542" s="22" t="s">
        <v>32</v>
      </c>
      <c r="T2542" s="23" t="s">
        <v>97</v>
      </c>
      <c r="U2542" s="23"/>
      <c r="V2542" s="22" t="s">
        <v>3880</v>
      </c>
      <c r="W2542" s="24" t="s">
        <v>3677</v>
      </c>
      <c r="X2542" s="25" t="s">
        <v>50</v>
      </c>
      <c r="Y2542" s="25" t="s">
        <v>50</v>
      </c>
      <c r="Z2542" s="25" t="s">
        <v>50</v>
      </c>
      <c r="AA2542" s="25"/>
      <c r="AB2542" s="26"/>
      <c r="AC2542" s="31"/>
      <c r="AD2542" s="32">
        <v>0</v>
      </c>
      <c r="AE2542" s="32">
        <v>3.26</v>
      </c>
      <c r="AF2542" s="32">
        <v>0.01</v>
      </c>
      <c r="AG2542" s="33">
        <v>0</v>
      </c>
      <c r="AH2542" s="33">
        <v>3.26</v>
      </c>
      <c r="AI2542" s="33">
        <v>0.01</v>
      </c>
      <c r="AJ2542" s="27"/>
      <c r="AK2542" s="27"/>
      <c r="AL2542" s="27">
        <v>1.8615776081424942</v>
      </c>
      <c r="AM2542" s="27"/>
      <c r="AN2542" s="27"/>
      <c r="AO2542" s="28" t="s">
        <v>103</v>
      </c>
      <c r="AP2542" s="51"/>
      <c r="AQ2542" s="51"/>
    </row>
    <row r="2543" spans="1:43" ht="12.65" customHeight="1">
      <c r="A2543" s="13" t="s">
        <v>213</v>
      </c>
      <c r="B2543" s="14" t="s">
        <v>239</v>
      </c>
      <c r="C2543" s="13">
        <v>59</v>
      </c>
      <c r="D2543" s="13" t="s">
        <v>245</v>
      </c>
      <c r="E2543" s="15" t="s">
        <v>2785</v>
      </c>
      <c r="F2543" s="13">
        <v>7300</v>
      </c>
      <c r="G2543" s="13" t="s">
        <v>253</v>
      </c>
      <c r="H2543" s="16">
        <v>45887</v>
      </c>
      <c r="I2543" s="17">
        <v>45887</v>
      </c>
      <c r="J2543" s="18">
        <v>45887</v>
      </c>
      <c r="K2543" s="19">
        <v>0.22950231481481484</v>
      </c>
      <c r="L2543" s="19">
        <v>0.24895833333333334</v>
      </c>
      <c r="M2543" s="20">
        <v>0.45866898148148144</v>
      </c>
      <c r="N2543" s="19">
        <v>0.47812499999999997</v>
      </c>
      <c r="O2543" s="21">
        <f t="shared" si="97"/>
        <v>1.9456018518518525E-2</v>
      </c>
      <c r="P2543" s="13" t="s">
        <v>835</v>
      </c>
      <c r="Q2543" s="13" t="s">
        <v>343</v>
      </c>
      <c r="R2543" s="22" t="s">
        <v>836</v>
      </c>
      <c r="S2543" s="22" t="s">
        <v>32</v>
      </c>
      <c r="T2543" s="23" t="s">
        <v>97</v>
      </c>
      <c r="U2543" s="23"/>
      <c r="V2543" s="22" t="s">
        <v>3880</v>
      </c>
      <c r="W2543" s="24" t="s">
        <v>3677</v>
      </c>
      <c r="X2543" s="25" t="s">
        <v>50</v>
      </c>
      <c r="Y2543" s="25" t="s">
        <v>50</v>
      </c>
      <c r="Z2543" s="25" t="s">
        <v>50</v>
      </c>
      <c r="AA2543" s="25"/>
      <c r="AB2543" s="26"/>
      <c r="AC2543" s="31"/>
      <c r="AD2543" s="32">
        <v>0</v>
      </c>
      <c r="AE2543" s="32">
        <v>5.38</v>
      </c>
      <c r="AF2543" s="32">
        <v>0.01</v>
      </c>
      <c r="AG2543" s="33">
        <v>0</v>
      </c>
      <c r="AH2543" s="33">
        <v>4.95</v>
      </c>
      <c r="AI2543" s="33">
        <v>0.01</v>
      </c>
      <c r="AJ2543" s="27"/>
      <c r="AK2543" s="27"/>
      <c r="AL2543" s="27">
        <v>1.8615776081424942</v>
      </c>
      <c r="AM2543" s="27"/>
      <c r="AN2543" s="27"/>
      <c r="AO2543" s="28" t="s">
        <v>103</v>
      </c>
      <c r="AP2543" s="51"/>
      <c r="AQ2543" s="51"/>
    </row>
    <row r="2544" spans="1:43" ht="12.65" customHeight="1">
      <c r="A2544" s="13" t="s">
        <v>213</v>
      </c>
      <c r="B2544" s="14" t="s">
        <v>239</v>
      </c>
      <c r="C2544" s="13">
        <v>59</v>
      </c>
      <c r="D2544" s="13" t="s">
        <v>245</v>
      </c>
      <c r="E2544" s="15" t="s">
        <v>2785</v>
      </c>
      <c r="F2544" s="13">
        <v>7300</v>
      </c>
      <c r="G2544" s="13" t="s">
        <v>253</v>
      </c>
      <c r="H2544" s="16">
        <v>45892</v>
      </c>
      <c r="I2544" s="17">
        <v>45892</v>
      </c>
      <c r="J2544" s="18">
        <v>45892</v>
      </c>
      <c r="K2544" s="19">
        <v>8.3101851851851843E-2</v>
      </c>
      <c r="L2544" s="19">
        <v>0.10277777777777777</v>
      </c>
      <c r="M2544" s="20">
        <v>0.3122685185185185</v>
      </c>
      <c r="N2544" s="19">
        <v>0.33194444444444449</v>
      </c>
      <c r="O2544" s="21">
        <f t="shared" si="97"/>
        <v>1.9675925925925986E-2</v>
      </c>
      <c r="P2544" s="13" t="s">
        <v>654</v>
      </c>
      <c r="Q2544" s="13" t="s">
        <v>343</v>
      </c>
      <c r="R2544" s="22" t="s">
        <v>655</v>
      </c>
      <c r="S2544" s="22" t="s">
        <v>32</v>
      </c>
      <c r="T2544" s="23" t="s">
        <v>52</v>
      </c>
      <c r="U2544" s="23"/>
      <c r="V2544" s="22" t="s">
        <v>67</v>
      </c>
      <c r="W2544" s="24" t="s">
        <v>3677</v>
      </c>
      <c r="X2544" s="25" t="s">
        <v>50</v>
      </c>
      <c r="Y2544" s="25" t="s">
        <v>50</v>
      </c>
      <c r="Z2544" s="25" t="s">
        <v>50</v>
      </c>
      <c r="AA2544" s="25"/>
      <c r="AB2544" s="26"/>
      <c r="AC2544" s="31"/>
      <c r="AD2544" s="32">
        <v>0</v>
      </c>
      <c r="AE2544" s="32">
        <v>2.2200000000000002</v>
      </c>
      <c r="AF2544" s="32">
        <v>0</v>
      </c>
      <c r="AG2544" s="33">
        <v>0</v>
      </c>
      <c r="AH2544" s="33">
        <v>2.08</v>
      </c>
      <c r="AI2544" s="33">
        <v>0.01</v>
      </c>
      <c r="AJ2544" s="27"/>
      <c r="AK2544" s="27"/>
      <c r="AL2544" s="27">
        <v>2.4200508905852423</v>
      </c>
      <c r="AM2544" s="27"/>
      <c r="AN2544" s="27"/>
      <c r="AO2544" s="28" t="s">
        <v>103</v>
      </c>
      <c r="AP2544" s="51"/>
      <c r="AQ2544" s="51"/>
    </row>
    <row r="2545" spans="1:43" ht="12.65" customHeight="1">
      <c r="A2545" s="13" t="s">
        <v>213</v>
      </c>
      <c r="B2545" s="14" t="s">
        <v>239</v>
      </c>
      <c r="C2545" s="13">
        <v>59</v>
      </c>
      <c r="D2545" s="13" t="s">
        <v>245</v>
      </c>
      <c r="E2545" s="15" t="s">
        <v>2785</v>
      </c>
      <c r="F2545" s="13">
        <v>7300</v>
      </c>
      <c r="G2545" s="13" t="s">
        <v>253</v>
      </c>
      <c r="H2545" s="16">
        <v>45893</v>
      </c>
      <c r="I2545" s="17">
        <v>45893</v>
      </c>
      <c r="J2545" s="18">
        <v>45893</v>
      </c>
      <c r="K2545" s="19">
        <v>0.12510416666666666</v>
      </c>
      <c r="L2545" s="19">
        <v>0.14489583333333331</v>
      </c>
      <c r="M2545" s="20">
        <v>0.35427083333333331</v>
      </c>
      <c r="N2545" s="19">
        <v>0.37406250000000002</v>
      </c>
      <c r="O2545" s="21">
        <f t="shared" si="97"/>
        <v>1.9791666666666707E-2</v>
      </c>
      <c r="P2545" s="13" t="s">
        <v>654</v>
      </c>
      <c r="Q2545" s="13" t="s">
        <v>343</v>
      </c>
      <c r="R2545" s="22" t="s">
        <v>655</v>
      </c>
      <c r="S2545" s="22" t="s">
        <v>32</v>
      </c>
      <c r="T2545" s="23" t="s">
        <v>52</v>
      </c>
      <c r="U2545" s="23"/>
      <c r="V2545" s="22" t="s">
        <v>67</v>
      </c>
      <c r="W2545" s="24" t="s">
        <v>3677</v>
      </c>
      <c r="X2545" s="25" t="s">
        <v>50</v>
      </c>
      <c r="Y2545" s="25" t="s">
        <v>50</v>
      </c>
      <c r="Z2545" s="25" t="s">
        <v>50</v>
      </c>
      <c r="AA2545" s="25"/>
      <c r="AB2545" s="26"/>
      <c r="AC2545" s="31"/>
      <c r="AD2545" s="32">
        <v>0</v>
      </c>
      <c r="AE2545" s="32">
        <v>3.36</v>
      </c>
      <c r="AF2545" s="32">
        <v>0</v>
      </c>
      <c r="AG2545" s="33">
        <v>0</v>
      </c>
      <c r="AH2545" s="33">
        <v>2.57</v>
      </c>
      <c r="AI2545" s="33">
        <v>0.01</v>
      </c>
      <c r="AJ2545" s="27"/>
      <c r="AK2545" s="27"/>
      <c r="AL2545" s="27">
        <v>2.4200508905852423</v>
      </c>
      <c r="AM2545" s="27"/>
      <c r="AN2545" s="27"/>
      <c r="AO2545" s="28" t="s">
        <v>103</v>
      </c>
      <c r="AP2545" s="51"/>
      <c r="AQ2545" s="51"/>
    </row>
    <row r="2546" spans="1:43" ht="12.65" customHeight="1">
      <c r="A2546" s="13" t="s">
        <v>213</v>
      </c>
      <c r="B2546" s="14" t="s">
        <v>239</v>
      </c>
      <c r="C2546" s="13">
        <v>59</v>
      </c>
      <c r="D2546" s="13" t="s">
        <v>245</v>
      </c>
      <c r="E2546" s="15" t="s">
        <v>2785</v>
      </c>
      <c r="F2546" s="13">
        <v>7300</v>
      </c>
      <c r="G2546" s="13" t="s">
        <v>253</v>
      </c>
      <c r="H2546" s="16">
        <v>45893</v>
      </c>
      <c r="I2546" s="17">
        <v>45893</v>
      </c>
      <c r="J2546" s="18">
        <v>45893</v>
      </c>
      <c r="K2546" s="19">
        <v>0.3135648148148148</v>
      </c>
      <c r="L2546" s="19">
        <v>0.33347222222222223</v>
      </c>
      <c r="M2546" s="20">
        <v>0.54273148148148143</v>
      </c>
      <c r="N2546" s="19">
        <v>0.56263888888888891</v>
      </c>
      <c r="O2546" s="21">
        <f t="shared" si="97"/>
        <v>1.9907407407407485E-2</v>
      </c>
      <c r="P2546" s="13" t="s">
        <v>654</v>
      </c>
      <c r="Q2546" s="13" t="s">
        <v>343</v>
      </c>
      <c r="R2546" s="22" t="s">
        <v>655</v>
      </c>
      <c r="S2546" s="22" t="s">
        <v>32</v>
      </c>
      <c r="T2546" s="23" t="s">
        <v>52</v>
      </c>
      <c r="U2546" s="23"/>
      <c r="V2546" s="22" t="s">
        <v>67</v>
      </c>
      <c r="W2546" s="24" t="s">
        <v>3677</v>
      </c>
      <c r="X2546" s="25" t="s">
        <v>50</v>
      </c>
      <c r="Y2546" s="25" t="s">
        <v>50</v>
      </c>
      <c r="Z2546" s="25" t="s">
        <v>50</v>
      </c>
      <c r="AA2546" s="25"/>
      <c r="AB2546" s="26"/>
      <c r="AC2546" s="31"/>
      <c r="AD2546" s="32">
        <v>0</v>
      </c>
      <c r="AE2546" s="32">
        <v>15.2</v>
      </c>
      <c r="AF2546" s="32">
        <v>0.01</v>
      </c>
      <c r="AG2546" s="33">
        <v>0</v>
      </c>
      <c r="AH2546" s="33">
        <v>9.27</v>
      </c>
      <c r="AI2546" s="33">
        <v>0.01</v>
      </c>
      <c r="AJ2546" s="27"/>
      <c r="AK2546" s="27"/>
      <c r="AL2546" s="27">
        <v>2.4200508905852423</v>
      </c>
      <c r="AM2546" s="27"/>
      <c r="AN2546" s="27"/>
      <c r="AO2546" s="28" t="s">
        <v>103</v>
      </c>
      <c r="AP2546" s="51"/>
      <c r="AQ2546" s="51"/>
    </row>
    <row r="2547" spans="1:43" ht="12.65" customHeight="1">
      <c r="A2547" s="13" t="s">
        <v>213</v>
      </c>
      <c r="B2547" s="14" t="s">
        <v>239</v>
      </c>
      <c r="C2547" s="13">
        <v>59</v>
      </c>
      <c r="D2547" s="13" t="s">
        <v>245</v>
      </c>
      <c r="E2547" s="15" t="s">
        <v>2785</v>
      </c>
      <c r="F2547" s="13">
        <v>7300</v>
      </c>
      <c r="G2547" s="13" t="s">
        <v>253</v>
      </c>
      <c r="H2547" s="16">
        <v>45900</v>
      </c>
      <c r="I2547" s="17">
        <v>45900</v>
      </c>
      <c r="J2547" s="18">
        <v>45900</v>
      </c>
      <c r="K2547" s="19">
        <v>0.14591435185185186</v>
      </c>
      <c r="L2547" s="19">
        <v>0.16622685185185185</v>
      </c>
      <c r="M2547" s="20">
        <v>0.37508101851851849</v>
      </c>
      <c r="N2547" s="19">
        <v>0.39539351851851851</v>
      </c>
      <c r="O2547" s="21">
        <f t="shared" si="97"/>
        <v>2.0312500000000011E-2</v>
      </c>
      <c r="P2547" s="13" t="s">
        <v>654</v>
      </c>
      <c r="Q2547" s="13" t="s">
        <v>343</v>
      </c>
      <c r="R2547" s="22" t="s">
        <v>655</v>
      </c>
      <c r="S2547" s="22" t="s">
        <v>32</v>
      </c>
      <c r="T2547" s="23" t="s">
        <v>52</v>
      </c>
      <c r="U2547" s="23"/>
      <c r="V2547" s="22" t="s">
        <v>68</v>
      </c>
      <c r="W2547" s="24" t="s">
        <v>3677</v>
      </c>
      <c r="X2547" s="25" t="s">
        <v>50</v>
      </c>
      <c r="Y2547" s="25" t="s">
        <v>50</v>
      </c>
      <c r="Z2547" s="25" t="s">
        <v>50</v>
      </c>
      <c r="AA2547" s="25"/>
      <c r="AB2547" s="26"/>
      <c r="AC2547" s="31"/>
      <c r="AD2547" s="32">
        <v>0</v>
      </c>
      <c r="AE2547" s="32">
        <v>6.69</v>
      </c>
      <c r="AF2547" s="32">
        <v>0.01</v>
      </c>
      <c r="AG2547" s="33">
        <v>0</v>
      </c>
      <c r="AH2547" s="33">
        <v>2.97</v>
      </c>
      <c r="AI2547" s="33">
        <v>0.01</v>
      </c>
      <c r="AJ2547" s="27"/>
      <c r="AK2547" s="27"/>
      <c r="AL2547" s="27">
        <v>2.4200508905852423</v>
      </c>
      <c r="AM2547" s="27"/>
      <c r="AN2547" s="27"/>
      <c r="AO2547" s="28" t="s">
        <v>103</v>
      </c>
      <c r="AP2547" s="51"/>
      <c r="AQ2547" s="51"/>
    </row>
    <row r="2548" spans="1:43" ht="12.65" customHeight="1">
      <c r="A2548" s="13" t="s">
        <v>213</v>
      </c>
      <c r="B2548" s="14" t="s">
        <v>239</v>
      </c>
      <c r="C2548" s="13">
        <v>59</v>
      </c>
      <c r="D2548" s="13" t="s">
        <v>245</v>
      </c>
      <c r="E2548" s="15" t="s">
        <v>2785</v>
      </c>
      <c r="F2548" s="13">
        <v>7300</v>
      </c>
      <c r="G2548" s="13" t="s">
        <v>253</v>
      </c>
      <c r="H2548" s="16">
        <v>45900</v>
      </c>
      <c r="I2548" s="17">
        <v>45900</v>
      </c>
      <c r="J2548" s="18">
        <v>45900</v>
      </c>
      <c r="K2548" s="19">
        <v>0.18781249999999999</v>
      </c>
      <c r="L2548" s="19">
        <v>0.20876157407407409</v>
      </c>
      <c r="M2548" s="20">
        <v>0.41697916666666668</v>
      </c>
      <c r="N2548" s="19">
        <v>0.43792824074074072</v>
      </c>
      <c r="O2548" s="21">
        <f t="shared" si="97"/>
        <v>2.0949074074074037E-2</v>
      </c>
      <c r="P2548" s="13" t="s">
        <v>654</v>
      </c>
      <c r="Q2548" s="13" t="s">
        <v>343</v>
      </c>
      <c r="R2548" s="22" t="s">
        <v>655</v>
      </c>
      <c r="S2548" s="22" t="s">
        <v>32</v>
      </c>
      <c r="T2548" s="23" t="s">
        <v>52</v>
      </c>
      <c r="U2548" s="23"/>
      <c r="V2548" s="22" t="s">
        <v>68</v>
      </c>
      <c r="W2548" s="24" t="s">
        <v>3677</v>
      </c>
      <c r="X2548" s="25" t="s">
        <v>50</v>
      </c>
      <c r="Y2548" s="25" t="s">
        <v>50</v>
      </c>
      <c r="Z2548" s="25" t="s">
        <v>50</v>
      </c>
      <c r="AA2548" s="25"/>
      <c r="AB2548" s="26"/>
      <c r="AC2548" s="31"/>
      <c r="AD2548" s="32">
        <v>0.01</v>
      </c>
      <c r="AE2548" s="32">
        <v>47.09</v>
      </c>
      <c r="AF2548" s="32">
        <v>0.05</v>
      </c>
      <c r="AG2548" s="33">
        <v>0</v>
      </c>
      <c r="AH2548" s="33">
        <v>13.62</v>
      </c>
      <c r="AI2548" s="33">
        <v>0.02</v>
      </c>
      <c r="AJ2548" s="27"/>
      <c r="AK2548" s="27"/>
      <c r="AL2548" s="27">
        <v>2.4200508905852423</v>
      </c>
      <c r="AM2548" s="27"/>
      <c r="AN2548" s="27"/>
      <c r="AO2548" s="28" t="s">
        <v>103</v>
      </c>
      <c r="AP2548" s="51"/>
      <c r="AQ2548" s="51"/>
    </row>
    <row r="2549" spans="1:43" ht="12.65" customHeight="1">
      <c r="A2549" s="13" t="s">
        <v>213</v>
      </c>
      <c r="B2549" s="14" t="s">
        <v>239</v>
      </c>
      <c r="C2549" s="13">
        <v>59</v>
      </c>
      <c r="D2549" s="13" t="s">
        <v>245</v>
      </c>
      <c r="E2549" s="15" t="s">
        <v>2786</v>
      </c>
      <c r="F2549" s="13">
        <v>7303</v>
      </c>
      <c r="G2549" s="13" t="s">
        <v>253</v>
      </c>
      <c r="H2549" s="16">
        <v>45887</v>
      </c>
      <c r="I2549" s="17">
        <v>45887</v>
      </c>
      <c r="J2549" s="18">
        <v>45887</v>
      </c>
      <c r="K2549" s="19">
        <v>8.3182870370370365E-2</v>
      </c>
      <c r="L2549" s="19">
        <v>0.10263888888888889</v>
      </c>
      <c r="M2549" s="20">
        <v>0.31234953703703705</v>
      </c>
      <c r="N2549" s="19">
        <v>0.33180555555555558</v>
      </c>
      <c r="O2549" s="21">
        <f t="shared" si="97"/>
        <v>1.9456018518518525E-2</v>
      </c>
      <c r="P2549" s="13" t="s">
        <v>835</v>
      </c>
      <c r="Q2549" s="13" t="s">
        <v>343</v>
      </c>
      <c r="R2549" s="22" t="s">
        <v>836</v>
      </c>
      <c r="S2549" s="22" t="s">
        <v>32</v>
      </c>
      <c r="T2549" s="23" t="s">
        <v>97</v>
      </c>
      <c r="U2549" s="23"/>
      <c r="V2549" s="22" t="s">
        <v>3880</v>
      </c>
      <c r="W2549" s="24" t="s">
        <v>3677</v>
      </c>
      <c r="X2549" s="25" t="s">
        <v>50</v>
      </c>
      <c r="Y2549" s="25" t="s">
        <v>50</v>
      </c>
      <c r="Z2549" s="25" t="s">
        <v>50</v>
      </c>
      <c r="AA2549" s="25"/>
      <c r="AB2549" s="26"/>
      <c r="AC2549" s="31"/>
      <c r="AD2549" s="32">
        <v>0</v>
      </c>
      <c r="AE2549" s="32">
        <v>0</v>
      </c>
      <c r="AF2549" s="32">
        <v>0</v>
      </c>
      <c r="AG2549" s="33">
        <v>0</v>
      </c>
      <c r="AH2549" s="33">
        <v>0</v>
      </c>
      <c r="AI2549" s="33">
        <v>0</v>
      </c>
      <c r="AJ2549" s="27"/>
      <c r="AK2549" s="27"/>
      <c r="AL2549" s="27">
        <v>6.6666666666666666E-2</v>
      </c>
      <c r="AM2549" s="27"/>
      <c r="AN2549" s="27"/>
      <c r="AO2549" s="28" t="s">
        <v>103</v>
      </c>
      <c r="AP2549" s="51"/>
      <c r="AQ2549" s="51"/>
    </row>
    <row r="2550" spans="1:43" ht="12.65" customHeight="1">
      <c r="A2550" s="13" t="s">
        <v>213</v>
      </c>
      <c r="B2550" s="14" t="s">
        <v>239</v>
      </c>
      <c r="C2550" s="13">
        <v>59</v>
      </c>
      <c r="D2550" s="13" t="s">
        <v>245</v>
      </c>
      <c r="E2550" s="15" t="s">
        <v>2786</v>
      </c>
      <c r="F2550" s="13">
        <v>7303</v>
      </c>
      <c r="G2550" s="13" t="s">
        <v>253</v>
      </c>
      <c r="H2550" s="16">
        <v>45887</v>
      </c>
      <c r="I2550" s="17">
        <v>45887</v>
      </c>
      <c r="J2550" s="18">
        <v>45887</v>
      </c>
      <c r="K2550" s="19">
        <v>0.22950231481481484</v>
      </c>
      <c r="L2550" s="19">
        <v>0.24895833333333334</v>
      </c>
      <c r="M2550" s="20">
        <v>0.45866898148148144</v>
      </c>
      <c r="N2550" s="19">
        <v>0.47812499999999997</v>
      </c>
      <c r="O2550" s="21">
        <f t="shared" si="97"/>
        <v>1.9456018518518525E-2</v>
      </c>
      <c r="P2550" s="13" t="s">
        <v>835</v>
      </c>
      <c r="Q2550" s="13" t="s">
        <v>343</v>
      </c>
      <c r="R2550" s="22" t="s">
        <v>836</v>
      </c>
      <c r="S2550" s="22" t="s">
        <v>32</v>
      </c>
      <c r="T2550" s="23" t="s">
        <v>97</v>
      </c>
      <c r="U2550" s="23"/>
      <c r="V2550" s="22" t="s">
        <v>3880</v>
      </c>
      <c r="W2550" s="24" t="s">
        <v>3677</v>
      </c>
      <c r="X2550" s="25" t="s">
        <v>50</v>
      </c>
      <c r="Y2550" s="25" t="s">
        <v>50</v>
      </c>
      <c r="Z2550" s="25" t="s">
        <v>50</v>
      </c>
      <c r="AA2550" s="25"/>
      <c r="AB2550" s="26"/>
      <c r="AC2550" s="31"/>
      <c r="AD2550" s="32">
        <v>0</v>
      </c>
      <c r="AE2550" s="32">
        <v>0</v>
      </c>
      <c r="AF2550" s="32">
        <v>0</v>
      </c>
      <c r="AG2550" s="33">
        <v>0</v>
      </c>
      <c r="AH2550" s="33">
        <v>0</v>
      </c>
      <c r="AI2550" s="33">
        <v>0</v>
      </c>
      <c r="AJ2550" s="27"/>
      <c r="AK2550" s="27"/>
      <c r="AL2550" s="27">
        <v>6.6666666666666666E-2</v>
      </c>
      <c r="AM2550" s="27"/>
      <c r="AN2550" s="27"/>
      <c r="AO2550" s="28" t="s">
        <v>103</v>
      </c>
      <c r="AP2550" s="51"/>
      <c r="AQ2550" s="51"/>
    </row>
    <row r="2551" spans="1:43" ht="12.65" customHeight="1">
      <c r="A2551" s="13" t="s">
        <v>213</v>
      </c>
      <c r="B2551" s="14" t="s">
        <v>239</v>
      </c>
      <c r="C2551" s="13">
        <v>59</v>
      </c>
      <c r="D2551" s="13" t="s">
        <v>245</v>
      </c>
      <c r="E2551" s="15" t="s">
        <v>2786</v>
      </c>
      <c r="F2551" s="13">
        <v>7303</v>
      </c>
      <c r="G2551" s="13" t="s">
        <v>253</v>
      </c>
      <c r="H2551" s="16">
        <v>45892</v>
      </c>
      <c r="I2551" s="17">
        <v>45892</v>
      </c>
      <c r="J2551" s="18">
        <v>45892</v>
      </c>
      <c r="K2551" s="19">
        <v>8.3101851851851843E-2</v>
      </c>
      <c r="L2551" s="19">
        <v>0.10276620370370371</v>
      </c>
      <c r="M2551" s="20">
        <v>0.3122685185185185</v>
      </c>
      <c r="N2551" s="19">
        <v>0.33193287037037039</v>
      </c>
      <c r="O2551" s="21">
        <f t="shared" si="97"/>
        <v>1.9664351851851891E-2</v>
      </c>
      <c r="P2551" s="13" t="s">
        <v>654</v>
      </c>
      <c r="Q2551" s="13" t="s">
        <v>343</v>
      </c>
      <c r="R2551" s="22" t="s">
        <v>655</v>
      </c>
      <c r="S2551" s="22" t="s">
        <v>32</v>
      </c>
      <c r="T2551" s="23" t="s">
        <v>52</v>
      </c>
      <c r="U2551" s="23"/>
      <c r="V2551" s="22" t="s">
        <v>67</v>
      </c>
      <c r="W2551" s="24" t="s">
        <v>3677</v>
      </c>
      <c r="X2551" s="25" t="s">
        <v>50</v>
      </c>
      <c r="Y2551" s="25" t="s">
        <v>50</v>
      </c>
      <c r="Z2551" s="25" t="s">
        <v>50</v>
      </c>
      <c r="AA2551" s="25"/>
      <c r="AB2551" s="26"/>
      <c r="AC2551" s="31"/>
      <c r="AD2551" s="32">
        <v>0</v>
      </c>
      <c r="AE2551" s="32">
        <v>0</v>
      </c>
      <c r="AF2551" s="32">
        <v>0</v>
      </c>
      <c r="AG2551" s="33">
        <v>0</v>
      </c>
      <c r="AH2551" s="33">
        <v>0</v>
      </c>
      <c r="AI2551" s="33">
        <v>0</v>
      </c>
      <c r="AJ2551" s="27"/>
      <c r="AK2551" s="27"/>
      <c r="AL2551" s="27">
        <v>8.666666666666667E-2</v>
      </c>
      <c r="AM2551" s="27"/>
      <c r="AN2551" s="27"/>
      <c r="AO2551" s="28" t="s">
        <v>103</v>
      </c>
      <c r="AP2551" s="51"/>
      <c r="AQ2551" s="51"/>
    </row>
    <row r="2552" spans="1:43" ht="12.65" customHeight="1">
      <c r="A2552" s="13" t="s">
        <v>213</v>
      </c>
      <c r="B2552" s="14" t="s">
        <v>239</v>
      </c>
      <c r="C2552" s="13">
        <v>59</v>
      </c>
      <c r="D2552" s="13" t="s">
        <v>245</v>
      </c>
      <c r="E2552" s="15" t="s">
        <v>2786</v>
      </c>
      <c r="F2552" s="13">
        <v>7303</v>
      </c>
      <c r="G2552" s="13" t="s">
        <v>253</v>
      </c>
      <c r="H2552" s="16">
        <v>45893</v>
      </c>
      <c r="I2552" s="17">
        <v>45893</v>
      </c>
      <c r="J2552" s="18">
        <v>45893</v>
      </c>
      <c r="K2552" s="19">
        <v>0.12510416666666666</v>
      </c>
      <c r="L2552" s="19">
        <v>0.14489583333333331</v>
      </c>
      <c r="M2552" s="20">
        <v>0.35427083333333331</v>
      </c>
      <c r="N2552" s="19">
        <v>0.37406250000000002</v>
      </c>
      <c r="O2552" s="21">
        <f t="shared" si="97"/>
        <v>1.9791666666666707E-2</v>
      </c>
      <c r="P2552" s="13" t="s">
        <v>654</v>
      </c>
      <c r="Q2552" s="13" t="s">
        <v>343</v>
      </c>
      <c r="R2552" s="22" t="s">
        <v>655</v>
      </c>
      <c r="S2552" s="22" t="s">
        <v>32</v>
      </c>
      <c r="T2552" s="23" t="s">
        <v>52</v>
      </c>
      <c r="U2552" s="23"/>
      <c r="V2552" s="22" t="s">
        <v>67</v>
      </c>
      <c r="W2552" s="24" t="s">
        <v>3677</v>
      </c>
      <c r="X2552" s="25" t="s">
        <v>50</v>
      </c>
      <c r="Y2552" s="25" t="s">
        <v>50</v>
      </c>
      <c r="Z2552" s="25" t="s">
        <v>50</v>
      </c>
      <c r="AA2552" s="25"/>
      <c r="AB2552" s="26"/>
      <c r="AC2552" s="31"/>
      <c r="AD2552" s="32">
        <v>0</v>
      </c>
      <c r="AE2552" s="32">
        <v>0</v>
      </c>
      <c r="AF2552" s="32">
        <v>0</v>
      </c>
      <c r="AG2552" s="33">
        <v>0</v>
      </c>
      <c r="AH2552" s="33">
        <v>0</v>
      </c>
      <c r="AI2552" s="33">
        <v>0</v>
      </c>
      <c r="AJ2552" s="27"/>
      <c r="AK2552" s="27"/>
      <c r="AL2552" s="27">
        <v>8.666666666666667E-2</v>
      </c>
      <c r="AM2552" s="27"/>
      <c r="AN2552" s="27"/>
      <c r="AO2552" s="28" t="s">
        <v>103</v>
      </c>
      <c r="AP2552" s="51"/>
      <c r="AQ2552" s="51"/>
    </row>
    <row r="2553" spans="1:43" ht="12.65" customHeight="1">
      <c r="A2553" s="13" t="s">
        <v>213</v>
      </c>
      <c r="B2553" s="14" t="s">
        <v>239</v>
      </c>
      <c r="C2553" s="13">
        <v>59</v>
      </c>
      <c r="D2553" s="13" t="s">
        <v>245</v>
      </c>
      <c r="E2553" s="15" t="s">
        <v>2786</v>
      </c>
      <c r="F2553" s="13">
        <v>7303</v>
      </c>
      <c r="G2553" s="13" t="s">
        <v>253</v>
      </c>
      <c r="H2553" s="16">
        <v>45893</v>
      </c>
      <c r="I2553" s="17">
        <v>45893</v>
      </c>
      <c r="J2553" s="18">
        <v>45893</v>
      </c>
      <c r="K2553" s="19">
        <v>0.3135648148148148</v>
      </c>
      <c r="L2553" s="19">
        <v>0.33347222222222223</v>
      </c>
      <c r="M2553" s="20">
        <v>0.54273148148148143</v>
      </c>
      <c r="N2553" s="19">
        <v>0.56263888888888891</v>
      </c>
      <c r="O2553" s="21">
        <f t="shared" si="97"/>
        <v>1.9907407407407485E-2</v>
      </c>
      <c r="P2553" s="13" t="s">
        <v>654</v>
      </c>
      <c r="Q2553" s="13" t="s">
        <v>343</v>
      </c>
      <c r="R2553" s="22" t="s">
        <v>655</v>
      </c>
      <c r="S2553" s="22" t="s">
        <v>32</v>
      </c>
      <c r="T2553" s="23" t="s">
        <v>52</v>
      </c>
      <c r="U2553" s="23"/>
      <c r="V2553" s="22" t="s">
        <v>67</v>
      </c>
      <c r="W2553" s="24" t="s">
        <v>3677</v>
      </c>
      <c r="X2553" s="25" t="s">
        <v>50</v>
      </c>
      <c r="Y2553" s="25" t="s">
        <v>50</v>
      </c>
      <c r="Z2553" s="25" t="s">
        <v>50</v>
      </c>
      <c r="AA2553" s="25"/>
      <c r="AB2553" s="26"/>
      <c r="AC2553" s="31"/>
      <c r="AD2553" s="32">
        <v>0</v>
      </c>
      <c r="AE2553" s="32">
        <v>1.73</v>
      </c>
      <c r="AF2553" s="32">
        <v>0</v>
      </c>
      <c r="AG2553" s="33">
        <v>0</v>
      </c>
      <c r="AH2553" s="33">
        <v>0.27</v>
      </c>
      <c r="AI2553" s="33">
        <v>0</v>
      </c>
      <c r="AJ2553" s="27"/>
      <c r="AK2553" s="27"/>
      <c r="AL2553" s="27">
        <v>8.666666666666667E-2</v>
      </c>
      <c r="AM2553" s="27"/>
      <c r="AN2553" s="27"/>
      <c r="AO2553" s="28" t="s">
        <v>103</v>
      </c>
      <c r="AP2553" s="51"/>
      <c r="AQ2553" s="51"/>
    </row>
    <row r="2554" spans="1:43" ht="12.65" customHeight="1">
      <c r="A2554" s="13" t="s">
        <v>213</v>
      </c>
      <c r="B2554" s="14" t="s">
        <v>239</v>
      </c>
      <c r="C2554" s="13">
        <v>59</v>
      </c>
      <c r="D2554" s="13" t="s">
        <v>245</v>
      </c>
      <c r="E2554" s="15" t="s">
        <v>2786</v>
      </c>
      <c r="F2554" s="13">
        <v>7303</v>
      </c>
      <c r="G2554" s="13" t="s">
        <v>253</v>
      </c>
      <c r="H2554" s="16">
        <v>45900</v>
      </c>
      <c r="I2554" s="17">
        <v>45900</v>
      </c>
      <c r="J2554" s="18">
        <v>45900</v>
      </c>
      <c r="K2554" s="19">
        <v>0.1459027777777778</v>
      </c>
      <c r="L2554" s="19">
        <v>0.16621527777777778</v>
      </c>
      <c r="M2554" s="20">
        <v>0.37506944444444446</v>
      </c>
      <c r="N2554" s="19">
        <v>0.39538194444444441</v>
      </c>
      <c r="O2554" s="21">
        <f t="shared" si="97"/>
        <v>2.0312499999999956E-2</v>
      </c>
      <c r="P2554" s="13" t="s">
        <v>654</v>
      </c>
      <c r="Q2554" s="13" t="s">
        <v>343</v>
      </c>
      <c r="R2554" s="22" t="s">
        <v>655</v>
      </c>
      <c r="S2554" s="22" t="s">
        <v>32</v>
      </c>
      <c r="T2554" s="23" t="s">
        <v>52</v>
      </c>
      <c r="U2554" s="23"/>
      <c r="V2554" s="22" t="s">
        <v>68</v>
      </c>
      <c r="W2554" s="24" t="s">
        <v>3677</v>
      </c>
      <c r="X2554" s="25" t="s">
        <v>50</v>
      </c>
      <c r="Y2554" s="25" t="s">
        <v>50</v>
      </c>
      <c r="Z2554" s="25" t="s">
        <v>50</v>
      </c>
      <c r="AA2554" s="25"/>
      <c r="AB2554" s="26"/>
      <c r="AC2554" s="31"/>
      <c r="AD2554" s="32">
        <v>0</v>
      </c>
      <c r="AE2554" s="32">
        <v>0</v>
      </c>
      <c r="AF2554" s="32">
        <v>0</v>
      </c>
      <c r="AG2554" s="33">
        <v>0</v>
      </c>
      <c r="AH2554" s="33">
        <v>0</v>
      </c>
      <c r="AI2554" s="33">
        <v>0</v>
      </c>
      <c r="AJ2554" s="27"/>
      <c r="AK2554" s="27"/>
      <c r="AL2554" s="27">
        <v>8.666666666666667E-2</v>
      </c>
      <c r="AM2554" s="27"/>
      <c r="AN2554" s="27"/>
      <c r="AO2554" s="28" t="s">
        <v>103</v>
      </c>
      <c r="AP2554" s="51"/>
      <c r="AQ2554" s="51"/>
    </row>
    <row r="2555" spans="1:43" ht="12.65" customHeight="1">
      <c r="A2555" s="13" t="s">
        <v>213</v>
      </c>
      <c r="B2555" s="14" t="s">
        <v>239</v>
      </c>
      <c r="C2555" s="13">
        <v>59</v>
      </c>
      <c r="D2555" s="13" t="s">
        <v>245</v>
      </c>
      <c r="E2555" s="15" t="s">
        <v>2786</v>
      </c>
      <c r="F2555" s="13">
        <v>7303</v>
      </c>
      <c r="G2555" s="13" t="s">
        <v>253</v>
      </c>
      <c r="H2555" s="16">
        <v>45900</v>
      </c>
      <c r="I2555" s="17">
        <v>45900</v>
      </c>
      <c r="J2555" s="18">
        <v>45900</v>
      </c>
      <c r="K2555" s="19">
        <v>0.18780092592592593</v>
      </c>
      <c r="L2555" s="19">
        <v>0.20875000000000002</v>
      </c>
      <c r="M2555" s="20">
        <v>0.41696759259259258</v>
      </c>
      <c r="N2555" s="19">
        <v>0.43791666666666668</v>
      </c>
      <c r="O2555" s="21">
        <f t="shared" si="97"/>
        <v>2.0949074074074092E-2</v>
      </c>
      <c r="P2555" s="13" t="s">
        <v>654</v>
      </c>
      <c r="Q2555" s="13" t="s">
        <v>343</v>
      </c>
      <c r="R2555" s="22" t="s">
        <v>655</v>
      </c>
      <c r="S2555" s="22" t="s">
        <v>32</v>
      </c>
      <c r="T2555" s="23" t="s">
        <v>52</v>
      </c>
      <c r="U2555" s="23"/>
      <c r="V2555" s="22" t="s">
        <v>68</v>
      </c>
      <c r="W2555" s="24" t="s">
        <v>3677</v>
      </c>
      <c r="X2555" s="25" t="s">
        <v>50</v>
      </c>
      <c r="Y2555" s="25" t="s">
        <v>50</v>
      </c>
      <c r="Z2555" s="25" t="s">
        <v>50</v>
      </c>
      <c r="AA2555" s="25"/>
      <c r="AB2555" s="26"/>
      <c r="AC2555" s="31"/>
      <c r="AD2555" s="32">
        <v>0</v>
      </c>
      <c r="AE2555" s="32">
        <v>0</v>
      </c>
      <c r="AF2555" s="32">
        <v>0</v>
      </c>
      <c r="AG2555" s="33">
        <v>0</v>
      </c>
      <c r="AH2555" s="33">
        <v>0</v>
      </c>
      <c r="AI2555" s="33">
        <v>0</v>
      </c>
      <c r="AJ2555" s="27"/>
      <c r="AK2555" s="27"/>
      <c r="AL2555" s="27">
        <v>8.666666666666667E-2</v>
      </c>
      <c r="AM2555" s="27"/>
      <c r="AN2555" s="27"/>
      <c r="AO2555" s="28" t="s">
        <v>103</v>
      </c>
      <c r="AP2555" s="51"/>
      <c r="AQ2555" s="51"/>
    </row>
    <row r="2556" spans="1:43" ht="12.65" customHeight="1">
      <c r="A2556" s="13" t="s">
        <v>213</v>
      </c>
      <c r="B2556" s="14" t="s">
        <v>239</v>
      </c>
      <c r="C2556" s="13">
        <v>59</v>
      </c>
      <c r="D2556" s="13" t="s">
        <v>245</v>
      </c>
      <c r="E2556" s="15" t="s">
        <v>2787</v>
      </c>
      <c r="F2556" s="13">
        <v>7301</v>
      </c>
      <c r="G2556" s="13" t="s">
        <v>253</v>
      </c>
      <c r="H2556" s="16">
        <v>45886</v>
      </c>
      <c r="I2556" s="17">
        <v>45886</v>
      </c>
      <c r="J2556" s="18">
        <v>45886</v>
      </c>
      <c r="K2556" s="19">
        <v>0.1041087962962963</v>
      </c>
      <c r="L2556" s="19">
        <v>0.1233912037037037</v>
      </c>
      <c r="M2556" s="20">
        <v>0.33327546296296301</v>
      </c>
      <c r="N2556" s="19">
        <v>0.35255787037037034</v>
      </c>
      <c r="O2556" s="21">
        <f t="shared" si="97"/>
        <v>1.9282407407407332E-2</v>
      </c>
      <c r="P2556" s="13" t="s">
        <v>835</v>
      </c>
      <c r="Q2556" s="13" t="s">
        <v>343</v>
      </c>
      <c r="R2556" s="22" t="s">
        <v>836</v>
      </c>
      <c r="S2556" s="22" t="s">
        <v>32</v>
      </c>
      <c r="T2556" s="23" t="s">
        <v>97</v>
      </c>
      <c r="U2556" s="23"/>
      <c r="V2556" s="22" t="s">
        <v>3880</v>
      </c>
      <c r="W2556" s="24" t="s">
        <v>3677</v>
      </c>
      <c r="X2556" s="25" t="s">
        <v>50</v>
      </c>
      <c r="Y2556" s="25" t="s">
        <v>50</v>
      </c>
      <c r="Z2556" s="25" t="s">
        <v>50</v>
      </c>
      <c r="AA2556" s="25"/>
      <c r="AB2556" s="26"/>
      <c r="AC2556" s="31"/>
      <c r="AD2556" s="32">
        <v>0</v>
      </c>
      <c r="AE2556" s="32">
        <v>12.67</v>
      </c>
      <c r="AF2556" s="32">
        <v>0.02</v>
      </c>
      <c r="AG2556" s="33">
        <v>0</v>
      </c>
      <c r="AH2556" s="33">
        <v>7.86</v>
      </c>
      <c r="AI2556" s="33">
        <v>0.02</v>
      </c>
      <c r="AJ2556" s="27"/>
      <c r="AK2556" s="27"/>
      <c r="AL2556" s="27">
        <v>0.41492397660818708</v>
      </c>
      <c r="AM2556" s="27"/>
      <c r="AN2556" s="27"/>
      <c r="AO2556" s="28" t="s">
        <v>103</v>
      </c>
      <c r="AP2556" s="51"/>
      <c r="AQ2556" s="51"/>
    </row>
    <row r="2557" spans="1:43" ht="12.65" customHeight="1">
      <c r="A2557" s="13" t="s">
        <v>213</v>
      </c>
      <c r="B2557" s="14" t="s">
        <v>239</v>
      </c>
      <c r="C2557" s="13">
        <v>59</v>
      </c>
      <c r="D2557" s="13" t="s">
        <v>245</v>
      </c>
      <c r="E2557" s="15" t="s">
        <v>2787</v>
      </c>
      <c r="F2557" s="13">
        <v>7301</v>
      </c>
      <c r="G2557" s="13" t="s">
        <v>253</v>
      </c>
      <c r="H2557" s="16">
        <v>45886</v>
      </c>
      <c r="I2557" s="17">
        <v>45886</v>
      </c>
      <c r="J2557" s="18">
        <v>45886</v>
      </c>
      <c r="K2557" s="19">
        <v>0.16646990740740741</v>
      </c>
      <c r="L2557" s="19">
        <v>0.1857523148148148</v>
      </c>
      <c r="M2557" s="20">
        <v>0.39563657407407404</v>
      </c>
      <c r="N2557" s="19">
        <v>0.41491898148148143</v>
      </c>
      <c r="O2557" s="21">
        <f t="shared" si="97"/>
        <v>1.9282407407407387E-2</v>
      </c>
      <c r="P2557" s="13" t="s">
        <v>835</v>
      </c>
      <c r="Q2557" s="13" t="s">
        <v>343</v>
      </c>
      <c r="R2557" s="22" t="s">
        <v>836</v>
      </c>
      <c r="S2557" s="22" t="s">
        <v>32</v>
      </c>
      <c r="T2557" s="23" t="s">
        <v>97</v>
      </c>
      <c r="U2557" s="23"/>
      <c r="V2557" s="22" t="s">
        <v>3880</v>
      </c>
      <c r="W2557" s="24" t="s">
        <v>3677</v>
      </c>
      <c r="X2557" s="25" t="s">
        <v>50</v>
      </c>
      <c r="Y2557" s="25" t="s">
        <v>50</v>
      </c>
      <c r="Z2557" s="25" t="s">
        <v>50</v>
      </c>
      <c r="AA2557" s="25"/>
      <c r="AB2557" s="26"/>
      <c r="AC2557" s="31"/>
      <c r="AD2557" s="32">
        <v>0</v>
      </c>
      <c r="AE2557" s="32">
        <v>12.89</v>
      </c>
      <c r="AF2557" s="32">
        <v>0.01</v>
      </c>
      <c r="AG2557" s="33">
        <v>0</v>
      </c>
      <c r="AH2557" s="33">
        <v>7.15</v>
      </c>
      <c r="AI2557" s="33">
        <v>0.01</v>
      </c>
      <c r="AJ2557" s="27"/>
      <c r="AK2557" s="27"/>
      <c r="AL2557" s="27">
        <v>0.42212865497076024</v>
      </c>
      <c r="AM2557" s="27"/>
      <c r="AN2557" s="27"/>
      <c r="AO2557" s="28" t="s">
        <v>103</v>
      </c>
      <c r="AP2557" s="51"/>
      <c r="AQ2557" s="51"/>
    </row>
    <row r="2558" spans="1:43" ht="12.65" customHeight="1">
      <c r="A2558" s="13" t="s">
        <v>213</v>
      </c>
      <c r="B2558" s="14" t="s">
        <v>239</v>
      </c>
      <c r="C2558" s="13">
        <v>59</v>
      </c>
      <c r="D2558" s="13" t="s">
        <v>245</v>
      </c>
      <c r="E2558" s="15" t="s">
        <v>2787</v>
      </c>
      <c r="F2558" s="13">
        <v>7301</v>
      </c>
      <c r="G2558" s="13" t="s">
        <v>253</v>
      </c>
      <c r="H2558" s="16">
        <v>45886</v>
      </c>
      <c r="I2558" s="17">
        <v>45886</v>
      </c>
      <c r="J2558" s="18">
        <v>45886</v>
      </c>
      <c r="K2558" s="19">
        <v>0.39429398148148148</v>
      </c>
      <c r="L2558" s="19">
        <v>0.41212962962962962</v>
      </c>
      <c r="M2558" s="20">
        <v>0.62346064814814817</v>
      </c>
      <c r="N2558" s="19">
        <v>0.64129629629629636</v>
      </c>
      <c r="O2558" s="21">
        <f t="shared" si="97"/>
        <v>1.7835648148148198E-2</v>
      </c>
      <c r="P2558" s="13" t="s">
        <v>835</v>
      </c>
      <c r="Q2558" s="13" t="s">
        <v>343</v>
      </c>
      <c r="R2558" s="22" t="s">
        <v>836</v>
      </c>
      <c r="S2558" s="22" t="s">
        <v>32</v>
      </c>
      <c r="T2558" s="23" t="s">
        <v>97</v>
      </c>
      <c r="U2558" s="23"/>
      <c r="V2558" s="22" t="s">
        <v>3880</v>
      </c>
      <c r="W2558" s="24" t="s">
        <v>3677</v>
      </c>
      <c r="X2558" s="25" t="s">
        <v>50</v>
      </c>
      <c r="Y2558" s="25" t="s">
        <v>50</v>
      </c>
      <c r="Z2558" s="25" t="s">
        <v>50</v>
      </c>
      <c r="AA2558" s="25"/>
      <c r="AB2558" s="26"/>
      <c r="AC2558" s="31"/>
      <c r="AD2558" s="32">
        <v>0</v>
      </c>
      <c r="AE2558" s="32">
        <v>8.5</v>
      </c>
      <c r="AF2558" s="32">
        <v>0.01</v>
      </c>
      <c r="AG2558" s="33">
        <v>0</v>
      </c>
      <c r="AH2558" s="33">
        <v>6.67</v>
      </c>
      <c r="AI2558" s="33">
        <v>0.01</v>
      </c>
      <c r="AJ2558" s="27"/>
      <c r="AK2558" s="27"/>
      <c r="AL2558" s="27">
        <v>0.2783625730994152</v>
      </c>
      <c r="AM2558" s="27"/>
      <c r="AN2558" s="27"/>
      <c r="AO2558" s="28" t="s">
        <v>103</v>
      </c>
      <c r="AP2558" s="51"/>
      <c r="AQ2558" s="51"/>
    </row>
    <row r="2559" spans="1:43" ht="12.65" customHeight="1">
      <c r="A2559" s="13" t="s">
        <v>213</v>
      </c>
      <c r="B2559" s="14" t="s">
        <v>239</v>
      </c>
      <c r="C2559" s="13">
        <v>59</v>
      </c>
      <c r="D2559" s="13" t="s">
        <v>245</v>
      </c>
      <c r="E2559" s="15" t="s">
        <v>2787</v>
      </c>
      <c r="F2559" s="13">
        <v>7301</v>
      </c>
      <c r="G2559" s="13" t="s">
        <v>253</v>
      </c>
      <c r="H2559" s="16">
        <v>45886</v>
      </c>
      <c r="I2559" s="17">
        <v>45886</v>
      </c>
      <c r="J2559" s="18">
        <f>I2559</f>
        <v>45886</v>
      </c>
      <c r="K2559" s="19">
        <v>0.65153935185185186</v>
      </c>
      <c r="L2559" s="19">
        <v>0.72825231481481489</v>
      </c>
      <c r="M2559" s="20">
        <v>0.88070601851851849</v>
      </c>
      <c r="N2559" s="19">
        <v>0.95741898148148141</v>
      </c>
      <c r="O2559" s="21">
        <f t="shared" si="97"/>
        <v>7.6712962962962927E-2</v>
      </c>
      <c r="P2559" s="13" t="s">
        <v>1556</v>
      </c>
      <c r="Q2559" s="13" t="s">
        <v>343</v>
      </c>
      <c r="R2559" s="22" t="s">
        <v>1557</v>
      </c>
      <c r="S2559" s="22" t="s">
        <v>31</v>
      </c>
      <c r="T2559" s="23" t="s">
        <v>97</v>
      </c>
      <c r="U2559" s="23" t="s">
        <v>50</v>
      </c>
      <c r="V2559" s="22" t="s">
        <v>3880</v>
      </c>
      <c r="W2559" s="24" t="s">
        <v>3659</v>
      </c>
      <c r="X2559" s="25" t="s">
        <v>83</v>
      </c>
      <c r="Y2559" s="25" t="s">
        <v>114</v>
      </c>
      <c r="Z2559" s="25" t="s">
        <v>71</v>
      </c>
      <c r="AA2559" s="25"/>
      <c r="AB2559" s="26"/>
      <c r="AC2559" s="31"/>
      <c r="AD2559" s="32">
        <v>0</v>
      </c>
      <c r="AE2559" s="32">
        <v>14.52</v>
      </c>
      <c r="AF2559" s="32">
        <v>0.01</v>
      </c>
      <c r="AG2559" s="33">
        <v>0</v>
      </c>
      <c r="AH2559" s="33">
        <v>8.49</v>
      </c>
      <c r="AI2559" s="33">
        <v>0.01</v>
      </c>
      <c r="AJ2559" s="27"/>
      <c r="AK2559" s="27"/>
      <c r="AL2559" s="27">
        <v>0.47550877192982455</v>
      </c>
      <c r="AM2559" s="27"/>
      <c r="AN2559" s="27"/>
      <c r="AO2559" s="28" t="s">
        <v>103</v>
      </c>
      <c r="AP2559" s="51"/>
      <c r="AQ2559" s="51"/>
    </row>
    <row r="2560" spans="1:43" ht="12.65" customHeight="1">
      <c r="A2560" s="13" t="s">
        <v>213</v>
      </c>
      <c r="B2560" s="14" t="s">
        <v>239</v>
      </c>
      <c r="C2560" s="13">
        <v>59</v>
      </c>
      <c r="D2560" s="13" t="s">
        <v>245</v>
      </c>
      <c r="E2560" s="15" t="s">
        <v>2787</v>
      </c>
      <c r="F2560" s="13">
        <v>7301</v>
      </c>
      <c r="G2560" s="13" t="s">
        <v>253</v>
      </c>
      <c r="H2560" s="16">
        <v>45886</v>
      </c>
      <c r="I2560" s="17">
        <v>45887</v>
      </c>
      <c r="J2560" s="18">
        <v>45887</v>
      </c>
      <c r="K2560" s="19">
        <v>0.77121527777777776</v>
      </c>
      <c r="L2560" s="19">
        <v>0.79020833333333329</v>
      </c>
      <c r="M2560" s="20">
        <v>3.8194444444444446E-4</v>
      </c>
      <c r="N2560" s="19">
        <v>1.9375E-2</v>
      </c>
      <c r="O2560" s="21">
        <f t="shared" si="97"/>
        <v>1.8993055555555555E-2</v>
      </c>
      <c r="P2560" s="13" t="s">
        <v>835</v>
      </c>
      <c r="Q2560" s="13" t="s">
        <v>343</v>
      </c>
      <c r="R2560" s="22" t="s">
        <v>836</v>
      </c>
      <c r="S2560" s="22" t="s">
        <v>32</v>
      </c>
      <c r="T2560" s="23" t="s">
        <v>97</v>
      </c>
      <c r="U2560" s="23"/>
      <c r="V2560" s="22" t="s">
        <v>3880</v>
      </c>
      <c r="W2560" s="24" t="s">
        <v>3677</v>
      </c>
      <c r="X2560" s="25" t="s">
        <v>50</v>
      </c>
      <c r="Y2560" s="25" t="s">
        <v>50</v>
      </c>
      <c r="Z2560" s="25" t="s">
        <v>50</v>
      </c>
      <c r="AA2560" s="25"/>
      <c r="AB2560" s="26"/>
      <c r="AC2560" s="31"/>
      <c r="AD2560" s="32">
        <v>0</v>
      </c>
      <c r="AE2560" s="32">
        <v>3.04</v>
      </c>
      <c r="AF2560" s="32">
        <v>0.01</v>
      </c>
      <c r="AG2560" s="33">
        <v>0</v>
      </c>
      <c r="AH2560" s="33">
        <v>3.04</v>
      </c>
      <c r="AI2560" s="33">
        <v>0.02</v>
      </c>
      <c r="AJ2560" s="27"/>
      <c r="AK2560" s="27"/>
      <c r="AL2560" s="27">
        <v>9.955555555555555E-2</v>
      </c>
      <c r="AM2560" s="27"/>
      <c r="AN2560" s="27"/>
      <c r="AO2560" s="28" t="s">
        <v>103</v>
      </c>
      <c r="AP2560" s="51"/>
      <c r="AQ2560" s="51"/>
    </row>
    <row r="2561" spans="1:43" ht="12.65" customHeight="1">
      <c r="A2561" s="13" t="s">
        <v>213</v>
      </c>
      <c r="B2561" s="14" t="s">
        <v>239</v>
      </c>
      <c r="C2561" s="13">
        <v>59</v>
      </c>
      <c r="D2561" s="13" t="s">
        <v>245</v>
      </c>
      <c r="E2561" s="15" t="s">
        <v>2787</v>
      </c>
      <c r="F2561" s="13">
        <v>7301</v>
      </c>
      <c r="G2561" s="13" t="s">
        <v>253</v>
      </c>
      <c r="H2561" s="16">
        <v>45886</v>
      </c>
      <c r="I2561" s="17">
        <v>45887</v>
      </c>
      <c r="J2561" s="18">
        <v>45887</v>
      </c>
      <c r="K2561" s="19">
        <v>0.87515046296296295</v>
      </c>
      <c r="L2561" s="19">
        <v>0.89379629629629631</v>
      </c>
      <c r="M2561" s="20">
        <v>0.10431712962962962</v>
      </c>
      <c r="N2561" s="19">
        <v>0.12296296296296295</v>
      </c>
      <c r="O2561" s="21">
        <f t="shared" si="97"/>
        <v>1.8645833333333334E-2</v>
      </c>
      <c r="P2561" s="13" t="s">
        <v>835</v>
      </c>
      <c r="Q2561" s="13" t="s">
        <v>343</v>
      </c>
      <c r="R2561" s="22" t="s">
        <v>836</v>
      </c>
      <c r="S2561" s="22" t="s">
        <v>32</v>
      </c>
      <c r="T2561" s="23" t="s">
        <v>97</v>
      </c>
      <c r="U2561" s="23"/>
      <c r="V2561" s="22" t="s">
        <v>3880</v>
      </c>
      <c r="W2561" s="24" t="s">
        <v>3677</v>
      </c>
      <c r="X2561" s="25" t="s">
        <v>50</v>
      </c>
      <c r="Y2561" s="25" t="s">
        <v>50</v>
      </c>
      <c r="Z2561" s="25" t="s">
        <v>50</v>
      </c>
      <c r="AA2561" s="25"/>
      <c r="AB2561" s="26"/>
      <c r="AC2561" s="31"/>
      <c r="AD2561" s="32">
        <v>0</v>
      </c>
      <c r="AE2561" s="32">
        <v>0</v>
      </c>
      <c r="AF2561" s="32">
        <v>0</v>
      </c>
      <c r="AG2561" s="33">
        <v>0</v>
      </c>
      <c r="AH2561" s="33">
        <v>0</v>
      </c>
      <c r="AI2561" s="33">
        <v>0</v>
      </c>
      <c r="AJ2561" s="27"/>
      <c r="AK2561" s="27"/>
      <c r="AL2561" s="27">
        <v>7.4666666666666673E-2</v>
      </c>
      <c r="AM2561" s="27"/>
      <c r="AN2561" s="27"/>
      <c r="AO2561" s="28" t="s">
        <v>103</v>
      </c>
      <c r="AP2561" s="51"/>
      <c r="AQ2561" s="51"/>
    </row>
    <row r="2562" spans="1:43" ht="12.65" customHeight="1">
      <c r="A2562" s="13" t="s">
        <v>213</v>
      </c>
      <c r="B2562" s="14" t="s">
        <v>239</v>
      </c>
      <c r="C2562" s="13">
        <v>59</v>
      </c>
      <c r="D2562" s="13" t="s">
        <v>245</v>
      </c>
      <c r="E2562" s="15" t="s">
        <v>2787</v>
      </c>
      <c r="F2562" s="13">
        <v>7301</v>
      </c>
      <c r="G2562" s="13" t="s">
        <v>253</v>
      </c>
      <c r="H2562" s="16">
        <v>45887</v>
      </c>
      <c r="I2562" s="17">
        <v>45887</v>
      </c>
      <c r="J2562" s="18">
        <v>45887</v>
      </c>
      <c r="K2562" s="19">
        <v>0.14583333333333334</v>
      </c>
      <c r="L2562" s="19">
        <v>0.16555555555555554</v>
      </c>
      <c r="M2562" s="20">
        <v>0.375</v>
      </c>
      <c r="N2562" s="19">
        <v>0.3947222222222222</v>
      </c>
      <c r="O2562" s="21">
        <f t="shared" si="97"/>
        <v>1.9722222222222197E-2</v>
      </c>
      <c r="P2562" s="13" t="s">
        <v>660</v>
      </c>
      <c r="Q2562" s="13" t="s">
        <v>343</v>
      </c>
      <c r="R2562" s="22" t="s">
        <v>661</v>
      </c>
      <c r="S2562" s="22" t="s">
        <v>33</v>
      </c>
      <c r="T2562" s="23" t="s">
        <v>52</v>
      </c>
      <c r="U2562" s="23"/>
      <c r="V2562" s="22" t="s">
        <v>67</v>
      </c>
      <c r="W2562" s="24" t="s">
        <v>3677</v>
      </c>
      <c r="X2562" s="25" t="s">
        <v>50</v>
      </c>
      <c r="Y2562" s="25" t="s">
        <v>50</v>
      </c>
      <c r="Z2562" s="25" t="s">
        <v>50</v>
      </c>
      <c r="AA2562" s="25"/>
      <c r="AB2562" s="26"/>
      <c r="AC2562" s="31"/>
      <c r="AD2562" s="32">
        <v>0</v>
      </c>
      <c r="AE2562" s="32">
        <v>1.29</v>
      </c>
      <c r="AF2562" s="32">
        <v>0</v>
      </c>
      <c r="AG2562" s="33">
        <v>0</v>
      </c>
      <c r="AH2562" s="33">
        <v>0.06</v>
      </c>
      <c r="AI2562" s="33">
        <v>0</v>
      </c>
      <c r="AJ2562" s="27"/>
      <c r="AK2562" s="27"/>
      <c r="AL2562" s="27">
        <v>7.4666666666666673E-2</v>
      </c>
      <c r="AM2562" s="27"/>
      <c r="AN2562" s="27"/>
      <c r="AO2562" s="28" t="s">
        <v>103</v>
      </c>
      <c r="AP2562" s="51"/>
      <c r="AQ2562" s="51"/>
    </row>
    <row r="2563" spans="1:43" ht="12.65" customHeight="1">
      <c r="A2563" s="13" t="s">
        <v>213</v>
      </c>
      <c r="B2563" s="14" t="s">
        <v>239</v>
      </c>
      <c r="C2563" s="13">
        <v>59</v>
      </c>
      <c r="D2563" s="13" t="s">
        <v>245</v>
      </c>
      <c r="E2563" s="15" t="s">
        <v>2787</v>
      </c>
      <c r="F2563" s="13">
        <v>7301</v>
      </c>
      <c r="G2563" s="13" t="s">
        <v>253</v>
      </c>
      <c r="H2563" s="16">
        <v>45887</v>
      </c>
      <c r="I2563" s="17">
        <v>45887</v>
      </c>
      <c r="J2563" s="18">
        <v>45887</v>
      </c>
      <c r="K2563" s="19">
        <v>0.29185185185185186</v>
      </c>
      <c r="L2563" s="19">
        <v>0.33284722222222224</v>
      </c>
      <c r="M2563" s="20">
        <v>0.52101851851851855</v>
      </c>
      <c r="N2563" s="19">
        <v>0.56201388888888892</v>
      </c>
      <c r="O2563" s="21">
        <f t="shared" si="97"/>
        <v>4.0995370370370376E-2</v>
      </c>
      <c r="P2563" s="13" t="s">
        <v>839</v>
      </c>
      <c r="Q2563" s="13" t="s">
        <v>343</v>
      </c>
      <c r="R2563" s="22" t="s">
        <v>840</v>
      </c>
      <c r="S2563" s="22" t="s">
        <v>33</v>
      </c>
      <c r="T2563" s="23" t="s">
        <v>52</v>
      </c>
      <c r="U2563" s="23"/>
      <c r="V2563" s="22" t="s">
        <v>67</v>
      </c>
      <c r="W2563" s="24" t="s">
        <v>3677</v>
      </c>
      <c r="X2563" s="25" t="s">
        <v>50</v>
      </c>
      <c r="Y2563" s="25" t="s">
        <v>50</v>
      </c>
      <c r="Z2563" s="25" t="s">
        <v>50</v>
      </c>
      <c r="AA2563" s="25"/>
      <c r="AB2563" s="26"/>
      <c r="AC2563" s="31"/>
      <c r="AD2563" s="32">
        <v>0</v>
      </c>
      <c r="AE2563" s="32">
        <v>0.63</v>
      </c>
      <c r="AF2563" s="32">
        <v>0</v>
      </c>
      <c r="AG2563" s="33">
        <v>0</v>
      </c>
      <c r="AH2563" s="33">
        <v>0.26</v>
      </c>
      <c r="AI2563" s="33">
        <v>0</v>
      </c>
      <c r="AJ2563" s="27"/>
      <c r="AK2563" s="27"/>
      <c r="AL2563" s="27">
        <v>7.4666666666666673E-2</v>
      </c>
      <c r="AM2563" s="27"/>
      <c r="AN2563" s="27"/>
      <c r="AO2563" s="28" t="s">
        <v>103</v>
      </c>
      <c r="AP2563" s="51"/>
      <c r="AQ2563" s="51"/>
    </row>
    <row r="2564" spans="1:43" ht="12.65" customHeight="1">
      <c r="A2564" s="13" t="s">
        <v>213</v>
      </c>
      <c r="B2564" s="14" t="s">
        <v>239</v>
      </c>
      <c r="C2564" s="13">
        <v>59</v>
      </c>
      <c r="D2564" s="13" t="s">
        <v>245</v>
      </c>
      <c r="E2564" s="15" t="s">
        <v>2787</v>
      </c>
      <c r="F2564" s="13">
        <v>7301</v>
      </c>
      <c r="G2564" s="13" t="s">
        <v>253</v>
      </c>
      <c r="H2564" s="16">
        <v>45887</v>
      </c>
      <c r="I2564" s="17">
        <v>45887</v>
      </c>
      <c r="J2564" s="18">
        <v>45887</v>
      </c>
      <c r="K2564" s="19">
        <v>0.37063657407407402</v>
      </c>
      <c r="L2564" s="19">
        <v>0.38847222222222222</v>
      </c>
      <c r="M2564" s="20">
        <v>0.59980324074074076</v>
      </c>
      <c r="N2564" s="19">
        <v>0.61763888888888896</v>
      </c>
      <c r="O2564" s="21">
        <f t="shared" si="97"/>
        <v>1.7835648148148198E-2</v>
      </c>
      <c r="P2564" s="13" t="s">
        <v>835</v>
      </c>
      <c r="Q2564" s="13" t="s">
        <v>343</v>
      </c>
      <c r="R2564" s="22" t="s">
        <v>836</v>
      </c>
      <c r="S2564" s="22" t="s">
        <v>32</v>
      </c>
      <c r="T2564" s="23" t="s">
        <v>97</v>
      </c>
      <c r="U2564" s="23"/>
      <c r="V2564" s="22" t="s">
        <v>3880</v>
      </c>
      <c r="W2564" s="24" t="s">
        <v>3677</v>
      </c>
      <c r="X2564" s="25" t="s">
        <v>50</v>
      </c>
      <c r="Y2564" s="25" t="s">
        <v>50</v>
      </c>
      <c r="Z2564" s="25" t="s">
        <v>50</v>
      </c>
      <c r="AA2564" s="25"/>
      <c r="AB2564" s="26"/>
      <c r="AC2564" s="31"/>
      <c r="AD2564" s="32">
        <v>0</v>
      </c>
      <c r="AE2564" s="32">
        <v>0.48</v>
      </c>
      <c r="AF2564" s="32">
        <v>0</v>
      </c>
      <c r="AG2564" s="33">
        <v>0</v>
      </c>
      <c r="AH2564" s="33">
        <v>0.42</v>
      </c>
      <c r="AI2564" s="33">
        <v>0</v>
      </c>
      <c r="AJ2564" s="27"/>
      <c r="AK2564" s="27"/>
      <c r="AL2564" s="27">
        <v>7.4666666666666673E-2</v>
      </c>
      <c r="AM2564" s="27"/>
      <c r="AN2564" s="27"/>
      <c r="AO2564" s="28" t="s">
        <v>103</v>
      </c>
      <c r="AP2564" s="51"/>
      <c r="AQ2564" s="51"/>
    </row>
    <row r="2565" spans="1:43" ht="12.65" customHeight="1">
      <c r="A2565" s="13" t="s">
        <v>213</v>
      </c>
      <c r="B2565" s="14" t="s">
        <v>239</v>
      </c>
      <c r="C2565" s="13">
        <v>59</v>
      </c>
      <c r="D2565" s="13" t="s">
        <v>245</v>
      </c>
      <c r="E2565" s="15" t="s">
        <v>2787</v>
      </c>
      <c r="F2565" s="13">
        <v>7301</v>
      </c>
      <c r="G2565" s="13" t="s">
        <v>253</v>
      </c>
      <c r="H2565" s="16">
        <v>45888</v>
      </c>
      <c r="I2565" s="17">
        <v>45888</v>
      </c>
      <c r="J2565" s="18">
        <v>45888</v>
      </c>
      <c r="K2565" s="19">
        <v>2.1180555555555553E-2</v>
      </c>
      <c r="L2565" s="19">
        <v>4.02662037037037E-2</v>
      </c>
      <c r="M2565" s="20">
        <v>0.25034722222222222</v>
      </c>
      <c r="N2565" s="19">
        <v>0.26943287037037034</v>
      </c>
      <c r="O2565" s="21">
        <f t="shared" si="97"/>
        <v>1.9085648148148115E-2</v>
      </c>
      <c r="P2565" s="13" t="s">
        <v>660</v>
      </c>
      <c r="Q2565" s="13" t="s">
        <v>343</v>
      </c>
      <c r="R2565" s="22" t="s">
        <v>661</v>
      </c>
      <c r="S2565" s="22" t="s">
        <v>33</v>
      </c>
      <c r="T2565" s="23" t="s">
        <v>52</v>
      </c>
      <c r="U2565" s="23"/>
      <c r="V2565" s="22" t="s">
        <v>67</v>
      </c>
      <c r="W2565" s="24" t="s">
        <v>3677</v>
      </c>
      <c r="X2565" s="25" t="s">
        <v>50</v>
      </c>
      <c r="Y2565" s="25" t="s">
        <v>50</v>
      </c>
      <c r="Z2565" s="25" t="s">
        <v>50</v>
      </c>
      <c r="AA2565" s="25"/>
      <c r="AB2565" s="26"/>
      <c r="AC2565" s="31"/>
      <c r="AD2565" s="32">
        <v>0</v>
      </c>
      <c r="AE2565" s="32">
        <v>0.09</v>
      </c>
      <c r="AF2565" s="32">
        <v>0</v>
      </c>
      <c r="AG2565" s="33">
        <v>0</v>
      </c>
      <c r="AH2565" s="33">
        <v>0.09</v>
      </c>
      <c r="AI2565" s="33">
        <v>0</v>
      </c>
      <c r="AJ2565" s="27"/>
      <c r="AK2565" s="27"/>
      <c r="AL2565" s="27">
        <v>7.4666666666666673E-2</v>
      </c>
      <c r="AM2565" s="27"/>
      <c r="AN2565" s="27"/>
      <c r="AO2565" s="28" t="s">
        <v>103</v>
      </c>
      <c r="AP2565" s="51"/>
      <c r="AQ2565" s="51"/>
    </row>
    <row r="2566" spans="1:43" ht="12.65" customHeight="1">
      <c r="A2566" s="13" t="s">
        <v>213</v>
      </c>
      <c r="B2566" s="14" t="s">
        <v>239</v>
      </c>
      <c r="C2566" s="13">
        <v>59</v>
      </c>
      <c r="D2566" s="13" t="s">
        <v>245</v>
      </c>
      <c r="E2566" s="15" t="s">
        <v>2787</v>
      </c>
      <c r="F2566" s="13">
        <v>7301</v>
      </c>
      <c r="G2566" s="13" t="s">
        <v>253</v>
      </c>
      <c r="H2566" s="16">
        <v>45888</v>
      </c>
      <c r="I2566" s="17">
        <v>45888</v>
      </c>
      <c r="J2566" s="18">
        <v>45888</v>
      </c>
      <c r="K2566" s="19">
        <v>6.2847222222222221E-2</v>
      </c>
      <c r="L2566" s="19">
        <v>0.10332175925925925</v>
      </c>
      <c r="M2566" s="20">
        <v>0.29201388888888891</v>
      </c>
      <c r="N2566" s="19">
        <v>0.33248842592592598</v>
      </c>
      <c r="O2566" s="21">
        <f t="shared" si="97"/>
        <v>4.0474537037037073E-2</v>
      </c>
      <c r="P2566" s="13" t="s">
        <v>839</v>
      </c>
      <c r="Q2566" s="13" t="s">
        <v>343</v>
      </c>
      <c r="R2566" s="22" t="s">
        <v>840</v>
      </c>
      <c r="S2566" s="22" t="s">
        <v>33</v>
      </c>
      <c r="T2566" s="23" t="s">
        <v>52</v>
      </c>
      <c r="U2566" s="23"/>
      <c r="V2566" s="22" t="s">
        <v>67</v>
      </c>
      <c r="W2566" s="24" t="s">
        <v>3677</v>
      </c>
      <c r="X2566" s="25" t="s">
        <v>50</v>
      </c>
      <c r="Y2566" s="25" t="s">
        <v>50</v>
      </c>
      <c r="Z2566" s="25" t="s">
        <v>50</v>
      </c>
      <c r="AA2566" s="25"/>
      <c r="AB2566" s="26"/>
      <c r="AC2566" s="31"/>
      <c r="AD2566" s="32">
        <v>0</v>
      </c>
      <c r="AE2566" s="32">
        <v>0.2</v>
      </c>
      <c r="AF2566" s="32">
        <v>0</v>
      </c>
      <c r="AG2566" s="33">
        <v>0</v>
      </c>
      <c r="AH2566" s="33">
        <v>0.04</v>
      </c>
      <c r="AI2566" s="33">
        <v>0</v>
      </c>
      <c r="AJ2566" s="27"/>
      <c r="AK2566" s="27"/>
      <c r="AL2566" s="27">
        <v>7.4666666666666673E-2</v>
      </c>
      <c r="AM2566" s="27"/>
      <c r="AN2566" s="27"/>
      <c r="AO2566" s="28" t="s">
        <v>103</v>
      </c>
      <c r="AP2566" s="51"/>
      <c r="AQ2566" s="51"/>
    </row>
    <row r="2567" spans="1:43" ht="12.65" customHeight="1">
      <c r="A2567" s="13" t="s">
        <v>213</v>
      </c>
      <c r="B2567" s="14" t="s">
        <v>239</v>
      </c>
      <c r="C2567" s="13">
        <v>59</v>
      </c>
      <c r="D2567" s="13" t="s">
        <v>245</v>
      </c>
      <c r="E2567" s="15" t="s">
        <v>2787</v>
      </c>
      <c r="F2567" s="13">
        <v>7301</v>
      </c>
      <c r="G2567" s="13" t="s">
        <v>253</v>
      </c>
      <c r="H2567" s="16">
        <v>45888</v>
      </c>
      <c r="I2567" s="17">
        <v>45888</v>
      </c>
      <c r="J2567" s="18">
        <v>45888</v>
      </c>
      <c r="K2567" s="19">
        <v>0.33384259259259258</v>
      </c>
      <c r="L2567" s="19">
        <v>0.37206018518518519</v>
      </c>
      <c r="M2567" s="20">
        <v>0.56300925925925926</v>
      </c>
      <c r="N2567" s="19">
        <v>0.60122685185185198</v>
      </c>
      <c r="O2567" s="21">
        <f t="shared" si="97"/>
        <v>3.821759259259272E-2</v>
      </c>
      <c r="P2567" s="13" t="s">
        <v>839</v>
      </c>
      <c r="Q2567" s="13" t="s">
        <v>343</v>
      </c>
      <c r="R2567" s="22" t="s">
        <v>840</v>
      </c>
      <c r="S2567" s="22" t="s">
        <v>33</v>
      </c>
      <c r="T2567" s="23" t="s">
        <v>52</v>
      </c>
      <c r="U2567" s="23"/>
      <c r="V2567" s="22" t="s">
        <v>67</v>
      </c>
      <c r="W2567" s="24" t="s">
        <v>3677</v>
      </c>
      <c r="X2567" s="25" t="s">
        <v>50</v>
      </c>
      <c r="Y2567" s="25" t="s">
        <v>50</v>
      </c>
      <c r="Z2567" s="25" t="s">
        <v>50</v>
      </c>
      <c r="AA2567" s="25"/>
      <c r="AB2567" s="26"/>
      <c r="AC2567" s="31"/>
      <c r="AD2567" s="32">
        <v>0</v>
      </c>
      <c r="AE2567" s="32">
        <v>1.57</v>
      </c>
      <c r="AF2567" s="32">
        <v>0</v>
      </c>
      <c r="AG2567" s="33">
        <v>0</v>
      </c>
      <c r="AH2567" s="33">
        <v>0.91</v>
      </c>
      <c r="AI2567" s="33">
        <v>0</v>
      </c>
      <c r="AJ2567" s="27"/>
      <c r="AK2567" s="27"/>
      <c r="AL2567" s="27">
        <v>7.4666666666666673E-2</v>
      </c>
      <c r="AM2567" s="27"/>
      <c r="AN2567" s="27"/>
      <c r="AO2567" s="28" t="s">
        <v>103</v>
      </c>
      <c r="AP2567" s="51"/>
      <c r="AQ2567" s="51"/>
    </row>
    <row r="2568" spans="1:43" ht="12.65" customHeight="1">
      <c r="A2568" s="13" t="s">
        <v>213</v>
      </c>
      <c r="B2568" s="14" t="s">
        <v>239</v>
      </c>
      <c r="C2568" s="13">
        <v>59</v>
      </c>
      <c r="D2568" s="13" t="s">
        <v>245</v>
      </c>
      <c r="E2568" s="15" t="s">
        <v>2787</v>
      </c>
      <c r="F2568" s="13">
        <v>7301</v>
      </c>
      <c r="G2568" s="13" t="s">
        <v>253</v>
      </c>
      <c r="H2568" s="16">
        <v>45888</v>
      </c>
      <c r="I2568" s="17">
        <v>45888</v>
      </c>
      <c r="J2568" s="18">
        <v>45888</v>
      </c>
      <c r="K2568" s="19">
        <v>0.77001157407407417</v>
      </c>
      <c r="L2568" s="19">
        <v>0.78726851851851853</v>
      </c>
      <c r="M2568" s="20">
        <v>0.9991782407407408</v>
      </c>
      <c r="N2568" s="19">
        <v>1.6435185185185185E-2</v>
      </c>
      <c r="O2568" s="21">
        <f t="shared" si="97"/>
        <v>1.7256944444444366E-2</v>
      </c>
      <c r="P2568" s="13" t="s">
        <v>835</v>
      </c>
      <c r="Q2568" s="13" t="s">
        <v>343</v>
      </c>
      <c r="R2568" s="22" t="s">
        <v>836</v>
      </c>
      <c r="S2568" s="22" t="s">
        <v>32</v>
      </c>
      <c r="T2568" s="23" t="s">
        <v>97</v>
      </c>
      <c r="U2568" s="23"/>
      <c r="V2568" s="22" t="s">
        <v>3880</v>
      </c>
      <c r="W2568" s="24" t="s">
        <v>3677</v>
      </c>
      <c r="X2568" s="25" t="s">
        <v>50</v>
      </c>
      <c r="Y2568" s="25" t="s">
        <v>50</v>
      </c>
      <c r="Z2568" s="25" t="s">
        <v>50</v>
      </c>
      <c r="AA2568" s="25"/>
      <c r="AB2568" s="26"/>
      <c r="AC2568" s="31"/>
      <c r="AD2568" s="32">
        <v>0</v>
      </c>
      <c r="AE2568" s="32">
        <v>5.07</v>
      </c>
      <c r="AF2568" s="32">
        <v>0.02</v>
      </c>
      <c r="AG2568" s="33">
        <v>0</v>
      </c>
      <c r="AH2568" s="33">
        <v>5.07</v>
      </c>
      <c r="AI2568" s="33">
        <v>0.03</v>
      </c>
      <c r="AJ2568" s="27"/>
      <c r="AK2568" s="27"/>
      <c r="AL2568" s="27">
        <v>0.16603508771929826</v>
      </c>
      <c r="AM2568" s="27"/>
      <c r="AN2568" s="27"/>
      <c r="AO2568" s="28" t="s">
        <v>103</v>
      </c>
      <c r="AP2568" s="51"/>
      <c r="AQ2568" s="51"/>
    </row>
    <row r="2569" spans="1:43" ht="12.65" customHeight="1">
      <c r="A2569" s="13" t="s">
        <v>213</v>
      </c>
      <c r="B2569" s="14" t="s">
        <v>239</v>
      </c>
      <c r="C2569" s="13">
        <v>59</v>
      </c>
      <c r="D2569" s="13" t="s">
        <v>245</v>
      </c>
      <c r="E2569" s="15" t="s">
        <v>2787</v>
      </c>
      <c r="F2569" s="13">
        <v>7301</v>
      </c>
      <c r="G2569" s="13" t="s">
        <v>253</v>
      </c>
      <c r="H2569" s="16">
        <v>45889</v>
      </c>
      <c r="I2569" s="17">
        <v>45890</v>
      </c>
      <c r="J2569" s="18">
        <v>45890</v>
      </c>
      <c r="K2569" s="19">
        <v>0.87503472222222223</v>
      </c>
      <c r="L2569" s="19">
        <v>0.89449074074074075</v>
      </c>
      <c r="M2569" s="20">
        <v>0.10420138888888889</v>
      </c>
      <c r="N2569" s="19">
        <v>0.12365740740740741</v>
      </c>
      <c r="O2569" s="21">
        <f t="shared" si="97"/>
        <v>1.9456018518518525E-2</v>
      </c>
      <c r="P2569" s="13" t="s">
        <v>835</v>
      </c>
      <c r="Q2569" s="13" t="s">
        <v>343</v>
      </c>
      <c r="R2569" s="22" t="s">
        <v>836</v>
      </c>
      <c r="S2569" s="22" t="s">
        <v>32</v>
      </c>
      <c r="T2569" s="23" t="s">
        <v>97</v>
      </c>
      <c r="U2569" s="23"/>
      <c r="V2569" s="22" t="s">
        <v>3880</v>
      </c>
      <c r="W2569" s="24" t="s">
        <v>3677</v>
      </c>
      <c r="X2569" s="25" t="s">
        <v>50</v>
      </c>
      <c r="Y2569" s="25" t="s">
        <v>50</v>
      </c>
      <c r="Z2569" s="25" t="s">
        <v>50</v>
      </c>
      <c r="AA2569" s="25"/>
      <c r="AB2569" s="26"/>
      <c r="AC2569" s="31"/>
      <c r="AD2569" s="32">
        <v>0</v>
      </c>
      <c r="AE2569" s="32">
        <v>0</v>
      </c>
      <c r="AF2569" s="32">
        <v>0</v>
      </c>
      <c r="AG2569" s="33">
        <v>0</v>
      </c>
      <c r="AH2569" s="33">
        <v>0</v>
      </c>
      <c r="AI2569" s="33">
        <v>0</v>
      </c>
      <c r="AJ2569" s="27"/>
      <c r="AK2569" s="27"/>
      <c r="AL2569" s="27">
        <v>7.4666666666666673E-2</v>
      </c>
      <c r="AM2569" s="27"/>
      <c r="AN2569" s="27"/>
      <c r="AO2569" s="28" t="s">
        <v>103</v>
      </c>
      <c r="AP2569" s="51"/>
      <c r="AQ2569" s="51"/>
    </row>
    <row r="2570" spans="1:43" ht="12.65" customHeight="1">
      <c r="A2570" s="13" t="s">
        <v>213</v>
      </c>
      <c r="B2570" s="14" t="s">
        <v>239</v>
      </c>
      <c r="C2570" s="13">
        <v>59</v>
      </c>
      <c r="D2570" s="13" t="s">
        <v>245</v>
      </c>
      <c r="E2570" s="15" t="s">
        <v>2787</v>
      </c>
      <c r="F2570" s="13">
        <v>7301</v>
      </c>
      <c r="G2570" s="13" t="s">
        <v>253</v>
      </c>
      <c r="H2570" s="16">
        <v>45890</v>
      </c>
      <c r="I2570" s="17">
        <v>45890</v>
      </c>
      <c r="J2570" s="18">
        <v>45890</v>
      </c>
      <c r="K2570" s="19">
        <v>0.1252199074074074</v>
      </c>
      <c r="L2570" s="19">
        <v>0.1446759259259259</v>
      </c>
      <c r="M2570" s="20">
        <v>0.35438657407407403</v>
      </c>
      <c r="N2570" s="19">
        <v>0.37384259259259262</v>
      </c>
      <c r="O2570" s="21">
        <f t="shared" si="97"/>
        <v>1.9456018518518581E-2</v>
      </c>
      <c r="P2570" s="13" t="s">
        <v>835</v>
      </c>
      <c r="Q2570" s="13" t="s">
        <v>343</v>
      </c>
      <c r="R2570" s="22" t="s">
        <v>836</v>
      </c>
      <c r="S2570" s="22" t="s">
        <v>32</v>
      </c>
      <c r="T2570" s="23" t="s">
        <v>97</v>
      </c>
      <c r="U2570" s="23"/>
      <c r="V2570" s="22" t="s">
        <v>3880</v>
      </c>
      <c r="W2570" s="24" t="s">
        <v>3677</v>
      </c>
      <c r="X2570" s="25" t="s">
        <v>50</v>
      </c>
      <c r="Y2570" s="25" t="s">
        <v>50</v>
      </c>
      <c r="Z2570" s="25" t="s">
        <v>50</v>
      </c>
      <c r="AA2570" s="25"/>
      <c r="AB2570" s="26"/>
      <c r="AC2570" s="31"/>
      <c r="AD2570" s="32">
        <v>0</v>
      </c>
      <c r="AE2570" s="32">
        <v>13.3</v>
      </c>
      <c r="AF2570" s="32">
        <v>0.02</v>
      </c>
      <c r="AG2570" s="33">
        <v>0</v>
      </c>
      <c r="AH2570" s="33">
        <v>13.3</v>
      </c>
      <c r="AI2570" s="33">
        <v>0.03</v>
      </c>
      <c r="AJ2570" s="27"/>
      <c r="AK2570" s="27"/>
      <c r="AL2570" s="27">
        <v>0.43555555555555553</v>
      </c>
      <c r="AM2570" s="27"/>
      <c r="AN2570" s="27"/>
      <c r="AO2570" s="28" t="s">
        <v>103</v>
      </c>
      <c r="AP2570" s="51"/>
      <c r="AQ2570" s="51"/>
    </row>
    <row r="2571" spans="1:43" ht="12.65" customHeight="1">
      <c r="A2571" s="13" t="s">
        <v>213</v>
      </c>
      <c r="B2571" s="14" t="s">
        <v>239</v>
      </c>
      <c r="C2571" s="13">
        <v>59</v>
      </c>
      <c r="D2571" s="13" t="s">
        <v>245</v>
      </c>
      <c r="E2571" s="15" t="s">
        <v>2787</v>
      </c>
      <c r="F2571" s="13">
        <v>7301</v>
      </c>
      <c r="G2571" s="13" t="s">
        <v>253</v>
      </c>
      <c r="H2571" s="16">
        <v>45890</v>
      </c>
      <c r="I2571" s="17">
        <v>45890</v>
      </c>
      <c r="J2571" s="18">
        <v>45890</v>
      </c>
      <c r="K2571" s="19">
        <v>0.28940972222222222</v>
      </c>
      <c r="L2571" s="19">
        <v>0.30855324074074075</v>
      </c>
      <c r="M2571" s="20">
        <v>0.51857638888888891</v>
      </c>
      <c r="N2571" s="19">
        <v>0.53771990740740738</v>
      </c>
      <c r="O2571" s="21">
        <f t="shared" si="97"/>
        <v>1.9143518518518476E-2</v>
      </c>
      <c r="P2571" s="13" t="s">
        <v>660</v>
      </c>
      <c r="Q2571" s="13" t="s">
        <v>343</v>
      </c>
      <c r="R2571" s="22" t="s">
        <v>661</v>
      </c>
      <c r="S2571" s="22" t="s">
        <v>33</v>
      </c>
      <c r="T2571" s="23" t="s">
        <v>52</v>
      </c>
      <c r="U2571" s="23"/>
      <c r="V2571" s="22" t="s">
        <v>67</v>
      </c>
      <c r="W2571" s="24" t="s">
        <v>3677</v>
      </c>
      <c r="X2571" s="25" t="s">
        <v>50</v>
      </c>
      <c r="Y2571" s="25" t="s">
        <v>50</v>
      </c>
      <c r="Z2571" s="25" t="s">
        <v>50</v>
      </c>
      <c r="AA2571" s="25"/>
      <c r="AB2571" s="26"/>
      <c r="AC2571" s="31"/>
      <c r="AD2571" s="32">
        <v>0</v>
      </c>
      <c r="AE2571" s="32">
        <v>2.39</v>
      </c>
      <c r="AF2571" s="32">
        <v>0</v>
      </c>
      <c r="AG2571" s="33">
        <v>0</v>
      </c>
      <c r="AH2571" s="33">
        <v>2.39</v>
      </c>
      <c r="AI2571" s="33">
        <v>0</v>
      </c>
      <c r="AJ2571" s="27"/>
      <c r="AK2571" s="27"/>
      <c r="AL2571" s="27">
        <v>7.826900584795321E-2</v>
      </c>
      <c r="AM2571" s="27"/>
      <c r="AN2571" s="27"/>
      <c r="AO2571" s="28" t="s">
        <v>103</v>
      </c>
      <c r="AP2571" s="51"/>
      <c r="AQ2571" s="51"/>
    </row>
    <row r="2572" spans="1:43" ht="12.65" customHeight="1">
      <c r="A2572" s="13" t="s">
        <v>213</v>
      </c>
      <c r="B2572" s="14" t="s">
        <v>239</v>
      </c>
      <c r="C2572" s="13">
        <v>59</v>
      </c>
      <c r="D2572" s="13" t="s">
        <v>245</v>
      </c>
      <c r="E2572" s="15" t="s">
        <v>2787</v>
      </c>
      <c r="F2572" s="13">
        <v>7301</v>
      </c>
      <c r="G2572" s="13" t="s">
        <v>253</v>
      </c>
      <c r="H2572" s="16">
        <v>45890</v>
      </c>
      <c r="I2572" s="17">
        <v>45891</v>
      </c>
      <c r="J2572" s="18">
        <v>45891</v>
      </c>
      <c r="K2572" s="19">
        <v>0.85454861111111113</v>
      </c>
      <c r="L2572" s="19">
        <v>0.89456018518518521</v>
      </c>
      <c r="M2572" s="20">
        <v>8.3715277777777777E-2</v>
      </c>
      <c r="N2572" s="19">
        <v>0.12372685185185185</v>
      </c>
      <c r="O2572" s="21">
        <f t="shared" si="97"/>
        <v>4.0011574074074074E-2</v>
      </c>
      <c r="P2572" s="13" t="s">
        <v>839</v>
      </c>
      <c r="Q2572" s="13" t="s">
        <v>343</v>
      </c>
      <c r="R2572" s="22" t="s">
        <v>840</v>
      </c>
      <c r="S2572" s="22" t="s">
        <v>33</v>
      </c>
      <c r="T2572" s="23" t="s">
        <v>52</v>
      </c>
      <c r="U2572" s="23"/>
      <c r="V2572" s="22" t="s">
        <v>67</v>
      </c>
      <c r="W2572" s="24" t="s">
        <v>3677</v>
      </c>
      <c r="X2572" s="25" t="s">
        <v>50</v>
      </c>
      <c r="Y2572" s="25" t="s">
        <v>50</v>
      </c>
      <c r="Z2572" s="25" t="s">
        <v>50</v>
      </c>
      <c r="AA2572" s="25"/>
      <c r="AB2572" s="26"/>
      <c r="AC2572" s="31"/>
      <c r="AD2572" s="32">
        <v>0</v>
      </c>
      <c r="AE2572" s="32">
        <v>0</v>
      </c>
      <c r="AF2572" s="32">
        <v>0</v>
      </c>
      <c r="AG2572" s="33">
        <v>0</v>
      </c>
      <c r="AH2572" s="33">
        <v>0</v>
      </c>
      <c r="AI2572" s="33">
        <v>0</v>
      </c>
      <c r="AJ2572" s="27"/>
      <c r="AK2572" s="27"/>
      <c r="AL2572" s="27">
        <v>7.4666666666666673E-2</v>
      </c>
      <c r="AM2572" s="27"/>
      <c r="AN2572" s="27"/>
      <c r="AO2572" s="28" t="s">
        <v>103</v>
      </c>
      <c r="AP2572" s="51"/>
      <c r="AQ2572" s="51"/>
    </row>
    <row r="2573" spans="1:43" ht="12.65" customHeight="1">
      <c r="A2573" s="13" t="s">
        <v>213</v>
      </c>
      <c r="B2573" s="14" t="s">
        <v>239</v>
      </c>
      <c r="C2573" s="13">
        <v>59</v>
      </c>
      <c r="D2573" s="13" t="s">
        <v>245</v>
      </c>
      <c r="E2573" s="15" t="s">
        <v>2787</v>
      </c>
      <c r="F2573" s="13">
        <v>7301</v>
      </c>
      <c r="G2573" s="13" t="s">
        <v>253</v>
      </c>
      <c r="H2573" s="16">
        <v>45891</v>
      </c>
      <c r="I2573" s="17">
        <v>45891</v>
      </c>
      <c r="J2573" s="18">
        <v>45891</v>
      </c>
      <c r="K2573" s="19">
        <v>6.2025462962962963E-2</v>
      </c>
      <c r="L2573" s="19">
        <v>8.1689814814814798E-2</v>
      </c>
      <c r="M2573" s="20">
        <v>0.29119212962962965</v>
      </c>
      <c r="N2573" s="19">
        <v>0.31085648148148148</v>
      </c>
      <c r="O2573" s="21">
        <f t="shared" si="97"/>
        <v>1.9664351851851836E-2</v>
      </c>
      <c r="P2573" s="13" t="s">
        <v>660</v>
      </c>
      <c r="Q2573" s="13" t="s">
        <v>343</v>
      </c>
      <c r="R2573" s="22" t="s">
        <v>661</v>
      </c>
      <c r="S2573" s="22" t="s">
        <v>33</v>
      </c>
      <c r="T2573" s="23" t="s">
        <v>52</v>
      </c>
      <c r="U2573" s="23"/>
      <c r="V2573" s="22" t="s">
        <v>67</v>
      </c>
      <c r="W2573" s="24" t="s">
        <v>3677</v>
      </c>
      <c r="X2573" s="25" t="s">
        <v>50</v>
      </c>
      <c r="Y2573" s="25" t="s">
        <v>50</v>
      </c>
      <c r="Z2573" s="25" t="s">
        <v>50</v>
      </c>
      <c r="AA2573" s="25"/>
      <c r="AB2573" s="26"/>
      <c r="AC2573" s="31"/>
      <c r="AD2573" s="32">
        <v>0</v>
      </c>
      <c r="AE2573" s="32">
        <v>1.22</v>
      </c>
      <c r="AF2573" s="32">
        <v>0</v>
      </c>
      <c r="AG2573" s="33">
        <v>0</v>
      </c>
      <c r="AH2573" s="33">
        <v>1.22</v>
      </c>
      <c r="AI2573" s="33">
        <v>0</v>
      </c>
      <c r="AJ2573" s="27"/>
      <c r="AK2573" s="27"/>
      <c r="AL2573" s="27">
        <v>7.4666666666666673E-2</v>
      </c>
      <c r="AM2573" s="27"/>
      <c r="AN2573" s="27"/>
      <c r="AO2573" s="28" t="s">
        <v>103</v>
      </c>
      <c r="AP2573" s="51"/>
      <c r="AQ2573" s="51"/>
    </row>
    <row r="2574" spans="1:43" ht="12.65" customHeight="1">
      <c r="A2574" s="13" t="s">
        <v>213</v>
      </c>
      <c r="B2574" s="14" t="s">
        <v>239</v>
      </c>
      <c r="C2574" s="13">
        <v>59</v>
      </c>
      <c r="D2574" s="13" t="s">
        <v>245</v>
      </c>
      <c r="E2574" s="15" t="s">
        <v>2787</v>
      </c>
      <c r="F2574" s="13">
        <v>7301</v>
      </c>
      <c r="G2574" s="13" t="s">
        <v>253</v>
      </c>
      <c r="H2574" s="16">
        <v>45891</v>
      </c>
      <c r="I2574" s="17">
        <v>45891</v>
      </c>
      <c r="J2574" s="18">
        <v>45891</v>
      </c>
      <c r="K2574" s="19">
        <v>8.3425925925925917E-2</v>
      </c>
      <c r="L2574" s="19">
        <v>0.10253472222222222</v>
      </c>
      <c r="M2574" s="20">
        <v>0.31259259259259259</v>
      </c>
      <c r="N2574" s="19">
        <v>0.33170138888888895</v>
      </c>
      <c r="O2574" s="21">
        <f t="shared" ref="O2574:O2637" si="98">IF(N2574&gt;M2574,N2574-M2574,(N2574+1)-M2574)</f>
        <v>1.910879629629636E-2</v>
      </c>
      <c r="P2574" s="13" t="s">
        <v>835</v>
      </c>
      <c r="Q2574" s="13" t="s">
        <v>343</v>
      </c>
      <c r="R2574" s="22" t="s">
        <v>836</v>
      </c>
      <c r="S2574" s="22" t="s">
        <v>32</v>
      </c>
      <c r="T2574" s="23" t="s">
        <v>97</v>
      </c>
      <c r="U2574" s="23"/>
      <c r="V2574" s="22" t="s">
        <v>3880</v>
      </c>
      <c r="W2574" s="24" t="s">
        <v>3677</v>
      </c>
      <c r="X2574" s="25" t="s">
        <v>50</v>
      </c>
      <c r="Y2574" s="25" t="s">
        <v>50</v>
      </c>
      <c r="Z2574" s="25" t="s">
        <v>50</v>
      </c>
      <c r="AA2574" s="25"/>
      <c r="AB2574" s="26"/>
      <c r="AC2574" s="31"/>
      <c r="AD2574" s="32">
        <v>0</v>
      </c>
      <c r="AE2574" s="32">
        <v>0.12</v>
      </c>
      <c r="AF2574" s="32">
        <v>0</v>
      </c>
      <c r="AG2574" s="33">
        <v>0</v>
      </c>
      <c r="AH2574" s="33">
        <v>0.12</v>
      </c>
      <c r="AI2574" s="33">
        <v>0</v>
      </c>
      <c r="AJ2574" s="27"/>
      <c r="AK2574" s="27"/>
      <c r="AL2574" s="27">
        <v>7.4666666666666673E-2</v>
      </c>
      <c r="AM2574" s="27"/>
      <c r="AN2574" s="27"/>
      <c r="AO2574" s="28" t="s">
        <v>103</v>
      </c>
      <c r="AP2574" s="51"/>
      <c r="AQ2574" s="51"/>
    </row>
    <row r="2575" spans="1:43" ht="12.65" customHeight="1">
      <c r="A2575" s="13" t="s">
        <v>213</v>
      </c>
      <c r="B2575" s="14" t="s">
        <v>239</v>
      </c>
      <c r="C2575" s="13">
        <v>59</v>
      </c>
      <c r="D2575" s="13" t="s">
        <v>245</v>
      </c>
      <c r="E2575" s="15" t="s">
        <v>2787</v>
      </c>
      <c r="F2575" s="13">
        <v>7301</v>
      </c>
      <c r="G2575" s="13" t="s">
        <v>253</v>
      </c>
      <c r="H2575" s="16">
        <v>45891</v>
      </c>
      <c r="I2575" s="17">
        <v>45891</v>
      </c>
      <c r="J2575" s="18">
        <v>45891</v>
      </c>
      <c r="K2575" s="19">
        <v>0.31256944444444446</v>
      </c>
      <c r="L2575" s="19">
        <v>0.33217592592592599</v>
      </c>
      <c r="M2575" s="20">
        <v>0.54173611111111108</v>
      </c>
      <c r="N2575" s="19">
        <v>0.56134259259259256</v>
      </c>
      <c r="O2575" s="21">
        <f t="shared" si="98"/>
        <v>1.9606481481481475E-2</v>
      </c>
      <c r="P2575" s="13" t="s">
        <v>660</v>
      </c>
      <c r="Q2575" s="13" t="s">
        <v>343</v>
      </c>
      <c r="R2575" s="22" t="s">
        <v>661</v>
      </c>
      <c r="S2575" s="22" t="s">
        <v>33</v>
      </c>
      <c r="T2575" s="23" t="s">
        <v>52</v>
      </c>
      <c r="U2575" s="23"/>
      <c r="V2575" s="22" t="s">
        <v>67</v>
      </c>
      <c r="W2575" s="24" t="s">
        <v>3677</v>
      </c>
      <c r="X2575" s="25" t="s">
        <v>50</v>
      </c>
      <c r="Y2575" s="25" t="s">
        <v>50</v>
      </c>
      <c r="Z2575" s="25" t="s">
        <v>50</v>
      </c>
      <c r="AA2575" s="25"/>
      <c r="AB2575" s="26"/>
      <c r="AC2575" s="31"/>
      <c r="AD2575" s="32">
        <v>0</v>
      </c>
      <c r="AE2575" s="32">
        <v>0.5</v>
      </c>
      <c r="AF2575" s="32">
        <v>0</v>
      </c>
      <c r="AG2575" s="33">
        <v>0</v>
      </c>
      <c r="AH2575" s="33">
        <v>0.5</v>
      </c>
      <c r="AI2575" s="33">
        <v>0</v>
      </c>
      <c r="AJ2575" s="27"/>
      <c r="AK2575" s="27"/>
      <c r="AL2575" s="27">
        <v>7.4666666666666673E-2</v>
      </c>
      <c r="AM2575" s="27"/>
      <c r="AN2575" s="27"/>
      <c r="AO2575" s="28" t="s">
        <v>103</v>
      </c>
      <c r="AP2575" s="51"/>
      <c r="AQ2575" s="51"/>
    </row>
    <row r="2576" spans="1:43" ht="12.65" customHeight="1">
      <c r="A2576" s="13" t="s">
        <v>213</v>
      </c>
      <c r="B2576" s="14" t="s">
        <v>239</v>
      </c>
      <c r="C2576" s="13">
        <v>59</v>
      </c>
      <c r="D2576" s="13" t="s">
        <v>245</v>
      </c>
      <c r="E2576" s="15" t="s">
        <v>2787</v>
      </c>
      <c r="F2576" s="13">
        <v>7301</v>
      </c>
      <c r="G2576" s="13" t="s">
        <v>253</v>
      </c>
      <c r="H2576" s="16">
        <v>45891</v>
      </c>
      <c r="I2576" s="17">
        <v>45891</v>
      </c>
      <c r="J2576" s="18">
        <v>45891</v>
      </c>
      <c r="K2576" s="19">
        <v>0.39582175925925922</v>
      </c>
      <c r="L2576" s="19">
        <v>0.43618055555555557</v>
      </c>
      <c r="M2576" s="20">
        <v>0.62498842592592596</v>
      </c>
      <c r="N2576" s="19">
        <v>0.6653472222222222</v>
      </c>
      <c r="O2576" s="21">
        <f t="shared" si="98"/>
        <v>4.035879629629624E-2</v>
      </c>
      <c r="P2576" s="13" t="s">
        <v>839</v>
      </c>
      <c r="Q2576" s="13" t="s">
        <v>343</v>
      </c>
      <c r="R2576" s="22" t="s">
        <v>840</v>
      </c>
      <c r="S2576" s="22" t="s">
        <v>33</v>
      </c>
      <c r="T2576" s="23" t="s">
        <v>52</v>
      </c>
      <c r="U2576" s="23"/>
      <c r="V2576" s="22" t="s">
        <v>67</v>
      </c>
      <c r="W2576" s="24" t="s">
        <v>3677</v>
      </c>
      <c r="X2576" s="25" t="s">
        <v>50</v>
      </c>
      <c r="Y2576" s="25" t="s">
        <v>50</v>
      </c>
      <c r="Z2576" s="25" t="s">
        <v>50</v>
      </c>
      <c r="AA2576" s="25"/>
      <c r="AB2576" s="26"/>
      <c r="AC2576" s="31"/>
      <c r="AD2576" s="32">
        <v>0</v>
      </c>
      <c r="AE2576" s="32">
        <v>0.56000000000000005</v>
      </c>
      <c r="AF2576" s="32">
        <v>0</v>
      </c>
      <c r="AG2576" s="33">
        <v>0</v>
      </c>
      <c r="AH2576" s="33">
        <v>0.56000000000000005</v>
      </c>
      <c r="AI2576" s="33">
        <v>0</v>
      </c>
      <c r="AJ2576" s="27"/>
      <c r="AK2576" s="27"/>
      <c r="AL2576" s="27">
        <v>7.4666666666666673E-2</v>
      </c>
      <c r="AM2576" s="27"/>
      <c r="AN2576" s="27"/>
      <c r="AO2576" s="28" t="s">
        <v>103</v>
      </c>
      <c r="AP2576" s="51"/>
      <c r="AQ2576" s="51"/>
    </row>
    <row r="2577" spans="1:43" ht="12.65" customHeight="1">
      <c r="A2577" s="13" t="s">
        <v>213</v>
      </c>
      <c r="B2577" s="14" t="s">
        <v>239</v>
      </c>
      <c r="C2577" s="13">
        <v>59</v>
      </c>
      <c r="D2577" s="13" t="s">
        <v>245</v>
      </c>
      <c r="E2577" s="15" t="s">
        <v>2787</v>
      </c>
      <c r="F2577" s="13">
        <v>7301</v>
      </c>
      <c r="G2577" s="13" t="s">
        <v>253</v>
      </c>
      <c r="H2577" s="16">
        <v>45891</v>
      </c>
      <c r="I2577" s="17">
        <v>45891</v>
      </c>
      <c r="J2577" s="18">
        <v>45891</v>
      </c>
      <c r="K2577" s="19">
        <v>0.45839120370370368</v>
      </c>
      <c r="L2577" s="19">
        <v>0.47759259259259257</v>
      </c>
      <c r="M2577" s="20">
        <v>0.68755787037037042</v>
      </c>
      <c r="N2577" s="19">
        <v>0.7067592592592592</v>
      </c>
      <c r="O2577" s="21">
        <f t="shared" si="98"/>
        <v>1.9201388888888782E-2</v>
      </c>
      <c r="P2577" s="13" t="s">
        <v>660</v>
      </c>
      <c r="Q2577" s="13" t="s">
        <v>343</v>
      </c>
      <c r="R2577" s="22" t="s">
        <v>661</v>
      </c>
      <c r="S2577" s="22" t="s">
        <v>33</v>
      </c>
      <c r="T2577" s="23" t="s">
        <v>52</v>
      </c>
      <c r="U2577" s="23"/>
      <c r="V2577" s="22" t="s">
        <v>67</v>
      </c>
      <c r="W2577" s="24" t="s">
        <v>3677</v>
      </c>
      <c r="X2577" s="25" t="s">
        <v>50</v>
      </c>
      <c r="Y2577" s="25" t="s">
        <v>50</v>
      </c>
      <c r="Z2577" s="25" t="s">
        <v>50</v>
      </c>
      <c r="AA2577" s="25"/>
      <c r="AB2577" s="26"/>
      <c r="AC2577" s="31"/>
      <c r="AD2577" s="32">
        <v>0</v>
      </c>
      <c r="AE2577" s="32">
        <v>2.36</v>
      </c>
      <c r="AF2577" s="32">
        <v>0</v>
      </c>
      <c r="AG2577" s="33">
        <v>0</v>
      </c>
      <c r="AH2577" s="33">
        <v>2.3199999999999998</v>
      </c>
      <c r="AI2577" s="33">
        <v>0</v>
      </c>
      <c r="AJ2577" s="27"/>
      <c r="AK2577" s="27"/>
      <c r="AL2577" s="27">
        <v>7.7286549707602334E-2</v>
      </c>
      <c r="AM2577" s="27"/>
      <c r="AN2577" s="27"/>
      <c r="AO2577" s="28" t="s">
        <v>103</v>
      </c>
      <c r="AP2577" s="51"/>
      <c r="AQ2577" s="51"/>
    </row>
    <row r="2578" spans="1:43" ht="12.65" customHeight="1">
      <c r="A2578" s="13" t="s">
        <v>213</v>
      </c>
      <c r="B2578" s="14" t="s">
        <v>239</v>
      </c>
      <c r="C2578" s="13">
        <v>59</v>
      </c>
      <c r="D2578" s="13" t="s">
        <v>245</v>
      </c>
      <c r="E2578" s="15" t="s">
        <v>2787</v>
      </c>
      <c r="F2578" s="13">
        <v>7301</v>
      </c>
      <c r="G2578" s="13" t="s">
        <v>253</v>
      </c>
      <c r="H2578" s="16">
        <v>45891</v>
      </c>
      <c r="I2578" s="17">
        <v>45891</v>
      </c>
      <c r="J2578" s="18">
        <v>45891</v>
      </c>
      <c r="K2578" s="19">
        <v>0.72704861111111119</v>
      </c>
      <c r="L2578" s="19">
        <v>0.74430555555555555</v>
      </c>
      <c r="M2578" s="20">
        <v>0.95621527777777771</v>
      </c>
      <c r="N2578" s="19">
        <v>0.97347222222222218</v>
      </c>
      <c r="O2578" s="21">
        <f t="shared" si="98"/>
        <v>1.7256944444444478E-2</v>
      </c>
      <c r="P2578" s="13" t="s">
        <v>835</v>
      </c>
      <c r="Q2578" s="13" t="s">
        <v>343</v>
      </c>
      <c r="R2578" s="22" t="s">
        <v>836</v>
      </c>
      <c r="S2578" s="22" t="s">
        <v>32</v>
      </c>
      <c r="T2578" s="23" t="s">
        <v>97</v>
      </c>
      <c r="U2578" s="23"/>
      <c r="V2578" s="22" t="s">
        <v>3880</v>
      </c>
      <c r="W2578" s="24" t="s">
        <v>3677</v>
      </c>
      <c r="X2578" s="25" t="s">
        <v>50</v>
      </c>
      <c r="Y2578" s="25" t="s">
        <v>50</v>
      </c>
      <c r="Z2578" s="25" t="s">
        <v>50</v>
      </c>
      <c r="AA2578" s="25"/>
      <c r="AB2578" s="26"/>
      <c r="AC2578" s="31"/>
      <c r="AD2578" s="32">
        <v>0</v>
      </c>
      <c r="AE2578" s="32">
        <v>2.79</v>
      </c>
      <c r="AF2578" s="32">
        <v>0</v>
      </c>
      <c r="AG2578" s="33">
        <v>0</v>
      </c>
      <c r="AH2578" s="33">
        <v>2.4</v>
      </c>
      <c r="AI2578" s="33">
        <v>0.01</v>
      </c>
      <c r="AJ2578" s="27"/>
      <c r="AK2578" s="27"/>
      <c r="AL2578" s="27">
        <v>9.3333333333333338E-2</v>
      </c>
      <c r="AM2578" s="27"/>
      <c r="AN2578" s="27"/>
      <c r="AO2578" s="28" t="s">
        <v>103</v>
      </c>
      <c r="AP2578" s="51"/>
      <c r="AQ2578" s="51"/>
    </row>
    <row r="2579" spans="1:43" ht="12.65" customHeight="1">
      <c r="A2579" s="13" t="s">
        <v>213</v>
      </c>
      <c r="B2579" s="14" t="s">
        <v>239</v>
      </c>
      <c r="C2579" s="13">
        <v>59</v>
      </c>
      <c r="D2579" s="13" t="s">
        <v>245</v>
      </c>
      <c r="E2579" s="15" t="s">
        <v>2787</v>
      </c>
      <c r="F2579" s="13">
        <v>7301</v>
      </c>
      <c r="G2579" s="13" t="s">
        <v>253</v>
      </c>
      <c r="H2579" s="16">
        <v>45891</v>
      </c>
      <c r="I2579" s="17">
        <v>45891</v>
      </c>
      <c r="J2579" s="18">
        <v>45891</v>
      </c>
      <c r="K2579" s="19">
        <v>0.745</v>
      </c>
      <c r="L2579" s="19">
        <v>0.76362268518518517</v>
      </c>
      <c r="M2579" s="20">
        <v>0.97416666666666663</v>
      </c>
      <c r="N2579" s="19">
        <v>0.99278935185185191</v>
      </c>
      <c r="O2579" s="21">
        <f t="shared" si="98"/>
        <v>1.8622685185185284E-2</v>
      </c>
      <c r="P2579" s="13" t="s">
        <v>660</v>
      </c>
      <c r="Q2579" s="13" t="s">
        <v>343</v>
      </c>
      <c r="R2579" s="22" t="s">
        <v>661</v>
      </c>
      <c r="S2579" s="22" t="s">
        <v>33</v>
      </c>
      <c r="T2579" s="23" t="s">
        <v>52</v>
      </c>
      <c r="U2579" s="23"/>
      <c r="V2579" s="22" t="s">
        <v>67</v>
      </c>
      <c r="W2579" s="24" t="s">
        <v>3677</v>
      </c>
      <c r="X2579" s="25" t="s">
        <v>50</v>
      </c>
      <c r="Y2579" s="25" t="s">
        <v>50</v>
      </c>
      <c r="Z2579" s="25" t="s">
        <v>50</v>
      </c>
      <c r="AA2579" s="25"/>
      <c r="AB2579" s="26"/>
      <c r="AC2579" s="31"/>
      <c r="AD2579" s="32">
        <v>0</v>
      </c>
      <c r="AE2579" s="32">
        <v>14.3</v>
      </c>
      <c r="AF2579" s="32">
        <v>0.03</v>
      </c>
      <c r="AG2579" s="33">
        <v>0</v>
      </c>
      <c r="AH2579" s="33">
        <v>14.3</v>
      </c>
      <c r="AI2579" s="33">
        <v>0.05</v>
      </c>
      <c r="AJ2579" s="27"/>
      <c r="AK2579" s="27"/>
      <c r="AL2579" s="27">
        <v>0.46830409356725144</v>
      </c>
      <c r="AM2579" s="27"/>
      <c r="AN2579" s="27"/>
      <c r="AO2579" s="28" t="s">
        <v>103</v>
      </c>
      <c r="AP2579" s="51"/>
      <c r="AQ2579" s="51"/>
    </row>
    <row r="2580" spans="1:43" ht="12.65" customHeight="1">
      <c r="A2580" s="13" t="s">
        <v>213</v>
      </c>
      <c r="B2580" s="14" t="s">
        <v>239</v>
      </c>
      <c r="C2580" s="13">
        <v>59</v>
      </c>
      <c r="D2580" s="13" t="s">
        <v>245</v>
      </c>
      <c r="E2580" s="15" t="s">
        <v>2787</v>
      </c>
      <c r="F2580" s="13">
        <v>7301</v>
      </c>
      <c r="G2580" s="13"/>
      <c r="H2580" s="16">
        <v>45891</v>
      </c>
      <c r="I2580" s="17">
        <v>45891</v>
      </c>
      <c r="J2580" s="18">
        <f>I2580</f>
        <v>45891</v>
      </c>
      <c r="K2580" s="19">
        <v>0.76420138888888889</v>
      </c>
      <c r="L2580" s="19">
        <v>0.85534722222222226</v>
      </c>
      <c r="M2580" s="20">
        <v>0.99336805555555563</v>
      </c>
      <c r="N2580" s="19">
        <v>8.4513888888888888E-2</v>
      </c>
      <c r="O2580" s="21">
        <f t="shared" si="98"/>
        <v>9.114583333333337E-2</v>
      </c>
      <c r="P2580" s="13" t="s">
        <v>837</v>
      </c>
      <c r="Q2580" s="13" t="s">
        <v>343</v>
      </c>
      <c r="R2580" s="22" t="s">
        <v>838</v>
      </c>
      <c r="S2580" s="22" t="s">
        <v>29</v>
      </c>
      <c r="T2580" s="23" t="s">
        <v>52</v>
      </c>
      <c r="U2580" s="23" t="s">
        <v>50</v>
      </c>
      <c r="V2580" s="22" t="s">
        <v>67</v>
      </c>
      <c r="W2580" s="24" t="s">
        <v>139</v>
      </c>
      <c r="X2580" s="25" t="s">
        <v>71</v>
      </c>
      <c r="Y2580" s="25" t="s">
        <v>114</v>
      </c>
      <c r="Z2580" s="25" t="s">
        <v>66</v>
      </c>
      <c r="AA2580" s="25"/>
      <c r="AB2580" s="26"/>
      <c r="AC2580" s="31"/>
      <c r="AD2580" s="32">
        <v>0</v>
      </c>
      <c r="AE2580" s="32">
        <v>7.6280000000000001</v>
      </c>
      <c r="AF2580" s="32">
        <v>3.6293992932862153E-2</v>
      </c>
      <c r="AG2580" s="33">
        <v>0</v>
      </c>
      <c r="AH2580" s="33">
        <v>7.6280000000000001</v>
      </c>
      <c r="AI2580" s="33">
        <v>5.6725088339222574E-2</v>
      </c>
      <c r="AJ2580" s="27"/>
      <c r="AK2580" s="27"/>
      <c r="AL2580" s="27">
        <v>0.24980584795321636</v>
      </c>
      <c r="AM2580" s="27"/>
      <c r="AN2580" s="27"/>
      <c r="AO2580" s="28" t="s">
        <v>103</v>
      </c>
      <c r="AP2580" s="51"/>
      <c r="AQ2580" s="51"/>
    </row>
    <row r="2581" spans="1:43" ht="12.65" customHeight="1">
      <c r="A2581" s="13" t="s">
        <v>213</v>
      </c>
      <c r="B2581" s="14" t="s">
        <v>239</v>
      </c>
      <c r="C2581" s="13">
        <v>59</v>
      </c>
      <c r="D2581" s="13" t="s">
        <v>245</v>
      </c>
      <c r="E2581" s="15" t="s">
        <v>2787</v>
      </c>
      <c r="F2581" s="13">
        <v>7301</v>
      </c>
      <c r="G2581" s="13" t="s">
        <v>253</v>
      </c>
      <c r="H2581" s="16">
        <v>45892</v>
      </c>
      <c r="I2581" s="17">
        <v>45892</v>
      </c>
      <c r="J2581" s="18">
        <v>45892</v>
      </c>
      <c r="K2581" s="19">
        <v>4.2025462962962959E-2</v>
      </c>
      <c r="L2581" s="19">
        <v>6.1018518518518514E-2</v>
      </c>
      <c r="M2581" s="20">
        <v>0.27119212962962963</v>
      </c>
      <c r="N2581" s="19">
        <v>0.29018518518518516</v>
      </c>
      <c r="O2581" s="21">
        <f t="shared" si="98"/>
        <v>1.8993055555555527E-2</v>
      </c>
      <c r="P2581" s="13" t="s">
        <v>835</v>
      </c>
      <c r="Q2581" s="13" t="s">
        <v>343</v>
      </c>
      <c r="R2581" s="22" t="s">
        <v>836</v>
      </c>
      <c r="S2581" s="22" t="s">
        <v>32</v>
      </c>
      <c r="T2581" s="23" t="s">
        <v>97</v>
      </c>
      <c r="U2581" s="23"/>
      <c r="V2581" s="22" t="s">
        <v>3880</v>
      </c>
      <c r="W2581" s="24" t="s">
        <v>3677</v>
      </c>
      <c r="X2581" s="25" t="s">
        <v>50</v>
      </c>
      <c r="Y2581" s="25" t="s">
        <v>50</v>
      </c>
      <c r="Z2581" s="25" t="s">
        <v>50</v>
      </c>
      <c r="AA2581" s="25"/>
      <c r="AB2581" s="26"/>
      <c r="AC2581" s="31"/>
      <c r="AD2581" s="32">
        <v>0</v>
      </c>
      <c r="AE2581" s="32">
        <v>0.2</v>
      </c>
      <c r="AF2581" s="32">
        <v>0</v>
      </c>
      <c r="AG2581" s="33">
        <v>0</v>
      </c>
      <c r="AH2581" s="33">
        <v>0.2</v>
      </c>
      <c r="AI2581" s="33">
        <v>0</v>
      </c>
      <c r="AJ2581" s="27"/>
      <c r="AK2581" s="27"/>
      <c r="AL2581" s="27">
        <v>9.7066666666666676E-2</v>
      </c>
      <c r="AM2581" s="27"/>
      <c r="AN2581" s="27"/>
      <c r="AO2581" s="28" t="s">
        <v>103</v>
      </c>
      <c r="AP2581" s="51"/>
      <c r="AQ2581" s="51"/>
    </row>
    <row r="2582" spans="1:43" ht="12.65" customHeight="1">
      <c r="A2582" s="13" t="s">
        <v>213</v>
      </c>
      <c r="B2582" s="14" t="s">
        <v>239</v>
      </c>
      <c r="C2582" s="13">
        <v>59</v>
      </c>
      <c r="D2582" s="13" t="s">
        <v>245</v>
      </c>
      <c r="E2582" s="15" t="s">
        <v>2787</v>
      </c>
      <c r="F2582" s="13">
        <v>7301</v>
      </c>
      <c r="G2582" s="13" t="s">
        <v>253</v>
      </c>
      <c r="H2582" s="16">
        <v>45892</v>
      </c>
      <c r="I2582" s="17">
        <v>45892</v>
      </c>
      <c r="J2582" s="18">
        <v>45892</v>
      </c>
      <c r="K2582" s="19">
        <v>6.2754629629629632E-2</v>
      </c>
      <c r="L2582" s="19">
        <v>8.2835648148148144E-2</v>
      </c>
      <c r="M2582" s="20">
        <v>0.29192129629629632</v>
      </c>
      <c r="N2582" s="19">
        <v>0.31200231481481483</v>
      </c>
      <c r="O2582" s="21">
        <f t="shared" si="98"/>
        <v>2.0081018518518512E-2</v>
      </c>
      <c r="P2582" s="13" t="s">
        <v>654</v>
      </c>
      <c r="Q2582" s="13" t="s">
        <v>343</v>
      </c>
      <c r="R2582" s="22" t="s">
        <v>655</v>
      </c>
      <c r="S2582" s="22" t="s">
        <v>32</v>
      </c>
      <c r="T2582" s="23" t="s">
        <v>52</v>
      </c>
      <c r="U2582" s="23"/>
      <c r="V2582" s="22" t="s">
        <v>67</v>
      </c>
      <c r="W2582" s="24" t="s">
        <v>3677</v>
      </c>
      <c r="X2582" s="25" t="s">
        <v>50</v>
      </c>
      <c r="Y2582" s="25" t="s">
        <v>50</v>
      </c>
      <c r="Z2582" s="25" t="s">
        <v>50</v>
      </c>
      <c r="AA2582" s="25"/>
      <c r="AB2582" s="26"/>
      <c r="AC2582" s="31"/>
      <c r="AD2582" s="32">
        <v>0</v>
      </c>
      <c r="AE2582" s="32">
        <v>2.5499999999999998</v>
      </c>
      <c r="AF2582" s="32">
        <v>0.01</v>
      </c>
      <c r="AG2582" s="33">
        <v>0</v>
      </c>
      <c r="AH2582" s="33">
        <v>2.5499999999999998</v>
      </c>
      <c r="AI2582" s="33">
        <v>0.01</v>
      </c>
      <c r="AJ2582" s="27"/>
      <c r="AK2582" s="27"/>
      <c r="AL2582" s="27">
        <v>9.7066666666666676E-2</v>
      </c>
      <c r="AM2582" s="27"/>
      <c r="AN2582" s="27"/>
      <c r="AO2582" s="28" t="s">
        <v>103</v>
      </c>
      <c r="AP2582" s="51"/>
      <c r="AQ2582" s="51"/>
    </row>
    <row r="2583" spans="1:43" ht="12.65" customHeight="1">
      <c r="A2583" s="13" t="s">
        <v>213</v>
      </c>
      <c r="B2583" s="14" t="s">
        <v>239</v>
      </c>
      <c r="C2583" s="13">
        <v>59</v>
      </c>
      <c r="D2583" s="13" t="s">
        <v>245</v>
      </c>
      <c r="E2583" s="15" t="s">
        <v>2787</v>
      </c>
      <c r="F2583" s="13">
        <v>7301</v>
      </c>
      <c r="G2583" s="13" t="s">
        <v>253</v>
      </c>
      <c r="H2583" s="16">
        <v>45892</v>
      </c>
      <c r="I2583" s="17">
        <v>45892</v>
      </c>
      <c r="J2583" s="18">
        <f>I2583</f>
        <v>45892</v>
      </c>
      <c r="K2583" s="19">
        <v>0.18782407407407409</v>
      </c>
      <c r="L2583" s="19">
        <v>0.26508101851851851</v>
      </c>
      <c r="M2583" s="20">
        <v>0.41699074074074077</v>
      </c>
      <c r="N2583" s="19">
        <v>0.49424768518518514</v>
      </c>
      <c r="O2583" s="21">
        <f t="shared" si="98"/>
        <v>7.7256944444444364E-2</v>
      </c>
      <c r="P2583" s="13" t="s">
        <v>970</v>
      </c>
      <c r="Q2583" s="13" t="s">
        <v>343</v>
      </c>
      <c r="R2583" s="22" t="s">
        <v>971</v>
      </c>
      <c r="S2583" s="22" t="s">
        <v>31</v>
      </c>
      <c r="T2583" s="23" t="s">
        <v>52</v>
      </c>
      <c r="U2583" s="23" t="s">
        <v>50</v>
      </c>
      <c r="V2583" s="22" t="s">
        <v>67</v>
      </c>
      <c r="W2583" s="24" t="s">
        <v>139</v>
      </c>
      <c r="X2583" s="25" t="s">
        <v>71</v>
      </c>
      <c r="Y2583" s="25" t="s">
        <v>114</v>
      </c>
      <c r="Z2583" s="25" t="s">
        <v>66</v>
      </c>
      <c r="AA2583" s="25"/>
      <c r="AB2583" s="26"/>
      <c r="AC2583" s="31"/>
      <c r="AD2583" s="32">
        <v>0</v>
      </c>
      <c r="AE2583" s="32">
        <v>6.58</v>
      </c>
      <c r="AF2583" s="32">
        <v>0.01</v>
      </c>
      <c r="AG2583" s="33">
        <v>0</v>
      </c>
      <c r="AH2583" s="33">
        <v>3.63</v>
      </c>
      <c r="AI2583" s="33">
        <v>0.01</v>
      </c>
      <c r="AJ2583" s="27"/>
      <c r="AK2583" s="27"/>
      <c r="AL2583" s="27">
        <v>0.21548538011695906</v>
      </c>
      <c r="AM2583" s="27"/>
      <c r="AN2583" s="27"/>
      <c r="AO2583" s="28" t="s">
        <v>103</v>
      </c>
      <c r="AP2583" s="51"/>
      <c r="AQ2583" s="51"/>
    </row>
    <row r="2584" spans="1:43" ht="12.65" customHeight="1">
      <c r="A2584" s="13" t="s">
        <v>213</v>
      </c>
      <c r="B2584" s="14" t="s">
        <v>239</v>
      </c>
      <c r="C2584" s="13">
        <v>59</v>
      </c>
      <c r="D2584" s="13" t="s">
        <v>245</v>
      </c>
      <c r="E2584" s="15" t="s">
        <v>2787</v>
      </c>
      <c r="F2584" s="13">
        <v>7301</v>
      </c>
      <c r="G2584" s="13" t="s">
        <v>253</v>
      </c>
      <c r="H2584" s="16">
        <v>45892</v>
      </c>
      <c r="I2584" s="17">
        <v>45892</v>
      </c>
      <c r="J2584" s="18">
        <v>45892</v>
      </c>
      <c r="K2584" s="19">
        <v>0.31258101851851849</v>
      </c>
      <c r="L2584" s="19">
        <v>0.33150462962962968</v>
      </c>
      <c r="M2584" s="20">
        <v>0.54174768518518512</v>
      </c>
      <c r="N2584" s="19">
        <v>0.56067129629629631</v>
      </c>
      <c r="O2584" s="21">
        <f t="shared" si="98"/>
        <v>1.8923611111111183E-2</v>
      </c>
      <c r="P2584" s="13" t="s">
        <v>654</v>
      </c>
      <c r="Q2584" s="13" t="s">
        <v>343</v>
      </c>
      <c r="R2584" s="22" t="s">
        <v>655</v>
      </c>
      <c r="S2584" s="22" t="s">
        <v>32</v>
      </c>
      <c r="T2584" s="23" t="s">
        <v>52</v>
      </c>
      <c r="U2584" s="23"/>
      <c r="V2584" s="22" t="s">
        <v>67</v>
      </c>
      <c r="W2584" s="24" t="s">
        <v>3677</v>
      </c>
      <c r="X2584" s="25" t="s">
        <v>50</v>
      </c>
      <c r="Y2584" s="25" t="s">
        <v>50</v>
      </c>
      <c r="Z2584" s="25" t="s">
        <v>50</v>
      </c>
      <c r="AA2584" s="25"/>
      <c r="AB2584" s="26"/>
      <c r="AC2584" s="31"/>
      <c r="AD2584" s="32">
        <v>0</v>
      </c>
      <c r="AE2584" s="32">
        <v>17.350000000000001</v>
      </c>
      <c r="AF2584" s="32">
        <v>0.02</v>
      </c>
      <c r="AG2584" s="33">
        <v>0</v>
      </c>
      <c r="AH2584" s="33">
        <v>7.28</v>
      </c>
      <c r="AI2584" s="33">
        <v>0.01</v>
      </c>
      <c r="AJ2584" s="27"/>
      <c r="AK2584" s="27"/>
      <c r="AL2584" s="27">
        <v>0.56818713450292402</v>
      </c>
      <c r="AM2584" s="27"/>
      <c r="AN2584" s="27"/>
      <c r="AO2584" s="28" t="s">
        <v>103</v>
      </c>
      <c r="AP2584" s="51"/>
      <c r="AQ2584" s="51"/>
    </row>
    <row r="2585" spans="1:43" ht="12.65" customHeight="1">
      <c r="A2585" s="13" t="s">
        <v>213</v>
      </c>
      <c r="B2585" s="14" t="s">
        <v>239</v>
      </c>
      <c r="C2585" s="13">
        <v>59</v>
      </c>
      <c r="D2585" s="13" t="s">
        <v>245</v>
      </c>
      <c r="E2585" s="15" t="s">
        <v>2787</v>
      </c>
      <c r="F2585" s="13">
        <v>7301</v>
      </c>
      <c r="G2585" s="13" t="s">
        <v>253</v>
      </c>
      <c r="H2585" s="16">
        <v>45892</v>
      </c>
      <c r="I2585" s="17">
        <v>45892</v>
      </c>
      <c r="J2585" s="18">
        <v>45892</v>
      </c>
      <c r="K2585" s="19">
        <v>0.33341435185185181</v>
      </c>
      <c r="L2585" s="19">
        <v>0.35252314814814811</v>
      </c>
      <c r="M2585" s="20">
        <v>0.56258101851851849</v>
      </c>
      <c r="N2585" s="19">
        <v>0.58168981481481474</v>
      </c>
      <c r="O2585" s="21">
        <f t="shared" si="98"/>
        <v>1.9108796296296249E-2</v>
      </c>
      <c r="P2585" s="13" t="s">
        <v>835</v>
      </c>
      <c r="Q2585" s="13" t="s">
        <v>343</v>
      </c>
      <c r="R2585" s="22" t="s">
        <v>836</v>
      </c>
      <c r="S2585" s="22" t="s">
        <v>32</v>
      </c>
      <c r="T2585" s="23" t="s">
        <v>97</v>
      </c>
      <c r="U2585" s="23"/>
      <c r="V2585" s="22" t="s">
        <v>3880</v>
      </c>
      <c r="W2585" s="24" t="s">
        <v>3677</v>
      </c>
      <c r="X2585" s="25" t="s">
        <v>50</v>
      </c>
      <c r="Y2585" s="25" t="s">
        <v>50</v>
      </c>
      <c r="Z2585" s="25" t="s">
        <v>50</v>
      </c>
      <c r="AA2585" s="25"/>
      <c r="AB2585" s="26"/>
      <c r="AC2585" s="31"/>
      <c r="AD2585" s="32">
        <v>0</v>
      </c>
      <c r="AE2585" s="32">
        <v>13.43</v>
      </c>
      <c r="AF2585" s="32">
        <v>0.01</v>
      </c>
      <c r="AG2585" s="33">
        <v>0</v>
      </c>
      <c r="AH2585" s="33">
        <v>6.89</v>
      </c>
      <c r="AI2585" s="33">
        <v>0.01</v>
      </c>
      <c r="AJ2585" s="27"/>
      <c r="AK2585" s="27"/>
      <c r="AL2585" s="27">
        <v>0.43981286549707599</v>
      </c>
      <c r="AM2585" s="27"/>
      <c r="AN2585" s="27"/>
      <c r="AO2585" s="28" t="s">
        <v>103</v>
      </c>
      <c r="AP2585" s="51"/>
      <c r="AQ2585" s="51"/>
    </row>
    <row r="2586" spans="1:43" ht="12.65" customHeight="1">
      <c r="A2586" s="13" t="s">
        <v>213</v>
      </c>
      <c r="B2586" s="14" t="s">
        <v>239</v>
      </c>
      <c r="C2586" s="13">
        <v>59</v>
      </c>
      <c r="D2586" s="13" t="s">
        <v>245</v>
      </c>
      <c r="E2586" s="15" t="s">
        <v>2787</v>
      </c>
      <c r="F2586" s="13">
        <v>7301</v>
      </c>
      <c r="G2586" s="13" t="s">
        <v>253</v>
      </c>
      <c r="H2586" s="16">
        <v>45892</v>
      </c>
      <c r="I2586" s="17">
        <v>45892</v>
      </c>
      <c r="J2586" s="18">
        <v>45892</v>
      </c>
      <c r="K2586" s="19">
        <v>0.39597222222222223</v>
      </c>
      <c r="L2586" s="19">
        <v>0.41576388888888893</v>
      </c>
      <c r="M2586" s="20">
        <v>0.62513888888888891</v>
      </c>
      <c r="N2586" s="19">
        <v>0.64493055555555556</v>
      </c>
      <c r="O2586" s="21">
        <f t="shared" si="98"/>
        <v>1.9791666666666652E-2</v>
      </c>
      <c r="P2586" s="13" t="s">
        <v>654</v>
      </c>
      <c r="Q2586" s="13" t="s">
        <v>343</v>
      </c>
      <c r="R2586" s="22" t="s">
        <v>655</v>
      </c>
      <c r="S2586" s="22" t="s">
        <v>32</v>
      </c>
      <c r="T2586" s="23" t="s">
        <v>52</v>
      </c>
      <c r="U2586" s="23"/>
      <c r="V2586" s="22" t="s">
        <v>67</v>
      </c>
      <c r="W2586" s="24" t="s">
        <v>3677</v>
      </c>
      <c r="X2586" s="25" t="s">
        <v>50</v>
      </c>
      <c r="Y2586" s="25" t="s">
        <v>50</v>
      </c>
      <c r="Z2586" s="25" t="s">
        <v>50</v>
      </c>
      <c r="AA2586" s="25"/>
      <c r="AB2586" s="26"/>
      <c r="AC2586" s="31"/>
      <c r="AD2586" s="32">
        <v>0</v>
      </c>
      <c r="AE2586" s="32">
        <v>7.45</v>
      </c>
      <c r="AF2586" s="32">
        <v>0.01</v>
      </c>
      <c r="AG2586" s="33">
        <v>0</v>
      </c>
      <c r="AH2586" s="33">
        <v>4.37</v>
      </c>
      <c r="AI2586" s="33">
        <v>0.01</v>
      </c>
      <c r="AJ2586" s="27"/>
      <c r="AK2586" s="27"/>
      <c r="AL2586" s="27">
        <v>0.24397660818713449</v>
      </c>
      <c r="AM2586" s="27"/>
      <c r="AN2586" s="27"/>
      <c r="AO2586" s="28" t="s">
        <v>103</v>
      </c>
      <c r="AP2586" s="51"/>
      <c r="AQ2586" s="51"/>
    </row>
    <row r="2587" spans="1:43" ht="12.65" customHeight="1">
      <c r="A2587" s="13" t="s">
        <v>213</v>
      </c>
      <c r="B2587" s="14" t="s">
        <v>239</v>
      </c>
      <c r="C2587" s="13">
        <v>59</v>
      </c>
      <c r="D2587" s="13" t="s">
        <v>245</v>
      </c>
      <c r="E2587" s="15" t="s">
        <v>2787</v>
      </c>
      <c r="F2587" s="13">
        <v>7301</v>
      </c>
      <c r="G2587" s="13" t="s">
        <v>253</v>
      </c>
      <c r="H2587" s="16">
        <v>45892</v>
      </c>
      <c r="I2587" s="17">
        <v>45892</v>
      </c>
      <c r="J2587" s="18">
        <v>45892</v>
      </c>
      <c r="K2587" s="19">
        <v>0.6443402777777778</v>
      </c>
      <c r="L2587" s="19">
        <v>0.66159722222222217</v>
      </c>
      <c r="M2587" s="20">
        <v>0.87350694444444443</v>
      </c>
      <c r="N2587" s="19">
        <v>0.8907638888888888</v>
      </c>
      <c r="O2587" s="21">
        <f t="shared" si="98"/>
        <v>1.7256944444444366E-2</v>
      </c>
      <c r="P2587" s="13" t="s">
        <v>835</v>
      </c>
      <c r="Q2587" s="13" t="s">
        <v>343</v>
      </c>
      <c r="R2587" s="22" t="s">
        <v>836</v>
      </c>
      <c r="S2587" s="22" t="s">
        <v>32</v>
      </c>
      <c r="T2587" s="23" t="s">
        <v>97</v>
      </c>
      <c r="U2587" s="23"/>
      <c r="V2587" s="22" t="s">
        <v>3880</v>
      </c>
      <c r="W2587" s="24" t="s">
        <v>3677</v>
      </c>
      <c r="X2587" s="25" t="s">
        <v>50</v>
      </c>
      <c r="Y2587" s="25" t="s">
        <v>50</v>
      </c>
      <c r="Z2587" s="25" t="s">
        <v>50</v>
      </c>
      <c r="AA2587" s="25"/>
      <c r="AB2587" s="26"/>
      <c r="AC2587" s="31"/>
      <c r="AD2587" s="32">
        <v>0</v>
      </c>
      <c r="AE2587" s="32">
        <v>16.170000000000002</v>
      </c>
      <c r="AF2587" s="32">
        <v>0.01</v>
      </c>
      <c r="AG2587" s="33">
        <v>0</v>
      </c>
      <c r="AH2587" s="33">
        <v>14.49</v>
      </c>
      <c r="AI2587" s="33">
        <v>0.01</v>
      </c>
      <c r="AJ2587" s="27"/>
      <c r="AK2587" s="27"/>
      <c r="AL2587" s="27">
        <v>0.52954385964912276</v>
      </c>
      <c r="AM2587" s="27"/>
      <c r="AN2587" s="27"/>
      <c r="AO2587" s="28" t="s">
        <v>103</v>
      </c>
      <c r="AP2587" s="51"/>
      <c r="AQ2587" s="51"/>
    </row>
    <row r="2588" spans="1:43" ht="12.65" customHeight="1">
      <c r="A2588" s="13" t="s">
        <v>213</v>
      </c>
      <c r="B2588" s="14" t="s">
        <v>239</v>
      </c>
      <c r="C2588" s="13">
        <v>59</v>
      </c>
      <c r="D2588" s="13" t="s">
        <v>245</v>
      </c>
      <c r="E2588" s="15" t="s">
        <v>2787</v>
      </c>
      <c r="F2588" s="13">
        <v>7301</v>
      </c>
      <c r="G2588" s="13" t="s">
        <v>253</v>
      </c>
      <c r="H2588" s="16">
        <v>45892</v>
      </c>
      <c r="I2588" s="17">
        <v>45892</v>
      </c>
      <c r="J2588" s="18">
        <v>45892</v>
      </c>
      <c r="K2588" s="19">
        <v>0.66206018518518517</v>
      </c>
      <c r="L2588" s="19">
        <v>0.68046296296296283</v>
      </c>
      <c r="M2588" s="20">
        <v>0.89122685185185191</v>
      </c>
      <c r="N2588" s="19">
        <v>0.90962962962962957</v>
      </c>
      <c r="O2588" s="21">
        <f t="shared" si="98"/>
        <v>1.8402777777777657E-2</v>
      </c>
      <c r="P2588" s="13" t="s">
        <v>654</v>
      </c>
      <c r="Q2588" s="13" t="s">
        <v>343</v>
      </c>
      <c r="R2588" s="22" t="s">
        <v>655</v>
      </c>
      <c r="S2588" s="22" t="s">
        <v>32</v>
      </c>
      <c r="T2588" s="23" t="s">
        <v>52</v>
      </c>
      <c r="U2588" s="23"/>
      <c r="V2588" s="22" t="s">
        <v>67</v>
      </c>
      <c r="W2588" s="24" t="s">
        <v>3677</v>
      </c>
      <c r="X2588" s="25" t="s">
        <v>50</v>
      </c>
      <c r="Y2588" s="25" t="s">
        <v>50</v>
      </c>
      <c r="Z2588" s="25" t="s">
        <v>50</v>
      </c>
      <c r="AA2588" s="25"/>
      <c r="AB2588" s="26"/>
      <c r="AC2588" s="31"/>
      <c r="AD2588" s="32">
        <v>0</v>
      </c>
      <c r="AE2588" s="32">
        <v>21.96</v>
      </c>
      <c r="AF2588" s="32">
        <v>0.01</v>
      </c>
      <c r="AG2588" s="33">
        <v>0</v>
      </c>
      <c r="AH2588" s="33">
        <v>17.22</v>
      </c>
      <c r="AI2588" s="33">
        <v>0.01</v>
      </c>
      <c r="AJ2588" s="27"/>
      <c r="AK2588" s="27"/>
      <c r="AL2588" s="27">
        <v>0.71915789473684211</v>
      </c>
      <c r="AM2588" s="27"/>
      <c r="AN2588" s="27"/>
      <c r="AO2588" s="28" t="s">
        <v>103</v>
      </c>
      <c r="AP2588" s="51"/>
      <c r="AQ2588" s="51"/>
    </row>
    <row r="2589" spans="1:43" ht="12.65" customHeight="1">
      <c r="A2589" s="13" t="s">
        <v>213</v>
      </c>
      <c r="B2589" s="14" t="s">
        <v>239</v>
      </c>
      <c r="C2589" s="13">
        <v>59</v>
      </c>
      <c r="D2589" s="13" t="s">
        <v>245</v>
      </c>
      <c r="E2589" s="15" t="s">
        <v>2787</v>
      </c>
      <c r="F2589" s="13">
        <v>7301</v>
      </c>
      <c r="G2589" s="13"/>
      <c r="H2589" s="16">
        <v>45892</v>
      </c>
      <c r="I2589" s="17">
        <v>45892</v>
      </c>
      <c r="J2589" s="18">
        <f>I2589</f>
        <v>45892</v>
      </c>
      <c r="K2589" s="19">
        <v>0.68092592592592582</v>
      </c>
      <c r="L2589" s="19">
        <v>0.77325231481481471</v>
      </c>
      <c r="M2589" s="20">
        <v>0.91009259259259256</v>
      </c>
      <c r="N2589" s="19">
        <v>2.4189814814814816E-3</v>
      </c>
      <c r="O2589" s="21">
        <f t="shared" si="98"/>
        <v>9.2326388888888888E-2</v>
      </c>
      <c r="P2589" s="13" t="s">
        <v>968</v>
      </c>
      <c r="Q2589" s="13" t="s">
        <v>343</v>
      </c>
      <c r="R2589" s="22" t="s">
        <v>969</v>
      </c>
      <c r="S2589" s="22" t="s">
        <v>29</v>
      </c>
      <c r="T2589" s="23" t="s">
        <v>52</v>
      </c>
      <c r="U2589" s="23" t="s">
        <v>50</v>
      </c>
      <c r="V2589" s="22" t="s">
        <v>67</v>
      </c>
      <c r="W2589" s="24" t="s">
        <v>144</v>
      </c>
      <c r="X2589" s="25" t="s">
        <v>84</v>
      </c>
      <c r="Y2589" s="25" t="s">
        <v>114</v>
      </c>
      <c r="Z2589" s="25" t="s">
        <v>62</v>
      </c>
      <c r="AA2589" s="25"/>
      <c r="AB2589" s="26"/>
      <c r="AC2589" s="31"/>
      <c r="AD2589" s="32">
        <v>0</v>
      </c>
      <c r="AE2589" s="32">
        <v>21.33</v>
      </c>
      <c r="AF2589" s="32">
        <v>2.5704733865546874E-2</v>
      </c>
      <c r="AG2589" s="33">
        <v>0</v>
      </c>
      <c r="AH2589" s="33">
        <v>19.103999999999999</v>
      </c>
      <c r="AI2589" s="33">
        <v>2.9440972451076821E-2</v>
      </c>
      <c r="AJ2589" s="27"/>
      <c r="AK2589" s="27"/>
      <c r="AL2589" s="27">
        <v>0.69852631578947366</v>
      </c>
      <c r="AM2589" s="27"/>
      <c r="AN2589" s="27"/>
      <c r="AO2589" s="28" t="s">
        <v>103</v>
      </c>
      <c r="AP2589" s="51"/>
      <c r="AQ2589" s="51"/>
    </row>
    <row r="2590" spans="1:43" ht="12.65" customHeight="1">
      <c r="A2590" s="13" t="s">
        <v>213</v>
      </c>
      <c r="B2590" s="14" t="s">
        <v>239</v>
      </c>
      <c r="C2590" s="13">
        <v>59</v>
      </c>
      <c r="D2590" s="13" t="s">
        <v>245</v>
      </c>
      <c r="E2590" s="15" t="s">
        <v>2787</v>
      </c>
      <c r="F2590" s="13">
        <v>7301</v>
      </c>
      <c r="G2590" s="13" t="s">
        <v>253</v>
      </c>
      <c r="H2590" s="16">
        <v>45892</v>
      </c>
      <c r="I2590" s="17">
        <v>45893</v>
      </c>
      <c r="J2590" s="18">
        <v>45893</v>
      </c>
      <c r="K2590" s="19">
        <v>0.87535879629629632</v>
      </c>
      <c r="L2590" s="19">
        <v>0.89435185185185184</v>
      </c>
      <c r="M2590" s="20">
        <v>0.10452546296296296</v>
      </c>
      <c r="N2590" s="19">
        <v>0.12351851851851851</v>
      </c>
      <c r="O2590" s="21">
        <f t="shared" si="98"/>
        <v>1.8993055555555555E-2</v>
      </c>
      <c r="P2590" s="13" t="s">
        <v>835</v>
      </c>
      <c r="Q2590" s="13" t="s">
        <v>343</v>
      </c>
      <c r="R2590" s="22" t="s">
        <v>836</v>
      </c>
      <c r="S2590" s="22" t="s">
        <v>32</v>
      </c>
      <c r="T2590" s="23" t="s">
        <v>97</v>
      </c>
      <c r="U2590" s="23"/>
      <c r="V2590" s="22" t="s">
        <v>3880</v>
      </c>
      <c r="W2590" s="24" t="s">
        <v>3677</v>
      </c>
      <c r="X2590" s="25" t="s">
        <v>50</v>
      </c>
      <c r="Y2590" s="25" t="s">
        <v>50</v>
      </c>
      <c r="Z2590" s="25" t="s">
        <v>50</v>
      </c>
      <c r="AA2590" s="25"/>
      <c r="AB2590" s="26"/>
      <c r="AC2590" s="31"/>
      <c r="AD2590" s="32">
        <v>0</v>
      </c>
      <c r="AE2590" s="32">
        <v>0</v>
      </c>
      <c r="AF2590" s="32">
        <v>0</v>
      </c>
      <c r="AG2590" s="33">
        <v>0</v>
      </c>
      <c r="AH2590" s="33">
        <v>0</v>
      </c>
      <c r="AI2590" s="33">
        <v>0</v>
      </c>
      <c r="AJ2590" s="27"/>
      <c r="AK2590" s="27"/>
      <c r="AL2590" s="27">
        <v>9.7066666666666676E-2</v>
      </c>
      <c r="AM2590" s="27"/>
      <c r="AN2590" s="27"/>
      <c r="AO2590" s="28" t="s">
        <v>103</v>
      </c>
      <c r="AP2590" s="51"/>
      <c r="AQ2590" s="51"/>
    </row>
    <row r="2591" spans="1:43" ht="12.65" customHeight="1">
      <c r="A2591" s="13" t="s">
        <v>213</v>
      </c>
      <c r="B2591" s="14" t="s">
        <v>239</v>
      </c>
      <c r="C2591" s="13">
        <v>59</v>
      </c>
      <c r="D2591" s="13" t="s">
        <v>245</v>
      </c>
      <c r="E2591" s="15" t="s">
        <v>2787</v>
      </c>
      <c r="F2591" s="13">
        <v>7301</v>
      </c>
      <c r="G2591" s="13" t="s">
        <v>253</v>
      </c>
      <c r="H2591" s="16">
        <v>45892</v>
      </c>
      <c r="I2591" s="17">
        <v>45893</v>
      </c>
      <c r="J2591" s="18">
        <f>I2591</f>
        <v>45893</v>
      </c>
      <c r="K2591" s="19">
        <v>0.93791666666666662</v>
      </c>
      <c r="L2591" s="19">
        <v>1.4768518518518519E-2</v>
      </c>
      <c r="M2591" s="20">
        <v>0.16708333333333333</v>
      </c>
      <c r="N2591" s="19">
        <v>0.2439351851851852</v>
      </c>
      <c r="O2591" s="21">
        <f t="shared" si="98"/>
        <v>7.6851851851851866E-2</v>
      </c>
      <c r="P2591" s="13" t="s">
        <v>970</v>
      </c>
      <c r="Q2591" s="13" t="s">
        <v>343</v>
      </c>
      <c r="R2591" s="22" t="s">
        <v>971</v>
      </c>
      <c r="S2591" s="22" t="s">
        <v>31</v>
      </c>
      <c r="T2591" s="23" t="s">
        <v>52</v>
      </c>
      <c r="U2591" s="23" t="s">
        <v>50</v>
      </c>
      <c r="V2591" s="22" t="s">
        <v>67</v>
      </c>
      <c r="W2591" s="24" t="s">
        <v>139</v>
      </c>
      <c r="X2591" s="25" t="s">
        <v>71</v>
      </c>
      <c r="Y2591" s="25" t="s">
        <v>114</v>
      </c>
      <c r="Z2591" s="25" t="s">
        <v>66</v>
      </c>
      <c r="AA2591" s="25"/>
      <c r="AB2591" s="26"/>
      <c r="AC2591" s="31"/>
      <c r="AD2591" s="32">
        <v>0</v>
      </c>
      <c r="AE2591" s="32">
        <v>0</v>
      </c>
      <c r="AF2591" s="32">
        <v>0</v>
      </c>
      <c r="AG2591" s="33">
        <v>0</v>
      </c>
      <c r="AH2591" s="33">
        <v>0</v>
      </c>
      <c r="AI2591" s="33">
        <v>0</v>
      </c>
      <c r="AJ2591" s="27"/>
      <c r="AK2591" s="27"/>
      <c r="AL2591" s="27">
        <v>9.7066666666666676E-2</v>
      </c>
      <c r="AM2591" s="27"/>
      <c r="AN2591" s="27"/>
      <c r="AO2591" s="28" t="s">
        <v>103</v>
      </c>
      <c r="AP2591" s="51"/>
      <c r="AQ2591" s="51"/>
    </row>
    <row r="2592" spans="1:43" ht="12.65" customHeight="1">
      <c r="A2592" s="13" t="s">
        <v>213</v>
      </c>
      <c r="B2592" s="14" t="s">
        <v>239</v>
      </c>
      <c r="C2592" s="13">
        <v>59</v>
      </c>
      <c r="D2592" s="13" t="s">
        <v>245</v>
      </c>
      <c r="E2592" s="15" t="s">
        <v>2787</v>
      </c>
      <c r="F2592" s="13">
        <v>7301</v>
      </c>
      <c r="G2592" s="13" t="s">
        <v>253</v>
      </c>
      <c r="H2592" s="16">
        <v>45893</v>
      </c>
      <c r="I2592" s="17">
        <v>45893</v>
      </c>
      <c r="J2592" s="18">
        <v>45893</v>
      </c>
      <c r="K2592" s="19">
        <v>8.3506944444444439E-2</v>
      </c>
      <c r="L2592" s="19">
        <v>0.10028935185185184</v>
      </c>
      <c r="M2592" s="20">
        <v>0.31267361111111114</v>
      </c>
      <c r="N2592" s="19">
        <v>0.32945601851851852</v>
      </c>
      <c r="O2592" s="21">
        <f t="shared" si="98"/>
        <v>1.6782407407407385E-2</v>
      </c>
      <c r="P2592" s="13" t="s">
        <v>654</v>
      </c>
      <c r="Q2592" s="13" t="s">
        <v>343</v>
      </c>
      <c r="R2592" s="22" t="s">
        <v>655</v>
      </c>
      <c r="S2592" s="22" t="s">
        <v>32</v>
      </c>
      <c r="T2592" s="23" t="s">
        <v>52</v>
      </c>
      <c r="U2592" s="23"/>
      <c r="V2592" s="22" t="s">
        <v>67</v>
      </c>
      <c r="W2592" s="24" t="s">
        <v>3677</v>
      </c>
      <c r="X2592" s="25" t="s">
        <v>50</v>
      </c>
      <c r="Y2592" s="25" t="s">
        <v>50</v>
      </c>
      <c r="Z2592" s="25" t="s">
        <v>50</v>
      </c>
      <c r="AA2592" s="25"/>
      <c r="AB2592" s="26"/>
      <c r="AC2592" s="31"/>
      <c r="AD2592" s="32">
        <v>0</v>
      </c>
      <c r="AE2592" s="32">
        <v>0</v>
      </c>
      <c r="AF2592" s="32">
        <v>0</v>
      </c>
      <c r="AG2592" s="33">
        <v>0</v>
      </c>
      <c r="AH2592" s="33">
        <v>0</v>
      </c>
      <c r="AI2592" s="33">
        <v>0</v>
      </c>
      <c r="AJ2592" s="27"/>
      <c r="AK2592" s="27"/>
      <c r="AL2592" s="27">
        <v>9.7066666666666676E-2</v>
      </c>
      <c r="AM2592" s="27"/>
      <c r="AN2592" s="27"/>
      <c r="AO2592" s="28" t="s">
        <v>103</v>
      </c>
      <c r="AP2592" s="51"/>
      <c r="AQ2592" s="51"/>
    </row>
    <row r="2593" spans="1:43" ht="12.65" customHeight="1">
      <c r="A2593" s="13" t="s">
        <v>213</v>
      </c>
      <c r="B2593" s="14" t="s">
        <v>239</v>
      </c>
      <c r="C2593" s="13">
        <v>59</v>
      </c>
      <c r="D2593" s="13" t="s">
        <v>245</v>
      </c>
      <c r="E2593" s="15" t="s">
        <v>2787</v>
      </c>
      <c r="F2593" s="13">
        <v>7301</v>
      </c>
      <c r="G2593" s="13" t="s">
        <v>253</v>
      </c>
      <c r="H2593" s="16">
        <v>45893</v>
      </c>
      <c r="I2593" s="17">
        <v>45893</v>
      </c>
      <c r="J2593" s="18">
        <v>45893</v>
      </c>
      <c r="K2593" s="19">
        <v>0.10428240740740739</v>
      </c>
      <c r="L2593" s="19">
        <v>0.12372685185185185</v>
      </c>
      <c r="M2593" s="20">
        <v>0.33344907407407404</v>
      </c>
      <c r="N2593" s="19">
        <v>0.35289351851851847</v>
      </c>
      <c r="O2593" s="21">
        <f t="shared" si="98"/>
        <v>1.9444444444444431E-2</v>
      </c>
      <c r="P2593" s="13" t="s">
        <v>654</v>
      </c>
      <c r="Q2593" s="13" t="s">
        <v>343</v>
      </c>
      <c r="R2593" s="22" t="s">
        <v>655</v>
      </c>
      <c r="S2593" s="22" t="s">
        <v>32</v>
      </c>
      <c r="T2593" s="23" t="s">
        <v>52</v>
      </c>
      <c r="U2593" s="23"/>
      <c r="V2593" s="22" t="s">
        <v>67</v>
      </c>
      <c r="W2593" s="24" t="s">
        <v>3677</v>
      </c>
      <c r="X2593" s="25" t="s">
        <v>50</v>
      </c>
      <c r="Y2593" s="25" t="s">
        <v>50</v>
      </c>
      <c r="Z2593" s="25" t="s">
        <v>50</v>
      </c>
      <c r="AA2593" s="25"/>
      <c r="AB2593" s="26"/>
      <c r="AC2593" s="31"/>
      <c r="AD2593" s="32">
        <v>0</v>
      </c>
      <c r="AE2593" s="32">
        <v>2.1800000000000002</v>
      </c>
      <c r="AF2593" s="32">
        <v>0</v>
      </c>
      <c r="AG2593" s="33">
        <v>0</v>
      </c>
      <c r="AH2593" s="33">
        <v>1.52</v>
      </c>
      <c r="AI2593" s="33">
        <v>0</v>
      </c>
      <c r="AJ2593" s="27"/>
      <c r="AK2593" s="27"/>
      <c r="AL2593" s="27">
        <v>9.7066666666666676E-2</v>
      </c>
      <c r="AM2593" s="27"/>
      <c r="AN2593" s="27"/>
      <c r="AO2593" s="28" t="s">
        <v>103</v>
      </c>
      <c r="AP2593" s="51"/>
      <c r="AQ2593" s="51"/>
    </row>
    <row r="2594" spans="1:43" ht="12.65" customHeight="1">
      <c r="A2594" s="13" t="s">
        <v>213</v>
      </c>
      <c r="B2594" s="14" t="s">
        <v>239</v>
      </c>
      <c r="C2594" s="13">
        <v>59</v>
      </c>
      <c r="D2594" s="13" t="s">
        <v>245</v>
      </c>
      <c r="E2594" s="15" t="s">
        <v>2787</v>
      </c>
      <c r="F2594" s="13">
        <v>7301</v>
      </c>
      <c r="G2594" s="13" t="s">
        <v>253</v>
      </c>
      <c r="H2594" s="16">
        <v>45893</v>
      </c>
      <c r="I2594" s="17">
        <v>45893</v>
      </c>
      <c r="J2594" s="18">
        <v>45893</v>
      </c>
      <c r="K2594" s="19">
        <v>0.1459027777777778</v>
      </c>
      <c r="L2594" s="19">
        <v>0.16245370370370371</v>
      </c>
      <c r="M2594" s="20">
        <v>0.37506944444444446</v>
      </c>
      <c r="N2594" s="19">
        <v>0.3916203703703704</v>
      </c>
      <c r="O2594" s="21">
        <f t="shared" si="98"/>
        <v>1.6550925925925941E-2</v>
      </c>
      <c r="P2594" s="13" t="s">
        <v>654</v>
      </c>
      <c r="Q2594" s="13" t="s">
        <v>343</v>
      </c>
      <c r="R2594" s="22" t="s">
        <v>655</v>
      </c>
      <c r="S2594" s="22" t="s">
        <v>32</v>
      </c>
      <c r="T2594" s="23" t="s">
        <v>52</v>
      </c>
      <c r="U2594" s="23"/>
      <c r="V2594" s="22" t="s">
        <v>67</v>
      </c>
      <c r="W2594" s="24" t="s">
        <v>3677</v>
      </c>
      <c r="X2594" s="25" t="s">
        <v>50</v>
      </c>
      <c r="Y2594" s="25" t="s">
        <v>50</v>
      </c>
      <c r="Z2594" s="25" t="s">
        <v>50</v>
      </c>
      <c r="AA2594" s="25"/>
      <c r="AB2594" s="26"/>
      <c r="AC2594" s="31"/>
      <c r="AD2594" s="32">
        <v>0</v>
      </c>
      <c r="AE2594" s="32">
        <v>0.46</v>
      </c>
      <c r="AF2594" s="32">
        <v>0</v>
      </c>
      <c r="AG2594" s="33">
        <v>0</v>
      </c>
      <c r="AH2594" s="33">
        <v>0.46</v>
      </c>
      <c r="AI2594" s="33">
        <v>0</v>
      </c>
      <c r="AJ2594" s="27"/>
      <c r="AK2594" s="27"/>
      <c r="AL2594" s="27">
        <v>9.7066666666666676E-2</v>
      </c>
      <c r="AM2594" s="27"/>
      <c r="AN2594" s="27"/>
      <c r="AO2594" s="28" t="s">
        <v>103</v>
      </c>
      <c r="AP2594" s="51"/>
      <c r="AQ2594" s="51"/>
    </row>
    <row r="2595" spans="1:43" ht="12.65" customHeight="1">
      <c r="A2595" s="13" t="s">
        <v>213</v>
      </c>
      <c r="B2595" s="14" t="s">
        <v>239</v>
      </c>
      <c r="C2595" s="13">
        <v>59</v>
      </c>
      <c r="D2595" s="13" t="s">
        <v>245</v>
      </c>
      <c r="E2595" s="15" t="s">
        <v>2787</v>
      </c>
      <c r="F2595" s="13">
        <v>7301</v>
      </c>
      <c r="G2595" s="13" t="s">
        <v>253</v>
      </c>
      <c r="H2595" s="16">
        <v>45893</v>
      </c>
      <c r="I2595" s="17">
        <v>45893</v>
      </c>
      <c r="J2595" s="18">
        <v>45893</v>
      </c>
      <c r="K2595" s="19">
        <v>0.16685185185185183</v>
      </c>
      <c r="L2595" s="19">
        <v>0.18629629629629629</v>
      </c>
      <c r="M2595" s="20">
        <v>0.39601851851851849</v>
      </c>
      <c r="N2595" s="19">
        <v>0.41546296296296298</v>
      </c>
      <c r="O2595" s="21">
        <f t="shared" si="98"/>
        <v>1.9444444444444486E-2</v>
      </c>
      <c r="P2595" s="13" t="s">
        <v>654</v>
      </c>
      <c r="Q2595" s="13" t="s">
        <v>343</v>
      </c>
      <c r="R2595" s="22" t="s">
        <v>655</v>
      </c>
      <c r="S2595" s="22" t="s">
        <v>32</v>
      </c>
      <c r="T2595" s="23" t="s">
        <v>52</v>
      </c>
      <c r="U2595" s="23"/>
      <c r="V2595" s="22" t="s">
        <v>67</v>
      </c>
      <c r="W2595" s="24" t="s">
        <v>3677</v>
      </c>
      <c r="X2595" s="25" t="s">
        <v>50</v>
      </c>
      <c r="Y2595" s="25" t="s">
        <v>50</v>
      </c>
      <c r="Z2595" s="25" t="s">
        <v>50</v>
      </c>
      <c r="AA2595" s="25"/>
      <c r="AB2595" s="26"/>
      <c r="AC2595" s="31"/>
      <c r="AD2595" s="32">
        <v>0</v>
      </c>
      <c r="AE2595" s="32">
        <v>5.08</v>
      </c>
      <c r="AF2595" s="32">
        <v>0.01</v>
      </c>
      <c r="AG2595" s="33">
        <v>0</v>
      </c>
      <c r="AH2595" s="33">
        <v>5.08</v>
      </c>
      <c r="AI2595" s="33">
        <v>0.01</v>
      </c>
      <c r="AJ2595" s="27"/>
      <c r="AK2595" s="27"/>
      <c r="AL2595" s="27">
        <v>0.16636257309941521</v>
      </c>
      <c r="AM2595" s="27"/>
      <c r="AN2595" s="27"/>
      <c r="AO2595" s="28" t="s">
        <v>103</v>
      </c>
      <c r="AP2595" s="51"/>
      <c r="AQ2595" s="51"/>
    </row>
    <row r="2596" spans="1:43" ht="12.65" customHeight="1">
      <c r="A2596" s="13" t="s">
        <v>213</v>
      </c>
      <c r="B2596" s="14" t="s">
        <v>239</v>
      </c>
      <c r="C2596" s="13">
        <v>59</v>
      </c>
      <c r="D2596" s="13" t="s">
        <v>245</v>
      </c>
      <c r="E2596" s="15" t="s">
        <v>2787</v>
      </c>
      <c r="F2596" s="13">
        <v>7301</v>
      </c>
      <c r="G2596" s="13" t="s">
        <v>253</v>
      </c>
      <c r="H2596" s="16">
        <v>45893</v>
      </c>
      <c r="I2596" s="17">
        <v>45893</v>
      </c>
      <c r="J2596" s="18">
        <v>45893</v>
      </c>
      <c r="K2596" s="19">
        <v>0.27100694444444445</v>
      </c>
      <c r="L2596" s="19">
        <v>0.29062500000000002</v>
      </c>
      <c r="M2596" s="20">
        <v>0.50017361111111114</v>
      </c>
      <c r="N2596" s="19">
        <v>0.51979166666666676</v>
      </c>
      <c r="O2596" s="21">
        <f t="shared" si="98"/>
        <v>1.9618055555555625E-2</v>
      </c>
      <c r="P2596" s="13" t="s">
        <v>654</v>
      </c>
      <c r="Q2596" s="13" t="s">
        <v>343</v>
      </c>
      <c r="R2596" s="22" t="s">
        <v>655</v>
      </c>
      <c r="S2596" s="22" t="s">
        <v>32</v>
      </c>
      <c r="T2596" s="23" t="s">
        <v>52</v>
      </c>
      <c r="U2596" s="23"/>
      <c r="V2596" s="22" t="s">
        <v>67</v>
      </c>
      <c r="W2596" s="24" t="s">
        <v>3677</v>
      </c>
      <c r="X2596" s="25" t="s">
        <v>50</v>
      </c>
      <c r="Y2596" s="25" t="s">
        <v>50</v>
      </c>
      <c r="Z2596" s="25" t="s">
        <v>50</v>
      </c>
      <c r="AA2596" s="25"/>
      <c r="AB2596" s="26"/>
      <c r="AC2596" s="31"/>
      <c r="AD2596" s="32">
        <v>0</v>
      </c>
      <c r="AE2596" s="32">
        <v>1.93</v>
      </c>
      <c r="AF2596" s="32">
        <v>0</v>
      </c>
      <c r="AG2596" s="33">
        <v>0</v>
      </c>
      <c r="AH2596" s="33">
        <v>1.61</v>
      </c>
      <c r="AI2596" s="33">
        <v>0</v>
      </c>
      <c r="AJ2596" s="27"/>
      <c r="AK2596" s="27"/>
      <c r="AL2596" s="27">
        <v>9.7066666666666676E-2</v>
      </c>
      <c r="AM2596" s="27"/>
      <c r="AN2596" s="27"/>
      <c r="AO2596" s="28" t="s">
        <v>103</v>
      </c>
      <c r="AP2596" s="51"/>
      <c r="AQ2596" s="51"/>
    </row>
    <row r="2597" spans="1:43" ht="12.65" customHeight="1">
      <c r="A2597" s="13" t="s">
        <v>213</v>
      </c>
      <c r="B2597" s="14" t="s">
        <v>239</v>
      </c>
      <c r="C2597" s="13">
        <v>59</v>
      </c>
      <c r="D2597" s="13" t="s">
        <v>245</v>
      </c>
      <c r="E2597" s="15" t="s">
        <v>2787</v>
      </c>
      <c r="F2597" s="13">
        <v>7301</v>
      </c>
      <c r="G2597" s="13" t="s">
        <v>253</v>
      </c>
      <c r="H2597" s="16">
        <v>45893</v>
      </c>
      <c r="I2597" s="17">
        <v>45893</v>
      </c>
      <c r="J2597" s="18">
        <v>45893</v>
      </c>
      <c r="K2597" s="19">
        <v>0.29212962962962963</v>
      </c>
      <c r="L2597" s="19">
        <v>0.3117476851851852</v>
      </c>
      <c r="M2597" s="20">
        <v>0.52129629629629637</v>
      </c>
      <c r="N2597" s="19">
        <v>0.54091435185185177</v>
      </c>
      <c r="O2597" s="21">
        <f t="shared" si="98"/>
        <v>1.9618055555555403E-2</v>
      </c>
      <c r="P2597" s="13" t="s">
        <v>654</v>
      </c>
      <c r="Q2597" s="13" t="s">
        <v>343</v>
      </c>
      <c r="R2597" s="22" t="s">
        <v>655</v>
      </c>
      <c r="S2597" s="22" t="s">
        <v>32</v>
      </c>
      <c r="T2597" s="23" t="s">
        <v>52</v>
      </c>
      <c r="U2597" s="23"/>
      <c r="V2597" s="22" t="s">
        <v>67</v>
      </c>
      <c r="W2597" s="24" t="s">
        <v>3677</v>
      </c>
      <c r="X2597" s="25" t="s">
        <v>50</v>
      </c>
      <c r="Y2597" s="25" t="s">
        <v>50</v>
      </c>
      <c r="Z2597" s="25" t="s">
        <v>50</v>
      </c>
      <c r="AA2597" s="25"/>
      <c r="AB2597" s="26"/>
      <c r="AC2597" s="31"/>
      <c r="AD2597" s="32">
        <v>0</v>
      </c>
      <c r="AE2597" s="32">
        <v>13.25</v>
      </c>
      <c r="AF2597" s="32">
        <v>0.01</v>
      </c>
      <c r="AG2597" s="33">
        <v>0</v>
      </c>
      <c r="AH2597" s="33">
        <v>11.88</v>
      </c>
      <c r="AI2597" s="33">
        <v>0.02</v>
      </c>
      <c r="AJ2597" s="27"/>
      <c r="AK2597" s="27"/>
      <c r="AL2597" s="27">
        <v>0.4339181286549707</v>
      </c>
      <c r="AM2597" s="27"/>
      <c r="AN2597" s="27"/>
      <c r="AO2597" s="28" t="s">
        <v>103</v>
      </c>
      <c r="AP2597" s="51"/>
      <c r="AQ2597" s="51"/>
    </row>
    <row r="2598" spans="1:43" ht="12.65" customHeight="1">
      <c r="A2598" s="13" t="s">
        <v>213</v>
      </c>
      <c r="B2598" s="14" t="s">
        <v>239</v>
      </c>
      <c r="C2598" s="13">
        <v>59</v>
      </c>
      <c r="D2598" s="13" t="s">
        <v>245</v>
      </c>
      <c r="E2598" s="15" t="s">
        <v>2787</v>
      </c>
      <c r="F2598" s="13">
        <v>7301</v>
      </c>
      <c r="G2598" s="13" t="s">
        <v>253</v>
      </c>
      <c r="H2598" s="16">
        <v>45893</v>
      </c>
      <c r="I2598" s="17">
        <v>45893</v>
      </c>
      <c r="J2598" s="18">
        <v>45893</v>
      </c>
      <c r="K2598" s="19">
        <v>0.33363425925925921</v>
      </c>
      <c r="L2598" s="19">
        <v>0.35145833333333332</v>
      </c>
      <c r="M2598" s="20">
        <v>0.5628009259259259</v>
      </c>
      <c r="N2598" s="19">
        <v>0.58062499999999995</v>
      </c>
      <c r="O2598" s="21">
        <f t="shared" si="98"/>
        <v>1.7824074074074048E-2</v>
      </c>
      <c r="P2598" s="13" t="s">
        <v>654</v>
      </c>
      <c r="Q2598" s="13" t="s">
        <v>343</v>
      </c>
      <c r="R2598" s="22" t="s">
        <v>655</v>
      </c>
      <c r="S2598" s="22" t="s">
        <v>32</v>
      </c>
      <c r="T2598" s="23" t="s">
        <v>52</v>
      </c>
      <c r="U2598" s="23"/>
      <c r="V2598" s="22" t="s">
        <v>67</v>
      </c>
      <c r="W2598" s="24" t="s">
        <v>3677</v>
      </c>
      <c r="X2598" s="25" t="s">
        <v>50</v>
      </c>
      <c r="Y2598" s="25" t="s">
        <v>50</v>
      </c>
      <c r="Z2598" s="25" t="s">
        <v>50</v>
      </c>
      <c r="AA2598" s="25"/>
      <c r="AB2598" s="26"/>
      <c r="AC2598" s="31"/>
      <c r="AD2598" s="32">
        <v>0</v>
      </c>
      <c r="AE2598" s="32">
        <v>4.3899999999999997</v>
      </c>
      <c r="AF2598" s="32">
        <v>0</v>
      </c>
      <c r="AG2598" s="33">
        <v>0</v>
      </c>
      <c r="AH2598" s="33">
        <v>2.85</v>
      </c>
      <c r="AI2598" s="33">
        <v>0</v>
      </c>
      <c r="AJ2598" s="27"/>
      <c r="AK2598" s="27"/>
      <c r="AL2598" s="27">
        <v>0.14376608187134501</v>
      </c>
      <c r="AM2598" s="27"/>
      <c r="AN2598" s="27"/>
      <c r="AO2598" s="28" t="s">
        <v>103</v>
      </c>
      <c r="AP2598" s="51"/>
      <c r="AQ2598" s="51"/>
    </row>
    <row r="2599" spans="1:43" ht="12.65" customHeight="1">
      <c r="A2599" s="13" t="s">
        <v>213</v>
      </c>
      <c r="B2599" s="14" t="s">
        <v>239</v>
      </c>
      <c r="C2599" s="13">
        <v>59</v>
      </c>
      <c r="D2599" s="13" t="s">
        <v>245</v>
      </c>
      <c r="E2599" s="15" t="s">
        <v>2787</v>
      </c>
      <c r="F2599" s="13">
        <v>7301</v>
      </c>
      <c r="G2599" s="13" t="s">
        <v>253</v>
      </c>
      <c r="H2599" s="16">
        <v>45893</v>
      </c>
      <c r="I2599" s="17">
        <v>45893</v>
      </c>
      <c r="J2599" s="18">
        <f>I2599</f>
        <v>45893</v>
      </c>
      <c r="K2599" s="19">
        <v>0.35429398148148145</v>
      </c>
      <c r="L2599" s="19">
        <v>0.43322916666666667</v>
      </c>
      <c r="M2599" s="20">
        <v>0.58346064814814813</v>
      </c>
      <c r="N2599" s="19">
        <v>0.66239583333333329</v>
      </c>
      <c r="O2599" s="21">
        <f t="shared" si="98"/>
        <v>7.8935185185185164E-2</v>
      </c>
      <c r="P2599" s="13" t="s">
        <v>668</v>
      </c>
      <c r="Q2599" s="13" t="s">
        <v>343</v>
      </c>
      <c r="R2599" s="22" t="s">
        <v>669</v>
      </c>
      <c r="S2599" s="22" t="s">
        <v>31</v>
      </c>
      <c r="T2599" s="23" t="s">
        <v>52</v>
      </c>
      <c r="U2599" s="23" t="s">
        <v>50</v>
      </c>
      <c r="V2599" s="22" t="s">
        <v>67</v>
      </c>
      <c r="W2599" s="24" t="s">
        <v>144</v>
      </c>
      <c r="X2599" s="25" t="s">
        <v>84</v>
      </c>
      <c r="Y2599" s="25" t="s">
        <v>114</v>
      </c>
      <c r="Z2599" s="25" t="s">
        <v>62</v>
      </c>
      <c r="AA2599" s="25"/>
      <c r="AB2599" s="26"/>
      <c r="AC2599" s="31"/>
      <c r="AD2599" s="32">
        <v>0</v>
      </c>
      <c r="AE2599" s="32">
        <v>12.17</v>
      </c>
      <c r="AF2599" s="32">
        <v>0.01</v>
      </c>
      <c r="AG2599" s="33">
        <v>0</v>
      </c>
      <c r="AH2599" s="33">
        <v>6.36</v>
      </c>
      <c r="AI2599" s="33">
        <v>0.01</v>
      </c>
      <c r="AJ2599" s="27"/>
      <c r="AK2599" s="27"/>
      <c r="AL2599" s="27">
        <v>0.39854970760233915</v>
      </c>
      <c r="AM2599" s="27"/>
      <c r="AN2599" s="27"/>
      <c r="AO2599" s="28" t="s">
        <v>103</v>
      </c>
      <c r="AP2599" s="51"/>
      <c r="AQ2599" s="51"/>
    </row>
    <row r="2600" spans="1:43" ht="12.65" customHeight="1">
      <c r="A2600" s="13" t="s">
        <v>213</v>
      </c>
      <c r="B2600" s="14" t="s">
        <v>239</v>
      </c>
      <c r="C2600" s="13">
        <v>59</v>
      </c>
      <c r="D2600" s="13" t="s">
        <v>245</v>
      </c>
      <c r="E2600" s="15" t="s">
        <v>2787</v>
      </c>
      <c r="F2600" s="13">
        <v>7301</v>
      </c>
      <c r="G2600" s="13" t="s">
        <v>253</v>
      </c>
      <c r="H2600" s="16">
        <v>45893</v>
      </c>
      <c r="I2600" s="17">
        <v>45893</v>
      </c>
      <c r="J2600" s="18">
        <v>45893</v>
      </c>
      <c r="K2600" s="19">
        <v>0.45847222222222223</v>
      </c>
      <c r="L2600" s="19">
        <v>0.47745370370370366</v>
      </c>
      <c r="M2600" s="20">
        <v>0.68763888888888891</v>
      </c>
      <c r="N2600" s="19">
        <v>0.70662037037037029</v>
      </c>
      <c r="O2600" s="21">
        <f t="shared" si="98"/>
        <v>1.8981481481481377E-2</v>
      </c>
      <c r="P2600" s="13" t="s">
        <v>654</v>
      </c>
      <c r="Q2600" s="13" t="s">
        <v>343</v>
      </c>
      <c r="R2600" s="22" t="s">
        <v>655</v>
      </c>
      <c r="S2600" s="22" t="s">
        <v>32</v>
      </c>
      <c r="T2600" s="23" t="s">
        <v>52</v>
      </c>
      <c r="U2600" s="23"/>
      <c r="V2600" s="22" t="s">
        <v>67</v>
      </c>
      <c r="W2600" s="24" t="s">
        <v>3677</v>
      </c>
      <c r="X2600" s="25" t="s">
        <v>50</v>
      </c>
      <c r="Y2600" s="25" t="s">
        <v>50</v>
      </c>
      <c r="Z2600" s="25" t="s">
        <v>50</v>
      </c>
      <c r="AA2600" s="25"/>
      <c r="AB2600" s="26"/>
      <c r="AC2600" s="31"/>
      <c r="AD2600" s="32">
        <v>0</v>
      </c>
      <c r="AE2600" s="32">
        <v>11.02</v>
      </c>
      <c r="AF2600" s="32">
        <v>0.01</v>
      </c>
      <c r="AG2600" s="33">
        <v>0</v>
      </c>
      <c r="AH2600" s="33">
        <v>10.78</v>
      </c>
      <c r="AI2600" s="33">
        <v>0.02</v>
      </c>
      <c r="AJ2600" s="27"/>
      <c r="AK2600" s="27"/>
      <c r="AL2600" s="27">
        <v>0.36088888888888887</v>
      </c>
      <c r="AM2600" s="27"/>
      <c r="AN2600" s="27"/>
      <c r="AO2600" s="28" t="s">
        <v>103</v>
      </c>
      <c r="AP2600" s="51"/>
      <c r="AQ2600" s="51"/>
    </row>
    <row r="2601" spans="1:43" ht="12.65" customHeight="1">
      <c r="A2601" s="13" t="s">
        <v>213</v>
      </c>
      <c r="B2601" s="14" t="s">
        <v>239</v>
      </c>
      <c r="C2601" s="13">
        <v>59</v>
      </c>
      <c r="D2601" s="13" t="s">
        <v>245</v>
      </c>
      <c r="E2601" s="15" t="s">
        <v>2787</v>
      </c>
      <c r="F2601" s="13">
        <v>7301</v>
      </c>
      <c r="G2601" s="13" t="s">
        <v>253</v>
      </c>
      <c r="H2601" s="16">
        <v>45893</v>
      </c>
      <c r="I2601" s="17">
        <v>45893</v>
      </c>
      <c r="J2601" s="18">
        <v>45893</v>
      </c>
      <c r="K2601" s="19">
        <v>0.4791319444444444</v>
      </c>
      <c r="L2601" s="19">
        <v>0.49921296296296297</v>
      </c>
      <c r="M2601" s="20">
        <v>0.70829861111111103</v>
      </c>
      <c r="N2601" s="19">
        <v>0.72837962962962965</v>
      </c>
      <c r="O2601" s="21">
        <f t="shared" si="98"/>
        <v>2.0081018518518623E-2</v>
      </c>
      <c r="P2601" s="13" t="s">
        <v>654</v>
      </c>
      <c r="Q2601" s="13" t="s">
        <v>343</v>
      </c>
      <c r="R2601" s="22" t="s">
        <v>655</v>
      </c>
      <c r="S2601" s="22" t="s">
        <v>32</v>
      </c>
      <c r="T2601" s="23" t="s">
        <v>52</v>
      </c>
      <c r="U2601" s="23"/>
      <c r="V2601" s="22" t="s">
        <v>67</v>
      </c>
      <c r="W2601" s="24" t="s">
        <v>3677</v>
      </c>
      <c r="X2601" s="25" t="s">
        <v>50</v>
      </c>
      <c r="Y2601" s="25" t="s">
        <v>50</v>
      </c>
      <c r="Z2601" s="25" t="s">
        <v>50</v>
      </c>
      <c r="AA2601" s="25"/>
      <c r="AB2601" s="26"/>
      <c r="AC2601" s="31"/>
      <c r="AD2601" s="32">
        <v>0</v>
      </c>
      <c r="AE2601" s="32">
        <v>7.02</v>
      </c>
      <c r="AF2601" s="32">
        <v>0.01</v>
      </c>
      <c r="AG2601" s="33">
        <v>0</v>
      </c>
      <c r="AH2601" s="33">
        <v>6.02</v>
      </c>
      <c r="AI2601" s="33">
        <v>0.01</v>
      </c>
      <c r="AJ2601" s="27"/>
      <c r="AK2601" s="27"/>
      <c r="AL2601" s="27">
        <v>0.22989473684210524</v>
      </c>
      <c r="AM2601" s="27"/>
      <c r="AN2601" s="27"/>
      <c r="AO2601" s="28" t="s">
        <v>103</v>
      </c>
      <c r="AP2601" s="51"/>
      <c r="AQ2601" s="51"/>
    </row>
    <row r="2602" spans="1:43" ht="12.65" customHeight="1">
      <c r="A2602" s="13" t="s">
        <v>213</v>
      </c>
      <c r="B2602" s="14" t="s">
        <v>239</v>
      </c>
      <c r="C2602" s="13">
        <v>59</v>
      </c>
      <c r="D2602" s="13" t="s">
        <v>245</v>
      </c>
      <c r="E2602" s="15" t="s">
        <v>2787</v>
      </c>
      <c r="F2602" s="13">
        <v>7301</v>
      </c>
      <c r="G2602" s="13" t="s">
        <v>253</v>
      </c>
      <c r="H2602" s="16">
        <v>45893</v>
      </c>
      <c r="I2602" s="17">
        <v>45893</v>
      </c>
      <c r="J2602" s="18">
        <v>45893</v>
      </c>
      <c r="K2602" s="19">
        <v>0.52092592592592601</v>
      </c>
      <c r="L2602" s="19">
        <v>0.53973379629629625</v>
      </c>
      <c r="M2602" s="20">
        <v>0.75009259259259264</v>
      </c>
      <c r="N2602" s="19">
        <v>0.76890046296296299</v>
      </c>
      <c r="O2602" s="21">
        <f t="shared" si="98"/>
        <v>1.880787037037035E-2</v>
      </c>
      <c r="P2602" s="13" t="s">
        <v>654</v>
      </c>
      <c r="Q2602" s="13" t="s">
        <v>343</v>
      </c>
      <c r="R2602" s="22" t="s">
        <v>655</v>
      </c>
      <c r="S2602" s="22" t="s">
        <v>32</v>
      </c>
      <c r="T2602" s="23" t="s">
        <v>52</v>
      </c>
      <c r="U2602" s="23"/>
      <c r="V2602" s="22" t="s">
        <v>67</v>
      </c>
      <c r="W2602" s="24" t="s">
        <v>3677</v>
      </c>
      <c r="X2602" s="25" t="s">
        <v>50</v>
      </c>
      <c r="Y2602" s="25" t="s">
        <v>50</v>
      </c>
      <c r="Z2602" s="25" t="s">
        <v>50</v>
      </c>
      <c r="AA2602" s="25"/>
      <c r="AB2602" s="26"/>
      <c r="AC2602" s="31"/>
      <c r="AD2602" s="32">
        <v>0</v>
      </c>
      <c r="AE2602" s="32">
        <v>13.36</v>
      </c>
      <c r="AF2602" s="32">
        <v>0.01</v>
      </c>
      <c r="AG2602" s="33">
        <v>0</v>
      </c>
      <c r="AH2602" s="33">
        <v>10.06</v>
      </c>
      <c r="AI2602" s="33">
        <v>0.01</v>
      </c>
      <c r="AJ2602" s="27"/>
      <c r="AK2602" s="27"/>
      <c r="AL2602" s="27">
        <v>0.43752046783625725</v>
      </c>
      <c r="AM2602" s="27"/>
      <c r="AN2602" s="27"/>
      <c r="AO2602" s="28" t="s">
        <v>103</v>
      </c>
      <c r="AP2602" s="51"/>
      <c r="AQ2602" s="51"/>
    </row>
    <row r="2603" spans="1:43" ht="12.65" customHeight="1">
      <c r="A2603" s="13" t="s">
        <v>213</v>
      </c>
      <c r="B2603" s="14" t="s">
        <v>239</v>
      </c>
      <c r="C2603" s="13">
        <v>59</v>
      </c>
      <c r="D2603" s="13" t="s">
        <v>245</v>
      </c>
      <c r="E2603" s="15" t="s">
        <v>2787</v>
      </c>
      <c r="F2603" s="13">
        <v>7301</v>
      </c>
      <c r="G2603" s="13" t="s">
        <v>253</v>
      </c>
      <c r="H2603" s="16">
        <v>45893</v>
      </c>
      <c r="I2603" s="17">
        <v>45893</v>
      </c>
      <c r="J2603" s="18">
        <v>45893</v>
      </c>
      <c r="K2603" s="19">
        <v>0.54019675925925925</v>
      </c>
      <c r="L2603" s="19">
        <v>0.55535879629629625</v>
      </c>
      <c r="M2603" s="20">
        <v>0.76936342592592599</v>
      </c>
      <c r="N2603" s="19">
        <v>0.78452546296296299</v>
      </c>
      <c r="O2603" s="21">
        <f t="shared" si="98"/>
        <v>1.5162037037037002E-2</v>
      </c>
      <c r="P2603" s="13" t="s">
        <v>654</v>
      </c>
      <c r="Q2603" s="13" t="s">
        <v>343</v>
      </c>
      <c r="R2603" s="22" t="s">
        <v>655</v>
      </c>
      <c r="S2603" s="22" t="s">
        <v>32</v>
      </c>
      <c r="T2603" s="23" t="s">
        <v>52</v>
      </c>
      <c r="U2603" s="23"/>
      <c r="V2603" s="22" t="s">
        <v>67</v>
      </c>
      <c r="W2603" s="24" t="s">
        <v>3677</v>
      </c>
      <c r="X2603" s="25" t="s">
        <v>50</v>
      </c>
      <c r="Y2603" s="25" t="s">
        <v>50</v>
      </c>
      <c r="Z2603" s="25" t="s">
        <v>50</v>
      </c>
      <c r="AA2603" s="25"/>
      <c r="AB2603" s="26"/>
      <c r="AC2603" s="31"/>
      <c r="AD2603" s="32">
        <v>0</v>
      </c>
      <c r="AE2603" s="32">
        <v>8.5500000000000007</v>
      </c>
      <c r="AF2603" s="32">
        <v>0.01</v>
      </c>
      <c r="AG2603" s="33">
        <v>0</v>
      </c>
      <c r="AH2603" s="33">
        <v>7.53</v>
      </c>
      <c r="AI2603" s="33">
        <v>0.01</v>
      </c>
      <c r="AJ2603" s="27"/>
      <c r="AK2603" s="27"/>
      <c r="AL2603" s="27">
        <v>0.28000000000000003</v>
      </c>
      <c r="AM2603" s="27"/>
      <c r="AN2603" s="27"/>
      <c r="AO2603" s="28" t="s">
        <v>103</v>
      </c>
      <c r="AP2603" s="51"/>
      <c r="AQ2603" s="51"/>
    </row>
    <row r="2604" spans="1:43" ht="12.65" customHeight="1">
      <c r="A2604" s="13" t="s">
        <v>213</v>
      </c>
      <c r="B2604" s="14" t="s">
        <v>239</v>
      </c>
      <c r="C2604" s="13">
        <v>59</v>
      </c>
      <c r="D2604" s="13" t="s">
        <v>245</v>
      </c>
      <c r="E2604" s="15" t="s">
        <v>2787</v>
      </c>
      <c r="F2604" s="13">
        <v>7301</v>
      </c>
      <c r="G2604" s="13"/>
      <c r="H2604" s="16">
        <v>45893</v>
      </c>
      <c r="I2604" s="17">
        <v>45893</v>
      </c>
      <c r="J2604" s="18">
        <f>I2604</f>
        <v>45893</v>
      </c>
      <c r="K2604" s="19">
        <v>0.55593749999999986</v>
      </c>
      <c r="L2604" s="19">
        <v>0.64771990740740737</v>
      </c>
      <c r="M2604" s="20">
        <v>0.7851041666666666</v>
      </c>
      <c r="N2604" s="19">
        <v>0.87688657407407411</v>
      </c>
      <c r="O2604" s="21">
        <f t="shared" si="98"/>
        <v>9.1782407407407507E-2</v>
      </c>
      <c r="P2604" s="13" t="s">
        <v>1164</v>
      </c>
      <c r="Q2604" s="13" t="s">
        <v>343</v>
      </c>
      <c r="R2604" s="22" t="s">
        <v>1165</v>
      </c>
      <c r="S2604" s="22" t="s">
        <v>29</v>
      </c>
      <c r="T2604" s="23" t="s">
        <v>52</v>
      </c>
      <c r="U2604" s="23" t="s">
        <v>50</v>
      </c>
      <c r="V2604" s="22" t="s">
        <v>67</v>
      </c>
      <c r="W2604" s="24" t="s">
        <v>156</v>
      </c>
      <c r="X2604" s="25" t="s">
        <v>63</v>
      </c>
      <c r="Y2604" s="25" t="s">
        <v>114</v>
      </c>
      <c r="Z2604" s="25" t="s">
        <v>60</v>
      </c>
      <c r="AA2604" s="25"/>
      <c r="AB2604" s="26"/>
      <c r="AC2604" s="31"/>
      <c r="AD2604" s="32">
        <v>0</v>
      </c>
      <c r="AE2604" s="32">
        <v>22.163</v>
      </c>
      <c r="AF2604" s="32">
        <v>1.0000092216024489E-2</v>
      </c>
      <c r="AG2604" s="33">
        <v>0</v>
      </c>
      <c r="AH2604" s="33">
        <v>17.916</v>
      </c>
      <c r="AI2604" s="33">
        <v>9.9997693502135148E-3</v>
      </c>
      <c r="AJ2604" s="27"/>
      <c r="AK2604" s="27"/>
      <c r="AL2604" s="27">
        <v>0.72580584795321634</v>
      </c>
      <c r="AM2604" s="27"/>
      <c r="AN2604" s="27"/>
      <c r="AO2604" s="28" t="s">
        <v>103</v>
      </c>
      <c r="AP2604" s="51"/>
      <c r="AQ2604" s="51"/>
    </row>
    <row r="2605" spans="1:43" ht="12.65" customHeight="1">
      <c r="A2605" s="13" t="s">
        <v>213</v>
      </c>
      <c r="B2605" s="14" t="s">
        <v>239</v>
      </c>
      <c r="C2605" s="13">
        <v>59</v>
      </c>
      <c r="D2605" s="13" t="s">
        <v>245</v>
      </c>
      <c r="E2605" s="15" t="s">
        <v>2787</v>
      </c>
      <c r="F2605" s="13">
        <v>7301</v>
      </c>
      <c r="G2605" s="13"/>
      <c r="H2605" s="16">
        <v>45893</v>
      </c>
      <c r="I2605" s="17">
        <v>45893</v>
      </c>
      <c r="J2605" s="18">
        <f>I2605</f>
        <v>45893</v>
      </c>
      <c r="K2605" s="19">
        <v>0.64795138888888892</v>
      </c>
      <c r="L2605" s="19">
        <v>0.7262615740740741</v>
      </c>
      <c r="M2605" s="20">
        <v>0.87711805555555555</v>
      </c>
      <c r="N2605" s="19">
        <v>0.95542824074074073</v>
      </c>
      <c r="O2605" s="21">
        <f t="shared" si="98"/>
        <v>7.8310185185185177E-2</v>
      </c>
      <c r="P2605" s="13" t="s">
        <v>1636</v>
      </c>
      <c r="Q2605" s="13" t="s">
        <v>343</v>
      </c>
      <c r="R2605" s="22" t="s">
        <v>1637</v>
      </c>
      <c r="S2605" s="22" t="s">
        <v>29</v>
      </c>
      <c r="T2605" s="23" t="s">
        <v>52</v>
      </c>
      <c r="U2605" s="23" t="s">
        <v>50</v>
      </c>
      <c r="V2605" s="22" t="s">
        <v>67</v>
      </c>
      <c r="W2605" s="24" t="s">
        <v>157</v>
      </c>
      <c r="X2605" s="25" t="s">
        <v>70</v>
      </c>
      <c r="Y2605" s="25" t="s">
        <v>114</v>
      </c>
      <c r="Z2605" s="25" t="s">
        <v>58</v>
      </c>
      <c r="AA2605" s="25"/>
      <c r="AB2605" s="26"/>
      <c r="AC2605" s="31"/>
      <c r="AD2605" s="32">
        <v>0</v>
      </c>
      <c r="AE2605" s="32">
        <v>24.49</v>
      </c>
      <c r="AF2605" s="32">
        <v>1.4789282044263989E-2</v>
      </c>
      <c r="AG2605" s="33">
        <v>0</v>
      </c>
      <c r="AH2605" s="33">
        <v>16.896000000000001</v>
      </c>
      <c r="AI2605" s="33">
        <v>9.9998269897566845E-3</v>
      </c>
      <c r="AJ2605" s="27"/>
      <c r="AK2605" s="27"/>
      <c r="AL2605" s="27">
        <v>0.80201169590643273</v>
      </c>
      <c r="AM2605" s="27"/>
      <c r="AN2605" s="27"/>
      <c r="AO2605" s="28" t="s">
        <v>103</v>
      </c>
      <c r="AP2605" s="51"/>
      <c r="AQ2605" s="51"/>
    </row>
    <row r="2606" spans="1:43" ht="12.65" customHeight="1">
      <c r="A2606" s="13" t="s">
        <v>213</v>
      </c>
      <c r="B2606" s="14" t="s">
        <v>239</v>
      </c>
      <c r="C2606" s="13">
        <v>59</v>
      </c>
      <c r="D2606" s="13" t="s">
        <v>245</v>
      </c>
      <c r="E2606" s="15" t="s">
        <v>2787</v>
      </c>
      <c r="F2606" s="13">
        <v>7301</v>
      </c>
      <c r="G2606" s="13" t="s">
        <v>253</v>
      </c>
      <c r="H2606" s="16">
        <v>45893</v>
      </c>
      <c r="I2606" s="17">
        <v>45893</v>
      </c>
      <c r="J2606" s="18">
        <v>45893</v>
      </c>
      <c r="K2606" s="19">
        <v>0.72938657407407415</v>
      </c>
      <c r="L2606" s="19">
        <v>0.74582175925925931</v>
      </c>
      <c r="M2606" s="20">
        <v>0.95855324074074078</v>
      </c>
      <c r="N2606" s="19">
        <v>0.97498842592592594</v>
      </c>
      <c r="O2606" s="21">
        <f t="shared" si="98"/>
        <v>1.6435185185185164E-2</v>
      </c>
      <c r="P2606" s="13" t="s">
        <v>654</v>
      </c>
      <c r="Q2606" s="13" t="s">
        <v>343</v>
      </c>
      <c r="R2606" s="22" t="s">
        <v>655</v>
      </c>
      <c r="S2606" s="22" t="s">
        <v>32</v>
      </c>
      <c r="T2606" s="23" t="s">
        <v>52</v>
      </c>
      <c r="U2606" s="23"/>
      <c r="V2606" s="22" t="s">
        <v>67</v>
      </c>
      <c r="W2606" s="24" t="s">
        <v>3677</v>
      </c>
      <c r="X2606" s="25" t="s">
        <v>50</v>
      </c>
      <c r="Y2606" s="25" t="s">
        <v>50</v>
      </c>
      <c r="Z2606" s="25" t="s">
        <v>50</v>
      </c>
      <c r="AA2606" s="25"/>
      <c r="AB2606" s="26"/>
      <c r="AC2606" s="31"/>
      <c r="AD2606" s="32">
        <v>0</v>
      </c>
      <c r="AE2606" s="32">
        <v>3.51</v>
      </c>
      <c r="AF2606" s="32">
        <v>0</v>
      </c>
      <c r="AG2606" s="33">
        <v>0</v>
      </c>
      <c r="AH2606" s="33">
        <v>3.51</v>
      </c>
      <c r="AI2606" s="33">
        <v>0.01</v>
      </c>
      <c r="AJ2606" s="27"/>
      <c r="AK2606" s="27"/>
      <c r="AL2606" s="27">
        <v>0.12133333333333335</v>
      </c>
      <c r="AM2606" s="27"/>
      <c r="AN2606" s="27"/>
      <c r="AO2606" s="28" t="s">
        <v>103</v>
      </c>
      <c r="AP2606" s="51"/>
      <c r="AQ2606" s="51"/>
    </row>
    <row r="2607" spans="1:43" ht="12.65" customHeight="1">
      <c r="A2607" s="13" t="s">
        <v>213</v>
      </c>
      <c r="B2607" s="14" t="s">
        <v>239</v>
      </c>
      <c r="C2607" s="13">
        <v>59</v>
      </c>
      <c r="D2607" s="13" t="s">
        <v>245</v>
      </c>
      <c r="E2607" s="15" t="s">
        <v>2787</v>
      </c>
      <c r="F2607" s="13">
        <v>7301</v>
      </c>
      <c r="G2607" s="13" t="s">
        <v>253</v>
      </c>
      <c r="H2607" s="16">
        <v>45893</v>
      </c>
      <c r="I2607" s="17">
        <v>45893</v>
      </c>
      <c r="J2607" s="18">
        <v>45893</v>
      </c>
      <c r="K2607" s="19">
        <v>0.7502199074074074</v>
      </c>
      <c r="L2607" s="19">
        <v>0.76931712962962973</v>
      </c>
      <c r="M2607" s="20">
        <v>0.97938657407407415</v>
      </c>
      <c r="N2607" s="19">
        <v>0.99848379629629636</v>
      </c>
      <c r="O2607" s="21">
        <f t="shared" si="98"/>
        <v>1.909722222222221E-2</v>
      </c>
      <c r="P2607" s="13" t="s">
        <v>654</v>
      </c>
      <c r="Q2607" s="13" t="s">
        <v>343</v>
      </c>
      <c r="R2607" s="22" t="s">
        <v>655</v>
      </c>
      <c r="S2607" s="22" t="s">
        <v>32</v>
      </c>
      <c r="T2607" s="23" t="s">
        <v>52</v>
      </c>
      <c r="U2607" s="23"/>
      <c r="V2607" s="22" t="s">
        <v>67</v>
      </c>
      <c r="W2607" s="24" t="s">
        <v>3677</v>
      </c>
      <c r="X2607" s="25" t="s">
        <v>50</v>
      </c>
      <c r="Y2607" s="25" t="s">
        <v>50</v>
      </c>
      <c r="Z2607" s="25" t="s">
        <v>50</v>
      </c>
      <c r="AA2607" s="25"/>
      <c r="AB2607" s="26"/>
      <c r="AC2607" s="31"/>
      <c r="AD2607" s="32">
        <v>0</v>
      </c>
      <c r="AE2607" s="32">
        <v>4.53</v>
      </c>
      <c r="AF2607" s="32">
        <v>0.01</v>
      </c>
      <c r="AG2607" s="33">
        <v>0</v>
      </c>
      <c r="AH2607" s="33">
        <v>4.53</v>
      </c>
      <c r="AI2607" s="33">
        <v>0.02</v>
      </c>
      <c r="AJ2607" s="27"/>
      <c r="AK2607" s="27"/>
      <c r="AL2607" s="27">
        <v>0.14835087719298246</v>
      </c>
      <c r="AM2607" s="27"/>
      <c r="AN2607" s="27"/>
      <c r="AO2607" s="28" t="s">
        <v>103</v>
      </c>
      <c r="AP2607" s="51"/>
      <c r="AQ2607" s="51"/>
    </row>
    <row r="2608" spans="1:43" ht="12.65" customHeight="1">
      <c r="A2608" s="13" t="s">
        <v>213</v>
      </c>
      <c r="B2608" s="14" t="s">
        <v>239</v>
      </c>
      <c r="C2608" s="13">
        <v>59</v>
      </c>
      <c r="D2608" s="13" t="s">
        <v>245</v>
      </c>
      <c r="E2608" s="15" t="s">
        <v>2787</v>
      </c>
      <c r="F2608" s="13">
        <v>7301</v>
      </c>
      <c r="G2608" s="13" t="s">
        <v>253</v>
      </c>
      <c r="H2608" s="16">
        <v>45893</v>
      </c>
      <c r="I2608" s="17">
        <v>45894</v>
      </c>
      <c r="J2608" s="18">
        <f>I2608</f>
        <v>45894</v>
      </c>
      <c r="K2608" s="19">
        <v>0.93788194444444439</v>
      </c>
      <c r="L2608" s="19">
        <v>1.357638888888889E-2</v>
      </c>
      <c r="M2608" s="20">
        <v>0.16704861111111111</v>
      </c>
      <c r="N2608" s="19">
        <v>0.24274305555555556</v>
      </c>
      <c r="O2608" s="21">
        <f t="shared" si="98"/>
        <v>7.5694444444444453E-2</v>
      </c>
      <c r="P2608" s="13" t="s">
        <v>970</v>
      </c>
      <c r="Q2608" s="13" t="s">
        <v>343</v>
      </c>
      <c r="R2608" s="22" t="s">
        <v>971</v>
      </c>
      <c r="S2608" s="22" t="s">
        <v>31</v>
      </c>
      <c r="T2608" s="23" t="s">
        <v>52</v>
      </c>
      <c r="U2608" s="23" t="s">
        <v>50</v>
      </c>
      <c r="V2608" s="22" t="s">
        <v>67</v>
      </c>
      <c r="W2608" s="24" t="s">
        <v>139</v>
      </c>
      <c r="X2608" s="25" t="s">
        <v>71</v>
      </c>
      <c r="Y2608" s="25" t="s">
        <v>114</v>
      </c>
      <c r="Z2608" s="25" t="s">
        <v>66</v>
      </c>
      <c r="AA2608" s="25"/>
      <c r="AB2608" s="26"/>
      <c r="AC2608" s="31"/>
      <c r="AD2608" s="32">
        <v>0</v>
      </c>
      <c r="AE2608" s="32">
        <v>0</v>
      </c>
      <c r="AF2608" s="32">
        <v>0</v>
      </c>
      <c r="AG2608" s="33">
        <v>0</v>
      </c>
      <c r="AH2608" s="33">
        <v>0</v>
      </c>
      <c r="AI2608" s="33">
        <v>0</v>
      </c>
      <c r="AJ2608" s="27"/>
      <c r="AK2608" s="27"/>
      <c r="AL2608" s="27">
        <v>7.4666666666666673E-2</v>
      </c>
      <c r="AM2608" s="27"/>
      <c r="AN2608" s="27"/>
      <c r="AO2608" s="28" t="s">
        <v>103</v>
      </c>
      <c r="AP2608" s="51"/>
      <c r="AQ2608" s="51"/>
    </row>
    <row r="2609" spans="1:43" ht="12.65" customHeight="1">
      <c r="A2609" s="13" t="s">
        <v>213</v>
      </c>
      <c r="B2609" s="14" t="s">
        <v>239</v>
      </c>
      <c r="C2609" s="13">
        <v>59</v>
      </c>
      <c r="D2609" s="13" t="s">
        <v>245</v>
      </c>
      <c r="E2609" s="15" t="s">
        <v>2787</v>
      </c>
      <c r="F2609" s="13">
        <v>7301</v>
      </c>
      <c r="G2609" s="13" t="s">
        <v>253</v>
      </c>
      <c r="H2609" s="16">
        <v>45894</v>
      </c>
      <c r="I2609" s="17">
        <v>45894</v>
      </c>
      <c r="J2609" s="18">
        <v>45894</v>
      </c>
      <c r="K2609" s="19">
        <v>6.4166666666666664E-2</v>
      </c>
      <c r="L2609" s="19">
        <v>8.2569444444444445E-2</v>
      </c>
      <c r="M2609" s="20">
        <v>0.29333333333333333</v>
      </c>
      <c r="N2609" s="19">
        <v>0.3117361111111111</v>
      </c>
      <c r="O2609" s="21">
        <f t="shared" si="98"/>
        <v>1.8402777777777768E-2</v>
      </c>
      <c r="P2609" s="13" t="s">
        <v>654</v>
      </c>
      <c r="Q2609" s="13" t="s">
        <v>343</v>
      </c>
      <c r="R2609" s="22" t="s">
        <v>655</v>
      </c>
      <c r="S2609" s="22" t="s">
        <v>32</v>
      </c>
      <c r="T2609" s="23" t="s">
        <v>52</v>
      </c>
      <c r="U2609" s="23"/>
      <c r="V2609" s="22" t="s">
        <v>67</v>
      </c>
      <c r="W2609" s="24" t="s">
        <v>3677</v>
      </c>
      <c r="X2609" s="25" t="s">
        <v>50</v>
      </c>
      <c r="Y2609" s="25" t="s">
        <v>50</v>
      </c>
      <c r="Z2609" s="25" t="s">
        <v>50</v>
      </c>
      <c r="AA2609" s="25"/>
      <c r="AB2609" s="26"/>
      <c r="AC2609" s="31"/>
      <c r="AD2609" s="32">
        <v>0</v>
      </c>
      <c r="AE2609" s="32">
        <v>0</v>
      </c>
      <c r="AF2609" s="32">
        <v>0</v>
      </c>
      <c r="AG2609" s="33">
        <v>0</v>
      </c>
      <c r="AH2609" s="33">
        <v>0</v>
      </c>
      <c r="AI2609" s="33">
        <v>0</v>
      </c>
      <c r="AJ2609" s="27"/>
      <c r="AK2609" s="27"/>
      <c r="AL2609" s="27">
        <v>7.4666666666666673E-2</v>
      </c>
      <c r="AM2609" s="27"/>
      <c r="AN2609" s="27"/>
      <c r="AO2609" s="28" t="s">
        <v>103</v>
      </c>
      <c r="AP2609" s="51"/>
      <c r="AQ2609" s="51"/>
    </row>
    <row r="2610" spans="1:43" ht="12.65" customHeight="1">
      <c r="A2610" s="13" t="s">
        <v>213</v>
      </c>
      <c r="B2610" s="14" t="s">
        <v>239</v>
      </c>
      <c r="C2610" s="13">
        <v>59</v>
      </c>
      <c r="D2610" s="13" t="s">
        <v>245</v>
      </c>
      <c r="E2610" s="15" t="s">
        <v>2787</v>
      </c>
      <c r="F2610" s="13">
        <v>7301</v>
      </c>
      <c r="G2610" s="13" t="s">
        <v>253</v>
      </c>
      <c r="H2610" s="16">
        <v>45894</v>
      </c>
      <c r="I2610" s="17">
        <v>45894</v>
      </c>
      <c r="J2610" s="18">
        <v>45894</v>
      </c>
      <c r="K2610" s="19">
        <v>8.3611111111111108E-2</v>
      </c>
      <c r="L2610" s="19">
        <v>0.10004629629629629</v>
      </c>
      <c r="M2610" s="20">
        <v>0.31277777777777777</v>
      </c>
      <c r="N2610" s="19">
        <v>0.32921296296296299</v>
      </c>
      <c r="O2610" s="21">
        <f t="shared" si="98"/>
        <v>1.6435185185185219E-2</v>
      </c>
      <c r="P2610" s="13" t="s">
        <v>654</v>
      </c>
      <c r="Q2610" s="13" t="s">
        <v>343</v>
      </c>
      <c r="R2610" s="22" t="s">
        <v>655</v>
      </c>
      <c r="S2610" s="22" t="s">
        <v>32</v>
      </c>
      <c r="T2610" s="23" t="s">
        <v>52</v>
      </c>
      <c r="U2610" s="23"/>
      <c r="V2610" s="22" t="s">
        <v>67</v>
      </c>
      <c r="W2610" s="24" t="s">
        <v>3677</v>
      </c>
      <c r="X2610" s="25" t="s">
        <v>50</v>
      </c>
      <c r="Y2610" s="25" t="s">
        <v>50</v>
      </c>
      <c r="Z2610" s="25" t="s">
        <v>50</v>
      </c>
      <c r="AA2610" s="25"/>
      <c r="AB2610" s="26"/>
      <c r="AC2610" s="31"/>
      <c r="AD2610" s="32">
        <v>0</v>
      </c>
      <c r="AE2610" s="32">
        <v>0</v>
      </c>
      <c r="AF2610" s="32">
        <v>0</v>
      </c>
      <c r="AG2610" s="33">
        <v>0</v>
      </c>
      <c r="AH2610" s="33">
        <v>0</v>
      </c>
      <c r="AI2610" s="33">
        <v>0</v>
      </c>
      <c r="AJ2610" s="27"/>
      <c r="AK2610" s="27"/>
      <c r="AL2610" s="27">
        <v>7.4666666666666673E-2</v>
      </c>
      <c r="AM2610" s="27"/>
      <c r="AN2610" s="27"/>
      <c r="AO2610" s="28" t="s">
        <v>103</v>
      </c>
      <c r="AP2610" s="51"/>
      <c r="AQ2610" s="51"/>
    </row>
    <row r="2611" spans="1:43" ht="12.65" customHeight="1">
      <c r="A2611" s="13" t="s">
        <v>213</v>
      </c>
      <c r="B2611" s="14" t="s">
        <v>239</v>
      </c>
      <c r="C2611" s="13">
        <v>59</v>
      </c>
      <c r="D2611" s="13" t="s">
        <v>245</v>
      </c>
      <c r="E2611" s="15" t="s">
        <v>2787</v>
      </c>
      <c r="F2611" s="13">
        <v>7301</v>
      </c>
      <c r="G2611" s="13" t="s">
        <v>253</v>
      </c>
      <c r="H2611" s="16">
        <v>45894</v>
      </c>
      <c r="I2611" s="17">
        <v>45894</v>
      </c>
      <c r="J2611" s="18">
        <v>45894</v>
      </c>
      <c r="K2611" s="19">
        <v>0.14618055555555556</v>
      </c>
      <c r="L2611" s="19">
        <v>0.16614583333333333</v>
      </c>
      <c r="M2611" s="20">
        <v>0.37534722222222222</v>
      </c>
      <c r="N2611" s="19">
        <v>0.39531250000000001</v>
      </c>
      <c r="O2611" s="21">
        <f t="shared" si="98"/>
        <v>1.996527777777779E-2</v>
      </c>
      <c r="P2611" s="13" t="s">
        <v>654</v>
      </c>
      <c r="Q2611" s="13" t="s">
        <v>343</v>
      </c>
      <c r="R2611" s="22" t="s">
        <v>655</v>
      </c>
      <c r="S2611" s="22" t="s">
        <v>32</v>
      </c>
      <c r="T2611" s="23" t="s">
        <v>52</v>
      </c>
      <c r="U2611" s="23"/>
      <c r="V2611" s="22" t="s">
        <v>67</v>
      </c>
      <c r="W2611" s="24" t="s">
        <v>3677</v>
      </c>
      <c r="X2611" s="25" t="s">
        <v>50</v>
      </c>
      <c r="Y2611" s="25" t="s">
        <v>50</v>
      </c>
      <c r="Z2611" s="25" t="s">
        <v>50</v>
      </c>
      <c r="AA2611" s="25"/>
      <c r="AB2611" s="26"/>
      <c r="AC2611" s="31"/>
      <c r="AD2611" s="32">
        <v>0</v>
      </c>
      <c r="AE2611" s="32">
        <v>1.1499999999999999</v>
      </c>
      <c r="AF2611" s="32">
        <v>0</v>
      </c>
      <c r="AG2611" s="33">
        <v>0</v>
      </c>
      <c r="AH2611" s="33">
        <v>0.85</v>
      </c>
      <c r="AI2611" s="33">
        <v>0</v>
      </c>
      <c r="AJ2611" s="27"/>
      <c r="AK2611" s="27"/>
      <c r="AL2611" s="27">
        <v>7.4666666666666673E-2</v>
      </c>
      <c r="AM2611" s="27"/>
      <c r="AN2611" s="27"/>
      <c r="AO2611" s="28" t="s">
        <v>103</v>
      </c>
      <c r="AP2611" s="51"/>
      <c r="AQ2611" s="51"/>
    </row>
    <row r="2612" spans="1:43" ht="12.65" customHeight="1">
      <c r="A2612" s="13" t="s">
        <v>213</v>
      </c>
      <c r="B2612" s="14" t="s">
        <v>239</v>
      </c>
      <c r="C2612" s="13">
        <v>59</v>
      </c>
      <c r="D2612" s="13" t="s">
        <v>245</v>
      </c>
      <c r="E2612" s="15" t="s">
        <v>2787</v>
      </c>
      <c r="F2612" s="13">
        <v>7301</v>
      </c>
      <c r="G2612" s="13" t="s">
        <v>253</v>
      </c>
      <c r="H2612" s="16">
        <v>45894</v>
      </c>
      <c r="I2612" s="17">
        <v>45894</v>
      </c>
      <c r="J2612" s="18">
        <v>45894</v>
      </c>
      <c r="K2612" s="19">
        <v>0.16707175925925924</v>
      </c>
      <c r="L2612" s="19">
        <v>0.18506944444444443</v>
      </c>
      <c r="M2612" s="20">
        <v>0.3962384259259259</v>
      </c>
      <c r="N2612" s="19">
        <v>0.41423611111111108</v>
      </c>
      <c r="O2612" s="21">
        <f t="shared" si="98"/>
        <v>1.7997685185185186E-2</v>
      </c>
      <c r="P2612" s="13" t="s">
        <v>654</v>
      </c>
      <c r="Q2612" s="13" t="s">
        <v>343</v>
      </c>
      <c r="R2612" s="22" t="s">
        <v>655</v>
      </c>
      <c r="S2612" s="22" t="s">
        <v>32</v>
      </c>
      <c r="T2612" s="23" t="s">
        <v>52</v>
      </c>
      <c r="U2612" s="23"/>
      <c r="V2612" s="22" t="s">
        <v>67</v>
      </c>
      <c r="W2612" s="24" t="s">
        <v>3677</v>
      </c>
      <c r="X2612" s="25" t="s">
        <v>50</v>
      </c>
      <c r="Y2612" s="25" t="s">
        <v>50</v>
      </c>
      <c r="Z2612" s="25" t="s">
        <v>50</v>
      </c>
      <c r="AA2612" s="25"/>
      <c r="AB2612" s="26"/>
      <c r="AC2612" s="31"/>
      <c r="AD2612" s="32">
        <v>0</v>
      </c>
      <c r="AE2612" s="32">
        <v>2.76</v>
      </c>
      <c r="AF2612" s="32">
        <v>0</v>
      </c>
      <c r="AG2612" s="33">
        <v>0</v>
      </c>
      <c r="AH2612" s="33">
        <v>2.76</v>
      </c>
      <c r="AI2612" s="33">
        <v>0.01</v>
      </c>
      <c r="AJ2612" s="27"/>
      <c r="AK2612" s="27"/>
      <c r="AL2612" s="27">
        <v>9.0385964912280695E-2</v>
      </c>
      <c r="AM2612" s="27"/>
      <c r="AN2612" s="27"/>
      <c r="AO2612" s="28" t="s">
        <v>103</v>
      </c>
      <c r="AP2612" s="51"/>
      <c r="AQ2612" s="51"/>
    </row>
    <row r="2613" spans="1:43" ht="12.65" customHeight="1">
      <c r="A2613" s="13" t="s">
        <v>213</v>
      </c>
      <c r="B2613" s="14" t="s">
        <v>239</v>
      </c>
      <c r="C2613" s="13">
        <v>59</v>
      </c>
      <c r="D2613" s="13" t="s">
        <v>245</v>
      </c>
      <c r="E2613" s="15" t="s">
        <v>2787</v>
      </c>
      <c r="F2613" s="13">
        <v>7301</v>
      </c>
      <c r="G2613" s="13" t="s">
        <v>253</v>
      </c>
      <c r="H2613" s="16">
        <v>45894</v>
      </c>
      <c r="I2613" s="17">
        <v>45894</v>
      </c>
      <c r="J2613" s="18">
        <f>I2613</f>
        <v>45894</v>
      </c>
      <c r="K2613" s="19">
        <v>0.18778935185185186</v>
      </c>
      <c r="L2613" s="19">
        <v>0.26120370370370372</v>
      </c>
      <c r="M2613" s="20">
        <v>0.41695601851851855</v>
      </c>
      <c r="N2613" s="19">
        <v>0.49037037037037035</v>
      </c>
      <c r="O2613" s="21">
        <f t="shared" si="98"/>
        <v>7.34143518518518E-2</v>
      </c>
      <c r="P2613" s="13" t="s">
        <v>664</v>
      </c>
      <c r="Q2613" s="13" t="s">
        <v>343</v>
      </c>
      <c r="R2613" s="22" t="s">
        <v>665</v>
      </c>
      <c r="S2613" s="22" t="s">
        <v>30</v>
      </c>
      <c r="T2613" s="23" t="s">
        <v>52</v>
      </c>
      <c r="U2613" s="23" t="s">
        <v>50</v>
      </c>
      <c r="V2613" s="22" t="s">
        <v>67</v>
      </c>
      <c r="W2613" s="24" t="s">
        <v>141</v>
      </c>
      <c r="X2613" s="25" t="s">
        <v>54</v>
      </c>
      <c r="Y2613" s="25" t="s">
        <v>114</v>
      </c>
      <c r="Z2613" s="25" t="s">
        <v>74</v>
      </c>
      <c r="AA2613" s="25"/>
      <c r="AB2613" s="26"/>
      <c r="AC2613" s="31"/>
      <c r="AD2613" s="32">
        <v>0</v>
      </c>
      <c r="AE2613" s="32">
        <v>15.18</v>
      </c>
      <c r="AF2613" s="32">
        <v>0.02</v>
      </c>
      <c r="AG2613" s="33">
        <v>0</v>
      </c>
      <c r="AH2613" s="33">
        <v>10.5</v>
      </c>
      <c r="AI2613" s="33">
        <v>0.02</v>
      </c>
      <c r="AJ2613" s="27"/>
      <c r="AK2613" s="27"/>
      <c r="AL2613" s="27">
        <v>0.4971228070175438</v>
      </c>
      <c r="AM2613" s="27"/>
      <c r="AN2613" s="27"/>
      <c r="AO2613" s="28" t="s">
        <v>103</v>
      </c>
      <c r="AP2613" s="51"/>
      <c r="AQ2613" s="51"/>
    </row>
    <row r="2614" spans="1:43" ht="12.65" customHeight="1">
      <c r="A2614" s="13" t="s">
        <v>213</v>
      </c>
      <c r="B2614" s="14" t="s">
        <v>239</v>
      </c>
      <c r="C2614" s="13">
        <v>59</v>
      </c>
      <c r="D2614" s="13" t="s">
        <v>245</v>
      </c>
      <c r="E2614" s="15" t="s">
        <v>2787</v>
      </c>
      <c r="F2614" s="13">
        <v>7301</v>
      </c>
      <c r="G2614" s="13" t="s">
        <v>253</v>
      </c>
      <c r="H2614" s="16">
        <v>45894</v>
      </c>
      <c r="I2614" s="17">
        <v>45894</v>
      </c>
      <c r="J2614" s="18">
        <v>45894</v>
      </c>
      <c r="K2614" s="19">
        <v>0.33327546296296301</v>
      </c>
      <c r="L2614" s="19">
        <v>0.35289351851851847</v>
      </c>
      <c r="M2614" s="20">
        <v>0.56244212962962958</v>
      </c>
      <c r="N2614" s="19">
        <v>0.5820601851851851</v>
      </c>
      <c r="O2614" s="21">
        <f t="shared" si="98"/>
        <v>1.9618055555555514E-2</v>
      </c>
      <c r="P2614" s="13" t="s">
        <v>654</v>
      </c>
      <c r="Q2614" s="13" t="s">
        <v>343</v>
      </c>
      <c r="R2614" s="22" t="s">
        <v>655</v>
      </c>
      <c r="S2614" s="22" t="s">
        <v>32</v>
      </c>
      <c r="T2614" s="23" t="s">
        <v>52</v>
      </c>
      <c r="U2614" s="23"/>
      <c r="V2614" s="22" t="s">
        <v>67</v>
      </c>
      <c r="W2614" s="24" t="s">
        <v>3677</v>
      </c>
      <c r="X2614" s="25" t="s">
        <v>50</v>
      </c>
      <c r="Y2614" s="25" t="s">
        <v>50</v>
      </c>
      <c r="Z2614" s="25" t="s">
        <v>50</v>
      </c>
      <c r="AA2614" s="25"/>
      <c r="AB2614" s="26"/>
      <c r="AC2614" s="31"/>
      <c r="AD2614" s="32">
        <v>0</v>
      </c>
      <c r="AE2614" s="32">
        <v>4.92</v>
      </c>
      <c r="AF2614" s="32">
        <v>0</v>
      </c>
      <c r="AG2614" s="33">
        <v>0</v>
      </c>
      <c r="AH2614" s="33">
        <v>4.92</v>
      </c>
      <c r="AI2614" s="33">
        <v>0.01</v>
      </c>
      <c r="AJ2614" s="27"/>
      <c r="AK2614" s="27"/>
      <c r="AL2614" s="27">
        <v>0.16112280701754383</v>
      </c>
      <c r="AM2614" s="27"/>
      <c r="AN2614" s="27"/>
      <c r="AO2614" s="28" t="s">
        <v>103</v>
      </c>
      <c r="AP2614" s="51"/>
      <c r="AQ2614" s="51"/>
    </row>
    <row r="2615" spans="1:43" ht="12.65" customHeight="1">
      <c r="A2615" s="13" t="s">
        <v>213</v>
      </c>
      <c r="B2615" s="14" t="s">
        <v>239</v>
      </c>
      <c r="C2615" s="13">
        <v>59</v>
      </c>
      <c r="D2615" s="13" t="s">
        <v>245</v>
      </c>
      <c r="E2615" s="15" t="s">
        <v>2787</v>
      </c>
      <c r="F2615" s="13">
        <v>7301</v>
      </c>
      <c r="G2615" s="13" t="s">
        <v>253</v>
      </c>
      <c r="H2615" s="16">
        <v>45894</v>
      </c>
      <c r="I2615" s="17">
        <v>45894</v>
      </c>
      <c r="J2615" s="18">
        <v>45894</v>
      </c>
      <c r="K2615" s="19">
        <v>0.35428240740740735</v>
      </c>
      <c r="L2615" s="19">
        <v>0.37239583333333337</v>
      </c>
      <c r="M2615" s="20">
        <v>0.58344907407407409</v>
      </c>
      <c r="N2615" s="19">
        <v>0.60156250000000011</v>
      </c>
      <c r="O2615" s="21">
        <f t="shared" si="98"/>
        <v>1.8113425925926019E-2</v>
      </c>
      <c r="P2615" s="13" t="s">
        <v>654</v>
      </c>
      <c r="Q2615" s="13" t="s">
        <v>343</v>
      </c>
      <c r="R2615" s="22" t="s">
        <v>655</v>
      </c>
      <c r="S2615" s="22" t="s">
        <v>32</v>
      </c>
      <c r="T2615" s="23" t="s">
        <v>52</v>
      </c>
      <c r="U2615" s="23"/>
      <c r="V2615" s="22" t="s">
        <v>67</v>
      </c>
      <c r="W2615" s="24" t="s">
        <v>3677</v>
      </c>
      <c r="X2615" s="25" t="s">
        <v>50</v>
      </c>
      <c r="Y2615" s="25" t="s">
        <v>50</v>
      </c>
      <c r="Z2615" s="25" t="s">
        <v>50</v>
      </c>
      <c r="AA2615" s="25"/>
      <c r="AB2615" s="26"/>
      <c r="AC2615" s="31"/>
      <c r="AD2615" s="32">
        <v>0</v>
      </c>
      <c r="AE2615" s="32">
        <v>4.13</v>
      </c>
      <c r="AF2615" s="32">
        <v>0</v>
      </c>
      <c r="AG2615" s="33">
        <v>0</v>
      </c>
      <c r="AH2615" s="33">
        <v>3.84</v>
      </c>
      <c r="AI2615" s="33">
        <v>0.01</v>
      </c>
      <c r="AJ2615" s="27"/>
      <c r="AK2615" s="27"/>
      <c r="AL2615" s="27">
        <v>0.13525146198830409</v>
      </c>
      <c r="AM2615" s="27"/>
      <c r="AN2615" s="27"/>
      <c r="AO2615" s="28" t="s">
        <v>103</v>
      </c>
      <c r="AP2615" s="51"/>
      <c r="AQ2615" s="51"/>
    </row>
    <row r="2616" spans="1:43" ht="12.65" customHeight="1">
      <c r="A2616" s="13" t="s">
        <v>213</v>
      </c>
      <c r="B2616" s="14" t="s">
        <v>239</v>
      </c>
      <c r="C2616" s="13">
        <v>59</v>
      </c>
      <c r="D2616" s="13" t="s">
        <v>245</v>
      </c>
      <c r="E2616" s="15" t="s">
        <v>2787</v>
      </c>
      <c r="F2616" s="13">
        <v>7301</v>
      </c>
      <c r="G2616" s="13" t="s">
        <v>253</v>
      </c>
      <c r="H2616" s="16">
        <v>45894</v>
      </c>
      <c r="I2616" s="17">
        <v>45894</v>
      </c>
      <c r="J2616" s="18">
        <v>45894</v>
      </c>
      <c r="K2616" s="19">
        <v>0.47942129629629626</v>
      </c>
      <c r="L2616" s="19">
        <v>0.51976851851851857</v>
      </c>
      <c r="M2616" s="20">
        <v>0.708587962962963</v>
      </c>
      <c r="N2616" s="19">
        <v>0.7489351851851852</v>
      </c>
      <c r="O2616" s="21">
        <f t="shared" si="98"/>
        <v>4.0347222222222201E-2</v>
      </c>
      <c r="P2616" s="13" t="s">
        <v>658</v>
      </c>
      <c r="Q2616" s="13" t="s">
        <v>343</v>
      </c>
      <c r="R2616" s="22" t="s">
        <v>659</v>
      </c>
      <c r="S2616" s="22" t="s">
        <v>33</v>
      </c>
      <c r="T2616" s="23" t="s">
        <v>52</v>
      </c>
      <c r="U2616" s="23"/>
      <c r="V2616" s="22" t="s">
        <v>67</v>
      </c>
      <c r="W2616" s="24" t="s">
        <v>3677</v>
      </c>
      <c r="X2616" s="25" t="s">
        <v>50</v>
      </c>
      <c r="Y2616" s="25" t="s">
        <v>50</v>
      </c>
      <c r="Z2616" s="25" t="s">
        <v>50</v>
      </c>
      <c r="AA2616" s="25"/>
      <c r="AB2616" s="26"/>
      <c r="AC2616" s="31"/>
      <c r="AD2616" s="32">
        <v>0</v>
      </c>
      <c r="AE2616" s="32">
        <v>3.85</v>
      </c>
      <c r="AF2616" s="32">
        <v>0</v>
      </c>
      <c r="AG2616" s="33">
        <v>0</v>
      </c>
      <c r="AH2616" s="33">
        <v>1.82</v>
      </c>
      <c r="AI2616" s="33">
        <v>0</v>
      </c>
      <c r="AJ2616" s="27"/>
      <c r="AK2616" s="27"/>
      <c r="AL2616" s="27">
        <v>0.12608187134502924</v>
      </c>
      <c r="AM2616" s="27"/>
      <c r="AN2616" s="27"/>
      <c r="AO2616" s="28" t="s">
        <v>103</v>
      </c>
      <c r="AP2616" s="51"/>
      <c r="AQ2616" s="51"/>
    </row>
    <row r="2617" spans="1:43" ht="12.65" customHeight="1">
      <c r="A2617" s="13" t="s">
        <v>213</v>
      </c>
      <c r="B2617" s="14" t="s">
        <v>239</v>
      </c>
      <c r="C2617" s="13">
        <v>59</v>
      </c>
      <c r="D2617" s="13" t="s">
        <v>245</v>
      </c>
      <c r="E2617" s="15" t="s">
        <v>2787</v>
      </c>
      <c r="F2617" s="13">
        <v>7301</v>
      </c>
      <c r="G2617" s="13" t="s">
        <v>253</v>
      </c>
      <c r="H2617" s="16">
        <v>45894</v>
      </c>
      <c r="I2617" s="17">
        <v>45894</v>
      </c>
      <c r="J2617" s="18">
        <v>45894</v>
      </c>
      <c r="K2617" s="19">
        <v>0.56278935185185186</v>
      </c>
      <c r="L2617" s="19">
        <v>0.5825810185185184</v>
      </c>
      <c r="M2617" s="20">
        <v>0.79195601851851849</v>
      </c>
      <c r="N2617" s="19">
        <v>0.81174768518518514</v>
      </c>
      <c r="O2617" s="21">
        <f t="shared" si="98"/>
        <v>1.9791666666666652E-2</v>
      </c>
      <c r="P2617" s="13" t="s">
        <v>654</v>
      </c>
      <c r="Q2617" s="13" t="s">
        <v>343</v>
      </c>
      <c r="R2617" s="22" t="s">
        <v>655</v>
      </c>
      <c r="S2617" s="22" t="s">
        <v>32</v>
      </c>
      <c r="T2617" s="23" t="s">
        <v>52</v>
      </c>
      <c r="U2617" s="23"/>
      <c r="V2617" s="22" t="s">
        <v>67</v>
      </c>
      <c r="W2617" s="24" t="s">
        <v>3677</v>
      </c>
      <c r="X2617" s="25" t="s">
        <v>50</v>
      </c>
      <c r="Y2617" s="25" t="s">
        <v>50</v>
      </c>
      <c r="Z2617" s="25" t="s">
        <v>50</v>
      </c>
      <c r="AA2617" s="25"/>
      <c r="AB2617" s="26"/>
      <c r="AC2617" s="31"/>
      <c r="AD2617" s="32">
        <v>0</v>
      </c>
      <c r="AE2617" s="32">
        <v>28.74</v>
      </c>
      <c r="AF2617" s="32">
        <v>0.02</v>
      </c>
      <c r="AG2617" s="33">
        <v>0</v>
      </c>
      <c r="AH2617" s="33">
        <v>25.55</v>
      </c>
      <c r="AI2617" s="33">
        <v>0.02</v>
      </c>
      <c r="AJ2617" s="27"/>
      <c r="AK2617" s="27"/>
      <c r="AL2617" s="27">
        <v>0.94119298245614025</v>
      </c>
      <c r="AM2617" s="27"/>
      <c r="AN2617" s="27"/>
      <c r="AO2617" s="28" t="s">
        <v>103</v>
      </c>
      <c r="AP2617" s="51"/>
      <c r="AQ2617" s="51"/>
    </row>
    <row r="2618" spans="1:43" ht="12.65" customHeight="1">
      <c r="A2618" s="13" t="s">
        <v>213</v>
      </c>
      <c r="B2618" s="14" t="s">
        <v>239</v>
      </c>
      <c r="C2618" s="13">
        <v>59</v>
      </c>
      <c r="D2618" s="13" t="s">
        <v>245</v>
      </c>
      <c r="E2618" s="15" t="s">
        <v>2787</v>
      </c>
      <c r="F2618" s="13">
        <v>7301</v>
      </c>
      <c r="G2618" s="13" t="s">
        <v>253</v>
      </c>
      <c r="H2618" s="16">
        <v>45894</v>
      </c>
      <c r="I2618" s="17">
        <v>45894</v>
      </c>
      <c r="J2618" s="18">
        <v>45894</v>
      </c>
      <c r="K2618" s="19">
        <v>0.58362268518518523</v>
      </c>
      <c r="L2618" s="19">
        <v>0.60295138888888899</v>
      </c>
      <c r="M2618" s="20">
        <v>0.81278935185185186</v>
      </c>
      <c r="N2618" s="19">
        <v>0.83211805555555551</v>
      </c>
      <c r="O2618" s="21">
        <f t="shared" si="98"/>
        <v>1.9328703703703654E-2</v>
      </c>
      <c r="P2618" s="13" t="s">
        <v>654</v>
      </c>
      <c r="Q2618" s="13" t="s">
        <v>343</v>
      </c>
      <c r="R2618" s="22" t="s">
        <v>655</v>
      </c>
      <c r="S2618" s="22" t="s">
        <v>32</v>
      </c>
      <c r="T2618" s="23" t="s">
        <v>52</v>
      </c>
      <c r="U2618" s="23"/>
      <c r="V2618" s="22" t="s">
        <v>67</v>
      </c>
      <c r="W2618" s="24" t="s">
        <v>3677</v>
      </c>
      <c r="X2618" s="25" t="s">
        <v>50</v>
      </c>
      <c r="Y2618" s="25" t="s">
        <v>50</v>
      </c>
      <c r="Z2618" s="25" t="s">
        <v>50</v>
      </c>
      <c r="AA2618" s="25"/>
      <c r="AB2618" s="26"/>
      <c r="AC2618" s="31"/>
      <c r="AD2618" s="32">
        <v>0</v>
      </c>
      <c r="AE2618" s="32">
        <v>36.450000000000003</v>
      </c>
      <c r="AF2618" s="32">
        <v>0.02</v>
      </c>
      <c r="AG2618" s="33">
        <v>0.01</v>
      </c>
      <c r="AH2618" s="33">
        <v>34.6</v>
      </c>
      <c r="AI2618" s="33">
        <v>0.02</v>
      </c>
      <c r="AJ2618" s="27"/>
      <c r="AK2618" s="27"/>
      <c r="AL2618" s="27">
        <v>1.1936842105263159</v>
      </c>
      <c r="AM2618" s="27"/>
      <c r="AN2618" s="27"/>
      <c r="AO2618" s="28" t="s">
        <v>103</v>
      </c>
      <c r="AP2618" s="51"/>
      <c r="AQ2618" s="51"/>
    </row>
    <row r="2619" spans="1:43" ht="12.65" customHeight="1">
      <c r="A2619" s="13" t="s">
        <v>213</v>
      </c>
      <c r="B2619" s="14" t="s">
        <v>239</v>
      </c>
      <c r="C2619" s="13">
        <v>59</v>
      </c>
      <c r="D2619" s="13" t="s">
        <v>245</v>
      </c>
      <c r="E2619" s="15" t="s">
        <v>2787</v>
      </c>
      <c r="F2619" s="13">
        <v>7301</v>
      </c>
      <c r="G2619" s="13" t="s">
        <v>253</v>
      </c>
      <c r="H2619" s="16">
        <v>45894</v>
      </c>
      <c r="I2619" s="17">
        <v>45894</v>
      </c>
      <c r="J2619" s="18">
        <v>45894</v>
      </c>
      <c r="K2619" s="19">
        <v>0.6878009259259259</v>
      </c>
      <c r="L2619" s="19">
        <v>0.72704861111111119</v>
      </c>
      <c r="M2619" s="20">
        <v>0.91696759259259253</v>
      </c>
      <c r="N2619" s="19">
        <v>0.95621527777777771</v>
      </c>
      <c r="O2619" s="21">
        <f t="shared" si="98"/>
        <v>3.9247685185185177E-2</v>
      </c>
      <c r="P2619" s="13" t="s">
        <v>658</v>
      </c>
      <c r="Q2619" s="13" t="s">
        <v>343</v>
      </c>
      <c r="R2619" s="22" t="s">
        <v>659</v>
      </c>
      <c r="S2619" s="22" t="s">
        <v>33</v>
      </c>
      <c r="T2619" s="23" t="s">
        <v>52</v>
      </c>
      <c r="U2619" s="23"/>
      <c r="V2619" s="22" t="s">
        <v>67</v>
      </c>
      <c r="W2619" s="24" t="s">
        <v>3677</v>
      </c>
      <c r="X2619" s="25" t="s">
        <v>50</v>
      </c>
      <c r="Y2619" s="25" t="s">
        <v>50</v>
      </c>
      <c r="Z2619" s="25" t="s">
        <v>50</v>
      </c>
      <c r="AA2619" s="25"/>
      <c r="AB2619" s="26"/>
      <c r="AC2619" s="31"/>
      <c r="AD2619" s="32">
        <v>0</v>
      </c>
      <c r="AE2619" s="32">
        <v>5</v>
      </c>
      <c r="AF2619" s="32">
        <v>0</v>
      </c>
      <c r="AG2619" s="33">
        <v>0</v>
      </c>
      <c r="AH2619" s="33">
        <v>3.93</v>
      </c>
      <c r="AI2619" s="33">
        <v>0</v>
      </c>
      <c r="AJ2619" s="27"/>
      <c r="AK2619" s="27"/>
      <c r="AL2619" s="27">
        <v>0.1637426900584795</v>
      </c>
      <c r="AM2619" s="27"/>
      <c r="AN2619" s="27"/>
      <c r="AO2619" s="28" t="s">
        <v>103</v>
      </c>
      <c r="AP2619" s="51"/>
      <c r="AQ2619" s="51"/>
    </row>
    <row r="2620" spans="1:43" ht="12.65" customHeight="1">
      <c r="A2620" s="13" t="s">
        <v>213</v>
      </c>
      <c r="B2620" s="14" t="s">
        <v>239</v>
      </c>
      <c r="C2620" s="13">
        <v>59</v>
      </c>
      <c r="D2620" s="13" t="s">
        <v>245</v>
      </c>
      <c r="E2620" s="15" t="s">
        <v>2787</v>
      </c>
      <c r="F2620" s="13">
        <v>7301</v>
      </c>
      <c r="G2620" s="13" t="s">
        <v>253</v>
      </c>
      <c r="H2620" s="16">
        <v>45894</v>
      </c>
      <c r="I2620" s="17">
        <v>45894</v>
      </c>
      <c r="J2620" s="18">
        <f>I2620</f>
        <v>45894</v>
      </c>
      <c r="K2620" s="19">
        <v>0.72949074074074083</v>
      </c>
      <c r="L2620" s="19">
        <v>0.80621527777777768</v>
      </c>
      <c r="M2620" s="20">
        <v>0.95865740740740746</v>
      </c>
      <c r="N2620" s="19">
        <v>3.5381944444444445E-2</v>
      </c>
      <c r="O2620" s="21">
        <f t="shared" si="98"/>
        <v>7.6724537037037077E-2</v>
      </c>
      <c r="P2620" s="13" t="s">
        <v>970</v>
      </c>
      <c r="Q2620" s="13" t="s">
        <v>343</v>
      </c>
      <c r="R2620" s="22" t="s">
        <v>971</v>
      </c>
      <c r="S2620" s="22" t="s">
        <v>31</v>
      </c>
      <c r="T2620" s="23" t="s">
        <v>52</v>
      </c>
      <c r="U2620" s="23" t="s">
        <v>50</v>
      </c>
      <c r="V2620" s="22" t="s">
        <v>67</v>
      </c>
      <c r="W2620" s="24" t="s">
        <v>139</v>
      </c>
      <c r="X2620" s="25" t="s">
        <v>71</v>
      </c>
      <c r="Y2620" s="25" t="s">
        <v>114</v>
      </c>
      <c r="Z2620" s="25" t="s">
        <v>66</v>
      </c>
      <c r="AA2620" s="25"/>
      <c r="AB2620" s="26"/>
      <c r="AC2620" s="31"/>
      <c r="AD2620" s="32">
        <v>0</v>
      </c>
      <c r="AE2620" s="32">
        <v>1.71</v>
      </c>
      <c r="AF2620" s="32">
        <v>0</v>
      </c>
      <c r="AG2620" s="33">
        <v>0</v>
      </c>
      <c r="AH2620" s="33">
        <v>1.71</v>
      </c>
      <c r="AI2620" s="33">
        <v>0.01</v>
      </c>
      <c r="AJ2620" s="27"/>
      <c r="AK2620" s="27"/>
      <c r="AL2620" s="27">
        <v>9.3333333333333338E-2</v>
      </c>
      <c r="AM2620" s="27"/>
      <c r="AN2620" s="27"/>
      <c r="AO2620" s="28" t="s">
        <v>103</v>
      </c>
      <c r="AP2620" s="51"/>
      <c r="AQ2620" s="51"/>
    </row>
    <row r="2621" spans="1:43" ht="12.65" customHeight="1">
      <c r="A2621" s="13" t="s">
        <v>213</v>
      </c>
      <c r="B2621" s="14" t="s">
        <v>239</v>
      </c>
      <c r="C2621" s="13">
        <v>59</v>
      </c>
      <c r="D2621" s="13" t="s">
        <v>245</v>
      </c>
      <c r="E2621" s="15" t="s">
        <v>2787</v>
      </c>
      <c r="F2621" s="13">
        <v>7301</v>
      </c>
      <c r="G2621" s="13" t="s">
        <v>253</v>
      </c>
      <c r="H2621" s="16">
        <v>45894</v>
      </c>
      <c r="I2621" s="17">
        <v>45895</v>
      </c>
      <c r="J2621" s="18">
        <v>45895</v>
      </c>
      <c r="K2621" s="19">
        <v>0.83371527777777776</v>
      </c>
      <c r="L2621" s="19">
        <v>0.85416666666666674</v>
      </c>
      <c r="M2621" s="20">
        <v>6.2881944444444449E-2</v>
      </c>
      <c r="N2621" s="19">
        <v>8.3333333333333329E-2</v>
      </c>
      <c r="O2621" s="21">
        <f t="shared" si="98"/>
        <v>2.045138888888888E-2</v>
      </c>
      <c r="P2621" s="13" t="s">
        <v>658</v>
      </c>
      <c r="Q2621" s="13" t="s">
        <v>343</v>
      </c>
      <c r="R2621" s="22" t="s">
        <v>659</v>
      </c>
      <c r="S2621" s="22" t="s">
        <v>33</v>
      </c>
      <c r="T2621" s="23" t="s">
        <v>52</v>
      </c>
      <c r="U2621" s="23"/>
      <c r="V2621" s="22" t="s">
        <v>67</v>
      </c>
      <c r="W2621" s="24" t="s">
        <v>3677</v>
      </c>
      <c r="X2621" s="25" t="s">
        <v>50</v>
      </c>
      <c r="Y2621" s="25" t="s">
        <v>50</v>
      </c>
      <c r="Z2621" s="25" t="s">
        <v>50</v>
      </c>
      <c r="AA2621" s="25"/>
      <c r="AB2621" s="26"/>
      <c r="AC2621" s="31"/>
      <c r="AD2621" s="32">
        <v>0</v>
      </c>
      <c r="AE2621" s="32">
        <v>0</v>
      </c>
      <c r="AF2621" s="32">
        <v>0</v>
      </c>
      <c r="AG2621" s="33">
        <v>0</v>
      </c>
      <c r="AH2621" s="33">
        <v>0</v>
      </c>
      <c r="AI2621" s="33">
        <v>0</v>
      </c>
      <c r="AJ2621" s="27"/>
      <c r="AK2621" s="27"/>
      <c r="AL2621" s="27">
        <v>7.4666666666666673E-2</v>
      </c>
      <c r="AM2621" s="27"/>
      <c r="AN2621" s="27"/>
      <c r="AO2621" s="28" t="s">
        <v>103</v>
      </c>
      <c r="AP2621" s="51"/>
      <c r="AQ2621" s="51"/>
    </row>
    <row r="2622" spans="1:43" ht="12.65" customHeight="1">
      <c r="A2622" s="13" t="s">
        <v>213</v>
      </c>
      <c r="B2622" s="14" t="s">
        <v>239</v>
      </c>
      <c r="C2622" s="13">
        <v>59</v>
      </c>
      <c r="D2622" s="13" t="s">
        <v>245</v>
      </c>
      <c r="E2622" s="15" t="s">
        <v>2787</v>
      </c>
      <c r="F2622" s="13">
        <v>7301</v>
      </c>
      <c r="G2622" s="13" t="s">
        <v>253</v>
      </c>
      <c r="H2622" s="16">
        <v>45894</v>
      </c>
      <c r="I2622" s="17">
        <v>45895</v>
      </c>
      <c r="J2622" s="18">
        <v>45895</v>
      </c>
      <c r="K2622" s="19">
        <v>0.85416666666666674</v>
      </c>
      <c r="L2622" s="19">
        <v>0.87331018518518522</v>
      </c>
      <c r="M2622" s="20">
        <v>8.3333333333333329E-2</v>
      </c>
      <c r="N2622" s="19">
        <v>0.10247685185185185</v>
      </c>
      <c r="O2622" s="21">
        <f t="shared" si="98"/>
        <v>1.9143518518518518E-2</v>
      </c>
      <c r="P2622" s="13" t="s">
        <v>658</v>
      </c>
      <c r="Q2622" s="13" t="s">
        <v>343</v>
      </c>
      <c r="R2622" s="22" t="s">
        <v>659</v>
      </c>
      <c r="S2622" s="22" t="s">
        <v>33</v>
      </c>
      <c r="T2622" s="23" t="s">
        <v>52</v>
      </c>
      <c r="U2622" s="23"/>
      <c r="V2622" s="22" t="s">
        <v>67</v>
      </c>
      <c r="W2622" s="24" t="s">
        <v>3677</v>
      </c>
      <c r="X2622" s="25" t="s">
        <v>50</v>
      </c>
      <c r="Y2622" s="25" t="s">
        <v>50</v>
      </c>
      <c r="Z2622" s="25" t="s">
        <v>50</v>
      </c>
      <c r="AA2622" s="25"/>
      <c r="AB2622" s="26"/>
      <c r="AC2622" s="31"/>
      <c r="AD2622" s="32">
        <v>0</v>
      </c>
      <c r="AE2622" s="32">
        <v>0</v>
      </c>
      <c r="AF2622" s="32">
        <v>0</v>
      </c>
      <c r="AG2622" s="33">
        <v>0</v>
      </c>
      <c r="AH2622" s="33">
        <v>0</v>
      </c>
      <c r="AI2622" s="33">
        <v>0</v>
      </c>
      <c r="AJ2622" s="27"/>
      <c r="AK2622" s="27"/>
      <c r="AL2622" s="27">
        <v>7.4666666666666673E-2</v>
      </c>
      <c r="AM2622" s="27"/>
      <c r="AN2622" s="27"/>
      <c r="AO2622" s="28" t="s">
        <v>103</v>
      </c>
      <c r="AP2622" s="51"/>
      <c r="AQ2622" s="51"/>
    </row>
    <row r="2623" spans="1:43" ht="12.65" customHeight="1">
      <c r="A2623" s="13" t="s">
        <v>213</v>
      </c>
      <c r="B2623" s="14" t="s">
        <v>239</v>
      </c>
      <c r="C2623" s="13">
        <v>59</v>
      </c>
      <c r="D2623" s="13" t="s">
        <v>245</v>
      </c>
      <c r="E2623" s="15" t="s">
        <v>2787</v>
      </c>
      <c r="F2623" s="13">
        <v>7301</v>
      </c>
      <c r="G2623" s="13" t="s">
        <v>253</v>
      </c>
      <c r="H2623" s="16">
        <v>45894</v>
      </c>
      <c r="I2623" s="17">
        <v>45895</v>
      </c>
      <c r="J2623" s="18">
        <f>I2623</f>
        <v>45895</v>
      </c>
      <c r="K2623" s="19">
        <v>0.93789351851851854</v>
      </c>
      <c r="L2623" s="19">
        <v>1.125E-2</v>
      </c>
      <c r="M2623" s="20">
        <v>0.16706018518518517</v>
      </c>
      <c r="N2623" s="19">
        <v>0.24041666666666667</v>
      </c>
      <c r="O2623" s="21">
        <f t="shared" si="98"/>
        <v>7.3356481481481495E-2</v>
      </c>
      <c r="P2623" s="13" t="s">
        <v>664</v>
      </c>
      <c r="Q2623" s="13" t="s">
        <v>343</v>
      </c>
      <c r="R2623" s="22" t="s">
        <v>665</v>
      </c>
      <c r="S2623" s="22" t="s">
        <v>31</v>
      </c>
      <c r="T2623" s="23" t="s">
        <v>52</v>
      </c>
      <c r="U2623" s="23" t="s">
        <v>50</v>
      </c>
      <c r="V2623" s="22" t="s">
        <v>67</v>
      </c>
      <c r="W2623" s="24" t="s">
        <v>141</v>
      </c>
      <c r="X2623" s="25" t="s">
        <v>54</v>
      </c>
      <c r="Y2623" s="25" t="s">
        <v>114</v>
      </c>
      <c r="Z2623" s="25" t="s">
        <v>74</v>
      </c>
      <c r="AA2623" s="25"/>
      <c r="AB2623" s="26"/>
      <c r="AC2623" s="31"/>
      <c r="AD2623" s="32">
        <v>0</v>
      </c>
      <c r="AE2623" s="32">
        <v>0</v>
      </c>
      <c r="AF2623" s="32">
        <v>0</v>
      </c>
      <c r="AG2623" s="33">
        <v>0</v>
      </c>
      <c r="AH2623" s="33">
        <v>0</v>
      </c>
      <c r="AI2623" s="33">
        <v>0</v>
      </c>
      <c r="AJ2623" s="27"/>
      <c r="AK2623" s="27"/>
      <c r="AL2623" s="27">
        <v>7.4666666666666673E-2</v>
      </c>
      <c r="AM2623" s="27"/>
      <c r="AN2623" s="27"/>
      <c r="AO2623" s="28" t="s">
        <v>103</v>
      </c>
      <c r="AP2623" s="51"/>
      <c r="AQ2623" s="51"/>
    </row>
    <row r="2624" spans="1:43" ht="12.65" customHeight="1">
      <c r="A2624" s="13" t="s">
        <v>213</v>
      </c>
      <c r="B2624" s="14" t="s">
        <v>239</v>
      </c>
      <c r="C2624" s="13">
        <v>59</v>
      </c>
      <c r="D2624" s="13" t="s">
        <v>245</v>
      </c>
      <c r="E2624" s="15" t="s">
        <v>2787</v>
      </c>
      <c r="F2624" s="13">
        <v>7301</v>
      </c>
      <c r="G2624" s="13" t="s">
        <v>253</v>
      </c>
      <c r="H2624" s="16">
        <v>45895</v>
      </c>
      <c r="I2624" s="17">
        <v>45895</v>
      </c>
      <c r="J2624" s="18">
        <v>45895</v>
      </c>
      <c r="K2624" s="19">
        <v>6.2847222222222221E-2</v>
      </c>
      <c r="L2624" s="19">
        <v>0.10197916666666666</v>
      </c>
      <c r="M2624" s="20">
        <v>0.29201388888888891</v>
      </c>
      <c r="N2624" s="19">
        <v>0.33114583333333336</v>
      </c>
      <c r="O2624" s="21">
        <f t="shared" si="98"/>
        <v>3.9131944444444455E-2</v>
      </c>
      <c r="P2624" s="13" t="s">
        <v>658</v>
      </c>
      <c r="Q2624" s="13" t="s">
        <v>343</v>
      </c>
      <c r="R2624" s="22" t="s">
        <v>659</v>
      </c>
      <c r="S2624" s="22" t="s">
        <v>33</v>
      </c>
      <c r="T2624" s="23" t="s">
        <v>52</v>
      </c>
      <c r="U2624" s="23"/>
      <c r="V2624" s="22" t="s">
        <v>67</v>
      </c>
      <c r="W2624" s="24" t="s">
        <v>3677</v>
      </c>
      <c r="X2624" s="25" t="s">
        <v>50</v>
      </c>
      <c r="Y2624" s="25" t="s">
        <v>50</v>
      </c>
      <c r="Z2624" s="25" t="s">
        <v>50</v>
      </c>
      <c r="AA2624" s="25"/>
      <c r="AB2624" s="26"/>
      <c r="AC2624" s="31"/>
      <c r="AD2624" s="32">
        <v>0</v>
      </c>
      <c r="AE2624" s="32">
        <v>0.42</v>
      </c>
      <c r="AF2624" s="32">
        <v>0</v>
      </c>
      <c r="AG2624" s="33">
        <v>0</v>
      </c>
      <c r="AH2624" s="33">
        <v>0.27</v>
      </c>
      <c r="AI2624" s="33">
        <v>0</v>
      </c>
      <c r="AJ2624" s="27"/>
      <c r="AK2624" s="27"/>
      <c r="AL2624" s="27">
        <v>7.4666666666666673E-2</v>
      </c>
      <c r="AM2624" s="27"/>
      <c r="AN2624" s="27"/>
      <c r="AO2624" s="28" t="s">
        <v>103</v>
      </c>
      <c r="AP2624" s="51"/>
      <c r="AQ2624" s="51"/>
    </row>
    <row r="2625" spans="1:43" ht="12.65" customHeight="1">
      <c r="A2625" s="13" t="s">
        <v>213</v>
      </c>
      <c r="B2625" s="14" t="s">
        <v>239</v>
      </c>
      <c r="C2625" s="13">
        <v>59</v>
      </c>
      <c r="D2625" s="13" t="s">
        <v>245</v>
      </c>
      <c r="E2625" s="15" t="s">
        <v>2787</v>
      </c>
      <c r="F2625" s="13">
        <v>7301</v>
      </c>
      <c r="G2625" s="13" t="s">
        <v>253</v>
      </c>
      <c r="H2625" s="16">
        <v>45895</v>
      </c>
      <c r="I2625" s="17">
        <v>45895</v>
      </c>
      <c r="J2625" s="18">
        <v>45895</v>
      </c>
      <c r="K2625" s="19">
        <v>0.14618055555555556</v>
      </c>
      <c r="L2625" s="19">
        <v>0.1854861111111111</v>
      </c>
      <c r="M2625" s="20">
        <v>0.37534722222222222</v>
      </c>
      <c r="N2625" s="19">
        <v>0.41465277777777776</v>
      </c>
      <c r="O2625" s="21">
        <f t="shared" si="98"/>
        <v>3.9305555555555538E-2</v>
      </c>
      <c r="P2625" s="13" t="s">
        <v>658</v>
      </c>
      <c r="Q2625" s="13" t="s">
        <v>343</v>
      </c>
      <c r="R2625" s="22" t="s">
        <v>659</v>
      </c>
      <c r="S2625" s="22" t="s">
        <v>33</v>
      </c>
      <c r="T2625" s="23" t="s">
        <v>52</v>
      </c>
      <c r="U2625" s="23"/>
      <c r="V2625" s="22" t="s">
        <v>67</v>
      </c>
      <c r="W2625" s="24" t="s">
        <v>3677</v>
      </c>
      <c r="X2625" s="25" t="s">
        <v>50</v>
      </c>
      <c r="Y2625" s="25" t="s">
        <v>50</v>
      </c>
      <c r="Z2625" s="25" t="s">
        <v>50</v>
      </c>
      <c r="AA2625" s="25"/>
      <c r="AB2625" s="26"/>
      <c r="AC2625" s="31"/>
      <c r="AD2625" s="32">
        <v>0</v>
      </c>
      <c r="AE2625" s="32">
        <v>5.4</v>
      </c>
      <c r="AF2625" s="32">
        <v>0.01</v>
      </c>
      <c r="AG2625" s="33">
        <v>0</v>
      </c>
      <c r="AH2625" s="33">
        <v>2.88</v>
      </c>
      <c r="AI2625" s="33">
        <v>0.01</v>
      </c>
      <c r="AJ2625" s="27"/>
      <c r="AK2625" s="27"/>
      <c r="AL2625" s="27">
        <v>0.17684210526315788</v>
      </c>
      <c r="AM2625" s="27"/>
      <c r="AN2625" s="27"/>
      <c r="AO2625" s="28" t="s">
        <v>103</v>
      </c>
      <c r="AP2625" s="51"/>
      <c r="AQ2625" s="51"/>
    </row>
    <row r="2626" spans="1:43" ht="12.65" customHeight="1">
      <c r="A2626" s="13" t="s">
        <v>213</v>
      </c>
      <c r="B2626" s="14" t="s">
        <v>239</v>
      </c>
      <c r="C2626" s="13">
        <v>59</v>
      </c>
      <c r="D2626" s="13" t="s">
        <v>245</v>
      </c>
      <c r="E2626" s="15" t="s">
        <v>2787</v>
      </c>
      <c r="F2626" s="13">
        <v>7301</v>
      </c>
      <c r="G2626" s="13" t="s">
        <v>253</v>
      </c>
      <c r="H2626" s="16">
        <v>45895</v>
      </c>
      <c r="I2626" s="17">
        <v>45895</v>
      </c>
      <c r="J2626" s="18">
        <f>I2626</f>
        <v>45895</v>
      </c>
      <c r="K2626" s="19">
        <v>0.18699074074074074</v>
      </c>
      <c r="L2626" s="19">
        <v>0.26552083333333332</v>
      </c>
      <c r="M2626" s="20">
        <v>0.41615740740740742</v>
      </c>
      <c r="N2626" s="19">
        <v>0.49468749999999995</v>
      </c>
      <c r="O2626" s="21">
        <f t="shared" si="98"/>
        <v>7.8530092592592526E-2</v>
      </c>
      <c r="P2626" s="13" t="s">
        <v>668</v>
      </c>
      <c r="Q2626" s="13" t="s">
        <v>343</v>
      </c>
      <c r="R2626" s="22" t="s">
        <v>669</v>
      </c>
      <c r="S2626" s="22" t="s">
        <v>31</v>
      </c>
      <c r="T2626" s="23" t="s">
        <v>52</v>
      </c>
      <c r="U2626" s="23" t="s">
        <v>50</v>
      </c>
      <c r="V2626" s="22" t="s">
        <v>67</v>
      </c>
      <c r="W2626" s="24" t="s">
        <v>144</v>
      </c>
      <c r="X2626" s="25" t="s">
        <v>84</v>
      </c>
      <c r="Y2626" s="25" t="s">
        <v>114</v>
      </c>
      <c r="Z2626" s="25" t="s">
        <v>62</v>
      </c>
      <c r="AA2626" s="25"/>
      <c r="AB2626" s="26"/>
      <c r="AC2626" s="31"/>
      <c r="AD2626" s="32">
        <v>0</v>
      </c>
      <c r="AE2626" s="32">
        <v>5.88</v>
      </c>
      <c r="AF2626" s="32">
        <v>0.01</v>
      </c>
      <c r="AG2626" s="33">
        <v>0</v>
      </c>
      <c r="AH2626" s="33">
        <v>5.46</v>
      </c>
      <c r="AI2626" s="33">
        <v>0.01</v>
      </c>
      <c r="AJ2626" s="27"/>
      <c r="AK2626" s="27"/>
      <c r="AL2626" s="27">
        <v>0.19256140350877191</v>
      </c>
      <c r="AM2626" s="27"/>
      <c r="AN2626" s="27"/>
      <c r="AO2626" s="28" t="s">
        <v>103</v>
      </c>
      <c r="AP2626" s="51"/>
      <c r="AQ2626" s="51"/>
    </row>
    <row r="2627" spans="1:43" ht="12.65" customHeight="1">
      <c r="A2627" s="13" t="s">
        <v>213</v>
      </c>
      <c r="B2627" s="14" t="s">
        <v>239</v>
      </c>
      <c r="C2627" s="13">
        <v>59</v>
      </c>
      <c r="D2627" s="13" t="s">
        <v>245</v>
      </c>
      <c r="E2627" s="15" t="s">
        <v>2787</v>
      </c>
      <c r="F2627" s="13">
        <v>7301</v>
      </c>
      <c r="G2627" s="13" t="s">
        <v>253</v>
      </c>
      <c r="H2627" s="16">
        <v>45895</v>
      </c>
      <c r="I2627" s="17">
        <v>45895</v>
      </c>
      <c r="J2627" s="18">
        <v>45895</v>
      </c>
      <c r="K2627" s="19">
        <v>0.3128009259259259</v>
      </c>
      <c r="L2627" s="19">
        <v>0.33265046296296302</v>
      </c>
      <c r="M2627" s="20">
        <v>0.54196759259259253</v>
      </c>
      <c r="N2627" s="19">
        <v>0.5618171296296296</v>
      </c>
      <c r="O2627" s="21">
        <f t="shared" si="98"/>
        <v>1.9849537037037068E-2</v>
      </c>
      <c r="P2627" s="13" t="s">
        <v>654</v>
      </c>
      <c r="Q2627" s="13" t="s">
        <v>343</v>
      </c>
      <c r="R2627" s="22" t="s">
        <v>655</v>
      </c>
      <c r="S2627" s="22" t="s">
        <v>32</v>
      </c>
      <c r="T2627" s="23" t="s">
        <v>52</v>
      </c>
      <c r="U2627" s="23"/>
      <c r="V2627" s="22" t="s">
        <v>67</v>
      </c>
      <c r="W2627" s="24" t="s">
        <v>3677</v>
      </c>
      <c r="X2627" s="25" t="s">
        <v>50</v>
      </c>
      <c r="Y2627" s="25" t="s">
        <v>50</v>
      </c>
      <c r="Z2627" s="25" t="s">
        <v>50</v>
      </c>
      <c r="AA2627" s="25"/>
      <c r="AB2627" s="26"/>
      <c r="AC2627" s="31"/>
      <c r="AD2627" s="32">
        <v>0</v>
      </c>
      <c r="AE2627" s="32">
        <v>5.65</v>
      </c>
      <c r="AF2627" s="32">
        <v>0.01</v>
      </c>
      <c r="AG2627" s="33">
        <v>0</v>
      </c>
      <c r="AH2627" s="33">
        <v>3.78</v>
      </c>
      <c r="AI2627" s="33">
        <v>0.01</v>
      </c>
      <c r="AJ2627" s="27"/>
      <c r="AK2627" s="27"/>
      <c r="AL2627" s="27">
        <v>0.18502923976608188</v>
      </c>
      <c r="AM2627" s="27"/>
      <c r="AN2627" s="27"/>
      <c r="AO2627" s="28" t="s">
        <v>103</v>
      </c>
      <c r="AP2627" s="51"/>
      <c r="AQ2627" s="51"/>
    </row>
    <row r="2628" spans="1:43" ht="12.65" customHeight="1">
      <c r="A2628" s="13" t="s">
        <v>213</v>
      </c>
      <c r="B2628" s="14" t="s">
        <v>239</v>
      </c>
      <c r="C2628" s="13">
        <v>59</v>
      </c>
      <c r="D2628" s="13" t="s">
        <v>245</v>
      </c>
      <c r="E2628" s="15" t="s">
        <v>2787</v>
      </c>
      <c r="F2628" s="13">
        <v>7301</v>
      </c>
      <c r="G2628" s="13" t="s">
        <v>253</v>
      </c>
      <c r="H2628" s="16">
        <v>45895</v>
      </c>
      <c r="I2628" s="17">
        <v>45895</v>
      </c>
      <c r="J2628" s="18">
        <v>45895</v>
      </c>
      <c r="K2628" s="19">
        <v>0.33369212962962963</v>
      </c>
      <c r="L2628" s="19">
        <v>0.37380787037037039</v>
      </c>
      <c r="M2628" s="20">
        <v>0.56285879629629632</v>
      </c>
      <c r="N2628" s="19">
        <v>0.60297453703703707</v>
      </c>
      <c r="O2628" s="21">
        <f t="shared" si="98"/>
        <v>4.0115740740740757E-2</v>
      </c>
      <c r="P2628" s="13" t="s">
        <v>658</v>
      </c>
      <c r="Q2628" s="13" t="s">
        <v>343</v>
      </c>
      <c r="R2628" s="22" t="s">
        <v>659</v>
      </c>
      <c r="S2628" s="22" t="s">
        <v>33</v>
      </c>
      <c r="T2628" s="23" t="s">
        <v>52</v>
      </c>
      <c r="U2628" s="23"/>
      <c r="V2628" s="22" t="s">
        <v>67</v>
      </c>
      <c r="W2628" s="24" t="s">
        <v>3677</v>
      </c>
      <c r="X2628" s="25" t="s">
        <v>50</v>
      </c>
      <c r="Y2628" s="25" t="s">
        <v>50</v>
      </c>
      <c r="Z2628" s="25" t="s">
        <v>50</v>
      </c>
      <c r="AA2628" s="25"/>
      <c r="AB2628" s="26"/>
      <c r="AC2628" s="31"/>
      <c r="AD2628" s="32">
        <v>0</v>
      </c>
      <c r="AE2628" s="32">
        <v>6.77</v>
      </c>
      <c r="AF2628" s="32">
        <v>0.01</v>
      </c>
      <c r="AG2628" s="33">
        <v>0</v>
      </c>
      <c r="AH2628" s="33">
        <v>6.66</v>
      </c>
      <c r="AI2628" s="33">
        <v>0.01</v>
      </c>
      <c r="AJ2628" s="27"/>
      <c r="AK2628" s="27"/>
      <c r="AL2628" s="27">
        <v>0.22170760233918124</v>
      </c>
      <c r="AM2628" s="27"/>
      <c r="AN2628" s="27"/>
      <c r="AO2628" s="28" t="s">
        <v>103</v>
      </c>
      <c r="AP2628" s="51"/>
      <c r="AQ2628" s="51"/>
    </row>
    <row r="2629" spans="1:43" ht="12.65" customHeight="1">
      <c r="A2629" s="13" t="s">
        <v>213</v>
      </c>
      <c r="B2629" s="14" t="s">
        <v>239</v>
      </c>
      <c r="C2629" s="13">
        <v>59</v>
      </c>
      <c r="D2629" s="13" t="s">
        <v>245</v>
      </c>
      <c r="E2629" s="15" t="s">
        <v>2787</v>
      </c>
      <c r="F2629" s="13">
        <v>7301</v>
      </c>
      <c r="G2629" s="13" t="s">
        <v>253</v>
      </c>
      <c r="H2629" s="16">
        <v>45895</v>
      </c>
      <c r="I2629" s="17">
        <v>45895</v>
      </c>
      <c r="J2629" s="18">
        <v>45895</v>
      </c>
      <c r="K2629" s="19">
        <v>0.56231481481481482</v>
      </c>
      <c r="L2629" s="19">
        <v>0.58245370370370364</v>
      </c>
      <c r="M2629" s="20">
        <v>0.79148148148148145</v>
      </c>
      <c r="N2629" s="19">
        <v>0.81162037037037038</v>
      </c>
      <c r="O2629" s="21">
        <f t="shared" si="98"/>
        <v>2.0138888888888928E-2</v>
      </c>
      <c r="P2629" s="13" t="s">
        <v>654</v>
      </c>
      <c r="Q2629" s="13" t="s">
        <v>343</v>
      </c>
      <c r="R2629" s="22" t="s">
        <v>655</v>
      </c>
      <c r="S2629" s="22" t="s">
        <v>32</v>
      </c>
      <c r="T2629" s="23" t="s">
        <v>52</v>
      </c>
      <c r="U2629" s="23"/>
      <c r="V2629" s="22" t="s">
        <v>67</v>
      </c>
      <c r="W2629" s="24" t="s">
        <v>3677</v>
      </c>
      <c r="X2629" s="25" t="s">
        <v>50</v>
      </c>
      <c r="Y2629" s="25" t="s">
        <v>50</v>
      </c>
      <c r="Z2629" s="25" t="s">
        <v>50</v>
      </c>
      <c r="AA2629" s="25"/>
      <c r="AB2629" s="26"/>
      <c r="AC2629" s="31"/>
      <c r="AD2629" s="32">
        <v>0</v>
      </c>
      <c r="AE2629" s="32">
        <v>1.81</v>
      </c>
      <c r="AF2629" s="32">
        <v>0</v>
      </c>
      <c r="AG2629" s="33">
        <v>0</v>
      </c>
      <c r="AH2629" s="33">
        <v>1.32</v>
      </c>
      <c r="AI2629" s="33">
        <v>0</v>
      </c>
      <c r="AJ2629" s="27"/>
      <c r="AK2629" s="27"/>
      <c r="AL2629" s="27">
        <v>9.3333333333333338E-2</v>
      </c>
      <c r="AM2629" s="27"/>
      <c r="AN2629" s="27"/>
      <c r="AO2629" s="28" t="s">
        <v>103</v>
      </c>
      <c r="AP2629" s="51"/>
      <c r="AQ2629" s="51"/>
    </row>
    <row r="2630" spans="1:43" ht="12.65" customHeight="1">
      <c r="A2630" s="13" t="s">
        <v>213</v>
      </c>
      <c r="B2630" s="14" t="s">
        <v>239</v>
      </c>
      <c r="C2630" s="13">
        <v>59</v>
      </c>
      <c r="D2630" s="13" t="s">
        <v>245</v>
      </c>
      <c r="E2630" s="15" t="s">
        <v>2787</v>
      </c>
      <c r="F2630" s="13">
        <v>7301</v>
      </c>
      <c r="G2630" s="13" t="s">
        <v>253</v>
      </c>
      <c r="H2630" s="16">
        <v>45895</v>
      </c>
      <c r="I2630" s="17">
        <v>45895</v>
      </c>
      <c r="J2630" s="18">
        <v>45895</v>
      </c>
      <c r="K2630" s="19">
        <v>0.58362268518518523</v>
      </c>
      <c r="L2630" s="19">
        <v>0.60085648148148152</v>
      </c>
      <c r="M2630" s="20">
        <v>0.81278935185185186</v>
      </c>
      <c r="N2630" s="19">
        <v>0.83002314814814804</v>
      </c>
      <c r="O2630" s="21">
        <f t="shared" si="98"/>
        <v>1.7233796296296178E-2</v>
      </c>
      <c r="P2630" s="13" t="s">
        <v>654</v>
      </c>
      <c r="Q2630" s="13" t="s">
        <v>343</v>
      </c>
      <c r="R2630" s="22" t="s">
        <v>655</v>
      </c>
      <c r="S2630" s="22" t="s">
        <v>32</v>
      </c>
      <c r="T2630" s="23" t="s">
        <v>52</v>
      </c>
      <c r="U2630" s="23"/>
      <c r="V2630" s="22" t="s">
        <v>67</v>
      </c>
      <c r="W2630" s="24" t="s">
        <v>3677</v>
      </c>
      <c r="X2630" s="25" t="s">
        <v>50</v>
      </c>
      <c r="Y2630" s="25" t="s">
        <v>50</v>
      </c>
      <c r="Z2630" s="25" t="s">
        <v>50</v>
      </c>
      <c r="AA2630" s="25"/>
      <c r="AB2630" s="26"/>
      <c r="AC2630" s="31"/>
      <c r="AD2630" s="32">
        <v>0</v>
      </c>
      <c r="AE2630" s="32">
        <v>6.32</v>
      </c>
      <c r="AF2630" s="32">
        <v>0</v>
      </c>
      <c r="AG2630" s="33">
        <v>0</v>
      </c>
      <c r="AH2630" s="33">
        <v>6.29</v>
      </c>
      <c r="AI2630" s="33">
        <v>0</v>
      </c>
      <c r="AJ2630" s="27"/>
      <c r="AK2630" s="27"/>
      <c r="AL2630" s="27">
        <v>0.20697076023391814</v>
      </c>
      <c r="AM2630" s="27"/>
      <c r="AN2630" s="27"/>
      <c r="AO2630" s="28" t="s">
        <v>103</v>
      </c>
      <c r="AP2630" s="51"/>
      <c r="AQ2630" s="51"/>
    </row>
    <row r="2631" spans="1:43" ht="12.65" customHeight="1">
      <c r="A2631" s="13" t="s">
        <v>213</v>
      </c>
      <c r="B2631" s="14" t="s">
        <v>239</v>
      </c>
      <c r="C2631" s="13">
        <v>59</v>
      </c>
      <c r="D2631" s="13" t="s">
        <v>245</v>
      </c>
      <c r="E2631" s="15" t="s">
        <v>2787</v>
      </c>
      <c r="F2631" s="13">
        <v>7301</v>
      </c>
      <c r="G2631" s="13" t="s">
        <v>253</v>
      </c>
      <c r="H2631" s="16">
        <v>45895</v>
      </c>
      <c r="I2631" s="17">
        <v>45896</v>
      </c>
      <c r="J2631" s="18">
        <f>I2631</f>
        <v>45896</v>
      </c>
      <c r="K2631" s="19">
        <v>0.93787037037037035</v>
      </c>
      <c r="L2631" s="19">
        <v>1.6064814814814813E-2</v>
      </c>
      <c r="M2631" s="20">
        <v>0.16703703703703704</v>
      </c>
      <c r="N2631" s="19">
        <v>0.24523148148148149</v>
      </c>
      <c r="O2631" s="21">
        <f t="shared" si="98"/>
        <v>7.8194444444444455E-2</v>
      </c>
      <c r="P2631" s="13" t="s">
        <v>668</v>
      </c>
      <c r="Q2631" s="13" t="s">
        <v>343</v>
      </c>
      <c r="R2631" s="22" t="s">
        <v>669</v>
      </c>
      <c r="S2631" s="22" t="s">
        <v>31</v>
      </c>
      <c r="T2631" s="23" t="s">
        <v>52</v>
      </c>
      <c r="U2631" s="23" t="s">
        <v>50</v>
      </c>
      <c r="V2631" s="22" t="s">
        <v>67</v>
      </c>
      <c r="W2631" s="24" t="s">
        <v>144</v>
      </c>
      <c r="X2631" s="25" t="s">
        <v>84</v>
      </c>
      <c r="Y2631" s="25" t="s">
        <v>114</v>
      </c>
      <c r="Z2631" s="25" t="s">
        <v>62</v>
      </c>
      <c r="AA2631" s="25"/>
      <c r="AB2631" s="26"/>
      <c r="AC2631" s="31"/>
      <c r="AD2631" s="32">
        <v>0</v>
      </c>
      <c r="AE2631" s="32">
        <v>0</v>
      </c>
      <c r="AF2631" s="32">
        <v>0</v>
      </c>
      <c r="AG2631" s="33">
        <v>0</v>
      </c>
      <c r="AH2631" s="33">
        <v>0</v>
      </c>
      <c r="AI2631" s="33">
        <v>0</v>
      </c>
      <c r="AJ2631" s="27"/>
      <c r="AK2631" s="27"/>
      <c r="AL2631" s="27">
        <v>7.4666666666666673E-2</v>
      </c>
      <c r="AM2631" s="27"/>
      <c r="AN2631" s="27"/>
      <c r="AO2631" s="28" t="s">
        <v>103</v>
      </c>
      <c r="AP2631" s="51"/>
      <c r="AQ2631" s="51"/>
    </row>
    <row r="2632" spans="1:43" ht="12.65" customHeight="1">
      <c r="A2632" s="13" t="s">
        <v>213</v>
      </c>
      <c r="B2632" s="14" t="s">
        <v>239</v>
      </c>
      <c r="C2632" s="13">
        <v>59</v>
      </c>
      <c r="D2632" s="13" t="s">
        <v>245</v>
      </c>
      <c r="E2632" s="15" t="s">
        <v>2787</v>
      </c>
      <c r="F2632" s="13">
        <v>7301</v>
      </c>
      <c r="G2632" s="13" t="s">
        <v>253</v>
      </c>
      <c r="H2632" s="16">
        <v>45896</v>
      </c>
      <c r="I2632" s="17">
        <v>45896</v>
      </c>
      <c r="J2632" s="18">
        <v>45896</v>
      </c>
      <c r="K2632" s="19">
        <v>6.2418981481481485E-2</v>
      </c>
      <c r="L2632" s="19">
        <v>8.2094907407407408E-2</v>
      </c>
      <c r="M2632" s="20">
        <v>0.29158564814814819</v>
      </c>
      <c r="N2632" s="19">
        <v>0.31126157407407407</v>
      </c>
      <c r="O2632" s="21">
        <f t="shared" si="98"/>
        <v>1.9675925925925875E-2</v>
      </c>
      <c r="P2632" s="13" t="s">
        <v>654</v>
      </c>
      <c r="Q2632" s="13" t="s">
        <v>343</v>
      </c>
      <c r="R2632" s="22" t="s">
        <v>655</v>
      </c>
      <c r="S2632" s="22" t="s">
        <v>32</v>
      </c>
      <c r="T2632" s="23" t="s">
        <v>52</v>
      </c>
      <c r="U2632" s="23"/>
      <c r="V2632" s="22" t="s">
        <v>67</v>
      </c>
      <c r="W2632" s="24" t="s">
        <v>3677</v>
      </c>
      <c r="X2632" s="25" t="s">
        <v>50</v>
      </c>
      <c r="Y2632" s="25" t="s">
        <v>50</v>
      </c>
      <c r="Z2632" s="25" t="s">
        <v>50</v>
      </c>
      <c r="AA2632" s="25"/>
      <c r="AB2632" s="26"/>
      <c r="AC2632" s="31"/>
      <c r="AD2632" s="32">
        <v>0</v>
      </c>
      <c r="AE2632" s="32">
        <v>5.48</v>
      </c>
      <c r="AF2632" s="32">
        <v>0.01</v>
      </c>
      <c r="AG2632" s="33">
        <v>0</v>
      </c>
      <c r="AH2632" s="33">
        <v>2.21</v>
      </c>
      <c r="AI2632" s="33">
        <v>0.01</v>
      </c>
      <c r="AJ2632" s="27"/>
      <c r="AK2632" s="27"/>
      <c r="AL2632" s="27">
        <v>0.17946198830409357</v>
      </c>
      <c r="AM2632" s="27"/>
      <c r="AN2632" s="27"/>
      <c r="AO2632" s="28" t="s">
        <v>103</v>
      </c>
      <c r="AP2632" s="51"/>
      <c r="AQ2632" s="51"/>
    </row>
    <row r="2633" spans="1:43" ht="12.65" customHeight="1">
      <c r="A2633" s="13" t="s">
        <v>213</v>
      </c>
      <c r="B2633" s="14" t="s">
        <v>239</v>
      </c>
      <c r="C2633" s="13">
        <v>59</v>
      </c>
      <c r="D2633" s="13" t="s">
        <v>245</v>
      </c>
      <c r="E2633" s="15" t="s">
        <v>2787</v>
      </c>
      <c r="F2633" s="13">
        <v>7301</v>
      </c>
      <c r="G2633" s="13" t="s">
        <v>253</v>
      </c>
      <c r="H2633" s="16">
        <v>45896</v>
      </c>
      <c r="I2633" s="17">
        <v>45896</v>
      </c>
      <c r="J2633" s="18">
        <v>45896</v>
      </c>
      <c r="K2633" s="19">
        <v>8.3368055555555556E-2</v>
      </c>
      <c r="L2633" s="19">
        <v>0.10292824074074074</v>
      </c>
      <c r="M2633" s="20">
        <v>0.31253472222222223</v>
      </c>
      <c r="N2633" s="19">
        <v>0.33209490740740744</v>
      </c>
      <c r="O2633" s="21">
        <f t="shared" si="98"/>
        <v>1.9560185185185208E-2</v>
      </c>
      <c r="P2633" s="13" t="s">
        <v>654</v>
      </c>
      <c r="Q2633" s="13" t="s">
        <v>343</v>
      </c>
      <c r="R2633" s="22" t="s">
        <v>655</v>
      </c>
      <c r="S2633" s="22" t="s">
        <v>32</v>
      </c>
      <c r="T2633" s="23" t="s">
        <v>52</v>
      </c>
      <c r="U2633" s="23"/>
      <c r="V2633" s="22" t="s">
        <v>67</v>
      </c>
      <c r="W2633" s="24" t="s">
        <v>3677</v>
      </c>
      <c r="X2633" s="25" t="s">
        <v>50</v>
      </c>
      <c r="Y2633" s="25" t="s">
        <v>50</v>
      </c>
      <c r="Z2633" s="25" t="s">
        <v>50</v>
      </c>
      <c r="AA2633" s="25"/>
      <c r="AB2633" s="26"/>
      <c r="AC2633" s="31"/>
      <c r="AD2633" s="32">
        <v>0</v>
      </c>
      <c r="AE2633" s="32">
        <v>0.2</v>
      </c>
      <c r="AF2633" s="32">
        <v>0</v>
      </c>
      <c r="AG2633" s="33">
        <v>0</v>
      </c>
      <c r="AH2633" s="33">
        <v>0.04</v>
      </c>
      <c r="AI2633" s="33">
        <v>0</v>
      </c>
      <c r="AJ2633" s="27"/>
      <c r="AK2633" s="27"/>
      <c r="AL2633" s="27">
        <v>7.4666666666666673E-2</v>
      </c>
      <c r="AM2633" s="27"/>
      <c r="AN2633" s="27"/>
      <c r="AO2633" s="28" t="s">
        <v>103</v>
      </c>
      <c r="AP2633" s="51"/>
      <c r="AQ2633" s="51"/>
    </row>
    <row r="2634" spans="1:43" ht="12.65" customHeight="1">
      <c r="A2634" s="13" t="s">
        <v>213</v>
      </c>
      <c r="B2634" s="14" t="s">
        <v>239</v>
      </c>
      <c r="C2634" s="13">
        <v>59</v>
      </c>
      <c r="D2634" s="13" t="s">
        <v>245</v>
      </c>
      <c r="E2634" s="15" t="s">
        <v>2787</v>
      </c>
      <c r="F2634" s="13">
        <v>7301</v>
      </c>
      <c r="G2634" s="13" t="s">
        <v>253</v>
      </c>
      <c r="H2634" s="16">
        <v>45896</v>
      </c>
      <c r="I2634" s="17">
        <v>45896</v>
      </c>
      <c r="J2634" s="18">
        <v>45896</v>
      </c>
      <c r="K2634" s="19">
        <v>0.14609953703703704</v>
      </c>
      <c r="L2634" s="19">
        <v>0.16554398148148147</v>
      </c>
      <c r="M2634" s="20">
        <v>0.37526620370370373</v>
      </c>
      <c r="N2634" s="19">
        <v>0.39471064814814816</v>
      </c>
      <c r="O2634" s="21">
        <f t="shared" si="98"/>
        <v>1.9444444444444431E-2</v>
      </c>
      <c r="P2634" s="13" t="s">
        <v>654</v>
      </c>
      <c r="Q2634" s="13" t="s">
        <v>343</v>
      </c>
      <c r="R2634" s="22" t="s">
        <v>655</v>
      </c>
      <c r="S2634" s="22" t="s">
        <v>32</v>
      </c>
      <c r="T2634" s="23" t="s">
        <v>52</v>
      </c>
      <c r="U2634" s="23"/>
      <c r="V2634" s="22" t="s">
        <v>67</v>
      </c>
      <c r="W2634" s="24" t="s">
        <v>3677</v>
      </c>
      <c r="X2634" s="25" t="s">
        <v>50</v>
      </c>
      <c r="Y2634" s="25" t="s">
        <v>50</v>
      </c>
      <c r="Z2634" s="25" t="s">
        <v>50</v>
      </c>
      <c r="AA2634" s="25"/>
      <c r="AB2634" s="26"/>
      <c r="AC2634" s="31"/>
      <c r="AD2634" s="32">
        <v>0</v>
      </c>
      <c r="AE2634" s="32">
        <v>0</v>
      </c>
      <c r="AF2634" s="32">
        <v>0</v>
      </c>
      <c r="AG2634" s="33">
        <v>0</v>
      </c>
      <c r="AH2634" s="33">
        <v>0</v>
      </c>
      <c r="AI2634" s="33">
        <v>0</v>
      </c>
      <c r="AJ2634" s="27"/>
      <c r="AK2634" s="27"/>
      <c r="AL2634" s="27">
        <v>7.4666666666666673E-2</v>
      </c>
      <c r="AM2634" s="27"/>
      <c r="AN2634" s="27"/>
      <c r="AO2634" s="28" t="s">
        <v>103</v>
      </c>
      <c r="AP2634" s="51"/>
      <c r="AQ2634" s="51"/>
    </row>
    <row r="2635" spans="1:43" ht="12.65" customHeight="1">
      <c r="A2635" s="13" t="s">
        <v>213</v>
      </c>
      <c r="B2635" s="14" t="s">
        <v>239</v>
      </c>
      <c r="C2635" s="13">
        <v>59</v>
      </c>
      <c r="D2635" s="13" t="s">
        <v>245</v>
      </c>
      <c r="E2635" s="15" t="s">
        <v>2787</v>
      </c>
      <c r="F2635" s="13">
        <v>7301</v>
      </c>
      <c r="G2635" s="13" t="s">
        <v>253</v>
      </c>
      <c r="H2635" s="16">
        <v>45896</v>
      </c>
      <c r="I2635" s="17">
        <v>45896</v>
      </c>
      <c r="J2635" s="18">
        <v>45896</v>
      </c>
      <c r="K2635" s="19">
        <v>0.16693287037037036</v>
      </c>
      <c r="L2635" s="19">
        <v>0.18637731481481482</v>
      </c>
      <c r="M2635" s="20">
        <v>0.39609953703703704</v>
      </c>
      <c r="N2635" s="19">
        <v>0.41554398148148153</v>
      </c>
      <c r="O2635" s="21">
        <f t="shared" si="98"/>
        <v>1.9444444444444486E-2</v>
      </c>
      <c r="P2635" s="13" t="s">
        <v>654</v>
      </c>
      <c r="Q2635" s="13" t="s">
        <v>343</v>
      </c>
      <c r="R2635" s="22" t="s">
        <v>655</v>
      </c>
      <c r="S2635" s="22" t="s">
        <v>32</v>
      </c>
      <c r="T2635" s="23" t="s">
        <v>52</v>
      </c>
      <c r="U2635" s="23"/>
      <c r="V2635" s="22" t="s">
        <v>67</v>
      </c>
      <c r="W2635" s="24" t="s">
        <v>3677</v>
      </c>
      <c r="X2635" s="25" t="s">
        <v>50</v>
      </c>
      <c r="Y2635" s="25" t="s">
        <v>50</v>
      </c>
      <c r="Z2635" s="25" t="s">
        <v>50</v>
      </c>
      <c r="AA2635" s="25"/>
      <c r="AB2635" s="26"/>
      <c r="AC2635" s="31"/>
      <c r="AD2635" s="32">
        <v>0</v>
      </c>
      <c r="AE2635" s="32">
        <v>0</v>
      </c>
      <c r="AF2635" s="32">
        <v>0</v>
      </c>
      <c r="AG2635" s="33">
        <v>0</v>
      </c>
      <c r="AH2635" s="33">
        <v>0</v>
      </c>
      <c r="AI2635" s="33">
        <v>0</v>
      </c>
      <c r="AJ2635" s="27"/>
      <c r="AK2635" s="27"/>
      <c r="AL2635" s="27">
        <v>7.4666666666666673E-2</v>
      </c>
      <c r="AM2635" s="27"/>
      <c r="AN2635" s="27"/>
      <c r="AO2635" s="28" t="s">
        <v>103</v>
      </c>
      <c r="AP2635" s="51"/>
      <c r="AQ2635" s="51"/>
    </row>
    <row r="2636" spans="1:43" ht="12.65" customHeight="1">
      <c r="A2636" s="13" t="s">
        <v>213</v>
      </c>
      <c r="B2636" s="14" t="s">
        <v>239</v>
      </c>
      <c r="C2636" s="13">
        <v>59</v>
      </c>
      <c r="D2636" s="13" t="s">
        <v>245</v>
      </c>
      <c r="E2636" s="15" t="s">
        <v>2787</v>
      </c>
      <c r="F2636" s="13">
        <v>7301</v>
      </c>
      <c r="G2636" s="13" t="s">
        <v>253</v>
      </c>
      <c r="H2636" s="16">
        <v>45896</v>
      </c>
      <c r="I2636" s="17">
        <v>45896</v>
      </c>
      <c r="J2636" s="18">
        <f>I2636</f>
        <v>45896</v>
      </c>
      <c r="K2636" s="19">
        <v>0.1877662037037037</v>
      </c>
      <c r="L2636" s="19">
        <v>0.26438657407407407</v>
      </c>
      <c r="M2636" s="20">
        <v>0.41693287037037041</v>
      </c>
      <c r="N2636" s="19">
        <v>0.4935532407407407</v>
      </c>
      <c r="O2636" s="21">
        <f t="shared" si="98"/>
        <v>7.6620370370370283E-2</v>
      </c>
      <c r="P2636" s="13" t="s">
        <v>1162</v>
      </c>
      <c r="Q2636" s="13" t="s">
        <v>343</v>
      </c>
      <c r="R2636" s="22" t="s">
        <v>1163</v>
      </c>
      <c r="S2636" s="22" t="s">
        <v>30</v>
      </c>
      <c r="T2636" s="23" t="s">
        <v>52</v>
      </c>
      <c r="U2636" s="23" t="s">
        <v>50</v>
      </c>
      <c r="V2636" s="22" t="s">
        <v>67</v>
      </c>
      <c r="W2636" s="24" t="s">
        <v>140</v>
      </c>
      <c r="X2636" s="25" t="s">
        <v>69</v>
      </c>
      <c r="Y2636" s="25" t="s">
        <v>114</v>
      </c>
      <c r="Z2636" s="25" t="s">
        <v>65</v>
      </c>
      <c r="AA2636" s="25"/>
      <c r="AB2636" s="26"/>
      <c r="AC2636" s="31"/>
      <c r="AD2636" s="32">
        <v>0</v>
      </c>
      <c r="AE2636" s="32">
        <v>4.37</v>
      </c>
      <c r="AF2636" s="32">
        <v>0</v>
      </c>
      <c r="AG2636" s="33">
        <v>0</v>
      </c>
      <c r="AH2636" s="33">
        <v>1.87</v>
      </c>
      <c r="AI2636" s="33">
        <v>0</v>
      </c>
      <c r="AJ2636" s="27"/>
      <c r="AK2636" s="27"/>
      <c r="AL2636" s="27">
        <v>0.14311111111111111</v>
      </c>
      <c r="AM2636" s="27"/>
      <c r="AN2636" s="27"/>
      <c r="AO2636" s="28" t="s">
        <v>103</v>
      </c>
      <c r="AP2636" s="51"/>
      <c r="AQ2636" s="51"/>
    </row>
    <row r="2637" spans="1:43" ht="12.65" customHeight="1">
      <c r="A2637" s="13" t="s">
        <v>213</v>
      </c>
      <c r="B2637" s="14" t="s">
        <v>239</v>
      </c>
      <c r="C2637" s="13">
        <v>59</v>
      </c>
      <c r="D2637" s="13" t="s">
        <v>245</v>
      </c>
      <c r="E2637" s="15" t="s">
        <v>2787</v>
      </c>
      <c r="F2637" s="13">
        <v>7301</v>
      </c>
      <c r="G2637" s="13" t="s">
        <v>253</v>
      </c>
      <c r="H2637" s="16">
        <v>45896</v>
      </c>
      <c r="I2637" s="17">
        <v>45896</v>
      </c>
      <c r="J2637" s="18">
        <v>45896</v>
      </c>
      <c r="K2637" s="19">
        <v>0.33332175925925928</v>
      </c>
      <c r="L2637" s="19">
        <v>0.35322916666666665</v>
      </c>
      <c r="M2637" s="20">
        <v>0.56248842592592596</v>
      </c>
      <c r="N2637" s="19">
        <v>0.58239583333333322</v>
      </c>
      <c r="O2637" s="21">
        <f t="shared" si="98"/>
        <v>1.9907407407407263E-2</v>
      </c>
      <c r="P2637" s="13" t="s">
        <v>654</v>
      </c>
      <c r="Q2637" s="13" t="s">
        <v>343</v>
      </c>
      <c r="R2637" s="22" t="s">
        <v>655</v>
      </c>
      <c r="S2637" s="22" t="s">
        <v>32</v>
      </c>
      <c r="T2637" s="23" t="s">
        <v>52</v>
      </c>
      <c r="U2637" s="23"/>
      <c r="V2637" s="22" t="s">
        <v>67</v>
      </c>
      <c r="W2637" s="24" t="s">
        <v>3677</v>
      </c>
      <c r="X2637" s="25" t="s">
        <v>50</v>
      </c>
      <c r="Y2637" s="25" t="s">
        <v>50</v>
      </c>
      <c r="Z2637" s="25" t="s">
        <v>50</v>
      </c>
      <c r="AA2637" s="25"/>
      <c r="AB2637" s="26"/>
      <c r="AC2637" s="31"/>
      <c r="AD2637" s="32">
        <v>0</v>
      </c>
      <c r="AE2637" s="32">
        <v>3.82</v>
      </c>
      <c r="AF2637" s="32">
        <v>0</v>
      </c>
      <c r="AG2637" s="33">
        <v>0</v>
      </c>
      <c r="AH2637" s="33">
        <v>0.09</v>
      </c>
      <c r="AI2637" s="33">
        <v>0</v>
      </c>
      <c r="AJ2637" s="27"/>
      <c r="AK2637" s="27"/>
      <c r="AL2637" s="27">
        <v>0.12509941520467835</v>
      </c>
      <c r="AM2637" s="27"/>
      <c r="AN2637" s="27"/>
      <c r="AO2637" s="28" t="s">
        <v>103</v>
      </c>
      <c r="AP2637" s="51"/>
      <c r="AQ2637" s="51"/>
    </row>
    <row r="2638" spans="1:43" ht="12.65" customHeight="1">
      <c r="A2638" s="13" t="s">
        <v>213</v>
      </c>
      <c r="B2638" s="14" t="s">
        <v>239</v>
      </c>
      <c r="C2638" s="13">
        <v>59</v>
      </c>
      <c r="D2638" s="13" t="s">
        <v>245</v>
      </c>
      <c r="E2638" s="15" t="s">
        <v>2787</v>
      </c>
      <c r="F2638" s="13">
        <v>7301</v>
      </c>
      <c r="G2638" s="13" t="s">
        <v>253</v>
      </c>
      <c r="H2638" s="16">
        <v>45896</v>
      </c>
      <c r="I2638" s="17">
        <v>45896</v>
      </c>
      <c r="J2638" s="18">
        <v>45896</v>
      </c>
      <c r="K2638" s="19">
        <v>0.35438657407407403</v>
      </c>
      <c r="L2638" s="19">
        <v>0.37429398148148146</v>
      </c>
      <c r="M2638" s="20">
        <v>0.58355324074074078</v>
      </c>
      <c r="N2638" s="19">
        <v>0.60346064814814826</v>
      </c>
      <c r="O2638" s="21">
        <f t="shared" ref="O2638:O2701" si="99">IF(N2638&gt;M2638,N2638-M2638,(N2638+1)-M2638)</f>
        <v>1.9907407407407485E-2</v>
      </c>
      <c r="P2638" s="13" t="s">
        <v>654</v>
      </c>
      <c r="Q2638" s="13" t="s">
        <v>343</v>
      </c>
      <c r="R2638" s="22" t="s">
        <v>655</v>
      </c>
      <c r="S2638" s="22" t="s">
        <v>32</v>
      </c>
      <c r="T2638" s="23" t="s">
        <v>52</v>
      </c>
      <c r="U2638" s="23"/>
      <c r="V2638" s="22" t="s">
        <v>67</v>
      </c>
      <c r="W2638" s="24" t="s">
        <v>3677</v>
      </c>
      <c r="X2638" s="25" t="s">
        <v>50</v>
      </c>
      <c r="Y2638" s="25" t="s">
        <v>50</v>
      </c>
      <c r="Z2638" s="25" t="s">
        <v>50</v>
      </c>
      <c r="AA2638" s="25"/>
      <c r="AB2638" s="26"/>
      <c r="AC2638" s="31"/>
      <c r="AD2638" s="32">
        <v>0</v>
      </c>
      <c r="AE2638" s="32">
        <v>7.71</v>
      </c>
      <c r="AF2638" s="32">
        <v>0.01</v>
      </c>
      <c r="AG2638" s="33">
        <v>0</v>
      </c>
      <c r="AH2638" s="33">
        <v>1.52</v>
      </c>
      <c r="AI2638" s="33">
        <v>0</v>
      </c>
      <c r="AJ2638" s="27"/>
      <c r="AK2638" s="27"/>
      <c r="AL2638" s="27">
        <v>0.25249122807017543</v>
      </c>
      <c r="AM2638" s="27"/>
      <c r="AN2638" s="27"/>
      <c r="AO2638" s="28" t="s">
        <v>103</v>
      </c>
      <c r="AP2638" s="51"/>
      <c r="AQ2638" s="51"/>
    </row>
    <row r="2639" spans="1:43" ht="12.65" customHeight="1">
      <c r="A2639" s="13" t="s">
        <v>213</v>
      </c>
      <c r="B2639" s="14" t="s">
        <v>239</v>
      </c>
      <c r="C2639" s="13">
        <v>59</v>
      </c>
      <c r="D2639" s="13" t="s">
        <v>245</v>
      </c>
      <c r="E2639" s="15" t="s">
        <v>2787</v>
      </c>
      <c r="F2639" s="13">
        <v>7301</v>
      </c>
      <c r="G2639" s="13" t="s">
        <v>253</v>
      </c>
      <c r="H2639" s="16">
        <v>45896</v>
      </c>
      <c r="I2639" s="17">
        <v>45896</v>
      </c>
      <c r="J2639" s="18">
        <v>45896</v>
      </c>
      <c r="K2639" s="19">
        <v>0.56284722222222228</v>
      </c>
      <c r="L2639" s="19">
        <v>0.60313657407407417</v>
      </c>
      <c r="M2639" s="20">
        <v>0.79201388888888891</v>
      </c>
      <c r="N2639" s="19">
        <v>0.83230324074074069</v>
      </c>
      <c r="O2639" s="21">
        <f t="shared" si="99"/>
        <v>4.0289351851851785E-2</v>
      </c>
      <c r="P2639" s="13" t="s">
        <v>658</v>
      </c>
      <c r="Q2639" s="13" t="s">
        <v>343</v>
      </c>
      <c r="R2639" s="22" t="s">
        <v>659</v>
      </c>
      <c r="S2639" s="22" t="s">
        <v>33</v>
      </c>
      <c r="T2639" s="23" t="s">
        <v>52</v>
      </c>
      <c r="U2639" s="23"/>
      <c r="V2639" s="22" t="s">
        <v>67</v>
      </c>
      <c r="W2639" s="24" t="s">
        <v>3677</v>
      </c>
      <c r="X2639" s="25" t="s">
        <v>50</v>
      </c>
      <c r="Y2639" s="25" t="s">
        <v>50</v>
      </c>
      <c r="Z2639" s="25" t="s">
        <v>50</v>
      </c>
      <c r="AA2639" s="25"/>
      <c r="AB2639" s="26"/>
      <c r="AC2639" s="31"/>
      <c r="AD2639" s="32">
        <v>0</v>
      </c>
      <c r="AE2639" s="32">
        <v>9.24</v>
      </c>
      <c r="AF2639" s="32">
        <v>0</v>
      </c>
      <c r="AG2639" s="33">
        <v>0</v>
      </c>
      <c r="AH2639" s="33">
        <v>5.36</v>
      </c>
      <c r="AI2639" s="33">
        <v>0</v>
      </c>
      <c r="AJ2639" s="27"/>
      <c r="AK2639" s="27"/>
      <c r="AL2639" s="27">
        <v>0.30259649122807014</v>
      </c>
      <c r="AM2639" s="27"/>
      <c r="AN2639" s="27"/>
      <c r="AO2639" s="28" t="s">
        <v>103</v>
      </c>
      <c r="AP2639" s="51"/>
      <c r="AQ2639" s="51"/>
    </row>
    <row r="2640" spans="1:43" ht="12.65" customHeight="1">
      <c r="A2640" s="13" t="s">
        <v>213</v>
      </c>
      <c r="B2640" s="14" t="s">
        <v>239</v>
      </c>
      <c r="C2640" s="13">
        <v>59</v>
      </c>
      <c r="D2640" s="13" t="s">
        <v>245</v>
      </c>
      <c r="E2640" s="15" t="s">
        <v>2787</v>
      </c>
      <c r="F2640" s="13">
        <v>7301</v>
      </c>
      <c r="G2640" s="13" t="s">
        <v>253</v>
      </c>
      <c r="H2640" s="16">
        <v>45896</v>
      </c>
      <c r="I2640" s="17">
        <v>45897</v>
      </c>
      <c r="J2640" s="18">
        <f>I2640</f>
        <v>45897</v>
      </c>
      <c r="K2640" s="19">
        <v>0.93799768518518523</v>
      </c>
      <c r="L2640" s="19">
        <v>1.375E-2</v>
      </c>
      <c r="M2640" s="20">
        <v>0.16716435185185186</v>
      </c>
      <c r="N2640" s="19">
        <v>0.24291666666666667</v>
      </c>
      <c r="O2640" s="21">
        <f t="shared" si="99"/>
        <v>7.5752314814814814E-2</v>
      </c>
      <c r="P2640" s="13" t="s">
        <v>1162</v>
      </c>
      <c r="Q2640" s="13" t="s">
        <v>343</v>
      </c>
      <c r="R2640" s="22" t="s">
        <v>1163</v>
      </c>
      <c r="S2640" s="22" t="s">
        <v>31</v>
      </c>
      <c r="T2640" s="23" t="s">
        <v>52</v>
      </c>
      <c r="U2640" s="23" t="s">
        <v>50</v>
      </c>
      <c r="V2640" s="22" t="s">
        <v>67</v>
      </c>
      <c r="W2640" s="24" t="s">
        <v>140</v>
      </c>
      <c r="X2640" s="25" t="s">
        <v>69</v>
      </c>
      <c r="Y2640" s="25" t="s">
        <v>114</v>
      </c>
      <c r="Z2640" s="25" t="s">
        <v>65</v>
      </c>
      <c r="AA2640" s="25"/>
      <c r="AB2640" s="26"/>
      <c r="AC2640" s="31"/>
      <c r="AD2640" s="32">
        <v>0</v>
      </c>
      <c r="AE2640" s="32">
        <v>0.02</v>
      </c>
      <c r="AF2640" s="32">
        <v>0</v>
      </c>
      <c r="AG2640" s="33">
        <v>0</v>
      </c>
      <c r="AH2640" s="33">
        <v>0.02</v>
      </c>
      <c r="AI2640" s="33">
        <v>0</v>
      </c>
      <c r="AJ2640" s="27"/>
      <c r="AK2640" s="27"/>
      <c r="AL2640" s="27">
        <v>7.4666666666666673E-2</v>
      </c>
      <c r="AM2640" s="27"/>
      <c r="AN2640" s="27"/>
      <c r="AO2640" s="28" t="s">
        <v>103</v>
      </c>
      <c r="AP2640" s="51"/>
      <c r="AQ2640" s="51"/>
    </row>
    <row r="2641" spans="1:43" ht="12.65" customHeight="1">
      <c r="A2641" s="13" t="s">
        <v>213</v>
      </c>
      <c r="B2641" s="14" t="s">
        <v>239</v>
      </c>
      <c r="C2641" s="13">
        <v>59</v>
      </c>
      <c r="D2641" s="13" t="s">
        <v>245</v>
      </c>
      <c r="E2641" s="15" t="s">
        <v>2787</v>
      </c>
      <c r="F2641" s="13">
        <v>7301</v>
      </c>
      <c r="G2641" s="13" t="s">
        <v>253</v>
      </c>
      <c r="H2641" s="16">
        <v>45897</v>
      </c>
      <c r="I2641" s="17">
        <v>45897</v>
      </c>
      <c r="J2641" s="18">
        <f>I2641</f>
        <v>45897</v>
      </c>
      <c r="K2641" s="19">
        <v>0.18770833333333334</v>
      </c>
      <c r="L2641" s="19">
        <v>0.26409722222222221</v>
      </c>
      <c r="M2641" s="20">
        <v>0.416875</v>
      </c>
      <c r="N2641" s="19">
        <v>0.49326388888888884</v>
      </c>
      <c r="O2641" s="21">
        <f t="shared" si="99"/>
        <v>7.638888888888884E-2</v>
      </c>
      <c r="P2641" s="13" t="s">
        <v>970</v>
      </c>
      <c r="Q2641" s="13" t="s">
        <v>343</v>
      </c>
      <c r="R2641" s="22" t="s">
        <v>971</v>
      </c>
      <c r="S2641" s="22" t="s">
        <v>31</v>
      </c>
      <c r="T2641" s="23" t="s">
        <v>52</v>
      </c>
      <c r="U2641" s="23" t="s">
        <v>50</v>
      </c>
      <c r="V2641" s="22" t="s">
        <v>67</v>
      </c>
      <c r="W2641" s="24" t="s">
        <v>139</v>
      </c>
      <c r="X2641" s="25" t="s">
        <v>71</v>
      </c>
      <c r="Y2641" s="25" t="s">
        <v>114</v>
      </c>
      <c r="Z2641" s="25" t="s">
        <v>66</v>
      </c>
      <c r="AA2641" s="25"/>
      <c r="AB2641" s="26"/>
      <c r="AC2641" s="31"/>
      <c r="AD2641" s="32">
        <v>0</v>
      </c>
      <c r="AE2641" s="32">
        <v>9.2799999999999994</v>
      </c>
      <c r="AF2641" s="32">
        <v>0.01</v>
      </c>
      <c r="AG2641" s="33">
        <v>0</v>
      </c>
      <c r="AH2641" s="33">
        <v>8.17</v>
      </c>
      <c r="AI2641" s="33">
        <v>0.02</v>
      </c>
      <c r="AJ2641" s="27"/>
      <c r="AK2641" s="27"/>
      <c r="AL2641" s="27">
        <v>0.30390643274853796</v>
      </c>
      <c r="AM2641" s="27"/>
      <c r="AN2641" s="27"/>
      <c r="AO2641" s="28" t="s">
        <v>103</v>
      </c>
      <c r="AP2641" s="51"/>
      <c r="AQ2641" s="51"/>
    </row>
    <row r="2642" spans="1:43" ht="12.65" customHeight="1">
      <c r="A2642" s="13" t="s">
        <v>213</v>
      </c>
      <c r="B2642" s="14" t="s">
        <v>239</v>
      </c>
      <c r="C2642" s="13">
        <v>59</v>
      </c>
      <c r="D2642" s="13" t="s">
        <v>245</v>
      </c>
      <c r="E2642" s="15" t="s">
        <v>2787</v>
      </c>
      <c r="F2642" s="13">
        <v>7301</v>
      </c>
      <c r="G2642" s="13" t="s">
        <v>253</v>
      </c>
      <c r="H2642" s="16">
        <v>45897</v>
      </c>
      <c r="I2642" s="17">
        <v>45897</v>
      </c>
      <c r="J2642" s="18">
        <f>I2642</f>
        <v>45897</v>
      </c>
      <c r="K2642" s="19">
        <v>0.39584490740740741</v>
      </c>
      <c r="L2642" s="19">
        <v>0.47391203703703699</v>
      </c>
      <c r="M2642" s="20">
        <v>0.62501157407407404</v>
      </c>
      <c r="N2642" s="19">
        <v>0.70307870370370362</v>
      </c>
      <c r="O2642" s="21">
        <f t="shared" si="99"/>
        <v>7.8067129629629584E-2</v>
      </c>
      <c r="P2642" s="13" t="s">
        <v>668</v>
      </c>
      <c r="Q2642" s="13" t="s">
        <v>343</v>
      </c>
      <c r="R2642" s="22" t="s">
        <v>669</v>
      </c>
      <c r="S2642" s="22" t="s">
        <v>31</v>
      </c>
      <c r="T2642" s="23" t="s">
        <v>52</v>
      </c>
      <c r="U2642" s="23" t="s">
        <v>50</v>
      </c>
      <c r="V2642" s="22" t="s">
        <v>67</v>
      </c>
      <c r="W2642" s="24" t="s">
        <v>144</v>
      </c>
      <c r="X2642" s="25" t="s">
        <v>84</v>
      </c>
      <c r="Y2642" s="25" t="s">
        <v>114</v>
      </c>
      <c r="Z2642" s="25" t="s">
        <v>62</v>
      </c>
      <c r="AA2642" s="25"/>
      <c r="AB2642" s="26"/>
      <c r="AC2642" s="31"/>
      <c r="AD2642" s="32">
        <v>0</v>
      </c>
      <c r="AE2642" s="32">
        <v>1.76</v>
      </c>
      <c r="AF2642" s="32">
        <v>0</v>
      </c>
      <c r="AG2642" s="33">
        <v>0</v>
      </c>
      <c r="AH2642" s="33">
        <v>1.36</v>
      </c>
      <c r="AI2642" s="33">
        <v>0</v>
      </c>
      <c r="AJ2642" s="27"/>
      <c r="AK2642" s="27"/>
      <c r="AL2642" s="27">
        <v>7.4666666666666673E-2</v>
      </c>
      <c r="AM2642" s="27"/>
      <c r="AN2642" s="27"/>
      <c r="AO2642" s="28" t="s">
        <v>103</v>
      </c>
      <c r="AP2642" s="51"/>
      <c r="AQ2642" s="51"/>
    </row>
    <row r="2643" spans="1:43" ht="12.65" customHeight="1">
      <c r="A2643" s="13" t="s">
        <v>213</v>
      </c>
      <c r="B2643" s="14" t="s">
        <v>239</v>
      </c>
      <c r="C2643" s="13">
        <v>59</v>
      </c>
      <c r="D2643" s="13" t="s">
        <v>245</v>
      </c>
      <c r="E2643" s="15" t="s">
        <v>2787</v>
      </c>
      <c r="F2643" s="13">
        <v>7301</v>
      </c>
      <c r="G2643" s="13" t="s">
        <v>253</v>
      </c>
      <c r="H2643" s="16">
        <v>45897</v>
      </c>
      <c r="I2643" s="17">
        <v>45897</v>
      </c>
      <c r="J2643" s="18">
        <v>45897</v>
      </c>
      <c r="K2643" s="19">
        <v>0.47993055555555553</v>
      </c>
      <c r="L2643" s="19">
        <v>0.49879629629629629</v>
      </c>
      <c r="M2643" s="20">
        <v>0.70909722222222227</v>
      </c>
      <c r="N2643" s="19">
        <v>0.72796296296296303</v>
      </c>
      <c r="O2643" s="21">
        <f t="shared" si="99"/>
        <v>1.8865740740740766E-2</v>
      </c>
      <c r="P2643" s="13" t="s">
        <v>660</v>
      </c>
      <c r="Q2643" s="13" t="s">
        <v>343</v>
      </c>
      <c r="R2643" s="22" t="s">
        <v>661</v>
      </c>
      <c r="S2643" s="22" t="s">
        <v>33</v>
      </c>
      <c r="T2643" s="23" t="s">
        <v>52</v>
      </c>
      <c r="U2643" s="23"/>
      <c r="V2643" s="22" t="s">
        <v>67</v>
      </c>
      <c r="W2643" s="24" t="s">
        <v>3677</v>
      </c>
      <c r="X2643" s="25" t="s">
        <v>50</v>
      </c>
      <c r="Y2643" s="25" t="s">
        <v>50</v>
      </c>
      <c r="Z2643" s="25" t="s">
        <v>50</v>
      </c>
      <c r="AA2643" s="25"/>
      <c r="AB2643" s="26"/>
      <c r="AC2643" s="31"/>
      <c r="AD2643" s="32">
        <v>0</v>
      </c>
      <c r="AE2643" s="32">
        <v>6.1</v>
      </c>
      <c r="AF2643" s="32">
        <v>0.01</v>
      </c>
      <c r="AG2643" s="33">
        <v>0</v>
      </c>
      <c r="AH2643" s="33">
        <v>4.42</v>
      </c>
      <c r="AI2643" s="33">
        <v>0.01</v>
      </c>
      <c r="AJ2643" s="27"/>
      <c r="AK2643" s="27"/>
      <c r="AL2643" s="27">
        <v>0.19976608187134501</v>
      </c>
      <c r="AM2643" s="27"/>
      <c r="AN2643" s="27"/>
      <c r="AO2643" s="28" t="s">
        <v>103</v>
      </c>
      <c r="AP2643" s="51"/>
      <c r="AQ2643" s="51"/>
    </row>
    <row r="2644" spans="1:43" ht="12.65" customHeight="1">
      <c r="A2644" s="13" t="s">
        <v>213</v>
      </c>
      <c r="B2644" s="14" t="s">
        <v>239</v>
      </c>
      <c r="C2644" s="13">
        <v>59</v>
      </c>
      <c r="D2644" s="13" t="s">
        <v>245</v>
      </c>
      <c r="E2644" s="15" t="s">
        <v>2787</v>
      </c>
      <c r="F2644" s="13">
        <v>7301</v>
      </c>
      <c r="G2644" s="13" t="s">
        <v>253</v>
      </c>
      <c r="H2644" s="16">
        <v>45897</v>
      </c>
      <c r="I2644" s="17">
        <v>45897</v>
      </c>
      <c r="J2644" s="18">
        <v>45897</v>
      </c>
      <c r="K2644" s="19">
        <v>0.521087962962963</v>
      </c>
      <c r="L2644" s="19">
        <v>0.56010416666666663</v>
      </c>
      <c r="M2644" s="20">
        <v>0.75025462962962963</v>
      </c>
      <c r="N2644" s="19">
        <v>0.78927083333333325</v>
      </c>
      <c r="O2644" s="21">
        <f t="shared" si="99"/>
        <v>3.9016203703703622E-2</v>
      </c>
      <c r="P2644" s="13" t="s">
        <v>658</v>
      </c>
      <c r="Q2644" s="13" t="s">
        <v>343</v>
      </c>
      <c r="R2644" s="22" t="s">
        <v>659</v>
      </c>
      <c r="S2644" s="22" t="s">
        <v>33</v>
      </c>
      <c r="T2644" s="23" t="s">
        <v>52</v>
      </c>
      <c r="U2644" s="23"/>
      <c r="V2644" s="22" t="s">
        <v>67</v>
      </c>
      <c r="W2644" s="24" t="s">
        <v>3677</v>
      </c>
      <c r="X2644" s="25" t="s">
        <v>50</v>
      </c>
      <c r="Y2644" s="25" t="s">
        <v>50</v>
      </c>
      <c r="Z2644" s="25" t="s">
        <v>50</v>
      </c>
      <c r="AA2644" s="25"/>
      <c r="AB2644" s="26"/>
      <c r="AC2644" s="31"/>
      <c r="AD2644" s="32">
        <v>0</v>
      </c>
      <c r="AE2644" s="32">
        <v>9.48</v>
      </c>
      <c r="AF2644" s="32">
        <v>0.01</v>
      </c>
      <c r="AG2644" s="33">
        <v>0</v>
      </c>
      <c r="AH2644" s="33">
        <v>2.0099999999999998</v>
      </c>
      <c r="AI2644" s="33">
        <v>0</v>
      </c>
      <c r="AJ2644" s="27"/>
      <c r="AK2644" s="27"/>
      <c r="AL2644" s="27">
        <v>0.31045614035087715</v>
      </c>
      <c r="AM2644" s="27"/>
      <c r="AN2644" s="27"/>
      <c r="AO2644" s="28" t="s">
        <v>103</v>
      </c>
      <c r="AP2644" s="51"/>
      <c r="AQ2644" s="51"/>
    </row>
    <row r="2645" spans="1:43" ht="12.65" customHeight="1">
      <c r="A2645" s="13" t="s">
        <v>213</v>
      </c>
      <c r="B2645" s="14" t="s">
        <v>239</v>
      </c>
      <c r="C2645" s="13">
        <v>59</v>
      </c>
      <c r="D2645" s="13" t="s">
        <v>245</v>
      </c>
      <c r="E2645" s="15" t="s">
        <v>2787</v>
      </c>
      <c r="F2645" s="13">
        <v>7301</v>
      </c>
      <c r="G2645" s="13" t="s">
        <v>253</v>
      </c>
      <c r="H2645" s="16">
        <v>45897</v>
      </c>
      <c r="I2645" s="17">
        <v>45897</v>
      </c>
      <c r="J2645" s="18">
        <v>45897</v>
      </c>
      <c r="K2645" s="19">
        <v>0.64624999999999999</v>
      </c>
      <c r="L2645" s="19">
        <v>0.66498842592592589</v>
      </c>
      <c r="M2645" s="20">
        <v>0.87541666666666662</v>
      </c>
      <c r="N2645" s="19">
        <v>0.89415509259259263</v>
      </c>
      <c r="O2645" s="21">
        <f t="shared" si="99"/>
        <v>1.8738425925926006E-2</v>
      </c>
      <c r="P2645" s="13" t="s">
        <v>660</v>
      </c>
      <c r="Q2645" s="13" t="s">
        <v>343</v>
      </c>
      <c r="R2645" s="22" t="s">
        <v>661</v>
      </c>
      <c r="S2645" s="22" t="s">
        <v>33</v>
      </c>
      <c r="T2645" s="23" t="s">
        <v>52</v>
      </c>
      <c r="U2645" s="23"/>
      <c r="V2645" s="22" t="s">
        <v>67</v>
      </c>
      <c r="W2645" s="24" t="s">
        <v>3677</v>
      </c>
      <c r="X2645" s="25" t="s">
        <v>50</v>
      </c>
      <c r="Y2645" s="25" t="s">
        <v>50</v>
      </c>
      <c r="Z2645" s="25" t="s">
        <v>50</v>
      </c>
      <c r="AA2645" s="25"/>
      <c r="AB2645" s="26"/>
      <c r="AC2645" s="31"/>
      <c r="AD2645" s="32">
        <v>0</v>
      </c>
      <c r="AE2645" s="32">
        <v>4.08</v>
      </c>
      <c r="AF2645" s="32">
        <v>0</v>
      </c>
      <c r="AG2645" s="33">
        <v>0</v>
      </c>
      <c r="AH2645" s="33">
        <v>2.95</v>
      </c>
      <c r="AI2645" s="33">
        <v>0</v>
      </c>
      <c r="AJ2645" s="27"/>
      <c r="AK2645" s="27"/>
      <c r="AL2645" s="27">
        <v>0.13361403508771927</v>
      </c>
      <c r="AM2645" s="27"/>
      <c r="AN2645" s="27"/>
      <c r="AO2645" s="28" t="s">
        <v>103</v>
      </c>
      <c r="AP2645" s="51"/>
      <c r="AQ2645" s="51"/>
    </row>
    <row r="2646" spans="1:43" ht="12.65" customHeight="1">
      <c r="A2646" s="13" t="s">
        <v>213</v>
      </c>
      <c r="B2646" s="14" t="s">
        <v>239</v>
      </c>
      <c r="C2646" s="13">
        <v>59</v>
      </c>
      <c r="D2646" s="13" t="s">
        <v>245</v>
      </c>
      <c r="E2646" s="15" t="s">
        <v>2787</v>
      </c>
      <c r="F2646" s="13">
        <v>7301</v>
      </c>
      <c r="G2646" s="13" t="s">
        <v>253</v>
      </c>
      <c r="H2646" s="16">
        <v>45897</v>
      </c>
      <c r="I2646" s="17">
        <v>45897</v>
      </c>
      <c r="J2646" s="18">
        <f>I2646</f>
        <v>45897</v>
      </c>
      <c r="K2646" s="19">
        <v>0.73603009259259267</v>
      </c>
      <c r="L2646" s="19">
        <v>0.81165509259259261</v>
      </c>
      <c r="M2646" s="20">
        <v>0.9651967592592593</v>
      </c>
      <c r="N2646" s="19">
        <v>4.0821759259259259E-2</v>
      </c>
      <c r="O2646" s="21">
        <f t="shared" si="99"/>
        <v>7.5624999999999942E-2</v>
      </c>
      <c r="P2646" s="13" t="s">
        <v>1162</v>
      </c>
      <c r="Q2646" s="13" t="s">
        <v>343</v>
      </c>
      <c r="R2646" s="22" t="s">
        <v>1163</v>
      </c>
      <c r="S2646" s="22" t="s">
        <v>31</v>
      </c>
      <c r="T2646" s="23" t="s">
        <v>52</v>
      </c>
      <c r="U2646" s="23" t="s">
        <v>50</v>
      </c>
      <c r="V2646" s="22" t="s">
        <v>67</v>
      </c>
      <c r="W2646" s="24" t="s">
        <v>140</v>
      </c>
      <c r="X2646" s="25" t="s">
        <v>69</v>
      </c>
      <c r="Y2646" s="25" t="s">
        <v>114</v>
      </c>
      <c r="Z2646" s="25" t="s">
        <v>65</v>
      </c>
      <c r="AA2646" s="25"/>
      <c r="AB2646" s="26"/>
      <c r="AC2646" s="31"/>
      <c r="AD2646" s="32">
        <v>0</v>
      </c>
      <c r="AE2646" s="32">
        <v>0.17</v>
      </c>
      <c r="AF2646" s="32">
        <v>0</v>
      </c>
      <c r="AG2646" s="33">
        <v>0</v>
      </c>
      <c r="AH2646" s="33">
        <v>0.08</v>
      </c>
      <c r="AI2646" s="33">
        <v>0</v>
      </c>
      <c r="AJ2646" s="27"/>
      <c r="AK2646" s="27"/>
      <c r="AL2646" s="27">
        <v>9.3333333333333338E-2</v>
      </c>
      <c r="AM2646" s="27"/>
      <c r="AN2646" s="27"/>
      <c r="AO2646" s="28" t="s">
        <v>103</v>
      </c>
      <c r="AP2646" s="51"/>
      <c r="AQ2646" s="51"/>
    </row>
    <row r="2647" spans="1:43" ht="12.65" customHeight="1">
      <c r="A2647" s="13" t="s">
        <v>213</v>
      </c>
      <c r="B2647" s="14" t="s">
        <v>239</v>
      </c>
      <c r="C2647" s="13">
        <v>59</v>
      </c>
      <c r="D2647" s="13" t="s">
        <v>245</v>
      </c>
      <c r="E2647" s="15" t="s">
        <v>2787</v>
      </c>
      <c r="F2647" s="13">
        <v>7301</v>
      </c>
      <c r="G2647" s="13" t="s">
        <v>253</v>
      </c>
      <c r="H2647" s="16">
        <v>45898</v>
      </c>
      <c r="I2647" s="17">
        <v>45898</v>
      </c>
      <c r="J2647" s="18">
        <v>45898</v>
      </c>
      <c r="K2647" s="19">
        <v>8.3935185185185182E-2</v>
      </c>
      <c r="L2647" s="19">
        <v>0.1034375</v>
      </c>
      <c r="M2647" s="20">
        <v>0.31310185185185185</v>
      </c>
      <c r="N2647" s="19">
        <v>0.3326041666666667</v>
      </c>
      <c r="O2647" s="21">
        <f t="shared" si="99"/>
        <v>1.9502314814814847E-2</v>
      </c>
      <c r="P2647" s="13" t="s">
        <v>660</v>
      </c>
      <c r="Q2647" s="13" t="s">
        <v>343</v>
      </c>
      <c r="R2647" s="22" t="s">
        <v>661</v>
      </c>
      <c r="S2647" s="22" t="s">
        <v>33</v>
      </c>
      <c r="T2647" s="23" t="s">
        <v>52</v>
      </c>
      <c r="U2647" s="23"/>
      <c r="V2647" s="22" t="s">
        <v>68</v>
      </c>
      <c r="W2647" s="24" t="s">
        <v>3677</v>
      </c>
      <c r="X2647" s="25" t="s">
        <v>50</v>
      </c>
      <c r="Y2647" s="25" t="s">
        <v>50</v>
      </c>
      <c r="Z2647" s="25" t="s">
        <v>50</v>
      </c>
      <c r="AA2647" s="25"/>
      <c r="AB2647" s="26"/>
      <c r="AC2647" s="31"/>
      <c r="AD2647" s="32">
        <v>0</v>
      </c>
      <c r="AE2647" s="32">
        <v>1.7</v>
      </c>
      <c r="AF2647" s="32">
        <v>0</v>
      </c>
      <c r="AG2647" s="33">
        <v>0</v>
      </c>
      <c r="AH2647" s="33">
        <v>1.7</v>
      </c>
      <c r="AI2647" s="33">
        <v>0.01</v>
      </c>
      <c r="AJ2647" s="27"/>
      <c r="AK2647" s="27"/>
      <c r="AL2647" s="27">
        <v>7.4666666666666673E-2</v>
      </c>
      <c r="AM2647" s="27"/>
      <c r="AN2647" s="27"/>
      <c r="AO2647" s="28" t="s">
        <v>103</v>
      </c>
      <c r="AP2647" s="51"/>
      <c r="AQ2647" s="51"/>
    </row>
    <row r="2648" spans="1:43" ht="12.65" customHeight="1">
      <c r="A2648" s="13" t="s">
        <v>213</v>
      </c>
      <c r="B2648" s="14" t="s">
        <v>239</v>
      </c>
      <c r="C2648" s="13">
        <v>59</v>
      </c>
      <c r="D2648" s="13" t="s">
        <v>245</v>
      </c>
      <c r="E2648" s="15" t="s">
        <v>2787</v>
      </c>
      <c r="F2648" s="13">
        <v>7301</v>
      </c>
      <c r="G2648" s="13" t="s">
        <v>253</v>
      </c>
      <c r="H2648" s="16">
        <v>45898</v>
      </c>
      <c r="I2648" s="17">
        <v>45898</v>
      </c>
      <c r="J2648" s="18">
        <v>45898</v>
      </c>
      <c r="K2648" s="19">
        <v>0.16716435185185186</v>
      </c>
      <c r="L2648" s="19">
        <v>0.18660879629629631</v>
      </c>
      <c r="M2648" s="20">
        <v>0.39633101851851849</v>
      </c>
      <c r="N2648" s="19">
        <v>0.41577546296296297</v>
      </c>
      <c r="O2648" s="21">
        <f t="shared" si="99"/>
        <v>1.9444444444444486E-2</v>
      </c>
      <c r="P2648" s="13" t="s">
        <v>660</v>
      </c>
      <c r="Q2648" s="13" t="s">
        <v>343</v>
      </c>
      <c r="R2648" s="22" t="s">
        <v>661</v>
      </c>
      <c r="S2648" s="22" t="s">
        <v>33</v>
      </c>
      <c r="T2648" s="23" t="s">
        <v>52</v>
      </c>
      <c r="U2648" s="23"/>
      <c r="V2648" s="22" t="s">
        <v>68</v>
      </c>
      <c r="W2648" s="24" t="s">
        <v>3677</v>
      </c>
      <c r="X2648" s="25" t="s">
        <v>50</v>
      </c>
      <c r="Y2648" s="25" t="s">
        <v>50</v>
      </c>
      <c r="Z2648" s="25" t="s">
        <v>50</v>
      </c>
      <c r="AA2648" s="25"/>
      <c r="AB2648" s="26"/>
      <c r="AC2648" s="31"/>
      <c r="AD2648" s="32">
        <v>0</v>
      </c>
      <c r="AE2648" s="32">
        <v>0.03</v>
      </c>
      <c r="AF2648" s="32">
        <v>0</v>
      </c>
      <c r="AG2648" s="33">
        <v>0</v>
      </c>
      <c r="AH2648" s="33">
        <v>0.03</v>
      </c>
      <c r="AI2648" s="33">
        <v>0</v>
      </c>
      <c r="AJ2648" s="27"/>
      <c r="AK2648" s="27"/>
      <c r="AL2648" s="27">
        <v>7.4666666666666673E-2</v>
      </c>
      <c r="AM2648" s="27"/>
      <c r="AN2648" s="27"/>
      <c r="AO2648" s="28" t="s">
        <v>103</v>
      </c>
      <c r="AP2648" s="51"/>
      <c r="AQ2648" s="51"/>
    </row>
    <row r="2649" spans="1:43" ht="12.65" customHeight="1">
      <c r="A2649" s="13" t="s">
        <v>213</v>
      </c>
      <c r="B2649" s="14" t="s">
        <v>239</v>
      </c>
      <c r="C2649" s="13">
        <v>59</v>
      </c>
      <c r="D2649" s="13" t="s">
        <v>245</v>
      </c>
      <c r="E2649" s="15" t="s">
        <v>2787</v>
      </c>
      <c r="F2649" s="13">
        <v>7301</v>
      </c>
      <c r="G2649" s="13" t="s">
        <v>253</v>
      </c>
      <c r="H2649" s="16">
        <v>45898</v>
      </c>
      <c r="I2649" s="17">
        <v>45898</v>
      </c>
      <c r="J2649" s="18">
        <v>45898</v>
      </c>
      <c r="K2649" s="19">
        <v>0.35456018518518517</v>
      </c>
      <c r="L2649" s="19">
        <v>0.37400462962962966</v>
      </c>
      <c r="M2649" s="20">
        <v>0.58372685185185191</v>
      </c>
      <c r="N2649" s="19">
        <v>0.6031712962962964</v>
      </c>
      <c r="O2649" s="21">
        <f t="shared" si="99"/>
        <v>1.9444444444444486E-2</v>
      </c>
      <c r="P2649" s="13" t="s">
        <v>660</v>
      </c>
      <c r="Q2649" s="13" t="s">
        <v>343</v>
      </c>
      <c r="R2649" s="22" t="s">
        <v>661</v>
      </c>
      <c r="S2649" s="22" t="s">
        <v>33</v>
      </c>
      <c r="T2649" s="23" t="s">
        <v>52</v>
      </c>
      <c r="U2649" s="23"/>
      <c r="V2649" s="22" t="s">
        <v>68</v>
      </c>
      <c r="W2649" s="24" t="s">
        <v>3677</v>
      </c>
      <c r="X2649" s="25" t="s">
        <v>50</v>
      </c>
      <c r="Y2649" s="25" t="s">
        <v>50</v>
      </c>
      <c r="Z2649" s="25" t="s">
        <v>50</v>
      </c>
      <c r="AA2649" s="25"/>
      <c r="AB2649" s="26"/>
      <c r="AC2649" s="31"/>
      <c r="AD2649" s="32">
        <v>0</v>
      </c>
      <c r="AE2649" s="32">
        <v>0.32</v>
      </c>
      <c r="AF2649" s="32">
        <v>0</v>
      </c>
      <c r="AG2649" s="33">
        <v>0</v>
      </c>
      <c r="AH2649" s="33">
        <v>0</v>
      </c>
      <c r="AI2649" s="33">
        <v>0</v>
      </c>
      <c r="AJ2649" s="27"/>
      <c r="AK2649" s="27"/>
      <c r="AL2649" s="27">
        <v>7.4666666666666673E-2</v>
      </c>
      <c r="AM2649" s="27"/>
      <c r="AN2649" s="27"/>
      <c r="AO2649" s="28" t="s">
        <v>103</v>
      </c>
      <c r="AP2649" s="51"/>
      <c r="AQ2649" s="51"/>
    </row>
    <row r="2650" spans="1:43" ht="12.65" customHeight="1">
      <c r="A2650" s="13" t="s">
        <v>213</v>
      </c>
      <c r="B2650" s="14" t="s">
        <v>239</v>
      </c>
      <c r="C2650" s="13">
        <v>59</v>
      </c>
      <c r="D2650" s="13" t="s">
        <v>245</v>
      </c>
      <c r="E2650" s="15" t="s">
        <v>2787</v>
      </c>
      <c r="F2650" s="13">
        <v>7301</v>
      </c>
      <c r="G2650" s="13" t="s">
        <v>253</v>
      </c>
      <c r="H2650" s="16">
        <v>45898</v>
      </c>
      <c r="I2650" s="17">
        <v>45898</v>
      </c>
      <c r="J2650" s="18">
        <v>45898</v>
      </c>
      <c r="K2650" s="19">
        <v>0.52100694444444451</v>
      </c>
      <c r="L2650" s="19">
        <v>0.5618171296296296</v>
      </c>
      <c r="M2650" s="20">
        <v>0.75017361111111114</v>
      </c>
      <c r="N2650" s="19">
        <v>0.79098379629629623</v>
      </c>
      <c r="O2650" s="21">
        <f t="shared" si="99"/>
        <v>4.0810185185185088E-2</v>
      </c>
      <c r="P2650" s="13" t="s">
        <v>658</v>
      </c>
      <c r="Q2650" s="13" t="s">
        <v>343</v>
      </c>
      <c r="R2650" s="22" t="s">
        <v>659</v>
      </c>
      <c r="S2650" s="22" t="s">
        <v>33</v>
      </c>
      <c r="T2650" s="23" t="s">
        <v>52</v>
      </c>
      <c r="U2650" s="23"/>
      <c r="V2650" s="22" t="s">
        <v>68</v>
      </c>
      <c r="W2650" s="24" t="s">
        <v>3677</v>
      </c>
      <c r="X2650" s="25" t="s">
        <v>50</v>
      </c>
      <c r="Y2650" s="25" t="s">
        <v>50</v>
      </c>
      <c r="Z2650" s="25" t="s">
        <v>50</v>
      </c>
      <c r="AA2650" s="25"/>
      <c r="AB2650" s="26"/>
      <c r="AC2650" s="31"/>
      <c r="AD2650" s="32">
        <v>0</v>
      </c>
      <c r="AE2650" s="32">
        <v>11.58</v>
      </c>
      <c r="AF2650" s="32">
        <v>0.01</v>
      </c>
      <c r="AG2650" s="33">
        <v>0</v>
      </c>
      <c r="AH2650" s="33">
        <v>9.65</v>
      </c>
      <c r="AI2650" s="33">
        <v>0.01</v>
      </c>
      <c r="AJ2650" s="27"/>
      <c r="AK2650" s="27"/>
      <c r="AL2650" s="27">
        <v>0.37922807017543858</v>
      </c>
      <c r="AM2650" s="27"/>
      <c r="AN2650" s="27"/>
      <c r="AO2650" s="28" t="s">
        <v>103</v>
      </c>
      <c r="AP2650" s="51"/>
      <c r="AQ2650" s="51"/>
    </row>
    <row r="2651" spans="1:43" ht="12.65" customHeight="1">
      <c r="A2651" s="13" t="s">
        <v>213</v>
      </c>
      <c r="B2651" s="14" t="s">
        <v>239</v>
      </c>
      <c r="C2651" s="13">
        <v>59</v>
      </c>
      <c r="D2651" s="13" t="s">
        <v>245</v>
      </c>
      <c r="E2651" s="15" t="s">
        <v>2787</v>
      </c>
      <c r="F2651" s="13">
        <v>7301</v>
      </c>
      <c r="G2651" s="13" t="s">
        <v>253</v>
      </c>
      <c r="H2651" s="16">
        <v>45898</v>
      </c>
      <c r="I2651" s="17">
        <v>45898</v>
      </c>
      <c r="J2651" s="18">
        <v>45898</v>
      </c>
      <c r="K2651" s="19">
        <v>0.70490740740740732</v>
      </c>
      <c r="L2651" s="19">
        <v>0.74386574074074074</v>
      </c>
      <c r="M2651" s="20">
        <v>0.93407407407407406</v>
      </c>
      <c r="N2651" s="19">
        <v>0.97303240740740737</v>
      </c>
      <c r="O2651" s="21">
        <f t="shared" si="99"/>
        <v>3.8958333333333317E-2</v>
      </c>
      <c r="P2651" s="13" t="s">
        <v>658</v>
      </c>
      <c r="Q2651" s="13" t="s">
        <v>343</v>
      </c>
      <c r="R2651" s="22" t="s">
        <v>659</v>
      </c>
      <c r="S2651" s="22" t="s">
        <v>33</v>
      </c>
      <c r="T2651" s="23" t="s">
        <v>52</v>
      </c>
      <c r="U2651" s="23"/>
      <c r="V2651" s="22" t="s">
        <v>68</v>
      </c>
      <c r="W2651" s="24" t="s">
        <v>3677</v>
      </c>
      <c r="X2651" s="25" t="s">
        <v>50</v>
      </c>
      <c r="Y2651" s="25" t="s">
        <v>50</v>
      </c>
      <c r="Z2651" s="25" t="s">
        <v>50</v>
      </c>
      <c r="AA2651" s="25"/>
      <c r="AB2651" s="26"/>
      <c r="AC2651" s="31"/>
      <c r="AD2651" s="32">
        <v>0</v>
      </c>
      <c r="AE2651" s="32">
        <v>11.92</v>
      </c>
      <c r="AF2651" s="32">
        <v>0.01</v>
      </c>
      <c r="AG2651" s="33">
        <v>0</v>
      </c>
      <c r="AH2651" s="33">
        <v>11.17</v>
      </c>
      <c r="AI2651" s="33">
        <v>0.02</v>
      </c>
      <c r="AJ2651" s="27"/>
      <c r="AK2651" s="27"/>
      <c r="AL2651" s="27">
        <v>0.39036257309941519</v>
      </c>
      <c r="AM2651" s="27"/>
      <c r="AN2651" s="27"/>
      <c r="AO2651" s="28" t="s">
        <v>103</v>
      </c>
      <c r="AP2651" s="51"/>
      <c r="AQ2651" s="51"/>
    </row>
    <row r="2652" spans="1:43" ht="12.65" customHeight="1">
      <c r="A2652" s="13" t="s">
        <v>213</v>
      </c>
      <c r="B2652" s="14" t="s">
        <v>239</v>
      </c>
      <c r="C2652" s="13">
        <v>59</v>
      </c>
      <c r="D2652" s="13" t="s">
        <v>245</v>
      </c>
      <c r="E2652" s="15" t="s">
        <v>2787</v>
      </c>
      <c r="F2652" s="13">
        <v>7301</v>
      </c>
      <c r="G2652" s="13" t="s">
        <v>253</v>
      </c>
      <c r="H2652" s="16">
        <v>45898</v>
      </c>
      <c r="I2652" s="17">
        <v>45898</v>
      </c>
      <c r="J2652" s="18">
        <v>45898</v>
      </c>
      <c r="K2652" s="19">
        <v>0.7440972222222223</v>
      </c>
      <c r="L2652" s="19">
        <v>0.76307870370370368</v>
      </c>
      <c r="M2652" s="20">
        <v>0.97326388888888893</v>
      </c>
      <c r="N2652" s="19">
        <v>0.99224537037037042</v>
      </c>
      <c r="O2652" s="21">
        <f t="shared" si="99"/>
        <v>1.8981481481481488E-2</v>
      </c>
      <c r="P2652" s="13" t="s">
        <v>660</v>
      </c>
      <c r="Q2652" s="13" t="s">
        <v>343</v>
      </c>
      <c r="R2652" s="22" t="s">
        <v>661</v>
      </c>
      <c r="S2652" s="22" t="s">
        <v>33</v>
      </c>
      <c r="T2652" s="23" t="s">
        <v>52</v>
      </c>
      <c r="U2652" s="23"/>
      <c r="V2652" s="22" t="s">
        <v>68</v>
      </c>
      <c r="W2652" s="24" t="s">
        <v>3677</v>
      </c>
      <c r="X2652" s="25" t="s">
        <v>50</v>
      </c>
      <c r="Y2652" s="25" t="s">
        <v>50</v>
      </c>
      <c r="Z2652" s="25" t="s">
        <v>50</v>
      </c>
      <c r="AA2652" s="25"/>
      <c r="AB2652" s="26"/>
      <c r="AC2652" s="31"/>
      <c r="AD2652" s="32">
        <v>0</v>
      </c>
      <c r="AE2652" s="32">
        <v>5.89</v>
      </c>
      <c r="AF2652" s="32">
        <v>0.01</v>
      </c>
      <c r="AG2652" s="33">
        <v>0</v>
      </c>
      <c r="AH2652" s="33">
        <v>5.89</v>
      </c>
      <c r="AI2652" s="33">
        <v>0.02</v>
      </c>
      <c r="AJ2652" s="27"/>
      <c r="AK2652" s="27"/>
      <c r="AL2652" s="27">
        <v>0.19288888888888886</v>
      </c>
      <c r="AM2652" s="27"/>
      <c r="AN2652" s="27"/>
      <c r="AO2652" s="28" t="s">
        <v>103</v>
      </c>
      <c r="AP2652" s="51"/>
      <c r="AQ2652" s="51"/>
    </row>
    <row r="2653" spans="1:43" ht="12.65" customHeight="1">
      <c r="A2653" s="13" t="s">
        <v>213</v>
      </c>
      <c r="B2653" s="14" t="s">
        <v>239</v>
      </c>
      <c r="C2653" s="13">
        <v>59</v>
      </c>
      <c r="D2653" s="13" t="s">
        <v>245</v>
      </c>
      <c r="E2653" s="15" t="s">
        <v>2787</v>
      </c>
      <c r="F2653" s="13">
        <v>7301</v>
      </c>
      <c r="G2653" s="13"/>
      <c r="H2653" s="16">
        <v>45898</v>
      </c>
      <c r="I2653" s="17">
        <v>45898</v>
      </c>
      <c r="J2653" s="18">
        <f>I2653</f>
        <v>45898</v>
      </c>
      <c r="K2653" s="19">
        <v>0.76406249999999998</v>
      </c>
      <c r="L2653" s="19">
        <v>0.85479166666666662</v>
      </c>
      <c r="M2653" s="20">
        <v>0.99322916666666672</v>
      </c>
      <c r="N2653" s="19">
        <v>8.3958333333333329E-2</v>
      </c>
      <c r="O2653" s="21">
        <f t="shared" si="99"/>
        <v>9.0729166666666639E-2</v>
      </c>
      <c r="P2653" s="13" t="s">
        <v>662</v>
      </c>
      <c r="Q2653" s="13" t="s">
        <v>343</v>
      </c>
      <c r="R2653" s="22" t="s">
        <v>663</v>
      </c>
      <c r="S2653" s="22" t="s">
        <v>29</v>
      </c>
      <c r="T2653" s="23" t="s">
        <v>52</v>
      </c>
      <c r="U2653" s="23" t="s">
        <v>50</v>
      </c>
      <c r="V2653" s="22" t="s">
        <v>68</v>
      </c>
      <c r="W2653" s="24" t="s">
        <v>158</v>
      </c>
      <c r="X2653" s="25" t="s">
        <v>58</v>
      </c>
      <c r="Y2653" s="25" t="s">
        <v>114</v>
      </c>
      <c r="Z2653" s="25" t="s">
        <v>84</v>
      </c>
      <c r="AA2653" s="25"/>
      <c r="AB2653" s="26"/>
      <c r="AC2653" s="31"/>
      <c r="AD2653" s="32">
        <v>0</v>
      </c>
      <c r="AE2653" s="32">
        <v>1.5509999999999999</v>
      </c>
      <c r="AF2653" s="32">
        <v>1.3957616732357089E-2</v>
      </c>
      <c r="AG2653" s="33">
        <v>0</v>
      </c>
      <c r="AH2653" s="33">
        <v>1.391</v>
      </c>
      <c r="AI2653" s="33">
        <v>1.7166877091092738E-2</v>
      </c>
      <c r="AJ2653" s="27"/>
      <c r="AK2653" s="27"/>
      <c r="AL2653" s="27">
        <v>0.22400000000000003</v>
      </c>
      <c r="AM2653" s="27"/>
      <c r="AN2653" s="27"/>
      <c r="AO2653" s="28" t="s">
        <v>103</v>
      </c>
      <c r="AP2653" s="51"/>
      <c r="AQ2653" s="51"/>
    </row>
    <row r="2654" spans="1:43" ht="12.65" customHeight="1">
      <c r="A2654" s="13" t="s">
        <v>213</v>
      </c>
      <c r="B2654" s="14" t="s">
        <v>239</v>
      </c>
      <c r="C2654" s="13">
        <v>59</v>
      </c>
      <c r="D2654" s="13" t="s">
        <v>245</v>
      </c>
      <c r="E2654" s="15" t="s">
        <v>2787</v>
      </c>
      <c r="F2654" s="13">
        <v>7301</v>
      </c>
      <c r="G2654" s="13" t="s">
        <v>253</v>
      </c>
      <c r="H2654" s="16">
        <v>45899</v>
      </c>
      <c r="I2654" s="17">
        <v>45899</v>
      </c>
      <c r="J2654" s="18">
        <v>45899</v>
      </c>
      <c r="K2654" s="19">
        <v>0.52037037037037037</v>
      </c>
      <c r="L2654" s="19">
        <v>0.53871527777777772</v>
      </c>
      <c r="M2654" s="20">
        <v>0.749537037037037</v>
      </c>
      <c r="N2654" s="19">
        <v>0.76788194444444446</v>
      </c>
      <c r="O2654" s="21">
        <f t="shared" si="99"/>
        <v>1.8344907407407463E-2</v>
      </c>
      <c r="P2654" s="13" t="s">
        <v>654</v>
      </c>
      <c r="Q2654" s="13" t="s">
        <v>343</v>
      </c>
      <c r="R2654" s="22" t="s">
        <v>655</v>
      </c>
      <c r="S2654" s="22" t="s">
        <v>32</v>
      </c>
      <c r="T2654" s="23" t="s">
        <v>52</v>
      </c>
      <c r="U2654" s="23"/>
      <c r="V2654" s="22" t="s">
        <v>68</v>
      </c>
      <c r="W2654" s="24" t="s">
        <v>3677</v>
      </c>
      <c r="X2654" s="25" t="s">
        <v>50</v>
      </c>
      <c r="Y2654" s="25" t="s">
        <v>50</v>
      </c>
      <c r="Z2654" s="25" t="s">
        <v>50</v>
      </c>
      <c r="AA2654" s="25"/>
      <c r="AB2654" s="26"/>
      <c r="AC2654" s="31"/>
      <c r="AD2654" s="32">
        <v>0</v>
      </c>
      <c r="AE2654" s="32">
        <v>10.38</v>
      </c>
      <c r="AF2654" s="32">
        <v>0.01</v>
      </c>
      <c r="AG2654" s="33">
        <v>0</v>
      </c>
      <c r="AH2654" s="33">
        <v>0.9</v>
      </c>
      <c r="AI2654" s="33">
        <v>0</v>
      </c>
      <c r="AJ2654" s="27"/>
      <c r="AK2654" s="27"/>
      <c r="AL2654" s="27">
        <v>0.33992982456140353</v>
      </c>
      <c r="AM2654" s="27"/>
      <c r="AN2654" s="27"/>
      <c r="AO2654" s="28" t="s">
        <v>103</v>
      </c>
      <c r="AP2654" s="51"/>
      <c r="AQ2654" s="51"/>
    </row>
    <row r="2655" spans="1:43" ht="12.65" customHeight="1">
      <c r="A2655" s="13" t="s">
        <v>213</v>
      </c>
      <c r="B2655" s="14" t="s">
        <v>239</v>
      </c>
      <c r="C2655" s="13">
        <v>59</v>
      </c>
      <c r="D2655" s="13" t="s">
        <v>245</v>
      </c>
      <c r="E2655" s="15" t="s">
        <v>2787</v>
      </c>
      <c r="F2655" s="13">
        <v>7301</v>
      </c>
      <c r="G2655" s="13" t="s">
        <v>253</v>
      </c>
      <c r="H2655" s="16">
        <v>45899</v>
      </c>
      <c r="I2655" s="17">
        <v>45899</v>
      </c>
      <c r="J2655" s="18">
        <v>45899</v>
      </c>
      <c r="K2655" s="19">
        <v>0.53940972222222217</v>
      </c>
      <c r="L2655" s="19">
        <v>0.55486111111111103</v>
      </c>
      <c r="M2655" s="20">
        <v>0.76857638888888891</v>
      </c>
      <c r="N2655" s="19">
        <v>0.78402777777777777</v>
      </c>
      <c r="O2655" s="21">
        <f t="shared" si="99"/>
        <v>1.5451388888888862E-2</v>
      </c>
      <c r="P2655" s="13" t="s">
        <v>654</v>
      </c>
      <c r="Q2655" s="13" t="s">
        <v>343</v>
      </c>
      <c r="R2655" s="22" t="s">
        <v>655</v>
      </c>
      <c r="S2655" s="22" t="s">
        <v>32</v>
      </c>
      <c r="T2655" s="23" t="s">
        <v>52</v>
      </c>
      <c r="U2655" s="23"/>
      <c r="V2655" s="22" t="s">
        <v>68</v>
      </c>
      <c r="W2655" s="24" t="s">
        <v>3677</v>
      </c>
      <c r="X2655" s="25" t="s">
        <v>50</v>
      </c>
      <c r="Y2655" s="25" t="s">
        <v>50</v>
      </c>
      <c r="Z2655" s="25" t="s">
        <v>50</v>
      </c>
      <c r="AA2655" s="25"/>
      <c r="AB2655" s="26"/>
      <c r="AC2655" s="31"/>
      <c r="AD2655" s="32">
        <v>0</v>
      </c>
      <c r="AE2655" s="32">
        <v>24.78</v>
      </c>
      <c r="AF2655" s="32">
        <v>0.02</v>
      </c>
      <c r="AG2655" s="33">
        <v>0</v>
      </c>
      <c r="AH2655" s="33">
        <v>16.440000000000001</v>
      </c>
      <c r="AI2655" s="33">
        <v>0.02</v>
      </c>
      <c r="AJ2655" s="27"/>
      <c r="AK2655" s="27"/>
      <c r="AL2655" s="27">
        <v>0.81150877192982462</v>
      </c>
      <c r="AM2655" s="27"/>
      <c r="AN2655" s="27"/>
      <c r="AO2655" s="28" t="s">
        <v>103</v>
      </c>
      <c r="AP2655" s="51"/>
      <c r="AQ2655" s="51"/>
    </row>
    <row r="2656" spans="1:43" ht="12.65" customHeight="1">
      <c r="A2656" s="13" t="s">
        <v>213</v>
      </c>
      <c r="B2656" s="14" t="s">
        <v>239</v>
      </c>
      <c r="C2656" s="13">
        <v>59</v>
      </c>
      <c r="D2656" s="13" t="s">
        <v>245</v>
      </c>
      <c r="E2656" s="15" t="s">
        <v>2787</v>
      </c>
      <c r="F2656" s="13">
        <v>7301</v>
      </c>
      <c r="G2656" s="13"/>
      <c r="H2656" s="16">
        <v>45899</v>
      </c>
      <c r="I2656" s="17">
        <v>45899</v>
      </c>
      <c r="J2656" s="18">
        <f>I2656</f>
        <v>45899</v>
      </c>
      <c r="K2656" s="19">
        <v>0.55572916666666661</v>
      </c>
      <c r="L2656" s="19">
        <v>0.64693287037037028</v>
      </c>
      <c r="M2656" s="20">
        <v>0.78489583333333335</v>
      </c>
      <c r="N2656" s="19">
        <v>0.87609953703703702</v>
      </c>
      <c r="O2656" s="21">
        <f t="shared" si="99"/>
        <v>9.1203703703703676E-2</v>
      </c>
      <c r="P2656" s="13" t="s">
        <v>972</v>
      </c>
      <c r="Q2656" s="13" t="s">
        <v>343</v>
      </c>
      <c r="R2656" s="22" t="s">
        <v>973</v>
      </c>
      <c r="S2656" s="22" t="s">
        <v>29</v>
      </c>
      <c r="T2656" s="23" t="s">
        <v>52</v>
      </c>
      <c r="U2656" s="23" t="s">
        <v>50</v>
      </c>
      <c r="V2656" s="22" t="s">
        <v>68</v>
      </c>
      <c r="W2656" s="24" t="s">
        <v>135</v>
      </c>
      <c r="X2656" s="25" t="s">
        <v>74</v>
      </c>
      <c r="Y2656" s="25" t="s">
        <v>114</v>
      </c>
      <c r="Z2656" s="25" t="s">
        <v>69</v>
      </c>
      <c r="AA2656" s="25"/>
      <c r="AB2656" s="26"/>
      <c r="AC2656" s="31"/>
      <c r="AD2656" s="32">
        <v>0</v>
      </c>
      <c r="AE2656" s="32">
        <v>34.003999999999998</v>
      </c>
      <c r="AF2656" s="32">
        <v>1.4446056524300432E-2</v>
      </c>
      <c r="AG2656" s="33">
        <v>5.4607122668174071E-3</v>
      </c>
      <c r="AH2656" s="33">
        <v>28.192</v>
      </c>
      <c r="AI2656" s="33">
        <v>1.8021602080853495E-2</v>
      </c>
      <c r="AJ2656" s="27"/>
      <c r="AK2656" s="27"/>
      <c r="AL2656" s="27">
        <v>1.1135812865497074</v>
      </c>
      <c r="AM2656" s="27"/>
      <c r="AN2656" s="27"/>
      <c r="AO2656" s="28" t="s">
        <v>103</v>
      </c>
      <c r="AP2656" s="51"/>
      <c r="AQ2656" s="51"/>
    </row>
    <row r="2657" spans="1:43" ht="12.65" customHeight="1">
      <c r="A2657" s="13" t="s">
        <v>213</v>
      </c>
      <c r="B2657" s="14" t="s">
        <v>239</v>
      </c>
      <c r="C2657" s="13">
        <v>59</v>
      </c>
      <c r="D2657" s="13" t="s">
        <v>245</v>
      </c>
      <c r="E2657" s="15" t="s">
        <v>2787</v>
      </c>
      <c r="F2657" s="13">
        <v>7301</v>
      </c>
      <c r="G2657" s="13" t="s">
        <v>253</v>
      </c>
      <c r="H2657" s="16">
        <v>45899</v>
      </c>
      <c r="I2657" s="17">
        <v>45899</v>
      </c>
      <c r="J2657" s="18">
        <v>45899</v>
      </c>
      <c r="K2657" s="19">
        <v>0.64716435185185184</v>
      </c>
      <c r="L2657" s="19">
        <v>0.6658680555555555</v>
      </c>
      <c r="M2657" s="20">
        <v>0.87633101851851847</v>
      </c>
      <c r="N2657" s="19">
        <v>0.89503472222222225</v>
      </c>
      <c r="O2657" s="21">
        <f t="shared" si="99"/>
        <v>1.8703703703703778E-2</v>
      </c>
      <c r="P2657" s="13" t="s">
        <v>654</v>
      </c>
      <c r="Q2657" s="13" t="s">
        <v>343</v>
      </c>
      <c r="R2657" s="22" t="s">
        <v>655</v>
      </c>
      <c r="S2657" s="22" t="s">
        <v>32</v>
      </c>
      <c r="T2657" s="23" t="s">
        <v>52</v>
      </c>
      <c r="U2657" s="23"/>
      <c r="V2657" s="22" t="s">
        <v>68</v>
      </c>
      <c r="W2657" s="24" t="s">
        <v>3677</v>
      </c>
      <c r="X2657" s="25" t="s">
        <v>50</v>
      </c>
      <c r="Y2657" s="25" t="s">
        <v>50</v>
      </c>
      <c r="Z2657" s="25" t="s">
        <v>50</v>
      </c>
      <c r="AA2657" s="25"/>
      <c r="AB2657" s="26"/>
      <c r="AC2657" s="31"/>
      <c r="AD2657" s="32">
        <v>0</v>
      </c>
      <c r="AE2657" s="32">
        <v>27.23</v>
      </c>
      <c r="AF2657" s="32">
        <v>0.01</v>
      </c>
      <c r="AG2657" s="33">
        <v>0</v>
      </c>
      <c r="AH2657" s="33">
        <v>23.51</v>
      </c>
      <c r="AI2657" s="33">
        <v>0.02</v>
      </c>
      <c r="AJ2657" s="27"/>
      <c r="AK2657" s="27"/>
      <c r="AL2657" s="27">
        <v>0.89174269005847939</v>
      </c>
      <c r="AM2657" s="27"/>
      <c r="AN2657" s="27"/>
      <c r="AO2657" s="28" t="s">
        <v>103</v>
      </c>
      <c r="AP2657" s="51"/>
      <c r="AQ2657" s="51"/>
    </row>
    <row r="2658" spans="1:43" ht="12.65" customHeight="1">
      <c r="A2658" s="13" t="s">
        <v>213</v>
      </c>
      <c r="B2658" s="14" t="s">
        <v>239</v>
      </c>
      <c r="C2658" s="13">
        <v>59</v>
      </c>
      <c r="D2658" s="13" t="s">
        <v>245</v>
      </c>
      <c r="E2658" s="15" t="s">
        <v>2787</v>
      </c>
      <c r="F2658" s="13">
        <v>7301</v>
      </c>
      <c r="G2658" s="13"/>
      <c r="H2658" s="16">
        <v>45899</v>
      </c>
      <c r="I2658" s="17">
        <v>45899</v>
      </c>
      <c r="J2658" s="18">
        <f>I2658</f>
        <v>45899</v>
      </c>
      <c r="K2658" s="19">
        <v>0.68070601851851842</v>
      </c>
      <c r="L2658" s="19">
        <v>0.77445601851851853</v>
      </c>
      <c r="M2658" s="20">
        <v>0.90987268518518516</v>
      </c>
      <c r="N2658" s="19">
        <v>3.6226851851851849E-3</v>
      </c>
      <c r="O2658" s="21">
        <f t="shared" si="99"/>
        <v>9.3750000000000111E-2</v>
      </c>
      <c r="P2658" s="13" t="s">
        <v>1384</v>
      </c>
      <c r="Q2658" s="13" t="s">
        <v>343</v>
      </c>
      <c r="R2658" s="22" t="s">
        <v>1385</v>
      </c>
      <c r="S2658" s="22" t="s">
        <v>29</v>
      </c>
      <c r="T2658" s="23" t="s">
        <v>52</v>
      </c>
      <c r="U2658" s="23" t="s">
        <v>50</v>
      </c>
      <c r="V2658" s="22" t="s">
        <v>68</v>
      </c>
      <c r="W2658" s="24" t="s">
        <v>138</v>
      </c>
      <c r="X2658" s="25" t="s">
        <v>56</v>
      </c>
      <c r="Y2658" s="25" t="s">
        <v>114</v>
      </c>
      <c r="Z2658" s="25" t="s">
        <v>71</v>
      </c>
      <c r="AA2658" s="25"/>
      <c r="AB2658" s="26"/>
      <c r="AC2658" s="31"/>
      <c r="AD2658" s="32">
        <v>0</v>
      </c>
      <c r="AE2658" s="32">
        <v>16.373000000000001</v>
      </c>
      <c r="AF2658" s="32">
        <v>1.4912809852305557E-2</v>
      </c>
      <c r="AG2658" s="33">
        <v>0</v>
      </c>
      <c r="AH2658" s="33">
        <v>14.065</v>
      </c>
      <c r="AI2658" s="33">
        <v>1.5447442926029504E-2</v>
      </c>
      <c r="AJ2658" s="27"/>
      <c r="AK2658" s="27"/>
      <c r="AL2658" s="27">
        <v>0.536191812865497</v>
      </c>
      <c r="AM2658" s="27"/>
      <c r="AN2658" s="27"/>
      <c r="AO2658" s="28" t="s">
        <v>103</v>
      </c>
      <c r="AP2658" s="51"/>
      <c r="AQ2658" s="51"/>
    </row>
    <row r="2659" spans="1:43" ht="12.65" customHeight="1">
      <c r="A2659" s="13" t="s">
        <v>213</v>
      </c>
      <c r="B2659" s="14" t="s">
        <v>239</v>
      </c>
      <c r="C2659" s="13">
        <v>59</v>
      </c>
      <c r="D2659" s="13" t="s">
        <v>245</v>
      </c>
      <c r="E2659" s="15" t="s">
        <v>2787</v>
      </c>
      <c r="F2659" s="13">
        <v>7301</v>
      </c>
      <c r="G2659" s="13" t="s">
        <v>253</v>
      </c>
      <c r="H2659" s="16">
        <v>45900</v>
      </c>
      <c r="I2659" s="17">
        <v>45900</v>
      </c>
      <c r="J2659" s="18">
        <v>45900</v>
      </c>
      <c r="K2659" s="19">
        <v>6.2824074074074074E-2</v>
      </c>
      <c r="L2659" s="19">
        <v>8.2905092592592586E-2</v>
      </c>
      <c r="M2659" s="20">
        <v>0.29199074074074077</v>
      </c>
      <c r="N2659" s="19">
        <v>0.31207175925925928</v>
      </c>
      <c r="O2659" s="21">
        <f t="shared" si="99"/>
        <v>2.0081018518518512E-2</v>
      </c>
      <c r="P2659" s="13" t="s">
        <v>654</v>
      </c>
      <c r="Q2659" s="13" t="s">
        <v>343</v>
      </c>
      <c r="R2659" s="22" t="s">
        <v>655</v>
      </c>
      <c r="S2659" s="22" t="s">
        <v>32</v>
      </c>
      <c r="T2659" s="23" t="s">
        <v>52</v>
      </c>
      <c r="U2659" s="23"/>
      <c r="V2659" s="22" t="s">
        <v>68</v>
      </c>
      <c r="W2659" s="24" t="s">
        <v>3677</v>
      </c>
      <c r="X2659" s="25" t="s">
        <v>50</v>
      </c>
      <c r="Y2659" s="25" t="s">
        <v>50</v>
      </c>
      <c r="Z2659" s="25" t="s">
        <v>50</v>
      </c>
      <c r="AA2659" s="25"/>
      <c r="AB2659" s="26"/>
      <c r="AC2659" s="31"/>
      <c r="AD2659" s="32">
        <v>0</v>
      </c>
      <c r="AE2659" s="32">
        <v>0.16</v>
      </c>
      <c r="AF2659" s="32">
        <v>0</v>
      </c>
      <c r="AG2659" s="33">
        <v>0</v>
      </c>
      <c r="AH2659" s="33">
        <v>0.16</v>
      </c>
      <c r="AI2659" s="33">
        <v>0</v>
      </c>
      <c r="AJ2659" s="27"/>
      <c r="AK2659" s="27"/>
      <c r="AL2659" s="27">
        <v>9.7066666666666676E-2</v>
      </c>
      <c r="AM2659" s="27"/>
      <c r="AN2659" s="27"/>
      <c r="AO2659" s="28" t="s">
        <v>103</v>
      </c>
      <c r="AP2659" s="51"/>
      <c r="AQ2659" s="51"/>
    </row>
    <row r="2660" spans="1:43" ht="12.65" customHeight="1">
      <c r="A2660" s="13" t="s">
        <v>213</v>
      </c>
      <c r="B2660" s="14" t="s">
        <v>239</v>
      </c>
      <c r="C2660" s="13">
        <v>59</v>
      </c>
      <c r="D2660" s="13" t="s">
        <v>245</v>
      </c>
      <c r="E2660" s="15" t="s">
        <v>2787</v>
      </c>
      <c r="F2660" s="13">
        <v>7301</v>
      </c>
      <c r="G2660" s="13" t="s">
        <v>253</v>
      </c>
      <c r="H2660" s="16">
        <v>45900</v>
      </c>
      <c r="I2660" s="17">
        <v>45900</v>
      </c>
      <c r="J2660" s="18">
        <v>45900</v>
      </c>
      <c r="K2660" s="19">
        <v>8.3541666666666667E-2</v>
      </c>
      <c r="L2660" s="19">
        <v>0.10431712962962962</v>
      </c>
      <c r="M2660" s="20">
        <v>0.31270833333333331</v>
      </c>
      <c r="N2660" s="19">
        <v>0.33348379629629626</v>
      </c>
      <c r="O2660" s="21">
        <f t="shared" si="99"/>
        <v>2.0775462962962954E-2</v>
      </c>
      <c r="P2660" s="13" t="s">
        <v>654</v>
      </c>
      <c r="Q2660" s="13" t="s">
        <v>343</v>
      </c>
      <c r="R2660" s="22" t="s">
        <v>655</v>
      </c>
      <c r="S2660" s="22" t="s">
        <v>32</v>
      </c>
      <c r="T2660" s="23" t="s">
        <v>52</v>
      </c>
      <c r="U2660" s="23"/>
      <c r="V2660" s="22" t="s">
        <v>68</v>
      </c>
      <c r="W2660" s="24" t="s">
        <v>3677</v>
      </c>
      <c r="X2660" s="25" t="s">
        <v>50</v>
      </c>
      <c r="Y2660" s="25" t="s">
        <v>50</v>
      </c>
      <c r="Z2660" s="25" t="s">
        <v>50</v>
      </c>
      <c r="AA2660" s="25"/>
      <c r="AB2660" s="26"/>
      <c r="AC2660" s="31"/>
      <c r="AD2660" s="32">
        <v>0</v>
      </c>
      <c r="AE2660" s="32">
        <v>0.56999999999999995</v>
      </c>
      <c r="AF2660" s="32">
        <v>0</v>
      </c>
      <c r="AG2660" s="33">
        <v>0</v>
      </c>
      <c r="AH2660" s="33">
        <v>0.56999999999999995</v>
      </c>
      <c r="AI2660" s="33">
        <v>0</v>
      </c>
      <c r="AJ2660" s="27"/>
      <c r="AK2660" s="27"/>
      <c r="AL2660" s="27">
        <v>9.7066666666666676E-2</v>
      </c>
      <c r="AM2660" s="27"/>
      <c r="AN2660" s="27"/>
      <c r="AO2660" s="28" t="s">
        <v>103</v>
      </c>
      <c r="AP2660" s="51"/>
      <c r="AQ2660" s="51"/>
    </row>
    <row r="2661" spans="1:43" ht="12.65" customHeight="1">
      <c r="A2661" s="13" t="s">
        <v>213</v>
      </c>
      <c r="B2661" s="14" t="s">
        <v>239</v>
      </c>
      <c r="C2661" s="13">
        <v>59</v>
      </c>
      <c r="D2661" s="13" t="s">
        <v>245</v>
      </c>
      <c r="E2661" s="15" t="s">
        <v>2787</v>
      </c>
      <c r="F2661" s="13">
        <v>7301</v>
      </c>
      <c r="G2661" s="13" t="s">
        <v>253</v>
      </c>
      <c r="H2661" s="16">
        <v>45900</v>
      </c>
      <c r="I2661" s="17">
        <v>45900</v>
      </c>
      <c r="J2661" s="18">
        <v>45900</v>
      </c>
      <c r="K2661" s="19">
        <v>0.10454861111111111</v>
      </c>
      <c r="L2661" s="19">
        <v>0.12474537037037037</v>
      </c>
      <c r="M2661" s="20">
        <v>0.33371527777777776</v>
      </c>
      <c r="N2661" s="19">
        <v>0.353912037037037</v>
      </c>
      <c r="O2661" s="21">
        <f t="shared" si="99"/>
        <v>2.0196759259259234E-2</v>
      </c>
      <c r="P2661" s="13" t="s">
        <v>654</v>
      </c>
      <c r="Q2661" s="13" t="s">
        <v>343</v>
      </c>
      <c r="R2661" s="22" t="s">
        <v>655</v>
      </c>
      <c r="S2661" s="22" t="s">
        <v>32</v>
      </c>
      <c r="T2661" s="23" t="s">
        <v>52</v>
      </c>
      <c r="U2661" s="23"/>
      <c r="V2661" s="22" t="s">
        <v>68</v>
      </c>
      <c r="W2661" s="24" t="s">
        <v>3677</v>
      </c>
      <c r="X2661" s="25" t="s">
        <v>50</v>
      </c>
      <c r="Y2661" s="25" t="s">
        <v>50</v>
      </c>
      <c r="Z2661" s="25" t="s">
        <v>50</v>
      </c>
      <c r="AA2661" s="25"/>
      <c r="AB2661" s="26"/>
      <c r="AC2661" s="31"/>
      <c r="AD2661" s="32">
        <v>0</v>
      </c>
      <c r="AE2661" s="32">
        <v>2.69</v>
      </c>
      <c r="AF2661" s="32">
        <v>0</v>
      </c>
      <c r="AG2661" s="33">
        <v>0</v>
      </c>
      <c r="AH2661" s="33">
        <v>1.95</v>
      </c>
      <c r="AI2661" s="33">
        <v>0.01</v>
      </c>
      <c r="AJ2661" s="27"/>
      <c r="AK2661" s="27"/>
      <c r="AL2661" s="27">
        <v>9.7066666666666676E-2</v>
      </c>
      <c r="AM2661" s="27"/>
      <c r="AN2661" s="27"/>
      <c r="AO2661" s="28" t="s">
        <v>103</v>
      </c>
      <c r="AP2661" s="51"/>
      <c r="AQ2661" s="51"/>
    </row>
    <row r="2662" spans="1:43" ht="12.65" customHeight="1">
      <c r="A2662" s="13" t="s">
        <v>213</v>
      </c>
      <c r="B2662" s="14" t="s">
        <v>239</v>
      </c>
      <c r="C2662" s="13">
        <v>59</v>
      </c>
      <c r="D2662" s="13" t="s">
        <v>245</v>
      </c>
      <c r="E2662" s="15" t="s">
        <v>2787</v>
      </c>
      <c r="F2662" s="13">
        <v>7301</v>
      </c>
      <c r="G2662" s="13" t="s">
        <v>253</v>
      </c>
      <c r="H2662" s="16">
        <v>45900</v>
      </c>
      <c r="I2662" s="17">
        <v>45900</v>
      </c>
      <c r="J2662" s="18">
        <v>45900</v>
      </c>
      <c r="K2662" s="19">
        <v>0.12538194444444445</v>
      </c>
      <c r="L2662" s="19">
        <v>0.14528935185185185</v>
      </c>
      <c r="M2662" s="20">
        <v>0.35454861111111108</v>
      </c>
      <c r="N2662" s="19">
        <v>0.37445601851851851</v>
      </c>
      <c r="O2662" s="21">
        <f t="shared" si="99"/>
        <v>1.9907407407407429E-2</v>
      </c>
      <c r="P2662" s="13" t="s">
        <v>654</v>
      </c>
      <c r="Q2662" s="13" t="s">
        <v>343</v>
      </c>
      <c r="R2662" s="22" t="s">
        <v>655</v>
      </c>
      <c r="S2662" s="22" t="s">
        <v>32</v>
      </c>
      <c r="T2662" s="23" t="s">
        <v>52</v>
      </c>
      <c r="U2662" s="23"/>
      <c r="V2662" s="22" t="s">
        <v>68</v>
      </c>
      <c r="W2662" s="24" t="s">
        <v>3677</v>
      </c>
      <c r="X2662" s="25" t="s">
        <v>50</v>
      </c>
      <c r="Y2662" s="25" t="s">
        <v>50</v>
      </c>
      <c r="Z2662" s="25" t="s">
        <v>50</v>
      </c>
      <c r="AA2662" s="25"/>
      <c r="AB2662" s="26"/>
      <c r="AC2662" s="31"/>
      <c r="AD2662" s="32">
        <v>0</v>
      </c>
      <c r="AE2662" s="32">
        <v>1.47</v>
      </c>
      <c r="AF2662" s="32">
        <v>0</v>
      </c>
      <c r="AG2662" s="33">
        <v>0</v>
      </c>
      <c r="AH2662" s="33">
        <v>1.03</v>
      </c>
      <c r="AI2662" s="33">
        <v>0</v>
      </c>
      <c r="AJ2662" s="27"/>
      <c r="AK2662" s="27"/>
      <c r="AL2662" s="27">
        <v>9.7066666666666676E-2</v>
      </c>
      <c r="AM2662" s="27"/>
      <c r="AN2662" s="27"/>
      <c r="AO2662" s="28" t="s">
        <v>103</v>
      </c>
      <c r="AP2662" s="51"/>
      <c r="AQ2662" s="51"/>
    </row>
    <row r="2663" spans="1:43" ht="12.65" customHeight="1">
      <c r="A2663" s="13" t="s">
        <v>213</v>
      </c>
      <c r="B2663" s="14" t="s">
        <v>239</v>
      </c>
      <c r="C2663" s="13">
        <v>59</v>
      </c>
      <c r="D2663" s="13" t="s">
        <v>245</v>
      </c>
      <c r="E2663" s="15" t="s">
        <v>2787</v>
      </c>
      <c r="F2663" s="13">
        <v>7301</v>
      </c>
      <c r="G2663" s="13" t="s">
        <v>253</v>
      </c>
      <c r="H2663" s="16">
        <v>45900</v>
      </c>
      <c r="I2663" s="17">
        <v>45900</v>
      </c>
      <c r="J2663" s="18">
        <v>45900</v>
      </c>
      <c r="K2663" s="19">
        <v>0.14592592592592593</v>
      </c>
      <c r="L2663" s="19">
        <v>0.16675925925925925</v>
      </c>
      <c r="M2663" s="20">
        <v>0.37509259259259259</v>
      </c>
      <c r="N2663" s="19">
        <v>0.3959259259259259</v>
      </c>
      <c r="O2663" s="21">
        <f t="shared" si="99"/>
        <v>2.0833333333333315E-2</v>
      </c>
      <c r="P2663" s="13" t="s">
        <v>654</v>
      </c>
      <c r="Q2663" s="13" t="s">
        <v>343</v>
      </c>
      <c r="R2663" s="22" t="s">
        <v>655</v>
      </c>
      <c r="S2663" s="22" t="s">
        <v>32</v>
      </c>
      <c r="T2663" s="23" t="s">
        <v>52</v>
      </c>
      <c r="U2663" s="23"/>
      <c r="V2663" s="22" t="s">
        <v>68</v>
      </c>
      <c r="W2663" s="24" t="s">
        <v>3677</v>
      </c>
      <c r="X2663" s="25" t="s">
        <v>50</v>
      </c>
      <c r="Y2663" s="25" t="s">
        <v>50</v>
      </c>
      <c r="Z2663" s="25" t="s">
        <v>50</v>
      </c>
      <c r="AA2663" s="25"/>
      <c r="AB2663" s="26"/>
      <c r="AC2663" s="31"/>
      <c r="AD2663" s="32">
        <v>0</v>
      </c>
      <c r="AE2663" s="32">
        <v>5.61</v>
      </c>
      <c r="AF2663" s="32">
        <v>0.01</v>
      </c>
      <c r="AG2663" s="33">
        <v>0</v>
      </c>
      <c r="AH2663" s="33">
        <v>5.4</v>
      </c>
      <c r="AI2663" s="33">
        <v>0.01</v>
      </c>
      <c r="AJ2663" s="27"/>
      <c r="AK2663" s="27"/>
      <c r="AL2663" s="27">
        <v>0.18371929824561403</v>
      </c>
      <c r="AM2663" s="27"/>
      <c r="AN2663" s="27"/>
      <c r="AO2663" s="28" t="s">
        <v>103</v>
      </c>
      <c r="AP2663" s="51"/>
      <c r="AQ2663" s="51"/>
    </row>
    <row r="2664" spans="1:43" ht="12.65" customHeight="1">
      <c r="A2664" s="13" t="s">
        <v>213</v>
      </c>
      <c r="B2664" s="14" t="s">
        <v>239</v>
      </c>
      <c r="C2664" s="13">
        <v>59</v>
      </c>
      <c r="D2664" s="13" t="s">
        <v>245</v>
      </c>
      <c r="E2664" s="15" t="s">
        <v>2787</v>
      </c>
      <c r="F2664" s="13">
        <v>7301</v>
      </c>
      <c r="G2664" s="13" t="s">
        <v>253</v>
      </c>
      <c r="H2664" s="16">
        <v>45900</v>
      </c>
      <c r="I2664" s="17">
        <v>45900</v>
      </c>
      <c r="J2664" s="18">
        <v>45900</v>
      </c>
      <c r="K2664" s="19">
        <v>0.16699074074074075</v>
      </c>
      <c r="L2664" s="19">
        <v>0.18672453703703704</v>
      </c>
      <c r="M2664" s="20">
        <v>0.3961574074074074</v>
      </c>
      <c r="N2664" s="19">
        <v>0.41589120370370375</v>
      </c>
      <c r="O2664" s="21">
        <f t="shared" si="99"/>
        <v>1.9733796296296346E-2</v>
      </c>
      <c r="P2664" s="13" t="s">
        <v>654</v>
      </c>
      <c r="Q2664" s="13" t="s">
        <v>343</v>
      </c>
      <c r="R2664" s="22" t="s">
        <v>655</v>
      </c>
      <c r="S2664" s="22" t="s">
        <v>32</v>
      </c>
      <c r="T2664" s="23" t="s">
        <v>52</v>
      </c>
      <c r="U2664" s="23"/>
      <c r="V2664" s="22" t="s">
        <v>68</v>
      </c>
      <c r="W2664" s="24" t="s">
        <v>3677</v>
      </c>
      <c r="X2664" s="25" t="s">
        <v>50</v>
      </c>
      <c r="Y2664" s="25" t="s">
        <v>50</v>
      </c>
      <c r="Z2664" s="25" t="s">
        <v>50</v>
      </c>
      <c r="AA2664" s="25"/>
      <c r="AB2664" s="26"/>
      <c r="AC2664" s="31"/>
      <c r="AD2664" s="32">
        <v>0</v>
      </c>
      <c r="AE2664" s="32">
        <v>1.43</v>
      </c>
      <c r="AF2664" s="32">
        <v>0</v>
      </c>
      <c r="AG2664" s="33">
        <v>0</v>
      </c>
      <c r="AH2664" s="33">
        <v>1.43</v>
      </c>
      <c r="AI2664" s="33">
        <v>0</v>
      </c>
      <c r="AJ2664" s="27"/>
      <c r="AK2664" s="27"/>
      <c r="AL2664" s="27">
        <v>9.7066666666666676E-2</v>
      </c>
      <c r="AM2664" s="27"/>
      <c r="AN2664" s="27"/>
      <c r="AO2664" s="28" t="s">
        <v>103</v>
      </c>
      <c r="AP2664" s="51"/>
      <c r="AQ2664" s="51"/>
    </row>
    <row r="2665" spans="1:43" ht="12.65" customHeight="1">
      <c r="A2665" s="13" t="s">
        <v>213</v>
      </c>
      <c r="B2665" s="14" t="s">
        <v>239</v>
      </c>
      <c r="C2665" s="13">
        <v>59</v>
      </c>
      <c r="D2665" s="13" t="s">
        <v>245</v>
      </c>
      <c r="E2665" s="15" t="s">
        <v>2787</v>
      </c>
      <c r="F2665" s="13">
        <v>7301</v>
      </c>
      <c r="G2665" s="13" t="s">
        <v>253</v>
      </c>
      <c r="H2665" s="16">
        <v>45900</v>
      </c>
      <c r="I2665" s="17">
        <v>45900</v>
      </c>
      <c r="J2665" s="18">
        <f>I2665</f>
        <v>45900</v>
      </c>
      <c r="K2665" s="19">
        <v>0.18793981481481481</v>
      </c>
      <c r="L2665" s="19">
        <v>0.27034722222222218</v>
      </c>
      <c r="M2665" s="20">
        <v>0.41710648148148149</v>
      </c>
      <c r="N2665" s="19">
        <v>0.49951388888888887</v>
      </c>
      <c r="O2665" s="21">
        <f t="shared" si="99"/>
        <v>8.2407407407407374E-2</v>
      </c>
      <c r="P2665" s="13" t="s">
        <v>978</v>
      </c>
      <c r="Q2665" s="13" t="s">
        <v>343</v>
      </c>
      <c r="R2665" s="22" t="s">
        <v>979</v>
      </c>
      <c r="S2665" s="22" t="s">
        <v>31</v>
      </c>
      <c r="T2665" s="23" t="s">
        <v>52</v>
      </c>
      <c r="U2665" s="23" t="s">
        <v>50</v>
      </c>
      <c r="V2665" s="22" t="s">
        <v>68</v>
      </c>
      <c r="W2665" s="24" t="s">
        <v>138</v>
      </c>
      <c r="X2665" s="25" t="s">
        <v>56</v>
      </c>
      <c r="Y2665" s="25" t="s">
        <v>114</v>
      </c>
      <c r="Z2665" s="25" t="s">
        <v>71</v>
      </c>
      <c r="AA2665" s="25"/>
      <c r="AB2665" s="26"/>
      <c r="AC2665" s="31"/>
      <c r="AD2665" s="32">
        <v>0</v>
      </c>
      <c r="AE2665" s="32">
        <v>3.34</v>
      </c>
      <c r="AF2665" s="32">
        <v>0</v>
      </c>
      <c r="AG2665" s="33">
        <v>0</v>
      </c>
      <c r="AH2665" s="33">
        <v>1.29</v>
      </c>
      <c r="AI2665" s="33">
        <v>0</v>
      </c>
      <c r="AJ2665" s="27"/>
      <c r="AK2665" s="27"/>
      <c r="AL2665" s="27">
        <v>0.10938011695906431</v>
      </c>
      <c r="AM2665" s="27"/>
      <c r="AN2665" s="27"/>
      <c r="AO2665" s="28" t="s">
        <v>103</v>
      </c>
      <c r="AP2665" s="51"/>
      <c r="AQ2665" s="51"/>
    </row>
    <row r="2666" spans="1:43" ht="12.65" customHeight="1">
      <c r="A2666" s="13" t="s">
        <v>213</v>
      </c>
      <c r="B2666" s="14" t="s">
        <v>239</v>
      </c>
      <c r="C2666" s="13">
        <v>59</v>
      </c>
      <c r="D2666" s="13" t="s">
        <v>245</v>
      </c>
      <c r="E2666" s="15" t="s">
        <v>2787</v>
      </c>
      <c r="F2666" s="13">
        <v>7301</v>
      </c>
      <c r="G2666" s="13" t="s">
        <v>253</v>
      </c>
      <c r="H2666" s="16">
        <v>45900</v>
      </c>
      <c r="I2666" s="17">
        <v>45900</v>
      </c>
      <c r="J2666" s="18">
        <v>45900</v>
      </c>
      <c r="K2666" s="19">
        <v>0.37526620370370373</v>
      </c>
      <c r="L2666" s="19">
        <v>0.39557870370370368</v>
      </c>
      <c r="M2666" s="20">
        <v>0.60443287037037041</v>
      </c>
      <c r="N2666" s="19">
        <v>0.62474537037037037</v>
      </c>
      <c r="O2666" s="21">
        <f t="shared" si="99"/>
        <v>2.0312499999999956E-2</v>
      </c>
      <c r="P2666" s="13" t="s">
        <v>654</v>
      </c>
      <c r="Q2666" s="13" t="s">
        <v>343</v>
      </c>
      <c r="R2666" s="22" t="s">
        <v>655</v>
      </c>
      <c r="S2666" s="22" t="s">
        <v>32</v>
      </c>
      <c r="T2666" s="23" t="s">
        <v>52</v>
      </c>
      <c r="U2666" s="23"/>
      <c r="V2666" s="22" t="s">
        <v>68</v>
      </c>
      <c r="W2666" s="24" t="s">
        <v>3677</v>
      </c>
      <c r="X2666" s="25" t="s">
        <v>50</v>
      </c>
      <c r="Y2666" s="25" t="s">
        <v>50</v>
      </c>
      <c r="Z2666" s="25" t="s">
        <v>50</v>
      </c>
      <c r="AA2666" s="25"/>
      <c r="AB2666" s="26"/>
      <c r="AC2666" s="31"/>
      <c r="AD2666" s="32">
        <v>0</v>
      </c>
      <c r="AE2666" s="32">
        <v>5.09</v>
      </c>
      <c r="AF2666" s="32">
        <v>0</v>
      </c>
      <c r="AG2666" s="33">
        <v>0</v>
      </c>
      <c r="AH2666" s="33">
        <v>2.25</v>
      </c>
      <c r="AI2666" s="33">
        <v>0</v>
      </c>
      <c r="AJ2666" s="27"/>
      <c r="AK2666" s="27"/>
      <c r="AL2666" s="27">
        <v>0.16669005847953217</v>
      </c>
      <c r="AM2666" s="27"/>
      <c r="AN2666" s="27"/>
      <c r="AO2666" s="28" t="s">
        <v>103</v>
      </c>
      <c r="AP2666" s="51"/>
      <c r="AQ2666" s="51"/>
    </row>
    <row r="2667" spans="1:43" ht="12.65" customHeight="1">
      <c r="A2667" s="13" t="s">
        <v>213</v>
      </c>
      <c r="B2667" s="14" t="s">
        <v>239</v>
      </c>
      <c r="C2667" s="13">
        <v>59</v>
      </c>
      <c r="D2667" s="13" t="s">
        <v>245</v>
      </c>
      <c r="E2667" s="15" t="s">
        <v>2787</v>
      </c>
      <c r="F2667" s="13">
        <v>7301</v>
      </c>
      <c r="G2667" s="13" t="s">
        <v>253</v>
      </c>
      <c r="H2667" s="16">
        <v>45900</v>
      </c>
      <c r="I2667" s="17">
        <v>45900</v>
      </c>
      <c r="J2667" s="18">
        <f>I2667</f>
        <v>45900</v>
      </c>
      <c r="K2667" s="19">
        <v>0.39604166666666663</v>
      </c>
      <c r="L2667" s="19">
        <v>0.47034722222222219</v>
      </c>
      <c r="M2667" s="20">
        <v>0.62520833333333337</v>
      </c>
      <c r="N2667" s="19">
        <v>0.69951388888888888</v>
      </c>
      <c r="O2667" s="21">
        <f t="shared" si="99"/>
        <v>7.4305555555555514E-2</v>
      </c>
      <c r="P2667" s="13" t="s">
        <v>980</v>
      </c>
      <c r="Q2667" s="13" t="s">
        <v>343</v>
      </c>
      <c r="R2667" s="22" t="s">
        <v>981</v>
      </c>
      <c r="S2667" s="22" t="s">
        <v>30</v>
      </c>
      <c r="T2667" s="23" t="s">
        <v>52</v>
      </c>
      <c r="U2667" s="23" t="s">
        <v>50</v>
      </c>
      <c r="V2667" s="22" t="s">
        <v>68</v>
      </c>
      <c r="W2667" s="24" t="s">
        <v>136</v>
      </c>
      <c r="X2667" s="25" t="s">
        <v>66</v>
      </c>
      <c r="Y2667" s="25" t="s">
        <v>114</v>
      </c>
      <c r="Z2667" s="25" t="s">
        <v>85</v>
      </c>
      <c r="AA2667" s="25"/>
      <c r="AB2667" s="26"/>
      <c r="AC2667" s="31"/>
      <c r="AD2667" s="32">
        <v>0</v>
      </c>
      <c r="AE2667" s="32">
        <v>7.5</v>
      </c>
      <c r="AF2667" s="32">
        <v>0.01</v>
      </c>
      <c r="AG2667" s="33">
        <v>0</v>
      </c>
      <c r="AH2667" s="33">
        <v>5.35</v>
      </c>
      <c r="AI2667" s="33">
        <v>0.01</v>
      </c>
      <c r="AJ2667" s="27"/>
      <c r="AK2667" s="27"/>
      <c r="AL2667" s="27">
        <v>0.24561403508771928</v>
      </c>
      <c r="AM2667" s="27"/>
      <c r="AN2667" s="27"/>
      <c r="AO2667" s="28" t="s">
        <v>103</v>
      </c>
      <c r="AP2667" s="51"/>
      <c r="AQ2667" s="51"/>
    </row>
    <row r="2668" spans="1:43" ht="12.65" customHeight="1">
      <c r="A2668" s="13" t="s">
        <v>213</v>
      </c>
      <c r="B2668" s="14" t="s">
        <v>239</v>
      </c>
      <c r="C2668" s="13">
        <v>59</v>
      </c>
      <c r="D2668" s="13" t="s">
        <v>245</v>
      </c>
      <c r="E2668" s="15" t="s">
        <v>2787</v>
      </c>
      <c r="F2668" s="13">
        <v>7301</v>
      </c>
      <c r="G2668" s="13" t="s">
        <v>253</v>
      </c>
      <c r="H2668" s="16">
        <v>45900</v>
      </c>
      <c r="I2668" s="17">
        <v>45900</v>
      </c>
      <c r="J2668" s="18">
        <v>45900</v>
      </c>
      <c r="K2668" s="19">
        <v>0.49864583333333334</v>
      </c>
      <c r="L2668" s="19">
        <v>0.51716435185185194</v>
      </c>
      <c r="M2668" s="20">
        <v>0.72781250000000008</v>
      </c>
      <c r="N2668" s="19">
        <v>0.74633101851851857</v>
      </c>
      <c r="O2668" s="21">
        <f t="shared" si="99"/>
        <v>1.851851851851849E-2</v>
      </c>
      <c r="P2668" s="13" t="s">
        <v>654</v>
      </c>
      <c r="Q2668" s="13" t="s">
        <v>343</v>
      </c>
      <c r="R2668" s="22" t="s">
        <v>655</v>
      </c>
      <c r="S2668" s="22" t="s">
        <v>32</v>
      </c>
      <c r="T2668" s="23" t="s">
        <v>52</v>
      </c>
      <c r="U2668" s="23"/>
      <c r="V2668" s="22" t="s">
        <v>68</v>
      </c>
      <c r="W2668" s="24" t="s">
        <v>3677</v>
      </c>
      <c r="X2668" s="25" t="s">
        <v>50</v>
      </c>
      <c r="Y2668" s="25" t="s">
        <v>50</v>
      </c>
      <c r="Z2668" s="25" t="s">
        <v>50</v>
      </c>
      <c r="AA2668" s="25"/>
      <c r="AB2668" s="26"/>
      <c r="AC2668" s="31"/>
      <c r="AD2668" s="32">
        <v>0</v>
      </c>
      <c r="AE2668" s="32">
        <v>4.8899999999999997</v>
      </c>
      <c r="AF2668" s="32">
        <v>0</v>
      </c>
      <c r="AG2668" s="33">
        <v>0</v>
      </c>
      <c r="AH2668" s="33">
        <v>3.95</v>
      </c>
      <c r="AI2668" s="33">
        <v>0.01</v>
      </c>
      <c r="AJ2668" s="27"/>
      <c r="AK2668" s="27"/>
      <c r="AL2668" s="27">
        <v>0.16014035087719294</v>
      </c>
      <c r="AM2668" s="27"/>
      <c r="AN2668" s="27"/>
      <c r="AO2668" s="28" t="s">
        <v>103</v>
      </c>
      <c r="AP2668" s="51"/>
      <c r="AQ2668" s="51"/>
    </row>
    <row r="2669" spans="1:43" ht="12.65" customHeight="1">
      <c r="A2669" s="13" t="s">
        <v>213</v>
      </c>
      <c r="B2669" s="14" t="s">
        <v>239</v>
      </c>
      <c r="C2669" s="13">
        <v>59</v>
      </c>
      <c r="D2669" s="13" t="s">
        <v>245</v>
      </c>
      <c r="E2669" s="15" t="s">
        <v>2787</v>
      </c>
      <c r="F2669" s="13">
        <v>7301</v>
      </c>
      <c r="G2669" s="13" t="s">
        <v>253</v>
      </c>
      <c r="H2669" s="16">
        <v>45900</v>
      </c>
      <c r="I2669" s="17">
        <v>45900</v>
      </c>
      <c r="J2669" s="18">
        <v>45900</v>
      </c>
      <c r="K2669" s="19">
        <v>0.51739583333333339</v>
      </c>
      <c r="L2669" s="19">
        <v>0.53666666666666663</v>
      </c>
      <c r="M2669" s="20">
        <v>0.74656250000000002</v>
      </c>
      <c r="N2669" s="19">
        <v>0.76583333333333325</v>
      </c>
      <c r="O2669" s="21">
        <f t="shared" si="99"/>
        <v>1.9270833333333237E-2</v>
      </c>
      <c r="P2669" s="13" t="s">
        <v>654</v>
      </c>
      <c r="Q2669" s="13" t="s">
        <v>343</v>
      </c>
      <c r="R2669" s="22" t="s">
        <v>655</v>
      </c>
      <c r="S2669" s="22" t="s">
        <v>32</v>
      </c>
      <c r="T2669" s="23" t="s">
        <v>52</v>
      </c>
      <c r="U2669" s="23"/>
      <c r="V2669" s="22" t="s">
        <v>68</v>
      </c>
      <c r="W2669" s="24" t="s">
        <v>3677</v>
      </c>
      <c r="X2669" s="25" t="s">
        <v>50</v>
      </c>
      <c r="Y2669" s="25" t="s">
        <v>50</v>
      </c>
      <c r="Z2669" s="25" t="s">
        <v>50</v>
      </c>
      <c r="AA2669" s="25"/>
      <c r="AB2669" s="26"/>
      <c r="AC2669" s="31"/>
      <c r="AD2669" s="32">
        <v>0</v>
      </c>
      <c r="AE2669" s="32">
        <v>7.81</v>
      </c>
      <c r="AF2669" s="32">
        <v>0.01</v>
      </c>
      <c r="AG2669" s="33">
        <v>0</v>
      </c>
      <c r="AH2669" s="33">
        <v>7.16</v>
      </c>
      <c r="AI2669" s="33">
        <v>0.01</v>
      </c>
      <c r="AJ2669" s="27"/>
      <c r="AK2669" s="27"/>
      <c r="AL2669" s="27">
        <v>0.25576608187134497</v>
      </c>
      <c r="AM2669" s="27"/>
      <c r="AN2669" s="27"/>
      <c r="AO2669" s="28" t="s">
        <v>103</v>
      </c>
      <c r="AP2669" s="51"/>
      <c r="AQ2669" s="51"/>
    </row>
    <row r="2670" spans="1:43" ht="12.65" customHeight="1">
      <c r="A2670" s="13" t="s">
        <v>213</v>
      </c>
      <c r="B2670" s="14" t="s">
        <v>239</v>
      </c>
      <c r="C2670" s="13">
        <v>59</v>
      </c>
      <c r="D2670" s="13" t="s">
        <v>245</v>
      </c>
      <c r="E2670" s="15" t="s">
        <v>2787</v>
      </c>
      <c r="F2670" s="13">
        <v>7301</v>
      </c>
      <c r="G2670" s="13" t="s">
        <v>253</v>
      </c>
      <c r="H2670" s="16">
        <v>45900</v>
      </c>
      <c r="I2670" s="17">
        <v>45900</v>
      </c>
      <c r="J2670" s="18">
        <v>45900</v>
      </c>
      <c r="K2670" s="19">
        <v>0.53689814814814818</v>
      </c>
      <c r="L2670" s="19">
        <v>0.55541666666666656</v>
      </c>
      <c r="M2670" s="20">
        <v>0.76606481481481492</v>
      </c>
      <c r="N2670" s="19">
        <v>0.7845833333333333</v>
      </c>
      <c r="O2670" s="21">
        <f t="shared" si="99"/>
        <v>1.8518518518518379E-2</v>
      </c>
      <c r="P2670" s="13" t="s">
        <v>654</v>
      </c>
      <c r="Q2670" s="13" t="s">
        <v>343</v>
      </c>
      <c r="R2670" s="22" t="s">
        <v>655</v>
      </c>
      <c r="S2670" s="22" t="s">
        <v>32</v>
      </c>
      <c r="T2670" s="23" t="s">
        <v>52</v>
      </c>
      <c r="U2670" s="23"/>
      <c r="V2670" s="22" t="s">
        <v>68</v>
      </c>
      <c r="W2670" s="24" t="s">
        <v>3677</v>
      </c>
      <c r="X2670" s="25" t="s">
        <v>50</v>
      </c>
      <c r="Y2670" s="25" t="s">
        <v>50</v>
      </c>
      <c r="Z2670" s="25" t="s">
        <v>50</v>
      </c>
      <c r="AA2670" s="25"/>
      <c r="AB2670" s="26"/>
      <c r="AC2670" s="31"/>
      <c r="AD2670" s="32">
        <v>0</v>
      </c>
      <c r="AE2670" s="32">
        <v>25.72</v>
      </c>
      <c r="AF2670" s="32">
        <v>0.02</v>
      </c>
      <c r="AG2670" s="33">
        <v>0</v>
      </c>
      <c r="AH2670" s="33">
        <v>19.3</v>
      </c>
      <c r="AI2670" s="33">
        <v>0.02</v>
      </c>
      <c r="AJ2670" s="27"/>
      <c r="AK2670" s="27"/>
      <c r="AL2670" s="27">
        <v>0.84229239766081865</v>
      </c>
      <c r="AM2670" s="27"/>
      <c r="AN2670" s="27"/>
      <c r="AO2670" s="28" t="s">
        <v>103</v>
      </c>
      <c r="AP2670" s="51"/>
      <c r="AQ2670" s="51"/>
    </row>
    <row r="2671" spans="1:43" ht="12.65" customHeight="1">
      <c r="A2671" s="13" t="s">
        <v>213</v>
      </c>
      <c r="B2671" s="14" t="s">
        <v>239</v>
      </c>
      <c r="C2671" s="13">
        <v>59</v>
      </c>
      <c r="D2671" s="13" t="s">
        <v>245</v>
      </c>
      <c r="E2671" s="15" t="s">
        <v>2787</v>
      </c>
      <c r="F2671" s="13">
        <v>7301</v>
      </c>
      <c r="G2671" s="13"/>
      <c r="H2671" s="16">
        <v>45900</v>
      </c>
      <c r="I2671" s="17">
        <v>45900</v>
      </c>
      <c r="J2671" s="18">
        <f>I2671</f>
        <v>45900</v>
      </c>
      <c r="K2671" s="19">
        <v>0.55570601851851842</v>
      </c>
      <c r="L2671" s="19">
        <v>0.64856481481481476</v>
      </c>
      <c r="M2671" s="20">
        <v>0.78487268518518516</v>
      </c>
      <c r="N2671" s="19">
        <v>0.8777314814814815</v>
      </c>
      <c r="O2671" s="21">
        <f t="shared" si="99"/>
        <v>9.2858796296296342E-2</v>
      </c>
      <c r="P2671" s="13" t="s">
        <v>974</v>
      </c>
      <c r="Q2671" s="13" t="s">
        <v>343</v>
      </c>
      <c r="R2671" s="22" t="s">
        <v>975</v>
      </c>
      <c r="S2671" s="22" t="s">
        <v>29</v>
      </c>
      <c r="T2671" s="23" t="s">
        <v>52</v>
      </c>
      <c r="U2671" s="23" t="s">
        <v>50</v>
      </c>
      <c r="V2671" s="22" t="s">
        <v>68</v>
      </c>
      <c r="W2671" s="24" t="s">
        <v>142</v>
      </c>
      <c r="X2671" s="25" t="s">
        <v>57</v>
      </c>
      <c r="Y2671" s="25" t="s">
        <v>114</v>
      </c>
      <c r="Z2671" s="25" t="s">
        <v>63</v>
      </c>
      <c r="AA2671" s="25"/>
      <c r="AB2671" s="26"/>
      <c r="AC2671" s="31"/>
      <c r="AD2671" s="32">
        <v>4.9383571131735712E-3</v>
      </c>
      <c r="AE2671" s="32">
        <v>49.082000000000001</v>
      </c>
      <c r="AF2671" s="32">
        <v>2.5476971367144146E-2</v>
      </c>
      <c r="AG2671" s="33">
        <v>0.01</v>
      </c>
      <c r="AH2671" s="33">
        <v>37.899000000000001</v>
      </c>
      <c r="AI2671" s="33">
        <v>2.9999641551973599E-2</v>
      </c>
      <c r="AJ2671" s="27"/>
      <c r="AK2671" s="27"/>
      <c r="AL2671" s="27">
        <v>1.6073637426900584</v>
      </c>
      <c r="AM2671" s="27"/>
      <c r="AN2671" s="27"/>
      <c r="AO2671" s="28" t="s">
        <v>103</v>
      </c>
      <c r="AP2671" s="51"/>
      <c r="AQ2671" s="51"/>
    </row>
    <row r="2672" spans="1:43" ht="12.65" customHeight="1">
      <c r="A2672" s="13" t="s">
        <v>213</v>
      </c>
      <c r="B2672" s="14" t="s">
        <v>239</v>
      </c>
      <c r="C2672" s="13">
        <v>59</v>
      </c>
      <c r="D2672" s="13" t="s">
        <v>245</v>
      </c>
      <c r="E2672" s="15" t="s">
        <v>2787</v>
      </c>
      <c r="F2672" s="13">
        <v>7301</v>
      </c>
      <c r="G2672" s="13"/>
      <c r="H2672" s="16">
        <v>45900</v>
      </c>
      <c r="I2672" s="17">
        <v>45900</v>
      </c>
      <c r="J2672" s="18">
        <f>I2672</f>
        <v>45900</v>
      </c>
      <c r="K2672" s="19">
        <v>0.64879629629629632</v>
      </c>
      <c r="L2672" s="19">
        <v>0.72662037037037031</v>
      </c>
      <c r="M2672" s="20">
        <v>0.87796296296296295</v>
      </c>
      <c r="N2672" s="19">
        <v>0.95578703703703694</v>
      </c>
      <c r="O2672" s="21">
        <f t="shared" si="99"/>
        <v>7.782407407407399E-2</v>
      </c>
      <c r="P2672" s="13" t="s">
        <v>976</v>
      </c>
      <c r="Q2672" s="13" t="s">
        <v>343</v>
      </c>
      <c r="R2672" s="22" t="s">
        <v>977</v>
      </c>
      <c r="S2672" s="22" t="s">
        <v>29</v>
      </c>
      <c r="T2672" s="23" t="s">
        <v>52</v>
      </c>
      <c r="U2672" s="23" t="s">
        <v>50</v>
      </c>
      <c r="V2672" s="22" t="s">
        <v>68</v>
      </c>
      <c r="W2672" s="24" t="s">
        <v>132</v>
      </c>
      <c r="X2672" s="25" t="s">
        <v>62</v>
      </c>
      <c r="Y2672" s="25" t="s">
        <v>114</v>
      </c>
      <c r="Z2672" s="25" t="s">
        <v>77</v>
      </c>
      <c r="AA2672" s="25"/>
      <c r="AB2672" s="26"/>
      <c r="AC2672" s="31"/>
      <c r="AD2672" s="32">
        <v>0</v>
      </c>
      <c r="AE2672" s="32">
        <v>24.678000000000001</v>
      </c>
      <c r="AF2672" s="32">
        <v>1.3869605326781487E-2</v>
      </c>
      <c r="AG2672" s="33">
        <v>0</v>
      </c>
      <c r="AH2672" s="33">
        <v>21.372</v>
      </c>
      <c r="AI2672" s="33">
        <v>1.5925531164387573E-2</v>
      </c>
      <c r="AJ2672" s="27"/>
      <c r="AK2672" s="27"/>
      <c r="AL2672" s="27">
        <v>0.80816842105263154</v>
      </c>
      <c r="AM2672" s="27"/>
      <c r="AN2672" s="27"/>
      <c r="AO2672" s="28" t="s">
        <v>103</v>
      </c>
      <c r="AP2672" s="51"/>
      <c r="AQ2672" s="51"/>
    </row>
    <row r="2673" spans="1:43" ht="12.65" customHeight="1">
      <c r="A2673" s="13" t="s">
        <v>213</v>
      </c>
      <c r="B2673" s="14" t="s">
        <v>239</v>
      </c>
      <c r="C2673" s="13">
        <v>59</v>
      </c>
      <c r="D2673" s="13" t="s">
        <v>245</v>
      </c>
      <c r="E2673" s="15" t="s">
        <v>2787</v>
      </c>
      <c r="F2673" s="13">
        <v>7301</v>
      </c>
      <c r="G2673" s="13"/>
      <c r="H2673" s="16">
        <v>45900</v>
      </c>
      <c r="I2673" s="17">
        <v>45900</v>
      </c>
      <c r="J2673" s="18">
        <f>I2673</f>
        <v>45900</v>
      </c>
      <c r="K2673" s="19">
        <v>0.72685185185185197</v>
      </c>
      <c r="L2673" s="19">
        <v>0.81423611111111116</v>
      </c>
      <c r="M2673" s="20">
        <v>0.95601851851851849</v>
      </c>
      <c r="N2673" s="19">
        <v>4.3402777777777776E-2</v>
      </c>
      <c r="O2673" s="21">
        <f t="shared" si="99"/>
        <v>8.7384259259259189E-2</v>
      </c>
      <c r="P2673" s="13" t="s">
        <v>982</v>
      </c>
      <c r="Q2673" s="13" t="s">
        <v>343</v>
      </c>
      <c r="R2673" s="22" t="s">
        <v>983</v>
      </c>
      <c r="S2673" s="22" t="s">
        <v>29</v>
      </c>
      <c r="T2673" s="23" t="s">
        <v>52</v>
      </c>
      <c r="U2673" s="23" t="s">
        <v>50</v>
      </c>
      <c r="V2673" s="22" t="s">
        <v>68</v>
      </c>
      <c r="W2673" s="24" t="s">
        <v>159</v>
      </c>
      <c r="X2673" s="25" t="s">
        <v>60</v>
      </c>
      <c r="Y2673" s="25" t="s">
        <v>114</v>
      </c>
      <c r="Z2673" s="25" t="s">
        <v>73</v>
      </c>
      <c r="AA2673" s="25"/>
      <c r="AB2673" s="26"/>
      <c r="AC2673" s="31"/>
      <c r="AD2673" s="32">
        <v>0</v>
      </c>
      <c r="AE2673" s="32">
        <v>7.867</v>
      </c>
      <c r="AF2673" s="32">
        <v>1.4783057851239678E-2</v>
      </c>
      <c r="AG2673" s="33">
        <v>0</v>
      </c>
      <c r="AH2673" s="33">
        <v>6.9870000000000001</v>
      </c>
      <c r="AI2673" s="33">
        <v>1.9710743801652907E-2</v>
      </c>
      <c r="AJ2673" s="27"/>
      <c r="AK2673" s="27"/>
      <c r="AL2673" s="27">
        <v>0.29120000000000001</v>
      </c>
      <c r="AM2673" s="27"/>
      <c r="AN2673" s="27"/>
      <c r="AO2673" s="28" t="s">
        <v>103</v>
      </c>
      <c r="AP2673" s="51"/>
      <c r="AQ2673" s="51"/>
    </row>
    <row r="2674" spans="1:43" ht="12.65" customHeight="1">
      <c r="A2674" s="13" t="s">
        <v>213</v>
      </c>
      <c r="B2674" s="14" t="s">
        <v>239</v>
      </c>
      <c r="C2674" s="13">
        <v>59</v>
      </c>
      <c r="D2674" s="13" t="s">
        <v>245</v>
      </c>
      <c r="E2674" s="15" t="s">
        <v>2787</v>
      </c>
      <c r="F2674" s="13">
        <v>7301</v>
      </c>
      <c r="G2674" s="13" t="s">
        <v>253</v>
      </c>
      <c r="H2674" s="16">
        <v>45900</v>
      </c>
      <c r="I2674" s="17">
        <v>45901</v>
      </c>
      <c r="J2674" s="18">
        <f>I2674</f>
        <v>45901</v>
      </c>
      <c r="K2674" s="19">
        <v>0.93762731481481476</v>
      </c>
      <c r="L2674" s="19">
        <v>1.9340277777777776E-2</v>
      </c>
      <c r="M2674" s="20">
        <v>0.16679398148148147</v>
      </c>
      <c r="N2674" s="19">
        <v>0.24850694444444446</v>
      </c>
      <c r="O2674" s="21">
        <f t="shared" si="99"/>
        <v>8.1712962962962987E-2</v>
      </c>
      <c r="P2674" s="13" t="s">
        <v>978</v>
      </c>
      <c r="Q2674" s="13" t="s">
        <v>343</v>
      </c>
      <c r="R2674" s="22" t="s">
        <v>979</v>
      </c>
      <c r="S2674" s="22" t="s">
        <v>31</v>
      </c>
      <c r="T2674" s="23" t="s">
        <v>52</v>
      </c>
      <c r="U2674" s="23" t="s">
        <v>50</v>
      </c>
      <c r="V2674" s="22" t="s">
        <v>68</v>
      </c>
      <c r="W2674" s="24" t="s">
        <v>138</v>
      </c>
      <c r="X2674" s="25" t="s">
        <v>56</v>
      </c>
      <c r="Y2674" s="25" t="s">
        <v>114</v>
      </c>
      <c r="Z2674" s="25" t="s">
        <v>71</v>
      </c>
      <c r="AA2674" s="25"/>
      <c r="AB2674" s="26"/>
      <c r="AC2674" s="31"/>
      <c r="AD2674" s="32">
        <v>0</v>
      </c>
      <c r="AE2674" s="32">
        <v>0</v>
      </c>
      <c r="AF2674" s="32">
        <v>0</v>
      </c>
      <c r="AG2674" s="33">
        <v>0</v>
      </c>
      <c r="AH2674" s="33">
        <v>0</v>
      </c>
      <c r="AI2674" s="33">
        <v>0</v>
      </c>
      <c r="AJ2674" s="27"/>
      <c r="AK2674" s="27"/>
      <c r="AL2674" s="27">
        <v>7.4666666666666673E-2</v>
      </c>
      <c r="AM2674" s="27"/>
      <c r="AN2674" s="27"/>
      <c r="AO2674" s="28" t="s">
        <v>103</v>
      </c>
      <c r="AP2674" s="51"/>
      <c r="AQ2674" s="51"/>
    </row>
    <row r="2675" spans="1:43" ht="12.65" customHeight="1">
      <c r="A2675" s="13" t="s">
        <v>213</v>
      </c>
      <c r="B2675" s="14" t="s">
        <v>239</v>
      </c>
      <c r="C2675" s="13">
        <v>59</v>
      </c>
      <c r="D2675" s="13" t="s">
        <v>245</v>
      </c>
      <c r="E2675" s="15" t="s">
        <v>2788</v>
      </c>
      <c r="F2675" s="13">
        <v>10687</v>
      </c>
      <c r="G2675" s="13" t="s">
        <v>253</v>
      </c>
      <c r="H2675" s="16">
        <v>45886</v>
      </c>
      <c r="I2675" s="17">
        <v>45886</v>
      </c>
      <c r="J2675" s="18">
        <v>45886</v>
      </c>
      <c r="K2675" s="19">
        <v>0.10412037037037036</v>
      </c>
      <c r="L2675" s="19">
        <v>0.12340277777777778</v>
      </c>
      <c r="M2675" s="20">
        <v>0.3332870370370371</v>
      </c>
      <c r="N2675" s="19">
        <v>0.35256944444444444</v>
      </c>
      <c r="O2675" s="21">
        <f t="shared" si="99"/>
        <v>1.9282407407407332E-2</v>
      </c>
      <c r="P2675" s="13" t="s">
        <v>835</v>
      </c>
      <c r="Q2675" s="13" t="s">
        <v>343</v>
      </c>
      <c r="R2675" s="22" t="s">
        <v>836</v>
      </c>
      <c r="S2675" s="22" t="s">
        <v>32</v>
      </c>
      <c r="T2675" s="23" t="s">
        <v>97</v>
      </c>
      <c r="U2675" s="23"/>
      <c r="V2675" s="22" t="s">
        <v>3880</v>
      </c>
      <c r="W2675" s="24" t="s">
        <v>3677</v>
      </c>
      <c r="X2675" s="25" t="s">
        <v>50</v>
      </c>
      <c r="Y2675" s="25" t="s">
        <v>50</v>
      </c>
      <c r="Z2675" s="25" t="s">
        <v>50</v>
      </c>
      <c r="AA2675" s="25"/>
      <c r="AB2675" s="26"/>
      <c r="AC2675" s="31"/>
      <c r="AD2675" s="32">
        <v>0</v>
      </c>
      <c r="AE2675" s="32">
        <v>0</v>
      </c>
      <c r="AF2675" s="32">
        <v>0</v>
      </c>
      <c r="AG2675" s="33">
        <v>0</v>
      </c>
      <c r="AH2675" s="33">
        <v>0</v>
      </c>
      <c r="AI2675" s="33">
        <v>0</v>
      </c>
      <c r="AJ2675" s="27"/>
      <c r="AK2675" s="27"/>
      <c r="AL2675" s="27">
        <v>3.4666666666666665E-3</v>
      </c>
      <c r="AM2675" s="27"/>
      <c r="AN2675" s="27"/>
      <c r="AO2675" s="28" t="s">
        <v>103</v>
      </c>
      <c r="AP2675" s="51"/>
      <c r="AQ2675" s="51"/>
    </row>
    <row r="2676" spans="1:43" ht="12.65" customHeight="1">
      <c r="A2676" s="13" t="s">
        <v>213</v>
      </c>
      <c r="B2676" s="14" t="s">
        <v>239</v>
      </c>
      <c r="C2676" s="13">
        <v>59</v>
      </c>
      <c r="D2676" s="13" t="s">
        <v>245</v>
      </c>
      <c r="E2676" s="15" t="s">
        <v>2788</v>
      </c>
      <c r="F2676" s="13">
        <v>10687</v>
      </c>
      <c r="G2676" s="13" t="s">
        <v>253</v>
      </c>
      <c r="H2676" s="16">
        <v>45886</v>
      </c>
      <c r="I2676" s="17">
        <v>45886</v>
      </c>
      <c r="J2676" s="18">
        <v>45886</v>
      </c>
      <c r="K2676" s="19">
        <v>0.16648148148148148</v>
      </c>
      <c r="L2676" s="19">
        <v>0.18576388888888887</v>
      </c>
      <c r="M2676" s="20">
        <v>0.39564814814814814</v>
      </c>
      <c r="N2676" s="19">
        <v>0.41493055555555552</v>
      </c>
      <c r="O2676" s="21">
        <f t="shared" si="99"/>
        <v>1.9282407407407387E-2</v>
      </c>
      <c r="P2676" s="13" t="s">
        <v>835</v>
      </c>
      <c r="Q2676" s="13" t="s">
        <v>343</v>
      </c>
      <c r="R2676" s="22" t="s">
        <v>836</v>
      </c>
      <c r="S2676" s="22" t="s">
        <v>32</v>
      </c>
      <c r="T2676" s="23" t="s">
        <v>97</v>
      </c>
      <c r="U2676" s="23"/>
      <c r="V2676" s="22" t="s">
        <v>3880</v>
      </c>
      <c r="W2676" s="24" t="s">
        <v>3677</v>
      </c>
      <c r="X2676" s="25" t="s">
        <v>50</v>
      </c>
      <c r="Y2676" s="25" t="s">
        <v>50</v>
      </c>
      <c r="Z2676" s="25" t="s">
        <v>50</v>
      </c>
      <c r="AA2676" s="25"/>
      <c r="AB2676" s="26"/>
      <c r="AC2676" s="31"/>
      <c r="AD2676" s="32">
        <v>0</v>
      </c>
      <c r="AE2676" s="32">
        <v>0</v>
      </c>
      <c r="AF2676" s="32">
        <v>0</v>
      </c>
      <c r="AG2676" s="33">
        <v>0</v>
      </c>
      <c r="AH2676" s="33">
        <v>0</v>
      </c>
      <c r="AI2676" s="33">
        <v>0</v>
      </c>
      <c r="AJ2676" s="27"/>
      <c r="AK2676" s="27"/>
      <c r="AL2676" s="27">
        <v>3.4666666666666665E-3</v>
      </c>
      <c r="AM2676" s="27"/>
      <c r="AN2676" s="27"/>
      <c r="AO2676" s="28" t="s">
        <v>103</v>
      </c>
      <c r="AP2676" s="51"/>
      <c r="AQ2676" s="51"/>
    </row>
    <row r="2677" spans="1:43" ht="12.65" customHeight="1">
      <c r="A2677" s="13" t="s">
        <v>213</v>
      </c>
      <c r="B2677" s="14" t="s">
        <v>239</v>
      </c>
      <c r="C2677" s="13">
        <v>59</v>
      </c>
      <c r="D2677" s="13" t="s">
        <v>245</v>
      </c>
      <c r="E2677" s="15" t="s">
        <v>2788</v>
      </c>
      <c r="F2677" s="13">
        <v>10687</v>
      </c>
      <c r="G2677" s="13" t="s">
        <v>253</v>
      </c>
      <c r="H2677" s="16">
        <v>45886</v>
      </c>
      <c r="I2677" s="17">
        <v>45886</v>
      </c>
      <c r="J2677" s="18">
        <v>45886</v>
      </c>
      <c r="K2677" s="19">
        <v>0.39430555555555552</v>
      </c>
      <c r="L2677" s="19">
        <v>0.41214120370370366</v>
      </c>
      <c r="M2677" s="20">
        <v>0.62347222222222221</v>
      </c>
      <c r="N2677" s="19">
        <v>0.6413078703703704</v>
      </c>
      <c r="O2677" s="21">
        <f t="shared" si="99"/>
        <v>1.7835648148148198E-2</v>
      </c>
      <c r="P2677" s="13" t="s">
        <v>835</v>
      </c>
      <c r="Q2677" s="13" t="s">
        <v>343</v>
      </c>
      <c r="R2677" s="22" t="s">
        <v>836</v>
      </c>
      <c r="S2677" s="22" t="s">
        <v>32</v>
      </c>
      <c r="T2677" s="23" t="s">
        <v>97</v>
      </c>
      <c r="U2677" s="23"/>
      <c r="V2677" s="22" t="s">
        <v>3880</v>
      </c>
      <c r="W2677" s="24" t="s">
        <v>3677</v>
      </c>
      <c r="X2677" s="25" t="s">
        <v>50</v>
      </c>
      <c r="Y2677" s="25" t="s">
        <v>50</v>
      </c>
      <c r="Z2677" s="25" t="s">
        <v>50</v>
      </c>
      <c r="AA2677" s="25"/>
      <c r="AB2677" s="26"/>
      <c r="AC2677" s="31"/>
      <c r="AD2677" s="32">
        <v>0</v>
      </c>
      <c r="AE2677" s="32">
        <v>0.98</v>
      </c>
      <c r="AF2677" s="32">
        <v>0</v>
      </c>
      <c r="AG2677" s="33">
        <v>0</v>
      </c>
      <c r="AH2677" s="33">
        <v>0.98</v>
      </c>
      <c r="AI2677" s="33">
        <v>0</v>
      </c>
      <c r="AJ2677" s="27"/>
      <c r="AK2677" s="27"/>
      <c r="AL2677" s="27">
        <v>3.2666666666666663E-2</v>
      </c>
      <c r="AM2677" s="27"/>
      <c r="AN2677" s="27"/>
      <c r="AO2677" s="28" t="s">
        <v>103</v>
      </c>
      <c r="AP2677" s="51"/>
      <c r="AQ2677" s="51"/>
    </row>
    <row r="2678" spans="1:43" ht="12.65" customHeight="1">
      <c r="A2678" s="13" t="s">
        <v>213</v>
      </c>
      <c r="B2678" s="14" t="s">
        <v>239</v>
      </c>
      <c r="C2678" s="13">
        <v>59</v>
      </c>
      <c r="D2678" s="13" t="s">
        <v>245</v>
      </c>
      <c r="E2678" s="15" t="s">
        <v>2788</v>
      </c>
      <c r="F2678" s="13">
        <v>10687</v>
      </c>
      <c r="G2678" s="13" t="s">
        <v>253</v>
      </c>
      <c r="H2678" s="16">
        <v>45886</v>
      </c>
      <c r="I2678" s="17">
        <v>45886</v>
      </c>
      <c r="J2678" s="18">
        <f>I2678</f>
        <v>45886</v>
      </c>
      <c r="K2678" s="19">
        <v>0.65155092592592589</v>
      </c>
      <c r="L2678" s="19">
        <v>0.72826388888888893</v>
      </c>
      <c r="M2678" s="20">
        <v>0.88071759259259252</v>
      </c>
      <c r="N2678" s="19">
        <v>0.95743055555555545</v>
      </c>
      <c r="O2678" s="21">
        <f t="shared" si="99"/>
        <v>7.6712962962962927E-2</v>
      </c>
      <c r="P2678" s="13" t="s">
        <v>1556</v>
      </c>
      <c r="Q2678" s="13" t="s">
        <v>343</v>
      </c>
      <c r="R2678" s="22" t="s">
        <v>1557</v>
      </c>
      <c r="S2678" s="22" t="s">
        <v>31</v>
      </c>
      <c r="T2678" s="23" t="s">
        <v>97</v>
      </c>
      <c r="U2678" s="23" t="s">
        <v>50</v>
      </c>
      <c r="V2678" s="22" t="s">
        <v>3880</v>
      </c>
      <c r="W2678" s="24" t="s">
        <v>3659</v>
      </c>
      <c r="X2678" s="25" t="s">
        <v>83</v>
      </c>
      <c r="Y2678" s="25" t="s">
        <v>114</v>
      </c>
      <c r="Z2678" s="25" t="s">
        <v>71</v>
      </c>
      <c r="AA2678" s="25"/>
      <c r="AB2678" s="26"/>
      <c r="AC2678" s="31"/>
      <c r="AD2678" s="32">
        <v>0</v>
      </c>
      <c r="AE2678" s="32">
        <v>4.26</v>
      </c>
      <c r="AF2678" s="32">
        <v>0</v>
      </c>
      <c r="AG2678" s="33">
        <v>0</v>
      </c>
      <c r="AH2678" s="33">
        <v>2.2000000000000002</v>
      </c>
      <c r="AI2678" s="33">
        <v>0</v>
      </c>
      <c r="AJ2678" s="27"/>
      <c r="AK2678" s="27"/>
      <c r="AL2678" s="27">
        <v>0.14199999999999999</v>
      </c>
      <c r="AM2678" s="27"/>
      <c r="AN2678" s="27"/>
      <c r="AO2678" s="28" t="s">
        <v>103</v>
      </c>
      <c r="AP2678" s="51"/>
      <c r="AQ2678" s="51"/>
    </row>
    <row r="2679" spans="1:43" ht="12.65" customHeight="1">
      <c r="A2679" s="13" t="s">
        <v>213</v>
      </c>
      <c r="B2679" s="14" t="s">
        <v>239</v>
      </c>
      <c r="C2679" s="13">
        <v>59</v>
      </c>
      <c r="D2679" s="13" t="s">
        <v>245</v>
      </c>
      <c r="E2679" s="15" t="s">
        <v>2788</v>
      </c>
      <c r="F2679" s="13">
        <v>10687</v>
      </c>
      <c r="G2679" s="13" t="s">
        <v>253</v>
      </c>
      <c r="H2679" s="16">
        <v>45886</v>
      </c>
      <c r="I2679" s="17">
        <v>45887</v>
      </c>
      <c r="J2679" s="18">
        <v>45887</v>
      </c>
      <c r="K2679" s="19">
        <v>0.77122685185185191</v>
      </c>
      <c r="L2679" s="19">
        <v>0.79021990740740733</v>
      </c>
      <c r="M2679" s="20">
        <v>3.9351851851851852E-4</v>
      </c>
      <c r="N2679" s="19">
        <v>1.9386574074074073E-2</v>
      </c>
      <c r="O2679" s="21">
        <f t="shared" si="99"/>
        <v>1.8993055555555555E-2</v>
      </c>
      <c r="P2679" s="13" t="s">
        <v>835</v>
      </c>
      <c r="Q2679" s="13" t="s">
        <v>343</v>
      </c>
      <c r="R2679" s="22" t="s">
        <v>836</v>
      </c>
      <c r="S2679" s="22" t="s">
        <v>32</v>
      </c>
      <c r="T2679" s="23" t="s">
        <v>97</v>
      </c>
      <c r="U2679" s="23"/>
      <c r="V2679" s="22" t="s">
        <v>3880</v>
      </c>
      <c r="W2679" s="24" t="s">
        <v>3677</v>
      </c>
      <c r="X2679" s="25" t="s">
        <v>50</v>
      </c>
      <c r="Y2679" s="25" t="s">
        <v>50</v>
      </c>
      <c r="Z2679" s="25" t="s">
        <v>50</v>
      </c>
      <c r="AA2679" s="25"/>
      <c r="AB2679" s="26"/>
      <c r="AC2679" s="31"/>
      <c r="AD2679" s="32">
        <v>0</v>
      </c>
      <c r="AE2679" s="32">
        <v>0</v>
      </c>
      <c r="AF2679" s="32">
        <v>0</v>
      </c>
      <c r="AG2679" s="33">
        <v>0</v>
      </c>
      <c r="AH2679" s="33">
        <v>0</v>
      </c>
      <c r="AI2679" s="33">
        <v>0</v>
      </c>
      <c r="AJ2679" s="27"/>
      <c r="AK2679" s="27"/>
      <c r="AL2679" s="27">
        <v>2.666666666666667E-3</v>
      </c>
      <c r="AM2679" s="27"/>
      <c r="AN2679" s="27"/>
      <c r="AO2679" s="28" t="s">
        <v>103</v>
      </c>
      <c r="AP2679" s="51"/>
      <c r="AQ2679" s="51"/>
    </row>
    <row r="2680" spans="1:43" ht="12.65" customHeight="1">
      <c r="A2680" s="13" t="s">
        <v>213</v>
      </c>
      <c r="B2680" s="14" t="s">
        <v>239</v>
      </c>
      <c r="C2680" s="13">
        <v>59</v>
      </c>
      <c r="D2680" s="13" t="s">
        <v>245</v>
      </c>
      <c r="E2680" s="15" t="s">
        <v>2788</v>
      </c>
      <c r="F2680" s="13">
        <v>10687</v>
      </c>
      <c r="G2680" s="13" t="s">
        <v>253</v>
      </c>
      <c r="H2680" s="16">
        <v>45886</v>
      </c>
      <c r="I2680" s="17">
        <v>45887</v>
      </c>
      <c r="J2680" s="18">
        <v>45887</v>
      </c>
      <c r="K2680" s="19">
        <v>0.87516203703703699</v>
      </c>
      <c r="L2680" s="19">
        <v>0.89380787037037046</v>
      </c>
      <c r="M2680" s="20">
        <v>0.1043287037037037</v>
      </c>
      <c r="N2680" s="19">
        <v>0.12297453703703703</v>
      </c>
      <c r="O2680" s="21">
        <f t="shared" si="99"/>
        <v>1.8645833333333334E-2</v>
      </c>
      <c r="P2680" s="13" t="s">
        <v>835</v>
      </c>
      <c r="Q2680" s="13" t="s">
        <v>343</v>
      </c>
      <c r="R2680" s="22" t="s">
        <v>836</v>
      </c>
      <c r="S2680" s="22" t="s">
        <v>32</v>
      </c>
      <c r="T2680" s="23" t="s">
        <v>97</v>
      </c>
      <c r="U2680" s="23"/>
      <c r="V2680" s="22" t="s">
        <v>3880</v>
      </c>
      <c r="W2680" s="24" t="s">
        <v>3677</v>
      </c>
      <c r="X2680" s="25" t="s">
        <v>50</v>
      </c>
      <c r="Y2680" s="25" t="s">
        <v>50</v>
      </c>
      <c r="Z2680" s="25" t="s">
        <v>50</v>
      </c>
      <c r="AA2680" s="25"/>
      <c r="AB2680" s="26"/>
      <c r="AC2680" s="31"/>
      <c r="AD2680" s="32">
        <v>0</v>
      </c>
      <c r="AE2680" s="32">
        <v>0</v>
      </c>
      <c r="AF2680" s="32">
        <v>0</v>
      </c>
      <c r="AG2680" s="33">
        <v>0</v>
      </c>
      <c r="AH2680" s="33">
        <v>0</v>
      </c>
      <c r="AI2680" s="33">
        <v>0</v>
      </c>
      <c r="AJ2680" s="27"/>
      <c r="AK2680" s="27"/>
      <c r="AL2680" s="27">
        <v>2.666666666666667E-3</v>
      </c>
      <c r="AM2680" s="27"/>
      <c r="AN2680" s="27"/>
      <c r="AO2680" s="28" t="s">
        <v>103</v>
      </c>
      <c r="AP2680" s="51"/>
      <c r="AQ2680" s="51"/>
    </row>
    <row r="2681" spans="1:43" ht="12.65" customHeight="1">
      <c r="A2681" s="13" t="s">
        <v>213</v>
      </c>
      <c r="B2681" s="14" t="s">
        <v>239</v>
      </c>
      <c r="C2681" s="13">
        <v>59</v>
      </c>
      <c r="D2681" s="13" t="s">
        <v>245</v>
      </c>
      <c r="E2681" s="15" t="s">
        <v>2788</v>
      </c>
      <c r="F2681" s="13">
        <v>10687</v>
      </c>
      <c r="G2681" s="13" t="s">
        <v>253</v>
      </c>
      <c r="H2681" s="16">
        <v>45887</v>
      </c>
      <c r="I2681" s="17">
        <v>45887</v>
      </c>
      <c r="J2681" s="18">
        <v>45887</v>
      </c>
      <c r="K2681" s="19">
        <v>0.14584490740740741</v>
      </c>
      <c r="L2681" s="19">
        <v>0.16556712962962963</v>
      </c>
      <c r="M2681" s="20">
        <v>0.37501157407407409</v>
      </c>
      <c r="N2681" s="19">
        <v>0.39473379629629629</v>
      </c>
      <c r="O2681" s="21">
        <f t="shared" si="99"/>
        <v>1.9722222222222197E-2</v>
      </c>
      <c r="P2681" s="13" t="s">
        <v>660</v>
      </c>
      <c r="Q2681" s="13" t="s">
        <v>343</v>
      </c>
      <c r="R2681" s="22" t="s">
        <v>661</v>
      </c>
      <c r="S2681" s="22" t="s">
        <v>33</v>
      </c>
      <c r="T2681" s="23" t="s">
        <v>52</v>
      </c>
      <c r="U2681" s="23"/>
      <c r="V2681" s="22" t="s">
        <v>67</v>
      </c>
      <c r="W2681" s="24" t="s">
        <v>3677</v>
      </c>
      <c r="X2681" s="25" t="s">
        <v>50</v>
      </c>
      <c r="Y2681" s="25" t="s">
        <v>50</v>
      </c>
      <c r="Z2681" s="25" t="s">
        <v>50</v>
      </c>
      <c r="AA2681" s="25"/>
      <c r="AB2681" s="26"/>
      <c r="AC2681" s="31"/>
      <c r="AD2681" s="32">
        <v>0</v>
      </c>
      <c r="AE2681" s="32">
        <v>0.06</v>
      </c>
      <c r="AF2681" s="32">
        <v>0</v>
      </c>
      <c r="AG2681" s="33">
        <v>0</v>
      </c>
      <c r="AH2681" s="33">
        <v>0.06</v>
      </c>
      <c r="AI2681" s="33">
        <v>0</v>
      </c>
      <c r="AJ2681" s="27"/>
      <c r="AK2681" s="27"/>
      <c r="AL2681" s="27">
        <v>2.666666666666667E-3</v>
      </c>
      <c r="AM2681" s="27"/>
      <c r="AN2681" s="27"/>
      <c r="AO2681" s="28" t="s">
        <v>103</v>
      </c>
      <c r="AP2681" s="51"/>
      <c r="AQ2681" s="51"/>
    </row>
    <row r="2682" spans="1:43" ht="12.65" customHeight="1">
      <c r="A2682" s="13" t="s">
        <v>213</v>
      </c>
      <c r="B2682" s="14" t="s">
        <v>239</v>
      </c>
      <c r="C2682" s="13">
        <v>59</v>
      </c>
      <c r="D2682" s="13" t="s">
        <v>245</v>
      </c>
      <c r="E2682" s="15" t="s">
        <v>2788</v>
      </c>
      <c r="F2682" s="13">
        <v>10687</v>
      </c>
      <c r="G2682" s="13" t="s">
        <v>253</v>
      </c>
      <c r="H2682" s="16">
        <v>45887</v>
      </c>
      <c r="I2682" s="17">
        <v>45887</v>
      </c>
      <c r="J2682" s="18">
        <v>45887</v>
      </c>
      <c r="K2682" s="19">
        <v>0.29186342592592596</v>
      </c>
      <c r="L2682" s="19">
        <v>0.33285879629629633</v>
      </c>
      <c r="M2682" s="20">
        <v>0.52103009259259259</v>
      </c>
      <c r="N2682" s="19">
        <v>0.56202546296296296</v>
      </c>
      <c r="O2682" s="21">
        <f t="shared" si="99"/>
        <v>4.0995370370370376E-2</v>
      </c>
      <c r="P2682" s="13" t="s">
        <v>839</v>
      </c>
      <c r="Q2682" s="13" t="s">
        <v>343</v>
      </c>
      <c r="R2682" s="22" t="s">
        <v>840</v>
      </c>
      <c r="S2682" s="22" t="s">
        <v>33</v>
      </c>
      <c r="T2682" s="23" t="s">
        <v>52</v>
      </c>
      <c r="U2682" s="23"/>
      <c r="V2682" s="22" t="s">
        <v>67</v>
      </c>
      <c r="W2682" s="24" t="s">
        <v>3677</v>
      </c>
      <c r="X2682" s="25" t="s">
        <v>50</v>
      </c>
      <c r="Y2682" s="25" t="s">
        <v>50</v>
      </c>
      <c r="Z2682" s="25" t="s">
        <v>50</v>
      </c>
      <c r="AA2682" s="25"/>
      <c r="AB2682" s="26"/>
      <c r="AC2682" s="31"/>
      <c r="AD2682" s="32">
        <v>0</v>
      </c>
      <c r="AE2682" s="32">
        <v>0</v>
      </c>
      <c r="AF2682" s="32">
        <v>0</v>
      </c>
      <c r="AG2682" s="33">
        <v>0</v>
      </c>
      <c r="AH2682" s="33">
        <v>0</v>
      </c>
      <c r="AI2682" s="33">
        <v>0</v>
      </c>
      <c r="AJ2682" s="27"/>
      <c r="AK2682" s="27"/>
      <c r="AL2682" s="27">
        <v>2.666666666666667E-3</v>
      </c>
      <c r="AM2682" s="27"/>
      <c r="AN2682" s="27"/>
      <c r="AO2682" s="28" t="s">
        <v>103</v>
      </c>
      <c r="AP2682" s="51"/>
      <c r="AQ2682" s="51"/>
    </row>
    <row r="2683" spans="1:43" ht="12.65" customHeight="1">
      <c r="A2683" s="13" t="s">
        <v>213</v>
      </c>
      <c r="B2683" s="14" t="s">
        <v>239</v>
      </c>
      <c r="C2683" s="13">
        <v>59</v>
      </c>
      <c r="D2683" s="13" t="s">
        <v>245</v>
      </c>
      <c r="E2683" s="15" t="s">
        <v>2788</v>
      </c>
      <c r="F2683" s="13">
        <v>10687</v>
      </c>
      <c r="G2683" s="13" t="s">
        <v>253</v>
      </c>
      <c r="H2683" s="16">
        <v>45887</v>
      </c>
      <c r="I2683" s="17">
        <v>45887</v>
      </c>
      <c r="J2683" s="18">
        <v>45887</v>
      </c>
      <c r="K2683" s="19">
        <v>0.37064814814814812</v>
      </c>
      <c r="L2683" s="19">
        <v>0.38848379629629631</v>
      </c>
      <c r="M2683" s="20">
        <v>0.5998148148148148</v>
      </c>
      <c r="N2683" s="19">
        <v>0.617650462962963</v>
      </c>
      <c r="O2683" s="21">
        <f t="shared" si="99"/>
        <v>1.7835648148148198E-2</v>
      </c>
      <c r="P2683" s="13" t="s">
        <v>835</v>
      </c>
      <c r="Q2683" s="13" t="s">
        <v>343</v>
      </c>
      <c r="R2683" s="22" t="s">
        <v>836</v>
      </c>
      <c r="S2683" s="22" t="s">
        <v>32</v>
      </c>
      <c r="T2683" s="23" t="s">
        <v>97</v>
      </c>
      <c r="U2683" s="23"/>
      <c r="V2683" s="22" t="s">
        <v>3880</v>
      </c>
      <c r="W2683" s="24" t="s">
        <v>3677</v>
      </c>
      <c r="X2683" s="25" t="s">
        <v>50</v>
      </c>
      <c r="Y2683" s="25" t="s">
        <v>50</v>
      </c>
      <c r="Z2683" s="25" t="s">
        <v>50</v>
      </c>
      <c r="AA2683" s="25"/>
      <c r="AB2683" s="26"/>
      <c r="AC2683" s="31"/>
      <c r="AD2683" s="32">
        <v>0</v>
      </c>
      <c r="AE2683" s="32">
        <v>14.02</v>
      </c>
      <c r="AF2683" s="32">
        <v>0.01</v>
      </c>
      <c r="AG2683" s="33">
        <v>0</v>
      </c>
      <c r="AH2683" s="33">
        <v>9.56</v>
      </c>
      <c r="AI2683" s="33">
        <v>0.01</v>
      </c>
      <c r="AJ2683" s="27"/>
      <c r="AK2683" s="27"/>
      <c r="AL2683" s="27">
        <v>0.46733333333333332</v>
      </c>
      <c r="AM2683" s="27"/>
      <c r="AN2683" s="27"/>
      <c r="AO2683" s="28" t="s">
        <v>103</v>
      </c>
      <c r="AP2683" s="51"/>
      <c r="AQ2683" s="51"/>
    </row>
    <row r="2684" spans="1:43" ht="12.65" customHeight="1">
      <c r="A2684" s="13" t="s">
        <v>213</v>
      </c>
      <c r="B2684" s="14" t="s">
        <v>239</v>
      </c>
      <c r="C2684" s="13">
        <v>59</v>
      </c>
      <c r="D2684" s="13" t="s">
        <v>245</v>
      </c>
      <c r="E2684" s="15" t="s">
        <v>2788</v>
      </c>
      <c r="F2684" s="13">
        <v>10687</v>
      </c>
      <c r="G2684" s="13" t="s">
        <v>253</v>
      </c>
      <c r="H2684" s="16">
        <v>45888</v>
      </c>
      <c r="I2684" s="17">
        <v>45888</v>
      </c>
      <c r="J2684" s="18">
        <v>45888</v>
      </c>
      <c r="K2684" s="19">
        <v>2.119212962962963E-2</v>
      </c>
      <c r="L2684" s="19">
        <v>4.027777777777778E-2</v>
      </c>
      <c r="M2684" s="20">
        <v>0.25035879629629632</v>
      </c>
      <c r="N2684" s="19">
        <v>0.26944444444444443</v>
      </c>
      <c r="O2684" s="21">
        <f t="shared" si="99"/>
        <v>1.9085648148148115E-2</v>
      </c>
      <c r="P2684" s="13" t="s">
        <v>660</v>
      </c>
      <c r="Q2684" s="13" t="s">
        <v>343</v>
      </c>
      <c r="R2684" s="22" t="s">
        <v>661</v>
      </c>
      <c r="S2684" s="22" t="s">
        <v>33</v>
      </c>
      <c r="T2684" s="23" t="s">
        <v>52</v>
      </c>
      <c r="U2684" s="23"/>
      <c r="V2684" s="22" t="s">
        <v>67</v>
      </c>
      <c r="W2684" s="24" t="s">
        <v>3677</v>
      </c>
      <c r="X2684" s="25" t="s">
        <v>50</v>
      </c>
      <c r="Y2684" s="25" t="s">
        <v>50</v>
      </c>
      <c r="Z2684" s="25" t="s">
        <v>50</v>
      </c>
      <c r="AA2684" s="25"/>
      <c r="AB2684" s="26"/>
      <c r="AC2684" s="31"/>
      <c r="AD2684" s="32">
        <v>0</v>
      </c>
      <c r="AE2684" s="32">
        <v>0</v>
      </c>
      <c r="AF2684" s="32">
        <v>0</v>
      </c>
      <c r="AG2684" s="33">
        <v>0</v>
      </c>
      <c r="AH2684" s="33">
        <v>0</v>
      </c>
      <c r="AI2684" s="33">
        <v>0</v>
      </c>
      <c r="AJ2684" s="27"/>
      <c r="AK2684" s="27"/>
      <c r="AL2684" s="27">
        <v>2.666666666666667E-3</v>
      </c>
      <c r="AM2684" s="27"/>
      <c r="AN2684" s="27"/>
      <c r="AO2684" s="28" t="s">
        <v>103</v>
      </c>
      <c r="AP2684" s="51"/>
      <c r="AQ2684" s="51"/>
    </row>
    <row r="2685" spans="1:43" ht="12.65" customHeight="1">
      <c r="A2685" s="13" t="s">
        <v>213</v>
      </c>
      <c r="B2685" s="14" t="s">
        <v>239</v>
      </c>
      <c r="C2685" s="13">
        <v>59</v>
      </c>
      <c r="D2685" s="13" t="s">
        <v>245</v>
      </c>
      <c r="E2685" s="15" t="s">
        <v>2788</v>
      </c>
      <c r="F2685" s="13">
        <v>10687</v>
      </c>
      <c r="G2685" s="13" t="s">
        <v>253</v>
      </c>
      <c r="H2685" s="16">
        <v>45888</v>
      </c>
      <c r="I2685" s="17">
        <v>45888</v>
      </c>
      <c r="J2685" s="18">
        <v>45888</v>
      </c>
      <c r="K2685" s="19">
        <v>6.2858796296296301E-2</v>
      </c>
      <c r="L2685" s="19">
        <v>0.10333333333333333</v>
      </c>
      <c r="M2685" s="20">
        <v>0.292025462962963</v>
      </c>
      <c r="N2685" s="19">
        <v>0.33250000000000002</v>
      </c>
      <c r="O2685" s="21">
        <f t="shared" si="99"/>
        <v>4.0474537037037017E-2</v>
      </c>
      <c r="P2685" s="13" t="s">
        <v>839</v>
      </c>
      <c r="Q2685" s="13" t="s">
        <v>343</v>
      </c>
      <c r="R2685" s="22" t="s">
        <v>840</v>
      </c>
      <c r="S2685" s="22" t="s">
        <v>33</v>
      </c>
      <c r="T2685" s="23" t="s">
        <v>52</v>
      </c>
      <c r="U2685" s="23"/>
      <c r="V2685" s="22" t="s">
        <v>67</v>
      </c>
      <c r="W2685" s="24" t="s">
        <v>3677</v>
      </c>
      <c r="X2685" s="25" t="s">
        <v>50</v>
      </c>
      <c r="Y2685" s="25" t="s">
        <v>50</v>
      </c>
      <c r="Z2685" s="25" t="s">
        <v>50</v>
      </c>
      <c r="AA2685" s="25"/>
      <c r="AB2685" s="26"/>
      <c r="AC2685" s="31"/>
      <c r="AD2685" s="32">
        <v>0</v>
      </c>
      <c r="AE2685" s="32">
        <v>0</v>
      </c>
      <c r="AF2685" s="32">
        <v>0</v>
      </c>
      <c r="AG2685" s="33">
        <v>0</v>
      </c>
      <c r="AH2685" s="33">
        <v>0</v>
      </c>
      <c r="AI2685" s="33">
        <v>0</v>
      </c>
      <c r="AJ2685" s="27"/>
      <c r="AK2685" s="27"/>
      <c r="AL2685" s="27">
        <v>2.666666666666667E-3</v>
      </c>
      <c r="AM2685" s="27"/>
      <c r="AN2685" s="27"/>
      <c r="AO2685" s="28" t="s">
        <v>103</v>
      </c>
      <c r="AP2685" s="51"/>
      <c r="AQ2685" s="51"/>
    </row>
    <row r="2686" spans="1:43" ht="12.65" customHeight="1">
      <c r="A2686" s="13" t="s">
        <v>213</v>
      </c>
      <c r="B2686" s="14" t="s">
        <v>239</v>
      </c>
      <c r="C2686" s="13">
        <v>59</v>
      </c>
      <c r="D2686" s="13" t="s">
        <v>245</v>
      </c>
      <c r="E2686" s="15" t="s">
        <v>2788</v>
      </c>
      <c r="F2686" s="13">
        <v>10687</v>
      </c>
      <c r="G2686" s="13" t="s">
        <v>253</v>
      </c>
      <c r="H2686" s="16">
        <v>45888</v>
      </c>
      <c r="I2686" s="17">
        <v>45888</v>
      </c>
      <c r="J2686" s="18">
        <v>45888</v>
      </c>
      <c r="K2686" s="19">
        <v>0.33385416666666667</v>
      </c>
      <c r="L2686" s="19">
        <v>0.37207175925925928</v>
      </c>
      <c r="M2686" s="20">
        <v>0.5630208333333333</v>
      </c>
      <c r="N2686" s="19">
        <v>0.60123842592592602</v>
      </c>
      <c r="O2686" s="21">
        <f t="shared" si="99"/>
        <v>3.821759259259272E-2</v>
      </c>
      <c r="P2686" s="13" t="s">
        <v>839</v>
      </c>
      <c r="Q2686" s="13" t="s">
        <v>343</v>
      </c>
      <c r="R2686" s="22" t="s">
        <v>840</v>
      </c>
      <c r="S2686" s="22" t="s">
        <v>33</v>
      </c>
      <c r="T2686" s="23" t="s">
        <v>52</v>
      </c>
      <c r="U2686" s="23"/>
      <c r="V2686" s="22" t="s">
        <v>67</v>
      </c>
      <c r="W2686" s="24" t="s">
        <v>3677</v>
      </c>
      <c r="X2686" s="25" t="s">
        <v>50</v>
      </c>
      <c r="Y2686" s="25" t="s">
        <v>50</v>
      </c>
      <c r="Z2686" s="25" t="s">
        <v>50</v>
      </c>
      <c r="AA2686" s="25"/>
      <c r="AB2686" s="26"/>
      <c r="AC2686" s="31"/>
      <c r="AD2686" s="32">
        <v>0</v>
      </c>
      <c r="AE2686" s="32">
        <v>1.17</v>
      </c>
      <c r="AF2686" s="32">
        <v>0</v>
      </c>
      <c r="AG2686" s="33">
        <v>0</v>
      </c>
      <c r="AH2686" s="33">
        <v>0.62</v>
      </c>
      <c r="AI2686" s="33">
        <v>0</v>
      </c>
      <c r="AJ2686" s="27"/>
      <c r="AK2686" s="27"/>
      <c r="AL2686" s="27">
        <v>3.9E-2</v>
      </c>
      <c r="AM2686" s="27"/>
      <c r="AN2686" s="27"/>
      <c r="AO2686" s="28" t="s">
        <v>103</v>
      </c>
      <c r="AP2686" s="51"/>
      <c r="AQ2686" s="51"/>
    </row>
    <row r="2687" spans="1:43" ht="12.65" customHeight="1">
      <c r="A2687" s="13" t="s">
        <v>213</v>
      </c>
      <c r="B2687" s="14" t="s">
        <v>239</v>
      </c>
      <c r="C2687" s="13">
        <v>59</v>
      </c>
      <c r="D2687" s="13" t="s">
        <v>245</v>
      </c>
      <c r="E2687" s="15" t="s">
        <v>2788</v>
      </c>
      <c r="F2687" s="13">
        <v>10687</v>
      </c>
      <c r="G2687" s="13" t="s">
        <v>253</v>
      </c>
      <c r="H2687" s="16">
        <v>45888</v>
      </c>
      <c r="I2687" s="17">
        <v>45888</v>
      </c>
      <c r="J2687" s="18">
        <v>45888</v>
      </c>
      <c r="K2687" s="19">
        <v>0.77002314814814821</v>
      </c>
      <c r="L2687" s="19">
        <v>0.78728009259259257</v>
      </c>
      <c r="M2687" s="20">
        <v>0.99918981481481484</v>
      </c>
      <c r="N2687" s="19">
        <v>1.6446759259259258E-2</v>
      </c>
      <c r="O2687" s="21">
        <f t="shared" si="99"/>
        <v>1.7256944444444366E-2</v>
      </c>
      <c r="P2687" s="13" t="s">
        <v>835</v>
      </c>
      <c r="Q2687" s="13" t="s">
        <v>343</v>
      </c>
      <c r="R2687" s="22" t="s">
        <v>836</v>
      </c>
      <c r="S2687" s="22" t="s">
        <v>32</v>
      </c>
      <c r="T2687" s="23" t="s">
        <v>97</v>
      </c>
      <c r="U2687" s="23"/>
      <c r="V2687" s="22" t="s">
        <v>3880</v>
      </c>
      <c r="W2687" s="24" t="s">
        <v>3677</v>
      </c>
      <c r="X2687" s="25" t="s">
        <v>50</v>
      </c>
      <c r="Y2687" s="25" t="s">
        <v>50</v>
      </c>
      <c r="Z2687" s="25" t="s">
        <v>50</v>
      </c>
      <c r="AA2687" s="25"/>
      <c r="AB2687" s="26"/>
      <c r="AC2687" s="31"/>
      <c r="AD2687" s="32">
        <v>0</v>
      </c>
      <c r="AE2687" s="32">
        <v>2.5499999999999998</v>
      </c>
      <c r="AF2687" s="32">
        <v>0.01</v>
      </c>
      <c r="AG2687" s="33">
        <v>0</v>
      </c>
      <c r="AH2687" s="33">
        <v>0</v>
      </c>
      <c r="AI2687" s="33">
        <v>0</v>
      </c>
      <c r="AJ2687" s="27"/>
      <c r="AK2687" s="27"/>
      <c r="AL2687" s="27">
        <v>8.4999999999999992E-2</v>
      </c>
      <c r="AM2687" s="27"/>
      <c r="AN2687" s="27"/>
      <c r="AO2687" s="28" t="s">
        <v>103</v>
      </c>
      <c r="AP2687" s="51"/>
      <c r="AQ2687" s="51"/>
    </row>
    <row r="2688" spans="1:43" ht="12.65" customHeight="1">
      <c r="A2688" s="13" t="s">
        <v>213</v>
      </c>
      <c r="B2688" s="14" t="s">
        <v>239</v>
      </c>
      <c r="C2688" s="13">
        <v>59</v>
      </c>
      <c r="D2688" s="13" t="s">
        <v>245</v>
      </c>
      <c r="E2688" s="15" t="s">
        <v>2788</v>
      </c>
      <c r="F2688" s="13">
        <v>10687</v>
      </c>
      <c r="G2688" s="13" t="s">
        <v>253</v>
      </c>
      <c r="H2688" s="16">
        <v>45889</v>
      </c>
      <c r="I2688" s="17">
        <v>45890</v>
      </c>
      <c r="J2688" s="18">
        <v>45890</v>
      </c>
      <c r="K2688" s="19">
        <v>0.87504629629629627</v>
      </c>
      <c r="L2688" s="19">
        <v>0.8945023148148149</v>
      </c>
      <c r="M2688" s="20">
        <v>0.10421296296296295</v>
      </c>
      <c r="N2688" s="19">
        <v>0.12366898148148149</v>
      </c>
      <c r="O2688" s="21">
        <f t="shared" si="99"/>
        <v>1.9456018518518539E-2</v>
      </c>
      <c r="P2688" s="13" t="s">
        <v>835</v>
      </c>
      <c r="Q2688" s="13" t="s">
        <v>343</v>
      </c>
      <c r="R2688" s="22" t="s">
        <v>836</v>
      </c>
      <c r="S2688" s="22" t="s">
        <v>32</v>
      </c>
      <c r="T2688" s="23" t="s">
        <v>97</v>
      </c>
      <c r="U2688" s="23"/>
      <c r="V2688" s="22" t="s">
        <v>3880</v>
      </c>
      <c r="W2688" s="24" t="s">
        <v>3677</v>
      </c>
      <c r="X2688" s="25" t="s">
        <v>50</v>
      </c>
      <c r="Y2688" s="25" t="s">
        <v>50</v>
      </c>
      <c r="Z2688" s="25" t="s">
        <v>50</v>
      </c>
      <c r="AA2688" s="25"/>
      <c r="AB2688" s="26"/>
      <c r="AC2688" s="31"/>
      <c r="AD2688" s="32">
        <v>0</v>
      </c>
      <c r="AE2688" s="32">
        <v>0.37</v>
      </c>
      <c r="AF2688" s="32">
        <v>0.01</v>
      </c>
      <c r="AG2688" s="33">
        <v>0</v>
      </c>
      <c r="AH2688" s="33">
        <v>0.28000000000000003</v>
      </c>
      <c r="AI2688" s="33">
        <v>0.01</v>
      </c>
      <c r="AJ2688" s="27"/>
      <c r="AK2688" s="27"/>
      <c r="AL2688" s="27">
        <v>1.2333333333333333E-2</v>
      </c>
      <c r="AM2688" s="27"/>
      <c r="AN2688" s="27"/>
      <c r="AO2688" s="28" t="s">
        <v>103</v>
      </c>
      <c r="AP2688" s="51"/>
      <c r="AQ2688" s="51"/>
    </row>
    <row r="2689" spans="1:43" ht="12.65" customHeight="1">
      <c r="A2689" s="13" t="s">
        <v>213</v>
      </c>
      <c r="B2689" s="14" t="s">
        <v>239</v>
      </c>
      <c r="C2689" s="13">
        <v>59</v>
      </c>
      <c r="D2689" s="13" t="s">
        <v>245</v>
      </c>
      <c r="E2689" s="15" t="s">
        <v>2788</v>
      </c>
      <c r="F2689" s="13">
        <v>10687</v>
      </c>
      <c r="G2689" s="13" t="s">
        <v>253</v>
      </c>
      <c r="H2689" s="16">
        <v>45890</v>
      </c>
      <c r="I2689" s="17">
        <v>45890</v>
      </c>
      <c r="J2689" s="18">
        <v>45890</v>
      </c>
      <c r="K2689" s="19">
        <v>0.12523148148148147</v>
      </c>
      <c r="L2689" s="19">
        <v>0.1446875</v>
      </c>
      <c r="M2689" s="20">
        <v>0.35439814814814813</v>
      </c>
      <c r="N2689" s="19">
        <v>0.37385416666666665</v>
      </c>
      <c r="O2689" s="21">
        <f t="shared" si="99"/>
        <v>1.9456018518518525E-2</v>
      </c>
      <c r="P2689" s="13" t="s">
        <v>835</v>
      </c>
      <c r="Q2689" s="13" t="s">
        <v>343</v>
      </c>
      <c r="R2689" s="22" t="s">
        <v>836</v>
      </c>
      <c r="S2689" s="22" t="s">
        <v>32</v>
      </c>
      <c r="T2689" s="23" t="s">
        <v>97</v>
      </c>
      <c r="U2689" s="23"/>
      <c r="V2689" s="22" t="s">
        <v>3880</v>
      </c>
      <c r="W2689" s="24" t="s">
        <v>3677</v>
      </c>
      <c r="X2689" s="25" t="s">
        <v>50</v>
      </c>
      <c r="Y2689" s="25" t="s">
        <v>50</v>
      </c>
      <c r="Z2689" s="25" t="s">
        <v>50</v>
      </c>
      <c r="AA2689" s="25"/>
      <c r="AB2689" s="26"/>
      <c r="AC2689" s="31"/>
      <c r="AD2689" s="32">
        <v>0</v>
      </c>
      <c r="AE2689" s="32">
        <v>1.66</v>
      </c>
      <c r="AF2689" s="32">
        <v>0</v>
      </c>
      <c r="AG2689" s="33">
        <v>0</v>
      </c>
      <c r="AH2689" s="33">
        <v>0</v>
      </c>
      <c r="AI2689" s="33">
        <v>0</v>
      </c>
      <c r="AJ2689" s="27"/>
      <c r="AK2689" s="27"/>
      <c r="AL2689" s="27">
        <v>5.5333333333333332E-2</v>
      </c>
      <c r="AM2689" s="27"/>
      <c r="AN2689" s="27"/>
      <c r="AO2689" s="28" t="s">
        <v>103</v>
      </c>
      <c r="AP2689" s="51"/>
      <c r="AQ2689" s="51"/>
    </row>
    <row r="2690" spans="1:43" ht="12.65" customHeight="1">
      <c r="A2690" s="13" t="s">
        <v>213</v>
      </c>
      <c r="B2690" s="14" t="s">
        <v>239</v>
      </c>
      <c r="C2690" s="13">
        <v>59</v>
      </c>
      <c r="D2690" s="13" t="s">
        <v>245</v>
      </c>
      <c r="E2690" s="15" t="s">
        <v>2788</v>
      </c>
      <c r="F2690" s="13">
        <v>10687</v>
      </c>
      <c r="G2690" s="13" t="s">
        <v>253</v>
      </c>
      <c r="H2690" s="16">
        <v>45890</v>
      </c>
      <c r="I2690" s="17">
        <v>45890</v>
      </c>
      <c r="J2690" s="18">
        <v>45890</v>
      </c>
      <c r="K2690" s="19">
        <v>0.28942129629629626</v>
      </c>
      <c r="L2690" s="19">
        <v>0.30856481481481485</v>
      </c>
      <c r="M2690" s="20">
        <v>0.51858796296296306</v>
      </c>
      <c r="N2690" s="19">
        <v>0.53773148148148142</v>
      </c>
      <c r="O2690" s="21">
        <f t="shared" si="99"/>
        <v>1.9143518518518365E-2</v>
      </c>
      <c r="P2690" s="13" t="s">
        <v>660</v>
      </c>
      <c r="Q2690" s="13" t="s">
        <v>343</v>
      </c>
      <c r="R2690" s="22" t="s">
        <v>661</v>
      </c>
      <c r="S2690" s="22" t="s">
        <v>33</v>
      </c>
      <c r="T2690" s="23" t="s">
        <v>52</v>
      </c>
      <c r="U2690" s="23"/>
      <c r="V2690" s="22" t="s">
        <v>67</v>
      </c>
      <c r="W2690" s="24" t="s">
        <v>3677</v>
      </c>
      <c r="X2690" s="25" t="s">
        <v>50</v>
      </c>
      <c r="Y2690" s="25" t="s">
        <v>50</v>
      </c>
      <c r="Z2690" s="25" t="s">
        <v>50</v>
      </c>
      <c r="AA2690" s="25"/>
      <c r="AB2690" s="26"/>
      <c r="AC2690" s="31"/>
      <c r="AD2690" s="32">
        <v>0</v>
      </c>
      <c r="AE2690" s="32">
        <v>0</v>
      </c>
      <c r="AF2690" s="32">
        <v>0</v>
      </c>
      <c r="AG2690" s="33">
        <v>0</v>
      </c>
      <c r="AH2690" s="33">
        <v>0</v>
      </c>
      <c r="AI2690" s="33">
        <v>0</v>
      </c>
      <c r="AJ2690" s="27"/>
      <c r="AK2690" s="27"/>
      <c r="AL2690" s="27">
        <v>2.666666666666667E-3</v>
      </c>
      <c r="AM2690" s="27"/>
      <c r="AN2690" s="27"/>
      <c r="AO2690" s="28" t="s">
        <v>103</v>
      </c>
      <c r="AP2690" s="51"/>
      <c r="AQ2690" s="51"/>
    </row>
    <row r="2691" spans="1:43" ht="12.65" customHeight="1">
      <c r="A2691" s="13" t="s">
        <v>213</v>
      </c>
      <c r="B2691" s="14" t="s">
        <v>239</v>
      </c>
      <c r="C2691" s="13">
        <v>59</v>
      </c>
      <c r="D2691" s="13" t="s">
        <v>245</v>
      </c>
      <c r="E2691" s="15" t="s">
        <v>2788</v>
      </c>
      <c r="F2691" s="13">
        <v>10687</v>
      </c>
      <c r="G2691" s="13" t="s">
        <v>253</v>
      </c>
      <c r="H2691" s="16">
        <v>45890</v>
      </c>
      <c r="I2691" s="17">
        <v>45891</v>
      </c>
      <c r="J2691" s="18">
        <v>45891</v>
      </c>
      <c r="K2691" s="19">
        <v>0.85456018518518528</v>
      </c>
      <c r="L2691" s="19">
        <v>0.89456018518518521</v>
      </c>
      <c r="M2691" s="20">
        <v>8.3726851851851844E-2</v>
      </c>
      <c r="N2691" s="19">
        <v>0.12372685185185185</v>
      </c>
      <c r="O2691" s="21">
        <f t="shared" si="99"/>
        <v>4.0000000000000008E-2</v>
      </c>
      <c r="P2691" s="13" t="s">
        <v>839</v>
      </c>
      <c r="Q2691" s="13" t="s">
        <v>343</v>
      </c>
      <c r="R2691" s="22" t="s">
        <v>840</v>
      </c>
      <c r="S2691" s="22" t="s">
        <v>33</v>
      </c>
      <c r="T2691" s="23" t="s">
        <v>52</v>
      </c>
      <c r="U2691" s="23"/>
      <c r="V2691" s="22" t="s">
        <v>67</v>
      </c>
      <c r="W2691" s="24" t="s">
        <v>3677</v>
      </c>
      <c r="X2691" s="25" t="s">
        <v>50</v>
      </c>
      <c r="Y2691" s="25" t="s">
        <v>50</v>
      </c>
      <c r="Z2691" s="25" t="s">
        <v>50</v>
      </c>
      <c r="AA2691" s="25"/>
      <c r="AB2691" s="26"/>
      <c r="AC2691" s="31"/>
      <c r="AD2691" s="32">
        <v>0</v>
      </c>
      <c r="AE2691" s="32">
        <v>0</v>
      </c>
      <c r="AF2691" s="32">
        <v>0</v>
      </c>
      <c r="AG2691" s="33">
        <v>0</v>
      </c>
      <c r="AH2691" s="33">
        <v>0</v>
      </c>
      <c r="AI2691" s="33">
        <v>0</v>
      </c>
      <c r="AJ2691" s="27"/>
      <c r="AK2691" s="27"/>
      <c r="AL2691" s="27">
        <v>2.666666666666667E-3</v>
      </c>
      <c r="AM2691" s="27"/>
      <c r="AN2691" s="27"/>
      <c r="AO2691" s="28" t="s">
        <v>103</v>
      </c>
      <c r="AP2691" s="51"/>
      <c r="AQ2691" s="51"/>
    </row>
    <row r="2692" spans="1:43" ht="12.65" customHeight="1">
      <c r="A2692" s="13" t="s">
        <v>213</v>
      </c>
      <c r="B2692" s="14" t="s">
        <v>239</v>
      </c>
      <c r="C2692" s="13">
        <v>59</v>
      </c>
      <c r="D2692" s="13" t="s">
        <v>245</v>
      </c>
      <c r="E2692" s="15" t="s">
        <v>2788</v>
      </c>
      <c r="F2692" s="13">
        <v>10687</v>
      </c>
      <c r="G2692" s="13" t="s">
        <v>253</v>
      </c>
      <c r="H2692" s="16">
        <v>45891</v>
      </c>
      <c r="I2692" s="17">
        <v>45891</v>
      </c>
      <c r="J2692" s="18">
        <v>45891</v>
      </c>
      <c r="K2692" s="19">
        <v>6.2037037037037036E-2</v>
      </c>
      <c r="L2692" s="19">
        <v>8.1689814814814798E-2</v>
      </c>
      <c r="M2692" s="20">
        <v>0.29120370370370374</v>
      </c>
      <c r="N2692" s="19">
        <v>0.31085648148148148</v>
      </c>
      <c r="O2692" s="21">
        <f t="shared" si="99"/>
        <v>1.9652777777777741E-2</v>
      </c>
      <c r="P2692" s="13" t="s">
        <v>660</v>
      </c>
      <c r="Q2692" s="13" t="s">
        <v>343</v>
      </c>
      <c r="R2692" s="22" t="s">
        <v>661</v>
      </c>
      <c r="S2692" s="22" t="s">
        <v>33</v>
      </c>
      <c r="T2692" s="23" t="s">
        <v>52</v>
      </c>
      <c r="U2692" s="23"/>
      <c r="V2692" s="22" t="s">
        <v>67</v>
      </c>
      <c r="W2692" s="24" t="s">
        <v>3677</v>
      </c>
      <c r="X2692" s="25" t="s">
        <v>50</v>
      </c>
      <c r="Y2692" s="25" t="s">
        <v>50</v>
      </c>
      <c r="Z2692" s="25" t="s">
        <v>50</v>
      </c>
      <c r="AA2692" s="25"/>
      <c r="AB2692" s="26"/>
      <c r="AC2692" s="31"/>
      <c r="AD2692" s="32">
        <v>0</v>
      </c>
      <c r="AE2692" s="32">
        <v>0</v>
      </c>
      <c r="AF2692" s="32">
        <v>0</v>
      </c>
      <c r="AG2692" s="33">
        <v>0</v>
      </c>
      <c r="AH2692" s="33">
        <v>0</v>
      </c>
      <c r="AI2692" s="33">
        <v>0</v>
      </c>
      <c r="AJ2692" s="27"/>
      <c r="AK2692" s="27"/>
      <c r="AL2692" s="27">
        <v>2.666666666666667E-3</v>
      </c>
      <c r="AM2692" s="27"/>
      <c r="AN2692" s="27"/>
      <c r="AO2692" s="28" t="s">
        <v>103</v>
      </c>
      <c r="AP2692" s="51"/>
      <c r="AQ2692" s="51"/>
    </row>
    <row r="2693" spans="1:43" ht="12.65" customHeight="1">
      <c r="A2693" s="13" t="s">
        <v>213</v>
      </c>
      <c r="B2693" s="14" t="s">
        <v>239</v>
      </c>
      <c r="C2693" s="13">
        <v>59</v>
      </c>
      <c r="D2693" s="13" t="s">
        <v>245</v>
      </c>
      <c r="E2693" s="15" t="s">
        <v>2788</v>
      </c>
      <c r="F2693" s="13">
        <v>10687</v>
      </c>
      <c r="G2693" s="13" t="s">
        <v>253</v>
      </c>
      <c r="H2693" s="16">
        <v>45891</v>
      </c>
      <c r="I2693" s="17">
        <v>45891</v>
      </c>
      <c r="J2693" s="18">
        <v>45891</v>
      </c>
      <c r="K2693" s="19">
        <v>8.3425925925925917E-2</v>
      </c>
      <c r="L2693" s="19">
        <v>0.10253472222222222</v>
      </c>
      <c r="M2693" s="20">
        <v>0.31259259259259259</v>
      </c>
      <c r="N2693" s="19">
        <v>0.33170138888888895</v>
      </c>
      <c r="O2693" s="21">
        <f t="shared" si="99"/>
        <v>1.910879629629636E-2</v>
      </c>
      <c r="P2693" s="13" t="s">
        <v>835</v>
      </c>
      <c r="Q2693" s="13" t="s">
        <v>343</v>
      </c>
      <c r="R2693" s="22" t="s">
        <v>836</v>
      </c>
      <c r="S2693" s="22" t="s">
        <v>32</v>
      </c>
      <c r="T2693" s="23" t="s">
        <v>97</v>
      </c>
      <c r="U2693" s="23"/>
      <c r="V2693" s="22" t="s">
        <v>3880</v>
      </c>
      <c r="W2693" s="24" t="s">
        <v>3677</v>
      </c>
      <c r="X2693" s="25" t="s">
        <v>50</v>
      </c>
      <c r="Y2693" s="25" t="s">
        <v>50</v>
      </c>
      <c r="Z2693" s="25" t="s">
        <v>50</v>
      </c>
      <c r="AA2693" s="25"/>
      <c r="AB2693" s="26"/>
      <c r="AC2693" s="31"/>
      <c r="AD2693" s="32">
        <v>0</v>
      </c>
      <c r="AE2693" s="32">
        <v>0</v>
      </c>
      <c r="AF2693" s="32">
        <v>0</v>
      </c>
      <c r="AG2693" s="33">
        <v>0</v>
      </c>
      <c r="AH2693" s="33">
        <v>0</v>
      </c>
      <c r="AI2693" s="33">
        <v>0</v>
      </c>
      <c r="AJ2693" s="27"/>
      <c r="AK2693" s="27"/>
      <c r="AL2693" s="27">
        <v>2.666666666666667E-3</v>
      </c>
      <c r="AM2693" s="27"/>
      <c r="AN2693" s="27"/>
      <c r="AO2693" s="28" t="s">
        <v>103</v>
      </c>
      <c r="AP2693" s="51"/>
      <c r="AQ2693" s="51"/>
    </row>
    <row r="2694" spans="1:43" ht="12.65" customHeight="1">
      <c r="A2694" s="13" t="s">
        <v>213</v>
      </c>
      <c r="B2694" s="14" t="s">
        <v>239</v>
      </c>
      <c r="C2694" s="13">
        <v>59</v>
      </c>
      <c r="D2694" s="13" t="s">
        <v>245</v>
      </c>
      <c r="E2694" s="15" t="s">
        <v>2788</v>
      </c>
      <c r="F2694" s="13">
        <v>10687</v>
      </c>
      <c r="G2694" s="13" t="s">
        <v>253</v>
      </c>
      <c r="H2694" s="16">
        <v>45891</v>
      </c>
      <c r="I2694" s="17">
        <v>45891</v>
      </c>
      <c r="J2694" s="18">
        <v>45891</v>
      </c>
      <c r="K2694" s="19">
        <v>0.31258101851851849</v>
      </c>
      <c r="L2694" s="19">
        <v>0.33218750000000002</v>
      </c>
      <c r="M2694" s="20">
        <v>0.54174768518518512</v>
      </c>
      <c r="N2694" s="19">
        <v>0.56135416666666671</v>
      </c>
      <c r="O2694" s="21">
        <f t="shared" si="99"/>
        <v>1.9606481481481586E-2</v>
      </c>
      <c r="P2694" s="13" t="s">
        <v>660</v>
      </c>
      <c r="Q2694" s="13" t="s">
        <v>343</v>
      </c>
      <c r="R2694" s="22" t="s">
        <v>661</v>
      </c>
      <c r="S2694" s="22" t="s">
        <v>33</v>
      </c>
      <c r="T2694" s="23" t="s">
        <v>52</v>
      </c>
      <c r="U2694" s="23"/>
      <c r="V2694" s="22" t="s">
        <v>67</v>
      </c>
      <c r="W2694" s="24" t="s">
        <v>3677</v>
      </c>
      <c r="X2694" s="25" t="s">
        <v>50</v>
      </c>
      <c r="Y2694" s="25" t="s">
        <v>50</v>
      </c>
      <c r="Z2694" s="25" t="s">
        <v>50</v>
      </c>
      <c r="AA2694" s="25"/>
      <c r="AB2694" s="26"/>
      <c r="AC2694" s="31"/>
      <c r="AD2694" s="32">
        <v>0</v>
      </c>
      <c r="AE2694" s="32">
        <v>5.4</v>
      </c>
      <c r="AF2694" s="32">
        <v>0.01</v>
      </c>
      <c r="AG2694" s="33">
        <v>0</v>
      </c>
      <c r="AH2694" s="33">
        <v>1.79</v>
      </c>
      <c r="AI2694" s="33">
        <v>0</v>
      </c>
      <c r="AJ2694" s="27"/>
      <c r="AK2694" s="27"/>
      <c r="AL2694" s="27">
        <v>0.18000000000000002</v>
      </c>
      <c r="AM2694" s="27"/>
      <c r="AN2694" s="27"/>
      <c r="AO2694" s="28" t="s">
        <v>103</v>
      </c>
      <c r="AP2694" s="51"/>
      <c r="AQ2694" s="51"/>
    </row>
    <row r="2695" spans="1:43" ht="12.65" customHeight="1">
      <c r="A2695" s="13" t="s">
        <v>213</v>
      </c>
      <c r="B2695" s="14" t="s">
        <v>239</v>
      </c>
      <c r="C2695" s="13">
        <v>59</v>
      </c>
      <c r="D2695" s="13" t="s">
        <v>245</v>
      </c>
      <c r="E2695" s="15" t="s">
        <v>2788</v>
      </c>
      <c r="F2695" s="13">
        <v>10687</v>
      </c>
      <c r="G2695" s="13" t="s">
        <v>253</v>
      </c>
      <c r="H2695" s="16">
        <v>45891</v>
      </c>
      <c r="I2695" s="17">
        <v>45891</v>
      </c>
      <c r="J2695" s="18">
        <v>45891</v>
      </c>
      <c r="K2695" s="19">
        <v>0.39583333333333331</v>
      </c>
      <c r="L2695" s="19">
        <v>0.43618055555555557</v>
      </c>
      <c r="M2695" s="20">
        <v>0.625</v>
      </c>
      <c r="N2695" s="19">
        <v>0.6653472222222222</v>
      </c>
      <c r="O2695" s="21">
        <f t="shared" si="99"/>
        <v>4.0347222222222201E-2</v>
      </c>
      <c r="P2695" s="13" t="s">
        <v>839</v>
      </c>
      <c r="Q2695" s="13" t="s">
        <v>343</v>
      </c>
      <c r="R2695" s="22" t="s">
        <v>840</v>
      </c>
      <c r="S2695" s="22" t="s">
        <v>33</v>
      </c>
      <c r="T2695" s="23" t="s">
        <v>52</v>
      </c>
      <c r="U2695" s="23"/>
      <c r="V2695" s="22" t="s">
        <v>67</v>
      </c>
      <c r="W2695" s="24" t="s">
        <v>3677</v>
      </c>
      <c r="X2695" s="25" t="s">
        <v>50</v>
      </c>
      <c r="Y2695" s="25" t="s">
        <v>50</v>
      </c>
      <c r="Z2695" s="25" t="s">
        <v>50</v>
      </c>
      <c r="AA2695" s="25"/>
      <c r="AB2695" s="26"/>
      <c r="AC2695" s="31"/>
      <c r="AD2695" s="32">
        <v>0</v>
      </c>
      <c r="AE2695" s="32">
        <v>0.08</v>
      </c>
      <c r="AF2695" s="32">
        <v>0</v>
      </c>
      <c r="AG2695" s="33">
        <v>0</v>
      </c>
      <c r="AH2695" s="33">
        <v>0.04</v>
      </c>
      <c r="AI2695" s="33">
        <v>0</v>
      </c>
      <c r="AJ2695" s="27"/>
      <c r="AK2695" s="27"/>
      <c r="AL2695" s="27">
        <v>2.666666666666667E-3</v>
      </c>
      <c r="AM2695" s="27"/>
      <c r="AN2695" s="27"/>
      <c r="AO2695" s="28" t="s">
        <v>103</v>
      </c>
      <c r="AP2695" s="51"/>
      <c r="AQ2695" s="51"/>
    </row>
    <row r="2696" spans="1:43" ht="12.65" customHeight="1">
      <c r="A2696" s="13" t="s">
        <v>213</v>
      </c>
      <c r="B2696" s="14" t="s">
        <v>239</v>
      </c>
      <c r="C2696" s="13">
        <v>59</v>
      </c>
      <c r="D2696" s="13" t="s">
        <v>245</v>
      </c>
      <c r="E2696" s="15" t="s">
        <v>2788</v>
      </c>
      <c r="F2696" s="13">
        <v>10687</v>
      </c>
      <c r="G2696" s="13" t="s">
        <v>253</v>
      </c>
      <c r="H2696" s="16">
        <v>45891</v>
      </c>
      <c r="I2696" s="17">
        <v>45891</v>
      </c>
      <c r="J2696" s="18">
        <v>45891</v>
      </c>
      <c r="K2696" s="19">
        <v>0.45839120370370368</v>
      </c>
      <c r="L2696" s="19">
        <v>0.47760416666666666</v>
      </c>
      <c r="M2696" s="20">
        <v>0.68755787037037042</v>
      </c>
      <c r="N2696" s="19">
        <v>0.70677083333333324</v>
      </c>
      <c r="O2696" s="21">
        <f t="shared" si="99"/>
        <v>1.9212962962962821E-2</v>
      </c>
      <c r="P2696" s="13" t="s">
        <v>660</v>
      </c>
      <c r="Q2696" s="13" t="s">
        <v>343</v>
      </c>
      <c r="R2696" s="22" t="s">
        <v>661</v>
      </c>
      <c r="S2696" s="22" t="s">
        <v>33</v>
      </c>
      <c r="T2696" s="23" t="s">
        <v>52</v>
      </c>
      <c r="U2696" s="23"/>
      <c r="V2696" s="22" t="s">
        <v>67</v>
      </c>
      <c r="W2696" s="24" t="s">
        <v>3677</v>
      </c>
      <c r="X2696" s="25" t="s">
        <v>50</v>
      </c>
      <c r="Y2696" s="25" t="s">
        <v>50</v>
      </c>
      <c r="Z2696" s="25" t="s">
        <v>50</v>
      </c>
      <c r="AA2696" s="25"/>
      <c r="AB2696" s="26"/>
      <c r="AC2696" s="31"/>
      <c r="AD2696" s="32">
        <v>0</v>
      </c>
      <c r="AE2696" s="32">
        <v>0</v>
      </c>
      <c r="AF2696" s="32">
        <v>0</v>
      </c>
      <c r="AG2696" s="33">
        <v>0</v>
      </c>
      <c r="AH2696" s="33">
        <v>0</v>
      </c>
      <c r="AI2696" s="33">
        <v>0</v>
      </c>
      <c r="AJ2696" s="27"/>
      <c r="AK2696" s="27"/>
      <c r="AL2696" s="27">
        <v>2.666666666666667E-3</v>
      </c>
      <c r="AM2696" s="27"/>
      <c r="AN2696" s="27"/>
      <c r="AO2696" s="28" t="s">
        <v>103</v>
      </c>
      <c r="AP2696" s="51"/>
      <c r="AQ2696" s="51"/>
    </row>
    <row r="2697" spans="1:43" ht="12.65" customHeight="1">
      <c r="A2697" s="13" t="s">
        <v>213</v>
      </c>
      <c r="B2697" s="14" t="s">
        <v>239</v>
      </c>
      <c r="C2697" s="13">
        <v>59</v>
      </c>
      <c r="D2697" s="13" t="s">
        <v>245</v>
      </c>
      <c r="E2697" s="15" t="s">
        <v>2788</v>
      </c>
      <c r="F2697" s="13">
        <v>10687</v>
      </c>
      <c r="G2697" s="13" t="s">
        <v>253</v>
      </c>
      <c r="H2697" s="16">
        <v>45891</v>
      </c>
      <c r="I2697" s="17">
        <v>45891</v>
      </c>
      <c r="J2697" s="18">
        <v>45891</v>
      </c>
      <c r="K2697" s="19">
        <v>0.72704861111111119</v>
      </c>
      <c r="L2697" s="19">
        <v>0.7443171296296297</v>
      </c>
      <c r="M2697" s="20">
        <v>0.95621527777777771</v>
      </c>
      <c r="N2697" s="19">
        <v>0.97348379629629633</v>
      </c>
      <c r="O2697" s="21">
        <f t="shared" si="99"/>
        <v>1.7268518518518627E-2</v>
      </c>
      <c r="P2697" s="13" t="s">
        <v>835</v>
      </c>
      <c r="Q2697" s="13" t="s">
        <v>343</v>
      </c>
      <c r="R2697" s="22" t="s">
        <v>836</v>
      </c>
      <c r="S2697" s="22" t="s">
        <v>32</v>
      </c>
      <c r="T2697" s="23" t="s">
        <v>97</v>
      </c>
      <c r="U2697" s="23"/>
      <c r="V2697" s="22" t="s">
        <v>3880</v>
      </c>
      <c r="W2697" s="24" t="s">
        <v>3677</v>
      </c>
      <c r="X2697" s="25" t="s">
        <v>50</v>
      </c>
      <c r="Y2697" s="25" t="s">
        <v>50</v>
      </c>
      <c r="Z2697" s="25" t="s">
        <v>50</v>
      </c>
      <c r="AA2697" s="25"/>
      <c r="AB2697" s="26"/>
      <c r="AC2697" s="31"/>
      <c r="AD2697" s="32">
        <v>0</v>
      </c>
      <c r="AE2697" s="32">
        <v>0</v>
      </c>
      <c r="AF2697" s="32">
        <v>0</v>
      </c>
      <c r="AG2697" s="33">
        <v>0</v>
      </c>
      <c r="AH2697" s="33">
        <v>0</v>
      </c>
      <c r="AI2697" s="33">
        <v>0</v>
      </c>
      <c r="AJ2697" s="27"/>
      <c r="AK2697" s="27"/>
      <c r="AL2697" s="27">
        <v>3.3333333333333335E-3</v>
      </c>
      <c r="AM2697" s="27"/>
      <c r="AN2697" s="27"/>
      <c r="AO2697" s="28" t="s">
        <v>103</v>
      </c>
      <c r="AP2697" s="51"/>
      <c r="AQ2697" s="51"/>
    </row>
    <row r="2698" spans="1:43" ht="12.65" customHeight="1">
      <c r="A2698" s="13" t="s">
        <v>213</v>
      </c>
      <c r="B2698" s="14" t="s">
        <v>239</v>
      </c>
      <c r="C2698" s="13">
        <v>59</v>
      </c>
      <c r="D2698" s="13" t="s">
        <v>245</v>
      </c>
      <c r="E2698" s="15" t="s">
        <v>2788</v>
      </c>
      <c r="F2698" s="13">
        <v>10687</v>
      </c>
      <c r="G2698" s="13" t="s">
        <v>253</v>
      </c>
      <c r="H2698" s="16">
        <v>45891</v>
      </c>
      <c r="I2698" s="17">
        <v>45891</v>
      </c>
      <c r="J2698" s="18">
        <v>45891</v>
      </c>
      <c r="K2698" s="19">
        <v>0.74501157407407415</v>
      </c>
      <c r="L2698" s="19">
        <v>0.76363425925925921</v>
      </c>
      <c r="M2698" s="20">
        <v>0.97417824074074078</v>
      </c>
      <c r="N2698" s="19">
        <v>0.99280092592592595</v>
      </c>
      <c r="O2698" s="21">
        <f t="shared" si="99"/>
        <v>1.8622685185185173E-2</v>
      </c>
      <c r="P2698" s="13" t="s">
        <v>660</v>
      </c>
      <c r="Q2698" s="13" t="s">
        <v>343</v>
      </c>
      <c r="R2698" s="22" t="s">
        <v>661</v>
      </c>
      <c r="S2698" s="22" t="s">
        <v>33</v>
      </c>
      <c r="T2698" s="23" t="s">
        <v>52</v>
      </c>
      <c r="U2698" s="23"/>
      <c r="V2698" s="22" t="s">
        <v>67</v>
      </c>
      <c r="W2698" s="24" t="s">
        <v>3677</v>
      </c>
      <c r="X2698" s="25" t="s">
        <v>50</v>
      </c>
      <c r="Y2698" s="25" t="s">
        <v>50</v>
      </c>
      <c r="Z2698" s="25" t="s">
        <v>50</v>
      </c>
      <c r="AA2698" s="25"/>
      <c r="AB2698" s="26"/>
      <c r="AC2698" s="31"/>
      <c r="AD2698" s="32">
        <v>0</v>
      </c>
      <c r="AE2698" s="32">
        <v>0</v>
      </c>
      <c r="AF2698" s="32">
        <v>0</v>
      </c>
      <c r="AG2698" s="33">
        <v>0</v>
      </c>
      <c r="AH2698" s="33">
        <v>0</v>
      </c>
      <c r="AI2698" s="33">
        <v>0</v>
      </c>
      <c r="AJ2698" s="27"/>
      <c r="AK2698" s="27"/>
      <c r="AL2698" s="27">
        <v>3.3333333333333335E-3</v>
      </c>
      <c r="AM2698" s="27"/>
      <c r="AN2698" s="27"/>
      <c r="AO2698" s="28" t="s">
        <v>103</v>
      </c>
      <c r="AP2698" s="51"/>
      <c r="AQ2698" s="51"/>
    </row>
    <row r="2699" spans="1:43" ht="12.65" customHeight="1">
      <c r="A2699" s="13" t="s">
        <v>213</v>
      </c>
      <c r="B2699" s="14" t="s">
        <v>239</v>
      </c>
      <c r="C2699" s="13">
        <v>59</v>
      </c>
      <c r="D2699" s="13" t="s">
        <v>245</v>
      </c>
      <c r="E2699" s="15" t="s">
        <v>2788</v>
      </c>
      <c r="F2699" s="13">
        <v>10687</v>
      </c>
      <c r="G2699" s="13"/>
      <c r="H2699" s="16">
        <v>45891</v>
      </c>
      <c r="I2699" s="17">
        <v>45891</v>
      </c>
      <c r="J2699" s="18">
        <f>I2699</f>
        <v>45891</v>
      </c>
      <c r="K2699" s="19">
        <v>0.76421296296296293</v>
      </c>
      <c r="L2699" s="19">
        <v>0.8553587962962963</v>
      </c>
      <c r="M2699" s="20">
        <v>0.99337962962962967</v>
      </c>
      <c r="N2699" s="19">
        <v>8.4525462962962955E-2</v>
      </c>
      <c r="O2699" s="21">
        <f t="shared" si="99"/>
        <v>9.114583333333337E-2</v>
      </c>
      <c r="P2699" s="13" t="s">
        <v>837</v>
      </c>
      <c r="Q2699" s="13" t="s">
        <v>343</v>
      </c>
      <c r="R2699" s="22" t="s">
        <v>838</v>
      </c>
      <c r="S2699" s="22" t="s">
        <v>29</v>
      </c>
      <c r="T2699" s="23" t="s">
        <v>52</v>
      </c>
      <c r="U2699" s="23" t="s">
        <v>50</v>
      </c>
      <c r="V2699" s="22" t="s">
        <v>67</v>
      </c>
      <c r="W2699" s="24" t="s">
        <v>139</v>
      </c>
      <c r="X2699" s="25" t="s">
        <v>71</v>
      </c>
      <c r="Y2699" s="25" t="s">
        <v>114</v>
      </c>
      <c r="Z2699" s="25" t="s">
        <v>66</v>
      </c>
      <c r="AA2699" s="25"/>
      <c r="AB2699" s="26"/>
      <c r="AC2699" s="31"/>
      <c r="AD2699" s="32">
        <v>0</v>
      </c>
      <c r="AE2699" s="32">
        <v>0</v>
      </c>
      <c r="AF2699" s="32">
        <v>0</v>
      </c>
      <c r="AG2699" s="33">
        <v>0</v>
      </c>
      <c r="AH2699" s="33">
        <v>0</v>
      </c>
      <c r="AI2699" s="33">
        <v>0</v>
      </c>
      <c r="AJ2699" s="27"/>
      <c r="AK2699" s="27"/>
      <c r="AL2699" s="27">
        <v>8.0000000000000002E-3</v>
      </c>
      <c r="AM2699" s="27"/>
      <c r="AN2699" s="27"/>
      <c r="AO2699" s="28" t="s">
        <v>103</v>
      </c>
      <c r="AP2699" s="51"/>
      <c r="AQ2699" s="51"/>
    </row>
    <row r="2700" spans="1:43" ht="12.65" customHeight="1">
      <c r="A2700" s="13" t="s">
        <v>213</v>
      </c>
      <c r="B2700" s="14" t="s">
        <v>239</v>
      </c>
      <c r="C2700" s="13">
        <v>59</v>
      </c>
      <c r="D2700" s="13" t="s">
        <v>245</v>
      </c>
      <c r="E2700" s="15" t="s">
        <v>2788</v>
      </c>
      <c r="F2700" s="13">
        <v>10687</v>
      </c>
      <c r="G2700" s="13" t="s">
        <v>253</v>
      </c>
      <c r="H2700" s="16">
        <v>45892</v>
      </c>
      <c r="I2700" s="17">
        <v>45892</v>
      </c>
      <c r="J2700" s="18">
        <v>45892</v>
      </c>
      <c r="K2700" s="19">
        <v>4.2037037037037032E-2</v>
      </c>
      <c r="L2700" s="19">
        <v>6.1030092592592587E-2</v>
      </c>
      <c r="M2700" s="20">
        <v>0.27120370370370367</v>
      </c>
      <c r="N2700" s="19">
        <v>0.29019675925925925</v>
      </c>
      <c r="O2700" s="21">
        <f t="shared" si="99"/>
        <v>1.8993055555555582E-2</v>
      </c>
      <c r="P2700" s="13" t="s">
        <v>835</v>
      </c>
      <c r="Q2700" s="13" t="s">
        <v>343</v>
      </c>
      <c r="R2700" s="22" t="s">
        <v>836</v>
      </c>
      <c r="S2700" s="22" t="s">
        <v>32</v>
      </c>
      <c r="T2700" s="23" t="s">
        <v>97</v>
      </c>
      <c r="U2700" s="23"/>
      <c r="V2700" s="22" t="s">
        <v>3880</v>
      </c>
      <c r="W2700" s="24" t="s">
        <v>3677</v>
      </c>
      <c r="X2700" s="25" t="s">
        <v>50</v>
      </c>
      <c r="Y2700" s="25" t="s">
        <v>50</v>
      </c>
      <c r="Z2700" s="25" t="s">
        <v>50</v>
      </c>
      <c r="AA2700" s="25"/>
      <c r="AB2700" s="26"/>
      <c r="AC2700" s="31"/>
      <c r="AD2700" s="32">
        <v>0</v>
      </c>
      <c r="AE2700" s="32">
        <v>0</v>
      </c>
      <c r="AF2700" s="32">
        <v>0</v>
      </c>
      <c r="AG2700" s="33">
        <v>0</v>
      </c>
      <c r="AH2700" s="33">
        <v>0</v>
      </c>
      <c r="AI2700" s="33">
        <v>0</v>
      </c>
      <c r="AJ2700" s="27"/>
      <c r="AK2700" s="27"/>
      <c r="AL2700" s="27">
        <v>3.4666666666666665E-3</v>
      </c>
      <c r="AM2700" s="27"/>
      <c r="AN2700" s="27"/>
      <c r="AO2700" s="28" t="s">
        <v>103</v>
      </c>
      <c r="AP2700" s="51"/>
      <c r="AQ2700" s="51"/>
    </row>
    <row r="2701" spans="1:43" ht="12.65" customHeight="1">
      <c r="A2701" s="13" t="s">
        <v>213</v>
      </c>
      <c r="B2701" s="14" t="s">
        <v>239</v>
      </c>
      <c r="C2701" s="13">
        <v>59</v>
      </c>
      <c r="D2701" s="13" t="s">
        <v>245</v>
      </c>
      <c r="E2701" s="15" t="s">
        <v>2788</v>
      </c>
      <c r="F2701" s="13">
        <v>10687</v>
      </c>
      <c r="G2701" s="13" t="s">
        <v>253</v>
      </c>
      <c r="H2701" s="16">
        <v>45892</v>
      </c>
      <c r="I2701" s="17">
        <v>45892</v>
      </c>
      <c r="J2701" s="18">
        <v>45892</v>
      </c>
      <c r="K2701" s="19">
        <v>6.2766203703703699E-2</v>
      </c>
      <c r="L2701" s="19">
        <v>8.2847222222222225E-2</v>
      </c>
      <c r="M2701" s="20">
        <v>0.29193287037037041</v>
      </c>
      <c r="N2701" s="19">
        <v>0.31201388888888887</v>
      </c>
      <c r="O2701" s="21">
        <f t="shared" si="99"/>
        <v>2.0081018518518456E-2</v>
      </c>
      <c r="P2701" s="13" t="s">
        <v>654</v>
      </c>
      <c r="Q2701" s="13" t="s">
        <v>343</v>
      </c>
      <c r="R2701" s="22" t="s">
        <v>655</v>
      </c>
      <c r="S2701" s="22" t="s">
        <v>32</v>
      </c>
      <c r="T2701" s="23" t="s">
        <v>52</v>
      </c>
      <c r="U2701" s="23"/>
      <c r="V2701" s="22" t="s">
        <v>67</v>
      </c>
      <c r="W2701" s="24" t="s">
        <v>3677</v>
      </c>
      <c r="X2701" s="25" t="s">
        <v>50</v>
      </c>
      <c r="Y2701" s="25" t="s">
        <v>50</v>
      </c>
      <c r="Z2701" s="25" t="s">
        <v>50</v>
      </c>
      <c r="AA2701" s="25"/>
      <c r="AB2701" s="26"/>
      <c r="AC2701" s="31"/>
      <c r="AD2701" s="32">
        <v>0</v>
      </c>
      <c r="AE2701" s="32">
        <v>0</v>
      </c>
      <c r="AF2701" s="32">
        <v>0</v>
      </c>
      <c r="AG2701" s="33">
        <v>0</v>
      </c>
      <c r="AH2701" s="33">
        <v>0</v>
      </c>
      <c r="AI2701" s="33">
        <v>0</v>
      </c>
      <c r="AJ2701" s="27"/>
      <c r="AK2701" s="27"/>
      <c r="AL2701" s="27">
        <v>3.4666666666666665E-3</v>
      </c>
      <c r="AM2701" s="27"/>
      <c r="AN2701" s="27"/>
      <c r="AO2701" s="28" t="s">
        <v>103</v>
      </c>
      <c r="AP2701" s="51"/>
      <c r="AQ2701" s="51"/>
    </row>
    <row r="2702" spans="1:43" ht="12.65" customHeight="1">
      <c r="A2702" s="13" t="s">
        <v>213</v>
      </c>
      <c r="B2702" s="14" t="s">
        <v>239</v>
      </c>
      <c r="C2702" s="13">
        <v>59</v>
      </c>
      <c r="D2702" s="13" t="s">
        <v>245</v>
      </c>
      <c r="E2702" s="15" t="s">
        <v>2788</v>
      </c>
      <c r="F2702" s="13">
        <v>10687</v>
      </c>
      <c r="G2702" s="13" t="s">
        <v>253</v>
      </c>
      <c r="H2702" s="16">
        <v>45892</v>
      </c>
      <c r="I2702" s="17">
        <v>45892</v>
      </c>
      <c r="J2702" s="18">
        <f>I2702</f>
        <v>45892</v>
      </c>
      <c r="K2702" s="19">
        <v>0.18782407407407409</v>
      </c>
      <c r="L2702" s="19">
        <v>0.2650925925925926</v>
      </c>
      <c r="M2702" s="20">
        <v>0.41699074074074077</v>
      </c>
      <c r="N2702" s="19">
        <v>0.49425925925925923</v>
      </c>
      <c r="O2702" s="21">
        <f t="shared" ref="O2702:O2765" si="100">IF(N2702&gt;M2702,N2702-M2702,(N2702+1)-M2702)</f>
        <v>7.7268518518518459E-2</v>
      </c>
      <c r="P2702" s="13" t="s">
        <v>970</v>
      </c>
      <c r="Q2702" s="13" t="s">
        <v>343</v>
      </c>
      <c r="R2702" s="22" t="s">
        <v>971</v>
      </c>
      <c r="S2702" s="22" t="s">
        <v>31</v>
      </c>
      <c r="T2702" s="23" t="s">
        <v>52</v>
      </c>
      <c r="U2702" s="23" t="s">
        <v>50</v>
      </c>
      <c r="V2702" s="22" t="s">
        <v>67</v>
      </c>
      <c r="W2702" s="24" t="s">
        <v>139</v>
      </c>
      <c r="X2702" s="25" t="s">
        <v>71</v>
      </c>
      <c r="Y2702" s="25" t="s">
        <v>114</v>
      </c>
      <c r="Z2702" s="25" t="s">
        <v>66</v>
      </c>
      <c r="AA2702" s="25"/>
      <c r="AB2702" s="26"/>
      <c r="AC2702" s="31"/>
      <c r="AD2702" s="32">
        <v>0</v>
      </c>
      <c r="AE2702" s="32">
        <v>0.2</v>
      </c>
      <c r="AF2702" s="32">
        <v>0</v>
      </c>
      <c r="AG2702" s="33">
        <v>0</v>
      </c>
      <c r="AH2702" s="33">
        <v>0.2</v>
      </c>
      <c r="AI2702" s="33">
        <v>0</v>
      </c>
      <c r="AJ2702" s="27"/>
      <c r="AK2702" s="27"/>
      <c r="AL2702" s="27">
        <v>6.6666666666666671E-3</v>
      </c>
      <c r="AM2702" s="27"/>
      <c r="AN2702" s="27"/>
      <c r="AO2702" s="28" t="s">
        <v>103</v>
      </c>
      <c r="AP2702" s="51"/>
      <c r="AQ2702" s="51"/>
    </row>
    <row r="2703" spans="1:43" ht="12.65" customHeight="1">
      <c r="A2703" s="13" t="s">
        <v>213</v>
      </c>
      <c r="B2703" s="14" t="s">
        <v>239</v>
      </c>
      <c r="C2703" s="13">
        <v>59</v>
      </c>
      <c r="D2703" s="13" t="s">
        <v>245</v>
      </c>
      <c r="E2703" s="15" t="s">
        <v>2788</v>
      </c>
      <c r="F2703" s="13">
        <v>10687</v>
      </c>
      <c r="G2703" s="13" t="s">
        <v>253</v>
      </c>
      <c r="H2703" s="16">
        <v>45892</v>
      </c>
      <c r="I2703" s="17">
        <v>45892</v>
      </c>
      <c r="J2703" s="18">
        <v>45892</v>
      </c>
      <c r="K2703" s="19">
        <v>0.31259259259259259</v>
      </c>
      <c r="L2703" s="19">
        <v>0.33151620370370377</v>
      </c>
      <c r="M2703" s="20">
        <v>0.54175925925925927</v>
      </c>
      <c r="N2703" s="19">
        <v>0.56068287037037035</v>
      </c>
      <c r="O2703" s="21">
        <f t="shared" si="100"/>
        <v>1.8923611111111072E-2</v>
      </c>
      <c r="P2703" s="13" t="s">
        <v>654</v>
      </c>
      <c r="Q2703" s="13" t="s">
        <v>343</v>
      </c>
      <c r="R2703" s="22" t="s">
        <v>655</v>
      </c>
      <c r="S2703" s="22" t="s">
        <v>32</v>
      </c>
      <c r="T2703" s="23" t="s">
        <v>52</v>
      </c>
      <c r="U2703" s="23"/>
      <c r="V2703" s="22" t="s">
        <v>67</v>
      </c>
      <c r="W2703" s="24" t="s">
        <v>3677</v>
      </c>
      <c r="X2703" s="25" t="s">
        <v>50</v>
      </c>
      <c r="Y2703" s="25" t="s">
        <v>50</v>
      </c>
      <c r="Z2703" s="25" t="s">
        <v>50</v>
      </c>
      <c r="AA2703" s="25"/>
      <c r="AB2703" s="26"/>
      <c r="AC2703" s="31"/>
      <c r="AD2703" s="32">
        <v>0</v>
      </c>
      <c r="AE2703" s="32">
        <v>8.93</v>
      </c>
      <c r="AF2703" s="32">
        <v>0.01</v>
      </c>
      <c r="AG2703" s="33">
        <v>0</v>
      </c>
      <c r="AH2703" s="33">
        <v>2.4700000000000002</v>
      </c>
      <c r="AI2703" s="33">
        <v>0</v>
      </c>
      <c r="AJ2703" s="27"/>
      <c r="AK2703" s="27"/>
      <c r="AL2703" s="27">
        <v>0.29766666666666663</v>
      </c>
      <c r="AM2703" s="27"/>
      <c r="AN2703" s="27"/>
      <c r="AO2703" s="28" t="s">
        <v>103</v>
      </c>
      <c r="AP2703" s="51"/>
      <c r="AQ2703" s="51"/>
    </row>
    <row r="2704" spans="1:43" ht="12.65" customHeight="1">
      <c r="A2704" s="13" t="s">
        <v>213</v>
      </c>
      <c r="B2704" s="14" t="s">
        <v>239</v>
      </c>
      <c r="C2704" s="13">
        <v>59</v>
      </c>
      <c r="D2704" s="13" t="s">
        <v>245</v>
      </c>
      <c r="E2704" s="15" t="s">
        <v>2788</v>
      </c>
      <c r="F2704" s="13">
        <v>10687</v>
      </c>
      <c r="G2704" s="13" t="s">
        <v>253</v>
      </c>
      <c r="H2704" s="16">
        <v>45892</v>
      </c>
      <c r="I2704" s="17">
        <v>45892</v>
      </c>
      <c r="J2704" s="18">
        <v>45892</v>
      </c>
      <c r="K2704" s="19">
        <v>0.3334259259259259</v>
      </c>
      <c r="L2704" s="19">
        <v>0.35253472222222221</v>
      </c>
      <c r="M2704" s="20">
        <v>0.56259259259259264</v>
      </c>
      <c r="N2704" s="19">
        <v>0.58170138888888878</v>
      </c>
      <c r="O2704" s="21">
        <f t="shared" si="100"/>
        <v>1.9108796296296138E-2</v>
      </c>
      <c r="P2704" s="13" t="s">
        <v>835</v>
      </c>
      <c r="Q2704" s="13" t="s">
        <v>343</v>
      </c>
      <c r="R2704" s="22" t="s">
        <v>836</v>
      </c>
      <c r="S2704" s="22" t="s">
        <v>32</v>
      </c>
      <c r="T2704" s="23" t="s">
        <v>97</v>
      </c>
      <c r="U2704" s="23"/>
      <c r="V2704" s="22" t="s">
        <v>3880</v>
      </c>
      <c r="W2704" s="24" t="s">
        <v>3677</v>
      </c>
      <c r="X2704" s="25" t="s">
        <v>50</v>
      </c>
      <c r="Y2704" s="25" t="s">
        <v>50</v>
      </c>
      <c r="Z2704" s="25" t="s">
        <v>50</v>
      </c>
      <c r="AA2704" s="25"/>
      <c r="AB2704" s="26"/>
      <c r="AC2704" s="31"/>
      <c r="AD2704" s="32">
        <v>0</v>
      </c>
      <c r="AE2704" s="32">
        <v>11.66</v>
      </c>
      <c r="AF2704" s="32">
        <v>0.01</v>
      </c>
      <c r="AG2704" s="33">
        <v>0</v>
      </c>
      <c r="AH2704" s="33">
        <v>2.77</v>
      </c>
      <c r="AI2704" s="33">
        <v>0</v>
      </c>
      <c r="AJ2704" s="27"/>
      <c r="AK2704" s="27"/>
      <c r="AL2704" s="27">
        <v>0.38866666666666666</v>
      </c>
      <c r="AM2704" s="27"/>
      <c r="AN2704" s="27"/>
      <c r="AO2704" s="28" t="s">
        <v>103</v>
      </c>
      <c r="AP2704" s="51"/>
      <c r="AQ2704" s="51"/>
    </row>
    <row r="2705" spans="1:43" ht="12.65" customHeight="1">
      <c r="A2705" s="13" t="s">
        <v>213</v>
      </c>
      <c r="B2705" s="14" t="s">
        <v>239</v>
      </c>
      <c r="C2705" s="13">
        <v>59</v>
      </c>
      <c r="D2705" s="13" t="s">
        <v>245</v>
      </c>
      <c r="E2705" s="15" t="s">
        <v>2788</v>
      </c>
      <c r="F2705" s="13">
        <v>10687</v>
      </c>
      <c r="G2705" s="13" t="s">
        <v>253</v>
      </c>
      <c r="H2705" s="16">
        <v>45892</v>
      </c>
      <c r="I2705" s="17">
        <v>45892</v>
      </c>
      <c r="J2705" s="18">
        <v>45892</v>
      </c>
      <c r="K2705" s="19">
        <v>0.39598379629629626</v>
      </c>
      <c r="L2705" s="19">
        <v>0.41577546296296297</v>
      </c>
      <c r="M2705" s="20">
        <v>0.62515046296296295</v>
      </c>
      <c r="N2705" s="19">
        <v>0.64494212962962971</v>
      </c>
      <c r="O2705" s="21">
        <f t="shared" si="100"/>
        <v>1.9791666666666763E-2</v>
      </c>
      <c r="P2705" s="13" t="s">
        <v>654</v>
      </c>
      <c r="Q2705" s="13" t="s">
        <v>343</v>
      </c>
      <c r="R2705" s="22" t="s">
        <v>655</v>
      </c>
      <c r="S2705" s="22" t="s">
        <v>32</v>
      </c>
      <c r="T2705" s="23" t="s">
        <v>52</v>
      </c>
      <c r="U2705" s="23"/>
      <c r="V2705" s="22" t="s">
        <v>67</v>
      </c>
      <c r="W2705" s="24" t="s">
        <v>3677</v>
      </c>
      <c r="X2705" s="25" t="s">
        <v>50</v>
      </c>
      <c r="Y2705" s="25" t="s">
        <v>50</v>
      </c>
      <c r="Z2705" s="25" t="s">
        <v>50</v>
      </c>
      <c r="AA2705" s="25"/>
      <c r="AB2705" s="26"/>
      <c r="AC2705" s="31"/>
      <c r="AD2705" s="32">
        <v>0</v>
      </c>
      <c r="AE2705" s="32">
        <v>3.58</v>
      </c>
      <c r="AF2705" s="32">
        <v>0</v>
      </c>
      <c r="AG2705" s="33">
        <v>0</v>
      </c>
      <c r="AH2705" s="33">
        <v>2.4700000000000002</v>
      </c>
      <c r="AI2705" s="33">
        <v>0</v>
      </c>
      <c r="AJ2705" s="27"/>
      <c r="AK2705" s="27"/>
      <c r="AL2705" s="27">
        <v>0.11933333333333333</v>
      </c>
      <c r="AM2705" s="27"/>
      <c r="AN2705" s="27"/>
      <c r="AO2705" s="28" t="s">
        <v>103</v>
      </c>
      <c r="AP2705" s="51"/>
      <c r="AQ2705" s="51"/>
    </row>
    <row r="2706" spans="1:43" ht="12.65" customHeight="1">
      <c r="A2706" s="13" t="s">
        <v>213</v>
      </c>
      <c r="B2706" s="14" t="s">
        <v>239</v>
      </c>
      <c r="C2706" s="13">
        <v>59</v>
      </c>
      <c r="D2706" s="13" t="s">
        <v>245</v>
      </c>
      <c r="E2706" s="15" t="s">
        <v>2788</v>
      </c>
      <c r="F2706" s="13">
        <v>10687</v>
      </c>
      <c r="G2706" s="13" t="s">
        <v>253</v>
      </c>
      <c r="H2706" s="16">
        <v>45892</v>
      </c>
      <c r="I2706" s="17">
        <v>45892</v>
      </c>
      <c r="J2706" s="18">
        <v>45892</v>
      </c>
      <c r="K2706" s="19">
        <v>0.64435185185185184</v>
      </c>
      <c r="L2706" s="19">
        <v>0.66160879629629632</v>
      </c>
      <c r="M2706" s="20">
        <v>0.87351851851851847</v>
      </c>
      <c r="N2706" s="19">
        <v>0.89077546296296295</v>
      </c>
      <c r="O2706" s="21">
        <f t="shared" si="100"/>
        <v>1.7256944444444478E-2</v>
      </c>
      <c r="P2706" s="13" t="s">
        <v>835</v>
      </c>
      <c r="Q2706" s="13" t="s">
        <v>343</v>
      </c>
      <c r="R2706" s="22" t="s">
        <v>836</v>
      </c>
      <c r="S2706" s="22" t="s">
        <v>32</v>
      </c>
      <c r="T2706" s="23" t="s">
        <v>97</v>
      </c>
      <c r="U2706" s="23"/>
      <c r="V2706" s="22" t="s">
        <v>3880</v>
      </c>
      <c r="W2706" s="24" t="s">
        <v>3677</v>
      </c>
      <c r="X2706" s="25" t="s">
        <v>50</v>
      </c>
      <c r="Y2706" s="25" t="s">
        <v>50</v>
      </c>
      <c r="Z2706" s="25" t="s">
        <v>50</v>
      </c>
      <c r="AA2706" s="25"/>
      <c r="AB2706" s="26"/>
      <c r="AC2706" s="31"/>
      <c r="AD2706" s="32">
        <v>0</v>
      </c>
      <c r="AE2706" s="32">
        <v>15.07</v>
      </c>
      <c r="AF2706" s="32">
        <v>0.01</v>
      </c>
      <c r="AG2706" s="33">
        <v>0</v>
      </c>
      <c r="AH2706" s="33">
        <v>15.07</v>
      </c>
      <c r="AI2706" s="33">
        <v>0.01</v>
      </c>
      <c r="AJ2706" s="27"/>
      <c r="AK2706" s="27"/>
      <c r="AL2706" s="27">
        <v>0.5023333333333333</v>
      </c>
      <c r="AM2706" s="27"/>
      <c r="AN2706" s="27"/>
      <c r="AO2706" s="28" t="s">
        <v>103</v>
      </c>
      <c r="AP2706" s="51"/>
      <c r="AQ2706" s="51"/>
    </row>
    <row r="2707" spans="1:43" ht="12.65" customHeight="1">
      <c r="A2707" s="13" t="s">
        <v>213</v>
      </c>
      <c r="B2707" s="14" t="s">
        <v>239</v>
      </c>
      <c r="C2707" s="13">
        <v>59</v>
      </c>
      <c r="D2707" s="13" t="s">
        <v>245</v>
      </c>
      <c r="E2707" s="15" t="s">
        <v>2788</v>
      </c>
      <c r="F2707" s="13">
        <v>10687</v>
      </c>
      <c r="G2707" s="13" t="s">
        <v>253</v>
      </c>
      <c r="H2707" s="16">
        <v>45892</v>
      </c>
      <c r="I2707" s="17">
        <v>45892</v>
      </c>
      <c r="J2707" s="18">
        <v>45892</v>
      </c>
      <c r="K2707" s="19">
        <v>0.66207175925925921</v>
      </c>
      <c r="L2707" s="19">
        <v>0.68047453703703698</v>
      </c>
      <c r="M2707" s="20">
        <v>0.89123842592592595</v>
      </c>
      <c r="N2707" s="19">
        <v>0.90964120370370372</v>
      </c>
      <c r="O2707" s="21">
        <f t="shared" si="100"/>
        <v>1.8402777777777768E-2</v>
      </c>
      <c r="P2707" s="13" t="s">
        <v>654</v>
      </c>
      <c r="Q2707" s="13" t="s">
        <v>343</v>
      </c>
      <c r="R2707" s="22" t="s">
        <v>655</v>
      </c>
      <c r="S2707" s="22" t="s">
        <v>32</v>
      </c>
      <c r="T2707" s="23" t="s">
        <v>52</v>
      </c>
      <c r="U2707" s="23"/>
      <c r="V2707" s="22" t="s">
        <v>67</v>
      </c>
      <c r="W2707" s="24" t="s">
        <v>3677</v>
      </c>
      <c r="X2707" s="25" t="s">
        <v>50</v>
      </c>
      <c r="Y2707" s="25" t="s">
        <v>50</v>
      </c>
      <c r="Z2707" s="25" t="s">
        <v>50</v>
      </c>
      <c r="AA2707" s="25"/>
      <c r="AB2707" s="26"/>
      <c r="AC2707" s="31"/>
      <c r="AD2707" s="32">
        <v>0</v>
      </c>
      <c r="AE2707" s="32">
        <v>11.96</v>
      </c>
      <c r="AF2707" s="32">
        <v>0.01</v>
      </c>
      <c r="AG2707" s="33">
        <v>0</v>
      </c>
      <c r="AH2707" s="33">
        <v>11.96</v>
      </c>
      <c r="AI2707" s="33">
        <v>0.01</v>
      </c>
      <c r="AJ2707" s="27"/>
      <c r="AK2707" s="27"/>
      <c r="AL2707" s="27">
        <v>0.39866666666666667</v>
      </c>
      <c r="AM2707" s="27"/>
      <c r="AN2707" s="27"/>
      <c r="AO2707" s="28" t="s">
        <v>103</v>
      </c>
      <c r="AP2707" s="51"/>
      <c r="AQ2707" s="51"/>
    </row>
    <row r="2708" spans="1:43" ht="12.65" customHeight="1">
      <c r="A2708" s="13" t="s">
        <v>213</v>
      </c>
      <c r="B2708" s="14" t="s">
        <v>239</v>
      </c>
      <c r="C2708" s="13">
        <v>59</v>
      </c>
      <c r="D2708" s="13" t="s">
        <v>245</v>
      </c>
      <c r="E2708" s="15" t="s">
        <v>2788</v>
      </c>
      <c r="F2708" s="13">
        <v>10687</v>
      </c>
      <c r="G2708" s="13"/>
      <c r="H2708" s="16">
        <v>45892</v>
      </c>
      <c r="I2708" s="17">
        <v>45892</v>
      </c>
      <c r="J2708" s="18">
        <f>I2708</f>
        <v>45892</v>
      </c>
      <c r="K2708" s="19">
        <v>0.68093749999999986</v>
      </c>
      <c r="L2708" s="19">
        <v>0.77326388888888875</v>
      </c>
      <c r="M2708" s="20">
        <v>0.9101041666666666</v>
      </c>
      <c r="N2708" s="19">
        <v>2.4305555555555556E-3</v>
      </c>
      <c r="O2708" s="21">
        <f t="shared" si="100"/>
        <v>9.2326388888888888E-2</v>
      </c>
      <c r="P2708" s="13" t="s">
        <v>968</v>
      </c>
      <c r="Q2708" s="13" t="s">
        <v>343</v>
      </c>
      <c r="R2708" s="22" t="s">
        <v>969</v>
      </c>
      <c r="S2708" s="22" t="s">
        <v>29</v>
      </c>
      <c r="T2708" s="23" t="s">
        <v>52</v>
      </c>
      <c r="U2708" s="23" t="s">
        <v>50</v>
      </c>
      <c r="V2708" s="22" t="s">
        <v>67</v>
      </c>
      <c r="W2708" s="24" t="s">
        <v>144</v>
      </c>
      <c r="X2708" s="25" t="s">
        <v>84</v>
      </c>
      <c r="Y2708" s="25" t="s">
        <v>114</v>
      </c>
      <c r="Z2708" s="25" t="s">
        <v>62</v>
      </c>
      <c r="AA2708" s="25"/>
      <c r="AB2708" s="26"/>
      <c r="AC2708" s="31"/>
      <c r="AD2708" s="32">
        <v>0</v>
      </c>
      <c r="AE2708" s="32">
        <v>0.42899999999999999</v>
      </c>
      <c r="AF2708" s="32">
        <v>0</v>
      </c>
      <c r="AG2708" s="33">
        <v>0</v>
      </c>
      <c r="AH2708" s="33">
        <v>0.308</v>
      </c>
      <c r="AI2708" s="33">
        <v>0</v>
      </c>
      <c r="AJ2708" s="27"/>
      <c r="AK2708" s="27"/>
      <c r="AL2708" s="27">
        <v>1.43E-2</v>
      </c>
      <c r="AM2708" s="27"/>
      <c r="AN2708" s="27"/>
      <c r="AO2708" s="28" t="s">
        <v>103</v>
      </c>
      <c r="AP2708" s="51"/>
      <c r="AQ2708" s="51"/>
    </row>
    <row r="2709" spans="1:43" ht="12.65" customHeight="1">
      <c r="A2709" s="13" t="s">
        <v>213</v>
      </c>
      <c r="B2709" s="14" t="s">
        <v>239</v>
      </c>
      <c r="C2709" s="13">
        <v>59</v>
      </c>
      <c r="D2709" s="13" t="s">
        <v>245</v>
      </c>
      <c r="E2709" s="15" t="s">
        <v>2788</v>
      </c>
      <c r="F2709" s="13">
        <v>10687</v>
      </c>
      <c r="G2709" s="13" t="s">
        <v>253</v>
      </c>
      <c r="H2709" s="16">
        <v>45892</v>
      </c>
      <c r="I2709" s="17">
        <v>45893</v>
      </c>
      <c r="J2709" s="18">
        <v>45893</v>
      </c>
      <c r="K2709" s="19">
        <v>0.87537037037037035</v>
      </c>
      <c r="L2709" s="19">
        <v>0.89435185185185184</v>
      </c>
      <c r="M2709" s="20">
        <v>0.10453703703703703</v>
      </c>
      <c r="N2709" s="19">
        <v>0.12351851851851851</v>
      </c>
      <c r="O2709" s="21">
        <f t="shared" si="100"/>
        <v>1.8981481481481488E-2</v>
      </c>
      <c r="P2709" s="13" t="s">
        <v>835</v>
      </c>
      <c r="Q2709" s="13" t="s">
        <v>343</v>
      </c>
      <c r="R2709" s="22" t="s">
        <v>836</v>
      </c>
      <c r="S2709" s="22" t="s">
        <v>32</v>
      </c>
      <c r="T2709" s="23" t="s">
        <v>97</v>
      </c>
      <c r="U2709" s="23"/>
      <c r="V2709" s="22" t="s">
        <v>3880</v>
      </c>
      <c r="W2709" s="24" t="s">
        <v>3677</v>
      </c>
      <c r="X2709" s="25" t="s">
        <v>50</v>
      </c>
      <c r="Y2709" s="25" t="s">
        <v>50</v>
      </c>
      <c r="Z2709" s="25" t="s">
        <v>50</v>
      </c>
      <c r="AA2709" s="25"/>
      <c r="AB2709" s="26"/>
      <c r="AC2709" s="31"/>
      <c r="AD2709" s="32">
        <v>0</v>
      </c>
      <c r="AE2709" s="32">
        <v>0</v>
      </c>
      <c r="AF2709" s="32">
        <v>0</v>
      </c>
      <c r="AG2709" s="33">
        <v>0</v>
      </c>
      <c r="AH2709" s="33">
        <v>0</v>
      </c>
      <c r="AI2709" s="33">
        <v>0</v>
      </c>
      <c r="AJ2709" s="27"/>
      <c r="AK2709" s="27"/>
      <c r="AL2709" s="27">
        <v>3.4666666666666665E-3</v>
      </c>
      <c r="AM2709" s="27"/>
      <c r="AN2709" s="27"/>
      <c r="AO2709" s="28" t="s">
        <v>103</v>
      </c>
      <c r="AP2709" s="51"/>
      <c r="AQ2709" s="51"/>
    </row>
    <row r="2710" spans="1:43" ht="12.65" customHeight="1">
      <c r="A2710" s="13" t="s">
        <v>213</v>
      </c>
      <c r="B2710" s="14" t="s">
        <v>239</v>
      </c>
      <c r="C2710" s="13">
        <v>59</v>
      </c>
      <c r="D2710" s="13" t="s">
        <v>245</v>
      </c>
      <c r="E2710" s="15" t="s">
        <v>2788</v>
      </c>
      <c r="F2710" s="13">
        <v>10687</v>
      </c>
      <c r="G2710" s="13" t="s">
        <v>253</v>
      </c>
      <c r="H2710" s="16">
        <v>45892</v>
      </c>
      <c r="I2710" s="17">
        <v>45893</v>
      </c>
      <c r="J2710" s="18">
        <f>I2710</f>
        <v>45893</v>
      </c>
      <c r="K2710" s="19">
        <v>0.93792824074074077</v>
      </c>
      <c r="L2710" s="19">
        <v>1.4780092592592593E-2</v>
      </c>
      <c r="M2710" s="20">
        <v>0.1670949074074074</v>
      </c>
      <c r="N2710" s="19">
        <v>0.24394675925925929</v>
      </c>
      <c r="O2710" s="21">
        <f t="shared" si="100"/>
        <v>7.6851851851851893E-2</v>
      </c>
      <c r="P2710" s="13" t="s">
        <v>970</v>
      </c>
      <c r="Q2710" s="13" t="s">
        <v>343</v>
      </c>
      <c r="R2710" s="22" t="s">
        <v>971</v>
      </c>
      <c r="S2710" s="22" t="s">
        <v>31</v>
      </c>
      <c r="T2710" s="23" t="s">
        <v>52</v>
      </c>
      <c r="U2710" s="23" t="s">
        <v>50</v>
      </c>
      <c r="V2710" s="22" t="s">
        <v>67</v>
      </c>
      <c r="W2710" s="24" t="s">
        <v>139</v>
      </c>
      <c r="X2710" s="25" t="s">
        <v>71</v>
      </c>
      <c r="Y2710" s="25" t="s">
        <v>114</v>
      </c>
      <c r="Z2710" s="25" t="s">
        <v>66</v>
      </c>
      <c r="AA2710" s="25"/>
      <c r="AB2710" s="26"/>
      <c r="AC2710" s="31"/>
      <c r="AD2710" s="32">
        <v>0</v>
      </c>
      <c r="AE2710" s="32">
        <v>0</v>
      </c>
      <c r="AF2710" s="32">
        <v>0</v>
      </c>
      <c r="AG2710" s="33">
        <v>0</v>
      </c>
      <c r="AH2710" s="33">
        <v>0</v>
      </c>
      <c r="AI2710" s="33">
        <v>0</v>
      </c>
      <c r="AJ2710" s="27"/>
      <c r="AK2710" s="27"/>
      <c r="AL2710" s="27">
        <v>3.4666666666666665E-3</v>
      </c>
      <c r="AM2710" s="27"/>
      <c r="AN2710" s="27"/>
      <c r="AO2710" s="28" t="s">
        <v>103</v>
      </c>
      <c r="AP2710" s="51"/>
      <c r="AQ2710" s="51"/>
    </row>
    <row r="2711" spans="1:43" ht="12.65" customHeight="1">
      <c r="A2711" s="13" t="s">
        <v>213</v>
      </c>
      <c r="B2711" s="14" t="s">
        <v>239</v>
      </c>
      <c r="C2711" s="13">
        <v>59</v>
      </c>
      <c r="D2711" s="13" t="s">
        <v>245</v>
      </c>
      <c r="E2711" s="15" t="s">
        <v>2788</v>
      </c>
      <c r="F2711" s="13">
        <v>10687</v>
      </c>
      <c r="G2711" s="13" t="s">
        <v>253</v>
      </c>
      <c r="H2711" s="16">
        <v>45893</v>
      </c>
      <c r="I2711" s="17">
        <v>45893</v>
      </c>
      <c r="J2711" s="18">
        <v>45893</v>
      </c>
      <c r="K2711" s="19">
        <v>8.3506944444444439E-2</v>
      </c>
      <c r="L2711" s="19">
        <v>0.10030092592592592</v>
      </c>
      <c r="M2711" s="20">
        <v>0.31267361111111114</v>
      </c>
      <c r="N2711" s="19">
        <v>0.32946759259259256</v>
      </c>
      <c r="O2711" s="21">
        <f t="shared" si="100"/>
        <v>1.6793981481481424E-2</v>
      </c>
      <c r="P2711" s="13" t="s">
        <v>654</v>
      </c>
      <c r="Q2711" s="13" t="s">
        <v>343</v>
      </c>
      <c r="R2711" s="22" t="s">
        <v>655</v>
      </c>
      <c r="S2711" s="22" t="s">
        <v>32</v>
      </c>
      <c r="T2711" s="23" t="s">
        <v>52</v>
      </c>
      <c r="U2711" s="23"/>
      <c r="V2711" s="22" t="s">
        <v>67</v>
      </c>
      <c r="W2711" s="24" t="s">
        <v>3677</v>
      </c>
      <c r="X2711" s="25" t="s">
        <v>50</v>
      </c>
      <c r="Y2711" s="25" t="s">
        <v>50</v>
      </c>
      <c r="Z2711" s="25" t="s">
        <v>50</v>
      </c>
      <c r="AA2711" s="25"/>
      <c r="AB2711" s="26"/>
      <c r="AC2711" s="31"/>
      <c r="AD2711" s="32">
        <v>0</v>
      </c>
      <c r="AE2711" s="32">
        <v>0</v>
      </c>
      <c r="AF2711" s="32">
        <v>0</v>
      </c>
      <c r="AG2711" s="33">
        <v>0</v>
      </c>
      <c r="AH2711" s="33">
        <v>0</v>
      </c>
      <c r="AI2711" s="33">
        <v>0</v>
      </c>
      <c r="AJ2711" s="27"/>
      <c r="AK2711" s="27"/>
      <c r="AL2711" s="27">
        <v>3.4666666666666665E-3</v>
      </c>
      <c r="AM2711" s="27"/>
      <c r="AN2711" s="27"/>
      <c r="AO2711" s="28" t="s">
        <v>103</v>
      </c>
      <c r="AP2711" s="51"/>
      <c r="AQ2711" s="51"/>
    </row>
    <row r="2712" spans="1:43" ht="12.65" customHeight="1">
      <c r="A2712" s="13" t="s">
        <v>213</v>
      </c>
      <c r="B2712" s="14" t="s">
        <v>239</v>
      </c>
      <c r="C2712" s="13">
        <v>59</v>
      </c>
      <c r="D2712" s="13" t="s">
        <v>245</v>
      </c>
      <c r="E2712" s="15" t="s">
        <v>2788</v>
      </c>
      <c r="F2712" s="13">
        <v>10687</v>
      </c>
      <c r="G2712" s="13" t="s">
        <v>253</v>
      </c>
      <c r="H2712" s="16">
        <v>45893</v>
      </c>
      <c r="I2712" s="17">
        <v>45893</v>
      </c>
      <c r="J2712" s="18">
        <v>45893</v>
      </c>
      <c r="K2712" s="19">
        <v>0.10429398148148147</v>
      </c>
      <c r="L2712" s="19">
        <v>0.12373842592592593</v>
      </c>
      <c r="M2712" s="20">
        <v>0.33346064814814813</v>
      </c>
      <c r="N2712" s="19">
        <v>0.35290509259259256</v>
      </c>
      <c r="O2712" s="21">
        <f t="shared" si="100"/>
        <v>1.9444444444444431E-2</v>
      </c>
      <c r="P2712" s="13" t="s">
        <v>654</v>
      </c>
      <c r="Q2712" s="13" t="s">
        <v>343</v>
      </c>
      <c r="R2712" s="22" t="s">
        <v>655</v>
      </c>
      <c r="S2712" s="22" t="s">
        <v>32</v>
      </c>
      <c r="T2712" s="23" t="s">
        <v>52</v>
      </c>
      <c r="U2712" s="23"/>
      <c r="V2712" s="22" t="s">
        <v>67</v>
      </c>
      <c r="W2712" s="24" t="s">
        <v>3677</v>
      </c>
      <c r="X2712" s="25" t="s">
        <v>50</v>
      </c>
      <c r="Y2712" s="25" t="s">
        <v>50</v>
      </c>
      <c r="Z2712" s="25" t="s">
        <v>50</v>
      </c>
      <c r="AA2712" s="25"/>
      <c r="AB2712" s="26"/>
      <c r="AC2712" s="31"/>
      <c r="AD2712" s="32">
        <v>0</v>
      </c>
      <c r="AE2712" s="32">
        <v>0</v>
      </c>
      <c r="AF2712" s="32">
        <v>0</v>
      </c>
      <c r="AG2712" s="33">
        <v>0</v>
      </c>
      <c r="AH2712" s="33">
        <v>0</v>
      </c>
      <c r="AI2712" s="33">
        <v>0</v>
      </c>
      <c r="AJ2712" s="27"/>
      <c r="AK2712" s="27"/>
      <c r="AL2712" s="27">
        <v>3.4666666666666665E-3</v>
      </c>
      <c r="AM2712" s="27"/>
      <c r="AN2712" s="27"/>
      <c r="AO2712" s="28" t="s">
        <v>103</v>
      </c>
      <c r="AP2712" s="51"/>
      <c r="AQ2712" s="51"/>
    </row>
    <row r="2713" spans="1:43" ht="12.65" customHeight="1">
      <c r="A2713" s="13" t="s">
        <v>213</v>
      </c>
      <c r="B2713" s="14" t="s">
        <v>239</v>
      </c>
      <c r="C2713" s="13">
        <v>59</v>
      </c>
      <c r="D2713" s="13" t="s">
        <v>245</v>
      </c>
      <c r="E2713" s="15" t="s">
        <v>2788</v>
      </c>
      <c r="F2713" s="13">
        <v>10687</v>
      </c>
      <c r="G2713" s="13" t="s">
        <v>253</v>
      </c>
      <c r="H2713" s="16">
        <v>45893</v>
      </c>
      <c r="I2713" s="17">
        <v>45893</v>
      </c>
      <c r="J2713" s="18">
        <v>45893</v>
      </c>
      <c r="K2713" s="19">
        <v>0.14591435185185186</v>
      </c>
      <c r="L2713" s="19">
        <v>0.16245370370370371</v>
      </c>
      <c r="M2713" s="20">
        <v>0.37508101851851849</v>
      </c>
      <c r="N2713" s="19">
        <v>0.3916203703703704</v>
      </c>
      <c r="O2713" s="21">
        <f t="shared" si="100"/>
        <v>1.6539351851851902E-2</v>
      </c>
      <c r="P2713" s="13" t="s">
        <v>654</v>
      </c>
      <c r="Q2713" s="13" t="s">
        <v>343</v>
      </c>
      <c r="R2713" s="22" t="s">
        <v>655</v>
      </c>
      <c r="S2713" s="22" t="s">
        <v>32</v>
      </c>
      <c r="T2713" s="23" t="s">
        <v>52</v>
      </c>
      <c r="U2713" s="23"/>
      <c r="V2713" s="22" t="s">
        <v>67</v>
      </c>
      <c r="W2713" s="24" t="s">
        <v>3677</v>
      </c>
      <c r="X2713" s="25" t="s">
        <v>50</v>
      </c>
      <c r="Y2713" s="25" t="s">
        <v>50</v>
      </c>
      <c r="Z2713" s="25" t="s">
        <v>50</v>
      </c>
      <c r="AA2713" s="25"/>
      <c r="AB2713" s="26"/>
      <c r="AC2713" s="31"/>
      <c r="AD2713" s="32">
        <v>0</v>
      </c>
      <c r="AE2713" s="32">
        <v>1.99</v>
      </c>
      <c r="AF2713" s="32">
        <v>0</v>
      </c>
      <c r="AG2713" s="33">
        <v>0</v>
      </c>
      <c r="AH2713" s="33">
        <v>1.5</v>
      </c>
      <c r="AI2713" s="33">
        <v>0</v>
      </c>
      <c r="AJ2713" s="27"/>
      <c r="AK2713" s="27"/>
      <c r="AL2713" s="27">
        <v>6.6333333333333327E-2</v>
      </c>
      <c r="AM2713" s="27"/>
      <c r="AN2713" s="27"/>
      <c r="AO2713" s="28" t="s">
        <v>103</v>
      </c>
      <c r="AP2713" s="51"/>
      <c r="AQ2713" s="51"/>
    </row>
    <row r="2714" spans="1:43" ht="12.65" customHeight="1">
      <c r="A2714" s="13" t="s">
        <v>213</v>
      </c>
      <c r="B2714" s="14" t="s">
        <v>239</v>
      </c>
      <c r="C2714" s="13">
        <v>59</v>
      </c>
      <c r="D2714" s="13" t="s">
        <v>245</v>
      </c>
      <c r="E2714" s="15" t="s">
        <v>2788</v>
      </c>
      <c r="F2714" s="13">
        <v>10687</v>
      </c>
      <c r="G2714" s="13" t="s">
        <v>253</v>
      </c>
      <c r="H2714" s="16">
        <v>45893</v>
      </c>
      <c r="I2714" s="17">
        <v>45893</v>
      </c>
      <c r="J2714" s="18">
        <v>45893</v>
      </c>
      <c r="K2714" s="19">
        <v>0.16685185185185183</v>
      </c>
      <c r="L2714" s="19">
        <v>0.18630787037037039</v>
      </c>
      <c r="M2714" s="20">
        <v>0.39601851851851849</v>
      </c>
      <c r="N2714" s="19">
        <v>0.41547453703703707</v>
      </c>
      <c r="O2714" s="21">
        <f t="shared" si="100"/>
        <v>1.9456018518518581E-2</v>
      </c>
      <c r="P2714" s="13" t="s">
        <v>654</v>
      </c>
      <c r="Q2714" s="13" t="s">
        <v>343</v>
      </c>
      <c r="R2714" s="22" t="s">
        <v>655</v>
      </c>
      <c r="S2714" s="22" t="s">
        <v>32</v>
      </c>
      <c r="T2714" s="23" t="s">
        <v>52</v>
      </c>
      <c r="U2714" s="23"/>
      <c r="V2714" s="22" t="s">
        <v>67</v>
      </c>
      <c r="W2714" s="24" t="s">
        <v>3677</v>
      </c>
      <c r="X2714" s="25" t="s">
        <v>50</v>
      </c>
      <c r="Y2714" s="25" t="s">
        <v>50</v>
      </c>
      <c r="Z2714" s="25" t="s">
        <v>50</v>
      </c>
      <c r="AA2714" s="25"/>
      <c r="AB2714" s="26"/>
      <c r="AC2714" s="31"/>
      <c r="AD2714" s="32">
        <v>0</v>
      </c>
      <c r="AE2714" s="32">
        <v>0.12</v>
      </c>
      <c r="AF2714" s="32">
        <v>0</v>
      </c>
      <c r="AG2714" s="33">
        <v>0</v>
      </c>
      <c r="AH2714" s="33">
        <v>0</v>
      </c>
      <c r="AI2714" s="33">
        <v>0</v>
      </c>
      <c r="AJ2714" s="27"/>
      <c r="AK2714" s="27"/>
      <c r="AL2714" s="27">
        <v>4.0000000000000001E-3</v>
      </c>
      <c r="AM2714" s="27"/>
      <c r="AN2714" s="27"/>
      <c r="AO2714" s="28" t="s">
        <v>103</v>
      </c>
      <c r="AP2714" s="51"/>
      <c r="AQ2714" s="51"/>
    </row>
    <row r="2715" spans="1:43" ht="12.65" customHeight="1">
      <c r="A2715" s="13" t="s">
        <v>213</v>
      </c>
      <c r="B2715" s="14" t="s">
        <v>239</v>
      </c>
      <c r="C2715" s="13">
        <v>59</v>
      </c>
      <c r="D2715" s="13" t="s">
        <v>245</v>
      </c>
      <c r="E2715" s="15" t="s">
        <v>2788</v>
      </c>
      <c r="F2715" s="13">
        <v>10687</v>
      </c>
      <c r="G2715" s="13" t="s">
        <v>253</v>
      </c>
      <c r="H2715" s="16">
        <v>45893</v>
      </c>
      <c r="I2715" s="17">
        <v>45893</v>
      </c>
      <c r="J2715" s="18">
        <v>45893</v>
      </c>
      <c r="K2715" s="19">
        <v>0.27100694444444445</v>
      </c>
      <c r="L2715" s="19">
        <v>0.29063657407407412</v>
      </c>
      <c r="M2715" s="20">
        <v>0.50017361111111114</v>
      </c>
      <c r="N2715" s="19">
        <v>0.5198032407407408</v>
      </c>
      <c r="O2715" s="21">
        <f t="shared" si="100"/>
        <v>1.9629629629629664E-2</v>
      </c>
      <c r="P2715" s="13" t="s">
        <v>654</v>
      </c>
      <c r="Q2715" s="13" t="s">
        <v>343</v>
      </c>
      <c r="R2715" s="22" t="s">
        <v>655</v>
      </c>
      <c r="S2715" s="22" t="s">
        <v>32</v>
      </c>
      <c r="T2715" s="23" t="s">
        <v>52</v>
      </c>
      <c r="U2715" s="23"/>
      <c r="V2715" s="22" t="s">
        <v>67</v>
      </c>
      <c r="W2715" s="24" t="s">
        <v>3677</v>
      </c>
      <c r="X2715" s="25" t="s">
        <v>50</v>
      </c>
      <c r="Y2715" s="25" t="s">
        <v>50</v>
      </c>
      <c r="Z2715" s="25" t="s">
        <v>50</v>
      </c>
      <c r="AA2715" s="25"/>
      <c r="AB2715" s="26"/>
      <c r="AC2715" s="31"/>
      <c r="AD2715" s="32">
        <v>0</v>
      </c>
      <c r="AE2715" s="32">
        <v>0</v>
      </c>
      <c r="AF2715" s="32">
        <v>0</v>
      </c>
      <c r="AG2715" s="33">
        <v>0</v>
      </c>
      <c r="AH2715" s="33">
        <v>0</v>
      </c>
      <c r="AI2715" s="33">
        <v>0</v>
      </c>
      <c r="AJ2715" s="27"/>
      <c r="AK2715" s="27"/>
      <c r="AL2715" s="27">
        <v>3.4666666666666665E-3</v>
      </c>
      <c r="AM2715" s="27"/>
      <c r="AN2715" s="27"/>
      <c r="AO2715" s="28" t="s">
        <v>103</v>
      </c>
      <c r="AP2715" s="51"/>
      <c r="AQ2715" s="51"/>
    </row>
    <row r="2716" spans="1:43" ht="12.65" customHeight="1">
      <c r="A2716" s="13" t="s">
        <v>213</v>
      </c>
      <c r="B2716" s="14" t="s">
        <v>239</v>
      </c>
      <c r="C2716" s="13">
        <v>59</v>
      </c>
      <c r="D2716" s="13" t="s">
        <v>245</v>
      </c>
      <c r="E2716" s="15" t="s">
        <v>2788</v>
      </c>
      <c r="F2716" s="13">
        <v>10687</v>
      </c>
      <c r="G2716" s="13" t="s">
        <v>253</v>
      </c>
      <c r="H2716" s="16">
        <v>45893</v>
      </c>
      <c r="I2716" s="17">
        <v>45893</v>
      </c>
      <c r="J2716" s="18">
        <v>45893</v>
      </c>
      <c r="K2716" s="19">
        <v>0.29214120370370372</v>
      </c>
      <c r="L2716" s="19">
        <v>0.31175925925925929</v>
      </c>
      <c r="M2716" s="20">
        <v>0.52130787037037041</v>
      </c>
      <c r="N2716" s="19">
        <v>0.54092592592592592</v>
      </c>
      <c r="O2716" s="21">
        <f t="shared" si="100"/>
        <v>1.9618055555555514E-2</v>
      </c>
      <c r="P2716" s="13" t="s">
        <v>654</v>
      </c>
      <c r="Q2716" s="13" t="s">
        <v>343</v>
      </c>
      <c r="R2716" s="22" t="s">
        <v>655</v>
      </c>
      <c r="S2716" s="22" t="s">
        <v>32</v>
      </c>
      <c r="T2716" s="23" t="s">
        <v>52</v>
      </c>
      <c r="U2716" s="23"/>
      <c r="V2716" s="22" t="s">
        <v>67</v>
      </c>
      <c r="W2716" s="24" t="s">
        <v>3677</v>
      </c>
      <c r="X2716" s="25" t="s">
        <v>50</v>
      </c>
      <c r="Y2716" s="25" t="s">
        <v>50</v>
      </c>
      <c r="Z2716" s="25" t="s">
        <v>50</v>
      </c>
      <c r="AA2716" s="25"/>
      <c r="AB2716" s="26"/>
      <c r="AC2716" s="31"/>
      <c r="AD2716" s="32">
        <v>0</v>
      </c>
      <c r="AE2716" s="32">
        <v>0</v>
      </c>
      <c r="AF2716" s="32">
        <v>0</v>
      </c>
      <c r="AG2716" s="33">
        <v>0</v>
      </c>
      <c r="AH2716" s="33">
        <v>0</v>
      </c>
      <c r="AI2716" s="33">
        <v>0</v>
      </c>
      <c r="AJ2716" s="27"/>
      <c r="AK2716" s="27"/>
      <c r="AL2716" s="27">
        <v>3.4666666666666665E-3</v>
      </c>
      <c r="AM2716" s="27"/>
      <c r="AN2716" s="27"/>
      <c r="AO2716" s="28" t="s">
        <v>103</v>
      </c>
      <c r="AP2716" s="51"/>
      <c r="AQ2716" s="51"/>
    </row>
    <row r="2717" spans="1:43" ht="12.65" customHeight="1">
      <c r="A2717" s="13" t="s">
        <v>213</v>
      </c>
      <c r="B2717" s="14" t="s">
        <v>239</v>
      </c>
      <c r="C2717" s="13">
        <v>59</v>
      </c>
      <c r="D2717" s="13" t="s">
        <v>245</v>
      </c>
      <c r="E2717" s="15" t="s">
        <v>2788</v>
      </c>
      <c r="F2717" s="13">
        <v>10687</v>
      </c>
      <c r="G2717" s="13" t="s">
        <v>253</v>
      </c>
      <c r="H2717" s="16">
        <v>45893</v>
      </c>
      <c r="I2717" s="17">
        <v>45893</v>
      </c>
      <c r="J2717" s="18">
        <v>45893</v>
      </c>
      <c r="K2717" s="19">
        <v>0.33363425925925921</v>
      </c>
      <c r="L2717" s="19">
        <v>0.35145833333333332</v>
      </c>
      <c r="M2717" s="20">
        <v>0.5628009259259259</v>
      </c>
      <c r="N2717" s="19">
        <v>0.58062499999999995</v>
      </c>
      <c r="O2717" s="21">
        <f t="shared" si="100"/>
        <v>1.7824074074074048E-2</v>
      </c>
      <c r="P2717" s="13" t="s">
        <v>654</v>
      </c>
      <c r="Q2717" s="13" t="s">
        <v>343</v>
      </c>
      <c r="R2717" s="22" t="s">
        <v>655</v>
      </c>
      <c r="S2717" s="22" t="s">
        <v>32</v>
      </c>
      <c r="T2717" s="23" t="s">
        <v>52</v>
      </c>
      <c r="U2717" s="23"/>
      <c r="V2717" s="22" t="s">
        <v>67</v>
      </c>
      <c r="W2717" s="24" t="s">
        <v>3677</v>
      </c>
      <c r="X2717" s="25" t="s">
        <v>50</v>
      </c>
      <c r="Y2717" s="25" t="s">
        <v>50</v>
      </c>
      <c r="Z2717" s="25" t="s">
        <v>50</v>
      </c>
      <c r="AA2717" s="25"/>
      <c r="AB2717" s="26"/>
      <c r="AC2717" s="31"/>
      <c r="AD2717" s="32">
        <v>0</v>
      </c>
      <c r="AE2717" s="32">
        <v>0</v>
      </c>
      <c r="AF2717" s="32">
        <v>0</v>
      </c>
      <c r="AG2717" s="33">
        <v>0</v>
      </c>
      <c r="AH2717" s="33">
        <v>0</v>
      </c>
      <c r="AI2717" s="33">
        <v>0</v>
      </c>
      <c r="AJ2717" s="27"/>
      <c r="AK2717" s="27"/>
      <c r="AL2717" s="27">
        <v>3.4666666666666665E-3</v>
      </c>
      <c r="AM2717" s="27"/>
      <c r="AN2717" s="27"/>
      <c r="AO2717" s="28" t="s">
        <v>103</v>
      </c>
      <c r="AP2717" s="51"/>
      <c r="AQ2717" s="51"/>
    </row>
    <row r="2718" spans="1:43" ht="12.65" customHeight="1">
      <c r="A2718" s="13" t="s">
        <v>213</v>
      </c>
      <c r="B2718" s="14" t="s">
        <v>239</v>
      </c>
      <c r="C2718" s="13">
        <v>59</v>
      </c>
      <c r="D2718" s="13" t="s">
        <v>245</v>
      </c>
      <c r="E2718" s="15" t="s">
        <v>2788</v>
      </c>
      <c r="F2718" s="13">
        <v>10687</v>
      </c>
      <c r="G2718" s="13" t="s">
        <v>253</v>
      </c>
      <c r="H2718" s="16">
        <v>45893</v>
      </c>
      <c r="I2718" s="17">
        <v>45893</v>
      </c>
      <c r="J2718" s="18">
        <f>I2718</f>
        <v>45893</v>
      </c>
      <c r="K2718" s="19">
        <v>0.35429398148148145</v>
      </c>
      <c r="L2718" s="19">
        <v>0.43322916666666667</v>
      </c>
      <c r="M2718" s="20">
        <v>0.58346064814814813</v>
      </c>
      <c r="N2718" s="19">
        <v>0.66239583333333329</v>
      </c>
      <c r="O2718" s="21">
        <f t="shared" si="100"/>
        <v>7.8935185185185164E-2</v>
      </c>
      <c r="P2718" s="13" t="s">
        <v>668</v>
      </c>
      <c r="Q2718" s="13" t="s">
        <v>343</v>
      </c>
      <c r="R2718" s="22" t="s">
        <v>669</v>
      </c>
      <c r="S2718" s="22" t="s">
        <v>31</v>
      </c>
      <c r="T2718" s="23" t="s">
        <v>52</v>
      </c>
      <c r="U2718" s="23" t="s">
        <v>50</v>
      </c>
      <c r="V2718" s="22" t="s">
        <v>67</v>
      </c>
      <c r="W2718" s="24" t="s">
        <v>144</v>
      </c>
      <c r="X2718" s="25" t="s">
        <v>84</v>
      </c>
      <c r="Y2718" s="25" t="s">
        <v>114</v>
      </c>
      <c r="Z2718" s="25" t="s">
        <v>62</v>
      </c>
      <c r="AA2718" s="25"/>
      <c r="AB2718" s="26"/>
      <c r="AC2718" s="31"/>
      <c r="AD2718" s="32">
        <v>0</v>
      </c>
      <c r="AE2718" s="32">
        <v>0.08</v>
      </c>
      <c r="AF2718" s="32">
        <v>0</v>
      </c>
      <c r="AG2718" s="33">
        <v>0</v>
      </c>
      <c r="AH2718" s="33">
        <v>0.08</v>
      </c>
      <c r="AI2718" s="33">
        <v>0</v>
      </c>
      <c r="AJ2718" s="27"/>
      <c r="AK2718" s="27"/>
      <c r="AL2718" s="27">
        <v>3.4666666666666665E-3</v>
      </c>
      <c r="AM2718" s="27"/>
      <c r="AN2718" s="27"/>
      <c r="AO2718" s="28" t="s">
        <v>103</v>
      </c>
      <c r="AP2718" s="51"/>
      <c r="AQ2718" s="51"/>
    </row>
    <row r="2719" spans="1:43" ht="12.65" customHeight="1">
      <c r="A2719" s="13" t="s">
        <v>213</v>
      </c>
      <c r="B2719" s="14" t="s">
        <v>239</v>
      </c>
      <c r="C2719" s="13">
        <v>59</v>
      </c>
      <c r="D2719" s="13" t="s">
        <v>245</v>
      </c>
      <c r="E2719" s="15" t="s">
        <v>2788</v>
      </c>
      <c r="F2719" s="13">
        <v>10687</v>
      </c>
      <c r="G2719" s="13" t="s">
        <v>253</v>
      </c>
      <c r="H2719" s="16">
        <v>45893</v>
      </c>
      <c r="I2719" s="17">
        <v>45893</v>
      </c>
      <c r="J2719" s="18">
        <v>45893</v>
      </c>
      <c r="K2719" s="19">
        <v>0.45848379629629626</v>
      </c>
      <c r="L2719" s="19">
        <v>0.47746527777777775</v>
      </c>
      <c r="M2719" s="20">
        <v>0.68765046296296295</v>
      </c>
      <c r="N2719" s="19">
        <v>0.70663194444444433</v>
      </c>
      <c r="O2719" s="21">
        <f t="shared" si="100"/>
        <v>1.8981481481481377E-2</v>
      </c>
      <c r="P2719" s="13" t="s">
        <v>654</v>
      </c>
      <c r="Q2719" s="13" t="s">
        <v>343</v>
      </c>
      <c r="R2719" s="22" t="s">
        <v>655</v>
      </c>
      <c r="S2719" s="22" t="s">
        <v>32</v>
      </c>
      <c r="T2719" s="23" t="s">
        <v>52</v>
      </c>
      <c r="U2719" s="23"/>
      <c r="V2719" s="22" t="s">
        <v>67</v>
      </c>
      <c r="W2719" s="24" t="s">
        <v>3677</v>
      </c>
      <c r="X2719" s="25" t="s">
        <v>50</v>
      </c>
      <c r="Y2719" s="25" t="s">
        <v>50</v>
      </c>
      <c r="Z2719" s="25" t="s">
        <v>50</v>
      </c>
      <c r="AA2719" s="25"/>
      <c r="AB2719" s="26"/>
      <c r="AC2719" s="31"/>
      <c r="AD2719" s="32">
        <v>0</v>
      </c>
      <c r="AE2719" s="32">
        <v>0</v>
      </c>
      <c r="AF2719" s="32">
        <v>0</v>
      </c>
      <c r="AG2719" s="33">
        <v>0</v>
      </c>
      <c r="AH2719" s="33">
        <v>0</v>
      </c>
      <c r="AI2719" s="33">
        <v>0</v>
      </c>
      <c r="AJ2719" s="27"/>
      <c r="AK2719" s="27"/>
      <c r="AL2719" s="27">
        <v>3.4666666666666665E-3</v>
      </c>
      <c r="AM2719" s="27"/>
      <c r="AN2719" s="27"/>
      <c r="AO2719" s="28" t="s">
        <v>103</v>
      </c>
      <c r="AP2719" s="51"/>
      <c r="AQ2719" s="51"/>
    </row>
    <row r="2720" spans="1:43" ht="12.65" customHeight="1">
      <c r="A2720" s="13" t="s">
        <v>213</v>
      </c>
      <c r="B2720" s="14" t="s">
        <v>239</v>
      </c>
      <c r="C2720" s="13">
        <v>59</v>
      </c>
      <c r="D2720" s="13" t="s">
        <v>245</v>
      </c>
      <c r="E2720" s="15" t="s">
        <v>2788</v>
      </c>
      <c r="F2720" s="13">
        <v>10687</v>
      </c>
      <c r="G2720" s="13" t="s">
        <v>253</v>
      </c>
      <c r="H2720" s="16">
        <v>45893</v>
      </c>
      <c r="I2720" s="17">
        <v>45893</v>
      </c>
      <c r="J2720" s="18">
        <v>45893</v>
      </c>
      <c r="K2720" s="19">
        <v>0.4791435185185185</v>
      </c>
      <c r="L2720" s="19">
        <v>0.49922453703703706</v>
      </c>
      <c r="M2720" s="20">
        <v>0.70831018518518507</v>
      </c>
      <c r="N2720" s="19">
        <v>0.7283912037037038</v>
      </c>
      <c r="O2720" s="21">
        <f t="shared" si="100"/>
        <v>2.0081018518518734E-2</v>
      </c>
      <c r="P2720" s="13" t="s">
        <v>654</v>
      </c>
      <c r="Q2720" s="13" t="s">
        <v>343</v>
      </c>
      <c r="R2720" s="22" t="s">
        <v>655</v>
      </c>
      <c r="S2720" s="22" t="s">
        <v>32</v>
      </c>
      <c r="T2720" s="23" t="s">
        <v>52</v>
      </c>
      <c r="U2720" s="23"/>
      <c r="V2720" s="22" t="s">
        <v>67</v>
      </c>
      <c r="W2720" s="24" t="s">
        <v>3677</v>
      </c>
      <c r="X2720" s="25" t="s">
        <v>50</v>
      </c>
      <c r="Y2720" s="25" t="s">
        <v>50</v>
      </c>
      <c r="Z2720" s="25" t="s">
        <v>50</v>
      </c>
      <c r="AA2720" s="25"/>
      <c r="AB2720" s="26"/>
      <c r="AC2720" s="31"/>
      <c r="AD2720" s="32">
        <v>0</v>
      </c>
      <c r="AE2720" s="32">
        <v>0</v>
      </c>
      <c r="AF2720" s="32">
        <v>0</v>
      </c>
      <c r="AG2720" s="33">
        <v>0</v>
      </c>
      <c r="AH2720" s="33">
        <v>0</v>
      </c>
      <c r="AI2720" s="33">
        <v>0</v>
      </c>
      <c r="AJ2720" s="27"/>
      <c r="AK2720" s="27"/>
      <c r="AL2720" s="27">
        <v>3.4666666666666665E-3</v>
      </c>
      <c r="AM2720" s="27"/>
      <c r="AN2720" s="27"/>
      <c r="AO2720" s="28" t="s">
        <v>103</v>
      </c>
      <c r="AP2720" s="51"/>
      <c r="AQ2720" s="51"/>
    </row>
    <row r="2721" spans="1:43" ht="12.65" customHeight="1">
      <c r="A2721" s="13" t="s">
        <v>213</v>
      </c>
      <c r="B2721" s="14" t="s">
        <v>239</v>
      </c>
      <c r="C2721" s="13">
        <v>59</v>
      </c>
      <c r="D2721" s="13" t="s">
        <v>245</v>
      </c>
      <c r="E2721" s="15" t="s">
        <v>2788</v>
      </c>
      <c r="F2721" s="13">
        <v>10687</v>
      </c>
      <c r="G2721" s="13" t="s">
        <v>253</v>
      </c>
      <c r="H2721" s="16">
        <v>45893</v>
      </c>
      <c r="I2721" s="17">
        <v>45893</v>
      </c>
      <c r="J2721" s="18">
        <v>45893</v>
      </c>
      <c r="K2721" s="19">
        <v>0.52092592592592601</v>
      </c>
      <c r="L2721" s="19">
        <v>0.53974537037037029</v>
      </c>
      <c r="M2721" s="20">
        <v>0.75009259259259264</v>
      </c>
      <c r="N2721" s="19">
        <v>0.76891203703703703</v>
      </c>
      <c r="O2721" s="21">
        <f t="shared" si="100"/>
        <v>1.8819444444444389E-2</v>
      </c>
      <c r="P2721" s="13" t="s">
        <v>654</v>
      </c>
      <c r="Q2721" s="13" t="s">
        <v>343</v>
      </c>
      <c r="R2721" s="22" t="s">
        <v>655</v>
      </c>
      <c r="S2721" s="22" t="s">
        <v>32</v>
      </c>
      <c r="T2721" s="23" t="s">
        <v>52</v>
      </c>
      <c r="U2721" s="23"/>
      <c r="V2721" s="22" t="s">
        <v>67</v>
      </c>
      <c r="W2721" s="24" t="s">
        <v>3677</v>
      </c>
      <c r="X2721" s="25" t="s">
        <v>50</v>
      </c>
      <c r="Y2721" s="25" t="s">
        <v>50</v>
      </c>
      <c r="Z2721" s="25" t="s">
        <v>50</v>
      </c>
      <c r="AA2721" s="25"/>
      <c r="AB2721" s="26"/>
      <c r="AC2721" s="31"/>
      <c r="AD2721" s="32">
        <v>0</v>
      </c>
      <c r="AE2721" s="32">
        <v>9.91</v>
      </c>
      <c r="AF2721" s="32">
        <v>0.01</v>
      </c>
      <c r="AG2721" s="33">
        <v>0</v>
      </c>
      <c r="AH2721" s="33">
        <v>9.91</v>
      </c>
      <c r="AI2721" s="33">
        <v>0.01</v>
      </c>
      <c r="AJ2721" s="27"/>
      <c r="AK2721" s="27"/>
      <c r="AL2721" s="27">
        <v>0.33033333333333331</v>
      </c>
      <c r="AM2721" s="27"/>
      <c r="AN2721" s="27"/>
      <c r="AO2721" s="28" t="s">
        <v>103</v>
      </c>
      <c r="AP2721" s="51"/>
      <c r="AQ2721" s="51"/>
    </row>
    <row r="2722" spans="1:43" ht="12.65" customHeight="1">
      <c r="A2722" s="13" t="s">
        <v>213</v>
      </c>
      <c r="B2722" s="14" t="s">
        <v>239</v>
      </c>
      <c r="C2722" s="13">
        <v>59</v>
      </c>
      <c r="D2722" s="13" t="s">
        <v>245</v>
      </c>
      <c r="E2722" s="15" t="s">
        <v>2788</v>
      </c>
      <c r="F2722" s="13">
        <v>10687</v>
      </c>
      <c r="G2722" s="13" t="s">
        <v>253</v>
      </c>
      <c r="H2722" s="16">
        <v>45893</v>
      </c>
      <c r="I2722" s="17">
        <v>45893</v>
      </c>
      <c r="J2722" s="18">
        <v>45893</v>
      </c>
      <c r="K2722" s="19">
        <v>0.54020833333333329</v>
      </c>
      <c r="L2722" s="19">
        <v>0.55537037037037029</v>
      </c>
      <c r="M2722" s="20">
        <v>0.76937500000000003</v>
      </c>
      <c r="N2722" s="19">
        <v>0.78453703703703703</v>
      </c>
      <c r="O2722" s="21">
        <f t="shared" si="100"/>
        <v>1.5162037037037002E-2</v>
      </c>
      <c r="P2722" s="13" t="s">
        <v>654</v>
      </c>
      <c r="Q2722" s="13" t="s">
        <v>343</v>
      </c>
      <c r="R2722" s="22" t="s">
        <v>655</v>
      </c>
      <c r="S2722" s="22" t="s">
        <v>32</v>
      </c>
      <c r="T2722" s="23" t="s">
        <v>52</v>
      </c>
      <c r="U2722" s="23"/>
      <c r="V2722" s="22" t="s">
        <v>67</v>
      </c>
      <c r="W2722" s="24" t="s">
        <v>3677</v>
      </c>
      <c r="X2722" s="25" t="s">
        <v>50</v>
      </c>
      <c r="Y2722" s="25" t="s">
        <v>50</v>
      </c>
      <c r="Z2722" s="25" t="s">
        <v>50</v>
      </c>
      <c r="AA2722" s="25"/>
      <c r="AB2722" s="26"/>
      <c r="AC2722" s="31"/>
      <c r="AD2722" s="32">
        <v>0</v>
      </c>
      <c r="AE2722" s="32">
        <v>1.41</v>
      </c>
      <c r="AF2722" s="32">
        <v>0</v>
      </c>
      <c r="AG2722" s="33">
        <v>0</v>
      </c>
      <c r="AH2722" s="33">
        <v>1.41</v>
      </c>
      <c r="AI2722" s="33">
        <v>0</v>
      </c>
      <c r="AJ2722" s="27"/>
      <c r="AK2722" s="27"/>
      <c r="AL2722" s="27">
        <v>4.7E-2</v>
      </c>
      <c r="AM2722" s="27"/>
      <c r="AN2722" s="27"/>
      <c r="AO2722" s="28" t="s">
        <v>103</v>
      </c>
      <c r="AP2722" s="51"/>
      <c r="AQ2722" s="51"/>
    </row>
    <row r="2723" spans="1:43" ht="12.65" customHeight="1">
      <c r="A2723" s="13" t="s">
        <v>213</v>
      </c>
      <c r="B2723" s="14" t="s">
        <v>239</v>
      </c>
      <c r="C2723" s="13">
        <v>59</v>
      </c>
      <c r="D2723" s="13" t="s">
        <v>245</v>
      </c>
      <c r="E2723" s="15" t="s">
        <v>2788</v>
      </c>
      <c r="F2723" s="13">
        <v>10687</v>
      </c>
      <c r="G2723" s="13"/>
      <c r="H2723" s="16">
        <v>45893</v>
      </c>
      <c r="I2723" s="17">
        <v>45893</v>
      </c>
      <c r="J2723" s="18">
        <f>I2723</f>
        <v>45893</v>
      </c>
      <c r="K2723" s="19">
        <v>0.55594907407407401</v>
      </c>
      <c r="L2723" s="19">
        <v>0.64773148148148141</v>
      </c>
      <c r="M2723" s="20">
        <v>0.78511574074074075</v>
      </c>
      <c r="N2723" s="19">
        <v>0.87689814814814815</v>
      </c>
      <c r="O2723" s="21">
        <f t="shared" si="100"/>
        <v>9.1782407407407396E-2</v>
      </c>
      <c r="P2723" s="13" t="s">
        <v>1164</v>
      </c>
      <c r="Q2723" s="13" t="s">
        <v>343</v>
      </c>
      <c r="R2723" s="22" t="s">
        <v>1165</v>
      </c>
      <c r="S2723" s="22" t="s">
        <v>29</v>
      </c>
      <c r="T2723" s="23" t="s">
        <v>52</v>
      </c>
      <c r="U2723" s="23" t="s">
        <v>50</v>
      </c>
      <c r="V2723" s="22" t="s">
        <v>67</v>
      </c>
      <c r="W2723" s="24" t="s">
        <v>156</v>
      </c>
      <c r="X2723" s="25" t="s">
        <v>63</v>
      </c>
      <c r="Y2723" s="25" t="s">
        <v>114</v>
      </c>
      <c r="Z2723" s="25" t="s">
        <v>60</v>
      </c>
      <c r="AA2723" s="25"/>
      <c r="AB2723" s="26"/>
      <c r="AC2723" s="31"/>
      <c r="AD2723" s="32">
        <v>0</v>
      </c>
      <c r="AE2723" s="32">
        <v>2.339</v>
      </c>
      <c r="AF2723" s="32">
        <v>0</v>
      </c>
      <c r="AG2723" s="33">
        <v>0</v>
      </c>
      <c r="AH2723" s="33">
        <v>2.0539999999999998</v>
      </c>
      <c r="AI2723" s="33">
        <v>0</v>
      </c>
      <c r="AJ2723" s="27"/>
      <c r="AK2723" s="27"/>
      <c r="AL2723" s="27">
        <v>7.796666666666667E-2</v>
      </c>
      <c r="AM2723" s="27"/>
      <c r="AN2723" s="27"/>
      <c r="AO2723" s="28" t="s">
        <v>103</v>
      </c>
      <c r="AP2723" s="51"/>
      <c r="AQ2723" s="51"/>
    </row>
    <row r="2724" spans="1:43" ht="12.65" customHeight="1">
      <c r="A2724" s="13" t="s">
        <v>213</v>
      </c>
      <c r="B2724" s="14" t="s">
        <v>239</v>
      </c>
      <c r="C2724" s="13">
        <v>59</v>
      </c>
      <c r="D2724" s="13" t="s">
        <v>245</v>
      </c>
      <c r="E2724" s="15" t="s">
        <v>2788</v>
      </c>
      <c r="F2724" s="13">
        <v>10687</v>
      </c>
      <c r="G2724" s="13"/>
      <c r="H2724" s="16">
        <v>45893</v>
      </c>
      <c r="I2724" s="17">
        <v>45893</v>
      </c>
      <c r="J2724" s="18">
        <f>I2724</f>
        <v>45893</v>
      </c>
      <c r="K2724" s="19">
        <v>0.64796296296296296</v>
      </c>
      <c r="L2724" s="19">
        <v>0.72627314814814814</v>
      </c>
      <c r="M2724" s="20">
        <v>0.87712962962962959</v>
      </c>
      <c r="N2724" s="19">
        <v>0.95543981481481477</v>
      </c>
      <c r="O2724" s="21">
        <f t="shared" si="100"/>
        <v>7.8310185185185177E-2</v>
      </c>
      <c r="P2724" s="13" t="s">
        <v>1636</v>
      </c>
      <c r="Q2724" s="13" t="s">
        <v>343</v>
      </c>
      <c r="R2724" s="22" t="s">
        <v>1637</v>
      </c>
      <c r="S2724" s="22" t="s">
        <v>29</v>
      </c>
      <c r="T2724" s="23" t="s">
        <v>52</v>
      </c>
      <c r="U2724" s="23" t="s">
        <v>50</v>
      </c>
      <c r="V2724" s="22" t="s">
        <v>67</v>
      </c>
      <c r="W2724" s="24" t="s">
        <v>157</v>
      </c>
      <c r="X2724" s="25" t="s">
        <v>70</v>
      </c>
      <c r="Y2724" s="25" t="s">
        <v>114</v>
      </c>
      <c r="Z2724" s="25" t="s">
        <v>58</v>
      </c>
      <c r="AA2724" s="25"/>
      <c r="AB2724" s="26"/>
      <c r="AC2724" s="31"/>
      <c r="AD2724" s="32">
        <v>0</v>
      </c>
      <c r="AE2724" s="32">
        <v>6.3449999999999998</v>
      </c>
      <c r="AF2724" s="32">
        <v>4.550787797519276E-3</v>
      </c>
      <c r="AG2724" s="33">
        <v>0</v>
      </c>
      <c r="AH2724" s="33">
        <v>4.2050000000000001</v>
      </c>
      <c r="AI2724" s="33">
        <v>4.550787797519276E-3</v>
      </c>
      <c r="AJ2724" s="27"/>
      <c r="AK2724" s="27"/>
      <c r="AL2724" s="27">
        <v>0.21149999999999999</v>
      </c>
      <c r="AM2724" s="27"/>
      <c r="AN2724" s="27"/>
      <c r="AO2724" s="28" t="s">
        <v>103</v>
      </c>
      <c r="AP2724" s="51"/>
      <c r="AQ2724" s="51"/>
    </row>
    <row r="2725" spans="1:43" ht="12.65" customHeight="1">
      <c r="A2725" s="13" t="s">
        <v>213</v>
      </c>
      <c r="B2725" s="14" t="s">
        <v>239</v>
      </c>
      <c r="C2725" s="13">
        <v>59</v>
      </c>
      <c r="D2725" s="13" t="s">
        <v>245</v>
      </c>
      <c r="E2725" s="15" t="s">
        <v>2788</v>
      </c>
      <c r="F2725" s="13">
        <v>10687</v>
      </c>
      <c r="G2725" s="13" t="s">
        <v>253</v>
      </c>
      <c r="H2725" s="16">
        <v>45893</v>
      </c>
      <c r="I2725" s="17">
        <v>45893</v>
      </c>
      <c r="J2725" s="18">
        <v>45893</v>
      </c>
      <c r="K2725" s="19">
        <v>0.72939814814814818</v>
      </c>
      <c r="L2725" s="19">
        <v>0.74583333333333335</v>
      </c>
      <c r="M2725" s="20">
        <v>0.95856481481481481</v>
      </c>
      <c r="N2725" s="19">
        <v>0.97500000000000009</v>
      </c>
      <c r="O2725" s="21">
        <f t="shared" si="100"/>
        <v>1.6435185185185275E-2</v>
      </c>
      <c r="P2725" s="13" t="s">
        <v>654</v>
      </c>
      <c r="Q2725" s="13" t="s">
        <v>343</v>
      </c>
      <c r="R2725" s="22" t="s">
        <v>655</v>
      </c>
      <c r="S2725" s="22" t="s">
        <v>32</v>
      </c>
      <c r="T2725" s="23" t="s">
        <v>52</v>
      </c>
      <c r="U2725" s="23"/>
      <c r="V2725" s="22" t="s">
        <v>67</v>
      </c>
      <c r="W2725" s="24" t="s">
        <v>3677</v>
      </c>
      <c r="X2725" s="25" t="s">
        <v>50</v>
      </c>
      <c r="Y2725" s="25" t="s">
        <v>50</v>
      </c>
      <c r="Z2725" s="25" t="s">
        <v>50</v>
      </c>
      <c r="AA2725" s="25"/>
      <c r="AB2725" s="26"/>
      <c r="AC2725" s="31"/>
      <c r="AD2725" s="32">
        <v>0</v>
      </c>
      <c r="AE2725" s="32">
        <v>0</v>
      </c>
      <c r="AF2725" s="32">
        <v>0</v>
      </c>
      <c r="AG2725" s="33">
        <v>0</v>
      </c>
      <c r="AH2725" s="33">
        <v>0</v>
      </c>
      <c r="AI2725" s="33">
        <v>0</v>
      </c>
      <c r="AJ2725" s="27"/>
      <c r="AK2725" s="27"/>
      <c r="AL2725" s="27">
        <v>4.333333333333334E-3</v>
      </c>
      <c r="AM2725" s="27"/>
      <c r="AN2725" s="27"/>
      <c r="AO2725" s="28" t="s">
        <v>103</v>
      </c>
      <c r="AP2725" s="51"/>
      <c r="AQ2725" s="51"/>
    </row>
    <row r="2726" spans="1:43" ht="12.65" customHeight="1">
      <c r="A2726" s="13" t="s">
        <v>213</v>
      </c>
      <c r="B2726" s="14" t="s">
        <v>239</v>
      </c>
      <c r="C2726" s="13">
        <v>59</v>
      </c>
      <c r="D2726" s="13" t="s">
        <v>245</v>
      </c>
      <c r="E2726" s="15" t="s">
        <v>2788</v>
      </c>
      <c r="F2726" s="13">
        <v>10687</v>
      </c>
      <c r="G2726" s="13" t="s">
        <v>253</v>
      </c>
      <c r="H2726" s="16">
        <v>45893</v>
      </c>
      <c r="I2726" s="17">
        <v>45893</v>
      </c>
      <c r="J2726" s="18">
        <v>45893</v>
      </c>
      <c r="K2726" s="19">
        <v>0.75023148148148144</v>
      </c>
      <c r="L2726" s="19">
        <v>0.76932870370370376</v>
      </c>
      <c r="M2726" s="20">
        <v>0.97939814814814818</v>
      </c>
      <c r="N2726" s="19">
        <v>0.99849537037037039</v>
      </c>
      <c r="O2726" s="21">
        <f t="shared" si="100"/>
        <v>1.909722222222221E-2</v>
      </c>
      <c r="P2726" s="13" t="s">
        <v>654</v>
      </c>
      <c r="Q2726" s="13" t="s">
        <v>343</v>
      </c>
      <c r="R2726" s="22" t="s">
        <v>655</v>
      </c>
      <c r="S2726" s="22" t="s">
        <v>32</v>
      </c>
      <c r="T2726" s="23" t="s">
        <v>52</v>
      </c>
      <c r="U2726" s="23"/>
      <c r="V2726" s="22" t="s">
        <v>67</v>
      </c>
      <c r="W2726" s="24" t="s">
        <v>3677</v>
      </c>
      <c r="X2726" s="25" t="s">
        <v>50</v>
      </c>
      <c r="Y2726" s="25" t="s">
        <v>50</v>
      </c>
      <c r="Z2726" s="25" t="s">
        <v>50</v>
      </c>
      <c r="AA2726" s="25"/>
      <c r="AB2726" s="26"/>
      <c r="AC2726" s="31"/>
      <c r="AD2726" s="32">
        <v>0</v>
      </c>
      <c r="AE2726" s="32">
        <v>0</v>
      </c>
      <c r="AF2726" s="32">
        <v>0</v>
      </c>
      <c r="AG2726" s="33">
        <v>0</v>
      </c>
      <c r="AH2726" s="33">
        <v>0</v>
      </c>
      <c r="AI2726" s="33">
        <v>0</v>
      </c>
      <c r="AJ2726" s="27"/>
      <c r="AK2726" s="27"/>
      <c r="AL2726" s="27">
        <v>4.333333333333334E-3</v>
      </c>
      <c r="AM2726" s="27"/>
      <c r="AN2726" s="27"/>
      <c r="AO2726" s="28" t="s">
        <v>103</v>
      </c>
      <c r="AP2726" s="51"/>
      <c r="AQ2726" s="51"/>
    </row>
    <row r="2727" spans="1:43" ht="12.65" customHeight="1">
      <c r="A2727" s="13" t="s">
        <v>213</v>
      </c>
      <c r="B2727" s="14" t="s">
        <v>239</v>
      </c>
      <c r="C2727" s="13">
        <v>59</v>
      </c>
      <c r="D2727" s="13" t="s">
        <v>245</v>
      </c>
      <c r="E2727" s="15" t="s">
        <v>2788</v>
      </c>
      <c r="F2727" s="13">
        <v>10687</v>
      </c>
      <c r="G2727" s="13" t="s">
        <v>253</v>
      </c>
      <c r="H2727" s="16">
        <v>45893</v>
      </c>
      <c r="I2727" s="17">
        <v>45894</v>
      </c>
      <c r="J2727" s="18">
        <f>I2727</f>
        <v>45894</v>
      </c>
      <c r="K2727" s="19">
        <v>0.93789351851851854</v>
      </c>
      <c r="L2727" s="19">
        <v>1.3587962962962963E-2</v>
      </c>
      <c r="M2727" s="20">
        <v>0.16706018518518517</v>
      </c>
      <c r="N2727" s="19">
        <v>0.24275462962962963</v>
      </c>
      <c r="O2727" s="21">
        <f t="shared" si="100"/>
        <v>7.5694444444444453E-2</v>
      </c>
      <c r="P2727" s="13" t="s">
        <v>970</v>
      </c>
      <c r="Q2727" s="13" t="s">
        <v>343</v>
      </c>
      <c r="R2727" s="22" t="s">
        <v>971</v>
      </c>
      <c r="S2727" s="22" t="s">
        <v>31</v>
      </c>
      <c r="T2727" s="23" t="s">
        <v>52</v>
      </c>
      <c r="U2727" s="23" t="s">
        <v>50</v>
      </c>
      <c r="V2727" s="22" t="s">
        <v>67</v>
      </c>
      <c r="W2727" s="24" t="s">
        <v>139</v>
      </c>
      <c r="X2727" s="25" t="s">
        <v>71</v>
      </c>
      <c r="Y2727" s="25" t="s">
        <v>114</v>
      </c>
      <c r="Z2727" s="25" t="s">
        <v>66</v>
      </c>
      <c r="AA2727" s="25"/>
      <c r="AB2727" s="26"/>
      <c r="AC2727" s="31"/>
      <c r="AD2727" s="32">
        <v>0</v>
      </c>
      <c r="AE2727" s="32">
        <v>0</v>
      </c>
      <c r="AF2727" s="32">
        <v>0</v>
      </c>
      <c r="AG2727" s="33">
        <v>0</v>
      </c>
      <c r="AH2727" s="33">
        <v>0</v>
      </c>
      <c r="AI2727" s="33">
        <v>0</v>
      </c>
      <c r="AJ2727" s="27"/>
      <c r="AK2727" s="27"/>
      <c r="AL2727" s="27">
        <v>2.666666666666667E-3</v>
      </c>
      <c r="AM2727" s="27"/>
      <c r="AN2727" s="27"/>
      <c r="AO2727" s="28" t="s">
        <v>103</v>
      </c>
      <c r="AP2727" s="51"/>
      <c r="AQ2727" s="51"/>
    </row>
    <row r="2728" spans="1:43" ht="12.65" customHeight="1">
      <c r="A2728" s="13" t="s">
        <v>213</v>
      </c>
      <c r="B2728" s="14" t="s">
        <v>239</v>
      </c>
      <c r="C2728" s="13">
        <v>59</v>
      </c>
      <c r="D2728" s="13" t="s">
        <v>245</v>
      </c>
      <c r="E2728" s="15" t="s">
        <v>2788</v>
      </c>
      <c r="F2728" s="13">
        <v>10687</v>
      </c>
      <c r="G2728" s="13" t="s">
        <v>253</v>
      </c>
      <c r="H2728" s="16">
        <v>45894</v>
      </c>
      <c r="I2728" s="17">
        <v>45894</v>
      </c>
      <c r="J2728" s="18">
        <v>45894</v>
      </c>
      <c r="K2728" s="19">
        <v>6.417824074074073E-2</v>
      </c>
      <c r="L2728" s="19">
        <v>8.2581018518518512E-2</v>
      </c>
      <c r="M2728" s="20">
        <v>0.29334490740740743</v>
      </c>
      <c r="N2728" s="19">
        <v>0.3117476851851852</v>
      </c>
      <c r="O2728" s="21">
        <f t="shared" si="100"/>
        <v>1.8402777777777768E-2</v>
      </c>
      <c r="P2728" s="13" t="s">
        <v>654</v>
      </c>
      <c r="Q2728" s="13" t="s">
        <v>343</v>
      </c>
      <c r="R2728" s="22" t="s">
        <v>655</v>
      </c>
      <c r="S2728" s="22" t="s">
        <v>32</v>
      </c>
      <c r="T2728" s="23" t="s">
        <v>52</v>
      </c>
      <c r="U2728" s="23"/>
      <c r="V2728" s="22" t="s">
        <v>67</v>
      </c>
      <c r="W2728" s="24" t="s">
        <v>3677</v>
      </c>
      <c r="X2728" s="25" t="s">
        <v>50</v>
      </c>
      <c r="Y2728" s="25" t="s">
        <v>50</v>
      </c>
      <c r="Z2728" s="25" t="s">
        <v>50</v>
      </c>
      <c r="AA2728" s="25"/>
      <c r="AB2728" s="26"/>
      <c r="AC2728" s="31"/>
      <c r="AD2728" s="32">
        <v>0</v>
      </c>
      <c r="AE2728" s="32">
        <v>0</v>
      </c>
      <c r="AF2728" s="32">
        <v>0</v>
      </c>
      <c r="AG2728" s="33">
        <v>0</v>
      </c>
      <c r="AH2728" s="33">
        <v>0</v>
      </c>
      <c r="AI2728" s="33">
        <v>0</v>
      </c>
      <c r="AJ2728" s="27"/>
      <c r="AK2728" s="27"/>
      <c r="AL2728" s="27">
        <v>2.666666666666667E-3</v>
      </c>
      <c r="AM2728" s="27"/>
      <c r="AN2728" s="27"/>
      <c r="AO2728" s="28" t="s">
        <v>103</v>
      </c>
      <c r="AP2728" s="51"/>
      <c r="AQ2728" s="51"/>
    </row>
    <row r="2729" spans="1:43" ht="12.65" customHeight="1">
      <c r="A2729" s="13" t="s">
        <v>213</v>
      </c>
      <c r="B2729" s="14" t="s">
        <v>239</v>
      </c>
      <c r="C2729" s="13">
        <v>59</v>
      </c>
      <c r="D2729" s="13" t="s">
        <v>245</v>
      </c>
      <c r="E2729" s="15" t="s">
        <v>2788</v>
      </c>
      <c r="F2729" s="13">
        <v>10687</v>
      </c>
      <c r="G2729" s="13" t="s">
        <v>253</v>
      </c>
      <c r="H2729" s="16">
        <v>45894</v>
      </c>
      <c r="I2729" s="17">
        <v>45894</v>
      </c>
      <c r="J2729" s="18">
        <v>45894</v>
      </c>
      <c r="K2729" s="19">
        <v>8.3622685185185175E-2</v>
      </c>
      <c r="L2729" s="19">
        <v>0.10005787037037037</v>
      </c>
      <c r="M2729" s="20">
        <v>0.31278935185185186</v>
      </c>
      <c r="N2729" s="19">
        <v>0.32922453703703702</v>
      </c>
      <c r="O2729" s="21">
        <f t="shared" si="100"/>
        <v>1.6435185185185164E-2</v>
      </c>
      <c r="P2729" s="13" t="s">
        <v>654</v>
      </c>
      <c r="Q2729" s="13" t="s">
        <v>343</v>
      </c>
      <c r="R2729" s="22" t="s">
        <v>655</v>
      </c>
      <c r="S2729" s="22" t="s">
        <v>32</v>
      </c>
      <c r="T2729" s="23" t="s">
        <v>52</v>
      </c>
      <c r="U2729" s="23"/>
      <c r="V2729" s="22" t="s">
        <v>67</v>
      </c>
      <c r="W2729" s="24" t="s">
        <v>3677</v>
      </c>
      <c r="X2729" s="25" t="s">
        <v>50</v>
      </c>
      <c r="Y2729" s="25" t="s">
        <v>50</v>
      </c>
      <c r="Z2729" s="25" t="s">
        <v>50</v>
      </c>
      <c r="AA2729" s="25"/>
      <c r="AB2729" s="26"/>
      <c r="AC2729" s="31"/>
      <c r="AD2729" s="32">
        <v>0</v>
      </c>
      <c r="AE2729" s="32">
        <v>0</v>
      </c>
      <c r="AF2729" s="32">
        <v>0</v>
      </c>
      <c r="AG2729" s="33">
        <v>0</v>
      </c>
      <c r="AH2729" s="33">
        <v>0</v>
      </c>
      <c r="AI2729" s="33">
        <v>0</v>
      </c>
      <c r="AJ2729" s="27"/>
      <c r="AK2729" s="27"/>
      <c r="AL2729" s="27">
        <v>2.666666666666667E-3</v>
      </c>
      <c r="AM2729" s="27"/>
      <c r="AN2729" s="27"/>
      <c r="AO2729" s="28" t="s">
        <v>103</v>
      </c>
      <c r="AP2729" s="51"/>
      <c r="AQ2729" s="51"/>
    </row>
    <row r="2730" spans="1:43" ht="12.65" customHeight="1">
      <c r="A2730" s="13" t="s">
        <v>213</v>
      </c>
      <c r="B2730" s="14" t="s">
        <v>239</v>
      </c>
      <c r="C2730" s="13">
        <v>59</v>
      </c>
      <c r="D2730" s="13" t="s">
        <v>245</v>
      </c>
      <c r="E2730" s="15" t="s">
        <v>2788</v>
      </c>
      <c r="F2730" s="13">
        <v>10687</v>
      </c>
      <c r="G2730" s="13" t="s">
        <v>253</v>
      </c>
      <c r="H2730" s="16">
        <v>45894</v>
      </c>
      <c r="I2730" s="17">
        <v>45894</v>
      </c>
      <c r="J2730" s="18">
        <v>45894</v>
      </c>
      <c r="K2730" s="19">
        <v>0.14619212962962963</v>
      </c>
      <c r="L2730" s="19">
        <v>0.16615740740740739</v>
      </c>
      <c r="M2730" s="20">
        <v>0.37535879629629632</v>
      </c>
      <c r="N2730" s="19">
        <v>0.39532407407407405</v>
      </c>
      <c r="O2730" s="21">
        <f t="shared" si="100"/>
        <v>1.9965277777777735E-2</v>
      </c>
      <c r="P2730" s="13" t="s">
        <v>654</v>
      </c>
      <c r="Q2730" s="13" t="s">
        <v>343</v>
      </c>
      <c r="R2730" s="22" t="s">
        <v>655</v>
      </c>
      <c r="S2730" s="22" t="s">
        <v>32</v>
      </c>
      <c r="T2730" s="23" t="s">
        <v>52</v>
      </c>
      <c r="U2730" s="23"/>
      <c r="V2730" s="22" t="s">
        <v>67</v>
      </c>
      <c r="W2730" s="24" t="s">
        <v>3677</v>
      </c>
      <c r="X2730" s="25" t="s">
        <v>50</v>
      </c>
      <c r="Y2730" s="25" t="s">
        <v>50</v>
      </c>
      <c r="Z2730" s="25" t="s">
        <v>50</v>
      </c>
      <c r="AA2730" s="25"/>
      <c r="AB2730" s="26"/>
      <c r="AC2730" s="31"/>
      <c r="AD2730" s="32">
        <v>0</v>
      </c>
      <c r="AE2730" s="32">
        <v>0</v>
      </c>
      <c r="AF2730" s="32">
        <v>0</v>
      </c>
      <c r="AG2730" s="33">
        <v>0</v>
      </c>
      <c r="AH2730" s="33">
        <v>0</v>
      </c>
      <c r="AI2730" s="33">
        <v>0</v>
      </c>
      <c r="AJ2730" s="27"/>
      <c r="AK2730" s="27"/>
      <c r="AL2730" s="27">
        <v>2.666666666666667E-3</v>
      </c>
      <c r="AM2730" s="27"/>
      <c r="AN2730" s="27"/>
      <c r="AO2730" s="28" t="s">
        <v>103</v>
      </c>
      <c r="AP2730" s="51"/>
      <c r="AQ2730" s="51"/>
    </row>
    <row r="2731" spans="1:43" ht="12.65" customHeight="1">
      <c r="A2731" s="13" t="s">
        <v>213</v>
      </c>
      <c r="B2731" s="14" t="s">
        <v>239</v>
      </c>
      <c r="C2731" s="13">
        <v>59</v>
      </c>
      <c r="D2731" s="13" t="s">
        <v>245</v>
      </c>
      <c r="E2731" s="15" t="s">
        <v>2788</v>
      </c>
      <c r="F2731" s="13">
        <v>10687</v>
      </c>
      <c r="G2731" s="13" t="s">
        <v>253</v>
      </c>
      <c r="H2731" s="16">
        <v>45894</v>
      </c>
      <c r="I2731" s="17">
        <v>45894</v>
      </c>
      <c r="J2731" s="18">
        <v>45894</v>
      </c>
      <c r="K2731" s="19">
        <v>0.16708333333333333</v>
      </c>
      <c r="L2731" s="19">
        <v>0.18508101851851849</v>
      </c>
      <c r="M2731" s="20">
        <v>0.39624999999999999</v>
      </c>
      <c r="N2731" s="19">
        <v>0.41424768518518518</v>
      </c>
      <c r="O2731" s="21">
        <f t="shared" si="100"/>
        <v>1.7997685185185186E-2</v>
      </c>
      <c r="P2731" s="13" t="s">
        <v>654</v>
      </c>
      <c r="Q2731" s="13" t="s">
        <v>343</v>
      </c>
      <c r="R2731" s="22" t="s">
        <v>655</v>
      </c>
      <c r="S2731" s="22" t="s">
        <v>32</v>
      </c>
      <c r="T2731" s="23" t="s">
        <v>52</v>
      </c>
      <c r="U2731" s="23"/>
      <c r="V2731" s="22" t="s">
        <v>67</v>
      </c>
      <c r="W2731" s="24" t="s">
        <v>3677</v>
      </c>
      <c r="X2731" s="25" t="s">
        <v>50</v>
      </c>
      <c r="Y2731" s="25" t="s">
        <v>50</v>
      </c>
      <c r="Z2731" s="25" t="s">
        <v>50</v>
      </c>
      <c r="AA2731" s="25"/>
      <c r="AB2731" s="26"/>
      <c r="AC2731" s="31"/>
      <c r="AD2731" s="32">
        <v>0</v>
      </c>
      <c r="AE2731" s="32">
        <v>0</v>
      </c>
      <c r="AF2731" s="32">
        <v>0</v>
      </c>
      <c r="AG2731" s="33">
        <v>0</v>
      </c>
      <c r="AH2731" s="33">
        <v>0</v>
      </c>
      <c r="AI2731" s="33">
        <v>0</v>
      </c>
      <c r="AJ2731" s="27"/>
      <c r="AK2731" s="27"/>
      <c r="AL2731" s="27">
        <v>2.666666666666667E-3</v>
      </c>
      <c r="AM2731" s="27"/>
      <c r="AN2731" s="27"/>
      <c r="AO2731" s="28" t="s">
        <v>103</v>
      </c>
      <c r="AP2731" s="51"/>
      <c r="AQ2731" s="51"/>
    </row>
    <row r="2732" spans="1:43" ht="12.65" customHeight="1">
      <c r="A2732" s="13" t="s">
        <v>213</v>
      </c>
      <c r="B2732" s="14" t="s">
        <v>239</v>
      </c>
      <c r="C2732" s="13">
        <v>59</v>
      </c>
      <c r="D2732" s="13" t="s">
        <v>245</v>
      </c>
      <c r="E2732" s="15" t="s">
        <v>2788</v>
      </c>
      <c r="F2732" s="13">
        <v>10687</v>
      </c>
      <c r="G2732" s="13" t="s">
        <v>253</v>
      </c>
      <c r="H2732" s="16">
        <v>45894</v>
      </c>
      <c r="I2732" s="17">
        <v>45894</v>
      </c>
      <c r="J2732" s="18">
        <f>I2732</f>
        <v>45894</v>
      </c>
      <c r="K2732" s="19">
        <v>0.18780092592592593</v>
      </c>
      <c r="L2732" s="19">
        <v>0.26121527777777781</v>
      </c>
      <c r="M2732" s="20">
        <v>0.41696759259259258</v>
      </c>
      <c r="N2732" s="19">
        <v>0.49038194444444444</v>
      </c>
      <c r="O2732" s="21">
        <f t="shared" si="100"/>
        <v>7.3414351851851856E-2</v>
      </c>
      <c r="P2732" s="13" t="s">
        <v>664</v>
      </c>
      <c r="Q2732" s="13" t="s">
        <v>343</v>
      </c>
      <c r="R2732" s="22" t="s">
        <v>665</v>
      </c>
      <c r="S2732" s="22" t="s">
        <v>30</v>
      </c>
      <c r="T2732" s="23" t="s">
        <v>52</v>
      </c>
      <c r="U2732" s="23" t="s">
        <v>50</v>
      </c>
      <c r="V2732" s="22" t="s">
        <v>67</v>
      </c>
      <c r="W2732" s="24" t="s">
        <v>141</v>
      </c>
      <c r="X2732" s="25" t="s">
        <v>54</v>
      </c>
      <c r="Y2732" s="25" t="s">
        <v>114</v>
      </c>
      <c r="Z2732" s="25" t="s">
        <v>74</v>
      </c>
      <c r="AA2732" s="25"/>
      <c r="AB2732" s="26"/>
      <c r="AC2732" s="31"/>
      <c r="AD2732" s="32">
        <v>0</v>
      </c>
      <c r="AE2732" s="32">
        <v>0</v>
      </c>
      <c r="AF2732" s="32">
        <v>0</v>
      </c>
      <c r="AG2732" s="33">
        <v>0</v>
      </c>
      <c r="AH2732" s="33">
        <v>0</v>
      </c>
      <c r="AI2732" s="33">
        <v>0</v>
      </c>
      <c r="AJ2732" s="27"/>
      <c r="AK2732" s="27"/>
      <c r="AL2732" s="27">
        <v>2.666666666666667E-3</v>
      </c>
      <c r="AM2732" s="27"/>
      <c r="AN2732" s="27"/>
      <c r="AO2732" s="28" t="s">
        <v>103</v>
      </c>
      <c r="AP2732" s="51"/>
      <c r="AQ2732" s="51"/>
    </row>
    <row r="2733" spans="1:43" ht="12.65" customHeight="1">
      <c r="A2733" s="13" t="s">
        <v>213</v>
      </c>
      <c r="B2733" s="14" t="s">
        <v>239</v>
      </c>
      <c r="C2733" s="13">
        <v>59</v>
      </c>
      <c r="D2733" s="13" t="s">
        <v>245</v>
      </c>
      <c r="E2733" s="15" t="s">
        <v>2788</v>
      </c>
      <c r="F2733" s="13">
        <v>10687</v>
      </c>
      <c r="G2733" s="13" t="s">
        <v>253</v>
      </c>
      <c r="H2733" s="16">
        <v>45894</v>
      </c>
      <c r="I2733" s="17">
        <v>45894</v>
      </c>
      <c r="J2733" s="18">
        <v>45894</v>
      </c>
      <c r="K2733" s="19">
        <v>0.3332870370370371</v>
      </c>
      <c r="L2733" s="19">
        <v>0.35290509259259256</v>
      </c>
      <c r="M2733" s="20">
        <v>0.56245370370370373</v>
      </c>
      <c r="N2733" s="19">
        <v>0.58207175925925914</v>
      </c>
      <c r="O2733" s="21">
        <f t="shared" si="100"/>
        <v>1.9618055555555403E-2</v>
      </c>
      <c r="P2733" s="13" t="s">
        <v>654</v>
      </c>
      <c r="Q2733" s="13" t="s">
        <v>343</v>
      </c>
      <c r="R2733" s="22" t="s">
        <v>655</v>
      </c>
      <c r="S2733" s="22" t="s">
        <v>32</v>
      </c>
      <c r="T2733" s="23" t="s">
        <v>52</v>
      </c>
      <c r="U2733" s="23"/>
      <c r="V2733" s="22" t="s">
        <v>67</v>
      </c>
      <c r="W2733" s="24" t="s">
        <v>3677</v>
      </c>
      <c r="X2733" s="25" t="s">
        <v>50</v>
      </c>
      <c r="Y2733" s="25" t="s">
        <v>50</v>
      </c>
      <c r="Z2733" s="25" t="s">
        <v>50</v>
      </c>
      <c r="AA2733" s="25"/>
      <c r="AB2733" s="26"/>
      <c r="AC2733" s="31"/>
      <c r="AD2733" s="32">
        <v>0</v>
      </c>
      <c r="AE2733" s="32">
        <v>0.51</v>
      </c>
      <c r="AF2733" s="32">
        <v>0</v>
      </c>
      <c r="AG2733" s="33">
        <v>0</v>
      </c>
      <c r="AH2733" s="33">
        <v>0.51</v>
      </c>
      <c r="AI2733" s="33">
        <v>0</v>
      </c>
      <c r="AJ2733" s="27"/>
      <c r="AK2733" s="27"/>
      <c r="AL2733" s="27">
        <v>1.7000000000000001E-2</v>
      </c>
      <c r="AM2733" s="27"/>
      <c r="AN2733" s="27"/>
      <c r="AO2733" s="28" t="s">
        <v>103</v>
      </c>
      <c r="AP2733" s="51"/>
      <c r="AQ2733" s="51"/>
    </row>
    <row r="2734" spans="1:43" ht="12.65" customHeight="1">
      <c r="A2734" s="13" t="s">
        <v>213</v>
      </c>
      <c r="B2734" s="14" t="s">
        <v>239</v>
      </c>
      <c r="C2734" s="13">
        <v>59</v>
      </c>
      <c r="D2734" s="13" t="s">
        <v>245</v>
      </c>
      <c r="E2734" s="15" t="s">
        <v>2788</v>
      </c>
      <c r="F2734" s="13">
        <v>10687</v>
      </c>
      <c r="G2734" s="13" t="s">
        <v>253</v>
      </c>
      <c r="H2734" s="16">
        <v>45894</v>
      </c>
      <c r="I2734" s="17">
        <v>45894</v>
      </c>
      <c r="J2734" s="18">
        <v>45894</v>
      </c>
      <c r="K2734" s="19">
        <v>0.35440972222222217</v>
      </c>
      <c r="L2734" s="19">
        <v>0.37240740740740741</v>
      </c>
      <c r="M2734" s="20">
        <v>0.58357638888888896</v>
      </c>
      <c r="N2734" s="19">
        <v>0.60157407407407415</v>
      </c>
      <c r="O2734" s="21">
        <f t="shared" si="100"/>
        <v>1.7997685185185186E-2</v>
      </c>
      <c r="P2734" s="13" t="s">
        <v>654</v>
      </c>
      <c r="Q2734" s="13" t="s">
        <v>343</v>
      </c>
      <c r="R2734" s="22" t="s">
        <v>655</v>
      </c>
      <c r="S2734" s="22" t="s">
        <v>32</v>
      </c>
      <c r="T2734" s="23" t="s">
        <v>52</v>
      </c>
      <c r="U2734" s="23"/>
      <c r="V2734" s="22" t="s">
        <v>67</v>
      </c>
      <c r="W2734" s="24" t="s">
        <v>3677</v>
      </c>
      <c r="X2734" s="25" t="s">
        <v>50</v>
      </c>
      <c r="Y2734" s="25" t="s">
        <v>50</v>
      </c>
      <c r="Z2734" s="25" t="s">
        <v>50</v>
      </c>
      <c r="AA2734" s="25"/>
      <c r="AB2734" s="26"/>
      <c r="AC2734" s="31"/>
      <c r="AD2734" s="32">
        <v>0</v>
      </c>
      <c r="AE2734" s="32">
        <v>0</v>
      </c>
      <c r="AF2734" s="32">
        <v>0</v>
      </c>
      <c r="AG2734" s="33">
        <v>0</v>
      </c>
      <c r="AH2734" s="33">
        <v>0</v>
      </c>
      <c r="AI2734" s="33">
        <v>0</v>
      </c>
      <c r="AJ2734" s="27"/>
      <c r="AK2734" s="27"/>
      <c r="AL2734" s="27">
        <v>2.666666666666667E-3</v>
      </c>
      <c r="AM2734" s="27"/>
      <c r="AN2734" s="27"/>
      <c r="AO2734" s="28" t="s">
        <v>103</v>
      </c>
      <c r="AP2734" s="51"/>
      <c r="AQ2734" s="51"/>
    </row>
    <row r="2735" spans="1:43" ht="12.65" customHeight="1">
      <c r="A2735" s="13" t="s">
        <v>213</v>
      </c>
      <c r="B2735" s="14" t="s">
        <v>239</v>
      </c>
      <c r="C2735" s="13">
        <v>59</v>
      </c>
      <c r="D2735" s="13" t="s">
        <v>245</v>
      </c>
      <c r="E2735" s="15" t="s">
        <v>2788</v>
      </c>
      <c r="F2735" s="13">
        <v>10687</v>
      </c>
      <c r="G2735" s="13" t="s">
        <v>253</v>
      </c>
      <c r="H2735" s="16">
        <v>45894</v>
      </c>
      <c r="I2735" s="17">
        <v>45894</v>
      </c>
      <c r="J2735" s="18">
        <v>45894</v>
      </c>
      <c r="K2735" s="19">
        <v>0.47943287037037036</v>
      </c>
      <c r="L2735" s="19">
        <v>0.51978009259259261</v>
      </c>
      <c r="M2735" s="20">
        <v>0.70859953703703704</v>
      </c>
      <c r="N2735" s="19">
        <v>0.74894675925925924</v>
      </c>
      <c r="O2735" s="21">
        <f t="shared" si="100"/>
        <v>4.0347222222222201E-2</v>
      </c>
      <c r="P2735" s="13" t="s">
        <v>658</v>
      </c>
      <c r="Q2735" s="13" t="s">
        <v>343</v>
      </c>
      <c r="R2735" s="22" t="s">
        <v>659</v>
      </c>
      <c r="S2735" s="22" t="s">
        <v>33</v>
      </c>
      <c r="T2735" s="23" t="s">
        <v>52</v>
      </c>
      <c r="U2735" s="23"/>
      <c r="V2735" s="22" t="s">
        <v>67</v>
      </c>
      <c r="W2735" s="24" t="s">
        <v>3677</v>
      </c>
      <c r="X2735" s="25" t="s">
        <v>50</v>
      </c>
      <c r="Y2735" s="25" t="s">
        <v>50</v>
      </c>
      <c r="Z2735" s="25" t="s">
        <v>50</v>
      </c>
      <c r="AA2735" s="25"/>
      <c r="AB2735" s="26"/>
      <c r="AC2735" s="31"/>
      <c r="AD2735" s="32">
        <v>0</v>
      </c>
      <c r="AE2735" s="32">
        <v>0.4</v>
      </c>
      <c r="AF2735" s="32">
        <v>0</v>
      </c>
      <c r="AG2735" s="33">
        <v>0</v>
      </c>
      <c r="AH2735" s="33">
        <v>0.4</v>
      </c>
      <c r="AI2735" s="33">
        <v>0</v>
      </c>
      <c r="AJ2735" s="27"/>
      <c r="AK2735" s="27"/>
      <c r="AL2735" s="27">
        <v>1.3333333333333334E-2</v>
      </c>
      <c r="AM2735" s="27"/>
      <c r="AN2735" s="27"/>
      <c r="AO2735" s="28" t="s">
        <v>103</v>
      </c>
      <c r="AP2735" s="51"/>
      <c r="AQ2735" s="51"/>
    </row>
    <row r="2736" spans="1:43" ht="12.65" customHeight="1">
      <c r="A2736" s="13" t="s">
        <v>213</v>
      </c>
      <c r="B2736" s="14" t="s">
        <v>239</v>
      </c>
      <c r="C2736" s="13">
        <v>59</v>
      </c>
      <c r="D2736" s="13" t="s">
        <v>245</v>
      </c>
      <c r="E2736" s="15" t="s">
        <v>2788</v>
      </c>
      <c r="F2736" s="13">
        <v>10687</v>
      </c>
      <c r="G2736" s="13" t="s">
        <v>253</v>
      </c>
      <c r="H2736" s="16">
        <v>45894</v>
      </c>
      <c r="I2736" s="17">
        <v>45894</v>
      </c>
      <c r="J2736" s="18">
        <v>45894</v>
      </c>
      <c r="K2736" s="19">
        <v>0.5628009259259259</v>
      </c>
      <c r="L2736" s="19">
        <v>0.58259259259259255</v>
      </c>
      <c r="M2736" s="20">
        <v>0.79196759259259253</v>
      </c>
      <c r="N2736" s="19">
        <v>0.81175925925925929</v>
      </c>
      <c r="O2736" s="21">
        <f t="shared" si="100"/>
        <v>1.9791666666666763E-2</v>
      </c>
      <c r="P2736" s="13" t="s">
        <v>654</v>
      </c>
      <c r="Q2736" s="13" t="s">
        <v>343</v>
      </c>
      <c r="R2736" s="22" t="s">
        <v>655</v>
      </c>
      <c r="S2736" s="22" t="s">
        <v>32</v>
      </c>
      <c r="T2736" s="23" t="s">
        <v>52</v>
      </c>
      <c r="U2736" s="23"/>
      <c r="V2736" s="22" t="s">
        <v>67</v>
      </c>
      <c r="W2736" s="24" t="s">
        <v>3677</v>
      </c>
      <c r="X2736" s="25" t="s">
        <v>50</v>
      </c>
      <c r="Y2736" s="25" t="s">
        <v>50</v>
      </c>
      <c r="Z2736" s="25" t="s">
        <v>50</v>
      </c>
      <c r="AA2736" s="25"/>
      <c r="AB2736" s="26"/>
      <c r="AC2736" s="31"/>
      <c r="AD2736" s="32">
        <v>0</v>
      </c>
      <c r="AE2736" s="32">
        <v>2.04</v>
      </c>
      <c r="AF2736" s="32">
        <v>0</v>
      </c>
      <c r="AG2736" s="33">
        <v>0</v>
      </c>
      <c r="AH2736" s="33">
        <v>2.04</v>
      </c>
      <c r="AI2736" s="33">
        <v>0</v>
      </c>
      <c r="AJ2736" s="27"/>
      <c r="AK2736" s="27"/>
      <c r="AL2736" s="27">
        <v>6.8000000000000005E-2</v>
      </c>
      <c r="AM2736" s="27"/>
      <c r="AN2736" s="27"/>
      <c r="AO2736" s="28" t="s">
        <v>103</v>
      </c>
      <c r="AP2736" s="51"/>
      <c r="AQ2736" s="51"/>
    </row>
    <row r="2737" spans="1:43" ht="12.65" customHeight="1">
      <c r="A2737" s="13" t="s">
        <v>213</v>
      </c>
      <c r="B2737" s="14" t="s">
        <v>239</v>
      </c>
      <c r="C2737" s="13">
        <v>59</v>
      </c>
      <c r="D2737" s="13" t="s">
        <v>245</v>
      </c>
      <c r="E2737" s="15" t="s">
        <v>2788</v>
      </c>
      <c r="F2737" s="13">
        <v>10687</v>
      </c>
      <c r="G2737" s="13" t="s">
        <v>253</v>
      </c>
      <c r="H2737" s="16">
        <v>45894</v>
      </c>
      <c r="I2737" s="17">
        <v>45894</v>
      </c>
      <c r="J2737" s="18">
        <v>45894</v>
      </c>
      <c r="K2737" s="19">
        <v>0.58363425925925927</v>
      </c>
      <c r="L2737" s="19">
        <v>0.60296296296296303</v>
      </c>
      <c r="M2737" s="20">
        <v>0.8128009259259259</v>
      </c>
      <c r="N2737" s="19">
        <v>0.83212962962962955</v>
      </c>
      <c r="O2737" s="21">
        <f t="shared" si="100"/>
        <v>1.9328703703703654E-2</v>
      </c>
      <c r="P2737" s="13" t="s">
        <v>654</v>
      </c>
      <c r="Q2737" s="13" t="s">
        <v>343</v>
      </c>
      <c r="R2737" s="22" t="s">
        <v>655</v>
      </c>
      <c r="S2737" s="22" t="s">
        <v>32</v>
      </c>
      <c r="T2737" s="23" t="s">
        <v>52</v>
      </c>
      <c r="U2737" s="23"/>
      <c r="V2737" s="22" t="s">
        <v>67</v>
      </c>
      <c r="W2737" s="24" t="s">
        <v>3677</v>
      </c>
      <c r="X2737" s="25" t="s">
        <v>50</v>
      </c>
      <c r="Y2737" s="25" t="s">
        <v>50</v>
      </c>
      <c r="Z2737" s="25" t="s">
        <v>50</v>
      </c>
      <c r="AA2737" s="25"/>
      <c r="AB2737" s="26"/>
      <c r="AC2737" s="31"/>
      <c r="AD2737" s="32">
        <v>0</v>
      </c>
      <c r="AE2737" s="32">
        <v>27.99</v>
      </c>
      <c r="AF2737" s="32">
        <v>0.01</v>
      </c>
      <c r="AG2737" s="33">
        <v>0.01</v>
      </c>
      <c r="AH2737" s="33">
        <v>27.99</v>
      </c>
      <c r="AI2737" s="33">
        <v>0.02</v>
      </c>
      <c r="AJ2737" s="27"/>
      <c r="AK2737" s="27"/>
      <c r="AL2737" s="27">
        <v>0.93299999999999994</v>
      </c>
      <c r="AM2737" s="27"/>
      <c r="AN2737" s="27"/>
      <c r="AO2737" s="28" t="s">
        <v>103</v>
      </c>
      <c r="AP2737" s="51"/>
      <c r="AQ2737" s="51"/>
    </row>
    <row r="2738" spans="1:43" ht="12.65" customHeight="1">
      <c r="A2738" s="13" t="s">
        <v>213</v>
      </c>
      <c r="B2738" s="14" t="s">
        <v>239</v>
      </c>
      <c r="C2738" s="13">
        <v>59</v>
      </c>
      <c r="D2738" s="13" t="s">
        <v>245</v>
      </c>
      <c r="E2738" s="15" t="s">
        <v>2788</v>
      </c>
      <c r="F2738" s="13">
        <v>10687</v>
      </c>
      <c r="G2738" s="13" t="s">
        <v>253</v>
      </c>
      <c r="H2738" s="16">
        <v>45894</v>
      </c>
      <c r="I2738" s="17">
        <v>45894</v>
      </c>
      <c r="J2738" s="18">
        <v>45894</v>
      </c>
      <c r="K2738" s="19">
        <v>0.68781250000000005</v>
      </c>
      <c r="L2738" s="19">
        <v>0.72706018518518523</v>
      </c>
      <c r="M2738" s="20">
        <v>0.91697916666666668</v>
      </c>
      <c r="N2738" s="19">
        <v>0.95622685185185174</v>
      </c>
      <c r="O2738" s="21">
        <f t="shared" si="100"/>
        <v>3.9247685185185066E-2</v>
      </c>
      <c r="P2738" s="13" t="s">
        <v>658</v>
      </c>
      <c r="Q2738" s="13" t="s">
        <v>343</v>
      </c>
      <c r="R2738" s="22" t="s">
        <v>659</v>
      </c>
      <c r="S2738" s="22" t="s">
        <v>33</v>
      </c>
      <c r="T2738" s="23" t="s">
        <v>52</v>
      </c>
      <c r="U2738" s="23"/>
      <c r="V2738" s="22" t="s">
        <v>67</v>
      </c>
      <c r="W2738" s="24" t="s">
        <v>3677</v>
      </c>
      <c r="X2738" s="25" t="s">
        <v>50</v>
      </c>
      <c r="Y2738" s="25" t="s">
        <v>50</v>
      </c>
      <c r="Z2738" s="25" t="s">
        <v>50</v>
      </c>
      <c r="AA2738" s="25"/>
      <c r="AB2738" s="26"/>
      <c r="AC2738" s="31"/>
      <c r="AD2738" s="32">
        <v>0</v>
      </c>
      <c r="AE2738" s="32">
        <v>0.38</v>
      </c>
      <c r="AF2738" s="32">
        <v>0</v>
      </c>
      <c r="AG2738" s="33">
        <v>0</v>
      </c>
      <c r="AH2738" s="33">
        <v>0.38</v>
      </c>
      <c r="AI2738" s="33">
        <v>0</v>
      </c>
      <c r="AJ2738" s="27"/>
      <c r="AK2738" s="27"/>
      <c r="AL2738" s="27">
        <v>1.2666666666666666E-2</v>
      </c>
      <c r="AM2738" s="27"/>
      <c r="AN2738" s="27"/>
      <c r="AO2738" s="28" t="s">
        <v>103</v>
      </c>
      <c r="AP2738" s="51"/>
      <c r="AQ2738" s="51"/>
    </row>
    <row r="2739" spans="1:43" ht="12.65" customHeight="1">
      <c r="A2739" s="13" t="s">
        <v>213</v>
      </c>
      <c r="B2739" s="14" t="s">
        <v>239</v>
      </c>
      <c r="C2739" s="13">
        <v>59</v>
      </c>
      <c r="D2739" s="13" t="s">
        <v>245</v>
      </c>
      <c r="E2739" s="15" t="s">
        <v>2788</v>
      </c>
      <c r="F2739" s="13">
        <v>10687</v>
      </c>
      <c r="G2739" s="13" t="s">
        <v>253</v>
      </c>
      <c r="H2739" s="16">
        <v>45894</v>
      </c>
      <c r="I2739" s="17">
        <v>45894</v>
      </c>
      <c r="J2739" s="18">
        <f>I2739</f>
        <v>45894</v>
      </c>
      <c r="K2739" s="19">
        <v>0.72950231481481487</v>
      </c>
      <c r="L2739" s="19">
        <v>0.80622685185185172</v>
      </c>
      <c r="M2739" s="20">
        <v>0.9586689814814815</v>
      </c>
      <c r="N2739" s="19">
        <v>3.5393518518518519E-2</v>
      </c>
      <c r="O2739" s="21">
        <f t="shared" si="100"/>
        <v>7.6724537037037077E-2</v>
      </c>
      <c r="P2739" s="13" t="s">
        <v>970</v>
      </c>
      <c r="Q2739" s="13" t="s">
        <v>343</v>
      </c>
      <c r="R2739" s="22" t="s">
        <v>971</v>
      </c>
      <c r="S2739" s="22" t="s">
        <v>31</v>
      </c>
      <c r="T2739" s="23" t="s">
        <v>52</v>
      </c>
      <c r="U2739" s="23" t="s">
        <v>50</v>
      </c>
      <c r="V2739" s="22" t="s">
        <v>67</v>
      </c>
      <c r="W2739" s="24" t="s">
        <v>139</v>
      </c>
      <c r="X2739" s="25" t="s">
        <v>71</v>
      </c>
      <c r="Y2739" s="25" t="s">
        <v>114</v>
      </c>
      <c r="Z2739" s="25" t="s">
        <v>66</v>
      </c>
      <c r="AA2739" s="25"/>
      <c r="AB2739" s="26"/>
      <c r="AC2739" s="31"/>
      <c r="AD2739" s="32">
        <v>0</v>
      </c>
      <c r="AE2739" s="32">
        <v>0</v>
      </c>
      <c r="AF2739" s="32">
        <v>0</v>
      </c>
      <c r="AG2739" s="33">
        <v>0</v>
      </c>
      <c r="AH2739" s="33">
        <v>0</v>
      </c>
      <c r="AI2739" s="33">
        <v>0</v>
      </c>
      <c r="AJ2739" s="27"/>
      <c r="AK2739" s="27"/>
      <c r="AL2739" s="27">
        <v>3.3333333333333335E-3</v>
      </c>
      <c r="AM2739" s="27"/>
      <c r="AN2739" s="27"/>
      <c r="AO2739" s="28" t="s">
        <v>103</v>
      </c>
      <c r="AP2739" s="51"/>
      <c r="AQ2739" s="51"/>
    </row>
    <row r="2740" spans="1:43" ht="12.65" customHeight="1">
      <c r="A2740" s="13" t="s">
        <v>213</v>
      </c>
      <c r="B2740" s="14" t="s">
        <v>239</v>
      </c>
      <c r="C2740" s="13">
        <v>59</v>
      </c>
      <c r="D2740" s="13" t="s">
        <v>245</v>
      </c>
      <c r="E2740" s="15" t="s">
        <v>2788</v>
      </c>
      <c r="F2740" s="13">
        <v>10687</v>
      </c>
      <c r="G2740" s="13" t="s">
        <v>253</v>
      </c>
      <c r="H2740" s="16">
        <v>45894</v>
      </c>
      <c r="I2740" s="17">
        <v>45895</v>
      </c>
      <c r="J2740" s="18">
        <v>45895</v>
      </c>
      <c r="K2740" s="19">
        <v>0.83372685185185191</v>
      </c>
      <c r="L2740" s="19">
        <v>0.85416666666666674</v>
      </c>
      <c r="M2740" s="20">
        <v>6.2893518518518515E-2</v>
      </c>
      <c r="N2740" s="19">
        <v>8.3333333333333329E-2</v>
      </c>
      <c r="O2740" s="21">
        <f t="shared" si="100"/>
        <v>2.0439814814814813E-2</v>
      </c>
      <c r="P2740" s="13" t="s">
        <v>658</v>
      </c>
      <c r="Q2740" s="13" t="s">
        <v>343</v>
      </c>
      <c r="R2740" s="22" t="s">
        <v>659</v>
      </c>
      <c r="S2740" s="22" t="s">
        <v>33</v>
      </c>
      <c r="T2740" s="23" t="s">
        <v>52</v>
      </c>
      <c r="U2740" s="23"/>
      <c r="V2740" s="22" t="s">
        <v>67</v>
      </c>
      <c r="W2740" s="24" t="s">
        <v>3677</v>
      </c>
      <c r="X2740" s="25" t="s">
        <v>50</v>
      </c>
      <c r="Y2740" s="25" t="s">
        <v>50</v>
      </c>
      <c r="Z2740" s="25" t="s">
        <v>50</v>
      </c>
      <c r="AA2740" s="25"/>
      <c r="AB2740" s="26"/>
      <c r="AC2740" s="31"/>
      <c r="AD2740" s="32">
        <v>0</v>
      </c>
      <c r="AE2740" s="32">
        <v>0</v>
      </c>
      <c r="AF2740" s="32">
        <v>0</v>
      </c>
      <c r="AG2740" s="33">
        <v>0</v>
      </c>
      <c r="AH2740" s="33">
        <v>0</v>
      </c>
      <c r="AI2740" s="33">
        <v>0</v>
      </c>
      <c r="AJ2740" s="27"/>
      <c r="AK2740" s="27"/>
      <c r="AL2740" s="27">
        <v>2.666666666666667E-3</v>
      </c>
      <c r="AM2740" s="27"/>
      <c r="AN2740" s="27"/>
      <c r="AO2740" s="28" t="s">
        <v>103</v>
      </c>
      <c r="AP2740" s="51"/>
      <c r="AQ2740" s="51"/>
    </row>
    <row r="2741" spans="1:43" ht="12.65" customHeight="1">
      <c r="A2741" s="13" t="s">
        <v>213</v>
      </c>
      <c r="B2741" s="14" t="s">
        <v>239</v>
      </c>
      <c r="C2741" s="13">
        <v>59</v>
      </c>
      <c r="D2741" s="13" t="s">
        <v>245</v>
      </c>
      <c r="E2741" s="15" t="s">
        <v>2788</v>
      </c>
      <c r="F2741" s="13">
        <v>10687</v>
      </c>
      <c r="G2741" s="13" t="s">
        <v>253</v>
      </c>
      <c r="H2741" s="16">
        <v>45894</v>
      </c>
      <c r="I2741" s="17">
        <v>45895</v>
      </c>
      <c r="J2741" s="18">
        <v>45895</v>
      </c>
      <c r="K2741" s="19">
        <v>0.85416666666666674</v>
      </c>
      <c r="L2741" s="19">
        <v>0.87332175925925926</v>
      </c>
      <c r="M2741" s="20">
        <v>8.3333333333333329E-2</v>
      </c>
      <c r="N2741" s="19">
        <v>0.10248842592592593</v>
      </c>
      <c r="O2741" s="21">
        <f t="shared" si="100"/>
        <v>1.9155092592592599E-2</v>
      </c>
      <c r="P2741" s="13" t="s">
        <v>658</v>
      </c>
      <c r="Q2741" s="13" t="s">
        <v>343</v>
      </c>
      <c r="R2741" s="22" t="s">
        <v>659</v>
      </c>
      <c r="S2741" s="22" t="s">
        <v>33</v>
      </c>
      <c r="T2741" s="23" t="s">
        <v>52</v>
      </c>
      <c r="U2741" s="23"/>
      <c r="V2741" s="22" t="s">
        <v>67</v>
      </c>
      <c r="W2741" s="24" t="s">
        <v>3677</v>
      </c>
      <c r="X2741" s="25" t="s">
        <v>50</v>
      </c>
      <c r="Y2741" s="25" t="s">
        <v>50</v>
      </c>
      <c r="Z2741" s="25" t="s">
        <v>50</v>
      </c>
      <c r="AA2741" s="25"/>
      <c r="AB2741" s="26"/>
      <c r="AC2741" s="31"/>
      <c r="AD2741" s="32">
        <v>0</v>
      </c>
      <c r="AE2741" s="32">
        <v>0</v>
      </c>
      <c r="AF2741" s="32">
        <v>0</v>
      </c>
      <c r="AG2741" s="33">
        <v>0</v>
      </c>
      <c r="AH2741" s="33">
        <v>0</v>
      </c>
      <c r="AI2741" s="33">
        <v>0</v>
      </c>
      <c r="AJ2741" s="27"/>
      <c r="AK2741" s="27"/>
      <c r="AL2741" s="27">
        <v>2.666666666666667E-3</v>
      </c>
      <c r="AM2741" s="27"/>
      <c r="AN2741" s="27"/>
      <c r="AO2741" s="28" t="s">
        <v>103</v>
      </c>
      <c r="AP2741" s="51"/>
      <c r="AQ2741" s="51"/>
    </row>
    <row r="2742" spans="1:43" ht="12.65" customHeight="1">
      <c r="A2742" s="13" t="s">
        <v>213</v>
      </c>
      <c r="B2742" s="14" t="s">
        <v>239</v>
      </c>
      <c r="C2742" s="13">
        <v>59</v>
      </c>
      <c r="D2742" s="13" t="s">
        <v>245</v>
      </c>
      <c r="E2742" s="15" t="s">
        <v>2788</v>
      </c>
      <c r="F2742" s="13">
        <v>10687</v>
      </c>
      <c r="G2742" s="13" t="s">
        <v>253</v>
      </c>
      <c r="H2742" s="16">
        <v>45894</v>
      </c>
      <c r="I2742" s="17">
        <v>45895</v>
      </c>
      <c r="J2742" s="18">
        <f>I2742</f>
        <v>45895</v>
      </c>
      <c r="K2742" s="19">
        <v>0.93790509259259258</v>
      </c>
      <c r="L2742" s="19">
        <v>1.1261574074074075E-2</v>
      </c>
      <c r="M2742" s="20">
        <v>0.16707175925925924</v>
      </c>
      <c r="N2742" s="19">
        <v>0.24042824074074073</v>
      </c>
      <c r="O2742" s="21">
        <f t="shared" si="100"/>
        <v>7.3356481481481495E-2</v>
      </c>
      <c r="P2742" s="13" t="s">
        <v>664</v>
      </c>
      <c r="Q2742" s="13" t="s">
        <v>343</v>
      </c>
      <c r="R2742" s="22" t="s">
        <v>665</v>
      </c>
      <c r="S2742" s="22" t="s">
        <v>31</v>
      </c>
      <c r="T2742" s="23" t="s">
        <v>52</v>
      </c>
      <c r="U2742" s="23" t="s">
        <v>50</v>
      </c>
      <c r="V2742" s="22" t="s">
        <v>67</v>
      </c>
      <c r="W2742" s="24" t="s">
        <v>141</v>
      </c>
      <c r="X2742" s="25" t="s">
        <v>54</v>
      </c>
      <c r="Y2742" s="25" t="s">
        <v>114</v>
      </c>
      <c r="Z2742" s="25" t="s">
        <v>74</v>
      </c>
      <c r="AA2742" s="25"/>
      <c r="AB2742" s="26"/>
      <c r="AC2742" s="31"/>
      <c r="AD2742" s="32">
        <v>0</v>
      </c>
      <c r="AE2742" s="32">
        <v>0</v>
      </c>
      <c r="AF2742" s="32">
        <v>0</v>
      </c>
      <c r="AG2742" s="33">
        <v>0</v>
      </c>
      <c r="AH2742" s="33">
        <v>0</v>
      </c>
      <c r="AI2742" s="33">
        <v>0</v>
      </c>
      <c r="AJ2742" s="27"/>
      <c r="AK2742" s="27"/>
      <c r="AL2742" s="27">
        <v>2.666666666666667E-3</v>
      </c>
      <c r="AM2742" s="27"/>
      <c r="AN2742" s="27"/>
      <c r="AO2742" s="28" t="s">
        <v>103</v>
      </c>
      <c r="AP2742" s="51"/>
      <c r="AQ2742" s="51"/>
    </row>
    <row r="2743" spans="1:43" ht="12.65" customHeight="1">
      <c r="A2743" s="13" t="s">
        <v>213</v>
      </c>
      <c r="B2743" s="14" t="s">
        <v>239</v>
      </c>
      <c r="C2743" s="13">
        <v>59</v>
      </c>
      <c r="D2743" s="13" t="s">
        <v>245</v>
      </c>
      <c r="E2743" s="15" t="s">
        <v>2788</v>
      </c>
      <c r="F2743" s="13">
        <v>10687</v>
      </c>
      <c r="G2743" s="13" t="s">
        <v>253</v>
      </c>
      <c r="H2743" s="16">
        <v>45895</v>
      </c>
      <c r="I2743" s="17">
        <v>45895</v>
      </c>
      <c r="J2743" s="18">
        <v>45895</v>
      </c>
      <c r="K2743" s="19">
        <v>6.2858796296296301E-2</v>
      </c>
      <c r="L2743" s="19">
        <v>0.10199074074074074</v>
      </c>
      <c r="M2743" s="20">
        <v>0.292025462962963</v>
      </c>
      <c r="N2743" s="19">
        <v>0.33115740740740746</v>
      </c>
      <c r="O2743" s="21">
        <f t="shared" si="100"/>
        <v>3.9131944444444455E-2</v>
      </c>
      <c r="P2743" s="13" t="s">
        <v>658</v>
      </c>
      <c r="Q2743" s="13" t="s">
        <v>343</v>
      </c>
      <c r="R2743" s="22" t="s">
        <v>659</v>
      </c>
      <c r="S2743" s="22" t="s">
        <v>33</v>
      </c>
      <c r="T2743" s="23" t="s">
        <v>52</v>
      </c>
      <c r="U2743" s="23"/>
      <c r="V2743" s="22" t="s">
        <v>67</v>
      </c>
      <c r="W2743" s="24" t="s">
        <v>3677</v>
      </c>
      <c r="X2743" s="25" t="s">
        <v>50</v>
      </c>
      <c r="Y2743" s="25" t="s">
        <v>50</v>
      </c>
      <c r="Z2743" s="25" t="s">
        <v>50</v>
      </c>
      <c r="AA2743" s="25"/>
      <c r="AB2743" s="26"/>
      <c r="AC2743" s="31"/>
      <c r="AD2743" s="32">
        <v>0</v>
      </c>
      <c r="AE2743" s="32">
        <v>0.44</v>
      </c>
      <c r="AF2743" s="32">
        <v>0</v>
      </c>
      <c r="AG2743" s="33">
        <v>0</v>
      </c>
      <c r="AH2743" s="33">
        <v>0.22</v>
      </c>
      <c r="AI2743" s="33">
        <v>0</v>
      </c>
      <c r="AJ2743" s="27"/>
      <c r="AK2743" s="27"/>
      <c r="AL2743" s="27">
        <v>1.4666666666666666E-2</v>
      </c>
      <c r="AM2743" s="27"/>
      <c r="AN2743" s="27"/>
      <c r="AO2743" s="28" t="s">
        <v>103</v>
      </c>
      <c r="AP2743" s="51"/>
      <c r="AQ2743" s="51"/>
    </row>
    <row r="2744" spans="1:43" ht="12.65" customHeight="1">
      <c r="A2744" s="13" t="s">
        <v>213</v>
      </c>
      <c r="B2744" s="14" t="s">
        <v>239</v>
      </c>
      <c r="C2744" s="13">
        <v>59</v>
      </c>
      <c r="D2744" s="13" t="s">
        <v>245</v>
      </c>
      <c r="E2744" s="15" t="s">
        <v>2788</v>
      </c>
      <c r="F2744" s="13">
        <v>10687</v>
      </c>
      <c r="G2744" s="13" t="s">
        <v>253</v>
      </c>
      <c r="H2744" s="16">
        <v>45895</v>
      </c>
      <c r="I2744" s="17">
        <v>45895</v>
      </c>
      <c r="J2744" s="18">
        <v>45895</v>
      </c>
      <c r="K2744" s="19">
        <v>0.14619212962962963</v>
      </c>
      <c r="L2744" s="19">
        <v>0.18549768518518517</v>
      </c>
      <c r="M2744" s="20">
        <v>0.37535879629629632</v>
      </c>
      <c r="N2744" s="19">
        <v>0.4146643518518518</v>
      </c>
      <c r="O2744" s="21">
        <f t="shared" si="100"/>
        <v>3.9305555555555483E-2</v>
      </c>
      <c r="P2744" s="13" t="s">
        <v>658</v>
      </c>
      <c r="Q2744" s="13" t="s">
        <v>343</v>
      </c>
      <c r="R2744" s="22" t="s">
        <v>659</v>
      </c>
      <c r="S2744" s="22" t="s">
        <v>33</v>
      </c>
      <c r="T2744" s="23" t="s">
        <v>52</v>
      </c>
      <c r="U2744" s="23"/>
      <c r="V2744" s="22" t="s">
        <v>67</v>
      </c>
      <c r="W2744" s="24" t="s">
        <v>3677</v>
      </c>
      <c r="X2744" s="25" t="s">
        <v>50</v>
      </c>
      <c r="Y2744" s="25" t="s">
        <v>50</v>
      </c>
      <c r="Z2744" s="25" t="s">
        <v>50</v>
      </c>
      <c r="AA2744" s="25"/>
      <c r="AB2744" s="26"/>
      <c r="AC2744" s="31"/>
      <c r="AD2744" s="32">
        <v>0</v>
      </c>
      <c r="AE2744" s="32">
        <v>0</v>
      </c>
      <c r="AF2744" s="32">
        <v>0</v>
      </c>
      <c r="AG2744" s="33">
        <v>0</v>
      </c>
      <c r="AH2744" s="33">
        <v>0</v>
      </c>
      <c r="AI2744" s="33">
        <v>0</v>
      </c>
      <c r="AJ2744" s="27"/>
      <c r="AK2744" s="27"/>
      <c r="AL2744" s="27">
        <v>2.666666666666667E-3</v>
      </c>
      <c r="AM2744" s="27"/>
      <c r="AN2744" s="27"/>
      <c r="AO2744" s="28" t="s">
        <v>103</v>
      </c>
      <c r="AP2744" s="51"/>
      <c r="AQ2744" s="51"/>
    </row>
    <row r="2745" spans="1:43" ht="12.65" customHeight="1">
      <c r="A2745" s="13" t="s">
        <v>213</v>
      </c>
      <c r="B2745" s="14" t="s">
        <v>239</v>
      </c>
      <c r="C2745" s="13">
        <v>59</v>
      </c>
      <c r="D2745" s="13" t="s">
        <v>245</v>
      </c>
      <c r="E2745" s="15" t="s">
        <v>2788</v>
      </c>
      <c r="F2745" s="13">
        <v>10687</v>
      </c>
      <c r="G2745" s="13" t="s">
        <v>253</v>
      </c>
      <c r="H2745" s="16">
        <v>45895</v>
      </c>
      <c r="I2745" s="17">
        <v>45895</v>
      </c>
      <c r="J2745" s="18">
        <f>I2745</f>
        <v>45895</v>
      </c>
      <c r="K2745" s="19">
        <v>0.18700231481481483</v>
      </c>
      <c r="L2745" s="19">
        <v>0.26553240740740741</v>
      </c>
      <c r="M2745" s="20">
        <v>0.41616898148148151</v>
      </c>
      <c r="N2745" s="19">
        <v>0.49469907407407404</v>
      </c>
      <c r="O2745" s="21">
        <f t="shared" si="100"/>
        <v>7.8530092592592526E-2</v>
      </c>
      <c r="P2745" s="13" t="s">
        <v>668</v>
      </c>
      <c r="Q2745" s="13" t="s">
        <v>343</v>
      </c>
      <c r="R2745" s="22" t="s">
        <v>669</v>
      </c>
      <c r="S2745" s="22" t="s">
        <v>31</v>
      </c>
      <c r="T2745" s="23" t="s">
        <v>52</v>
      </c>
      <c r="U2745" s="23" t="s">
        <v>50</v>
      </c>
      <c r="V2745" s="22" t="s">
        <v>67</v>
      </c>
      <c r="W2745" s="24" t="s">
        <v>144</v>
      </c>
      <c r="X2745" s="25" t="s">
        <v>84</v>
      </c>
      <c r="Y2745" s="25" t="s">
        <v>114</v>
      </c>
      <c r="Z2745" s="25" t="s">
        <v>62</v>
      </c>
      <c r="AA2745" s="25"/>
      <c r="AB2745" s="26"/>
      <c r="AC2745" s="31"/>
      <c r="AD2745" s="32">
        <v>0</v>
      </c>
      <c r="AE2745" s="32">
        <v>0.06</v>
      </c>
      <c r="AF2745" s="32">
        <v>0</v>
      </c>
      <c r="AG2745" s="33">
        <v>0</v>
      </c>
      <c r="AH2745" s="33">
        <v>0</v>
      </c>
      <c r="AI2745" s="33">
        <v>0</v>
      </c>
      <c r="AJ2745" s="27"/>
      <c r="AK2745" s="27"/>
      <c r="AL2745" s="27">
        <v>2.666666666666667E-3</v>
      </c>
      <c r="AM2745" s="27"/>
      <c r="AN2745" s="27"/>
      <c r="AO2745" s="28" t="s">
        <v>103</v>
      </c>
      <c r="AP2745" s="51"/>
      <c r="AQ2745" s="51"/>
    </row>
    <row r="2746" spans="1:43" ht="12.65" customHeight="1">
      <c r="A2746" s="13" t="s">
        <v>213</v>
      </c>
      <c r="B2746" s="14" t="s">
        <v>239</v>
      </c>
      <c r="C2746" s="13">
        <v>59</v>
      </c>
      <c r="D2746" s="13" t="s">
        <v>245</v>
      </c>
      <c r="E2746" s="15" t="s">
        <v>2788</v>
      </c>
      <c r="F2746" s="13">
        <v>10687</v>
      </c>
      <c r="G2746" s="13" t="s">
        <v>253</v>
      </c>
      <c r="H2746" s="16">
        <v>45895</v>
      </c>
      <c r="I2746" s="17">
        <v>45895</v>
      </c>
      <c r="J2746" s="18">
        <v>45895</v>
      </c>
      <c r="K2746" s="19">
        <v>0.31281249999999999</v>
      </c>
      <c r="L2746" s="19">
        <v>0.33266203703703706</v>
      </c>
      <c r="M2746" s="20">
        <v>0.54197916666666668</v>
      </c>
      <c r="N2746" s="19">
        <v>0.56182870370370375</v>
      </c>
      <c r="O2746" s="21">
        <f t="shared" si="100"/>
        <v>1.9849537037037068E-2</v>
      </c>
      <c r="P2746" s="13" t="s">
        <v>654</v>
      </c>
      <c r="Q2746" s="13" t="s">
        <v>343</v>
      </c>
      <c r="R2746" s="22" t="s">
        <v>655</v>
      </c>
      <c r="S2746" s="22" t="s">
        <v>32</v>
      </c>
      <c r="T2746" s="23" t="s">
        <v>52</v>
      </c>
      <c r="U2746" s="23"/>
      <c r="V2746" s="22" t="s">
        <v>67</v>
      </c>
      <c r="W2746" s="24" t="s">
        <v>3677</v>
      </c>
      <c r="X2746" s="25" t="s">
        <v>50</v>
      </c>
      <c r="Y2746" s="25" t="s">
        <v>50</v>
      </c>
      <c r="Z2746" s="25" t="s">
        <v>50</v>
      </c>
      <c r="AA2746" s="25"/>
      <c r="AB2746" s="26"/>
      <c r="AC2746" s="31"/>
      <c r="AD2746" s="32">
        <v>0</v>
      </c>
      <c r="AE2746" s="32">
        <v>0</v>
      </c>
      <c r="AF2746" s="32">
        <v>0</v>
      </c>
      <c r="AG2746" s="33">
        <v>0</v>
      </c>
      <c r="AH2746" s="33">
        <v>0</v>
      </c>
      <c r="AI2746" s="33">
        <v>0</v>
      </c>
      <c r="AJ2746" s="27"/>
      <c r="AK2746" s="27"/>
      <c r="AL2746" s="27">
        <v>2.666666666666667E-3</v>
      </c>
      <c r="AM2746" s="27"/>
      <c r="AN2746" s="27"/>
      <c r="AO2746" s="28" t="s">
        <v>103</v>
      </c>
      <c r="AP2746" s="51"/>
      <c r="AQ2746" s="51"/>
    </row>
    <row r="2747" spans="1:43" ht="12.65" customHeight="1">
      <c r="A2747" s="13" t="s">
        <v>213</v>
      </c>
      <c r="B2747" s="14" t="s">
        <v>239</v>
      </c>
      <c r="C2747" s="13">
        <v>59</v>
      </c>
      <c r="D2747" s="13" t="s">
        <v>245</v>
      </c>
      <c r="E2747" s="15" t="s">
        <v>2788</v>
      </c>
      <c r="F2747" s="13">
        <v>10687</v>
      </c>
      <c r="G2747" s="13" t="s">
        <v>253</v>
      </c>
      <c r="H2747" s="16">
        <v>45895</v>
      </c>
      <c r="I2747" s="17">
        <v>45895</v>
      </c>
      <c r="J2747" s="18">
        <v>45895</v>
      </c>
      <c r="K2747" s="19">
        <v>0.33370370370370367</v>
      </c>
      <c r="L2747" s="19">
        <v>0.37381944444444443</v>
      </c>
      <c r="M2747" s="20">
        <v>0.56287037037037035</v>
      </c>
      <c r="N2747" s="19">
        <v>0.60298611111111122</v>
      </c>
      <c r="O2747" s="21">
        <f t="shared" si="100"/>
        <v>4.0115740740740868E-2</v>
      </c>
      <c r="P2747" s="13" t="s">
        <v>658</v>
      </c>
      <c r="Q2747" s="13" t="s">
        <v>343</v>
      </c>
      <c r="R2747" s="22" t="s">
        <v>659</v>
      </c>
      <c r="S2747" s="22" t="s">
        <v>33</v>
      </c>
      <c r="T2747" s="23" t="s">
        <v>52</v>
      </c>
      <c r="U2747" s="23"/>
      <c r="V2747" s="22" t="s">
        <v>67</v>
      </c>
      <c r="W2747" s="24" t="s">
        <v>3677</v>
      </c>
      <c r="X2747" s="25" t="s">
        <v>50</v>
      </c>
      <c r="Y2747" s="25" t="s">
        <v>50</v>
      </c>
      <c r="Z2747" s="25" t="s">
        <v>50</v>
      </c>
      <c r="AA2747" s="25"/>
      <c r="AB2747" s="26"/>
      <c r="AC2747" s="31"/>
      <c r="AD2747" s="32">
        <v>0</v>
      </c>
      <c r="AE2747" s="32">
        <v>0.53</v>
      </c>
      <c r="AF2747" s="32">
        <v>0</v>
      </c>
      <c r="AG2747" s="33">
        <v>0</v>
      </c>
      <c r="AH2747" s="33">
        <v>0.41</v>
      </c>
      <c r="AI2747" s="33">
        <v>0</v>
      </c>
      <c r="AJ2747" s="27"/>
      <c r="AK2747" s="27"/>
      <c r="AL2747" s="27">
        <v>1.7666666666666667E-2</v>
      </c>
      <c r="AM2747" s="27"/>
      <c r="AN2747" s="27"/>
      <c r="AO2747" s="28" t="s">
        <v>103</v>
      </c>
      <c r="AP2747" s="51"/>
      <c r="AQ2747" s="51"/>
    </row>
    <row r="2748" spans="1:43" ht="12.65" customHeight="1">
      <c r="A2748" s="13" t="s">
        <v>213</v>
      </c>
      <c r="B2748" s="14" t="s">
        <v>239</v>
      </c>
      <c r="C2748" s="13">
        <v>59</v>
      </c>
      <c r="D2748" s="13" t="s">
        <v>245</v>
      </c>
      <c r="E2748" s="15" t="s">
        <v>2788</v>
      </c>
      <c r="F2748" s="13">
        <v>10687</v>
      </c>
      <c r="G2748" s="13" t="s">
        <v>253</v>
      </c>
      <c r="H2748" s="16">
        <v>45895</v>
      </c>
      <c r="I2748" s="17">
        <v>45895</v>
      </c>
      <c r="J2748" s="18">
        <v>45895</v>
      </c>
      <c r="K2748" s="19">
        <v>0.56232638888888886</v>
      </c>
      <c r="L2748" s="19">
        <v>0.58246527777777768</v>
      </c>
      <c r="M2748" s="20">
        <v>0.79149305555555549</v>
      </c>
      <c r="N2748" s="19">
        <v>0.81163194444444442</v>
      </c>
      <c r="O2748" s="21">
        <f t="shared" si="100"/>
        <v>2.0138888888888928E-2</v>
      </c>
      <c r="P2748" s="13" t="s">
        <v>654</v>
      </c>
      <c r="Q2748" s="13" t="s">
        <v>343</v>
      </c>
      <c r="R2748" s="22" t="s">
        <v>655</v>
      </c>
      <c r="S2748" s="22" t="s">
        <v>32</v>
      </c>
      <c r="T2748" s="23" t="s">
        <v>52</v>
      </c>
      <c r="U2748" s="23"/>
      <c r="V2748" s="22" t="s">
        <v>67</v>
      </c>
      <c r="W2748" s="24" t="s">
        <v>3677</v>
      </c>
      <c r="X2748" s="25" t="s">
        <v>50</v>
      </c>
      <c r="Y2748" s="25" t="s">
        <v>50</v>
      </c>
      <c r="Z2748" s="25" t="s">
        <v>50</v>
      </c>
      <c r="AA2748" s="25"/>
      <c r="AB2748" s="26"/>
      <c r="AC2748" s="31"/>
      <c r="AD2748" s="32">
        <v>0</v>
      </c>
      <c r="AE2748" s="32">
        <v>0.99</v>
      </c>
      <c r="AF2748" s="32">
        <v>0</v>
      </c>
      <c r="AG2748" s="33">
        <v>0</v>
      </c>
      <c r="AH2748" s="33">
        <v>0.99</v>
      </c>
      <c r="AI2748" s="33">
        <v>0</v>
      </c>
      <c r="AJ2748" s="27"/>
      <c r="AK2748" s="27"/>
      <c r="AL2748" s="27">
        <v>3.3000000000000002E-2</v>
      </c>
      <c r="AM2748" s="27"/>
      <c r="AN2748" s="27"/>
      <c r="AO2748" s="28" t="s">
        <v>103</v>
      </c>
      <c r="AP2748" s="51"/>
      <c r="AQ2748" s="51"/>
    </row>
    <row r="2749" spans="1:43" ht="12.65" customHeight="1">
      <c r="A2749" s="13" t="s">
        <v>213</v>
      </c>
      <c r="B2749" s="14" t="s">
        <v>239</v>
      </c>
      <c r="C2749" s="13">
        <v>59</v>
      </c>
      <c r="D2749" s="13" t="s">
        <v>245</v>
      </c>
      <c r="E2749" s="15" t="s">
        <v>2788</v>
      </c>
      <c r="F2749" s="13">
        <v>10687</v>
      </c>
      <c r="G2749" s="13" t="s">
        <v>253</v>
      </c>
      <c r="H2749" s="16">
        <v>45895</v>
      </c>
      <c r="I2749" s="17">
        <v>45895</v>
      </c>
      <c r="J2749" s="18">
        <v>45895</v>
      </c>
      <c r="K2749" s="19">
        <v>0.58363425925925927</v>
      </c>
      <c r="L2749" s="19">
        <v>0.60086805555555567</v>
      </c>
      <c r="M2749" s="20">
        <v>0.8128009259259259</v>
      </c>
      <c r="N2749" s="19">
        <v>0.83003472222222219</v>
      </c>
      <c r="O2749" s="21">
        <f t="shared" si="100"/>
        <v>1.7233796296296289E-2</v>
      </c>
      <c r="P2749" s="13" t="s">
        <v>654</v>
      </c>
      <c r="Q2749" s="13" t="s">
        <v>343</v>
      </c>
      <c r="R2749" s="22" t="s">
        <v>655</v>
      </c>
      <c r="S2749" s="22" t="s">
        <v>32</v>
      </c>
      <c r="T2749" s="23" t="s">
        <v>52</v>
      </c>
      <c r="U2749" s="23"/>
      <c r="V2749" s="22" t="s">
        <v>67</v>
      </c>
      <c r="W2749" s="24" t="s">
        <v>3677</v>
      </c>
      <c r="X2749" s="25" t="s">
        <v>50</v>
      </c>
      <c r="Y2749" s="25" t="s">
        <v>50</v>
      </c>
      <c r="Z2749" s="25" t="s">
        <v>50</v>
      </c>
      <c r="AA2749" s="25"/>
      <c r="AB2749" s="26"/>
      <c r="AC2749" s="31"/>
      <c r="AD2749" s="32">
        <v>0</v>
      </c>
      <c r="AE2749" s="32">
        <v>3.39</v>
      </c>
      <c r="AF2749" s="32">
        <v>0</v>
      </c>
      <c r="AG2749" s="33">
        <v>0</v>
      </c>
      <c r="AH2749" s="33">
        <v>3.39</v>
      </c>
      <c r="AI2749" s="33">
        <v>0</v>
      </c>
      <c r="AJ2749" s="27"/>
      <c r="AK2749" s="27"/>
      <c r="AL2749" s="27">
        <v>0.113</v>
      </c>
      <c r="AM2749" s="27"/>
      <c r="AN2749" s="27"/>
      <c r="AO2749" s="28" t="s">
        <v>103</v>
      </c>
      <c r="AP2749" s="51"/>
      <c r="AQ2749" s="51"/>
    </row>
    <row r="2750" spans="1:43" ht="12.65" customHeight="1">
      <c r="A2750" s="13" t="s">
        <v>213</v>
      </c>
      <c r="B2750" s="14" t="s">
        <v>239</v>
      </c>
      <c r="C2750" s="13">
        <v>59</v>
      </c>
      <c r="D2750" s="13" t="s">
        <v>245</v>
      </c>
      <c r="E2750" s="15" t="s">
        <v>2788</v>
      </c>
      <c r="F2750" s="13">
        <v>10687</v>
      </c>
      <c r="G2750" s="13" t="s">
        <v>253</v>
      </c>
      <c r="H2750" s="16">
        <v>45895</v>
      </c>
      <c r="I2750" s="17">
        <v>45896</v>
      </c>
      <c r="J2750" s="18">
        <f>I2750</f>
        <v>45896</v>
      </c>
      <c r="K2750" s="19">
        <v>0.93788194444444439</v>
      </c>
      <c r="L2750" s="19">
        <v>1.6064814814814813E-2</v>
      </c>
      <c r="M2750" s="20">
        <v>0.16704861111111111</v>
      </c>
      <c r="N2750" s="19">
        <v>0.24523148148148149</v>
      </c>
      <c r="O2750" s="21">
        <f t="shared" si="100"/>
        <v>7.8182870370370389E-2</v>
      </c>
      <c r="P2750" s="13" t="s">
        <v>668</v>
      </c>
      <c r="Q2750" s="13" t="s">
        <v>343</v>
      </c>
      <c r="R2750" s="22" t="s">
        <v>669</v>
      </c>
      <c r="S2750" s="22" t="s">
        <v>31</v>
      </c>
      <c r="T2750" s="23" t="s">
        <v>52</v>
      </c>
      <c r="U2750" s="23" t="s">
        <v>50</v>
      </c>
      <c r="V2750" s="22" t="s">
        <v>67</v>
      </c>
      <c r="W2750" s="24" t="s">
        <v>144</v>
      </c>
      <c r="X2750" s="25" t="s">
        <v>84</v>
      </c>
      <c r="Y2750" s="25" t="s">
        <v>114</v>
      </c>
      <c r="Z2750" s="25" t="s">
        <v>62</v>
      </c>
      <c r="AA2750" s="25"/>
      <c r="AB2750" s="26"/>
      <c r="AC2750" s="31"/>
      <c r="AD2750" s="32">
        <v>0</v>
      </c>
      <c r="AE2750" s="32">
        <v>0</v>
      </c>
      <c r="AF2750" s="32">
        <v>0</v>
      </c>
      <c r="AG2750" s="33">
        <v>0</v>
      </c>
      <c r="AH2750" s="33">
        <v>0</v>
      </c>
      <c r="AI2750" s="33">
        <v>0</v>
      </c>
      <c r="AJ2750" s="27"/>
      <c r="AK2750" s="27"/>
      <c r="AL2750" s="27">
        <v>2.666666666666667E-3</v>
      </c>
      <c r="AM2750" s="27"/>
      <c r="AN2750" s="27"/>
      <c r="AO2750" s="28" t="s">
        <v>103</v>
      </c>
      <c r="AP2750" s="51"/>
      <c r="AQ2750" s="51"/>
    </row>
    <row r="2751" spans="1:43" ht="12.65" customHeight="1">
      <c r="A2751" s="13" t="s">
        <v>213</v>
      </c>
      <c r="B2751" s="14" t="s">
        <v>239</v>
      </c>
      <c r="C2751" s="13">
        <v>59</v>
      </c>
      <c r="D2751" s="13" t="s">
        <v>245</v>
      </c>
      <c r="E2751" s="15" t="s">
        <v>2788</v>
      </c>
      <c r="F2751" s="13">
        <v>10687</v>
      </c>
      <c r="G2751" s="13" t="s">
        <v>253</v>
      </c>
      <c r="H2751" s="16">
        <v>45896</v>
      </c>
      <c r="I2751" s="17">
        <v>45896</v>
      </c>
      <c r="J2751" s="18">
        <v>45896</v>
      </c>
      <c r="K2751" s="19">
        <v>6.2418981481481485E-2</v>
      </c>
      <c r="L2751" s="19">
        <v>8.2094907407407408E-2</v>
      </c>
      <c r="M2751" s="20">
        <v>0.29158564814814819</v>
      </c>
      <c r="N2751" s="19">
        <v>0.31126157407407407</v>
      </c>
      <c r="O2751" s="21">
        <f t="shared" si="100"/>
        <v>1.9675925925925875E-2</v>
      </c>
      <c r="P2751" s="13" t="s">
        <v>654</v>
      </c>
      <c r="Q2751" s="13" t="s">
        <v>343</v>
      </c>
      <c r="R2751" s="22" t="s">
        <v>655</v>
      </c>
      <c r="S2751" s="22" t="s">
        <v>32</v>
      </c>
      <c r="T2751" s="23" t="s">
        <v>52</v>
      </c>
      <c r="U2751" s="23"/>
      <c r="V2751" s="22" t="s">
        <v>67</v>
      </c>
      <c r="W2751" s="24" t="s">
        <v>3677</v>
      </c>
      <c r="X2751" s="25" t="s">
        <v>50</v>
      </c>
      <c r="Y2751" s="25" t="s">
        <v>50</v>
      </c>
      <c r="Z2751" s="25" t="s">
        <v>50</v>
      </c>
      <c r="AA2751" s="25"/>
      <c r="AB2751" s="26"/>
      <c r="AC2751" s="31"/>
      <c r="AD2751" s="32">
        <v>0</v>
      </c>
      <c r="AE2751" s="32">
        <v>0</v>
      </c>
      <c r="AF2751" s="32">
        <v>0</v>
      </c>
      <c r="AG2751" s="33">
        <v>0</v>
      </c>
      <c r="AH2751" s="33">
        <v>0</v>
      </c>
      <c r="AI2751" s="33">
        <v>0</v>
      </c>
      <c r="AJ2751" s="27"/>
      <c r="AK2751" s="27"/>
      <c r="AL2751" s="27">
        <v>2.666666666666667E-3</v>
      </c>
      <c r="AM2751" s="27"/>
      <c r="AN2751" s="27"/>
      <c r="AO2751" s="28" t="s">
        <v>103</v>
      </c>
      <c r="AP2751" s="51"/>
      <c r="AQ2751" s="51"/>
    </row>
    <row r="2752" spans="1:43" ht="12.65" customHeight="1">
      <c r="A2752" s="13" t="s">
        <v>213</v>
      </c>
      <c r="B2752" s="14" t="s">
        <v>239</v>
      </c>
      <c r="C2752" s="13">
        <v>59</v>
      </c>
      <c r="D2752" s="13" t="s">
        <v>245</v>
      </c>
      <c r="E2752" s="15" t="s">
        <v>2788</v>
      </c>
      <c r="F2752" s="13">
        <v>10687</v>
      </c>
      <c r="G2752" s="13" t="s">
        <v>253</v>
      </c>
      <c r="H2752" s="16">
        <v>45896</v>
      </c>
      <c r="I2752" s="17">
        <v>45896</v>
      </c>
      <c r="J2752" s="18">
        <v>45896</v>
      </c>
      <c r="K2752" s="19">
        <v>8.3368055555555556E-2</v>
      </c>
      <c r="L2752" s="19">
        <v>0.10292824074074074</v>
      </c>
      <c r="M2752" s="20">
        <v>0.31253472222222223</v>
      </c>
      <c r="N2752" s="19">
        <v>0.33209490740740744</v>
      </c>
      <c r="O2752" s="21">
        <f t="shared" si="100"/>
        <v>1.9560185185185208E-2</v>
      </c>
      <c r="P2752" s="13" t="s">
        <v>654</v>
      </c>
      <c r="Q2752" s="13" t="s">
        <v>343</v>
      </c>
      <c r="R2752" s="22" t="s">
        <v>655</v>
      </c>
      <c r="S2752" s="22" t="s">
        <v>32</v>
      </c>
      <c r="T2752" s="23" t="s">
        <v>52</v>
      </c>
      <c r="U2752" s="23"/>
      <c r="V2752" s="22" t="s">
        <v>67</v>
      </c>
      <c r="W2752" s="24" t="s">
        <v>3677</v>
      </c>
      <c r="X2752" s="25" t="s">
        <v>50</v>
      </c>
      <c r="Y2752" s="25" t="s">
        <v>50</v>
      </c>
      <c r="Z2752" s="25" t="s">
        <v>50</v>
      </c>
      <c r="AA2752" s="25"/>
      <c r="AB2752" s="26"/>
      <c r="AC2752" s="31"/>
      <c r="AD2752" s="32">
        <v>0</v>
      </c>
      <c r="AE2752" s="32">
        <v>0</v>
      </c>
      <c r="AF2752" s="32">
        <v>0</v>
      </c>
      <c r="AG2752" s="33">
        <v>0</v>
      </c>
      <c r="AH2752" s="33">
        <v>0</v>
      </c>
      <c r="AI2752" s="33">
        <v>0</v>
      </c>
      <c r="AJ2752" s="27"/>
      <c r="AK2752" s="27"/>
      <c r="AL2752" s="27">
        <v>2.666666666666667E-3</v>
      </c>
      <c r="AM2752" s="27"/>
      <c r="AN2752" s="27"/>
      <c r="AO2752" s="28" t="s">
        <v>103</v>
      </c>
      <c r="AP2752" s="51"/>
      <c r="AQ2752" s="51"/>
    </row>
    <row r="2753" spans="1:43" ht="12.65" customHeight="1">
      <c r="A2753" s="13" t="s">
        <v>213</v>
      </c>
      <c r="B2753" s="14" t="s">
        <v>239</v>
      </c>
      <c r="C2753" s="13">
        <v>59</v>
      </c>
      <c r="D2753" s="13" t="s">
        <v>245</v>
      </c>
      <c r="E2753" s="15" t="s">
        <v>2788</v>
      </c>
      <c r="F2753" s="13">
        <v>10687</v>
      </c>
      <c r="G2753" s="13" t="s">
        <v>253</v>
      </c>
      <c r="H2753" s="16">
        <v>45896</v>
      </c>
      <c r="I2753" s="17">
        <v>45896</v>
      </c>
      <c r="J2753" s="18">
        <v>45896</v>
      </c>
      <c r="K2753" s="19">
        <v>0.14609953703703704</v>
      </c>
      <c r="L2753" s="19">
        <v>0.16554398148148147</v>
      </c>
      <c r="M2753" s="20">
        <v>0.37526620370370373</v>
      </c>
      <c r="N2753" s="19">
        <v>0.39471064814814816</v>
      </c>
      <c r="O2753" s="21">
        <f t="shared" si="100"/>
        <v>1.9444444444444431E-2</v>
      </c>
      <c r="P2753" s="13" t="s">
        <v>654</v>
      </c>
      <c r="Q2753" s="13" t="s">
        <v>343</v>
      </c>
      <c r="R2753" s="22" t="s">
        <v>655</v>
      </c>
      <c r="S2753" s="22" t="s">
        <v>32</v>
      </c>
      <c r="T2753" s="23" t="s">
        <v>52</v>
      </c>
      <c r="U2753" s="23"/>
      <c r="V2753" s="22" t="s">
        <v>67</v>
      </c>
      <c r="W2753" s="24" t="s">
        <v>3677</v>
      </c>
      <c r="X2753" s="25" t="s">
        <v>50</v>
      </c>
      <c r="Y2753" s="25" t="s">
        <v>50</v>
      </c>
      <c r="Z2753" s="25" t="s">
        <v>50</v>
      </c>
      <c r="AA2753" s="25"/>
      <c r="AB2753" s="26"/>
      <c r="AC2753" s="31"/>
      <c r="AD2753" s="32">
        <v>0</v>
      </c>
      <c r="AE2753" s="32">
        <v>0</v>
      </c>
      <c r="AF2753" s="32">
        <v>0</v>
      </c>
      <c r="AG2753" s="33">
        <v>0</v>
      </c>
      <c r="AH2753" s="33">
        <v>0</v>
      </c>
      <c r="AI2753" s="33">
        <v>0</v>
      </c>
      <c r="AJ2753" s="27"/>
      <c r="AK2753" s="27"/>
      <c r="AL2753" s="27">
        <v>2.666666666666667E-3</v>
      </c>
      <c r="AM2753" s="27"/>
      <c r="AN2753" s="27"/>
      <c r="AO2753" s="28" t="s">
        <v>103</v>
      </c>
      <c r="AP2753" s="51"/>
      <c r="AQ2753" s="51"/>
    </row>
    <row r="2754" spans="1:43" ht="12.65" customHeight="1">
      <c r="A2754" s="13" t="s">
        <v>213</v>
      </c>
      <c r="B2754" s="14" t="s">
        <v>239</v>
      </c>
      <c r="C2754" s="13">
        <v>59</v>
      </c>
      <c r="D2754" s="13" t="s">
        <v>245</v>
      </c>
      <c r="E2754" s="15" t="s">
        <v>2788</v>
      </c>
      <c r="F2754" s="13">
        <v>10687</v>
      </c>
      <c r="G2754" s="13" t="s">
        <v>253</v>
      </c>
      <c r="H2754" s="16">
        <v>45896</v>
      </c>
      <c r="I2754" s="17">
        <v>45896</v>
      </c>
      <c r="J2754" s="18">
        <v>45896</v>
      </c>
      <c r="K2754" s="19">
        <v>0.16693287037037036</v>
      </c>
      <c r="L2754" s="19">
        <v>0.18637731481481482</v>
      </c>
      <c r="M2754" s="20">
        <v>0.39609953703703704</v>
      </c>
      <c r="N2754" s="19">
        <v>0.41554398148148153</v>
      </c>
      <c r="O2754" s="21">
        <f t="shared" si="100"/>
        <v>1.9444444444444486E-2</v>
      </c>
      <c r="P2754" s="13" t="s">
        <v>654</v>
      </c>
      <c r="Q2754" s="13" t="s">
        <v>343</v>
      </c>
      <c r="R2754" s="22" t="s">
        <v>655</v>
      </c>
      <c r="S2754" s="22" t="s">
        <v>32</v>
      </c>
      <c r="T2754" s="23" t="s">
        <v>52</v>
      </c>
      <c r="U2754" s="23"/>
      <c r="V2754" s="22" t="s">
        <v>67</v>
      </c>
      <c r="W2754" s="24" t="s">
        <v>3677</v>
      </c>
      <c r="X2754" s="25" t="s">
        <v>50</v>
      </c>
      <c r="Y2754" s="25" t="s">
        <v>50</v>
      </c>
      <c r="Z2754" s="25" t="s">
        <v>50</v>
      </c>
      <c r="AA2754" s="25"/>
      <c r="AB2754" s="26"/>
      <c r="AC2754" s="31"/>
      <c r="AD2754" s="32">
        <v>0</v>
      </c>
      <c r="AE2754" s="32">
        <v>0</v>
      </c>
      <c r="AF2754" s="32">
        <v>0</v>
      </c>
      <c r="AG2754" s="33">
        <v>0</v>
      </c>
      <c r="AH2754" s="33">
        <v>0</v>
      </c>
      <c r="AI2754" s="33">
        <v>0</v>
      </c>
      <c r="AJ2754" s="27"/>
      <c r="AK2754" s="27"/>
      <c r="AL2754" s="27">
        <v>2.666666666666667E-3</v>
      </c>
      <c r="AM2754" s="27"/>
      <c r="AN2754" s="27"/>
      <c r="AO2754" s="28" t="s">
        <v>103</v>
      </c>
      <c r="AP2754" s="51"/>
      <c r="AQ2754" s="51"/>
    </row>
    <row r="2755" spans="1:43" ht="12.65" customHeight="1">
      <c r="A2755" s="13" t="s">
        <v>213</v>
      </c>
      <c r="B2755" s="14" t="s">
        <v>239</v>
      </c>
      <c r="C2755" s="13">
        <v>59</v>
      </c>
      <c r="D2755" s="13" t="s">
        <v>245</v>
      </c>
      <c r="E2755" s="15" t="s">
        <v>2788</v>
      </c>
      <c r="F2755" s="13">
        <v>10687</v>
      </c>
      <c r="G2755" s="13" t="s">
        <v>253</v>
      </c>
      <c r="H2755" s="16">
        <v>45896</v>
      </c>
      <c r="I2755" s="17">
        <v>45896</v>
      </c>
      <c r="J2755" s="18">
        <f>I2755</f>
        <v>45896</v>
      </c>
      <c r="K2755" s="19">
        <v>0.1877662037037037</v>
      </c>
      <c r="L2755" s="19">
        <v>0.26438657407407407</v>
      </c>
      <c r="M2755" s="20">
        <v>0.41693287037037041</v>
      </c>
      <c r="N2755" s="19">
        <v>0.4935532407407407</v>
      </c>
      <c r="O2755" s="21">
        <f t="shared" si="100"/>
        <v>7.6620370370370283E-2</v>
      </c>
      <c r="P2755" s="13" t="s">
        <v>1162</v>
      </c>
      <c r="Q2755" s="13" t="s">
        <v>343</v>
      </c>
      <c r="R2755" s="22" t="s">
        <v>1163</v>
      </c>
      <c r="S2755" s="22" t="s">
        <v>30</v>
      </c>
      <c r="T2755" s="23" t="s">
        <v>52</v>
      </c>
      <c r="U2755" s="23" t="s">
        <v>50</v>
      </c>
      <c r="V2755" s="22" t="s">
        <v>67</v>
      </c>
      <c r="W2755" s="24" t="s">
        <v>140</v>
      </c>
      <c r="X2755" s="25" t="s">
        <v>69</v>
      </c>
      <c r="Y2755" s="25" t="s">
        <v>114</v>
      </c>
      <c r="Z2755" s="25" t="s">
        <v>65</v>
      </c>
      <c r="AA2755" s="25"/>
      <c r="AB2755" s="26"/>
      <c r="AC2755" s="31"/>
      <c r="AD2755" s="32">
        <v>0</v>
      </c>
      <c r="AE2755" s="32">
        <v>0</v>
      </c>
      <c r="AF2755" s="32">
        <v>0</v>
      </c>
      <c r="AG2755" s="33">
        <v>0</v>
      </c>
      <c r="AH2755" s="33">
        <v>0</v>
      </c>
      <c r="AI2755" s="33">
        <v>0</v>
      </c>
      <c r="AJ2755" s="27"/>
      <c r="AK2755" s="27"/>
      <c r="AL2755" s="27">
        <v>2.666666666666667E-3</v>
      </c>
      <c r="AM2755" s="27"/>
      <c r="AN2755" s="27"/>
      <c r="AO2755" s="28" t="s">
        <v>103</v>
      </c>
      <c r="AP2755" s="51"/>
      <c r="AQ2755" s="51"/>
    </row>
    <row r="2756" spans="1:43" ht="12.65" customHeight="1">
      <c r="A2756" s="13" t="s">
        <v>213</v>
      </c>
      <c r="B2756" s="14" t="s">
        <v>239</v>
      </c>
      <c r="C2756" s="13">
        <v>59</v>
      </c>
      <c r="D2756" s="13" t="s">
        <v>245</v>
      </c>
      <c r="E2756" s="15" t="s">
        <v>2788</v>
      </c>
      <c r="F2756" s="13">
        <v>10687</v>
      </c>
      <c r="G2756" s="13" t="s">
        <v>253</v>
      </c>
      <c r="H2756" s="16">
        <v>45896</v>
      </c>
      <c r="I2756" s="17">
        <v>45896</v>
      </c>
      <c r="J2756" s="18">
        <v>45896</v>
      </c>
      <c r="K2756" s="19">
        <v>0.33332175925925928</v>
      </c>
      <c r="L2756" s="19">
        <v>0.35322916666666665</v>
      </c>
      <c r="M2756" s="20">
        <v>0.56248842592592596</v>
      </c>
      <c r="N2756" s="19">
        <v>0.58239583333333322</v>
      </c>
      <c r="O2756" s="21">
        <f t="shared" si="100"/>
        <v>1.9907407407407263E-2</v>
      </c>
      <c r="P2756" s="13" t="s">
        <v>654</v>
      </c>
      <c r="Q2756" s="13" t="s">
        <v>343</v>
      </c>
      <c r="R2756" s="22" t="s">
        <v>655</v>
      </c>
      <c r="S2756" s="22" t="s">
        <v>32</v>
      </c>
      <c r="T2756" s="23" t="s">
        <v>52</v>
      </c>
      <c r="U2756" s="23"/>
      <c r="V2756" s="22" t="s">
        <v>67</v>
      </c>
      <c r="W2756" s="24" t="s">
        <v>3677</v>
      </c>
      <c r="X2756" s="25" t="s">
        <v>50</v>
      </c>
      <c r="Y2756" s="25" t="s">
        <v>50</v>
      </c>
      <c r="Z2756" s="25" t="s">
        <v>50</v>
      </c>
      <c r="AA2756" s="25"/>
      <c r="AB2756" s="26"/>
      <c r="AC2756" s="31"/>
      <c r="AD2756" s="32">
        <v>0</v>
      </c>
      <c r="AE2756" s="32">
        <v>0</v>
      </c>
      <c r="AF2756" s="32">
        <v>0</v>
      </c>
      <c r="AG2756" s="33">
        <v>0</v>
      </c>
      <c r="AH2756" s="33">
        <v>0</v>
      </c>
      <c r="AI2756" s="33">
        <v>0</v>
      </c>
      <c r="AJ2756" s="27"/>
      <c r="AK2756" s="27"/>
      <c r="AL2756" s="27">
        <v>2.666666666666667E-3</v>
      </c>
      <c r="AM2756" s="27"/>
      <c r="AN2756" s="27"/>
      <c r="AO2756" s="28" t="s">
        <v>103</v>
      </c>
      <c r="AP2756" s="51"/>
      <c r="AQ2756" s="51"/>
    </row>
    <row r="2757" spans="1:43" ht="12.65" customHeight="1">
      <c r="A2757" s="13" t="s">
        <v>213</v>
      </c>
      <c r="B2757" s="14" t="s">
        <v>239</v>
      </c>
      <c r="C2757" s="13">
        <v>59</v>
      </c>
      <c r="D2757" s="13" t="s">
        <v>245</v>
      </c>
      <c r="E2757" s="15" t="s">
        <v>2788</v>
      </c>
      <c r="F2757" s="13">
        <v>10687</v>
      </c>
      <c r="G2757" s="13" t="s">
        <v>253</v>
      </c>
      <c r="H2757" s="16">
        <v>45896</v>
      </c>
      <c r="I2757" s="17">
        <v>45896</v>
      </c>
      <c r="J2757" s="18">
        <v>45896</v>
      </c>
      <c r="K2757" s="19">
        <v>0.35438657407407403</v>
      </c>
      <c r="L2757" s="19">
        <v>0.37429398148148146</v>
      </c>
      <c r="M2757" s="20">
        <v>0.58355324074074078</v>
      </c>
      <c r="N2757" s="19">
        <v>0.60346064814814826</v>
      </c>
      <c r="O2757" s="21">
        <f t="shared" si="100"/>
        <v>1.9907407407407485E-2</v>
      </c>
      <c r="P2757" s="13" t="s">
        <v>654</v>
      </c>
      <c r="Q2757" s="13" t="s">
        <v>343</v>
      </c>
      <c r="R2757" s="22" t="s">
        <v>655</v>
      </c>
      <c r="S2757" s="22" t="s">
        <v>32</v>
      </c>
      <c r="T2757" s="23" t="s">
        <v>52</v>
      </c>
      <c r="U2757" s="23"/>
      <c r="V2757" s="22" t="s">
        <v>67</v>
      </c>
      <c r="W2757" s="24" t="s">
        <v>3677</v>
      </c>
      <c r="X2757" s="25" t="s">
        <v>50</v>
      </c>
      <c r="Y2757" s="25" t="s">
        <v>50</v>
      </c>
      <c r="Z2757" s="25" t="s">
        <v>50</v>
      </c>
      <c r="AA2757" s="25"/>
      <c r="AB2757" s="26"/>
      <c r="AC2757" s="31"/>
      <c r="AD2757" s="32">
        <v>0</v>
      </c>
      <c r="AE2757" s="32">
        <v>0</v>
      </c>
      <c r="AF2757" s="32">
        <v>0</v>
      </c>
      <c r="AG2757" s="33">
        <v>0</v>
      </c>
      <c r="AH2757" s="33">
        <v>0</v>
      </c>
      <c r="AI2757" s="33">
        <v>0</v>
      </c>
      <c r="AJ2757" s="27"/>
      <c r="AK2757" s="27"/>
      <c r="AL2757" s="27">
        <v>2.666666666666667E-3</v>
      </c>
      <c r="AM2757" s="27"/>
      <c r="AN2757" s="27"/>
      <c r="AO2757" s="28" t="s">
        <v>103</v>
      </c>
      <c r="AP2757" s="51"/>
      <c r="AQ2757" s="51"/>
    </row>
    <row r="2758" spans="1:43" ht="12.65" customHeight="1">
      <c r="A2758" s="13" t="s">
        <v>213</v>
      </c>
      <c r="B2758" s="14" t="s">
        <v>239</v>
      </c>
      <c r="C2758" s="13">
        <v>59</v>
      </c>
      <c r="D2758" s="13" t="s">
        <v>245</v>
      </c>
      <c r="E2758" s="15" t="s">
        <v>2788</v>
      </c>
      <c r="F2758" s="13">
        <v>10687</v>
      </c>
      <c r="G2758" s="13" t="s">
        <v>253</v>
      </c>
      <c r="H2758" s="16">
        <v>45896</v>
      </c>
      <c r="I2758" s="17">
        <v>45896</v>
      </c>
      <c r="J2758" s="18">
        <v>45896</v>
      </c>
      <c r="K2758" s="19">
        <v>0.56284722222222228</v>
      </c>
      <c r="L2758" s="19">
        <v>0.60313657407407417</v>
      </c>
      <c r="M2758" s="20">
        <v>0.79201388888888891</v>
      </c>
      <c r="N2758" s="19">
        <v>0.83230324074074069</v>
      </c>
      <c r="O2758" s="21">
        <f t="shared" si="100"/>
        <v>4.0289351851851785E-2</v>
      </c>
      <c r="P2758" s="13" t="s">
        <v>658</v>
      </c>
      <c r="Q2758" s="13" t="s">
        <v>343</v>
      </c>
      <c r="R2758" s="22" t="s">
        <v>659</v>
      </c>
      <c r="S2758" s="22" t="s">
        <v>33</v>
      </c>
      <c r="T2758" s="23" t="s">
        <v>52</v>
      </c>
      <c r="U2758" s="23"/>
      <c r="V2758" s="22" t="s">
        <v>67</v>
      </c>
      <c r="W2758" s="24" t="s">
        <v>3677</v>
      </c>
      <c r="X2758" s="25" t="s">
        <v>50</v>
      </c>
      <c r="Y2758" s="25" t="s">
        <v>50</v>
      </c>
      <c r="Z2758" s="25" t="s">
        <v>50</v>
      </c>
      <c r="AA2758" s="25"/>
      <c r="AB2758" s="26"/>
      <c r="AC2758" s="31"/>
      <c r="AD2758" s="32">
        <v>0</v>
      </c>
      <c r="AE2758" s="32">
        <v>5.47</v>
      </c>
      <c r="AF2758" s="32">
        <v>0</v>
      </c>
      <c r="AG2758" s="33">
        <v>0</v>
      </c>
      <c r="AH2758" s="33">
        <v>2.79</v>
      </c>
      <c r="AI2758" s="33">
        <v>0</v>
      </c>
      <c r="AJ2758" s="27"/>
      <c r="AK2758" s="27"/>
      <c r="AL2758" s="27">
        <v>0.18233333333333332</v>
      </c>
      <c r="AM2758" s="27"/>
      <c r="AN2758" s="27"/>
      <c r="AO2758" s="28" t="s">
        <v>103</v>
      </c>
      <c r="AP2758" s="51"/>
      <c r="AQ2758" s="51"/>
    </row>
    <row r="2759" spans="1:43" ht="12.65" customHeight="1">
      <c r="A2759" s="13" t="s">
        <v>213</v>
      </c>
      <c r="B2759" s="14" t="s">
        <v>239</v>
      </c>
      <c r="C2759" s="13">
        <v>59</v>
      </c>
      <c r="D2759" s="13" t="s">
        <v>245</v>
      </c>
      <c r="E2759" s="15" t="s">
        <v>2788</v>
      </c>
      <c r="F2759" s="13">
        <v>10687</v>
      </c>
      <c r="G2759" s="13" t="s">
        <v>253</v>
      </c>
      <c r="H2759" s="16">
        <v>45896</v>
      </c>
      <c r="I2759" s="17">
        <v>45897</v>
      </c>
      <c r="J2759" s="18">
        <f>I2759</f>
        <v>45897</v>
      </c>
      <c r="K2759" s="19">
        <v>0.93799768518518523</v>
      </c>
      <c r="L2759" s="19">
        <v>1.375E-2</v>
      </c>
      <c r="M2759" s="20">
        <v>0.16716435185185186</v>
      </c>
      <c r="N2759" s="19">
        <v>0.24291666666666667</v>
      </c>
      <c r="O2759" s="21">
        <f t="shared" si="100"/>
        <v>7.5752314814814814E-2</v>
      </c>
      <c r="P2759" s="13" t="s">
        <v>1162</v>
      </c>
      <c r="Q2759" s="13" t="s">
        <v>343</v>
      </c>
      <c r="R2759" s="22" t="s">
        <v>1163</v>
      </c>
      <c r="S2759" s="22" t="s">
        <v>31</v>
      </c>
      <c r="T2759" s="23" t="s">
        <v>52</v>
      </c>
      <c r="U2759" s="23" t="s">
        <v>50</v>
      </c>
      <c r="V2759" s="22" t="s">
        <v>67</v>
      </c>
      <c r="W2759" s="24" t="s">
        <v>140</v>
      </c>
      <c r="X2759" s="25" t="s">
        <v>69</v>
      </c>
      <c r="Y2759" s="25" t="s">
        <v>114</v>
      </c>
      <c r="Z2759" s="25" t="s">
        <v>65</v>
      </c>
      <c r="AA2759" s="25"/>
      <c r="AB2759" s="26"/>
      <c r="AC2759" s="31"/>
      <c r="AD2759" s="32">
        <v>0</v>
      </c>
      <c r="AE2759" s="32">
        <v>0</v>
      </c>
      <c r="AF2759" s="32">
        <v>0</v>
      </c>
      <c r="AG2759" s="33">
        <v>0</v>
      </c>
      <c r="AH2759" s="33">
        <v>0</v>
      </c>
      <c r="AI2759" s="33">
        <v>0</v>
      </c>
      <c r="AJ2759" s="27"/>
      <c r="AK2759" s="27"/>
      <c r="AL2759" s="27">
        <v>2.666666666666667E-3</v>
      </c>
      <c r="AM2759" s="27"/>
      <c r="AN2759" s="27"/>
      <c r="AO2759" s="28" t="s">
        <v>103</v>
      </c>
      <c r="AP2759" s="51"/>
      <c r="AQ2759" s="51"/>
    </row>
    <row r="2760" spans="1:43" ht="12.65" customHeight="1">
      <c r="A2760" s="13" t="s">
        <v>213</v>
      </c>
      <c r="B2760" s="14" t="s">
        <v>239</v>
      </c>
      <c r="C2760" s="13">
        <v>59</v>
      </c>
      <c r="D2760" s="13" t="s">
        <v>245</v>
      </c>
      <c r="E2760" s="15" t="s">
        <v>2788</v>
      </c>
      <c r="F2760" s="13">
        <v>10687</v>
      </c>
      <c r="G2760" s="13" t="s">
        <v>253</v>
      </c>
      <c r="H2760" s="16">
        <v>45897</v>
      </c>
      <c r="I2760" s="17">
        <v>45897</v>
      </c>
      <c r="J2760" s="18">
        <f>I2760</f>
        <v>45897</v>
      </c>
      <c r="K2760" s="19">
        <v>0.18770833333333334</v>
      </c>
      <c r="L2760" s="19">
        <v>0.26409722222222221</v>
      </c>
      <c r="M2760" s="20">
        <v>0.416875</v>
      </c>
      <c r="N2760" s="19">
        <v>0.49326388888888884</v>
      </c>
      <c r="O2760" s="21">
        <f t="shared" si="100"/>
        <v>7.638888888888884E-2</v>
      </c>
      <c r="P2760" s="13" t="s">
        <v>970</v>
      </c>
      <c r="Q2760" s="13" t="s">
        <v>343</v>
      </c>
      <c r="R2760" s="22" t="s">
        <v>971</v>
      </c>
      <c r="S2760" s="22" t="s">
        <v>31</v>
      </c>
      <c r="T2760" s="23" t="s">
        <v>52</v>
      </c>
      <c r="U2760" s="23" t="s">
        <v>50</v>
      </c>
      <c r="V2760" s="22" t="s">
        <v>67</v>
      </c>
      <c r="W2760" s="24" t="s">
        <v>139</v>
      </c>
      <c r="X2760" s="25" t="s">
        <v>71</v>
      </c>
      <c r="Y2760" s="25" t="s">
        <v>114</v>
      </c>
      <c r="Z2760" s="25" t="s">
        <v>66</v>
      </c>
      <c r="AA2760" s="25"/>
      <c r="AB2760" s="26"/>
      <c r="AC2760" s="31"/>
      <c r="AD2760" s="32">
        <v>0</v>
      </c>
      <c r="AE2760" s="32">
        <v>0.05</v>
      </c>
      <c r="AF2760" s="32">
        <v>0</v>
      </c>
      <c r="AG2760" s="33">
        <v>0</v>
      </c>
      <c r="AH2760" s="33">
        <v>0.05</v>
      </c>
      <c r="AI2760" s="33">
        <v>0</v>
      </c>
      <c r="AJ2760" s="27"/>
      <c r="AK2760" s="27"/>
      <c r="AL2760" s="27">
        <v>2.666666666666667E-3</v>
      </c>
      <c r="AM2760" s="27"/>
      <c r="AN2760" s="27"/>
      <c r="AO2760" s="28" t="s">
        <v>103</v>
      </c>
      <c r="AP2760" s="51"/>
      <c r="AQ2760" s="51"/>
    </row>
    <row r="2761" spans="1:43" ht="12.65" customHeight="1">
      <c r="A2761" s="13" t="s">
        <v>213</v>
      </c>
      <c r="B2761" s="14" t="s">
        <v>239</v>
      </c>
      <c r="C2761" s="13">
        <v>59</v>
      </c>
      <c r="D2761" s="13" t="s">
        <v>245</v>
      </c>
      <c r="E2761" s="15" t="s">
        <v>2788</v>
      </c>
      <c r="F2761" s="13">
        <v>10687</v>
      </c>
      <c r="G2761" s="13" t="s">
        <v>253</v>
      </c>
      <c r="H2761" s="16">
        <v>45897</v>
      </c>
      <c r="I2761" s="17">
        <v>45897</v>
      </c>
      <c r="J2761" s="18">
        <f>I2761</f>
        <v>45897</v>
      </c>
      <c r="K2761" s="19">
        <v>0.39584490740740741</v>
      </c>
      <c r="L2761" s="19">
        <v>0.47391203703703699</v>
      </c>
      <c r="M2761" s="20">
        <v>0.62501157407407404</v>
      </c>
      <c r="N2761" s="19">
        <v>0.70307870370370362</v>
      </c>
      <c r="O2761" s="21">
        <f t="shared" si="100"/>
        <v>7.8067129629629584E-2</v>
      </c>
      <c r="P2761" s="13" t="s">
        <v>668</v>
      </c>
      <c r="Q2761" s="13" t="s">
        <v>343</v>
      </c>
      <c r="R2761" s="22" t="s">
        <v>669</v>
      </c>
      <c r="S2761" s="22" t="s">
        <v>31</v>
      </c>
      <c r="T2761" s="23" t="s">
        <v>52</v>
      </c>
      <c r="U2761" s="23" t="s">
        <v>50</v>
      </c>
      <c r="V2761" s="22" t="s">
        <v>67</v>
      </c>
      <c r="W2761" s="24" t="s">
        <v>144</v>
      </c>
      <c r="X2761" s="25" t="s">
        <v>84</v>
      </c>
      <c r="Y2761" s="25" t="s">
        <v>114</v>
      </c>
      <c r="Z2761" s="25" t="s">
        <v>62</v>
      </c>
      <c r="AA2761" s="25"/>
      <c r="AB2761" s="26"/>
      <c r="AC2761" s="31"/>
      <c r="AD2761" s="32">
        <v>0</v>
      </c>
      <c r="AE2761" s="32">
        <v>0.05</v>
      </c>
      <c r="AF2761" s="32">
        <v>0</v>
      </c>
      <c r="AG2761" s="33">
        <v>0</v>
      </c>
      <c r="AH2761" s="33">
        <v>0.05</v>
      </c>
      <c r="AI2761" s="33">
        <v>0</v>
      </c>
      <c r="AJ2761" s="27"/>
      <c r="AK2761" s="27"/>
      <c r="AL2761" s="27">
        <v>2.666666666666667E-3</v>
      </c>
      <c r="AM2761" s="27"/>
      <c r="AN2761" s="27"/>
      <c r="AO2761" s="28" t="s">
        <v>103</v>
      </c>
      <c r="AP2761" s="51"/>
      <c r="AQ2761" s="51"/>
    </row>
    <row r="2762" spans="1:43" ht="12.65" customHeight="1">
      <c r="A2762" s="13" t="s">
        <v>213</v>
      </c>
      <c r="B2762" s="14" t="s">
        <v>239</v>
      </c>
      <c r="C2762" s="13">
        <v>59</v>
      </c>
      <c r="D2762" s="13" t="s">
        <v>245</v>
      </c>
      <c r="E2762" s="15" t="s">
        <v>2788</v>
      </c>
      <c r="F2762" s="13">
        <v>10687</v>
      </c>
      <c r="G2762" s="13" t="s">
        <v>253</v>
      </c>
      <c r="H2762" s="16">
        <v>45897</v>
      </c>
      <c r="I2762" s="17">
        <v>45897</v>
      </c>
      <c r="J2762" s="18">
        <v>45897</v>
      </c>
      <c r="K2762" s="19">
        <v>0.47993055555555553</v>
      </c>
      <c r="L2762" s="19">
        <v>0.49879629629629629</v>
      </c>
      <c r="M2762" s="20">
        <v>0.70909722222222227</v>
      </c>
      <c r="N2762" s="19">
        <v>0.72796296296296303</v>
      </c>
      <c r="O2762" s="21">
        <f t="shared" si="100"/>
        <v>1.8865740740740766E-2</v>
      </c>
      <c r="P2762" s="13" t="s">
        <v>660</v>
      </c>
      <c r="Q2762" s="13" t="s">
        <v>343</v>
      </c>
      <c r="R2762" s="22" t="s">
        <v>661</v>
      </c>
      <c r="S2762" s="22" t="s">
        <v>33</v>
      </c>
      <c r="T2762" s="23" t="s">
        <v>52</v>
      </c>
      <c r="U2762" s="23"/>
      <c r="V2762" s="22" t="s">
        <v>67</v>
      </c>
      <c r="W2762" s="24" t="s">
        <v>3677</v>
      </c>
      <c r="X2762" s="25" t="s">
        <v>50</v>
      </c>
      <c r="Y2762" s="25" t="s">
        <v>50</v>
      </c>
      <c r="Z2762" s="25" t="s">
        <v>50</v>
      </c>
      <c r="AA2762" s="25"/>
      <c r="AB2762" s="26"/>
      <c r="AC2762" s="31"/>
      <c r="AD2762" s="32">
        <v>0</v>
      </c>
      <c r="AE2762" s="32">
        <v>0</v>
      </c>
      <c r="AF2762" s="32">
        <v>0</v>
      </c>
      <c r="AG2762" s="33">
        <v>0</v>
      </c>
      <c r="AH2762" s="33">
        <v>0</v>
      </c>
      <c r="AI2762" s="33">
        <v>0</v>
      </c>
      <c r="AJ2762" s="27"/>
      <c r="AK2762" s="27"/>
      <c r="AL2762" s="27">
        <v>2.666666666666667E-3</v>
      </c>
      <c r="AM2762" s="27"/>
      <c r="AN2762" s="27"/>
      <c r="AO2762" s="28" t="s">
        <v>103</v>
      </c>
      <c r="AP2762" s="51"/>
      <c r="AQ2762" s="51"/>
    </row>
    <row r="2763" spans="1:43" ht="12.65" customHeight="1">
      <c r="A2763" s="13" t="s">
        <v>213</v>
      </c>
      <c r="B2763" s="14" t="s">
        <v>239</v>
      </c>
      <c r="C2763" s="13">
        <v>59</v>
      </c>
      <c r="D2763" s="13" t="s">
        <v>245</v>
      </c>
      <c r="E2763" s="15" t="s">
        <v>2788</v>
      </c>
      <c r="F2763" s="13">
        <v>10687</v>
      </c>
      <c r="G2763" s="13" t="s">
        <v>253</v>
      </c>
      <c r="H2763" s="16">
        <v>45897</v>
      </c>
      <c r="I2763" s="17">
        <v>45897</v>
      </c>
      <c r="J2763" s="18">
        <v>45897</v>
      </c>
      <c r="K2763" s="19">
        <v>0.521087962962963</v>
      </c>
      <c r="L2763" s="19">
        <v>0.56010416666666663</v>
      </c>
      <c r="M2763" s="20">
        <v>0.75025462962962963</v>
      </c>
      <c r="N2763" s="19">
        <v>0.78927083333333325</v>
      </c>
      <c r="O2763" s="21">
        <f t="shared" si="100"/>
        <v>3.9016203703703622E-2</v>
      </c>
      <c r="P2763" s="13" t="s">
        <v>658</v>
      </c>
      <c r="Q2763" s="13" t="s">
        <v>343</v>
      </c>
      <c r="R2763" s="22" t="s">
        <v>659</v>
      </c>
      <c r="S2763" s="22" t="s">
        <v>33</v>
      </c>
      <c r="T2763" s="23" t="s">
        <v>52</v>
      </c>
      <c r="U2763" s="23"/>
      <c r="V2763" s="22" t="s">
        <v>67</v>
      </c>
      <c r="W2763" s="24" t="s">
        <v>3677</v>
      </c>
      <c r="X2763" s="25" t="s">
        <v>50</v>
      </c>
      <c r="Y2763" s="25" t="s">
        <v>50</v>
      </c>
      <c r="Z2763" s="25" t="s">
        <v>50</v>
      </c>
      <c r="AA2763" s="25"/>
      <c r="AB2763" s="26"/>
      <c r="AC2763" s="31"/>
      <c r="AD2763" s="32">
        <v>0</v>
      </c>
      <c r="AE2763" s="32">
        <v>0</v>
      </c>
      <c r="AF2763" s="32">
        <v>0</v>
      </c>
      <c r="AG2763" s="33">
        <v>0</v>
      </c>
      <c r="AH2763" s="33">
        <v>0</v>
      </c>
      <c r="AI2763" s="33">
        <v>0</v>
      </c>
      <c r="AJ2763" s="27"/>
      <c r="AK2763" s="27"/>
      <c r="AL2763" s="27">
        <v>3.3333333333333335E-3</v>
      </c>
      <c r="AM2763" s="27"/>
      <c r="AN2763" s="27"/>
      <c r="AO2763" s="28" t="s">
        <v>103</v>
      </c>
      <c r="AP2763" s="51"/>
      <c r="AQ2763" s="51"/>
    </row>
    <row r="2764" spans="1:43" ht="12.65" customHeight="1">
      <c r="A2764" s="13" t="s">
        <v>213</v>
      </c>
      <c r="B2764" s="14" t="s">
        <v>239</v>
      </c>
      <c r="C2764" s="13">
        <v>59</v>
      </c>
      <c r="D2764" s="13" t="s">
        <v>245</v>
      </c>
      <c r="E2764" s="15" t="s">
        <v>2788</v>
      </c>
      <c r="F2764" s="13">
        <v>10687</v>
      </c>
      <c r="G2764" s="13" t="s">
        <v>253</v>
      </c>
      <c r="H2764" s="16">
        <v>45897</v>
      </c>
      <c r="I2764" s="17">
        <v>45897</v>
      </c>
      <c r="J2764" s="18">
        <v>45897</v>
      </c>
      <c r="K2764" s="19">
        <v>0.64624999999999999</v>
      </c>
      <c r="L2764" s="19">
        <v>0.66498842592592589</v>
      </c>
      <c r="M2764" s="20">
        <v>0.87541666666666662</v>
      </c>
      <c r="N2764" s="19">
        <v>0.89415509259259263</v>
      </c>
      <c r="O2764" s="21">
        <f t="shared" si="100"/>
        <v>1.8738425925926006E-2</v>
      </c>
      <c r="P2764" s="13" t="s">
        <v>660</v>
      </c>
      <c r="Q2764" s="13" t="s">
        <v>343</v>
      </c>
      <c r="R2764" s="22" t="s">
        <v>661</v>
      </c>
      <c r="S2764" s="22" t="s">
        <v>33</v>
      </c>
      <c r="T2764" s="23" t="s">
        <v>52</v>
      </c>
      <c r="U2764" s="23"/>
      <c r="V2764" s="22" t="s">
        <v>67</v>
      </c>
      <c r="W2764" s="24" t="s">
        <v>3677</v>
      </c>
      <c r="X2764" s="25" t="s">
        <v>50</v>
      </c>
      <c r="Y2764" s="25" t="s">
        <v>50</v>
      </c>
      <c r="Z2764" s="25" t="s">
        <v>50</v>
      </c>
      <c r="AA2764" s="25"/>
      <c r="AB2764" s="26"/>
      <c r="AC2764" s="31"/>
      <c r="AD2764" s="32">
        <v>0</v>
      </c>
      <c r="AE2764" s="32">
        <v>1.46</v>
      </c>
      <c r="AF2764" s="32">
        <v>0</v>
      </c>
      <c r="AG2764" s="33">
        <v>0</v>
      </c>
      <c r="AH2764" s="33">
        <v>1.46</v>
      </c>
      <c r="AI2764" s="33">
        <v>0</v>
      </c>
      <c r="AJ2764" s="27"/>
      <c r="AK2764" s="27"/>
      <c r="AL2764" s="27">
        <v>4.8666666666666664E-2</v>
      </c>
      <c r="AM2764" s="27"/>
      <c r="AN2764" s="27"/>
      <c r="AO2764" s="28" t="s">
        <v>103</v>
      </c>
      <c r="AP2764" s="51"/>
      <c r="AQ2764" s="51"/>
    </row>
    <row r="2765" spans="1:43" ht="12.65" customHeight="1">
      <c r="A2765" s="13" t="s">
        <v>213</v>
      </c>
      <c r="B2765" s="14" t="s">
        <v>239</v>
      </c>
      <c r="C2765" s="13">
        <v>59</v>
      </c>
      <c r="D2765" s="13" t="s">
        <v>245</v>
      </c>
      <c r="E2765" s="15" t="s">
        <v>2788</v>
      </c>
      <c r="F2765" s="13">
        <v>10687</v>
      </c>
      <c r="G2765" s="13" t="s">
        <v>253</v>
      </c>
      <c r="H2765" s="16">
        <v>45897</v>
      </c>
      <c r="I2765" s="17">
        <v>45897</v>
      </c>
      <c r="J2765" s="18">
        <f>I2765</f>
        <v>45897</v>
      </c>
      <c r="K2765" s="19">
        <v>0.73604166666666671</v>
      </c>
      <c r="L2765" s="19">
        <v>0.81166666666666665</v>
      </c>
      <c r="M2765" s="20">
        <v>0.96520833333333333</v>
      </c>
      <c r="N2765" s="19">
        <v>4.0833333333333333E-2</v>
      </c>
      <c r="O2765" s="21">
        <f t="shared" si="100"/>
        <v>7.5624999999999942E-2</v>
      </c>
      <c r="P2765" s="13" t="s">
        <v>1162</v>
      </c>
      <c r="Q2765" s="13" t="s">
        <v>343</v>
      </c>
      <c r="R2765" s="22" t="s">
        <v>1163</v>
      </c>
      <c r="S2765" s="22" t="s">
        <v>31</v>
      </c>
      <c r="T2765" s="23" t="s">
        <v>52</v>
      </c>
      <c r="U2765" s="23" t="s">
        <v>50</v>
      </c>
      <c r="V2765" s="22" t="s">
        <v>67</v>
      </c>
      <c r="W2765" s="24" t="s">
        <v>140</v>
      </c>
      <c r="X2765" s="25" t="s">
        <v>69</v>
      </c>
      <c r="Y2765" s="25" t="s">
        <v>114</v>
      </c>
      <c r="Z2765" s="25" t="s">
        <v>65</v>
      </c>
      <c r="AA2765" s="25"/>
      <c r="AB2765" s="26"/>
      <c r="AC2765" s="31"/>
      <c r="AD2765" s="32">
        <v>0</v>
      </c>
      <c r="AE2765" s="32">
        <v>0</v>
      </c>
      <c r="AF2765" s="32">
        <v>0</v>
      </c>
      <c r="AG2765" s="33">
        <v>0</v>
      </c>
      <c r="AH2765" s="33">
        <v>0</v>
      </c>
      <c r="AI2765" s="33">
        <v>0</v>
      </c>
      <c r="AJ2765" s="27"/>
      <c r="AK2765" s="27"/>
      <c r="AL2765" s="27">
        <v>3.3333333333333335E-3</v>
      </c>
      <c r="AM2765" s="27"/>
      <c r="AN2765" s="27"/>
      <c r="AO2765" s="28" t="s">
        <v>103</v>
      </c>
      <c r="AP2765" s="51"/>
      <c r="AQ2765" s="51"/>
    </row>
    <row r="2766" spans="1:43" ht="12.65" customHeight="1">
      <c r="A2766" s="13" t="s">
        <v>213</v>
      </c>
      <c r="B2766" s="14" t="s">
        <v>239</v>
      </c>
      <c r="C2766" s="13">
        <v>59</v>
      </c>
      <c r="D2766" s="13" t="s">
        <v>245</v>
      </c>
      <c r="E2766" s="15" t="s">
        <v>2788</v>
      </c>
      <c r="F2766" s="13">
        <v>10687</v>
      </c>
      <c r="G2766" s="13" t="s">
        <v>253</v>
      </c>
      <c r="H2766" s="16">
        <v>45898</v>
      </c>
      <c r="I2766" s="17">
        <v>45898</v>
      </c>
      <c r="J2766" s="18">
        <v>45898</v>
      </c>
      <c r="K2766" s="19">
        <v>8.3946759259259249E-2</v>
      </c>
      <c r="L2766" s="19">
        <v>0.10344907407407407</v>
      </c>
      <c r="M2766" s="20">
        <v>0.31311342592592595</v>
      </c>
      <c r="N2766" s="19">
        <v>0.3326157407407408</v>
      </c>
      <c r="O2766" s="21">
        <f t="shared" ref="O2766:O2795" si="101">IF(N2766&gt;M2766,N2766-M2766,(N2766+1)-M2766)</f>
        <v>1.9502314814814847E-2</v>
      </c>
      <c r="P2766" s="13" t="s">
        <v>660</v>
      </c>
      <c r="Q2766" s="13" t="s">
        <v>343</v>
      </c>
      <c r="R2766" s="22" t="s">
        <v>661</v>
      </c>
      <c r="S2766" s="22" t="s">
        <v>33</v>
      </c>
      <c r="T2766" s="23" t="s">
        <v>52</v>
      </c>
      <c r="U2766" s="23"/>
      <c r="V2766" s="22" t="s">
        <v>68</v>
      </c>
      <c r="W2766" s="24" t="s">
        <v>3677</v>
      </c>
      <c r="X2766" s="25" t="s">
        <v>50</v>
      </c>
      <c r="Y2766" s="25" t="s">
        <v>50</v>
      </c>
      <c r="Z2766" s="25" t="s">
        <v>50</v>
      </c>
      <c r="AA2766" s="25"/>
      <c r="AB2766" s="26"/>
      <c r="AC2766" s="31"/>
      <c r="AD2766" s="32">
        <v>0</v>
      </c>
      <c r="AE2766" s="32">
        <v>0</v>
      </c>
      <c r="AF2766" s="32">
        <v>0</v>
      </c>
      <c r="AG2766" s="33">
        <v>0</v>
      </c>
      <c r="AH2766" s="33">
        <v>0</v>
      </c>
      <c r="AI2766" s="33">
        <v>0</v>
      </c>
      <c r="AJ2766" s="27"/>
      <c r="AK2766" s="27"/>
      <c r="AL2766" s="27">
        <v>2.666666666666667E-3</v>
      </c>
      <c r="AM2766" s="27"/>
      <c r="AN2766" s="27"/>
      <c r="AO2766" s="28" t="s">
        <v>103</v>
      </c>
      <c r="AP2766" s="51"/>
      <c r="AQ2766" s="51"/>
    </row>
    <row r="2767" spans="1:43" ht="12.65" customHeight="1">
      <c r="A2767" s="13" t="s">
        <v>213</v>
      </c>
      <c r="B2767" s="14" t="s">
        <v>239</v>
      </c>
      <c r="C2767" s="13">
        <v>59</v>
      </c>
      <c r="D2767" s="13" t="s">
        <v>245</v>
      </c>
      <c r="E2767" s="15" t="s">
        <v>2788</v>
      </c>
      <c r="F2767" s="13">
        <v>10687</v>
      </c>
      <c r="G2767" s="13" t="s">
        <v>253</v>
      </c>
      <c r="H2767" s="16">
        <v>45898</v>
      </c>
      <c r="I2767" s="17">
        <v>45898</v>
      </c>
      <c r="J2767" s="18">
        <v>45898</v>
      </c>
      <c r="K2767" s="19">
        <v>0.16717592592592592</v>
      </c>
      <c r="L2767" s="19">
        <v>0.18662037037037038</v>
      </c>
      <c r="M2767" s="20">
        <v>0.39634259259259258</v>
      </c>
      <c r="N2767" s="19">
        <v>0.41578703703703707</v>
      </c>
      <c r="O2767" s="21">
        <f t="shared" si="101"/>
        <v>1.9444444444444486E-2</v>
      </c>
      <c r="P2767" s="13" t="s">
        <v>660</v>
      </c>
      <c r="Q2767" s="13" t="s">
        <v>343</v>
      </c>
      <c r="R2767" s="22" t="s">
        <v>661</v>
      </c>
      <c r="S2767" s="22" t="s">
        <v>33</v>
      </c>
      <c r="T2767" s="23" t="s">
        <v>52</v>
      </c>
      <c r="U2767" s="23"/>
      <c r="V2767" s="22" t="s">
        <v>68</v>
      </c>
      <c r="W2767" s="24" t="s">
        <v>3677</v>
      </c>
      <c r="X2767" s="25" t="s">
        <v>50</v>
      </c>
      <c r="Y2767" s="25" t="s">
        <v>50</v>
      </c>
      <c r="Z2767" s="25" t="s">
        <v>50</v>
      </c>
      <c r="AA2767" s="25"/>
      <c r="AB2767" s="26"/>
      <c r="AC2767" s="31"/>
      <c r="AD2767" s="32">
        <v>0</v>
      </c>
      <c r="AE2767" s="32">
        <v>0</v>
      </c>
      <c r="AF2767" s="32">
        <v>0</v>
      </c>
      <c r="AG2767" s="33">
        <v>0</v>
      </c>
      <c r="AH2767" s="33">
        <v>0</v>
      </c>
      <c r="AI2767" s="33">
        <v>0</v>
      </c>
      <c r="AJ2767" s="27"/>
      <c r="AK2767" s="27"/>
      <c r="AL2767" s="27">
        <v>2.666666666666667E-3</v>
      </c>
      <c r="AM2767" s="27"/>
      <c r="AN2767" s="27"/>
      <c r="AO2767" s="28" t="s">
        <v>103</v>
      </c>
      <c r="AP2767" s="51"/>
      <c r="AQ2767" s="51"/>
    </row>
    <row r="2768" spans="1:43" ht="12.65" customHeight="1">
      <c r="A2768" s="13" t="s">
        <v>213</v>
      </c>
      <c r="B2768" s="14" t="s">
        <v>239</v>
      </c>
      <c r="C2768" s="13">
        <v>59</v>
      </c>
      <c r="D2768" s="13" t="s">
        <v>245</v>
      </c>
      <c r="E2768" s="15" t="s">
        <v>2788</v>
      </c>
      <c r="F2768" s="13">
        <v>10687</v>
      </c>
      <c r="G2768" s="13" t="s">
        <v>253</v>
      </c>
      <c r="H2768" s="16">
        <v>45898</v>
      </c>
      <c r="I2768" s="17">
        <v>45898</v>
      </c>
      <c r="J2768" s="18">
        <v>45898</v>
      </c>
      <c r="K2768" s="19">
        <v>0.35457175925925921</v>
      </c>
      <c r="L2768" s="19">
        <v>0.3740162037037037</v>
      </c>
      <c r="M2768" s="20">
        <v>0.58373842592592595</v>
      </c>
      <c r="N2768" s="19">
        <v>0.60318287037037044</v>
      </c>
      <c r="O2768" s="21">
        <f t="shared" si="101"/>
        <v>1.9444444444444486E-2</v>
      </c>
      <c r="P2768" s="13" t="s">
        <v>660</v>
      </c>
      <c r="Q2768" s="13" t="s">
        <v>343</v>
      </c>
      <c r="R2768" s="22" t="s">
        <v>661</v>
      </c>
      <c r="S2768" s="22" t="s">
        <v>33</v>
      </c>
      <c r="T2768" s="23" t="s">
        <v>52</v>
      </c>
      <c r="U2768" s="23"/>
      <c r="V2768" s="22" t="s">
        <v>68</v>
      </c>
      <c r="W2768" s="24" t="s">
        <v>3677</v>
      </c>
      <c r="X2768" s="25" t="s">
        <v>50</v>
      </c>
      <c r="Y2768" s="25" t="s">
        <v>50</v>
      </c>
      <c r="Z2768" s="25" t="s">
        <v>50</v>
      </c>
      <c r="AA2768" s="25"/>
      <c r="AB2768" s="26"/>
      <c r="AC2768" s="31"/>
      <c r="AD2768" s="32">
        <v>0</v>
      </c>
      <c r="AE2768" s="32">
        <v>3.5</v>
      </c>
      <c r="AF2768" s="32">
        <v>0</v>
      </c>
      <c r="AG2768" s="33">
        <v>0</v>
      </c>
      <c r="AH2768" s="33">
        <v>0</v>
      </c>
      <c r="AI2768" s="33">
        <v>0</v>
      </c>
      <c r="AJ2768" s="27"/>
      <c r="AK2768" s="27"/>
      <c r="AL2768" s="27">
        <v>0.11666666666666667</v>
      </c>
      <c r="AM2768" s="27"/>
      <c r="AN2768" s="27"/>
      <c r="AO2768" s="28" t="s">
        <v>103</v>
      </c>
      <c r="AP2768" s="51"/>
      <c r="AQ2768" s="51"/>
    </row>
    <row r="2769" spans="1:43" ht="12.65" customHeight="1">
      <c r="A2769" s="13" t="s">
        <v>213</v>
      </c>
      <c r="B2769" s="14" t="s">
        <v>239</v>
      </c>
      <c r="C2769" s="13">
        <v>59</v>
      </c>
      <c r="D2769" s="13" t="s">
        <v>245</v>
      </c>
      <c r="E2769" s="15" t="s">
        <v>2788</v>
      </c>
      <c r="F2769" s="13">
        <v>10687</v>
      </c>
      <c r="G2769" s="13" t="s">
        <v>253</v>
      </c>
      <c r="H2769" s="16">
        <v>45898</v>
      </c>
      <c r="I2769" s="17">
        <v>45898</v>
      </c>
      <c r="J2769" s="18">
        <v>45898</v>
      </c>
      <c r="K2769" s="19">
        <v>0.52100694444444451</v>
      </c>
      <c r="L2769" s="19">
        <v>0.5618171296296296</v>
      </c>
      <c r="M2769" s="20">
        <v>0.75017361111111114</v>
      </c>
      <c r="N2769" s="19">
        <v>0.79098379629629623</v>
      </c>
      <c r="O2769" s="21">
        <f t="shared" si="101"/>
        <v>4.0810185185185088E-2</v>
      </c>
      <c r="P2769" s="13" t="s">
        <v>658</v>
      </c>
      <c r="Q2769" s="13" t="s">
        <v>343</v>
      </c>
      <c r="R2769" s="22" t="s">
        <v>659</v>
      </c>
      <c r="S2769" s="22" t="s">
        <v>33</v>
      </c>
      <c r="T2769" s="23" t="s">
        <v>52</v>
      </c>
      <c r="U2769" s="23"/>
      <c r="V2769" s="22" t="s">
        <v>68</v>
      </c>
      <c r="W2769" s="24" t="s">
        <v>3677</v>
      </c>
      <c r="X2769" s="25" t="s">
        <v>50</v>
      </c>
      <c r="Y2769" s="25" t="s">
        <v>50</v>
      </c>
      <c r="Z2769" s="25" t="s">
        <v>50</v>
      </c>
      <c r="AA2769" s="25"/>
      <c r="AB2769" s="26"/>
      <c r="AC2769" s="31"/>
      <c r="AD2769" s="32">
        <v>0</v>
      </c>
      <c r="AE2769" s="32">
        <v>0.16</v>
      </c>
      <c r="AF2769" s="32">
        <v>0</v>
      </c>
      <c r="AG2769" s="33">
        <v>0</v>
      </c>
      <c r="AH2769" s="33">
        <v>0.16</v>
      </c>
      <c r="AI2769" s="33">
        <v>0</v>
      </c>
      <c r="AJ2769" s="27"/>
      <c r="AK2769" s="27"/>
      <c r="AL2769" s="27">
        <v>5.3333333333333332E-3</v>
      </c>
      <c r="AM2769" s="27"/>
      <c r="AN2769" s="27"/>
      <c r="AO2769" s="28" t="s">
        <v>103</v>
      </c>
      <c r="AP2769" s="51"/>
      <c r="AQ2769" s="51"/>
    </row>
    <row r="2770" spans="1:43" ht="12.65" customHeight="1">
      <c r="A2770" s="13" t="s">
        <v>213</v>
      </c>
      <c r="B2770" s="14" t="s">
        <v>239</v>
      </c>
      <c r="C2770" s="13">
        <v>59</v>
      </c>
      <c r="D2770" s="13" t="s">
        <v>245</v>
      </c>
      <c r="E2770" s="15" t="s">
        <v>2788</v>
      </c>
      <c r="F2770" s="13">
        <v>10687</v>
      </c>
      <c r="G2770" s="13" t="s">
        <v>253</v>
      </c>
      <c r="H2770" s="16">
        <v>45898</v>
      </c>
      <c r="I2770" s="17">
        <v>45898</v>
      </c>
      <c r="J2770" s="18">
        <v>45898</v>
      </c>
      <c r="K2770" s="19">
        <v>0.70490740740740732</v>
      </c>
      <c r="L2770" s="19">
        <v>0.74386574074074074</v>
      </c>
      <c r="M2770" s="20">
        <v>0.93407407407407406</v>
      </c>
      <c r="N2770" s="19">
        <v>0.97303240740740737</v>
      </c>
      <c r="O2770" s="21">
        <f t="shared" si="101"/>
        <v>3.8958333333333317E-2</v>
      </c>
      <c r="P2770" s="13" t="s">
        <v>658</v>
      </c>
      <c r="Q2770" s="13" t="s">
        <v>343</v>
      </c>
      <c r="R2770" s="22" t="s">
        <v>659</v>
      </c>
      <c r="S2770" s="22" t="s">
        <v>33</v>
      </c>
      <c r="T2770" s="23" t="s">
        <v>52</v>
      </c>
      <c r="U2770" s="23"/>
      <c r="V2770" s="22" t="s">
        <v>68</v>
      </c>
      <c r="W2770" s="24" t="s">
        <v>3677</v>
      </c>
      <c r="X2770" s="25" t="s">
        <v>50</v>
      </c>
      <c r="Y2770" s="25" t="s">
        <v>50</v>
      </c>
      <c r="Z2770" s="25" t="s">
        <v>50</v>
      </c>
      <c r="AA2770" s="25"/>
      <c r="AB2770" s="26"/>
      <c r="AC2770" s="31"/>
      <c r="AD2770" s="32">
        <v>0</v>
      </c>
      <c r="AE2770" s="32">
        <v>0.16</v>
      </c>
      <c r="AF2770" s="32">
        <v>0</v>
      </c>
      <c r="AG2770" s="33">
        <v>0</v>
      </c>
      <c r="AH2770" s="33">
        <v>0.16</v>
      </c>
      <c r="AI2770" s="33">
        <v>0</v>
      </c>
      <c r="AJ2770" s="27"/>
      <c r="AK2770" s="27"/>
      <c r="AL2770" s="27">
        <v>5.3333333333333332E-3</v>
      </c>
      <c r="AM2770" s="27"/>
      <c r="AN2770" s="27"/>
      <c r="AO2770" s="28" t="s">
        <v>103</v>
      </c>
      <c r="AP2770" s="51"/>
      <c r="AQ2770" s="51"/>
    </row>
    <row r="2771" spans="1:43" ht="12.65" customHeight="1">
      <c r="A2771" s="13" t="s">
        <v>213</v>
      </c>
      <c r="B2771" s="14" t="s">
        <v>239</v>
      </c>
      <c r="C2771" s="13">
        <v>59</v>
      </c>
      <c r="D2771" s="13" t="s">
        <v>245</v>
      </c>
      <c r="E2771" s="15" t="s">
        <v>2788</v>
      </c>
      <c r="F2771" s="13">
        <v>10687</v>
      </c>
      <c r="G2771" s="13" t="s">
        <v>253</v>
      </c>
      <c r="H2771" s="16">
        <v>45898</v>
      </c>
      <c r="I2771" s="17">
        <v>45898</v>
      </c>
      <c r="J2771" s="18">
        <v>45898</v>
      </c>
      <c r="K2771" s="19">
        <v>0.7440972222222223</v>
      </c>
      <c r="L2771" s="19">
        <v>0.76307870370370368</v>
      </c>
      <c r="M2771" s="20">
        <v>0.97326388888888893</v>
      </c>
      <c r="N2771" s="19">
        <v>0.99224537037037042</v>
      </c>
      <c r="O2771" s="21">
        <f t="shared" si="101"/>
        <v>1.8981481481481488E-2</v>
      </c>
      <c r="P2771" s="13" t="s">
        <v>660</v>
      </c>
      <c r="Q2771" s="13" t="s">
        <v>343</v>
      </c>
      <c r="R2771" s="22" t="s">
        <v>661</v>
      </c>
      <c r="S2771" s="22" t="s">
        <v>33</v>
      </c>
      <c r="T2771" s="23" t="s">
        <v>52</v>
      </c>
      <c r="U2771" s="23"/>
      <c r="V2771" s="22" t="s">
        <v>68</v>
      </c>
      <c r="W2771" s="24" t="s">
        <v>3677</v>
      </c>
      <c r="X2771" s="25" t="s">
        <v>50</v>
      </c>
      <c r="Y2771" s="25" t="s">
        <v>50</v>
      </c>
      <c r="Z2771" s="25" t="s">
        <v>50</v>
      </c>
      <c r="AA2771" s="25"/>
      <c r="AB2771" s="26"/>
      <c r="AC2771" s="31"/>
      <c r="AD2771" s="32">
        <v>0</v>
      </c>
      <c r="AE2771" s="32">
        <v>0</v>
      </c>
      <c r="AF2771" s="32">
        <v>0</v>
      </c>
      <c r="AG2771" s="33">
        <v>0</v>
      </c>
      <c r="AH2771" s="33">
        <v>0</v>
      </c>
      <c r="AI2771" s="33">
        <v>0</v>
      </c>
      <c r="AJ2771" s="27"/>
      <c r="AK2771" s="27"/>
      <c r="AL2771" s="27">
        <v>3.3333333333333335E-3</v>
      </c>
      <c r="AM2771" s="27"/>
      <c r="AN2771" s="27"/>
      <c r="AO2771" s="28" t="s">
        <v>103</v>
      </c>
      <c r="AP2771" s="51"/>
      <c r="AQ2771" s="51"/>
    </row>
    <row r="2772" spans="1:43" ht="12.65" customHeight="1">
      <c r="A2772" s="13" t="s">
        <v>213</v>
      </c>
      <c r="B2772" s="14" t="s">
        <v>239</v>
      </c>
      <c r="C2772" s="13">
        <v>59</v>
      </c>
      <c r="D2772" s="13" t="s">
        <v>245</v>
      </c>
      <c r="E2772" s="15" t="s">
        <v>2788</v>
      </c>
      <c r="F2772" s="13">
        <v>10687</v>
      </c>
      <c r="G2772" s="13"/>
      <c r="H2772" s="16">
        <v>45898</v>
      </c>
      <c r="I2772" s="17">
        <v>45898</v>
      </c>
      <c r="J2772" s="18">
        <f>I2772</f>
        <v>45898</v>
      </c>
      <c r="K2772" s="19">
        <v>0.76406249999999998</v>
      </c>
      <c r="L2772" s="19">
        <v>0.85479166666666662</v>
      </c>
      <c r="M2772" s="20">
        <v>0.99322916666666672</v>
      </c>
      <c r="N2772" s="19">
        <v>8.3958333333333329E-2</v>
      </c>
      <c r="O2772" s="21">
        <f t="shared" si="101"/>
        <v>9.0729166666666639E-2</v>
      </c>
      <c r="P2772" s="13" t="s">
        <v>662</v>
      </c>
      <c r="Q2772" s="13" t="s">
        <v>343</v>
      </c>
      <c r="R2772" s="22" t="s">
        <v>663</v>
      </c>
      <c r="S2772" s="22" t="s">
        <v>29</v>
      </c>
      <c r="T2772" s="23" t="s">
        <v>52</v>
      </c>
      <c r="U2772" s="23" t="s">
        <v>50</v>
      </c>
      <c r="V2772" s="22" t="s">
        <v>68</v>
      </c>
      <c r="W2772" s="24" t="s">
        <v>158</v>
      </c>
      <c r="X2772" s="25" t="s">
        <v>58</v>
      </c>
      <c r="Y2772" s="25" t="s">
        <v>114</v>
      </c>
      <c r="Z2772" s="25" t="s">
        <v>84</v>
      </c>
      <c r="AA2772" s="25"/>
      <c r="AB2772" s="26"/>
      <c r="AC2772" s="31"/>
      <c r="AD2772" s="32">
        <v>0</v>
      </c>
      <c r="AE2772" s="32">
        <v>0.79200000000000004</v>
      </c>
      <c r="AF2772" s="32">
        <v>1.0154851541412139E-2</v>
      </c>
      <c r="AG2772" s="33">
        <v>0</v>
      </c>
      <c r="AH2772" s="33">
        <v>0</v>
      </c>
      <c r="AI2772" s="33">
        <v>0</v>
      </c>
      <c r="AJ2772" s="27"/>
      <c r="AK2772" s="27"/>
      <c r="AL2772" s="27">
        <v>2.64E-2</v>
      </c>
      <c r="AM2772" s="27"/>
      <c r="AN2772" s="27"/>
      <c r="AO2772" s="28" t="s">
        <v>103</v>
      </c>
      <c r="AP2772" s="51"/>
      <c r="AQ2772" s="51"/>
    </row>
    <row r="2773" spans="1:43" ht="12.65" customHeight="1">
      <c r="A2773" s="13" t="s">
        <v>213</v>
      </c>
      <c r="B2773" s="14" t="s">
        <v>239</v>
      </c>
      <c r="C2773" s="13">
        <v>59</v>
      </c>
      <c r="D2773" s="13" t="s">
        <v>245</v>
      </c>
      <c r="E2773" s="15" t="s">
        <v>2788</v>
      </c>
      <c r="F2773" s="13">
        <v>10687</v>
      </c>
      <c r="G2773" s="13" t="s">
        <v>253</v>
      </c>
      <c r="H2773" s="16">
        <v>45899</v>
      </c>
      <c r="I2773" s="17">
        <v>45899</v>
      </c>
      <c r="J2773" s="18">
        <v>45899</v>
      </c>
      <c r="K2773" s="19">
        <v>0.52037037037037037</v>
      </c>
      <c r="L2773" s="19">
        <v>0.53871527777777772</v>
      </c>
      <c r="M2773" s="20">
        <v>0.749537037037037</v>
      </c>
      <c r="N2773" s="19">
        <v>0.76788194444444446</v>
      </c>
      <c r="O2773" s="21">
        <f t="shared" si="101"/>
        <v>1.8344907407407463E-2</v>
      </c>
      <c r="P2773" s="13" t="s">
        <v>654</v>
      </c>
      <c r="Q2773" s="13" t="s">
        <v>343</v>
      </c>
      <c r="R2773" s="22" t="s">
        <v>655</v>
      </c>
      <c r="S2773" s="22" t="s">
        <v>32</v>
      </c>
      <c r="T2773" s="23" t="s">
        <v>52</v>
      </c>
      <c r="U2773" s="23"/>
      <c r="V2773" s="22" t="s">
        <v>68</v>
      </c>
      <c r="W2773" s="24" t="s">
        <v>3677</v>
      </c>
      <c r="X2773" s="25" t="s">
        <v>50</v>
      </c>
      <c r="Y2773" s="25" t="s">
        <v>50</v>
      </c>
      <c r="Z2773" s="25" t="s">
        <v>50</v>
      </c>
      <c r="AA2773" s="25"/>
      <c r="AB2773" s="26"/>
      <c r="AC2773" s="31"/>
      <c r="AD2773" s="32">
        <v>0</v>
      </c>
      <c r="AE2773" s="32">
        <v>0.18</v>
      </c>
      <c r="AF2773" s="32">
        <v>0</v>
      </c>
      <c r="AG2773" s="33">
        <v>0</v>
      </c>
      <c r="AH2773" s="33">
        <v>0.13</v>
      </c>
      <c r="AI2773" s="33">
        <v>0</v>
      </c>
      <c r="AJ2773" s="27"/>
      <c r="AK2773" s="27"/>
      <c r="AL2773" s="27">
        <v>6.0000000000000001E-3</v>
      </c>
      <c r="AM2773" s="27"/>
      <c r="AN2773" s="27"/>
      <c r="AO2773" s="28" t="s">
        <v>103</v>
      </c>
      <c r="AP2773" s="51"/>
      <c r="AQ2773" s="51"/>
    </row>
    <row r="2774" spans="1:43" ht="12.65" customHeight="1">
      <c r="A2774" s="13" t="s">
        <v>213</v>
      </c>
      <c r="B2774" s="14" t="s">
        <v>239</v>
      </c>
      <c r="C2774" s="13">
        <v>59</v>
      </c>
      <c r="D2774" s="13" t="s">
        <v>245</v>
      </c>
      <c r="E2774" s="15" t="s">
        <v>2788</v>
      </c>
      <c r="F2774" s="13">
        <v>10687</v>
      </c>
      <c r="G2774" s="13" t="s">
        <v>253</v>
      </c>
      <c r="H2774" s="16">
        <v>45899</v>
      </c>
      <c r="I2774" s="17">
        <v>45899</v>
      </c>
      <c r="J2774" s="18">
        <v>45899</v>
      </c>
      <c r="K2774" s="19">
        <v>0.53940972222222217</v>
      </c>
      <c r="L2774" s="19">
        <v>0.55486111111111103</v>
      </c>
      <c r="M2774" s="20">
        <v>0.76857638888888891</v>
      </c>
      <c r="N2774" s="19">
        <v>0.78402777777777777</v>
      </c>
      <c r="O2774" s="21">
        <f t="shared" si="101"/>
        <v>1.5451388888888862E-2</v>
      </c>
      <c r="P2774" s="13" t="s">
        <v>654</v>
      </c>
      <c r="Q2774" s="13" t="s">
        <v>343</v>
      </c>
      <c r="R2774" s="22" t="s">
        <v>655</v>
      </c>
      <c r="S2774" s="22" t="s">
        <v>32</v>
      </c>
      <c r="T2774" s="23" t="s">
        <v>52</v>
      </c>
      <c r="U2774" s="23"/>
      <c r="V2774" s="22" t="s">
        <v>68</v>
      </c>
      <c r="W2774" s="24" t="s">
        <v>3677</v>
      </c>
      <c r="X2774" s="25" t="s">
        <v>50</v>
      </c>
      <c r="Y2774" s="25" t="s">
        <v>50</v>
      </c>
      <c r="Z2774" s="25" t="s">
        <v>50</v>
      </c>
      <c r="AA2774" s="25"/>
      <c r="AB2774" s="26"/>
      <c r="AC2774" s="31"/>
      <c r="AD2774" s="32">
        <v>0</v>
      </c>
      <c r="AE2774" s="32">
        <v>0</v>
      </c>
      <c r="AF2774" s="32">
        <v>0</v>
      </c>
      <c r="AG2774" s="33">
        <v>0</v>
      </c>
      <c r="AH2774" s="33">
        <v>0</v>
      </c>
      <c r="AI2774" s="33">
        <v>0</v>
      </c>
      <c r="AJ2774" s="27"/>
      <c r="AK2774" s="27"/>
      <c r="AL2774" s="27">
        <v>4.333333333333334E-3</v>
      </c>
      <c r="AM2774" s="27"/>
      <c r="AN2774" s="27"/>
      <c r="AO2774" s="28" t="s">
        <v>103</v>
      </c>
      <c r="AP2774" s="51"/>
      <c r="AQ2774" s="51"/>
    </row>
    <row r="2775" spans="1:43" ht="12.65" customHeight="1">
      <c r="A2775" s="13" t="s">
        <v>213</v>
      </c>
      <c r="B2775" s="14" t="s">
        <v>239</v>
      </c>
      <c r="C2775" s="13">
        <v>59</v>
      </c>
      <c r="D2775" s="13" t="s">
        <v>245</v>
      </c>
      <c r="E2775" s="15" t="s">
        <v>2788</v>
      </c>
      <c r="F2775" s="13">
        <v>10687</v>
      </c>
      <c r="G2775" s="13"/>
      <c r="H2775" s="16">
        <v>45899</v>
      </c>
      <c r="I2775" s="17">
        <v>45899</v>
      </c>
      <c r="J2775" s="18">
        <f>I2775</f>
        <v>45899</v>
      </c>
      <c r="K2775" s="19">
        <v>0.55572916666666661</v>
      </c>
      <c r="L2775" s="19">
        <v>0.64694444444444432</v>
      </c>
      <c r="M2775" s="20">
        <v>0.78489583333333335</v>
      </c>
      <c r="N2775" s="19">
        <v>0.87611111111111106</v>
      </c>
      <c r="O2775" s="21">
        <f t="shared" si="101"/>
        <v>9.1215277777777715E-2</v>
      </c>
      <c r="P2775" s="13" t="s">
        <v>972</v>
      </c>
      <c r="Q2775" s="13" t="s">
        <v>343</v>
      </c>
      <c r="R2775" s="22" t="s">
        <v>973</v>
      </c>
      <c r="S2775" s="22" t="s">
        <v>29</v>
      </c>
      <c r="T2775" s="23" t="s">
        <v>52</v>
      </c>
      <c r="U2775" s="23" t="s">
        <v>50</v>
      </c>
      <c r="V2775" s="22" t="s">
        <v>68</v>
      </c>
      <c r="W2775" s="24" t="s">
        <v>135</v>
      </c>
      <c r="X2775" s="25" t="s">
        <v>74</v>
      </c>
      <c r="Y2775" s="25" t="s">
        <v>114</v>
      </c>
      <c r="Z2775" s="25" t="s">
        <v>69</v>
      </c>
      <c r="AA2775" s="25"/>
      <c r="AB2775" s="26"/>
      <c r="AC2775" s="31"/>
      <c r="AD2775" s="32">
        <v>0</v>
      </c>
      <c r="AE2775" s="32">
        <v>6.548</v>
      </c>
      <c r="AF2775" s="32">
        <v>5.4599406528189898E-3</v>
      </c>
      <c r="AG2775" s="33">
        <v>0</v>
      </c>
      <c r="AH2775" s="33">
        <v>4.4779999999999998</v>
      </c>
      <c r="AI2775" s="33">
        <v>5.4599406528189898E-3</v>
      </c>
      <c r="AJ2775" s="27"/>
      <c r="AK2775" s="27"/>
      <c r="AL2775" s="27">
        <v>0.21826666666666666</v>
      </c>
      <c r="AM2775" s="27"/>
      <c r="AN2775" s="27"/>
      <c r="AO2775" s="28" t="s">
        <v>103</v>
      </c>
      <c r="AP2775" s="51"/>
      <c r="AQ2775" s="51"/>
    </row>
    <row r="2776" spans="1:43" ht="12.65" customHeight="1">
      <c r="A2776" s="13" t="s">
        <v>213</v>
      </c>
      <c r="B2776" s="14" t="s">
        <v>239</v>
      </c>
      <c r="C2776" s="13">
        <v>59</v>
      </c>
      <c r="D2776" s="13" t="s">
        <v>245</v>
      </c>
      <c r="E2776" s="15" t="s">
        <v>2788</v>
      </c>
      <c r="F2776" s="13">
        <v>10687</v>
      </c>
      <c r="G2776" s="13" t="s">
        <v>253</v>
      </c>
      <c r="H2776" s="16">
        <v>45899</v>
      </c>
      <c r="I2776" s="17">
        <v>45899</v>
      </c>
      <c r="J2776" s="18">
        <v>45899</v>
      </c>
      <c r="K2776" s="19">
        <v>0.64717592592592599</v>
      </c>
      <c r="L2776" s="19">
        <v>0.6658680555555555</v>
      </c>
      <c r="M2776" s="20">
        <v>0.87634259259259262</v>
      </c>
      <c r="N2776" s="19">
        <v>0.89503472222222225</v>
      </c>
      <c r="O2776" s="21">
        <f t="shared" si="101"/>
        <v>1.8692129629629628E-2</v>
      </c>
      <c r="P2776" s="13" t="s">
        <v>654</v>
      </c>
      <c r="Q2776" s="13" t="s">
        <v>343</v>
      </c>
      <c r="R2776" s="22" t="s">
        <v>655</v>
      </c>
      <c r="S2776" s="22" t="s">
        <v>32</v>
      </c>
      <c r="T2776" s="23" t="s">
        <v>52</v>
      </c>
      <c r="U2776" s="23"/>
      <c r="V2776" s="22" t="s">
        <v>68</v>
      </c>
      <c r="W2776" s="24" t="s">
        <v>3677</v>
      </c>
      <c r="X2776" s="25" t="s">
        <v>50</v>
      </c>
      <c r="Y2776" s="25" t="s">
        <v>50</v>
      </c>
      <c r="Z2776" s="25" t="s">
        <v>50</v>
      </c>
      <c r="AA2776" s="25"/>
      <c r="AB2776" s="26"/>
      <c r="AC2776" s="31"/>
      <c r="AD2776" s="32">
        <v>0</v>
      </c>
      <c r="AE2776" s="32">
        <v>2.4900000000000002</v>
      </c>
      <c r="AF2776" s="32">
        <v>0</v>
      </c>
      <c r="AG2776" s="33">
        <v>0</v>
      </c>
      <c r="AH2776" s="33">
        <v>2.4900000000000002</v>
      </c>
      <c r="AI2776" s="33">
        <v>0</v>
      </c>
      <c r="AJ2776" s="27"/>
      <c r="AK2776" s="27"/>
      <c r="AL2776" s="27">
        <v>8.3000000000000004E-2</v>
      </c>
      <c r="AM2776" s="27"/>
      <c r="AN2776" s="27"/>
      <c r="AO2776" s="28" t="s">
        <v>103</v>
      </c>
      <c r="AP2776" s="51"/>
      <c r="AQ2776" s="51"/>
    </row>
    <row r="2777" spans="1:43" ht="12.65" customHeight="1">
      <c r="A2777" s="13" t="s">
        <v>213</v>
      </c>
      <c r="B2777" s="14" t="s">
        <v>239</v>
      </c>
      <c r="C2777" s="13">
        <v>59</v>
      </c>
      <c r="D2777" s="13" t="s">
        <v>245</v>
      </c>
      <c r="E2777" s="15" t="s">
        <v>2788</v>
      </c>
      <c r="F2777" s="13">
        <v>10687</v>
      </c>
      <c r="G2777" s="13"/>
      <c r="H2777" s="16">
        <v>45899</v>
      </c>
      <c r="I2777" s="17">
        <v>45899</v>
      </c>
      <c r="J2777" s="18">
        <f>I2777</f>
        <v>45899</v>
      </c>
      <c r="K2777" s="19">
        <v>0.68070601851851842</v>
      </c>
      <c r="L2777" s="19">
        <v>0.77445601851851853</v>
      </c>
      <c r="M2777" s="20">
        <v>0.90987268518518516</v>
      </c>
      <c r="N2777" s="19">
        <v>3.6226851851851849E-3</v>
      </c>
      <c r="O2777" s="21">
        <f t="shared" si="101"/>
        <v>9.3750000000000111E-2</v>
      </c>
      <c r="P2777" s="13" t="s">
        <v>1384</v>
      </c>
      <c r="Q2777" s="13" t="s">
        <v>343</v>
      </c>
      <c r="R2777" s="22" t="s">
        <v>1385</v>
      </c>
      <c r="S2777" s="22" t="s">
        <v>29</v>
      </c>
      <c r="T2777" s="23" t="s">
        <v>52</v>
      </c>
      <c r="U2777" s="23" t="s">
        <v>50</v>
      </c>
      <c r="V2777" s="22" t="s">
        <v>68</v>
      </c>
      <c r="W2777" s="24" t="s">
        <v>138</v>
      </c>
      <c r="X2777" s="25" t="s">
        <v>56</v>
      </c>
      <c r="Y2777" s="25" t="s">
        <v>114</v>
      </c>
      <c r="Z2777" s="25" t="s">
        <v>71</v>
      </c>
      <c r="AA2777" s="25"/>
      <c r="AB2777" s="26"/>
      <c r="AC2777" s="31"/>
      <c r="AD2777" s="32">
        <v>0</v>
      </c>
      <c r="AE2777" s="32">
        <v>5.1020000000000003</v>
      </c>
      <c r="AF2777" s="32">
        <v>4.9725877192982439E-3</v>
      </c>
      <c r="AG2777" s="33">
        <v>0</v>
      </c>
      <c r="AH2777" s="33">
        <v>3.327</v>
      </c>
      <c r="AI2777" s="33">
        <v>4.9725877192982439E-3</v>
      </c>
      <c r="AJ2777" s="27"/>
      <c r="AK2777" s="27"/>
      <c r="AL2777" s="27">
        <v>0.17006666666666667</v>
      </c>
      <c r="AM2777" s="27"/>
      <c r="AN2777" s="27"/>
      <c r="AO2777" s="28" t="s">
        <v>103</v>
      </c>
      <c r="AP2777" s="51"/>
      <c r="AQ2777" s="51"/>
    </row>
    <row r="2778" spans="1:43" ht="12.65" customHeight="1">
      <c r="A2778" s="13" t="s">
        <v>213</v>
      </c>
      <c r="B2778" s="14" t="s">
        <v>239</v>
      </c>
      <c r="C2778" s="13">
        <v>59</v>
      </c>
      <c r="D2778" s="13" t="s">
        <v>245</v>
      </c>
      <c r="E2778" s="15" t="s">
        <v>2788</v>
      </c>
      <c r="F2778" s="13">
        <v>10687</v>
      </c>
      <c r="G2778" s="13" t="s">
        <v>253</v>
      </c>
      <c r="H2778" s="16">
        <v>45900</v>
      </c>
      <c r="I2778" s="17">
        <v>45900</v>
      </c>
      <c r="J2778" s="18">
        <v>45900</v>
      </c>
      <c r="K2778" s="19">
        <v>6.2824074074074074E-2</v>
      </c>
      <c r="L2778" s="19">
        <v>8.2905092592592586E-2</v>
      </c>
      <c r="M2778" s="20">
        <v>0.29199074074074077</v>
      </c>
      <c r="N2778" s="19">
        <v>0.31207175925925928</v>
      </c>
      <c r="O2778" s="21">
        <f t="shared" si="101"/>
        <v>2.0081018518518512E-2</v>
      </c>
      <c r="P2778" s="13" t="s">
        <v>654</v>
      </c>
      <c r="Q2778" s="13" t="s">
        <v>343</v>
      </c>
      <c r="R2778" s="22" t="s">
        <v>655</v>
      </c>
      <c r="S2778" s="22" t="s">
        <v>32</v>
      </c>
      <c r="T2778" s="23" t="s">
        <v>52</v>
      </c>
      <c r="U2778" s="23"/>
      <c r="V2778" s="22" t="s">
        <v>68</v>
      </c>
      <c r="W2778" s="24" t="s">
        <v>3677</v>
      </c>
      <c r="X2778" s="25" t="s">
        <v>50</v>
      </c>
      <c r="Y2778" s="25" t="s">
        <v>50</v>
      </c>
      <c r="Z2778" s="25" t="s">
        <v>50</v>
      </c>
      <c r="AA2778" s="25"/>
      <c r="AB2778" s="26"/>
      <c r="AC2778" s="31"/>
      <c r="AD2778" s="32">
        <v>0</v>
      </c>
      <c r="AE2778" s="32">
        <v>0.06</v>
      </c>
      <c r="AF2778" s="32">
        <v>0</v>
      </c>
      <c r="AG2778" s="33">
        <v>0</v>
      </c>
      <c r="AH2778" s="33">
        <v>0.06</v>
      </c>
      <c r="AI2778" s="33">
        <v>0</v>
      </c>
      <c r="AJ2778" s="27"/>
      <c r="AK2778" s="27"/>
      <c r="AL2778" s="27">
        <v>3.4666666666666665E-3</v>
      </c>
      <c r="AM2778" s="27"/>
      <c r="AN2778" s="27"/>
      <c r="AO2778" s="28" t="s">
        <v>103</v>
      </c>
      <c r="AP2778" s="51"/>
      <c r="AQ2778" s="51"/>
    </row>
    <row r="2779" spans="1:43" ht="12.65" customHeight="1">
      <c r="A2779" s="13" t="s">
        <v>213</v>
      </c>
      <c r="B2779" s="14" t="s">
        <v>239</v>
      </c>
      <c r="C2779" s="13">
        <v>59</v>
      </c>
      <c r="D2779" s="13" t="s">
        <v>245</v>
      </c>
      <c r="E2779" s="15" t="s">
        <v>2788</v>
      </c>
      <c r="F2779" s="13">
        <v>10687</v>
      </c>
      <c r="G2779" s="13" t="s">
        <v>253</v>
      </c>
      <c r="H2779" s="16">
        <v>45900</v>
      </c>
      <c r="I2779" s="17">
        <v>45900</v>
      </c>
      <c r="J2779" s="18">
        <v>45900</v>
      </c>
      <c r="K2779" s="19">
        <v>8.3541666666666667E-2</v>
      </c>
      <c r="L2779" s="19">
        <v>0.10431712962962962</v>
      </c>
      <c r="M2779" s="20">
        <v>0.31270833333333331</v>
      </c>
      <c r="N2779" s="19">
        <v>0.33348379629629626</v>
      </c>
      <c r="O2779" s="21">
        <f t="shared" si="101"/>
        <v>2.0775462962962954E-2</v>
      </c>
      <c r="P2779" s="13" t="s">
        <v>654</v>
      </c>
      <c r="Q2779" s="13" t="s">
        <v>343</v>
      </c>
      <c r="R2779" s="22" t="s">
        <v>655</v>
      </c>
      <c r="S2779" s="22" t="s">
        <v>32</v>
      </c>
      <c r="T2779" s="23" t="s">
        <v>52</v>
      </c>
      <c r="U2779" s="23"/>
      <c r="V2779" s="22" t="s">
        <v>68</v>
      </c>
      <c r="W2779" s="24" t="s">
        <v>3677</v>
      </c>
      <c r="X2779" s="25" t="s">
        <v>50</v>
      </c>
      <c r="Y2779" s="25" t="s">
        <v>50</v>
      </c>
      <c r="Z2779" s="25" t="s">
        <v>50</v>
      </c>
      <c r="AA2779" s="25"/>
      <c r="AB2779" s="26"/>
      <c r="AC2779" s="31"/>
      <c r="AD2779" s="32">
        <v>0</v>
      </c>
      <c r="AE2779" s="32">
        <v>0</v>
      </c>
      <c r="AF2779" s="32">
        <v>0</v>
      </c>
      <c r="AG2779" s="33">
        <v>0</v>
      </c>
      <c r="AH2779" s="33">
        <v>0</v>
      </c>
      <c r="AI2779" s="33">
        <v>0</v>
      </c>
      <c r="AJ2779" s="27"/>
      <c r="AK2779" s="27"/>
      <c r="AL2779" s="27">
        <v>3.4666666666666665E-3</v>
      </c>
      <c r="AM2779" s="27"/>
      <c r="AN2779" s="27"/>
      <c r="AO2779" s="28" t="s">
        <v>103</v>
      </c>
      <c r="AP2779" s="51"/>
      <c r="AQ2779" s="51"/>
    </row>
    <row r="2780" spans="1:43" ht="12.65" customHeight="1">
      <c r="A2780" s="13" t="s">
        <v>213</v>
      </c>
      <c r="B2780" s="14" t="s">
        <v>239</v>
      </c>
      <c r="C2780" s="13">
        <v>59</v>
      </c>
      <c r="D2780" s="13" t="s">
        <v>245</v>
      </c>
      <c r="E2780" s="15" t="s">
        <v>2788</v>
      </c>
      <c r="F2780" s="13">
        <v>10687</v>
      </c>
      <c r="G2780" s="13" t="s">
        <v>253</v>
      </c>
      <c r="H2780" s="16">
        <v>45900</v>
      </c>
      <c r="I2780" s="17">
        <v>45900</v>
      </c>
      <c r="J2780" s="18">
        <v>45900</v>
      </c>
      <c r="K2780" s="19">
        <v>0.10454861111111111</v>
      </c>
      <c r="L2780" s="19">
        <v>0.12474537037037037</v>
      </c>
      <c r="M2780" s="20">
        <v>0.33371527777777776</v>
      </c>
      <c r="N2780" s="19">
        <v>0.353912037037037</v>
      </c>
      <c r="O2780" s="21">
        <f t="shared" si="101"/>
        <v>2.0196759259259234E-2</v>
      </c>
      <c r="P2780" s="13" t="s">
        <v>654</v>
      </c>
      <c r="Q2780" s="13" t="s">
        <v>343</v>
      </c>
      <c r="R2780" s="22" t="s">
        <v>655</v>
      </c>
      <c r="S2780" s="22" t="s">
        <v>32</v>
      </c>
      <c r="T2780" s="23" t="s">
        <v>52</v>
      </c>
      <c r="U2780" s="23"/>
      <c r="V2780" s="22" t="s">
        <v>68</v>
      </c>
      <c r="W2780" s="24" t="s">
        <v>3677</v>
      </c>
      <c r="X2780" s="25" t="s">
        <v>50</v>
      </c>
      <c r="Y2780" s="25" t="s">
        <v>50</v>
      </c>
      <c r="Z2780" s="25" t="s">
        <v>50</v>
      </c>
      <c r="AA2780" s="25"/>
      <c r="AB2780" s="26"/>
      <c r="AC2780" s="31"/>
      <c r="AD2780" s="32">
        <v>0</v>
      </c>
      <c r="AE2780" s="32">
        <v>0.75</v>
      </c>
      <c r="AF2780" s="32">
        <v>0</v>
      </c>
      <c r="AG2780" s="33">
        <v>0</v>
      </c>
      <c r="AH2780" s="33">
        <v>0.75</v>
      </c>
      <c r="AI2780" s="33">
        <v>0</v>
      </c>
      <c r="AJ2780" s="27"/>
      <c r="AK2780" s="27"/>
      <c r="AL2780" s="27">
        <v>2.5000000000000001E-2</v>
      </c>
      <c r="AM2780" s="27"/>
      <c r="AN2780" s="27"/>
      <c r="AO2780" s="28" t="s">
        <v>103</v>
      </c>
      <c r="AP2780" s="51"/>
      <c r="AQ2780" s="51"/>
    </row>
    <row r="2781" spans="1:43" ht="12.65" customHeight="1">
      <c r="A2781" s="13" t="s">
        <v>213</v>
      </c>
      <c r="B2781" s="14" t="s">
        <v>239</v>
      </c>
      <c r="C2781" s="13">
        <v>59</v>
      </c>
      <c r="D2781" s="13" t="s">
        <v>245</v>
      </c>
      <c r="E2781" s="15" t="s">
        <v>2788</v>
      </c>
      <c r="F2781" s="13">
        <v>10687</v>
      </c>
      <c r="G2781" s="13" t="s">
        <v>253</v>
      </c>
      <c r="H2781" s="16">
        <v>45900</v>
      </c>
      <c r="I2781" s="17">
        <v>45900</v>
      </c>
      <c r="J2781" s="18">
        <v>45900</v>
      </c>
      <c r="K2781" s="19">
        <v>0.12538194444444445</v>
      </c>
      <c r="L2781" s="19">
        <v>0.14528935185185185</v>
      </c>
      <c r="M2781" s="20">
        <v>0.35454861111111108</v>
      </c>
      <c r="N2781" s="19">
        <v>0.37445601851851851</v>
      </c>
      <c r="O2781" s="21">
        <f t="shared" si="101"/>
        <v>1.9907407407407429E-2</v>
      </c>
      <c r="P2781" s="13" t="s">
        <v>654</v>
      </c>
      <c r="Q2781" s="13" t="s">
        <v>343</v>
      </c>
      <c r="R2781" s="22" t="s">
        <v>655</v>
      </c>
      <c r="S2781" s="22" t="s">
        <v>32</v>
      </c>
      <c r="T2781" s="23" t="s">
        <v>52</v>
      </c>
      <c r="U2781" s="23"/>
      <c r="V2781" s="22" t="s">
        <v>68</v>
      </c>
      <c r="W2781" s="24" t="s">
        <v>3677</v>
      </c>
      <c r="X2781" s="25" t="s">
        <v>50</v>
      </c>
      <c r="Y2781" s="25" t="s">
        <v>50</v>
      </c>
      <c r="Z2781" s="25" t="s">
        <v>50</v>
      </c>
      <c r="AA2781" s="25"/>
      <c r="AB2781" s="26"/>
      <c r="AC2781" s="31"/>
      <c r="AD2781" s="32">
        <v>0</v>
      </c>
      <c r="AE2781" s="32">
        <v>0</v>
      </c>
      <c r="AF2781" s="32">
        <v>0</v>
      </c>
      <c r="AG2781" s="33">
        <v>0</v>
      </c>
      <c r="AH2781" s="33">
        <v>0</v>
      </c>
      <c r="AI2781" s="33">
        <v>0</v>
      </c>
      <c r="AJ2781" s="27"/>
      <c r="AK2781" s="27"/>
      <c r="AL2781" s="27">
        <v>3.4666666666666665E-3</v>
      </c>
      <c r="AM2781" s="27"/>
      <c r="AN2781" s="27"/>
      <c r="AO2781" s="28" t="s">
        <v>103</v>
      </c>
      <c r="AP2781" s="51"/>
      <c r="AQ2781" s="51"/>
    </row>
    <row r="2782" spans="1:43" ht="12.65" customHeight="1">
      <c r="A2782" s="13" t="s">
        <v>213</v>
      </c>
      <c r="B2782" s="14" t="s">
        <v>239</v>
      </c>
      <c r="C2782" s="13">
        <v>59</v>
      </c>
      <c r="D2782" s="13" t="s">
        <v>245</v>
      </c>
      <c r="E2782" s="15" t="s">
        <v>2788</v>
      </c>
      <c r="F2782" s="13">
        <v>10687</v>
      </c>
      <c r="G2782" s="13" t="s">
        <v>253</v>
      </c>
      <c r="H2782" s="16">
        <v>45900</v>
      </c>
      <c r="I2782" s="17">
        <v>45900</v>
      </c>
      <c r="J2782" s="18">
        <v>45900</v>
      </c>
      <c r="K2782" s="19">
        <v>0.14592592592592593</v>
      </c>
      <c r="L2782" s="19">
        <v>0.16675925925925925</v>
      </c>
      <c r="M2782" s="20">
        <v>0.37509259259259259</v>
      </c>
      <c r="N2782" s="19">
        <v>0.3959259259259259</v>
      </c>
      <c r="O2782" s="21">
        <f t="shared" si="101"/>
        <v>2.0833333333333315E-2</v>
      </c>
      <c r="P2782" s="13" t="s">
        <v>654</v>
      </c>
      <c r="Q2782" s="13" t="s">
        <v>343</v>
      </c>
      <c r="R2782" s="22" t="s">
        <v>655</v>
      </c>
      <c r="S2782" s="22" t="s">
        <v>32</v>
      </c>
      <c r="T2782" s="23" t="s">
        <v>52</v>
      </c>
      <c r="U2782" s="23"/>
      <c r="V2782" s="22" t="s">
        <v>68</v>
      </c>
      <c r="W2782" s="24" t="s">
        <v>3677</v>
      </c>
      <c r="X2782" s="25" t="s">
        <v>50</v>
      </c>
      <c r="Y2782" s="25" t="s">
        <v>50</v>
      </c>
      <c r="Z2782" s="25" t="s">
        <v>50</v>
      </c>
      <c r="AA2782" s="25"/>
      <c r="AB2782" s="26"/>
      <c r="AC2782" s="31"/>
      <c r="AD2782" s="32">
        <v>0</v>
      </c>
      <c r="AE2782" s="32">
        <v>0</v>
      </c>
      <c r="AF2782" s="32">
        <v>0</v>
      </c>
      <c r="AG2782" s="33">
        <v>0</v>
      </c>
      <c r="AH2782" s="33">
        <v>0</v>
      </c>
      <c r="AI2782" s="33">
        <v>0</v>
      </c>
      <c r="AJ2782" s="27"/>
      <c r="AK2782" s="27"/>
      <c r="AL2782" s="27">
        <v>3.4666666666666665E-3</v>
      </c>
      <c r="AM2782" s="27"/>
      <c r="AN2782" s="27"/>
      <c r="AO2782" s="28" t="s">
        <v>103</v>
      </c>
      <c r="AP2782" s="51"/>
      <c r="AQ2782" s="51"/>
    </row>
    <row r="2783" spans="1:43" ht="12.65" customHeight="1">
      <c r="A2783" s="13" t="s">
        <v>213</v>
      </c>
      <c r="B2783" s="14" t="s">
        <v>239</v>
      </c>
      <c r="C2783" s="13">
        <v>59</v>
      </c>
      <c r="D2783" s="13" t="s">
        <v>245</v>
      </c>
      <c r="E2783" s="15" t="s">
        <v>2788</v>
      </c>
      <c r="F2783" s="13">
        <v>10687</v>
      </c>
      <c r="G2783" s="13" t="s">
        <v>253</v>
      </c>
      <c r="H2783" s="16">
        <v>45900</v>
      </c>
      <c r="I2783" s="17">
        <v>45900</v>
      </c>
      <c r="J2783" s="18">
        <v>45900</v>
      </c>
      <c r="K2783" s="19">
        <v>0.16699074074074075</v>
      </c>
      <c r="L2783" s="19">
        <v>0.1867361111111111</v>
      </c>
      <c r="M2783" s="20">
        <v>0.3961574074074074</v>
      </c>
      <c r="N2783" s="19">
        <v>0.41590277777777779</v>
      </c>
      <c r="O2783" s="21">
        <f t="shared" si="101"/>
        <v>1.9745370370370385E-2</v>
      </c>
      <c r="P2783" s="13" t="s">
        <v>654</v>
      </c>
      <c r="Q2783" s="13" t="s">
        <v>343</v>
      </c>
      <c r="R2783" s="22" t="s">
        <v>655</v>
      </c>
      <c r="S2783" s="22" t="s">
        <v>32</v>
      </c>
      <c r="T2783" s="23" t="s">
        <v>52</v>
      </c>
      <c r="U2783" s="23"/>
      <c r="V2783" s="22" t="s">
        <v>68</v>
      </c>
      <c r="W2783" s="24" t="s">
        <v>3677</v>
      </c>
      <c r="X2783" s="25" t="s">
        <v>50</v>
      </c>
      <c r="Y2783" s="25" t="s">
        <v>50</v>
      </c>
      <c r="Z2783" s="25" t="s">
        <v>50</v>
      </c>
      <c r="AA2783" s="25"/>
      <c r="AB2783" s="26"/>
      <c r="AC2783" s="31"/>
      <c r="AD2783" s="32">
        <v>0</v>
      </c>
      <c r="AE2783" s="32">
        <v>0</v>
      </c>
      <c r="AF2783" s="32">
        <v>0</v>
      </c>
      <c r="AG2783" s="33">
        <v>0</v>
      </c>
      <c r="AH2783" s="33">
        <v>0</v>
      </c>
      <c r="AI2783" s="33">
        <v>0</v>
      </c>
      <c r="AJ2783" s="27"/>
      <c r="AK2783" s="27"/>
      <c r="AL2783" s="27">
        <v>3.4666666666666665E-3</v>
      </c>
      <c r="AM2783" s="27"/>
      <c r="AN2783" s="27"/>
      <c r="AO2783" s="28" t="s">
        <v>103</v>
      </c>
      <c r="AP2783" s="51"/>
      <c r="AQ2783" s="51"/>
    </row>
    <row r="2784" spans="1:43" ht="12.65" customHeight="1">
      <c r="A2784" s="13" t="s">
        <v>213</v>
      </c>
      <c r="B2784" s="14" t="s">
        <v>239</v>
      </c>
      <c r="C2784" s="13">
        <v>59</v>
      </c>
      <c r="D2784" s="13" t="s">
        <v>245</v>
      </c>
      <c r="E2784" s="15" t="s">
        <v>2788</v>
      </c>
      <c r="F2784" s="13">
        <v>10687</v>
      </c>
      <c r="G2784" s="13" t="s">
        <v>253</v>
      </c>
      <c r="H2784" s="16">
        <v>45900</v>
      </c>
      <c r="I2784" s="17">
        <v>45900</v>
      </c>
      <c r="J2784" s="18">
        <f>I2784</f>
        <v>45900</v>
      </c>
      <c r="K2784" s="19">
        <v>0.18795138888888888</v>
      </c>
      <c r="L2784" s="19">
        <v>0.27034722222222218</v>
      </c>
      <c r="M2784" s="20">
        <v>0.41711805555555559</v>
      </c>
      <c r="N2784" s="19">
        <v>0.49951388888888887</v>
      </c>
      <c r="O2784" s="21">
        <f t="shared" si="101"/>
        <v>8.2395833333333279E-2</v>
      </c>
      <c r="P2784" s="13" t="s">
        <v>978</v>
      </c>
      <c r="Q2784" s="13" t="s">
        <v>343</v>
      </c>
      <c r="R2784" s="22" t="s">
        <v>979</v>
      </c>
      <c r="S2784" s="22" t="s">
        <v>31</v>
      </c>
      <c r="T2784" s="23" t="s">
        <v>52</v>
      </c>
      <c r="U2784" s="23" t="s">
        <v>50</v>
      </c>
      <c r="V2784" s="22" t="s">
        <v>68</v>
      </c>
      <c r="W2784" s="24" t="s">
        <v>138</v>
      </c>
      <c r="X2784" s="25" t="s">
        <v>56</v>
      </c>
      <c r="Y2784" s="25" t="s">
        <v>114</v>
      </c>
      <c r="Z2784" s="25" t="s">
        <v>71</v>
      </c>
      <c r="AA2784" s="25"/>
      <c r="AB2784" s="26"/>
      <c r="AC2784" s="31"/>
      <c r="AD2784" s="32">
        <v>0</v>
      </c>
      <c r="AE2784" s="32">
        <v>0.2</v>
      </c>
      <c r="AF2784" s="32">
        <v>0</v>
      </c>
      <c r="AG2784" s="33">
        <v>0</v>
      </c>
      <c r="AH2784" s="33">
        <v>0.08</v>
      </c>
      <c r="AI2784" s="33">
        <v>0</v>
      </c>
      <c r="AJ2784" s="27"/>
      <c r="AK2784" s="27"/>
      <c r="AL2784" s="27">
        <v>6.6666666666666671E-3</v>
      </c>
      <c r="AM2784" s="27"/>
      <c r="AN2784" s="27"/>
      <c r="AO2784" s="28" t="s">
        <v>103</v>
      </c>
      <c r="AP2784" s="51"/>
      <c r="AQ2784" s="51"/>
    </row>
    <row r="2785" spans="1:43" ht="12.65" customHeight="1">
      <c r="A2785" s="13" t="s">
        <v>213</v>
      </c>
      <c r="B2785" s="14" t="s">
        <v>239</v>
      </c>
      <c r="C2785" s="13">
        <v>59</v>
      </c>
      <c r="D2785" s="13" t="s">
        <v>245</v>
      </c>
      <c r="E2785" s="15" t="s">
        <v>2788</v>
      </c>
      <c r="F2785" s="13">
        <v>10687</v>
      </c>
      <c r="G2785" s="13" t="s">
        <v>253</v>
      </c>
      <c r="H2785" s="16">
        <v>45900</v>
      </c>
      <c r="I2785" s="17">
        <v>45900</v>
      </c>
      <c r="J2785" s="18">
        <v>45900</v>
      </c>
      <c r="K2785" s="19">
        <v>0.37526620370370373</v>
      </c>
      <c r="L2785" s="19">
        <v>0.39557870370370368</v>
      </c>
      <c r="M2785" s="20">
        <v>0.60443287037037041</v>
      </c>
      <c r="N2785" s="19">
        <v>0.62474537037037037</v>
      </c>
      <c r="O2785" s="21">
        <f t="shared" si="101"/>
        <v>2.0312499999999956E-2</v>
      </c>
      <c r="P2785" s="13" t="s">
        <v>654</v>
      </c>
      <c r="Q2785" s="13" t="s">
        <v>343</v>
      </c>
      <c r="R2785" s="22" t="s">
        <v>655</v>
      </c>
      <c r="S2785" s="22" t="s">
        <v>32</v>
      </c>
      <c r="T2785" s="23" t="s">
        <v>52</v>
      </c>
      <c r="U2785" s="23"/>
      <c r="V2785" s="22" t="s">
        <v>68</v>
      </c>
      <c r="W2785" s="24" t="s">
        <v>3677</v>
      </c>
      <c r="X2785" s="25" t="s">
        <v>50</v>
      </c>
      <c r="Y2785" s="25" t="s">
        <v>50</v>
      </c>
      <c r="Z2785" s="25" t="s">
        <v>50</v>
      </c>
      <c r="AA2785" s="25"/>
      <c r="AB2785" s="26"/>
      <c r="AC2785" s="31"/>
      <c r="AD2785" s="32">
        <v>0</v>
      </c>
      <c r="AE2785" s="32">
        <v>0</v>
      </c>
      <c r="AF2785" s="32">
        <v>0</v>
      </c>
      <c r="AG2785" s="33">
        <v>0</v>
      </c>
      <c r="AH2785" s="33">
        <v>0</v>
      </c>
      <c r="AI2785" s="33">
        <v>0</v>
      </c>
      <c r="AJ2785" s="27"/>
      <c r="AK2785" s="27"/>
      <c r="AL2785" s="27">
        <v>3.4666666666666665E-3</v>
      </c>
      <c r="AM2785" s="27"/>
      <c r="AN2785" s="27"/>
      <c r="AO2785" s="28" t="s">
        <v>103</v>
      </c>
      <c r="AP2785" s="51"/>
      <c r="AQ2785" s="51"/>
    </row>
    <row r="2786" spans="1:43" ht="12.65" customHeight="1">
      <c r="A2786" s="13" t="s">
        <v>213</v>
      </c>
      <c r="B2786" s="14" t="s">
        <v>239</v>
      </c>
      <c r="C2786" s="13">
        <v>59</v>
      </c>
      <c r="D2786" s="13" t="s">
        <v>245</v>
      </c>
      <c r="E2786" s="15" t="s">
        <v>2788</v>
      </c>
      <c r="F2786" s="13">
        <v>10687</v>
      </c>
      <c r="G2786" s="13" t="s">
        <v>253</v>
      </c>
      <c r="H2786" s="16">
        <v>45900</v>
      </c>
      <c r="I2786" s="17">
        <v>45900</v>
      </c>
      <c r="J2786" s="18">
        <f>I2786</f>
        <v>45900</v>
      </c>
      <c r="K2786" s="19">
        <v>0.39604166666666663</v>
      </c>
      <c r="L2786" s="19">
        <v>0.47034722222222219</v>
      </c>
      <c r="M2786" s="20">
        <v>0.62520833333333337</v>
      </c>
      <c r="N2786" s="19">
        <v>0.69951388888888888</v>
      </c>
      <c r="O2786" s="21">
        <f t="shared" si="101"/>
        <v>7.4305555555555514E-2</v>
      </c>
      <c r="P2786" s="13" t="s">
        <v>980</v>
      </c>
      <c r="Q2786" s="13" t="s">
        <v>343</v>
      </c>
      <c r="R2786" s="22" t="s">
        <v>981</v>
      </c>
      <c r="S2786" s="22" t="s">
        <v>30</v>
      </c>
      <c r="T2786" s="23" t="s">
        <v>52</v>
      </c>
      <c r="U2786" s="23" t="s">
        <v>50</v>
      </c>
      <c r="V2786" s="22" t="s">
        <v>68</v>
      </c>
      <c r="W2786" s="24" t="s">
        <v>136</v>
      </c>
      <c r="X2786" s="25" t="s">
        <v>66</v>
      </c>
      <c r="Y2786" s="25" t="s">
        <v>114</v>
      </c>
      <c r="Z2786" s="25" t="s">
        <v>85</v>
      </c>
      <c r="AA2786" s="25"/>
      <c r="AB2786" s="26"/>
      <c r="AC2786" s="31"/>
      <c r="AD2786" s="32">
        <v>0</v>
      </c>
      <c r="AE2786" s="32">
        <v>0.27</v>
      </c>
      <c r="AF2786" s="32">
        <v>0</v>
      </c>
      <c r="AG2786" s="33">
        <v>0</v>
      </c>
      <c r="AH2786" s="33">
        <v>0.27</v>
      </c>
      <c r="AI2786" s="33">
        <v>0</v>
      </c>
      <c r="AJ2786" s="27"/>
      <c r="AK2786" s="27"/>
      <c r="AL2786" s="27">
        <v>9.0000000000000011E-3</v>
      </c>
      <c r="AM2786" s="27"/>
      <c r="AN2786" s="27"/>
      <c r="AO2786" s="28" t="s">
        <v>103</v>
      </c>
      <c r="AP2786" s="51"/>
      <c r="AQ2786" s="51"/>
    </row>
    <row r="2787" spans="1:43" ht="12.65" customHeight="1">
      <c r="A2787" s="13" t="s">
        <v>213</v>
      </c>
      <c r="B2787" s="14" t="s">
        <v>239</v>
      </c>
      <c r="C2787" s="13">
        <v>59</v>
      </c>
      <c r="D2787" s="13" t="s">
        <v>245</v>
      </c>
      <c r="E2787" s="15" t="s">
        <v>2788</v>
      </c>
      <c r="F2787" s="13">
        <v>10687</v>
      </c>
      <c r="G2787" s="13" t="s">
        <v>253</v>
      </c>
      <c r="H2787" s="16">
        <v>45900</v>
      </c>
      <c r="I2787" s="17">
        <v>45900</v>
      </c>
      <c r="J2787" s="18">
        <v>45900</v>
      </c>
      <c r="K2787" s="19">
        <v>0.49864583333333334</v>
      </c>
      <c r="L2787" s="19">
        <v>0.51716435185185194</v>
      </c>
      <c r="M2787" s="20">
        <v>0.72781250000000008</v>
      </c>
      <c r="N2787" s="19">
        <v>0.74633101851851857</v>
      </c>
      <c r="O2787" s="21">
        <f t="shared" si="101"/>
        <v>1.851851851851849E-2</v>
      </c>
      <c r="P2787" s="13" t="s">
        <v>654</v>
      </c>
      <c r="Q2787" s="13" t="s">
        <v>343</v>
      </c>
      <c r="R2787" s="22" t="s">
        <v>655</v>
      </c>
      <c r="S2787" s="22" t="s">
        <v>32</v>
      </c>
      <c r="T2787" s="23" t="s">
        <v>52</v>
      </c>
      <c r="U2787" s="23"/>
      <c r="V2787" s="22" t="s">
        <v>68</v>
      </c>
      <c r="W2787" s="24" t="s">
        <v>3677</v>
      </c>
      <c r="X2787" s="25" t="s">
        <v>50</v>
      </c>
      <c r="Y2787" s="25" t="s">
        <v>50</v>
      </c>
      <c r="Z2787" s="25" t="s">
        <v>50</v>
      </c>
      <c r="AA2787" s="25"/>
      <c r="AB2787" s="26"/>
      <c r="AC2787" s="31"/>
      <c r="AD2787" s="32">
        <v>0</v>
      </c>
      <c r="AE2787" s="32">
        <v>0</v>
      </c>
      <c r="AF2787" s="32">
        <v>0</v>
      </c>
      <c r="AG2787" s="33">
        <v>0</v>
      </c>
      <c r="AH2787" s="33">
        <v>0</v>
      </c>
      <c r="AI2787" s="33">
        <v>0</v>
      </c>
      <c r="AJ2787" s="27"/>
      <c r="AK2787" s="27"/>
      <c r="AL2787" s="27">
        <v>3.4666666666666665E-3</v>
      </c>
      <c r="AM2787" s="27"/>
      <c r="AN2787" s="27"/>
      <c r="AO2787" s="28" t="s">
        <v>103</v>
      </c>
      <c r="AP2787" s="51"/>
      <c r="AQ2787" s="51"/>
    </row>
    <row r="2788" spans="1:43" ht="12.65" customHeight="1">
      <c r="A2788" s="13" t="s">
        <v>213</v>
      </c>
      <c r="B2788" s="14" t="s">
        <v>239</v>
      </c>
      <c r="C2788" s="13">
        <v>59</v>
      </c>
      <c r="D2788" s="13" t="s">
        <v>245</v>
      </c>
      <c r="E2788" s="15" t="s">
        <v>2788</v>
      </c>
      <c r="F2788" s="13">
        <v>10687</v>
      </c>
      <c r="G2788" s="13" t="s">
        <v>253</v>
      </c>
      <c r="H2788" s="16">
        <v>45900</v>
      </c>
      <c r="I2788" s="17">
        <v>45900</v>
      </c>
      <c r="J2788" s="18">
        <v>45900</v>
      </c>
      <c r="K2788" s="19">
        <v>0.51739583333333339</v>
      </c>
      <c r="L2788" s="19">
        <v>0.53666666666666663</v>
      </c>
      <c r="M2788" s="20">
        <v>0.74656250000000002</v>
      </c>
      <c r="N2788" s="19">
        <v>0.76583333333333325</v>
      </c>
      <c r="O2788" s="21">
        <f t="shared" si="101"/>
        <v>1.9270833333333237E-2</v>
      </c>
      <c r="P2788" s="13" t="s">
        <v>654</v>
      </c>
      <c r="Q2788" s="13" t="s">
        <v>343</v>
      </c>
      <c r="R2788" s="22" t="s">
        <v>655</v>
      </c>
      <c r="S2788" s="22" t="s">
        <v>32</v>
      </c>
      <c r="T2788" s="23" t="s">
        <v>52</v>
      </c>
      <c r="U2788" s="23"/>
      <c r="V2788" s="22" t="s">
        <v>68</v>
      </c>
      <c r="W2788" s="24" t="s">
        <v>3677</v>
      </c>
      <c r="X2788" s="25" t="s">
        <v>50</v>
      </c>
      <c r="Y2788" s="25" t="s">
        <v>50</v>
      </c>
      <c r="Z2788" s="25" t="s">
        <v>50</v>
      </c>
      <c r="AA2788" s="25"/>
      <c r="AB2788" s="26"/>
      <c r="AC2788" s="31"/>
      <c r="AD2788" s="32">
        <v>0</v>
      </c>
      <c r="AE2788" s="32">
        <v>1.42</v>
      </c>
      <c r="AF2788" s="32">
        <v>0</v>
      </c>
      <c r="AG2788" s="33">
        <v>0</v>
      </c>
      <c r="AH2788" s="33">
        <v>0.61</v>
      </c>
      <c r="AI2788" s="33">
        <v>0</v>
      </c>
      <c r="AJ2788" s="27"/>
      <c r="AK2788" s="27"/>
      <c r="AL2788" s="27">
        <v>4.7333333333333331E-2</v>
      </c>
      <c r="AM2788" s="27"/>
      <c r="AN2788" s="27"/>
      <c r="AO2788" s="28" t="s">
        <v>103</v>
      </c>
      <c r="AP2788" s="51"/>
      <c r="AQ2788" s="51"/>
    </row>
    <row r="2789" spans="1:43" ht="12.65" customHeight="1">
      <c r="A2789" s="13" t="s">
        <v>213</v>
      </c>
      <c r="B2789" s="14" t="s">
        <v>239</v>
      </c>
      <c r="C2789" s="13">
        <v>59</v>
      </c>
      <c r="D2789" s="13" t="s">
        <v>245</v>
      </c>
      <c r="E2789" s="15" t="s">
        <v>2788</v>
      </c>
      <c r="F2789" s="13">
        <v>10687</v>
      </c>
      <c r="G2789" s="13" t="s">
        <v>253</v>
      </c>
      <c r="H2789" s="16">
        <v>45900</v>
      </c>
      <c r="I2789" s="17">
        <v>45900</v>
      </c>
      <c r="J2789" s="18">
        <v>45900</v>
      </c>
      <c r="K2789" s="19">
        <v>0.53689814814814818</v>
      </c>
      <c r="L2789" s="19">
        <v>0.55541666666666656</v>
      </c>
      <c r="M2789" s="20">
        <v>0.76606481481481492</v>
      </c>
      <c r="N2789" s="19">
        <v>0.7845833333333333</v>
      </c>
      <c r="O2789" s="21">
        <f t="shared" si="101"/>
        <v>1.8518518518518379E-2</v>
      </c>
      <c r="P2789" s="13" t="s">
        <v>654</v>
      </c>
      <c r="Q2789" s="13" t="s">
        <v>343</v>
      </c>
      <c r="R2789" s="22" t="s">
        <v>655</v>
      </c>
      <c r="S2789" s="22" t="s">
        <v>32</v>
      </c>
      <c r="T2789" s="23" t="s">
        <v>52</v>
      </c>
      <c r="U2789" s="23"/>
      <c r="V2789" s="22" t="s">
        <v>68</v>
      </c>
      <c r="W2789" s="24" t="s">
        <v>3677</v>
      </c>
      <c r="X2789" s="25" t="s">
        <v>50</v>
      </c>
      <c r="Y2789" s="25" t="s">
        <v>50</v>
      </c>
      <c r="Z2789" s="25" t="s">
        <v>50</v>
      </c>
      <c r="AA2789" s="25"/>
      <c r="AB2789" s="26"/>
      <c r="AC2789" s="31"/>
      <c r="AD2789" s="32">
        <v>0</v>
      </c>
      <c r="AE2789" s="32">
        <v>0</v>
      </c>
      <c r="AF2789" s="32">
        <v>0</v>
      </c>
      <c r="AG2789" s="33">
        <v>0</v>
      </c>
      <c r="AH2789" s="33">
        <v>0</v>
      </c>
      <c r="AI2789" s="33">
        <v>0</v>
      </c>
      <c r="AJ2789" s="27"/>
      <c r="AK2789" s="27"/>
      <c r="AL2789" s="27">
        <v>4.333333333333334E-3</v>
      </c>
      <c r="AM2789" s="27"/>
      <c r="AN2789" s="27"/>
      <c r="AO2789" s="28" t="s">
        <v>103</v>
      </c>
      <c r="AP2789" s="51"/>
      <c r="AQ2789" s="51"/>
    </row>
    <row r="2790" spans="1:43" ht="12.65" customHeight="1">
      <c r="A2790" s="13" t="s">
        <v>213</v>
      </c>
      <c r="B2790" s="14" t="s">
        <v>239</v>
      </c>
      <c r="C2790" s="13">
        <v>59</v>
      </c>
      <c r="D2790" s="13" t="s">
        <v>245</v>
      </c>
      <c r="E2790" s="15" t="s">
        <v>2788</v>
      </c>
      <c r="F2790" s="13">
        <v>10687</v>
      </c>
      <c r="G2790" s="13"/>
      <c r="H2790" s="16">
        <v>45900</v>
      </c>
      <c r="I2790" s="17">
        <v>45900</v>
      </c>
      <c r="J2790" s="18">
        <f t="shared" ref="J2790:J2795" si="102">I2790</f>
        <v>45900</v>
      </c>
      <c r="K2790" s="19">
        <v>0.55570601851851842</v>
      </c>
      <c r="L2790" s="19">
        <v>0.6485763888888888</v>
      </c>
      <c r="M2790" s="20">
        <v>0.78487268518518516</v>
      </c>
      <c r="N2790" s="19">
        <v>0.87774305555555554</v>
      </c>
      <c r="O2790" s="21">
        <f t="shared" si="101"/>
        <v>9.2870370370370381E-2</v>
      </c>
      <c r="P2790" s="13" t="s">
        <v>974</v>
      </c>
      <c r="Q2790" s="13" t="s">
        <v>343</v>
      </c>
      <c r="R2790" s="22" t="s">
        <v>975</v>
      </c>
      <c r="S2790" s="22" t="s">
        <v>29</v>
      </c>
      <c r="T2790" s="23" t="s">
        <v>52</v>
      </c>
      <c r="U2790" s="23" t="s">
        <v>50</v>
      </c>
      <c r="V2790" s="22" t="s">
        <v>68</v>
      </c>
      <c r="W2790" s="24" t="s">
        <v>142</v>
      </c>
      <c r="X2790" s="25" t="s">
        <v>57</v>
      </c>
      <c r="Y2790" s="25" t="s">
        <v>114</v>
      </c>
      <c r="Z2790" s="25" t="s">
        <v>63</v>
      </c>
      <c r="AA2790" s="25"/>
      <c r="AB2790" s="26"/>
      <c r="AC2790" s="31"/>
      <c r="AD2790" s="32">
        <v>0</v>
      </c>
      <c r="AE2790" s="32">
        <v>3.6179999999999999</v>
      </c>
      <c r="AF2790" s="32">
        <v>0</v>
      </c>
      <c r="AG2790" s="33">
        <v>0</v>
      </c>
      <c r="AH2790" s="33">
        <v>2.8820000000000001</v>
      </c>
      <c r="AI2790" s="33">
        <v>0</v>
      </c>
      <c r="AJ2790" s="27"/>
      <c r="AK2790" s="27"/>
      <c r="AL2790" s="27">
        <v>0.1206</v>
      </c>
      <c r="AM2790" s="27"/>
      <c r="AN2790" s="27"/>
      <c r="AO2790" s="28" t="s">
        <v>103</v>
      </c>
      <c r="AP2790" s="51"/>
      <c r="AQ2790" s="51"/>
    </row>
    <row r="2791" spans="1:43" ht="12.65" customHeight="1">
      <c r="A2791" s="13" t="s">
        <v>213</v>
      </c>
      <c r="B2791" s="14" t="s">
        <v>239</v>
      </c>
      <c r="C2791" s="13">
        <v>59</v>
      </c>
      <c r="D2791" s="13" t="s">
        <v>245</v>
      </c>
      <c r="E2791" s="15" t="s">
        <v>2788</v>
      </c>
      <c r="F2791" s="13">
        <v>10687</v>
      </c>
      <c r="G2791" s="13"/>
      <c r="H2791" s="16">
        <v>45900</v>
      </c>
      <c r="I2791" s="17">
        <v>45900</v>
      </c>
      <c r="J2791" s="18">
        <f t="shared" si="102"/>
        <v>45900</v>
      </c>
      <c r="K2791" s="19">
        <v>0.64880787037037035</v>
      </c>
      <c r="L2791" s="19">
        <v>0.72662037037037031</v>
      </c>
      <c r="M2791" s="20">
        <v>0.87797453703703698</v>
      </c>
      <c r="N2791" s="19">
        <v>0.95578703703703694</v>
      </c>
      <c r="O2791" s="21">
        <f t="shared" si="101"/>
        <v>7.7812499999999951E-2</v>
      </c>
      <c r="P2791" s="13" t="s">
        <v>976</v>
      </c>
      <c r="Q2791" s="13" t="s">
        <v>343</v>
      </c>
      <c r="R2791" s="22" t="s">
        <v>977</v>
      </c>
      <c r="S2791" s="22" t="s">
        <v>29</v>
      </c>
      <c r="T2791" s="23" t="s">
        <v>52</v>
      </c>
      <c r="U2791" s="23" t="s">
        <v>50</v>
      </c>
      <c r="V2791" s="22" t="s">
        <v>68</v>
      </c>
      <c r="W2791" s="24" t="s">
        <v>132</v>
      </c>
      <c r="X2791" s="25" t="s">
        <v>62</v>
      </c>
      <c r="Y2791" s="25" t="s">
        <v>114</v>
      </c>
      <c r="Z2791" s="25" t="s">
        <v>77</v>
      </c>
      <c r="AA2791" s="25"/>
      <c r="AB2791" s="26"/>
      <c r="AC2791" s="31"/>
      <c r="AD2791" s="32">
        <v>0</v>
      </c>
      <c r="AE2791" s="32">
        <v>4.8070000000000004</v>
      </c>
      <c r="AF2791" s="32">
        <v>5.278998985458222E-3</v>
      </c>
      <c r="AG2791" s="33">
        <v>0</v>
      </c>
      <c r="AH2791" s="33">
        <v>1.5509999999999999</v>
      </c>
      <c r="AI2791" s="33">
        <v>0</v>
      </c>
      <c r="AJ2791" s="27"/>
      <c r="AK2791" s="27"/>
      <c r="AL2791" s="27">
        <v>0.16023333333333334</v>
      </c>
      <c r="AM2791" s="27"/>
      <c r="AN2791" s="27"/>
      <c r="AO2791" s="28" t="s">
        <v>103</v>
      </c>
      <c r="AP2791" s="51"/>
      <c r="AQ2791" s="51"/>
    </row>
    <row r="2792" spans="1:43" ht="12.65" customHeight="1">
      <c r="A2792" s="13" t="s">
        <v>213</v>
      </c>
      <c r="B2792" s="14" t="s">
        <v>239</v>
      </c>
      <c r="C2792" s="13">
        <v>59</v>
      </c>
      <c r="D2792" s="13" t="s">
        <v>245</v>
      </c>
      <c r="E2792" s="15" t="s">
        <v>2788</v>
      </c>
      <c r="F2792" s="13">
        <v>10687</v>
      </c>
      <c r="G2792" s="13"/>
      <c r="H2792" s="16">
        <v>45900</v>
      </c>
      <c r="I2792" s="17">
        <v>45900</v>
      </c>
      <c r="J2792" s="18">
        <f t="shared" si="102"/>
        <v>45900</v>
      </c>
      <c r="K2792" s="19">
        <v>0.72685185185185197</v>
      </c>
      <c r="L2792" s="19">
        <v>0.81424768518518542</v>
      </c>
      <c r="M2792" s="20">
        <v>0.95601851851851849</v>
      </c>
      <c r="N2792" s="19">
        <v>4.341435185185185E-2</v>
      </c>
      <c r="O2792" s="21">
        <f t="shared" si="101"/>
        <v>8.739583333333345E-2</v>
      </c>
      <c r="P2792" s="13" t="s">
        <v>982</v>
      </c>
      <c r="Q2792" s="13" t="s">
        <v>343</v>
      </c>
      <c r="R2792" s="22" t="s">
        <v>983</v>
      </c>
      <c r="S2792" s="22" t="s">
        <v>29</v>
      </c>
      <c r="T2792" s="23" t="s">
        <v>52</v>
      </c>
      <c r="U2792" s="23" t="s">
        <v>50</v>
      </c>
      <c r="V2792" s="22" t="s">
        <v>68</v>
      </c>
      <c r="W2792" s="24" t="s">
        <v>159</v>
      </c>
      <c r="X2792" s="25" t="s">
        <v>60</v>
      </c>
      <c r="Y2792" s="25" t="s">
        <v>114</v>
      </c>
      <c r="Z2792" s="25" t="s">
        <v>73</v>
      </c>
      <c r="AA2792" s="25"/>
      <c r="AB2792" s="26"/>
      <c r="AC2792" s="31"/>
      <c r="AD2792" s="32">
        <v>0</v>
      </c>
      <c r="AE2792" s="32">
        <v>0.38100000000000001</v>
      </c>
      <c r="AF2792" s="32">
        <v>0</v>
      </c>
      <c r="AG2792" s="33">
        <v>0</v>
      </c>
      <c r="AH2792" s="33">
        <v>0.20399999999999999</v>
      </c>
      <c r="AI2792" s="33">
        <v>0</v>
      </c>
      <c r="AJ2792" s="27"/>
      <c r="AK2792" s="27"/>
      <c r="AL2792" s="27">
        <v>1.2699999999999999E-2</v>
      </c>
      <c r="AM2792" s="27"/>
      <c r="AN2792" s="27"/>
      <c r="AO2792" s="28" t="s">
        <v>103</v>
      </c>
      <c r="AP2792" s="51"/>
      <c r="AQ2792" s="51"/>
    </row>
    <row r="2793" spans="1:43" ht="12.65" customHeight="1">
      <c r="A2793" s="13" t="s">
        <v>213</v>
      </c>
      <c r="B2793" s="14" t="s">
        <v>239</v>
      </c>
      <c r="C2793" s="13">
        <v>59</v>
      </c>
      <c r="D2793" s="13" t="s">
        <v>245</v>
      </c>
      <c r="E2793" s="15" t="s">
        <v>2788</v>
      </c>
      <c r="F2793" s="13">
        <v>10687</v>
      </c>
      <c r="G2793" s="13" t="s">
        <v>253</v>
      </c>
      <c r="H2793" s="16">
        <v>45900</v>
      </c>
      <c r="I2793" s="17">
        <v>45901</v>
      </c>
      <c r="J2793" s="18">
        <f t="shared" si="102"/>
        <v>45901</v>
      </c>
      <c r="K2793" s="19">
        <v>0.93762731481481476</v>
      </c>
      <c r="L2793" s="19">
        <v>1.9340277777777776E-2</v>
      </c>
      <c r="M2793" s="20">
        <v>0.16679398148148147</v>
      </c>
      <c r="N2793" s="19">
        <v>0.24850694444444446</v>
      </c>
      <c r="O2793" s="21">
        <f t="shared" si="101"/>
        <v>8.1712962962962987E-2</v>
      </c>
      <c r="P2793" s="13" t="s">
        <v>978</v>
      </c>
      <c r="Q2793" s="13" t="s">
        <v>343</v>
      </c>
      <c r="R2793" s="22" t="s">
        <v>979</v>
      </c>
      <c r="S2793" s="22" t="s">
        <v>31</v>
      </c>
      <c r="T2793" s="23" t="s">
        <v>52</v>
      </c>
      <c r="U2793" s="23" t="s">
        <v>50</v>
      </c>
      <c r="V2793" s="22" t="s">
        <v>68</v>
      </c>
      <c r="W2793" s="24" t="s">
        <v>138</v>
      </c>
      <c r="X2793" s="25" t="s">
        <v>56</v>
      </c>
      <c r="Y2793" s="25" t="s">
        <v>114</v>
      </c>
      <c r="Z2793" s="25" t="s">
        <v>71</v>
      </c>
      <c r="AA2793" s="25"/>
      <c r="AB2793" s="26"/>
      <c r="AC2793" s="31"/>
      <c r="AD2793" s="32">
        <v>0</v>
      </c>
      <c r="AE2793" s="32">
        <v>0</v>
      </c>
      <c r="AF2793" s="32">
        <v>0</v>
      </c>
      <c r="AG2793" s="33">
        <v>0</v>
      </c>
      <c r="AH2793" s="33">
        <v>0</v>
      </c>
      <c r="AI2793" s="33">
        <v>0</v>
      </c>
      <c r="AJ2793" s="27"/>
      <c r="AK2793" s="27"/>
      <c r="AL2793" s="27">
        <v>2.666666666666667E-3</v>
      </c>
      <c r="AM2793" s="27"/>
      <c r="AN2793" s="27"/>
      <c r="AO2793" s="28" t="s">
        <v>103</v>
      </c>
      <c r="AP2793" s="51"/>
      <c r="AQ2793" s="51"/>
    </row>
    <row r="2794" spans="1:43" ht="12.65" customHeight="1">
      <c r="A2794" s="13" t="s">
        <v>213</v>
      </c>
      <c r="B2794" s="14" t="s">
        <v>239</v>
      </c>
      <c r="C2794" s="13">
        <v>59</v>
      </c>
      <c r="D2794" s="13" t="s">
        <v>245</v>
      </c>
      <c r="E2794" s="15" t="s">
        <v>2789</v>
      </c>
      <c r="F2794" s="13">
        <v>5361</v>
      </c>
      <c r="G2794" s="13"/>
      <c r="H2794" s="16">
        <v>45885</v>
      </c>
      <c r="I2794" s="17">
        <v>45885</v>
      </c>
      <c r="J2794" s="18">
        <f t="shared" si="102"/>
        <v>45885</v>
      </c>
      <c r="K2794" s="19">
        <v>0.76418981481481474</v>
      </c>
      <c r="L2794" s="19">
        <v>0.863148148148148</v>
      </c>
      <c r="M2794" s="20">
        <v>0.99335648148148148</v>
      </c>
      <c r="N2794" s="19">
        <v>9.2314814814814808E-2</v>
      </c>
      <c r="O2794" s="21">
        <f t="shared" si="101"/>
        <v>9.8958333333333259E-2</v>
      </c>
      <c r="P2794" s="13" t="s">
        <v>1322</v>
      </c>
      <c r="Q2794" s="13" t="s">
        <v>343</v>
      </c>
      <c r="R2794" s="22" t="s">
        <v>1323</v>
      </c>
      <c r="S2794" s="22" t="s">
        <v>29</v>
      </c>
      <c r="T2794" s="23" t="s">
        <v>97</v>
      </c>
      <c r="U2794" s="23" t="s">
        <v>50</v>
      </c>
      <c r="V2794" s="22" t="s">
        <v>3880</v>
      </c>
      <c r="W2794" s="24" t="s">
        <v>3659</v>
      </c>
      <c r="X2794" s="25" t="s">
        <v>83</v>
      </c>
      <c r="Y2794" s="25" t="s">
        <v>114</v>
      </c>
      <c r="Z2794" s="25" t="s">
        <v>71</v>
      </c>
      <c r="AA2794" s="25"/>
      <c r="AB2794" s="26"/>
      <c r="AC2794" s="31"/>
      <c r="AD2794" s="32">
        <v>0</v>
      </c>
      <c r="AE2794" s="32">
        <v>0.193</v>
      </c>
      <c r="AF2794" s="32">
        <v>0</v>
      </c>
      <c r="AG2794" s="33">
        <v>0</v>
      </c>
      <c r="AH2794" s="33">
        <v>6.3E-2</v>
      </c>
      <c r="AI2794" s="33">
        <v>0</v>
      </c>
      <c r="AJ2794" s="27"/>
      <c r="AK2794" s="27"/>
      <c r="AL2794" s="27">
        <v>0.92560000000000009</v>
      </c>
      <c r="AM2794" s="27"/>
      <c r="AN2794" s="27"/>
      <c r="AO2794" s="28" t="s">
        <v>103</v>
      </c>
      <c r="AP2794" s="51"/>
      <c r="AQ2794" s="51"/>
    </row>
    <row r="2795" spans="1:43" ht="12.65" customHeight="1">
      <c r="A2795" s="13" t="s">
        <v>213</v>
      </c>
      <c r="B2795" s="14" t="s">
        <v>239</v>
      </c>
      <c r="C2795" s="13">
        <v>59</v>
      </c>
      <c r="D2795" s="13" t="s">
        <v>245</v>
      </c>
      <c r="E2795" s="15" t="s">
        <v>2790</v>
      </c>
      <c r="F2795" s="13">
        <v>5616</v>
      </c>
      <c r="G2795" s="13"/>
      <c r="H2795" s="16">
        <v>45885</v>
      </c>
      <c r="I2795" s="17">
        <v>45885</v>
      </c>
      <c r="J2795" s="18">
        <f t="shared" si="102"/>
        <v>45885</v>
      </c>
      <c r="K2795" s="19">
        <v>0.7641782407407407</v>
      </c>
      <c r="L2795" s="19">
        <v>0.863148148148148</v>
      </c>
      <c r="M2795" s="20">
        <v>0.99334490740740744</v>
      </c>
      <c r="N2795" s="19">
        <v>9.2314814814814808E-2</v>
      </c>
      <c r="O2795" s="21">
        <f t="shared" si="101"/>
        <v>9.8969907407407298E-2</v>
      </c>
      <c r="P2795" s="13" t="s">
        <v>1322</v>
      </c>
      <c r="Q2795" s="13" t="s">
        <v>343</v>
      </c>
      <c r="R2795" s="22" t="s">
        <v>1323</v>
      </c>
      <c r="S2795" s="22" t="s">
        <v>29</v>
      </c>
      <c r="T2795" s="23" t="s">
        <v>97</v>
      </c>
      <c r="U2795" s="23" t="s">
        <v>50</v>
      </c>
      <c r="V2795" s="22" t="s">
        <v>3880</v>
      </c>
      <c r="W2795" s="24" t="s">
        <v>3659</v>
      </c>
      <c r="X2795" s="25" t="s">
        <v>83</v>
      </c>
      <c r="Y2795" s="25" t="s">
        <v>114</v>
      </c>
      <c r="Z2795" s="25" t="s">
        <v>71</v>
      </c>
      <c r="AA2795" s="25"/>
      <c r="AB2795" s="26"/>
      <c r="AC2795" s="31"/>
      <c r="AD2795" s="32">
        <v>0</v>
      </c>
      <c r="AE2795" s="32">
        <v>9.5359999999999996</v>
      </c>
      <c r="AF2795" s="32">
        <v>4.0470967741935489E-2</v>
      </c>
      <c r="AG2795" s="33">
        <v>0</v>
      </c>
      <c r="AH2795" s="33">
        <v>7.76</v>
      </c>
      <c r="AI2795" s="33">
        <v>4.4962580645161308E-2</v>
      </c>
      <c r="AJ2795" s="27"/>
      <c r="AK2795" s="27"/>
      <c r="AL2795" s="27">
        <v>0.18542222222222224</v>
      </c>
      <c r="AM2795" s="27"/>
      <c r="AN2795" s="27"/>
      <c r="AO2795" s="28" t="s">
        <v>103</v>
      </c>
      <c r="AP2795" s="51"/>
      <c r="AQ2795" s="51"/>
    </row>
    <row r="2796" spans="1:43" ht="12.65" customHeight="1">
      <c r="A2796" s="13" t="s">
        <v>213</v>
      </c>
      <c r="B2796" s="14" t="s">
        <v>218</v>
      </c>
      <c r="C2796" s="13">
        <v>52</v>
      </c>
      <c r="D2796" s="13" t="s">
        <v>219</v>
      </c>
      <c r="E2796" s="15" t="s">
        <v>1396</v>
      </c>
      <c r="F2796" s="13">
        <v>6738</v>
      </c>
      <c r="G2796" s="13" t="s">
        <v>255</v>
      </c>
      <c r="H2796" s="16">
        <v>45892</v>
      </c>
      <c r="I2796" s="17">
        <v>45892</v>
      </c>
      <c r="J2796" s="18">
        <v>45892</v>
      </c>
      <c r="K2796" s="19">
        <v>0.55833333333333335</v>
      </c>
      <c r="L2796" s="19">
        <v>0.64513888888888893</v>
      </c>
      <c r="M2796" s="20">
        <v>0.85000000000000009</v>
      </c>
      <c r="N2796" s="19">
        <v>0.93680555555555556</v>
      </c>
      <c r="O2796" s="21">
        <v>8.6805555555555469E-2</v>
      </c>
      <c r="P2796" s="13" t="s">
        <v>1885</v>
      </c>
      <c r="Q2796" s="13" t="s">
        <v>254</v>
      </c>
      <c r="R2796" s="22" t="s">
        <v>1886</v>
      </c>
      <c r="S2796" s="22" t="s">
        <v>29</v>
      </c>
      <c r="T2796" s="23" t="s">
        <v>52</v>
      </c>
      <c r="U2796" s="23" t="s">
        <v>50</v>
      </c>
      <c r="V2796" s="22" t="s">
        <v>67</v>
      </c>
      <c r="W2796" s="24" t="s">
        <v>140</v>
      </c>
      <c r="X2796" s="25" t="s">
        <v>69</v>
      </c>
      <c r="Y2796" s="25" t="s">
        <v>114</v>
      </c>
      <c r="Z2796" s="25" t="s">
        <v>65</v>
      </c>
      <c r="AA2796" s="25"/>
      <c r="AB2796" s="26"/>
      <c r="AC2796" s="31"/>
      <c r="AD2796" s="32">
        <v>0.33</v>
      </c>
      <c r="AE2796" s="32">
        <v>190</v>
      </c>
      <c r="AF2796" s="32">
        <v>1.81</v>
      </c>
      <c r="AG2796" s="33">
        <v>0.36</v>
      </c>
      <c r="AH2796" s="33">
        <v>173</v>
      </c>
      <c r="AI2796" s="33">
        <v>1.86</v>
      </c>
      <c r="AJ2796" s="27"/>
      <c r="AK2796" s="27"/>
      <c r="AL2796" s="27">
        <v>24.862518254839411</v>
      </c>
      <c r="AM2796" s="27" t="s">
        <v>3873</v>
      </c>
      <c r="AN2796" s="27"/>
      <c r="AO2796" s="28" t="s">
        <v>107</v>
      </c>
      <c r="AP2796" s="51"/>
      <c r="AQ2796" s="51"/>
    </row>
    <row r="2797" spans="1:43" ht="12.65" customHeight="1">
      <c r="A2797" s="13" t="s">
        <v>213</v>
      </c>
      <c r="B2797" s="14" t="s">
        <v>218</v>
      </c>
      <c r="C2797" s="13">
        <v>52</v>
      </c>
      <c r="D2797" s="13" t="s">
        <v>219</v>
      </c>
      <c r="E2797" s="15" t="s">
        <v>1396</v>
      </c>
      <c r="F2797" s="13">
        <v>6738</v>
      </c>
      <c r="G2797" s="13" t="s">
        <v>255</v>
      </c>
      <c r="H2797" s="16">
        <v>45893</v>
      </c>
      <c r="I2797" s="17">
        <v>45893</v>
      </c>
      <c r="J2797" s="18">
        <v>45893</v>
      </c>
      <c r="K2797" s="19">
        <v>0.56111111111111112</v>
      </c>
      <c r="L2797" s="19">
        <v>0.65138888888888891</v>
      </c>
      <c r="M2797" s="20">
        <v>0.85277777777777786</v>
      </c>
      <c r="N2797" s="19">
        <v>0.94305555555555554</v>
      </c>
      <c r="O2797" s="21">
        <v>9.0277777777777679E-2</v>
      </c>
      <c r="P2797" s="13" t="s">
        <v>1883</v>
      </c>
      <c r="Q2797" s="13" t="s">
        <v>254</v>
      </c>
      <c r="R2797" s="22" t="s">
        <v>1884</v>
      </c>
      <c r="S2797" s="22" t="s">
        <v>29</v>
      </c>
      <c r="T2797" s="23" t="s">
        <v>52</v>
      </c>
      <c r="U2797" s="23" t="s">
        <v>50</v>
      </c>
      <c r="V2797" s="22" t="s">
        <v>67</v>
      </c>
      <c r="W2797" s="24" t="s">
        <v>156</v>
      </c>
      <c r="X2797" s="25" t="s">
        <v>63</v>
      </c>
      <c r="Y2797" s="25" t="s">
        <v>114</v>
      </c>
      <c r="Z2797" s="25" t="s">
        <v>60</v>
      </c>
      <c r="AA2797" s="25"/>
      <c r="AB2797" s="26"/>
      <c r="AC2797" s="31"/>
      <c r="AD2797" s="32">
        <v>0.31</v>
      </c>
      <c r="AE2797" s="32">
        <v>179</v>
      </c>
      <c r="AF2797" s="32">
        <v>1.82</v>
      </c>
      <c r="AG2797" s="33">
        <v>0.33</v>
      </c>
      <c r="AH2797" s="33">
        <v>158</v>
      </c>
      <c r="AI2797" s="33">
        <v>1.8</v>
      </c>
      <c r="AJ2797" s="27"/>
      <c r="AK2797" s="27"/>
      <c r="AL2797" s="27">
        <v>23.423109303243443</v>
      </c>
      <c r="AM2797" s="27" t="s">
        <v>3873</v>
      </c>
      <c r="AN2797" s="27"/>
      <c r="AO2797" s="28" t="s">
        <v>107</v>
      </c>
      <c r="AP2797" s="51"/>
      <c r="AQ2797" s="51"/>
    </row>
    <row r="2798" spans="1:43" ht="12.65" customHeight="1">
      <c r="A2798" s="13" t="s">
        <v>213</v>
      </c>
      <c r="B2798" s="14" t="s">
        <v>218</v>
      </c>
      <c r="C2798" s="13">
        <v>52</v>
      </c>
      <c r="D2798" s="13" t="s">
        <v>219</v>
      </c>
      <c r="E2798" s="15" t="s">
        <v>1396</v>
      </c>
      <c r="F2798" s="13">
        <v>6738</v>
      </c>
      <c r="G2798" s="13" t="s">
        <v>255</v>
      </c>
      <c r="H2798" s="16">
        <v>45893</v>
      </c>
      <c r="I2798" s="17">
        <v>45893</v>
      </c>
      <c r="J2798" s="18">
        <v>45893</v>
      </c>
      <c r="K2798" s="19">
        <v>0.65138888888888891</v>
      </c>
      <c r="L2798" s="19">
        <v>0.72708333333333341</v>
      </c>
      <c r="M2798" s="20">
        <v>0.94305555555555554</v>
      </c>
      <c r="N2798" s="19">
        <v>1.8749999999999999E-2</v>
      </c>
      <c r="O2798" s="21">
        <v>7.5694444444444509E-2</v>
      </c>
      <c r="P2798" s="13" t="s">
        <v>1538</v>
      </c>
      <c r="Q2798" s="13" t="s">
        <v>254</v>
      </c>
      <c r="R2798" s="22" t="s">
        <v>1539</v>
      </c>
      <c r="S2798" s="22" t="s">
        <v>29</v>
      </c>
      <c r="T2798" s="23" t="s">
        <v>52</v>
      </c>
      <c r="U2798" s="23" t="s">
        <v>50</v>
      </c>
      <c r="V2798" s="22" t="s">
        <v>67</v>
      </c>
      <c r="W2798" s="24" t="s">
        <v>157</v>
      </c>
      <c r="X2798" s="25" t="s">
        <v>70</v>
      </c>
      <c r="Y2798" s="25" t="s">
        <v>114</v>
      </c>
      <c r="Z2798" s="25" t="s">
        <v>58</v>
      </c>
      <c r="AA2798" s="25"/>
      <c r="AB2798" s="26"/>
      <c r="AC2798" s="31"/>
      <c r="AD2798" s="32">
        <v>0.27</v>
      </c>
      <c r="AE2798" s="32">
        <v>155</v>
      </c>
      <c r="AF2798" s="32">
        <v>3.78</v>
      </c>
      <c r="AG2798" s="33">
        <v>0.3</v>
      </c>
      <c r="AH2798" s="33">
        <v>144</v>
      </c>
      <c r="AI2798" s="33">
        <v>3.8</v>
      </c>
      <c r="AJ2798" s="27"/>
      <c r="AK2798" s="27"/>
      <c r="AL2798" s="27">
        <v>20.282580681579518</v>
      </c>
      <c r="AM2798" s="27" t="s">
        <v>3873</v>
      </c>
      <c r="AN2798" s="27"/>
      <c r="AO2798" s="28" t="s">
        <v>107</v>
      </c>
      <c r="AP2798" s="51"/>
      <c r="AQ2798" s="51"/>
    </row>
    <row r="2799" spans="1:43" ht="12.65" customHeight="1">
      <c r="A2799" s="13" t="s">
        <v>213</v>
      </c>
      <c r="B2799" s="14" t="s">
        <v>218</v>
      </c>
      <c r="C2799" s="13">
        <v>52</v>
      </c>
      <c r="D2799" s="13" t="s">
        <v>219</v>
      </c>
      <c r="E2799" s="15" t="s">
        <v>1396</v>
      </c>
      <c r="F2799" s="13">
        <v>6738</v>
      </c>
      <c r="G2799" s="13" t="s">
        <v>255</v>
      </c>
      <c r="H2799" s="16">
        <v>45899</v>
      </c>
      <c r="I2799" s="17">
        <v>45899</v>
      </c>
      <c r="J2799" s="18">
        <v>45899</v>
      </c>
      <c r="K2799" s="19">
        <v>0.55486111111111103</v>
      </c>
      <c r="L2799" s="19">
        <v>0.64513888888888893</v>
      </c>
      <c r="M2799" s="20">
        <v>0.84652777777777777</v>
      </c>
      <c r="N2799" s="19">
        <v>0.93680555555555556</v>
      </c>
      <c r="O2799" s="21">
        <v>9.027777777777779E-2</v>
      </c>
      <c r="P2799" s="13" t="s">
        <v>1401</v>
      </c>
      <c r="Q2799" s="13" t="s">
        <v>254</v>
      </c>
      <c r="R2799" s="22" t="s">
        <v>1402</v>
      </c>
      <c r="S2799" s="22" t="s">
        <v>29</v>
      </c>
      <c r="T2799" s="23" t="s">
        <v>52</v>
      </c>
      <c r="U2799" s="23" t="s">
        <v>50</v>
      </c>
      <c r="V2799" s="22" t="s">
        <v>68</v>
      </c>
      <c r="W2799" s="24" t="s">
        <v>143</v>
      </c>
      <c r="X2799" s="25" t="s">
        <v>83</v>
      </c>
      <c r="Y2799" s="25" t="s">
        <v>114</v>
      </c>
      <c r="Z2799" s="25" t="s">
        <v>70</v>
      </c>
      <c r="AA2799" s="25"/>
      <c r="AB2799" s="26"/>
      <c r="AC2799" s="31"/>
      <c r="AD2799" s="32">
        <v>0.39</v>
      </c>
      <c r="AE2799" s="32">
        <v>221</v>
      </c>
      <c r="AF2799" s="32">
        <v>2.09</v>
      </c>
      <c r="AG2799" s="33">
        <v>0.43</v>
      </c>
      <c r="AH2799" s="33">
        <v>204</v>
      </c>
      <c r="AI2799" s="33">
        <v>2.15</v>
      </c>
      <c r="AJ2799" s="27"/>
      <c r="AK2799" s="27"/>
      <c r="AL2799" s="27">
        <v>28.919034391155314</v>
      </c>
      <c r="AM2799" s="27" t="s">
        <v>3873</v>
      </c>
      <c r="AN2799" s="27"/>
      <c r="AO2799" s="28" t="s">
        <v>107</v>
      </c>
      <c r="AP2799" s="51"/>
      <c r="AQ2799" s="51"/>
    </row>
    <row r="2800" spans="1:43" ht="12.65" customHeight="1">
      <c r="A2800" s="13" t="s">
        <v>213</v>
      </c>
      <c r="B2800" s="14" t="s">
        <v>218</v>
      </c>
      <c r="C2800" s="13">
        <v>52</v>
      </c>
      <c r="D2800" s="13" t="s">
        <v>219</v>
      </c>
      <c r="E2800" s="15" t="s">
        <v>1396</v>
      </c>
      <c r="F2800" s="13">
        <v>6738</v>
      </c>
      <c r="G2800" s="13" t="s">
        <v>255</v>
      </c>
      <c r="H2800" s="16">
        <v>45900</v>
      </c>
      <c r="I2800" s="17">
        <v>45900</v>
      </c>
      <c r="J2800" s="18">
        <v>45900</v>
      </c>
      <c r="K2800" s="19">
        <v>0.56805555555555554</v>
      </c>
      <c r="L2800" s="19">
        <v>0.65347222222222223</v>
      </c>
      <c r="M2800" s="20">
        <v>0.85972222222222228</v>
      </c>
      <c r="N2800" s="19">
        <v>0.94513888888888886</v>
      </c>
      <c r="O2800" s="21">
        <v>8.5416666666666585E-2</v>
      </c>
      <c r="P2800" s="13" t="s">
        <v>1399</v>
      </c>
      <c r="Q2800" s="13" t="s">
        <v>254</v>
      </c>
      <c r="R2800" s="22" t="s">
        <v>1400</v>
      </c>
      <c r="S2800" s="22" t="s">
        <v>29</v>
      </c>
      <c r="T2800" s="23" t="s">
        <v>52</v>
      </c>
      <c r="U2800" s="23" t="s">
        <v>50</v>
      </c>
      <c r="V2800" s="22" t="s">
        <v>68</v>
      </c>
      <c r="W2800" s="24" t="s">
        <v>142</v>
      </c>
      <c r="X2800" s="25" t="s">
        <v>57</v>
      </c>
      <c r="Y2800" s="25" t="s">
        <v>114</v>
      </c>
      <c r="Z2800" s="25" t="s">
        <v>63</v>
      </c>
      <c r="AA2800" s="25"/>
      <c r="AB2800" s="26"/>
      <c r="AC2800" s="31"/>
      <c r="AD2800" s="32">
        <v>0.51</v>
      </c>
      <c r="AE2800" s="32">
        <v>293</v>
      </c>
      <c r="AF2800" s="32">
        <v>2.83</v>
      </c>
      <c r="AG2800" s="33">
        <v>0.56000000000000005</v>
      </c>
      <c r="AH2800" s="33">
        <v>269</v>
      </c>
      <c r="AI2800" s="33">
        <v>2.91</v>
      </c>
      <c r="AJ2800" s="27"/>
      <c r="AK2800" s="27"/>
      <c r="AL2800" s="27">
        <v>38.340620256147091</v>
      </c>
      <c r="AM2800" s="27" t="s">
        <v>3873</v>
      </c>
      <c r="AN2800" s="27"/>
      <c r="AO2800" s="28" t="s">
        <v>107</v>
      </c>
      <c r="AP2800" s="51"/>
      <c r="AQ2800" s="51"/>
    </row>
    <row r="2801" spans="1:43" ht="12.65" customHeight="1">
      <c r="A2801" s="13" t="s">
        <v>213</v>
      </c>
      <c r="B2801" s="14" t="s">
        <v>218</v>
      </c>
      <c r="C2801" s="13">
        <v>52</v>
      </c>
      <c r="D2801" s="13" t="s">
        <v>219</v>
      </c>
      <c r="E2801" s="15" t="s">
        <v>1396</v>
      </c>
      <c r="F2801" s="13">
        <v>6738</v>
      </c>
      <c r="G2801" s="13" t="s">
        <v>255</v>
      </c>
      <c r="H2801" s="16">
        <v>45900</v>
      </c>
      <c r="I2801" s="17">
        <v>45900</v>
      </c>
      <c r="J2801" s="18">
        <v>45900</v>
      </c>
      <c r="K2801" s="19">
        <v>0.65347222222222223</v>
      </c>
      <c r="L2801" s="19">
        <v>0.72569444444444453</v>
      </c>
      <c r="M2801" s="20">
        <v>0.94513888888888886</v>
      </c>
      <c r="N2801" s="19">
        <v>1.7361111111111112E-2</v>
      </c>
      <c r="O2801" s="21">
        <v>7.2222222222222299E-2</v>
      </c>
      <c r="P2801" s="13" t="s">
        <v>1397</v>
      </c>
      <c r="Q2801" s="13" t="s">
        <v>254</v>
      </c>
      <c r="R2801" s="22" t="s">
        <v>1398</v>
      </c>
      <c r="S2801" s="22" t="s">
        <v>29</v>
      </c>
      <c r="T2801" s="23" t="s">
        <v>52</v>
      </c>
      <c r="U2801" s="23" t="s">
        <v>50</v>
      </c>
      <c r="V2801" s="22" t="s">
        <v>68</v>
      </c>
      <c r="W2801" s="24" t="s">
        <v>132</v>
      </c>
      <c r="X2801" s="25" t="s">
        <v>62</v>
      </c>
      <c r="Y2801" s="25" t="s">
        <v>114</v>
      </c>
      <c r="Z2801" s="25" t="s">
        <v>77</v>
      </c>
      <c r="AA2801" s="25"/>
      <c r="AB2801" s="26"/>
      <c r="AC2801" s="31"/>
      <c r="AD2801" s="32">
        <v>0.32</v>
      </c>
      <c r="AE2801" s="32">
        <v>185</v>
      </c>
      <c r="AF2801" s="32">
        <v>3.72</v>
      </c>
      <c r="AG2801" s="33">
        <v>0.37</v>
      </c>
      <c r="AH2801" s="33">
        <v>174</v>
      </c>
      <c r="AI2801" s="33">
        <v>3.85</v>
      </c>
      <c r="AJ2801" s="27"/>
      <c r="AK2801" s="27"/>
      <c r="AL2801" s="27">
        <v>24.208241458659426</v>
      </c>
      <c r="AM2801" s="27" t="s">
        <v>3873</v>
      </c>
      <c r="AN2801" s="27"/>
      <c r="AO2801" s="28" t="s">
        <v>107</v>
      </c>
      <c r="AP2801" s="51"/>
      <c r="AQ2801" s="51"/>
    </row>
    <row r="2802" spans="1:43" ht="12.65" customHeight="1">
      <c r="A2802" s="13" t="s">
        <v>213</v>
      </c>
      <c r="B2802" s="14" t="s">
        <v>218</v>
      </c>
      <c r="C2802" s="13">
        <v>52</v>
      </c>
      <c r="D2802" s="13" t="s">
        <v>251</v>
      </c>
      <c r="E2802" s="15" t="s">
        <v>2791</v>
      </c>
      <c r="F2802" s="13">
        <v>1060</v>
      </c>
      <c r="G2802" s="13"/>
      <c r="H2802" s="16">
        <v>45885</v>
      </c>
      <c r="I2802" s="17">
        <v>45886</v>
      </c>
      <c r="J2802" s="18">
        <v>45886</v>
      </c>
      <c r="K2802" s="19">
        <v>0.75</v>
      </c>
      <c r="L2802" s="19">
        <v>0.86041666666666672</v>
      </c>
      <c r="M2802" s="20">
        <v>4.1666666666666664E-2</v>
      </c>
      <c r="N2802" s="19">
        <v>0.15208333333333335</v>
      </c>
      <c r="O2802" s="21">
        <v>0.11041666666666669</v>
      </c>
      <c r="P2802" s="13" t="s">
        <v>1111</v>
      </c>
      <c r="Q2802" s="13" t="s">
        <v>254</v>
      </c>
      <c r="R2802" s="22" t="s">
        <v>1112</v>
      </c>
      <c r="S2802" s="22" t="s">
        <v>29</v>
      </c>
      <c r="T2802" s="23" t="s">
        <v>97</v>
      </c>
      <c r="U2802" s="23" t="s">
        <v>50</v>
      </c>
      <c r="V2802" s="22" t="s">
        <v>3880</v>
      </c>
      <c r="W2802" s="24" t="s">
        <v>3659</v>
      </c>
      <c r="X2802" s="25" t="s">
        <v>83</v>
      </c>
      <c r="Y2802" s="25" t="s">
        <v>114</v>
      </c>
      <c r="Z2802" s="25" t="s">
        <v>71</v>
      </c>
      <c r="AA2802" s="25"/>
      <c r="AB2802" s="26"/>
      <c r="AC2802" s="31"/>
      <c r="AD2802" s="32">
        <v>0.18867088607594937</v>
      </c>
      <c r="AE2802" s="32">
        <v>107.08199999999999</v>
      </c>
      <c r="AF2802" s="32">
        <v>7.4642581365756717</v>
      </c>
      <c r="AG2802" s="33">
        <v>0.1861392405063291</v>
      </c>
      <c r="AH2802" s="33">
        <v>87.442999999999998</v>
      </c>
      <c r="AI2802" s="33">
        <v>6.5933189805029064</v>
      </c>
      <c r="AJ2802" s="27"/>
      <c r="AK2802" s="27"/>
      <c r="AL2802" s="27">
        <v>13.033184732824427</v>
      </c>
      <c r="AM2802" s="27" t="s">
        <v>3873</v>
      </c>
      <c r="AN2802" s="27"/>
      <c r="AO2802" s="28" t="s">
        <v>107</v>
      </c>
      <c r="AP2802" s="51"/>
      <c r="AQ2802" s="51"/>
    </row>
    <row r="2803" spans="1:43" ht="12.65" customHeight="1">
      <c r="A2803" s="13" t="s">
        <v>213</v>
      </c>
      <c r="B2803" s="14" t="s">
        <v>218</v>
      </c>
      <c r="C2803" s="13">
        <v>52</v>
      </c>
      <c r="D2803" s="13" t="s">
        <v>251</v>
      </c>
      <c r="E2803" s="15" t="s">
        <v>2791</v>
      </c>
      <c r="F2803" s="13">
        <v>1060</v>
      </c>
      <c r="G2803" s="13"/>
      <c r="H2803" s="16">
        <v>45891</v>
      </c>
      <c r="I2803" s="17">
        <v>45892</v>
      </c>
      <c r="J2803" s="18">
        <v>45892</v>
      </c>
      <c r="K2803" s="19">
        <v>0.7583333333333333</v>
      </c>
      <c r="L2803" s="19">
        <v>0.8569444444444444</v>
      </c>
      <c r="M2803" s="20">
        <v>4.9999999999999996E-2</v>
      </c>
      <c r="N2803" s="19">
        <v>0.14861111111111111</v>
      </c>
      <c r="O2803" s="21">
        <v>9.8611111111111122E-2</v>
      </c>
      <c r="P2803" s="13" t="s">
        <v>628</v>
      </c>
      <c r="Q2803" s="13" t="s">
        <v>254</v>
      </c>
      <c r="R2803" s="22" t="s">
        <v>629</v>
      </c>
      <c r="S2803" s="22" t="s">
        <v>29</v>
      </c>
      <c r="T2803" s="23" t="s">
        <v>52</v>
      </c>
      <c r="U2803" s="23" t="s">
        <v>50</v>
      </c>
      <c r="V2803" s="22" t="s">
        <v>67</v>
      </c>
      <c r="W2803" s="24" t="s">
        <v>139</v>
      </c>
      <c r="X2803" s="25" t="s">
        <v>71</v>
      </c>
      <c r="Y2803" s="25" t="s">
        <v>114</v>
      </c>
      <c r="Z2803" s="25" t="s">
        <v>66</v>
      </c>
      <c r="AA2803" s="25"/>
      <c r="AB2803" s="26"/>
      <c r="AC2803" s="31"/>
      <c r="AD2803" s="32">
        <v>0.28999999999999998</v>
      </c>
      <c r="AE2803" s="32">
        <v>163.333</v>
      </c>
      <c r="AF2803" s="32">
        <v>12.398944105757487</v>
      </c>
      <c r="AG2803" s="33">
        <v>0.30999999999999994</v>
      </c>
      <c r="AH2803" s="33">
        <v>148</v>
      </c>
      <c r="AI2803" s="33">
        <v>11.987167165378949</v>
      </c>
      <c r="AJ2803" s="27"/>
      <c r="AK2803" s="27"/>
      <c r="AL2803" s="27">
        <v>13.033184732824427</v>
      </c>
      <c r="AM2803" s="27" t="s">
        <v>3873</v>
      </c>
      <c r="AN2803" s="27"/>
      <c r="AO2803" s="28" t="s">
        <v>107</v>
      </c>
      <c r="AP2803" s="51"/>
      <c r="AQ2803" s="51"/>
    </row>
    <row r="2804" spans="1:43" ht="12.65" customHeight="1">
      <c r="A2804" s="13" t="s">
        <v>213</v>
      </c>
      <c r="B2804" s="14" t="s">
        <v>218</v>
      </c>
      <c r="C2804" s="13">
        <v>52</v>
      </c>
      <c r="D2804" s="13" t="s">
        <v>251</v>
      </c>
      <c r="E2804" s="15" t="s">
        <v>2791</v>
      </c>
      <c r="F2804" s="13">
        <v>1060</v>
      </c>
      <c r="G2804" s="13"/>
      <c r="H2804" s="16">
        <v>45898</v>
      </c>
      <c r="I2804" s="17">
        <v>45899</v>
      </c>
      <c r="J2804" s="18">
        <v>45899</v>
      </c>
      <c r="K2804" s="19">
        <v>0.76180555555555551</v>
      </c>
      <c r="L2804" s="19">
        <v>0.8569444444444444</v>
      </c>
      <c r="M2804" s="20">
        <v>5.347222222222222E-2</v>
      </c>
      <c r="N2804" s="19">
        <v>0.14861111111111111</v>
      </c>
      <c r="O2804" s="21">
        <v>9.5138888888888884E-2</v>
      </c>
      <c r="P2804" s="13" t="s">
        <v>1648</v>
      </c>
      <c r="Q2804" s="13" t="s">
        <v>254</v>
      </c>
      <c r="R2804" s="22" t="s">
        <v>1649</v>
      </c>
      <c r="S2804" s="22" t="s">
        <v>29</v>
      </c>
      <c r="T2804" s="23" t="s">
        <v>52</v>
      </c>
      <c r="U2804" s="23" t="s">
        <v>50</v>
      </c>
      <c r="V2804" s="22" t="s">
        <v>68</v>
      </c>
      <c r="W2804" s="24" t="s">
        <v>158</v>
      </c>
      <c r="X2804" s="25" t="s">
        <v>58</v>
      </c>
      <c r="Y2804" s="25" t="s">
        <v>114</v>
      </c>
      <c r="Z2804" s="25" t="s">
        <v>84</v>
      </c>
      <c r="AA2804" s="25"/>
      <c r="AB2804" s="26"/>
      <c r="AC2804" s="31"/>
      <c r="AD2804" s="32">
        <v>0.17926470588235296</v>
      </c>
      <c r="AE2804" s="32">
        <v>102.63200000000001</v>
      </c>
      <c r="AF2804" s="32">
        <v>7.3537906122745111</v>
      </c>
      <c r="AG2804" s="33">
        <v>0.20617647058823535</v>
      </c>
      <c r="AH2804" s="33">
        <v>97.015000000000001</v>
      </c>
      <c r="AI2804" s="33">
        <v>7.6166138712377398</v>
      </c>
      <c r="AJ2804" s="27"/>
      <c r="AK2804" s="27"/>
      <c r="AL2804" s="27">
        <v>13.033184732824427</v>
      </c>
      <c r="AM2804" s="27" t="s">
        <v>3873</v>
      </c>
      <c r="AN2804" s="27"/>
      <c r="AO2804" s="28" t="s">
        <v>107</v>
      </c>
      <c r="AP2804" s="51"/>
      <c r="AQ2804" s="51"/>
    </row>
    <row r="2805" spans="1:43" ht="12.65" customHeight="1">
      <c r="A2805" s="13" t="s">
        <v>213</v>
      </c>
      <c r="B2805" s="14" t="s">
        <v>218</v>
      </c>
      <c r="C2805" s="13">
        <v>52</v>
      </c>
      <c r="D2805" s="13" t="s">
        <v>251</v>
      </c>
      <c r="E2805" s="15" t="s">
        <v>2791</v>
      </c>
      <c r="F2805" s="13">
        <v>1060</v>
      </c>
      <c r="G2805" s="13" t="s">
        <v>255</v>
      </c>
      <c r="H2805" s="16">
        <v>45899</v>
      </c>
      <c r="I2805" s="17">
        <v>45899</v>
      </c>
      <c r="J2805" s="18">
        <v>45899</v>
      </c>
      <c r="K2805" s="19">
        <v>0.67430555555555549</v>
      </c>
      <c r="L2805" s="19">
        <v>0.77500000000000002</v>
      </c>
      <c r="M2805" s="20">
        <v>0.96597222222222223</v>
      </c>
      <c r="N2805" s="19">
        <v>6.6666666666666666E-2</v>
      </c>
      <c r="O2805" s="21">
        <v>0.10069444444444442</v>
      </c>
      <c r="P2805" s="13" t="s">
        <v>1650</v>
      </c>
      <c r="Q2805" s="13" t="s">
        <v>254</v>
      </c>
      <c r="R2805" s="22" t="s">
        <v>1651</v>
      </c>
      <c r="S2805" s="22" t="s">
        <v>29</v>
      </c>
      <c r="T2805" s="23" t="s">
        <v>52</v>
      </c>
      <c r="U2805" s="23" t="s">
        <v>50</v>
      </c>
      <c r="V2805" s="22" t="s">
        <v>68</v>
      </c>
      <c r="W2805" s="24" t="s">
        <v>138</v>
      </c>
      <c r="X2805" s="25" t="s">
        <v>56</v>
      </c>
      <c r="Y2805" s="25" t="s">
        <v>114</v>
      </c>
      <c r="Z2805" s="25" t="s">
        <v>71</v>
      </c>
      <c r="AA2805" s="25"/>
      <c r="AB2805" s="26"/>
      <c r="AC2805" s="31"/>
      <c r="AD2805" s="32">
        <v>0.49</v>
      </c>
      <c r="AE2805" s="32">
        <v>281</v>
      </c>
      <c r="AF2805" s="32">
        <v>7.55</v>
      </c>
      <c r="AG2805" s="33">
        <v>0.57999999999999996</v>
      </c>
      <c r="AH2805" s="33">
        <v>276</v>
      </c>
      <c r="AI2805" s="33">
        <v>8.08</v>
      </c>
      <c r="AJ2805" s="27"/>
      <c r="AK2805" s="27"/>
      <c r="AL2805" s="27">
        <v>16.291480916030533</v>
      </c>
      <c r="AM2805" s="27" t="s">
        <v>3873</v>
      </c>
      <c r="AN2805" s="27"/>
      <c r="AO2805" s="28" t="s">
        <v>107</v>
      </c>
      <c r="AP2805" s="51"/>
      <c r="AQ2805" s="51"/>
    </row>
    <row r="2806" spans="1:43" ht="12.65" customHeight="1">
      <c r="A2806" s="13" t="s">
        <v>213</v>
      </c>
      <c r="B2806" s="14" t="s">
        <v>218</v>
      </c>
      <c r="C2806" s="13">
        <v>52</v>
      </c>
      <c r="D2806" s="13" t="s">
        <v>219</v>
      </c>
      <c r="E2806" s="15" t="s">
        <v>2792</v>
      </c>
      <c r="F2806" s="13">
        <v>4024</v>
      </c>
      <c r="G2806" s="13" t="s">
        <v>2260</v>
      </c>
      <c r="H2806" s="16">
        <v>45892</v>
      </c>
      <c r="I2806" s="17">
        <v>45892</v>
      </c>
      <c r="J2806" s="18">
        <f>I2806</f>
        <v>45892</v>
      </c>
      <c r="K2806" s="19">
        <v>0.5625</v>
      </c>
      <c r="L2806" s="19">
        <v>0.64583333333333337</v>
      </c>
      <c r="M2806" s="20">
        <v>0.85416666666666663</v>
      </c>
      <c r="N2806" s="19">
        <v>0.9375</v>
      </c>
      <c r="O2806" s="21">
        <f t="shared" ref="O2806:O2837" si="103">IF(N2806&gt;M2806,N2806-M2806,(N2806+1)-M2806)</f>
        <v>8.333333333333337E-2</v>
      </c>
      <c r="P2806" s="13" t="s">
        <v>50</v>
      </c>
      <c r="Q2806" s="13" t="s">
        <v>50</v>
      </c>
      <c r="R2806" s="22" t="s">
        <v>2793</v>
      </c>
      <c r="S2806" s="22" t="s">
        <v>29</v>
      </c>
      <c r="T2806" s="23" t="s">
        <v>52</v>
      </c>
      <c r="U2806" s="23" t="s">
        <v>50</v>
      </c>
      <c r="V2806" s="22" t="s">
        <v>67</v>
      </c>
      <c r="W2806" s="24" t="s">
        <v>141</v>
      </c>
      <c r="X2806" s="25" t="s">
        <v>54</v>
      </c>
      <c r="Y2806" s="25" t="s">
        <v>114</v>
      </c>
      <c r="Z2806" s="25" t="s">
        <v>74</v>
      </c>
      <c r="AA2806" s="25"/>
      <c r="AB2806" s="26"/>
      <c r="AC2806" s="31">
        <v>0.70124999999999993</v>
      </c>
      <c r="AD2806" s="32"/>
      <c r="AE2806" s="32"/>
      <c r="AF2806" s="32"/>
      <c r="AG2806" s="33"/>
      <c r="AH2806" s="33"/>
      <c r="AI2806" s="33"/>
      <c r="AJ2806" s="27"/>
      <c r="AK2806" s="27"/>
      <c r="AL2806" s="27">
        <v>0.78</v>
      </c>
      <c r="AM2806" s="27"/>
      <c r="AN2806" s="27"/>
      <c r="AO2806" s="28" t="s">
        <v>94</v>
      </c>
      <c r="AP2806" s="51"/>
      <c r="AQ2806" s="51"/>
    </row>
    <row r="2807" spans="1:43" ht="12.65" customHeight="1">
      <c r="A2807" s="13" t="s">
        <v>213</v>
      </c>
      <c r="B2807" s="14" t="s">
        <v>218</v>
      </c>
      <c r="C2807" s="13">
        <v>52</v>
      </c>
      <c r="D2807" s="13" t="s">
        <v>219</v>
      </c>
      <c r="E2807" s="15" t="s">
        <v>2792</v>
      </c>
      <c r="F2807" s="13">
        <v>4024</v>
      </c>
      <c r="G2807" s="13" t="s">
        <v>2260</v>
      </c>
      <c r="H2807" s="16">
        <v>45893</v>
      </c>
      <c r="I2807" s="17">
        <v>45893</v>
      </c>
      <c r="J2807" s="18">
        <f>I2807</f>
        <v>45893</v>
      </c>
      <c r="K2807" s="19">
        <v>0.5625</v>
      </c>
      <c r="L2807" s="19">
        <v>0.64583333333333337</v>
      </c>
      <c r="M2807" s="20">
        <v>0.85416666666666663</v>
      </c>
      <c r="N2807" s="19">
        <v>0.9375</v>
      </c>
      <c r="O2807" s="21">
        <f t="shared" si="103"/>
        <v>8.333333333333337E-2</v>
      </c>
      <c r="P2807" s="13" t="s">
        <v>50</v>
      </c>
      <c r="Q2807" s="13" t="s">
        <v>50</v>
      </c>
      <c r="R2807" s="22" t="s">
        <v>2794</v>
      </c>
      <c r="S2807" s="22" t="s">
        <v>29</v>
      </c>
      <c r="T2807" s="23" t="s">
        <v>52</v>
      </c>
      <c r="U2807" s="23" t="s">
        <v>50</v>
      </c>
      <c r="V2807" s="22" t="s">
        <v>67</v>
      </c>
      <c r="W2807" s="24" t="s">
        <v>156</v>
      </c>
      <c r="X2807" s="25" t="s">
        <v>63</v>
      </c>
      <c r="Y2807" s="25" t="s">
        <v>114</v>
      </c>
      <c r="Z2807" s="25" t="s">
        <v>60</v>
      </c>
      <c r="AA2807" s="25"/>
      <c r="AB2807" s="26"/>
      <c r="AC2807" s="31">
        <v>0.74375000000000002</v>
      </c>
      <c r="AD2807" s="32"/>
      <c r="AE2807" s="32"/>
      <c r="AF2807" s="32"/>
      <c r="AG2807" s="33"/>
      <c r="AH2807" s="33"/>
      <c r="AI2807" s="33"/>
      <c r="AJ2807" s="27"/>
      <c r="AK2807" s="27"/>
      <c r="AL2807" s="27">
        <v>0.78</v>
      </c>
      <c r="AM2807" s="27"/>
      <c r="AN2807" s="27"/>
      <c r="AO2807" s="28" t="s">
        <v>94</v>
      </c>
      <c r="AP2807" s="51"/>
      <c r="AQ2807" s="51"/>
    </row>
    <row r="2808" spans="1:43" ht="12.65" customHeight="1">
      <c r="A2808" s="13" t="s">
        <v>213</v>
      </c>
      <c r="B2808" s="14" t="s">
        <v>218</v>
      </c>
      <c r="C2808" s="13">
        <v>52</v>
      </c>
      <c r="D2808" s="13" t="s">
        <v>219</v>
      </c>
      <c r="E2808" s="15" t="s">
        <v>2795</v>
      </c>
      <c r="F2808" s="13">
        <v>4050</v>
      </c>
      <c r="G2808" s="13" t="s">
        <v>2260</v>
      </c>
      <c r="H2808" s="16">
        <v>45892</v>
      </c>
      <c r="I2808" s="17">
        <v>45892</v>
      </c>
      <c r="J2808" s="18">
        <f>I2808</f>
        <v>45892</v>
      </c>
      <c r="K2808" s="19">
        <v>0.5625</v>
      </c>
      <c r="L2808" s="19">
        <v>0.64583333333333337</v>
      </c>
      <c r="M2808" s="20">
        <v>0.85416666666666663</v>
      </c>
      <c r="N2808" s="19">
        <v>0.9375</v>
      </c>
      <c r="O2808" s="21">
        <f t="shared" si="103"/>
        <v>8.333333333333337E-2</v>
      </c>
      <c r="P2808" s="13" t="s">
        <v>50</v>
      </c>
      <c r="Q2808" s="13" t="s">
        <v>50</v>
      </c>
      <c r="R2808" s="22" t="s">
        <v>2796</v>
      </c>
      <c r="S2808" s="22" t="s">
        <v>29</v>
      </c>
      <c r="T2808" s="23" t="s">
        <v>52</v>
      </c>
      <c r="U2808" s="23" t="s">
        <v>50</v>
      </c>
      <c r="V2808" s="22" t="s">
        <v>67</v>
      </c>
      <c r="W2808" s="24" t="s">
        <v>131</v>
      </c>
      <c r="X2808" s="25" t="s">
        <v>73</v>
      </c>
      <c r="Y2808" s="25" t="s">
        <v>114</v>
      </c>
      <c r="Z2808" s="25" t="s">
        <v>56</v>
      </c>
      <c r="AA2808" s="25"/>
      <c r="AB2808" s="26"/>
      <c r="AC2808" s="31">
        <v>0.63749999999999996</v>
      </c>
      <c r="AD2808" s="32"/>
      <c r="AE2808" s="32"/>
      <c r="AF2808" s="32"/>
      <c r="AG2808" s="33"/>
      <c r="AH2808" s="33"/>
      <c r="AI2808" s="33"/>
      <c r="AJ2808" s="27"/>
      <c r="AK2808" s="27"/>
      <c r="AL2808" s="27">
        <v>0.78</v>
      </c>
      <c r="AM2808" s="27"/>
      <c r="AN2808" s="27"/>
      <c r="AO2808" s="28" t="s">
        <v>94</v>
      </c>
      <c r="AP2808" s="51"/>
      <c r="AQ2808" s="51"/>
    </row>
    <row r="2809" spans="1:43" ht="12.65" customHeight="1">
      <c r="A2809" s="13" t="s">
        <v>213</v>
      </c>
      <c r="B2809" s="14" t="s">
        <v>218</v>
      </c>
      <c r="C2809" s="13">
        <v>52</v>
      </c>
      <c r="D2809" s="13" t="s">
        <v>219</v>
      </c>
      <c r="E2809" s="15" t="s">
        <v>2795</v>
      </c>
      <c r="F2809" s="13">
        <v>4050</v>
      </c>
      <c r="G2809" s="13" t="s">
        <v>2260</v>
      </c>
      <c r="H2809" s="16">
        <v>45897</v>
      </c>
      <c r="I2809" s="17">
        <v>45897</v>
      </c>
      <c r="J2809" s="18">
        <v>45897</v>
      </c>
      <c r="K2809" s="19">
        <v>0.625</v>
      </c>
      <c r="L2809" s="19">
        <v>0.64583333333333337</v>
      </c>
      <c r="M2809" s="20">
        <v>0.91666666666666663</v>
      </c>
      <c r="N2809" s="19">
        <v>0.9375</v>
      </c>
      <c r="O2809" s="21">
        <f t="shared" si="103"/>
        <v>2.083333333333337E-2</v>
      </c>
      <c r="P2809" s="13" t="s">
        <v>50</v>
      </c>
      <c r="Q2809" s="13" t="s">
        <v>50</v>
      </c>
      <c r="R2809" s="22" t="s">
        <v>2797</v>
      </c>
      <c r="S2809" s="22" t="s">
        <v>33</v>
      </c>
      <c r="T2809" s="23" t="s">
        <v>52</v>
      </c>
      <c r="U2809" s="23"/>
      <c r="V2809" s="22" t="s">
        <v>67</v>
      </c>
      <c r="W2809" s="24" t="s">
        <v>3677</v>
      </c>
      <c r="X2809" s="25" t="s">
        <v>50</v>
      </c>
      <c r="Y2809" s="25" t="s">
        <v>50</v>
      </c>
      <c r="Z2809" s="25" t="s">
        <v>50</v>
      </c>
      <c r="AA2809" s="25"/>
      <c r="AB2809" s="26"/>
      <c r="AC2809" s="31">
        <v>6.4600000000000005E-2</v>
      </c>
      <c r="AD2809" s="32"/>
      <c r="AE2809" s="32"/>
      <c r="AF2809" s="32"/>
      <c r="AG2809" s="33"/>
      <c r="AH2809" s="33"/>
      <c r="AI2809" s="33"/>
      <c r="AJ2809" s="27"/>
      <c r="AK2809" s="27"/>
      <c r="AL2809" s="27">
        <v>0.25</v>
      </c>
      <c r="AM2809" s="27"/>
      <c r="AN2809" s="27"/>
      <c r="AO2809" s="28" t="s">
        <v>94</v>
      </c>
      <c r="AP2809" s="51"/>
      <c r="AQ2809" s="51"/>
    </row>
    <row r="2810" spans="1:43" ht="12.65" customHeight="1">
      <c r="A2810" s="13" t="s">
        <v>213</v>
      </c>
      <c r="B2810" s="14" t="s">
        <v>218</v>
      </c>
      <c r="C2810" s="13">
        <v>52</v>
      </c>
      <c r="D2810" s="13" t="s">
        <v>219</v>
      </c>
      <c r="E2810" s="15" t="s">
        <v>2795</v>
      </c>
      <c r="F2810" s="13">
        <v>4050</v>
      </c>
      <c r="G2810" s="13" t="s">
        <v>2260</v>
      </c>
      <c r="H2810" s="16">
        <v>45899</v>
      </c>
      <c r="I2810" s="17">
        <v>45899</v>
      </c>
      <c r="J2810" s="18">
        <f>I2810</f>
        <v>45899</v>
      </c>
      <c r="K2810" s="19">
        <v>0.5625</v>
      </c>
      <c r="L2810" s="19">
        <v>0.64583333333333337</v>
      </c>
      <c r="M2810" s="20">
        <v>0.85416666666666663</v>
      </c>
      <c r="N2810" s="19">
        <v>0.9375</v>
      </c>
      <c r="O2810" s="21">
        <f t="shared" si="103"/>
        <v>8.333333333333337E-2</v>
      </c>
      <c r="P2810" s="13" t="s">
        <v>50</v>
      </c>
      <c r="Q2810" s="13" t="s">
        <v>50</v>
      </c>
      <c r="R2810" s="22" t="s">
        <v>2798</v>
      </c>
      <c r="S2810" s="22" t="s">
        <v>29</v>
      </c>
      <c r="T2810" s="23" t="s">
        <v>52</v>
      </c>
      <c r="U2810" s="23" t="s">
        <v>50</v>
      </c>
      <c r="V2810" s="22" t="s">
        <v>68</v>
      </c>
      <c r="W2810" s="24" t="s">
        <v>134</v>
      </c>
      <c r="X2810" s="25" t="s">
        <v>65</v>
      </c>
      <c r="Y2810" s="25" t="s">
        <v>114</v>
      </c>
      <c r="Z2810" s="25" t="s">
        <v>54</v>
      </c>
      <c r="AA2810" s="25"/>
      <c r="AB2810" s="26"/>
      <c r="AC2810" s="31">
        <v>0.70124999999999993</v>
      </c>
      <c r="AD2810" s="32"/>
      <c r="AE2810" s="32"/>
      <c r="AF2810" s="32"/>
      <c r="AG2810" s="33"/>
      <c r="AH2810" s="33"/>
      <c r="AI2810" s="33"/>
      <c r="AJ2810" s="27"/>
      <c r="AK2810" s="27"/>
      <c r="AL2810" s="27">
        <v>0.78</v>
      </c>
      <c r="AM2810" s="27"/>
      <c r="AN2810" s="27"/>
      <c r="AO2810" s="28" t="s">
        <v>94</v>
      </c>
      <c r="AP2810" s="51"/>
      <c r="AQ2810" s="51"/>
    </row>
    <row r="2811" spans="1:43" ht="12.65" customHeight="1">
      <c r="A2811" s="13" t="s">
        <v>213</v>
      </c>
      <c r="B2811" s="14" t="s">
        <v>218</v>
      </c>
      <c r="C2811" s="13">
        <v>52</v>
      </c>
      <c r="D2811" s="13" t="s">
        <v>219</v>
      </c>
      <c r="E2811" s="15" t="s">
        <v>2799</v>
      </c>
      <c r="F2811" s="13">
        <v>43094</v>
      </c>
      <c r="G2811" s="13" t="s">
        <v>2260</v>
      </c>
      <c r="H2811" s="16">
        <v>45884</v>
      </c>
      <c r="I2811" s="17">
        <v>45884</v>
      </c>
      <c r="J2811" s="18">
        <v>45884</v>
      </c>
      <c r="K2811" s="19">
        <v>0.20833333333333334</v>
      </c>
      <c r="L2811" s="19">
        <v>0.29166666666666669</v>
      </c>
      <c r="M2811" s="20">
        <v>0.5</v>
      </c>
      <c r="N2811" s="19">
        <v>0.58333333333333337</v>
      </c>
      <c r="O2811" s="21">
        <f t="shared" si="103"/>
        <v>8.333333333333337E-2</v>
      </c>
      <c r="P2811" s="13" t="s">
        <v>50</v>
      </c>
      <c r="Q2811" s="13" t="s">
        <v>50</v>
      </c>
      <c r="R2811" s="22" t="s">
        <v>2800</v>
      </c>
      <c r="S2811" s="22" t="s">
        <v>33</v>
      </c>
      <c r="T2811" s="23" t="s">
        <v>52</v>
      </c>
      <c r="U2811" s="23"/>
      <c r="V2811" s="22" t="s">
        <v>67</v>
      </c>
      <c r="W2811" s="24" t="s">
        <v>3677</v>
      </c>
      <c r="X2811" s="25" t="s">
        <v>50</v>
      </c>
      <c r="Y2811" s="25" t="s">
        <v>50</v>
      </c>
      <c r="Z2811" s="25" t="s">
        <v>50</v>
      </c>
      <c r="AA2811" s="25"/>
      <c r="AB2811" s="26"/>
      <c r="AC2811" s="31">
        <v>5.2487499999999999E-2</v>
      </c>
      <c r="AD2811" s="32"/>
      <c r="AE2811" s="32"/>
      <c r="AF2811" s="32"/>
      <c r="AG2811" s="33"/>
      <c r="AH2811" s="33"/>
      <c r="AI2811" s="33"/>
      <c r="AJ2811" s="27"/>
      <c r="AK2811" s="27"/>
      <c r="AL2811" s="27">
        <v>0.2</v>
      </c>
      <c r="AM2811" s="27"/>
      <c r="AN2811" s="27"/>
      <c r="AO2811" s="28" t="s">
        <v>94</v>
      </c>
      <c r="AP2811" s="51"/>
      <c r="AQ2811" s="51"/>
    </row>
    <row r="2812" spans="1:43" ht="12.65" customHeight="1">
      <c r="A2812" s="13" t="s">
        <v>213</v>
      </c>
      <c r="B2812" s="14" t="s">
        <v>218</v>
      </c>
      <c r="C2812" s="13">
        <v>52</v>
      </c>
      <c r="D2812" s="13" t="s">
        <v>219</v>
      </c>
      <c r="E2812" s="15" t="s">
        <v>2799</v>
      </c>
      <c r="F2812" s="13">
        <v>43094</v>
      </c>
      <c r="G2812" s="13" t="s">
        <v>2260</v>
      </c>
      <c r="H2812" s="16">
        <v>45884</v>
      </c>
      <c r="I2812" s="17">
        <v>45884</v>
      </c>
      <c r="J2812" s="18">
        <v>45884</v>
      </c>
      <c r="K2812" s="19">
        <v>0.54166666666666663</v>
      </c>
      <c r="L2812" s="19">
        <v>0.625</v>
      </c>
      <c r="M2812" s="20">
        <v>0.83333333333333337</v>
      </c>
      <c r="N2812" s="19">
        <v>0.91666666666666663</v>
      </c>
      <c r="O2812" s="21">
        <f t="shared" si="103"/>
        <v>8.3333333333333259E-2</v>
      </c>
      <c r="P2812" s="13" t="s">
        <v>50</v>
      </c>
      <c r="Q2812" s="13" t="s">
        <v>50</v>
      </c>
      <c r="R2812" s="22" t="s">
        <v>2800</v>
      </c>
      <c r="S2812" s="22" t="s">
        <v>33</v>
      </c>
      <c r="T2812" s="23" t="s">
        <v>52</v>
      </c>
      <c r="U2812" s="23"/>
      <c r="V2812" s="22" t="s">
        <v>67</v>
      </c>
      <c r="W2812" s="24" t="s">
        <v>3677</v>
      </c>
      <c r="X2812" s="25" t="s">
        <v>50</v>
      </c>
      <c r="Y2812" s="25" t="s">
        <v>50</v>
      </c>
      <c r="Z2812" s="25" t="s">
        <v>50</v>
      </c>
      <c r="AA2812" s="25"/>
      <c r="AB2812" s="26"/>
      <c r="AC2812" s="31">
        <v>8.0750000000000002E-2</v>
      </c>
      <c r="AD2812" s="32"/>
      <c r="AE2812" s="32"/>
      <c r="AF2812" s="32"/>
      <c r="AG2812" s="33"/>
      <c r="AH2812" s="33"/>
      <c r="AI2812" s="33"/>
      <c r="AJ2812" s="27"/>
      <c r="AK2812" s="27"/>
      <c r="AL2812" s="27">
        <v>0.25</v>
      </c>
      <c r="AM2812" s="27"/>
      <c r="AN2812" s="27"/>
      <c r="AO2812" s="28" t="s">
        <v>94</v>
      </c>
      <c r="AP2812" s="51"/>
      <c r="AQ2812" s="51"/>
    </row>
    <row r="2813" spans="1:43" ht="12.65" customHeight="1">
      <c r="A2813" s="13" t="s">
        <v>213</v>
      </c>
      <c r="B2813" s="14" t="s">
        <v>218</v>
      </c>
      <c r="C2813" s="13">
        <v>52</v>
      </c>
      <c r="D2813" s="13" t="s">
        <v>219</v>
      </c>
      <c r="E2813" s="15" t="s">
        <v>2799</v>
      </c>
      <c r="F2813" s="13">
        <v>43094</v>
      </c>
      <c r="G2813" s="13" t="s">
        <v>2260</v>
      </c>
      <c r="H2813" s="16">
        <v>45885</v>
      </c>
      <c r="I2813" s="17">
        <v>45885</v>
      </c>
      <c r="J2813" s="18">
        <f t="shared" ref="J2813:J2828" si="104">I2813</f>
        <v>45885</v>
      </c>
      <c r="K2813" s="19">
        <v>0.20833333333333334</v>
      </c>
      <c r="L2813" s="19">
        <v>0.29166666666666669</v>
      </c>
      <c r="M2813" s="20">
        <v>0.5</v>
      </c>
      <c r="N2813" s="19">
        <v>0.58333333333333337</v>
      </c>
      <c r="O2813" s="21">
        <f t="shared" si="103"/>
        <v>8.333333333333337E-2</v>
      </c>
      <c r="P2813" s="13" t="s">
        <v>50</v>
      </c>
      <c r="Q2813" s="13" t="s">
        <v>50</v>
      </c>
      <c r="R2813" s="22" t="s">
        <v>2800</v>
      </c>
      <c r="S2813" s="22" t="s">
        <v>31</v>
      </c>
      <c r="T2813" s="23" t="s">
        <v>211</v>
      </c>
      <c r="U2813" s="23" t="s">
        <v>50</v>
      </c>
      <c r="V2813" s="22" t="s">
        <v>212</v>
      </c>
      <c r="W2813" s="24" t="s">
        <v>165</v>
      </c>
      <c r="X2813" s="25" t="s">
        <v>86</v>
      </c>
      <c r="Y2813" s="25" t="s">
        <v>114</v>
      </c>
      <c r="Z2813" s="25" t="s">
        <v>74</v>
      </c>
      <c r="AA2813" s="25"/>
      <c r="AB2813" s="26"/>
      <c r="AC2813" s="31">
        <v>3.0214843749999998E-2</v>
      </c>
      <c r="AD2813" s="32"/>
      <c r="AE2813" s="32"/>
      <c r="AF2813" s="32"/>
      <c r="AG2813" s="33"/>
      <c r="AH2813" s="33"/>
      <c r="AI2813" s="33"/>
      <c r="AJ2813" s="27"/>
      <c r="AK2813" s="27"/>
      <c r="AL2813" s="27">
        <v>0.26</v>
      </c>
      <c r="AM2813" s="27"/>
      <c r="AN2813" s="27"/>
      <c r="AO2813" s="28" t="s">
        <v>94</v>
      </c>
      <c r="AP2813" s="51"/>
      <c r="AQ2813" s="51"/>
    </row>
    <row r="2814" spans="1:43" ht="12.65" customHeight="1">
      <c r="A2814" s="13" t="s">
        <v>213</v>
      </c>
      <c r="B2814" s="14" t="s">
        <v>218</v>
      </c>
      <c r="C2814" s="13">
        <v>52</v>
      </c>
      <c r="D2814" s="13" t="s">
        <v>219</v>
      </c>
      <c r="E2814" s="15" t="s">
        <v>2799</v>
      </c>
      <c r="F2814" s="13">
        <v>43094</v>
      </c>
      <c r="G2814" s="13" t="s">
        <v>2260</v>
      </c>
      <c r="H2814" s="16">
        <v>45885</v>
      </c>
      <c r="I2814" s="17">
        <v>45885</v>
      </c>
      <c r="J2814" s="18">
        <f t="shared" si="104"/>
        <v>45885</v>
      </c>
      <c r="K2814" s="19">
        <v>0.54166666666666663</v>
      </c>
      <c r="L2814" s="19">
        <v>0.625</v>
      </c>
      <c r="M2814" s="20">
        <v>0.83333333333333337</v>
      </c>
      <c r="N2814" s="19">
        <v>0.91666666666666663</v>
      </c>
      <c r="O2814" s="21">
        <f t="shared" si="103"/>
        <v>8.3333333333333259E-2</v>
      </c>
      <c r="P2814" s="13" t="s">
        <v>50</v>
      </c>
      <c r="Q2814" s="13" t="s">
        <v>50</v>
      </c>
      <c r="R2814" s="22" t="s">
        <v>2800</v>
      </c>
      <c r="S2814" s="22" t="s">
        <v>29</v>
      </c>
      <c r="T2814" s="23" t="s">
        <v>211</v>
      </c>
      <c r="U2814" s="23" t="s">
        <v>50</v>
      </c>
      <c r="V2814" s="22" t="s">
        <v>212</v>
      </c>
      <c r="W2814" s="24" t="s">
        <v>168</v>
      </c>
      <c r="X2814" s="25" t="s">
        <v>169</v>
      </c>
      <c r="Y2814" s="25" t="s">
        <v>114</v>
      </c>
      <c r="Z2814" s="25" t="s">
        <v>58</v>
      </c>
      <c r="AA2814" s="25"/>
      <c r="AB2814" s="26"/>
      <c r="AC2814" s="31">
        <v>0.53125</v>
      </c>
      <c r="AD2814" s="32"/>
      <c r="AE2814" s="32"/>
      <c r="AF2814" s="32"/>
      <c r="AG2814" s="33"/>
      <c r="AH2814" s="33"/>
      <c r="AI2814" s="33"/>
      <c r="AJ2814" s="27"/>
      <c r="AK2814" s="27"/>
      <c r="AL2814" s="27">
        <v>0.78</v>
      </c>
      <c r="AM2814" s="27"/>
      <c r="AN2814" s="27"/>
      <c r="AO2814" s="28" t="s">
        <v>94</v>
      </c>
      <c r="AP2814" s="51"/>
      <c r="AQ2814" s="51"/>
    </row>
    <row r="2815" spans="1:43" ht="12.65" customHeight="1">
      <c r="A2815" s="13" t="s">
        <v>213</v>
      </c>
      <c r="B2815" s="14" t="s">
        <v>218</v>
      </c>
      <c r="C2815" s="13">
        <v>52</v>
      </c>
      <c r="D2815" s="13" t="s">
        <v>219</v>
      </c>
      <c r="E2815" s="15" t="s">
        <v>2799</v>
      </c>
      <c r="F2815" s="13">
        <v>43094</v>
      </c>
      <c r="G2815" s="13" t="s">
        <v>2260</v>
      </c>
      <c r="H2815" s="16">
        <v>45886</v>
      </c>
      <c r="I2815" s="17">
        <v>45886</v>
      </c>
      <c r="J2815" s="18">
        <f t="shared" si="104"/>
        <v>45886</v>
      </c>
      <c r="K2815" s="19">
        <v>0.20833333333333334</v>
      </c>
      <c r="L2815" s="19">
        <v>0.29166666666666669</v>
      </c>
      <c r="M2815" s="20">
        <v>0.5</v>
      </c>
      <c r="N2815" s="19">
        <v>0.58333333333333337</v>
      </c>
      <c r="O2815" s="21">
        <f t="shared" si="103"/>
        <v>8.333333333333337E-2</v>
      </c>
      <c r="P2815" s="13" t="s">
        <v>50</v>
      </c>
      <c r="Q2815" s="13" t="s">
        <v>50</v>
      </c>
      <c r="R2815" s="22" t="s">
        <v>2800</v>
      </c>
      <c r="S2815" s="22" t="s">
        <v>31</v>
      </c>
      <c r="T2815" s="23" t="s">
        <v>97</v>
      </c>
      <c r="U2815" s="23" t="s">
        <v>50</v>
      </c>
      <c r="V2815" s="22" t="s">
        <v>3880</v>
      </c>
      <c r="W2815" s="24" t="str">
        <f>CONCATENATE(X2815," ",Y2815," ",Z2815)</f>
        <v>VfB Stuttgart vs FC Bayern München</v>
      </c>
      <c r="X2815" s="25" t="s">
        <v>83</v>
      </c>
      <c r="Y2815" s="25" t="s">
        <v>114</v>
      </c>
      <c r="Z2815" s="25" t="s">
        <v>71</v>
      </c>
      <c r="AA2815" s="25"/>
      <c r="AB2815" s="26"/>
      <c r="AC2815" s="31">
        <v>9.4270312499999995E-2</v>
      </c>
      <c r="AD2815" s="32"/>
      <c r="AE2815" s="32"/>
      <c r="AF2815" s="32"/>
      <c r="AG2815" s="33"/>
      <c r="AH2815" s="33"/>
      <c r="AI2815" s="33"/>
      <c r="AJ2815" s="27"/>
      <c r="AK2815" s="27"/>
      <c r="AL2815" s="27">
        <v>0.26</v>
      </c>
      <c r="AM2815" s="27"/>
      <c r="AN2815" s="27"/>
      <c r="AO2815" s="28" t="s">
        <v>94</v>
      </c>
      <c r="AP2815" s="51"/>
      <c r="AQ2815" s="51"/>
    </row>
    <row r="2816" spans="1:43" ht="12.65" customHeight="1">
      <c r="A2816" s="13" t="s">
        <v>213</v>
      </c>
      <c r="B2816" s="14" t="s">
        <v>218</v>
      </c>
      <c r="C2816" s="13">
        <v>52</v>
      </c>
      <c r="D2816" s="13" t="s">
        <v>219</v>
      </c>
      <c r="E2816" s="15" t="s">
        <v>2799</v>
      </c>
      <c r="F2816" s="13">
        <v>43094</v>
      </c>
      <c r="G2816" s="13" t="s">
        <v>2260</v>
      </c>
      <c r="H2816" s="16">
        <v>45886</v>
      </c>
      <c r="I2816" s="17">
        <v>45886</v>
      </c>
      <c r="J2816" s="18">
        <f t="shared" si="104"/>
        <v>45886</v>
      </c>
      <c r="K2816" s="19">
        <v>0.54166666666666663</v>
      </c>
      <c r="L2816" s="19">
        <v>0.625</v>
      </c>
      <c r="M2816" s="20">
        <v>0.83333333333333337</v>
      </c>
      <c r="N2816" s="19">
        <v>0.91666666666666663</v>
      </c>
      <c r="O2816" s="21">
        <f t="shared" si="103"/>
        <v>8.3333333333333259E-2</v>
      </c>
      <c r="P2816" s="13" t="s">
        <v>50</v>
      </c>
      <c r="Q2816" s="13" t="s">
        <v>50</v>
      </c>
      <c r="R2816" s="22" t="s">
        <v>2800</v>
      </c>
      <c r="S2816" s="22" t="s">
        <v>29</v>
      </c>
      <c r="T2816" s="23" t="s">
        <v>211</v>
      </c>
      <c r="U2816" s="23" t="s">
        <v>50</v>
      </c>
      <c r="V2816" s="22" t="s">
        <v>212</v>
      </c>
      <c r="W2816" s="24" t="s">
        <v>186</v>
      </c>
      <c r="X2816" s="25" t="s">
        <v>187</v>
      </c>
      <c r="Y2816" s="25" t="s">
        <v>114</v>
      </c>
      <c r="Z2816" s="25" t="s">
        <v>89</v>
      </c>
      <c r="AA2816" s="25"/>
      <c r="AB2816" s="26"/>
      <c r="AC2816" s="31">
        <v>0.53125</v>
      </c>
      <c r="AD2816" s="32"/>
      <c r="AE2816" s="32"/>
      <c r="AF2816" s="32"/>
      <c r="AG2816" s="33"/>
      <c r="AH2816" s="33"/>
      <c r="AI2816" s="33"/>
      <c r="AJ2816" s="27"/>
      <c r="AK2816" s="27"/>
      <c r="AL2816" s="27">
        <v>0.78</v>
      </c>
      <c r="AM2816" s="27"/>
      <c r="AN2816" s="27"/>
      <c r="AO2816" s="28" t="s">
        <v>94</v>
      </c>
      <c r="AP2816" s="51"/>
      <c r="AQ2816" s="51"/>
    </row>
    <row r="2817" spans="1:43" ht="12.65" customHeight="1">
      <c r="A2817" s="13" t="s">
        <v>213</v>
      </c>
      <c r="B2817" s="14" t="s">
        <v>218</v>
      </c>
      <c r="C2817" s="13">
        <v>52</v>
      </c>
      <c r="D2817" s="13" t="s">
        <v>219</v>
      </c>
      <c r="E2817" s="15" t="s">
        <v>2799</v>
      </c>
      <c r="F2817" s="13">
        <v>43094</v>
      </c>
      <c r="G2817" s="13" t="s">
        <v>2260</v>
      </c>
      <c r="H2817" s="16">
        <v>45886</v>
      </c>
      <c r="I2817" s="17">
        <v>45887</v>
      </c>
      <c r="J2817" s="18">
        <f t="shared" si="104"/>
        <v>45887</v>
      </c>
      <c r="K2817" s="19">
        <v>0.875</v>
      </c>
      <c r="L2817" s="19">
        <v>0.95833333333333337</v>
      </c>
      <c r="M2817" s="20">
        <v>0.16666666666666666</v>
      </c>
      <c r="N2817" s="19">
        <v>0.25</v>
      </c>
      <c r="O2817" s="21">
        <f t="shared" si="103"/>
        <v>8.3333333333333343E-2</v>
      </c>
      <c r="P2817" s="13" t="s">
        <v>50</v>
      </c>
      <c r="Q2817" s="13" t="s">
        <v>50</v>
      </c>
      <c r="R2817" s="22" t="s">
        <v>2800</v>
      </c>
      <c r="S2817" s="22" t="s">
        <v>30</v>
      </c>
      <c r="T2817" s="23" t="s">
        <v>211</v>
      </c>
      <c r="U2817" s="23" t="s">
        <v>50</v>
      </c>
      <c r="V2817" s="22" t="s">
        <v>212</v>
      </c>
      <c r="W2817" s="24" t="s">
        <v>199</v>
      </c>
      <c r="X2817" s="25" t="s">
        <v>200</v>
      </c>
      <c r="Y2817" s="25" t="s">
        <v>114</v>
      </c>
      <c r="Z2817" s="25" t="s">
        <v>112</v>
      </c>
      <c r="AA2817" s="25"/>
      <c r="AB2817" s="26"/>
      <c r="AC2817" s="31">
        <v>2.3184082031250001E-2</v>
      </c>
      <c r="AD2817" s="32"/>
      <c r="AE2817" s="32"/>
      <c r="AF2817" s="32"/>
      <c r="AG2817" s="33"/>
      <c r="AH2817" s="33"/>
      <c r="AI2817" s="33"/>
      <c r="AJ2817" s="27"/>
      <c r="AK2817" s="27"/>
      <c r="AL2817" s="27">
        <v>0.2</v>
      </c>
      <c r="AM2817" s="27"/>
      <c r="AN2817" s="27"/>
      <c r="AO2817" s="28" t="s">
        <v>94</v>
      </c>
      <c r="AP2817" s="51"/>
      <c r="AQ2817" s="51"/>
    </row>
    <row r="2818" spans="1:43" ht="12.65" customHeight="1">
      <c r="A2818" s="13" t="s">
        <v>213</v>
      </c>
      <c r="B2818" s="14" t="s">
        <v>218</v>
      </c>
      <c r="C2818" s="13">
        <v>52</v>
      </c>
      <c r="D2818" s="13" t="s">
        <v>219</v>
      </c>
      <c r="E2818" s="15" t="s">
        <v>2799</v>
      </c>
      <c r="F2818" s="13">
        <v>43094</v>
      </c>
      <c r="G2818" s="13" t="s">
        <v>2260</v>
      </c>
      <c r="H2818" s="16">
        <v>45887</v>
      </c>
      <c r="I2818" s="17">
        <v>45887</v>
      </c>
      <c r="J2818" s="18">
        <f t="shared" si="104"/>
        <v>45887</v>
      </c>
      <c r="K2818" s="19">
        <v>0.20833333333333334</v>
      </c>
      <c r="L2818" s="19">
        <v>0.29166666666666669</v>
      </c>
      <c r="M2818" s="20">
        <v>0.5</v>
      </c>
      <c r="N2818" s="19">
        <v>0.58333333333333337</v>
      </c>
      <c r="O2818" s="21">
        <f t="shared" si="103"/>
        <v>8.333333333333337E-2</v>
      </c>
      <c r="P2818" s="13" t="s">
        <v>50</v>
      </c>
      <c r="Q2818" s="13" t="s">
        <v>50</v>
      </c>
      <c r="R2818" s="22" t="s">
        <v>2800</v>
      </c>
      <c r="S2818" s="22" t="s">
        <v>31</v>
      </c>
      <c r="T2818" s="23" t="s">
        <v>211</v>
      </c>
      <c r="U2818" s="23" t="s">
        <v>50</v>
      </c>
      <c r="V2818" s="22" t="s">
        <v>212</v>
      </c>
      <c r="W2818" s="24" t="s">
        <v>197</v>
      </c>
      <c r="X2818" s="25" t="s">
        <v>198</v>
      </c>
      <c r="Y2818" s="25" t="s">
        <v>114</v>
      </c>
      <c r="Z2818" s="25" t="s">
        <v>70</v>
      </c>
      <c r="AA2818" s="25"/>
      <c r="AB2818" s="26"/>
      <c r="AC2818" s="31">
        <v>2.9524218749999998E-2</v>
      </c>
      <c r="AD2818" s="32"/>
      <c r="AE2818" s="32"/>
      <c r="AF2818" s="32"/>
      <c r="AG2818" s="33"/>
      <c r="AH2818" s="33"/>
      <c r="AI2818" s="33"/>
      <c r="AJ2818" s="27"/>
      <c r="AK2818" s="27"/>
      <c r="AL2818" s="27">
        <v>0.2</v>
      </c>
      <c r="AM2818" s="27"/>
      <c r="AN2818" s="27"/>
      <c r="AO2818" s="28" t="s">
        <v>94</v>
      </c>
      <c r="AP2818" s="51"/>
      <c r="AQ2818" s="51"/>
    </row>
    <row r="2819" spans="1:43" ht="12.65" customHeight="1">
      <c r="A2819" s="13" t="s">
        <v>213</v>
      </c>
      <c r="B2819" s="14" t="s">
        <v>218</v>
      </c>
      <c r="C2819" s="13">
        <v>52</v>
      </c>
      <c r="D2819" s="13" t="s">
        <v>219</v>
      </c>
      <c r="E2819" s="15" t="s">
        <v>2799</v>
      </c>
      <c r="F2819" s="13">
        <v>43094</v>
      </c>
      <c r="G2819" s="13" t="s">
        <v>2260</v>
      </c>
      <c r="H2819" s="16">
        <v>45887</v>
      </c>
      <c r="I2819" s="17">
        <v>45887</v>
      </c>
      <c r="J2819" s="18">
        <f t="shared" si="104"/>
        <v>45887</v>
      </c>
      <c r="K2819" s="19">
        <v>0.54166666666666663</v>
      </c>
      <c r="L2819" s="19">
        <v>0.625</v>
      </c>
      <c r="M2819" s="20">
        <v>0.83333333333333337</v>
      </c>
      <c r="N2819" s="19">
        <v>0.91666666666666663</v>
      </c>
      <c r="O2819" s="21">
        <f t="shared" si="103"/>
        <v>8.3333333333333259E-2</v>
      </c>
      <c r="P2819" s="13" t="s">
        <v>50</v>
      </c>
      <c r="Q2819" s="13" t="s">
        <v>50</v>
      </c>
      <c r="R2819" s="22" t="s">
        <v>2800</v>
      </c>
      <c r="S2819" s="22" t="s">
        <v>31</v>
      </c>
      <c r="T2819" s="23" t="s">
        <v>211</v>
      </c>
      <c r="U2819" s="23" t="s">
        <v>50</v>
      </c>
      <c r="V2819" s="22" t="s">
        <v>212</v>
      </c>
      <c r="W2819" s="24" t="s">
        <v>197</v>
      </c>
      <c r="X2819" s="25" t="s">
        <v>198</v>
      </c>
      <c r="Y2819" s="25" t="s">
        <v>114</v>
      </c>
      <c r="Z2819" s="25" t="s">
        <v>70</v>
      </c>
      <c r="AA2819" s="25"/>
      <c r="AB2819" s="26"/>
      <c r="AC2819" s="31">
        <v>4.5421875E-2</v>
      </c>
      <c r="AD2819" s="32"/>
      <c r="AE2819" s="32"/>
      <c r="AF2819" s="32"/>
      <c r="AG2819" s="33"/>
      <c r="AH2819" s="33"/>
      <c r="AI2819" s="33"/>
      <c r="AJ2819" s="27"/>
      <c r="AK2819" s="27"/>
      <c r="AL2819" s="27">
        <v>0.25</v>
      </c>
      <c r="AM2819" s="27"/>
      <c r="AN2819" s="27"/>
      <c r="AO2819" s="28" t="s">
        <v>94</v>
      </c>
      <c r="AP2819" s="51"/>
      <c r="AQ2819" s="51"/>
    </row>
    <row r="2820" spans="1:43" ht="12.65" customHeight="1">
      <c r="A2820" s="13" t="s">
        <v>213</v>
      </c>
      <c r="B2820" s="14" t="s">
        <v>218</v>
      </c>
      <c r="C2820" s="13">
        <v>52</v>
      </c>
      <c r="D2820" s="13" t="s">
        <v>219</v>
      </c>
      <c r="E2820" s="15" t="s">
        <v>2799</v>
      </c>
      <c r="F2820" s="13">
        <v>43094</v>
      </c>
      <c r="G2820" s="13" t="s">
        <v>2260</v>
      </c>
      <c r="H2820" s="16">
        <v>45888</v>
      </c>
      <c r="I2820" s="17">
        <v>45888</v>
      </c>
      <c r="J2820" s="18">
        <f t="shared" si="104"/>
        <v>45888</v>
      </c>
      <c r="K2820" s="19">
        <v>0.20833333333333334</v>
      </c>
      <c r="L2820" s="19">
        <v>0.29166666666666669</v>
      </c>
      <c r="M2820" s="20">
        <v>0.5</v>
      </c>
      <c r="N2820" s="19">
        <v>0.58333333333333337</v>
      </c>
      <c r="O2820" s="21">
        <f t="shared" si="103"/>
        <v>8.333333333333337E-2</v>
      </c>
      <c r="P2820" s="13" t="s">
        <v>50</v>
      </c>
      <c r="Q2820" s="13" t="s">
        <v>50</v>
      </c>
      <c r="R2820" s="22" t="s">
        <v>2800</v>
      </c>
      <c r="S2820" s="22" t="s">
        <v>30</v>
      </c>
      <c r="T2820" s="23" t="s">
        <v>211</v>
      </c>
      <c r="U2820" s="23" t="s">
        <v>50</v>
      </c>
      <c r="V2820" s="22" t="s">
        <v>212</v>
      </c>
      <c r="W2820" s="24" t="s">
        <v>201</v>
      </c>
      <c r="X2820" s="25" t="s">
        <v>126</v>
      </c>
      <c r="Y2820" s="25" t="s">
        <v>114</v>
      </c>
      <c r="Z2820" s="25" t="s">
        <v>56</v>
      </c>
      <c r="AA2820" s="25"/>
      <c r="AB2820" s="26"/>
      <c r="AC2820" s="31">
        <v>0.10046435546874997</v>
      </c>
      <c r="AD2820" s="32"/>
      <c r="AE2820" s="32"/>
      <c r="AF2820" s="32"/>
      <c r="AG2820" s="33"/>
      <c r="AH2820" s="33"/>
      <c r="AI2820" s="33"/>
      <c r="AJ2820" s="27"/>
      <c r="AK2820" s="27"/>
      <c r="AL2820" s="27">
        <v>0.2</v>
      </c>
      <c r="AM2820" s="27"/>
      <c r="AN2820" s="27"/>
      <c r="AO2820" s="28" t="s">
        <v>94</v>
      </c>
      <c r="AP2820" s="51"/>
      <c r="AQ2820" s="51"/>
    </row>
    <row r="2821" spans="1:43" ht="12.65" customHeight="1">
      <c r="A2821" s="13" t="s">
        <v>213</v>
      </c>
      <c r="B2821" s="14" t="s">
        <v>218</v>
      </c>
      <c r="C2821" s="13">
        <v>52</v>
      </c>
      <c r="D2821" s="13" t="s">
        <v>219</v>
      </c>
      <c r="E2821" s="15" t="s">
        <v>2799</v>
      </c>
      <c r="F2821" s="13">
        <v>43094</v>
      </c>
      <c r="G2821" s="13" t="s">
        <v>2260</v>
      </c>
      <c r="H2821" s="16">
        <v>45888</v>
      </c>
      <c r="I2821" s="17">
        <v>45888</v>
      </c>
      <c r="J2821" s="18">
        <f t="shared" si="104"/>
        <v>45888</v>
      </c>
      <c r="K2821" s="19">
        <v>0.54166666666666663</v>
      </c>
      <c r="L2821" s="19">
        <v>0.625</v>
      </c>
      <c r="M2821" s="20">
        <v>0.83333333333333337</v>
      </c>
      <c r="N2821" s="19">
        <v>0.91666666666666663</v>
      </c>
      <c r="O2821" s="21">
        <f t="shared" si="103"/>
        <v>8.3333333333333259E-2</v>
      </c>
      <c r="P2821" s="13" t="s">
        <v>50</v>
      </c>
      <c r="Q2821" s="13" t="s">
        <v>50</v>
      </c>
      <c r="R2821" s="22" t="s">
        <v>2800</v>
      </c>
      <c r="S2821" s="22" t="s">
        <v>31</v>
      </c>
      <c r="T2821" s="23" t="s">
        <v>211</v>
      </c>
      <c r="U2821" s="23" t="s">
        <v>50</v>
      </c>
      <c r="V2821" s="22" t="s">
        <v>212</v>
      </c>
      <c r="W2821" s="24" t="s">
        <v>202</v>
      </c>
      <c r="X2821" s="25" t="s">
        <v>146</v>
      </c>
      <c r="Y2821" s="25" t="s">
        <v>114</v>
      </c>
      <c r="Z2821" s="25" t="s">
        <v>203</v>
      </c>
      <c r="AA2821" s="25"/>
      <c r="AB2821" s="26"/>
      <c r="AC2821" s="31">
        <v>5.046875E-2</v>
      </c>
      <c r="AD2821" s="32"/>
      <c r="AE2821" s="32"/>
      <c r="AF2821" s="32"/>
      <c r="AG2821" s="33"/>
      <c r="AH2821" s="33"/>
      <c r="AI2821" s="33"/>
      <c r="AJ2821" s="27"/>
      <c r="AK2821" s="27"/>
      <c r="AL2821" s="27">
        <v>0.25</v>
      </c>
      <c r="AM2821" s="27"/>
      <c r="AN2821" s="27"/>
      <c r="AO2821" s="28" t="s">
        <v>94</v>
      </c>
      <c r="AP2821" s="51"/>
      <c r="AQ2821" s="51"/>
    </row>
    <row r="2822" spans="1:43" ht="12.65" customHeight="1">
      <c r="A2822" s="13" t="s">
        <v>213</v>
      </c>
      <c r="B2822" s="14" t="s">
        <v>218</v>
      </c>
      <c r="C2822" s="13">
        <v>52</v>
      </c>
      <c r="D2822" s="13" t="s">
        <v>219</v>
      </c>
      <c r="E2822" s="15" t="s">
        <v>2799</v>
      </c>
      <c r="F2822" s="13">
        <v>43094</v>
      </c>
      <c r="G2822" s="13" t="s">
        <v>2260</v>
      </c>
      <c r="H2822" s="16">
        <v>45888</v>
      </c>
      <c r="I2822" s="17">
        <v>45889</v>
      </c>
      <c r="J2822" s="18">
        <f t="shared" si="104"/>
        <v>45889</v>
      </c>
      <c r="K2822" s="19">
        <v>0.875</v>
      </c>
      <c r="L2822" s="19">
        <v>0.95833333333333337</v>
      </c>
      <c r="M2822" s="20">
        <v>0.16666666666666666</v>
      </c>
      <c r="N2822" s="19">
        <v>0.25</v>
      </c>
      <c r="O2822" s="21">
        <f t="shared" si="103"/>
        <v>8.3333333333333343E-2</v>
      </c>
      <c r="P2822" s="13" t="s">
        <v>50</v>
      </c>
      <c r="Q2822" s="13" t="s">
        <v>50</v>
      </c>
      <c r="R2822" s="22" t="s">
        <v>2800</v>
      </c>
      <c r="S2822" s="22" t="s">
        <v>31</v>
      </c>
      <c r="T2822" s="23" t="s">
        <v>211</v>
      </c>
      <c r="U2822" s="23" t="s">
        <v>50</v>
      </c>
      <c r="V2822" s="22" t="s">
        <v>212</v>
      </c>
      <c r="W2822" s="24" t="s">
        <v>201</v>
      </c>
      <c r="X2822" s="25" t="s">
        <v>126</v>
      </c>
      <c r="Y2822" s="25" t="s">
        <v>114</v>
      </c>
      <c r="Z2822" s="25" t="s">
        <v>56</v>
      </c>
      <c r="AA2822" s="25"/>
      <c r="AB2822" s="26"/>
      <c r="AC2822" s="31">
        <v>6.6240234374999995E-3</v>
      </c>
      <c r="AD2822" s="32"/>
      <c r="AE2822" s="32"/>
      <c r="AF2822" s="32"/>
      <c r="AG2822" s="33"/>
      <c r="AH2822" s="33"/>
      <c r="AI2822" s="33"/>
      <c r="AJ2822" s="27"/>
      <c r="AK2822" s="27"/>
      <c r="AL2822" s="27">
        <v>0.2</v>
      </c>
      <c r="AM2822" s="27"/>
      <c r="AN2822" s="27"/>
      <c r="AO2822" s="28" t="s">
        <v>94</v>
      </c>
      <c r="AP2822" s="51"/>
      <c r="AQ2822" s="51"/>
    </row>
    <row r="2823" spans="1:43" ht="12.65" customHeight="1">
      <c r="A2823" s="13" t="s">
        <v>213</v>
      </c>
      <c r="B2823" s="14" t="s">
        <v>218</v>
      </c>
      <c r="C2823" s="13">
        <v>52</v>
      </c>
      <c r="D2823" s="13" t="s">
        <v>219</v>
      </c>
      <c r="E2823" s="15" t="s">
        <v>2799</v>
      </c>
      <c r="F2823" s="13">
        <v>43094</v>
      </c>
      <c r="G2823" s="13" t="s">
        <v>2260</v>
      </c>
      <c r="H2823" s="16">
        <v>45889</v>
      </c>
      <c r="I2823" s="17">
        <v>45889</v>
      </c>
      <c r="J2823" s="18">
        <f t="shared" si="104"/>
        <v>45889</v>
      </c>
      <c r="K2823" s="19">
        <v>0.20833333333333334</v>
      </c>
      <c r="L2823" s="19">
        <v>0.29166666666666669</v>
      </c>
      <c r="M2823" s="20">
        <v>0.5</v>
      </c>
      <c r="N2823" s="19">
        <v>0.58333333333333337</v>
      </c>
      <c r="O2823" s="21">
        <f t="shared" si="103"/>
        <v>8.333333333333337E-2</v>
      </c>
      <c r="P2823" s="13" t="s">
        <v>50</v>
      </c>
      <c r="Q2823" s="13" t="s">
        <v>50</v>
      </c>
      <c r="R2823" s="22" t="s">
        <v>2800</v>
      </c>
      <c r="S2823" s="22" t="s">
        <v>31</v>
      </c>
      <c r="T2823" s="23" t="s">
        <v>211</v>
      </c>
      <c r="U2823" s="23" t="s">
        <v>50</v>
      </c>
      <c r="V2823" s="22" t="s">
        <v>212</v>
      </c>
      <c r="W2823" s="24" t="s">
        <v>201</v>
      </c>
      <c r="X2823" s="25" t="s">
        <v>126</v>
      </c>
      <c r="Y2823" s="25" t="s">
        <v>114</v>
      </c>
      <c r="Z2823" s="25" t="s">
        <v>56</v>
      </c>
      <c r="AA2823" s="25"/>
      <c r="AB2823" s="26"/>
      <c r="AC2823" s="31">
        <v>2.8704101562499997E-2</v>
      </c>
      <c r="AD2823" s="32"/>
      <c r="AE2823" s="32"/>
      <c r="AF2823" s="32"/>
      <c r="AG2823" s="33"/>
      <c r="AH2823" s="33"/>
      <c r="AI2823" s="33"/>
      <c r="AJ2823" s="27"/>
      <c r="AK2823" s="27"/>
      <c r="AL2823" s="27">
        <v>0.2</v>
      </c>
      <c r="AM2823" s="27"/>
      <c r="AN2823" s="27"/>
      <c r="AO2823" s="28" t="s">
        <v>94</v>
      </c>
      <c r="AP2823" s="51"/>
      <c r="AQ2823" s="51"/>
    </row>
    <row r="2824" spans="1:43" ht="12.65" customHeight="1">
      <c r="A2824" s="13" t="s">
        <v>213</v>
      </c>
      <c r="B2824" s="14" t="s">
        <v>218</v>
      </c>
      <c r="C2824" s="13">
        <v>52</v>
      </c>
      <c r="D2824" s="13" t="s">
        <v>219</v>
      </c>
      <c r="E2824" s="15" t="s">
        <v>2799</v>
      </c>
      <c r="F2824" s="13">
        <v>43094</v>
      </c>
      <c r="G2824" s="13" t="s">
        <v>2260</v>
      </c>
      <c r="H2824" s="16">
        <v>45889</v>
      </c>
      <c r="I2824" s="17">
        <v>45889</v>
      </c>
      <c r="J2824" s="18">
        <f t="shared" si="104"/>
        <v>45889</v>
      </c>
      <c r="K2824" s="19">
        <v>0.54166666666666663</v>
      </c>
      <c r="L2824" s="19">
        <v>0.625</v>
      </c>
      <c r="M2824" s="20">
        <v>0.83333333333333337</v>
      </c>
      <c r="N2824" s="19">
        <v>0.91666666666666663</v>
      </c>
      <c r="O2824" s="21">
        <f t="shared" si="103"/>
        <v>8.3333333333333259E-2</v>
      </c>
      <c r="P2824" s="13" t="s">
        <v>50</v>
      </c>
      <c r="Q2824" s="13" t="s">
        <v>50</v>
      </c>
      <c r="R2824" s="22" t="s">
        <v>2800</v>
      </c>
      <c r="S2824" s="22" t="s">
        <v>31</v>
      </c>
      <c r="T2824" s="23" t="s">
        <v>211</v>
      </c>
      <c r="U2824" s="23" t="s">
        <v>50</v>
      </c>
      <c r="V2824" s="22" t="s">
        <v>212</v>
      </c>
      <c r="W2824" s="24" t="s">
        <v>201</v>
      </c>
      <c r="X2824" s="25" t="s">
        <v>126</v>
      </c>
      <c r="Y2824" s="25" t="s">
        <v>114</v>
      </c>
      <c r="Z2824" s="25" t="s">
        <v>56</v>
      </c>
      <c r="AA2824" s="25"/>
      <c r="AB2824" s="26"/>
      <c r="AC2824" s="31">
        <v>4.4160156249999992E-2</v>
      </c>
      <c r="AD2824" s="32"/>
      <c r="AE2824" s="32"/>
      <c r="AF2824" s="32"/>
      <c r="AG2824" s="33"/>
      <c r="AH2824" s="33"/>
      <c r="AI2824" s="33"/>
      <c r="AJ2824" s="27"/>
      <c r="AK2824" s="27"/>
      <c r="AL2824" s="27">
        <v>0.25</v>
      </c>
      <c r="AM2824" s="27"/>
      <c r="AN2824" s="27"/>
      <c r="AO2824" s="28" t="s">
        <v>94</v>
      </c>
      <c r="AP2824" s="51"/>
      <c r="AQ2824" s="51"/>
    </row>
    <row r="2825" spans="1:43" ht="12.65" customHeight="1">
      <c r="A2825" s="13" t="s">
        <v>213</v>
      </c>
      <c r="B2825" s="14" t="s">
        <v>218</v>
      </c>
      <c r="C2825" s="13">
        <v>52</v>
      </c>
      <c r="D2825" s="13" t="s">
        <v>219</v>
      </c>
      <c r="E2825" s="15" t="s">
        <v>2799</v>
      </c>
      <c r="F2825" s="13">
        <v>43094</v>
      </c>
      <c r="G2825" s="13" t="s">
        <v>2260</v>
      </c>
      <c r="H2825" s="16">
        <v>45889</v>
      </c>
      <c r="I2825" s="17">
        <v>45890</v>
      </c>
      <c r="J2825" s="18">
        <f t="shared" si="104"/>
        <v>45890</v>
      </c>
      <c r="K2825" s="19">
        <v>0.875</v>
      </c>
      <c r="L2825" s="19">
        <v>0.95833333333333337</v>
      </c>
      <c r="M2825" s="20">
        <v>0.16666666666666666</v>
      </c>
      <c r="N2825" s="19">
        <v>0.25</v>
      </c>
      <c r="O2825" s="21">
        <f t="shared" si="103"/>
        <v>8.3333333333333343E-2</v>
      </c>
      <c r="P2825" s="13" t="s">
        <v>50</v>
      </c>
      <c r="Q2825" s="13" t="s">
        <v>50</v>
      </c>
      <c r="R2825" s="22" t="s">
        <v>2800</v>
      </c>
      <c r="S2825" s="22" t="s">
        <v>31</v>
      </c>
      <c r="T2825" s="23" t="s">
        <v>211</v>
      </c>
      <c r="U2825" s="23" t="s">
        <v>50</v>
      </c>
      <c r="V2825" s="22" t="s">
        <v>212</v>
      </c>
      <c r="W2825" s="24" t="s">
        <v>201</v>
      </c>
      <c r="X2825" s="25" t="s">
        <v>126</v>
      </c>
      <c r="Y2825" s="25" t="s">
        <v>114</v>
      </c>
      <c r="Z2825" s="25" t="s">
        <v>56</v>
      </c>
      <c r="AA2825" s="25"/>
      <c r="AB2825" s="26"/>
      <c r="AC2825" s="31">
        <v>6.6240234374999995E-3</v>
      </c>
      <c r="AD2825" s="32"/>
      <c r="AE2825" s="32"/>
      <c r="AF2825" s="32"/>
      <c r="AG2825" s="33"/>
      <c r="AH2825" s="33"/>
      <c r="AI2825" s="33"/>
      <c r="AJ2825" s="27"/>
      <c r="AK2825" s="27"/>
      <c r="AL2825" s="27">
        <v>0.2</v>
      </c>
      <c r="AM2825" s="27"/>
      <c r="AN2825" s="27"/>
      <c r="AO2825" s="28" t="s">
        <v>94</v>
      </c>
      <c r="AP2825" s="51"/>
      <c r="AQ2825" s="51"/>
    </row>
    <row r="2826" spans="1:43" ht="12.65" customHeight="1">
      <c r="A2826" s="13" t="s">
        <v>213</v>
      </c>
      <c r="B2826" s="14" t="s">
        <v>218</v>
      </c>
      <c r="C2826" s="13">
        <v>52</v>
      </c>
      <c r="D2826" s="13" t="s">
        <v>219</v>
      </c>
      <c r="E2826" s="15" t="s">
        <v>2799</v>
      </c>
      <c r="F2826" s="13">
        <v>43094</v>
      </c>
      <c r="G2826" s="13" t="s">
        <v>2260</v>
      </c>
      <c r="H2826" s="16">
        <v>45890</v>
      </c>
      <c r="I2826" s="17">
        <v>45890</v>
      </c>
      <c r="J2826" s="18">
        <f t="shared" si="104"/>
        <v>45890</v>
      </c>
      <c r="K2826" s="19">
        <v>0.20833333333333334</v>
      </c>
      <c r="L2826" s="19">
        <v>0.29166666666666669</v>
      </c>
      <c r="M2826" s="20">
        <v>0.5</v>
      </c>
      <c r="N2826" s="19">
        <v>0.58333333333333337</v>
      </c>
      <c r="O2826" s="21">
        <f t="shared" si="103"/>
        <v>8.333333333333337E-2</v>
      </c>
      <c r="P2826" s="13" t="s">
        <v>50</v>
      </c>
      <c r="Q2826" s="13" t="s">
        <v>50</v>
      </c>
      <c r="R2826" s="22" t="s">
        <v>2800</v>
      </c>
      <c r="S2826" s="22" t="s">
        <v>31</v>
      </c>
      <c r="T2826" s="23" t="s">
        <v>211</v>
      </c>
      <c r="U2826" s="23" t="s">
        <v>50</v>
      </c>
      <c r="V2826" s="22" t="s">
        <v>212</v>
      </c>
      <c r="W2826" s="24" t="s">
        <v>201</v>
      </c>
      <c r="X2826" s="25" t="s">
        <v>126</v>
      </c>
      <c r="Y2826" s="25" t="s">
        <v>114</v>
      </c>
      <c r="Z2826" s="25" t="s">
        <v>56</v>
      </c>
      <c r="AA2826" s="25"/>
      <c r="AB2826" s="26"/>
      <c r="AC2826" s="31">
        <v>2.8704101562499997E-2</v>
      </c>
      <c r="AD2826" s="32"/>
      <c r="AE2826" s="32"/>
      <c r="AF2826" s="32"/>
      <c r="AG2826" s="33"/>
      <c r="AH2826" s="33"/>
      <c r="AI2826" s="33"/>
      <c r="AJ2826" s="27"/>
      <c r="AK2826" s="27"/>
      <c r="AL2826" s="27">
        <v>0.2</v>
      </c>
      <c r="AM2826" s="27"/>
      <c r="AN2826" s="27"/>
      <c r="AO2826" s="28" t="s">
        <v>94</v>
      </c>
      <c r="AP2826" s="51"/>
      <c r="AQ2826" s="51"/>
    </row>
    <row r="2827" spans="1:43" ht="12.65" customHeight="1">
      <c r="A2827" s="13" t="s">
        <v>213</v>
      </c>
      <c r="B2827" s="14" t="s">
        <v>218</v>
      </c>
      <c r="C2827" s="13">
        <v>52</v>
      </c>
      <c r="D2827" s="13" t="s">
        <v>219</v>
      </c>
      <c r="E2827" s="15" t="s">
        <v>2799</v>
      </c>
      <c r="F2827" s="13">
        <v>43094</v>
      </c>
      <c r="G2827" s="13" t="s">
        <v>2260</v>
      </c>
      <c r="H2827" s="16">
        <v>45890</v>
      </c>
      <c r="I2827" s="17">
        <v>45890</v>
      </c>
      <c r="J2827" s="18">
        <f t="shared" si="104"/>
        <v>45890</v>
      </c>
      <c r="K2827" s="19">
        <v>0.54166666666666663</v>
      </c>
      <c r="L2827" s="19">
        <v>0.625</v>
      </c>
      <c r="M2827" s="20">
        <v>0.83333333333333337</v>
      </c>
      <c r="N2827" s="19">
        <v>0.91666666666666663</v>
      </c>
      <c r="O2827" s="21">
        <f t="shared" si="103"/>
        <v>8.3333333333333259E-2</v>
      </c>
      <c r="P2827" s="13" t="s">
        <v>50</v>
      </c>
      <c r="Q2827" s="13" t="s">
        <v>50</v>
      </c>
      <c r="R2827" s="22" t="s">
        <v>2800</v>
      </c>
      <c r="S2827" s="22" t="s">
        <v>31</v>
      </c>
      <c r="T2827" s="23" t="s">
        <v>211</v>
      </c>
      <c r="U2827" s="23" t="s">
        <v>50</v>
      </c>
      <c r="V2827" s="22" t="s">
        <v>212</v>
      </c>
      <c r="W2827" s="24" t="s">
        <v>201</v>
      </c>
      <c r="X2827" s="25" t="s">
        <v>126</v>
      </c>
      <c r="Y2827" s="25" t="s">
        <v>114</v>
      </c>
      <c r="Z2827" s="25" t="s">
        <v>56</v>
      </c>
      <c r="AA2827" s="25"/>
      <c r="AB2827" s="26"/>
      <c r="AC2827" s="31">
        <v>4.4160156249999992E-2</v>
      </c>
      <c r="AD2827" s="32"/>
      <c r="AE2827" s="32"/>
      <c r="AF2827" s="32"/>
      <c r="AG2827" s="33"/>
      <c r="AH2827" s="33"/>
      <c r="AI2827" s="33"/>
      <c r="AJ2827" s="27"/>
      <c r="AK2827" s="27"/>
      <c r="AL2827" s="27">
        <v>0.25</v>
      </c>
      <c r="AM2827" s="27"/>
      <c r="AN2827" s="27"/>
      <c r="AO2827" s="28" t="s">
        <v>94</v>
      </c>
      <c r="AP2827" s="51"/>
      <c r="AQ2827" s="51"/>
    </row>
    <row r="2828" spans="1:43" ht="12.65" customHeight="1">
      <c r="A2828" s="13" t="s">
        <v>213</v>
      </c>
      <c r="B2828" s="14" t="s">
        <v>218</v>
      </c>
      <c r="C2828" s="13">
        <v>52</v>
      </c>
      <c r="D2828" s="13" t="s">
        <v>219</v>
      </c>
      <c r="E2828" s="15" t="s">
        <v>2799</v>
      </c>
      <c r="F2828" s="13">
        <v>43094</v>
      </c>
      <c r="G2828" s="13" t="s">
        <v>2260</v>
      </c>
      <c r="H2828" s="16">
        <v>45890</v>
      </c>
      <c r="I2828" s="17">
        <v>45891</v>
      </c>
      <c r="J2828" s="18">
        <f t="shared" si="104"/>
        <v>45891</v>
      </c>
      <c r="K2828" s="19">
        <v>0.875</v>
      </c>
      <c r="L2828" s="19">
        <v>0.95833333333333337</v>
      </c>
      <c r="M2828" s="20">
        <v>0.16666666666666666</v>
      </c>
      <c r="N2828" s="19">
        <v>0.25</v>
      </c>
      <c r="O2828" s="21">
        <f t="shared" si="103"/>
        <v>8.3333333333333343E-2</v>
      </c>
      <c r="P2828" s="13" t="s">
        <v>50</v>
      </c>
      <c r="Q2828" s="13" t="s">
        <v>50</v>
      </c>
      <c r="R2828" s="22" t="s">
        <v>2800</v>
      </c>
      <c r="S2828" s="22" t="s">
        <v>31</v>
      </c>
      <c r="T2828" s="23" t="s">
        <v>211</v>
      </c>
      <c r="U2828" s="23" t="s">
        <v>50</v>
      </c>
      <c r="V2828" s="22" t="s">
        <v>212</v>
      </c>
      <c r="W2828" s="24" t="s">
        <v>208</v>
      </c>
      <c r="X2828" s="25" t="s">
        <v>127</v>
      </c>
      <c r="Y2828" s="25" t="s">
        <v>114</v>
      </c>
      <c r="Z2828" s="25" t="s">
        <v>62</v>
      </c>
      <c r="AA2828" s="25"/>
      <c r="AB2828" s="26"/>
      <c r="AC2828" s="31">
        <v>1.0787695312499998E-2</v>
      </c>
      <c r="AD2828" s="32"/>
      <c r="AE2828" s="32"/>
      <c r="AF2828" s="32"/>
      <c r="AG2828" s="33"/>
      <c r="AH2828" s="33"/>
      <c r="AI2828" s="33"/>
      <c r="AJ2828" s="27"/>
      <c r="AK2828" s="27"/>
      <c r="AL2828" s="27">
        <v>0.2</v>
      </c>
      <c r="AM2828" s="27"/>
      <c r="AN2828" s="27"/>
      <c r="AO2828" s="28" t="s">
        <v>94</v>
      </c>
      <c r="AP2828" s="51"/>
      <c r="AQ2828" s="51"/>
    </row>
    <row r="2829" spans="1:43" ht="12.65" customHeight="1">
      <c r="A2829" s="13" t="s">
        <v>213</v>
      </c>
      <c r="B2829" s="14" t="s">
        <v>218</v>
      </c>
      <c r="C2829" s="13">
        <v>52</v>
      </c>
      <c r="D2829" s="13" t="s">
        <v>219</v>
      </c>
      <c r="E2829" s="15" t="s">
        <v>2799</v>
      </c>
      <c r="F2829" s="13">
        <v>43094</v>
      </c>
      <c r="G2829" s="13" t="s">
        <v>2260</v>
      </c>
      <c r="H2829" s="16">
        <v>45891</v>
      </c>
      <c r="I2829" s="17">
        <v>45891</v>
      </c>
      <c r="J2829" s="18">
        <v>45891</v>
      </c>
      <c r="K2829" s="19">
        <v>0.20833333333333334</v>
      </c>
      <c r="L2829" s="19">
        <v>0.29166666666666669</v>
      </c>
      <c r="M2829" s="20">
        <v>0.5</v>
      </c>
      <c r="N2829" s="19">
        <v>0.58333333333333337</v>
      </c>
      <c r="O2829" s="21">
        <f t="shared" si="103"/>
        <v>8.333333333333337E-2</v>
      </c>
      <c r="P2829" s="13" t="s">
        <v>50</v>
      </c>
      <c r="Q2829" s="13" t="s">
        <v>50</v>
      </c>
      <c r="R2829" s="22" t="s">
        <v>2800</v>
      </c>
      <c r="S2829" s="22" t="s">
        <v>33</v>
      </c>
      <c r="T2829" s="23" t="s">
        <v>52</v>
      </c>
      <c r="U2829" s="23"/>
      <c r="V2829" s="22" t="s">
        <v>67</v>
      </c>
      <c r="W2829" s="24" t="s">
        <v>3677</v>
      </c>
      <c r="X2829" s="25" t="s">
        <v>50</v>
      </c>
      <c r="Y2829" s="25" t="s">
        <v>50</v>
      </c>
      <c r="Z2829" s="25" t="s">
        <v>50</v>
      </c>
      <c r="AA2829" s="25"/>
      <c r="AB2829" s="26"/>
      <c r="AC2829" s="31">
        <v>5.2487499999999999E-2</v>
      </c>
      <c r="AD2829" s="32"/>
      <c r="AE2829" s="32"/>
      <c r="AF2829" s="32"/>
      <c r="AG2829" s="33"/>
      <c r="AH2829" s="33"/>
      <c r="AI2829" s="33"/>
      <c r="AJ2829" s="27"/>
      <c r="AK2829" s="27"/>
      <c r="AL2829" s="27">
        <v>0.2</v>
      </c>
      <c r="AM2829" s="27"/>
      <c r="AN2829" s="27"/>
      <c r="AO2829" s="28" t="s">
        <v>94</v>
      </c>
      <c r="AP2829" s="51"/>
      <c r="AQ2829" s="51"/>
    </row>
    <row r="2830" spans="1:43" ht="12.65" customHeight="1">
      <c r="A2830" s="13" t="s">
        <v>213</v>
      </c>
      <c r="B2830" s="14" t="s">
        <v>218</v>
      </c>
      <c r="C2830" s="13">
        <v>52</v>
      </c>
      <c r="D2830" s="13" t="s">
        <v>219</v>
      </c>
      <c r="E2830" s="15" t="s">
        <v>2799</v>
      </c>
      <c r="F2830" s="13">
        <v>43094</v>
      </c>
      <c r="G2830" s="13" t="s">
        <v>2260</v>
      </c>
      <c r="H2830" s="16">
        <v>45891</v>
      </c>
      <c r="I2830" s="17">
        <v>45891</v>
      </c>
      <c r="J2830" s="18">
        <v>45891</v>
      </c>
      <c r="K2830" s="19">
        <v>0.54166666666666663</v>
      </c>
      <c r="L2830" s="19">
        <v>0.625</v>
      </c>
      <c r="M2830" s="20">
        <v>0.83333333333333337</v>
      </c>
      <c r="N2830" s="19">
        <v>0.91666666666666663</v>
      </c>
      <c r="O2830" s="21">
        <f t="shared" si="103"/>
        <v>8.3333333333333259E-2</v>
      </c>
      <c r="P2830" s="13" t="s">
        <v>50</v>
      </c>
      <c r="Q2830" s="13" t="s">
        <v>50</v>
      </c>
      <c r="R2830" s="22" t="s">
        <v>2800</v>
      </c>
      <c r="S2830" s="22" t="s">
        <v>33</v>
      </c>
      <c r="T2830" s="23" t="s">
        <v>52</v>
      </c>
      <c r="U2830" s="23"/>
      <c r="V2830" s="22" t="s">
        <v>67</v>
      </c>
      <c r="W2830" s="24" t="s">
        <v>3677</v>
      </c>
      <c r="X2830" s="25" t="s">
        <v>50</v>
      </c>
      <c r="Y2830" s="25" t="s">
        <v>50</v>
      </c>
      <c r="Z2830" s="25" t="s">
        <v>50</v>
      </c>
      <c r="AA2830" s="25"/>
      <c r="AB2830" s="26"/>
      <c r="AC2830" s="31">
        <v>8.0750000000000002E-2</v>
      </c>
      <c r="AD2830" s="32"/>
      <c r="AE2830" s="32"/>
      <c r="AF2830" s="32"/>
      <c r="AG2830" s="33"/>
      <c r="AH2830" s="33"/>
      <c r="AI2830" s="33"/>
      <c r="AJ2830" s="27"/>
      <c r="AK2830" s="27"/>
      <c r="AL2830" s="27">
        <v>0.25</v>
      </c>
      <c r="AM2830" s="27"/>
      <c r="AN2830" s="27"/>
      <c r="AO2830" s="28" t="s">
        <v>94</v>
      </c>
      <c r="AP2830" s="51"/>
      <c r="AQ2830" s="51"/>
    </row>
    <row r="2831" spans="1:43" ht="12.65" customHeight="1">
      <c r="A2831" s="13" t="s">
        <v>213</v>
      </c>
      <c r="B2831" s="14" t="s">
        <v>218</v>
      </c>
      <c r="C2831" s="13">
        <v>52</v>
      </c>
      <c r="D2831" s="13" t="s">
        <v>219</v>
      </c>
      <c r="E2831" s="15" t="s">
        <v>2799</v>
      </c>
      <c r="F2831" s="13">
        <v>43094</v>
      </c>
      <c r="G2831" s="13" t="s">
        <v>2260</v>
      </c>
      <c r="H2831" s="16">
        <v>45891</v>
      </c>
      <c r="I2831" s="17">
        <v>45892</v>
      </c>
      <c r="J2831" s="18">
        <f t="shared" ref="J2831:J2857" si="105">I2831</f>
        <v>45892</v>
      </c>
      <c r="K2831" s="19">
        <v>0.875</v>
      </c>
      <c r="L2831" s="19">
        <v>0.95833333333333337</v>
      </c>
      <c r="M2831" s="20">
        <v>0.16666666666666666</v>
      </c>
      <c r="N2831" s="19">
        <v>0.25</v>
      </c>
      <c r="O2831" s="21">
        <f t="shared" si="103"/>
        <v>8.3333333333333343E-2</v>
      </c>
      <c r="P2831" s="13" t="s">
        <v>50</v>
      </c>
      <c r="Q2831" s="13" t="s">
        <v>50</v>
      </c>
      <c r="R2831" s="22" t="s">
        <v>2800</v>
      </c>
      <c r="S2831" s="22" t="s">
        <v>31</v>
      </c>
      <c r="T2831" s="23" t="s">
        <v>52</v>
      </c>
      <c r="U2831" s="23" t="s">
        <v>50</v>
      </c>
      <c r="V2831" s="22" t="s">
        <v>67</v>
      </c>
      <c r="W2831" s="24" t="s">
        <v>139</v>
      </c>
      <c r="X2831" s="25" t="s">
        <v>71</v>
      </c>
      <c r="Y2831" s="25" t="s">
        <v>114</v>
      </c>
      <c r="Z2831" s="25" t="s">
        <v>66</v>
      </c>
      <c r="AA2831" s="25"/>
      <c r="AB2831" s="26"/>
      <c r="AC2831" s="31">
        <v>2.9324999999999997E-2</v>
      </c>
      <c r="AD2831" s="32"/>
      <c r="AE2831" s="32"/>
      <c r="AF2831" s="32"/>
      <c r="AG2831" s="33"/>
      <c r="AH2831" s="33"/>
      <c r="AI2831" s="33"/>
      <c r="AJ2831" s="27"/>
      <c r="AK2831" s="27"/>
      <c r="AL2831" s="27">
        <v>0.26</v>
      </c>
      <c r="AM2831" s="27"/>
      <c r="AN2831" s="27"/>
      <c r="AO2831" s="28" t="s">
        <v>94</v>
      </c>
      <c r="AP2831" s="51"/>
      <c r="AQ2831" s="51"/>
    </row>
    <row r="2832" spans="1:43" ht="12.65" customHeight="1">
      <c r="A2832" s="13" t="s">
        <v>213</v>
      </c>
      <c r="B2832" s="14" t="s">
        <v>218</v>
      </c>
      <c r="C2832" s="13">
        <v>52</v>
      </c>
      <c r="D2832" s="13" t="s">
        <v>219</v>
      </c>
      <c r="E2832" s="15" t="s">
        <v>2799</v>
      </c>
      <c r="F2832" s="13">
        <v>43094</v>
      </c>
      <c r="G2832" s="13" t="s">
        <v>2260</v>
      </c>
      <c r="H2832" s="16">
        <v>45892</v>
      </c>
      <c r="I2832" s="17">
        <v>45892</v>
      </c>
      <c r="J2832" s="18">
        <f t="shared" si="105"/>
        <v>45892</v>
      </c>
      <c r="K2832" s="19">
        <v>0.20833333333333334</v>
      </c>
      <c r="L2832" s="19">
        <v>0.29166666666666669</v>
      </c>
      <c r="M2832" s="20">
        <v>0.5</v>
      </c>
      <c r="N2832" s="19">
        <v>0.58333333333333337</v>
      </c>
      <c r="O2832" s="21">
        <f t="shared" si="103"/>
        <v>8.333333333333337E-2</v>
      </c>
      <c r="P2832" s="13" t="s">
        <v>50</v>
      </c>
      <c r="Q2832" s="13" t="s">
        <v>50</v>
      </c>
      <c r="R2832" s="22" t="s">
        <v>2800</v>
      </c>
      <c r="S2832" s="22" t="s">
        <v>31</v>
      </c>
      <c r="T2832" s="23" t="s">
        <v>52</v>
      </c>
      <c r="U2832" s="23" t="s">
        <v>50</v>
      </c>
      <c r="V2832" s="22" t="s">
        <v>67</v>
      </c>
      <c r="W2832" s="24" t="s">
        <v>139</v>
      </c>
      <c r="X2832" s="25" t="s">
        <v>71</v>
      </c>
      <c r="Y2832" s="25" t="s">
        <v>114</v>
      </c>
      <c r="Z2832" s="25" t="s">
        <v>66</v>
      </c>
      <c r="AA2832" s="25"/>
      <c r="AB2832" s="26"/>
      <c r="AC2832" s="31">
        <v>0.12707499999999999</v>
      </c>
      <c r="AD2832" s="32"/>
      <c r="AE2832" s="32"/>
      <c r="AF2832" s="32"/>
      <c r="AG2832" s="33"/>
      <c r="AH2832" s="33"/>
      <c r="AI2832" s="33"/>
      <c r="AJ2832" s="27"/>
      <c r="AK2832" s="27"/>
      <c r="AL2832" s="27">
        <v>0.26</v>
      </c>
      <c r="AM2832" s="27"/>
      <c r="AN2832" s="27"/>
      <c r="AO2832" s="28" t="s">
        <v>94</v>
      </c>
      <c r="AP2832" s="51"/>
      <c r="AQ2832" s="51"/>
    </row>
    <row r="2833" spans="1:43" ht="12.65" customHeight="1">
      <c r="A2833" s="13" t="s">
        <v>213</v>
      </c>
      <c r="B2833" s="14" t="s">
        <v>218</v>
      </c>
      <c r="C2833" s="13">
        <v>52</v>
      </c>
      <c r="D2833" s="13" t="s">
        <v>219</v>
      </c>
      <c r="E2833" s="15" t="s">
        <v>2799</v>
      </c>
      <c r="F2833" s="13">
        <v>43094</v>
      </c>
      <c r="G2833" s="13" t="s">
        <v>2260</v>
      </c>
      <c r="H2833" s="16">
        <v>45892</v>
      </c>
      <c r="I2833" s="17">
        <v>45892</v>
      </c>
      <c r="J2833" s="18">
        <f t="shared" si="105"/>
        <v>45892</v>
      </c>
      <c r="K2833" s="19">
        <v>0.5625</v>
      </c>
      <c r="L2833" s="19">
        <v>0.64583333333333337</v>
      </c>
      <c r="M2833" s="20">
        <v>0.85416666666666663</v>
      </c>
      <c r="N2833" s="19">
        <v>0.9375</v>
      </c>
      <c r="O2833" s="21">
        <f t="shared" si="103"/>
        <v>8.333333333333337E-2</v>
      </c>
      <c r="P2833" s="13" t="s">
        <v>50</v>
      </c>
      <c r="Q2833" s="13" t="s">
        <v>50</v>
      </c>
      <c r="R2833" s="22" t="s">
        <v>2801</v>
      </c>
      <c r="S2833" s="22" t="s">
        <v>29</v>
      </c>
      <c r="T2833" s="23" t="s">
        <v>52</v>
      </c>
      <c r="U2833" s="23" t="s">
        <v>50</v>
      </c>
      <c r="V2833" s="22" t="s">
        <v>67</v>
      </c>
      <c r="W2833" s="24" t="s">
        <v>137</v>
      </c>
      <c r="X2833" s="25" t="s">
        <v>85</v>
      </c>
      <c r="Y2833" s="25" t="s">
        <v>114</v>
      </c>
      <c r="Z2833" s="25" t="s">
        <v>57</v>
      </c>
      <c r="AA2833" s="25"/>
      <c r="AB2833" s="26"/>
      <c r="AC2833" s="31">
        <v>0.63749999999999996</v>
      </c>
      <c r="AD2833" s="32"/>
      <c r="AE2833" s="32"/>
      <c r="AF2833" s="32"/>
      <c r="AG2833" s="33"/>
      <c r="AH2833" s="33"/>
      <c r="AI2833" s="33"/>
      <c r="AJ2833" s="27"/>
      <c r="AK2833" s="27"/>
      <c r="AL2833" s="27">
        <v>0.78</v>
      </c>
      <c r="AM2833" s="27"/>
      <c r="AN2833" s="27"/>
      <c r="AO2833" s="28" t="s">
        <v>94</v>
      </c>
      <c r="AP2833" s="51"/>
      <c r="AQ2833" s="51"/>
    </row>
    <row r="2834" spans="1:43" ht="12.65" customHeight="1">
      <c r="A2834" s="13" t="s">
        <v>213</v>
      </c>
      <c r="B2834" s="14" t="s">
        <v>218</v>
      </c>
      <c r="C2834" s="13">
        <v>52</v>
      </c>
      <c r="D2834" s="13" t="s">
        <v>219</v>
      </c>
      <c r="E2834" s="15" t="s">
        <v>2799</v>
      </c>
      <c r="F2834" s="13">
        <v>43094</v>
      </c>
      <c r="G2834" s="13" t="s">
        <v>2260</v>
      </c>
      <c r="H2834" s="16">
        <v>45892</v>
      </c>
      <c r="I2834" s="17">
        <v>45893</v>
      </c>
      <c r="J2834" s="18">
        <f t="shared" si="105"/>
        <v>45893</v>
      </c>
      <c r="K2834" s="19">
        <v>0.875</v>
      </c>
      <c r="L2834" s="19">
        <v>0.95833333333333337</v>
      </c>
      <c r="M2834" s="20">
        <v>0.16666666666666666</v>
      </c>
      <c r="N2834" s="19">
        <v>0.25</v>
      </c>
      <c r="O2834" s="21">
        <f t="shared" si="103"/>
        <v>8.3333333333333343E-2</v>
      </c>
      <c r="P2834" s="13" t="s">
        <v>50</v>
      </c>
      <c r="Q2834" s="13" t="s">
        <v>50</v>
      </c>
      <c r="R2834" s="22" t="s">
        <v>2800</v>
      </c>
      <c r="S2834" s="22" t="s">
        <v>31</v>
      </c>
      <c r="T2834" s="23" t="s">
        <v>52</v>
      </c>
      <c r="U2834" s="23" t="s">
        <v>50</v>
      </c>
      <c r="V2834" s="22" t="s">
        <v>67</v>
      </c>
      <c r="W2834" s="24" t="s">
        <v>144</v>
      </c>
      <c r="X2834" s="25" t="s">
        <v>84</v>
      </c>
      <c r="Y2834" s="25" t="s">
        <v>114</v>
      </c>
      <c r="Z2834" s="25" t="s">
        <v>62</v>
      </c>
      <c r="AA2834" s="25"/>
      <c r="AB2834" s="26"/>
      <c r="AC2834" s="31">
        <v>1.8168749999999997E-2</v>
      </c>
      <c r="AD2834" s="32"/>
      <c r="AE2834" s="32"/>
      <c r="AF2834" s="32"/>
      <c r="AG2834" s="33"/>
      <c r="AH2834" s="33"/>
      <c r="AI2834" s="33"/>
      <c r="AJ2834" s="27"/>
      <c r="AK2834" s="27"/>
      <c r="AL2834" s="27">
        <v>0.26</v>
      </c>
      <c r="AM2834" s="27"/>
      <c r="AN2834" s="27"/>
      <c r="AO2834" s="28" t="s">
        <v>94</v>
      </c>
      <c r="AP2834" s="51"/>
      <c r="AQ2834" s="51"/>
    </row>
    <row r="2835" spans="1:43" ht="12.65" customHeight="1">
      <c r="A2835" s="13" t="s">
        <v>213</v>
      </c>
      <c r="B2835" s="14" t="s">
        <v>218</v>
      </c>
      <c r="C2835" s="13">
        <v>52</v>
      </c>
      <c r="D2835" s="13" t="s">
        <v>219</v>
      </c>
      <c r="E2835" s="15" t="s">
        <v>2799</v>
      </c>
      <c r="F2835" s="13">
        <v>43094</v>
      </c>
      <c r="G2835" s="13" t="s">
        <v>2260</v>
      </c>
      <c r="H2835" s="16">
        <v>45893</v>
      </c>
      <c r="I2835" s="17">
        <v>45893</v>
      </c>
      <c r="J2835" s="18">
        <f t="shared" si="105"/>
        <v>45893</v>
      </c>
      <c r="K2835" s="19">
        <v>0.20833333333333334</v>
      </c>
      <c r="L2835" s="19">
        <v>0.29166666666666669</v>
      </c>
      <c r="M2835" s="20">
        <v>0.5</v>
      </c>
      <c r="N2835" s="19">
        <v>0.58333333333333337</v>
      </c>
      <c r="O2835" s="21">
        <f t="shared" si="103"/>
        <v>8.333333333333337E-2</v>
      </c>
      <c r="P2835" s="13" t="s">
        <v>50</v>
      </c>
      <c r="Q2835" s="13" t="s">
        <v>50</v>
      </c>
      <c r="R2835" s="22" t="s">
        <v>2800</v>
      </c>
      <c r="S2835" s="22" t="s">
        <v>31</v>
      </c>
      <c r="T2835" s="23" t="s">
        <v>52</v>
      </c>
      <c r="U2835" s="23" t="s">
        <v>50</v>
      </c>
      <c r="V2835" s="22" t="s">
        <v>67</v>
      </c>
      <c r="W2835" s="24" t="s">
        <v>133</v>
      </c>
      <c r="X2835" s="25" t="s">
        <v>77</v>
      </c>
      <c r="Y2835" s="25" t="s">
        <v>114</v>
      </c>
      <c r="Z2835" s="25" t="s">
        <v>83</v>
      </c>
      <c r="AA2835" s="25"/>
      <c r="AB2835" s="26"/>
      <c r="AC2835" s="31">
        <v>4.1437500000000002E-2</v>
      </c>
      <c r="AD2835" s="32"/>
      <c r="AE2835" s="32"/>
      <c r="AF2835" s="32"/>
      <c r="AG2835" s="33"/>
      <c r="AH2835" s="33"/>
      <c r="AI2835" s="33"/>
      <c r="AJ2835" s="27"/>
      <c r="AK2835" s="27"/>
      <c r="AL2835" s="27">
        <v>0.26</v>
      </c>
      <c r="AM2835" s="27"/>
      <c r="AN2835" s="27"/>
      <c r="AO2835" s="28" t="s">
        <v>94</v>
      </c>
      <c r="AP2835" s="51"/>
      <c r="AQ2835" s="51"/>
    </row>
    <row r="2836" spans="1:43" ht="12.65" customHeight="1">
      <c r="A2836" s="13" t="s">
        <v>213</v>
      </c>
      <c r="B2836" s="14" t="s">
        <v>218</v>
      </c>
      <c r="C2836" s="13">
        <v>52</v>
      </c>
      <c r="D2836" s="13" t="s">
        <v>219</v>
      </c>
      <c r="E2836" s="15" t="s">
        <v>2799</v>
      </c>
      <c r="F2836" s="13">
        <v>43094</v>
      </c>
      <c r="G2836" s="13" t="s">
        <v>2260</v>
      </c>
      <c r="H2836" s="16">
        <v>45893</v>
      </c>
      <c r="I2836" s="17">
        <v>45893</v>
      </c>
      <c r="J2836" s="18">
        <f t="shared" si="105"/>
        <v>45893</v>
      </c>
      <c r="K2836" s="19">
        <v>0.54166666666666663</v>
      </c>
      <c r="L2836" s="19">
        <v>0.625</v>
      </c>
      <c r="M2836" s="20">
        <v>0.83333333333333337</v>
      </c>
      <c r="N2836" s="19">
        <v>0.91666666666666663</v>
      </c>
      <c r="O2836" s="21">
        <f t="shared" si="103"/>
        <v>8.3333333333333259E-2</v>
      </c>
      <c r="P2836" s="13" t="s">
        <v>50</v>
      </c>
      <c r="Q2836" s="13" t="s">
        <v>50</v>
      </c>
      <c r="R2836" s="22" t="s">
        <v>2800</v>
      </c>
      <c r="S2836" s="22" t="s">
        <v>29</v>
      </c>
      <c r="T2836" s="23" t="s">
        <v>52</v>
      </c>
      <c r="U2836" s="23" t="s">
        <v>50</v>
      </c>
      <c r="V2836" s="22" t="s">
        <v>67</v>
      </c>
      <c r="W2836" s="24" t="s">
        <v>156</v>
      </c>
      <c r="X2836" s="25" t="s">
        <v>63</v>
      </c>
      <c r="Y2836" s="25" t="s">
        <v>114</v>
      </c>
      <c r="Z2836" s="25" t="s">
        <v>60</v>
      </c>
      <c r="AA2836" s="25"/>
      <c r="AB2836" s="26"/>
      <c r="AC2836" s="31">
        <v>0.74375000000000002</v>
      </c>
      <c r="AD2836" s="32"/>
      <c r="AE2836" s="32"/>
      <c r="AF2836" s="32"/>
      <c r="AG2836" s="33"/>
      <c r="AH2836" s="33"/>
      <c r="AI2836" s="33"/>
      <c r="AJ2836" s="27"/>
      <c r="AK2836" s="27"/>
      <c r="AL2836" s="27">
        <v>0.78</v>
      </c>
      <c r="AM2836" s="27"/>
      <c r="AN2836" s="27"/>
      <c r="AO2836" s="28" t="s">
        <v>94</v>
      </c>
      <c r="AP2836" s="51"/>
      <c r="AQ2836" s="51"/>
    </row>
    <row r="2837" spans="1:43" ht="12.65" customHeight="1">
      <c r="A2837" s="13" t="s">
        <v>213</v>
      </c>
      <c r="B2837" s="14" t="s">
        <v>218</v>
      </c>
      <c r="C2837" s="13">
        <v>52</v>
      </c>
      <c r="D2837" s="13" t="s">
        <v>219</v>
      </c>
      <c r="E2837" s="15" t="s">
        <v>2799</v>
      </c>
      <c r="F2837" s="13">
        <v>43094</v>
      </c>
      <c r="G2837" s="13" t="s">
        <v>2260</v>
      </c>
      <c r="H2837" s="16">
        <v>45893</v>
      </c>
      <c r="I2837" s="17">
        <v>45894</v>
      </c>
      <c r="J2837" s="18">
        <f t="shared" si="105"/>
        <v>45894</v>
      </c>
      <c r="K2837" s="19">
        <v>0.875</v>
      </c>
      <c r="L2837" s="19">
        <v>0.95833333333333337</v>
      </c>
      <c r="M2837" s="20">
        <v>0.16666666666666666</v>
      </c>
      <c r="N2837" s="19">
        <v>0.25</v>
      </c>
      <c r="O2837" s="21">
        <f t="shared" si="103"/>
        <v>8.3333333333333343E-2</v>
      </c>
      <c r="P2837" s="13" t="s">
        <v>50</v>
      </c>
      <c r="Q2837" s="13" t="s">
        <v>50</v>
      </c>
      <c r="R2837" s="22" t="s">
        <v>2800</v>
      </c>
      <c r="S2837" s="22" t="s">
        <v>31</v>
      </c>
      <c r="T2837" s="23" t="s">
        <v>52</v>
      </c>
      <c r="U2837" s="23" t="s">
        <v>50</v>
      </c>
      <c r="V2837" s="22" t="s">
        <v>67</v>
      </c>
      <c r="W2837" s="24" t="s">
        <v>157</v>
      </c>
      <c r="X2837" s="25" t="s">
        <v>70</v>
      </c>
      <c r="Y2837" s="25" t="s">
        <v>114</v>
      </c>
      <c r="Z2837" s="25" t="s">
        <v>58</v>
      </c>
      <c r="AA2837" s="25"/>
      <c r="AB2837" s="26"/>
      <c r="AC2837" s="31">
        <v>1.0901249999999999E-2</v>
      </c>
      <c r="AD2837" s="32"/>
      <c r="AE2837" s="32"/>
      <c r="AF2837" s="32"/>
      <c r="AG2837" s="33"/>
      <c r="AH2837" s="33"/>
      <c r="AI2837" s="33"/>
      <c r="AJ2837" s="27"/>
      <c r="AK2837" s="27"/>
      <c r="AL2837" s="27">
        <v>0.2</v>
      </c>
      <c r="AM2837" s="27"/>
      <c r="AN2837" s="27"/>
      <c r="AO2837" s="28" t="s">
        <v>94</v>
      </c>
      <c r="AP2837" s="51"/>
      <c r="AQ2837" s="51"/>
    </row>
    <row r="2838" spans="1:43" ht="12.65" customHeight="1">
      <c r="A2838" s="13" t="s">
        <v>213</v>
      </c>
      <c r="B2838" s="14" t="s">
        <v>218</v>
      </c>
      <c r="C2838" s="13">
        <v>52</v>
      </c>
      <c r="D2838" s="13" t="s">
        <v>219</v>
      </c>
      <c r="E2838" s="15" t="s">
        <v>2799</v>
      </c>
      <c r="F2838" s="13">
        <v>43094</v>
      </c>
      <c r="G2838" s="13" t="s">
        <v>2260</v>
      </c>
      <c r="H2838" s="16">
        <v>45894</v>
      </c>
      <c r="I2838" s="17">
        <v>45894</v>
      </c>
      <c r="J2838" s="18">
        <f t="shared" si="105"/>
        <v>45894</v>
      </c>
      <c r="K2838" s="19">
        <v>0.20833333333333334</v>
      </c>
      <c r="L2838" s="19">
        <v>0.29166666666666669</v>
      </c>
      <c r="M2838" s="20">
        <v>0.5</v>
      </c>
      <c r="N2838" s="19">
        <v>0.58333333333333337</v>
      </c>
      <c r="O2838" s="21">
        <f t="shared" ref="O2838:O2869" si="106">IF(N2838&gt;M2838,N2838-M2838,(N2838+1)-M2838)</f>
        <v>8.333333333333337E-2</v>
      </c>
      <c r="P2838" s="13" t="s">
        <v>50</v>
      </c>
      <c r="Q2838" s="13" t="s">
        <v>50</v>
      </c>
      <c r="R2838" s="22" t="s">
        <v>2800</v>
      </c>
      <c r="S2838" s="22" t="s">
        <v>31</v>
      </c>
      <c r="T2838" s="23" t="s">
        <v>52</v>
      </c>
      <c r="U2838" s="23" t="s">
        <v>50</v>
      </c>
      <c r="V2838" s="22" t="s">
        <v>67</v>
      </c>
      <c r="W2838" s="24" t="s">
        <v>156</v>
      </c>
      <c r="X2838" s="25" t="s">
        <v>63</v>
      </c>
      <c r="Y2838" s="25" t="s">
        <v>114</v>
      </c>
      <c r="Z2838" s="25" t="s">
        <v>60</v>
      </c>
      <c r="AA2838" s="25"/>
      <c r="AB2838" s="26"/>
      <c r="AC2838" s="31">
        <v>4.5926562500000004E-2</v>
      </c>
      <c r="AD2838" s="32"/>
      <c r="AE2838" s="32"/>
      <c r="AF2838" s="32"/>
      <c r="AG2838" s="33"/>
      <c r="AH2838" s="33"/>
      <c r="AI2838" s="33"/>
      <c r="AJ2838" s="27"/>
      <c r="AK2838" s="27"/>
      <c r="AL2838" s="27">
        <v>0.2</v>
      </c>
      <c r="AM2838" s="27"/>
      <c r="AN2838" s="27"/>
      <c r="AO2838" s="28" t="s">
        <v>94</v>
      </c>
      <c r="AP2838" s="51"/>
      <c r="AQ2838" s="51"/>
    </row>
    <row r="2839" spans="1:43" ht="12.65" customHeight="1">
      <c r="A2839" s="13" t="s">
        <v>213</v>
      </c>
      <c r="B2839" s="14" t="s">
        <v>218</v>
      </c>
      <c r="C2839" s="13">
        <v>52</v>
      </c>
      <c r="D2839" s="13" t="s">
        <v>219</v>
      </c>
      <c r="E2839" s="15" t="s">
        <v>2799</v>
      </c>
      <c r="F2839" s="13">
        <v>43094</v>
      </c>
      <c r="G2839" s="13" t="s">
        <v>2260</v>
      </c>
      <c r="H2839" s="16">
        <v>45894</v>
      </c>
      <c r="I2839" s="17">
        <v>45894</v>
      </c>
      <c r="J2839" s="18">
        <f t="shared" si="105"/>
        <v>45894</v>
      </c>
      <c r="K2839" s="19">
        <v>0.54166666666666663</v>
      </c>
      <c r="L2839" s="19">
        <v>0.625</v>
      </c>
      <c r="M2839" s="20">
        <v>0.83333333333333337</v>
      </c>
      <c r="N2839" s="19">
        <v>0.91666666666666663</v>
      </c>
      <c r="O2839" s="21">
        <f t="shared" si="106"/>
        <v>8.3333333333333259E-2</v>
      </c>
      <c r="P2839" s="13" t="s">
        <v>50</v>
      </c>
      <c r="Q2839" s="13" t="s">
        <v>50</v>
      </c>
      <c r="R2839" s="22" t="s">
        <v>2800</v>
      </c>
      <c r="S2839" s="22" t="s">
        <v>31</v>
      </c>
      <c r="T2839" s="23" t="s">
        <v>52</v>
      </c>
      <c r="U2839" s="23" t="s">
        <v>50</v>
      </c>
      <c r="V2839" s="22" t="s">
        <v>67</v>
      </c>
      <c r="W2839" s="24" t="s">
        <v>157</v>
      </c>
      <c r="X2839" s="25" t="s">
        <v>70</v>
      </c>
      <c r="Y2839" s="25" t="s">
        <v>114</v>
      </c>
      <c r="Z2839" s="25" t="s">
        <v>58</v>
      </c>
      <c r="AA2839" s="25"/>
      <c r="AB2839" s="26"/>
      <c r="AC2839" s="31">
        <v>7.2675000000000003E-2</v>
      </c>
      <c r="AD2839" s="32"/>
      <c r="AE2839" s="32"/>
      <c r="AF2839" s="32"/>
      <c r="AG2839" s="33"/>
      <c r="AH2839" s="33"/>
      <c r="AI2839" s="33"/>
      <c r="AJ2839" s="27"/>
      <c r="AK2839" s="27"/>
      <c r="AL2839" s="27">
        <v>0.25</v>
      </c>
      <c r="AM2839" s="27"/>
      <c r="AN2839" s="27"/>
      <c r="AO2839" s="28" t="s">
        <v>94</v>
      </c>
      <c r="AP2839" s="51"/>
      <c r="AQ2839" s="51"/>
    </row>
    <row r="2840" spans="1:43" ht="12.65" customHeight="1">
      <c r="A2840" s="13" t="s">
        <v>213</v>
      </c>
      <c r="B2840" s="14" t="s">
        <v>218</v>
      </c>
      <c r="C2840" s="13">
        <v>52</v>
      </c>
      <c r="D2840" s="13" t="s">
        <v>219</v>
      </c>
      <c r="E2840" s="15" t="s">
        <v>2799</v>
      </c>
      <c r="F2840" s="13">
        <v>43094</v>
      </c>
      <c r="G2840" s="13" t="s">
        <v>2260</v>
      </c>
      <c r="H2840" s="16">
        <v>45894</v>
      </c>
      <c r="I2840" s="17">
        <v>45895</v>
      </c>
      <c r="J2840" s="18">
        <f t="shared" si="105"/>
        <v>45895</v>
      </c>
      <c r="K2840" s="19">
        <v>0.875</v>
      </c>
      <c r="L2840" s="19">
        <v>0.95833333333333337</v>
      </c>
      <c r="M2840" s="20">
        <v>0.16666666666666666</v>
      </c>
      <c r="N2840" s="19">
        <v>0.25</v>
      </c>
      <c r="O2840" s="21">
        <f t="shared" si="106"/>
        <v>8.3333333333333343E-2</v>
      </c>
      <c r="P2840" s="13" t="s">
        <v>50</v>
      </c>
      <c r="Q2840" s="13" t="s">
        <v>50</v>
      </c>
      <c r="R2840" s="22" t="s">
        <v>2800</v>
      </c>
      <c r="S2840" s="22" t="s">
        <v>31</v>
      </c>
      <c r="T2840" s="23" t="s">
        <v>52</v>
      </c>
      <c r="U2840" s="23" t="s">
        <v>50</v>
      </c>
      <c r="V2840" s="22" t="s">
        <v>67</v>
      </c>
      <c r="W2840" s="24" t="s">
        <v>157</v>
      </c>
      <c r="X2840" s="25" t="s">
        <v>70</v>
      </c>
      <c r="Y2840" s="25" t="s">
        <v>114</v>
      </c>
      <c r="Z2840" s="25" t="s">
        <v>58</v>
      </c>
      <c r="AA2840" s="25"/>
      <c r="AB2840" s="26"/>
      <c r="AC2840" s="31">
        <v>1.0901249999999999E-2</v>
      </c>
      <c r="AD2840" s="32"/>
      <c r="AE2840" s="32"/>
      <c r="AF2840" s="32"/>
      <c r="AG2840" s="33"/>
      <c r="AH2840" s="33"/>
      <c r="AI2840" s="33"/>
      <c r="AJ2840" s="27"/>
      <c r="AK2840" s="27"/>
      <c r="AL2840" s="27">
        <v>0.2</v>
      </c>
      <c r="AM2840" s="27"/>
      <c r="AN2840" s="27"/>
      <c r="AO2840" s="28" t="s">
        <v>94</v>
      </c>
      <c r="AP2840" s="51"/>
      <c r="AQ2840" s="51"/>
    </row>
    <row r="2841" spans="1:43" ht="12.65" customHeight="1">
      <c r="A2841" s="13" t="s">
        <v>213</v>
      </c>
      <c r="B2841" s="14" t="s">
        <v>218</v>
      </c>
      <c r="C2841" s="13">
        <v>52</v>
      </c>
      <c r="D2841" s="13" t="s">
        <v>219</v>
      </c>
      <c r="E2841" s="15" t="s">
        <v>2799</v>
      </c>
      <c r="F2841" s="13">
        <v>43094</v>
      </c>
      <c r="G2841" s="13" t="s">
        <v>2260</v>
      </c>
      <c r="H2841" s="16">
        <v>45895</v>
      </c>
      <c r="I2841" s="17">
        <v>45895</v>
      </c>
      <c r="J2841" s="18">
        <f t="shared" si="105"/>
        <v>45895</v>
      </c>
      <c r="K2841" s="19">
        <v>0.20833333333333334</v>
      </c>
      <c r="L2841" s="19">
        <v>0.29166666666666669</v>
      </c>
      <c r="M2841" s="20">
        <v>0.5</v>
      </c>
      <c r="N2841" s="19">
        <v>0.58333333333333337</v>
      </c>
      <c r="O2841" s="21">
        <f t="shared" si="106"/>
        <v>8.333333333333337E-2</v>
      </c>
      <c r="P2841" s="13" t="s">
        <v>50</v>
      </c>
      <c r="Q2841" s="13" t="s">
        <v>50</v>
      </c>
      <c r="R2841" s="22" t="s">
        <v>2800</v>
      </c>
      <c r="S2841" s="22" t="s">
        <v>31</v>
      </c>
      <c r="T2841" s="23" t="s">
        <v>52</v>
      </c>
      <c r="U2841" s="23" t="s">
        <v>50</v>
      </c>
      <c r="V2841" s="22" t="s">
        <v>67</v>
      </c>
      <c r="W2841" s="24" t="s">
        <v>156</v>
      </c>
      <c r="X2841" s="25" t="s">
        <v>63</v>
      </c>
      <c r="Y2841" s="25" t="s">
        <v>114</v>
      </c>
      <c r="Z2841" s="25" t="s">
        <v>60</v>
      </c>
      <c r="AA2841" s="25"/>
      <c r="AB2841" s="26"/>
      <c r="AC2841" s="31">
        <v>4.5926562500000004E-2</v>
      </c>
      <c r="AD2841" s="32"/>
      <c r="AE2841" s="32"/>
      <c r="AF2841" s="32"/>
      <c r="AG2841" s="33"/>
      <c r="AH2841" s="33"/>
      <c r="AI2841" s="33"/>
      <c r="AJ2841" s="27"/>
      <c r="AK2841" s="27"/>
      <c r="AL2841" s="27">
        <v>0.2</v>
      </c>
      <c r="AM2841" s="27"/>
      <c r="AN2841" s="27"/>
      <c r="AO2841" s="28" t="s">
        <v>94</v>
      </c>
      <c r="AP2841" s="51"/>
      <c r="AQ2841" s="51"/>
    </row>
    <row r="2842" spans="1:43" ht="12.65" customHeight="1">
      <c r="A2842" s="13" t="s">
        <v>213</v>
      </c>
      <c r="B2842" s="14" t="s">
        <v>218</v>
      </c>
      <c r="C2842" s="13">
        <v>52</v>
      </c>
      <c r="D2842" s="13" t="s">
        <v>219</v>
      </c>
      <c r="E2842" s="15" t="s">
        <v>2799</v>
      </c>
      <c r="F2842" s="13">
        <v>43094</v>
      </c>
      <c r="G2842" s="13" t="s">
        <v>2260</v>
      </c>
      <c r="H2842" s="16">
        <v>45895</v>
      </c>
      <c r="I2842" s="17">
        <v>45895</v>
      </c>
      <c r="J2842" s="18">
        <f t="shared" si="105"/>
        <v>45895</v>
      </c>
      <c r="K2842" s="19">
        <v>0.54166666666666663</v>
      </c>
      <c r="L2842" s="19">
        <v>0.625</v>
      </c>
      <c r="M2842" s="20">
        <v>0.83333333333333337</v>
      </c>
      <c r="N2842" s="19">
        <v>0.91666666666666663</v>
      </c>
      <c r="O2842" s="21">
        <f t="shared" si="106"/>
        <v>8.3333333333333259E-2</v>
      </c>
      <c r="P2842" s="13" t="s">
        <v>50</v>
      </c>
      <c r="Q2842" s="13" t="s">
        <v>50</v>
      </c>
      <c r="R2842" s="22" t="s">
        <v>2800</v>
      </c>
      <c r="S2842" s="22" t="s">
        <v>31</v>
      </c>
      <c r="T2842" s="23" t="s">
        <v>52</v>
      </c>
      <c r="U2842" s="23" t="s">
        <v>50</v>
      </c>
      <c r="V2842" s="22" t="s">
        <v>67</v>
      </c>
      <c r="W2842" s="24" t="s">
        <v>156</v>
      </c>
      <c r="X2842" s="25" t="s">
        <v>63</v>
      </c>
      <c r="Y2842" s="25" t="s">
        <v>114</v>
      </c>
      <c r="Z2842" s="25" t="s">
        <v>60</v>
      </c>
      <c r="AA2842" s="25"/>
      <c r="AB2842" s="26"/>
      <c r="AC2842" s="31">
        <v>7.0656250000000004E-2</v>
      </c>
      <c r="AD2842" s="32"/>
      <c r="AE2842" s="32"/>
      <c r="AF2842" s="32"/>
      <c r="AG2842" s="33"/>
      <c r="AH2842" s="33"/>
      <c r="AI2842" s="33"/>
      <c r="AJ2842" s="27"/>
      <c r="AK2842" s="27"/>
      <c r="AL2842" s="27">
        <v>0.25</v>
      </c>
      <c r="AM2842" s="27"/>
      <c r="AN2842" s="27"/>
      <c r="AO2842" s="28" t="s">
        <v>94</v>
      </c>
      <c r="AP2842" s="51"/>
      <c r="AQ2842" s="51"/>
    </row>
    <row r="2843" spans="1:43" ht="12.65" customHeight="1">
      <c r="A2843" s="13" t="s">
        <v>213</v>
      </c>
      <c r="B2843" s="14" t="s">
        <v>218</v>
      </c>
      <c r="C2843" s="13">
        <v>52</v>
      </c>
      <c r="D2843" s="13" t="s">
        <v>219</v>
      </c>
      <c r="E2843" s="15" t="s">
        <v>2799</v>
      </c>
      <c r="F2843" s="13">
        <v>43094</v>
      </c>
      <c r="G2843" s="13" t="s">
        <v>2260</v>
      </c>
      <c r="H2843" s="16">
        <v>45895</v>
      </c>
      <c r="I2843" s="17">
        <v>45896</v>
      </c>
      <c r="J2843" s="18">
        <f t="shared" si="105"/>
        <v>45896</v>
      </c>
      <c r="K2843" s="19">
        <v>0.875</v>
      </c>
      <c r="L2843" s="19">
        <v>0.95833333333333337</v>
      </c>
      <c r="M2843" s="20">
        <v>0.16666666666666666</v>
      </c>
      <c r="N2843" s="19">
        <v>0.25</v>
      </c>
      <c r="O2843" s="21">
        <f t="shared" si="106"/>
        <v>8.3333333333333343E-2</v>
      </c>
      <c r="P2843" s="13" t="s">
        <v>50</v>
      </c>
      <c r="Q2843" s="13" t="s">
        <v>50</v>
      </c>
      <c r="R2843" s="22" t="s">
        <v>2800</v>
      </c>
      <c r="S2843" s="22" t="s">
        <v>29</v>
      </c>
      <c r="T2843" s="23" t="s">
        <v>211</v>
      </c>
      <c r="U2843" s="23" t="s">
        <v>50</v>
      </c>
      <c r="V2843" s="22" t="s">
        <v>212</v>
      </c>
      <c r="W2843" s="24" t="s">
        <v>209</v>
      </c>
      <c r="X2843" s="25" t="s">
        <v>117</v>
      </c>
      <c r="Y2843" s="25" t="s">
        <v>114</v>
      </c>
      <c r="Z2843" s="25" t="s">
        <v>83</v>
      </c>
      <c r="AA2843" s="25"/>
      <c r="AB2843" s="26"/>
      <c r="AC2843" s="31">
        <v>6.6240234374999984E-2</v>
      </c>
      <c r="AD2843" s="32"/>
      <c r="AE2843" s="32"/>
      <c r="AF2843" s="32"/>
      <c r="AG2843" s="33"/>
      <c r="AH2843" s="33"/>
      <c r="AI2843" s="33"/>
      <c r="AJ2843" s="27"/>
      <c r="AK2843" s="27"/>
      <c r="AL2843" s="27">
        <v>0.47999999999999993</v>
      </c>
      <c r="AM2843" s="27"/>
      <c r="AN2843" s="27"/>
      <c r="AO2843" s="28" t="s">
        <v>94</v>
      </c>
      <c r="AP2843" s="51"/>
      <c r="AQ2843" s="51"/>
    </row>
    <row r="2844" spans="1:43" ht="12.65" customHeight="1">
      <c r="A2844" s="13" t="s">
        <v>213</v>
      </c>
      <c r="B2844" s="14" t="s">
        <v>218</v>
      </c>
      <c r="C2844" s="13">
        <v>52</v>
      </c>
      <c r="D2844" s="13" t="s">
        <v>219</v>
      </c>
      <c r="E2844" s="15" t="s">
        <v>2799</v>
      </c>
      <c r="F2844" s="13">
        <v>43094</v>
      </c>
      <c r="G2844" s="13" t="s">
        <v>2260</v>
      </c>
      <c r="H2844" s="16">
        <v>45896</v>
      </c>
      <c r="I2844" s="17">
        <v>45896</v>
      </c>
      <c r="J2844" s="18">
        <f t="shared" si="105"/>
        <v>45896</v>
      </c>
      <c r="K2844" s="19">
        <v>0.20833333333333334</v>
      </c>
      <c r="L2844" s="19">
        <v>0.29166666666666669</v>
      </c>
      <c r="M2844" s="20">
        <v>0.5</v>
      </c>
      <c r="N2844" s="19">
        <v>0.58333333333333337</v>
      </c>
      <c r="O2844" s="21">
        <f t="shared" si="106"/>
        <v>8.333333333333337E-2</v>
      </c>
      <c r="P2844" s="13" t="s">
        <v>50</v>
      </c>
      <c r="Q2844" s="13" t="s">
        <v>50</v>
      </c>
      <c r="R2844" s="22" t="s">
        <v>2800</v>
      </c>
      <c r="S2844" s="22" t="s">
        <v>31</v>
      </c>
      <c r="T2844" s="23" t="s">
        <v>52</v>
      </c>
      <c r="U2844" s="23" t="s">
        <v>50</v>
      </c>
      <c r="V2844" s="22" t="s">
        <v>67</v>
      </c>
      <c r="W2844" s="24" t="s">
        <v>157</v>
      </c>
      <c r="X2844" s="25" t="s">
        <v>70</v>
      </c>
      <c r="Y2844" s="25" t="s">
        <v>114</v>
      </c>
      <c r="Z2844" s="25" t="s">
        <v>58</v>
      </c>
      <c r="AA2844" s="25"/>
      <c r="AB2844" s="26"/>
      <c r="AC2844" s="31">
        <v>4.7238749999999996E-2</v>
      </c>
      <c r="AD2844" s="32"/>
      <c r="AE2844" s="32"/>
      <c r="AF2844" s="32"/>
      <c r="AG2844" s="33"/>
      <c r="AH2844" s="33"/>
      <c r="AI2844" s="33"/>
      <c r="AJ2844" s="27"/>
      <c r="AK2844" s="27"/>
      <c r="AL2844" s="27">
        <v>0.2</v>
      </c>
      <c r="AM2844" s="27"/>
      <c r="AN2844" s="27"/>
      <c r="AO2844" s="28" t="s">
        <v>94</v>
      </c>
      <c r="AP2844" s="51"/>
      <c r="AQ2844" s="51"/>
    </row>
    <row r="2845" spans="1:43" ht="12.65" customHeight="1">
      <c r="A2845" s="13" t="s">
        <v>213</v>
      </c>
      <c r="B2845" s="14" t="s">
        <v>218</v>
      </c>
      <c r="C2845" s="13">
        <v>52</v>
      </c>
      <c r="D2845" s="13" t="s">
        <v>219</v>
      </c>
      <c r="E2845" s="15" t="s">
        <v>2799</v>
      </c>
      <c r="F2845" s="13">
        <v>43094</v>
      </c>
      <c r="G2845" s="13" t="s">
        <v>2260</v>
      </c>
      <c r="H2845" s="16">
        <v>45896</v>
      </c>
      <c r="I2845" s="17">
        <v>45896</v>
      </c>
      <c r="J2845" s="18">
        <f t="shared" si="105"/>
        <v>45896</v>
      </c>
      <c r="K2845" s="19">
        <v>0.54166666666666663</v>
      </c>
      <c r="L2845" s="19">
        <v>0.625</v>
      </c>
      <c r="M2845" s="20">
        <v>0.83333333333333337</v>
      </c>
      <c r="N2845" s="19">
        <v>0.91666666666666663</v>
      </c>
      <c r="O2845" s="21">
        <f t="shared" si="106"/>
        <v>8.3333333333333259E-2</v>
      </c>
      <c r="P2845" s="13" t="s">
        <v>50</v>
      </c>
      <c r="Q2845" s="13" t="s">
        <v>50</v>
      </c>
      <c r="R2845" s="22" t="s">
        <v>2800</v>
      </c>
      <c r="S2845" s="22" t="s">
        <v>31</v>
      </c>
      <c r="T2845" s="23" t="s">
        <v>211</v>
      </c>
      <c r="U2845" s="23" t="s">
        <v>50</v>
      </c>
      <c r="V2845" s="22" t="s">
        <v>212</v>
      </c>
      <c r="W2845" s="24" t="s">
        <v>209</v>
      </c>
      <c r="X2845" s="25" t="s">
        <v>117</v>
      </c>
      <c r="Y2845" s="25" t="s">
        <v>114</v>
      </c>
      <c r="Z2845" s="25" t="s">
        <v>83</v>
      </c>
      <c r="AA2845" s="25"/>
      <c r="AB2845" s="26"/>
      <c r="AC2845" s="31">
        <v>4.4160156249999992E-2</v>
      </c>
      <c r="AD2845" s="32"/>
      <c r="AE2845" s="32"/>
      <c r="AF2845" s="32"/>
      <c r="AG2845" s="33"/>
      <c r="AH2845" s="33"/>
      <c r="AI2845" s="33"/>
      <c r="AJ2845" s="27"/>
      <c r="AK2845" s="27"/>
      <c r="AL2845" s="27">
        <v>0.25</v>
      </c>
      <c r="AM2845" s="27"/>
      <c r="AN2845" s="27"/>
      <c r="AO2845" s="28" t="s">
        <v>94</v>
      </c>
      <c r="AP2845" s="51"/>
      <c r="AQ2845" s="51"/>
    </row>
    <row r="2846" spans="1:43" ht="12.65" customHeight="1">
      <c r="A2846" s="13" t="s">
        <v>213</v>
      </c>
      <c r="B2846" s="14" t="s">
        <v>218</v>
      </c>
      <c r="C2846" s="13">
        <v>52</v>
      </c>
      <c r="D2846" s="13" t="s">
        <v>219</v>
      </c>
      <c r="E2846" s="15" t="s">
        <v>2799</v>
      </c>
      <c r="F2846" s="13">
        <v>43094</v>
      </c>
      <c r="G2846" s="13" t="s">
        <v>2260</v>
      </c>
      <c r="H2846" s="16">
        <v>45896</v>
      </c>
      <c r="I2846" s="17">
        <v>45897</v>
      </c>
      <c r="J2846" s="18">
        <f t="shared" si="105"/>
        <v>45897</v>
      </c>
      <c r="K2846" s="19">
        <v>0.875</v>
      </c>
      <c r="L2846" s="19">
        <v>0.95833333333333337</v>
      </c>
      <c r="M2846" s="20">
        <v>0.16666666666666666</v>
      </c>
      <c r="N2846" s="19">
        <v>0.25</v>
      </c>
      <c r="O2846" s="21">
        <f t="shared" si="106"/>
        <v>8.3333333333333343E-2</v>
      </c>
      <c r="P2846" s="13" t="s">
        <v>50</v>
      </c>
      <c r="Q2846" s="13" t="s">
        <v>50</v>
      </c>
      <c r="R2846" s="22" t="s">
        <v>2800</v>
      </c>
      <c r="S2846" s="22" t="s">
        <v>29</v>
      </c>
      <c r="T2846" s="23" t="s">
        <v>211</v>
      </c>
      <c r="U2846" s="23" t="s">
        <v>50</v>
      </c>
      <c r="V2846" s="22" t="s">
        <v>212</v>
      </c>
      <c r="W2846" s="24" t="s">
        <v>210</v>
      </c>
      <c r="X2846" s="25" t="s">
        <v>130</v>
      </c>
      <c r="Y2846" s="25" t="s">
        <v>114</v>
      </c>
      <c r="Z2846" s="25" t="s">
        <v>71</v>
      </c>
      <c r="AA2846" s="25"/>
      <c r="AB2846" s="26"/>
      <c r="AC2846" s="31">
        <v>0.18168749999999997</v>
      </c>
      <c r="AD2846" s="32"/>
      <c r="AE2846" s="32"/>
      <c r="AF2846" s="32"/>
      <c r="AG2846" s="33"/>
      <c r="AH2846" s="33"/>
      <c r="AI2846" s="33"/>
      <c r="AJ2846" s="27"/>
      <c r="AK2846" s="27"/>
      <c r="AL2846" s="27">
        <v>0.47999999999999993</v>
      </c>
      <c r="AM2846" s="27"/>
      <c r="AN2846" s="27"/>
      <c r="AO2846" s="28" t="s">
        <v>94</v>
      </c>
      <c r="AP2846" s="51"/>
      <c r="AQ2846" s="51"/>
    </row>
    <row r="2847" spans="1:43" ht="12.65" customHeight="1">
      <c r="A2847" s="13" t="s">
        <v>213</v>
      </c>
      <c r="B2847" s="14" t="s">
        <v>218</v>
      </c>
      <c r="C2847" s="13">
        <v>52</v>
      </c>
      <c r="D2847" s="13" t="s">
        <v>219</v>
      </c>
      <c r="E2847" s="15" t="s">
        <v>2799</v>
      </c>
      <c r="F2847" s="13">
        <v>43094</v>
      </c>
      <c r="G2847" s="13" t="s">
        <v>2260</v>
      </c>
      <c r="H2847" s="16">
        <v>45897</v>
      </c>
      <c r="I2847" s="17">
        <v>45897</v>
      </c>
      <c r="J2847" s="18">
        <f t="shared" si="105"/>
        <v>45897</v>
      </c>
      <c r="K2847" s="19">
        <v>0.20833333333333334</v>
      </c>
      <c r="L2847" s="19">
        <v>0.29166666666666669</v>
      </c>
      <c r="M2847" s="20">
        <v>0.5</v>
      </c>
      <c r="N2847" s="19">
        <v>0.58333333333333337</v>
      </c>
      <c r="O2847" s="21">
        <f t="shared" si="106"/>
        <v>8.333333333333337E-2</v>
      </c>
      <c r="P2847" s="13" t="s">
        <v>50</v>
      </c>
      <c r="Q2847" s="13" t="s">
        <v>50</v>
      </c>
      <c r="R2847" s="22" t="s">
        <v>2800</v>
      </c>
      <c r="S2847" s="22" t="s">
        <v>31</v>
      </c>
      <c r="T2847" s="23" t="s">
        <v>211</v>
      </c>
      <c r="U2847" s="23" t="s">
        <v>50</v>
      </c>
      <c r="V2847" s="22" t="s">
        <v>212</v>
      </c>
      <c r="W2847" s="24" t="s">
        <v>209</v>
      </c>
      <c r="X2847" s="25" t="s">
        <v>117</v>
      </c>
      <c r="Y2847" s="25" t="s">
        <v>114</v>
      </c>
      <c r="Z2847" s="25" t="s">
        <v>83</v>
      </c>
      <c r="AA2847" s="25"/>
      <c r="AB2847" s="26"/>
      <c r="AC2847" s="31">
        <v>2.8704101562499997E-2</v>
      </c>
      <c r="AD2847" s="32"/>
      <c r="AE2847" s="32"/>
      <c r="AF2847" s="32"/>
      <c r="AG2847" s="33"/>
      <c r="AH2847" s="33"/>
      <c r="AI2847" s="33"/>
      <c r="AJ2847" s="27"/>
      <c r="AK2847" s="27"/>
      <c r="AL2847" s="27">
        <v>0.2</v>
      </c>
      <c r="AM2847" s="27"/>
      <c r="AN2847" s="27"/>
      <c r="AO2847" s="28" t="s">
        <v>94</v>
      </c>
      <c r="AP2847" s="51"/>
      <c r="AQ2847" s="51"/>
    </row>
    <row r="2848" spans="1:43" ht="12.65" customHeight="1">
      <c r="A2848" s="13" t="s">
        <v>213</v>
      </c>
      <c r="B2848" s="14" t="s">
        <v>218</v>
      </c>
      <c r="C2848" s="13">
        <v>52</v>
      </c>
      <c r="D2848" s="13" t="s">
        <v>219</v>
      </c>
      <c r="E2848" s="15" t="s">
        <v>2799</v>
      </c>
      <c r="F2848" s="13">
        <v>43094</v>
      </c>
      <c r="G2848" s="13" t="s">
        <v>2260</v>
      </c>
      <c r="H2848" s="16">
        <v>45897</v>
      </c>
      <c r="I2848" s="17">
        <v>45897</v>
      </c>
      <c r="J2848" s="18">
        <f t="shared" si="105"/>
        <v>45897</v>
      </c>
      <c r="K2848" s="19">
        <v>0.54166666666666663</v>
      </c>
      <c r="L2848" s="19">
        <v>0.625</v>
      </c>
      <c r="M2848" s="20">
        <v>0.83333333333333337</v>
      </c>
      <c r="N2848" s="19">
        <v>0.91666666666666663</v>
      </c>
      <c r="O2848" s="21">
        <f t="shared" si="106"/>
        <v>8.3333333333333259E-2</v>
      </c>
      <c r="P2848" s="13" t="s">
        <v>50</v>
      </c>
      <c r="Q2848" s="13" t="s">
        <v>50</v>
      </c>
      <c r="R2848" s="22" t="s">
        <v>2800</v>
      </c>
      <c r="S2848" s="22" t="s">
        <v>31</v>
      </c>
      <c r="T2848" s="23" t="s">
        <v>211</v>
      </c>
      <c r="U2848" s="23" t="s">
        <v>50</v>
      </c>
      <c r="V2848" s="22" t="s">
        <v>212</v>
      </c>
      <c r="W2848" s="24" t="s">
        <v>210</v>
      </c>
      <c r="X2848" s="25" t="s">
        <v>130</v>
      </c>
      <c r="Y2848" s="25" t="s">
        <v>114</v>
      </c>
      <c r="Z2848" s="25" t="s">
        <v>71</v>
      </c>
      <c r="AA2848" s="25"/>
      <c r="AB2848" s="26"/>
      <c r="AC2848" s="31">
        <v>0.12112499999999998</v>
      </c>
      <c r="AD2848" s="32"/>
      <c r="AE2848" s="32"/>
      <c r="AF2848" s="32"/>
      <c r="AG2848" s="33"/>
      <c r="AH2848" s="33"/>
      <c r="AI2848" s="33"/>
      <c r="AJ2848" s="27"/>
      <c r="AK2848" s="27"/>
      <c r="AL2848" s="27">
        <v>0.25</v>
      </c>
      <c r="AM2848" s="27"/>
      <c r="AN2848" s="27"/>
      <c r="AO2848" s="28" t="s">
        <v>94</v>
      </c>
      <c r="AP2848" s="51"/>
      <c r="AQ2848" s="51"/>
    </row>
    <row r="2849" spans="1:43" ht="12.65" customHeight="1">
      <c r="A2849" s="13" t="s">
        <v>213</v>
      </c>
      <c r="B2849" s="14" t="s">
        <v>218</v>
      </c>
      <c r="C2849" s="13">
        <v>52</v>
      </c>
      <c r="D2849" s="13" t="s">
        <v>219</v>
      </c>
      <c r="E2849" s="15" t="s">
        <v>2799</v>
      </c>
      <c r="F2849" s="13">
        <v>43094</v>
      </c>
      <c r="G2849" s="13" t="s">
        <v>2260</v>
      </c>
      <c r="H2849" s="16">
        <v>45897</v>
      </c>
      <c r="I2849" s="17">
        <v>45898</v>
      </c>
      <c r="J2849" s="18">
        <f t="shared" si="105"/>
        <v>45898</v>
      </c>
      <c r="K2849" s="19">
        <v>0.875</v>
      </c>
      <c r="L2849" s="19">
        <v>0.95833333333333337</v>
      </c>
      <c r="M2849" s="20">
        <v>0.16666666666666666</v>
      </c>
      <c r="N2849" s="19">
        <v>0.25</v>
      </c>
      <c r="O2849" s="21">
        <f t="shared" si="106"/>
        <v>8.3333333333333343E-2</v>
      </c>
      <c r="P2849" s="13" t="s">
        <v>50</v>
      </c>
      <c r="Q2849" s="13" t="s">
        <v>50</v>
      </c>
      <c r="R2849" s="22" t="s">
        <v>2800</v>
      </c>
      <c r="S2849" s="22" t="s">
        <v>31</v>
      </c>
      <c r="T2849" s="23" t="s">
        <v>211</v>
      </c>
      <c r="U2849" s="23" t="s">
        <v>50</v>
      </c>
      <c r="V2849" s="22" t="s">
        <v>212</v>
      </c>
      <c r="W2849" s="24" t="s">
        <v>210</v>
      </c>
      <c r="X2849" s="25" t="s">
        <v>130</v>
      </c>
      <c r="Y2849" s="25" t="s">
        <v>114</v>
      </c>
      <c r="Z2849" s="25" t="s">
        <v>71</v>
      </c>
      <c r="AA2849" s="25"/>
      <c r="AB2849" s="26"/>
      <c r="AC2849" s="31">
        <v>1.8168749999999997E-2</v>
      </c>
      <c r="AD2849" s="32"/>
      <c r="AE2849" s="32"/>
      <c r="AF2849" s="32"/>
      <c r="AG2849" s="33"/>
      <c r="AH2849" s="33"/>
      <c r="AI2849" s="33"/>
      <c r="AJ2849" s="27"/>
      <c r="AK2849" s="27"/>
      <c r="AL2849" s="27">
        <v>0.2</v>
      </c>
      <c r="AM2849" s="27"/>
      <c r="AN2849" s="27"/>
      <c r="AO2849" s="28" t="s">
        <v>94</v>
      </c>
      <c r="AP2849" s="51"/>
      <c r="AQ2849" s="51"/>
    </row>
    <row r="2850" spans="1:43" ht="12.65" customHeight="1">
      <c r="A2850" s="13" t="s">
        <v>213</v>
      </c>
      <c r="B2850" s="14" t="s">
        <v>218</v>
      </c>
      <c r="C2850" s="13">
        <v>52</v>
      </c>
      <c r="D2850" s="13" t="s">
        <v>219</v>
      </c>
      <c r="E2850" s="15" t="s">
        <v>2799</v>
      </c>
      <c r="F2850" s="13">
        <v>43094</v>
      </c>
      <c r="G2850" s="13" t="s">
        <v>2260</v>
      </c>
      <c r="H2850" s="16">
        <v>45898</v>
      </c>
      <c r="I2850" s="17">
        <v>45898</v>
      </c>
      <c r="J2850" s="18">
        <f t="shared" si="105"/>
        <v>45898</v>
      </c>
      <c r="K2850" s="19">
        <v>0.20833333333333334</v>
      </c>
      <c r="L2850" s="19">
        <v>0.29166666666666669</v>
      </c>
      <c r="M2850" s="20">
        <v>0.5</v>
      </c>
      <c r="N2850" s="19">
        <v>0.58333333333333337</v>
      </c>
      <c r="O2850" s="21">
        <f t="shared" si="106"/>
        <v>8.333333333333337E-2</v>
      </c>
      <c r="P2850" s="13" t="s">
        <v>50</v>
      </c>
      <c r="Q2850" s="13" t="s">
        <v>50</v>
      </c>
      <c r="R2850" s="22" t="s">
        <v>2800</v>
      </c>
      <c r="S2850" s="22" t="s">
        <v>31</v>
      </c>
      <c r="T2850" s="23" t="s">
        <v>211</v>
      </c>
      <c r="U2850" s="23" t="s">
        <v>50</v>
      </c>
      <c r="V2850" s="22" t="s">
        <v>212</v>
      </c>
      <c r="W2850" s="24" t="s">
        <v>209</v>
      </c>
      <c r="X2850" s="25" t="s">
        <v>117</v>
      </c>
      <c r="Y2850" s="25" t="s">
        <v>114</v>
      </c>
      <c r="Z2850" s="25" t="s">
        <v>83</v>
      </c>
      <c r="AA2850" s="25"/>
      <c r="AB2850" s="26"/>
      <c r="AC2850" s="31">
        <v>2.8704101562499997E-2</v>
      </c>
      <c r="AD2850" s="32"/>
      <c r="AE2850" s="32"/>
      <c r="AF2850" s="32"/>
      <c r="AG2850" s="33"/>
      <c r="AH2850" s="33"/>
      <c r="AI2850" s="33"/>
      <c r="AJ2850" s="27"/>
      <c r="AK2850" s="27"/>
      <c r="AL2850" s="27">
        <v>0.2</v>
      </c>
      <c r="AM2850" s="27"/>
      <c r="AN2850" s="27"/>
      <c r="AO2850" s="28" t="s">
        <v>94</v>
      </c>
      <c r="AP2850" s="51"/>
      <c r="AQ2850" s="51"/>
    </row>
    <row r="2851" spans="1:43" ht="12.65" customHeight="1">
      <c r="A2851" s="13" t="s">
        <v>213</v>
      </c>
      <c r="B2851" s="14" t="s">
        <v>218</v>
      </c>
      <c r="C2851" s="13">
        <v>52</v>
      </c>
      <c r="D2851" s="13" t="s">
        <v>219</v>
      </c>
      <c r="E2851" s="15" t="s">
        <v>2799</v>
      </c>
      <c r="F2851" s="13">
        <v>43094</v>
      </c>
      <c r="G2851" s="13" t="s">
        <v>2260</v>
      </c>
      <c r="H2851" s="16">
        <v>45898</v>
      </c>
      <c r="I2851" s="17">
        <v>45898</v>
      </c>
      <c r="J2851" s="18">
        <f t="shared" si="105"/>
        <v>45898</v>
      </c>
      <c r="K2851" s="19">
        <v>0.54166666666666663</v>
      </c>
      <c r="L2851" s="19">
        <v>0.625</v>
      </c>
      <c r="M2851" s="20">
        <v>0.83333333333333337</v>
      </c>
      <c r="N2851" s="19">
        <v>0.91666666666666663</v>
      </c>
      <c r="O2851" s="21">
        <f t="shared" si="106"/>
        <v>8.3333333333333259E-2</v>
      </c>
      <c r="P2851" s="13" t="s">
        <v>50</v>
      </c>
      <c r="Q2851" s="13" t="s">
        <v>50</v>
      </c>
      <c r="R2851" s="22" t="s">
        <v>2800</v>
      </c>
      <c r="S2851" s="22" t="s">
        <v>31</v>
      </c>
      <c r="T2851" s="23" t="s">
        <v>211</v>
      </c>
      <c r="U2851" s="23" t="s">
        <v>50</v>
      </c>
      <c r="V2851" s="22" t="s">
        <v>212</v>
      </c>
      <c r="W2851" s="24" t="s">
        <v>209</v>
      </c>
      <c r="X2851" s="25" t="s">
        <v>117</v>
      </c>
      <c r="Y2851" s="25" t="s">
        <v>114</v>
      </c>
      <c r="Z2851" s="25" t="s">
        <v>83</v>
      </c>
      <c r="AA2851" s="25"/>
      <c r="AB2851" s="26"/>
      <c r="AC2851" s="31">
        <v>4.4160156249999992E-2</v>
      </c>
      <c r="AD2851" s="32"/>
      <c r="AE2851" s="32"/>
      <c r="AF2851" s="32"/>
      <c r="AG2851" s="33"/>
      <c r="AH2851" s="33"/>
      <c r="AI2851" s="33"/>
      <c r="AJ2851" s="27"/>
      <c r="AK2851" s="27"/>
      <c r="AL2851" s="27">
        <v>0.25</v>
      </c>
      <c r="AM2851" s="27"/>
      <c r="AN2851" s="27"/>
      <c r="AO2851" s="28" t="s">
        <v>94</v>
      </c>
      <c r="AP2851" s="51"/>
      <c r="AQ2851" s="51"/>
    </row>
    <row r="2852" spans="1:43" ht="12.65" customHeight="1">
      <c r="A2852" s="13" t="s">
        <v>213</v>
      </c>
      <c r="B2852" s="14" t="s">
        <v>218</v>
      </c>
      <c r="C2852" s="13">
        <v>52</v>
      </c>
      <c r="D2852" s="13" t="s">
        <v>219</v>
      </c>
      <c r="E2852" s="15" t="s">
        <v>2799</v>
      </c>
      <c r="F2852" s="13">
        <v>43094</v>
      </c>
      <c r="G2852" s="13" t="s">
        <v>2260</v>
      </c>
      <c r="H2852" s="16">
        <v>45898</v>
      </c>
      <c r="I2852" s="17">
        <v>45899</v>
      </c>
      <c r="J2852" s="18">
        <f t="shared" si="105"/>
        <v>45899</v>
      </c>
      <c r="K2852" s="19">
        <v>0.875</v>
      </c>
      <c r="L2852" s="19">
        <v>0.95833333333333337</v>
      </c>
      <c r="M2852" s="20">
        <v>0.16666666666666666</v>
      </c>
      <c r="N2852" s="19">
        <v>0.25</v>
      </c>
      <c r="O2852" s="21">
        <f t="shared" si="106"/>
        <v>8.3333333333333343E-2</v>
      </c>
      <c r="P2852" s="13" t="s">
        <v>50</v>
      </c>
      <c r="Q2852" s="13" t="s">
        <v>50</v>
      </c>
      <c r="R2852" s="22" t="s">
        <v>2800</v>
      </c>
      <c r="S2852" s="22" t="s">
        <v>31</v>
      </c>
      <c r="T2852" s="23" t="s">
        <v>52</v>
      </c>
      <c r="U2852" s="23" t="s">
        <v>50</v>
      </c>
      <c r="V2852" s="22" t="s">
        <v>68</v>
      </c>
      <c r="W2852" s="24" t="s">
        <v>158</v>
      </c>
      <c r="X2852" s="25" t="s">
        <v>58</v>
      </c>
      <c r="Y2852" s="25" t="s">
        <v>114</v>
      </c>
      <c r="Z2852" s="25" t="s">
        <v>84</v>
      </c>
      <c r="AA2852" s="25"/>
      <c r="AB2852" s="26"/>
      <c r="AC2852" s="31">
        <v>1.115625E-2</v>
      </c>
      <c r="AD2852" s="32"/>
      <c r="AE2852" s="32"/>
      <c r="AF2852" s="32"/>
      <c r="AG2852" s="33"/>
      <c r="AH2852" s="33"/>
      <c r="AI2852" s="33"/>
      <c r="AJ2852" s="27"/>
      <c r="AK2852" s="27"/>
      <c r="AL2852" s="27">
        <v>0.26</v>
      </c>
      <c r="AM2852" s="27"/>
      <c r="AN2852" s="27"/>
      <c r="AO2852" s="28" t="s">
        <v>94</v>
      </c>
      <c r="AP2852" s="51"/>
      <c r="AQ2852" s="51"/>
    </row>
    <row r="2853" spans="1:43" ht="12.65" customHeight="1">
      <c r="A2853" s="13" t="s">
        <v>213</v>
      </c>
      <c r="B2853" s="14" t="s">
        <v>218</v>
      </c>
      <c r="C2853" s="13">
        <v>52</v>
      </c>
      <c r="D2853" s="13" t="s">
        <v>219</v>
      </c>
      <c r="E2853" s="15" t="s">
        <v>2799</v>
      </c>
      <c r="F2853" s="13">
        <v>43094</v>
      </c>
      <c r="G2853" s="13" t="s">
        <v>2260</v>
      </c>
      <c r="H2853" s="16">
        <v>45899</v>
      </c>
      <c r="I2853" s="17">
        <v>45899</v>
      </c>
      <c r="J2853" s="18">
        <f t="shared" si="105"/>
        <v>45899</v>
      </c>
      <c r="K2853" s="19">
        <v>0.20833333333333334</v>
      </c>
      <c r="L2853" s="19">
        <v>0.29166666666666669</v>
      </c>
      <c r="M2853" s="20">
        <v>0.5</v>
      </c>
      <c r="N2853" s="19">
        <v>0.58333333333333337</v>
      </c>
      <c r="O2853" s="21">
        <f t="shared" si="106"/>
        <v>8.333333333333337E-2</v>
      </c>
      <c r="P2853" s="13" t="s">
        <v>50</v>
      </c>
      <c r="Q2853" s="13" t="s">
        <v>50</v>
      </c>
      <c r="R2853" s="22" t="s">
        <v>2800</v>
      </c>
      <c r="S2853" s="22" t="s">
        <v>31</v>
      </c>
      <c r="T2853" s="23" t="s">
        <v>52</v>
      </c>
      <c r="U2853" s="23" t="s">
        <v>50</v>
      </c>
      <c r="V2853" s="22" t="s">
        <v>68</v>
      </c>
      <c r="W2853" s="24" t="s">
        <v>158</v>
      </c>
      <c r="X2853" s="25" t="s">
        <v>58</v>
      </c>
      <c r="Y2853" s="25" t="s">
        <v>114</v>
      </c>
      <c r="Z2853" s="25" t="s">
        <v>84</v>
      </c>
      <c r="AA2853" s="25"/>
      <c r="AB2853" s="26"/>
      <c r="AC2853" s="31">
        <v>4.8343749999999998E-2</v>
      </c>
      <c r="AD2853" s="32"/>
      <c r="AE2853" s="32"/>
      <c r="AF2853" s="32"/>
      <c r="AG2853" s="33"/>
      <c r="AH2853" s="33"/>
      <c r="AI2853" s="33"/>
      <c r="AJ2853" s="27"/>
      <c r="AK2853" s="27"/>
      <c r="AL2853" s="27">
        <v>0.26</v>
      </c>
      <c r="AM2853" s="27"/>
      <c r="AN2853" s="27"/>
      <c r="AO2853" s="28" t="s">
        <v>94</v>
      </c>
      <c r="AP2853" s="51"/>
      <c r="AQ2853" s="51"/>
    </row>
    <row r="2854" spans="1:43" ht="12.65" customHeight="1">
      <c r="A2854" s="13" t="s">
        <v>213</v>
      </c>
      <c r="B2854" s="14" t="s">
        <v>218</v>
      </c>
      <c r="C2854" s="13">
        <v>52</v>
      </c>
      <c r="D2854" s="13" t="s">
        <v>219</v>
      </c>
      <c r="E2854" s="15" t="s">
        <v>2799</v>
      </c>
      <c r="F2854" s="13">
        <v>43094</v>
      </c>
      <c r="G2854" s="13" t="s">
        <v>2260</v>
      </c>
      <c r="H2854" s="16">
        <v>45899</v>
      </c>
      <c r="I2854" s="17">
        <v>45900</v>
      </c>
      <c r="J2854" s="18">
        <f t="shared" si="105"/>
        <v>45900</v>
      </c>
      <c r="K2854" s="19">
        <v>0.875</v>
      </c>
      <c r="L2854" s="19">
        <v>0.95833333333333337</v>
      </c>
      <c r="M2854" s="20">
        <v>0.16666666666666666</v>
      </c>
      <c r="N2854" s="19">
        <v>0.25</v>
      </c>
      <c r="O2854" s="21">
        <f t="shared" si="106"/>
        <v>8.3333333333333343E-2</v>
      </c>
      <c r="P2854" s="13" t="s">
        <v>50</v>
      </c>
      <c r="Q2854" s="13" t="s">
        <v>50</v>
      </c>
      <c r="R2854" s="22" t="s">
        <v>2800</v>
      </c>
      <c r="S2854" s="22" t="s">
        <v>31</v>
      </c>
      <c r="T2854" s="23" t="s">
        <v>52</v>
      </c>
      <c r="U2854" s="23" t="s">
        <v>50</v>
      </c>
      <c r="V2854" s="22" t="s">
        <v>68</v>
      </c>
      <c r="W2854" s="24" t="s">
        <v>138</v>
      </c>
      <c r="X2854" s="25" t="s">
        <v>56</v>
      </c>
      <c r="Y2854" s="25" t="s">
        <v>114</v>
      </c>
      <c r="Z2854" s="25" t="s">
        <v>71</v>
      </c>
      <c r="AA2854" s="25"/>
      <c r="AB2854" s="26"/>
      <c r="AC2854" s="31">
        <v>2.9006249999999994E-2</v>
      </c>
      <c r="AD2854" s="32"/>
      <c r="AE2854" s="32"/>
      <c r="AF2854" s="32"/>
      <c r="AG2854" s="33"/>
      <c r="AH2854" s="33"/>
      <c r="AI2854" s="33"/>
      <c r="AJ2854" s="27"/>
      <c r="AK2854" s="27"/>
      <c r="AL2854" s="27">
        <v>0.26</v>
      </c>
      <c r="AM2854" s="27"/>
      <c r="AN2854" s="27"/>
      <c r="AO2854" s="28" t="s">
        <v>94</v>
      </c>
      <c r="AP2854" s="51"/>
      <c r="AQ2854" s="51"/>
    </row>
    <row r="2855" spans="1:43" ht="12.65" customHeight="1">
      <c r="A2855" s="13" t="s">
        <v>213</v>
      </c>
      <c r="B2855" s="14" t="s">
        <v>218</v>
      </c>
      <c r="C2855" s="13">
        <v>52</v>
      </c>
      <c r="D2855" s="13" t="s">
        <v>219</v>
      </c>
      <c r="E2855" s="15" t="s">
        <v>2799</v>
      </c>
      <c r="F2855" s="13">
        <v>43094</v>
      </c>
      <c r="G2855" s="13" t="s">
        <v>2260</v>
      </c>
      <c r="H2855" s="16">
        <v>45900</v>
      </c>
      <c r="I2855" s="17">
        <v>45900</v>
      </c>
      <c r="J2855" s="18">
        <f t="shared" si="105"/>
        <v>45900</v>
      </c>
      <c r="K2855" s="19">
        <v>0.20833333333333334</v>
      </c>
      <c r="L2855" s="19">
        <v>0.29166666666666669</v>
      </c>
      <c r="M2855" s="20">
        <v>0.5</v>
      </c>
      <c r="N2855" s="19">
        <v>0.58333333333333337</v>
      </c>
      <c r="O2855" s="21">
        <f t="shared" si="106"/>
        <v>8.333333333333337E-2</v>
      </c>
      <c r="P2855" s="13" t="s">
        <v>50</v>
      </c>
      <c r="Q2855" s="13" t="s">
        <v>50</v>
      </c>
      <c r="R2855" s="22" t="s">
        <v>2800</v>
      </c>
      <c r="S2855" s="22" t="s">
        <v>31</v>
      </c>
      <c r="T2855" s="23" t="s">
        <v>52</v>
      </c>
      <c r="U2855" s="23" t="s">
        <v>50</v>
      </c>
      <c r="V2855" s="22" t="s">
        <v>68</v>
      </c>
      <c r="W2855" s="24" t="s">
        <v>138</v>
      </c>
      <c r="X2855" s="25" t="s">
        <v>56</v>
      </c>
      <c r="Y2855" s="25" t="s">
        <v>114</v>
      </c>
      <c r="Z2855" s="25" t="s">
        <v>71</v>
      </c>
      <c r="AA2855" s="25"/>
      <c r="AB2855" s="26"/>
      <c r="AC2855" s="31">
        <v>0.12569374999999999</v>
      </c>
      <c r="AD2855" s="32"/>
      <c r="AE2855" s="32"/>
      <c r="AF2855" s="32"/>
      <c r="AG2855" s="33"/>
      <c r="AH2855" s="33"/>
      <c r="AI2855" s="33"/>
      <c r="AJ2855" s="27"/>
      <c r="AK2855" s="27"/>
      <c r="AL2855" s="27">
        <v>0.26</v>
      </c>
      <c r="AM2855" s="27"/>
      <c r="AN2855" s="27"/>
      <c r="AO2855" s="28" t="s">
        <v>94</v>
      </c>
      <c r="AP2855" s="51"/>
      <c r="AQ2855" s="51"/>
    </row>
    <row r="2856" spans="1:43" ht="12.65" customHeight="1">
      <c r="A2856" s="13" t="s">
        <v>213</v>
      </c>
      <c r="B2856" s="14" t="s">
        <v>218</v>
      </c>
      <c r="C2856" s="13">
        <v>52</v>
      </c>
      <c r="D2856" s="13" t="s">
        <v>219</v>
      </c>
      <c r="E2856" s="15" t="s">
        <v>2799</v>
      </c>
      <c r="F2856" s="13">
        <v>43094</v>
      </c>
      <c r="G2856" s="13" t="s">
        <v>2260</v>
      </c>
      <c r="H2856" s="16">
        <v>45900</v>
      </c>
      <c r="I2856" s="17">
        <v>45900</v>
      </c>
      <c r="J2856" s="18">
        <f t="shared" si="105"/>
        <v>45900</v>
      </c>
      <c r="K2856" s="19">
        <v>0.54166666666666663</v>
      </c>
      <c r="L2856" s="19">
        <v>0.625</v>
      </c>
      <c r="M2856" s="20">
        <v>0.83333333333333337</v>
      </c>
      <c r="N2856" s="19">
        <v>0.91666666666666663</v>
      </c>
      <c r="O2856" s="21">
        <f t="shared" si="106"/>
        <v>8.3333333333333259E-2</v>
      </c>
      <c r="P2856" s="13" t="s">
        <v>50</v>
      </c>
      <c r="Q2856" s="13" t="s">
        <v>50</v>
      </c>
      <c r="R2856" s="22" t="s">
        <v>2800</v>
      </c>
      <c r="S2856" s="22" t="s">
        <v>29</v>
      </c>
      <c r="T2856" s="23" t="s">
        <v>52</v>
      </c>
      <c r="U2856" s="23" t="s">
        <v>50</v>
      </c>
      <c r="V2856" s="22" t="s">
        <v>68</v>
      </c>
      <c r="W2856" s="24" t="s">
        <v>142</v>
      </c>
      <c r="X2856" s="25" t="s">
        <v>57</v>
      </c>
      <c r="Y2856" s="25" t="s">
        <v>114</v>
      </c>
      <c r="Z2856" s="25" t="s">
        <v>63</v>
      </c>
      <c r="AA2856" s="25"/>
      <c r="AB2856" s="26"/>
      <c r="AC2856" s="31">
        <v>0.63749999999999996</v>
      </c>
      <c r="AD2856" s="32"/>
      <c r="AE2856" s="32"/>
      <c r="AF2856" s="32"/>
      <c r="AG2856" s="33"/>
      <c r="AH2856" s="33"/>
      <c r="AI2856" s="33"/>
      <c r="AJ2856" s="27"/>
      <c r="AK2856" s="27"/>
      <c r="AL2856" s="27">
        <v>0.78</v>
      </c>
      <c r="AM2856" s="27"/>
      <c r="AN2856" s="27"/>
      <c r="AO2856" s="28" t="s">
        <v>94</v>
      </c>
      <c r="AP2856" s="51"/>
      <c r="AQ2856" s="51"/>
    </row>
    <row r="2857" spans="1:43" ht="12.65" customHeight="1">
      <c r="A2857" s="13" t="s">
        <v>213</v>
      </c>
      <c r="B2857" s="14" t="s">
        <v>218</v>
      </c>
      <c r="C2857" s="13">
        <v>52</v>
      </c>
      <c r="D2857" s="13" t="s">
        <v>219</v>
      </c>
      <c r="E2857" s="15" t="s">
        <v>2799</v>
      </c>
      <c r="F2857" s="13">
        <v>43094</v>
      </c>
      <c r="G2857" s="13" t="s">
        <v>2260</v>
      </c>
      <c r="H2857" s="16">
        <v>45900</v>
      </c>
      <c r="I2857" s="17">
        <v>45901</v>
      </c>
      <c r="J2857" s="18">
        <f t="shared" si="105"/>
        <v>45901</v>
      </c>
      <c r="K2857" s="19">
        <v>0.95833333333333337</v>
      </c>
      <c r="L2857" s="19">
        <v>4.1666666666666664E-2</v>
      </c>
      <c r="M2857" s="20">
        <v>0.25</v>
      </c>
      <c r="N2857" s="19">
        <v>0.33333333333333331</v>
      </c>
      <c r="O2857" s="21">
        <f t="shared" si="106"/>
        <v>8.3333333333333315E-2</v>
      </c>
      <c r="P2857" s="13" t="s">
        <v>50</v>
      </c>
      <c r="Q2857" s="13" t="s">
        <v>50</v>
      </c>
      <c r="R2857" s="22" t="s">
        <v>2800</v>
      </c>
      <c r="S2857" s="22" t="s">
        <v>30</v>
      </c>
      <c r="T2857" s="23" t="s">
        <v>52</v>
      </c>
      <c r="U2857" s="23" t="s">
        <v>50</v>
      </c>
      <c r="V2857" s="22" t="s">
        <v>68</v>
      </c>
      <c r="W2857" s="24" t="s">
        <v>159</v>
      </c>
      <c r="X2857" s="25" t="s">
        <v>60</v>
      </c>
      <c r="Y2857" s="25" t="s">
        <v>114</v>
      </c>
      <c r="Z2857" s="25" t="s">
        <v>73</v>
      </c>
      <c r="AA2857" s="25"/>
      <c r="AB2857" s="26"/>
      <c r="AC2857" s="31">
        <v>8.6553906249999979E-2</v>
      </c>
      <c r="AD2857" s="32"/>
      <c r="AE2857" s="32"/>
      <c r="AF2857" s="32"/>
      <c r="AG2857" s="33"/>
      <c r="AH2857" s="33"/>
      <c r="AI2857" s="33"/>
      <c r="AJ2857" s="27"/>
      <c r="AK2857" s="27"/>
      <c r="AL2857" s="27">
        <v>0.2</v>
      </c>
      <c r="AM2857" s="27"/>
      <c r="AN2857" s="27"/>
      <c r="AO2857" s="28" t="s">
        <v>94</v>
      </c>
      <c r="AP2857" s="51"/>
      <c r="AQ2857" s="51"/>
    </row>
    <row r="2858" spans="1:43" ht="12.65" customHeight="1">
      <c r="A2858" s="13" t="s">
        <v>213</v>
      </c>
      <c r="B2858" s="14" t="s">
        <v>218</v>
      </c>
      <c r="C2858" s="13">
        <v>52</v>
      </c>
      <c r="D2858" s="13" t="s">
        <v>219</v>
      </c>
      <c r="E2858" s="15" t="s">
        <v>2802</v>
      </c>
      <c r="F2858" s="13">
        <v>54019</v>
      </c>
      <c r="G2858" s="13" t="s">
        <v>2260</v>
      </c>
      <c r="H2858" s="16">
        <v>45884</v>
      </c>
      <c r="I2858" s="17">
        <v>45884</v>
      </c>
      <c r="J2858" s="18">
        <v>45884</v>
      </c>
      <c r="K2858" s="19">
        <v>0.20833333333333334</v>
      </c>
      <c r="L2858" s="19">
        <v>0.29166666666666669</v>
      </c>
      <c r="M2858" s="20">
        <v>0.5</v>
      </c>
      <c r="N2858" s="19">
        <v>0.58333333333333337</v>
      </c>
      <c r="O2858" s="21">
        <f t="shared" si="106"/>
        <v>8.333333333333337E-2</v>
      </c>
      <c r="P2858" s="13" t="s">
        <v>50</v>
      </c>
      <c r="Q2858" s="13" t="s">
        <v>50</v>
      </c>
      <c r="R2858" s="22" t="s">
        <v>2800</v>
      </c>
      <c r="S2858" s="22" t="s">
        <v>33</v>
      </c>
      <c r="T2858" s="23" t="s">
        <v>52</v>
      </c>
      <c r="U2858" s="23"/>
      <c r="V2858" s="22" t="s">
        <v>67</v>
      </c>
      <c r="W2858" s="24" t="s">
        <v>3677</v>
      </c>
      <c r="X2858" s="25" t="s">
        <v>50</v>
      </c>
      <c r="Y2858" s="25" t="s">
        <v>50</v>
      </c>
      <c r="Z2858" s="25" t="s">
        <v>50</v>
      </c>
      <c r="AA2858" s="25"/>
      <c r="AB2858" s="26"/>
      <c r="AC2858" s="31">
        <v>5.2487499999999999E-2</v>
      </c>
      <c r="AD2858" s="32"/>
      <c r="AE2858" s="32"/>
      <c r="AF2858" s="32"/>
      <c r="AG2858" s="33"/>
      <c r="AH2858" s="33"/>
      <c r="AI2858" s="33"/>
      <c r="AJ2858" s="27"/>
      <c r="AK2858" s="27"/>
      <c r="AL2858" s="27">
        <v>0.2</v>
      </c>
      <c r="AM2858" s="27"/>
      <c r="AN2858" s="27"/>
      <c r="AO2858" s="28" t="s">
        <v>94</v>
      </c>
      <c r="AP2858" s="51"/>
      <c r="AQ2858" s="51"/>
    </row>
    <row r="2859" spans="1:43" ht="12.65" customHeight="1">
      <c r="A2859" s="13" t="s">
        <v>213</v>
      </c>
      <c r="B2859" s="14" t="s">
        <v>218</v>
      </c>
      <c r="C2859" s="13">
        <v>52</v>
      </c>
      <c r="D2859" s="13" t="s">
        <v>219</v>
      </c>
      <c r="E2859" s="15" t="s">
        <v>2802</v>
      </c>
      <c r="F2859" s="13">
        <v>54019</v>
      </c>
      <c r="G2859" s="13" t="s">
        <v>2260</v>
      </c>
      <c r="H2859" s="16">
        <v>45884</v>
      </c>
      <c r="I2859" s="17">
        <v>45884</v>
      </c>
      <c r="J2859" s="18">
        <v>45884</v>
      </c>
      <c r="K2859" s="19">
        <v>0.54166666666666663</v>
      </c>
      <c r="L2859" s="19">
        <v>0.625</v>
      </c>
      <c r="M2859" s="20">
        <v>0.83333333333333337</v>
      </c>
      <c r="N2859" s="19">
        <v>0.91666666666666663</v>
      </c>
      <c r="O2859" s="21">
        <f t="shared" si="106"/>
        <v>8.3333333333333259E-2</v>
      </c>
      <c r="P2859" s="13" t="s">
        <v>50</v>
      </c>
      <c r="Q2859" s="13" t="s">
        <v>50</v>
      </c>
      <c r="R2859" s="22" t="s">
        <v>2800</v>
      </c>
      <c r="S2859" s="22" t="s">
        <v>33</v>
      </c>
      <c r="T2859" s="23" t="s">
        <v>52</v>
      </c>
      <c r="U2859" s="23"/>
      <c r="V2859" s="22" t="s">
        <v>67</v>
      </c>
      <c r="W2859" s="24" t="s">
        <v>3677</v>
      </c>
      <c r="X2859" s="25" t="s">
        <v>50</v>
      </c>
      <c r="Y2859" s="25" t="s">
        <v>50</v>
      </c>
      <c r="Z2859" s="25" t="s">
        <v>50</v>
      </c>
      <c r="AA2859" s="25"/>
      <c r="AB2859" s="26"/>
      <c r="AC2859" s="31">
        <v>8.0750000000000002E-2</v>
      </c>
      <c r="AD2859" s="32"/>
      <c r="AE2859" s="32"/>
      <c r="AF2859" s="32"/>
      <c r="AG2859" s="33"/>
      <c r="AH2859" s="33"/>
      <c r="AI2859" s="33"/>
      <c r="AJ2859" s="27"/>
      <c r="AK2859" s="27"/>
      <c r="AL2859" s="27">
        <v>0.25</v>
      </c>
      <c r="AM2859" s="27"/>
      <c r="AN2859" s="27"/>
      <c r="AO2859" s="28" t="s">
        <v>94</v>
      </c>
      <c r="AP2859" s="51"/>
      <c r="AQ2859" s="51"/>
    </row>
    <row r="2860" spans="1:43" ht="12.65" customHeight="1">
      <c r="A2860" s="13" t="s">
        <v>213</v>
      </c>
      <c r="B2860" s="14" t="s">
        <v>218</v>
      </c>
      <c r="C2860" s="13">
        <v>52</v>
      </c>
      <c r="D2860" s="13" t="s">
        <v>219</v>
      </c>
      <c r="E2860" s="15" t="s">
        <v>2802</v>
      </c>
      <c r="F2860" s="13">
        <v>54019</v>
      </c>
      <c r="G2860" s="13" t="s">
        <v>2260</v>
      </c>
      <c r="H2860" s="16">
        <v>45884</v>
      </c>
      <c r="I2860" s="17">
        <v>45885</v>
      </c>
      <c r="J2860" s="18">
        <f t="shared" ref="J2860:J2875" si="107">I2860</f>
        <v>45885</v>
      </c>
      <c r="K2860" s="19">
        <v>0.875</v>
      </c>
      <c r="L2860" s="19">
        <v>0.95833333333333337</v>
      </c>
      <c r="M2860" s="20">
        <v>0.16666666666666666</v>
      </c>
      <c r="N2860" s="19">
        <v>0.25</v>
      </c>
      <c r="O2860" s="21">
        <f t="shared" si="106"/>
        <v>8.3333333333333343E-2</v>
      </c>
      <c r="P2860" s="13" t="s">
        <v>50</v>
      </c>
      <c r="Q2860" s="13" t="s">
        <v>50</v>
      </c>
      <c r="R2860" s="22" t="s">
        <v>2800</v>
      </c>
      <c r="S2860" s="22" t="s">
        <v>29</v>
      </c>
      <c r="T2860" s="23" t="s">
        <v>211</v>
      </c>
      <c r="U2860" s="23" t="s">
        <v>50</v>
      </c>
      <c r="V2860" s="22" t="s">
        <v>212</v>
      </c>
      <c r="W2860" s="24" t="s">
        <v>165</v>
      </c>
      <c r="X2860" s="25" t="s">
        <v>86</v>
      </c>
      <c r="Y2860" s="25" t="s">
        <v>114</v>
      </c>
      <c r="Z2860" s="25" t="s">
        <v>74</v>
      </c>
      <c r="AA2860" s="25"/>
      <c r="AB2860" s="26"/>
      <c r="AC2860" s="31">
        <v>6.9726562499999992E-2</v>
      </c>
      <c r="AD2860" s="32"/>
      <c r="AE2860" s="32"/>
      <c r="AF2860" s="32"/>
      <c r="AG2860" s="33"/>
      <c r="AH2860" s="33"/>
      <c r="AI2860" s="33"/>
      <c r="AJ2860" s="27"/>
      <c r="AK2860" s="27"/>
      <c r="AL2860" s="27">
        <v>0.624</v>
      </c>
      <c r="AM2860" s="27"/>
      <c r="AN2860" s="27"/>
      <c r="AO2860" s="28" t="s">
        <v>94</v>
      </c>
      <c r="AP2860" s="51"/>
      <c r="AQ2860" s="51"/>
    </row>
    <row r="2861" spans="1:43" ht="12.65" customHeight="1">
      <c r="A2861" s="13" t="s">
        <v>213</v>
      </c>
      <c r="B2861" s="14" t="s">
        <v>218</v>
      </c>
      <c r="C2861" s="13">
        <v>52</v>
      </c>
      <c r="D2861" s="13" t="s">
        <v>219</v>
      </c>
      <c r="E2861" s="15" t="s">
        <v>2802</v>
      </c>
      <c r="F2861" s="13">
        <v>54019</v>
      </c>
      <c r="G2861" s="13" t="s">
        <v>2260</v>
      </c>
      <c r="H2861" s="16">
        <v>45885</v>
      </c>
      <c r="I2861" s="17">
        <v>45885</v>
      </c>
      <c r="J2861" s="18">
        <f t="shared" si="107"/>
        <v>45885</v>
      </c>
      <c r="K2861" s="19">
        <v>0.20833333333333334</v>
      </c>
      <c r="L2861" s="19">
        <v>0.29166666666666669</v>
      </c>
      <c r="M2861" s="20">
        <v>0.5</v>
      </c>
      <c r="N2861" s="19">
        <v>0.58333333333333337</v>
      </c>
      <c r="O2861" s="21">
        <f t="shared" si="106"/>
        <v>8.333333333333337E-2</v>
      </c>
      <c r="P2861" s="13" t="s">
        <v>50</v>
      </c>
      <c r="Q2861" s="13" t="s">
        <v>50</v>
      </c>
      <c r="R2861" s="22" t="s">
        <v>2800</v>
      </c>
      <c r="S2861" s="22" t="s">
        <v>31</v>
      </c>
      <c r="T2861" s="23" t="s">
        <v>211</v>
      </c>
      <c r="U2861" s="23" t="s">
        <v>50</v>
      </c>
      <c r="V2861" s="22" t="s">
        <v>212</v>
      </c>
      <c r="W2861" s="24" t="s">
        <v>165</v>
      </c>
      <c r="X2861" s="25" t="s">
        <v>86</v>
      </c>
      <c r="Y2861" s="25" t="s">
        <v>114</v>
      </c>
      <c r="Z2861" s="25" t="s">
        <v>74</v>
      </c>
      <c r="AA2861" s="25"/>
      <c r="AB2861" s="26"/>
      <c r="AC2861" s="31">
        <v>3.0214843749999998E-2</v>
      </c>
      <c r="AD2861" s="32"/>
      <c r="AE2861" s="32"/>
      <c r="AF2861" s="32"/>
      <c r="AG2861" s="33"/>
      <c r="AH2861" s="33"/>
      <c r="AI2861" s="33"/>
      <c r="AJ2861" s="27"/>
      <c r="AK2861" s="27"/>
      <c r="AL2861" s="27">
        <v>0.26</v>
      </c>
      <c r="AM2861" s="27"/>
      <c r="AN2861" s="27"/>
      <c r="AO2861" s="28" t="s">
        <v>94</v>
      </c>
      <c r="AP2861" s="51"/>
      <c r="AQ2861" s="51"/>
    </row>
    <row r="2862" spans="1:43" ht="12.65" customHeight="1">
      <c r="A2862" s="13" t="s">
        <v>213</v>
      </c>
      <c r="B2862" s="14" t="s">
        <v>218</v>
      </c>
      <c r="C2862" s="13">
        <v>52</v>
      </c>
      <c r="D2862" s="13" t="s">
        <v>219</v>
      </c>
      <c r="E2862" s="15" t="s">
        <v>2802</v>
      </c>
      <c r="F2862" s="13">
        <v>54019</v>
      </c>
      <c r="G2862" s="13" t="s">
        <v>2260</v>
      </c>
      <c r="H2862" s="16">
        <v>45885</v>
      </c>
      <c r="I2862" s="17">
        <v>45885</v>
      </c>
      <c r="J2862" s="18">
        <f t="shared" si="107"/>
        <v>45885</v>
      </c>
      <c r="K2862" s="19">
        <v>0.54166666666666663</v>
      </c>
      <c r="L2862" s="19">
        <v>0.625</v>
      </c>
      <c r="M2862" s="20">
        <v>0.83333333333333337</v>
      </c>
      <c r="N2862" s="19">
        <v>0.91666666666666663</v>
      </c>
      <c r="O2862" s="21">
        <f t="shared" si="106"/>
        <v>8.3333333333333259E-2</v>
      </c>
      <c r="P2862" s="13" t="s">
        <v>50</v>
      </c>
      <c r="Q2862" s="13" t="s">
        <v>50</v>
      </c>
      <c r="R2862" s="22" t="s">
        <v>2800</v>
      </c>
      <c r="S2862" s="22" t="s">
        <v>29</v>
      </c>
      <c r="T2862" s="23" t="s">
        <v>211</v>
      </c>
      <c r="U2862" s="23" t="s">
        <v>50</v>
      </c>
      <c r="V2862" s="22" t="s">
        <v>212</v>
      </c>
      <c r="W2862" s="24" t="s">
        <v>166</v>
      </c>
      <c r="X2862" s="25" t="s">
        <v>167</v>
      </c>
      <c r="Y2862" s="25" t="s">
        <v>114</v>
      </c>
      <c r="Z2862" s="25" t="s">
        <v>91</v>
      </c>
      <c r="AA2862" s="25"/>
      <c r="AB2862" s="26"/>
      <c r="AC2862" s="31">
        <v>0.46484375</v>
      </c>
      <c r="AD2862" s="32"/>
      <c r="AE2862" s="32"/>
      <c r="AF2862" s="32"/>
      <c r="AG2862" s="33"/>
      <c r="AH2862" s="33"/>
      <c r="AI2862" s="33"/>
      <c r="AJ2862" s="27"/>
      <c r="AK2862" s="27"/>
      <c r="AL2862" s="27">
        <v>0.78</v>
      </c>
      <c r="AM2862" s="27"/>
      <c r="AN2862" s="27"/>
      <c r="AO2862" s="28" t="s">
        <v>94</v>
      </c>
      <c r="AP2862" s="51"/>
      <c r="AQ2862" s="51"/>
    </row>
    <row r="2863" spans="1:43" ht="12.65" customHeight="1">
      <c r="A2863" s="13" t="s">
        <v>213</v>
      </c>
      <c r="B2863" s="14" t="s">
        <v>218</v>
      </c>
      <c r="C2863" s="13">
        <v>52</v>
      </c>
      <c r="D2863" s="13" t="s">
        <v>219</v>
      </c>
      <c r="E2863" s="15" t="s">
        <v>2802</v>
      </c>
      <c r="F2863" s="13">
        <v>54019</v>
      </c>
      <c r="G2863" s="13" t="s">
        <v>2260</v>
      </c>
      <c r="H2863" s="16">
        <v>45886</v>
      </c>
      <c r="I2863" s="17">
        <v>45886</v>
      </c>
      <c r="J2863" s="18">
        <f t="shared" si="107"/>
        <v>45886</v>
      </c>
      <c r="K2863" s="19">
        <v>0.20833333333333334</v>
      </c>
      <c r="L2863" s="19">
        <v>0.29166666666666669</v>
      </c>
      <c r="M2863" s="20">
        <v>0.5</v>
      </c>
      <c r="N2863" s="19">
        <v>0.58333333333333337</v>
      </c>
      <c r="O2863" s="21">
        <f t="shared" si="106"/>
        <v>8.333333333333337E-2</v>
      </c>
      <c r="P2863" s="13" t="s">
        <v>50</v>
      </c>
      <c r="Q2863" s="13" t="s">
        <v>50</v>
      </c>
      <c r="R2863" s="22" t="s">
        <v>2800</v>
      </c>
      <c r="S2863" s="22" t="s">
        <v>31</v>
      </c>
      <c r="T2863" s="23" t="s">
        <v>97</v>
      </c>
      <c r="U2863" s="23" t="s">
        <v>50</v>
      </c>
      <c r="V2863" s="22" t="s">
        <v>3880</v>
      </c>
      <c r="W2863" s="24" t="str">
        <f>CONCATENATE(X2863," ",Y2863," ",Z2863)</f>
        <v>VfB Stuttgart vs FC Bayern München</v>
      </c>
      <c r="X2863" s="25" t="s">
        <v>83</v>
      </c>
      <c r="Y2863" s="25" t="s">
        <v>114</v>
      </c>
      <c r="Z2863" s="25" t="s">
        <v>71</v>
      </c>
      <c r="AA2863" s="25"/>
      <c r="AB2863" s="26"/>
      <c r="AC2863" s="31">
        <v>9.4270312499999995E-2</v>
      </c>
      <c r="AD2863" s="32"/>
      <c r="AE2863" s="32"/>
      <c r="AF2863" s="32"/>
      <c r="AG2863" s="33"/>
      <c r="AH2863" s="33"/>
      <c r="AI2863" s="33"/>
      <c r="AJ2863" s="27"/>
      <c r="AK2863" s="27"/>
      <c r="AL2863" s="27">
        <v>0.26</v>
      </c>
      <c r="AM2863" s="27"/>
      <c r="AN2863" s="27"/>
      <c r="AO2863" s="28" t="s">
        <v>94</v>
      </c>
      <c r="AP2863" s="51"/>
      <c r="AQ2863" s="51"/>
    </row>
    <row r="2864" spans="1:43" ht="12.65" customHeight="1">
      <c r="A2864" s="13" t="s">
        <v>213</v>
      </c>
      <c r="B2864" s="14" t="s">
        <v>218</v>
      </c>
      <c r="C2864" s="13">
        <v>52</v>
      </c>
      <c r="D2864" s="13" t="s">
        <v>219</v>
      </c>
      <c r="E2864" s="15" t="s">
        <v>2802</v>
      </c>
      <c r="F2864" s="13">
        <v>54019</v>
      </c>
      <c r="G2864" s="13" t="s">
        <v>2260</v>
      </c>
      <c r="H2864" s="16">
        <v>45886</v>
      </c>
      <c r="I2864" s="17">
        <v>45886</v>
      </c>
      <c r="J2864" s="18">
        <f t="shared" si="107"/>
        <v>45886</v>
      </c>
      <c r="K2864" s="19">
        <v>0.54166666666666663</v>
      </c>
      <c r="L2864" s="19">
        <v>0.625</v>
      </c>
      <c r="M2864" s="20">
        <v>0.83333333333333337</v>
      </c>
      <c r="N2864" s="19">
        <v>0.91666666666666663</v>
      </c>
      <c r="O2864" s="21">
        <f t="shared" si="106"/>
        <v>8.3333333333333259E-2</v>
      </c>
      <c r="P2864" s="13" t="s">
        <v>50</v>
      </c>
      <c r="Q2864" s="13" t="s">
        <v>50</v>
      </c>
      <c r="R2864" s="22" t="s">
        <v>2800</v>
      </c>
      <c r="S2864" s="22" t="s">
        <v>29</v>
      </c>
      <c r="T2864" s="23" t="s">
        <v>211</v>
      </c>
      <c r="U2864" s="23" t="s">
        <v>50</v>
      </c>
      <c r="V2864" s="22" t="s">
        <v>212</v>
      </c>
      <c r="W2864" s="24" t="s">
        <v>184</v>
      </c>
      <c r="X2864" s="25" t="s">
        <v>185</v>
      </c>
      <c r="Y2864" s="25" t="s">
        <v>114</v>
      </c>
      <c r="Z2864" s="25" t="s">
        <v>54</v>
      </c>
      <c r="AA2864" s="25"/>
      <c r="AB2864" s="26"/>
      <c r="AC2864" s="31">
        <v>0.50468749999999996</v>
      </c>
      <c r="AD2864" s="32"/>
      <c r="AE2864" s="32"/>
      <c r="AF2864" s="32"/>
      <c r="AG2864" s="33"/>
      <c r="AH2864" s="33"/>
      <c r="AI2864" s="33"/>
      <c r="AJ2864" s="27"/>
      <c r="AK2864" s="27"/>
      <c r="AL2864" s="27">
        <v>0.78</v>
      </c>
      <c r="AM2864" s="27"/>
      <c r="AN2864" s="27"/>
      <c r="AO2864" s="28" t="s">
        <v>94</v>
      </c>
      <c r="AP2864" s="51"/>
      <c r="AQ2864" s="51"/>
    </row>
    <row r="2865" spans="1:43" ht="12.65" customHeight="1">
      <c r="A2865" s="13" t="s">
        <v>213</v>
      </c>
      <c r="B2865" s="14" t="s">
        <v>218</v>
      </c>
      <c r="C2865" s="13">
        <v>52</v>
      </c>
      <c r="D2865" s="13" t="s">
        <v>219</v>
      </c>
      <c r="E2865" s="15" t="s">
        <v>2802</v>
      </c>
      <c r="F2865" s="13">
        <v>54019</v>
      </c>
      <c r="G2865" s="13" t="s">
        <v>2260</v>
      </c>
      <c r="H2865" s="16">
        <v>45887</v>
      </c>
      <c r="I2865" s="17">
        <v>45887</v>
      </c>
      <c r="J2865" s="18">
        <f t="shared" si="107"/>
        <v>45887</v>
      </c>
      <c r="K2865" s="19">
        <v>0.20833333333333334</v>
      </c>
      <c r="L2865" s="19">
        <v>0.29166666666666669</v>
      </c>
      <c r="M2865" s="20">
        <v>0.5</v>
      </c>
      <c r="N2865" s="19">
        <v>0.58333333333333337</v>
      </c>
      <c r="O2865" s="21">
        <f t="shared" si="106"/>
        <v>8.333333333333337E-2</v>
      </c>
      <c r="P2865" s="13" t="s">
        <v>50</v>
      </c>
      <c r="Q2865" s="13" t="s">
        <v>50</v>
      </c>
      <c r="R2865" s="22" t="s">
        <v>2800</v>
      </c>
      <c r="S2865" s="22" t="s">
        <v>31</v>
      </c>
      <c r="T2865" s="23" t="s">
        <v>211</v>
      </c>
      <c r="U2865" s="23" t="s">
        <v>50</v>
      </c>
      <c r="V2865" s="22" t="s">
        <v>212</v>
      </c>
      <c r="W2865" s="24" t="s">
        <v>197</v>
      </c>
      <c r="X2865" s="25" t="s">
        <v>198</v>
      </c>
      <c r="Y2865" s="25" t="s">
        <v>114</v>
      </c>
      <c r="Z2865" s="25" t="s">
        <v>70</v>
      </c>
      <c r="AA2865" s="25"/>
      <c r="AB2865" s="26"/>
      <c r="AC2865" s="31">
        <v>2.9524218749999998E-2</v>
      </c>
      <c r="AD2865" s="32"/>
      <c r="AE2865" s="32"/>
      <c r="AF2865" s="32"/>
      <c r="AG2865" s="33"/>
      <c r="AH2865" s="33"/>
      <c r="AI2865" s="33"/>
      <c r="AJ2865" s="27"/>
      <c r="AK2865" s="27"/>
      <c r="AL2865" s="27">
        <v>0.2</v>
      </c>
      <c r="AM2865" s="27"/>
      <c r="AN2865" s="27"/>
      <c r="AO2865" s="28" t="s">
        <v>94</v>
      </c>
      <c r="AP2865" s="51"/>
      <c r="AQ2865" s="51"/>
    </row>
    <row r="2866" spans="1:43" ht="12.65" customHeight="1">
      <c r="A2866" s="13" t="s">
        <v>213</v>
      </c>
      <c r="B2866" s="14" t="s">
        <v>218</v>
      </c>
      <c r="C2866" s="13">
        <v>52</v>
      </c>
      <c r="D2866" s="13" t="s">
        <v>219</v>
      </c>
      <c r="E2866" s="15" t="s">
        <v>2802</v>
      </c>
      <c r="F2866" s="13">
        <v>54019</v>
      </c>
      <c r="G2866" s="13" t="s">
        <v>2260</v>
      </c>
      <c r="H2866" s="16">
        <v>45887</v>
      </c>
      <c r="I2866" s="17">
        <v>45887</v>
      </c>
      <c r="J2866" s="18">
        <f t="shared" si="107"/>
        <v>45887</v>
      </c>
      <c r="K2866" s="19">
        <v>0.54166666666666663</v>
      </c>
      <c r="L2866" s="19">
        <v>0.625</v>
      </c>
      <c r="M2866" s="20">
        <v>0.83333333333333337</v>
      </c>
      <c r="N2866" s="19">
        <v>0.91666666666666663</v>
      </c>
      <c r="O2866" s="21">
        <f t="shared" si="106"/>
        <v>8.3333333333333259E-2</v>
      </c>
      <c r="P2866" s="13" t="s">
        <v>50</v>
      </c>
      <c r="Q2866" s="13" t="s">
        <v>50</v>
      </c>
      <c r="R2866" s="22" t="s">
        <v>2800</v>
      </c>
      <c r="S2866" s="22" t="s">
        <v>31</v>
      </c>
      <c r="T2866" s="23" t="s">
        <v>211</v>
      </c>
      <c r="U2866" s="23" t="s">
        <v>50</v>
      </c>
      <c r="V2866" s="22" t="s">
        <v>212</v>
      </c>
      <c r="W2866" s="24" t="s">
        <v>197</v>
      </c>
      <c r="X2866" s="25" t="s">
        <v>198</v>
      </c>
      <c r="Y2866" s="25" t="s">
        <v>114</v>
      </c>
      <c r="Z2866" s="25" t="s">
        <v>70</v>
      </c>
      <c r="AA2866" s="25"/>
      <c r="AB2866" s="26"/>
      <c r="AC2866" s="31">
        <v>4.5421875E-2</v>
      </c>
      <c r="AD2866" s="32"/>
      <c r="AE2866" s="32"/>
      <c r="AF2866" s="32"/>
      <c r="AG2866" s="33"/>
      <c r="AH2866" s="33"/>
      <c r="AI2866" s="33"/>
      <c r="AJ2866" s="27"/>
      <c r="AK2866" s="27"/>
      <c r="AL2866" s="27">
        <v>0.25</v>
      </c>
      <c r="AM2866" s="27"/>
      <c r="AN2866" s="27"/>
      <c r="AO2866" s="28" t="s">
        <v>94</v>
      </c>
      <c r="AP2866" s="51"/>
      <c r="AQ2866" s="51"/>
    </row>
    <row r="2867" spans="1:43" ht="12.65" customHeight="1">
      <c r="A2867" s="13" t="s">
        <v>213</v>
      </c>
      <c r="B2867" s="14" t="s">
        <v>218</v>
      </c>
      <c r="C2867" s="13">
        <v>52</v>
      </c>
      <c r="D2867" s="13" t="s">
        <v>219</v>
      </c>
      <c r="E2867" s="15" t="s">
        <v>2802</v>
      </c>
      <c r="F2867" s="13">
        <v>54019</v>
      </c>
      <c r="G2867" s="13" t="s">
        <v>2260</v>
      </c>
      <c r="H2867" s="16">
        <v>45887</v>
      </c>
      <c r="I2867" s="17">
        <v>45888</v>
      </c>
      <c r="J2867" s="18">
        <f t="shared" si="107"/>
        <v>45888</v>
      </c>
      <c r="K2867" s="19">
        <v>0.875</v>
      </c>
      <c r="L2867" s="19">
        <v>0.95833333333333337</v>
      </c>
      <c r="M2867" s="20">
        <v>0.16666666666666666</v>
      </c>
      <c r="N2867" s="19">
        <v>0.25</v>
      </c>
      <c r="O2867" s="21">
        <f t="shared" si="106"/>
        <v>8.3333333333333343E-2</v>
      </c>
      <c r="P2867" s="13" t="s">
        <v>50</v>
      </c>
      <c r="Q2867" s="13" t="s">
        <v>50</v>
      </c>
      <c r="R2867" s="22" t="s">
        <v>2800</v>
      </c>
      <c r="S2867" s="22" t="s">
        <v>29</v>
      </c>
      <c r="T2867" s="23" t="s">
        <v>211</v>
      </c>
      <c r="U2867" s="23" t="s">
        <v>50</v>
      </c>
      <c r="V2867" s="22" t="s">
        <v>212</v>
      </c>
      <c r="W2867" s="24" t="s">
        <v>208</v>
      </c>
      <c r="X2867" s="25" t="s">
        <v>127</v>
      </c>
      <c r="Y2867" s="25" t="s">
        <v>114</v>
      </c>
      <c r="Z2867" s="25" t="s">
        <v>62</v>
      </c>
      <c r="AA2867" s="25"/>
      <c r="AB2867" s="26"/>
      <c r="AC2867" s="31">
        <v>0.10787695312499998</v>
      </c>
      <c r="AD2867" s="32"/>
      <c r="AE2867" s="32"/>
      <c r="AF2867" s="32"/>
      <c r="AG2867" s="33"/>
      <c r="AH2867" s="33"/>
      <c r="AI2867" s="33"/>
      <c r="AJ2867" s="27"/>
      <c r="AK2867" s="27"/>
      <c r="AL2867" s="27">
        <v>0.47999999999999993</v>
      </c>
      <c r="AM2867" s="27"/>
      <c r="AN2867" s="27"/>
      <c r="AO2867" s="28" t="s">
        <v>94</v>
      </c>
      <c r="AP2867" s="51"/>
      <c r="AQ2867" s="51"/>
    </row>
    <row r="2868" spans="1:43" ht="12.65" customHeight="1">
      <c r="A2868" s="13" t="s">
        <v>213</v>
      </c>
      <c r="B2868" s="14" t="s">
        <v>218</v>
      </c>
      <c r="C2868" s="13">
        <v>52</v>
      </c>
      <c r="D2868" s="13" t="s">
        <v>219</v>
      </c>
      <c r="E2868" s="15" t="s">
        <v>2802</v>
      </c>
      <c r="F2868" s="13">
        <v>54019</v>
      </c>
      <c r="G2868" s="13" t="s">
        <v>2260</v>
      </c>
      <c r="H2868" s="16">
        <v>45888</v>
      </c>
      <c r="I2868" s="17">
        <v>45888</v>
      </c>
      <c r="J2868" s="18">
        <f t="shared" si="107"/>
        <v>45888</v>
      </c>
      <c r="K2868" s="19">
        <v>0.20833333333333334</v>
      </c>
      <c r="L2868" s="19">
        <v>0.29166666666666669</v>
      </c>
      <c r="M2868" s="20">
        <v>0.5</v>
      </c>
      <c r="N2868" s="19">
        <v>0.58333333333333337</v>
      </c>
      <c r="O2868" s="21">
        <f t="shared" si="106"/>
        <v>8.333333333333337E-2</v>
      </c>
      <c r="P2868" s="13" t="s">
        <v>50</v>
      </c>
      <c r="Q2868" s="13" t="s">
        <v>50</v>
      </c>
      <c r="R2868" s="22" t="s">
        <v>2800</v>
      </c>
      <c r="S2868" s="22" t="s">
        <v>31</v>
      </c>
      <c r="T2868" s="23" t="s">
        <v>211</v>
      </c>
      <c r="U2868" s="23" t="s">
        <v>50</v>
      </c>
      <c r="V2868" s="22" t="s">
        <v>212</v>
      </c>
      <c r="W2868" s="24" t="s">
        <v>202</v>
      </c>
      <c r="X2868" s="25" t="s">
        <v>146</v>
      </c>
      <c r="Y2868" s="25" t="s">
        <v>114</v>
      </c>
      <c r="Z2868" s="25" t="s">
        <v>203</v>
      </c>
      <c r="AA2868" s="25"/>
      <c r="AB2868" s="26"/>
      <c r="AC2868" s="31">
        <v>3.2804687499999999E-2</v>
      </c>
      <c r="AD2868" s="32"/>
      <c r="AE2868" s="32"/>
      <c r="AF2868" s="32"/>
      <c r="AG2868" s="33"/>
      <c r="AH2868" s="33"/>
      <c r="AI2868" s="33"/>
      <c r="AJ2868" s="27"/>
      <c r="AK2868" s="27"/>
      <c r="AL2868" s="27">
        <v>0.2</v>
      </c>
      <c r="AM2868" s="27"/>
      <c r="AN2868" s="27"/>
      <c r="AO2868" s="28" t="s">
        <v>94</v>
      </c>
      <c r="AP2868" s="51"/>
      <c r="AQ2868" s="51"/>
    </row>
    <row r="2869" spans="1:43" ht="12.65" customHeight="1">
      <c r="A2869" s="13" t="s">
        <v>213</v>
      </c>
      <c r="B2869" s="14" t="s">
        <v>218</v>
      </c>
      <c r="C2869" s="13">
        <v>52</v>
      </c>
      <c r="D2869" s="13" t="s">
        <v>219</v>
      </c>
      <c r="E2869" s="15" t="s">
        <v>2802</v>
      </c>
      <c r="F2869" s="13">
        <v>54019</v>
      </c>
      <c r="G2869" s="13" t="s">
        <v>2260</v>
      </c>
      <c r="H2869" s="16">
        <v>45888</v>
      </c>
      <c r="I2869" s="17">
        <v>45888</v>
      </c>
      <c r="J2869" s="18">
        <f t="shared" si="107"/>
        <v>45888</v>
      </c>
      <c r="K2869" s="19">
        <v>0.54166666666666663</v>
      </c>
      <c r="L2869" s="19">
        <v>0.625</v>
      </c>
      <c r="M2869" s="20">
        <v>0.83333333333333337</v>
      </c>
      <c r="N2869" s="19">
        <v>0.91666666666666674</v>
      </c>
      <c r="O2869" s="21">
        <f t="shared" si="106"/>
        <v>8.333333333333337E-2</v>
      </c>
      <c r="P2869" s="13" t="s">
        <v>50</v>
      </c>
      <c r="Q2869" s="13" t="s">
        <v>50</v>
      </c>
      <c r="R2869" s="22" t="s">
        <v>2800</v>
      </c>
      <c r="S2869" s="22" t="s">
        <v>31</v>
      </c>
      <c r="T2869" s="23" t="s">
        <v>211</v>
      </c>
      <c r="U2869" s="23" t="s">
        <v>50</v>
      </c>
      <c r="V2869" s="22" t="s">
        <v>212</v>
      </c>
      <c r="W2869" s="24" t="s">
        <v>197</v>
      </c>
      <c r="X2869" s="25" t="s">
        <v>198</v>
      </c>
      <c r="Y2869" s="25" t="s">
        <v>114</v>
      </c>
      <c r="Z2869" s="25" t="s">
        <v>70</v>
      </c>
      <c r="AA2869" s="25"/>
      <c r="AB2869" s="26"/>
      <c r="AC2869" s="31">
        <v>4.5421875E-2</v>
      </c>
      <c r="AD2869" s="32"/>
      <c r="AE2869" s="32"/>
      <c r="AF2869" s="32"/>
      <c r="AG2869" s="33"/>
      <c r="AH2869" s="33"/>
      <c r="AI2869" s="33"/>
      <c r="AJ2869" s="27"/>
      <c r="AK2869" s="27"/>
      <c r="AL2869" s="27">
        <v>0.25</v>
      </c>
      <c r="AM2869" s="27"/>
      <c r="AN2869" s="27"/>
      <c r="AO2869" s="28" t="s">
        <v>94</v>
      </c>
      <c r="AP2869" s="51"/>
      <c r="AQ2869" s="51"/>
    </row>
    <row r="2870" spans="1:43" ht="12.65" customHeight="1">
      <c r="A2870" s="13" t="s">
        <v>213</v>
      </c>
      <c r="B2870" s="14" t="s">
        <v>218</v>
      </c>
      <c r="C2870" s="13">
        <v>52</v>
      </c>
      <c r="D2870" s="13" t="s">
        <v>219</v>
      </c>
      <c r="E2870" s="15" t="s">
        <v>2802</v>
      </c>
      <c r="F2870" s="13">
        <v>54019</v>
      </c>
      <c r="G2870" s="13" t="s">
        <v>2260</v>
      </c>
      <c r="H2870" s="16">
        <v>45889</v>
      </c>
      <c r="I2870" s="17">
        <v>45889</v>
      </c>
      <c r="J2870" s="18">
        <f t="shared" si="107"/>
        <v>45889</v>
      </c>
      <c r="K2870" s="19">
        <v>0.20833333333333334</v>
      </c>
      <c r="L2870" s="19">
        <v>0.29166666666666669</v>
      </c>
      <c r="M2870" s="20">
        <v>0.5</v>
      </c>
      <c r="N2870" s="19">
        <v>0.58333333333333337</v>
      </c>
      <c r="O2870" s="21">
        <f t="shared" ref="O2870:O2901" si="108">IF(N2870&gt;M2870,N2870-M2870,(N2870+1)-M2870)</f>
        <v>8.333333333333337E-2</v>
      </c>
      <c r="P2870" s="13" t="s">
        <v>50</v>
      </c>
      <c r="Q2870" s="13" t="s">
        <v>50</v>
      </c>
      <c r="R2870" s="22" t="s">
        <v>2800</v>
      </c>
      <c r="S2870" s="22" t="s">
        <v>31</v>
      </c>
      <c r="T2870" s="23" t="s">
        <v>211</v>
      </c>
      <c r="U2870" s="23" t="s">
        <v>50</v>
      </c>
      <c r="V2870" s="22" t="s">
        <v>212</v>
      </c>
      <c r="W2870" s="24" t="s">
        <v>201</v>
      </c>
      <c r="X2870" s="25" t="s">
        <v>126</v>
      </c>
      <c r="Y2870" s="25" t="s">
        <v>114</v>
      </c>
      <c r="Z2870" s="25" t="s">
        <v>56</v>
      </c>
      <c r="AA2870" s="25"/>
      <c r="AB2870" s="26"/>
      <c r="AC2870" s="31">
        <v>2.8704101562499997E-2</v>
      </c>
      <c r="AD2870" s="32"/>
      <c r="AE2870" s="32"/>
      <c r="AF2870" s="32"/>
      <c r="AG2870" s="33"/>
      <c r="AH2870" s="33"/>
      <c r="AI2870" s="33"/>
      <c r="AJ2870" s="27"/>
      <c r="AK2870" s="27"/>
      <c r="AL2870" s="27">
        <v>0.2</v>
      </c>
      <c r="AM2870" s="27"/>
      <c r="AN2870" s="27"/>
      <c r="AO2870" s="28" t="s">
        <v>94</v>
      </c>
      <c r="AP2870" s="51"/>
      <c r="AQ2870" s="51"/>
    </row>
    <row r="2871" spans="1:43" ht="12.65" customHeight="1">
      <c r="A2871" s="13" t="s">
        <v>213</v>
      </c>
      <c r="B2871" s="14" t="s">
        <v>218</v>
      </c>
      <c r="C2871" s="13">
        <v>52</v>
      </c>
      <c r="D2871" s="13" t="s">
        <v>219</v>
      </c>
      <c r="E2871" s="15" t="s">
        <v>2802</v>
      </c>
      <c r="F2871" s="13">
        <v>54019</v>
      </c>
      <c r="G2871" s="13" t="s">
        <v>2260</v>
      </c>
      <c r="H2871" s="16">
        <v>45889</v>
      </c>
      <c r="I2871" s="17">
        <v>45889</v>
      </c>
      <c r="J2871" s="18">
        <f t="shared" si="107"/>
        <v>45889</v>
      </c>
      <c r="K2871" s="19">
        <v>0.54166666666666663</v>
      </c>
      <c r="L2871" s="19">
        <v>0.625</v>
      </c>
      <c r="M2871" s="20">
        <v>0.83333333333333337</v>
      </c>
      <c r="N2871" s="19">
        <v>0.91666666666666663</v>
      </c>
      <c r="O2871" s="21">
        <f t="shared" si="108"/>
        <v>8.3333333333333259E-2</v>
      </c>
      <c r="P2871" s="13" t="s">
        <v>50</v>
      </c>
      <c r="Q2871" s="13" t="s">
        <v>50</v>
      </c>
      <c r="R2871" s="22" t="s">
        <v>2800</v>
      </c>
      <c r="S2871" s="22" t="s">
        <v>31</v>
      </c>
      <c r="T2871" s="23" t="s">
        <v>211</v>
      </c>
      <c r="U2871" s="23" t="s">
        <v>50</v>
      </c>
      <c r="V2871" s="22" t="s">
        <v>212</v>
      </c>
      <c r="W2871" s="24" t="s">
        <v>201</v>
      </c>
      <c r="X2871" s="25" t="s">
        <v>126</v>
      </c>
      <c r="Y2871" s="25" t="s">
        <v>114</v>
      </c>
      <c r="Z2871" s="25" t="s">
        <v>56</v>
      </c>
      <c r="AA2871" s="25"/>
      <c r="AB2871" s="26"/>
      <c r="AC2871" s="31">
        <v>4.4160156249999992E-2</v>
      </c>
      <c r="AD2871" s="32"/>
      <c r="AE2871" s="32"/>
      <c r="AF2871" s="32"/>
      <c r="AG2871" s="33"/>
      <c r="AH2871" s="33"/>
      <c r="AI2871" s="33"/>
      <c r="AJ2871" s="27"/>
      <c r="AK2871" s="27"/>
      <c r="AL2871" s="27">
        <v>0.25</v>
      </c>
      <c r="AM2871" s="27"/>
      <c r="AN2871" s="27"/>
      <c r="AO2871" s="28" t="s">
        <v>94</v>
      </c>
      <c r="AP2871" s="51"/>
      <c r="AQ2871" s="51"/>
    </row>
    <row r="2872" spans="1:43" ht="12.65" customHeight="1">
      <c r="A2872" s="13" t="s">
        <v>213</v>
      </c>
      <c r="B2872" s="14" t="s">
        <v>218</v>
      </c>
      <c r="C2872" s="13">
        <v>52</v>
      </c>
      <c r="D2872" s="13" t="s">
        <v>219</v>
      </c>
      <c r="E2872" s="15" t="s">
        <v>2802</v>
      </c>
      <c r="F2872" s="13">
        <v>54019</v>
      </c>
      <c r="G2872" s="13" t="s">
        <v>2260</v>
      </c>
      <c r="H2872" s="16">
        <v>45889</v>
      </c>
      <c r="I2872" s="17">
        <v>45890</v>
      </c>
      <c r="J2872" s="18">
        <f t="shared" si="107"/>
        <v>45890</v>
      </c>
      <c r="K2872" s="19">
        <v>0.875</v>
      </c>
      <c r="L2872" s="19">
        <v>0.95833333333333337</v>
      </c>
      <c r="M2872" s="20">
        <v>0.16666666666666666</v>
      </c>
      <c r="N2872" s="19">
        <v>0.25</v>
      </c>
      <c r="O2872" s="21">
        <f t="shared" si="108"/>
        <v>8.3333333333333343E-2</v>
      </c>
      <c r="P2872" s="13" t="s">
        <v>50</v>
      </c>
      <c r="Q2872" s="13" t="s">
        <v>50</v>
      </c>
      <c r="R2872" s="22" t="s">
        <v>2800</v>
      </c>
      <c r="S2872" s="22" t="s">
        <v>31</v>
      </c>
      <c r="T2872" s="23" t="s">
        <v>211</v>
      </c>
      <c r="U2872" s="23" t="s">
        <v>50</v>
      </c>
      <c r="V2872" s="22" t="s">
        <v>212</v>
      </c>
      <c r="W2872" s="24" t="s">
        <v>201</v>
      </c>
      <c r="X2872" s="25" t="s">
        <v>126</v>
      </c>
      <c r="Y2872" s="25" t="s">
        <v>114</v>
      </c>
      <c r="Z2872" s="25" t="s">
        <v>56</v>
      </c>
      <c r="AA2872" s="25"/>
      <c r="AB2872" s="26"/>
      <c r="AC2872" s="31">
        <v>6.6240234374999995E-3</v>
      </c>
      <c r="AD2872" s="32"/>
      <c r="AE2872" s="32"/>
      <c r="AF2872" s="32"/>
      <c r="AG2872" s="33"/>
      <c r="AH2872" s="33"/>
      <c r="AI2872" s="33"/>
      <c r="AJ2872" s="27"/>
      <c r="AK2872" s="27"/>
      <c r="AL2872" s="27">
        <v>0.2</v>
      </c>
      <c r="AM2872" s="27"/>
      <c r="AN2872" s="27"/>
      <c r="AO2872" s="28" t="s">
        <v>94</v>
      </c>
      <c r="AP2872" s="51"/>
      <c r="AQ2872" s="51"/>
    </row>
    <row r="2873" spans="1:43" ht="12.65" customHeight="1">
      <c r="A2873" s="13" t="s">
        <v>213</v>
      </c>
      <c r="B2873" s="14" t="s">
        <v>218</v>
      </c>
      <c r="C2873" s="13">
        <v>52</v>
      </c>
      <c r="D2873" s="13" t="s">
        <v>219</v>
      </c>
      <c r="E2873" s="15" t="s">
        <v>2802</v>
      </c>
      <c r="F2873" s="13">
        <v>54019</v>
      </c>
      <c r="G2873" s="13" t="s">
        <v>2260</v>
      </c>
      <c r="H2873" s="16">
        <v>45890</v>
      </c>
      <c r="I2873" s="17">
        <v>45890</v>
      </c>
      <c r="J2873" s="18">
        <f t="shared" si="107"/>
        <v>45890</v>
      </c>
      <c r="K2873" s="19">
        <v>0.20833333333333334</v>
      </c>
      <c r="L2873" s="19">
        <v>0.29166666666666669</v>
      </c>
      <c r="M2873" s="20">
        <v>0.5</v>
      </c>
      <c r="N2873" s="19">
        <v>0.58333333333333337</v>
      </c>
      <c r="O2873" s="21">
        <f t="shared" si="108"/>
        <v>8.333333333333337E-2</v>
      </c>
      <c r="P2873" s="13" t="s">
        <v>50</v>
      </c>
      <c r="Q2873" s="13" t="s">
        <v>50</v>
      </c>
      <c r="R2873" s="22" t="s">
        <v>2800</v>
      </c>
      <c r="S2873" s="22" t="s">
        <v>31</v>
      </c>
      <c r="T2873" s="23" t="s">
        <v>211</v>
      </c>
      <c r="U2873" s="23" t="s">
        <v>50</v>
      </c>
      <c r="V2873" s="22" t="s">
        <v>212</v>
      </c>
      <c r="W2873" s="24" t="s">
        <v>208</v>
      </c>
      <c r="X2873" s="25" t="s">
        <v>127</v>
      </c>
      <c r="Y2873" s="25" t="s">
        <v>114</v>
      </c>
      <c r="Z2873" s="25" t="s">
        <v>62</v>
      </c>
      <c r="AA2873" s="25"/>
      <c r="AB2873" s="26"/>
      <c r="AC2873" s="31">
        <v>4.6746679687499994E-2</v>
      </c>
      <c r="AD2873" s="32"/>
      <c r="AE2873" s="32"/>
      <c r="AF2873" s="32"/>
      <c r="AG2873" s="33"/>
      <c r="AH2873" s="33"/>
      <c r="AI2873" s="33"/>
      <c r="AJ2873" s="27"/>
      <c r="AK2873" s="27"/>
      <c r="AL2873" s="27">
        <v>0.2</v>
      </c>
      <c r="AM2873" s="27"/>
      <c r="AN2873" s="27"/>
      <c r="AO2873" s="28" t="s">
        <v>94</v>
      </c>
      <c r="AP2873" s="51"/>
      <c r="AQ2873" s="51"/>
    </row>
    <row r="2874" spans="1:43" ht="12.65" customHeight="1">
      <c r="A2874" s="13" t="s">
        <v>213</v>
      </c>
      <c r="B2874" s="14" t="s">
        <v>218</v>
      </c>
      <c r="C2874" s="13">
        <v>52</v>
      </c>
      <c r="D2874" s="13" t="s">
        <v>219</v>
      </c>
      <c r="E2874" s="15" t="s">
        <v>2802</v>
      </c>
      <c r="F2874" s="13">
        <v>54019</v>
      </c>
      <c r="G2874" s="13" t="s">
        <v>2260</v>
      </c>
      <c r="H2874" s="16">
        <v>45890</v>
      </c>
      <c r="I2874" s="17">
        <v>45890</v>
      </c>
      <c r="J2874" s="18">
        <f t="shared" si="107"/>
        <v>45890</v>
      </c>
      <c r="K2874" s="19">
        <v>0.54166666666666663</v>
      </c>
      <c r="L2874" s="19">
        <v>0.625</v>
      </c>
      <c r="M2874" s="20">
        <v>0.83333333333333337</v>
      </c>
      <c r="N2874" s="19">
        <v>0.91666666666666663</v>
      </c>
      <c r="O2874" s="21">
        <f t="shared" si="108"/>
        <v>8.3333333333333259E-2</v>
      </c>
      <c r="P2874" s="13" t="s">
        <v>50</v>
      </c>
      <c r="Q2874" s="13" t="s">
        <v>50</v>
      </c>
      <c r="R2874" s="22" t="s">
        <v>2800</v>
      </c>
      <c r="S2874" s="22" t="s">
        <v>31</v>
      </c>
      <c r="T2874" s="23" t="s">
        <v>211</v>
      </c>
      <c r="U2874" s="23" t="s">
        <v>50</v>
      </c>
      <c r="V2874" s="22" t="s">
        <v>212</v>
      </c>
      <c r="W2874" s="24" t="s">
        <v>197</v>
      </c>
      <c r="X2874" s="25" t="s">
        <v>198</v>
      </c>
      <c r="Y2874" s="25" t="s">
        <v>114</v>
      </c>
      <c r="Z2874" s="25" t="s">
        <v>70</v>
      </c>
      <c r="AA2874" s="25"/>
      <c r="AB2874" s="26"/>
      <c r="AC2874" s="31">
        <v>4.5421875E-2</v>
      </c>
      <c r="AD2874" s="32"/>
      <c r="AE2874" s="32"/>
      <c r="AF2874" s="32"/>
      <c r="AG2874" s="33"/>
      <c r="AH2874" s="33"/>
      <c r="AI2874" s="33"/>
      <c r="AJ2874" s="27"/>
      <c r="AK2874" s="27"/>
      <c r="AL2874" s="27">
        <v>0.25</v>
      </c>
      <c r="AM2874" s="27"/>
      <c r="AN2874" s="27"/>
      <c r="AO2874" s="28" t="s">
        <v>94</v>
      </c>
      <c r="AP2874" s="51"/>
      <c r="AQ2874" s="51"/>
    </row>
    <row r="2875" spans="1:43" ht="12.65" customHeight="1">
      <c r="A2875" s="13" t="s">
        <v>213</v>
      </c>
      <c r="B2875" s="14" t="s">
        <v>218</v>
      </c>
      <c r="C2875" s="13">
        <v>52</v>
      </c>
      <c r="D2875" s="13" t="s">
        <v>219</v>
      </c>
      <c r="E2875" s="15" t="s">
        <v>2802</v>
      </c>
      <c r="F2875" s="13">
        <v>54019</v>
      </c>
      <c r="G2875" s="13" t="s">
        <v>2260</v>
      </c>
      <c r="H2875" s="16">
        <v>45890</v>
      </c>
      <c r="I2875" s="17">
        <v>45891</v>
      </c>
      <c r="J2875" s="18">
        <f t="shared" si="107"/>
        <v>45891</v>
      </c>
      <c r="K2875" s="19">
        <v>0.875</v>
      </c>
      <c r="L2875" s="19">
        <v>0.95833333333333337</v>
      </c>
      <c r="M2875" s="20">
        <v>0.16666666666666666</v>
      </c>
      <c r="N2875" s="19">
        <v>0.25</v>
      </c>
      <c r="O2875" s="21">
        <f t="shared" si="108"/>
        <v>8.3333333333333343E-2</v>
      </c>
      <c r="P2875" s="13" t="s">
        <v>50</v>
      </c>
      <c r="Q2875" s="13" t="s">
        <v>50</v>
      </c>
      <c r="R2875" s="22" t="s">
        <v>2800</v>
      </c>
      <c r="S2875" s="22" t="s">
        <v>31</v>
      </c>
      <c r="T2875" s="23" t="s">
        <v>211</v>
      </c>
      <c r="U2875" s="23" t="s">
        <v>50</v>
      </c>
      <c r="V2875" s="22" t="s">
        <v>212</v>
      </c>
      <c r="W2875" s="24" t="s">
        <v>197</v>
      </c>
      <c r="X2875" s="25" t="s">
        <v>198</v>
      </c>
      <c r="Y2875" s="25" t="s">
        <v>114</v>
      </c>
      <c r="Z2875" s="25" t="s">
        <v>70</v>
      </c>
      <c r="AA2875" s="25"/>
      <c r="AB2875" s="26"/>
      <c r="AC2875" s="31">
        <v>6.8132812499999999E-3</v>
      </c>
      <c r="AD2875" s="32"/>
      <c r="AE2875" s="32"/>
      <c r="AF2875" s="32"/>
      <c r="AG2875" s="33"/>
      <c r="AH2875" s="33"/>
      <c r="AI2875" s="33"/>
      <c r="AJ2875" s="27"/>
      <c r="AK2875" s="27"/>
      <c r="AL2875" s="27">
        <v>0.2</v>
      </c>
      <c r="AM2875" s="27"/>
      <c r="AN2875" s="27"/>
      <c r="AO2875" s="28" t="s">
        <v>94</v>
      </c>
      <c r="AP2875" s="51"/>
      <c r="AQ2875" s="51"/>
    </row>
    <row r="2876" spans="1:43" ht="12.65" customHeight="1">
      <c r="A2876" s="13" t="s">
        <v>213</v>
      </c>
      <c r="B2876" s="14" t="s">
        <v>218</v>
      </c>
      <c r="C2876" s="13">
        <v>52</v>
      </c>
      <c r="D2876" s="13" t="s">
        <v>219</v>
      </c>
      <c r="E2876" s="15" t="s">
        <v>2802</v>
      </c>
      <c r="F2876" s="13">
        <v>54019</v>
      </c>
      <c r="G2876" s="13" t="s">
        <v>2260</v>
      </c>
      <c r="H2876" s="16">
        <v>45891</v>
      </c>
      <c r="I2876" s="17">
        <v>45891</v>
      </c>
      <c r="J2876" s="18">
        <v>45891</v>
      </c>
      <c r="K2876" s="19">
        <v>0.20833333333333334</v>
      </c>
      <c r="L2876" s="19">
        <v>0.29166666666666669</v>
      </c>
      <c r="M2876" s="20">
        <v>0.5</v>
      </c>
      <c r="N2876" s="19">
        <v>0.58333333333333337</v>
      </c>
      <c r="O2876" s="21">
        <f t="shared" si="108"/>
        <v>8.333333333333337E-2</v>
      </c>
      <c r="P2876" s="13" t="s">
        <v>50</v>
      </c>
      <c r="Q2876" s="13" t="s">
        <v>50</v>
      </c>
      <c r="R2876" s="22" t="s">
        <v>2800</v>
      </c>
      <c r="S2876" s="22" t="s">
        <v>33</v>
      </c>
      <c r="T2876" s="23" t="s">
        <v>52</v>
      </c>
      <c r="U2876" s="23"/>
      <c r="V2876" s="22" t="s">
        <v>67</v>
      </c>
      <c r="W2876" s="24" t="s">
        <v>3677</v>
      </c>
      <c r="X2876" s="25" t="s">
        <v>50</v>
      </c>
      <c r="Y2876" s="25" t="s">
        <v>50</v>
      </c>
      <c r="Z2876" s="25" t="s">
        <v>50</v>
      </c>
      <c r="AA2876" s="25"/>
      <c r="AB2876" s="26"/>
      <c r="AC2876" s="31">
        <v>5.2487499999999999E-2</v>
      </c>
      <c r="AD2876" s="32"/>
      <c r="AE2876" s="32"/>
      <c r="AF2876" s="32"/>
      <c r="AG2876" s="33"/>
      <c r="AH2876" s="33"/>
      <c r="AI2876" s="33"/>
      <c r="AJ2876" s="27"/>
      <c r="AK2876" s="27"/>
      <c r="AL2876" s="27">
        <v>0.2</v>
      </c>
      <c r="AM2876" s="27"/>
      <c r="AN2876" s="27"/>
      <c r="AO2876" s="28" t="s">
        <v>94</v>
      </c>
      <c r="AP2876" s="51"/>
      <c r="AQ2876" s="51"/>
    </row>
    <row r="2877" spans="1:43" ht="12.65" customHeight="1">
      <c r="A2877" s="13" t="s">
        <v>213</v>
      </c>
      <c r="B2877" s="14" t="s">
        <v>218</v>
      </c>
      <c r="C2877" s="13">
        <v>52</v>
      </c>
      <c r="D2877" s="13" t="s">
        <v>219</v>
      </c>
      <c r="E2877" s="15" t="s">
        <v>2802</v>
      </c>
      <c r="F2877" s="13">
        <v>54019</v>
      </c>
      <c r="G2877" s="13" t="s">
        <v>2260</v>
      </c>
      <c r="H2877" s="16">
        <v>45891</v>
      </c>
      <c r="I2877" s="17">
        <v>45891</v>
      </c>
      <c r="J2877" s="18">
        <v>45891</v>
      </c>
      <c r="K2877" s="19">
        <v>0.54166666666666663</v>
      </c>
      <c r="L2877" s="19">
        <v>0.625</v>
      </c>
      <c r="M2877" s="20">
        <v>0.83333333333333337</v>
      </c>
      <c r="N2877" s="19">
        <v>0.91666666666666663</v>
      </c>
      <c r="O2877" s="21">
        <f t="shared" si="108"/>
        <v>8.3333333333333259E-2</v>
      </c>
      <c r="P2877" s="13" t="s">
        <v>50</v>
      </c>
      <c r="Q2877" s="13" t="s">
        <v>50</v>
      </c>
      <c r="R2877" s="22" t="s">
        <v>2800</v>
      </c>
      <c r="S2877" s="22" t="s">
        <v>33</v>
      </c>
      <c r="T2877" s="23" t="s">
        <v>52</v>
      </c>
      <c r="U2877" s="23"/>
      <c r="V2877" s="22" t="s">
        <v>67</v>
      </c>
      <c r="W2877" s="24" t="s">
        <v>3677</v>
      </c>
      <c r="X2877" s="25" t="s">
        <v>50</v>
      </c>
      <c r="Y2877" s="25" t="s">
        <v>50</v>
      </c>
      <c r="Z2877" s="25" t="s">
        <v>50</v>
      </c>
      <c r="AA2877" s="25"/>
      <c r="AB2877" s="26"/>
      <c r="AC2877" s="31">
        <v>8.0750000000000002E-2</v>
      </c>
      <c r="AD2877" s="32"/>
      <c r="AE2877" s="32"/>
      <c r="AF2877" s="32"/>
      <c r="AG2877" s="33"/>
      <c r="AH2877" s="33"/>
      <c r="AI2877" s="33"/>
      <c r="AJ2877" s="27"/>
      <c r="AK2877" s="27"/>
      <c r="AL2877" s="27">
        <v>0.25</v>
      </c>
      <c r="AM2877" s="27"/>
      <c r="AN2877" s="27"/>
      <c r="AO2877" s="28" t="s">
        <v>94</v>
      </c>
      <c r="AP2877" s="51"/>
      <c r="AQ2877" s="51"/>
    </row>
    <row r="2878" spans="1:43" ht="12.65" customHeight="1">
      <c r="A2878" s="13" t="s">
        <v>213</v>
      </c>
      <c r="B2878" s="14" t="s">
        <v>218</v>
      </c>
      <c r="C2878" s="13">
        <v>52</v>
      </c>
      <c r="D2878" s="13" t="s">
        <v>219</v>
      </c>
      <c r="E2878" s="15" t="s">
        <v>2802</v>
      </c>
      <c r="F2878" s="13">
        <v>54019</v>
      </c>
      <c r="G2878" s="13" t="s">
        <v>2260</v>
      </c>
      <c r="H2878" s="16">
        <v>45891</v>
      </c>
      <c r="I2878" s="17">
        <v>45892</v>
      </c>
      <c r="J2878" s="18">
        <f t="shared" ref="J2878:J2903" si="109">I2878</f>
        <v>45892</v>
      </c>
      <c r="K2878" s="19">
        <v>0.875</v>
      </c>
      <c r="L2878" s="19">
        <v>0.95833333333333337</v>
      </c>
      <c r="M2878" s="20">
        <v>0.16666666666666666</v>
      </c>
      <c r="N2878" s="19">
        <v>0.25</v>
      </c>
      <c r="O2878" s="21">
        <f t="shared" si="108"/>
        <v>8.3333333333333343E-2</v>
      </c>
      <c r="P2878" s="13" t="s">
        <v>50</v>
      </c>
      <c r="Q2878" s="13" t="s">
        <v>50</v>
      </c>
      <c r="R2878" s="22" t="s">
        <v>2800</v>
      </c>
      <c r="S2878" s="22" t="s">
        <v>31</v>
      </c>
      <c r="T2878" s="23" t="s">
        <v>52</v>
      </c>
      <c r="U2878" s="23" t="s">
        <v>50</v>
      </c>
      <c r="V2878" s="22" t="s">
        <v>67</v>
      </c>
      <c r="W2878" s="24" t="s">
        <v>139</v>
      </c>
      <c r="X2878" s="25" t="s">
        <v>71</v>
      </c>
      <c r="Y2878" s="25" t="s">
        <v>114</v>
      </c>
      <c r="Z2878" s="25" t="s">
        <v>66</v>
      </c>
      <c r="AA2878" s="25"/>
      <c r="AB2878" s="26"/>
      <c r="AC2878" s="31">
        <v>2.9324999999999997E-2</v>
      </c>
      <c r="AD2878" s="32"/>
      <c r="AE2878" s="32"/>
      <c r="AF2878" s="32"/>
      <c r="AG2878" s="33"/>
      <c r="AH2878" s="33"/>
      <c r="AI2878" s="33"/>
      <c r="AJ2878" s="27"/>
      <c r="AK2878" s="27"/>
      <c r="AL2878" s="27">
        <v>0.26</v>
      </c>
      <c r="AM2878" s="27"/>
      <c r="AN2878" s="27"/>
      <c r="AO2878" s="28" t="s">
        <v>94</v>
      </c>
      <c r="AP2878" s="51"/>
      <c r="AQ2878" s="51"/>
    </row>
    <row r="2879" spans="1:43" ht="12.65" customHeight="1">
      <c r="A2879" s="13" t="s">
        <v>213</v>
      </c>
      <c r="B2879" s="14" t="s">
        <v>218</v>
      </c>
      <c r="C2879" s="13">
        <v>52</v>
      </c>
      <c r="D2879" s="13" t="s">
        <v>219</v>
      </c>
      <c r="E2879" s="15" t="s">
        <v>2802</v>
      </c>
      <c r="F2879" s="13">
        <v>54019</v>
      </c>
      <c r="G2879" s="13" t="s">
        <v>2260</v>
      </c>
      <c r="H2879" s="16">
        <v>45892</v>
      </c>
      <c r="I2879" s="17">
        <v>45892</v>
      </c>
      <c r="J2879" s="18">
        <f t="shared" si="109"/>
        <v>45892</v>
      </c>
      <c r="K2879" s="19">
        <v>0.20833333333333334</v>
      </c>
      <c r="L2879" s="19">
        <v>0.29166666666666669</v>
      </c>
      <c r="M2879" s="20">
        <v>0.5</v>
      </c>
      <c r="N2879" s="19">
        <v>0.58333333333333337</v>
      </c>
      <c r="O2879" s="21">
        <f t="shared" si="108"/>
        <v>8.333333333333337E-2</v>
      </c>
      <c r="P2879" s="13" t="s">
        <v>50</v>
      </c>
      <c r="Q2879" s="13" t="s">
        <v>50</v>
      </c>
      <c r="R2879" s="22" t="s">
        <v>2800</v>
      </c>
      <c r="S2879" s="22" t="s">
        <v>31</v>
      </c>
      <c r="T2879" s="23" t="s">
        <v>52</v>
      </c>
      <c r="U2879" s="23" t="s">
        <v>50</v>
      </c>
      <c r="V2879" s="22" t="s">
        <v>67</v>
      </c>
      <c r="W2879" s="24" t="s">
        <v>139</v>
      </c>
      <c r="X2879" s="25" t="s">
        <v>71</v>
      </c>
      <c r="Y2879" s="25" t="s">
        <v>114</v>
      </c>
      <c r="Z2879" s="25" t="s">
        <v>66</v>
      </c>
      <c r="AA2879" s="25"/>
      <c r="AB2879" s="26"/>
      <c r="AC2879" s="31">
        <v>0.12707499999999999</v>
      </c>
      <c r="AD2879" s="32"/>
      <c r="AE2879" s="32"/>
      <c r="AF2879" s="32"/>
      <c r="AG2879" s="33"/>
      <c r="AH2879" s="33"/>
      <c r="AI2879" s="33"/>
      <c r="AJ2879" s="27"/>
      <c r="AK2879" s="27"/>
      <c r="AL2879" s="27">
        <v>0.26</v>
      </c>
      <c r="AM2879" s="27"/>
      <c r="AN2879" s="27"/>
      <c r="AO2879" s="28" t="s">
        <v>94</v>
      </c>
      <c r="AP2879" s="51"/>
      <c r="AQ2879" s="51"/>
    </row>
    <row r="2880" spans="1:43" ht="12.65" customHeight="1">
      <c r="A2880" s="13" t="s">
        <v>213</v>
      </c>
      <c r="B2880" s="14" t="s">
        <v>218</v>
      </c>
      <c r="C2880" s="13">
        <v>52</v>
      </c>
      <c r="D2880" s="13" t="s">
        <v>219</v>
      </c>
      <c r="E2880" s="15" t="s">
        <v>2802</v>
      </c>
      <c r="F2880" s="13">
        <v>54019</v>
      </c>
      <c r="G2880" s="13" t="s">
        <v>2260</v>
      </c>
      <c r="H2880" s="16">
        <v>45892</v>
      </c>
      <c r="I2880" s="17">
        <v>45892</v>
      </c>
      <c r="J2880" s="18">
        <f t="shared" si="109"/>
        <v>45892</v>
      </c>
      <c r="K2880" s="19">
        <v>0.5625</v>
      </c>
      <c r="L2880" s="19">
        <v>0.64583333333333337</v>
      </c>
      <c r="M2880" s="20">
        <v>0.85416666666666663</v>
      </c>
      <c r="N2880" s="19">
        <v>0.9375</v>
      </c>
      <c r="O2880" s="21">
        <f t="shared" si="108"/>
        <v>8.333333333333337E-2</v>
      </c>
      <c r="P2880" s="13" t="s">
        <v>50</v>
      </c>
      <c r="Q2880" s="13" t="s">
        <v>50</v>
      </c>
      <c r="R2880" s="22" t="s">
        <v>2803</v>
      </c>
      <c r="S2880" s="22" t="s">
        <v>29</v>
      </c>
      <c r="T2880" s="23" t="s">
        <v>52</v>
      </c>
      <c r="U2880" s="23" t="s">
        <v>50</v>
      </c>
      <c r="V2880" s="22" t="s">
        <v>67</v>
      </c>
      <c r="W2880" s="24" t="s">
        <v>133</v>
      </c>
      <c r="X2880" s="25" t="s">
        <v>77</v>
      </c>
      <c r="Y2880" s="25" t="s">
        <v>114</v>
      </c>
      <c r="Z2880" s="25" t="s">
        <v>83</v>
      </c>
      <c r="AA2880" s="25"/>
      <c r="AB2880" s="26"/>
      <c r="AC2880" s="31">
        <v>0.63749999999999996</v>
      </c>
      <c r="AD2880" s="32"/>
      <c r="AE2880" s="32"/>
      <c r="AF2880" s="32"/>
      <c r="AG2880" s="33"/>
      <c r="AH2880" s="33"/>
      <c r="AI2880" s="33"/>
      <c r="AJ2880" s="27"/>
      <c r="AK2880" s="27"/>
      <c r="AL2880" s="27">
        <v>0.78</v>
      </c>
      <c r="AM2880" s="27"/>
      <c r="AN2880" s="27"/>
      <c r="AO2880" s="28" t="s">
        <v>94</v>
      </c>
      <c r="AP2880" s="51"/>
      <c r="AQ2880" s="51"/>
    </row>
    <row r="2881" spans="1:43" ht="12.65" customHeight="1">
      <c r="A2881" s="13" t="s">
        <v>213</v>
      </c>
      <c r="B2881" s="14" t="s">
        <v>218</v>
      </c>
      <c r="C2881" s="13">
        <v>52</v>
      </c>
      <c r="D2881" s="13" t="s">
        <v>219</v>
      </c>
      <c r="E2881" s="15" t="s">
        <v>2802</v>
      </c>
      <c r="F2881" s="13">
        <v>54019</v>
      </c>
      <c r="G2881" s="13" t="s">
        <v>2260</v>
      </c>
      <c r="H2881" s="16">
        <v>45892</v>
      </c>
      <c r="I2881" s="17">
        <v>45893</v>
      </c>
      <c r="J2881" s="18">
        <f t="shared" si="109"/>
        <v>45893</v>
      </c>
      <c r="K2881" s="19">
        <v>0.875</v>
      </c>
      <c r="L2881" s="19">
        <v>0.95833333333333337</v>
      </c>
      <c r="M2881" s="20">
        <v>0.16666666666666666</v>
      </c>
      <c r="N2881" s="19">
        <v>0.25</v>
      </c>
      <c r="O2881" s="21">
        <f t="shared" si="108"/>
        <v>8.3333333333333343E-2</v>
      </c>
      <c r="P2881" s="13" t="s">
        <v>50</v>
      </c>
      <c r="Q2881" s="13" t="s">
        <v>50</v>
      </c>
      <c r="R2881" s="22" t="s">
        <v>2800</v>
      </c>
      <c r="S2881" s="22" t="s">
        <v>31</v>
      </c>
      <c r="T2881" s="23" t="s">
        <v>52</v>
      </c>
      <c r="U2881" s="23" t="s">
        <v>50</v>
      </c>
      <c r="V2881" s="22" t="s">
        <v>67</v>
      </c>
      <c r="W2881" s="24" t="s">
        <v>144</v>
      </c>
      <c r="X2881" s="25" t="s">
        <v>84</v>
      </c>
      <c r="Y2881" s="25" t="s">
        <v>114</v>
      </c>
      <c r="Z2881" s="25" t="s">
        <v>62</v>
      </c>
      <c r="AA2881" s="25"/>
      <c r="AB2881" s="26"/>
      <c r="AC2881" s="31">
        <v>1.8168749999999997E-2</v>
      </c>
      <c r="AD2881" s="32"/>
      <c r="AE2881" s="32"/>
      <c r="AF2881" s="32"/>
      <c r="AG2881" s="33"/>
      <c r="AH2881" s="33"/>
      <c r="AI2881" s="33"/>
      <c r="AJ2881" s="27"/>
      <c r="AK2881" s="27"/>
      <c r="AL2881" s="27">
        <v>0.26</v>
      </c>
      <c r="AM2881" s="27"/>
      <c r="AN2881" s="27"/>
      <c r="AO2881" s="28" t="s">
        <v>94</v>
      </c>
      <c r="AP2881" s="51"/>
      <c r="AQ2881" s="51"/>
    </row>
    <row r="2882" spans="1:43" ht="12.65" customHeight="1">
      <c r="A2882" s="13" t="s">
        <v>213</v>
      </c>
      <c r="B2882" s="14" t="s">
        <v>218</v>
      </c>
      <c r="C2882" s="13">
        <v>52</v>
      </c>
      <c r="D2882" s="13" t="s">
        <v>219</v>
      </c>
      <c r="E2882" s="15" t="s">
        <v>2802</v>
      </c>
      <c r="F2882" s="13">
        <v>54019</v>
      </c>
      <c r="G2882" s="13" t="s">
        <v>2260</v>
      </c>
      <c r="H2882" s="16">
        <v>45893</v>
      </c>
      <c r="I2882" s="17">
        <v>45893</v>
      </c>
      <c r="J2882" s="18">
        <f t="shared" si="109"/>
        <v>45893</v>
      </c>
      <c r="K2882" s="19">
        <v>0.20833333333333334</v>
      </c>
      <c r="L2882" s="19">
        <v>0.29166666666666669</v>
      </c>
      <c r="M2882" s="20">
        <v>0.5</v>
      </c>
      <c r="N2882" s="19">
        <v>0.58333333333333337</v>
      </c>
      <c r="O2882" s="21">
        <f t="shared" si="108"/>
        <v>8.333333333333337E-2</v>
      </c>
      <c r="P2882" s="13" t="s">
        <v>50</v>
      </c>
      <c r="Q2882" s="13" t="s">
        <v>50</v>
      </c>
      <c r="R2882" s="22" t="s">
        <v>2800</v>
      </c>
      <c r="S2882" s="22" t="s">
        <v>31</v>
      </c>
      <c r="T2882" s="23" t="s">
        <v>52</v>
      </c>
      <c r="U2882" s="23" t="s">
        <v>50</v>
      </c>
      <c r="V2882" s="22" t="s">
        <v>67</v>
      </c>
      <c r="W2882" s="24" t="s">
        <v>133</v>
      </c>
      <c r="X2882" s="25" t="s">
        <v>77</v>
      </c>
      <c r="Y2882" s="25" t="s">
        <v>114</v>
      </c>
      <c r="Z2882" s="25" t="s">
        <v>83</v>
      </c>
      <c r="AA2882" s="25"/>
      <c r="AB2882" s="26"/>
      <c r="AC2882" s="31">
        <v>4.1437500000000002E-2</v>
      </c>
      <c r="AD2882" s="32"/>
      <c r="AE2882" s="32"/>
      <c r="AF2882" s="32"/>
      <c r="AG2882" s="33"/>
      <c r="AH2882" s="33"/>
      <c r="AI2882" s="33"/>
      <c r="AJ2882" s="27"/>
      <c r="AK2882" s="27"/>
      <c r="AL2882" s="27">
        <v>0.26</v>
      </c>
      <c r="AM2882" s="27"/>
      <c r="AN2882" s="27"/>
      <c r="AO2882" s="28" t="s">
        <v>94</v>
      </c>
      <c r="AP2882" s="51"/>
      <c r="AQ2882" s="51"/>
    </row>
    <row r="2883" spans="1:43" ht="12.65" customHeight="1">
      <c r="A2883" s="13" t="s">
        <v>213</v>
      </c>
      <c r="B2883" s="14" t="s">
        <v>218</v>
      </c>
      <c r="C2883" s="13">
        <v>52</v>
      </c>
      <c r="D2883" s="13" t="s">
        <v>219</v>
      </c>
      <c r="E2883" s="15" t="s">
        <v>2802</v>
      </c>
      <c r="F2883" s="13">
        <v>54019</v>
      </c>
      <c r="G2883" s="13" t="s">
        <v>2260</v>
      </c>
      <c r="H2883" s="16">
        <v>45893</v>
      </c>
      <c r="I2883" s="17">
        <v>45894</v>
      </c>
      <c r="J2883" s="18">
        <f t="shared" si="109"/>
        <v>45894</v>
      </c>
      <c r="K2883" s="19">
        <v>0.875</v>
      </c>
      <c r="L2883" s="19">
        <v>0.95833333333333337</v>
      </c>
      <c r="M2883" s="20">
        <v>0.16666666666666666</v>
      </c>
      <c r="N2883" s="19">
        <v>0.25</v>
      </c>
      <c r="O2883" s="21">
        <f t="shared" si="108"/>
        <v>8.3333333333333343E-2</v>
      </c>
      <c r="P2883" s="13" t="s">
        <v>50</v>
      </c>
      <c r="Q2883" s="13" t="s">
        <v>50</v>
      </c>
      <c r="R2883" s="22" t="s">
        <v>2800</v>
      </c>
      <c r="S2883" s="22" t="s">
        <v>31</v>
      </c>
      <c r="T2883" s="23" t="s">
        <v>52</v>
      </c>
      <c r="U2883" s="23" t="s">
        <v>50</v>
      </c>
      <c r="V2883" s="22" t="s">
        <v>67</v>
      </c>
      <c r="W2883" s="24" t="s">
        <v>157</v>
      </c>
      <c r="X2883" s="25" t="s">
        <v>70</v>
      </c>
      <c r="Y2883" s="25" t="s">
        <v>114</v>
      </c>
      <c r="Z2883" s="25" t="s">
        <v>58</v>
      </c>
      <c r="AA2883" s="25"/>
      <c r="AB2883" s="26"/>
      <c r="AC2883" s="31">
        <v>1.0901249999999999E-2</v>
      </c>
      <c r="AD2883" s="32"/>
      <c r="AE2883" s="32"/>
      <c r="AF2883" s="32"/>
      <c r="AG2883" s="33"/>
      <c r="AH2883" s="33"/>
      <c r="AI2883" s="33"/>
      <c r="AJ2883" s="27"/>
      <c r="AK2883" s="27"/>
      <c r="AL2883" s="27">
        <v>0.2</v>
      </c>
      <c r="AM2883" s="27"/>
      <c r="AN2883" s="27"/>
      <c r="AO2883" s="28" t="s">
        <v>94</v>
      </c>
      <c r="AP2883" s="51"/>
      <c r="AQ2883" s="51"/>
    </row>
    <row r="2884" spans="1:43" ht="12.65" customHeight="1">
      <c r="A2884" s="13" t="s">
        <v>213</v>
      </c>
      <c r="B2884" s="14" t="s">
        <v>218</v>
      </c>
      <c r="C2884" s="13">
        <v>52</v>
      </c>
      <c r="D2884" s="13" t="s">
        <v>219</v>
      </c>
      <c r="E2884" s="15" t="s">
        <v>2802</v>
      </c>
      <c r="F2884" s="13">
        <v>54019</v>
      </c>
      <c r="G2884" s="13" t="s">
        <v>2260</v>
      </c>
      <c r="H2884" s="16">
        <v>45894</v>
      </c>
      <c r="I2884" s="17">
        <v>45894</v>
      </c>
      <c r="J2884" s="18">
        <f t="shared" si="109"/>
        <v>45894</v>
      </c>
      <c r="K2884" s="19">
        <v>0.20833333333333334</v>
      </c>
      <c r="L2884" s="19">
        <v>0.29166666666666669</v>
      </c>
      <c r="M2884" s="20">
        <v>0.5</v>
      </c>
      <c r="N2884" s="19">
        <v>0.58333333333333337</v>
      </c>
      <c r="O2884" s="21">
        <f t="shared" si="108"/>
        <v>8.333333333333337E-2</v>
      </c>
      <c r="P2884" s="13" t="s">
        <v>50</v>
      </c>
      <c r="Q2884" s="13" t="s">
        <v>50</v>
      </c>
      <c r="R2884" s="22" t="s">
        <v>2800</v>
      </c>
      <c r="S2884" s="22" t="s">
        <v>31</v>
      </c>
      <c r="T2884" s="23" t="s">
        <v>52</v>
      </c>
      <c r="U2884" s="23" t="s">
        <v>50</v>
      </c>
      <c r="V2884" s="22" t="s">
        <v>67</v>
      </c>
      <c r="W2884" s="24" t="s">
        <v>156</v>
      </c>
      <c r="X2884" s="25" t="s">
        <v>63</v>
      </c>
      <c r="Y2884" s="25" t="s">
        <v>114</v>
      </c>
      <c r="Z2884" s="25" t="s">
        <v>60</v>
      </c>
      <c r="AA2884" s="25"/>
      <c r="AB2884" s="26"/>
      <c r="AC2884" s="31">
        <v>4.5926562500000004E-2</v>
      </c>
      <c r="AD2884" s="32"/>
      <c r="AE2884" s="32"/>
      <c r="AF2884" s="32"/>
      <c r="AG2884" s="33"/>
      <c r="AH2884" s="33"/>
      <c r="AI2884" s="33"/>
      <c r="AJ2884" s="27"/>
      <c r="AK2884" s="27"/>
      <c r="AL2884" s="27">
        <v>0.2</v>
      </c>
      <c r="AM2884" s="27"/>
      <c r="AN2884" s="27"/>
      <c r="AO2884" s="28" t="s">
        <v>94</v>
      </c>
      <c r="AP2884" s="51"/>
      <c r="AQ2884" s="51"/>
    </row>
    <row r="2885" spans="1:43" ht="12.65" customHeight="1">
      <c r="A2885" s="13" t="s">
        <v>213</v>
      </c>
      <c r="B2885" s="14" t="s">
        <v>218</v>
      </c>
      <c r="C2885" s="13">
        <v>52</v>
      </c>
      <c r="D2885" s="13" t="s">
        <v>219</v>
      </c>
      <c r="E2885" s="15" t="s">
        <v>2802</v>
      </c>
      <c r="F2885" s="13">
        <v>54019</v>
      </c>
      <c r="G2885" s="13" t="s">
        <v>2260</v>
      </c>
      <c r="H2885" s="16">
        <v>45894</v>
      </c>
      <c r="I2885" s="17">
        <v>45894</v>
      </c>
      <c r="J2885" s="18">
        <f t="shared" si="109"/>
        <v>45894</v>
      </c>
      <c r="K2885" s="19">
        <v>0.54166666666666663</v>
      </c>
      <c r="L2885" s="19">
        <v>0.625</v>
      </c>
      <c r="M2885" s="20">
        <v>0.83333333333333337</v>
      </c>
      <c r="N2885" s="19">
        <v>0.91666666666666663</v>
      </c>
      <c r="O2885" s="21">
        <f t="shared" si="108"/>
        <v>8.3333333333333259E-2</v>
      </c>
      <c r="P2885" s="13" t="s">
        <v>50</v>
      </c>
      <c r="Q2885" s="13" t="s">
        <v>50</v>
      </c>
      <c r="R2885" s="22" t="s">
        <v>2800</v>
      </c>
      <c r="S2885" s="22" t="s">
        <v>31</v>
      </c>
      <c r="T2885" s="23" t="s">
        <v>52</v>
      </c>
      <c r="U2885" s="23" t="s">
        <v>50</v>
      </c>
      <c r="V2885" s="22" t="s">
        <v>67</v>
      </c>
      <c r="W2885" s="24" t="s">
        <v>156</v>
      </c>
      <c r="X2885" s="25" t="s">
        <v>63</v>
      </c>
      <c r="Y2885" s="25" t="s">
        <v>114</v>
      </c>
      <c r="Z2885" s="25" t="s">
        <v>60</v>
      </c>
      <c r="AA2885" s="25"/>
      <c r="AB2885" s="26"/>
      <c r="AC2885" s="31">
        <v>7.0656250000000004E-2</v>
      </c>
      <c r="AD2885" s="32"/>
      <c r="AE2885" s="32"/>
      <c r="AF2885" s="32"/>
      <c r="AG2885" s="33"/>
      <c r="AH2885" s="33"/>
      <c r="AI2885" s="33"/>
      <c r="AJ2885" s="27"/>
      <c r="AK2885" s="27"/>
      <c r="AL2885" s="27">
        <v>0.25</v>
      </c>
      <c r="AM2885" s="27"/>
      <c r="AN2885" s="27"/>
      <c r="AO2885" s="28" t="s">
        <v>94</v>
      </c>
      <c r="AP2885" s="51"/>
      <c r="AQ2885" s="51"/>
    </row>
    <row r="2886" spans="1:43" ht="12.65" customHeight="1">
      <c r="A2886" s="13" t="s">
        <v>213</v>
      </c>
      <c r="B2886" s="14" t="s">
        <v>218</v>
      </c>
      <c r="C2886" s="13">
        <v>52</v>
      </c>
      <c r="D2886" s="13" t="s">
        <v>219</v>
      </c>
      <c r="E2886" s="15" t="s">
        <v>2802</v>
      </c>
      <c r="F2886" s="13">
        <v>54019</v>
      </c>
      <c r="G2886" s="13" t="s">
        <v>2260</v>
      </c>
      <c r="H2886" s="16">
        <v>45894</v>
      </c>
      <c r="I2886" s="17">
        <v>45895</v>
      </c>
      <c r="J2886" s="18">
        <f t="shared" si="109"/>
        <v>45895</v>
      </c>
      <c r="K2886" s="19">
        <v>0.875</v>
      </c>
      <c r="L2886" s="19">
        <v>0.95833333333333337</v>
      </c>
      <c r="M2886" s="20">
        <v>0.16666666666666666</v>
      </c>
      <c r="N2886" s="19">
        <v>0.25</v>
      </c>
      <c r="O2886" s="21">
        <f t="shared" si="108"/>
        <v>8.3333333333333343E-2</v>
      </c>
      <c r="P2886" s="13" t="s">
        <v>50</v>
      </c>
      <c r="Q2886" s="13" t="s">
        <v>50</v>
      </c>
      <c r="R2886" s="22" t="s">
        <v>2800</v>
      </c>
      <c r="S2886" s="22" t="s">
        <v>31</v>
      </c>
      <c r="T2886" s="23" t="s">
        <v>52</v>
      </c>
      <c r="U2886" s="23" t="s">
        <v>50</v>
      </c>
      <c r="V2886" s="22" t="s">
        <v>67</v>
      </c>
      <c r="W2886" s="24" t="s">
        <v>156</v>
      </c>
      <c r="X2886" s="25" t="s">
        <v>63</v>
      </c>
      <c r="Y2886" s="25" t="s">
        <v>114</v>
      </c>
      <c r="Z2886" s="25" t="s">
        <v>60</v>
      </c>
      <c r="AA2886" s="25"/>
      <c r="AB2886" s="26"/>
      <c r="AC2886" s="31">
        <v>1.0598437499999998E-2</v>
      </c>
      <c r="AD2886" s="32"/>
      <c r="AE2886" s="32"/>
      <c r="AF2886" s="32"/>
      <c r="AG2886" s="33"/>
      <c r="AH2886" s="33"/>
      <c r="AI2886" s="33"/>
      <c r="AJ2886" s="27"/>
      <c r="AK2886" s="27"/>
      <c r="AL2886" s="27">
        <v>0.2</v>
      </c>
      <c r="AM2886" s="27"/>
      <c r="AN2886" s="27"/>
      <c r="AO2886" s="28" t="s">
        <v>94</v>
      </c>
      <c r="AP2886" s="51"/>
      <c r="AQ2886" s="51"/>
    </row>
    <row r="2887" spans="1:43" ht="12.65" customHeight="1">
      <c r="A2887" s="13" t="s">
        <v>213</v>
      </c>
      <c r="B2887" s="14" t="s">
        <v>218</v>
      </c>
      <c r="C2887" s="13">
        <v>52</v>
      </c>
      <c r="D2887" s="13" t="s">
        <v>219</v>
      </c>
      <c r="E2887" s="15" t="s">
        <v>2802</v>
      </c>
      <c r="F2887" s="13">
        <v>54019</v>
      </c>
      <c r="G2887" s="13" t="s">
        <v>2260</v>
      </c>
      <c r="H2887" s="16">
        <v>45895</v>
      </c>
      <c r="I2887" s="17">
        <v>45895</v>
      </c>
      <c r="J2887" s="18">
        <f t="shared" si="109"/>
        <v>45895</v>
      </c>
      <c r="K2887" s="19">
        <v>0.20833333333333334</v>
      </c>
      <c r="L2887" s="19">
        <v>0.29166666666666669</v>
      </c>
      <c r="M2887" s="20">
        <v>0.5</v>
      </c>
      <c r="N2887" s="19">
        <v>0.58333333333333337</v>
      </c>
      <c r="O2887" s="21">
        <f t="shared" si="108"/>
        <v>8.333333333333337E-2</v>
      </c>
      <c r="P2887" s="13" t="s">
        <v>50</v>
      </c>
      <c r="Q2887" s="13" t="s">
        <v>50</v>
      </c>
      <c r="R2887" s="22" t="s">
        <v>2800</v>
      </c>
      <c r="S2887" s="22" t="s">
        <v>31</v>
      </c>
      <c r="T2887" s="23" t="s">
        <v>52</v>
      </c>
      <c r="U2887" s="23" t="s">
        <v>50</v>
      </c>
      <c r="V2887" s="22" t="s">
        <v>67</v>
      </c>
      <c r="W2887" s="24" t="s">
        <v>156</v>
      </c>
      <c r="X2887" s="25" t="s">
        <v>63</v>
      </c>
      <c r="Y2887" s="25" t="s">
        <v>114</v>
      </c>
      <c r="Z2887" s="25" t="s">
        <v>60</v>
      </c>
      <c r="AA2887" s="25"/>
      <c r="AB2887" s="26"/>
      <c r="AC2887" s="31">
        <v>4.5926562500000004E-2</v>
      </c>
      <c r="AD2887" s="32"/>
      <c r="AE2887" s="32"/>
      <c r="AF2887" s="32"/>
      <c r="AG2887" s="33"/>
      <c r="AH2887" s="33"/>
      <c r="AI2887" s="33"/>
      <c r="AJ2887" s="27"/>
      <c r="AK2887" s="27"/>
      <c r="AL2887" s="27">
        <v>0.2</v>
      </c>
      <c r="AM2887" s="27"/>
      <c r="AN2887" s="27"/>
      <c r="AO2887" s="28" t="s">
        <v>94</v>
      </c>
      <c r="AP2887" s="51"/>
      <c r="AQ2887" s="51"/>
    </row>
    <row r="2888" spans="1:43" ht="12.65" customHeight="1">
      <c r="A2888" s="13" t="s">
        <v>213</v>
      </c>
      <c r="B2888" s="14" t="s">
        <v>218</v>
      </c>
      <c r="C2888" s="13">
        <v>52</v>
      </c>
      <c r="D2888" s="13" t="s">
        <v>219</v>
      </c>
      <c r="E2888" s="15" t="s">
        <v>2802</v>
      </c>
      <c r="F2888" s="13">
        <v>54019</v>
      </c>
      <c r="G2888" s="13" t="s">
        <v>2260</v>
      </c>
      <c r="H2888" s="16">
        <v>45895</v>
      </c>
      <c r="I2888" s="17">
        <v>45895</v>
      </c>
      <c r="J2888" s="18">
        <f t="shared" si="109"/>
        <v>45895</v>
      </c>
      <c r="K2888" s="19">
        <v>0.54166666666666663</v>
      </c>
      <c r="L2888" s="19">
        <v>0.625</v>
      </c>
      <c r="M2888" s="20">
        <v>0.83333333333333337</v>
      </c>
      <c r="N2888" s="19">
        <v>0.91666666666666663</v>
      </c>
      <c r="O2888" s="21">
        <f t="shared" si="108"/>
        <v>8.3333333333333259E-2</v>
      </c>
      <c r="P2888" s="13" t="s">
        <v>50</v>
      </c>
      <c r="Q2888" s="13" t="s">
        <v>50</v>
      </c>
      <c r="R2888" s="22" t="s">
        <v>2800</v>
      </c>
      <c r="S2888" s="22" t="s">
        <v>31</v>
      </c>
      <c r="T2888" s="23" t="s">
        <v>52</v>
      </c>
      <c r="U2888" s="23" t="s">
        <v>50</v>
      </c>
      <c r="V2888" s="22" t="s">
        <v>67</v>
      </c>
      <c r="W2888" s="24" t="s">
        <v>156</v>
      </c>
      <c r="X2888" s="25" t="s">
        <v>63</v>
      </c>
      <c r="Y2888" s="25" t="s">
        <v>114</v>
      </c>
      <c r="Z2888" s="25" t="s">
        <v>60</v>
      </c>
      <c r="AA2888" s="25"/>
      <c r="AB2888" s="26"/>
      <c r="AC2888" s="31">
        <v>7.0656250000000004E-2</v>
      </c>
      <c r="AD2888" s="32"/>
      <c r="AE2888" s="32"/>
      <c r="AF2888" s="32"/>
      <c r="AG2888" s="33"/>
      <c r="AH2888" s="33"/>
      <c r="AI2888" s="33"/>
      <c r="AJ2888" s="27"/>
      <c r="AK2888" s="27"/>
      <c r="AL2888" s="27">
        <v>0.25</v>
      </c>
      <c r="AM2888" s="27"/>
      <c r="AN2888" s="27"/>
      <c r="AO2888" s="28" t="s">
        <v>94</v>
      </c>
      <c r="AP2888" s="51"/>
      <c r="AQ2888" s="51"/>
    </row>
    <row r="2889" spans="1:43" ht="12.65" customHeight="1">
      <c r="A2889" s="13" t="s">
        <v>213</v>
      </c>
      <c r="B2889" s="14" t="s">
        <v>218</v>
      </c>
      <c r="C2889" s="13">
        <v>52</v>
      </c>
      <c r="D2889" s="13" t="s">
        <v>219</v>
      </c>
      <c r="E2889" s="15" t="s">
        <v>2802</v>
      </c>
      <c r="F2889" s="13">
        <v>54019</v>
      </c>
      <c r="G2889" s="13" t="s">
        <v>2260</v>
      </c>
      <c r="H2889" s="16">
        <v>45896</v>
      </c>
      <c r="I2889" s="17">
        <v>45896</v>
      </c>
      <c r="J2889" s="18">
        <f t="shared" si="109"/>
        <v>45896</v>
      </c>
      <c r="K2889" s="19">
        <v>0.20833333333333334</v>
      </c>
      <c r="L2889" s="19">
        <v>0.29166666666666669</v>
      </c>
      <c r="M2889" s="20">
        <v>0.5</v>
      </c>
      <c r="N2889" s="19">
        <v>0.58333333333333337</v>
      </c>
      <c r="O2889" s="21">
        <f t="shared" si="108"/>
        <v>8.333333333333337E-2</v>
      </c>
      <c r="P2889" s="13" t="s">
        <v>50</v>
      </c>
      <c r="Q2889" s="13" t="s">
        <v>50</v>
      </c>
      <c r="R2889" s="22" t="s">
        <v>2800</v>
      </c>
      <c r="S2889" s="22" t="s">
        <v>31</v>
      </c>
      <c r="T2889" s="23" t="s">
        <v>52</v>
      </c>
      <c r="U2889" s="23" t="s">
        <v>50</v>
      </c>
      <c r="V2889" s="22" t="s">
        <v>67</v>
      </c>
      <c r="W2889" s="24" t="s">
        <v>157</v>
      </c>
      <c r="X2889" s="25" t="s">
        <v>70</v>
      </c>
      <c r="Y2889" s="25" t="s">
        <v>114</v>
      </c>
      <c r="Z2889" s="25" t="s">
        <v>58</v>
      </c>
      <c r="AA2889" s="25"/>
      <c r="AB2889" s="26"/>
      <c r="AC2889" s="31">
        <v>4.7238749999999996E-2</v>
      </c>
      <c r="AD2889" s="32"/>
      <c r="AE2889" s="32"/>
      <c r="AF2889" s="32"/>
      <c r="AG2889" s="33"/>
      <c r="AH2889" s="33"/>
      <c r="AI2889" s="33"/>
      <c r="AJ2889" s="27"/>
      <c r="AK2889" s="27"/>
      <c r="AL2889" s="27">
        <v>0.2</v>
      </c>
      <c r="AM2889" s="27"/>
      <c r="AN2889" s="27"/>
      <c r="AO2889" s="28" t="s">
        <v>94</v>
      </c>
      <c r="AP2889" s="51"/>
      <c r="AQ2889" s="51"/>
    </row>
    <row r="2890" spans="1:43" ht="12.65" customHeight="1">
      <c r="A2890" s="13" t="s">
        <v>213</v>
      </c>
      <c r="B2890" s="14" t="s">
        <v>218</v>
      </c>
      <c r="C2890" s="13">
        <v>52</v>
      </c>
      <c r="D2890" s="13" t="s">
        <v>219</v>
      </c>
      <c r="E2890" s="15" t="s">
        <v>2802</v>
      </c>
      <c r="F2890" s="13">
        <v>54019</v>
      </c>
      <c r="G2890" s="13" t="s">
        <v>2260</v>
      </c>
      <c r="H2890" s="16">
        <v>45896</v>
      </c>
      <c r="I2890" s="17">
        <v>45896</v>
      </c>
      <c r="J2890" s="18">
        <f t="shared" si="109"/>
        <v>45896</v>
      </c>
      <c r="K2890" s="19">
        <v>0.54166666666666663</v>
      </c>
      <c r="L2890" s="19">
        <v>0.625</v>
      </c>
      <c r="M2890" s="20">
        <v>0.83333333333333337</v>
      </c>
      <c r="N2890" s="19">
        <v>0.91666666666666663</v>
      </c>
      <c r="O2890" s="21">
        <f t="shared" si="108"/>
        <v>8.3333333333333259E-2</v>
      </c>
      <c r="P2890" s="13" t="s">
        <v>50</v>
      </c>
      <c r="Q2890" s="13" t="s">
        <v>50</v>
      </c>
      <c r="R2890" s="22" t="s">
        <v>2800</v>
      </c>
      <c r="S2890" s="22" t="s">
        <v>31</v>
      </c>
      <c r="T2890" s="23" t="s">
        <v>52</v>
      </c>
      <c r="U2890" s="23" t="s">
        <v>50</v>
      </c>
      <c r="V2890" s="22" t="s">
        <v>67</v>
      </c>
      <c r="W2890" s="24" t="s">
        <v>157</v>
      </c>
      <c r="X2890" s="25" t="s">
        <v>70</v>
      </c>
      <c r="Y2890" s="25" t="s">
        <v>114</v>
      </c>
      <c r="Z2890" s="25" t="s">
        <v>58</v>
      </c>
      <c r="AA2890" s="25"/>
      <c r="AB2890" s="26"/>
      <c r="AC2890" s="31">
        <v>7.2675000000000003E-2</v>
      </c>
      <c r="AD2890" s="32"/>
      <c r="AE2890" s="32"/>
      <c r="AF2890" s="32"/>
      <c r="AG2890" s="33"/>
      <c r="AH2890" s="33"/>
      <c r="AI2890" s="33"/>
      <c r="AJ2890" s="27"/>
      <c r="AK2890" s="27"/>
      <c r="AL2890" s="27">
        <v>0.25</v>
      </c>
      <c r="AM2890" s="27"/>
      <c r="AN2890" s="27"/>
      <c r="AO2890" s="28" t="s">
        <v>94</v>
      </c>
      <c r="AP2890" s="51"/>
      <c r="AQ2890" s="51"/>
    </row>
    <row r="2891" spans="1:43" ht="12.65" customHeight="1">
      <c r="A2891" s="13" t="s">
        <v>213</v>
      </c>
      <c r="B2891" s="14" t="s">
        <v>218</v>
      </c>
      <c r="C2891" s="13">
        <v>52</v>
      </c>
      <c r="D2891" s="13" t="s">
        <v>219</v>
      </c>
      <c r="E2891" s="15" t="s">
        <v>2802</v>
      </c>
      <c r="F2891" s="13">
        <v>54019</v>
      </c>
      <c r="G2891" s="13" t="s">
        <v>2260</v>
      </c>
      <c r="H2891" s="16">
        <v>45896</v>
      </c>
      <c r="I2891" s="17">
        <v>45897</v>
      </c>
      <c r="J2891" s="18">
        <f t="shared" si="109"/>
        <v>45897</v>
      </c>
      <c r="K2891" s="19">
        <v>0.875</v>
      </c>
      <c r="L2891" s="19">
        <v>0.95833333333333337</v>
      </c>
      <c r="M2891" s="20">
        <v>0.16666666666666666</v>
      </c>
      <c r="N2891" s="19">
        <v>0.25</v>
      </c>
      <c r="O2891" s="21">
        <f t="shared" si="108"/>
        <v>8.3333333333333343E-2</v>
      </c>
      <c r="P2891" s="13" t="s">
        <v>50</v>
      </c>
      <c r="Q2891" s="13" t="s">
        <v>50</v>
      </c>
      <c r="R2891" s="22" t="s">
        <v>2800</v>
      </c>
      <c r="S2891" s="22" t="s">
        <v>29</v>
      </c>
      <c r="T2891" s="23" t="s">
        <v>211</v>
      </c>
      <c r="U2891" s="23" t="s">
        <v>50</v>
      </c>
      <c r="V2891" s="22" t="s">
        <v>212</v>
      </c>
      <c r="W2891" s="24" t="s">
        <v>210</v>
      </c>
      <c r="X2891" s="25" t="s">
        <v>130</v>
      </c>
      <c r="Y2891" s="25" t="s">
        <v>114</v>
      </c>
      <c r="Z2891" s="25" t="s">
        <v>71</v>
      </c>
      <c r="AA2891" s="25"/>
      <c r="AB2891" s="26"/>
      <c r="AC2891" s="31">
        <v>0.18168749999999997</v>
      </c>
      <c r="AD2891" s="32"/>
      <c r="AE2891" s="32"/>
      <c r="AF2891" s="32"/>
      <c r="AG2891" s="33"/>
      <c r="AH2891" s="33"/>
      <c r="AI2891" s="33"/>
      <c r="AJ2891" s="27"/>
      <c r="AK2891" s="27"/>
      <c r="AL2891" s="27">
        <v>0.47999999999999993</v>
      </c>
      <c r="AM2891" s="27"/>
      <c r="AN2891" s="27"/>
      <c r="AO2891" s="28" t="s">
        <v>94</v>
      </c>
      <c r="AP2891" s="51"/>
      <c r="AQ2891" s="51"/>
    </row>
    <row r="2892" spans="1:43" ht="12.65" customHeight="1">
      <c r="A2892" s="13" t="s">
        <v>213</v>
      </c>
      <c r="B2892" s="14" t="s">
        <v>218</v>
      </c>
      <c r="C2892" s="13">
        <v>52</v>
      </c>
      <c r="D2892" s="13" t="s">
        <v>219</v>
      </c>
      <c r="E2892" s="15" t="s">
        <v>2802</v>
      </c>
      <c r="F2892" s="13">
        <v>54019</v>
      </c>
      <c r="G2892" s="13" t="s">
        <v>2260</v>
      </c>
      <c r="H2892" s="16">
        <v>45897</v>
      </c>
      <c r="I2892" s="17">
        <v>45897</v>
      </c>
      <c r="J2892" s="18">
        <f t="shared" si="109"/>
        <v>45897</v>
      </c>
      <c r="K2892" s="19">
        <v>0.20833333333333334</v>
      </c>
      <c r="L2892" s="19">
        <v>0.29166666666666669</v>
      </c>
      <c r="M2892" s="20">
        <v>0.5</v>
      </c>
      <c r="N2892" s="19">
        <v>0.58333333333333337</v>
      </c>
      <c r="O2892" s="21">
        <f t="shared" si="108"/>
        <v>8.333333333333337E-2</v>
      </c>
      <c r="P2892" s="13" t="s">
        <v>50</v>
      </c>
      <c r="Q2892" s="13" t="s">
        <v>50</v>
      </c>
      <c r="R2892" s="22" t="s">
        <v>2800</v>
      </c>
      <c r="S2892" s="22" t="s">
        <v>31</v>
      </c>
      <c r="T2892" s="23" t="s">
        <v>211</v>
      </c>
      <c r="U2892" s="23" t="s">
        <v>50</v>
      </c>
      <c r="V2892" s="22" t="s">
        <v>212</v>
      </c>
      <c r="W2892" s="24" t="s">
        <v>209</v>
      </c>
      <c r="X2892" s="25" t="s">
        <v>117</v>
      </c>
      <c r="Y2892" s="25" t="s">
        <v>114</v>
      </c>
      <c r="Z2892" s="25" t="s">
        <v>83</v>
      </c>
      <c r="AA2892" s="25"/>
      <c r="AB2892" s="26"/>
      <c r="AC2892" s="31">
        <v>2.8704101562499997E-2</v>
      </c>
      <c r="AD2892" s="32"/>
      <c r="AE2892" s="32"/>
      <c r="AF2892" s="32"/>
      <c r="AG2892" s="33"/>
      <c r="AH2892" s="33"/>
      <c r="AI2892" s="33"/>
      <c r="AJ2892" s="27"/>
      <c r="AK2892" s="27"/>
      <c r="AL2892" s="27">
        <v>0.2</v>
      </c>
      <c r="AM2892" s="27"/>
      <c r="AN2892" s="27"/>
      <c r="AO2892" s="28" t="s">
        <v>94</v>
      </c>
      <c r="AP2892" s="51"/>
      <c r="AQ2892" s="51"/>
    </row>
    <row r="2893" spans="1:43" ht="12.65" customHeight="1">
      <c r="A2893" s="13" t="s">
        <v>213</v>
      </c>
      <c r="B2893" s="14" t="s">
        <v>218</v>
      </c>
      <c r="C2893" s="13">
        <v>52</v>
      </c>
      <c r="D2893" s="13" t="s">
        <v>219</v>
      </c>
      <c r="E2893" s="15" t="s">
        <v>2802</v>
      </c>
      <c r="F2893" s="13">
        <v>54019</v>
      </c>
      <c r="G2893" s="13" t="s">
        <v>2260</v>
      </c>
      <c r="H2893" s="16">
        <v>45897</v>
      </c>
      <c r="I2893" s="17">
        <v>45897</v>
      </c>
      <c r="J2893" s="18">
        <f t="shared" si="109"/>
        <v>45897</v>
      </c>
      <c r="K2893" s="19">
        <v>0.54166666666666663</v>
      </c>
      <c r="L2893" s="19">
        <v>0.625</v>
      </c>
      <c r="M2893" s="20">
        <v>0.83333333333333337</v>
      </c>
      <c r="N2893" s="19">
        <v>0.91666666666666663</v>
      </c>
      <c r="O2893" s="21">
        <f t="shared" si="108"/>
        <v>8.3333333333333259E-2</v>
      </c>
      <c r="P2893" s="13" t="s">
        <v>50</v>
      </c>
      <c r="Q2893" s="13" t="s">
        <v>50</v>
      </c>
      <c r="R2893" s="22" t="s">
        <v>2800</v>
      </c>
      <c r="S2893" s="22" t="s">
        <v>31</v>
      </c>
      <c r="T2893" s="23" t="s">
        <v>211</v>
      </c>
      <c r="U2893" s="23" t="s">
        <v>50</v>
      </c>
      <c r="V2893" s="22" t="s">
        <v>212</v>
      </c>
      <c r="W2893" s="24" t="s">
        <v>210</v>
      </c>
      <c r="X2893" s="25" t="s">
        <v>130</v>
      </c>
      <c r="Y2893" s="25" t="s">
        <v>114</v>
      </c>
      <c r="Z2893" s="25" t="s">
        <v>71</v>
      </c>
      <c r="AA2893" s="25"/>
      <c r="AB2893" s="26"/>
      <c r="AC2893" s="31">
        <v>0.12112499999999998</v>
      </c>
      <c r="AD2893" s="32"/>
      <c r="AE2893" s="32"/>
      <c r="AF2893" s="32"/>
      <c r="AG2893" s="33"/>
      <c r="AH2893" s="33"/>
      <c r="AI2893" s="33"/>
      <c r="AJ2893" s="27"/>
      <c r="AK2893" s="27"/>
      <c r="AL2893" s="27">
        <v>0.25</v>
      </c>
      <c r="AM2893" s="27"/>
      <c r="AN2893" s="27"/>
      <c r="AO2893" s="28" t="s">
        <v>94</v>
      </c>
      <c r="AP2893" s="51"/>
      <c r="AQ2893" s="51"/>
    </row>
    <row r="2894" spans="1:43" ht="12.65" customHeight="1">
      <c r="A2894" s="13" t="s">
        <v>213</v>
      </c>
      <c r="B2894" s="14" t="s">
        <v>218</v>
      </c>
      <c r="C2894" s="13">
        <v>52</v>
      </c>
      <c r="D2894" s="13" t="s">
        <v>219</v>
      </c>
      <c r="E2894" s="15" t="s">
        <v>2802</v>
      </c>
      <c r="F2894" s="13">
        <v>54019</v>
      </c>
      <c r="G2894" s="13" t="s">
        <v>2260</v>
      </c>
      <c r="H2894" s="16">
        <v>45897</v>
      </c>
      <c r="I2894" s="17">
        <v>45898</v>
      </c>
      <c r="J2894" s="18">
        <f t="shared" si="109"/>
        <v>45898</v>
      </c>
      <c r="K2894" s="19">
        <v>0.875</v>
      </c>
      <c r="L2894" s="19">
        <v>0.95833333333333337</v>
      </c>
      <c r="M2894" s="20">
        <v>0.16666666666666666</v>
      </c>
      <c r="N2894" s="19">
        <v>0.25</v>
      </c>
      <c r="O2894" s="21">
        <f t="shared" si="108"/>
        <v>8.3333333333333343E-2</v>
      </c>
      <c r="P2894" s="13" t="s">
        <v>50</v>
      </c>
      <c r="Q2894" s="13" t="s">
        <v>50</v>
      </c>
      <c r="R2894" s="22" t="s">
        <v>2800</v>
      </c>
      <c r="S2894" s="22" t="s">
        <v>31</v>
      </c>
      <c r="T2894" s="23" t="s">
        <v>211</v>
      </c>
      <c r="U2894" s="23" t="s">
        <v>50</v>
      </c>
      <c r="V2894" s="22" t="s">
        <v>212</v>
      </c>
      <c r="W2894" s="24" t="s">
        <v>210</v>
      </c>
      <c r="X2894" s="25" t="s">
        <v>130</v>
      </c>
      <c r="Y2894" s="25" t="s">
        <v>114</v>
      </c>
      <c r="Z2894" s="25" t="s">
        <v>71</v>
      </c>
      <c r="AA2894" s="25"/>
      <c r="AB2894" s="26"/>
      <c r="AC2894" s="31">
        <v>1.8168749999999997E-2</v>
      </c>
      <c r="AD2894" s="32"/>
      <c r="AE2894" s="32"/>
      <c r="AF2894" s="32"/>
      <c r="AG2894" s="33"/>
      <c r="AH2894" s="33"/>
      <c r="AI2894" s="33"/>
      <c r="AJ2894" s="27"/>
      <c r="AK2894" s="27"/>
      <c r="AL2894" s="27">
        <v>0.2</v>
      </c>
      <c r="AM2894" s="27"/>
      <c r="AN2894" s="27"/>
      <c r="AO2894" s="28" t="s">
        <v>94</v>
      </c>
      <c r="AP2894" s="51"/>
      <c r="AQ2894" s="51"/>
    </row>
    <row r="2895" spans="1:43" ht="12.65" customHeight="1">
      <c r="A2895" s="13" t="s">
        <v>213</v>
      </c>
      <c r="B2895" s="14" t="s">
        <v>218</v>
      </c>
      <c r="C2895" s="13">
        <v>52</v>
      </c>
      <c r="D2895" s="13" t="s">
        <v>219</v>
      </c>
      <c r="E2895" s="15" t="s">
        <v>2802</v>
      </c>
      <c r="F2895" s="13">
        <v>54019</v>
      </c>
      <c r="G2895" s="13" t="s">
        <v>2260</v>
      </c>
      <c r="H2895" s="16">
        <v>45898</v>
      </c>
      <c r="I2895" s="17">
        <v>45898</v>
      </c>
      <c r="J2895" s="18">
        <f t="shared" si="109"/>
        <v>45898</v>
      </c>
      <c r="K2895" s="19">
        <v>0.20833333333333334</v>
      </c>
      <c r="L2895" s="19">
        <v>0.29166666666666669</v>
      </c>
      <c r="M2895" s="20">
        <v>0.5</v>
      </c>
      <c r="N2895" s="19">
        <v>0.58333333333333337</v>
      </c>
      <c r="O2895" s="21">
        <f t="shared" si="108"/>
        <v>8.333333333333337E-2</v>
      </c>
      <c r="P2895" s="13" t="s">
        <v>50</v>
      </c>
      <c r="Q2895" s="13" t="s">
        <v>50</v>
      </c>
      <c r="R2895" s="22" t="s">
        <v>2800</v>
      </c>
      <c r="S2895" s="22" t="s">
        <v>31</v>
      </c>
      <c r="T2895" s="23" t="s">
        <v>211</v>
      </c>
      <c r="U2895" s="23" t="s">
        <v>50</v>
      </c>
      <c r="V2895" s="22" t="s">
        <v>212</v>
      </c>
      <c r="W2895" s="24" t="s">
        <v>210</v>
      </c>
      <c r="X2895" s="25" t="s">
        <v>130</v>
      </c>
      <c r="Y2895" s="25" t="s">
        <v>114</v>
      </c>
      <c r="Z2895" s="25" t="s">
        <v>71</v>
      </c>
      <c r="AA2895" s="25"/>
      <c r="AB2895" s="26"/>
      <c r="AC2895" s="31">
        <v>7.8731249999999989E-2</v>
      </c>
      <c r="AD2895" s="32"/>
      <c r="AE2895" s="32"/>
      <c r="AF2895" s="32"/>
      <c r="AG2895" s="33"/>
      <c r="AH2895" s="33"/>
      <c r="AI2895" s="33"/>
      <c r="AJ2895" s="27"/>
      <c r="AK2895" s="27"/>
      <c r="AL2895" s="27">
        <v>0.2</v>
      </c>
      <c r="AM2895" s="27"/>
      <c r="AN2895" s="27"/>
      <c r="AO2895" s="28" t="s">
        <v>94</v>
      </c>
      <c r="AP2895" s="51"/>
      <c r="AQ2895" s="51"/>
    </row>
    <row r="2896" spans="1:43" ht="12.65" customHeight="1">
      <c r="A2896" s="13" t="s">
        <v>213</v>
      </c>
      <c r="B2896" s="14" t="s">
        <v>218</v>
      </c>
      <c r="C2896" s="13">
        <v>52</v>
      </c>
      <c r="D2896" s="13" t="s">
        <v>219</v>
      </c>
      <c r="E2896" s="15" t="s">
        <v>2802</v>
      </c>
      <c r="F2896" s="13">
        <v>54019</v>
      </c>
      <c r="G2896" s="13" t="s">
        <v>2260</v>
      </c>
      <c r="H2896" s="16">
        <v>45898</v>
      </c>
      <c r="I2896" s="17">
        <v>45898</v>
      </c>
      <c r="J2896" s="18">
        <f t="shared" si="109"/>
        <v>45898</v>
      </c>
      <c r="K2896" s="19">
        <v>0.54166666666666663</v>
      </c>
      <c r="L2896" s="19">
        <v>0.625</v>
      </c>
      <c r="M2896" s="20">
        <v>0.83333333333333337</v>
      </c>
      <c r="N2896" s="19">
        <v>0.91666666666666663</v>
      </c>
      <c r="O2896" s="21">
        <f t="shared" si="108"/>
        <v>8.3333333333333259E-2</v>
      </c>
      <c r="P2896" s="13" t="s">
        <v>50</v>
      </c>
      <c r="Q2896" s="13" t="s">
        <v>50</v>
      </c>
      <c r="R2896" s="22" t="s">
        <v>2800</v>
      </c>
      <c r="S2896" s="22" t="s">
        <v>31</v>
      </c>
      <c r="T2896" s="23" t="s">
        <v>211</v>
      </c>
      <c r="U2896" s="23" t="s">
        <v>50</v>
      </c>
      <c r="V2896" s="22" t="s">
        <v>212</v>
      </c>
      <c r="W2896" s="24" t="s">
        <v>210</v>
      </c>
      <c r="X2896" s="25" t="s">
        <v>130</v>
      </c>
      <c r="Y2896" s="25" t="s">
        <v>114</v>
      </c>
      <c r="Z2896" s="25" t="s">
        <v>71</v>
      </c>
      <c r="AA2896" s="25"/>
      <c r="AB2896" s="26"/>
      <c r="AC2896" s="31">
        <v>0.12112499999999998</v>
      </c>
      <c r="AD2896" s="32"/>
      <c r="AE2896" s="32"/>
      <c r="AF2896" s="32"/>
      <c r="AG2896" s="33"/>
      <c r="AH2896" s="33"/>
      <c r="AI2896" s="33"/>
      <c r="AJ2896" s="27"/>
      <c r="AK2896" s="27"/>
      <c r="AL2896" s="27">
        <v>0.25</v>
      </c>
      <c r="AM2896" s="27"/>
      <c r="AN2896" s="27"/>
      <c r="AO2896" s="28" t="s">
        <v>94</v>
      </c>
      <c r="AP2896" s="51"/>
      <c r="AQ2896" s="51"/>
    </row>
    <row r="2897" spans="1:43" ht="12.65" customHeight="1">
      <c r="A2897" s="13" t="s">
        <v>213</v>
      </c>
      <c r="B2897" s="14" t="s">
        <v>218</v>
      </c>
      <c r="C2897" s="13">
        <v>52</v>
      </c>
      <c r="D2897" s="13" t="s">
        <v>219</v>
      </c>
      <c r="E2897" s="15" t="s">
        <v>2802</v>
      </c>
      <c r="F2897" s="13">
        <v>54019</v>
      </c>
      <c r="G2897" s="13" t="s">
        <v>2260</v>
      </c>
      <c r="H2897" s="16">
        <v>45898</v>
      </c>
      <c r="I2897" s="17">
        <v>45899</v>
      </c>
      <c r="J2897" s="18">
        <f t="shared" si="109"/>
        <v>45899</v>
      </c>
      <c r="K2897" s="19">
        <v>0.875</v>
      </c>
      <c r="L2897" s="19">
        <v>0.95833333333333337</v>
      </c>
      <c r="M2897" s="20">
        <v>0.16666666666666666</v>
      </c>
      <c r="N2897" s="19">
        <v>0.25</v>
      </c>
      <c r="O2897" s="21">
        <f t="shared" si="108"/>
        <v>8.3333333333333343E-2</v>
      </c>
      <c r="P2897" s="13" t="s">
        <v>50</v>
      </c>
      <c r="Q2897" s="13" t="s">
        <v>50</v>
      </c>
      <c r="R2897" s="22" t="s">
        <v>2800</v>
      </c>
      <c r="S2897" s="22" t="s">
        <v>31</v>
      </c>
      <c r="T2897" s="23" t="s">
        <v>52</v>
      </c>
      <c r="U2897" s="23" t="s">
        <v>50</v>
      </c>
      <c r="V2897" s="22" t="s">
        <v>68</v>
      </c>
      <c r="W2897" s="24" t="s">
        <v>158</v>
      </c>
      <c r="X2897" s="25" t="s">
        <v>58</v>
      </c>
      <c r="Y2897" s="25" t="s">
        <v>114</v>
      </c>
      <c r="Z2897" s="25" t="s">
        <v>84</v>
      </c>
      <c r="AA2897" s="25"/>
      <c r="AB2897" s="26"/>
      <c r="AC2897" s="31">
        <v>1.115625E-2</v>
      </c>
      <c r="AD2897" s="32"/>
      <c r="AE2897" s="32"/>
      <c r="AF2897" s="32"/>
      <c r="AG2897" s="33"/>
      <c r="AH2897" s="33"/>
      <c r="AI2897" s="33"/>
      <c r="AJ2897" s="27"/>
      <c r="AK2897" s="27"/>
      <c r="AL2897" s="27">
        <v>0.26</v>
      </c>
      <c r="AM2897" s="27"/>
      <c r="AN2897" s="27"/>
      <c r="AO2897" s="28" t="s">
        <v>94</v>
      </c>
      <c r="AP2897" s="51"/>
      <c r="AQ2897" s="51"/>
    </row>
    <row r="2898" spans="1:43" ht="12.65" customHeight="1">
      <c r="A2898" s="13" t="s">
        <v>213</v>
      </c>
      <c r="B2898" s="14" t="s">
        <v>218</v>
      </c>
      <c r="C2898" s="13">
        <v>52</v>
      </c>
      <c r="D2898" s="13" t="s">
        <v>219</v>
      </c>
      <c r="E2898" s="15" t="s">
        <v>2802</v>
      </c>
      <c r="F2898" s="13">
        <v>54019</v>
      </c>
      <c r="G2898" s="13" t="s">
        <v>2260</v>
      </c>
      <c r="H2898" s="16">
        <v>45899</v>
      </c>
      <c r="I2898" s="17">
        <v>45899</v>
      </c>
      <c r="J2898" s="18">
        <f t="shared" si="109"/>
        <v>45899</v>
      </c>
      <c r="K2898" s="19">
        <v>0.20833333333333334</v>
      </c>
      <c r="L2898" s="19">
        <v>0.29166666666666669</v>
      </c>
      <c r="M2898" s="20">
        <v>0.5</v>
      </c>
      <c r="N2898" s="19">
        <v>0.58333333333333337</v>
      </c>
      <c r="O2898" s="21">
        <f t="shared" si="108"/>
        <v>8.333333333333337E-2</v>
      </c>
      <c r="P2898" s="13" t="s">
        <v>50</v>
      </c>
      <c r="Q2898" s="13" t="s">
        <v>50</v>
      </c>
      <c r="R2898" s="22" t="s">
        <v>2800</v>
      </c>
      <c r="S2898" s="22" t="s">
        <v>31</v>
      </c>
      <c r="T2898" s="23" t="s">
        <v>52</v>
      </c>
      <c r="U2898" s="23" t="s">
        <v>50</v>
      </c>
      <c r="V2898" s="22" t="s">
        <v>68</v>
      </c>
      <c r="W2898" s="24" t="s">
        <v>158</v>
      </c>
      <c r="X2898" s="25" t="s">
        <v>58</v>
      </c>
      <c r="Y2898" s="25" t="s">
        <v>114</v>
      </c>
      <c r="Z2898" s="25" t="s">
        <v>84</v>
      </c>
      <c r="AA2898" s="25"/>
      <c r="AB2898" s="26"/>
      <c r="AC2898" s="31">
        <v>4.8343749999999998E-2</v>
      </c>
      <c r="AD2898" s="32"/>
      <c r="AE2898" s="32"/>
      <c r="AF2898" s="32"/>
      <c r="AG2898" s="33"/>
      <c r="AH2898" s="33"/>
      <c r="AI2898" s="33"/>
      <c r="AJ2898" s="27"/>
      <c r="AK2898" s="27"/>
      <c r="AL2898" s="27">
        <v>0.26</v>
      </c>
      <c r="AM2898" s="27"/>
      <c r="AN2898" s="27"/>
      <c r="AO2898" s="28" t="s">
        <v>94</v>
      </c>
      <c r="AP2898" s="51"/>
      <c r="AQ2898" s="51"/>
    </row>
    <row r="2899" spans="1:43" ht="12.65" customHeight="1">
      <c r="A2899" s="13" t="s">
        <v>213</v>
      </c>
      <c r="B2899" s="14" t="s">
        <v>218</v>
      </c>
      <c r="C2899" s="13">
        <v>52</v>
      </c>
      <c r="D2899" s="13" t="s">
        <v>219</v>
      </c>
      <c r="E2899" s="15" t="s">
        <v>2802</v>
      </c>
      <c r="F2899" s="13">
        <v>54019</v>
      </c>
      <c r="G2899" s="13" t="s">
        <v>2260</v>
      </c>
      <c r="H2899" s="16">
        <v>45899</v>
      </c>
      <c r="I2899" s="17">
        <v>45899</v>
      </c>
      <c r="J2899" s="18">
        <f t="shared" si="109"/>
        <v>45899</v>
      </c>
      <c r="K2899" s="19">
        <v>0.5625</v>
      </c>
      <c r="L2899" s="19">
        <v>0.64583333333333337</v>
      </c>
      <c r="M2899" s="20">
        <v>0.85416666666666663</v>
      </c>
      <c r="N2899" s="19">
        <v>0.9375</v>
      </c>
      <c r="O2899" s="21">
        <f t="shared" si="108"/>
        <v>8.333333333333337E-2</v>
      </c>
      <c r="P2899" s="13" t="s">
        <v>50</v>
      </c>
      <c r="Q2899" s="13" t="s">
        <v>50</v>
      </c>
      <c r="R2899" s="22" t="s">
        <v>2804</v>
      </c>
      <c r="S2899" s="22" t="s">
        <v>29</v>
      </c>
      <c r="T2899" s="23" t="s">
        <v>52</v>
      </c>
      <c r="U2899" s="23" t="s">
        <v>50</v>
      </c>
      <c r="V2899" s="22" t="s">
        <v>68</v>
      </c>
      <c r="W2899" s="24" t="s">
        <v>136</v>
      </c>
      <c r="X2899" s="25" t="s">
        <v>66</v>
      </c>
      <c r="Y2899" s="25" t="s">
        <v>114</v>
      </c>
      <c r="Z2899" s="25" t="s">
        <v>85</v>
      </c>
      <c r="AA2899" s="25"/>
      <c r="AB2899" s="26"/>
      <c r="AC2899" s="31">
        <v>0.65874999999999995</v>
      </c>
      <c r="AD2899" s="32"/>
      <c r="AE2899" s="32"/>
      <c r="AF2899" s="32"/>
      <c r="AG2899" s="33"/>
      <c r="AH2899" s="33"/>
      <c r="AI2899" s="33"/>
      <c r="AJ2899" s="27"/>
      <c r="AK2899" s="27"/>
      <c r="AL2899" s="27">
        <v>0.78</v>
      </c>
      <c r="AM2899" s="27"/>
      <c r="AN2899" s="27"/>
      <c r="AO2899" s="28" t="s">
        <v>94</v>
      </c>
      <c r="AP2899" s="51"/>
      <c r="AQ2899" s="51"/>
    </row>
    <row r="2900" spans="1:43" ht="12.65" customHeight="1">
      <c r="A2900" s="13" t="s">
        <v>213</v>
      </c>
      <c r="B2900" s="14" t="s">
        <v>218</v>
      </c>
      <c r="C2900" s="13">
        <v>52</v>
      </c>
      <c r="D2900" s="13" t="s">
        <v>219</v>
      </c>
      <c r="E2900" s="15" t="s">
        <v>2802</v>
      </c>
      <c r="F2900" s="13">
        <v>54019</v>
      </c>
      <c r="G2900" s="13" t="s">
        <v>2260</v>
      </c>
      <c r="H2900" s="16">
        <v>45899</v>
      </c>
      <c r="I2900" s="17">
        <v>45900</v>
      </c>
      <c r="J2900" s="18">
        <f t="shared" si="109"/>
        <v>45900</v>
      </c>
      <c r="K2900" s="19">
        <v>0.875</v>
      </c>
      <c r="L2900" s="19">
        <v>0.95833333333333337</v>
      </c>
      <c r="M2900" s="20">
        <v>0.16666666666666666</v>
      </c>
      <c r="N2900" s="19">
        <v>0.25</v>
      </c>
      <c r="O2900" s="21">
        <f t="shared" si="108"/>
        <v>8.3333333333333343E-2</v>
      </c>
      <c r="P2900" s="13" t="s">
        <v>50</v>
      </c>
      <c r="Q2900" s="13" t="s">
        <v>50</v>
      </c>
      <c r="R2900" s="22" t="s">
        <v>2800</v>
      </c>
      <c r="S2900" s="22" t="s">
        <v>31</v>
      </c>
      <c r="T2900" s="23" t="s">
        <v>52</v>
      </c>
      <c r="U2900" s="23" t="s">
        <v>50</v>
      </c>
      <c r="V2900" s="22" t="s">
        <v>68</v>
      </c>
      <c r="W2900" s="24" t="s">
        <v>138</v>
      </c>
      <c r="X2900" s="25" t="s">
        <v>56</v>
      </c>
      <c r="Y2900" s="25" t="s">
        <v>114</v>
      </c>
      <c r="Z2900" s="25" t="s">
        <v>71</v>
      </c>
      <c r="AA2900" s="25"/>
      <c r="AB2900" s="26"/>
      <c r="AC2900" s="31">
        <v>2.9006249999999994E-2</v>
      </c>
      <c r="AD2900" s="32"/>
      <c r="AE2900" s="32"/>
      <c r="AF2900" s="32"/>
      <c r="AG2900" s="33"/>
      <c r="AH2900" s="33"/>
      <c r="AI2900" s="33"/>
      <c r="AJ2900" s="27"/>
      <c r="AK2900" s="27"/>
      <c r="AL2900" s="27">
        <v>0.26</v>
      </c>
      <c r="AM2900" s="27"/>
      <c r="AN2900" s="27"/>
      <c r="AO2900" s="28" t="s">
        <v>94</v>
      </c>
      <c r="AP2900" s="51"/>
      <c r="AQ2900" s="51"/>
    </row>
    <row r="2901" spans="1:43" ht="12.65" customHeight="1">
      <c r="A2901" s="13" t="s">
        <v>213</v>
      </c>
      <c r="B2901" s="14" t="s">
        <v>218</v>
      </c>
      <c r="C2901" s="13">
        <v>52</v>
      </c>
      <c r="D2901" s="13" t="s">
        <v>219</v>
      </c>
      <c r="E2901" s="15" t="s">
        <v>2802</v>
      </c>
      <c r="F2901" s="13">
        <v>54019</v>
      </c>
      <c r="G2901" s="13" t="s">
        <v>2260</v>
      </c>
      <c r="H2901" s="16">
        <v>45900</v>
      </c>
      <c r="I2901" s="17">
        <v>45900</v>
      </c>
      <c r="J2901" s="18">
        <f t="shared" si="109"/>
        <v>45900</v>
      </c>
      <c r="K2901" s="19">
        <v>0.20833333333333334</v>
      </c>
      <c r="L2901" s="19">
        <v>0.29166666666666669</v>
      </c>
      <c r="M2901" s="20">
        <v>0.5</v>
      </c>
      <c r="N2901" s="19">
        <v>0.58333333333333337</v>
      </c>
      <c r="O2901" s="21">
        <f t="shared" si="108"/>
        <v>8.333333333333337E-2</v>
      </c>
      <c r="P2901" s="13" t="s">
        <v>50</v>
      </c>
      <c r="Q2901" s="13" t="s">
        <v>50</v>
      </c>
      <c r="R2901" s="22" t="s">
        <v>2800</v>
      </c>
      <c r="S2901" s="22" t="s">
        <v>31</v>
      </c>
      <c r="T2901" s="23" t="s">
        <v>52</v>
      </c>
      <c r="U2901" s="23" t="s">
        <v>50</v>
      </c>
      <c r="V2901" s="22" t="s">
        <v>68</v>
      </c>
      <c r="W2901" s="24" t="s">
        <v>138</v>
      </c>
      <c r="X2901" s="25" t="s">
        <v>56</v>
      </c>
      <c r="Y2901" s="25" t="s">
        <v>114</v>
      </c>
      <c r="Z2901" s="25" t="s">
        <v>71</v>
      </c>
      <c r="AA2901" s="25"/>
      <c r="AB2901" s="26"/>
      <c r="AC2901" s="31">
        <v>0.12569374999999999</v>
      </c>
      <c r="AD2901" s="32"/>
      <c r="AE2901" s="32"/>
      <c r="AF2901" s="32"/>
      <c r="AG2901" s="33"/>
      <c r="AH2901" s="33"/>
      <c r="AI2901" s="33"/>
      <c r="AJ2901" s="27"/>
      <c r="AK2901" s="27"/>
      <c r="AL2901" s="27">
        <v>0.26</v>
      </c>
      <c r="AM2901" s="27"/>
      <c r="AN2901" s="27"/>
      <c r="AO2901" s="28" t="s">
        <v>94</v>
      </c>
      <c r="AP2901" s="51"/>
      <c r="AQ2901" s="51"/>
    </row>
    <row r="2902" spans="1:43" ht="12.65" customHeight="1">
      <c r="A2902" s="13" t="s">
        <v>213</v>
      </c>
      <c r="B2902" s="14" t="s">
        <v>218</v>
      </c>
      <c r="C2902" s="13">
        <v>52</v>
      </c>
      <c r="D2902" s="13" t="s">
        <v>219</v>
      </c>
      <c r="E2902" s="15" t="s">
        <v>2802</v>
      </c>
      <c r="F2902" s="13">
        <v>54019</v>
      </c>
      <c r="G2902" s="13" t="s">
        <v>2260</v>
      </c>
      <c r="H2902" s="16">
        <v>45900</v>
      </c>
      <c r="I2902" s="17">
        <v>45900</v>
      </c>
      <c r="J2902" s="18">
        <f t="shared" si="109"/>
        <v>45900</v>
      </c>
      <c r="K2902" s="19">
        <v>0.54166666666666663</v>
      </c>
      <c r="L2902" s="19">
        <v>0.625</v>
      </c>
      <c r="M2902" s="20">
        <v>0.83333333333333337</v>
      </c>
      <c r="N2902" s="19">
        <v>0.91666666666666663</v>
      </c>
      <c r="O2902" s="21">
        <f t="shared" ref="O2902:O2909" si="110">IF(N2902&gt;M2902,N2902-M2902,(N2902+1)-M2902)</f>
        <v>8.3333333333333259E-2</v>
      </c>
      <c r="P2902" s="13" t="s">
        <v>50</v>
      </c>
      <c r="Q2902" s="13" t="s">
        <v>50</v>
      </c>
      <c r="R2902" s="22" t="s">
        <v>2800</v>
      </c>
      <c r="S2902" s="22" t="s">
        <v>29</v>
      </c>
      <c r="T2902" s="23" t="s">
        <v>52</v>
      </c>
      <c r="U2902" s="23" t="s">
        <v>50</v>
      </c>
      <c r="V2902" s="22" t="s">
        <v>68</v>
      </c>
      <c r="W2902" s="24" t="s">
        <v>142</v>
      </c>
      <c r="X2902" s="25" t="s">
        <v>57</v>
      </c>
      <c r="Y2902" s="25" t="s">
        <v>114</v>
      </c>
      <c r="Z2902" s="25" t="s">
        <v>63</v>
      </c>
      <c r="AA2902" s="25"/>
      <c r="AB2902" s="26"/>
      <c r="AC2902" s="31">
        <v>0.63749999999999996</v>
      </c>
      <c r="AD2902" s="32"/>
      <c r="AE2902" s="32"/>
      <c r="AF2902" s="32"/>
      <c r="AG2902" s="33"/>
      <c r="AH2902" s="33"/>
      <c r="AI2902" s="33"/>
      <c r="AJ2902" s="27"/>
      <c r="AK2902" s="27"/>
      <c r="AL2902" s="27">
        <v>0.78</v>
      </c>
      <c r="AM2902" s="27"/>
      <c r="AN2902" s="27"/>
      <c r="AO2902" s="28" t="s">
        <v>94</v>
      </c>
      <c r="AP2902" s="51"/>
      <c r="AQ2902" s="51"/>
    </row>
    <row r="2903" spans="1:43" ht="12.65" customHeight="1">
      <c r="A2903" s="13" t="s">
        <v>942</v>
      </c>
      <c r="B2903" s="14" t="s">
        <v>2805</v>
      </c>
      <c r="C2903" s="13">
        <v>120</v>
      </c>
      <c r="D2903" s="13" t="s">
        <v>2806</v>
      </c>
      <c r="E2903" s="15" t="s">
        <v>2807</v>
      </c>
      <c r="F2903" s="13">
        <v>6912</v>
      </c>
      <c r="G2903" s="13"/>
      <c r="H2903" s="16">
        <v>45882</v>
      </c>
      <c r="I2903" s="17">
        <v>45883</v>
      </c>
      <c r="J2903" s="18">
        <f t="shared" si="109"/>
        <v>45883</v>
      </c>
      <c r="K2903" s="19">
        <v>0.88888888888888884</v>
      </c>
      <c r="L2903" s="19">
        <v>0.90416666666666667</v>
      </c>
      <c r="M2903" s="20">
        <v>3.4722222222222224E-2</v>
      </c>
      <c r="N2903" s="19">
        <v>0.05</v>
      </c>
      <c r="O2903" s="21">
        <f t="shared" si="110"/>
        <v>1.5277777777777779E-2</v>
      </c>
      <c r="P2903" s="13" t="s">
        <v>50</v>
      </c>
      <c r="Q2903" s="13" t="s">
        <v>50</v>
      </c>
      <c r="R2903" s="22" t="s">
        <v>2808</v>
      </c>
      <c r="S2903" s="22" t="s">
        <v>33</v>
      </c>
      <c r="T2903" s="23" t="s">
        <v>52</v>
      </c>
      <c r="U2903" s="23"/>
      <c r="V2903" s="22" t="s">
        <v>67</v>
      </c>
      <c r="W2903" s="24" t="s">
        <v>3677</v>
      </c>
      <c r="X2903" s="25" t="s">
        <v>50</v>
      </c>
      <c r="Y2903" s="25" t="s">
        <v>50</v>
      </c>
      <c r="Z2903" s="25" t="s">
        <v>50</v>
      </c>
      <c r="AA2903" s="25"/>
      <c r="AB2903" s="26"/>
      <c r="AC2903" s="31">
        <v>0.48450000000000004</v>
      </c>
      <c r="AD2903" s="32"/>
      <c r="AE2903" s="32"/>
      <c r="AF2903" s="32"/>
      <c r="AG2903" s="33"/>
      <c r="AH2903" s="33"/>
      <c r="AI2903" s="33"/>
      <c r="AJ2903" s="27"/>
      <c r="AK2903" s="27"/>
      <c r="AL2903" s="27">
        <v>8</v>
      </c>
      <c r="AM2903" s="27"/>
      <c r="AN2903" s="27"/>
      <c r="AO2903" s="28" t="s">
        <v>94</v>
      </c>
      <c r="AP2903" s="51"/>
      <c r="AQ2903" s="51"/>
    </row>
    <row r="2904" spans="1:43" ht="12.65" customHeight="1">
      <c r="A2904" s="13" t="s">
        <v>942</v>
      </c>
      <c r="B2904" s="14" t="s">
        <v>2805</v>
      </c>
      <c r="C2904" s="13">
        <v>120</v>
      </c>
      <c r="D2904" s="13" t="s">
        <v>2806</v>
      </c>
      <c r="E2904" s="15" t="s">
        <v>2807</v>
      </c>
      <c r="F2904" s="13">
        <v>6912</v>
      </c>
      <c r="G2904" s="13"/>
      <c r="H2904" s="16">
        <v>45883</v>
      </c>
      <c r="I2904" s="17">
        <v>45884</v>
      </c>
      <c r="J2904" s="18">
        <v>45884</v>
      </c>
      <c r="K2904" s="19">
        <v>0.87013888888888891</v>
      </c>
      <c r="L2904" s="19">
        <v>0.88680555555555551</v>
      </c>
      <c r="M2904" s="20">
        <v>1.5972222222222221E-2</v>
      </c>
      <c r="N2904" s="19">
        <v>3.2638888888888891E-2</v>
      </c>
      <c r="O2904" s="21">
        <f t="shared" si="110"/>
        <v>1.666666666666667E-2</v>
      </c>
      <c r="P2904" s="13" t="s">
        <v>50</v>
      </c>
      <c r="Q2904" s="13" t="s">
        <v>50</v>
      </c>
      <c r="R2904" s="22" t="s">
        <v>2809</v>
      </c>
      <c r="S2904" s="22" t="s">
        <v>33</v>
      </c>
      <c r="T2904" s="23" t="s">
        <v>52</v>
      </c>
      <c r="U2904" s="23"/>
      <c r="V2904" s="22" t="s">
        <v>67</v>
      </c>
      <c r="W2904" s="24" t="s">
        <v>3677</v>
      </c>
      <c r="X2904" s="25" t="s">
        <v>50</v>
      </c>
      <c r="Y2904" s="25" t="s">
        <v>50</v>
      </c>
      <c r="Z2904" s="25" t="s">
        <v>50</v>
      </c>
      <c r="AA2904" s="25"/>
      <c r="AB2904" s="26"/>
      <c r="AC2904" s="31">
        <v>0.48450000000000004</v>
      </c>
      <c r="AD2904" s="32"/>
      <c r="AE2904" s="32"/>
      <c r="AF2904" s="32"/>
      <c r="AG2904" s="33"/>
      <c r="AH2904" s="33"/>
      <c r="AI2904" s="33"/>
      <c r="AJ2904" s="27"/>
      <c r="AK2904" s="27"/>
      <c r="AL2904" s="27">
        <v>8</v>
      </c>
      <c r="AM2904" s="27"/>
      <c r="AN2904" s="27"/>
      <c r="AO2904" s="28" t="s">
        <v>94</v>
      </c>
      <c r="AP2904" s="51"/>
      <c r="AQ2904" s="51"/>
    </row>
    <row r="2905" spans="1:43" ht="12.65" customHeight="1">
      <c r="A2905" s="13" t="s">
        <v>942</v>
      </c>
      <c r="B2905" s="14" t="s">
        <v>2805</v>
      </c>
      <c r="C2905" s="13">
        <v>120</v>
      </c>
      <c r="D2905" s="13" t="s">
        <v>2806</v>
      </c>
      <c r="E2905" s="15" t="s">
        <v>2807</v>
      </c>
      <c r="F2905" s="13">
        <v>6912</v>
      </c>
      <c r="G2905" s="13"/>
      <c r="H2905" s="16">
        <v>45885</v>
      </c>
      <c r="I2905" s="17">
        <v>45885</v>
      </c>
      <c r="J2905" s="18">
        <f>I2905</f>
        <v>45885</v>
      </c>
      <c r="K2905" s="19">
        <v>0.81458333333333333</v>
      </c>
      <c r="L2905" s="19">
        <v>0.8979166666666667</v>
      </c>
      <c r="M2905" s="20">
        <v>0.9604166666666667</v>
      </c>
      <c r="N2905" s="19">
        <v>1.04375</v>
      </c>
      <c r="O2905" s="21">
        <f t="shared" si="110"/>
        <v>8.3333333333333259E-2</v>
      </c>
      <c r="P2905" s="13" t="s">
        <v>50</v>
      </c>
      <c r="Q2905" s="13" t="s">
        <v>50</v>
      </c>
      <c r="R2905" s="22" t="s">
        <v>2810</v>
      </c>
      <c r="S2905" s="22" t="s">
        <v>29</v>
      </c>
      <c r="T2905" s="23" t="s">
        <v>97</v>
      </c>
      <c r="U2905" s="23" t="s">
        <v>50</v>
      </c>
      <c r="V2905" s="22" t="s">
        <v>3880</v>
      </c>
      <c r="W2905" s="24" t="s">
        <v>3659</v>
      </c>
      <c r="X2905" s="25" t="s">
        <v>83</v>
      </c>
      <c r="Y2905" s="25" t="s">
        <v>114</v>
      </c>
      <c r="Z2905" s="25" t="s">
        <v>71</v>
      </c>
      <c r="AA2905" s="25"/>
      <c r="AB2905" s="26"/>
      <c r="AC2905" s="31">
        <v>53.37149999999999</v>
      </c>
      <c r="AD2905" s="32"/>
      <c r="AE2905" s="32"/>
      <c r="AF2905" s="32"/>
      <c r="AG2905" s="33"/>
      <c r="AH2905" s="33"/>
      <c r="AI2905" s="33"/>
      <c r="AJ2905" s="27"/>
      <c r="AK2905" s="27"/>
      <c r="AL2905" s="27">
        <v>31.2</v>
      </c>
      <c r="AM2905" s="27"/>
      <c r="AN2905" s="27"/>
      <c r="AO2905" s="28" t="s">
        <v>94</v>
      </c>
      <c r="AP2905" s="51"/>
      <c r="AQ2905" s="51"/>
    </row>
    <row r="2906" spans="1:43" ht="12.65" customHeight="1">
      <c r="A2906" s="13" t="s">
        <v>942</v>
      </c>
      <c r="B2906" s="14" t="s">
        <v>2805</v>
      </c>
      <c r="C2906" s="13">
        <v>120</v>
      </c>
      <c r="D2906" s="13" t="s">
        <v>2806</v>
      </c>
      <c r="E2906" s="15" t="s">
        <v>2807</v>
      </c>
      <c r="F2906" s="13">
        <v>6912</v>
      </c>
      <c r="G2906" s="13"/>
      <c r="H2906" s="16">
        <v>45891</v>
      </c>
      <c r="I2906" s="17">
        <v>45891</v>
      </c>
      <c r="J2906" s="18">
        <f>I2906</f>
        <v>45891</v>
      </c>
      <c r="K2906" s="19">
        <v>0.77083333333333337</v>
      </c>
      <c r="L2906" s="19">
        <v>0.85416666666666663</v>
      </c>
      <c r="M2906" s="20">
        <v>0.97916666666666663</v>
      </c>
      <c r="N2906" s="19">
        <v>6.25E-2</v>
      </c>
      <c r="O2906" s="21">
        <f t="shared" si="110"/>
        <v>8.333333333333337E-2</v>
      </c>
      <c r="P2906" s="13" t="s">
        <v>50</v>
      </c>
      <c r="Q2906" s="13" t="s">
        <v>50</v>
      </c>
      <c r="R2906" s="22" t="s">
        <v>2811</v>
      </c>
      <c r="S2906" s="22" t="s">
        <v>29</v>
      </c>
      <c r="T2906" s="23" t="s">
        <v>52</v>
      </c>
      <c r="U2906" s="23" t="s">
        <v>50</v>
      </c>
      <c r="V2906" s="22" t="s">
        <v>67</v>
      </c>
      <c r="W2906" s="24" t="s">
        <v>139</v>
      </c>
      <c r="X2906" s="25" t="s">
        <v>71</v>
      </c>
      <c r="Y2906" s="25" t="s">
        <v>114</v>
      </c>
      <c r="Z2906" s="25" t="s">
        <v>66</v>
      </c>
      <c r="AA2906" s="25"/>
      <c r="AB2906" s="26"/>
      <c r="AC2906" s="31">
        <v>59.432000000000002</v>
      </c>
      <c r="AD2906" s="32"/>
      <c r="AE2906" s="32"/>
      <c r="AF2906" s="32"/>
      <c r="AG2906" s="33"/>
      <c r="AH2906" s="33"/>
      <c r="AI2906" s="33"/>
      <c r="AJ2906" s="27"/>
      <c r="AK2906" s="27"/>
      <c r="AL2906" s="27">
        <v>24</v>
      </c>
      <c r="AM2906" s="27"/>
      <c r="AN2906" s="27"/>
      <c r="AO2906" s="28" t="s">
        <v>94</v>
      </c>
      <c r="AP2906" s="51"/>
      <c r="AQ2906" s="51"/>
    </row>
    <row r="2907" spans="1:43" ht="12.65" customHeight="1">
      <c r="A2907" s="13" t="s">
        <v>942</v>
      </c>
      <c r="B2907" s="14" t="s">
        <v>2805</v>
      </c>
      <c r="C2907" s="13">
        <v>120</v>
      </c>
      <c r="D2907" s="13" t="s">
        <v>2806</v>
      </c>
      <c r="E2907" s="15" t="s">
        <v>2807</v>
      </c>
      <c r="F2907" s="13">
        <v>6912</v>
      </c>
      <c r="G2907" s="13"/>
      <c r="H2907" s="16">
        <v>45892</v>
      </c>
      <c r="I2907" s="17">
        <v>45892</v>
      </c>
      <c r="J2907" s="18">
        <f>I2907</f>
        <v>45892</v>
      </c>
      <c r="K2907" s="19">
        <v>0.76944444444444449</v>
      </c>
      <c r="L2907" s="19">
        <v>0.77013888888888893</v>
      </c>
      <c r="M2907" s="20">
        <v>0.91527777777777775</v>
      </c>
      <c r="N2907" s="19">
        <v>0.91597222222222219</v>
      </c>
      <c r="O2907" s="21">
        <f t="shared" si="110"/>
        <v>6.9444444444444198E-4</v>
      </c>
      <c r="P2907" s="13" t="s">
        <v>50</v>
      </c>
      <c r="Q2907" s="13" t="s">
        <v>50</v>
      </c>
      <c r="R2907" s="22" t="s">
        <v>2812</v>
      </c>
      <c r="S2907" s="22" t="s">
        <v>32</v>
      </c>
      <c r="T2907" s="23" t="s">
        <v>52</v>
      </c>
      <c r="U2907" s="23" t="s">
        <v>50</v>
      </c>
      <c r="V2907" s="22" t="s">
        <v>67</v>
      </c>
      <c r="W2907" s="24" t="s">
        <v>139</v>
      </c>
      <c r="X2907" s="25" t="s">
        <v>71</v>
      </c>
      <c r="Y2907" s="25" t="s">
        <v>114</v>
      </c>
      <c r="Z2907" s="25" t="s">
        <v>66</v>
      </c>
      <c r="AA2907" s="25"/>
      <c r="AB2907" s="26"/>
      <c r="AC2907" s="31">
        <v>31.279999999999998</v>
      </c>
      <c r="AD2907" s="32"/>
      <c r="AE2907" s="32"/>
      <c r="AF2907" s="32"/>
      <c r="AG2907" s="33"/>
      <c r="AH2907" s="33"/>
      <c r="AI2907" s="33"/>
      <c r="AJ2907" s="27"/>
      <c r="AK2907" s="27"/>
      <c r="AL2907" s="27">
        <v>13</v>
      </c>
      <c r="AM2907" s="27"/>
      <c r="AN2907" s="27"/>
      <c r="AO2907" s="28" t="s">
        <v>94</v>
      </c>
      <c r="AP2907" s="51"/>
      <c r="AQ2907" s="51"/>
    </row>
    <row r="2908" spans="1:43" ht="12.65" customHeight="1">
      <c r="A2908" s="13" t="s">
        <v>942</v>
      </c>
      <c r="B2908" s="14" t="s">
        <v>2805</v>
      </c>
      <c r="C2908" s="13">
        <v>120</v>
      </c>
      <c r="D2908" s="13" t="s">
        <v>2806</v>
      </c>
      <c r="E2908" s="15" t="s">
        <v>2807</v>
      </c>
      <c r="F2908" s="13">
        <v>6912</v>
      </c>
      <c r="G2908" s="13"/>
      <c r="H2908" s="16">
        <v>45893</v>
      </c>
      <c r="I2908" s="17">
        <v>45893</v>
      </c>
      <c r="J2908" s="18">
        <f>I2908</f>
        <v>45893</v>
      </c>
      <c r="K2908" s="19">
        <v>0.76944444444444449</v>
      </c>
      <c r="L2908" s="19">
        <v>0.77013888888888893</v>
      </c>
      <c r="M2908" s="20">
        <v>0.91527777777777775</v>
      </c>
      <c r="N2908" s="19">
        <v>0.91597222222222219</v>
      </c>
      <c r="O2908" s="21">
        <f t="shared" si="110"/>
        <v>6.9444444444444198E-4</v>
      </c>
      <c r="P2908" s="13" t="s">
        <v>50</v>
      </c>
      <c r="Q2908" s="13" t="s">
        <v>50</v>
      </c>
      <c r="R2908" s="22" t="s">
        <v>2812</v>
      </c>
      <c r="S2908" s="22" t="s">
        <v>32</v>
      </c>
      <c r="T2908" s="23" t="s">
        <v>52</v>
      </c>
      <c r="U2908" s="23" t="s">
        <v>50</v>
      </c>
      <c r="V2908" s="22" t="s">
        <v>67</v>
      </c>
      <c r="W2908" s="24" t="s">
        <v>139</v>
      </c>
      <c r="X2908" s="25" t="s">
        <v>71</v>
      </c>
      <c r="Y2908" s="25" t="s">
        <v>114</v>
      </c>
      <c r="Z2908" s="25" t="s">
        <v>66</v>
      </c>
      <c r="AA2908" s="25"/>
      <c r="AB2908" s="26"/>
      <c r="AC2908" s="31">
        <v>31.279999999999998</v>
      </c>
      <c r="AD2908" s="32"/>
      <c r="AE2908" s="32"/>
      <c r="AF2908" s="32"/>
      <c r="AG2908" s="33"/>
      <c r="AH2908" s="33"/>
      <c r="AI2908" s="33"/>
      <c r="AJ2908" s="27"/>
      <c r="AK2908" s="27"/>
      <c r="AL2908" s="27">
        <v>13</v>
      </c>
      <c r="AM2908" s="27"/>
      <c r="AN2908" s="27"/>
      <c r="AO2908" s="28" t="s">
        <v>94</v>
      </c>
      <c r="AP2908" s="51"/>
      <c r="AQ2908" s="51"/>
    </row>
    <row r="2909" spans="1:43" ht="12.65" customHeight="1">
      <c r="A2909" s="13" t="s">
        <v>942</v>
      </c>
      <c r="B2909" s="14" t="s">
        <v>2805</v>
      </c>
      <c r="C2909" s="13">
        <v>120</v>
      </c>
      <c r="D2909" s="13" t="s">
        <v>2806</v>
      </c>
      <c r="E2909" s="15" t="s">
        <v>2807</v>
      </c>
      <c r="F2909" s="13">
        <v>6912</v>
      </c>
      <c r="G2909" s="13"/>
      <c r="H2909" s="16">
        <v>45899</v>
      </c>
      <c r="I2909" s="17">
        <v>45899</v>
      </c>
      <c r="J2909" s="18">
        <f>I2909</f>
        <v>45899</v>
      </c>
      <c r="K2909" s="19">
        <v>0.72916666666666663</v>
      </c>
      <c r="L2909" s="19">
        <v>0.72083333333333333</v>
      </c>
      <c r="M2909" s="20">
        <v>0.89583333333333337</v>
      </c>
      <c r="N2909" s="19">
        <v>0.97916666666666663</v>
      </c>
      <c r="O2909" s="21">
        <f t="shared" si="110"/>
        <v>8.3333333333333259E-2</v>
      </c>
      <c r="P2909" s="13" t="s">
        <v>50</v>
      </c>
      <c r="Q2909" s="13" t="s">
        <v>50</v>
      </c>
      <c r="R2909" s="22" t="s">
        <v>2813</v>
      </c>
      <c r="S2909" s="22" t="s">
        <v>29</v>
      </c>
      <c r="T2909" s="23" t="s">
        <v>52</v>
      </c>
      <c r="U2909" s="23" t="s">
        <v>50</v>
      </c>
      <c r="V2909" s="22" t="s">
        <v>68</v>
      </c>
      <c r="W2909" s="24" t="s">
        <v>138</v>
      </c>
      <c r="X2909" s="25" t="s">
        <v>56</v>
      </c>
      <c r="Y2909" s="25" t="s">
        <v>114</v>
      </c>
      <c r="Z2909" s="25" t="s">
        <v>71</v>
      </c>
      <c r="AA2909" s="25"/>
      <c r="AB2909" s="26"/>
      <c r="AC2909" s="31">
        <v>77.349999999999994</v>
      </c>
      <c r="AD2909" s="32"/>
      <c r="AE2909" s="32"/>
      <c r="AF2909" s="32"/>
      <c r="AG2909" s="33"/>
      <c r="AH2909" s="33"/>
      <c r="AI2909" s="33"/>
      <c r="AJ2909" s="27"/>
      <c r="AK2909" s="27"/>
      <c r="AL2909" s="27">
        <v>31.2</v>
      </c>
      <c r="AM2909" s="27"/>
      <c r="AN2909" s="27"/>
      <c r="AO2909" s="28" t="s">
        <v>94</v>
      </c>
      <c r="AP2909" s="51"/>
      <c r="AQ2909" s="51"/>
    </row>
    <row r="2910" spans="1:43" ht="12.65" customHeight="1">
      <c r="A2910" s="13" t="s">
        <v>214</v>
      </c>
      <c r="B2910" s="14" t="s">
        <v>237</v>
      </c>
      <c r="C2910" s="13">
        <v>20</v>
      </c>
      <c r="D2910" s="13" t="s">
        <v>228</v>
      </c>
      <c r="E2910" s="15" t="s">
        <v>3633</v>
      </c>
      <c r="F2910" s="13">
        <v>4850</v>
      </c>
      <c r="G2910" s="13"/>
      <c r="H2910" s="16">
        <v>45896</v>
      </c>
      <c r="I2910" s="17">
        <v>45896</v>
      </c>
      <c r="J2910" s="18">
        <v>45896</v>
      </c>
      <c r="K2910" s="19">
        <v>0.77777777777777779</v>
      </c>
      <c r="L2910" s="19">
        <v>0.89583333333333337</v>
      </c>
      <c r="M2910" s="20">
        <v>0.81944444444444442</v>
      </c>
      <c r="N2910" s="19">
        <v>0.9375</v>
      </c>
      <c r="O2910" s="21">
        <v>0.11805555555555558</v>
      </c>
      <c r="P2910" s="13" t="s">
        <v>3657</v>
      </c>
      <c r="Q2910" s="13" t="s">
        <v>254</v>
      </c>
      <c r="R2910" s="13" t="s">
        <v>3634</v>
      </c>
      <c r="S2910" s="22" t="s">
        <v>29</v>
      </c>
      <c r="T2910" s="23" t="s">
        <v>211</v>
      </c>
      <c r="U2910" s="23" t="s">
        <v>50</v>
      </c>
      <c r="V2910" s="22" t="s">
        <v>212</v>
      </c>
      <c r="W2910" s="24" t="s">
        <v>210</v>
      </c>
      <c r="X2910" s="25" t="s">
        <v>130</v>
      </c>
      <c r="Y2910" s="25" t="s">
        <v>114</v>
      </c>
      <c r="Z2910" s="25" t="s">
        <v>71</v>
      </c>
      <c r="AA2910" s="25"/>
      <c r="AB2910" s="26"/>
      <c r="AC2910" s="31">
        <v>8.4839999999999999E-2</v>
      </c>
      <c r="AD2910" s="32"/>
      <c r="AE2910" s="32"/>
      <c r="AF2910" s="32"/>
      <c r="AG2910" s="33"/>
      <c r="AH2910" s="33"/>
      <c r="AI2910" s="33"/>
      <c r="AJ2910" s="27"/>
      <c r="AK2910" s="27"/>
      <c r="AL2910" s="27">
        <v>1.75</v>
      </c>
      <c r="AM2910" s="27"/>
      <c r="AN2910" s="27">
        <v>0</v>
      </c>
      <c r="AO2910" s="28" t="s">
        <v>3866</v>
      </c>
      <c r="AP2910" s="29"/>
      <c r="AQ2910" s="29"/>
    </row>
    <row r="2911" spans="1:43" ht="12.65" customHeight="1">
      <c r="A2911" s="13" t="s">
        <v>214</v>
      </c>
      <c r="B2911" s="14" t="s">
        <v>237</v>
      </c>
      <c r="C2911" s="13">
        <v>20</v>
      </c>
      <c r="D2911" s="13" t="s">
        <v>228</v>
      </c>
      <c r="E2911" s="15" t="s">
        <v>3635</v>
      </c>
      <c r="F2911" s="13">
        <v>21166</v>
      </c>
      <c r="G2911" s="13"/>
      <c r="H2911" s="16">
        <v>45897</v>
      </c>
      <c r="I2911" s="17">
        <v>45897</v>
      </c>
      <c r="J2911" s="18">
        <v>45897</v>
      </c>
      <c r="K2911" s="19">
        <v>0.58333333333333337</v>
      </c>
      <c r="L2911" s="19">
        <v>0.66666666666666663</v>
      </c>
      <c r="M2911" s="20">
        <v>0.625</v>
      </c>
      <c r="N2911" s="19">
        <v>0.70833333333333337</v>
      </c>
      <c r="O2911" s="21">
        <v>8.333333333333337E-2</v>
      </c>
      <c r="P2911" s="13" t="s">
        <v>3657</v>
      </c>
      <c r="Q2911" s="13" t="s">
        <v>254</v>
      </c>
      <c r="R2911" s="13" t="s">
        <v>3636</v>
      </c>
      <c r="S2911" s="22" t="s">
        <v>31</v>
      </c>
      <c r="T2911" s="23" t="s">
        <v>211</v>
      </c>
      <c r="U2911" s="23" t="s">
        <v>50</v>
      </c>
      <c r="V2911" s="22" t="s">
        <v>212</v>
      </c>
      <c r="W2911" s="24" t="s">
        <v>210</v>
      </c>
      <c r="X2911" s="25" t="s">
        <v>130</v>
      </c>
      <c r="Y2911" s="25" t="s">
        <v>114</v>
      </c>
      <c r="Z2911" s="25" t="s">
        <v>71</v>
      </c>
      <c r="AA2911" s="25"/>
      <c r="AB2911" s="26"/>
      <c r="AC2911" s="31">
        <v>1.414E-2</v>
      </c>
      <c r="AD2911" s="32"/>
      <c r="AE2911" s="32"/>
      <c r="AF2911" s="32"/>
      <c r="AG2911" s="33"/>
      <c r="AH2911" s="33"/>
      <c r="AI2911" s="33"/>
      <c r="AJ2911" s="27"/>
      <c r="AK2911" s="27"/>
      <c r="AL2911" s="27">
        <v>0.58333333333333337</v>
      </c>
      <c r="AM2911" s="27"/>
      <c r="AN2911" s="27">
        <v>0</v>
      </c>
      <c r="AO2911" s="28" t="s">
        <v>3866</v>
      </c>
      <c r="AP2911" s="29"/>
      <c r="AQ2911" s="29"/>
    </row>
    <row r="2912" spans="1:43" ht="12.65" customHeight="1">
      <c r="A2912" s="13" t="s">
        <v>214</v>
      </c>
      <c r="B2912" s="14" t="s">
        <v>237</v>
      </c>
      <c r="C2912" s="13">
        <v>20</v>
      </c>
      <c r="D2912" s="13" t="s">
        <v>228</v>
      </c>
      <c r="E2912" s="15" t="s">
        <v>3635</v>
      </c>
      <c r="F2912" s="13">
        <v>21166</v>
      </c>
      <c r="G2912" s="13"/>
      <c r="H2912" s="16">
        <v>45898</v>
      </c>
      <c r="I2912" s="17">
        <v>45898</v>
      </c>
      <c r="J2912" s="18">
        <v>45898</v>
      </c>
      <c r="K2912" s="19">
        <v>0.47916666666666663</v>
      </c>
      <c r="L2912" s="19">
        <v>0.5625</v>
      </c>
      <c r="M2912" s="20">
        <v>0.52083333333333337</v>
      </c>
      <c r="N2912" s="19">
        <v>0.60416666666666674</v>
      </c>
      <c r="O2912" s="21">
        <v>8.333333333333337E-2</v>
      </c>
      <c r="P2912" s="13" t="s">
        <v>3657</v>
      </c>
      <c r="Q2912" s="13" t="s">
        <v>254</v>
      </c>
      <c r="R2912" s="13" t="s">
        <v>3637</v>
      </c>
      <c r="S2912" s="22" t="s">
        <v>31</v>
      </c>
      <c r="T2912" s="23" t="s">
        <v>211</v>
      </c>
      <c r="U2912" s="23" t="s">
        <v>50</v>
      </c>
      <c r="V2912" s="22" t="s">
        <v>212</v>
      </c>
      <c r="W2912" s="24" t="s">
        <v>210</v>
      </c>
      <c r="X2912" s="25" t="s">
        <v>130</v>
      </c>
      <c r="Y2912" s="25" t="s">
        <v>114</v>
      </c>
      <c r="Z2912" s="25" t="s">
        <v>71</v>
      </c>
      <c r="AA2912" s="25"/>
      <c r="AB2912" s="26"/>
      <c r="AC2912" s="31">
        <v>0</v>
      </c>
      <c r="AD2912" s="32"/>
      <c r="AE2912" s="32"/>
      <c r="AF2912" s="32"/>
      <c r="AG2912" s="33"/>
      <c r="AH2912" s="33"/>
      <c r="AI2912" s="33"/>
      <c r="AJ2912" s="27"/>
      <c r="AK2912" s="27"/>
      <c r="AL2912" s="27">
        <v>0.58333333333333337</v>
      </c>
      <c r="AM2912" s="27"/>
      <c r="AN2912" s="27">
        <v>0</v>
      </c>
      <c r="AO2912" s="28" t="s">
        <v>3866</v>
      </c>
      <c r="AP2912" s="29"/>
      <c r="AQ2912" s="29"/>
    </row>
    <row r="2913" spans="1:43" ht="12.65" customHeight="1">
      <c r="A2913" s="13" t="s">
        <v>214</v>
      </c>
      <c r="B2913" s="14" t="s">
        <v>237</v>
      </c>
      <c r="C2913" s="13">
        <v>20</v>
      </c>
      <c r="D2913" s="13" t="s">
        <v>216</v>
      </c>
      <c r="E2913" s="15" t="s">
        <v>2814</v>
      </c>
      <c r="F2913" s="13">
        <v>9600</v>
      </c>
      <c r="G2913" s="13" t="s">
        <v>253</v>
      </c>
      <c r="H2913" s="16">
        <v>45883</v>
      </c>
      <c r="I2913" s="17">
        <v>45883</v>
      </c>
      <c r="J2913" s="18">
        <v>45883</v>
      </c>
      <c r="K2913" s="19">
        <v>0.72916666666666674</v>
      </c>
      <c r="L2913" s="19">
        <v>0.74791666666666667</v>
      </c>
      <c r="M2913" s="20">
        <v>0.77083333333333337</v>
      </c>
      <c r="N2913" s="19">
        <v>0.7895833333333333</v>
      </c>
      <c r="O2913" s="21">
        <f t="shared" ref="O2913:O2944" si="111">IF(N2913&gt;M2913,N2913-M2913,(N2913+1)-M2913)</f>
        <v>1.8749999999999933E-2</v>
      </c>
      <c r="P2913" s="13" t="s">
        <v>1099</v>
      </c>
      <c r="Q2913" s="13" t="s">
        <v>254</v>
      </c>
      <c r="R2913" s="22" t="s">
        <v>1100</v>
      </c>
      <c r="S2913" s="22" t="s">
        <v>33</v>
      </c>
      <c r="T2913" s="23" t="s">
        <v>52</v>
      </c>
      <c r="U2913" s="23"/>
      <c r="V2913" s="22" t="s">
        <v>67</v>
      </c>
      <c r="W2913" s="24" t="s">
        <v>3677</v>
      </c>
      <c r="X2913" s="25" t="s">
        <v>50</v>
      </c>
      <c r="Y2913" s="25" t="s">
        <v>50</v>
      </c>
      <c r="Z2913" s="25" t="s">
        <v>50</v>
      </c>
      <c r="AA2913" s="25"/>
      <c r="AB2913" s="26"/>
      <c r="AC2913" s="31"/>
      <c r="AD2913" s="32">
        <v>0</v>
      </c>
      <c r="AE2913" s="32">
        <v>0</v>
      </c>
      <c r="AF2913" s="32">
        <v>0</v>
      </c>
      <c r="AG2913" s="33">
        <v>0</v>
      </c>
      <c r="AH2913" s="33">
        <v>0</v>
      </c>
      <c r="AI2913" s="33">
        <v>0</v>
      </c>
      <c r="AJ2913" s="27"/>
      <c r="AK2913" s="27"/>
      <c r="AL2913" s="27">
        <v>0.13666666666666669</v>
      </c>
      <c r="AM2913" s="27"/>
      <c r="AN2913" s="27"/>
      <c r="AO2913" s="28" t="s">
        <v>107</v>
      </c>
      <c r="AP2913" s="51"/>
      <c r="AQ2913" s="51"/>
    </row>
    <row r="2914" spans="1:43" ht="12.65" customHeight="1">
      <c r="A2914" s="13" t="s">
        <v>214</v>
      </c>
      <c r="B2914" s="14" t="s">
        <v>237</v>
      </c>
      <c r="C2914" s="13">
        <v>20</v>
      </c>
      <c r="D2914" s="13" t="s">
        <v>216</v>
      </c>
      <c r="E2914" s="15" t="s">
        <v>2814</v>
      </c>
      <c r="F2914" s="13">
        <v>9600</v>
      </c>
      <c r="G2914" s="13" t="s">
        <v>253</v>
      </c>
      <c r="H2914" s="16">
        <v>45885</v>
      </c>
      <c r="I2914" s="17">
        <v>45885</v>
      </c>
      <c r="J2914" s="18">
        <f>I2914</f>
        <v>45885</v>
      </c>
      <c r="K2914" s="19">
        <v>0.76388888888888884</v>
      </c>
      <c r="L2914" s="19">
        <v>0.86736111111111114</v>
      </c>
      <c r="M2914" s="20">
        <v>0.80555555555555547</v>
      </c>
      <c r="N2914" s="19">
        <v>0.90902777777777777</v>
      </c>
      <c r="O2914" s="21">
        <f t="shared" si="111"/>
        <v>0.1034722222222223</v>
      </c>
      <c r="P2914" s="13" t="s">
        <v>1692</v>
      </c>
      <c r="Q2914" s="13" t="s">
        <v>254</v>
      </c>
      <c r="R2914" s="22" t="s">
        <v>2815</v>
      </c>
      <c r="S2914" s="22" t="s">
        <v>29</v>
      </c>
      <c r="T2914" s="23" t="s">
        <v>97</v>
      </c>
      <c r="U2914" s="23" t="s">
        <v>50</v>
      </c>
      <c r="V2914" s="22" t="s">
        <v>3880</v>
      </c>
      <c r="W2914" s="24" t="s">
        <v>3659</v>
      </c>
      <c r="X2914" s="25" t="s">
        <v>83</v>
      </c>
      <c r="Y2914" s="25" t="s">
        <v>114</v>
      </c>
      <c r="Z2914" s="25" t="s">
        <v>71</v>
      </c>
      <c r="AA2914" s="25"/>
      <c r="AB2914" s="26"/>
      <c r="AC2914" s="31"/>
      <c r="AD2914" s="32">
        <v>0.01</v>
      </c>
      <c r="AE2914" s="32">
        <v>0.6</v>
      </c>
      <c r="AF2914" s="32">
        <v>0.08</v>
      </c>
      <c r="AG2914" s="33">
        <v>0.02</v>
      </c>
      <c r="AH2914" s="33">
        <v>0.6</v>
      </c>
      <c r="AI2914" s="33">
        <v>0.09</v>
      </c>
      <c r="AJ2914" s="27"/>
      <c r="AK2914" s="27"/>
      <c r="AL2914" s="27">
        <v>0.42640000000000006</v>
      </c>
      <c r="AM2914" s="27"/>
      <c r="AN2914" s="27"/>
      <c r="AO2914" s="28" t="s">
        <v>107</v>
      </c>
      <c r="AP2914" s="51"/>
      <c r="AQ2914" s="51"/>
    </row>
    <row r="2915" spans="1:43" ht="12.65" customHeight="1">
      <c r="A2915" s="13" t="s">
        <v>214</v>
      </c>
      <c r="B2915" s="14" t="s">
        <v>237</v>
      </c>
      <c r="C2915" s="13">
        <v>20</v>
      </c>
      <c r="D2915" s="13" t="s">
        <v>216</v>
      </c>
      <c r="E2915" s="15" t="s">
        <v>2814</v>
      </c>
      <c r="F2915" s="13">
        <v>9600</v>
      </c>
      <c r="G2915" s="13" t="s">
        <v>253</v>
      </c>
      <c r="H2915" s="16">
        <v>45887</v>
      </c>
      <c r="I2915" s="17">
        <v>45887</v>
      </c>
      <c r="J2915" s="18">
        <v>45887</v>
      </c>
      <c r="K2915" s="19">
        <v>0.76944444444444449</v>
      </c>
      <c r="L2915" s="19">
        <v>0.80972222222222223</v>
      </c>
      <c r="M2915" s="20">
        <v>0.81111111111111112</v>
      </c>
      <c r="N2915" s="19">
        <v>0.85138888888888897</v>
      </c>
      <c r="O2915" s="21">
        <f t="shared" si="111"/>
        <v>4.0277777777777857E-2</v>
      </c>
      <c r="P2915" s="13" t="s">
        <v>816</v>
      </c>
      <c r="Q2915" s="13" t="s">
        <v>254</v>
      </c>
      <c r="R2915" s="22" t="s">
        <v>817</v>
      </c>
      <c r="S2915" s="22" t="s">
        <v>33</v>
      </c>
      <c r="T2915" s="23" t="s">
        <v>52</v>
      </c>
      <c r="U2915" s="23"/>
      <c r="V2915" s="22" t="s">
        <v>67</v>
      </c>
      <c r="W2915" s="24" t="s">
        <v>3677</v>
      </c>
      <c r="X2915" s="25" t="s">
        <v>50</v>
      </c>
      <c r="Y2915" s="25" t="s">
        <v>50</v>
      </c>
      <c r="Z2915" s="25" t="s">
        <v>50</v>
      </c>
      <c r="AA2915" s="25"/>
      <c r="AB2915" s="26"/>
      <c r="AC2915" s="31"/>
      <c r="AD2915" s="32">
        <v>0</v>
      </c>
      <c r="AE2915" s="32">
        <v>0</v>
      </c>
      <c r="AF2915" s="32">
        <v>0</v>
      </c>
      <c r="AG2915" s="33">
        <v>0</v>
      </c>
      <c r="AH2915" s="33">
        <v>0</v>
      </c>
      <c r="AI2915" s="33">
        <v>0</v>
      </c>
      <c r="AJ2915" s="27"/>
      <c r="AK2915" s="27"/>
      <c r="AL2915" s="27">
        <v>0.13666666666666669</v>
      </c>
      <c r="AM2915" s="27"/>
      <c r="AN2915" s="27"/>
      <c r="AO2915" s="28" t="s">
        <v>107</v>
      </c>
      <c r="AP2915" s="51"/>
      <c r="AQ2915" s="51"/>
    </row>
    <row r="2916" spans="1:43" ht="12.65" customHeight="1">
      <c r="A2916" s="13" t="s">
        <v>214</v>
      </c>
      <c r="B2916" s="14" t="s">
        <v>237</v>
      </c>
      <c r="C2916" s="13">
        <v>20</v>
      </c>
      <c r="D2916" s="13" t="s">
        <v>216</v>
      </c>
      <c r="E2916" s="15" t="s">
        <v>2814</v>
      </c>
      <c r="F2916" s="13">
        <v>9600</v>
      </c>
      <c r="G2916" s="13" t="s">
        <v>253</v>
      </c>
      <c r="H2916" s="16">
        <v>45888</v>
      </c>
      <c r="I2916" s="17">
        <v>45888</v>
      </c>
      <c r="J2916" s="18">
        <v>45888</v>
      </c>
      <c r="K2916" s="19">
        <v>0.90138888888888891</v>
      </c>
      <c r="L2916" s="19">
        <v>0.94027777777777777</v>
      </c>
      <c r="M2916" s="20">
        <v>0.94305555555555554</v>
      </c>
      <c r="N2916" s="19">
        <v>0.98194444444444451</v>
      </c>
      <c r="O2916" s="21">
        <f t="shared" si="111"/>
        <v>3.8888888888888973E-2</v>
      </c>
      <c r="P2916" s="13" t="s">
        <v>816</v>
      </c>
      <c r="Q2916" s="13" t="s">
        <v>254</v>
      </c>
      <c r="R2916" s="22" t="s">
        <v>817</v>
      </c>
      <c r="S2916" s="22" t="s">
        <v>33</v>
      </c>
      <c r="T2916" s="23" t="s">
        <v>52</v>
      </c>
      <c r="U2916" s="23"/>
      <c r="V2916" s="22" t="s">
        <v>67</v>
      </c>
      <c r="W2916" s="24" t="s">
        <v>3677</v>
      </c>
      <c r="X2916" s="25" t="s">
        <v>50</v>
      </c>
      <c r="Y2916" s="25" t="s">
        <v>50</v>
      </c>
      <c r="Z2916" s="25" t="s">
        <v>50</v>
      </c>
      <c r="AA2916" s="25"/>
      <c r="AB2916" s="26"/>
      <c r="AC2916" s="31"/>
      <c r="AD2916" s="32">
        <v>0</v>
      </c>
      <c r="AE2916" s="32">
        <v>0</v>
      </c>
      <c r="AF2916" s="32">
        <v>0</v>
      </c>
      <c r="AG2916" s="33">
        <v>0</v>
      </c>
      <c r="AH2916" s="33">
        <v>0</v>
      </c>
      <c r="AI2916" s="33">
        <v>0</v>
      </c>
      <c r="AJ2916" s="27"/>
      <c r="AK2916" s="27"/>
      <c r="AL2916" s="27">
        <v>0.13666666666666669</v>
      </c>
      <c r="AM2916" s="27"/>
      <c r="AN2916" s="27"/>
      <c r="AO2916" s="28" t="s">
        <v>107</v>
      </c>
      <c r="AP2916" s="51"/>
      <c r="AQ2916" s="51"/>
    </row>
    <row r="2917" spans="1:43" ht="12.65" customHeight="1">
      <c r="A2917" s="13" t="s">
        <v>214</v>
      </c>
      <c r="B2917" s="14" t="s">
        <v>237</v>
      </c>
      <c r="C2917" s="13">
        <v>20</v>
      </c>
      <c r="D2917" s="13" t="s">
        <v>216</v>
      </c>
      <c r="E2917" s="15" t="s">
        <v>2814</v>
      </c>
      <c r="F2917" s="13">
        <v>9600</v>
      </c>
      <c r="G2917" s="13" t="s">
        <v>253</v>
      </c>
      <c r="H2917" s="16">
        <v>45890</v>
      </c>
      <c r="I2917" s="17">
        <v>45890</v>
      </c>
      <c r="J2917" s="18">
        <v>45890</v>
      </c>
      <c r="K2917" s="19">
        <v>0.72986111111111118</v>
      </c>
      <c r="L2917" s="19">
        <v>0.74861111111111112</v>
      </c>
      <c r="M2917" s="20">
        <v>0.77152777777777781</v>
      </c>
      <c r="N2917" s="19">
        <v>0.79027777777777775</v>
      </c>
      <c r="O2917" s="21">
        <f t="shared" si="111"/>
        <v>1.8749999999999933E-2</v>
      </c>
      <c r="P2917" s="13" t="s">
        <v>1099</v>
      </c>
      <c r="Q2917" s="13" t="s">
        <v>254</v>
      </c>
      <c r="R2917" s="22" t="s">
        <v>1100</v>
      </c>
      <c r="S2917" s="22" t="s">
        <v>33</v>
      </c>
      <c r="T2917" s="23" t="s">
        <v>52</v>
      </c>
      <c r="U2917" s="23"/>
      <c r="V2917" s="22" t="s">
        <v>67</v>
      </c>
      <c r="W2917" s="24" t="s">
        <v>3677</v>
      </c>
      <c r="X2917" s="25" t="s">
        <v>50</v>
      </c>
      <c r="Y2917" s="25" t="s">
        <v>50</v>
      </c>
      <c r="Z2917" s="25" t="s">
        <v>50</v>
      </c>
      <c r="AA2917" s="25"/>
      <c r="AB2917" s="26"/>
      <c r="AC2917" s="31"/>
      <c r="AD2917" s="32">
        <v>0</v>
      </c>
      <c r="AE2917" s="32">
        <v>0</v>
      </c>
      <c r="AF2917" s="32">
        <v>0</v>
      </c>
      <c r="AG2917" s="33">
        <v>0</v>
      </c>
      <c r="AH2917" s="33">
        <v>0</v>
      </c>
      <c r="AI2917" s="33">
        <v>0</v>
      </c>
      <c r="AJ2917" s="27"/>
      <c r="AK2917" s="27"/>
      <c r="AL2917" s="27">
        <v>0.13666666666666669</v>
      </c>
      <c r="AM2917" s="27"/>
      <c r="AN2917" s="27"/>
      <c r="AO2917" s="28" t="s">
        <v>107</v>
      </c>
      <c r="AP2917" s="51"/>
      <c r="AQ2917" s="51"/>
    </row>
    <row r="2918" spans="1:43" ht="12.65" customHeight="1">
      <c r="A2918" s="13" t="s">
        <v>214</v>
      </c>
      <c r="B2918" s="14" t="s">
        <v>237</v>
      </c>
      <c r="C2918" s="13">
        <v>20</v>
      </c>
      <c r="D2918" s="13" t="s">
        <v>216</v>
      </c>
      <c r="E2918" s="15" t="s">
        <v>2814</v>
      </c>
      <c r="F2918" s="13">
        <v>9600</v>
      </c>
      <c r="G2918" s="13" t="s">
        <v>253</v>
      </c>
      <c r="H2918" s="16">
        <v>45890</v>
      </c>
      <c r="I2918" s="17">
        <v>45890</v>
      </c>
      <c r="J2918" s="18">
        <v>45890</v>
      </c>
      <c r="K2918" s="19">
        <v>0.79166666666666663</v>
      </c>
      <c r="L2918" s="19">
        <v>0.83263888888888882</v>
      </c>
      <c r="M2918" s="20">
        <v>0.83333333333333337</v>
      </c>
      <c r="N2918" s="19">
        <v>0.87430555555555556</v>
      </c>
      <c r="O2918" s="21">
        <f t="shared" si="111"/>
        <v>4.0972222222222188E-2</v>
      </c>
      <c r="P2918" s="13" t="s">
        <v>816</v>
      </c>
      <c r="Q2918" s="13" t="s">
        <v>254</v>
      </c>
      <c r="R2918" s="22" t="s">
        <v>817</v>
      </c>
      <c r="S2918" s="22" t="s">
        <v>33</v>
      </c>
      <c r="T2918" s="23" t="s">
        <v>52</v>
      </c>
      <c r="U2918" s="23"/>
      <c r="V2918" s="22" t="s">
        <v>67</v>
      </c>
      <c r="W2918" s="24" t="s">
        <v>3677</v>
      </c>
      <c r="X2918" s="25" t="s">
        <v>50</v>
      </c>
      <c r="Y2918" s="25" t="s">
        <v>50</v>
      </c>
      <c r="Z2918" s="25" t="s">
        <v>50</v>
      </c>
      <c r="AA2918" s="25"/>
      <c r="AB2918" s="26"/>
      <c r="AC2918" s="31"/>
      <c r="AD2918" s="32">
        <v>0</v>
      </c>
      <c r="AE2918" s="32">
        <v>0</v>
      </c>
      <c r="AF2918" s="32">
        <v>0</v>
      </c>
      <c r="AG2918" s="33">
        <v>0</v>
      </c>
      <c r="AH2918" s="33">
        <v>0</v>
      </c>
      <c r="AI2918" s="33">
        <v>0</v>
      </c>
      <c r="AJ2918" s="27"/>
      <c r="AK2918" s="27"/>
      <c r="AL2918" s="27">
        <v>0.13666666666666669</v>
      </c>
      <c r="AM2918" s="27"/>
      <c r="AN2918" s="27"/>
      <c r="AO2918" s="28" t="s">
        <v>107</v>
      </c>
      <c r="AP2918" s="51"/>
      <c r="AQ2918" s="51"/>
    </row>
    <row r="2919" spans="1:43" ht="12.65" customHeight="1">
      <c r="A2919" s="13" t="s">
        <v>214</v>
      </c>
      <c r="B2919" s="14" t="s">
        <v>237</v>
      </c>
      <c r="C2919" s="13">
        <v>20</v>
      </c>
      <c r="D2919" s="13" t="s">
        <v>216</v>
      </c>
      <c r="E2919" s="15" t="s">
        <v>2814</v>
      </c>
      <c r="F2919" s="13">
        <v>9600</v>
      </c>
      <c r="G2919" s="13" t="s">
        <v>253</v>
      </c>
      <c r="H2919" s="16">
        <v>45890</v>
      </c>
      <c r="I2919" s="17">
        <v>45890</v>
      </c>
      <c r="J2919" s="18">
        <v>45890</v>
      </c>
      <c r="K2919" s="19">
        <v>0.89583333333333337</v>
      </c>
      <c r="L2919" s="19">
        <v>0.9145833333333333</v>
      </c>
      <c r="M2919" s="20">
        <v>0.9375</v>
      </c>
      <c r="N2919" s="19">
        <v>0.95624999999999993</v>
      </c>
      <c r="O2919" s="21">
        <f t="shared" si="111"/>
        <v>1.8749999999999933E-2</v>
      </c>
      <c r="P2919" s="13" t="s">
        <v>1099</v>
      </c>
      <c r="Q2919" s="13" t="s">
        <v>254</v>
      </c>
      <c r="R2919" s="22" t="s">
        <v>1100</v>
      </c>
      <c r="S2919" s="22" t="s">
        <v>33</v>
      </c>
      <c r="T2919" s="23" t="s">
        <v>52</v>
      </c>
      <c r="U2919" s="23"/>
      <c r="V2919" s="22" t="s">
        <v>67</v>
      </c>
      <c r="W2919" s="24" t="s">
        <v>3677</v>
      </c>
      <c r="X2919" s="25" t="s">
        <v>50</v>
      </c>
      <c r="Y2919" s="25" t="s">
        <v>50</v>
      </c>
      <c r="Z2919" s="25" t="s">
        <v>50</v>
      </c>
      <c r="AA2919" s="25"/>
      <c r="AB2919" s="26"/>
      <c r="AC2919" s="31"/>
      <c r="AD2919" s="32">
        <v>0</v>
      </c>
      <c r="AE2919" s="32">
        <v>0</v>
      </c>
      <c r="AF2919" s="32">
        <v>0</v>
      </c>
      <c r="AG2919" s="33">
        <v>0</v>
      </c>
      <c r="AH2919" s="33">
        <v>0</v>
      </c>
      <c r="AI2919" s="33">
        <v>0</v>
      </c>
      <c r="AJ2919" s="27"/>
      <c r="AK2919" s="27"/>
      <c r="AL2919" s="27">
        <v>0.13666666666666669</v>
      </c>
      <c r="AM2919" s="27"/>
      <c r="AN2919" s="27"/>
      <c r="AO2919" s="28" t="s">
        <v>107</v>
      </c>
      <c r="AP2919" s="51"/>
      <c r="AQ2919" s="51"/>
    </row>
    <row r="2920" spans="1:43" ht="12.65" customHeight="1">
      <c r="A2920" s="13" t="s">
        <v>214</v>
      </c>
      <c r="B2920" s="14" t="s">
        <v>237</v>
      </c>
      <c r="C2920" s="13">
        <v>20</v>
      </c>
      <c r="D2920" s="13" t="s">
        <v>216</v>
      </c>
      <c r="E2920" s="15" t="s">
        <v>2814</v>
      </c>
      <c r="F2920" s="13">
        <v>9600</v>
      </c>
      <c r="G2920" s="13" t="s">
        <v>253</v>
      </c>
      <c r="H2920" s="16">
        <v>45892</v>
      </c>
      <c r="I2920" s="17">
        <v>45892</v>
      </c>
      <c r="J2920" s="18">
        <f>I2920</f>
        <v>45892</v>
      </c>
      <c r="K2920" s="19">
        <v>0.68055555555555547</v>
      </c>
      <c r="L2920" s="19">
        <v>0.77777777777777779</v>
      </c>
      <c r="M2920" s="20">
        <v>0.72222222222222221</v>
      </c>
      <c r="N2920" s="19">
        <v>0.81944444444444442</v>
      </c>
      <c r="O2920" s="21">
        <f t="shared" si="111"/>
        <v>9.722222222222221E-2</v>
      </c>
      <c r="P2920" s="13" t="s">
        <v>1909</v>
      </c>
      <c r="Q2920" s="13" t="s">
        <v>254</v>
      </c>
      <c r="R2920" s="22" t="s">
        <v>1910</v>
      </c>
      <c r="S2920" s="22" t="s">
        <v>29</v>
      </c>
      <c r="T2920" s="23" t="s">
        <v>52</v>
      </c>
      <c r="U2920" s="23" t="s">
        <v>50</v>
      </c>
      <c r="V2920" s="22" t="s">
        <v>67</v>
      </c>
      <c r="W2920" s="24" t="s">
        <v>144</v>
      </c>
      <c r="X2920" s="25" t="s">
        <v>84</v>
      </c>
      <c r="Y2920" s="25" t="s">
        <v>114</v>
      </c>
      <c r="Z2920" s="25" t="s">
        <v>62</v>
      </c>
      <c r="AA2920" s="25"/>
      <c r="AB2920" s="26"/>
      <c r="AC2920" s="31"/>
      <c r="AD2920" s="32">
        <v>0</v>
      </c>
      <c r="AE2920" s="32">
        <v>0</v>
      </c>
      <c r="AF2920" s="32">
        <v>0</v>
      </c>
      <c r="AG2920" s="33">
        <v>0</v>
      </c>
      <c r="AH2920" s="33">
        <v>0</v>
      </c>
      <c r="AI2920" s="33">
        <v>0</v>
      </c>
      <c r="AJ2920" s="27"/>
      <c r="AK2920" s="27"/>
      <c r="AL2920" s="27">
        <v>0.34112000000000003</v>
      </c>
      <c r="AM2920" s="27"/>
      <c r="AN2920" s="27"/>
      <c r="AO2920" s="28" t="s">
        <v>107</v>
      </c>
      <c r="AP2920" s="51"/>
      <c r="AQ2920" s="51"/>
    </row>
    <row r="2921" spans="1:43" ht="12.65" customHeight="1">
      <c r="A2921" s="13" t="s">
        <v>214</v>
      </c>
      <c r="B2921" s="14" t="s">
        <v>237</v>
      </c>
      <c r="C2921" s="13">
        <v>20</v>
      </c>
      <c r="D2921" s="13" t="s">
        <v>216</v>
      </c>
      <c r="E2921" s="15" t="s">
        <v>2814</v>
      </c>
      <c r="F2921" s="13">
        <v>9600</v>
      </c>
      <c r="G2921" s="13" t="s">
        <v>253</v>
      </c>
      <c r="H2921" s="16">
        <v>45894</v>
      </c>
      <c r="I2921" s="17">
        <v>45894</v>
      </c>
      <c r="J2921" s="18">
        <v>45894</v>
      </c>
      <c r="K2921" s="19">
        <v>0.7284722222222223</v>
      </c>
      <c r="L2921" s="19">
        <v>0.76944444444444449</v>
      </c>
      <c r="M2921" s="20">
        <v>0.77013888888888893</v>
      </c>
      <c r="N2921" s="19">
        <v>0.81111111111111112</v>
      </c>
      <c r="O2921" s="21">
        <f t="shared" si="111"/>
        <v>4.0972222222222188E-2</v>
      </c>
      <c r="P2921" s="13" t="s">
        <v>1936</v>
      </c>
      <c r="Q2921" s="13" t="s">
        <v>254</v>
      </c>
      <c r="R2921" s="22" t="s">
        <v>1937</v>
      </c>
      <c r="S2921" s="22" t="s">
        <v>32</v>
      </c>
      <c r="T2921" s="23" t="s">
        <v>52</v>
      </c>
      <c r="U2921" s="23"/>
      <c r="V2921" s="22" t="s">
        <v>67</v>
      </c>
      <c r="W2921" s="24" t="s">
        <v>3677</v>
      </c>
      <c r="X2921" s="25" t="s">
        <v>50</v>
      </c>
      <c r="Y2921" s="25" t="s">
        <v>50</v>
      </c>
      <c r="Z2921" s="25" t="s">
        <v>50</v>
      </c>
      <c r="AA2921" s="25"/>
      <c r="AB2921" s="26"/>
      <c r="AC2921" s="31"/>
      <c r="AD2921" s="32">
        <v>0</v>
      </c>
      <c r="AE2921" s="32">
        <v>0</v>
      </c>
      <c r="AF2921" s="32">
        <v>0</v>
      </c>
      <c r="AG2921" s="33">
        <v>0</v>
      </c>
      <c r="AH2921" s="33">
        <v>0</v>
      </c>
      <c r="AI2921" s="33">
        <v>0</v>
      </c>
      <c r="AJ2921" s="27"/>
      <c r="AK2921" s="27"/>
      <c r="AL2921" s="27">
        <v>0.13666666666666669</v>
      </c>
      <c r="AM2921" s="27"/>
      <c r="AN2921" s="27"/>
      <c r="AO2921" s="28" t="s">
        <v>107</v>
      </c>
      <c r="AP2921" s="51"/>
      <c r="AQ2921" s="51"/>
    </row>
    <row r="2922" spans="1:43" ht="12.65" customHeight="1">
      <c r="A2922" s="13" t="s">
        <v>214</v>
      </c>
      <c r="B2922" s="14" t="s">
        <v>237</v>
      </c>
      <c r="C2922" s="13">
        <v>20</v>
      </c>
      <c r="D2922" s="13" t="s">
        <v>216</v>
      </c>
      <c r="E2922" s="15" t="s">
        <v>2814</v>
      </c>
      <c r="F2922" s="13">
        <v>9600</v>
      </c>
      <c r="G2922" s="13" t="s">
        <v>253</v>
      </c>
      <c r="H2922" s="16">
        <v>45897</v>
      </c>
      <c r="I2922" s="17">
        <v>45897</v>
      </c>
      <c r="J2922" s="18">
        <v>45897</v>
      </c>
      <c r="K2922" s="19">
        <v>0.72916666666666674</v>
      </c>
      <c r="L2922" s="19">
        <v>0.74791666666666667</v>
      </c>
      <c r="M2922" s="20">
        <v>0.77083333333333337</v>
      </c>
      <c r="N2922" s="19">
        <v>0.7895833333333333</v>
      </c>
      <c r="O2922" s="21">
        <f t="shared" si="111"/>
        <v>1.8749999999999933E-2</v>
      </c>
      <c r="P2922" s="13" t="s">
        <v>1099</v>
      </c>
      <c r="Q2922" s="13" t="s">
        <v>254</v>
      </c>
      <c r="R2922" s="22" t="s">
        <v>1100</v>
      </c>
      <c r="S2922" s="22" t="s">
        <v>33</v>
      </c>
      <c r="T2922" s="23" t="s">
        <v>52</v>
      </c>
      <c r="U2922" s="23"/>
      <c r="V2922" s="22" t="s">
        <v>67</v>
      </c>
      <c r="W2922" s="24" t="s">
        <v>3677</v>
      </c>
      <c r="X2922" s="25" t="s">
        <v>50</v>
      </c>
      <c r="Y2922" s="25" t="s">
        <v>50</v>
      </c>
      <c r="Z2922" s="25" t="s">
        <v>50</v>
      </c>
      <c r="AA2922" s="25"/>
      <c r="AB2922" s="26"/>
      <c r="AC2922" s="31"/>
      <c r="AD2922" s="32">
        <v>0</v>
      </c>
      <c r="AE2922" s="32">
        <v>0</v>
      </c>
      <c r="AF2922" s="32">
        <v>0</v>
      </c>
      <c r="AG2922" s="33">
        <v>0</v>
      </c>
      <c r="AH2922" s="33">
        <v>0</v>
      </c>
      <c r="AI2922" s="33">
        <v>0</v>
      </c>
      <c r="AJ2922" s="27"/>
      <c r="AK2922" s="27"/>
      <c r="AL2922" s="27">
        <v>0.13666666666666669</v>
      </c>
      <c r="AM2922" s="27"/>
      <c r="AN2922" s="27"/>
      <c r="AO2922" s="28" t="s">
        <v>107</v>
      </c>
      <c r="AP2922" s="51"/>
      <c r="AQ2922" s="51"/>
    </row>
    <row r="2923" spans="1:43" ht="12.65" customHeight="1">
      <c r="A2923" s="13" t="s">
        <v>214</v>
      </c>
      <c r="B2923" s="14" t="s">
        <v>237</v>
      </c>
      <c r="C2923" s="13">
        <v>20</v>
      </c>
      <c r="D2923" s="13" t="s">
        <v>216</v>
      </c>
      <c r="E2923" s="15" t="s">
        <v>2814</v>
      </c>
      <c r="F2923" s="13">
        <v>9600</v>
      </c>
      <c r="G2923" s="13" t="s">
        <v>253</v>
      </c>
      <c r="H2923" s="16">
        <v>45899</v>
      </c>
      <c r="I2923" s="17">
        <v>45899</v>
      </c>
      <c r="J2923" s="18">
        <f>I2923</f>
        <v>45899</v>
      </c>
      <c r="K2923" s="19">
        <v>0.68055555555555547</v>
      </c>
      <c r="L2923" s="19">
        <v>0.77986111111111112</v>
      </c>
      <c r="M2923" s="20">
        <v>0.72222222222222221</v>
      </c>
      <c r="N2923" s="19">
        <v>0.82152777777777775</v>
      </c>
      <c r="O2923" s="21">
        <f t="shared" si="111"/>
        <v>9.9305555555555536E-2</v>
      </c>
      <c r="P2923" s="13" t="s">
        <v>1652</v>
      </c>
      <c r="Q2923" s="13" t="s">
        <v>254</v>
      </c>
      <c r="R2923" s="22" t="s">
        <v>1653</v>
      </c>
      <c r="S2923" s="22" t="s">
        <v>29</v>
      </c>
      <c r="T2923" s="23" t="s">
        <v>52</v>
      </c>
      <c r="U2923" s="23" t="s">
        <v>50</v>
      </c>
      <c r="V2923" s="22" t="s">
        <v>68</v>
      </c>
      <c r="W2923" s="24" t="s">
        <v>138</v>
      </c>
      <c r="X2923" s="25" t="s">
        <v>56</v>
      </c>
      <c r="Y2923" s="25" t="s">
        <v>114</v>
      </c>
      <c r="Z2923" s="25" t="s">
        <v>71</v>
      </c>
      <c r="AA2923" s="25"/>
      <c r="AB2923" s="26"/>
      <c r="AC2923" s="31"/>
      <c r="AD2923" s="32">
        <v>0</v>
      </c>
      <c r="AE2923" s="32">
        <v>0.1</v>
      </c>
      <c r="AF2923" s="32">
        <v>0.01</v>
      </c>
      <c r="AG2923" s="33">
        <v>0</v>
      </c>
      <c r="AH2923" s="33">
        <v>0.1</v>
      </c>
      <c r="AI2923" s="33">
        <v>0.01</v>
      </c>
      <c r="AJ2923" s="27"/>
      <c r="AK2923" s="27"/>
      <c r="AL2923" s="27">
        <v>0.34112000000000003</v>
      </c>
      <c r="AM2923" s="27"/>
      <c r="AN2923" s="27"/>
      <c r="AO2923" s="28" t="s">
        <v>107</v>
      </c>
      <c r="AP2923" s="51"/>
      <c r="AQ2923" s="51"/>
    </row>
    <row r="2924" spans="1:43" ht="12.65" customHeight="1">
      <c r="A2924" s="13" t="s">
        <v>942</v>
      </c>
      <c r="B2924" s="14" t="s">
        <v>2817</v>
      </c>
      <c r="C2924" s="13">
        <v>21</v>
      </c>
      <c r="D2924" s="13" t="s">
        <v>2818</v>
      </c>
      <c r="E2924" s="15" t="s">
        <v>2819</v>
      </c>
      <c r="F2924" s="13">
        <v>2727</v>
      </c>
      <c r="G2924" s="13" t="s">
        <v>2260</v>
      </c>
      <c r="H2924" s="16">
        <v>45888</v>
      </c>
      <c r="I2924" s="17">
        <v>45888</v>
      </c>
      <c r="J2924" s="18">
        <f>I2924</f>
        <v>45888</v>
      </c>
      <c r="K2924" s="19">
        <v>0.375</v>
      </c>
      <c r="L2924" s="19">
        <v>0.4513888888888889</v>
      </c>
      <c r="M2924" s="20">
        <v>0.5</v>
      </c>
      <c r="N2924" s="19">
        <v>0.57638888888888884</v>
      </c>
      <c r="O2924" s="21">
        <f t="shared" si="111"/>
        <v>7.638888888888884E-2</v>
      </c>
      <c r="P2924" s="13" t="s">
        <v>50</v>
      </c>
      <c r="Q2924" s="13" t="s">
        <v>50</v>
      </c>
      <c r="R2924" s="22" t="s">
        <v>2820</v>
      </c>
      <c r="S2924" s="22" t="s">
        <v>31</v>
      </c>
      <c r="T2924" s="23" t="s">
        <v>211</v>
      </c>
      <c r="U2924" s="23" t="s">
        <v>50</v>
      </c>
      <c r="V2924" s="22" t="s">
        <v>212</v>
      </c>
      <c r="W2924" s="24" t="s">
        <v>208</v>
      </c>
      <c r="X2924" s="25" t="s">
        <v>127</v>
      </c>
      <c r="Y2924" s="25" t="s">
        <v>114</v>
      </c>
      <c r="Z2924" s="25" t="s">
        <v>62</v>
      </c>
      <c r="AA2924" s="25"/>
      <c r="AB2924" s="26"/>
      <c r="AC2924" s="31">
        <v>4.6746679687499994E-2</v>
      </c>
      <c r="AD2924" s="32"/>
      <c r="AE2924" s="32"/>
      <c r="AF2924" s="32"/>
      <c r="AG2924" s="33"/>
      <c r="AH2924" s="33"/>
      <c r="AI2924" s="33"/>
      <c r="AJ2924" s="27"/>
      <c r="AK2924" s="27"/>
      <c r="AL2924" s="27">
        <v>3.8179745547073791</v>
      </c>
      <c r="AM2924" s="27"/>
      <c r="AN2924" s="27"/>
      <c r="AO2924" s="28" t="s">
        <v>94</v>
      </c>
      <c r="AP2924" s="51"/>
      <c r="AQ2924" s="51"/>
    </row>
    <row r="2925" spans="1:43" ht="12.65" customHeight="1">
      <c r="A2925" s="13" t="s">
        <v>942</v>
      </c>
      <c r="B2925" s="14" t="s">
        <v>2817</v>
      </c>
      <c r="C2925" s="13">
        <v>21</v>
      </c>
      <c r="D2925" s="13" t="s">
        <v>2818</v>
      </c>
      <c r="E2925" s="15" t="s">
        <v>2819</v>
      </c>
      <c r="F2925" s="13">
        <v>2727</v>
      </c>
      <c r="G2925" s="13" t="s">
        <v>2260</v>
      </c>
      <c r="H2925" s="16">
        <v>45888</v>
      </c>
      <c r="I2925" s="17">
        <v>45888</v>
      </c>
      <c r="J2925" s="18">
        <v>45888</v>
      </c>
      <c r="K2925" s="19">
        <v>0.4513888888888889</v>
      </c>
      <c r="L2925" s="19">
        <v>0.47916666666666669</v>
      </c>
      <c r="M2925" s="20">
        <v>0.57638888888888884</v>
      </c>
      <c r="N2925" s="19">
        <v>0.60416666666666663</v>
      </c>
      <c r="O2925" s="21">
        <f t="shared" si="111"/>
        <v>2.777777777777779E-2</v>
      </c>
      <c r="P2925" s="13" t="s">
        <v>50</v>
      </c>
      <c r="Q2925" s="13" t="s">
        <v>50</v>
      </c>
      <c r="R2925" s="22" t="s">
        <v>2821</v>
      </c>
      <c r="S2925" s="22" t="s">
        <v>33</v>
      </c>
      <c r="T2925" s="23" t="s">
        <v>52</v>
      </c>
      <c r="U2925" s="23"/>
      <c r="V2925" s="22" t="s">
        <v>67</v>
      </c>
      <c r="W2925" s="24" t="s">
        <v>3677</v>
      </c>
      <c r="X2925" s="25" t="s">
        <v>50</v>
      </c>
      <c r="Y2925" s="25" t="s">
        <v>50</v>
      </c>
      <c r="Z2925" s="25" t="s">
        <v>50</v>
      </c>
      <c r="AA2925" s="25"/>
      <c r="AB2925" s="26"/>
      <c r="AC2925" s="31">
        <v>5.2487499999999999E-2</v>
      </c>
      <c r="AD2925" s="32"/>
      <c r="AE2925" s="32"/>
      <c r="AF2925" s="32"/>
      <c r="AG2925" s="33"/>
      <c r="AH2925" s="33"/>
      <c r="AI2925" s="33"/>
      <c r="AJ2925" s="27"/>
      <c r="AK2925" s="27"/>
      <c r="AL2925" s="27">
        <v>3.8179745547073791</v>
      </c>
      <c r="AM2925" s="27"/>
      <c r="AN2925" s="27"/>
      <c r="AO2925" s="28" t="s">
        <v>94</v>
      </c>
      <c r="AP2925" s="51"/>
      <c r="AQ2925" s="51"/>
    </row>
    <row r="2926" spans="1:43" ht="12.65" customHeight="1">
      <c r="A2926" s="13" t="s">
        <v>942</v>
      </c>
      <c r="B2926" s="14" t="s">
        <v>2817</v>
      </c>
      <c r="C2926" s="13">
        <v>21</v>
      </c>
      <c r="D2926" s="13" t="s">
        <v>2818</v>
      </c>
      <c r="E2926" s="15" t="s">
        <v>2819</v>
      </c>
      <c r="F2926" s="13">
        <v>2727</v>
      </c>
      <c r="G2926" s="13" t="s">
        <v>2260</v>
      </c>
      <c r="H2926" s="16">
        <v>45888</v>
      </c>
      <c r="I2926" s="17">
        <v>45888</v>
      </c>
      <c r="J2926" s="18">
        <f>I2926</f>
        <v>45888</v>
      </c>
      <c r="K2926" s="19">
        <v>0.50694444444444442</v>
      </c>
      <c r="L2926" s="19">
        <v>0.58333333333333337</v>
      </c>
      <c r="M2926" s="20">
        <v>0.63194444444444442</v>
      </c>
      <c r="N2926" s="19">
        <v>0.70833333333333337</v>
      </c>
      <c r="O2926" s="21">
        <f t="shared" si="111"/>
        <v>7.6388888888888951E-2</v>
      </c>
      <c r="P2926" s="13" t="s">
        <v>50</v>
      </c>
      <c r="Q2926" s="13" t="s">
        <v>50</v>
      </c>
      <c r="R2926" s="22" t="s">
        <v>2822</v>
      </c>
      <c r="S2926" s="22" t="s">
        <v>31</v>
      </c>
      <c r="T2926" s="23" t="s">
        <v>97</v>
      </c>
      <c r="U2926" s="23" t="s">
        <v>50</v>
      </c>
      <c r="V2926" s="22" t="s">
        <v>3880</v>
      </c>
      <c r="W2926" s="24" t="s">
        <v>3659</v>
      </c>
      <c r="X2926" s="25" t="s">
        <v>83</v>
      </c>
      <c r="Y2926" s="25" t="s">
        <v>114</v>
      </c>
      <c r="Z2926" s="25" t="s">
        <v>71</v>
      </c>
      <c r="AA2926" s="25"/>
      <c r="AB2926" s="26"/>
      <c r="AC2926" s="31">
        <v>0.10333476562499999</v>
      </c>
      <c r="AD2926" s="32"/>
      <c r="AE2926" s="32"/>
      <c r="AF2926" s="32"/>
      <c r="AG2926" s="33"/>
      <c r="AH2926" s="33"/>
      <c r="AI2926" s="33"/>
      <c r="AJ2926" s="27"/>
      <c r="AK2926" s="27"/>
      <c r="AL2926" s="27">
        <v>3.8179745547073791</v>
      </c>
      <c r="AM2926" s="27"/>
      <c r="AN2926" s="27"/>
      <c r="AO2926" s="28" t="s">
        <v>94</v>
      </c>
      <c r="AP2926" s="51"/>
      <c r="AQ2926" s="51"/>
    </row>
    <row r="2927" spans="1:43" ht="12.65" customHeight="1">
      <c r="A2927" s="13" t="s">
        <v>942</v>
      </c>
      <c r="B2927" s="14" t="s">
        <v>2817</v>
      </c>
      <c r="C2927" s="13">
        <v>21</v>
      </c>
      <c r="D2927" s="13" t="s">
        <v>2818</v>
      </c>
      <c r="E2927" s="15" t="s">
        <v>2819</v>
      </c>
      <c r="F2927" s="13">
        <v>2727</v>
      </c>
      <c r="G2927" s="13" t="s">
        <v>2260</v>
      </c>
      <c r="H2927" s="16">
        <v>45890</v>
      </c>
      <c r="I2927" s="17">
        <v>45890</v>
      </c>
      <c r="J2927" s="18">
        <v>45890</v>
      </c>
      <c r="K2927" s="19">
        <v>0.83333333333333337</v>
      </c>
      <c r="L2927" s="19">
        <v>0.91666666666666674</v>
      </c>
      <c r="M2927" s="20">
        <v>0.95833333333333337</v>
      </c>
      <c r="N2927" s="19">
        <v>1.0416666666666667</v>
      </c>
      <c r="O2927" s="21">
        <f t="shared" si="111"/>
        <v>8.333333333333337E-2</v>
      </c>
      <c r="P2927" s="13" t="s">
        <v>50</v>
      </c>
      <c r="Q2927" s="13" t="s">
        <v>50</v>
      </c>
      <c r="R2927" s="22" t="s">
        <v>2823</v>
      </c>
      <c r="S2927" s="22" t="s">
        <v>33</v>
      </c>
      <c r="T2927" s="23" t="s">
        <v>52</v>
      </c>
      <c r="U2927" s="23"/>
      <c r="V2927" s="22" t="s">
        <v>67</v>
      </c>
      <c r="W2927" s="24" t="s">
        <v>3677</v>
      </c>
      <c r="X2927" s="25" t="s">
        <v>50</v>
      </c>
      <c r="Y2927" s="25" t="s">
        <v>50</v>
      </c>
      <c r="Z2927" s="25" t="s">
        <v>50</v>
      </c>
      <c r="AA2927" s="25"/>
      <c r="AB2927" s="26"/>
      <c r="AC2927" s="31">
        <v>6.4600000000000005E-2</v>
      </c>
      <c r="AD2927" s="32"/>
      <c r="AE2927" s="32"/>
      <c r="AF2927" s="32"/>
      <c r="AG2927" s="33"/>
      <c r="AH2927" s="33"/>
      <c r="AI2927" s="33"/>
      <c r="AJ2927" s="27"/>
      <c r="AK2927" s="27"/>
      <c r="AL2927" s="27">
        <v>4.7724681933842241</v>
      </c>
      <c r="AM2927" s="27"/>
      <c r="AN2927" s="27"/>
      <c r="AO2927" s="28" t="s">
        <v>94</v>
      </c>
      <c r="AP2927" s="51"/>
      <c r="AQ2927" s="51"/>
    </row>
    <row r="2928" spans="1:43" ht="12.65" customHeight="1">
      <c r="A2928" s="13" t="s">
        <v>942</v>
      </c>
      <c r="B2928" s="14" t="s">
        <v>2817</v>
      </c>
      <c r="C2928" s="13">
        <v>21</v>
      </c>
      <c r="D2928" s="13" t="s">
        <v>2818</v>
      </c>
      <c r="E2928" s="15" t="s">
        <v>2819</v>
      </c>
      <c r="F2928" s="13">
        <v>2727</v>
      </c>
      <c r="G2928" s="13" t="s">
        <v>2260</v>
      </c>
      <c r="H2928" s="16">
        <v>45891</v>
      </c>
      <c r="I2928" s="17">
        <v>45891</v>
      </c>
      <c r="J2928" s="18">
        <f>I2928</f>
        <v>45891</v>
      </c>
      <c r="K2928" s="19">
        <v>0.59027777777777779</v>
      </c>
      <c r="L2928" s="19">
        <v>0.66666666666666663</v>
      </c>
      <c r="M2928" s="20">
        <v>0.71527777777777779</v>
      </c>
      <c r="N2928" s="19">
        <v>0.79166666666666663</v>
      </c>
      <c r="O2928" s="21">
        <f t="shared" si="111"/>
        <v>7.638888888888884E-2</v>
      </c>
      <c r="P2928" s="13" t="s">
        <v>50</v>
      </c>
      <c r="Q2928" s="13" t="s">
        <v>50</v>
      </c>
      <c r="R2928" s="22" t="s">
        <v>2822</v>
      </c>
      <c r="S2928" s="22" t="s">
        <v>31</v>
      </c>
      <c r="T2928" s="23" t="s">
        <v>97</v>
      </c>
      <c r="U2928" s="23" t="s">
        <v>50</v>
      </c>
      <c r="V2928" s="22" t="s">
        <v>3880</v>
      </c>
      <c r="W2928" s="24" t="s">
        <v>3659</v>
      </c>
      <c r="X2928" s="25" t="s">
        <v>83</v>
      </c>
      <c r="Y2928" s="25" t="s">
        <v>114</v>
      </c>
      <c r="Z2928" s="25" t="s">
        <v>71</v>
      </c>
      <c r="AA2928" s="25"/>
      <c r="AB2928" s="26"/>
      <c r="AC2928" s="31">
        <v>0.10333476562499999</v>
      </c>
      <c r="AD2928" s="32"/>
      <c r="AE2928" s="32"/>
      <c r="AF2928" s="32"/>
      <c r="AG2928" s="33"/>
      <c r="AH2928" s="33"/>
      <c r="AI2928" s="33"/>
      <c r="AJ2928" s="27"/>
      <c r="AK2928" s="27"/>
      <c r="AL2928" s="27">
        <v>3.8179745547073791</v>
      </c>
      <c r="AM2928" s="27"/>
      <c r="AN2928" s="27"/>
      <c r="AO2928" s="28" t="s">
        <v>94</v>
      </c>
      <c r="AP2928" s="51"/>
      <c r="AQ2928" s="51"/>
    </row>
    <row r="2929" spans="1:43" ht="12.65" customHeight="1">
      <c r="A2929" s="13" t="s">
        <v>942</v>
      </c>
      <c r="B2929" s="14" t="s">
        <v>2817</v>
      </c>
      <c r="C2929" s="13">
        <v>21</v>
      </c>
      <c r="D2929" s="13" t="s">
        <v>2818</v>
      </c>
      <c r="E2929" s="15" t="s">
        <v>2819</v>
      </c>
      <c r="F2929" s="13">
        <v>2727</v>
      </c>
      <c r="G2929" s="13" t="s">
        <v>2260</v>
      </c>
      <c r="H2929" s="16">
        <v>45891</v>
      </c>
      <c r="I2929" s="17">
        <v>45891</v>
      </c>
      <c r="J2929" s="18">
        <v>45891</v>
      </c>
      <c r="K2929" s="19">
        <v>0.70138888888888884</v>
      </c>
      <c r="L2929" s="19">
        <v>0.74305555555555558</v>
      </c>
      <c r="M2929" s="20">
        <v>0.82638888888888884</v>
      </c>
      <c r="N2929" s="19">
        <v>0.86805555555555558</v>
      </c>
      <c r="O2929" s="21">
        <f t="shared" si="111"/>
        <v>4.1666666666666741E-2</v>
      </c>
      <c r="P2929" s="13" t="s">
        <v>50</v>
      </c>
      <c r="Q2929" s="13" t="s">
        <v>50</v>
      </c>
      <c r="R2929" s="22" t="s">
        <v>2824</v>
      </c>
      <c r="S2929" s="22" t="s">
        <v>33</v>
      </c>
      <c r="T2929" s="23" t="s">
        <v>52</v>
      </c>
      <c r="U2929" s="23"/>
      <c r="V2929" s="22" t="s">
        <v>67</v>
      </c>
      <c r="W2929" s="24" t="s">
        <v>3677</v>
      </c>
      <c r="X2929" s="25" t="s">
        <v>50</v>
      </c>
      <c r="Y2929" s="25" t="s">
        <v>50</v>
      </c>
      <c r="Z2929" s="25" t="s">
        <v>50</v>
      </c>
      <c r="AA2929" s="25"/>
      <c r="AB2929" s="26"/>
      <c r="AC2929" s="31">
        <v>8.0750000000000002E-2</v>
      </c>
      <c r="AD2929" s="32"/>
      <c r="AE2929" s="32"/>
      <c r="AF2929" s="32"/>
      <c r="AG2929" s="33"/>
      <c r="AH2929" s="33"/>
      <c r="AI2929" s="33"/>
      <c r="AJ2929" s="27"/>
      <c r="AK2929" s="27"/>
      <c r="AL2929" s="27">
        <v>3.8179745547073791</v>
      </c>
      <c r="AM2929" s="27"/>
      <c r="AN2929" s="27"/>
      <c r="AO2929" s="28" t="s">
        <v>94</v>
      </c>
      <c r="AP2929" s="51"/>
      <c r="AQ2929" s="51"/>
    </row>
    <row r="2930" spans="1:43" ht="12.65" customHeight="1">
      <c r="A2930" s="13" t="s">
        <v>942</v>
      </c>
      <c r="B2930" s="14" t="s">
        <v>2817</v>
      </c>
      <c r="C2930" s="13">
        <v>21</v>
      </c>
      <c r="D2930" s="13" t="s">
        <v>2818</v>
      </c>
      <c r="E2930" s="15" t="s">
        <v>2819</v>
      </c>
      <c r="F2930" s="13">
        <v>2727</v>
      </c>
      <c r="G2930" s="13" t="s">
        <v>2260</v>
      </c>
      <c r="H2930" s="16">
        <v>45891</v>
      </c>
      <c r="I2930" s="17">
        <v>45891</v>
      </c>
      <c r="J2930" s="18">
        <f>I2930</f>
        <v>45891</v>
      </c>
      <c r="K2930" s="19">
        <v>0.76388888888888884</v>
      </c>
      <c r="L2930" s="19">
        <v>0.85416666666666663</v>
      </c>
      <c r="M2930" s="20">
        <v>0.88888888888888884</v>
      </c>
      <c r="N2930" s="19">
        <v>0.97916666666666663</v>
      </c>
      <c r="O2930" s="21">
        <f t="shared" si="111"/>
        <v>9.027777777777779E-2</v>
      </c>
      <c r="P2930" s="13" t="s">
        <v>50</v>
      </c>
      <c r="Q2930" s="13" t="s">
        <v>50</v>
      </c>
      <c r="R2930" s="22" t="s">
        <v>2825</v>
      </c>
      <c r="S2930" s="22" t="s">
        <v>29</v>
      </c>
      <c r="T2930" s="23" t="s">
        <v>52</v>
      </c>
      <c r="U2930" s="23" t="s">
        <v>50</v>
      </c>
      <c r="V2930" s="22" t="s">
        <v>67</v>
      </c>
      <c r="W2930" s="24" t="s">
        <v>139</v>
      </c>
      <c r="X2930" s="25" t="s">
        <v>71</v>
      </c>
      <c r="Y2930" s="25" t="s">
        <v>114</v>
      </c>
      <c r="Z2930" s="25" t="s">
        <v>66</v>
      </c>
      <c r="AA2930" s="25"/>
      <c r="AB2930" s="26"/>
      <c r="AC2930" s="31">
        <v>1.8572499999999996</v>
      </c>
      <c r="AD2930" s="32"/>
      <c r="AE2930" s="32"/>
      <c r="AF2930" s="32"/>
      <c r="AG2930" s="33"/>
      <c r="AH2930" s="33"/>
      <c r="AI2930" s="33"/>
      <c r="AJ2930" s="27"/>
      <c r="AK2930" s="27"/>
      <c r="AL2930" s="27">
        <v>11.453923664122136</v>
      </c>
      <c r="AM2930" s="27"/>
      <c r="AN2930" s="27"/>
      <c r="AO2930" s="28" t="s">
        <v>94</v>
      </c>
      <c r="AP2930" s="51"/>
      <c r="AQ2930" s="51"/>
    </row>
    <row r="2931" spans="1:43" ht="12.65" customHeight="1">
      <c r="A2931" s="13" t="s">
        <v>942</v>
      </c>
      <c r="B2931" s="14" t="s">
        <v>2817</v>
      </c>
      <c r="C2931" s="13">
        <v>21</v>
      </c>
      <c r="D2931" s="13" t="s">
        <v>2818</v>
      </c>
      <c r="E2931" s="15" t="s">
        <v>2819</v>
      </c>
      <c r="F2931" s="13">
        <v>2727</v>
      </c>
      <c r="G2931" s="13" t="s">
        <v>2260</v>
      </c>
      <c r="H2931" s="16">
        <v>45893</v>
      </c>
      <c r="I2931" s="17">
        <v>45893</v>
      </c>
      <c r="J2931" s="18">
        <f>I2931</f>
        <v>45893</v>
      </c>
      <c r="K2931" s="19">
        <v>0.76388888888888884</v>
      </c>
      <c r="L2931" s="19">
        <v>0.77777777777777779</v>
      </c>
      <c r="M2931" s="20">
        <v>0.88888888888888884</v>
      </c>
      <c r="N2931" s="19">
        <v>0.90277777777777779</v>
      </c>
      <c r="O2931" s="21">
        <f t="shared" si="111"/>
        <v>1.3888888888888951E-2</v>
      </c>
      <c r="P2931" s="13" t="s">
        <v>50</v>
      </c>
      <c r="Q2931" s="13" t="s">
        <v>50</v>
      </c>
      <c r="R2931" s="22" t="s">
        <v>2826</v>
      </c>
      <c r="S2931" s="22" t="s">
        <v>32</v>
      </c>
      <c r="T2931" s="23" t="s">
        <v>52</v>
      </c>
      <c r="U2931" s="23" t="s">
        <v>50</v>
      </c>
      <c r="V2931" s="22" t="s">
        <v>67</v>
      </c>
      <c r="W2931" s="24" t="s">
        <v>139</v>
      </c>
      <c r="X2931" s="25" t="s">
        <v>71</v>
      </c>
      <c r="Y2931" s="25" t="s">
        <v>114</v>
      </c>
      <c r="Z2931" s="25" t="s">
        <v>66</v>
      </c>
      <c r="AA2931" s="25"/>
      <c r="AB2931" s="26"/>
      <c r="AC2931" s="31">
        <v>0.97749999999999992</v>
      </c>
      <c r="AD2931" s="32"/>
      <c r="AE2931" s="32"/>
      <c r="AF2931" s="32"/>
      <c r="AG2931" s="33"/>
      <c r="AH2931" s="33"/>
      <c r="AI2931" s="33"/>
      <c r="AJ2931" s="27"/>
      <c r="AK2931" s="27"/>
      <c r="AL2931" s="27">
        <v>6.2042086513994921</v>
      </c>
      <c r="AM2931" s="27"/>
      <c r="AN2931" s="27"/>
      <c r="AO2931" s="28" t="s">
        <v>94</v>
      </c>
      <c r="AP2931" s="51"/>
      <c r="AQ2931" s="51"/>
    </row>
    <row r="2932" spans="1:43" ht="12.65" customHeight="1">
      <c r="A2932" s="13" t="s">
        <v>942</v>
      </c>
      <c r="B2932" s="14" t="s">
        <v>2817</v>
      </c>
      <c r="C2932" s="13">
        <v>21</v>
      </c>
      <c r="D2932" s="13" t="s">
        <v>2818</v>
      </c>
      <c r="E2932" s="15" t="s">
        <v>2819</v>
      </c>
      <c r="F2932" s="13">
        <v>2727</v>
      </c>
      <c r="G2932" s="13" t="s">
        <v>2260</v>
      </c>
      <c r="H2932" s="16">
        <v>45894</v>
      </c>
      <c r="I2932" s="17">
        <v>45894</v>
      </c>
      <c r="J2932" s="18">
        <f>I2932</f>
        <v>45894</v>
      </c>
      <c r="K2932" s="19">
        <v>0.36805555555555558</v>
      </c>
      <c r="L2932" s="19">
        <v>0.38194444444444442</v>
      </c>
      <c r="M2932" s="20">
        <v>0.49305555555555558</v>
      </c>
      <c r="N2932" s="19">
        <v>0.50694444444444442</v>
      </c>
      <c r="O2932" s="21">
        <f t="shared" si="111"/>
        <v>1.388888888888884E-2</v>
      </c>
      <c r="P2932" s="13" t="s">
        <v>50</v>
      </c>
      <c r="Q2932" s="13" t="s">
        <v>50</v>
      </c>
      <c r="R2932" s="22" t="s">
        <v>2826</v>
      </c>
      <c r="S2932" s="22" t="s">
        <v>32</v>
      </c>
      <c r="T2932" s="23" t="s">
        <v>52</v>
      </c>
      <c r="U2932" s="23" t="s">
        <v>50</v>
      </c>
      <c r="V2932" s="22" t="s">
        <v>67</v>
      </c>
      <c r="W2932" s="24" t="s">
        <v>139</v>
      </c>
      <c r="X2932" s="25" t="s">
        <v>71</v>
      </c>
      <c r="Y2932" s="25" t="s">
        <v>114</v>
      </c>
      <c r="Z2932" s="25" t="s">
        <v>66</v>
      </c>
      <c r="AA2932" s="25"/>
      <c r="AB2932" s="26"/>
      <c r="AC2932" s="31">
        <v>0.6036062499999999</v>
      </c>
      <c r="AD2932" s="32"/>
      <c r="AE2932" s="32"/>
      <c r="AF2932" s="32"/>
      <c r="AG2932" s="33"/>
      <c r="AH2932" s="33"/>
      <c r="AI2932" s="33"/>
      <c r="AJ2932" s="27"/>
      <c r="AK2932" s="27"/>
      <c r="AL2932" s="27">
        <v>3.8179745547073791</v>
      </c>
      <c r="AM2932" s="27"/>
      <c r="AN2932" s="27"/>
      <c r="AO2932" s="28" t="s">
        <v>94</v>
      </c>
      <c r="AP2932" s="51"/>
      <c r="AQ2932" s="51"/>
    </row>
    <row r="2933" spans="1:43" ht="12.65" customHeight="1">
      <c r="A2933" s="13" t="s">
        <v>942</v>
      </c>
      <c r="B2933" s="14" t="s">
        <v>2817</v>
      </c>
      <c r="C2933" s="13">
        <v>21</v>
      </c>
      <c r="D2933" s="13" t="s">
        <v>2818</v>
      </c>
      <c r="E2933" s="15" t="s">
        <v>2819</v>
      </c>
      <c r="F2933" s="13">
        <v>2727</v>
      </c>
      <c r="G2933" s="13" t="s">
        <v>2260</v>
      </c>
      <c r="H2933" s="16">
        <v>45895</v>
      </c>
      <c r="I2933" s="17">
        <v>45895</v>
      </c>
      <c r="J2933" s="18">
        <f>I2933</f>
        <v>45895</v>
      </c>
      <c r="K2933" s="19">
        <v>0.125</v>
      </c>
      <c r="L2933" s="19">
        <v>0.2013888888888889</v>
      </c>
      <c r="M2933" s="20">
        <v>0.25</v>
      </c>
      <c r="N2933" s="19">
        <v>0.3263888888888889</v>
      </c>
      <c r="O2933" s="21">
        <f t="shared" si="111"/>
        <v>7.6388888888888895E-2</v>
      </c>
      <c r="P2933" s="13" t="s">
        <v>50</v>
      </c>
      <c r="Q2933" s="13" t="s">
        <v>50</v>
      </c>
      <c r="R2933" s="22" t="s">
        <v>2827</v>
      </c>
      <c r="S2933" s="22" t="s">
        <v>31</v>
      </c>
      <c r="T2933" s="23" t="s">
        <v>52</v>
      </c>
      <c r="U2933" s="23" t="s">
        <v>50</v>
      </c>
      <c r="V2933" s="22" t="s">
        <v>67</v>
      </c>
      <c r="W2933" s="24" t="s">
        <v>157</v>
      </c>
      <c r="X2933" s="25" t="s">
        <v>70</v>
      </c>
      <c r="Y2933" s="25" t="s">
        <v>114</v>
      </c>
      <c r="Z2933" s="25" t="s">
        <v>58</v>
      </c>
      <c r="AA2933" s="25"/>
      <c r="AB2933" s="26"/>
      <c r="AC2933" s="31">
        <v>2.5436249999999997E-2</v>
      </c>
      <c r="AD2933" s="32"/>
      <c r="AE2933" s="32"/>
      <c r="AF2933" s="32"/>
      <c r="AG2933" s="33"/>
      <c r="AH2933" s="33"/>
      <c r="AI2933" s="33"/>
      <c r="AJ2933" s="27"/>
      <c r="AK2933" s="27"/>
      <c r="AL2933" s="27">
        <v>3.8179745547073791</v>
      </c>
      <c r="AM2933" s="27"/>
      <c r="AN2933" s="27"/>
      <c r="AO2933" s="28" t="s">
        <v>94</v>
      </c>
      <c r="AP2933" s="51"/>
      <c r="AQ2933" s="51"/>
    </row>
    <row r="2934" spans="1:43" ht="12.65" customHeight="1">
      <c r="A2934" s="13" t="s">
        <v>942</v>
      </c>
      <c r="B2934" s="14" t="s">
        <v>2817</v>
      </c>
      <c r="C2934" s="13">
        <v>21</v>
      </c>
      <c r="D2934" s="13" t="s">
        <v>2818</v>
      </c>
      <c r="E2934" s="15" t="s">
        <v>2819</v>
      </c>
      <c r="F2934" s="13">
        <v>2727</v>
      </c>
      <c r="G2934" s="13" t="s">
        <v>2260</v>
      </c>
      <c r="H2934" s="16">
        <v>45895</v>
      </c>
      <c r="I2934" s="17">
        <v>45895</v>
      </c>
      <c r="J2934" s="18">
        <f>I2934</f>
        <v>45895</v>
      </c>
      <c r="K2934" s="19">
        <v>0.2013888888888889</v>
      </c>
      <c r="L2934" s="19">
        <v>0.27777777777777779</v>
      </c>
      <c r="M2934" s="20">
        <v>0.3263888888888889</v>
      </c>
      <c r="N2934" s="19">
        <v>0.40277777777777779</v>
      </c>
      <c r="O2934" s="21">
        <f t="shared" si="111"/>
        <v>7.6388888888888895E-2</v>
      </c>
      <c r="P2934" s="13" t="s">
        <v>50</v>
      </c>
      <c r="Q2934" s="13" t="s">
        <v>50</v>
      </c>
      <c r="R2934" s="22" t="s">
        <v>2825</v>
      </c>
      <c r="S2934" s="22" t="s">
        <v>31</v>
      </c>
      <c r="T2934" s="23" t="s">
        <v>52</v>
      </c>
      <c r="U2934" s="23" t="s">
        <v>50</v>
      </c>
      <c r="V2934" s="22" t="s">
        <v>67</v>
      </c>
      <c r="W2934" s="24" t="s">
        <v>139</v>
      </c>
      <c r="X2934" s="25" t="s">
        <v>71</v>
      </c>
      <c r="Y2934" s="25" t="s">
        <v>114</v>
      </c>
      <c r="Z2934" s="25" t="s">
        <v>66</v>
      </c>
      <c r="AA2934" s="25"/>
      <c r="AB2934" s="26"/>
      <c r="AC2934" s="31">
        <v>6.5003749999999985E-2</v>
      </c>
      <c r="AD2934" s="32"/>
      <c r="AE2934" s="32"/>
      <c r="AF2934" s="32"/>
      <c r="AG2934" s="33"/>
      <c r="AH2934" s="33"/>
      <c r="AI2934" s="33"/>
      <c r="AJ2934" s="27"/>
      <c r="AK2934" s="27"/>
      <c r="AL2934" s="27">
        <v>3.8179745547073791</v>
      </c>
      <c r="AM2934" s="27"/>
      <c r="AN2934" s="27"/>
      <c r="AO2934" s="28" t="s">
        <v>94</v>
      </c>
      <c r="AP2934" s="51"/>
      <c r="AQ2934" s="51"/>
    </row>
    <row r="2935" spans="1:43" ht="12.65" customHeight="1">
      <c r="A2935" s="13" t="s">
        <v>942</v>
      </c>
      <c r="B2935" s="14" t="s">
        <v>2817</v>
      </c>
      <c r="C2935" s="13">
        <v>21</v>
      </c>
      <c r="D2935" s="13" t="s">
        <v>2818</v>
      </c>
      <c r="E2935" s="15" t="s">
        <v>2819</v>
      </c>
      <c r="F2935" s="13">
        <v>2727</v>
      </c>
      <c r="G2935" s="13" t="s">
        <v>2260</v>
      </c>
      <c r="H2935" s="16">
        <v>45898</v>
      </c>
      <c r="I2935" s="17">
        <v>45898</v>
      </c>
      <c r="J2935" s="18">
        <v>45898</v>
      </c>
      <c r="K2935" s="19">
        <v>0.54166666666666663</v>
      </c>
      <c r="L2935" s="19">
        <v>0.58333333333333337</v>
      </c>
      <c r="M2935" s="20">
        <v>0.66666666666666663</v>
      </c>
      <c r="N2935" s="19">
        <v>0.70833333333333337</v>
      </c>
      <c r="O2935" s="21">
        <f t="shared" si="111"/>
        <v>4.1666666666666741E-2</v>
      </c>
      <c r="P2935" s="13" t="s">
        <v>50</v>
      </c>
      <c r="Q2935" s="13" t="s">
        <v>50</v>
      </c>
      <c r="R2935" s="22" t="s">
        <v>2829</v>
      </c>
      <c r="S2935" s="22" t="s">
        <v>32</v>
      </c>
      <c r="T2935" s="23" t="s">
        <v>52</v>
      </c>
      <c r="U2935" s="23"/>
      <c r="V2935" s="22" t="s">
        <v>67</v>
      </c>
      <c r="W2935" s="24" t="s">
        <v>3677</v>
      </c>
      <c r="X2935" s="25" t="s">
        <v>50</v>
      </c>
      <c r="Y2935" s="25" t="s">
        <v>50</v>
      </c>
      <c r="Z2935" s="25" t="s">
        <v>50</v>
      </c>
      <c r="AA2935" s="25"/>
      <c r="AB2935" s="26"/>
      <c r="AC2935" s="31">
        <v>0.30281249999999993</v>
      </c>
      <c r="AD2935" s="32"/>
      <c r="AE2935" s="32"/>
      <c r="AF2935" s="32"/>
      <c r="AG2935" s="33"/>
      <c r="AH2935" s="33"/>
      <c r="AI2935" s="33"/>
      <c r="AJ2935" s="27"/>
      <c r="AK2935" s="27"/>
      <c r="AL2935" s="27">
        <v>3.8179745547073791</v>
      </c>
      <c r="AM2935" s="27"/>
      <c r="AN2935" s="27"/>
      <c r="AO2935" s="28" t="s">
        <v>94</v>
      </c>
      <c r="AP2935" s="51"/>
      <c r="AQ2935" s="51"/>
    </row>
    <row r="2936" spans="1:43" ht="12.65" customHeight="1">
      <c r="A2936" s="13" t="s">
        <v>942</v>
      </c>
      <c r="B2936" s="14" t="s">
        <v>2817</v>
      </c>
      <c r="C2936" s="13">
        <v>21</v>
      </c>
      <c r="D2936" s="13" t="s">
        <v>2818</v>
      </c>
      <c r="E2936" s="15" t="s">
        <v>2819</v>
      </c>
      <c r="F2936" s="13">
        <v>2727</v>
      </c>
      <c r="G2936" s="13" t="s">
        <v>2260</v>
      </c>
      <c r="H2936" s="16">
        <v>45898</v>
      </c>
      <c r="I2936" s="17">
        <v>45898</v>
      </c>
      <c r="J2936" s="18">
        <f>I2936</f>
        <v>45898</v>
      </c>
      <c r="K2936" s="19">
        <v>0.76736111111111116</v>
      </c>
      <c r="L2936" s="19">
        <v>0.85416666666666663</v>
      </c>
      <c r="M2936" s="20">
        <v>0.89236111111111116</v>
      </c>
      <c r="N2936" s="19">
        <v>0.97916666666666663</v>
      </c>
      <c r="O2936" s="21">
        <f t="shared" si="111"/>
        <v>8.6805555555555469E-2</v>
      </c>
      <c r="P2936" s="13" t="s">
        <v>50</v>
      </c>
      <c r="Q2936" s="13" t="s">
        <v>50</v>
      </c>
      <c r="R2936" s="22" t="s">
        <v>2828</v>
      </c>
      <c r="S2936" s="22" t="s">
        <v>29</v>
      </c>
      <c r="T2936" s="23" t="s">
        <v>52</v>
      </c>
      <c r="U2936" s="23" t="s">
        <v>50</v>
      </c>
      <c r="V2936" s="22" t="s">
        <v>68</v>
      </c>
      <c r="W2936" s="24" t="s">
        <v>158</v>
      </c>
      <c r="X2936" s="25" t="s">
        <v>58</v>
      </c>
      <c r="Y2936" s="25" t="s">
        <v>114</v>
      </c>
      <c r="Z2936" s="25" t="s">
        <v>84</v>
      </c>
      <c r="AA2936" s="25"/>
      <c r="AB2936" s="26"/>
      <c r="AC2936" s="31">
        <v>0.70656249999999987</v>
      </c>
      <c r="AD2936" s="32"/>
      <c r="AE2936" s="32"/>
      <c r="AF2936" s="32"/>
      <c r="AG2936" s="33"/>
      <c r="AH2936" s="33"/>
      <c r="AI2936" s="33"/>
      <c r="AJ2936" s="27"/>
      <c r="AK2936" s="27"/>
      <c r="AL2936" s="27">
        <v>11.453923664122136</v>
      </c>
      <c r="AM2936" s="27"/>
      <c r="AN2936" s="27"/>
      <c r="AO2936" s="28" t="s">
        <v>94</v>
      </c>
      <c r="AP2936" s="51"/>
      <c r="AQ2936" s="51"/>
    </row>
    <row r="2937" spans="1:43" ht="12.65" customHeight="1">
      <c r="A2937" s="13" t="s">
        <v>942</v>
      </c>
      <c r="B2937" s="14" t="s">
        <v>2817</v>
      </c>
      <c r="C2937" s="13">
        <v>21</v>
      </c>
      <c r="D2937" s="13" t="s">
        <v>2818</v>
      </c>
      <c r="E2937" s="15" t="s">
        <v>2819</v>
      </c>
      <c r="F2937" s="13">
        <v>2727</v>
      </c>
      <c r="G2937" s="13" t="s">
        <v>2260</v>
      </c>
      <c r="H2937" s="16">
        <v>45899</v>
      </c>
      <c r="I2937" s="17">
        <v>45899</v>
      </c>
      <c r="J2937" s="18">
        <f>I2937</f>
        <v>45899</v>
      </c>
      <c r="K2937" s="19">
        <v>0.68055555555555558</v>
      </c>
      <c r="L2937" s="19">
        <v>0.77777777777777779</v>
      </c>
      <c r="M2937" s="20">
        <v>0.80555555555555558</v>
      </c>
      <c r="N2937" s="19">
        <v>0.90277777777777779</v>
      </c>
      <c r="O2937" s="21">
        <f t="shared" si="111"/>
        <v>9.722222222222221E-2</v>
      </c>
      <c r="P2937" s="13" t="s">
        <v>50</v>
      </c>
      <c r="Q2937" s="13" t="s">
        <v>50</v>
      </c>
      <c r="R2937" s="22" t="s">
        <v>2830</v>
      </c>
      <c r="S2937" s="22" t="s">
        <v>29</v>
      </c>
      <c r="T2937" s="23" t="s">
        <v>52</v>
      </c>
      <c r="U2937" s="23" t="s">
        <v>50</v>
      </c>
      <c r="V2937" s="22" t="s">
        <v>68</v>
      </c>
      <c r="W2937" s="24" t="s">
        <v>138</v>
      </c>
      <c r="X2937" s="25" t="s">
        <v>56</v>
      </c>
      <c r="Y2937" s="25" t="s">
        <v>114</v>
      </c>
      <c r="Z2937" s="25" t="s">
        <v>71</v>
      </c>
      <c r="AA2937" s="25"/>
      <c r="AB2937" s="26"/>
      <c r="AC2937" s="31">
        <v>1.9337499999999999</v>
      </c>
      <c r="AD2937" s="32"/>
      <c r="AE2937" s="32"/>
      <c r="AF2937" s="32"/>
      <c r="AG2937" s="33"/>
      <c r="AH2937" s="33"/>
      <c r="AI2937" s="33"/>
      <c r="AJ2937" s="27"/>
      <c r="AK2937" s="27"/>
      <c r="AL2937" s="27">
        <v>11.912080610687022</v>
      </c>
      <c r="AM2937" s="27"/>
      <c r="AN2937" s="27"/>
      <c r="AO2937" s="28" t="s">
        <v>94</v>
      </c>
      <c r="AP2937" s="51"/>
      <c r="AQ2937" s="51"/>
    </row>
    <row r="2938" spans="1:43" ht="12.65" customHeight="1">
      <c r="A2938" s="13" t="s">
        <v>942</v>
      </c>
      <c r="B2938" s="14" t="s">
        <v>2817</v>
      </c>
      <c r="C2938" s="13">
        <v>21</v>
      </c>
      <c r="D2938" s="13" t="s">
        <v>2818</v>
      </c>
      <c r="E2938" s="15" t="s">
        <v>2831</v>
      </c>
      <c r="F2938" s="13">
        <v>4138</v>
      </c>
      <c r="G2938" s="13" t="s">
        <v>2260</v>
      </c>
      <c r="H2938" s="16">
        <v>45887</v>
      </c>
      <c r="I2938" s="17">
        <v>45888</v>
      </c>
      <c r="J2938" s="18">
        <v>45888</v>
      </c>
      <c r="K2938" s="19">
        <v>0.97222222222222221</v>
      </c>
      <c r="L2938" s="19">
        <v>1.3888888888888888E-2</v>
      </c>
      <c r="M2938" s="20">
        <v>9.7222222222222224E-2</v>
      </c>
      <c r="N2938" s="19">
        <v>0.1388888888888889</v>
      </c>
      <c r="O2938" s="21">
        <f t="shared" si="111"/>
        <v>4.1666666666666671E-2</v>
      </c>
      <c r="P2938" s="13" t="s">
        <v>50</v>
      </c>
      <c r="Q2938" s="13" t="s">
        <v>50</v>
      </c>
      <c r="R2938" s="22" t="s">
        <v>2823</v>
      </c>
      <c r="S2938" s="22" t="s">
        <v>33</v>
      </c>
      <c r="T2938" s="23" t="s">
        <v>52</v>
      </c>
      <c r="U2938" s="23"/>
      <c r="V2938" s="22" t="s">
        <v>67</v>
      </c>
      <c r="W2938" s="24" t="s">
        <v>3677</v>
      </c>
      <c r="X2938" s="25" t="s">
        <v>50</v>
      </c>
      <c r="Y2938" s="25" t="s">
        <v>50</v>
      </c>
      <c r="Z2938" s="25" t="s">
        <v>50</v>
      </c>
      <c r="AA2938" s="25"/>
      <c r="AB2938" s="26"/>
      <c r="AC2938" s="31">
        <v>1.2112499999999998E-2</v>
      </c>
      <c r="AD2938" s="32"/>
      <c r="AE2938" s="32"/>
      <c r="AF2938" s="32"/>
      <c r="AG2938" s="33"/>
      <c r="AH2938" s="33"/>
      <c r="AI2938" s="33"/>
      <c r="AJ2938" s="27"/>
      <c r="AK2938" s="27"/>
      <c r="AL2938" s="27">
        <v>1.5271898218829518</v>
      </c>
      <c r="AM2938" s="27"/>
      <c r="AN2938" s="27"/>
      <c r="AO2938" s="28" t="s">
        <v>94</v>
      </c>
      <c r="AP2938" s="51"/>
      <c r="AQ2938" s="51"/>
    </row>
    <row r="2939" spans="1:43" ht="12.65" customHeight="1">
      <c r="A2939" s="13" t="s">
        <v>942</v>
      </c>
      <c r="B2939" s="14" t="s">
        <v>2817</v>
      </c>
      <c r="C2939" s="13">
        <v>21</v>
      </c>
      <c r="D2939" s="13" t="s">
        <v>2818</v>
      </c>
      <c r="E2939" s="15" t="s">
        <v>2831</v>
      </c>
      <c r="F2939" s="13">
        <v>4138</v>
      </c>
      <c r="G2939" s="13" t="s">
        <v>2260</v>
      </c>
      <c r="H2939" s="16">
        <v>45891</v>
      </c>
      <c r="I2939" s="17">
        <v>45891</v>
      </c>
      <c r="J2939" s="18">
        <v>45891</v>
      </c>
      <c r="K2939" s="19">
        <v>0.70138888888888884</v>
      </c>
      <c r="L2939" s="19">
        <v>0.74652777777777779</v>
      </c>
      <c r="M2939" s="20">
        <v>0.82638888888888884</v>
      </c>
      <c r="N2939" s="19">
        <v>0.87152777777777779</v>
      </c>
      <c r="O2939" s="21">
        <f t="shared" si="111"/>
        <v>4.5138888888888951E-2</v>
      </c>
      <c r="P2939" s="13" t="s">
        <v>50</v>
      </c>
      <c r="Q2939" s="13" t="s">
        <v>50</v>
      </c>
      <c r="R2939" s="22" t="s">
        <v>2823</v>
      </c>
      <c r="S2939" s="22" t="s">
        <v>33</v>
      </c>
      <c r="T2939" s="23" t="s">
        <v>52</v>
      </c>
      <c r="U2939" s="23"/>
      <c r="V2939" s="22" t="s">
        <v>67</v>
      </c>
      <c r="W2939" s="24" t="s">
        <v>3677</v>
      </c>
      <c r="X2939" s="25" t="s">
        <v>50</v>
      </c>
      <c r="Y2939" s="25" t="s">
        <v>50</v>
      </c>
      <c r="Z2939" s="25" t="s">
        <v>50</v>
      </c>
      <c r="AA2939" s="25"/>
      <c r="AB2939" s="26"/>
      <c r="AC2939" s="31">
        <v>8.0750000000000002E-2</v>
      </c>
      <c r="AD2939" s="32"/>
      <c r="AE2939" s="32"/>
      <c r="AF2939" s="32"/>
      <c r="AG2939" s="33"/>
      <c r="AH2939" s="33"/>
      <c r="AI2939" s="33"/>
      <c r="AJ2939" s="27"/>
      <c r="AK2939" s="27"/>
      <c r="AL2939" s="27">
        <v>1.5271898218829518</v>
      </c>
      <c r="AM2939" s="27"/>
      <c r="AN2939" s="27"/>
      <c r="AO2939" s="28" t="s">
        <v>94</v>
      </c>
      <c r="AP2939" s="51"/>
      <c r="AQ2939" s="51"/>
    </row>
    <row r="2940" spans="1:43" ht="12.65" customHeight="1">
      <c r="A2940" s="13" t="s">
        <v>942</v>
      </c>
      <c r="B2940" s="14" t="s">
        <v>2817</v>
      </c>
      <c r="C2940" s="13">
        <v>21</v>
      </c>
      <c r="D2940" s="13" t="s">
        <v>2818</v>
      </c>
      <c r="E2940" s="15" t="s">
        <v>2831</v>
      </c>
      <c r="F2940" s="13">
        <v>4138</v>
      </c>
      <c r="G2940" s="13" t="s">
        <v>2260</v>
      </c>
      <c r="H2940" s="16">
        <v>45891</v>
      </c>
      <c r="I2940" s="17">
        <v>45891</v>
      </c>
      <c r="J2940" s="18">
        <f t="shared" ref="J2940:J2949" si="112">I2940</f>
        <v>45891</v>
      </c>
      <c r="K2940" s="19">
        <v>0.74652777777777779</v>
      </c>
      <c r="L2940" s="19">
        <v>0.76388888888888884</v>
      </c>
      <c r="M2940" s="20">
        <v>0.87152777777777779</v>
      </c>
      <c r="N2940" s="19">
        <v>0.88888888888888884</v>
      </c>
      <c r="O2940" s="21">
        <f t="shared" si="111"/>
        <v>1.7361111111111049E-2</v>
      </c>
      <c r="P2940" s="13" t="s">
        <v>50</v>
      </c>
      <c r="Q2940" s="13" t="s">
        <v>50</v>
      </c>
      <c r="R2940" s="22" t="s">
        <v>2832</v>
      </c>
      <c r="S2940" s="22" t="s">
        <v>32</v>
      </c>
      <c r="T2940" s="23" t="s">
        <v>97</v>
      </c>
      <c r="U2940" s="23" t="s">
        <v>50</v>
      </c>
      <c r="V2940" s="22" t="s">
        <v>3880</v>
      </c>
      <c r="W2940" s="24" t="s">
        <v>3659</v>
      </c>
      <c r="X2940" s="25" t="s">
        <v>83</v>
      </c>
      <c r="Y2940" s="25" t="s">
        <v>114</v>
      </c>
      <c r="Z2940" s="25" t="s">
        <v>71</v>
      </c>
      <c r="AA2940" s="25"/>
      <c r="AB2940" s="26"/>
      <c r="AC2940" s="31">
        <v>0.6888984374999999</v>
      </c>
      <c r="AD2940" s="32"/>
      <c r="AE2940" s="32"/>
      <c r="AF2940" s="32"/>
      <c r="AG2940" s="33"/>
      <c r="AH2940" s="33"/>
      <c r="AI2940" s="33"/>
      <c r="AJ2940" s="27"/>
      <c r="AK2940" s="27"/>
      <c r="AL2940" s="27">
        <v>1.9089872773536896</v>
      </c>
      <c r="AM2940" s="27"/>
      <c r="AN2940" s="27"/>
      <c r="AO2940" s="28" t="s">
        <v>94</v>
      </c>
      <c r="AP2940" s="51"/>
      <c r="AQ2940" s="51"/>
    </row>
    <row r="2941" spans="1:43" ht="12.65" customHeight="1">
      <c r="A2941" s="13" t="s">
        <v>942</v>
      </c>
      <c r="B2941" s="14" t="s">
        <v>2817</v>
      </c>
      <c r="C2941" s="13">
        <v>21</v>
      </c>
      <c r="D2941" s="13" t="s">
        <v>2818</v>
      </c>
      <c r="E2941" s="15" t="s">
        <v>2831</v>
      </c>
      <c r="F2941" s="13">
        <v>4138</v>
      </c>
      <c r="G2941" s="13" t="s">
        <v>2260</v>
      </c>
      <c r="H2941" s="16">
        <v>45891</v>
      </c>
      <c r="I2941" s="17">
        <v>45891</v>
      </c>
      <c r="J2941" s="18">
        <f t="shared" si="112"/>
        <v>45891</v>
      </c>
      <c r="K2941" s="19">
        <v>0.76388888888888884</v>
      </c>
      <c r="L2941" s="19">
        <v>0.85416666666666663</v>
      </c>
      <c r="M2941" s="20">
        <v>0.88888888888888884</v>
      </c>
      <c r="N2941" s="19">
        <v>0.97916666666666663</v>
      </c>
      <c r="O2941" s="21">
        <f t="shared" si="111"/>
        <v>9.027777777777779E-2</v>
      </c>
      <c r="P2941" s="13" t="s">
        <v>50</v>
      </c>
      <c r="Q2941" s="13" t="s">
        <v>50</v>
      </c>
      <c r="R2941" s="22" t="s">
        <v>2825</v>
      </c>
      <c r="S2941" s="22" t="s">
        <v>29</v>
      </c>
      <c r="T2941" s="23" t="s">
        <v>52</v>
      </c>
      <c r="U2941" s="23" t="s">
        <v>50</v>
      </c>
      <c r="V2941" s="22" t="s">
        <v>67</v>
      </c>
      <c r="W2941" s="24" t="s">
        <v>139</v>
      </c>
      <c r="X2941" s="25" t="s">
        <v>71</v>
      </c>
      <c r="Y2941" s="25" t="s">
        <v>114</v>
      </c>
      <c r="Z2941" s="25" t="s">
        <v>66</v>
      </c>
      <c r="AA2941" s="25"/>
      <c r="AB2941" s="26"/>
      <c r="AC2941" s="31">
        <v>1.8572499999999996</v>
      </c>
      <c r="AD2941" s="32"/>
      <c r="AE2941" s="32"/>
      <c r="AF2941" s="32"/>
      <c r="AG2941" s="33"/>
      <c r="AH2941" s="33"/>
      <c r="AI2941" s="33"/>
      <c r="AJ2941" s="27"/>
      <c r="AK2941" s="27"/>
      <c r="AL2941" s="27">
        <v>4.5815694656488546</v>
      </c>
      <c r="AM2941" s="27"/>
      <c r="AN2941" s="27"/>
      <c r="AO2941" s="28" t="s">
        <v>94</v>
      </c>
      <c r="AP2941" s="51"/>
      <c r="AQ2941" s="51"/>
    </row>
    <row r="2942" spans="1:43" ht="12.65" customHeight="1">
      <c r="A2942" s="13" t="s">
        <v>942</v>
      </c>
      <c r="B2942" s="14" t="s">
        <v>2817</v>
      </c>
      <c r="C2942" s="13">
        <v>21</v>
      </c>
      <c r="D2942" s="13" t="s">
        <v>2818</v>
      </c>
      <c r="E2942" s="15" t="s">
        <v>2831</v>
      </c>
      <c r="F2942" s="13">
        <v>4138</v>
      </c>
      <c r="G2942" s="13" t="s">
        <v>2260</v>
      </c>
      <c r="H2942" s="16">
        <v>45891</v>
      </c>
      <c r="I2942" s="17">
        <v>45891</v>
      </c>
      <c r="J2942" s="18">
        <f t="shared" si="112"/>
        <v>45891</v>
      </c>
      <c r="K2942" s="19">
        <v>0.85416666666666663</v>
      </c>
      <c r="L2942" s="19">
        <v>0.94097222222222221</v>
      </c>
      <c r="M2942" s="20">
        <v>0.97916666666666663</v>
      </c>
      <c r="N2942" s="19">
        <v>6.5972222222222224E-2</v>
      </c>
      <c r="O2942" s="21">
        <f t="shared" si="111"/>
        <v>8.6805555555555691E-2</v>
      </c>
      <c r="P2942" s="13" t="s">
        <v>50</v>
      </c>
      <c r="Q2942" s="13" t="s">
        <v>50</v>
      </c>
      <c r="R2942" s="22" t="s">
        <v>2825</v>
      </c>
      <c r="S2942" s="22" t="s">
        <v>31</v>
      </c>
      <c r="T2942" s="23" t="s">
        <v>52</v>
      </c>
      <c r="U2942" s="23" t="s">
        <v>50</v>
      </c>
      <c r="V2942" s="22" t="s">
        <v>67</v>
      </c>
      <c r="W2942" s="24" t="s">
        <v>139</v>
      </c>
      <c r="X2942" s="25" t="s">
        <v>71</v>
      </c>
      <c r="Y2942" s="25" t="s">
        <v>114</v>
      </c>
      <c r="Z2942" s="25" t="s">
        <v>66</v>
      </c>
      <c r="AA2942" s="25"/>
      <c r="AB2942" s="26"/>
      <c r="AC2942" s="31">
        <v>0.14858000000000002</v>
      </c>
      <c r="AD2942" s="32"/>
      <c r="AE2942" s="32"/>
      <c r="AF2942" s="32"/>
      <c r="AG2942" s="33"/>
      <c r="AH2942" s="33"/>
      <c r="AI2942" s="33"/>
      <c r="AJ2942" s="27"/>
      <c r="AK2942" s="27"/>
      <c r="AL2942" s="27">
        <v>1.9089872773536896</v>
      </c>
      <c r="AM2942" s="27"/>
      <c r="AN2942" s="27"/>
      <c r="AO2942" s="28" t="s">
        <v>94</v>
      </c>
      <c r="AP2942" s="51"/>
      <c r="AQ2942" s="51"/>
    </row>
    <row r="2943" spans="1:43" ht="12.65" customHeight="1">
      <c r="A2943" s="13" t="s">
        <v>942</v>
      </c>
      <c r="B2943" s="14" t="s">
        <v>2817</v>
      </c>
      <c r="C2943" s="13">
        <v>21</v>
      </c>
      <c r="D2943" s="13" t="s">
        <v>2818</v>
      </c>
      <c r="E2943" s="15" t="s">
        <v>2831</v>
      </c>
      <c r="F2943" s="13">
        <v>4138</v>
      </c>
      <c r="G2943" s="13" t="s">
        <v>2260</v>
      </c>
      <c r="H2943" s="16">
        <v>45892</v>
      </c>
      <c r="I2943" s="17">
        <v>45892</v>
      </c>
      <c r="J2943" s="18">
        <f t="shared" si="112"/>
        <v>45892</v>
      </c>
      <c r="K2943" s="19">
        <v>0.125</v>
      </c>
      <c r="L2943" s="19">
        <v>0.2013888888888889</v>
      </c>
      <c r="M2943" s="20">
        <v>0.25</v>
      </c>
      <c r="N2943" s="19">
        <v>0.3263888888888889</v>
      </c>
      <c r="O2943" s="21">
        <f t="shared" si="111"/>
        <v>7.6388888888888895E-2</v>
      </c>
      <c r="P2943" s="13" t="s">
        <v>50</v>
      </c>
      <c r="Q2943" s="13" t="s">
        <v>50</v>
      </c>
      <c r="R2943" s="22" t="s">
        <v>2825</v>
      </c>
      <c r="S2943" s="22" t="s">
        <v>31</v>
      </c>
      <c r="T2943" s="23" t="s">
        <v>52</v>
      </c>
      <c r="U2943" s="23" t="s">
        <v>50</v>
      </c>
      <c r="V2943" s="22" t="s">
        <v>67</v>
      </c>
      <c r="W2943" s="24" t="s">
        <v>139</v>
      </c>
      <c r="X2943" s="25" t="s">
        <v>71</v>
      </c>
      <c r="Y2943" s="25" t="s">
        <v>114</v>
      </c>
      <c r="Z2943" s="25" t="s">
        <v>66</v>
      </c>
      <c r="AA2943" s="25"/>
      <c r="AB2943" s="26"/>
      <c r="AC2943" s="31">
        <v>6.8424999999999986E-2</v>
      </c>
      <c r="AD2943" s="32"/>
      <c r="AE2943" s="32"/>
      <c r="AF2943" s="32"/>
      <c r="AG2943" s="33"/>
      <c r="AH2943" s="33"/>
      <c r="AI2943" s="33"/>
      <c r="AJ2943" s="27"/>
      <c r="AK2943" s="27"/>
      <c r="AL2943" s="27">
        <v>1.9853467684478372</v>
      </c>
      <c r="AM2943" s="27"/>
      <c r="AN2943" s="27"/>
      <c r="AO2943" s="28" t="s">
        <v>94</v>
      </c>
      <c r="AP2943" s="51"/>
      <c r="AQ2943" s="51"/>
    </row>
    <row r="2944" spans="1:43" ht="12.65" customHeight="1">
      <c r="A2944" s="13" t="s">
        <v>942</v>
      </c>
      <c r="B2944" s="14" t="s">
        <v>2817</v>
      </c>
      <c r="C2944" s="13">
        <v>21</v>
      </c>
      <c r="D2944" s="13" t="s">
        <v>2818</v>
      </c>
      <c r="E2944" s="15" t="s">
        <v>2831</v>
      </c>
      <c r="F2944" s="13">
        <v>4138</v>
      </c>
      <c r="G2944" s="13" t="s">
        <v>2260</v>
      </c>
      <c r="H2944" s="16">
        <v>45896</v>
      </c>
      <c r="I2944" s="17">
        <v>45896</v>
      </c>
      <c r="J2944" s="18">
        <f t="shared" si="112"/>
        <v>45896</v>
      </c>
      <c r="K2944" s="19">
        <v>0.77083333333333337</v>
      </c>
      <c r="L2944" s="19">
        <v>0.85416666666666663</v>
      </c>
      <c r="M2944" s="20">
        <v>0.9375</v>
      </c>
      <c r="N2944" s="19">
        <v>2.0833333333333332E-2</v>
      </c>
      <c r="O2944" s="21">
        <f t="shared" si="111"/>
        <v>8.3333333333333259E-2</v>
      </c>
      <c r="P2944" s="13" t="s">
        <v>50</v>
      </c>
      <c r="Q2944" s="13" t="s">
        <v>50</v>
      </c>
      <c r="R2944" s="22" t="s">
        <v>2833</v>
      </c>
      <c r="S2944" s="22" t="s">
        <v>29</v>
      </c>
      <c r="T2944" s="23" t="s">
        <v>211</v>
      </c>
      <c r="U2944" s="23" t="s">
        <v>50</v>
      </c>
      <c r="V2944" s="22" t="s">
        <v>212</v>
      </c>
      <c r="W2944" s="24" t="s">
        <v>210</v>
      </c>
      <c r="X2944" s="25" t="s">
        <v>130</v>
      </c>
      <c r="Y2944" s="25" t="s">
        <v>114</v>
      </c>
      <c r="Z2944" s="25" t="s">
        <v>71</v>
      </c>
      <c r="AA2944" s="25"/>
      <c r="AB2944" s="26"/>
      <c r="AC2944" s="31">
        <v>0.96899999999999986</v>
      </c>
      <c r="AD2944" s="32"/>
      <c r="AE2944" s="32"/>
      <c r="AF2944" s="32"/>
      <c r="AG2944" s="33"/>
      <c r="AH2944" s="33"/>
      <c r="AI2944" s="33"/>
      <c r="AJ2944" s="27"/>
      <c r="AK2944" s="27"/>
      <c r="AL2944" s="27">
        <v>4.5815694656488546</v>
      </c>
      <c r="AM2944" s="27"/>
      <c r="AN2944" s="27"/>
      <c r="AO2944" s="28" t="s">
        <v>94</v>
      </c>
      <c r="AP2944" s="51"/>
      <c r="AQ2944" s="51"/>
    </row>
    <row r="2945" spans="1:43" ht="12.65" customHeight="1">
      <c r="A2945" s="13" t="s">
        <v>942</v>
      </c>
      <c r="B2945" s="14" t="s">
        <v>2817</v>
      </c>
      <c r="C2945" s="13">
        <v>21</v>
      </c>
      <c r="D2945" s="13" t="s">
        <v>2818</v>
      </c>
      <c r="E2945" s="15" t="s">
        <v>2831</v>
      </c>
      <c r="F2945" s="13">
        <v>4138</v>
      </c>
      <c r="G2945" s="13" t="s">
        <v>2260</v>
      </c>
      <c r="H2945" s="16">
        <v>45897</v>
      </c>
      <c r="I2945" s="17">
        <v>45897</v>
      </c>
      <c r="J2945" s="18">
        <f t="shared" si="112"/>
        <v>45897</v>
      </c>
      <c r="K2945" s="19">
        <v>0.2013888888888889</v>
      </c>
      <c r="L2945" s="19">
        <v>0.27777777777777779</v>
      </c>
      <c r="M2945" s="20">
        <v>0.3263888888888889</v>
      </c>
      <c r="N2945" s="19">
        <v>0.40277777777777779</v>
      </c>
      <c r="O2945" s="21">
        <f t="shared" ref="O2945:O2976" si="113">IF(N2945&gt;M2945,N2945-M2945,(N2945+1)-M2945)</f>
        <v>7.6388888888888895E-2</v>
      </c>
      <c r="P2945" s="13" t="s">
        <v>50</v>
      </c>
      <c r="Q2945" s="13" t="s">
        <v>50</v>
      </c>
      <c r="R2945" s="22" t="s">
        <v>2833</v>
      </c>
      <c r="S2945" s="22" t="s">
        <v>31</v>
      </c>
      <c r="T2945" s="23" t="s">
        <v>211</v>
      </c>
      <c r="U2945" s="23" t="s">
        <v>50</v>
      </c>
      <c r="V2945" s="22" t="s">
        <v>212</v>
      </c>
      <c r="W2945" s="24" t="s">
        <v>210</v>
      </c>
      <c r="X2945" s="25" t="s">
        <v>130</v>
      </c>
      <c r="Y2945" s="25" t="s">
        <v>114</v>
      </c>
      <c r="Z2945" s="25" t="s">
        <v>71</v>
      </c>
      <c r="AA2945" s="25"/>
      <c r="AB2945" s="26"/>
      <c r="AC2945" s="31">
        <v>4.2393749999999994E-2</v>
      </c>
      <c r="AD2945" s="32"/>
      <c r="AE2945" s="32"/>
      <c r="AF2945" s="32"/>
      <c r="AG2945" s="33"/>
      <c r="AH2945" s="33"/>
      <c r="AI2945" s="33"/>
      <c r="AJ2945" s="27"/>
      <c r="AK2945" s="27"/>
      <c r="AL2945" s="27">
        <v>1.5271898218829518</v>
      </c>
      <c r="AM2945" s="27"/>
      <c r="AN2945" s="27"/>
      <c r="AO2945" s="28" t="s">
        <v>94</v>
      </c>
      <c r="AP2945" s="51"/>
      <c r="AQ2945" s="51"/>
    </row>
    <row r="2946" spans="1:43" ht="12.65" customHeight="1">
      <c r="A2946" s="13" t="s">
        <v>942</v>
      </c>
      <c r="B2946" s="14" t="s">
        <v>2817</v>
      </c>
      <c r="C2946" s="13">
        <v>21</v>
      </c>
      <c r="D2946" s="13" t="s">
        <v>2818</v>
      </c>
      <c r="E2946" s="15" t="s">
        <v>2831</v>
      </c>
      <c r="F2946" s="13">
        <v>4138</v>
      </c>
      <c r="G2946" s="13" t="s">
        <v>2260</v>
      </c>
      <c r="H2946" s="16">
        <v>45897</v>
      </c>
      <c r="I2946" s="17">
        <v>45897</v>
      </c>
      <c r="J2946" s="18">
        <f t="shared" si="112"/>
        <v>45897</v>
      </c>
      <c r="K2946" s="19">
        <v>0.50347222222222221</v>
      </c>
      <c r="L2946" s="19">
        <v>0.58333333333333337</v>
      </c>
      <c r="M2946" s="20">
        <v>0.62847222222222221</v>
      </c>
      <c r="N2946" s="19">
        <v>0.70833333333333337</v>
      </c>
      <c r="O2946" s="21">
        <f t="shared" si="113"/>
        <v>7.986111111111116E-2</v>
      </c>
      <c r="P2946" s="13" t="s">
        <v>50</v>
      </c>
      <c r="Q2946" s="13" t="s">
        <v>50</v>
      </c>
      <c r="R2946" s="22" t="s">
        <v>2833</v>
      </c>
      <c r="S2946" s="22" t="s">
        <v>31</v>
      </c>
      <c r="T2946" s="23" t="s">
        <v>211</v>
      </c>
      <c r="U2946" s="23" t="s">
        <v>50</v>
      </c>
      <c r="V2946" s="22" t="s">
        <v>212</v>
      </c>
      <c r="W2946" s="24" t="s">
        <v>210</v>
      </c>
      <c r="X2946" s="25" t="s">
        <v>130</v>
      </c>
      <c r="Y2946" s="25" t="s">
        <v>114</v>
      </c>
      <c r="Z2946" s="25" t="s">
        <v>71</v>
      </c>
      <c r="AA2946" s="25"/>
      <c r="AB2946" s="26"/>
      <c r="AC2946" s="31">
        <v>9.0843749999999987E-2</v>
      </c>
      <c r="AD2946" s="32"/>
      <c r="AE2946" s="32"/>
      <c r="AF2946" s="32"/>
      <c r="AG2946" s="33"/>
      <c r="AH2946" s="33"/>
      <c r="AI2946" s="33"/>
      <c r="AJ2946" s="27"/>
      <c r="AK2946" s="27"/>
      <c r="AL2946" s="27">
        <v>1.5271898218829518</v>
      </c>
      <c r="AM2946" s="27"/>
      <c r="AN2946" s="27"/>
      <c r="AO2946" s="28" t="s">
        <v>94</v>
      </c>
      <c r="AP2946" s="51"/>
      <c r="AQ2946" s="51"/>
    </row>
    <row r="2947" spans="1:43" ht="12.65" customHeight="1">
      <c r="A2947" s="13" t="s">
        <v>942</v>
      </c>
      <c r="B2947" s="14" t="s">
        <v>2817</v>
      </c>
      <c r="C2947" s="13">
        <v>21</v>
      </c>
      <c r="D2947" s="13" t="s">
        <v>2818</v>
      </c>
      <c r="E2947" s="15" t="s">
        <v>2831</v>
      </c>
      <c r="F2947" s="13">
        <v>4138</v>
      </c>
      <c r="G2947" s="13" t="s">
        <v>2260</v>
      </c>
      <c r="H2947" s="16">
        <v>45898</v>
      </c>
      <c r="I2947" s="17">
        <v>45898</v>
      </c>
      <c r="J2947" s="18">
        <f t="shared" si="112"/>
        <v>45898</v>
      </c>
      <c r="K2947" s="19">
        <v>0.76736111111111116</v>
      </c>
      <c r="L2947" s="19">
        <v>0.85416666666666663</v>
      </c>
      <c r="M2947" s="20">
        <v>0.89236111111111116</v>
      </c>
      <c r="N2947" s="19">
        <v>0.97916666666666663</v>
      </c>
      <c r="O2947" s="21">
        <f t="shared" si="113"/>
        <v>8.6805555555555469E-2</v>
      </c>
      <c r="P2947" s="13" t="s">
        <v>50</v>
      </c>
      <c r="Q2947" s="13" t="s">
        <v>50</v>
      </c>
      <c r="R2947" s="22" t="s">
        <v>2828</v>
      </c>
      <c r="S2947" s="22" t="s">
        <v>29</v>
      </c>
      <c r="T2947" s="23" t="s">
        <v>52</v>
      </c>
      <c r="U2947" s="23" t="s">
        <v>50</v>
      </c>
      <c r="V2947" s="22" t="s">
        <v>68</v>
      </c>
      <c r="W2947" s="24" t="s">
        <v>158</v>
      </c>
      <c r="X2947" s="25" t="s">
        <v>58</v>
      </c>
      <c r="Y2947" s="25" t="s">
        <v>114</v>
      </c>
      <c r="Z2947" s="25" t="s">
        <v>84</v>
      </c>
      <c r="AA2947" s="25"/>
      <c r="AB2947" s="26"/>
      <c r="AC2947" s="31">
        <v>0.70656249999999987</v>
      </c>
      <c r="AD2947" s="32"/>
      <c r="AE2947" s="32"/>
      <c r="AF2947" s="32"/>
      <c r="AG2947" s="33"/>
      <c r="AH2947" s="33"/>
      <c r="AI2947" s="33"/>
      <c r="AJ2947" s="27"/>
      <c r="AK2947" s="27"/>
      <c r="AL2947" s="27">
        <v>4.5815694656488546</v>
      </c>
      <c r="AM2947" s="27"/>
      <c r="AN2947" s="27"/>
      <c r="AO2947" s="28" t="s">
        <v>94</v>
      </c>
      <c r="AP2947" s="51"/>
      <c r="AQ2947" s="51"/>
    </row>
    <row r="2948" spans="1:43" ht="12.65" customHeight="1">
      <c r="A2948" s="13" t="s">
        <v>942</v>
      </c>
      <c r="B2948" s="14" t="s">
        <v>2817</v>
      </c>
      <c r="C2948" s="13">
        <v>21</v>
      </c>
      <c r="D2948" s="13" t="s">
        <v>2818</v>
      </c>
      <c r="E2948" s="15" t="s">
        <v>2831</v>
      </c>
      <c r="F2948" s="13">
        <v>4138</v>
      </c>
      <c r="G2948" s="13" t="s">
        <v>2260</v>
      </c>
      <c r="H2948" s="16">
        <v>45899</v>
      </c>
      <c r="I2948" s="17">
        <v>45899</v>
      </c>
      <c r="J2948" s="18">
        <f t="shared" si="112"/>
        <v>45899</v>
      </c>
      <c r="K2948" s="19">
        <v>0.125</v>
      </c>
      <c r="L2948" s="19">
        <v>0.2013888888888889</v>
      </c>
      <c r="M2948" s="20">
        <v>0.25</v>
      </c>
      <c r="N2948" s="19">
        <v>0.3263888888888889</v>
      </c>
      <c r="O2948" s="21">
        <f t="shared" si="113"/>
        <v>7.6388888888888895E-2</v>
      </c>
      <c r="P2948" s="13" t="s">
        <v>50</v>
      </c>
      <c r="Q2948" s="13" t="s">
        <v>50</v>
      </c>
      <c r="R2948" s="22" t="s">
        <v>2828</v>
      </c>
      <c r="S2948" s="22" t="s">
        <v>31</v>
      </c>
      <c r="T2948" s="23" t="s">
        <v>52</v>
      </c>
      <c r="U2948" s="23" t="s">
        <v>50</v>
      </c>
      <c r="V2948" s="22" t="s">
        <v>68</v>
      </c>
      <c r="W2948" s="24" t="s">
        <v>158</v>
      </c>
      <c r="X2948" s="25" t="s">
        <v>58</v>
      </c>
      <c r="Y2948" s="25" t="s">
        <v>114</v>
      </c>
      <c r="Z2948" s="25" t="s">
        <v>84</v>
      </c>
      <c r="AA2948" s="25"/>
      <c r="AB2948" s="26"/>
      <c r="AC2948" s="31">
        <v>2.6031249999999995E-2</v>
      </c>
      <c r="AD2948" s="32"/>
      <c r="AE2948" s="32"/>
      <c r="AF2948" s="32"/>
      <c r="AG2948" s="33"/>
      <c r="AH2948" s="33"/>
      <c r="AI2948" s="33"/>
      <c r="AJ2948" s="27"/>
      <c r="AK2948" s="27"/>
      <c r="AL2948" s="27">
        <v>1.9853467684478372</v>
      </c>
      <c r="AM2948" s="27"/>
      <c r="AN2948" s="27"/>
      <c r="AO2948" s="28" t="s">
        <v>94</v>
      </c>
      <c r="AP2948" s="51"/>
      <c r="AQ2948" s="51"/>
    </row>
    <row r="2949" spans="1:43" ht="12.65" customHeight="1">
      <c r="A2949" s="13" t="s">
        <v>942</v>
      </c>
      <c r="B2949" s="14" t="s">
        <v>2817</v>
      </c>
      <c r="C2949" s="13">
        <v>21</v>
      </c>
      <c r="D2949" s="13" t="s">
        <v>2818</v>
      </c>
      <c r="E2949" s="15" t="s">
        <v>2831</v>
      </c>
      <c r="F2949" s="13">
        <v>4138</v>
      </c>
      <c r="G2949" s="13" t="s">
        <v>2260</v>
      </c>
      <c r="H2949" s="16">
        <v>45899</v>
      </c>
      <c r="I2949" s="17">
        <v>45899</v>
      </c>
      <c r="J2949" s="18">
        <f t="shared" si="112"/>
        <v>45899</v>
      </c>
      <c r="K2949" s="19">
        <v>0.68055555555555558</v>
      </c>
      <c r="L2949" s="19">
        <v>0.77777777777777779</v>
      </c>
      <c r="M2949" s="20">
        <v>0.80555555555555558</v>
      </c>
      <c r="N2949" s="19">
        <v>0.90277777777777779</v>
      </c>
      <c r="O2949" s="21">
        <f t="shared" si="113"/>
        <v>9.722222222222221E-2</v>
      </c>
      <c r="P2949" s="13" t="s">
        <v>50</v>
      </c>
      <c r="Q2949" s="13" t="s">
        <v>50</v>
      </c>
      <c r="R2949" s="22" t="s">
        <v>2830</v>
      </c>
      <c r="S2949" s="22" t="s">
        <v>29</v>
      </c>
      <c r="T2949" s="23" t="s">
        <v>52</v>
      </c>
      <c r="U2949" s="23" t="s">
        <v>50</v>
      </c>
      <c r="V2949" s="22" t="s">
        <v>68</v>
      </c>
      <c r="W2949" s="24" t="s">
        <v>138</v>
      </c>
      <c r="X2949" s="25" t="s">
        <v>56</v>
      </c>
      <c r="Y2949" s="25" t="s">
        <v>114</v>
      </c>
      <c r="Z2949" s="25" t="s">
        <v>71</v>
      </c>
      <c r="AA2949" s="25"/>
      <c r="AB2949" s="26"/>
      <c r="AC2949" s="31">
        <v>1.9337499999999999</v>
      </c>
      <c r="AD2949" s="32"/>
      <c r="AE2949" s="32"/>
      <c r="AF2949" s="32"/>
      <c r="AG2949" s="33"/>
      <c r="AH2949" s="33"/>
      <c r="AI2949" s="33"/>
      <c r="AJ2949" s="27"/>
      <c r="AK2949" s="27"/>
      <c r="AL2949" s="27">
        <v>4.7648322442748094</v>
      </c>
      <c r="AM2949" s="27"/>
      <c r="AN2949" s="27"/>
      <c r="AO2949" s="28" t="s">
        <v>94</v>
      </c>
      <c r="AP2949" s="51"/>
      <c r="AQ2949" s="51"/>
    </row>
    <row r="2950" spans="1:43" ht="12.65" customHeight="1">
      <c r="A2950" s="13" t="s">
        <v>942</v>
      </c>
      <c r="B2950" s="14" t="s">
        <v>2817</v>
      </c>
      <c r="C2950" s="13">
        <v>21</v>
      </c>
      <c r="D2950" s="13" t="s">
        <v>2818</v>
      </c>
      <c r="E2950" s="15" t="s">
        <v>2834</v>
      </c>
      <c r="F2950" s="13">
        <v>3187</v>
      </c>
      <c r="G2950" s="13" t="s">
        <v>3823</v>
      </c>
      <c r="H2950" s="16">
        <v>45884</v>
      </c>
      <c r="I2950" s="17">
        <v>45884</v>
      </c>
      <c r="J2950" s="18" t="s">
        <v>3725</v>
      </c>
      <c r="K2950" s="19">
        <v>0.78125</v>
      </c>
      <c r="L2950" s="19">
        <v>0.86458333333333337</v>
      </c>
      <c r="M2950" s="20">
        <v>0.90625</v>
      </c>
      <c r="N2950" s="19">
        <v>0.98958333333333337</v>
      </c>
      <c r="O2950" s="21">
        <f t="shared" si="113"/>
        <v>8.333333333333337E-2</v>
      </c>
      <c r="P2950" s="13"/>
      <c r="Q2950" s="13"/>
      <c r="R2950" s="22" t="s">
        <v>165</v>
      </c>
      <c r="S2950" s="22" t="s">
        <v>29</v>
      </c>
      <c r="T2950" s="23" t="s">
        <v>211</v>
      </c>
      <c r="U2950" s="23"/>
      <c r="V2950" s="22" t="s">
        <v>212</v>
      </c>
      <c r="W2950" s="24" t="s">
        <v>165</v>
      </c>
      <c r="X2950" s="25" t="s">
        <v>86</v>
      </c>
      <c r="Y2950" s="25" t="s">
        <v>114</v>
      </c>
      <c r="Z2950" s="25" t="s">
        <v>74</v>
      </c>
      <c r="AA2950" s="25"/>
      <c r="AB2950" s="26"/>
      <c r="AC2950" s="31">
        <v>0.44160156249999999</v>
      </c>
      <c r="AD2950" s="32"/>
      <c r="AE2950" s="32"/>
      <c r="AF2950" s="32"/>
      <c r="AG2950" s="33"/>
      <c r="AH2950" s="33"/>
      <c r="AI2950" s="33"/>
      <c r="AJ2950" s="27"/>
      <c r="AK2950" s="27"/>
      <c r="AL2950" s="27">
        <v>9.1631389312977092</v>
      </c>
      <c r="AM2950" s="27"/>
      <c r="AN2950" s="27"/>
      <c r="AO2950" s="28" t="s">
        <v>3879</v>
      </c>
      <c r="AP2950" s="51" t="s">
        <v>3824</v>
      </c>
      <c r="AQ2950" s="51"/>
    </row>
    <row r="2951" spans="1:43" ht="12.65" customHeight="1">
      <c r="A2951" s="13" t="s">
        <v>942</v>
      </c>
      <c r="B2951" s="14" t="s">
        <v>2817</v>
      </c>
      <c r="C2951" s="13">
        <v>21</v>
      </c>
      <c r="D2951" s="13" t="s">
        <v>2818</v>
      </c>
      <c r="E2951" s="15" t="s">
        <v>2834</v>
      </c>
      <c r="F2951" s="13">
        <v>3187</v>
      </c>
      <c r="G2951" s="13" t="s">
        <v>2260</v>
      </c>
      <c r="H2951" s="16">
        <v>45891</v>
      </c>
      <c r="I2951" s="17">
        <v>45891</v>
      </c>
      <c r="J2951" s="18">
        <v>45891</v>
      </c>
      <c r="K2951" s="19">
        <v>0.50347222222222221</v>
      </c>
      <c r="L2951" s="19">
        <v>0.54513888888888884</v>
      </c>
      <c r="M2951" s="20">
        <v>0.62847222222222221</v>
      </c>
      <c r="N2951" s="19">
        <v>0.67013888888888884</v>
      </c>
      <c r="O2951" s="21">
        <f t="shared" si="113"/>
        <v>4.166666666666663E-2</v>
      </c>
      <c r="P2951" s="13" t="s">
        <v>50</v>
      </c>
      <c r="Q2951" s="13" t="s">
        <v>50</v>
      </c>
      <c r="R2951" s="22" t="s">
        <v>2823</v>
      </c>
      <c r="S2951" s="22" t="s">
        <v>33</v>
      </c>
      <c r="T2951" s="23" t="s">
        <v>52</v>
      </c>
      <c r="U2951" s="23"/>
      <c r="V2951" s="22" t="s">
        <v>67</v>
      </c>
      <c r="W2951" s="24" t="s">
        <v>3677</v>
      </c>
      <c r="X2951" s="25" t="s">
        <v>50</v>
      </c>
      <c r="Y2951" s="25" t="s">
        <v>50</v>
      </c>
      <c r="Z2951" s="25" t="s">
        <v>50</v>
      </c>
      <c r="AA2951" s="25"/>
      <c r="AB2951" s="26"/>
      <c r="AC2951" s="31">
        <v>6.0562499999999991E-2</v>
      </c>
      <c r="AD2951" s="32"/>
      <c r="AE2951" s="32"/>
      <c r="AF2951" s="32"/>
      <c r="AG2951" s="33"/>
      <c r="AH2951" s="33"/>
      <c r="AI2951" s="33"/>
      <c r="AJ2951" s="27"/>
      <c r="AK2951" s="27"/>
      <c r="AL2951" s="27">
        <v>3.0543796437659037</v>
      </c>
      <c r="AM2951" s="27"/>
      <c r="AN2951" s="27"/>
      <c r="AO2951" s="28" t="s">
        <v>94</v>
      </c>
      <c r="AP2951" s="51"/>
      <c r="AQ2951" s="51"/>
    </row>
    <row r="2952" spans="1:43" ht="12.65" customHeight="1">
      <c r="A2952" s="13" t="s">
        <v>942</v>
      </c>
      <c r="B2952" s="14" t="s">
        <v>2817</v>
      </c>
      <c r="C2952" s="13">
        <v>21</v>
      </c>
      <c r="D2952" s="13" t="s">
        <v>2818</v>
      </c>
      <c r="E2952" s="15" t="s">
        <v>2834</v>
      </c>
      <c r="F2952" s="13">
        <v>3187</v>
      </c>
      <c r="G2952" s="13" t="s">
        <v>2260</v>
      </c>
      <c r="H2952" s="16">
        <v>45891</v>
      </c>
      <c r="I2952" s="17">
        <v>45891</v>
      </c>
      <c r="J2952" s="18">
        <v>45891</v>
      </c>
      <c r="K2952" s="19">
        <v>0.63541666666666663</v>
      </c>
      <c r="L2952" s="19">
        <v>0.68055555555555558</v>
      </c>
      <c r="M2952" s="20">
        <v>0.76041666666666663</v>
      </c>
      <c r="N2952" s="19">
        <v>0.80555555555555558</v>
      </c>
      <c r="O2952" s="21">
        <f t="shared" si="113"/>
        <v>4.5138888888888951E-2</v>
      </c>
      <c r="P2952" s="13" t="s">
        <v>50</v>
      </c>
      <c r="Q2952" s="13" t="s">
        <v>50</v>
      </c>
      <c r="R2952" s="22" t="s">
        <v>2824</v>
      </c>
      <c r="S2952" s="22" t="s">
        <v>33</v>
      </c>
      <c r="T2952" s="23" t="s">
        <v>52</v>
      </c>
      <c r="U2952" s="23"/>
      <c r="V2952" s="22" t="s">
        <v>67</v>
      </c>
      <c r="W2952" s="24" t="s">
        <v>3677</v>
      </c>
      <c r="X2952" s="25" t="s">
        <v>50</v>
      </c>
      <c r="Y2952" s="25" t="s">
        <v>50</v>
      </c>
      <c r="Z2952" s="25" t="s">
        <v>50</v>
      </c>
      <c r="AA2952" s="25"/>
      <c r="AB2952" s="26"/>
      <c r="AC2952" s="31">
        <v>8.0750000000000002E-2</v>
      </c>
      <c r="AD2952" s="32"/>
      <c r="AE2952" s="32"/>
      <c r="AF2952" s="32"/>
      <c r="AG2952" s="33"/>
      <c r="AH2952" s="33"/>
      <c r="AI2952" s="33"/>
      <c r="AJ2952" s="27"/>
      <c r="AK2952" s="27"/>
      <c r="AL2952" s="27">
        <v>3.0543796437659037</v>
      </c>
      <c r="AM2952" s="27"/>
      <c r="AN2952" s="27"/>
      <c r="AO2952" s="28" t="s">
        <v>94</v>
      </c>
      <c r="AP2952" s="51"/>
      <c r="AQ2952" s="51"/>
    </row>
    <row r="2953" spans="1:43" ht="12.65" customHeight="1">
      <c r="A2953" s="13" t="s">
        <v>942</v>
      </c>
      <c r="B2953" s="14" t="s">
        <v>2817</v>
      </c>
      <c r="C2953" s="13">
        <v>21</v>
      </c>
      <c r="D2953" s="13" t="s">
        <v>2818</v>
      </c>
      <c r="E2953" s="15" t="s">
        <v>2834</v>
      </c>
      <c r="F2953" s="13">
        <v>3187</v>
      </c>
      <c r="G2953" s="13" t="s">
        <v>2260</v>
      </c>
      <c r="H2953" s="16">
        <v>45891</v>
      </c>
      <c r="I2953" s="17">
        <v>45892</v>
      </c>
      <c r="J2953" s="18">
        <f t="shared" ref="J2953:J2958" si="114">I2953</f>
        <v>45892</v>
      </c>
      <c r="K2953" s="19">
        <v>0.97222222222222221</v>
      </c>
      <c r="L2953" s="19">
        <v>4.8611111111111112E-2</v>
      </c>
      <c r="M2953" s="20">
        <v>9.7222222222222224E-2</v>
      </c>
      <c r="N2953" s="19">
        <v>0.1736111111111111</v>
      </c>
      <c r="O2953" s="21">
        <f t="shared" si="113"/>
        <v>7.6388888888888881E-2</v>
      </c>
      <c r="P2953" s="13" t="s">
        <v>50</v>
      </c>
      <c r="Q2953" s="13" t="s">
        <v>50</v>
      </c>
      <c r="R2953" s="22" t="s">
        <v>2825</v>
      </c>
      <c r="S2953" s="22" t="s">
        <v>31</v>
      </c>
      <c r="T2953" s="23" t="s">
        <v>52</v>
      </c>
      <c r="U2953" s="23" t="s">
        <v>50</v>
      </c>
      <c r="V2953" s="22" t="s">
        <v>67</v>
      </c>
      <c r="W2953" s="24" t="s">
        <v>139</v>
      </c>
      <c r="X2953" s="25" t="s">
        <v>71</v>
      </c>
      <c r="Y2953" s="25" t="s">
        <v>114</v>
      </c>
      <c r="Z2953" s="25" t="s">
        <v>66</v>
      </c>
      <c r="AA2953" s="25"/>
      <c r="AB2953" s="26"/>
      <c r="AC2953" s="31">
        <v>2.9324999999999997E-2</v>
      </c>
      <c r="AD2953" s="32"/>
      <c r="AE2953" s="32"/>
      <c r="AF2953" s="32"/>
      <c r="AG2953" s="33"/>
      <c r="AH2953" s="33"/>
      <c r="AI2953" s="33"/>
      <c r="AJ2953" s="27"/>
      <c r="AK2953" s="27"/>
      <c r="AL2953" s="27">
        <v>3.9706935368956744</v>
      </c>
      <c r="AM2953" s="27"/>
      <c r="AN2953" s="27"/>
      <c r="AO2953" s="28" t="s">
        <v>94</v>
      </c>
      <c r="AP2953" s="51"/>
      <c r="AQ2953" s="51"/>
    </row>
    <row r="2954" spans="1:43" ht="12.65" customHeight="1">
      <c r="A2954" s="13" t="s">
        <v>942</v>
      </c>
      <c r="B2954" s="14" t="s">
        <v>2817</v>
      </c>
      <c r="C2954" s="13">
        <v>21</v>
      </c>
      <c r="D2954" s="13" t="s">
        <v>2818</v>
      </c>
      <c r="E2954" s="15" t="s">
        <v>2834</v>
      </c>
      <c r="F2954" s="13">
        <v>3187</v>
      </c>
      <c r="G2954" s="13" t="s">
        <v>2260</v>
      </c>
      <c r="H2954" s="16">
        <v>45892</v>
      </c>
      <c r="I2954" s="17">
        <v>45892</v>
      </c>
      <c r="J2954" s="18">
        <f t="shared" si="114"/>
        <v>45892</v>
      </c>
      <c r="K2954" s="19">
        <v>0.2013888888888889</v>
      </c>
      <c r="L2954" s="19">
        <v>0.21527777777777779</v>
      </c>
      <c r="M2954" s="20">
        <v>0.3263888888888889</v>
      </c>
      <c r="N2954" s="19">
        <v>0.34027777777777779</v>
      </c>
      <c r="O2954" s="21">
        <f t="shared" si="113"/>
        <v>1.3888888888888895E-2</v>
      </c>
      <c r="P2954" s="13" t="s">
        <v>50</v>
      </c>
      <c r="Q2954" s="13" t="s">
        <v>50</v>
      </c>
      <c r="R2954" s="22" t="s">
        <v>2826</v>
      </c>
      <c r="S2954" s="22" t="s">
        <v>32</v>
      </c>
      <c r="T2954" s="23" t="s">
        <v>52</v>
      </c>
      <c r="U2954" s="23" t="s">
        <v>50</v>
      </c>
      <c r="V2954" s="22" t="s">
        <v>67</v>
      </c>
      <c r="W2954" s="24" t="s">
        <v>139</v>
      </c>
      <c r="X2954" s="25" t="s">
        <v>71</v>
      </c>
      <c r="Y2954" s="25" t="s">
        <v>114</v>
      </c>
      <c r="Z2954" s="25" t="s">
        <v>66</v>
      </c>
      <c r="AA2954" s="25"/>
      <c r="AB2954" s="26"/>
      <c r="AC2954" s="31">
        <v>0.34212499999999996</v>
      </c>
      <c r="AD2954" s="32"/>
      <c r="AE2954" s="32"/>
      <c r="AF2954" s="32"/>
      <c r="AG2954" s="33"/>
      <c r="AH2954" s="33"/>
      <c r="AI2954" s="33"/>
      <c r="AJ2954" s="27"/>
      <c r="AK2954" s="27"/>
      <c r="AL2954" s="27">
        <v>3.9706935368956744</v>
      </c>
      <c r="AM2954" s="27"/>
      <c r="AN2954" s="27"/>
      <c r="AO2954" s="28" t="s">
        <v>94</v>
      </c>
      <c r="AP2954" s="51"/>
      <c r="AQ2954" s="51"/>
    </row>
    <row r="2955" spans="1:43" ht="12.65" customHeight="1">
      <c r="A2955" s="13" t="s">
        <v>942</v>
      </c>
      <c r="B2955" s="14" t="s">
        <v>2817</v>
      </c>
      <c r="C2955" s="13">
        <v>21</v>
      </c>
      <c r="D2955" s="13" t="s">
        <v>2818</v>
      </c>
      <c r="E2955" s="15" t="s">
        <v>2834</v>
      </c>
      <c r="F2955" s="13">
        <v>3187</v>
      </c>
      <c r="G2955" s="13" t="s">
        <v>2260</v>
      </c>
      <c r="H2955" s="16">
        <v>45892</v>
      </c>
      <c r="I2955" s="17">
        <v>45892</v>
      </c>
      <c r="J2955" s="18">
        <f t="shared" si="114"/>
        <v>45892</v>
      </c>
      <c r="K2955" s="19">
        <v>0.21527777777777779</v>
      </c>
      <c r="L2955" s="19">
        <v>0.28819444444444442</v>
      </c>
      <c r="M2955" s="20">
        <v>0.34027777777777779</v>
      </c>
      <c r="N2955" s="19">
        <v>0.41319444444444442</v>
      </c>
      <c r="O2955" s="21">
        <f t="shared" si="113"/>
        <v>7.291666666666663E-2</v>
      </c>
      <c r="P2955" s="13" t="s">
        <v>50</v>
      </c>
      <c r="Q2955" s="13" t="s">
        <v>50</v>
      </c>
      <c r="R2955" s="22" t="s">
        <v>2825</v>
      </c>
      <c r="S2955" s="22" t="s">
        <v>31</v>
      </c>
      <c r="T2955" s="23" t="s">
        <v>52</v>
      </c>
      <c r="U2955" s="23" t="s">
        <v>50</v>
      </c>
      <c r="V2955" s="22" t="s">
        <v>67</v>
      </c>
      <c r="W2955" s="24" t="s">
        <v>139</v>
      </c>
      <c r="X2955" s="25" t="s">
        <v>71</v>
      </c>
      <c r="Y2955" s="25" t="s">
        <v>114</v>
      </c>
      <c r="Z2955" s="25" t="s">
        <v>66</v>
      </c>
      <c r="AA2955" s="25"/>
      <c r="AB2955" s="26"/>
      <c r="AC2955" s="31">
        <v>6.8424999999999986E-2</v>
      </c>
      <c r="AD2955" s="32"/>
      <c r="AE2955" s="32"/>
      <c r="AF2955" s="32"/>
      <c r="AG2955" s="33"/>
      <c r="AH2955" s="33"/>
      <c r="AI2955" s="33"/>
      <c r="AJ2955" s="27"/>
      <c r="AK2955" s="27"/>
      <c r="AL2955" s="27">
        <v>3.9706935368956744</v>
      </c>
      <c r="AM2955" s="27"/>
      <c r="AN2955" s="27"/>
      <c r="AO2955" s="28" t="s">
        <v>94</v>
      </c>
      <c r="AP2955" s="51"/>
      <c r="AQ2955" s="51"/>
    </row>
    <row r="2956" spans="1:43" ht="12.65" customHeight="1">
      <c r="A2956" s="13" t="s">
        <v>942</v>
      </c>
      <c r="B2956" s="14" t="s">
        <v>2817</v>
      </c>
      <c r="C2956" s="13">
        <v>21</v>
      </c>
      <c r="D2956" s="13" t="s">
        <v>2818</v>
      </c>
      <c r="E2956" s="15" t="s">
        <v>2834</v>
      </c>
      <c r="F2956" s="13">
        <v>3187</v>
      </c>
      <c r="G2956" s="13" t="s">
        <v>2260</v>
      </c>
      <c r="H2956" s="16">
        <v>45892</v>
      </c>
      <c r="I2956" s="17">
        <v>45892</v>
      </c>
      <c r="J2956" s="18">
        <f t="shared" si="114"/>
        <v>45892</v>
      </c>
      <c r="K2956" s="19">
        <v>0.45833333333333331</v>
      </c>
      <c r="L2956" s="19">
        <v>0.47569444444444442</v>
      </c>
      <c r="M2956" s="20">
        <v>0.58333333333333337</v>
      </c>
      <c r="N2956" s="19">
        <v>0.60069444444444442</v>
      </c>
      <c r="O2956" s="21">
        <f t="shared" si="113"/>
        <v>1.7361111111111049E-2</v>
      </c>
      <c r="P2956" s="13" t="s">
        <v>50</v>
      </c>
      <c r="Q2956" s="13" t="s">
        <v>50</v>
      </c>
      <c r="R2956" s="22" t="s">
        <v>2826</v>
      </c>
      <c r="S2956" s="22" t="s">
        <v>32</v>
      </c>
      <c r="T2956" s="23" t="s">
        <v>52</v>
      </c>
      <c r="U2956" s="23" t="s">
        <v>50</v>
      </c>
      <c r="V2956" s="22" t="s">
        <v>67</v>
      </c>
      <c r="W2956" s="24" t="s">
        <v>139</v>
      </c>
      <c r="X2956" s="25" t="s">
        <v>71</v>
      </c>
      <c r="Y2956" s="25" t="s">
        <v>114</v>
      </c>
      <c r="Z2956" s="25" t="s">
        <v>66</v>
      </c>
      <c r="AA2956" s="25"/>
      <c r="AB2956" s="26"/>
      <c r="AC2956" s="31">
        <v>0.63537499999999991</v>
      </c>
      <c r="AD2956" s="32"/>
      <c r="AE2956" s="32"/>
      <c r="AF2956" s="32"/>
      <c r="AG2956" s="33"/>
      <c r="AH2956" s="33"/>
      <c r="AI2956" s="33"/>
      <c r="AJ2956" s="27"/>
      <c r="AK2956" s="27"/>
      <c r="AL2956" s="27">
        <v>3.9706935368956744</v>
      </c>
      <c r="AM2956" s="27"/>
      <c r="AN2956" s="27"/>
      <c r="AO2956" s="28" t="s">
        <v>94</v>
      </c>
      <c r="AP2956" s="51"/>
      <c r="AQ2956" s="51"/>
    </row>
    <row r="2957" spans="1:43" ht="12.65" customHeight="1">
      <c r="A2957" s="13" t="s">
        <v>942</v>
      </c>
      <c r="B2957" s="14" t="s">
        <v>2817</v>
      </c>
      <c r="C2957" s="13">
        <v>21</v>
      </c>
      <c r="D2957" s="13" t="s">
        <v>2818</v>
      </c>
      <c r="E2957" s="15" t="s">
        <v>2834</v>
      </c>
      <c r="F2957" s="13">
        <v>3187</v>
      </c>
      <c r="G2957" s="13" t="s">
        <v>2260</v>
      </c>
      <c r="H2957" s="16">
        <v>45893</v>
      </c>
      <c r="I2957" s="17">
        <v>45893</v>
      </c>
      <c r="J2957" s="18">
        <f t="shared" si="114"/>
        <v>45893</v>
      </c>
      <c r="K2957" s="19">
        <v>0.30555555555555558</v>
      </c>
      <c r="L2957" s="19">
        <v>0.31944444444444442</v>
      </c>
      <c r="M2957" s="20">
        <v>0.43055555555555558</v>
      </c>
      <c r="N2957" s="19">
        <v>0.44444444444444442</v>
      </c>
      <c r="O2957" s="21">
        <f t="shared" si="113"/>
        <v>1.388888888888884E-2</v>
      </c>
      <c r="P2957" s="13" t="s">
        <v>50</v>
      </c>
      <c r="Q2957" s="13" t="s">
        <v>50</v>
      </c>
      <c r="R2957" s="22" t="s">
        <v>2826</v>
      </c>
      <c r="S2957" s="22" t="s">
        <v>32</v>
      </c>
      <c r="T2957" s="23" t="s">
        <v>52</v>
      </c>
      <c r="U2957" s="23" t="s">
        <v>50</v>
      </c>
      <c r="V2957" s="22" t="s">
        <v>67</v>
      </c>
      <c r="W2957" s="24" t="s">
        <v>139</v>
      </c>
      <c r="X2957" s="25" t="s">
        <v>71</v>
      </c>
      <c r="Y2957" s="25" t="s">
        <v>114</v>
      </c>
      <c r="Z2957" s="25" t="s">
        <v>66</v>
      </c>
      <c r="AA2957" s="25"/>
      <c r="AB2957" s="26"/>
      <c r="AC2957" s="31">
        <v>0.63537499999999991</v>
      </c>
      <c r="AD2957" s="32"/>
      <c r="AE2957" s="32"/>
      <c r="AF2957" s="32"/>
      <c r="AG2957" s="33"/>
      <c r="AH2957" s="33"/>
      <c r="AI2957" s="33"/>
      <c r="AJ2957" s="27"/>
      <c r="AK2957" s="27"/>
      <c r="AL2957" s="27">
        <v>3.9706935368956744</v>
      </c>
      <c r="AM2957" s="27"/>
      <c r="AN2957" s="27"/>
      <c r="AO2957" s="28" t="s">
        <v>94</v>
      </c>
      <c r="AP2957" s="51"/>
      <c r="AQ2957" s="51"/>
    </row>
    <row r="2958" spans="1:43" ht="12.65" customHeight="1">
      <c r="A2958" s="13" t="s">
        <v>942</v>
      </c>
      <c r="B2958" s="14" t="s">
        <v>2817</v>
      </c>
      <c r="C2958" s="13">
        <v>21</v>
      </c>
      <c r="D2958" s="13" t="s">
        <v>2818</v>
      </c>
      <c r="E2958" s="15" t="s">
        <v>2834</v>
      </c>
      <c r="F2958" s="13">
        <v>3187</v>
      </c>
      <c r="G2958" s="13" t="s">
        <v>2260</v>
      </c>
      <c r="H2958" s="16">
        <v>45894</v>
      </c>
      <c r="I2958" s="17">
        <v>45894</v>
      </c>
      <c r="J2958" s="18">
        <f t="shared" si="114"/>
        <v>45894</v>
      </c>
      <c r="K2958" s="19">
        <v>0.69444444444444442</v>
      </c>
      <c r="L2958" s="19">
        <v>0.70833333333333337</v>
      </c>
      <c r="M2958" s="20">
        <v>0.81944444444444442</v>
      </c>
      <c r="N2958" s="19">
        <v>0.83333333333333337</v>
      </c>
      <c r="O2958" s="21">
        <f t="shared" si="113"/>
        <v>1.3888888888888951E-2</v>
      </c>
      <c r="P2958" s="13" t="s">
        <v>50</v>
      </c>
      <c r="Q2958" s="13" t="s">
        <v>50</v>
      </c>
      <c r="R2958" s="22" t="s">
        <v>2826</v>
      </c>
      <c r="S2958" s="22" t="s">
        <v>32</v>
      </c>
      <c r="T2958" s="23" t="s">
        <v>52</v>
      </c>
      <c r="U2958" s="23" t="s">
        <v>50</v>
      </c>
      <c r="V2958" s="22" t="s">
        <v>67</v>
      </c>
      <c r="W2958" s="24" t="s">
        <v>139</v>
      </c>
      <c r="X2958" s="25" t="s">
        <v>71</v>
      </c>
      <c r="Y2958" s="25" t="s">
        <v>114</v>
      </c>
      <c r="Z2958" s="25" t="s">
        <v>66</v>
      </c>
      <c r="AA2958" s="25"/>
      <c r="AB2958" s="26"/>
      <c r="AC2958" s="31">
        <v>0.92862499999999981</v>
      </c>
      <c r="AD2958" s="32"/>
      <c r="AE2958" s="32"/>
      <c r="AF2958" s="32"/>
      <c r="AG2958" s="33"/>
      <c r="AH2958" s="33"/>
      <c r="AI2958" s="33"/>
      <c r="AJ2958" s="27"/>
      <c r="AK2958" s="27"/>
      <c r="AL2958" s="27">
        <v>3.0543796437659037</v>
      </c>
      <c r="AM2958" s="27"/>
      <c r="AN2958" s="27"/>
      <c r="AO2958" s="28" t="s">
        <v>94</v>
      </c>
      <c r="AP2958" s="51"/>
      <c r="AQ2958" s="51"/>
    </row>
    <row r="2959" spans="1:43" ht="12.65" customHeight="1">
      <c r="A2959" s="13" t="s">
        <v>942</v>
      </c>
      <c r="B2959" s="14" t="s">
        <v>2817</v>
      </c>
      <c r="C2959" s="13">
        <v>21</v>
      </c>
      <c r="D2959" s="13" t="s">
        <v>2818</v>
      </c>
      <c r="E2959" s="15" t="s">
        <v>2834</v>
      </c>
      <c r="F2959" s="13">
        <v>3187</v>
      </c>
      <c r="G2959" s="13" t="s">
        <v>2260</v>
      </c>
      <c r="H2959" s="16">
        <v>45894</v>
      </c>
      <c r="I2959" s="17">
        <v>45894</v>
      </c>
      <c r="J2959" s="18">
        <v>45894</v>
      </c>
      <c r="K2959" s="19">
        <v>0.70833333333333337</v>
      </c>
      <c r="L2959" s="19">
        <v>0.75347222222222221</v>
      </c>
      <c r="M2959" s="20">
        <v>0.83333333333333337</v>
      </c>
      <c r="N2959" s="19">
        <v>0.87847222222222221</v>
      </c>
      <c r="O2959" s="21">
        <f t="shared" si="113"/>
        <v>4.513888888888884E-2</v>
      </c>
      <c r="P2959" s="13" t="s">
        <v>50</v>
      </c>
      <c r="Q2959" s="13" t="s">
        <v>50</v>
      </c>
      <c r="R2959" s="22" t="s">
        <v>2829</v>
      </c>
      <c r="S2959" s="22" t="s">
        <v>32</v>
      </c>
      <c r="T2959" s="23" t="s">
        <v>52</v>
      </c>
      <c r="U2959" s="23"/>
      <c r="V2959" s="22" t="s">
        <v>67</v>
      </c>
      <c r="W2959" s="24" t="s">
        <v>3677</v>
      </c>
      <c r="X2959" s="25" t="s">
        <v>50</v>
      </c>
      <c r="Y2959" s="25" t="s">
        <v>50</v>
      </c>
      <c r="Z2959" s="25" t="s">
        <v>50</v>
      </c>
      <c r="AA2959" s="25"/>
      <c r="AB2959" s="26"/>
      <c r="AC2959" s="31">
        <v>0.40375</v>
      </c>
      <c r="AD2959" s="32"/>
      <c r="AE2959" s="32"/>
      <c r="AF2959" s="32"/>
      <c r="AG2959" s="33"/>
      <c r="AH2959" s="33"/>
      <c r="AI2959" s="33"/>
      <c r="AJ2959" s="27"/>
      <c r="AK2959" s="27"/>
      <c r="AL2959" s="27">
        <v>3.8179745547073791</v>
      </c>
      <c r="AM2959" s="27"/>
      <c r="AN2959" s="27"/>
      <c r="AO2959" s="28" t="s">
        <v>94</v>
      </c>
      <c r="AP2959" s="51"/>
      <c r="AQ2959" s="51"/>
    </row>
    <row r="2960" spans="1:43" ht="12.65" customHeight="1">
      <c r="A2960" s="13" t="s">
        <v>942</v>
      </c>
      <c r="B2960" s="14" t="s">
        <v>2817</v>
      </c>
      <c r="C2960" s="13">
        <v>21</v>
      </c>
      <c r="D2960" s="13" t="s">
        <v>2818</v>
      </c>
      <c r="E2960" s="15" t="s">
        <v>2834</v>
      </c>
      <c r="F2960" s="13">
        <v>3187</v>
      </c>
      <c r="G2960" s="13" t="s">
        <v>2260</v>
      </c>
      <c r="H2960" s="16">
        <v>45895</v>
      </c>
      <c r="I2960" s="17">
        <v>45895</v>
      </c>
      <c r="J2960" s="18">
        <v>45895</v>
      </c>
      <c r="K2960" s="19">
        <v>0.72916666666666663</v>
      </c>
      <c r="L2960" s="19">
        <v>0.77777777777777779</v>
      </c>
      <c r="M2960" s="20">
        <v>0.85416666666666663</v>
      </c>
      <c r="N2960" s="19">
        <v>0.90277777777777779</v>
      </c>
      <c r="O2960" s="21">
        <f t="shared" si="113"/>
        <v>4.861111111111116E-2</v>
      </c>
      <c r="P2960" s="13" t="s">
        <v>50</v>
      </c>
      <c r="Q2960" s="13" t="s">
        <v>50</v>
      </c>
      <c r="R2960" s="22" t="s">
        <v>2829</v>
      </c>
      <c r="S2960" s="22" t="s">
        <v>32</v>
      </c>
      <c r="T2960" s="23" t="s">
        <v>52</v>
      </c>
      <c r="U2960" s="23"/>
      <c r="V2960" s="22" t="s">
        <v>67</v>
      </c>
      <c r="W2960" s="24" t="s">
        <v>3677</v>
      </c>
      <c r="X2960" s="25" t="s">
        <v>50</v>
      </c>
      <c r="Y2960" s="25" t="s">
        <v>50</v>
      </c>
      <c r="Z2960" s="25" t="s">
        <v>50</v>
      </c>
      <c r="AA2960" s="25"/>
      <c r="AB2960" s="26"/>
      <c r="AC2960" s="31">
        <v>0.40375</v>
      </c>
      <c r="AD2960" s="32"/>
      <c r="AE2960" s="32"/>
      <c r="AF2960" s="32"/>
      <c r="AG2960" s="33"/>
      <c r="AH2960" s="33"/>
      <c r="AI2960" s="33"/>
      <c r="AJ2960" s="27"/>
      <c r="AK2960" s="27"/>
      <c r="AL2960" s="27">
        <v>3.8179745547073791</v>
      </c>
      <c r="AM2960" s="27"/>
      <c r="AN2960" s="27"/>
      <c r="AO2960" s="28" t="s">
        <v>94</v>
      </c>
      <c r="AP2960" s="51"/>
      <c r="AQ2960" s="51"/>
    </row>
    <row r="2961" spans="1:43" ht="12.65" customHeight="1">
      <c r="A2961" s="13" t="s">
        <v>942</v>
      </c>
      <c r="B2961" s="14" t="s">
        <v>2817</v>
      </c>
      <c r="C2961" s="13">
        <v>21</v>
      </c>
      <c r="D2961" s="13" t="s">
        <v>2818</v>
      </c>
      <c r="E2961" s="15" t="s">
        <v>2834</v>
      </c>
      <c r="F2961" s="13">
        <v>3187</v>
      </c>
      <c r="G2961" s="13" t="s">
        <v>2260</v>
      </c>
      <c r="H2961" s="16">
        <v>45895</v>
      </c>
      <c r="I2961" s="17">
        <v>45895</v>
      </c>
      <c r="J2961" s="18">
        <f>I2961</f>
        <v>45895</v>
      </c>
      <c r="K2961" s="19">
        <v>0.77777777777777779</v>
      </c>
      <c r="L2961" s="19">
        <v>0.86458333333333337</v>
      </c>
      <c r="M2961" s="20">
        <v>0.90277777777777779</v>
      </c>
      <c r="N2961" s="19">
        <v>0.98958333333333337</v>
      </c>
      <c r="O2961" s="21">
        <f t="shared" si="113"/>
        <v>8.680555555555558E-2</v>
      </c>
      <c r="P2961" s="13" t="s">
        <v>50</v>
      </c>
      <c r="Q2961" s="13" t="s">
        <v>50</v>
      </c>
      <c r="R2961" s="22" t="s">
        <v>2835</v>
      </c>
      <c r="S2961" s="22" t="s">
        <v>29</v>
      </c>
      <c r="T2961" s="23" t="s">
        <v>211</v>
      </c>
      <c r="U2961" s="23" t="s">
        <v>50</v>
      </c>
      <c r="V2961" s="22" t="s">
        <v>212</v>
      </c>
      <c r="W2961" s="24" t="s">
        <v>209</v>
      </c>
      <c r="X2961" s="25" t="s">
        <v>117</v>
      </c>
      <c r="Y2961" s="25" t="s">
        <v>114</v>
      </c>
      <c r="Z2961" s="25" t="s">
        <v>83</v>
      </c>
      <c r="AA2961" s="25"/>
      <c r="AB2961" s="26"/>
      <c r="AC2961" s="31">
        <v>0.44160156249999999</v>
      </c>
      <c r="AD2961" s="32"/>
      <c r="AE2961" s="32"/>
      <c r="AF2961" s="32"/>
      <c r="AG2961" s="33"/>
      <c r="AH2961" s="33"/>
      <c r="AI2961" s="33"/>
      <c r="AJ2961" s="27"/>
      <c r="AK2961" s="27"/>
      <c r="AL2961" s="27">
        <v>9.1631389312977092</v>
      </c>
      <c r="AM2961" s="27"/>
      <c r="AN2961" s="27"/>
      <c r="AO2961" s="28" t="s">
        <v>94</v>
      </c>
      <c r="AP2961" s="51"/>
      <c r="AQ2961" s="51"/>
    </row>
    <row r="2962" spans="1:43" ht="12.65" customHeight="1">
      <c r="A2962" s="13" t="s">
        <v>942</v>
      </c>
      <c r="B2962" s="14" t="s">
        <v>2817</v>
      </c>
      <c r="C2962" s="13">
        <v>21</v>
      </c>
      <c r="D2962" s="13" t="s">
        <v>2818</v>
      </c>
      <c r="E2962" s="15" t="s">
        <v>2834</v>
      </c>
      <c r="F2962" s="13">
        <v>3187</v>
      </c>
      <c r="G2962" s="13" t="s">
        <v>2260</v>
      </c>
      <c r="H2962" s="16">
        <v>45895</v>
      </c>
      <c r="I2962" s="17">
        <v>45896</v>
      </c>
      <c r="J2962" s="18">
        <f>I2962</f>
        <v>45896</v>
      </c>
      <c r="K2962" s="19">
        <v>0.93055555555555558</v>
      </c>
      <c r="L2962" s="19">
        <v>6.9444444444444441E-3</v>
      </c>
      <c r="M2962" s="20">
        <v>5.5555555555555552E-2</v>
      </c>
      <c r="N2962" s="19">
        <v>0.13194444444444445</v>
      </c>
      <c r="O2962" s="21">
        <f t="shared" si="113"/>
        <v>7.6388888888888895E-2</v>
      </c>
      <c r="P2962" s="13" t="s">
        <v>50</v>
      </c>
      <c r="Q2962" s="13" t="s">
        <v>50</v>
      </c>
      <c r="R2962" s="22" t="s">
        <v>2835</v>
      </c>
      <c r="S2962" s="22" t="s">
        <v>31</v>
      </c>
      <c r="T2962" s="23" t="s">
        <v>211</v>
      </c>
      <c r="U2962" s="23" t="s">
        <v>50</v>
      </c>
      <c r="V2962" s="22" t="s">
        <v>212</v>
      </c>
      <c r="W2962" s="24" t="s">
        <v>209</v>
      </c>
      <c r="X2962" s="25" t="s">
        <v>117</v>
      </c>
      <c r="Y2962" s="25" t="s">
        <v>114</v>
      </c>
      <c r="Z2962" s="25" t="s">
        <v>83</v>
      </c>
      <c r="AA2962" s="25"/>
      <c r="AB2962" s="26"/>
      <c r="AC2962" s="31">
        <v>6.6240234374999995E-3</v>
      </c>
      <c r="AD2962" s="32"/>
      <c r="AE2962" s="32"/>
      <c r="AF2962" s="32"/>
      <c r="AG2962" s="33"/>
      <c r="AH2962" s="33"/>
      <c r="AI2962" s="33"/>
      <c r="AJ2962" s="27"/>
      <c r="AK2962" s="27"/>
      <c r="AL2962" s="27">
        <v>3.0543796437659037</v>
      </c>
      <c r="AM2962" s="27"/>
      <c r="AN2962" s="27"/>
      <c r="AO2962" s="28" t="s">
        <v>94</v>
      </c>
      <c r="AP2962" s="51"/>
      <c r="AQ2962" s="51"/>
    </row>
    <row r="2963" spans="1:43" ht="12.65" customHeight="1">
      <c r="A2963" s="13" t="s">
        <v>942</v>
      </c>
      <c r="B2963" s="14" t="s">
        <v>2817</v>
      </c>
      <c r="C2963" s="13">
        <v>21</v>
      </c>
      <c r="D2963" s="13" t="s">
        <v>2818</v>
      </c>
      <c r="E2963" s="15" t="s">
        <v>2834</v>
      </c>
      <c r="F2963" s="13">
        <v>3187</v>
      </c>
      <c r="G2963" s="13" t="s">
        <v>2260</v>
      </c>
      <c r="H2963" s="16">
        <v>45898</v>
      </c>
      <c r="I2963" s="17">
        <v>45899</v>
      </c>
      <c r="J2963" s="18">
        <f>I2963</f>
        <v>45899</v>
      </c>
      <c r="K2963" s="19">
        <v>0.89583333333333337</v>
      </c>
      <c r="L2963" s="19">
        <v>0.97222222222222221</v>
      </c>
      <c r="M2963" s="20">
        <v>2.0833333333333332E-2</v>
      </c>
      <c r="N2963" s="19">
        <v>9.7222222222222224E-2</v>
      </c>
      <c r="O2963" s="21">
        <f t="shared" si="113"/>
        <v>7.6388888888888895E-2</v>
      </c>
      <c r="P2963" s="13" t="s">
        <v>50</v>
      </c>
      <c r="Q2963" s="13" t="s">
        <v>50</v>
      </c>
      <c r="R2963" s="22" t="s">
        <v>2828</v>
      </c>
      <c r="S2963" s="22" t="s">
        <v>31</v>
      </c>
      <c r="T2963" s="23" t="s">
        <v>52</v>
      </c>
      <c r="U2963" s="23" t="s">
        <v>50</v>
      </c>
      <c r="V2963" s="22" t="s">
        <v>68</v>
      </c>
      <c r="W2963" s="24" t="s">
        <v>158</v>
      </c>
      <c r="X2963" s="25" t="s">
        <v>58</v>
      </c>
      <c r="Y2963" s="25" t="s">
        <v>114</v>
      </c>
      <c r="Z2963" s="25" t="s">
        <v>84</v>
      </c>
      <c r="AA2963" s="25"/>
      <c r="AB2963" s="26"/>
      <c r="AC2963" s="31">
        <v>1.115625E-2</v>
      </c>
      <c r="AD2963" s="32"/>
      <c r="AE2963" s="32"/>
      <c r="AF2963" s="32"/>
      <c r="AG2963" s="33"/>
      <c r="AH2963" s="33"/>
      <c r="AI2963" s="33"/>
      <c r="AJ2963" s="27"/>
      <c r="AK2963" s="27"/>
      <c r="AL2963" s="27">
        <v>3.9706935368956744</v>
      </c>
      <c r="AM2963" s="27"/>
      <c r="AN2963" s="27"/>
      <c r="AO2963" s="28" t="s">
        <v>94</v>
      </c>
      <c r="AP2963" s="51"/>
      <c r="AQ2963" s="51"/>
    </row>
    <row r="2964" spans="1:43" ht="12.65" customHeight="1">
      <c r="A2964" s="13" t="s">
        <v>942</v>
      </c>
      <c r="B2964" s="14" t="s">
        <v>2817</v>
      </c>
      <c r="C2964" s="13">
        <v>21</v>
      </c>
      <c r="D2964" s="13" t="s">
        <v>2818</v>
      </c>
      <c r="E2964" s="15" t="s">
        <v>2834</v>
      </c>
      <c r="F2964" s="13">
        <v>3187</v>
      </c>
      <c r="G2964" s="13" t="s">
        <v>2260</v>
      </c>
      <c r="H2964" s="16">
        <v>45900</v>
      </c>
      <c r="I2964" s="17">
        <v>45900</v>
      </c>
      <c r="J2964" s="18">
        <f>I2964</f>
        <v>45900</v>
      </c>
      <c r="K2964" s="19">
        <v>0.22569444444444445</v>
      </c>
      <c r="L2964" s="19">
        <v>0.30208333333333331</v>
      </c>
      <c r="M2964" s="20">
        <v>0.35069444444444442</v>
      </c>
      <c r="N2964" s="19">
        <v>0.42708333333333331</v>
      </c>
      <c r="O2964" s="21">
        <f t="shared" si="113"/>
        <v>7.6388888888888895E-2</v>
      </c>
      <c r="P2964" s="13" t="s">
        <v>50</v>
      </c>
      <c r="Q2964" s="13" t="s">
        <v>50</v>
      </c>
      <c r="R2964" s="22" t="s">
        <v>2830</v>
      </c>
      <c r="S2964" s="22" t="s">
        <v>31</v>
      </c>
      <c r="T2964" s="23" t="s">
        <v>52</v>
      </c>
      <c r="U2964" s="23" t="s">
        <v>50</v>
      </c>
      <c r="V2964" s="22" t="s">
        <v>68</v>
      </c>
      <c r="W2964" s="24" t="s">
        <v>138</v>
      </c>
      <c r="X2964" s="25" t="s">
        <v>56</v>
      </c>
      <c r="Y2964" s="25" t="s">
        <v>114</v>
      </c>
      <c r="Z2964" s="25" t="s">
        <v>71</v>
      </c>
      <c r="AA2964" s="25"/>
      <c r="AB2964" s="26"/>
      <c r="AC2964" s="31">
        <v>6.7681249999999984E-2</v>
      </c>
      <c r="AD2964" s="32"/>
      <c r="AE2964" s="32"/>
      <c r="AF2964" s="32"/>
      <c r="AG2964" s="33"/>
      <c r="AH2964" s="33"/>
      <c r="AI2964" s="33"/>
      <c r="AJ2964" s="27"/>
      <c r="AK2964" s="27"/>
      <c r="AL2964" s="27">
        <v>3.9706935368956744</v>
      </c>
      <c r="AM2964" s="27"/>
      <c r="AN2964" s="27"/>
      <c r="AO2964" s="28" t="s">
        <v>94</v>
      </c>
      <c r="AP2964" s="51"/>
      <c r="AQ2964" s="51"/>
    </row>
    <row r="2965" spans="1:43" ht="12.65" customHeight="1">
      <c r="A2965" s="13" t="s">
        <v>942</v>
      </c>
      <c r="B2965" s="14" t="s">
        <v>2817</v>
      </c>
      <c r="C2965" s="13">
        <v>21</v>
      </c>
      <c r="D2965" s="13" t="s">
        <v>2818</v>
      </c>
      <c r="E2965" s="15" t="s">
        <v>2836</v>
      </c>
      <c r="F2965" s="13">
        <v>8078</v>
      </c>
      <c r="G2965" s="13" t="s">
        <v>2260</v>
      </c>
      <c r="H2965" s="16">
        <v>45882</v>
      </c>
      <c r="I2965" s="17">
        <v>45882</v>
      </c>
      <c r="J2965" s="18">
        <v>45882</v>
      </c>
      <c r="K2965" s="19">
        <v>0.35069444444444442</v>
      </c>
      <c r="L2965" s="19">
        <v>0.37847222222222221</v>
      </c>
      <c r="M2965" s="20">
        <v>0.47569444444444442</v>
      </c>
      <c r="N2965" s="19">
        <v>0.50347222222222221</v>
      </c>
      <c r="O2965" s="21">
        <f t="shared" si="113"/>
        <v>2.777777777777779E-2</v>
      </c>
      <c r="P2965" s="13" t="s">
        <v>50</v>
      </c>
      <c r="Q2965" s="13" t="s">
        <v>50</v>
      </c>
      <c r="R2965" s="22" t="s">
        <v>2821</v>
      </c>
      <c r="S2965" s="22" t="s">
        <v>33</v>
      </c>
      <c r="T2965" s="23" t="s">
        <v>52</v>
      </c>
      <c r="U2965" s="23"/>
      <c r="V2965" s="22" t="s">
        <v>67</v>
      </c>
      <c r="W2965" s="24" t="s">
        <v>3677</v>
      </c>
      <c r="X2965" s="25" t="s">
        <v>50</v>
      </c>
      <c r="Y2965" s="25" t="s">
        <v>50</v>
      </c>
      <c r="Z2965" s="25" t="s">
        <v>50</v>
      </c>
      <c r="AA2965" s="25"/>
      <c r="AB2965" s="26"/>
      <c r="AC2965" s="31">
        <v>5.2487499999999999E-2</v>
      </c>
      <c r="AD2965" s="32"/>
      <c r="AE2965" s="32"/>
      <c r="AF2965" s="32"/>
      <c r="AG2965" s="33"/>
      <c r="AH2965" s="33"/>
      <c r="AI2965" s="33"/>
      <c r="AJ2965" s="27"/>
      <c r="AK2965" s="27"/>
      <c r="AL2965" s="27">
        <v>1.3333333333333333</v>
      </c>
      <c r="AM2965" s="27"/>
      <c r="AN2965" s="27"/>
      <c r="AO2965" s="28" t="s">
        <v>94</v>
      </c>
      <c r="AP2965" s="51"/>
      <c r="AQ2965" s="51"/>
    </row>
    <row r="2966" spans="1:43" ht="12.65" customHeight="1">
      <c r="A2966" s="13" t="s">
        <v>942</v>
      </c>
      <c r="B2966" s="14" t="s">
        <v>2817</v>
      </c>
      <c r="C2966" s="13">
        <v>21</v>
      </c>
      <c r="D2966" s="13" t="s">
        <v>2818</v>
      </c>
      <c r="E2966" s="15" t="s">
        <v>2836</v>
      </c>
      <c r="F2966" s="13">
        <v>8078</v>
      </c>
      <c r="G2966" s="13" t="s">
        <v>2260</v>
      </c>
      <c r="H2966" s="16">
        <v>45883</v>
      </c>
      <c r="I2966" s="17">
        <v>45884</v>
      </c>
      <c r="J2966" s="18">
        <v>45884</v>
      </c>
      <c r="K2966" s="19">
        <v>0.89583333333333337</v>
      </c>
      <c r="L2966" s="19">
        <v>0.91666666666666663</v>
      </c>
      <c r="M2966" s="20">
        <v>2.0833333333333332E-2</v>
      </c>
      <c r="N2966" s="19">
        <v>4.1666666666666664E-2</v>
      </c>
      <c r="O2966" s="21">
        <f t="shared" si="113"/>
        <v>2.0833333333333332E-2</v>
      </c>
      <c r="P2966" s="13" t="s">
        <v>50</v>
      </c>
      <c r="Q2966" s="13" t="s">
        <v>50</v>
      </c>
      <c r="R2966" s="22" t="s">
        <v>2837</v>
      </c>
      <c r="S2966" s="22" t="s">
        <v>33</v>
      </c>
      <c r="T2966" s="23" t="s">
        <v>97</v>
      </c>
      <c r="U2966" s="23"/>
      <c r="V2966" s="22" t="s">
        <v>3880</v>
      </c>
      <c r="W2966" s="24" t="s">
        <v>3677</v>
      </c>
      <c r="X2966" s="25" t="s">
        <v>50</v>
      </c>
      <c r="Y2966" s="25" t="s">
        <v>50</v>
      </c>
      <c r="Z2966" s="25" t="s">
        <v>50</v>
      </c>
      <c r="AA2966" s="25"/>
      <c r="AB2966" s="26"/>
      <c r="AC2966" s="31">
        <v>9.0843749999999987E-3</v>
      </c>
      <c r="AD2966" s="32"/>
      <c r="AE2966" s="32"/>
      <c r="AF2966" s="32"/>
      <c r="AG2966" s="33"/>
      <c r="AH2966" s="33"/>
      <c r="AI2966" s="33"/>
      <c r="AJ2966" s="27"/>
      <c r="AK2966" s="27"/>
      <c r="AL2966" s="27">
        <v>1.3333333333333333</v>
      </c>
      <c r="AM2966" s="27"/>
      <c r="AN2966" s="27"/>
      <c r="AO2966" s="28" t="s">
        <v>94</v>
      </c>
      <c r="AP2966" s="51"/>
      <c r="AQ2966" s="51"/>
    </row>
    <row r="2967" spans="1:43" ht="12.65" customHeight="1">
      <c r="A2967" s="13" t="s">
        <v>942</v>
      </c>
      <c r="B2967" s="14" t="s">
        <v>2817</v>
      </c>
      <c r="C2967" s="13">
        <v>21</v>
      </c>
      <c r="D2967" s="13" t="s">
        <v>2818</v>
      </c>
      <c r="E2967" s="15" t="s">
        <v>2836</v>
      </c>
      <c r="F2967" s="13">
        <v>8078</v>
      </c>
      <c r="G2967" s="13" t="s">
        <v>2260</v>
      </c>
      <c r="H2967" s="16">
        <v>45884</v>
      </c>
      <c r="I2967" s="17">
        <v>45884</v>
      </c>
      <c r="J2967" s="18">
        <v>45884</v>
      </c>
      <c r="K2967" s="19">
        <v>0.3125</v>
      </c>
      <c r="L2967" s="19">
        <v>0.34027777777777779</v>
      </c>
      <c r="M2967" s="20">
        <v>0.4375</v>
      </c>
      <c r="N2967" s="19">
        <v>0.46527777777777779</v>
      </c>
      <c r="O2967" s="21">
        <f t="shared" si="113"/>
        <v>2.777777777777779E-2</v>
      </c>
      <c r="P2967" s="13" t="s">
        <v>50</v>
      </c>
      <c r="Q2967" s="13" t="s">
        <v>50</v>
      </c>
      <c r="R2967" s="22" t="s">
        <v>2821</v>
      </c>
      <c r="S2967" s="22" t="s">
        <v>33</v>
      </c>
      <c r="T2967" s="23" t="s">
        <v>52</v>
      </c>
      <c r="U2967" s="23"/>
      <c r="V2967" s="22" t="s">
        <v>67</v>
      </c>
      <c r="W2967" s="24" t="s">
        <v>3677</v>
      </c>
      <c r="X2967" s="25" t="s">
        <v>50</v>
      </c>
      <c r="Y2967" s="25" t="s">
        <v>50</v>
      </c>
      <c r="Z2967" s="25" t="s">
        <v>50</v>
      </c>
      <c r="AA2967" s="25"/>
      <c r="AB2967" s="26"/>
      <c r="AC2967" s="31">
        <v>5.2487499999999999E-2</v>
      </c>
      <c r="AD2967" s="32"/>
      <c r="AE2967" s="32"/>
      <c r="AF2967" s="32"/>
      <c r="AG2967" s="33"/>
      <c r="AH2967" s="33"/>
      <c r="AI2967" s="33"/>
      <c r="AJ2967" s="27"/>
      <c r="AK2967" s="27"/>
      <c r="AL2967" s="27">
        <v>1.3333333333333333</v>
      </c>
      <c r="AM2967" s="27"/>
      <c r="AN2967" s="27"/>
      <c r="AO2967" s="28" t="s">
        <v>94</v>
      </c>
      <c r="AP2967" s="51"/>
      <c r="AQ2967" s="51"/>
    </row>
    <row r="2968" spans="1:43" ht="12.65" customHeight="1">
      <c r="A2968" s="13" t="s">
        <v>942</v>
      </c>
      <c r="B2968" s="14" t="s">
        <v>2817</v>
      </c>
      <c r="C2968" s="13">
        <v>21</v>
      </c>
      <c r="D2968" s="13" t="s">
        <v>2818</v>
      </c>
      <c r="E2968" s="15" t="s">
        <v>2836</v>
      </c>
      <c r="F2968" s="13">
        <v>8078</v>
      </c>
      <c r="G2968" s="13" t="s">
        <v>2260</v>
      </c>
      <c r="H2968" s="16">
        <v>45885</v>
      </c>
      <c r="I2968" s="17">
        <v>45885</v>
      </c>
      <c r="J2968" s="18">
        <f>I2968</f>
        <v>45885</v>
      </c>
      <c r="K2968" s="19">
        <v>0.125</v>
      </c>
      <c r="L2968" s="19">
        <v>0.2013888888888889</v>
      </c>
      <c r="M2968" s="20">
        <v>0.25</v>
      </c>
      <c r="N2968" s="19">
        <v>0.3263888888888889</v>
      </c>
      <c r="O2968" s="21">
        <f t="shared" si="113"/>
        <v>7.6388888888888895E-2</v>
      </c>
      <c r="P2968" s="13" t="s">
        <v>50</v>
      </c>
      <c r="Q2968" s="13" t="s">
        <v>50</v>
      </c>
      <c r="R2968" s="22" t="s">
        <v>2838</v>
      </c>
      <c r="S2968" s="22" t="s">
        <v>31</v>
      </c>
      <c r="T2968" s="23" t="s">
        <v>211</v>
      </c>
      <c r="U2968" s="23" t="s">
        <v>50</v>
      </c>
      <c r="V2968" s="22" t="s">
        <v>212</v>
      </c>
      <c r="W2968" s="24" t="s">
        <v>165</v>
      </c>
      <c r="X2968" s="25" t="s">
        <v>86</v>
      </c>
      <c r="Y2968" s="25" t="s">
        <v>114</v>
      </c>
      <c r="Z2968" s="25" t="s">
        <v>74</v>
      </c>
      <c r="AA2968" s="25"/>
      <c r="AB2968" s="26"/>
      <c r="AC2968" s="31">
        <v>1.6269531249999997E-2</v>
      </c>
      <c r="AD2968" s="32"/>
      <c r="AE2968" s="32"/>
      <c r="AF2968" s="32"/>
      <c r="AG2968" s="33"/>
      <c r="AH2968" s="33"/>
      <c r="AI2968" s="33"/>
      <c r="AJ2968" s="27"/>
      <c r="AK2968" s="27"/>
      <c r="AL2968" s="27">
        <v>1.7333333333333334</v>
      </c>
      <c r="AM2968" s="27"/>
      <c r="AN2968" s="27"/>
      <c r="AO2968" s="28" t="s">
        <v>94</v>
      </c>
      <c r="AP2968" s="51"/>
      <c r="AQ2968" s="51"/>
    </row>
    <row r="2969" spans="1:43" ht="12.65" customHeight="1">
      <c r="A2969" s="13" t="s">
        <v>942</v>
      </c>
      <c r="B2969" s="14" t="s">
        <v>2817</v>
      </c>
      <c r="C2969" s="13">
        <v>21</v>
      </c>
      <c r="D2969" s="13" t="s">
        <v>2818</v>
      </c>
      <c r="E2969" s="15" t="s">
        <v>2836</v>
      </c>
      <c r="F2969" s="13">
        <v>8078</v>
      </c>
      <c r="G2969" s="13" t="s">
        <v>2260</v>
      </c>
      <c r="H2969" s="16">
        <v>45885</v>
      </c>
      <c r="I2969" s="17">
        <v>45885</v>
      </c>
      <c r="J2969" s="18">
        <v>45885</v>
      </c>
      <c r="K2969" s="19">
        <v>0.2013888888888889</v>
      </c>
      <c r="L2969" s="19">
        <v>0.22222222222222221</v>
      </c>
      <c r="M2969" s="20">
        <v>0.3263888888888889</v>
      </c>
      <c r="N2969" s="19">
        <v>0.34722222222222221</v>
      </c>
      <c r="O2969" s="21">
        <f t="shared" si="113"/>
        <v>2.0833333333333315E-2</v>
      </c>
      <c r="P2969" s="13" t="s">
        <v>50</v>
      </c>
      <c r="Q2969" s="13" t="s">
        <v>50</v>
      </c>
      <c r="R2969" s="22" t="s">
        <v>2837</v>
      </c>
      <c r="S2969" s="22" t="s">
        <v>33</v>
      </c>
      <c r="T2969" s="23" t="s">
        <v>97</v>
      </c>
      <c r="U2969" s="23"/>
      <c r="V2969" s="22" t="s">
        <v>3880</v>
      </c>
      <c r="W2969" s="24" t="s">
        <v>3677</v>
      </c>
      <c r="X2969" s="25" t="s">
        <v>50</v>
      </c>
      <c r="Y2969" s="25" t="s">
        <v>50</v>
      </c>
      <c r="Z2969" s="25" t="s">
        <v>50</v>
      </c>
      <c r="AA2969" s="25"/>
      <c r="AB2969" s="26"/>
      <c r="AC2969" s="31">
        <v>2.2312499999999996E-2</v>
      </c>
      <c r="AD2969" s="32"/>
      <c r="AE2969" s="32"/>
      <c r="AF2969" s="32"/>
      <c r="AG2969" s="33"/>
      <c r="AH2969" s="33"/>
      <c r="AI2969" s="33"/>
      <c r="AJ2969" s="27"/>
      <c r="AK2969" s="27"/>
      <c r="AL2969" s="27">
        <v>1.7333333333333334</v>
      </c>
      <c r="AM2969" s="27"/>
      <c r="AN2969" s="27"/>
      <c r="AO2969" s="28" t="s">
        <v>94</v>
      </c>
      <c r="AP2969" s="51"/>
      <c r="AQ2969" s="51"/>
    </row>
    <row r="2970" spans="1:43" ht="12.65" customHeight="1">
      <c r="A2970" s="13" t="s">
        <v>942</v>
      </c>
      <c r="B2970" s="14" t="s">
        <v>2817</v>
      </c>
      <c r="C2970" s="13">
        <v>21</v>
      </c>
      <c r="D2970" s="13" t="s">
        <v>2818</v>
      </c>
      <c r="E2970" s="15" t="s">
        <v>2836</v>
      </c>
      <c r="F2970" s="13">
        <v>8078</v>
      </c>
      <c r="G2970" s="13" t="s">
        <v>2260</v>
      </c>
      <c r="H2970" s="16">
        <v>45885</v>
      </c>
      <c r="I2970" s="17">
        <v>45885</v>
      </c>
      <c r="J2970" s="18">
        <v>45885</v>
      </c>
      <c r="K2970" s="19">
        <v>0.32291666666666669</v>
      </c>
      <c r="L2970" s="19">
        <v>0.35069444444444442</v>
      </c>
      <c r="M2970" s="20">
        <v>0.44791666666666669</v>
      </c>
      <c r="N2970" s="19">
        <v>0.47569444444444442</v>
      </c>
      <c r="O2970" s="21">
        <f t="shared" si="113"/>
        <v>2.7777777777777735E-2</v>
      </c>
      <c r="P2970" s="13" t="s">
        <v>50</v>
      </c>
      <c r="Q2970" s="13" t="s">
        <v>50</v>
      </c>
      <c r="R2970" s="22" t="s">
        <v>2839</v>
      </c>
      <c r="S2970" s="22" t="s">
        <v>33</v>
      </c>
      <c r="T2970" s="23" t="s">
        <v>52</v>
      </c>
      <c r="U2970" s="23"/>
      <c r="V2970" s="22" t="s">
        <v>67</v>
      </c>
      <c r="W2970" s="24" t="s">
        <v>3677</v>
      </c>
      <c r="X2970" s="25" t="s">
        <v>50</v>
      </c>
      <c r="Y2970" s="25" t="s">
        <v>50</v>
      </c>
      <c r="Z2970" s="25" t="s">
        <v>50</v>
      </c>
      <c r="AA2970" s="25"/>
      <c r="AB2970" s="26"/>
      <c r="AC2970" s="31">
        <v>5.525E-2</v>
      </c>
      <c r="AD2970" s="32"/>
      <c r="AE2970" s="32"/>
      <c r="AF2970" s="32"/>
      <c r="AG2970" s="33"/>
      <c r="AH2970" s="33"/>
      <c r="AI2970" s="33"/>
      <c r="AJ2970" s="27"/>
      <c r="AK2970" s="27"/>
      <c r="AL2970" s="27">
        <v>1.7333333333333334</v>
      </c>
      <c r="AM2970" s="27"/>
      <c r="AN2970" s="27"/>
      <c r="AO2970" s="28" t="s">
        <v>94</v>
      </c>
      <c r="AP2970" s="51"/>
      <c r="AQ2970" s="51"/>
    </row>
    <row r="2971" spans="1:43" ht="12.65" customHeight="1">
      <c r="A2971" s="13" t="s">
        <v>942</v>
      </c>
      <c r="B2971" s="14" t="s">
        <v>2817</v>
      </c>
      <c r="C2971" s="13">
        <v>21</v>
      </c>
      <c r="D2971" s="13" t="s">
        <v>2818</v>
      </c>
      <c r="E2971" s="15" t="s">
        <v>2836</v>
      </c>
      <c r="F2971" s="13">
        <v>8078</v>
      </c>
      <c r="G2971" s="13" t="s">
        <v>2260</v>
      </c>
      <c r="H2971" s="16">
        <v>45885</v>
      </c>
      <c r="I2971" s="17">
        <v>45885</v>
      </c>
      <c r="J2971" s="18">
        <f>I2971</f>
        <v>45885</v>
      </c>
      <c r="K2971" s="19">
        <v>0.35069444444444442</v>
      </c>
      <c r="L2971" s="19">
        <v>0.42708333333333331</v>
      </c>
      <c r="M2971" s="20">
        <v>0.47569444444444442</v>
      </c>
      <c r="N2971" s="19">
        <v>0.55208333333333337</v>
      </c>
      <c r="O2971" s="21">
        <f t="shared" si="113"/>
        <v>7.6388888888888951E-2</v>
      </c>
      <c r="P2971" s="13" t="s">
        <v>50</v>
      </c>
      <c r="Q2971" s="13" t="s">
        <v>50</v>
      </c>
      <c r="R2971" s="22" t="s">
        <v>2840</v>
      </c>
      <c r="S2971" s="22" t="s">
        <v>31</v>
      </c>
      <c r="T2971" s="23" t="s">
        <v>211</v>
      </c>
      <c r="U2971" s="23" t="s">
        <v>50</v>
      </c>
      <c r="V2971" s="22" t="s">
        <v>212</v>
      </c>
      <c r="W2971" s="24" t="s">
        <v>160</v>
      </c>
      <c r="X2971" s="25" t="s">
        <v>161</v>
      </c>
      <c r="Y2971" s="25" t="s">
        <v>114</v>
      </c>
      <c r="Z2971" s="25" t="s">
        <v>69</v>
      </c>
      <c r="AA2971" s="25"/>
      <c r="AB2971" s="26"/>
      <c r="AC2971" s="31">
        <v>3.8847656250000001E-2</v>
      </c>
      <c r="AD2971" s="32"/>
      <c r="AE2971" s="32"/>
      <c r="AF2971" s="32"/>
      <c r="AG2971" s="33"/>
      <c r="AH2971" s="33"/>
      <c r="AI2971" s="33"/>
      <c r="AJ2971" s="27"/>
      <c r="AK2971" s="27"/>
      <c r="AL2971" s="27">
        <v>1.7333333333333334</v>
      </c>
      <c r="AM2971" s="27"/>
      <c r="AN2971" s="27"/>
      <c r="AO2971" s="28" t="s">
        <v>94</v>
      </c>
      <c r="AP2971" s="51"/>
      <c r="AQ2971" s="51"/>
    </row>
    <row r="2972" spans="1:43" ht="12.65" customHeight="1">
      <c r="A2972" s="13" t="s">
        <v>942</v>
      </c>
      <c r="B2972" s="14" t="s">
        <v>2817</v>
      </c>
      <c r="C2972" s="13">
        <v>21</v>
      </c>
      <c r="D2972" s="13" t="s">
        <v>2818</v>
      </c>
      <c r="E2972" s="15" t="s">
        <v>2836</v>
      </c>
      <c r="F2972" s="13">
        <v>8078</v>
      </c>
      <c r="G2972" s="13" t="s">
        <v>3823</v>
      </c>
      <c r="H2972" s="16">
        <v>45885</v>
      </c>
      <c r="I2972" s="17">
        <v>45885</v>
      </c>
      <c r="J2972" s="18" t="s">
        <v>3720</v>
      </c>
      <c r="K2972" s="19">
        <v>0.45833333333333331</v>
      </c>
      <c r="L2972" s="19">
        <v>0.54166666666666663</v>
      </c>
      <c r="M2972" s="20">
        <v>0.58333333333333337</v>
      </c>
      <c r="N2972" s="19">
        <v>0.66666666666666674</v>
      </c>
      <c r="O2972" s="21">
        <f t="shared" si="113"/>
        <v>8.333333333333337E-2</v>
      </c>
      <c r="P2972" s="13"/>
      <c r="Q2972" s="13"/>
      <c r="R2972" s="22" t="s">
        <v>3803</v>
      </c>
      <c r="S2972" s="22" t="s">
        <v>29</v>
      </c>
      <c r="T2972" s="23" t="s">
        <v>211</v>
      </c>
      <c r="U2972" s="23"/>
      <c r="V2972" s="22" t="s">
        <v>212</v>
      </c>
      <c r="W2972" s="24" t="s">
        <v>3803</v>
      </c>
      <c r="X2972" s="25" t="s">
        <v>3804</v>
      </c>
      <c r="Y2972" s="25" t="s">
        <v>114</v>
      </c>
      <c r="Z2972" s="25" t="s">
        <v>58</v>
      </c>
      <c r="AA2972" s="25"/>
      <c r="AB2972" s="26"/>
      <c r="AC2972" s="31">
        <v>0.34531249999999997</v>
      </c>
      <c r="AD2972" s="32"/>
      <c r="AE2972" s="32"/>
      <c r="AF2972" s="32"/>
      <c r="AG2972" s="33"/>
      <c r="AH2972" s="33"/>
      <c r="AI2972" s="33"/>
      <c r="AJ2972" s="27"/>
      <c r="AK2972" s="27"/>
      <c r="AL2972" s="27">
        <v>4.16</v>
      </c>
      <c r="AM2972" s="27"/>
      <c r="AN2972" s="27"/>
      <c r="AO2972" s="28" t="s">
        <v>3879</v>
      </c>
      <c r="AP2972" s="51" t="s">
        <v>3824</v>
      </c>
      <c r="AQ2972" s="51"/>
    </row>
    <row r="2973" spans="1:43" ht="12.65" customHeight="1">
      <c r="A2973" s="13" t="s">
        <v>942</v>
      </c>
      <c r="B2973" s="14" t="s">
        <v>2817</v>
      </c>
      <c r="C2973" s="13">
        <v>21</v>
      </c>
      <c r="D2973" s="13" t="s">
        <v>2818</v>
      </c>
      <c r="E2973" s="15" t="s">
        <v>2836</v>
      </c>
      <c r="F2973" s="13">
        <v>8078</v>
      </c>
      <c r="G2973" s="13" t="s">
        <v>2260</v>
      </c>
      <c r="H2973" s="16">
        <v>45885</v>
      </c>
      <c r="I2973" s="17">
        <v>45885</v>
      </c>
      <c r="J2973" s="18">
        <f>I2973</f>
        <v>45885</v>
      </c>
      <c r="K2973" s="19">
        <v>0.55902777777777779</v>
      </c>
      <c r="L2973" s="19">
        <v>0.64583333333333337</v>
      </c>
      <c r="M2973" s="20">
        <v>0.68402777777777779</v>
      </c>
      <c r="N2973" s="19">
        <v>0.77083333333333337</v>
      </c>
      <c r="O2973" s="21">
        <f t="shared" si="113"/>
        <v>8.680555555555558E-2</v>
      </c>
      <c r="P2973" s="13" t="s">
        <v>50</v>
      </c>
      <c r="Q2973" s="13" t="s">
        <v>50</v>
      </c>
      <c r="R2973" s="22" t="s">
        <v>2842</v>
      </c>
      <c r="S2973" s="22" t="s">
        <v>29</v>
      </c>
      <c r="T2973" s="23" t="s">
        <v>211</v>
      </c>
      <c r="U2973" s="23" t="s">
        <v>50</v>
      </c>
      <c r="V2973" s="22" t="s">
        <v>212</v>
      </c>
      <c r="W2973" s="24" t="s">
        <v>173</v>
      </c>
      <c r="X2973" s="25" t="s">
        <v>78</v>
      </c>
      <c r="Y2973" s="25" t="s">
        <v>114</v>
      </c>
      <c r="Z2973" s="25" t="s">
        <v>66</v>
      </c>
      <c r="AA2973" s="25"/>
      <c r="AB2973" s="26"/>
      <c r="AC2973" s="31">
        <v>0.35859374999999999</v>
      </c>
      <c r="AD2973" s="32"/>
      <c r="AE2973" s="32"/>
      <c r="AF2973" s="32"/>
      <c r="AG2973" s="33"/>
      <c r="AH2973" s="33"/>
      <c r="AI2973" s="33"/>
      <c r="AJ2973" s="27"/>
      <c r="AK2973" s="27"/>
      <c r="AL2973" s="27">
        <v>4.16</v>
      </c>
      <c r="AM2973" s="27"/>
      <c r="AN2973" s="27"/>
      <c r="AO2973" s="28" t="s">
        <v>94</v>
      </c>
      <c r="AP2973" s="51"/>
      <c r="AQ2973" s="51"/>
    </row>
    <row r="2974" spans="1:43" ht="12.65" customHeight="1">
      <c r="A2974" s="13" t="s">
        <v>942</v>
      </c>
      <c r="B2974" s="14" t="s">
        <v>2817</v>
      </c>
      <c r="C2974" s="13">
        <v>21</v>
      </c>
      <c r="D2974" s="13" t="s">
        <v>2818</v>
      </c>
      <c r="E2974" s="15" t="s">
        <v>2836</v>
      </c>
      <c r="F2974" s="13">
        <v>8078</v>
      </c>
      <c r="G2974" s="13" t="s">
        <v>3823</v>
      </c>
      <c r="H2974" s="16">
        <v>45885</v>
      </c>
      <c r="I2974" s="17">
        <v>45885</v>
      </c>
      <c r="J2974" s="18" t="s">
        <v>3720</v>
      </c>
      <c r="K2974" s="19">
        <v>0.66666666666666663</v>
      </c>
      <c r="L2974" s="19">
        <v>0.75</v>
      </c>
      <c r="M2974" s="20">
        <v>0.79166666666666663</v>
      </c>
      <c r="N2974" s="19">
        <v>0.875</v>
      </c>
      <c r="O2974" s="21">
        <f t="shared" si="113"/>
        <v>8.333333333333337E-2</v>
      </c>
      <c r="P2974" s="13"/>
      <c r="Q2974" s="13"/>
      <c r="R2974" s="22" t="s">
        <v>180</v>
      </c>
      <c r="S2974" s="22" t="s">
        <v>29</v>
      </c>
      <c r="T2974" s="23" t="s">
        <v>211</v>
      </c>
      <c r="U2974" s="23"/>
      <c r="V2974" s="22" t="s">
        <v>212</v>
      </c>
      <c r="W2974" s="24" t="s">
        <v>180</v>
      </c>
      <c r="X2974" s="25" t="s">
        <v>123</v>
      </c>
      <c r="Y2974" s="25" t="s">
        <v>114</v>
      </c>
      <c r="Z2974" s="25" t="s">
        <v>72</v>
      </c>
      <c r="AA2974" s="25"/>
      <c r="AB2974" s="26"/>
      <c r="AC2974" s="31">
        <v>0.53125</v>
      </c>
      <c r="AD2974" s="32"/>
      <c r="AE2974" s="32"/>
      <c r="AF2974" s="32"/>
      <c r="AG2974" s="33"/>
      <c r="AH2974" s="33"/>
      <c r="AI2974" s="33"/>
      <c r="AJ2974" s="27"/>
      <c r="AK2974" s="27"/>
      <c r="AL2974" s="27">
        <v>4.16</v>
      </c>
      <c r="AM2974" s="27"/>
      <c r="AN2974" s="27"/>
      <c r="AO2974" s="28" t="s">
        <v>3879</v>
      </c>
      <c r="AP2974" s="51" t="s">
        <v>3824</v>
      </c>
      <c r="AQ2974" s="51"/>
    </row>
    <row r="2975" spans="1:43" ht="12.65" customHeight="1">
      <c r="A2975" s="13" t="s">
        <v>942</v>
      </c>
      <c r="B2975" s="14" t="s">
        <v>2817</v>
      </c>
      <c r="C2975" s="13">
        <v>21</v>
      </c>
      <c r="D2975" s="13" t="s">
        <v>2818</v>
      </c>
      <c r="E2975" s="15" t="s">
        <v>2836</v>
      </c>
      <c r="F2975" s="13">
        <v>8078</v>
      </c>
      <c r="G2975" s="13" t="s">
        <v>2260</v>
      </c>
      <c r="H2975" s="16">
        <v>45885</v>
      </c>
      <c r="I2975" s="17">
        <v>45885</v>
      </c>
      <c r="J2975" s="18">
        <f>I2975</f>
        <v>45885</v>
      </c>
      <c r="K2975" s="19">
        <v>0.76388888888888884</v>
      </c>
      <c r="L2975" s="19">
        <v>0.86805555555555558</v>
      </c>
      <c r="M2975" s="20">
        <v>0.88888888888888884</v>
      </c>
      <c r="N2975" s="19">
        <v>0.99305555555555558</v>
      </c>
      <c r="O2975" s="21">
        <f t="shared" si="113"/>
        <v>0.10416666666666674</v>
      </c>
      <c r="P2975" s="13" t="s">
        <v>50</v>
      </c>
      <c r="Q2975" s="13" t="s">
        <v>50</v>
      </c>
      <c r="R2975" s="22" t="s">
        <v>2822</v>
      </c>
      <c r="S2975" s="22" t="s">
        <v>29</v>
      </c>
      <c r="T2975" s="23" t="s">
        <v>97</v>
      </c>
      <c r="U2975" s="23" t="s">
        <v>50</v>
      </c>
      <c r="V2975" s="22" t="s">
        <v>3880</v>
      </c>
      <c r="W2975" s="24" t="s">
        <v>3659</v>
      </c>
      <c r="X2975" s="25" t="s">
        <v>83</v>
      </c>
      <c r="Y2975" s="25" t="s">
        <v>114</v>
      </c>
      <c r="Z2975" s="25" t="s">
        <v>71</v>
      </c>
      <c r="AA2975" s="25"/>
      <c r="AB2975" s="26"/>
      <c r="AC2975" s="31">
        <v>1.6678593749999997</v>
      </c>
      <c r="AD2975" s="32"/>
      <c r="AE2975" s="32"/>
      <c r="AF2975" s="32"/>
      <c r="AG2975" s="33"/>
      <c r="AH2975" s="33"/>
      <c r="AI2975" s="33"/>
      <c r="AJ2975" s="27"/>
      <c r="AK2975" s="27"/>
      <c r="AL2975" s="27">
        <v>5.2</v>
      </c>
      <c r="AM2975" s="27"/>
      <c r="AN2975" s="27"/>
      <c r="AO2975" s="28" t="s">
        <v>94</v>
      </c>
      <c r="AP2975" s="51"/>
      <c r="AQ2975" s="51"/>
    </row>
    <row r="2976" spans="1:43" ht="12.65" customHeight="1">
      <c r="A2976" s="13" t="s">
        <v>942</v>
      </c>
      <c r="B2976" s="14" t="s">
        <v>2817</v>
      </c>
      <c r="C2976" s="13">
        <v>21</v>
      </c>
      <c r="D2976" s="13" t="s">
        <v>2818</v>
      </c>
      <c r="E2976" s="15" t="s">
        <v>2836</v>
      </c>
      <c r="F2976" s="13">
        <v>8078</v>
      </c>
      <c r="G2976" s="13" t="s">
        <v>2260</v>
      </c>
      <c r="H2976" s="16">
        <v>45886</v>
      </c>
      <c r="I2976" s="17">
        <v>45886</v>
      </c>
      <c r="J2976" s="18">
        <v>45886</v>
      </c>
      <c r="K2976" s="19">
        <v>0.3576388888888889</v>
      </c>
      <c r="L2976" s="19">
        <v>0.43402777777777779</v>
      </c>
      <c r="M2976" s="20">
        <v>0.4826388888888889</v>
      </c>
      <c r="N2976" s="19">
        <v>0.55902777777777779</v>
      </c>
      <c r="O2976" s="21">
        <f t="shared" si="113"/>
        <v>7.6388888888888895E-2</v>
      </c>
      <c r="P2976" s="13" t="s">
        <v>50</v>
      </c>
      <c r="Q2976" s="13" t="s">
        <v>50</v>
      </c>
      <c r="R2976" s="22" t="s">
        <v>2841</v>
      </c>
      <c r="S2976" s="22" t="s">
        <v>33</v>
      </c>
      <c r="T2976" s="23" t="s">
        <v>52</v>
      </c>
      <c r="U2976" s="23"/>
      <c r="V2976" s="22" t="s">
        <v>67</v>
      </c>
      <c r="W2976" s="24" t="s">
        <v>3677</v>
      </c>
      <c r="X2976" s="25" t="s">
        <v>50</v>
      </c>
      <c r="Y2976" s="25" t="s">
        <v>50</v>
      </c>
      <c r="Z2976" s="25" t="s">
        <v>50</v>
      </c>
      <c r="AA2976" s="25"/>
      <c r="AB2976" s="26"/>
      <c r="AC2976" s="31">
        <v>5.525E-2</v>
      </c>
      <c r="AD2976" s="32"/>
      <c r="AE2976" s="32"/>
      <c r="AF2976" s="32"/>
      <c r="AG2976" s="33"/>
      <c r="AH2976" s="33"/>
      <c r="AI2976" s="33"/>
      <c r="AJ2976" s="27"/>
      <c r="AK2976" s="27"/>
      <c r="AL2976" s="27">
        <v>1.7333333333333334</v>
      </c>
      <c r="AM2976" s="27"/>
      <c r="AN2976" s="27"/>
      <c r="AO2976" s="28" t="s">
        <v>94</v>
      </c>
      <c r="AP2976" s="51"/>
      <c r="AQ2976" s="51"/>
    </row>
    <row r="2977" spans="1:43" ht="12.65" customHeight="1">
      <c r="A2977" s="13" t="s">
        <v>942</v>
      </c>
      <c r="B2977" s="14" t="s">
        <v>2817</v>
      </c>
      <c r="C2977" s="13">
        <v>21</v>
      </c>
      <c r="D2977" s="13" t="s">
        <v>2818</v>
      </c>
      <c r="E2977" s="15" t="s">
        <v>2836</v>
      </c>
      <c r="F2977" s="13">
        <v>8078</v>
      </c>
      <c r="G2977" s="13" t="s">
        <v>2260</v>
      </c>
      <c r="H2977" s="16">
        <v>45886</v>
      </c>
      <c r="I2977" s="17">
        <v>45886</v>
      </c>
      <c r="J2977" s="18">
        <f>I2977</f>
        <v>45886</v>
      </c>
      <c r="K2977" s="19">
        <v>0.4548611111111111</v>
      </c>
      <c r="L2977" s="19">
        <v>0.54166666666666663</v>
      </c>
      <c r="M2977" s="20">
        <v>0.57986111111111116</v>
      </c>
      <c r="N2977" s="19">
        <v>0.66666666666666663</v>
      </c>
      <c r="O2977" s="21">
        <f t="shared" ref="O2977:O3008" si="115">IF(N2977&gt;M2977,N2977-M2977,(N2977+1)-M2977)</f>
        <v>8.6805555555555469E-2</v>
      </c>
      <c r="P2977" s="13" t="s">
        <v>50</v>
      </c>
      <c r="Q2977" s="13" t="s">
        <v>50</v>
      </c>
      <c r="R2977" s="22" t="s">
        <v>2843</v>
      </c>
      <c r="S2977" s="22" t="s">
        <v>29</v>
      </c>
      <c r="T2977" s="23" t="s">
        <v>211</v>
      </c>
      <c r="U2977" s="23" t="s">
        <v>50</v>
      </c>
      <c r="V2977" s="22" t="s">
        <v>212</v>
      </c>
      <c r="W2977" s="24" t="s">
        <v>184</v>
      </c>
      <c r="X2977" s="25" t="s">
        <v>185</v>
      </c>
      <c r="Y2977" s="25" t="s">
        <v>114</v>
      </c>
      <c r="Z2977" s="25" t="s">
        <v>54</v>
      </c>
      <c r="AA2977" s="25"/>
      <c r="AB2977" s="26"/>
      <c r="AC2977" s="31">
        <v>0.32804687499999996</v>
      </c>
      <c r="AD2977" s="32"/>
      <c r="AE2977" s="32"/>
      <c r="AF2977" s="32"/>
      <c r="AG2977" s="33"/>
      <c r="AH2977" s="33"/>
      <c r="AI2977" s="33"/>
      <c r="AJ2977" s="27"/>
      <c r="AK2977" s="27"/>
      <c r="AL2977" s="27">
        <v>4.16</v>
      </c>
      <c r="AM2977" s="27"/>
      <c r="AN2977" s="27"/>
      <c r="AO2977" s="28" t="s">
        <v>94</v>
      </c>
      <c r="AP2977" s="51"/>
      <c r="AQ2977" s="51"/>
    </row>
    <row r="2978" spans="1:43" ht="12.65" customHeight="1">
      <c r="A2978" s="13" t="s">
        <v>942</v>
      </c>
      <c r="B2978" s="14" t="s">
        <v>2817</v>
      </c>
      <c r="C2978" s="13">
        <v>21</v>
      </c>
      <c r="D2978" s="13" t="s">
        <v>2818</v>
      </c>
      <c r="E2978" s="15" t="s">
        <v>2836</v>
      </c>
      <c r="F2978" s="13">
        <v>8078</v>
      </c>
      <c r="G2978" s="13" t="s">
        <v>2260</v>
      </c>
      <c r="H2978" s="16">
        <v>45886</v>
      </c>
      <c r="I2978" s="17">
        <v>45886</v>
      </c>
      <c r="J2978" s="18">
        <f>I2978</f>
        <v>45886</v>
      </c>
      <c r="K2978" s="19">
        <v>0.55902777777777779</v>
      </c>
      <c r="L2978" s="19">
        <v>0.64583333333333337</v>
      </c>
      <c r="M2978" s="20">
        <v>0.68402777777777779</v>
      </c>
      <c r="N2978" s="19">
        <v>0.77083333333333337</v>
      </c>
      <c r="O2978" s="21">
        <f t="shared" si="115"/>
        <v>8.680555555555558E-2</v>
      </c>
      <c r="P2978" s="13" t="s">
        <v>50</v>
      </c>
      <c r="Q2978" s="13" t="s">
        <v>50</v>
      </c>
      <c r="R2978" s="22" t="s">
        <v>2844</v>
      </c>
      <c r="S2978" s="22" t="s">
        <v>29</v>
      </c>
      <c r="T2978" s="23" t="s">
        <v>211</v>
      </c>
      <c r="U2978" s="23" t="s">
        <v>50</v>
      </c>
      <c r="V2978" s="22" t="s">
        <v>212</v>
      </c>
      <c r="W2978" s="24" t="s">
        <v>192</v>
      </c>
      <c r="X2978" s="25" t="s">
        <v>88</v>
      </c>
      <c r="Y2978" s="25" t="s">
        <v>114</v>
      </c>
      <c r="Z2978" s="25" t="s">
        <v>60</v>
      </c>
      <c r="AA2978" s="25"/>
      <c r="AB2978" s="26"/>
      <c r="AC2978" s="31">
        <v>0.3984375</v>
      </c>
      <c r="AD2978" s="32"/>
      <c r="AE2978" s="32"/>
      <c r="AF2978" s="32"/>
      <c r="AG2978" s="33"/>
      <c r="AH2978" s="33"/>
      <c r="AI2978" s="33"/>
      <c r="AJ2978" s="27"/>
      <c r="AK2978" s="27"/>
      <c r="AL2978" s="27">
        <v>4.16</v>
      </c>
      <c r="AM2978" s="27"/>
      <c r="AN2978" s="27"/>
      <c r="AO2978" s="28" t="s">
        <v>94</v>
      </c>
      <c r="AP2978" s="51"/>
      <c r="AQ2978" s="51"/>
    </row>
    <row r="2979" spans="1:43" ht="12.65" customHeight="1">
      <c r="A2979" s="13" t="s">
        <v>942</v>
      </c>
      <c r="B2979" s="14" t="s">
        <v>2817</v>
      </c>
      <c r="C2979" s="13">
        <v>21</v>
      </c>
      <c r="D2979" s="13" t="s">
        <v>2818</v>
      </c>
      <c r="E2979" s="15" t="s">
        <v>2836</v>
      </c>
      <c r="F2979" s="13">
        <v>8078</v>
      </c>
      <c r="G2979" s="13" t="s">
        <v>2260</v>
      </c>
      <c r="H2979" s="16">
        <v>45888</v>
      </c>
      <c r="I2979" s="17">
        <v>45888</v>
      </c>
      <c r="J2979" s="18">
        <v>45888</v>
      </c>
      <c r="K2979" s="19">
        <v>0.625</v>
      </c>
      <c r="L2979" s="19">
        <v>0.66319444444444442</v>
      </c>
      <c r="M2979" s="20">
        <v>0.75</v>
      </c>
      <c r="N2979" s="19">
        <v>0.78819444444444442</v>
      </c>
      <c r="O2979" s="21">
        <f t="shared" si="115"/>
        <v>3.819444444444442E-2</v>
      </c>
      <c r="P2979" s="13" t="s">
        <v>50</v>
      </c>
      <c r="Q2979" s="13" t="s">
        <v>50</v>
      </c>
      <c r="R2979" s="22" t="s">
        <v>2823</v>
      </c>
      <c r="S2979" s="22" t="s">
        <v>33</v>
      </c>
      <c r="T2979" s="23" t="s">
        <v>52</v>
      </c>
      <c r="U2979" s="23"/>
      <c r="V2979" s="22" t="s">
        <v>67</v>
      </c>
      <c r="W2979" s="24" t="s">
        <v>3677</v>
      </c>
      <c r="X2979" s="25" t="s">
        <v>50</v>
      </c>
      <c r="Y2979" s="25" t="s">
        <v>50</v>
      </c>
      <c r="Z2979" s="25" t="s">
        <v>50</v>
      </c>
      <c r="AA2979" s="25"/>
      <c r="AB2979" s="26"/>
      <c r="AC2979" s="31">
        <v>8.0750000000000002E-2</v>
      </c>
      <c r="AD2979" s="32"/>
      <c r="AE2979" s="32"/>
      <c r="AF2979" s="32"/>
      <c r="AG2979" s="33"/>
      <c r="AH2979" s="33"/>
      <c r="AI2979" s="33"/>
      <c r="AJ2979" s="27"/>
      <c r="AK2979" s="27"/>
      <c r="AL2979" s="27">
        <v>1.3333333333333333</v>
      </c>
      <c r="AM2979" s="27"/>
      <c r="AN2979" s="27"/>
      <c r="AO2979" s="28" t="s">
        <v>94</v>
      </c>
      <c r="AP2979" s="51"/>
      <c r="AQ2979" s="51"/>
    </row>
    <row r="2980" spans="1:43" ht="12.65" customHeight="1">
      <c r="A2980" s="13" t="s">
        <v>942</v>
      </c>
      <c r="B2980" s="14" t="s">
        <v>2817</v>
      </c>
      <c r="C2980" s="13">
        <v>21</v>
      </c>
      <c r="D2980" s="13" t="s">
        <v>2818</v>
      </c>
      <c r="E2980" s="15" t="s">
        <v>2836</v>
      </c>
      <c r="F2980" s="13">
        <v>8078</v>
      </c>
      <c r="G2980" s="13" t="s">
        <v>2260</v>
      </c>
      <c r="H2980" s="16">
        <v>45888</v>
      </c>
      <c r="I2980" s="17">
        <v>45888</v>
      </c>
      <c r="J2980" s="18">
        <f>I2980</f>
        <v>45888</v>
      </c>
      <c r="K2980" s="19">
        <v>0.66319444444444442</v>
      </c>
      <c r="L2980" s="19">
        <v>0.67708333333333337</v>
      </c>
      <c r="M2980" s="20">
        <v>0.78819444444444442</v>
      </c>
      <c r="N2980" s="19">
        <v>0.80208333333333337</v>
      </c>
      <c r="O2980" s="21">
        <f t="shared" si="115"/>
        <v>1.3888888888888951E-2</v>
      </c>
      <c r="P2980" s="13" t="s">
        <v>50</v>
      </c>
      <c r="Q2980" s="13" t="s">
        <v>50</v>
      </c>
      <c r="R2980" s="22" t="s">
        <v>2832</v>
      </c>
      <c r="S2980" s="22" t="s">
        <v>32</v>
      </c>
      <c r="T2980" s="23" t="s">
        <v>97</v>
      </c>
      <c r="U2980" s="23" t="s">
        <v>50</v>
      </c>
      <c r="V2980" s="22" t="s">
        <v>3880</v>
      </c>
      <c r="W2980" s="24" t="s">
        <v>3659</v>
      </c>
      <c r="X2980" s="25" t="s">
        <v>83</v>
      </c>
      <c r="Y2980" s="25" t="s">
        <v>114</v>
      </c>
      <c r="Z2980" s="25" t="s">
        <v>71</v>
      </c>
      <c r="AA2980" s="25"/>
      <c r="AB2980" s="26"/>
      <c r="AC2980" s="31">
        <v>0.6888984374999999</v>
      </c>
      <c r="AD2980" s="32"/>
      <c r="AE2980" s="32"/>
      <c r="AF2980" s="32"/>
      <c r="AG2980" s="33"/>
      <c r="AH2980" s="33"/>
      <c r="AI2980" s="33"/>
      <c r="AJ2980" s="27"/>
      <c r="AK2980" s="27"/>
      <c r="AL2980" s="27">
        <v>1.3333333333333333</v>
      </c>
      <c r="AM2980" s="27"/>
      <c r="AN2980" s="27"/>
      <c r="AO2980" s="28" t="s">
        <v>94</v>
      </c>
      <c r="AP2980" s="51"/>
      <c r="AQ2980" s="51"/>
    </row>
    <row r="2981" spans="1:43" ht="12.65" customHeight="1">
      <c r="A2981" s="13" t="s">
        <v>942</v>
      </c>
      <c r="B2981" s="14" t="s">
        <v>2817</v>
      </c>
      <c r="C2981" s="13">
        <v>21</v>
      </c>
      <c r="D2981" s="13" t="s">
        <v>2818</v>
      </c>
      <c r="E2981" s="15" t="s">
        <v>2836</v>
      </c>
      <c r="F2981" s="13">
        <v>8078</v>
      </c>
      <c r="G2981" s="13" t="s">
        <v>2260</v>
      </c>
      <c r="H2981" s="16">
        <v>45888</v>
      </c>
      <c r="I2981" s="17">
        <v>45888</v>
      </c>
      <c r="J2981" s="18">
        <v>45888</v>
      </c>
      <c r="K2981" s="19">
        <v>0.79166666666666663</v>
      </c>
      <c r="L2981" s="19">
        <v>0.81944444444444442</v>
      </c>
      <c r="M2981" s="20">
        <v>0.91666666666666663</v>
      </c>
      <c r="N2981" s="19">
        <v>0.94444444444444442</v>
      </c>
      <c r="O2981" s="21">
        <f t="shared" si="115"/>
        <v>2.777777777777779E-2</v>
      </c>
      <c r="P2981" s="13" t="s">
        <v>50</v>
      </c>
      <c r="Q2981" s="13" t="s">
        <v>50</v>
      </c>
      <c r="R2981" s="22" t="s">
        <v>2839</v>
      </c>
      <c r="S2981" s="22" t="s">
        <v>33</v>
      </c>
      <c r="T2981" s="23" t="s">
        <v>52</v>
      </c>
      <c r="U2981" s="23"/>
      <c r="V2981" s="22" t="s">
        <v>67</v>
      </c>
      <c r="W2981" s="24" t="s">
        <v>3677</v>
      </c>
      <c r="X2981" s="25" t="s">
        <v>50</v>
      </c>
      <c r="Y2981" s="25" t="s">
        <v>50</v>
      </c>
      <c r="Z2981" s="25" t="s">
        <v>50</v>
      </c>
      <c r="AA2981" s="25"/>
      <c r="AB2981" s="26"/>
      <c r="AC2981" s="31">
        <v>6.4600000000000005E-2</v>
      </c>
      <c r="AD2981" s="32"/>
      <c r="AE2981" s="32"/>
      <c r="AF2981" s="32"/>
      <c r="AG2981" s="33"/>
      <c r="AH2981" s="33"/>
      <c r="AI2981" s="33"/>
      <c r="AJ2981" s="27"/>
      <c r="AK2981" s="27"/>
      <c r="AL2981" s="27">
        <v>1.6666666666666667</v>
      </c>
      <c r="AM2981" s="27"/>
      <c r="AN2981" s="27"/>
      <c r="AO2981" s="28" t="s">
        <v>94</v>
      </c>
      <c r="AP2981" s="51"/>
      <c r="AQ2981" s="51"/>
    </row>
    <row r="2982" spans="1:43" ht="12.65" customHeight="1">
      <c r="A2982" s="13" t="s">
        <v>942</v>
      </c>
      <c r="B2982" s="14" t="s">
        <v>2817</v>
      </c>
      <c r="C2982" s="13">
        <v>21</v>
      </c>
      <c r="D2982" s="13" t="s">
        <v>2818</v>
      </c>
      <c r="E2982" s="15" t="s">
        <v>2836</v>
      </c>
      <c r="F2982" s="13">
        <v>8078</v>
      </c>
      <c r="G2982" s="13" t="s">
        <v>2260</v>
      </c>
      <c r="H2982" s="16">
        <v>45888</v>
      </c>
      <c r="I2982" s="17">
        <v>45888</v>
      </c>
      <c r="J2982" s="18">
        <f>I2982</f>
        <v>45888</v>
      </c>
      <c r="K2982" s="19">
        <v>0.81944444444444442</v>
      </c>
      <c r="L2982" s="19">
        <v>0.83333333333333337</v>
      </c>
      <c r="M2982" s="20">
        <v>0.94444444444444442</v>
      </c>
      <c r="N2982" s="19">
        <v>0.95833333333333337</v>
      </c>
      <c r="O2982" s="21">
        <f t="shared" si="115"/>
        <v>1.3888888888888951E-2</v>
      </c>
      <c r="P2982" s="13" t="s">
        <v>50</v>
      </c>
      <c r="Q2982" s="13" t="s">
        <v>50</v>
      </c>
      <c r="R2982" s="22" t="s">
        <v>2832</v>
      </c>
      <c r="S2982" s="22" t="s">
        <v>32</v>
      </c>
      <c r="T2982" s="23" t="s">
        <v>97</v>
      </c>
      <c r="U2982" s="23" t="s">
        <v>50</v>
      </c>
      <c r="V2982" s="22" t="s">
        <v>3880</v>
      </c>
      <c r="W2982" s="24" t="s">
        <v>3659</v>
      </c>
      <c r="X2982" s="25" t="s">
        <v>83</v>
      </c>
      <c r="Y2982" s="25" t="s">
        <v>114</v>
      </c>
      <c r="Z2982" s="25" t="s">
        <v>71</v>
      </c>
      <c r="AA2982" s="25"/>
      <c r="AB2982" s="26"/>
      <c r="AC2982" s="31">
        <v>0.55111874999999999</v>
      </c>
      <c r="AD2982" s="32"/>
      <c r="AE2982" s="32"/>
      <c r="AF2982" s="32"/>
      <c r="AG2982" s="33"/>
      <c r="AH2982" s="33"/>
      <c r="AI2982" s="33"/>
      <c r="AJ2982" s="27"/>
      <c r="AK2982" s="27"/>
      <c r="AL2982" s="27">
        <v>1.6666666666666667</v>
      </c>
      <c r="AM2982" s="27"/>
      <c r="AN2982" s="27"/>
      <c r="AO2982" s="28" t="s">
        <v>94</v>
      </c>
      <c r="AP2982" s="51"/>
      <c r="AQ2982" s="51"/>
    </row>
    <row r="2983" spans="1:43" ht="12.65" customHeight="1">
      <c r="A2983" s="13" t="s">
        <v>942</v>
      </c>
      <c r="B2983" s="14" t="s">
        <v>2817</v>
      </c>
      <c r="C2983" s="13">
        <v>21</v>
      </c>
      <c r="D2983" s="13" t="s">
        <v>2818</v>
      </c>
      <c r="E2983" s="15" t="s">
        <v>2836</v>
      </c>
      <c r="F2983" s="13">
        <v>8078</v>
      </c>
      <c r="G2983" s="13" t="s">
        <v>2260</v>
      </c>
      <c r="H2983" s="16">
        <v>45889</v>
      </c>
      <c r="I2983" s="17">
        <v>45889</v>
      </c>
      <c r="J2983" s="18">
        <v>45889</v>
      </c>
      <c r="K2983" s="19">
        <v>0.60416666666666663</v>
      </c>
      <c r="L2983" s="19">
        <v>0.64583333333333337</v>
      </c>
      <c r="M2983" s="20">
        <v>0.72916666666666663</v>
      </c>
      <c r="N2983" s="19">
        <v>0.77083333333333337</v>
      </c>
      <c r="O2983" s="21">
        <f t="shared" si="115"/>
        <v>4.1666666666666741E-2</v>
      </c>
      <c r="P2983" s="13" t="s">
        <v>50</v>
      </c>
      <c r="Q2983" s="13" t="s">
        <v>50</v>
      </c>
      <c r="R2983" s="22" t="s">
        <v>2823</v>
      </c>
      <c r="S2983" s="22" t="s">
        <v>33</v>
      </c>
      <c r="T2983" s="23" t="s">
        <v>52</v>
      </c>
      <c r="U2983" s="23"/>
      <c r="V2983" s="22" t="s">
        <v>67</v>
      </c>
      <c r="W2983" s="24" t="s">
        <v>3677</v>
      </c>
      <c r="X2983" s="25" t="s">
        <v>50</v>
      </c>
      <c r="Y2983" s="25" t="s">
        <v>50</v>
      </c>
      <c r="Z2983" s="25" t="s">
        <v>50</v>
      </c>
      <c r="AA2983" s="25"/>
      <c r="AB2983" s="26"/>
      <c r="AC2983" s="31">
        <v>6.0562499999999991E-2</v>
      </c>
      <c r="AD2983" s="32"/>
      <c r="AE2983" s="32"/>
      <c r="AF2983" s="32"/>
      <c r="AG2983" s="33"/>
      <c r="AH2983" s="33"/>
      <c r="AI2983" s="33"/>
      <c r="AJ2983" s="27"/>
      <c r="AK2983" s="27"/>
      <c r="AL2983" s="27">
        <v>1.3333333333333333</v>
      </c>
      <c r="AM2983" s="27"/>
      <c r="AN2983" s="27"/>
      <c r="AO2983" s="28" t="s">
        <v>94</v>
      </c>
      <c r="AP2983" s="51"/>
      <c r="AQ2983" s="51"/>
    </row>
    <row r="2984" spans="1:43" ht="12.65" customHeight="1">
      <c r="A2984" s="13" t="s">
        <v>942</v>
      </c>
      <c r="B2984" s="14" t="s">
        <v>2817</v>
      </c>
      <c r="C2984" s="13">
        <v>21</v>
      </c>
      <c r="D2984" s="13" t="s">
        <v>2818</v>
      </c>
      <c r="E2984" s="15" t="s">
        <v>2836</v>
      </c>
      <c r="F2984" s="13">
        <v>8078</v>
      </c>
      <c r="G2984" s="13" t="s">
        <v>2260</v>
      </c>
      <c r="H2984" s="16">
        <v>45889</v>
      </c>
      <c r="I2984" s="17">
        <v>45889</v>
      </c>
      <c r="J2984" s="18">
        <v>45889</v>
      </c>
      <c r="K2984" s="19">
        <v>0.6875</v>
      </c>
      <c r="L2984" s="19">
        <v>0.73263888888888884</v>
      </c>
      <c r="M2984" s="20">
        <v>0.8125</v>
      </c>
      <c r="N2984" s="19">
        <v>0.85763888888888884</v>
      </c>
      <c r="O2984" s="21">
        <f t="shared" si="115"/>
        <v>4.513888888888884E-2</v>
      </c>
      <c r="P2984" s="13" t="s">
        <v>50</v>
      </c>
      <c r="Q2984" s="13" t="s">
        <v>50</v>
      </c>
      <c r="R2984" s="22" t="s">
        <v>2824</v>
      </c>
      <c r="S2984" s="22" t="s">
        <v>33</v>
      </c>
      <c r="T2984" s="23" t="s">
        <v>52</v>
      </c>
      <c r="U2984" s="23"/>
      <c r="V2984" s="22" t="s">
        <v>67</v>
      </c>
      <c r="W2984" s="24" t="s">
        <v>3677</v>
      </c>
      <c r="X2984" s="25" t="s">
        <v>50</v>
      </c>
      <c r="Y2984" s="25" t="s">
        <v>50</v>
      </c>
      <c r="Z2984" s="25" t="s">
        <v>50</v>
      </c>
      <c r="AA2984" s="25"/>
      <c r="AB2984" s="26"/>
      <c r="AC2984" s="31">
        <v>8.0750000000000002E-2</v>
      </c>
      <c r="AD2984" s="32"/>
      <c r="AE2984" s="32"/>
      <c r="AF2984" s="32"/>
      <c r="AG2984" s="33"/>
      <c r="AH2984" s="33"/>
      <c r="AI2984" s="33"/>
      <c r="AJ2984" s="27"/>
      <c r="AK2984" s="27"/>
      <c r="AL2984" s="27">
        <v>1.3333333333333333</v>
      </c>
      <c r="AM2984" s="27"/>
      <c r="AN2984" s="27"/>
      <c r="AO2984" s="28" t="s">
        <v>94</v>
      </c>
      <c r="AP2984" s="51"/>
      <c r="AQ2984" s="51"/>
    </row>
    <row r="2985" spans="1:43" ht="12.65" customHeight="1">
      <c r="A2985" s="13" t="s">
        <v>942</v>
      </c>
      <c r="B2985" s="14" t="s">
        <v>2817</v>
      </c>
      <c r="C2985" s="13">
        <v>21</v>
      </c>
      <c r="D2985" s="13" t="s">
        <v>2818</v>
      </c>
      <c r="E2985" s="15" t="s">
        <v>2836</v>
      </c>
      <c r="F2985" s="13">
        <v>8078</v>
      </c>
      <c r="G2985" s="13" t="s">
        <v>2260</v>
      </c>
      <c r="H2985" s="16">
        <v>45890</v>
      </c>
      <c r="I2985" s="17">
        <v>45890</v>
      </c>
      <c r="J2985" s="18">
        <v>45890</v>
      </c>
      <c r="K2985" s="19">
        <v>0.22916666666666666</v>
      </c>
      <c r="L2985" s="19">
        <v>0.27083333333333331</v>
      </c>
      <c r="M2985" s="20">
        <v>0.35416666666666669</v>
      </c>
      <c r="N2985" s="19">
        <v>0.39583333333333331</v>
      </c>
      <c r="O2985" s="21">
        <f t="shared" si="115"/>
        <v>4.166666666666663E-2</v>
      </c>
      <c r="P2985" s="13" t="s">
        <v>50</v>
      </c>
      <c r="Q2985" s="13" t="s">
        <v>50</v>
      </c>
      <c r="R2985" s="22" t="s">
        <v>2823</v>
      </c>
      <c r="S2985" s="22" t="s">
        <v>33</v>
      </c>
      <c r="T2985" s="23" t="s">
        <v>52</v>
      </c>
      <c r="U2985" s="23"/>
      <c r="V2985" s="22" t="s">
        <v>67</v>
      </c>
      <c r="W2985" s="24" t="s">
        <v>3677</v>
      </c>
      <c r="X2985" s="25" t="s">
        <v>50</v>
      </c>
      <c r="Y2985" s="25" t="s">
        <v>50</v>
      </c>
      <c r="Z2985" s="25" t="s">
        <v>50</v>
      </c>
      <c r="AA2985" s="25"/>
      <c r="AB2985" s="26"/>
      <c r="AC2985" s="31">
        <v>2.8262499999999996E-2</v>
      </c>
      <c r="AD2985" s="32"/>
      <c r="AE2985" s="32"/>
      <c r="AF2985" s="32"/>
      <c r="AG2985" s="33"/>
      <c r="AH2985" s="33"/>
      <c r="AI2985" s="33"/>
      <c r="AJ2985" s="27"/>
      <c r="AK2985" s="27"/>
      <c r="AL2985" s="27">
        <v>1.3333333333333333</v>
      </c>
      <c r="AM2985" s="27"/>
      <c r="AN2985" s="27"/>
      <c r="AO2985" s="28" t="s">
        <v>94</v>
      </c>
      <c r="AP2985" s="51"/>
      <c r="AQ2985" s="51"/>
    </row>
    <row r="2986" spans="1:43" ht="12.65" customHeight="1">
      <c r="A2986" s="13" t="s">
        <v>942</v>
      </c>
      <c r="B2986" s="14" t="s">
        <v>2817</v>
      </c>
      <c r="C2986" s="13">
        <v>21</v>
      </c>
      <c r="D2986" s="13" t="s">
        <v>2818</v>
      </c>
      <c r="E2986" s="15" t="s">
        <v>2836</v>
      </c>
      <c r="F2986" s="13">
        <v>8078</v>
      </c>
      <c r="G2986" s="13" t="s">
        <v>2260</v>
      </c>
      <c r="H2986" s="16">
        <v>45890</v>
      </c>
      <c r="I2986" s="17">
        <v>45890</v>
      </c>
      <c r="J2986" s="18">
        <v>45890</v>
      </c>
      <c r="K2986" s="19">
        <v>0.27083333333333331</v>
      </c>
      <c r="L2986" s="19">
        <v>0.3125</v>
      </c>
      <c r="M2986" s="20">
        <v>0.39583333333333331</v>
      </c>
      <c r="N2986" s="19">
        <v>0.4375</v>
      </c>
      <c r="O2986" s="21">
        <f t="shared" si="115"/>
        <v>4.1666666666666685E-2</v>
      </c>
      <c r="P2986" s="13" t="s">
        <v>50</v>
      </c>
      <c r="Q2986" s="13" t="s">
        <v>50</v>
      </c>
      <c r="R2986" s="22" t="s">
        <v>2824</v>
      </c>
      <c r="S2986" s="22" t="s">
        <v>33</v>
      </c>
      <c r="T2986" s="23" t="s">
        <v>52</v>
      </c>
      <c r="U2986" s="23"/>
      <c r="V2986" s="22" t="s">
        <v>67</v>
      </c>
      <c r="W2986" s="24" t="s">
        <v>3677</v>
      </c>
      <c r="X2986" s="25" t="s">
        <v>50</v>
      </c>
      <c r="Y2986" s="25" t="s">
        <v>50</v>
      </c>
      <c r="Z2986" s="25" t="s">
        <v>50</v>
      </c>
      <c r="AA2986" s="25"/>
      <c r="AB2986" s="26"/>
      <c r="AC2986" s="31">
        <v>2.8262499999999996E-2</v>
      </c>
      <c r="AD2986" s="32"/>
      <c r="AE2986" s="32"/>
      <c r="AF2986" s="32"/>
      <c r="AG2986" s="33"/>
      <c r="AH2986" s="33"/>
      <c r="AI2986" s="33"/>
      <c r="AJ2986" s="27"/>
      <c r="AK2986" s="27"/>
      <c r="AL2986" s="27">
        <v>1.3333333333333333</v>
      </c>
      <c r="AM2986" s="27"/>
      <c r="AN2986" s="27"/>
      <c r="AO2986" s="28" t="s">
        <v>94</v>
      </c>
      <c r="AP2986" s="51"/>
      <c r="AQ2986" s="51"/>
    </row>
    <row r="2987" spans="1:43" ht="12.65" customHeight="1">
      <c r="A2987" s="13" t="s">
        <v>942</v>
      </c>
      <c r="B2987" s="14" t="s">
        <v>2817</v>
      </c>
      <c r="C2987" s="13">
        <v>21</v>
      </c>
      <c r="D2987" s="13" t="s">
        <v>2818</v>
      </c>
      <c r="E2987" s="15" t="s">
        <v>2836</v>
      </c>
      <c r="F2987" s="13">
        <v>8078</v>
      </c>
      <c r="G2987" s="13" t="s">
        <v>2260</v>
      </c>
      <c r="H2987" s="16">
        <v>45890</v>
      </c>
      <c r="I2987" s="17">
        <v>45890</v>
      </c>
      <c r="J2987" s="18">
        <v>45890</v>
      </c>
      <c r="K2987" s="19">
        <v>0.47916666666666669</v>
      </c>
      <c r="L2987" s="19">
        <v>0.52083333333333337</v>
      </c>
      <c r="M2987" s="20">
        <v>0.60416666666666663</v>
      </c>
      <c r="N2987" s="19">
        <v>0.64583333333333337</v>
      </c>
      <c r="O2987" s="21">
        <f t="shared" si="115"/>
        <v>4.1666666666666741E-2</v>
      </c>
      <c r="P2987" s="13" t="s">
        <v>50</v>
      </c>
      <c r="Q2987" s="13" t="s">
        <v>50</v>
      </c>
      <c r="R2987" s="22" t="s">
        <v>2823</v>
      </c>
      <c r="S2987" s="22" t="s">
        <v>33</v>
      </c>
      <c r="T2987" s="23" t="s">
        <v>52</v>
      </c>
      <c r="U2987" s="23"/>
      <c r="V2987" s="22" t="s">
        <v>67</v>
      </c>
      <c r="W2987" s="24" t="s">
        <v>3677</v>
      </c>
      <c r="X2987" s="25" t="s">
        <v>50</v>
      </c>
      <c r="Y2987" s="25" t="s">
        <v>50</v>
      </c>
      <c r="Z2987" s="25" t="s">
        <v>50</v>
      </c>
      <c r="AA2987" s="25"/>
      <c r="AB2987" s="26"/>
      <c r="AC2987" s="31">
        <v>5.2487499999999999E-2</v>
      </c>
      <c r="AD2987" s="32"/>
      <c r="AE2987" s="32"/>
      <c r="AF2987" s="32"/>
      <c r="AG2987" s="33"/>
      <c r="AH2987" s="33"/>
      <c r="AI2987" s="33"/>
      <c r="AJ2987" s="27"/>
      <c r="AK2987" s="27"/>
      <c r="AL2987" s="27">
        <v>1.3333333333333333</v>
      </c>
      <c r="AM2987" s="27"/>
      <c r="AN2987" s="27"/>
      <c r="AO2987" s="28" t="s">
        <v>94</v>
      </c>
      <c r="AP2987" s="51"/>
      <c r="AQ2987" s="51"/>
    </row>
    <row r="2988" spans="1:43" ht="12.65" customHeight="1">
      <c r="A2988" s="13" t="s">
        <v>942</v>
      </c>
      <c r="B2988" s="14" t="s">
        <v>2817</v>
      </c>
      <c r="C2988" s="13">
        <v>21</v>
      </c>
      <c r="D2988" s="13" t="s">
        <v>2818</v>
      </c>
      <c r="E2988" s="15" t="s">
        <v>2836</v>
      </c>
      <c r="F2988" s="13">
        <v>8078</v>
      </c>
      <c r="G2988" s="13" t="s">
        <v>2260</v>
      </c>
      <c r="H2988" s="16">
        <v>45890</v>
      </c>
      <c r="I2988" s="17">
        <v>45890</v>
      </c>
      <c r="J2988" s="18">
        <v>45890</v>
      </c>
      <c r="K2988" s="19">
        <v>0.625</v>
      </c>
      <c r="L2988" s="19">
        <v>0.66319444444444442</v>
      </c>
      <c r="M2988" s="20">
        <v>0.75</v>
      </c>
      <c r="N2988" s="19">
        <v>0.78819444444444442</v>
      </c>
      <c r="O2988" s="21">
        <f t="shared" si="115"/>
        <v>3.819444444444442E-2</v>
      </c>
      <c r="P2988" s="13" t="s">
        <v>50</v>
      </c>
      <c r="Q2988" s="13" t="s">
        <v>50</v>
      </c>
      <c r="R2988" s="22" t="s">
        <v>2823</v>
      </c>
      <c r="S2988" s="22" t="s">
        <v>33</v>
      </c>
      <c r="T2988" s="23" t="s">
        <v>52</v>
      </c>
      <c r="U2988" s="23"/>
      <c r="V2988" s="22" t="s">
        <v>67</v>
      </c>
      <c r="W2988" s="24" t="s">
        <v>3677</v>
      </c>
      <c r="X2988" s="25" t="s">
        <v>50</v>
      </c>
      <c r="Y2988" s="25" t="s">
        <v>50</v>
      </c>
      <c r="Z2988" s="25" t="s">
        <v>50</v>
      </c>
      <c r="AA2988" s="25"/>
      <c r="AB2988" s="26"/>
      <c r="AC2988" s="31">
        <v>8.0750000000000002E-2</v>
      </c>
      <c r="AD2988" s="32"/>
      <c r="AE2988" s="32"/>
      <c r="AF2988" s="32"/>
      <c r="AG2988" s="33"/>
      <c r="AH2988" s="33"/>
      <c r="AI2988" s="33"/>
      <c r="AJ2988" s="27"/>
      <c r="AK2988" s="27"/>
      <c r="AL2988" s="27">
        <v>1.3333333333333333</v>
      </c>
      <c r="AM2988" s="27"/>
      <c r="AN2988" s="27"/>
      <c r="AO2988" s="28" t="s">
        <v>94</v>
      </c>
      <c r="AP2988" s="51"/>
      <c r="AQ2988" s="51"/>
    </row>
    <row r="2989" spans="1:43" ht="12.65" customHeight="1">
      <c r="A2989" s="13" t="s">
        <v>942</v>
      </c>
      <c r="B2989" s="14" t="s">
        <v>2817</v>
      </c>
      <c r="C2989" s="13">
        <v>21</v>
      </c>
      <c r="D2989" s="13" t="s">
        <v>2818</v>
      </c>
      <c r="E2989" s="15" t="s">
        <v>2836</v>
      </c>
      <c r="F2989" s="13">
        <v>8078</v>
      </c>
      <c r="G2989" s="13" t="s">
        <v>2260</v>
      </c>
      <c r="H2989" s="16">
        <v>45890</v>
      </c>
      <c r="I2989" s="17">
        <v>45890</v>
      </c>
      <c r="J2989" s="18">
        <v>45890</v>
      </c>
      <c r="K2989" s="19">
        <v>0.66319444444444442</v>
      </c>
      <c r="L2989" s="19">
        <v>0.71180555555555558</v>
      </c>
      <c r="M2989" s="20">
        <v>0.78819444444444442</v>
      </c>
      <c r="N2989" s="19">
        <v>0.83680555555555558</v>
      </c>
      <c r="O2989" s="21">
        <f t="shared" si="115"/>
        <v>4.861111111111116E-2</v>
      </c>
      <c r="P2989" s="13" t="s">
        <v>50</v>
      </c>
      <c r="Q2989" s="13" t="s">
        <v>50</v>
      </c>
      <c r="R2989" s="22" t="s">
        <v>2824</v>
      </c>
      <c r="S2989" s="22" t="s">
        <v>33</v>
      </c>
      <c r="T2989" s="23" t="s">
        <v>52</v>
      </c>
      <c r="U2989" s="23"/>
      <c r="V2989" s="22" t="s">
        <v>67</v>
      </c>
      <c r="W2989" s="24" t="s">
        <v>3677</v>
      </c>
      <c r="X2989" s="25" t="s">
        <v>50</v>
      </c>
      <c r="Y2989" s="25" t="s">
        <v>50</v>
      </c>
      <c r="Z2989" s="25" t="s">
        <v>50</v>
      </c>
      <c r="AA2989" s="25"/>
      <c r="AB2989" s="26"/>
      <c r="AC2989" s="31">
        <v>8.0750000000000002E-2</v>
      </c>
      <c r="AD2989" s="32"/>
      <c r="AE2989" s="32"/>
      <c r="AF2989" s="32"/>
      <c r="AG2989" s="33"/>
      <c r="AH2989" s="33"/>
      <c r="AI2989" s="33"/>
      <c r="AJ2989" s="27"/>
      <c r="AK2989" s="27"/>
      <c r="AL2989" s="27">
        <v>1.3333333333333333</v>
      </c>
      <c r="AM2989" s="27"/>
      <c r="AN2989" s="27"/>
      <c r="AO2989" s="28" t="s">
        <v>94</v>
      </c>
      <c r="AP2989" s="51"/>
      <c r="AQ2989" s="51"/>
    </row>
    <row r="2990" spans="1:43" ht="12.65" customHeight="1">
      <c r="A2990" s="13" t="s">
        <v>942</v>
      </c>
      <c r="B2990" s="14" t="s">
        <v>2817</v>
      </c>
      <c r="C2990" s="13">
        <v>21</v>
      </c>
      <c r="D2990" s="13" t="s">
        <v>2818</v>
      </c>
      <c r="E2990" s="15" t="s">
        <v>2836</v>
      </c>
      <c r="F2990" s="13">
        <v>8078</v>
      </c>
      <c r="G2990" s="13" t="s">
        <v>2260</v>
      </c>
      <c r="H2990" s="16">
        <v>45892</v>
      </c>
      <c r="I2990" s="17">
        <v>45892</v>
      </c>
      <c r="J2990" s="18">
        <v>45892</v>
      </c>
      <c r="K2990" s="19">
        <v>0.16666666666666666</v>
      </c>
      <c r="L2990" s="19">
        <v>0.21180555555555555</v>
      </c>
      <c r="M2990" s="20">
        <v>0.29166666666666669</v>
      </c>
      <c r="N2990" s="19">
        <v>0.33680555555555558</v>
      </c>
      <c r="O2990" s="21">
        <f t="shared" si="115"/>
        <v>4.5138888888888895E-2</v>
      </c>
      <c r="P2990" s="13" t="s">
        <v>50</v>
      </c>
      <c r="Q2990" s="13" t="s">
        <v>50</v>
      </c>
      <c r="R2990" s="22" t="s">
        <v>2824</v>
      </c>
      <c r="S2990" s="22" t="s">
        <v>33</v>
      </c>
      <c r="T2990" s="23" t="s">
        <v>52</v>
      </c>
      <c r="U2990" s="23"/>
      <c r="V2990" s="22" t="s">
        <v>67</v>
      </c>
      <c r="W2990" s="24" t="s">
        <v>3677</v>
      </c>
      <c r="X2990" s="25" t="s">
        <v>50</v>
      </c>
      <c r="Y2990" s="25" t="s">
        <v>50</v>
      </c>
      <c r="Z2990" s="25" t="s">
        <v>50</v>
      </c>
      <c r="AA2990" s="25"/>
      <c r="AB2990" s="26"/>
      <c r="AC2990" s="31">
        <v>2.9749999999999995E-2</v>
      </c>
      <c r="AD2990" s="32"/>
      <c r="AE2990" s="32"/>
      <c r="AF2990" s="32"/>
      <c r="AG2990" s="33"/>
      <c r="AH2990" s="33"/>
      <c r="AI2990" s="33"/>
      <c r="AJ2990" s="27"/>
      <c r="AK2990" s="27"/>
      <c r="AL2990" s="27">
        <v>1.7333333333333334</v>
      </c>
      <c r="AM2990" s="27"/>
      <c r="AN2990" s="27"/>
      <c r="AO2990" s="28" t="s">
        <v>94</v>
      </c>
      <c r="AP2990" s="51"/>
      <c r="AQ2990" s="51"/>
    </row>
    <row r="2991" spans="1:43" ht="12.65" customHeight="1">
      <c r="A2991" s="13" t="s">
        <v>942</v>
      </c>
      <c r="B2991" s="14" t="s">
        <v>2817</v>
      </c>
      <c r="C2991" s="13">
        <v>21</v>
      </c>
      <c r="D2991" s="13" t="s">
        <v>2818</v>
      </c>
      <c r="E2991" s="15" t="s">
        <v>2836</v>
      </c>
      <c r="F2991" s="13">
        <v>8078</v>
      </c>
      <c r="G2991" s="13" t="s">
        <v>2260</v>
      </c>
      <c r="H2991" s="16">
        <v>45892</v>
      </c>
      <c r="I2991" s="17">
        <v>45892</v>
      </c>
      <c r="J2991" s="18">
        <f t="shared" ref="J2991:J2999" si="116">I2991</f>
        <v>45892</v>
      </c>
      <c r="K2991" s="19">
        <v>0.33333333333333331</v>
      </c>
      <c r="L2991" s="19">
        <v>0.40972222222222221</v>
      </c>
      <c r="M2991" s="20">
        <v>0.45833333333333331</v>
      </c>
      <c r="N2991" s="19">
        <v>0.53472222222222221</v>
      </c>
      <c r="O2991" s="21">
        <f t="shared" si="115"/>
        <v>7.6388888888888895E-2</v>
      </c>
      <c r="P2991" s="13" t="s">
        <v>50</v>
      </c>
      <c r="Q2991" s="13" t="s">
        <v>50</v>
      </c>
      <c r="R2991" s="22" t="s">
        <v>2825</v>
      </c>
      <c r="S2991" s="22" t="s">
        <v>31</v>
      </c>
      <c r="T2991" s="23" t="s">
        <v>52</v>
      </c>
      <c r="U2991" s="23" t="s">
        <v>50</v>
      </c>
      <c r="V2991" s="22" t="s">
        <v>67</v>
      </c>
      <c r="W2991" s="24" t="s">
        <v>139</v>
      </c>
      <c r="X2991" s="25" t="s">
        <v>71</v>
      </c>
      <c r="Y2991" s="25" t="s">
        <v>114</v>
      </c>
      <c r="Z2991" s="25" t="s">
        <v>66</v>
      </c>
      <c r="AA2991" s="25"/>
      <c r="AB2991" s="26"/>
      <c r="AC2991" s="31">
        <v>0.12707499999999999</v>
      </c>
      <c r="AD2991" s="32"/>
      <c r="AE2991" s="32"/>
      <c r="AF2991" s="32"/>
      <c r="AG2991" s="33"/>
      <c r="AH2991" s="33"/>
      <c r="AI2991" s="33"/>
      <c r="AJ2991" s="27"/>
      <c r="AK2991" s="27"/>
      <c r="AL2991" s="27">
        <v>1.7333333333333334</v>
      </c>
      <c r="AM2991" s="27"/>
      <c r="AN2991" s="27"/>
      <c r="AO2991" s="28" t="s">
        <v>94</v>
      </c>
      <c r="AP2991" s="51"/>
      <c r="AQ2991" s="51"/>
    </row>
    <row r="2992" spans="1:43" ht="12.65" customHeight="1">
      <c r="A2992" s="13" t="s">
        <v>942</v>
      </c>
      <c r="B2992" s="14" t="s">
        <v>2817</v>
      </c>
      <c r="C2992" s="13">
        <v>21</v>
      </c>
      <c r="D2992" s="13" t="s">
        <v>2818</v>
      </c>
      <c r="E2992" s="15" t="s">
        <v>2836</v>
      </c>
      <c r="F2992" s="13">
        <v>8078</v>
      </c>
      <c r="G2992" s="13" t="s">
        <v>2260</v>
      </c>
      <c r="H2992" s="16">
        <v>45892</v>
      </c>
      <c r="I2992" s="17">
        <v>45892</v>
      </c>
      <c r="J2992" s="18">
        <f t="shared" si="116"/>
        <v>45892</v>
      </c>
      <c r="K2992" s="19">
        <v>0.66319444444444442</v>
      </c>
      <c r="L2992" s="19">
        <v>0.68055555555555558</v>
      </c>
      <c r="M2992" s="20">
        <v>0.78819444444444442</v>
      </c>
      <c r="N2992" s="19">
        <v>0.80555555555555558</v>
      </c>
      <c r="O2992" s="21">
        <f t="shared" si="115"/>
        <v>1.736111111111116E-2</v>
      </c>
      <c r="P2992" s="13" t="s">
        <v>50</v>
      </c>
      <c r="Q2992" s="13" t="s">
        <v>50</v>
      </c>
      <c r="R2992" s="22" t="s">
        <v>2826</v>
      </c>
      <c r="S2992" s="22" t="s">
        <v>32</v>
      </c>
      <c r="T2992" s="23" t="s">
        <v>52</v>
      </c>
      <c r="U2992" s="23" t="s">
        <v>50</v>
      </c>
      <c r="V2992" s="22" t="s">
        <v>67</v>
      </c>
      <c r="W2992" s="24" t="s">
        <v>139</v>
      </c>
      <c r="X2992" s="25" t="s">
        <v>71</v>
      </c>
      <c r="Y2992" s="25" t="s">
        <v>114</v>
      </c>
      <c r="Z2992" s="25" t="s">
        <v>66</v>
      </c>
      <c r="AA2992" s="25"/>
      <c r="AB2992" s="26"/>
      <c r="AC2992" s="31">
        <v>0.97749999999999992</v>
      </c>
      <c r="AD2992" s="32"/>
      <c r="AE2992" s="32"/>
      <c r="AF2992" s="32"/>
      <c r="AG2992" s="33"/>
      <c r="AH2992" s="33"/>
      <c r="AI2992" s="33"/>
      <c r="AJ2992" s="27"/>
      <c r="AK2992" s="27"/>
      <c r="AL2992" s="27">
        <v>1.7333333333333334</v>
      </c>
      <c r="AM2992" s="27"/>
      <c r="AN2992" s="27"/>
      <c r="AO2992" s="28" t="s">
        <v>94</v>
      </c>
      <c r="AP2992" s="51"/>
      <c r="AQ2992" s="51"/>
    </row>
    <row r="2993" spans="1:43" ht="12.65" customHeight="1">
      <c r="A2993" s="13" t="s">
        <v>942</v>
      </c>
      <c r="B2993" s="14" t="s">
        <v>2817</v>
      </c>
      <c r="C2993" s="13">
        <v>21</v>
      </c>
      <c r="D2993" s="13" t="s">
        <v>2818</v>
      </c>
      <c r="E2993" s="15" t="s">
        <v>2836</v>
      </c>
      <c r="F2993" s="13">
        <v>8078</v>
      </c>
      <c r="G2993" s="13" t="s">
        <v>2260</v>
      </c>
      <c r="H2993" s="16">
        <v>45892</v>
      </c>
      <c r="I2993" s="17">
        <v>45892</v>
      </c>
      <c r="J2993" s="18">
        <f t="shared" si="116"/>
        <v>45892</v>
      </c>
      <c r="K2993" s="19">
        <v>0.68055555555555558</v>
      </c>
      <c r="L2993" s="19">
        <v>0.76736111111111116</v>
      </c>
      <c r="M2993" s="20">
        <v>0.80555555555555558</v>
      </c>
      <c r="N2993" s="19">
        <v>0.89236111111111116</v>
      </c>
      <c r="O2993" s="21">
        <f t="shared" si="115"/>
        <v>8.680555555555558E-2</v>
      </c>
      <c r="P2993" s="13" t="s">
        <v>50</v>
      </c>
      <c r="Q2993" s="13" t="s">
        <v>50</v>
      </c>
      <c r="R2993" s="22" t="s">
        <v>2845</v>
      </c>
      <c r="S2993" s="22" t="s">
        <v>29</v>
      </c>
      <c r="T2993" s="23" t="s">
        <v>52</v>
      </c>
      <c r="U2993" s="23" t="s">
        <v>50</v>
      </c>
      <c r="V2993" s="22" t="s">
        <v>67</v>
      </c>
      <c r="W2993" s="24" t="s">
        <v>144</v>
      </c>
      <c r="X2993" s="25" t="s">
        <v>84</v>
      </c>
      <c r="Y2993" s="25" t="s">
        <v>114</v>
      </c>
      <c r="Z2993" s="25" t="s">
        <v>62</v>
      </c>
      <c r="AA2993" s="25"/>
      <c r="AB2993" s="26"/>
      <c r="AC2993" s="31">
        <v>1.2112499999999999</v>
      </c>
      <c r="AD2993" s="32"/>
      <c r="AE2993" s="32"/>
      <c r="AF2993" s="32"/>
      <c r="AG2993" s="33"/>
      <c r="AH2993" s="33"/>
      <c r="AI2993" s="33"/>
      <c r="AJ2993" s="27"/>
      <c r="AK2993" s="27"/>
      <c r="AL2993" s="27">
        <v>4.16</v>
      </c>
      <c r="AM2993" s="27"/>
      <c r="AN2993" s="27"/>
      <c r="AO2993" s="28" t="s">
        <v>94</v>
      </c>
      <c r="AP2993" s="51"/>
      <c r="AQ2993" s="51"/>
    </row>
    <row r="2994" spans="1:43" ht="12.65" customHeight="1">
      <c r="A2994" s="13" t="s">
        <v>942</v>
      </c>
      <c r="B2994" s="14" t="s">
        <v>2817</v>
      </c>
      <c r="C2994" s="13">
        <v>21</v>
      </c>
      <c r="D2994" s="13" t="s">
        <v>2818</v>
      </c>
      <c r="E2994" s="15" t="s">
        <v>2836</v>
      </c>
      <c r="F2994" s="13">
        <v>8078</v>
      </c>
      <c r="G2994" s="13" t="s">
        <v>2260</v>
      </c>
      <c r="H2994" s="16">
        <v>45893</v>
      </c>
      <c r="I2994" s="17">
        <v>45893</v>
      </c>
      <c r="J2994" s="18">
        <f t="shared" si="116"/>
        <v>45893</v>
      </c>
      <c r="K2994" s="19">
        <v>0.14583333333333334</v>
      </c>
      <c r="L2994" s="19">
        <v>0.22222222222222221</v>
      </c>
      <c r="M2994" s="20">
        <v>0.27083333333333331</v>
      </c>
      <c r="N2994" s="19">
        <v>0.34722222222222221</v>
      </c>
      <c r="O2994" s="21">
        <f t="shared" si="115"/>
        <v>7.6388888888888895E-2</v>
      </c>
      <c r="P2994" s="13" t="s">
        <v>50</v>
      </c>
      <c r="Q2994" s="13" t="s">
        <v>50</v>
      </c>
      <c r="R2994" s="22" t="s">
        <v>2847</v>
      </c>
      <c r="S2994" s="22" t="s">
        <v>31</v>
      </c>
      <c r="T2994" s="23" t="s">
        <v>52</v>
      </c>
      <c r="U2994" s="23" t="s">
        <v>50</v>
      </c>
      <c r="V2994" s="22" t="s">
        <v>67</v>
      </c>
      <c r="W2994" s="24" t="s">
        <v>140</v>
      </c>
      <c r="X2994" s="25" t="s">
        <v>69</v>
      </c>
      <c r="Y2994" s="25" t="s">
        <v>114</v>
      </c>
      <c r="Z2994" s="25" t="s">
        <v>65</v>
      </c>
      <c r="AA2994" s="25"/>
      <c r="AB2994" s="26"/>
      <c r="AC2994" s="31">
        <v>2.9749999999999995E-2</v>
      </c>
      <c r="AD2994" s="32"/>
      <c r="AE2994" s="32"/>
      <c r="AF2994" s="32"/>
      <c r="AG2994" s="33"/>
      <c r="AH2994" s="33"/>
      <c r="AI2994" s="33"/>
      <c r="AJ2994" s="27"/>
      <c r="AK2994" s="27"/>
      <c r="AL2994" s="27">
        <v>1.7333333333333334</v>
      </c>
      <c r="AM2994" s="27"/>
      <c r="AN2994" s="27"/>
      <c r="AO2994" s="28" t="s">
        <v>94</v>
      </c>
      <c r="AP2994" s="51"/>
      <c r="AQ2994" s="51"/>
    </row>
    <row r="2995" spans="1:43" ht="12.65" customHeight="1">
      <c r="A2995" s="13" t="s">
        <v>942</v>
      </c>
      <c r="B2995" s="14" t="s">
        <v>2817</v>
      </c>
      <c r="C2995" s="13">
        <v>21</v>
      </c>
      <c r="D2995" s="13" t="s">
        <v>2818</v>
      </c>
      <c r="E2995" s="15" t="s">
        <v>2836</v>
      </c>
      <c r="F2995" s="13">
        <v>8078</v>
      </c>
      <c r="G2995" s="13" t="s">
        <v>2260</v>
      </c>
      <c r="H2995" s="16">
        <v>45893</v>
      </c>
      <c r="I2995" s="17">
        <v>45893</v>
      </c>
      <c r="J2995" s="18">
        <f t="shared" si="116"/>
        <v>45893</v>
      </c>
      <c r="K2995" s="19">
        <v>0.22222222222222221</v>
      </c>
      <c r="L2995" s="19">
        <v>0.2986111111111111</v>
      </c>
      <c r="M2995" s="20">
        <v>0.34722222222222221</v>
      </c>
      <c r="N2995" s="19">
        <v>0.4236111111111111</v>
      </c>
      <c r="O2995" s="21">
        <f t="shared" si="115"/>
        <v>7.6388888888888895E-2</v>
      </c>
      <c r="P2995" s="13" t="s">
        <v>50</v>
      </c>
      <c r="Q2995" s="13" t="s">
        <v>50</v>
      </c>
      <c r="R2995" s="22" t="s">
        <v>2845</v>
      </c>
      <c r="S2995" s="22" t="s">
        <v>31</v>
      </c>
      <c r="T2995" s="23" t="s">
        <v>52</v>
      </c>
      <c r="U2995" s="23" t="s">
        <v>50</v>
      </c>
      <c r="V2995" s="22" t="s">
        <v>67</v>
      </c>
      <c r="W2995" s="24" t="s">
        <v>144</v>
      </c>
      <c r="X2995" s="25" t="s">
        <v>84</v>
      </c>
      <c r="Y2995" s="25" t="s">
        <v>114</v>
      </c>
      <c r="Z2995" s="25" t="s">
        <v>62</v>
      </c>
      <c r="AA2995" s="25"/>
      <c r="AB2995" s="26"/>
      <c r="AC2995" s="31">
        <v>4.2393749999999994E-2</v>
      </c>
      <c r="AD2995" s="32"/>
      <c r="AE2995" s="32"/>
      <c r="AF2995" s="32"/>
      <c r="AG2995" s="33"/>
      <c r="AH2995" s="33"/>
      <c r="AI2995" s="33"/>
      <c r="AJ2995" s="27"/>
      <c r="AK2995" s="27"/>
      <c r="AL2995" s="27">
        <v>1.7333333333333334</v>
      </c>
      <c r="AM2995" s="27"/>
      <c r="AN2995" s="27"/>
      <c r="AO2995" s="28" t="s">
        <v>94</v>
      </c>
      <c r="AP2995" s="51"/>
      <c r="AQ2995" s="51"/>
    </row>
    <row r="2996" spans="1:43" ht="12.65" customHeight="1">
      <c r="A2996" s="13" t="s">
        <v>942</v>
      </c>
      <c r="B2996" s="14" t="s">
        <v>2817</v>
      </c>
      <c r="C2996" s="13">
        <v>21</v>
      </c>
      <c r="D2996" s="13" t="s">
        <v>2818</v>
      </c>
      <c r="E2996" s="15" t="s">
        <v>2836</v>
      </c>
      <c r="F2996" s="13">
        <v>8078</v>
      </c>
      <c r="G2996" s="13" t="s">
        <v>2260</v>
      </c>
      <c r="H2996" s="16">
        <v>45893</v>
      </c>
      <c r="I2996" s="17">
        <v>45893</v>
      </c>
      <c r="J2996" s="18">
        <f t="shared" si="116"/>
        <v>45893</v>
      </c>
      <c r="K2996" s="19">
        <v>0.55902777777777779</v>
      </c>
      <c r="L2996" s="19">
        <v>0.63888888888888884</v>
      </c>
      <c r="M2996" s="20">
        <v>0.68402777777777779</v>
      </c>
      <c r="N2996" s="19">
        <v>0.76388888888888884</v>
      </c>
      <c r="O2996" s="21">
        <f t="shared" si="115"/>
        <v>7.9861111111111049E-2</v>
      </c>
      <c r="P2996" s="13" t="s">
        <v>50</v>
      </c>
      <c r="Q2996" s="13" t="s">
        <v>50</v>
      </c>
      <c r="R2996" s="22" t="s">
        <v>2848</v>
      </c>
      <c r="S2996" s="22" t="s">
        <v>29</v>
      </c>
      <c r="T2996" s="23" t="s">
        <v>52</v>
      </c>
      <c r="U2996" s="23" t="s">
        <v>50</v>
      </c>
      <c r="V2996" s="22" t="s">
        <v>67</v>
      </c>
      <c r="W2996" s="24" t="s">
        <v>156</v>
      </c>
      <c r="X2996" s="25" t="s">
        <v>63</v>
      </c>
      <c r="Y2996" s="25" t="s">
        <v>114</v>
      </c>
      <c r="Z2996" s="25" t="s">
        <v>60</v>
      </c>
      <c r="AA2996" s="25"/>
      <c r="AB2996" s="26"/>
      <c r="AC2996" s="31">
        <v>0.55781249999999993</v>
      </c>
      <c r="AD2996" s="32"/>
      <c r="AE2996" s="32"/>
      <c r="AF2996" s="32"/>
      <c r="AG2996" s="33"/>
      <c r="AH2996" s="33"/>
      <c r="AI2996" s="33"/>
      <c r="AJ2996" s="27"/>
      <c r="AK2996" s="27"/>
      <c r="AL2996" s="27">
        <v>4.16</v>
      </c>
      <c r="AM2996" s="27"/>
      <c r="AN2996" s="27"/>
      <c r="AO2996" s="28" t="s">
        <v>94</v>
      </c>
      <c r="AP2996" s="51"/>
      <c r="AQ2996" s="51"/>
    </row>
    <row r="2997" spans="1:43" ht="12.65" customHeight="1">
      <c r="A2997" s="13" t="s">
        <v>942</v>
      </c>
      <c r="B2997" s="14" t="s">
        <v>2817</v>
      </c>
      <c r="C2997" s="13">
        <v>21</v>
      </c>
      <c r="D2997" s="13" t="s">
        <v>2818</v>
      </c>
      <c r="E2997" s="15" t="s">
        <v>2836</v>
      </c>
      <c r="F2997" s="13">
        <v>8078</v>
      </c>
      <c r="G2997" s="13" t="s">
        <v>2260</v>
      </c>
      <c r="H2997" s="16">
        <v>45893</v>
      </c>
      <c r="I2997" s="17">
        <v>45893</v>
      </c>
      <c r="J2997" s="18">
        <f t="shared" si="116"/>
        <v>45893</v>
      </c>
      <c r="K2997" s="19">
        <v>0.63888888888888884</v>
      </c>
      <c r="L2997" s="19">
        <v>0.72569444444444442</v>
      </c>
      <c r="M2997" s="20">
        <v>0.76388888888888884</v>
      </c>
      <c r="N2997" s="19">
        <v>0.85069444444444442</v>
      </c>
      <c r="O2997" s="21">
        <f t="shared" si="115"/>
        <v>8.680555555555558E-2</v>
      </c>
      <c r="P2997" s="13" t="s">
        <v>50</v>
      </c>
      <c r="Q2997" s="13" t="s">
        <v>50</v>
      </c>
      <c r="R2997" s="22" t="s">
        <v>2849</v>
      </c>
      <c r="S2997" s="22" t="s">
        <v>29</v>
      </c>
      <c r="T2997" s="23" t="s">
        <v>52</v>
      </c>
      <c r="U2997" s="23" t="s">
        <v>50</v>
      </c>
      <c r="V2997" s="22" t="s">
        <v>67</v>
      </c>
      <c r="W2997" s="24" t="s">
        <v>157</v>
      </c>
      <c r="X2997" s="25" t="s">
        <v>70</v>
      </c>
      <c r="Y2997" s="25" t="s">
        <v>114</v>
      </c>
      <c r="Z2997" s="25" t="s">
        <v>58</v>
      </c>
      <c r="AA2997" s="25"/>
      <c r="AB2997" s="26"/>
      <c r="AC2997" s="31">
        <v>0.76500000000000001</v>
      </c>
      <c r="AD2997" s="32"/>
      <c r="AE2997" s="32"/>
      <c r="AF2997" s="32"/>
      <c r="AG2997" s="33"/>
      <c r="AH2997" s="33"/>
      <c r="AI2997" s="33"/>
      <c r="AJ2997" s="27"/>
      <c r="AK2997" s="27"/>
      <c r="AL2997" s="27">
        <v>4.16</v>
      </c>
      <c r="AM2997" s="27"/>
      <c r="AN2997" s="27"/>
      <c r="AO2997" s="28" t="s">
        <v>94</v>
      </c>
      <c r="AP2997" s="51"/>
      <c r="AQ2997" s="51"/>
    </row>
    <row r="2998" spans="1:43" ht="12.65" customHeight="1">
      <c r="A2998" s="13" t="s">
        <v>942</v>
      </c>
      <c r="B2998" s="14" t="s">
        <v>2817</v>
      </c>
      <c r="C2998" s="13">
        <v>21</v>
      </c>
      <c r="D2998" s="13" t="s">
        <v>2818</v>
      </c>
      <c r="E2998" s="15" t="s">
        <v>2836</v>
      </c>
      <c r="F2998" s="13">
        <v>8078</v>
      </c>
      <c r="G2998" s="13" t="s">
        <v>2260</v>
      </c>
      <c r="H2998" s="16">
        <v>45893</v>
      </c>
      <c r="I2998" s="17">
        <v>45894</v>
      </c>
      <c r="J2998" s="18">
        <f t="shared" si="116"/>
        <v>45894</v>
      </c>
      <c r="K2998" s="19">
        <v>0.90972222222222221</v>
      </c>
      <c r="L2998" s="19">
        <v>0.92361111111111116</v>
      </c>
      <c r="M2998" s="20">
        <v>3.4722222222222224E-2</v>
      </c>
      <c r="N2998" s="19">
        <v>4.8611111111111112E-2</v>
      </c>
      <c r="O2998" s="21">
        <f t="shared" si="115"/>
        <v>1.3888888888888888E-2</v>
      </c>
      <c r="P2998" s="13" t="s">
        <v>50</v>
      </c>
      <c r="Q2998" s="13" t="s">
        <v>50</v>
      </c>
      <c r="R2998" s="22" t="s">
        <v>2846</v>
      </c>
      <c r="S2998" s="22" t="s">
        <v>32</v>
      </c>
      <c r="T2998" s="23" t="s">
        <v>52</v>
      </c>
      <c r="U2998" s="23" t="s">
        <v>50</v>
      </c>
      <c r="V2998" s="22" t="s">
        <v>67</v>
      </c>
      <c r="W2998" s="24" t="s">
        <v>157</v>
      </c>
      <c r="X2998" s="25" t="s">
        <v>70</v>
      </c>
      <c r="Y2998" s="25" t="s">
        <v>114</v>
      </c>
      <c r="Z2998" s="25" t="s">
        <v>58</v>
      </c>
      <c r="AA2998" s="25"/>
      <c r="AB2998" s="26"/>
      <c r="AC2998" s="31">
        <v>5.4506249999999999E-2</v>
      </c>
      <c r="AD2998" s="32"/>
      <c r="AE2998" s="32"/>
      <c r="AF2998" s="32"/>
      <c r="AG2998" s="33"/>
      <c r="AH2998" s="33"/>
      <c r="AI2998" s="33"/>
      <c r="AJ2998" s="27"/>
      <c r="AK2998" s="27"/>
      <c r="AL2998" s="27">
        <v>1.3333333333333333</v>
      </c>
      <c r="AM2998" s="27"/>
      <c r="AN2998" s="27"/>
      <c r="AO2998" s="28" t="s">
        <v>94</v>
      </c>
      <c r="AP2998" s="51"/>
      <c r="AQ2998" s="51"/>
    </row>
    <row r="2999" spans="1:43" ht="12.65" customHeight="1">
      <c r="A2999" s="13" t="s">
        <v>942</v>
      </c>
      <c r="B2999" s="14" t="s">
        <v>2817</v>
      </c>
      <c r="C2999" s="13">
        <v>21</v>
      </c>
      <c r="D2999" s="13" t="s">
        <v>2818</v>
      </c>
      <c r="E2999" s="15" t="s">
        <v>2836</v>
      </c>
      <c r="F2999" s="13">
        <v>8078</v>
      </c>
      <c r="G2999" s="13" t="s">
        <v>2260</v>
      </c>
      <c r="H2999" s="16">
        <v>45895</v>
      </c>
      <c r="I2999" s="17">
        <v>45895</v>
      </c>
      <c r="J2999" s="18">
        <f t="shared" si="116"/>
        <v>45895</v>
      </c>
      <c r="K2999" s="19">
        <v>0.45833333333333331</v>
      </c>
      <c r="L2999" s="19">
        <v>0.47222222222222221</v>
      </c>
      <c r="M2999" s="20">
        <v>0.58333333333333337</v>
      </c>
      <c r="N2999" s="19">
        <v>0.59722222222222221</v>
      </c>
      <c r="O2999" s="21">
        <f t="shared" si="115"/>
        <v>1.388888888888884E-2</v>
      </c>
      <c r="P2999" s="13" t="s">
        <v>50</v>
      </c>
      <c r="Q2999" s="13" t="s">
        <v>50</v>
      </c>
      <c r="R2999" s="22" t="s">
        <v>2826</v>
      </c>
      <c r="S2999" s="22" t="s">
        <v>32</v>
      </c>
      <c r="T2999" s="23" t="s">
        <v>52</v>
      </c>
      <c r="U2999" s="23" t="s">
        <v>50</v>
      </c>
      <c r="V2999" s="22" t="s">
        <v>67</v>
      </c>
      <c r="W2999" s="24" t="s">
        <v>139</v>
      </c>
      <c r="X2999" s="25" t="s">
        <v>71</v>
      </c>
      <c r="Y2999" s="25" t="s">
        <v>114</v>
      </c>
      <c r="Z2999" s="25" t="s">
        <v>66</v>
      </c>
      <c r="AA2999" s="25"/>
      <c r="AB2999" s="26"/>
      <c r="AC2999" s="31">
        <v>0.6036062499999999</v>
      </c>
      <c r="AD2999" s="32"/>
      <c r="AE2999" s="32"/>
      <c r="AF2999" s="32"/>
      <c r="AG2999" s="33"/>
      <c r="AH2999" s="33"/>
      <c r="AI2999" s="33"/>
      <c r="AJ2999" s="27"/>
      <c r="AK2999" s="27"/>
      <c r="AL2999" s="27">
        <v>1.3333333333333333</v>
      </c>
      <c r="AM2999" s="27"/>
      <c r="AN2999" s="27"/>
      <c r="AO2999" s="28" t="s">
        <v>94</v>
      </c>
      <c r="AP2999" s="51"/>
      <c r="AQ2999" s="51"/>
    </row>
    <row r="3000" spans="1:43" ht="12.65" customHeight="1">
      <c r="A3000" s="13" t="s">
        <v>942</v>
      </c>
      <c r="B3000" s="14" t="s">
        <v>2817</v>
      </c>
      <c r="C3000" s="13">
        <v>21</v>
      </c>
      <c r="D3000" s="13" t="s">
        <v>2818</v>
      </c>
      <c r="E3000" s="15" t="s">
        <v>2836</v>
      </c>
      <c r="F3000" s="13">
        <v>8078</v>
      </c>
      <c r="G3000" s="13" t="s">
        <v>2260</v>
      </c>
      <c r="H3000" s="16">
        <v>45895</v>
      </c>
      <c r="I3000" s="17">
        <v>45896</v>
      </c>
      <c r="J3000" s="18">
        <v>45896</v>
      </c>
      <c r="K3000" s="19">
        <v>0.96527777777777779</v>
      </c>
      <c r="L3000" s="19">
        <v>6.9444444444444441E-3</v>
      </c>
      <c r="M3000" s="20">
        <v>9.0277777777777776E-2</v>
      </c>
      <c r="N3000" s="19">
        <v>0.13194444444444445</v>
      </c>
      <c r="O3000" s="21">
        <f t="shared" si="115"/>
        <v>4.1666666666666671E-2</v>
      </c>
      <c r="P3000" s="13" t="s">
        <v>50</v>
      </c>
      <c r="Q3000" s="13" t="s">
        <v>50</v>
      </c>
      <c r="R3000" s="22" t="s">
        <v>2829</v>
      </c>
      <c r="S3000" s="22" t="s">
        <v>32</v>
      </c>
      <c r="T3000" s="23" t="s">
        <v>52</v>
      </c>
      <c r="U3000" s="23"/>
      <c r="V3000" s="22" t="s">
        <v>67</v>
      </c>
      <c r="W3000" s="24" t="s">
        <v>3677</v>
      </c>
      <c r="X3000" s="25" t="s">
        <v>50</v>
      </c>
      <c r="Y3000" s="25" t="s">
        <v>50</v>
      </c>
      <c r="Z3000" s="25" t="s">
        <v>50</v>
      </c>
      <c r="AA3000" s="25"/>
      <c r="AB3000" s="26"/>
      <c r="AC3000" s="31">
        <v>6.0562499999999991E-2</v>
      </c>
      <c r="AD3000" s="32"/>
      <c r="AE3000" s="32"/>
      <c r="AF3000" s="32"/>
      <c r="AG3000" s="33"/>
      <c r="AH3000" s="33"/>
      <c r="AI3000" s="33"/>
      <c r="AJ3000" s="27"/>
      <c r="AK3000" s="27"/>
      <c r="AL3000" s="27">
        <v>1.3333333333333333</v>
      </c>
      <c r="AM3000" s="27"/>
      <c r="AN3000" s="27"/>
      <c r="AO3000" s="28" t="s">
        <v>94</v>
      </c>
      <c r="AP3000" s="51"/>
      <c r="AQ3000" s="51"/>
    </row>
    <row r="3001" spans="1:43" ht="12.65" customHeight="1">
      <c r="A3001" s="13" t="s">
        <v>942</v>
      </c>
      <c r="B3001" s="14" t="s">
        <v>2817</v>
      </c>
      <c r="C3001" s="13">
        <v>21</v>
      </c>
      <c r="D3001" s="13" t="s">
        <v>2818</v>
      </c>
      <c r="E3001" s="15" t="s">
        <v>2836</v>
      </c>
      <c r="F3001" s="13">
        <v>8078</v>
      </c>
      <c r="G3001" s="13" t="s">
        <v>2260</v>
      </c>
      <c r="H3001" s="16">
        <v>45896</v>
      </c>
      <c r="I3001" s="17">
        <v>45896</v>
      </c>
      <c r="J3001" s="18">
        <f>I3001</f>
        <v>45896</v>
      </c>
      <c r="K3001" s="19">
        <v>0.76388888888888884</v>
      </c>
      <c r="L3001" s="19">
        <v>0.77777777777777779</v>
      </c>
      <c r="M3001" s="20">
        <v>0.88888888888888884</v>
      </c>
      <c r="N3001" s="19">
        <v>0.90277777777777779</v>
      </c>
      <c r="O3001" s="21">
        <f t="shared" si="115"/>
        <v>1.3888888888888951E-2</v>
      </c>
      <c r="P3001" s="13" t="s">
        <v>50</v>
      </c>
      <c r="Q3001" s="13" t="s">
        <v>50</v>
      </c>
      <c r="R3001" s="22" t="s">
        <v>2826</v>
      </c>
      <c r="S3001" s="22" t="s">
        <v>32</v>
      </c>
      <c r="T3001" s="23" t="s">
        <v>52</v>
      </c>
      <c r="U3001" s="23" t="s">
        <v>50</v>
      </c>
      <c r="V3001" s="22" t="s">
        <v>67</v>
      </c>
      <c r="W3001" s="24" t="s">
        <v>139</v>
      </c>
      <c r="X3001" s="25" t="s">
        <v>71</v>
      </c>
      <c r="Y3001" s="25" t="s">
        <v>114</v>
      </c>
      <c r="Z3001" s="25" t="s">
        <v>66</v>
      </c>
      <c r="AA3001" s="25"/>
      <c r="AB3001" s="26"/>
      <c r="AC3001" s="31">
        <v>0.92862499999999981</v>
      </c>
      <c r="AD3001" s="32"/>
      <c r="AE3001" s="32"/>
      <c r="AF3001" s="32"/>
      <c r="AG3001" s="33"/>
      <c r="AH3001" s="33"/>
      <c r="AI3001" s="33"/>
      <c r="AJ3001" s="27"/>
      <c r="AK3001" s="27"/>
      <c r="AL3001" s="27">
        <v>1.6666666666666667</v>
      </c>
      <c r="AM3001" s="27"/>
      <c r="AN3001" s="27"/>
      <c r="AO3001" s="28" t="s">
        <v>94</v>
      </c>
      <c r="AP3001" s="51"/>
      <c r="AQ3001" s="51"/>
    </row>
    <row r="3002" spans="1:43" ht="12.65" customHeight="1">
      <c r="A3002" s="13" t="s">
        <v>942</v>
      </c>
      <c r="B3002" s="14" t="s">
        <v>2817</v>
      </c>
      <c r="C3002" s="13">
        <v>21</v>
      </c>
      <c r="D3002" s="13" t="s">
        <v>2818</v>
      </c>
      <c r="E3002" s="15" t="s">
        <v>2836</v>
      </c>
      <c r="F3002" s="13">
        <v>8078</v>
      </c>
      <c r="G3002" s="13" t="s">
        <v>2260</v>
      </c>
      <c r="H3002" s="16">
        <v>45896</v>
      </c>
      <c r="I3002" s="17">
        <v>45896</v>
      </c>
      <c r="J3002" s="18">
        <f>I3002</f>
        <v>45896</v>
      </c>
      <c r="K3002" s="19">
        <v>0.77777777777777779</v>
      </c>
      <c r="L3002" s="19">
        <v>0.86458333333333337</v>
      </c>
      <c r="M3002" s="20">
        <v>0.90277777777777779</v>
      </c>
      <c r="N3002" s="19">
        <v>0.98958333333333337</v>
      </c>
      <c r="O3002" s="21">
        <f t="shared" si="115"/>
        <v>8.680555555555558E-2</v>
      </c>
      <c r="P3002" s="13" t="s">
        <v>50</v>
      </c>
      <c r="Q3002" s="13" t="s">
        <v>50</v>
      </c>
      <c r="R3002" s="22" t="s">
        <v>2833</v>
      </c>
      <c r="S3002" s="22" t="s">
        <v>29</v>
      </c>
      <c r="T3002" s="23" t="s">
        <v>211</v>
      </c>
      <c r="U3002" s="23" t="s">
        <v>50</v>
      </c>
      <c r="V3002" s="22" t="s">
        <v>212</v>
      </c>
      <c r="W3002" s="24" t="s">
        <v>210</v>
      </c>
      <c r="X3002" s="25" t="s">
        <v>130</v>
      </c>
      <c r="Y3002" s="25" t="s">
        <v>114</v>
      </c>
      <c r="Z3002" s="25" t="s">
        <v>71</v>
      </c>
      <c r="AA3002" s="25"/>
      <c r="AB3002" s="26"/>
      <c r="AC3002" s="31">
        <v>1.2112499999999999</v>
      </c>
      <c r="AD3002" s="32"/>
      <c r="AE3002" s="32"/>
      <c r="AF3002" s="32"/>
      <c r="AG3002" s="33"/>
      <c r="AH3002" s="33"/>
      <c r="AI3002" s="33"/>
      <c r="AJ3002" s="27"/>
      <c r="AK3002" s="27"/>
      <c r="AL3002" s="27">
        <v>4</v>
      </c>
      <c r="AM3002" s="27"/>
      <c r="AN3002" s="27"/>
      <c r="AO3002" s="28" t="s">
        <v>94</v>
      </c>
      <c r="AP3002" s="51"/>
      <c r="AQ3002" s="51"/>
    </row>
    <row r="3003" spans="1:43" ht="12.65" customHeight="1">
      <c r="A3003" s="13" t="s">
        <v>942</v>
      </c>
      <c r="B3003" s="14" t="s">
        <v>2817</v>
      </c>
      <c r="C3003" s="13">
        <v>21</v>
      </c>
      <c r="D3003" s="13" t="s">
        <v>2818</v>
      </c>
      <c r="E3003" s="15" t="s">
        <v>2836</v>
      </c>
      <c r="F3003" s="13">
        <v>8078</v>
      </c>
      <c r="G3003" s="13" t="s">
        <v>2260</v>
      </c>
      <c r="H3003" s="16">
        <v>45896</v>
      </c>
      <c r="I3003" s="17">
        <v>45897</v>
      </c>
      <c r="J3003" s="18">
        <f>I3003</f>
        <v>45897</v>
      </c>
      <c r="K3003" s="19">
        <v>0.88888888888888884</v>
      </c>
      <c r="L3003" s="19">
        <v>0.96527777777777779</v>
      </c>
      <c r="M3003" s="20">
        <v>1.3888888888888888E-2</v>
      </c>
      <c r="N3003" s="19">
        <v>9.0277777777777776E-2</v>
      </c>
      <c r="O3003" s="21">
        <f t="shared" si="115"/>
        <v>7.6388888888888895E-2</v>
      </c>
      <c r="P3003" s="13" t="s">
        <v>50</v>
      </c>
      <c r="Q3003" s="13" t="s">
        <v>50</v>
      </c>
      <c r="R3003" s="22" t="s">
        <v>2833</v>
      </c>
      <c r="S3003" s="22" t="s">
        <v>31</v>
      </c>
      <c r="T3003" s="23" t="s">
        <v>211</v>
      </c>
      <c r="U3003" s="23" t="s">
        <v>50</v>
      </c>
      <c r="V3003" s="22" t="s">
        <v>212</v>
      </c>
      <c r="W3003" s="24" t="s">
        <v>210</v>
      </c>
      <c r="X3003" s="25" t="s">
        <v>130</v>
      </c>
      <c r="Y3003" s="25" t="s">
        <v>114</v>
      </c>
      <c r="Z3003" s="25" t="s">
        <v>71</v>
      </c>
      <c r="AA3003" s="25"/>
      <c r="AB3003" s="26"/>
      <c r="AC3003" s="31">
        <v>1.8168749999999997E-2</v>
      </c>
      <c r="AD3003" s="32"/>
      <c r="AE3003" s="32"/>
      <c r="AF3003" s="32"/>
      <c r="AG3003" s="33"/>
      <c r="AH3003" s="33"/>
      <c r="AI3003" s="33"/>
      <c r="AJ3003" s="27"/>
      <c r="AK3003" s="27"/>
      <c r="AL3003" s="27">
        <v>1.3333333333333333</v>
      </c>
      <c r="AM3003" s="27"/>
      <c r="AN3003" s="27"/>
      <c r="AO3003" s="28" t="s">
        <v>94</v>
      </c>
      <c r="AP3003" s="51"/>
      <c r="AQ3003" s="51"/>
    </row>
    <row r="3004" spans="1:43" ht="12.65" customHeight="1">
      <c r="A3004" s="13" t="s">
        <v>942</v>
      </c>
      <c r="B3004" s="14" t="s">
        <v>2817</v>
      </c>
      <c r="C3004" s="13">
        <v>21</v>
      </c>
      <c r="D3004" s="13" t="s">
        <v>2818</v>
      </c>
      <c r="E3004" s="15" t="s">
        <v>2836</v>
      </c>
      <c r="F3004" s="13">
        <v>8078</v>
      </c>
      <c r="G3004" s="13" t="s">
        <v>2260</v>
      </c>
      <c r="H3004" s="16">
        <v>45897</v>
      </c>
      <c r="I3004" s="17">
        <v>45897</v>
      </c>
      <c r="J3004" s="18">
        <f>I3004</f>
        <v>45897</v>
      </c>
      <c r="K3004" s="19">
        <v>0.35416666666666669</v>
      </c>
      <c r="L3004" s="19">
        <v>0.43055555555555558</v>
      </c>
      <c r="M3004" s="20">
        <v>0.47916666666666669</v>
      </c>
      <c r="N3004" s="19">
        <v>0.55555555555555558</v>
      </c>
      <c r="O3004" s="21">
        <f t="shared" si="115"/>
        <v>7.6388888888888895E-2</v>
      </c>
      <c r="P3004" s="13" t="s">
        <v>50</v>
      </c>
      <c r="Q3004" s="13" t="s">
        <v>50</v>
      </c>
      <c r="R3004" s="22" t="s">
        <v>2833</v>
      </c>
      <c r="S3004" s="22" t="s">
        <v>31</v>
      </c>
      <c r="T3004" s="23" t="s">
        <v>211</v>
      </c>
      <c r="U3004" s="23" t="s">
        <v>50</v>
      </c>
      <c r="V3004" s="22" t="s">
        <v>212</v>
      </c>
      <c r="W3004" s="24" t="s">
        <v>210</v>
      </c>
      <c r="X3004" s="25" t="s">
        <v>130</v>
      </c>
      <c r="Y3004" s="25" t="s">
        <v>114</v>
      </c>
      <c r="Z3004" s="25" t="s">
        <v>71</v>
      </c>
      <c r="AA3004" s="25"/>
      <c r="AB3004" s="26"/>
      <c r="AC3004" s="31">
        <v>7.8731249999999989E-2</v>
      </c>
      <c r="AD3004" s="32"/>
      <c r="AE3004" s="32"/>
      <c r="AF3004" s="32"/>
      <c r="AG3004" s="33"/>
      <c r="AH3004" s="33"/>
      <c r="AI3004" s="33"/>
      <c r="AJ3004" s="27"/>
      <c r="AK3004" s="27"/>
      <c r="AL3004" s="27">
        <v>1.3333333333333333</v>
      </c>
      <c r="AM3004" s="27"/>
      <c r="AN3004" s="27"/>
      <c r="AO3004" s="28" t="s">
        <v>94</v>
      </c>
      <c r="AP3004" s="51"/>
      <c r="AQ3004" s="51"/>
    </row>
    <row r="3005" spans="1:43" ht="12.65" customHeight="1">
      <c r="A3005" s="13" t="s">
        <v>942</v>
      </c>
      <c r="B3005" s="14" t="s">
        <v>2817</v>
      </c>
      <c r="C3005" s="13">
        <v>21</v>
      </c>
      <c r="D3005" s="13" t="s">
        <v>2818</v>
      </c>
      <c r="E3005" s="15" t="s">
        <v>2836</v>
      </c>
      <c r="F3005" s="13">
        <v>8078</v>
      </c>
      <c r="G3005" s="13" t="s">
        <v>2260</v>
      </c>
      <c r="H3005" s="16">
        <v>45897</v>
      </c>
      <c r="I3005" s="17">
        <v>45897</v>
      </c>
      <c r="J3005" s="18">
        <v>45897</v>
      </c>
      <c r="K3005" s="19">
        <v>0.43055555555555558</v>
      </c>
      <c r="L3005" s="19">
        <v>0.47222222222222221</v>
      </c>
      <c r="M3005" s="20">
        <v>0.55555555555555558</v>
      </c>
      <c r="N3005" s="19">
        <v>0.59722222222222221</v>
      </c>
      <c r="O3005" s="21">
        <f t="shared" si="115"/>
        <v>4.166666666666663E-2</v>
      </c>
      <c r="P3005" s="13" t="s">
        <v>50</v>
      </c>
      <c r="Q3005" s="13" t="s">
        <v>50</v>
      </c>
      <c r="R3005" s="22" t="s">
        <v>2829</v>
      </c>
      <c r="S3005" s="22" t="s">
        <v>32</v>
      </c>
      <c r="T3005" s="23" t="s">
        <v>52</v>
      </c>
      <c r="U3005" s="23"/>
      <c r="V3005" s="22" t="s">
        <v>67</v>
      </c>
      <c r="W3005" s="24" t="s">
        <v>3677</v>
      </c>
      <c r="X3005" s="25" t="s">
        <v>50</v>
      </c>
      <c r="Y3005" s="25" t="s">
        <v>50</v>
      </c>
      <c r="Z3005" s="25" t="s">
        <v>50</v>
      </c>
      <c r="AA3005" s="25"/>
      <c r="AB3005" s="26"/>
      <c r="AC3005" s="31">
        <v>0.26243749999999999</v>
      </c>
      <c r="AD3005" s="32"/>
      <c r="AE3005" s="32"/>
      <c r="AF3005" s="32"/>
      <c r="AG3005" s="33"/>
      <c r="AH3005" s="33"/>
      <c r="AI3005" s="33"/>
      <c r="AJ3005" s="27"/>
      <c r="AK3005" s="27"/>
      <c r="AL3005" s="27">
        <v>1.3333333333333333</v>
      </c>
      <c r="AM3005" s="27"/>
      <c r="AN3005" s="27"/>
      <c r="AO3005" s="28" t="s">
        <v>94</v>
      </c>
      <c r="AP3005" s="51"/>
      <c r="AQ3005" s="51"/>
    </row>
    <row r="3006" spans="1:43" ht="12.65" customHeight="1">
      <c r="A3006" s="13" t="s">
        <v>942</v>
      </c>
      <c r="B3006" s="14" t="s">
        <v>2817</v>
      </c>
      <c r="C3006" s="13">
        <v>21</v>
      </c>
      <c r="D3006" s="13" t="s">
        <v>2818</v>
      </c>
      <c r="E3006" s="15" t="s">
        <v>2836</v>
      </c>
      <c r="F3006" s="13">
        <v>8078</v>
      </c>
      <c r="G3006" s="13" t="s">
        <v>2260</v>
      </c>
      <c r="H3006" s="16">
        <v>45899</v>
      </c>
      <c r="I3006" s="17">
        <v>45899</v>
      </c>
      <c r="J3006" s="18">
        <f>I3006</f>
        <v>45899</v>
      </c>
      <c r="K3006" s="19">
        <v>0.375</v>
      </c>
      <c r="L3006" s="19">
        <v>0.4513888888888889</v>
      </c>
      <c r="M3006" s="20">
        <v>0.5</v>
      </c>
      <c r="N3006" s="19">
        <v>0.57638888888888884</v>
      </c>
      <c r="O3006" s="21">
        <f t="shared" si="115"/>
        <v>7.638888888888884E-2</v>
      </c>
      <c r="P3006" s="13" t="s">
        <v>50</v>
      </c>
      <c r="Q3006" s="13" t="s">
        <v>50</v>
      </c>
      <c r="R3006" s="22" t="s">
        <v>2828</v>
      </c>
      <c r="S3006" s="22" t="s">
        <v>31</v>
      </c>
      <c r="T3006" s="23" t="s">
        <v>52</v>
      </c>
      <c r="U3006" s="23" t="s">
        <v>50</v>
      </c>
      <c r="V3006" s="22" t="s">
        <v>68</v>
      </c>
      <c r="W3006" s="24" t="s">
        <v>158</v>
      </c>
      <c r="X3006" s="25" t="s">
        <v>58</v>
      </c>
      <c r="Y3006" s="25" t="s">
        <v>114</v>
      </c>
      <c r="Z3006" s="25" t="s">
        <v>84</v>
      </c>
      <c r="AA3006" s="25"/>
      <c r="AB3006" s="26"/>
      <c r="AC3006" s="31">
        <v>4.8343749999999998E-2</v>
      </c>
      <c r="AD3006" s="32"/>
      <c r="AE3006" s="32"/>
      <c r="AF3006" s="32"/>
      <c r="AG3006" s="33"/>
      <c r="AH3006" s="33"/>
      <c r="AI3006" s="33"/>
      <c r="AJ3006" s="27"/>
      <c r="AK3006" s="27"/>
      <c r="AL3006" s="27">
        <v>1.7333333333333334</v>
      </c>
      <c r="AM3006" s="27"/>
      <c r="AN3006" s="27"/>
      <c r="AO3006" s="28" t="s">
        <v>94</v>
      </c>
      <c r="AP3006" s="51"/>
      <c r="AQ3006" s="51"/>
    </row>
    <row r="3007" spans="1:43" ht="12.65" customHeight="1">
      <c r="A3007" s="13" t="s">
        <v>942</v>
      </c>
      <c r="B3007" s="14" t="s">
        <v>2817</v>
      </c>
      <c r="C3007" s="13">
        <v>21</v>
      </c>
      <c r="D3007" s="13" t="s">
        <v>2818</v>
      </c>
      <c r="E3007" s="15" t="s">
        <v>2836</v>
      </c>
      <c r="F3007" s="13">
        <v>8078</v>
      </c>
      <c r="G3007" s="13" t="s">
        <v>2260</v>
      </c>
      <c r="H3007" s="16">
        <v>45899</v>
      </c>
      <c r="I3007" s="17">
        <v>45899</v>
      </c>
      <c r="J3007" s="18" t="s">
        <v>3720</v>
      </c>
      <c r="K3007" s="19" t="s">
        <v>3716</v>
      </c>
      <c r="L3007" s="19">
        <v>0.64583333333333337</v>
      </c>
      <c r="M3007" s="20" t="s">
        <v>3717</v>
      </c>
      <c r="N3007" s="19">
        <v>0.77083333333333337</v>
      </c>
      <c r="O3007" s="21">
        <f t="shared" si="115"/>
        <v>1.0833333333333335</v>
      </c>
      <c r="P3007" s="13"/>
      <c r="Q3007" s="13"/>
      <c r="R3007" s="22" t="s">
        <v>143</v>
      </c>
      <c r="S3007" s="22" t="s">
        <v>29</v>
      </c>
      <c r="T3007" s="23" t="s">
        <v>52</v>
      </c>
      <c r="U3007" s="23"/>
      <c r="V3007" s="22" t="s">
        <v>68</v>
      </c>
      <c r="W3007" s="24" t="s">
        <v>143</v>
      </c>
      <c r="X3007" s="25" t="s">
        <v>83</v>
      </c>
      <c r="Y3007" s="25" t="s">
        <v>114</v>
      </c>
      <c r="Z3007" s="25" t="s">
        <v>70</v>
      </c>
      <c r="AA3007" s="25"/>
      <c r="AB3007" s="26"/>
      <c r="AC3007" s="31">
        <v>0.49406250000000002</v>
      </c>
      <c r="AD3007" s="32"/>
      <c r="AE3007" s="32"/>
      <c r="AF3007" s="32"/>
      <c r="AG3007" s="33"/>
      <c r="AH3007" s="33"/>
      <c r="AI3007" s="33"/>
      <c r="AJ3007" s="27"/>
      <c r="AK3007" s="27"/>
      <c r="AL3007" s="27">
        <v>4.16</v>
      </c>
      <c r="AM3007" s="27"/>
      <c r="AN3007" s="27"/>
      <c r="AO3007" s="28" t="s">
        <v>3879</v>
      </c>
      <c r="AP3007" s="51" t="s">
        <v>3824</v>
      </c>
      <c r="AQ3007" s="51"/>
    </row>
    <row r="3008" spans="1:43" ht="12.65" customHeight="1">
      <c r="A3008" s="13" t="s">
        <v>942</v>
      </c>
      <c r="B3008" s="14" t="s">
        <v>2817</v>
      </c>
      <c r="C3008" s="13">
        <v>21</v>
      </c>
      <c r="D3008" s="13" t="s">
        <v>2818</v>
      </c>
      <c r="E3008" s="15" t="s">
        <v>2850</v>
      </c>
      <c r="F3008" s="13">
        <v>8079</v>
      </c>
      <c r="G3008" s="13" t="s">
        <v>2260</v>
      </c>
      <c r="H3008" s="16">
        <v>45884</v>
      </c>
      <c r="I3008" s="17">
        <v>45884</v>
      </c>
      <c r="J3008" s="18">
        <v>45884</v>
      </c>
      <c r="K3008" s="19">
        <v>0.3263888888888889</v>
      </c>
      <c r="L3008" s="19">
        <v>0.35416666666666669</v>
      </c>
      <c r="M3008" s="20">
        <v>0.4513888888888889</v>
      </c>
      <c r="N3008" s="19">
        <v>0.47916666666666669</v>
      </c>
      <c r="O3008" s="21">
        <f t="shared" si="115"/>
        <v>2.777777777777779E-2</v>
      </c>
      <c r="P3008" s="13" t="s">
        <v>50</v>
      </c>
      <c r="Q3008" s="13" t="s">
        <v>50</v>
      </c>
      <c r="R3008" s="22" t="s">
        <v>2839</v>
      </c>
      <c r="S3008" s="22" t="s">
        <v>33</v>
      </c>
      <c r="T3008" s="23" t="s">
        <v>52</v>
      </c>
      <c r="U3008" s="23"/>
      <c r="V3008" s="22" t="s">
        <v>67</v>
      </c>
      <c r="W3008" s="24" t="s">
        <v>3677</v>
      </c>
      <c r="X3008" s="25" t="s">
        <v>50</v>
      </c>
      <c r="Y3008" s="25" t="s">
        <v>50</v>
      </c>
      <c r="Z3008" s="25" t="s">
        <v>50</v>
      </c>
      <c r="AA3008" s="25"/>
      <c r="AB3008" s="26"/>
      <c r="AC3008" s="31">
        <v>5.2487499999999999E-2</v>
      </c>
      <c r="AD3008" s="32"/>
      <c r="AE3008" s="32"/>
      <c r="AF3008" s="32"/>
      <c r="AG3008" s="33"/>
      <c r="AH3008" s="33"/>
      <c r="AI3008" s="33"/>
      <c r="AJ3008" s="27"/>
      <c r="AK3008" s="27"/>
      <c r="AL3008" s="27">
        <v>1.3333333333333333</v>
      </c>
      <c r="AM3008" s="27"/>
      <c r="AN3008" s="27"/>
      <c r="AO3008" s="28" t="s">
        <v>94</v>
      </c>
      <c r="AP3008" s="51"/>
      <c r="AQ3008" s="51"/>
    </row>
    <row r="3009" spans="1:43" ht="12.65" customHeight="1">
      <c r="A3009" s="13" t="s">
        <v>942</v>
      </c>
      <c r="B3009" s="14" t="s">
        <v>2817</v>
      </c>
      <c r="C3009" s="13">
        <v>21</v>
      </c>
      <c r="D3009" s="13" t="s">
        <v>2818</v>
      </c>
      <c r="E3009" s="15" t="s">
        <v>2850</v>
      </c>
      <c r="F3009" s="13">
        <v>8079</v>
      </c>
      <c r="G3009" s="13" t="s">
        <v>2260</v>
      </c>
      <c r="H3009" s="16">
        <v>45886</v>
      </c>
      <c r="I3009" s="17">
        <v>45886</v>
      </c>
      <c r="J3009" s="18">
        <f>I3009</f>
        <v>45886</v>
      </c>
      <c r="K3009" s="19">
        <v>6.25E-2</v>
      </c>
      <c r="L3009" s="19">
        <v>7.9861111111111105E-2</v>
      </c>
      <c r="M3009" s="20">
        <v>0.1875</v>
      </c>
      <c r="N3009" s="19">
        <v>0.2048611111111111</v>
      </c>
      <c r="O3009" s="21">
        <f t="shared" ref="O3009:O3030" si="117">IF(N3009&gt;M3009,N3009-M3009,(N3009+1)-M3009)</f>
        <v>1.7361111111111105E-2</v>
      </c>
      <c r="P3009" s="13" t="s">
        <v>50</v>
      </c>
      <c r="Q3009" s="13" t="s">
        <v>50</v>
      </c>
      <c r="R3009" s="22" t="s">
        <v>2832</v>
      </c>
      <c r="S3009" s="22" t="s">
        <v>32</v>
      </c>
      <c r="T3009" s="23" t="s">
        <v>97</v>
      </c>
      <c r="U3009" s="23" t="s">
        <v>50</v>
      </c>
      <c r="V3009" s="22" t="s">
        <v>3880</v>
      </c>
      <c r="W3009" s="24" t="s">
        <v>3659</v>
      </c>
      <c r="X3009" s="25" t="s">
        <v>83</v>
      </c>
      <c r="Y3009" s="25" t="s">
        <v>114</v>
      </c>
      <c r="Z3009" s="25" t="s">
        <v>71</v>
      </c>
      <c r="AA3009" s="25"/>
      <c r="AB3009" s="26"/>
      <c r="AC3009" s="31">
        <v>0.10877343749999999</v>
      </c>
      <c r="AD3009" s="32"/>
      <c r="AE3009" s="32"/>
      <c r="AF3009" s="32"/>
      <c r="AG3009" s="33"/>
      <c r="AH3009" s="33"/>
      <c r="AI3009" s="33"/>
      <c r="AJ3009" s="27"/>
      <c r="AK3009" s="27"/>
      <c r="AL3009" s="27">
        <v>1.7333333333333334</v>
      </c>
      <c r="AM3009" s="27"/>
      <c r="AN3009" s="27"/>
      <c r="AO3009" s="28" t="s">
        <v>94</v>
      </c>
      <c r="AP3009" s="51"/>
      <c r="AQ3009" s="51"/>
    </row>
    <row r="3010" spans="1:43" ht="12.65" customHeight="1">
      <c r="A3010" s="13" t="s">
        <v>942</v>
      </c>
      <c r="B3010" s="14" t="s">
        <v>2817</v>
      </c>
      <c r="C3010" s="13">
        <v>21</v>
      </c>
      <c r="D3010" s="13" t="s">
        <v>2818</v>
      </c>
      <c r="E3010" s="15" t="s">
        <v>2850</v>
      </c>
      <c r="F3010" s="13">
        <v>8079</v>
      </c>
      <c r="G3010" s="13" t="s">
        <v>2260</v>
      </c>
      <c r="H3010" s="16">
        <v>45886</v>
      </c>
      <c r="I3010" s="17">
        <v>45886</v>
      </c>
      <c r="J3010" s="18">
        <f>I3010</f>
        <v>45886</v>
      </c>
      <c r="K3010" s="19">
        <v>0.31944444444444442</v>
      </c>
      <c r="L3010" s="19">
        <v>0.39583333333333331</v>
      </c>
      <c r="M3010" s="20">
        <v>0.44444444444444442</v>
      </c>
      <c r="N3010" s="19">
        <v>0.52083333333333337</v>
      </c>
      <c r="O3010" s="21">
        <f t="shared" si="117"/>
        <v>7.6388888888888951E-2</v>
      </c>
      <c r="P3010" s="13" t="s">
        <v>50</v>
      </c>
      <c r="Q3010" s="13" t="s">
        <v>50</v>
      </c>
      <c r="R3010" s="22" t="s">
        <v>2822</v>
      </c>
      <c r="S3010" s="22" t="s">
        <v>31</v>
      </c>
      <c r="T3010" s="23" t="s">
        <v>97</v>
      </c>
      <c r="U3010" s="23" t="s">
        <v>50</v>
      </c>
      <c r="V3010" s="22" t="s">
        <v>3880</v>
      </c>
      <c r="W3010" s="24" t="s">
        <v>3659</v>
      </c>
      <c r="X3010" s="25" t="s">
        <v>83</v>
      </c>
      <c r="Y3010" s="25" t="s">
        <v>114</v>
      </c>
      <c r="Z3010" s="25" t="s">
        <v>71</v>
      </c>
      <c r="AA3010" s="25"/>
      <c r="AB3010" s="26"/>
      <c r="AC3010" s="31">
        <v>9.4270312499999995E-2</v>
      </c>
      <c r="AD3010" s="32"/>
      <c r="AE3010" s="32"/>
      <c r="AF3010" s="32"/>
      <c r="AG3010" s="33"/>
      <c r="AH3010" s="33"/>
      <c r="AI3010" s="33"/>
      <c r="AJ3010" s="27"/>
      <c r="AK3010" s="27"/>
      <c r="AL3010" s="27">
        <v>1.7333333333333334</v>
      </c>
      <c r="AM3010" s="27"/>
      <c r="AN3010" s="27"/>
      <c r="AO3010" s="28" t="s">
        <v>94</v>
      </c>
      <c r="AP3010" s="51"/>
      <c r="AQ3010" s="51"/>
    </row>
    <row r="3011" spans="1:43" ht="12.65" customHeight="1">
      <c r="A3011" s="13" t="s">
        <v>942</v>
      </c>
      <c r="B3011" s="14" t="s">
        <v>2817</v>
      </c>
      <c r="C3011" s="13">
        <v>21</v>
      </c>
      <c r="D3011" s="13" t="s">
        <v>2818</v>
      </c>
      <c r="E3011" s="15" t="s">
        <v>2850</v>
      </c>
      <c r="F3011" s="13">
        <v>8079</v>
      </c>
      <c r="G3011" s="13" t="s">
        <v>2260</v>
      </c>
      <c r="H3011" s="16">
        <v>45887</v>
      </c>
      <c r="I3011" s="17">
        <v>45887</v>
      </c>
      <c r="J3011" s="18">
        <f>I3011</f>
        <v>45887</v>
      </c>
      <c r="K3011" s="19">
        <v>0.54166666666666663</v>
      </c>
      <c r="L3011" s="19">
        <v>0.61805555555555558</v>
      </c>
      <c r="M3011" s="20">
        <v>0.66666666666666663</v>
      </c>
      <c r="N3011" s="19">
        <v>0.74305555555555558</v>
      </c>
      <c r="O3011" s="21">
        <f t="shared" si="117"/>
        <v>7.6388888888888951E-2</v>
      </c>
      <c r="P3011" s="13" t="s">
        <v>50</v>
      </c>
      <c r="Q3011" s="13" t="s">
        <v>50</v>
      </c>
      <c r="R3011" s="22" t="s">
        <v>2822</v>
      </c>
      <c r="S3011" s="22" t="s">
        <v>31</v>
      </c>
      <c r="T3011" s="23" t="s">
        <v>97</v>
      </c>
      <c r="U3011" s="23" t="s">
        <v>50</v>
      </c>
      <c r="V3011" s="22" t="s">
        <v>3880</v>
      </c>
      <c r="W3011" s="24" t="s">
        <v>3659</v>
      </c>
      <c r="X3011" s="25" t="s">
        <v>83</v>
      </c>
      <c r="Y3011" s="25" t="s">
        <v>114</v>
      </c>
      <c r="Z3011" s="25" t="s">
        <v>71</v>
      </c>
      <c r="AA3011" s="25"/>
      <c r="AB3011" s="26"/>
      <c r="AC3011" s="31">
        <v>0.10333476562499999</v>
      </c>
      <c r="AD3011" s="32"/>
      <c r="AE3011" s="32"/>
      <c r="AF3011" s="32"/>
      <c r="AG3011" s="33"/>
      <c r="AH3011" s="33"/>
      <c r="AI3011" s="33"/>
      <c r="AJ3011" s="27"/>
      <c r="AK3011" s="27"/>
      <c r="AL3011" s="27">
        <v>1.3333333333333333</v>
      </c>
      <c r="AM3011" s="27"/>
      <c r="AN3011" s="27"/>
      <c r="AO3011" s="28" t="s">
        <v>94</v>
      </c>
      <c r="AP3011" s="51"/>
      <c r="AQ3011" s="51"/>
    </row>
    <row r="3012" spans="1:43" ht="12.65" customHeight="1">
      <c r="A3012" s="13" t="s">
        <v>942</v>
      </c>
      <c r="B3012" s="14" t="s">
        <v>2817</v>
      </c>
      <c r="C3012" s="13">
        <v>21</v>
      </c>
      <c r="D3012" s="13" t="s">
        <v>2818</v>
      </c>
      <c r="E3012" s="15" t="s">
        <v>2850</v>
      </c>
      <c r="F3012" s="13">
        <v>8079</v>
      </c>
      <c r="G3012" s="13" t="s">
        <v>2260</v>
      </c>
      <c r="H3012" s="16">
        <v>45887</v>
      </c>
      <c r="I3012" s="17">
        <v>45887</v>
      </c>
      <c r="J3012" s="18">
        <f>I3012</f>
        <v>45887</v>
      </c>
      <c r="K3012" s="19">
        <v>0.66319444444444442</v>
      </c>
      <c r="L3012" s="19">
        <v>0.75</v>
      </c>
      <c r="M3012" s="20">
        <v>0.78819444444444442</v>
      </c>
      <c r="N3012" s="19">
        <v>0.875</v>
      </c>
      <c r="O3012" s="21">
        <f t="shared" si="117"/>
        <v>8.680555555555558E-2</v>
      </c>
      <c r="P3012" s="13" t="s">
        <v>50</v>
      </c>
      <c r="Q3012" s="13" t="s">
        <v>50</v>
      </c>
      <c r="R3012" s="22" t="s">
        <v>2851</v>
      </c>
      <c r="S3012" s="22" t="s">
        <v>29</v>
      </c>
      <c r="T3012" s="23" t="s">
        <v>211</v>
      </c>
      <c r="U3012" s="23" t="s">
        <v>50</v>
      </c>
      <c r="V3012" s="22" t="s">
        <v>212</v>
      </c>
      <c r="W3012" s="24" t="s">
        <v>204</v>
      </c>
      <c r="X3012" s="25" t="s">
        <v>90</v>
      </c>
      <c r="Y3012" s="25" t="s">
        <v>114</v>
      </c>
      <c r="Z3012" s="25" t="s">
        <v>63</v>
      </c>
      <c r="AA3012" s="25"/>
      <c r="AB3012" s="26"/>
      <c r="AC3012" s="31">
        <v>0.44160156249999999</v>
      </c>
      <c r="AD3012" s="32"/>
      <c r="AE3012" s="32"/>
      <c r="AF3012" s="32"/>
      <c r="AG3012" s="33"/>
      <c r="AH3012" s="33"/>
      <c r="AI3012" s="33"/>
      <c r="AJ3012" s="27"/>
      <c r="AK3012" s="27"/>
      <c r="AL3012" s="27">
        <v>3.2</v>
      </c>
      <c r="AM3012" s="27"/>
      <c r="AN3012" s="27"/>
      <c r="AO3012" s="28" t="s">
        <v>94</v>
      </c>
      <c r="AP3012" s="51"/>
      <c r="AQ3012" s="51"/>
    </row>
    <row r="3013" spans="1:43" ht="12.65" customHeight="1">
      <c r="A3013" s="13" t="s">
        <v>942</v>
      </c>
      <c r="B3013" s="14" t="s">
        <v>2817</v>
      </c>
      <c r="C3013" s="13">
        <v>21</v>
      </c>
      <c r="D3013" s="13" t="s">
        <v>2818</v>
      </c>
      <c r="E3013" s="15" t="s">
        <v>2850</v>
      </c>
      <c r="F3013" s="13">
        <v>8079</v>
      </c>
      <c r="G3013" s="13" t="s">
        <v>2260</v>
      </c>
      <c r="H3013" s="16">
        <v>45887</v>
      </c>
      <c r="I3013" s="17">
        <v>45887</v>
      </c>
      <c r="J3013" s="18">
        <f>I3013</f>
        <v>45887</v>
      </c>
      <c r="K3013" s="19">
        <v>0.77777777777777779</v>
      </c>
      <c r="L3013" s="19">
        <v>0.86458333333333337</v>
      </c>
      <c r="M3013" s="20">
        <v>0.90277777777777779</v>
      </c>
      <c r="N3013" s="19">
        <v>0.98958333333333337</v>
      </c>
      <c r="O3013" s="21">
        <f t="shared" si="117"/>
        <v>8.680555555555558E-2</v>
      </c>
      <c r="P3013" s="13" t="s">
        <v>50</v>
      </c>
      <c r="Q3013" s="13" t="s">
        <v>50</v>
      </c>
      <c r="R3013" s="22" t="s">
        <v>2820</v>
      </c>
      <c r="S3013" s="22" t="s">
        <v>29</v>
      </c>
      <c r="T3013" s="23" t="s">
        <v>211</v>
      </c>
      <c r="U3013" s="23" t="s">
        <v>50</v>
      </c>
      <c r="V3013" s="22" t="s">
        <v>212</v>
      </c>
      <c r="W3013" s="24" t="s">
        <v>208</v>
      </c>
      <c r="X3013" s="25" t="s">
        <v>127</v>
      </c>
      <c r="Y3013" s="25" t="s">
        <v>114</v>
      </c>
      <c r="Z3013" s="25" t="s">
        <v>62</v>
      </c>
      <c r="AA3013" s="25"/>
      <c r="AB3013" s="26"/>
      <c r="AC3013" s="31">
        <v>0.71917968749999994</v>
      </c>
      <c r="AD3013" s="32"/>
      <c r="AE3013" s="32"/>
      <c r="AF3013" s="32"/>
      <c r="AG3013" s="33"/>
      <c r="AH3013" s="33"/>
      <c r="AI3013" s="33"/>
      <c r="AJ3013" s="27"/>
      <c r="AK3013" s="27"/>
      <c r="AL3013" s="27">
        <v>4</v>
      </c>
      <c r="AM3013" s="27"/>
      <c r="AN3013" s="27"/>
      <c r="AO3013" s="28" t="s">
        <v>94</v>
      </c>
      <c r="AP3013" s="51"/>
      <c r="AQ3013" s="51"/>
    </row>
    <row r="3014" spans="1:43" ht="12.65" customHeight="1">
      <c r="A3014" s="13" t="s">
        <v>942</v>
      </c>
      <c r="B3014" s="14" t="s">
        <v>2817</v>
      </c>
      <c r="C3014" s="13">
        <v>21</v>
      </c>
      <c r="D3014" s="13" t="s">
        <v>2818</v>
      </c>
      <c r="E3014" s="15" t="s">
        <v>2850</v>
      </c>
      <c r="F3014" s="13">
        <v>8079</v>
      </c>
      <c r="G3014" s="13" t="s">
        <v>2260</v>
      </c>
      <c r="H3014" s="16">
        <v>45888</v>
      </c>
      <c r="I3014" s="17">
        <v>45888</v>
      </c>
      <c r="J3014" s="18">
        <v>45888</v>
      </c>
      <c r="K3014" s="19">
        <v>0.75</v>
      </c>
      <c r="L3014" s="19">
        <v>0.79166666666666663</v>
      </c>
      <c r="M3014" s="20">
        <v>0.875</v>
      </c>
      <c r="N3014" s="19">
        <v>0.91666666666666663</v>
      </c>
      <c r="O3014" s="21">
        <f t="shared" si="117"/>
        <v>4.166666666666663E-2</v>
      </c>
      <c r="P3014" s="13" t="s">
        <v>50</v>
      </c>
      <c r="Q3014" s="13" t="s">
        <v>50</v>
      </c>
      <c r="R3014" s="22" t="s">
        <v>2823</v>
      </c>
      <c r="S3014" s="22" t="s">
        <v>33</v>
      </c>
      <c r="T3014" s="23" t="s">
        <v>52</v>
      </c>
      <c r="U3014" s="23"/>
      <c r="V3014" s="22" t="s">
        <v>67</v>
      </c>
      <c r="W3014" s="24" t="s">
        <v>3677</v>
      </c>
      <c r="X3014" s="25" t="s">
        <v>50</v>
      </c>
      <c r="Y3014" s="25" t="s">
        <v>50</v>
      </c>
      <c r="Z3014" s="25" t="s">
        <v>50</v>
      </c>
      <c r="AA3014" s="25"/>
      <c r="AB3014" s="26"/>
      <c r="AC3014" s="31">
        <v>8.0750000000000002E-2</v>
      </c>
      <c r="AD3014" s="32"/>
      <c r="AE3014" s="32"/>
      <c r="AF3014" s="32"/>
      <c r="AG3014" s="33"/>
      <c r="AH3014" s="33"/>
      <c r="AI3014" s="33"/>
      <c r="AJ3014" s="27"/>
      <c r="AK3014" s="27"/>
      <c r="AL3014" s="27">
        <v>1.6666666666666667</v>
      </c>
      <c r="AM3014" s="27"/>
      <c r="AN3014" s="27"/>
      <c r="AO3014" s="28" t="s">
        <v>94</v>
      </c>
      <c r="AP3014" s="51"/>
      <c r="AQ3014" s="51"/>
    </row>
    <row r="3015" spans="1:43" ht="12.65" customHeight="1">
      <c r="A3015" s="13" t="s">
        <v>942</v>
      </c>
      <c r="B3015" s="14" t="s">
        <v>2817</v>
      </c>
      <c r="C3015" s="13">
        <v>21</v>
      </c>
      <c r="D3015" s="13" t="s">
        <v>2818</v>
      </c>
      <c r="E3015" s="15" t="s">
        <v>2850</v>
      </c>
      <c r="F3015" s="13">
        <v>8079</v>
      </c>
      <c r="G3015" s="13" t="s">
        <v>2260</v>
      </c>
      <c r="H3015" s="16">
        <v>45889</v>
      </c>
      <c r="I3015" s="17">
        <v>45889</v>
      </c>
      <c r="J3015" s="18">
        <v>45889</v>
      </c>
      <c r="K3015" s="19">
        <v>0.32291666666666669</v>
      </c>
      <c r="L3015" s="19">
        <v>0.36458333333333331</v>
      </c>
      <c r="M3015" s="20">
        <v>0.44791666666666669</v>
      </c>
      <c r="N3015" s="19">
        <v>0.48958333333333331</v>
      </c>
      <c r="O3015" s="21">
        <f t="shared" si="117"/>
        <v>4.166666666666663E-2</v>
      </c>
      <c r="P3015" s="13" t="s">
        <v>50</v>
      </c>
      <c r="Q3015" s="13" t="s">
        <v>50</v>
      </c>
      <c r="R3015" s="22" t="s">
        <v>2823</v>
      </c>
      <c r="S3015" s="22" t="s">
        <v>33</v>
      </c>
      <c r="T3015" s="23" t="s">
        <v>52</v>
      </c>
      <c r="U3015" s="23"/>
      <c r="V3015" s="22" t="s">
        <v>67</v>
      </c>
      <c r="W3015" s="24" t="s">
        <v>3677</v>
      </c>
      <c r="X3015" s="25" t="s">
        <v>50</v>
      </c>
      <c r="Y3015" s="25" t="s">
        <v>50</v>
      </c>
      <c r="Z3015" s="25" t="s">
        <v>50</v>
      </c>
      <c r="AA3015" s="25"/>
      <c r="AB3015" s="26"/>
      <c r="AC3015" s="31">
        <v>5.2487499999999999E-2</v>
      </c>
      <c r="AD3015" s="32"/>
      <c r="AE3015" s="32"/>
      <c r="AF3015" s="32"/>
      <c r="AG3015" s="33"/>
      <c r="AH3015" s="33"/>
      <c r="AI3015" s="33"/>
      <c r="AJ3015" s="27"/>
      <c r="AK3015" s="27"/>
      <c r="AL3015" s="27">
        <v>1.3333333333333333</v>
      </c>
      <c r="AM3015" s="27"/>
      <c r="AN3015" s="27"/>
      <c r="AO3015" s="28" t="s">
        <v>94</v>
      </c>
      <c r="AP3015" s="51"/>
      <c r="AQ3015" s="51"/>
    </row>
    <row r="3016" spans="1:43" ht="12.65" customHeight="1">
      <c r="A3016" s="13" t="s">
        <v>942</v>
      </c>
      <c r="B3016" s="14" t="s">
        <v>2817</v>
      </c>
      <c r="C3016" s="13">
        <v>21</v>
      </c>
      <c r="D3016" s="13" t="s">
        <v>2818</v>
      </c>
      <c r="E3016" s="15" t="s">
        <v>2850</v>
      </c>
      <c r="F3016" s="13">
        <v>8079</v>
      </c>
      <c r="G3016" s="13" t="s">
        <v>2260</v>
      </c>
      <c r="H3016" s="16">
        <v>45889</v>
      </c>
      <c r="I3016" s="17">
        <v>45889</v>
      </c>
      <c r="J3016" s="18">
        <f t="shared" ref="J3016:J3023" si="118">I3016</f>
        <v>45889</v>
      </c>
      <c r="K3016" s="19">
        <v>0.37847222222222221</v>
      </c>
      <c r="L3016" s="19">
        <v>0.4548611111111111</v>
      </c>
      <c r="M3016" s="20">
        <v>0.50347222222222221</v>
      </c>
      <c r="N3016" s="19">
        <v>0.57986111111111116</v>
      </c>
      <c r="O3016" s="21">
        <f t="shared" si="117"/>
        <v>7.6388888888888951E-2</v>
      </c>
      <c r="P3016" s="13" t="s">
        <v>50</v>
      </c>
      <c r="Q3016" s="13" t="s">
        <v>50</v>
      </c>
      <c r="R3016" s="22" t="s">
        <v>2822</v>
      </c>
      <c r="S3016" s="22" t="s">
        <v>31</v>
      </c>
      <c r="T3016" s="23" t="s">
        <v>97</v>
      </c>
      <c r="U3016" s="23" t="s">
        <v>50</v>
      </c>
      <c r="V3016" s="22" t="s">
        <v>3880</v>
      </c>
      <c r="W3016" s="24" t="s">
        <v>3659</v>
      </c>
      <c r="X3016" s="25" t="s">
        <v>83</v>
      </c>
      <c r="Y3016" s="25" t="s">
        <v>114</v>
      </c>
      <c r="Z3016" s="25" t="s">
        <v>71</v>
      </c>
      <c r="AA3016" s="25"/>
      <c r="AB3016" s="26"/>
      <c r="AC3016" s="31">
        <v>8.9556796874999997E-2</v>
      </c>
      <c r="AD3016" s="32"/>
      <c r="AE3016" s="32"/>
      <c r="AF3016" s="32"/>
      <c r="AG3016" s="33"/>
      <c r="AH3016" s="33"/>
      <c r="AI3016" s="33"/>
      <c r="AJ3016" s="27"/>
      <c r="AK3016" s="27"/>
      <c r="AL3016" s="27">
        <v>1.3333333333333333</v>
      </c>
      <c r="AM3016" s="27"/>
      <c r="AN3016" s="27"/>
      <c r="AO3016" s="28" t="s">
        <v>94</v>
      </c>
      <c r="AP3016" s="51"/>
      <c r="AQ3016" s="51"/>
    </row>
    <row r="3017" spans="1:43" ht="12.65" customHeight="1">
      <c r="A3017" s="13" t="s">
        <v>942</v>
      </c>
      <c r="B3017" s="14" t="s">
        <v>2817</v>
      </c>
      <c r="C3017" s="13">
        <v>21</v>
      </c>
      <c r="D3017" s="13" t="s">
        <v>2818</v>
      </c>
      <c r="E3017" s="15" t="s">
        <v>2850</v>
      </c>
      <c r="F3017" s="13">
        <v>8079</v>
      </c>
      <c r="G3017" s="13" t="s">
        <v>2260</v>
      </c>
      <c r="H3017" s="16">
        <v>45892</v>
      </c>
      <c r="I3017" s="17">
        <v>45892</v>
      </c>
      <c r="J3017" s="18">
        <f t="shared" si="118"/>
        <v>45892</v>
      </c>
      <c r="K3017" s="19">
        <v>0.54166666666666663</v>
      </c>
      <c r="L3017" s="19">
        <v>0.55555555555555558</v>
      </c>
      <c r="M3017" s="20">
        <v>0.66666666666666663</v>
      </c>
      <c r="N3017" s="19">
        <v>0.68055555555555558</v>
      </c>
      <c r="O3017" s="21">
        <f t="shared" si="117"/>
        <v>1.3888888888888951E-2</v>
      </c>
      <c r="P3017" s="13" t="s">
        <v>50</v>
      </c>
      <c r="Q3017" s="13" t="s">
        <v>50</v>
      </c>
      <c r="R3017" s="22" t="s">
        <v>2826</v>
      </c>
      <c r="S3017" s="22" t="s">
        <v>32</v>
      </c>
      <c r="T3017" s="23" t="s">
        <v>52</v>
      </c>
      <c r="U3017" s="23" t="s">
        <v>50</v>
      </c>
      <c r="V3017" s="22" t="s">
        <v>67</v>
      </c>
      <c r="W3017" s="24" t="s">
        <v>139</v>
      </c>
      <c r="X3017" s="25" t="s">
        <v>71</v>
      </c>
      <c r="Y3017" s="25" t="s">
        <v>114</v>
      </c>
      <c r="Z3017" s="25" t="s">
        <v>66</v>
      </c>
      <c r="AA3017" s="25"/>
      <c r="AB3017" s="26"/>
      <c r="AC3017" s="31">
        <v>0.73312499999999992</v>
      </c>
      <c r="AD3017" s="32"/>
      <c r="AE3017" s="32"/>
      <c r="AF3017" s="32"/>
      <c r="AG3017" s="33"/>
      <c r="AH3017" s="33"/>
      <c r="AI3017" s="33"/>
      <c r="AJ3017" s="27"/>
      <c r="AK3017" s="27"/>
      <c r="AL3017" s="27">
        <v>1.7333333333333334</v>
      </c>
      <c r="AM3017" s="27"/>
      <c r="AN3017" s="27"/>
      <c r="AO3017" s="28" t="s">
        <v>94</v>
      </c>
      <c r="AP3017" s="51"/>
      <c r="AQ3017" s="51"/>
    </row>
    <row r="3018" spans="1:43" ht="12.65" customHeight="1">
      <c r="A3018" s="13" t="s">
        <v>942</v>
      </c>
      <c r="B3018" s="14" t="s">
        <v>2817</v>
      </c>
      <c r="C3018" s="13">
        <v>21</v>
      </c>
      <c r="D3018" s="13" t="s">
        <v>2818</v>
      </c>
      <c r="E3018" s="15" t="s">
        <v>2850</v>
      </c>
      <c r="F3018" s="13">
        <v>8079</v>
      </c>
      <c r="G3018" s="13" t="s">
        <v>2260</v>
      </c>
      <c r="H3018" s="16">
        <v>45892</v>
      </c>
      <c r="I3018" s="17">
        <v>45892</v>
      </c>
      <c r="J3018" s="18">
        <f t="shared" si="118"/>
        <v>45892</v>
      </c>
      <c r="K3018" s="19">
        <v>0.55555555555555558</v>
      </c>
      <c r="L3018" s="19">
        <v>0.64583333333333337</v>
      </c>
      <c r="M3018" s="20">
        <v>0.68055555555555558</v>
      </c>
      <c r="N3018" s="19">
        <v>0.77083333333333337</v>
      </c>
      <c r="O3018" s="21">
        <f t="shared" si="117"/>
        <v>9.027777777777779E-2</v>
      </c>
      <c r="P3018" s="13" t="s">
        <v>50</v>
      </c>
      <c r="Q3018" s="13" t="s">
        <v>50</v>
      </c>
      <c r="R3018" s="22" t="s">
        <v>2852</v>
      </c>
      <c r="S3018" s="22" t="s">
        <v>29</v>
      </c>
      <c r="T3018" s="23" t="s">
        <v>52</v>
      </c>
      <c r="U3018" s="23" t="s">
        <v>50</v>
      </c>
      <c r="V3018" s="22" t="s">
        <v>67</v>
      </c>
      <c r="W3018" s="24" t="s">
        <v>140</v>
      </c>
      <c r="X3018" s="25" t="s">
        <v>69</v>
      </c>
      <c r="Y3018" s="25" t="s">
        <v>114</v>
      </c>
      <c r="Z3018" s="25" t="s">
        <v>65</v>
      </c>
      <c r="AA3018" s="25"/>
      <c r="AB3018" s="26"/>
      <c r="AC3018" s="31">
        <v>0.63749999999999996</v>
      </c>
      <c r="AD3018" s="32"/>
      <c r="AE3018" s="32"/>
      <c r="AF3018" s="32"/>
      <c r="AG3018" s="33"/>
      <c r="AH3018" s="33"/>
      <c r="AI3018" s="33"/>
      <c r="AJ3018" s="27"/>
      <c r="AK3018" s="27"/>
      <c r="AL3018" s="27">
        <v>4.16</v>
      </c>
      <c r="AM3018" s="27"/>
      <c r="AN3018" s="27"/>
      <c r="AO3018" s="28" t="s">
        <v>94</v>
      </c>
      <c r="AP3018" s="51"/>
      <c r="AQ3018" s="51"/>
    </row>
    <row r="3019" spans="1:43" ht="12.65" customHeight="1">
      <c r="A3019" s="13" t="s">
        <v>942</v>
      </c>
      <c r="B3019" s="14" t="s">
        <v>2817</v>
      </c>
      <c r="C3019" s="13">
        <v>21</v>
      </c>
      <c r="D3019" s="13" t="s">
        <v>2818</v>
      </c>
      <c r="E3019" s="15" t="s">
        <v>2850</v>
      </c>
      <c r="F3019" s="13">
        <v>8079</v>
      </c>
      <c r="G3019" s="13" t="s">
        <v>2260</v>
      </c>
      <c r="H3019" s="16">
        <v>45892</v>
      </c>
      <c r="I3019" s="17">
        <v>45892</v>
      </c>
      <c r="J3019" s="18">
        <f t="shared" si="118"/>
        <v>45892</v>
      </c>
      <c r="K3019" s="19">
        <v>0.72916666666666663</v>
      </c>
      <c r="L3019" s="19">
        <v>0.8125</v>
      </c>
      <c r="M3019" s="20">
        <v>0.85416666666666663</v>
      </c>
      <c r="N3019" s="19">
        <v>0.9375</v>
      </c>
      <c r="O3019" s="21">
        <f t="shared" si="117"/>
        <v>8.333333333333337E-2</v>
      </c>
      <c r="P3019" s="13" t="s">
        <v>50</v>
      </c>
      <c r="Q3019" s="13" t="s">
        <v>50</v>
      </c>
      <c r="R3019" s="22" t="s">
        <v>2845</v>
      </c>
      <c r="S3019" s="22" t="s">
        <v>29</v>
      </c>
      <c r="T3019" s="23" t="s">
        <v>52</v>
      </c>
      <c r="U3019" s="23" t="s">
        <v>50</v>
      </c>
      <c r="V3019" s="22" t="s">
        <v>67</v>
      </c>
      <c r="W3019" s="24" t="s">
        <v>144</v>
      </c>
      <c r="X3019" s="25" t="s">
        <v>84</v>
      </c>
      <c r="Y3019" s="25" t="s">
        <v>114</v>
      </c>
      <c r="Z3019" s="25" t="s">
        <v>62</v>
      </c>
      <c r="AA3019" s="25"/>
      <c r="AB3019" s="26"/>
      <c r="AC3019" s="31">
        <v>1.2112499999999999</v>
      </c>
      <c r="AD3019" s="32"/>
      <c r="AE3019" s="32"/>
      <c r="AF3019" s="32"/>
      <c r="AG3019" s="33"/>
      <c r="AH3019" s="33"/>
      <c r="AI3019" s="33"/>
      <c r="AJ3019" s="27"/>
      <c r="AK3019" s="27"/>
      <c r="AL3019" s="27">
        <v>5.2</v>
      </c>
      <c r="AM3019" s="27"/>
      <c r="AN3019" s="27"/>
      <c r="AO3019" s="28" t="s">
        <v>94</v>
      </c>
      <c r="AP3019" s="51"/>
      <c r="AQ3019" s="51"/>
    </row>
    <row r="3020" spans="1:43" ht="12.65" customHeight="1">
      <c r="A3020" s="13" t="s">
        <v>942</v>
      </c>
      <c r="B3020" s="14" t="s">
        <v>2817</v>
      </c>
      <c r="C3020" s="13">
        <v>21</v>
      </c>
      <c r="D3020" s="13" t="s">
        <v>2818</v>
      </c>
      <c r="E3020" s="15" t="s">
        <v>2850</v>
      </c>
      <c r="F3020" s="13">
        <v>8079</v>
      </c>
      <c r="G3020" s="13" t="s">
        <v>2260</v>
      </c>
      <c r="H3020" s="16">
        <v>45893</v>
      </c>
      <c r="I3020" s="17">
        <v>45893</v>
      </c>
      <c r="J3020" s="18">
        <f t="shared" si="118"/>
        <v>45893</v>
      </c>
      <c r="K3020" s="19">
        <v>0.86458333333333337</v>
      </c>
      <c r="L3020" s="19">
        <v>0.94791666666666674</v>
      </c>
      <c r="M3020" s="20">
        <v>0.98958333333333337</v>
      </c>
      <c r="N3020" s="19">
        <v>1.0729166666666667</v>
      </c>
      <c r="O3020" s="21">
        <f t="shared" si="117"/>
        <v>8.333333333333337E-2</v>
      </c>
      <c r="P3020" s="13" t="s">
        <v>50</v>
      </c>
      <c r="Q3020" s="13" t="s">
        <v>50</v>
      </c>
      <c r="R3020" s="22" t="s">
        <v>2853</v>
      </c>
      <c r="S3020" s="22" t="s">
        <v>31</v>
      </c>
      <c r="T3020" s="23" t="s">
        <v>52</v>
      </c>
      <c r="U3020" s="23" t="s">
        <v>50</v>
      </c>
      <c r="V3020" s="22" t="s">
        <v>67</v>
      </c>
      <c r="W3020" s="24" t="s">
        <v>157</v>
      </c>
      <c r="X3020" s="25" t="s">
        <v>70</v>
      </c>
      <c r="Y3020" s="25" t="s">
        <v>114</v>
      </c>
      <c r="Z3020" s="25" t="s">
        <v>58</v>
      </c>
      <c r="AA3020" s="25"/>
      <c r="AB3020" s="26"/>
      <c r="AC3020" s="31">
        <v>6.1200000000000018E-2</v>
      </c>
      <c r="AD3020" s="32"/>
      <c r="AE3020" s="32"/>
      <c r="AF3020" s="32"/>
      <c r="AG3020" s="33"/>
      <c r="AH3020" s="33"/>
      <c r="AI3020" s="33"/>
      <c r="AJ3020" s="27"/>
      <c r="AK3020" s="27"/>
      <c r="AL3020" s="27">
        <v>2.1666666666666665</v>
      </c>
      <c r="AM3020" s="27"/>
      <c r="AN3020" s="27"/>
      <c r="AO3020" s="28" t="s">
        <v>94</v>
      </c>
      <c r="AP3020" s="51"/>
      <c r="AQ3020" s="51"/>
    </row>
    <row r="3021" spans="1:43" ht="12.65" customHeight="1">
      <c r="A3021" s="13" t="s">
        <v>942</v>
      </c>
      <c r="B3021" s="14" t="s">
        <v>2817</v>
      </c>
      <c r="C3021" s="13">
        <v>21</v>
      </c>
      <c r="D3021" s="13" t="s">
        <v>2818</v>
      </c>
      <c r="E3021" s="15" t="s">
        <v>2850</v>
      </c>
      <c r="F3021" s="13">
        <v>8079</v>
      </c>
      <c r="G3021" s="13" t="s">
        <v>2260</v>
      </c>
      <c r="H3021" s="16">
        <v>45894</v>
      </c>
      <c r="I3021" s="17">
        <v>45894</v>
      </c>
      <c r="J3021" s="18">
        <f t="shared" si="118"/>
        <v>45894</v>
      </c>
      <c r="K3021" s="19">
        <v>0.27777777777777779</v>
      </c>
      <c r="L3021" s="19">
        <v>0.29166666666666669</v>
      </c>
      <c r="M3021" s="20">
        <v>0.40277777777777779</v>
      </c>
      <c r="N3021" s="19">
        <v>0.41666666666666669</v>
      </c>
      <c r="O3021" s="21">
        <f t="shared" si="117"/>
        <v>1.3888888888888895E-2</v>
      </c>
      <c r="P3021" s="13" t="s">
        <v>50</v>
      </c>
      <c r="Q3021" s="13" t="s">
        <v>50</v>
      </c>
      <c r="R3021" s="22" t="s">
        <v>2826</v>
      </c>
      <c r="S3021" s="22" t="s">
        <v>32</v>
      </c>
      <c r="T3021" s="23" t="s">
        <v>52</v>
      </c>
      <c r="U3021" s="23" t="s">
        <v>50</v>
      </c>
      <c r="V3021" s="22" t="s">
        <v>67</v>
      </c>
      <c r="W3021" s="24" t="s">
        <v>139</v>
      </c>
      <c r="X3021" s="25" t="s">
        <v>71</v>
      </c>
      <c r="Y3021" s="25" t="s">
        <v>114</v>
      </c>
      <c r="Z3021" s="25" t="s">
        <v>66</v>
      </c>
      <c r="AA3021" s="25"/>
      <c r="AB3021" s="26"/>
      <c r="AC3021" s="31">
        <v>0.32501874999999991</v>
      </c>
      <c r="AD3021" s="32"/>
      <c r="AE3021" s="32"/>
      <c r="AF3021" s="32"/>
      <c r="AG3021" s="33"/>
      <c r="AH3021" s="33"/>
      <c r="AI3021" s="33"/>
      <c r="AJ3021" s="27"/>
      <c r="AK3021" s="27"/>
      <c r="AL3021" s="27">
        <v>1.3333333333333333</v>
      </c>
      <c r="AM3021" s="27"/>
      <c r="AN3021" s="27"/>
      <c r="AO3021" s="28" t="s">
        <v>94</v>
      </c>
      <c r="AP3021" s="51"/>
      <c r="AQ3021" s="51"/>
    </row>
    <row r="3022" spans="1:43" ht="12.65" customHeight="1">
      <c r="A3022" s="13" t="s">
        <v>942</v>
      </c>
      <c r="B3022" s="14" t="s">
        <v>2817</v>
      </c>
      <c r="C3022" s="13">
        <v>21</v>
      </c>
      <c r="D3022" s="13" t="s">
        <v>2818</v>
      </c>
      <c r="E3022" s="15" t="s">
        <v>2850</v>
      </c>
      <c r="F3022" s="13">
        <v>8079</v>
      </c>
      <c r="G3022" s="13" t="s">
        <v>2260</v>
      </c>
      <c r="H3022" s="16">
        <v>45894</v>
      </c>
      <c r="I3022" s="17">
        <v>45894</v>
      </c>
      <c r="J3022" s="18">
        <f t="shared" si="118"/>
        <v>45894</v>
      </c>
      <c r="K3022" s="19">
        <v>0.50694444444444442</v>
      </c>
      <c r="L3022" s="19">
        <v>0.52083333333333337</v>
      </c>
      <c r="M3022" s="20">
        <v>0.63194444444444442</v>
      </c>
      <c r="N3022" s="19">
        <v>0.64583333333333337</v>
      </c>
      <c r="O3022" s="21">
        <f t="shared" si="117"/>
        <v>1.3888888888888951E-2</v>
      </c>
      <c r="P3022" s="13" t="s">
        <v>50</v>
      </c>
      <c r="Q3022" s="13" t="s">
        <v>50</v>
      </c>
      <c r="R3022" s="22" t="s">
        <v>2826</v>
      </c>
      <c r="S3022" s="22" t="s">
        <v>32</v>
      </c>
      <c r="T3022" s="23" t="s">
        <v>52</v>
      </c>
      <c r="U3022" s="23" t="s">
        <v>50</v>
      </c>
      <c r="V3022" s="22" t="s">
        <v>67</v>
      </c>
      <c r="W3022" s="24" t="s">
        <v>139</v>
      </c>
      <c r="X3022" s="25" t="s">
        <v>71</v>
      </c>
      <c r="Y3022" s="25" t="s">
        <v>114</v>
      </c>
      <c r="Z3022" s="25" t="s">
        <v>66</v>
      </c>
      <c r="AA3022" s="25"/>
      <c r="AB3022" s="26"/>
      <c r="AC3022" s="31">
        <v>0.69646874999999986</v>
      </c>
      <c r="AD3022" s="32"/>
      <c r="AE3022" s="32"/>
      <c r="AF3022" s="32"/>
      <c r="AG3022" s="33"/>
      <c r="AH3022" s="33"/>
      <c r="AI3022" s="33"/>
      <c r="AJ3022" s="27"/>
      <c r="AK3022" s="27"/>
      <c r="AL3022" s="27">
        <v>1.3333333333333333</v>
      </c>
      <c r="AM3022" s="27"/>
      <c r="AN3022" s="27"/>
      <c r="AO3022" s="28" t="s">
        <v>94</v>
      </c>
      <c r="AP3022" s="51"/>
      <c r="AQ3022" s="51"/>
    </row>
    <row r="3023" spans="1:43" ht="12.65" customHeight="1">
      <c r="A3023" s="13" t="s">
        <v>942</v>
      </c>
      <c r="B3023" s="14" t="s">
        <v>2817</v>
      </c>
      <c r="C3023" s="13">
        <v>21</v>
      </c>
      <c r="D3023" s="13" t="s">
        <v>2818</v>
      </c>
      <c r="E3023" s="15" t="s">
        <v>2850</v>
      </c>
      <c r="F3023" s="13">
        <v>8079</v>
      </c>
      <c r="G3023" s="13" t="s">
        <v>2260</v>
      </c>
      <c r="H3023" s="16">
        <v>45896</v>
      </c>
      <c r="I3023" s="17">
        <v>45896</v>
      </c>
      <c r="J3023" s="18">
        <f t="shared" si="118"/>
        <v>45896</v>
      </c>
      <c r="K3023" s="19">
        <v>0.125</v>
      </c>
      <c r="L3023" s="19">
        <v>0.2013888888888889</v>
      </c>
      <c r="M3023" s="20">
        <v>0.25</v>
      </c>
      <c r="N3023" s="19">
        <v>0.3263888888888889</v>
      </c>
      <c r="O3023" s="21">
        <f t="shared" si="117"/>
        <v>7.6388888888888895E-2</v>
      </c>
      <c r="P3023" s="13" t="s">
        <v>50</v>
      </c>
      <c r="Q3023" s="13" t="s">
        <v>50</v>
      </c>
      <c r="R3023" s="22" t="s">
        <v>2835</v>
      </c>
      <c r="S3023" s="22" t="s">
        <v>31</v>
      </c>
      <c r="T3023" s="23" t="s">
        <v>211</v>
      </c>
      <c r="U3023" s="23" t="s">
        <v>50</v>
      </c>
      <c r="V3023" s="22" t="s">
        <v>212</v>
      </c>
      <c r="W3023" s="24" t="s">
        <v>209</v>
      </c>
      <c r="X3023" s="25" t="s">
        <v>117</v>
      </c>
      <c r="Y3023" s="25" t="s">
        <v>114</v>
      </c>
      <c r="Z3023" s="25" t="s">
        <v>83</v>
      </c>
      <c r="AA3023" s="25"/>
      <c r="AB3023" s="26"/>
      <c r="AC3023" s="31">
        <v>1.5456054687499998E-2</v>
      </c>
      <c r="AD3023" s="32"/>
      <c r="AE3023" s="32"/>
      <c r="AF3023" s="32"/>
      <c r="AG3023" s="33"/>
      <c r="AH3023" s="33"/>
      <c r="AI3023" s="33"/>
      <c r="AJ3023" s="27"/>
      <c r="AK3023" s="27"/>
      <c r="AL3023" s="27">
        <v>1.3333333333333333</v>
      </c>
      <c r="AM3023" s="27"/>
      <c r="AN3023" s="27"/>
      <c r="AO3023" s="28" t="s">
        <v>94</v>
      </c>
      <c r="AP3023" s="51"/>
      <c r="AQ3023" s="51"/>
    </row>
    <row r="3024" spans="1:43" ht="12.65" customHeight="1">
      <c r="A3024" s="13" t="s">
        <v>942</v>
      </c>
      <c r="B3024" s="14" t="s">
        <v>2817</v>
      </c>
      <c r="C3024" s="13">
        <v>21</v>
      </c>
      <c r="D3024" s="13" t="s">
        <v>2818</v>
      </c>
      <c r="E3024" s="15" t="s">
        <v>2850</v>
      </c>
      <c r="F3024" s="13">
        <v>8079</v>
      </c>
      <c r="G3024" s="13" t="s">
        <v>2260</v>
      </c>
      <c r="H3024" s="16">
        <v>45896</v>
      </c>
      <c r="I3024" s="17">
        <v>45897</v>
      </c>
      <c r="J3024" s="18">
        <v>45897</v>
      </c>
      <c r="K3024" s="19">
        <v>0.89583333333333337</v>
      </c>
      <c r="L3024" s="19">
        <v>0.9375</v>
      </c>
      <c r="M3024" s="20">
        <v>2.0833333333333332E-2</v>
      </c>
      <c r="N3024" s="19">
        <v>6.25E-2</v>
      </c>
      <c r="O3024" s="21">
        <f t="shared" si="117"/>
        <v>4.1666666666666671E-2</v>
      </c>
      <c r="P3024" s="13" t="s">
        <v>50</v>
      </c>
      <c r="Q3024" s="13" t="s">
        <v>50</v>
      </c>
      <c r="R3024" s="22" t="s">
        <v>2829</v>
      </c>
      <c r="S3024" s="22" t="s">
        <v>32</v>
      </c>
      <c r="T3024" s="23" t="s">
        <v>52</v>
      </c>
      <c r="U3024" s="23"/>
      <c r="V3024" s="22" t="s">
        <v>67</v>
      </c>
      <c r="W3024" s="24" t="s">
        <v>3677</v>
      </c>
      <c r="X3024" s="25" t="s">
        <v>50</v>
      </c>
      <c r="Y3024" s="25" t="s">
        <v>50</v>
      </c>
      <c r="Z3024" s="25" t="s">
        <v>50</v>
      </c>
      <c r="AA3024" s="25"/>
      <c r="AB3024" s="26"/>
      <c r="AC3024" s="31">
        <v>6.0562499999999991E-2</v>
      </c>
      <c r="AD3024" s="32"/>
      <c r="AE3024" s="32"/>
      <c r="AF3024" s="32"/>
      <c r="AG3024" s="33"/>
      <c r="AH3024" s="33"/>
      <c r="AI3024" s="33"/>
      <c r="AJ3024" s="27"/>
      <c r="AK3024" s="27"/>
      <c r="AL3024" s="27">
        <v>1.3333333333333333</v>
      </c>
      <c r="AM3024" s="27"/>
      <c r="AN3024" s="27"/>
      <c r="AO3024" s="28" t="s">
        <v>94</v>
      </c>
      <c r="AP3024" s="51"/>
      <c r="AQ3024" s="51"/>
    </row>
    <row r="3025" spans="1:43" ht="12.65" customHeight="1">
      <c r="A3025" s="13" t="s">
        <v>942</v>
      </c>
      <c r="B3025" s="14" t="s">
        <v>2817</v>
      </c>
      <c r="C3025" s="13">
        <v>21</v>
      </c>
      <c r="D3025" s="13" t="s">
        <v>2818</v>
      </c>
      <c r="E3025" s="15" t="s">
        <v>2850</v>
      </c>
      <c r="F3025" s="13">
        <v>8079</v>
      </c>
      <c r="G3025" s="13" t="s">
        <v>2260</v>
      </c>
      <c r="H3025" s="16">
        <v>45897</v>
      </c>
      <c r="I3025" s="17">
        <v>45897</v>
      </c>
      <c r="J3025" s="18">
        <f t="shared" ref="J3025:J3030" si="119">I3025</f>
        <v>45897</v>
      </c>
      <c r="K3025" s="19">
        <v>0.81944444444444442</v>
      </c>
      <c r="L3025" s="19">
        <v>0.89583333333333337</v>
      </c>
      <c r="M3025" s="20">
        <v>0.94444444444444442</v>
      </c>
      <c r="N3025" s="19">
        <v>2.0833333333333332E-2</v>
      </c>
      <c r="O3025" s="21">
        <f t="shared" si="117"/>
        <v>7.638888888888884E-2</v>
      </c>
      <c r="P3025" s="13" t="s">
        <v>50</v>
      </c>
      <c r="Q3025" s="13" t="s">
        <v>50</v>
      </c>
      <c r="R3025" s="22" t="s">
        <v>2833</v>
      </c>
      <c r="S3025" s="22" t="s">
        <v>31</v>
      </c>
      <c r="T3025" s="23" t="s">
        <v>211</v>
      </c>
      <c r="U3025" s="23" t="s">
        <v>50</v>
      </c>
      <c r="V3025" s="22" t="s">
        <v>212</v>
      </c>
      <c r="W3025" s="24" t="s">
        <v>210</v>
      </c>
      <c r="X3025" s="25" t="s">
        <v>130</v>
      </c>
      <c r="Y3025" s="25" t="s">
        <v>114</v>
      </c>
      <c r="Z3025" s="25" t="s">
        <v>71</v>
      </c>
      <c r="AA3025" s="25"/>
      <c r="AB3025" s="26"/>
      <c r="AC3025" s="31">
        <v>9.6900000000000014E-2</v>
      </c>
      <c r="AD3025" s="32"/>
      <c r="AE3025" s="32"/>
      <c r="AF3025" s="32"/>
      <c r="AG3025" s="33"/>
      <c r="AH3025" s="33"/>
      <c r="AI3025" s="33"/>
      <c r="AJ3025" s="27"/>
      <c r="AK3025" s="27"/>
      <c r="AL3025" s="27">
        <v>1.6666666666666667</v>
      </c>
      <c r="AM3025" s="27"/>
      <c r="AN3025" s="27"/>
      <c r="AO3025" s="28" t="s">
        <v>94</v>
      </c>
      <c r="AP3025" s="51"/>
      <c r="AQ3025" s="51"/>
    </row>
    <row r="3026" spans="1:43" ht="12.65" customHeight="1">
      <c r="A3026" s="13" t="s">
        <v>942</v>
      </c>
      <c r="B3026" s="14" t="s">
        <v>2817</v>
      </c>
      <c r="C3026" s="13">
        <v>21</v>
      </c>
      <c r="D3026" s="13" t="s">
        <v>2818</v>
      </c>
      <c r="E3026" s="15" t="s">
        <v>2850</v>
      </c>
      <c r="F3026" s="13">
        <v>8079</v>
      </c>
      <c r="G3026" s="13" t="s">
        <v>2260</v>
      </c>
      <c r="H3026" s="16">
        <v>45899</v>
      </c>
      <c r="I3026" s="17">
        <v>45900</v>
      </c>
      <c r="J3026" s="18">
        <f t="shared" si="119"/>
        <v>45900</v>
      </c>
      <c r="K3026" s="19">
        <v>0.97222222222222221</v>
      </c>
      <c r="L3026" s="19">
        <v>4.8611111111111112E-2</v>
      </c>
      <c r="M3026" s="20">
        <v>9.7222222222222224E-2</v>
      </c>
      <c r="N3026" s="19">
        <v>0.1736111111111111</v>
      </c>
      <c r="O3026" s="21">
        <f t="shared" si="117"/>
        <v>7.6388888888888881E-2</v>
      </c>
      <c r="P3026" s="13" t="s">
        <v>50</v>
      </c>
      <c r="Q3026" s="13" t="s">
        <v>50</v>
      </c>
      <c r="R3026" s="22" t="s">
        <v>2830</v>
      </c>
      <c r="S3026" s="22" t="s">
        <v>31</v>
      </c>
      <c r="T3026" s="23" t="s">
        <v>52</v>
      </c>
      <c r="U3026" s="23" t="s">
        <v>50</v>
      </c>
      <c r="V3026" s="22" t="s">
        <v>68</v>
      </c>
      <c r="W3026" s="24" t="s">
        <v>138</v>
      </c>
      <c r="X3026" s="25" t="s">
        <v>56</v>
      </c>
      <c r="Y3026" s="25" t="s">
        <v>114</v>
      </c>
      <c r="Z3026" s="25" t="s">
        <v>71</v>
      </c>
      <c r="AA3026" s="25"/>
      <c r="AB3026" s="26"/>
      <c r="AC3026" s="31">
        <v>2.9006249999999994E-2</v>
      </c>
      <c r="AD3026" s="32"/>
      <c r="AE3026" s="32"/>
      <c r="AF3026" s="32"/>
      <c r="AG3026" s="33"/>
      <c r="AH3026" s="33"/>
      <c r="AI3026" s="33"/>
      <c r="AJ3026" s="27"/>
      <c r="AK3026" s="27"/>
      <c r="AL3026" s="27">
        <v>1.7333333333333334</v>
      </c>
      <c r="AM3026" s="27"/>
      <c r="AN3026" s="27"/>
      <c r="AO3026" s="28" t="s">
        <v>94</v>
      </c>
      <c r="AP3026" s="51"/>
      <c r="AQ3026" s="51"/>
    </row>
    <row r="3027" spans="1:43" ht="12.65" customHeight="1">
      <c r="A3027" s="13" t="s">
        <v>942</v>
      </c>
      <c r="B3027" s="14" t="s">
        <v>2817</v>
      </c>
      <c r="C3027" s="13">
        <v>21</v>
      </c>
      <c r="D3027" s="13" t="s">
        <v>2818</v>
      </c>
      <c r="E3027" s="15" t="s">
        <v>2850</v>
      </c>
      <c r="F3027" s="13">
        <v>8079</v>
      </c>
      <c r="G3027" s="13" t="s">
        <v>2260</v>
      </c>
      <c r="H3027" s="16">
        <v>45900</v>
      </c>
      <c r="I3027" s="17">
        <v>45900</v>
      </c>
      <c r="J3027" s="18">
        <f t="shared" si="119"/>
        <v>45900</v>
      </c>
      <c r="K3027" s="19">
        <v>0.3888888888888889</v>
      </c>
      <c r="L3027" s="19">
        <v>0.46527777777777779</v>
      </c>
      <c r="M3027" s="20">
        <v>0.51388888888888884</v>
      </c>
      <c r="N3027" s="19">
        <v>0.59027777777777779</v>
      </c>
      <c r="O3027" s="21">
        <f t="shared" si="117"/>
        <v>7.6388888888888951E-2</v>
      </c>
      <c r="P3027" s="13" t="s">
        <v>50</v>
      </c>
      <c r="Q3027" s="13" t="s">
        <v>50</v>
      </c>
      <c r="R3027" s="22" t="s">
        <v>2830</v>
      </c>
      <c r="S3027" s="22" t="s">
        <v>31</v>
      </c>
      <c r="T3027" s="23" t="s">
        <v>52</v>
      </c>
      <c r="U3027" s="23" t="s">
        <v>50</v>
      </c>
      <c r="V3027" s="22" t="s">
        <v>68</v>
      </c>
      <c r="W3027" s="24" t="s">
        <v>138</v>
      </c>
      <c r="X3027" s="25" t="s">
        <v>56</v>
      </c>
      <c r="Y3027" s="25" t="s">
        <v>114</v>
      </c>
      <c r="Z3027" s="25" t="s">
        <v>71</v>
      </c>
      <c r="AA3027" s="25"/>
      <c r="AB3027" s="26"/>
      <c r="AC3027" s="31">
        <v>0.12569374999999999</v>
      </c>
      <c r="AD3027" s="32"/>
      <c r="AE3027" s="32"/>
      <c r="AF3027" s="32"/>
      <c r="AG3027" s="33"/>
      <c r="AH3027" s="33"/>
      <c r="AI3027" s="33"/>
      <c r="AJ3027" s="27"/>
      <c r="AK3027" s="27"/>
      <c r="AL3027" s="27">
        <v>1.7333333333333334</v>
      </c>
      <c r="AM3027" s="27"/>
      <c r="AN3027" s="27"/>
      <c r="AO3027" s="28" t="s">
        <v>94</v>
      </c>
      <c r="AP3027" s="51"/>
      <c r="AQ3027" s="51"/>
    </row>
    <row r="3028" spans="1:43" ht="12.65" customHeight="1">
      <c r="A3028" s="13" t="s">
        <v>942</v>
      </c>
      <c r="B3028" s="14" t="s">
        <v>2817</v>
      </c>
      <c r="C3028" s="13">
        <v>21</v>
      </c>
      <c r="D3028" s="13" t="s">
        <v>2818</v>
      </c>
      <c r="E3028" s="15" t="s">
        <v>2850</v>
      </c>
      <c r="F3028" s="13">
        <v>8079</v>
      </c>
      <c r="G3028" s="13" t="s">
        <v>2260</v>
      </c>
      <c r="H3028" s="16">
        <v>45900</v>
      </c>
      <c r="I3028" s="17">
        <v>45900</v>
      </c>
      <c r="J3028" s="18">
        <f t="shared" si="119"/>
        <v>45900</v>
      </c>
      <c r="K3028" s="19">
        <v>0.55555555555555558</v>
      </c>
      <c r="L3028" s="19">
        <v>0.64236111111111116</v>
      </c>
      <c r="M3028" s="20">
        <v>0.68055555555555558</v>
      </c>
      <c r="N3028" s="19">
        <v>0.76736111111111116</v>
      </c>
      <c r="O3028" s="21">
        <f t="shared" si="117"/>
        <v>8.680555555555558E-2</v>
      </c>
      <c r="P3028" s="13" t="s">
        <v>50</v>
      </c>
      <c r="Q3028" s="13" t="s">
        <v>50</v>
      </c>
      <c r="R3028" s="22" t="s">
        <v>2855</v>
      </c>
      <c r="S3028" s="22" t="s">
        <v>29</v>
      </c>
      <c r="T3028" s="23" t="s">
        <v>52</v>
      </c>
      <c r="U3028" s="23" t="s">
        <v>50</v>
      </c>
      <c r="V3028" s="22" t="s">
        <v>68</v>
      </c>
      <c r="W3028" s="24" t="s">
        <v>142</v>
      </c>
      <c r="X3028" s="25" t="s">
        <v>57</v>
      </c>
      <c r="Y3028" s="25" t="s">
        <v>114</v>
      </c>
      <c r="Z3028" s="25" t="s">
        <v>63</v>
      </c>
      <c r="AA3028" s="25"/>
      <c r="AB3028" s="26"/>
      <c r="AC3028" s="31">
        <v>0.47812499999999997</v>
      </c>
      <c r="AD3028" s="32"/>
      <c r="AE3028" s="32"/>
      <c r="AF3028" s="32"/>
      <c r="AG3028" s="33"/>
      <c r="AH3028" s="33"/>
      <c r="AI3028" s="33"/>
      <c r="AJ3028" s="27"/>
      <c r="AK3028" s="27"/>
      <c r="AL3028" s="27">
        <v>4.16</v>
      </c>
      <c r="AM3028" s="27"/>
      <c r="AN3028" s="27"/>
      <c r="AO3028" s="28" t="s">
        <v>94</v>
      </c>
      <c r="AP3028" s="51"/>
      <c r="AQ3028" s="51"/>
    </row>
    <row r="3029" spans="1:43" ht="12.65" customHeight="1">
      <c r="A3029" s="13" t="s">
        <v>942</v>
      </c>
      <c r="B3029" s="14" t="s">
        <v>2817</v>
      </c>
      <c r="C3029" s="13">
        <v>21</v>
      </c>
      <c r="D3029" s="13" t="s">
        <v>2818</v>
      </c>
      <c r="E3029" s="15" t="s">
        <v>2850</v>
      </c>
      <c r="F3029" s="13">
        <v>8079</v>
      </c>
      <c r="G3029" s="13" t="s">
        <v>2260</v>
      </c>
      <c r="H3029" s="16">
        <v>45900</v>
      </c>
      <c r="I3029" s="17">
        <v>45900</v>
      </c>
      <c r="J3029" s="18">
        <f t="shared" si="119"/>
        <v>45900</v>
      </c>
      <c r="K3029" s="19">
        <v>0.64236111111111116</v>
      </c>
      <c r="L3029" s="19">
        <v>0.72569444444444442</v>
      </c>
      <c r="M3029" s="20">
        <v>0.76736111111111116</v>
      </c>
      <c r="N3029" s="19">
        <v>0.85069444444444442</v>
      </c>
      <c r="O3029" s="21">
        <f t="shared" si="117"/>
        <v>8.3333333333333259E-2</v>
      </c>
      <c r="P3029" s="13" t="s">
        <v>50</v>
      </c>
      <c r="Q3029" s="13" t="s">
        <v>50</v>
      </c>
      <c r="R3029" s="22" t="s">
        <v>2854</v>
      </c>
      <c r="S3029" s="22" t="s">
        <v>29</v>
      </c>
      <c r="T3029" s="23" t="s">
        <v>52</v>
      </c>
      <c r="U3029" s="23" t="s">
        <v>50</v>
      </c>
      <c r="V3029" s="22" t="s">
        <v>68</v>
      </c>
      <c r="W3029" s="24" t="s">
        <v>132</v>
      </c>
      <c r="X3029" s="25" t="s">
        <v>62</v>
      </c>
      <c r="Y3029" s="25" t="s">
        <v>114</v>
      </c>
      <c r="Z3029" s="25" t="s">
        <v>77</v>
      </c>
      <c r="AA3029" s="25"/>
      <c r="AB3029" s="26"/>
      <c r="AC3029" s="31">
        <v>1.2112499999999999</v>
      </c>
      <c r="AD3029" s="32"/>
      <c r="AE3029" s="32"/>
      <c r="AF3029" s="32"/>
      <c r="AG3029" s="33"/>
      <c r="AH3029" s="33"/>
      <c r="AI3029" s="33"/>
      <c r="AJ3029" s="27"/>
      <c r="AK3029" s="27"/>
      <c r="AL3029" s="27">
        <v>4.16</v>
      </c>
      <c r="AM3029" s="27"/>
      <c r="AN3029" s="27"/>
      <c r="AO3029" s="28" t="s">
        <v>94</v>
      </c>
      <c r="AP3029" s="51"/>
      <c r="AQ3029" s="51"/>
    </row>
    <row r="3030" spans="1:43" ht="12.65" customHeight="1">
      <c r="A3030" s="13" t="s">
        <v>942</v>
      </c>
      <c r="B3030" s="14" t="s">
        <v>2817</v>
      </c>
      <c r="C3030" s="13">
        <v>21</v>
      </c>
      <c r="D3030" s="13" t="s">
        <v>2818</v>
      </c>
      <c r="E3030" s="15" t="s">
        <v>2850</v>
      </c>
      <c r="F3030" s="13">
        <v>8079</v>
      </c>
      <c r="G3030" s="13" t="s">
        <v>2260</v>
      </c>
      <c r="H3030" s="16">
        <v>45900</v>
      </c>
      <c r="I3030" s="17">
        <v>45901</v>
      </c>
      <c r="J3030" s="18">
        <f t="shared" si="119"/>
        <v>45901</v>
      </c>
      <c r="K3030" s="19">
        <v>0.97916666666666663</v>
      </c>
      <c r="L3030" s="19">
        <v>5.2083333333333336E-2</v>
      </c>
      <c r="M3030" s="20">
        <v>0.10416666666666667</v>
      </c>
      <c r="N3030" s="19">
        <v>0.17708333333333334</v>
      </c>
      <c r="O3030" s="21">
        <f t="shared" si="117"/>
        <v>7.2916666666666671E-2</v>
      </c>
      <c r="P3030" s="13" t="s">
        <v>50</v>
      </c>
      <c r="Q3030" s="13" t="s">
        <v>50</v>
      </c>
      <c r="R3030" s="22" t="s">
        <v>2854</v>
      </c>
      <c r="S3030" s="22" t="s">
        <v>31</v>
      </c>
      <c r="T3030" s="23" t="s">
        <v>52</v>
      </c>
      <c r="U3030" s="23" t="s">
        <v>50</v>
      </c>
      <c r="V3030" s="22" t="s">
        <v>68</v>
      </c>
      <c r="W3030" s="24" t="s">
        <v>132</v>
      </c>
      <c r="X3030" s="25" t="s">
        <v>62</v>
      </c>
      <c r="Y3030" s="25" t="s">
        <v>114</v>
      </c>
      <c r="Z3030" s="25" t="s">
        <v>77</v>
      </c>
      <c r="AA3030" s="25"/>
      <c r="AB3030" s="26"/>
      <c r="AC3030" s="31">
        <v>1.7260312499999996E-2</v>
      </c>
      <c r="AD3030" s="32"/>
      <c r="AE3030" s="32"/>
      <c r="AF3030" s="32"/>
      <c r="AG3030" s="33"/>
      <c r="AH3030" s="33"/>
      <c r="AI3030" s="33"/>
      <c r="AJ3030" s="27"/>
      <c r="AK3030" s="27"/>
      <c r="AL3030" s="27">
        <v>1.3333333333333333</v>
      </c>
      <c r="AM3030" s="27"/>
      <c r="AN3030" s="27"/>
      <c r="AO3030" s="28" t="s">
        <v>94</v>
      </c>
      <c r="AP3030" s="51"/>
      <c r="AQ3030" s="51"/>
    </row>
    <row r="3031" spans="1:43" ht="12.65" customHeight="1">
      <c r="A3031" s="13" t="s">
        <v>214</v>
      </c>
      <c r="B3031" s="14" t="s">
        <v>221</v>
      </c>
      <c r="C3031" s="13">
        <v>19</v>
      </c>
      <c r="D3031" s="13" t="s">
        <v>216</v>
      </c>
      <c r="E3031" s="15" t="s">
        <v>725</v>
      </c>
      <c r="F3031" s="13">
        <v>21101</v>
      </c>
      <c r="G3031" s="13" t="s">
        <v>253</v>
      </c>
      <c r="H3031" s="16">
        <v>45893</v>
      </c>
      <c r="I3031" s="17">
        <v>45893</v>
      </c>
      <c r="J3031" s="18">
        <v>45893</v>
      </c>
      <c r="K3031" s="19">
        <v>0.55972222222222223</v>
      </c>
      <c r="L3031" s="19">
        <v>0.64699074074074081</v>
      </c>
      <c r="M3031" s="20">
        <v>0.6430555555555556</v>
      </c>
      <c r="N3031" s="19">
        <v>0.73032407407407418</v>
      </c>
      <c r="O3031" s="21">
        <v>8.7268518518518579E-2</v>
      </c>
      <c r="P3031" s="13" t="s">
        <v>486</v>
      </c>
      <c r="Q3031" s="13" t="s">
        <v>1857</v>
      </c>
      <c r="R3031" s="22" t="s">
        <v>1858</v>
      </c>
      <c r="S3031" s="22" t="s">
        <v>29</v>
      </c>
      <c r="T3031" s="23" t="s">
        <v>52</v>
      </c>
      <c r="U3031" s="23" t="s">
        <v>50</v>
      </c>
      <c r="V3031" s="22" t="s">
        <v>67</v>
      </c>
      <c r="W3031" s="24" t="s">
        <v>156</v>
      </c>
      <c r="X3031" s="25" t="s">
        <v>63</v>
      </c>
      <c r="Y3031" s="25" t="s">
        <v>114</v>
      </c>
      <c r="Z3031" s="25" t="s">
        <v>60</v>
      </c>
      <c r="AA3031" s="25"/>
      <c r="AB3031" s="26"/>
      <c r="AC3031" s="31"/>
      <c r="AD3031" s="32">
        <v>0.01</v>
      </c>
      <c r="AE3031" s="32">
        <v>4.3</v>
      </c>
      <c r="AF3031" s="32">
        <v>0.05</v>
      </c>
      <c r="AG3031" s="33">
        <v>0.01</v>
      </c>
      <c r="AH3031" s="33">
        <v>4.2</v>
      </c>
      <c r="AI3031" s="33">
        <v>0.05</v>
      </c>
      <c r="AJ3031" s="27"/>
      <c r="AK3031" s="27"/>
      <c r="AL3031" s="27">
        <v>3.1131999999999995</v>
      </c>
      <c r="AM3031" s="27" t="s">
        <v>3873</v>
      </c>
      <c r="AN3031" s="27"/>
      <c r="AO3031" s="28" t="s">
        <v>107</v>
      </c>
      <c r="AP3031" s="51"/>
      <c r="AQ3031" s="51"/>
    </row>
    <row r="3032" spans="1:43" ht="12.65" customHeight="1">
      <c r="A3032" s="13" t="s">
        <v>214</v>
      </c>
      <c r="B3032" s="14" t="s">
        <v>221</v>
      </c>
      <c r="C3032" s="13">
        <v>19</v>
      </c>
      <c r="D3032" s="13" t="s">
        <v>216</v>
      </c>
      <c r="E3032" s="15" t="s">
        <v>725</v>
      </c>
      <c r="F3032" s="13">
        <v>21101</v>
      </c>
      <c r="G3032" s="13" t="s">
        <v>253</v>
      </c>
      <c r="H3032" s="16">
        <v>45898</v>
      </c>
      <c r="I3032" s="17">
        <v>45898</v>
      </c>
      <c r="J3032" s="18">
        <v>45898</v>
      </c>
      <c r="K3032" s="19">
        <v>0.7680555555555556</v>
      </c>
      <c r="L3032" s="19">
        <v>0.8540740740740741</v>
      </c>
      <c r="M3032" s="20">
        <v>0.85138888888888897</v>
      </c>
      <c r="N3032" s="19">
        <v>0.93740740740740736</v>
      </c>
      <c r="O3032" s="21">
        <v>8.6018518518518383E-2</v>
      </c>
      <c r="P3032" s="13" t="s">
        <v>486</v>
      </c>
      <c r="Q3032" s="13" t="s">
        <v>1778</v>
      </c>
      <c r="R3032" s="22" t="s">
        <v>1779</v>
      </c>
      <c r="S3032" s="22" t="s">
        <v>29</v>
      </c>
      <c r="T3032" s="23" t="s">
        <v>52</v>
      </c>
      <c r="U3032" s="23" t="s">
        <v>50</v>
      </c>
      <c r="V3032" s="22" t="s">
        <v>68</v>
      </c>
      <c r="W3032" s="24" t="s">
        <v>158</v>
      </c>
      <c r="X3032" s="25" t="s">
        <v>58</v>
      </c>
      <c r="Y3032" s="25" t="s">
        <v>114</v>
      </c>
      <c r="Z3032" s="25" t="s">
        <v>84</v>
      </c>
      <c r="AA3032" s="25"/>
      <c r="AB3032" s="26"/>
      <c r="AC3032" s="31"/>
      <c r="AD3032" s="32">
        <v>0</v>
      </c>
      <c r="AE3032" s="32">
        <v>1.8</v>
      </c>
      <c r="AF3032" s="32">
        <v>0.01</v>
      </c>
      <c r="AG3032" s="33">
        <v>0</v>
      </c>
      <c r="AH3032" s="33">
        <v>1.5</v>
      </c>
      <c r="AI3032" s="33">
        <v>0.01</v>
      </c>
      <c r="AJ3032" s="27"/>
      <c r="AK3032" s="27"/>
      <c r="AL3032" s="27">
        <v>1.3031999999999999</v>
      </c>
      <c r="AM3032" s="27" t="s">
        <v>3873</v>
      </c>
      <c r="AN3032" s="27"/>
      <c r="AO3032" s="28" t="s">
        <v>107</v>
      </c>
      <c r="AP3032" s="51"/>
      <c r="AQ3032" s="51"/>
    </row>
    <row r="3033" spans="1:43" ht="12.65" customHeight="1">
      <c r="A3033" s="13" t="s">
        <v>214</v>
      </c>
      <c r="B3033" s="14" t="s">
        <v>221</v>
      </c>
      <c r="C3033" s="13">
        <v>19</v>
      </c>
      <c r="D3033" s="13" t="s">
        <v>216</v>
      </c>
      <c r="E3033" s="15" t="s">
        <v>725</v>
      </c>
      <c r="F3033" s="13">
        <v>21101</v>
      </c>
      <c r="G3033" s="13" t="s">
        <v>253</v>
      </c>
      <c r="H3033" s="16">
        <v>45899</v>
      </c>
      <c r="I3033" s="17">
        <v>45899</v>
      </c>
      <c r="J3033" s="18">
        <v>45899</v>
      </c>
      <c r="K3033" s="19">
        <v>0.55972222222222223</v>
      </c>
      <c r="L3033" s="19">
        <v>0.64678240740740744</v>
      </c>
      <c r="M3033" s="20">
        <v>0.6430555555555556</v>
      </c>
      <c r="N3033" s="19">
        <v>0.73011574074074082</v>
      </c>
      <c r="O3033" s="21">
        <v>8.7060185185185213E-2</v>
      </c>
      <c r="P3033" s="13" t="s">
        <v>486</v>
      </c>
      <c r="Q3033" s="13" t="s">
        <v>1289</v>
      </c>
      <c r="R3033" s="22" t="s">
        <v>1290</v>
      </c>
      <c r="S3033" s="22" t="s">
        <v>29</v>
      </c>
      <c r="T3033" s="23" t="s">
        <v>52</v>
      </c>
      <c r="U3033" s="23" t="s">
        <v>50</v>
      </c>
      <c r="V3033" s="22" t="s">
        <v>68</v>
      </c>
      <c r="W3033" s="24" t="s">
        <v>135</v>
      </c>
      <c r="X3033" s="25" t="s">
        <v>74</v>
      </c>
      <c r="Y3033" s="25" t="s">
        <v>114</v>
      </c>
      <c r="Z3033" s="25" t="s">
        <v>69</v>
      </c>
      <c r="AA3033" s="25"/>
      <c r="AB3033" s="26"/>
      <c r="AC3033" s="31"/>
      <c r="AD3033" s="32">
        <v>0.01</v>
      </c>
      <c r="AE3033" s="32">
        <v>3.1</v>
      </c>
      <c r="AF3033" s="32">
        <v>0.04</v>
      </c>
      <c r="AG3033" s="33">
        <v>0.01</v>
      </c>
      <c r="AH3033" s="33">
        <v>3.1</v>
      </c>
      <c r="AI3033" s="33">
        <v>0.04</v>
      </c>
      <c r="AJ3033" s="27"/>
      <c r="AK3033" s="27"/>
      <c r="AL3033" s="27">
        <v>2.2443999999999997</v>
      </c>
      <c r="AM3033" s="27" t="s">
        <v>3873</v>
      </c>
      <c r="AN3033" s="27"/>
      <c r="AO3033" s="28" t="s">
        <v>107</v>
      </c>
      <c r="AP3033" s="51"/>
      <c r="AQ3033" s="51"/>
    </row>
    <row r="3034" spans="1:43" ht="12.65" customHeight="1">
      <c r="A3034" s="13" t="s">
        <v>214</v>
      </c>
      <c r="B3034" s="14" t="s">
        <v>221</v>
      </c>
      <c r="C3034" s="13">
        <v>19</v>
      </c>
      <c r="D3034" s="13" t="s">
        <v>216</v>
      </c>
      <c r="E3034" s="15" t="s">
        <v>725</v>
      </c>
      <c r="F3034" s="13">
        <v>21101</v>
      </c>
      <c r="G3034" s="13" t="s">
        <v>253</v>
      </c>
      <c r="H3034" s="16">
        <v>45899</v>
      </c>
      <c r="I3034" s="17">
        <v>45899</v>
      </c>
      <c r="J3034" s="18">
        <v>45899</v>
      </c>
      <c r="K3034" s="19">
        <v>0.68472222222222223</v>
      </c>
      <c r="L3034" s="19">
        <v>0.77337962962962969</v>
      </c>
      <c r="M3034" s="20">
        <v>0.7680555555555556</v>
      </c>
      <c r="N3034" s="19">
        <v>0.85671296296296306</v>
      </c>
      <c r="O3034" s="21">
        <v>8.8657407407407463E-2</v>
      </c>
      <c r="P3034" s="13" t="s">
        <v>486</v>
      </c>
      <c r="Q3034" s="13" t="s">
        <v>1780</v>
      </c>
      <c r="R3034" s="22" t="s">
        <v>1781</v>
      </c>
      <c r="S3034" s="22" t="s">
        <v>29</v>
      </c>
      <c r="T3034" s="23" t="s">
        <v>52</v>
      </c>
      <c r="U3034" s="23" t="s">
        <v>50</v>
      </c>
      <c r="V3034" s="22" t="s">
        <v>68</v>
      </c>
      <c r="W3034" s="24" t="s">
        <v>138</v>
      </c>
      <c r="X3034" s="25" t="s">
        <v>56</v>
      </c>
      <c r="Y3034" s="25" t="s">
        <v>114</v>
      </c>
      <c r="Z3034" s="25" t="s">
        <v>71</v>
      </c>
      <c r="AA3034" s="25"/>
      <c r="AB3034" s="26"/>
      <c r="AC3034" s="31"/>
      <c r="AD3034" s="32">
        <v>0</v>
      </c>
      <c r="AE3034" s="32">
        <v>1.1000000000000001</v>
      </c>
      <c r="AF3034" s="32">
        <v>0.01</v>
      </c>
      <c r="AG3034" s="33">
        <v>0</v>
      </c>
      <c r="AH3034" s="33">
        <v>1.1000000000000001</v>
      </c>
      <c r="AI3034" s="33">
        <v>0.01</v>
      </c>
      <c r="AJ3034" s="27"/>
      <c r="AK3034" s="27"/>
      <c r="AL3034" s="27">
        <v>0.7964</v>
      </c>
      <c r="AM3034" s="27" t="s">
        <v>3873</v>
      </c>
      <c r="AN3034" s="27"/>
      <c r="AO3034" s="28" t="s">
        <v>107</v>
      </c>
      <c r="AP3034" s="51"/>
      <c r="AQ3034" s="51"/>
    </row>
    <row r="3035" spans="1:43" ht="12.65" customHeight="1">
      <c r="A3035" s="13" t="s">
        <v>214</v>
      </c>
      <c r="B3035" s="14" t="s">
        <v>221</v>
      </c>
      <c r="C3035" s="13">
        <v>19</v>
      </c>
      <c r="D3035" s="13" t="s">
        <v>216</v>
      </c>
      <c r="E3035" s="15" t="s">
        <v>1775</v>
      </c>
      <c r="F3035" s="13">
        <v>21102</v>
      </c>
      <c r="G3035" s="13" t="s">
        <v>253</v>
      </c>
      <c r="H3035" s="16">
        <v>45900</v>
      </c>
      <c r="I3035" s="17">
        <v>45900</v>
      </c>
      <c r="J3035" s="18">
        <v>45900</v>
      </c>
      <c r="K3035" s="19">
        <v>0.55972222222222223</v>
      </c>
      <c r="L3035" s="19">
        <v>0.64864583333333337</v>
      </c>
      <c r="M3035" s="20">
        <v>0.6430555555555556</v>
      </c>
      <c r="N3035" s="19">
        <v>0.73197916666666674</v>
      </c>
      <c r="O3035" s="21">
        <v>8.8923611111111134E-2</v>
      </c>
      <c r="P3035" s="13" t="s">
        <v>486</v>
      </c>
      <c r="Q3035" s="13" t="s">
        <v>1776</v>
      </c>
      <c r="R3035" s="22" t="s">
        <v>1777</v>
      </c>
      <c r="S3035" s="22" t="s">
        <v>29</v>
      </c>
      <c r="T3035" s="23" t="s">
        <v>52</v>
      </c>
      <c r="U3035" s="23" t="s">
        <v>50</v>
      </c>
      <c r="V3035" s="22" t="s">
        <v>68</v>
      </c>
      <c r="W3035" s="24" t="s">
        <v>142</v>
      </c>
      <c r="X3035" s="25" t="s">
        <v>57</v>
      </c>
      <c r="Y3035" s="25" t="s">
        <v>114</v>
      </c>
      <c r="Z3035" s="25" t="s">
        <v>63</v>
      </c>
      <c r="AA3035" s="25"/>
      <c r="AB3035" s="26"/>
      <c r="AC3035" s="31"/>
      <c r="AD3035" s="32">
        <v>0</v>
      </c>
      <c r="AE3035" s="32">
        <v>0.7</v>
      </c>
      <c r="AF3035" s="32">
        <v>0.01</v>
      </c>
      <c r="AG3035" s="33">
        <v>0</v>
      </c>
      <c r="AH3035" s="33">
        <v>0.7</v>
      </c>
      <c r="AI3035" s="33">
        <v>0.01</v>
      </c>
      <c r="AJ3035" s="27"/>
      <c r="AK3035" s="27"/>
      <c r="AL3035" s="27">
        <v>0.72399999999999998</v>
      </c>
      <c r="AM3035" s="27" t="s">
        <v>3873</v>
      </c>
      <c r="AN3035" s="27"/>
      <c r="AO3035" s="28" t="s">
        <v>107</v>
      </c>
      <c r="AP3035" s="51"/>
      <c r="AQ3035" s="51"/>
    </row>
    <row r="3036" spans="1:43" ht="12.65" customHeight="1">
      <c r="A3036" s="13" t="s">
        <v>214</v>
      </c>
      <c r="B3036" s="14" t="s">
        <v>221</v>
      </c>
      <c r="C3036" s="13">
        <v>19</v>
      </c>
      <c r="D3036" s="13" t="s">
        <v>216</v>
      </c>
      <c r="E3036" s="15" t="s">
        <v>723</v>
      </c>
      <c r="F3036" s="13">
        <v>21104</v>
      </c>
      <c r="G3036" s="13" t="s">
        <v>253</v>
      </c>
      <c r="H3036" s="16">
        <v>45896</v>
      </c>
      <c r="I3036" s="17">
        <v>45896</v>
      </c>
      <c r="J3036" s="18">
        <v>45896</v>
      </c>
      <c r="K3036" s="19">
        <v>0.77777777777777779</v>
      </c>
      <c r="L3036" s="19">
        <v>0.86089120370370376</v>
      </c>
      <c r="M3036" s="20">
        <v>0.86111111111111116</v>
      </c>
      <c r="N3036" s="19">
        <v>0.94422453703703701</v>
      </c>
      <c r="O3036" s="21">
        <v>8.3113425925925855E-2</v>
      </c>
      <c r="P3036" s="13" t="s">
        <v>724</v>
      </c>
      <c r="Q3036" s="13" t="s">
        <v>1285</v>
      </c>
      <c r="R3036" s="22" t="s">
        <v>1286</v>
      </c>
      <c r="S3036" s="22" t="s">
        <v>29</v>
      </c>
      <c r="T3036" s="23" t="s">
        <v>211</v>
      </c>
      <c r="U3036" s="23" t="s">
        <v>50</v>
      </c>
      <c r="V3036" s="22" t="s">
        <v>212</v>
      </c>
      <c r="W3036" s="24" t="s">
        <v>210</v>
      </c>
      <c r="X3036" s="25" t="s">
        <v>130</v>
      </c>
      <c r="Y3036" s="25" t="s">
        <v>114</v>
      </c>
      <c r="Z3036" s="25" t="s">
        <v>71</v>
      </c>
      <c r="AA3036" s="25"/>
      <c r="AB3036" s="26"/>
      <c r="AC3036" s="31"/>
      <c r="AD3036" s="32">
        <v>0.01</v>
      </c>
      <c r="AE3036" s="32">
        <v>5.6</v>
      </c>
      <c r="AF3036" s="32">
        <v>0.04</v>
      </c>
      <c r="AG3036" s="33">
        <v>0.01</v>
      </c>
      <c r="AH3036" s="33">
        <v>5.6</v>
      </c>
      <c r="AI3036" s="33">
        <v>0.04</v>
      </c>
      <c r="AJ3036" s="27"/>
      <c r="AK3036" s="27"/>
      <c r="AL3036" s="27">
        <v>4.0543999999999993</v>
      </c>
      <c r="AM3036" s="27" t="s">
        <v>3873</v>
      </c>
      <c r="AN3036" s="27"/>
      <c r="AO3036" s="28" t="s">
        <v>107</v>
      </c>
      <c r="AP3036" s="51"/>
      <c r="AQ3036" s="51"/>
    </row>
    <row r="3037" spans="1:43" ht="12.65" customHeight="1">
      <c r="A3037" s="13" t="s">
        <v>214</v>
      </c>
      <c r="B3037" s="14" t="s">
        <v>221</v>
      </c>
      <c r="C3037" s="13">
        <v>19</v>
      </c>
      <c r="D3037" s="13" t="s">
        <v>216</v>
      </c>
      <c r="E3037" s="15" t="s">
        <v>723</v>
      </c>
      <c r="F3037" s="13">
        <v>21104</v>
      </c>
      <c r="G3037" s="13" t="s">
        <v>253</v>
      </c>
      <c r="H3037" s="16">
        <v>45900</v>
      </c>
      <c r="I3037" s="17">
        <v>45900</v>
      </c>
      <c r="J3037" s="18">
        <v>45900</v>
      </c>
      <c r="K3037" s="19">
        <v>0.6430555555555556</v>
      </c>
      <c r="L3037" s="19">
        <v>0.7262037037037038</v>
      </c>
      <c r="M3037" s="20">
        <v>0.72638888888888897</v>
      </c>
      <c r="N3037" s="19">
        <v>0.80953703703703705</v>
      </c>
      <c r="O3037" s="21">
        <v>8.3148148148148082E-2</v>
      </c>
      <c r="P3037" s="13" t="s">
        <v>486</v>
      </c>
      <c r="Q3037" s="13" t="s">
        <v>1287</v>
      </c>
      <c r="R3037" s="22" t="s">
        <v>1288</v>
      </c>
      <c r="S3037" s="22" t="s">
        <v>29</v>
      </c>
      <c r="T3037" s="23" t="s">
        <v>52</v>
      </c>
      <c r="U3037" s="23" t="s">
        <v>50</v>
      </c>
      <c r="V3037" s="22" t="s">
        <v>68</v>
      </c>
      <c r="W3037" s="24" t="s">
        <v>132</v>
      </c>
      <c r="X3037" s="25" t="s">
        <v>62</v>
      </c>
      <c r="Y3037" s="25" t="s">
        <v>114</v>
      </c>
      <c r="Z3037" s="25" t="s">
        <v>77</v>
      </c>
      <c r="AA3037" s="25"/>
      <c r="AB3037" s="26"/>
      <c r="AC3037" s="31"/>
      <c r="AD3037" s="32">
        <v>0</v>
      </c>
      <c r="AE3037" s="32">
        <v>0.2</v>
      </c>
      <c r="AF3037" s="32">
        <v>0</v>
      </c>
      <c r="AG3037" s="33">
        <v>0</v>
      </c>
      <c r="AH3037" s="33">
        <v>0.2</v>
      </c>
      <c r="AI3037" s="33">
        <v>0</v>
      </c>
      <c r="AJ3037" s="27"/>
      <c r="AK3037" s="27"/>
      <c r="AL3037" s="27">
        <v>0.72399999999999998</v>
      </c>
      <c r="AM3037" s="27" t="s">
        <v>3873</v>
      </c>
      <c r="AN3037" s="27"/>
      <c r="AO3037" s="28" t="s">
        <v>107</v>
      </c>
      <c r="AP3037" s="51"/>
      <c r="AQ3037" s="51"/>
    </row>
    <row r="3038" spans="1:43" ht="12.65" customHeight="1">
      <c r="A3038" s="13" t="s">
        <v>214</v>
      </c>
      <c r="B3038" s="14" t="s">
        <v>221</v>
      </c>
      <c r="C3038" s="13">
        <v>19</v>
      </c>
      <c r="D3038" s="13" t="s">
        <v>216</v>
      </c>
      <c r="E3038" s="15" t="s">
        <v>2856</v>
      </c>
      <c r="F3038" s="13">
        <v>37941</v>
      </c>
      <c r="G3038" s="13" t="s">
        <v>253</v>
      </c>
      <c r="H3038" s="16">
        <v>45886</v>
      </c>
      <c r="I3038" s="17">
        <v>45886</v>
      </c>
      <c r="J3038" s="18">
        <v>45886</v>
      </c>
      <c r="K3038" s="19">
        <v>0.29203703703703704</v>
      </c>
      <c r="L3038" s="19">
        <v>0.36373842592592592</v>
      </c>
      <c r="M3038" s="20">
        <v>0.37537037037037035</v>
      </c>
      <c r="N3038" s="19">
        <v>0.44707175925925929</v>
      </c>
      <c r="O3038" s="21">
        <v>7.1701388888888939E-2</v>
      </c>
      <c r="P3038" s="13" t="s">
        <v>300</v>
      </c>
      <c r="Q3038" s="13" t="s">
        <v>1423</v>
      </c>
      <c r="R3038" s="22" t="s">
        <v>1424</v>
      </c>
      <c r="S3038" s="22" t="s">
        <v>31</v>
      </c>
      <c r="T3038" s="23" t="s">
        <v>97</v>
      </c>
      <c r="U3038" s="23" t="s">
        <v>50</v>
      </c>
      <c r="V3038" s="22" t="s">
        <v>3880</v>
      </c>
      <c r="W3038" s="24" t="s">
        <v>3659</v>
      </c>
      <c r="X3038" s="25" t="s">
        <v>83</v>
      </c>
      <c r="Y3038" s="25" t="s">
        <v>114</v>
      </c>
      <c r="Z3038" s="25" t="s">
        <v>71</v>
      </c>
      <c r="AA3038" s="25"/>
      <c r="AB3038" s="26"/>
      <c r="AC3038" s="31"/>
      <c r="AD3038" s="32">
        <v>0</v>
      </c>
      <c r="AE3038" s="32">
        <v>0.5</v>
      </c>
      <c r="AF3038" s="32">
        <v>0.01</v>
      </c>
      <c r="AG3038" s="33">
        <v>0</v>
      </c>
      <c r="AH3038" s="33">
        <v>0.5</v>
      </c>
      <c r="AI3038" s="33">
        <v>0.01</v>
      </c>
      <c r="AJ3038" s="27"/>
      <c r="AK3038" s="27"/>
      <c r="AL3038" s="27">
        <v>0.72399999999999998</v>
      </c>
      <c r="AM3038" s="27" t="s">
        <v>3873</v>
      </c>
      <c r="AN3038" s="27"/>
      <c r="AO3038" s="28" t="s">
        <v>107</v>
      </c>
      <c r="AP3038" s="51"/>
      <c r="AQ3038" s="51"/>
    </row>
    <row r="3039" spans="1:43" ht="12.65" customHeight="1">
      <c r="A3039" s="13" t="s">
        <v>214</v>
      </c>
      <c r="B3039" s="14" t="s">
        <v>221</v>
      </c>
      <c r="C3039" s="13">
        <v>19</v>
      </c>
      <c r="D3039" s="13" t="s">
        <v>216</v>
      </c>
      <c r="E3039" s="15" t="s">
        <v>2856</v>
      </c>
      <c r="F3039" s="13">
        <v>37941</v>
      </c>
      <c r="G3039" s="13"/>
      <c r="H3039" s="16">
        <v>45891</v>
      </c>
      <c r="I3039" s="17">
        <v>45892</v>
      </c>
      <c r="J3039" s="18">
        <v>45892</v>
      </c>
      <c r="K3039" s="19">
        <v>0.98349537037037038</v>
      </c>
      <c r="L3039" s="19">
        <v>1.0556597222222222</v>
      </c>
      <c r="M3039" s="20">
        <v>6.682870370370371E-2</v>
      </c>
      <c r="N3039" s="19">
        <v>0.13899305555555555</v>
      </c>
      <c r="O3039" s="21">
        <v>7.2164351851851841E-2</v>
      </c>
      <c r="P3039" s="13" t="s">
        <v>486</v>
      </c>
      <c r="Q3039" s="13" t="s">
        <v>487</v>
      </c>
      <c r="R3039" s="22" t="s">
        <v>488</v>
      </c>
      <c r="S3039" s="22" t="s">
        <v>31</v>
      </c>
      <c r="T3039" s="23" t="s">
        <v>52</v>
      </c>
      <c r="U3039" s="23" t="s">
        <v>50</v>
      </c>
      <c r="V3039" s="22" t="s">
        <v>67</v>
      </c>
      <c r="W3039" s="24" t="s">
        <v>139</v>
      </c>
      <c r="X3039" s="25" t="s">
        <v>71</v>
      </c>
      <c r="Y3039" s="25" t="s">
        <v>114</v>
      </c>
      <c r="Z3039" s="25" t="s">
        <v>66</v>
      </c>
      <c r="AA3039" s="25"/>
      <c r="AB3039" s="26"/>
      <c r="AC3039" s="31"/>
      <c r="AD3039" s="32">
        <v>0</v>
      </c>
      <c r="AE3039" s="32">
        <v>2.3E-2</v>
      </c>
      <c r="AF3039" s="32">
        <v>0</v>
      </c>
      <c r="AG3039" s="33">
        <v>0</v>
      </c>
      <c r="AH3039" s="33">
        <v>2.3E-2</v>
      </c>
      <c r="AI3039" s="33">
        <v>0</v>
      </c>
      <c r="AJ3039" s="27"/>
      <c r="AK3039" s="27"/>
      <c r="AL3039" s="27">
        <v>0.72399999999999998</v>
      </c>
      <c r="AM3039" s="27" t="s">
        <v>3873</v>
      </c>
      <c r="AN3039" s="27"/>
      <c r="AO3039" s="28" t="s">
        <v>107</v>
      </c>
      <c r="AP3039" s="51"/>
      <c r="AQ3039" s="51"/>
    </row>
    <row r="3040" spans="1:43" ht="12.65" customHeight="1">
      <c r="A3040" s="13" t="s">
        <v>214</v>
      </c>
      <c r="B3040" s="14" t="s">
        <v>221</v>
      </c>
      <c r="C3040" s="13">
        <v>19</v>
      </c>
      <c r="D3040" s="13" t="s">
        <v>216</v>
      </c>
      <c r="E3040" s="15" t="s">
        <v>2856</v>
      </c>
      <c r="F3040" s="13">
        <v>37941</v>
      </c>
      <c r="G3040" s="13" t="s">
        <v>253</v>
      </c>
      <c r="H3040" s="16">
        <v>45892</v>
      </c>
      <c r="I3040" s="17">
        <v>45892</v>
      </c>
      <c r="J3040" s="18">
        <v>45892</v>
      </c>
      <c r="K3040" s="19">
        <v>0.28730324074074071</v>
      </c>
      <c r="L3040" s="19">
        <v>0.36114583333333333</v>
      </c>
      <c r="M3040" s="20">
        <v>0.37063657407407402</v>
      </c>
      <c r="N3040" s="19">
        <v>0.4444791666666667</v>
      </c>
      <c r="O3040" s="21">
        <v>7.3842592592592682E-2</v>
      </c>
      <c r="P3040" s="13" t="s">
        <v>486</v>
      </c>
      <c r="Q3040" s="13" t="s">
        <v>1590</v>
      </c>
      <c r="R3040" s="22" t="s">
        <v>1591</v>
      </c>
      <c r="S3040" s="22" t="s">
        <v>31</v>
      </c>
      <c r="T3040" s="23" t="s">
        <v>52</v>
      </c>
      <c r="U3040" s="23" t="s">
        <v>50</v>
      </c>
      <c r="V3040" s="22" t="s">
        <v>67</v>
      </c>
      <c r="W3040" s="24" t="s">
        <v>139</v>
      </c>
      <c r="X3040" s="25" t="s">
        <v>71</v>
      </c>
      <c r="Y3040" s="25" t="s">
        <v>114</v>
      </c>
      <c r="Z3040" s="25" t="s">
        <v>66</v>
      </c>
      <c r="AA3040" s="25"/>
      <c r="AB3040" s="26"/>
      <c r="AC3040" s="31"/>
      <c r="AD3040" s="32">
        <v>0</v>
      </c>
      <c r="AE3040" s="32">
        <v>0</v>
      </c>
      <c r="AF3040" s="32">
        <v>0</v>
      </c>
      <c r="AG3040" s="33">
        <v>0</v>
      </c>
      <c r="AH3040" s="33">
        <v>0</v>
      </c>
      <c r="AI3040" s="33">
        <v>0</v>
      </c>
      <c r="AJ3040" s="27"/>
      <c r="AK3040" s="27"/>
      <c r="AL3040" s="27">
        <v>0.72399999999999998</v>
      </c>
      <c r="AM3040" s="27" t="s">
        <v>3873</v>
      </c>
      <c r="AN3040" s="27"/>
      <c r="AO3040" s="28" t="s">
        <v>107</v>
      </c>
      <c r="AP3040" s="51"/>
      <c r="AQ3040" s="51"/>
    </row>
    <row r="3041" spans="1:43" ht="12.65" customHeight="1">
      <c r="A3041" s="13" t="s">
        <v>214</v>
      </c>
      <c r="B3041" s="14" t="s">
        <v>221</v>
      </c>
      <c r="C3041" s="13">
        <v>19</v>
      </c>
      <c r="D3041" s="13" t="s">
        <v>216</v>
      </c>
      <c r="E3041" s="15" t="s">
        <v>2856</v>
      </c>
      <c r="F3041" s="13">
        <v>37941</v>
      </c>
      <c r="G3041" s="13" t="s">
        <v>253</v>
      </c>
      <c r="H3041" s="16">
        <v>45892</v>
      </c>
      <c r="I3041" s="17">
        <v>45892</v>
      </c>
      <c r="J3041" s="18">
        <v>45892</v>
      </c>
      <c r="K3041" s="19">
        <v>0.56309027777777776</v>
      </c>
      <c r="L3041" s="19">
        <v>0.6435185185185186</v>
      </c>
      <c r="M3041" s="20">
        <v>0.64642361111111113</v>
      </c>
      <c r="N3041" s="19">
        <v>0.72685185185185197</v>
      </c>
      <c r="O3041" s="21">
        <v>8.0428240740740842E-2</v>
      </c>
      <c r="P3041" s="13" t="s">
        <v>486</v>
      </c>
      <c r="Q3041" s="13" t="s">
        <v>489</v>
      </c>
      <c r="R3041" s="22" t="s">
        <v>490</v>
      </c>
      <c r="S3041" s="22" t="s">
        <v>29</v>
      </c>
      <c r="T3041" s="23" t="s">
        <v>52</v>
      </c>
      <c r="U3041" s="23" t="s">
        <v>50</v>
      </c>
      <c r="V3041" s="22" t="s">
        <v>67</v>
      </c>
      <c r="W3041" s="24" t="s">
        <v>140</v>
      </c>
      <c r="X3041" s="25" t="s">
        <v>69</v>
      </c>
      <c r="Y3041" s="25" t="s">
        <v>114</v>
      </c>
      <c r="Z3041" s="25" t="s">
        <v>65</v>
      </c>
      <c r="AA3041" s="25"/>
      <c r="AB3041" s="26"/>
      <c r="AC3041" s="31"/>
      <c r="AD3041" s="32">
        <v>0.06</v>
      </c>
      <c r="AE3041" s="32">
        <v>37.200000000000003</v>
      </c>
      <c r="AF3041" s="32">
        <v>0.51</v>
      </c>
      <c r="AG3041" s="33">
        <v>7.0000000000000007E-2</v>
      </c>
      <c r="AH3041" s="33">
        <v>34.299999999999997</v>
      </c>
      <c r="AI3041" s="33">
        <v>0.48</v>
      </c>
      <c r="AJ3041" s="27"/>
      <c r="AK3041" s="27"/>
      <c r="AL3041" s="27">
        <v>26.9328</v>
      </c>
      <c r="AM3041" s="27" t="s">
        <v>3873</v>
      </c>
      <c r="AN3041" s="27"/>
      <c r="AO3041" s="28" t="s">
        <v>107</v>
      </c>
      <c r="AP3041" s="51"/>
      <c r="AQ3041" s="51"/>
    </row>
    <row r="3042" spans="1:43" ht="12.65" customHeight="1">
      <c r="A3042" s="13" t="s">
        <v>214</v>
      </c>
      <c r="B3042" s="14" t="s">
        <v>221</v>
      </c>
      <c r="C3042" s="13">
        <v>19</v>
      </c>
      <c r="D3042" s="13" t="s">
        <v>216</v>
      </c>
      <c r="E3042" s="15" t="s">
        <v>2856</v>
      </c>
      <c r="F3042" s="13">
        <v>37941</v>
      </c>
      <c r="G3042" s="13" t="s">
        <v>253</v>
      </c>
      <c r="H3042" s="16">
        <v>45893</v>
      </c>
      <c r="I3042" s="17">
        <v>45893</v>
      </c>
      <c r="J3042" s="18">
        <v>45893</v>
      </c>
      <c r="K3042" s="19">
        <v>0.24987268518518518</v>
      </c>
      <c r="L3042" s="19">
        <v>0.32127314814814817</v>
      </c>
      <c r="M3042" s="20">
        <v>0.33320601851851855</v>
      </c>
      <c r="N3042" s="19">
        <v>0.40460648148148148</v>
      </c>
      <c r="O3042" s="21">
        <v>7.1400462962962929E-2</v>
      </c>
      <c r="P3042" s="13" t="s">
        <v>486</v>
      </c>
      <c r="Q3042" s="13" t="s">
        <v>1709</v>
      </c>
      <c r="R3042" s="22" t="s">
        <v>1710</v>
      </c>
      <c r="S3042" s="22" t="s">
        <v>31</v>
      </c>
      <c r="T3042" s="23" t="s">
        <v>52</v>
      </c>
      <c r="U3042" s="23" t="s">
        <v>50</v>
      </c>
      <c r="V3042" s="22" t="s">
        <v>67</v>
      </c>
      <c r="W3042" s="24" t="s">
        <v>140</v>
      </c>
      <c r="X3042" s="25" t="s">
        <v>69</v>
      </c>
      <c r="Y3042" s="25" t="s">
        <v>114</v>
      </c>
      <c r="Z3042" s="25" t="s">
        <v>65</v>
      </c>
      <c r="AA3042" s="25"/>
      <c r="AB3042" s="26"/>
      <c r="AC3042" s="31"/>
      <c r="AD3042" s="32">
        <v>0</v>
      </c>
      <c r="AE3042" s="32">
        <v>0.2</v>
      </c>
      <c r="AF3042" s="32">
        <v>0</v>
      </c>
      <c r="AG3042" s="33">
        <v>0</v>
      </c>
      <c r="AH3042" s="33">
        <v>0.2</v>
      </c>
      <c r="AI3042" s="33">
        <v>0</v>
      </c>
      <c r="AJ3042" s="27"/>
      <c r="AK3042" s="27"/>
      <c r="AL3042" s="27">
        <v>0.72399999999999998</v>
      </c>
      <c r="AM3042" s="27" t="s">
        <v>3873</v>
      </c>
      <c r="AN3042" s="27"/>
      <c r="AO3042" s="28" t="s">
        <v>107</v>
      </c>
      <c r="AP3042" s="51"/>
      <c r="AQ3042" s="51"/>
    </row>
    <row r="3043" spans="1:43" ht="12.65" customHeight="1">
      <c r="A3043" s="13" t="s">
        <v>214</v>
      </c>
      <c r="B3043" s="14" t="s">
        <v>221</v>
      </c>
      <c r="C3043" s="13">
        <v>19</v>
      </c>
      <c r="D3043" s="13" t="s">
        <v>216</v>
      </c>
      <c r="E3043" s="15" t="s">
        <v>2856</v>
      </c>
      <c r="F3043" s="13">
        <v>37941</v>
      </c>
      <c r="G3043" s="13" t="s">
        <v>253</v>
      </c>
      <c r="H3043" s="16">
        <v>45894</v>
      </c>
      <c r="I3043" s="17">
        <v>45894</v>
      </c>
      <c r="J3043" s="18">
        <v>45894</v>
      </c>
      <c r="K3043" s="19">
        <v>0.28266203703703702</v>
      </c>
      <c r="L3043" s="19">
        <v>0.35859953703703706</v>
      </c>
      <c r="M3043" s="20">
        <v>0.36599537037037033</v>
      </c>
      <c r="N3043" s="19">
        <v>0.44193287037037043</v>
      </c>
      <c r="O3043" s="21">
        <v>7.5937500000000102E-2</v>
      </c>
      <c r="P3043" s="13" t="s">
        <v>486</v>
      </c>
      <c r="Q3043" s="13" t="s">
        <v>1903</v>
      </c>
      <c r="R3043" s="22" t="s">
        <v>1904</v>
      </c>
      <c r="S3043" s="22" t="s">
        <v>31</v>
      </c>
      <c r="T3043" s="23" t="s">
        <v>52</v>
      </c>
      <c r="U3043" s="23" t="s">
        <v>50</v>
      </c>
      <c r="V3043" s="22" t="s">
        <v>67</v>
      </c>
      <c r="W3043" s="24" t="s">
        <v>156</v>
      </c>
      <c r="X3043" s="25" t="s">
        <v>63</v>
      </c>
      <c r="Y3043" s="25" t="s">
        <v>114</v>
      </c>
      <c r="Z3043" s="25" t="s">
        <v>60</v>
      </c>
      <c r="AA3043" s="25"/>
      <c r="AB3043" s="26"/>
      <c r="AC3043" s="31"/>
      <c r="AD3043" s="32">
        <v>0</v>
      </c>
      <c r="AE3043" s="32">
        <v>0.2</v>
      </c>
      <c r="AF3043" s="32">
        <v>0.01</v>
      </c>
      <c r="AG3043" s="33">
        <v>0</v>
      </c>
      <c r="AH3043" s="33">
        <v>0.2</v>
      </c>
      <c r="AI3043" s="33">
        <v>0.01</v>
      </c>
      <c r="AJ3043" s="27"/>
      <c r="AK3043" s="27"/>
      <c r="AL3043" s="27">
        <v>0.72399999999999998</v>
      </c>
      <c r="AM3043" s="27" t="s">
        <v>3873</v>
      </c>
      <c r="AN3043" s="27"/>
      <c r="AO3043" s="28" t="s">
        <v>107</v>
      </c>
      <c r="AP3043" s="51"/>
      <c r="AQ3043" s="51"/>
    </row>
    <row r="3044" spans="1:43" ht="12.65" customHeight="1">
      <c r="A3044" s="13" t="s">
        <v>214</v>
      </c>
      <c r="B3044" s="14" t="s">
        <v>221</v>
      </c>
      <c r="C3044" s="13">
        <v>19</v>
      </c>
      <c r="D3044" s="13" t="s">
        <v>216</v>
      </c>
      <c r="E3044" s="15" t="s">
        <v>2856</v>
      </c>
      <c r="F3044" s="13">
        <v>37941</v>
      </c>
      <c r="G3044" s="13" t="s">
        <v>253</v>
      </c>
      <c r="H3044" s="16">
        <v>45895</v>
      </c>
      <c r="I3044" s="17">
        <v>45895</v>
      </c>
      <c r="J3044" s="18">
        <v>45895</v>
      </c>
      <c r="K3044" s="19">
        <v>3.4004629629629628E-2</v>
      </c>
      <c r="L3044" s="19">
        <v>7.0092592592592595E-2</v>
      </c>
      <c r="M3044" s="20">
        <v>0.11733796296296296</v>
      </c>
      <c r="N3044" s="19">
        <v>0.15342592592592594</v>
      </c>
      <c r="O3044" s="21">
        <v>3.6087962962962974E-2</v>
      </c>
      <c r="P3044" s="13" t="s">
        <v>726</v>
      </c>
      <c r="Q3044" s="13" t="s">
        <v>1604</v>
      </c>
      <c r="R3044" s="22" t="s">
        <v>1605</v>
      </c>
      <c r="S3044" s="22" t="s">
        <v>32</v>
      </c>
      <c r="T3044" s="23" t="s">
        <v>52</v>
      </c>
      <c r="U3044" s="23"/>
      <c r="V3044" s="22" t="s">
        <v>67</v>
      </c>
      <c r="W3044" s="24" t="s">
        <v>3677</v>
      </c>
      <c r="X3044" s="25" t="s">
        <v>50</v>
      </c>
      <c r="Y3044" s="25" t="s">
        <v>50</v>
      </c>
      <c r="Z3044" s="25" t="s">
        <v>50</v>
      </c>
      <c r="AA3044" s="25"/>
      <c r="AB3044" s="26"/>
      <c r="AC3044" s="31"/>
      <c r="AD3044" s="32">
        <v>0</v>
      </c>
      <c r="AE3044" s="32">
        <v>0.1</v>
      </c>
      <c r="AF3044" s="32">
        <v>0</v>
      </c>
      <c r="AG3044" s="33">
        <v>0</v>
      </c>
      <c r="AH3044" s="33">
        <v>0.1</v>
      </c>
      <c r="AI3044" s="33">
        <v>0</v>
      </c>
      <c r="AJ3044" s="27"/>
      <c r="AK3044" s="27"/>
      <c r="AL3044" s="27">
        <v>0.72399999999999998</v>
      </c>
      <c r="AM3044" s="27" t="s">
        <v>3873</v>
      </c>
      <c r="AN3044" s="27"/>
      <c r="AO3044" s="28" t="s">
        <v>107</v>
      </c>
      <c r="AP3044" s="51"/>
      <c r="AQ3044" s="51"/>
    </row>
    <row r="3045" spans="1:43" ht="12.65" customHeight="1">
      <c r="A3045" s="13" t="s">
        <v>214</v>
      </c>
      <c r="B3045" s="14" t="s">
        <v>221</v>
      </c>
      <c r="C3045" s="13">
        <v>19</v>
      </c>
      <c r="D3045" s="13" t="s">
        <v>216</v>
      </c>
      <c r="E3045" s="15" t="s">
        <v>2856</v>
      </c>
      <c r="F3045" s="13">
        <v>37941</v>
      </c>
      <c r="G3045" s="13" t="s">
        <v>253</v>
      </c>
      <c r="H3045" s="16">
        <v>45896</v>
      </c>
      <c r="I3045" s="17">
        <v>45896</v>
      </c>
      <c r="J3045" s="18">
        <v>45896</v>
      </c>
      <c r="K3045" s="19">
        <v>0.29304398148148147</v>
      </c>
      <c r="L3045" s="19">
        <v>0.36710648148148145</v>
      </c>
      <c r="M3045" s="20">
        <v>0.37637731481481479</v>
      </c>
      <c r="N3045" s="19">
        <v>0.45043981481481482</v>
      </c>
      <c r="O3045" s="21">
        <v>7.4062500000000031E-2</v>
      </c>
      <c r="P3045" s="13" t="s">
        <v>486</v>
      </c>
      <c r="Q3045" s="13" t="s">
        <v>1291</v>
      </c>
      <c r="R3045" s="22" t="s">
        <v>1292</v>
      </c>
      <c r="S3045" s="22" t="s">
        <v>31</v>
      </c>
      <c r="T3045" s="23" t="s">
        <v>52</v>
      </c>
      <c r="U3045" s="23" t="s">
        <v>50</v>
      </c>
      <c r="V3045" s="22" t="s">
        <v>67</v>
      </c>
      <c r="W3045" s="24" t="s">
        <v>139</v>
      </c>
      <c r="X3045" s="25" t="s">
        <v>71</v>
      </c>
      <c r="Y3045" s="25" t="s">
        <v>114</v>
      </c>
      <c r="Z3045" s="25" t="s">
        <v>66</v>
      </c>
      <c r="AA3045" s="25"/>
      <c r="AB3045" s="26"/>
      <c r="AC3045" s="31"/>
      <c r="AD3045" s="32">
        <v>0</v>
      </c>
      <c r="AE3045" s="32">
        <v>0.3</v>
      </c>
      <c r="AF3045" s="32">
        <v>0.01</v>
      </c>
      <c r="AG3045" s="33">
        <v>0</v>
      </c>
      <c r="AH3045" s="33">
        <v>0.3</v>
      </c>
      <c r="AI3045" s="33">
        <v>0.01</v>
      </c>
      <c r="AJ3045" s="27"/>
      <c r="AK3045" s="27"/>
      <c r="AL3045" s="27">
        <v>0.72399999999999998</v>
      </c>
      <c r="AM3045" s="27" t="s">
        <v>3873</v>
      </c>
      <c r="AN3045" s="27"/>
      <c r="AO3045" s="28" t="s">
        <v>107</v>
      </c>
      <c r="AP3045" s="51"/>
      <c r="AQ3045" s="51"/>
    </row>
    <row r="3046" spans="1:43" ht="12.65" customHeight="1">
      <c r="A3046" s="13" t="s">
        <v>214</v>
      </c>
      <c r="B3046" s="14" t="s">
        <v>221</v>
      </c>
      <c r="C3046" s="13">
        <v>19</v>
      </c>
      <c r="D3046" s="13" t="s">
        <v>216</v>
      </c>
      <c r="E3046" s="15" t="s">
        <v>2856</v>
      </c>
      <c r="F3046" s="13">
        <v>37941</v>
      </c>
      <c r="G3046" s="13" t="s">
        <v>253</v>
      </c>
      <c r="H3046" s="16">
        <v>45898</v>
      </c>
      <c r="I3046" s="17">
        <v>45898</v>
      </c>
      <c r="J3046" s="18">
        <v>45898</v>
      </c>
      <c r="K3046" s="19">
        <v>6.0381944444444439E-2</v>
      </c>
      <c r="L3046" s="19">
        <v>7.8425925925925927E-2</v>
      </c>
      <c r="M3046" s="20">
        <v>0.14371527777777776</v>
      </c>
      <c r="N3046" s="19">
        <v>0.16175925925925924</v>
      </c>
      <c r="O3046" s="21">
        <v>1.804398148148148E-2</v>
      </c>
      <c r="P3046" s="13" t="s">
        <v>727</v>
      </c>
      <c r="Q3046" s="13" t="s">
        <v>728</v>
      </c>
      <c r="R3046" s="22" t="s">
        <v>729</v>
      </c>
      <c r="S3046" s="22" t="s">
        <v>33</v>
      </c>
      <c r="T3046" s="23" t="s">
        <v>52</v>
      </c>
      <c r="U3046" s="23"/>
      <c r="V3046" s="22" t="s">
        <v>68</v>
      </c>
      <c r="W3046" s="24" t="s">
        <v>3677</v>
      </c>
      <c r="X3046" s="25" t="s">
        <v>50</v>
      </c>
      <c r="Y3046" s="25" t="s">
        <v>50</v>
      </c>
      <c r="Z3046" s="25" t="s">
        <v>50</v>
      </c>
      <c r="AA3046" s="25"/>
      <c r="AB3046" s="26"/>
      <c r="AC3046" s="31"/>
      <c r="AD3046" s="32">
        <v>0</v>
      </c>
      <c r="AE3046" s="32">
        <v>0</v>
      </c>
      <c r="AF3046" s="32">
        <v>0</v>
      </c>
      <c r="AG3046" s="33">
        <v>0</v>
      </c>
      <c r="AH3046" s="33">
        <v>0</v>
      </c>
      <c r="AI3046" s="33">
        <v>0</v>
      </c>
      <c r="AJ3046" s="27"/>
      <c r="AK3046" s="27"/>
      <c r="AL3046" s="27">
        <v>0.72399999999999998</v>
      </c>
      <c r="AM3046" s="27" t="s">
        <v>3873</v>
      </c>
      <c r="AN3046" s="27"/>
      <c r="AO3046" s="28" t="s">
        <v>107</v>
      </c>
      <c r="AP3046" s="51"/>
      <c r="AQ3046" s="51"/>
    </row>
    <row r="3047" spans="1:43" ht="12.65" customHeight="1">
      <c r="A3047" s="13" t="s">
        <v>214</v>
      </c>
      <c r="B3047" s="14" t="s">
        <v>221</v>
      </c>
      <c r="C3047" s="13">
        <v>19</v>
      </c>
      <c r="D3047" s="13" t="s">
        <v>216</v>
      </c>
      <c r="E3047" s="15" t="s">
        <v>2856</v>
      </c>
      <c r="F3047" s="13">
        <v>37941</v>
      </c>
      <c r="G3047" s="13" t="s">
        <v>253</v>
      </c>
      <c r="H3047" s="16">
        <v>45898</v>
      </c>
      <c r="I3047" s="17">
        <v>45898</v>
      </c>
      <c r="J3047" s="18">
        <v>45898</v>
      </c>
      <c r="K3047" s="19">
        <v>0.28874999999999995</v>
      </c>
      <c r="L3047" s="19">
        <v>0.35966435185185186</v>
      </c>
      <c r="M3047" s="20">
        <v>0.37208333333333332</v>
      </c>
      <c r="N3047" s="19">
        <v>0.44299768518518523</v>
      </c>
      <c r="O3047" s="21">
        <v>7.0914351851851909E-2</v>
      </c>
      <c r="P3047" s="13" t="s">
        <v>724</v>
      </c>
      <c r="Q3047" s="13" t="s">
        <v>1606</v>
      </c>
      <c r="R3047" s="22" t="s">
        <v>1607</v>
      </c>
      <c r="S3047" s="22" t="s">
        <v>31</v>
      </c>
      <c r="T3047" s="23" t="s">
        <v>211</v>
      </c>
      <c r="U3047" s="23" t="s">
        <v>50</v>
      </c>
      <c r="V3047" s="22" t="s">
        <v>212</v>
      </c>
      <c r="W3047" s="24" t="s">
        <v>210</v>
      </c>
      <c r="X3047" s="25" t="s">
        <v>130</v>
      </c>
      <c r="Y3047" s="25" t="s">
        <v>114</v>
      </c>
      <c r="Z3047" s="25" t="s">
        <v>71</v>
      </c>
      <c r="AA3047" s="25"/>
      <c r="AB3047" s="26"/>
      <c r="AC3047" s="31"/>
      <c r="AD3047" s="32">
        <v>0</v>
      </c>
      <c r="AE3047" s="32">
        <v>2.5</v>
      </c>
      <c r="AF3047" s="32">
        <v>0.06</v>
      </c>
      <c r="AG3047" s="33">
        <v>0</v>
      </c>
      <c r="AH3047" s="33">
        <v>2.5</v>
      </c>
      <c r="AI3047" s="33">
        <v>7.0000000000000007E-2</v>
      </c>
      <c r="AJ3047" s="27"/>
      <c r="AK3047" s="27"/>
      <c r="AL3047" s="27">
        <v>1.8099999999999998</v>
      </c>
      <c r="AM3047" s="27" t="s">
        <v>3873</v>
      </c>
      <c r="AN3047" s="27"/>
      <c r="AO3047" s="28" t="s">
        <v>107</v>
      </c>
      <c r="AP3047" s="51"/>
      <c r="AQ3047" s="51"/>
    </row>
    <row r="3048" spans="1:43" ht="12.65" customHeight="1">
      <c r="A3048" s="13" t="s">
        <v>214</v>
      </c>
      <c r="B3048" s="14" t="s">
        <v>221</v>
      </c>
      <c r="C3048" s="13">
        <v>19</v>
      </c>
      <c r="D3048" s="13" t="s">
        <v>216</v>
      </c>
      <c r="E3048" s="15" t="s">
        <v>2856</v>
      </c>
      <c r="F3048" s="13">
        <v>37941</v>
      </c>
      <c r="G3048" s="13" t="s">
        <v>253</v>
      </c>
      <c r="H3048" s="16">
        <v>45898</v>
      </c>
      <c r="I3048" s="17">
        <v>45898</v>
      </c>
      <c r="J3048" s="18">
        <v>45898</v>
      </c>
      <c r="K3048" s="19">
        <v>0.5783449074074074</v>
      </c>
      <c r="L3048" s="19">
        <v>0.64878472222222228</v>
      </c>
      <c r="M3048" s="20">
        <v>0.66167824074074078</v>
      </c>
      <c r="N3048" s="19">
        <v>0.73211805555555565</v>
      </c>
      <c r="O3048" s="21">
        <v>7.0439814814814872E-2</v>
      </c>
      <c r="P3048" s="13" t="s">
        <v>724</v>
      </c>
      <c r="Q3048" s="13" t="s">
        <v>730</v>
      </c>
      <c r="R3048" s="22" t="s">
        <v>731</v>
      </c>
      <c r="S3048" s="22" t="s">
        <v>31</v>
      </c>
      <c r="T3048" s="23" t="s">
        <v>211</v>
      </c>
      <c r="U3048" s="23" t="s">
        <v>50</v>
      </c>
      <c r="V3048" s="22" t="s">
        <v>212</v>
      </c>
      <c r="W3048" s="24" t="s">
        <v>210</v>
      </c>
      <c r="X3048" s="25" t="s">
        <v>130</v>
      </c>
      <c r="Y3048" s="25" t="s">
        <v>114</v>
      </c>
      <c r="Z3048" s="25" t="s">
        <v>71</v>
      </c>
      <c r="AA3048" s="25"/>
      <c r="AB3048" s="26"/>
      <c r="AC3048" s="31"/>
      <c r="AD3048" s="32">
        <v>0.01</v>
      </c>
      <c r="AE3048" s="32">
        <v>6.4</v>
      </c>
      <c r="AF3048" s="32">
        <v>0.09</v>
      </c>
      <c r="AG3048" s="33">
        <v>0.01</v>
      </c>
      <c r="AH3048" s="33">
        <v>6.4</v>
      </c>
      <c r="AI3048" s="33">
        <v>0.09</v>
      </c>
      <c r="AJ3048" s="27"/>
      <c r="AK3048" s="27"/>
      <c r="AL3048" s="27">
        <v>4.6336000000000004</v>
      </c>
      <c r="AM3048" s="27" t="s">
        <v>3873</v>
      </c>
      <c r="AN3048" s="27"/>
      <c r="AO3048" s="28" t="s">
        <v>107</v>
      </c>
      <c r="AP3048" s="51"/>
      <c r="AQ3048" s="51"/>
    </row>
    <row r="3049" spans="1:43" ht="12.65" customHeight="1">
      <c r="A3049" s="13" t="s">
        <v>214</v>
      </c>
      <c r="B3049" s="14" t="s">
        <v>221</v>
      </c>
      <c r="C3049" s="13">
        <v>19</v>
      </c>
      <c r="D3049" s="13" t="s">
        <v>216</v>
      </c>
      <c r="E3049" s="15" t="s">
        <v>2856</v>
      </c>
      <c r="F3049" s="13">
        <v>37941</v>
      </c>
      <c r="G3049" s="13" t="s">
        <v>253</v>
      </c>
      <c r="H3049" s="16">
        <v>45899</v>
      </c>
      <c r="I3049" s="17">
        <v>45899</v>
      </c>
      <c r="J3049" s="18">
        <v>45899</v>
      </c>
      <c r="K3049" s="19">
        <v>7.9930555555555546E-2</v>
      </c>
      <c r="L3049" s="19">
        <v>0.15142361111111111</v>
      </c>
      <c r="M3049" s="20">
        <v>0.1632638888888889</v>
      </c>
      <c r="N3049" s="19">
        <v>0.23475694444444445</v>
      </c>
      <c r="O3049" s="21">
        <v>7.1493055555555546E-2</v>
      </c>
      <c r="P3049" s="13" t="s">
        <v>486</v>
      </c>
      <c r="Q3049" s="13" t="s">
        <v>732</v>
      </c>
      <c r="R3049" s="22" t="s">
        <v>733</v>
      </c>
      <c r="S3049" s="22" t="s">
        <v>31</v>
      </c>
      <c r="T3049" s="23" t="s">
        <v>52</v>
      </c>
      <c r="U3049" s="23" t="s">
        <v>50</v>
      </c>
      <c r="V3049" s="22" t="s">
        <v>68</v>
      </c>
      <c r="W3049" s="24" t="s">
        <v>158</v>
      </c>
      <c r="X3049" s="25" t="s">
        <v>58</v>
      </c>
      <c r="Y3049" s="25" t="s">
        <v>114</v>
      </c>
      <c r="Z3049" s="25" t="s">
        <v>84</v>
      </c>
      <c r="AA3049" s="25"/>
      <c r="AB3049" s="26"/>
      <c r="AC3049" s="31"/>
      <c r="AD3049" s="32">
        <v>0</v>
      </c>
      <c r="AE3049" s="32">
        <v>0</v>
      </c>
      <c r="AF3049" s="32">
        <v>0</v>
      </c>
      <c r="AG3049" s="33">
        <v>0</v>
      </c>
      <c r="AH3049" s="33">
        <v>0</v>
      </c>
      <c r="AI3049" s="33">
        <v>0</v>
      </c>
      <c r="AJ3049" s="27"/>
      <c r="AK3049" s="27"/>
      <c r="AL3049" s="27">
        <v>0.72399999999999998</v>
      </c>
      <c r="AM3049" s="27" t="s">
        <v>3873</v>
      </c>
      <c r="AN3049" s="27"/>
      <c r="AO3049" s="28" t="s">
        <v>107</v>
      </c>
      <c r="AP3049" s="51"/>
      <c r="AQ3049" s="51"/>
    </row>
    <row r="3050" spans="1:43" ht="12.65" customHeight="1">
      <c r="A3050" s="13" t="s">
        <v>214</v>
      </c>
      <c r="B3050" s="14" t="s">
        <v>221</v>
      </c>
      <c r="C3050" s="13">
        <v>19</v>
      </c>
      <c r="D3050" s="13" t="s">
        <v>216</v>
      </c>
      <c r="E3050" s="15" t="s">
        <v>2856</v>
      </c>
      <c r="F3050" s="13">
        <v>37941</v>
      </c>
      <c r="G3050" s="13" t="s">
        <v>253</v>
      </c>
      <c r="H3050" s="16">
        <v>45899</v>
      </c>
      <c r="I3050" s="17">
        <v>45899</v>
      </c>
      <c r="J3050" s="18">
        <v>45899</v>
      </c>
      <c r="K3050" s="19">
        <v>0.29366898148148152</v>
      </c>
      <c r="L3050" s="19">
        <v>0.36569444444444443</v>
      </c>
      <c r="M3050" s="20">
        <v>0.37700231481481483</v>
      </c>
      <c r="N3050" s="19">
        <v>0.4490277777777778</v>
      </c>
      <c r="O3050" s="21">
        <v>7.2025462962962972E-2</v>
      </c>
      <c r="P3050" s="13" t="s">
        <v>486</v>
      </c>
      <c r="Q3050" s="13" t="s">
        <v>734</v>
      </c>
      <c r="R3050" s="22" t="s">
        <v>735</v>
      </c>
      <c r="S3050" s="22" t="s">
        <v>31</v>
      </c>
      <c r="T3050" s="23" t="s">
        <v>52</v>
      </c>
      <c r="U3050" s="23" t="s">
        <v>50</v>
      </c>
      <c r="V3050" s="22" t="s">
        <v>68</v>
      </c>
      <c r="W3050" s="24" t="s">
        <v>158</v>
      </c>
      <c r="X3050" s="25" t="s">
        <v>58</v>
      </c>
      <c r="Y3050" s="25" t="s">
        <v>114</v>
      </c>
      <c r="Z3050" s="25" t="s">
        <v>84</v>
      </c>
      <c r="AA3050" s="25"/>
      <c r="AB3050" s="26"/>
      <c r="AC3050" s="31"/>
      <c r="AD3050" s="32">
        <v>0</v>
      </c>
      <c r="AE3050" s="32">
        <v>1.3</v>
      </c>
      <c r="AF3050" s="32">
        <v>0.03</v>
      </c>
      <c r="AG3050" s="33">
        <v>0</v>
      </c>
      <c r="AH3050" s="33">
        <v>1.3</v>
      </c>
      <c r="AI3050" s="33">
        <v>0.03</v>
      </c>
      <c r="AJ3050" s="27"/>
      <c r="AK3050" s="27"/>
      <c r="AL3050" s="27">
        <v>0.94120000000000004</v>
      </c>
      <c r="AM3050" s="27" t="s">
        <v>3873</v>
      </c>
      <c r="AN3050" s="27"/>
      <c r="AO3050" s="28" t="s">
        <v>107</v>
      </c>
      <c r="AP3050" s="51"/>
      <c r="AQ3050" s="51"/>
    </row>
    <row r="3051" spans="1:43" ht="12.65" customHeight="1">
      <c r="A3051" s="13" t="s">
        <v>214</v>
      </c>
      <c r="B3051" s="14" t="s">
        <v>221</v>
      </c>
      <c r="C3051" s="13">
        <v>19</v>
      </c>
      <c r="D3051" s="13" t="s">
        <v>216</v>
      </c>
      <c r="E3051" s="15" t="s">
        <v>2856</v>
      </c>
      <c r="F3051" s="13">
        <v>37941</v>
      </c>
      <c r="G3051" s="13" t="s">
        <v>253</v>
      </c>
      <c r="H3051" s="16">
        <v>45900</v>
      </c>
      <c r="I3051" s="17">
        <v>45900</v>
      </c>
      <c r="J3051" s="18">
        <v>45900</v>
      </c>
      <c r="K3051" s="19">
        <v>0.24427083333333335</v>
      </c>
      <c r="L3051" s="19">
        <v>0.32093750000000004</v>
      </c>
      <c r="M3051" s="20">
        <v>0.3276041666666667</v>
      </c>
      <c r="N3051" s="19">
        <v>0.40427083333333336</v>
      </c>
      <c r="O3051" s="21">
        <v>7.6666666666666661E-2</v>
      </c>
      <c r="P3051" s="13" t="s">
        <v>486</v>
      </c>
      <c r="Q3051" s="13" t="s">
        <v>1905</v>
      </c>
      <c r="R3051" s="22" t="s">
        <v>1906</v>
      </c>
      <c r="S3051" s="22" t="s">
        <v>31</v>
      </c>
      <c r="T3051" s="23" t="s">
        <v>52</v>
      </c>
      <c r="U3051" s="23" t="s">
        <v>50</v>
      </c>
      <c r="V3051" s="22" t="s">
        <v>68</v>
      </c>
      <c r="W3051" s="24" t="s">
        <v>138</v>
      </c>
      <c r="X3051" s="25" t="s">
        <v>56</v>
      </c>
      <c r="Y3051" s="25" t="s">
        <v>114</v>
      </c>
      <c r="Z3051" s="25" t="s">
        <v>71</v>
      </c>
      <c r="AA3051" s="25"/>
      <c r="AB3051" s="26"/>
      <c r="AC3051" s="31"/>
      <c r="AD3051" s="32">
        <v>0.01</v>
      </c>
      <c r="AE3051" s="32">
        <v>3.7</v>
      </c>
      <c r="AF3051" s="32">
        <v>0.08</v>
      </c>
      <c r="AG3051" s="33">
        <v>0</v>
      </c>
      <c r="AH3051" s="33">
        <v>2</v>
      </c>
      <c r="AI3051" s="33">
        <v>0.05</v>
      </c>
      <c r="AJ3051" s="27"/>
      <c r="AK3051" s="27"/>
      <c r="AL3051" s="27">
        <v>2.6788000000000003</v>
      </c>
      <c r="AM3051" s="27" t="s">
        <v>3873</v>
      </c>
      <c r="AN3051" s="27"/>
      <c r="AO3051" s="28" t="s">
        <v>107</v>
      </c>
      <c r="AP3051" s="51"/>
      <c r="AQ3051" s="51"/>
    </row>
    <row r="3052" spans="1:43" ht="12.65" customHeight="1">
      <c r="A3052" s="13" t="s">
        <v>214</v>
      </c>
      <c r="B3052" s="14" t="s">
        <v>221</v>
      </c>
      <c r="C3052" s="13">
        <v>19</v>
      </c>
      <c r="D3052" s="13" t="s">
        <v>216</v>
      </c>
      <c r="E3052" s="15" t="s">
        <v>2856</v>
      </c>
      <c r="F3052" s="13">
        <v>37941</v>
      </c>
      <c r="G3052" s="13"/>
      <c r="H3052" s="16">
        <v>45900</v>
      </c>
      <c r="I3052" s="17">
        <v>45901</v>
      </c>
      <c r="J3052" s="18">
        <v>45901</v>
      </c>
      <c r="K3052" s="19">
        <v>0.97949074074074083</v>
      </c>
      <c r="L3052" s="19">
        <v>1.0515856481481483</v>
      </c>
      <c r="M3052" s="20">
        <v>6.2824074074074074E-2</v>
      </c>
      <c r="N3052" s="19">
        <v>0.13491898148148149</v>
      </c>
      <c r="O3052" s="21">
        <v>7.2094907407407413E-2</v>
      </c>
      <c r="P3052" s="13" t="s">
        <v>486</v>
      </c>
      <c r="Q3052" s="13" t="s">
        <v>736</v>
      </c>
      <c r="R3052" s="22" t="s">
        <v>737</v>
      </c>
      <c r="S3052" s="22" t="s">
        <v>30</v>
      </c>
      <c r="T3052" s="23" t="s">
        <v>52</v>
      </c>
      <c r="U3052" s="23" t="s">
        <v>50</v>
      </c>
      <c r="V3052" s="22" t="s">
        <v>68</v>
      </c>
      <c r="W3052" s="24" t="s">
        <v>159</v>
      </c>
      <c r="X3052" s="25" t="s">
        <v>60</v>
      </c>
      <c r="Y3052" s="25" t="s">
        <v>114</v>
      </c>
      <c r="Z3052" s="25" t="s">
        <v>73</v>
      </c>
      <c r="AA3052" s="25"/>
      <c r="AB3052" s="26"/>
      <c r="AC3052" s="31"/>
      <c r="AD3052" s="32">
        <v>0</v>
      </c>
      <c r="AE3052" s="32">
        <v>0</v>
      </c>
      <c r="AF3052" s="32">
        <v>0</v>
      </c>
      <c r="AG3052" s="33">
        <v>0</v>
      </c>
      <c r="AH3052" s="33">
        <v>0</v>
      </c>
      <c r="AI3052" s="33">
        <v>0</v>
      </c>
      <c r="AJ3052" s="27"/>
      <c r="AK3052" s="27"/>
      <c r="AL3052" s="27">
        <v>0.72399999999999998</v>
      </c>
      <c r="AM3052" s="27" t="s">
        <v>3873</v>
      </c>
      <c r="AN3052" s="27"/>
      <c r="AO3052" s="28" t="s">
        <v>107</v>
      </c>
      <c r="AP3052" s="51"/>
      <c r="AQ3052" s="51"/>
    </row>
    <row r="3053" spans="1:43" ht="12.65" customHeight="1">
      <c r="A3053" s="13" t="s">
        <v>214</v>
      </c>
      <c r="B3053" s="14" t="s">
        <v>221</v>
      </c>
      <c r="C3053" s="13">
        <v>19</v>
      </c>
      <c r="D3053" s="13" t="s">
        <v>216</v>
      </c>
      <c r="E3053" s="15" t="s">
        <v>2857</v>
      </c>
      <c r="F3053" s="13">
        <v>46720</v>
      </c>
      <c r="G3053" s="13" t="s">
        <v>253</v>
      </c>
      <c r="H3053" s="16">
        <v>45885</v>
      </c>
      <c r="I3053" s="17">
        <v>45885</v>
      </c>
      <c r="J3053" s="18">
        <v>45885</v>
      </c>
      <c r="K3053" s="19">
        <v>0.76667824074074076</v>
      </c>
      <c r="L3053" s="19">
        <v>0.85964120370370378</v>
      </c>
      <c r="M3053" s="20">
        <v>0.85001157407407413</v>
      </c>
      <c r="N3053" s="19">
        <v>0.94297453703703704</v>
      </c>
      <c r="O3053" s="21">
        <v>9.2962962962962914E-2</v>
      </c>
      <c r="P3053" s="13" t="s">
        <v>300</v>
      </c>
      <c r="Q3053" s="13" t="s">
        <v>301</v>
      </c>
      <c r="R3053" s="22" t="s">
        <v>302</v>
      </c>
      <c r="S3053" s="22" t="s">
        <v>29</v>
      </c>
      <c r="T3053" s="23" t="s">
        <v>97</v>
      </c>
      <c r="U3053" s="23" t="s">
        <v>50</v>
      </c>
      <c r="V3053" s="22" t="s">
        <v>3880</v>
      </c>
      <c r="W3053" s="24" t="s">
        <v>3659</v>
      </c>
      <c r="X3053" s="25" t="s">
        <v>83</v>
      </c>
      <c r="Y3053" s="25" t="s">
        <v>114</v>
      </c>
      <c r="Z3053" s="25" t="s">
        <v>71</v>
      </c>
      <c r="AA3053" s="25"/>
      <c r="AB3053" s="26"/>
      <c r="AC3053" s="31"/>
      <c r="AD3053" s="32">
        <v>0.02</v>
      </c>
      <c r="AE3053" s="32">
        <v>13.4</v>
      </c>
      <c r="AF3053" s="32">
        <v>0.1</v>
      </c>
      <c r="AG3053" s="33">
        <v>0.03</v>
      </c>
      <c r="AH3053" s="33">
        <v>13.4</v>
      </c>
      <c r="AI3053" s="33">
        <v>0.11</v>
      </c>
      <c r="AJ3053" s="27"/>
      <c r="AK3053" s="27"/>
      <c r="AL3053" s="27">
        <v>9.7016000000000009</v>
      </c>
      <c r="AM3053" s="27" t="s">
        <v>3873</v>
      </c>
      <c r="AN3053" s="27"/>
      <c r="AO3053" s="28" t="s">
        <v>107</v>
      </c>
      <c r="AP3053" s="51"/>
      <c r="AQ3053" s="51"/>
    </row>
    <row r="3054" spans="1:43" ht="12.65" customHeight="1">
      <c r="A3054" s="13" t="s">
        <v>214</v>
      </c>
      <c r="B3054" s="14" t="s">
        <v>221</v>
      </c>
      <c r="C3054" s="13">
        <v>19</v>
      </c>
      <c r="D3054" s="13" t="s">
        <v>216</v>
      </c>
      <c r="E3054" s="15" t="s">
        <v>2857</v>
      </c>
      <c r="F3054" s="13">
        <v>46720</v>
      </c>
      <c r="G3054" s="13" t="s">
        <v>253</v>
      </c>
      <c r="H3054" s="16">
        <v>45886</v>
      </c>
      <c r="I3054" s="17">
        <v>45886</v>
      </c>
      <c r="J3054" s="18">
        <v>45886</v>
      </c>
      <c r="K3054" s="19">
        <v>0.41953703703703704</v>
      </c>
      <c r="L3054" s="19">
        <v>0.49053240740740739</v>
      </c>
      <c r="M3054" s="20">
        <v>0.50287037037037041</v>
      </c>
      <c r="N3054" s="19">
        <v>0.5738657407407407</v>
      </c>
      <c r="O3054" s="21">
        <v>7.0995370370370292E-2</v>
      </c>
      <c r="P3054" s="13" t="s">
        <v>300</v>
      </c>
      <c r="Q3054" s="13" t="s">
        <v>1425</v>
      </c>
      <c r="R3054" s="22" t="s">
        <v>1426</v>
      </c>
      <c r="S3054" s="22" t="s">
        <v>31</v>
      </c>
      <c r="T3054" s="23" t="s">
        <v>97</v>
      </c>
      <c r="U3054" s="23" t="s">
        <v>50</v>
      </c>
      <c r="V3054" s="22" t="s">
        <v>3880</v>
      </c>
      <c r="W3054" s="24" t="s">
        <v>3659</v>
      </c>
      <c r="X3054" s="25" t="s">
        <v>83</v>
      </c>
      <c r="Y3054" s="25" t="s">
        <v>114</v>
      </c>
      <c r="Z3054" s="25" t="s">
        <v>71</v>
      </c>
      <c r="AA3054" s="25"/>
      <c r="AB3054" s="26"/>
      <c r="AC3054" s="31"/>
      <c r="AD3054" s="32">
        <v>0</v>
      </c>
      <c r="AE3054" s="32">
        <v>0.4</v>
      </c>
      <c r="AF3054" s="32">
        <v>0</v>
      </c>
      <c r="AG3054" s="33">
        <v>0</v>
      </c>
      <c r="AH3054" s="33">
        <v>0.4</v>
      </c>
      <c r="AI3054" s="33">
        <v>0</v>
      </c>
      <c r="AJ3054" s="27"/>
      <c r="AK3054" s="27"/>
      <c r="AL3054" s="27">
        <v>0.72399999999999998</v>
      </c>
      <c r="AM3054" s="27" t="s">
        <v>3873</v>
      </c>
      <c r="AN3054" s="27"/>
      <c r="AO3054" s="28" t="s">
        <v>107</v>
      </c>
      <c r="AP3054" s="51"/>
      <c r="AQ3054" s="51"/>
    </row>
    <row r="3055" spans="1:43" ht="12.65" customHeight="1">
      <c r="A3055" s="13" t="s">
        <v>214</v>
      </c>
      <c r="B3055" s="14" t="s">
        <v>221</v>
      </c>
      <c r="C3055" s="13">
        <v>19</v>
      </c>
      <c r="D3055" s="13" t="s">
        <v>216</v>
      </c>
      <c r="E3055" s="15" t="s">
        <v>2857</v>
      </c>
      <c r="F3055" s="13">
        <v>46720</v>
      </c>
      <c r="G3055" s="13" t="s">
        <v>253</v>
      </c>
      <c r="H3055" s="16">
        <v>45889</v>
      </c>
      <c r="I3055" s="17">
        <v>45889</v>
      </c>
      <c r="J3055" s="18">
        <v>45889</v>
      </c>
      <c r="K3055" s="19">
        <v>0.54706018518518518</v>
      </c>
      <c r="L3055" s="19">
        <v>0.61840277777777786</v>
      </c>
      <c r="M3055" s="20">
        <v>0.63039351851851855</v>
      </c>
      <c r="N3055" s="19">
        <v>0.70173611111111112</v>
      </c>
      <c r="O3055" s="21">
        <v>7.1342592592592569E-2</v>
      </c>
      <c r="P3055" s="13" t="s">
        <v>300</v>
      </c>
      <c r="Q3055" s="13" t="s">
        <v>1058</v>
      </c>
      <c r="R3055" s="22" t="s">
        <v>1059</v>
      </c>
      <c r="S3055" s="22" t="s">
        <v>31</v>
      </c>
      <c r="T3055" s="23" t="s">
        <v>97</v>
      </c>
      <c r="U3055" s="23" t="s">
        <v>50</v>
      </c>
      <c r="V3055" s="22" t="s">
        <v>3880</v>
      </c>
      <c r="W3055" s="24" t="s">
        <v>3659</v>
      </c>
      <c r="X3055" s="25" t="s">
        <v>83</v>
      </c>
      <c r="Y3055" s="25" t="s">
        <v>114</v>
      </c>
      <c r="Z3055" s="25" t="s">
        <v>71</v>
      </c>
      <c r="AA3055" s="25"/>
      <c r="AB3055" s="26"/>
      <c r="AC3055" s="31"/>
      <c r="AD3055" s="32">
        <v>0</v>
      </c>
      <c r="AE3055" s="32">
        <v>0.7</v>
      </c>
      <c r="AF3055" s="32">
        <v>0.01</v>
      </c>
      <c r="AG3055" s="33">
        <v>0</v>
      </c>
      <c r="AH3055" s="33">
        <v>0.7</v>
      </c>
      <c r="AI3055" s="33">
        <v>0.01</v>
      </c>
      <c r="AJ3055" s="27"/>
      <c r="AK3055" s="27"/>
      <c r="AL3055" s="27">
        <v>0.72399999999999998</v>
      </c>
      <c r="AM3055" s="27" t="s">
        <v>3873</v>
      </c>
      <c r="AN3055" s="27"/>
      <c r="AO3055" s="28" t="s">
        <v>107</v>
      </c>
      <c r="AP3055" s="51"/>
      <c r="AQ3055" s="51"/>
    </row>
    <row r="3056" spans="1:43" ht="12.65" customHeight="1">
      <c r="A3056" s="13" t="s">
        <v>214</v>
      </c>
      <c r="B3056" s="14" t="s">
        <v>221</v>
      </c>
      <c r="C3056" s="13">
        <v>19</v>
      </c>
      <c r="D3056" s="13" t="s">
        <v>216</v>
      </c>
      <c r="E3056" s="15" t="s">
        <v>2857</v>
      </c>
      <c r="F3056" s="13">
        <v>46720</v>
      </c>
      <c r="G3056" s="13" t="s">
        <v>253</v>
      </c>
      <c r="H3056" s="16">
        <v>45892</v>
      </c>
      <c r="I3056" s="17">
        <v>45892</v>
      </c>
      <c r="J3056" s="18">
        <v>45892</v>
      </c>
      <c r="K3056" s="19">
        <v>0.20879629629629631</v>
      </c>
      <c r="L3056" s="19">
        <v>0.2814814814814815</v>
      </c>
      <c r="M3056" s="20">
        <v>0.29212962962962963</v>
      </c>
      <c r="N3056" s="19">
        <v>0.36481481481481481</v>
      </c>
      <c r="O3056" s="21">
        <v>7.2685185185185186E-2</v>
      </c>
      <c r="P3056" s="13" t="s">
        <v>486</v>
      </c>
      <c r="Q3056" s="13" t="s">
        <v>1859</v>
      </c>
      <c r="R3056" s="22" t="s">
        <v>1860</v>
      </c>
      <c r="S3056" s="22" t="s">
        <v>31</v>
      </c>
      <c r="T3056" s="23" t="s">
        <v>52</v>
      </c>
      <c r="U3056" s="23" t="s">
        <v>50</v>
      </c>
      <c r="V3056" s="22" t="s">
        <v>67</v>
      </c>
      <c r="W3056" s="24" t="s">
        <v>139</v>
      </c>
      <c r="X3056" s="25" t="s">
        <v>71</v>
      </c>
      <c r="Y3056" s="25" t="s">
        <v>114</v>
      </c>
      <c r="Z3056" s="25" t="s">
        <v>66</v>
      </c>
      <c r="AA3056" s="25"/>
      <c r="AB3056" s="26"/>
      <c r="AC3056" s="31"/>
      <c r="AD3056" s="32">
        <v>0</v>
      </c>
      <c r="AE3056" s="32">
        <v>0.1</v>
      </c>
      <c r="AF3056" s="32">
        <v>0</v>
      </c>
      <c r="AG3056" s="33">
        <v>0</v>
      </c>
      <c r="AH3056" s="33">
        <v>0.1</v>
      </c>
      <c r="AI3056" s="33">
        <v>0</v>
      </c>
      <c r="AJ3056" s="27"/>
      <c r="AK3056" s="27"/>
      <c r="AL3056" s="27">
        <v>0.72399999999999998</v>
      </c>
      <c r="AM3056" s="27" t="s">
        <v>3873</v>
      </c>
      <c r="AN3056" s="27"/>
      <c r="AO3056" s="28" t="s">
        <v>107</v>
      </c>
      <c r="AP3056" s="51"/>
      <c r="AQ3056" s="51"/>
    </row>
    <row r="3057" spans="1:43" ht="12.65" customHeight="1">
      <c r="A3057" s="13" t="s">
        <v>214</v>
      </c>
      <c r="B3057" s="14" t="s">
        <v>221</v>
      </c>
      <c r="C3057" s="13">
        <v>19</v>
      </c>
      <c r="D3057" s="13" t="s">
        <v>216</v>
      </c>
      <c r="E3057" s="15" t="s">
        <v>2857</v>
      </c>
      <c r="F3057" s="13">
        <v>46720</v>
      </c>
      <c r="G3057" s="13" t="s">
        <v>253</v>
      </c>
      <c r="H3057" s="16">
        <v>45892</v>
      </c>
      <c r="I3057" s="17">
        <v>45892</v>
      </c>
      <c r="J3057" s="18">
        <v>45892</v>
      </c>
      <c r="K3057" s="19">
        <v>0.68472222222222223</v>
      </c>
      <c r="L3057" s="19">
        <v>0.77232638888888894</v>
      </c>
      <c r="M3057" s="20">
        <v>0.7680555555555556</v>
      </c>
      <c r="N3057" s="19">
        <v>0.85565972222222231</v>
      </c>
      <c r="O3057" s="21">
        <v>8.7604166666666705E-2</v>
      </c>
      <c r="P3057" s="13" t="s">
        <v>486</v>
      </c>
      <c r="Q3057" s="13" t="s">
        <v>1861</v>
      </c>
      <c r="R3057" s="22" t="s">
        <v>1862</v>
      </c>
      <c r="S3057" s="22" t="s">
        <v>29</v>
      </c>
      <c r="T3057" s="23" t="s">
        <v>52</v>
      </c>
      <c r="U3057" s="23" t="s">
        <v>50</v>
      </c>
      <c r="V3057" s="22" t="s">
        <v>67</v>
      </c>
      <c r="W3057" s="24" t="s">
        <v>144</v>
      </c>
      <c r="X3057" s="25" t="s">
        <v>84</v>
      </c>
      <c r="Y3057" s="25" t="s">
        <v>114</v>
      </c>
      <c r="Z3057" s="25" t="s">
        <v>62</v>
      </c>
      <c r="AA3057" s="25"/>
      <c r="AB3057" s="26"/>
      <c r="AC3057" s="31"/>
      <c r="AD3057" s="32">
        <v>0.01</v>
      </c>
      <c r="AE3057" s="32">
        <v>5.8</v>
      </c>
      <c r="AF3057" s="32">
        <v>0.06</v>
      </c>
      <c r="AG3057" s="33">
        <v>0.01</v>
      </c>
      <c r="AH3057" s="33">
        <v>5.7</v>
      </c>
      <c r="AI3057" s="33">
        <v>0.06</v>
      </c>
      <c r="AJ3057" s="27"/>
      <c r="AK3057" s="27"/>
      <c r="AL3057" s="27">
        <v>4.1991999999999994</v>
      </c>
      <c r="AM3057" s="27" t="s">
        <v>3873</v>
      </c>
      <c r="AN3057" s="27"/>
      <c r="AO3057" s="28" t="s">
        <v>107</v>
      </c>
      <c r="AP3057" s="51"/>
      <c r="AQ3057" s="51"/>
    </row>
    <row r="3058" spans="1:43" ht="12.65" customHeight="1">
      <c r="A3058" s="13" t="s">
        <v>213</v>
      </c>
      <c r="B3058" s="14" t="s">
        <v>2859</v>
      </c>
      <c r="C3058" s="13">
        <v>123</v>
      </c>
      <c r="D3058" s="13" t="s">
        <v>2860</v>
      </c>
      <c r="E3058" s="15" t="s">
        <v>2861</v>
      </c>
      <c r="F3058" s="13">
        <v>7817</v>
      </c>
      <c r="G3058" s="13"/>
      <c r="H3058" s="16">
        <v>45883</v>
      </c>
      <c r="I3058" s="17">
        <v>45883</v>
      </c>
      <c r="J3058" s="18">
        <v>45883</v>
      </c>
      <c r="K3058" s="19">
        <v>0.75</v>
      </c>
      <c r="L3058" s="19">
        <v>0.79166666666666663</v>
      </c>
      <c r="M3058" s="20">
        <v>0.95833333333333337</v>
      </c>
      <c r="N3058" s="19">
        <v>0</v>
      </c>
      <c r="O3058" s="21">
        <f t="shared" ref="O3058:O3121" si="120">IF(N3058&gt;M3058,N3058-M3058,(N3058+1)-M3058)</f>
        <v>4.166666666666663E-2</v>
      </c>
      <c r="P3058" s="13" t="s">
        <v>50</v>
      </c>
      <c r="Q3058" s="13" t="s">
        <v>50</v>
      </c>
      <c r="R3058" s="22" t="s">
        <v>2862</v>
      </c>
      <c r="S3058" s="22" t="s">
        <v>33</v>
      </c>
      <c r="T3058" s="23" t="s">
        <v>52</v>
      </c>
      <c r="U3058" s="23"/>
      <c r="V3058" s="22" t="s">
        <v>67</v>
      </c>
      <c r="W3058" s="24" t="s">
        <v>3677</v>
      </c>
      <c r="X3058" s="25" t="s">
        <v>50</v>
      </c>
      <c r="Y3058" s="25" t="s">
        <v>50</v>
      </c>
      <c r="Z3058" s="25" t="s">
        <v>50</v>
      </c>
      <c r="AA3058" s="25"/>
      <c r="AB3058" s="26"/>
      <c r="AC3058" s="31">
        <v>1.2843221747850022</v>
      </c>
      <c r="AD3058" s="32"/>
      <c r="AE3058" s="32"/>
      <c r="AF3058" s="32"/>
      <c r="AG3058" s="33"/>
      <c r="AH3058" s="33"/>
      <c r="AI3058" s="33"/>
      <c r="AJ3058" s="27"/>
      <c r="AK3058" s="27"/>
      <c r="AL3058" s="27">
        <v>0.3786988472667886</v>
      </c>
      <c r="AM3058" s="27"/>
      <c r="AN3058" s="27"/>
      <c r="AO3058" s="28" t="s">
        <v>94</v>
      </c>
      <c r="AP3058" s="51"/>
      <c r="AQ3058" s="51"/>
    </row>
    <row r="3059" spans="1:43" ht="12.65" customHeight="1">
      <c r="A3059" s="13" t="s">
        <v>213</v>
      </c>
      <c r="B3059" s="14" t="s">
        <v>2859</v>
      </c>
      <c r="C3059" s="13">
        <v>123</v>
      </c>
      <c r="D3059" s="13" t="s">
        <v>2860</v>
      </c>
      <c r="E3059" s="15" t="s">
        <v>2861</v>
      </c>
      <c r="F3059" s="13">
        <v>7817</v>
      </c>
      <c r="G3059" s="13"/>
      <c r="H3059" s="16">
        <v>45884</v>
      </c>
      <c r="I3059" s="17">
        <v>45884</v>
      </c>
      <c r="J3059" s="18">
        <v>45884</v>
      </c>
      <c r="K3059" s="19">
        <v>0.77777777777777779</v>
      </c>
      <c r="L3059" s="19">
        <v>0.78125</v>
      </c>
      <c r="M3059" s="20">
        <v>0.98611111111111116</v>
      </c>
      <c r="N3059" s="19">
        <v>0.98958333333333337</v>
      </c>
      <c r="O3059" s="21">
        <f t="shared" si="120"/>
        <v>3.4722222222222099E-3</v>
      </c>
      <c r="P3059" s="13" t="s">
        <v>50</v>
      </c>
      <c r="Q3059" s="13" t="s">
        <v>50</v>
      </c>
      <c r="R3059" s="22" t="s">
        <v>2862</v>
      </c>
      <c r="S3059" s="22" t="s">
        <v>33</v>
      </c>
      <c r="T3059" s="23" t="s">
        <v>52</v>
      </c>
      <c r="U3059" s="23"/>
      <c r="V3059" s="22" t="s">
        <v>67</v>
      </c>
      <c r="W3059" s="24" t="s">
        <v>3677</v>
      </c>
      <c r="X3059" s="25" t="s">
        <v>50</v>
      </c>
      <c r="Y3059" s="25" t="s">
        <v>50</v>
      </c>
      <c r="Z3059" s="25" t="s">
        <v>50</v>
      </c>
      <c r="AA3059" s="25"/>
      <c r="AB3059" s="26"/>
      <c r="AC3059" s="31">
        <v>1.2843221747850022</v>
      </c>
      <c r="AD3059" s="32"/>
      <c r="AE3059" s="32"/>
      <c r="AF3059" s="32"/>
      <c r="AG3059" s="33"/>
      <c r="AH3059" s="33"/>
      <c r="AI3059" s="33"/>
      <c r="AJ3059" s="27"/>
      <c r="AK3059" s="27"/>
      <c r="AL3059" s="27">
        <v>0.3786988472667886</v>
      </c>
      <c r="AM3059" s="27"/>
      <c r="AN3059" s="27"/>
      <c r="AO3059" s="28" t="s">
        <v>94</v>
      </c>
      <c r="AP3059" s="51"/>
      <c r="AQ3059" s="51"/>
    </row>
    <row r="3060" spans="1:43" ht="12.65" customHeight="1">
      <c r="A3060" s="13" t="s">
        <v>213</v>
      </c>
      <c r="B3060" s="14" t="s">
        <v>2859</v>
      </c>
      <c r="C3060" s="13">
        <v>123</v>
      </c>
      <c r="D3060" s="13" t="s">
        <v>2860</v>
      </c>
      <c r="E3060" s="15" t="s">
        <v>2861</v>
      </c>
      <c r="F3060" s="13">
        <v>7817</v>
      </c>
      <c r="G3060" s="13"/>
      <c r="H3060" s="16">
        <v>45886</v>
      </c>
      <c r="I3060" s="17">
        <v>45886</v>
      </c>
      <c r="J3060" s="18">
        <v>45886</v>
      </c>
      <c r="K3060" s="19">
        <v>0.63194444444444442</v>
      </c>
      <c r="L3060" s="19">
        <v>0.67361111111111116</v>
      </c>
      <c r="M3060" s="20">
        <v>0.84027777777777779</v>
      </c>
      <c r="N3060" s="19">
        <v>0.88194444444444442</v>
      </c>
      <c r="O3060" s="21">
        <f t="shared" si="120"/>
        <v>4.166666666666663E-2</v>
      </c>
      <c r="P3060" s="13" t="s">
        <v>50</v>
      </c>
      <c r="Q3060" s="13" t="s">
        <v>50</v>
      </c>
      <c r="R3060" s="22" t="s">
        <v>2862</v>
      </c>
      <c r="S3060" s="22" t="s">
        <v>33</v>
      </c>
      <c r="T3060" s="23" t="s">
        <v>52</v>
      </c>
      <c r="U3060" s="23"/>
      <c r="V3060" s="22" t="s">
        <v>67</v>
      </c>
      <c r="W3060" s="24" t="s">
        <v>3677</v>
      </c>
      <c r="X3060" s="25" t="s">
        <v>50</v>
      </c>
      <c r="Y3060" s="25" t="s">
        <v>50</v>
      </c>
      <c r="Z3060" s="25" t="s">
        <v>50</v>
      </c>
      <c r="AA3060" s="25"/>
      <c r="AB3060" s="26"/>
      <c r="AC3060" s="31">
        <v>1.6898975984013191</v>
      </c>
      <c r="AD3060" s="32"/>
      <c r="AE3060" s="32"/>
      <c r="AF3060" s="32"/>
      <c r="AG3060" s="33"/>
      <c r="AH3060" s="33"/>
      <c r="AI3060" s="33"/>
      <c r="AJ3060" s="27"/>
      <c r="AK3060" s="27"/>
      <c r="AL3060" s="27">
        <v>0.4923085014468252</v>
      </c>
      <c r="AM3060" s="27"/>
      <c r="AN3060" s="27"/>
      <c r="AO3060" s="28" t="s">
        <v>94</v>
      </c>
      <c r="AP3060" s="51"/>
      <c r="AQ3060" s="51"/>
    </row>
    <row r="3061" spans="1:43" ht="12.65" customHeight="1">
      <c r="A3061" s="13" t="s">
        <v>213</v>
      </c>
      <c r="B3061" s="14" t="s">
        <v>2859</v>
      </c>
      <c r="C3061" s="13">
        <v>123</v>
      </c>
      <c r="D3061" s="13" t="s">
        <v>2860</v>
      </c>
      <c r="E3061" s="15" t="s">
        <v>2861</v>
      </c>
      <c r="F3061" s="13">
        <v>7817</v>
      </c>
      <c r="G3061" s="13"/>
      <c r="H3061" s="16">
        <v>45886</v>
      </c>
      <c r="I3061" s="17">
        <v>45887</v>
      </c>
      <c r="J3061" s="18">
        <v>45887</v>
      </c>
      <c r="K3061" s="19">
        <v>0.95833333333333337</v>
      </c>
      <c r="L3061" s="19">
        <v>1.0416666666666667</v>
      </c>
      <c r="M3061" s="20">
        <v>0.16666666666666666</v>
      </c>
      <c r="N3061" s="19">
        <v>0.25</v>
      </c>
      <c r="O3061" s="21">
        <f t="shared" si="120"/>
        <v>8.3333333333333343E-2</v>
      </c>
      <c r="P3061" s="13" t="s">
        <v>50</v>
      </c>
      <c r="Q3061" s="13" t="s">
        <v>50</v>
      </c>
      <c r="R3061" s="22" t="s">
        <v>2862</v>
      </c>
      <c r="S3061" s="22" t="s">
        <v>33</v>
      </c>
      <c r="T3061" s="23" t="s">
        <v>52</v>
      </c>
      <c r="U3061" s="23"/>
      <c r="V3061" s="22" t="s">
        <v>67</v>
      </c>
      <c r="W3061" s="24" t="s">
        <v>3677</v>
      </c>
      <c r="X3061" s="25" t="s">
        <v>50</v>
      </c>
      <c r="Y3061" s="25" t="s">
        <v>50</v>
      </c>
      <c r="Z3061" s="25" t="s">
        <v>50</v>
      </c>
      <c r="AA3061" s="25"/>
      <c r="AB3061" s="26"/>
      <c r="AC3061" s="31">
        <v>0.24081040777218793</v>
      </c>
      <c r="AD3061" s="32"/>
      <c r="AE3061" s="32"/>
      <c r="AF3061" s="32"/>
      <c r="AG3061" s="33"/>
      <c r="AH3061" s="33"/>
      <c r="AI3061" s="33"/>
      <c r="AJ3061" s="27"/>
      <c r="AK3061" s="27"/>
      <c r="AL3061" s="27">
        <v>0.3029590778134309</v>
      </c>
      <c r="AM3061" s="27"/>
      <c r="AN3061" s="27"/>
      <c r="AO3061" s="28" t="s">
        <v>94</v>
      </c>
      <c r="AP3061" s="51"/>
      <c r="AQ3061" s="51"/>
    </row>
    <row r="3062" spans="1:43" ht="12.65" customHeight="1">
      <c r="A3062" s="13" t="s">
        <v>213</v>
      </c>
      <c r="B3062" s="14" t="s">
        <v>2859</v>
      </c>
      <c r="C3062" s="13">
        <v>123</v>
      </c>
      <c r="D3062" s="13" t="s">
        <v>2860</v>
      </c>
      <c r="E3062" s="15" t="s">
        <v>2861</v>
      </c>
      <c r="F3062" s="13">
        <v>7817</v>
      </c>
      <c r="G3062" s="13"/>
      <c r="H3062" s="16">
        <v>45890</v>
      </c>
      <c r="I3062" s="17">
        <v>45891</v>
      </c>
      <c r="J3062" s="18">
        <v>45891</v>
      </c>
      <c r="K3062" s="19">
        <v>0.95833333333333337</v>
      </c>
      <c r="L3062" s="19">
        <v>1.0416666666666667</v>
      </c>
      <c r="M3062" s="20">
        <v>0.16666666666666666</v>
      </c>
      <c r="N3062" s="19">
        <v>0.25</v>
      </c>
      <c r="O3062" s="21">
        <f t="shared" si="120"/>
        <v>8.3333333333333343E-2</v>
      </c>
      <c r="P3062" s="13" t="s">
        <v>50</v>
      </c>
      <c r="Q3062" s="13" t="s">
        <v>50</v>
      </c>
      <c r="R3062" s="22" t="s">
        <v>2862</v>
      </c>
      <c r="S3062" s="22" t="s">
        <v>33</v>
      </c>
      <c r="T3062" s="23" t="s">
        <v>52</v>
      </c>
      <c r="U3062" s="23"/>
      <c r="V3062" s="22" t="s">
        <v>67</v>
      </c>
      <c r="W3062" s="24" t="s">
        <v>3677</v>
      </c>
      <c r="X3062" s="25" t="s">
        <v>50</v>
      </c>
      <c r="Y3062" s="25" t="s">
        <v>50</v>
      </c>
      <c r="Z3062" s="25" t="s">
        <v>50</v>
      </c>
      <c r="AA3062" s="25"/>
      <c r="AB3062" s="26"/>
      <c r="AC3062" s="31">
        <v>0.24081040777218793</v>
      </c>
      <c r="AD3062" s="32"/>
      <c r="AE3062" s="32"/>
      <c r="AF3062" s="32"/>
      <c r="AG3062" s="33"/>
      <c r="AH3062" s="33"/>
      <c r="AI3062" s="33"/>
      <c r="AJ3062" s="27"/>
      <c r="AK3062" s="27"/>
      <c r="AL3062" s="27">
        <v>0.3029590778134309</v>
      </c>
      <c r="AM3062" s="27"/>
      <c r="AN3062" s="27"/>
      <c r="AO3062" s="28" t="s">
        <v>94</v>
      </c>
      <c r="AP3062" s="51"/>
      <c r="AQ3062" s="51"/>
    </row>
    <row r="3063" spans="1:43" ht="12.65" customHeight="1">
      <c r="A3063" s="13" t="s">
        <v>213</v>
      </c>
      <c r="B3063" s="14" t="s">
        <v>2859</v>
      </c>
      <c r="C3063" s="13">
        <v>123</v>
      </c>
      <c r="D3063" s="13" t="s">
        <v>2860</v>
      </c>
      <c r="E3063" s="15" t="s">
        <v>2861</v>
      </c>
      <c r="F3063" s="13">
        <v>7817</v>
      </c>
      <c r="G3063" s="13"/>
      <c r="H3063" s="16">
        <v>45893</v>
      </c>
      <c r="I3063" s="17">
        <v>45893</v>
      </c>
      <c r="J3063" s="18">
        <f>I3063</f>
        <v>45893</v>
      </c>
      <c r="K3063" s="19">
        <v>0.60416666666666663</v>
      </c>
      <c r="L3063" s="19">
        <v>0.6875</v>
      </c>
      <c r="M3063" s="20">
        <v>0.8125</v>
      </c>
      <c r="N3063" s="19">
        <v>0.89583333333333337</v>
      </c>
      <c r="O3063" s="21">
        <f t="shared" si="120"/>
        <v>8.333333333333337E-2</v>
      </c>
      <c r="P3063" s="13" t="s">
        <v>50</v>
      </c>
      <c r="Q3063" s="13" t="s">
        <v>50</v>
      </c>
      <c r="R3063" s="22" t="s">
        <v>2863</v>
      </c>
      <c r="S3063" s="22" t="s">
        <v>29</v>
      </c>
      <c r="T3063" s="23" t="s">
        <v>52</v>
      </c>
      <c r="U3063" s="23" t="s">
        <v>50</v>
      </c>
      <c r="V3063" s="22" t="s">
        <v>67</v>
      </c>
      <c r="W3063" s="24" t="s">
        <v>156</v>
      </c>
      <c r="X3063" s="25" t="s">
        <v>63</v>
      </c>
      <c r="Y3063" s="25" t="s">
        <v>114</v>
      </c>
      <c r="Z3063" s="25" t="s">
        <v>60</v>
      </c>
      <c r="AA3063" s="25"/>
      <c r="AB3063" s="26"/>
      <c r="AC3063" s="31">
        <v>14.78660398601154</v>
      </c>
      <c r="AD3063" s="32"/>
      <c r="AE3063" s="32"/>
      <c r="AF3063" s="32"/>
      <c r="AG3063" s="33"/>
      <c r="AH3063" s="33"/>
      <c r="AI3063" s="33"/>
      <c r="AJ3063" s="27"/>
      <c r="AK3063" s="27"/>
      <c r="AL3063" s="27">
        <v>1.1815404034723804</v>
      </c>
      <c r="AM3063" s="27"/>
      <c r="AN3063" s="27"/>
      <c r="AO3063" s="28" t="s">
        <v>94</v>
      </c>
      <c r="AP3063" s="51"/>
      <c r="AQ3063" s="51"/>
    </row>
    <row r="3064" spans="1:43" ht="12.65" customHeight="1">
      <c r="A3064" s="13" t="s">
        <v>213</v>
      </c>
      <c r="B3064" s="14" t="s">
        <v>2859</v>
      </c>
      <c r="C3064" s="13">
        <v>123</v>
      </c>
      <c r="D3064" s="13" t="s">
        <v>2860</v>
      </c>
      <c r="E3064" s="15" t="s">
        <v>2861</v>
      </c>
      <c r="F3064" s="13">
        <v>7817</v>
      </c>
      <c r="G3064" s="13"/>
      <c r="H3064" s="16">
        <v>45893</v>
      </c>
      <c r="I3064" s="17">
        <v>45893</v>
      </c>
      <c r="J3064" s="18">
        <f>I3064</f>
        <v>45893</v>
      </c>
      <c r="K3064" s="19">
        <v>0.6875</v>
      </c>
      <c r="L3064" s="19">
        <v>0.77083333333333337</v>
      </c>
      <c r="M3064" s="20">
        <v>0.9375</v>
      </c>
      <c r="N3064" s="19">
        <v>2.0833333333333332E-2</v>
      </c>
      <c r="O3064" s="21">
        <f t="shared" si="120"/>
        <v>8.3333333333333259E-2</v>
      </c>
      <c r="P3064" s="13" t="s">
        <v>50</v>
      </c>
      <c r="Q3064" s="13" t="s">
        <v>50</v>
      </c>
      <c r="R3064" s="22" t="s">
        <v>2864</v>
      </c>
      <c r="S3064" s="22" t="s">
        <v>29</v>
      </c>
      <c r="T3064" s="23" t="s">
        <v>52</v>
      </c>
      <c r="U3064" s="23" t="s">
        <v>50</v>
      </c>
      <c r="V3064" s="22" t="s">
        <v>67</v>
      </c>
      <c r="W3064" s="24" t="s">
        <v>157</v>
      </c>
      <c r="X3064" s="25" t="s">
        <v>70</v>
      </c>
      <c r="Y3064" s="25" t="s">
        <v>114</v>
      </c>
      <c r="Z3064" s="25" t="s">
        <v>58</v>
      </c>
      <c r="AA3064" s="25"/>
      <c r="AB3064" s="26"/>
      <c r="AC3064" s="31">
        <v>12.167262708489499</v>
      </c>
      <c r="AD3064" s="32"/>
      <c r="AE3064" s="32"/>
      <c r="AF3064" s="32"/>
      <c r="AG3064" s="33"/>
      <c r="AH3064" s="33"/>
      <c r="AI3064" s="33"/>
      <c r="AJ3064" s="27"/>
      <c r="AK3064" s="27"/>
      <c r="AL3064" s="27">
        <v>1.1815404034723804</v>
      </c>
      <c r="AM3064" s="27"/>
      <c r="AN3064" s="27"/>
      <c r="AO3064" s="28" t="s">
        <v>94</v>
      </c>
      <c r="AP3064" s="51"/>
      <c r="AQ3064" s="51"/>
    </row>
    <row r="3065" spans="1:43" ht="12.65" customHeight="1">
      <c r="A3065" s="13" t="s">
        <v>213</v>
      </c>
      <c r="B3065" s="14" t="s">
        <v>2859</v>
      </c>
      <c r="C3065" s="13">
        <v>123</v>
      </c>
      <c r="D3065" s="13" t="s">
        <v>2860</v>
      </c>
      <c r="E3065" s="15" t="s">
        <v>2861</v>
      </c>
      <c r="F3065" s="13">
        <v>7817</v>
      </c>
      <c r="G3065" s="13"/>
      <c r="H3065" s="16">
        <v>45896</v>
      </c>
      <c r="I3065" s="17">
        <v>45896</v>
      </c>
      <c r="J3065" s="18">
        <f>I3065</f>
        <v>45896</v>
      </c>
      <c r="K3065" s="19">
        <v>0.66666666666666663</v>
      </c>
      <c r="L3065" s="19">
        <v>0.70833333333333337</v>
      </c>
      <c r="M3065" s="20">
        <v>0.875</v>
      </c>
      <c r="N3065" s="19">
        <v>0.91666666666666663</v>
      </c>
      <c r="O3065" s="21">
        <f t="shared" si="120"/>
        <v>4.166666666666663E-2</v>
      </c>
      <c r="P3065" s="13" t="s">
        <v>50</v>
      </c>
      <c r="Q3065" s="13" t="s">
        <v>50</v>
      </c>
      <c r="R3065" s="22" t="s">
        <v>2865</v>
      </c>
      <c r="S3065" s="22" t="s">
        <v>32</v>
      </c>
      <c r="T3065" s="23" t="s">
        <v>52</v>
      </c>
      <c r="U3065" s="23" t="s">
        <v>50</v>
      </c>
      <c r="V3065" s="22" t="s">
        <v>67</v>
      </c>
      <c r="W3065" s="24" t="s">
        <v>156</v>
      </c>
      <c r="X3065" s="25" t="s">
        <v>63</v>
      </c>
      <c r="Y3065" s="25" t="s">
        <v>114</v>
      </c>
      <c r="Z3065" s="25" t="s">
        <v>60</v>
      </c>
      <c r="AA3065" s="25"/>
      <c r="AB3065" s="26"/>
      <c r="AC3065" s="31">
        <v>7.0236368933554818</v>
      </c>
      <c r="AD3065" s="32"/>
      <c r="AE3065" s="32"/>
      <c r="AF3065" s="32"/>
      <c r="AG3065" s="33"/>
      <c r="AH3065" s="33"/>
      <c r="AI3065" s="33"/>
      <c r="AJ3065" s="27"/>
      <c r="AK3065" s="27"/>
      <c r="AL3065" s="27">
        <v>0.3786988472667886</v>
      </c>
      <c r="AM3065" s="27"/>
      <c r="AN3065" s="27"/>
      <c r="AO3065" s="28" t="s">
        <v>94</v>
      </c>
      <c r="AP3065" s="51"/>
      <c r="AQ3065" s="51"/>
    </row>
    <row r="3066" spans="1:43" ht="12.65" customHeight="1">
      <c r="A3066" s="13" t="s">
        <v>213</v>
      </c>
      <c r="B3066" s="14" t="s">
        <v>2859</v>
      </c>
      <c r="C3066" s="13">
        <v>123</v>
      </c>
      <c r="D3066" s="13" t="s">
        <v>2860</v>
      </c>
      <c r="E3066" s="15" t="s">
        <v>2861</v>
      </c>
      <c r="F3066" s="13">
        <v>7817</v>
      </c>
      <c r="G3066" s="13"/>
      <c r="H3066" s="16">
        <v>45896</v>
      </c>
      <c r="I3066" s="17">
        <v>45897</v>
      </c>
      <c r="J3066" s="18">
        <f>I3066</f>
        <v>45897</v>
      </c>
      <c r="K3066" s="19">
        <v>0.91666666666666663</v>
      </c>
      <c r="L3066" s="19">
        <v>0</v>
      </c>
      <c r="M3066" s="20">
        <v>0.125</v>
      </c>
      <c r="N3066" s="19">
        <v>0.20833333333333334</v>
      </c>
      <c r="O3066" s="21">
        <f t="shared" si="120"/>
        <v>8.3333333333333343E-2</v>
      </c>
      <c r="P3066" s="13" t="s">
        <v>50</v>
      </c>
      <c r="Q3066" s="13" t="s">
        <v>50</v>
      </c>
      <c r="R3066" s="22" t="s">
        <v>2865</v>
      </c>
      <c r="S3066" s="22" t="s">
        <v>31</v>
      </c>
      <c r="T3066" s="23" t="s">
        <v>52</v>
      </c>
      <c r="U3066" s="23" t="s">
        <v>50</v>
      </c>
      <c r="V3066" s="22" t="s">
        <v>67</v>
      </c>
      <c r="W3066" s="24" t="s">
        <v>156</v>
      </c>
      <c r="X3066" s="25" t="s">
        <v>63</v>
      </c>
      <c r="Y3066" s="25" t="s">
        <v>114</v>
      </c>
      <c r="Z3066" s="25" t="s">
        <v>60</v>
      </c>
      <c r="AA3066" s="25"/>
      <c r="AB3066" s="26"/>
      <c r="AC3066" s="31">
        <v>0.21070910680066443</v>
      </c>
      <c r="AD3066" s="32"/>
      <c r="AE3066" s="32"/>
      <c r="AF3066" s="32"/>
      <c r="AG3066" s="33"/>
      <c r="AH3066" s="33"/>
      <c r="AI3066" s="33"/>
      <c r="AJ3066" s="27"/>
      <c r="AK3066" s="27"/>
      <c r="AL3066" s="27">
        <v>0.3029590778134309</v>
      </c>
      <c r="AM3066" s="27"/>
      <c r="AN3066" s="27"/>
      <c r="AO3066" s="28" t="s">
        <v>94</v>
      </c>
      <c r="AP3066" s="51"/>
      <c r="AQ3066" s="51"/>
    </row>
    <row r="3067" spans="1:43" ht="12.65" customHeight="1">
      <c r="A3067" s="13" t="s">
        <v>213</v>
      </c>
      <c r="B3067" s="14" t="s">
        <v>2859</v>
      </c>
      <c r="C3067" s="13">
        <v>123</v>
      </c>
      <c r="D3067" s="13" t="s">
        <v>2860</v>
      </c>
      <c r="E3067" s="15" t="s">
        <v>2861</v>
      </c>
      <c r="F3067" s="13">
        <v>7817</v>
      </c>
      <c r="G3067" s="13"/>
      <c r="H3067" s="16">
        <v>45897</v>
      </c>
      <c r="I3067" s="17">
        <v>45897</v>
      </c>
      <c r="J3067" s="18">
        <f>I3067</f>
        <v>45897</v>
      </c>
      <c r="K3067" s="19">
        <v>0.1875</v>
      </c>
      <c r="L3067" s="19">
        <v>0.27083333333333331</v>
      </c>
      <c r="M3067" s="20">
        <v>0.39583333333333331</v>
      </c>
      <c r="N3067" s="19">
        <v>0.47916666666666669</v>
      </c>
      <c r="O3067" s="21">
        <f t="shared" si="120"/>
        <v>8.333333333333337E-2</v>
      </c>
      <c r="P3067" s="13" t="s">
        <v>50</v>
      </c>
      <c r="Q3067" s="13" t="s">
        <v>50</v>
      </c>
      <c r="R3067" s="22" t="s">
        <v>2865</v>
      </c>
      <c r="S3067" s="22" t="s">
        <v>31</v>
      </c>
      <c r="T3067" s="23" t="s">
        <v>52</v>
      </c>
      <c r="U3067" s="23" t="s">
        <v>50</v>
      </c>
      <c r="V3067" s="22" t="s">
        <v>67</v>
      </c>
      <c r="W3067" s="24" t="s">
        <v>156</v>
      </c>
      <c r="X3067" s="25" t="s">
        <v>63</v>
      </c>
      <c r="Y3067" s="25" t="s">
        <v>114</v>
      </c>
      <c r="Z3067" s="25" t="s">
        <v>60</v>
      </c>
      <c r="AA3067" s="25"/>
      <c r="AB3067" s="26"/>
      <c r="AC3067" s="31">
        <v>0.4916545825348837</v>
      </c>
      <c r="AD3067" s="32"/>
      <c r="AE3067" s="32"/>
      <c r="AF3067" s="32"/>
      <c r="AG3067" s="33"/>
      <c r="AH3067" s="33"/>
      <c r="AI3067" s="33"/>
      <c r="AJ3067" s="27"/>
      <c r="AK3067" s="27"/>
      <c r="AL3067" s="27">
        <v>0.3029590778134309</v>
      </c>
      <c r="AM3067" s="27"/>
      <c r="AN3067" s="27"/>
      <c r="AO3067" s="28" t="s">
        <v>94</v>
      </c>
      <c r="AP3067" s="51"/>
      <c r="AQ3067" s="51"/>
    </row>
    <row r="3068" spans="1:43" ht="12.65" customHeight="1">
      <c r="A3068" s="13" t="s">
        <v>213</v>
      </c>
      <c r="B3068" s="14" t="s">
        <v>2859</v>
      </c>
      <c r="C3068" s="13">
        <v>123</v>
      </c>
      <c r="D3068" s="13" t="s">
        <v>2860</v>
      </c>
      <c r="E3068" s="15" t="s">
        <v>2861</v>
      </c>
      <c r="F3068" s="13">
        <v>7817</v>
      </c>
      <c r="G3068" s="13"/>
      <c r="H3068" s="16">
        <v>45897</v>
      </c>
      <c r="I3068" s="17">
        <v>45897</v>
      </c>
      <c r="J3068" s="18">
        <v>45897</v>
      </c>
      <c r="K3068" s="19">
        <v>0.39583333333333331</v>
      </c>
      <c r="L3068" s="19">
        <v>0.4375</v>
      </c>
      <c r="M3068" s="20">
        <v>0.60416666666666663</v>
      </c>
      <c r="N3068" s="19">
        <v>0.64583333333333337</v>
      </c>
      <c r="O3068" s="21">
        <f t="shared" si="120"/>
        <v>4.1666666666666741E-2</v>
      </c>
      <c r="P3068" s="13" t="s">
        <v>50</v>
      </c>
      <c r="Q3068" s="13" t="s">
        <v>50</v>
      </c>
      <c r="R3068" s="22" t="s">
        <v>2866</v>
      </c>
      <c r="S3068" s="22" t="s">
        <v>33</v>
      </c>
      <c r="T3068" s="23" t="s">
        <v>52</v>
      </c>
      <c r="U3068" s="23"/>
      <c r="V3068" s="22" t="s">
        <v>67</v>
      </c>
      <c r="W3068" s="24" t="s">
        <v>3677</v>
      </c>
      <c r="X3068" s="25" t="s">
        <v>50</v>
      </c>
      <c r="Y3068" s="25" t="s">
        <v>50</v>
      </c>
      <c r="Z3068" s="25" t="s">
        <v>50</v>
      </c>
      <c r="AA3068" s="25"/>
      <c r="AB3068" s="26"/>
      <c r="AC3068" s="31">
        <v>1.0435117670128145</v>
      </c>
      <c r="AD3068" s="32"/>
      <c r="AE3068" s="32"/>
      <c r="AF3068" s="32"/>
      <c r="AG3068" s="33"/>
      <c r="AH3068" s="33"/>
      <c r="AI3068" s="33"/>
      <c r="AJ3068" s="27"/>
      <c r="AK3068" s="27"/>
      <c r="AL3068" s="27">
        <v>0.3029590778134309</v>
      </c>
      <c r="AM3068" s="27"/>
      <c r="AN3068" s="27"/>
      <c r="AO3068" s="28" t="s">
        <v>94</v>
      </c>
      <c r="AP3068" s="51"/>
      <c r="AQ3068" s="51"/>
    </row>
    <row r="3069" spans="1:43" ht="12.65" customHeight="1">
      <c r="A3069" s="13" t="s">
        <v>213</v>
      </c>
      <c r="B3069" s="14" t="s">
        <v>2859</v>
      </c>
      <c r="C3069" s="13">
        <v>123</v>
      </c>
      <c r="D3069" s="13" t="s">
        <v>2860</v>
      </c>
      <c r="E3069" s="15" t="s">
        <v>2861</v>
      </c>
      <c r="F3069" s="13">
        <v>7817</v>
      </c>
      <c r="G3069" s="13"/>
      <c r="H3069" s="16">
        <v>45897</v>
      </c>
      <c r="I3069" s="17">
        <v>45897</v>
      </c>
      <c r="J3069" s="18">
        <f>I3069</f>
        <v>45897</v>
      </c>
      <c r="K3069" s="19">
        <v>0.52083333333333337</v>
      </c>
      <c r="L3069" s="19">
        <v>0.60416666666666663</v>
      </c>
      <c r="M3069" s="20">
        <v>0.72916666666666663</v>
      </c>
      <c r="N3069" s="19">
        <v>0.8125</v>
      </c>
      <c r="O3069" s="21">
        <f t="shared" si="120"/>
        <v>8.333333333333337E-2</v>
      </c>
      <c r="P3069" s="13" t="s">
        <v>50</v>
      </c>
      <c r="Q3069" s="13" t="s">
        <v>50</v>
      </c>
      <c r="R3069" s="22" t="s">
        <v>2867</v>
      </c>
      <c r="S3069" s="22" t="s">
        <v>31</v>
      </c>
      <c r="T3069" s="23" t="s">
        <v>52</v>
      </c>
      <c r="U3069" s="23" t="s">
        <v>50</v>
      </c>
      <c r="V3069" s="22" t="s">
        <v>67</v>
      </c>
      <c r="W3069" s="24" t="s">
        <v>140</v>
      </c>
      <c r="X3069" s="25" t="s">
        <v>69</v>
      </c>
      <c r="Y3069" s="25" t="s">
        <v>114</v>
      </c>
      <c r="Z3069" s="25" t="s">
        <v>65</v>
      </c>
      <c r="AA3069" s="25"/>
      <c r="AB3069" s="26"/>
      <c r="AC3069" s="31">
        <v>1.2040520388609397</v>
      </c>
      <c r="AD3069" s="32"/>
      <c r="AE3069" s="32"/>
      <c r="AF3069" s="32"/>
      <c r="AG3069" s="33"/>
      <c r="AH3069" s="33"/>
      <c r="AI3069" s="33"/>
      <c r="AJ3069" s="27"/>
      <c r="AK3069" s="27"/>
      <c r="AL3069" s="27">
        <v>0.3029590778134309</v>
      </c>
      <c r="AM3069" s="27"/>
      <c r="AN3069" s="27"/>
      <c r="AO3069" s="28" t="s">
        <v>94</v>
      </c>
      <c r="AP3069" s="51"/>
      <c r="AQ3069" s="51"/>
    </row>
    <row r="3070" spans="1:43" ht="12.65" customHeight="1">
      <c r="A3070" s="13" t="s">
        <v>213</v>
      </c>
      <c r="B3070" s="14" t="s">
        <v>2859</v>
      </c>
      <c r="C3070" s="13">
        <v>123</v>
      </c>
      <c r="D3070" s="13" t="s">
        <v>2860</v>
      </c>
      <c r="E3070" s="15" t="s">
        <v>2861</v>
      </c>
      <c r="F3070" s="13">
        <v>7817</v>
      </c>
      <c r="G3070" s="13"/>
      <c r="H3070" s="16">
        <v>45897</v>
      </c>
      <c r="I3070" s="17">
        <v>45897</v>
      </c>
      <c r="J3070" s="18">
        <f>I3070</f>
        <v>45897</v>
      </c>
      <c r="K3070" s="19">
        <v>0.70833333333333337</v>
      </c>
      <c r="L3070" s="19">
        <v>0.79166666666666663</v>
      </c>
      <c r="M3070" s="20">
        <v>0.91666666666666663</v>
      </c>
      <c r="N3070" s="19">
        <v>0</v>
      </c>
      <c r="O3070" s="21">
        <f t="shared" si="120"/>
        <v>8.333333333333337E-2</v>
      </c>
      <c r="P3070" s="13" t="s">
        <v>50</v>
      </c>
      <c r="Q3070" s="13" t="s">
        <v>50</v>
      </c>
      <c r="R3070" s="22" t="s">
        <v>2868</v>
      </c>
      <c r="S3070" s="22" t="s">
        <v>31</v>
      </c>
      <c r="T3070" s="23" t="s">
        <v>52</v>
      </c>
      <c r="U3070" s="23" t="s">
        <v>50</v>
      </c>
      <c r="V3070" s="22" t="s">
        <v>67</v>
      </c>
      <c r="W3070" s="24" t="s">
        <v>157</v>
      </c>
      <c r="X3070" s="25" t="s">
        <v>70</v>
      </c>
      <c r="Y3070" s="25" t="s">
        <v>114</v>
      </c>
      <c r="Z3070" s="25" t="s">
        <v>58</v>
      </c>
      <c r="AA3070" s="25"/>
      <c r="AB3070" s="26"/>
      <c r="AC3070" s="31">
        <v>1.1558899573065022</v>
      </c>
      <c r="AD3070" s="32"/>
      <c r="AE3070" s="32"/>
      <c r="AF3070" s="32"/>
      <c r="AG3070" s="33"/>
      <c r="AH3070" s="33"/>
      <c r="AI3070" s="33"/>
      <c r="AJ3070" s="27"/>
      <c r="AK3070" s="27"/>
      <c r="AL3070" s="27">
        <v>0.3786988472667886</v>
      </c>
      <c r="AM3070" s="27"/>
      <c r="AN3070" s="27"/>
      <c r="AO3070" s="28" t="s">
        <v>94</v>
      </c>
      <c r="AP3070" s="51"/>
      <c r="AQ3070" s="51"/>
    </row>
    <row r="3071" spans="1:43" ht="12.65" customHeight="1">
      <c r="A3071" s="13" t="s">
        <v>213</v>
      </c>
      <c r="B3071" s="14" t="s">
        <v>2859</v>
      </c>
      <c r="C3071" s="13">
        <v>123</v>
      </c>
      <c r="D3071" s="13" t="s">
        <v>2860</v>
      </c>
      <c r="E3071" s="15" t="s">
        <v>2861</v>
      </c>
      <c r="F3071" s="13">
        <v>7817</v>
      </c>
      <c r="G3071" s="13"/>
      <c r="H3071" s="16">
        <v>45897</v>
      </c>
      <c r="I3071" s="17">
        <v>45898</v>
      </c>
      <c r="J3071" s="18">
        <v>45898</v>
      </c>
      <c r="K3071" s="19">
        <v>0.79166666666666663</v>
      </c>
      <c r="L3071" s="19">
        <v>0.83333333333333337</v>
      </c>
      <c r="M3071" s="20">
        <v>0</v>
      </c>
      <c r="N3071" s="19">
        <v>4.1666666666666664E-2</v>
      </c>
      <c r="O3071" s="21">
        <f t="shared" si="120"/>
        <v>4.1666666666666664E-2</v>
      </c>
      <c r="P3071" s="13" t="s">
        <v>50</v>
      </c>
      <c r="Q3071" s="13" t="s">
        <v>50</v>
      </c>
      <c r="R3071" s="22" t="s">
        <v>2866</v>
      </c>
      <c r="S3071" s="22" t="s">
        <v>33</v>
      </c>
      <c r="T3071" s="23" t="s">
        <v>52</v>
      </c>
      <c r="U3071" s="23"/>
      <c r="V3071" s="22" t="s">
        <v>67</v>
      </c>
      <c r="W3071" s="24" t="s">
        <v>3677</v>
      </c>
      <c r="X3071" s="25" t="s">
        <v>50</v>
      </c>
      <c r="Y3071" s="25" t="s">
        <v>50</v>
      </c>
      <c r="Z3071" s="25" t="s">
        <v>50</v>
      </c>
      <c r="AA3071" s="25"/>
      <c r="AB3071" s="26"/>
      <c r="AC3071" s="31">
        <v>0.24081040777218793</v>
      </c>
      <c r="AD3071" s="32"/>
      <c r="AE3071" s="32"/>
      <c r="AF3071" s="32"/>
      <c r="AG3071" s="33"/>
      <c r="AH3071" s="33"/>
      <c r="AI3071" s="33"/>
      <c r="AJ3071" s="27"/>
      <c r="AK3071" s="27"/>
      <c r="AL3071" s="27">
        <v>0.3029590778134309</v>
      </c>
      <c r="AM3071" s="27"/>
      <c r="AN3071" s="27"/>
      <c r="AO3071" s="28" t="s">
        <v>94</v>
      </c>
      <c r="AP3071" s="51"/>
      <c r="AQ3071" s="51"/>
    </row>
    <row r="3072" spans="1:43" ht="12.65" customHeight="1">
      <c r="A3072" s="13" t="s">
        <v>213</v>
      </c>
      <c r="B3072" s="14" t="s">
        <v>2859</v>
      </c>
      <c r="C3072" s="13">
        <v>123</v>
      </c>
      <c r="D3072" s="13" t="s">
        <v>2860</v>
      </c>
      <c r="E3072" s="15" t="s">
        <v>2861</v>
      </c>
      <c r="F3072" s="13">
        <v>7817</v>
      </c>
      <c r="G3072" s="13"/>
      <c r="H3072" s="16">
        <v>45898</v>
      </c>
      <c r="I3072" s="17">
        <v>45898</v>
      </c>
      <c r="J3072" s="18">
        <f>I3072</f>
        <v>45898</v>
      </c>
      <c r="K3072" s="19">
        <v>0</v>
      </c>
      <c r="L3072" s="19">
        <v>8.3333333333333329E-2</v>
      </c>
      <c r="M3072" s="20">
        <v>0.20833333333333334</v>
      </c>
      <c r="N3072" s="19">
        <v>0.29166666666666669</v>
      </c>
      <c r="O3072" s="21">
        <f t="shared" si="120"/>
        <v>8.3333333333333343E-2</v>
      </c>
      <c r="P3072" s="13" t="s">
        <v>50</v>
      </c>
      <c r="Q3072" s="13" t="s">
        <v>50</v>
      </c>
      <c r="R3072" s="22" t="s">
        <v>2868</v>
      </c>
      <c r="S3072" s="22" t="s">
        <v>31</v>
      </c>
      <c r="T3072" s="23" t="s">
        <v>52</v>
      </c>
      <c r="U3072" s="23" t="s">
        <v>50</v>
      </c>
      <c r="V3072" s="22" t="s">
        <v>67</v>
      </c>
      <c r="W3072" s="24" t="s">
        <v>157</v>
      </c>
      <c r="X3072" s="25" t="s">
        <v>70</v>
      </c>
      <c r="Y3072" s="25" t="s">
        <v>114</v>
      </c>
      <c r="Z3072" s="25" t="s">
        <v>58</v>
      </c>
      <c r="AA3072" s="25"/>
      <c r="AB3072" s="26"/>
      <c r="AC3072" s="31">
        <v>0.21672936699496914</v>
      </c>
      <c r="AD3072" s="32"/>
      <c r="AE3072" s="32"/>
      <c r="AF3072" s="32"/>
      <c r="AG3072" s="33"/>
      <c r="AH3072" s="33"/>
      <c r="AI3072" s="33"/>
      <c r="AJ3072" s="27"/>
      <c r="AK3072" s="27"/>
      <c r="AL3072" s="27">
        <v>0.3029590778134309</v>
      </c>
      <c r="AM3072" s="27"/>
      <c r="AN3072" s="27"/>
      <c r="AO3072" s="28" t="s">
        <v>94</v>
      </c>
      <c r="AP3072" s="51"/>
      <c r="AQ3072" s="51"/>
    </row>
    <row r="3073" spans="1:43" ht="12.65" customHeight="1">
      <c r="A3073" s="13" t="s">
        <v>213</v>
      </c>
      <c r="B3073" s="14" t="s">
        <v>2859</v>
      </c>
      <c r="C3073" s="13">
        <v>123</v>
      </c>
      <c r="D3073" s="13" t="s">
        <v>2860</v>
      </c>
      <c r="E3073" s="15" t="s">
        <v>2861</v>
      </c>
      <c r="F3073" s="13">
        <v>7817</v>
      </c>
      <c r="G3073" s="13"/>
      <c r="H3073" s="16">
        <v>45898</v>
      </c>
      <c r="I3073" s="17">
        <v>45898</v>
      </c>
      <c r="J3073" s="18">
        <f>I3073</f>
        <v>45898</v>
      </c>
      <c r="K3073" s="19">
        <v>0.47916666666666669</v>
      </c>
      <c r="L3073" s="19">
        <v>0.5625</v>
      </c>
      <c r="M3073" s="20">
        <v>0.6875</v>
      </c>
      <c r="N3073" s="19">
        <v>0.77083333333333337</v>
      </c>
      <c r="O3073" s="21">
        <f t="shared" si="120"/>
        <v>8.333333333333337E-2</v>
      </c>
      <c r="P3073" s="13" t="s">
        <v>50</v>
      </c>
      <c r="Q3073" s="13" t="s">
        <v>50</v>
      </c>
      <c r="R3073" s="22" t="s">
        <v>2868</v>
      </c>
      <c r="S3073" s="22" t="s">
        <v>31</v>
      </c>
      <c r="T3073" s="23" t="s">
        <v>52</v>
      </c>
      <c r="U3073" s="23" t="s">
        <v>50</v>
      </c>
      <c r="V3073" s="22" t="s">
        <v>67</v>
      </c>
      <c r="W3073" s="24" t="s">
        <v>157</v>
      </c>
      <c r="X3073" s="25" t="s">
        <v>70</v>
      </c>
      <c r="Y3073" s="25" t="s">
        <v>114</v>
      </c>
      <c r="Z3073" s="25" t="s">
        <v>58</v>
      </c>
      <c r="AA3073" s="25"/>
      <c r="AB3073" s="26"/>
      <c r="AC3073" s="31">
        <v>1.0836468349748456</v>
      </c>
      <c r="AD3073" s="32"/>
      <c r="AE3073" s="32"/>
      <c r="AF3073" s="32"/>
      <c r="AG3073" s="33"/>
      <c r="AH3073" s="33"/>
      <c r="AI3073" s="33"/>
      <c r="AJ3073" s="27"/>
      <c r="AK3073" s="27"/>
      <c r="AL3073" s="27">
        <v>0.3029590778134309</v>
      </c>
      <c r="AM3073" s="27"/>
      <c r="AN3073" s="27"/>
      <c r="AO3073" s="28" t="s">
        <v>94</v>
      </c>
      <c r="AP3073" s="51"/>
      <c r="AQ3073" s="51"/>
    </row>
    <row r="3074" spans="1:43" ht="12.65" customHeight="1">
      <c r="A3074" s="13" t="s">
        <v>213</v>
      </c>
      <c r="B3074" s="14" t="s">
        <v>2859</v>
      </c>
      <c r="C3074" s="13">
        <v>123</v>
      </c>
      <c r="D3074" s="13" t="s">
        <v>2860</v>
      </c>
      <c r="E3074" s="15" t="s">
        <v>2861</v>
      </c>
      <c r="F3074" s="13">
        <v>7817</v>
      </c>
      <c r="G3074" s="13"/>
      <c r="H3074" s="16">
        <v>45898</v>
      </c>
      <c r="I3074" s="17">
        <v>45899</v>
      </c>
      <c r="J3074" s="18">
        <v>45899</v>
      </c>
      <c r="K3074" s="19">
        <v>0.95833333333333337</v>
      </c>
      <c r="L3074" s="19">
        <v>0</v>
      </c>
      <c r="M3074" s="20">
        <v>0.16666666666666666</v>
      </c>
      <c r="N3074" s="19">
        <v>0.20833333333333334</v>
      </c>
      <c r="O3074" s="21">
        <f t="shared" si="120"/>
        <v>4.1666666666666685E-2</v>
      </c>
      <c r="P3074" s="13" t="s">
        <v>50</v>
      </c>
      <c r="Q3074" s="13" t="s">
        <v>50</v>
      </c>
      <c r="R3074" s="22" t="s">
        <v>2866</v>
      </c>
      <c r="S3074" s="22" t="s">
        <v>33</v>
      </c>
      <c r="T3074" s="23" t="s">
        <v>52</v>
      </c>
      <c r="U3074" s="23"/>
      <c r="V3074" s="22" t="s">
        <v>68</v>
      </c>
      <c r="W3074" s="24" t="s">
        <v>3677</v>
      </c>
      <c r="X3074" s="25" t="s">
        <v>50</v>
      </c>
      <c r="Y3074" s="25" t="s">
        <v>50</v>
      </c>
      <c r="Z3074" s="25" t="s">
        <v>50</v>
      </c>
      <c r="AA3074" s="25"/>
      <c r="AB3074" s="26"/>
      <c r="AC3074" s="31">
        <v>0.25348463976019786</v>
      </c>
      <c r="AD3074" s="32"/>
      <c r="AE3074" s="32"/>
      <c r="AF3074" s="32"/>
      <c r="AG3074" s="33"/>
      <c r="AH3074" s="33"/>
      <c r="AI3074" s="33"/>
      <c r="AJ3074" s="27"/>
      <c r="AK3074" s="27"/>
      <c r="AL3074" s="27">
        <v>0.39384680115746018</v>
      </c>
      <c r="AM3074" s="27"/>
      <c r="AN3074" s="27"/>
      <c r="AO3074" s="28" t="s">
        <v>94</v>
      </c>
      <c r="AP3074" s="51"/>
      <c r="AQ3074" s="51"/>
    </row>
    <row r="3075" spans="1:43" ht="12.65" customHeight="1">
      <c r="A3075" s="13" t="s">
        <v>213</v>
      </c>
      <c r="B3075" s="14" t="s">
        <v>2859</v>
      </c>
      <c r="C3075" s="13">
        <v>123</v>
      </c>
      <c r="D3075" s="13" t="s">
        <v>2860</v>
      </c>
      <c r="E3075" s="15" t="s">
        <v>2861</v>
      </c>
      <c r="F3075" s="13">
        <v>7817</v>
      </c>
      <c r="G3075" s="13"/>
      <c r="H3075" s="16">
        <v>45899</v>
      </c>
      <c r="I3075" s="17">
        <v>45899</v>
      </c>
      <c r="J3075" s="18">
        <f>I3075</f>
        <v>45899</v>
      </c>
      <c r="K3075" s="19">
        <v>0.60416666666666663</v>
      </c>
      <c r="L3075" s="19">
        <v>0.6875</v>
      </c>
      <c r="M3075" s="20">
        <v>0.85416666666666663</v>
      </c>
      <c r="N3075" s="19">
        <v>0.9375</v>
      </c>
      <c r="O3075" s="21">
        <f t="shared" si="120"/>
        <v>8.333333333333337E-2</v>
      </c>
      <c r="P3075" s="13" t="s">
        <v>50</v>
      </c>
      <c r="Q3075" s="13" t="s">
        <v>50</v>
      </c>
      <c r="R3075" s="22" t="s">
        <v>2869</v>
      </c>
      <c r="S3075" s="22" t="s">
        <v>29</v>
      </c>
      <c r="T3075" s="23" t="s">
        <v>52</v>
      </c>
      <c r="U3075" s="23" t="s">
        <v>50</v>
      </c>
      <c r="V3075" s="22" t="s">
        <v>68</v>
      </c>
      <c r="W3075" s="24" t="s">
        <v>135</v>
      </c>
      <c r="X3075" s="25" t="s">
        <v>74</v>
      </c>
      <c r="Y3075" s="25" t="s">
        <v>114</v>
      </c>
      <c r="Z3075" s="25" t="s">
        <v>69</v>
      </c>
      <c r="AA3075" s="25"/>
      <c r="AB3075" s="26"/>
      <c r="AC3075" s="31">
        <v>16.898975984013191</v>
      </c>
      <c r="AD3075" s="32"/>
      <c r="AE3075" s="32"/>
      <c r="AF3075" s="32"/>
      <c r="AG3075" s="33"/>
      <c r="AH3075" s="33"/>
      <c r="AI3075" s="33"/>
      <c r="AJ3075" s="27"/>
      <c r="AK3075" s="27"/>
      <c r="AL3075" s="27">
        <v>1.1815404034723804</v>
      </c>
      <c r="AM3075" s="27"/>
      <c r="AN3075" s="27"/>
      <c r="AO3075" s="28" t="s">
        <v>94</v>
      </c>
      <c r="AP3075" s="51"/>
      <c r="AQ3075" s="51"/>
    </row>
    <row r="3076" spans="1:43" ht="12.65" customHeight="1">
      <c r="A3076" s="13" t="s">
        <v>213</v>
      </c>
      <c r="B3076" s="14" t="s">
        <v>2859</v>
      </c>
      <c r="C3076" s="13">
        <v>123</v>
      </c>
      <c r="D3076" s="13" t="s">
        <v>2860</v>
      </c>
      <c r="E3076" s="15" t="s">
        <v>2861</v>
      </c>
      <c r="F3076" s="13">
        <v>7817</v>
      </c>
      <c r="G3076" s="13"/>
      <c r="H3076" s="16">
        <v>45900</v>
      </c>
      <c r="I3076" s="17">
        <v>45900</v>
      </c>
      <c r="J3076" s="18">
        <v>45900</v>
      </c>
      <c r="K3076" s="19">
        <v>0.54166666666666663</v>
      </c>
      <c r="L3076" s="19">
        <v>0.58333333333333337</v>
      </c>
      <c r="M3076" s="20">
        <v>0.75</v>
      </c>
      <c r="N3076" s="19">
        <v>0.79166666666666663</v>
      </c>
      <c r="O3076" s="21">
        <f t="shared" si="120"/>
        <v>4.166666666666663E-2</v>
      </c>
      <c r="P3076" s="13" t="s">
        <v>50</v>
      </c>
      <c r="Q3076" s="13" t="s">
        <v>50</v>
      </c>
      <c r="R3076" s="22" t="s">
        <v>2866</v>
      </c>
      <c r="S3076" s="22" t="s">
        <v>33</v>
      </c>
      <c r="T3076" s="23" t="s">
        <v>52</v>
      </c>
      <c r="U3076" s="23"/>
      <c r="V3076" s="22" t="s">
        <v>68</v>
      </c>
      <c r="W3076" s="24" t="s">
        <v>3677</v>
      </c>
      <c r="X3076" s="25" t="s">
        <v>50</v>
      </c>
      <c r="Y3076" s="25" t="s">
        <v>50</v>
      </c>
      <c r="Z3076" s="25" t="s">
        <v>50</v>
      </c>
      <c r="AA3076" s="25"/>
      <c r="AB3076" s="26"/>
      <c r="AC3076" s="31">
        <v>1.6898975984013191</v>
      </c>
      <c r="AD3076" s="32"/>
      <c r="AE3076" s="32"/>
      <c r="AF3076" s="32"/>
      <c r="AG3076" s="33"/>
      <c r="AH3076" s="33"/>
      <c r="AI3076" s="33"/>
      <c r="AJ3076" s="27"/>
      <c r="AK3076" s="27"/>
      <c r="AL3076" s="27">
        <v>0.4923085014468252</v>
      </c>
      <c r="AM3076" s="27"/>
      <c r="AN3076" s="27"/>
      <c r="AO3076" s="28" t="s">
        <v>94</v>
      </c>
      <c r="AP3076" s="51"/>
      <c r="AQ3076" s="51"/>
    </row>
    <row r="3077" spans="1:43" ht="12.65" customHeight="1">
      <c r="A3077" s="13" t="s">
        <v>213</v>
      </c>
      <c r="B3077" s="14" t="s">
        <v>2859</v>
      </c>
      <c r="C3077" s="13">
        <v>123</v>
      </c>
      <c r="D3077" s="13" t="s">
        <v>2870</v>
      </c>
      <c r="E3077" s="15" t="s">
        <v>2871</v>
      </c>
      <c r="F3077" s="13">
        <v>7458</v>
      </c>
      <c r="G3077" s="13" t="s">
        <v>2260</v>
      </c>
      <c r="H3077" s="16">
        <v>45891</v>
      </c>
      <c r="I3077" s="17">
        <v>45891</v>
      </c>
      <c r="J3077" s="18">
        <v>45891</v>
      </c>
      <c r="K3077" s="19">
        <v>0.4513888888888889</v>
      </c>
      <c r="L3077" s="19">
        <v>0.4861111111111111</v>
      </c>
      <c r="M3077" s="20">
        <v>0.65972222222222221</v>
      </c>
      <c r="N3077" s="19">
        <v>0.69444444444444442</v>
      </c>
      <c r="O3077" s="21">
        <f t="shared" si="120"/>
        <v>3.472222222222221E-2</v>
      </c>
      <c r="P3077" s="13" t="s">
        <v>50</v>
      </c>
      <c r="Q3077" s="13" t="s">
        <v>50</v>
      </c>
      <c r="R3077" s="22" t="s">
        <v>2872</v>
      </c>
      <c r="S3077" s="22" t="s">
        <v>33</v>
      </c>
      <c r="T3077" s="23" t="s">
        <v>52</v>
      </c>
      <c r="U3077" s="23"/>
      <c r="V3077" s="22" t="s">
        <v>67</v>
      </c>
      <c r="W3077" s="24" t="s">
        <v>3677</v>
      </c>
      <c r="X3077" s="25" t="s">
        <v>50</v>
      </c>
      <c r="Y3077" s="25" t="s">
        <v>50</v>
      </c>
      <c r="Z3077" s="25" t="s">
        <v>50</v>
      </c>
      <c r="AA3077" s="25"/>
      <c r="AB3077" s="26"/>
      <c r="AC3077" s="31">
        <v>1.0447675531914895</v>
      </c>
      <c r="AD3077" s="32"/>
      <c r="AE3077" s="32"/>
      <c r="AF3077" s="32"/>
      <c r="AG3077" s="33"/>
      <c r="AH3077" s="33"/>
      <c r="AI3077" s="33"/>
      <c r="AJ3077" s="27"/>
      <c r="AK3077" s="27"/>
      <c r="AL3077" s="27">
        <v>0.4</v>
      </c>
      <c r="AM3077" s="27"/>
      <c r="AN3077" s="27"/>
      <c r="AO3077" s="28" t="s">
        <v>94</v>
      </c>
      <c r="AP3077" s="51"/>
      <c r="AQ3077" s="51"/>
    </row>
    <row r="3078" spans="1:43" ht="12.65" customHeight="1">
      <c r="A3078" s="13" t="s">
        <v>213</v>
      </c>
      <c r="B3078" s="14" t="s">
        <v>2859</v>
      </c>
      <c r="C3078" s="13">
        <v>123</v>
      </c>
      <c r="D3078" s="13" t="s">
        <v>2870</v>
      </c>
      <c r="E3078" s="15" t="s">
        <v>2871</v>
      </c>
      <c r="F3078" s="13">
        <v>7458</v>
      </c>
      <c r="G3078" s="13" t="s">
        <v>2260</v>
      </c>
      <c r="H3078" s="16">
        <v>45897</v>
      </c>
      <c r="I3078" s="17">
        <v>45897</v>
      </c>
      <c r="J3078" s="18">
        <v>45897</v>
      </c>
      <c r="K3078" s="19">
        <v>0.24305555555555555</v>
      </c>
      <c r="L3078" s="19">
        <v>0.27083333333333331</v>
      </c>
      <c r="M3078" s="20">
        <v>0.4513888888888889</v>
      </c>
      <c r="N3078" s="19">
        <v>0.47916666666666669</v>
      </c>
      <c r="O3078" s="21">
        <f t="shared" si="120"/>
        <v>2.777777777777779E-2</v>
      </c>
      <c r="P3078" s="13" t="s">
        <v>50</v>
      </c>
      <c r="Q3078" s="13" t="s">
        <v>50</v>
      </c>
      <c r="R3078" s="22" t="s">
        <v>2873</v>
      </c>
      <c r="S3078" s="22" t="s">
        <v>33</v>
      </c>
      <c r="T3078" s="23" t="s">
        <v>52</v>
      </c>
      <c r="U3078" s="23"/>
      <c r="V3078" s="22" t="s">
        <v>67</v>
      </c>
      <c r="W3078" s="24" t="s">
        <v>3677</v>
      </c>
      <c r="X3078" s="25" t="s">
        <v>50</v>
      </c>
      <c r="Y3078" s="25" t="s">
        <v>50</v>
      </c>
      <c r="Z3078" s="25" t="s">
        <v>50</v>
      </c>
      <c r="AA3078" s="25"/>
      <c r="AB3078" s="26"/>
      <c r="AC3078" s="31">
        <v>0.90546521276595759</v>
      </c>
      <c r="AD3078" s="32"/>
      <c r="AE3078" s="32"/>
      <c r="AF3078" s="32"/>
      <c r="AG3078" s="33"/>
      <c r="AH3078" s="33"/>
      <c r="AI3078" s="33"/>
      <c r="AJ3078" s="27"/>
      <c r="AK3078" s="27"/>
      <c r="AL3078" s="27">
        <v>0.4</v>
      </c>
      <c r="AM3078" s="27"/>
      <c r="AN3078" s="27"/>
      <c r="AO3078" s="28" t="s">
        <v>94</v>
      </c>
      <c r="AP3078" s="51"/>
      <c r="AQ3078" s="51"/>
    </row>
    <row r="3079" spans="1:43" ht="12.65" customHeight="1">
      <c r="A3079" s="13" t="s">
        <v>213</v>
      </c>
      <c r="B3079" s="14" t="s">
        <v>2859</v>
      </c>
      <c r="C3079" s="13">
        <v>123</v>
      </c>
      <c r="D3079" s="13" t="s">
        <v>2870</v>
      </c>
      <c r="E3079" s="15" t="s">
        <v>2871</v>
      </c>
      <c r="F3079" s="13">
        <v>7458</v>
      </c>
      <c r="G3079" s="13" t="s">
        <v>2260</v>
      </c>
      <c r="H3079" s="16">
        <v>45898</v>
      </c>
      <c r="I3079" s="17">
        <v>45898</v>
      </c>
      <c r="J3079" s="18">
        <v>45898</v>
      </c>
      <c r="K3079" s="19">
        <v>0.24305555555555555</v>
      </c>
      <c r="L3079" s="19">
        <v>0.27083333333333331</v>
      </c>
      <c r="M3079" s="20">
        <v>0.4513888888888889</v>
      </c>
      <c r="N3079" s="19">
        <v>0.47916666666666669</v>
      </c>
      <c r="O3079" s="21">
        <f t="shared" si="120"/>
        <v>2.777777777777779E-2</v>
      </c>
      <c r="P3079" s="13" t="s">
        <v>50</v>
      </c>
      <c r="Q3079" s="13" t="s">
        <v>50</v>
      </c>
      <c r="R3079" s="22" t="s">
        <v>2873</v>
      </c>
      <c r="S3079" s="22" t="s">
        <v>33</v>
      </c>
      <c r="T3079" s="23" t="s">
        <v>52</v>
      </c>
      <c r="U3079" s="23"/>
      <c r="V3079" s="22" t="s">
        <v>68</v>
      </c>
      <c r="W3079" s="24" t="s">
        <v>3677</v>
      </c>
      <c r="X3079" s="25" t="s">
        <v>50</v>
      </c>
      <c r="Y3079" s="25" t="s">
        <v>50</v>
      </c>
      <c r="Z3079" s="25" t="s">
        <v>50</v>
      </c>
      <c r="AA3079" s="25"/>
      <c r="AB3079" s="26"/>
      <c r="AC3079" s="31">
        <v>0.90546521276595759</v>
      </c>
      <c r="AD3079" s="32"/>
      <c r="AE3079" s="32"/>
      <c r="AF3079" s="32"/>
      <c r="AG3079" s="33"/>
      <c r="AH3079" s="33"/>
      <c r="AI3079" s="33"/>
      <c r="AJ3079" s="27"/>
      <c r="AK3079" s="27"/>
      <c r="AL3079" s="27">
        <v>0.4</v>
      </c>
      <c r="AM3079" s="27"/>
      <c r="AN3079" s="27"/>
      <c r="AO3079" s="28" t="s">
        <v>94</v>
      </c>
      <c r="AP3079" s="51"/>
      <c r="AQ3079" s="51"/>
    </row>
    <row r="3080" spans="1:43" ht="12.65" customHeight="1">
      <c r="A3080" s="13" t="s">
        <v>214</v>
      </c>
      <c r="B3080" s="14" t="s">
        <v>3684</v>
      </c>
      <c r="C3080" s="13">
        <v>122</v>
      </c>
      <c r="D3080" s="13" t="s">
        <v>3798</v>
      </c>
      <c r="E3080" s="15" t="s">
        <v>3799</v>
      </c>
      <c r="F3080" s="13">
        <v>3171</v>
      </c>
      <c r="G3080" s="13" t="s">
        <v>3823</v>
      </c>
      <c r="H3080" s="16">
        <v>45885</v>
      </c>
      <c r="I3080" s="17">
        <v>45885</v>
      </c>
      <c r="J3080" s="18" t="s">
        <v>3720</v>
      </c>
      <c r="K3080" s="19">
        <v>0.5625</v>
      </c>
      <c r="L3080" s="19">
        <v>0.64583333333333337</v>
      </c>
      <c r="M3080" s="20">
        <v>0.64583333333333337</v>
      </c>
      <c r="N3080" s="19">
        <v>0.72916666666666674</v>
      </c>
      <c r="O3080" s="21">
        <f t="shared" si="120"/>
        <v>8.333333333333337E-2</v>
      </c>
      <c r="P3080" s="13"/>
      <c r="Q3080" s="13"/>
      <c r="R3080" s="22" t="s">
        <v>173</v>
      </c>
      <c r="S3080" s="22" t="s">
        <v>29</v>
      </c>
      <c r="T3080" s="23" t="s">
        <v>211</v>
      </c>
      <c r="U3080" s="23"/>
      <c r="V3080" s="22" t="s">
        <v>212</v>
      </c>
      <c r="W3080" s="24" t="s">
        <v>173</v>
      </c>
      <c r="X3080" s="25" t="s">
        <v>78</v>
      </c>
      <c r="Y3080" s="25" t="s">
        <v>114</v>
      </c>
      <c r="Z3080" s="25" t="s">
        <v>66</v>
      </c>
      <c r="AA3080" s="25"/>
      <c r="AB3080" s="26"/>
      <c r="AC3080" s="31">
        <v>2.36671875</v>
      </c>
      <c r="AD3080" s="32"/>
      <c r="AE3080" s="32"/>
      <c r="AF3080" s="32"/>
      <c r="AG3080" s="33"/>
      <c r="AH3080" s="33"/>
      <c r="AI3080" s="33"/>
      <c r="AJ3080" s="27"/>
      <c r="AK3080" s="27"/>
      <c r="AL3080" s="27">
        <v>4.16</v>
      </c>
      <c r="AM3080" s="27"/>
      <c r="AN3080" s="27"/>
      <c r="AO3080" s="28" t="s">
        <v>3871</v>
      </c>
      <c r="AP3080" s="51"/>
      <c r="AQ3080" s="51"/>
    </row>
    <row r="3081" spans="1:43" ht="12.65" customHeight="1">
      <c r="A3081" s="13" t="s">
        <v>214</v>
      </c>
      <c r="B3081" s="14" t="s">
        <v>3684</v>
      </c>
      <c r="C3081" s="13">
        <v>122</v>
      </c>
      <c r="D3081" s="13" t="s">
        <v>3798</v>
      </c>
      <c r="E3081" s="15" t="s">
        <v>3799</v>
      </c>
      <c r="F3081" s="13">
        <v>3171</v>
      </c>
      <c r="G3081" s="13" t="s">
        <v>3823</v>
      </c>
      <c r="H3081" s="16">
        <v>45886</v>
      </c>
      <c r="I3081" s="17">
        <v>45886</v>
      </c>
      <c r="J3081" s="18" t="s">
        <v>3695</v>
      </c>
      <c r="K3081" s="19">
        <v>0.45833333333333331</v>
      </c>
      <c r="L3081" s="19">
        <v>0.54166666666666663</v>
      </c>
      <c r="M3081" s="20">
        <v>0.54166666666666663</v>
      </c>
      <c r="N3081" s="19">
        <v>0.625</v>
      </c>
      <c r="O3081" s="21">
        <f t="shared" si="120"/>
        <v>8.333333333333337E-2</v>
      </c>
      <c r="P3081" s="13"/>
      <c r="Q3081" s="13"/>
      <c r="R3081" s="22" t="s">
        <v>184</v>
      </c>
      <c r="S3081" s="22" t="s">
        <v>29</v>
      </c>
      <c r="T3081" s="23" t="s">
        <v>211</v>
      </c>
      <c r="U3081" s="23"/>
      <c r="V3081" s="22" t="s">
        <v>212</v>
      </c>
      <c r="W3081" s="24" t="s">
        <v>184</v>
      </c>
      <c r="X3081" s="25" t="s">
        <v>185</v>
      </c>
      <c r="Y3081" s="25" t="s">
        <v>114</v>
      </c>
      <c r="Z3081" s="25" t="s">
        <v>54</v>
      </c>
      <c r="AA3081" s="25"/>
      <c r="AB3081" s="26"/>
      <c r="AC3081" s="31">
        <v>2.1651093750000001</v>
      </c>
      <c r="AD3081" s="32"/>
      <c r="AE3081" s="32"/>
      <c r="AF3081" s="32"/>
      <c r="AG3081" s="33"/>
      <c r="AH3081" s="33"/>
      <c r="AI3081" s="33"/>
      <c r="AJ3081" s="27"/>
      <c r="AK3081" s="27"/>
      <c r="AL3081" s="27">
        <v>4.16</v>
      </c>
      <c r="AM3081" s="27"/>
      <c r="AN3081" s="27"/>
      <c r="AO3081" s="28" t="s">
        <v>3871</v>
      </c>
      <c r="AP3081" s="51"/>
      <c r="AQ3081" s="51"/>
    </row>
    <row r="3082" spans="1:43" ht="12.65" customHeight="1">
      <c r="A3082" s="13" t="s">
        <v>214</v>
      </c>
      <c r="B3082" s="14" t="s">
        <v>3684</v>
      </c>
      <c r="C3082" s="13">
        <v>122</v>
      </c>
      <c r="D3082" s="13" t="s">
        <v>3723</v>
      </c>
      <c r="E3082" s="15" t="s">
        <v>3724</v>
      </c>
      <c r="F3082" s="13">
        <v>4585</v>
      </c>
      <c r="G3082" s="13" t="s">
        <v>3823</v>
      </c>
      <c r="H3082" s="16">
        <v>45892</v>
      </c>
      <c r="I3082" s="17">
        <v>45892</v>
      </c>
      <c r="J3082" s="18" t="s">
        <v>3720</v>
      </c>
      <c r="K3082" s="19" t="s">
        <v>3716</v>
      </c>
      <c r="L3082" s="19">
        <v>0.64583333333333337</v>
      </c>
      <c r="M3082" s="20" t="s">
        <v>3711</v>
      </c>
      <c r="N3082" s="19">
        <v>0.72916666666666674</v>
      </c>
      <c r="O3082" s="21">
        <f t="shared" si="120"/>
        <v>1.0833333333333335</v>
      </c>
      <c r="P3082" s="13"/>
      <c r="Q3082" s="13"/>
      <c r="R3082" s="22" t="s">
        <v>133</v>
      </c>
      <c r="S3082" s="22" t="s">
        <v>29</v>
      </c>
      <c r="T3082" s="23" t="s">
        <v>52</v>
      </c>
      <c r="U3082" s="23"/>
      <c r="V3082" s="22" t="s">
        <v>67</v>
      </c>
      <c r="W3082" s="24" t="s">
        <v>133</v>
      </c>
      <c r="X3082" s="25" t="s">
        <v>77</v>
      </c>
      <c r="Y3082" s="25" t="s">
        <v>114</v>
      </c>
      <c r="Z3082" s="25" t="s">
        <v>83</v>
      </c>
      <c r="AA3082" s="25"/>
      <c r="AB3082" s="26"/>
      <c r="AC3082" s="31">
        <v>3.1556250000000001</v>
      </c>
      <c r="AD3082" s="32"/>
      <c r="AE3082" s="32"/>
      <c r="AF3082" s="32"/>
      <c r="AG3082" s="33"/>
      <c r="AH3082" s="33"/>
      <c r="AI3082" s="33"/>
      <c r="AJ3082" s="27"/>
      <c r="AK3082" s="27"/>
      <c r="AL3082" s="27">
        <v>6.351145038167946</v>
      </c>
      <c r="AM3082" s="27"/>
      <c r="AN3082" s="27"/>
      <c r="AO3082" s="28" t="s">
        <v>3871</v>
      </c>
      <c r="AP3082" s="51"/>
      <c r="AQ3082" s="51"/>
    </row>
    <row r="3083" spans="1:43" ht="12.65" customHeight="1">
      <c r="A3083" s="13" t="s">
        <v>214</v>
      </c>
      <c r="B3083" s="14" t="s">
        <v>3684</v>
      </c>
      <c r="C3083" s="13">
        <v>122</v>
      </c>
      <c r="D3083" s="13" t="s">
        <v>3723</v>
      </c>
      <c r="E3083" s="15" t="s">
        <v>3724</v>
      </c>
      <c r="F3083" s="13">
        <v>4585</v>
      </c>
      <c r="G3083" s="13" t="s">
        <v>3823</v>
      </c>
      <c r="H3083" s="16">
        <v>45899</v>
      </c>
      <c r="I3083" s="17">
        <v>45899</v>
      </c>
      <c r="J3083" s="18" t="s">
        <v>3720</v>
      </c>
      <c r="K3083" s="19" t="s">
        <v>3716</v>
      </c>
      <c r="L3083" s="19">
        <v>0.64583333333333337</v>
      </c>
      <c r="M3083" s="20" t="s">
        <v>3711</v>
      </c>
      <c r="N3083" s="19">
        <v>0.72916666666666674</v>
      </c>
      <c r="O3083" s="21">
        <f t="shared" si="120"/>
        <v>1.0833333333333335</v>
      </c>
      <c r="P3083" s="13"/>
      <c r="Q3083" s="13"/>
      <c r="R3083" s="22" t="s">
        <v>143</v>
      </c>
      <c r="S3083" s="22" t="s">
        <v>29</v>
      </c>
      <c r="T3083" s="23" t="s">
        <v>52</v>
      </c>
      <c r="U3083" s="23"/>
      <c r="V3083" s="22" t="s">
        <v>68</v>
      </c>
      <c r="W3083" s="24" t="s">
        <v>143</v>
      </c>
      <c r="X3083" s="25" t="s">
        <v>83</v>
      </c>
      <c r="Y3083" s="25" t="s">
        <v>114</v>
      </c>
      <c r="Z3083" s="25" t="s">
        <v>70</v>
      </c>
      <c r="AA3083" s="25"/>
      <c r="AB3083" s="26"/>
      <c r="AC3083" s="31">
        <v>3.2608125000000001</v>
      </c>
      <c r="AD3083" s="32"/>
      <c r="AE3083" s="32"/>
      <c r="AF3083" s="32"/>
      <c r="AG3083" s="33"/>
      <c r="AH3083" s="33"/>
      <c r="AI3083" s="33"/>
      <c r="AJ3083" s="27"/>
      <c r="AK3083" s="27"/>
      <c r="AL3083" s="27">
        <v>6.351145038167946</v>
      </c>
      <c r="AM3083" s="27"/>
      <c r="AN3083" s="27"/>
      <c r="AO3083" s="28" t="s">
        <v>3871</v>
      </c>
      <c r="AP3083" s="51"/>
      <c r="AQ3083" s="51"/>
    </row>
    <row r="3084" spans="1:43" ht="12.65" customHeight="1">
      <c r="A3084" s="13" t="s">
        <v>214</v>
      </c>
      <c r="B3084" s="14" t="s">
        <v>3684</v>
      </c>
      <c r="C3084" s="13">
        <v>122</v>
      </c>
      <c r="D3084" s="13" t="s">
        <v>3723</v>
      </c>
      <c r="E3084" s="15" t="s">
        <v>3731</v>
      </c>
      <c r="F3084" s="13">
        <v>42063</v>
      </c>
      <c r="G3084" s="13" t="s">
        <v>3823</v>
      </c>
      <c r="H3084" s="16">
        <v>45892</v>
      </c>
      <c r="I3084" s="17">
        <v>45892</v>
      </c>
      <c r="J3084" s="18" t="s">
        <v>3720</v>
      </c>
      <c r="K3084" s="19" t="s">
        <v>3716</v>
      </c>
      <c r="L3084" s="19">
        <v>0.64583333333333337</v>
      </c>
      <c r="M3084" s="20" t="s">
        <v>3711</v>
      </c>
      <c r="N3084" s="19">
        <v>0.72916666666666674</v>
      </c>
      <c r="O3084" s="21">
        <f t="shared" si="120"/>
        <v>1.0833333333333335</v>
      </c>
      <c r="P3084" s="13"/>
      <c r="Q3084" s="13"/>
      <c r="R3084" s="22" t="s">
        <v>131</v>
      </c>
      <c r="S3084" s="22" t="s">
        <v>29</v>
      </c>
      <c r="T3084" s="23" t="s">
        <v>52</v>
      </c>
      <c r="U3084" s="23"/>
      <c r="V3084" s="22" t="s">
        <v>67</v>
      </c>
      <c r="W3084" s="24" t="s">
        <v>131</v>
      </c>
      <c r="X3084" s="25" t="s">
        <v>73</v>
      </c>
      <c r="Y3084" s="25" t="s">
        <v>114</v>
      </c>
      <c r="Z3084" s="25" t="s">
        <v>56</v>
      </c>
      <c r="AA3084" s="25"/>
      <c r="AB3084" s="26"/>
      <c r="AC3084" s="31">
        <v>3.1556250000000001</v>
      </c>
      <c r="AD3084" s="32"/>
      <c r="AE3084" s="32"/>
      <c r="AF3084" s="32"/>
      <c r="AG3084" s="33"/>
      <c r="AH3084" s="33"/>
      <c r="AI3084" s="33"/>
      <c r="AJ3084" s="27"/>
      <c r="AK3084" s="27"/>
      <c r="AL3084" s="27">
        <v>6.351145038167946</v>
      </c>
      <c r="AM3084" s="27"/>
      <c r="AN3084" s="27"/>
      <c r="AO3084" s="28" t="s">
        <v>3871</v>
      </c>
      <c r="AP3084" s="51"/>
      <c r="AQ3084" s="51"/>
    </row>
    <row r="3085" spans="1:43" ht="12.65" customHeight="1">
      <c r="A3085" s="13" t="s">
        <v>213</v>
      </c>
      <c r="B3085" s="14" t="s">
        <v>2874</v>
      </c>
      <c r="C3085" s="13">
        <v>140</v>
      </c>
      <c r="D3085" s="13" t="s">
        <v>2870</v>
      </c>
      <c r="E3085" s="15" t="s">
        <v>2871</v>
      </c>
      <c r="F3085" s="13">
        <v>7458</v>
      </c>
      <c r="G3085" s="13" t="s">
        <v>2260</v>
      </c>
      <c r="H3085" s="16">
        <v>45891</v>
      </c>
      <c r="I3085" s="17">
        <v>45891</v>
      </c>
      <c r="J3085" s="18">
        <v>45891</v>
      </c>
      <c r="K3085" s="19">
        <v>0.4513888888888889</v>
      </c>
      <c r="L3085" s="19">
        <v>0.4861111111111111</v>
      </c>
      <c r="M3085" s="20">
        <v>0.65972222222222221</v>
      </c>
      <c r="N3085" s="19">
        <v>0.69444444444444442</v>
      </c>
      <c r="O3085" s="21">
        <f t="shared" si="120"/>
        <v>3.472222222222221E-2</v>
      </c>
      <c r="P3085" s="13" t="s">
        <v>50</v>
      </c>
      <c r="Q3085" s="13" t="s">
        <v>50</v>
      </c>
      <c r="R3085" s="22" t="s">
        <v>2872</v>
      </c>
      <c r="S3085" s="22" t="s">
        <v>33</v>
      </c>
      <c r="T3085" s="23" t="s">
        <v>52</v>
      </c>
      <c r="U3085" s="23"/>
      <c r="V3085" s="22" t="s">
        <v>67</v>
      </c>
      <c r="W3085" s="24" t="s">
        <v>3677</v>
      </c>
      <c r="X3085" s="25" t="s">
        <v>50</v>
      </c>
      <c r="Y3085" s="25" t="s">
        <v>50</v>
      </c>
      <c r="Z3085" s="25" t="s">
        <v>50</v>
      </c>
      <c r="AA3085" s="25"/>
      <c r="AB3085" s="26"/>
      <c r="AC3085" s="31">
        <v>1.0447675531914895</v>
      </c>
      <c r="AD3085" s="32"/>
      <c r="AE3085" s="32"/>
      <c r="AF3085" s="32"/>
      <c r="AG3085" s="33"/>
      <c r="AH3085" s="33"/>
      <c r="AI3085" s="33"/>
      <c r="AJ3085" s="27"/>
      <c r="AK3085" s="27"/>
      <c r="AL3085" s="27">
        <v>0.4</v>
      </c>
      <c r="AM3085" s="27"/>
      <c r="AN3085" s="27"/>
      <c r="AO3085" s="28" t="s">
        <v>94</v>
      </c>
      <c r="AP3085" s="51"/>
      <c r="AQ3085" s="51"/>
    </row>
    <row r="3086" spans="1:43" ht="12.65" customHeight="1">
      <c r="A3086" s="13" t="s">
        <v>213</v>
      </c>
      <c r="B3086" s="14" t="s">
        <v>2874</v>
      </c>
      <c r="C3086" s="13">
        <v>140</v>
      </c>
      <c r="D3086" s="13" t="s">
        <v>2870</v>
      </c>
      <c r="E3086" s="15" t="s">
        <v>2871</v>
      </c>
      <c r="F3086" s="13">
        <v>7458</v>
      </c>
      <c r="G3086" s="13" t="s">
        <v>2260</v>
      </c>
      <c r="H3086" s="16">
        <v>45897</v>
      </c>
      <c r="I3086" s="17">
        <v>45897</v>
      </c>
      <c r="J3086" s="18">
        <v>45897</v>
      </c>
      <c r="K3086" s="19">
        <v>0.24305555555555555</v>
      </c>
      <c r="L3086" s="19">
        <v>0.27083333333333331</v>
      </c>
      <c r="M3086" s="20">
        <v>0.4513888888888889</v>
      </c>
      <c r="N3086" s="19">
        <v>0.47916666666666669</v>
      </c>
      <c r="O3086" s="21">
        <f t="shared" si="120"/>
        <v>2.777777777777779E-2</v>
      </c>
      <c r="P3086" s="13" t="s">
        <v>50</v>
      </c>
      <c r="Q3086" s="13" t="s">
        <v>50</v>
      </c>
      <c r="R3086" s="22" t="s">
        <v>2873</v>
      </c>
      <c r="S3086" s="22" t="s">
        <v>33</v>
      </c>
      <c r="T3086" s="23" t="s">
        <v>52</v>
      </c>
      <c r="U3086" s="23"/>
      <c r="V3086" s="22" t="s">
        <v>67</v>
      </c>
      <c r="W3086" s="24" t="s">
        <v>3677</v>
      </c>
      <c r="X3086" s="25" t="s">
        <v>50</v>
      </c>
      <c r="Y3086" s="25" t="s">
        <v>50</v>
      </c>
      <c r="Z3086" s="25" t="s">
        <v>50</v>
      </c>
      <c r="AA3086" s="25"/>
      <c r="AB3086" s="26"/>
      <c r="AC3086" s="31">
        <v>0.90546521276595759</v>
      </c>
      <c r="AD3086" s="32"/>
      <c r="AE3086" s="32"/>
      <c r="AF3086" s="32"/>
      <c r="AG3086" s="33"/>
      <c r="AH3086" s="33"/>
      <c r="AI3086" s="33"/>
      <c r="AJ3086" s="27"/>
      <c r="AK3086" s="27"/>
      <c r="AL3086" s="27">
        <v>0.4</v>
      </c>
      <c r="AM3086" s="27"/>
      <c r="AN3086" s="27"/>
      <c r="AO3086" s="28" t="s">
        <v>94</v>
      </c>
      <c r="AP3086" s="51"/>
      <c r="AQ3086" s="51"/>
    </row>
    <row r="3087" spans="1:43" ht="12.65" customHeight="1">
      <c r="A3087" s="13" t="s">
        <v>213</v>
      </c>
      <c r="B3087" s="14" t="s">
        <v>2874</v>
      </c>
      <c r="C3087" s="13">
        <v>140</v>
      </c>
      <c r="D3087" s="13" t="s">
        <v>2870</v>
      </c>
      <c r="E3087" s="15" t="s">
        <v>2871</v>
      </c>
      <c r="F3087" s="13">
        <v>7458</v>
      </c>
      <c r="G3087" s="13" t="s">
        <v>2260</v>
      </c>
      <c r="H3087" s="16">
        <v>45898</v>
      </c>
      <c r="I3087" s="17">
        <v>45898</v>
      </c>
      <c r="J3087" s="18">
        <v>45898</v>
      </c>
      <c r="K3087" s="19">
        <v>0.24305555555555555</v>
      </c>
      <c r="L3087" s="19">
        <v>0.27083333333333331</v>
      </c>
      <c r="M3087" s="20">
        <v>0.4513888888888889</v>
      </c>
      <c r="N3087" s="19">
        <v>0.47916666666666669</v>
      </c>
      <c r="O3087" s="21">
        <f t="shared" si="120"/>
        <v>2.777777777777779E-2</v>
      </c>
      <c r="P3087" s="13" t="s">
        <v>50</v>
      </c>
      <c r="Q3087" s="13" t="s">
        <v>50</v>
      </c>
      <c r="R3087" s="22" t="s">
        <v>2873</v>
      </c>
      <c r="S3087" s="22" t="s">
        <v>33</v>
      </c>
      <c r="T3087" s="23" t="s">
        <v>52</v>
      </c>
      <c r="U3087" s="23"/>
      <c r="V3087" s="22" t="s">
        <v>68</v>
      </c>
      <c r="W3087" s="24" t="s">
        <v>3677</v>
      </c>
      <c r="X3087" s="25" t="s">
        <v>50</v>
      </c>
      <c r="Y3087" s="25" t="s">
        <v>50</v>
      </c>
      <c r="Z3087" s="25" t="s">
        <v>50</v>
      </c>
      <c r="AA3087" s="25"/>
      <c r="AB3087" s="26"/>
      <c r="AC3087" s="31">
        <v>0.90546521276595759</v>
      </c>
      <c r="AD3087" s="32"/>
      <c r="AE3087" s="32"/>
      <c r="AF3087" s="32"/>
      <c r="AG3087" s="33"/>
      <c r="AH3087" s="33"/>
      <c r="AI3087" s="33"/>
      <c r="AJ3087" s="27"/>
      <c r="AK3087" s="27"/>
      <c r="AL3087" s="27">
        <v>0.4</v>
      </c>
      <c r="AM3087" s="27"/>
      <c r="AN3087" s="27"/>
      <c r="AO3087" s="28" t="s">
        <v>94</v>
      </c>
      <c r="AP3087" s="51"/>
      <c r="AQ3087" s="51"/>
    </row>
    <row r="3088" spans="1:43" ht="12.65" customHeight="1">
      <c r="A3088" s="13" t="s">
        <v>942</v>
      </c>
      <c r="B3088" s="14" t="s">
        <v>2875</v>
      </c>
      <c r="C3088" s="13">
        <v>184</v>
      </c>
      <c r="D3088" s="13" t="s">
        <v>2876</v>
      </c>
      <c r="E3088" s="15" t="s">
        <v>2877</v>
      </c>
      <c r="F3088" s="13">
        <v>16824</v>
      </c>
      <c r="G3088" s="13" t="s">
        <v>2260</v>
      </c>
      <c r="H3088" s="16">
        <v>45883</v>
      </c>
      <c r="I3088" s="17">
        <v>45883</v>
      </c>
      <c r="J3088" s="18">
        <v>45883</v>
      </c>
      <c r="K3088" s="19">
        <v>0.84583333333333333</v>
      </c>
      <c r="L3088" s="19">
        <v>0.86527777777777781</v>
      </c>
      <c r="M3088" s="20">
        <v>0.97083333333333333</v>
      </c>
      <c r="N3088" s="19">
        <v>0.99027777777777781</v>
      </c>
      <c r="O3088" s="21">
        <f t="shared" si="120"/>
        <v>1.9444444444444486E-2</v>
      </c>
      <c r="P3088" s="13" t="s">
        <v>50</v>
      </c>
      <c r="Q3088" s="13" t="s">
        <v>50</v>
      </c>
      <c r="R3088" s="22" t="s">
        <v>2878</v>
      </c>
      <c r="S3088" s="22" t="s">
        <v>33</v>
      </c>
      <c r="T3088" s="23" t="s">
        <v>52</v>
      </c>
      <c r="U3088" s="23"/>
      <c r="V3088" s="22" t="s">
        <v>67</v>
      </c>
      <c r="W3088" s="24" t="s">
        <v>3677</v>
      </c>
      <c r="X3088" s="25" t="s">
        <v>50</v>
      </c>
      <c r="Y3088" s="25" t="s">
        <v>50</v>
      </c>
      <c r="Z3088" s="25" t="s">
        <v>50</v>
      </c>
      <c r="AA3088" s="25"/>
      <c r="AB3088" s="26"/>
      <c r="AC3088" s="31">
        <v>1.0336000000000001</v>
      </c>
      <c r="AD3088" s="32"/>
      <c r="AE3088" s="32"/>
      <c r="AF3088" s="32"/>
      <c r="AG3088" s="33"/>
      <c r="AH3088" s="33"/>
      <c r="AI3088" s="33"/>
      <c r="AJ3088" s="27"/>
      <c r="AK3088" s="27"/>
      <c r="AL3088" s="27">
        <v>0.26666666666666666</v>
      </c>
      <c r="AM3088" s="27"/>
      <c r="AN3088" s="27"/>
      <c r="AO3088" s="28" t="s">
        <v>94</v>
      </c>
      <c r="AP3088" s="51"/>
      <c r="AQ3088" s="51"/>
    </row>
    <row r="3089" spans="1:43" ht="12.65" customHeight="1">
      <c r="A3089" s="13" t="s">
        <v>942</v>
      </c>
      <c r="B3089" s="14" t="s">
        <v>2875</v>
      </c>
      <c r="C3089" s="13">
        <v>184</v>
      </c>
      <c r="D3089" s="13" t="s">
        <v>2876</v>
      </c>
      <c r="E3089" s="15" t="s">
        <v>2877</v>
      </c>
      <c r="F3089" s="13">
        <v>16824</v>
      </c>
      <c r="G3089" s="13" t="s">
        <v>2260</v>
      </c>
      <c r="H3089" s="16">
        <v>45884</v>
      </c>
      <c r="I3089" s="17">
        <v>45884</v>
      </c>
      <c r="J3089" s="18">
        <v>45884</v>
      </c>
      <c r="K3089" s="19">
        <v>0.12152777777777778</v>
      </c>
      <c r="L3089" s="19">
        <v>0.14027777777777778</v>
      </c>
      <c r="M3089" s="20">
        <v>0.24652777777777779</v>
      </c>
      <c r="N3089" s="19">
        <v>0.26527777777777778</v>
      </c>
      <c r="O3089" s="21">
        <f t="shared" si="120"/>
        <v>1.8749999999999989E-2</v>
      </c>
      <c r="P3089" s="13" t="s">
        <v>50</v>
      </c>
      <c r="Q3089" s="13" t="s">
        <v>50</v>
      </c>
      <c r="R3089" s="22" t="s">
        <v>2878</v>
      </c>
      <c r="S3089" s="22" t="s">
        <v>33</v>
      </c>
      <c r="T3089" s="23" t="s">
        <v>52</v>
      </c>
      <c r="U3089" s="23"/>
      <c r="V3089" s="22" t="s">
        <v>67</v>
      </c>
      <c r="W3089" s="24" t="s">
        <v>3677</v>
      </c>
      <c r="X3089" s="25" t="s">
        <v>50</v>
      </c>
      <c r="Y3089" s="25" t="s">
        <v>50</v>
      </c>
      <c r="Z3089" s="25" t="s">
        <v>50</v>
      </c>
      <c r="AA3089" s="25"/>
      <c r="AB3089" s="26"/>
      <c r="AC3089" s="31">
        <v>0.45219999999999994</v>
      </c>
      <c r="AD3089" s="32"/>
      <c r="AE3089" s="32"/>
      <c r="AF3089" s="32"/>
      <c r="AG3089" s="33"/>
      <c r="AH3089" s="33"/>
      <c r="AI3089" s="33"/>
      <c r="AJ3089" s="27"/>
      <c r="AK3089" s="27"/>
      <c r="AL3089" s="27">
        <v>0.26666666666666666</v>
      </c>
      <c r="AM3089" s="27"/>
      <c r="AN3089" s="27"/>
      <c r="AO3089" s="28" t="s">
        <v>94</v>
      </c>
      <c r="AP3089" s="51"/>
      <c r="AQ3089" s="51"/>
    </row>
    <row r="3090" spans="1:43" ht="12.65" customHeight="1">
      <c r="A3090" s="13" t="s">
        <v>942</v>
      </c>
      <c r="B3090" s="14" t="s">
        <v>2875</v>
      </c>
      <c r="C3090" s="13">
        <v>184</v>
      </c>
      <c r="D3090" s="13" t="s">
        <v>2876</v>
      </c>
      <c r="E3090" s="15" t="s">
        <v>2877</v>
      </c>
      <c r="F3090" s="13">
        <v>16824</v>
      </c>
      <c r="G3090" s="13" t="s">
        <v>2260</v>
      </c>
      <c r="H3090" s="16">
        <v>45884</v>
      </c>
      <c r="I3090" s="17">
        <v>45884</v>
      </c>
      <c r="J3090" s="18">
        <v>45884</v>
      </c>
      <c r="K3090" s="19">
        <v>0.79027777777777775</v>
      </c>
      <c r="L3090" s="19">
        <v>0.82708333333333328</v>
      </c>
      <c r="M3090" s="20">
        <v>0.91527777777777775</v>
      </c>
      <c r="N3090" s="19">
        <v>0.95208333333333328</v>
      </c>
      <c r="O3090" s="21">
        <f t="shared" si="120"/>
        <v>3.6805555555555536E-2</v>
      </c>
      <c r="P3090" s="13" t="s">
        <v>50</v>
      </c>
      <c r="Q3090" s="13" t="s">
        <v>50</v>
      </c>
      <c r="R3090" s="22" t="s">
        <v>2879</v>
      </c>
      <c r="S3090" s="22" t="s">
        <v>33</v>
      </c>
      <c r="T3090" s="23" t="s">
        <v>52</v>
      </c>
      <c r="U3090" s="23"/>
      <c r="V3090" s="22" t="s">
        <v>67</v>
      </c>
      <c r="W3090" s="24" t="s">
        <v>3677</v>
      </c>
      <c r="X3090" s="25" t="s">
        <v>50</v>
      </c>
      <c r="Y3090" s="25" t="s">
        <v>50</v>
      </c>
      <c r="Z3090" s="25" t="s">
        <v>50</v>
      </c>
      <c r="AA3090" s="25"/>
      <c r="AB3090" s="26"/>
      <c r="AC3090" s="31">
        <v>1.0336000000000001</v>
      </c>
      <c r="AD3090" s="32"/>
      <c r="AE3090" s="32"/>
      <c r="AF3090" s="32"/>
      <c r="AG3090" s="33"/>
      <c r="AH3090" s="33"/>
      <c r="AI3090" s="33"/>
      <c r="AJ3090" s="27"/>
      <c r="AK3090" s="27"/>
      <c r="AL3090" s="27">
        <v>0.33333333333333331</v>
      </c>
      <c r="AM3090" s="27"/>
      <c r="AN3090" s="27"/>
      <c r="AO3090" s="28" t="s">
        <v>94</v>
      </c>
      <c r="AP3090" s="51"/>
      <c r="AQ3090" s="51"/>
    </row>
    <row r="3091" spans="1:43" ht="12.65" customHeight="1">
      <c r="A3091" s="13" t="s">
        <v>942</v>
      </c>
      <c r="B3091" s="14" t="s">
        <v>2875</v>
      </c>
      <c r="C3091" s="13">
        <v>184</v>
      </c>
      <c r="D3091" s="13" t="s">
        <v>2876</v>
      </c>
      <c r="E3091" s="15" t="s">
        <v>2877</v>
      </c>
      <c r="F3091" s="13">
        <v>16824</v>
      </c>
      <c r="G3091" s="13" t="s">
        <v>2260</v>
      </c>
      <c r="H3091" s="16">
        <v>45886</v>
      </c>
      <c r="I3091" s="17">
        <v>45886</v>
      </c>
      <c r="J3091" s="18">
        <f>I3091</f>
        <v>45886</v>
      </c>
      <c r="K3091" s="19">
        <v>1.5277777777777777E-2</v>
      </c>
      <c r="L3091" s="19">
        <v>8.4722222222222227E-2</v>
      </c>
      <c r="M3091" s="20">
        <v>0.14027777777777778</v>
      </c>
      <c r="N3091" s="19">
        <v>0.20972222222222223</v>
      </c>
      <c r="O3091" s="21">
        <f t="shared" si="120"/>
        <v>6.9444444444444448E-2</v>
      </c>
      <c r="P3091" s="13" t="s">
        <v>50</v>
      </c>
      <c r="Q3091" s="13" t="s">
        <v>50</v>
      </c>
      <c r="R3091" s="22" t="s">
        <v>2880</v>
      </c>
      <c r="S3091" s="22" t="s">
        <v>30</v>
      </c>
      <c r="T3091" s="23" t="s">
        <v>97</v>
      </c>
      <c r="U3091" s="23" t="s">
        <v>50</v>
      </c>
      <c r="V3091" s="22" t="s">
        <v>3880</v>
      </c>
      <c r="W3091" s="24" t="s">
        <v>3659</v>
      </c>
      <c r="X3091" s="25" t="s">
        <v>83</v>
      </c>
      <c r="Y3091" s="25" t="s">
        <v>114</v>
      </c>
      <c r="Z3091" s="25" t="s">
        <v>71</v>
      </c>
      <c r="AA3091" s="25"/>
      <c r="AB3091" s="26"/>
      <c r="AC3091" s="31">
        <v>1.2182624999999998</v>
      </c>
      <c r="AD3091" s="32"/>
      <c r="AE3091" s="32"/>
      <c r="AF3091" s="32"/>
      <c r="AG3091" s="33"/>
      <c r="AH3091" s="33"/>
      <c r="AI3091" s="33"/>
      <c r="AJ3091" s="27"/>
      <c r="AK3091" s="27"/>
      <c r="AL3091" s="27">
        <v>0.34666666666666668</v>
      </c>
      <c r="AM3091" s="27"/>
      <c r="AN3091" s="27"/>
      <c r="AO3091" s="28" t="s">
        <v>94</v>
      </c>
      <c r="AP3091" s="51"/>
      <c r="AQ3091" s="51"/>
    </row>
    <row r="3092" spans="1:43" ht="12.65" customHeight="1">
      <c r="A3092" s="13" t="s">
        <v>942</v>
      </c>
      <c r="B3092" s="14" t="s">
        <v>2875</v>
      </c>
      <c r="C3092" s="13">
        <v>184</v>
      </c>
      <c r="D3092" s="13" t="s">
        <v>2876</v>
      </c>
      <c r="E3092" s="15" t="s">
        <v>2877</v>
      </c>
      <c r="F3092" s="13">
        <v>16824</v>
      </c>
      <c r="G3092" s="13" t="s">
        <v>2260</v>
      </c>
      <c r="H3092" s="16">
        <v>45889</v>
      </c>
      <c r="I3092" s="17">
        <v>45889</v>
      </c>
      <c r="J3092" s="18">
        <v>45889</v>
      </c>
      <c r="K3092" s="19">
        <v>0.83611111111111114</v>
      </c>
      <c r="L3092" s="19">
        <v>0.875</v>
      </c>
      <c r="M3092" s="20">
        <v>0.96111111111111114</v>
      </c>
      <c r="N3092" s="19">
        <v>0</v>
      </c>
      <c r="O3092" s="21">
        <f t="shared" si="120"/>
        <v>3.8888888888888862E-2</v>
      </c>
      <c r="P3092" s="13" t="s">
        <v>50</v>
      </c>
      <c r="Q3092" s="13" t="s">
        <v>50</v>
      </c>
      <c r="R3092" s="22" t="s">
        <v>2879</v>
      </c>
      <c r="S3092" s="22" t="s">
        <v>33</v>
      </c>
      <c r="T3092" s="23" t="s">
        <v>52</v>
      </c>
      <c r="U3092" s="23"/>
      <c r="V3092" s="22" t="s">
        <v>67</v>
      </c>
      <c r="W3092" s="24" t="s">
        <v>3677</v>
      </c>
      <c r="X3092" s="25" t="s">
        <v>50</v>
      </c>
      <c r="Y3092" s="25" t="s">
        <v>50</v>
      </c>
      <c r="Z3092" s="25" t="s">
        <v>50</v>
      </c>
      <c r="AA3092" s="25"/>
      <c r="AB3092" s="26"/>
      <c r="AC3092" s="31">
        <v>1.0336000000000001</v>
      </c>
      <c r="AD3092" s="32"/>
      <c r="AE3092" s="32"/>
      <c r="AF3092" s="32"/>
      <c r="AG3092" s="33"/>
      <c r="AH3092" s="33"/>
      <c r="AI3092" s="33"/>
      <c r="AJ3092" s="27"/>
      <c r="AK3092" s="27"/>
      <c r="AL3092" s="27">
        <v>0.26666666666666666</v>
      </c>
      <c r="AM3092" s="27"/>
      <c r="AN3092" s="27"/>
      <c r="AO3092" s="28" t="s">
        <v>94</v>
      </c>
      <c r="AP3092" s="51"/>
      <c r="AQ3092" s="51"/>
    </row>
    <row r="3093" spans="1:43" ht="12.65" customHeight="1">
      <c r="A3093" s="13" t="s">
        <v>942</v>
      </c>
      <c r="B3093" s="14" t="s">
        <v>2875</v>
      </c>
      <c r="C3093" s="13">
        <v>184</v>
      </c>
      <c r="D3093" s="13" t="s">
        <v>2876</v>
      </c>
      <c r="E3093" s="15" t="s">
        <v>2877</v>
      </c>
      <c r="F3093" s="13">
        <v>16824</v>
      </c>
      <c r="G3093" s="13" t="s">
        <v>2260</v>
      </c>
      <c r="H3093" s="16">
        <v>45889</v>
      </c>
      <c r="I3093" s="17">
        <v>45890</v>
      </c>
      <c r="J3093" s="18">
        <f>I3093</f>
        <v>45890</v>
      </c>
      <c r="K3093" s="19">
        <v>0.875</v>
      </c>
      <c r="L3093" s="19">
        <v>0.9458333333333333</v>
      </c>
      <c r="M3093" s="20">
        <v>0</v>
      </c>
      <c r="N3093" s="19">
        <v>7.0833333333333331E-2</v>
      </c>
      <c r="O3093" s="21">
        <f t="shared" si="120"/>
        <v>7.0833333333333331E-2</v>
      </c>
      <c r="P3093" s="13" t="s">
        <v>50</v>
      </c>
      <c r="Q3093" s="13" t="s">
        <v>50</v>
      </c>
      <c r="R3093" s="22" t="s">
        <v>2880</v>
      </c>
      <c r="S3093" s="22" t="s">
        <v>31</v>
      </c>
      <c r="T3093" s="23" t="s">
        <v>97</v>
      </c>
      <c r="U3093" s="23" t="s">
        <v>50</v>
      </c>
      <c r="V3093" s="22" t="s">
        <v>3880</v>
      </c>
      <c r="W3093" s="24" t="s">
        <v>3659</v>
      </c>
      <c r="X3093" s="25" t="s">
        <v>83</v>
      </c>
      <c r="Y3093" s="25" t="s">
        <v>114</v>
      </c>
      <c r="Z3093" s="25" t="s">
        <v>71</v>
      </c>
      <c r="AA3093" s="25"/>
      <c r="AB3093" s="26"/>
      <c r="AC3093" s="31">
        <v>0.33067124999999997</v>
      </c>
      <c r="AD3093" s="32"/>
      <c r="AE3093" s="32"/>
      <c r="AF3093" s="32"/>
      <c r="AG3093" s="33"/>
      <c r="AH3093" s="33"/>
      <c r="AI3093" s="33"/>
      <c r="AJ3093" s="27"/>
      <c r="AK3093" s="27"/>
      <c r="AL3093" s="27">
        <v>0.26666666666666666</v>
      </c>
      <c r="AM3093" s="27"/>
      <c r="AN3093" s="27"/>
      <c r="AO3093" s="28" t="s">
        <v>94</v>
      </c>
      <c r="AP3093" s="51"/>
      <c r="AQ3093" s="51"/>
    </row>
    <row r="3094" spans="1:43" ht="12.65" customHeight="1">
      <c r="A3094" s="13" t="s">
        <v>942</v>
      </c>
      <c r="B3094" s="14" t="s">
        <v>2875</v>
      </c>
      <c r="C3094" s="13">
        <v>184</v>
      </c>
      <c r="D3094" s="13" t="s">
        <v>2876</v>
      </c>
      <c r="E3094" s="15" t="s">
        <v>2877</v>
      </c>
      <c r="F3094" s="13">
        <v>16824</v>
      </c>
      <c r="G3094" s="13" t="s">
        <v>2260</v>
      </c>
      <c r="H3094" s="16">
        <v>45890</v>
      </c>
      <c r="I3094" s="17">
        <v>45890</v>
      </c>
      <c r="J3094" s="18">
        <v>45890</v>
      </c>
      <c r="K3094" s="19">
        <v>3.6111111111111108E-2</v>
      </c>
      <c r="L3094" s="19">
        <v>7.2916666666666671E-2</v>
      </c>
      <c r="M3094" s="20">
        <v>0.16111111111111112</v>
      </c>
      <c r="N3094" s="19">
        <v>0.19791666666666666</v>
      </c>
      <c r="O3094" s="21">
        <f t="shared" si="120"/>
        <v>3.6805555555555536E-2</v>
      </c>
      <c r="P3094" s="13" t="s">
        <v>50</v>
      </c>
      <c r="Q3094" s="13" t="s">
        <v>50</v>
      </c>
      <c r="R3094" s="22" t="s">
        <v>2879</v>
      </c>
      <c r="S3094" s="22" t="s">
        <v>33</v>
      </c>
      <c r="T3094" s="23" t="s">
        <v>52</v>
      </c>
      <c r="U3094" s="23"/>
      <c r="V3094" s="22" t="s">
        <v>67</v>
      </c>
      <c r="W3094" s="24" t="s">
        <v>3677</v>
      </c>
      <c r="X3094" s="25" t="s">
        <v>50</v>
      </c>
      <c r="Y3094" s="25" t="s">
        <v>50</v>
      </c>
      <c r="Z3094" s="25" t="s">
        <v>50</v>
      </c>
      <c r="AA3094" s="25"/>
      <c r="AB3094" s="26"/>
      <c r="AC3094" s="31">
        <v>0.19379999999999997</v>
      </c>
      <c r="AD3094" s="32"/>
      <c r="AE3094" s="32"/>
      <c r="AF3094" s="32"/>
      <c r="AG3094" s="33"/>
      <c r="AH3094" s="33"/>
      <c r="AI3094" s="33"/>
      <c r="AJ3094" s="27"/>
      <c r="AK3094" s="27"/>
      <c r="AL3094" s="27">
        <v>0.26666666666666666</v>
      </c>
      <c r="AM3094" s="27"/>
      <c r="AN3094" s="27"/>
      <c r="AO3094" s="28" t="s">
        <v>94</v>
      </c>
      <c r="AP3094" s="51"/>
      <c r="AQ3094" s="51"/>
    </row>
    <row r="3095" spans="1:43" ht="12.65" customHeight="1">
      <c r="A3095" s="13" t="s">
        <v>942</v>
      </c>
      <c r="B3095" s="14" t="s">
        <v>2875</v>
      </c>
      <c r="C3095" s="13">
        <v>184</v>
      </c>
      <c r="D3095" s="13" t="s">
        <v>2876</v>
      </c>
      <c r="E3095" s="15" t="s">
        <v>2877</v>
      </c>
      <c r="F3095" s="13">
        <v>16824</v>
      </c>
      <c r="G3095" s="13" t="s">
        <v>2260</v>
      </c>
      <c r="H3095" s="16">
        <v>45890</v>
      </c>
      <c r="I3095" s="17">
        <v>45890</v>
      </c>
      <c r="J3095" s="18">
        <v>45890</v>
      </c>
      <c r="K3095" s="19">
        <v>0.36666666666666664</v>
      </c>
      <c r="L3095" s="19">
        <v>0.40347222222222223</v>
      </c>
      <c r="M3095" s="20">
        <v>0.49166666666666664</v>
      </c>
      <c r="N3095" s="19">
        <v>0.52847222222222223</v>
      </c>
      <c r="O3095" s="21">
        <f t="shared" si="120"/>
        <v>3.6805555555555591E-2</v>
      </c>
      <c r="P3095" s="13" t="s">
        <v>50</v>
      </c>
      <c r="Q3095" s="13" t="s">
        <v>50</v>
      </c>
      <c r="R3095" s="22" t="s">
        <v>2879</v>
      </c>
      <c r="S3095" s="22" t="s">
        <v>33</v>
      </c>
      <c r="T3095" s="23" t="s">
        <v>52</v>
      </c>
      <c r="U3095" s="23"/>
      <c r="V3095" s="22" t="s">
        <v>67</v>
      </c>
      <c r="W3095" s="24" t="s">
        <v>3677</v>
      </c>
      <c r="X3095" s="25" t="s">
        <v>50</v>
      </c>
      <c r="Y3095" s="25" t="s">
        <v>50</v>
      </c>
      <c r="Z3095" s="25" t="s">
        <v>50</v>
      </c>
      <c r="AA3095" s="25"/>
      <c r="AB3095" s="26"/>
      <c r="AC3095" s="31">
        <v>0.83979999999999999</v>
      </c>
      <c r="AD3095" s="32"/>
      <c r="AE3095" s="32"/>
      <c r="AF3095" s="32"/>
      <c r="AG3095" s="33"/>
      <c r="AH3095" s="33"/>
      <c r="AI3095" s="33"/>
      <c r="AJ3095" s="27"/>
      <c r="AK3095" s="27"/>
      <c r="AL3095" s="27">
        <v>0.26666666666666666</v>
      </c>
      <c r="AM3095" s="27"/>
      <c r="AN3095" s="27"/>
      <c r="AO3095" s="28" t="s">
        <v>94</v>
      </c>
      <c r="AP3095" s="51"/>
      <c r="AQ3095" s="51"/>
    </row>
    <row r="3096" spans="1:43" ht="12.65" customHeight="1">
      <c r="A3096" s="13" t="s">
        <v>942</v>
      </c>
      <c r="B3096" s="14" t="s">
        <v>2875</v>
      </c>
      <c r="C3096" s="13">
        <v>184</v>
      </c>
      <c r="D3096" s="13" t="s">
        <v>2876</v>
      </c>
      <c r="E3096" s="15" t="s">
        <v>2877</v>
      </c>
      <c r="F3096" s="13">
        <v>16824</v>
      </c>
      <c r="G3096" s="13" t="s">
        <v>2260</v>
      </c>
      <c r="H3096" s="16">
        <v>45890</v>
      </c>
      <c r="I3096" s="17">
        <v>45890</v>
      </c>
      <c r="J3096" s="18">
        <v>45890</v>
      </c>
      <c r="K3096" s="19">
        <v>0.54236111111111107</v>
      </c>
      <c r="L3096" s="19">
        <v>0.57916666666666672</v>
      </c>
      <c r="M3096" s="20">
        <v>0.66736111111111107</v>
      </c>
      <c r="N3096" s="19">
        <v>0.70416666666666672</v>
      </c>
      <c r="O3096" s="21">
        <f t="shared" si="120"/>
        <v>3.6805555555555647E-2</v>
      </c>
      <c r="P3096" s="13" t="s">
        <v>50</v>
      </c>
      <c r="Q3096" s="13" t="s">
        <v>50</v>
      </c>
      <c r="R3096" s="22" t="s">
        <v>2879</v>
      </c>
      <c r="S3096" s="22" t="s">
        <v>33</v>
      </c>
      <c r="T3096" s="23" t="s">
        <v>52</v>
      </c>
      <c r="U3096" s="23"/>
      <c r="V3096" s="22" t="s">
        <v>67</v>
      </c>
      <c r="W3096" s="24" t="s">
        <v>3677</v>
      </c>
      <c r="X3096" s="25" t="s">
        <v>50</v>
      </c>
      <c r="Y3096" s="25" t="s">
        <v>50</v>
      </c>
      <c r="Z3096" s="25" t="s">
        <v>50</v>
      </c>
      <c r="AA3096" s="25"/>
      <c r="AB3096" s="26"/>
      <c r="AC3096" s="31">
        <v>0.96899999999999986</v>
      </c>
      <c r="AD3096" s="32"/>
      <c r="AE3096" s="32"/>
      <c r="AF3096" s="32"/>
      <c r="AG3096" s="33"/>
      <c r="AH3096" s="33"/>
      <c r="AI3096" s="33"/>
      <c r="AJ3096" s="27"/>
      <c r="AK3096" s="27"/>
      <c r="AL3096" s="27">
        <v>0.26666666666666666</v>
      </c>
      <c r="AM3096" s="27"/>
      <c r="AN3096" s="27"/>
      <c r="AO3096" s="28" t="s">
        <v>94</v>
      </c>
      <c r="AP3096" s="51"/>
      <c r="AQ3096" s="51"/>
    </row>
    <row r="3097" spans="1:43" ht="12.65" customHeight="1">
      <c r="A3097" s="13" t="s">
        <v>942</v>
      </c>
      <c r="B3097" s="14" t="s">
        <v>2875</v>
      </c>
      <c r="C3097" s="13">
        <v>184</v>
      </c>
      <c r="D3097" s="13" t="s">
        <v>2876</v>
      </c>
      <c r="E3097" s="15" t="s">
        <v>2877</v>
      </c>
      <c r="F3097" s="13">
        <v>16824</v>
      </c>
      <c r="G3097" s="13" t="s">
        <v>2260</v>
      </c>
      <c r="H3097" s="16">
        <v>45890</v>
      </c>
      <c r="I3097" s="17">
        <v>45890</v>
      </c>
      <c r="J3097" s="18">
        <f>I3097</f>
        <v>45890</v>
      </c>
      <c r="K3097" s="19">
        <v>0.63472222222222219</v>
      </c>
      <c r="L3097" s="19">
        <v>0.70833333333333337</v>
      </c>
      <c r="M3097" s="20">
        <v>0.75972222222222219</v>
      </c>
      <c r="N3097" s="19">
        <v>0.83333333333333337</v>
      </c>
      <c r="O3097" s="21">
        <f t="shared" si="120"/>
        <v>7.3611111111111183E-2</v>
      </c>
      <c r="P3097" s="13" t="s">
        <v>50</v>
      </c>
      <c r="Q3097" s="13" t="s">
        <v>50</v>
      </c>
      <c r="R3097" s="22" t="s">
        <v>2880</v>
      </c>
      <c r="S3097" s="22" t="s">
        <v>31</v>
      </c>
      <c r="T3097" s="23" t="s">
        <v>97</v>
      </c>
      <c r="U3097" s="23" t="s">
        <v>50</v>
      </c>
      <c r="V3097" s="22" t="s">
        <v>3880</v>
      </c>
      <c r="W3097" s="24" t="s">
        <v>3659</v>
      </c>
      <c r="X3097" s="25" t="s">
        <v>83</v>
      </c>
      <c r="Y3097" s="25" t="s">
        <v>114</v>
      </c>
      <c r="Z3097" s="25" t="s">
        <v>71</v>
      </c>
      <c r="AA3097" s="25"/>
      <c r="AB3097" s="26"/>
      <c r="AC3097" s="31">
        <v>2.204475</v>
      </c>
      <c r="AD3097" s="32"/>
      <c r="AE3097" s="32"/>
      <c r="AF3097" s="32"/>
      <c r="AG3097" s="33"/>
      <c r="AH3097" s="33"/>
      <c r="AI3097" s="33"/>
      <c r="AJ3097" s="27"/>
      <c r="AK3097" s="27"/>
      <c r="AL3097" s="27">
        <v>0.26666666666666666</v>
      </c>
      <c r="AM3097" s="27"/>
      <c r="AN3097" s="27"/>
      <c r="AO3097" s="28" t="s">
        <v>94</v>
      </c>
      <c r="AP3097" s="51"/>
      <c r="AQ3097" s="51"/>
    </row>
    <row r="3098" spans="1:43" ht="12.65" customHeight="1">
      <c r="A3098" s="13" t="s">
        <v>942</v>
      </c>
      <c r="B3098" s="14" t="s">
        <v>2875</v>
      </c>
      <c r="C3098" s="13">
        <v>184</v>
      </c>
      <c r="D3098" s="13" t="s">
        <v>2876</v>
      </c>
      <c r="E3098" s="15" t="s">
        <v>2877</v>
      </c>
      <c r="F3098" s="13">
        <v>16824</v>
      </c>
      <c r="G3098" s="13" t="s">
        <v>2260</v>
      </c>
      <c r="H3098" s="16">
        <v>45890</v>
      </c>
      <c r="I3098" s="17">
        <v>45890</v>
      </c>
      <c r="J3098" s="18">
        <v>45890</v>
      </c>
      <c r="K3098" s="19">
        <v>0.78888888888888886</v>
      </c>
      <c r="L3098" s="19">
        <v>0.82291666666666663</v>
      </c>
      <c r="M3098" s="20">
        <v>0.91388888888888886</v>
      </c>
      <c r="N3098" s="19">
        <v>0.94791666666666663</v>
      </c>
      <c r="O3098" s="21">
        <f t="shared" si="120"/>
        <v>3.4027777777777768E-2</v>
      </c>
      <c r="P3098" s="13" t="s">
        <v>50</v>
      </c>
      <c r="Q3098" s="13" t="s">
        <v>50</v>
      </c>
      <c r="R3098" s="22" t="s">
        <v>2878</v>
      </c>
      <c r="S3098" s="22" t="s">
        <v>33</v>
      </c>
      <c r="T3098" s="23" t="s">
        <v>52</v>
      </c>
      <c r="U3098" s="23"/>
      <c r="V3098" s="22" t="s">
        <v>67</v>
      </c>
      <c r="W3098" s="24" t="s">
        <v>3677</v>
      </c>
      <c r="X3098" s="25" t="s">
        <v>50</v>
      </c>
      <c r="Y3098" s="25" t="s">
        <v>50</v>
      </c>
      <c r="Z3098" s="25" t="s">
        <v>50</v>
      </c>
      <c r="AA3098" s="25"/>
      <c r="AB3098" s="26"/>
      <c r="AC3098" s="31">
        <v>1.0336000000000001</v>
      </c>
      <c r="AD3098" s="32"/>
      <c r="AE3098" s="32"/>
      <c r="AF3098" s="32"/>
      <c r="AG3098" s="33"/>
      <c r="AH3098" s="33"/>
      <c r="AI3098" s="33"/>
      <c r="AJ3098" s="27"/>
      <c r="AK3098" s="27"/>
      <c r="AL3098" s="27">
        <v>0.33333333333333331</v>
      </c>
      <c r="AM3098" s="27"/>
      <c r="AN3098" s="27"/>
      <c r="AO3098" s="28" t="s">
        <v>94</v>
      </c>
      <c r="AP3098" s="51"/>
      <c r="AQ3098" s="51"/>
    </row>
    <row r="3099" spans="1:43" ht="12.65" customHeight="1">
      <c r="A3099" s="13" t="s">
        <v>942</v>
      </c>
      <c r="B3099" s="14" t="s">
        <v>2875</v>
      </c>
      <c r="C3099" s="13">
        <v>184</v>
      </c>
      <c r="D3099" s="13" t="s">
        <v>2876</v>
      </c>
      <c r="E3099" s="15" t="s">
        <v>2877</v>
      </c>
      <c r="F3099" s="13">
        <v>16824</v>
      </c>
      <c r="G3099" s="13" t="s">
        <v>2260</v>
      </c>
      <c r="H3099" s="16">
        <v>45891</v>
      </c>
      <c r="I3099" s="17">
        <v>45891</v>
      </c>
      <c r="J3099" s="18">
        <v>45891</v>
      </c>
      <c r="K3099" s="19">
        <v>5.486111111111111E-2</v>
      </c>
      <c r="L3099" s="19">
        <v>7.3611111111111113E-2</v>
      </c>
      <c r="M3099" s="20">
        <v>0.17986111111111111</v>
      </c>
      <c r="N3099" s="19">
        <v>0.1986111111111111</v>
      </c>
      <c r="O3099" s="21">
        <f t="shared" si="120"/>
        <v>1.8749999999999989E-2</v>
      </c>
      <c r="P3099" s="13" t="s">
        <v>50</v>
      </c>
      <c r="Q3099" s="13" t="s">
        <v>50</v>
      </c>
      <c r="R3099" s="22" t="s">
        <v>2878</v>
      </c>
      <c r="S3099" s="22" t="s">
        <v>33</v>
      </c>
      <c r="T3099" s="23" t="s">
        <v>52</v>
      </c>
      <c r="U3099" s="23"/>
      <c r="V3099" s="22" t="s">
        <v>67</v>
      </c>
      <c r="W3099" s="24" t="s">
        <v>3677</v>
      </c>
      <c r="X3099" s="25" t="s">
        <v>50</v>
      </c>
      <c r="Y3099" s="25" t="s">
        <v>50</v>
      </c>
      <c r="Z3099" s="25" t="s">
        <v>50</v>
      </c>
      <c r="AA3099" s="25"/>
      <c r="AB3099" s="26"/>
      <c r="AC3099" s="31">
        <v>0.19379999999999997</v>
      </c>
      <c r="AD3099" s="32"/>
      <c r="AE3099" s="32"/>
      <c r="AF3099" s="32"/>
      <c r="AG3099" s="33"/>
      <c r="AH3099" s="33"/>
      <c r="AI3099" s="33"/>
      <c r="AJ3099" s="27"/>
      <c r="AK3099" s="27"/>
      <c r="AL3099" s="27">
        <v>0.26666666666666666</v>
      </c>
      <c r="AM3099" s="27"/>
      <c r="AN3099" s="27"/>
      <c r="AO3099" s="28" t="s">
        <v>94</v>
      </c>
      <c r="AP3099" s="51"/>
      <c r="AQ3099" s="51"/>
    </row>
    <row r="3100" spans="1:43" ht="12.65" customHeight="1">
      <c r="A3100" s="13" t="s">
        <v>942</v>
      </c>
      <c r="B3100" s="14" t="s">
        <v>2875</v>
      </c>
      <c r="C3100" s="13">
        <v>184</v>
      </c>
      <c r="D3100" s="13" t="s">
        <v>2876</v>
      </c>
      <c r="E3100" s="15" t="s">
        <v>2877</v>
      </c>
      <c r="F3100" s="13">
        <v>16824</v>
      </c>
      <c r="G3100" s="13" t="s">
        <v>2260</v>
      </c>
      <c r="H3100" s="16">
        <v>45891</v>
      </c>
      <c r="I3100" s="17">
        <v>45891</v>
      </c>
      <c r="J3100" s="18">
        <v>45891</v>
      </c>
      <c r="K3100" s="19">
        <v>0.37916666666666665</v>
      </c>
      <c r="L3100" s="19">
        <v>0.39791666666666664</v>
      </c>
      <c r="M3100" s="20">
        <v>0.50416666666666665</v>
      </c>
      <c r="N3100" s="19">
        <v>0.5229166666666667</v>
      </c>
      <c r="O3100" s="21">
        <f t="shared" si="120"/>
        <v>1.8750000000000044E-2</v>
      </c>
      <c r="P3100" s="13" t="s">
        <v>50</v>
      </c>
      <c r="Q3100" s="13" t="s">
        <v>50</v>
      </c>
      <c r="R3100" s="22" t="s">
        <v>2878</v>
      </c>
      <c r="S3100" s="22" t="s">
        <v>33</v>
      </c>
      <c r="T3100" s="23" t="s">
        <v>52</v>
      </c>
      <c r="U3100" s="23"/>
      <c r="V3100" s="22" t="s">
        <v>67</v>
      </c>
      <c r="W3100" s="24" t="s">
        <v>3677</v>
      </c>
      <c r="X3100" s="25" t="s">
        <v>50</v>
      </c>
      <c r="Y3100" s="25" t="s">
        <v>50</v>
      </c>
      <c r="Z3100" s="25" t="s">
        <v>50</v>
      </c>
      <c r="AA3100" s="25"/>
      <c r="AB3100" s="26"/>
      <c r="AC3100" s="31">
        <v>0.83979999999999999</v>
      </c>
      <c r="AD3100" s="32"/>
      <c r="AE3100" s="32"/>
      <c r="AF3100" s="32"/>
      <c r="AG3100" s="33"/>
      <c r="AH3100" s="33"/>
      <c r="AI3100" s="33"/>
      <c r="AJ3100" s="27"/>
      <c r="AK3100" s="27"/>
      <c r="AL3100" s="27">
        <v>0.26666666666666666</v>
      </c>
      <c r="AM3100" s="27"/>
      <c r="AN3100" s="27"/>
      <c r="AO3100" s="28" t="s">
        <v>94</v>
      </c>
      <c r="AP3100" s="51"/>
      <c r="AQ3100" s="51"/>
    </row>
    <row r="3101" spans="1:43" ht="12.65" customHeight="1">
      <c r="A3101" s="13" t="s">
        <v>942</v>
      </c>
      <c r="B3101" s="14" t="s">
        <v>2875</v>
      </c>
      <c r="C3101" s="13">
        <v>184</v>
      </c>
      <c r="D3101" s="13" t="s">
        <v>2876</v>
      </c>
      <c r="E3101" s="15" t="s">
        <v>2877</v>
      </c>
      <c r="F3101" s="13">
        <v>16824</v>
      </c>
      <c r="G3101" s="13" t="s">
        <v>2260</v>
      </c>
      <c r="H3101" s="16">
        <v>45891</v>
      </c>
      <c r="I3101" s="17">
        <v>45891</v>
      </c>
      <c r="J3101" s="18">
        <f>I3101</f>
        <v>45891</v>
      </c>
      <c r="K3101" s="19">
        <v>0.43541666666666667</v>
      </c>
      <c r="L3101" s="19">
        <v>0.5083333333333333</v>
      </c>
      <c r="M3101" s="20">
        <v>0.56041666666666667</v>
      </c>
      <c r="N3101" s="19">
        <v>0.6333333333333333</v>
      </c>
      <c r="O3101" s="21">
        <f t="shared" si="120"/>
        <v>7.291666666666663E-2</v>
      </c>
      <c r="P3101" s="13" t="s">
        <v>50</v>
      </c>
      <c r="Q3101" s="13" t="s">
        <v>50</v>
      </c>
      <c r="R3101" s="22" t="s">
        <v>2880</v>
      </c>
      <c r="S3101" s="22" t="s">
        <v>31</v>
      </c>
      <c r="T3101" s="23" t="s">
        <v>97</v>
      </c>
      <c r="U3101" s="23" t="s">
        <v>50</v>
      </c>
      <c r="V3101" s="22" t="s">
        <v>3880</v>
      </c>
      <c r="W3101" s="24" t="s">
        <v>3659</v>
      </c>
      <c r="X3101" s="25" t="s">
        <v>83</v>
      </c>
      <c r="Y3101" s="25" t="s">
        <v>114</v>
      </c>
      <c r="Z3101" s="25" t="s">
        <v>71</v>
      </c>
      <c r="AA3101" s="25"/>
      <c r="AB3101" s="26"/>
      <c r="AC3101" s="31">
        <v>1.43290875</v>
      </c>
      <c r="AD3101" s="32"/>
      <c r="AE3101" s="32"/>
      <c r="AF3101" s="32"/>
      <c r="AG3101" s="33"/>
      <c r="AH3101" s="33"/>
      <c r="AI3101" s="33"/>
      <c r="AJ3101" s="27"/>
      <c r="AK3101" s="27"/>
      <c r="AL3101" s="27">
        <v>0.26666666666666666</v>
      </c>
      <c r="AM3101" s="27"/>
      <c r="AN3101" s="27"/>
      <c r="AO3101" s="28" t="s">
        <v>94</v>
      </c>
      <c r="AP3101" s="51"/>
      <c r="AQ3101" s="51"/>
    </row>
    <row r="3102" spans="1:43" ht="12.65" customHeight="1">
      <c r="A3102" s="13" t="s">
        <v>942</v>
      </c>
      <c r="B3102" s="14" t="s">
        <v>2875</v>
      </c>
      <c r="C3102" s="13">
        <v>184</v>
      </c>
      <c r="D3102" s="13" t="s">
        <v>2876</v>
      </c>
      <c r="E3102" s="15" t="s">
        <v>2877</v>
      </c>
      <c r="F3102" s="13">
        <v>16824</v>
      </c>
      <c r="G3102" s="13" t="s">
        <v>2260</v>
      </c>
      <c r="H3102" s="16">
        <v>45891</v>
      </c>
      <c r="I3102" s="17">
        <v>45891</v>
      </c>
      <c r="J3102" s="18">
        <v>45891</v>
      </c>
      <c r="K3102" s="19">
        <v>0.73888888888888893</v>
      </c>
      <c r="L3102" s="19">
        <v>0.76736111111111116</v>
      </c>
      <c r="M3102" s="20">
        <v>0.86388888888888893</v>
      </c>
      <c r="N3102" s="19">
        <v>0.89236111111111116</v>
      </c>
      <c r="O3102" s="21">
        <f t="shared" si="120"/>
        <v>2.8472222222222232E-2</v>
      </c>
      <c r="P3102" s="13" t="s">
        <v>50</v>
      </c>
      <c r="Q3102" s="13" t="s">
        <v>50</v>
      </c>
      <c r="R3102" s="22" t="s">
        <v>2878</v>
      </c>
      <c r="S3102" s="22" t="s">
        <v>33</v>
      </c>
      <c r="T3102" s="23" t="s">
        <v>52</v>
      </c>
      <c r="U3102" s="23"/>
      <c r="V3102" s="22" t="s">
        <v>67</v>
      </c>
      <c r="W3102" s="24" t="s">
        <v>3677</v>
      </c>
      <c r="X3102" s="25" t="s">
        <v>50</v>
      </c>
      <c r="Y3102" s="25" t="s">
        <v>50</v>
      </c>
      <c r="Z3102" s="25" t="s">
        <v>50</v>
      </c>
      <c r="AA3102" s="25"/>
      <c r="AB3102" s="26"/>
      <c r="AC3102" s="31">
        <v>1.292</v>
      </c>
      <c r="AD3102" s="32"/>
      <c r="AE3102" s="32"/>
      <c r="AF3102" s="32"/>
      <c r="AG3102" s="33"/>
      <c r="AH3102" s="33"/>
      <c r="AI3102" s="33"/>
      <c r="AJ3102" s="27"/>
      <c r="AK3102" s="27"/>
      <c r="AL3102" s="27">
        <v>0.33333333333333331</v>
      </c>
      <c r="AM3102" s="27"/>
      <c r="AN3102" s="27"/>
      <c r="AO3102" s="28" t="s">
        <v>94</v>
      </c>
      <c r="AP3102" s="51"/>
      <c r="AQ3102" s="51"/>
    </row>
    <row r="3103" spans="1:43" ht="12.65" customHeight="1">
      <c r="A3103" s="13" t="s">
        <v>942</v>
      </c>
      <c r="B3103" s="14" t="s">
        <v>2875</v>
      </c>
      <c r="C3103" s="13">
        <v>184</v>
      </c>
      <c r="D3103" s="13" t="s">
        <v>2876</v>
      </c>
      <c r="E3103" s="15" t="s">
        <v>2877</v>
      </c>
      <c r="F3103" s="13">
        <v>16824</v>
      </c>
      <c r="G3103" s="13" t="s">
        <v>2260</v>
      </c>
      <c r="H3103" s="16">
        <v>45891</v>
      </c>
      <c r="I3103" s="17">
        <v>45891</v>
      </c>
      <c r="J3103" s="18">
        <f>I3103</f>
        <v>45891</v>
      </c>
      <c r="K3103" s="19">
        <v>0.76736111111111116</v>
      </c>
      <c r="L3103" s="19">
        <v>0.85416666666666663</v>
      </c>
      <c r="M3103" s="20">
        <v>0.89236111111111116</v>
      </c>
      <c r="N3103" s="19">
        <v>0.97916666666666663</v>
      </c>
      <c r="O3103" s="21">
        <f t="shared" si="120"/>
        <v>8.6805555555555469E-2</v>
      </c>
      <c r="P3103" s="13" t="s">
        <v>50</v>
      </c>
      <c r="Q3103" s="13" t="s">
        <v>50</v>
      </c>
      <c r="R3103" s="22" t="s">
        <v>2881</v>
      </c>
      <c r="S3103" s="22" t="s">
        <v>29</v>
      </c>
      <c r="T3103" s="23" t="s">
        <v>52</v>
      </c>
      <c r="U3103" s="23" t="s">
        <v>50</v>
      </c>
      <c r="V3103" s="22" t="s">
        <v>67</v>
      </c>
      <c r="W3103" s="24" t="s">
        <v>139</v>
      </c>
      <c r="X3103" s="25" t="s">
        <v>71</v>
      </c>
      <c r="Y3103" s="25" t="s">
        <v>114</v>
      </c>
      <c r="Z3103" s="25" t="s">
        <v>66</v>
      </c>
      <c r="AA3103" s="25"/>
      <c r="AB3103" s="26"/>
      <c r="AC3103" s="31">
        <v>29.715999999999994</v>
      </c>
      <c r="AD3103" s="32"/>
      <c r="AE3103" s="32"/>
      <c r="AF3103" s="32"/>
      <c r="AG3103" s="33"/>
      <c r="AH3103" s="33"/>
      <c r="AI3103" s="33"/>
      <c r="AJ3103" s="27"/>
      <c r="AK3103" s="27"/>
      <c r="AL3103" s="27">
        <v>0.8</v>
      </c>
      <c r="AM3103" s="27"/>
      <c r="AN3103" s="27"/>
      <c r="AO3103" s="28" t="s">
        <v>94</v>
      </c>
      <c r="AP3103" s="51"/>
      <c r="AQ3103" s="51"/>
    </row>
    <row r="3104" spans="1:43" ht="12.65" customHeight="1">
      <c r="A3104" s="13" t="s">
        <v>942</v>
      </c>
      <c r="B3104" s="14" t="s">
        <v>2875</v>
      </c>
      <c r="C3104" s="13">
        <v>184</v>
      </c>
      <c r="D3104" s="13" t="s">
        <v>2876</v>
      </c>
      <c r="E3104" s="15" t="s">
        <v>2877</v>
      </c>
      <c r="F3104" s="13">
        <v>16824</v>
      </c>
      <c r="G3104" s="13" t="s">
        <v>2260</v>
      </c>
      <c r="H3104" s="16">
        <v>45892</v>
      </c>
      <c r="I3104" s="17">
        <v>45892</v>
      </c>
      <c r="J3104" s="18">
        <v>45892</v>
      </c>
      <c r="K3104" s="19">
        <v>0.27083333333333331</v>
      </c>
      <c r="L3104" s="19">
        <v>0.28958333333333336</v>
      </c>
      <c r="M3104" s="20">
        <v>0.39583333333333331</v>
      </c>
      <c r="N3104" s="19">
        <v>0.41458333333333336</v>
      </c>
      <c r="O3104" s="21">
        <f t="shared" si="120"/>
        <v>1.8750000000000044E-2</v>
      </c>
      <c r="P3104" s="13" t="s">
        <v>50</v>
      </c>
      <c r="Q3104" s="13" t="s">
        <v>50</v>
      </c>
      <c r="R3104" s="22" t="s">
        <v>2878</v>
      </c>
      <c r="S3104" s="22" t="s">
        <v>33</v>
      </c>
      <c r="T3104" s="23" t="s">
        <v>52</v>
      </c>
      <c r="U3104" s="23"/>
      <c r="V3104" s="22" t="s">
        <v>67</v>
      </c>
      <c r="W3104" s="24" t="s">
        <v>3677</v>
      </c>
      <c r="X3104" s="25" t="s">
        <v>50</v>
      </c>
      <c r="Y3104" s="25" t="s">
        <v>50</v>
      </c>
      <c r="Z3104" s="25" t="s">
        <v>50</v>
      </c>
      <c r="AA3104" s="25"/>
      <c r="AB3104" s="26"/>
      <c r="AC3104" s="31">
        <v>0.47599999999999992</v>
      </c>
      <c r="AD3104" s="32"/>
      <c r="AE3104" s="32"/>
      <c r="AF3104" s="32"/>
      <c r="AG3104" s="33"/>
      <c r="AH3104" s="33"/>
      <c r="AI3104" s="33"/>
      <c r="AJ3104" s="27"/>
      <c r="AK3104" s="27"/>
      <c r="AL3104" s="27">
        <v>0.34666666666666668</v>
      </c>
      <c r="AM3104" s="27"/>
      <c r="AN3104" s="27"/>
      <c r="AO3104" s="28" t="s">
        <v>94</v>
      </c>
      <c r="AP3104" s="51"/>
      <c r="AQ3104" s="51"/>
    </row>
    <row r="3105" spans="1:43" ht="12.65" customHeight="1">
      <c r="A3105" s="13" t="s">
        <v>942</v>
      </c>
      <c r="B3105" s="14" t="s">
        <v>2875</v>
      </c>
      <c r="C3105" s="13">
        <v>184</v>
      </c>
      <c r="D3105" s="13" t="s">
        <v>2876</v>
      </c>
      <c r="E3105" s="15" t="s">
        <v>2877</v>
      </c>
      <c r="F3105" s="13">
        <v>16824</v>
      </c>
      <c r="G3105" s="13" t="s">
        <v>2260</v>
      </c>
      <c r="H3105" s="16">
        <v>45892</v>
      </c>
      <c r="I3105" s="17">
        <v>45892</v>
      </c>
      <c r="J3105" s="18">
        <f t="shared" ref="J3105:J3112" si="121">I3105</f>
        <v>45892</v>
      </c>
      <c r="K3105" s="19">
        <v>0.43888888888888888</v>
      </c>
      <c r="L3105" s="19">
        <v>0.50972222222222219</v>
      </c>
      <c r="M3105" s="20">
        <v>0.56388888888888888</v>
      </c>
      <c r="N3105" s="19">
        <v>0.63472222222222219</v>
      </c>
      <c r="O3105" s="21">
        <f t="shared" si="120"/>
        <v>7.0833333333333304E-2</v>
      </c>
      <c r="P3105" s="13" t="s">
        <v>50</v>
      </c>
      <c r="Q3105" s="13" t="s">
        <v>50</v>
      </c>
      <c r="R3105" s="22" t="s">
        <v>2881</v>
      </c>
      <c r="S3105" s="22" t="s">
        <v>31</v>
      </c>
      <c r="T3105" s="23" t="s">
        <v>52</v>
      </c>
      <c r="U3105" s="23" t="s">
        <v>50</v>
      </c>
      <c r="V3105" s="22" t="s">
        <v>67</v>
      </c>
      <c r="W3105" s="24" t="s">
        <v>139</v>
      </c>
      <c r="X3105" s="25" t="s">
        <v>71</v>
      </c>
      <c r="Y3105" s="25" t="s">
        <v>114</v>
      </c>
      <c r="Z3105" s="25" t="s">
        <v>66</v>
      </c>
      <c r="AA3105" s="25"/>
      <c r="AB3105" s="26"/>
      <c r="AC3105" s="31">
        <v>2.0331999999999999</v>
      </c>
      <c r="AD3105" s="32"/>
      <c r="AE3105" s="32"/>
      <c r="AF3105" s="32"/>
      <c r="AG3105" s="33"/>
      <c r="AH3105" s="33"/>
      <c r="AI3105" s="33"/>
      <c r="AJ3105" s="27"/>
      <c r="AK3105" s="27"/>
      <c r="AL3105" s="27">
        <v>0.34666666666666668</v>
      </c>
      <c r="AM3105" s="27"/>
      <c r="AN3105" s="27"/>
      <c r="AO3105" s="28" t="s">
        <v>94</v>
      </c>
      <c r="AP3105" s="51"/>
      <c r="AQ3105" s="51"/>
    </row>
    <row r="3106" spans="1:43" ht="12.65" customHeight="1">
      <c r="A3106" s="13" t="s">
        <v>942</v>
      </c>
      <c r="B3106" s="14" t="s">
        <v>2875</v>
      </c>
      <c r="C3106" s="13">
        <v>184</v>
      </c>
      <c r="D3106" s="13" t="s">
        <v>2876</v>
      </c>
      <c r="E3106" s="15" t="s">
        <v>2877</v>
      </c>
      <c r="F3106" s="13">
        <v>16824</v>
      </c>
      <c r="G3106" s="13" t="s">
        <v>2260</v>
      </c>
      <c r="H3106" s="16">
        <v>45892</v>
      </c>
      <c r="I3106" s="17">
        <v>45892</v>
      </c>
      <c r="J3106" s="18">
        <f t="shared" si="121"/>
        <v>45892</v>
      </c>
      <c r="K3106" s="19">
        <v>0.78888888888888886</v>
      </c>
      <c r="L3106" s="19">
        <v>0.875</v>
      </c>
      <c r="M3106" s="20">
        <v>0.91388888888888886</v>
      </c>
      <c r="N3106" s="19">
        <v>0</v>
      </c>
      <c r="O3106" s="21">
        <f t="shared" si="120"/>
        <v>8.6111111111111138E-2</v>
      </c>
      <c r="P3106" s="13" t="s">
        <v>50</v>
      </c>
      <c r="Q3106" s="13" t="s">
        <v>50</v>
      </c>
      <c r="R3106" s="22" t="s">
        <v>2882</v>
      </c>
      <c r="S3106" s="22" t="s">
        <v>30</v>
      </c>
      <c r="T3106" s="23" t="s">
        <v>52</v>
      </c>
      <c r="U3106" s="23" t="s">
        <v>50</v>
      </c>
      <c r="V3106" s="22" t="s">
        <v>67</v>
      </c>
      <c r="W3106" s="24" t="s">
        <v>144</v>
      </c>
      <c r="X3106" s="25" t="s">
        <v>84</v>
      </c>
      <c r="Y3106" s="25" t="s">
        <v>114</v>
      </c>
      <c r="Z3106" s="25" t="s">
        <v>62</v>
      </c>
      <c r="AA3106" s="25"/>
      <c r="AB3106" s="26"/>
      <c r="AC3106" s="31">
        <v>5.4263999999999992</v>
      </c>
      <c r="AD3106" s="32"/>
      <c r="AE3106" s="32"/>
      <c r="AF3106" s="32"/>
      <c r="AG3106" s="33"/>
      <c r="AH3106" s="33"/>
      <c r="AI3106" s="33"/>
      <c r="AJ3106" s="27"/>
      <c r="AK3106" s="27"/>
      <c r="AL3106" s="27">
        <v>0.43333333333333335</v>
      </c>
      <c r="AM3106" s="27"/>
      <c r="AN3106" s="27"/>
      <c r="AO3106" s="28" t="s">
        <v>94</v>
      </c>
      <c r="AP3106" s="51"/>
      <c r="AQ3106" s="51"/>
    </row>
    <row r="3107" spans="1:43" ht="12.65" customHeight="1">
      <c r="A3107" s="13" t="s">
        <v>942</v>
      </c>
      <c r="B3107" s="14" t="s">
        <v>2875</v>
      </c>
      <c r="C3107" s="13">
        <v>184</v>
      </c>
      <c r="D3107" s="13" t="s">
        <v>2876</v>
      </c>
      <c r="E3107" s="15" t="s">
        <v>2877</v>
      </c>
      <c r="F3107" s="13">
        <v>16824</v>
      </c>
      <c r="G3107" s="13" t="s">
        <v>2260</v>
      </c>
      <c r="H3107" s="16">
        <v>45892</v>
      </c>
      <c r="I3107" s="17">
        <v>45893</v>
      </c>
      <c r="J3107" s="18">
        <f t="shared" si="121"/>
        <v>45893</v>
      </c>
      <c r="K3107" s="19">
        <v>0.92500000000000004</v>
      </c>
      <c r="L3107" s="19">
        <v>0.99444444444444446</v>
      </c>
      <c r="M3107" s="20">
        <v>0.05</v>
      </c>
      <c r="N3107" s="19">
        <v>0.11944444444444445</v>
      </c>
      <c r="O3107" s="21">
        <f t="shared" si="120"/>
        <v>6.9444444444444448E-2</v>
      </c>
      <c r="P3107" s="13" t="s">
        <v>50</v>
      </c>
      <c r="Q3107" s="13" t="s">
        <v>50</v>
      </c>
      <c r="R3107" s="22" t="s">
        <v>2883</v>
      </c>
      <c r="S3107" s="22" t="s">
        <v>30</v>
      </c>
      <c r="T3107" s="23" t="s">
        <v>52</v>
      </c>
      <c r="U3107" s="23" t="s">
        <v>50</v>
      </c>
      <c r="V3107" s="22" t="s">
        <v>67</v>
      </c>
      <c r="W3107" s="24" t="s">
        <v>140</v>
      </c>
      <c r="X3107" s="25" t="s">
        <v>69</v>
      </c>
      <c r="Y3107" s="25" t="s">
        <v>114</v>
      </c>
      <c r="Z3107" s="25" t="s">
        <v>65</v>
      </c>
      <c r="AA3107" s="25"/>
      <c r="AB3107" s="26"/>
      <c r="AC3107" s="31">
        <v>0.71399999999999997</v>
      </c>
      <c r="AD3107" s="32"/>
      <c r="AE3107" s="32"/>
      <c r="AF3107" s="32"/>
      <c r="AG3107" s="33"/>
      <c r="AH3107" s="33"/>
      <c r="AI3107" s="33"/>
      <c r="AJ3107" s="27"/>
      <c r="AK3107" s="27"/>
      <c r="AL3107" s="27">
        <v>0.34666666666666668</v>
      </c>
      <c r="AM3107" s="27"/>
      <c r="AN3107" s="27"/>
      <c r="AO3107" s="28" t="s">
        <v>94</v>
      </c>
      <c r="AP3107" s="51"/>
      <c r="AQ3107" s="51"/>
    </row>
    <row r="3108" spans="1:43" ht="12.65" customHeight="1">
      <c r="A3108" s="13" t="s">
        <v>942</v>
      </c>
      <c r="B3108" s="14" t="s">
        <v>2875</v>
      </c>
      <c r="C3108" s="13">
        <v>184</v>
      </c>
      <c r="D3108" s="13" t="s">
        <v>2876</v>
      </c>
      <c r="E3108" s="15" t="s">
        <v>2877</v>
      </c>
      <c r="F3108" s="13">
        <v>16824</v>
      </c>
      <c r="G3108" s="13" t="s">
        <v>2260</v>
      </c>
      <c r="H3108" s="16">
        <v>45893</v>
      </c>
      <c r="I3108" s="17">
        <v>45893</v>
      </c>
      <c r="J3108" s="18">
        <f t="shared" si="121"/>
        <v>45893</v>
      </c>
      <c r="K3108" s="19">
        <v>0.30763888888888891</v>
      </c>
      <c r="L3108" s="19">
        <v>0.37777777777777777</v>
      </c>
      <c r="M3108" s="20">
        <v>0.43263888888888891</v>
      </c>
      <c r="N3108" s="19">
        <v>0.50277777777777777</v>
      </c>
      <c r="O3108" s="21">
        <f t="shared" si="120"/>
        <v>7.0138888888888862E-2</v>
      </c>
      <c r="P3108" s="13" t="s">
        <v>50</v>
      </c>
      <c r="Q3108" s="13" t="s">
        <v>50</v>
      </c>
      <c r="R3108" s="22" t="s">
        <v>2882</v>
      </c>
      <c r="S3108" s="22" t="s">
        <v>31</v>
      </c>
      <c r="T3108" s="23" t="s">
        <v>52</v>
      </c>
      <c r="U3108" s="23" t="s">
        <v>50</v>
      </c>
      <c r="V3108" s="22" t="s">
        <v>67</v>
      </c>
      <c r="W3108" s="24" t="s">
        <v>144</v>
      </c>
      <c r="X3108" s="25" t="s">
        <v>84</v>
      </c>
      <c r="Y3108" s="25" t="s">
        <v>114</v>
      </c>
      <c r="Z3108" s="25" t="s">
        <v>62</v>
      </c>
      <c r="AA3108" s="25"/>
      <c r="AB3108" s="26"/>
      <c r="AC3108" s="31">
        <v>1.2597</v>
      </c>
      <c r="AD3108" s="32"/>
      <c r="AE3108" s="32"/>
      <c r="AF3108" s="32"/>
      <c r="AG3108" s="33"/>
      <c r="AH3108" s="33"/>
      <c r="AI3108" s="33"/>
      <c r="AJ3108" s="27"/>
      <c r="AK3108" s="27"/>
      <c r="AL3108" s="27">
        <v>0.34666666666666668</v>
      </c>
      <c r="AM3108" s="27"/>
      <c r="AN3108" s="27"/>
      <c r="AO3108" s="28" t="s">
        <v>94</v>
      </c>
      <c r="AP3108" s="51"/>
      <c r="AQ3108" s="51"/>
    </row>
    <row r="3109" spans="1:43" ht="12.65" customHeight="1">
      <c r="A3109" s="13" t="s">
        <v>942</v>
      </c>
      <c r="B3109" s="14" t="s">
        <v>2875</v>
      </c>
      <c r="C3109" s="13">
        <v>184</v>
      </c>
      <c r="D3109" s="13" t="s">
        <v>2876</v>
      </c>
      <c r="E3109" s="15" t="s">
        <v>2877</v>
      </c>
      <c r="F3109" s="13">
        <v>16824</v>
      </c>
      <c r="G3109" s="13" t="s">
        <v>2260</v>
      </c>
      <c r="H3109" s="16">
        <v>45893</v>
      </c>
      <c r="I3109" s="17">
        <v>45893</v>
      </c>
      <c r="J3109" s="18">
        <f t="shared" si="121"/>
        <v>45893</v>
      </c>
      <c r="K3109" s="19">
        <v>0.55902777777777779</v>
      </c>
      <c r="L3109" s="19">
        <v>0.6430555555555556</v>
      </c>
      <c r="M3109" s="20">
        <v>0.68402777777777779</v>
      </c>
      <c r="N3109" s="19">
        <v>0.7680555555555556</v>
      </c>
      <c r="O3109" s="21">
        <f t="shared" si="120"/>
        <v>8.4027777777777812E-2</v>
      </c>
      <c r="P3109" s="13" t="s">
        <v>50</v>
      </c>
      <c r="Q3109" s="13" t="s">
        <v>50</v>
      </c>
      <c r="R3109" s="22" t="s">
        <v>2884</v>
      </c>
      <c r="S3109" s="22" t="s">
        <v>29</v>
      </c>
      <c r="T3109" s="23" t="s">
        <v>52</v>
      </c>
      <c r="U3109" s="23" t="s">
        <v>50</v>
      </c>
      <c r="V3109" s="22" t="s">
        <v>67</v>
      </c>
      <c r="W3109" s="24" t="s">
        <v>156</v>
      </c>
      <c r="X3109" s="25" t="s">
        <v>63</v>
      </c>
      <c r="Y3109" s="25" t="s">
        <v>114</v>
      </c>
      <c r="Z3109" s="25" t="s">
        <v>60</v>
      </c>
      <c r="AA3109" s="25"/>
      <c r="AB3109" s="26"/>
      <c r="AC3109" s="31">
        <v>8.9249999999999989</v>
      </c>
      <c r="AD3109" s="32"/>
      <c r="AE3109" s="32"/>
      <c r="AF3109" s="32"/>
      <c r="AG3109" s="33"/>
      <c r="AH3109" s="33"/>
      <c r="AI3109" s="33"/>
      <c r="AJ3109" s="27"/>
      <c r="AK3109" s="27"/>
      <c r="AL3109" s="27">
        <v>0.83200000000000007</v>
      </c>
      <c r="AM3109" s="27"/>
      <c r="AN3109" s="27"/>
      <c r="AO3109" s="28" t="s">
        <v>94</v>
      </c>
      <c r="AP3109" s="51"/>
      <c r="AQ3109" s="51"/>
    </row>
    <row r="3110" spans="1:43" ht="12.65" customHeight="1">
      <c r="A3110" s="13" t="s">
        <v>942</v>
      </c>
      <c r="B3110" s="14" t="s">
        <v>2875</v>
      </c>
      <c r="C3110" s="13">
        <v>184</v>
      </c>
      <c r="D3110" s="13" t="s">
        <v>2876</v>
      </c>
      <c r="E3110" s="15" t="s">
        <v>2877</v>
      </c>
      <c r="F3110" s="13">
        <v>16824</v>
      </c>
      <c r="G3110" s="13" t="s">
        <v>2260</v>
      </c>
      <c r="H3110" s="16">
        <v>45893</v>
      </c>
      <c r="I3110" s="17">
        <v>45894</v>
      </c>
      <c r="J3110" s="18">
        <f t="shared" si="121"/>
        <v>45894</v>
      </c>
      <c r="K3110" s="19">
        <v>0.98888888888888893</v>
      </c>
      <c r="L3110" s="19">
        <v>5.9027777777777776E-2</v>
      </c>
      <c r="M3110" s="20">
        <v>0.11388888888888889</v>
      </c>
      <c r="N3110" s="19">
        <v>0.18402777777777779</v>
      </c>
      <c r="O3110" s="21">
        <f t="shared" si="120"/>
        <v>7.0138888888888903E-2</v>
      </c>
      <c r="P3110" s="13" t="s">
        <v>50</v>
      </c>
      <c r="Q3110" s="13" t="s">
        <v>50</v>
      </c>
      <c r="R3110" s="22" t="s">
        <v>2884</v>
      </c>
      <c r="S3110" s="22" t="s">
        <v>31</v>
      </c>
      <c r="T3110" s="23" t="s">
        <v>52</v>
      </c>
      <c r="U3110" s="23" t="s">
        <v>50</v>
      </c>
      <c r="V3110" s="22" t="s">
        <v>67</v>
      </c>
      <c r="W3110" s="24" t="s">
        <v>156</v>
      </c>
      <c r="X3110" s="25" t="s">
        <v>63</v>
      </c>
      <c r="Y3110" s="25" t="s">
        <v>114</v>
      </c>
      <c r="Z3110" s="25" t="s">
        <v>60</v>
      </c>
      <c r="AA3110" s="25"/>
      <c r="AB3110" s="26"/>
      <c r="AC3110" s="31">
        <v>0.16957499999999998</v>
      </c>
      <c r="AD3110" s="32"/>
      <c r="AE3110" s="32"/>
      <c r="AF3110" s="32"/>
      <c r="AG3110" s="33"/>
      <c r="AH3110" s="33"/>
      <c r="AI3110" s="33"/>
      <c r="AJ3110" s="27"/>
      <c r="AK3110" s="27"/>
      <c r="AL3110" s="27">
        <v>0.26666666666666666</v>
      </c>
      <c r="AM3110" s="27"/>
      <c r="AN3110" s="27"/>
      <c r="AO3110" s="28" t="s">
        <v>94</v>
      </c>
      <c r="AP3110" s="51"/>
      <c r="AQ3110" s="51"/>
    </row>
    <row r="3111" spans="1:43" ht="12.65" customHeight="1">
      <c r="A3111" s="13" t="s">
        <v>942</v>
      </c>
      <c r="B3111" s="14" t="s">
        <v>2875</v>
      </c>
      <c r="C3111" s="13">
        <v>184</v>
      </c>
      <c r="D3111" s="13" t="s">
        <v>2876</v>
      </c>
      <c r="E3111" s="15" t="s">
        <v>2877</v>
      </c>
      <c r="F3111" s="13">
        <v>16824</v>
      </c>
      <c r="G3111" s="13" t="s">
        <v>2260</v>
      </c>
      <c r="H3111" s="16">
        <v>45894</v>
      </c>
      <c r="I3111" s="17">
        <v>45894</v>
      </c>
      <c r="J3111" s="18">
        <f t="shared" si="121"/>
        <v>45894</v>
      </c>
      <c r="K3111" s="19">
        <v>0.74305555555555558</v>
      </c>
      <c r="L3111" s="19">
        <v>0.81388888888888888</v>
      </c>
      <c r="M3111" s="20">
        <v>0.86805555555555558</v>
      </c>
      <c r="N3111" s="19">
        <v>0.93888888888888888</v>
      </c>
      <c r="O3111" s="21">
        <f t="shared" si="120"/>
        <v>7.0833333333333304E-2</v>
      </c>
      <c r="P3111" s="13" t="s">
        <v>50</v>
      </c>
      <c r="Q3111" s="13" t="s">
        <v>50</v>
      </c>
      <c r="R3111" s="22" t="s">
        <v>2883</v>
      </c>
      <c r="S3111" s="22" t="s">
        <v>31</v>
      </c>
      <c r="T3111" s="23" t="s">
        <v>52</v>
      </c>
      <c r="U3111" s="23" t="s">
        <v>50</v>
      </c>
      <c r="V3111" s="22" t="s">
        <v>67</v>
      </c>
      <c r="W3111" s="24" t="s">
        <v>140</v>
      </c>
      <c r="X3111" s="25" t="s">
        <v>69</v>
      </c>
      <c r="Y3111" s="25" t="s">
        <v>114</v>
      </c>
      <c r="Z3111" s="25" t="s">
        <v>65</v>
      </c>
      <c r="AA3111" s="25"/>
      <c r="AB3111" s="26"/>
      <c r="AC3111" s="31">
        <v>1.292</v>
      </c>
      <c r="AD3111" s="32"/>
      <c r="AE3111" s="32"/>
      <c r="AF3111" s="32"/>
      <c r="AG3111" s="33"/>
      <c r="AH3111" s="33"/>
      <c r="AI3111" s="33"/>
      <c r="AJ3111" s="27"/>
      <c r="AK3111" s="27"/>
      <c r="AL3111" s="27">
        <v>0.33333333333333331</v>
      </c>
      <c r="AM3111" s="27"/>
      <c r="AN3111" s="27"/>
      <c r="AO3111" s="28" t="s">
        <v>94</v>
      </c>
      <c r="AP3111" s="51"/>
      <c r="AQ3111" s="51"/>
    </row>
    <row r="3112" spans="1:43" ht="12.65" customHeight="1">
      <c r="A3112" s="13" t="s">
        <v>942</v>
      </c>
      <c r="B3112" s="14" t="s">
        <v>2875</v>
      </c>
      <c r="C3112" s="13">
        <v>184</v>
      </c>
      <c r="D3112" s="13" t="s">
        <v>2876</v>
      </c>
      <c r="E3112" s="15" t="s">
        <v>2877</v>
      </c>
      <c r="F3112" s="13">
        <v>16824</v>
      </c>
      <c r="G3112" s="13" t="s">
        <v>2260</v>
      </c>
      <c r="H3112" s="16">
        <v>45894</v>
      </c>
      <c r="I3112" s="17">
        <v>45895</v>
      </c>
      <c r="J3112" s="18">
        <f t="shared" si="121"/>
        <v>45895</v>
      </c>
      <c r="K3112" s="19">
        <v>0.98263888888888884</v>
      </c>
      <c r="L3112" s="19">
        <v>5.2777777777777778E-2</v>
      </c>
      <c r="M3112" s="20">
        <v>0.1076388888888889</v>
      </c>
      <c r="N3112" s="19">
        <v>0.17777777777777778</v>
      </c>
      <c r="O3112" s="21">
        <f t="shared" si="120"/>
        <v>7.013888888888889E-2</v>
      </c>
      <c r="P3112" s="13" t="s">
        <v>50</v>
      </c>
      <c r="Q3112" s="13" t="s">
        <v>50</v>
      </c>
      <c r="R3112" s="22" t="s">
        <v>2882</v>
      </c>
      <c r="S3112" s="22" t="s">
        <v>31</v>
      </c>
      <c r="T3112" s="23" t="s">
        <v>52</v>
      </c>
      <c r="U3112" s="23" t="s">
        <v>50</v>
      </c>
      <c r="V3112" s="22" t="s">
        <v>67</v>
      </c>
      <c r="W3112" s="24" t="s">
        <v>144</v>
      </c>
      <c r="X3112" s="25" t="s">
        <v>84</v>
      </c>
      <c r="Y3112" s="25" t="s">
        <v>114</v>
      </c>
      <c r="Z3112" s="25" t="s">
        <v>62</v>
      </c>
      <c r="AA3112" s="25"/>
      <c r="AB3112" s="26"/>
      <c r="AC3112" s="31">
        <v>0.27616499999999994</v>
      </c>
      <c r="AD3112" s="32"/>
      <c r="AE3112" s="32"/>
      <c r="AF3112" s="32"/>
      <c r="AG3112" s="33"/>
      <c r="AH3112" s="33"/>
      <c r="AI3112" s="33"/>
      <c r="AJ3112" s="27"/>
      <c r="AK3112" s="27"/>
      <c r="AL3112" s="27">
        <v>0.26666666666666666</v>
      </c>
      <c r="AM3112" s="27"/>
      <c r="AN3112" s="27"/>
      <c r="AO3112" s="28" t="s">
        <v>94</v>
      </c>
      <c r="AP3112" s="51"/>
      <c r="AQ3112" s="51"/>
    </row>
    <row r="3113" spans="1:43" ht="12.65" customHeight="1">
      <c r="A3113" s="13" t="s">
        <v>942</v>
      </c>
      <c r="B3113" s="14" t="s">
        <v>2875</v>
      </c>
      <c r="C3113" s="13">
        <v>184</v>
      </c>
      <c r="D3113" s="13" t="s">
        <v>2876</v>
      </c>
      <c r="E3113" s="15" t="s">
        <v>2877</v>
      </c>
      <c r="F3113" s="13">
        <v>16824</v>
      </c>
      <c r="G3113" s="13" t="s">
        <v>2260</v>
      </c>
      <c r="H3113" s="16">
        <v>45895</v>
      </c>
      <c r="I3113" s="17">
        <v>45895</v>
      </c>
      <c r="J3113" s="18">
        <v>45895</v>
      </c>
      <c r="K3113" s="19">
        <v>0.82013888888888886</v>
      </c>
      <c r="L3113" s="19">
        <v>0.85763888888888884</v>
      </c>
      <c r="M3113" s="20">
        <v>0.94513888888888886</v>
      </c>
      <c r="N3113" s="19">
        <v>0.98263888888888884</v>
      </c>
      <c r="O3113" s="21">
        <f t="shared" si="120"/>
        <v>3.7499999999999978E-2</v>
      </c>
      <c r="P3113" s="13" t="s">
        <v>50</v>
      </c>
      <c r="Q3113" s="13" t="s">
        <v>50</v>
      </c>
      <c r="R3113" s="22" t="s">
        <v>2885</v>
      </c>
      <c r="S3113" s="22" t="s">
        <v>32</v>
      </c>
      <c r="T3113" s="23" t="s">
        <v>52</v>
      </c>
      <c r="U3113" s="23"/>
      <c r="V3113" s="22" t="s">
        <v>67</v>
      </c>
      <c r="W3113" s="24" t="s">
        <v>3677</v>
      </c>
      <c r="X3113" s="25" t="s">
        <v>50</v>
      </c>
      <c r="Y3113" s="25" t="s">
        <v>50</v>
      </c>
      <c r="Z3113" s="25" t="s">
        <v>50</v>
      </c>
      <c r="AA3113" s="25"/>
      <c r="AB3113" s="26"/>
      <c r="AC3113" s="31">
        <v>5.1680000000000001</v>
      </c>
      <c r="AD3113" s="32"/>
      <c r="AE3113" s="32"/>
      <c r="AF3113" s="32"/>
      <c r="AG3113" s="33"/>
      <c r="AH3113" s="33"/>
      <c r="AI3113" s="33"/>
      <c r="AJ3113" s="27"/>
      <c r="AK3113" s="27"/>
      <c r="AL3113" s="27">
        <v>0.26666666666666666</v>
      </c>
      <c r="AM3113" s="27"/>
      <c r="AN3113" s="27"/>
      <c r="AO3113" s="28" t="s">
        <v>94</v>
      </c>
      <c r="AP3113" s="51"/>
      <c r="AQ3113" s="51"/>
    </row>
    <row r="3114" spans="1:43" ht="12.65" customHeight="1">
      <c r="A3114" s="13" t="s">
        <v>942</v>
      </c>
      <c r="B3114" s="14" t="s">
        <v>2875</v>
      </c>
      <c r="C3114" s="13">
        <v>184</v>
      </c>
      <c r="D3114" s="13" t="s">
        <v>2876</v>
      </c>
      <c r="E3114" s="15" t="s">
        <v>2877</v>
      </c>
      <c r="F3114" s="13">
        <v>16824</v>
      </c>
      <c r="G3114" s="13" t="s">
        <v>2260</v>
      </c>
      <c r="H3114" s="16">
        <v>45896</v>
      </c>
      <c r="I3114" s="17">
        <v>45896</v>
      </c>
      <c r="J3114" s="18">
        <f>I3114</f>
        <v>45896</v>
      </c>
      <c r="K3114" s="19">
        <v>3.0555555555555555E-2</v>
      </c>
      <c r="L3114" s="19">
        <v>0.10138888888888889</v>
      </c>
      <c r="M3114" s="20">
        <v>0.15555555555555556</v>
      </c>
      <c r="N3114" s="19">
        <v>0.22638888888888889</v>
      </c>
      <c r="O3114" s="21">
        <f t="shared" si="120"/>
        <v>7.0833333333333331E-2</v>
      </c>
      <c r="P3114" s="13" t="s">
        <v>50</v>
      </c>
      <c r="Q3114" s="13" t="s">
        <v>50</v>
      </c>
      <c r="R3114" s="22" t="s">
        <v>2881</v>
      </c>
      <c r="S3114" s="22" t="s">
        <v>31</v>
      </c>
      <c r="T3114" s="23" t="s">
        <v>52</v>
      </c>
      <c r="U3114" s="23" t="s">
        <v>50</v>
      </c>
      <c r="V3114" s="22" t="s">
        <v>67</v>
      </c>
      <c r="W3114" s="24" t="s">
        <v>139</v>
      </c>
      <c r="X3114" s="25" t="s">
        <v>71</v>
      </c>
      <c r="Y3114" s="25" t="s">
        <v>114</v>
      </c>
      <c r="Z3114" s="25" t="s">
        <v>66</v>
      </c>
      <c r="AA3114" s="25"/>
      <c r="AB3114" s="26"/>
      <c r="AC3114" s="31">
        <v>0.44573999999999986</v>
      </c>
      <c r="AD3114" s="32"/>
      <c r="AE3114" s="32"/>
      <c r="AF3114" s="32"/>
      <c r="AG3114" s="33"/>
      <c r="AH3114" s="33"/>
      <c r="AI3114" s="33"/>
      <c r="AJ3114" s="27"/>
      <c r="AK3114" s="27"/>
      <c r="AL3114" s="27">
        <v>0.26666666666666666</v>
      </c>
      <c r="AM3114" s="27"/>
      <c r="AN3114" s="27"/>
      <c r="AO3114" s="28" t="s">
        <v>94</v>
      </c>
      <c r="AP3114" s="51"/>
      <c r="AQ3114" s="51"/>
    </row>
    <row r="3115" spans="1:43" ht="12.65" customHeight="1">
      <c r="A3115" s="13" t="s">
        <v>942</v>
      </c>
      <c r="B3115" s="14" t="s">
        <v>2875</v>
      </c>
      <c r="C3115" s="13">
        <v>184</v>
      </c>
      <c r="D3115" s="13" t="s">
        <v>2876</v>
      </c>
      <c r="E3115" s="15" t="s">
        <v>2877</v>
      </c>
      <c r="F3115" s="13">
        <v>16824</v>
      </c>
      <c r="G3115" s="13" t="s">
        <v>2260</v>
      </c>
      <c r="H3115" s="16">
        <v>45896</v>
      </c>
      <c r="I3115" s="17">
        <v>45896</v>
      </c>
      <c r="J3115" s="18">
        <v>45896</v>
      </c>
      <c r="K3115" s="19">
        <v>0.50138888888888888</v>
      </c>
      <c r="L3115" s="19">
        <v>0.53819444444444442</v>
      </c>
      <c r="M3115" s="20">
        <v>0.62638888888888888</v>
      </c>
      <c r="N3115" s="19">
        <v>0.66319444444444442</v>
      </c>
      <c r="O3115" s="21">
        <f t="shared" si="120"/>
        <v>3.6805555555555536E-2</v>
      </c>
      <c r="P3115" s="13" t="s">
        <v>50</v>
      </c>
      <c r="Q3115" s="13" t="s">
        <v>50</v>
      </c>
      <c r="R3115" s="22" t="s">
        <v>2885</v>
      </c>
      <c r="S3115" s="22" t="s">
        <v>32</v>
      </c>
      <c r="T3115" s="23" t="s">
        <v>52</v>
      </c>
      <c r="U3115" s="23"/>
      <c r="V3115" s="22" t="s">
        <v>67</v>
      </c>
      <c r="W3115" s="24" t="s">
        <v>3677</v>
      </c>
      <c r="X3115" s="25" t="s">
        <v>50</v>
      </c>
      <c r="Y3115" s="25" t="s">
        <v>50</v>
      </c>
      <c r="Z3115" s="25" t="s">
        <v>50</v>
      </c>
      <c r="AA3115" s="25"/>
      <c r="AB3115" s="26"/>
      <c r="AC3115" s="31">
        <v>4.8449999999999989</v>
      </c>
      <c r="AD3115" s="32"/>
      <c r="AE3115" s="32"/>
      <c r="AF3115" s="32"/>
      <c r="AG3115" s="33"/>
      <c r="AH3115" s="33"/>
      <c r="AI3115" s="33"/>
      <c r="AJ3115" s="27"/>
      <c r="AK3115" s="27"/>
      <c r="AL3115" s="27">
        <v>0.26666666666666666</v>
      </c>
      <c r="AM3115" s="27"/>
      <c r="AN3115" s="27"/>
      <c r="AO3115" s="28" t="s">
        <v>94</v>
      </c>
      <c r="AP3115" s="51"/>
      <c r="AQ3115" s="51"/>
    </row>
    <row r="3116" spans="1:43" ht="12.65" customHeight="1">
      <c r="A3116" s="13" t="s">
        <v>942</v>
      </c>
      <c r="B3116" s="14" t="s">
        <v>2875</v>
      </c>
      <c r="C3116" s="13">
        <v>184</v>
      </c>
      <c r="D3116" s="13" t="s">
        <v>2876</v>
      </c>
      <c r="E3116" s="15" t="s">
        <v>2877</v>
      </c>
      <c r="F3116" s="13">
        <v>16824</v>
      </c>
      <c r="G3116" s="13" t="s">
        <v>2260</v>
      </c>
      <c r="H3116" s="16">
        <v>45896</v>
      </c>
      <c r="I3116" s="17">
        <v>45896</v>
      </c>
      <c r="J3116" s="18">
        <v>45896</v>
      </c>
      <c r="K3116" s="19">
        <v>0.7680555555555556</v>
      </c>
      <c r="L3116" s="19">
        <v>0.80486111111111114</v>
      </c>
      <c r="M3116" s="20">
        <v>0.8930555555555556</v>
      </c>
      <c r="N3116" s="19">
        <v>0.92986111111111114</v>
      </c>
      <c r="O3116" s="21">
        <f t="shared" si="120"/>
        <v>3.6805555555555536E-2</v>
      </c>
      <c r="P3116" s="13" t="s">
        <v>50</v>
      </c>
      <c r="Q3116" s="13" t="s">
        <v>50</v>
      </c>
      <c r="R3116" s="22" t="s">
        <v>2885</v>
      </c>
      <c r="S3116" s="22" t="s">
        <v>32</v>
      </c>
      <c r="T3116" s="23" t="s">
        <v>52</v>
      </c>
      <c r="U3116" s="23"/>
      <c r="V3116" s="22" t="s">
        <v>67</v>
      </c>
      <c r="W3116" s="24" t="s">
        <v>3677</v>
      </c>
      <c r="X3116" s="25" t="s">
        <v>50</v>
      </c>
      <c r="Y3116" s="25" t="s">
        <v>50</v>
      </c>
      <c r="Z3116" s="25" t="s">
        <v>50</v>
      </c>
      <c r="AA3116" s="25"/>
      <c r="AB3116" s="26"/>
      <c r="AC3116" s="31">
        <v>6.46</v>
      </c>
      <c r="AD3116" s="32"/>
      <c r="AE3116" s="32"/>
      <c r="AF3116" s="32"/>
      <c r="AG3116" s="33"/>
      <c r="AH3116" s="33"/>
      <c r="AI3116" s="33"/>
      <c r="AJ3116" s="27"/>
      <c r="AK3116" s="27"/>
      <c r="AL3116" s="27">
        <v>0.33333333333333331</v>
      </c>
      <c r="AM3116" s="27"/>
      <c r="AN3116" s="27"/>
      <c r="AO3116" s="28" t="s">
        <v>94</v>
      </c>
      <c r="AP3116" s="51"/>
      <c r="AQ3116" s="51"/>
    </row>
    <row r="3117" spans="1:43" ht="12.65" customHeight="1">
      <c r="A3117" s="13" t="s">
        <v>942</v>
      </c>
      <c r="B3117" s="14" t="s">
        <v>2875</v>
      </c>
      <c r="C3117" s="13">
        <v>184</v>
      </c>
      <c r="D3117" s="13" t="s">
        <v>2876</v>
      </c>
      <c r="E3117" s="15" t="s">
        <v>2877</v>
      </c>
      <c r="F3117" s="13">
        <v>16824</v>
      </c>
      <c r="G3117" s="13" t="s">
        <v>2260</v>
      </c>
      <c r="H3117" s="16">
        <v>45896</v>
      </c>
      <c r="I3117" s="17">
        <v>45896</v>
      </c>
      <c r="J3117" s="18">
        <f>I3117</f>
        <v>45896</v>
      </c>
      <c r="K3117" s="19">
        <v>0.85416666666666663</v>
      </c>
      <c r="L3117" s="19">
        <v>0.9243055555555556</v>
      </c>
      <c r="M3117" s="20">
        <v>0.97916666666666663</v>
      </c>
      <c r="N3117" s="19">
        <v>4.9305555555555554E-2</v>
      </c>
      <c r="O3117" s="21">
        <f t="shared" si="120"/>
        <v>7.0138888888888862E-2</v>
      </c>
      <c r="P3117" s="13" t="s">
        <v>50</v>
      </c>
      <c r="Q3117" s="13" t="s">
        <v>50</v>
      </c>
      <c r="R3117" s="22" t="s">
        <v>2881</v>
      </c>
      <c r="S3117" s="22" t="s">
        <v>31</v>
      </c>
      <c r="T3117" s="23" t="s">
        <v>52</v>
      </c>
      <c r="U3117" s="23" t="s">
        <v>50</v>
      </c>
      <c r="V3117" s="22" t="s">
        <v>67</v>
      </c>
      <c r="W3117" s="24" t="s">
        <v>139</v>
      </c>
      <c r="X3117" s="25" t="s">
        <v>71</v>
      </c>
      <c r="Y3117" s="25" t="s">
        <v>114</v>
      </c>
      <c r="Z3117" s="25" t="s">
        <v>66</v>
      </c>
      <c r="AA3117" s="25"/>
      <c r="AB3117" s="26"/>
      <c r="AC3117" s="31">
        <v>2.3772800000000003</v>
      </c>
      <c r="AD3117" s="32"/>
      <c r="AE3117" s="32"/>
      <c r="AF3117" s="32"/>
      <c r="AG3117" s="33"/>
      <c r="AH3117" s="33"/>
      <c r="AI3117" s="33"/>
      <c r="AJ3117" s="27"/>
      <c r="AK3117" s="27"/>
      <c r="AL3117" s="27">
        <v>0.26666666666666666</v>
      </c>
      <c r="AM3117" s="27"/>
      <c r="AN3117" s="27"/>
      <c r="AO3117" s="28" t="s">
        <v>94</v>
      </c>
      <c r="AP3117" s="51"/>
      <c r="AQ3117" s="51"/>
    </row>
    <row r="3118" spans="1:43" ht="12.65" customHeight="1">
      <c r="A3118" s="13" t="s">
        <v>942</v>
      </c>
      <c r="B3118" s="14" t="s">
        <v>2875</v>
      </c>
      <c r="C3118" s="13">
        <v>184</v>
      </c>
      <c r="D3118" s="13" t="s">
        <v>2876</v>
      </c>
      <c r="E3118" s="15" t="s">
        <v>2877</v>
      </c>
      <c r="F3118" s="13">
        <v>16824</v>
      </c>
      <c r="G3118" s="13" t="s">
        <v>2260</v>
      </c>
      <c r="H3118" s="16">
        <v>45896</v>
      </c>
      <c r="I3118" s="17">
        <v>45897</v>
      </c>
      <c r="J3118" s="18">
        <f>I3118</f>
        <v>45897</v>
      </c>
      <c r="K3118" s="19">
        <v>0.9243055555555556</v>
      </c>
      <c r="L3118" s="19">
        <v>0.99375000000000002</v>
      </c>
      <c r="M3118" s="20">
        <v>4.9305555555555554E-2</v>
      </c>
      <c r="N3118" s="19">
        <v>0.11874999999999999</v>
      </c>
      <c r="O3118" s="21">
        <f t="shared" si="120"/>
        <v>6.9444444444444448E-2</v>
      </c>
      <c r="P3118" s="13" t="s">
        <v>50</v>
      </c>
      <c r="Q3118" s="13" t="s">
        <v>50</v>
      </c>
      <c r="R3118" s="22" t="s">
        <v>2883</v>
      </c>
      <c r="S3118" s="22" t="s">
        <v>31</v>
      </c>
      <c r="T3118" s="23" t="s">
        <v>52</v>
      </c>
      <c r="U3118" s="23" t="s">
        <v>50</v>
      </c>
      <c r="V3118" s="22" t="s">
        <v>67</v>
      </c>
      <c r="W3118" s="24" t="s">
        <v>140</v>
      </c>
      <c r="X3118" s="25" t="s">
        <v>69</v>
      </c>
      <c r="Y3118" s="25" t="s">
        <v>114</v>
      </c>
      <c r="Z3118" s="25" t="s">
        <v>65</v>
      </c>
      <c r="AA3118" s="25"/>
      <c r="AB3118" s="26"/>
      <c r="AC3118" s="31">
        <v>0.19379999999999997</v>
      </c>
      <c r="AD3118" s="32"/>
      <c r="AE3118" s="32"/>
      <c r="AF3118" s="32"/>
      <c r="AG3118" s="33"/>
      <c r="AH3118" s="33"/>
      <c r="AI3118" s="33"/>
      <c r="AJ3118" s="27"/>
      <c r="AK3118" s="27"/>
      <c r="AL3118" s="27">
        <v>0.26666666666666666</v>
      </c>
      <c r="AM3118" s="27"/>
      <c r="AN3118" s="27"/>
      <c r="AO3118" s="28" t="s">
        <v>94</v>
      </c>
      <c r="AP3118" s="51"/>
      <c r="AQ3118" s="51"/>
    </row>
    <row r="3119" spans="1:43" ht="12.65" customHeight="1">
      <c r="A3119" s="13" t="s">
        <v>942</v>
      </c>
      <c r="B3119" s="14" t="s">
        <v>2875</v>
      </c>
      <c r="C3119" s="13">
        <v>184</v>
      </c>
      <c r="D3119" s="13" t="s">
        <v>2876</v>
      </c>
      <c r="E3119" s="15" t="s">
        <v>2877</v>
      </c>
      <c r="F3119" s="13">
        <v>16824</v>
      </c>
      <c r="G3119" s="13" t="s">
        <v>2260</v>
      </c>
      <c r="H3119" s="16">
        <v>45897</v>
      </c>
      <c r="I3119" s="17">
        <v>45897</v>
      </c>
      <c r="J3119" s="18">
        <f>I3119</f>
        <v>45897</v>
      </c>
      <c r="K3119" s="19">
        <v>0.19513888888888889</v>
      </c>
      <c r="L3119" s="19">
        <v>0.27083333333333331</v>
      </c>
      <c r="M3119" s="20">
        <v>0.32013888888888886</v>
      </c>
      <c r="N3119" s="19">
        <v>0.39583333333333331</v>
      </c>
      <c r="O3119" s="21">
        <f t="shared" si="120"/>
        <v>7.5694444444444453E-2</v>
      </c>
      <c r="P3119" s="13" t="s">
        <v>50</v>
      </c>
      <c r="Q3119" s="13" t="s">
        <v>50</v>
      </c>
      <c r="R3119" s="22" t="s">
        <v>2884</v>
      </c>
      <c r="S3119" s="22" t="s">
        <v>31</v>
      </c>
      <c r="T3119" s="23" t="s">
        <v>52</v>
      </c>
      <c r="U3119" s="23" t="s">
        <v>50</v>
      </c>
      <c r="V3119" s="22" t="s">
        <v>67</v>
      </c>
      <c r="W3119" s="24" t="s">
        <v>156</v>
      </c>
      <c r="X3119" s="25" t="s">
        <v>63</v>
      </c>
      <c r="Y3119" s="25" t="s">
        <v>114</v>
      </c>
      <c r="Z3119" s="25" t="s">
        <v>60</v>
      </c>
      <c r="AA3119" s="25"/>
      <c r="AB3119" s="26"/>
      <c r="AC3119" s="31">
        <v>0.39567499999999994</v>
      </c>
      <c r="AD3119" s="32"/>
      <c r="AE3119" s="32"/>
      <c r="AF3119" s="32"/>
      <c r="AG3119" s="33"/>
      <c r="AH3119" s="33"/>
      <c r="AI3119" s="33"/>
      <c r="AJ3119" s="27"/>
      <c r="AK3119" s="27"/>
      <c r="AL3119" s="27">
        <v>0.26666666666666666</v>
      </c>
      <c r="AM3119" s="27"/>
      <c r="AN3119" s="27"/>
      <c r="AO3119" s="28" t="s">
        <v>94</v>
      </c>
      <c r="AP3119" s="51"/>
      <c r="AQ3119" s="51"/>
    </row>
    <row r="3120" spans="1:43" ht="12.65" customHeight="1">
      <c r="A3120" s="13" t="s">
        <v>942</v>
      </c>
      <c r="B3120" s="14" t="s">
        <v>2875</v>
      </c>
      <c r="C3120" s="13">
        <v>184</v>
      </c>
      <c r="D3120" s="13" t="s">
        <v>2876</v>
      </c>
      <c r="E3120" s="15" t="s">
        <v>2877</v>
      </c>
      <c r="F3120" s="13">
        <v>16824</v>
      </c>
      <c r="G3120" s="13" t="s">
        <v>2260</v>
      </c>
      <c r="H3120" s="16">
        <v>45897</v>
      </c>
      <c r="I3120" s="17">
        <v>45897</v>
      </c>
      <c r="J3120" s="18">
        <v>45897</v>
      </c>
      <c r="K3120" s="19">
        <v>0.34236111111111112</v>
      </c>
      <c r="L3120" s="19">
        <v>0.37916666666666665</v>
      </c>
      <c r="M3120" s="20">
        <v>0.46736111111111112</v>
      </c>
      <c r="N3120" s="19">
        <v>0.50416666666666665</v>
      </c>
      <c r="O3120" s="21">
        <f t="shared" si="120"/>
        <v>3.6805555555555536E-2</v>
      </c>
      <c r="P3120" s="13" t="s">
        <v>50</v>
      </c>
      <c r="Q3120" s="13" t="s">
        <v>50</v>
      </c>
      <c r="R3120" s="22" t="s">
        <v>2885</v>
      </c>
      <c r="S3120" s="22" t="s">
        <v>32</v>
      </c>
      <c r="T3120" s="23" t="s">
        <v>52</v>
      </c>
      <c r="U3120" s="23"/>
      <c r="V3120" s="22" t="s">
        <v>67</v>
      </c>
      <c r="W3120" s="24" t="s">
        <v>3677</v>
      </c>
      <c r="X3120" s="25" t="s">
        <v>50</v>
      </c>
      <c r="Y3120" s="25" t="s">
        <v>50</v>
      </c>
      <c r="Z3120" s="25" t="s">
        <v>50</v>
      </c>
      <c r="AA3120" s="25"/>
      <c r="AB3120" s="26"/>
      <c r="AC3120" s="31">
        <v>4.1989999999999998</v>
      </c>
      <c r="AD3120" s="32"/>
      <c r="AE3120" s="32"/>
      <c r="AF3120" s="32"/>
      <c r="AG3120" s="33"/>
      <c r="AH3120" s="33"/>
      <c r="AI3120" s="33"/>
      <c r="AJ3120" s="27"/>
      <c r="AK3120" s="27"/>
      <c r="AL3120" s="27">
        <v>0.26666666666666666</v>
      </c>
      <c r="AM3120" s="27"/>
      <c r="AN3120" s="27"/>
      <c r="AO3120" s="28" t="s">
        <v>94</v>
      </c>
      <c r="AP3120" s="51"/>
      <c r="AQ3120" s="51"/>
    </row>
    <row r="3121" spans="1:43" ht="12.65" customHeight="1">
      <c r="A3121" s="13" t="s">
        <v>942</v>
      </c>
      <c r="B3121" s="14" t="s">
        <v>2875</v>
      </c>
      <c r="C3121" s="13">
        <v>184</v>
      </c>
      <c r="D3121" s="13" t="s">
        <v>2876</v>
      </c>
      <c r="E3121" s="15" t="s">
        <v>2877</v>
      </c>
      <c r="F3121" s="13">
        <v>16824</v>
      </c>
      <c r="G3121" s="13" t="s">
        <v>2260</v>
      </c>
      <c r="H3121" s="16">
        <v>45897</v>
      </c>
      <c r="I3121" s="17">
        <v>45897</v>
      </c>
      <c r="J3121" s="18">
        <f>I3121</f>
        <v>45897</v>
      </c>
      <c r="K3121" s="19">
        <v>0.42916666666666664</v>
      </c>
      <c r="L3121" s="19">
        <v>0.50416666666666665</v>
      </c>
      <c r="M3121" s="20">
        <v>0.5541666666666667</v>
      </c>
      <c r="N3121" s="19">
        <v>0.62916666666666665</v>
      </c>
      <c r="O3121" s="21">
        <f t="shared" si="120"/>
        <v>7.4999999999999956E-2</v>
      </c>
      <c r="P3121" s="13" t="s">
        <v>50</v>
      </c>
      <c r="Q3121" s="13" t="s">
        <v>50</v>
      </c>
      <c r="R3121" s="22" t="s">
        <v>2882</v>
      </c>
      <c r="S3121" s="22" t="s">
        <v>31</v>
      </c>
      <c r="T3121" s="23" t="s">
        <v>52</v>
      </c>
      <c r="U3121" s="23" t="s">
        <v>50</v>
      </c>
      <c r="V3121" s="22" t="s">
        <v>67</v>
      </c>
      <c r="W3121" s="24" t="s">
        <v>144</v>
      </c>
      <c r="X3121" s="25" t="s">
        <v>84</v>
      </c>
      <c r="Y3121" s="25" t="s">
        <v>114</v>
      </c>
      <c r="Z3121" s="25" t="s">
        <v>62</v>
      </c>
      <c r="AA3121" s="25"/>
      <c r="AB3121" s="26"/>
      <c r="AC3121" s="31">
        <v>1.196715</v>
      </c>
      <c r="AD3121" s="32"/>
      <c r="AE3121" s="32"/>
      <c r="AF3121" s="32"/>
      <c r="AG3121" s="33"/>
      <c r="AH3121" s="33"/>
      <c r="AI3121" s="33"/>
      <c r="AJ3121" s="27"/>
      <c r="AK3121" s="27"/>
      <c r="AL3121" s="27">
        <v>0.26666666666666666</v>
      </c>
      <c r="AM3121" s="27"/>
      <c r="AN3121" s="27"/>
      <c r="AO3121" s="28" t="s">
        <v>94</v>
      </c>
      <c r="AP3121" s="51"/>
      <c r="AQ3121" s="51"/>
    </row>
    <row r="3122" spans="1:43" ht="12.65" customHeight="1">
      <c r="A3122" s="13" t="s">
        <v>942</v>
      </c>
      <c r="B3122" s="14" t="s">
        <v>2875</v>
      </c>
      <c r="C3122" s="13">
        <v>184</v>
      </c>
      <c r="D3122" s="13" t="s">
        <v>2876</v>
      </c>
      <c r="E3122" s="15" t="s">
        <v>2877</v>
      </c>
      <c r="F3122" s="13">
        <v>16824</v>
      </c>
      <c r="G3122" s="13" t="s">
        <v>2260</v>
      </c>
      <c r="H3122" s="16">
        <v>45897</v>
      </c>
      <c r="I3122" s="17">
        <v>45897</v>
      </c>
      <c r="J3122" s="18">
        <v>45897</v>
      </c>
      <c r="K3122" s="19">
        <v>0.55486111111111114</v>
      </c>
      <c r="L3122" s="19">
        <v>0.59236111111111112</v>
      </c>
      <c r="M3122" s="20">
        <v>0.67986111111111114</v>
      </c>
      <c r="N3122" s="19">
        <v>0.71736111111111112</v>
      </c>
      <c r="O3122" s="21">
        <f t="shared" ref="O3122:O3185" si="122">IF(N3122&gt;M3122,N3122-M3122,(N3122+1)-M3122)</f>
        <v>3.7499999999999978E-2</v>
      </c>
      <c r="P3122" s="13" t="s">
        <v>50</v>
      </c>
      <c r="Q3122" s="13" t="s">
        <v>50</v>
      </c>
      <c r="R3122" s="22" t="s">
        <v>2885</v>
      </c>
      <c r="S3122" s="22" t="s">
        <v>32</v>
      </c>
      <c r="T3122" s="23" t="s">
        <v>52</v>
      </c>
      <c r="U3122" s="23"/>
      <c r="V3122" s="22" t="s">
        <v>67</v>
      </c>
      <c r="W3122" s="24" t="s">
        <v>3677</v>
      </c>
      <c r="X3122" s="25" t="s">
        <v>50</v>
      </c>
      <c r="Y3122" s="25" t="s">
        <v>50</v>
      </c>
      <c r="Z3122" s="25" t="s">
        <v>50</v>
      </c>
      <c r="AA3122" s="25"/>
      <c r="AB3122" s="26"/>
      <c r="AC3122" s="31">
        <v>4.8449999999999989</v>
      </c>
      <c r="AD3122" s="32"/>
      <c r="AE3122" s="32"/>
      <c r="AF3122" s="32"/>
      <c r="AG3122" s="33"/>
      <c r="AH3122" s="33"/>
      <c r="AI3122" s="33"/>
      <c r="AJ3122" s="27"/>
      <c r="AK3122" s="27"/>
      <c r="AL3122" s="27">
        <v>0.26666666666666666</v>
      </c>
      <c r="AM3122" s="27"/>
      <c r="AN3122" s="27"/>
      <c r="AO3122" s="28" t="s">
        <v>94</v>
      </c>
      <c r="AP3122" s="51"/>
      <c r="AQ3122" s="51"/>
    </row>
    <row r="3123" spans="1:43" ht="12.65" customHeight="1">
      <c r="A3123" s="13" t="s">
        <v>942</v>
      </c>
      <c r="B3123" s="14" t="s">
        <v>2875</v>
      </c>
      <c r="C3123" s="13">
        <v>184</v>
      </c>
      <c r="D3123" s="13" t="s">
        <v>2876</v>
      </c>
      <c r="E3123" s="15" t="s">
        <v>2877</v>
      </c>
      <c r="F3123" s="13">
        <v>16824</v>
      </c>
      <c r="G3123" s="13" t="s">
        <v>2260</v>
      </c>
      <c r="H3123" s="16">
        <v>45897</v>
      </c>
      <c r="I3123" s="17">
        <v>45897</v>
      </c>
      <c r="J3123" s="18">
        <f>I3123</f>
        <v>45897</v>
      </c>
      <c r="K3123" s="19">
        <v>0.74722222222222223</v>
      </c>
      <c r="L3123" s="19">
        <v>0.82291666666666663</v>
      </c>
      <c r="M3123" s="20">
        <v>0.87222222222222223</v>
      </c>
      <c r="N3123" s="19">
        <v>0.94791666666666663</v>
      </c>
      <c r="O3123" s="21">
        <f t="shared" si="122"/>
        <v>7.5694444444444398E-2</v>
      </c>
      <c r="P3123" s="13" t="s">
        <v>50</v>
      </c>
      <c r="Q3123" s="13" t="s">
        <v>50</v>
      </c>
      <c r="R3123" s="22" t="s">
        <v>2881</v>
      </c>
      <c r="S3123" s="22" t="s">
        <v>31</v>
      </c>
      <c r="T3123" s="23" t="s">
        <v>52</v>
      </c>
      <c r="U3123" s="23" t="s">
        <v>50</v>
      </c>
      <c r="V3123" s="22" t="s">
        <v>67</v>
      </c>
      <c r="W3123" s="24" t="s">
        <v>139</v>
      </c>
      <c r="X3123" s="25" t="s">
        <v>71</v>
      </c>
      <c r="Y3123" s="25" t="s">
        <v>114</v>
      </c>
      <c r="Z3123" s="25" t="s">
        <v>66</v>
      </c>
      <c r="AA3123" s="25"/>
      <c r="AB3123" s="26"/>
      <c r="AC3123" s="31">
        <v>2.9715999999999996</v>
      </c>
      <c r="AD3123" s="32"/>
      <c r="AE3123" s="32"/>
      <c r="AF3123" s="32"/>
      <c r="AG3123" s="33"/>
      <c r="AH3123" s="33"/>
      <c r="AI3123" s="33"/>
      <c r="AJ3123" s="27"/>
      <c r="AK3123" s="27"/>
      <c r="AL3123" s="27">
        <v>0.33333333333333331</v>
      </c>
      <c r="AM3123" s="27"/>
      <c r="AN3123" s="27"/>
      <c r="AO3123" s="28" t="s">
        <v>94</v>
      </c>
      <c r="AP3123" s="51"/>
      <c r="AQ3123" s="51"/>
    </row>
    <row r="3124" spans="1:43" ht="12.65" customHeight="1">
      <c r="A3124" s="13" t="s">
        <v>942</v>
      </c>
      <c r="B3124" s="14" t="s">
        <v>2875</v>
      </c>
      <c r="C3124" s="13">
        <v>184</v>
      </c>
      <c r="D3124" s="13" t="s">
        <v>2876</v>
      </c>
      <c r="E3124" s="15" t="s">
        <v>2877</v>
      </c>
      <c r="F3124" s="13">
        <v>16824</v>
      </c>
      <c r="G3124" s="13" t="s">
        <v>2260</v>
      </c>
      <c r="H3124" s="16">
        <v>45898</v>
      </c>
      <c r="I3124" s="17">
        <v>45898</v>
      </c>
      <c r="J3124" s="18">
        <v>45898</v>
      </c>
      <c r="K3124" s="19">
        <v>9.5138888888888884E-2</v>
      </c>
      <c r="L3124" s="19">
        <v>0.11388888888888889</v>
      </c>
      <c r="M3124" s="20">
        <v>0.22013888888888888</v>
      </c>
      <c r="N3124" s="19">
        <v>0.2388888888888889</v>
      </c>
      <c r="O3124" s="21">
        <f t="shared" si="122"/>
        <v>1.8750000000000017E-2</v>
      </c>
      <c r="P3124" s="13" t="s">
        <v>50</v>
      </c>
      <c r="Q3124" s="13" t="s">
        <v>50</v>
      </c>
      <c r="R3124" s="22" t="s">
        <v>2878</v>
      </c>
      <c r="S3124" s="22" t="s">
        <v>33</v>
      </c>
      <c r="T3124" s="23" t="s">
        <v>52</v>
      </c>
      <c r="U3124" s="23"/>
      <c r="V3124" s="22" t="s">
        <v>68</v>
      </c>
      <c r="W3124" s="24" t="s">
        <v>3677</v>
      </c>
      <c r="X3124" s="25" t="s">
        <v>50</v>
      </c>
      <c r="Y3124" s="25" t="s">
        <v>50</v>
      </c>
      <c r="Z3124" s="25" t="s">
        <v>50</v>
      </c>
      <c r="AA3124" s="25"/>
      <c r="AB3124" s="26"/>
      <c r="AC3124" s="31">
        <v>0.19379999999999997</v>
      </c>
      <c r="AD3124" s="32"/>
      <c r="AE3124" s="32"/>
      <c r="AF3124" s="32"/>
      <c r="AG3124" s="33"/>
      <c r="AH3124" s="33"/>
      <c r="AI3124" s="33"/>
      <c r="AJ3124" s="27"/>
      <c r="AK3124" s="27"/>
      <c r="AL3124" s="27">
        <v>0.26666666666666666</v>
      </c>
      <c r="AM3124" s="27"/>
      <c r="AN3124" s="27"/>
      <c r="AO3124" s="28" t="s">
        <v>94</v>
      </c>
      <c r="AP3124" s="51"/>
      <c r="AQ3124" s="51"/>
    </row>
    <row r="3125" spans="1:43" ht="12.65" customHeight="1">
      <c r="A3125" s="13" t="s">
        <v>942</v>
      </c>
      <c r="B3125" s="14" t="s">
        <v>2875</v>
      </c>
      <c r="C3125" s="13">
        <v>184</v>
      </c>
      <c r="D3125" s="13" t="s">
        <v>2876</v>
      </c>
      <c r="E3125" s="15" t="s">
        <v>2877</v>
      </c>
      <c r="F3125" s="13">
        <v>16824</v>
      </c>
      <c r="G3125" s="13" t="s">
        <v>2260</v>
      </c>
      <c r="H3125" s="16">
        <v>45898</v>
      </c>
      <c r="I3125" s="17">
        <v>45898</v>
      </c>
      <c r="J3125" s="18">
        <v>45898</v>
      </c>
      <c r="K3125" s="19">
        <v>0.375</v>
      </c>
      <c r="L3125" s="19">
        <v>0.39374999999999999</v>
      </c>
      <c r="M3125" s="20">
        <v>0.5</v>
      </c>
      <c r="N3125" s="19">
        <v>0.51875000000000004</v>
      </c>
      <c r="O3125" s="21">
        <f t="shared" si="122"/>
        <v>1.8750000000000044E-2</v>
      </c>
      <c r="P3125" s="13" t="s">
        <v>50</v>
      </c>
      <c r="Q3125" s="13" t="s">
        <v>50</v>
      </c>
      <c r="R3125" s="22" t="s">
        <v>2878</v>
      </c>
      <c r="S3125" s="22" t="s">
        <v>33</v>
      </c>
      <c r="T3125" s="23" t="s">
        <v>52</v>
      </c>
      <c r="U3125" s="23"/>
      <c r="V3125" s="22" t="s">
        <v>68</v>
      </c>
      <c r="W3125" s="24" t="s">
        <v>3677</v>
      </c>
      <c r="X3125" s="25" t="s">
        <v>50</v>
      </c>
      <c r="Y3125" s="25" t="s">
        <v>50</v>
      </c>
      <c r="Z3125" s="25" t="s">
        <v>50</v>
      </c>
      <c r="AA3125" s="25"/>
      <c r="AB3125" s="26"/>
      <c r="AC3125" s="31">
        <v>0.83979999999999999</v>
      </c>
      <c r="AD3125" s="32"/>
      <c r="AE3125" s="32"/>
      <c r="AF3125" s="32"/>
      <c r="AG3125" s="33"/>
      <c r="AH3125" s="33"/>
      <c r="AI3125" s="33"/>
      <c r="AJ3125" s="27"/>
      <c r="AK3125" s="27"/>
      <c r="AL3125" s="27">
        <v>0.26666666666666666</v>
      </c>
      <c r="AM3125" s="27"/>
      <c r="AN3125" s="27"/>
      <c r="AO3125" s="28" t="s">
        <v>94</v>
      </c>
      <c r="AP3125" s="51"/>
      <c r="AQ3125" s="51"/>
    </row>
    <row r="3126" spans="1:43" ht="12.65" customHeight="1">
      <c r="A3126" s="13" t="s">
        <v>942</v>
      </c>
      <c r="B3126" s="14" t="s">
        <v>2875</v>
      </c>
      <c r="C3126" s="13">
        <v>184</v>
      </c>
      <c r="D3126" s="13" t="s">
        <v>2876</v>
      </c>
      <c r="E3126" s="15" t="s">
        <v>2877</v>
      </c>
      <c r="F3126" s="13">
        <v>16824</v>
      </c>
      <c r="G3126" s="13" t="s">
        <v>2260</v>
      </c>
      <c r="H3126" s="16">
        <v>45898</v>
      </c>
      <c r="I3126" s="17">
        <v>45898</v>
      </c>
      <c r="J3126" s="18">
        <f>I3126</f>
        <v>45898</v>
      </c>
      <c r="K3126" s="19">
        <v>0.42638888888888887</v>
      </c>
      <c r="L3126" s="19">
        <v>0.5</v>
      </c>
      <c r="M3126" s="20">
        <v>0.55138888888888893</v>
      </c>
      <c r="N3126" s="19">
        <v>0.625</v>
      </c>
      <c r="O3126" s="21">
        <f t="shared" si="122"/>
        <v>7.3611111111111072E-2</v>
      </c>
      <c r="P3126" s="13" t="s">
        <v>50</v>
      </c>
      <c r="Q3126" s="13" t="s">
        <v>50</v>
      </c>
      <c r="R3126" s="22" t="s">
        <v>2881</v>
      </c>
      <c r="S3126" s="22" t="s">
        <v>31</v>
      </c>
      <c r="T3126" s="23" t="s">
        <v>52</v>
      </c>
      <c r="U3126" s="23" t="s">
        <v>50</v>
      </c>
      <c r="V3126" s="22" t="s">
        <v>67</v>
      </c>
      <c r="W3126" s="24" t="s">
        <v>139</v>
      </c>
      <c r="X3126" s="25" t="s">
        <v>71</v>
      </c>
      <c r="Y3126" s="25" t="s">
        <v>114</v>
      </c>
      <c r="Z3126" s="25" t="s">
        <v>66</v>
      </c>
      <c r="AA3126" s="25"/>
      <c r="AB3126" s="26"/>
      <c r="AC3126" s="31">
        <v>1.9315399999999998</v>
      </c>
      <c r="AD3126" s="32"/>
      <c r="AE3126" s="32"/>
      <c r="AF3126" s="32"/>
      <c r="AG3126" s="33"/>
      <c r="AH3126" s="33"/>
      <c r="AI3126" s="33"/>
      <c r="AJ3126" s="27"/>
      <c r="AK3126" s="27"/>
      <c r="AL3126" s="27">
        <v>0.26666666666666666</v>
      </c>
      <c r="AM3126" s="27"/>
      <c r="AN3126" s="27"/>
      <c r="AO3126" s="28" t="s">
        <v>94</v>
      </c>
      <c r="AP3126" s="51"/>
      <c r="AQ3126" s="51"/>
    </row>
    <row r="3127" spans="1:43" ht="12.65" customHeight="1">
      <c r="A3127" s="13" t="s">
        <v>942</v>
      </c>
      <c r="B3127" s="14" t="s">
        <v>2875</v>
      </c>
      <c r="C3127" s="13">
        <v>184</v>
      </c>
      <c r="D3127" s="13" t="s">
        <v>2876</v>
      </c>
      <c r="E3127" s="15" t="s">
        <v>2877</v>
      </c>
      <c r="F3127" s="13">
        <v>16824</v>
      </c>
      <c r="G3127" s="13" t="s">
        <v>2260</v>
      </c>
      <c r="H3127" s="16">
        <v>45898</v>
      </c>
      <c r="I3127" s="17">
        <v>45898</v>
      </c>
      <c r="J3127" s="18">
        <v>45898</v>
      </c>
      <c r="K3127" s="19">
        <v>0.56388888888888888</v>
      </c>
      <c r="L3127" s="19">
        <v>0.58333333333333337</v>
      </c>
      <c r="M3127" s="20">
        <v>0.68888888888888888</v>
      </c>
      <c r="N3127" s="19">
        <v>0.70833333333333337</v>
      </c>
      <c r="O3127" s="21">
        <f t="shared" si="122"/>
        <v>1.9444444444444486E-2</v>
      </c>
      <c r="P3127" s="13" t="s">
        <v>50</v>
      </c>
      <c r="Q3127" s="13" t="s">
        <v>50</v>
      </c>
      <c r="R3127" s="22" t="s">
        <v>2878</v>
      </c>
      <c r="S3127" s="22" t="s">
        <v>33</v>
      </c>
      <c r="T3127" s="23" t="s">
        <v>52</v>
      </c>
      <c r="U3127" s="23"/>
      <c r="V3127" s="22" t="s">
        <v>68</v>
      </c>
      <c r="W3127" s="24" t="s">
        <v>3677</v>
      </c>
      <c r="X3127" s="25" t="s">
        <v>50</v>
      </c>
      <c r="Y3127" s="25" t="s">
        <v>50</v>
      </c>
      <c r="Z3127" s="25" t="s">
        <v>50</v>
      </c>
      <c r="AA3127" s="25"/>
      <c r="AB3127" s="26"/>
      <c r="AC3127" s="31">
        <v>0.96899999999999986</v>
      </c>
      <c r="AD3127" s="32"/>
      <c r="AE3127" s="32"/>
      <c r="AF3127" s="32"/>
      <c r="AG3127" s="33"/>
      <c r="AH3127" s="33"/>
      <c r="AI3127" s="33"/>
      <c r="AJ3127" s="27"/>
      <c r="AK3127" s="27"/>
      <c r="AL3127" s="27">
        <v>0.26666666666666666</v>
      </c>
      <c r="AM3127" s="27"/>
      <c r="AN3127" s="27"/>
      <c r="AO3127" s="28" t="s">
        <v>94</v>
      </c>
      <c r="AP3127" s="51"/>
      <c r="AQ3127" s="51"/>
    </row>
    <row r="3128" spans="1:43" ht="12.65" customHeight="1">
      <c r="A3128" s="13" t="s">
        <v>942</v>
      </c>
      <c r="B3128" s="14" t="s">
        <v>2875</v>
      </c>
      <c r="C3128" s="13">
        <v>184</v>
      </c>
      <c r="D3128" s="13" t="s">
        <v>2876</v>
      </c>
      <c r="E3128" s="15" t="s">
        <v>2877</v>
      </c>
      <c r="F3128" s="13">
        <v>16824</v>
      </c>
      <c r="G3128" s="13" t="s">
        <v>2260</v>
      </c>
      <c r="H3128" s="16">
        <v>45898</v>
      </c>
      <c r="I3128" s="17">
        <v>45898</v>
      </c>
      <c r="J3128" s="18">
        <v>45898</v>
      </c>
      <c r="K3128" s="19">
        <v>0.74097222222222225</v>
      </c>
      <c r="L3128" s="19">
        <v>0.7680555555555556</v>
      </c>
      <c r="M3128" s="20">
        <v>0.86597222222222225</v>
      </c>
      <c r="N3128" s="19">
        <v>0.8930555555555556</v>
      </c>
      <c r="O3128" s="21">
        <f t="shared" si="122"/>
        <v>2.7083333333333348E-2</v>
      </c>
      <c r="P3128" s="13" t="s">
        <v>50</v>
      </c>
      <c r="Q3128" s="13" t="s">
        <v>50</v>
      </c>
      <c r="R3128" s="22" t="s">
        <v>2878</v>
      </c>
      <c r="S3128" s="22" t="s">
        <v>33</v>
      </c>
      <c r="T3128" s="23" t="s">
        <v>52</v>
      </c>
      <c r="U3128" s="23"/>
      <c r="V3128" s="22" t="s">
        <v>68</v>
      </c>
      <c r="W3128" s="24" t="s">
        <v>3677</v>
      </c>
      <c r="X3128" s="25" t="s">
        <v>50</v>
      </c>
      <c r="Y3128" s="25" t="s">
        <v>50</v>
      </c>
      <c r="Z3128" s="25" t="s">
        <v>50</v>
      </c>
      <c r="AA3128" s="25"/>
      <c r="AB3128" s="26"/>
      <c r="AC3128" s="31">
        <v>1.292</v>
      </c>
      <c r="AD3128" s="32"/>
      <c r="AE3128" s="32"/>
      <c r="AF3128" s="32"/>
      <c r="AG3128" s="33"/>
      <c r="AH3128" s="33"/>
      <c r="AI3128" s="33"/>
      <c r="AJ3128" s="27"/>
      <c r="AK3128" s="27"/>
      <c r="AL3128" s="27">
        <v>0.33333333333333331</v>
      </c>
      <c r="AM3128" s="27"/>
      <c r="AN3128" s="27"/>
      <c r="AO3128" s="28" t="s">
        <v>94</v>
      </c>
      <c r="AP3128" s="51"/>
      <c r="AQ3128" s="51"/>
    </row>
    <row r="3129" spans="1:43" ht="12.65" customHeight="1">
      <c r="A3129" s="13" t="s">
        <v>942</v>
      </c>
      <c r="B3129" s="14" t="s">
        <v>2875</v>
      </c>
      <c r="C3129" s="13">
        <v>184</v>
      </c>
      <c r="D3129" s="13" t="s">
        <v>2876</v>
      </c>
      <c r="E3129" s="15" t="s">
        <v>2877</v>
      </c>
      <c r="F3129" s="13">
        <v>16824</v>
      </c>
      <c r="G3129" s="13" t="s">
        <v>2260</v>
      </c>
      <c r="H3129" s="16">
        <v>45898</v>
      </c>
      <c r="I3129" s="17">
        <v>45898</v>
      </c>
      <c r="J3129" s="18">
        <f>I3129</f>
        <v>45898</v>
      </c>
      <c r="K3129" s="19">
        <v>0.7680555555555556</v>
      </c>
      <c r="L3129" s="19">
        <v>0.85416666666666663</v>
      </c>
      <c r="M3129" s="20">
        <v>0.8930555555555556</v>
      </c>
      <c r="N3129" s="19">
        <v>0.97916666666666663</v>
      </c>
      <c r="O3129" s="21">
        <f t="shared" si="122"/>
        <v>8.6111111111111027E-2</v>
      </c>
      <c r="P3129" s="13" t="s">
        <v>50</v>
      </c>
      <c r="Q3129" s="13" t="s">
        <v>50</v>
      </c>
      <c r="R3129" s="22" t="s">
        <v>2886</v>
      </c>
      <c r="S3129" s="22" t="s">
        <v>29</v>
      </c>
      <c r="T3129" s="23" t="s">
        <v>52</v>
      </c>
      <c r="U3129" s="23" t="s">
        <v>50</v>
      </c>
      <c r="V3129" s="22" t="s">
        <v>68</v>
      </c>
      <c r="W3129" s="24" t="s">
        <v>158</v>
      </c>
      <c r="X3129" s="25" t="s">
        <v>58</v>
      </c>
      <c r="Y3129" s="25" t="s">
        <v>114</v>
      </c>
      <c r="Z3129" s="25" t="s">
        <v>84</v>
      </c>
      <c r="AA3129" s="25"/>
      <c r="AB3129" s="26"/>
      <c r="AC3129" s="31">
        <v>11.304999999999998</v>
      </c>
      <c r="AD3129" s="32"/>
      <c r="AE3129" s="32"/>
      <c r="AF3129" s="32"/>
      <c r="AG3129" s="33"/>
      <c r="AH3129" s="33"/>
      <c r="AI3129" s="33"/>
      <c r="AJ3129" s="27"/>
      <c r="AK3129" s="27"/>
      <c r="AL3129" s="27">
        <v>0.8</v>
      </c>
      <c r="AM3129" s="27"/>
      <c r="AN3129" s="27"/>
      <c r="AO3129" s="28" t="s">
        <v>94</v>
      </c>
      <c r="AP3129" s="51"/>
      <c r="AQ3129" s="51"/>
    </row>
    <row r="3130" spans="1:43" ht="12.65" customHeight="1">
      <c r="A3130" s="13" t="s">
        <v>942</v>
      </c>
      <c r="B3130" s="14" t="s">
        <v>2875</v>
      </c>
      <c r="C3130" s="13">
        <v>184</v>
      </c>
      <c r="D3130" s="13" t="s">
        <v>2876</v>
      </c>
      <c r="E3130" s="15" t="s">
        <v>2877</v>
      </c>
      <c r="F3130" s="13">
        <v>16824</v>
      </c>
      <c r="G3130" s="13" t="s">
        <v>2260</v>
      </c>
      <c r="H3130" s="16">
        <v>45899</v>
      </c>
      <c r="I3130" s="17">
        <v>45899</v>
      </c>
      <c r="J3130" s="18">
        <f>I3130</f>
        <v>45899</v>
      </c>
      <c r="K3130" s="19">
        <v>0.31597222222222221</v>
      </c>
      <c r="L3130" s="19">
        <v>0.38680555555555557</v>
      </c>
      <c r="M3130" s="20">
        <v>0.44097222222222221</v>
      </c>
      <c r="N3130" s="19">
        <v>0.51180555555555551</v>
      </c>
      <c r="O3130" s="21">
        <f t="shared" si="122"/>
        <v>7.0833333333333304E-2</v>
      </c>
      <c r="P3130" s="13" t="s">
        <v>50</v>
      </c>
      <c r="Q3130" s="13" t="s">
        <v>50</v>
      </c>
      <c r="R3130" s="22" t="s">
        <v>2886</v>
      </c>
      <c r="S3130" s="22" t="s">
        <v>31</v>
      </c>
      <c r="T3130" s="23" t="s">
        <v>52</v>
      </c>
      <c r="U3130" s="23" t="s">
        <v>50</v>
      </c>
      <c r="V3130" s="22" t="s">
        <v>68</v>
      </c>
      <c r="W3130" s="24" t="s">
        <v>158</v>
      </c>
      <c r="X3130" s="25" t="s">
        <v>58</v>
      </c>
      <c r="Y3130" s="25" t="s">
        <v>114</v>
      </c>
      <c r="Z3130" s="25" t="s">
        <v>84</v>
      </c>
      <c r="AA3130" s="25"/>
      <c r="AB3130" s="26"/>
      <c r="AC3130" s="31">
        <v>0.77349999999999997</v>
      </c>
      <c r="AD3130" s="32"/>
      <c r="AE3130" s="32"/>
      <c r="AF3130" s="32"/>
      <c r="AG3130" s="33"/>
      <c r="AH3130" s="33"/>
      <c r="AI3130" s="33"/>
      <c r="AJ3130" s="27"/>
      <c r="AK3130" s="27"/>
      <c r="AL3130" s="27">
        <v>0.34666666666666668</v>
      </c>
      <c r="AM3130" s="27"/>
      <c r="AN3130" s="27"/>
      <c r="AO3130" s="28" t="s">
        <v>94</v>
      </c>
      <c r="AP3130" s="51"/>
      <c r="AQ3130" s="51"/>
    </row>
    <row r="3131" spans="1:43" ht="12.65" customHeight="1">
      <c r="A3131" s="13" t="s">
        <v>942</v>
      </c>
      <c r="B3131" s="14" t="s">
        <v>2875</v>
      </c>
      <c r="C3131" s="13">
        <v>184</v>
      </c>
      <c r="D3131" s="13" t="s">
        <v>2876</v>
      </c>
      <c r="E3131" s="15" t="s">
        <v>2877</v>
      </c>
      <c r="F3131" s="13">
        <v>16824</v>
      </c>
      <c r="G3131" s="13" t="s">
        <v>2260</v>
      </c>
      <c r="H3131" s="16">
        <v>45899</v>
      </c>
      <c r="I3131" s="17">
        <v>45899</v>
      </c>
      <c r="J3131" s="18">
        <v>45899</v>
      </c>
      <c r="K3131" s="19">
        <v>0.58333333333333337</v>
      </c>
      <c r="L3131" s="19">
        <v>0.60416666666666663</v>
      </c>
      <c r="M3131" s="20">
        <v>0.70833333333333337</v>
      </c>
      <c r="N3131" s="19">
        <v>0.72916666666666663</v>
      </c>
      <c r="O3131" s="21">
        <f t="shared" si="122"/>
        <v>2.0833333333333259E-2</v>
      </c>
      <c r="P3131" s="13" t="s">
        <v>50</v>
      </c>
      <c r="Q3131" s="13" t="s">
        <v>50</v>
      </c>
      <c r="R3131" s="22" t="s">
        <v>2878</v>
      </c>
      <c r="S3131" s="22" t="s">
        <v>33</v>
      </c>
      <c r="T3131" s="23" t="s">
        <v>52</v>
      </c>
      <c r="U3131" s="23"/>
      <c r="V3131" s="22" t="s">
        <v>68</v>
      </c>
      <c r="W3131" s="24" t="s">
        <v>3677</v>
      </c>
      <c r="X3131" s="25" t="s">
        <v>50</v>
      </c>
      <c r="Y3131" s="25" t="s">
        <v>50</v>
      </c>
      <c r="Z3131" s="25" t="s">
        <v>50</v>
      </c>
      <c r="AA3131" s="25"/>
      <c r="AB3131" s="26"/>
      <c r="AC3131" s="31">
        <v>1.02</v>
      </c>
      <c r="AD3131" s="32"/>
      <c r="AE3131" s="32"/>
      <c r="AF3131" s="32"/>
      <c r="AG3131" s="33"/>
      <c r="AH3131" s="33"/>
      <c r="AI3131" s="33"/>
      <c r="AJ3131" s="27"/>
      <c r="AK3131" s="27"/>
      <c r="AL3131" s="27">
        <v>0.34666666666666668</v>
      </c>
      <c r="AM3131" s="27"/>
      <c r="AN3131" s="27"/>
      <c r="AO3131" s="28" t="s">
        <v>94</v>
      </c>
      <c r="AP3131" s="51"/>
      <c r="AQ3131" s="51"/>
    </row>
    <row r="3132" spans="1:43" ht="12.65" customHeight="1">
      <c r="A3132" s="13" t="s">
        <v>942</v>
      </c>
      <c r="B3132" s="14" t="s">
        <v>2875</v>
      </c>
      <c r="C3132" s="13">
        <v>184</v>
      </c>
      <c r="D3132" s="13" t="s">
        <v>2876</v>
      </c>
      <c r="E3132" s="15" t="s">
        <v>2877</v>
      </c>
      <c r="F3132" s="13">
        <v>16824</v>
      </c>
      <c r="G3132" s="13" t="s">
        <v>2260</v>
      </c>
      <c r="H3132" s="16">
        <v>45899</v>
      </c>
      <c r="I3132" s="17">
        <v>45899</v>
      </c>
      <c r="J3132" s="18">
        <f>I3132</f>
        <v>45899</v>
      </c>
      <c r="K3132" s="19">
        <v>0.71250000000000002</v>
      </c>
      <c r="L3132" s="19">
        <v>0.78194444444444444</v>
      </c>
      <c r="M3132" s="20">
        <v>0.83750000000000002</v>
      </c>
      <c r="N3132" s="19">
        <v>0.90694444444444444</v>
      </c>
      <c r="O3132" s="21">
        <f t="shared" si="122"/>
        <v>6.944444444444442E-2</v>
      </c>
      <c r="P3132" s="13" t="s">
        <v>50</v>
      </c>
      <c r="Q3132" s="13" t="s">
        <v>50</v>
      </c>
      <c r="R3132" s="22" t="s">
        <v>2887</v>
      </c>
      <c r="S3132" s="22" t="s">
        <v>30</v>
      </c>
      <c r="T3132" s="23" t="s">
        <v>52</v>
      </c>
      <c r="U3132" s="23" t="s">
        <v>50</v>
      </c>
      <c r="V3132" s="22" t="s">
        <v>68</v>
      </c>
      <c r="W3132" s="24" t="s">
        <v>135</v>
      </c>
      <c r="X3132" s="25" t="s">
        <v>74</v>
      </c>
      <c r="Y3132" s="25" t="s">
        <v>114</v>
      </c>
      <c r="Z3132" s="25" t="s">
        <v>69</v>
      </c>
      <c r="AA3132" s="25"/>
      <c r="AB3132" s="26"/>
      <c r="AC3132" s="31">
        <v>4.76</v>
      </c>
      <c r="AD3132" s="32"/>
      <c r="AE3132" s="32"/>
      <c r="AF3132" s="32"/>
      <c r="AG3132" s="33"/>
      <c r="AH3132" s="33"/>
      <c r="AI3132" s="33"/>
      <c r="AJ3132" s="27"/>
      <c r="AK3132" s="27"/>
      <c r="AL3132" s="27">
        <v>0.43333333333333335</v>
      </c>
      <c r="AM3132" s="27"/>
      <c r="AN3132" s="27"/>
      <c r="AO3132" s="28" t="s">
        <v>94</v>
      </c>
      <c r="AP3132" s="51"/>
      <c r="AQ3132" s="51"/>
    </row>
    <row r="3133" spans="1:43" ht="12.65" customHeight="1">
      <c r="A3133" s="13" t="s">
        <v>942</v>
      </c>
      <c r="B3133" s="14" t="s">
        <v>2875</v>
      </c>
      <c r="C3133" s="13">
        <v>184</v>
      </c>
      <c r="D3133" s="13" t="s">
        <v>2876</v>
      </c>
      <c r="E3133" s="15" t="s">
        <v>2877</v>
      </c>
      <c r="F3133" s="13">
        <v>16824</v>
      </c>
      <c r="G3133" s="13" t="s">
        <v>2260</v>
      </c>
      <c r="H3133" s="16">
        <v>45899</v>
      </c>
      <c r="I3133" s="17">
        <v>45899</v>
      </c>
      <c r="J3133" s="18">
        <v>45899</v>
      </c>
      <c r="K3133" s="19">
        <v>0.81041666666666667</v>
      </c>
      <c r="L3133" s="19">
        <v>0.82847222222222228</v>
      </c>
      <c r="M3133" s="20">
        <v>0.93541666666666667</v>
      </c>
      <c r="N3133" s="19">
        <v>0.95347222222222228</v>
      </c>
      <c r="O3133" s="21">
        <f t="shared" si="122"/>
        <v>1.8055555555555602E-2</v>
      </c>
      <c r="P3133" s="13" t="s">
        <v>50</v>
      </c>
      <c r="Q3133" s="13" t="s">
        <v>50</v>
      </c>
      <c r="R3133" s="22" t="s">
        <v>2878</v>
      </c>
      <c r="S3133" s="22" t="s">
        <v>33</v>
      </c>
      <c r="T3133" s="23" t="s">
        <v>52</v>
      </c>
      <c r="U3133" s="23"/>
      <c r="V3133" s="22" t="s">
        <v>68</v>
      </c>
      <c r="W3133" s="24" t="s">
        <v>3677</v>
      </c>
      <c r="X3133" s="25" t="s">
        <v>50</v>
      </c>
      <c r="Y3133" s="25" t="s">
        <v>50</v>
      </c>
      <c r="Z3133" s="25" t="s">
        <v>50</v>
      </c>
      <c r="AA3133" s="25"/>
      <c r="AB3133" s="26"/>
      <c r="AC3133" s="31">
        <v>1.0880000000000001</v>
      </c>
      <c r="AD3133" s="32"/>
      <c r="AE3133" s="32"/>
      <c r="AF3133" s="32"/>
      <c r="AG3133" s="33"/>
      <c r="AH3133" s="33"/>
      <c r="AI3133" s="33"/>
      <c r="AJ3133" s="27"/>
      <c r="AK3133" s="27"/>
      <c r="AL3133" s="27">
        <v>0.34666666666666668</v>
      </c>
      <c r="AM3133" s="27"/>
      <c r="AN3133" s="27"/>
      <c r="AO3133" s="28" t="s">
        <v>94</v>
      </c>
      <c r="AP3133" s="51"/>
      <c r="AQ3133" s="51"/>
    </row>
    <row r="3134" spans="1:43" ht="12.65" customHeight="1">
      <c r="A3134" s="13" t="s">
        <v>942</v>
      </c>
      <c r="B3134" s="14" t="s">
        <v>2875</v>
      </c>
      <c r="C3134" s="13">
        <v>184</v>
      </c>
      <c r="D3134" s="13" t="s">
        <v>2876</v>
      </c>
      <c r="E3134" s="15" t="s">
        <v>2877</v>
      </c>
      <c r="F3134" s="13">
        <v>16824</v>
      </c>
      <c r="G3134" s="13" t="s">
        <v>2260</v>
      </c>
      <c r="H3134" s="16">
        <v>45899</v>
      </c>
      <c r="I3134" s="17">
        <v>45900</v>
      </c>
      <c r="J3134" s="18">
        <f>I3134</f>
        <v>45900</v>
      </c>
      <c r="K3134" s="19">
        <v>0.92500000000000004</v>
      </c>
      <c r="L3134" s="19">
        <v>0.99444444444444446</v>
      </c>
      <c r="M3134" s="20">
        <v>0.05</v>
      </c>
      <c r="N3134" s="19">
        <v>0.11944444444444445</v>
      </c>
      <c r="O3134" s="21">
        <f t="shared" si="122"/>
        <v>6.9444444444444448E-2</v>
      </c>
      <c r="P3134" s="13" t="s">
        <v>50</v>
      </c>
      <c r="Q3134" s="13" t="s">
        <v>50</v>
      </c>
      <c r="R3134" s="22" t="s">
        <v>2888</v>
      </c>
      <c r="S3134" s="22" t="s">
        <v>30</v>
      </c>
      <c r="T3134" s="23" t="s">
        <v>52</v>
      </c>
      <c r="U3134" s="23" t="s">
        <v>50</v>
      </c>
      <c r="V3134" s="22" t="s">
        <v>68</v>
      </c>
      <c r="W3134" s="24" t="s">
        <v>138</v>
      </c>
      <c r="X3134" s="25" t="s">
        <v>56</v>
      </c>
      <c r="Y3134" s="25" t="s">
        <v>114</v>
      </c>
      <c r="Z3134" s="25" t="s">
        <v>71</v>
      </c>
      <c r="AA3134" s="25"/>
      <c r="AB3134" s="26"/>
      <c r="AC3134" s="31">
        <v>1.6243499999999997</v>
      </c>
      <c r="AD3134" s="32"/>
      <c r="AE3134" s="32"/>
      <c r="AF3134" s="32"/>
      <c r="AG3134" s="33"/>
      <c r="AH3134" s="33"/>
      <c r="AI3134" s="33"/>
      <c r="AJ3134" s="27"/>
      <c r="AK3134" s="27"/>
      <c r="AL3134" s="27">
        <v>0.34666666666666668</v>
      </c>
      <c r="AM3134" s="27"/>
      <c r="AN3134" s="27"/>
      <c r="AO3134" s="28" t="s">
        <v>94</v>
      </c>
      <c r="AP3134" s="51"/>
      <c r="AQ3134" s="51"/>
    </row>
    <row r="3135" spans="1:43" ht="12.65" customHeight="1">
      <c r="A3135" s="13" t="s">
        <v>942</v>
      </c>
      <c r="B3135" s="14" t="s">
        <v>2875</v>
      </c>
      <c r="C3135" s="13">
        <v>184</v>
      </c>
      <c r="D3135" s="13" t="s">
        <v>2876</v>
      </c>
      <c r="E3135" s="15" t="s">
        <v>2877</v>
      </c>
      <c r="F3135" s="13">
        <v>16824</v>
      </c>
      <c r="G3135" s="13" t="s">
        <v>2260</v>
      </c>
      <c r="H3135" s="16">
        <v>45900</v>
      </c>
      <c r="I3135" s="17">
        <v>45900</v>
      </c>
      <c r="J3135" s="18">
        <f>I3135</f>
        <v>45900</v>
      </c>
      <c r="K3135" s="19">
        <v>6.9444444444444448E-2</v>
      </c>
      <c r="L3135" s="19">
        <v>0.1388888888888889</v>
      </c>
      <c r="M3135" s="20">
        <v>0.19444444444444445</v>
      </c>
      <c r="N3135" s="19">
        <v>0.2638888888888889</v>
      </c>
      <c r="O3135" s="21">
        <f t="shared" si="122"/>
        <v>6.9444444444444448E-2</v>
      </c>
      <c r="P3135" s="13" t="s">
        <v>50</v>
      </c>
      <c r="Q3135" s="13" t="s">
        <v>50</v>
      </c>
      <c r="R3135" s="22" t="s">
        <v>2889</v>
      </c>
      <c r="S3135" s="22" t="s">
        <v>31</v>
      </c>
      <c r="T3135" s="23" t="s">
        <v>52</v>
      </c>
      <c r="U3135" s="23" t="s">
        <v>50</v>
      </c>
      <c r="V3135" s="22" t="s">
        <v>68</v>
      </c>
      <c r="W3135" s="24" t="s">
        <v>135</v>
      </c>
      <c r="X3135" s="25" t="s">
        <v>74</v>
      </c>
      <c r="Y3135" s="25" t="s">
        <v>114</v>
      </c>
      <c r="Z3135" s="25" t="s">
        <v>69</v>
      </c>
      <c r="AA3135" s="25"/>
      <c r="AB3135" s="26"/>
      <c r="AC3135" s="31">
        <v>0.20399999999999999</v>
      </c>
      <c r="AD3135" s="32"/>
      <c r="AE3135" s="32"/>
      <c r="AF3135" s="32"/>
      <c r="AG3135" s="33"/>
      <c r="AH3135" s="33"/>
      <c r="AI3135" s="33"/>
      <c r="AJ3135" s="27"/>
      <c r="AK3135" s="27"/>
      <c r="AL3135" s="27">
        <v>0.34666666666666668</v>
      </c>
      <c r="AM3135" s="27"/>
      <c r="AN3135" s="27"/>
      <c r="AO3135" s="28" t="s">
        <v>94</v>
      </c>
      <c r="AP3135" s="51"/>
      <c r="AQ3135" s="51"/>
    </row>
    <row r="3136" spans="1:43" ht="12.65" customHeight="1">
      <c r="A3136" s="13" t="s">
        <v>942</v>
      </c>
      <c r="B3136" s="14" t="s">
        <v>2875</v>
      </c>
      <c r="C3136" s="13">
        <v>184</v>
      </c>
      <c r="D3136" s="13" t="s">
        <v>2876</v>
      </c>
      <c r="E3136" s="15" t="s">
        <v>2877</v>
      </c>
      <c r="F3136" s="13">
        <v>16824</v>
      </c>
      <c r="G3136" s="13" t="s">
        <v>2260</v>
      </c>
      <c r="H3136" s="16">
        <v>45900</v>
      </c>
      <c r="I3136" s="17">
        <v>45900</v>
      </c>
      <c r="J3136" s="18">
        <f>I3136</f>
        <v>45900</v>
      </c>
      <c r="K3136" s="19">
        <v>0.68472222222222223</v>
      </c>
      <c r="L3136" s="19">
        <v>0.76875000000000004</v>
      </c>
      <c r="M3136" s="20">
        <v>0.80972222222222223</v>
      </c>
      <c r="N3136" s="19">
        <v>0.89375000000000004</v>
      </c>
      <c r="O3136" s="21">
        <f t="shared" si="122"/>
        <v>8.4027777777777812E-2</v>
      </c>
      <c r="P3136" s="13" t="s">
        <v>50</v>
      </c>
      <c r="Q3136" s="13" t="s">
        <v>50</v>
      </c>
      <c r="R3136" s="22" t="s">
        <v>2890</v>
      </c>
      <c r="S3136" s="22" t="s">
        <v>29</v>
      </c>
      <c r="T3136" s="23" t="s">
        <v>52</v>
      </c>
      <c r="U3136" s="23" t="s">
        <v>50</v>
      </c>
      <c r="V3136" s="22" t="s">
        <v>68</v>
      </c>
      <c r="W3136" s="24" t="s">
        <v>132</v>
      </c>
      <c r="X3136" s="25" t="s">
        <v>62</v>
      </c>
      <c r="Y3136" s="25" t="s">
        <v>114</v>
      </c>
      <c r="Z3136" s="25" t="s">
        <v>77</v>
      </c>
      <c r="AA3136" s="25"/>
      <c r="AB3136" s="26"/>
      <c r="AC3136" s="31">
        <v>19.38</v>
      </c>
      <c r="AD3136" s="32"/>
      <c r="AE3136" s="32"/>
      <c r="AF3136" s="32"/>
      <c r="AG3136" s="33"/>
      <c r="AH3136" s="33"/>
      <c r="AI3136" s="33"/>
      <c r="AJ3136" s="27"/>
      <c r="AK3136" s="27"/>
      <c r="AL3136" s="27">
        <v>1.04</v>
      </c>
      <c r="AM3136" s="27"/>
      <c r="AN3136" s="27"/>
      <c r="AO3136" s="28" t="s">
        <v>94</v>
      </c>
      <c r="AP3136" s="51"/>
      <c r="AQ3136" s="51"/>
    </row>
    <row r="3137" spans="1:43" ht="12.65" customHeight="1">
      <c r="A3137" s="13" t="s">
        <v>942</v>
      </c>
      <c r="B3137" s="14" t="s">
        <v>2875</v>
      </c>
      <c r="C3137" s="13">
        <v>184</v>
      </c>
      <c r="D3137" s="13" t="s">
        <v>2876</v>
      </c>
      <c r="E3137" s="15" t="s">
        <v>2877</v>
      </c>
      <c r="F3137" s="13">
        <v>16824</v>
      </c>
      <c r="G3137" s="13" t="s">
        <v>2260</v>
      </c>
      <c r="H3137" s="16">
        <v>45900</v>
      </c>
      <c r="I3137" s="17">
        <v>45900</v>
      </c>
      <c r="J3137" s="18">
        <v>45900</v>
      </c>
      <c r="K3137" s="19">
        <v>0.78819444444444442</v>
      </c>
      <c r="L3137" s="19">
        <v>0.8256944444444444</v>
      </c>
      <c r="M3137" s="20">
        <v>0.91319444444444442</v>
      </c>
      <c r="N3137" s="19">
        <v>0.9506944444444444</v>
      </c>
      <c r="O3137" s="21">
        <f t="shared" si="122"/>
        <v>3.7499999999999978E-2</v>
      </c>
      <c r="P3137" s="13" t="s">
        <v>50</v>
      </c>
      <c r="Q3137" s="13" t="s">
        <v>50</v>
      </c>
      <c r="R3137" s="22" t="s">
        <v>2885</v>
      </c>
      <c r="S3137" s="22" t="s">
        <v>32</v>
      </c>
      <c r="T3137" s="23" t="s">
        <v>52</v>
      </c>
      <c r="U3137" s="23"/>
      <c r="V3137" s="22" t="s">
        <v>68</v>
      </c>
      <c r="W3137" s="24" t="s">
        <v>3677</v>
      </c>
      <c r="X3137" s="25" t="s">
        <v>50</v>
      </c>
      <c r="Y3137" s="25" t="s">
        <v>50</v>
      </c>
      <c r="Z3137" s="25" t="s">
        <v>50</v>
      </c>
      <c r="AA3137" s="25"/>
      <c r="AB3137" s="26"/>
      <c r="AC3137" s="31">
        <v>5.44</v>
      </c>
      <c r="AD3137" s="32"/>
      <c r="AE3137" s="32"/>
      <c r="AF3137" s="32"/>
      <c r="AG3137" s="33"/>
      <c r="AH3137" s="33"/>
      <c r="AI3137" s="33"/>
      <c r="AJ3137" s="27"/>
      <c r="AK3137" s="27"/>
      <c r="AL3137" s="27">
        <v>0.43333333333333335</v>
      </c>
      <c r="AM3137" s="27"/>
      <c r="AN3137" s="27"/>
      <c r="AO3137" s="28" t="s">
        <v>94</v>
      </c>
      <c r="AP3137" s="51"/>
      <c r="AQ3137" s="51"/>
    </row>
    <row r="3138" spans="1:43" ht="12.65" customHeight="1">
      <c r="A3138" s="13" t="s">
        <v>942</v>
      </c>
      <c r="B3138" s="14" t="s">
        <v>2875</v>
      </c>
      <c r="C3138" s="13">
        <v>184</v>
      </c>
      <c r="D3138" s="13" t="s">
        <v>2876</v>
      </c>
      <c r="E3138" s="15" t="s">
        <v>2891</v>
      </c>
      <c r="F3138" s="13">
        <v>16825</v>
      </c>
      <c r="G3138" s="13" t="s">
        <v>2260</v>
      </c>
      <c r="H3138" s="16">
        <v>45884</v>
      </c>
      <c r="I3138" s="17">
        <v>45885</v>
      </c>
      <c r="J3138" s="18">
        <v>45885</v>
      </c>
      <c r="K3138" s="19">
        <v>0.94513888888888886</v>
      </c>
      <c r="L3138" s="19">
        <v>0.96319444444444446</v>
      </c>
      <c r="M3138" s="20">
        <v>7.013888888888889E-2</v>
      </c>
      <c r="N3138" s="19">
        <v>8.819444444444445E-2</v>
      </c>
      <c r="O3138" s="21">
        <f t="shared" si="122"/>
        <v>1.8055555555555561E-2</v>
      </c>
      <c r="P3138" s="13" t="s">
        <v>50</v>
      </c>
      <c r="Q3138" s="13" t="s">
        <v>50</v>
      </c>
      <c r="R3138" s="22" t="s">
        <v>2878</v>
      </c>
      <c r="S3138" s="22" t="s">
        <v>33</v>
      </c>
      <c r="T3138" s="23" t="s">
        <v>52</v>
      </c>
      <c r="U3138" s="23"/>
      <c r="V3138" s="22" t="s">
        <v>67</v>
      </c>
      <c r="W3138" s="24" t="s">
        <v>3677</v>
      </c>
      <c r="X3138" s="25" t="s">
        <v>50</v>
      </c>
      <c r="Y3138" s="25" t="s">
        <v>50</v>
      </c>
      <c r="Z3138" s="25" t="s">
        <v>50</v>
      </c>
      <c r="AA3138" s="25"/>
      <c r="AB3138" s="26"/>
      <c r="AC3138" s="31">
        <v>0.20399999999999999</v>
      </c>
      <c r="AD3138" s="32"/>
      <c r="AE3138" s="32"/>
      <c r="AF3138" s="32"/>
      <c r="AG3138" s="33"/>
      <c r="AH3138" s="33"/>
      <c r="AI3138" s="33"/>
      <c r="AJ3138" s="27"/>
      <c r="AK3138" s="27"/>
      <c r="AL3138" s="27">
        <v>0.34666666666666668</v>
      </c>
      <c r="AM3138" s="27"/>
      <c r="AN3138" s="27"/>
      <c r="AO3138" s="28" t="s">
        <v>94</v>
      </c>
      <c r="AP3138" s="51"/>
      <c r="AQ3138" s="51"/>
    </row>
    <row r="3139" spans="1:43" ht="12.65" customHeight="1">
      <c r="A3139" s="13" t="s">
        <v>942</v>
      </c>
      <c r="B3139" s="14" t="s">
        <v>2875</v>
      </c>
      <c r="C3139" s="13">
        <v>184</v>
      </c>
      <c r="D3139" s="13" t="s">
        <v>2876</v>
      </c>
      <c r="E3139" s="15" t="s">
        <v>2891</v>
      </c>
      <c r="F3139" s="13">
        <v>16825</v>
      </c>
      <c r="G3139" s="13" t="s">
        <v>2260</v>
      </c>
      <c r="H3139" s="16">
        <v>45885</v>
      </c>
      <c r="I3139" s="17">
        <v>45885</v>
      </c>
      <c r="J3139" s="18">
        <v>45885</v>
      </c>
      <c r="K3139" s="19">
        <v>0.22083333333333333</v>
      </c>
      <c r="L3139" s="19">
        <v>0.23958333333333334</v>
      </c>
      <c r="M3139" s="20">
        <v>0.34583333333333333</v>
      </c>
      <c r="N3139" s="19">
        <v>0.36458333333333331</v>
      </c>
      <c r="O3139" s="21">
        <f t="shared" si="122"/>
        <v>1.8749999999999989E-2</v>
      </c>
      <c r="P3139" s="13" t="s">
        <v>50</v>
      </c>
      <c r="Q3139" s="13" t="s">
        <v>50</v>
      </c>
      <c r="R3139" s="22" t="s">
        <v>2878</v>
      </c>
      <c r="S3139" s="22" t="s">
        <v>33</v>
      </c>
      <c r="T3139" s="23" t="s">
        <v>52</v>
      </c>
      <c r="U3139" s="23"/>
      <c r="V3139" s="22" t="s">
        <v>67</v>
      </c>
      <c r="W3139" s="24" t="s">
        <v>3677</v>
      </c>
      <c r="X3139" s="25" t="s">
        <v>50</v>
      </c>
      <c r="Y3139" s="25" t="s">
        <v>50</v>
      </c>
      <c r="Z3139" s="25" t="s">
        <v>50</v>
      </c>
      <c r="AA3139" s="25"/>
      <c r="AB3139" s="26"/>
      <c r="AC3139" s="31">
        <v>0.47599999999999992</v>
      </c>
      <c r="AD3139" s="32"/>
      <c r="AE3139" s="32"/>
      <c r="AF3139" s="32"/>
      <c r="AG3139" s="33"/>
      <c r="AH3139" s="33"/>
      <c r="AI3139" s="33"/>
      <c r="AJ3139" s="27"/>
      <c r="AK3139" s="27"/>
      <c r="AL3139" s="27">
        <v>0.34666666666666668</v>
      </c>
      <c r="AM3139" s="27"/>
      <c r="AN3139" s="27"/>
      <c r="AO3139" s="28" t="s">
        <v>94</v>
      </c>
      <c r="AP3139" s="51"/>
      <c r="AQ3139" s="51"/>
    </row>
    <row r="3140" spans="1:43" ht="12.65" customHeight="1">
      <c r="A3140" s="13" t="s">
        <v>942</v>
      </c>
      <c r="B3140" s="14" t="s">
        <v>2875</v>
      </c>
      <c r="C3140" s="13">
        <v>184</v>
      </c>
      <c r="D3140" s="13" t="s">
        <v>2876</v>
      </c>
      <c r="E3140" s="15" t="s">
        <v>2891</v>
      </c>
      <c r="F3140" s="13">
        <v>16825</v>
      </c>
      <c r="G3140" s="13" t="s">
        <v>2260</v>
      </c>
      <c r="H3140" s="16">
        <v>45886</v>
      </c>
      <c r="I3140" s="17">
        <v>45886</v>
      </c>
      <c r="J3140" s="18">
        <f>I3140</f>
        <v>45886</v>
      </c>
      <c r="K3140" s="19">
        <v>0.27916666666666667</v>
      </c>
      <c r="L3140" s="19">
        <v>0.34861111111111109</v>
      </c>
      <c r="M3140" s="20">
        <v>0.40416666666666667</v>
      </c>
      <c r="N3140" s="19">
        <v>0.47361111111111109</v>
      </c>
      <c r="O3140" s="21">
        <f t="shared" si="122"/>
        <v>6.944444444444442E-2</v>
      </c>
      <c r="P3140" s="13" t="s">
        <v>50</v>
      </c>
      <c r="Q3140" s="13" t="s">
        <v>50</v>
      </c>
      <c r="R3140" s="22" t="s">
        <v>2880</v>
      </c>
      <c r="S3140" s="22" t="s">
        <v>31</v>
      </c>
      <c r="T3140" s="23" t="s">
        <v>97</v>
      </c>
      <c r="U3140" s="23" t="s">
        <v>50</v>
      </c>
      <c r="V3140" s="22" t="s">
        <v>3880</v>
      </c>
      <c r="W3140" s="24" t="s">
        <v>3659</v>
      </c>
      <c r="X3140" s="25" t="s">
        <v>83</v>
      </c>
      <c r="Y3140" s="25" t="s">
        <v>114</v>
      </c>
      <c r="Z3140" s="25" t="s">
        <v>71</v>
      </c>
      <c r="AA3140" s="25"/>
      <c r="AB3140" s="26"/>
      <c r="AC3140" s="31">
        <v>0.81217499999999976</v>
      </c>
      <c r="AD3140" s="32"/>
      <c r="AE3140" s="32"/>
      <c r="AF3140" s="32"/>
      <c r="AG3140" s="33"/>
      <c r="AH3140" s="33"/>
      <c r="AI3140" s="33"/>
      <c r="AJ3140" s="27"/>
      <c r="AK3140" s="27"/>
      <c r="AL3140" s="27">
        <v>0.34666666666666668</v>
      </c>
      <c r="AM3140" s="27"/>
      <c r="AN3140" s="27"/>
      <c r="AO3140" s="28" t="s">
        <v>94</v>
      </c>
      <c r="AP3140" s="51"/>
      <c r="AQ3140" s="51"/>
    </row>
    <row r="3141" spans="1:43" ht="12.65" customHeight="1">
      <c r="A3141" s="13" t="s">
        <v>942</v>
      </c>
      <c r="B3141" s="14" t="s">
        <v>2875</v>
      </c>
      <c r="C3141" s="13">
        <v>184</v>
      </c>
      <c r="D3141" s="13" t="s">
        <v>2876</v>
      </c>
      <c r="E3141" s="15" t="s">
        <v>2891</v>
      </c>
      <c r="F3141" s="13">
        <v>16825</v>
      </c>
      <c r="G3141" s="13" t="s">
        <v>2260</v>
      </c>
      <c r="H3141" s="16">
        <v>45886</v>
      </c>
      <c r="I3141" s="17">
        <v>45886</v>
      </c>
      <c r="J3141" s="18">
        <v>45886</v>
      </c>
      <c r="K3141" s="19">
        <v>0.50486111111111109</v>
      </c>
      <c r="L3141" s="19">
        <v>0.53819444444444442</v>
      </c>
      <c r="M3141" s="20">
        <v>0.62986111111111109</v>
      </c>
      <c r="N3141" s="19">
        <v>0.66319444444444442</v>
      </c>
      <c r="O3141" s="21">
        <f t="shared" si="122"/>
        <v>3.3333333333333326E-2</v>
      </c>
      <c r="P3141" s="13" t="s">
        <v>50</v>
      </c>
      <c r="Q3141" s="13" t="s">
        <v>50</v>
      </c>
      <c r="R3141" s="22" t="s">
        <v>2878</v>
      </c>
      <c r="S3141" s="22" t="s">
        <v>33</v>
      </c>
      <c r="T3141" s="23" t="s">
        <v>52</v>
      </c>
      <c r="U3141" s="23"/>
      <c r="V3141" s="22" t="s">
        <v>67</v>
      </c>
      <c r="W3141" s="24" t="s">
        <v>3677</v>
      </c>
      <c r="X3141" s="25" t="s">
        <v>50</v>
      </c>
      <c r="Y3141" s="25" t="s">
        <v>50</v>
      </c>
      <c r="Z3141" s="25" t="s">
        <v>50</v>
      </c>
      <c r="AA3141" s="25"/>
      <c r="AB3141" s="26"/>
      <c r="AC3141" s="31">
        <v>1.02</v>
      </c>
      <c r="AD3141" s="32"/>
      <c r="AE3141" s="32"/>
      <c r="AF3141" s="32"/>
      <c r="AG3141" s="33"/>
      <c r="AH3141" s="33"/>
      <c r="AI3141" s="33"/>
      <c r="AJ3141" s="27"/>
      <c r="AK3141" s="27"/>
      <c r="AL3141" s="27">
        <v>0.34666666666666668</v>
      </c>
      <c r="AM3141" s="27"/>
      <c r="AN3141" s="27"/>
      <c r="AO3141" s="28" t="s">
        <v>94</v>
      </c>
      <c r="AP3141" s="51"/>
      <c r="AQ3141" s="51"/>
    </row>
    <row r="3142" spans="1:43" ht="12.65" customHeight="1">
      <c r="A3142" s="13" t="s">
        <v>942</v>
      </c>
      <c r="B3142" s="14" t="s">
        <v>2875</v>
      </c>
      <c r="C3142" s="13">
        <v>184</v>
      </c>
      <c r="D3142" s="13" t="s">
        <v>2876</v>
      </c>
      <c r="E3142" s="15" t="s">
        <v>2891</v>
      </c>
      <c r="F3142" s="13">
        <v>16825</v>
      </c>
      <c r="G3142" s="13" t="s">
        <v>2260</v>
      </c>
      <c r="H3142" s="16">
        <v>45887</v>
      </c>
      <c r="I3142" s="17">
        <v>45887</v>
      </c>
      <c r="J3142" s="18">
        <f>I3142</f>
        <v>45887</v>
      </c>
      <c r="K3142" s="19">
        <v>0.11180555555555556</v>
      </c>
      <c r="L3142" s="19">
        <v>0.21666666666666667</v>
      </c>
      <c r="M3142" s="20">
        <v>0.23680555555555555</v>
      </c>
      <c r="N3142" s="19">
        <v>0.34166666666666667</v>
      </c>
      <c r="O3142" s="21">
        <f t="shared" si="122"/>
        <v>0.10486111111111113</v>
      </c>
      <c r="P3142" s="13" t="s">
        <v>50</v>
      </c>
      <c r="Q3142" s="13" t="s">
        <v>50</v>
      </c>
      <c r="R3142" s="22" t="s">
        <v>2880</v>
      </c>
      <c r="S3142" s="22" t="s">
        <v>31</v>
      </c>
      <c r="T3142" s="23" t="s">
        <v>97</v>
      </c>
      <c r="U3142" s="23" t="s">
        <v>50</v>
      </c>
      <c r="V3142" s="22" t="s">
        <v>3880</v>
      </c>
      <c r="W3142" s="24" t="s">
        <v>3659</v>
      </c>
      <c r="X3142" s="25" t="s">
        <v>83</v>
      </c>
      <c r="Y3142" s="25" t="s">
        <v>114</v>
      </c>
      <c r="Z3142" s="25" t="s">
        <v>71</v>
      </c>
      <c r="AA3142" s="25"/>
      <c r="AB3142" s="26"/>
      <c r="AC3142" s="31">
        <v>0.33067124999999997</v>
      </c>
      <c r="AD3142" s="32"/>
      <c r="AE3142" s="32"/>
      <c r="AF3142" s="32"/>
      <c r="AG3142" s="33"/>
      <c r="AH3142" s="33"/>
      <c r="AI3142" s="33"/>
      <c r="AJ3142" s="27"/>
      <c r="AK3142" s="27"/>
      <c r="AL3142" s="27">
        <v>0.26666666666666666</v>
      </c>
      <c r="AM3142" s="27"/>
      <c r="AN3142" s="27"/>
      <c r="AO3142" s="28" t="s">
        <v>94</v>
      </c>
      <c r="AP3142" s="51"/>
      <c r="AQ3142" s="51"/>
    </row>
    <row r="3143" spans="1:43" ht="12.65" customHeight="1">
      <c r="A3143" s="13" t="s">
        <v>942</v>
      </c>
      <c r="B3143" s="14" t="s">
        <v>2875</v>
      </c>
      <c r="C3143" s="13">
        <v>184</v>
      </c>
      <c r="D3143" s="13" t="s">
        <v>2876</v>
      </c>
      <c r="E3143" s="15" t="s">
        <v>2891</v>
      </c>
      <c r="F3143" s="13">
        <v>16825</v>
      </c>
      <c r="G3143" s="13" t="s">
        <v>2260</v>
      </c>
      <c r="H3143" s="16">
        <v>45887</v>
      </c>
      <c r="I3143" s="17">
        <v>45887</v>
      </c>
      <c r="J3143" s="18">
        <f>I3143</f>
        <v>45887</v>
      </c>
      <c r="K3143" s="19">
        <v>0.4152777777777778</v>
      </c>
      <c r="L3143" s="19">
        <v>0.4861111111111111</v>
      </c>
      <c r="M3143" s="20">
        <v>0.54027777777777775</v>
      </c>
      <c r="N3143" s="19">
        <v>0.61111111111111116</v>
      </c>
      <c r="O3143" s="21">
        <f t="shared" si="122"/>
        <v>7.0833333333333415E-2</v>
      </c>
      <c r="P3143" s="13" t="s">
        <v>50</v>
      </c>
      <c r="Q3143" s="13" t="s">
        <v>50</v>
      </c>
      <c r="R3143" s="22" t="s">
        <v>2880</v>
      </c>
      <c r="S3143" s="22" t="s">
        <v>31</v>
      </c>
      <c r="T3143" s="23" t="s">
        <v>97</v>
      </c>
      <c r="U3143" s="23" t="s">
        <v>50</v>
      </c>
      <c r="V3143" s="22" t="s">
        <v>3880</v>
      </c>
      <c r="W3143" s="24" t="s">
        <v>3659</v>
      </c>
      <c r="X3143" s="25" t="s">
        <v>83</v>
      </c>
      <c r="Y3143" s="25" t="s">
        <v>114</v>
      </c>
      <c r="Z3143" s="25" t="s">
        <v>71</v>
      </c>
      <c r="AA3143" s="25"/>
      <c r="AB3143" s="26"/>
      <c r="AC3143" s="31">
        <v>1.43290875</v>
      </c>
      <c r="AD3143" s="32"/>
      <c r="AE3143" s="32"/>
      <c r="AF3143" s="32"/>
      <c r="AG3143" s="33"/>
      <c r="AH3143" s="33"/>
      <c r="AI3143" s="33"/>
      <c r="AJ3143" s="27"/>
      <c r="AK3143" s="27"/>
      <c r="AL3143" s="27">
        <v>0.26666666666666666</v>
      </c>
      <c r="AM3143" s="27"/>
      <c r="AN3143" s="27"/>
      <c r="AO3143" s="28" t="s">
        <v>94</v>
      </c>
      <c r="AP3143" s="51"/>
      <c r="AQ3143" s="51"/>
    </row>
    <row r="3144" spans="1:43" ht="12.65" customHeight="1">
      <c r="A3144" s="13" t="s">
        <v>942</v>
      </c>
      <c r="B3144" s="14" t="s">
        <v>2875</v>
      </c>
      <c r="C3144" s="13">
        <v>184</v>
      </c>
      <c r="D3144" s="13" t="s">
        <v>2876</v>
      </c>
      <c r="E3144" s="15" t="s">
        <v>2891</v>
      </c>
      <c r="F3144" s="13">
        <v>16825</v>
      </c>
      <c r="G3144" s="13" t="s">
        <v>2260</v>
      </c>
      <c r="H3144" s="16">
        <v>45887</v>
      </c>
      <c r="I3144" s="17">
        <v>45887</v>
      </c>
      <c r="J3144" s="18">
        <f>I3144</f>
        <v>45887</v>
      </c>
      <c r="K3144" s="19">
        <v>0.85416666666666663</v>
      </c>
      <c r="L3144" s="19">
        <v>0.92569444444444449</v>
      </c>
      <c r="M3144" s="20">
        <v>0.97916666666666663</v>
      </c>
      <c r="N3144" s="19">
        <v>5.0694444444444445E-2</v>
      </c>
      <c r="O3144" s="21">
        <f t="shared" si="122"/>
        <v>7.1527777777777746E-2</v>
      </c>
      <c r="P3144" s="13" t="s">
        <v>50</v>
      </c>
      <c r="Q3144" s="13" t="s">
        <v>50</v>
      </c>
      <c r="R3144" s="22" t="s">
        <v>2880</v>
      </c>
      <c r="S3144" s="22" t="s">
        <v>31</v>
      </c>
      <c r="T3144" s="23" t="s">
        <v>97</v>
      </c>
      <c r="U3144" s="23" t="s">
        <v>50</v>
      </c>
      <c r="V3144" s="22" t="s">
        <v>3880</v>
      </c>
      <c r="W3144" s="24" t="s">
        <v>3659</v>
      </c>
      <c r="X3144" s="25" t="s">
        <v>83</v>
      </c>
      <c r="Y3144" s="25" t="s">
        <v>114</v>
      </c>
      <c r="Z3144" s="25" t="s">
        <v>71</v>
      </c>
      <c r="AA3144" s="25"/>
      <c r="AB3144" s="26"/>
      <c r="AC3144" s="31">
        <v>1.7635800000000001</v>
      </c>
      <c r="AD3144" s="32"/>
      <c r="AE3144" s="32"/>
      <c r="AF3144" s="32"/>
      <c r="AG3144" s="33"/>
      <c r="AH3144" s="33"/>
      <c r="AI3144" s="33"/>
      <c r="AJ3144" s="27"/>
      <c r="AK3144" s="27"/>
      <c r="AL3144" s="27">
        <v>0.26666666666666666</v>
      </c>
      <c r="AM3144" s="27"/>
      <c r="AN3144" s="27"/>
      <c r="AO3144" s="28" t="s">
        <v>94</v>
      </c>
      <c r="AP3144" s="51"/>
      <c r="AQ3144" s="51"/>
    </row>
    <row r="3145" spans="1:43" ht="12.65" customHeight="1">
      <c r="A3145" s="13" t="s">
        <v>942</v>
      </c>
      <c r="B3145" s="14" t="s">
        <v>2875</v>
      </c>
      <c r="C3145" s="13">
        <v>184</v>
      </c>
      <c r="D3145" s="13" t="s">
        <v>2876</v>
      </c>
      <c r="E3145" s="15" t="s">
        <v>2891</v>
      </c>
      <c r="F3145" s="13">
        <v>16825</v>
      </c>
      <c r="G3145" s="13" t="s">
        <v>2260</v>
      </c>
      <c r="H3145" s="16">
        <v>45888</v>
      </c>
      <c r="I3145" s="17">
        <v>45888</v>
      </c>
      <c r="J3145" s="18">
        <f>I3145</f>
        <v>45888</v>
      </c>
      <c r="K3145" s="19">
        <v>0.56319444444444444</v>
      </c>
      <c r="L3145" s="19">
        <v>0.63472222222222219</v>
      </c>
      <c r="M3145" s="20">
        <v>0.68819444444444444</v>
      </c>
      <c r="N3145" s="19">
        <v>0.75972222222222219</v>
      </c>
      <c r="O3145" s="21">
        <f t="shared" si="122"/>
        <v>7.1527777777777746E-2</v>
      </c>
      <c r="P3145" s="13" t="s">
        <v>50</v>
      </c>
      <c r="Q3145" s="13" t="s">
        <v>50</v>
      </c>
      <c r="R3145" s="22" t="s">
        <v>2880</v>
      </c>
      <c r="S3145" s="22" t="s">
        <v>31</v>
      </c>
      <c r="T3145" s="23" t="s">
        <v>97</v>
      </c>
      <c r="U3145" s="23" t="s">
        <v>50</v>
      </c>
      <c r="V3145" s="22" t="s">
        <v>3880</v>
      </c>
      <c r="W3145" s="24" t="s">
        <v>3659</v>
      </c>
      <c r="X3145" s="25" t="s">
        <v>83</v>
      </c>
      <c r="Y3145" s="25" t="s">
        <v>114</v>
      </c>
      <c r="Z3145" s="25" t="s">
        <v>71</v>
      </c>
      <c r="AA3145" s="25"/>
      <c r="AB3145" s="26"/>
      <c r="AC3145" s="31">
        <v>1.6533562499999999</v>
      </c>
      <c r="AD3145" s="32"/>
      <c r="AE3145" s="32"/>
      <c r="AF3145" s="32"/>
      <c r="AG3145" s="33"/>
      <c r="AH3145" s="33"/>
      <c r="AI3145" s="33"/>
      <c r="AJ3145" s="27"/>
      <c r="AK3145" s="27"/>
      <c r="AL3145" s="27">
        <v>0.26666666666666666</v>
      </c>
      <c r="AM3145" s="27"/>
      <c r="AN3145" s="27"/>
      <c r="AO3145" s="28" t="s">
        <v>94</v>
      </c>
      <c r="AP3145" s="51"/>
      <c r="AQ3145" s="51"/>
    </row>
    <row r="3146" spans="1:43" ht="12.65" customHeight="1">
      <c r="A3146" s="13" t="s">
        <v>942</v>
      </c>
      <c r="B3146" s="14" t="s">
        <v>2875</v>
      </c>
      <c r="C3146" s="13">
        <v>184</v>
      </c>
      <c r="D3146" s="13" t="s">
        <v>2876</v>
      </c>
      <c r="E3146" s="15" t="s">
        <v>2891</v>
      </c>
      <c r="F3146" s="13">
        <v>16825</v>
      </c>
      <c r="G3146" s="13" t="s">
        <v>2260</v>
      </c>
      <c r="H3146" s="16">
        <v>45889</v>
      </c>
      <c r="I3146" s="17">
        <v>45890</v>
      </c>
      <c r="J3146" s="18">
        <f>I3146</f>
        <v>45890</v>
      </c>
      <c r="K3146" s="19">
        <v>0.92569444444444449</v>
      </c>
      <c r="L3146" s="19">
        <v>0.99652777777777779</v>
      </c>
      <c r="M3146" s="20">
        <v>5.0694444444444445E-2</v>
      </c>
      <c r="N3146" s="19">
        <v>0.12152777777777778</v>
      </c>
      <c r="O3146" s="21">
        <f t="shared" si="122"/>
        <v>7.0833333333333331E-2</v>
      </c>
      <c r="P3146" s="13" t="s">
        <v>50</v>
      </c>
      <c r="Q3146" s="13" t="s">
        <v>50</v>
      </c>
      <c r="R3146" s="22" t="s">
        <v>2880</v>
      </c>
      <c r="S3146" s="22" t="s">
        <v>31</v>
      </c>
      <c r="T3146" s="23" t="s">
        <v>97</v>
      </c>
      <c r="U3146" s="23" t="s">
        <v>50</v>
      </c>
      <c r="V3146" s="22" t="s">
        <v>3880</v>
      </c>
      <c r="W3146" s="24" t="s">
        <v>3659</v>
      </c>
      <c r="X3146" s="25" t="s">
        <v>83</v>
      </c>
      <c r="Y3146" s="25" t="s">
        <v>114</v>
      </c>
      <c r="Z3146" s="25" t="s">
        <v>71</v>
      </c>
      <c r="AA3146" s="25"/>
      <c r="AB3146" s="26"/>
      <c r="AC3146" s="31">
        <v>0.33067124999999997</v>
      </c>
      <c r="AD3146" s="32"/>
      <c r="AE3146" s="32"/>
      <c r="AF3146" s="32"/>
      <c r="AG3146" s="33"/>
      <c r="AH3146" s="33"/>
      <c r="AI3146" s="33"/>
      <c r="AJ3146" s="27"/>
      <c r="AK3146" s="27"/>
      <c r="AL3146" s="27">
        <v>0.26666666666666666</v>
      </c>
      <c r="AM3146" s="27"/>
      <c r="AN3146" s="27"/>
      <c r="AO3146" s="28" t="s">
        <v>94</v>
      </c>
      <c r="AP3146" s="51"/>
      <c r="AQ3146" s="51"/>
    </row>
    <row r="3147" spans="1:43" ht="12.65" customHeight="1">
      <c r="A3147" s="13" t="s">
        <v>942</v>
      </c>
      <c r="B3147" s="14" t="s">
        <v>2875</v>
      </c>
      <c r="C3147" s="13">
        <v>184</v>
      </c>
      <c r="D3147" s="13" t="s">
        <v>2876</v>
      </c>
      <c r="E3147" s="15" t="s">
        <v>2891</v>
      </c>
      <c r="F3147" s="13">
        <v>16825</v>
      </c>
      <c r="G3147" s="13" t="s">
        <v>2260</v>
      </c>
      <c r="H3147" s="16">
        <v>45890</v>
      </c>
      <c r="I3147" s="17">
        <v>45890</v>
      </c>
      <c r="J3147" s="18">
        <v>45890</v>
      </c>
      <c r="K3147" s="19">
        <v>3.3333333333333333E-2</v>
      </c>
      <c r="L3147" s="19">
        <v>5.2083333333333336E-2</v>
      </c>
      <c r="M3147" s="20">
        <v>0.15833333333333333</v>
      </c>
      <c r="N3147" s="19">
        <v>0.17708333333333334</v>
      </c>
      <c r="O3147" s="21">
        <f t="shared" si="122"/>
        <v>1.8750000000000017E-2</v>
      </c>
      <c r="P3147" s="13" t="s">
        <v>50</v>
      </c>
      <c r="Q3147" s="13" t="s">
        <v>50</v>
      </c>
      <c r="R3147" s="22" t="s">
        <v>2878</v>
      </c>
      <c r="S3147" s="22" t="s">
        <v>33</v>
      </c>
      <c r="T3147" s="23" t="s">
        <v>52</v>
      </c>
      <c r="U3147" s="23"/>
      <c r="V3147" s="22" t="s">
        <v>67</v>
      </c>
      <c r="W3147" s="24" t="s">
        <v>3677</v>
      </c>
      <c r="X3147" s="25" t="s">
        <v>50</v>
      </c>
      <c r="Y3147" s="25" t="s">
        <v>50</v>
      </c>
      <c r="Z3147" s="25" t="s">
        <v>50</v>
      </c>
      <c r="AA3147" s="25"/>
      <c r="AB3147" s="26"/>
      <c r="AC3147" s="31">
        <v>0.19379999999999997</v>
      </c>
      <c r="AD3147" s="32"/>
      <c r="AE3147" s="32"/>
      <c r="AF3147" s="32"/>
      <c r="AG3147" s="33"/>
      <c r="AH3147" s="33"/>
      <c r="AI3147" s="33"/>
      <c r="AJ3147" s="27"/>
      <c r="AK3147" s="27"/>
      <c r="AL3147" s="27">
        <v>0.26666666666666666</v>
      </c>
      <c r="AM3147" s="27"/>
      <c r="AN3147" s="27"/>
      <c r="AO3147" s="28" t="s">
        <v>94</v>
      </c>
      <c r="AP3147" s="51"/>
      <c r="AQ3147" s="51"/>
    </row>
    <row r="3148" spans="1:43" ht="12.65" customHeight="1">
      <c r="A3148" s="13" t="s">
        <v>942</v>
      </c>
      <c r="B3148" s="14" t="s">
        <v>2875</v>
      </c>
      <c r="C3148" s="13">
        <v>184</v>
      </c>
      <c r="D3148" s="13" t="s">
        <v>2876</v>
      </c>
      <c r="E3148" s="15" t="s">
        <v>2891</v>
      </c>
      <c r="F3148" s="13">
        <v>16825</v>
      </c>
      <c r="G3148" s="13" t="s">
        <v>2260</v>
      </c>
      <c r="H3148" s="16">
        <v>45890</v>
      </c>
      <c r="I3148" s="17">
        <v>45891</v>
      </c>
      <c r="J3148" s="18">
        <v>45891</v>
      </c>
      <c r="K3148" s="19">
        <v>0.87569444444444444</v>
      </c>
      <c r="L3148" s="19">
        <v>0.89513888888888893</v>
      </c>
      <c r="M3148" s="20">
        <v>6.9444444444444447E-4</v>
      </c>
      <c r="N3148" s="19">
        <v>2.013888888888889E-2</v>
      </c>
      <c r="O3148" s="21">
        <f t="shared" si="122"/>
        <v>1.9444444444444445E-2</v>
      </c>
      <c r="P3148" s="13" t="s">
        <v>50</v>
      </c>
      <c r="Q3148" s="13" t="s">
        <v>50</v>
      </c>
      <c r="R3148" s="22" t="s">
        <v>2878</v>
      </c>
      <c r="S3148" s="22" t="s">
        <v>33</v>
      </c>
      <c r="T3148" s="23" t="s">
        <v>52</v>
      </c>
      <c r="U3148" s="23"/>
      <c r="V3148" s="22" t="s">
        <v>67</v>
      </c>
      <c r="W3148" s="24" t="s">
        <v>3677</v>
      </c>
      <c r="X3148" s="25" t="s">
        <v>50</v>
      </c>
      <c r="Y3148" s="25" t="s">
        <v>50</v>
      </c>
      <c r="Z3148" s="25" t="s">
        <v>50</v>
      </c>
      <c r="AA3148" s="25"/>
      <c r="AB3148" s="26"/>
      <c r="AC3148" s="31">
        <v>0.19379999999999997</v>
      </c>
      <c r="AD3148" s="32"/>
      <c r="AE3148" s="32"/>
      <c r="AF3148" s="32"/>
      <c r="AG3148" s="33"/>
      <c r="AH3148" s="33"/>
      <c r="AI3148" s="33"/>
      <c r="AJ3148" s="27"/>
      <c r="AK3148" s="27"/>
      <c r="AL3148" s="27">
        <v>0.26666666666666666</v>
      </c>
      <c r="AM3148" s="27"/>
      <c r="AN3148" s="27"/>
      <c r="AO3148" s="28" t="s">
        <v>94</v>
      </c>
      <c r="AP3148" s="51"/>
      <c r="AQ3148" s="51"/>
    </row>
    <row r="3149" spans="1:43" ht="12.65" customHeight="1">
      <c r="A3149" s="13" t="s">
        <v>942</v>
      </c>
      <c r="B3149" s="14" t="s">
        <v>2875</v>
      </c>
      <c r="C3149" s="13">
        <v>184</v>
      </c>
      <c r="D3149" s="13" t="s">
        <v>2876</v>
      </c>
      <c r="E3149" s="15" t="s">
        <v>2891</v>
      </c>
      <c r="F3149" s="13">
        <v>16825</v>
      </c>
      <c r="G3149" s="13" t="s">
        <v>2260</v>
      </c>
      <c r="H3149" s="16">
        <v>45891</v>
      </c>
      <c r="I3149" s="17">
        <v>45891</v>
      </c>
      <c r="J3149" s="18">
        <v>45891</v>
      </c>
      <c r="K3149" s="19">
        <v>0.19027777777777777</v>
      </c>
      <c r="L3149" s="19">
        <v>0.20972222222222223</v>
      </c>
      <c r="M3149" s="20">
        <v>0.31527777777777777</v>
      </c>
      <c r="N3149" s="19">
        <v>0.3347222222222222</v>
      </c>
      <c r="O3149" s="21">
        <f t="shared" si="122"/>
        <v>1.9444444444444431E-2</v>
      </c>
      <c r="P3149" s="13" t="s">
        <v>50</v>
      </c>
      <c r="Q3149" s="13" t="s">
        <v>50</v>
      </c>
      <c r="R3149" s="22" t="s">
        <v>2878</v>
      </c>
      <c r="S3149" s="22" t="s">
        <v>33</v>
      </c>
      <c r="T3149" s="23" t="s">
        <v>52</v>
      </c>
      <c r="U3149" s="23"/>
      <c r="V3149" s="22" t="s">
        <v>67</v>
      </c>
      <c r="W3149" s="24" t="s">
        <v>3677</v>
      </c>
      <c r="X3149" s="25" t="s">
        <v>50</v>
      </c>
      <c r="Y3149" s="25" t="s">
        <v>50</v>
      </c>
      <c r="Z3149" s="25" t="s">
        <v>50</v>
      </c>
      <c r="AA3149" s="25"/>
      <c r="AB3149" s="26"/>
      <c r="AC3149" s="31">
        <v>0.45219999999999994</v>
      </c>
      <c r="AD3149" s="32"/>
      <c r="AE3149" s="32"/>
      <c r="AF3149" s="32"/>
      <c r="AG3149" s="33"/>
      <c r="AH3149" s="33"/>
      <c r="AI3149" s="33"/>
      <c r="AJ3149" s="27"/>
      <c r="AK3149" s="27"/>
      <c r="AL3149" s="27">
        <v>0.26666666666666666</v>
      </c>
      <c r="AM3149" s="27"/>
      <c r="AN3149" s="27"/>
      <c r="AO3149" s="28" t="s">
        <v>94</v>
      </c>
      <c r="AP3149" s="51"/>
      <c r="AQ3149" s="51"/>
    </row>
    <row r="3150" spans="1:43" ht="12.65" customHeight="1">
      <c r="A3150" s="13" t="s">
        <v>942</v>
      </c>
      <c r="B3150" s="14" t="s">
        <v>2875</v>
      </c>
      <c r="C3150" s="13">
        <v>184</v>
      </c>
      <c r="D3150" s="13" t="s">
        <v>2876</v>
      </c>
      <c r="E3150" s="15" t="s">
        <v>2891</v>
      </c>
      <c r="F3150" s="13">
        <v>16825</v>
      </c>
      <c r="G3150" s="13" t="s">
        <v>2260</v>
      </c>
      <c r="H3150" s="16">
        <v>45892</v>
      </c>
      <c r="I3150" s="17">
        <v>45892</v>
      </c>
      <c r="J3150" s="18">
        <f>I3150</f>
        <v>45892</v>
      </c>
      <c r="K3150" s="19">
        <v>0.20277777777777778</v>
      </c>
      <c r="L3150" s="19">
        <v>0.27430555555555558</v>
      </c>
      <c r="M3150" s="20">
        <v>0.32777777777777778</v>
      </c>
      <c r="N3150" s="19">
        <v>0.39930555555555558</v>
      </c>
      <c r="O3150" s="21">
        <f t="shared" si="122"/>
        <v>7.1527777777777801E-2</v>
      </c>
      <c r="P3150" s="13" t="s">
        <v>50</v>
      </c>
      <c r="Q3150" s="13" t="s">
        <v>50</v>
      </c>
      <c r="R3150" s="22" t="s">
        <v>2881</v>
      </c>
      <c r="S3150" s="22" t="s">
        <v>31</v>
      </c>
      <c r="T3150" s="23" t="s">
        <v>52</v>
      </c>
      <c r="U3150" s="23" t="s">
        <v>50</v>
      </c>
      <c r="V3150" s="22" t="s">
        <v>67</v>
      </c>
      <c r="W3150" s="24" t="s">
        <v>139</v>
      </c>
      <c r="X3150" s="25" t="s">
        <v>71</v>
      </c>
      <c r="Y3150" s="25" t="s">
        <v>114</v>
      </c>
      <c r="Z3150" s="25" t="s">
        <v>66</v>
      </c>
      <c r="AA3150" s="25"/>
      <c r="AB3150" s="26"/>
      <c r="AC3150" s="31">
        <v>1.0947999999999998</v>
      </c>
      <c r="AD3150" s="32"/>
      <c r="AE3150" s="32"/>
      <c r="AF3150" s="32"/>
      <c r="AG3150" s="33"/>
      <c r="AH3150" s="33"/>
      <c r="AI3150" s="33"/>
      <c r="AJ3150" s="27"/>
      <c r="AK3150" s="27"/>
      <c r="AL3150" s="27">
        <v>0.34666666666666668</v>
      </c>
      <c r="AM3150" s="27"/>
      <c r="AN3150" s="27"/>
      <c r="AO3150" s="28" t="s">
        <v>94</v>
      </c>
      <c r="AP3150" s="51"/>
      <c r="AQ3150" s="51"/>
    </row>
    <row r="3151" spans="1:43" ht="12.65" customHeight="1">
      <c r="A3151" s="13" t="s">
        <v>942</v>
      </c>
      <c r="B3151" s="14" t="s">
        <v>2875</v>
      </c>
      <c r="C3151" s="13">
        <v>184</v>
      </c>
      <c r="D3151" s="13" t="s">
        <v>2876</v>
      </c>
      <c r="E3151" s="15" t="s">
        <v>2891</v>
      </c>
      <c r="F3151" s="13">
        <v>16825</v>
      </c>
      <c r="G3151" s="13" t="s">
        <v>2260</v>
      </c>
      <c r="H3151" s="16">
        <v>45893</v>
      </c>
      <c r="I3151" s="17">
        <v>45893</v>
      </c>
      <c r="J3151" s="18">
        <v>45893</v>
      </c>
      <c r="K3151" s="19">
        <v>0.46597222222222223</v>
      </c>
      <c r="L3151" s="19">
        <v>0.48472222222222222</v>
      </c>
      <c r="M3151" s="20">
        <v>0.59097222222222223</v>
      </c>
      <c r="N3151" s="19">
        <v>0.60972222222222228</v>
      </c>
      <c r="O3151" s="21">
        <f t="shared" si="122"/>
        <v>1.8750000000000044E-2</v>
      </c>
      <c r="P3151" s="13" t="s">
        <v>50</v>
      </c>
      <c r="Q3151" s="13" t="s">
        <v>50</v>
      </c>
      <c r="R3151" s="22" t="s">
        <v>2878</v>
      </c>
      <c r="S3151" s="22" t="s">
        <v>33</v>
      </c>
      <c r="T3151" s="23" t="s">
        <v>52</v>
      </c>
      <c r="U3151" s="23"/>
      <c r="V3151" s="22" t="s">
        <v>67</v>
      </c>
      <c r="W3151" s="24" t="s">
        <v>3677</v>
      </c>
      <c r="X3151" s="25" t="s">
        <v>50</v>
      </c>
      <c r="Y3151" s="25" t="s">
        <v>50</v>
      </c>
      <c r="Z3151" s="25" t="s">
        <v>50</v>
      </c>
      <c r="AA3151" s="25"/>
      <c r="AB3151" s="26"/>
      <c r="AC3151" s="31">
        <v>0.88400000000000001</v>
      </c>
      <c r="AD3151" s="32"/>
      <c r="AE3151" s="32"/>
      <c r="AF3151" s="32"/>
      <c r="AG3151" s="33"/>
      <c r="AH3151" s="33"/>
      <c r="AI3151" s="33"/>
      <c r="AJ3151" s="27"/>
      <c r="AK3151" s="27"/>
      <c r="AL3151" s="27">
        <v>0.34666666666666668</v>
      </c>
      <c r="AM3151" s="27"/>
      <c r="AN3151" s="27"/>
      <c r="AO3151" s="28" t="s">
        <v>94</v>
      </c>
      <c r="AP3151" s="51"/>
      <c r="AQ3151" s="51"/>
    </row>
    <row r="3152" spans="1:43" ht="12.65" customHeight="1">
      <c r="A3152" s="13" t="s">
        <v>942</v>
      </c>
      <c r="B3152" s="14" t="s">
        <v>2875</v>
      </c>
      <c r="C3152" s="13">
        <v>184</v>
      </c>
      <c r="D3152" s="13" t="s">
        <v>2876</v>
      </c>
      <c r="E3152" s="15" t="s">
        <v>2891</v>
      </c>
      <c r="F3152" s="13">
        <v>16825</v>
      </c>
      <c r="G3152" s="13" t="s">
        <v>2260</v>
      </c>
      <c r="H3152" s="16">
        <v>45894</v>
      </c>
      <c r="I3152" s="17">
        <v>45894</v>
      </c>
      <c r="J3152" s="18">
        <f>I3152</f>
        <v>45894</v>
      </c>
      <c r="K3152" s="19">
        <v>0.55902777777777779</v>
      </c>
      <c r="L3152" s="19">
        <v>0.62847222222222221</v>
      </c>
      <c r="M3152" s="20">
        <v>0.68402777777777779</v>
      </c>
      <c r="N3152" s="19">
        <v>0.75347222222222221</v>
      </c>
      <c r="O3152" s="21">
        <f t="shared" si="122"/>
        <v>6.944444444444442E-2</v>
      </c>
      <c r="P3152" s="13" t="s">
        <v>50</v>
      </c>
      <c r="Q3152" s="13" t="s">
        <v>50</v>
      </c>
      <c r="R3152" s="22" t="s">
        <v>2883</v>
      </c>
      <c r="S3152" s="22" t="s">
        <v>31</v>
      </c>
      <c r="T3152" s="23" t="s">
        <v>52</v>
      </c>
      <c r="U3152" s="23" t="s">
        <v>50</v>
      </c>
      <c r="V3152" s="22" t="s">
        <v>67</v>
      </c>
      <c r="W3152" s="24" t="s">
        <v>140</v>
      </c>
      <c r="X3152" s="25" t="s">
        <v>69</v>
      </c>
      <c r="Y3152" s="25" t="s">
        <v>114</v>
      </c>
      <c r="Z3152" s="25" t="s">
        <v>65</v>
      </c>
      <c r="AA3152" s="25"/>
      <c r="AB3152" s="26"/>
      <c r="AC3152" s="31">
        <v>0.96899999999999986</v>
      </c>
      <c r="AD3152" s="32"/>
      <c r="AE3152" s="32"/>
      <c r="AF3152" s="32"/>
      <c r="AG3152" s="33"/>
      <c r="AH3152" s="33"/>
      <c r="AI3152" s="33"/>
      <c r="AJ3152" s="27"/>
      <c r="AK3152" s="27"/>
      <c r="AL3152" s="27">
        <v>0.26666666666666666</v>
      </c>
      <c r="AM3152" s="27"/>
      <c r="AN3152" s="27"/>
      <c r="AO3152" s="28" t="s">
        <v>94</v>
      </c>
      <c r="AP3152" s="51"/>
      <c r="AQ3152" s="51"/>
    </row>
    <row r="3153" spans="1:43" ht="12.65" customHeight="1">
      <c r="A3153" s="13" t="s">
        <v>942</v>
      </c>
      <c r="B3153" s="14" t="s">
        <v>2875</v>
      </c>
      <c r="C3153" s="13">
        <v>184</v>
      </c>
      <c r="D3153" s="13" t="s">
        <v>2876</v>
      </c>
      <c r="E3153" s="15" t="s">
        <v>2891</v>
      </c>
      <c r="F3153" s="13">
        <v>16825</v>
      </c>
      <c r="G3153" s="13" t="s">
        <v>2260</v>
      </c>
      <c r="H3153" s="16">
        <v>45895</v>
      </c>
      <c r="I3153" s="17">
        <v>45895</v>
      </c>
      <c r="J3153" s="18">
        <f>I3153</f>
        <v>45895</v>
      </c>
      <c r="K3153" s="19">
        <v>0.2638888888888889</v>
      </c>
      <c r="L3153" s="19">
        <v>0.3347222222222222</v>
      </c>
      <c r="M3153" s="20">
        <v>0.3888888888888889</v>
      </c>
      <c r="N3153" s="19">
        <v>0.4597222222222222</v>
      </c>
      <c r="O3153" s="21">
        <f t="shared" si="122"/>
        <v>7.0833333333333304E-2</v>
      </c>
      <c r="P3153" s="13" t="s">
        <v>50</v>
      </c>
      <c r="Q3153" s="13" t="s">
        <v>50</v>
      </c>
      <c r="R3153" s="22" t="s">
        <v>2883</v>
      </c>
      <c r="S3153" s="22" t="s">
        <v>31</v>
      </c>
      <c r="T3153" s="23" t="s">
        <v>52</v>
      </c>
      <c r="U3153" s="23" t="s">
        <v>50</v>
      </c>
      <c r="V3153" s="22" t="s">
        <v>67</v>
      </c>
      <c r="W3153" s="24" t="s">
        <v>140</v>
      </c>
      <c r="X3153" s="25" t="s">
        <v>69</v>
      </c>
      <c r="Y3153" s="25" t="s">
        <v>114</v>
      </c>
      <c r="Z3153" s="25" t="s">
        <v>65</v>
      </c>
      <c r="AA3153" s="25"/>
      <c r="AB3153" s="26"/>
      <c r="AC3153" s="31">
        <v>0.45219999999999994</v>
      </c>
      <c r="AD3153" s="32"/>
      <c r="AE3153" s="32"/>
      <c r="AF3153" s="32"/>
      <c r="AG3153" s="33"/>
      <c r="AH3153" s="33"/>
      <c r="AI3153" s="33"/>
      <c r="AJ3153" s="27"/>
      <c r="AK3153" s="27"/>
      <c r="AL3153" s="27">
        <v>0.26666666666666666</v>
      </c>
      <c r="AM3153" s="27"/>
      <c r="AN3153" s="27"/>
      <c r="AO3153" s="28" t="s">
        <v>94</v>
      </c>
      <c r="AP3153" s="51"/>
      <c r="AQ3153" s="51"/>
    </row>
    <row r="3154" spans="1:43" ht="12.65" customHeight="1">
      <c r="A3154" s="13" t="s">
        <v>942</v>
      </c>
      <c r="B3154" s="14" t="s">
        <v>2875</v>
      </c>
      <c r="C3154" s="13">
        <v>184</v>
      </c>
      <c r="D3154" s="13" t="s">
        <v>2876</v>
      </c>
      <c r="E3154" s="15" t="s">
        <v>2891</v>
      </c>
      <c r="F3154" s="13">
        <v>16825</v>
      </c>
      <c r="G3154" s="13" t="s">
        <v>2260</v>
      </c>
      <c r="H3154" s="16">
        <v>45895</v>
      </c>
      <c r="I3154" s="17">
        <v>45895</v>
      </c>
      <c r="J3154" s="18">
        <f>I3154</f>
        <v>45895</v>
      </c>
      <c r="K3154" s="19">
        <v>0.55972222222222223</v>
      </c>
      <c r="L3154" s="19">
        <v>0.63055555555555554</v>
      </c>
      <c r="M3154" s="20">
        <v>0.68472222222222223</v>
      </c>
      <c r="N3154" s="19">
        <v>0.75555555555555554</v>
      </c>
      <c r="O3154" s="21">
        <f t="shared" si="122"/>
        <v>7.0833333333333304E-2</v>
      </c>
      <c r="P3154" s="13" t="s">
        <v>50</v>
      </c>
      <c r="Q3154" s="13" t="s">
        <v>50</v>
      </c>
      <c r="R3154" s="22" t="s">
        <v>2882</v>
      </c>
      <c r="S3154" s="22" t="s">
        <v>31</v>
      </c>
      <c r="T3154" s="23" t="s">
        <v>52</v>
      </c>
      <c r="U3154" s="23" t="s">
        <v>50</v>
      </c>
      <c r="V3154" s="22" t="s">
        <v>67</v>
      </c>
      <c r="W3154" s="24" t="s">
        <v>144</v>
      </c>
      <c r="X3154" s="25" t="s">
        <v>84</v>
      </c>
      <c r="Y3154" s="25" t="s">
        <v>114</v>
      </c>
      <c r="Z3154" s="25" t="s">
        <v>62</v>
      </c>
      <c r="AA3154" s="25"/>
      <c r="AB3154" s="26"/>
      <c r="AC3154" s="31">
        <v>1.3808249999999997</v>
      </c>
      <c r="AD3154" s="32"/>
      <c r="AE3154" s="32"/>
      <c r="AF3154" s="32"/>
      <c r="AG3154" s="33"/>
      <c r="AH3154" s="33"/>
      <c r="AI3154" s="33"/>
      <c r="AJ3154" s="27"/>
      <c r="AK3154" s="27"/>
      <c r="AL3154" s="27">
        <v>0.26666666666666666</v>
      </c>
      <c r="AM3154" s="27"/>
      <c r="AN3154" s="27"/>
      <c r="AO3154" s="28" t="s">
        <v>94</v>
      </c>
      <c r="AP3154" s="51"/>
      <c r="AQ3154" s="51"/>
    </row>
    <row r="3155" spans="1:43" ht="12.65" customHeight="1">
      <c r="A3155" s="13" t="s">
        <v>942</v>
      </c>
      <c r="B3155" s="14" t="s">
        <v>2875</v>
      </c>
      <c r="C3155" s="13">
        <v>184</v>
      </c>
      <c r="D3155" s="13" t="s">
        <v>2876</v>
      </c>
      <c r="E3155" s="15" t="s">
        <v>2891</v>
      </c>
      <c r="F3155" s="13">
        <v>16825</v>
      </c>
      <c r="G3155" s="13" t="s">
        <v>2260</v>
      </c>
      <c r="H3155" s="16">
        <v>45896</v>
      </c>
      <c r="I3155" s="17">
        <v>45896</v>
      </c>
      <c r="J3155" s="18">
        <f>I3155</f>
        <v>45896</v>
      </c>
      <c r="K3155" s="19">
        <v>0.23194444444444445</v>
      </c>
      <c r="L3155" s="19">
        <v>0.30277777777777776</v>
      </c>
      <c r="M3155" s="20">
        <v>0.35694444444444445</v>
      </c>
      <c r="N3155" s="19">
        <v>0.42777777777777776</v>
      </c>
      <c r="O3155" s="21">
        <f t="shared" si="122"/>
        <v>7.0833333333333304E-2</v>
      </c>
      <c r="P3155" s="13" t="s">
        <v>50</v>
      </c>
      <c r="Q3155" s="13" t="s">
        <v>50</v>
      </c>
      <c r="R3155" s="22" t="s">
        <v>2882</v>
      </c>
      <c r="S3155" s="22" t="s">
        <v>31</v>
      </c>
      <c r="T3155" s="23" t="s">
        <v>52</v>
      </c>
      <c r="U3155" s="23" t="s">
        <v>50</v>
      </c>
      <c r="V3155" s="22" t="s">
        <v>67</v>
      </c>
      <c r="W3155" s="24" t="s">
        <v>144</v>
      </c>
      <c r="X3155" s="25" t="s">
        <v>84</v>
      </c>
      <c r="Y3155" s="25" t="s">
        <v>114</v>
      </c>
      <c r="Z3155" s="25" t="s">
        <v>62</v>
      </c>
      <c r="AA3155" s="25"/>
      <c r="AB3155" s="26"/>
      <c r="AC3155" s="31">
        <v>0.64438499999999987</v>
      </c>
      <c r="AD3155" s="32"/>
      <c r="AE3155" s="32"/>
      <c r="AF3155" s="32"/>
      <c r="AG3155" s="33"/>
      <c r="AH3155" s="33"/>
      <c r="AI3155" s="33"/>
      <c r="AJ3155" s="27"/>
      <c r="AK3155" s="27"/>
      <c r="AL3155" s="27">
        <v>0.26666666666666666</v>
      </c>
      <c r="AM3155" s="27"/>
      <c r="AN3155" s="27"/>
      <c r="AO3155" s="28" t="s">
        <v>94</v>
      </c>
      <c r="AP3155" s="51"/>
      <c r="AQ3155" s="51"/>
    </row>
    <row r="3156" spans="1:43" ht="12.65" customHeight="1">
      <c r="A3156" s="13" t="s">
        <v>942</v>
      </c>
      <c r="B3156" s="14" t="s">
        <v>2875</v>
      </c>
      <c r="C3156" s="13">
        <v>184</v>
      </c>
      <c r="D3156" s="13" t="s">
        <v>2876</v>
      </c>
      <c r="E3156" s="15" t="s">
        <v>2891</v>
      </c>
      <c r="F3156" s="13">
        <v>16825</v>
      </c>
      <c r="G3156" s="13" t="s">
        <v>2260</v>
      </c>
      <c r="H3156" s="16">
        <v>45896</v>
      </c>
      <c r="I3156" s="17">
        <v>45896</v>
      </c>
      <c r="J3156" s="18">
        <v>45896</v>
      </c>
      <c r="K3156" s="19">
        <v>0.37222222222222223</v>
      </c>
      <c r="L3156" s="19">
        <v>0.40902777777777777</v>
      </c>
      <c r="M3156" s="20">
        <v>0.49722222222222223</v>
      </c>
      <c r="N3156" s="19">
        <v>0.53402777777777777</v>
      </c>
      <c r="O3156" s="21">
        <f t="shared" si="122"/>
        <v>3.6805555555555536E-2</v>
      </c>
      <c r="P3156" s="13" t="s">
        <v>50</v>
      </c>
      <c r="Q3156" s="13" t="s">
        <v>50</v>
      </c>
      <c r="R3156" s="22" t="s">
        <v>2892</v>
      </c>
      <c r="S3156" s="22" t="s">
        <v>32</v>
      </c>
      <c r="T3156" s="23" t="s">
        <v>52</v>
      </c>
      <c r="U3156" s="23"/>
      <c r="V3156" s="22" t="s">
        <v>67</v>
      </c>
      <c r="W3156" s="24" t="s">
        <v>3677</v>
      </c>
      <c r="X3156" s="25" t="s">
        <v>50</v>
      </c>
      <c r="Y3156" s="25" t="s">
        <v>50</v>
      </c>
      <c r="Z3156" s="25" t="s">
        <v>50</v>
      </c>
      <c r="AA3156" s="25"/>
      <c r="AB3156" s="26"/>
      <c r="AC3156" s="31">
        <v>4.1989999999999998</v>
      </c>
      <c r="AD3156" s="32"/>
      <c r="AE3156" s="32"/>
      <c r="AF3156" s="32"/>
      <c r="AG3156" s="33"/>
      <c r="AH3156" s="33"/>
      <c r="AI3156" s="33"/>
      <c r="AJ3156" s="27"/>
      <c r="AK3156" s="27"/>
      <c r="AL3156" s="27">
        <v>0.26666666666666666</v>
      </c>
      <c r="AM3156" s="27"/>
      <c r="AN3156" s="27"/>
      <c r="AO3156" s="28" t="s">
        <v>94</v>
      </c>
      <c r="AP3156" s="51"/>
      <c r="AQ3156" s="51"/>
    </row>
    <row r="3157" spans="1:43" ht="12.65" customHeight="1">
      <c r="A3157" s="13" t="s">
        <v>942</v>
      </c>
      <c r="B3157" s="14" t="s">
        <v>2875</v>
      </c>
      <c r="C3157" s="13">
        <v>184</v>
      </c>
      <c r="D3157" s="13" t="s">
        <v>2876</v>
      </c>
      <c r="E3157" s="15" t="s">
        <v>2891</v>
      </c>
      <c r="F3157" s="13">
        <v>16825</v>
      </c>
      <c r="G3157" s="13" t="s">
        <v>2260</v>
      </c>
      <c r="H3157" s="16">
        <v>45896</v>
      </c>
      <c r="I3157" s="17">
        <v>45896</v>
      </c>
      <c r="J3157" s="18">
        <f>I3157</f>
        <v>45896</v>
      </c>
      <c r="K3157" s="19">
        <v>0.55902777777777779</v>
      </c>
      <c r="L3157" s="19">
        <v>0.62916666666666665</v>
      </c>
      <c r="M3157" s="20">
        <v>0.68402777777777779</v>
      </c>
      <c r="N3157" s="19">
        <v>0.75416666666666665</v>
      </c>
      <c r="O3157" s="21">
        <f t="shared" si="122"/>
        <v>7.0138888888888862E-2</v>
      </c>
      <c r="P3157" s="13" t="s">
        <v>50</v>
      </c>
      <c r="Q3157" s="13" t="s">
        <v>50</v>
      </c>
      <c r="R3157" s="22" t="s">
        <v>2881</v>
      </c>
      <c r="S3157" s="22" t="s">
        <v>31</v>
      </c>
      <c r="T3157" s="23" t="s">
        <v>52</v>
      </c>
      <c r="U3157" s="23" t="s">
        <v>50</v>
      </c>
      <c r="V3157" s="22" t="s">
        <v>67</v>
      </c>
      <c r="W3157" s="24" t="s">
        <v>139</v>
      </c>
      <c r="X3157" s="25" t="s">
        <v>71</v>
      </c>
      <c r="Y3157" s="25" t="s">
        <v>114</v>
      </c>
      <c r="Z3157" s="25" t="s">
        <v>66</v>
      </c>
      <c r="AA3157" s="25"/>
      <c r="AB3157" s="26"/>
      <c r="AC3157" s="31">
        <v>2.2286999999999995</v>
      </c>
      <c r="AD3157" s="32"/>
      <c r="AE3157" s="32"/>
      <c r="AF3157" s="32"/>
      <c r="AG3157" s="33"/>
      <c r="AH3157" s="33"/>
      <c r="AI3157" s="33"/>
      <c r="AJ3157" s="27"/>
      <c r="AK3157" s="27"/>
      <c r="AL3157" s="27">
        <v>0.26666666666666666</v>
      </c>
      <c r="AM3157" s="27"/>
      <c r="AN3157" s="27"/>
      <c r="AO3157" s="28" t="s">
        <v>94</v>
      </c>
      <c r="AP3157" s="51"/>
      <c r="AQ3157" s="51"/>
    </row>
    <row r="3158" spans="1:43" ht="12.65" customHeight="1">
      <c r="A3158" s="13" t="s">
        <v>942</v>
      </c>
      <c r="B3158" s="14" t="s">
        <v>2875</v>
      </c>
      <c r="C3158" s="13">
        <v>184</v>
      </c>
      <c r="D3158" s="13" t="s">
        <v>2876</v>
      </c>
      <c r="E3158" s="15" t="s">
        <v>2891</v>
      </c>
      <c r="F3158" s="13">
        <v>16825</v>
      </c>
      <c r="G3158" s="13" t="s">
        <v>2260</v>
      </c>
      <c r="H3158" s="16">
        <v>45896</v>
      </c>
      <c r="I3158" s="17">
        <v>45896</v>
      </c>
      <c r="J3158" s="18">
        <v>45896</v>
      </c>
      <c r="K3158" s="19">
        <v>0.7270833333333333</v>
      </c>
      <c r="L3158" s="19">
        <v>0.76388888888888884</v>
      </c>
      <c r="M3158" s="20">
        <v>0.8520833333333333</v>
      </c>
      <c r="N3158" s="19">
        <v>0.88888888888888884</v>
      </c>
      <c r="O3158" s="21">
        <f t="shared" si="122"/>
        <v>3.6805555555555536E-2</v>
      </c>
      <c r="P3158" s="13" t="s">
        <v>50</v>
      </c>
      <c r="Q3158" s="13" t="s">
        <v>50</v>
      </c>
      <c r="R3158" s="22" t="s">
        <v>2892</v>
      </c>
      <c r="S3158" s="22" t="s">
        <v>32</v>
      </c>
      <c r="T3158" s="23" t="s">
        <v>52</v>
      </c>
      <c r="U3158" s="23"/>
      <c r="V3158" s="22" t="s">
        <v>67</v>
      </c>
      <c r="W3158" s="24" t="s">
        <v>3677</v>
      </c>
      <c r="X3158" s="25" t="s">
        <v>50</v>
      </c>
      <c r="Y3158" s="25" t="s">
        <v>50</v>
      </c>
      <c r="Z3158" s="25" t="s">
        <v>50</v>
      </c>
      <c r="AA3158" s="25"/>
      <c r="AB3158" s="26"/>
      <c r="AC3158" s="31">
        <v>6.46</v>
      </c>
      <c r="AD3158" s="32"/>
      <c r="AE3158" s="32"/>
      <c r="AF3158" s="32"/>
      <c r="AG3158" s="33"/>
      <c r="AH3158" s="33"/>
      <c r="AI3158" s="33"/>
      <c r="AJ3158" s="27"/>
      <c r="AK3158" s="27"/>
      <c r="AL3158" s="27">
        <v>0.33333333333333331</v>
      </c>
      <c r="AM3158" s="27"/>
      <c r="AN3158" s="27"/>
      <c r="AO3158" s="28" t="s">
        <v>94</v>
      </c>
      <c r="AP3158" s="51"/>
      <c r="AQ3158" s="51"/>
    </row>
    <row r="3159" spans="1:43" ht="12.65" customHeight="1">
      <c r="A3159" s="13" t="s">
        <v>942</v>
      </c>
      <c r="B3159" s="14" t="s">
        <v>2875</v>
      </c>
      <c r="C3159" s="13">
        <v>184</v>
      </c>
      <c r="D3159" s="13" t="s">
        <v>2876</v>
      </c>
      <c r="E3159" s="15" t="s">
        <v>2891</v>
      </c>
      <c r="F3159" s="13">
        <v>16825</v>
      </c>
      <c r="G3159" s="13" t="s">
        <v>2260</v>
      </c>
      <c r="H3159" s="16">
        <v>45897</v>
      </c>
      <c r="I3159" s="17">
        <v>45897</v>
      </c>
      <c r="J3159" s="18">
        <f>I3159</f>
        <v>45897</v>
      </c>
      <c r="K3159" s="19">
        <v>3.0555555555555555E-2</v>
      </c>
      <c r="L3159" s="19">
        <v>0.10347222222222222</v>
      </c>
      <c r="M3159" s="20">
        <v>0.15555555555555556</v>
      </c>
      <c r="N3159" s="19">
        <v>0.22847222222222222</v>
      </c>
      <c r="O3159" s="21">
        <f t="shared" si="122"/>
        <v>7.2916666666666657E-2</v>
      </c>
      <c r="P3159" s="13" t="s">
        <v>50</v>
      </c>
      <c r="Q3159" s="13" t="s">
        <v>50</v>
      </c>
      <c r="R3159" s="22" t="s">
        <v>2883</v>
      </c>
      <c r="S3159" s="22" t="s">
        <v>31</v>
      </c>
      <c r="T3159" s="23" t="s">
        <v>52</v>
      </c>
      <c r="U3159" s="23" t="s">
        <v>50</v>
      </c>
      <c r="V3159" s="22" t="s">
        <v>67</v>
      </c>
      <c r="W3159" s="24" t="s">
        <v>140</v>
      </c>
      <c r="X3159" s="25" t="s">
        <v>69</v>
      </c>
      <c r="Y3159" s="25" t="s">
        <v>114</v>
      </c>
      <c r="Z3159" s="25" t="s">
        <v>65</v>
      </c>
      <c r="AA3159" s="25"/>
      <c r="AB3159" s="26"/>
      <c r="AC3159" s="31">
        <v>0.19379999999999997</v>
      </c>
      <c r="AD3159" s="32"/>
      <c r="AE3159" s="32"/>
      <c r="AF3159" s="32"/>
      <c r="AG3159" s="33"/>
      <c r="AH3159" s="33"/>
      <c r="AI3159" s="33"/>
      <c r="AJ3159" s="27"/>
      <c r="AK3159" s="27"/>
      <c r="AL3159" s="27">
        <v>0.26666666666666666</v>
      </c>
      <c r="AM3159" s="27"/>
      <c r="AN3159" s="27"/>
      <c r="AO3159" s="28" t="s">
        <v>94</v>
      </c>
      <c r="AP3159" s="51"/>
      <c r="AQ3159" s="51"/>
    </row>
    <row r="3160" spans="1:43" ht="12.65" customHeight="1">
      <c r="A3160" s="13" t="s">
        <v>942</v>
      </c>
      <c r="B3160" s="14" t="s">
        <v>2875</v>
      </c>
      <c r="C3160" s="13">
        <v>184</v>
      </c>
      <c r="D3160" s="13" t="s">
        <v>2876</v>
      </c>
      <c r="E3160" s="15" t="s">
        <v>2891</v>
      </c>
      <c r="F3160" s="13">
        <v>16825</v>
      </c>
      <c r="G3160" s="13" t="s">
        <v>2260</v>
      </c>
      <c r="H3160" s="16">
        <v>45897</v>
      </c>
      <c r="I3160" s="17">
        <v>45897</v>
      </c>
      <c r="J3160" s="18">
        <f>I3160</f>
        <v>45897</v>
      </c>
      <c r="K3160" s="19">
        <v>0.75486111111111109</v>
      </c>
      <c r="L3160" s="19">
        <v>0.75763888888888886</v>
      </c>
      <c r="M3160" s="20">
        <v>0.87986111111111109</v>
      </c>
      <c r="N3160" s="19">
        <v>0.88263888888888886</v>
      </c>
      <c r="O3160" s="21">
        <f t="shared" si="122"/>
        <v>2.7777777777777679E-3</v>
      </c>
      <c r="P3160" s="13" t="s">
        <v>50</v>
      </c>
      <c r="Q3160" s="13" t="s">
        <v>50</v>
      </c>
      <c r="R3160" s="22" t="s">
        <v>2881</v>
      </c>
      <c r="S3160" s="22" t="s">
        <v>32</v>
      </c>
      <c r="T3160" s="23" t="s">
        <v>52</v>
      </c>
      <c r="U3160" s="23" t="s">
        <v>50</v>
      </c>
      <c r="V3160" s="22" t="s">
        <v>67</v>
      </c>
      <c r="W3160" s="24" t="s">
        <v>139</v>
      </c>
      <c r="X3160" s="25" t="s">
        <v>71</v>
      </c>
      <c r="Y3160" s="25" t="s">
        <v>114</v>
      </c>
      <c r="Z3160" s="25" t="s">
        <v>66</v>
      </c>
      <c r="AA3160" s="25"/>
      <c r="AB3160" s="26"/>
      <c r="AC3160" s="31">
        <v>14.857999999999997</v>
      </c>
      <c r="AD3160" s="32"/>
      <c r="AE3160" s="32"/>
      <c r="AF3160" s="32"/>
      <c r="AG3160" s="33"/>
      <c r="AH3160" s="33"/>
      <c r="AI3160" s="33"/>
      <c r="AJ3160" s="27"/>
      <c r="AK3160" s="27"/>
      <c r="AL3160" s="27">
        <v>0.33333333333333331</v>
      </c>
      <c r="AM3160" s="27"/>
      <c r="AN3160" s="27"/>
      <c r="AO3160" s="28" t="s">
        <v>94</v>
      </c>
      <c r="AP3160" s="51"/>
      <c r="AQ3160" s="51"/>
    </row>
    <row r="3161" spans="1:43" ht="12.65" customHeight="1">
      <c r="A3161" s="13" t="s">
        <v>942</v>
      </c>
      <c r="B3161" s="14" t="s">
        <v>2875</v>
      </c>
      <c r="C3161" s="13">
        <v>184</v>
      </c>
      <c r="D3161" s="13" t="s">
        <v>2876</v>
      </c>
      <c r="E3161" s="15" t="s">
        <v>2891</v>
      </c>
      <c r="F3161" s="13">
        <v>16825</v>
      </c>
      <c r="G3161" s="13" t="s">
        <v>2260</v>
      </c>
      <c r="H3161" s="16">
        <v>45897</v>
      </c>
      <c r="I3161" s="17">
        <v>45897</v>
      </c>
      <c r="J3161" s="18">
        <v>45897</v>
      </c>
      <c r="K3161" s="19">
        <v>0.86319444444444449</v>
      </c>
      <c r="L3161" s="19">
        <v>0.9</v>
      </c>
      <c r="M3161" s="20">
        <v>0.98819444444444449</v>
      </c>
      <c r="N3161" s="19">
        <v>2.5000000000000001E-2</v>
      </c>
      <c r="O3161" s="21">
        <f t="shared" si="122"/>
        <v>3.6805555555555425E-2</v>
      </c>
      <c r="P3161" s="13" t="s">
        <v>50</v>
      </c>
      <c r="Q3161" s="13" t="s">
        <v>50</v>
      </c>
      <c r="R3161" s="22" t="s">
        <v>2892</v>
      </c>
      <c r="S3161" s="22" t="s">
        <v>32</v>
      </c>
      <c r="T3161" s="23" t="s">
        <v>52</v>
      </c>
      <c r="U3161" s="23"/>
      <c r="V3161" s="22" t="s">
        <v>67</v>
      </c>
      <c r="W3161" s="24" t="s">
        <v>3677</v>
      </c>
      <c r="X3161" s="25" t="s">
        <v>50</v>
      </c>
      <c r="Y3161" s="25" t="s">
        <v>50</v>
      </c>
      <c r="Z3161" s="25" t="s">
        <v>50</v>
      </c>
      <c r="AA3161" s="25"/>
      <c r="AB3161" s="26"/>
      <c r="AC3161" s="31">
        <v>5.1680000000000001</v>
      </c>
      <c r="AD3161" s="32"/>
      <c r="AE3161" s="32"/>
      <c r="AF3161" s="32"/>
      <c r="AG3161" s="33"/>
      <c r="AH3161" s="33"/>
      <c r="AI3161" s="33"/>
      <c r="AJ3161" s="27"/>
      <c r="AK3161" s="27"/>
      <c r="AL3161" s="27">
        <v>0.26666666666666666</v>
      </c>
      <c r="AM3161" s="27"/>
      <c r="AN3161" s="27"/>
      <c r="AO3161" s="28" t="s">
        <v>94</v>
      </c>
      <c r="AP3161" s="51"/>
      <c r="AQ3161" s="51"/>
    </row>
    <row r="3162" spans="1:43" ht="12.65" customHeight="1">
      <c r="A3162" s="13" t="s">
        <v>942</v>
      </c>
      <c r="B3162" s="14" t="s">
        <v>2875</v>
      </c>
      <c r="C3162" s="13">
        <v>184</v>
      </c>
      <c r="D3162" s="13" t="s">
        <v>2876</v>
      </c>
      <c r="E3162" s="15" t="s">
        <v>2891</v>
      </c>
      <c r="F3162" s="13">
        <v>16825</v>
      </c>
      <c r="G3162" s="13" t="s">
        <v>2260</v>
      </c>
      <c r="H3162" s="16">
        <v>45898</v>
      </c>
      <c r="I3162" s="17">
        <v>45898</v>
      </c>
      <c r="J3162" s="18">
        <v>45898</v>
      </c>
      <c r="K3162" s="19">
        <v>0.21597222222222223</v>
      </c>
      <c r="L3162" s="19">
        <v>0.2361111111111111</v>
      </c>
      <c r="M3162" s="20">
        <v>0.34097222222222223</v>
      </c>
      <c r="N3162" s="19">
        <v>0.3611111111111111</v>
      </c>
      <c r="O3162" s="21">
        <f t="shared" si="122"/>
        <v>2.0138888888888873E-2</v>
      </c>
      <c r="P3162" s="13" t="s">
        <v>50</v>
      </c>
      <c r="Q3162" s="13" t="s">
        <v>50</v>
      </c>
      <c r="R3162" s="22" t="s">
        <v>2878</v>
      </c>
      <c r="S3162" s="22" t="s">
        <v>33</v>
      </c>
      <c r="T3162" s="23" t="s">
        <v>52</v>
      </c>
      <c r="U3162" s="23"/>
      <c r="V3162" s="22" t="s">
        <v>68</v>
      </c>
      <c r="W3162" s="24" t="s">
        <v>3677</v>
      </c>
      <c r="X3162" s="25" t="s">
        <v>50</v>
      </c>
      <c r="Y3162" s="25" t="s">
        <v>50</v>
      </c>
      <c r="Z3162" s="25" t="s">
        <v>50</v>
      </c>
      <c r="AA3162" s="25"/>
      <c r="AB3162" s="26"/>
      <c r="AC3162" s="31">
        <v>0.45219999999999994</v>
      </c>
      <c r="AD3162" s="32"/>
      <c r="AE3162" s="32"/>
      <c r="AF3162" s="32"/>
      <c r="AG3162" s="33"/>
      <c r="AH3162" s="33"/>
      <c r="AI3162" s="33"/>
      <c r="AJ3162" s="27"/>
      <c r="AK3162" s="27"/>
      <c r="AL3162" s="27">
        <v>0.26666666666666666</v>
      </c>
      <c r="AM3162" s="27"/>
      <c r="AN3162" s="27"/>
      <c r="AO3162" s="28" t="s">
        <v>94</v>
      </c>
      <c r="AP3162" s="51"/>
      <c r="AQ3162" s="51"/>
    </row>
    <row r="3163" spans="1:43" ht="12.65" customHeight="1">
      <c r="A3163" s="13" t="s">
        <v>942</v>
      </c>
      <c r="B3163" s="14" t="s">
        <v>2875</v>
      </c>
      <c r="C3163" s="13">
        <v>184</v>
      </c>
      <c r="D3163" s="13" t="s">
        <v>2876</v>
      </c>
      <c r="E3163" s="15" t="s">
        <v>2891</v>
      </c>
      <c r="F3163" s="13">
        <v>16825</v>
      </c>
      <c r="G3163" s="13" t="s">
        <v>2260</v>
      </c>
      <c r="H3163" s="16">
        <v>45898</v>
      </c>
      <c r="I3163" s="17">
        <v>45898</v>
      </c>
      <c r="J3163" s="18">
        <v>45898</v>
      </c>
      <c r="K3163" s="19">
        <v>0.40416666666666667</v>
      </c>
      <c r="L3163" s="19">
        <v>0.4236111111111111</v>
      </c>
      <c r="M3163" s="20">
        <v>0.52916666666666667</v>
      </c>
      <c r="N3163" s="19">
        <v>0.54861111111111116</v>
      </c>
      <c r="O3163" s="21">
        <f t="shared" si="122"/>
        <v>1.9444444444444486E-2</v>
      </c>
      <c r="P3163" s="13" t="s">
        <v>50</v>
      </c>
      <c r="Q3163" s="13" t="s">
        <v>50</v>
      </c>
      <c r="R3163" s="22" t="s">
        <v>2878</v>
      </c>
      <c r="S3163" s="22" t="s">
        <v>33</v>
      </c>
      <c r="T3163" s="23" t="s">
        <v>52</v>
      </c>
      <c r="U3163" s="23"/>
      <c r="V3163" s="22" t="s">
        <v>68</v>
      </c>
      <c r="W3163" s="24" t="s">
        <v>3677</v>
      </c>
      <c r="X3163" s="25" t="s">
        <v>50</v>
      </c>
      <c r="Y3163" s="25" t="s">
        <v>50</v>
      </c>
      <c r="Z3163" s="25" t="s">
        <v>50</v>
      </c>
      <c r="AA3163" s="25"/>
      <c r="AB3163" s="26"/>
      <c r="AC3163" s="31">
        <v>0.83979999999999999</v>
      </c>
      <c r="AD3163" s="32"/>
      <c r="AE3163" s="32"/>
      <c r="AF3163" s="32"/>
      <c r="AG3163" s="33"/>
      <c r="AH3163" s="33"/>
      <c r="AI3163" s="33"/>
      <c r="AJ3163" s="27"/>
      <c r="AK3163" s="27"/>
      <c r="AL3163" s="27">
        <v>0.26666666666666666</v>
      </c>
      <c r="AM3163" s="27"/>
      <c r="AN3163" s="27"/>
      <c r="AO3163" s="28" t="s">
        <v>94</v>
      </c>
      <c r="AP3163" s="51"/>
      <c r="AQ3163" s="51"/>
    </row>
    <row r="3164" spans="1:43" ht="12.65" customHeight="1">
      <c r="A3164" s="13" t="s">
        <v>942</v>
      </c>
      <c r="B3164" s="14" t="s">
        <v>2875</v>
      </c>
      <c r="C3164" s="13">
        <v>184</v>
      </c>
      <c r="D3164" s="13" t="s">
        <v>2876</v>
      </c>
      <c r="E3164" s="15" t="s">
        <v>2891</v>
      </c>
      <c r="F3164" s="13">
        <v>16825</v>
      </c>
      <c r="G3164" s="13" t="s">
        <v>2260</v>
      </c>
      <c r="H3164" s="16">
        <v>45898</v>
      </c>
      <c r="I3164" s="17">
        <v>45899</v>
      </c>
      <c r="J3164" s="18">
        <v>45899</v>
      </c>
      <c r="K3164" s="19">
        <v>0.89722222222222225</v>
      </c>
      <c r="L3164" s="19">
        <v>0.91666666666666663</v>
      </c>
      <c r="M3164" s="20">
        <v>2.2222222222222223E-2</v>
      </c>
      <c r="N3164" s="19">
        <v>4.1666666666666664E-2</v>
      </c>
      <c r="O3164" s="21">
        <f t="shared" si="122"/>
        <v>1.9444444444444441E-2</v>
      </c>
      <c r="P3164" s="13" t="s">
        <v>50</v>
      </c>
      <c r="Q3164" s="13" t="s">
        <v>50</v>
      </c>
      <c r="R3164" s="22" t="s">
        <v>2878</v>
      </c>
      <c r="S3164" s="22" t="s">
        <v>33</v>
      </c>
      <c r="T3164" s="23" t="s">
        <v>52</v>
      </c>
      <c r="U3164" s="23"/>
      <c r="V3164" s="22" t="s">
        <v>68</v>
      </c>
      <c r="W3164" s="24" t="s">
        <v>3677</v>
      </c>
      <c r="X3164" s="25" t="s">
        <v>50</v>
      </c>
      <c r="Y3164" s="25" t="s">
        <v>50</v>
      </c>
      <c r="Z3164" s="25" t="s">
        <v>50</v>
      </c>
      <c r="AA3164" s="25"/>
      <c r="AB3164" s="26"/>
      <c r="AC3164" s="31">
        <v>0.20399999999999999</v>
      </c>
      <c r="AD3164" s="32"/>
      <c r="AE3164" s="32"/>
      <c r="AF3164" s="32"/>
      <c r="AG3164" s="33"/>
      <c r="AH3164" s="33"/>
      <c r="AI3164" s="33"/>
      <c r="AJ3164" s="27"/>
      <c r="AK3164" s="27"/>
      <c r="AL3164" s="27">
        <v>0.34666666666666668</v>
      </c>
      <c r="AM3164" s="27"/>
      <c r="AN3164" s="27"/>
      <c r="AO3164" s="28" t="s">
        <v>94</v>
      </c>
      <c r="AP3164" s="51"/>
      <c r="AQ3164" s="51"/>
    </row>
    <row r="3165" spans="1:43" ht="12.65" customHeight="1">
      <c r="A3165" s="13" t="s">
        <v>942</v>
      </c>
      <c r="B3165" s="14" t="s">
        <v>2875</v>
      </c>
      <c r="C3165" s="13">
        <v>184</v>
      </c>
      <c r="D3165" s="13" t="s">
        <v>2876</v>
      </c>
      <c r="E3165" s="15" t="s">
        <v>2891</v>
      </c>
      <c r="F3165" s="13">
        <v>16825</v>
      </c>
      <c r="G3165" s="13" t="s">
        <v>2260</v>
      </c>
      <c r="H3165" s="16">
        <v>45898</v>
      </c>
      <c r="I3165" s="17">
        <v>45899</v>
      </c>
      <c r="J3165" s="18">
        <f>I3165</f>
        <v>45899</v>
      </c>
      <c r="K3165" s="19">
        <v>0.97013888888888888</v>
      </c>
      <c r="L3165" s="19">
        <v>4.027777777777778E-2</v>
      </c>
      <c r="M3165" s="20">
        <v>9.5138888888888884E-2</v>
      </c>
      <c r="N3165" s="19">
        <v>0.16527777777777777</v>
      </c>
      <c r="O3165" s="21">
        <f t="shared" si="122"/>
        <v>7.013888888888889E-2</v>
      </c>
      <c r="P3165" s="13" t="s">
        <v>50</v>
      </c>
      <c r="Q3165" s="13" t="s">
        <v>50</v>
      </c>
      <c r="R3165" s="22" t="s">
        <v>2893</v>
      </c>
      <c r="S3165" s="22" t="s">
        <v>31</v>
      </c>
      <c r="T3165" s="23" t="s">
        <v>52</v>
      </c>
      <c r="U3165" s="23" t="s">
        <v>50</v>
      </c>
      <c r="V3165" s="22" t="s">
        <v>68</v>
      </c>
      <c r="W3165" s="24" t="s">
        <v>158</v>
      </c>
      <c r="X3165" s="25" t="s">
        <v>58</v>
      </c>
      <c r="Y3165" s="25" t="s">
        <v>114</v>
      </c>
      <c r="Z3165" s="25" t="s">
        <v>84</v>
      </c>
      <c r="AA3165" s="25"/>
      <c r="AB3165" s="26"/>
      <c r="AC3165" s="31">
        <v>0.17849999999999999</v>
      </c>
      <c r="AD3165" s="32"/>
      <c r="AE3165" s="32"/>
      <c r="AF3165" s="32"/>
      <c r="AG3165" s="33"/>
      <c r="AH3165" s="33"/>
      <c r="AI3165" s="33"/>
      <c r="AJ3165" s="27"/>
      <c r="AK3165" s="27"/>
      <c r="AL3165" s="27">
        <v>0.34666666666666668</v>
      </c>
      <c r="AM3165" s="27"/>
      <c r="AN3165" s="27"/>
      <c r="AO3165" s="28" t="s">
        <v>94</v>
      </c>
      <c r="AP3165" s="51"/>
      <c r="AQ3165" s="51"/>
    </row>
    <row r="3166" spans="1:43" ht="12.65" customHeight="1">
      <c r="A3166" s="13" t="s">
        <v>942</v>
      </c>
      <c r="B3166" s="14" t="s">
        <v>2875</v>
      </c>
      <c r="C3166" s="13">
        <v>184</v>
      </c>
      <c r="D3166" s="13" t="s">
        <v>2876</v>
      </c>
      <c r="E3166" s="15" t="s">
        <v>2891</v>
      </c>
      <c r="F3166" s="13">
        <v>16825</v>
      </c>
      <c r="G3166" s="13" t="s">
        <v>2260</v>
      </c>
      <c r="H3166" s="16">
        <v>45899</v>
      </c>
      <c r="I3166" s="17">
        <v>45899</v>
      </c>
      <c r="J3166" s="18">
        <f>I3166</f>
        <v>45899</v>
      </c>
      <c r="K3166" s="19">
        <v>0.24166666666666667</v>
      </c>
      <c r="L3166" s="19">
        <v>0.31180555555555556</v>
      </c>
      <c r="M3166" s="20">
        <v>0.36666666666666664</v>
      </c>
      <c r="N3166" s="19">
        <v>0.43680555555555556</v>
      </c>
      <c r="O3166" s="21">
        <f t="shared" si="122"/>
        <v>7.0138888888888917E-2</v>
      </c>
      <c r="P3166" s="13" t="s">
        <v>50</v>
      </c>
      <c r="Q3166" s="13" t="s">
        <v>50</v>
      </c>
      <c r="R3166" s="22" t="s">
        <v>2893</v>
      </c>
      <c r="S3166" s="22" t="s">
        <v>31</v>
      </c>
      <c r="T3166" s="23" t="s">
        <v>52</v>
      </c>
      <c r="U3166" s="23" t="s">
        <v>50</v>
      </c>
      <c r="V3166" s="22" t="s">
        <v>68</v>
      </c>
      <c r="W3166" s="24" t="s">
        <v>158</v>
      </c>
      <c r="X3166" s="25" t="s">
        <v>58</v>
      </c>
      <c r="Y3166" s="25" t="s">
        <v>114</v>
      </c>
      <c r="Z3166" s="25" t="s">
        <v>84</v>
      </c>
      <c r="AA3166" s="25"/>
      <c r="AB3166" s="26"/>
      <c r="AC3166" s="31">
        <v>0.41649999999999993</v>
      </c>
      <c r="AD3166" s="32"/>
      <c r="AE3166" s="32"/>
      <c r="AF3166" s="32"/>
      <c r="AG3166" s="33"/>
      <c r="AH3166" s="33"/>
      <c r="AI3166" s="33"/>
      <c r="AJ3166" s="27"/>
      <c r="AK3166" s="27"/>
      <c r="AL3166" s="27">
        <v>0.34666666666666668</v>
      </c>
      <c r="AM3166" s="27"/>
      <c r="AN3166" s="27"/>
      <c r="AO3166" s="28" t="s">
        <v>94</v>
      </c>
      <c r="AP3166" s="51"/>
      <c r="AQ3166" s="51"/>
    </row>
    <row r="3167" spans="1:43" ht="12.65" customHeight="1">
      <c r="A3167" s="13" t="s">
        <v>942</v>
      </c>
      <c r="B3167" s="14" t="s">
        <v>2875</v>
      </c>
      <c r="C3167" s="13">
        <v>184</v>
      </c>
      <c r="D3167" s="13" t="s">
        <v>2876</v>
      </c>
      <c r="E3167" s="15" t="s">
        <v>2891</v>
      </c>
      <c r="F3167" s="13">
        <v>16825</v>
      </c>
      <c r="G3167" s="13" t="s">
        <v>2260</v>
      </c>
      <c r="H3167" s="16">
        <v>45899</v>
      </c>
      <c r="I3167" s="17">
        <v>45899</v>
      </c>
      <c r="J3167" s="18">
        <v>45899</v>
      </c>
      <c r="K3167" s="19">
        <v>0.49513888888888891</v>
      </c>
      <c r="L3167" s="19">
        <v>0.51388888888888884</v>
      </c>
      <c r="M3167" s="20">
        <v>0.62013888888888891</v>
      </c>
      <c r="N3167" s="19">
        <v>0.63888888888888884</v>
      </c>
      <c r="O3167" s="21">
        <f t="shared" si="122"/>
        <v>1.8749999999999933E-2</v>
      </c>
      <c r="P3167" s="13" t="s">
        <v>50</v>
      </c>
      <c r="Q3167" s="13" t="s">
        <v>50</v>
      </c>
      <c r="R3167" s="22" t="s">
        <v>2878</v>
      </c>
      <c r="S3167" s="22" t="s">
        <v>33</v>
      </c>
      <c r="T3167" s="23" t="s">
        <v>52</v>
      </c>
      <c r="U3167" s="23"/>
      <c r="V3167" s="22" t="s">
        <v>68</v>
      </c>
      <c r="W3167" s="24" t="s">
        <v>3677</v>
      </c>
      <c r="X3167" s="25" t="s">
        <v>50</v>
      </c>
      <c r="Y3167" s="25" t="s">
        <v>50</v>
      </c>
      <c r="Z3167" s="25" t="s">
        <v>50</v>
      </c>
      <c r="AA3167" s="25"/>
      <c r="AB3167" s="26"/>
      <c r="AC3167" s="31">
        <v>1.02</v>
      </c>
      <c r="AD3167" s="32"/>
      <c r="AE3167" s="32"/>
      <c r="AF3167" s="32"/>
      <c r="AG3167" s="33"/>
      <c r="AH3167" s="33"/>
      <c r="AI3167" s="33"/>
      <c r="AJ3167" s="27"/>
      <c r="AK3167" s="27"/>
      <c r="AL3167" s="27">
        <v>0.34666666666666668</v>
      </c>
      <c r="AM3167" s="27"/>
      <c r="AN3167" s="27"/>
      <c r="AO3167" s="28" t="s">
        <v>94</v>
      </c>
      <c r="AP3167" s="51"/>
      <c r="AQ3167" s="51"/>
    </row>
    <row r="3168" spans="1:43" ht="12.65" customHeight="1">
      <c r="A3168" s="13" t="s">
        <v>942</v>
      </c>
      <c r="B3168" s="14" t="s">
        <v>2875</v>
      </c>
      <c r="C3168" s="13">
        <v>184</v>
      </c>
      <c r="D3168" s="13" t="s">
        <v>2876</v>
      </c>
      <c r="E3168" s="15" t="s">
        <v>2891</v>
      </c>
      <c r="F3168" s="13">
        <v>16825</v>
      </c>
      <c r="G3168" s="13" t="s">
        <v>2260</v>
      </c>
      <c r="H3168" s="16">
        <v>45899</v>
      </c>
      <c r="I3168" s="17">
        <v>45900</v>
      </c>
      <c r="J3168" s="18">
        <v>45900</v>
      </c>
      <c r="K3168" s="19">
        <v>0.96319444444444446</v>
      </c>
      <c r="L3168" s="19">
        <v>0.9819444444444444</v>
      </c>
      <c r="M3168" s="20">
        <v>8.819444444444445E-2</v>
      </c>
      <c r="N3168" s="19">
        <v>0.10694444444444444</v>
      </c>
      <c r="O3168" s="21">
        <f t="shared" si="122"/>
        <v>1.8749999999999989E-2</v>
      </c>
      <c r="P3168" s="13" t="s">
        <v>50</v>
      </c>
      <c r="Q3168" s="13" t="s">
        <v>50</v>
      </c>
      <c r="R3168" s="22" t="s">
        <v>2878</v>
      </c>
      <c r="S3168" s="22" t="s">
        <v>33</v>
      </c>
      <c r="T3168" s="23" t="s">
        <v>52</v>
      </c>
      <c r="U3168" s="23"/>
      <c r="V3168" s="22" t="s">
        <v>68</v>
      </c>
      <c r="W3168" s="24" t="s">
        <v>3677</v>
      </c>
      <c r="X3168" s="25" t="s">
        <v>50</v>
      </c>
      <c r="Y3168" s="25" t="s">
        <v>50</v>
      </c>
      <c r="Z3168" s="25" t="s">
        <v>50</v>
      </c>
      <c r="AA3168" s="25"/>
      <c r="AB3168" s="26"/>
      <c r="AC3168" s="31">
        <v>0.20399999999999999</v>
      </c>
      <c r="AD3168" s="32"/>
      <c r="AE3168" s="32"/>
      <c r="AF3168" s="32"/>
      <c r="AG3168" s="33"/>
      <c r="AH3168" s="33"/>
      <c r="AI3168" s="33"/>
      <c r="AJ3168" s="27"/>
      <c r="AK3168" s="27"/>
      <c r="AL3168" s="27">
        <v>0.34666666666666668</v>
      </c>
      <c r="AM3168" s="27"/>
      <c r="AN3168" s="27"/>
      <c r="AO3168" s="28" t="s">
        <v>94</v>
      </c>
      <c r="AP3168" s="51"/>
      <c r="AQ3168" s="51"/>
    </row>
    <row r="3169" spans="1:43" ht="12.65" customHeight="1">
      <c r="A3169" s="13" t="s">
        <v>942</v>
      </c>
      <c r="B3169" s="14" t="s">
        <v>2875</v>
      </c>
      <c r="C3169" s="13">
        <v>184</v>
      </c>
      <c r="D3169" s="13" t="s">
        <v>2876</v>
      </c>
      <c r="E3169" s="15" t="s">
        <v>2891</v>
      </c>
      <c r="F3169" s="13">
        <v>16825</v>
      </c>
      <c r="G3169" s="13" t="s">
        <v>2260</v>
      </c>
      <c r="H3169" s="16">
        <v>45900</v>
      </c>
      <c r="I3169" s="17">
        <v>45900</v>
      </c>
      <c r="J3169" s="18">
        <v>45900</v>
      </c>
      <c r="K3169" s="19">
        <v>0.45902777777777776</v>
      </c>
      <c r="L3169" s="19">
        <v>0.4777777777777778</v>
      </c>
      <c r="M3169" s="20">
        <v>0.58402777777777781</v>
      </c>
      <c r="N3169" s="19">
        <v>0.60277777777777775</v>
      </c>
      <c r="O3169" s="21">
        <f t="shared" si="122"/>
        <v>1.8749999999999933E-2</v>
      </c>
      <c r="P3169" s="13" t="s">
        <v>50</v>
      </c>
      <c r="Q3169" s="13" t="s">
        <v>50</v>
      </c>
      <c r="R3169" s="22" t="s">
        <v>2878</v>
      </c>
      <c r="S3169" s="22" t="s">
        <v>33</v>
      </c>
      <c r="T3169" s="23" t="s">
        <v>52</v>
      </c>
      <c r="U3169" s="23"/>
      <c r="V3169" s="22" t="s">
        <v>68</v>
      </c>
      <c r="W3169" s="24" t="s">
        <v>3677</v>
      </c>
      <c r="X3169" s="25" t="s">
        <v>50</v>
      </c>
      <c r="Y3169" s="25" t="s">
        <v>50</v>
      </c>
      <c r="Z3169" s="25" t="s">
        <v>50</v>
      </c>
      <c r="AA3169" s="25"/>
      <c r="AB3169" s="26"/>
      <c r="AC3169" s="31">
        <v>0.88400000000000001</v>
      </c>
      <c r="AD3169" s="32"/>
      <c r="AE3169" s="32"/>
      <c r="AF3169" s="32"/>
      <c r="AG3169" s="33"/>
      <c r="AH3169" s="33"/>
      <c r="AI3169" s="33"/>
      <c r="AJ3169" s="27"/>
      <c r="AK3169" s="27"/>
      <c r="AL3169" s="27">
        <v>0.34666666666666668</v>
      </c>
      <c r="AM3169" s="27"/>
      <c r="AN3169" s="27"/>
      <c r="AO3169" s="28" t="s">
        <v>94</v>
      </c>
      <c r="AP3169" s="51"/>
      <c r="AQ3169" s="51"/>
    </row>
    <row r="3170" spans="1:43" ht="12.65" customHeight="1">
      <c r="A3170" s="13" t="s">
        <v>213</v>
      </c>
      <c r="B3170" s="14" t="s">
        <v>2895</v>
      </c>
      <c r="C3170" s="13">
        <v>85</v>
      </c>
      <c r="D3170" s="13" t="s">
        <v>222</v>
      </c>
      <c r="E3170" s="15" t="s">
        <v>2896</v>
      </c>
      <c r="F3170" s="13">
        <v>41265</v>
      </c>
      <c r="G3170" s="13" t="s">
        <v>2260</v>
      </c>
      <c r="H3170" s="16">
        <v>45883</v>
      </c>
      <c r="I3170" s="17">
        <v>45883</v>
      </c>
      <c r="J3170" s="18">
        <v>45883</v>
      </c>
      <c r="K3170" s="19">
        <v>0.3125</v>
      </c>
      <c r="L3170" s="19">
        <v>0.33333333333333331</v>
      </c>
      <c r="M3170" s="20">
        <v>0.64583333333333337</v>
      </c>
      <c r="N3170" s="19">
        <v>0.66666666666666663</v>
      </c>
      <c r="O3170" s="21">
        <f t="shared" si="122"/>
        <v>2.0833333333333259E-2</v>
      </c>
      <c r="P3170" s="13" t="s">
        <v>50</v>
      </c>
      <c r="Q3170" s="13" t="s">
        <v>50</v>
      </c>
      <c r="R3170" s="22" t="s">
        <v>2897</v>
      </c>
      <c r="S3170" s="22" t="s">
        <v>33</v>
      </c>
      <c r="T3170" s="23" t="s">
        <v>52</v>
      </c>
      <c r="U3170" s="23"/>
      <c r="V3170" s="22" t="s">
        <v>67</v>
      </c>
      <c r="W3170" s="24" t="s">
        <v>3677</v>
      </c>
      <c r="X3170" s="25" t="s">
        <v>50</v>
      </c>
      <c r="Y3170" s="25" t="s">
        <v>50</v>
      </c>
      <c r="Z3170" s="25" t="s">
        <v>50</v>
      </c>
      <c r="AA3170" s="25"/>
      <c r="AB3170" s="26"/>
      <c r="AC3170" s="31">
        <v>0.30281249999999998</v>
      </c>
      <c r="AD3170" s="32"/>
      <c r="AE3170" s="32"/>
      <c r="AF3170" s="32"/>
      <c r="AG3170" s="33"/>
      <c r="AH3170" s="33"/>
      <c r="AI3170" s="33"/>
      <c r="AJ3170" s="27"/>
      <c r="AK3170" s="27"/>
      <c r="AL3170" s="27">
        <v>0.4</v>
      </c>
      <c r="AM3170" s="27"/>
      <c r="AN3170" s="27"/>
      <c r="AO3170" s="28" t="s">
        <v>94</v>
      </c>
      <c r="AP3170" s="51"/>
      <c r="AQ3170" s="51"/>
    </row>
    <row r="3171" spans="1:43" ht="12.65" customHeight="1">
      <c r="A3171" s="13" t="s">
        <v>213</v>
      </c>
      <c r="B3171" s="14" t="s">
        <v>2895</v>
      </c>
      <c r="C3171" s="13">
        <v>85</v>
      </c>
      <c r="D3171" s="13" t="s">
        <v>222</v>
      </c>
      <c r="E3171" s="15" t="s">
        <v>2896</v>
      </c>
      <c r="F3171" s="13">
        <v>41265</v>
      </c>
      <c r="G3171" s="13" t="s">
        <v>2260</v>
      </c>
      <c r="H3171" s="16">
        <v>45883</v>
      </c>
      <c r="I3171" s="17">
        <v>45883</v>
      </c>
      <c r="J3171" s="18">
        <v>45883</v>
      </c>
      <c r="K3171" s="19">
        <v>0.4548611111111111</v>
      </c>
      <c r="L3171" s="19">
        <v>0.47430555555555554</v>
      </c>
      <c r="M3171" s="20">
        <v>0.78819444444444442</v>
      </c>
      <c r="N3171" s="19">
        <v>0.80763888888888891</v>
      </c>
      <c r="O3171" s="21">
        <f t="shared" si="122"/>
        <v>1.9444444444444486E-2</v>
      </c>
      <c r="P3171" s="13" t="s">
        <v>50</v>
      </c>
      <c r="Q3171" s="13" t="s">
        <v>50</v>
      </c>
      <c r="R3171" s="22" t="s">
        <v>2897</v>
      </c>
      <c r="S3171" s="22" t="s">
        <v>33</v>
      </c>
      <c r="T3171" s="23" t="s">
        <v>52</v>
      </c>
      <c r="U3171" s="23"/>
      <c r="V3171" s="22" t="s">
        <v>67</v>
      </c>
      <c r="W3171" s="24" t="s">
        <v>3677</v>
      </c>
      <c r="X3171" s="25" t="s">
        <v>50</v>
      </c>
      <c r="Y3171" s="25" t="s">
        <v>50</v>
      </c>
      <c r="Z3171" s="25" t="s">
        <v>50</v>
      </c>
      <c r="AA3171" s="25"/>
      <c r="AB3171" s="26"/>
      <c r="AC3171" s="31">
        <v>0.40375</v>
      </c>
      <c r="AD3171" s="32"/>
      <c r="AE3171" s="32"/>
      <c r="AF3171" s="32"/>
      <c r="AG3171" s="33"/>
      <c r="AH3171" s="33"/>
      <c r="AI3171" s="33"/>
      <c r="AJ3171" s="27"/>
      <c r="AK3171" s="27"/>
      <c r="AL3171" s="27">
        <v>0.4</v>
      </c>
      <c r="AM3171" s="27"/>
      <c r="AN3171" s="27"/>
      <c r="AO3171" s="28" t="s">
        <v>94</v>
      </c>
      <c r="AP3171" s="51"/>
      <c r="AQ3171" s="51"/>
    </row>
    <row r="3172" spans="1:43" ht="12.65" customHeight="1">
      <c r="A3172" s="13" t="s">
        <v>213</v>
      </c>
      <c r="B3172" s="14" t="s">
        <v>2895</v>
      </c>
      <c r="C3172" s="13">
        <v>85</v>
      </c>
      <c r="D3172" s="13" t="s">
        <v>222</v>
      </c>
      <c r="E3172" s="15" t="s">
        <v>2896</v>
      </c>
      <c r="F3172" s="13">
        <v>41265</v>
      </c>
      <c r="G3172" s="13" t="s">
        <v>2260</v>
      </c>
      <c r="H3172" s="16">
        <v>45890</v>
      </c>
      <c r="I3172" s="17">
        <v>45890</v>
      </c>
      <c r="J3172" s="18">
        <v>45890</v>
      </c>
      <c r="K3172" s="19">
        <v>0.20833333333333334</v>
      </c>
      <c r="L3172" s="19">
        <v>0.22916666666666666</v>
      </c>
      <c r="M3172" s="20">
        <v>0.54166666666666663</v>
      </c>
      <c r="N3172" s="19">
        <v>0.5625</v>
      </c>
      <c r="O3172" s="21">
        <f t="shared" si="122"/>
        <v>2.083333333333337E-2</v>
      </c>
      <c r="P3172" s="13" t="s">
        <v>50</v>
      </c>
      <c r="Q3172" s="13" t="s">
        <v>50</v>
      </c>
      <c r="R3172" s="22" t="s">
        <v>2898</v>
      </c>
      <c r="S3172" s="22" t="s">
        <v>33</v>
      </c>
      <c r="T3172" s="23" t="s">
        <v>52</v>
      </c>
      <c r="U3172" s="23"/>
      <c r="V3172" s="22" t="s">
        <v>67</v>
      </c>
      <c r="W3172" s="24" t="s">
        <v>3677</v>
      </c>
      <c r="X3172" s="25" t="s">
        <v>50</v>
      </c>
      <c r="Y3172" s="25" t="s">
        <v>50</v>
      </c>
      <c r="Z3172" s="25" t="s">
        <v>50</v>
      </c>
      <c r="AA3172" s="25"/>
      <c r="AB3172" s="26"/>
      <c r="AC3172" s="31">
        <v>0.26243749999999999</v>
      </c>
      <c r="AD3172" s="32"/>
      <c r="AE3172" s="32"/>
      <c r="AF3172" s="32"/>
      <c r="AG3172" s="33"/>
      <c r="AH3172" s="33"/>
      <c r="AI3172" s="33"/>
      <c r="AJ3172" s="27"/>
      <c r="AK3172" s="27"/>
      <c r="AL3172" s="27">
        <v>0.4</v>
      </c>
      <c r="AM3172" s="27"/>
      <c r="AN3172" s="27"/>
      <c r="AO3172" s="28" t="s">
        <v>94</v>
      </c>
      <c r="AP3172" s="51"/>
      <c r="AQ3172" s="51"/>
    </row>
    <row r="3173" spans="1:43" ht="12.65" customHeight="1">
      <c r="A3173" s="13" t="s">
        <v>213</v>
      </c>
      <c r="B3173" s="14" t="s">
        <v>2895</v>
      </c>
      <c r="C3173" s="13">
        <v>85</v>
      </c>
      <c r="D3173" s="13" t="s">
        <v>222</v>
      </c>
      <c r="E3173" s="15" t="s">
        <v>2896</v>
      </c>
      <c r="F3173" s="13">
        <v>41265</v>
      </c>
      <c r="G3173" s="13" t="s">
        <v>2260</v>
      </c>
      <c r="H3173" s="16">
        <v>45890</v>
      </c>
      <c r="I3173" s="17">
        <v>45890</v>
      </c>
      <c r="J3173" s="18">
        <v>45890</v>
      </c>
      <c r="K3173" s="19">
        <v>0.45833333333333331</v>
      </c>
      <c r="L3173" s="19">
        <v>0.47916666666666669</v>
      </c>
      <c r="M3173" s="20">
        <v>0.79166666666666663</v>
      </c>
      <c r="N3173" s="19">
        <v>0.8125</v>
      </c>
      <c r="O3173" s="21">
        <f t="shared" si="122"/>
        <v>2.083333333333337E-2</v>
      </c>
      <c r="P3173" s="13" t="s">
        <v>50</v>
      </c>
      <c r="Q3173" s="13" t="s">
        <v>50</v>
      </c>
      <c r="R3173" s="22" t="s">
        <v>2898</v>
      </c>
      <c r="S3173" s="22" t="s">
        <v>33</v>
      </c>
      <c r="T3173" s="23" t="s">
        <v>52</v>
      </c>
      <c r="U3173" s="23"/>
      <c r="V3173" s="22" t="s">
        <v>67</v>
      </c>
      <c r="W3173" s="24" t="s">
        <v>3677</v>
      </c>
      <c r="X3173" s="25" t="s">
        <v>50</v>
      </c>
      <c r="Y3173" s="25" t="s">
        <v>50</v>
      </c>
      <c r="Z3173" s="25" t="s">
        <v>50</v>
      </c>
      <c r="AA3173" s="25"/>
      <c r="AB3173" s="26"/>
      <c r="AC3173" s="31">
        <v>0.40375</v>
      </c>
      <c r="AD3173" s="32"/>
      <c r="AE3173" s="32"/>
      <c r="AF3173" s="32"/>
      <c r="AG3173" s="33"/>
      <c r="AH3173" s="33"/>
      <c r="AI3173" s="33"/>
      <c r="AJ3173" s="27"/>
      <c r="AK3173" s="27"/>
      <c r="AL3173" s="27">
        <v>0.5</v>
      </c>
      <c r="AM3173" s="27"/>
      <c r="AN3173" s="27"/>
      <c r="AO3173" s="28" t="s">
        <v>94</v>
      </c>
      <c r="AP3173" s="51"/>
      <c r="AQ3173" s="51"/>
    </row>
    <row r="3174" spans="1:43" ht="12.65" customHeight="1">
      <c r="A3174" s="13" t="s">
        <v>213</v>
      </c>
      <c r="B3174" s="14" t="s">
        <v>2895</v>
      </c>
      <c r="C3174" s="13">
        <v>85</v>
      </c>
      <c r="D3174" s="13" t="s">
        <v>222</v>
      </c>
      <c r="E3174" s="15" t="s">
        <v>2896</v>
      </c>
      <c r="F3174" s="13">
        <v>41265</v>
      </c>
      <c r="G3174" s="13" t="s">
        <v>2260</v>
      </c>
      <c r="H3174" s="16">
        <v>45891</v>
      </c>
      <c r="I3174" s="17">
        <v>45891</v>
      </c>
      <c r="J3174" s="18">
        <v>45891</v>
      </c>
      <c r="K3174" s="19">
        <v>8.3333333333333329E-2</v>
      </c>
      <c r="L3174" s="19">
        <v>0.10416666666666667</v>
      </c>
      <c r="M3174" s="20">
        <v>0.41666666666666669</v>
      </c>
      <c r="N3174" s="19">
        <v>0.4375</v>
      </c>
      <c r="O3174" s="21">
        <f t="shared" si="122"/>
        <v>2.0833333333333315E-2</v>
      </c>
      <c r="P3174" s="13" t="s">
        <v>50</v>
      </c>
      <c r="Q3174" s="13" t="s">
        <v>50</v>
      </c>
      <c r="R3174" s="22" t="s">
        <v>2898</v>
      </c>
      <c r="S3174" s="22" t="s">
        <v>33</v>
      </c>
      <c r="T3174" s="23" t="s">
        <v>52</v>
      </c>
      <c r="U3174" s="23"/>
      <c r="V3174" s="22" t="s">
        <v>67</v>
      </c>
      <c r="W3174" s="24" t="s">
        <v>3677</v>
      </c>
      <c r="X3174" s="25" t="s">
        <v>50</v>
      </c>
      <c r="Y3174" s="25" t="s">
        <v>50</v>
      </c>
      <c r="Z3174" s="25" t="s">
        <v>50</v>
      </c>
      <c r="AA3174" s="25"/>
      <c r="AB3174" s="26"/>
      <c r="AC3174" s="31">
        <v>0.26243749999999999</v>
      </c>
      <c r="AD3174" s="32"/>
      <c r="AE3174" s="32"/>
      <c r="AF3174" s="32"/>
      <c r="AG3174" s="33"/>
      <c r="AH3174" s="33"/>
      <c r="AI3174" s="33"/>
      <c r="AJ3174" s="27"/>
      <c r="AK3174" s="27"/>
      <c r="AL3174" s="27">
        <v>0.4</v>
      </c>
      <c r="AM3174" s="27"/>
      <c r="AN3174" s="27"/>
      <c r="AO3174" s="28" t="s">
        <v>94</v>
      </c>
      <c r="AP3174" s="51"/>
      <c r="AQ3174" s="51"/>
    </row>
    <row r="3175" spans="1:43" ht="12.65" customHeight="1">
      <c r="A3175" s="13" t="s">
        <v>213</v>
      </c>
      <c r="B3175" s="14" t="s">
        <v>2895</v>
      </c>
      <c r="C3175" s="13">
        <v>85</v>
      </c>
      <c r="D3175" s="13" t="s">
        <v>222</v>
      </c>
      <c r="E3175" s="15" t="s">
        <v>2896</v>
      </c>
      <c r="F3175" s="13">
        <v>41265</v>
      </c>
      <c r="G3175" s="13" t="s">
        <v>2260</v>
      </c>
      <c r="H3175" s="16">
        <v>45891</v>
      </c>
      <c r="I3175" s="17">
        <v>45891</v>
      </c>
      <c r="J3175" s="18">
        <v>45891</v>
      </c>
      <c r="K3175" s="19">
        <v>0.39097222222222222</v>
      </c>
      <c r="L3175" s="19">
        <v>0.41180555555555554</v>
      </c>
      <c r="M3175" s="20">
        <v>0.72430555555555554</v>
      </c>
      <c r="N3175" s="19">
        <v>0.74513888888888891</v>
      </c>
      <c r="O3175" s="21">
        <f t="shared" si="122"/>
        <v>2.083333333333337E-2</v>
      </c>
      <c r="P3175" s="13" t="s">
        <v>50</v>
      </c>
      <c r="Q3175" s="13" t="s">
        <v>50</v>
      </c>
      <c r="R3175" s="22" t="s">
        <v>2898</v>
      </c>
      <c r="S3175" s="22" t="s">
        <v>33</v>
      </c>
      <c r="T3175" s="23" t="s">
        <v>52</v>
      </c>
      <c r="U3175" s="23"/>
      <c r="V3175" s="22" t="s">
        <v>67</v>
      </c>
      <c r="W3175" s="24" t="s">
        <v>3677</v>
      </c>
      <c r="X3175" s="25" t="s">
        <v>50</v>
      </c>
      <c r="Y3175" s="25" t="s">
        <v>50</v>
      </c>
      <c r="Z3175" s="25" t="s">
        <v>50</v>
      </c>
      <c r="AA3175" s="25"/>
      <c r="AB3175" s="26"/>
      <c r="AC3175" s="31">
        <v>0.30281249999999998</v>
      </c>
      <c r="AD3175" s="32"/>
      <c r="AE3175" s="32"/>
      <c r="AF3175" s="32"/>
      <c r="AG3175" s="33"/>
      <c r="AH3175" s="33"/>
      <c r="AI3175" s="33"/>
      <c r="AJ3175" s="27"/>
      <c r="AK3175" s="27"/>
      <c r="AL3175" s="27">
        <v>0.4</v>
      </c>
      <c r="AM3175" s="27"/>
      <c r="AN3175" s="27"/>
      <c r="AO3175" s="28" t="s">
        <v>94</v>
      </c>
      <c r="AP3175" s="51"/>
      <c r="AQ3175" s="51"/>
    </row>
    <row r="3176" spans="1:43" ht="12.65" customHeight="1">
      <c r="A3176" s="13" t="s">
        <v>213</v>
      </c>
      <c r="B3176" s="14" t="s">
        <v>2895</v>
      </c>
      <c r="C3176" s="13">
        <v>85</v>
      </c>
      <c r="D3176" s="13" t="s">
        <v>222</v>
      </c>
      <c r="E3176" s="15" t="s">
        <v>2896</v>
      </c>
      <c r="F3176" s="13">
        <v>41265</v>
      </c>
      <c r="G3176" s="13" t="s">
        <v>2260</v>
      </c>
      <c r="H3176" s="16">
        <v>45891</v>
      </c>
      <c r="I3176" s="17">
        <v>45892</v>
      </c>
      <c r="J3176" s="18">
        <f>I3176</f>
        <v>45892</v>
      </c>
      <c r="K3176" s="19">
        <v>0.77083333333333337</v>
      </c>
      <c r="L3176" s="19">
        <v>0.85416666666666663</v>
      </c>
      <c r="M3176" s="20">
        <v>0.10416666666666667</v>
      </c>
      <c r="N3176" s="19">
        <v>0.1875</v>
      </c>
      <c r="O3176" s="21">
        <f t="shared" si="122"/>
        <v>8.3333333333333329E-2</v>
      </c>
      <c r="P3176" s="13" t="s">
        <v>50</v>
      </c>
      <c r="Q3176" s="13" t="s">
        <v>50</v>
      </c>
      <c r="R3176" s="22" t="s">
        <v>2899</v>
      </c>
      <c r="S3176" s="22" t="s">
        <v>29</v>
      </c>
      <c r="T3176" s="23" t="s">
        <v>52</v>
      </c>
      <c r="U3176" s="23" t="s">
        <v>50</v>
      </c>
      <c r="V3176" s="22" t="s">
        <v>67</v>
      </c>
      <c r="W3176" s="24" t="s">
        <v>139</v>
      </c>
      <c r="X3176" s="25" t="s">
        <v>71</v>
      </c>
      <c r="Y3176" s="25" t="s">
        <v>114</v>
      </c>
      <c r="Z3176" s="25" t="s">
        <v>66</v>
      </c>
      <c r="AA3176" s="25"/>
      <c r="AB3176" s="26"/>
      <c r="AC3176" s="31">
        <v>1.4662499999999998</v>
      </c>
      <c r="AD3176" s="32"/>
      <c r="AE3176" s="32"/>
      <c r="AF3176" s="32"/>
      <c r="AG3176" s="33"/>
      <c r="AH3176" s="33"/>
      <c r="AI3176" s="33"/>
      <c r="AJ3176" s="27"/>
      <c r="AK3176" s="27"/>
      <c r="AL3176" s="27">
        <v>1.248</v>
      </c>
      <c r="AM3176" s="27"/>
      <c r="AN3176" s="27"/>
      <c r="AO3176" s="28" t="s">
        <v>94</v>
      </c>
      <c r="AP3176" s="51"/>
      <c r="AQ3176" s="51"/>
    </row>
    <row r="3177" spans="1:43" ht="12.65" customHeight="1">
      <c r="A3177" s="13" t="s">
        <v>213</v>
      </c>
      <c r="B3177" s="14" t="s">
        <v>2895</v>
      </c>
      <c r="C3177" s="13">
        <v>85</v>
      </c>
      <c r="D3177" s="13" t="s">
        <v>222</v>
      </c>
      <c r="E3177" s="15" t="s">
        <v>2896</v>
      </c>
      <c r="F3177" s="13">
        <v>41265</v>
      </c>
      <c r="G3177" s="13" t="s">
        <v>2260</v>
      </c>
      <c r="H3177" s="16">
        <v>45891</v>
      </c>
      <c r="I3177" s="17">
        <v>45892</v>
      </c>
      <c r="J3177" s="18">
        <f>I3177</f>
        <v>45892</v>
      </c>
      <c r="K3177" s="19">
        <v>0.88194444444444442</v>
      </c>
      <c r="L3177" s="19">
        <v>0.95763888888888893</v>
      </c>
      <c r="M3177" s="20">
        <v>0.21527777777777779</v>
      </c>
      <c r="N3177" s="19">
        <v>0.29097222222222224</v>
      </c>
      <c r="O3177" s="21">
        <f t="shared" si="122"/>
        <v>7.5694444444444453E-2</v>
      </c>
      <c r="P3177" s="13" t="s">
        <v>50</v>
      </c>
      <c r="Q3177" s="13" t="s">
        <v>50</v>
      </c>
      <c r="R3177" s="22" t="s">
        <v>2900</v>
      </c>
      <c r="S3177" s="22" t="s">
        <v>31</v>
      </c>
      <c r="T3177" s="23" t="s">
        <v>52</v>
      </c>
      <c r="U3177" s="23" t="s">
        <v>50</v>
      </c>
      <c r="V3177" s="22" t="s">
        <v>67</v>
      </c>
      <c r="W3177" s="24" t="s">
        <v>139</v>
      </c>
      <c r="X3177" s="25" t="s">
        <v>71</v>
      </c>
      <c r="Y3177" s="25" t="s">
        <v>114</v>
      </c>
      <c r="Z3177" s="25" t="s">
        <v>66</v>
      </c>
      <c r="AA3177" s="25"/>
      <c r="AB3177" s="26"/>
      <c r="AC3177" s="31">
        <v>0.14662500000000001</v>
      </c>
      <c r="AD3177" s="32"/>
      <c r="AE3177" s="32"/>
      <c r="AF3177" s="32"/>
      <c r="AG3177" s="33"/>
      <c r="AH3177" s="33"/>
      <c r="AI3177" s="33"/>
      <c r="AJ3177" s="27"/>
      <c r="AK3177" s="27"/>
      <c r="AL3177" s="27">
        <v>0.52</v>
      </c>
      <c r="AM3177" s="27"/>
      <c r="AN3177" s="27"/>
      <c r="AO3177" s="28" t="s">
        <v>94</v>
      </c>
      <c r="AP3177" s="51"/>
      <c r="AQ3177" s="51"/>
    </row>
    <row r="3178" spans="1:43" ht="12.65" customHeight="1">
      <c r="A3178" s="13" t="s">
        <v>213</v>
      </c>
      <c r="B3178" s="14" t="s">
        <v>2895</v>
      </c>
      <c r="C3178" s="13">
        <v>85</v>
      </c>
      <c r="D3178" s="13" t="s">
        <v>222</v>
      </c>
      <c r="E3178" s="15" t="s">
        <v>2896</v>
      </c>
      <c r="F3178" s="13">
        <v>41265</v>
      </c>
      <c r="G3178" s="13" t="s">
        <v>2260</v>
      </c>
      <c r="H3178" s="16">
        <v>45892</v>
      </c>
      <c r="I3178" s="17">
        <v>45892</v>
      </c>
      <c r="J3178" s="18">
        <v>45892</v>
      </c>
      <c r="K3178" s="19">
        <v>0.22222222222222221</v>
      </c>
      <c r="L3178" s="19">
        <v>0.24305555555555555</v>
      </c>
      <c r="M3178" s="20">
        <v>0.55555555555555558</v>
      </c>
      <c r="N3178" s="19">
        <v>0.57638888888888884</v>
      </c>
      <c r="O3178" s="21">
        <f t="shared" si="122"/>
        <v>2.0833333333333259E-2</v>
      </c>
      <c r="P3178" s="13" t="s">
        <v>50</v>
      </c>
      <c r="Q3178" s="13" t="s">
        <v>50</v>
      </c>
      <c r="R3178" s="22" t="s">
        <v>2898</v>
      </c>
      <c r="S3178" s="22" t="s">
        <v>33</v>
      </c>
      <c r="T3178" s="23" t="s">
        <v>52</v>
      </c>
      <c r="U3178" s="23"/>
      <c r="V3178" s="22" t="s">
        <v>67</v>
      </c>
      <c r="W3178" s="24" t="s">
        <v>3677</v>
      </c>
      <c r="X3178" s="25" t="s">
        <v>50</v>
      </c>
      <c r="Y3178" s="25" t="s">
        <v>50</v>
      </c>
      <c r="Z3178" s="25" t="s">
        <v>50</v>
      </c>
      <c r="AA3178" s="25"/>
      <c r="AB3178" s="26"/>
      <c r="AC3178" s="31">
        <v>0.27625</v>
      </c>
      <c r="AD3178" s="32"/>
      <c r="AE3178" s="32"/>
      <c r="AF3178" s="32"/>
      <c r="AG3178" s="33"/>
      <c r="AH3178" s="33"/>
      <c r="AI3178" s="33"/>
      <c r="AJ3178" s="27"/>
      <c r="AK3178" s="27"/>
      <c r="AL3178" s="27">
        <v>0.52</v>
      </c>
      <c r="AM3178" s="27"/>
      <c r="AN3178" s="27"/>
      <c r="AO3178" s="28" t="s">
        <v>94</v>
      </c>
      <c r="AP3178" s="51"/>
      <c r="AQ3178" s="51"/>
    </row>
    <row r="3179" spans="1:43" ht="12.65" customHeight="1">
      <c r="A3179" s="13" t="s">
        <v>213</v>
      </c>
      <c r="B3179" s="14" t="s">
        <v>2895</v>
      </c>
      <c r="C3179" s="13">
        <v>85</v>
      </c>
      <c r="D3179" s="13" t="s">
        <v>222</v>
      </c>
      <c r="E3179" s="15" t="s">
        <v>2896</v>
      </c>
      <c r="F3179" s="13">
        <v>41265</v>
      </c>
      <c r="G3179" s="13" t="s">
        <v>2260</v>
      </c>
      <c r="H3179" s="16">
        <v>45892</v>
      </c>
      <c r="I3179" s="17">
        <v>45892</v>
      </c>
      <c r="J3179" s="18">
        <f t="shared" ref="J3179:J3188" si="123">I3179</f>
        <v>45892</v>
      </c>
      <c r="K3179" s="19">
        <v>0.60416666666666663</v>
      </c>
      <c r="L3179" s="19">
        <v>0.6875</v>
      </c>
      <c r="M3179" s="20">
        <v>0.9375</v>
      </c>
      <c r="N3179" s="19">
        <v>2.0833333333333332E-2</v>
      </c>
      <c r="O3179" s="21">
        <f t="shared" si="122"/>
        <v>8.3333333333333259E-2</v>
      </c>
      <c r="P3179" s="13" t="s">
        <v>50</v>
      </c>
      <c r="Q3179" s="13" t="s">
        <v>50</v>
      </c>
      <c r="R3179" s="22" t="s">
        <v>2901</v>
      </c>
      <c r="S3179" s="22" t="s">
        <v>29</v>
      </c>
      <c r="T3179" s="23" t="s">
        <v>52</v>
      </c>
      <c r="U3179" s="23" t="s">
        <v>50</v>
      </c>
      <c r="V3179" s="22" t="s">
        <v>67</v>
      </c>
      <c r="W3179" s="24" t="s">
        <v>140</v>
      </c>
      <c r="X3179" s="25" t="s">
        <v>69</v>
      </c>
      <c r="Y3179" s="25" t="s">
        <v>114</v>
      </c>
      <c r="Z3179" s="25" t="s">
        <v>65</v>
      </c>
      <c r="AA3179" s="25"/>
      <c r="AB3179" s="26"/>
      <c r="AC3179" s="31">
        <v>3.4</v>
      </c>
      <c r="AD3179" s="32"/>
      <c r="AE3179" s="32"/>
      <c r="AF3179" s="32"/>
      <c r="AG3179" s="33"/>
      <c r="AH3179" s="33"/>
      <c r="AI3179" s="33"/>
      <c r="AJ3179" s="27"/>
      <c r="AK3179" s="27"/>
      <c r="AL3179" s="27">
        <v>1.248</v>
      </c>
      <c r="AM3179" s="27"/>
      <c r="AN3179" s="27"/>
      <c r="AO3179" s="28" t="s">
        <v>94</v>
      </c>
      <c r="AP3179" s="51"/>
      <c r="AQ3179" s="51"/>
    </row>
    <row r="3180" spans="1:43" ht="12.65" customHeight="1">
      <c r="A3180" s="13" t="s">
        <v>213</v>
      </c>
      <c r="B3180" s="14" t="s">
        <v>2895</v>
      </c>
      <c r="C3180" s="13">
        <v>85</v>
      </c>
      <c r="D3180" s="13" t="s">
        <v>222</v>
      </c>
      <c r="E3180" s="15" t="s">
        <v>2896</v>
      </c>
      <c r="F3180" s="13">
        <v>41265</v>
      </c>
      <c r="G3180" s="13" t="s">
        <v>2260</v>
      </c>
      <c r="H3180" s="16">
        <v>45892</v>
      </c>
      <c r="I3180" s="17">
        <v>45893</v>
      </c>
      <c r="J3180" s="18">
        <f t="shared" si="123"/>
        <v>45893</v>
      </c>
      <c r="K3180" s="19">
        <v>0.72916666666666663</v>
      </c>
      <c r="L3180" s="19">
        <v>0.8125</v>
      </c>
      <c r="M3180" s="20">
        <v>6.25E-2</v>
      </c>
      <c r="N3180" s="19">
        <v>0.14583333333333331</v>
      </c>
      <c r="O3180" s="21">
        <f t="shared" si="122"/>
        <v>8.3333333333333315E-2</v>
      </c>
      <c r="P3180" s="13" t="s">
        <v>50</v>
      </c>
      <c r="Q3180" s="13" t="s">
        <v>50</v>
      </c>
      <c r="R3180" s="22" t="s">
        <v>2902</v>
      </c>
      <c r="S3180" s="22" t="s">
        <v>29</v>
      </c>
      <c r="T3180" s="23" t="s">
        <v>52</v>
      </c>
      <c r="U3180" s="23" t="s">
        <v>50</v>
      </c>
      <c r="V3180" s="22" t="s">
        <v>67</v>
      </c>
      <c r="W3180" s="24" t="s">
        <v>144</v>
      </c>
      <c r="X3180" s="25" t="s">
        <v>84</v>
      </c>
      <c r="Y3180" s="25" t="s">
        <v>114</v>
      </c>
      <c r="Z3180" s="25" t="s">
        <v>62</v>
      </c>
      <c r="AA3180" s="25"/>
      <c r="AB3180" s="26"/>
      <c r="AC3180" s="31">
        <v>0.90843750000000001</v>
      </c>
      <c r="AD3180" s="32"/>
      <c r="AE3180" s="32"/>
      <c r="AF3180" s="32"/>
      <c r="AG3180" s="33"/>
      <c r="AH3180" s="33"/>
      <c r="AI3180" s="33"/>
      <c r="AJ3180" s="27"/>
      <c r="AK3180" s="27"/>
      <c r="AL3180" s="27">
        <v>1.248</v>
      </c>
      <c r="AM3180" s="27"/>
      <c r="AN3180" s="27"/>
      <c r="AO3180" s="28" t="s">
        <v>94</v>
      </c>
      <c r="AP3180" s="51"/>
      <c r="AQ3180" s="51"/>
    </row>
    <row r="3181" spans="1:43" ht="12.65" customHeight="1">
      <c r="A3181" s="13" t="s">
        <v>213</v>
      </c>
      <c r="B3181" s="14" t="s">
        <v>2895</v>
      </c>
      <c r="C3181" s="13">
        <v>85</v>
      </c>
      <c r="D3181" s="13" t="s">
        <v>222</v>
      </c>
      <c r="E3181" s="15" t="s">
        <v>2896</v>
      </c>
      <c r="F3181" s="13">
        <v>41265</v>
      </c>
      <c r="G3181" s="13" t="s">
        <v>2260</v>
      </c>
      <c r="H3181" s="16">
        <v>45892</v>
      </c>
      <c r="I3181" s="17">
        <v>45893</v>
      </c>
      <c r="J3181" s="18">
        <f t="shared" si="123"/>
        <v>45893</v>
      </c>
      <c r="K3181" s="19">
        <v>0.875</v>
      </c>
      <c r="L3181" s="19">
        <v>0.95138888888888884</v>
      </c>
      <c r="M3181" s="20">
        <v>0.20833333333333334</v>
      </c>
      <c r="N3181" s="19">
        <v>0.28472222222222221</v>
      </c>
      <c r="O3181" s="21">
        <f t="shared" si="122"/>
        <v>7.6388888888888867E-2</v>
      </c>
      <c r="P3181" s="13" t="s">
        <v>50</v>
      </c>
      <c r="Q3181" s="13" t="s">
        <v>50</v>
      </c>
      <c r="R3181" s="22" t="s">
        <v>2903</v>
      </c>
      <c r="S3181" s="22" t="s">
        <v>31</v>
      </c>
      <c r="T3181" s="23" t="s">
        <v>52</v>
      </c>
      <c r="U3181" s="23" t="s">
        <v>50</v>
      </c>
      <c r="V3181" s="22" t="s">
        <v>67</v>
      </c>
      <c r="W3181" s="24" t="s">
        <v>141</v>
      </c>
      <c r="X3181" s="25" t="s">
        <v>54</v>
      </c>
      <c r="Y3181" s="25" t="s">
        <v>114</v>
      </c>
      <c r="Z3181" s="25" t="s">
        <v>74</v>
      </c>
      <c r="AA3181" s="25"/>
      <c r="AB3181" s="26"/>
      <c r="AC3181" s="31">
        <v>5.2593750000000002E-2</v>
      </c>
      <c r="AD3181" s="32"/>
      <c r="AE3181" s="32"/>
      <c r="AF3181" s="32"/>
      <c r="AG3181" s="33"/>
      <c r="AH3181" s="33"/>
      <c r="AI3181" s="33"/>
      <c r="AJ3181" s="27"/>
      <c r="AK3181" s="27"/>
      <c r="AL3181" s="27">
        <v>0.52</v>
      </c>
      <c r="AM3181" s="27"/>
      <c r="AN3181" s="27"/>
      <c r="AO3181" s="28" t="s">
        <v>94</v>
      </c>
      <c r="AP3181" s="51"/>
      <c r="AQ3181" s="51"/>
    </row>
    <row r="3182" spans="1:43" ht="12.65" customHeight="1">
      <c r="A3182" s="13" t="s">
        <v>213</v>
      </c>
      <c r="B3182" s="14" t="s">
        <v>2895</v>
      </c>
      <c r="C3182" s="13">
        <v>85</v>
      </c>
      <c r="D3182" s="13" t="s">
        <v>222</v>
      </c>
      <c r="E3182" s="15" t="s">
        <v>2896</v>
      </c>
      <c r="F3182" s="13">
        <v>41265</v>
      </c>
      <c r="G3182" s="13" t="s">
        <v>2260</v>
      </c>
      <c r="H3182" s="16">
        <v>45892</v>
      </c>
      <c r="I3182" s="17">
        <v>45893</v>
      </c>
      <c r="J3182" s="18">
        <f t="shared" si="123"/>
        <v>45893</v>
      </c>
      <c r="K3182" s="19">
        <v>0.95138888888888884</v>
      </c>
      <c r="L3182" s="19">
        <v>2.7777777777777776E-2</v>
      </c>
      <c r="M3182" s="20">
        <v>0.28472222222222221</v>
      </c>
      <c r="N3182" s="19">
        <v>0.3611111111111111</v>
      </c>
      <c r="O3182" s="21">
        <f t="shared" si="122"/>
        <v>7.6388888888888895E-2</v>
      </c>
      <c r="P3182" s="13" t="s">
        <v>50</v>
      </c>
      <c r="Q3182" s="13" t="s">
        <v>50</v>
      </c>
      <c r="R3182" s="22" t="s">
        <v>2904</v>
      </c>
      <c r="S3182" s="22" t="s">
        <v>31</v>
      </c>
      <c r="T3182" s="23" t="s">
        <v>52</v>
      </c>
      <c r="U3182" s="23" t="s">
        <v>50</v>
      </c>
      <c r="V3182" s="22" t="s">
        <v>67</v>
      </c>
      <c r="W3182" s="24" t="s">
        <v>137</v>
      </c>
      <c r="X3182" s="25" t="s">
        <v>85</v>
      </c>
      <c r="Y3182" s="25" t="s">
        <v>114</v>
      </c>
      <c r="Z3182" s="25" t="s">
        <v>57</v>
      </c>
      <c r="AA3182" s="25"/>
      <c r="AB3182" s="26"/>
      <c r="AC3182" s="31">
        <v>2.2312499999999996E-2</v>
      </c>
      <c r="AD3182" s="32"/>
      <c r="AE3182" s="32"/>
      <c r="AF3182" s="32"/>
      <c r="AG3182" s="33"/>
      <c r="AH3182" s="33"/>
      <c r="AI3182" s="33"/>
      <c r="AJ3182" s="27"/>
      <c r="AK3182" s="27"/>
      <c r="AL3182" s="27">
        <v>0.52</v>
      </c>
      <c r="AM3182" s="27"/>
      <c r="AN3182" s="27"/>
      <c r="AO3182" s="28" t="s">
        <v>94</v>
      </c>
      <c r="AP3182" s="51"/>
      <c r="AQ3182" s="51"/>
    </row>
    <row r="3183" spans="1:43" ht="12.65" customHeight="1">
      <c r="A3183" s="13" t="s">
        <v>213</v>
      </c>
      <c r="B3183" s="14" t="s">
        <v>2895</v>
      </c>
      <c r="C3183" s="13">
        <v>85</v>
      </c>
      <c r="D3183" s="13" t="s">
        <v>222</v>
      </c>
      <c r="E3183" s="15" t="s">
        <v>2896</v>
      </c>
      <c r="F3183" s="13">
        <v>41265</v>
      </c>
      <c r="G3183" s="13" t="s">
        <v>2260</v>
      </c>
      <c r="H3183" s="16">
        <v>45893</v>
      </c>
      <c r="I3183" s="17">
        <v>45893</v>
      </c>
      <c r="J3183" s="18">
        <f t="shared" si="123"/>
        <v>45893</v>
      </c>
      <c r="K3183" s="19">
        <v>2.7777777777777776E-2</v>
      </c>
      <c r="L3183" s="19">
        <v>0.10416666666666667</v>
      </c>
      <c r="M3183" s="20">
        <v>0.3611111111111111</v>
      </c>
      <c r="N3183" s="19">
        <v>0.4375</v>
      </c>
      <c r="O3183" s="21">
        <f t="shared" si="122"/>
        <v>7.6388888888888895E-2</v>
      </c>
      <c r="P3183" s="13" t="s">
        <v>50</v>
      </c>
      <c r="Q3183" s="13" t="s">
        <v>50</v>
      </c>
      <c r="R3183" s="22" t="s">
        <v>2905</v>
      </c>
      <c r="S3183" s="22" t="s">
        <v>31</v>
      </c>
      <c r="T3183" s="23" t="s">
        <v>52</v>
      </c>
      <c r="U3183" s="23" t="s">
        <v>50</v>
      </c>
      <c r="V3183" s="22" t="s">
        <v>67</v>
      </c>
      <c r="W3183" s="24" t="s">
        <v>131</v>
      </c>
      <c r="X3183" s="25" t="s">
        <v>73</v>
      </c>
      <c r="Y3183" s="25" t="s">
        <v>114</v>
      </c>
      <c r="Z3183" s="25" t="s">
        <v>56</v>
      </c>
      <c r="AA3183" s="25"/>
      <c r="AB3183" s="26"/>
      <c r="AC3183" s="31">
        <v>2.2312499999999996E-2</v>
      </c>
      <c r="AD3183" s="32"/>
      <c r="AE3183" s="32"/>
      <c r="AF3183" s="32"/>
      <c r="AG3183" s="33"/>
      <c r="AH3183" s="33"/>
      <c r="AI3183" s="33"/>
      <c r="AJ3183" s="27"/>
      <c r="AK3183" s="27"/>
      <c r="AL3183" s="27">
        <v>0.52</v>
      </c>
      <c r="AM3183" s="27"/>
      <c r="AN3183" s="27"/>
      <c r="AO3183" s="28" t="s">
        <v>94</v>
      </c>
      <c r="AP3183" s="51"/>
      <c r="AQ3183" s="51"/>
    </row>
    <row r="3184" spans="1:43" ht="12.65" customHeight="1">
      <c r="A3184" s="13" t="s">
        <v>213</v>
      </c>
      <c r="B3184" s="14" t="s">
        <v>2895</v>
      </c>
      <c r="C3184" s="13">
        <v>85</v>
      </c>
      <c r="D3184" s="13" t="s">
        <v>222</v>
      </c>
      <c r="E3184" s="15" t="s">
        <v>2896</v>
      </c>
      <c r="F3184" s="13">
        <v>41265</v>
      </c>
      <c r="G3184" s="13" t="s">
        <v>2260</v>
      </c>
      <c r="H3184" s="16">
        <v>45893</v>
      </c>
      <c r="I3184" s="17">
        <v>45893</v>
      </c>
      <c r="J3184" s="18">
        <f t="shared" si="123"/>
        <v>45893</v>
      </c>
      <c r="K3184" s="19">
        <v>0.17708333333333334</v>
      </c>
      <c r="L3184" s="19">
        <v>0.25</v>
      </c>
      <c r="M3184" s="20">
        <v>0.51041666666666663</v>
      </c>
      <c r="N3184" s="19">
        <v>0.58333333333333337</v>
      </c>
      <c r="O3184" s="21">
        <f t="shared" si="122"/>
        <v>7.2916666666666741E-2</v>
      </c>
      <c r="P3184" s="13" t="s">
        <v>50</v>
      </c>
      <c r="Q3184" s="13" t="s">
        <v>50</v>
      </c>
      <c r="R3184" s="22" t="s">
        <v>2906</v>
      </c>
      <c r="S3184" s="22" t="s">
        <v>31</v>
      </c>
      <c r="T3184" s="23" t="s">
        <v>52</v>
      </c>
      <c r="U3184" s="23" t="s">
        <v>50</v>
      </c>
      <c r="V3184" s="22" t="s">
        <v>67</v>
      </c>
      <c r="W3184" s="24" t="s">
        <v>133</v>
      </c>
      <c r="X3184" s="25" t="s">
        <v>77</v>
      </c>
      <c r="Y3184" s="25" t="s">
        <v>114</v>
      </c>
      <c r="Z3184" s="25" t="s">
        <v>83</v>
      </c>
      <c r="AA3184" s="25"/>
      <c r="AB3184" s="26"/>
      <c r="AC3184" s="31">
        <v>4.1437500000000002E-2</v>
      </c>
      <c r="AD3184" s="32"/>
      <c r="AE3184" s="32"/>
      <c r="AF3184" s="32"/>
      <c r="AG3184" s="33"/>
      <c r="AH3184" s="33"/>
      <c r="AI3184" s="33"/>
      <c r="AJ3184" s="27"/>
      <c r="AK3184" s="27"/>
      <c r="AL3184" s="27">
        <v>0.52</v>
      </c>
      <c r="AM3184" s="27"/>
      <c r="AN3184" s="27"/>
      <c r="AO3184" s="28" t="s">
        <v>94</v>
      </c>
      <c r="AP3184" s="51"/>
      <c r="AQ3184" s="51"/>
    </row>
    <row r="3185" spans="1:43" ht="12.65" customHeight="1">
      <c r="A3185" s="13" t="s">
        <v>213</v>
      </c>
      <c r="B3185" s="14" t="s">
        <v>2895</v>
      </c>
      <c r="C3185" s="13">
        <v>85</v>
      </c>
      <c r="D3185" s="13" t="s">
        <v>222</v>
      </c>
      <c r="E3185" s="15" t="s">
        <v>2896</v>
      </c>
      <c r="F3185" s="13">
        <v>41265</v>
      </c>
      <c r="G3185" s="13" t="s">
        <v>2260</v>
      </c>
      <c r="H3185" s="16">
        <v>45893</v>
      </c>
      <c r="I3185" s="17">
        <v>45893</v>
      </c>
      <c r="J3185" s="18">
        <f t="shared" si="123"/>
        <v>45893</v>
      </c>
      <c r="K3185" s="19">
        <v>0.60416666666666663</v>
      </c>
      <c r="L3185" s="19">
        <v>0.6875</v>
      </c>
      <c r="M3185" s="20">
        <v>0.9375</v>
      </c>
      <c r="N3185" s="19">
        <v>2.0833333333333332E-2</v>
      </c>
      <c r="O3185" s="21">
        <f t="shared" si="122"/>
        <v>8.3333333333333259E-2</v>
      </c>
      <c r="P3185" s="13" t="s">
        <v>50</v>
      </c>
      <c r="Q3185" s="13" t="s">
        <v>50</v>
      </c>
      <c r="R3185" s="22" t="s">
        <v>2907</v>
      </c>
      <c r="S3185" s="22" t="s">
        <v>29</v>
      </c>
      <c r="T3185" s="23" t="s">
        <v>52</v>
      </c>
      <c r="U3185" s="23" t="s">
        <v>50</v>
      </c>
      <c r="V3185" s="22" t="s">
        <v>67</v>
      </c>
      <c r="W3185" s="24" t="s">
        <v>156</v>
      </c>
      <c r="X3185" s="25" t="s">
        <v>63</v>
      </c>
      <c r="Y3185" s="25" t="s">
        <v>114</v>
      </c>
      <c r="Z3185" s="25" t="s">
        <v>60</v>
      </c>
      <c r="AA3185" s="25"/>
      <c r="AB3185" s="26"/>
      <c r="AC3185" s="31">
        <v>0.59500000000000008</v>
      </c>
      <c r="AD3185" s="32"/>
      <c r="AE3185" s="32"/>
      <c r="AF3185" s="32"/>
      <c r="AG3185" s="33"/>
      <c r="AH3185" s="33"/>
      <c r="AI3185" s="33"/>
      <c r="AJ3185" s="27"/>
      <c r="AK3185" s="27"/>
      <c r="AL3185" s="27">
        <v>1.248</v>
      </c>
      <c r="AM3185" s="27"/>
      <c r="AN3185" s="27"/>
      <c r="AO3185" s="28" t="s">
        <v>94</v>
      </c>
      <c r="AP3185" s="51"/>
      <c r="AQ3185" s="51"/>
    </row>
    <row r="3186" spans="1:43" ht="12.65" customHeight="1">
      <c r="A3186" s="13" t="s">
        <v>213</v>
      </c>
      <c r="B3186" s="14" t="s">
        <v>2895</v>
      </c>
      <c r="C3186" s="13">
        <v>85</v>
      </c>
      <c r="D3186" s="13" t="s">
        <v>222</v>
      </c>
      <c r="E3186" s="15" t="s">
        <v>2896</v>
      </c>
      <c r="F3186" s="13">
        <v>41265</v>
      </c>
      <c r="G3186" s="13" t="s">
        <v>2260</v>
      </c>
      <c r="H3186" s="16">
        <v>45893</v>
      </c>
      <c r="I3186" s="17">
        <v>45894</v>
      </c>
      <c r="J3186" s="18">
        <f t="shared" si="123"/>
        <v>45894</v>
      </c>
      <c r="K3186" s="19">
        <v>0.6875</v>
      </c>
      <c r="L3186" s="19">
        <v>0.77083333333333337</v>
      </c>
      <c r="M3186" s="20">
        <v>2.0833333333333332E-2</v>
      </c>
      <c r="N3186" s="19">
        <v>0.10416666666666667</v>
      </c>
      <c r="O3186" s="21">
        <f t="shared" ref="O3186:O3249" si="124">IF(N3186&gt;M3186,N3186-M3186,(N3186+1)-M3186)</f>
        <v>8.3333333333333343E-2</v>
      </c>
      <c r="P3186" s="13" t="s">
        <v>50</v>
      </c>
      <c r="Q3186" s="13" t="s">
        <v>50</v>
      </c>
      <c r="R3186" s="22" t="s">
        <v>2908</v>
      </c>
      <c r="S3186" s="22" t="s">
        <v>29</v>
      </c>
      <c r="T3186" s="23" t="s">
        <v>52</v>
      </c>
      <c r="U3186" s="23" t="s">
        <v>50</v>
      </c>
      <c r="V3186" s="22" t="s">
        <v>67</v>
      </c>
      <c r="W3186" s="24" t="s">
        <v>157</v>
      </c>
      <c r="X3186" s="25" t="s">
        <v>70</v>
      </c>
      <c r="Y3186" s="25" t="s">
        <v>114</v>
      </c>
      <c r="Z3186" s="25" t="s">
        <v>58</v>
      </c>
      <c r="AA3186" s="25"/>
      <c r="AB3186" s="26"/>
      <c r="AC3186" s="31">
        <v>0.1090125</v>
      </c>
      <c r="AD3186" s="32"/>
      <c r="AE3186" s="32"/>
      <c r="AF3186" s="32"/>
      <c r="AG3186" s="33"/>
      <c r="AH3186" s="33"/>
      <c r="AI3186" s="33"/>
      <c r="AJ3186" s="27"/>
      <c r="AK3186" s="27"/>
      <c r="AL3186" s="27">
        <v>0.95999999999999985</v>
      </c>
      <c r="AM3186" s="27"/>
      <c r="AN3186" s="27"/>
      <c r="AO3186" s="28" t="s">
        <v>94</v>
      </c>
      <c r="AP3186" s="51"/>
      <c r="AQ3186" s="51"/>
    </row>
    <row r="3187" spans="1:43" ht="12.65" customHeight="1">
      <c r="A3187" s="13" t="s">
        <v>213</v>
      </c>
      <c r="B3187" s="14" t="s">
        <v>2895</v>
      </c>
      <c r="C3187" s="13">
        <v>85</v>
      </c>
      <c r="D3187" s="13" t="s">
        <v>222</v>
      </c>
      <c r="E3187" s="15" t="s">
        <v>2896</v>
      </c>
      <c r="F3187" s="13">
        <v>41265</v>
      </c>
      <c r="G3187" s="13" t="s">
        <v>2260</v>
      </c>
      <c r="H3187" s="16">
        <v>45893</v>
      </c>
      <c r="I3187" s="17">
        <v>45894</v>
      </c>
      <c r="J3187" s="18">
        <f t="shared" si="123"/>
        <v>45894</v>
      </c>
      <c r="K3187" s="19">
        <v>0.82638888888888884</v>
      </c>
      <c r="L3187" s="19">
        <v>0.90277777777777779</v>
      </c>
      <c r="M3187" s="20">
        <v>0.15972222222222221</v>
      </c>
      <c r="N3187" s="19">
        <v>0.2361111111111111</v>
      </c>
      <c r="O3187" s="21">
        <f t="shared" si="124"/>
        <v>7.6388888888888895E-2</v>
      </c>
      <c r="P3187" s="13" t="s">
        <v>50</v>
      </c>
      <c r="Q3187" s="13" t="s">
        <v>50</v>
      </c>
      <c r="R3187" s="22" t="s">
        <v>2900</v>
      </c>
      <c r="S3187" s="22" t="s">
        <v>31</v>
      </c>
      <c r="T3187" s="23" t="s">
        <v>52</v>
      </c>
      <c r="U3187" s="23" t="s">
        <v>50</v>
      </c>
      <c r="V3187" s="22" t="s">
        <v>67</v>
      </c>
      <c r="W3187" s="24" t="s">
        <v>139</v>
      </c>
      <c r="X3187" s="25" t="s">
        <v>71</v>
      </c>
      <c r="Y3187" s="25" t="s">
        <v>114</v>
      </c>
      <c r="Z3187" s="25" t="s">
        <v>66</v>
      </c>
      <c r="AA3187" s="25"/>
      <c r="AB3187" s="26"/>
      <c r="AC3187" s="31">
        <v>2.7858749999999991E-2</v>
      </c>
      <c r="AD3187" s="32"/>
      <c r="AE3187" s="32"/>
      <c r="AF3187" s="32"/>
      <c r="AG3187" s="33"/>
      <c r="AH3187" s="33"/>
      <c r="AI3187" s="33"/>
      <c r="AJ3187" s="27"/>
      <c r="AK3187" s="27"/>
      <c r="AL3187" s="27">
        <v>0.4</v>
      </c>
      <c r="AM3187" s="27"/>
      <c r="AN3187" s="27"/>
      <c r="AO3187" s="28" t="s">
        <v>94</v>
      </c>
      <c r="AP3187" s="51"/>
      <c r="AQ3187" s="51"/>
    </row>
    <row r="3188" spans="1:43" ht="12.65" customHeight="1">
      <c r="A3188" s="13" t="s">
        <v>213</v>
      </c>
      <c r="B3188" s="14" t="s">
        <v>2895</v>
      </c>
      <c r="C3188" s="13">
        <v>85</v>
      </c>
      <c r="D3188" s="13" t="s">
        <v>222</v>
      </c>
      <c r="E3188" s="15" t="s">
        <v>2896</v>
      </c>
      <c r="F3188" s="13">
        <v>41265</v>
      </c>
      <c r="G3188" s="13" t="s">
        <v>2260</v>
      </c>
      <c r="H3188" s="16">
        <v>45893</v>
      </c>
      <c r="I3188" s="17">
        <v>45894</v>
      </c>
      <c r="J3188" s="18">
        <f t="shared" si="123"/>
        <v>45894</v>
      </c>
      <c r="K3188" s="19">
        <v>0.97916666666666663</v>
      </c>
      <c r="L3188" s="19">
        <v>5.5555555555555552E-2</v>
      </c>
      <c r="M3188" s="20">
        <v>0.3125</v>
      </c>
      <c r="N3188" s="19">
        <v>0.3888888888888889</v>
      </c>
      <c r="O3188" s="21">
        <f t="shared" si="124"/>
        <v>7.6388888888888895E-2</v>
      </c>
      <c r="P3188" s="13" t="s">
        <v>50</v>
      </c>
      <c r="Q3188" s="13" t="s">
        <v>50</v>
      </c>
      <c r="R3188" s="22" t="s">
        <v>2909</v>
      </c>
      <c r="S3188" s="22" t="s">
        <v>31</v>
      </c>
      <c r="T3188" s="23" t="s">
        <v>52</v>
      </c>
      <c r="U3188" s="23" t="s">
        <v>50</v>
      </c>
      <c r="V3188" s="22" t="s">
        <v>67</v>
      </c>
      <c r="W3188" s="24" t="s">
        <v>140</v>
      </c>
      <c r="X3188" s="25" t="s">
        <v>69</v>
      </c>
      <c r="Y3188" s="25" t="s">
        <v>114</v>
      </c>
      <c r="Z3188" s="25" t="s">
        <v>65</v>
      </c>
      <c r="AA3188" s="25"/>
      <c r="AB3188" s="26"/>
      <c r="AC3188" s="31">
        <v>2.8262499999999996E-2</v>
      </c>
      <c r="AD3188" s="32"/>
      <c r="AE3188" s="32"/>
      <c r="AF3188" s="32"/>
      <c r="AG3188" s="33"/>
      <c r="AH3188" s="33"/>
      <c r="AI3188" s="33"/>
      <c r="AJ3188" s="27"/>
      <c r="AK3188" s="27"/>
      <c r="AL3188" s="27">
        <v>0.4</v>
      </c>
      <c r="AM3188" s="27"/>
      <c r="AN3188" s="27"/>
      <c r="AO3188" s="28" t="s">
        <v>94</v>
      </c>
      <c r="AP3188" s="51"/>
      <c r="AQ3188" s="51"/>
    </row>
    <row r="3189" spans="1:43" ht="12.65" customHeight="1">
      <c r="A3189" s="13" t="s">
        <v>213</v>
      </c>
      <c r="B3189" s="14" t="s">
        <v>2895</v>
      </c>
      <c r="C3189" s="13">
        <v>85</v>
      </c>
      <c r="D3189" s="13" t="s">
        <v>222</v>
      </c>
      <c r="E3189" s="15" t="s">
        <v>2896</v>
      </c>
      <c r="F3189" s="13">
        <v>41265</v>
      </c>
      <c r="G3189" s="13" t="s">
        <v>2260</v>
      </c>
      <c r="H3189" s="16">
        <v>45894</v>
      </c>
      <c r="I3189" s="17">
        <v>45894</v>
      </c>
      <c r="J3189" s="18">
        <v>45894</v>
      </c>
      <c r="K3189" s="19">
        <v>0.3125</v>
      </c>
      <c r="L3189" s="19">
        <v>0.35416666666666669</v>
      </c>
      <c r="M3189" s="20">
        <v>0.64583333333333337</v>
      </c>
      <c r="N3189" s="19">
        <v>0.6875</v>
      </c>
      <c r="O3189" s="21">
        <f t="shared" si="124"/>
        <v>4.166666666666663E-2</v>
      </c>
      <c r="P3189" s="13" t="s">
        <v>50</v>
      </c>
      <c r="Q3189" s="13" t="s">
        <v>50</v>
      </c>
      <c r="R3189" s="22" t="s">
        <v>2910</v>
      </c>
      <c r="S3189" s="22" t="s">
        <v>32</v>
      </c>
      <c r="T3189" s="23" t="s">
        <v>52</v>
      </c>
      <c r="U3189" s="23"/>
      <c r="V3189" s="22" t="s">
        <v>67</v>
      </c>
      <c r="W3189" s="24" t="s">
        <v>3677</v>
      </c>
      <c r="X3189" s="25" t="s">
        <v>50</v>
      </c>
      <c r="Y3189" s="25" t="s">
        <v>50</v>
      </c>
      <c r="Z3189" s="25" t="s">
        <v>50</v>
      </c>
      <c r="AA3189" s="25"/>
      <c r="AB3189" s="26"/>
      <c r="AC3189" s="31">
        <v>0.30281249999999993</v>
      </c>
      <c r="AD3189" s="32"/>
      <c r="AE3189" s="32"/>
      <c r="AF3189" s="32"/>
      <c r="AG3189" s="33"/>
      <c r="AH3189" s="33"/>
      <c r="AI3189" s="33"/>
      <c r="AJ3189" s="27"/>
      <c r="AK3189" s="27"/>
      <c r="AL3189" s="27">
        <v>0.4</v>
      </c>
      <c r="AM3189" s="27"/>
      <c r="AN3189" s="27"/>
      <c r="AO3189" s="28" t="s">
        <v>94</v>
      </c>
      <c r="AP3189" s="51"/>
      <c r="AQ3189" s="51"/>
    </row>
    <row r="3190" spans="1:43" ht="12.65" customHeight="1">
      <c r="A3190" s="13" t="s">
        <v>213</v>
      </c>
      <c r="B3190" s="14" t="s">
        <v>2895</v>
      </c>
      <c r="C3190" s="13">
        <v>85</v>
      </c>
      <c r="D3190" s="13" t="s">
        <v>222</v>
      </c>
      <c r="E3190" s="15" t="s">
        <v>2896</v>
      </c>
      <c r="F3190" s="13">
        <v>41265</v>
      </c>
      <c r="G3190" s="13" t="s">
        <v>2260</v>
      </c>
      <c r="H3190" s="16">
        <v>45894</v>
      </c>
      <c r="I3190" s="17">
        <v>45894</v>
      </c>
      <c r="J3190" s="18">
        <v>45894</v>
      </c>
      <c r="K3190" s="19">
        <v>0.47916666666666669</v>
      </c>
      <c r="L3190" s="19">
        <v>0.52083333333333337</v>
      </c>
      <c r="M3190" s="20">
        <v>0.8125</v>
      </c>
      <c r="N3190" s="19">
        <v>0.85416666666666663</v>
      </c>
      <c r="O3190" s="21">
        <f t="shared" si="124"/>
        <v>4.166666666666663E-2</v>
      </c>
      <c r="P3190" s="13" t="s">
        <v>50</v>
      </c>
      <c r="Q3190" s="13" t="s">
        <v>50</v>
      </c>
      <c r="R3190" s="22" t="s">
        <v>2910</v>
      </c>
      <c r="S3190" s="22" t="s">
        <v>32</v>
      </c>
      <c r="T3190" s="23" t="s">
        <v>52</v>
      </c>
      <c r="U3190" s="23"/>
      <c r="V3190" s="22" t="s">
        <v>67</v>
      </c>
      <c r="W3190" s="24" t="s">
        <v>3677</v>
      </c>
      <c r="X3190" s="25" t="s">
        <v>50</v>
      </c>
      <c r="Y3190" s="25" t="s">
        <v>50</v>
      </c>
      <c r="Z3190" s="25" t="s">
        <v>50</v>
      </c>
      <c r="AA3190" s="25"/>
      <c r="AB3190" s="26"/>
      <c r="AC3190" s="31">
        <v>0.40375</v>
      </c>
      <c r="AD3190" s="32"/>
      <c r="AE3190" s="32"/>
      <c r="AF3190" s="32"/>
      <c r="AG3190" s="33"/>
      <c r="AH3190" s="33"/>
      <c r="AI3190" s="33"/>
      <c r="AJ3190" s="27"/>
      <c r="AK3190" s="27"/>
      <c r="AL3190" s="27">
        <v>0.5</v>
      </c>
      <c r="AM3190" s="27"/>
      <c r="AN3190" s="27"/>
      <c r="AO3190" s="28" t="s">
        <v>94</v>
      </c>
      <c r="AP3190" s="51"/>
      <c r="AQ3190" s="51"/>
    </row>
    <row r="3191" spans="1:43" ht="12.65" customHeight="1">
      <c r="A3191" s="13" t="s">
        <v>213</v>
      </c>
      <c r="B3191" s="14" t="s">
        <v>2895</v>
      </c>
      <c r="C3191" s="13">
        <v>85</v>
      </c>
      <c r="D3191" s="13" t="s">
        <v>222</v>
      </c>
      <c r="E3191" s="15" t="s">
        <v>2896</v>
      </c>
      <c r="F3191" s="13">
        <v>41265</v>
      </c>
      <c r="G3191" s="13" t="s">
        <v>2260</v>
      </c>
      <c r="H3191" s="16">
        <v>45894</v>
      </c>
      <c r="I3191" s="17">
        <v>45894</v>
      </c>
      <c r="J3191" s="18">
        <f>I3191</f>
        <v>45894</v>
      </c>
      <c r="K3191" s="19">
        <v>0.54166666666666663</v>
      </c>
      <c r="L3191" s="19">
        <v>0.5625</v>
      </c>
      <c r="M3191" s="20">
        <v>0.875</v>
      </c>
      <c r="N3191" s="19">
        <v>0.89583333333333337</v>
      </c>
      <c r="O3191" s="21">
        <f t="shared" si="124"/>
        <v>2.083333333333337E-2</v>
      </c>
      <c r="P3191" s="13" t="s">
        <v>50</v>
      </c>
      <c r="Q3191" s="13" t="s">
        <v>50</v>
      </c>
      <c r="R3191" s="22" t="s">
        <v>2911</v>
      </c>
      <c r="S3191" s="22" t="s">
        <v>32</v>
      </c>
      <c r="T3191" s="23" t="s">
        <v>52</v>
      </c>
      <c r="U3191" s="23" t="s">
        <v>50</v>
      </c>
      <c r="V3191" s="22" t="s">
        <v>67</v>
      </c>
      <c r="W3191" s="24" t="s">
        <v>139</v>
      </c>
      <c r="X3191" s="25" t="s">
        <v>71</v>
      </c>
      <c r="Y3191" s="25" t="s">
        <v>114</v>
      </c>
      <c r="Z3191" s="25" t="s">
        <v>66</v>
      </c>
      <c r="AA3191" s="25"/>
      <c r="AB3191" s="26"/>
      <c r="AC3191" s="31">
        <v>0.92862499999999981</v>
      </c>
      <c r="AD3191" s="32"/>
      <c r="AE3191" s="32"/>
      <c r="AF3191" s="32"/>
      <c r="AG3191" s="33"/>
      <c r="AH3191" s="33"/>
      <c r="AI3191" s="33"/>
      <c r="AJ3191" s="27"/>
      <c r="AK3191" s="27"/>
      <c r="AL3191" s="27">
        <v>0.5</v>
      </c>
      <c r="AM3191" s="27"/>
      <c r="AN3191" s="27"/>
      <c r="AO3191" s="28" t="s">
        <v>94</v>
      </c>
      <c r="AP3191" s="51"/>
      <c r="AQ3191" s="51"/>
    </row>
    <row r="3192" spans="1:43" ht="12.65" customHeight="1">
      <c r="A3192" s="13" t="s">
        <v>213</v>
      </c>
      <c r="B3192" s="14" t="s">
        <v>2895</v>
      </c>
      <c r="C3192" s="13">
        <v>85</v>
      </c>
      <c r="D3192" s="13" t="s">
        <v>222</v>
      </c>
      <c r="E3192" s="15" t="s">
        <v>2896</v>
      </c>
      <c r="F3192" s="13">
        <v>41265</v>
      </c>
      <c r="G3192" s="13" t="s">
        <v>2260</v>
      </c>
      <c r="H3192" s="16">
        <v>45894</v>
      </c>
      <c r="I3192" s="17">
        <v>45895</v>
      </c>
      <c r="J3192" s="18">
        <v>45895</v>
      </c>
      <c r="K3192" s="19">
        <v>0.84722222222222221</v>
      </c>
      <c r="L3192" s="19">
        <v>0.88888888888888884</v>
      </c>
      <c r="M3192" s="20">
        <v>0.18055555555555555</v>
      </c>
      <c r="N3192" s="19">
        <v>0.22222222222222221</v>
      </c>
      <c r="O3192" s="21">
        <f t="shared" si="124"/>
        <v>4.1666666666666657E-2</v>
      </c>
      <c r="P3192" s="13" t="s">
        <v>50</v>
      </c>
      <c r="Q3192" s="13" t="s">
        <v>50</v>
      </c>
      <c r="R3192" s="22" t="s">
        <v>2910</v>
      </c>
      <c r="S3192" s="22" t="s">
        <v>32</v>
      </c>
      <c r="T3192" s="23" t="s">
        <v>52</v>
      </c>
      <c r="U3192" s="23"/>
      <c r="V3192" s="22" t="s">
        <v>67</v>
      </c>
      <c r="W3192" s="24" t="s">
        <v>3677</v>
      </c>
      <c r="X3192" s="25" t="s">
        <v>50</v>
      </c>
      <c r="Y3192" s="25" t="s">
        <v>50</v>
      </c>
      <c r="Z3192" s="25" t="s">
        <v>50</v>
      </c>
      <c r="AA3192" s="25"/>
      <c r="AB3192" s="26"/>
      <c r="AC3192" s="31">
        <v>6.0562499999999991E-2</v>
      </c>
      <c r="AD3192" s="32"/>
      <c r="AE3192" s="32"/>
      <c r="AF3192" s="32"/>
      <c r="AG3192" s="33"/>
      <c r="AH3192" s="33"/>
      <c r="AI3192" s="33"/>
      <c r="AJ3192" s="27"/>
      <c r="AK3192" s="27"/>
      <c r="AL3192" s="27">
        <v>0.4</v>
      </c>
      <c r="AM3192" s="27"/>
      <c r="AN3192" s="27"/>
      <c r="AO3192" s="28" t="s">
        <v>94</v>
      </c>
      <c r="AP3192" s="51"/>
      <c r="AQ3192" s="51"/>
    </row>
    <row r="3193" spans="1:43" ht="12.65" customHeight="1">
      <c r="A3193" s="13" t="s">
        <v>213</v>
      </c>
      <c r="B3193" s="14" t="s">
        <v>2895</v>
      </c>
      <c r="C3193" s="13">
        <v>85</v>
      </c>
      <c r="D3193" s="13" t="s">
        <v>222</v>
      </c>
      <c r="E3193" s="15" t="s">
        <v>2896</v>
      </c>
      <c r="F3193" s="13">
        <v>41265</v>
      </c>
      <c r="G3193" s="13" t="s">
        <v>2260</v>
      </c>
      <c r="H3193" s="16">
        <v>45895</v>
      </c>
      <c r="I3193" s="17">
        <v>45895</v>
      </c>
      <c r="J3193" s="18">
        <f>I3193</f>
        <v>45895</v>
      </c>
      <c r="K3193" s="19">
        <v>1.3888888888888888E-2</v>
      </c>
      <c r="L3193" s="19">
        <v>9.0277777777777776E-2</v>
      </c>
      <c r="M3193" s="20">
        <v>0.34722222222222221</v>
      </c>
      <c r="N3193" s="19">
        <v>0.4236111111111111</v>
      </c>
      <c r="O3193" s="21">
        <f t="shared" si="124"/>
        <v>7.6388888888888895E-2</v>
      </c>
      <c r="P3193" s="13" t="s">
        <v>50</v>
      </c>
      <c r="Q3193" s="13" t="s">
        <v>50</v>
      </c>
      <c r="R3193" s="22" t="s">
        <v>2912</v>
      </c>
      <c r="S3193" s="22" t="s">
        <v>31</v>
      </c>
      <c r="T3193" s="23" t="s">
        <v>52</v>
      </c>
      <c r="U3193" s="23" t="s">
        <v>50</v>
      </c>
      <c r="V3193" s="22" t="s">
        <v>67</v>
      </c>
      <c r="W3193" s="24" t="s">
        <v>141</v>
      </c>
      <c r="X3193" s="25" t="s">
        <v>54</v>
      </c>
      <c r="Y3193" s="25" t="s">
        <v>114</v>
      </c>
      <c r="Z3193" s="25" t="s">
        <v>74</v>
      </c>
      <c r="AA3193" s="25"/>
      <c r="AB3193" s="26"/>
      <c r="AC3193" s="31">
        <v>2.3316562499999995E-2</v>
      </c>
      <c r="AD3193" s="32"/>
      <c r="AE3193" s="32"/>
      <c r="AF3193" s="32"/>
      <c r="AG3193" s="33"/>
      <c r="AH3193" s="33"/>
      <c r="AI3193" s="33"/>
      <c r="AJ3193" s="27"/>
      <c r="AK3193" s="27"/>
      <c r="AL3193" s="27">
        <v>0.4</v>
      </c>
      <c r="AM3193" s="27"/>
      <c r="AN3193" s="27"/>
      <c r="AO3193" s="28" t="s">
        <v>94</v>
      </c>
      <c r="AP3193" s="51"/>
      <c r="AQ3193" s="51"/>
    </row>
    <row r="3194" spans="1:43" ht="12.65" customHeight="1">
      <c r="A3194" s="13" t="s">
        <v>213</v>
      </c>
      <c r="B3194" s="14" t="s">
        <v>2895</v>
      </c>
      <c r="C3194" s="13">
        <v>85</v>
      </c>
      <c r="D3194" s="13" t="s">
        <v>222</v>
      </c>
      <c r="E3194" s="15" t="s">
        <v>2896</v>
      </c>
      <c r="F3194" s="13">
        <v>41265</v>
      </c>
      <c r="G3194" s="13" t="s">
        <v>2260</v>
      </c>
      <c r="H3194" s="16">
        <v>45895</v>
      </c>
      <c r="I3194" s="17">
        <v>45895</v>
      </c>
      <c r="J3194" s="18">
        <v>45895</v>
      </c>
      <c r="K3194" s="19">
        <v>0.33333333333333331</v>
      </c>
      <c r="L3194" s="19">
        <v>0.375</v>
      </c>
      <c r="M3194" s="20">
        <v>0.66666666666666663</v>
      </c>
      <c r="N3194" s="19">
        <v>0.70833333333333337</v>
      </c>
      <c r="O3194" s="21">
        <f t="shared" si="124"/>
        <v>4.1666666666666741E-2</v>
      </c>
      <c r="P3194" s="13" t="s">
        <v>50</v>
      </c>
      <c r="Q3194" s="13" t="s">
        <v>50</v>
      </c>
      <c r="R3194" s="22" t="s">
        <v>2910</v>
      </c>
      <c r="S3194" s="22" t="s">
        <v>32</v>
      </c>
      <c r="T3194" s="23" t="s">
        <v>52</v>
      </c>
      <c r="U3194" s="23"/>
      <c r="V3194" s="22" t="s">
        <v>67</v>
      </c>
      <c r="W3194" s="24" t="s">
        <v>3677</v>
      </c>
      <c r="X3194" s="25" t="s">
        <v>50</v>
      </c>
      <c r="Y3194" s="25" t="s">
        <v>50</v>
      </c>
      <c r="Z3194" s="25" t="s">
        <v>50</v>
      </c>
      <c r="AA3194" s="25"/>
      <c r="AB3194" s="26"/>
      <c r="AC3194" s="31">
        <v>0.30281249999999993</v>
      </c>
      <c r="AD3194" s="32"/>
      <c r="AE3194" s="32"/>
      <c r="AF3194" s="32"/>
      <c r="AG3194" s="33"/>
      <c r="AH3194" s="33"/>
      <c r="AI3194" s="33"/>
      <c r="AJ3194" s="27"/>
      <c r="AK3194" s="27"/>
      <c r="AL3194" s="27">
        <v>0.4</v>
      </c>
      <c r="AM3194" s="27"/>
      <c r="AN3194" s="27"/>
      <c r="AO3194" s="28" t="s">
        <v>94</v>
      </c>
      <c r="AP3194" s="51"/>
      <c r="AQ3194" s="51"/>
    </row>
    <row r="3195" spans="1:43" ht="12.65" customHeight="1">
      <c r="A3195" s="13" t="s">
        <v>213</v>
      </c>
      <c r="B3195" s="14" t="s">
        <v>2895</v>
      </c>
      <c r="C3195" s="13">
        <v>85</v>
      </c>
      <c r="D3195" s="13" t="s">
        <v>222</v>
      </c>
      <c r="E3195" s="15" t="s">
        <v>2896</v>
      </c>
      <c r="F3195" s="13">
        <v>41265</v>
      </c>
      <c r="G3195" s="13" t="s">
        <v>2260</v>
      </c>
      <c r="H3195" s="16">
        <v>45896</v>
      </c>
      <c r="I3195" s="17">
        <v>45896</v>
      </c>
      <c r="J3195" s="18">
        <f>I3195</f>
        <v>45896</v>
      </c>
      <c r="K3195" s="19">
        <v>0.10416666666666667</v>
      </c>
      <c r="L3195" s="19">
        <v>0.125</v>
      </c>
      <c r="M3195" s="20">
        <v>0.4375</v>
      </c>
      <c r="N3195" s="19">
        <v>0.45833333333333331</v>
      </c>
      <c r="O3195" s="21">
        <f t="shared" si="124"/>
        <v>2.0833333333333315E-2</v>
      </c>
      <c r="P3195" s="13" t="s">
        <v>50</v>
      </c>
      <c r="Q3195" s="13" t="s">
        <v>50</v>
      </c>
      <c r="R3195" s="22" t="s">
        <v>2913</v>
      </c>
      <c r="S3195" s="22" t="s">
        <v>32</v>
      </c>
      <c r="T3195" s="23" t="s">
        <v>52</v>
      </c>
      <c r="U3195" s="23" t="s">
        <v>50</v>
      </c>
      <c r="V3195" s="22" t="s">
        <v>67</v>
      </c>
      <c r="W3195" s="24" t="s">
        <v>140</v>
      </c>
      <c r="X3195" s="25" t="s">
        <v>69</v>
      </c>
      <c r="Y3195" s="25" t="s">
        <v>114</v>
      </c>
      <c r="Z3195" s="25" t="s">
        <v>65</v>
      </c>
      <c r="AA3195" s="25"/>
      <c r="AB3195" s="26"/>
      <c r="AC3195" s="31">
        <v>0.26243749999999999</v>
      </c>
      <c r="AD3195" s="32"/>
      <c r="AE3195" s="32"/>
      <c r="AF3195" s="32"/>
      <c r="AG3195" s="33"/>
      <c r="AH3195" s="33"/>
      <c r="AI3195" s="33"/>
      <c r="AJ3195" s="27"/>
      <c r="AK3195" s="27"/>
      <c r="AL3195" s="27">
        <v>0.4</v>
      </c>
      <c r="AM3195" s="27"/>
      <c r="AN3195" s="27"/>
      <c r="AO3195" s="28" t="s">
        <v>94</v>
      </c>
      <c r="AP3195" s="51"/>
      <c r="AQ3195" s="51"/>
    </row>
    <row r="3196" spans="1:43" ht="12.65" customHeight="1">
      <c r="A3196" s="13" t="s">
        <v>213</v>
      </c>
      <c r="B3196" s="14" t="s">
        <v>2895</v>
      </c>
      <c r="C3196" s="13">
        <v>85</v>
      </c>
      <c r="D3196" s="13" t="s">
        <v>222</v>
      </c>
      <c r="E3196" s="15" t="s">
        <v>2896</v>
      </c>
      <c r="F3196" s="13">
        <v>41265</v>
      </c>
      <c r="G3196" s="13" t="s">
        <v>2260</v>
      </c>
      <c r="H3196" s="16">
        <v>45897</v>
      </c>
      <c r="I3196" s="17">
        <v>45897</v>
      </c>
      <c r="J3196" s="18">
        <f>I3196</f>
        <v>45897</v>
      </c>
      <c r="K3196" s="19">
        <v>2.0833333333333332E-2</v>
      </c>
      <c r="L3196" s="19">
        <v>9.7222222222222224E-2</v>
      </c>
      <c r="M3196" s="20">
        <v>0.35416666666666669</v>
      </c>
      <c r="N3196" s="19">
        <v>0.43055555555555558</v>
      </c>
      <c r="O3196" s="21">
        <f t="shared" si="124"/>
        <v>7.6388888888888895E-2</v>
      </c>
      <c r="P3196" s="13" t="s">
        <v>50</v>
      </c>
      <c r="Q3196" s="13" t="s">
        <v>50</v>
      </c>
      <c r="R3196" s="22" t="s">
        <v>2914</v>
      </c>
      <c r="S3196" s="22" t="s">
        <v>31</v>
      </c>
      <c r="T3196" s="23" t="s">
        <v>52</v>
      </c>
      <c r="U3196" s="23" t="s">
        <v>50</v>
      </c>
      <c r="V3196" s="22" t="s">
        <v>67</v>
      </c>
      <c r="W3196" s="24" t="s">
        <v>133</v>
      </c>
      <c r="X3196" s="25" t="s">
        <v>77</v>
      </c>
      <c r="Y3196" s="25" t="s">
        <v>114</v>
      </c>
      <c r="Z3196" s="25" t="s">
        <v>83</v>
      </c>
      <c r="AA3196" s="25"/>
      <c r="AB3196" s="26"/>
      <c r="AC3196" s="31">
        <v>2.1196874999999993E-2</v>
      </c>
      <c r="AD3196" s="32"/>
      <c r="AE3196" s="32"/>
      <c r="AF3196" s="32"/>
      <c r="AG3196" s="33"/>
      <c r="AH3196" s="33"/>
      <c r="AI3196" s="33"/>
      <c r="AJ3196" s="27"/>
      <c r="AK3196" s="27"/>
      <c r="AL3196" s="27">
        <v>0.4</v>
      </c>
      <c r="AM3196" s="27"/>
      <c r="AN3196" s="27"/>
      <c r="AO3196" s="28" t="s">
        <v>94</v>
      </c>
      <c r="AP3196" s="51"/>
      <c r="AQ3196" s="51"/>
    </row>
    <row r="3197" spans="1:43" ht="12.65" customHeight="1">
      <c r="A3197" s="13" t="s">
        <v>213</v>
      </c>
      <c r="B3197" s="14" t="s">
        <v>2895</v>
      </c>
      <c r="C3197" s="13">
        <v>85</v>
      </c>
      <c r="D3197" s="13" t="s">
        <v>222</v>
      </c>
      <c r="E3197" s="15" t="s">
        <v>2896</v>
      </c>
      <c r="F3197" s="13">
        <v>41265</v>
      </c>
      <c r="G3197" s="13" t="s">
        <v>2260</v>
      </c>
      <c r="H3197" s="16">
        <v>45897</v>
      </c>
      <c r="I3197" s="17">
        <v>45897</v>
      </c>
      <c r="J3197" s="18">
        <v>45897</v>
      </c>
      <c r="K3197" s="19">
        <v>0.54166666666666663</v>
      </c>
      <c r="L3197" s="19">
        <v>0.625</v>
      </c>
      <c r="M3197" s="20">
        <v>0.875</v>
      </c>
      <c r="N3197" s="19">
        <v>0.95833333333333337</v>
      </c>
      <c r="O3197" s="21">
        <f t="shared" si="124"/>
        <v>8.333333333333337E-2</v>
      </c>
      <c r="P3197" s="13" t="s">
        <v>50</v>
      </c>
      <c r="Q3197" s="13" t="s">
        <v>50</v>
      </c>
      <c r="R3197" s="22" t="s">
        <v>2915</v>
      </c>
      <c r="S3197" s="22" t="s">
        <v>33</v>
      </c>
      <c r="T3197" s="23" t="s">
        <v>52</v>
      </c>
      <c r="U3197" s="23"/>
      <c r="V3197" s="22" t="s">
        <v>67</v>
      </c>
      <c r="W3197" s="24" t="s">
        <v>3677</v>
      </c>
      <c r="X3197" s="25" t="s">
        <v>50</v>
      </c>
      <c r="Y3197" s="25" t="s">
        <v>50</v>
      </c>
      <c r="Z3197" s="25" t="s">
        <v>50</v>
      </c>
      <c r="AA3197" s="25"/>
      <c r="AB3197" s="26"/>
      <c r="AC3197" s="31">
        <v>8.0750000000000002E-2</v>
      </c>
      <c r="AD3197" s="32"/>
      <c r="AE3197" s="32"/>
      <c r="AF3197" s="32"/>
      <c r="AG3197" s="33"/>
      <c r="AH3197" s="33"/>
      <c r="AI3197" s="33"/>
      <c r="AJ3197" s="27"/>
      <c r="AK3197" s="27"/>
      <c r="AL3197" s="27">
        <v>0.5</v>
      </c>
      <c r="AM3197" s="27"/>
      <c r="AN3197" s="27"/>
      <c r="AO3197" s="28" t="s">
        <v>94</v>
      </c>
      <c r="AP3197" s="51"/>
      <c r="AQ3197" s="51"/>
    </row>
    <row r="3198" spans="1:43" ht="12.65" customHeight="1">
      <c r="A3198" s="13" t="s">
        <v>213</v>
      </c>
      <c r="B3198" s="14" t="s">
        <v>2895</v>
      </c>
      <c r="C3198" s="13">
        <v>85</v>
      </c>
      <c r="D3198" s="13" t="s">
        <v>222</v>
      </c>
      <c r="E3198" s="15" t="s">
        <v>2896</v>
      </c>
      <c r="F3198" s="13">
        <v>41265</v>
      </c>
      <c r="G3198" s="13" t="s">
        <v>2260</v>
      </c>
      <c r="H3198" s="16">
        <v>45897</v>
      </c>
      <c r="I3198" s="17">
        <v>45898</v>
      </c>
      <c r="J3198" s="18">
        <v>45898</v>
      </c>
      <c r="K3198" s="19">
        <v>0.875</v>
      </c>
      <c r="L3198" s="19">
        <v>0.89583333333333337</v>
      </c>
      <c r="M3198" s="20">
        <v>0.20833333333333334</v>
      </c>
      <c r="N3198" s="19">
        <v>0.22916666666666666</v>
      </c>
      <c r="O3198" s="21">
        <f t="shared" si="124"/>
        <v>2.0833333333333315E-2</v>
      </c>
      <c r="P3198" s="13" t="s">
        <v>50</v>
      </c>
      <c r="Q3198" s="13" t="s">
        <v>50</v>
      </c>
      <c r="R3198" s="22" t="s">
        <v>2915</v>
      </c>
      <c r="S3198" s="22" t="s">
        <v>33</v>
      </c>
      <c r="T3198" s="23" t="s">
        <v>52</v>
      </c>
      <c r="U3198" s="23"/>
      <c r="V3198" s="22" t="s">
        <v>67</v>
      </c>
      <c r="W3198" s="24" t="s">
        <v>3677</v>
      </c>
      <c r="X3198" s="25" t="s">
        <v>50</v>
      </c>
      <c r="Y3198" s="25" t="s">
        <v>50</v>
      </c>
      <c r="Z3198" s="25" t="s">
        <v>50</v>
      </c>
      <c r="AA3198" s="25"/>
      <c r="AB3198" s="26"/>
      <c r="AC3198" s="31">
        <v>1.2112499999999998E-2</v>
      </c>
      <c r="AD3198" s="32"/>
      <c r="AE3198" s="32"/>
      <c r="AF3198" s="32"/>
      <c r="AG3198" s="33"/>
      <c r="AH3198" s="33"/>
      <c r="AI3198" s="33"/>
      <c r="AJ3198" s="27"/>
      <c r="AK3198" s="27"/>
      <c r="AL3198" s="27">
        <v>0.4</v>
      </c>
      <c r="AM3198" s="27"/>
      <c r="AN3198" s="27"/>
      <c r="AO3198" s="28" t="s">
        <v>94</v>
      </c>
      <c r="AP3198" s="51"/>
      <c r="AQ3198" s="51"/>
    </row>
    <row r="3199" spans="1:43" ht="12.65" customHeight="1">
      <c r="A3199" s="13" t="s">
        <v>213</v>
      </c>
      <c r="B3199" s="14" t="s">
        <v>2895</v>
      </c>
      <c r="C3199" s="13">
        <v>85</v>
      </c>
      <c r="D3199" s="13" t="s">
        <v>222</v>
      </c>
      <c r="E3199" s="15" t="s">
        <v>2896</v>
      </c>
      <c r="F3199" s="13">
        <v>41265</v>
      </c>
      <c r="G3199" s="13" t="s">
        <v>2260</v>
      </c>
      <c r="H3199" s="16">
        <v>45898</v>
      </c>
      <c r="I3199" s="17">
        <v>45898</v>
      </c>
      <c r="J3199" s="18">
        <f>I3199</f>
        <v>45898</v>
      </c>
      <c r="K3199" s="19">
        <v>2.7777777777777776E-2</v>
      </c>
      <c r="L3199" s="19">
        <v>0.10416666666666667</v>
      </c>
      <c r="M3199" s="20">
        <v>0.3611111111111111</v>
      </c>
      <c r="N3199" s="19">
        <v>0.4375</v>
      </c>
      <c r="O3199" s="21">
        <f t="shared" si="124"/>
        <v>7.6388888888888895E-2</v>
      </c>
      <c r="P3199" s="13" t="s">
        <v>50</v>
      </c>
      <c r="Q3199" s="13" t="s">
        <v>50</v>
      </c>
      <c r="R3199" s="22" t="s">
        <v>2916</v>
      </c>
      <c r="S3199" s="22" t="s">
        <v>31</v>
      </c>
      <c r="T3199" s="23" t="s">
        <v>52</v>
      </c>
      <c r="U3199" s="23" t="s">
        <v>50</v>
      </c>
      <c r="V3199" s="22" t="s">
        <v>67</v>
      </c>
      <c r="W3199" s="24" t="s">
        <v>137</v>
      </c>
      <c r="X3199" s="25" t="s">
        <v>85</v>
      </c>
      <c r="Y3199" s="25" t="s">
        <v>114</v>
      </c>
      <c r="Z3199" s="25" t="s">
        <v>57</v>
      </c>
      <c r="AA3199" s="25"/>
      <c r="AB3199" s="26"/>
      <c r="AC3199" s="31">
        <v>2.1196874999999993E-2</v>
      </c>
      <c r="AD3199" s="32"/>
      <c r="AE3199" s="32"/>
      <c r="AF3199" s="32"/>
      <c r="AG3199" s="33"/>
      <c r="AH3199" s="33"/>
      <c r="AI3199" s="33"/>
      <c r="AJ3199" s="27"/>
      <c r="AK3199" s="27"/>
      <c r="AL3199" s="27">
        <v>0.4</v>
      </c>
      <c r="AM3199" s="27"/>
      <c r="AN3199" s="27"/>
      <c r="AO3199" s="28" t="s">
        <v>94</v>
      </c>
      <c r="AP3199" s="51"/>
      <c r="AQ3199" s="51"/>
    </row>
    <row r="3200" spans="1:43" ht="12.65" customHeight="1">
      <c r="A3200" s="13" t="s">
        <v>213</v>
      </c>
      <c r="B3200" s="14" t="s">
        <v>2895</v>
      </c>
      <c r="C3200" s="13">
        <v>85</v>
      </c>
      <c r="D3200" s="13" t="s">
        <v>222</v>
      </c>
      <c r="E3200" s="15" t="s">
        <v>2896</v>
      </c>
      <c r="F3200" s="13">
        <v>41265</v>
      </c>
      <c r="G3200" s="13" t="s">
        <v>2260</v>
      </c>
      <c r="H3200" s="16">
        <v>45898</v>
      </c>
      <c r="I3200" s="17">
        <v>45898</v>
      </c>
      <c r="J3200" s="18">
        <v>45898</v>
      </c>
      <c r="K3200" s="19">
        <v>0.55555555555555558</v>
      </c>
      <c r="L3200" s="19">
        <v>0.57638888888888884</v>
      </c>
      <c r="M3200" s="20">
        <v>0.88888888888888884</v>
      </c>
      <c r="N3200" s="19">
        <v>0.90972222222222221</v>
      </c>
      <c r="O3200" s="21">
        <f t="shared" si="124"/>
        <v>2.083333333333337E-2</v>
      </c>
      <c r="P3200" s="13" t="s">
        <v>50</v>
      </c>
      <c r="Q3200" s="13" t="s">
        <v>50</v>
      </c>
      <c r="R3200" s="22" t="s">
        <v>2915</v>
      </c>
      <c r="S3200" s="22" t="s">
        <v>33</v>
      </c>
      <c r="T3200" s="23" t="s">
        <v>52</v>
      </c>
      <c r="U3200" s="23"/>
      <c r="V3200" s="22" t="s">
        <v>68</v>
      </c>
      <c r="W3200" s="24" t="s">
        <v>3677</v>
      </c>
      <c r="X3200" s="25" t="s">
        <v>50</v>
      </c>
      <c r="Y3200" s="25" t="s">
        <v>50</v>
      </c>
      <c r="Z3200" s="25" t="s">
        <v>50</v>
      </c>
      <c r="AA3200" s="25"/>
      <c r="AB3200" s="26"/>
      <c r="AC3200" s="31">
        <v>8.0750000000000002E-2</v>
      </c>
      <c r="AD3200" s="32"/>
      <c r="AE3200" s="32"/>
      <c r="AF3200" s="32"/>
      <c r="AG3200" s="33"/>
      <c r="AH3200" s="33"/>
      <c r="AI3200" s="33"/>
      <c r="AJ3200" s="27"/>
      <c r="AK3200" s="27"/>
      <c r="AL3200" s="27">
        <v>0.5</v>
      </c>
      <c r="AM3200" s="27"/>
      <c r="AN3200" s="27"/>
      <c r="AO3200" s="28" t="s">
        <v>94</v>
      </c>
      <c r="AP3200" s="51"/>
      <c r="AQ3200" s="51"/>
    </row>
    <row r="3201" spans="1:43" ht="12.65" customHeight="1">
      <c r="A3201" s="13" t="s">
        <v>213</v>
      </c>
      <c r="B3201" s="14" t="s">
        <v>2895</v>
      </c>
      <c r="C3201" s="13">
        <v>85</v>
      </c>
      <c r="D3201" s="13" t="s">
        <v>222</v>
      </c>
      <c r="E3201" s="15" t="s">
        <v>2896</v>
      </c>
      <c r="F3201" s="13">
        <v>41265</v>
      </c>
      <c r="G3201" s="13" t="s">
        <v>2260</v>
      </c>
      <c r="H3201" s="16">
        <v>45898</v>
      </c>
      <c r="I3201" s="17">
        <v>45899</v>
      </c>
      <c r="J3201" s="18">
        <v>45899</v>
      </c>
      <c r="K3201" s="19">
        <v>0.75</v>
      </c>
      <c r="L3201" s="19">
        <v>0.77083333333333337</v>
      </c>
      <c r="M3201" s="20">
        <v>8.3333333333333329E-2</v>
      </c>
      <c r="N3201" s="19">
        <v>0.10416666666666667</v>
      </c>
      <c r="O3201" s="21">
        <f t="shared" si="124"/>
        <v>2.0833333333333343E-2</v>
      </c>
      <c r="P3201" s="13" t="s">
        <v>50</v>
      </c>
      <c r="Q3201" s="13" t="s">
        <v>50</v>
      </c>
      <c r="R3201" s="22" t="s">
        <v>2915</v>
      </c>
      <c r="S3201" s="22" t="s">
        <v>33</v>
      </c>
      <c r="T3201" s="23" t="s">
        <v>52</v>
      </c>
      <c r="U3201" s="23"/>
      <c r="V3201" s="22" t="s">
        <v>68</v>
      </c>
      <c r="W3201" s="24" t="s">
        <v>3677</v>
      </c>
      <c r="X3201" s="25" t="s">
        <v>50</v>
      </c>
      <c r="Y3201" s="25" t="s">
        <v>50</v>
      </c>
      <c r="Z3201" s="25" t="s">
        <v>50</v>
      </c>
      <c r="AA3201" s="25"/>
      <c r="AB3201" s="26"/>
      <c r="AC3201" s="31">
        <v>1.2749999999999999E-2</v>
      </c>
      <c r="AD3201" s="32"/>
      <c r="AE3201" s="32"/>
      <c r="AF3201" s="32"/>
      <c r="AG3201" s="33"/>
      <c r="AH3201" s="33"/>
      <c r="AI3201" s="33"/>
      <c r="AJ3201" s="27"/>
      <c r="AK3201" s="27"/>
      <c r="AL3201" s="27">
        <v>0.52</v>
      </c>
      <c r="AM3201" s="27"/>
      <c r="AN3201" s="27"/>
      <c r="AO3201" s="28" t="s">
        <v>94</v>
      </c>
      <c r="AP3201" s="51"/>
      <c r="AQ3201" s="51"/>
    </row>
    <row r="3202" spans="1:43" ht="12.65" customHeight="1">
      <c r="A3202" s="13" t="s">
        <v>213</v>
      </c>
      <c r="B3202" s="14" t="s">
        <v>2895</v>
      </c>
      <c r="C3202" s="13">
        <v>85</v>
      </c>
      <c r="D3202" s="13" t="s">
        <v>222</v>
      </c>
      <c r="E3202" s="15" t="s">
        <v>2896</v>
      </c>
      <c r="F3202" s="13">
        <v>41265</v>
      </c>
      <c r="G3202" s="13" t="s">
        <v>2260</v>
      </c>
      <c r="H3202" s="16">
        <v>45898</v>
      </c>
      <c r="I3202" s="17">
        <v>45899</v>
      </c>
      <c r="J3202" s="18">
        <f>I3202</f>
        <v>45899</v>
      </c>
      <c r="K3202" s="19">
        <v>0.77083333333333337</v>
      </c>
      <c r="L3202" s="19">
        <v>0.85416666666666663</v>
      </c>
      <c r="M3202" s="20">
        <v>0.10416666666666667</v>
      </c>
      <c r="N3202" s="19">
        <v>0.1875</v>
      </c>
      <c r="O3202" s="21">
        <f t="shared" si="124"/>
        <v>8.3333333333333329E-2</v>
      </c>
      <c r="P3202" s="13" t="s">
        <v>50</v>
      </c>
      <c r="Q3202" s="13" t="s">
        <v>50</v>
      </c>
      <c r="R3202" s="22" t="s">
        <v>2917</v>
      </c>
      <c r="S3202" s="22" t="s">
        <v>29</v>
      </c>
      <c r="T3202" s="23" t="s">
        <v>52</v>
      </c>
      <c r="U3202" s="23" t="s">
        <v>50</v>
      </c>
      <c r="V3202" s="22" t="s">
        <v>68</v>
      </c>
      <c r="W3202" s="24" t="s">
        <v>158</v>
      </c>
      <c r="X3202" s="25" t="s">
        <v>58</v>
      </c>
      <c r="Y3202" s="25" t="s">
        <v>114</v>
      </c>
      <c r="Z3202" s="25" t="s">
        <v>84</v>
      </c>
      <c r="AA3202" s="25"/>
      <c r="AB3202" s="26"/>
      <c r="AC3202" s="31">
        <v>0.1115625</v>
      </c>
      <c r="AD3202" s="32"/>
      <c r="AE3202" s="32"/>
      <c r="AF3202" s="32"/>
      <c r="AG3202" s="33"/>
      <c r="AH3202" s="33"/>
      <c r="AI3202" s="33"/>
      <c r="AJ3202" s="27"/>
      <c r="AK3202" s="27"/>
      <c r="AL3202" s="27">
        <v>1.248</v>
      </c>
      <c r="AM3202" s="27"/>
      <c r="AN3202" s="27"/>
      <c r="AO3202" s="28" t="s">
        <v>94</v>
      </c>
      <c r="AP3202" s="51"/>
      <c r="AQ3202" s="51"/>
    </row>
    <row r="3203" spans="1:43" ht="12.65" customHeight="1">
      <c r="A3203" s="13" t="s">
        <v>213</v>
      </c>
      <c r="B3203" s="14" t="s">
        <v>2895</v>
      </c>
      <c r="C3203" s="13">
        <v>85</v>
      </c>
      <c r="D3203" s="13" t="s">
        <v>222</v>
      </c>
      <c r="E3203" s="15" t="s">
        <v>2896</v>
      </c>
      <c r="F3203" s="13">
        <v>41265</v>
      </c>
      <c r="G3203" s="13" t="s">
        <v>2260</v>
      </c>
      <c r="H3203" s="16">
        <v>45899</v>
      </c>
      <c r="I3203" s="17">
        <v>45899</v>
      </c>
      <c r="J3203" s="18">
        <v>45899</v>
      </c>
      <c r="K3203" s="19">
        <v>0.3125</v>
      </c>
      <c r="L3203" s="19">
        <v>0.33333333333333331</v>
      </c>
      <c r="M3203" s="20">
        <v>0.64583333333333337</v>
      </c>
      <c r="N3203" s="19">
        <v>0.66666666666666663</v>
      </c>
      <c r="O3203" s="21">
        <f t="shared" si="124"/>
        <v>2.0833333333333259E-2</v>
      </c>
      <c r="P3203" s="13" t="s">
        <v>50</v>
      </c>
      <c r="Q3203" s="13" t="s">
        <v>50</v>
      </c>
      <c r="R3203" s="22" t="s">
        <v>2915</v>
      </c>
      <c r="S3203" s="22" t="s">
        <v>33</v>
      </c>
      <c r="T3203" s="23" t="s">
        <v>52</v>
      </c>
      <c r="U3203" s="23"/>
      <c r="V3203" s="22" t="s">
        <v>68</v>
      </c>
      <c r="W3203" s="24" t="s">
        <v>3677</v>
      </c>
      <c r="X3203" s="25" t="s">
        <v>50</v>
      </c>
      <c r="Y3203" s="25" t="s">
        <v>50</v>
      </c>
      <c r="Z3203" s="25" t="s">
        <v>50</v>
      </c>
      <c r="AA3203" s="25"/>
      <c r="AB3203" s="26"/>
      <c r="AC3203" s="31">
        <v>6.3750000000000001E-2</v>
      </c>
      <c r="AD3203" s="32"/>
      <c r="AE3203" s="32"/>
      <c r="AF3203" s="32"/>
      <c r="AG3203" s="33"/>
      <c r="AH3203" s="33"/>
      <c r="AI3203" s="33"/>
      <c r="AJ3203" s="27"/>
      <c r="AK3203" s="27"/>
      <c r="AL3203" s="27">
        <v>0.52</v>
      </c>
      <c r="AM3203" s="27"/>
      <c r="AN3203" s="27"/>
      <c r="AO3203" s="28" t="s">
        <v>94</v>
      </c>
      <c r="AP3203" s="51"/>
      <c r="AQ3203" s="51"/>
    </row>
    <row r="3204" spans="1:43" ht="12.65" customHeight="1">
      <c r="A3204" s="13" t="s">
        <v>213</v>
      </c>
      <c r="B3204" s="14" t="s">
        <v>2895</v>
      </c>
      <c r="C3204" s="13">
        <v>85</v>
      </c>
      <c r="D3204" s="13" t="s">
        <v>222</v>
      </c>
      <c r="E3204" s="15" t="s">
        <v>2896</v>
      </c>
      <c r="F3204" s="13">
        <v>41265</v>
      </c>
      <c r="G3204" s="13" t="s">
        <v>2260</v>
      </c>
      <c r="H3204" s="16">
        <v>45899</v>
      </c>
      <c r="I3204" s="17">
        <v>45899</v>
      </c>
      <c r="J3204" s="18">
        <v>45899</v>
      </c>
      <c r="K3204" s="19">
        <v>0.43055555555555558</v>
      </c>
      <c r="L3204" s="19">
        <v>0.4513888888888889</v>
      </c>
      <c r="M3204" s="20">
        <v>0.76388888888888884</v>
      </c>
      <c r="N3204" s="19">
        <v>0.78472222222222221</v>
      </c>
      <c r="O3204" s="21">
        <f t="shared" si="124"/>
        <v>2.083333333333337E-2</v>
      </c>
      <c r="P3204" s="13" t="s">
        <v>50</v>
      </c>
      <c r="Q3204" s="13" t="s">
        <v>50</v>
      </c>
      <c r="R3204" s="22" t="s">
        <v>2915</v>
      </c>
      <c r="S3204" s="22" t="s">
        <v>33</v>
      </c>
      <c r="T3204" s="23" t="s">
        <v>52</v>
      </c>
      <c r="U3204" s="23"/>
      <c r="V3204" s="22" t="s">
        <v>68</v>
      </c>
      <c r="W3204" s="24" t="s">
        <v>3677</v>
      </c>
      <c r="X3204" s="25" t="s">
        <v>50</v>
      </c>
      <c r="Y3204" s="25" t="s">
        <v>50</v>
      </c>
      <c r="Z3204" s="25" t="s">
        <v>50</v>
      </c>
      <c r="AA3204" s="25"/>
      <c r="AB3204" s="26"/>
      <c r="AC3204" s="31">
        <v>8.5000000000000006E-2</v>
      </c>
      <c r="AD3204" s="32"/>
      <c r="AE3204" s="32"/>
      <c r="AF3204" s="32"/>
      <c r="AG3204" s="33"/>
      <c r="AH3204" s="33"/>
      <c r="AI3204" s="33"/>
      <c r="AJ3204" s="27"/>
      <c r="AK3204" s="27"/>
      <c r="AL3204" s="27">
        <v>0.52</v>
      </c>
      <c r="AM3204" s="27"/>
      <c r="AN3204" s="27"/>
      <c r="AO3204" s="28" t="s">
        <v>94</v>
      </c>
      <c r="AP3204" s="51"/>
      <c r="AQ3204" s="51"/>
    </row>
    <row r="3205" spans="1:43" ht="12.65" customHeight="1">
      <c r="A3205" s="13" t="s">
        <v>213</v>
      </c>
      <c r="B3205" s="14" t="s">
        <v>2895</v>
      </c>
      <c r="C3205" s="13">
        <v>85</v>
      </c>
      <c r="D3205" s="13" t="s">
        <v>222</v>
      </c>
      <c r="E3205" s="15" t="s">
        <v>2896</v>
      </c>
      <c r="F3205" s="13">
        <v>41265</v>
      </c>
      <c r="G3205" s="13" t="s">
        <v>2260</v>
      </c>
      <c r="H3205" s="16">
        <v>45899</v>
      </c>
      <c r="I3205" s="17">
        <v>45899</v>
      </c>
      <c r="J3205" s="18">
        <f t="shared" ref="J3205:J3214" si="125">I3205</f>
        <v>45899</v>
      </c>
      <c r="K3205" s="19">
        <v>0.60416666666666663</v>
      </c>
      <c r="L3205" s="19">
        <v>0.6875</v>
      </c>
      <c r="M3205" s="20">
        <v>0.9375</v>
      </c>
      <c r="N3205" s="19">
        <v>2.0833333333333332E-2</v>
      </c>
      <c r="O3205" s="21">
        <f t="shared" si="124"/>
        <v>8.3333333333333259E-2</v>
      </c>
      <c r="P3205" s="13" t="s">
        <v>50</v>
      </c>
      <c r="Q3205" s="13" t="s">
        <v>50</v>
      </c>
      <c r="R3205" s="22" t="s">
        <v>2918</v>
      </c>
      <c r="S3205" s="22" t="s">
        <v>29</v>
      </c>
      <c r="T3205" s="23" t="s">
        <v>52</v>
      </c>
      <c r="U3205" s="23" t="s">
        <v>50</v>
      </c>
      <c r="V3205" s="22" t="s">
        <v>68</v>
      </c>
      <c r="W3205" s="24" t="s">
        <v>135</v>
      </c>
      <c r="X3205" s="25" t="s">
        <v>74</v>
      </c>
      <c r="Y3205" s="25" t="s">
        <v>114</v>
      </c>
      <c r="Z3205" s="25" t="s">
        <v>69</v>
      </c>
      <c r="AA3205" s="25"/>
      <c r="AB3205" s="26"/>
      <c r="AC3205" s="31">
        <v>0.68</v>
      </c>
      <c r="AD3205" s="32"/>
      <c r="AE3205" s="32"/>
      <c r="AF3205" s="32"/>
      <c r="AG3205" s="33"/>
      <c r="AH3205" s="33"/>
      <c r="AI3205" s="33"/>
      <c r="AJ3205" s="27"/>
      <c r="AK3205" s="27"/>
      <c r="AL3205" s="27">
        <v>1.248</v>
      </c>
      <c r="AM3205" s="27"/>
      <c r="AN3205" s="27"/>
      <c r="AO3205" s="28" t="s">
        <v>94</v>
      </c>
      <c r="AP3205" s="51"/>
      <c r="AQ3205" s="51"/>
    </row>
    <row r="3206" spans="1:43" ht="12.65" customHeight="1">
      <c r="A3206" s="13" t="s">
        <v>213</v>
      </c>
      <c r="B3206" s="14" t="s">
        <v>2895</v>
      </c>
      <c r="C3206" s="13">
        <v>85</v>
      </c>
      <c r="D3206" s="13" t="s">
        <v>222</v>
      </c>
      <c r="E3206" s="15" t="s">
        <v>2896</v>
      </c>
      <c r="F3206" s="13">
        <v>41265</v>
      </c>
      <c r="G3206" s="13" t="s">
        <v>2260</v>
      </c>
      <c r="H3206" s="16">
        <v>45899</v>
      </c>
      <c r="I3206" s="16">
        <v>45900</v>
      </c>
      <c r="J3206" s="18">
        <f t="shared" si="125"/>
        <v>45900</v>
      </c>
      <c r="K3206" s="19">
        <v>0.72916666666666663</v>
      </c>
      <c r="L3206" s="19">
        <v>0.8125</v>
      </c>
      <c r="M3206" s="20">
        <v>6.25E-2</v>
      </c>
      <c r="N3206" s="19">
        <v>0.14583333333333334</v>
      </c>
      <c r="O3206" s="21">
        <f t="shared" si="124"/>
        <v>8.3333333333333343E-2</v>
      </c>
      <c r="P3206" s="13" t="s">
        <v>50</v>
      </c>
      <c r="Q3206" s="13" t="s">
        <v>50</v>
      </c>
      <c r="R3206" s="22" t="s">
        <v>2919</v>
      </c>
      <c r="S3206" s="22" t="s">
        <v>29</v>
      </c>
      <c r="T3206" s="23" t="s">
        <v>52</v>
      </c>
      <c r="U3206" s="23" t="s">
        <v>50</v>
      </c>
      <c r="V3206" s="22" t="s">
        <v>68</v>
      </c>
      <c r="W3206" s="24" t="s">
        <v>138</v>
      </c>
      <c r="X3206" s="25" t="s">
        <v>56</v>
      </c>
      <c r="Y3206" s="25" t="s">
        <v>114</v>
      </c>
      <c r="Z3206" s="25" t="s">
        <v>71</v>
      </c>
      <c r="AA3206" s="25"/>
      <c r="AB3206" s="26"/>
      <c r="AC3206" s="31">
        <v>0.2900625</v>
      </c>
      <c r="AD3206" s="32"/>
      <c r="AE3206" s="32"/>
      <c r="AF3206" s="32"/>
      <c r="AG3206" s="33"/>
      <c r="AH3206" s="33"/>
      <c r="AI3206" s="33"/>
      <c r="AJ3206" s="27"/>
      <c r="AK3206" s="27"/>
      <c r="AL3206" s="27">
        <v>1.248</v>
      </c>
      <c r="AM3206" s="27"/>
      <c r="AN3206" s="27"/>
      <c r="AO3206" s="28" t="s">
        <v>94</v>
      </c>
      <c r="AP3206" s="51"/>
      <c r="AQ3206" s="51"/>
    </row>
    <row r="3207" spans="1:43" ht="12.65" customHeight="1">
      <c r="A3207" s="13" t="s">
        <v>213</v>
      </c>
      <c r="B3207" s="14" t="s">
        <v>2895</v>
      </c>
      <c r="C3207" s="13">
        <v>85</v>
      </c>
      <c r="D3207" s="13" t="s">
        <v>222</v>
      </c>
      <c r="E3207" s="15" t="s">
        <v>2896</v>
      </c>
      <c r="F3207" s="13">
        <v>41265</v>
      </c>
      <c r="G3207" s="13" t="s">
        <v>2260</v>
      </c>
      <c r="H3207" s="16">
        <v>45899</v>
      </c>
      <c r="I3207" s="17">
        <v>45900</v>
      </c>
      <c r="J3207" s="18">
        <f t="shared" si="125"/>
        <v>45900</v>
      </c>
      <c r="K3207" s="19">
        <v>0.90972222222222221</v>
      </c>
      <c r="L3207" s="19">
        <v>0.98611111111111116</v>
      </c>
      <c r="M3207" s="20">
        <v>0.24305555555555555</v>
      </c>
      <c r="N3207" s="19">
        <v>0.31944444444444442</v>
      </c>
      <c r="O3207" s="21">
        <f t="shared" si="124"/>
        <v>7.6388888888888867E-2</v>
      </c>
      <c r="P3207" s="13" t="s">
        <v>50</v>
      </c>
      <c r="Q3207" s="13" t="s">
        <v>50</v>
      </c>
      <c r="R3207" s="22" t="s">
        <v>2921</v>
      </c>
      <c r="S3207" s="22" t="s">
        <v>31</v>
      </c>
      <c r="T3207" s="23" t="s">
        <v>52</v>
      </c>
      <c r="U3207" s="23" t="s">
        <v>50</v>
      </c>
      <c r="V3207" s="22" t="s">
        <v>68</v>
      </c>
      <c r="W3207" s="24" t="s">
        <v>136</v>
      </c>
      <c r="X3207" s="25" t="s">
        <v>66</v>
      </c>
      <c r="Y3207" s="25" t="s">
        <v>114</v>
      </c>
      <c r="Z3207" s="25" t="s">
        <v>85</v>
      </c>
      <c r="AA3207" s="25"/>
      <c r="AB3207" s="26"/>
      <c r="AC3207" s="31">
        <v>9.8812499999999994E-3</v>
      </c>
      <c r="AD3207" s="32"/>
      <c r="AE3207" s="32"/>
      <c r="AF3207" s="32"/>
      <c r="AG3207" s="33"/>
      <c r="AH3207" s="33"/>
      <c r="AI3207" s="33"/>
      <c r="AJ3207" s="27"/>
      <c r="AK3207" s="27"/>
      <c r="AL3207" s="27">
        <v>0.52</v>
      </c>
      <c r="AM3207" s="27"/>
      <c r="AN3207" s="27"/>
      <c r="AO3207" s="28" t="s">
        <v>94</v>
      </c>
      <c r="AP3207" s="51"/>
      <c r="AQ3207" s="51"/>
    </row>
    <row r="3208" spans="1:43" ht="12.65" customHeight="1">
      <c r="A3208" s="13" t="s">
        <v>213</v>
      </c>
      <c r="B3208" s="14" t="s">
        <v>2895</v>
      </c>
      <c r="C3208" s="13">
        <v>85</v>
      </c>
      <c r="D3208" s="13" t="s">
        <v>222</v>
      </c>
      <c r="E3208" s="15" t="s">
        <v>2896</v>
      </c>
      <c r="F3208" s="13">
        <v>41265</v>
      </c>
      <c r="G3208" s="13" t="s">
        <v>2260</v>
      </c>
      <c r="H3208" s="16">
        <v>45900</v>
      </c>
      <c r="I3208" s="17">
        <v>45900</v>
      </c>
      <c r="J3208" s="18">
        <f t="shared" si="125"/>
        <v>45900</v>
      </c>
      <c r="K3208" s="19">
        <v>0.1388888888888889</v>
      </c>
      <c r="L3208" s="19">
        <v>0.21527777777777779</v>
      </c>
      <c r="M3208" s="20">
        <v>0.47222222222222221</v>
      </c>
      <c r="N3208" s="19">
        <v>0.54861111111111116</v>
      </c>
      <c r="O3208" s="21">
        <f t="shared" si="124"/>
        <v>7.6388888888888951E-2</v>
      </c>
      <c r="P3208" s="13" t="s">
        <v>50</v>
      </c>
      <c r="Q3208" s="13" t="s">
        <v>50</v>
      </c>
      <c r="R3208" s="22" t="s">
        <v>2922</v>
      </c>
      <c r="S3208" s="22" t="s">
        <v>31</v>
      </c>
      <c r="T3208" s="23" t="s">
        <v>52</v>
      </c>
      <c r="U3208" s="23" t="s">
        <v>50</v>
      </c>
      <c r="V3208" s="22" t="s">
        <v>68</v>
      </c>
      <c r="W3208" s="24" t="s">
        <v>134</v>
      </c>
      <c r="X3208" s="25" t="s">
        <v>65</v>
      </c>
      <c r="Y3208" s="25" t="s">
        <v>114</v>
      </c>
      <c r="Z3208" s="25" t="s">
        <v>54</v>
      </c>
      <c r="AA3208" s="25"/>
      <c r="AB3208" s="26"/>
      <c r="AC3208" s="31">
        <v>4.5581249999999997E-2</v>
      </c>
      <c r="AD3208" s="32"/>
      <c r="AE3208" s="32"/>
      <c r="AF3208" s="32"/>
      <c r="AG3208" s="33"/>
      <c r="AH3208" s="33"/>
      <c r="AI3208" s="33"/>
      <c r="AJ3208" s="27"/>
      <c r="AK3208" s="27"/>
      <c r="AL3208" s="27">
        <v>0.52</v>
      </c>
      <c r="AM3208" s="27"/>
      <c r="AN3208" s="27"/>
      <c r="AO3208" s="28" t="s">
        <v>94</v>
      </c>
      <c r="AP3208" s="51"/>
      <c r="AQ3208" s="51"/>
    </row>
    <row r="3209" spans="1:43" ht="12.65" customHeight="1">
      <c r="A3209" s="13" t="s">
        <v>213</v>
      </c>
      <c r="B3209" s="14" t="s">
        <v>2895</v>
      </c>
      <c r="C3209" s="13">
        <v>85</v>
      </c>
      <c r="D3209" s="13" t="s">
        <v>222</v>
      </c>
      <c r="E3209" s="15" t="s">
        <v>2896</v>
      </c>
      <c r="F3209" s="13">
        <v>41265</v>
      </c>
      <c r="G3209" s="13" t="s">
        <v>2260</v>
      </c>
      <c r="H3209" s="16">
        <v>45900</v>
      </c>
      <c r="I3209" s="17">
        <v>45900</v>
      </c>
      <c r="J3209" s="18">
        <f t="shared" si="125"/>
        <v>45900</v>
      </c>
      <c r="K3209" s="19">
        <v>0.60416666666666663</v>
      </c>
      <c r="L3209" s="19">
        <v>0.6875</v>
      </c>
      <c r="M3209" s="20">
        <v>0.97916666666666663</v>
      </c>
      <c r="N3209" s="19">
        <v>6.25E-2</v>
      </c>
      <c r="O3209" s="21">
        <f t="shared" si="124"/>
        <v>8.333333333333337E-2</v>
      </c>
      <c r="P3209" s="13" t="s">
        <v>50</v>
      </c>
      <c r="Q3209" s="13" t="s">
        <v>50</v>
      </c>
      <c r="R3209" s="22" t="s">
        <v>2923</v>
      </c>
      <c r="S3209" s="22" t="s">
        <v>29</v>
      </c>
      <c r="T3209" s="23" t="s">
        <v>52</v>
      </c>
      <c r="U3209" s="23" t="s">
        <v>50</v>
      </c>
      <c r="V3209" s="22" t="s">
        <v>68</v>
      </c>
      <c r="W3209" s="24" t="s">
        <v>132</v>
      </c>
      <c r="X3209" s="25" t="s">
        <v>62</v>
      </c>
      <c r="Y3209" s="25" t="s">
        <v>114</v>
      </c>
      <c r="Z3209" s="25" t="s">
        <v>77</v>
      </c>
      <c r="AA3209" s="25"/>
      <c r="AB3209" s="26"/>
      <c r="AC3209" s="31">
        <v>0.96900000000000008</v>
      </c>
      <c r="AD3209" s="32"/>
      <c r="AE3209" s="32"/>
      <c r="AF3209" s="32"/>
      <c r="AG3209" s="33"/>
      <c r="AH3209" s="33"/>
      <c r="AI3209" s="33"/>
      <c r="AJ3209" s="27"/>
      <c r="AK3209" s="27"/>
      <c r="AL3209" s="27">
        <v>1.248</v>
      </c>
      <c r="AM3209" s="27"/>
      <c r="AN3209" s="27"/>
      <c r="AO3209" s="28" t="s">
        <v>94</v>
      </c>
      <c r="AP3209" s="51"/>
      <c r="AQ3209" s="51"/>
    </row>
    <row r="3210" spans="1:43" ht="12.65" customHeight="1">
      <c r="A3210" s="13" t="s">
        <v>213</v>
      </c>
      <c r="B3210" s="14" t="s">
        <v>2895</v>
      </c>
      <c r="C3210" s="13">
        <v>85</v>
      </c>
      <c r="D3210" s="13" t="s">
        <v>222</v>
      </c>
      <c r="E3210" s="15" t="s">
        <v>2896</v>
      </c>
      <c r="F3210" s="13">
        <v>41265</v>
      </c>
      <c r="G3210" s="13" t="s">
        <v>2260</v>
      </c>
      <c r="H3210" s="16">
        <v>45900</v>
      </c>
      <c r="I3210" s="17">
        <v>45901</v>
      </c>
      <c r="J3210" s="18">
        <f t="shared" si="125"/>
        <v>45901</v>
      </c>
      <c r="K3210" s="19">
        <v>0.77083333333333337</v>
      </c>
      <c r="L3210" s="19">
        <v>0.85416666666666663</v>
      </c>
      <c r="M3210" s="20">
        <v>0.10416666666666667</v>
      </c>
      <c r="N3210" s="19">
        <v>0.1875</v>
      </c>
      <c r="O3210" s="21">
        <f t="shared" si="124"/>
        <v>8.3333333333333329E-2</v>
      </c>
      <c r="P3210" s="13" t="s">
        <v>50</v>
      </c>
      <c r="Q3210" s="13" t="s">
        <v>50</v>
      </c>
      <c r="R3210" s="22" t="s">
        <v>2924</v>
      </c>
      <c r="S3210" s="22" t="s">
        <v>29</v>
      </c>
      <c r="T3210" s="23" t="s">
        <v>52</v>
      </c>
      <c r="U3210" s="23" t="s">
        <v>50</v>
      </c>
      <c r="V3210" s="22" t="s">
        <v>68</v>
      </c>
      <c r="W3210" s="24" t="s">
        <v>159</v>
      </c>
      <c r="X3210" s="25" t="s">
        <v>60</v>
      </c>
      <c r="Y3210" s="25" t="s">
        <v>114</v>
      </c>
      <c r="Z3210" s="25" t="s">
        <v>73</v>
      </c>
      <c r="AA3210" s="25"/>
      <c r="AB3210" s="26"/>
      <c r="AC3210" s="31">
        <v>0.10598437499999999</v>
      </c>
      <c r="AD3210" s="32"/>
      <c r="AE3210" s="32"/>
      <c r="AF3210" s="32"/>
      <c r="AG3210" s="33"/>
      <c r="AH3210" s="33"/>
      <c r="AI3210" s="33"/>
      <c r="AJ3210" s="27"/>
      <c r="AK3210" s="27"/>
      <c r="AL3210" s="27">
        <v>0.95999999999999985</v>
      </c>
      <c r="AM3210" s="27"/>
      <c r="AN3210" s="27"/>
      <c r="AO3210" s="28" t="s">
        <v>94</v>
      </c>
      <c r="AP3210" s="51"/>
      <c r="AQ3210" s="51"/>
    </row>
    <row r="3211" spans="1:43" ht="12.65" customHeight="1">
      <c r="A3211" s="13" t="s">
        <v>213</v>
      </c>
      <c r="B3211" s="14" t="s">
        <v>2895</v>
      </c>
      <c r="C3211" s="13">
        <v>85</v>
      </c>
      <c r="D3211" s="13" t="s">
        <v>222</v>
      </c>
      <c r="E3211" s="15" t="s">
        <v>2896</v>
      </c>
      <c r="F3211" s="13">
        <v>41265</v>
      </c>
      <c r="G3211" s="13" t="s">
        <v>2260</v>
      </c>
      <c r="H3211" s="16">
        <v>45900</v>
      </c>
      <c r="I3211" s="17">
        <v>45901</v>
      </c>
      <c r="J3211" s="18">
        <f t="shared" si="125"/>
        <v>45901</v>
      </c>
      <c r="K3211" s="19">
        <v>0.85416666666666663</v>
      </c>
      <c r="L3211" s="19">
        <v>0.86805555555555558</v>
      </c>
      <c r="M3211" s="19">
        <v>0.1875</v>
      </c>
      <c r="N3211" s="19">
        <v>0.2013888888888889</v>
      </c>
      <c r="O3211" s="21">
        <f t="shared" si="124"/>
        <v>1.3888888888888895E-2</v>
      </c>
      <c r="P3211" s="13" t="s">
        <v>50</v>
      </c>
      <c r="Q3211" s="13" t="s">
        <v>50</v>
      </c>
      <c r="R3211" s="22" t="s">
        <v>2920</v>
      </c>
      <c r="S3211" s="22" t="s">
        <v>32</v>
      </c>
      <c r="T3211" s="23" t="s">
        <v>52</v>
      </c>
      <c r="U3211" s="23" t="s">
        <v>50</v>
      </c>
      <c r="V3211" s="22" t="s">
        <v>68</v>
      </c>
      <c r="W3211" s="24" t="s">
        <v>143</v>
      </c>
      <c r="X3211" s="25" t="s">
        <v>83</v>
      </c>
      <c r="Y3211" s="25" t="s">
        <v>114</v>
      </c>
      <c r="Z3211" s="25" t="s">
        <v>70</v>
      </c>
      <c r="AA3211" s="25"/>
      <c r="AB3211" s="26"/>
      <c r="AC3211" s="31">
        <v>4.6935937499999997E-2</v>
      </c>
      <c r="AD3211" s="32"/>
      <c r="AE3211" s="32"/>
      <c r="AF3211" s="32"/>
      <c r="AG3211" s="33"/>
      <c r="AH3211" s="33"/>
      <c r="AI3211" s="33"/>
      <c r="AJ3211" s="27"/>
      <c r="AK3211" s="27"/>
      <c r="AL3211" s="27">
        <v>0.4</v>
      </c>
      <c r="AM3211" s="27"/>
      <c r="AN3211" s="27"/>
      <c r="AO3211" s="28" t="s">
        <v>94</v>
      </c>
      <c r="AP3211" s="51"/>
      <c r="AQ3211" s="51"/>
    </row>
    <row r="3212" spans="1:43" ht="12.65" customHeight="1">
      <c r="A3212" s="13" t="s">
        <v>214</v>
      </c>
      <c r="B3212" s="14" t="s">
        <v>2925</v>
      </c>
      <c r="C3212" s="13">
        <v>57</v>
      </c>
      <c r="D3212" s="13" t="s">
        <v>2926</v>
      </c>
      <c r="E3212" s="15" t="s">
        <v>2927</v>
      </c>
      <c r="F3212" s="13">
        <v>20749</v>
      </c>
      <c r="G3212" s="13" t="s">
        <v>2260</v>
      </c>
      <c r="H3212" s="16">
        <v>45900</v>
      </c>
      <c r="I3212" s="17">
        <v>45900</v>
      </c>
      <c r="J3212" s="18">
        <f t="shared" si="125"/>
        <v>45900</v>
      </c>
      <c r="K3212" s="19">
        <v>0.55555555555555558</v>
      </c>
      <c r="L3212" s="19">
        <v>0.64930555555555558</v>
      </c>
      <c r="M3212" s="20">
        <v>0.63888888888888884</v>
      </c>
      <c r="N3212" s="19">
        <v>0.73263888888888884</v>
      </c>
      <c r="O3212" s="21">
        <f t="shared" si="124"/>
        <v>9.375E-2</v>
      </c>
      <c r="P3212" s="13" t="s">
        <v>50</v>
      </c>
      <c r="Q3212" s="13" t="s">
        <v>50</v>
      </c>
      <c r="R3212" s="22" t="s">
        <v>2928</v>
      </c>
      <c r="S3212" s="22" t="s">
        <v>29</v>
      </c>
      <c r="T3212" s="23" t="s">
        <v>52</v>
      </c>
      <c r="U3212" s="23" t="s">
        <v>50</v>
      </c>
      <c r="V3212" s="22" t="s">
        <v>68</v>
      </c>
      <c r="W3212" s="24" t="s">
        <v>142</v>
      </c>
      <c r="X3212" s="25" t="s">
        <v>57</v>
      </c>
      <c r="Y3212" s="25" t="s">
        <v>114</v>
      </c>
      <c r="Z3212" s="25" t="s">
        <v>63</v>
      </c>
      <c r="AA3212" s="25"/>
      <c r="AB3212" s="26"/>
      <c r="AC3212" s="31">
        <v>0.47812499999999997</v>
      </c>
      <c r="AD3212" s="32"/>
      <c r="AE3212" s="32"/>
      <c r="AF3212" s="32"/>
      <c r="AG3212" s="33"/>
      <c r="AH3212" s="33"/>
      <c r="AI3212" s="33"/>
      <c r="AJ3212" s="27"/>
      <c r="AK3212" s="27"/>
      <c r="AL3212" s="27">
        <v>8.32</v>
      </c>
      <c r="AM3212" s="27"/>
      <c r="AN3212" s="27"/>
      <c r="AO3212" s="28" t="s">
        <v>94</v>
      </c>
      <c r="AP3212" s="51"/>
      <c r="AQ3212" s="51"/>
    </row>
    <row r="3213" spans="1:43" ht="12.65" customHeight="1">
      <c r="A3213" s="13" t="s">
        <v>214</v>
      </c>
      <c r="B3213" s="14" t="s">
        <v>2925</v>
      </c>
      <c r="C3213" s="13">
        <v>57</v>
      </c>
      <c r="D3213" s="13" t="s">
        <v>2926</v>
      </c>
      <c r="E3213" s="15" t="s">
        <v>2929</v>
      </c>
      <c r="F3213" s="13">
        <v>20751</v>
      </c>
      <c r="G3213" s="13" t="s">
        <v>2260</v>
      </c>
      <c r="H3213" s="16">
        <v>45892</v>
      </c>
      <c r="I3213" s="17">
        <v>45892</v>
      </c>
      <c r="J3213" s="18">
        <f t="shared" si="125"/>
        <v>45892</v>
      </c>
      <c r="K3213" s="19">
        <v>0.55555555555555558</v>
      </c>
      <c r="L3213" s="19">
        <v>0.64930555555555558</v>
      </c>
      <c r="M3213" s="20">
        <v>0.63888888888888884</v>
      </c>
      <c r="N3213" s="19">
        <v>0.73263888888888884</v>
      </c>
      <c r="O3213" s="21">
        <f t="shared" si="124"/>
        <v>9.375E-2</v>
      </c>
      <c r="P3213" s="13" t="s">
        <v>50</v>
      </c>
      <c r="Q3213" s="13" t="s">
        <v>50</v>
      </c>
      <c r="R3213" s="22" t="s">
        <v>2928</v>
      </c>
      <c r="S3213" s="22" t="s">
        <v>29</v>
      </c>
      <c r="T3213" s="23" t="s">
        <v>52</v>
      </c>
      <c r="U3213" s="23" t="s">
        <v>50</v>
      </c>
      <c r="V3213" s="22" t="s">
        <v>67</v>
      </c>
      <c r="W3213" s="24" t="s">
        <v>140</v>
      </c>
      <c r="X3213" s="25" t="s">
        <v>69</v>
      </c>
      <c r="Y3213" s="25" t="s">
        <v>114</v>
      </c>
      <c r="Z3213" s="25" t="s">
        <v>65</v>
      </c>
      <c r="AA3213" s="25"/>
      <c r="AB3213" s="26"/>
      <c r="AC3213" s="31">
        <v>0.63749999999999996</v>
      </c>
      <c r="AD3213" s="32"/>
      <c r="AE3213" s="32"/>
      <c r="AF3213" s="32"/>
      <c r="AG3213" s="33"/>
      <c r="AH3213" s="33"/>
      <c r="AI3213" s="33"/>
      <c r="AJ3213" s="27"/>
      <c r="AK3213" s="27"/>
      <c r="AL3213" s="27">
        <v>6.6560000000000006</v>
      </c>
      <c r="AM3213" s="27"/>
      <c r="AN3213" s="27"/>
      <c r="AO3213" s="28" t="s">
        <v>94</v>
      </c>
      <c r="AP3213" s="51"/>
      <c r="AQ3213" s="51"/>
    </row>
    <row r="3214" spans="1:43" ht="12.65" customHeight="1">
      <c r="A3214" s="13" t="s">
        <v>214</v>
      </c>
      <c r="B3214" s="14" t="s">
        <v>2925</v>
      </c>
      <c r="C3214" s="13">
        <v>57</v>
      </c>
      <c r="D3214" s="13" t="s">
        <v>2926</v>
      </c>
      <c r="E3214" s="15" t="s">
        <v>2929</v>
      </c>
      <c r="F3214" s="13">
        <v>20751</v>
      </c>
      <c r="G3214" s="13" t="s">
        <v>2260</v>
      </c>
      <c r="H3214" s="16">
        <v>45900</v>
      </c>
      <c r="I3214" s="17">
        <v>45900</v>
      </c>
      <c r="J3214" s="18">
        <f t="shared" si="125"/>
        <v>45900</v>
      </c>
      <c r="K3214" s="19">
        <v>0.63888888888888884</v>
      </c>
      <c r="L3214" s="19">
        <v>0.73263888888888884</v>
      </c>
      <c r="M3214" s="20">
        <v>0.72222222222222221</v>
      </c>
      <c r="N3214" s="19">
        <v>0.81597222222222221</v>
      </c>
      <c r="O3214" s="21">
        <f t="shared" si="124"/>
        <v>9.375E-2</v>
      </c>
      <c r="P3214" s="13" t="s">
        <v>50</v>
      </c>
      <c r="Q3214" s="13" t="s">
        <v>50</v>
      </c>
      <c r="R3214" s="22" t="s">
        <v>2930</v>
      </c>
      <c r="S3214" s="22" t="s">
        <v>29</v>
      </c>
      <c r="T3214" s="23" t="s">
        <v>52</v>
      </c>
      <c r="U3214" s="23" t="s">
        <v>50</v>
      </c>
      <c r="V3214" s="22" t="s">
        <v>68</v>
      </c>
      <c r="W3214" s="24" t="s">
        <v>132</v>
      </c>
      <c r="X3214" s="25" t="s">
        <v>62</v>
      </c>
      <c r="Y3214" s="25" t="s">
        <v>114</v>
      </c>
      <c r="Z3214" s="25" t="s">
        <v>77</v>
      </c>
      <c r="AA3214" s="25"/>
      <c r="AB3214" s="26"/>
      <c r="AC3214" s="31">
        <v>0.90843750000000001</v>
      </c>
      <c r="AD3214" s="32"/>
      <c r="AE3214" s="32"/>
      <c r="AF3214" s="32"/>
      <c r="AG3214" s="33"/>
      <c r="AH3214" s="33"/>
      <c r="AI3214" s="33"/>
      <c r="AJ3214" s="27"/>
      <c r="AK3214" s="27"/>
      <c r="AL3214" s="27">
        <v>6.6560000000000006</v>
      </c>
      <c r="AM3214" s="27"/>
      <c r="AN3214" s="27"/>
      <c r="AO3214" s="28" t="s">
        <v>94</v>
      </c>
      <c r="AP3214" s="51"/>
      <c r="AQ3214" s="51"/>
    </row>
    <row r="3215" spans="1:43" ht="12.65" customHeight="1">
      <c r="A3215" s="13" t="s">
        <v>214</v>
      </c>
      <c r="B3215" s="14" t="s">
        <v>2925</v>
      </c>
      <c r="C3215" s="13">
        <v>57</v>
      </c>
      <c r="D3215" s="13" t="s">
        <v>2926</v>
      </c>
      <c r="E3215" s="15" t="s">
        <v>2931</v>
      </c>
      <c r="F3215" s="13">
        <v>20752</v>
      </c>
      <c r="G3215" s="13" t="s">
        <v>2260</v>
      </c>
      <c r="H3215" s="16">
        <v>45892</v>
      </c>
      <c r="I3215" s="17">
        <v>45892</v>
      </c>
      <c r="J3215" s="18">
        <v>45892</v>
      </c>
      <c r="K3215" s="19">
        <v>0.41319444444444442</v>
      </c>
      <c r="L3215" s="19">
        <v>0.4513888888888889</v>
      </c>
      <c r="M3215" s="20">
        <v>0.49652777777777779</v>
      </c>
      <c r="N3215" s="19">
        <v>0.53472222222222221</v>
      </c>
      <c r="O3215" s="21">
        <f t="shared" si="124"/>
        <v>3.819444444444442E-2</v>
      </c>
      <c r="P3215" s="13" t="s">
        <v>50</v>
      </c>
      <c r="Q3215" s="13" t="s">
        <v>50</v>
      </c>
      <c r="R3215" s="22" t="s">
        <v>2932</v>
      </c>
      <c r="S3215" s="22" t="s">
        <v>32</v>
      </c>
      <c r="T3215" s="23" t="s">
        <v>52</v>
      </c>
      <c r="U3215" s="23"/>
      <c r="V3215" s="22" t="s">
        <v>67</v>
      </c>
      <c r="W3215" s="24" t="s">
        <v>3677</v>
      </c>
      <c r="X3215" s="25" t="s">
        <v>50</v>
      </c>
      <c r="Y3215" s="25" t="s">
        <v>50</v>
      </c>
      <c r="Z3215" s="25" t="s">
        <v>50</v>
      </c>
      <c r="AA3215" s="25"/>
      <c r="AB3215" s="26"/>
      <c r="AC3215" s="31">
        <v>0.27625</v>
      </c>
      <c r="AD3215" s="32"/>
      <c r="AE3215" s="32"/>
      <c r="AF3215" s="32"/>
      <c r="AG3215" s="33"/>
      <c r="AH3215" s="33"/>
      <c r="AI3215" s="33"/>
      <c r="AJ3215" s="27"/>
      <c r="AK3215" s="27"/>
      <c r="AL3215" s="27">
        <v>1.7333333333333334</v>
      </c>
      <c r="AM3215" s="27"/>
      <c r="AN3215" s="27"/>
      <c r="AO3215" s="28" t="s">
        <v>94</v>
      </c>
      <c r="AP3215" s="51"/>
      <c r="AQ3215" s="51"/>
    </row>
    <row r="3216" spans="1:43" ht="12.65" customHeight="1">
      <c r="A3216" s="13" t="s">
        <v>214</v>
      </c>
      <c r="B3216" s="14" t="s">
        <v>2925</v>
      </c>
      <c r="C3216" s="13">
        <v>57</v>
      </c>
      <c r="D3216" s="13" t="s">
        <v>2926</v>
      </c>
      <c r="E3216" s="15" t="s">
        <v>2933</v>
      </c>
      <c r="F3216" s="13">
        <v>20753</v>
      </c>
      <c r="G3216" s="13" t="s">
        <v>2260</v>
      </c>
      <c r="H3216" s="16">
        <v>45888</v>
      </c>
      <c r="I3216" s="17">
        <v>45888</v>
      </c>
      <c r="J3216" s="18">
        <v>45888</v>
      </c>
      <c r="K3216" s="19">
        <v>0.20833333333333334</v>
      </c>
      <c r="L3216" s="19">
        <v>0.22916666666666666</v>
      </c>
      <c r="M3216" s="20">
        <v>0.29166666666666669</v>
      </c>
      <c r="N3216" s="19">
        <v>0.3125</v>
      </c>
      <c r="O3216" s="21">
        <f t="shared" si="124"/>
        <v>2.0833333333333315E-2</v>
      </c>
      <c r="P3216" s="13" t="s">
        <v>50</v>
      </c>
      <c r="Q3216" s="13" t="s">
        <v>50</v>
      </c>
      <c r="R3216" s="22" t="s">
        <v>2934</v>
      </c>
      <c r="S3216" s="22" t="s">
        <v>33</v>
      </c>
      <c r="T3216" s="23" t="s">
        <v>52</v>
      </c>
      <c r="U3216" s="23"/>
      <c r="V3216" s="22" t="s">
        <v>67</v>
      </c>
      <c r="W3216" s="24" t="s">
        <v>3677</v>
      </c>
      <c r="X3216" s="25" t="s">
        <v>50</v>
      </c>
      <c r="Y3216" s="25" t="s">
        <v>50</v>
      </c>
      <c r="Z3216" s="25" t="s">
        <v>50</v>
      </c>
      <c r="AA3216" s="25"/>
      <c r="AB3216" s="26"/>
      <c r="AC3216" s="31">
        <v>2.8262499999999996E-2</v>
      </c>
      <c r="AD3216" s="32"/>
      <c r="AE3216" s="32"/>
      <c r="AF3216" s="32"/>
      <c r="AG3216" s="33"/>
      <c r="AH3216" s="33"/>
      <c r="AI3216" s="33"/>
      <c r="AJ3216" s="27"/>
      <c r="AK3216" s="27"/>
      <c r="AL3216" s="27">
        <v>1.3333333333333333</v>
      </c>
      <c r="AM3216" s="27"/>
      <c r="AN3216" s="27"/>
      <c r="AO3216" s="28" t="s">
        <v>94</v>
      </c>
      <c r="AP3216" s="51"/>
      <c r="AQ3216" s="51"/>
    </row>
    <row r="3217" spans="1:43" ht="12.65" customHeight="1">
      <c r="A3217" s="13" t="s">
        <v>214</v>
      </c>
      <c r="B3217" s="14" t="s">
        <v>2925</v>
      </c>
      <c r="C3217" s="13">
        <v>57</v>
      </c>
      <c r="D3217" s="13" t="s">
        <v>2926</v>
      </c>
      <c r="E3217" s="15" t="s">
        <v>2933</v>
      </c>
      <c r="F3217" s="13">
        <v>20753</v>
      </c>
      <c r="G3217" s="13" t="s">
        <v>2260</v>
      </c>
      <c r="H3217" s="16">
        <v>45888</v>
      </c>
      <c r="I3217" s="17">
        <v>45888</v>
      </c>
      <c r="J3217" s="18">
        <v>45888</v>
      </c>
      <c r="K3217" s="19">
        <v>0.22916666666666666</v>
      </c>
      <c r="L3217" s="19">
        <v>0.25</v>
      </c>
      <c r="M3217" s="20">
        <v>0.3125</v>
      </c>
      <c r="N3217" s="19">
        <v>0.33333333333333331</v>
      </c>
      <c r="O3217" s="21">
        <f t="shared" si="124"/>
        <v>2.0833333333333315E-2</v>
      </c>
      <c r="P3217" s="13" t="s">
        <v>50</v>
      </c>
      <c r="Q3217" s="13" t="s">
        <v>50</v>
      </c>
      <c r="R3217" s="22" t="s">
        <v>2935</v>
      </c>
      <c r="S3217" s="22" t="s">
        <v>33</v>
      </c>
      <c r="T3217" s="23" t="s">
        <v>52</v>
      </c>
      <c r="U3217" s="23"/>
      <c r="V3217" s="22" t="s">
        <v>67</v>
      </c>
      <c r="W3217" s="24" t="s">
        <v>3677</v>
      </c>
      <c r="X3217" s="25" t="s">
        <v>50</v>
      </c>
      <c r="Y3217" s="25" t="s">
        <v>50</v>
      </c>
      <c r="Z3217" s="25" t="s">
        <v>50</v>
      </c>
      <c r="AA3217" s="25"/>
      <c r="AB3217" s="26"/>
      <c r="AC3217" s="31">
        <v>2.8262499999999996E-2</v>
      </c>
      <c r="AD3217" s="32"/>
      <c r="AE3217" s="32"/>
      <c r="AF3217" s="32"/>
      <c r="AG3217" s="33"/>
      <c r="AH3217" s="33"/>
      <c r="AI3217" s="33"/>
      <c r="AJ3217" s="27"/>
      <c r="AK3217" s="27"/>
      <c r="AL3217" s="27">
        <v>1.3333333333333333</v>
      </c>
      <c r="AM3217" s="27"/>
      <c r="AN3217" s="27"/>
      <c r="AO3217" s="28" t="s">
        <v>94</v>
      </c>
      <c r="AP3217" s="51"/>
      <c r="AQ3217" s="51"/>
    </row>
    <row r="3218" spans="1:43" ht="12.65" customHeight="1">
      <c r="A3218" s="13" t="s">
        <v>214</v>
      </c>
      <c r="B3218" s="14" t="s">
        <v>2925</v>
      </c>
      <c r="C3218" s="13">
        <v>57</v>
      </c>
      <c r="D3218" s="13" t="s">
        <v>2926</v>
      </c>
      <c r="E3218" s="15" t="s">
        <v>2933</v>
      </c>
      <c r="F3218" s="13">
        <v>20753</v>
      </c>
      <c r="G3218" s="13" t="s">
        <v>2260</v>
      </c>
      <c r="H3218" s="16">
        <v>45888</v>
      </c>
      <c r="I3218" s="17">
        <v>45888</v>
      </c>
      <c r="J3218" s="18">
        <v>45888</v>
      </c>
      <c r="K3218" s="19">
        <v>0.25</v>
      </c>
      <c r="L3218" s="19">
        <v>0.28819444444444442</v>
      </c>
      <c r="M3218" s="20">
        <v>0.33333333333333331</v>
      </c>
      <c r="N3218" s="19">
        <v>0.37152777777777779</v>
      </c>
      <c r="O3218" s="21">
        <f t="shared" si="124"/>
        <v>3.8194444444444475E-2</v>
      </c>
      <c r="P3218" s="13" t="s">
        <v>50</v>
      </c>
      <c r="Q3218" s="13" t="s">
        <v>50</v>
      </c>
      <c r="R3218" s="22" t="s">
        <v>2936</v>
      </c>
      <c r="S3218" s="22" t="s">
        <v>33</v>
      </c>
      <c r="T3218" s="23" t="s">
        <v>52</v>
      </c>
      <c r="U3218" s="23"/>
      <c r="V3218" s="22" t="s">
        <v>67</v>
      </c>
      <c r="W3218" s="24" t="s">
        <v>3677</v>
      </c>
      <c r="X3218" s="25" t="s">
        <v>50</v>
      </c>
      <c r="Y3218" s="25" t="s">
        <v>50</v>
      </c>
      <c r="Z3218" s="25" t="s">
        <v>50</v>
      </c>
      <c r="AA3218" s="25"/>
      <c r="AB3218" s="26"/>
      <c r="AC3218" s="31">
        <v>2.8262499999999996E-2</v>
      </c>
      <c r="AD3218" s="32"/>
      <c r="AE3218" s="32"/>
      <c r="AF3218" s="32"/>
      <c r="AG3218" s="33"/>
      <c r="AH3218" s="33"/>
      <c r="AI3218" s="33"/>
      <c r="AJ3218" s="27"/>
      <c r="AK3218" s="27"/>
      <c r="AL3218" s="27">
        <v>1.3333333333333333</v>
      </c>
      <c r="AM3218" s="27"/>
      <c r="AN3218" s="27"/>
      <c r="AO3218" s="28" t="s">
        <v>94</v>
      </c>
      <c r="AP3218" s="51"/>
      <c r="AQ3218" s="51"/>
    </row>
    <row r="3219" spans="1:43" ht="12.65" customHeight="1">
      <c r="A3219" s="13" t="s">
        <v>214</v>
      </c>
      <c r="B3219" s="14" t="s">
        <v>2925</v>
      </c>
      <c r="C3219" s="13">
        <v>57</v>
      </c>
      <c r="D3219" s="13" t="s">
        <v>2926</v>
      </c>
      <c r="E3219" s="15" t="s">
        <v>2933</v>
      </c>
      <c r="F3219" s="13">
        <v>20753</v>
      </c>
      <c r="G3219" s="13" t="s">
        <v>2260</v>
      </c>
      <c r="H3219" s="16">
        <v>45888</v>
      </c>
      <c r="I3219" s="17">
        <v>45888</v>
      </c>
      <c r="J3219" s="18">
        <v>45888</v>
      </c>
      <c r="K3219" s="19">
        <v>0.28819444444444442</v>
      </c>
      <c r="L3219" s="19">
        <v>0.3888888888888889</v>
      </c>
      <c r="M3219" s="20">
        <v>0.37152777777777779</v>
      </c>
      <c r="N3219" s="19">
        <v>0.47222222222222221</v>
      </c>
      <c r="O3219" s="21">
        <f t="shared" si="124"/>
        <v>0.10069444444444442</v>
      </c>
      <c r="P3219" s="13" t="s">
        <v>50</v>
      </c>
      <c r="Q3219" s="13" t="s">
        <v>50</v>
      </c>
      <c r="R3219" s="22" t="s">
        <v>2937</v>
      </c>
      <c r="S3219" s="22" t="s">
        <v>33</v>
      </c>
      <c r="T3219" s="23" t="s">
        <v>97</v>
      </c>
      <c r="U3219" s="23"/>
      <c r="V3219" s="22" t="s">
        <v>3880</v>
      </c>
      <c r="W3219" s="24" t="s">
        <v>3677</v>
      </c>
      <c r="X3219" s="25" t="s">
        <v>50</v>
      </c>
      <c r="Y3219" s="25" t="s">
        <v>50</v>
      </c>
      <c r="Z3219" s="25" t="s">
        <v>50</v>
      </c>
      <c r="AA3219" s="25"/>
      <c r="AB3219" s="26"/>
      <c r="AC3219" s="31">
        <v>2.1196874999999993E-2</v>
      </c>
      <c r="AD3219" s="32"/>
      <c r="AE3219" s="32"/>
      <c r="AF3219" s="32"/>
      <c r="AG3219" s="33"/>
      <c r="AH3219" s="33"/>
      <c r="AI3219" s="33"/>
      <c r="AJ3219" s="27"/>
      <c r="AK3219" s="27"/>
      <c r="AL3219" s="27">
        <v>1.3333333333333333</v>
      </c>
      <c r="AM3219" s="27"/>
      <c r="AN3219" s="27"/>
      <c r="AO3219" s="28" t="s">
        <v>94</v>
      </c>
      <c r="AP3219" s="51"/>
      <c r="AQ3219" s="51"/>
    </row>
    <row r="3220" spans="1:43" ht="12.65" customHeight="1">
      <c r="A3220" s="13" t="s">
        <v>214</v>
      </c>
      <c r="B3220" s="14" t="s">
        <v>2925</v>
      </c>
      <c r="C3220" s="13">
        <v>57</v>
      </c>
      <c r="D3220" s="13" t="s">
        <v>2926</v>
      </c>
      <c r="E3220" s="15" t="s">
        <v>2933</v>
      </c>
      <c r="F3220" s="13">
        <v>20753</v>
      </c>
      <c r="G3220" s="13" t="s">
        <v>2260</v>
      </c>
      <c r="H3220" s="16">
        <v>45888</v>
      </c>
      <c r="I3220" s="17">
        <v>45888</v>
      </c>
      <c r="J3220" s="18">
        <f>I3220</f>
        <v>45888</v>
      </c>
      <c r="K3220" s="19">
        <v>0.3888888888888889</v>
      </c>
      <c r="L3220" s="19">
        <v>0.47916666666666669</v>
      </c>
      <c r="M3220" s="20">
        <v>0.47222222222222221</v>
      </c>
      <c r="N3220" s="19">
        <v>0.5625</v>
      </c>
      <c r="O3220" s="21">
        <f t="shared" si="124"/>
        <v>9.027777777777779E-2</v>
      </c>
      <c r="P3220" s="13" t="s">
        <v>50</v>
      </c>
      <c r="Q3220" s="13" t="s">
        <v>50</v>
      </c>
      <c r="R3220" s="22" t="s">
        <v>2938</v>
      </c>
      <c r="S3220" s="22" t="s">
        <v>31</v>
      </c>
      <c r="T3220" s="23" t="s">
        <v>211</v>
      </c>
      <c r="U3220" s="23" t="s">
        <v>50</v>
      </c>
      <c r="V3220" s="22" t="s">
        <v>212</v>
      </c>
      <c r="W3220" s="24" t="s">
        <v>197</v>
      </c>
      <c r="X3220" s="25" t="s">
        <v>198</v>
      </c>
      <c r="Y3220" s="25" t="s">
        <v>114</v>
      </c>
      <c r="Z3220" s="25" t="s">
        <v>70</v>
      </c>
      <c r="AA3220" s="25"/>
      <c r="AB3220" s="26"/>
      <c r="AC3220" s="31">
        <v>2.9524218749999998E-2</v>
      </c>
      <c r="AD3220" s="32"/>
      <c r="AE3220" s="32"/>
      <c r="AF3220" s="32"/>
      <c r="AG3220" s="33"/>
      <c r="AH3220" s="33"/>
      <c r="AI3220" s="33"/>
      <c r="AJ3220" s="27"/>
      <c r="AK3220" s="27"/>
      <c r="AL3220" s="27">
        <v>1.3333333333333333</v>
      </c>
      <c r="AM3220" s="27"/>
      <c r="AN3220" s="27"/>
      <c r="AO3220" s="28" t="s">
        <v>94</v>
      </c>
      <c r="AP3220" s="51"/>
      <c r="AQ3220" s="51"/>
    </row>
    <row r="3221" spans="1:43" ht="12.65" customHeight="1">
      <c r="A3221" s="13" t="s">
        <v>214</v>
      </c>
      <c r="B3221" s="14" t="s">
        <v>2925</v>
      </c>
      <c r="C3221" s="13">
        <v>57</v>
      </c>
      <c r="D3221" s="13" t="s">
        <v>2926</v>
      </c>
      <c r="E3221" s="15" t="s">
        <v>2933</v>
      </c>
      <c r="F3221" s="13">
        <v>20753</v>
      </c>
      <c r="G3221" s="13" t="s">
        <v>2260</v>
      </c>
      <c r="H3221" s="16">
        <v>45888</v>
      </c>
      <c r="I3221" s="17">
        <v>45888</v>
      </c>
      <c r="J3221" s="18">
        <v>45888</v>
      </c>
      <c r="K3221" s="19">
        <v>0.48958333333333331</v>
      </c>
      <c r="L3221" s="19">
        <v>0.52777777777777779</v>
      </c>
      <c r="M3221" s="20">
        <v>0.57291666666666663</v>
      </c>
      <c r="N3221" s="19">
        <v>0.61111111111111116</v>
      </c>
      <c r="O3221" s="21">
        <f t="shared" si="124"/>
        <v>3.8194444444444531E-2</v>
      </c>
      <c r="P3221" s="13" t="s">
        <v>50</v>
      </c>
      <c r="Q3221" s="13" t="s">
        <v>50</v>
      </c>
      <c r="R3221" s="22" t="s">
        <v>2939</v>
      </c>
      <c r="S3221" s="22" t="s">
        <v>33</v>
      </c>
      <c r="T3221" s="23" t="s">
        <v>52</v>
      </c>
      <c r="U3221" s="23"/>
      <c r="V3221" s="22" t="s">
        <v>67</v>
      </c>
      <c r="W3221" s="24" t="s">
        <v>3677</v>
      </c>
      <c r="X3221" s="25" t="s">
        <v>50</v>
      </c>
      <c r="Y3221" s="25" t="s">
        <v>50</v>
      </c>
      <c r="Z3221" s="25" t="s">
        <v>50</v>
      </c>
      <c r="AA3221" s="25"/>
      <c r="AB3221" s="26"/>
      <c r="AC3221" s="31">
        <v>5.2487499999999999E-2</v>
      </c>
      <c r="AD3221" s="32"/>
      <c r="AE3221" s="32"/>
      <c r="AF3221" s="32"/>
      <c r="AG3221" s="33"/>
      <c r="AH3221" s="33"/>
      <c r="AI3221" s="33"/>
      <c r="AJ3221" s="27"/>
      <c r="AK3221" s="27"/>
      <c r="AL3221" s="27">
        <v>1.3333333333333333</v>
      </c>
      <c r="AM3221" s="27"/>
      <c r="AN3221" s="27"/>
      <c r="AO3221" s="28" t="s">
        <v>94</v>
      </c>
      <c r="AP3221" s="51"/>
      <c r="AQ3221" s="51"/>
    </row>
    <row r="3222" spans="1:43" ht="12.65" customHeight="1">
      <c r="A3222" s="13" t="s">
        <v>214</v>
      </c>
      <c r="B3222" s="14" t="s">
        <v>2925</v>
      </c>
      <c r="C3222" s="13">
        <v>57</v>
      </c>
      <c r="D3222" s="13" t="s">
        <v>2926</v>
      </c>
      <c r="E3222" s="15" t="s">
        <v>2933</v>
      </c>
      <c r="F3222" s="13">
        <v>20753</v>
      </c>
      <c r="G3222" s="13" t="s">
        <v>2260</v>
      </c>
      <c r="H3222" s="16">
        <v>45888</v>
      </c>
      <c r="I3222" s="17">
        <v>45888</v>
      </c>
      <c r="J3222" s="18">
        <f>I3222</f>
        <v>45888</v>
      </c>
      <c r="K3222" s="19">
        <v>0.52777777777777779</v>
      </c>
      <c r="L3222" s="19">
        <v>0.61805555555555558</v>
      </c>
      <c r="M3222" s="20">
        <v>0.61111111111111116</v>
      </c>
      <c r="N3222" s="19">
        <v>0.70138888888888884</v>
      </c>
      <c r="O3222" s="21">
        <f t="shared" si="124"/>
        <v>9.0277777777777679E-2</v>
      </c>
      <c r="P3222" s="13" t="s">
        <v>50</v>
      </c>
      <c r="Q3222" s="13" t="s">
        <v>50</v>
      </c>
      <c r="R3222" s="22" t="s">
        <v>2940</v>
      </c>
      <c r="S3222" s="22" t="s">
        <v>31</v>
      </c>
      <c r="T3222" s="23" t="s">
        <v>211</v>
      </c>
      <c r="U3222" s="23" t="s">
        <v>50</v>
      </c>
      <c r="V3222" s="22" t="s">
        <v>212</v>
      </c>
      <c r="W3222" s="24" t="s">
        <v>202</v>
      </c>
      <c r="X3222" s="25" t="s">
        <v>146</v>
      </c>
      <c r="Y3222" s="25" t="s">
        <v>114</v>
      </c>
      <c r="Z3222" s="25" t="s">
        <v>203</v>
      </c>
      <c r="AA3222" s="25"/>
      <c r="AB3222" s="26"/>
      <c r="AC3222" s="31">
        <v>3.2804687499999999E-2</v>
      </c>
      <c r="AD3222" s="32"/>
      <c r="AE3222" s="32"/>
      <c r="AF3222" s="32"/>
      <c r="AG3222" s="33"/>
      <c r="AH3222" s="33"/>
      <c r="AI3222" s="33"/>
      <c r="AJ3222" s="27"/>
      <c r="AK3222" s="27"/>
      <c r="AL3222" s="27">
        <v>1.3333333333333333</v>
      </c>
      <c r="AM3222" s="27"/>
      <c r="AN3222" s="27"/>
      <c r="AO3222" s="28" t="s">
        <v>94</v>
      </c>
      <c r="AP3222" s="51"/>
      <c r="AQ3222" s="51"/>
    </row>
    <row r="3223" spans="1:43" ht="12.65" customHeight="1">
      <c r="A3223" s="13" t="s">
        <v>214</v>
      </c>
      <c r="B3223" s="14" t="s">
        <v>2925</v>
      </c>
      <c r="C3223" s="13">
        <v>57</v>
      </c>
      <c r="D3223" s="13" t="s">
        <v>2926</v>
      </c>
      <c r="E3223" s="15" t="s">
        <v>2933</v>
      </c>
      <c r="F3223" s="13">
        <v>20753</v>
      </c>
      <c r="G3223" s="13" t="s">
        <v>2260</v>
      </c>
      <c r="H3223" s="16">
        <v>45888</v>
      </c>
      <c r="I3223" s="17">
        <v>45888</v>
      </c>
      <c r="J3223" s="18">
        <f>I3223</f>
        <v>45888</v>
      </c>
      <c r="K3223" s="19">
        <v>0.61805555555555558</v>
      </c>
      <c r="L3223" s="19">
        <v>0.70833333333333337</v>
      </c>
      <c r="M3223" s="20">
        <v>0.70138888888888884</v>
      </c>
      <c r="N3223" s="19">
        <v>0.79166666666666663</v>
      </c>
      <c r="O3223" s="21">
        <f t="shared" si="124"/>
        <v>9.027777777777779E-2</v>
      </c>
      <c r="P3223" s="13" t="s">
        <v>50</v>
      </c>
      <c r="Q3223" s="13" t="s">
        <v>50</v>
      </c>
      <c r="R3223" s="22" t="s">
        <v>2941</v>
      </c>
      <c r="S3223" s="22" t="s">
        <v>30</v>
      </c>
      <c r="T3223" s="23" t="s">
        <v>211</v>
      </c>
      <c r="U3223" s="23" t="s">
        <v>50</v>
      </c>
      <c r="V3223" s="22" t="s">
        <v>212</v>
      </c>
      <c r="W3223" s="24" t="s">
        <v>201</v>
      </c>
      <c r="X3223" s="25" t="s">
        <v>126</v>
      </c>
      <c r="Y3223" s="25" t="s">
        <v>114</v>
      </c>
      <c r="Z3223" s="25" t="s">
        <v>56</v>
      </c>
      <c r="AA3223" s="25"/>
      <c r="AB3223" s="26"/>
      <c r="AC3223" s="31">
        <v>0.11592041015624997</v>
      </c>
      <c r="AD3223" s="32"/>
      <c r="AE3223" s="32"/>
      <c r="AF3223" s="32"/>
      <c r="AG3223" s="33"/>
      <c r="AH3223" s="33"/>
      <c r="AI3223" s="33"/>
      <c r="AJ3223" s="27"/>
      <c r="AK3223" s="27"/>
      <c r="AL3223" s="27">
        <v>1.3333333333333333</v>
      </c>
      <c r="AM3223" s="27"/>
      <c r="AN3223" s="27"/>
      <c r="AO3223" s="28" t="s">
        <v>94</v>
      </c>
      <c r="AP3223" s="51"/>
      <c r="AQ3223" s="51"/>
    </row>
    <row r="3224" spans="1:43" ht="12.65" customHeight="1">
      <c r="A3224" s="13" t="s">
        <v>214</v>
      </c>
      <c r="B3224" s="14" t="s">
        <v>2925</v>
      </c>
      <c r="C3224" s="13">
        <v>57</v>
      </c>
      <c r="D3224" s="13" t="s">
        <v>2926</v>
      </c>
      <c r="E3224" s="15" t="s">
        <v>2933</v>
      </c>
      <c r="F3224" s="13">
        <v>20753</v>
      </c>
      <c r="G3224" s="13" t="s">
        <v>2260</v>
      </c>
      <c r="H3224" s="16">
        <v>45888</v>
      </c>
      <c r="I3224" s="17">
        <v>45888</v>
      </c>
      <c r="J3224" s="18">
        <v>45888</v>
      </c>
      <c r="K3224" s="19">
        <v>0.70833333333333337</v>
      </c>
      <c r="L3224" s="19">
        <v>0.74652777777777779</v>
      </c>
      <c r="M3224" s="20">
        <v>0.79166666666666663</v>
      </c>
      <c r="N3224" s="19">
        <v>0.82986111111111116</v>
      </c>
      <c r="O3224" s="21">
        <f t="shared" si="124"/>
        <v>3.8194444444444531E-2</v>
      </c>
      <c r="P3224" s="13" t="s">
        <v>50</v>
      </c>
      <c r="Q3224" s="13" t="s">
        <v>50</v>
      </c>
      <c r="R3224" s="22" t="s">
        <v>2942</v>
      </c>
      <c r="S3224" s="22" t="s">
        <v>33</v>
      </c>
      <c r="T3224" s="23" t="s">
        <v>52</v>
      </c>
      <c r="U3224" s="23"/>
      <c r="V3224" s="22" t="s">
        <v>67</v>
      </c>
      <c r="W3224" s="24" t="s">
        <v>3677</v>
      </c>
      <c r="X3224" s="25" t="s">
        <v>50</v>
      </c>
      <c r="Y3224" s="25" t="s">
        <v>50</v>
      </c>
      <c r="Z3224" s="25" t="s">
        <v>50</v>
      </c>
      <c r="AA3224" s="25"/>
      <c r="AB3224" s="26"/>
      <c r="AC3224" s="31">
        <v>8.0750000000000002E-2</v>
      </c>
      <c r="AD3224" s="32"/>
      <c r="AE3224" s="32"/>
      <c r="AF3224" s="32"/>
      <c r="AG3224" s="33"/>
      <c r="AH3224" s="33"/>
      <c r="AI3224" s="33"/>
      <c r="AJ3224" s="27"/>
      <c r="AK3224" s="27"/>
      <c r="AL3224" s="27">
        <v>1.6666666666666667</v>
      </c>
      <c r="AM3224" s="27"/>
      <c r="AN3224" s="27"/>
      <c r="AO3224" s="28" t="s">
        <v>94</v>
      </c>
      <c r="AP3224" s="51"/>
      <c r="AQ3224" s="51"/>
    </row>
    <row r="3225" spans="1:43" ht="12.65" customHeight="1">
      <c r="A3225" s="13" t="s">
        <v>214</v>
      </c>
      <c r="B3225" s="14" t="s">
        <v>2925</v>
      </c>
      <c r="C3225" s="13">
        <v>57</v>
      </c>
      <c r="D3225" s="13" t="s">
        <v>2926</v>
      </c>
      <c r="E3225" s="15" t="s">
        <v>2933</v>
      </c>
      <c r="F3225" s="13">
        <v>20753</v>
      </c>
      <c r="G3225" s="13" t="s">
        <v>2260</v>
      </c>
      <c r="H3225" s="16">
        <v>45888</v>
      </c>
      <c r="I3225" s="17">
        <v>45888</v>
      </c>
      <c r="J3225" s="18">
        <v>45888</v>
      </c>
      <c r="K3225" s="19">
        <v>0.74652777777777779</v>
      </c>
      <c r="L3225" s="19">
        <v>0.76736111111111116</v>
      </c>
      <c r="M3225" s="20">
        <v>0.82986111111111116</v>
      </c>
      <c r="N3225" s="19">
        <v>0.85069444444444442</v>
      </c>
      <c r="O3225" s="21">
        <f t="shared" si="124"/>
        <v>2.0833333333333259E-2</v>
      </c>
      <c r="P3225" s="13" t="s">
        <v>50</v>
      </c>
      <c r="Q3225" s="13" t="s">
        <v>50</v>
      </c>
      <c r="R3225" s="22" t="s">
        <v>2943</v>
      </c>
      <c r="S3225" s="22" t="s">
        <v>33</v>
      </c>
      <c r="T3225" s="23" t="s">
        <v>52</v>
      </c>
      <c r="U3225" s="23"/>
      <c r="V3225" s="22" t="s">
        <v>67</v>
      </c>
      <c r="W3225" s="24" t="s">
        <v>3677</v>
      </c>
      <c r="X3225" s="25" t="s">
        <v>50</v>
      </c>
      <c r="Y3225" s="25" t="s">
        <v>50</v>
      </c>
      <c r="Z3225" s="25" t="s">
        <v>50</v>
      </c>
      <c r="AA3225" s="25"/>
      <c r="AB3225" s="26"/>
      <c r="AC3225" s="31">
        <v>8.0750000000000002E-2</v>
      </c>
      <c r="AD3225" s="32"/>
      <c r="AE3225" s="32"/>
      <c r="AF3225" s="32"/>
      <c r="AG3225" s="33"/>
      <c r="AH3225" s="33"/>
      <c r="AI3225" s="33"/>
      <c r="AJ3225" s="27"/>
      <c r="AK3225" s="27"/>
      <c r="AL3225" s="27">
        <v>1.6666666666666667</v>
      </c>
      <c r="AM3225" s="27"/>
      <c r="AN3225" s="27"/>
      <c r="AO3225" s="28" t="s">
        <v>94</v>
      </c>
      <c r="AP3225" s="51"/>
      <c r="AQ3225" s="51"/>
    </row>
    <row r="3226" spans="1:43" ht="12.65" customHeight="1">
      <c r="A3226" s="13" t="s">
        <v>214</v>
      </c>
      <c r="B3226" s="14" t="s">
        <v>2925</v>
      </c>
      <c r="C3226" s="13">
        <v>57</v>
      </c>
      <c r="D3226" s="13" t="s">
        <v>2926</v>
      </c>
      <c r="E3226" s="15" t="s">
        <v>2933</v>
      </c>
      <c r="F3226" s="13">
        <v>20753</v>
      </c>
      <c r="G3226" s="13" t="s">
        <v>2260</v>
      </c>
      <c r="H3226" s="16">
        <v>45888</v>
      </c>
      <c r="I3226" s="17">
        <v>45888</v>
      </c>
      <c r="J3226" s="18">
        <v>45888</v>
      </c>
      <c r="K3226" s="19">
        <v>0.875</v>
      </c>
      <c r="L3226" s="19">
        <v>0.89930555555555558</v>
      </c>
      <c r="M3226" s="20">
        <v>0.95833333333333337</v>
      </c>
      <c r="N3226" s="19">
        <v>0.98263888888888884</v>
      </c>
      <c r="O3226" s="21">
        <f t="shared" si="124"/>
        <v>2.4305555555555469E-2</v>
      </c>
      <c r="P3226" s="13" t="s">
        <v>50</v>
      </c>
      <c r="Q3226" s="13" t="s">
        <v>50</v>
      </c>
      <c r="R3226" s="22" t="s">
        <v>2944</v>
      </c>
      <c r="S3226" s="22" t="s">
        <v>33</v>
      </c>
      <c r="T3226" s="23" t="s">
        <v>52</v>
      </c>
      <c r="U3226" s="23"/>
      <c r="V3226" s="22" t="s">
        <v>67</v>
      </c>
      <c r="W3226" s="24" t="s">
        <v>3677</v>
      </c>
      <c r="X3226" s="25" t="s">
        <v>50</v>
      </c>
      <c r="Y3226" s="25" t="s">
        <v>50</v>
      </c>
      <c r="Z3226" s="25" t="s">
        <v>50</v>
      </c>
      <c r="AA3226" s="25"/>
      <c r="AB3226" s="26"/>
      <c r="AC3226" s="31">
        <v>1.2920000000000003</v>
      </c>
      <c r="AD3226" s="32"/>
      <c r="AE3226" s="32"/>
      <c r="AF3226" s="32"/>
      <c r="AG3226" s="33"/>
      <c r="AH3226" s="33"/>
      <c r="AI3226" s="33"/>
      <c r="AJ3226" s="27"/>
      <c r="AK3226" s="27"/>
      <c r="AL3226" s="27">
        <v>1.3333333333333333</v>
      </c>
      <c r="AM3226" s="27"/>
      <c r="AN3226" s="27"/>
      <c r="AO3226" s="28" t="s">
        <v>94</v>
      </c>
      <c r="AP3226" s="51"/>
      <c r="AQ3226" s="51"/>
    </row>
    <row r="3227" spans="1:43" ht="12.65" customHeight="1">
      <c r="A3227" s="13" t="s">
        <v>214</v>
      </c>
      <c r="B3227" s="14" t="s">
        <v>2925</v>
      </c>
      <c r="C3227" s="13">
        <v>57</v>
      </c>
      <c r="D3227" s="13" t="s">
        <v>2926</v>
      </c>
      <c r="E3227" s="15" t="s">
        <v>2933</v>
      </c>
      <c r="F3227" s="13">
        <v>20753</v>
      </c>
      <c r="G3227" s="13" t="s">
        <v>2260</v>
      </c>
      <c r="H3227" s="16">
        <v>45888</v>
      </c>
      <c r="I3227" s="17">
        <v>45888</v>
      </c>
      <c r="J3227" s="18">
        <v>45888</v>
      </c>
      <c r="K3227" s="19">
        <v>0.89930555555555558</v>
      </c>
      <c r="L3227" s="19">
        <v>0.91666666666666663</v>
      </c>
      <c r="M3227" s="20">
        <v>0.98263888888888884</v>
      </c>
      <c r="N3227" s="19">
        <v>0</v>
      </c>
      <c r="O3227" s="21">
        <f t="shared" si="124"/>
        <v>1.736111111111116E-2</v>
      </c>
      <c r="P3227" s="13" t="s">
        <v>50</v>
      </c>
      <c r="Q3227" s="13" t="s">
        <v>50</v>
      </c>
      <c r="R3227" s="22" t="s">
        <v>2945</v>
      </c>
      <c r="S3227" s="22" t="s">
        <v>33</v>
      </c>
      <c r="T3227" s="23" t="s">
        <v>52</v>
      </c>
      <c r="U3227" s="23"/>
      <c r="V3227" s="22" t="s">
        <v>67</v>
      </c>
      <c r="W3227" s="24" t="s">
        <v>3677</v>
      </c>
      <c r="X3227" s="25" t="s">
        <v>50</v>
      </c>
      <c r="Y3227" s="25" t="s">
        <v>50</v>
      </c>
      <c r="Z3227" s="25" t="s">
        <v>50</v>
      </c>
      <c r="AA3227" s="25"/>
      <c r="AB3227" s="26"/>
      <c r="AC3227" s="31">
        <v>1.2920000000000003</v>
      </c>
      <c r="AD3227" s="32"/>
      <c r="AE3227" s="32"/>
      <c r="AF3227" s="32"/>
      <c r="AG3227" s="33"/>
      <c r="AH3227" s="33"/>
      <c r="AI3227" s="33"/>
      <c r="AJ3227" s="27"/>
      <c r="AK3227" s="27"/>
      <c r="AL3227" s="27">
        <v>1.3333333333333333</v>
      </c>
      <c r="AM3227" s="27"/>
      <c r="AN3227" s="27"/>
      <c r="AO3227" s="28" t="s">
        <v>94</v>
      </c>
      <c r="AP3227" s="51"/>
      <c r="AQ3227" s="51"/>
    </row>
    <row r="3228" spans="1:43" ht="12.65" customHeight="1">
      <c r="A3228" s="13" t="s">
        <v>214</v>
      </c>
      <c r="B3228" s="14" t="s">
        <v>2925</v>
      </c>
      <c r="C3228" s="13">
        <v>57</v>
      </c>
      <c r="D3228" s="13" t="s">
        <v>2926</v>
      </c>
      <c r="E3228" s="15" t="s">
        <v>2933</v>
      </c>
      <c r="F3228" s="13">
        <v>20753</v>
      </c>
      <c r="G3228" s="13" t="s">
        <v>2260</v>
      </c>
      <c r="H3228" s="16">
        <v>45889</v>
      </c>
      <c r="I3228" s="17">
        <v>45889</v>
      </c>
      <c r="J3228" s="18">
        <v>45889</v>
      </c>
      <c r="K3228" s="19">
        <v>0.20833333333333334</v>
      </c>
      <c r="L3228" s="19">
        <v>0.22916666666666666</v>
      </c>
      <c r="M3228" s="20">
        <v>0.29166666666666669</v>
      </c>
      <c r="N3228" s="19">
        <v>0.3125</v>
      </c>
      <c r="O3228" s="21">
        <f t="shared" si="124"/>
        <v>2.0833333333333315E-2</v>
      </c>
      <c r="P3228" s="13" t="s">
        <v>50</v>
      </c>
      <c r="Q3228" s="13" t="s">
        <v>50</v>
      </c>
      <c r="R3228" s="22" t="s">
        <v>2934</v>
      </c>
      <c r="S3228" s="22" t="s">
        <v>33</v>
      </c>
      <c r="T3228" s="23" t="s">
        <v>52</v>
      </c>
      <c r="U3228" s="23"/>
      <c r="V3228" s="22" t="s">
        <v>67</v>
      </c>
      <c r="W3228" s="24" t="s">
        <v>3677</v>
      </c>
      <c r="X3228" s="25" t="s">
        <v>50</v>
      </c>
      <c r="Y3228" s="25" t="s">
        <v>50</v>
      </c>
      <c r="Z3228" s="25" t="s">
        <v>50</v>
      </c>
      <c r="AA3228" s="25"/>
      <c r="AB3228" s="26"/>
      <c r="AC3228" s="31">
        <v>0.56525000000000003</v>
      </c>
      <c r="AD3228" s="32"/>
      <c r="AE3228" s="32"/>
      <c r="AF3228" s="32"/>
      <c r="AG3228" s="33"/>
      <c r="AH3228" s="33"/>
      <c r="AI3228" s="33"/>
      <c r="AJ3228" s="27"/>
      <c r="AK3228" s="27"/>
      <c r="AL3228" s="27">
        <v>1.3333333333333333</v>
      </c>
      <c r="AM3228" s="27"/>
      <c r="AN3228" s="27"/>
      <c r="AO3228" s="28" t="s">
        <v>94</v>
      </c>
      <c r="AP3228" s="51"/>
      <c r="AQ3228" s="51"/>
    </row>
    <row r="3229" spans="1:43" ht="12.65" customHeight="1">
      <c r="A3229" s="13" t="s">
        <v>214</v>
      </c>
      <c r="B3229" s="14" t="s">
        <v>2925</v>
      </c>
      <c r="C3229" s="13">
        <v>57</v>
      </c>
      <c r="D3229" s="13" t="s">
        <v>2926</v>
      </c>
      <c r="E3229" s="15" t="s">
        <v>2933</v>
      </c>
      <c r="F3229" s="13">
        <v>20753</v>
      </c>
      <c r="G3229" s="13" t="s">
        <v>2260</v>
      </c>
      <c r="H3229" s="16">
        <v>45889</v>
      </c>
      <c r="I3229" s="17">
        <v>45889</v>
      </c>
      <c r="J3229" s="18">
        <v>45889</v>
      </c>
      <c r="K3229" s="19">
        <v>0.22916666666666666</v>
      </c>
      <c r="L3229" s="19">
        <v>0.25</v>
      </c>
      <c r="M3229" s="20">
        <v>0.3125</v>
      </c>
      <c r="N3229" s="19">
        <v>0.33333333333333331</v>
      </c>
      <c r="O3229" s="21">
        <f t="shared" si="124"/>
        <v>2.0833333333333315E-2</v>
      </c>
      <c r="P3229" s="13" t="s">
        <v>50</v>
      </c>
      <c r="Q3229" s="13" t="s">
        <v>50</v>
      </c>
      <c r="R3229" s="22" t="s">
        <v>2935</v>
      </c>
      <c r="S3229" s="22" t="s">
        <v>33</v>
      </c>
      <c r="T3229" s="23" t="s">
        <v>52</v>
      </c>
      <c r="U3229" s="23"/>
      <c r="V3229" s="22" t="s">
        <v>67</v>
      </c>
      <c r="W3229" s="24" t="s">
        <v>3677</v>
      </c>
      <c r="X3229" s="25" t="s">
        <v>50</v>
      </c>
      <c r="Y3229" s="25" t="s">
        <v>50</v>
      </c>
      <c r="Z3229" s="25" t="s">
        <v>50</v>
      </c>
      <c r="AA3229" s="25"/>
      <c r="AB3229" s="26"/>
      <c r="AC3229" s="31">
        <v>0.56525000000000003</v>
      </c>
      <c r="AD3229" s="32"/>
      <c r="AE3229" s="32"/>
      <c r="AF3229" s="32"/>
      <c r="AG3229" s="33"/>
      <c r="AH3229" s="33"/>
      <c r="AI3229" s="33"/>
      <c r="AJ3229" s="27"/>
      <c r="AK3229" s="27"/>
      <c r="AL3229" s="27">
        <v>1.3333333333333333</v>
      </c>
      <c r="AM3229" s="27"/>
      <c r="AN3229" s="27"/>
      <c r="AO3229" s="28" t="s">
        <v>94</v>
      </c>
      <c r="AP3229" s="51"/>
      <c r="AQ3229" s="51"/>
    </row>
    <row r="3230" spans="1:43" ht="12.65" customHeight="1">
      <c r="A3230" s="13" t="s">
        <v>214</v>
      </c>
      <c r="B3230" s="14" t="s">
        <v>2925</v>
      </c>
      <c r="C3230" s="13">
        <v>57</v>
      </c>
      <c r="D3230" s="13" t="s">
        <v>2926</v>
      </c>
      <c r="E3230" s="15" t="s">
        <v>2933</v>
      </c>
      <c r="F3230" s="13">
        <v>20753</v>
      </c>
      <c r="G3230" s="13" t="s">
        <v>2260</v>
      </c>
      <c r="H3230" s="16">
        <v>45889</v>
      </c>
      <c r="I3230" s="17">
        <v>45889</v>
      </c>
      <c r="J3230" s="18">
        <v>45889</v>
      </c>
      <c r="K3230" s="19">
        <v>0.25</v>
      </c>
      <c r="L3230" s="19">
        <v>0.28819444444444442</v>
      </c>
      <c r="M3230" s="20">
        <v>0.33333333333333331</v>
      </c>
      <c r="N3230" s="19">
        <v>0.37152777777777779</v>
      </c>
      <c r="O3230" s="21">
        <f t="shared" si="124"/>
        <v>3.8194444444444475E-2</v>
      </c>
      <c r="P3230" s="13" t="s">
        <v>50</v>
      </c>
      <c r="Q3230" s="13" t="s">
        <v>50</v>
      </c>
      <c r="R3230" s="22" t="s">
        <v>2936</v>
      </c>
      <c r="S3230" s="22" t="s">
        <v>33</v>
      </c>
      <c r="T3230" s="23" t="s">
        <v>52</v>
      </c>
      <c r="U3230" s="23"/>
      <c r="V3230" s="22" t="s">
        <v>67</v>
      </c>
      <c r="W3230" s="24" t="s">
        <v>3677</v>
      </c>
      <c r="X3230" s="25" t="s">
        <v>50</v>
      </c>
      <c r="Y3230" s="25" t="s">
        <v>50</v>
      </c>
      <c r="Z3230" s="25" t="s">
        <v>50</v>
      </c>
      <c r="AA3230" s="25"/>
      <c r="AB3230" s="26"/>
      <c r="AC3230" s="31">
        <v>0.56525000000000003</v>
      </c>
      <c r="AD3230" s="32"/>
      <c r="AE3230" s="32"/>
      <c r="AF3230" s="32"/>
      <c r="AG3230" s="33"/>
      <c r="AH3230" s="33"/>
      <c r="AI3230" s="33"/>
      <c r="AJ3230" s="27"/>
      <c r="AK3230" s="27"/>
      <c r="AL3230" s="27">
        <v>1.3333333333333333</v>
      </c>
      <c r="AM3230" s="27"/>
      <c r="AN3230" s="27"/>
      <c r="AO3230" s="28" t="s">
        <v>94</v>
      </c>
      <c r="AP3230" s="51"/>
      <c r="AQ3230" s="51"/>
    </row>
    <row r="3231" spans="1:43" ht="12.65" customHeight="1">
      <c r="A3231" s="13" t="s">
        <v>214</v>
      </c>
      <c r="B3231" s="14" t="s">
        <v>2925</v>
      </c>
      <c r="C3231" s="13">
        <v>57</v>
      </c>
      <c r="D3231" s="13" t="s">
        <v>2926</v>
      </c>
      <c r="E3231" s="15" t="s">
        <v>2933</v>
      </c>
      <c r="F3231" s="13">
        <v>20753</v>
      </c>
      <c r="G3231" s="13" t="s">
        <v>2260</v>
      </c>
      <c r="H3231" s="16">
        <v>45889</v>
      </c>
      <c r="I3231" s="17">
        <v>45889</v>
      </c>
      <c r="J3231" s="18">
        <f>I3231</f>
        <v>45889</v>
      </c>
      <c r="K3231" s="19">
        <v>0.28819444444444442</v>
      </c>
      <c r="L3231" s="19">
        <v>0.37847222222222221</v>
      </c>
      <c r="M3231" s="20">
        <v>0.37152777777777779</v>
      </c>
      <c r="N3231" s="19">
        <v>0.46180555555555558</v>
      </c>
      <c r="O3231" s="21">
        <f t="shared" si="124"/>
        <v>9.027777777777779E-2</v>
      </c>
      <c r="P3231" s="13" t="s">
        <v>50</v>
      </c>
      <c r="Q3231" s="13" t="s">
        <v>50</v>
      </c>
      <c r="R3231" s="22" t="s">
        <v>2946</v>
      </c>
      <c r="S3231" s="22" t="s">
        <v>31</v>
      </c>
      <c r="T3231" s="23" t="s">
        <v>211</v>
      </c>
      <c r="U3231" s="23" t="s">
        <v>50</v>
      </c>
      <c r="V3231" s="22" t="s">
        <v>212</v>
      </c>
      <c r="W3231" s="24" t="s">
        <v>208</v>
      </c>
      <c r="X3231" s="25" t="s">
        <v>127</v>
      </c>
      <c r="Y3231" s="25" t="s">
        <v>114</v>
      </c>
      <c r="Z3231" s="25" t="s">
        <v>62</v>
      </c>
      <c r="AA3231" s="25"/>
      <c r="AB3231" s="26"/>
      <c r="AC3231" s="31">
        <v>0.50342578125000004</v>
      </c>
      <c r="AD3231" s="32"/>
      <c r="AE3231" s="32"/>
      <c r="AF3231" s="32"/>
      <c r="AG3231" s="33"/>
      <c r="AH3231" s="33"/>
      <c r="AI3231" s="33"/>
      <c r="AJ3231" s="27"/>
      <c r="AK3231" s="27"/>
      <c r="AL3231" s="27">
        <v>1.3333333333333333</v>
      </c>
      <c r="AM3231" s="27"/>
      <c r="AN3231" s="27"/>
      <c r="AO3231" s="28" t="s">
        <v>94</v>
      </c>
      <c r="AP3231" s="51"/>
      <c r="AQ3231" s="51"/>
    </row>
    <row r="3232" spans="1:43" ht="12.65" customHeight="1">
      <c r="A3232" s="13" t="s">
        <v>214</v>
      </c>
      <c r="B3232" s="14" t="s">
        <v>2925</v>
      </c>
      <c r="C3232" s="13">
        <v>57</v>
      </c>
      <c r="D3232" s="13" t="s">
        <v>2926</v>
      </c>
      <c r="E3232" s="15" t="s">
        <v>2933</v>
      </c>
      <c r="F3232" s="13">
        <v>20753</v>
      </c>
      <c r="G3232" s="13" t="s">
        <v>2260</v>
      </c>
      <c r="H3232" s="16">
        <v>45889</v>
      </c>
      <c r="I3232" s="17">
        <v>45889</v>
      </c>
      <c r="J3232" s="18">
        <f>I3232</f>
        <v>45889</v>
      </c>
      <c r="K3232" s="19">
        <v>0.37847222222222221</v>
      </c>
      <c r="L3232" s="19">
        <v>0.46875</v>
      </c>
      <c r="M3232" s="20">
        <v>0.46180555555555558</v>
      </c>
      <c r="N3232" s="19">
        <v>0.55208333333333337</v>
      </c>
      <c r="O3232" s="21">
        <f t="shared" si="124"/>
        <v>9.027777777777779E-2</v>
      </c>
      <c r="P3232" s="13" t="s">
        <v>50</v>
      </c>
      <c r="Q3232" s="13" t="s">
        <v>50</v>
      </c>
      <c r="R3232" s="22" t="s">
        <v>2947</v>
      </c>
      <c r="S3232" s="22" t="s">
        <v>31</v>
      </c>
      <c r="T3232" s="23" t="s">
        <v>211</v>
      </c>
      <c r="U3232" s="23" t="s">
        <v>50</v>
      </c>
      <c r="V3232" s="22" t="s">
        <v>212</v>
      </c>
      <c r="W3232" s="24" t="s">
        <v>201</v>
      </c>
      <c r="X3232" s="25" t="s">
        <v>126</v>
      </c>
      <c r="Y3232" s="25" t="s">
        <v>114</v>
      </c>
      <c r="Z3232" s="25" t="s">
        <v>56</v>
      </c>
      <c r="AA3232" s="25"/>
      <c r="AB3232" s="26"/>
      <c r="AC3232" s="31">
        <v>0.57408203125000012</v>
      </c>
      <c r="AD3232" s="32"/>
      <c r="AE3232" s="32"/>
      <c r="AF3232" s="32"/>
      <c r="AG3232" s="33"/>
      <c r="AH3232" s="33"/>
      <c r="AI3232" s="33"/>
      <c r="AJ3232" s="27"/>
      <c r="AK3232" s="27"/>
      <c r="AL3232" s="27">
        <v>1.3333333333333333</v>
      </c>
      <c r="AM3232" s="27"/>
      <c r="AN3232" s="27"/>
      <c r="AO3232" s="28" t="s">
        <v>94</v>
      </c>
      <c r="AP3232" s="51"/>
      <c r="AQ3232" s="51"/>
    </row>
    <row r="3233" spans="1:43" ht="12.65" customHeight="1">
      <c r="A3233" s="13" t="s">
        <v>214</v>
      </c>
      <c r="B3233" s="14" t="s">
        <v>2925</v>
      </c>
      <c r="C3233" s="13">
        <v>57</v>
      </c>
      <c r="D3233" s="13" t="s">
        <v>2926</v>
      </c>
      <c r="E3233" s="15" t="s">
        <v>2933</v>
      </c>
      <c r="F3233" s="13">
        <v>20753</v>
      </c>
      <c r="G3233" s="13" t="s">
        <v>2260</v>
      </c>
      <c r="H3233" s="16">
        <v>45889</v>
      </c>
      <c r="I3233" s="17">
        <v>45889</v>
      </c>
      <c r="J3233" s="18">
        <v>45889</v>
      </c>
      <c r="K3233" s="19">
        <v>0.48958333333333331</v>
      </c>
      <c r="L3233" s="19">
        <v>0.52777777777777779</v>
      </c>
      <c r="M3233" s="20">
        <v>0.57291666666666663</v>
      </c>
      <c r="N3233" s="19">
        <v>0.61111111111111116</v>
      </c>
      <c r="O3233" s="21">
        <f t="shared" si="124"/>
        <v>3.8194444444444531E-2</v>
      </c>
      <c r="P3233" s="13" t="s">
        <v>50</v>
      </c>
      <c r="Q3233" s="13" t="s">
        <v>50</v>
      </c>
      <c r="R3233" s="22" t="s">
        <v>2939</v>
      </c>
      <c r="S3233" s="22" t="s">
        <v>33</v>
      </c>
      <c r="T3233" s="23" t="s">
        <v>52</v>
      </c>
      <c r="U3233" s="23"/>
      <c r="V3233" s="22" t="s">
        <v>67</v>
      </c>
      <c r="W3233" s="24" t="s">
        <v>3677</v>
      </c>
      <c r="X3233" s="25" t="s">
        <v>50</v>
      </c>
      <c r="Y3233" s="25" t="s">
        <v>50</v>
      </c>
      <c r="Z3233" s="25" t="s">
        <v>50</v>
      </c>
      <c r="AA3233" s="25"/>
      <c r="AB3233" s="26"/>
      <c r="AC3233" s="31">
        <v>1.04975</v>
      </c>
      <c r="AD3233" s="32"/>
      <c r="AE3233" s="32"/>
      <c r="AF3233" s="32"/>
      <c r="AG3233" s="33"/>
      <c r="AH3233" s="33"/>
      <c r="AI3233" s="33"/>
      <c r="AJ3233" s="27"/>
      <c r="AK3233" s="27"/>
      <c r="AL3233" s="27">
        <v>1.3333333333333333</v>
      </c>
      <c r="AM3233" s="27"/>
      <c r="AN3233" s="27"/>
      <c r="AO3233" s="28" t="s">
        <v>94</v>
      </c>
      <c r="AP3233" s="51"/>
      <c r="AQ3233" s="51"/>
    </row>
    <row r="3234" spans="1:43" ht="12.65" customHeight="1">
      <c r="A3234" s="13" t="s">
        <v>214</v>
      </c>
      <c r="B3234" s="14" t="s">
        <v>2925</v>
      </c>
      <c r="C3234" s="13">
        <v>57</v>
      </c>
      <c r="D3234" s="13" t="s">
        <v>2926</v>
      </c>
      <c r="E3234" s="15" t="s">
        <v>2933</v>
      </c>
      <c r="F3234" s="13">
        <v>20753</v>
      </c>
      <c r="G3234" s="13" t="s">
        <v>2260</v>
      </c>
      <c r="H3234" s="16">
        <v>45889</v>
      </c>
      <c r="I3234" s="17">
        <v>45889</v>
      </c>
      <c r="J3234" s="18">
        <f>I3234</f>
        <v>45889</v>
      </c>
      <c r="K3234" s="19">
        <v>0.52777777777777779</v>
      </c>
      <c r="L3234" s="19">
        <v>0.61805555555555558</v>
      </c>
      <c r="M3234" s="20">
        <v>0.61111111111111116</v>
      </c>
      <c r="N3234" s="19">
        <v>0.70138888888888884</v>
      </c>
      <c r="O3234" s="21">
        <f t="shared" si="124"/>
        <v>9.0277777777777679E-2</v>
      </c>
      <c r="P3234" s="13" t="s">
        <v>50</v>
      </c>
      <c r="Q3234" s="13" t="s">
        <v>50</v>
      </c>
      <c r="R3234" s="22" t="s">
        <v>2940</v>
      </c>
      <c r="S3234" s="22" t="s">
        <v>31</v>
      </c>
      <c r="T3234" s="23" t="s">
        <v>211</v>
      </c>
      <c r="U3234" s="23" t="s">
        <v>50</v>
      </c>
      <c r="V3234" s="22" t="s">
        <v>212</v>
      </c>
      <c r="W3234" s="24" t="s">
        <v>201</v>
      </c>
      <c r="X3234" s="25" t="s">
        <v>126</v>
      </c>
      <c r="Y3234" s="25" t="s">
        <v>114</v>
      </c>
      <c r="Z3234" s="25" t="s">
        <v>56</v>
      </c>
      <c r="AA3234" s="25"/>
      <c r="AB3234" s="26"/>
      <c r="AC3234" s="31">
        <v>0.57408203125000012</v>
      </c>
      <c r="AD3234" s="32"/>
      <c r="AE3234" s="32"/>
      <c r="AF3234" s="32"/>
      <c r="AG3234" s="33"/>
      <c r="AH3234" s="33"/>
      <c r="AI3234" s="33"/>
      <c r="AJ3234" s="27"/>
      <c r="AK3234" s="27"/>
      <c r="AL3234" s="27">
        <v>1.3333333333333333</v>
      </c>
      <c r="AM3234" s="27"/>
      <c r="AN3234" s="27"/>
      <c r="AO3234" s="28" t="s">
        <v>94</v>
      </c>
      <c r="AP3234" s="51"/>
      <c r="AQ3234" s="51"/>
    </row>
    <row r="3235" spans="1:43" ht="12.65" customHeight="1">
      <c r="A3235" s="13" t="s">
        <v>214</v>
      </c>
      <c r="B3235" s="14" t="s">
        <v>2925</v>
      </c>
      <c r="C3235" s="13">
        <v>57</v>
      </c>
      <c r="D3235" s="13" t="s">
        <v>2926</v>
      </c>
      <c r="E3235" s="15" t="s">
        <v>2933</v>
      </c>
      <c r="F3235" s="13">
        <v>20753</v>
      </c>
      <c r="G3235" s="13" t="s">
        <v>2260</v>
      </c>
      <c r="H3235" s="16">
        <v>45889</v>
      </c>
      <c r="I3235" s="17">
        <v>45889</v>
      </c>
      <c r="J3235" s="18">
        <v>45889</v>
      </c>
      <c r="K3235" s="19">
        <v>0.61805555555555558</v>
      </c>
      <c r="L3235" s="19">
        <v>0.71875</v>
      </c>
      <c r="M3235" s="20">
        <v>0.70138888888888884</v>
      </c>
      <c r="N3235" s="19">
        <v>0.80208333333333337</v>
      </c>
      <c r="O3235" s="21">
        <f t="shared" si="124"/>
        <v>0.10069444444444453</v>
      </c>
      <c r="P3235" s="13" t="s">
        <v>50</v>
      </c>
      <c r="Q3235" s="13" t="s">
        <v>50</v>
      </c>
      <c r="R3235" s="22" t="s">
        <v>2948</v>
      </c>
      <c r="S3235" s="22" t="s">
        <v>33</v>
      </c>
      <c r="T3235" s="23" t="s">
        <v>97</v>
      </c>
      <c r="U3235" s="23"/>
      <c r="V3235" s="22" t="s">
        <v>3880</v>
      </c>
      <c r="W3235" s="24" t="s">
        <v>3677</v>
      </c>
      <c r="X3235" s="25" t="s">
        <v>50</v>
      </c>
      <c r="Y3235" s="25" t="s">
        <v>50</v>
      </c>
      <c r="Z3235" s="25" t="s">
        <v>50</v>
      </c>
      <c r="AA3235" s="25"/>
      <c r="AB3235" s="26"/>
      <c r="AC3235" s="31">
        <v>0.90843750000000001</v>
      </c>
      <c r="AD3235" s="32"/>
      <c r="AE3235" s="32"/>
      <c r="AF3235" s="32"/>
      <c r="AG3235" s="33"/>
      <c r="AH3235" s="33"/>
      <c r="AI3235" s="33"/>
      <c r="AJ3235" s="27"/>
      <c r="AK3235" s="27"/>
      <c r="AL3235" s="27">
        <v>1.3333333333333333</v>
      </c>
      <c r="AM3235" s="27"/>
      <c r="AN3235" s="27"/>
      <c r="AO3235" s="28" t="s">
        <v>94</v>
      </c>
      <c r="AP3235" s="51"/>
      <c r="AQ3235" s="51"/>
    </row>
    <row r="3236" spans="1:43" ht="12.65" customHeight="1">
      <c r="A3236" s="13" t="s">
        <v>214</v>
      </c>
      <c r="B3236" s="14" t="s">
        <v>2925</v>
      </c>
      <c r="C3236" s="13">
        <v>57</v>
      </c>
      <c r="D3236" s="13" t="s">
        <v>2926</v>
      </c>
      <c r="E3236" s="15" t="s">
        <v>2933</v>
      </c>
      <c r="F3236" s="13">
        <v>20753</v>
      </c>
      <c r="G3236" s="13" t="s">
        <v>2260</v>
      </c>
      <c r="H3236" s="16">
        <v>45889</v>
      </c>
      <c r="I3236" s="17">
        <v>45889</v>
      </c>
      <c r="J3236" s="18">
        <v>45889</v>
      </c>
      <c r="K3236" s="19">
        <v>0.71875</v>
      </c>
      <c r="L3236" s="19">
        <v>0.75694444444444442</v>
      </c>
      <c r="M3236" s="20">
        <v>0.80208333333333337</v>
      </c>
      <c r="N3236" s="19">
        <v>0.84027777777777779</v>
      </c>
      <c r="O3236" s="21">
        <f t="shared" si="124"/>
        <v>3.819444444444442E-2</v>
      </c>
      <c r="P3236" s="13" t="s">
        <v>50</v>
      </c>
      <c r="Q3236" s="13" t="s">
        <v>50</v>
      </c>
      <c r="R3236" s="22" t="s">
        <v>2949</v>
      </c>
      <c r="S3236" s="22" t="s">
        <v>33</v>
      </c>
      <c r="T3236" s="23" t="s">
        <v>52</v>
      </c>
      <c r="U3236" s="23"/>
      <c r="V3236" s="22" t="s">
        <v>67</v>
      </c>
      <c r="W3236" s="24" t="s">
        <v>3677</v>
      </c>
      <c r="X3236" s="25" t="s">
        <v>50</v>
      </c>
      <c r="Y3236" s="25" t="s">
        <v>50</v>
      </c>
      <c r="Z3236" s="25" t="s">
        <v>50</v>
      </c>
      <c r="AA3236" s="25"/>
      <c r="AB3236" s="26"/>
      <c r="AC3236" s="31">
        <v>1.615</v>
      </c>
      <c r="AD3236" s="32"/>
      <c r="AE3236" s="32"/>
      <c r="AF3236" s="32"/>
      <c r="AG3236" s="33"/>
      <c r="AH3236" s="33"/>
      <c r="AI3236" s="33"/>
      <c r="AJ3236" s="27"/>
      <c r="AK3236" s="27"/>
      <c r="AL3236" s="27">
        <v>1.6666666666666667</v>
      </c>
      <c r="AM3236" s="27"/>
      <c r="AN3236" s="27"/>
      <c r="AO3236" s="28" t="s">
        <v>94</v>
      </c>
      <c r="AP3236" s="51"/>
      <c r="AQ3236" s="51"/>
    </row>
    <row r="3237" spans="1:43" ht="12.65" customHeight="1">
      <c r="A3237" s="13" t="s">
        <v>214</v>
      </c>
      <c r="B3237" s="14" t="s">
        <v>2925</v>
      </c>
      <c r="C3237" s="13">
        <v>57</v>
      </c>
      <c r="D3237" s="13" t="s">
        <v>2926</v>
      </c>
      <c r="E3237" s="15" t="s">
        <v>2933</v>
      </c>
      <c r="F3237" s="13">
        <v>20753</v>
      </c>
      <c r="G3237" s="13" t="s">
        <v>2260</v>
      </c>
      <c r="H3237" s="16">
        <v>45889</v>
      </c>
      <c r="I3237" s="17">
        <v>45889</v>
      </c>
      <c r="J3237" s="18">
        <v>45889</v>
      </c>
      <c r="K3237" s="19">
        <v>0.75694444444444442</v>
      </c>
      <c r="L3237" s="19">
        <v>0.84027777777777779</v>
      </c>
      <c r="M3237" s="20">
        <v>0.84027777777777779</v>
      </c>
      <c r="N3237" s="19">
        <v>0.92361111111111116</v>
      </c>
      <c r="O3237" s="21">
        <f t="shared" si="124"/>
        <v>8.333333333333337E-2</v>
      </c>
      <c r="P3237" s="13" t="s">
        <v>50</v>
      </c>
      <c r="Q3237" s="13" t="s">
        <v>50</v>
      </c>
      <c r="R3237" s="22" t="s">
        <v>2878</v>
      </c>
      <c r="S3237" s="22" t="s">
        <v>33</v>
      </c>
      <c r="T3237" s="23" t="s">
        <v>52</v>
      </c>
      <c r="U3237" s="23"/>
      <c r="V3237" s="22" t="s">
        <v>67</v>
      </c>
      <c r="W3237" s="24" t="s">
        <v>3677</v>
      </c>
      <c r="X3237" s="25" t="s">
        <v>50</v>
      </c>
      <c r="Y3237" s="25" t="s">
        <v>50</v>
      </c>
      <c r="Z3237" s="25" t="s">
        <v>50</v>
      </c>
      <c r="AA3237" s="25"/>
      <c r="AB3237" s="26"/>
      <c r="AC3237" s="31">
        <v>1.615</v>
      </c>
      <c r="AD3237" s="32"/>
      <c r="AE3237" s="32"/>
      <c r="AF3237" s="32"/>
      <c r="AG3237" s="33"/>
      <c r="AH3237" s="33"/>
      <c r="AI3237" s="33"/>
      <c r="AJ3237" s="27"/>
      <c r="AK3237" s="27"/>
      <c r="AL3237" s="27">
        <v>1.6666666666666667</v>
      </c>
      <c r="AM3237" s="27"/>
      <c r="AN3237" s="27"/>
      <c r="AO3237" s="28" t="s">
        <v>94</v>
      </c>
      <c r="AP3237" s="51"/>
      <c r="AQ3237" s="51"/>
    </row>
    <row r="3238" spans="1:43" ht="12.65" customHeight="1">
      <c r="A3238" s="13" t="s">
        <v>214</v>
      </c>
      <c r="B3238" s="14" t="s">
        <v>2925</v>
      </c>
      <c r="C3238" s="13">
        <v>57</v>
      </c>
      <c r="D3238" s="13" t="s">
        <v>2926</v>
      </c>
      <c r="E3238" s="15" t="s">
        <v>2933</v>
      </c>
      <c r="F3238" s="13">
        <v>20753</v>
      </c>
      <c r="G3238" s="13" t="s">
        <v>2260</v>
      </c>
      <c r="H3238" s="16">
        <v>45890</v>
      </c>
      <c r="I3238" s="17">
        <v>45890</v>
      </c>
      <c r="J3238" s="18">
        <v>45890</v>
      </c>
      <c r="K3238" s="19">
        <v>0.20833333333333334</v>
      </c>
      <c r="L3238" s="19">
        <v>0.22916666666666666</v>
      </c>
      <c r="M3238" s="20">
        <v>0.29166666666666669</v>
      </c>
      <c r="N3238" s="19">
        <v>0.3125</v>
      </c>
      <c r="O3238" s="21">
        <f t="shared" si="124"/>
        <v>2.0833333333333315E-2</v>
      </c>
      <c r="P3238" s="13" t="s">
        <v>50</v>
      </c>
      <c r="Q3238" s="13" t="s">
        <v>50</v>
      </c>
      <c r="R3238" s="22" t="s">
        <v>2934</v>
      </c>
      <c r="S3238" s="22" t="s">
        <v>33</v>
      </c>
      <c r="T3238" s="23" t="s">
        <v>52</v>
      </c>
      <c r="U3238" s="23"/>
      <c r="V3238" s="22" t="s">
        <v>67</v>
      </c>
      <c r="W3238" s="24" t="s">
        <v>3677</v>
      </c>
      <c r="X3238" s="25" t="s">
        <v>50</v>
      </c>
      <c r="Y3238" s="25" t="s">
        <v>50</v>
      </c>
      <c r="Z3238" s="25" t="s">
        <v>50</v>
      </c>
      <c r="AA3238" s="25"/>
      <c r="AB3238" s="26"/>
      <c r="AC3238" s="31">
        <v>0.56525000000000003</v>
      </c>
      <c r="AD3238" s="32"/>
      <c r="AE3238" s="32"/>
      <c r="AF3238" s="32"/>
      <c r="AG3238" s="33"/>
      <c r="AH3238" s="33"/>
      <c r="AI3238" s="33"/>
      <c r="AJ3238" s="27"/>
      <c r="AK3238" s="27"/>
      <c r="AL3238" s="27">
        <v>1.3333333333333333</v>
      </c>
      <c r="AM3238" s="27"/>
      <c r="AN3238" s="27"/>
      <c r="AO3238" s="28" t="s">
        <v>94</v>
      </c>
      <c r="AP3238" s="51"/>
      <c r="AQ3238" s="51"/>
    </row>
    <row r="3239" spans="1:43" ht="12.65" customHeight="1">
      <c r="A3239" s="13" t="s">
        <v>214</v>
      </c>
      <c r="B3239" s="14" t="s">
        <v>2925</v>
      </c>
      <c r="C3239" s="13">
        <v>57</v>
      </c>
      <c r="D3239" s="13" t="s">
        <v>2926</v>
      </c>
      <c r="E3239" s="15" t="s">
        <v>2933</v>
      </c>
      <c r="F3239" s="13">
        <v>20753</v>
      </c>
      <c r="G3239" s="13" t="s">
        <v>2260</v>
      </c>
      <c r="H3239" s="16">
        <v>45890</v>
      </c>
      <c r="I3239" s="17">
        <v>45890</v>
      </c>
      <c r="J3239" s="18">
        <v>45890</v>
      </c>
      <c r="K3239" s="19">
        <v>0.25</v>
      </c>
      <c r="L3239" s="19">
        <v>0.28819444444444442</v>
      </c>
      <c r="M3239" s="20">
        <v>0.33333333333333331</v>
      </c>
      <c r="N3239" s="19">
        <v>0.37152777777777779</v>
      </c>
      <c r="O3239" s="21">
        <f t="shared" si="124"/>
        <v>3.8194444444444475E-2</v>
      </c>
      <c r="P3239" s="13" t="s">
        <v>50</v>
      </c>
      <c r="Q3239" s="13" t="s">
        <v>50</v>
      </c>
      <c r="R3239" s="22" t="s">
        <v>2936</v>
      </c>
      <c r="S3239" s="22" t="s">
        <v>33</v>
      </c>
      <c r="T3239" s="23" t="s">
        <v>52</v>
      </c>
      <c r="U3239" s="23"/>
      <c r="V3239" s="22" t="s">
        <v>67</v>
      </c>
      <c r="W3239" s="24" t="s">
        <v>3677</v>
      </c>
      <c r="X3239" s="25" t="s">
        <v>50</v>
      </c>
      <c r="Y3239" s="25" t="s">
        <v>50</v>
      </c>
      <c r="Z3239" s="25" t="s">
        <v>50</v>
      </c>
      <c r="AA3239" s="25"/>
      <c r="AB3239" s="26"/>
      <c r="AC3239" s="31">
        <v>0.56525000000000003</v>
      </c>
      <c r="AD3239" s="32"/>
      <c r="AE3239" s="32"/>
      <c r="AF3239" s="32"/>
      <c r="AG3239" s="33"/>
      <c r="AH3239" s="33"/>
      <c r="AI3239" s="33"/>
      <c r="AJ3239" s="27"/>
      <c r="AK3239" s="27"/>
      <c r="AL3239" s="27">
        <v>1.3333333333333333</v>
      </c>
      <c r="AM3239" s="27"/>
      <c r="AN3239" s="27"/>
      <c r="AO3239" s="28" t="s">
        <v>94</v>
      </c>
      <c r="AP3239" s="51"/>
      <c r="AQ3239" s="51"/>
    </row>
    <row r="3240" spans="1:43" ht="12.65" customHeight="1">
      <c r="A3240" s="13" t="s">
        <v>214</v>
      </c>
      <c r="B3240" s="14" t="s">
        <v>2925</v>
      </c>
      <c r="C3240" s="13">
        <v>57</v>
      </c>
      <c r="D3240" s="13" t="s">
        <v>2926</v>
      </c>
      <c r="E3240" s="15" t="s">
        <v>2933</v>
      </c>
      <c r="F3240" s="13">
        <v>20753</v>
      </c>
      <c r="G3240" s="13" t="s">
        <v>2260</v>
      </c>
      <c r="H3240" s="16">
        <v>45890</v>
      </c>
      <c r="I3240" s="17">
        <v>45890</v>
      </c>
      <c r="J3240" s="18">
        <v>45890</v>
      </c>
      <c r="K3240" s="19">
        <v>0.28819444444444442</v>
      </c>
      <c r="L3240" s="19">
        <v>0.3888888888888889</v>
      </c>
      <c r="M3240" s="20">
        <v>0.37152777777777779</v>
      </c>
      <c r="N3240" s="19">
        <v>0.47222222222222221</v>
      </c>
      <c r="O3240" s="21">
        <f t="shared" si="124"/>
        <v>0.10069444444444442</v>
      </c>
      <c r="P3240" s="13" t="s">
        <v>50</v>
      </c>
      <c r="Q3240" s="13" t="s">
        <v>50</v>
      </c>
      <c r="R3240" s="22" t="s">
        <v>2937</v>
      </c>
      <c r="S3240" s="22" t="s">
        <v>33</v>
      </c>
      <c r="T3240" s="23" t="s">
        <v>97</v>
      </c>
      <c r="U3240" s="23"/>
      <c r="V3240" s="22" t="s">
        <v>3880</v>
      </c>
      <c r="W3240" s="24" t="s">
        <v>3677</v>
      </c>
      <c r="X3240" s="25" t="s">
        <v>50</v>
      </c>
      <c r="Y3240" s="25" t="s">
        <v>50</v>
      </c>
      <c r="Z3240" s="25" t="s">
        <v>50</v>
      </c>
      <c r="AA3240" s="25"/>
      <c r="AB3240" s="26"/>
      <c r="AC3240" s="31">
        <v>0.42393750000000002</v>
      </c>
      <c r="AD3240" s="32"/>
      <c r="AE3240" s="32"/>
      <c r="AF3240" s="32"/>
      <c r="AG3240" s="33"/>
      <c r="AH3240" s="33"/>
      <c r="AI3240" s="33"/>
      <c r="AJ3240" s="27"/>
      <c r="AK3240" s="27"/>
      <c r="AL3240" s="27">
        <v>1.3333333333333333</v>
      </c>
      <c r="AM3240" s="27"/>
      <c r="AN3240" s="27"/>
      <c r="AO3240" s="28" t="s">
        <v>94</v>
      </c>
      <c r="AP3240" s="51"/>
      <c r="AQ3240" s="51"/>
    </row>
    <row r="3241" spans="1:43" ht="12.65" customHeight="1">
      <c r="A3241" s="13" t="s">
        <v>214</v>
      </c>
      <c r="B3241" s="14" t="s">
        <v>2925</v>
      </c>
      <c r="C3241" s="13">
        <v>57</v>
      </c>
      <c r="D3241" s="13" t="s">
        <v>2926</v>
      </c>
      <c r="E3241" s="15" t="s">
        <v>2933</v>
      </c>
      <c r="F3241" s="13">
        <v>20753</v>
      </c>
      <c r="G3241" s="13" t="s">
        <v>2260</v>
      </c>
      <c r="H3241" s="16">
        <v>45890</v>
      </c>
      <c r="I3241" s="17">
        <v>45890</v>
      </c>
      <c r="J3241" s="18">
        <f>I3241</f>
        <v>45890</v>
      </c>
      <c r="K3241" s="19">
        <v>0.3888888888888889</v>
      </c>
      <c r="L3241" s="19">
        <v>0.47916666666666669</v>
      </c>
      <c r="M3241" s="20">
        <v>0.47222222222222221</v>
      </c>
      <c r="N3241" s="19">
        <v>0.5625</v>
      </c>
      <c r="O3241" s="21">
        <f t="shared" si="124"/>
        <v>9.027777777777779E-2</v>
      </c>
      <c r="P3241" s="13" t="s">
        <v>50</v>
      </c>
      <c r="Q3241" s="13" t="s">
        <v>50</v>
      </c>
      <c r="R3241" s="22" t="s">
        <v>2938</v>
      </c>
      <c r="S3241" s="22" t="s">
        <v>31</v>
      </c>
      <c r="T3241" s="23" t="s">
        <v>211</v>
      </c>
      <c r="U3241" s="23" t="s">
        <v>50</v>
      </c>
      <c r="V3241" s="22" t="s">
        <v>212</v>
      </c>
      <c r="W3241" s="24" t="s">
        <v>201</v>
      </c>
      <c r="X3241" s="25" t="s">
        <v>126</v>
      </c>
      <c r="Y3241" s="25" t="s">
        <v>114</v>
      </c>
      <c r="Z3241" s="25" t="s">
        <v>56</v>
      </c>
      <c r="AA3241" s="25"/>
      <c r="AB3241" s="26"/>
      <c r="AC3241" s="31">
        <v>0.57408203125000012</v>
      </c>
      <c r="AD3241" s="32"/>
      <c r="AE3241" s="32"/>
      <c r="AF3241" s="32"/>
      <c r="AG3241" s="33"/>
      <c r="AH3241" s="33"/>
      <c r="AI3241" s="33"/>
      <c r="AJ3241" s="27"/>
      <c r="AK3241" s="27"/>
      <c r="AL3241" s="27">
        <v>1.3333333333333333</v>
      </c>
      <c r="AM3241" s="27"/>
      <c r="AN3241" s="27"/>
      <c r="AO3241" s="28" t="s">
        <v>94</v>
      </c>
      <c r="AP3241" s="51"/>
      <c r="AQ3241" s="51"/>
    </row>
    <row r="3242" spans="1:43" ht="12.65" customHeight="1">
      <c r="A3242" s="13" t="s">
        <v>214</v>
      </c>
      <c r="B3242" s="14" t="s">
        <v>2925</v>
      </c>
      <c r="C3242" s="13">
        <v>57</v>
      </c>
      <c r="D3242" s="13" t="s">
        <v>2926</v>
      </c>
      <c r="E3242" s="15" t="s">
        <v>2933</v>
      </c>
      <c r="F3242" s="13">
        <v>20753</v>
      </c>
      <c r="G3242" s="13" t="s">
        <v>2260</v>
      </c>
      <c r="H3242" s="16">
        <v>45890</v>
      </c>
      <c r="I3242" s="17">
        <v>45890</v>
      </c>
      <c r="J3242" s="18">
        <v>45890</v>
      </c>
      <c r="K3242" s="19">
        <v>0.48958333333333331</v>
      </c>
      <c r="L3242" s="19">
        <v>0.52777777777777779</v>
      </c>
      <c r="M3242" s="20">
        <v>0.57291666666666663</v>
      </c>
      <c r="N3242" s="19">
        <v>0.61111111111111116</v>
      </c>
      <c r="O3242" s="21">
        <f t="shared" si="124"/>
        <v>3.8194444444444531E-2</v>
      </c>
      <c r="P3242" s="13" t="s">
        <v>50</v>
      </c>
      <c r="Q3242" s="13" t="s">
        <v>50</v>
      </c>
      <c r="R3242" s="22" t="s">
        <v>2939</v>
      </c>
      <c r="S3242" s="22" t="s">
        <v>33</v>
      </c>
      <c r="T3242" s="23" t="s">
        <v>52</v>
      </c>
      <c r="U3242" s="23"/>
      <c r="V3242" s="22" t="s">
        <v>67</v>
      </c>
      <c r="W3242" s="24" t="s">
        <v>3677</v>
      </c>
      <c r="X3242" s="25" t="s">
        <v>50</v>
      </c>
      <c r="Y3242" s="25" t="s">
        <v>50</v>
      </c>
      <c r="Z3242" s="25" t="s">
        <v>50</v>
      </c>
      <c r="AA3242" s="25"/>
      <c r="AB3242" s="26"/>
      <c r="AC3242" s="31">
        <v>1.04975</v>
      </c>
      <c r="AD3242" s="32"/>
      <c r="AE3242" s="32"/>
      <c r="AF3242" s="32"/>
      <c r="AG3242" s="33"/>
      <c r="AH3242" s="33"/>
      <c r="AI3242" s="33"/>
      <c r="AJ3242" s="27"/>
      <c r="AK3242" s="27"/>
      <c r="AL3242" s="27">
        <v>1.3333333333333333</v>
      </c>
      <c r="AM3242" s="27"/>
      <c r="AN3242" s="27"/>
      <c r="AO3242" s="28" t="s">
        <v>94</v>
      </c>
      <c r="AP3242" s="51"/>
      <c r="AQ3242" s="51"/>
    </row>
    <row r="3243" spans="1:43" ht="12.65" customHeight="1">
      <c r="A3243" s="13" t="s">
        <v>214</v>
      </c>
      <c r="B3243" s="14" t="s">
        <v>2925</v>
      </c>
      <c r="C3243" s="13">
        <v>57</v>
      </c>
      <c r="D3243" s="13" t="s">
        <v>2926</v>
      </c>
      <c r="E3243" s="15" t="s">
        <v>2933</v>
      </c>
      <c r="F3243" s="13">
        <v>20753</v>
      </c>
      <c r="G3243" s="13" t="s">
        <v>2260</v>
      </c>
      <c r="H3243" s="16">
        <v>45890</v>
      </c>
      <c r="I3243" s="17">
        <v>45890</v>
      </c>
      <c r="J3243" s="18">
        <f>I3243</f>
        <v>45890</v>
      </c>
      <c r="K3243" s="19">
        <v>0.52777777777777779</v>
      </c>
      <c r="L3243" s="19">
        <v>0.61805555555555558</v>
      </c>
      <c r="M3243" s="20">
        <v>0.61111111111111116</v>
      </c>
      <c r="N3243" s="19">
        <v>0.70138888888888884</v>
      </c>
      <c r="O3243" s="21">
        <f t="shared" si="124"/>
        <v>9.0277777777777679E-2</v>
      </c>
      <c r="P3243" s="13" t="s">
        <v>50</v>
      </c>
      <c r="Q3243" s="13" t="s">
        <v>50</v>
      </c>
      <c r="R3243" s="22" t="s">
        <v>2940</v>
      </c>
      <c r="S3243" s="22" t="s">
        <v>31</v>
      </c>
      <c r="T3243" s="23" t="s">
        <v>211</v>
      </c>
      <c r="U3243" s="23" t="s">
        <v>50</v>
      </c>
      <c r="V3243" s="22" t="s">
        <v>212</v>
      </c>
      <c r="W3243" s="24" t="s">
        <v>201</v>
      </c>
      <c r="X3243" s="25" t="s">
        <v>126</v>
      </c>
      <c r="Y3243" s="25" t="s">
        <v>114</v>
      </c>
      <c r="Z3243" s="25" t="s">
        <v>56</v>
      </c>
      <c r="AA3243" s="25"/>
      <c r="AB3243" s="26"/>
      <c r="AC3243" s="31">
        <v>0.57408203125000012</v>
      </c>
      <c r="AD3243" s="32"/>
      <c r="AE3243" s="32"/>
      <c r="AF3243" s="32"/>
      <c r="AG3243" s="33"/>
      <c r="AH3243" s="33"/>
      <c r="AI3243" s="33"/>
      <c r="AJ3243" s="27"/>
      <c r="AK3243" s="27"/>
      <c r="AL3243" s="27">
        <v>1.3333333333333333</v>
      </c>
      <c r="AM3243" s="27"/>
      <c r="AN3243" s="27"/>
      <c r="AO3243" s="28" t="s">
        <v>94</v>
      </c>
      <c r="AP3243" s="51"/>
      <c r="AQ3243" s="51"/>
    </row>
    <row r="3244" spans="1:43" ht="12.65" customHeight="1">
      <c r="A3244" s="13" t="s">
        <v>214</v>
      </c>
      <c r="B3244" s="14" t="s">
        <v>2925</v>
      </c>
      <c r="C3244" s="13">
        <v>57</v>
      </c>
      <c r="D3244" s="13" t="s">
        <v>2926</v>
      </c>
      <c r="E3244" s="15" t="s">
        <v>2933</v>
      </c>
      <c r="F3244" s="13">
        <v>20753</v>
      </c>
      <c r="G3244" s="13" t="s">
        <v>2260</v>
      </c>
      <c r="H3244" s="16">
        <v>45890</v>
      </c>
      <c r="I3244" s="17">
        <v>45890</v>
      </c>
      <c r="J3244" s="18">
        <f>I3244</f>
        <v>45890</v>
      </c>
      <c r="K3244" s="19">
        <v>0.61805555555555558</v>
      </c>
      <c r="L3244" s="19">
        <v>0.70833333333333337</v>
      </c>
      <c r="M3244" s="20">
        <v>0.70138888888888884</v>
      </c>
      <c r="N3244" s="19">
        <v>0.79166666666666663</v>
      </c>
      <c r="O3244" s="21">
        <f t="shared" si="124"/>
        <v>9.027777777777779E-2</v>
      </c>
      <c r="P3244" s="13" t="s">
        <v>50</v>
      </c>
      <c r="Q3244" s="13" t="s">
        <v>50</v>
      </c>
      <c r="R3244" s="22" t="s">
        <v>2941</v>
      </c>
      <c r="S3244" s="22" t="s">
        <v>31</v>
      </c>
      <c r="T3244" s="23" t="s">
        <v>211</v>
      </c>
      <c r="U3244" s="23" t="s">
        <v>50</v>
      </c>
      <c r="V3244" s="22" t="s">
        <v>212</v>
      </c>
      <c r="W3244" s="24" t="s">
        <v>208</v>
      </c>
      <c r="X3244" s="25" t="s">
        <v>127</v>
      </c>
      <c r="Y3244" s="25" t="s">
        <v>114</v>
      </c>
      <c r="Z3244" s="25" t="s">
        <v>62</v>
      </c>
      <c r="AA3244" s="25"/>
      <c r="AB3244" s="26"/>
      <c r="AC3244" s="31">
        <v>1.0787695312500001</v>
      </c>
      <c r="AD3244" s="32"/>
      <c r="AE3244" s="32"/>
      <c r="AF3244" s="32"/>
      <c r="AG3244" s="33"/>
      <c r="AH3244" s="33"/>
      <c r="AI3244" s="33"/>
      <c r="AJ3244" s="27"/>
      <c r="AK3244" s="27"/>
      <c r="AL3244" s="27">
        <v>1.3333333333333333</v>
      </c>
      <c r="AM3244" s="27"/>
      <c r="AN3244" s="27"/>
      <c r="AO3244" s="28" t="s">
        <v>94</v>
      </c>
      <c r="AP3244" s="51"/>
      <c r="AQ3244" s="51"/>
    </row>
    <row r="3245" spans="1:43" ht="12.65" customHeight="1">
      <c r="A3245" s="13" t="s">
        <v>214</v>
      </c>
      <c r="B3245" s="14" t="s">
        <v>2925</v>
      </c>
      <c r="C3245" s="13">
        <v>57</v>
      </c>
      <c r="D3245" s="13" t="s">
        <v>2926</v>
      </c>
      <c r="E3245" s="15" t="s">
        <v>2933</v>
      </c>
      <c r="F3245" s="13">
        <v>20753</v>
      </c>
      <c r="G3245" s="13" t="s">
        <v>2260</v>
      </c>
      <c r="H3245" s="16">
        <v>45890</v>
      </c>
      <c r="I3245" s="17">
        <v>45890</v>
      </c>
      <c r="J3245" s="18">
        <v>45890</v>
      </c>
      <c r="K3245" s="19">
        <v>0.70833333333333337</v>
      </c>
      <c r="L3245" s="19">
        <v>0.72916666666666663</v>
      </c>
      <c r="M3245" s="20">
        <v>0.79166666666666663</v>
      </c>
      <c r="N3245" s="19">
        <v>0.8125</v>
      </c>
      <c r="O3245" s="21">
        <f t="shared" si="124"/>
        <v>2.083333333333337E-2</v>
      </c>
      <c r="P3245" s="13" t="s">
        <v>50</v>
      </c>
      <c r="Q3245" s="13" t="s">
        <v>50</v>
      </c>
      <c r="R3245" s="22" t="s">
        <v>2950</v>
      </c>
      <c r="S3245" s="22" t="s">
        <v>33</v>
      </c>
      <c r="T3245" s="23" t="s">
        <v>52</v>
      </c>
      <c r="U3245" s="23"/>
      <c r="V3245" s="22" t="s">
        <v>67</v>
      </c>
      <c r="W3245" s="24" t="s">
        <v>3677</v>
      </c>
      <c r="X3245" s="25" t="s">
        <v>50</v>
      </c>
      <c r="Y3245" s="25" t="s">
        <v>50</v>
      </c>
      <c r="Z3245" s="25" t="s">
        <v>50</v>
      </c>
      <c r="AA3245" s="25"/>
      <c r="AB3245" s="26"/>
      <c r="AC3245" s="31">
        <v>1.615</v>
      </c>
      <c r="AD3245" s="32"/>
      <c r="AE3245" s="32"/>
      <c r="AF3245" s="32"/>
      <c r="AG3245" s="33"/>
      <c r="AH3245" s="33"/>
      <c r="AI3245" s="33"/>
      <c r="AJ3245" s="27"/>
      <c r="AK3245" s="27"/>
      <c r="AL3245" s="27">
        <v>1.6666666666666667</v>
      </c>
      <c r="AM3245" s="27"/>
      <c r="AN3245" s="27"/>
      <c r="AO3245" s="28" t="s">
        <v>94</v>
      </c>
      <c r="AP3245" s="51"/>
      <c r="AQ3245" s="51"/>
    </row>
    <row r="3246" spans="1:43" ht="12.65" customHeight="1">
      <c r="A3246" s="13" t="s">
        <v>214</v>
      </c>
      <c r="B3246" s="14" t="s">
        <v>2925</v>
      </c>
      <c r="C3246" s="13">
        <v>57</v>
      </c>
      <c r="D3246" s="13" t="s">
        <v>2926</v>
      </c>
      <c r="E3246" s="15" t="s">
        <v>2933</v>
      </c>
      <c r="F3246" s="13">
        <v>20753</v>
      </c>
      <c r="G3246" s="13" t="s">
        <v>2260</v>
      </c>
      <c r="H3246" s="16">
        <v>45890</v>
      </c>
      <c r="I3246" s="17">
        <v>45890</v>
      </c>
      <c r="J3246" s="18">
        <v>45890</v>
      </c>
      <c r="K3246" s="19">
        <v>0.72916666666666663</v>
      </c>
      <c r="L3246" s="19">
        <v>0.76736111111111116</v>
      </c>
      <c r="M3246" s="20">
        <v>0.8125</v>
      </c>
      <c r="N3246" s="19">
        <v>0.85069444444444442</v>
      </c>
      <c r="O3246" s="21">
        <f t="shared" si="124"/>
        <v>3.819444444444442E-2</v>
      </c>
      <c r="P3246" s="13" t="s">
        <v>50</v>
      </c>
      <c r="Q3246" s="13" t="s">
        <v>50</v>
      </c>
      <c r="R3246" s="22" t="s">
        <v>2943</v>
      </c>
      <c r="S3246" s="22" t="s">
        <v>33</v>
      </c>
      <c r="T3246" s="23" t="s">
        <v>52</v>
      </c>
      <c r="U3246" s="23"/>
      <c r="V3246" s="22" t="s">
        <v>67</v>
      </c>
      <c r="W3246" s="24" t="s">
        <v>3677</v>
      </c>
      <c r="X3246" s="25" t="s">
        <v>50</v>
      </c>
      <c r="Y3246" s="25" t="s">
        <v>50</v>
      </c>
      <c r="Z3246" s="25" t="s">
        <v>50</v>
      </c>
      <c r="AA3246" s="25"/>
      <c r="AB3246" s="26"/>
      <c r="AC3246" s="31">
        <v>1.615</v>
      </c>
      <c r="AD3246" s="32"/>
      <c r="AE3246" s="32"/>
      <c r="AF3246" s="32"/>
      <c r="AG3246" s="33"/>
      <c r="AH3246" s="33"/>
      <c r="AI3246" s="33"/>
      <c r="AJ3246" s="27"/>
      <c r="AK3246" s="27"/>
      <c r="AL3246" s="27">
        <v>1.6666666666666667</v>
      </c>
      <c r="AM3246" s="27"/>
      <c r="AN3246" s="27"/>
      <c r="AO3246" s="28" t="s">
        <v>94</v>
      </c>
      <c r="AP3246" s="51"/>
      <c r="AQ3246" s="51"/>
    </row>
    <row r="3247" spans="1:43" ht="12.65" customHeight="1">
      <c r="A3247" s="13" t="s">
        <v>214</v>
      </c>
      <c r="B3247" s="14" t="s">
        <v>2925</v>
      </c>
      <c r="C3247" s="13">
        <v>57</v>
      </c>
      <c r="D3247" s="13" t="s">
        <v>2926</v>
      </c>
      <c r="E3247" s="15" t="s">
        <v>2933</v>
      </c>
      <c r="F3247" s="13">
        <v>20753</v>
      </c>
      <c r="G3247" s="13" t="s">
        <v>2260</v>
      </c>
      <c r="H3247" s="16">
        <v>45890</v>
      </c>
      <c r="I3247" s="17">
        <v>45890</v>
      </c>
      <c r="J3247" s="18">
        <v>45890</v>
      </c>
      <c r="K3247" s="19">
        <v>0.76736111111111116</v>
      </c>
      <c r="L3247" s="19">
        <v>0.78819444444444442</v>
      </c>
      <c r="M3247" s="20">
        <v>0.85069444444444442</v>
      </c>
      <c r="N3247" s="19">
        <v>0.87152777777777779</v>
      </c>
      <c r="O3247" s="21">
        <f t="shared" si="124"/>
        <v>2.083333333333337E-2</v>
      </c>
      <c r="P3247" s="13" t="s">
        <v>50</v>
      </c>
      <c r="Q3247" s="13" t="s">
        <v>50</v>
      </c>
      <c r="R3247" s="22" t="s">
        <v>2951</v>
      </c>
      <c r="S3247" s="22" t="s">
        <v>33</v>
      </c>
      <c r="T3247" s="23" t="s">
        <v>52</v>
      </c>
      <c r="U3247" s="23"/>
      <c r="V3247" s="22" t="s">
        <v>67</v>
      </c>
      <c r="W3247" s="24" t="s">
        <v>3677</v>
      </c>
      <c r="X3247" s="25" t="s">
        <v>50</v>
      </c>
      <c r="Y3247" s="25" t="s">
        <v>50</v>
      </c>
      <c r="Z3247" s="25" t="s">
        <v>50</v>
      </c>
      <c r="AA3247" s="25"/>
      <c r="AB3247" s="26"/>
      <c r="AC3247" s="31">
        <v>1.615</v>
      </c>
      <c r="AD3247" s="32"/>
      <c r="AE3247" s="32"/>
      <c r="AF3247" s="32"/>
      <c r="AG3247" s="33"/>
      <c r="AH3247" s="33"/>
      <c r="AI3247" s="33"/>
      <c r="AJ3247" s="27"/>
      <c r="AK3247" s="27"/>
      <c r="AL3247" s="27">
        <v>1.6666666666666667</v>
      </c>
      <c r="AM3247" s="27"/>
      <c r="AN3247" s="27"/>
      <c r="AO3247" s="28" t="s">
        <v>94</v>
      </c>
      <c r="AP3247" s="51"/>
      <c r="AQ3247" s="51"/>
    </row>
    <row r="3248" spans="1:43" ht="12.65" customHeight="1">
      <c r="A3248" s="13" t="s">
        <v>214</v>
      </c>
      <c r="B3248" s="14" t="s">
        <v>2925</v>
      </c>
      <c r="C3248" s="13">
        <v>57</v>
      </c>
      <c r="D3248" s="13" t="s">
        <v>2926</v>
      </c>
      <c r="E3248" s="15" t="s">
        <v>2933</v>
      </c>
      <c r="F3248" s="13">
        <v>20753</v>
      </c>
      <c r="G3248" s="13" t="s">
        <v>2260</v>
      </c>
      <c r="H3248" s="16">
        <v>45890</v>
      </c>
      <c r="I3248" s="17">
        <v>45890</v>
      </c>
      <c r="J3248" s="18">
        <v>45890</v>
      </c>
      <c r="K3248" s="19">
        <v>0.78819444444444442</v>
      </c>
      <c r="L3248" s="19">
        <v>0.80902777777777779</v>
      </c>
      <c r="M3248" s="20">
        <v>0.87152777777777779</v>
      </c>
      <c r="N3248" s="19">
        <v>0.89236111111111116</v>
      </c>
      <c r="O3248" s="21">
        <f t="shared" si="124"/>
        <v>2.083333333333337E-2</v>
      </c>
      <c r="P3248" s="13" t="s">
        <v>50</v>
      </c>
      <c r="Q3248" s="13" t="s">
        <v>50</v>
      </c>
      <c r="R3248" s="22" t="s">
        <v>2952</v>
      </c>
      <c r="S3248" s="22" t="s">
        <v>33</v>
      </c>
      <c r="T3248" s="23" t="s">
        <v>52</v>
      </c>
      <c r="U3248" s="23"/>
      <c r="V3248" s="22" t="s">
        <v>67</v>
      </c>
      <c r="W3248" s="24" t="s">
        <v>3677</v>
      </c>
      <c r="X3248" s="25" t="s">
        <v>50</v>
      </c>
      <c r="Y3248" s="25" t="s">
        <v>50</v>
      </c>
      <c r="Z3248" s="25" t="s">
        <v>50</v>
      </c>
      <c r="AA3248" s="25"/>
      <c r="AB3248" s="26"/>
      <c r="AC3248" s="31">
        <v>1.615</v>
      </c>
      <c r="AD3248" s="32"/>
      <c r="AE3248" s="32"/>
      <c r="AF3248" s="32"/>
      <c r="AG3248" s="33"/>
      <c r="AH3248" s="33"/>
      <c r="AI3248" s="33"/>
      <c r="AJ3248" s="27"/>
      <c r="AK3248" s="27"/>
      <c r="AL3248" s="27">
        <v>1.6666666666666667</v>
      </c>
      <c r="AM3248" s="27"/>
      <c r="AN3248" s="27"/>
      <c r="AO3248" s="28" t="s">
        <v>94</v>
      </c>
      <c r="AP3248" s="51"/>
      <c r="AQ3248" s="51"/>
    </row>
    <row r="3249" spans="1:43" ht="12.65" customHeight="1">
      <c r="A3249" s="13" t="s">
        <v>214</v>
      </c>
      <c r="B3249" s="14" t="s">
        <v>2925</v>
      </c>
      <c r="C3249" s="13">
        <v>57</v>
      </c>
      <c r="D3249" s="13" t="s">
        <v>2926</v>
      </c>
      <c r="E3249" s="15" t="s">
        <v>2933</v>
      </c>
      <c r="F3249" s="13">
        <v>20753</v>
      </c>
      <c r="G3249" s="13" t="s">
        <v>2260</v>
      </c>
      <c r="H3249" s="16">
        <v>45890</v>
      </c>
      <c r="I3249" s="17">
        <v>45890</v>
      </c>
      <c r="J3249" s="18">
        <v>45890</v>
      </c>
      <c r="K3249" s="19">
        <v>0.80902777777777779</v>
      </c>
      <c r="L3249" s="19">
        <v>0.84722222222222221</v>
      </c>
      <c r="M3249" s="20">
        <v>0.89236111111111116</v>
      </c>
      <c r="N3249" s="19">
        <v>0.93055555555555558</v>
      </c>
      <c r="O3249" s="21">
        <f t="shared" si="124"/>
        <v>3.819444444444442E-2</v>
      </c>
      <c r="P3249" s="13" t="s">
        <v>50</v>
      </c>
      <c r="Q3249" s="13" t="s">
        <v>50</v>
      </c>
      <c r="R3249" s="22" t="s">
        <v>2953</v>
      </c>
      <c r="S3249" s="22" t="s">
        <v>33</v>
      </c>
      <c r="T3249" s="23" t="s">
        <v>52</v>
      </c>
      <c r="U3249" s="23"/>
      <c r="V3249" s="22" t="s">
        <v>67</v>
      </c>
      <c r="W3249" s="24" t="s">
        <v>3677</v>
      </c>
      <c r="X3249" s="25" t="s">
        <v>50</v>
      </c>
      <c r="Y3249" s="25" t="s">
        <v>50</v>
      </c>
      <c r="Z3249" s="25" t="s">
        <v>50</v>
      </c>
      <c r="AA3249" s="25"/>
      <c r="AB3249" s="26"/>
      <c r="AC3249" s="31">
        <v>1.615</v>
      </c>
      <c r="AD3249" s="32"/>
      <c r="AE3249" s="32"/>
      <c r="AF3249" s="32"/>
      <c r="AG3249" s="33"/>
      <c r="AH3249" s="33"/>
      <c r="AI3249" s="33"/>
      <c r="AJ3249" s="27"/>
      <c r="AK3249" s="27"/>
      <c r="AL3249" s="27">
        <v>1.6666666666666667</v>
      </c>
      <c r="AM3249" s="27"/>
      <c r="AN3249" s="27"/>
      <c r="AO3249" s="28" t="s">
        <v>94</v>
      </c>
      <c r="AP3249" s="51"/>
      <c r="AQ3249" s="51"/>
    </row>
    <row r="3250" spans="1:43" ht="12.65" customHeight="1">
      <c r="A3250" s="13" t="s">
        <v>214</v>
      </c>
      <c r="B3250" s="14" t="s">
        <v>2925</v>
      </c>
      <c r="C3250" s="13">
        <v>57</v>
      </c>
      <c r="D3250" s="13" t="s">
        <v>2926</v>
      </c>
      <c r="E3250" s="15" t="s">
        <v>2933</v>
      </c>
      <c r="F3250" s="13">
        <v>20753</v>
      </c>
      <c r="G3250" s="13" t="s">
        <v>2260</v>
      </c>
      <c r="H3250" s="16">
        <v>45890</v>
      </c>
      <c r="I3250" s="17">
        <v>45890</v>
      </c>
      <c r="J3250" s="18">
        <v>45890</v>
      </c>
      <c r="K3250" s="19">
        <v>0.84722222222222221</v>
      </c>
      <c r="L3250" s="19">
        <v>0.86805555555555558</v>
      </c>
      <c r="M3250" s="20">
        <v>0.93055555555555558</v>
      </c>
      <c r="N3250" s="19">
        <v>0.95138888888888884</v>
      </c>
      <c r="O3250" s="21">
        <f t="shared" ref="O3250:O3313" si="126">IF(N3250&gt;M3250,N3250-M3250,(N3250+1)-M3250)</f>
        <v>2.0833333333333259E-2</v>
      </c>
      <c r="P3250" s="13" t="s">
        <v>50</v>
      </c>
      <c r="Q3250" s="13" t="s">
        <v>50</v>
      </c>
      <c r="R3250" s="22" t="s">
        <v>2954</v>
      </c>
      <c r="S3250" s="22" t="s">
        <v>33</v>
      </c>
      <c r="T3250" s="23" t="s">
        <v>52</v>
      </c>
      <c r="U3250" s="23"/>
      <c r="V3250" s="22" t="s">
        <v>67</v>
      </c>
      <c r="W3250" s="24" t="s">
        <v>3677</v>
      </c>
      <c r="X3250" s="25" t="s">
        <v>50</v>
      </c>
      <c r="Y3250" s="25" t="s">
        <v>50</v>
      </c>
      <c r="Z3250" s="25" t="s">
        <v>50</v>
      </c>
      <c r="AA3250" s="25"/>
      <c r="AB3250" s="26"/>
      <c r="AC3250" s="31">
        <v>1.2920000000000003</v>
      </c>
      <c r="AD3250" s="32"/>
      <c r="AE3250" s="32"/>
      <c r="AF3250" s="32"/>
      <c r="AG3250" s="33"/>
      <c r="AH3250" s="33"/>
      <c r="AI3250" s="33"/>
      <c r="AJ3250" s="27"/>
      <c r="AK3250" s="27"/>
      <c r="AL3250" s="27">
        <v>1.3333333333333333</v>
      </c>
      <c r="AM3250" s="27"/>
      <c r="AN3250" s="27"/>
      <c r="AO3250" s="28" t="s">
        <v>94</v>
      </c>
      <c r="AP3250" s="51"/>
      <c r="AQ3250" s="51"/>
    </row>
    <row r="3251" spans="1:43" ht="12.65" customHeight="1">
      <c r="A3251" s="13" t="s">
        <v>214</v>
      </c>
      <c r="B3251" s="14" t="s">
        <v>2925</v>
      </c>
      <c r="C3251" s="13">
        <v>57</v>
      </c>
      <c r="D3251" s="13" t="s">
        <v>2926</v>
      </c>
      <c r="E3251" s="15" t="s">
        <v>2933</v>
      </c>
      <c r="F3251" s="13">
        <v>20753</v>
      </c>
      <c r="G3251" s="13" t="s">
        <v>2260</v>
      </c>
      <c r="H3251" s="16">
        <v>45890</v>
      </c>
      <c r="I3251" s="17">
        <v>45890</v>
      </c>
      <c r="J3251" s="18">
        <v>45890</v>
      </c>
      <c r="K3251" s="19">
        <v>0.86805555555555558</v>
      </c>
      <c r="L3251" s="19">
        <v>0.88888888888888884</v>
      </c>
      <c r="M3251" s="20">
        <v>0.95138888888888884</v>
      </c>
      <c r="N3251" s="19">
        <v>0.97222222222222221</v>
      </c>
      <c r="O3251" s="21">
        <f t="shared" si="126"/>
        <v>2.083333333333337E-2</v>
      </c>
      <c r="P3251" s="13" t="s">
        <v>50</v>
      </c>
      <c r="Q3251" s="13" t="s">
        <v>50</v>
      </c>
      <c r="R3251" s="22" t="s">
        <v>2955</v>
      </c>
      <c r="S3251" s="22" t="s">
        <v>33</v>
      </c>
      <c r="T3251" s="23" t="s">
        <v>52</v>
      </c>
      <c r="U3251" s="23"/>
      <c r="V3251" s="22" t="s">
        <v>67</v>
      </c>
      <c r="W3251" s="24" t="s">
        <v>3677</v>
      </c>
      <c r="X3251" s="25" t="s">
        <v>50</v>
      </c>
      <c r="Y3251" s="25" t="s">
        <v>50</v>
      </c>
      <c r="Z3251" s="25" t="s">
        <v>50</v>
      </c>
      <c r="AA3251" s="25"/>
      <c r="AB3251" s="26"/>
      <c r="AC3251" s="31">
        <v>1.2920000000000003</v>
      </c>
      <c r="AD3251" s="32"/>
      <c r="AE3251" s="32"/>
      <c r="AF3251" s="32"/>
      <c r="AG3251" s="33"/>
      <c r="AH3251" s="33"/>
      <c r="AI3251" s="33"/>
      <c r="AJ3251" s="27"/>
      <c r="AK3251" s="27"/>
      <c r="AL3251" s="27">
        <v>1.3333333333333333</v>
      </c>
      <c r="AM3251" s="27"/>
      <c r="AN3251" s="27"/>
      <c r="AO3251" s="28" t="s">
        <v>94</v>
      </c>
      <c r="AP3251" s="51"/>
      <c r="AQ3251" s="51"/>
    </row>
    <row r="3252" spans="1:43" ht="12.65" customHeight="1">
      <c r="A3252" s="13" t="s">
        <v>214</v>
      </c>
      <c r="B3252" s="14" t="s">
        <v>2925</v>
      </c>
      <c r="C3252" s="13">
        <v>57</v>
      </c>
      <c r="D3252" s="13" t="s">
        <v>2926</v>
      </c>
      <c r="E3252" s="15" t="s">
        <v>2933</v>
      </c>
      <c r="F3252" s="13">
        <v>20753</v>
      </c>
      <c r="G3252" s="13" t="s">
        <v>2260</v>
      </c>
      <c r="H3252" s="16">
        <v>45890</v>
      </c>
      <c r="I3252" s="17">
        <v>45890</v>
      </c>
      <c r="J3252" s="18">
        <v>45890</v>
      </c>
      <c r="K3252" s="19">
        <v>0.89930555555555558</v>
      </c>
      <c r="L3252" s="19">
        <v>0.91666666666666663</v>
      </c>
      <c r="M3252" s="20">
        <v>0.98263888888888884</v>
      </c>
      <c r="N3252" s="19">
        <v>0</v>
      </c>
      <c r="O3252" s="21">
        <f t="shared" si="126"/>
        <v>1.736111111111116E-2</v>
      </c>
      <c r="P3252" s="13" t="s">
        <v>50</v>
      </c>
      <c r="Q3252" s="13" t="s">
        <v>50</v>
      </c>
      <c r="R3252" s="22" t="s">
        <v>2945</v>
      </c>
      <c r="S3252" s="22" t="s">
        <v>33</v>
      </c>
      <c r="T3252" s="23" t="s">
        <v>52</v>
      </c>
      <c r="U3252" s="23"/>
      <c r="V3252" s="22" t="s">
        <v>67</v>
      </c>
      <c r="W3252" s="24" t="s">
        <v>3677</v>
      </c>
      <c r="X3252" s="25" t="s">
        <v>50</v>
      </c>
      <c r="Y3252" s="25" t="s">
        <v>50</v>
      </c>
      <c r="Z3252" s="25" t="s">
        <v>50</v>
      </c>
      <c r="AA3252" s="25"/>
      <c r="AB3252" s="26"/>
      <c r="AC3252" s="31">
        <v>1.2920000000000003</v>
      </c>
      <c r="AD3252" s="32"/>
      <c r="AE3252" s="32"/>
      <c r="AF3252" s="32"/>
      <c r="AG3252" s="33"/>
      <c r="AH3252" s="33"/>
      <c r="AI3252" s="33"/>
      <c r="AJ3252" s="27"/>
      <c r="AK3252" s="27"/>
      <c r="AL3252" s="27">
        <v>1.3333333333333333</v>
      </c>
      <c r="AM3252" s="27"/>
      <c r="AN3252" s="27"/>
      <c r="AO3252" s="28" t="s">
        <v>94</v>
      </c>
      <c r="AP3252" s="51"/>
      <c r="AQ3252" s="51"/>
    </row>
    <row r="3253" spans="1:43" ht="12.65" customHeight="1">
      <c r="A3253" s="13" t="s">
        <v>214</v>
      </c>
      <c r="B3253" s="14" t="s">
        <v>2925</v>
      </c>
      <c r="C3253" s="13">
        <v>57</v>
      </c>
      <c r="D3253" s="13" t="s">
        <v>2926</v>
      </c>
      <c r="E3253" s="15" t="s">
        <v>2933</v>
      </c>
      <c r="F3253" s="13">
        <v>20753</v>
      </c>
      <c r="G3253" s="13" t="s">
        <v>2260</v>
      </c>
      <c r="H3253" s="16">
        <v>45891</v>
      </c>
      <c r="I3253" s="17">
        <v>45891</v>
      </c>
      <c r="J3253" s="18">
        <v>45891</v>
      </c>
      <c r="K3253" s="19">
        <v>0.20833333333333334</v>
      </c>
      <c r="L3253" s="19">
        <v>0.22916666666666666</v>
      </c>
      <c r="M3253" s="20">
        <v>0.29166666666666669</v>
      </c>
      <c r="N3253" s="19">
        <v>0.3125</v>
      </c>
      <c r="O3253" s="21">
        <f t="shared" si="126"/>
        <v>2.0833333333333315E-2</v>
      </c>
      <c r="P3253" s="13" t="s">
        <v>50</v>
      </c>
      <c r="Q3253" s="13" t="s">
        <v>50</v>
      </c>
      <c r="R3253" s="22" t="s">
        <v>2934</v>
      </c>
      <c r="S3253" s="22" t="s">
        <v>33</v>
      </c>
      <c r="T3253" s="23" t="s">
        <v>52</v>
      </c>
      <c r="U3253" s="23"/>
      <c r="V3253" s="22" t="s">
        <v>67</v>
      </c>
      <c r="W3253" s="24" t="s">
        <v>3677</v>
      </c>
      <c r="X3253" s="25" t="s">
        <v>50</v>
      </c>
      <c r="Y3253" s="25" t="s">
        <v>50</v>
      </c>
      <c r="Z3253" s="25" t="s">
        <v>50</v>
      </c>
      <c r="AA3253" s="25"/>
      <c r="AB3253" s="26"/>
      <c r="AC3253" s="31">
        <v>0.56525000000000003</v>
      </c>
      <c r="AD3253" s="32"/>
      <c r="AE3253" s="32"/>
      <c r="AF3253" s="32"/>
      <c r="AG3253" s="33"/>
      <c r="AH3253" s="33"/>
      <c r="AI3253" s="33"/>
      <c r="AJ3253" s="27"/>
      <c r="AK3253" s="27"/>
      <c r="AL3253" s="27">
        <v>1.3333333333333333</v>
      </c>
      <c r="AM3253" s="27"/>
      <c r="AN3253" s="27"/>
      <c r="AO3253" s="28" t="s">
        <v>94</v>
      </c>
      <c r="AP3253" s="51"/>
      <c r="AQ3253" s="51"/>
    </row>
    <row r="3254" spans="1:43" ht="12.65" customHeight="1">
      <c r="A3254" s="13" t="s">
        <v>214</v>
      </c>
      <c r="B3254" s="14" t="s">
        <v>2925</v>
      </c>
      <c r="C3254" s="13">
        <v>57</v>
      </c>
      <c r="D3254" s="13" t="s">
        <v>2926</v>
      </c>
      <c r="E3254" s="15" t="s">
        <v>2933</v>
      </c>
      <c r="F3254" s="13">
        <v>20753</v>
      </c>
      <c r="G3254" s="13" t="s">
        <v>2260</v>
      </c>
      <c r="H3254" s="16">
        <v>45891</v>
      </c>
      <c r="I3254" s="17">
        <v>45891</v>
      </c>
      <c r="J3254" s="18">
        <v>45891</v>
      </c>
      <c r="K3254" s="19">
        <v>0.22916666666666666</v>
      </c>
      <c r="L3254" s="19">
        <v>0.2673611111111111</v>
      </c>
      <c r="M3254" s="20">
        <v>0.3125</v>
      </c>
      <c r="N3254" s="19">
        <v>0.35069444444444442</v>
      </c>
      <c r="O3254" s="21">
        <f t="shared" si="126"/>
        <v>3.819444444444442E-2</v>
      </c>
      <c r="P3254" s="13" t="s">
        <v>50</v>
      </c>
      <c r="Q3254" s="13" t="s">
        <v>50</v>
      </c>
      <c r="R3254" s="22" t="s">
        <v>2956</v>
      </c>
      <c r="S3254" s="22" t="s">
        <v>33</v>
      </c>
      <c r="T3254" s="23" t="s">
        <v>52</v>
      </c>
      <c r="U3254" s="23"/>
      <c r="V3254" s="22" t="s">
        <v>67</v>
      </c>
      <c r="W3254" s="24" t="s">
        <v>3677</v>
      </c>
      <c r="X3254" s="25" t="s">
        <v>50</v>
      </c>
      <c r="Y3254" s="25" t="s">
        <v>50</v>
      </c>
      <c r="Z3254" s="25" t="s">
        <v>50</v>
      </c>
      <c r="AA3254" s="25"/>
      <c r="AB3254" s="26"/>
      <c r="AC3254" s="31">
        <v>0.56525000000000003</v>
      </c>
      <c r="AD3254" s="32"/>
      <c r="AE3254" s="32"/>
      <c r="AF3254" s="32"/>
      <c r="AG3254" s="33"/>
      <c r="AH3254" s="33"/>
      <c r="AI3254" s="33"/>
      <c r="AJ3254" s="27"/>
      <c r="AK3254" s="27"/>
      <c r="AL3254" s="27">
        <v>1.3333333333333333</v>
      </c>
      <c r="AM3254" s="27"/>
      <c r="AN3254" s="27"/>
      <c r="AO3254" s="28" t="s">
        <v>94</v>
      </c>
      <c r="AP3254" s="51"/>
      <c r="AQ3254" s="51"/>
    </row>
    <row r="3255" spans="1:43" ht="12.65" customHeight="1">
      <c r="A3255" s="13" t="s">
        <v>214</v>
      </c>
      <c r="B3255" s="14" t="s">
        <v>2925</v>
      </c>
      <c r="C3255" s="13">
        <v>57</v>
      </c>
      <c r="D3255" s="13" t="s">
        <v>2926</v>
      </c>
      <c r="E3255" s="15" t="s">
        <v>2933</v>
      </c>
      <c r="F3255" s="13">
        <v>20753</v>
      </c>
      <c r="G3255" s="13" t="s">
        <v>2260</v>
      </c>
      <c r="H3255" s="16">
        <v>45891</v>
      </c>
      <c r="I3255" s="17">
        <v>45891</v>
      </c>
      <c r="J3255" s="18">
        <v>45891</v>
      </c>
      <c r="K3255" s="19">
        <v>0.2673611111111111</v>
      </c>
      <c r="L3255" s="19">
        <v>0.3576388888888889</v>
      </c>
      <c r="M3255" s="20">
        <v>0.35069444444444442</v>
      </c>
      <c r="N3255" s="19">
        <v>0.44097222222222221</v>
      </c>
      <c r="O3255" s="21">
        <f t="shared" si="126"/>
        <v>9.027777777777779E-2</v>
      </c>
      <c r="P3255" s="13" t="s">
        <v>50</v>
      </c>
      <c r="Q3255" s="13" t="s">
        <v>50</v>
      </c>
      <c r="R3255" s="22" t="s">
        <v>2957</v>
      </c>
      <c r="S3255" s="22" t="s">
        <v>33</v>
      </c>
      <c r="T3255" s="23" t="s">
        <v>52</v>
      </c>
      <c r="U3255" s="23"/>
      <c r="V3255" s="22" t="s">
        <v>67</v>
      </c>
      <c r="W3255" s="24" t="s">
        <v>3677</v>
      </c>
      <c r="X3255" s="25" t="s">
        <v>50</v>
      </c>
      <c r="Y3255" s="25" t="s">
        <v>50</v>
      </c>
      <c r="Z3255" s="25" t="s">
        <v>50</v>
      </c>
      <c r="AA3255" s="25"/>
      <c r="AB3255" s="26"/>
      <c r="AC3255" s="31">
        <v>0.56525000000000003</v>
      </c>
      <c r="AD3255" s="32"/>
      <c r="AE3255" s="32"/>
      <c r="AF3255" s="32"/>
      <c r="AG3255" s="33"/>
      <c r="AH3255" s="33"/>
      <c r="AI3255" s="33"/>
      <c r="AJ3255" s="27"/>
      <c r="AK3255" s="27"/>
      <c r="AL3255" s="27">
        <v>1.3333333333333333</v>
      </c>
      <c r="AM3255" s="27"/>
      <c r="AN3255" s="27"/>
      <c r="AO3255" s="28" t="s">
        <v>94</v>
      </c>
      <c r="AP3255" s="51"/>
      <c r="AQ3255" s="51"/>
    </row>
    <row r="3256" spans="1:43" ht="12.65" customHeight="1">
      <c r="A3256" s="13" t="s">
        <v>214</v>
      </c>
      <c r="B3256" s="14" t="s">
        <v>2925</v>
      </c>
      <c r="C3256" s="13">
        <v>57</v>
      </c>
      <c r="D3256" s="13" t="s">
        <v>2926</v>
      </c>
      <c r="E3256" s="15" t="s">
        <v>2933</v>
      </c>
      <c r="F3256" s="13">
        <v>20753</v>
      </c>
      <c r="G3256" s="13" t="s">
        <v>2260</v>
      </c>
      <c r="H3256" s="16">
        <v>45891</v>
      </c>
      <c r="I3256" s="17">
        <v>45891</v>
      </c>
      <c r="J3256" s="18">
        <v>45891</v>
      </c>
      <c r="K3256" s="19">
        <v>0.37847222222222221</v>
      </c>
      <c r="L3256" s="19">
        <v>0.47222222222222221</v>
      </c>
      <c r="M3256" s="20">
        <v>0.46180555555555558</v>
      </c>
      <c r="N3256" s="19">
        <v>0.55555555555555558</v>
      </c>
      <c r="O3256" s="21">
        <f t="shared" si="126"/>
        <v>9.375E-2</v>
      </c>
      <c r="P3256" s="13" t="s">
        <v>50</v>
      </c>
      <c r="Q3256" s="13" t="s">
        <v>50</v>
      </c>
      <c r="R3256" s="22" t="s">
        <v>2958</v>
      </c>
      <c r="S3256" s="22" t="s">
        <v>33</v>
      </c>
      <c r="T3256" s="23" t="s">
        <v>52</v>
      </c>
      <c r="U3256" s="23"/>
      <c r="V3256" s="22" t="s">
        <v>67</v>
      </c>
      <c r="W3256" s="24" t="s">
        <v>3677</v>
      </c>
      <c r="X3256" s="25" t="s">
        <v>50</v>
      </c>
      <c r="Y3256" s="25" t="s">
        <v>50</v>
      </c>
      <c r="Z3256" s="25" t="s">
        <v>50</v>
      </c>
      <c r="AA3256" s="25"/>
      <c r="AB3256" s="26"/>
      <c r="AC3256" s="31">
        <v>1.04975</v>
      </c>
      <c r="AD3256" s="32"/>
      <c r="AE3256" s="32"/>
      <c r="AF3256" s="32"/>
      <c r="AG3256" s="33"/>
      <c r="AH3256" s="33"/>
      <c r="AI3256" s="33"/>
      <c r="AJ3256" s="27"/>
      <c r="AK3256" s="27"/>
      <c r="AL3256" s="27">
        <v>1.3333333333333333</v>
      </c>
      <c r="AM3256" s="27"/>
      <c r="AN3256" s="27"/>
      <c r="AO3256" s="28" t="s">
        <v>94</v>
      </c>
      <c r="AP3256" s="51"/>
      <c r="AQ3256" s="51"/>
    </row>
    <row r="3257" spans="1:43" ht="12.65" customHeight="1">
      <c r="A3257" s="13" t="s">
        <v>214</v>
      </c>
      <c r="B3257" s="14" t="s">
        <v>2925</v>
      </c>
      <c r="C3257" s="13">
        <v>57</v>
      </c>
      <c r="D3257" s="13" t="s">
        <v>2926</v>
      </c>
      <c r="E3257" s="15" t="s">
        <v>2933</v>
      </c>
      <c r="F3257" s="13">
        <v>20753</v>
      </c>
      <c r="G3257" s="13" t="s">
        <v>2260</v>
      </c>
      <c r="H3257" s="16">
        <v>45891</v>
      </c>
      <c r="I3257" s="17">
        <v>45891</v>
      </c>
      <c r="J3257" s="18">
        <v>45891</v>
      </c>
      <c r="K3257" s="19">
        <v>0.47222222222222221</v>
      </c>
      <c r="L3257" s="19">
        <v>0.51041666666666663</v>
      </c>
      <c r="M3257" s="20">
        <v>0.55555555555555558</v>
      </c>
      <c r="N3257" s="19">
        <v>0.59375</v>
      </c>
      <c r="O3257" s="21">
        <f t="shared" si="126"/>
        <v>3.819444444444442E-2</v>
      </c>
      <c r="P3257" s="13" t="s">
        <v>50</v>
      </c>
      <c r="Q3257" s="13" t="s">
        <v>50</v>
      </c>
      <c r="R3257" s="22" t="s">
        <v>2959</v>
      </c>
      <c r="S3257" s="22" t="s">
        <v>33</v>
      </c>
      <c r="T3257" s="23" t="s">
        <v>52</v>
      </c>
      <c r="U3257" s="23"/>
      <c r="V3257" s="22" t="s">
        <v>67</v>
      </c>
      <c r="W3257" s="24" t="s">
        <v>3677</v>
      </c>
      <c r="X3257" s="25" t="s">
        <v>50</v>
      </c>
      <c r="Y3257" s="25" t="s">
        <v>50</v>
      </c>
      <c r="Z3257" s="25" t="s">
        <v>50</v>
      </c>
      <c r="AA3257" s="25"/>
      <c r="AB3257" s="26"/>
      <c r="AC3257" s="31">
        <v>1.04975</v>
      </c>
      <c r="AD3257" s="32"/>
      <c r="AE3257" s="32"/>
      <c r="AF3257" s="32"/>
      <c r="AG3257" s="33"/>
      <c r="AH3257" s="33"/>
      <c r="AI3257" s="33"/>
      <c r="AJ3257" s="27"/>
      <c r="AK3257" s="27"/>
      <c r="AL3257" s="27">
        <v>1.3333333333333333</v>
      </c>
      <c r="AM3257" s="27"/>
      <c r="AN3257" s="27"/>
      <c r="AO3257" s="28" t="s">
        <v>94</v>
      </c>
      <c r="AP3257" s="51"/>
      <c r="AQ3257" s="51"/>
    </row>
    <row r="3258" spans="1:43" ht="12.65" customHeight="1">
      <c r="A3258" s="13" t="s">
        <v>214</v>
      </c>
      <c r="B3258" s="14" t="s">
        <v>2925</v>
      </c>
      <c r="C3258" s="13">
        <v>57</v>
      </c>
      <c r="D3258" s="13" t="s">
        <v>2926</v>
      </c>
      <c r="E3258" s="15" t="s">
        <v>2933</v>
      </c>
      <c r="F3258" s="13">
        <v>20753</v>
      </c>
      <c r="G3258" s="13" t="s">
        <v>2260</v>
      </c>
      <c r="H3258" s="16">
        <v>45891</v>
      </c>
      <c r="I3258" s="17">
        <v>45891</v>
      </c>
      <c r="J3258" s="18">
        <v>45891</v>
      </c>
      <c r="K3258" s="19">
        <v>0.51041666666666663</v>
      </c>
      <c r="L3258" s="19">
        <v>0.59722222222222221</v>
      </c>
      <c r="M3258" s="20">
        <v>0.59375</v>
      </c>
      <c r="N3258" s="19">
        <v>0.68055555555555558</v>
      </c>
      <c r="O3258" s="21">
        <f t="shared" si="126"/>
        <v>8.680555555555558E-2</v>
      </c>
      <c r="P3258" s="13" t="s">
        <v>50</v>
      </c>
      <c r="Q3258" s="13" t="s">
        <v>50</v>
      </c>
      <c r="R3258" s="22" t="s">
        <v>2960</v>
      </c>
      <c r="S3258" s="22" t="s">
        <v>33</v>
      </c>
      <c r="T3258" s="23" t="s">
        <v>52</v>
      </c>
      <c r="U3258" s="23"/>
      <c r="V3258" s="22" t="s">
        <v>67</v>
      </c>
      <c r="W3258" s="24" t="s">
        <v>3677</v>
      </c>
      <c r="X3258" s="25" t="s">
        <v>50</v>
      </c>
      <c r="Y3258" s="25" t="s">
        <v>50</v>
      </c>
      <c r="Z3258" s="25" t="s">
        <v>50</v>
      </c>
      <c r="AA3258" s="25"/>
      <c r="AB3258" s="26"/>
      <c r="AC3258" s="31">
        <v>1.04975</v>
      </c>
      <c r="AD3258" s="32"/>
      <c r="AE3258" s="32"/>
      <c r="AF3258" s="32"/>
      <c r="AG3258" s="33"/>
      <c r="AH3258" s="33"/>
      <c r="AI3258" s="33"/>
      <c r="AJ3258" s="27"/>
      <c r="AK3258" s="27"/>
      <c r="AL3258" s="27">
        <v>1.3333333333333333</v>
      </c>
      <c r="AM3258" s="27"/>
      <c r="AN3258" s="27"/>
      <c r="AO3258" s="28" t="s">
        <v>94</v>
      </c>
      <c r="AP3258" s="51"/>
      <c r="AQ3258" s="51"/>
    </row>
    <row r="3259" spans="1:43" ht="12.65" customHeight="1">
      <c r="A3259" s="13" t="s">
        <v>214</v>
      </c>
      <c r="B3259" s="14" t="s">
        <v>2925</v>
      </c>
      <c r="C3259" s="13">
        <v>57</v>
      </c>
      <c r="D3259" s="13" t="s">
        <v>2926</v>
      </c>
      <c r="E3259" s="15" t="s">
        <v>2933</v>
      </c>
      <c r="F3259" s="13">
        <v>20753</v>
      </c>
      <c r="G3259" s="13" t="s">
        <v>2260</v>
      </c>
      <c r="H3259" s="16">
        <v>45891</v>
      </c>
      <c r="I3259" s="17">
        <v>45891</v>
      </c>
      <c r="J3259" s="18">
        <v>45891</v>
      </c>
      <c r="K3259" s="19">
        <v>0.59722222222222221</v>
      </c>
      <c r="L3259" s="19">
        <v>0.69791666666666663</v>
      </c>
      <c r="M3259" s="20">
        <v>0.68055555555555558</v>
      </c>
      <c r="N3259" s="19">
        <v>0.78125</v>
      </c>
      <c r="O3259" s="21">
        <f t="shared" si="126"/>
        <v>0.10069444444444442</v>
      </c>
      <c r="P3259" s="13" t="s">
        <v>50</v>
      </c>
      <c r="Q3259" s="13" t="s">
        <v>50</v>
      </c>
      <c r="R3259" s="22" t="s">
        <v>2961</v>
      </c>
      <c r="S3259" s="22" t="s">
        <v>33</v>
      </c>
      <c r="T3259" s="23" t="s">
        <v>97</v>
      </c>
      <c r="U3259" s="23"/>
      <c r="V3259" s="22" t="s">
        <v>3880</v>
      </c>
      <c r="W3259" s="24" t="s">
        <v>3677</v>
      </c>
      <c r="X3259" s="25" t="s">
        <v>50</v>
      </c>
      <c r="Y3259" s="25" t="s">
        <v>50</v>
      </c>
      <c r="Z3259" s="25" t="s">
        <v>50</v>
      </c>
      <c r="AA3259" s="25"/>
      <c r="AB3259" s="26"/>
      <c r="AC3259" s="31">
        <v>0.90843750000000001</v>
      </c>
      <c r="AD3259" s="32"/>
      <c r="AE3259" s="32"/>
      <c r="AF3259" s="32"/>
      <c r="AG3259" s="33"/>
      <c r="AH3259" s="33"/>
      <c r="AI3259" s="33"/>
      <c r="AJ3259" s="27"/>
      <c r="AK3259" s="27"/>
      <c r="AL3259" s="27">
        <v>1.3333333333333333</v>
      </c>
      <c r="AM3259" s="27"/>
      <c r="AN3259" s="27"/>
      <c r="AO3259" s="28" t="s">
        <v>94</v>
      </c>
      <c r="AP3259" s="51"/>
      <c r="AQ3259" s="51"/>
    </row>
    <row r="3260" spans="1:43" ht="12.65" customHeight="1">
      <c r="A3260" s="13" t="s">
        <v>214</v>
      </c>
      <c r="B3260" s="14" t="s">
        <v>2925</v>
      </c>
      <c r="C3260" s="13">
        <v>57</v>
      </c>
      <c r="D3260" s="13" t="s">
        <v>2926</v>
      </c>
      <c r="E3260" s="15" t="s">
        <v>2933</v>
      </c>
      <c r="F3260" s="13">
        <v>20753</v>
      </c>
      <c r="G3260" s="13" t="s">
        <v>2260</v>
      </c>
      <c r="H3260" s="16">
        <v>45891</v>
      </c>
      <c r="I3260" s="17">
        <v>45891</v>
      </c>
      <c r="J3260" s="18">
        <v>45891</v>
      </c>
      <c r="K3260" s="19">
        <v>0.70833333333333337</v>
      </c>
      <c r="L3260" s="19">
        <v>0.72916666666666663</v>
      </c>
      <c r="M3260" s="20">
        <v>0.79166666666666663</v>
      </c>
      <c r="N3260" s="19">
        <v>0.8125</v>
      </c>
      <c r="O3260" s="21">
        <f t="shared" si="126"/>
        <v>2.083333333333337E-2</v>
      </c>
      <c r="P3260" s="13" t="s">
        <v>50</v>
      </c>
      <c r="Q3260" s="13" t="s">
        <v>50</v>
      </c>
      <c r="R3260" s="22" t="s">
        <v>2962</v>
      </c>
      <c r="S3260" s="22" t="s">
        <v>33</v>
      </c>
      <c r="T3260" s="23" t="s">
        <v>52</v>
      </c>
      <c r="U3260" s="23"/>
      <c r="V3260" s="22" t="s">
        <v>67</v>
      </c>
      <c r="W3260" s="24" t="s">
        <v>3677</v>
      </c>
      <c r="X3260" s="25" t="s">
        <v>50</v>
      </c>
      <c r="Y3260" s="25" t="s">
        <v>50</v>
      </c>
      <c r="Z3260" s="25" t="s">
        <v>50</v>
      </c>
      <c r="AA3260" s="25"/>
      <c r="AB3260" s="26"/>
      <c r="AC3260" s="31">
        <v>1.615</v>
      </c>
      <c r="AD3260" s="32"/>
      <c r="AE3260" s="32"/>
      <c r="AF3260" s="32"/>
      <c r="AG3260" s="33"/>
      <c r="AH3260" s="33"/>
      <c r="AI3260" s="33"/>
      <c r="AJ3260" s="27"/>
      <c r="AK3260" s="27"/>
      <c r="AL3260" s="27">
        <v>1.6666666666666667</v>
      </c>
      <c r="AM3260" s="27"/>
      <c r="AN3260" s="27"/>
      <c r="AO3260" s="28" t="s">
        <v>94</v>
      </c>
      <c r="AP3260" s="51"/>
      <c r="AQ3260" s="51"/>
    </row>
    <row r="3261" spans="1:43" ht="12.65" customHeight="1">
      <c r="A3261" s="13" t="s">
        <v>214</v>
      </c>
      <c r="B3261" s="14" t="s">
        <v>2925</v>
      </c>
      <c r="C3261" s="13">
        <v>57</v>
      </c>
      <c r="D3261" s="13" t="s">
        <v>2926</v>
      </c>
      <c r="E3261" s="15" t="s">
        <v>2933</v>
      </c>
      <c r="F3261" s="13">
        <v>20753</v>
      </c>
      <c r="G3261" s="13" t="s">
        <v>2260</v>
      </c>
      <c r="H3261" s="16">
        <v>45891</v>
      </c>
      <c r="I3261" s="17">
        <v>45891</v>
      </c>
      <c r="J3261" s="18">
        <v>45891</v>
      </c>
      <c r="K3261" s="19">
        <v>0.72916666666666663</v>
      </c>
      <c r="L3261" s="19">
        <v>0.75</v>
      </c>
      <c r="M3261" s="20">
        <v>0.8125</v>
      </c>
      <c r="N3261" s="19">
        <v>0.83333333333333337</v>
      </c>
      <c r="O3261" s="21">
        <f t="shared" si="126"/>
        <v>2.083333333333337E-2</v>
      </c>
      <c r="P3261" s="13" t="s">
        <v>50</v>
      </c>
      <c r="Q3261" s="13" t="s">
        <v>50</v>
      </c>
      <c r="R3261" s="22" t="s">
        <v>2963</v>
      </c>
      <c r="S3261" s="22" t="s">
        <v>33</v>
      </c>
      <c r="T3261" s="23" t="s">
        <v>52</v>
      </c>
      <c r="U3261" s="23"/>
      <c r="V3261" s="22" t="s">
        <v>67</v>
      </c>
      <c r="W3261" s="24" t="s">
        <v>3677</v>
      </c>
      <c r="X3261" s="25" t="s">
        <v>50</v>
      </c>
      <c r="Y3261" s="25" t="s">
        <v>50</v>
      </c>
      <c r="Z3261" s="25" t="s">
        <v>50</v>
      </c>
      <c r="AA3261" s="25"/>
      <c r="AB3261" s="26"/>
      <c r="AC3261" s="31">
        <v>1.615</v>
      </c>
      <c r="AD3261" s="32"/>
      <c r="AE3261" s="32"/>
      <c r="AF3261" s="32"/>
      <c r="AG3261" s="33"/>
      <c r="AH3261" s="33"/>
      <c r="AI3261" s="33"/>
      <c r="AJ3261" s="27"/>
      <c r="AK3261" s="27"/>
      <c r="AL3261" s="27">
        <v>1.6666666666666667</v>
      </c>
      <c r="AM3261" s="27"/>
      <c r="AN3261" s="27"/>
      <c r="AO3261" s="28" t="s">
        <v>94</v>
      </c>
      <c r="AP3261" s="51"/>
      <c r="AQ3261" s="51"/>
    </row>
    <row r="3262" spans="1:43" ht="12.65" customHeight="1">
      <c r="A3262" s="13" t="s">
        <v>214</v>
      </c>
      <c r="B3262" s="14" t="s">
        <v>2925</v>
      </c>
      <c r="C3262" s="13">
        <v>57</v>
      </c>
      <c r="D3262" s="13" t="s">
        <v>2926</v>
      </c>
      <c r="E3262" s="15" t="s">
        <v>2933</v>
      </c>
      <c r="F3262" s="13">
        <v>20753</v>
      </c>
      <c r="G3262" s="13" t="s">
        <v>2260</v>
      </c>
      <c r="H3262" s="16">
        <v>45891</v>
      </c>
      <c r="I3262" s="17">
        <v>45891</v>
      </c>
      <c r="J3262" s="18">
        <f>I3262</f>
        <v>45891</v>
      </c>
      <c r="K3262" s="19">
        <v>0.76388888888888884</v>
      </c>
      <c r="L3262" s="19">
        <v>0.85763888888888884</v>
      </c>
      <c r="M3262" s="20">
        <v>0.84722222222222221</v>
      </c>
      <c r="N3262" s="19">
        <v>0.94097222222222221</v>
      </c>
      <c r="O3262" s="21">
        <f t="shared" si="126"/>
        <v>9.375E-2</v>
      </c>
      <c r="P3262" s="13" t="s">
        <v>50</v>
      </c>
      <c r="Q3262" s="13" t="s">
        <v>50</v>
      </c>
      <c r="R3262" s="22" t="s">
        <v>2964</v>
      </c>
      <c r="S3262" s="22" t="s">
        <v>29</v>
      </c>
      <c r="T3262" s="23" t="s">
        <v>52</v>
      </c>
      <c r="U3262" s="23" t="s">
        <v>50</v>
      </c>
      <c r="V3262" s="22" t="s">
        <v>67</v>
      </c>
      <c r="W3262" s="24" t="s">
        <v>139</v>
      </c>
      <c r="X3262" s="25" t="s">
        <v>71</v>
      </c>
      <c r="Y3262" s="25" t="s">
        <v>114</v>
      </c>
      <c r="Z3262" s="25" t="s">
        <v>66</v>
      </c>
      <c r="AA3262" s="25"/>
      <c r="AB3262" s="26"/>
      <c r="AC3262" s="31">
        <v>37.144999999999996</v>
      </c>
      <c r="AD3262" s="32"/>
      <c r="AE3262" s="32"/>
      <c r="AF3262" s="32"/>
      <c r="AG3262" s="33"/>
      <c r="AH3262" s="33"/>
      <c r="AI3262" s="33"/>
      <c r="AJ3262" s="27"/>
      <c r="AK3262" s="27"/>
      <c r="AL3262" s="27">
        <v>4</v>
      </c>
      <c r="AM3262" s="27"/>
      <c r="AN3262" s="27"/>
      <c r="AO3262" s="28" t="s">
        <v>94</v>
      </c>
      <c r="AP3262" s="51"/>
      <c r="AQ3262" s="51"/>
    </row>
    <row r="3263" spans="1:43" ht="12.65" customHeight="1">
      <c r="A3263" s="13" t="s">
        <v>214</v>
      </c>
      <c r="B3263" s="14" t="s">
        <v>2925</v>
      </c>
      <c r="C3263" s="13">
        <v>57</v>
      </c>
      <c r="D3263" s="13" t="s">
        <v>2926</v>
      </c>
      <c r="E3263" s="15" t="s">
        <v>2933</v>
      </c>
      <c r="F3263" s="13">
        <v>20753</v>
      </c>
      <c r="G3263" s="13" t="s">
        <v>2260</v>
      </c>
      <c r="H3263" s="16">
        <v>45891</v>
      </c>
      <c r="I3263" s="17">
        <v>45891</v>
      </c>
      <c r="J3263" s="18">
        <v>45891</v>
      </c>
      <c r="K3263" s="19">
        <v>0.85763888888888884</v>
      </c>
      <c r="L3263" s="19">
        <v>0.87847222222222221</v>
      </c>
      <c r="M3263" s="20">
        <v>0.94097222222222221</v>
      </c>
      <c r="N3263" s="19">
        <v>0.96180555555555558</v>
      </c>
      <c r="O3263" s="21">
        <f t="shared" si="126"/>
        <v>2.083333333333337E-2</v>
      </c>
      <c r="P3263" s="13" t="s">
        <v>50</v>
      </c>
      <c r="Q3263" s="13" t="s">
        <v>50</v>
      </c>
      <c r="R3263" s="22" t="s">
        <v>2965</v>
      </c>
      <c r="S3263" s="22" t="s">
        <v>33</v>
      </c>
      <c r="T3263" s="23" t="s">
        <v>52</v>
      </c>
      <c r="U3263" s="23"/>
      <c r="V3263" s="22" t="s">
        <v>67</v>
      </c>
      <c r="W3263" s="24" t="s">
        <v>3677</v>
      </c>
      <c r="X3263" s="25" t="s">
        <v>50</v>
      </c>
      <c r="Y3263" s="25" t="s">
        <v>50</v>
      </c>
      <c r="Z3263" s="25" t="s">
        <v>50</v>
      </c>
      <c r="AA3263" s="25"/>
      <c r="AB3263" s="26"/>
      <c r="AC3263" s="31">
        <v>1.2920000000000003</v>
      </c>
      <c r="AD3263" s="32"/>
      <c r="AE3263" s="32"/>
      <c r="AF3263" s="32"/>
      <c r="AG3263" s="33"/>
      <c r="AH3263" s="33"/>
      <c r="AI3263" s="33"/>
      <c r="AJ3263" s="27"/>
      <c r="AK3263" s="27"/>
      <c r="AL3263" s="27">
        <v>1.3333333333333333</v>
      </c>
      <c r="AM3263" s="27"/>
      <c r="AN3263" s="27"/>
      <c r="AO3263" s="28" t="s">
        <v>94</v>
      </c>
      <c r="AP3263" s="51"/>
      <c r="AQ3263" s="51"/>
    </row>
    <row r="3264" spans="1:43" ht="12.65" customHeight="1">
      <c r="A3264" s="13" t="s">
        <v>214</v>
      </c>
      <c r="B3264" s="14" t="s">
        <v>2925</v>
      </c>
      <c r="C3264" s="13">
        <v>57</v>
      </c>
      <c r="D3264" s="13" t="s">
        <v>2926</v>
      </c>
      <c r="E3264" s="15" t="s">
        <v>2933</v>
      </c>
      <c r="F3264" s="13">
        <v>20753</v>
      </c>
      <c r="G3264" s="13" t="s">
        <v>2260</v>
      </c>
      <c r="H3264" s="16">
        <v>45891</v>
      </c>
      <c r="I3264" s="17">
        <v>45891</v>
      </c>
      <c r="J3264" s="18">
        <v>45891</v>
      </c>
      <c r="K3264" s="19">
        <v>0.87847222222222221</v>
      </c>
      <c r="L3264" s="19">
        <v>0.91666666666666663</v>
      </c>
      <c r="M3264" s="20">
        <v>0.96180555555555558</v>
      </c>
      <c r="N3264" s="19">
        <v>0</v>
      </c>
      <c r="O3264" s="21">
        <f t="shared" si="126"/>
        <v>3.819444444444442E-2</v>
      </c>
      <c r="P3264" s="13" t="s">
        <v>50</v>
      </c>
      <c r="Q3264" s="13" t="s">
        <v>50</v>
      </c>
      <c r="R3264" s="22" t="s">
        <v>2945</v>
      </c>
      <c r="S3264" s="22" t="s">
        <v>33</v>
      </c>
      <c r="T3264" s="23" t="s">
        <v>52</v>
      </c>
      <c r="U3264" s="23"/>
      <c r="V3264" s="22" t="s">
        <v>67</v>
      </c>
      <c r="W3264" s="24" t="s">
        <v>3677</v>
      </c>
      <c r="X3264" s="25" t="s">
        <v>50</v>
      </c>
      <c r="Y3264" s="25" t="s">
        <v>50</v>
      </c>
      <c r="Z3264" s="25" t="s">
        <v>50</v>
      </c>
      <c r="AA3264" s="25"/>
      <c r="AB3264" s="26"/>
      <c r="AC3264" s="31">
        <v>1.2920000000000003</v>
      </c>
      <c r="AD3264" s="32"/>
      <c r="AE3264" s="32"/>
      <c r="AF3264" s="32"/>
      <c r="AG3264" s="33"/>
      <c r="AH3264" s="33"/>
      <c r="AI3264" s="33"/>
      <c r="AJ3264" s="27"/>
      <c r="AK3264" s="27"/>
      <c r="AL3264" s="27">
        <v>1.3333333333333333</v>
      </c>
      <c r="AM3264" s="27"/>
      <c r="AN3264" s="27"/>
      <c r="AO3264" s="28" t="s">
        <v>94</v>
      </c>
      <c r="AP3264" s="51"/>
      <c r="AQ3264" s="51"/>
    </row>
    <row r="3265" spans="1:43" ht="12.65" customHeight="1">
      <c r="A3265" s="13" t="s">
        <v>214</v>
      </c>
      <c r="B3265" s="14" t="s">
        <v>2925</v>
      </c>
      <c r="C3265" s="13">
        <v>57</v>
      </c>
      <c r="D3265" s="13" t="s">
        <v>2926</v>
      </c>
      <c r="E3265" s="15" t="s">
        <v>2933</v>
      </c>
      <c r="F3265" s="13">
        <v>20753</v>
      </c>
      <c r="G3265" s="13" t="s">
        <v>2260</v>
      </c>
      <c r="H3265" s="16">
        <v>45892</v>
      </c>
      <c r="I3265" s="17">
        <v>45892</v>
      </c>
      <c r="J3265" s="18">
        <v>45892</v>
      </c>
      <c r="K3265" s="19">
        <v>0.20833333333333334</v>
      </c>
      <c r="L3265" s="19">
        <v>0.22916666666666666</v>
      </c>
      <c r="M3265" s="20">
        <v>0.29166666666666669</v>
      </c>
      <c r="N3265" s="19">
        <v>0.3125</v>
      </c>
      <c r="O3265" s="21">
        <f t="shared" si="126"/>
        <v>2.0833333333333315E-2</v>
      </c>
      <c r="P3265" s="13" t="s">
        <v>50</v>
      </c>
      <c r="Q3265" s="13" t="s">
        <v>50</v>
      </c>
      <c r="R3265" s="22" t="s">
        <v>2934</v>
      </c>
      <c r="S3265" s="22" t="s">
        <v>33</v>
      </c>
      <c r="T3265" s="23" t="s">
        <v>52</v>
      </c>
      <c r="U3265" s="23"/>
      <c r="V3265" s="22" t="s">
        <v>67</v>
      </c>
      <c r="W3265" s="24" t="s">
        <v>3677</v>
      </c>
      <c r="X3265" s="25" t="s">
        <v>50</v>
      </c>
      <c r="Y3265" s="25" t="s">
        <v>50</v>
      </c>
      <c r="Z3265" s="25" t="s">
        <v>50</v>
      </c>
      <c r="AA3265" s="25"/>
      <c r="AB3265" s="26"/>
      <c r="AC3265" s="31">
        <v>0.59500000000000008</v>
      </c>
      <c r="AD3265" s="32"/>
      <c r="AE3265" s="32"/>
      <c r="AF3265" s="32"/>
      <c r="AG3265" s="33"/>
      <c r="AH3265" s="33"/>
      <c r="AI3265" s="33"/>
      <c r="AJ3265" s="27"/>
      <c r="AK3265" s="27"/>
      <c r="AL3265" s="27">
        <v>1.7333333333333334</v>
      </c>
      <c r="AM3265" s="27"/>
      <c r="AN3265" s="27"/>
      <c r="AO3265" s="28" t="s">
        <v>94</v>
      </c>
      <c r="AP3265" s="51"/>
      <c r="AQ3265" s="51"/>
    </row>
    <row r="3266" spans="1:43" ht="12.65" customHeight="1">
      <c r="A3266" s="13" t="s">
        <v>214</v>
      </c>
      <c r="B3266" s="14" t="s">
        <v>2925</v>
      </c>
      <c r="C3266" s="13">
        <v>57</v>
      </c>
      <c r="D3266" s="13" t="s">
        <v>2926</v>
      </c>
      <c r="E3266" s="15" t="s">
        <v>2933</v>
      </c>
      <c r="F3266" s="13">
        <v>20753</v>
      </c>
      <c r="G3266" s="13" t="s">
        <v>2260</v>
      </c>
      <c r="H3266" s="16">
        <v>45892</v>
      </c>
      <c r="I3266" s="17">
        <v>45892</v>
      </c>
      <c r="J3266" s="18">
        <v>45892</v>
      </c>
      <c r="K3266" s="19">
        <v>0.25</v>
      </c>
      <c r="L3266" s="19">
        <v>0.28819444444444442</v>
      </c>
      <c r="M3266" s="20">
        <v>0.33333333333333331</v>
      </c>
      <c r="N3266" s="19">
        <v>0.37152777777777779</v>
      </c>
      <c r="O3266" s="21">
        <f t="shared" si="126"/>
        <v>3.8194444444444475E-2</v>
      </c>
      <c r="P3266" s="13" t="s">
        <v>50</v>
      </c>
      <c r="Q3266" s="13" t="s">
        <v>50</v>
      </c>
      <c r="R3266" s="22" t="s">
        <v>2936</v>
      </c>
      <c r="S3266" s="22" t="s">
        <v>33</v>
      </c>
      <c r="T3266" s="23" t="s">
        <v>52</v>
      </c>
      <c r="U3266" s="23"/>
      <c r="V3266" s="22" t="s">
        <v>67</v>
      </c>
      <c r="W3266" s="24" t="s">
        <v>3677</v>
      </c>
      <c r="X3266" s="25" t="s">
        <v>50</v>
      </c>
      <c r="Y3266" s="25" t="s">
        <v>50</v>
      </c>
      <c r="Z3266" s="25" t="s">
        <v>50</v>
      </c>
      <c r="AA3266" s="25"/>
      <c r="AB3266" s="26"/>
      <c r="AC3266" s="31">
        <v>0.59500000000000008</v>
      </c>
      <c r="AD3266" s="32"/>
      <c r="AE3266" s="32"/>
      <c r="AF3266" s="32"/>
      <c r="AG3266" s="33"/>
      <c r="AH3266" s="33"/>
      <c r="AI3266" s="33"/>
      <c r="AJ3266" s="27"/>
      <c r="AK3266" s="27"/>
      <c r="AL3266" s="27">
        <v>1.7333333333333334</v>
      </c>
      <c r="AM3266" s="27"/>
      <c r="AN3266" s="27"/>
      <c r="AO3266" s="28" t="s">
        <v>94</v>
      </c>
      <c r="AP3266" s="51"/>
      <c r="AQ3266" s="51"/>
    </row>
    <row r="3267" spans="1:43" ht="12.65" customHeight="1">
      <c r="A3267" s="13" t="s">
        <v>214</v>
      </c>
      <c r="B3267" s="14" t="s">
        <v>2925</v>
      </c>
      <c r="C3267" s="13">
        <v>57</v>
      </c>
      <c r="D3267" s="13" t="s">
        <v>2926</v>
      </c>
      <c r="E3267" s="15" t="s">
        <v>2933</v>
      </c>
      <c r="F3267" s="13">
        <v>20753</v>
      </c>
      <c r="G3267" s="13" t="s">
        <v>2260</v>
      </c>
      <c r="H3267" s="16">
        <v>45892</v>
      </c>
      <c r="I3267" s="17">
        <v>45892</v>
      </c>
      <c r="J3267" s="18">
        <f>I3267</f>
        <v>45892</v>
      </c>
      <c r="K3267" s="19">
        <v>0.28819444444444442</v>
      </c>
      <c r="L3267" s="19">
        <v>0.37847222222222221</v>
      </c>
      <c r="M3267" s="20">
        <v>0.37152777777777779</v>
      </c>
      <c r="N3267" s="19">
        <v>0.46180555555555558</v>
      </c>
      <c r="O3267" s="21">
        <f t="shared" si="126"/>
        <v>9.027777777777779E-2</v>
      </c>
      <c r="P3267" s="13" t="s">
        <v>50</v>
      </c>
      <c r="Q3267" s="13" t="s">
        <v>50</v>
      </c>
      <c r="R3267" s="22" t="s">
        <v>2946</v>
      </c>
      <c r="S3267" s="22" t="s">
        <v>31</v>
      </c>
      <c r="T3267" s="23" t="s">
        <v>52</v>
      </c>
      <c r="U3267" s="23" t="s">
        <v>50</v>
      </c>
      <c r="V3267" s="22" t="s">
        <v>67</v>
      </c>
      <c r="W3267" s="24" t="s">
        <v>139</v>
      </c>
      <c r="X3267" s="25" t="s">
        <v>71</v>
      </c>
      <c r="Y3267" s="25" t="s">
        <v>114</v>
      </c>
      <c r="Z3267" s="25" t="s">
        <v>66</v>
      </c>
      <c r="AA3267" s="25"/>
      <c r="AB3267" s="26"/>
      <c r="AC3267" s="31">
        <v>1.3685</v>
      </c>
      <c r="AD3267" s="32"/>
      <c r="AE3267" s="32"/>
      <c r="AF3267" s="32"/>
      <c r="AG3267" s="33"/>
      <c r="AH3267" s="33"/>
      <c r="AI3267" s="33"/>
      <c r="AJ3267" s="27"/>
      <c r="AK3267" s="27"/>
      <c r="AL3267" s="27">
        <v>1.7333333333333334</v>
      </c>
      <c r="AM3267" s="27"/>
      <c r="AN3267" s="27"/>
      <c r="AO3267" s="28" t="s">
        <v>94</v>
      </c>
      <c r="AP3267" s="51"/>
      <c r="AQ3267" s="51"/>
    </row>
    <row r="3268" spans="1:43" ht="12.65" customHeight="1">
      <c r="A3268" s="13" t="s">
        <v>214</v>
      </c>
      <c r="B3268" s="14" t="s">
        <v>2925</v>
      </c>
      <c r="C3268" s="13">
        <v>57</v>
      </c>
      <c r="D3268" s="13" t="s">
        <v>2926</v>
      </c>
      <c r="E3268" s="15" t="s">
        <v>2933</v>
      </c>
      <c r="F3268" s="13">
        <v>20753</v>
      </c>
      <c r="G3268" s="13" t="s">
        <v>2260</v>
      </c>
      <c r="H3268" s="16">
        <v>45892</v>
      </c>
      <c r="I3268" s="17">
        <v>45892</v>
      </c>
      <c r="J3268" s="18">
        <v>45892</v>
      </c>
      <c r="K3268" s="19">
        <v>0.37847222222222221</v>
      </c>
      <c r="L3268" s="19">
        <v>0.39930555555555558</v>
      </c>
      <c r="M3268" s="20">
        <v>0.46180555555555558</v>
      </c>
      <c r="N3268" s="19">
        <v>0.4826388888888889</v>
      </c>
      <c r="O3268" s="21">
        <f t="shared" si="126"/>
        <v>2.0833333333333315E-2</v>
      </c>
      <c r="P3268" s="13" t="s">
        <v>50</v>
      </c>
      <c r="Q3268" s="13" t="s">
        <v>50</v>
      </c>
      <c r="R3268" s="22" t="s">
        <v>2966</v>
      </c>
      <c r="S3268" s="22" t="s">
        <v>33</v>
      </c>
      <c r="T3268" s="23" t="s">
        <v>52</v>
      </c>
      <c r="U3268" s="23"/>
      <c r="V3268" s="22" t="s">
        <v>67</v>
      </c>
      <c r="W3268" s="24" t="s">
        <v>3677</v>
      </c>
      <c r="X3268" s="25" t="s">
        <v>50</v>
      </c>
      <c r="Y3268" s="25" t="s">
        <v>50</v>
      </c>
      <c r="Z3268" s="25" t="s">
        <v>50</v>
      </c>
      <c r="AA3268" s="25"/>
      <c r="AB3268" s="26"/>
      <c r="AC3268" s="31">
        <v>0.30000750000000004</v>
      </c>
      <c r="AD3268" s="32"/>
      <c r="AE3268" s="32"/>
      <c r="AF3268" s="32"/>
      <c r="AG3268" s="33"/>
      <c r="AH3268" s="33"/>
      <c r="AI3268" s="33"/>
      <c r="AJ3268" s="27"/>
      <c r="AK3268" s="27"/>
      <c r="AL3268" s="27">
        <v>1.7333333333333334</v>
      </c>
      <c r="AM3268" s="27"/>
      <c r="AN3268" s="27"/>
      <c r="AO3268" s="28" t="s">
        <v>94</v>
      </c>
      <c r="AP3268" s="51"/>
      <c r="AQ3268" s="51"/>
    </row>
    <row r="3269" spans="1:43" ht="12.65" customHeight="1">
      <c r="A3269" s="13" t="s">
        <v>214</v>
      </c>
      <c r="B3269" s="14" t="s">
        <v>2925</v>
      </c>
      <c r="C3269" s="13">
        <v>57</v>
      </c>
      <c r="D3269" s="13" t="s">
        <v>2926</v>
      </c>
      <c r="E3269" s="15" t="s">
        <v>2933</v>
      </c>
      <c r="F3269" s="13">
        <v>20753</v>
      </c>
      <c r="G3269" s="13" t="s">
        <v>2260</v>
      </c>
      <c r="H3269" s="16">
        <v>45892</v>
      </c>
      <c r="I3269" s="17">
        <v>45892</v>
      </c>
      <c r="J3269" s="18">
        <v>45892</v>
      </c>
      <c r="K3269" s="19">
        <v>0.40972222222222221</v>
      </c>
      <c r="L3269" s="19">
        <v>0.44791666666666669</v>
      </c>
      <c r="M3269" s="20">
        <v>0.49305555555555558</v>
      </c>
      <c r="N3269" s="19">
        <v>0.53125</v>
      </c>
      <c r="O3269" s="21">
        <f t="shared" si="126"/>
        <v>3.819444444444442E-2</v>
      </c>
      <c r="P3269" s="13" t="s">
        <v>50</v>
      </c>
      <c r="Q3269" s="13" t="s">
        <v>50</v>
      </c>
      <c r="R3269" s="22" t="s">
        <v>2967</v>
      </c>
      <c r="S3269" s="22" t="s">
        <v>33</v>
      </c>
      <c r="T3269" s="23" t="s">
        <v>52</v>
      </c>
      <c r="U3269" s="23"/>
      <c r="V3269" s="22" t="s">
        <v>67</v>
      </c>
      <c r="W3269" s="24" t="s">
        <v>3677</v>
      </c>
      <c r="X3269" s="25" t="s">
        <v>50</v>
      </c>
      <c r="Y3269" s="25" t="s">
        <v>50</v>
      </c>
      <c r="Z3269" s="25" t="s">
        <v>50</v>
      </c>
      <c r="AA3269" s="25"/>
      <c r="AB3269" s="26"/>
      <c r="AC3269" s="31">
        <v>0.30000750000000004</v>
      </c>
      <c r="AD3269" s="32"/>
      <c r="AE3269" s="32"/>
      <c r="AF3269" s="32"/>
      <c r="AG3269" s="33"/>
      <c r="AH3269" s="33"/>
      <c r="AI3269" s="33"/>
      <c r="AJ3269" s="27"/>
      <c r="AK3269" s="27"/>
      <c r="AL3269" s="27">
        <v>1.7333333333333334</v>
      </c>
      <c r="AM3269" s="27"/>
      <c r="AN3269" s="27"/>
      <c r="AO3269" s="28" t="s">
        <v>94</v>
      </c>
      <c r="AP3269" s="51"/>
      <c r="AQ3269" s="51"/>
    </row>
    <row r="3270" spans="1:43" ht="12.65" customHeight="1">
      <c r="A3270" s="13" t="s">
        <v>214</v>
      </c>
      <c r="B3270" s="14" t="s">
        <v>2925</v>
      </c>
      <c r="C3270" s="13">
        <v>57</v>
      </c>
      <c r="D3270" s="13" t="s">
        <v>2926</v>
      </c>
      <c r="E3270" s="15" t="s">
        <v>2933</v>
      </c>
      <c r="F3270" s="13">
        <v>20753</v>
      </c>
      <c r="G3270" s="13" t="s">
        <v>2260</v>
      </c>
      <c r="H3270" s="16">
        <v>45892</v>
      </c>
      <c r="I3270" s="17">
        <v>45892</v>
      </c>
      <c r="J3270" s="18">
        <f>I3270</f>
        <v>45892</v>
      </c>
      <c r="K3270" s="19">
        <v>0.55555555555555558</v>
      </c>
      <c r="L3270" s="19">
        <v>0.64930555555555558</v>
      </c>
      <c r="M3270" s="20">
        <v>0.63888888888888884</v>
      </c>
      <c r="N3270" s="19">
        <v>0.73263888888888884</v>
      </c>
      <c r="O3270" s="21">
        <f t="shared" si="126"/>
        <v>9.375E-2</v>
      </c>
      <c r="P3270" s="13" t="s">
        <v>50</v>
      </c>
      <c r="Q3270" s="13" t="s">
        <v>50</v>
      </c>
      <c r="R3270" s="22" t="s">
        <v>2968</v>
      </c>
      <c r="S3270" s="22" t="s">
        <v>29</v>
      </c>
      <c r="T3270" s="23" t="s">
        <v>52</v>
      </c>
      <c r="U3270" s="23" t="s">
        <v>50</v>
      </c>
      <c r="V3270" s="22" t="s">
        <v>67</v>
      </c>
      <c r="W3270" s="24" t="s">
        <v>141</v>
      </c>
      <c r="X3270" s="25" t="s">
        <v>54</v>
      </c>
      <c r="Y3270" s="25" t="s">
        <v>114</v>
      </c>
      <c r="Z3270" s="25" t="s">
        <v>74</v>
      </c>
      <c r="AA3270" s="25"/>
      <c r="AB3270" s="26"/>
      <c r="AC3270" s="31">
        <v>2.8558406249999995</v>
      </c>
      <c r="AD3270" s="32"/>
      <c r="AE3270" s="32"/>
      <c r="AF3270" s="32"/>
      <c r="AG3270" s="33"/>
      <c r="AH3270" s="33"/>
      <c r="AI3270" s="33"/>
      <c r="AJ3270" s="27"/>
      <c r="AK3270" s="27"/>
      <c r="AL3270" s="27">
        <v>4.16</v>
      </c>
      <c r="AM3270" s="27"/>
      <c r="AN3270" s="27"/>
      <c r="AO3270" s="28" t="s">
        <v>94</v>
      </c>
      <c r="AP3270" s="51"/>
      <c r="AQ3270" s="51"/>
    </row>
    <row r="3271" spans="1:43" ht="12.65" customHeight="1">
      <c r="A3271" s="13" t="s">
        <v>214</v>
      </c>
      <c r="B3271" s="14" t="s">
        <v>2925</v>
      </c>
      <c r="C3271" s="13">
        <v>57</v>
      </c>
      <c r="D3271" s="13" t="s">
        <v>2926</v>
      </c>
      <c r="E3271" s="15" t="s">
        <v>2933</v>
      </c>
      <c r="F3271" s="13">
        <v>20753</v>
      </c>
      <c r="G3271" s="13" t="s">
        <v>2260</v>
      </c>
      <c r="H3271" s="16">
        <v>45892</v>
      </c>
      <c r="I3271" s="17">
        <v>45892</v>
      </c>
      <c r="J3271" s="18">
        <v>45892</v>
      </c>
      <c r="K3271" s="19">
        <v>0.64930555555555558</v>
      </c>
      <c r="L3271" s="19">
        <v>0.67013888888888884</v>
      </c>
      <c r="M3271" s="20">
        <v>0.73263888888888884</v>
      </c>
      <c r="N3271" s="19">
        <v>0.75347222222222221</v>
      </c>
      <c r="O3271" s="21">
        <f t="shared" si="126"/>
        <v>2.083333333333337E-2</v>
      </c>
      <c r="P3271" s="13" t="s">
        <v>50</v>
      </c>
      <c r="Q3271" s="13" t="s">
        <v>50</v>
      </c>
      <c r="R3271" s="22" t="s">
        <v>2969</v>
      </c>
      <c r="S3271" s="22" t="s">
        <v>33</v>
      </c>
      <c r="T3271" s="23" t="s">
        <v>52</v>
      </c>
      <c r="U3271" s="23"/>
      <c r="V3271" s="22" t="s">
        <v>67</v>
      </c>
      <c r="W3271" s="24" t="s">
        <v>3677</v>
      </c>
      <c r="X3271" s="25" t="s">
        <v>50</v>
      </c>
      <c r="Y3271" s="25" t="s">
        <v>50</v>
      </c>
      <c r="Z3271" s="25" t="s">
        <v>50</v>
      </c>
      <c r="AA3271" s="25"/>
      <c r="AB3271" s="26"/>
      <c r="AC3271" s="31">
        <v>0.34616249999999998</v>
      </c>
      <c r="AD3271" s="32"/>
      <c r="AE3271" s="32"/>
      <c r="AF3271" s="32"/>
      <c r="AG3271" s="33"/>
      <c r="AH3271" s="33"/>
      <c r="AI3271" s="33"/>
      <c r="AJ3271" s="27"/>
      <c r="AK3271" s="27"/>
      <c r="AL3271" s="27">
        <v>1.7333333333333334</v>
      </c>
      <c r="AM3271" s="27"/>
      <c r="AN3271" s="27"/>
      <c r="AO3271" s="28" t="s">
        <v>94</v>
      </c>
      <c r="AP3271" s="51"/>
      <c r="AQ3271" s="51"/>
    </row>
    <row r="3272" spans="1:43" ht="12.65" customHeight="1">
      <c r="A3272" s="13" t="s">
        <v>214</v>
      </c>
      <c r="B3272" s="14" t="s">
        <v>2925</v>
      </c>
      <c r="C3272" s="13">
        <v>57</v>
      </c>
      <c r="D3272" s="13" t="s">
        <v>2926</v>
      </c>
      <c r="E3272" s="15" t="s">
        <v>2933</v>
      </c>
      <c r="F3272" s="13">
        <v>20753</v>
      </c>
      <c r="G3272" s="13" t="s">
        <v>2260</v>
      </c>
      <c r="H3272" s="16">
        <v>45892</v>
      </c>
      <c r="I3272" s="17">
        <v>45892</v>
      </c>
      <c r="J3272" s="18">
        <f>I3272</f>
        <v>45892</v>
      </c>
      <c r="K3272" s="19">
        <v>0.68055555555555558</v>
      </c>
      <c r="L3272" s="19">
        <v>0.77430555555555558</v>
      </c>
      <c r="M3272" s="20">
        <v>0.76388888888888884</v>
      </c>
      <c r="N3272" s="19">
        <v>0.85763888888888884</v>
      </c>
      <c r="O3272" s="21">
        <f t="shared" si="126"/>
        <v>9.375E-2</v>
      </c>
      <c r="P3272" s="13" t="s">
        <v>50</v>
      </c>
      <c r="Q3272" s="13" t="s">
        <v>50</v>
      </c>
      <c r="R3272" s="22" t="s">
        <v>2970</v>
      </c>
      <c r="S3272" s="22" t="s">
        <v>29</v>
      </c>
      <c r="T3272" s="23" t="s">
        <v>52</v>
      </c>
      <c r="U3272" s="23" t="s">
        <v>50</v>
      </c>
      <c r="V3272" s="22" t="s">
        <v>67</v>
      </c>
      <c r="W3272" s="24" t="s">
        <v>144</v>
      </c>
      <c r="X3272" s="25" t="s">
        <v>84</v>
      </c>
      <c r="Y3272" s="25" t="s">
        <v>114</v>
      </c>
      <c r="Z3272" s="25" t="s">
        <v>62</v>
      </c>
      <c r="AA3272" s="25"/>
      <c r="AB3272" s="26"/>
      <c r="AC3272" s="31">
        <v>6.5770875000000002</v>
      </c>
      <c r="AD3272" s="32"/>
      <c r="AE3272" s="32"/>
      <c r="AF3272" s="32"/>
      <c r="AG3272" s="33"/>
      <c r="AH3272" s="33"/>
      <c r="AI3272" s="33"/>
      <c r="AJ3272" s="27"/>
      <c r="AK3272" s="27"/>
      <c r="AL3272" s="27">
        <v>4.16</v>
      </c>
      <c r="AM3272" s="27"/>
      <c r="AN3272" s="27"/>
      <c r="AO3272" s="28" t="s">
        <v>94</v>
      </c>
      <c r="AP3272" s="51"/>
      <c r="AQ3272" s="51"/>
    </row>
    <row r="3273" spans="1:43" ht="12.65" customHeight="1">
      <c r="A3273" s="13" t="s">
        <v>214</v>
      </c>
      <c r="B3273" s="14" t="s">
        <v>2925</v>
      </c>
      <c r="C3273" s="13">
        <v>57</v>
      </c>
      <c r="D3273" s="13" t="s">
        <v>2926</v>
      </c>
      <c r="E3273" s="15" t="s">
        <v>2933</v>
      </c>
      <c r="F3273" s="13">
        <v>20753</v>
      </c>
      <c r="G3273" s="13" t="s">
        <v>2260</v>
      </c>
      <c r="H3273" s="16">
        <v>45892</v>
      </c>
      <c r="I3273" s="17">
        <v>45892</v>
      </c>
      <c r="J3273" s="18">
        <v>45892</v>
      </c>
      <c r="K3273" s="19">
        <v>0.875</v>
      </c>
      <c r="L3273" s="19">
        <v>0.89583333333333337</v>
      </c>
      <c r="M3273" s="20">
        <v>0.95833333333333337</v>
      </c>
      <c r="N3273" s="19">
        <v>0.97916666666666663</v>
      </c>
      <c r="O3273" s="21">
        <f t="shared" si="126"/>
        <v>2.0833333333333259E-2</v>
      </c>
      <c r="P3273" s="13" t="s">
        <v>50</v>
      </c>
      <c r="Q3273" s="13" t="s">
        <v>50</v>
      </c>
      <c r="R3273" s="22" t="s">
        <v>2971</v>
      </c>
      <c r="S3273" s="22" t="s">
        <v>33</v>
      </c>
      <c r="T3273" s="23" t="s">
        <v>52</v>
      </c>
      <c r="U3273" s="23"/>
      <c r="V3273" s="22" t="s">
        <v>67</v>
      </c>
      <c r="W3273" s="24" t="s">
        <v>3677</v>
      </c>
      <c r="X3273" s="25" t="s">
        <v>50</v>
      </c>
      <c r="Y3273" s="25" t="s">
        <v>50</v>
      </c>
      <c r="Z3273" s="25" t="s">
        <v>50</v>
      </c>
      <c r="AA3273" s="25"/>
      <c r="AB3273" s="26"/>
      <c r="AC3273" s="31">
        <v>0.36924000000000007</v>
      </c>
      <c r="AD3273" s="32"/>
      <c r="AE3273" s="32"/>
      <c r="AF3273" s="32"/>
      <c r="AG3273" s="33"/>
      <c r="AH3273" s="33"/>
      <c r="AI3273" s="33"/>
      <c r="AJ3273" s="27"/>
      <c r="AK3273" s="27"/>
      <c r="AL3273" s="27">
        <v>1.7333333333333334</v>
      </c>
      <c r="AM3273" s="27"/>
      <c r="AN3273" s="27"/>
      <c r="AO3273" s="28" t="s">
        <v>94</v>
      </c>
      <c r="AP3273" s="51"/>
      <c r="AQ3273" s="51"/>
    </row>
    <row r="3274" spans="1:43" ht="12.65" customHeight="1">
      <c r="A3274" s="13" t="s">
        <v>214</v>
      </c>
      <c r="B3274" s="14" t="s">
        <v>2925</v>
      </c>
      <c r="C3274" s="13">
        <v>57</v>
      </c>
      <c r="D3274" s="13" t="s">
        <v>2926</v>
      </c>
      <c r="E3274" s="15" t="s">
        <v>2933</v>
      </c>
      <c r="F3274" s="13">
        <v>20753</v>
      </c>
      <c r="G3274" s="13" t="s">
        <v>2260</v>
      </c>
      <c r="H3274" s="16">
        <v>45892</v>
      </c>
      <c r="I3274" s="17">
        <v>45892</v>
      </c>
      <c r="J3274" s="18">
        <v>45892</v>
      </c>
      <c r="K3274" s="19">
        <v>0.89583333333333337</v>
      </c>
      <c r="L3274" s="19">
        <v>0.91666666666666663</v>
      </c>
      <c r="M3274" s="20">
        <v>0.97916666666666663</v>
      </c>
      <c r="N3274" s="19">
        <v>0</v>
      </c>
      <c r="O3274" s="21">
        <f t="shared" si="126"/>
        <v>2.083333333333337E-2</v>
      </c>
      <c r="P3274" s="13" t="s">
        <v>50</v>
      </c>
      <c r="Q3274" s="13" t="s">
        <v>50</v>
      </c>
      <c r="R3274" s="22" t="s">
        <v>2972</v>
      </c>
      <c r="S3274" s="22" t="s">
        <v>33</v>
      </c>
      <c r="T3274" s="23" t="s">
        <v>52</v>
      </c>
      <c r="U3274" s="23"/>
      <c r="V3274" s="22" t="s">
        <v>67</v>
      </c>
      <c r="W3274" s="24" t="s">
        <v>3677</v>
      </c>
      <c r="X3274" s="25" t="s">
        <v>50</v>
      </c>
      <c r="Y3274" s="25" t="s">
        <v>50</v>
      </c>
      <c r="Z3274" s="25" t="s">
        <v>50</v>
      </c>
      <c r="AA3274" s="25"/>
      <c r="AB3274" s="26"/>
      <c r="AC3274" s="31">
        <v>0.36924000000000007</v>
      </c>
      <c r="AD3274" s="32"/>
      <c r="AE3274" s="32"/>
      <c r="AF3274" s="32"/>
      <c r="AG3274" s="33"/>
      <c r="AH3274" s="33"/>
      <c r="AI3274" s="33"/>
      <c r="AJ3274" s="27"/>
      <c r="AK3274" s="27"/>
      <c r="AL3274" s="27">
        <v>1.7333333333333334</v>
      </c>
      <c r="AM3274" s="27"/>
      <c r="AN3274" s="27"/>
      <c r="AO3274" s="28" t="s">
        <v>94</v>
      </c>
      <c r="AP3274" s="51"/>
      <c r="AQ3274" s="51"/>
    </row>
    <row r="3275" spans="1:43" ht="12.65" customHeight="1">
      <c r="A3275" s="13" t="s">
        <v>214</v>
      </c>
      <c r="B3275" s="14" t="s">
        <v>2925</v>
      </c>
      <c r="C3275" s="13">
        <v>57</v>
      </c>
      <c r="D3275" s="13" t="s">
        <v>2926</v>
      </c>
      <c r="E3275" s="15" t="s">
        <v>2933</v>
      </c>
      <c r="F3275" s="13">
        <v>20753</v>
      </c>
      <c r="G3275" s="13" t="s">
        <v>2260</v>
      </c>
      <c r="H3275" s="16">
        <v>45893</v>
      </c>
      <c r="I3275" s="17">
        <v>45893</v>
      </c>
      <c r="J3275" s="18">
        <f>I3275</f>
        <v>45893</v>
      </c>
      <c r="K3275" s="19">
        <v>0.20833333333333334</v>
      </c>
      <c r="L3275" s="19">
        <v>0.2986111111111111</v>
      </c>
      <c r="M3275" s="20">
        <v>0.29166666666666669</v>
      </c>
      <c r="N3275" s="19">
        <v>0.38194444444444442</v>
      </c>
      <c r="O3275" s="21">
        <f t="shared" si="126"/>
        <v>9.0277777777777735E-2</v>
      </c>
      <c r="P3275" s="13" t="s">
        <v>50</v>
      </c>
      <c r="Q3275" s="13" t="s">
        <v>50</v>
      </c>
      <c r="R3275" s="22" t="s">
        <v>2973</v>
      </c>
      <c r="S3275" s="22" t="s">
        <v>30</v>
      </c>
      <c r="T3275" s="23" t="s">
        <v>52</v>
      </c>
      <c r="U3275" s="23" t="s">
        <v>50</v>
      </c>
      <c r="V3275" s="22" t="s">
        <v>67</v>
      </c>
      <c r="W3275" s="24" t="s">
        <v>133</v>
      </c>
      <c r="X3275" s="25" t="s">
        <v>77</v>
      </c>
      <c r="Y3275" s="25" t="s">
        <v>114</v>
      </c>
      <c r="Z3275" s="25" t="s">
        <v>83</v>
      </c>
      <c r="AA3275" s="25"/>
      <c r="AB3275" s="26"/>
      <c r="AC3275" s="31">
        <v>0.42404906249999996</v>
      </c>
      <c r="AD3275" s="32"/>
      <c r="AE3275" s="32"/>
      <c r="AF3275" s="32"/>
      <c r="AG3275" s="33"/>
      <c r="AH3275" s="33"/>
      <c r="AI3275" s="33"/>
      <c r="AJ3275" s="27"/>
      <c r="AK3275" s="27"/>
      <c r="AL3275" s="27">
        <v>1.7333333333333334</v>
      </c>
      <c r="AM3275" s="27"/>
      <c r="AN3275" s="27"/>
      <c r="AO3275" s="28" t="s">
        <v>94</v>
      </c>
      <c r="AP3275" s="51"/>
      <c r="AQ3275" s="51"/>
    </row>
    <row r="3276" spans="1:43" ht="12.65" customHeight="1">
      <c r="A3276" s="13" t="s">
        <v>214</v>
      </c>
      <c r="B3276" s="14" t="s">
        <v>2925</v>
      </c>
      <c r="C3276" s="13">
        <v>57</v>
      </c>
      <c r="D3276" s="13" t="s">
        <v>2926</v>
      </c>
      <c r="E3276" s="15" t="s">
        <v>2933</v>
      </c>
      <c r="F3276" s="13">
        <v>20753</v>
      </c>
      <c r="G3276" s="13" t="s">
        <v>2260</v>
      </c>
      <c r="H3276" s="16">
        <v>45893</v>
      </c>
      <c r="I3276" s="17">
        <v>45893</v>
      </c>
      <c r="J3276" s="18">
        <f>I3276</f>
        <v>45893</v>
      </c>
      <c r="K3276" s="19">
        <v>0.31944444444444442</v>
      </c>
      <c r="L3276" s="19">
        <v>0.40972222222222221</v>
      </c>
      <c r="M3276" s="20">
        <v>0.40277777777777779</v>
      </c>
      <c r="N3276" s="19">
        <v>0.49305555555555558</v>
      </c>
      <c r="O3276" s="21">
        <f t="shared" si="126"/>
        <v>9.027777777777779E-2</v>
      </c>
      <c r="P3276" s="13" t="s">
        <v>50</v>
      </c>
      <c r="Q3276" s="13" t="s">
        <v>50</v>
      </c>
      <c r="R3276" s="22" t="s">
        <v>2974</v>
      </c>
      <c r="S3276" s="22" t="s">
        <v>31</v>
      </c>
      <c r="T3276" s="23" t="s">
        <v>52</v>
      </c>
      <c r="U3276" s="23" t="s">
        <v>50</v>
      </c>
      <c r="V3276" s="22" t="s">
        <v>67</v>
      </c>
      <c r="W3276" s="24" t="s">
        <v>133</v>
      </c>
      <c r="X3276" s="25" t="s">
        <v>77</v>
      </c>
      <c r="Y3276" s="25" t="s">
        <v>114</v>
      </c>
      <c r="Z3276" s="25" t="s">
        <v>83</v>
      </c>
      <c r="AA3276" s="25"/>
      <c r="AB3276" s="26"/>
      <c r="AC3276" s="31">
        <v>0.12115687499999998</v>
      </c>
      <c r="AD3276" s="32"/>
      <c r="AE3276" s="32"/>
      <c r="AF3276" s="32"/>
      <c r="AG3276" s="33"/>
      <c r="AH3276" s="33"/>
      <c r="AI3276" s="33"/>
      <c r="AJ3276" s="27"/>
      <c r="AK3276" s="27"/>
      <c r="AL3276" s="27">
        <v>1.7333333333333334</v>
      </c>
      <c r="AM3276" s="27"/>
      <c r="AN3276" s="27"/>
      <c r="AO3276" s="28" t="s">
        <v>94</v>
      </c>
      <c r="AP3276" s="51"/>
      <c r="AQ3276" s="51"/>
    </row>
    <row r="3277" spans="1:43" ht="12.65" customHeight="1">
      <c r="A3277" s="13" t="s">
        <v>214</v>
      </c>
      <c r="B3277" s="14" t="s">
        <v>2925</v>
      </c>
      <c r="C3277" s="13">
        <v>57</v>
      </c>
      <c r="D3277" s="13" t="s">
        <v>2926</v>
      </c>
      <c r="E3277" s="15" t="s">
        <v>2933</v>
      </c>
      <c r="F3277" s="13">
        <v>20753</v>
      </c>
      <c r="G3277" s="13" t="s">
        <v>2260</v>
      </c>
      <c r="H3277" s="16">
        <v>45893</v>
      </c>
      <c r="I3277" s="17">
        <v>45893</v>
      </c>
      <c r="J3277" s="18">
        <f>I3277</f>
        <v>45893</v>
      </c>
      <c r="K3277" s="19">
        <v>0.43055555555555558</v>
      </c>
      <c r="L3277" s="19">
        <v>0.52083333333333337</v>
      </c>
      <c r="M3277" s="20">
        <v>0.51388888888888884</v>
      </c>
      <c r="N3277" s="19">
        <v>0.60416666666666663</v>
      </c>
      <c r="O3277" s="21">
        <f t="shared" si="126"/>
        <v>9.027777777777779E-2</v>
      </c>
      <c r="P3277" s="13" t="s">
        <v>50</v>
      </c>
      <c r="Q3277" s="13" t="s">
        <v>50</v>
      </c>
      <c r="R3277" s="22" t="s">
        <v>2975</v>
      </c>
      <c r="S3277" s="22" t="s">
        <v>31</v>
      </c>
      <c r="T3277" s="23" t="s">
        <v>52</v>
      </c>
      <c r="U3277" s="23" t="s">
        <v>50</v>
      </c>
      <c r="V3277" s="22" t="s">
        <v>67</v>
      </c>
      <c r="W3277" s="24" t="s">
        <v>133</v>
      </c>
      <c r="X3277" s="25" t="s">
        <v>77</v>
      </c>
      <c r="Y3277" s="25" t="s">
        <v>114</v>
      </c>
      <c r="Z3277" s="25" t="s">
        <v>83</v>
      </c>
      <c r="AA3277" s="25"/>
      <c r="AB3277" s="26"/>
      <c r="AC3277" s="31">
        <v>0.22500562500000001</v>
      </c>
      <c r="AD3277" s="32"/>
      <c r="AE3277" s="32"/>
      <c r="AF3277" s="32"/>
      <c r="AG3277" s="33"/>
      <c r="AH3277" s="33"/>
      <c r="AI3277" s="33"/>
      <c r="AJ3277" s="27"/>
      <c r="AK3277" s="27"/>
      <c r="AL3277" s="27">
        <v>1.7333333333333334</v>
      </c>
      <c r="AM3277" s="27"/>
      <c r="AN3277" s="27"/>
      <c r="AO3277" s="28" t="s">
        <v>94</v>
      </c>
      <c r="AP3277" s="51"/>
      <c r="AQ3277" s="51"/>
    </row>
    <row r="3278" spans="1:43" ht="12.65" customHeight="1">
      <c r="A3278" s="13" t="s">
        <v>214</v>
      </c>
      <c r="B3278" s="14" t="s">
        <v>2925</v>
      </c>
      <c r="C3278" s="13">
        <v>57</v>
      </c>
      <c r="D3278" s="13" t="s">
        <v>2926</v>
      </c>
      <c r="E3278" s="15" t="s">
        <v>2933</v>
      </c>
      <c r="F3278" s="13">
        <v>20753</v>
      </c>
      <c r="G3278" s="13" t="s">
        <v>2260</v>
      </c>
      <c r="H3278" s="16">
        <v>45893</v>
      </c>
      <c r="I3278" s="17">
        <v>45893</v>
      </c>
      <c r="J3278" s="18">
        <v>45893</v>
      </c>
      <c r="K3278" s="19">
        <v>0.52083333333333337</v>
      </c>
      <c r="L3278" s="19">
        <v>0.54166666666666663</v>
      </c>
      <c r="M3278" s="20">
        <v>0.60416666666666663</v>
      </c>
      <c r="N3278" s="19">
        <v>0.625</v>
      </c>
      <c r="O3278" s="21">
        <f t="shared" si="126"/>
        <v>2.083333333333337E-2</v>
      </c>
      <c r="P3278" s="13" t="s">
        <v>50</v>
      </c>
      <c r="Q3278" s="13" t="s">
        <v>50</v>
      </c>
      <c r="R3278" s="22" t="s">
        <v>2976</v>
      </c>
      <c r="S3278" s="22" t="s">
        <v>33</v>
      </c>
      <c r="T3278" s="23" t="s">
        <v>52</v>
      </c>
      <c r="U3278" s="23"/>
      <c r="V3278" s="22" t="s">
        <v>67</v>
      </c>
      <c r="W3278" s="24" t="s">
        <v>3677</v>
      </c>
      <c r="X3278" s="25" t="s">
        <v>50</v>
      </c>
      <c r="Y3278" s="25" t="s">
        <v>50</v>
      </c>
      <c r="Z3278" s="25" t="s">
        <v>50</v>
      </c>
      <c r="AA3278" s="25"/>
      <c r="AB3278" s="26"/>
      <c r="AC3278" s="31">
        <v>0.30000750000000004</v>
      </c>
      <c r="AD3278" s="32"/>
      <c r="AE3278" s="32"/>
      <c r="AF3278" s="32"/>
      <c r="AG3278" s="33"/>
      <c r="AH3278" s="33"/>
      <c r="AI3278" s="33"/>
      <c r="AJ3278" s="27"/>
      <c r="AK3278" s="27"/>
      <c r="AL3278" s="27">
        <v>1.7333333333333334</v>
      </c>
      <c r="AM3278" s="27"/>
      <c r="AN3278" s="27"/>
      <c r="AO3278" s="28" t="s">
        <v>94</v>
      </c>
      <c r="AP3278" s="51"/>
      <c r="AQ3278" s="51"/>
    </row>
    <row r="3279" spans="1:43" ht="12.65" customHeight="1">
      <c r="A3279" s="13" t="s">
        <v>214</v>
      </c>
      <c r="B3279" s="14" t="s">
        <v>2925</v>
      </c>
      <c r="C3279" s="13">
        <v>57</v>
      </c>
      <c r="D3279" s="13" t="s">
        <v>2926</v>
      </c>
      <c r="E3279" s="15" t="s">
        <v>2933</v>
      </c>
      <c r="F3279" s="13">
        <v>20753</v>
      </c>
      <c r="G3279" s="13" t="s">
        <v>2260</v>
      </c>
      <c r="H3279" s="16">
        <v>45893</v>
      </c>
      <c r="I3279" s="17">
        <v>45893</v>
      </c>
      <c r="J3279" s="18">
        <f>I3279</f>
        <v>45893</v>
      </c>
      <c r="K3279" s="19">
        <v>0.55555555555555558</v>
      </c>
      <c r="L3279" s="19">
        <v>0.64930555555555558</v>
      </c>
      <c r="M3279" s="20">
        <v>0.63888888888888884</v>
      </c>
      <c r="N3279" s="19">
        <v>0.73263888888888884</v>
      </c>
      <c r="O3279" s="21">
        <f t="shared" si="126"/>
        <v>9.375E-2</v>
      </c>
      <c r="P3279" s="13" t="s">
        <v>50</v>
      </c>
      <c r="Q3279" s="13" t="s">
        <v>50</v>
      </c>
      <c r="R3279" s="22" t="s">
        <v>2968</v>
      </c>
      <c r="S3279" s="22" t="s">
        <v>29</v>
      </c>
      <c r="T3279" s="23" t="s">
        <v>52</v>
      </c>
      <c r="U3279" s="23" t="s">
        <v>50</v>
      </c>
      <c r="V3279" s="22" t="s">
        <v>67</v>
      </c>
      <c r="W3279" s="24" t="s">
        <v>156</v>
      </c>
      <c r="X3279" s="25" t="s">
        <v>63</v>
      </c>
      <c r="Y3279" s="25" t="s">
        <v>114</v>
      </c>
      <c r="Z3279" s="25" t="s">
        <v>60</v>
      </c>
      <c r="AA3279" s="25"/>
      <c r="AB3279" s="26"/>
      <c r="AC3279" s="31">
        <v>3.028921875</v>
      </c>
      <c r="AD3279" s="32"/>
      <c r="AE3279" s="32"/>
      <c r="AF3279" s="32"/>
      <c r="AG3279" s="33"/>
      <c r="AH3279" s="33"/>
      <c r="AI3279" s="33"/>
      <c r="AJ3279" s="27"/>
      <c r="AK3279" s="27"/>
      <c r="AL3279" s="27">
        <v>4.16</v>
      </c>
      <c r="AM3279" s="27"/>
      <c r="AN3279" s="27"/>
      <c r="AO3279" s="28" t="s">
        <v>94</v>
      </c>
      <c r="AP3279" s="51"/>
      <c r="AQ3279" s="51"/>
    </row>
    <row r="3280" spans="1:43" ht="12.65" customHeight="1">
      <c r="A3280" s="13" t="s">
        <v>214</v>
      </c>
      <c r="B3280" s="14" t="s">
        <v>2925</v>
      </c>
      <c r="C3280" s="13">
        <v>57</v>
      </c>
      <c r="D3280" s="13" t="s">
        <v>2926</v>
      </c>
      <c r="E3280" s="15" t="s">
        <v>2933</v>
      </c>
      <c r="F3280" s="13">
        <v>20753</v>
      </c>
      <c r="G3280" s="13" t="s">
        <v>2260</v>
      </c>
      <c r="H3280" s="16">
        <v>45893</v>
      </c>
      <c r="I3280" s="17">
        <v>45893</v>
      </c>
      <c r="J3280" s="18">
        <v>45893</v>
      </c>
      <c r="K3280" s="19">
        <v>0.64930555555555558</v>
      </c>
      <c r="L3280" s="19">
        <v>0.67013888888888884</v>
      </c>
      <c r="M3280" s="20">
        <v>0.73263888888888884</v>
      </c>
      <c r="N3280" s="19">
        <v>0.75347222222222221</v>
      </c>
      <c r="O3280" s="21">
        <f t="shared" si="126"/>
        <v>2.083333333333337E-2</v>
      </c>
      <c r="P3280" s="13" t="s">
        <v>50</v>
      </c>
      <c r="Q3280" s="13" t="s">
        <v>50</v>
      </c>
      <c r="R3280" s="22" t="s">
        <v>2977</v>
      </c>
      <c r="S3280" s="22" t="s">
        <v>33</v>
      </c>
      <c r="T3280" s="23" t="s">
        <v>52</v>
      </c>
      <c r="U3280" s="23"/>
      <c r="V3280" s="22" t="s">
        <v>67</v>
      </c>
      <c r="W3280" s="24" t="s">
        <v>3677</v>
      </c>
      <c r="X3280" s="25" t="s">
        <v>50</v>
      </c>
      <c r="Y3280" s="25" t="s">
        <v>50</v>
      </c>
      <c r="Z3280" s="25" t="s">
        <v>50</v>
      </c>
      <c r="AA3280" s="25"/>
      <c r="AB3280" s="26"/>
      <c r="AC3280" s="31">
        <v>0.34616249999999998</v>
      </c>
      <c r="AD3280" s="32"/>
      <c r="AE3280" s="32"/>
      <c r="AF3280" s="32"/>
      <c r="AG3280" s="33"/>
      <c r="AH3280" s="33"/>
      <c r="AI3280" s="33"/>
      <c r="AJ3280" s="27"/>
      <c r="AK3280" s="27"/>
      <c r="AL3280" s="27">
        <v>1.7333333333333334</v>
      </c>
      <c r="AM3280" s="27"/>
      <c r="AN3280" s="27"/>
      <c r="AO3280" s="28" t="s">
        <v>94</v>
      </c>
      <c r="AP3280" s="51"/>
      <c r="AQ3280" s="51"/>
    </row>
    <row r="3281" spans="1:43" ht="12.65" customHeight="1">
      <c r="A3281" s="13" t="s">
        <v>214</v>
      </c>
      <c r="B3281" s="14" t="s">
        <v>2925</v>
      </c>
      <c r="C3281" s="13">
        <v>57</v>
      </c>
      <c r="D3281" s="13" t="s">
        <v>2926</v>
      </c>
      <c r="E3281" s="15" t="s">
        <v>2933</v>
      </c>
      <c r="F3281" s="13">
        <v>20753</v>
      </c>
      <c r="G3281" s="13" t="s">
        <v>2260</v>
      </c>
      <c r="H3281" s="16">
        <v>45893</v>
      </c>
      <c r="I3281" s="17">
        <v>45893</v>
      </c>
      <c r="J3281" s="18">
        <v>45893</v>
      </c>
      <c r="K3281" s="19">
        <v>0.77430555555555558</v>
      </c>
      <c r="L3281" s="19">
        <v>0.79513888888888884</v>
      </c>
      <c r="M3281" s="20">
        <v>0.85763888888888884</v>
      </c>
      <c r="N3281" s="19">
        <v>0.87847222222222221</v>
      </c>
      <c r="O3281" s="21">
        <f t="shared" si="126"/>
        <v>2.083333333333337E-2</v>
      </c>
      <c r="P3281" s="13" t="s">
        <v>50</v>
      </c>
      <c r="Q3281" s="13" t="s">
        <v>50</v>
      </c>
      <c r="R3281" s="22" t="s">
        <v>2978</v>
      </c>
      <c r="S3281" s="22" t="s">
        <v>33</v>
      </c>
      <c r="T3281" s="23" t="s">
        <v>52</v>
      </c>
      <c r="U3281" s="23"/>
      <c r="V3281" s="22" t="s">
        <v>67</v>
      </c>
      <c r="W3281" s="24" t="s">
        <v>3677</v>
      </c>
      <c r="X3281" s="25" t="s">
        <v>50</v>
      </c>
      <c r="Y3281" s="25" t="s">
        <v>50</v>
      </c>
      <c r="Z3281" s="25" t="s">
        <v>50</v>
      </c>
      <c r="AA3281" s="25"/>
      <c r="AB3281" s="26"/>
      <c r="AC3281" s="31">
        <v>0.46155000000000002</v>
      </c>
      <c r="AD3281" s="32"/>
      <c r="AE3281" s="32"/>
      <c r="AF3281" s="32"/>
      <c r="AG3281" s="33"/>
      <c r="AH3281" s="33"/>
      <c r="AI3281" s="33"/>
      <c r="AJ3281" s="27"/>
      <c r="AK3281" s="27"/>
      <c r="AL3281" s="27">
        <v>2.1666666666666665</v>
      </c>
      <c r="AM3281" s="27"/>
      <c r="AN3281" s="27"/>
      <c r="AO3281" s="28" t="s">
        <v>94</v>
      </c>
      <c r="AP3281" s="51"/>
      <c r="AQ3281" s="51"/>
    </row>
    <row r="3282" spans="1:43" ht="12.65" customHeight="1">
      <c r="A3282" s="13" t="s">
        <v>214</v>
      </c>
      <c r="B3282" s="14" t="s">
        <v>2925</v>
      </c>
      <c r="C3282" s="13">
        <v>57</v>
      </c>
      <c r="D3282" s="13" t="s">
        <v>2926</v>
      </c>
      <c r="E3282" s="15" t="s">
        <v>2933</v>
      </c>
      <c r="F3282" s="13">
        <v>20753</v>
      </c>
      <c r="G3282" s="13" t="s">
        <v>2260</v>
      </c>
      <c r="H3282" s="16">
        <v>45893</v>
      </c>
      <c r="I3282" s="17">
        <v>45893</v>
      </c>
      <c r="J3282" s="18">
        <f>I3282</f>
        <v>45893</v>
      </c>
      <c r="K3282" s="19">
        <v>0.79513888888888884</v>
      </c>
      <c r="L3282" s="19">
        <v>0.88541666666666663</v>
      </c>
      <c r="M3282" s="20">
        <v>0.87847222222222221</v>
      </c>
      <c r="N3282" s="19">
        <v>0.96875</v>
      </c>
      <c r="O3282" s="21">
        <f t="shared" si="126"/>
        <v>9.027777777777779E-2</v>
      </c>
      <c r="P3282" s="13" t="s">
        <v>50</v>
      </c>
      <c r="Q3282" s="13" t="s">
        <v>50</v>
      </c>
      <c r="R3282" s="22" t="s">
        <v>2979</v>
      </c>
      <c r="S3282" s="22" t="s">
        <v>31</v>
      </c>
      <c r="T3282" s="23" t="s">
        <v>52</v>
      </c>
      <c r="U3282" s="23" t="s">
        <v>50</v>
      </c>
      <c r="V3282" s="22" t="s">
        <v>67</v>
      </c>
      <c r="W3282" s="24" t="s">
        <v>157</v>
      </c>
      <c r="X3282" s="25" t="s">
        <v>70</v>
      </c>
      <c r="Y3282" s="25" t="s">
        <v>114</v>
      </c>
      <c r="Z3282" s="25" t="s">
        <v>58</v>
      </c>
      <c r="AA3282" s="25"/>
      <c r="AB3282" s="26"/>
      <c r="AC3282" s="31">
        <v>0.41539500000000001</v>
      </c>
      <c r="AD3282" s="32"/>
      <c r="AE3282" s="32"/>
      <c r="AF3282" s="32"/>
      <c r="AG3282" s="33"/>
      <c r="AH3282" s="33"/>
      <c r="AI3282" s="33"/>
      <c r="AJ3282" s="27"/>
      <c r="AK3282" s="27"/>
      <c r="AL3282" s="27">
        <v>2.1666666666666665</v>
      </c>
      <c r="AM3282" s="27"/>
      <c r="AN3282" s="27"/>
      <c r="AO3282" s="28" t="s">
        <v>94</v>
      </c>
      <c r="AP3282" s="51"/>
      <c r="AQ3282" s="51"/>
    </row>
    <row r="3283" spans="1:43" ht="12.65" customHeight="1">
      <c r="A3283" s="13" t="s">
        <v>214</v>
      </c>
      <c r="B3283" s="14" t="s">
        <v>2925</v>
      </c>
      <c r="C3283" s="13">
        <v>57</v>
      </c>
      <c r="D3283" s="13" t="s">
        <v>2926</v>
      </c>
      <c r="E3283" s="15" t="s">
        <v>2933</v>
      </c>
      <c r="F3283" s="13">
        <v>20753</v>
      </c>
      <c r="G3283" s="13" t="s">
        <v>2260</v>
      </c>
      <c r="H3283" s="16">
        <v>45893</v>
      </c>
      <c r="I3283" s="17">
        <v>45893</v>
      </c>
      <c r="J3283" s="18">
        <v>45893</v>
      </c>
      <c r="K3283" s="19">
        <v>0.88541666666666663</v>
      </c>
      <c r="L3283" s="19">
        <v>0.92361111111111116</v>
      </c>
      <c r="M3283" s="20">
        <v>0.96875</v>
      </c>
      <c r="N3283" s="19">
        <v>6.9444444444444441E-3</v>
      </c>
      <c r="O3283" s="21">
        <f t="shared" si="126"/>
        <v>3.819444444444442E-2</v>
      </c>
      <c r="P3283" s="13" t="s">
        <v>50</v>
      </c>
      <c r="Q3283" s="13" t="s">
        <v>50</v>
      </c>
      <c r="R3283" s="22" t="s">
        <v>2980</v>
      </c>
      <c r="S3283" s="22" t="s">
        <v>32</v>
      </c>
      <c r="T3283" s="23" t="s">
        <v>52</v>
      </c>
      <c r="U3283" s="23"/>
      <c r="V3283" s="22" t="s">
        <v>67</v>
      </c>
      <c r="W3283" s="24" t="s">
        <v>3677</v>
      </c>
      <c r="X3283" s="25" t="s">
        <v>50</v>
      </c>
      <c r="Y3283" s="25" t="s">
        <v>50</v>
      </c>
      <c r="Z3283" s="25" t="s">
        <v>50</v>
      </c>
      <c r="AA3283" s="25"/>
      <c r="AB3283" s="26"/>
      <c r="AC3283" s="31">
        <v>1.8462000000000001</v>
      </c>
      <c r="AD3283" s="32"/>
      <c r="AE3283" s="32"/>
      <c r="AF3283" s="32"/>
      <c r="AG3283" s="33"/>
      <c r="AH3283" s="33"/>
      <c r="AI3283" s="33"/>
      <c r="AJ3283" s="27"/>
      <c r="AK3283" s="27"/>
      <c r="AL3283" s="27">
        <v>1.7333333333333334</v>
      </c>
      <c r="AM3283" s="27"/>
      <c r="AN3283" s="27"/>
      <c r="AO3283" s="28" t="s">
        <v>94</v>
      </c>
      <c r="AP3283" s="51"/>
      <c r="AQ3283" s="51"/>
    </row>
    <row r="3284" spans="1:43" ht="12.65" customHeight="1">
      <c r="A3284" s="13" t="s">
        <v>214</v>
      </c>
      <c r="B3284" s="14" t="s">
        <v>2925</v>
      </c>
      <c r="C3284" s="13">
        <v>57</v>
      </c>
      <c r="D3284" s="13" t="s">
        <v>2926</v>
      </c>
      <c r="E3284" s="15" t="s">
        <v>2933</v>
      </c>
      <c r="F3284" s="13">
        <v>20753</v>
      </c>
      <c r="G3284" s="13" t="s">
        <v>2260</v>
      </c>
      <c r="H3284" s="16">
        <v>45894</v>
      </c>
      <c r="I3284" s="17">
        <v>45894</v>
      </c>
      <c r="J3284" s="18">
        <v>45894</v>
      </c>
      <c r="K3284" s="19">
        <v>0.20833333333333334</v>
      </c>
      <c r="L3284" s="19">
        <v>0.22916666666666666</v>
      </c>
      <c r="M3284" s="20">
        <v>0.29166666666666669</v>
      </c>
      <c r="N3284" s="19">
        <v>0.3125</v>
      </c>
      <c r="O3284" s="21">
        <f t="shared" si="126"/>
        <v>2.0833333333333315E-2</v>
      </c>
      <c r="P3284" s="13" t="s">
        <v>50</v>
      </c>
      <c r="Q3284" s="13" t="s">
        <v>50</v>
      </c>
      <c r="R3284" s="22" t="s">
        <v>2981</v>
      </c>
      <c r="S3284" s="22" t="s">
        <v>33</v>
      </c>
      <c r="T3284" s="23" t="s">
        <v>52</v>
      </c>
      <c r="U3284" s="23"/>
      <c r="V3284" s="22" t="s">
        <v>67</v>
      </c>
      <c r="W3284" s="24" t="s">
        <v>3677</v>
      </c>
      <c r="X3284" s="25" t="s">
        <v>50</v>
      </c>
      <c r="Y3284" s="25" t="s">
        <v>50</v>
      </c>
      <c r="Z3284" s="25" t="s">
        <v>50</v>
      </c>
      <c r="AA3284" s="25"/>
      <c r="AB3284" s="26"/>
      <c r="AC3284" s="31">
        <v>0.15346537499999996</v>
      </c>
      <c r="AD3284" s="32"/>
      <c r="AE3284" s="32"/>
      <c r="AF3284" s="32"/>
      <c r="AG3284" s="33"/>
      <c r="AH3284" s="33"/>
      <c r="AI3284" s="33"/>
      <c r="AJ3284" s="27"/>
      <c r="AK3284" s="27"/>
      <c r="AL3284" s="27">
        <v>1.3333333333333333</v>
      </c>
      <c r="AM3284" s="27"/>
      <c r="AN3284" s="27"/>
      <c r="AO3284" s="28" t="s">
        <v>94</v>
      </c>
      <c r="AP3284" s="51"/>
      <c r="AQ3284" s="51"/>
    </row>
    <row r="3285" spans="1:43" ht="12.65" customHeight="1">
      <c r="A3285" s="13" t="s">
        <v>214</v>
      </c>
      <c r="B3285" s="14" t="s">
        <v>2925</v>
      </c>
      <c r="C3285" s="13">
        <v>57</v>
      </c>
      <c r="D3285" s="13" t="s">
        <v>2926</v>
      </c>
      <c r="E3285" s="15" t="s">
        <v>2933</v>
      </c>
      <c r="F3285" s="13">
        <v>20753</v>
      </c>
      <c r="G3285" s="13" t="s">
        <v>2260</v>
      </c>
      <c r="H3285" s="16">
        <v>45894</v>
      </c>
      <c r="I3285" s="17">
        <v>45894</v>
      </c>
      <c r="J3285" s="18">
        <v>45894</v>
      </c>
      <c r="K3285" s="19">
        <v>0.25</v>
      </c>
      <c r="L3285" s="19">
        <v>0.28819444444444442</v>
      </c>
      <c r="M3285" s="20">
        <v>0.33333333333333331</v>
      </c>
      <c r="N3285" s="19">
        <v>0.37152777777777779</v>
      </c>
      <c r="O3285" s="21">
        <f t="shared" si="126"/>
        <v>3.8194444444444475E-2</v>
      </c>
      <c r="P3285" s="13" t="s">
        <v>50</v>
      </c>
      <c r="Q3285" s="13" t="s">
        <v>50</v>
      </c>
      <c r="R3285" s="22" t="s">
        <v>2982</v>
      </c>
      <c r="S3285" s="22" t="s">
        <v>32</v>
      </c>
      <c r="T3285" s="23" t="s">
        <v>52</v>
      </c>
      <c r="U3285" s="23"/>
      <c r="V3285" s="22" t="s">
        <v>67</v>
      </c>
      <c r="W3285" s="24" t="s">
        <v>3677</v>
      </c>
      <c r="X3285" s="25" t="s">
        <v>50</v>
      </c>
      <c r="Y3285" s="25" t="s">
        <v>50</v>
      </c>
      <c r="Z3285" s="25" t="s">
        <v>50</v>
      </c>
      <c r="AA3285" s="25"/>
      <c r="AB3285" s="26"/>
      <c r="AC3285" s="31">
        <v>0.76732687499999974</v>
      </c>
      <c r="AD3285" s="32"/>
      <c r="AE3285" s="32"/>
      <c r="AF3285" s="32"/>
      <c r="AG3285" s="33"/>
      <c r="AH3285" s="33"/>
      <c r="AI3285" s="33"/>
      <c r="AJ3285" s="27"/>
      <c r="AK3285" s="27"/>
      <c r="AL3285" s="27">
        <v>1.3333333333333333</v>
      </c>
      <c r="AM3285" s="27"/>
      <c r="AN3285" s="27"/>
      <c r="AO3285" s="28" t="s">
        <v>94</v>
      </c>
      <c r="AP3285" s="51"/>
      <c r="AQ3285" s="51"/>
    </row>
    <row r="3286" spans="1:43" ht="12.65" customHeight="1">
      <c r="A3286" s="13" t="s">
        <v>214</v>
      </c>
      <c r="B3286" s="14" t="s">
        <v>2925</v>
      </c>
      <c r="C3286" s="13">
        <v>57</v>
      </c>
      <c r="D3286" s="13" t="s">
        <v>2926</v>
      </c>
      <c r="E3286" s="15" t="s">
        <v>2933</v>
      </c>
      <c r="F3286" s="13">
        <v>20753</v>
      </c>
      <c r="G3286" s="13" t="s">
        <v>2260</v>
      </c>
      <c r="H3286" s="16">
        <v>45894</v>
      </c>
      <c r="I3286" s="17">
        <v>45894</v>
      </c>
      <c r="J3286" s="18">
        <v>45894</v>
      </c>
      <c r="K3286" s="19">
        <v>0.48958333333333331</v>
      </c>
      <c r="L3286" s="19">
        <v>0.52777777777777779</v>
      </c>
      <c r="M3286" s="20">
        <v>0.57291666666666663</v>
      </c>
      <c r="N3286" s="19">
        <v>0.61111111111111116</v>
      </c>
      <c r="O3286" s="21">
        <f t="shared" si="126"/>
        <v>3.8194444444444531E-2</v>
      </c>
      <c r="P3286" s="13" t="s">
        <v>50</v>
      </c>
      <c r="Q3286" s="13" t="s">
        <v>50</v>
      </c>
      <c r="R3286" s="22" t="s">
        <v>2983</v>
      </c>
      <c r="S3286" s="22" t="s">
        <v>32</v>
      </c>
      <c r="T3286" s="23" t="s">
        <v>52</v>
      </c>
      <c r="U3286" s="23"/>
      <c r="V3286" s="22" t="s">
        <v>67</v>
      </c>
      <c r="W3286" s="24" t="s">
        <v>3677</v>
      </c>
      <c r="X3286" s="25" t="s">
        <v>50</v>
      </c>
      <c r="Y3286" s="25" t="s">
        <v>50</v>
      </c>
      <c r="Z3286" s="25" t="s">
        <v>50</v>
      </c>
      <c r="AA3286" s="25"/>
      <c r="AB3286" s="26"/>
      <c r="AC3286" s="31">
        <v>1.4250356249999998</v>
      </c>
      <c r="AD3286" s="32"/>
      <c r="AE3286" s="32"/>
      <c r="AF3286" s="32"/>
      <c r="AG3286" s="33"/>
      <c r="AH3286" s="33"/>
      <c r="AI3286" s="33"/>
      <c r="AJ3286" s="27"/>
      <c r="AK3286" s="27"/>
      <c r="AL3286" s="27">
        <v>1.3333333333333333</v>
      </c>
      <c r="AM3286" s="27"/>
      <c r="AN3286" s="27"/>
      <c r="AO3286" s="28" t="s">
        <v>94</v>
      </c>
      <c r="AP3286" s="51"/>
      <c r="AQ3286" s="51"/>
    </row>
    <row r="3287" spans="1:43" ht="12.65" customHeight="1">
      <c r="A3287" s="13" t="s">
        <v>214</v>
      </c>
      <c r="B3287" s="14" t="s">
        <v>2925</v>
      </c>
      <c r="C3287" s="13">
        <v>57</v>
      </c>
      <c r="D3287" s="13" t="s">
        <v>2926</v>
      </c>
      <c r="E3287" s="15" t="s">
        <v>2933</v>
      </c>
      <c r="F3287" s="13">
        <v>20753</v>
      </c>
      <c r="G3287" s="13" t="s">
        <v>2260</v>
      </c>
      <c r="H3287" s="16">
        <v>45894</v>
      </c>
      <c r="I3287" s="17">
        <v>45894</v>
      </c>
      <c r="J3287" s="18">
        <v>45894</v>
      </c>
      <c r="K3287" s="19">
        <v>0.52777777777777779</v>
      </c>
      <c r="L3287" s="19">
        <v>0.61805555555555558</v>
      </c>
      <c r="M3287" s="20">
        <v>0.61111111111111116</v>
      </c>
      <c r="N3287" s="19">
        <v>0.70138888888888884</v>
      </c>
      <c r="O3287" s="21">
        <f t="shared" si="126"/>
        <v>9.0277777777777679E-2</v>
      </c>
      <c r="P3287" s="13" t="s">
        <v>50</v>
      </c>
      <c r="Q3287" s="13" t="s">
        <v>50</v>
      </c>
      <c r="R3287" s="22" t="s">
        <v>2984</v>
      </c>
      <c r="S3287" s="22" t="s">
        <v>33</v>
      </c>
      <c r="T3287" s="23" t="s">
        <v>52</v>
      </c>
      <c r="U3287" s="23"/>
      <c r="V3287" s="22" t="s">
        <v>67</v>
      </c>
      <c r="W3287" s="24" t="s">
        <v>3677</v>
      </c>
      <c r="X3287" s="25" t="s">
        <v>50</v>
      </c>
      <c r="Y3287" s="25" t="s">
        <v>50</v>
      </c>
      <c r="Z3287" s="25" t="s">
        <v>50</v>
      </c>
      <c r="AA3287" s="25"/>
      <c r="AB3287" s="26"/>
      <c r="AC3287" s="31">
        <v>0.28500712499999997</v>
      </c>
      <c r="AD3287" s="32"/>
      <c r="AE3287" s="32"/>
      <c r="AF3287" s="32"/>
      <c r="AG3287" s="33"/>
      <c r="AH3287" s="33"/>
      <c r="AI3287" s="33"/>
      <c r="AJ3287" s="27"/>
      <c r="AK3287" s="27"/>
      <c r="AL3287" s="27">
        <v>1.3333333333333333</v>
      </c>
      <c r="AM3287" s="27"/>
      <c r="AN3287" s="27"/>
      <c r="AO3287" s="28" t="s">
        <v>94</v>
      </c>
      <c r="AP3287" s="51"/>
      <c r="AQ3287" s="51"/>
    </row>
    <row r="3288" spans="1:43" ht="12.65" customHeight="1">
      <c r="A3288" s="13" t="s">
        <v>214</v>
      </c>
      <c r="B3288" s="14" t="s">
        <v>2925</v>
      </c>
      <c r="C3288" s="13">
        <v>57</v>
      </c>
      <c r="D3288" s="13" t="s">
        <v>2926</v>
      </c>
      <c r="E3288" s="15" t="s">
        <v>2933</v>
      </c>
      <c r="F3288" s="13">
        <v>20753</v>
      </c>
      <c r="G3288" s="13" t="s">
        <v>2260</v>
      </c>
      <c r="H3288" s="16">
        <v>45894</v>
      </c>
      <c r="I3288" s="17">
        <v>45894</v>
      </c>
      <c r="J3288" s="18">
        <v>45894</v>
      </c>
      <c r="K3288" s="19">
        <v>0.70833333333333337</v>
      </c>
      <c r="L3288" s="19">
        <v>0.72916666666666663</v>
      </c>
      <c r="M3288" s="20">
        <v>0.79166666666666663</v>
      </c>
      <c r="N3288" s="19">
        <v>0.8125</v>
      </c>
      <c r="O3288" s="21">
        <f t="shared" si="126"/>
        <v>2.083333333333337E-2</v>
      </c>
      <c r="P3288" s="13" t="s">
        <v>50</v>
      </c>
      <c r="Q3288" s="13" t="s">
        <v>50</v>
      </c>
      <c r="R3288" s="22" t="s">
        <v>2962</v>
      </c>
      <c r="S3288" s="22" t="s">
        <v>33</v>
      </c>
      <c r="T3288" s="23" t="s">
        <v>52</v>
      </c>
      <c r="U3288" s="23"/>
      <c r="V3288" s="22" t="s">
        <v>67</v>
      </c>
      <c r="W3288" s="24" t="s">
        <v>3677</v>
      </c>
      <c r="X3288" s="25" t="s">
        <v>50</v>
      </c>
      <c r="Y3288" s="25" t="s">
        <v>50</v>
      </c>
      <c r="Z3288" s="25" t="s">
        <v>50</v>
      </c>
      <c r="AA3288" s="25"/>
      <c r="AB3288" s="26"/>
      <c r="AC3288" s="31">
        <v>0.43847249999999993</v>
      </c>
      <c r="AD3288" s="32"/>
      <c r="AE3288" s="32"/>
      <c r="AF3288" s="32"/>
      <c r="AG3288" s="33"/>
      <c r="AH3288" s="33"/>
      <c r="AI3288" s="33"/>
      <c r="AJ3288" s="27"/>
      <c r="AK3288" s="27"/>
      <c r="AL3288" s="27">
        <v>1.6666666666666667</v>
      </c>
      <c r="AM3288" s="27"/>
      <c r="AN3288" s="27"/>
      <c r="AO3288" s="28" t="s">
        <v>94</v>
      </c>
      <c r="AP3288" s="51"/>
      <c r="AQ3288" s="51"/>
    </row>
    <row r="3289" spans="1:43" ht="12.65" customHeight="1">
      <c r="A3289" s="13" t="s">
        <v>214</v>
      </c>
      <c r="B3289" s="14" t="s">
        <v>2925</v>
      </c>
      <c r="C3289" s="13">
        <v>57</v>
      </c>
      <c r="D3289" s="13" t="s">
        <v>2926</v>
      </c>
      <c r="E3289" s="15" t="s">
        <v>2933</v>
      </c>
      <c r="F3289" s="13">
        <v>20753</v>
      </c>
      <c r="G3289" s="13" t="s">
        <v>2260</v>
      </c>
      <c r="H3289" s="16">
        <v>45894</v>
      </c>
      <c r="I3289" s="17">
        <v>45894</v>
      </c>
      <c r="J3289" s="18">
        <v>45894</v>
      </c>
      <c r="K3289" s="19">
        <v>0.72916666666666663</v>
      </c>
      <c r="L3289" s="19">
        <v>0.76736111111111116</v>
      </c>
      <c r="M3289" s="20">
        <v>0.8125</v>
      </c>
      <c r="N3289" s="19">
        <v>0.85069444444444442</v>
      </c>
      <c r="O3289" s="21">
        <f t="shared" si="126"/>
        <v>3.819444444444442E-2</v>
      </c>
      <c r="P3289" s="13" t="s">
        <v>50</v>
      </c>
      <c r="Q3289" s="13" t="s">
        <v>50</v>
      </c>
      <c r="R3289" s="22" t="s">
        <v>2985</v>
      </c>
      <c r="S3289" s="22" t="s">
        <v>32</v>
      </c>
      <c r="T3289" s="23" t="s">
        <v>52</v>
      </c>
      <c r="U3289" s="23"/>
      <c r="V3289" s="22" t="s">
        <v>67</v>
      </c>
      <c r="W3289" s="24" t="s">
        <v>3677</v>
      </c>
      <c r="X3289" s="25" t="s">
        <v>50</v>
      </c>
      <c r="Y3289" s="25" t="s">
        <v>50</v>
      </c>
      <c r="Z3289" s="25" t="s">
        <v>50</v>
      </c>
      <c r="AA3289" s="25"/>
      <c r="AB3289" s="26"/>
      <c r="AC3289" s="31">
        <v>2.1923624999999998</v>
      </c>
      <c r="AD3289" s="32"/>
      <c r="AE3289" s="32"/>
      <c r="AF3289" s="32"/>
      <c r="AG3289" s="33"/>
      <c r="AH3289" s="33"/>
      <c r="AI3289" s="33"/>
      <c r="AJ3289" s="27"/>
      <c r="AK3289" s="27"/>
      <c r="AL3289" s="27">
        <v>1.6666666666666667</v>
      </c>
      <c r="AM3289" s="27"/>
      <c r="AN3289" s="27"/>
      <c r="AO3289" s="28" t="s">
        <v>94</v>
      </c>
      <c r="AP3289" s="51"/>
      <c r="AQ3289" s="51"/>
    </row>
    <row r="3290" spans="1:43" ht="12.65" customHeight="1">
      <c r="A3290" s="13" t="s">
        <v>214</v>
      </c>
      <c r="B3290" s="14" t="s">
        <v>2925</v>
      </c>
      <c r="C3290" s="13">
        <v>57</v>
      </c>
      <c r="D3290" s="13" t="s">
        <v>2926</v>
      </c>
      <c r="E3290" s="15" t="s">
        <v>2933</v>
      </c>
      <c r="F3290" s="13">
        <v>20753</v>
      </c>
      <c r="G3290" s="13" t="s">
        <v>2260</v>
      </c>
      <c r="H3290" s="16">
        <v>45894</v>
      </c>
      <c r="I3290" s="17">
        <v>45894</v>
      </c>
      <c r="J3290" s="18">
        <v>45894</v>
      </c>
      <c r="K3290" s="19">
        <v>0.76736111111111116</v>
      </c>
      <c r="L3290" s="19">
        <v>0.85069444444444453</v>
      </c>
      <c r="M3290" s="20">
        <v>0.85069444444444442</v>
      </c>
      <c r="N3290" s="19">
        <v>0.93402777777777779</v>
      </c>
      <c r="O3290" s="21">
        <f t="shared" si="126"/>
        <v>8.333333333333337E-2</v>
      </c>
      <c r="P3290" s="13" t="s">
        <v>50</v>
      </c>
      <c r="Q3290" s="13" t="s">
        <v>50</v>
      </c>
      <c r="R3290" s="22" t="s">
        <v>2986</v>
      </c>
      <c r="S3290" s="22" t="s">
        <v>33</v>
      </c>
      <c r="T3290" s="23" t="s">
        <v>52</v>
      </c>
      <c r="U3290" s="23"/>
      <c r="V3290" s="22" t="s">
        <v>67</v>
      </c>
      <c r="W3290" s="24" t="s">
        <v>3677</v>
      </c>
      <c r="X3290" s="25" t="s">
        <v>50</v>
      </c>
      <c r="Y3290" s="25" t="s">
        <v>50</v>
      </c>
      <c r="Z3290" s="25" t="s">
        <v>50</v>
      </c>
      <c r="AA3290" s="25"/>
      <c r="AB3290" s="26"/>
      <c r="AC3290" s="31">
        <v>0.43847249999999993</v>
      </c>
      <c r="AD3290" s="32"/>
      <c r="AE3290" s="32"/>
      <c r="AF3290" s="32"/>
      <c r="AG3290" s="33"/>
      <c r="AH3290" s="33"/>
      <c r="AI3290" s="33"/>
      <c r="AJ3290" s="27"/>
      <c r="AK3290" s="27"/>
      <c r="AL3290" s="27">
        <v>1.6666666666666667</v>
      </c>
      <c r="AM3290" s="27"/>
      <c r="AN3290" s="27"/>
      <c r="AO3290" s="28" t="s">
        <v>94</v>
      </c>
      <c r="AP3290" s="51"/>
      <c r="AQ3290" s="51"/>
    </row>
    <row r="3291" spans="1:43" ht="12.65" customHeight="1">
      <c r="A3291" s="13" t="s">
        <v>214</v>
      </c>
      <c r="B3291" s="14" t="s">
        <v>2925</v>
      </c>
      <c r="C3291" s="13">
        <v>57</v>
      </c>
      <c r="D3291" s="13" t="s">
        <v>2926</v>
      </c>
      <c r="E3291" s="15" t="s">
        <v>2933</v>
      </c>
      <c r="F3291" s="13">
        <v>20753</v>
      </c>
      <c r="G3291" s="13" t="s">
        <v>2260</v>
      </c>
      <c r="H3291" s="16">
        <v>45895</v>
      </c>
      <c r="I3291" s="17">
        <v>45895</v>
      </c>
      <c r="J3291" s="18">
        <v>45895</v>
      </c>
      <c r="K3291" s="19">
        <v>0.20833333333333334</v>
      </c>
      <c r="L3291" s="19">
        <v>0.22916666666666666</v>
      </c>
      <c r="M3291" s="20">
        <v>0.29166666666666669</v>
      </c>
      <c r="N3291" s="19">
        <v>0.3125</v>
      </c>
      <c r="O3291" s="21">
        <f t="shared" si="126"/>
        <v>2.0833333333333315E-2</v>
      </c>
      <c r="P3291" s="13" t="s">
        <v>50</v>
      </c>
      <c r="Q3291" s="13" t="s">
        <v>50</v>
      </c>
      <c r="R3291" s="22" t="s">
        <v>2987</v>
      </c>
      <c r="S3291" s="22" t="s">
        <v>33</v>
      </c>
      <c r="T3291" s="23" t="s">
        <v>52</v>
      </c>
      <c r="U3291" s="23"/>
      <c r="V3291" s="22" t="s">
        <v>67</v>
      </c>
      <c r="W3291" s="24" t="s">
        <v>3677</v>
      </c>
      <c r="X3291" s="25" t="s">
        <v>50</v>
      </c>
      <c r="Y3291" s="25" t="s">
        <v>50</v>
      </c>
      <c r="Z3291" s="25" t="s">
        <v>50</v>
      </c>
      <c r="AA3291" s="25"/>
      <c r="AB3291" s="26"/>
      <c r="AC3291" s="31">
        <v>0.15346537499999996</v>
      </c>
      <c r="AD3291" s="32"/>
      <c r="AE3291" s="32"/>
      <c r="AF3291" s="32"/>
      <c r="AG3291" s="33"/>
      <c r="AH3291" s="33"/>
      <c r="AI3291" s="33"/>
      <c r="AJ3291" s="27"/>
      <c r="AK3291" s="27"/>
      <c r="AL3291" s="27">
        <v>1.3333333333333333</v>
      </c>
      <c r="AM3291" s="27"/>
      <c r="AN3291" s="27"/>
      <c r="AO3291" s="28" t="s">
        <v>94</v>
      </c>
      <c r="AP3291" s="51"/>
      <c r="AQ3291" s="51"/>
    </row>
    <row r="3292" spans="1:43" ht="12.65" customHeight="1">
      <c r="A3292" s="13" t="s">
        <v>214</v>
      </c>
      <c r="B3292" s="14" t="s">
        <v>2925</v>
      </c>
      <c r="C3292" s="13">
        <v>57</v>
      </c>
      <c r="D3292" s="13" t="s">
        <v>2926</v>
      </c>
      <c r="E3292" s="15" t="s">
        <v>2933</v>
      </c>
      <c r="F3292" s="13">
        <v>20753</v>
      </c>
      <c r="G3292" s="13" t="s">
        <v>2260</v>
      </c>
      <c r="H3292" s="16">
        <v>45895</v>
      </c>
      <c r="I3292" s="17">
        <v>45895</v>
      </c>
      <c r="J3292" s="18">
        <v>45895</v>
      </c>
      <c r="K3292" s="19">
        <v>0.25</v>
      </c>
      <c r="L3292" s="19">
        <v>0.28819444444444442</v>
      </c>
      <c r="M3292" s="20">
        <v>0.33333333333333331</v>
      </c>
      <c r="N3292" s="19">
        <v>0.37152777777777779</v>
      </c>
      <c r="O3292" s="21">
        <f t="shared" si="126"/>
        <v>3.8194444444444475E-2</v>
      </c>
      <c r="P3292" s="13" t="s">
        <v>50</v>
      </c>
      <c r="Q3292" s="13" t="s">
        <v>50</v>
      </c>
      <c r="R3292" s="22" t="s">
        <v>2982</v>
      </c>
      <c r="S3292" s="22" t="s">
        <v>32</v>
      </c>
      <c r="T3292" s="23" t="s">
        <v>52</v>
      </c>
      <c r="U3292" s="23"/>
      <c r="V3292" s="22" t="s">
        <v>67</v>
      </c>
      <c r="W3292" s="24" t="s">
        <v>3677</v>
      </c>
      <c r="X3292" s="25" t="s">
        <v>50</v>
      </c>
      <c r="Y3292" s="25" t="s">
        <v>50</v>
      </c>
      <c r="Z3292" s="25" t="s">
        <v>50</v>
      </c>
      <c r="AA3292" s="25"/>
      <c r="AB3292" s="26"/>
      <c r="AC3292" s="31">
        <v>0.76732687499999974</v>
      </c>
      <c r="AD3292" s="32"/>
      <c r="AE3292" s="32"/>
      <c r="AF3292" s="32"/>
      <c r="AG3292" s="33"/>
      <c r="AH3292" s="33"/>
      <c r="AI3292" s="33"/>
      <c r="AJ3292" s="27"/>
      <c r="AK3292" s="27"/>
      <c r="AL3292" s="27">
        <v>1.3333333333333333</v>
      </c>
      <c r="AM3292" s="27"/>
      <c r="AN3292" s="27"/>
      <c r="AO3292" s="28" t="s">
        <v>94</v>
      </c>
      <c r="AP3292" s="51"/>
      <c r="AQ3292" s="51"/>
    </row>
    <row r="3293" spans="1:43" ht="12.65" customHeight="1">
      <c r="A3293" s="13" t="s">
        <v>214</v>
      </c>
      <c r="B3293" s="14" t="s">
        <v>2925</v>
      </c>
      <c r="C3293" s="13">
        <v>57</v>
      </c>
      <c r="D3293" s="13" t="s">
        <v>2926</v>
      </c>
      <c r="E3293" s="15" t="s">
        <v>2933</v>
      </c>
      <c r="F3293" s="13">
        <v>20753</v>
      </c>
      <c r="G3293" s="13" t="s">
        <v>2260</v>
      </c>
      <c r="H3293" s="16">
        <v>45895</v>
      </c>
      <c r="I3293" s="17">
        <v>45895</v>
      </c>
      <c r="J3293" s="18">
        <v>45895</v>
      </c>
      <c r="K3293" s="19">
        <v>0.48958333333333331</v>
      </c>
      <c r="L3293" s="19">
        <v>0.52777777777777779</v>
      </c>
      <c r="M3293" s="20">
        <v>0.57291666666666663</v>
      </c>
      <c r="N3293" s="19">
        <v>0.61111111111111116</v>
      </c>
      <c r="O3293" s="21">
        <f t="shared" si="126"/>
        <v>3.8194444444444531E-2</v>
      </c>
      <c r="P3293" s="13" t="s">
        <v>50</v>
      </c>
      <c r="Q3293" s="13" t="s">
        <v>50</v>
      </c>
      <c r="R3293" s="22" t="s">
        <v>2983</v>
      </c>
      <c r="S3293" s="22" t="s">
        <v>32</v>
      </c>
      <c r="T3293" s="23" t="s">
        <v>52</v>
      </c>
      <c r="U3293" s="23"/>
      <c r="V3293" s="22" t="s">
        <v>67</v>
      </c>
      <c r="W3293" s="24" t="s">
        <v>3677</v>
      </c>
      <c r="X3293" s="25" t="s">
        <v>50</v>
      </c>
      <c r="Y3293" s="25" t="s">
        <v>50</v>
      </c>
      <c r="Z3293" s="25" t="s">
        <v>50</v>
      </c>
      <c r="AA3293" s="25"/>
      <c r="AB3293" s="26"/>
      <c r="AC3293" s="31">
        <v>1.4250356249999998</v>
      </c>
      <c r="AD3293" s="32"/>
      <c r="AE3293" s="32"/>
      <c r="AF3293" s="32"/>
      <c r="AG3293" s="33"/>
      <c r="AH3293" s="33"/>
      <c r="AI3293" s="33"/>
      <c r="AJ3293" s="27"/>
      <c r="AK3293" s="27"/>
      <c r="AL3293" s="27">
        <v>1.3333333333333333</v>
      </c>
      <c r="AM3293" s="27"/>
      <c r="AN3293" s="27"/>
      <c r="AO3293" s="28" t="s">
        <v>94</v>
      </c>
      <c r="AP3293" s="51"/>
      <c r="AQ3293" s="51"/>
    </row>
    <row r="3294" spans="1:43" ht="12.65" customHeight="1">
      <c r="A3294" s="13" t="s">
        <v>214</v>
      </c>
      <c r="B3294" s="14" t="s">
        <v>2925</v>
      </c>
      <c r="C3294" s="13">
        <v>57</v>
      </c>
      <c r="D3294" s="13" t="s">
        <v>2926</v>
      </c>
      <c r="E3294" s="15" t="s">
        <v>2933</v>
      </c>
      <c r="F3294" s="13">
        <v>20753</v>
      </c>
      <c r="G3294" s="13" t="s">
        <v>2260</v>
      </c>
      <c r="H3294" s="16">
        <v>45895</v>
      </c>
      <c r="I3294" s="17">
        <v>45895</v>
      </c>
      <c r="J3294" s="18">
        <f>I3294</f>
        <v>45895</v>
      </c>
      <c r="K3294" s="19">
        <v>0.52777777777777779</v>
      </c>
      <c r="L3294" s="19">
        <v>0.61805555555555558</v>
      </c>
      <c r="M3294" s="20">
        <v>0.61111111111111116</v>
      </c>
      <c r="N3294" s="19">
        <v>0.70138888888888884</v>
      </c>
      <c r="O3294" s="21">
        <f t="shared" si="126"/>
        <v>9.0277777777777679E-2</v>
      </c>
      <c r="P3294" s="13" t="s">
        <v>50</v>
      </c>
      <c r="Q3294" s="13" t="s">
        <v>50</v>
      </c>
      <c r="R3294" s="22" t="s">
        <v>2940</v>
      </c>
      <c r="S3294" s="22" t="s">
        <v>31</v>
      </c>
      <c r="T3294" s="23" t="s">
        <v>52</v>
      </c>
      <c r="U3294" s="23" t="s">
        <v>50</v>
      </c>
      <c r="V3294" s="22" t="s">
        <v>67</v>
      </c>
      <c r="W3294" s="24" t="s">
        <v>156</v>
      </c>
      <c r="X3294" s="25" t="s">
        <v>63</v>
      </c>
      <c r="Y3294" s="25" t="s">
        <v>114</v>
      </c>
      <c r="Z3294" s="25" t="s">
        <v>60</v>
      </c>
      <c r="AA3294" s="25"/>
      <c r="AB3294" s="26"/>
      <c r="AC3294" s="31">
        <v>0.24938123437499998</v>
      </c>
      <c r="AD3294" s="32"/>
      <c r="AE3294" s="32"/>
      <c r="AF3294" s="32"/>
      <c r="AG3294" s="33"/>
      <c r="AH3294" s="33"/>
      <c r="AI3294" s="33"/>
      <c r="AJ3294" s="27"/>
      <c r="AK3294" s="27"/>
      <c r="AL3294" s="27">
        <v>1.3333333333333333</v>
      </c>
      <c r="AM3294" s="27"/>
      <c r="AN3294" s="27"/>
      <c r="AO3294" s="28" t="s">
        <v>94</v>
      </c>
      <c r="AP3294" s="51"/>
      <c r="AQ3294" s="51"/>
    </row>
    <row r="3295" spans="1:43" ht="12.65" customHeight="1">
      <c r="A3295" s="13" t="s">
        <v>214</v>
      </c>
      <c r="B3295" s="14" t="s">
        <v>2925</v>
      </c>
      <c r="C3295" s="13">
        <v>57</v>
      </c>
      <c r="D3295" s="13" t="s">
        <v>2926</v>
      </c>
      <c r="E3295" s="15" t="s">
        <v>2933</v>
      </c>
      <c r="F3295" s="13">
        <v>20753</v>
      </c>
      <c r="G3295" s="13" t="s">
        <v>2260</v>
      </c>
      <c r="H3295" s="16">
        <v>45895</v>
      </c>
      <c r="I3295" s="17">
        <v>45895</v>
      </c>
      <c r="J3295" s="18">
        <v>45895</v>
      </c>
      <c r="K3295" s="19">
        <v>0.61805555555555558</v>
      </c>
      <c r="L3295" s="19">
        <v>0.70833333333333337</v>
      </c>
      <c r="M3295" s="20">
        <v>0.70138888888888884</v>
      </c>
      <c r="N3295" s="19">
        <v>0.79166666666666663</v>
      </c>
      <c r="O3295" s="21">
        <f t="shared" si="126"/>
        <v>9.027777777777779E-2</v>
      </c>
      <c r="P3295" s="13" t="s">
        <v>50</v>
      </c>
      <c r="Q3295" s="13" t="s">
        <v>50</v>
      </c>
      <c r="R3295" s="22" t="s">
        <v>2988</v>
      </c>
      <c r="S3295" s="22" t="s">
        <v>33</v>
      </c>
      <c r="T3295" s="23" t="s">
        <v>52</v>
      </c>
      <c r="U3295" s="23"/>
      <c r="V3295" s="22" t="s">
        <v>67</v>
      </c>
      <c r="W3295" s="24" t="s">
        <v>3677</v>
      </c>
      <c r="X3295" s="25" t="s">
        <v>50</v>
      </c>
      <c r="Y3295" s="25" t="s">
        <v>50</v>
      </c>
      <c r="Z3295" s="25" t="s">
        <v>50</v>
      </c>
      <c r="AA3295" s="25"/>
      <c r="AB3295" s="26"/>
      <c r="AC3295" s="31">
        <v>0.32885437499999992</v>
      </c>
      <c r="AD3295" s="32"/>
      <c r="AE3295" s="32"/>
      <c r="AF3295" s="32"/>
      <c r="AG3295" s="33"/>
      <c r="AH3295" s="33"/>
      <c r="AI3295" s="33"/>
      <c r="AJ3295" s="27"/>
      <c r="AK3295" s="27"/>
      <c r="AL3295" s="27">
        <v>1.3333333333333333</v>
      </c>
      <c r="AM3295" s="27"/>
      <c r="AN3295" s="27"/>
      <c r="AO3295" s="28" t="s">
        <v>94</v>
      </c>
      <c r="AP3295" s="51"/>
      <c r="AQ3295" s="51"/>
    </row>
    <row r="3296" spans="1:43" ht="12.65" customHeight="1">
      <c r="A3296" s="13" t="s">
        <v>214</v>
      </c>
      <c r="B3296" s="14" t="s">
        <v>2925</v>
      </c>
      <c r="C3296" s="13">
        <v>57</v>
      </c>
      <c r="D3296" s="13" t="s">
        <v>2926</v>
      </c>
      <c r="E3296" s="15" t="s">
        <v>2933</v>
      </c>
      <c r="F3296" s="13">
        <v>20753</v>
      </c>
      <c r="G3296" s="13" t="s">
        <v>2260</v>
      </c>
      <c r="H3296" s="16">
        <v>45895</v>
      </c>
      <c r="I3296" s="17">
        <v>45895</v>
      </c>
      <c r="J3296" s="18">
        <v>45895</v>
      </c>
      <c r="K3296" s="19">
        <v>0.70833333333333337</v>
      </c>
      <c r="L3296" s="19">
        <v>0.72916666666666663</v>
      </c>
      <c r="M3296" s="20">
        <v>0.79166666666666663</v>
      </c>
      <c r="N3296" s="19">
        <v>0.8125</v>
      </c>
      <c r="O3296" s="21">
        <f t="shared" si="126"/>
        <v>2.083333333333337E-2</v>
      </c>
      <c r="P3296" s="13" t="s">
        <v>50</v>
      </c>
      <c r="Q3296" s="13" t="s">
        <v>50</v>
      </c>
      <c r="R3296" s="22" t="s">
        <v>2989</v>
      </c>
      <c r="S3296" s="22" t="s">
        <v>33</v>
      </c>
      <c r="T3296" s="23" t="s">
        <v>52</v>
      </c>
      <c r="U3296" s="23"/>
      <c r="V3296" s="22" t="s">
        <v>67</v>
      </c>
      <c r="W3296" s="24" t="s">
        <v>3677</v>
      </c>
      <c r="X3296" s="25" t="s">
        <v>50</v>
      </c>
      <c r="Y3296" s="25" t="s">
        <v>50</v>
      </c>
      <c r="Z3296" s="25" t="s">
        <v>50</v>
      </c>
      <c r="AA3296" s="25"/>
      <c r="AB3296" s="26"/>
      <c r="AC3296" s="31">
        <v>0.43847249999999993</v>
      </c>
      <c r="AD3296" s="32"/>
      <c r="AE3296" s="32"/>
      <c r="AF3296" s="32"/>
      <c r="AG3296" s="33"/>
      <c r="AH3296" s="33"/>
      <c r="AI3296" s="33"/>
      <c r="AJ3296" s="27"/>
      <c r="AK3296" s="27"/>
      <c r="AL3296" s="27">
        <v>1.6666666666666667</v>
      </c>
      <c r="AM3296" s="27"/>
      <c r="AN3296" s="27"/>
      <c r="AO3296" s="28" t="s">
        <v>94</v>
      </c>
      <c r="AP3296" s="51"/>
      <c r="AQ3296" s="51"/>
    </row>
    <row r="3297" spans="1:43" ht="12.65" customHeight="1">
      <c r="A3297" s="13" t="s">
        <v>214</v>
      </c>
      <c r="B3297" s="14" t="s">
        <v>2925</v>
      </c>
      <c r="C3297" s="13">
        <v>57</v>
      </c>
      <c r="D3297" s="13" t="s">
        <v>2926</v>
      </c>
      <c r="E3297" s="15" t="s">
        <v>2933</v>
      </c>
      <c r="F3297" s="13">
        <v>20753</v>
      </c>
      <c r="G3297" s="13" t="s">
        <v>2260</v>
      </c>
      <c r="H3297" s="16">
        <v>45895</v>
      </c>
      <c r="I3297" s="17">
        <v>45895</v>
      </c>
      <c r="J3297" s="18">
        <v>45895</v>
      </c>
      <c r="K3297" s="19">
        <v>0.72916666666666663</v>
      </c>
      <c r="L3297" s="19">
        <v>0.76736111111111116</v>
      </c>
      <c r="M3297" s="20">
        <v>0.8125</v>
      </c>
      <c r="N3297" s="19">
        <v>0.85069444444444442</v>
      </c>
      <c r="O3297" s="21">
        <f t="shared" si="126"/>
        <v>3.819444444444442E-2</v>
      </c>
      <c r="P3297" s="13" t="s">
        <v>50</v>
      </c>
      <c r="Q3297" s="13" t="s">
        <v>50</v>
      </c>
      <c r="R3297" s="22" t="s">
        <v>2985</v>
      </c>
      <c r="S3297" s="22" t="s">
        <v>32</v>
      </c>
      <c r="T3297" s="23" t="s">
        <v>52</v>
      </c>
      <c r="U3297" s="23"/>
      <c r="V3297" s="22" t="s">
        <v>67</v>
      </c>
      <c r="W3297" s="24" t="s">
        <v>3677</v>
      </c>
      <c r="X3297" s="25" t="s">
        <v>50</v>
      </c>
      <c r="Y3297" s="25" t="s">
        <v>50</v>
      </c>
      <c r="Z3297" s="25" t="s">
        <v>50</v>
      </c>
      <c r="AA3297" s="25"/>
      <c r="AB3297" s="26"/>
      <c r="AC3297" s="31">
        <v>2.1923624999999998</v>
      </c>
      <c r="AD3297" s="32"/>
      <c r="AE3297" s="32"/>
      <c r="AF3297" s="32"/>
      <c r="AG3297" s="33"/>
      <c r="AH3297" s="33"/>
      <c r="AI3297" s="33"/>
      <c r="AJ3297" s="27"/>
      <c r="AK3297" s="27"/>
      <c r="AL3297" s="27">
        <v>1.6666666666666667</v>
      </c>
      <c r="AM3297" s="27"/>
      <c r="AN3297" s="27"/>
      <c r="AO3297" s="28" t="s">
        <v>94</v>
      </c>
      <c r="AP3297" s="51"/>
      <c r="AQ3297" s="51"/>
    </row>
    <row r="3298" spans="1:43" ht="12.65" customHeight="1">
      <c r="A3298" s="13" t="s">
        <v>214</v>
      </c>
      <c r="B3298" s="14" t="s">
        <v>2925</v>
      </c>
      <c r="C3298" s="13">
        <v>57</v>
      </c>
      <c r="D3298" s="13" t="s">
        <v>2926</v>
      </c>
      <c r="E3298" s="15" t="s">
        <v>2933</v>
      </c>
      <c r="F3298" s="13">
        <v>20753</v>
      </c>
      <c r="G3298" s="13" t="s">
        <v>2260</v>
      </c>
      <c r="H3298" s="16">
        <v>45895</v>
      </c>
      <c r="I3298" s="17">
        <v>45895</v>
      </c>
      <c r="J3298" s="18">
        <v>45895</v>
      </c>
      <c r="K3298" s="19">
        <v>0.86805555555555558</v>
      </c>
      <c r="L3298" s="19">
        <v>0.88888888888888884</v>
      </c>
      <c r="M3298" s="20">
        <v>0.95138888888888884</v>
      </c>
      <c r="N3298" s="19">
        <v>0.97222222222222221</v>
      </c>
      <c r="O3298" s="21">
        <f t="shared" si="126"/>
        <v>2.083333333333337E-2</v>
      </c>
      <c r="P3298" s="13" t="s">
        <v>50</v>
      </c>
      <c r="Q3298" s="13" t="s">
        <v>50</v>
      </c>
      <c r="R3298" s="22" t="s">
        <v>2955</v>
      </c>
      <c r="S3298" s="22" t="s">
        <v>33</v>
      </c>
      <c r="T3298" s="23" t="s">
        <v>52</v>
      </c>
      <c r="U3298" s="23"/>
      <c r="V3298" s="22" t="s">
        <v>67</v>
      </c>
      <c r="W3298" s="24" t="s">
        <v>3677</v>
      </c>
      <c r="X3298" s="25" t="s">
        <v>50</v>
      </c>
      <c r="Y3298" s="25" t="s">
        <v>50</v>
      </c>
      <c r="Z3298" s="25" t="s">
        <v>50</v>
      </c>
      <c r="AA3298" s="25"/>
      <c r="AB3298" s="26"/>
      <c r="AC3298" s="31">
        <v>0.35077799999999992</v>
      </c>
      <c r="AD3298" s="32"/>
      <c r="AE3298" s="32"/>
      <c r="AF3298" s="32"/>
      <c r="AG3298" s="33"/>
      <c r="AH3298" s="33"/>
      <c r="AI3298" s="33"/>
      <c r="AJ3298" s="27"/>
      <c r="AK3298" s="27"/>
      <c r="AL3298" s="27">
        <v>1.3333333333333333</v>
      </c>
      <c r="AM3298" s="27"/>
      <c r="AN3298" s="27"/>
      <c r="AO3298" s="28" t="s">
        <v>94</v>
      </c>
      <c r="AP3298" s="51"/>
      <c r="AQ3298" s="51"/>
    </row>
    <row r="3299" spans="1:43" ht="12.65" customHeight="1">
      <c r="A3299" s="13" t="s">
        <v>214</v>
      </c>
      <c r="B3299" s="14" t="s">
        <v>2925</v>
      </c>
      <c r="C3299" s="13">
        <v>57</v>
      </c>
      <c r="D3299" s="13" t="s">
        <v>2926</v>
      </c>
      <c r="E3299" s="15" t="s">
        <v>2933</v>
      </c>
      <c r="F3299" s="13">
        <v>20753</v>
      </c>
      <c r="G3299" s="13" t="s">
        <v>2260</v>
      </c>
      <c r="H3299" s="16">
        <v>45895</v>
      </c>
      <c r="I3299" s="17">
        <v>45895</v>
      </c>
      <c r="J3299" s="18">
        <v>45895</v>
      </c>
      <c r="K3299" s="19">
        <v>0.88888888888888884</v>
      </c>
      <c r="L3299" s="19">
        <v>0.90972222222222221</v>
      </c>
      <c r="M3299" s="20">
        <v>0.97222222222222221</v>
      </c>
      <c r="N3299" s="19">
        <v>0.99305555555555558</v>
      </c>
      <c r="O3299" s="21">
        <f t="shared" si="126"/>
        <v>2.083333333333337E-2</v>
      </c>
      <c r="P3299" s="13" t="s">
        <v>50</v>
      </c>
      <c r="Q3299" s="13" t="s">
        <v>50</v>
      </c>
      <c r="R3299" s="22" t="s">
        <v>2990</v>
      </c>
      <c r="S3299" s="22" t="s">
        <v>33</v>
      </c>
      <c r="T3299" s="23" t="s">
        <v>52</v>
      </c>
      <c r="U3299" s="23"/>
      <c r="V3299" s="22" t="s">
        <v>67</v>
      </c>
      <c r="W3299" s="24" t="s">
        <v>3677</v>
      </c>
      <c r="X3299" s="25" t="s">
        <v>50</v>
      </c>
      <c r="Y3299" s="25" t="s">
        <v>50</v>
      </c>
      <c r="Z3299" s="25" t="s">
        <v>50</v>
      </c>
      <c r="AA3299" s="25"/>
      <c r="AB3299" s="26"/>
      <c r="AC3299" s="31">
        <v>0.35077799999999992</v>
      </c>
      <c r="AD3299" s="32"/>
      <c r="AE3299" s="32"/>
      <c r="AF3299" s="32"/>
      <c r="AG3299" s="33"/>
      <c r="AH3299" s="33"/>
      <c r="AI3299" s="33"/>
      <c r="AJ3299" s="27"/>
      <c r="AK3299" s="27"/>
      <c r="AL3299" s="27">
        <v>1.3333333333333333</v>
      </c>
      <c r="AM3299" s="27"/>
      <c r="AN3299" s="27"/>
      <c r="AO3299" s="28" t="s">
        <v>94</v>
      </c>
      <c r="AP3299" s="51"/>
      <c r="AQ3299" s="51"/>
    </row>
    <row r="3300" spans="1:43" ht="12.65" customHeight="1">
      <c r="A3300" s="13" t="s">
        <v>214</v>
      </c>
      <c r="B3300" s="14" t="s">
        <v>2925</v>
      </c>
      <c r="C3300" s="13">
        <v>57</v>
      </c>
      <c r="D3300" s="13" t="s">
        <v>2926</v>
      </c>
      <c r="E3300" s="15" t="s">
        <v>2933</v>
      </c>
      <c r="F3300" s="13">
        <v>20753</v>
      </c>
      <c r="G3300" s="13" t="s">
        <v>2260</v>
      </c>
      <c r="H3300" s="16">
        <v>45896</v>
      </c>
      <c r="I3300" s="17">
        <v>45896</v>
      </c>
      <c r="J3300" s="18">
        <v>45896</v>
      </c>
      <c r="K3300" s="19">
        <v>0.20833333333333334</v>
      </c>
      <c r="L3300" s="19">
        <v>0.22916666666666666</v>
      </c>
      <c r="M3300" s="20">
        <v>0.29166666666666669</v>
      </c>
      <c r="N3300" s="19">
        <v>0.3125</v>
      </c>
      <c r="O3300" s="21">
        <f t="shared" si="126"/>
        <v>2.0833333333333315E-2</v>
      </c>
      <c r="P3300" s="13" t="s">
        <v>50</v>
      </c>
      <c r="Q3300" s="13" t="s">
        <v>50</v>
      </c>
      <c r="R3300" s="22" t="s">
        <v>2981</v>
      </c>
      <c r="S3300" s="22" t="s">
        <v>33</v>
      </c>
      <c r="T3300" s="23" t="s">
        <v>52</v>
      </c>
      <c r="U3300" s="23"/>
      <c r="V3300" s="22" t="s">
        <v>67</v>
      </c>
      <c r="W3300" s="24" t="s">
        <v>3677</v>
      </c>
      <c r="X3300" s="25" t="s">
        <v>50</v>
      </c>
      <c r="Y3300" s="25" t="s">
        <v>50</v>
      </c>
      <c r="Z3300" s="25" t="s">
        <v>50</v>
      </c>
      <c r="AA3300" s="25"/>
      <c r="AB3300" s="26"/>
      <c r="AC3300" s="31">
        <v>0.15346537499999996</v>
      </c>
      <c r="AD3300" s="32"/>
      <c r="AE3300" s="32"/>
      <c r="AF3300" s="32"/>
      <c r="AG3300" s="33"/>
      <c r="AH3300" s="33"/>
      <c r="AI3300" s="33"/>
      <c r="AJ3300" s="27"/>
      <c r="AK3300" s="27"/>
      <c r="AL3300" s="27">
        <v>1.3333333333333333</v>
      </c>
      <c r="AM3300" s="27"/>
      <c r="AN3300" s="27"/>
      <c r="AO3300" s="28" t="s">
        <v>94</v>
      </c>
      <c r="AP3300" s="51"/>
      <c r="AQ3300" s="51"/>
    </row>
    <row r="3301" spans="1:43" ht="12.65" customHeight="1">
      <c r="A3301" s="13" t="s">
        <v>214</v>
      </c>
      <c r="B3301" s="14" t="s">
        <v>2925</v>
      </c>
      <c r="C3301" s="13">
        <v>57</v>
      </c>
      <c r="D3301" s="13" t="s">
        <v>2926</v>
      </c>
      <c r="E3301" s="15" t="s">
        <v>2933</v>
      </c>
      <c r="F3301" s="13">
        <v>20753</v>
      </c>
      <c r="G3301" s="13" t="s">
        <v>2260</v>
      </c>
      <c r="H3301" s="16">
        <v>45896</v>
      </c>
      <c r="I3301" s="17">
        <v>45896</v>
      </c>
      <c r="J3301" s="18">
        <v>45896</v>
      </c>
      <c r="K3301" s="19">
        <v>0.25</v>
      </c>
      <c r="L3301" s="19">
        <v>0.28819444444444442</v>
      </c>
      <c r="M3301" s="20">
        <v>0.33333333333333331</v>
      </c>
      <c r="N3301" s="19">
        <v>0.37152777777777779</v>
      </c>
      <c r="O3301" s="21">
        <f t="shared" si="126"/>
        <v>3.8194444444444475E-2</v>
      </c>
      <c r="P3301" s="13" t="s">
        <v>50</v>
      </c>
      <c r="Q3301" s="13" t="s">
        <v>50</v>
      </c>
      <c r="R3301" s="22" t="s">
        <v>2982</v>
      </c>
      <c r="S3301" s="22" t="s">
        <v>32</v>
      </c>
      <c r="T3301" s="23" t="s">
        <v>52</v>
      </c>
      <c r="U3301" s="23"/>
      <c r="V3301" s="22" t="s">
        <v>67</v>
      </c>
      <c r="W3301" s="24" t="s">
        <v>3677</v>
      </c>
      <c r="X3301" s="25" t="s">
        <v>50</v>
      </c>
      <c r="Y3301" s="25" t="s">
        <v>50</v>
      </c>
      <c r="Z3301" s="25" t="s">
        <v>50</v>
      </c>
      <c r="AA3301" s="25"/>
      <c r="AB3301" s="26"/>
      <c r="AC3301" s="31">
        <v>0.76732687499999974</v>
      </c>
      <c r="AD3301" s="32"/>
      <c r="AE3301" s="32"/>
      <c r="AF3301" s="32"/>
      <c r="AG3301" s="33"/>
      <c r="AH3301" s="33"/>
      <c r="AI3301" s="33"/>
      <c r="AJ3301" s="27"/>
      <c r="AK3301" s="27"/>
      <c r="AL3301" s="27">
        <v>1.3333333333333333</v>
      </c>
      <c r="AM3301" s="27"/>
      <c r="AN3301" s="27"/>
      <c r="AO3301" s="28" t="s">
        <v>94</v>
      </c>
      <c r="AP3301" s="51"/>
      <c r="AQ3301" s="51"/>
    </row>
    <row r="3302" spans="1:43" ht="12.65" customHeight="1">
      <c r="A3302" s="13" t="s">
        <v>214</v>
      </c>
      <c r="B3302" s="14" t="s">
        <v>2925</v>
      </c>
      <c r="C3302" s="13">
        <v>57</v>
      </c>
      <c r="D3302" s="13" t="s">
        <v>2926</v>
      </c>
      <c r="E3302" s="15" t="s">
        <v>2933</v>
      </c>
      <c r="F3302" s="13">
        <v>20753</v>
      </c>
      <c r="G3302" s="13" t="s">
        <v>2260</v>
      </c>
      <c r="H3302" s="16">
        <v>45896</v>
      </c>
      <c r="I3302" s="17">
        <v>45896</v>
      </c>
      <c r="J3302" s="18">
        <f>I3302</f>
        <v>45896</v>
      </c>
      <c r="K3302" s="19">
        <v>0.28819444444444442</v>
      </c>
      <c r="L3302" s="19">
        <v>0.37847222222222221</v>
      </c>
      <c r="M3302" s="20">
        <v>0.37152777777777779</v>
      </c>
      <c r="N3302" s="19">
        <v>0.46180555555555558</v>
      </c>
      <c r="O3302" s="21">
        <f t="shared" si="126"/>
        <v>9.027777777777779E-2</v>
      </c>
      <c r="P3302" s="13" t="s">
        <v>50</v>
      </c>
      <c r="Q3302" s="13" t="s">
        <v>50</v>
      </c>
      <c r="R3302" s="22" t="s">
        <v>2946</v>
      </c>
      <c r="S3302" s="22" t="s">
        <v>31</v>
      </c>
      <c r="T3302" s="23" t="s">
        <v>52</v>
      </c>
      <c r="U3302" s="23" t="s">
        <v>50</v>
      </c>
      <c r="V3302" s="22" t="s">
        <v>67</v>
      </c>
      <c r="W3302" s="24" t="s">
        <v>157</v>
      </c>
      <c r="X3302" s="25" t="s">
        <v>70</v>
      </c>
      <c r="Y3302" s="25" t="s">
        <v>114</v>
      </c>
      <c r="Z3302" s="25" t="s">
        <v>58</v>
      </c>
      <c r="AA3302" s="25"/>
      <c r="AB3302" s="26"/>
      <c r="AC3302" s="31">
        <v>0.13811883749999998</v>
      </c>
      <c r="AD3302" s="32"/>
      <c r="AE3302" s="32"/>
      <c r="AF3302" s="32"/>
      <c r="AG3302" s="33"/>
      <c r="AH3302" s="33"/>
      <c r="AI3302" s="33"/>
      <c r="AJ3302" s="27"/>
      <c r="AK3302" s="27"/>
      <c r="AL3302" s="27">
        <v>1.3333333333333333</v>
      </c>
      <c r="AM3302" s="27"/>
      <c r="AN3302" s="27"/>
      <c r="AO3302" s="28" t="s">
        <v>94</v>
      </c>
      <c r="AP3302" s="51"/>
      <c r="AQ3302" s="51"/>
    </row>
    <row r="3303" spans="1:43" ht="12.65" customHeight="1">
      <c r="A3303" s="13" t="s">
        <v>214</v>
      </c>
      <c r="B3303" s="14" t="s">
        <v>2925</v>
      </c>
      <c r="C3303" s="13">
        <v>57</v>
      </c>
      <c r="D3303" s="13" t="s">
        <v>2926</v>
      </c>
      <c r="E3303" s="15" t="s">
        <v>2933</v>
      </c>
      <c r="F3303" s="13">
        <v>20753</v>
      </c>
      <c r="G3303" s="13" t="s">
        <v>2260</v>
      </c>
      <c r="H3303" s="16">
        <v>45896</v>
      </c>
      <c r="I3303" s="17">
        <v>45896</v>
      </c>
      <c r="J3303" s="18">
        <f>I3303</f>
        <v>45896</v>
      </c>
      <c r="K3303" s="19">
        <v>0.37847222222222221</v>
      </c>
      <c r="L3303" s="19">
        <v>0.46875</v>
      </c>
      <c r="M3303" s="20">
        <v>0.46180555555555558</v>
      </c>
      <c r="N3303" s="19">
        <v>0.55208333333333337</v>
      </c>
      <c r="O3303" s="21">
        <f t="shared" si="126"/>
        <v>9.027777777777779E-2</v>
      </c>
      <c r="P3303" s="13" t="s">
        <v>50</v>
      </c>
      <c r="Q3303" s="13" t="s">
        <v>50</v>
      </c>
      <c r="R3303" s="22" t="s">
        <v>2947</v>
      </c>
      <c r="S3303" s="22" t="s">
        <v>30</v>
      </c>
      <c r="T3303" s="23" t="s">
        <v>211</v>
      </c>
      <c r="U3303" s="23" t="s">
        <v>50</v>
      </c>
      <c r="V3303" s="22" t="s">
        <v>212</v>
      </c>
      <c r="W3303" s="24" t="s">
        <v>209</v>
      </c>
      <c r="X3303" s="25" t="s">
        <v>117</v>
      </c>
      <c r="Y3303" s="25" t="s">
        <v>114</v>
      </c>
      <c r="Z3303" s="25" t="s">
        <v>83</v>
      </c>
      <c r="AA3303" s="25"/>
      <c r="AB3303" s="26"/>
      <c r="AC3303" s="31">
        <v>0.5455214501953124</v>
      </c>
      <c r="AD3303" s="32"/>
      <c r="AE3303" s="32"/>
      <c r="AF3303" s="32"/>
      <c r="AG3303" s="33"/>
      <c r="AH3303" s="33"/>
      <c r="AI3303" s="33"/>
      <c r="AJ3303" s="27"/>
      <c r="AK3303" s="27"/>
      <c r="AL3303" s="27">
        <v>1.3333333333333333</v>
      </c>
      <c r="AM3303" s="27"/>
      <c r="AN3303" s="27"/>
      <c r="AO3303" s="28" t="s">
        <v>94</v>
      </c>
      <c r="AP3303" s="51"/>
      <c r="AQ3303" s="51"/>
    </row>
    <row r="3304" spans="1:43" ht="12.65" customHeight="1">
      <c r="A3304" s="13" t="s">
        <v>214</v>
      </c>
      <c r="B3304" s="14" t="s">
        <v>2925</v>
      </c>
      <c r="C3304" s="13">
        <v>57</v>
      </c>
      <c r="D3304" s="13" t="s">
        <v>2926</v>
      </c>
      <c r="E3304" s="15" t="s">
        <v>2933</v>
      </c>
      <c r="F3304" s="13">
        <v>20753</v>
      </c>
      <c r="G3304" s="13" t="s">
        <v>2260</v>
      </c>
      <c r="H3304" s="16">
        <v>45896</v>
      </c>
      <c r="I3304" s="17">
        <v>45896</v>
      </c>
      <c r="J3304" s="18">
        <v>45896</v>
      </c>
      <c r="K3304" s="19">
        <v>0.48958333333333331</v>
      </c>
      <c r="L3304" s="19">
        <v>0.51041666666666663</v>
      </c>
      <c r="M3304" s="20">
        <v>0.57291666666666663</v>
      </c>
      <c r="N3304" s="19">
        <v>0.59375</v>
      </c>
      <c r="O3304" s="21">
        <f t="shared" si="126"/>
        <v>2.083333333333337E-2</v>
      </c>
      <c r="P3304" s="13" t="s">
        <v>50</v>
      </c>
      <c r="Q3304" s="13" t="s">
        <v>50</v>
      </c>
      <c r="R3304" s="22" t="s">
        <v>2991</v>
      </c>
      <c r="S3304" s="22" t="s">
        <v>33</v>
      </c>
      <c r="T3304" s="23" t="s">
        <v>52</v>
      </c>
      <c r="U3304" s="23"/>
      <c r="V3304" s="22" t="s">
        <v>67</v>
      </c>
      <c r="W3304" s="24" t="s">
        <v>3677</v>
      </c>
      <c r="X3304" s="25" t="s">
        <v>50</v>
      </c>
      <c r="Y3304" s="25" t="s">
        <v>50</v>
      </c>
      <c r="Z3304" s="25" t="s">
        <v>50</v>
      </c>
      <c r="AA3304" s="25"/>
      <c r="AB3304" s="26"/>
      <c r="AC3304" s="31">
        <v>0.28500712499999997</v>
      </c>
      <c r="AD3304" s="32"/>
      <c r="AE3304" s="32"/>
      <c r="AF3304" s="32"/>
      <c r="AG3304" s="33"/>
      <c r="AH3304" s="33"/>
      <c r="AI3304" s="33"/>
      <c r="AJ3304" s="27"/>
      <c r="AK3304" s="27"/>
      <c r="AL3304" s="27">
        <v>1.3333333333333333</v>
      </c>
      <c r="AM3304" s="27"/>
      <c r="AN3304" s="27"/>
      <c r="AO3304" s="28" t="s">
        <v>94</v>
      </c>
      <c r="AP3304" s="51"/>
      <c r="AQ3304" s="51"/>
    </row>
    <row r="3305" spans="1:43" ht="12.65" customHeight="1">
      <c r="A3305" s="13" t="s">
        <v>214</v>
      </c>
      <c r="B3305" s="14" t="s">
        <v>2925</v>
      </c>
      <c r="C3305" s="13">
        <v>57</v>
      </c>
      <c r="D3305" s="13" t="s">
        <v>2926</v>
      </c>
      <c r="E3305" s="15" t="s">
        <v>2933</v>
      </c>
      <c r="F3305" s="13">
        <v>20753</v>
      </c>
      <c r="G3305" s="13" t="s">
        <v>2260</v>
      </c>
      <c r="H3305" s="16">
        <v>45896</v>
      </c>
      <c r="I3305" s="17">
        <v>45896</v>
      </c>
      <c r="J3305" s="18">
        <f>I3305</f>
        <v>45896</v>
      </c>
      <c r="K3305" s="19">
        <v>0.51041666666666663</v>
      </c>
      <c r="L3305" s="19">
        <v>0.60069444444444442</v>
      </c>
      <c r="M3305" s="20">
        <v>0.59375</v>
      </c>
      <c r="N3305" s="19">
        <v>0.68402777777777779</v>
      </c>
      <c r="O3305" s="21">
        <f t="shared" si="126"/>
        <v>9.027777777777779E-2</v>
      </c>
      <c r="P3305" s="13" t="s">
        <v>50</v>
      </c>
      <c r="Q3305" s="13" t="s">
        <v>50</v>
      </c>
      <c r="R3305" s="22" t="s">
        <v>2992</v>
      </c>
      <c r="S3305" s="22" t="s">
        <v>31</v>
      </c>
      <c r="T3305" s="23" t="s">
        <v>52</v>
      </c>
      <c r="U3305" s="23" t="s">
        <v>50</v>
      </c>
      <c r="V3305" s="22" t="s">
        <v>67</v>
      </c>
      <c r="W3305" s="24" t="s">
        <v>157</v>
      </c>
      <c r="X3305" s="25" t="s">
        <v>70</v>
      </c>
      <c r="Y3305" s="25" t="s">
        <v>114</v>
      </c>
      <c r="Z3305" s="25" t="s">
        <v>58</v>
      </c>
      <c r="AA3305" s="25"/>
      <c r="AB3305" s="26"/>
      <c r="AC3305" s="31">
        <v>0.2565064125</v>
      </c>
      <c r="AD3305" s="32"/>
      <c r="AE3305" s="32"/>
      <c r="AF3305" s="32"/>
      <c r="AG3305" s="33"/>
      <c r="AH3305" s="33"/>
      <c r="AI3305" s="33"/>
      <c r="AJ3305" s="27"/>
      <c r="AK3305" s="27"/>
      <c r="AL3305" s="27">
        <v>1.3333333333333333</v>
      </c>
      <c r="AM3305" s="27"/>
      <c r="AN3305" s="27"/>
      <c r="AO3305" s="28" t="s">
        <v>94</v>
      </c>
      <c r="AP3305" s="51"/>
      <c r="AQ3305" s="51"/>
    </row>
    <row r="3306" spans="1:43" ht="12.65" customHeight="1">
      <c r="A3306" s="13" t="s">
        <v>214</v>
      </c>
      <c r="B3306" s="14" t="s">
        <v>2925</v>
      </c>
      <c r="C3306" s="13">
        <v>57</v>
      </c>
      <c r="D3306" s="13" t="s">
        <v>2926</v>
      </c>
      <c r="E3306" s="15" t="s">
        <v>2933</v>
      </c>
      <c r="F3306" s="13">
        <v>20753</v>
      </c>
      <c r="G3306" s="13" t="s">
        <v>2260</v>
      </c>
      <c r="H3306" s="16">
        <v>45897</v>
      </c>
      <c r="I3306" s="17">
        <v>45897</v>
      </c>
      <c r="J3306" s="18">
        <v>45897</v>
      </c>
      <c r="K3306" s="19">
        <v>0.20833333333333334</v>
      </c>
      <c r="L3306" s="19">
        <v>0.22916666666666666</v>
      </c>
      <c r="M3306" s="20">
        <v>0.29166666666666669</v>
      </c>
      <c r="N3306" s="19">
        <v>0.3125</v>
      </c>
      <c r="O3306" s="21">
        <f t="shared" si="126"/>
        <v>2.0833333333333315E-2</v>
      </c>
      <c r="P3306" s="13" t="s">
        <v>50</v>
      </c>
      <c r="Q3306" s="13" t="s">
        <v>50</v>
      </c>
      <c r="R3306" s="22" t="s">
        <v>2934</v>
      </c>
      <c r="S3306" s="22" t="s">
        <v>33</v>
      </c>
      <c r="T3306" s="23" t="s">
        <v>52</v>
      </c>
      <c r="U3306" s="23"/>
      <c r="V3306" s="22" t="s">
        <v>67</v>
      </c>
      <c r="W3306" s="24" t="s">
        <v>3677</v>
      </c>
      <c r="X3306" s="25" t="s">
        <v>50</v>
      </c>
      <c r="Y3306" s="25" t="s">
        <v>50</v>
      </c>
      <c r="Z3306" s="25" t="s">
        <v>50</v>
      </c>
      <c r="AA3306" s="25"/>
      <c r="AB3306" s="26"/>
      <c r="AC3306" s="31">
        <v>0.15346537499999996</v>
      </c>
      <c r="AD3306" s="32"/>
      <c r="AE3306" s="32"/>
      <c r="AF3306" s="32"/>
      <c r="AG3306" s="33"/>
      <c r="AH3306" s="33"/>
      <c r="AI3306" s="33"/>
      <c r="AJ3306" s="27"/>
      <c r="AK3306" s="27"/>
      <c r="AL3306" s="27">
        <v>1.3333333333333333</v>
      </c>
      <c r="AM3306" s="27"/>
      <c r="AN3306" s="27"/>
      <c r="AO3306" s="28" t="s">
        <v>94</v>
      </c>
      <c r="AP3306" s="51"/>
      <c r="AQ3306" s="51"/>
    </row>
    <row r="3307" spans="1:43" ht="12.65" customHeight="1">
      <c r="A3307" s="13" t="s">
        <v>214</v>
      </c>
      <c r="B3307" s="14" t="s">
        <v>2925</v>
      </c>
      <c r="C3307" s="13">
        <v>57</v>
      </c>
      <c r="D3307" s="13" t="s">
        <v>2926</v>
      </c>
      <c r="E3307" s="15" t="s">
        <v>2933</v>
      </c>
      <c r="F3307" s="13">
        <v>20753</v>
      </c>
      <c r="G3307" s="13" t="s">
        <v>2260</v>
      </c>
      <c r="H3307" s="16">
        <v>45897</v>
      </c>
      <c r="I3307" s="17">
        <v>45897</v>
      </c>
      <c r="J3307" s="18">
        <v>45897</v>
      </c>
      <c r="K3307" s="19">
        <v>0.25</v>
      </c>
      <c r="L3307" s="19">
        <v>0.28819444444444442</v>
      </c>
      <c r="M3307" s="20">
        <v>0.33333333333333331</v>
      </c>
      <c r="N3307" s="19">
        <v>0.37152777777777779</v>
      </c>
      <c r="O3307" s="21">
        <f t="shared" si="126"/>
        <v>3.8194444444444475E-2</v>
      </c>
      <c r="P3307" s="13" t="s">
        <v>50</v>
      </c>
      <c r="Q3307" s="13" t="s">
        <v>50</v>
      </c>
      <c r="R3307" s="22" t="s">
        <v>2982</v>
      </c>
      <c r="S3307" s="22" t="s">
        <v>32</v>
      </c>
      <c r="T3307" s="23" t="s">
        <v>52</v>
      </c>
      <c r="U3307" s="23"/>
      <c r="V3307" s="22" t="s">
        <v>67</v>
      </c>
      <c r="W3307" s="24" t="s">
        <v>3677</v>
      </c>
      <c r="X3307" s="25" t="s">
        <v>50</v>
      </c>
      <c r="Y3307" s="25" t="s">
        <v>50</v>
      </c>
      <c r="Z3307" s="25" t="s">
        <v>50</v>
      </c>
      <c r="AA3307" s="25"/>
      <c r="AB3307" s="26"/>
      <c r="AC3307" s="31">
        <v>0.76732687499999974</v>
      </c>
      <c r="AD3307" s="32"/>
      <c r="AE3307" s="32"/>
      <c r="AF3307" s="32"/>
      <c r="AG3307" s="33"/>
      <c r="AH3307" s="33"/>
      <c r="AI3307" s="33"/>
      <c r="AJ3307" s="27"/>
      <c r="AK3307" s="27"/>
      <c r="AL3307" s="27">
        <v>1.3333333333333333</v>
      </c>
      <c r="AM3307" s="27"/>
      <c r="AN3307" s="27"/>
      <c r="AO3307" s="28" t="s">
        <v>94</v>
      </c>
      <c r="AP3307" s="51"/>
      <c r="AQ3307" s="51"/>
    </row>
    <row r="3308" spans="1:43" ht="12.65" customHeight="1">
      <c r="A3308" s="13" t="s">
        <v>214</v>
      </c>
      <c r="B3308" s="14" t="s">
        <v>2925</v>
      </c>
      <c r="C3308" s="13">
        <v>57</v>
      </c>
      <c r="D3308" s="13" t="s">
        <v>2926</v>
      </c>
      <c r="E3308" s="15" t="s">
        <v>2933</v>
      </c>
      <c r="F3308" s="13">
        <v>20753</v>
      </c>
      <c r="G3308" s="13" t="s">
        <v>2260</v>
      </c>
      <c r="H3308" s="16">
        <v>45897</v>
      </c>
      <c r="I3308" s="17">
        <v>45897</v>
      </c>
      <c r="J3308" s="18">
        <v>45897</v>
      </c>
      <c r="K3308" s="19">
        <v>0.48958333333333331</v>
      </c>
      <c r="L3308" s="19">
        <v>0.52777777777777779</v>
      </c>
      <c r="M3308" s="20">
        <v>0.57291666666666663</v>
      </c>
      <c r="N3308" s="19">
        <v>0.61111111111111116</v>
      </c>
      <c r="O3308" s="21">
        <f t="shared" si="126"/>
        <v>3.8194444444444531E-2</v>
      </c>
      <c r="P3308" s="13" t="s">
        <v>50</v>
      </c>
      <c r="Q3308" s="13" t="s">
        <v>50</v>
      </c>
      <c r="R3308" s="22" t="s">
        <v>2983</v>
      </c>
      <c r="S3308" s="22" t="s">
        <v>32</v>
      </c>
      <c r="T3308" s="23" t="s">
        <v>52</v>
      </c>
      <c r="U3308" s="23"/>
      <c r="V3308" s="22" t="s">
        <v>67</v>
      </c>
      <c r="W3308" s="24" t="s">
        <v>3677</v>
      </c>
      <c r="X3308" s="25" t="s">
        <v>50</v>
      </c>
      <c r="Y3308" s="25" t="s">
        <v>50</v>
      </c>
      <c r="Z3308" s="25" t="s">
        <v>50</v>
      </c>
      <c r="AA3308" s="25"/>
      <c r="AB3308" s="26"/>
      <c r="AC3308" s="31">
        <v>1.4250356249999998</v>
      </c>
      <c r="AD3308" s="32"/>
      <c r="AE3308" s="32"/>
      <c r="AF3308" s="32"/>
      <c r="AG3308" s="33"/>
      <c r="AH3308" s="33"/>
      <c r="AI3308" s="33"/>
      <c r="AJ3308" s="27"/>
      <c r="AK3308" s="27"/>
      <c r="AL3308" s="27">
        <v>1.3333333333333333</v>
      </c>
      <c r="AM3308" s="27"/>
      <c r="AN3308" s="27"/>
      <c r="AO3308" s="28" t="s">
        <v>94</v>
      </c>
      <c r="AP3308" s="51"/>
      <c r="AQ3308" s="51"/>
    </row>
    <row r="3309" spans="1:43" ht="12.65" customHeight="1">
      <c r="A3309" s="13" t="s">
        <v>214</v>
      </c>
      <c r="B3309" s="14" t="s">
        <v>2925</v>
      </c>
      <c r="C3309" s="13">
        <v>57</v>
      </c>
      <c r="D3309" s="13" t="s">
        <v>2926</v>
      </c>
      <c r="E3309" s="15" t="s">
        <v>2933</v>
      </c>
      <c r="F3309" s="13">
        <v>20753</v>
      </c>
      <c r="G3309" s="13" t="s">
        <v>2260</v>
      </c>
      <c r="H3309" s="16">
        <v>45897</v>
      </c>
      <c r="I3309" s="17">
        <v>45897</v>
      </c>
      <c r="J3309" s="18">
        <f>I3309</f>
        <v>45897</v>
      </c>
      <c r="K3309" s="19">
        <v>0.61805555555555558</v>
      </c>
      <c r="L3309" s="19">
        <v>0.70833333333333337</v>
      </c>
      <c r="M3309" s="20">
        <v>0.70138888888888884</v>
      </c>
      <c r="N3309" s="19">
        <v>0.79166666666666663</v>
      </c>
      <c r="O3309" s="21">
        <f t="shared" si="126"/>
        <v>9.027777777777779E-2</v>
      </c>
      <c r="P3309" s="13" t="s">
        <v>50</v>
      </c>
      <c r="Q3309" s="13" t="s">
        <v>50</v>
      </c>
      <c r="R3309" s="22" t="s">
        <v>2941</v>
      </c>
      <c r="S3309" s="22" t="s">
        <v>31</v>
      </c>
      <c r="T3309" s="23" t="s">
        <v>211</v>
      </c>
      <c r="U3309" s="23" t="s">
        <v>50</v>
      </c>
      <c r="V3309" s="22" t="s">
        <v>212</v>
      </c>
      <c r="W3309" s="24" t="s">
        <v>210</v>
      </c>
      <c r="X3309" s="25" t="s">
        <v>130</v>
      </c>
      <c r="Y3309" s="25" t="s">
        <v>114</v>
      </c>
      <c r="Z3309" s="25" t="s">
        <v>71</v>
      </c>
      <c r="AA3309" s="25"/>
      <c r="AB3309" s="26"/>
      <c r="AC3309" s="31">
        <v>0.49328156249999988</v>
      </c>
      <c r="AD3309" s="32"/>
      <c r="AE3309" s="32"/>
      <c r="AF3309" s="32"/>
      <c r="AG3309" s="33"/>
      <c r="AH3309" s="33"/>
      <c r="AI3309" s="33"/>
      <c r="AJ3309" s="27"/>
      <c r="AK3309" s="27"/>
      <c r="AL3309" s="27">
        <v>1.3333333333333333</v>
      </c>
      <c r="AM3309" s="27"/>
      <c r="AN3309" s="27"/>
      <c r="AO3309" s="28" t="s">
        <v>94</v>
      </c>
      <c r="AP3309" s="51"/>
      <c r="AQ3309" s="51"/>
    </row>
    <row r="3310" spans="1:43" ht="12.65" customHeight="1">
      <c r="A3310" s="13" t="s">
        <v>214</v>
      </c>
      <c r="B3310" s="14" t="s">
        <v>2925</v>
      </c>
      <c r="C3310" s="13">
        <v>57</v>
      </c>
      <c r="D3310" s="13" t="s">
        <v>2926</v>
      </c>
      <c r="E3310" s="15" t="s">
        <v>2933</v>
      </c>
      <c r="F3310" s="13">
        <v>20753</v>
      </c>
      <c r="G3310" s="13" t="s">
        <v>2260</v>
      </c>
      <c r="H3310" s="16">
        <v>45897</v>
      </c>
      <c r="I3310" s="17">
        <v>45897</v>
      </c>
      <c r="J3310" s="18">
        <v>45897</v>
      </c>
      <c r="K3310" s="19">
        <v>0.70833333333333337</v>
      </c>
      <c r="L3310" s="19">
        <v>0.72916666666666663</v>
      </c>
      <c r="M3310" s="20">
        <v>0.79166666666666663</v>
      </c>
      <c r="N3310" s="19">
        <v>0.8125</v>
      </c>
      <c r="O3310" s="21">
        <f t="shared" si="126"/>
        <v>2.083333333333337E-2</v>
      </c>
      <c r="P3310" s="13" t="s">
        <v>50</v>
      </c>
      <c r="Q3310" s="13" t="s">
        <v>50</v>
      </c>
      <c r="R3310" s="22" t="s">
        <v>2950</v>
      </c>
      <c r="S3310" s="22" t="s">
        <v>33</v>
      </c>
      <c r="T3310" s="23" t="s">
        <v>52</v>
      </c>
      <c r="U3310" s="23"/>
      <c r="V3310" s="22" t="s">
        <v>67</v>
      </c>
      <c r="W3310" s="24" t="s">
        <v>3677</v>
      </c>
      <c r="X3310" s="25" t="s">
        <v>50</v>
      </c>
      <c r="Y3310" s="25" t="s">
        <v>50</v>
      </c>
      <c r="Z3310" s="25" t="s">
        <v>50</v>
      </c>
      <c r="AA3310" s="25"/>
      <c r="AB3310" s="26"/>
      <c r="AC3310" s="31">
        <v>0.43847249999999993</v>
      </c>
      <c r="AD3310" s="32"/>
      <c r="AE3310" s="32"/>
      <c r="AF3310" s="32"/>
      <c r="AG3310" s="33"/>
      <c r="AH3310" s="33"/>
      <c r="AI3310" s="33"/>
      <c r="AJ3310" s="27"/>
      <c r="AK3310" s="27"/>
      <c r="AL3310" s="27">
        <v>1.6666666666666667</v>
      </c>
      <c r="AM3310" s="27"/>
      <c r="AN3310" s="27"/>
      <c r="AO3310" s="28" t="s">
        <v>94</v>
      </c>
      <c r="AP3310" s="51"/>
      <c r="AQ3310" s="51"/>
    </row>
    <row r="3311" spans="1:43" ht="12.65" customHeight="1">
      <c r="A3311" s="13" t="s">
        <v>214</v>
      </c>
      <c r="B3311" s="14" t="s">
        <v>2925</v>
      </c>
      <c r="C3311" s="13">
        <v>57</v>
      </c>
      <c r="D3311" s="13" t="s">
        <v>2926</v>
      </c>
      <c r="E3311" s="15" t="s">
        <v>2933</v>
      </c>
      <c r="F3311" s="13">
        <v>20753</v>
      </c>
      <c r="G3311" s="13" t="s">
        <v>2260</v>
      </c>
      <c r="H3311" s="16">
        <v>45897</v>
      </c>
      <c r="I3311" s="17">
        <v>45897</v>
      </c>
      <c r="J3311" s="18">
        <v>45897</v>
      </c>
      <c r="K3311" s="19">
        <v>0.72916666666666663</v>
      </c>
      <c r="L3311" s="19">
        <v>0.76736111111111116</v>
      </c>
      <c r="M3311" s="20">
        <v>0.8125</v>
      </c>
      <c r="N3311" s="19">
        <v>0.85069444444444442</v>
      </c>
      <c r="O3311" s="21">
        <f t="shared" si="126"/>
        <v>3.819444444444442E-2</v>
      </c>
      <c r="P3311" s="13" t="s">
        <v>50</v>
      </c>
      <c r="Q3311" s="13" t="s">
        <v>50</v>
      </c>
      <c r="R3311" s="22" t="s">
        <v>2985</v>
      </c>
      <c r="S3311" s="22" t="s">
        <v>32</v>
      </c>
      <c r="T3311" s="23" t="s">
        <v>52</v>
      </c>
      <c r="U3311" s="23"/>
      <c r="V3311" s="22" t="s">
        <v>67</v>
      </c>
      <c r="W3311" s="24" t="s">
        <v>3677</v>
      </c>
      <c r="X3311" s="25" t="s">
        <v>50</v>
      </c>
      <c r="Y3311" s="25" t="s">
        <v>50</v>
      </c>
      <c r="Z3311" s="25" t="s">
        <v>50</v>
      </c>
      <c r="AA3311" s="25"/>
      <c r="AB3311" s="26"/>
      <c r="AC3311" s="31">
        <v>2.1923624999999998</v>
      </c>
      <c r="AD3311" s="32"/>
      <c r="AE3311" s="32"/>
      <c r="AF3311" s="32"/>
      <c r="AG3311" s="33"/>
      <c r="AH3311" s="33"/>
      <c r="AI3311" s="33"/>
      <c r="AJ3311" s="27"/>
      <c r="AK3311" s="27"/>
      <c r="AL3311" s="27">
        <v>1.6666666666666667</v>
      </c>
      <c r="AM3311" s="27"/>
      <c r="AN3311" s="27"/>
      <c r="AO3311" s="28" t="s">
        <v>94</v>
      </c>
      <c r="AP3311" s="51"/>
      <c r="AQ3311" s="51"/>
    </row>
    <row r="3312" spans="1:43" ht="12.65" customHeight="1">
      <c r="A3312" s="13" t="s">
        <v>214</v>
      </c>
      <c r="B3312" s="14" t="s">
        <v>2925</v>
      </c>
      <c r="C3312" s="13">
        <v>57</v>
      </c>
      <c r="D3312" s="13" t="s">
        <v>2926</v>
      </c>
      <c r="E3312" s="15" t="s">
        <v>2933</v>
      </c>
      <c r="F3312" s="13">
        <v>20753</v>
      </c>
      <c r="G3312" s="13" t="s">
        <v>2260</v>
      </c>
      <c r="H3312" s="16">
        <v>45897</v>
      </c>
      <c r="I3312" s="17">
        <v>45897</v>
      </c>
      <c r="J3312" s="18">
        <v>45897</v>
      </c>
      <c r="K3312" s="19">
        <v>0.76736111111111116</v>
      </c>
      <c r="L3312" s="19">
        <v>0.78819444444444442</v>
      </c>
      <c r="M3312" s="20">
        <v>0.85069444444444442</v>
      </c>
      <c r="N3312" s="19">
        <v>0.87152777777777779</v>
      </c>
      <c r="O3312" s="21">
        <f t="shared" si="126"/>
        <v>2.083333333333337E-2</v>
      </c>
      <c r="P3312" s="13" t="s">
        <v>50</v>
      </c>
      <c r="Q3312" s="13" t="s">
        <v>50</v>
      </c>
      <c r="R3312" s="22" t="s">
        <v>2951</v>
      </c>
      <c r="S3312" s="22" t="s">
        <v>33</v>
      </c>
      <c r="T3312" s="23" t="s">
        <v>52</v>
      </c>
      <c r="U3312" s="23"/>
      <c r="V3312" s="22" t="s">
        <v>67</v>
      </c>
      <c r="W3312" s="24" t="s">
        <v>3677</v>
      </c>
      <c r="X3312" s="25" t="s">
        <v>50</v>
      </c>
      <c r="Y3312" s="25" t="s">
        <v>50</v>
      </c>
      <c r="Z3312" s="25" t="s">
        <v>50</v>
      </c>
      <c r="AA3312" s="25"/>
      <c r="AB3312" s="26"/>
      <c r="AC3312" s="31">
        <v>0.43847249999999993</v>
      </c>
      <c r="AD3312" s="32"/>
      <c r="AE3312" s="32"/>
      <c r="AF3312" s="32"/>
      <c r="AG3312" s="33"/>
      <c r="AH3312" s="33"/>
      <c r="AI3312" s="33"/>
      <c r="AJ3312" s="27"/>
      <c r="AK3312" s="27"/>
      <c r="AL3312" s="27">
        <v>1.6666666666666667</v>
      </c>
      <c r="AM3312" s="27"/>
      <c r="AN3312" s="27"/>
      <c r="AO3312" s="28" t="s">
        <v>94</v>
      </c>
      <c r="AP3312" s="51"/>
      <c r="AQ3312" s="51"/>
    </row>
    <row r="3313" spans="1:43" ht="12.65" customHeight="1">
      <c r="A3313" s="13" t="s">
        <v>214</v>
      </c>
      <c r="B3313" s="14" t="s">
        <v>2925</v>
      </c>
      <c r="C3313" s="13">
        <v>57</v>
      </c>
      <c r="D3313" s="13" t="s">
        <v>2926</v>
      </c>
      <c r="E3313" s="15" t="s">
        <v>2933</v>
      </c>
      <c r="F3313" s="13">
        <v>20753</v>
      </c>
      <c r="G3313" s="13" t="s">
        <v>2260</v>
      </c>
      <c r="H3313" s="16">
        <v>45897</v>
      </c>
      <c r="I3313" s="17">
        <v>45897</v>
      </c>
      <c r="J3313" s="18">
        <v>45897</v>
      </c>
      <c r="K3313" s="19">
        <v>0.78819444444444442</v>
      </c>
      <c r="L3313" s="19">
        <v>0.80902777777777779</v>
      </c>
      <c r="M3313" s="20">
        <v>0.87152777777777779</v>
      </c>
      <c r="N3313" s="19">
        <v>0.89236111111111116</v>
      </c>
      <c r="O3313" s="21">
        <f t="shared" si="126"/>
        <v>2.083333333333337E-2</v>
      </c>
      <c r="P3313" s="13" t="s">
        <v>50</v>
      </c>
      <c r="Q3313" s="13" t="s">
        <v>50</v>
      </c>
      <c r="R3313" s="22" t="s">
        <v>2993</v>
      </c>
      <c r="S3313" s="22" t="s">
        <v>33</v>
      </c>
      <c r="T3313" s="23" t="s">
        <v>52</v>
      </c>
      <c r="U3313" s="23"/>
      <c r="V3313" s="22" t="s">
        <v>67</v>
      </c>
      <c r="W3313" s="24" t="s">
        <v>3677</v>
      </c>
      <c r="X3313" s="25" t="s">
        <v>50</v>
      </c>
      <c r="Y3313" s="25" t="s">
        <v>50</v>
      </c>
      <c r="Z3313" s="25" t="s">
        <v>50</v>
      </c>
      <c r="AA3313" s="25"/>
      <c r="AB3313" s="26"/>
      <c r="AC3313" s="31">
        <v>0.43847249999999993</v>
      </c>
      <c r="AD3313" s="32"/>
      <c r="AE3313" s="32"/>
      <c r="AF3313" s="32"/>
      <c r="AG3313" s="33"/>
      <c r="AH3313" s="33"/>
      <c r="AI3313" s="33"/>
      <c r="AJ3313" s="27"/>
      <c r="AK3313" s="27"/>
      <c r="AL3313" s="27">
        <v>1.6666666666666667</v>
      </c>
      <c r="AM3313" s="27"/>
      <c r="AN3313" s="27"/>
      <c r="AO3313" s="28" t="s">
        <v>94</v>
      </c>
      <c r="AP3313" s="51"/>
      <c r="AQ3313" s="51"/>
    </row>
    <row r="3314" spans="1:43" ht="12.65" customHeight="1">
      <c r="A3314" s="13" t="s">
        <v>214</v>
      </c>
      <c r="B3314" s="14" t="s">
        <v>2925</v>
      </c>
      <c r="C3314" s="13">
        <v>57</v>
      </c>
      <c r="D3314" s="13" t="s">
        <v>2926</v>
      </c>
      <c r="E3314" s="15" t="s">
        <v>2933</v>
      </c>
      <c r="F3314" s="13">
        <v>20753</v>
      </c>
      <c r="G3314" s="13" t="s">
        <v>2260</v>
      </c>
      <c r="H3314" s="16">
        <v>45897</v>
      </c>
      <c r="I3314" s="17">
        <v>45897</v>
      </c>
      <c r="J3314" s="18">
        <v>45897</v>
      </c>
      <c r="K3314" s="19">
        <v>0.80902777777777779</v>
      </c>
      <c r="L3314" s="19">
        <v>0.82986111111111116</v>
      </c>
      <c r="M3314" s="20">
        <v>0.89236111111111116</v>
      </c>
      <c r="N3314" s="19">
        <v>0.91319444444444442</v>
      </c>
      <c r="O3314" s="21">
        <f t="shared" ref="O3314:O3363" si="127">IF(N3314&gt;M3314,N3314-M3314,(N3314+1)-M3314)</f>
        <v>2.0833333333333259E-2</v>
      </c>
      <c r="P3314" s="13" t="s">
        <v>50</v>
      </c>
      <c r="Q3314" s="13" t="s">
        <v>50</v>
      </c>
      <c r="R3314" s="22" t="s">
        <v>2994</v>
      </c>
      <c r="S3314" s="22" t="s">
        <v>33</v>
      </c>
      <c r="T3314" s="23" t="s">
        <v>52</v>
      </c>
      <c r="U3314" s="23"/>
      <c r="V3314" s="22" t="s">
        <v>67</v>
      </c>
      <c r="W3314" s="24" t="s">
        <v>3677</v>
      </c>
      <c r="X3314" s="25" t="s">
        <v>50</v>
      </c>
      <c r="Y3314" s="25" t="s">
        <v>50</v>
      </c>
      <c r="Z3314" s="25" t="s">
        <v>50</v>
      </c>
      <c r="AA3314" s="25"/>
      <c r="AB3314" s="26"/>
      <c r="AC3314" s="31">
        <v>0.43847249999999993</v>
      </c>
      <c r="AD3314" s="32"/>
      <c r="AE3314" s="32"/>
      <c r="AF3314" s="32"/>
      <c r="AG3314" s="33"/>
      <c r="AH3314" s="33"/>
      <c r="AI3314" s="33"/>
      <c r="AJ3314" s="27"/>
      <c r="AK3314" s="27"/>
      <c r="AL3314" s="27">
        <v>1.6666666666666667</v>
      </c>
      <c r="AM3314" s="27"/>
      <c r="AN3314" s="27"/>
      <c r="AO3314" s="28" t="s">
        <v>94</v>
      </c>
      <c r="AP3314" s="51"/>
      <c r="AQ3314" s="51"/>
    </row>
    <row r="3315" spans="1:43" ht="12.65" customHeight="1">
      <c r="A3315" s="13" t="s">
        <v>214</v>
      </c>
      <c r="B3315" s="14" t="s">
        <v>2925</v>
      </c>
      <c r="C3315" s="13">
        <v>57</v>
      </c>
      <c r="D3315" s="13" t="s">
        <v>2926</v>
      </c>
      <c r="E3315" s="15" t="s">
        <v>2933</v>
      </c>
      <c r="F3315" s="13">
        <v>20753</v>
      </c>
      <c r="G3315" s="13" t="s">
        <v>2260</v>
      </c>
      <c r="H3315" s="16">
        <v>45897</v>
      </c>
      <c r="I3315" s="17">
        <v>45897</v>
      </c>
      <c r="J3315" s="18">
        <v>45897</v>
      </c>
      <c r="K3315" s="19">
        <v>0.82986111111111116</v>
      </c>
      <c r="L3315" s="19">
        <v>0.85069444444444442</v>
      </c>
      <c r="M3315" s="20">
        <v>0.91319444444444442</v>
      </c>
      <c r="N3315" s="19">
        <v>0.93402777777777779</v>
      </c>
      <c r="O3315" s="21">
        <f t="shared" si="127"/>
        <v>2.083333333333337E-2</v>
      </c>
      <c r="P3315" s="13" t="s">
        <v>50</v>
      </c>
      <c r="Q3315" s="13" t="s">
        <v>50</v>
      </c>
      <c r="R3315" s="22" t="s">
        <v>2995</v>
      </c>
      <c r="S3315" s="22" t="s">
        <v>33</v>
      </c>
      <c r="T3315" s="23" t="s">
        <v>52</v>
      </c>
      <c r="U3315" s="23"/>
      <c r="V3315" s="22" t="s">
        <v>67</v>
      </c>
      <c r="W3315" s="24" t="s">
        <v>3677</v>
      </c>
      <c r="X3315" s="25" t="s">
        <v>50</v>
      </c>
      <c r="Y3315" s="25" t="s">
        <v>50</v>
      </c>
      <c r="Z3315" s="25" t="s">
        <v>50</v>
      </c>
      <c r="AA3315" s="25"/>
      <c r="AB3315" s="26"/>
      <c r="AC3315" s="31">
        <v>0.35077799999999992</v>
      </c>
      <c r="AD3315" s="32"/>
      <c r="AE3315" s="32"/>
      <c r="AF3315" s="32"/>
      <c r="AG3315" s="33"/>
      <c r="AH3315" s="33"/>
      <c r="AI3315" s="33"/>
      <c r="AJ3315" s="27"/>
      <c r="AK3315" s="27"/>
      <c r="AL3315" s="27">
        <v>1.6666666666666667</v>
      </c>
      <c r="AM3315" s="27"/>
      <c r="AN3315" s="27"/>
      <c r="AO3315" s="28" t="s">
        <v>94</v>
      </c>
      <c r="AP3315" s="51"/>
      <c r="AQ3315" s="51"/>
    </row>
    <row r="3316" spans="1:43" ht="12.65" customHeight="1">
      <c r="A3316" s="13" t="s">
        <v>214</v>
      </c>
      <c r="B3316" s="14" t="s">
        <v>2925</v>
      </c>
      <c r="C3316" s="13">
        <v>57</v>
      </c>
      <c r="D3316" s="13" t="s">
        <v>2926</v>
      </c>
      <c r="E3316" s="15" t="s">
        <v>2933</v>
      </c>
      <c r="F3316" s="13">
        <v>20753</v>
      </c>
      <c r="G3316" s="13" t="s">
        <v>2260</v>
      </c>
      <c r="H3316" s="16">
        <v>45897</v>
      </c>
      <c r="I3316" s="17">
        <v>45897</v>
      </c>
      <c r="J3316" s="18">
        <v>45897</v>
      </c>
      <c r="K3316" s="19">
        <v>0.85069444444444442</v>
      </c>
      <c r="L3316" s="19">
        <v>0.88888888888888884</v>
      </c>
      <c r="M3316" s="20">
        <v>0.93402777777777779</v>
      </c>
      <c r="N3316" s="19">
        <v>0.97222222222222221</v>
      </c>
      <c r="O3316" s="21">
        <f t="shared" si="127"/>
        <v>3.819444444444442E-2</v>
      </c>
      <c r="P3316" s="13" t="s">
        <v>50</v>
      </c>
      <c r="Q3316" s="13" t="s">
        <v>50</v>
      </c>
      <c r="R3316" s="22" t="s">
        <v>2996</v>
      </c>
      <c r="S3316" s="22" t="s">
        <v>32</v>
      </c>
      <c r="T3316" s="23" t="s">
        <v>52</v>
      </c>
      <c r="U3316" s="23"/>
      <c r="V3316" s="22" t="s">
        <v>67</v>
      </c>
      <c r="W3316" s="24" t="s">
        <v>3677</v>
      </c>
      <c r="X3316" s="25" t="s">
        <v>50</v>
      </c>
      <c r="Y3316" s="25" t="s">
        <v>50</v>
      </c>
      <c r="Z3316" s="25" t="s">
        <v>50</v>
      </c>
      <c r="AA3316" s="25"/>
      <c r="AB3316" s="26"/>
      <c r="AC3316" s="31">
        <v>1.7538899999999997</v>
      </c>
      <c r="AD3316" s="32"/>
      <c r="AE3316" s="32"/>
      <c r="AF3316" s="32"/>
      <c r="AG3316" s="33"/>
      <c r="AH3316" s="33"/>
      <c r="AI3316" s="33"/>
      <c r="AJ3316" s="27"/>
      <c r="AK3316" s="27"/>
      <c r="AL3316" s="27">
        <v>1.3333333333333333</v>
      </c>
      <c r="AM3316" s="27"/>
      <c r="AN3316" s="27"/>
      <c r="AO3316" s="28" t="s">
        <v>94</v>
      </c>
      <c r="AP3316" s="51"/>
      <c r="AQ3316" s="51"/>
    </row>
    <row r="3317" spans="1:43" ht="12.65" customHeight="1">
      <c r="A3317" s="13" t="s">
        <v>214</v>
      </c>
      <c r="B3317" s="14" t="s">
        <v>2925</v>
      </c>
      <c r="C3317" s="13">
        <v>57</v>
      </c>
      <c r="D3317" s="13" t="s">
        <v>2926</v>
      </c>
      <c r="E3317" s="15" t="s">
        <v>2933</v>
      </c>
      <c r="F3317" s="13">
        <v>20753</v>
      </c>
      <c r="G3317" s="13" t="s">
        <v>2260</v>
      </c>
      <c r="H3317" s="16">
        <v>45897</v>
      </c>
      <c r="I3317" s="17">
        <v>45897</v>
      </c>
      <c r="J3317" s="18">
        <v>45897</v>
      </c>
      <c r="K3317" s="19">
        <v>0.89930555555555558</v>
      </c>
      <c r="L3317" s="19">
        <v>0.91666666666666663</v>
      </c>
      <c r="M3317" s="20">
        <v>0.98263888888888884</v>
      </c>
      <c r="N3317" s="19">
        <v>0</v>
      </c>
      <c r="O3317" s="21">
        <f t="shared" si="127"/>
        <v>1.736111111111116E-2</v>
      </c>
      <c r="P3317" s="13" t="s">
        <v>50</v>
      </c>
      <c r="Q3317" s="13" t="s">
        <v>50</v>
      </c>
      <c r="R3317" s="22" t="s">
        <v>2997</v>
      </c>
      <c r="S3317" s="22" t="s">
        <v>33</v>
      </c>
      <c r="T3317" s="23" t="s">
        <v>52</v>
      </c>
      <c r="U3317" s="23"/>
      <c r="V3317" s="22" t="s">
        <v>67</v>
      </c>
      <c r="W3317" s="24" t="s">
        <v>3677</v>
      </c>
      <c r="X3317" s="25" t="s">
        <v>50</v>
      </c>
      <c r="Y3317" s="25" t="s">
        <v>50</v>
      </c>
      <c r="Z3317" s="25" t="s">
        <v>50</v>
      </c>
      <c r="AA3317" s="25"/>
      <c r="AB3317" s="26"/>
      <c r="AC3317" s="31">
        <v>0.35077799999999992</v>
      </c>
      <c r="AD3317" s="32"/>
      <c r="AE3317" s="32"/>
      <c r="AF3317" s="32"/>
      <c r="AG3317" s="33"/>
      <c r="AH3317" s="33"/>
      <c r="AI3317" s="33"/>
      <c r="AJ3317" s="27"/>
      <c r="AK3317" s="27"/>
      <c r="AL3317" s="27">
        <v>1.3333333333333333</v>
      </c>
      <c r="AM3317" s="27"/>
      <c r="AN3317" s="27"/>
      <c r="AO3317" s="28" t="s">
        <v>94</v>
      </c>
      <c r="AP3317" s="51"/>
      <c r="AQ3317" s="51"/>
    </row>
    <row r="3318" spans="1:43" ht="12.65" customHeight="1">
      <c r="A3318" s="13" t="s">
        <v>214</v>
      </c>
      <c r="B3318" s="14" t="s">
        <v>2925</v>
      </c>
      <c r="C3318" s="13">
        <v>57</v>
      </c>
      <c r="D3318" s="13" t="s">
        <v>2926</v>
      </c>
      <c r="E3318" s="15" t="s">
        <v>2933</v>
      </c>
      <c r="F3318" s="13">
        <v>20753</v>
      </c>
      <c r="G3318" s="13" t="s">
        <v>2260</v>
      </c>
      <c r="H3318" s="16">
        <v>45898</v>
      </c>
      <c r="I3318" s="17">
        <v>45898</v>
      </c>
      <c r="J3318" s="18">
        <v>45898</v>
      </c>
      <c r="K3318" s="19">
        <v>0.20833333333333334</v>
      </c>
      <c r="L3318" s="19">
        <v>0.22916666666666666</v>
      </c>
      <c r="M3318" s="20">
        <v>0.29166666666666669</v>
      </c>
      <c r="N3318" s="19">
        <v>0.3125</v>
      </c>
      <c r="O3318" s="21">
        <f t="shared" si="127"/>
        <v>2.0833333333333315E-2</v>
      </c>
      <c r="P3318" s="13" t="s">
        <v>50</v>
      </c>
      <c r="Q3318" s="13" t="s">
        <v>50</v>
      </c>
      <c r="R3318" s="22" t="s">
        <v>2934</v>
      </c>
      <c r="S3318" s="22" t="s">
        <v>33</v>
      </c>
      <c r="T3318" s="23" t="s">
        <v>52</v>
      </c>
      <c r="U3318" s="23"/>
      <c r="V3318" s="22" t="s">
        <v>68</v>
      </c>
      <c r="W3318" s="24" t="s">
        <v>3677</v>
      </c>
      <c r="X3318" s="25" t="s">
        <v>50</v>
      </c>
      <c r="Y3318" s="25" t="s">
        <v>50</v>
      </c>
      <c r="Z3318" s="25" t="s">
        <v>50</v>
      </c>
      <c r="AA3318" s="25"/>
      <c r="AB3318" s="26"/>
      <c r="AC3318" s="31">
        <v>0.15346537499999996</v>
      </c>
      <c r="AD3318" s="32"/>
      <c r="AE3318" s="32"/>
      <c r="AF3318" s="32"/>
      <c r="AG3318" s="33"/>
      <c r="AH3318" s="33"/>
      <c r="AI3318" s="33"/>
      <c r="AJ3318" s="27"/>
      <c r="AK3318" s="27"/>
      <c r="AL3318" s="27">
        <v>1.3333333333333333</v>
      </c>
      <c r="AM3318" s="27"/>
      <c r="AN3318" s="27"/>
      <c r="AO3318" s="28" t="s">
        <v>94</v>
      </c>
      <c r="AP3318" s="51"/>
      <c r="AQ3318" s="51"/>
    </row>
    <row r="3319" spans="1:43" ht="12.65" customHeight="1">
      <c r="A3319" s="13" t="s">
        <v>214</v>
      </c>
      <c r="B3319" s="14" t="s">
        <v>2925</v>
      </c>
      <c r="C3319" s="13">
        <v>57</v>
      </c>
      <c r="D3319" s="13" t="s">
        <v>2926</v>
      </c>
      <c r="E3319" s="15" t="s">
        <v>2933</v>
      </c>
      <c r="F3319" s="13">
        <v>20753</v>
      </c>
      <c r="G3319" s="13" t="s">
        <v>2260</v>
      </c>
      <c r="H3319" s="16">
        <v>45898</v>
      </c>
      <c r="I3319" s="17">
        <v>45898</v>
      </c>
      <c r="J3319" s="18">
        <v>45898</v>
      </c>
      <c r="K3319" s="19">
        <v>0.22916666666666666</v>
      </c>
      <c r="L3319" s="19">
        <v>0.2673611111111111</v>
      </c>
      <c r="M3319" s="20">
        <v>0.3125</v>
      </c>
      <c r="N3319" s="19">
        <v>0.35069444444444442</v>
      </c>
      <c r="O3319" s="21">
        <f t="shared" si="127"/>
        <v>3.819444444444442E-2</v>
      </c>
      <c r="P3319" s="13" t="s">
        <v>50</v>
      </c>
      <c r="Q3319" s="13" t="s">
        <v>50</v>
      </c>
      <c r="R3319" s="22" t="s">
        <v>2998</v>
      </c>
      <c r="S3319" s="22" t="s">
        <v>32</v>
      </c>
      <c r="T3319" s="23" t="s">
        <v>52</v>
      </c>
      <c r="U3319" s="23"/>
      <c r="V3319" s="22" t="s">
        <v>67</v>
      </c>
      <c r="W3319" s="24" t="s">
        <v>3677</v>
      </c>
      <c r="X3319" s="25" t="s">
        <v>50</v>
      </c>
      <c r="Y3319" s="25" t="s">
        <v>50</v>
      </c>
      <c r="Z3319" s="25" t="s">
        <v>50</v>
      </c>
      <c r="AA3319" s="25"/>
      <c r="AB3319" s="26"/>
      <c r="AC3319" s="31">
        <v>0.76732687499999974</v>
      </c>
      <c r="AD3319" s="32"/>
      <c r="AE3319" s="32"/>
      <c r="AF3319" s="32"/>
      <c r="AG3319" s="33"/>
      <c r="AH3319" s="33"/>
      <c r="AI3319" s="33"/>
      <c r="AJ3319" s="27"/>
      <c r="AK3319" s="27"/>
      <c r="AL3319" s="27">
        <v>1.3333333333333333</v>
      </c>
      <c r="AM3319" s="27"/>
      <c r="AN3319" s="27"/>
      <c r="AO3319" s="28" t="s">
        <v>94</v>
      </c>
      <c r="AP3319" s="51"/>
      <c r="AQ3319" s="51"/>
    </row>
    <row r="3320" spans="1:43" ht="12.65" customHeight="1">
      <c r="A3320" s="13" t="s">
        <v>214</v>
      </c>
      <c r="B3320" s="14" t="s">
        <v>2925</v>
      </c>
      <c r="C3320" s="13">
        <v>57</v>
      </c>
      <c r="D3320" s="13" t="s">
        <v>2926</v>
      </c>
      <c r="E3320" s="15" t="s">
        <v>2933</v>
      </c>
      <c r="F3320" s="13">
        <v>20753</v>
      </c>
      <c r="G3320" s="13" t="s">
        <v>2260</v>
      </c>
      <c r="H3320" s="16">
        <v>45898</v>
      </c>
      <c r="I3320" s="17">
        <v>45898</v>
      </c>
      <c r="J3320" s="18">
        <f>I3320</f>
        <v>45898</v>
      </c>
      <c r="K3320" s="19">
        <v>0.2673611111111111</v>
      </c>
      <c r="L3320" s="19">
        <v>0.3576388888888889</v>
      </c>
      <c r="M3320" s="20">
        <v>0.35069444444444442</v>
      </c>
      <c r="N3320" s="19">
        <v>0.44097222222222221</v>
      </c>
      <c r="O3320" s="21">
        <f t="shared" si="127"/>
        <v>9.027777777777779E-2</v>
      </c>
      <c r="P3320" s="13" t="s">
        <v>50</v>
      </c>
      <c r="Q3320" s="13" t="s">
        <v>50</v>
      </c>
      <c r="R3320" s="22" t="s">
        <v>2957</v>
      </c>
      <c r="S3320" s="22" t="s">
        <v>31</v>
      </c>
      <c r="T3320" s="23" t="s">
        <v>211</v>
      </c>
      <c r="U3320" s="23" t="s">
        <v>50</v>
      </c>
      <c r="V3320" s="22" t="s">
        <v>212</v>
      </c>
      <c r="W3320" s="24" t="s">
        <v>210</v>
      </c>
      <c r="X3320" s="25" t="s">
        <v>130</v>
      </c>
      <c r="Y3320" s="25" t="s">
        <v>114</v>
      </c>
      <c r="Z3320" s="25" t="s">
        <v>71</v>
      </c>
      <c r="AA3320" s="25"/>
      <c r="AB3320" s="26"/>
      <c r="AC3320" s="31">
        <v>0.23019806249999997</v>
      </c>
      <c r="AD3320" s="32"/>
      <c r="AE3320" s="32"/>
      <c r="AF3320" s="32"/>
      <c r="AG3320" s="33"/>
      <c r="AH3320" s="33"/>
      <c r="AI3320" s="33"/>
      <c r="AJ3320" s="27"/>
      <c r="AK3320" s="27"/>
      <c r="AL3320" s="27">
        <v>1.3333333333333333</v>
      </c>
      <c r="AM3320" s="27"/>
      <c r="AN3320" s="27"/>
      <c r="AO3320" s="28" t="s">
        <v>94</v>
      </c>
      <c r="AP3320" s="51"/>
      <c r="AQ3320" s="51"/>
    </row>
    <row r="3321" spans="1:43" ht="12.65" customHeight="1">
      <c r="A3321" s="13" t="s">
        <v>214</v>
      </c>
      <c r="B3321" s="14" t="s">
        <v>2925</v>
      </c>
      <c r="C3321" s="13">
        <v>57</v>
      </c>
      <c r="D3321" s="13" t="s">
        <v>2926</v>
      </c>
      <c r="E3321" s="15" t="s">
        <v>2933</v>
      </c>
      <c r="F3321" s="13">
        <v>20753</v>
      </c>
      <c r="G3321" s="13" t="s">
        <v>2260</v>
      </c>
      <c r="H3321" s="16">
        <v>45898</v>
      </c>
      <c r="I3321" s="17">
        <v>45898</v>
      </c>
      <c r="J3321" s="18">
        <f>I3321</f>
        <v>45898</v>
      </c>
      <c r="K3321" s="19">
        <v>0.37847222222222221</v>
      </c>
      <c r="L3321" s="19">
        <v>0.46875</v>
      </c>
      <c r="M3321" s="20">
        <v>0.46180555555555558</v>
      </c>
      <c r="N3321" s="19">
        <v>0.55208333333333337</v>
      </c>
      <c r="O3321" s="21">
        <f t="shared" si="127"/>
        <v>9.027777777777779E-2</v>
      </c>
      <c r="P3321" s="13" t="s">
        <v>50</v>
      </c>
      <c r="Q3321" s="13" t="s">
        <v>50</v>
      </c>
      <c r="R3321" s="22" t="s">
        <v>2947</v>
      </c>
      <c r="S3321" s="22" t="s">
        <v>31</v>
      </c>
      <c r="T3321" s="23" t="s">
        <v>211</v>
      </c>
      <c r="U3321" s="23" t="s">
        <v>50</v>
      </c>
      <c r="V3321" s="22" t="s">
        <v>212</v>
      </c>
      <c r="W3321" s="24" t="s">
        <v>210</v>
      </c>
      <c r="X3321" s="25" t="s">
        <v>130</v>
      </c>
      <c r="Y3321" s="25" t="s">
        <v>114</v>
      </c>
      <c r="Z3321" s="25" t="s">
        <v>71</v>
      </c>
      <c r="AA3321" s="25"/>
      <c r="AB3321" s="26"/>
      <c r="AC3321" s="31">
        <v>0.42751068749999999</v>
      </c>
      <c r="AD3321" s="32"/>
      <c r="AE3321" s="32"/>
      <c r="AF3321" s="32"/>
      <c r="AG3321" s="33"/>
      <c r="AH3321" s="33"/>
      <c r="AI3321" s="33"/>
      <c r="AJ3321" s="27"/>
      <c r="AK3321" s="27"/>
      <c r="AL3321" s="27">
        <v>1.3333333333333333</v>
      </c>
      <c r="AM3321" s="27"/>
      <c r="AN3321" s="27"/>
      <c r="AO3321" s="28" t="s">
        <v>94</v>
      </c>
      <c r="AP3321" s="51"/>
      <c r="AQ3321" s="51"/>
    </row>
    <row r="3322" spans="1:43" ht="12.65" customHeight="1">
      <c r="A3322" s="13" t="s">
        <v>214</v>
      </c>
      <c r="B3322" s="14" t="s">
        <v>2925</v>
      </c>
      <c r="C3322" s="13">
        <v>57</v>
      </c>
      <c r="D3322" s="13" t="s">
        <v>2926</v>
      </c>
      <c r="E3322" s="15" t="s">
        <v>2933</v>
      </c>
      <c r="F3322" s="13">
        <v>20753</v>
      </c>
      <c r="G3322" s="13" t="s">
        <v>2260</v>
      </c>
      <c r="H3322" s="16">
        <v>45898</v>
      </c>
      <c r="I3322" s="17">
        <v>45898</v>
      </c>
      <c r="J3322" s="18">
        <v>45898</v>
      </c>
      <c r="K3322" s="19">
        <v>0.46875</v>
      </c>
      <c r="L3322" s="19">
        <v>0.48958333333333331</v>
      </c>
      <c r="M3322" s="20">
        <v>0.55208333333333337</v>
      </c>
      <c r="N3322" s="19">
        <v>0.57291666666666663</v>
      </c>
      <c r="O3322" s="21">
        <f t="shared" si="127"/>
        <v>2.0833333333333259E-2</v>
      </c>
      <c r="P3322" s="13" t="s">
        <v>50</v>
      </c>
      <c r="Q3322" s="13" t="s">
        <v>50</v>
      </c>
      <c r="R3322" s="22" t="s">
        <v>2999</v>
      </c>
      <c r="S3322" s="22" t="s">
        <v>33</v>
      </c>
      <c r="T3322" s="23" t="s">
        <v>52</v>
      </c>
      <c r="U3322" s="23"/>
      <c r="V3322" s="22" t="s">
        <v>68</v>
      </c>
      <c r="W3322" s="24" t="s">
        <v>3677</v>
      </c>
      <c r="X3322" s="25" t="s">
        <v>50</v>
      </c>
      <c r="Y3322" s="25" t="s">
        <v>50</v>
      </c>
      <c r="Z3322" s="25" t="s">
        <v>50</v>
      </c>
      <c r="AA3322" s="25"/>
      <c r="AB3322" s="26"/>
      <c r="AC3322" s="31">
        <v>0.28500712499999997</v>
      </c>
      <c r="AD3322" s="32"/>
      <c r="AE3322" s="32"/>
      <c r="AF3322" s="32"/>
      <c r="AG3322" s="33"/>
      <c r="AH3322" s="33"/>
      <c r="AI3322" s="33"/>
      <c r="AJ3322" s="27"/>
      <c r="AK3322" s="27"/>
      <c r="AL3322" s="27">
        <v>1.3333333333333333</v>
      </c>
      <c r="AM3322" s="27"/>
      <c r="AN3322" s="27"/>
      <c r="AO3322" s="28" t="s">
        <v>94</v>
      </c>
      <c r="AP3322" s="51"/>
      <c r="AQ3322" s="51"/>
    </row>
    <row r="3323" spans="1:43" ht="12.65" customHeight="1">
      <c r="A3323" s="13" t="s">
        <v>214</v>
      </c>
      <c r="B3323" s="14" t="s">
        <v>2925</v>
      </c>
      <c r="C3323" s="13">
        <v>57</v>
      </c>
      <c r="D3323" s="13" t="s">
        <v>2926</v>
      </c>
      <c r="E3323" s="15" t="s">
        <v>2933</v>
      </c>
      <c r="F3323" s="13">
        <v>20753</v>
      </c>
      <c r="G3323" s="13" t="s">
        <v>2260</v>
      </c>
      <c r="H3323" s="16">
        <v>45898</v>
      </c>
      <c r="I3323" s="17">
        <v>45898</v>
      </c>
      <c r="J3323" s="18">
        <v>45898</v>
      </c>
      <c r="K3323" s="19">
        <v>0.48958333333333331</v>
      </c>
      <c r="L3323" s="19">
        <v>0.52777777777777779</v>
      </c>
      <c r="M3323" s="20">
        <v>0.57291666666666663</v>
      </c>
      <c r="N3323" s="19">
        <v>0.61111111111111116</v>
      </c>
      <c r="O3323" s="21">
        <f t="shared" si="127"/>
        <v>3.8194444444444531E-2</v>
      </c>
      <c r="P3323" s="13" t="s">
        <v>50</v>
      </c>
      <c r="Q3323" s="13" t="s">
        <v>50</v>
      </c>
      <c r="R3323" s="22" t="s">
        <v>2983</v>
      </c>
      <c r="S3323" s="22" t="s">
        <v>32</v>
      </c>
      <c r="T3323" s="23" t="s">
        <v>52</v>
      </c>
      <c r="U3323" s="23"/>
      <c r="V3323" s="22" t="s">
        <v>67</v>
      </c>
      <c r="W3323" s="24" t="s">
        <v>3677</v>
      </c>
      <c r="X3323" s="25" t="s">
        <v>50</v>
      </c>
      <c r="Y3323" s="25" t="s">
        <v>50</v>
      </c>
      <c r="Z3323" s="25" t="s">
        <v>50</v>
      </c>
      <c r="AA3323" s="25"/>
      <c r="AB3323" s="26"/>
      <c r="AC3323" s="31">
        <v>1.4250356249999998</v>
      </c>
      <c r="AD3323" s="32"/>
      <c r="AE3323" s="32"/>
      <c r="AF3323" s="32"/>
      <c r="AG3323" s="33"/>
      <c r="AH3323" s="33"/>
      <c r="AI3323" s="33"/>
      <c r="AJ3323" s="27"/>
      <c r="AK3323" s="27"/>
      <c r="AL3323" s="27">
        <v>1.3333333333333333</v>
      </c>
      <c r="AM3323" s="27"/>
      <c r="AN3323" s="27"/>
      <c r="AO3323" s="28" t="s">
        <v>94</v>
      </c>
      <c r="AP3323" s="51"/>
      <c r="AQ3323" s="51"/>
    </row>
    <row r="3324" spans="1:43" ht="12.65" customHeight="1">
      <c r="A3324" s="13" t="s">
        <v>214</v>
      </c>
      <c r="B3324" s="14" t="s">
        <v>2925</v>
      </c>
      <c r="C3324" s="13">
        <v>57</v>
      </c>
      <c r="D3324" s="13" t="s">
        <v>2926</v>
      </c>
      <c r="E3324" s="15" t="s">
        <v>2933</v>
      </c>
      <c r="F3324" s="13">
        <v>20753</v>
      </c>
      <c r="G3324" s="13" t="s">
        <v>2260</v>
      </c>
      <c r="H3324" s="16">
        <v>45898</v>
      </c>
      <c r="I3324" s="17">
        <v>45898</v>
      </c>
      <c r="J3324" s="18">
        <f>I3324</f>
        <v>45898</v>
      </c>
      <c r="K3324" s="19">
        <v>0.52777777777777779</v>
      </c>
      <c r="L3324" s="19">
        <v>0.61805555555555558</v>
      </c>
      <c r="M3324" s="20">
        <v>0.61111111111111116</v>
      </c>
      <c r="N3324" s="19">
        <v>0.70138888888888884</v>
      </c>
      <c r="O3324" s="21">
        <f t="shared" si="127"/>
        <v>9.0277777777777679E-2</v>
      </c>
      <c r="P3324" s="13" t="s">
        <v>50</v>
      </c>
      <c r="Q3324" s="13" t="s">
        <v>50</v>
      </c>
      <c r="R3324" s="22" t="s">
        <v>2940</v>
      </c>
      <c r="S3324" s="22" t="s">
        <v>31</v>
      </c>
      <c r="T3324" s="23" t="s">
        <v>211</v>
      </c>
      <c r="U3324" s="23" t="s">
        <v>50</v>
      </c>
      <c r="V3324" s="22" t="s">
        <v>212</v>
      </c>
      <c r="W3324" s="24" t="s">
        <v>209</v>
      </c>
      <c r="X3324" s="25" t="s">
        <v>117</v>
      </c>
      <c r="Y3324" s="25" t="s">
        <v>114</v>
      </c>
      <c r="Z3324" s="25" t="s">
        <v>83</v>
      </c>
      <c r="AA3324" s="25"/>
      <c r="AB3324" s="26"/>
      <c r="AC3324" s="31">
        <v>0.15586327148437501</v>
      </c>
      <c r="AD3324" s="32"/>
      <c r="AE3324" s="32"/>
      <c r="AF3324" s="32"/>
      <c r="AG3324" s="33"/>
      <c r="AH3324" s="33"/>
      <c r="AI3324" s="33"/>
      <c r="AJ3324" s="27"/>
      <c r="AK3324" s="27"/>
      <c r="AL3324" s="27">
        <v>1.3333333333333333</v>
      </c>
      <c r="AM3324" s="27"/>
      <c r="AN3324" s="27"/>
      <c r="AO3324" s="28" t="s">
        <v>94</v>
      </c>
      <c r="AP3324" s="51"/>
      <c r="AQ3324" s="51"/>
    </row>
    <row r="3325" spans="1:43" ht="12.65" customHeight="1">
      <c r="A3325" s="13" t="s">
        <v>214</v>
      </c>
      <c r="B3325" s="14" t="s">
        <v>2925</v>
      </c>
      <c r="C3325" s="13">
        <v>57</v>
      </c>
      <c r="D3325" s="13" t="s">
        <v>2926</v>
      </c>
      <c r="E3325" s="15" t="s">
        <v>2933</v>
      </c>
      <c r="F3325" s="13">
        <v>20753</v>
      </c>
      <c r="G3325" s="13" t="s">
        <v>2260</v>
      </c>
      <c r="H3325" s="16">
        <v>45898</v>
      </c>
      <c r="I3325" s="17">
        <v>45898</v>
      </c>
      <c r="J3325" s="18">
        <f>I3325</f>
        <v>45898</v>
      </c>
      <c r="K3325" s="19">
        <v>0.61805555555555558</v>
      </c>
      <c r="L3325" s="19">
        <v>0.70833333333333337</v>
      </c>
      <c r="M3325" s="20">
        <v>0.70138888888888884</v>
      </c>
      <c r="N3325" s="19">
        <v>0.79166666666666663</v>
      </c>
      <c r="O3325" s="21">
        <f t="shared" si="127"/>
        <v>9.027777777777779E-2</v>
      </c>
      <c r="P3325" s="13" t="s">
        <v>50</v>
      </c>
      <c r="Q3325" s="13" t="s">
        <v>50</v>
      </c>
      <c r="R3325" s="22" t="s">
        <v>2941</v>
      </c>
      <c r="S3325" s="22" t="s">
        <v>31</v>
      </c>
      <c r="T3325" s="23" t="s">
        <v>211</v>
      </c>
      <c r="U3325" s="23" t="s">
        <v>50</v>
      </c>
      <c r="V3325" s="22" t="s">
        <v>212</v>
      </c>
      <c r="W3325" s="24" t="s">
        <v>210</v>
      </c>
      <c r="X3325" s="25" t="s">
        <v>130</v>
      </c>
      <c r="Y3325" s="25" t="s">
        <v>114</v>
      </c>
      <c r="Z3325" s="25" t="s">
        <v>71</v>
      </c>
      <c r="AA3325" s="25"/>
      <c r="AB3325" s="26"/>
      <c r="AC3325" s="31">
        <v>0.49328156249999988</v>
      </c>
      <c r="AD3325" s="32"/>
      <c r="AE3325" s="32"/>
      <c r="AF3325" s="32"/>
      <c r="AG3325" s="33"/>
      <c r="AH3325" s="33"/>
      <c r="AI3325" s="33"/>
      <c r="AJ3325" s="27"/>
      <c r="AK3325" s="27"/>
      <c r="AL3325" s="27">
        <v>1.3333333333333333</v>
      </c>
      <c r="AM3325" s="27"/>
      <c r="AN3325" s="27"/>
      <c r="AO3325" s="28" t="s">
        <v>94</v>
      </c>
      <c r="AP3325" s="51"/>
      <c r="AQ3325" s="51"/>
    </row>
    <row r="3326" spans="1:43" ht="12.65" customHeight="1">
      <c r="A3326" s="13" t="s">
        <v>214</v>
      </c>
      <c r="B3326" s="14" t="s">
        <v>2925</v>
      </c>
      <c r="C3326" s="13">
        <v>57</v>
      </c>
      <c r="D3326" s="13" t="s">
        <v>2926</v>
      </c>
      <c r="E3326" s="15" t="s">
        <v>2933</v>
      </c>
      <c r="F3326" s="13">
        <v>20753</v>
      </c>
      <c r="G3326" s="13" t="s">
        <v>2260</v>
      </c>
      <c r="H3326" s="16">
        <v>45898</v>
      </c>
      <c r="I3326" s="17">
        <v>45898</v>
      </c>
      <c r="J3326" s="18">
        <v>45898</v>
      </c>
      <c r="K3326" s="19">
        <v>0.72916666666666663</v>
      </c>
      <c r="L3326" s="19">
        <v>0.75</v>
      </c>
      <c r="M3326" s="20">
        <v>0.8125</v>
      </c>
      <c r="N3326" s="19">
        <v>0.83333333333333337</v>
      </c>
      <c r="O3326" s="21">
        <f t="shared" si="127"/>
        <v>2.083333333333337E-2</v>
      </c>
      <c r="P3326" s="13" t="s">
        <v>50</v>
      </c>
      <c r="Q3326" s="13" t="s">
        <v>50</v>
      </c>
      <c r="R3326" s="22" t="s">
        <v>2963</v>
      </c>
      <c r="S3326" s="22" t="s">
        <v>33</v>
      </c>
      <c r="T3326" s="23" t="s">
        <v>52</v>
      </c>
      <c r="U3326" s="23"/>
      <c r="V3326" s="22" t="s">
        <v>68</v>
      </c>
      <c r="W3326" s="24" t="s">
        <v>3677</v>
      </c>
      <c r="X3326" s="25" t="s">
        <v>50</v>
      </c>
      <c r="Y3326" s="25" t="s">
        <v>50</v>
      </c>
      <c r="Z3326" s="25" t="s">
        <v>50</v>
      </c>
      <c r="AA3326" s="25"/>
      <c r="AB3326" s="26"/>
      <c r="AC3326" s="31">
        <v>0.43847249999999993</v>
      </c>
      <c r="AD3326" s="32"/>
      <c r="AE3326" s="32"/>
      <c r="AF3326" s="32"/>
      <c r="AG3326" s="33"/>
      <c r="AH3326" s="33"/>
      <c r="AI3326" s="33"/>
      <c r="AJ3326" s="27"/>
      <c r="AK3326" s="27"/>
      <c r="AL3326" s="27">
        <v>1.6666666666666667</v>
      </c>
      <c r="AM3326" s="27"/>
      <c r="AN3326" s="27"/>
      <c r="AO3326" s="28" t="s">
        <v>94</v>
      </c>
      <c r="AP3326" s="51"/>
      <c r="AQ3326" s="51"/>
    </row>
    <row r="3327" spans="1:43" ht="12.65" customHeight="1">
      <c r="A3327" s="13" t="s">
        <v>214</v>
      </c>
      <c r="B3327" s="14" t="s">
        <v>2925</v>
      </c>
      <c r="C3327" s="13">
        <v>57</v>
      </c>
      <c r="D3327" s="13" t="s">
        <v>2926</v>
      </c>
      <c r="E3327" s="15" t="s">
        <v>2933</v>
      </c>
      <c r="F3327" s="13">
        <v>20753</v>
      </c>
      <c r="G3327" s="13" t="s">
        <v>2260</v>
      </c>
      <c r="H3327" s="16">
        <v>45898</v>
      </c>
      <c r="I3327" s="17">
        <v>45898</v>
      </c>
      <c r="J3327" s="18">
        <f>I3327</f>
        <v>45898</v>
      </c>
      <c r="K3327" s="19">
        <v>0.76388888888888884</v>
      </c>
      <c r="L3327" s="19">
        <v>0.84722222222222221</v>
      </c>
      <c r="M3327" s="20">
        <v>0.84722222222222221</v>
      </c>
      <c r="N3327" s="19">
        <v>0.93055555555555558</v>
      </c>
      <c r="O3327" s="21">
        <f t="shared" si="127"/>
        <v>8.333333333333337E-2</v>
      </c>
      <c r="P3327" s="13" t="s">
        <v>50</v>
      </c>
      <c r="Q3327" s="13" t="s">
        <v>50</v>
      </c>
      <c r="R3327" s="22" t="s">
        <v>2964</v>
      </c>
      <c r="S3327" s="22" t="s">
        <v>29</v>
      </c>
      <c r="T3327" s="23" t="s">
        <v>52</v>
      </c>
      <c r="U3327" s="23" t="s">
        <v>50</v>
      </c>
      <c r="V3327" s="22" t="s">
        <v>68</v>
      </c>
      <c r="W3327" s="24" t="s">
        <v>158</v>
      </c>
      <c r="X3327" s="25" t="s">
        <v>58</v>
      </c>
      <c r="Y3327" s="25" t="s">
        <v>114</v>
      </c>
      <c r="Z3327" s="25" t="s">
        <v>84</v>
      </c>
      <c r="AA3327" s="25"/>
      <c r="AB3327" s="26"/>
      <c r="AC3327" s="31">
        <v>3.8366343749999996</v>
      </c>
      <c r="AD3327" s="32"/>
      <c r="AE3327" s="32"/>
      <c r="AF3327" s="32"/>
      <c r="AG3327" s="33"/>
      <c r="AH3327" s="33"/>
      <c r="AI3327" s="33"/>
      <c r="AJ3327" s="27"/>
      <c r="AK3327" s="27"/>
      <c r="AL3327" s="27">
        <v>4</v>
      </c>
      <c r="AM3327" s="27"/>
      <c r="AN3327" s="27"/>
      <c r="AO3327" s="28" t="s">
        <v>94</v>
      </c>
      <c r="AP3327" s="51"/>
      <c r="AQ3327" s="51"/>
    </row>
    <row r="3328" spans="1:43" ht="12.65" customHeight="1">
      <c r="A3328" s="13" t="s">
        <v>214</v>
      </c>
      <c r="B3328" s="14" t="s">
        <v>2925</v>
      </c>
      <c r="C3328" s="13">
        <v>57</v>
      </c>
      <c r="D3328" s="13" t="s">
        <v>2926</v>
      </c>
      <c r="E3328" s="15" t="s">
        <v>2933</v>
      </c>
      <c r="F3328" s="13">
        <v>20753</v>
      </c>
      <c r="G3328" s="13" t="s">
        <v>2260</v>
      </c>
      <c r="H3328" s="16">
        <v>45899</v>
      </c>
      <c r="I3328" s="17">
        <v>45899</v>
      </c>
      <c r="J3328" s="18">
        <v>45899</v>
      </c>
      <c r="K3328" s="19">
        <v>0.20833333333333334</v>
      </c>
      <c r="L3328" s="19">
        <v>0.22916666666666666</v>
      </c>
      <c r="M3328" s="20">
        <v>0.29166666666666669</v>
      </c>
      <c r="N3328" s="19">
        <v>0.3125</v>
      </c>
      <c r="O3328" s="21">
        <f t="shared" si="127"/>
        <v>2.0833333333333315E-2</v>
      </c>
      <c r="P3328" s="13" t="s">
        <v>50</v>
      </c>
      <c r="Q3328" s="13" t="s">
        <v>50</v>
      </c>
      <c r="R3328" s="22" t="s">
        <v>2934</v>
      </c>
      <c r="S3328" s="22" t="s">
        <v>33</v>
      </c>
      <c r="T3328" s="23" t="s">
        <v>52</v>
      </c>
      <c r="U3328" s="23"/>
      <c r="V3328" s="22" t="s">
        <v>68</v>
      </c>
      <c r="W3328" s="24" t="s">
        <v>3677</v>
      </c>
      <c r="X3328" s="25" t="s">
        <v>50</v>
      </c>
      <c r="Y3328" s="25" t="s">
        <v>50</v>
      </c>
      <c r="Z3328" s="25" t="s">
        <v>50</v>
      </c>
      <c r="AA3328" s="25"/>
      <c r="AB3328" s="26"/>
      <c r="AC3328" s="31">
        <v>0.16154250000000001</v>
      </c>
      <c r="AD3328" s="32"/>
      <c r="AE3328" s="32"/>
      <c r="AF3328" s="32"/>
      <c r="AG3328" s="33"/>
      <c r="AH3328" s="33"/>
      <c r="AI3328" s="33"/>
      <c r="AJ3328" s="27"/>
      <c r="AK3328" s="27"/>
      <c r="AL3328" s="27">
        <v>1.7333333333333334</v>
      </c>
      <c r="AM3328" s="27"/>
      <c r="AN3328" s="27"/>
      <c r="AO3328" s="28" t="s">
        <v>94</v>
      </c>
      <c r="AP3328" s="51"/>
      <c r="AQ3328" s="51"/>
    </row>
    <row r="3329" spans="1:43" ht="12.65" customHeight="1">
      <c r="A3329" s="13" t="s">
        <v>214</v>
      </c>
      <c r="B3329" s="14" t="s">
        <v>2925</v>
      </c>
      <c r="C3329" s="13">
        <v>57</v>
      </c>
      <c r="D3329" s="13" t="s">
        <v>2926</v>
      </c>
      <c r="E3329" s="15" t="s">
        <v>2933</v>
      </c>
      <c r="F3329" s="13">
        <v>20753</v>
      </c>
      <c r="G3329" s="13" t="s">
        <v>2260</v>
      </c>
      <c r="H3329" s="16">
        <v>45899</v>
      </c>
      <c r="I3329" s="17">
        <v>45899</v>
      </c>
      <c r="J3329" s="18">
        <v>45899</v>
      </c>
      <c r="K3329" s="19">
        <v>0.22916666666666666</v>
      </c>
      <c r="L3329" s="19">
        <v>0.2673611111111111</v>
      </c>
      <c r="M3329" s="20">
        <v>0.3125</v>
      </c>
      <c r="N3329" s="19">
        <v>0.35069444444444442</v>
      </c>
      <c r="O3329" s="21">
        <f t="shared" si="127"/>
        <v>3.819444444444442E-2</v>
      </c>
      <c r="P3329" s="13" t="s">
        <v>50</v>
      </c>
      <c r="Q3329" s="13" t="s">
        <v>50</v>
      </c>
      <c r="R3329" s="22" t="s">
        <v>3000</v>
      </c>
      <c r="S3329" s="22" t="s">
        <v>32</v>
      </c>
      <c r="T3329" s="23" t="s">
        <v>52</v>
      </c>
      <c r="U3329" s="23"/>
      <c r="V3329" s="22" t="s">
        <v>68</v>
      </c>
      <c r="W3329" s="24" t="s">
        <v>3677</v>
      </c>
      <c r="X3329" s="25" t="s">
        <v>50</v>
      </c>
      <c r="Y3329" s="25" t="s">
        <v>50</v>
      </c>
      <c r="Z3329" s="25" t="s">
        <v>50</v>
      </c>
      <c r="AA3329" s="25"/>
      <c r="AB3329" s="26"/>
      <c r="AC3329" s="31">
        <v>0.80771249999999994</v>
      </c>
      <c r="AD3329" s="32"/>
      <c r="AE3329" s="32"/>
      <c r="AF3329" s="32"/>
      <c r="AG3329" s="33"/>
      <c r="AH3329" s="33"/>
      <c r="AI3329" s="33"/>
      <c r="AJ3329" s="27"/>
      <c r="AK3329" s="27"/>
      <c r="AL3329" s="27">
        <v>1.7333333333333334</v>
      </c>
      <c r="AM3329" s="27"/>
      <c r="AN3329" s="27"/>
      <c r="AO3329" s="28" t="s">
        <v>94</v>
      </c>
      <c r="AP3329" s="51"/>
      <c r="AQ3329" s="51"/>
    </row>
    <row r="3330" spans="1:43" ht="12.65" customHeight="1">
      <c r="A3330" s="13" t="s">
        <v>214</v>
      </c>
      <c r="B3330" s="14" t="s">
        <v>2925</v>
      </c>
      <c r="C3330" s="13">
        <v>57</v>
      </c>
      <c r="D3330" s="13" t="s">
        <v>2926</v>
      </c>
      <c r="E3330" s="15" t="s">
        <v>2933</v>
      </c>
      <c r="F3330" s="13">
        <v>20753</v>
      </c>
      <c r="G3330" s="13" t="s">
        <v>2260</v>
      </c>
      <c r="H3330" s="16">
        <v>45899</v>
      </c>
      <c r="I3330" s="17">
        <v>45899</v>
      </c>
      <c r="J3330" s="18">
        <f>I3330</f>
        <v>45899</v>
      </c>
      <c r="K3330" s="19">
        <v>0.28819444444444442</v>
      </c>
      <c r="L3330" s="19">
        <v>0.37847222222222221</v>
      </c>
      <c r="M3330" s="20">
        <v>0.37152777777777779</v>
      </c>
      <c r="N3330" s="19">
        <v>0.46180555555555558</v>
      </c>
      <c r="O3330" s="21">
        <f t="shared" si="127"/>
        <v>9.027777777777779E-2</v>
      </c>
      <c r="P3330" s="13" t="s">
        <v>50</v>
      </c>
      <c r="Q3330" s="13" t="s">
        <v>50</v>
      </c>
      <c r="R3330" s="22" t="s">
        <v>2946</v>
      </c>
      <c r="S3330" s="22" t="s">
        <v>31</v>
      </c>
      <c r="T3330" s="23" t="s">
        <v>52</v>
      </c>
      <c r="U3330" s="23" t="s">
        <v>50</v>
      </c>
      <c r="V3330" s="22" t="s">
        <v>68</v>
      </c>
      <c r="W3330" s="24" t="s">
        <v>158</v>
      </c>
      <c r="X3330" s="25" t="s">
        <v>58</v>
      </c>
      <c r="Y3330" s="25" t="s">
        <v>114</v>
      </c>
      <c r="Z3330" s="25" t="s">
        <v>84</v>
      </c>
      <c r="AA3330" s="25"/>
      <c r="AB3330" s="26"/>
      <c r="AC3330" s="31">
        <v>0.14134968749999999</v>
      </c>
      <c r="AD3330" s="32"/>
      <c r="AE3330" s="32"/>
      <c r="AF3330" s="32"/>
      <c r="AG3330" s="33"/>
      <c r="AH3330" s="33"/>
      <c r="AI3330" s="33"/>
      <c r="AJ3330" s="27"/>
      <c r="AK3330" s="27"/>
      <c r="AL3330" s="27">
        <v>1.7333333333333334</v>
      </c>
      <c r="AM3330" s="27"/>
      <c r="AN3330" s="27"/>
      <c r="AO3330" s="28" t="s">
        <v>94</v>
      </c>
      <c r="AP3330" s="51"/>
      <c r="AQ3330" s="51"/>
    </row>
    <row r="3331" spans="1:43" ht="12.65" customHeight="1">
      <c r="A3331" s="13" t="s">
        <v>214</v>
      </c>
      <c r="B3331" s="14" t="s">
        <v>2925</v>
      </c>
      <c r="C3331" s="13">
        <v>57</v>
      </c>
      <c r="D3331" s="13" t="s">
        <v>2926</v>
      </c>
      <c r="E3331" s="15" t="s">
        <v>2933</v>
      </c>
      <c r="F3331" s="13">
        <v>20753</v>
      </c>
      <c r="G3331" s="13" t="s">
        <v>2260</v>
      </c>
      <c r="H3331" s="16">
        <v>45899</v>
      </c>
      <c r="I3331" s="17">
        <v>45899</v>
      </c>
      <c r="J3331" s="18">
        <v>45899</v>
      </c>
      <c r="K3331" s="19">
        <v>0.3888888888888889</v>
      </c>
      <c r="L3331" s="19">
        <v>0.42708333333333331</v>
      </c>
      <c r="M3331" s="20">
        <v>0.47222222222222221</v>
      </c>
      <c r="N3331" s="19">
        <v>0.51041666666666663</v>
      </c>
      <c r="O3331" s="21">
        <f t="shared" si="127"/>
        <v>3.819444444444442E-2</v>
      </c>
      <c r="P3331" s="13" t="s">
        <v>50</v>
      </c>
      <c r="Q3331" s="13" t="s">
        <v>50</v>
      </c>
      <c r="R3331" s="22" t="s">
        <v>3001</v>
      </c>
      <c r="S3331" s="22" t="s">
        <v>32</v>
      </c>
      <c r="T3331" s="23" t="s">
        <v>52</v>
      </c>
      <c r="U3331" s="23"/>
      <c r="V3331" s="22" t="s">
        <v>68</v>
      </c>
      <c r="W3331" s="24" t="s">
        <v>3677</v>
      </c>
      <c r="X3331" s="25" t="s">
        <v>50</v>
      </c>
      <c r="Y3331" s="25" t="s">
        <v>50</v>
      </c>
      <c r="Z3331" s="25" t="s">
        <v>50</v>
      </c>
      <c r="AA3331" s="25"/>
      <c r="AB3331" s="26"/>
      <c r="AC3331" s="31">
        <v>1.5000374999999999</v>
      </c>
      <c r="AD3331" s="32"/>
      <c r="AE3331" s="32"/>
      <c r="AF3331" s="32"/>
      <c r="AG3331" s="33"/>
      <c r="AH3331" s="33"/>
      <c r="AI3331" s="33"/>
      <c r="AJ3331" s="27"/>
      <c r="AK3331" s="27"/>
      <c r="AL3331" s="27">
        <v>1.7333333333333334</v>
      </c>
      <c r="AM3331" s="27"/>
      <c r="AN3331" s="27"/>
      <c r="AO3331" s="28" t="s">
        <v>94</v>
      </c>
      <c r="AP3331" s="51"/>
      <c r="AQ3331" s="51"/>
    </row>
    <row r="3332" spans="1:43" ht="12.65" customHeight="1">
      <c r="A3332" s="13" t="s">
        <v>214</v>
      </c>
      <c r="B3332" s="14" t="s">
        <v>2925</v>
      </c>
      <c r="C3332" s="13">
        <v>57</v>
      </c>
      <c r="D3332" s="13" t="s">
        <v>2926</v>
      </c>
      <c r="E3332" s="15" t="s">
        <v>2933</v>
      </c>
      <c r="F3332" s="13">
        <v>20753</v>
      </c>
      <c r="G3332" s="13" t="s">
        <v>2260</v>
      </c>
      <c r="H3332" s="16">
        <v>45899</v>
      </c>
      <c r="I3332" s="17">
        <v>45899</v>
      </c>
      <c r="J3332" s="18">
        <v>45899</v>
      </c>
      <c r="K3332" s="19">
        <v>0.42708333333333331</v>
      </c>
      <c r="L3332" s="19">
        <v>0.44791666666666669</v>
      </c>
      <c r="M3332" s="20">
        <v>0.51041666666666663</v>
      </c>
      <c r="N3332" s="19">
        <v>0.53125</v>
      </c>
      <c r="O3332" s="21">
        <f t="shared" si="127"/>
        <v>2.083333333333337E-2</v>
      </c>
      <c r="P3332" s="13" t="s">
        <v>50</v>
      </c>
      <c r="Q3332" s="13" t="s">
        <v>50</v>
      </c>
      <c r="R3332" s="22" t="s">
        <v>3002</v>
      </c>
      <c r="S3332" s="22" t="s">
        <v>33</v>
      </c>
      <c r="T3332" s="23" t="s">
        <v>52</v>
      </c>
      <c r="U3332" s="23"/>
      <c r="V3332" s="22" t="s">
        <v>68</v>
      </c>
      <c r="W3332" s="24" t="s">
        <v>3677</v>
      </c>
      <c r="X3332" s="25" t="s">
        <v>50</v>
      </c>
      <c r="Y3332" s="25" t="s">
        <v>50</v>
      </c>
      <c r="Z3332" s="25" t="s">
        <v>50</v>
      </c>
      <c r="AA3332" s="25"/>
      <c r="AB3332" s="26"/>
      <c r="AC3332" s="31">
        <v>0.30000750000000004</v>
      </c>
      <c r="AD3332" s="32"/>
      <c r="AE3332" s="32"/>
      <c r="AF3332" s="32"/>
      <c r="AG3332" s="33"/>
      <c r="AH3332" s="33"/>
      <c r="AI3332" s="33"/>
      <c r="AJ3332" s="27"/>
      <c r="AK3332" s="27"/>
      <c r="AL3332" s="27">
        <v>1.7333333333333334</v>
      </c>
      <c r="AM3332" s="27"/>
      <c r="AN3332" s="27"/>
      <c r="AO3332" s="28" t="s">
        <v>94</v>
      </c>
      <c r="AP3332" s="51"/>
      <c r="AQ3332" s="51"/>
    </row>
    <row r="3333" spans="1:43" ht="12.65" customHeight="1">
      <c r="A3333" s="13" t="s">
        <v>214</v>
      </c>
      <c r="B3333" s="14" t="s">
        <v>2925</v>
      </c>
      <c r="C3333" s="13">
        <v>57</v>
      </c>
      <c r="D3333" s="13" t="s">
        <v>2926</v>
      </c>
      <c r="E3333" s="15" t="s">
        <v>2933</v>
      </c>
      <c r="F3333" s="13">
        <v>20753</v>
      </c>
      <c r="G3333" s="13" t="s">
        <v>2260</v>
      </c>
      <c r="H3333" s="16">
        <v>45899</v>
      </c>
      <c r="I3333" s="17">
        <v>45899</v>
      </c>
      <c r="J3333" s="18">
        <f>I3333</f>
        <v>45899</v>
      </c>
      <c r="K3333" s="19">
        <v>0.55555555555555558</v>
      </c>
      <c r="L3333" s="19">
        <v>0.64930555555555558</v>
      </c>
      <c r="M3333" s="20">
        <v>0.63888888888888884</v>
      </c>
      <c r="N3333" s="19">
        <v>0.73263888888888884</v>
      </c>
      <c r="O3333" s="21">
        <f t="shared" si="127"/>
        <v>9.375E-2</v>
      </c>
      <c r="P3333" s="13" t="s">
        <v>50</v>
      </c>
      <c r="Q3333" s="13" t="s">
        <v>50</v>
      </c>
      <c r="R3333" s="22" t="s">
        <v>2968</v>
      </c>
      <c r="S3333" s="22" t="s">
        <v>29</v>
      </c>
      <c r="T3333" s="23" t="s">
        <v>52</v>
      </c>
      <c r="U3333" s="23" t="s">
        <v>50</v>
      </c>
      <c r="V3333" s="22" t="s">
        <v>68</v>
      </c>
      <c r="W3333" s="24" t="s">
        <v>136</v>
      </c>
      <c r="X3333" s="25" t="s">
        <v>66</v>
      </c>
      <c r="Y3333" s="25" t="s">
        <v>114</v>
      </c>
      <c r="Z3333" s="25" t="s">
        <v>85</v>
      </c>
      <c r="AA3333" s="25"/>
      <c r="AB3333" s="26"/>
      <c r="AC3333" s="31">
        <v>2.6827593749999998</v>
      </c>
      <c r="AD3333" s="32"/>
      <c r="AE3333" s="32"/>
      <c r="AF3333" s="32"/>
      <c r="AG3333" s="33"/>
      <c r="AH3333" s="33"/>
      <c r="AI3333" s="33"/>
      <c r="AJ3333" s="27"/>
      <c r="AK3333" s="27"/>
      <c r="AL3333" s="27">
        <v>4.16</v>
      </c>
      <c r="AM3333" s="27"/>
      <c r="AN3333" s="27"/>
      <c r="AO3333" s="28" t="s">
        <v>94</v>
      </c>
      <c r="AP3333" s="51"/>
      <c r="AQ3333" s="51"/>
    </row>
    <row r="3334" spans="1:43" ht="12.65" customHeight="1">
      <c r="A3334" s="13" t="s">
        <v>214</v>
      </c>
      <c r="B3334" s="14" t="s">
        <v>2925</v>
      </c>
      <c r="C3334" s="13">
        <v>57</v>
      </c>
      <c r="D3334" s="13" t="s">
        <v>2926</v>
      </c>
      <c r="E3334" s="15" t="s">
        <v>2933</v>
      </c>
      <c r="F3334" s="13">
        <v>20753</v>
      </c>
      <c r="G3334" s="13" t="s">
        <v>2260</v>
      </c>
      <c r="H3334" s="16">
        <v>45899</v>
      </c>
      <c r="I3334" s="17">
        <v>45899</v>
      </c>
      <c r="J3334" s="18">
        <v>45899</v>
      </c>
      <c r="K3334" s="19">
        <v>0.64930555555555558</v>
      </c>
      <c r="L3334" s="19">
        <v>0.67013888888888884</v>
      </c>
      <c r="M3334" s="20">
        <v>0.73263888888888884</v>
      </c>
      <c r="N3334" s="19">
        <v>0.75347222222222221</v>
      </c>
      <c r="O3334" s="21">
        <f t="shared" si="127"/>
        <v>2.083333333333337E-2</v>
      </c>
      <c r="P3334" s="13" t="s">
        <v>50</v>
      </c>
      <c r="Q3334" s="13" t="s">
        <v>50</v>
      </c>
      <c r="R3334" s="22" t="s">
        <v>2969</v>
      </c>
      <c r="S3334" s="22" t="s">
        <v>33</v>
      </c>
      <c r="T3334" s="23" t="s">
        <v>52</v>
      </c>
      <c r="U3334" s="23"/>
      <c r="V3334" s="22" t="s">
        <v>68</v>
      </c>
      <c r="W3334" s="24" t="s">
        <v>3677</v>
      </c>
      <c r="X3334" s="25" t="s">
        <v>50</v>
      </c>
      <c r="Y3334" s="25" t="s">
        <v>50</v>
      </c>
      <c r="Z3334" s="25" t="s">
        <v>50</v>
      </c>
      <c r="AA3334" s="25"/>
      <c r="AB3334" s="26"/>
      <c r="AC3334" s="31">
        <v>0.34616249999999998</v>
      </c>
      <c r="AD3334" s="32"/>
      <c r="AE3334" s="32"/>
      <c r="AF3334" s="32"/>
      <c r="AG3334" s="33"/>
      <c r="AH3334" s="33"/>
      <c r="AI3334" s="33"/>
      <c r="AJ3334" s="27"/>
      <c r="AK3334" s="27"/>
      <c r="AL3334" s="27">
        <v>1.7333333333333334</v>
      </c>
      <c r="AM3334" s="27"/>
      <c r="AN3334" s="27"/>
      <c r="AO3334" s="28" t="s">
        <v>94</v>
      </c>
      <c r="AP3334" s="51"/>
      <c r="AQ3334" s="51"/>
    </row>
    <row r="3335" spans="1:43" ht="12.65" customHeight="1">
      <c r="A3335" s="13" t="s">
        <v>214</v>
      </c>
      <c r="B3335" s="14" t="s">
        <v>2925</v>
      </c>
      <c r="C3335" s="13">
        <v>57</v>
      </c>
      <c r="D3335" s="13" t="s">
        <v>2926</v>
      </c>
      <c r="E3335" s="15" t="s">
        <v>2933</v>
      </c>
      <c r="F3335" s="13">
        <v>20753</v>
      </c>
      <c r="G3335" s="13" t="s">
        <v>2260</v>
      </c>
      <c r="H3335" s="16">
        <v>45899</v>
      </c>
      <c r="I3335" s="17">
        <v>45899</v>
      </c>
      <c r="J3335" s="18">
        <f>I3335</f>
        <v>45899</v>
      </c>
      <c r="K3335" s="19">
        <v>0.68055555555555558</v>
      </c>
      <c r="L3335" s="19">
        <v>0.77430555555555558</v>
      </c>
      <c r="M3335" s="20">
        <v>0.76388888888888884</v>
      </c>
      <c r="N3335" s="19">
        <v>0.85763888888888884</v>
      </c>
      <c r="O3335" s="21">
        <f t="shared" si="127"/>
        <v>9.375E-2</v>
      </c>
      <c r="P3335" s="13" t="s">
        <v>50</v>
      </c>
      <c r="Q3335" s="13" t="s">
        <v>50</v>
      </c>
      <c r="R3335" s="22" t="s">
        <v>2970</v>
      </c>
      <c r="S3335" s="22" t="s">
        <v>29</v>
      </c>
      <c r="T3335" s="23" t="s">
        <v>52</v>
      </c>
      <c r="U3335" s="23" t="s">
        <v>50</v>
      </c>
      <c r="V3335" s="22" t="s">
        <v>68</v>
      </c>
      <c r="W3335" s="24" t="s">
        <v>138</v>
      </c>
      <c r="X3335" s="25" t="s">
        <v>56</v>
      </c>
      <c r="Y3335" s="25" t="s">
        <v>114</v>
      </c>
      <c r="Z3335" s="25" t="s">
        <v>71</v>
      </c>
      <c r="AA3335" s="25"/>
      <c r="AB3335" s="26"/>
      <c r="AC3335" s="31">
        <v>10.5002625</v>
      </c>
      <c r="AD3335" s="32"/>
      <c r="AE3335" s="32"/>
      <c r="AF3335" s="32"/>
      <c r="AG3335" s="33"/>
      <c r="AH3335" s="33"/>
      <c r="AI3335" s="33"/>
      <c r="AJ3335" s="27"/>
      <c r="AK3335" s="27"/>
      <c r="AL3335" s="27">
        <v>4.16</v>
      </c>
      <c r="AM3335" s="27"/>
      <c r="AN3335" s="27"/>
      <c r="AO3335" s="28" t="s">
        <v>94</v>
      </c>
      <c r="AP3335" s="51"/>
      <c r="AQ3335" s="51"/>
    </row>
    <row r="3336" spans="1:43" ht="12.65" customHeight="1">
      <c r="A3336" s="13" t="s">
        <v>214</v>
      </c>
      <c r="B3336" s="14" t="s">
        <v>2925</v>
      </c>
      <c r="C3336" s="13">
        <v>57</v>
      </c>
      <c r="D3336" s="13" t="s">
        <v>2926</v>
      </c>
      <c r="E3336" s="15" t="s">
        <v>2933</v>
      </c>
      <c r="F3336" s="13">
        <v>20753</v>
      </c>
      <c r="G3336" s="13" t="s">
        <v>2260</v>
      </c>
      <c r="H3336" s="16">
        <v>45899</v>
      </c>
      <c r="I3336" s="17">
        <v>45899</v>
      </c>
      <c r="J3336" s="18">
        <v>45899</v>
      </c>
      <c r="K3336" s="19">
        <v>0.875</v>
      </c>
      <c r="L3336" s="19">
        <v>0.89583333333333337</v>
      </c>
      <c r="M3336" s="20">
        <v>0.95833333333333337</v>
      </c>
      <c r="N3336" s="19">
        <v>0.97916666666666663</v>
      </c>
      <c r="O3336" s="21">
        <f t="shared" si="127"/>
        <v>2.0833333333333259E-2</v>
      </c>
      <c r="P3336" s="13" t="s">
        <v>50</v>
      </c>
      <c r="Q3336" s="13" t="s">
        <v>50</v>
      </c>
      <c r="R3336" s="22" t="s">
        <v>2971</v>
      </c>
      <c r="S3336" s="22" t="s">
        <v>33</v>
      </c>
      <c r="T3336" s="23" t="s">
        <v>52</v>
      </c>
      <c r="U3336" s="23"/>
      <c r="V3336" s="22" t="s">
        <v>68</v>
      </c>
      <c r="W3336" s="24" t="s">
        <v>3677</v>
      </c>
      <c r="X3336" s="25" t="s">
        <v>50</v>
      </c>
      <c r="Y3336" s="25" t="s">
        <v>50</v>
      </c>
      <c r="Z3336" s="25" t="s">
        <v>50</v>
      </c>
      <c r="AA3336" s="25"/>
      <c r="AB3336" s="26"/>
      <c r="AC3336" s="31">
        <v>0.36924000000000007</v>
      </c>
      <c r="AD3336" s="32"/>
      <c r="AE3336" s="32"/>
      <c r="AF3336" s="32"/>
      <c r="AG3336" s="33"/>
      <c r="AH3336" s="33"/>
      <c r="AI3336" s="33"/>
      <c r="AJ3336" s="27"/>
      <c r="AK3336" s="27"/>
      <c r="AL3336" s="27">
        <v>1.7333333333333334</v>
      </c>
      <c r="AM3336" s="27"/>
      <c r="AN3336" s="27"/>
      <c r="AO3336" s="28" t="s">
        <v>94</v>
      </c>
      <c r="AP3336" s="51"/>
      <c r="AQ3336" s="51"/>
    </row>
    <row r="3337" spans="1:43" ht="12.65" customHeight="1">
      <c r="A3337" s="13" t="s">
        <v>214</v>
      </c>
      <c r="B3337" s="14" t="s">
        <v>2925</v>
      </c>
      <c r="C3337" s="13">
        <v>57</v>
      </c>
      <c r="D3337" s="13" t="s">
        <v>2926</v>
      </c>
      <c r="E3337" s="15" t="s">
        <v>2933</v>
      </c>
      <c r="F3337" s="13">
        <v>20753</v>
      </c>
      <c r="G3337" s="13" t="s">
        <v>2260</v>
      </c>
      <c r="H3337" s="16">
        <v>45899</v>
      </c>
      <c r="I3337" s="17">
        <v>45899</v>
      </c>
      <c r="J3337" s="18">
        <v>45899</v>
      </c>
      <c r="K3337" s="19">
        <v>0.89583333333333337</v>
      </c>
      <c r="L3337" s="19">
        <v>0.91666666666666663</v>
      </c>
      <c r="M3337" s="20">
        <v>0.97916666666666663</v>
      </c>
      <c r="N3337" s="19">
        <v>0</v>
      </c>
      <c r="O3337" s="21">
        <f t="shared" si="127"/>
        <v>2.083333333333337E-2</v>
      </c>
      <c r="P3337" s="13" t="s">
        <v>50</v>
      </c>
      <c r="Q3337" s="13" t="s">
        <v>50</v>
      </c>
      <c r="R3337" s="22" t="s">
        <v>3003</v>
      </c>
      <c r="S3337" s="22" t="s">
        <v>33</v>
      </c>
      <c r="T3337" s="23" t="s">
        <v>52</v>
      </c>
      <c r="U3337" s="23"/>
      <c r="V3337" s="22" t="s">
        <v>68</v>
      </c>
      <c r="W3337" s="24" t="s">
        <v>3677</v>
      </c>
      <c r="X3337" s="25" t="s">
        <v>50</v>
      </c>
      <c r="Y3337" s="25" t="s">
        <v>50</v>
      </c>
      <c r="Z3337" s="25" t="s">
        <v>50</v>
      </c>
      <c r="AA3337" s="25"/>
      <c r="AB3337" s="26"/>
      <c r="AC3337" s="31">
        <v>0.36924000000000007</v>
      </c>
      <c r="AD3337" s="32"/>
      <c r="AE3337" s="32"/>
      <c r="AF3337" s="32"/>
      <c r="AG3337" s="33"/>
      <c r="AH3337" s="33"/>
      <c r="AI3337" s="33"/>
      <c r="AJ3337" s="27"/>
      <c r="AK3337" s="27"/>
      <c r="AL3337" s="27">
        <v>1.7333333333333334</v>
      </c>
      <c r="AM3337" s="27"/>
      <c r="AN3337" s="27"/>
      <c r="AO3337" s="28" t="s">
        <v>94</v>
      </c>
      <c r="AP3337" s="51"/>
      <c r="AQ3337" s="51"/>
    </row>
    <row r="3338" spans="1:43" ht="12.65" customHeight="1">
      <c r="A3338" s="13" t="s">
        <v>214</v>
      </c>
      <c r="B3338" s="14" t="s">
        <v>2925</v>
      </c>
      <c r="C3338" s="13">
        <v>57</v>
      </c>
      <c r="D3338" s="13" t="s">
        <v>2926</v>
      </c>
      <c r="E3338" s="15" t="s">
        <v>2933</v>
      </c>
      <c r="F3338" s="13">
        <v>20753</v>
      </c>
      <c r="G3338" s="13" t="s">
        <v>2260</v>
      </c>
      <c r="H3338" s="16">
        <v>45900</v>
      </c>
      <c r="I3338" s="17">
        <v>45900</v>
      </c>
      <c r="J3338" s="18">
        <v>45900</v>
      </c>
      <c r="K3338" s="19">
        <v>0.20833333333333334</v>
      </c>
      <c r="L3338" s="19">
        <v>0.22916666666666666</v>
      </c>
      <c r="M3338" s="20">
        <v>0.29166666666666669</v>
      </c>
      <c r="N3338" s="19">
        <v>0.3125</v>
      </c>
      <c r="O3338" s="21">
        <f t="shared" si="127"/>
        <v>2.0833333333333315E-2</v>
      </c>
      <c r="P3338" s="13" t="s">
        <v>50</v>
      </c>
      <c r="Q3338" s="13" t="s">
        <v>50</v>
      </c>
      <c r="R3338" s="22" t="s">
        <v>2981</v>
      </c>
      <c r="S3338" s="22" t="s">
        <v>33</v>
      </c>
      <c r="T3338" s="23" t="s">
        <v>52</v>
      </c>
      <c r="U3338" s="23"/>
      <c r="V3338" s="22" t="s">
        <v>68</v>
      </c>
      <c r="W3338" s="24" t="s">
        <v>3677</v>
      </c>
      <c r="X3338" s="25" t="s">
        <v>50</v>
      </c>
      <c r="Y3338" s="25" t="s">
        <v>50</v>
      </c>
      <c r="Z3338" s="25" t="s">
        <v>50</v>
      </c>
      <c r="AA3338" s="25"/>
      <c r="AB3338" s="26"/>
      <c r="AC3338" s="31">
        <v>0.16154250000000001</v>
      </c>
      <c r="AD3338" s="32"/>
      <c r="AE3338" s="32"/>
      <c r="AF3338" s="32"/>
      <c r="AG3338" s="33"/>
      <c r="AH3338" s="33"/>
      <c r="AI3338" s="33"/>
      <c r="AJ3338" s="27"/>
      <c r="AK3338" s="27"/>
      <c r="AL3338" s="27">
        <v>1.7333333333333334</v>
      </c>
      <c r="AM3338" s="27"/>
      <c r="AN3338" s="27"/>
      <c r="AO3338" s="28" t="s">
        <v>94</v>
      </c>
      <c r="AP3338" s="51"/>
      <c r="AQ3338" s="51"/>
    </row>
    <row r="3339" spans="1:43" ht="12.65" customHeight="1">
      <c r="A3339" s="13" t="s">
        <v>214</v>
      </c>
      <c r="B3339" s="14" t="s">
        <v>2925</v>
      </c>
      <c r="C3339" s="13">
        <v>57</v>
      </c>
      <c r="D3339" s="13" t="s">
        <v>2926</v>
      </c>
      <c r="E3339" s="15" t="s">
        <v>2933</v>
      </c>
      <c r="F3339" s="13">
        <v>20753</v>
      </c>
      <c r="G3339" s="13" t="s">
        <v>2260</v>
      </c>
      <c r="H3339" s="16">
        <v>45900</v>
      </c>
      <c r="I3339" s="17">
        <v>45900</v>
      </c>
      <c r="J3339" s="18">
        <f>I3339</f>
        <v>45900</v>
      </c>
      <c r="K3339" s="19">
        <v>0.22916666666666666</v>
      </c>
      <c r="L3339" s="19">
        <v>0.31944444444444442</v>
      </c>
      <c r="M3339" s="20">
        <v>0.3125</v>
      </c>
      <c r="N3339" s="19">
        <v>0.40277777777777779</v>
      </c>
      <c r="O3339" s="21">
        <f t="shared" si="127"/>
        <v>9.027777777777779E-2</v>
      </c>
      <c r="P3339" s="13" t="s">
        <v>50</v>
      </c>
      <c r="Q3339" s="13" t="s">
        <v>50</v>
      </c>
      <c r="R3339" s="22" t="s">
        <v>3004</v>
      </c>
      <c r="S3339" s="22" t="s">
        <v>31</v>
      </c>
      <c r="T3339" s="23" t="s">
        <v>52</v>
      </c>
      <c r="U3339" s="23" t="s">
        <v>50</v>
      </c>
      <c r="V3339" s="22" t="s">
        <v>68</v>
      </c>
      <c r="W3339" s="24" t="s">
        <v>138</v>
      </c>
      <c r="X3339" s="25" t="s">
        <v>56</v>
      </c>
      <c r="Y3339" s="25" t="s">
        <v>114</v>
      </c>
      <c r="Z3339" s="25" t="s">
        <v>71</v>
      </c>
      <c r="AA3339" s="25"/>
      <c r="AB3339" s="26"/>
      <c r="AC3339" s="31">
        <v>0.3675091875</v>
      </c>
      <c r="AD3339" s="32"/>
      <c r="AE3339" s="32"/>
      <c r="AF3339" s="32"/>
      <c r="AG3339" s="33"/>
      <c r="AH3339" s="33"/>
      <c r="AI3339" s="33"/>
      <c r="AJ3339" s="27"/>
      <c r="AK3339" s="27"/>
      <c r="AL3339" s="27">
        <v>1.7333333333333334</v>
      </c>
      <c r="AM3339" s="27"/>
      <c r="AN3339" s="27"/>
      <c r="AO3339" s="28" t="s">
        <v>94</v>
      </c>
      <c r="AP3339" s="51"/>
      <c r="AQ3339" s="51"/>
    </row>
    <row r="3340" spans="1:43" ht="12.65" customHeight="1">
      <c r="A3340" s="13" t="s">
        <v>214</v>
      </c>
      <c r="B3340" s="14" t="s">
        <v>2925</v>
      </c>
      <c r="C3340" s="13">
        <v>57</v>
      </c>
      <c r="D3340" s="13" t="s">
        <v>2926</v>
      </c>
      <c r="E3340" s="15" t="s">
        <v>2933</v>
      </c>
      <c r="F3340" s="13">
        <v>20753</v>
      </c>
      <c r="G3340" s="13" t="s">
        <v>2260</v>
      </c>
      <c r="H3340" s="16">
        <v>45900</v>
      </c>
      <c r="I3340" s="17">
        <v>45900</v>
      </c>
      <c r="J3340" s="18">
        <v>45900</v>
      </c>
      <c r="K3340" s="19">
        <v>0.31944444444444442</v>
      </c>
      <c r="L3340" s="19">
        <v>0.3576388888888889</v>
      </c>
      <c r="M3340" s="20">
        <v>0.40277777777777779</v>
      </c>
      <c r="N3340" s="19">
        <v>0.44097222222222221</v>
      </c>
      <c r="O3340" s="21">
        <f t="shared" si="127"/>
        <v>3.819444444444442E-2</v>
      </c>
      <c r="P3340" s="13" t="s">
        <v>50</v>
      </c>
      <c r="Q3340" s="13" t="s">
        <v>50</v>
      </c>
      <c r="R3340" s="22" t="s">
        <v>3005</v>
      </c>
      <c r="S3340" s="22" t="s">
        <v>32</v>
      </c>
      <c r="T3340" s="23" t="s">
        <v>52</v>
      </c>
      <c r="U3340" s="23"/>
      <c r="V3340" s="22" t="s">
        <v>68</v>
      </c>
      <c r="W3340" s="24" t="s">
        <v>3677</v>
      </c>
      <c r="X3340" s="25" t="s">
        <v>50</v>
      </c>
      <c r="Y3340" s="25" t="s">
        <v>50</v>
      </c>
      <c r="Z3340" s="25" t="s">
        <v>50</v>
      </c>
      <c r="AA3340" s="25"/>
      <c r="AB3340" s="26"/>
      <c r="AC3340" s="31">
        <v>0.80771249999999994</v>
      </c>
      <c r="AD3340" s="32"/>
      <c r="AE3340" s="32"/>
      <c r="AF3340" s="32"/>
      <c r="AG3340" s="33"/>
      <c r="AH3340" s="33"/>
      <c r="AI3340" s="33"/>
      <c r="AJ3340" s="27"/>
      <c r="AK3340" s="27"/>
      <c r="AL3340" s="27">
        <v>1.7333333333333334</v>
      </c>
      <c r="AM3340" s="27"/>
      <c r="AN3340" s="27"/>
      <c r="AO3340" s="28" t="s">
        <v>94</v>
      </c>
      <c r="AP3340" s="51"/>
      <c r="AQ3340" s="51"/>
    </row>
    <row r="3341" spans="1:43" ht="12.65" customHeight="1">
      <c r="A3341" s="13" t="s">
        <v>214</v>
      </c>
      <c r="B3341" s="14" t="s">
        <v>2925</v>
      </c>
      <c r="C3341" s="13">
        <v>57</v>
      </c>
      <c r="D3341" s="13" t="s">
        <v>2926</v>
      </c>
      <c r="E3341" s="15" t="s">
        <v>2933</v>
      </c>
      <c r="F3341" s="13">
        <v>20753</v>
      </c>
      <c r="G3341" s="13" t="s">
        <v>2260</v>
      </c>
      <c r="H3341" s="16">
        <v>45900</v>
      </c>
      <c r="I3341" s="17">
        <v>45900</v>
      </c>
      <c r="J3341" s="18">
        <v>45900</v>
      </c>
      <c r="K3341" s="19">
        <v>0.3576388888888889</v>
      </c>
      <c r="L3341" s="19">
        <v>0.37847222222222221</v>
      </c>
      <c r="M3341" s="20">
        <v>0.44097222222222221</v>
      </c>
      <c r="N3341" s="19">
        <v>0.46180555555555558</v>
      </c>
      <c r="O3341" s="21">
        <f t="shared" si="127"/>
        <v>2.083333333333337E-2</v>
      </c>
      <c r="P3341" s="13" t="s">
        <v>50</v>
      </c>
      <c r="Q3341" s="13" t="s">
        <v>50</v>
      </c>
      <c r="R3341" s="22" t="s">
        <v>3006</v>
      </c>
      <c r="S3341" s="22" t="s">
        <v>33</v>
      </c>
      <c r="T3341" s="23" t="s">
        <v>52</v>
      </c>
      <c r="U3341" s="23"/>
      <c r="V3341" s="22" t="s">
        <v>68</v>
      </c>
      <c r="W3341" s="24" t="s">
        <v>3677</v>
      </c>
      <c r="X3341" s="25" t="s">
        <v>50</v>
      </c>
      <c r="Y3341" s="25" t="s">
        <v>50</v>
      </c>
      <c r="Z3341" s="25" t="s">
        <v>50</v>
      </c>
      <c r="AA3341" s="25"/>
      <c r="AB3341" s="26"/>
      <c r="AC3341" s="31">
        <v>0.30000750000000004</v>
      </c>
      <c r="AD3341" s="32"/>
      <c r="AE3341" s="32"/>
      <c r="AF3341" s="32"/>
      <c r="AG3341" s="33"/>
      <c r="AH3341" s="33"/>
      <c r="AI3341" s="33"/>
      <c r="AJ3341" s="27"/>
      <c r="AK3341" s="27"/>
      <c r="AL3341" s="27">
        <v>1.7333333333333334</v>
      </c>
      <c r="AM3341" s="27"/>
      <c r="AN3341" s="27"/>
      <c r="AO3341" s="28" t="s">
        <v>94</v>
      </c>
      <c r="AP3341" s="51"/>
      <c r="AQ3341" s="51"/>
    </row>
    <row r="3342" spans="1:43" ht="12.65" customHeight="1">
      <c r="A3342" s="13" t="s">
        <v>214</v>
      </c>
      <c r="B3342" s="14" t="s">
        <v>2925</v>
      </c>
      <c r="C3342" s="13">
        <v>57</v>
      </c>
      <c r="D3342" s="13" t="s">
        <v>2926</v>
      </c>
      <c r="E3342" s="15" t="s">
        <v>2933</v>
      </c>
      <c r="F3342" s="13">
        <v>20753</v>
      </c>
      <c r="G3342" s="13" t="s">
        <v>2260</v>
      </c>
      <c r="H3342" s="16">
        <v>45900</v>
      </c>
      <c r="I3342" s="17">
        <v>45900</v>
      </c>
      <c r="J3342" s="18">
        <f>I3342</f>
        <v>45900</v>
      </c>
      <c r="K3342" s="19">
        <v>0.37847222222222221</v>
      </c>
      <c r="L3342" s="19">
        <v>0.46875</v>
      </c>
      <c r="M3342" s="20">
        <v>0.46180555555555558</v>
      </c>
      <c r="N3342" s="19">
        <v>0.55208333333333337</v>
      </c>
      <c r="O3342" s="21">
        <f t="shared" si="127"/>
        <v>9.027777777777779E-2</v>
      </c>
      <c r="P3342" s="13" t="s">
        <v>50</v>
      </c>
      <c r="Q3342" s="13" t="s">
        <v>50</v>
      </c>
      <c r="R3342" s="22" t="s">
        <v>2947</v>
      </c>
      <c r="S3342" s="22" t="s">
        <v>31</v>
      </c>
      <c r="T3342" s="23" t="s">
        <v>52</v>
      </c>
      <c r="U3342" s="23" t="s">
        <v>50</v>
      </c>
      <c r="V3342" s="22" t="s">
        <v>68</v>
      </c>
      <c r="W3342" s="24" t="s">
        <v>138</v>
      </c>
      <c r="X3342" s="25" t="s">
        <v>56</v>
      </c>
      <c r="Y3342" s="25" t="s">
        <v>114</v>
      </c>
      <c r="Z3342" s="25" t="s">
        <v>71</v>
      </c>
      <c r="AA3342" s="25"/>
      <c r="AB3342" s="26"/>
      <c r="AC3342" s="31">
        <v>0.68251706249999999</v>
      </c>
      <c r="AD3342" s="32"/>
      <c r="AE3342" s="32"/>
      <c r="AF3342" s="32"/>
      <c r="AG3342" s="33"/>
      <c r="AH3342" s="33"/>
      <c r="AI3342" s="33"/>
      <c r="AJ3342" s="27"/>
      <c r="AK3342" s="27"/>
      <c r="AL3342" s="27">
        <v>1.7333333333333334</v>
      </c>
      <c r="AM3342" s="27"/>
      <c r="AN3342" s="27"/>
      <c r="AO3342" s="28" t="s">
        <v>94</v>
      </c>
      <c r="AP3342" s="51"/>
      <c r="AQ3342" s="51"/>
    </row>
    <row r="3343" spans="1:43" ht="12.65" customHeight="1">
      <c r="A3343" s="13" t="s">
        <v>214</v>
      </c>
      <c r="B3343" s="14" t="s">
        <v>2925</v>
      </c>
      <c r="C3343" s="13">
        <v>57</v>
      </c>
      <c r="D3343" s="13" t="s">
        <v>2926</v>
      </c>
      <c r="E3343" s="15" t="s">
        <v>2933</v>
      </c>
      <c r="F3343" s="13">
        <v>20753</v>
      </c>
      <c r="G3343" s="13" t="s">
        <v>2260</v>
      </c>
      <c r="H3343" s="16">
        <v>45900</v>
      </c>
      <c r="I3343" s="17">
        <v>45900</v>
      </c>
      <c r="J3343" s="18">
        <v>45900</v>
      </c>
      <c r="K3343" s="19">
        <v>0.56597222222222221</v>
      </c>
      <c r="L3343" s="19">
        <v>0.58680555555555558</v>
      </c>
      <c r="M3343" s="20">
        <v>0.64930555555555558</v>
      </c>
      <c r="N3343" s="19">
        <v>0.67013888888888884</v>
      </c>
      <c r="O3343" s="21">
        <f t="shared" si="127"/>
        <v>2.0833333333333259E-2</v>
      </c>
      <c r="P3343" s="13" t="s">
        <v>50</v>
      </c>
      <c r="Q3343" s="13" t="s">
        <v>50</v>
      </c>
      <c r="R3343" s="22" t="s">
        <v>3007</v>
      </c>
      <c r="S3343" s="22" t="s">
        <v>33</v>
      </c>
      <c r="T3343" s="23" t="s">
        <v>52</v>
      </c>
      <c r="U3343" s="23"/>
      <c r="V3343" s="22" t="s">
        <v>68</v>
      </c>
      <c r="W3343" s="24" t="s">
        <v>3677</v>
      </c>
      <c r="X3343" s="25" t="s">
        <v>50</v>
      </c>
      <c r="Y3343" s="25" t="s">
        <v>50</v>
      </c>
      <c r="Z3343" s="25" t="s">
        <v>50</v>
      </c>
      <c r="AA3343" s="25"/>
      <c r="AB3343" s="26"/>
      <c r="AC3343" s="31">
        <v>0.34616249999999998</v>
      </c>
      <c r="AD3343" s="32"/>
      <c r="AE3343" s="32"/>
      <c r="AF3343" s="32"/>
      <c r="AG3343" s="33"/>
      <c r="AH3343" s="33"/>
      <c r="AI3343" s="33"/>
      <c r="AJ3343" s="27"/>
      <c r="AK3343" s="27"/>
      <c r="AL3343" s="27">
        <v>1.7333333333333334</v>
      </c>
      <c r="AM3343" s="27"/>
      <c r="AN3343" s="27"/>
      <c r="AO3343" s="28" t="s">
        <v>94</v>
      </c>
      <c r="AP3343" s="51"/>
      <c r="AQ3343" s="51"/>
    </row>
    <row r="3344" spans="1:43" ht="12.65" customHeight="1">
      <c r="A3344" s="13" t="s">
        <v>214</v>
      </c>
      <c r="B3344" s="14" t="s">
        <v>2925</v>
      </c>
      <c r="C3344" s="13">
        <v>57</v>
      </c>
      <c r="D3344" s="13" t="s">
        <v>2926</v>
      </c>
      <c r="E3344" s="15" t="s">
        <v>2933</v>
      </c>
      <c r="F3344" s="13">
        <v>20753</v>
      </c>
      <c r="G3344" s="13" t="s">
        <v>2260</v>
      </c>
      <c r="H3344" s="16">
        <v>45900</v>
      </c>
      <c r="I3344" s="17">
        <v>45900</v>
      </c>
      <c r="J3344" s="18">
        <v>45900</v>
      </c>
      <c r="K3344" s="19">
        <v>0.58680555555555558</v>
      </c>
      <c r="L3344" s="19">
        <v>0.625</v>
      </c>
      <c r="M3344" s="20">
        <v>0.67013888888888884</v>
      </c>
      <c r="N3344" s="19">
        <v>0.70833333333333337</v>
      </c>
      <c r="O3344" s="21">
        <f t="shared" si="127"/>
        <v>3.8194444444444531E-2</v>
      </c>
      <c r="P3344" s="13" t="s">
        <v>50</v>
      </c>
      <c r="Q3344" s="13" t="s">
        <v>50</v>
      </c>
      <c r="R3344" s="22" t="s">
        <v>3008</v>
      </c>
      <c r="S3344" s="22" t="s">
        <v>32</v>
      </c>
      <c r="T3344" s="23" t="s">
        <v>52</v>
      </c>
      <c r="U3344" s="23"/>
      <c r="V3344" s="22" t="s">
        <v>68</v>
      </c>
      <c r="W3344" s="24" t="s">
        <v>3677</v>
      </c>
      <c r="X3344" s="25" t="s">
        <v>50</v>
      </c>
      <c r="Y3344" s="25" t="s">
        <v>50</v>
      </c>
      <c r="Z3344" s="25" t="s">
        <v>50</v>
      </c>
      <c r="AA3344" s="25"/>
      <c r="AB3344" s="26"/>
      <c r="AC3344" s="31">
        <v>1.7308124999999999</v>
      </c>
      <c r="AD3344" s="32"/>
      <c r="AE3344" s="32"/>
      <c r="AF3344" s="32"/>
      <c r="AG3344" s="33"/>
      <c r="AH3344" s="33"/>
      <c r="AI3344" s="33"/>
      <c r="AJ3344" s="27"/>
      <c r="AK3344" s="27"/>
      <c r="AL3344" s="27">
        <v>1.7333333333333334</v>
      </c>
      <c r="AM3344" s="27"/>
      <c r="AN3344" s="27"/>
      <c r="AO3344" s="28" t="s">
        <v>94</v>
      </c>
      <c r="AP3344" s="51"/>
      <c r="AQ3344" s="51"/>
    </row>
    <row r="3345" spans="1:43" ht="12.65" customHeight="1">
      <c r="A3345" s="13" t="s">
        <v>214</v>
      </c>
      <c r="B3345" s="14" t="s">
        <v>2925</v>
      </c>
      <c r="C3345" s="13">
        <v>57</v>
      </c>
      <c r="D3345" s="13" t="s">
        <v>2926</v>
      </c>
      <c r="E3345" s="15" t="s">
        <v>2933</v>
      </c>
      <c r="F3345" s="13">
        <v>20753</v>
      </c>
      <c r="G3345" s="13" t="s">
        <v>2260</v>
      </c>
      <c r="H3345" s="16">
        <v>45900</v>
      </c>
      <c r="I3345" s="17">
        <v>45900</v>
      </c>
      <c r="J3345" s="18">
        <v>45900</v>
      </c>
      <c r="K3345" s="19">
        <v>0.65625</v>
      </c>
      <c r="L3345" s="19">
        <v>0.67708333333333337</v>
      </c>
      <c r="M3345" s="20">
        <v>0.73958333333333337</v>
      </c>
      <c r="N3345" s="19">
        <v>0.76041666666666663</v>
      </c>
      <c r="O3345" s="21">
        <f t="shared" si="127"/>
        <v>2.0833333333333259E-2</v>
      </c>
      <c r="P3345" s="13" t="s">
        <v>50</v>
      </c>
      <c r="Q3345" s="13" t="s">
        <v>50</v>
      </c>
      <c r="R3345" s="22" t="s">
        <v>3009</v>
      </c>
      <c r="S3345" s="22" t="s">
        <v>33</v>
      </c>
      <c r="T3345" s="23" t="s">
        <v>52</v>
      </c>
      <c r="U3345" s="23"/>
      <c r="V3345" s="22" t="s">
        <v>68</v>
      </c>
      <c r="W3345" s="24" t="s">
        <v>3677</v>
      </c>
      <c r="X3345" s="25" t="s">
        <v>50</v>
      </c>
      <c r="Y3345" s="25" t="s">
        <v>50</v>
      </c>
      <c r="Z3345" s="25" t="s">
        <v>50</v>
      </c>
      <c r="AA3345" s="25"/>
      <c r="AB3345" s="26"/>
      <c r="AC3345" s="31">
        <v>0.34616249999999998</v>
      </c>
      <c r="AD3345" s="32"/>
      <c r="AE3345" s="32"/>
      <c r="AF3345" s="32"/>
      <c r="AG3345" s="33"/>
      <c r="AH3345" s="33"/>
      <c r="AI3345" s="33"/>
      <c r="AJ3345" s="27"/>
      <c r="AK3345" s="27"/>
      <c r="AL3345" s="27">
        <v>1.7333333333333334</v>
      </c>
      <c r="AM3345" s="27"/>
      <c r="AN3345" s="27"/>
      <c r="AO3345" s="28" t="s">
        <v>94</v>
      </c>
      <c r="AP3345" s="51"/>
      <c r="AQ3345" s="51"/>
    </row>
    <row r="3346" spans="1:43" ht="12.65" customHeight="1">
      <c r="A3346" s="13" t="s">
        <v>214</v>
      </c>
      <c r="B3346" s="14" t="s">
        <v>2925</v>
      </c>
      <c r="C3346" s="13">
        <v>57</v>
      </c>
      <c r="D3346" s="13" t="s">
        <v>2926</v>
      </c>
      <c r="E3346" s="15" t="s">
        <v>2933</v>
      </c>
      <c r="F3346" s="13">
        <v>20753</v>
      </c>
      <c r="G3346" s="13" t="s">
        <v>2260</v>
      </c>
      <c r="H3346" s="16">
        <v>45900</v>
      </c>
      <c r="I3346" s="17">
        <v>45900</v>
      </c>
      <c r="J3346" s="18">
        <v>45900</v>
      </c>
      <c r="K3346" s="19">
        <v>0.67708333333333337</v>
      </c>
      <c r="L3346" s="19">
        <v>0.69791666666666663</v>
      </c>
      <c r="M3346" s="20">
        <v>0.76041666666666663</v>
      </c>
      <c r="N3346" s="19">
        <v>0.78125</v>
      </c>
      <c r="O3346" s="21">
        <f t="shared" si="127"/>
        <v>2.083333333333337E-2</v>
      </c>
      <c r="P3346" s="13" t="s">
        <v>50</v>
      </c>
      <c r="Q3346" s="13" t="s">
        <v>50</v>
      </c>
      <c r="R3346" s="22" t="s">
        <v>3010</v>
      </c>
      <c r="S3346" s="22" t="s">
        <v>33</v>
      </c>
      <c r="T3346" s="23" t="s">
        <v>52</v>
      </c>
      <c r="U3346" s="23"/>
      <c r="V3346" s="22" t="s">
        <v>68</v>
      </c>
      <c r="W3346" s="24" t="s">
        <v>3677</v>
      </c>
      <c r="X3346" s="25" t="s">
        <v>50</v>
      </c>
      <c r="Y3346" s="25" t="s">
        <v>50</v>
      </c>
      <c r="Z3346" s="25" t="s">
        <v>50</v>
      </c>
      <c r="AA3346" s="25"/>
      <c r="AB3346" s="26"/>
      <c r="AC3346" s="31">
        <v>0.46155000000000002</v>
      </c>
      <c r="AD3346" s="32"/>
      <c r="AE3346" s="32"/>
      <c r="AF3346" s="32"/>
      <c r="AG3346" s="33"/>
      <c r="AH3346" s="33"/>
      <c r="AI3346" s="33"/>
      <c r="AJ3346" s="27"/>
      <c r="AK3346" s="27"/>
      <c r="AL3346" s="27">
        <v>1.7333333333333334</v>
      </c>
      <c r="AM3346" s="27"/>
      <c r="AN3346" s="27"/>
      <c r="AO3346" s="28" t="s">
        <v>94</v>
      </c>
      <c r="AP3346" s="51"/>
      <c r="AQ3346" s="51"/>
    </row>
    <row r="3347" spans="1:43" ht="12.65" customHeight="1">
      <c r="A3347" s="13" t="s">
        <v>214</v>
      </c>
      <c r="B3347" s="14" t="s">
        <v>2925</v>
      </c>
      <c r="C3347" s="13">
        <v>57</v>
      </c>
      <c r="D3347" s="13" t="s">
        <v>2926</v>
      </c>
      <c r="E3347" s="15" t="s">
        <v>2933</v>
      </c>
      <c r="F3347" s="13">
        <v>20753</v>
      </c>
      <c r="G3347" s="13" t="s">
        <v>2260</v>
      </c>
      <c r="H3347" s="16">
        <v>45900</v>
      </c>
      <c r="I3347" s="17">
        <v>45900</v>
      </c>
      <c r="J3347" s="18">
        <v>45900</v>
      </c>
      <c r="K3347" s="19">
        <v>0.69791666666666663</v>
      </c>
      <c r="L3347" s="19">
        <v>0.71875</v>
      </c>
      <c r="M3347" s="20">
        <v>0.78125</v>
      </c>
      <c r="N3347" s="19">
        <v>0.80208333333333337</v>
      </c>
      <c r="O3347" s="21">
        <f t="shared" si="127"/>
        <v>2.083333333333337E-2</v>
      </c>
      <c r="P3347" s="13" t="s">
        <v>50</v>
      </c>
      <c r="Q3347" s="13" t="s">
        <v>50</v>
      </c>
      <c r="R3347" s="22" t="s">
        <v>3011</v>
      </c>
      <c r="S3347" s="22" t="s">
        <v>33</v>
      </c>
      <c r="T3347" s="23" t="s">
        <v>52</v>
      </c>
      <c r="U3347" s="23"/>
      <c r="V3347" s="22" t="s">
        <v>68</v>
      </c>
      <c r="W3347" s="24" t="s">
        <v>3677</v>
      </c>
      <c r="X3347" s="25" t="s">
        <v>50</v>
      </c>
      <c r="Y3347" s="25" t="s">
        <v>50</v>
      </c>
      <c r="Z3347" s="25" t="s">
        <v>50</v>
      </c>
      <c r="AA3347" s="25"/>
      <c r="AB3347" s="26"/>
      <c r="AC3347" s="31">
        <v>0.46155000000000002</v>
      </c>
      <c r="AD3347" s="32"/>
      <c r="AE3347" s="32"/>
      <c r="AF3347" s="32"/>
      <c r="AG3347" s="33"/>
      <c r="AH3347" s="33"/>
      <c r="AI3347" s="33"/>
      <c r="AJ3347" s="27"/>
      <c r="AK3347" s="27"/>
      <c r="AL3347" s="27">
        <v>1.7333333333333334</v>
      </c>
      <c r="AM3347" s="27"/>
      <c r="AN3347" s="27"/>
      <c r="AO3347" s="28" t="s">
        <v>94</v>
      </c>
      <c r="AP3347" s="51"/>
      <c r="AQ3347" s="51"/>
    </row>
    <row r="3348" spans="1:43" ht="12.65" customHeight="1">
      <c r="A3348" s="13" t="s">
        <v>214</v>
      </c>
      <c r="B3348" s="14" t="s">
        <v>2925</v>
      </c>
      <c r="C3348" s="13">
        <v>57</v>
      </c>
      <c r="D3348" s="13" t="s">
        <v>2926</v>
      </c>
      <c r="E3348" s="15" t="s">
        <v>2933</v>
      </c>
      <c r="F3348" s="13">
        <v>20753</v>
      </c>
      <c r="G3348" s="13" t="s">
        <v>2260</v>
      </c>
      <c r="H3348" s="16">
        <v>45900</v>
      </c>
      <c r="I3348" s="17">
        <v>45900</v>
      </c>
      <c r="J3348" s="18">
        <f>I3348</f>
        <v>45900</v>
      </c>
      <c r="K3348" s="19">
        <v>0.72222222222222221</v>
      </c>
      <c r="L3348" s="19">
        <v>0.80555555555555558</v>
      </c>
      <c r="M3348" s="20">
        <v>0.80555555555555558</v>
      </c>
      <c r="N3348" s="19">
        <v>0.88888888888888895</v>
      </c>
      <c r="O3348" s="21">
        <f t="shared" si="127"/>
        <v>8.333333333333337E-2</v>
      </c>
      <c r="P3348" s="13" t="s">
        <v>50</v>
      </c>
      <c r="Q3348" s="13" t="s">
        <v>50</v>
      </c>
      <c r="R3348" s="22" t="s">
        <v>3012</v>
      </c>
      <c r="S3348" s="22" t="s">
        <v>29</v>
      </c>
      <c r="T3348" s="23" t="s">
        <v>52</v>
      </c>
      <c r="U3348" s="23" t="s">
        <v>50</v>
      </c>
      <c r="V3348" s="22" t="s">
        <v>68</v>
      </c>
      <c r="W3348" s="24" t="s">
        <v>159</v>
      </c>
      <c r="X3348" s="25" t="s">
        <v>60</v>
      </c>
      <c r="Y3348" s="25" t="s">
        <v>114</v>
      </c>
      <c r="Z3348" s="25" t="s">
        <v>73</v>
      </c>
      <c r="AA3348" s="25"/>
      <c r="AB3348" s="26"/>
      <c r="AC3348" s="31">
        <v>4.0385624999999994</v>
      </c>
      <c r="AD3348" s="32"/>
      <c r="AE3348" s="32"/>
      <c r="AF3348" s="32"/>
      <c r="AG3348" s="33"/>
      <c r="AH3348" s="33"/>
      <c r="AI3348" s="33"/>
      <c r="AJ3348" s="27"/>
      <c r="AK3348" s="27"/>
      <c r="AL3348" s="27">
        <v>5.2</v>
      </c>
      <c r="AM3348" s="27"/>
      <c r="AN3348" s="27"/>
      <c r="AO3348" s="28" t="s">
        <v>94</v>
      </c>
      <c r="AP3348" s="51"/>
      <c r="AQ3348" s="51"/>
    </row>
    <row r="3349" spans="1:43" ht="12.65" customHeight="1">
      <c r="A3349" s="13" t="s">
        <v>214</v>
      </c>
      <c r="B3349" s="14" t="s">
        <v>2925</v>
      </c>
      <c r="C3349" s="13">
        <v>57</v>
      </c>
      <c r="D3349" s="13" t="s">
        <v>2926</v>
      </c>
      <c r="E3349" s="15" t="s">
        <v>3013</v>
      </c>
      <c r="F3349" s="13">
        <v>20754</v>
      </c>
      <c r="G3349" s="13" t="s">
        <v>2260</v>
      </c>
      <c r="H3349" s="16">
        <v>45885</v>
      </c>
      <c r="I3349" s="17">
        <v>45885</v>
      </c>
      <c r="J3349" s="18">
        <v>45885</v>
      </c>
      <c r="K3349" s="19">
        <v>0.67013888888888884</v>
      </c>
      <c r="L3349" s="19">
        <v>0.70833333333333337</v>
      </c>
      <c r="M3349" s="20">
        <v>0.75347222222222221</v>
      </c>
      <c r="N3349" s="19">
        <v>0.79166666666666663</v>
      </c>
      <c r="O3349" s="21">
        <f t="shared" si="127"/>
        <v>3.819444444444442E-2</v>
      </c>
      <c r="P3349" s="13" t="s">
        <v>50</v>
      </c>
      <c r="Q3349" s="13" t="s">
        <v>50</v>
      </c>
      <c r="R3349" s="22" t="s">
        <v>3014</v>
      </c>
      <c r="S3349" s="22" t="s">
        <v>33</v>
      </c>
      <c r="T3349" s="23" t="s">
        <v>52</v>
      </c>
      <c r="U3349" s="23"/>
      <c r="V3349" s="22" t="s">
        <v>67</v>
      </c>
      <c r="W3349" s="24" t="s">
        <v>3677</v>
      </c>
      <c r="X3349" s="25" t="s">
        <v>50</v>
      </c>
      <c r="Y3349" s="25" t="s">
        <v>50</v>
      </c>
      <c r="Z3349" s="25" t="s">
        <v>50</v>
      </c>
      <c r="AA3349" s="25"/>
      <c r="AB3349" s="26"/>
      <c r="AC3349" s="31">
        <v>0.46155000000000002</v>
      </c>
      <c r="AD3349" s="32"/>
      <c r="AE3349" s="32"/>
      <c r="AF3349" s="32"/>
      <c r="AG3349" s="33"/>
      <c r="AH3349" s="33"/>
      <c r="AI3349" s="33"/>
      <c r="AJ3349" s="27"/>
      <c r="AK3349" s="27"/>
      <c r="AL3349" s="27">
        <v>1.7333333333333334</v>
      </c>
      <c r="AM3349" s="27"/>
      <c r="AN3349" s="27"/>
      <c r="AO3349" s="28" t="s">
        <v>94</v>
      </c>
      <c r="AP3349" s="51"/>
      <c r="AQ3349" s="51"/>
    </row>
    <row r="3350" spans="1:43" ht="12.65" customHeight="1">
      <c r="A3350" s="13" t="s">
        <v>214</v>
      </c>
      <c r="B3350" s="14" t="s">
        <v>2925</v>
      </c>
      <c r="C3350" s="13">
        <v>57</v>
      </c>
      <c r="D3350" s="13" t="s">
        <v>2926</v>
      </c>
      <c r="E3350" s="15" t="s">
        <v>3013</v>
      </c>
      <c r="F3350" s="13">
        <v>20754</v>
      </c>
      <c r="G3350" s="13" t="s">
        <v>2260</v>
      </c>
      <c r="H3350" s="16">
        <v>45885</v>
      </c>
      <c r="I3350" s="17">
        <v>45885</v>
      </c>
      <c r="J3350" s="18">
        <v>45885</v>
      </c>
      <c r="K3350" s="19">
        <v>0.70833333333333337</v>
      </c>
      <c r="L3350" s="19">
        <v>0.75</v>
      </c>
      <c r="M3350" s="20">
        <v>0.79166666666666663</v>
      </c>
      <c r="N3350" s="19">
        <v>0.83333333333333337</v>
      </c>
      <c r="O3350" s="21">
        <f t="shared" si="127"/>
        <v>4.1666666666666741E-2</v>
      </c>
      <c r="P3350" s="13" t="s">
        <v>50</v>
      </c>
      <c r="Q3350" s="13" t="s">
        <v>50</v>
      </c>
      <c r="R3350" s="22" t="s">
        <v>3015</v>
      </c>
      <c r="S3350" s="22" t="s">
        <v>33</v>
      </c>
      <c r="T3350" s="23" t="s">
        <v>52</v>
      </c>
      <c r="U3350" s="23"/>
      <c r="V3350" s="22" t="s">
        <v>67</v>
      </c>
      <c r="W3350" s="24" t="s">
        <v>3677</v>
      </c>
      <c r="X3350" s="25" t="s">
        <v>50</v>
      </c>
      <c r="Y3350" s="25" t="s">
        <v>50</v>
      </c>
      <c r="Z3350" s="25" t="s">
        <v>50</v>
      </c>
      <c r="AA3350" s="25"/>
      <c r="AB3350" s="26"/>
      <c r="AC3350" s="31">
        <v>0.46155000000000002</v>
      </c>
      <c r="AD3350" s="32"/>
      <c r="AE3350" s="32"/>
      <c r="AF3350" s="32"/>
      <c r="AG3350" s="33"/>
      <c r="AH3350" s="33"/>
      <c r="AI3350" s="33"/>
      <c r="AJ3350" s="27"/>
      <c r="AK3350" s="27"/>
      <c r="AL3350" s="27">
        <v>2.1666666666666665</v>
      </c>
      <c r="AM3350" s="27"/>
      <c r="AN3350" s="27"/>
      <c r="AO3350" s="28" t="s">
        <v>94</v>
      </c>
      <c r="AP3350" s="51"/>
      <c r="AQ3350" s="51"/>
    </row>
    <row r="3351" spans="1:43" ht="12.65" customHeight="1">
      <c r="A3351" s="13" t="s">
        <v>214</v>
      </c>
      <c r="B3351" s="14" t="s">
        <v>2925</v>
      </c>
      <c r="C3351" s="13">
        <v>57</v>
      </c>
      <c r="D3351" s="13" t="s">
        <v>2926</v>
      </c>
      <c r="E3351" s="15" t="s">
        <v>3013</v>
      </c>
      <c r="F3351" s="13">
        <v>20754</v>
      </c>
      <c r="G3351" s="13" t="s">
        <v>2260</v>
      </c>
      <c r="H3351" s="16">
        <v>45885</v>
      </c>
      <c r="I3351" s="17">
        <v>45885</v>
      </c>
      <c r="J3351" s="18" t="s">
        <v>3720</v>
      </c>
      <c r="K3351" s="19" t="s">
        <v>3715</v>
      </c>
      <c r="L3351" s="19">
        <v>0.85416666666666674</v>
      </c>
      <c r="M3351" s="20" t="s">
        <v>3698</v>
      </c>
      <c r="N3351" s="19">
        <v>0.9375</v>
      </c>
      <c r="O3351" s="21">
        <f t="shared" si="127"/>
        <v>1.0833333333333335</v>
      </c>
      <c r="P3351" s="13"/>
      <c r="Q3351" s="13"/>
      <c r="R3351" s="22" t="s">
        <v>3659</v>
      </c>
      <c r="S3351" s="22" t="s">
        <v>29</v>
      </c>
      <c r="T3351" s="23" t="s">
        <v>97</v>
      </c>
      <c r="U3351" s="23"/>
      <c r="V3351" s="22" t="s">
        <v>3880</v>
      </c>
      <c r="W3351" s="24" t="s">
        <v>3659</v>
      </c>
      <c r="X3351" s="25" t="s">
        <v>83</v>
      </c>
      <c r="Y3351" s="25" t="s">
        <v>114</v>
      </c>
      <c r="Z3351" s="25" t="s">
        <v>71</v>
      </c>
      <c r="AA3351" s="25"/>
      <c r="AB3351" s="26"/>
      <c r="AC3351" s="31">
        <v>9.0564764062499972</v>
      </c>
      <c r="AD3351" s="32"/>
      <c r="AE3351" s="32"/>
      <c r="AF3351" s="32"/>
      <c r="AG3351" s="33"/>
      <c r="AH3351" s="33"/>
      <c r="AI3351" s="33"/>
      <c r="AJ3351" s="27"/>
      <c r="AK3351" s="27"/>
      <c r="AL3351" s="27">
        <v>5.2</v>
      </c>
      <c r="AM3351" s="27"/>
      <c r="AN3351" s="27"/>
      <c r="AO3351" s="28" t="s">
        <v>3879</v>
      </c>
      <c r="AP3351" s="51" t="s">
        <v>3824</v>
      </c>
      <c r="AQ3351" s="51"/>
    </row>
    <row r="3352" spans="1:43" ht="12.65" customHeight="1">
      <c r="A3352" s="13" t="s">
        <v>214</v>
      </c>
      <c r="B3352" s="14" t="s">
        <v>2925</v>
      </c>
      <c r="C3352" s="13">
        <v>57</v>
      </c>
      <c r="D3352" s="13" t="s">
        <v>2926</v>
      </c>
      <c r="E3352" s="15" t="s">
        <v>3013</v>
      </c>
      <c r="F3352" s="13">
        <v>20754</v>
      </c>
      <c r="G3352" s="13" t="s">
        <v>2260</v>
      </c>
      <c r="H3352" s="16">
        <v>45892</v>
      </c>
      <c r="I3352" s="17">
        <v>45892</v>
      </c>
      <c r="J3352" s="18">
        <v>45892</v>
      </c>
      <c r="K3352" s="19">
        <v>0.67013888888888884</v>
      </c>
      <c r="L3352" s="19">
        <v>0.70833333333333337</v>
      </c>
      <c r="M3352" s="20">
        <v>0.75347222222222221</v>
      </c>
      <c r="N3352" s="19">
        <v>0.79166666666666663</v>
      </c>
      <c r="O3352" s="21">
        <f t="shared" si="127"/>
        <v>3.819444444444442E-2</v>
      </c>
      <c r="P3352" s="13" t="s">
        <v>50</v>
      </c>
      <c r="Q3352" s="13" t="s">
        <v>50</v>
      </c>
      <c r="R3352" s="22" t="s">
        <v>3014</v>
      </c>
      <c r="S3352" s="22" t="s">
        <v>33</v>
      </c>
      <c r="T3352" s="23" t="s">
        <v>52</v>
      </c>
      <c r="U3352" s="23"/>
      <c r="V3352" s="22" t="s">
        <v>67</v>
      </c>
      <c r="W3352" s="24" t="s">
        <v>3677</v>
      </c>
      <c r="X3352" s="25" t="s">
        <v>50</v>
      </c>
      <c r="Y3352" s="25" t="s">
        <v>50</v>
      </c>
      <c r="Z3352" s="25" t="s">
        <v>50</v>
      </c>
      <c r="AA3352" s="25"/>
      <c r="AB3352" s="26"/>
      <c r="AC3352" s="31">
        <v>0.46155000000000002</v>
      </c>
      <c r="AD3352" s="32"/>
      <c r="AE3352" s="32"/>
      <c r="AF3352" s="32"/>
      <c r="AG3352" s="33"/>
      <c r="AH3352" s="33"/>
      <c r="AI3352" s="33"/>
      <c r="AJ3352" s="27"/>
      <c r="AK3352" s="27"/>
      <c r="AL3352" s="27">
        <v>1.7333333333333334</v>
      </c>
      <c r="AM3352" s="27"/>
      <c r="AN3352" s="27"/>
      <c r="AO3352" s="28" t="s">
        <v>94</v>
      </c>
      <c r="AP3352" s="51"/>
      <c r="AQ3352" s="51"/>
    </row>
    <row r="3353" spans="1:43" ht="12.65" customHeight="1">
      <c r="A3353" s="13" t="s">
        <v>214</v>
      </c>
      <c r="B3353" s="14" t="s">
        <v>2925</v>
      </c>
      <c r="C3353" s="13">
        <v>57</v>
      </c>
      <c r="D3353" s="13" t="s">
        <v>2926</v>
      </c>
      <c r="E3353" s="15" t="s">
        <v>3013</v>
      </c>
      <c r="F3353" s="13">
        <v>20754</v>
      </c>
      <c r="G3353" s="13" t="s">
        <v>2260</v>
      </c>
      <c r="H3353" s="16">
        <v>45892</v>
      </c>
      <c r="I3353" s="17">
        <v>45892</v>
      </c>
      <c r="J3353" s="18">
        <v>45892</v>
      </c>
      <c r="K3353" s="19">
        <v>0.70833333333333337</v>
      </c>
      <c r="L3353" s="19">
        <v>0.75</v>
      </c>
      <c r="M3353" s="20">
        <v>0.79166666666666663</v>
      </c>
      <c r="N3353" s="19">
        <v>0.83333333333333337</v>
      </c>
      <c r="O3353" s="21">
        <f t="shared" si="127"/>
        <v>4.1666666666666741E-2</v>
      </c>
      <c r="P3353" s="13" t="s">
        <v>50</v>
      </c>
      <c r="Q3353" s="13" t="s">
        <v>50</v>
      </c>
      <c r="R3353" s="22" t="s">
        <v>3016</v>
      </c>
      <c r="S3353" s="22" t="s">
        <v>33</v>
      </c>
      <c r="T3353" s="23" t="s">
        <v>52</v>
      </c>
      <c r="U3353" s="23"/>
      <c r="V3353" s="22" t="s">
        <v>67</v>
      </c>
      <c r="W3353" s="24" t="s">
        <v>3677</v>
      </c>
      <c r="X3353" s="25" t="s">
        <v>50</v>
      </c>
      <c r="Y3353" s="25" t="s">
        <v>50</v>
      </c>
      <c r="Z3353" s="25" t="s">
        <v>50</v>
      </c>
      <c r="AA3353" s="25"/>
      <c r="AB3353" s="26"/>
      <c r="AC3353" s="31">
        <v>0.46155000000000002</v>
      </c>
      <c r="AD3353" s="32"/>
      <c r="AE3353" s="32"/>
      <c r="AF3353" s="32"/>
      <c r="AG3353" s="33"/>
      <c r="AH3353" s="33"/>
      <c r="AI3353" s="33"/>
      <c r="AJ3353" s="27"/>
      <c r="AK3353" s="27"/>
      <c r="AL3353" s="27">
        <v>2.1666666666666665</v>
      </c>
      <c r="AM3353" s="27"/>
      <c r="AN3353" s="27"/>
      <c r="AO3353" s="28" t="s">
        <v>94</v>
      </c>
      <c r="AP3353" s="51"/>
      <c r="AQ3353" s="51"/>
    </row>
    <row r="3354" spans="1:43" ht="12.65" customHeight="1">
      <c r="A3354" s="13" t="s">
        <v>214</v>
      </c>
      <c r="B3354" s="14" t="s">
        <v>2925</v>
      </c>
      <c r="C3354" s="13">
        <v>57</v>
      </c>
      <c r="D3354" s="13" t="s">
        <v>2926</v>
      </c>
      <c r="E3354" s="15" t="s">
        <v>3013</v>
      </c>
      <c r="F3354" s="13">
        <v>20754</v>
      </c>
      <c r="G3354" s="13" t="s">
        <v>2260</v>
      </c>
      <c r="H3354" s="16">
        <v>45892</v>
      </c>
      <c r="I3354" s="17">
        <v>45892</v>
      </c>
      <c r="J3354" s="18">
        <v>45892</v>
      </c>
      <c r="K3354" s="19">
        <v>0.75</v>
      </c>
      <c r="L3354" s="19">
        <v>0.76388888888888884</v>
      </c>
      <c r="M3354" s="20">
        <v>0.83333333333333337</v>
      </c>
      <c r="N3354" s="19">
        <v>0.84722222222222221</v>
      </c>
      <c r="O3354" s="21">
        <f t="shared" si="127"/>
        <v>1.388888888888884E-2</v>
      </c>
      <c r="P3354" s="13" t="s">
        <v>50</v>
      </c>
      <c r="Q3354" s="13" t="s">
        <v>50</v>
      </c>
      <c r="R3354" s="22" t="s">
        <v>3017</v>
      </c>
      <c r="S3354" s="22" t="s">
        <v>33</v>
      </c>
      <c r="T3354" s="23" t="s">
        <v>52</v>
      </c>
      <c r="U3354" s="23"/>
      <c r="V3354" s="22" t="s">
        <v>67</v>
      </c>
      <c r="W3354" s="24" t="s">
        <v>3677</v>
      </c>
      <c r="X3354" s="25" t="s">
        <v>50</v>
      </c>
      <c r="Y3354" s="25" t="s">
        <v>50</v>
      </c>
      <c r="Z3354" s="25" t="s">
        <v>50</v>
      </c>
      <c r="AA3354" s="25"/>
      <c r="AB3354" s="26"/>
      <c r="AC3354" s="31">
        <v>0.46155000000000002</v>
      </c>
      <c r="AD3354" s="32"/>
      <c r="AE3354" s="32"/>
      <c r="AF3354" s="32"/>
      <c r="AG3354" s="33"/>
      <c r="AH3354" s="33"/>
      <c r="AI3354" s="33"/>
      <c r="AJ3354" s="27"/>
      <c r="AK3354" s="27"/>
      <c r="AL3354" s="27">
        <v>2.1666666666666665</v>
      </c>
      <c r="AM3354" s="27"/>
      <c r="AN3354" s="27"/>
      <c r="AO3354" s="28" t="s">
        <v>94</v>
      </c>
      <c r="AP3354" s="51"/>
      <c r="AQ3354" s="51"/>
    </row>
    <row r="3355" spans="1:43" ht="12.65" customHeight="1">
      <c r="A3355" s="13" t="s">
        <v>214</v>
      </c>
      <c r="B3355" s="14" t="s">
        <v>2925</v>
      </c>
      <c r="C3355" s="13">
        <v>57</v>
      </c>
      <c r="D3355" s="13" t="s">
        <v>2926</v>
      </c>
      <c r="E3355" s="15" t="s">
        <v>3013</v>
      </c>
      <c r="F3355" s="13">
        <v>20754</v>
      </c>
      <c r="G3355" s="13" t="s">
        <v>2260</v>
      </c>
      <c r="H3355" s="16">
        <v>45893</v>
      </c>
      <c r="I3355" s="17">
        <v>45893</v>
      </c>
      <c r="J3355" s="18">
        <v>45893</v>
      </c>
      <c r="K3355" s="19">
        <v>0.56597222222222221</v>
      </c>
      <c r="L3355" s="19">
        <v>0.58680555555555558</v>
      </c>
      <c r="M3355" s="20">
        <v>0.64930555555555558</v>
      </c>
      <c r="N3355" s="19">
        <v>0.67013888888888884</v>
      </c>
      <c r="O3355" s="21">
        <f t="shared" si="127"/>
        <v>2.0833333333333259E-2</v>
      </c>
      <c r="P3355" s="13" t="s">
        <v>50</v>
      </c>
      <c r="Q3355" s="13" t="s">
        <v>50</v>
      </c>
      <c r="R3355" s="22" t="s">
        <v>3018</v>
      </c>
      <c r="S3355" s="22" t="s">
        <v>33</v>
      </c>
      <c r="T3355" s="23" t="s">
        <v>52</v>
      </c>
      <c r="U3355" s="23"/>
      <c r="V3355" s="22" t="s">
        <v>67</v>
      </c>
      <c r="W3355" s="24" t="s">
        <v>3677</v>
      </c>
      <c r="X3355" s="25" t="s">
        <v>50</v>
      </c>
      <c r="Y3355" s="25" t="s">
        <v>50</v>
      </c>
      <c r="Z3355" s="25" t="s">
        <v>50</v>
      </c>
      <c r="AA3355" s="25"/>
      <c r="AB3355" s="26"/>
      <c r="AC3355" s="31">
        <v>0.34616249999999998</v>
      </c>
      <c r="AD3355" s="32"/>
      <c r="AE3355" s="32"/>
      <c r="AF3355" s="32"/>
      <c r="AG3355" s="33"/>
      <c r="AH3355" s="33"/>
      <c r="AI3355" s="33"/>
      <c r="AJ3355" s="27"/>
      <c r="AK3355" s="27"/>
      <c r="AL3355" s="27">
        <v>1.7333333333333334</v>
      </c>
      <c r="AM3355" s="27"/>
      <c r="AN3355" s="27"/>
      <c r="AO3355" s="28" t="s">
        <v>94</v>
      </c>
      <c r="AP3355" s="51"/>
      <c r="AQ3355" s="51"/>
    </row>
    <row r="3356" spans="1:43" ht="12.65" customHeight="1">
      <c r="A3356" s="13" t="s">
        <v>214</v>
      </c>
      <c r="B3356" s="14" t="s">
        <v>2925</v>
      </c>
      <c r="C3356" s="13">
        <v>57</v>
      </c>
      <c r="D3356" s="13" t="s">
        <v>2926</v>
      </c>
      <c r="E3356" s="15" t="s">
        <v>3013</v>
      </c>
      <c r="F3356" s="13">
        <v>20754</v>
      </c>
      <c r="G3356" s="13" t="s">
        <v>2260</v>
      </c>
      <c r="H3356" s="16">
        <v>45893</v>
      </c>
      <c r="I3356" s="17">
        <v>45893</v>
      </c>
      <c r="J3356" s="18">
        <v>45893</v>
      </c>
      <c r="K3356" s="19">
        <v>0.58680555555555558</v>
      </c>
      <c r="L3356" s="19">
        <v>0.61805555555555558</v>
      </c>
      <c r="M3356" s="20">
        <v>0.67013888888888884</v>
      </c>
      <c r="N3356" s="19">
        <v>0.70138888888888884</v>
      </c>
      <c r="O3356" s="21">
        <f t="shared" si="127"/>
        <v>3.125E-2</v>
      </c>
      <c r="P3356" s="13" t="s">
        <v>50</v>
      </c>
      <c r="Q3356" s="13" t="s">
        <v>50</v>
      </c>
      <c r="R3356" s="22" t="s">
        <v>3019</v>
      </c>
      <c r="S3356" s="22" t="s">
        <v>33</v>
      </c>
      <c r="T3356" s="23" t="s">
        <v>52</v>
      </c>
      <c r="U3356" s="23"/>
      <c r="V3356" s="22" t="s">
        <v>67</v>
      </c>
      <c r="W3356" s="24" t="s">
        <v>3677</v>
      </c>
      <c r="X3356" s="25" t="s">
        <v>50</v>
      </c>
      <c r="Y3356" s="25" t="s">
        <v>50</v>
      </c>
      <c r="Z3356" s="25" t="s">
        <v>50</v>
      </c>
      <c r="AA3356" s="25"/>
      <c r="AB3356" s="26"/>
      <c r="AC3356" s="31">
        <v>0.34616249999999998</v>
      </c>
      <c r="AD3356" s="32"/>
      <c r="AE3356" s="32"/>
      <c r="AF3356" s="32"/>
      <c r="AG3356" s="33"/>
      <c r="AH3356" s="33"/>
      <c r="AI3356" s="33"/>
      <c r="AJ3356" s="27"/>
      <c r="AK3356" s="27"/>
      <c r="AL3356" s="27">
        <v>1.7333333333333334</v>
      </c>
      <c r="AM3356" s="27"/>
      <c r="AN3356" s="27"/>
      <c r="AO3356" s="28" t="s">
        <v>94</v>
      </c>
      <c r="AP3356" s="51"/>
      <c r="AQ3356" s="51"/>
    </row>
    <row r="3357" spans="1:43" ht="12.65" customHeight="1">
      <c r="A3357" s="13" t="s">
        <v>214</v>
      </c>
      <c r="B3357" s="14" t="s">
        <v>2925</v>
      </c>
      <c r="C3357" s="13">
        <v>57</v>
      </c>
      <c r="D3357" s="13" t="s">
        <v>2926</v>
      </c>
      <c r="E3357" s="15" t="s">
        <v>3013</v>
      </c>
      <c r="F3357" s="13">
        <v>20754</v>
      </c>
      <c r="G3357" s="13" t="s">
        <v>2260</v>
      </c>
      <c r="H3357" s="16">
        <v>45893</v>
      </c>
      <c r="I3357" s="17">
        <v>45893</v>
      </c>
      <c r="J3357" s="18">
        <v>45893</v>
      </c>
      <c r="K3357" s="19">
        <v>0.61805555555555558</v>
      </c>
      <c r="L3357" s="19">
        <v>0.63194444444444442</v>
      </c>
      <c r="M3357" s="20">
        <v>0.70138888888888884</v>
      </c>
      <c r="N3357" s="19">
        <v>0.71527777777777779</v>
      </c>
      <c r="O3357" s="21">
        <f t="shared" si="127"/>
        <v>1.3888888888888951E-2</v>
      </c>
      <c r="P3357" s="13" t="s">
        <v>50</v>
      </c>
      <c r="Q3357" s="13" t="s">
        <v>50</v>
      </c>
      <c r="R3357" s="22" t="s">
        <v>3020</v>
      </c>
      <c r="S3357" s="22" t="s">
        <v>33</v>
      </c>
      <c r="T3357" s="23" t="s">
        <v>52</v>
      </c>
      <c r="U3357" s="23"/>
      <c r="V3357" s="22" t="s">
        <v>67</v>
      </c>
      <c r="W3357" s="24" t="s">
        <v>3677</v>
      </c>
      <c r="X3357" s="25" t="s">
        <v>50</v>
      </c>
      <c r="Y3357" s="25" t="s">
        <v>50</v>
      </c>
      <c r="Z3357" s="25" t="s">
        <v>50</v>
      </c>
      <c r="AA3357" s="25"/>
      <c r="AB3357" s="26"/>
      <c r="AC3357" s="31">
        <v>0.34616249999999998</v>
      </c>
      <c r="AD3357" s="32"/>
      <c r="AE3357" s="32"/>
      <c r="AF3357" s="32"/>
      <c r="AG3357" s="33"/>
      <c r="AH3357" s="33"/>
      <c r="AI3357" s="33"/>
      <c r="AJ3357" s="27"/>
      <c r="AK3357" s="27"/>
      <c r="AL3357" s="27">
        <v>1.7333333333333334</v>
      </c>
      <c r="AM3357" s="27"/>
      <c r="AN3357" s="27"/>
      <c r="AO3357" s="28" t="s">
        <v>94</v>
      </c>
      <c r="AP3357" s="51"/>
      <c r="AQ3357" s="51"/>
    </row>
    <row r="3358" spans="1:43" ht="12.65" customHeight="1">
      <c r="A3358" s="13" t="s">
        <v>214</v>
      </c>
      <c r="B3358" s="14" t="s">
        <v>2925</v>
      </c>
      <c r="C3358" s="13">
        <v>57</v>
      </c>
      <c r="D3358" s="13" t="s">
        <v>2926</v>
      </c>
      <c r="E3358" s="15" t="s">
        <v>3013</v>
      </c>
      <c r="F3358" s="13">
        <v>20754</v>
      </c>
      <c r="G3358" s="13" t="s">
        <v>2260</v>
      </c>
      <c r="H3358" s="16">
        <v>45893</v>
      </c>
      <c r="I3358" s="17">
        <v>45893</v>
      </c>
      <c r="J3358" s="18">
        <f>I3358</f>
        <v>45893</v>
      </c>
      <c r="K3358" s="19">
        <v>0.63888888888888884</v>
      </c>
      <c r="L3358" s="19">
        <v>0.73263888888888884</v>
      </c>
      <c r="M3358" s="20">
        <v>0.72222222222222221</v>
      </c>
      <c r="N3358" s="19">
        <v>0.81597222222222221</v>
      </c>
      <c r="O3358" s="21">
        <f t="shared" si="127"/>
        <v>9.375E-2</v>
      </c>
      <c r="P3358" s="13" t="s">
        <v>50</v>
      </c>
      <c r="Q3358" s="13" t="s">
        <v>50</v>
      </c>
      <c r="R3358" s="22" t="s">
        <v>2930</v>
      </c>
      <c r="S3358" s="22" t="s">
        <v>29</v>
      </c>
      <c r="T3358" s="23" t="s">
        <v>52</v>
      </c>
      <c r="U3358" s="23" t="s">
        <v>50</v>
      </c>
      <c r="V3358" s="22" t="s">
        <v>67</v>
      </c>
      <c r="W3358" s="24" t="s">
        <v>157</v>
      </c>
      <c r="X3358" s="25" t="s">
        <v>70</v>
      </c>
      <c r="Y3358" s="25" t="s">
        <v>114</v>
      </c>
      <c r="Z3358" s="25" t="s">
        <v>58</v>
      </c>
      <c r="AA3358" s="25"/>
      <c r="AB3358" s="26"/>
      <c r="AC3358" s="31">
        <v>3.1154625</v>
      </c>
      <c r="AD3358" s="32"/>
      <c r="AE3358" s="32"/>
      <c r="AF3358" s="32"/>
      <c r="AG3358" s="33"/>
      <c r="AH3358" s="33"/>
      <c r="AI3358" s="33"/>
      <c r="AJ3358" s="27"/>
      <c r="AK3358" s="27"/>
      <c r="AL3358" s="27">
        <v>4.16</v>
      </c>
      <c r="AM3358" s="27"/>
      <c r="AN3358" s="27"/>
      <c r="AO3358" s="28" t="s">
        <v>94</v>
      </c>
      <c r="AP3358" s="51"/>
      <c r="AQ3358" s="51"/>
    </row>
    <row r="3359" spans="1:43" ht="12.65" customHeight="1">
      <c r="A3359" s="13" t="s">
        <v>214</v>
      </c>
      <c r="B3359" s="14" t="s">
        <v>2925</v>
      </c>
      <c r="C3359" s="13">
        <v>57</v>
      </c>
      <c r="D3359" s="13" t="s">
        <v>2926</v>
      </c>
      <c r="E3359" s="15" t="s">
        <v>3021</v>
      </c>
      <c r="F3359" s="13">
        <v>21419</v>
      </c>
      <c r="G3359" s="13" t="s">
        <v>2260</v>
      </c>
      <c r="H3359" s="16">
        <v>45892</v>
      </c>
      <c r="I3359" s="17">
        <v>45892</v>
      </c>
      <c r="J3359" s="18">
        <v>45892</v>
      </c>
      <c r="K3359" s="19">
        <v>0.55555555555555558</v>
      </c>
      <c r="L3359" s="19">
        <v>0.64930555555555558</v>
      </c>
      <c r="M3359" s="20">
        <v>0.63888888888888884</v>
      </c>
      <c r="N3359" s="19">
        <v>0.73263888888888884</v>
      </c>
      <c r="O3359" s="21">
        <f t="shared" si="127"/>
        <v>9.375E-2</v>
      </c>
      <c r="P3359" s="13" t="s">
        <v>50</v>
      </c>
      <c r="Q3359" s="13" t="s">
        <v>50</v>
      </c>
      <c r="R3359" s="22" t="s">
        <v>3022</v>
      </c>
      <c r="S3359" s="22" t="s">
        <v>33</v>
      </c>
      <c r="T3359" s="23" t="s">
        <v>52</v>
      </c>
      <c r="U3359" s="23"/>
      <c r="V3359" s="22" t="s">
        <v>67</v>
      </c>
      <c r="W3359" s="24" t="s">
        <v>3677</v>
      </c>
      <c r="X3359" s="25" t="s">
        <v>50</v>
      </c>
      <c r="Y3359" s="25" t="s">
        <v>50</v>
      </c>
      <c r="Z3359" s="25" t="s">
        <v>50</v>
      </c>
      <c r="AA3359" s="25"/>
      <c r="AB3359" s="26"/>
      <c r="AC3359" s="31">
        <v>0.34616249999999998</v>
      </c>
      <c r="AD3359" s="32"/>
      <c r="AE3359" s="32"/>
      <c r="AF3359" s="32"/>
      <c r="AG3359" s="33"/>
      <c r="AH3359" s="33"/>
      <c r="AI3359" s="33"/>
      <c r="AJ3359" s="27"/>
      <c r="AK3359" s="27"/>
      <c r="AL3359" s="27">
        <v>1.7333333333333334</v>
      </c>
      <c r="AM3359" s="27"/>
      <c r="AN3359" s="27"/>
      <c r="AO3359" s="28" t="s">
        <v>94</v>
      </c>
      <c r="AP3359" s="51"/>
      <c r="AQ3359" s="51"/>
    </row>
    <row r="3360" spans="1:43" ht="12.65" customHeight="1">
      <c r="A3360" s="13" t="s">
        <v>214</v>
      </c>
      <c r="B3360" s="14" t="s">
        <v>2925</v>
      </c>
      <c r="C3360" s="13">
        <v>57</v>
      </c>
      <c r="D3360" s="13" t="s">
        <v>2926</v>
      </c>
      <c r="E3360" s="15" t="s">
        <v>3021</v>
      </c>
      <c r="F3360" s="13">
        <v>21419</v>
      </c>
      <c r="G3360" s="13" t="s">
        <v>2260</v>
      </c>
      <c r="H3360" s="16">
        <v>45892</v>
      </c>
      <c r="I3360" s="17">
        <v>45892</v>
      </c>
      <c r="J3360" s="18">
        <v>45892</v>
      </c>
      <c r="K3360" s="19">
        <v>0.64930555555555558</v>
      </c>
      <c r="L3360" s="19">
        <v>0.67013888888888884</v>
      </c>
      <c r="M3360" s="20">
        <v>0.73263888888888884</v>
      </c>
      <c r="N3360" s="19">
        <v>0.75347222222222221</v>
      </c>
      <c r="O3360" s="21">
        <f t="shared" si="127"/>
        <v>2.083333333333337E-2</v>
      </c>
      <c r="P3360" s="13" t="s">
        <v>50</v>
      </c>
      <c r="Q3360" s="13" t="s">
        <v>50</v>
      </c>
      <c r="R3360" s="22" t="s">
        <v>3023</v>
      </c>
      <c r="S3360" s="22" t="s">
        <v>33</v>
      </c>
      <c r="T3360" s="23" t="s">
        <v>52</v>
      </c>
      <c r="U3360" s="23"/>
      <c r="V3360" s="22" t="s">
        <v>67</v>
      </c>
      <c r="W3360" s="24" t="s">
        <v>3677</v>
      </c>
      <c r="X3360" s="25" t="s">
        <v>50</v>
      </c>
      <c r="Y3360" s="25" t="s">
        <v>50</v>
      </c>
      <c r="Z3360" s="25" t="s">
        <v>50</v>
      </c>
      <c r="AA3360" s="25"/>
      <c r="AB3360" s="26"/>
      <c r="AC3360" s="31">
        <v>0.34616249999999998</v>
      </c>
      <c r="AD3360" s="32"/>
      <c r="AE3360" s="32"/>
      <c r="AF3360" s="32"/>
      <c r="AG3360" s="33"/>
      <c r="AH3360" s="33"/>
      <c r="AI3360" s="33"/>
      <c r="AJ3360" s="27"/>
      <c r="AK3360" s="27"/>
      <c r="AL3360" s="27">
        <v>1.7333333333333334</v>
      </c>
      <c r="AM3360" s="27"/>
      <c r="AN3360" s="27"/>
      <c r="AO3360" s="28" t="s">
        <v>94</v>
      </c>
      <c r="AP3360" s="51"/>
      <c r="AQ3360" s="51"/>
    </row>
    <row r="3361" spans="1:43" ht="12.65" customHeight="1">
      <c r="A3361" s="13" t="s">
        <v>214</v>
      </c>
      <c r="B3361" s="14" t="s">
        <v>2925</v>
      </c>
      <c r="C3361" s="13">
        <v>57</v>
      </c>
      <c r="D3361" s="13" t="s">
        <v>2926</v>
      </c>
      <c r="E3361" s="15" t="s">
        <v>3021</v>
      </c>
      <c r="F3361" s="13">
        <v>21419</v>
      </c>
      <c r="G3361" s="13" t="s">
        <v>2260</v>
      </c>
      <c r="H3361" s="16">
        <v>45893</v>
      </c>
      <c r="I3361" s="17">
        <v>45893</v>
      </c>
      <c r="J3361" s="18">
        <v>45893</v>
      </c>
      <c r="K3361" s="19">
        <v>0.47222222222222221</v>
      </c>
      <c r="L3361" s="19">
        <v>0.56597222222222221</v>
      </c>
      <c r="M3361" s="20">
        <v>0.55555555555555558</v>
      </c>
      <c r="N3361" s="19">
        <v>0.64930555555555558</v>
      </c>
      <c r="O3361" s="21">
        <f t="shared" si="127"/>
        <v>9.375E-2</v>
      </c>
      <c r="P3361" s="13" t="s">
        <v>50</v>
      </c>
      <c r="Q3361" s="13" t="s">
        <v>50</v>
      </c>
      <c r="R3361" s="22" t="s">
        <v>3024</v>
      </c>
      <c r="S3361" s="22" t="s">
        <v>33</v>
      </c>
      <c r="T3361" s="23" t="s">
        <v>52</v>
      </c>
      <c r="U3361" s="23"/>
      <c r="V3361" s="22" t="s">
        <v>67</v>
      </c>
      <c r="W3361" s="24" t="s">
        <v>3677</v>
      </c>
      <c r="X3361" s="25" t="s">
        <v>50</v>
      </c>
      <c r="Y3361" s="25" t="s">
        <v>50</v>
      </c>
      <c r="Z3361" s="25" t="s">
        <v>50</v>
      </c>
      <c r="AA3361" s="25"/>
      <c r="AB3361" s="26"/>
      <c r="AC3361" s="31">
        <v>0.30000750000000004</v>
      </c>
      <c r="AD3361" s="32"/>
      <c r="AE3361" s="32"/>
      <c r="AF3361" s="32"/>
      <c r="AG3361" s="33"/>
      <c r="AH3361" s="33"/>
      <c r="AI3361" s="33"/>
      <c r="AJ3361" s="27"/>
      <c r="AK3361" s="27"/>
      <c r="AL3361" s="27">
        <v>1.7333333333333334</v>
      </c>
      <c r="AM3361" s="27"/>
      <c r="AN3361" s="27"/>
      <c r="AO3361" s="28" t="s">
        <v>94</v>
      </c>
      <c r="AP3361" s="51"/>
      <c r="AQ3361" s="51"/>
    </row>
    <row r="3362" spans="1:43" ht="12.65" customHeight="1">
      <c r="A3362" s="13" t="s">
        <v>214</v>
      </c>
      <c r="B3362" s="14" t="s">
        <v>2925</v>
      </c>
      <c r="C3362" s="13">
        <v>57</v>
      </c>
      <c r="D3362" s="13" t="s">
        <v>2926</v>
      </c>
      <c r="E3362" s="15" t="s">
        <v>3021</v>
      </c>
      <c r="F3362" s="13">
        <v>21419</v>
      </c>
      <c r="G3362" s="13" t="s">
        <v>2260</v>
      </c>
      <c r="H3362" s="16">
        <v>45899</v>
      </c>
      <c r="I3362" s="17">
        <v>45899</v>
      </c>
      <c r="J3362" s="18">
        <v>45899</v>
      </c>
      <c r="K3362" s="19">
        <v>0.54513888888888884</v>
      </c>
      <c r="L3362" s="19">
        <v>0.56597222222222221</v>
      </c>
      <c r="M3362" s="20">
        <v>0.62847222222222221</v>
      </c>
      <c r="N3362" s="19">
        <v>0.64930555555555558</v>
      </c>
      <c r="O3362" s="21">
        <f t="shared" si="127"/>
        <v>2.083333333333337E-2</v>
      </c>
      <c r="P3362" s="13" t="s">
        <v>50</v>
      </c>
      <c r="Q3362" s="13" t="s">
        <v>50</v>
      </c>
      <c r="R3362" s="22" t="s">
        <v>3025</v>
      </c>
      <c r="S3362" s="22" t="s">
        <v>33</v>
      </c>
      <c r="T3362" s="23" t="s">
        <v>52</v>
      </c>
      <c r="U3362" s="23"/>
      <c r="V3362" s="22" t="s">
        <v>68</v>
      </c>
      <c r="W3362" s="24" t="s">
        <v>3677</v>
      </c>
      <c r="X3362" s="25" t="s">
        <v>50</v>
      </c>
      <c r="Y3362" s="25" t="s">
        <v>50</v>
      </c>
      <c r="Z3362" s="25" t="s">
        <v>50</v>
      </c>
      <c r="AA3362" s="25"/>
      <c r="AB3362" s="26"/>
      <c r="AC3362" s="31">
        <v>0.34616249999999998</v>
      </c>
      <c r="AD3362" s="32"/>
      <c r="AE3362" s="32"/>
      <c r="AF3362" s="32"/>
      <c r="AG3362" s="33"/>
      <c r="AH3362" s="33"/>
      <c r="AI3362" s="33"/>
      <c r="AJ3362" s="27"/>
      <c r="AK3362" s="27"/>
      <c r="AL3362" s="27">
        <v>1.7333333333333334</v>
      </c>
      <c r="AM3362" s="27"/>
      <c r="AN3362" s="27"/>
      <c r="AO3362" s="28" t="s">
        <v>94</v>
      </c>
      <c r="AP3362" s="51"/>
      <c r="AQ3362" s="51"/>
    </row>
    <row r="3363" spans="1:43" ht="12.65" customHeight="1">
      <c r="A3363" s="13" t="s">
        <v>214</v>
      </c>
      <c r="B3363" s="14" t="s">
        <v>2925</v>
      </c>
      <c r="C3363" s="13">
        <v>57</v>
      </c>
      <c r="D3363" s="13" t="s">
        <v>2926</v>
      </c>
      <c r="E3363" s="15" t="s">
        <v>3021</v>
      </c>
      <c r="F3363" s="13">
        <v>21419</v>
      </c>
      <c r="G3363" s="13" t="s">
        <v>2260</v>
      </c>
      <c r="H3363" s="16">
        <v>45899</v>
      </c>
      <c r="I3363" s="17">
        <v>45899</v>
      </c>
      <c r="J3363" s="18">
        <v>45899</v>
      </c>
      <c r="K3363" s="19">
        <v>0.70833333333333337</v>
      </c>
      <c r="L3363" s="19">
        <v>0.74652777777777779</v>
      </c>
      <c r="M3363" s="20">
        <v>0.79166666666666663</v>
      </c>
      <c r="N3363" s="19">
        <v>0.82986111111111116</v>
      </c>
      <c r="O3363" s="21">
        <f t="shared" si="127"/>
        <v>3.8194444444444531E-2</v>
      </c>
      <c r="P3363" s="13" t="s">
        <v>50</v>
      </c>
      <c r="Q3363" s="13" t="s">
        <v>50</v>
      </c>
      <c r="R3363" s="22" t="s">
        <v>3026</v>
      </c>
      <c r="S3363" s="22" t="s">
        <v>33</v>
      </c>
      <c r="T3363" s="23" t="s">
        <v>52</v>
      </c>
      <c r="U3363" s="23"/>
      <c r="V3363" s="22" t="s">
        <v>68</v>
      </c>
      <c r="W3363" s="24" t="s">
        <v>3677</v>
      </c>
      <c r="X3363" s="25" t="s">
        <v>50</v>
      </c>
      <c r="Y3363" s="25" t="s">
        <v>50</v>
      </c>
      <c r="Z3363" s="25" t="s">
        <v>50</v>
      </c>
      <c r="AA3363" s="25"/>
      <c r="AB3363" s="26"/>
      <c r="AC3363" s="31">
        <v>0.46155000000000002</v>
      </c>
      <c r="AD3363" s="32"/>
      <c r="AE3363" s="32"/>
      <c r="AF3363" s="32"/>
      <c r="AG3363" s="33"/>
      <c r="AH3363" s="33"/>
      <c r="AI3363" s="33"/>
      <c r="AJ3363" s="27"/>
      <c r="AK3363" s="27"/>
      <c r="AL3363" s="27">
        <v>2.1666666666666665</v>
      </c>
      <c r="AM3363" s="27"/>
      <c r="AN3363" s="27"/>
      <c r="AO3363" s="28" t="s">
        <v>94</v>
      </c>
      <c r="AP3363" s="51"/>
      <c r="AQ3363" s="51"/>
    </row>
    <row r="3364" spans="1:43" ht="12.65" customHeight="1">
      <c r="A3364" s="13" t="s">
        <v>545</v>
      </c>
      <c r="B3364" s="14" t="s">
        <v>233</v>
      </c>
      <c r="C3364" s="13">
        <v>64</v>
      </c>
      <c r="D3364" s="13" t="s">
        <v>225</v>
      </c>
      <c r="E3364" s="15" t="s">
        <v>3027</v>
      </c>
      <c r="F3364" s="13">
        <v>1010</v>
      </c>
      <c r="G3364" s="13" t="s">
        <v>253</v>
      </c>
      <c r="H3364" s="16">
        <v>45884</v>
      </c>
      <c r="I3364" s="17">
        <v>45884</v>
      </c>
      <c r="J3364" s="18">
        <v>45884</v>
      </c>
      <c r="K3364" s="19">
        <v>0.65972222222222221</v>
      </c>
      <c r="L3364" s="19">
        <v>0.77361111111111114</v>
      </c>
      <c r="M3364" s="20">
        <v>0.40972222222222221</v>
      </c>
      <c r="N3364" s="19">
        <v>0.52361111111111114</v>
      </c>
      <c r="O3364" s="21">
        <v>0.11388888888888893</v>
      </c>
      <c r="P3364" s="13" t="s">
        <v>558</v>
      </c>
      <c r="Q3364" s="13" t="s">
        <v>254</v>
      </c>
      <c r="R3364" s="22" t="s">
        <v>559</v>
      </c>
      <c r="S3364" s="22" t="s">
        <v>29</v>
      </c>
      <c r="T3364" s="23" t="s">
        <v>211</v>
      </c>
      <c r="U3364" s="23" t="s">
        <v>50</v>
      </c>
      <c r="V3364" s="22" t="s">
        <v>212</v>
      </c>
      <c r="W3364" s="24" t="s">
        <v>160</v>
      </c>
      <c r="X3364" s="25" t="s">
        <v>161</v>
      </c>
      <c r="Y3364" s="25" t="s">
        <v>114</v>
      </c>
      <c r="Z3364" s="25" t="s">
        <v>69</v>
      </c>
      <c r="AA3364" s="25"/>
      <c r="AB3364" s="26"/>
      <c r="AC3364" s="31"/>
      <c r="AD3364" s="32">
        <v>0.02</v>
      </c>
      <c r="AE3364" s="32">
        <v>14.7</v>
      </c>
      <c r="AF3364" s="32">
        <v>0.16</v>
      </c>
      <c r="AG3364" s="33">
        <v>0.03</v>
      </c>
      <c r="AH3364" s="33">
        <v>14.7</v>
      </c>
      <c r="AI3364" s="33">
        <v>0.21</v>
      </c>
      <c r="AJ3364" s="27"/>
      <c r="AK3364" s="27"/>
      <c r="AL3364" s="27">
        <v>4.9446466193655931</v>
      </c>
      <c r="AM3364" s="27" t="s">
        <v>3873</v>
      </c>
      <c r="AN3364" s="27"/>
      <c r="AO3364" s="28" t="s">
        <v>51</v>
      </c>
      <c r="AP3364" s="51"/>
      <c r="AQ3364" s="51"/>
    </row>
    <row r="3365" spans="1:43" ht="12.65" customHeight="1">
      <c r="A3365" s="13" t="s">
        <v>545</v>
      </c>
      <c r="B3365" s="14" t="s">
        <v>233</v>
      </c>
      <c r="C3365" s="13">
        <v>64</v>
      </c>
      <c r="D3365" s="13" t="s">
        <v>225</v>
      </c>
      <c r="E3365" s="15" t="s">
        <v>3027</v>
      </c>
      <c r="F3365" s="13">
        <v>1010</v>
      </c>
      <c r="G3365" s="13" t="s">
        <v>253</v>
      </c>
      <c r="H3365" s="16">
        <v>45885</v>
      </c>
      <c r="I3365" s="17">
        <v>45885</v>
      </c>
      <c r="J3365" s="18">
        <v>45885</v>
      </c>
      <c r="K3365" s="19">
        <v>0.55902777777777779</v>
      </c>
      <c r="L3365" s="19">
        <v>0.64583333333333337</v>
      </c>
      <c r="M3365" s="20">
        <v>0.30902777777777779</v>
      </c>
      <c r="N3365" s="19">
        <v>0.39583333333333331</v>
      </c>
      <c r="O3365" s="21">
        <v>8.6805555555555525E-2</v>
      </c>
      <c r="P3365" s="13" t="s">
        <v>1103</v>
      </c>
      <c r="Q3365" s="13" t="s">
        <v>254</v>
      </c>
      <c r="R3365" s="22" t="s">
        <v>1104</v>
      </c>
      <c r="S3365" s="22" t="s">
        <v>29</v>
      </c>
      <c r="T3365" s="23" t="s">
        <v>211</v>
      </c>
      <c r="U3365" s="23" t="s">
        <v>50</v>
      </c>
      <c r="V3365" s="22" t="s">
        <v>212</v>
      </c>
      <c r="W3365" s="24" t="s">
        <v>173</v>
      </c>
      <c r="X3365" s="25" t="s">
        <v>78</v>
      </c>
      <c r="Y3365" s="25" t="s">
        <v>114</v>
      </c>
      <c r="Z3365" s="25" t="s">
        <v>66</v>
      </c>
      <c r="AA3365" s="25"/>
      <c r="AB3365" s="26"/>
      <c r="AC3365" s="31"/>
      <c r="AD3365" s="32">
        <v>0</v>
      </c>
      <c r="AE3365" s="32">
        <v>2.61</v>
      </c>
      <c r="AF3365" s="32">
        <v>0.05</v>
      </c>
      <c r="AG3365" s="33">
        <v>0.01</v>
      </c>
      <c r="AH3365" s="33">
        <v>2.61</v>
      </c>
      <c r="AI3365" s="33">
        <v>0.06</v>
      </c>
      <c r="AJ3365" s="27"/>
      <c r="AK3365" s="27"/>
      <c r="AL3365" s="27">
        <v>0.87792705282613581</v>
      </c>
      <c r="AM3365" s="27" t="s">
        <v>3873</v>
      </c>
      <c r="AN3365" s="27"/>
      <c r="AO3365" s="28" t="s">
        <v>51</v>
      </c>
      <c r="AP3365" s="51"/>
      <c r="AQ3365" s="51"/>
    </row>
    <row r="3366" spans="1:43" ht="12.65" customHeight="1">
      <c r="A3366" s="13" t="s">
        <v>545</v>
      </c>
      <c r="B3366" s="14" t="s">
        <v>233</v>
      </c>
      <c r="C3366" s="13">
        <v>64</v>
      </c>
      <c r="D3366" s="13" t="s">
        <v>225</v>
      </c>
      <c r="E3366" s="15" t="s">
        <v>3027</v>
      </c>
      <c r="F3366" s="13">
        <v>1010</v>
      </c>
      <c r="G3366" s="13" t="s">
        <v>253</v>
      </c>
      <c r="H3366" s="16">
        <v>45897</v>
      </c>
      <c r="I3366" s="17">
        <v>45897</v>
      </c>
      <c r="J3366" s="18">
        <v>45897</v>
      </c>
      <c r="K3366" s="19">
        <v>0.66666666666666663</v>
      </c>
      <c r="L3366" s="19">
        <v>0.75</v>
      </c>
      <c r="M3366" s="20">
        <v>0.41666666666666669</v>
      </c>
      <c r="N3366" s="19">
        <v>0.5</v>
      </c>
      <c r="O3366" s="21">
        <v>8.3333333333333315E-2</v>
      </c>
      <c r="P3366" s="13" t="s">
        <v>1638</v>
      </c>
      <c r="Q3366" s="13" t="s">
        <v>254</v>
      </c>
      <c r="R3366" s="22" t="s">
        <v>1639</v>
      </c>
      <c r="S3366" s="22" t="s">
        <v>31</v>
      </c>
      <c r="T3366" s="23" t="s">
        <v>211</v>
      </c>
      <c r="U3366" s="23" t="s">
        <v>50</v>
      </c>
      <c r="V3366" s="22" t="s">
        <v>212</v>
      </c>
      <c r="W3366" s="24" t="s">
        <v>210</v>
      </c>
      <c r="X3366" s="25" t="s">
        <v>130</v>
      </c>
      <c r="Y3366" s="25" t="s">
        <v>114</v>
      </c>
      <c r="Z3366" s="25" t="s">
        <v>71</v>
      </c>
      <c r="AA3366" s="25"/>
      <c r="AB3366" s="26"/>
      <c r="AC3366" s="31"/>
      <c r="AD3366" s="32">
        <v>0</v>
      </c>
      <c r="AE3366" s="32">
        <v>0</v>
      </c>
      <c r="AF3366" s="32">
        <v>0</v>
      </c>
      <c r="AG3366" s="33">
        <v>0</v>
      </c>
      <c r="AH3366" s="33">
        <v>0</v>
      </c>
      <c r="AI3366" s="33">
        <v>0</v>
      </c>
      <c r="AJ3366" s="27"/>
      <c r="AK3366" s="27"/>
      <c r="AL3366" s="27">
        <v>0.33637051832419002</v>
      </c>
      <c r="AM3366" s="27" t="s">
        <v>3873</v>
      </c>
      <c r="AN3366" s="27"/>
      <c r="AO3366" s="28" t="s">
        <v>51</v>
      </c>
      <c r="AP3366" s="51"/>
      <c r="AQ3366" s="51"/>
    </row>
    <row r="3367" spans="1:43" ht="12.65" customHeight="1">
      <c r="A3367" s="13" t="s">
        <v>545</v>
      </c>
      <c r="B3367" s="14" t="s">
        <v>233</v>
      </c>
      <c r="C3367" s="13">
        <v>64</v>
      </c>
      <c r="D3367" s="13" t="s">
        <v>225</v>
      </c>
      <c r="E3367" s="15" t="s">
        <v>3028</v>
      </c>
      <c r="F3367" s="13">
        <v>1321</v>
      </c>
      <c r="G3367" s="13" t="s">
        <v>253</v>
      </c>
      <c r="H3367" s="16">
        <v>45886</v>
      </c>
      <c r="I3367" s="17">
        <v>45885</v>
      </c>
      <c r="J3367" s="18">
        <v>45885</v>
      </c>
      <c r="K3367" s="19">
        <v>0.1875</v>
      </c>
      <c r="L3367" s="19">
        <v>0.27083333333333331</v>
      </c>
      <c r="M3367" s="20">
        <v>0.9375</v>
      </c>
      <c r="N3367" s="19">
        <v>2.0833333333333332E-2</v>
      </c>
      <c r="O3367" s="21">
        <v>8.3333333333333259E-2</v>
      </c>
      <c r="P3367" s="13" t="s">
        <v>551</v>
      </c>
      <c r="Q3367" s="13" t="s">
        <v>254</v>
      </c>
      <c r="R3367" s="22" t="s">
        <v>552</v>
      </c>
      <c r="S3367" s="22" t="s">
        <v>31</v>
      </c>
      <c r="T3367" s="23" t="s">
        <v>211</v>
      </c>
      <c r="U3367" s="23" t="s">
        <v>50</v>
      </c>
      <c r="V3367" s="22" t="s">
        <v>212</v>
      </c>
      <c r="W3367" s="24" t="s">
        <v>173</v>
      </c>
      <c r="X3367" s="25" t="s">
        <v>78</v>
      </c>
      <c r="Y3367" s="25" t="s">
        <v>114</v>
      </c>
      <c r="Z3367" s="25" t="s">
        <v>66</v>
      </c>
      <c r="AA3367" s="25"/>
      <c r="AB3367" s="26"/>
      <c r="AC3367" s="31"/>
      <c r="AD3367" s="32">
        <v>0</v>
      </c>
      <c r="AE3367" s="32">
        <v>0.09</v>
      </c>
      <c r="AF3367" s="32">
        <v>0</v>
      </c>
      <c r="AG3367" s="33">
        <v>0</v>
      </c>
      <c r="AH3367" s="33">
        <v>0.09</v>
      </c>
      <c r="AI3367" s="33">
        <v>0</v>
      </c>
      <c r="AJ3367" s="27"/>
      <c r="AK3367" s="27"/>
      <c r="AL3367" s="27">
        <v>0.33637051832419118</v>
      </c>
      <c r="AM3367" s="27" t="s">
        <v>3873</v>
      </c>
      <c r="AN3367" s="27"/>
      <c r="AO3367" s="28" t="s">
        <v>51</v>
      </c>
      <c r="AP3367" s="51"/>
      <c r="AQ3367" s="51"/>
    </row>
    <row r="3368" spans="1:43" ht="12.65" customHeight="1">
      <c r="A3368" s="13" t="s">
        <v>545</v>
      </c>
      <c r="B3368" s="14" t="s">
        <v>233</v>
      </c>
      <c r="C3368" s="13">
        <v>64</v>
      </c>
      <c r="D3368" s="13" t="s">
        <v>225</v>
      </c>
      <c r="E3368" s="15" t="s">
        <v>3028</v>
      </c>
      <c r="F3368" s="13">
        <v>1321</v>
      </c>
      <c r="G3368" s="13" t="s">
        <v>253</v>
      </c>
      <c r="H3368" s="16">
        <v>45887</v>
      </c>
      <c r="I3368" s="17">
        <v>45886</v>
      </c>
      <c r="J3368" s="18">
        <v>45886</v>
      </c>
      <c r="K3368" s="19">
        <v>0.16666666666666666</v>
      </c>
      <c r="L3368" s="19">
        <v>0.25</v>
      </c>
      <c r="M3368" s="20">
        <v>0.91666666666666663</v>
      </c>
      <c r="N3368" s="19">
        <v>0</v>
      </c>
      <c r="O3368" s="21">
        <v>8.333333333333337E-2</v>
      </c>
      <c r="P3368" s="13" t="s">
        <v>546</v>
      </c>
      <c r="Q3368" s="13" t="s">
        <v>254</v>
      </c>
      <c r="R3368" s="22" t="s">
        <v>547</v>
      </c>
      <c r="S3368" s="22" t="s">
        <v>31</v>
      </c>
      <c r="T3368" s="23" t="s">
        <v>211</v>
      </c>
      <c r="U3368" s="23" t="s">
        <v>50</v>
      </c>
      <c r="V3368" s="22" t="s">
        <v>212</v>
      </c>
      <c r="W3368" s="24" t="s">
        <v>160</v>
      </c>
      <c r="X3368" s="25" t="s">
        <v>161</v>
      </c>
      <c r="Y3368" s="25" t="s">
        <v>114</v>
      </c>
      <c r="Z3368" s="25" t="s">
        <v>69</v>
      </c>
      <c r="AA3368" s="25"/>
      <c r="AB3368" s="26"/>
      <c r="AC3368" s="31"/>
      <c r="AD3368" s="32">
        <v>0</v>
      </c>
      <c r="AE3368" s="32">
        <v>0.96</v>
      </c>
      <c r="AF3368" s="32">
        <v>0.01</v>
      </c>
      <c r="AG3368" s="33">
        <v>0</v>
      </c>
      <c r="AH3368" s="33">
        <v>0.96</v>
      </c>
      <c r="AI3368" s="33">
        <v>0.01</v>
      </c>
      <c r="AJ3368" s="27"/>
      <c r="AK3368" s="27"/>
      <c r="AL3368" s="27">
        <v>0.33637051832419118</v>
      </c>
      <c r="AM3368" s="27" t="s">
        <v>3873</v>
      </c>
      <c r="AN3368" s="27"/>
      <c r="AO3368" s="28" t="s">
        <v>51</v>
      </c>
      <c r="AP3368" s="51"/>
      <c r="AQ3368" s="51"/>
    </row>
    <row r="3369" spans="1:43" ht="12.65" customHeight="1">
      <c r="A3369" s="13" t="s">
        <v>545</v>
      </c>
      <c r="B3369" s="14" t="s">
        <v>233</v>
      </c>
      <c r="C3369" s="13">
        <v>64</v>
      </c>
      <c r="D3369" s="13" t="s">
        <v>225</v>
      </c>
      <c r="E3369" s="15" t="s">
        <v>3028</v>
      </c>
      <c r="F3369" s="13">
        <v>1321</v>
      </c>
      <c r="G3369" s="13" t="s">
        <v>253</v>
      </c>
      <c r="H3369" s="16">
        <v>45888</v>
      </c>
      <c r="I3369" s="17">
        <v>45888</v>
      </c>
      <c r="J3369" s="18">
        <v>45888</v>
      </c>
      <c r="K3369" s="19">
        <v>0.66666666666666663</v>
      </c>
      <c r="L3369" s="19">
        <v>0.75</v>
      </c>
      <c r="M3369" s="20">
        <v>0.41666666666666669</v>
      </c>
      <c r="N3369" s="19">
        <v>0.5</v>
      </c>
      <c r="O3369" s="21">
        <v>8.3333333333333315E-2</v>
      </c>
      <c r="P3369" s="13" t="s">
        <v>1312</v>
      </c>
      <c r="Q3369" s="13" t="s">
        <v>254</v>
      </c>
      <c r="R3369" s="22" t="s">
        <v>1313</v>
      </c>
      <c r="S3369" s="22" t="s">
        <v>31</v>
      </c>
      <c r="T3369" s="23" t="s">
        <v>211</v>
      </c>
      <c r="U3369" s="23" t="s">
        <v>50</v>
      </c>
      <c r="V3369" s="22" t="s">
        <v>212</v>
      </c>
      <c r="W3369" s="24" t="s">
        <v>208</v>
      </c>
      <c r="X3369" s="25" t="s">
        <v>127</v>
      </c>
      <c r="Y3369" s="25" t="s">
        <v>114</v>
      </c>
      <c r="Z3369" s="25" t="s">
        <v>62</v>
      </c>
      <c r="AA3369" s="25"/>
      <c r="AB3369" s="26"/>
      <c r="AC3369" s="31"/>
      <c r="AD3369" s="32">
        <v>0.01</v>
      </c>
      <c r="AE3369" s="32">
        <v>3.43</v>
      </c>
      <c r="AF3369" s="32">
        <v>0.04</v>
      </c>
      <c r="AG3369" s="33">
        <v>0.01</v>
      </c>
      <c r="AH3369" s="33">
        <v>2.93</v>
      </c>
      <c r="AI3369" s="33">
        <v>0.05</v>
      </c>
      <c r="AJ3369" s="27"/>
      <c r="AK3369" s="27"/>
      <c r="AL3369" s="27">
        <v>1.1537508778519758</v>
      </c>
      <c r="AM3369" s="27" t="s">
        <v>3873</v>
      </c>
      <c r="AN3369" s="27"/>
      <c r="AO3369" s="28" t="s">
        <v>51</v>
      </c>
      <c r="AP3369" s="51"/>
      <c r="AQ3369" s="51"/>
    </row>
    <row r="3370" spans="1:43" ht="12.65" customHeight="1">
      <c r="A3370" s="13" t="s">
        <v>545</v>
      </c>
      <c r="B3370" s="14" t="s">
        <v>233</v>
      </c>
      <c r="C3370" s="13">
        <v>64</v>
      </c>
      <c r="D3370" s="13" t="s">
        <v>225</v>
      </c>
      <c r="E3370" s="15" t="s">
        <v>3028</v>
      </c>
      <c r="F3370" s="13">
        <v>1321</v>
      </c>
      <c r="G3370" s="13"/>
      <c r="H3370" s="16">
        <v>45897</v>
      </c>
      <c r="I3370" s="17">
        <v>45897</v>
      </c>
      <c r="J3370" s="18">
        <v>45897</v>
      </c>
      <c r="K3370" s="19">
        <v>0.375</v>
      </c>
      <c r="L3370" s="19">
        <v>0.45833333333333337</v>
      </c>
      <c r="M3370" s="20">
        <v>0.125</v>
      </c>
      <c r="N3370" s="19">
        <v>0.20833333333333334</v>
      </c>
      <c r="O3370" s="21">
        <v>8.3333333333333343E-2</v>
      </c>
      <c r="P3370" s="13" t="s">
        <v>1638</v>
      </c>
      <c r="Q3370" s="13" t="s">
        <v>254</v>
      </c>
      <c r="R3370" s="22" t="s">
        <v>1639</v>
      </c>
      <c r="S3370" s="22" t="s">
        <v>30</v>
      </c>
      <c r="T3370" s="23" t="s">
        <v>211</v>
      </c>
      <c r="U3370" s="23" t="s">
        <v>50</v>
      </c>
      <c r="V3370" s="22" t="s">
        <v>212</v>
      </c>
      <c r="W3370" s="24" t="s">
        <v>210</v>
      </c>
      <c r="X3370" s="25" t="s">
        <v>130</v>
      </c>
      <c r="Y3370" s="25" t="s">
        <v>114</v>
      </c>
      <c r="Z3370" s="25" t="s">
        <v>71</v>
      </c>
      <c r="AA3370" s="25"/>
      <c r="AB3370" s="26"/>
      <c r="AC3370" s="31"/>
      <c r="AD3370" s="32">
        <v>0</v>
      </c>
      <c r="AE3370" s="32">
        <v>0</v>
      </c>
      <c r="AF3370" s="32">
        <v>0</v>
      </c>
      <c r="AG3370" s="33">
        <v>0</v>
      </c>
      <c r="AH3370" s="33">
        <v>0</v>
      </c>
      <c r="AI3370" s="33">
        <v>0</v>
      </c>
      <c r="AJ3370" s="27"/>
      <c r="AK3370" s="27"/>
      <c r="AL3370" s="27">
        <v>0.33637051832419118</v>
      </c>
      <c r="AM3370" s="27" t="s">
        <v>3873</v>
      </c>
      <c r="AN3370" s="27"/>
      <c r="AO3370" s="28" t="s">
        <v>51</v>
      </c>
      <c r="AP3370" s="51"/>
      <c r="AQ3370" s="51"/>
    </row>
    <row r="3371" spans="1:43" ht="12.65" customHeight="1">
      <c r="A3371" s="13" t="s">
        <v>545</v>
      </c>
      <c r="B3371" s="14" t="s">
        <v>233</v>
      </c>
      <c r="C3371" s="13">
        <v>64</v>
      </c>
      <c r="D3371" s="13" t="s">
        <v>225</v>
      </c>
      <c r="E3371" s="15" t="s">
        <v>3029</v>
      </c>
      <c r="F3371" s="13">
        <v>4528</v>
      </c>
      <c r="G3371" s="13" t="s">
        <v>253</v>
      </c>
      <c r="H3371" s="16">
        <v>45885</v>
      </c>
      <c r="I3371" s="17">
        <v>45884</v>
      </c>
      <c r="J3371" s="18">
        <v>45884</v>
      </c>
      <c r="K3371" s="19">
        <v>0.16666666666666666</v>
      </c>
      <c r="L3371" s="19">
        <v>0.25</v>
      </c>
      <c r="M3371" s="20">
        <v>0.91666666666666663</v>
      </c>
      <c r="N3371" s="19">
        <v>0</v>
      </c>
      <c r="O3371" s="21">
        <v>8.333333333333337E-2</v>
      </c>
      <c r="P3371" s="13" t="s">
        <v>546</v>
      </c>
      <c r="Q3371" s="13" t="s">
        <v>254</v>
      </c>
      <c r="R3371" s="22" t="s">
        <v>547</v>
      </c>
      <c r="S3371" s="22" t="s">
        <v>31</v>
      </c>
      <c r="T3371" s="23" t="s">
        <v>211</v>
      </c>
      <c r="U3371" s="23" t="s">
        <v>50</v>
      </c>
      <c r="V3371" s="22" t="s">
        <v>212</v>
      </c>
      <c r="W3371" s="24" t="s">
        <v>160</v>
      </c>
      <c r="X3371" s="25" t="s">
        <v>161</v>
      </c>
      <c r="Y3371" s="25" t="s">
        <v>114</v>
      </c>
      <c r="Z3371" s="25" t="s">
        <v>69</v>
      </c>
      <c r="AA3371" s="25"/>
      <c r="AB3371" s="26"/>
      <c r="AC3371" s="31"/>
      <c r="AD3371" s="32">
        <v>0</v>
      </c>
      <c r="AE3371" s="32">
        <v>0.9</v>
      </c>
      <c r="AF3371" s="32">
        <v>0.01</v>
      </c>
      <c r="AG3371" s="33">
        <v>0</v>
      </c>
      <c r="AH3371" s="33">
        <v>0.53</v>
      </c>
      <c r="AI3371" s="33">
        <v>0</v>
      </c>
      <c r="AJ3371" s="27"/>
      <c r="AK3371" s="27"/>
      <c r="AL3371" s="27">
        <v>0.33637051832419118</v>
      </c>
      <c r="AM3371" s="27" t="s">
        <v>3873</v>
      </c>
      <c r="AN3371" s="27"/>
      <c r="AO3371" s="28" t="s">
        <v>51</v>
      </c>
      <c r="AP3371" s="51"/>
      <c r="AQ3371" s="51"/>
    </row>
    <row r="3372" spans="1:43" ht="12.65" customHeight="1">
      <c r="A3372" s="13" t="s">
        <v>545</v>
      </c>
      <c r="B3372" s="14" t="s">
        <v>233</v>
      </c>
      <c r="C3372" s="13">
        <v>64</v>
      </c>
      <c r="D3372" s="13" t="s">
        <v>225</v>
      </c>
      <c r="E3372" s="15" t="s">
        <v>3029</v>
      </c>
      <c r="F3372" s="13">
        <v>4528</v>
      </c>
      <c r="G3372" s="13" t="s">
        <v>253</v>
      </c>
      <c r="H3372" s="16">
        <v>45886</v>
      </c>
      <c r="I3372" s="17">
        <v>45886</v>
      </c>
      <c r="J3372" s="18">
        <v>45886</v>
      </c>
      <c r="K3372" s="19">
        <v>0.29166666666666669</v>
      </c>
      <c r="L3372" s="19">
        <v>0.375</v>
      </c>
      <c r="M3372" s="20">
        <v>4.1666666666666664E-2</v>
      </c>
      <c r="N3372" s="19">
        <v>0.125</v>
      </c>
      <c r="O3372" s="21">
        <v>8.3333333333333343E-2</v>
      </c>
      <c r="P3372" s="13" t="s">
        <v>551</v>
      </c>
      <c r="Q3372" s="13" t="s">
        <v>254</v>
      </c>
      <c r="R3372" s="22" t="s">
        <v>552</v>
      </c>
      <c r="S3372" s="22" t="s">
        <v>31</v>
      </c>
      <c r="T3372" s="23" t="s">
        <v>211</v>
      </c>
      <c r="U3372" s="23" t="s">
        <v>50</v>
      </c>
      <c r="V3372" s="22" t="s">
        <v>212</v>
      </c>
      <c r="W3372" s="24" t="s">
        <v>173</v>
      </c>
      <c r="X3372" s="25" t="s">
        <v>78</v>
      </c>
      <c r="Y3372" s="25" t="s">
        <v>114</v>
      </c>
      <c r="Z3372" s="25" t="s">
        <v>66</v>
      </c>
      <c r="AA3372" s="25"/>
      <c r="AB3372" s="26"/>
      <c r="AC3372" s="31"/>
      <c r="AD3372" s="32">
        <v>0</v>
      </c>
      <c r="AE3372" s="32">
        <v>0</v>
      </c>
      <c r="AF3372" s="32">
        <v>0</v>
      </c>
      <c r="AG3372" s="33">
        <v>0</v>
      </c>
      <c r="AH3372" s="33">
        <v>0</v>
      </c>
      <c r="AI3372" s="33">
        <v>0</v>
      </c>
      <c r="AJ3372" s="27"/>
      <c r="AK3372" s="27"/>
      <c r="AL3372" s="27">
        <v>0.33637051832419118</v>
      </c>
      <c r="AM3372" s="27" t="s">
        <v>3873</v>
      </c>
      <c r="AN3372" s="27"/>
      <c r="AO3372" s="28" t="s">
        <v>51</v>
      </c>
      <c r="AP3372" s="51"/>
      <c r="AQ3372" s="51"/>
    </row>
    <row r="3373" spans="1:43" ht="12.65" customHeight="1">
      <c r="A3373" s="13" t="s">
        <v>545</v>
      </c>
      <c r="B3373" s="14" t="s">
        <v>233</v>
      </c>
      <c r="C3373" s="13">
        <v>64</v>
      </c>
      <c r="D3373" s="13" t="s">
        <v>225</v>
      </c>
      <c r="E3373" s="15" t="s">
        <v>3029</v>
      </c>
      <c r="F3373" s="13">
        <v>4528</v>
      </c>
      <c r="G3373" s="13" t="s">
        <v>253</v>
      </c>
      <c r="H3373" s="16">
        <v>45888</v>
      </c>
      <c r="I3373" s="17">
        <v>45887</v>
      </c>
      <c r="J3373" s="18">
        <v>45887</v>
      </c>
      <c r="K3373" s="19">
        <v>0.20833333333333334</v>
      </c>
      <c r="L3373" s="19">
        <v>0.29166666666666669</v>
      </c>
      <c r="M3373" s="20">
        <v>0.95833333333333337</v>
      </c>
      <c r="N3373" s="19">
        <v>4.1666666666666664E-2</v>
      </c>
      <c r="O3373" s="21">
        <v>8.333333333333337E-2</v>
      </c>
      <c r="P3373" s="13" t="s">
        <v>1312</v>
      </c>
      <c r="Q3373" s="13" t="s">
        <v>254</v>
      </c>
      <c r="R3373" s="22" t="s">
        <v>1313</v>
      </c>
      <c r="S3373" s="22" t="s">
        <v>30</v>
      </c>
      <c r="T3373" s="23" t="s">
        <v>211</v>
      </c>
      <c r="U3373" s="23" t="s">
        <v>50</v>
      </c>
      <c r="V3373" s="22" t="s">
        <v>212</v>
      </c>
      <c r="W3373" s="24" t="s">
        <v>208</v>
      </c>
      <c r="X3373" s="25" t="s">
        <v>127</v>
      </c>
      <c r="Y3373" s="25" t="s">
        <v>114</v>
      </c>
      <c r="Z3373" s="25" t="s">
        <v>62</v>
      </c>
      <c r="AA3373" s="25"/>
      <c r="AB3373" s="26"/>
      <c r="AC3373" s="31"/>
      <c r="AD3373" s="32">
        <v>0</v>
      </c>
      <c r="AE3373" s="32">
        <v>0</v>
      </c>
      <c r="AF3373" s="32">
        <v>0</v>
      </c>
      <c r="AG3373" s="33">
        <v>0</v>
      </c>
      <c r="AH3373" s="33">
        <v>0</v>
      </c>
      <c r="AI3373" s="33">
        <v>0</v>
      </c>
      <c r="AJ3373" s="27"/>
      <c r="AK3373" s="27"/>
      <c r="AL3373" s="27">
        <v>0.33637051832419118</v>
      </c>
      <c r="AM3373" s="27" t="s">
        <v>3873</v>
      </c>
      <c r="AN3373" s="27"/>
      <c r="AO3373" s="28" t="s">
        <v>51</v>
      </c>
      <c r="AP3373" s="51"/>
      <c r="AQ3373" s="51"/>
    </row>
    <row r="3374" spans="1:43" ht="12.65" customHeight="1">
      <c r="A3374" s="13" t="s">
        <v>545</v>
      </c>
      <c r="B3374" s="14" t="s">
        <v>233</v>
      </c>
      <c r="C3374" s="13">
        <v>64</v>
      </c>
      <c r="D3374" s="13" t="s">
        <v>225</v>
      </c>
      <c r="E3374" s="15" t="s">
        <v>3029</v>
      </c>
      <c r="F3374" s="13">
        <v>4528</v>
      </c>
      <c r="G3374" s="13" t="s">
        <v>253</v>
      </c>
      <c r="H3374" s="16">
        <v>45898</v>
      </c>
      <c r="I3374" s="17">
        <v>45898</v>
      </c>
      <c r="J3374" s="18">
        <v>45898</v>
      </c>
      <c r="K3374" s="19">
        <v>0.32291666666666669</v>
      </c>
      <c r="L3374" s="19">
        <v>0.40625</v>
      </c>
      <c r="M3374" s="20">
        <v>7.2916666666666657E-2</v>
      </c>
      <c r="N3374" s="19">
        <v>0.15625</v>
      </c>
      <c r="O3374" s="21">
        <v>8.3333333333333343E-2</v>
      </c>
      <c r="P3374" s="13" t="s">
        <v>1638</v>
      </c>
      <c r="Q3374" s="13" t="s">
        <v>254</v>
      </c>
      <c r="R3374" s="22" t="s">
        <v>1639</v>
      </c>
      <c r="S3374" s="22" t="s">
        <v>31</v>
      </c>
      <c r="T3374" s="23" t="s">
        <v>211</v>
      </c>
      <c r="U3374" s="23" t="s">
        <v>50</v>
      </c>
      <c r="V3374" s="22" t="s">
        <v>212</v>
      </c>
      <c r="W3374" s="24" t="s">
        <v>210</v>
      </c>
      <c r="X3374" s="25" t="s">
        <v>130</v>
      </c>
      <c r="Y3374" s="25" t="s">
        <v>114</v>
      </c>
      <c r="Z3374" s="25" t="s">
        <v>71</v>
      </c>
      <c r="AA3374" s="25"/>
      <c r="AB3374" s="26"/>
      <c r="AC3374" s="31"/>
      <c r="AD3374" s="32">
        <v>0</v>
      </c>
      <c r="AE3374" s="32">
        <v>0</v>
      </c>
      <c r="AF3374" s="32">
        <v>0</v>
      </c>
      <c r="AG3374" s="33">
        <v>0</v>
      </c>
      <c r="AH3374" s="33">
        <v>0</v>
      </c>
      <c r="AI3374" s="33">
        <v>0</v>
      </c>
      <c r="AJ3374" s="27"/>
      <c r="AK3374" s="27"/>
      <c r="AL3374" s="27">
        <v>0.33637051832419118</v>
      </c>
      <c r="AM3374" s="27" t="s">
        <v>3873</v>
      </c>
      <c r="AN3374" s="27"/>
      <c r="AO3374" s="28" t="s">
        <v>51</v>
      </c>
      <c r="AP3374" s="51"/>
      <c r="AQ3374" s="51"/>
    </row>
    <row r="3375" spans="1:43" ht="12.65" customHeight="1">
      <c r="A3375" s="13" t="s">
        <v>545</v>
      </c>
      <c r="B3375" s="14" t="s">
        <v>233</v>
      </c>
      <c r="C3375" s="13">
        <v>64</v>
      </c>
      <c r="D3375" s="13" t="s">
        <v>225</v>
      </c>
      <c r="E3375" s="15" t="s">
        <v>3030</v>
      </c>
      <c r="F3375" s="13">
        <v>45954</v>
      </c>
      <c r="G3375" s="13" t="s">
        <v>2260</v>
      </c>
      <c r="H3375" s="16">
        <v>45886</v>
      </c>
      <c r="I3375" s="17">
        <v>45886</v>
      </c>
      <c r="J3375" s="18">
        <f>I3375</f>
        <v>45886</v>
      </c>
      <c r="K3375" s="19">
        <v>0.91666666666666663</v>
      </c>
      <c r="L3375" s="19">
        <v>0.95833333333333337</v>
      </c>
      <c r="M3375" s="20">
        <v>0.66666666666666663</v>
      </c>
      <c r="N3375" s="19">
        <v>0.70833333333333337</v>
      </c>
      <c r="O3375" s="21">
        <f t="shared" ref="O3375:O3387" si="128">IF(N3375&gt;M3375,N3375-M3375,(N3375+1)-M3375)</f>
        <v>4.1666666666666741E-2</v>
      </c>
      <c r="P3375" s="13" t="s">
        <v>50</v>
      </c>
      <c r="Q3375" s="13" t="s">
        <v>50</v>
      </c>
      <c r="R3375" s="22" t="s">
        <v>2393</v>
      </c>
      <c r="S3375" s="22" t="s">
        <v>32</v>
      </c>
      <c r="T3375" s="23" t="s">
        <v>97</v>
      </c>
      <c r="U3375" s="23" t="s">
        <v>50</v>
      </c>
      <c r="V3375" s="22" t="s">
        <v>3880</v>
      </c>
      <c r="W3375" s="24" t="s">
        <v>3659</v>
      </c>
      <c r="X3375" s="25" t="s">
        <v>83</v>
      </c>
      <c r="Y3375" s="25" t="s">
        <v>114</v>
      </c>
      <c r="Z3375" s="25" t="s">
        <v>71</v>
      </c>
      <c r="AA3375" s="25"/>
      <c r="AB3375" s="26"/>
      <c r="AC3375" s="31">
        <v>1.0877343749999999</v>
      </c>
      <c r="AD3375" s="32"/>
      <c r="AE3375" s="32"/>
      <c r="AF3375" s="32"/>
      <c r="AG3375" s="33"/>
      <c r="AH3375" s="33"/>
      <c r="AI3375" s="33"/>
      <c r="AJ3375" s="27"/>
      <c r="AK3375" s="27"/>
      <c r="AL3375" s="27">
        <v>3.3119713975236511</v>
      </c>
      <c r="AM3375" s="27"/>
      <c r="AN3375" s="27"/>
      <c r="AO3375" s="28" t="s">
        <v>94</v>
      </c>
      <c r="AP3375" s="51"/>
      <c r="AQ3375" s="51"/>
    </row>
    <row r="3376" spans="1:43" ht="12.65" customHeight="1">
      <c r="A3376" s="13" t="s">
        <v>213</v>
      </c>
      <c r="B3376" s="14" t="s">
        <v>3686</v>
      </c>
      <c r="C3376" s="13">
        <v>136</v>
      </c>
      <c r="D3376" s="13" t="s">
        <v>3817</v>
      </c>
      <c r="E3376" s="15" t="s">
        <v>3818</v>
      </c>
      <c r="F3376" s="13">
        <v>41863</v>
      </c>
      <c r="G3376" s="13" t="s">
        <v>3823</v>
      </c>
      <c r="H3376" s="16">
        <v>45892</v>
      </c>
      <c r="I3376" s="17">
        <v>45892</v>
      </c>
      <c r="J3376" s="18" t="s">
        <v>3720</v>
      </c>
      <c r="K3376" s="19">
        <v>0.5625</v>
      </c>
      <c r="L3376" s="19">
        <v>0.64583333333333337</v>
      </c>
      <c r="M3376" s="20">
        <v>0.89583333333333337</v>
      </c>
      <c r="N3376" s="19">
        <v>0.97916666666666674</v>
      </c>
      <c r="O3376" s="21">
        <f t="shared" si="128"/>
        <v>8.333333333333337E-2</v>
      </c>
      <c r="P3376" s="13"/>
      <c r="Q3376" s="13"/>
      <c r="R3376" s="22" t="s">
        <v>140</v>
      </c>
      <c r="S3376" s="22" t="s">
        <v>29</v>
      </c>
      <c r="T3376" s="23" t="s">
        <v>52</v>
      </c>
      <c r="U3376" s="23"/>
      <c r="V3376" s="22" t="s">
        <v>67</v>
      </c>
      <c r="W3376" s="24" t="s">
        <v>140</v>
      </c>
      <c r="X3376" s="25" t="s">
        <v>69</v>
      </c>
      <c r="Y3376" s="25" t="s">
        <v>114</v>
      </c>
      <c r="Z3376" s="25" t="s">
        <v>65</v>
      </c>
      <c r="AA3376" s="25"/>
      <c r="AB3376" s="26"/>
      <c r="AC3376" s="31">
        <v>1.2749999999999999</v>
      </c>
      <c r="AD3376" s="32"/>
      <c r="AE3376" s="32"/>
      <c r="AF3376" s="32"/>
      <c r="AG3376" s="33"/>
      <c r="AH3376" s="33"/>
      <c r="AI3376" s="33"/>
      <c r="AJ3376" s="27"/>
      <c r="AK3376" s="27"/>
      <c r="AL3376" s="27">
        <v>3.7440000000000002</v>
      </c>
      <c r="AM3376" s="27"/>
      <c r="AN3376" s="27"/>
      <c r="AO3376" s="28" t="s">
        <v>3879</v>
      </c>
      <c r="AP3376" s="51" t="s">
        <v>3824</v>
      </c>
      <c r="AQ3376" s="51"/>
    </row>
    <row r="3377" spans="1:43" ht="12.65" customHeight="1">
      <c r="A3377" s="13" t="s">
        <v>213</v>
      </c>
      <c r="B3377" s="14" t="s">
        <v>3686</v>
      </c>
      <c r="C3377" s="13">
        <v>136</v>
      </c>
      <c r="D3377" s="13" t="s">
        <v>3817</v>
      </c>
      <c r="E3377" s="15" t="s">
        <v>3818</v>
      </c>
      <c r="F3377" s="13">
        <v>41863</v>
      </c>
      <c r="G3377" s="13" t="s">
        <v>3823</v>
      </c>
      <c r="H3377" s="16">
        <v>45893</v>
      </c>
      <c r="I3377" s="17">
        <v>45893</v>
      </c>
      <c r="J3377" s="18" t="s">
        <v>3695</v>
      </c>
      <c r="K3377" s="19">
        <v>0.64583333333333337</v>
      </c>
      <c r="L3377" s="19">
        <v>0.72916666666666674</v>
      </c>
      <c r="M3377" s="20">
        <v>0.97916666666666663</v>
      </c>
      <c r="N3377" s="19">
        <v>1.0625</v>
      </c>
      <c r="O3377" s="21">
        <f t="shared" si="128"/>
        <v>8.333333333333337E-2</v>
      </c>
      <c r="P3377" s="13"/>
      <c r="Q3377" s="13"/>
      <c r="R3377" s="22" t="s">
        <v>157</v>
      </c>
      <c r="S3377" s="22" t="s">
        <v>29</v>
      </c>
      <c r="T3377" s="23" t="s">
        <v>52</v>
      </c>
      <c r="U3377" s="23"/>
      <c r="V3377" s="22" t="s">
        <v>67</v>
      </c>
      <c r="W3377" s="24" t="s">
        <v>157</v>
      </c>
      <c r="X3377" s="25" t="s">
        <v>70</v>
      </c>
      <c r="Y3377" s="25" t="s">
        <v>114</v>
      </c>
      <c r="Z3377" s="25" t="s">
        <v>58</v>
      </c>
      <c r="AA3377" s="25"/>
      <c r="AB3377" s="26"/>
      <c r="AC3377" s="31">
        <v>0.91800000000000026</v>
      </c>
      <c r="AD3377" s="32"/>
      <c r="AE3377" s="32"/>
      <c r="AF3377" s="32"/>
      <c r="AG3377" s="33"/>
      <c r="AH3377" s="33"/>
      <c r="AI3377" s="33"/>
      <c r="AJ3377" s="27"/>
      <c r="AK3377" s="27"/>
      <c r="AL3377" s="27">
        <v>2.9951999999999996</v>
      </c>
      <c r="AM3377" s="27"/>
      <c r="AN3377" s="27"/>
      <c r="AO3377" s="28" t="s">
        <v>3879</v>
      </c>
      <c r="AP3377" s="51" t="s">
        <v>3824</v>
      </c>
      <c r="AQ3377" s="51"/>
    </row>
    <row r="3378" spans="1:43" ht="12.65" customHeight="1">
      <c r="A3378" s="13" t="s">
        <v>213</v>
      </c>
      <c r="B3378" s="14" t="s">
        <v>3686</v>
      </c>
      <c r="C3378" s="13">
        <v>136</v>
      </c>
      <c r="D3378" s="13" t="s">
        <v>3817</v>
      </c>
      <c r="E3378" s="15" t="s">
        <v>3818</v>
      </c>
      <c r="F3378" s="13">
        <v>41863</v>
      </c>
      <c r="G3378" s="13" t="s">
        <v>3823</v>
      </c>
      <c r="H3378" s="16">
        <v>45900</v>
      </c>
      <c r="I3378" s="17">
        <v>45900</v>
      </c>
      <c r="J3378" s="18" t="s">
        <v>3695</v>
      </c>
      <c r="K3378" s="19">
        <v>0.64583333333333337</v>
      </c>
      <c r="L3378" s="19">
        <v>0.72916666666666674</v>
      </c>
      <c r="M3378" s="20">
        <v>0.97916666666666663</v>
      </c>
      <c r="N3378" s="19">
        <v>1.0625</v>
      </c>
      <c r="O3378" s="21">
        <f t="shared" si="128"/>
        <v>8.333333333333337E-2</v>
      </c>
      <c r="P3378" s="13"/>
      <c r="Q3378" s="13"/>
      <c r="R3378" s="22" t="s">
        <v>132</v>
      </c>
      <c r="S3378" s="22" t="s">
        <v>29</v>
      </c>
      <c r="T3378" s="23" t="s">
        <v>52</v>
      </c>
      <c r="U3378" s="23"/>
      <c r="V3378" s="22" t="s">
        <v>68</v>
      </c>
      <c r="W3378" s="24" t="s">
        <v>132</v>
      </c>
      <c r="X3378" s="25" t="s">
        <v>62</v>
      </c>
      <c r="Y3378" s="25" t="s">
        <v>114</v>
      </c>
      <c r="Z3378" s="25" t="s">
        <v>77</v>
      </c>
      <c r="AA3378" s="25"/>
      <c r="AB3378" s="26"/>
      <c r="AC3378" s="31">
        <v>1.4535000000000002</v>
      </c>
      <c r="AD3378" s="32"/>
      <c r="AE3378" s="32"/>
      <c r="AF3378" s="32"/>
      <c r="AG3378" s="33"/>
      <c r="AH3378" s="33"/>
      <c r="AI3378" s="33"/>
      <c r="AJ3378" s="27"/>
      <c r="AK3378" s="27"/>
      <c r="AL3378" s="27">
        <v>2.9951999999999996</v>
      </c>
      <c r="AM3378" s="27"/>
      <c r="AN3378" s="27"/>
      <c r="AO3378" s="28" t="s">
        <v>3879</v>
      </c>
      <c r="AP3378" s="51" t="s">
        <v>3824</v>
      </c>
      <c r="AQ3378" s="51"/>
    </row>
    <row r="3379" spans="1:43" ht="12.65" customHeight="1">
      <c r="A3379" s="13" t="s">
        <v>213</v>
      </c>
      <c r="B3379" s="14" t="s">
        <v>3686</v>
      </c>
      <c r="C3379" s="13">
        <v>136</v>
      </c>
      <c r="D3379" s="13" t="s">
        <v>3817</v>
      </c>
      <c r="E3379" s="15" t="s">
        <v>3819</v>
      </c>
      <c r="F3379" s="13">
        <v>41864</v>
      </c>
      <c r="G3379" s="13" t="s">
        <v>3823</v>
      </c>
      <c r="H3379" s="16">
        <v>45885</v>
      </c>
      <c r="I3379" s="17">
        <v>45886</v>
      </c>
      <c r="J3379" s="18" t="s">
        <v>3695</v>
      </c>
      <c r="K3379" s="19" t="s">
        <v>3715</v>
      </c>
      <c r="L3379" s="19">
        <v>0.85416666666666674</v>
      </c>
      <c r="M3379" s="20" t="s">
        <v>3705</v>
      </c>
      <c r="N3379" s="19">
        <v>0.1875</v>
      </c>
      <c r="O3379" s="21">
        <f t="shared" si="128"/>
        <v>1.0833333333333333</v>
      </c>
      <c r="P3379" s="13"/>
      <c r="Q3379" s="13"/>
      <c r="R3379" s="22" t="s">
        <v>3659</v>
      </c>
      <c r="S3379" s="22" t="s">
        <v>29</v>
      </c>
      <c r="T3379" s="23" t="s">
        <v>97</v>
      </c>
      <c r="U3379" s="23"/>
      <c r="V3379" s="22" t="s">
        <v>3880</v>
      </c>
      <c r="W3379" s="24" t="s">
        <v>3659</v>
      </c>
      <c r="X3379" s="25" t="s">
        <v>83</v>
      </c>
      <c r="Y3379" s="25" t="s">
        <v>114</v>
      </c>
      <c r="Z3379" s="25" t="s">
        <v>71</v>
      </c>
      <c r="AA3379" s="25"/>
      <c r="AB3379" s="26"/>
      <c r="AC3379" s="31">
        <v>0.37526835937499992</v>
      </c>
      <c r="AD3379" s="32"/>
      <c r="AE3379" s="32"/>
      <c r="AF3379" s="32"/>
      <c r="AG3379" s="33"/>
      <c r="AH3379" s="33"/>
      <c r="AI3379" s="33"/>
      <c r="AJ3379" s="27"/>
      <c r="AK3379" s="27"/>
      <c r="AL3379" s="27">
        <v>2.9951999999999996</v>
      </c>
      <c r="AM3379" s="27"/>
      <c r="AN3379" s="27"/>
      <c r="AO3379" s="28" t="s">
        <v>3879</v>
      </c>
      <c r="AP3379" s="51" t="s">
        <v>3824</v>
      </c>
      <c r="AQ3379" s="51"/>
    </row>
    <row r="3380" spans="1:43" ht="12.65" customHeight="1">
      <c r="A3380" s="13" t="s">
        <v>213</v>
      </c>
      <c r="B3380" s="14" t="s">
        <v>3686</v>
      </c>
      <c r="C3380" s="13">
        <v>136</v>
      </c>
      <c r="D3380" s="13" t="s">
        <v>3817</v>
      </c>
      <c r="E3380" s="15" t="s">
        <v>3819</v>
      </c>
      <c r="F3380" s="13">
        <v>41864</v>
      </c>
      <c r="G3380" s="13" t="s">
        <v>3823</v>
      </c>
      <c r="H3380" s="16">
        <v>45891</v>
      </c>
      <c r="I3380" s="17">
        <v>45892</v>
      </c>
      <c r="J3380" s="18" t="s">
        <v>3720</v>
      </c>
      <c r="K3380" s="19">
        <v>0.77083333333333337</v>
      </c>
      <c r="L3380" s="19">
        <v>0.85416666666666674</v>
      </c>
      <c r="M3380" s="20">
        <v>0.10416666666666667</v>
      </c>
      <c r="N3380" s="19">
        <v>0.1875</v>
      </c>
      <c r="O3380" s="21">
        <f t="shared" si="128"/>
        <v>8.3333333333333329E-2</v>
      </c>
      <c r="P3380" s="13"/>
      <c r="Q3380" s="13"/>
      <c r="R3380" s="22" t="s">
        <v>139</v>
      </c>
      <c r="S3380" s="22" t="s">
        <v>29</v>
      </c>
      <c r="T3380" s="23" t="s">
        <v>52</v>
      </c>
      <c r="U3380" s="23"/>
      <c r="V3380" s="22" t="s">
        <v>67</v>
      </c>
      <c r="W3380" s="24" t="s">
        <v>139</v>
      </c>
      <c r="X3380" s="25" t="s">
        <v>71</v>
      </c>
      <c r="Y3380" s="25" t="s">
        <v>114</v>
      </c>
      <c r="Z3380" s="25" t="s">
        <v>66</v>
      </c>
      <c r="AA3380" s="25"/>
      <c r="AB3380" s="26"/>
      <c r="AC3380" s="31">
        <v>0.43987499999999996</v>
      </c>
      <c r="AD3380" s="32"/>
      <c r="AE3380" s="32"/>
      <c r="AF3380" s="32"/>
      <c r="AG3380" s="33"/>
      <c r="AH3380" s="33"/>
      <c r="AI3380" s="33"/>
      <c r="AJ3380" s="27"/>
      <c r="AK3380" s="27"/>
      <c r="AL3380" s="27">
        <v>2.9951999999999996</v>
      </c>
      <c r="AM3380" s="27"/>
      <c r="AN3380" s="27"/>
      <c r="AO3380" s="28" t="s">
        <v>3879</v>
      </c>
      <c r="AP3380" s="51" t="s">
        <v>3824</v>
      </c>
      <c r="AQ3380" s="51"/>
    </row>
    <row r="3381" spans="1:43" ht="12.65" customHeight="1">
      <c r="A3381" s="13" t="s">
        <v>213</v>
      </c>
      <c r="B3381" s="14" t="s">
        <v>3686</v>
      </c>
      <c r="C3381" s="13">
        <v>136</v>
      </c>
      <c r="D3381" s="13" t="s">
        <v>3817</v>
      </c>
      <c r="E3381" s="15" t="s">
        <v>3819</v>
      </c>
      <c r="F3381" s="13">
        <v>41864</v>
      </c>
      <c r="G3381" s="13" t="s">
        <v>3823</v>
      </c>
      <c r="H3381" s="16">
        <v>45892</v>
      </c>
      <c r="I3381" s="17">
        <v>45893</v>
      </c>
      <c r="J3381" s="18" t="s">
        <v>3695</v>
      </c>
      <c r="K3381" s="19">
        <v>0.6875</v>
      </c>
      <c r="L3381" s="19">
        <v>0.77083333333333337</v>
      </c>
      <c r="M3381" s="20">
        <v>2.0833333333333332E-2</v>
      </c>
      <c r="N3381" s="19">
        <v>0.10416666666666666</v>
      </c>
      <c r="O3381" s="21">
        <f t="shared" si="128"/>
        <v>8.3333333333333329E-2</v>
      </c>
      <c r="P3381" s="13"/>
      <c r="Q3381" s="13"/>
      <c r="R3381" s="22" t="s">
        <v>144</v>
      </c>
      <c r="S3381" s="22" t="s">
        <v>29</v>
      </c>
      <c r="T3381" s="23" t="s">
        <v>52</v>
      </c>
      <c r="U3381" s="23"/>
      <c r="V3381" s="22" t="s">
        <v>67</v>
      </c>
      <c r="W3381" s="24" t="s">
        <v>144</v>
      </c>
      <c r="X3381" s="25" t="s">
        <v>84</v>
      </c>
      <c r="Y3381" s="25" t="s">
        <v>114</v>
      </c>
      <c r="Z3381" s="25" t="s">
        <v>62</v>
      </c>
      <c r="AA3381" s="25"/>
      <c r="AB3381" s="26"/>
      <c r="AC3381" s="31">
        <v>0.27253125</v>
      </c>
      <c r="AD3381" s="32"/>
      <c r="AE3381" s="32"/>
      <c r="AF3381" s="32"/>
      <c r="AG3381" s="33"/>
      <c r="AH3381" s="33"/>
      <c r="AI3381" s="33"/>
      <c r="AJ3381" s="27"/>
      <c r="AK3381" s="27"/>
      <c r="AL3381" s="27">
        <v>2.9951999999999996</v>
      </c>
      <c r="AM3381" s="27"/>
      <c r="AN3381" s="27"/>
      <c r="AO3381" s="28" t="s">
        <v>3879</v>
      </c>
      <c r="AP3381" s="51" t="s">
        <v>3824</v>
      </c>
      <c r="AQ3381" s="51"/>
    </row>
    <row r="3382" spans="1:43" ht="12.65" customHeight="1">
      <c r="A3382" s="13" t="s">
        <v>213</v>
      </c>
      <c r="B3382" s="14" t="s">
        <v>3686</v>
      </c>
      <c r="C3382" s="13">
        <v>136</v>
      </c>
      <c r="D3382" s="13" t="s">
        <v>3817</v>
      </c>
      <c r="E3382" s="15" t="s">
        <v>3819</v>
      </c>
      <c r="F3382" s="13">
        <v>41864</v>
      </c>
      <c r="G3382" s="13" t="s">
        <v>3823</v>
      </c>
      <c r="H3382" s="16">
        <v>45893</v>
      </c>
      <c r="I3382" s="17">
        <v>45893</v>
      </c>
      <c r="J3382" s="18" t="s">
        <v>3695</v>
      </c>
      <c r="K3382" s="19">
        <v>0.5625</v>
      </c>
      <c r="L3382" s="19">
        <v>0.64583333333333337</v>
      </c>
      <c r="M3382" s="20">
        <v>0.89583333333333337</v>
      </c>
      <c r="N3382" s="19">
        <v>0.97916666666666674</v>
      </c>
      <c r="O3382" s="21">
        <f t="shared" si="128"/>
        <v>8.333333333333337E-2</v>
      </c>
      <c r="P3382" s="13"/>
      <c r="Q3382" s="13"/>
      <c r="R3382" s="22" t="s">
        <v>156</v>
      </c>
      <c r="S3382" s="22" t="s">
        <v>29</v>
      </c>
      <c r="T3382" s="23" t="s">
        <v>52</v>
      </c>
      <c r="U3382" s="23"/>
      <c r="V3382" s="22" t="s">
        <v>67</v>
      </c>
      <c r="W3382" s="24" t="s">
        <v>156</v>
      </c>
      <c r="X3382" s="25" t="s">
        <v>63</v>
      </c>
      <c r="Y3382" s="25" t="s">
        <v>114</v>
      </c>
      <c r="Z3382" s="25" t="s">
        <v>60</v>
      </c>
      <c r="AA3382" s="25"/>
      <c r="AB3382" s="26"/>
      <c r="AC3382" s="31">
        <v>1.1156249999999999</v>
      </c>
      <c r="AD3382" s="32"/>
      <c r="AE3382" s="32"/>
      <c r="AF3382" s="32"/>
      <c r="AG3382" s="33"/>
      <c r="AH3382" s="33"/>
      <c r="AI3382" s="33"/>
      <c r="AJ3382" s="27"/>
      <c r="AK3382" s="27"/>
      <c r="AL3382" s="27">
        <v>3.7440000000000002</v>
      </c>
      <c r="AM3382" s="27"/>
      <c r="AN3382" s="27"/>
      <c r="AO3382" s="28" t="s">
        <v>3879</v>
      </c>
      <c r="AP3382" s="51" t="s">
        <v>3824</v>
      </c>
      <c r="AQ3382" s="51"/>
    </row>
    <row r="3383" spans="1:43" ht="12.65" customHeight="1">
      <c r="A3383" s="13" t="s">
        <v>213</v>
      </c>
      <c r="B3383" s="14" t="s">
        <v>3686</v>
      </c>
      <c r="C3383" s="13">
        <v>136</v>
      </c>
      <c r="D3383" s="13" t="s">
        <v>3817</v>
      </c>
      <c r="E3383" s="15" t="s">
        <v>3819</v>
      </c>
      <c r="F3383" s="13">
        <v>41864</v>
      </c>
      <c r="G3383" s="13" t="s">
        <v>3823</v>
      </c>
      <c r="H3383" s="16">
        <v>45898</v>
      </c>
      <c r="I3383" s="17">
        <v>45899</v>
      </c>
      <c r="J3383" s="18" t="s">
        <v>3720</v>
      </c>
      <c r="K3383" s="19">
        <v>0.77083333333333337</v>
      </c>
      <c r="L3383" s="19">
        <v>0.85416666666666674</v>
      </c>
      <c r="M3383" s="20">
        <v>0.10416666666666667</v>
      </c>
      <c r="N3383" s="19">
        <v>0.1875</v>
      </c>
      <c r="O3383" s="21">
        <f t="shared" si="128"/>
        <v>8.3333333333333329E-2</v>
      </c>
      <c r="P3383" s="13"/>
      <c r="Q3383" s="13"/>
      <c r="R3383" s="22" t="s">
        <v>158</v>
      </c>
      <c r="S3383" s="22" t="s">
        <v>29</v>
      </c>
      <c r="T3383" s="23" t="s">
        <v>52</v>
      </c>
      <c r="U3383" s="23"/>
      <c r="V3383" s="22" t="s">
        <v>68</v>
      </c>
      <c r="W3383" s="24" t="s">
        <v>158</v>
      </c>
      <c r="X3383" s="25" t="s">
        <v>58</v>
      </c>
      <c r="Y3383" s="25" t="s">
        <v>114</v>
      </c>
      <c r="Z3383" s="25" t="s">
        <v>84</v>
      </c>
      <c r="AA3383" s="25"/>
      <c r="AB3383" s="26"/>
      <c r="AC3383" s="31">
        <v>0.16734374999999996</v>
      </c>
      <c r="AD3383" s="32"/>
      <c r="AE3383" s="32"/>
      <c r="AF3383" s="32"/>
      <c r="AG3383" s="33"/>
      <c r="AH3383" s="33"/>
      <c r="AI3383" s="33"/>
      <c r="AJ3383" s="27"/>
      <c r="AK3383" s="27"/>
      <c r="AL3383" s="27">
        <v>2.9951999999999996</v>
      </c>
      <c r="AM3383" s="27"/>
      <c r="AN3383" s="27"/>
      <c r="AO3383" s="28" t="s">
        <v>3879</v>
      </c>
      <c r="AP3383" s="51" t="s">
        <v>3824</v>
      </c>
      <c r="AQ3383" s="51"/>
    </row>
    <row r="3384" spans="1:43" ht="12.65" customHeight="1">
      <c r="A3384" s="13" t="s">
        <v>213</v>
      </c>
      <c r="B3384" s="14" t="s">
        <v>3686</v>
      </c>
      <c r="C3384" s="13">
        <v>136</v>
      </c>
      <c r="D3384" s="13" t="s">
        <v>3817</v>
      </c>
      <c r="E3384" s="15" t="s">
        <v>3819</v>
      </c>
      <c r="F3384" s="13">
        <v>41864</v>
      </c>
      <c r="G3384" s="13" t="s">
        <v>3823</v>
      </c>
      <c r="H3384" s="16">
        <v>45899</v>
      </c>
      <c r="I3384" s="17">
        <v>45899</v>
      </c>
      <c r="J3384" s="18" t="s">
        <v>3720</v>
      </c>
      <c r="K3384" s="19">
        <v>0.5625</v>
      </c>
      <c r="L3384" s="19">
        <v>0.64583333333333337</v>
      </c>
      <c r="M3384" s="20">
        <v>0.89583333333333337</v>
      </c>
      <c r="N3384" s="19">
        <v>0.97916666666666674</v>
      </c>
      <c r="O3384" s="21">
        <f t="shared" si="128"/>
        <v>8.333333333333337E-2</v>
      </c>
      <c r="P3384" s="13"/>
      <c r="Q3384" s="13"/>
      <c r="R3384" s="22" t="s">
        <v>135</v>
      </c>
      <c r="S3384" s="22" t="s">
        <v>29</v>
      </c>
      <c r="T3384" s="23" t="s">
        <v>52</v>
      </c>
      <c r="U3384" s="23"/>
      <c r="V3384" s="22" t="s">
        <v>68</v>
      </c>
      <c r="W3384" s="24" t="s">
        <v>135</v>
      </c>
      <c r="X3384" s="25" t="s">
        <v>74</v>
      </c>
      <c r="Y3384" s="25" t="s">
        <v>114</v>
      </c>
      <c r="Z3384" s="25" t="s">
        <v>69</v>
      </c>
      <c r="AA3384" s="25"/>
      <c r="AB3384" s="26"/>
      <c r="AC3384" s="31">
        <v>1.2749999999999999</v>
      </c>
      <c r="AD3384" s="32"/>
      <c r="AE3384" s="32"/>
      <c r="AF3384" s="32"/>
      <c r="AG3384" s="33"/>
      <c r="AH3384" s="33"/>
      <c r="AI3384" s="33"/>
      <c r="AJ3384" s="27"/>
      <c r="AK3384" s="27"/>
      <c r="AL3384" s="27">
        <v>3.7440000000000002</v>
      </c>
      <c r="AM3384" s="27"/>
      <c r="AN3384" s="27"/>
      <c r="AO3384" s="28" t="s">
        <v>3879</v>
      </c>
      <c r="AP3384" s="51" t="s">
        <v>3824</v>
      </c>
      <c r="AQ3384" s="51"/>
    </row>
    <row r="3385" spans="1:43" ht="12.65" customHeight="1">
      <c r="A3385" s="13" t="s">
        <v>213</v>
      </c>
      <c r="B3385" s="14" t="s">
        <v>3686</v>
      </c>
      <c r="C3385" s="13">
        <v>136</v>
      </c>
      <c r="D3385" s="13" t="s">
        <v>3817</v>
      </c>
      <c r="E3385" s="15" t="s">
        <v>3819</v>
      </c>
      <c r="F3385" s="13">
        <v>41864</v>
      </c>
      <c r="G3385" s="13" t="s">
        <v>3823</v>
      </c>
      <c r="H3385" s="16">
        <v>45899</v>
      </c>
      <c r="I3385" s="17">
        <v>45900</v>
      </c>
      <c r="J3385" s="18" t="s">
        <v>3695</v>
      </c>
      <c r="K3385" s="19">
        <v>0.6875</v>
      </c>
      <c r="L3385" s="19">
        <v>0.77083333333333337</v>
      </c>
      <c r="M3385" s="20">
        <v>2.0833333333333332E-2</v>
      </c>
      <c r="N3385" s="19">
        <v>0.10416666666666666</v>
      </c>
      <c r="O3385" s="21">
        <f t="shared" si="128"/>
        <v>8.3333333333333329E-2</v>
      </c>
      <c r="P3385" s="13"/>
      <c r="Q3385" s="13"/>
      <c r="R3385" s="22" t="s">
        <v>138</v>
      </c>
      <c r="S3385" s="22" t="s">
        <v>29</v>
      </c>
      <c r="T3385" s="23" t="s">
        <v>52</v>
      </c>
      <c r="U3385" s="23"/>
      <c r="V3385" s="22" t="s">
        <v>68</v>
      </c>
      <c r="W3385" s="24" t="s">
        <v>138</v>
      </c>
      <c r="X3385" s="25" t="s">
        <v>56</v>
      </c>
      <c r="Y3385" s="25" t="s">
        <v>114</v>
      </c>
      <c r="Z3385" s="25" t="s">
        <v>71</v>
      </c>
      <c r="AA3385" s="25"/>
      <c r="AB3385" s="26"/>
      <c r="AC3385" s="31">
        <v>0.43509374999999995</v>
      </c>
      <c r="AD3385" s="32"/>
      <c r="AE3385" s="32"/>
      <c r="AF3385" s="32"/>
      <c r="AG3385" s="33"/>
      <c r="AH3385" s="33"/>
      <c r="AI3385" s="33"/>
      <c r="AJ3385" s="27"/>
      <c r="AK3385" s="27"/>
      <c r="AL3385" s="27">
        <v>2.9951999999999996</v>
      </c>
      <c r="AM3385" s="27"/>
      <c r="AN3385" s="27"/>
      <c r="AO3385" s="28" t="s">
        <v>3879</v>
      </c>
      <c r="AP3385" s="51" t="s">
        <v>3824</v>
      </c>
      <c r="AQ3385" s="51"/>
    </row>
    <row r="3386" spans="1:43" ht="12.65" customHeight="1">
      <c r="A3386" s="13" t="s">
        <v>213</v>
      </c>
      <c r="B3386" s="14" t="s">
        <v>3686</v>
      </c>
      <c r="C3386" s="13">
        <v>136</v>
      </c>
      <c r="D3386" s="13" t="s">
        <v>3817</v>
      </c>
      <c r="E3386" s="15" t="s">
        <v>3819</v>
      </c>
      <c r="F3386" s="13">
        <v>41864</v>
      </c>
      <c r="G3386" s="13" t="s">
        <v>3823</v>
      </c>
      <c r="H3386" s="16">
        <v>45900</v>
      </c>
      <c r="I3386" s="17">
        <v>45900</v>
      </c>
      <c r="J3386" s="18" t="s">
        <v>3695</v>
      </c>
      <c r="K3386" s="19">
        <v>0.5625</v>
      </c>
      <c r="L3386" s="19">
        <v>0.64583333333333337</v>
      </c>
      <c r="M3386" s="20">
        <v>0.89583333333333337</v>
      </c>
      <c r="N3386" s="19">
        <v>0.97916666666666674</v>
      </c>
      <c r="O3386" s="21">
        <f t="shared" si="128"/>
        <v>8.333333333333337E-2</v>
      </c>
      <c r="P3386" s="13"/>
      <c r="Q3386" s="13"/>
      <c r="R3386" s="22" t="s">
        <v>142</v>
      </c>
      <c r="S3386" s="22" t="s">
        <v>29</v>
      </c>
      <c r="T3386" s="23" t="s">
        <v>52</v>
      </c>
      <c r="U3386" s="23"/>
      <c r="V3386" s="22" t="s">
        <v>68</v>
      </c>
      <c r="W3386" s="24" t="s">
        <v>142</v>
      </c>
      <c r="X3386" s="25" t="s">
        <v>57</v>
      </c>
      <c r="Y3386" s="25" t="s">
        <v>114</v>
      </c>
      <c r="Z3386" s="25" t="s">
        <v>63</v>
      </c>
      <c r="AA3386" s="25"/>
      <c r="AB3386" s="26"/>
      <c r="AC3386" s="31">
        <v>0.95624999999999993</v>
      </c>
      <c r="AD3386" s="32"/>
      <c r="AE3386" s="32"/>
      <c r="AF3386" s="32"/>
      <c r="AG3386" s="33"/>
      <c r="AH3386" s="33"/>
      <c r="AI3386" s="33"/>
      <c r="AJ3386" s="27"/>
      <c r="AK3386" s="27"/>
      <c r="AL3386" s="27">
        <v>3.7440000000000002</v>
      </c>
      <c r="AM3386" s="27"/>
      <c r="AN3386" s="27"/>
      <c r="AO3386" s="28" t="s">
        <v>3879</v>
      </c>
      <c r="AP3386" s="51" t="s">
        <v>3824</v>
      </c>
      <c r="AQ3386" s="51"/>
    </row>
    <row r="3387" spans="1:43" ht="12.65" customHeight="1">
      <c r="A3387" s="13" t="s">
        <v>213</v>
      </c>
      <c r="B3387" s="14" t="s">
        <v>3686</v>
      </c>
      <c r="C3387" s="13">
        <v>136</v>
      </c>
      <c r="D3387" s="13" t="s">
        <v>3817</v>
      </c>
      <c r="E3387" s="15" t="s">
        <v>3819</v>
      </c>
      <c r="F3387" s="13">
        <v>41864</v>
      </c>
      <c r="G3387" s="13" t="s">
        <v>3823</v>
      </c>
      <c r="H3387" s="16">
        <v>45900</v>
      </c>
      <c r="I3387" s="17">
        <v>45901</v>
      </c>
      <c r="J3387" s="18" t="s">
        <v>3701</v>
      </c>
      <c r="K3387" s="19">
        <v>0.72916666666666663</v>
      </c>
      <c r="L3387" s="19">
        <v>0.8125</v>
      </c>
      <c r="M3387" s="20">
        <v>6.25E-2</v>
      </c>
      <c r="N3387" s="19">
        <v>0.14583333333333331</v>
      </c>
      <c r="O3387" s="21">
        <f t="shared" si="128"/>
        <v>8.3333333333333315E-2</v>
      </c>
      <c r="P3387" s="13"/>
      <c r="Q3387" s="13"/>
      <c r="R3387" s="22" t="s">
        <v>159</v>
      </c>
      <c r="S3387" s="22" t="s">
        <v>29</v>
      </c>
      <c r="T3387" s="23" t="s">
        <v>52</v>
      </c>
      <c r="U3387" s="23"/>
      <c r="V3387" s="22" t="s">
        <v>68</v>
      </c>
      <c r="W3387" s="24" t="s">
        <v>159</v>
      </c>
      <c r="X3387" s="25" t="s">
        <v>60</v>
      </c>
      <c r="Y3387" s="25" t="s">
        <v>114</v>
      </c>
      <c r="Z3387" s="25" t="s">
        <v>73</v>
      </c>
      <c r="AA3387" s="25"/>
      <c r="AB3387" s="26"/>
      <c r="AC3387" s="31">
        <v>0.15897656249999997</v>
      </c>
      <c r="AD3387" s="32"/>
      <c r="AE3387" s="32"/>
      <c r="AF3387" s="32"/>
      <c r="AG3387" s="33"/>
      <c r="AH3387" s="33"/>
      <c r="AI3387" s="33"/>
      <c r="AJ3387" s="27"/>
      <c r="AK3387" s="27"/>
      <c r="AL3387" s="27">
        <v>2.3040000000000003</v>
      </c>
      <c r="AM3387" s="27"/>
      <c r="AN3387" s="27"/>
      <c r="AO3387" s="28" t="s">
        <v>3879</v>
      </c>
      <c r="AP3387" s="51" t="s">
        <v>3824</v>
      </c>
      <c r="AQ3387" s="51"/>
    </row>
    <row r="3388" spans="1:43" ht="12.65" customHeight="1">
      <c r="A3388" s="13" t="s">
        <v>214</v>
      </c>
      <c r="B3388" s="14" t="s">
        <v>230</v>
      </c>
      <c r="C3388" s="13">
        <v>24</v>
      </c>
      <c r="D3388" s="13" t="s">
        <v>231</v>
      </c>
      <c r="E3388" s="15" t="s">
        <v>3031</v>
      </c>
      <c r="F3388" s="13">
        <v>7018</v>
      </c>
      <c r="G3388" s="13" t="s">
        <v>255</v>
      </c>
      <c r="H3388" s="16">
        <v>45884</v>
      </c>
      <c r="I3388" s="17">
        <v>45884</v>
      </c>
      <c r="J3388" s="18">
        <v>45884</v>
      </c>
      <c r="K3388" s="19">
        <v>0.79861111111111105</v>
      </c>
      <c r="L3388" s="19">
        <v>0.8673495370370371</v>
      </c>
      <c r="M3388" s="20">
        <v>0.88194444444444442</v>
      </c>
      <c r="N3388" s="19">
        <v>0.95068287037037036</v>
      </c>
      <c r="O3388" s="21">
        <v>6.8738425925925939E-2</v>
      </c>
      <c r="P3388" s="13" t="s">
        <v>498</v>
      </c>
      <c r="Q3388" s="13" t="s">
        <v>499</v>
      </c>
      <c r="R3388" s="22" t="s">
        <v>500</v>
      </c>
      <c r="S3388" s="22" t="s">
        <v>29</v>
      </c>
      <c r="T3388" s="23" t="s">
        <v>211</v>
      </c>
      <c r="U3388" s="23" t="s">
        <v>50</v>
      </c>
      <c r="V3388" s="22" t="s">
        <v>212</v>
      </c>
      <c r="W3388" s="24" t="s">
        <v>165</v>
      </c>
      <c r="X3388" s="25" t="s">
        <v>86</v>
      </c>
      <c r="Y3388" s="25" t="s">
        <v>114</v>
      </c>
      <c r="Z3388" s="25" t="s">
        <v>74</v>
      </c>
      <c r="AA3388" s="25"/>
      <c r="AB3388" s="26"/>
      <c r="AC3388" s="31"/>
      <c r="AD3388" s="32">
        <v>0</v>
      </c>
      <c r="AE3388" s="32">
        <v>7.4</v>
      </c>
      <c r="AF3388" s="32">
        <v>0.2</v>
      </c>
      <c r="AG3388" s="33">
        <v>0</v>
      </c>
      <c r="AH3388" s="33">
        <v>7.3</v>
      </c>
      <c r="AI3388" s="33">
        <v>0.2</v>
      </c>
      <c r="AJ3388" s="27"/>
      <c r="AK3388" s="27"/>
      <c r="AL3388" s="27">
        <v>6.1975000000000007</v>
      </c>
      <c r="AM3388" s="27" t="s">
        <v>3873</v>
      </c>
      <c r="AN3388" s="27"/>
      <c r="AO3388" s="28" t="s">
        <v>365</v>
      </c>
      <c r="AP3388" s="51"/>
      <c r="AQ3388" s="51"/>
    </row>
    <row r="3389" spans="1:43" ht="12.65" customHeight="1">
      <c r="A3389" s="13" t="s">
        <v>214</v>
      </c>
      <c r="B3389" s="14" t="s">
        <v>230</v>
      </c>
      <c r="C3389" s="13">
        <v>24</v>
      </c>
      <c r="D3389" s="13" t="s">
        <v>231</v>
      </c>
      <c r="E3389" s="15" t="s">
        <v>3031</v>
      </c>
      <c r="F3389" s="13">
        <v>7018</v>
      </c>
      <c r="G3389" s="13" t="s">
        <v>255</v>
      </c>
      <c r="H3389" s="16">
        <v>45885</v>
      </c>
      <c r="I3389" s="17">
        <v>45885</v>
      </c>
      <c r="J3389" s="18">
        <v>45885</v>
      </c>
      <c r="K3389" s="19">
        <v>3.125E-2</v>
      </c>
      <c r="L3389" s="19">
        <v>3.6793981481481476E-2</v>
      </c>
      <c r="M3389" s="20">
        <v>0.11458333333333333</v>
      </c>
      <c r="N3389" s="19">
        <v>0.12012731481481481</v>
      </c>
      <c r="O3389" s="21">
        <v>5.5439814814814831E-3</v>
      </c>
      <c r="P3389" s="13" t="s">
        <v>504</v>
      </c>
      <c r="Q3389" s="13" t="s">
        <v>254</v>
      </c>
      <c r="R3389" s="22" t="s">
        <v>1242</v>
      </c>
      <c r="S3389" s="22" t="s">
        <v>33</v>
      </c>
      <c r="T3389" s="23" t="s">
        <v>211</v>
      </c>
      <c r="U3389" s="23"/>
      <c r="V3389" s="22" t="s">
        <v>212</v>
      </c>
      <c r="W3389" s="24" t="s">
        <v>3677</v>
      </c>
      <c r="X3389" s="25" t="s">
        <v>50</v>
      </c>
      <c r="Y3389" s="25" t="s">
        <v>50</v>
      </c>
      <c r="Z3389" s="25" t="s">
        <v>50</v>
      </c>
      <c r="AA3389" s="25"/>
      <c r="AB3389" s="26"/>
      <c r="AC3389" s="31"/>
      <c r="AD3389" s="32">
        <v>0</v>
      </c>
      <c r="AE3389" s="32">
        <v>0</v>
      </c>
      <c r="AF3389" s="32">
        <v>0</v>
      </c>
      <c r="AG3389" s="33">
        <v>0</v>
      </c>
      <c r="AH3389" s="33">
        <v>0</v>
      </c>
      <c r="AI3389" s="33">
        <v>0</v>
      </c>
      <c r="AJ3389" s="27"/>
      <c r="AK3389" s="27"/>
      <c r="AL3389" s="27">
        <v>0.83750000000000002</v>
      </c>
      <c r="AM3389" s="27" t="s">
        <v>3873</v>
      </c>
      <c r="AN3389" s="27"/>
      <c r="AO3389" s="28" t="s">
        <v>365</v>
      </c>
      <c r="AP3389" s="51"/>
      <c r="AQ3389" s="51"/>
    </row>
    <row r="3390" spans="1:43" ht="12.65" customHeight="1">
      <c r="A3390" s="13" t="s">
        <v>214</v>
      </c>
      <c r="B3390" s="14" t="s">
        <v>230</v>
      </c>
      <c r="C3390" s="13">
        <v>24</v>
      </c>
      <c r="D3390" s="13" t="s">
        <v>231</v>
      </c>
      <c r="E3390" s="15" t="s">
        <v>3031</v>
      </c>
      <c r="F3390" s="13">
        <v>7018</v>
      </c>
      <c r="G3390" s="13" t="s">
        <v>255</v>
      </c>
      <c r="H3390" s="16">
        <v>45885</v>
      </c>
      <c r="I3390" s="17">
        <v>45885</v>
      </c>
      <c r="J3390" s="18">
        <v>45885</v>
      </c>
      <c r="K3390" s="19">
        <v>0.1361111111111111</v>
      </c>
      <c r="L3390" s="19">
        <v>0.20762731481481481</v>
      </c>
      <c r="M3390" s="20">
        <v>0.21944444444444444</v>
      </c>
      <c r="N3390" s="19">
        <v>0.29096064814814815</v>
      </c>
      <c r="O3390" s="21">
        <v>7.1516203703703707E-2</v>
      </c>
      <c r="P3390" s="13" t="s">
        <v>498</v>
      </c>
      <c r="Q3390" s="13" t="s">
        <v>499</v>
      </c>
      <c r="R3390" s="22" t="s">
        <v>500</v>
      </c>
      <c r="S3390" s="22" t="s">
        <v>31</v>
      </c>
      <c r="T3390" s="23" t="s">
        <v>211</v>
      </c>
      <c r="U3390" s="23" t="s">
        <v>50</v>
      </c>
      <c r="V3390" s="22" t="s">
        <v>212</v>
      </c>
      <c r="W3390" s="24" t="s">
        <v>165</v>
      </c>
      <c r="X3390" s="25" t="s">
        <v>86</v>
      </c>
      <c r="Y3390" s="25" t="s">
        <v>114</v>
      </c>
      <c r="Z3390" s="25" t="s">
        <v>74</v>
      </c>
      <c r="AA3390" s="25"/>
      <c r="AB3390" s="26"/>
      <c r="AC3390" s="31"/>
      <c r="AD3390" s="32">
        <v>0</v>
      </c>
      <c r="AE3390" s="32">
        <v>0.8</v>
      </c>
      <c r="AF3390" s="32">
        <v>0.5</v>
      </c>
      <c r="AG3390" s="33">
        <v>0</v>
      </c>
      <c r="AH3390" s="33">
        <v>0.8</v>
      </c>
      <c r="AI3390" s="33">
        <v>0.6</v>
      </c>
      <c r="AJ3390" s="27"/>
      <c r="AK3390" s="27"/>
      <c r="AL3390" s="27">
        <v>0.83750000000000002</v>
      </c>
      <c r="AM3390" s="27" t="s">
        <v>3873</v>
      </c>
      <c r="AN3390" s="27"/>
      <c r="AO3390" s="28" t="s">
        <v>365</v>
      </c>
      <c r="AP3390" s="51"/>
      <c r="AQ3390" s="51"/>
    </row>
    <row r="3391" spans="1:43" ht="12.65" customHeight="1">
      <c r="A3391" s="13" t="s">
        <v>214</v>
      </c>
      <c r="B3391" s="14" t="s">
        <v>230</v>
      </c>
      <c r="C3391" s="13">
        <v>24</v>
      </c>
      <c r="D3391" s="13" t="s">
        <v>231</v>
      </c>
      <c r="E3391" s="15" t="s">
        <v>3031</v>
      </c>
      <c r="F3391" s="13">
        <v>7018</v>
      </c>
      <c r="G3391" s="13" t="s">
        <v>255</v>
      </c>
      <c r="H3391" s="16">
        <v>45885</v>
      </c>
      <c r="I3391" s="17">
        <v>45885</v>
      </c>
      <c r="J3391" s="18">
        <v>45885</v>
      </c>
      <c r="K3391" s="19">
        <v>0.57638888888888884</v>
      </c>
      <c r="L3391" s="19">
        <v>0.57915509259259257</v>
      </c>
      <c r="M3391" s="20">
        <v>0.65972222222222221</v>
      </c>
      <c r="N3391" s="19">
        <v>0.66248842592592594</v>
      </c>
      <c r="O3391" s="21">
        <v>2.766203703703729E-3</v>
      </c>
      <c r="P3391" s="13" t="s">
        <v>501</v>
      </c>
      <c r="Q3391" s="13" t="s">
        <v>502</v>
      </c>
      <c r="R3391" s="22" t="s">
        <v>503</v>
      </c>
      <c r="S3391" s="22" t="s">
        <v>32</v>
      </c>
      <c r="T3391" s="23" t="s">
        <v>211</v>
      </c>
      <c r="U3391" s="23" t="s">
        <v>50</v>
      </c>
      <c r="V3391" s="22" t="s">
        <v>212</v>
      </c>
      <c r="W3391" s="24" t="s">
        <v>165</v>
      </c>
      <c r="X3391" s="25" t="s">
        <v>86</v>
      </c>
      <c r="Y3391" s="25" t="s">
        <v>114</v>
      </c>
      <c r="Z3391" s="25" t="s">
        <v>74</v>
      </c>
      <c r="AA3391" s="25"/>
      <c r="AB3391" s="26"/>
      <c r="AC3391" s="31"/>
      <c r="AD3391" s="32">
        <v>0.1</v>
      </c>
      <c r="AE3391" s="32">
        <v>12.7</v>
      </c>
      <c r="AF3391" s="32">
        <v>1.7</v>
      </c>
      <c r="AG3391" s="33">
        <v>0.1</v>
      </c>
      <c r="AH3391" s="33">
        <v>12.3</v>
      </c>
      <c r="AI3391" s="33">
        <v>1.7</v>
      </c>
      <c r="AJ3391" s="27"/>
      <c r="AK3391" s="27"/>
      <c r="AL3391" s="27">
        <v>10.636249999999999</v>
      </c>
      <c r="AM3391" s="27" t="s">
        <v>3873</v>
      </c>
      <c r="AN3391" s="27"/>
      <c r="AO3391" s="28" t="s">
        <v>365</v>
      </c>
      <c r="AP3391" s="51"/>
      <c r="AQ3391" s="51"/>
    </row>
    <row r="3392" spans="1:43" ht="12.65" customHeight="1">
      <c r="A3392" s="13" t="s">
        <v>214</v>
      </c>
      <c r="B3392" s="14" t="s">
        <v>230</v>
      </c>
      <c r="C3392" s="13">
        <v>24</v>
      </c>
      <c r="D3392" s="13" t="s">
        <v>231</v>
      </c>
      <c r="E3392" s="15" t="s">
        <v>3031</v>
      </c>
      <c r="F3392" s="13">
        <v>7018</v>
      </c>
      <c r="G3392" s="13" t="s">
        <v>255</v>
      </c>
      <c r="H3392" s="16">
        <v>45885</v>
      </c>
      <c r="I3392" s="17">
        <v>45885</v>
      </c>
      <c r="J3392" s="18">
        <v>45885</v>
      </c>
      <c r="K3392" s="19">
        <v>0.90833333333333333</v>
      </c>
      <c r="L3392" s="19">
        <v>0.91387731481481482</v>
      </c>
      <c r="M3392" s="20">
        <v>0.9916666666666667</v>
      </c>
      <c r="N3392" s="19">
        <v>0.99721064814814819</v>
      </c>
      <c r="O3392" s="21">
        <v>5.5439814814814969E-3</v>
      </c>
      <c r="P3392" s="13" t="s">
        <v>504</v>
      </c>
      <c r="Q3392" s="13" t="s">
        <v>502</v>
      </c>
      <c r="R3392" s="22" t="s">
        <v>505</v>
      </c>
      <c r="S3392" s="22" t="s">
        <v>32</v>
      </c>
      <c r="T3392" s="23" t="s">
        <v>211</v>
      </c>
      <c r="U3392" s="23" t="s">
        <v>50</v>
      </c>
      <c r="V3392" s="22" t="s">
        <v>212</v>
      </c>
      <c r="W3392" s="24" t="s">
        <v>165</v>
      </c>
      <c r="X3392" s="25" t="s">
        <v>86</v>
      </c>
      <c r="Y3392" s="25" t="s">
        <v>114</v>
      </c>
      <c r="Z3392" s="25" t="s">
        <v>74</v>
      </c>
      <c r="AA3392" s="25"/>
      <c r="AB3392" s="26"/>
      <c r="AC3392" s="31"/>
      <c r="AD3392" s="32">
        <v>0</v>
      </c>
      <c r="AE3392" s="32">
        <v>8</v>
      </c>
      <c r="AF3392" s="32">
        <v>0.6</v>
      </c>
      <c r="AG3392" s="33">
        <v>0.1</v>
      </c>
      <c r="AH3392" s="33">
        <v>8</v>
      </c>
      <c r="AI3392" s="33">
        <v>0.6</v>
      </c>
      <c r="AJ3392" s="27"/>
      <c r="AK3392" s="27"/>
      <c r="AL3392" s="27">
        <v>6.7</v>
      </c>
      <c r="AM3392" s="27" t="s">
        <v>3873</v>
      </c>
      <c r="AN3392" s="27"/>
      <c r="AO3392" s="28" t="s">
        <v>365</v>
      </c>
      <c r="AP3392" s="51"/>
      <c r="AQ3392" s="51"/>
    </row>
    <row r="3393" spans="1:43" ht="12.65" customHeight="1">
      <c r="A3393" s="13" t="s">
        <v>214</v>
      </c>
      <c r="B3393" s="14" t="s">
        <v>230</v>
      </c>
      <c r="C3393" s="13">
        <v>24</v>
      </c>
      <c r="D3393" s="13" t="s">
        <v>231</v>
      </c>
      <c r="E3393" s="15" t="s">
        <v>3031</v>
      </c>
      <c r="F3393" s="13">
        <v>7018</v>
      </c>
      <c r="G3393" s="13" t="s">
        <v>255</v>
      </c>
      <c r="H3393" s="16">
        <v>45886</v>
      </c>
      <c r="I3393" s="17">
        <v>45886</v>
      </c>
      <c r="J3393" s="18">
        <v>45886</v>
      </c>
      <c r="K3393" s="19">
        <v>0.55902777777777779</v>
      </c>
      <c r="L3393" s="19">
        <v>0.67290509259259257</v>
      </c>
      <c r="M3393" s="20">
        <v>0.64236111111111116</v>
      </c>
      <c r="N3393" s="19">
        <v>0.75623842592592594</v>
      </c>
      <c r="O3393" s="21">
        <v>0.11387731481481478</v>
      </c>
      <c r="P3393" s="13" t="s">
        <v>621</v>
      </c>
      <c r="Q3393" s="13" t="s">
        <v>622</v>
      </c>
      <c r="R3393" s="22" t="s">
        <v>623</v>
      </c>
      <c r="S3393" s="22" t="s">
        <v>29</v>
      </c>
      <c r="T3393" s="23" t="s">
        <v>211</v>
      </c>
      <c r="U3393" s="23" t="s">
        <v>50</v>
      </c>
      <c r="V3393" s="22" t="s">
        <v>212</v>
      </c>
      <c r="W3393" s="24" t="s">
        <v>188</v>
      </c>
      <c r="X3393" s="25" t="s">
        <v>189</v>
      </c>
      <c r="Y3393" s="25" t="s">
        <v>114</v>
      </c>
      <c r="Z3393" s="25" t="s">
        <v>55</v>
      </c>
      <c r="AA3393" s="25"/>
      <c r="AB3393" s="26"/>
      <c r="AC3393" s="31"/>
      <c r="AD3393" s="32">
        <v>0.1</v>
      </c>
      <c r="AE3393" s="32">
        <v>13.1</v>
      </c>
      <c r="AF3393" s="32">
        <v>0.8</v>
      </c>
      <c r="AG3393" s="33">
        <v>0.1</v>
      </c>
      <c r="AH3393" s="33">
        <v>13.1</v>
      </c>
      <c r="AI3393" s="33">
        <v>0.8</v>
      </c>
      <c r="AJ3393" s="27"/>
      <c r="AK3393" s="27"/>
      <c r="AL3393" s="27">
        <v>10.97125</v>
      </c>
      <c r="AM3393" s="27" t="s">
        <v>3873</v>
      </c>
      <c r="AN3393" s="27"/>
      <c r="AO3393" s="28" t="s">
        <v>365</v>
      </c>
      <c r="AP3393" s="51"/>
      <c r="AQ3393" s="51"/>
    </row>
    <row r="3394" spans="1:43" ht="12.65" customHeight="1">
      <c r="A3394" s="13" t="s">
        <v>214</v>
      </c>
      <c r="B3394" s="14" t="s">
        <v>230</v>
      </c>
      <c r="C3394" s="13">
        <v>24</v>
      </c>
      <c r="D3394" s="13" t="s">
        <v>231</v>
      </c>
      <c r="E3394" s="15" t="s">
        <v>3031</v>
      </c>
      <c r="F3394" s="13">
        <v>7018</v>
      </c>
      <c r="G3394" s="13" t="s">
        <v>255</v>
      </c>
      <c r="H3394" s="16">
        <v>45887</v>
      </c>
      <c r="I3394" s="17">
        <v>45887</v>
      </c>
      <c r="J3394" s="18">
        <v>45887</v>
      </c>
      <c r="K3394" s="19">
        <v>0.25416666666666665</v>
      </c>
      <c r="L3394" s="19">
        <v>0.26040509259259259</v>
      </c>
      <c r="M3394" s="20">
        <v>0.33749999999999997</v>
      </c>
      <c r="N3394" s="19">
        <v>0.34373842592592591</v>
      </c>
      <c r="O3394" s="21">
        <v>6.2384259259259389E-3</v>
      </c>
      <c r="P3394" s="13" t="s">
        <v>504</v>
      </c>
      <c r="Q3394" s="13" t="s">
        <v>502</v>
      </c>
      <c r="R3394" s="22" t="s">
        <v>505</v>
      </c>
      <c r="S3394" s="22" t="s">
        <v>32</v>
      </c>
      <c r="T3394" s="23" t="s">
        <v>211</v>
      </c>
      <c r="U3394" s="23" t="s">
        <v>50</v>
      </c>
      <c r="V3394" s="22" t="s">
        <v>212</v>
      </c>
      <c r="W3394" s="24" t="s">
        <v>165</v>
      </c>
      <c r="X3394" s="25" t="s">
        <v>86</v>
      </c>
      <c r="Y3394" s="25" t="s">
        <v>114</v>
      </c>
      <c r="Z3394" s="25" t="s">
        <v>74</v>
      </c>
      <c r="AA3394" s="25"/>
      <c r="AB3394" s="26"/>
      <c r="AC3394" s="31"/>
      <c r="AD3394" s="32">
        <v>0</v>
      </c>
      <c r="AE3394" s="32">
        <v>0</v>
      </c>
      <c r="AF3394" s="32">
        <v>0</v>
      </c>
      <c r="AG3394" s="33">
        <v>0</v>
      </c>
      <c r="AH3394" s="33">
        <v>0</v>
      </c>
      <c r="AI3394" s="33">
        <v>0</v>
      </c>
      <c r="AJ3394" s="27"/>
      <c r="AK3394" s="27"/>
      <c r="AL3394" s="27">
        <v>0.83750000000000002</v>
      </c>
      <c r="AM3394" s="27" t="s">
        <v>3873</v>
      </c>
      <c r="AN3394" s="27"/>
      <c r="AO3394" s="28" t="s">
        <v>365</v>
      </c>
      <c r="AP3394" s="51"/>
      <c r="AQ3394" s="51"/>
    </row>
    <row r="3395" spans="1:43" ht="12.65" customHeight="1">
      <c r="A3395" s="13" t="s">
        <v>214</v>
      </c>
      <c r="B3395" s="14" t="s">
        <v>230</v>
      </c>
      <c r="C3395" s="13">
        <v>24</v>
      </c>
      <c r="D3395" s="13" t="s">
        <v>231</v>
      </c>
      <c r="E3395" s="15" t="s">
        <v>3031</v>
      </c>
      <c r="F3395" s="13">
        <v>7018</v>
      </c>
      <c r="G3395" s="13" t="s">
        <v>255</v>
      </c>
      <c r="H3395" s="16">
        <v>45887</v>
      </c>
      <c r="I3395" s="17">
        <v>45887</v>
      </c>
      <c r="J3395" s="18">
        <v>45887</v>
      </c>
      <c r="K3395" s="19">
        <v>0.28402777777777777</v>
      </c>
      <c r="L3395" s="19">
        <v>0.28957175925925921</v>
      </c>
      <c r="M3395" s="20">
        <v>0.36736111111111108</v>
      </c>
      <c r="N3395" s="19">
        <v>0.37290509259259258</v>
      </c>
      <c r="O3395" s="21">
        <v>5.5439814814814969E-3</v>
      </c>
      <c r="P3395" s="13" t="s">
        <v>504</v>
      </c>
      <c r="Q3395" s="13" t="s">
        <v>624</v>
      </c>
      <c r="R3395" s="22" t="s">
        <v>625</v>
      </c>
      <c r="S3395" s="22" t="s">
        <v>32</v>
      </c>
      <c r="T3395" s="23" t="s">
        <v>211</v>
      </c>
      <c r="U3395" s="23" t="s">
        <v>50</v>
      </c>
      <c r="V3395" s="22" t="s">
        <v>212</v>
      </c>
      <c r="W3395" s="24" t="s">
        <v>188</v>
      </c>
      <c r="X3395" s="25" t="s">
        <v>189</v>
      </c>
      <c r="Y3395" s="25" t="s">
        <v>114</v>
      </c>
      <c r="Z3395" s="25" t="s">
        <v>55</v>
      </c>
      <c r="AA3395" s="25"/>
      <c r="AB3395" s="26"/>
      <c r="AC3395" s="31"/>
      <c r="AD3395" s="32">
        <v>0</v>
      </c>
      <c r="AE3395" s="32">
        <v>0</v>
      </c>
      <c r="AF3395" s="32">
        <v>0</v>
      </c>
      <c r="AG3395" s="33">
        <v>0</v>
      </c>
      <c r="AH3395" s="33">
        <v>0</v>
      </c>
      <c r="AI3395" s="33">
        <v>0</v>
      </c>
      <c r="AJ3395" s="27"/>
      <c r="AK3395" s="27"/>
      <c r="AL3395" s="27">
        <v>0.83750000000000002</v>
      </c>
      <c r="AM3395" s="27" t="s">
        <v>3873</v>
      </c>
      <c r="AN3395" s="27"/>
      <c r="AO3395" s="28" t="s">
        <v>365</v>
      </c>
      <c r="AP3395" s="51"/>
      <c r="AQ3395" s="51"/>
    </row>
    <row r="3396" spans="1:43" ht="12.65" customHeight="1">
      <c r="A3396" s="13" t="s">
        <v>214</v>
      </c>
      <c r="B3396" s="14" t="s">
        <v>230</v>
      </c>
      <c r="C3396" s="13">
        <v>24</v>
      </c>
      <c r="D3396" s="13" t="s">
        <v>231</v>
      </c>
      <c r="E3396" s="15" t="s">
        <v>3031</v>
      </c>
      <c r="F3396" s="13">
        <v>7018</v>
      </c>
      <c r="G3396" s="13" t="s">
        <v>255</v>
      </c>
      <c r="H3396" s="16">
        <v>45887</v>
      </c>
      <c r="I3396" s="17">
        <v>45887</v>
      </c>
      <c r="J3396" s="18">
        <v>45887</v>
      </c>
      <c r="K3396" s="19">
        <v>0.82777777777777772</v>
      </c>
      <c r="L3396" s="19">
        <v>0.86318287037037045</v>
      </c>
      <c r="M3396" s="20">
        <v>0.91111111111111109</v>
      </c>
      <c r="N3396" s="19">
        <v>0.94651620370370371</v>
      </c>
      <c r="O3396" s="21">
        <v>3.5405092592592613E-2</v>
      </c>
      <c r="P3396" s="13" t="s">
        <v>1301</v>
      </c>
      <c r="Q3396" s="13" t="s">
        <v>1302</v>
      </c>
      <c r="R3396" s="22" t="s">
        <v>1303</v>
      </c>
      <c r="S3396" s="22" t="s">
        <v>29</v>
      </c>
      <c r="T3396" s="23" t="s">
        <v>211</v>
      </c>
      <c r="U3396" s="23" t="s">
        <v>50</v>
      </c>
      <c r="V3396" s="22" t="s">
        <v>212</v>
      </c>
      <c r="W3396" s="24" t="s">
        <v>208</v>
      </c>
      <c r="X3396" s="25" t="s">
        <v>127</v>
      </c>
      <c r="Y3396" s="25" t="s">
        <v>114</v>
      </c>
      <c r="Z3396" s="25" t="s">
        <v>62</v>
      </c>
      <c r="AA3396" s="25"/>
      <c r="AB3396" s="26"/>
      <c r="AC3396" s="31"/>
      <c r="AD3396" s="32">
        <v>0</v>
      </c>
      <c r="AE3396" s="32">
        <v>2.5</v>
      </c>
      <c r="AF3396" s="32">
        <v>0.1</v>
      </c>
      <c r="AG3396" s="33">
        <v>0</v>
      </c>
      <c r="AH3396" s="33">
        <v>2.5</v>
      </c>
      <c r="AI3396" s="33">
        <v>0.1</v>
      </c>
      <c r="AJ3396" s="27"/>
      <c r="AK3396" s="27"/>
      <c r="AL3396" s="27">
        <v>2.09375</v>
      </c>
      <c r="AM3396" s="27" t="s">
        <v>3873</v>
      </c>
      <c r="AN3396" s="27"/>
      <c r="AO3396" s="28" t="s">
        <v>365</v>
      </c>
      <c r="AP3396" s="51"/>
      <c r="AQ3396" s="51"/>
    </row>
    <row r="3397" spans="1:43" ht="12.65" customHeight="1">
      <c r="A3397" s="13" t="s">
        <v>214</v>
      </c>
      <c r="B3397" s="14" t="s">
        <v>230</v>
      </c>
      <c r="C3397" s="13">
        <v>24</v>
      </c>
      <c r="D3397" s="13" t="s">
        <v>231</v>
      </c>
      <c r="E3397" s="15" t="s">
        <v>3031</v>
      </c>
      <c r="F3397" s="13">
        <v>7018</v>
      </c>
      <c r="G3397" s="13" t="s">
        <v>255</v>
      </c>
      <c r="H3397" s="16">
        <v>45888</v>
      </c>
      <c r="I3397" s="17">
        <v>45888</v>
      </c>
      <c r="J3397" s="18">
        <v>45888</v>
      </c>
      <c r="K3397" s="19">
        <v>0.47430555555555554</v>
      </c>
      <c r="L3397" s="19">
        <v>0.47984953703703698</v>
      </c>
      <c r="M3397" s="20">
        <v>0.5576388888888888</v>
      </c>
      <c r="N3397" s="19">
        <v>0.5631828703703704</v>
      </c>
      <c r="O3397" s="21">
        <v>5.543981481481608E-3</v>
      </c>
      <c r="P3397" s="13" t="s">
        <v>504</v>
      </c>
      <c r="Q3397" s="13" t="s">
        <v>626</v>
      </c>
      <c r="R3397" s="22" t="s">
        <v>627</v>
      </c>
      <c r="S3397" s="22" t="s">
        <v>32</v>
      </c>
      <c r="T3397" s="23" t="s">
        <v>211</v>
      </c>
      <c r="U3397" s="23" t="s">
        <v>50</v>
      </c>
      <c r="V3397" s="22" t="s">
        <v>212</v>
      </c>
      <c r="W3397" s="24" t="s">
        <v>208</v>
      </c>
      <c r="X3397" s="25" t="s">
        <v>127</v>
      </c>
      <c r="Y3397" s="25" t="s">
        <v>114</v>
      </c>
      <c r="Z3397" s="25" t="s">
        <v>62</v>
      </c>
      <c r="AA3397" s="25"/>
      <c r="AB3397" s="26"/>
      <c r="AC3397" s="31"/>
      <c r="AD3397" s="32">
        <v>0</v>
      </c>
      <c r="AE3397" s="32">
        <v>0</v>
      </c>
      <c r="AF3397" s="32">
        <v>0</v>
      </c>
      <c r="AG3397" s="33">
        <v>0</v>
      </c>
      <c r="AH3397" s="33">
        <v>0</v>
      </c>
      <c r="AI3397" s="33">
        <v>0</v>
      </c>
      <c r="AJ3397" s="27"/>
      <c r="AK3397" s="27"/>
      <c r="AL3397" s="27">
        <v>0.83750000000000002</v>
      </c>
      <c r="AM3397" s="27" t="s">
        <v>3873</v>
      </c>
      <c r="AN3397" s="27"/>
      <c r="AO3397" s="28" t="s">
        <v>365</v>
      </c>
      <c r="AP3397" s="51"/>
      <c r="AQ3397" s="51"/>
    </row>
    <row r="3398" spans="1:43" ht="12.65" customHeight="1">
      <c r="A3398" s="13" t="s">
        <v>214</v>
      </c>
      <c r="B3398" s="14" t="s">
        <v>230</v>
      </c>
      <c r="C3398" s="13">
        <v>24</v>
      </c>
      <c r="D3398" s="13" t="s">
        <v>231</v>
      </c>
      <c r="E3398" s="15" t="s">
        <v>3032</v>
      </c>
      <c r="F3398" s="13">
        <v>50627</v>
      </c>
      <c r="G3398" s="13"/>
      <c r="H3398" s="16">
        <v>45884</v>
      </c>
      <c r="I3398" s="17">
        <v>45885</v>
      </c>
      <c r="J3398" s="18">
        <v>45885</v>
      </c>
      <c r="K3398" s="19">
        <v>0.98958333333333337</v>
      </c>
      <c r="L3398" s="19">
        <v>1.0604050925925925</v>
      </c>
      <c r="M3398" s="20">
        <v>7.2916666666666657E-2</v>
      </c>
      <c r="N3398" s="19">
        <v>0.14373842592592592</v>
      </c>
      <c r="O3398" s="21">
        <v>7.0821759259259265E-2</v>
      </c>
      <c r="P3398" s="13" t="s">
        <v>498</v>
      </c>
      <c r="Q3398" s="13" t="s">
        <v>499</v>
      </c>
      <c r="R3398" s="22" t="s">
        <v>500</v>
      </c>
      <c r="S3398" s="22" t="s">
        <v>31</v>
      </c>
      <c r="T3398" s="23" t="s">
        <v>211</v>
      </c>
      <c r="U3398" s="23" t="s">
        <v>50</v>
      </c>
      <c r="V3398" s="22" t="s">
        <v>212</v>
      </c>
      <c r="W3398" s="24" t="s">
        <v>165</v>
      </c>
      <c r="X3398" s="25" t="s">
        <v>86</v>
      </c>
      <c r="Y3398" s="25" t="s">
        <v>114</v>
      </c>
      <c r="Z3398" s="25" t="s">
        <v>74</v>
      </c>
      <c r="AA3398" s="25"/>
      <c r="AB3398" s="26"/>
      <c r="AC3398" s="31"/>
      <c r="AD3398" s="32">
        <v>0</v>
      </c>
      <c r="AE3398" s="32">
        <v>0</v>
      </c>
      <c r="AF3398" s="32">
        <v>0</v>
      </c>
      <c r="AG3398" s="33">
        <v>0</v>
      </c>
      <c r="AH3398" s="33">
        <v>0</v>
      </c>
      <c r="AI3398" s="33">
        <v>0</v>
      </c>
      <c r="AJ3398" s="27"/>
      <c r="AK3398" s="27"/>
      <c r="AL3398" s="27">
        <v>0.83750000000000002</v>
      </c>
      <c r="AM3398" s="27" t="s">
        <v>3873</v>
      </c>
      <c r="AN3398" s="27"/>
      <c r="AO3398" s="28" t="s">
        <v>365</v>
      </c>
      <c r="AP3398" s="51"/>
      <c r="AQ3398" s="51"/>
    </row>
    <row r="3399" spans="1:43" ht="12.65" customHeight="1">
      <c r="A3399" s="13" t="s">
        <v>214</v>
      </c>
      <c r="B3399" s="14" t="s">
        <v>230</v>
      </c>
      <c r="C3399" s="13">
        <v>24</v>
      </c>
      <c r="D3399" s="13" t="s">
        <v>231</v>
      </c>
      <c r="E3399" s="15" t="s">
        <v>3032</v>
      </c>
      <c r="F3399" s="13">
        <v>50627</v>
      </c>
      <c r="G3399" s="13" t="s">
        <v>255</v>
      </c>
      <c r="H3399" s="16">
        <v>45885</v>
      </c>
      <c r="I3399" s="17">
        <v>45885</v>
      </c>
      <c r="J3399" s="18">
        <v>45885</v>
      </c>
      <c r="K3399" s="19">
        <v>0.21458333333333335</v>
      </c>
      <c r="L3399" s="19">
        <v>0.28540509259259256</v>
      </c>
      <c r="M3399" s="20">
        <v>0.29791666666666666</v>
      </c>
      <c r="N3399" s="19">
        <v>0.36873842592592587</v>
      </c>
      <c r="O3399" s="21">
        <v>7.0821759259259209E-2</v>
      </c>
      <c r="P3399" s="13" t="s">
        <v>498</v>
      </c>
      <c r="Q3399" s="13" t="s">
        <v>499</v>
      </c>
      <c r="R3399" s="22" t="s">
        <v>500</v>
      </c>
      <c r="S3399" s="22" t="s">
        <v>31</v>
      </c>
      <c r="T3399" s="23" t="s">
        <v>211</v>
      </c>
      <c r="U3399" s="23" t="s">
        <v>50</v>
      </c>
      <c r="V3399" s="22" t="s">
        <v>212</v>
      </c>
      <c r="W3399" s="24" t="s">
        <v>165</v>
      </c>
      <c r="X3399" s="25" t="s">
        <v>86</v>
      </c>
      <c r="Y3399" s="25" t="s">
        <v>114</v>
      </c>
      <c r="Z3399" s="25" t="s">
        <v>74</v>
      </c>
      <c r="AA3399" s="25"/>
      <c r="AB3399" s="26"/>
      <c r="AC3399" s="31"/>
      <c r="AD3399" s="32">
        <v>0</v>
      </c>
      <c r="AE3399" s="32">
        <v>0</v>
      </c>
      <c r="AF3399" s="32">
        <v>0</v>
      </c>
      <c r="AG3399" s="33">
        <v>0</v>
      </c>
      <c r="AH3399" s="33">
        <v>0</v>
      </c>
      <c r="AI3399" s="33">
        <v>0</v>
      </c>
      <c r="AJ3399" s="27"/>
      <c r="AK3399" s="27"/>
      <c r="AL3399" s="27">
        <v>0.83750000000000002</v>
      </c>
      <c r="AM3399" s="27" t="s">
        <v>3873</v>
      </c>
      <c r="AN3399" s="27"/>
      <c r="AO3399" s="28" t="s">
        <v>365</v>
      </c>
      <c r="AP3399" s="51"/>
      <c r="AQ3399" s="51"/>
    </row>
    <row r="3400" spans="1:43" ht="12.65" customHeight="1">
      <c r="A3400" s="13" t="s">
        <v>214</v>
      </c>
      <c r="B3400" s="14" t="s">
        <v>230</v>
      </c>
      <c r="C3400" s="13">
        <v>24</v>
      </c>
      <c r="D3400" s="13" t="s">
        <v>231</v>
      </c>
      <c r="E3400" s="15" t="s">
        <v>3032</v>
      </c>
      <c r="F3400" s="13">
        <v>50627</v>
      </c>
      <c r="G3400" s="13" t="s">
        <v>255</v>
      </c>
      <c r="H3400" s="16">
        <v>45885</v>
      </c>
      <c r="I3400" s="17">
        <v>45885</v>
      </c>
      <c r="J3400" s="18">
        <v>45885</v>
      </c>
      <c r="K3400" s="19">
        <v>0.43125000000000002</v>
      </c>
      <c r="L3400" s="19">
        <v>0.43748842592592591</v>
      </c>
      <c r="M3400" s="20">
        <v>0.51458333333333328</v>
      </c>
      <c r="N3400" s="19">
        <v>0.52082175925925933</v>
      </c>
      <c r="O3400" s="21">
        <v>6.2384259259260499E-3</v>
      </c>
      <c r="P3400" s="13" t="s">
        <v>504</v>
      </c>
      <c r="Q3400" s="13" t="s">
        <v>502</v>
      </c>
      <c r="R3400" s="22" t="s">
        <v>505</v>
      </c>
      <c r="S3400" s="22" t="s">
        <v>32</v>
      </c>
      <c r="T3400" s="23" t="s">
        <v>211</v>
      </c>
      <c r="U3400" s="23" t="s">
        <v>50</v>
      </c>
      <c r="V3400" s="22" t="s">
        <v>212</v>
      </c>
      <c r="W3400" s="24" t="s">
        <v>165</v>
      </c>
      <c r="X3400" s="25" t="s">
        <v>86</v>
      </c>
      <c r="Y3400" s="25" t="s">
        <v>114</v>
      </c>
      <c r="Z3400" s="25" t="s">
        <v>74</v>
      </c>
      <c r="AA3400" s="25"/>
      <c r="AB3400" s="26"/>
      <c r="AC3400" s="31"/>
      <c r="AD3400" s="32">
        <v>0</v>
      </c>
      <c r="AE3400" s="32">
        <v>0</v>
      </c>
      <c r="AF3400" s="32">
        <v>0</v>
      </c>
      <c r="AG3400" s="33">
        <v>0</v>
      </c>
      <c r="AH3400" s="33">
        <v>0</v>
      </c>
      <c r="AI3400" s="33">
        <v>0</v>
      </c>
      <c r="AJ3400" s="27"/>
      <c r="AK3400" s="27"/>
      <c r="AL3400" s="27">
        <v>0.83750000000000002</v>
      </c>
      <c r="AM3400" s="27" t="s">
        <v>3873</v>
      </c>
      <c r="AN3400" s="27"/>
      <c r="AO3400" s="28" t="s">
        <v>365</v>
      </c>
      <c r="AP3400" s="51"/>
      <c r="AQ3400" s="51"/>
    </row>
    <row r="3401" spans="1:43" ht="12.65" customHeight="1">
      <c r="A3401" s="13" t="s">
        <v>214</v>
      </c>
      <c r="B3401" s="14" t="s">
        <v>230</v>
      </c>
      <c r="C3401" s="13">
        <v>24</v>
      </c>
      <c r="D3401" s="13" t="s">
        <v>231</v>
      </c>
      <c r="E3401" s="15" t="s">
        <v>3032</v>
      </c>
      <c r="F3401" s="13">
        <v>50627</v>
      </c>
      <c r="G3401" s="13" t="s">
        <v>255</v>
      </c>
      <c r="H3401" s="16">
        <v>45885</v>
      </c>
      <c r="I3401" s="17">
        <v>45885</v>
      </c>
      <c r="J3401" s="18">
        <v>45885</v>
      </c>
      <c r="K3401" s="19">
        <v>0.78819444444444442</v>
      </c>
      <c r="L3401" s="19">
        <v>0.79373842592592592</v>
      </c>
      <c r="M3401" s="20">
        <v>0.87152777777777779</v>
      </c>
      <c r="N3401" s="19">
        <v>0.87707175925925929</v>
      </c>
      <c r="O3401" s="21">
        <v>5.5439814814814969E-3</v>
      </c>
      <c r="P3401" s="13" t="s">
        <v>504</v>
      </c>
      <c r="Q3401" s="13" t="s">
        <v>502</v>
      </c>
      <c r="R3401" s="22" t="s">
        <v>505</v>
      </c>
      <c r="S3401" s="22" t="s">
        <v>32</v>
      </c>
      <c r="T3401" s="23" t="s">
        <v>211</v>
      </c>
      <c r="U3401" s="23" t="s">
        <v>50</v>
      </c>
      <c r="V3401" s="22" t="s">
        <v>212</v>
      </c>
      <c r="W3401" s="24" t="s">
        <v>165</v>
      </c>
      <c r="X3401" s="25" t="s">
        <v>86</v>
      </c>
      <c r="Y3401" s="25" t="s">
        <v>114</v>
      </c>
      <c r="Z3401" s="25" t="s">
        <v>74</v>
      </c>
      <c r="AA3401" s="25"/>
      <c r="AB3401" s="26"/>
      <c r="AC3401" s="31"/>
      <c r="AD3401" s="32">
        <v>0</v>
      </c>
      <c r="AE3401" s="32">
        <v>0</v>
      </c>
      <c r="AF3401" s="32">
        <v>0</v>
      </c>
      <c r="AG3401" s="33">
        <v>0</v>
      </c>
      <c r="AH3401" s="33">
        <v>0</v>
      </c>
      <c r="AI3401" s="33">
        <v>0</v>
      </c>
      <c r="AJ3401" s="27"/>
      <c r="AK3401" s="27"/>
      <c r="AL3401" s="27">
        <v>0.83750000000000002</v>
      </c>
      <c r="AM3401" s="27" t="s">
        <v>3873</v>
      </c>
      <c r="AN3401" s="27"/>
      <c r="AO3401" s="28" t="s">
        <v>365</v>
      </c>
      <c r="AP3401" s="51"/>
      <c r="AQ3401" s="51"/>
    </row>
    <row r="3402" spans="1:43" ht="12.65" customHeight="1">
      <c r="A3402" s="13" t="s">
        <v>214</v>
      </c>
      <c r="B3402" s="14" t="s">
        <v>230</v>
      </c>
      <c r="C3402" s="13">
        <v>24</v>
      </c>
      <c r="D3402" s="13" t="s">
        <v>231</v>
      </c>
      <c r="E3402" s="15" t="s">
        <v>3032</v>
      </c>
      <c r="F3402" s="13">
        <v>50627</v>
      </c>
      <c r="G3402" s="13" t="s">
        <v>255</v>
      </c>
      <c r="H3402" s="16">
        <v>45886</v>
      </c>
      <c r="I3402" s="17">
        <v>45886</v>
      </c>
      <c r="J3402" s="18">
        <v>45886</v>
      </c>
      <c r="K3402" s="19">
        <v>0.90625</v>
      </c>
      <c r="L3402" s="19">
        <v>0.97776620370370382</v>
      </c>
      <c r="M3402" s="20">
        <v>0.98958333333333337</v>
      </c>
      <c r="N3402" s="19">
        <v>6.1099537037037029E-2</v>
      </c>
      <c r="O3402" s="21">
        <v>7.1516203703703707E-2</v>
      </c>
      <c r="P3402" s="13" t="s">
        <v>1499</v>
      </c>
      <c r="Q3402" s="13" t="s">
        <v>622</v>
      </c>
      <c r="R3402" s="22" t="s">
        <v>1500</v>
      </c>
      <c r="S3402" s="22" t="s">
        <v>31</v>
      </c>
      <c r="T3402" s="23" t="s">
        <v>211</v>
      </c>
      <c r="U3402" s="23" t="s">
        <v>50</v>
      </c>
      <c r="V3402" s="22" t="s">
        <v>212</v>
      </c>
      <c r="W3402" s="24" t="s">
        <v>188</v>
      </c>
      <c r="X3402" s="25" t="s">
        <v>189</v>
      </c>
      <c r="Y3402" s="25" t="s">
        <v>114</v>
      </c>
      <c r="Z3402" s="25" t="s">
        <v>55</v>
      </c>
      <c r="AA3402" s="25"/>
      <c r="AB3402" s="26"/>
      <c r="AC3402" s="31"/>
      <c r="AD3402" s="32">
        <v>0</v>
      </c>
      <c r="AE3402" s="32">
        <v>0.4</v>
      </c>
      <c r="AF3402" s="32">
        <v>0.1</v>
      </c>
      <c r="AG3402" s="33">
        <v>0</v>
      </c>
      <c r="AH3402" s="33">
        <v>0.4</v>
      </c>
      <c r="AI3402" s="33">
        <v>0.1</v>
      </c>
      <c r="AJ3402" s="27"/>
      <c r="AK3402" s="27"/>
      <c r="AL3402" s="27">
        <v>0.83750000000000002</v>
      </c>
      <c r="AM3402" s="27" t="s">
        <v>3873</v>
      </c>
      <c r="AN3402" s="27"/>
      <c r="AO3402" s="28" t="s">
        <v>365</v>
      </c>
      <c r="AP3402" s="51"/>
      <c r="AQ3402" s="51"/>
    </row>
    <row r="3403" spans="1:43" ht="12.65" customHeight="1">
      <c r="A3403" s="13" t="s">
        <v>214</v>
      </c>
      <c r="B3403" s="14" t="s">
        <v>230</v>
      </c>
      <c r="C3403" s="13">
        <v>24</v>
      </c>
      <c r="D3403" s="13" t="s">
        <v>231</v>
      </c>
      <c r="E3403" s="15" t="s">
        <v>3032</v>
      </c>
      <c r="F3403" s="13">
        <v>50627</v>
      </c>
      <c r="G3403" s="13" t="s">
        <v>255</v>
      </c>
      <c r="H3403" s="16">
        <v>45887</v>
      </c>
      <c r="I3403" s="17">
        <v>45887</v>
      </c>
      <c r="J3403" s="18">
        <v>45887</v>
      </c>
      <c r="K3403" s="19">
        <v>0.34305555555555556</v>
      </c>
      <c r="L3403" s="19">
        <v>0.41457175925925921</v>
      </c>
      <c r="M3403" s="20">
        <v>0.42638888888888893</v>
      </c>
      <c r="N3403" s="19">
        <v>0.49790509259259258</v>
      </c>
      <c r="O3403" s="21">
        <v>7.1516203703703651E-2</v>
      </c>
      <c r="P3403" s="13" t="s">
        <v>621</v>
      </c>
      <c r="Q3403" s="13" t="s">
        <v>622</v>
      </c>
      <c r="R3403" s="22" t="s">
        <v>623</v>
      </c>
      <c r="S3403" s="22" t="s">
        <v>31</v>
      </c>
      <c r="T3403" s="23" t="s">
        <v>211</v>
      </c>
      <c r="U3403" s="23" t="s">
        <v>50</v>
      </c>
      <c r="V3403" s="22" t="s">
        <v>212</v>
      </c>
      <c r="W3403" s="24" t="s">
        <v>188</v>
      </c>
      <c r="X3403" s="25" t="s">
        <v>189</v>
      </c>
      <c r="Y3403" s="25" t="s">
        <v>114</v>
      </c>
      <c r="Z3403" s="25" t="s">
        <v>55</v>
      </c>
      <c r="AA3403" s="25"/>
      <c r="AB3403" s="26"/>
      <c r="AC3403" s="31"/>
      <c r="AD3403" s="32">
        <v>0</v>
      </c>
      <c r="AE3403" s="32">
        <v>0</v>
      </c>
      <c r="AF3403" s="32">
        <v>0</v>
      </c>
      <c r="AG3403" s="33">
        <v>0</v>
      </c>
      <c r="AH3403" s="33">
        <v>0</v>
      </c>
      <c r="AI3403" s="33">
        <v>0</v>
      </c>
      <c r="AJ3403" s="27"/>
      <c r="AK3403" s="27"/>
      <c r="AL3403" s="27">
        <v>0.83750000000000002</v>
      </c>
      <c r="AM3403" s="27" t="s">
        <v>3873</v>
      </c>
      <c r="AN3403" s="27"/>
      <c r="AO3403" s="28" t="s">
        <v>365</v>
      </c>
      <c r="AP3403" s="51"/>
      <c r="AQ3403" s="51"/>
    </row>
    <row r="3404" spans="1:43" ht="12.65" customHeight="1">
      <c r="A3404" s="13" t="s">
        <v>214</v>
      </c>
      <c r="B3404" s="14" t="s">
        <v>230</v>
      </c>
      <c r="C3404" s="13">
        <v>24</v>
      </c>
      <c r="D3404" s="13" t="s">
        <v>231</v>
      </c>
      <c r="E3404" s="15" t="s">
        <v>3032</v>
      </c>
      <c r="F3404" s="13">
        <v>50627</v>
      </c>
      <c r="G3404" s="13" t="s">
        <v>255</v>
      </c>
      <c r="H3404" s="16">
        <v>45887</v>
      </c>
      <c r="I3404" s="17">
        <v>45887</v>
      </c>
      <c r="J3404" s="18">
        <v>45887</v>
      </c>
      <c r="K3404" s="19">
        <v>0.65138888888888891</v>
      </c>
      <c r="L3404" s="19">
        <v>0.6569328703703704</v>
      </c>
      <c r="M3404" s="20">
        <v>0.73472222222222228</v>
      </c>
      <c r="N3404" s="19">
        <v>0.74026620370370377</v>
      </c>
      <c r="O3404" s="21">
        <v>5.5439814814814969E-3</v>
      </c>
      <c r="P3404" s="13" t="s">
        <v>504</v>
      </c>
      <c r="Q3404" s="13" t="s">
        <v>624</v>
      </c>
      <c r="R3404" s="22" t="s">
        <v>625</v>
      </c>
      <c r="S3404" s="22" t="s">
        <v>32</v>
      </c>
      <c r="T3404" s="23" t="s">
        <v>211</v>
      </c>
      <c r="U3404" s="23" t="s">
        <v>50</v>
      </c>
      <c r="V3404" s="22" t="s">
        <v>212</v>
      </c>
      <c r="W3404" s="24" t="s">
        <v>188</v>
      </c>
      <c r="X3404" s="25" t="s">
        <v>189</v>
      </c>
      <c r="Y3404" s="25" t="s">
        <v>114</v>
      </c>
      <c r="Z3404" s="25" t="s">
        <v>55</v>
      </c>
      <c r="AA3404" s="25"/>
      <c r="AB3404" s="26"/>
      <c r="AC3404" s="31"/>
      <c r="AD3404" s="32">
        <v>0</v>
      </c>
      <c r="AE3404" s="32">
        <v>0</v>
      </c>
      <c r="AF3404" s="32">
        <v>0</v>
      </c>
      <c r="AG3404" s="33">
        <v>0</v>
      </c>
      <c r="AH3404" s="33">
        <v>0</v>
      </c>
      <c r="AI3404" s="33">
        <v>0</v>
      </c>
      <c r="AJ3404" s="27"/>
      <c r="AK3404" s="27"/>
      <c r="AL3404" s="27">
        <v>0.83750000000000002</v>
      </c>
      <c r="AM3404" s="27" t="s">
        <v>3873</v>
      </c>
      <c r="AN3404" s="27"/>
      <c r="AO3404" s="28" t="s">
        <v>365</v>
      </c>
      <c r="AP3404" s="51"/>
      <c r="AQ3404" s="51"/>
    </row>
    <row r="3405" spans="1:43" ht="12.65" customHeight="1">
      <c r="A3405" s="13" t="s">
        <v>214</v>
      </c>
      <c r="B3405" s="14" t="s">
        <v>230</v>
      </c>
      <c r="C3405" s="13">
        <v>24</v>
      </c>
      <c r="D3405" s="13" t="s">
        <v>231</v>
      </c>
      <c r="E3405" s="15" t="s">
        <v>3032</v>
      </c>
      <c r="F3405" s="13">
        <v>50627</v>
      </c>
      <c r="G3405" s="13" t="s">
        <v>255</v>
      </c>
      <c r="H3405" s="16">
        <v>45887</v>
      </c>
      <c r="I3405" s="17">
        <v>45887</v>
      </c>
      <c r="J3405" s="18">
        <v>45887</v>
      </c>
      <c r="K3405" s="19">
        <v>0.90069444444444446</v>
      </c>
      <c r="L3405" s="19">
        <v>0.9069328703703704</v>
      </c>
      <c r="M3405" s="20">
        <v>0.98402777777777783</v>
      </c>
      <c r="N3405" s="19">
        <v>0.99026620370370377</v>
      </c>
      <c r="O3405" s="21">
        <v>6.2384259259259389E-3</v>
      </c>
      <c r="P3405" s="13" t="s">
        <v>504</v>
      </c>
      <c r="Q3405" s="13" t="s">
        <v>624</v>
      </c>
      <c r="R3405" s="22" t="s">
        <v>625</v>
      </c>
      <c r="S3405" s="22" t="s">
        <v>32</v>
      </c>
      <c r="T3405" s="23" t="s">
        <v>211</v>
      </c>
      <c r="U3405" s="23" t="s">
        <v>50</v>
      </c>
      <c r="V3405" s="22" t="s">
        <v>212</v>
      </c>
      <c r="W3405" s="24" t="s">
        <v>188</v>
      </c>
      <c r="X3405" s="25" t="s">
        <v>189</v>
      </c>
      <c r="Y3405" s="25" t="s">
        <v>114</v>
      </c>
      <c r="Z3405" s="25" t="s">
        <v>55</v>
      </c>
      <c r="AA3405" s="25"/>
      <c r="AB3405" s="26"/>
      <c r="AC3405" s="31"/>
      <c r="AD3405" s="32">
        <v>0</v>
      </c>
      <c r="AE3405" s="32">
        <v>0</v>
      </c>
      <c r="AF3405" s="32">
        <v>0</v>
      </c>
      <c r="AG3405" s="33">
        <v>0</v>
      </c>
      <c r="AH3405" s="33">
        <v>0</v>
      </c>
      <c r="AI3405" s="33">
        <v>0</v>
      </c>
      <c r="AJ3405" s="27"/>
      <c r="AK3405" s="27"/>
      <c r="AL3405" s="27">
        <v>0.83750000000000002</v>
      </c>
      <c r="AM3405" s="27" t="s">
        <v>3873</v>
      </c>
      <c r="AN3405" s="27"/>
      <c r="AO3405" s="28" t="s">
        <v>365</v>
      </c>
      <c r="AP3405" s="51"/>
      <c r="AQ3405" s="51"/>
    </row>
    <row r="3406" spans="1:43" ht="12.65" customHeight="1">
      <c r="A3406" s="13" t="s">
        <v>214</v>
      </c>
      <c r="B3406" s="14" t="s">
        <v>230</v>
      </c>
      <c r="C3406" s="13">
        <v>24</v>
      </c>
      <c r="D3406" s="13" t="s">
        <v>231</v>
      </c>
      <c r="E3406" s="15" t="s">
        <v>3032</v>
      </c>
      <c r="F3406" s="13">
        <v>50627</v>
      </c>
      <c r="G3406" s="13" t="s">
        <v>255</v>
      </c>
      <c r="H3406" s="16">
        <v>45887</v>
      </c>
      <c r="I3406" s="17">
        <v>45888</v>
      </c>
      <c r="J3406" s="18">
        <v>45888</v>
      </c>
      <c r="K3406" s="19">
        <v>0.99513888888888891</v>
      </c>
      <c r="L3406" s="19">
        <v>0.99929398148148152</v>
      </c>
      <c r="M3406" s="20">
        <v>7.8472222222222221E-2</v>
      </c>
      <c r="N3406" s="19">
        <v>8.262731481481482E-2</v>
      </c>
      <c r="O3406" s="21">
        <v>4.1550925925925991E-3</v>
      </c>
      <c r="P3406" s="13" t="s">
        <v>1301</v>
      </c>
      <c r="Q3406" s="13" t="s">
        <v>1302</v>
      </c>
      <c r="R3406" s="22" t="s">
        <v>1303</v>
      </c>
      <c r="S3406" s="22" t="s">
        <v>32</v>
      </c>
      <c r="T3406" s="23" t="s">
        <v>211</v>
      </c>
      <c r="U3406" s="23" t="s">
        <v>50</v>
      </c>
      <c r="V3406" s="22" t="s">
        <v>212</v>
      </c>
      <c r="W3406" s="24" t="s">
        <v>208</v>
      </c>
      <c r="X3406" s="25" t="s">
        <v>127</v>
      </c>
      <c r="Y3406" s="25" t="s">
        <v>114</v>
      </c>
      <c r="Z3406" s="25" t="s">
        <v>62</v>
      </c>
      <c r="AA3406" s="25"/>
      <c r="AB3406" s="26"/>
      <c r="AC3406" s="31"/>
      <c r="AD3406" s="32">
        <v>0</v>
      </c>
      <c r="AE3406" s="32">
        <v>0</v>
      </c>
      <c r="AF3406" s="32">
        <v>0</v>
      </c>
      <c r="AG3406" s="33">
        <v>0</v>
      </c>
      <c r="AH3406" s="33">
        <v>0</v>
      </c>
      <c r="AI3406" s="33">
        <v>0</v>
      </c>
      <c r="AJ3406" s="27"/>
      <c r="AK3406" s="27"/>
      <c r="AL3406" s="27">
        <v>0.83750000000000002</v>
      </c>
      <c r="AM3406" s="27" t="s">
        <v>3873</v>
      </c>
      <c r="AN3406" s="27"/>
      <c r="AO3406" s="28" t="s">
        <v>365</v>
      </c>
      <c r="AP3406" s="51"/>
      <c r="AQ3406" s="51"/>
    </row>
    <row r="3407" spans="1:43" ht="12.65" customHeight="1">
      <c r="A3407" s="13" t="s">
        <v>214</v>
      </c>
      <c r="B3407" s="14" t="s">
        <v>230</v>
      </c>
      <c r="C3407" s="13">
        <v>24</v>
      </c>
      <c r="D3407" s="13" t="s">
        <v>231</v>
      </c>
      <c r="E3407" s="15" t="s">
        <v>3032</v>
      </c>
      <c r="F3407" s="13">
        <v>50627</v>
      </c>
      <c r="G3407" s="13" t="s">
        <v>255</v>
      </c>
      <c r="H3407" s="16">
        <v>45888</v>
      </c>
      <c r="I3407" s="17">
        <v>45888</v>
      </c>
      <c r="J3407" s="18">
        <v>45888</v>
      </c>
      <c r="K3407" s="19">
        <v>0</v>
      </c>
      <c r="L3407" s="19">
        <v>6.4571759259259259E-2</v>
      </c>
      <c r="M3407" s="20">
        <v>8.3333333333333329E-2</v>
      </c>
      <c r="N3407" s="19">
        <v>0.1479050925925926</v>
      </c>
      <c r="O3407" s="21">
        <v>6.4571759259259273E-2</v>
      </c>
      <c r="P3407" s="13" t="s">
        <v>1301</v>
      </c>
      <c r="Q3407" s="13" t="s">
        <v>1302</v>
      </c>
      <c r="R3407" s="22" t="s">
        <v>1303</v>
      </c>
      <c r="S3407" s="22" t="s">
        <v>31</v>
      </c>
      <c r="T3407" s="23" t="s">
        <v>211</v>
      </c>
      <c r="U3407" s="23" t="s">
        <v>50</v>
      </c>
      <c r="V3407" s="22" t="s">
        <v>212</v>
      </c>
      <c r="W3407" s="24" t="s">
        <v>208</v>
      </c>
      <c r="X3407" s="25" t="s">
        <v>127</v>
      </c>
      <c r="Y3407" s="25" t="s">
        <v>114</v>
      </c>
      <c r="Z3407" s="25" t="s">
        <v>62</v>
      </c>
      <c r="AA3407" s="25"/>
      <c r="AB3407" s="26"/>
      <c r="AC3407" s="31"/>
      <c r="AD3407" s="32">
        <v>0</v>
      </c>
      <c r="AE3407" s="32">
        <v>0</v>
      </c>
      <c r="AF3407" s="32">
        <v>0</v>
      </c>
      <c r="AG3407" s="33">
        <v>0</v>
      </c>
      <c r="AH3407" s="33">
        <v>0</v>
      </c>
      <c r="AI3407" s="33">
        <v>0</v>
      </c>
      <c r="AJ3407" s="27"/>
      <c r="AK3407" s="27"/>
      <c r="AL3407" s="27">
        <v>0.83750000000000002</v>
      </c>
      <c r="AM3407" s="27" t="s">
        <v>3873</v>
      </c>
      <c r="AN3407" s="27"/>
      <c r="AO3407" s="28" t="s">
        <v>365</v>
      </c>
      <c r="AP3407" s="51"/>
      <c r="AQ3407" s="51"/>
    </row>
    <row r="3408" spans="1:43" ht="12.65" customHeight="1">
      <c r="A3408" s="13" t="s">
        <v>214</v>
      </c>
      <c r="B3408" s="14" t="s">
        <v>230</v>
      </c>
      <c r="C3408" s="13">
        <v>24</v>
      </c>
      <c r="D3408" s="13" t="s">
        <v>231</v>
      </c>
      <c r="E3408" s="15" t="s">
        <v>3032</v>
      </c>
      <c r="F3408" s="13">
        <v>50627</v>
      </c>
      <c r="G3408" s="13" t="s">
        <v>255</v>
      </c>
      <c r="H3408" s="16">
        <v>45888</v>
      </c>
      <c r="I3408" s="17">
        <v>45888</v>
      </c>
      <c r="J3408" s="18">
        <v>45888</v>
      </c>
      <c r="K3408" s="19">
        <v>0.1361111111111111</v>
      </c>
      <c r="L3408" s="19">
        <v>0.20762731481481481</v>
      </c>
      <c r="M3408" s="20">
        <v>0.21944444444444444</v>
      </c>
      <c r="N3408" s="19">
        <v>0.29096064814814815</v>
      </c>
      <c r="O3408" s="21">
        <v>7.1516203703703707E-2</v>
      </c>
      <c r="P3408" s="13" t="s">
        <v>621</v>
      </c>
      <c r="Q3408" s="13" t="s">
        <v>622</v>
      </c>
      <c r="R3408" s="22" t="s">
        <v>623</v>
      </c>
      <c r="S3408" s="22" t="s">
        <v>31</v>
      </c>
      <c r="T3408" s="23" t="s">
        <v>211</v>
      </c>
      <c r="U3408" s="23" t="s">
        <v>50</v>
      </c>
      <c r="V3408" s="22" t="s">
        <v>212</v>
      </c>
      <c r="W3408" s="24" t="s">
        <v>188</v>
      </c>
      <c r="X3408" s="25" t="s">
        <v>189</v>
      </c>
      <c r="Y3408" s="25" t="s">
        <v>114</v>
      </c>
      <c r="Z3408" s="25" t="s">
        <v>55</v>
      </c>
      <c r="AA3408" s="25"/>
      <c r="AB3408" s="26"/>
      <c r="AC3408" s="31"/>
      <c r="AD3408" s="32">
        <v>0</v>
      </c>
      <c r="AE3408" s="32">
        <v>0</v>
      </c>
      <c r="AF3408" s="32">
        <v>0</v>
      </c>
      <c r="AG3408" s="33">
        <v>0</v>
      </c>
      <c r="AH3408" s="33">
        <v>0</v>
      </c>
      <c r="AI3408" s="33">
        <v>0</v>
      </c>
      <c r="AJ3408" s="27"/>
      <c r="AK3408" s="27"/>
      <c r="AL3408" s="27">
        <v>0.83750000000000002</v>
      </c>
      <c r="AM3408" s="27" t="s">
        <v>3873</v>
      </c>
      <c r="AN3408" s="27"/>
      <c r="AO3408" s="28" t="s">
        <v>365</v>
      </c>
      <c r="AP3408" s="51"/>
      <c r="AQ3408" s="51"/>
    </row>
    <row r="3409" spans="1:43" ht="12.65" customHeight="1">
      <c r="A3409" s="13" t="s">
        <v>214</v>
      </c>
      <c r="B3409" s="14" t="s">
        <v>230</v>
      </c>
      <c r="C3409" s="13">
        <v>24</v>
      </c>
      <c r="D3409" s="13" t="s">
        <v>231</v>
      </c>
      <c r="E3409" s="15" t="s">
        <v>3032</v>
      </c>
      <c r="F3409" s="13">
        <v>50627</v>
      </c>
      <c r="G3409" s="13" t="s">
        <v>255</v>
      </c>
      <c r="H3409" s="16">
        <v>45888</v>
      </c>
      <c r="I3409" s="17">
        <v>45888</v>
      </c>
      <c r="J3409" s="18">
        <v>45888</v>
      </c>
      <c r="K3409" s="19">
        <v>0.33402777777777776</v>
      </c>
      <c r="L3409" s="19">
        <v>0.3395717592592592</v>
      </c>
      <c r="M3409" s="20">
        <v>0.41736111111111113</v>
      </c>
      <c r="N3409" s="19">
        <v>0.42290509259259257</v>
      </c>
      <c r="O3409" s="21">
        <v>5.5439814814814414E-3</v>
      </c>
      <c r="P3409" s="13" t="s">
        <v>504</v>
      </c>
      <c r="Q3409" s="13" t="s">
        <v>626</v>
      </c>
      <c r="R3409" s="22" t="s">
        <v>627</v>
      </c>
      <c r="S3409" s="22" t="s">
        <v>32</v>
      </c>
      <c r="T3409" s="23" t="s">
        <v>211</v>
      </c>
      <c r="U3409" s="23" t="s">
        <v>50</v>
      </c>
      <c r="V3409" s="22" t="s">
        <v>212</v>
      </c>
      <c r="W3409" s="24" t="s">
        <v>208</v>
      </c>
      <c r="X3409" s="25" t="s">
        <v>127</v>
      </c>
      <c r="Y3409" s="25" t="s">
        <v>114</v>
      </c>
      <c r="Z3409" s="25" t="s">
        <v>62</v>
      </c>
      <c r="AA3409" s="25"/>
      <c r="AB3409" s="26"/>
      <c r="AC3409" s="31"/>
      <c r="AD3409" s="32">
        <v>0</v>
      </c>
      <c r="AE3409" s="32">
        <v>0</v>
      </c>
      <c r="AF3409" s="32">
        <v>0</v>
      </c>
      <c r="AG3409" s="33">
        <v>0</v>
      </c>
      <c r="AH3409" s="33">
        <v>0</v>
      </c>
      <c r="AI3409" s="33">
        <v>0</v>
      </c>
      <c r="AJ3409" s="27"/>
      <c r="AK3409" s="27"/>
      <c r="AL3409" s="27">
        <v>0.83750000000000002</v>
      </c>
      <c r="AM3409" s="27" t="s">
        <v>3873</v>
      </c>
      <c r="AN3409" s="27"/>
      <c r="AO3409" s="28" t="s">
        <v>365</v>
      </c>
      <c r="AP3409" s="51"/>
      <c r="AQ3409" s="51"/>
    </row>
    <row r="3410" spans="1:43" ht="12.65" customHeight="1">
      <c r="A3410" s="13" t="s">
        <v>214</v>
      </c>
      <c r="B3410" s="14" t="s">
        <v>230</v>
      </c>
      <c r="C3410" s="13">
        <v>24</v>
      </c>
      <c r="D3410" s="13" t="s">
        <v>231</v>
      </c>
      <c r="E3410" s="15" t="s">
        <v>3032</v>
      </c>
      <c r="F3410" s="13">
        <v>50627</v>
      </c>
      <c r="G3410" s="13" t="s">
        <v>255</v>
      </c>
      <c r="H3410" s="16">
        <v>45888</v>
      </c>
      <c r="I3410" s="17">
        <v>45888</v>
      </c>
      <c r="J3410" s="18">
        <v>45888</v>
      </c>
      <c r="K3410" s="19">
        <v>0.48749999999999999</v>
      </c>
      <c r="L3410" s="19">
        <v>0.55901620370370375</v>
      </c>
      <c r="M3410" s="20">
        <v>0.5708333333333333</v>
      </c>
      <c r="N3410" s="19">
        <v>0.64234953703703712</v>
      </c>
      <c r="O3410" s="21">
        <v>7.1516203703703818E-2</v>
      </c>
      <c r="P3410" s="13" t="s">
        <v>1301</v>
      </c>
      <c r="Q3410" s="13" t="s">
        <v>1302</v>
      </c>
      <c r="R3410" s="22" t="s">
        <v>1303</v>
      </c>
      <c r="S3410" s="22" t="s">
        <v>31</v>
      </c>
      <c r="T3410" s="23" t="s">
        <v>211</v>
      </c>
      <c r="U3410" s="23" t="s">
        <v>50</v>
      </c>
      <c r="V3410" s="22" t="s">
        <v>212</v>
      </c>
      <c r="W3410" s="24" t="s">
        <v>208</v>
      </c>
      <c r="X3410" s="25" t="s">
        <v>127</v>
      </c>
      <c r="Y3410" s="25" t="s">
        <v>114</v>
      </c>
      <c r="Z3410" s="25" t="s">
        <v>62</v>
      </c>
      <c r="AA3410" s="25"/>
      <c r="AB3410" s="26"/>
      <c r="AC3410" s="31"/>
      <c r="AD3410" s="32">
        <v>0</v>
      </c>
      <c r="AE3410" s="32">
        <v>0</v>
      </c>
      <c r="AF3410" s="32">
        <v>0</v>
      </c>
      <c r="AG3410" s="33">
        <v>0</v>
      </c>
      <c r="AH3410" s="33">
        <v>0</v>
      </c>
      <c r="AI3410" s="33">
        <v>0</v>
      </c>
      <c r="AJ3410" s="27"/>
      <c r="AK3410" s="27"/>
      <c r="AL3410" s="27">
        <v>0.83750000000000002</v>
      </c>
      <c r="AM3410" s="27" t="s">
        <v>3873</v>
      </c>
      <c r="AN3410" s="27"/>
      <c r="AO3410" s="28" t="s">
        <v>365</v>
      </c>
      <c r="AP3410" s="51"/>
      <c r="AQ3410" s="51"/>
    </row>
    <row r="3411" spans="1:43" ht="12.65" customHeight="1">
      <c r="A3411" s="13" t="s">
        <v>214</v>
      </c>
      <c r="B3411" s="14" t="s">
        <v>230</v>
      </c>
      <c r="C3411" s="13">
        <v>24</v>
      </c>
      <c r="D3411" s="13" t="s">
        <v>231</v>
      </c>
      <c r="E3411" s="15" t="s">
        <v>3032</v>
      </c>
      <c r="F3411" s="13">
        <v>50627</v>
      </c>
      <c r="G3411" s="13" t="s">
        <v>255</v>
      </c>
      <c r="H3411" s="16">
        <v>45888</v>
      </c>
      <c r="I3411" s="17">
        <v>45888</v>
      </c>
      <c r="J3411" s="18">
        <v>45888</v>
      </c>
      <c r="K3411" s="19">
        <v>0.6430555555555556</v>
      </c>
      <c r="L3411" s="19">
        <v>0.6485995370370371</v>
      </c>
      <c r="M3411" s="20">
        <v>0.72638888888888897</v>
      </c>
      <c r="N3411" s="19">
        <v>0.73193287037037047</v>
      </c>
      <c r="O3411" s="21">
        <v>5.5439814814814969E-3</v>
      </c>
      <c r="P3411" s="13" t="s">
        <v>504</v>
      </c>
      <c r="Q3411" s="13" t="s">
        <v>626</v>
      </c>
      <c r="R3411" s="22" t="s">
        <v>627</v>
      </c>
      <c r="S3411" s="22" t="s">
        <v>32</v>
      </c>
      <c r="T3411" s="23" t="s">
        <v>211</v>
      </c>
      <c r="U3411" s="23" t="s">
        <v>50</v>
      </c>
      <c r="V3411" s="22" t="s">
        <v>212</v>
      </c>
      <c r="W3411" s="24" t="s">
        <v>208</v>
      </c>
      <c r="X3411" s="25" t="s">
        <v>127</v>
      </c>
      <c r="Y3411" s="25" t="s">
        <v>114</v>
      </c>
      <c r="Z3411" s="25" t="s">
        <v>62</v>
      </c>
      <c r="AA3411" s="25"/>
      <c r="AB3411" s="26"/>
      <c r="AC3411" s="31"/>
      <c r="AD3411" s="32">
        <v>0</v>
      </c>
      <c r="AE3411" s="32">
        <v>0</v>
      </c>
      <c r="AF3411" s="32">
        <v>0</v>
      </c>
      <c r="AG3411" s="33">
        <v>0</v>
      </c>
      <c r="AH3411" s="33">
        <v>0</v>
      </c>
      <c r="AI3411" s="33">
        <v>0</v>
      </c>
      <c r="AJ3411" s="27"/>
      <c r="AK3411" s="27"/>
      <c r="AL3411" s="27">
        <v>0.83750000000000002</v>
      </c>
      <c r="AM3411" s="27" t="s">
        <v>3873</v>
      </c>
      <c r="AN3411" s="27"/>
      <c r="AO3411" s="28" t="s">
        <v>365</v>
      </c>
      <c r="AP3411" s="51"/>
      <c r="AQ3411" s="51"/>
    </row>
    <row r="3412" spans="1:43" ht="12.65" customHeight="1">
      <c r="A3412" s="13" t="s">
        <v>214</v>
      </c>
      <c r="B3412" s="14" t="s">
        <v>230</v>
      </c>
      <c r="C3412" s="13">
        <v>24</v>
      </c>
      <c r="D3412" s="13" t="s">
        <v>231</v>
      </c>
      <c r="E3412" s="15" t="s">
        <v>3033</v>
      </c>
      <c r="F3412" s="13">
        <v>50628</v>
      </c>
      <c r="G3412" s="13" t="s">
        <v>255</v>
      </c>
      <c r="H3412" s="16">
        <v>45887</v>
      </c>
      <c r="I3412" s="17">
        <v>45887</v>
      </c>
      <c r="J3412" s="18">
        <v>45887</v>
      </c>
      <c r="K3412" s="19">
        <v>0.77777777777777779</v>
      </c>
      <c r="L3412" s="19">
        <v>0.86318287037037045</v>
      </c>
      <c r="M3412" s="20">
        <v>0.86111111111111116</v>
      </c>
      <c r="N3412" s="19">
        <v>0.94651620370370371</v>
      </c>
      <c r="O3412" s="21">
        <v>8.5405092592592546E-2</v>
      </c>
      <c r="P3412" s="13" t="s">
        <v>1301</v>
      </c>
      <c r="Q3412" s="13" t="s">
        <v>1302</v>
      </c>
      <c r="R3412" s="22" t="s">
        <v>1303</v>
      </c>
      <c r="S3412" s="22" t="s">
        <v>29</v>
      </c>
      <c r="T3412" s="23" t="s">
        <v>211</v>
      </c>
      <c r="U3412" s="23" t="s">
        <v>50</v>
      </c>
      <c r="V3412" s="22" t="s">
        <v>212</v>
      </c>
      <c r="W3412" s="24" t="s">
        <v>208</v>
      </c>
      <c r="X3412" s="25" t="s">
        <v>127</v>
      </c>
      <c r="Y3412" s="25" t="s">
        <v>114</v>
      </c>
      <c r="Z3412" s="25" t="s">
        <v>62</v>
      </c>
      <c r="AA3412" s="25"/>
      <c r="AB3412" s="26"/>
      <c r="AC3412" s="31"/>
      <c r="AD3412" s="32">
        <v>0</v>
      </c>
      <c r="AE3412" s="32">
        <v>0.2</v>
      </c>
      <c r="AF3412" s="32">
        <v>0</v>
      </c>
      <c r="AG3412" s="33">
        <v>0</v>
      </c>
      <c r="AH3412" s="33">
        <v>0.2</v>
      </c>
      <c r="AI3412" s="33">
        <v>0</v>
      </c>
      <c r="AJ3412" s="27"/>
      <c r="AK3412" s="27"/>
      <c r="AL3412" s="27">
        <v>0.83750000000000002</v>
      </c>
      <c r="AM3412" s="27" t="s">
        <v>3873</v>
      </c>
      <c r="AN3412" s="27"/>
      <c r="AO3412" s="28" t="s">
        <v>365</v>
      </c>
      <c r="AP3412" s="51"/>
      <c r="AQ3412" s="51"/>
    </row>
    <row r="3413" spans="1:43" ht="12.65" customHeight="1">
      <c r="A3413" s="13" t="s">
        <v>214</v>
      </c>
      <c r="B3413" s="14" t="s">
        <v>230</v>
      </c>
      <c r="C3413" s="13">
        <v>24</v>
      </c>
      <c r="D3413" s="13" t="s">
        <v>231</v>
      </c>
      <c r="E3413" s="15" t="s">
        <v>3034</v>
      </c>
      <c r="F3413" s="13">
        <v>50630</v>
      </c>
      <c r="G3413" s="13" t="s">
        <v>2344</v>
      </c>
      <c r="H3413" s="16">
        <v>45884</v>
      </c>
      <c r="I3413" s="17">
        <v>45884</v>
      </c>
      <c r="J3413" s="18">
        <f>I3413</f>
        <v>45884</v>
      </c>
      <c r="K3413" s="19">
        <v>0.77777777777777779</v>
      </c>
      <c r="L3413" s="19">
        <v>0.86458333333333337</v>
      </c>
      <c r="M3413" s="20">
        <v>0.86111111111111116</v>
      </c>
      <c r="N3413" s="19">
        <v>0.94791666666666663</v>
      </c>
      <c r="O3413" s="21">
        <f t="shared" ref="O3413:O3444" si="129">IF(N3413&gt;M3413,N3413-M3413,(N3413+1)-M3413)</f>
        <v>8.6805555555555469E-2</v>
      </c>
      <c r="P3413" s="13" t="s">
        <v>50</v>
      </c>
      <c r="Q3413" s="13" t="s">
        <v>50</v>
      </c>
      <c r="R3413" s="22" t="s">
        <v>3035</v>
      </c>
      <c r="S3413" s="22" t="s">
        <v>29</v>
      </c>
      <c r="T3413" s="23" t="s">
        <v>211</v>
      </c>
      <c r="U3413" s="23" t="s">
        <v>50</v>
      </c>
      <c r="V3413" s="22" t="s">
        <v>212</v>
      </c>
      <c r="W3413" s="24" t="s">
        <v>165</v>
      </c>
      <c r="X3413" s="25" t="s">
        <v>86</v>
      </c>
      <c r="Y3413" s="25" t="s">
        <v>114</v>
      </c>
      <c r="Z3413" s="25" t="s">
        <v>74</v>
      </c>
      <c r="AA3413" s="25"/>
      <c r="AB3413" s="26"/>
      <c r="AC3413" s="31">
        <v>7.0656249999999998</v>
      </c>
      <c r="AD3413" s="32"/>
      <c r="AE3413" s="32"/>
      <c r="AF3413" s="32"/>
      <c r="AG3413" s="33"/>
      <c r="AH3413" s="33"/>
      <c r="AI3413" s="33"/>
      <c r="AJ3413" s="27"/>
      <c r="AK3413" s="27"/>
      <c r="AL3413" s="27">
        <v>3.2</v>
      </c>
      <c r="AM3413" s="27"/>
      <c r="AN3413" s="27"/>
      <c r="AO3413" s="28" t="s">
        <v>94</v>
      </c>
      <c r="AP3413" s="51"/>
      <c r="AQ3413" s="51"/>
    </row>
    <row r="3414" spans="1:43" ht="12.65" customHeight="1">
      <c r="A3414" s="13" t="s">
        <v>214</v>
      </c>
      <c r="B3414" s="14" t="s">
        <v>230</v>
      </c>
      <c r="C3414" s="13">
        <v>24</v>
      </c>
      <c r="D3414" s="13" t="s">
        <v>231</v>
      </c>
      <c r="E3414" s="15" t="s">
        <v>3034</v>
      </c>
      <c r="F3414" s="13">
        <v>50630</v>
      </c>
      <c r="G3414" s="13" t="s">
        <v>2344</v>
      </c>
      <c r="H3414" s="16">
        <v>45886</v>
      </c>
      <c r="I3414" s="17">
        <v>45886</v>
      </c>
      <c r="J3414" s="18">
        <f>I3414</f>
        <v>45886</v>
      </c>
      <c r="K3414" s="19">
        <v>0.55902777777777779</v>
      </c>
      <c r="L3414" s="19">
        <v>0.64583333333333337</v>
      </c>
      <c r="M3414" s="20">
        <v>0.64236111111111116</v>
      </c>
      <c r="N3414" s="19">
        <v>0.72916666666666663</v>
      </c>
      <c r="O3414" s="21">
        <f t="shared" si="129"/>
        <v>8.6805555555555469E-2</v>
      </c>
      <c r="P3414" s="13" t="s">
        <v>50</v>
      </c>
      <c r="Q3414" s="13" t="s">
        <v>50</v>
      </c>
      <c r="R3414" s="22" t="s">
        <v>3036</v>
      </c>
      <c r="S3414" s="22" t="s">
        <v>29</v>
      </c>
      <c r="T3414" s="23" t="s">
        <v>211</v>
      </c>
      <c r="U3414" s="23" t="s">
        <v>50</v>
      </c>
      <c r="V3414" s="22" t="s">
        <v>212</v>
      </c>
      <c r="W3414" s="24" t="s">
        <v>188</v>
      </c>
      <c r="X3414" s="25" t="s">
        <v>189</v>
      </c>
      <c r="Y3414" s="25" t="s">
        <v>114</v>
      </c>
      <c r="Z3414" s="25" t="s">
        <v>55</v>
      </c>
      <c r="AA3414" s="25"/>
      <c r="AB3414" s="26"/>
      <c r="AC3414" s="31">
        <v>6.375</v>
      </c>
      <c r="AD3414" s="32"/>
      <c r="AE3414" s="32"/>
      <c r="AF3414" s="32"/>
      <c r="AG3414" s="33"/>
      <c r="AH3414" s="33"/>
      <c r="AI3414" s="33"/>
      <c r="AJ3414" s="27"/>
      <c r="AK3414" s="27"/>
      <c r="AL3414" s="27">
        <v>3.3280000000000003</v>
      </c>
      <c r="AM3414" s="27"/>
      <c r="AN3414" s="27"/>
      <c r="AO3414" s="28" t="s">
        <v>94</v>
      </c>
      <c r="AP3414" s="51"/>
      <c r="AQ3414" s="51"/>
    </row>
    <row r="3415" spans="1:43" ht="12.65" customHeight="1">
      <c r="A3415" s="13" t="s">
        <v>942</v>
      </c>
      <c r="B3415" s="14" t="s">
        <v>3037</v>
      </c>
      <c r="C3415" s="13">
        <v>56</v>
      </c>
      <c r="D3415" s="13" t="s">
        <v>3038</v>
      </c>
      <c r="E3415" s="15" t="s">
        <v>3039</v>
      </c>
      <c r="F3415" s="13">
        <v>41829</v>
      </c>
      <c r="G3415" s="13" t="s">
        <v>2344</v>
      </c>
      <c r="H3415" s="16">
        <v>45892</v>
      </c>
      <c r="I3415" s="17">
        <v>45892</v>
      </c>
      <c r="J3415" s="18">
        <f>I3415</f>
        <v>45892</v>
      </c>
      <c r="K3415" s="19">
        <v>0.875</v>
      </c>
      <c r="L3415" s="19">
        <v>0.95833333333333337</v>
      </c>
      <c r="M3415" s="20">
        <v>0.91666666666666663</v>
      </c>
      <c r="N3415" s="19">
        <v>0</v>
      </c>
      <c r="O3415" s="21">
        <f t="shared" si="129"/>
        <v>8.333333333333337E-2</v>
      </c>
      <c r="P3415" s="13" t="s">
        <v>50</v>
      </c>
      <c r="Q3415" s="13" t="s">
        <v>50</v>
      </c>
      <c r="R3415" s="22" t="s">
        <v>3040</v>
      </c>
      <c r="S3415" s="22" t="s">
        <v>31</v>
      </c>
      <c r="T3415" s="23" t="s">
        <v>52</v>
      </c>
      <c r="U3415" s="23" t="s">
        <v>50</v>
      </c>
      <c r="V3415" s="22" t="s">
        <v>67</v>
      </c>
      <c r="W3415" s="24" t="s">
        <v>144</v>
      </c>
      <c r="X3415" s="25" t="s">
        <v>84</v>
      </c>
      <c r="Y3415" s="25" t="s">
        <v>114</v>
      </c>
      <c r="Z3415" s="25" t="s">
        <v>62</v>
      </c>
      <c r="AA3415" s="25"/>
      <c r="AB3415" s="26"/>
      <c r="AC3415" s="31">
        <v>1.6957500000000003</v>
      </c>
      <c r="AD3415" s="32"/>
      <c r="AE3415" s="32"/>
      <c r="AF3415" s="32"/>
      <c r="AG3415" s="33"/>
      <c r="AH3415" s="33"/>
      <c r="AI3415" s="33"/>
      <c r="AJ3415" s="27"/>
      <c r="AK3415" s="27"/>
      <c r="AL3415" s="27">
        <v>5.416666666666667</v>
      </c>
      <c r="AM3415" s="27"/>
      <c r="AN3415" s="27"/>
      <c r="AO3415" s="28" t="s">
        <v>94</v>
      </c>
      <c r="AP3415" s="51"/>
      <c r="AQ3415" s="51"/>
    </row>
    <row r="3416" spans="1:43" ht="12.65" customHeight="1">
      <c r="A3416" s="13" t="s">
        <v>942</v>
      </c>
      <c r="B3416" s="14" t="s">
        <v>3037</v>
      </c>
      <c r="C3416" s="13">
        <v>56</v>
      </c>
      <c r="D3416" s="13" t="s">
        <v>3038</v>
      </c>
      <c r="E3416" s="15" t="s">
        <v>3039</v>
      </c>
      <c r="F3416" s="13">
        <v>41829</v>
      </c>
      <c r="G3416" s="13" t="s">
        <v>2344</v>
      </c>
      <c r="H3416" s="16">
        <v>45894</v>
      </c>
      <c r="I3416" s="17">
        <v>45894</v>
      </c>
      <c r="J3416" s="18">
        <v>45894</v>
      </c>
      <c r="K3416" s="19">
        <v>0.64583333333333337</v>
      </c>
      <c r="L3416" s="19">
        <v>0.6875</v>
      </c>
      <c r="M3416" s="20">
        <v>0.6875</v>
      </c>
      <c r="N3416" s="19">
        <v>0.72916666666666663</v>
      </c>
      <c r="O3416" s="21">
        <f t="shared" si="129"/>
        <v>4.166666666666663E-2</v>
      </c>
      <c r="P3416" s="13" t="s">
        <v>50</v>
      </c>
      <c r="Q3416" s="13" t="s">
        <v>50</v>
      </c>
      <c r="R3416" s="22" t="s">
        <v>3041</v>
      </c>
      <c r="S3416" s="22" t="s">
        <v>32</v>
      </c>
      <c r="T3416" s="23" t="s">
        <v>52</v>
      </c>
      <c r="U3416" s="23"/>
      <c r="V3416" s="22" t="s">
        <v>67</v>
      </c>
      <c r="W3416" s="24" t="s">
        <v>3677</v>
      </c>
      <c r="X3416" s="25" t="s">
        <v>50</v>
      </c>
      <c r="Y3416" s="25" t="s">
        <v>50</v>
      </c>
      <c r="Z3416" s="25" t="s">
        <v>50</v>
      </c>
      <c r="AA3416" s="25"/>
      <c r="AB3416" s="26"/>
      <c r="AC3416" s="31">
        <v>5.2992187499999996</v>
      </c>
      <c r="AD3416" s="32"/>
      <c r="AE3416" s="32"/>
      <c r="AF3416" s="32"/>
      <c r="AG3416" s="33"/>
      <c r="AH3416" s="33"/>
      <c r="AI3416" s="33"/>
      <c r="AJ3416" s="27"/>
      <c r="AK3416" s="27"/>
      <c r="AL3416" s="27">
        <v>3.3333333333333335</v>
      </c>
      <c r="AM3416" s="27"/>
      <c r="AN3416" s="27"/>
      <c r="AO3416" s="28" t="s">
        <v>94</v>
      </c>
      <c r="AP3416" s="51"/>
      <c r="AQ3416" s="51"/>
    </row>
    <row r="3417" spans="1:43" ht="12.65" customHeight="1">
      <c r="A3417" s="13" t="s">
        <v>942</v>
      </c>
      <c r="B3417" s="14" t="s">
        <v>3037</v>
      </c>
      <c r="C3417" s="13">
        <v>56</v>
      </c>
      <c r="D3417" s="13" t="s">
        <v>3038</v>
      </c>
      <c r="E3417" s="15" t="s">
        <v>3039</v>
      </c>
      <c r="F3417" s="13">
        <v>41829</v>
      </c>
      <c r="G3417" s="13" t="s">
        <v>2344</v>
      </c>
      <c r="H3417" s="16">
        <v>45895</v>
      </c>
      <c r="I3417" s="17">
        <v>45895</v>
      </c>
      <c r="J3417" s="18">
        <v>45895</v>
      </c>
      <c r="K3417" s="19">
        <v>0.72916666666666663</v>
      </c>
      <c r="L3417" s="19">
        <v>0.77083333333333337</v>
      </c>
      <c r="M3417" s="20">
        <v>0.77083333333333337</v>
      </c>
      <c r="N3417" s="19">
        <v>0.8125</v>
      </c>
      <c r="O3417" s="21">
        <f t="shared" si="129"/>
        <v>4.166666666666663E-2</v>
      </c>
      <c r="P3417" s="13" t="s">
        <v>50</v>
      </c>
      <c r="Q3417" s="13" t="s">
        <v>50</v>
      </c>
      <c r="R3417" s="22" t="s">
        <v>3041</v>
      </c>
      <c r="S3417" s="22" t="s">
        <v>32</v>
      </c>
      <c r="T3417" s="23" t="s">
        <v>52</v>
      </c>
      <c r="U3417" s="23"/>
      <c r="V3417" s="22" t="s">
        <v>67</v>
      </c>
      <c r="W3417" s="24" t="s">
        <v>3677</v>
      </c>
      <c r="X3417" s="25" t="s">
        <v>50</v>
      </c>
      <c r="Y3417" s="25" t="s">
        <v>50</v>
      </c>
      <c r="Z3417" s="25" t="s">
        <v>50</v>
      </c>
      <c r="AA3417" s="25"/>
      <c r="AB3417" s="26"/>
      <c r="AC3417" s="31">
        <v>7.0656249999999998</v>
      </c>
      <c r="AD3417" s="32"/>
      <c r="AE3417" s="32"/>
      <c r="AF3417" s="32"/>
      <c r="AG3417" s="33"/>
      <c r="AH3417" s="33"/>
      <c r="AI3417" s="33"/>
      <c r="AJ3417" s="27"/>
      <c r="AK3417" s="27"/>
      <c r="AL3417" s="27">
        <v>4.166666666666667</v>
      </c>
      <c r="AM3417" s="27"/>
      <c r="AN3417" s="27"/>
      <c r="AO3417" s="28" t="s">
        <v>94</v>
      </c>
      <c r="AP3417" s="51"/>
      <c r="AQ3417" s="51"/>
    </row>
    <row r="3418" spans="1:43" ht="12.65" customHeight="1">
      <c r="A3418" s="13" t="s">
        <v>942</v>
      </c>
      <c r="B3418" s="14" t="s">
        <v>3037</v>
      </c>
      <c r="C3418" s="13">
        <v>56</v>
      </c>
      <c r="D3418" s="13" t="s">
        <v>3038</v>
      </c>
      <c r="E3418" s="15" t="s">
        <v>3039</v>
      </c>
      <c r="F3418" s="13">
        <v>41829</v>
      </c>
      <c r="G3418" s="13" t="s">
        <v>2344</v>
      </c>
      <c r="H3418" s="16">
        <v>45896</v>
      </c>
      <c r="I3418" s="17">
        <v>45896</v>
      </c>
      <c r="J3418" s="18">
        <v>45896</v>
      </c>
      <c r="K3418" s="19">
        <v>0.72916666666666663</v>
      </c>
      <c r="L3418" s="19">
        <v>0.77083333333333337</v>
      </c>
      <c r="M3418" s="20">
        <v>0.77083333333333337</v>
      </c>
      <c r="N3418" s="19">
        <v>0.8125</v>
      </c>
      <c r="O3418" s="21">
        <f t="shared" si="129"/>
        <v>4.166666666666663E-2</v>
      </c>
      <c r="P3418" s="13" t="s">
        <v>50</v>
      </c>
      <c r="Q3418" s="13" t="s">
        <v>50</v>
      </c>
      <c r="R3418" s="22" t="s">
        <v>3042</v>
      </c>
      <c r="S3418" s="22" t="s">
        <v>32</v>
      </c>
      <c r="T3418" s="23" t="s">
        <v>52</v>
      </c>
      <c r="U3418" s="23"/>
      <c r="V3418" s="22" t="s">
        <v>67</v>
      </c>
      <c r="W3418" s="24" t="s">
        <v>3677</v>
      </c>
      <c r="X3418" s="25" t="s">
        <v>50</v>
      </c>
      <c r="Y3418" s="25" t="s">
        <v>50</v>
      </c>
      <c r="Z3418" s="25" t="s">
        <v>50</v>
      </c>
      <c r="AA3418" s="25"/>
      <c r="AB3418" s="26"/>
      <c r="AC3418" s="31">
        <v>7.0656249999999998</v>
      </c>
      <c r="AD3418" s="32"/>
      <c r="AE3418" s="32"/>
      <c r="AF3418" s="32"/>
      <c r="AG3418" s="33"/>
      <c r="AH3418" s="33"/>
      <c r="AI3418" s="33"/>
      <c r="AJ3418" s="27"/>
      <c r="AK3418" s="27"/>
      <c r="AL3418" s="27">
        <v>4.166666666666667</v>
      </c>
      <c r="AM3418" s="27"/>
      <c r="AN3418" s="27"/>
      <c r="AO3418" s="28" t="s">
        <v>94</v>
      </c>
      <c r="AP3418" s="51"/>
      <c r="AQ3418" s="51"/>
    </row>
    <row r="3419" spans="1:43" ht="12.65" customHeight="1">
      <c r="A3419" s="13" t="s">
        <v>942</v>
      </c>
      <c r="B3419" s="14" t="s">
        <v>3037</v>
      </c>
      <c r="C3419" s="13">
        <v>56</v>
      </c>
      <c r="D3419" s="13" t="s">
        <v>3038</v>
      </c>
      <c r="E3419" s="15" t="s">
        <v>3039</v>
      </c>
      <c r="F3419" s="13">
        <v>41829</v>
      </c>
      <c r="G3419" s="13" t="s">
        <v>2344</v>
      </c>
      <c r="H3419" s="16">
        <v>45899</v>
      </c>
      <c r="I3419" s="17">
        <v>45899</v>
      </c>
      <c r="J3419" s="18">
        <v>45899</v>
      </c>
      <c r="K3419" s="19">
        <v>0.35416666666666669</v>
      </c>
      <c r="L3419" s="19">
        <v>0.39583333333333331</v>
      </c>
      <c r="M3419" s="20">
        <v>0.39583333333333331</v>
      </c>
      <c r="N3419" s="19">
        <v>0.4375</v>
      </c>
      <c r="O3419" s="21">
        <f t="shared" si="129"/>
        <v>4.1666666666666685E-2</v>
      </c>
      <c r="P3419" s="13" t="s">
        <v>50</v>
      </c>
      <c r="Q3419" s="13" t="s">
        <v>50</v>
      </c>
      <c r="R3419" s="22" t="s">
        <v>3041</v>
      </c>
      <c r="S3419" s="22" t="s">
        <v>32</v>
      </c>
      <c r="T3419" s="23" t="s">
        <v>52</v>
      </c>
      <c r="U3419" s="23"/>
      <c r="V3419" s="22" t="s">
        <v>68</v>
      </c>
      <c r="W3419" s="24" t="s">
        <v>3677</v>
      </c>
      <c r="X3419" s="25" t="s">
        <v>50</v>
      </c>
      <c r="Y3419" s="25" t="s">
        <v>50</v>
      </c>
      <c r="Z3419" s="25" t="s">
        <v>50</v>
      </c>
      <c r="AA3419" s="25"/>
      <c r="AB3419" s="26"/>
      <c r="AC3419" s="31">
        <v>2.6031249999999999</v>
      </c>
      <c r="AD3419" s="32"/>
      <c r="AE3419" s="32"/>
      <c r="AF3419" s="32"/>
      <c r="AG3419" s="33"/>
      <c r="AH3419" s="33"/>
      <c r="AI3419" s="33"/>
      <c r="AJ3419" s="27"/>
      <c r="AK3419" s="27"/>
      <c r="AL3419" s="27">
        <v>4.333333333333333</v>
      </c>
      <c r="AM3419" s="27"/>
      <c r="AN3419" s="27"/>
      <c r="AO3419" s="28" t="s">
        <v>94</v>
      </c>
      <c r="AP3419" s="51"/>
      <c r="AQ3419" s="51"/>
    </row>
    <row r="3420" spans="1:43" ht="12.65" customHeight="1">
      <c r="A3420" s="13" t="s">
        <v>942</v>
      </c>
      <c r="B3420" s="14" t="s">
        <v>3037</v>
      </c>
      <c r="C3420" s="13">
        <v>56</v>
      </c>
      <c r="D3420" s="13" t="s">
        <v>3038</v>
      </c>
      <c r="E3420" s="15" t="s">
        <v>3039</v>
      </c>
      <c r="F3420" s="13">
        <v>41829</v>
      </c>
      <c r="G3420" s="13" t="s">
        <v>2344</v>
      </c>
      <c r="H3420" s="16">
        <v>45899</v>
      </c>
      <c r="I3420" s="17">
        <v>45899</v>
      </c>
      <c r="J3420" s="18">
        <f>I3420</f>
        <v>45899</v>
      </c>
      <c r="K3420" s="19">
        <v>0.875</v>
      </c>
      <c r="L3420" s="19">
        <v>0.95833333333333337</v>
      </c>
      <c r="M3420" s="20">
        <v>0.91666666666666663</v>
      </c>
      <c r="N3420" s="19">
        <v>0</v>
      </c>
      <c r="O3420" s="21">
        <f t="shared" si="129"/>
        <v>8.333333333333337E-2</v>
      </c>
      <c r="P3420" s="13" t="s">
        <v>50</v>
      </c>
      <c r="Q3420" s="13" t="s">
        <v>50</v>
      </c>
      <c r="R3420" s="22" t="s">
        <v>3043</v>
      </c>
      <c r="S3420" s="22" t="s">
        <v>31</v>
      </c>
      <c r="T3420" s="23" t="s">
        <v>52</v>
      </c>
      <c r="U3420" s="23" t="s">
        <v>50</v>
      </c>
      <c r="V3420" s="22" t="s">
        <v>68</v>
      </c>
      <c r="W3420" s="24" t="s">
        <v>138</v>
      </c>
      <c r="X3420" s="25" t="s">
        <v>56</v>
      </c>
      <c r="Y3420" s="25" t="s">
        <v>114</v>
      </c>
      <c r="Z3420" s="25" t="s">
        <v>71</v>
      </c>
      <c r="AA3420" s="25"/>
      <c r="AB3420" s="26"/>
      <c r="AC3420" s="31">
        <v>2.7072500000000002</v>
      </c>
      <c r="AD3420" s="32"/>
      <c r="AE3420" s="32"/>
      <c r="AF3420" s="32"/>
      <c r="AG3420" s="33"/>
      <c r="AH3420" s="33"/>
      <c r="AI3420" s="33"/>
      <c r="AJ3420" s="27"/>
      <c r="AK3420" s="27"/>
      <c r="AL3420" s="27">
        <v>5.416666666666667</v>
      </c>
      <c r="AM3420" s="27"/>
      <c r="AN3420" s="27"/>
      <c r="AO3420" s="28" t="s">
        <v>94</v>
      </c>
      <c r="AP3420" s="51"/>
      <c r="AQ3420" s="51"/>
    </row>
    <row r="3421" spans="1:43" ht="12.65" customHeight="1">
      <c r="A3421" s="13" t="s">
        <v>214</v>
      </c>
      <c r="B3421" s="14" t="s">
        <v>229</v>
      </c>
      <c r="C3421" s="13">
        <v>23</v>
      </c>
      <c r="D3421" s="13" t="s">
        <v>228</v>
      </c>
      <c r="E3421" s="15" t="s">
        <v>3044</v>
      </c>
      <c r="F3421" s="13">
        <v>10683</v>
      </c>
      <c r="G3421" s="13" t="s">
        <v>3649</v>
      </c>
      <c r="H3421" s="16">
        <v>45900</v>
      </c>
      <c r="I3421" s="17">
        <v>45900</v>
      </c>
      <c r="J3421" s="18">
        <f>I3421</f>
        <v>45900</v>
      </c>
      <c r="K3421" s="19">
        <v>0.875</v>
      </c>
      <c r="L3421" s="19">
        <v>0.95833333333333337</v>
      </c>
      <c r="M3421" s="20">
        <v>0.95833333333333337</v>
      </c>
      <c r="N3421" s="19">
        <v>1.0416666666666667</v>
      </c>
      <c r="O3421" s="21">
        <f t="shared" si="129"/>
        <v>8.333333333333337E-2</v>
      </c>
      <c r="P3421" s="13" t="s">
        <v>50</v>
      </c>
      <c r="Q3421" s="13" t="s">
        <v>50</v>
      </c>
      <c r="R3421" s="22" t="s">
        <v>3045</v>
      </c>
      <c r="S3421" s="22" t="s">
        <v>31</v>
      </c>
      <c r="T3421" s="23" t="s">
        <v>52</v>
      </c>
      <c r="U3421" s="23" t="s">
        <v>50</v>
      </c>
      <c r="V3421" s="22" t="s">
        <v>68</v>
      </c>
      <c r="W3421" s="24" t="s">
        <v>132</v>
      </c>
      <c r="X3421" s="25" t="s">
        <v>62</v>
      </c>
      <c r="Y3421" s="25" t="s">
        <v>114</v>
      </c>
      <c r="Z3421" s="25" t="s">
        <v>77</v>
      </c>
      <c r="AA3421" s="25"/>
      <c r="AB3421" s="26"/>
      <c r="AC3421" s="31"/>
      <c r="AD3421" s="32">
        <v>0</v>
      </c>
      <c r="AE3421" s="32">
        <v>0</v>
      </c>
      <c r="AF3421" s="32">
        <v>0</v>
      </c>
      <c r="AG3421" s="33">
        <v>0</v>
      </c>
      <c r="AH3421" s="33">
        <v>0</v>
      </c>
      <c r="AI3421" s="33">
        <v>0</v>
      </c>
      <c r="AJ3421" s="27"/>
      <c r="AK3421" s="27"/>
      <c r="AL3421" s="27">
        <v>8.666666666666667E-2</v>
      </c>
      <c r="AM3421" s="27"/>
      <c r="AN3421" s="27"/>
      <c r="AO3421" s="28" t="s">
        <v>94</v>
      </c>
      <c r="AP3421" s="51"/>
      <c r="AQ3421" s="51"/>
    </row>
    <row r="3422" spans="1:43" ht="12.65" customHeight="1">
      <c r="A3422" s="13" t="s">
        <v>214</v>
      </c>
      <c r="B3422" s="14" t="s">
        <v>229</v>
      </c>
      <c r="C3422" s="13">
        <v>23</v>
      </c>
      <c r="D3422" s="13" t="s">
        <v>228</v>
      </c>
      <c r="E3422" s="15" t="s">
        <v>775</v>
      </c>
      <c r="F3422" s="13">
        <v>10684</v>
      </c>
      <c r="G3422" s="13" t="s">
        <v>253</v>
      </c>
      <c r="H3422" s="16">
        <v>45883</v>
      </c>
      <c r="I3422" s="17">
        <v>45883</v>
      </c>
      <c r="J3422" s="18">
        <v>45883</v>
      </c>
      <c r="K3422" s="19">
        <v>0.74054398148148148</v>
      </c>
      <c r="L3422" s="19">
        <v>0.75858796296296294</v>
      </c>
      <c r="M3422" s="20">
        <v>0.82387731481481474</v>
      </c>
      <c r="N3422" s="19">
        <v>0.84192129629629631</v>
      </c>
      <c r="O3422" s="21">
        <f t="shared" si="129"/>
        <v>1.8043981481481564E-2</v>
      </c>
      <c r="P3422" s="13" t="s">
        <v>781</v>
      </c>
      <c r="Q3422" s="13" t="s">
        <v>782</v>
      </c>
      <c r="R3422" s="22" t="s">
        <v>783</v>
      </c>
      <c r="S3422" s="22" t="s">
        <v>33</v>
      </c>
      <c r="T3422" s="23" t="s">
        <v>52</v>
      </c>
      <c r="U3422" s="23"/>
      <c r="V3422" s="22" t="s">
        <v>67</v>
      </c>
      <c r="W3422" s="24" t="s">
        <v>3677</v>
      </c>
      <c r="X3422" s="25" t="s">
        <v>50</v>
      </c>
      <c r="Y3422" s="25" t="s">
        <v>50</v>
      </c>
      <c r="Z3422" s="25" t="s">
        <v>50</v>
      </c>
      <c r="AA3422" s="25"/>
      <c r="AB3422" s="26"/>
      <c r="AC3422" s="31"/>
      <c r="AD3422" s="32">
        <v>0</v>
      </c>
      <c r="AE3422" s="32">
        <v>0.09</v>
      </c>
      <c r="AF3422" s="32">
        <v>0.02</v>
      </c>
      <c r="AG3422" s="33">
        <v>0</v>
      </c>
      <c r="AH3422" s="33">
        <v>0.09</v>
      </c>
      <c r="AI3422" s="33">
        <v>0.02</v>
      </c>
      <c r="AJ3422" s="27"/>
      <c r="AK3422" s="27"/>
      <c r="AL3422" s="27">
        <v>0.16666666666666669</v>
      </c>
      <c r="AM3422" s="27"/>
      <c r="AN3422" s="27"/>
      <c r="AO3422" s="28" t="s">
        <v>511</v>
      </c>
      <c r="AP3422" s="51"/>
      <c r="AQ3422" s="51"/>
    </row>
    <row r="3423" spans="1:43" ht="12.65" customHeight="1">
      <c r="A3423" s="13" t="s">
        <v>214</v>
      </c>
      <c r="B3423" s="14" t="s">
        <v>229</v>
      </c>
      <c r="C3423" s="13">
        <v>23</v>
      </c>
      <c r="D3423" s="13" t="s">
        <v>228</v>
      </c>
      <c r="E3423" s="15" t="s">
        <v>775</v>
      </c>
      <c r="F3423" s="13">
        <v>10684</v>
      </c>
      <c r="G3423" s="13" t="s">
        <v>253</v>
      </c>
      <c r="H3423" s="16">
        <v>45885</v>
      </c>
      <c r="I3423" s="17">
        <v>45885</v>
      </c>
      <c r="J3423" s="18">
        <v>45885</v>
      </c>
      <c r="K3423" s="19">
        <v>0.46385416666666662</v>
      </c>
      <c r="L3423" s="19">
        <v>0.46667824074074077</v>
      </c>
      <c r="M3423" s="20">
        <v>0.54718749999999994</v>
      </c>
      <c r="N3423" s="19">
        <v>0.55001157407407397</v>
      </c>
      <c r="O3423" s="21">
        <f t="shared" si="129"/>
        <v>2.8240740740740344E-3</v>
      </c>
      <c r="P3423" s="13" t="s">
        <v>1503</v>
      </c>
      <c r="Q3423" s="13" t="s">
        <v>1503</v>
      </c>
      <c r="R3423" s="22" t="s">
        <v>1504</v>
      </c>
      <c r="S3423" s="22" t="s">
        <v>33</v>
      </c>
      <c r="T3423" s="23" t="s">
        <v>52</v>
      </c>
      <c r="U3423" s="23"/>
      <c r="V3423" s="22" t="s">
        <v>67</v>
      </c>
      <c r="W3423" s="24" t="s">
        <v>3677</v>
      </c>
      <c r="X3423" s="25" t="s">
        <v>50</v>
      </c>
      <c r="Y3423" s="25" t="s">
        <v>50</v>
      </c>
      <c r="Z3423" s="25" t="s">
        <v>50</v>
      </c>
      <c r="AA3423" s="25"/>
      <c r="AB3423" s="26"/>
      <c r="AC3423" s="31"/>
      <c r="AD3423" s="32">
        <v>0</v>
      </c>
      <c r="AE3423" s="32">
        <v>0</v>
      </c>
      <c r="AF3423" s="32">
        <v>0</v>
      </c>
      <c r="AG3423" s="33">
        <v>0</v>
      </c>
      <c r="AH3423" s="33">
        <v>0</v>
      </c>
      <c r="AI3423" s="33">
        <v>0</v>
      </c>
      <c r="AJ3423" s="27"/>
      <c r="AK3423" s="27"/>
      <c r="AL3423" s="27">
        <v>0.17333333333333334</v>
      </c>
      <c r="AM3423" s="27"/>
      <c r="AN3423" s="27"/>
      <c r="AO3423" s="28" t="s">
        <v>511</v>
      </c>
      <c r="AP3423" s="51"/>
      <c r="AQ3423" s="51"/>
    </row>
    <row r="3424" spans="1:43" ht="12.65" customHeight="1">
      <c r="A3424" s="13" t="s">
        <v>214</v>
      </c>
      <c r="B3424" s="14" t="s">
        <v>229</v>
      </c>
      <c r="C3424" s="13">
        <v>23</v>
      </c>
      <c r="D3424" s="13" t="s">
        <v>228</v>
      </c>
      <c r="E3424" s="15" t="s">
        <v>775</v>
      </c>
      <c r="F3424" s="13">
        <v>10684</v>
      </c>
      <c r="G3424" s="13" t="s">
        <v>253</v>
      </c>
      <c r="H3424" s="16">
        <v>45885</v>
      </c>
      <c r="I3424" s="17">
        <v>45885</v>
      </c>
      <c r="J3424" s="18">
        <f>I3424</f>
        <v>45885</v>
      </c>
      <c r="K3424" s="19">
        <v>0.76395833333333329</v>
      </c>
      <c r="L3424" s="19">
        <v>0.86076388888888899</v>
      </c>
      <c r="M3424" s="20">
        <v>0.84729166666666667</v>
      </c>
      <c r="N3424" s="19">
        <v>0.94409722222222225</v>
      </c>
      <c r="O3424" s="21">
        <f t="shared" si="129"/>
        <v>9.6805555555555589E-2</v>
      </c>
      <c r="P3424" s="13" t="s">
        <v>776</v>
      </c>
      <c r="Q3424" s="13" t="s">
        <v>777</v>
      </c>
      <c r="R3424" s="22" t="s">
        <v>778</v>
      </c>
      <c r="S3424" s="22" t="s">
        <v>29</v>
      </c>
      <c r="T3424" s="23" t="s">
        <v>97</v>
      </c>
      <c r="U3424" s="23" t="s">
        <v>50</v>
      </c>
      <c r="V3424" s="22" t="s">
        <v>3880</v>
      </c>
      <c r="W3424" s="24" t="s">
        <v>3659</v>
      </c>
      <c r="X3424" s="25" t="s">
        <v>83</v>
      </c>
      <c r="Y3424" s="25" t="s">
        <v>114</v>
      </c>
      <c r="Z3424" s="25" t="s">
        <v>71</v>
      </c>
      <c r="AA3424" s="25"/>
      <c r="AB3424" s="26"/>
      <c r="AC3424" s="31"/>
      <c r="AD3424" s="32">
        <v>0.06</v>
      </c>
      <c r="AE3424" s="32">
        <v>2.97</v>
      </c>
      <c r="AF3424" s="32">
        <v>0.6</v>
      </c>
      <c r="AG3424" s="33">
        <v>7.0000000000000007E-2</v>
      </c>
      <c r="AH3424" s="33">
        <v>2.97</v>
      </c>
      <c r="AI3424" s="33">
        <v>0.62</v>
      </c>
      <c r="AJ3424" s="27"/>
      <c r="AK3424" s="27"/>
      <c r="AL3424" s="27">
        <v>1.9800000000000002</v>
      </c>
      <c r="AM3424" s="27"/>
      <c r="AN3424" s="27"/>
      <c r="AO3424" s="28" t="s">
        <v>511</v>
      </c>
      <c r="AP3424" s="51"/>
      <c r="AQ3424" s="51"/>
    </row>
    <row r="3425" spans="1:43" ht="12.65" customHeight="1">
      <c r="A3425" s="13" t="s">
        <v>214</v>
      </c>
      <c r="B3425" s="14" t="s">
        <v>229</v>
      </c>
      <c r="C3425" s="13">
        <v>23</v>
      </c>
      <c r="D3425" s="13" t="s">
        <v>228</v>
      </c>
      <c r="E3425" s="15" t="s">
        <v>775</v>
      </c>
      <c r="F3425" s="13">
        <v>10684</v>
      </c>
      <c r="G3425" s="13" t="s">
        <v>253</v>
      </c>
      <c r="H3425" s="16">
        <v>45885</v>
      </c>
      <c r="I3425" s="17">
        <v>45885</v>
      </c>
      <c r="J3425" s="18">
        <v>45885</v>
      </c>
      <c r="K3425" s="19">
        <v>0.86609953703703701</v>
      </c>
      <c r="L3425" s="19">
        <v>0.86890046296296297</v>
      </c>
      <c r="M3425" s="20">
        <v>0.94943287037037027</v>
      </c>
      <c r="N3425" s="19">
        <v>0.95223379629629623</v>
      </c>
      <c r="O3425" s="21">
        <f t="shared" si="129"/>
        <v>2.8009259259259567E-3</v>
      </c>
      <c r="P3425" s="13" t="s">
        <v>1865</v>
      </c>
      <c r="Q3425" s="13" t="s">
        <v>1865</v>
      </c>
      <c r="R3425" s="22" t="s">
        <v>1866</v>
      </c>
      <c r="S3425" s="22" t="s">
        <v>33</v>
      </c>
      <c r="T3425" s="23" t="s">
        <v>52</v>
      </c>
      <c r="U3425" s="23"/>
      <c r="V3425" s="22" t="s">
        <v>67</v>
      </c>
      <c r="W3425" s="24" t="s">
        <v>3677</v>
      </c>
      <c r="X3425" s="25" t="s">
        <v>50</v>
      </c>
      <c r="Y3425" s="25" t="s">
        <v>50</v>
      </c>
      <c r="Z3425" s="25" t="s">
        <v>50</v>
      </c>
      <c r="AA3425" s="25"/>
      <c r="AB3425" s="26"/>
      <c r="AC3425" s="31"/>
      <c r="AD3425" s="32">
        <v>0</v>
      </c>
      <c r="AE3425" s="32">
        <v>0</v>
      </c>
      <c r="AF3425" s="32">
        <v>0</v>
      </c>
      <c r="AG3425" s="33">
        <v>0</v>
      </c>
      <c r="AH3425" s="33">
        <v>0</v>
      </c>
      <c r="AI3425" s="33">
        <v>0</v>
      </c>
      <c r="AJ3425" s="27"/>
      <c r="AK3425" s="27"/>
      <c r="AL3425" s="27">
        <v>0.21666666666666667</v>
      </c>
      <c r="AM3425" s="27"/>
      <c r="AN3425" s="27"/>
      <c r="AO3425" s="28" t="s">
        <v>511</v>
      </c>
      <c r="AP3425" s="51"/>
      <c r="AQ3425" s="51"/>
    </row>
    <row r="3426" spans="1:43" ht="12.65" customHeight="1">
      <c r="A3426" s="13" t="s">
        <v>214</v>
      </c>
      <c r="B3426" s="14" t="s">
        <v>229</v>
      </c>
      <c r="C3426" s="13">
        <v>23</v>
      </c>
      <c r="D3426" s="13" t="s">
        <v>228</v>
      </c>
      <c r="E3426" s="15" t="s">
        <v>775</v>
      </c>
      <c r="F3426" s="13">
        <v>10684</v>
      </c>
      <c r="G3426" s="13" t="s">
        <v>253</v>
      </c>
      <c r="H3426" s="16">
        <v>45886</v>
      </c>
      <c r="I3426" s="17">
        <v>45886</v>
      </c>
      <c r="J3426" s="18">
        <f t="shared" ref="J3426:J3431" si="130">I3426</f>
        <v>45886</v>
      </c>
      <c r="K3426" s="19">
        <v>0.791875</v>
      </c>
      <c r="L3426" s="19">
        <v>0.88131944444444443</v>
      </c>
      <c r="M3426" s="20">
        <v>0.87520833333333337</v>
      </c>
      <c r="N3426" s="19">
        <v>0.9646527777777778</v>
      </c>
      <c r="O3426" s="21">
        <f t="shared" si="129"/>
        <v>8.9444444444444438E-2</v>
      </c>
      <c r="P3426" s="13" t="s">
        <v>776</v>
      </c>
      <c r="Q3426" s="13" t="s">
        <v>777</v>
      </c>
      <c r="R3426" s="22" t="s">
        <v>778</v>
      </c>
      <c r="S3426" s="22" t="s">
        <v>31</v>
      </c>
      <c r="T3426" s="23" t="s">
        <v>97</v>
      </c>
      <c r="U3426" s="23" t="s">
        <v>50</v>
      </c>
      <c r="V3426" s="22" t="s">
        <v>3880</v>
      </c>
      <c r="W3426" s="24" t="s">
        <v>3659</v>
      </c>
      <c r="X3426" s="25" t="s">
        <v>83</v>
      </c>
      <c r="Y3426" s="25" t="s">
        <v>114</v>
      </c>
      <c r="Z3426" s="25" t="s">
        <v>71</v>
      </c>
      <c r="AA3426" s="25"/>
      <c r="AB3426" s="26"/>
      <c r="AC3426" s="31"/>
      <c r="AD3426" s="32">
        <v>0</v>
      </c>
      <c r="AE3426" s="32">
        <v>0.04</v>
      </c>
      <c r="AF3426" s="32">
        <v>0.01</v>
      </c>
      <c r="AG3426" s="33">
        <v>0</v>
      </c>
      <c r="AH3426" s="33">
        <v>0.04</v>
      </c>
      <c r="AI3426" s="33">
        <v>0.01</v>
      </c>
      <c r="AJ3426" s="27"/>
      <c r="AK3426" s="27"/>
      <c r="AL3426" s="27">
        <v>0.21666666666666667</v>
      </c>
      <c r="AM3426" s="27"/>
      <c r="AN3426" s="27"/>
      <c r="AO3426" s="28" t="s">
        <v>511</v>
      </c>
      <c r="AP3426" s="51"/>
      <c r="AQ3426" s="51"/>
    </row>
    <row r="3427" spans="1:43" ht="12.65" customHeight="1">
      <c r="A3427" s="13" t="s">
        <v>214</v>
      </c>
      <c r="B3427" s="14" t="s">
        <v>229</v>
      </c>
      <c r="C3427" s="13">
        <v>23</v>
      </c>
      <c r="D3427" s="13" t="s">
        <v>228</v>
      </c>
      <c r="E3427" s="15" t="s">
        <v>775</v>
      </c>
      <c r="F3427" s="13">
        <v>10684</v>
      </c>
      <c r="G3427" s="13" t="s">
        <v>253</v>
      </c>
      <c r="H3427" s="16">
        <v>45887</v>
      </c>
      <c r="I3427" s="17">
        <v>45887</v>
      </c>
      <c r="J3427" s="18">
        <f t="shared" si="130"/>
        <v>45887</v>
      </c>
      <c r="K3427" s="19">
        <v>0.66942129629629621</v>
      </c>
      <c r="L3427" s="19">
        <v>0.75927083333333334</v>
      </c>
      <c r="M3427" s="20">
        <v>0.75275462962962958</v>
      </c>
      <c r="N3427" s="19">
        <v>0.84260416666666671</v>
      </c>
      <c r="O3427" s="21">
        <f t="shared" si="129"/>
        <v>8.984953703703713E-2</v>
      </c>
      <c r="P3427" s="13" t="s">
        <v>776</v>
      </c>
      <c r="Q3427" s="13" t="s">
        <v>777</v>
      </c>
      <c r="R3427" s="22" t="s">
        <v>778</v>
      </c>
      <c r="S3427" s="22" t="s">
        <v>31</v>
      </c>
      <c r="T3427" s="23" t="s">
        <v>97</v>
      </c>
      <c r="U3427" s="23" t="s">
        <v>50</v>
      </c>
      <c r="V3427" s="22" t="s">
        <v>3880</v>
      </c>
      <c r="W3427" s="24" t="s">
        <v>3659</v>
      </c>
      <c r="X3427" s="25" t="s">
        <v>83</v>
      </c>
      <c r="Y3427" s="25" t="s">
        <v>114</v>
      </c>
      <c r="Z3427" s="25" t="s">
        <v>71</v>
      </c>
      <c r="AA3427" s="25"/>
      <c r="AB3427" s="26"/>
      <c r="AC3427" s="31"/>
      <c r="AD3427" s="32">
        <v>0</v>
      </c>
      <c r="AE3427" s="32">
        <v>0.21</v>
      </c>
      <c r="AF3427" s="32">
        <v>0.05</v>
      </c>
      <c r="AG3427" s="33">
        <v>0</v>
      </c>
      <c r="AH3427" s="33">
        <v>0.21</v>
      </c>
      <c r="AI3427" s="33">
        <v>0.05</v>
      </c>
      <c r="AJ3427" s="27"/>
      <c r="AK3427" s="27"/>
      <c r="AL3427" s="27">
        <v>0.16666666666666669</v>
      </c>
      <c r="AM3427" s="27"/>
      <c r="AN3427" s="27"/>
      <c r="AO3427" s="28" t="s">
        <v>511</v>
      </c>
      <c r="AP3427" s="51"/>
      <c r="AQ3427" s="51"/>
    </row>
    <row r="3428" spans="1:43" ht="12.65" customHeight="1">
      <c r="A3428" s="13" t="s">
        <v>214</v>
      </c>
      <c r="B3428" s="14" t="s">
        <v>229</v>
      </c>
      <c r="C3428" s="13">
        <v>23</v>
      </c>
      <c r="D3428" s="13" t="s">
        <v>228</v>
      </c>
      <c r="E3428" s="15" t="s">
        <v>775</v>
      </c>
      <c r="F3428" s="13">
        <v>10684</v>
      </c>
      <c r="G3428" s="13" t="s">
        <v>253</v>
      </c>
      <c r="H3428" s="16">
        <v>45888</v>
      </c>
      <c r="I3428" s="17">
        <v>45888</v>
      </c>
      <c r="J3428" s="18">
        <f t="shared" si="130"/>
        <v>45888</v>
      </c>
      <c r="K3428" s="19">
        <v>0.83553240740740742</v>
      </c>
      <c r="L3428" s="19">
        <v>0.92571759259259256</v>
      </c>
      <c r="M3428" s="20">
        <v>0.91886574074074068</v>
      </c>
      <c r="N3428" s="19">
        <v>9.0509259259259258E-3</v>
      </c>
      <c r="O3428" s="21">
        <f t="shared" si="129"/>
        <v>9.0185185185185257E-2</v>
      </c>
      <c r="P3428" s="13" t="s">
        <v>776</v>
      </c>
      <c r="Q3428" s="13" t="s">
        <v>777</v>
      </c>
      <c r="R3428" s="22" t="s">
        <v>778</v>
      </c>
      <c r="S3428" s="22" t="s">
        <v>31</v>
      </c>
      <c r="T3428" s="23" t="s">
        <v>97</v>
      </c>
      <c r="U3428" s="23" t="s">
        <v>50</v>
      </c>
      <c r="V3428" s="22" t="s">
        <v>3880</v>
      </c>
      <c r="W3428" s="24" t="s">
        <v>3659</v>
      </c>
      <c r="X3428" s="25" t="s">
        <v>83</v>
      </c>
      <c r="Y3428" s="25" t="s">
        <v>114</v>
      </c>
      <c r="Z3428" s="25" t="s">
        <v>71</v>
      </c>
      <c r="AA3428" s="25"/>
      <c r="AB3428" s="26"/>
      <c r="AC3428" s="31"/>
      <c r="AD3428" s="32">
        <v>0</v>
      </c>
      <c r="AE3428" s="32">
        <v>0</v>
      </c>
      <c r="AF3428" s="32">
        <v>0</v>
      </c>
      <c r="AG3428" s="33">
        <v>0</v>
      </c>
      <c r="AH3428" s="33">
        <v>0</v>
      </c>
      <c r="AI3428" s="33">
        <v>0</v>
      </c>
      <c r="AJ3428" s="27"/>
      <c r="AK3428" s="27"/>
      <c r="AL3428" s="27">
        <v>0.16666666666666669</v>
      </c>
      <c r="AM3428" s="27"/>
      <c r="AN3428" s="27"/>
      <c r="AO3428" s="28" t="s">
        <v>511</v>
      </c>
      <c r="AP3428" s="51"/>
      <c r="AQ3428" s="51"/>
    </row>
    <row r="3429" spans="1:43" ht="12.65" customHeight="1">
      <c r="A3429" s="13" t="s">
        <v>214</v>
      </c>
      <c r="B3429" s="14" t="s">
        <v>229</v>
      </c>
      <c r="C3429" s="13">
        <v>23</v>
      </c>
      <c r="D3429" s="13" t="s">
        <v>228</v>
      </c>
      <c r="E3429" s="15" t="s">
        <v>775</v>
      </c>
      <c r="F3429" s="13">
        <v>10684</v>
      </c>
      <c r="G3429" s="13" t="s">
        <v>253</v>
      </c>
      <c r="H3429" s="16">
        <v>45889</v>
      </c>
      <c r="I3429" s="17">
        <v>45889</v>
      </c>
      <c r="J3429" s="18">
        <f t="shared" si="130"/>
        <v>45889</v>
      </c>
      <c r="K3429" s="19">
        <v>0.66719907407407408</v>
      </c>
      <c r="L3429" s="19">
        <v>0.70641203703703692</v>
      </c>
      <c r="M3429" s="20">
        <v>0.75053240740740745</v>
      </c>
      <c r="N3429" s="19">
        <v>0.78974537037037029</v>
      </c>
      <c r="O3429" s="21">
        <f t="shared" si="129"/>
        <v>3.9212962962962838E-2</v>
      </c>
      <c r="P3429" s="13" t="s">
        <v>776</v>
      </c>
      <c r="Q3429" s="13" t="s">
        <v>777</v>
      </c>
      <c r="R3429" s="22" t="s">
        <v>778</v>
      </c>
      <c r="S3429" s="22" t="s">
        <v>32</v>
      </c>
      <c r="T3429" s="23" t="s">
        <v>97</v>
      </c>
      <c r="U3429" s="23" t="s">
        <v>50</v>
      </c>
      <c r="V3429" s="22" t="s">
        <v>3880</v>
      </c>
      <c r="W3429" s="24" t="s">
        <v>3659</v>
      </c>
      <c r="X3429" s="25" t="s">
        <v>83</v>
      </c>
      <c r="Y3429" s="25" t="s">
        <v>114</v>
      </c>
      <c r="Z3429" s="25" t="s">
        <v>71</v>
      </c>
      <c r="AA3429" s="25"/>
      <c r="AB3429" s="26"/>
      <c r="AC3429" s="31"/>
      <c r="AD3429" s="32">
        <v>0</v>
      </c>
      <c r="AE3429" s="32">
        <v>0</v>
      </c>
      <c r="AF3429" s="32">
        <v>0</v>
      </c>
      <c r="AG3429" s="33">
        <v>0</v>
      </c>
      <c r="AH3429" s="33">
        <v>0</v>
      </c>
      <c r="AI3429" s="33">
        <v>0</v>
      </c>
      <c r="AJ3429" s="27"/>
      <c r="AK3429" s="27"/>
      <c r="AL3429" s="27">
        <v>0.16666666666666669</v>
      </c>
      <c r="AM3429" s="27"/>
      <c r="AN3429" s="27"/>
      <c r="AO3429" s="28" t="s">
        <v>511</v>
      </c>
      <c r="AP3429" s="51"/>
      <c r="AQ3429" s="51"/>
    </row>
    <row r="3430" spans="1:43" ht="12.65" customHeight="1">
      <c r="A3430" s="13" t="s">
        <v>214</v>
      </c>
      <c r="B3430" s="14" t="s">
        <v>229</v>
      </c>
      <c r="C3430" s="13">
        <v>23</v>
      </c>
      <c r="D3430" s="13" t="s">
        <v>228</v>
      </c>
      <c r="E3430" s="15" t="s">
        <v>775</v>
      </c>
      <c r="F3430" s="13">
        <v>10684</v>
      </c>
      <c r="G3430" s="13" t="s">
        <v>253</v>
      </c>
      <c r="H3430" s="16">
        <v>45889</v>
      </c>
      <c r="I3430" s="17">
        <v>45889</v>
      </c>
      <c r="J3430" s="18">
        <f t="shared" si="130"/>
        <v>45889</v>
      </c>
      <c r="K3430" s="19">
        <v>0.7109375</v>
      </c>
      <c r="L3430" s="19">
        <v>0.74829861111111107</v>
      </c>
      <c r="M3430" s="20">
        <v>0.79427083333333326</v>
      </c>
      <c r="N3430" s="19">
        <v>0.83163194444444433</v>
      </c>
      <c r="O3430" s="21">
        <f t="shared" si="129"/>
        <v>3.7361111111111067E-2</v>
      </c>
      <c r="P3430" s="13" t="s">
        <v>1711</v>
      </c>
      <c r="Q3430" s="13" t="s">
        <v>1711</v>
      </c>
      <c r="R3430" s="22" t="s">
        <v>1712</v>
      </c>
      <c r="S3430" s="22" t="s">
        <v>32</v>
      </c>
      <c r="T3430" s="23" t="s">
        <v>97</v>
      </c>
      <c r="U3430" s="23" t="s">
        <v>50</v>
      </c>
      <c r="V3430" s="22" t="s">
        <v>3880</v>
      </c>
      <c r="W3430" s="24" t="s">
        <v>3659</v>
      </c>
      <c r="X3430" s="25" t="s">
        <v>83</v>
      </c>
      <c r="Y3430" s="25" t="s">
        <v>114</v>
      </c>
      <c r="Z3430" s="25" t="s">
        <v>71</v>
      </c>
      <c r="AA3430" s="25"/>
      <c r="AB3430" s="26"/>
      <c r="AC3430" s="31"/>
      <c r="AD3430" s="32">
        <v>0.01</v>
      </c>
      <c r="AE3430" s="32">
        <v>0.51</v>
      </c>
      <c r="AF3430" s="32">
        <v>0.08</v>
      </c>
      <c r="AG3430" s="33">
        <v>0.01</v>
      </c>
      <c r="AH3430" s="33">
        <v>0.51</v>
      </c>
      <c r="AI3430" s="33">
        <v>0.08</v>
      </c>
      <c r="AJ3430" s="27"/>
      <c r="AK3430" s="27"/>
      <c r="AL3430" s="27">
        <v>0.33999999999999997</v>
      </c>
      <c r="AM3430" s="27"/>
      <c r="AN3430" s="27"/>
      <c r="AO3430" s="28" t="s">
        <v>511</v>
      </c>
      <c r="AP3430" s="51"/>
      <c r="AQ3430" s="51"/>
    </row>
    <row r="3431" spans="1:43" ht="12.65" customHeight="1">
      <c r="A3431" s="13" t="s">
        <v>214</v>
      </c>
      <c r="B3431" s="14" t="s">
        <v>229</v>
      </c>
      <c r="C3431" s="13">
        <v>23</v>
      </c>
      <c r="D3431" s="13" t="s">
        <v>228</v>
      </c>
      <c r="E3431" s="15" t="s">
        <v>775</v>
      </c>
      <c r="F3431" s="13">
        <v>10684</v>
      </c>
      <c r="G3431" s="13" t="s">
        <v>253</v>
      </c>
      <c r="H3431" s="16">
        <v>45890</v>
      </c>
      <c r="I3431" s="17">
        <v>45890</v>
      </c>
      <c r="J3431" s="18">
        <f t="shared" si="130"/>
        <v>45890</v>
      </c>
      <c r="K3431" s="19">
        <v>0.41701388888888891</v>
      </c>
      <c r="L3431" s="19">
        <v>0.50701388888888888</v>
      </c>
      <c r="M3431" s="20">
        <v>0.50034722222222228</v>
      </c>
      <c r="N3431" s="19">
        <v>0.59034722222222225</v>
      </c>
      <c r="O3431" s="21">
        <f t="shared" si="129"/>
        <v>8.9999999999999969E-2</v>
      </c>
      <c r="P3431" s="13" t="s">
        <v>776</v>
      </c>
      <c r="Q3431" s="13" t="s">
        <v>777</v>
      </c>
      <c r="R3431" s="22" t="s">
        <v>778</v>
      </c>
      <c r="S3431" s="22" t="s">
        <v>31</v>
      </c>
      <c r="T3431" s="23" t="s">
        <v>97</v>
      </c>
      <c r="U3431" s="23" t="s">
        <v>50</v>
      </c>
      <c r="V3431" s="22" t="s">
        <v>3880</v>
      </c>
      <c r="W3431" s="24" t="s">
        <v>3659</v>
      </c>
      <c r="X3431" s="25" t="s">
        <v>83</v>
      </c>
      <c r="Y3431" s="25" t="s">
        <v>114</v>
      </c>
      <c r="Z3431" s="25" t="s">
        <v>71</v>
      </c>
      <c r="AA3431" s="25"/>
      <c r="AB3431" s="26"/>
      <c r="AC3431" s="31"/>
      <c r="AD3431" s="32">
        <v>0</v>
      </c>
      <c r="AE3431" s="32">
        <v>0</v>
      </c>
      <c r="AF3431" s="32">
        <v>0</v>
      </c>
      <c r="AG3431" s="33">
        <v>0</v>
      </c>
      <c r="AH3431" s="33">
        <v>0</v>
      </c>
      <c r="AI3431" s="33">
        <v>0</v>
      </c>
      <c r="AJ3431" s="27"/>
      <c r="AK3431" s="27"/>
      <c r="AL3431" s="27">
        <v>0.13333333333333333</v>
      </c>
      <c r="AM3431" s="27"/>
      <c r="AN3431" s="27"/>
      <c r="AO3431" s="28" t="s">
        <v>511</v>
      </c>
      <c r="AP3431" s="51"/>
      <c r="AQ3431" s="51"/>
    </row>
    <row r="3432" spans="1:43" ht="12.65" customHeight="1">
      <c r="A3432" s="13" t="s">
        <v>214</v>
      </c>
      <c r="B3432" s="14" t="s">
        <v>229</v>
      </c>
      <c r="C3432" s="13">
        <v>23</v>
      </c>
      <c r="D3432" s="13" t="s">
        <v>228</v>
      </c>
      <c r="E3432" s="15" t="s">
        <v>775</v>
      </c>
      <c r="F3432" s="13">
        <v>10684</v>
      </c>
      <c r="G3432" s="13" t="s">
        <v>253</v>
      </c>
      <c r="H3432" s="16">
        <v>45891</v>
      </c>
      <c r="I3432" s="17">
        <v>45891</v>
      </c>
      <c r="J3432" s="18">
        <v>45891</v>
      </c>
      <c r="K3432" s="19">
        <v>0.74318287037037034</v>
      </c>
      <c r="L3432" s="19">
        <v>0.76123842592592583</v>
      </c>
      <c r="M3432" s="20">
        <v>0.8265162037037036</v>
      </c>
      <c r="N3432" s="19">
        <v>0.8445717592592592</v>
      </c>
      <c r="O3432" s="21">
        <f t="shared" si="129"/>
        <v>1.8055555555555602E-2</v>
      </c>
      <c r="P3432" s="13" t="s">
        <v>781</v>
      </c>
      <c r="Q3432" s="13" t="s">
        <v>782</v>
      </c>
      <c r="R3432" s="22" t="s">
        <v>783</v>
      </c>
      <c r="S3432" s="22" t="s">
        <v>33</v>
      </c>
      <c r="T3432" s="23" t="s">
        <v>52</v>
      </c>
      <c r="U3432" s="23"/>
      <c r="V3432" s="22" t="s">
        <v>67</v>
      </c>
      <c r="W3432" s="24" t="s">
        <v>3677</v>
      </c>
      <c r="X3432" s="25" t="s">
        <v>50</v>
      </c>
      <c r="Y3432" s="25" t="s">
        <v>50</v>
      </c>
      <c r="Z3432" s="25" t="s">
        <v>50</v>
      </c>
      <c r="AA3432" s="25"/>
      <c r="AB3432" s="26"/>
      <c r="AC3432" s="31"/>
      <c r="AD3432" s="32">
        <v>0</v>
      </c>
      <c r="AE3432" s="32">
        <v>0</v>
      </c>
      <c r="AF3432" s="32">
        <v>0</v>
      </c>
      <c r="AG3432" s="33">
        <v>0</v>
      </c>
      <c r="AH3432" s="33">
        <v>0</v>
      </c>
      <c r="AI3432" s="33">
        <v>0</v>
      </c>
      <c r="AJ3432" s="27"/>
      <c r="AK3432" s="27"/>
      <c r="AL3432" s="27">
        <v>0.16666666666666669</v>
      </c>
      <c r="AM3432" s="27"/>
      <c r="AN3432" s="27"/>
      <c r="AO3432" s="28" t="s">
        <v>511</v>
      </c>
      <c r="AP3432" s="51"/>
      <c r="AQ3432" s="51"/>
    </row>
    <row r="3433" spans="1:43" ht="12.65" customHeight="1">
      <c r="A3433" s="13" t="s">
        <v>214</v>
      </c>
      <c r="B3433" s="14" t="s">
        <v>229</v>
      </c>
      <c r="C3433" s="13">
        <v>23</v>
      </c>
      <c r="D3433" s="13" t="s">
        <v>228</v>
      </c>
      <c r="E3433" s="15" t="s">
        <v>775</v>
      </c>
      <c r="F3433" s="13">
        <v>10684</v>
      </c>
      <c r="G3433" s="13" t="s">
        <v>253</v>
      </c>
      <c r="H3433" s="16">
        <v>45891</v>
      </c>
      <c r="I3433" s="17">
        <v>45891</v>
      </c>
      <c r="J3433" s="18">
        <f>I3433</f>
        <v>45891</v>
      </c>
      <c r="K3433" s="19">
        <v>0.76393518518518511</v>
      </c>
      <c r="L3433" s="19">
        <v>0.86064814814814816</v>
      </c>
      <c r="M3433" s="20">
        <v>0.84726851851851848</v>
      </c>
      <c r="N3433" s="19">
        <v>0.94398148148148142</v>
      </c>
      <c r="O3433" s="21">
        <f t="shared" si="129"/>
        <v>9.6712962962962945E-2</v>
      </c>
      <c r="P3433" s="13" t="s">
        <v>779</v>
      </c>
      <c r="Q3433" s="13" t="s">
        <v>52</v>
      </c>
      <c r="R3433" s="22" t="s">
        <v>780</v>
      </c>
      <c r="S3433" s="22" t="s">
        <v>29</v>
      </c>
      <c r="T3433" s="23" t="s">
        <v>52</v>
      </c>
      <c r="U3433" s="23" t="s">
        <v>50</v>
      </c>
      <c r="V3433" s="22" t="s">
        <v>67</v>
      </c>
      <c r="W3433" s="24" t="s">
        <v>139</v>
      </c>
      <c r="X3433" s="25" t="s">
        <v>71</v>
      </c>
      <c r="Y3433" s="25" t="s">
        <v>114</v>
      </c>
      <c r="Z3433" s="25" t="s">
        <v>66</v>
      </c>
      <c r="AA3433" s="25"/>
      <c r="AB3433" s="26"/>
      <c r="AC3433" s="31"/>
      <c r="AD3433" s="32">
        <v>0.13</v>
      </c>
      <c r="AE3433" s="32">
        <v>6.77</v>
      </c>
      <c r="AF3433" s="32">
        <v>1.1299999999999999</v>
      </c>
      <c r="AG3433" s="33">
        <v>0.15</v>
      </c>
      <c r="AH3433" s="33">
        <v>6.46</v>
      </c>
      <c r="AI3433" s="33">
        <v>1.0900000000000001</v>
      </c>
      <c r="AJ3433" s="27"/>
      <c r="AK3433" s="27"/>
      <c r="AL3433" s="27">
        <v>4.5133333333333328</v>
      </c>
      <c r="AM3433" s="27"/>
      <c r="AN3433" s="27"/>
      <c r="AO3433" s="28" t="s">
        <v>511</v>
      </c>
      <c r="AP3433" s="51"/>
      <c r="AQ3433" s="51"/>
    </row>
    <row r="3434" spans="1:43" ht="12.65" customHeight="1">
      <c r="A3434" s="13" t="s">
        <v>214</v>
      </c>
      <c r="B3434" s="14" t="s">
        <v>229</v>
      </c>
      <c r="C3434" s="13">
        <v>23</v>
      </c>
      <c r="D3434" s="13" t="s">
        <v>228</v>
      </c>
      <c r="E3434" s="15" t="s">
        <v>775</v>
      </c>
      <c r="F3434" s="13">
        <v>10684</v>
      </c>
      <c r="G3434" s="13" t="s">
        <v>253</v>
      </c>
      <c r="H3434" s="16">
        <v>45891</v>
      </c>
      <c r="I3434" s="17">
        <v>45891</v>
      </c>
      <c r="J3434" s="18">
        <v>45891</v>
      </c>
      <c r="K3434" s="19">
        <v>0.91030092592592593</v>
      </c>
      <c r="L3434" s="19">
        <v>0.92835648148148142</v>
      </c>
      <c r="M3434" s="20">
        <v>0.9936342592592593</v>
      </c>
      <c r="N3434" s="19">
        <v>1.1689814814814816E-2</v>
      </c>
      <c r="O3434" s="21">
        <f t="shared" si="129"/>
        <v>1.8055555555555491E-2</v>
      </c>
      <c r="P3434" s="13" t="s">
        <v>781</v>
      </c>
      <c r="Q3434" s="13" t="s">
        <v>782</v>
      </c>
      <c r="R3434" s="22" t="s">
        <v>783</v>
      </c>
      <c r="S3434" s="22" t="s">
        <v>33</v>
      </c>
      <c r="T3434" s="23" t="s">
        <v>52</v>
      </c>
      <c r="U3434" s="23"/>
      <c r="V3434" s="22" t="s">
        <v>67</v>
      </c>
      <c r="W3434" s="24" t="s">
        <v>3677</v>
      </c>
      <c r="X3434" s="25" t="s">
        <v>50</v>
      </c>
      <c r="Y3434" s="25" t="s">
        <v>50</v>
      </c>
      <c r="Z3434" s="25" t="s">
        <v>50</v>
      </c>
      <c r="AA3434" s="25"/>
      <c r="AB3434" s="26"/>
      <c r="AC3434" s="31"/>
      <c r="AD3434" s="32">
        <v>0</v>
      </c>
      <c r="AE3434" s="32">
        <v>0</v>
      </c>
      <c r="AF3434" s="32">
        <v>0</v>
      </c>
      <c r="AG3434" s="33">
        <v>0</v>
      </c>
      <c r="AH3434" s="33">
        <v>0</v>
      </c>
      <c r="AI3434" s="33">
        <v>0</v>
      </c>
      <c r="AJ3434" s="27"/>
      <c r="AK3434" s="27"/>
      <c r="AL3434" s="27">
        <v>0.16666666666666669</v>
      </c>
      <c r="AM3434" s="27"/>
      <c r="AN3434" s="27"/>
      <c r="AO3434" s="28" t="s">
        <v>511</v>
      </c>
      <c r="AP3434" s="51"/>
      <c r="AQ3434" s="51"/>
    </row>
    <row r="3435" spans="1:43" ht="12.65" customHeight="1">
      <c r="A3435" s="13" t="s">
        <v>214</v>
      </c>
      <c r="B3435" s="14" t="s">
        <v>229</v>
      </c>
      <c r="C3435" s="13">
        <v>23</v>
      </c>
      <c r="D3435" s="13" t="s">
        <v>228</v>
      </c>
      <c r="E3435" s="15" t="s">
        <v>775</v>
      </c>
      <c r="F3435" s="13">
        <v>10684</v>
      </c>
      <c r="G3435" s="13" t="s">
        <v>253</v>
      </c>
      <c r="H3435" s="16">
        <v>45892</v>
      </c>
      <c r="I3435" s="17">
        <v>45892</v>
      </c>
      <c r="J3435" s="18">
        <v>45892</v>
      </c>
      <c r="K3435" s="19">
        <v>0.4379513888888889</v>
      </c>
      <c r="L3435" s="19">
        <v>0.45600694444444451</v>
      </c>
      <c r="M3435" s="20">
        <v>0.52128472222222222</v>
      </c>
      <c r="N3435" s="19">
        <v>0.53934027777777771</v>
      </c>
      <c r="O3435" s="21">
        <f t="shared" si="129"/>
        <v>1.8055555555555491E-2</v>
      </c>
      <c r="P3435" s="13" t="s">
        <v>781</v>
      </c>
      <c r="Q3435" s="13" t="s">
        <v>782</v>
      </c>
      <c r="R3435" s="22" t="s">
        <v>783</v>
      </c>
      <c r="S3435" s="22" t="s">
        <v>33</v>
      </c>
      <c r="T3435" s="23" t="s">
        <v>52</v>
      </c>
      <c r="U3435" s="23"/>
      <c r="V3435" s="22" t="s">
        <v>67</v>
      </c>
      <c r="W3435" s="24" t="s">
        <v>3677</v>
      </c>
      <c r="X3435" s="25" t="s">
        <v>50</v>
      </c>
      <c r="Y3435" s="25" t="s">
        <v>50</v>
      </c>
      <c r="Z3435" s="25" t="s">
        <v>50</v>
      </c>
      <c r="AA3435" s="25"/>
      <c r="AB3435" s="26"/>
      <c r="AC3435" s="31"/>
      <c r="AD3435" s="32">
        <v>0</v>
      </c>
      <c r="AE3435" s="32">
        <v>0</v>
      </c>
      <c r="AF3435" s="32">
        <v>0</v>
      </c>
      <c r="AG3435" s="33">
        <v>0</v>
      </c>
      <c r="AH3435" s="33">
        <v>0</v>
      </c>
      <c r="AI3435" s="33">
        <v>0</v>
      </c>
      <c r="AJ3435" s="27"/>
      <c r="AK3435" s="27"/>
      <c r="AL3435" s="27">
        <v>0.17333333333333334</v>
      </c>
      <c r="AM3435" s="27"/>
      <c r="AN3435" s="27"/>
      <c r="AO3435" s="28" t="s">
        <v>511</v>
      </c>
      <c r="AP3435" s="51"/>
      <c r="AQ3435" s="51"/>
    </row>
    <row r="3436" spans="1:43" ht="12.65" customHeight="1">
      <c r="A3436" s="13" t="s">
        <v>214</v>
      </c>
      <c r="B3436" s="14" t="s">
        <v>229</v>
      </c>
      <c r="C3436" s="13">
        <v>23</v>
      </c>
      <c r="D3436" s="13" t="s">
        <v>228</v>
      </c>
      <c r="E3436" s="15" t="s">
        <v>775</v>
      </c>
      <c r="F3436" s="13">
        <v>10684</v>
      </c>
      <c r="G3436" s="13" t="s">
        <v>253</v>
      </c>
      <c r="H3436" s="16">
        <v>45892</v>
      </c>
      <c r="I3436" s="17">
        <v>45892</v>
      </c>
      <c r="J3436" s="18">
        <f>I3436</f>
        <v>45892</v>
      </c>
      <c r="K3436" s="19">
        <v>0.45907407407407408</v>
      </c>
      <c r="L3436" s="19">
        <v>0.50206018518518514</v>
      </c>
      <c r="M3436" s="20">
        <v>0.54240740740740734</v>
      </c>
      <c r="N3436" s="19">
        <v>0.58539351851851851</v>
      </c>
      <c r="O3436" s="21">
        <f t="shared" si="129"/>
        <v>4.2986111111111169E-2</v>
      </c>
      <c r="P3436" s="13" t="s">
        <v>1304</v>
      </c>
      <c r="Q3436" s="13" t="s">
        <v>1304</v>
      </c>
      <c r="R3436" s="22" t="s">
        <v>1305</v>
      </c>
      <c r="S3436" s="22" t="s">
        <v>32</v>
      </c>
      <c r="T3436" s="23" t="s">
        <v>52</v>
      </c>
      <c r="U3436" s="23" t="s">
        <v>50</v>
      </c>
      <c r="V3436" s="22" t="s">
        <v>67</v>
      </c>
      <c r="W3436" s="24" t="s">
        <v>139</v>
      </c>
      <c r="X3436" s="25" t="s">
        <v>71</v>
      </c>
      <c r="Y3436" s="25" t="s">
        <v>114</v>
      </c>
      <c r="Z3436" s="25" t="s">
        <v>66</v>
      </c>
      <c r="AA3436" s="25"/>
      <c r="AB3436" s="26"/>
      <c r="AC3436" s="31"/>
      <c r="AD3436" s="32">
        <v>0</v>
      </c>
      <c r="AE3436" s="32">
        <v>0</v>
      </c>
      <c r="AF3436" s="32">
        <v>0</v>
      </c>
      <c r="AG3436" s="33">
        <v>0</v>
      </c>
      <c r="AH3436" s="33">
        <v>0</v>
      </c>
      <c r="AI3436" s="33">
        <v>0</v>
      </c>
      <c r="AJ3436" s="27"/>
      <c r="AK3436" s="27"/>
      <c r="AL3436" s="27">
        <v>0.17333333333333334</v>
      </c>
      <c r="AM3436" s="27"/>
      <c r="AN3436" s="27"/>
      <c r="AO3436" s="28" t="s">
        <v>511</v>
      </c>
      <c r="AP3436" s="51"/>
      <c r="AQ3436" s="51"/>
    </row>
    <row r="3437" spans="1:43" ht="12.65" customHeight="1">
      <c r="A3437" s="13" t="s">
        <v>214</v>
      </c>
      <c r="B3437" s="14" t="s">
        <v>229</v>
      </c>
      <c r="C3437" s="13">
        <v>23</v>
      </c>
      <c r="D3437" s="13" t="s">
        <v>228</v>
      </c>
      <c r="E3437" s="15" t="s">
        <v>775</v>
      </c>
      <c r="F3437" s="13">
        <v>10684</v>
      </c>
      <c r="G3437" s="13" t="s">
        <v>253</v>
      </c>
      <c r="H3437" s="16">
        <v>45892</v>
      </c>
      <c r="I3437" s="17">
        <v>45892</v>
      </c>
      <c r="J3437" s="18">
        <f>I3437</f>
        <v>45892</v>
      </c>
      <c r="K3437" s="19">
        <v>0.50697916666666665</v>
      </c>
      <c r="L3437" s="19">
        <v>0.5508101851851851</v>
      </c>
      <c r="M3437" s="20">
        <v>0.59031250000000002</v>
      </c>
      <c r="N3437" s="19">
        <v>0.63414351851851847</v>
      </c>
      <c r="O3437" s="21">
        <f t="shared" si="129"/>
        <v>4.383101851851845E-2</v>
      </c>
      <c r="P3437" s="13" t="s">
        <v>779</v>
      </c>
      <c r="Q3437" s="13" t="s">
        <v>52</v>
      </c>
      <c r="R3437" s="22" t="s">
        <v>780</v>
      </c>
      <c r="S3437" s="22" t="s">
        <v>32</v>
      </c>
      <c r="T3437" s="23" t="s">
        <v>52</v>
      </c>
      <c r="U3437" s="23" t="s">
        <v>50</v>
      </c>
      <c r="V3437" s="22" t="s">
        <v>67</v>
      </c>
      <c r="W3437" s="24" t="s">
        <v>139</v>
      </c>
      <c r="X3437" s="25" t="s">
        <v>71</v>
      </c>
      <c r="Y3437" s="25" t="s">
        <v>114</v>
      </c>
      <c r="Z3437" s="25" t="s">
        <v>66</v>
      </c>
      <c r="AA3437" s="25"/>
      <c r="AB3437" s="26"/>
      <c r="AC3437" s="31"/>
      <c r="AD3437" s="32">
        <v>0</v>
      </c>
      <c r="AE3437" s="32">
        <v>0</v>
      </c>
      <c r="AF3437" s="32">
        <v>0</v>
      </c>
      <c r="AG3437" s="33">
        <v>0</v>
      </c>
      <c r="AH3437" s="33">
        <v>0</v>
      </c>
      <c r="AI3437" s="33">
        <v>0</v>
      </c>
      <c r="AJ3437" s="27"/>
      <c r="AK3437" s="27"/>
      <c r="AL3437" s="27">
        <v>0.17333333333333334</v>
      </c>
      <c r="AM3437" s="27"/>
      <c r="AN3437" s="27"/>
      <c r="AO3437" s="28" t="s">
        <v>511</v>
      </c>
      <c r="AP3437" s="51"/>
      <c r="AQ3437" s="51"/>
    </row>
    <row r="3438" spans="1:43" ht="12.65" customHeight="1">
      <c r="A3438" s="13" t="s">
        <v>214</v>
      </c>
      <c r="B3438" s="14" t="s">
        <v>229</v>
      </c>
      <c r="C3438" s="13">
        <v>23</v>
      </c>
      <c r="D3438" s="13" t="s">
        <v>228</v>
      </c>
      <c r="E3438" s="15" t="s">
        <v>775</v>
      </c>
      <c r="F3438" s="13">
        <v>10684</v>
      </c>
      <c r="G3438" s="13" t="s">
        <v>253</v>
      </c>
      <c r="H3438" s="16">
        <v>45892</v>
      </c>
      <c r="I3438" s="17">
        <v>45892</v>
      </c>
      <c r="J3438" s="18">
        <f>I3438</f>
        <v>45892</v>
      </c>
      <c r="K3438" s="19">
        <v>0.5555902777777777</v>
      </c>
      <c r="L3438" s="19">
        <v>0.6431365740740741</v>
      </c>
      <c r="M3438" s="20">
        <v>0.63892361111111107</v>
      </c>
      <c r="N3438" s="19">
        <v>0.72646990740740747</v>
      </c>
      <c r="O3438" s="21">
        <f t="shared" si="129"/>
        <v>8.75462962962964E-2</v>
      </c>
      <c r="P3438" s="13" t="s">
        <v>1626</v>
      </c>
      <c r="Q3438" s="13" t="s">
        <v>52</v>
      </c>
      <c r="R3438" s="22" t="s">
        <v>1627</v>
      </c>
      <c r="S3438" s="22" t="s">
        <v>29</v>
      </c>
      <c r="T3438" s="23" t="s">
        <v>52</v>
      </c>
      <c r="U3438" s="23" t="s">
        <v>50</v>
      </c>
      <c r="V3438" s="22" t="s">
        <v>67</v>
      </c>
      <c r="W3438" s="24" t="s">
        <v>140</v>
      </c>
      <c r="X3438" s="25" t="s">
        <v>69</v>
      </c>
      <c r="Y3438" s="25" t="s">
        <v>114</v>
      </c>
      <c r="Z3438" s="25" t="s">
        <v>65</v>
      </c>
      <c r="AA3438" s="25"/>
      <c r="AB3438" s="26"/>
      <c r="AC3438" s="31"/>
      <c r="AD3438" s="32">
        <v>0.01</v>
      </c>
      <c r="AE3438" s="32">
        <v>0.53</v>
      </c>
      <c r="AF3438" s="32">
        <v>0.35</v>
      </c>
      <c r="AG3438" s="33">
        <v>0.01</v>
      </c>
      <c r="AH3438" s="33">
        <v>0.53</v>
      </c>
      <c r="AI3438" s="33">
        <v>0.36</v>
      </c>
      <c r="AJ3438" s="27"/>
      <c r="AK3438" s="27"/>
      <c r="AL3438" s="27">
        <v>0.41600000000000004</v>
      </c>
      <c r="AM3438" s="27"/>
      <c r="AN3438" s="27"/>
      <c r="AO3438" s="28" t="s">
        <v>511</v>
      </c>
      <c r="AP3438" s="51"/>
      <c r="AQ3438" s="51"/>
    </row>
    <row r="3439" spans="1:43" ht="12.65" customHeight="1">
      <c r="A3439" s="13" t="s">
        <v>214</v>
      </c>
      <c r="B3439" s="14" t="s">
        <v>229</v>
      </c>
      <c r="C3439" s="13">
        <v>23</v>
      </c>
      <c r="D3439" s="13" t="s">
        <v>228</v>
      </c>
      <c r="E3439" s="15" t="s">
        <v>775</v>
      </c>
      <c r="F3439" s="13">
        <v>10684</v>
      </c>
      <c r="G3439" s="13" t="s">
        <v>253</v>
      </c>
      <c r="H3439" s="16">
        <v>45892</v>
      </c>
      <c r="I3439" s="17">
        <v>45892</v>
      </c>
      <c r="J3439" s="18">
        <v>45892</v>
      </c>
      <c r="K3439" s="19">
        <v>0.6637615740740741</v>
      </c>
      <c r="L3439" s="19">
        <v>0.68181712962962959</v>
      </c>
      <c r="M3439" s="20">
        <v>0.74709490740740747</v>
      </c>
      <c r="N3439" s="19">
        <v>0.76515046296296296</v>
      </c>
      <c r="O3439" s="21">
        <f t="shared" si="129"/>
        <v>1.8055555555555491E-2</v>
      </c>
      <c r="P3439" s="13" t="s">
        <v>781</v>
      </c>
      <c r="Q3439" s="13" t="s">
        <v>782</v>
      </c>
      <c r="R3439" s="22" t="s">
        <v>783</v>
      </c>
      <c r="S3439" s="22" t="s">
        <v>33</v>
      </c>
      <c r="T3439" s="23" t="s">
        <v>52</v>
      </c>
      <c r="U3439" s="23"/>
      <c r="V3439" s="22" t="s">
        <v>67</v>
      </c>
      <c r="W3439" s="24" t="s">
        <v>3677</v>
      </c>
      <c r="X3439" s="25" t="s">
        <v>50</v>
      </c>
      <c r="Y3439" s="25" t="s">
        <v>50</v>
      </c>
      <c r="Z3439" s="25" t="s">
        <v>50</v>
      </c>
      <c r="AA3439" s="25"/>
      <c r="AB3439" s="26"/>
      <c r="AC3439" s="31"/>
      <c r="AD3439" s="32">
        <v>0</v>
      </c>
      <c r="AE3439" s="32">
        <v>0</v>
      </c>
      <c r="AF3439" s="32">
        <v>0</v>
      </c>
      <c r="AG3439" s="33">
        <v>0</v>
      </c>
      <c r="AH3439" s="33">
        <v>0</v>
      </c>
      <c r="AI3439" s="33">
        <v>0</v>
      </c>
      <c r="AJ3439" s="27"/>
      <c r="AK3439" s="27"/>
      <c r="AL3439" s="27">
        <v>0.17333333333333334</v>
      </c>
      <c r="AM3439" s="27"/>
      <c r="AN3439" s="27"/>
      <c r="AO3439" s="28" t="s">
        <v>511</v>
      </c>
      <c r="AP3439" s="51"/>
      <c r="AQ3439" s="51"/>
    </row>
    <row r="3440" spans="1:43" ht="12.65" customHeight="1">
      <c r="A3440" s="13" t="s">
        <v>214</v>
      </c>
      <c r="B3440" s="14" t="s">
        <v>229</v>
      </c>
      <c r="C3440" s="13">
        <v>23</v>
      </c>
      <c r="D3440" s="13" t="s">
        <v>228</v>
      </c>
      <c r="E3440" s="15" t="s">
        <v>775</v>
      </c>
      <c r="F3440" s="13">
        <v>10684</v>
      </c>
      <c r="G3440" s="13" t="s">
        <v>253</v>
      </c>
      <c r="H3440" s="16">
        <v>45892</v>
      </c>
      <c r="I3440" s="17">
        <v>45892</v>
      </c>
      <c r="J3440" s="18">
        <f>I3440</f>
        <v>45892</v>
      </c>
      <c r="K3440" s="19">
        <v>0.68402777777777779</v>
      </c>
      <c r="L3440" s="19">
        <v>0.7756481481481482</v>
      </c>
      <c r="M3440" s="20">
        <v>0.76736111111111116</v>
      </c>
      <c r="N3440" s="19">
        <v>0.85898148148148157</v>
      </c>
      <c r="O3440" s="21">
        <f t="shared" si="129"/>
        <v>9.1620370370370408E-2</v>
      </c>
      <c r="P3440" s="13" t="s">
        <v>934</v>
      </c>
      <c r="Q3440" s="13" t="s">
        <v>52</v>
      </c>
      <c r="R3440" s="22" t="s">
        <v>935</v>
      </c>
      <c r="S3440" s="22" t="s">
        <v>29</v>
      </c>
      <c r="T3440" s="23" t="s">
        <v>52</v>
      </c>
      <c r="U3440" s="23" t="s">
        <v>50</v>
      </c>
      <c r="V3440" s="22" t="s">
        <v>67</v>
      </c>
      <c r="W3440" s="24" t="s">
        <v>144</v>
      </c>
      <c r="X3440" s="25" t="s">
        <v>84</v>
      </c>
      <c r="Y3440" s="25" t="s">
        <v>114</v>
      </c>
      <c r="Z3440" s="25" t="s">
        <v>62</v>
      </c>
      <c r="AA3440" s="25"/>
      <c r="AB3440" s="26"/>
      <c r="AC3440" s="31"/>
      <c r="AD3440" s="32">
        <v>0.02</v>
      </c>
      <c r="AE3440" s="32">
        <v>1.08</v>
      </c>
      <c r="AF3440" s="32">
        <v>0.24</v>
      </c>
      <c r="AG3440" s="33">
        <v>0.02</v>
      </c>
      <c r="AH3440" s="33">
        <v>1.08</v>
      </c>
      <c r="AI3440" s="33">
        <v>0.25</v>
      </c>
      <c r="AJ3440" s="27"/>
      <c r="AK3440" s="27"/>
      <c r="AL3440" s="27">
        <v>0.72000000000000008</v>
      </c>
      <c r="AM3440" s="27"/>
      <c r="AN3440" s="27"/>
      <c r="AO3440" s="28" t="s">
        <v>511</v>
      </c>
      <c r="AP3440" s="51"/>
      <c r="AQ3440" s="51"/>
    </row>
    <row r="3441" spans="1:43" ht="12.65" customHeight="1">
      <c r="A3441" s="13" t="s">
        <v>214</v>
      </c>
      <c r="B3441" s="14" t="s">
        <v>229</v>
      </c>
      <c r="C3441" s="13">
        <v>23</v>
      </c>
      <c r="D3441" s="13" t="s">
        <v>228</v>
      </c>
      <c r="E3441" s="15" t="s">
        <v>775</v>
      </c>
      <c r="F3441" s="13">
        <v>10684</v>
      </c>
      <c r="G3441" s="13" t="s">
        <v>253</v>
      </c>
      <c r="H3441" s="16">
        <v>45892</v>
      </c>
      <c r="I3441" s="17">
        <v>45892</v>
      </c>
      <c r="J3441" s="18">
        <v>45892</v>
      </c>
      <c r="K3441" s="19">
        <v>0.78045138888888888</v>
      </c>
      <c r="L3441" s="19">
        <v>0.78827546296296291</v>
      </c>
      <c r="M3441" s="20">
        <v>0.86378472222222225</v>
      </c>
      <c r="N3441" s="19">
        <v>0.87160879629629628</v>
      </c>
      <c r="O3441" s="21">
        <f t="shared" si="129"/>
        <v>7.8240740740740389E-3</v>
      </c>
      <c r="P3441" s="13" t="s">
        <v>1306</v>
      </c>
      <c r="Q3441" s="13" t="s">
        <v>1306</v>
      </c>
      <c r="R3441" s="22" t="s">
        <v>1307</v>
      </c>
      <c r="S3441" s="22" t="s">
        <v>33</v>
      </c>
      <c r="T3441" s="23" t="s">
        <v>52</v>
      </c>
      <c r="U3441" s="23"/>
      <c r="V3441" s="22" t="s">
        <v>67</v>
      </c>
      <c r="W3441" s="24" t="s">
        <v>3677</v>
      </c>
      <c r="X3441" s="25" t="s">
        <v>50</v>
      </c>
      <c r="Y3441" s="25" t="s">
        <v>50</v>
      </c>
      <c r="Z3441" s="25" t="s">
        <v>50</v>
      </c>
      <c r="AA3441" s="25"/>
      <c r="AB3441" s="26"/>
      <c r="AC3441" s="31"/>
      <c r="AD3441" s="32">
        <v>0.02</v>
      </c>
      <c r="AE3441" s="32">
        <v>0.97</v>
      </c>
      <c r="AF3441" s="32">
        <v>0.2</v>
      </c>
      <c r="AG3441" s="33">
        <v>0.02</v>
      </c>
      <c r="AH3441" s="33">
        <v>0.97</v>
      </c>
      <c r="AI3441" s="33">
        <v>0.2</v>
      </c>
      <c r="AJ3441" s="27"/>
      <c r="AK3441" s="27"/>
      <c r="AL3441" s="27">
        <v>0.64666666666666661</v>
      </c>
      <c r="AM3441" s="27"/>
      <c r="AN3441" s="27"/>
      <c r="AO3441" s="28" t="s">
        <v>511</v>
      </c>
      <c r="AP3441" s="51"/>
      <c r="AQ3441" s="51"/>
    </row>
    <row r="3442" spans="1:43" ht="12.65" customHeight="1">
      <c r="A3442" s="13" t="s">
        <v>214</v>
      </c>
      <c r="B3442" s="14" t="s">
        <v>229</v>
      </c>
      <c r="C3442" s="13">
        <v>23</v>
      </c>
      <c r="D3442" s="13" t="s">
        <v>228</v>
      </c>
      <c r="E3442" s="15" t="s">
        <v>775</v>
      </c>
      <c r="F3442" s="13">
        <v>10684</v>
      </c>
      <c r="G3442" s="13" t="s">
        <v>253</v>
      </c>
      <c r="H3442" s="16">
        <v>45893</v>
      </c>
      <c r="I3442" s="17">
        <v>45893</v>
      </c>
      <c r="J3442" s="18">
        <f>I3442</f>
        <v>45893</v>
      </c>
      <c r="K3442" s="19">
        <v>0.38940972222222225</v>
      </c>
      <c r="L3442" s="19">
        <v>0.46767361111111111</v>
      </c>
      <c r="M3442" s="20">
        <v>0.47274305555555557</v>
      </c>
      <c r="N3442" s="19">
        <v>0.55100694444444442</v>
      </c>
      <c r="O3442" s="21">
        <f t="shared" si="129"/>
        <v>7.8263888888888855E-2</v>
      </c>
      <c r="P3442" s="13" t="s">
        <v>1626</v>
      </c>
      <c r="Q3442" s="13" t="s">
        <v>52</v>
      </c>
      <c r="R3442" s="22" t="s">
        <v>1627</v>
      </c>
      <c r="S3442" s="22" t="s">
        <v>31</v>
      </c>
      <c r="T3442" s="23" t="s">
        <v>52</v>
      </c>
      <c r="U3442" s="23" t="s">
        <v>50</v>
      </c>
      <c r="V3442" s="22" t="s">
        <v>67</v>
      </c>
      <c r="W3442" s="24" t="s">
        <v>140</v>
      </c>
      <c r="X3442" s="25" t="s">
        <v>69</v>
      </c>
      <c r="Y3442" s="25" t="s">
        <v>114</v>
      </c>
      <c r="Z3442" s="25" t="s">
        <v>65</v>
      </c>
      <c r="AA3442" s="25"/>
      <c r="AB3442" s="26"/>
      <c r="AC3442" s="31"/>
      <c r="AD3442" s="32">
        <v>0</v>
      </c>
      <c r="AE3442" s="32">
        <v>0</v>
      </c>
      <c r="AF3442" s="32">
        <v>0</v>
      </c>
      <c r="AG3442" s="33">
        <v>0</v>
      </c>
      <c r="AH3442" s="33">
        <v>0</v>
      </c>
      <c r="AI3442" s="33">
        <v>0</v>
      </c>
      <c r="AJ3442" s="27"/>
      <c r="AK3442" s="27"/>
      <c r="AL3442" s="27">
        <v>0.17333333333333334</v>
      </c>
      <c r="AM3442" s="27"/>
      <c r="AN3442" s="27"/>
      <c r="AO3442" s="28" t="s">
        <v>511</v>
      </c>
      <c r="AP3442" s="51"/>
      <c r="AQ3442" s="51"/>
    </row>
    <row r="3443" spans="1:43" ht="12.65" customHeight="1">
      <c r="A3443" s="13" t="s">
        <v>214</v>
      </c>
      <c r="B3443" s="14" t="s">
        <v>229</v>
      </c>
      <c r="C3443" s="13">
        <v>23</v>
      </c>
      <c r="D3443" s="13" t="s">
        <v>228</v>
      </c>
      <c r="E3443" s="15" t="s">
        <v>775</v>
      </c>
      <c r="F3443" s="13">
        <v>10684</v>
      </c>
      <c r="G3443" s="13" t="s">
        <v>253</v>
      </c>
      <c r="H3443" s="16">
        <v>45893</v>
      </c>
      <c r="I3443" s="17">
        <v>45893</v>
      </c>
      <c r="J3443" s="18">
        <f>I3443</f>
        <v>45893</v>
      </c>
      <c r="K3443" s="19">
        <v>0.47146990740740741</v>
      </c>
      <c r="L3443" s="19">
        <v>0.55063657407407396</v>
      </c>
      <c r="M3443" s="20">
        <v>0.55480324074074061</v>
      </c>
      <c r="N3443" s="19">
        <v>0.63396990740740733</v>
      </c>
      <c r="O3443" s="21">
        <f t="shared" si="129"/>
        <v>7.9166666666666718E-2</v>
      </c>
      <c r="P3443" s="13" t="s">
        <v>934</v>
      </c>
      <c r="Q3443" s="13" t="s">
        <v>52</v>
      </c>
      <c r="R3443" s="22" t="s">
        <v>935</v>
      </c>
      <c r="S3443" s="22" t="s">
        <v>31</v>
      </c>
      <c r="T3443" s="23" t="s">
        <v>52</v>
      </c>
      <c r="U3443" s="23" t="s">
        <v>50</v>
      </c>
      <c r="V3443" s="22" t="s">
        <v>67</v>
      </c>
      <c r="W3443" s="24" t="s">
        <v>144</v>
      </c>
      <c r="X3443" s="25" t="s">
        <v>84</v>
      </c>
      <c r="Y3443" s="25" t="s">
        <v>114</v>
      </c>
      <c r="Z3443" s="25" t="s">
        <v>62</v>
      </c>
      <c r="AA3443" s="25"/>
      <c r="AB3443" s="26"/>
      <c r="AC3443" s="31"/>
      <c r="AD3443" s="32">
        <v>0</v>
      </c>
      <c r="AE3443" s="32">
        <v>0</v>
      </c>
      <c r="AF3443" s="32">
        <v>0</v>
      </c>
      <c r="AG3443" s="33">
        <v>0</v>
      </c>
      <c r="AH3443" s="33">
        <v>0</v>
      </c>
      <c r="AI3443" s="33">
        <v>0</v>
      </c>
      <c r="AJ3443" s="27"/>
      <c r="AK3443" s="27"/>
      <c r="AL3443" s="27">
        <v>0.17333333333333334</v>
      </c>
      <c r="AM3443" s="27"/>
      <c r="AN3443" s="27"/>
      <c r="AO3443" s="28" t="s">
        <v>511</v>
      </c>
      <c r="AP3443" s="51"/>
      <c r="AQ3443" s="51"/>
    </row>
    <row r="3444" spans="1:43" ht="12.65" customHeight="1">
      <c r="A3444" s="13" t="s">
        <v>214</v>
      </c>
      <c r="B3444" s="14" t="s">
        <v>229</v>
      </c>
      <c r="C3444" s="13">
        <v>23</v>
      </c>
      <c r="D3444" s="13" t="s">
        <v>228</v>
      </c>
      <c r="E3444" s="15" t="s">
        <v>775</v>
      </c>
      <c r="F3444" s="13">
        <v>10684</v>
      </c>
      <c r="G3444" s="13" t="s">
        <v>253</v>
      </c>
      <c r="H3444" s="16">
        <v>45893</v>
      </c>
      <c r="I3444" s="17">
        <v>45893</v>
      </c>
      <c r="J3444" s="18">
        <f>I3444</f>
        <v>45893</v>
      </c>
      <c r="K3444" s="19">
        <v>0.5555902777777777</v>
      </c>
      <c r="L3444" s="19">
        <v>0.64686342592592594</v>
      </c>
      <c r="M3444" s="20">
        <v>0.63892361111111107</v>
      </c>
      <c r="N3444" s="19">
        <v>0.73019675925925931</v>
      </c>
      <c r="O3444" s="21">
        <f t="shared" si="129"/>
        <v>9.1273148148148242E-2</v>
      </c>
      <c r="P3444" s="13" t="s">
        <v>784</v>
      </c>
      <c r="Q3444" s="13" t="s">
        <v>52</v>
      </c>
      <c r="R3444" s="22" t="s">
        <v>785</v>
      </c>
      <c r="S3444" s="22" t="s">
        <v>29</v>
      </c>
      <c r="T3444" s="23" t="s">
        <v>52</v>
      </c>
      <c r="U3444" s="23" t="s">
        <v>50</v>
      </c>
      <c r="V3444" s="22" t="s">
        <v>67</v>
      </c>
      <c r="W3444" s="24" t="s">
        <v>156</v>
      </c>
      <c r="X3444" s="25" t="s">
        <v>63</v>
      </c>
      <c r="Y3444" s="25" t="s">
        <v>114</v>
      </c>
      <c r="Z3444" s="25" t="s">
        <v>60</v>
      </c>
      <c r="AA3444" s="25"/>
      <c r="AB3444" s="26"/>
      <c r="AC3444" s="31"/>
      <c r="AD3444" s="32">
        <v>7.0000000000000007E-2</v>
      </c>
      <c r="AE3444" s="32">
        <v>3.56</v>
      </c>
      <c r="AF3444" s="32">
        <v>1.99</v>
      </c>
      <c r="AG3444" s="33">
        <v>0.08</v>
      </c>
      <c r="AH3444" s="33">
        <v>3.56</v>
      </c>
      <c r="AI3444" s="33">
        <v>2.04</v>
      </c>
      <c r="AJ3444" s="27"/>
      <c r="AK3444" s="27"/>
      <c r="AL3444" s="27">
        <v>2.3733333333333335</v>
      </c>
      <c r="AM3444" s="27"/>
      <c r="AN3444" s="27"/>
      <c r="AO3444" s="28" t="s">
        <v>511</v>
      </c>
      <c r="AP3444" s="51"/>
      <c r="AQ3444" s="51"/>
    </row>
    <row r="3445" spans="1:43" ht="12.65" customHeight="1">
      <c r="A3445" s="13" t="s">
        <v>214</v>
      </c>
      <c r="B3445" s="14" t="s">
        <v>229</v>
      </c>
      <c r="C3445" s="13">
        <v>23</v>
      </c>
      <c r="D3445" s="13" t="s">
        <v>228</v>
      </c>
      <c r="E3445" s="15" t="s">
        <v>775</v>
      </c>
      <c r="F3445" s="13">
        <v>10684</v>
      </c>
      <c r="G3445" s="13" t="s">
        <v>253</v>
      </c>
      <c r="H3445" s="16">
        <v>45893</v>
      </c>
      <c r="I3445" s="17">
        <v>45893</v>
      </c>
      <c r="J3445" s="18">
        <f>I3445</f>
        <v>45893</v>
      </c>
      <c r="K3445" s="19">
        <v>0.69273148148148145</v>
      </c>
      <c r="L3445" s="19">
        <v>0.77189814814814817</v>
      </c>
      <c r="M3445" s="20">
        <v>0.77606481481481482</v>
      </c>
      <c r="N3445" s="19">
        <v>0.85523148148148154</v>
      </c>
      <c r="O3445" s="21">
        <f t="shared" ref="O3445:O3476" si="131">IF(N3445&gt;M3445,N3445-M3445,(N3445+1)-M3445)</f>
        <v>7.9166666666666718E-2</v>
      </c>
      <c r="P3445" s="13" t="s">
        <v>934</v>
      </c>
      <c r="Q3445" s="13" t="s">
        <v>52</v>
      </c>
      <c r="R3445" s="22" t="s">
        <v>935</v>
      </c>
      <c r="S3445" s="22" t="s">
        <v>31</v>
      </c>
      <c r="T3445" s="23" t="s">
        <v>52</v>
      </c>
      <c r="U3445" s="23" t="s">
        <v>50</v>
      </c>
      <c r="V3445" s="22" t="s">
        <v>67</v>
      </c>
      <c r="W3445" s="24" t="s">
        <v>144</v>
      </c>
      <c r="X3445" s="25" t="s">
        <v>84</v>
      </c>
      <c r="Y3445" s="25" t="s">
        <v>114</v>
      </c>
      <c r="Z3445" s="25" t="s">
        <v>62</v>
      </c>
      <c r="AA3445" s="25"/>
      <c r="AB3445" s="26"/>
      <c r="AC3445" s="31"/>
      <c r="AD3445" s="32">
        <v>0.04</v>
      </c>
      <c r="AE3445" s="32">
        <v>2.06</v>
      </c>
      <c r="AF3445" s="32">
        <v>0.34</v>
      </c>
      <c r="AG3445" s="33">
        <v>0.05</v>
      </c>
      <c r="AH3445" s="33">
        <v>2.0299999999999998</v>
      </c>
      <c r="AI3445" s="33">
        <v>0.34</v>
      </c>
      <c r="AJ3445" s="27"/>
      <c r="AK3445" s="27"/>
      <c r="AL3445" s="27">
        <v>1.3733333333333335</v>
      </c>
      <c r="AM3445" s="27"/>
      <c r="AN3445" s="27"/>
      <c r="AO3445" s="28" t="s">
        <v>511</v>
      </c>
      <c r="AP3445" s="51"/>
      <c r="AQ3445" s="51"/>
    </row>
    <row r="3446" spans="1:43" ht="12.65" customHeight="1">
      <c r="A3446" s="13" t="s">
        <v>214</v>
      </c>
      <c r="B3446" s="14" t="s">
        <v>229</v>
      </c>
      <c r="C3446" s="13">
        <v>23</v>
      </c>
      <c r="D3446" s="13" t="s">
        <v>228</v>
      </c>
      <c r="E3446" s="15" t="s">
        <v>775</v>
      </c>
      <c r="F3446" s="13">
        <v>10684</v>
      </c>
      <c r="G3446" s="13" t="s">
        <v>253</v>
      </c>
      <c r="H3446" s="16">
        <v>45893</v>
      </c>
      <c r="I3446" s="17">
        <v>45893</v>
      </c>
      <c r="J3446" s="18">
        <v>45893</v>
      </c>
      <c r="K3446" s="19">
        <v>0.77671296296296299</v>
      </c>
      <c r="L3446" s="19">
        <v>0.79476851851851849</v>
      </c>
      <c r="M3446" s="20">
        <v>0.86004629629629636</v>
      </c>
      <c r="N3446" s="19">
        <v>0.87810185185185186</v>
      </c>
      <c r="O3446" s="21">
        <f t="shared" si="131"/>
        <v>1.8055555555555491E-2</v>
      </c>
      <c r="P3446" s="13" t="s">
        <v>781</v>
      </c>
      <c r="Q3446" s="13" t="s">
        <v>782</v>
      </c>
      <c r="R3446" s="22" t="s">
        <v>783</v>
      </c>
      <c r="S3446" s="22" t="s">
        <v>33</v>
      </c>
      <c r="T3446" s="23" t="s">
        <v>52</v>
      </c>
      <c r="U3446" s="23"/>
      <c r="V3446" s="22" t="s">
        <v>67</v>
      </c>
      <c r="W3446" s="24" t="s">
        <v>3677</v>
      </c>
      <c r="X3446" s="25" t="s">
        <v>50</v>
      </c>
      <c r="Y3446" s="25" t="s">
        <v>50</v>
      </c>
      <c r="Z3446" s="25" t="s">
        <v>50</v>
      </c>
      <c r="AA3446" s="25"/>
      <c r="AB3446" s="26"/>
      <c r="AC3446" s="31"/>
      <c r="AD3446" s="32">
        <v>0</v>
      </c>
      <c r="AE3446" s="32">
        <v>0</v>
      </c>
      <c r="AF3446" s="32">
        <v>0</v>
      </c>
      <c r="AG3446" s="33">
        <v>0</v>
      </c>
      <c r="AH3446" s="33">
        <v>0</v>
      </c>
      <c r="AI3446" s="33">
        <v>0</v>
      </c>
      <c r="AJ3446" s="27"/>
      <c r="AK3446" s="27"/>
      <c r="AL3446" s="27">
        <v>0.21666666666666667</v>
      </c>
      <c r="AM3446" s="27"/>
      <c r="AN3446" s="27"/>
      <c r="AO3446" s="28" t="s">
        <v>511</v>
      </c>
      <c r="AP3446" s="51"/>
      <c r="AQ3446" s="51"/>
    </row>
    <row r="3447" spans="1:43" ht="12.65" customHeight="1">
      <c r="A3447" s="13" t="s">
        <v>214</v>
      </c>
      <c r="B3447" s="14" t="s">
        <v>229</v>
      </c>
      <c r="C3447" s="13">
        <v>23</v>
      </c>
      <c r="D3447" s="13" t="s">
        <v>228</v>
      </c>
      <c r="E3447" s="15" t="s">
        <v>775</v>
      </c>
      <c r="F3447" s="13">
        <v>10684</v>
      </c>
      <c r="G3447" s="13" t="s">
        <v>253</v>
      </c>
      <c r="H3447" s="16">
        <v>45894</v>
      </c>
      <c r="I3447" s="17">
        <v>45894</v>
      </c>
      <c r="J3447" s="18">
        <f>I3447</f>
        <v>45894</v>
      </c>
      <c r="K3447" s="19">
        <v>0.41371527777777778</v>
      </c>
      <c r="L3447" s="19">
        <v>0.45368055555555553</v>
      </c>
      <c r="M3447" s="20">
        <v>0.49704861111111115</v>
      </c>
      <c r="N3447" s="19">
        <v>0.5370138888888889</v>
      </c>
      <c r="O3447" s="21">
        <f t="shared" si="131"/>
        <v>3.9965277777777752E-2</v>
      </c>
      <c r="P3447" s="13" t="s">
        <v>779</v>
      </c>
      <c r="Q3447" s="13" t="s">
        <v>52</v>
      </c>
      <c r="R3447" s="22" t="s">
        <v>780</v>
      </c>
      <c r="S3447" s="22" t="s">
        <v>32</v>
      </c>
      <c r="T3447" s="23" t="s">
        <v>52</v>
      </c>
      <c r="U3447" s="23" t="s">
        <v>50</v>
      </c>
      <c r="V3447" s="22" t="s">
        <v>67</v>
      </c>
      <c r="W3447" s="24" t="s">
        <v>139</v>
      </c>
      <c r="X3447" s="25" t="s">
        <v>71</v>
      </c>
      <c r="Y3447" s="25" t="s">
        <v>114</v>
      </c>
      <c r="Z3447" s="25" t="s">
        <v>66</v>
      </c>
      <c r="AA3447" s="25"/>
      <c r="AB3447" s="26"/>
      <c r="AC3447" s="31"/>
      <c r="AD3447" s="32">
        <v>0</v>
      </c>
      <c r="AE3447" s="32">
        <v>0</v>
      </c>
      <c r="AF3447" s="32">
        <v>0</v>
      </c>
      <c r="AG3447" s="33">
        <v>0</v>
      </c>
      <c r="AH3447" s="33">
        <v>0</v>
      </c>
      <c r="AI3447" s="33">
        <v>0</v>
      </c>
      <c r="AJ3447" s="27"/>
      <c r="AK3447" s="27"/>
      <c r="AL3447" s="27">
        <v>0.13333333333333333</v>
      </c>
      <c r="AM3447" s="27"/>
      <c r="AN3447" s="27"/>
      <c r="AO3447" s="28" t="s">
        <v>511</v>
      </c>
      <c r="AP3447" s="51"/>
      <c r="AQ3447" s="51"/>
    </row>
    <row r="3448" spans="1:43" ht="12.65" customHeight="1">
      <c r="A3448" s="13" t="s">
        <v>214</v>
      </c>
      <c r="B3448" s="14" t="s">
        <v>229</v>
      </c>
      <c r="C3448" s="13">
        <v>23</v>
      </c>
      <c r="D3448" s="13" t="s">
        <v>228</v>
      </c>
      <c r="E3448" s="15" t="s">
        <v>775</v>
      </c>
      <c r="F3448" s="13">
        <v>10684</v>
      </c>
      <c r="G3448" s="13" t="s">
        <v>253</v>
      </c>
      <c r="H3448" s="16">
        <v>45894</v>
      </c>
      <c r="I3448" s="17">
        <v>45894</v>
      </c>
      <c r="J3448" s="18">
        <f>I3448</f>
        <v>45894</v>
      </c>
      <c r="K3448" s="19">
        <v>0.45819444444444446</v>
      </c>
      <c r="L3448" s="19">
        <v>0.49527777777777776</v>
      </c>
      <c r="M3448" s="20">
        <v>0.54152777777777772</v>
      </c>
      <c r="N3448" s="19">
        <v>0.57861111111111108</v>
      </c>
      <c r="O3448" s="21">
        <f t="shared" si="131"/>
        <v>3.7083333333333357E-2</v>
      </c>
      <c r="P3448" s="13" t="s">
        <v>1628</v>
      </c>
      <c r="Q3448" s="13" t="s">
        <v>1628</v>
      </c>
      <c r="R3448" s="22" t="s">
        <v>1629</v>
      </c>
      <c r="S3448" s="22" t="s">
        <v>32</v>
      </c>
      <c r="T3448" s="23" t="s">
        <v>52</v>
      </c>
      <c r="U3448" s="23" t="s">
        <v>50</v>
      </c>
      <c r="V3448" s="22" t="s">
        <v>67</v>
      </c>
      <c r="W3448" s="24" t="s">
        <v>139</v>
      </c>
      <c r="X3448" s="25" t="s">
        <v>71</v>
      </c>
      <c r="Y3448" s="25" t="s">
        <v>114</v>
      </c>
      <c r="Z3448" s="25" t="s">
        <v>66</v>
      </c>
      <c r="AA3448" s="25"/>
      <c r="AB3448" s="26"/>
      <c r="AC3448" s="31"/>
      <c r="AD3448" s="32">
        <v>0</v>
      </c>
      <c r="AE3448" s="32">
        <v>0</v>
      </c>
      <c r="AF3448" s="32">
        <v>0</v>
      </c>
      <c r="AG3448" s="33">
        <v>0</v>
      </c>
      <c r="AH3448" s="33">
        <v>0</v>
      </c>
      <c r="AI3448" s="33">
        <v>0</v>
      </c>
      <c r="AJ3448" s="27"/>
      <c r="AK3448" s="27"/>
      <c r="AL3448" s="27">
        <v>0.13333333333333333</v>
      </c>
      <c r="AM3448" s="27"/>
      <c r="AN3448" s="27"/>
      <c r="AO3448" s="28" t="s">
        <v>511</v>
      </c>
      <c r="AP3448" s="51"/>
      <c r="AQ3448" s="51"/>
    </row>
    <row r="3449" spans="1:43" ht="12.65" customHeight="1">
      <c r="A3449" s="13" t="s">
        <v>214</v>
      </c>
      <c r="B3449" s="14" t="s">
        <v>229</v>
      </c>
      <c r="C3449" s="13">
        <v>23</v>
      </c>
      <c r="D3449" s="13" t="s">
        <v>228</v>
      </c>
      <c r="E3449" s="15" t="s">
        <v>775</v>
      </c>
      <c r="F3449" s="13">
        <v>10684</v>
      </c>
      <c r="G3449" s="13" t="s">
        <v>253</v>
      </c>
      <c r="H3449" s="16">
        <v>45894</v>
      </c>
      <c r="I3449" s="17">
        <v>45894</v>
      </c>
      <c r="J3449" s="18">
        <f>I3449</f>
        <v>45894</v>
      </c>
      <c r="K3449" s="19">
        <v>0.50032407407407409</v>
      </c>
      <c r="L3449" s="19">
        <v>0.57859953703703693</v>
      </c>
      <c r="M3449" s="20">
        <v>0.58365740740740746</v>
      </c>
      <c r="N3449" s="19">
        <v>0.6619328703703703</v>
      </c>
      <c r="O3449" s="21">
        <f t="shared" si="131"/>
        <v>7.8275462962962838E-2</v>
      </c>
      <c r="P3449" s="13" t="s">
        <v>1626</v>
      </c>
      <c r="Q3449" s="13" t="s">
        <v>52</v>
      </c>
      <c r="R3449" s="22" t="s">
        <v>1627</v>
      </c>
      <c r="S3449" s="22" t="s">
        <v>31</v>
      </c>
      <c r="T3449" s="23" t="s">
        <v>52</v>
      </c>
      <c r="U3449" s="23" t="s">
        <v>50</v>
      </c>
      <c r="V3449" s="22" t="s">
        <v>67</v>
      </c>
      <c r="W3449" s="24" t="s">
        <v>140</v>
      </c>
      <c r="X3449" s="25" t="s">
        <v>69</v>
      </c>
      <c r="Y3449" s="25" t="s">
        <v>114</v>
      </c>
      <c r="Z3449" s="25" t="s">
        <v>65</v>
      </c>
      <c r="AA3449" s="25"/>
      <c r="AB3449" s="26"/>
      <c r="AC3449" s="31"/>
      <c r="AD3449" s="32">
        <v>0</v>
      </c>
      <c r="AE3449" s="32">
        <v>0</v>
      </c>
      <c r="AF3449" s="32">
        <v>0</v>
      </c>
      <c r="AG3449" s="33">
        <v>0</v>
      </c>
      <c r="AH3449" s="33">
        <v>0</v>
      </c>
      <c r="AI3449" s="33">
        <v>0</v>
      </c>
      <c r="AJ3449" s="27"/>
      <c r="AK3449" s="27"/>
      <c r="AL3449" s="27">
        <v>0.13333333333333333</v>
      </c>
      <c r="AM3449" s="27"/>
      <c r="AN3449" s="27"/>
      <c r="AO3449" s="28" t="s">
        <v>511</v>
      </c>
      <c r="AP3449" s="51"/>
      <c r="AQ3449" s="51"/>
    </row>
    <row r="3450" spans="1:43" ht="12.65" customHeight="1">
      <c r="A3450" s="13" t="s">
        <v>214</v>
      </c>
      <c r="B3450" s="14" t="s">
        <v>229</v>
      </c>
      <c r="C3450" s="13">
        <v>23</v>
      </c>
      <c r="D3450" s="13" t="s">
        <v>228</v>
      </c>
      <c r="E3450" s="15" t="s">
        <v>775</v>
      </c>
      <c r="F3450" s="13">
        <v>10684</v>
      </c>
      <c r="G3450" s="13" t="s">
        <v>253</v>
      </c>
      <c r="H3450" s="16">
        <v>45894</v>
      </c>
      <c r="I3450" s="17">
        <v>45894</v>
      </c>
      <c r="J3450" s="18">
        <f>I3450</f>
        <v>45894</v>
      </c>
      <c r="K3450" s="19">
        <v>0.58409722222222227</v>
      </c>
      <c r="L3450" s="19">
        <v>0.66326388888888888</v>
      </c>
      <c r="M3450" s="20">
        <v>0.66743055555555553</v>
      </c>
      <c r="N3450" s="19">
        <v>0.74659722222222225</v>
      </c>
      <c r="O3450" s="21">
        <f t="shared" si="131"/>
        <v>7.9166666666666718E-2</v>
      </c>
      <c r="P3450" s="13" t="s">
        <v>934</v>
      </c>
      <c r="Q3450" s="13" t="s">
        <v>52</v>
      </c>
      <c r="R3450" s="22" t="s">
        <v>935</v>
      </c>
      <c r="S3450" s="22" t="s">
        <v>31</v>
      </c>
      <c r="T3450" s="23" t="s">
        <v>52</v>
      </c>
      <c r="U3450" s="23" t="s">
        <v>50</v>
      </c>
      <c r="V3450" s="22" t="s">
        <v>67</v>
      </c>
      <c r="W3450" s="24" t="s">
        <v>144</v>
      </c>
      <c r="X3450" s="25" t="s">
        <v>84</v>
      </c>
      <c r="Y3450" s="25" t="s">
        <v>114</v>
      </c>
      <c r="Z3450" s="25" t="s">
        <v>62</v>
      </c>
      <c r="AA3450" s="25"/>
      <c r="AB3450" s="26"/>
      <c r="AC3450" s="31"/>
      <c r="AD3450" s="32">
        <v>0</v>
      </c>
      <c r="AE3450" s="32">
        <v>0</v>
      </c>
      <c r="AF3450" s="32">
        <v>0</v>
      </c>
      <c r="AG3450" s="33">
        <v>0</v>
      </c>
      <c r="AH3450" s="33">
        <v>0</v>
      </c>
      <c r="AI3450" s="33">
        <v>0</v>
      </c>
      <c r="AJ3450" s="27"/>
      <c r="AK3450" s="27"/>
      <c r="AL3450" s="27">
        <v>0.13333333333333333</v>
      </c>
      <c r="AM3450" s="27"/>
      <c r="AN3450" s="27"/>
      <c r="AO3450" s="28" t="s">
        <v>511</v>
      </c>
      <c r="AP3450" s="51"/>
      <c r="AQ3450" s="51"/>
    </row>
    <row r="3451" spans="1:43" ht="12.65" customHeight="1">
      <c r="A3451" s="13" t="s">
        <v>214</v>
      </c>
      <c r="B3451" s="14" t="s">
        <v>229</v>
      </c>
      <c r="C3451" s="13">
        <v>23</v>
      </c>
      <c r="D3451" s="13" t="s">
        <v>228</v>
      </c>
      <c r="E3451" s="15" t="s">
        <v>775</v>
      </c>
      <c r="F3451" s="13">
        <v>10684</v>
      </c>
      <c r="G3451" s="13" t="s">
        <v>253</v>
      </c>
      <c r="H3451" s="16">
        <v>45894</v>
      </c>
      <c r="I3451" s="17">
        <v>45894</v>
      </c>
      <c r="J3451" s="18">
        <v>45894</v>
      </c>
      <c r="K3451" s="19">
        <v>0.66853009259259255</v>
      </c>
      <c r="L3451" s="19">
        <v>0.70462962962962961</v>
      </c>
      <c r="M3451" s="20">
        <v>0.75186342592592592</v>
      </c>
      <c r="N3451" s="19">
        <v>0.78796296296296298</v>
      </c>
      <c r="O3451" s="21">
        <f t="shared" si="131"/>
        <v>3.6099537037037055E-2</v>
      </c>
      <c r="P3451" s="13" t="s">
        <v>936</v>
      </c>
      <c r="Q3451" s="13" t="s">
        <v>937</v>
      </c>
      <c r="R3451" s="22" t="s">
        <v>938</v>
      </c>
      <c r="S3451" s="22" t="s">
        <v>32</v>
      </c>
      <c r="T3451" s="23" t="s">
        <v>52</v>
      </c>
      <c r="U3451" s="23"/>
      <c r="V3451" s="22" t="s">
        <v>67</v>
      </c>
      <c r="W3451" s="24" t="s">
        <v>3677</v>
      </c>
      <c r="X3451" s="25" t="s">
        <v>50</v>
      </c>
      <c r="Y3451" s="25" t="s">
        <v>50</v>
      </c>
      <c r="Z3451" s="25" t="s">
        <v>50</v>
      </c>
      <c r="AA3451" s="25"/>
      <c r="AB3451" s="26"/>
      <c r="AC3451" s="31"/>
      <c r="AD3451" s="32">
        <v>0</v>
      </c>
      <c r="AE3451" s="32">
        <v>0</v>
      </c>
      <c r="AF3451" s="32">
        <v>0</v>
      </c>
      <c r="AG3451" s="33">
        <v>0</v>
      </c>
      <c r="AH3451" s="33">
        <v>0</v>
      </c>
      <c r="AI3451" s="33">
        <v>0</v>
      </c>
      <c r="AJ3451" s="27"/>
      <c r="AK3451" s="27"/>
      <c r="AL3451" s="27">
        <v>0.16666666666666669</v>
      </c>
      <c r="AM3451" s="27"/>
      <c r="AN3451" s="27"/>
      <c r="AO3451" s="28" t="s">
        <v>511</v>
      </c>
      <c r="AP3451" s="51"/>
      <c r="AQ3451" s="51"/>
    </row>
    <row r="3452" spans="1:43" ht="12.65" customHeight="1">
      <c r="A3452" s="13" t="s">
        <v>214</v>
      </c>
      <c r="B3452" s="14" t="s">
        <v>229</v>
      </c>
      <c r="C3452" s="13">
        <v>23</v>
      </c>
      <c r="D3452" s="13" t="s">
        <v>228</v>
      </c>
      <c r="E3452" s="15" t="s">
        <v>775</v>
      </c>
      <c r="F3452" s="13">
        <v>10684</v>
      </c>
      <c r="G3452" s="13" t="s">
        <v>253</v>
      </c>
      <c r="H3452" s="16">
        <v>45894</v>
      </c>
      <c r="I3452" s="17">
        <v>45894</v>
      </c>
      <c r="J3452" s="18">
        <f t="shared" ref="J3452:J3457" si="132">I3452</f>
        <v>45894</v>
      </c>
      <c r="K3452" s="19">
        <v>0.81292824074074077</v>
      </c>
      <c r="L3452" s="19">
        <v>0.89429398148148154</v>
      </c>
      <c r="M3452" s="20">
        <v>0.89626157407407414</v>
      </c>
      <c r="N3452" s="19">
        <v>0.97762731481481491</v>
      </c>
      <c r="O3452" s="21">
        <f t="shared" si="131"/>
        <v>8.1365740740740766E-2</v>
      </c>
      <c r="P3452" s="13" t="s">
        <v>784</v>
      </c>
      <c r="Q3452" s="13" t="s">
        <v>52</v>
      </c>
      <c r="R3452" s="22" t="s">
        <v>785</v>
      </c>
      <c r="S3452" s="22" t="s">
        <v>31</v>
      </c>
      <c r="T3452" s="23" t="s">
        <v>52</v>
      </c>
      <c r="U3452" s="23" t="s">
        <v>50</v>
      </c>
      <c r="V3452" s="22" t="s">
        <v>67</v>
      </c>
      <c r="W3452" s="24" t="s">
        <v>156</v>
      </c>
      <c r="X3452" s="25" t="s">
        <v>63</v>
      </c>
      <c r="Y3452" s="25" t="s">
        <v>114</v>
      </c>
      <c r="Z3452" s="25" t="s">
        <v>60</v>
      </c>
      <c r="AA3452" s="25"/>
      <c r="AB3452" s="26"/>
      <c r="AC3452" s="31"/>
      <c r="AD3452" s="32">
        <v>0</v>
      </c>
      <c r="AE3452" s="32">
        <v>0</v>
      </c>
      <c r="AF3452" s="32">
        <v>0</v>
      </c>
      <c r="AG3452" s="33">
        <v>0</v>
      </c>
      <c r="AH3452" s="33">
        <v>0</v>
      </c>
      <c r="AI3452" s="33">
        <v>0</v>
      </c>
      <c r="AJ3452" s="27"/>
      <c r="AK3452" s="27"/>
      <c r="AL3452" s="27">
        <v>0.16666666666666669</v>
      </c>
      <c r="AM3452" s="27"/>
      <c r="AN3452" s="27"/>
      <c r="AO3452" s="28" t="s">
        <v>511</v>
      </c>
      <c r="AP3452" s="51"/>
      <c r="AQ3452" s="51"/>
    </row>
    <row r="3453" spans="1:43" ht="12.65" customHeight="1">
      <c r="A3453" s="13" t="s">
        <v>214</v>
      </c>
      <c r="B3453" s="14" t="s">
        <v>229</v>
      </c>
      <c r="C3453" s="13">
        <v>23</v>
      </c>
      <c r="D3453" s="13" t="s">
        <v>228</v>
      </c>
      <c r="E3453" s="15" t="s">
        <v>775</v>
      </c>
      <c r="F3453" s="13">
        <v>10684</v>
      </c>
      <c r="G3453" s="13" t="s">
        <v>253</v>
      </c>
      <c r="H3453" s="16">
        <v>45895</v>
      </c>
      <c r="I3453" s="17">
        <v>45895</v>
      </c>
      <c r="J3453" s="18">
        <f t="shared" si="132"/>
        <v>45895</v>
      </c>
      <c r="K3453" s="19">
        <v>0.41371527777777778</v>
      </c>
      <c r="L3453" s="19">
        <v>0.49508101851851849</v>
      </c>
      <c r="M3453" s="20">
        <v>0.49704861111111115</v>
      </c>
      <c r="N3453" s="19">
        <v>0.57841435185185175</v>
      </c>
      <c r="O3453" s="21">
        <f t="shared" si="131"/>
        <v>8.13657407407406E-2</v>
      </c>
      <c r="P3453" s="13" t="s">
        <v>784</v>
      </c>
      <c r="Q3453" s="13" t="s">
        <v>52</v>
      </c>
      <c r="R3453" s="22" t="s">
        <v>785</v>
      </c>
      <c r="S3453" s="22" t="s">
        <v>31</v>
      </c>
      <c r="T3453" s="23" t="s">
        <v>52</v>
      </c>
      <c r="U3453" s="23" t="s">
        <v>50</v>
      </c>
      <c r="V3453" s="22" t="s">
        <v>67</v>
      </c>
      <c r="W3453" s="24" t="s">
        <v>156</v>
      </c>
      <c r="X3453" s="25" t="s">
        <v>63</v>
      </c>
      <c r="Y3453" s="25" t="s">
        <v>114</v>
      </c>
      <c r="Z3453" s="25" t="s">
        <v>60</v>
      </c>
      <c r="AA3453" s="25"/>
      <c r="AB3453" s="26"/>
      <c r="AC3453" s="31"/>
      <c r="AD3453" s="32">
        <v>0</v>
      </c>
      <c r="AE3453" s="32">
        <v>0</v>
      </c>
      <c r="AF3453" s="32">
        <v>0</v>
      </c>
      <c r="AG3453" s="33">
        <v>0</v>
      </c>
      <c r="AH3453" s="33">
        <v>0</v>
      </c>
      <c r="AI3453" s="33">
        <v>0</v>
      </c>
      <c r="AJ3453" s="27"/>
      <c r="AK3453" s="27"/>
      <c r="AL3453" s="27">
        <v>0.13333333333333333</v>
      </c>
      <c r="AM3453" s="27"/>
      <c r="AN3453" s="27"/>
      <c r="AO3453" s="28" t="s">
        <v>511</v>
      </c>
      <c r="AP3453" s="51"/>
      <c r="AQ3453" s="51"/>
    </row>
    <row r="3454" spans="1:43" ht="12.65" customHeight="1">
      <c r="A3454" s="13" t="s">
        <v>214</v>
      </c>
      <c r="B3454" s="14" t="s">
        <v>229</v>
      </c>
      <c r="C3454" s="13">
        <v>23</v>
      </c>
      <c r="D3454" s="13" t="s">
        <v>228</v>
      </c>
      <c r="E3454" s="15" t="s">
        <v>775</v>
      </c>
      <c r="F3454" s="13">
        <v>10684</v>
      </c>
      <c r="G3454" s="13" t="s">
        <v>253</v>
      </c>
      <c r="H3454" s="16">
        <v>45895</v>
      </c>
      <c r="I3454" s="17">
        <v>45895</v>
      </c>
      <c r="J3454" s="18">
        <f t="shared" si="132"/>
        <v>45895</v>
      </c>
      <c r="K3454" s="19">
        <v>0.50028935185185186</v>
      </c>
      <c r="L3454" s="19">
        <v>0.54025462962962956</v>
      </c>
      <c r="M3454" s="20">
        <v>0.58362268518518523</v>
      </c>
      <c r="N3454" s="19">
        <v>0.62358796296296293</v>
      </c>
      <c r="O3454" s="21">
        <f t="shared" si="131"/>
        <v>3.9965277777777697E-2</v>
      </c>
      <c r="P3454" s="13" t="s">
        <v>779</v>
      </c>
      <c r="Q3454" s="13" t="s">
        <v>52</v>
      </c>
      <c r="R3454" s="22" t="s">
        <v>780</v>
      </c>
      <c r="S3454" s="22" t="s">
        <v>32</v>
      </c>
      <c r="T3454" s="23" t="s">
        <v>52</v>
      </c>
      <c r="U3454" s="23" t="s">
        <v>50</v>
      </c>
      <c r="V3454" s="22" t="s">
        <v>67</v>
      </c>
      <c r="W3454" s="24" t="s">
        <v>139</v>
      </c>
      <c r="X3454" s="25" t="s">
        <v>71</v>
      </c>
      <c r="Y3454" s="25" t="s">
        <v>114</v>
      </c>
      <c r="Z3454" s="25" t="s">
        <v>66</v>
      </c>
      <c r="AA3454" s="25"/>
      <c r="AB3454" s="26"/>
      <c r="AC3454" s="31"/>
      <c r="AD3454" s="32">
        <v>0</v>
      </c>
      <c r="AE3454" s="32">
        <v>0</v>
      </c>
      <c r="AF3454" s="32">
        <v>0</v>
      </c>
      <c r="AG3454" s="33">
        <v>0</v>
      </c>
      <c r="AH3454" s="33">
        <v>0</v>
      </c>
      <c r="AI3454" s="33">
        <v>0</v>
      </c>
      <c r="AJ3454" s="27"/>
      <c r="AK3454" s="27"/>
      <c r="AL3454" s="27">
        <v>0.13333333333333333</v>
      </c>
      <c r="AM3454" s="27"/>
      <c r="AN3454" s="27"/>
      <c r="AO3454" s="28" t="s">
        <v>511</v>
      </c>
      <c r="AP3454" s="51"/>
      <c r="AQ3454" s="51"/>
    </row>
    <row r="3455" spans="1:43" ht="12.65" customHeight="1">
      <c r="A3455" s="13" t="s">
        <v>214</v>
      </c>
      <c r="B3455" s="14" t="s">
        <v>229</v>
      </c>
      <c r="C3455" s="13">
        <v>23</v>
      </c>
      <c r="D3455" s="13" t="s">
        <v>228</v>
      </c>
      <c r="E3455" s="15" t="s">
        <v>775</v>
      </c>
      <c r="F3455" s="13">
        <v>10684</v>
      </c>
      <c r="G3455" s="13" t="s">
        <v>253</v>
      </c>
      <c r="H3455" s="16">
        <v>45895</v>
      </c>
      <c r="I3455" s="17">
        <v>45895</v>
      </c>
      <c r="J3455" s="18">
        <f t="shared" si="132"/>
        <v>45895</v>
      </c>
      <c r="K3455" s="19">
        <v>0.54478009259259252</v>
      </c>
      <c r="L3455" s="19">
        <v>0.58186342592592588</v>
      </c>
      <c r="M3455" s="20">
        <v>0.62811342592592589</v>
      </c>
      <c r="N3455" s="19">
        <v>0.66519675925925925</v>
      </c>
      <c r="O3455" s="21">
        <f t="shared" si="131"/>
        <v>3.7083333333333357E-2</v>
      </c>
      <c r="P3455" s="13" t="s">
        <v>1628</v>
      </c>
      <c r="Q3455" s="13" t="s">
        <v>1628</v>
      </c>
      <c r="R3455" s="22" t="s">
        <v>1629</v>
      </c>
      <c r="S3455" s="22" t="s">
        <v>32</v>
      </c>
      <c r="T3455" s="23" t="s">
        <v>52</v>
      </c>
      <c r="U3455" s="23" t="s">
        <v>50</v>
      </c>
      <c r="V3455" s="22" t="s">
        <v>67</v>
      </c>
      <c r="W3455" s="24" t="s">
        <v>139</v>
      </c>
      <c r="X3455" s="25" t="s">
        <v>71</v>
      </c>
      <c r="Y3455" s="25" t="s">
        <v>114</v>
      </c>
      <c r="Z3455" s="25" t="s">
        <v>66</v>
      </c>
      <c r="AA3455" s="25"/>
      <c r="AB3455" s="26"/>
      <c r="AC3455" s="31"/>
      <c r="AD3455" s="32">
        <v>0</v>
      </c>
      <c r="AE3455" s="32">
        <v>0</v>
      </c>
      <c r="AF3455" s="32">
        <v>0</v>
      </c>
      <c r="AG3455" s="33">
        <v>0</v>
      </c>
      <c r="AH3455" s="33">
        <v>0</v>
      </c>
      <c r="AI3455" s="33">
        <v>0</v>
      </c>
      <c r="AJ3455" s="27"/>
      <c r="AK3455" s="27"/>
      <c r="AL3455" s="27">
        <v>0.13333333333333333</v>
      </c>
      <c r="AM3455" s="27"/>
      <c r="AN3455" s="27"/>
      <c r="AO3455" s="28" t="s">
        <v>511</v>
      </c>
      <c r="AP3455" s="51"/>
      <c r="AQ3455" s="51"/>
    </row>
    <row r="3456" spans="1:43" ht="12.65" customHeight="1">
      <c r="A3456" s="13" t="s">
        <v>214</v>
      </c>
      <c r="B3456" s="14" t="s">
        <v>229</v>
      </c>
      <c r="C3456" s="13">
        <v>23</v>
      </c>
      <c r="D3456" s="13" t="s">
        <v>228</v>
      </c>
      <c r="E3456" s="15" t="s">
        <v>775</v>
      </c>
      <c r="F3456" s="13">
        <v>10684</v>
      </c>
      <c r="G3456" s="13" t="s">
        <v>253</v>
      </c>
      <c r="H3456" s="16">
        <v>45895</v>
      </c>
      <c r="I3456" s="17">
        <v>45895</v>
      </c>
      <c r="J3456" s="18">
        <f t="shared" si="132"/>
        <v>45895</v>
      </c>
      <c r="K3456" s="19">
        <v>0.5870833333333334</v>
      </c>
      <c r="L3456" s="19">
        <v>0.66535879629629624</v>
      </c>
      <c r="M3456" s="20">
        <v>0.67041666666666666</v>
      </c>
      <c r="N3456" s="19">
        <v>0.74869212962962961</v>
      </c>
      <c r="O3456" s="21">
        <f t="shared" si="131"/>
        <v>7.8275462962962949E-2</v>
      </c>
      <c r="P3456" s="13" t="s">
        <v>1626</v>
      </c>
      <c r="Q3456" s="13" t="s">
        <v>52</v>
      </c>
      <c r="R3456" s="22" t="s">
        <v>1627</v>
      </c>
      <c r="S3456" s="22" t="s">
        <v>31</v>
      </c>
      <c r="T3456" s="23" t="s">
        <v>52</v>
      </c>
      <c r="U3456" s="23" t="s">
        <v>50</v>
      </c>
      <c r="V3456" s="22" t="s">
        <v>67</v>
      </c>
      <c r="W3456" s="24" t="s">
        <v>140</v>
      </c>
      <c r="X3456" s="25" t="s">
        <v>69</v>
      </c>
      <c r="Y3456" s="25" t="s">
        <v>114</v>
      </c>
      <c r="Z3456" s="25" t="s">
        <v>65</v>
      </c>
      <c r="AA3456" s="25"/>
      <c r="AB3456" s="26"/>
      <c r="AC3456" s="31"/>
      <c r="AD3456" s="32">
        <v>0</v>
      </c>
      <c r="AE3456" s="32">
        <v>0</v>
      </c>
      <c r="AF3456" s="32">
        <v>0</v>
      </c>
      <c r="AG3456" s="33">
        <v>0</v>
      </c>
      <c r="AH3456" s="33">
        <v>0</v>
      </c>
      <c r="AI3456" s="33">
        <v>0</v>
      </c>
      <c r="AJ3456" s="27"/>
      <c r="AK3456" s="27"/>
      <c r="AL3456" s="27">
        <v>0.13333333333333333</v>
      </c>
      <c r="AM3456" s="27"/>
      <c r="AN3456" s="27"/>
      <c r="AO3456" s="28" t="s">
        <v>511</v>
      </c>
      <c r="AP3456" s="51"/>
      <c r="AQ3456" s="51"/>
    </row>
    <row r="3457" spans="1:43" ht="12.65" customHeight="1">
      <c r="A3457" s="13" t="s">
        <v>214</v>
      </c>
      <c r="B3457" s="14" t="s">
        <v>229</v>
      </c>
      <c r="C3457" s="13">
        <v>23</v>
      </c>
      <c r="D3457" s="13" t="s">
        <v>228</v>
      </c>
      <c r="E3457" s="15" t="s">
        <v>775</v>
      </c>
      <c r="F3457" s="13">
        <v>10684</v>
      </c>
      <c r="G3457" s="13" t="s">
        <v>253</v>
      </c>
      <c r="H3457" s="16">
        <v>45895</v>
      </c>
      <c r="I3457" s="17">
        <v>45895</v>
      </c>
      <c r="J3457" s="18">
        <f t="shared" si="132"/>
        <v>45895</v>
      </c>
      <c r="K3457" s="19">
        <v>0.67056712962962961</v>
      </c>
      <c r="L3457" s="19">
        <v>0.74973379629629633</v>
      </c>
      <c r="M3457" s="20">
        <v>0.75390046296296298</v>
      </c>
      <c r="N3457" s="19">
        <v>0.83306712962962959</v>
      </c>
      <c r="O3457" s="21">
        <f t="shared" si="131"/>
        <v>7.9166666666666607E-2</v>
      </c>
      <c r="P3457" s="13" t="s">
        <v>934</v>
      </c>
      <c r="Q3457" s="13" t="s">
        <v>52</v>
      </c>
      <c r="R3457" s="22" t="s">
        <v>935</v>
      </c>
      <c r="S3457" s="22" t="s">
        <v>31</v>
      </c>
      <c r="T3457" s="23" t="s">
        <v>52</v>
      </c>
      <c r="U3457" s="23" t="s">
        <v>50</v>
      </c>
      <c r="V3457" s="22" t="s">
        <v>67</v>
      </c>
      <c r="W3457" s="24" t="s">
        <v>144</v>
      </c>
      <c r="X3457" s="25" t="s">
        <v>84</v>
      </c>
      <c r="Y3457" s="25" t="s">
        <v>114</v>
      </c>
      <c r="Z3457" s="25" t="s">
        <v>62</v>
      </c>
      <c r="AA3457" s="25"/>
      <c r="AB3457" s="26"/>
      <c r="AC3457" s="31"/>
      <c r="AD3457" s="32">
        <v>0</v>
      </c>
      <c r="AE3457" s="32">
        <v>0</v>
      </c>
      <c r="AF3457" s="32">
        <v>0</v>
      </c>
      <c r="AG3457" s="33">
        <v>0</v>
      </c>
      <c r="AH3457" s="33">
        <v>0</v>
      </c>
      <c r="AI3457" s="33">
        <v>0</v>
      </c>
      <c r="AJ3457" s="27"/>
      <c r="AK3457" s="27"/>
      <c r="AL3457" s="27">
        <v>0.16666666666666669</v>
      </c>
      <c r="AM3457" s="27"/>
      <c r="AN3457" s="27"/>
      <c r="AO3457" s="28" t="s">
        <v>511</v>
      </c>
      <c r="AP3457" s="51"/>
      <c r="AQ3457" s="51"/>
    </row>
    <row r="3458" spans="1:43" ht="12.65" customHeight="1">
      <c r="A3458" s="13" t="s">
        <v>214</v>
      </c>
      <c r="B3458" s="14" t="s">
        <v>229</v>
      </c>
      <c r="C3458" s="13">
        <v>23</v>
      </c>
      <c r="D3458" s="13" t="s">
        <v>228</v>
      </c>
      <c r="E3458" s="15" t="s">
        <v>775</v>
      </c>
      <c r="F3458" s="13">
        <v>10684</v>
      </c>
      <c r="G3458" s="13" t="s">
        <v>253</v>
      </c>
      <c r="H3458" s="16">
        <v>45895</v>
      </c>
      <c r="I3458" s="17">
        <v>45895</v>
      </c>
      <c r="J3458" s="18">
        <v>45895</v>
      </c>
      <c r="K3458" s="19">
        <v>0.77716435185185184</v>
      </c>
      <c r="L3458" s="19">
        <v>0.7799652777777778</v>
      </c>
      <c r="M3458" s="20">
        <v>0.86049768518518521</v>
      </c>
      <c r="N3458" s="19">
        <v>0.86329861111111117</v>
      </c>
      <c r="O3458" s="21">
        <f t="shared" si="131"/>
        <v>2.8009259259259567E-3</v>
      </c>
      <c r="P3458" s="13" t="s">
        <v>1148</v>
      </c>
      <c r="Q3458" s="13" t="s">
        <v>1148</v>
      </c>
      <c r="R3458" s="22" t="s">
        <v>1149</v>
      </c>
      <c r="S3458" s="22" t="s">
        <v>33</v>
      </c>
      <c r="T3458" s="23" t="s">
        <v>52</v>
      </c>
      <c r="U3458" s="23"/>
      <c r="V3458" s="22" t="s">
        <v>67</v>
      </c>
      <c r="W3458" s="24" t="s">
        <v>3677</v>
      </c>
      <c r="X3458" s="25" t="s">
        <v>50</v>
      </c>
      <c r="Y3458" s="25" t="s">
        <v>50</v>
      </c>
      <c r="Z3458" s="25" t="s">
        <v>50</v>
      </c>
      <c r="AA3458" s="25"/>
      <c r="AB3458" s="26"/>
      <c r="AC3458" s="31"/>
      <c r="AD3458" s="32">
        <v>0</v>
      </c>
      <c r="AE3458" s="32">
        <v>0</v>
      </c>
      <c r="AF3458" s="32">
        <v>0</v>
      </c>
      <c r="AG3458" s="33">
        <v>0</v>
      </c>
      <c r="AH3458" s="33">
        <v>0</v>
      </c>
      <c r="AI3458" s="33">
        <v>0</v>
      </c>
      <c r="AJ3458" s="27"/>
      <c r="AK3458" s="27"/>
      <c r="AL3458" s="27">
        <v>0.16666666666666669</v>
      </c>
      <c r="AM3458" s="27"/>
      <c r="AN3458" s="27"/>
      <c r="AO3458" s="28" t="s">
        <v>511</v>
      </c>
      <c r="AP3458" s="51"/>
      <c r="AQ3458" s="51"/>
    </row>
    <row r="3459" spans="1:43" ht="12.65" customHeight="1">
      <c r="A3459" s="13" t="s">
        <v>214</v>
      </c>
      <c r="B3459" s="14" t="s">
        <v>229</v>
      </c>
      <c r="C3459" s="13">
        <v>23</v>
      </c>
      <c r="D3459" s="13" t="s">
        <v>228</v>
      </c>
      <c r="E3459" s="15" t="s">
        <v>775</v>
      </c>
      <c r="F3459" s="13">
        <v>10684</v>
      </c>
      <c r="G3459" s="13" t="s">
        <v>253</v>
      </c>
      <c r="H3459" s="16">
        <v>45895</v>
      </c>
      <c r="I3459" s="17">
        <v>45895</v>
      </c>
      <c r="J3459" s="18">
        <v>45895</v>
      </c>
      <c r="K3459" s="19">
        <v>0.88283564814814808</v>
      </c>
      <c r="L3459" s="19">
        <v>0.91893518518518513</v>
      </c>
      <c r="M3459" s="20">
        <v>0.96616898148148145</v>
      </c>
      <c r="N3459" s="19">
        <v>2.2685185185185187E-3</v>
      </c>
      <c r="O3459" s="21">
        <f t="shared" si="131"/>
        <v>3.6099537037037055E-2</v>
      </c>
      <c r="P3459" s="13" t="s">
        <v>936</v>
      </c>
      <c r="Q3459" s="13" t="s">
        <v>937</v>
      </c>
      <c r="R3459" s="22" t="s">
        <v>938</v>
      </c>
      <c r="S3459" s="22" t="s">
        <v>32</v>
      </c>
      <c r="T3459" s="23" t="s">
        <v>52</v>
      </c>
      <c r="U3459" s="23"/>
      <c r="V3459" s="22" t="s">
        <v>67</v>
      </c>
      <c r="W3459" s="24" t="s">
        <v>3677</v>
      </c>
      <c r="X3459" s="25" t="s">
        <v>50</v>
      </c>
      <c r="Y3459" s="25" t="s">
        <v>50</v>
      </c>
      <c r="Z3459" s="25" t="s">
        <v>50</v>
      </c>
      <c r="AA3459" s="25"/>
      <c r="AB3459" s="26"/>
      <c r="AC3459" s="31"/>
      <c r="AD3459" s="32">
        <v>0.01</v>
      </c>
      <c r="AE3459" s="32">
        <v>0.5</v>
      </c>
      <c r="AF3459" s="32">
        <v>0.19</v>
      </c>
      <c r="AG3459" s="33">
        <v>0.01</v>
      </c>
      <c r="AH3459" s="33">
        <v>0.5</v>
      </c>
      <c r="AI3459" s="33">
        <v>0.2</v>
      </c>
      <c r="AJ3459" s="27"/>
      <c r="AK3459" s="27"/>
      <c r="AL3459" s="27">
        <v>0.33333333333333331</v>
      </c>
      <c r="AM3459" s="27"/>
      <c r="AN3459" s="27"/>
      <c r="AO3459" s="28" t="s">
        <v>511</v>
      </c>
      <c r="AP3459" s="51"/>
      <c r="AQ3459" s="51"/>
    </row>
    <row r="3460" spans="1:43" ht="12.65" customHeight="1">
      <c r="A3460" s="13" t="s">
        <v>214</v>
      </c>
      <c r="B3460" s="14" t="s">
        <v>229</v>
      </c>
      <c r="C3460" s="13">
        <v>23</v>
      </c>
      <c r="D3460" s="13" t="s">
        <v>228</v>
      </c>
      <c r="E3460" s="15" t="s">
        <v>775</v>
      </c>
      <c r="F3460" s="13">
        <v>10684</v>
      </c>
      <c r="G3460" s="13" t="s">
        <v>253</v>
      </c>
      <c r="H3460" s="16">
        <v>45896</v>
      </c>
      <c r="I3460" s="17">
        <v>45896</v>
      </c>
      <c r="J3460" s="18">
        <f>I3460</f>
        <v>45896</v>
      </c>
      <c r="K3460" s="19">
        <v>0.50053240740740745</v>
      </c>
      <c r="L3460" s="19">
        <v>0.58230324074074069</v>
      </c>
      <c r="M3460" s="20">
        <v>0.58386574074074082</v>
      </c>
      <c r="N3460" s="19">
        <v>0.66563657407407406</v>
      </c>
      <c r="O3460" s="21">
        <f t="shared" si="131"/>
        <v>8.1770833333333237E-2</v>
      </c>
      <c r="P3460" s="13" t="s">
        <v>784</v>
      </c>
      <c r="Q3460" s="13" t="s">
        <v>52</v>
      </c>
      <c r="R3460" s="22" t="s">
        <v>785</v>
      </c>
      <c r="S3460" s="22" t="s">
        <v>31</v>
      </c>
      <c r="T3460" s="23" t="s">
        <v>52</v>
      </c>
      <c r="U3460" s="23" t="s">
        <v>50</v>
      </c>
      <c r="V3460" s="22" t="s">
        <v>67</v>
      </c>
      <c r="W3460" s="24" t="s">
        <v>156</v>
      </c>
      <c r="X3460" s="25" t="s">
        <v>63</v>
      </c>
      <c r="Y3460" s="25" t="s">
        <v>114</v>
      </c>
      <c r="Z3460" s="25" t="s">
        <v>60</v>
      </c>
      <c r="AA3460" s="25"/>
      <c r="AB3460" s="26"/>
      <c r="AC3460" s="31"/>
      <c r="AD3460" s="32">
        <v>0</v>
      </c>
      <c r="AE3460" s="32">
        <v>0</v>
      </c>
      <c r="AF3460" s="32">
        <v>0</v>
      </c>
      <c r="AG3460" s="33">
        <v>0</v>
      </c>
      <c r="AH3460" s="33">
        <v>0</v>
      </c>
      <c r="AI3460" s="33">
        <v>0</v>
      </c>
      <c r="AJ3460" s="27"/>
      <c r="AK3460" s="27"/>
      <c r="AL3460" s="27">
        <v>0.13333333333333333</v>
      </c>
      <c r="AM3460" s="27"/>
      <c r="AN3460" s="27"/>
      <c r="AO3460" s="28" t="s">
        <v>511</v>
      </c>
      <c r="AP3460" s="51"/>
      <c r="AQ3460" s="51"/>
    </row>
    <row r="3461" spans="1:43" ht="12.65" customHeight="1">
      <c r="A3461" s="13" t="s">
        <v>214</v>
      </c>
      <c r="B3461" s="14" t="s">
        <v>229</v>
      </c>
      <c r="C3461" s="13">
        <v>23</v>
      </c>
      <c r="D3461" s="13" t="s">
        <v>228</v>
      </c>
      <c r="E3461" s="15" t="s">
        <v>775</v>
      </c>
      <c r="F3461" s="13">
        <v>10684</v>
      </c>
      <c r="G3461" s="13" t="s">
        <v>253</v>
      </c>
      <c r="H3461" s="16">
        <v>45896</v>
      </c>
      <c r="I3461" s="17">
        <v>45896</v>
      </c>
      <c r="J3461" s="18">
        <v>45896</v>
      </c>
      <c r="K3461" s="19">
        <v>0.77552083333333333</v>
      </c>
      <c r="L3461" s="19">
        <v>0.78105324074074078</v>
      </c>
      <c r="M3461" s="20">
        <v>0.8588541666666667</v>
      </c>
      <c r="N3461" s="19">
        <v>0.86438657407407415</v>
      </c>
      <c r="O3461" s="21">
        <f t="shared" si="131"/>
        <v>5.5324074074074581E-3</v>
      </c>
      <c r="P3461" s="13" t="s">
        <v>1150</v>
      </c>
      <c r="Q3461" s="13" t="s">
        <v>1150</v>
      </c>
      <c r="R3461" s="22" t="s">
        <v>1151</v>
      </c>
      <c r="S3461" s="22" t="s">
        <v>33</v>
      </c>
      <c r="T3461" s="23" t="s">
        <v>52</v>
      </c>
      <c r="U3461" s="23"/>
      <c r="V3461" s="22" t="s">
        <v>67</v>
      </c>
      <c r="W3461" s="24" t="s">
        <v>3677</v>
      </c>
      <c r="X3461" s="25" t="s">
        <v>50</v>
      </c>
      <c r="Y3461" s="25" t="s">
        <v>50</v>
      </c>
      <c r="Z3461" s="25" t="s">
        <v>50</v>
      </c>
      <c r="AA3461" s="25"/>
      <c r="AB3461" s="26"/>
      <c r="AC3461" s="31"/>
      <c r="AD3461" s="32">
        <v>0.04</v>
      </c>
      <c r="AE3461" s="32">
        <v>2.1</v>
      </c>
      <c r="AF3461" s="32">
        <v>0.38</v>
      </c>
      <c r="AG3461" s="33">
        <v>0.05</v>
      </c>
      <c r="AH3461" s="33">
        <v>2.1</v>
      </c>
      <c r="AI3461" s="33">
        <v>0.39</v>
      </c>
      <c r="AJ3461" s="27"/>
      <c r="AK3461" s="27"/>
      <c r="AL3461" s="27">
        <v>1.4</v>
      </c>
      <c r="AM3461" s="27"/>
      <c r="AN3461" s="27"/>
      <c r="AO3461" s="28" t="s">
        <v>511</v>
      </c>
      <c r="AP3461" s="51"/>
      <c r="AQ3461" s="51"/>
    </row>
    <row r="3462" spans="1:43" ht="12.65" customHeight="1">
      <c r="A3462" s="13" t="s">
        <v>214</v>
      </c>
      <c r="B3462" s="14" t="s">
        <v>229</v>
      </c>
      <c r="C3462" s="13">
        <v>23</v>
      </c>
      <c r="D3462" s="13" t="s">
        <v>228</v>
      </c>
      <c r="E3462" s="15" t="s">
        <v>775</v>
      </c>
      <c r="F3462" s="13">
        <v>10684</v>
      </c>
      <c r="G3462" s="13" t="s">
        <v>253</v>
      </c>
      <c r="H3462" s="16">
        <v>45896</v>
      </c>
      <c r="I3462" s="17">
        <v>45896</v>
      </c>
      <c r="J3462" s="18">
        <v>45896</v>
      </c>
      <c r="K3462" s="19">
        <v>0.8968518518518519</v>
      </c>
      <c r="L3462" s="19">
        <v>0.90467592592592594</v>
      </c>
      <c r="M3462" s="20">
        <v>0.98018518518518527</v>
      </c>
      <c r="N3462" s="19">
        <v>0.98800925925925931</v>
      </c>
      <c r="O3462" s="21">
        <f t="shared" si="131"/>
        <v>7.8240740740740389E-3</v>
      </c>
      <c r="P3462" s="13" t="s">
        <v>1306</v>
      </c>
      <c r="Q3462" s="13" t="s">
        <v>1306</v>
      </c>
      <c r="R3462" s="22" t="s">
        <v>1307</v>
      </c>
      <c r="S3462" s="22" t="s">
        <v>33</v>
      </c>
      <c r="T3462" s="23" t="s">
        <v>52</v>
      </c>
      <c r="U3462" s="23"/>
      <c r="V3462" s="22" t="s">
        <v>67</v>
      </c>
      <c r="W3462" s="24" t="s">
        <v>3677</v>
      </c>
      <c r="X3462" s="25" t="s">
        <v>50</v>
      </c>
      <c r="Y3462" s="25" t="s">
        <v>50</v>
      </c>
      <c r="Z3462" s="25" t="s">
        <v>50</v>
      </c>
      <c r="AA3462" s="25"/>
      <c r="AB3462" s="26"/>
      <c r="AC3462" s="31"/>
      <c r="AD3462" s="32">
        <v>0.08</v>
      </c>
      <c r="AE3462" s="32">
        <v>4.1900000000000004</v>
      </c>
      <c r="AF3462" s="32">
        <v>1.57</v>
      </c>
      <c r="AG3462" s="33">
        <v>0.09</v>
      </c>
      <c r="AH3462" s="33">
        <v>4.1900000000000004</v>
      </c>
      <c r="AI3462" s="33">
        <v>1.59</v>
      </c>
      <c r="AJ3462" s="27"/>
      <c r="AK3462" s="27"/>
      <c r="AL3462" s="27">
        <v>2.7933333333333339</v>
      </c>
      <c r="AM3462" s="27"/>
      <c r="AN3462" s="27"/>
      <c r="AO3462" s="28" t="s">
        <v>511</v>
      </c>
      <c r="AP3462" s="51"/>
      <c r="AQ3462" s="51"/>
    </row>
    <row r="3463" spans="1:43" ht="12.65" customHeight="1">
      <c r="A3463" s="13" t="s">
        <v>214</v>
      </c>
      <c r="B3463" s="14" t="s">
        <v>229</v>
      </c>
      <c r="C3463" s="13">
        <v>23</v>
      </c>
      <c r="D3463" s="13" t="s">
        <v>228</v>
      </c>
      <c r="E3463" s="15" t="s">
        <v>775</v>
      </c>
      <c r="F3463" s="13">
        <v>10684</v>
      </c>
      <c r="G3463" s="13" t="s">
        <v>253</v>
      </c>
      <c r="H3463" s="16">
        <v>45897</v>
      </c>
      <c r="I3463" s="17">
        <v>45897</v>
      </c>
      <c r="J3463" s="18">
        <f>I3463</f>
        <v>45897</v>
      </c>
      <c r="K3463" s="19">
        <v>0.39635416666666667</v>
      </c>
      <c r="L3463" s="19">
        <v>0.47591435185185182</v>
      </c>
      <c r="M3463" s="20">
        <v>0.47968749999999999</v>
      </c>
      <c r="N3463" s="19">
        <v>0.55924768518518519</v>
      </c>
      <c r="O3463" s="21">
        <f t="shared" si="131"/>
        <v>7.9560185185185206E-2</v>
      </c>
      <c r="P3463" s="13" t="s">
        <v>934</v>
      </c>
      <c r="Q3463" s="13" t="s">
        <v>52</v>
      </c>
      <c r="R3463" s="22" t="s">
        <v>935</v>
      </c>
      <c r="S3463" s="22" t="s">
        <v>31</v>
      </c>
      <c r="T3463" s="23" t="s">
        <v>52</v>
      </c>
      <c r="U3463" s="23" t="s">
        <v>50</v>
      </c>
      <c r="V3463" s="22" t="s">
        <v>67</v>
      </c>
      <c r="W3463" s="24" t="s">
        <v>144</v>
      </c>
      <c r="X3463" s="25" t="s">
        <v>84</v>
      </c>
      <c r="Y3463" s="25" t="s">
        <v>114</v>
      </c>
      <c r="Z3463" s="25" t="s">
        <v>62</v>
      </c>
      <c r="AA3463" s="25"/>
      <c r="AB3463" s="26"/>
      <c r="AC3463" s="31"/>
      <c r="AD3463" s="32">
        <v>0.02</v>
      </c>
      <c r="AE3463" s="32">
        <v>1.0900000000000001</v>
      </c>
      <c r="AF3463" s="32">
        <v>1.53</v>
      </c>
      <c r="AG3463" s="33">
        <v>0.02</v>
      </c>
      <c r="AH3463" s="33">
        <v>1.0900000000000001</v>
      </c>
      <c r="AI3463" s="33">
        <v>1.53</v>
      </c>
      <c r="AJ3463" s="27"/>
      <c r="AK3463" s="27"/>
      <c r="AL3463" s="27">
        <v>0.72666666666666668</v>
      </c>
      <c r="AM3463" s="27"/>
      <c r="AN3463" s="27"/>
      <c r="AO3463" s="28" t="s">
        <v>511</v>
      </c>
      <c r="AP3463" s="51"/>
      <c r="AQ3463" s="51"/>
    </row>
    <row r="3464" spans="1:43" ht="12.65" customHeight="1">
      <c r="A3464" s="13" t="s">
        <v>214</v>
      </c>
      <c r="B3464" s="14" t="s">
        <v>229</v>
      </c>
      <c r="C3464" s="13">
        <v>23</v>
      </c>
      <c r="D3464" s="13" t="s">
        <v>228</v>
      </c>
      <c r="E3464" s="15" t="s">
        <v>775</v>
      </c>
      <c r="F3464" s="13">
        <v>10684</v>
      </c>
      <c r="G3464" s="13" t="s">
        <v>253</v>
      </c>
      <c r="H3464" s="16">
        <v>45897</v>
      </c>
      <c r="I3464" s="17">
        <v>45897</v>
      </c>
      <c r="J3464" s="18">
        <v>45897</v>
      </c>
      <c r="K3464" s="19">
        <v>0.66776620370370365</v>
      </c>
      <c r="L3464" s="19">
        <v>0.68581018518518522</v>
      </c>
      <c r="M3464" s="20">
        <v>0.75109953703703702</v>
      </c>
      <c r="N3464" s="19">
        <v>0.76914351851851859</v>
      </c>
      <c r="O3464" s="21">
        <f t="shared" si="131"/>
        <v>1.8043981481481564E-2</v>
      </c>
      <c r="P3464" s="13" t="s">
        <v>781</v>
      </c>
      <c r="Q3464" s="13" t="s">
        <v>782</v>
      </c>
      <c r="R3464" s="22" t="s">
        <v>783</v>
      </c>
      <c r="S3464" s="22" t="s">
        <v>33</v>
      </c>
      <c r="T3464" s="23" t="s">
        <v>52</v>
      </c>
      <c r="U3464" s="23"/>
      <c r="V3464" s="22" t="s">
        <v>67</v>
      </c>
      <c r="W3464" s="24" t="s">
        <v>3677</v>
      </c>
      <c r="X3464" s="25" t="s">
        <v>50</v>
      </c>
      <c r="Y3464" s="25" t="s">
        <v>50</v>
      </c>
      <c r="Z3464" s="25" t="s">
        <v>50</v>
      </c>
      <c r="AA3464" s="25"/>
      <c r="AB3464" s="26"/>
      <c r="AC3464" s="31"/>
      <c r="AD3464" s="32">
        <v>0</v>
      </c>
      <c r="AE3464" s="32">
        <v>0</v>
      </c>
      <c r="AF3464" s="32">
        <v>0</v>
      </c>
      <c r="AG3464" s="33">
        <v>0</v>
      </c>
      <c r="AH3464" s="33">
        <v>0</v>
      </c>
      <c r="AI3464" s="33">
        <v>0</v>
      </c>
      <c r="AJ3464" s="27"/>
      <c r="AK3464" s="27"/>
      <c r="AL3464" s="27">
        <v>0.16666666666666669</v>
      </c>
      <c r="AM3464" s="27"/>
      <c r="AN3464" s="27"/>
      <c r="AO3464" s="28" t="s">
        <v>511</v>
      </c>
      <c r="AP3464" s="51"/>
      <c r="AQ3464" s="51"/>
    </row>
    <row r="3465" spans="1:43" ht="12.65" customHeight="1">
      <c r="A3465" s="13" t="s">
        <v>214</v>
      </c>
      <c r="B3465" s="14" t="s">
        <v>229</v>
      </c>
      <c r="C3465" s="13">
        <v>23</v>
      </c>
      <c r="D3465" s="13" t="s">
        <v>228</v>
      </c>
      <c r="E3465" s="15" t="s">
        <v>775</v>
      </c>
      <c r="F3465" s="13">
        <v>10684</v>
      </c>
      <c r="G3465" s="13" t="s">
        <v>253</v>
      </c>
      <c r="H3465" s="16">
        <v>45898</v>
      </c>
      <c r="I3465" s="17">
        <v>45898</v>
      </c>
      <c r="J3465" s="18">
        <f t="shared" ref="J3465:J3477" si="133">I3465</f>
        <v>45898</v>
      </c>
      <c r="K3465" s="19">
        <v>0.76954861111111117</v>
      </c>
      <c r="L3465" s="19">
        <v>0.85362268518518525</v>
      </c>
      <c r="M3465" s="20">
        <v>0.85288194444444454</v>
      </c>
      <c r="N3465" s="19">
        <v>0.93695601851851851</v>
      </c>
      <c r="O3465" s="21">
        <f t="shared" si="131"/>
        <v>8.4074074074073968E-2</v>
      </c>
      <c r="P3465" s="13" t="s">
        <v>1630</v>
      </c>
      <c r="Q3465" s="13" t="s">
        <v>52</v>
      </c>
      <c r="R3465" s="22" t="s">
        <v>1631</v>
      </c>
      <c r="S3465" s="22" t="s">
        <v>29</v>
      </c>
      <c r="T3465" s="23" t="s">
        <v>52</v>
      </c>
      <c r="U3465" s="23" t="s">
        <v>50</v>
      </c>
      <c r="V3465" s="22" t="s">
        <v>68</v>
      </c>
      <c r="W3465" s="24" t="s">
        <v>158</v>
      </c>
      <c r="X3465" s="25" t="s">
        <v>58</v>
      </c>
      <c r="Y3465" s="25" t="s">
        <v>114</v>
      </c>
      <c r="Z3465" s="25" t="s">
        <v>84</v>
      </c>
      <c r="AA3465" s="25"/>
      <c r="AB3465" s="26"/>
      <c r="AC3465" s="31"/>
      <c r="AD3465" s="32">
        <v>0.03</v>
      </c>
      <c r="AE3465" s="32">
        <v>1.4</v>
      </c>
      <c r="AF3465" s="32">
        <v>0.26</v>
      </c>
      <c r="AG3465" s="33">
        <v>0.03</v>
      </c>
      <c r="AH3465" s="33">
        <v>1.4</v>
      </c>
      <c r="AI3465" s="33">
        <v>0.26</v>
      </c>
      <c r="AJ3465" s="27"/>
      <c r="AK3465" s="27"/>
      <c r="AL3465" s="27">
        <v>0.93333333333333335</v>
      </c>
      <c r="AM3465" s="27"/>
      <c r="AN3465" s="27"/>
      <c r="AO3465" s="28" t="s">
        <v>511</v>
      </c>
      <c r="AP3465" s="51"/>
      <c r="AQ3465" s="51"/>
    </row>
    <row r="3466" spans="1:43" ht="12.65" customHeight="1">
      <c r="A3466" s="13" t="s">
        <v>214</v>
      </c>
      <c r="B3466" s="14" t="s">
        <v>229</v>
      </c>
      <c r="C3466" s="13">
        <v>23</v>
      </c>
      <c r="D3466" s="13" t="s">
        <v>228</v>
      </c>
      <c r="E3466" s="15" t="s">
        <v>775</v>
      </c>
      <c r="F3466" s="13">
        <v>10684</v>
      </c>
      <c r="G3466" s="13" t="s">
        <v>253</v>
      </c>
      <c r="H3466" s="16">
        <v>45900</v>
      </c>
      <c r="I3466" s="17">
        <v>45900</v>
      </c>
      <c r="J3466" s="18">
        <f t="shared" si="133"/>
        <v>45900</v>
      </c>
      <c r="K3466" s="19">
        <v>0.72572916666666676</v>
      </c>
      <c r="L3466" s="19">
        <v>0.81467592592592597</v>
      </c>
      <c r="M3466" s="20">
        <v>0.80906250000000002</v>
      </c>
      <c r="N3466" s="19">
        <v>0.89800925925925934</v>
      </c>
      <c r="O3466" s="21">
        <f t="shared" si="131"/>
        <v>8.8946759259259323E-2</v>
      </c>
      <c r="P3466" s="13" t="s">
        <v>1632</v>
      </c>
      <c r="Q3466" s="13" t="s">
        <v>52</v>
      </c>
      <c r="R3466" s="22" t="s">
        <v>1633</v>
      </c>
      <c r="S3466" s="22" t="s">
        <v>29</v>
      </c>
      <c r="T3466" s="23" t="s">
        <v>52</v>
      </c>
      <c r="U3466" s="23" t="s">
        <v>50</v>
      </c>
      <c r="V3466" s="22" t="s">
        <v>68</v>
      </c>
      <c r="W3466" s="24" t="s">
        <v>159</v>
      </c>
      <c r="X3466" s="25" t="s">
        <v>60</v>
      </c>
      <c r="Y3466" s="25" t="s">
        <v>114</v>
      </c>
      <c r="Z3466" s="25" t="s">
        <v>73</v>
      </c>
      <c r="AA3466" s="25"/>
      <c r="AB3466" s="26"/>
      <c r="AC3466" s="31"/>
      <c r="AD3466" s="32">
        <v>0.02</v>
      </c>
      <c r="AE3466" s="32">
        <v>0.94</v>
      </c>
      <c r="AF3466" s="32">
        <v>0.14000000000000001</v>
      </c>
      <c r="AG3466" s="33">
        <v>0.02</v>
      </c>
      <c r="AH3466" s="33">
        <v>0.94</v>
      </c>
      <c r="AI3466" s="33">
        <v>0.14000000000000001</v>
      </c>
      <c r="AJ3466" s="27"/>
      <c r="AK3466" s="27"/>
      <c r="AL3466" s="27">
        <v>0.62666666666666659</v>
      </c>
      <c r="AM3466" s="27"/>
      <c r="AN3466" s="27"/>
      <c r="AO3466" s="28" t="s">
        <v>511</v>
      </c>
      <c r="AP3466" s="51"/>
      <c r="AQ3466" s="51"/>
    </row>
    <row r="3467" spans="1:43" ht="12.65" customHeight="1">
      <c r="A3467" s="13" t="s">
        <v>214</v>
      </c>
      <c r="B3467" s="14" t="s">
        <v>229</v>
      </c>
      <c r="C3467" s="13">
        <v>23</v>
      </c>
      <c r="D3467" s="13" t="s">
        <v>228</v>
      </c>
      <c r="E3467" s="15" t="s">
        <v>3046</v>
      </c>
      <c r="F3467" s="13">
        <v>10685</v>
      </c>
      <c r="G3467" s="13" t="s">
        <v>3649</v>
      </c>
      <c r="H3467" s="16">
        <v>45893</v>
      </c>
      <c r="I3467" s="17">
        <v>45893</v>
      </c>
      <c r="J3467" s="18">
        <f t="shared" si="133"/>
        <v>45893</v>
      </c>
      <c r="K3467" s="19">
        <v>0.64236111111111116</v>
      </c>
      <c r="L3467" s="19">
        <v>0.72916666666666663</v>
      </c>
      <c r="M3467" s="20">
        <v>0.72569444444444442</v>
      </c>
      <c r="N3467" s="19">
        <v>0.8125</v>
      </c>
      <c r="O3467" s="21">
        <f t="shared" si="131"/>
        <v>8.680555555555558E-2</v>
      </c>
      <c r="P3467" s="13" t="s">
        <v>50</v>
      </c>
      <c r="Q3467" s="13" t="s">
        <v>50</v>
      </c>
      <c r="R3467" s="22" t="s">
        <v>3047</v>
      </c>
      <c r="S3467" s="22" t="s">
        <v>29</v>
      </c>
      <c r="T3467" s="23" t="s">
        <v>52</v>
      </c>
      <c r="U3467" s="23" t="s">
        <v>50</v>
      </c>
      <c r="V3467" s="22" t="s">
        <v>67</v>
      </c>
      <c r="W3467" s="24" t="s">
        <v>157</v>
      </c>
      <c r="X3467" s="25" t="s">
        <v>70</v>
      </c>
      <c r="Y3467" s="25" t="s">
        <v>114</v>
      </c>
      <c r="Z3467" s="25" t="s">
        <v>58</v>
      </c>
      <c r="AA3467" s="25"/>
      <c r="AB3467" s="26"/>
      <c r="AC3467" s="31"/>
      <c r="AD3467" s="32">
        <v>0</v>
      </c>
      <c r="AE3467" s="32">
        <v>0</v>
      </c>
      <c r="AF3467" s="32">
        <v>0</v>
      </c>
      <c r="AG3467" s="33">
        <v>0</v>
      </c>
      <c r="AH3467" s="33">
        <v>0</v>
      </c>
      <c r="AI3467" s="33">
        <v>0</v>
      </c>
      <c r="AJ3467" s="27"/>
      <c r="AK3467" s="27"/>
      <c r="AL3467" s="27">
        <v>0.16640000000000002</v>
      </c>
      <c r="AM3467" s="27"/>
      <c r="AN3467" s="27"/>
      <c r="AO3467" s="28" t="s">
        <v>94</v>
      </c>
      <c r="AP3467" s="51"/>
      <c r="AQ3467" s="51"/>
    </row>
    <row r="3468" spans="1:43" ht="12.65" customHeight="1">
      <c r="A3468" s="13" t="s">
        <v>214</v>
      </c>
      <c r="B3468" s="14" t="s">
        <v>229</v>
      </c>
      <c r="C3468" s="13">
        <v>23</v>
      </c>
      <c r="D3468" s="13" t="s">
        <v>228</v>
      </c>
      <c r="E3468" s="15" t="s">
        <v>3046</v>
      </c>
      <c r="F3468" s="13">
        <v>10685</v>
      </c>
      <c r="G3468" s="13" t="s">
        <v>3649</v>
      </c>
      <c r="H3468" s="16">
        <v>45893</v>
      </c>
      <c r="I3468" s="17">
        <v>45893</v>
      </c>
      <c r="J3468" s="18">
        <f t="shared" si="133"/>
        <v>45893</v>
      </c>
      <c r="K3468" s="19">
        <v>0.83333333333333337</v>
      </c>
      <c r="L3468" s="19">
        <v>0.91666666666666674</v>
      </c>
      <c r="M3468" s="20">
        <v>0.91666666666666663</v>
      </c>
      <c r="N3468" s="19">
        <v>1</v>
      </c>
      <c r="O3468" s="21">
        <f t="shared" si="131"/>
        <v>8.333333333333337E-2</v>
      </c>
      <c r="P3468" s="13" t="s">
        <v>50</v>
      </c>
      <c r="Q3468" s="13" t="s">
        <v>50</v>
      </c>
      <c r="R3468" s="22" t="s">
        <v>3048</v>
      </c>
      <c r="S3468" s="22" t="s">
        <v>31</v>
      </c>
      <c r="T3468" s="23" t="s">
        <v>52</v>
      </c>
      <c r="U3468" s="23" t="s">
        <v>50</v>
      </c>
      <c r="V3468" s="22" t="s">
        <v>67</v>
      </c>
      <c r="W3468" s="24" t="s">
        <v>157</v>
      </c>
      <c r="X3468" s="25" t="s">
        <v>70</v>
      </c>
      <c r="Y3468" s="25" t="s">
        <v>114</v>
      </c>
      <c r="Z3468" s="25" t="s">
        <v>58</v>
      </c>
      <c r="AA3468" s="25"/>
      <c r="AB3468" s="26"/>
      <c r="AC3468" s="31"/>
      <c r="AD3468" s="32">
        <v>0</v>
      </c>
      <c r="AE3468" s="32">
        <v>0</v>
      </c>
      <c r="AF3468" s="32">
        <v>0</v>
      </c>
      <c r="AG3468" s="33">
        <v>0</v>
      </c>
      <c r="AH3468" s="33">
        <v>0</v>
      </c>
      <c r="AI3468" s="33">
        <v>0</v>
      </c>
      <c r="AJ3468" s="27"/>
      <c r="AK3468" s="27"/>
      <c r="AL3468" s="27">
        <v>8.666666666666667E-2</v>
      </c>
      <c r="AM3468" s="27"/>
      <c r="AN3468" s="27"/>
      <c r="AO3468" s="28" t="s">
        <v>94</v>
      </c>
      <c r="AP3468" s="51"/>
      <c r="AQ3468" s="51"/>
    </row>
    <row r="3469" spans="1:43" ht="12.65" customHeight="1">
      <c r="A3469" s="13" t="s">
        <v>214</v>
      </c>
      <c r="B3469" s="14" t="s">
        <v>229</v>
      </c>
      <c r="C3469" s="13">
        <v>23</v>
      </c>
      <c r="D3469" s="13" t="s">
        <v>228</v>
      </c>
      <c r="E3469" s="15" t="s">
        <v>3046</v>
      </c>
      <c r="F3469" s="13">
        <v>10685</v>
      </c>
      <c r="G3469" s="13" t="s">
        <v>3649</v>
      </c>
      <c r="H3469" s="16">
        <v>45894</v>
      </c>
      <c r="I3469" s="17">
        <v>45894</v>
      </c>
      <c r="J3469" s="18">
        <f t="shared" si="133"/>
        <v>45894</v>
      </c>
      <c r="K3469" s="19">
        <v>0.41666666666666669</v>
      </c>
      <c r="L3469" s="19">
        <v>0.5</v>
      </c>
      <c r="M3469" s="20">
        <v>0.5</v>
      </c>
      <c r="N3469" s="19">
        <v>0.58333333333333337</v>
      </c>
      <c r="O3469" s="21">
        <f t="shared" si="131"/>
        <v>8.333333333333337E-2</v>
      </c>
      <c r="P3469" s="13" t="s">
        <v>50</v>
      </c>
      <c r="Q3469" s="13" t="s">
        <v>50</v>
      </c>
      <c r="R3469" s="22" t="s">
        <v>3049</v>
      </c>
      <c r="S3469" s="22" t="s">
        <v>31</v>
      </c>
      <c r="T3469" s="23" t="s">
        <v>52</v>
      </c>
      <c r="U3469" s="23" t="s">
        <v>50</v>
      </c>
      <c r="V3469" s="22" t="s">
        <v>67</v>
      </c>
      <c r="W3469" s="24" t="s">
        <v>157</v>
      </c>
      <c r="X3469" s="25" t="s">
        <v>70</v>
      </c>
      <c r="Y3469" s="25" t="s">
        <v>114</v>
      </c>
      <c r="Z3469" s="25" t="s">
        <v>58</v>
      </c>
      <c r="AA3469" s="25"/>
      <c r="AB3469" s="26"/>
      <c r="AC3469" s="31"/>
      <c r="AD3469" s="32">
        <v>0</v>
      </c>
      <c r="AE3469" s="32">
        <v>0</v>
      </c>
      <c r="AF3469" s="32">
        <v>0</v>
      </c>
      <c r="AG3469" s="33">
        <v>0</v>
      </c>
      <c r="AH3469" s="33">
        <v>0</v>
      </c>
      <c r="AI3469" s="33">
        <v>0</v>
      </c>
      <c r="AJ3469" s="27"/>
      <c r="AK3469" s="27"/>
      <c r="AL3469" s="27">
        <v>5.3333333333333337E-2</v>
      </c>
      <c r="AM3469" s="27"/>
      <c r="AN3469" s="27"/>
      <c r="AO3469" s="28" t="s">
        <v>94</v>
      </c>
      <c r="AP3469" s="51"/>
      <c r="AQ3469" s="51"/>
    </row>
    <row r="3470" spans="1:43" ht="12.65" customHeight="1">
      <c r="A3470" s="13" t="s">
        <v>214</v>
      </c>
      <c r="B3470" s="14" t="s">
        <v>229</v>
      </c>
      <c r="C3470" s="13">
        <v>23</v>
      </c>
      <c r="D3470" s="13" t="s">
        <v>228</v>
      </c>
      <c r="E3470" s="15" t="s">
        <v>3046</v>
      </c>
      <c r="F3470" s="13">
        <v>10685</v>
      </c>
      <c r="G3470" s="13" t="s">
        <v>3649</v>
      </c>
      <c r="H3470" s="16">
        <v>45895</v>
      </c>
      <c r="I3470" s="17">
        <v>45895</v>
      </c>
      <c r="J3470" s="18">
        <f t="shared" si="133"/>
        <v>45895</v>
      </c>
      <c r="K3470" s="19">
        <v>0.41666666666666669</v>
      </c>
      <c r="L3470" s="19">
        <v>0.5</v>
      </c>
      <c r="M3470" s="20">
        <v>0.5</v>
      </c>
      <c r="N3470" s="19">
        <v>0.58333333333333337</v>
      </c>
      <c r="O3470" s="21">
        <f t="shared" si="131"/>
        <v>8.333333333333337E-2</v>
      </c>
      <c r="P3470" s="13" t="s">
        <v>50</v>
      </c>
      <c r="Q3470" s="13" t="s">
        <v>50</v>
      </c>
      <c r="R3470" s="22" t="s">
        <v>3049</v>
      </c>
      <c r="S3470" s="22" t="s">
        <v>31</v>
      </c>
      <c r="T3470" s="23" t="s">
        <v>52</v>
      </c>
      <c r="U3470" s="23" t="s">
        <v>50</v>
      </c>
      <c r="V3470" s="22" t="s">
        <v>67</v>
      </c>
      <c r="W3470" s="24" t="s">
        <v>157</v>
      </c>
      <c r="X3470" s="25" t="s">
        <v>70</v>
      </c>
      <c r="Y3470" s="25" t="s">
        <v>114</v>
      </c>
      <c r="Z3470" s="25" t="s">
        <v>58</v>
      </c>
      <c r="AA3470" s="25"/>
      <c r="AB3470" s="26"/>
      <c r="AC3470" s="31"/>
      <c r="AD3470" s="32">
        <v>0</v>
      </c>
      <c r="AE3470" s="32">
        <v>0</v>
      </c>
      <c r="AF3470" s="32">
        <v>0</v>
      </c>
      <c r="AG3470" s="33">
        <v>0</v>
      </c>
      <c r="AH3470" s="33">
        <v>0</v>
      </c>
      <c r="AI3470" s="33">
        <v>0</v>
      </c>
      <c r="AJ3470" s="27"/>
      <c r="AK3470" s="27"/>
      <c r="AL3470" s="27">
        <v>5.3333333333333337E-2</v>
      </c>
      <c r="AM3470" s="27"/>
      <c r="AN3470" s="27"/>
      <c r="AO3470" s="28" t="s">
        <v>94</v>
      </c>
      <c r="AP3470" s="51"/>
      <c r="AQ3470" s="51"/>
    </row>
    <row r="3471" spans="1:43" ht="12.65" customHeight="1">
      <c r="A3471" s="13" t="s">
        <v>214</v>
      </c>
      <c r="B3471" s="14" t="s">
        <v>229</v>
      </c>
      <c r="C3471" s="13">
        <v>23</v>
      </c>
      <c r="D3471" s="13" t="s">
        <v>228</v>
      </c>
      <c r="E3471" s="15" t="s">
        <v>3046</v>
      </c>
      <c r="F3471" s="13">
        <v>10685</v>
      </c>
      <c r="G3471" s="13" t="s">
        <v>3649</v>
      </c>
      <c r="H3471" s="16">
        <v>45895</v>
      </c>
      <c r="I3471" s="17">
        <v>45895</v>
      </c>
      <c r="J3471" s="18">
        <f t="shared" si="133"/>
        <v>45895</v>
      </c>
      <c r="K3471" s="19">
        <v>0.5</v>
      </c>
      <c r="L3471" s="19">
        <v>0.58333333333333337</v>
      </c>
      <c r="M3471" s="20">
        <v>0.58333333333333337</v>
      </c>
      <c r="N3471" s="19">
        <v>0.66666666666666663</v>
      </c>
      <c r="O3471" s="21">
        <f t="shared" si="131"/>
        <v>8.3333333333333259E-2</v>
      </c>
      <c r="P3471" s="13" t="s">
        <v>50</v>
      </c>
      <c r="Q3471" s="13" t="s">
        <v>50</v>
      </c>
      <c r="R3471" s="22" t="s">
        <v>3050</v>
      </c>
      <c r="S3471" s="22" t="s">
        <v>31</v>
      </c>
      <c r="T3471" s="23" t="s">
        <v>52</v>
      </c>
      <c r="U3471" s="23" t="s">
        <v>50</v>
      </c>
      <c r="V3471" s="22" t="s">
        <v>67</v>
      </c>
      <c r="W3471" s="24" t="s">
        <v>156</v>
      </c>
      <c r="X3471" s="25" t="s">
        <v>63</v>
      </c>
      <c r="Y3471" s="25" t="s">
        <v>114</v>
      </c>
      <c r="Z3471" s="25" t="s">
        <v>60</v>
      </c>
      <c r="AA3471" s="25"/>
      <c r="AB3471" s="26"/>
      <c r="AC3471" s="31"/>
      <c r="AD3471" s="32">
        <v>0</v>
      </c>
      <c r="AE3471" s="32">
        <v>0</v>
      </c>
      <c r="AF3471" s="32">
        <v>0</v>
      </c>
      <c r="AG3471" s="33">
        <v>0</v>
      </c>
      <c r="AH3471" s="33">
        <v>0</v>
      </c>
      <c r="AI3471" s="33">
        <v>0</v>
      </c>
      <c r="AJ3471" s="27"/>
      <c r="AK3471" s="27"/>
      <c r="AL3471" s="27">
        <v>5.3333333333333337E-2</v>
      </c>
      <c r="AM3471" s="27"/>
      <c r="AN3471" s="27"/>
      <c r="AO3471" s="28" t="s">
        <v>94</v>
      </c>
      <c r="AP3471" s="51"/>
      <c r="AQ3471" s="51"/>
    </row>
    <row r="3472" spans="1:43" ht="12.65" customHeight="1">
      <c r="A3472" s="13" t="s">
        <v>214</v>
      </c>
      <c r="B3472" s="14" t="s">
        <v>229</v>
      </c>
      <c r="C3472" s="13">
        <v>23</v>
      </c>
      <c r="D3472" s="13" t="s">
        <v>228</v>
      </c>
      <c r="E3472" s="15" t="s">
        <v>3046</v>
      </c>
      <c r="F3472" s="13">
        <v>10685</v>
      </c>
      <c r="G3472" s="13" t="s">
        <v>3649</v>
      </c>
      <c r="H3472" s="16">
        <v>45896</v>
      </c>
      <c r="I3472" s="17">
        <v>45896</v>
      </c>
      <c r="J3472" s="18">
        <f t="shared" si="133"/>
        <v>45896</v>
      </c>
      <c r="K3472" s="19">
        <v>0.41666666666666669</v>
      </c>
      <c r="L3472" s="19">
        <v>0.5</v>
      </c>
      <c r="M3472" s="20">
        <v>0.5</v>
      </c>
      <c r="N3472" s="19">
        <v>0.58333333333333337</v>
      </c>
      <c r="O3472" s="21">
        <f t="shared" si="131"/>
        <v>8.333333333333337E-2</v>
      </c>
      <c r="P3472" s="13" t="s">
        <v>50</v>
      </c>
      <c r="Q3472" s="13" t="s">
        <v>50</v>
      </c>
      <c r="R3472" s="22" t="s">
        <v>3049</v>
      </c>
      <c r="S3472" s="22" t="s">
        <v>31</v>
      </c>
      <c r="T3472" s="23" t="s">
        <v>52</v>
      </c>
      <c r="U3472" s="23" t="s">
        <v>50</v>
      </c>
      <c r="V3472" s="22" t="s">
        <v>67</v>
      </c>
      <c r="W3472" s="24" t="s">
        <v>157</v>
      </c>
      <c r="X3472" s="25" t="s">
        <v>70</v>
      </c>
      <c r="Y3472" s="25" t="s">
        <v>114</v>
      </c>
      <c r="Z3472" s="25" t="s">
        <v>58</v>
      </c>
      <c r="AA3472" s="25"/>
      <c r="AB3472" s="26"/>
      <c r="AC3472" s="31"/>
      <c r="AD3472" s="32">
        <v>0</v>
      </c>
      <c r="AE3472" s="32">
        <v>3.7999999999999999E-2</v>
      </c>
      <c r="AF3472" s="32">
        <v>4.1250000000000002E-2</v>
      </c>
      <c r="AG3472" s="33">
        <v>0</v>
      </c>
      <c r="AH3472" s="33">
        <v>3.7999999999999999E-2</v>
      </c>
      <c r="AI3472" s="33">
        <v>4.2500000000000003E-2</v>
      </c>
      <c r="AJ3472" s="27"/>
      <c r="AK3472" s="27"/>
      <c r="AL3472" s="27">
        <v>5.3333333333333337E-2</v>
      </c>
      <c r="AM3472" s="27"/>
      <c r="AN3472" s="27"/>
      <c r="AO3472" s="28" t="s">
        <v>94</v>
      </c>
      <c r="AP3472" s="51"/>
      <c r="AQ3472" s="51"/>
    </row>
    <row r="3473" spans="1:43" ht="12.65" customHeight="1">
      <c r="A3473" s="13" t="s">
        <v>214</v>
      </c>
      <c r="B3473" s="14" t="s">
        <v>229</v>
      </c>
      <c r="C3473" s="13">
        <v>23</v>
      </c>
      <c r="D3473" s="13" t="s">
        <v>228</v>
      </c>
      <c r="E3473" s="15" t="s">
        <v>3046</v>
      </c>
      <c r="F3473" s="13">
        <v>10685</v>
      </c>
      <c r="G3473" s="13" t="s">
        <v>3649</v>
      </c>
      <c r="H3473" s="16">
        <v>45897</v>
      </c>
      <c r="I3473" s="17">
        <v>45897</v>
      </c>
      <c r="J3473" s="18">
        <f t="shared" si="133"/>
        <v>45897</v>
      </c>
      <c r="K3473" s="19">
        <v>0.41666666666666669</v>
      </c>
      <c r="L3473" s="19">
        <v>0.5</v>
      </c>
      <c r="M3473" s="20">
        <v>0.5</v>
      </c>
      <c r="N3473" s="19">
        <v>0.58333333333333337</v>
      </c>
      <c r="O3473" s="21">
        <f t="shared" si="131"/>
        <v>8.333333333333337E-2</v>
      </c>
      <c r="P3473" s="13" t="s">
        <v>50</v>
      </c>
      <c r="Q3473" s="13" t="s">
        <v>50</v>
      </c>
      <c r="R3473" s="22" t="s">
        <v>3049</v>
      </c>
      <c r="S3473" s="22" t="s">
        <v>31</v>
      </c>
      <c r="T3473" s="23" t="s">
        <v>52</v>
      </c>
      <c r="U3473" s="23" t="s">
        <v>50</v>
      </c>
      <c r="V3473" s="22" t="s">
        <v>67</v>
      </c>
      <c r="W3473" s="24" t="s">
        <v>157</v>
      </c>
      <c r="X3473" s="25" t="s">
        <v>70</v>
      </c>
      <c r="Y3473" s="25" t="s">
        <v>114</v>
      </c>
      <c r="Z3473" s="25" t="s">
        <v>58</v>
      </c>
      <c r="AA3473" s="25"/>
      <c r="AB3473" s="26"/>
      <c r="AC3473" s="31"/>
      <c r="AD3473" s="32">
        <v>0</v>
      </c>
      <c r="AE3473" s="32">
        <v>1.0999999999999999E-2</v>
      </c>
      <c r="AF3473" s="32">
        <v>1.6250000000000001E-2</v>
      </c>
      <c r="AG3473" s="33">
        <v>0</v>
      </c>
      <c r="AH3473" s="33">
        <v>1.0999999999999999E-2</v>
      </c>
      <c r="AI3473" s="33">
        <v>1.6250000000000001E-2</v>
      </c>
      <c r="AJ3473" s="27"/>
      <c r="AK3473" s="27"/>
      <c r="AL3473" s="27">
        <v>5.3333333333333337E-2</v>
      </c>
      <c r="AM3473" s="27"/>
      <c r="AN3473" s="27"/>
      <c r="AO3473" s="28" t="s">
        <v>94</v>
      </c>
      <c r="AP3473" s="51"/>
      <c r="AQ3473" s="51"/>
    </row>
    <row r="3474" spans="1:43" ht="12.65" customHeight="1">
      <c r="A3474" s="13" t="s">
        <v>214</v>
      </c>
      <c r="B3474" s="14" t="s">
        <v>229</v>
      </c>
      <c r="C3474" s="13">
        <v>23</v>
      </c>
      <c r="D3474" s="13" t="s">
        <v>228</v>
      </c>
      <c r="E3474" s="15" t="s">
        <v>3046</v>
      </c>
      <c r="F3474" s="13">
        <v>10685</v>
      </c>
      <c r="G3474" s="13" t="s">
        <v>3649</v>
      </c>
      <c r="H3474" s="16">
        <v>45899</v>
      </c>
      <c r="I3474" s="17">
        <v>45899</v>
      </c>
      <c r="J3474" s="18">
        <f t="shared" si="133"/>
        <v>45899</v>
      </c>
      <c r="K3474" s="19">
        <v>0.68402777777777779</v>
      </c>
      <c r="L3474" s="19">
        <v>0.77083333333333337</v>
      </c>
      <c r="M3474" s="20">
        <v>0.76736111111111116</v>
      </c>
      <c r="N3474" s="19">
        <v>0.85416666666666663</v>
      </c>
      <c r="O3474" s="21">
        <f t="shared" si="131"/>
        <v>8.6805555555555469E-2</v>
      </c>
      <c r="P3474" s="13" t="s">
        <v>50</v>
      </c>
      <c r="Q3474" s="13" t="s">
        <v>50</v>
      </c>
      <c r="R3474" s="22" t="s">
        <v>3051</v>
      </c>
      <c r="S3474" s="22" t="s">
        <v>29</v>
      </c>
      <c r="T3474" s="23" t="s">
        <v>52</v>
      </c>
      <c r="U3474" s="23" t="s">
        <v>50</v>
      </c>
      <c r="V3474" s="22" t="s">
        <v>68</v>
      </c>
      <c r="W3474" s="24" t="s">
        <v>138</v>
      </c>
      <c r="X3474" s="25" t="s">
        <v>56</v>
      </c>
      <c r="Y3474" s="25" t="s">
        <v>114</v>
      </c>
      <c r="Z3474" s="25" t="s">
        <v>71</v>
      </c>
      <c r="AA3474" s="25"/>
      <c r="AB3474" s="26"/>
      <c r="AC3474" s="31"/>
      <c r="AD3474" s="32">
        <v>0</v>
      </c>
      <c r="AE3474" s="32">
        <v>0.36899999999999999</v>
      </c>
      <c r="AF3474" s="32">
        <v>7.6250000000000012E-2</v>
      </c>
      <c r="AG3474" s="33">
        <v>0</v>
      </c>
      <c r="AH3474" s="33">
        <v>0.36899999999999999</v>
      </c>
      <c r="AI3474" s="33">
        <v>7.8750000000000014E-2</v>
      </c>
      <c r="AJ3474" s="27"/>
      <c r="AK3474" s="27"/>
      <c r="AL3474" s="27">
        <v>0.246</v>
      </c>
      <c r="AM3474" s="27"/>
      <c r="AN3474" s="27"/>
      <c r="AO3474" s="28" t="s">
        <v>94</v>
      </c>
      <c r="AP3474" s="51"/>
      <c r="AQ3474" s="51"/>
    </row>
    <row r="3475" spans="1:43" ht="12.65" customHeight="1">
      <c r="A3475" s="13" t="s">
        <v>214</v>
      </c>
      <c r="B3475" s="14" t="s">
        <v>229</v>
      </c>
      <c r="C3475" s="13">
        <v>23</v>
      </c>
      <c r="D3475" s="13" t="s">
        <v>228</v>
      </c>
      <c r="E3475" s="15" t="s">
        <v>3046</v>
      </c>
      <c r="F3475" s="13">
        <v>10685</v>
      </c>
      <c r="G3475" s="13" t="s">
        <v>3649</v>
      </c>
      <c r="H3475" s="16">
        <v>45900</v>
      </c>
      <c r="I3475" s="17">
        <v>45900</v>
      </c>
      <c r="J3475" s="18">
        <f t="shared" si="133"/>
        <v>45900</v>
      </c>
      <c r="K3475" s="19">
        <v>0.47916666666666669</v>
      </c>
      <c r="L3475" s="19">
        <v>0.55902777777777779</v>
      </c>
      <c r="M3475" s="20">
        <v>0.5625</v>
      </c>
      <c r="N3475" s="19">
        <v>0.64236111111111116</v>
      </c>
      <c r="O3475" s="21">
        <f t="shared" si="131"/>
        <v>7.986111111111116E-2</v>
      </c>
      <c r="P3475" s="13" t="s">
        <v>50</v>
      </c>
      <c r="Q3475" s="13" t="s">
        <v>50</v>
      </c>
      <c r="R3475" s="22" t="s">
        <v>3051</v>
      </c>
      <c r="S3475" s="22" t="s">
        <v>31</v>
      </c>
      <c r="T3475" s="23" t="s">
        <v>52</v>
      </c>
      <c r="U3475" s="23" t="s">
        <v>50</v>
      </c>
      <c r="V3475" s="22" t="s">
        <v>68</v>
      </c>
      <c r="W3475" s="24" t="s">
        <v>138</v>
      </c>
      <c r="X3475" s="25" t="s">
        <v>56</v>
      </c>
      <c r="Y3475" s="25" t="s">
        <v>114</v>
      </c>
      <c r="Z3475" s="25" t="s">
        <v>71</v>
      </c>
      <c r="AA3475" s="25"/>
      <c r="AB3475" s="26"/>
      <c r="AC3475" s="31"/>
      <c r="AD3475" s="32">
        <v>0</v>
      </c>
      <c r="AE3475" s="32">
        <v>0</v>
      </c>
      <c r="AF3475" s="32">
        <v>0</v>
      </c>
      <c r="AG3475" s="33">
        <v>0</v>
      </c>
      <c r="AH3475" s="33">
        <v>0</v>
      </c>
      <c r="AI3475" s="33">
        <v>0</v>
      </c>
      <c r="AJ3475" s="27"/>
      <c r="AK3475" s="27"/>
      <c r="AL3475" s="27">
        <v>6.9333333333333344E-2</v>
      </c>
      <c r="AM3475" s="27"/>
      <c r="AN3475" s="27"/>
      <c r="AO3475" s="28" t="s">
        <v>94</v>
      </c>
      <c r="AP3475" s="51"/>
      <c r="AQ3475" s="51"/>
    </row>
    <row r="3476" spans="1:43" ht="12.65" customHeight="1">
      <c r="A3476" s="13" t="s">
        <v>214</v>
      </c>
      <c r="B3476" s="14" t="s">
        <v>229</v>
      </c>
      <c r="C3476" s="13">
        <v>23</v>
      </c>
      <c r="D3476" s="13" t="s">
        <v>228</v>
      </c>
      <c r="E3476" s="15" t="s">
        <v>3046</v>
      </c>
      <c r="F3476" s="13">
        <v>10685</v>
      </c>
      <c r="G3476" s="13" t="s">
        <v>3649</v>
      </c>
      <c r="H3476" s="16">
        <v>45900</v>
      </c>
      <c r="I3476" s="17">
        <v>45900</v>
      </c>
      <c r="J3476" s="18">
        <f t="shared" si="133"/>
        <v>45900</v>
      </c>
      <c r="K3476" s="19">
        <v>0.55902777777777779</v>
      </c>
      <c r="L3476" s="19">
        <v>0.64236111111111116</v>
      </c>
      <c r="M3476" s="20">
        <v>0.64236111111111116</v>
      </c>
      <c r="N3476" s="19">
        <v>0.72569444444444442</v>
      </c>
      <c r="O3476" s="21">
        <f t="shared" si="131"/>
        <v>8.3333333333333259E-2</v>
      </c>
      <c r="P3476" s="13" t="s">
        <v>50</v>
      </c>
      <c r="Q3476" s="13" t="s">
        <v>50</v>
      </c>
      <c r="R3476" s="22" t="s">
        <v>3052</v>
      </c>
      <c r="S3476" s="22" t="s">
        <v>29</v>
      </c>
      <c r="T3476" s="23" t="s">
        <v>52</v>
      </c>
      <c r="U3476" s="23" t="s">
        <v>50</v>
      </c>
      <c r="V3476" s="22" t="s">
        <v>68</v>
      </c>
      <c r="W3476" s="24" t="s">
        <v>142</v>
      </c>
      <c r="X3476" s="25" t="s">
        <v>57</v>
      </c>
      <c r="Y3476" s="25" t="s">
        <v>114</v>
      </c>
      <c r="Z3476" s="25" t="s">
        <v>63</v>
      </c>
      <c r="AA3476" s="25"/>
      <c r="AB3476" s="26"/>
      <c r="AC3476" s="31"/>
      <c r="AD3476" s="32">
        <v>0</v>
      </c>
      <c r="AE3476" s="32">
        <v>0</v>
      </c>
      <c r="AF3476" s="32">
        <v>0</v>
      </c>
      <c r="AG3476" s="33">
        <v>0</v>
      </c>
      <c r="AH3476" s="33">
        <v>0</v>
      </c>
      <c r="AI3476" s="33">
        <v>0</v>
      </c>
      <c r="AJ3476" s="27"/>
      <c r="AK3476" s="27"/>
      <c r="AL3476" s="27">
        <v>0.16640000000000002</v>
      </c>
      <c r="AM3476" s="27"/>
      <c r="AN3476" s="27"/>
      <c r="AO3476" s="28" t="s">
        <v>94</v>
      </c>
      <c r="AP3476" s="51"/>
      <c r="AQ3476" s="51"/>
    </row>
    <row r="3477" spans="1:43" ht="12.65" customHeight="1">
      <c r="A3477" s="13" t="s">
        <v>214</v>
      </c>
      <c r="B3477" s="14" t="s">
        <v>229</v>
      </c>
      <c r="C3477" s="13">
        <v>23</v>
      </c>
      <c r="D3477" s="13" t="s">
        <v>228</v>
      </c>
      <c r="E3477" s="15" t="s">
        <v>3046</v>
      </c>
      <c r="F3477" s="13">
        <v>10685</v>
      </c>
      <c r="G3477" s="13" t="s">
        <v>3649</v>
      </c>
      <c r="H3477" s="16">
        <v>45900</v>
      </c>
      <c r="I3477" s="17">
        <v>45900</v>
      </c>
      <c r="J3477" s="18">
        <f t="shared" si="133"/>
        <v>45900</v>
      </c>
      <c r="K3477" s="19">
        <v>0.64236111111111116</v>
      </c>
      <c r="L3477" s="19">
        <v>0.72916666666666663</v>
      </c>
      <c r="M3477" s="20">
        <v>0.72569444444444442</v>
      </c>
      <c r="N3477" s="19">
        <v>0.8125</v>
      </c>
      <c r="O3477" s="21">
        <f t="shared" ref="O3477:O3508" si="134">IF(N3477&gt;M3477,N3477-M3477,(N3477+1)-M3477)</f>
        <v>8.680555555555558E-2</v>
      </c>
      <c r="P3477" s="13" t="s">
        <v>50</v>
      </c>
      <c r="Q3477" s="13" t="s">
        <v>50</v>
      </c>
      <c r="R3477" s="22" t="s">
        <v>3045</v>
      </c>
      <c r="S3477" s="22" t="s">
        <v>29</v>
      </c>
      <c r="T3477" s="23" t="s">
        <v>52</v>
      </c>
      <c r="U3477" s="23" t="s">
        <v>50</v>
      </c>
      <c r="V3477" s="22" t="s">
        <v>68</v>
      </c>
      <c r="W3477" s="24" t="s">
        <v>132</v>
      </c>
      <c r="X3477" s="25" t="s">
        <v>62</v>
      </c>
      <c r="Y3477" s="25" t="s">
        <v>114</v>
      </c>
      <c r="Z3477" s="25" t="s">
        <v>77</v>
      </c>
      <c r="AA3477" s="25"/>
      <c r="AB3477" s="26"/>
      <c r="AC3477" s="31"/>
      <c r="AD3477" s="32">
        <v>0</v>
      </c>
      <c r="AE3477" s="32">
        <v>0.13600000000000001</v>
      </c>
      <c r="AF3477" s="32">
        <v>3.875E-2</v>
      </c>
      <c r="AG3477" s="33">
        <v>0</v>
      </c>
      <c r="AH3477" s="33">
        <v>0.13600000000000001</v>
      </c>
      <c r="AI3477" s="33">
        <v>3.875E-2</v>
      </c>
      <c r="AJ3477" s="27"/>
      <c r="AK3477" s="27"/>
      <c r="AL3477" s="27">
        <v>0.16640000000000002</v>
      </c>
      <c r="AM3477" s="27"/>
      <c r="AN3477" s="27"/>
      <c r="AO3477" s="28" t="s">
        <v>94</v>
      </c>
      <c r="AP3477" s="51"/>
      <c r="AQ3477" s="51"/>
    </row>
    <row r="3478" spans="1:43" ht="12.65" customHeight="1">
      <c r="A3478" s="13" t="s">
        <v>942</v>
      </c>
      <c r="B3478" s="14" t="s">
        <v>3053</v>
      </c>
      <c r="C3478" s="13">
        <v>60</v>
      </c>
      <c r="D3478" s="13" t="s">
        <v>2876</v>
      </c>
      <c r="E3478" s="15" t="s">
        <v>3054</v>
      </c>
      <c r="F3478" s="13">
        <v>2642</v>
      </c>
      <c r="G3478" s="13" t="s">
        <v>2260</v>
      </c>
      <c r="H3478" s="16">
        <v>45883</v>
      </c>
      <c r="I3478" s="17">
        <v>45883</v>
      </c>
      <c r="J3478" s="18">
        <v>45883</v>
      </c>
      <c r="K3478" s="19">
        <v>0.84583333333333333</v>
      </c>
      <c r="L3478" s="19">
        <v>0.86527777777777781</v>
      </c>
      <c r="M3478" s="20">
        <v>0.9291666666666667</v>
      </c>
      <c r="N3478" s="19">
        <v>0.94861111111111107</v>
      </c>
      <c r="O3478" s="21">
        <f t="shared" si="134"/>
        <v>1.9444444444444375E-2</v>
      </c>
      <c r="P3478" s="13" t="s">
        <v>50</v>
      </c>
      <c r="Q3478" s="13" t="s">
        <v>50</v>
      </c>
      <c r="R3478" s="22" t="s">
        <v>2878</v>
      </c>
      <c r="S3478" s="22" t="s">
        <v>33</v>
      </c>
      <c r="T3478" s="23" t="s">
        <v>52</v>
      </c>
      <c r="U3478" s="23"/>
      <c r="V3478" s="22" t="s">
        <v>67</v>
      </c>
      <c r="W3478" s="24" t="s">
        <v>3677</v>
      </c>
      <c r="X3478" s="25" t="s">
        <v>50</v>
      </c>
      <c r="Y3478" s="25" t="s">
        <v>50</v>
      </c>
      <c r="Z3478" s="25" t="s">
        <v>50</v>
      </c>
      <c r="AA3478" s="25"/>
      <c r="AB3478" s="26"/>
      <c r="AC3478" s="31">
        <v>0.96900000000000008</v>
      </c>
      <c r="AD3478" s="32"/>
      <c r="AE3478" s="32"/>
      <c r="AF3478" s="32"/>
      <c r="AG3478" s="33"/>
      <c r="AH3478" s="33"/>
      <c r="AI3478" s="33"/>
      <c r="AJ3478" s="27"/>
      <c r="AK3478" s="27"/>
      <c r="AL3478" s="27">
        <v>1.5742519083969464</v>
      </c>
      <c r="AM3478" s="27"/>
      <c r="AN3478" s="27"/>
      <c r="AO3478" s="28" t="s">
        <v>94</v>
      </c>
      <c r="AP3478" s="51"/>
      <c r="AQ3478" s="51"/>
    </row>
    <row r="3479" spans="1:43" ht="12.65" customHeight="1">
      <c r="A3479" s="13" t="s">
        <v>942</v>
      </c>
      <c r="B3479" s="14" t="s">
        <v>3053</v>
      </c>
      <c r="C3479" s="13">
        <v>60</v>
      </c>
      <c r="D3479" s="13" t="s">
        <v>2876</v>
      </c>
      <c r="E3479" s="15" t="s">
        <v>3054</v>
      </c>
      <c r="F3479" s="13">
        <v>2642</v>
      </c>
      <c r="G3479" s="13" t="s">
        <v>2260</v>
      </c>
      <c r="H3479" s="16">
        <v>45884</v>
      </c>
      <c r="I3479" s="17">
        <v>45884</v>
      </c>
      <c r="J3479" s="18">
        <v>45884</v>
      </c>
      <c r="K3479" s="19">
        <v>0.12152777777777778</v>
      </c>
      <c r="L3479" s="19">
        <v>0.14027777777777778</v>
      </c>
      <c r="M3479" s="20">
        <v>0.2048611111111111</v>
      </c>
      <c r="N3479" s="19">
        <v>0.22361111111111112</v>
      </c>
      <c r="O3479" s="21">
        <f t="shared" si="134"/>
        <v>1.8750000000000017E-2</v>
      </c>
      <c r="P3479" s="13" t="s">
        <v>50</v>
      </c>
      <c r="Q3479" s="13" t="s">
        <v>50</v>
      </c>
      <c r="R3479" s="22" t="s">
        <v>2878</v>
      </c>
      <c r="S3479" s="22" t="s">
        <v>33</v>
      </c>
      <c r="T3479" s="23" t="s">
        <v>52</v>
      </c>
      <c r="U3479" s="23"/>
      <c r="V3479" s="22" t="s">
        <v>67</v>
      </c>
      <c r="W3479" s="24" t="s">
        <v>3677</v>
      </c>
      <c r="X3479" s="25" t="s">
        <v>50</v>
      </c>
      <c r="Y3479" s="25" t="s">
        <v>50</v>
      </c>
      <c r="Z3479" s="25" t="s">
        <v>50</v>
      </c>
      <c r="AA3479" s="25"/>
      <c r="AB3479" s="26"/>
      <c r="AC3479" s="31">
        <v>0.1816875</v>
      </c>
      <c r="AD3479" s="32"/>
      <c r="AE3479" s="32"/>
      <c r="AF3479" s="32"/>
      <c r="AG3479" s="33"/>
      <c r="AH3479" s="33"/>
      <c r="AI3479" s="33"/>
      <c r="AJ3479" s="27"/>
      <c r="AK3479" s="27"/>
      <c r="AL3479" s="27">
        <v>1.2594015267175571</v>
      </c>
      <c r="AM3479" s="27"/>
      <c r="AN3479" s="27"/>
      <c r="AO3479" s="28" t="s">
        <v>94</v>
      </c>
      <c r="AP3479" s="51"/>
      <c r="AQ3479" s="51"/>
    </row>
    <row r="3480" spans="1:43" ht="12.65" customHeight="1">
      <c r="A3480" s="13" t="s">
        <v>942</v>
      </c>
      <c r="B3480" s="14" t="s">
        <v>3053</v>
      </c>
      <c r="C3480" s="13">
        <v>60</v>
      </c>
      <c r="D3480" s="13" t="s">
        <v>2876</v>
      </c>
      <c r="E3480" s="15" t="s">
        <v>3054</v>
      </c>
      <c r="F3480" s="13">
        <v>2642</v>
      </c>
      <c r="G3480" s="13" t="s">
        <v>2260</v>
      </c>
      <c r="H3480" s="16">
        <v>45884</v>
      </c>
      <c r="I3480" s="17">
        <v>45884</v>
      </c>
      <c r="J3480" s="18">
        <v>45884</v>
      </c>
      <c r="K3480" s="19">
        <v>0.79166666666666663</v>
      </c>
      <c r="L3480" s="19">
        <v>0.82916666666666672</v>
      </c>
      <c r="M3480" s="20">
        <v>0.875</v>
      </c>
      <c r="N3480" s="19">
        <v>0.91249999999999998</v>
      </c>
      <c r="O3480" s="21">
        <f t="shared" si="134"/>
        <v>3.7499999999999978E-2</v>
      </c>
      <c r="P3480" s="13" t="s">
        <v>50</v>
      </c>
      <c r="Q3480" s="13" t="s">
        <v>50</v>
      </c>
      <c r="R3480" s="22" t="s">
        <v>2879</v>
      </c>
      <c r="S3480" s="22" t="s">
        <v>33</v>
      </c>
      <c r="T3480" s="23" t="s">
        <v>52</v>
      </c>
      <c r="U3480" s="23"/>
      <c r="V3480" s="22" t="s">
        <v>67</v>
      </c>
      <c r="W3480" s="24" t="s">
        <v>3677</v>
      </c>
      <c r="X3480" s="25" t="s">
        <v>50</v>
      </c>
      <c r="Y3480" s="25" t="s">
        <v>50</v>
      </c>
      <c r="Z3480" s="25" t="s">
        <v>50</v>
      </c>
      <c r="AA3480" s="25"/>
      <c r="AB3480" s="26"/>
      <c r="AC3480" s="31">
        <v>1.2112499999999999</v>
      </c>
      <c r="AD3480" s="32"/>
      <c r="AE3480" s="32"/>
      <c r="AF3480" s="32"/>
      <c r="AG3480" s="33"/>
      <c r="AH3480" s="33"/>
      <c r="AI3480" s="33"/>
      <c r="AJ3480" s="27"/>
      <c r="AK3480" s="27"/>
      <c r="AL3480" s="27">
        <v>1.5742519083969464</v>
      </c>
      <c r="AM3480" s="27"/>
      <c r="AN3480" s="27"/>
      <c r="AO3480" s="28" t="s">
        <v>94</v>
      </c>
      <c r="AP3480" s="51"/>
      <c r="AQ3480" s="51"/>
    </row>
    <row r="3481" spans="1:43" ht="12.65" customHeight="1">
      <c r="A3481" s="13" t="s">
        <v>942</v>
      </c>
      <c r="B3481" s="14" t="s">
        <v>3053</v>
      </c>
      <c r="C3481" s="13">
        <v>60</v>
      </c>
      <c r="D3481" s="13" t="s">
        <v>2876</v>
      </c>
      <c r="E3481" s="15" t="s">
        <v>3054</v>
      </c>
      <c r="F3481" s="13">
        <v>2642</v>
      </c>
      <c r="G3481" s="13" t="s">
        <v>2260</v>
      </c>
      <c r="H3481" s="16">
        <v>45885</v>
      </c>
      <c r="I3481" s="17">
        <v>45885</v>
      </c>
      <c r="J3481" s="18">
        <v>45885</v>
      </c>
      <c r="K3481" s="19">
        <v>0.79166666666666663</v>
      </c>
      <c r="L3481" s="19">
        <v>0.82916666666666672</v>
      </c>
      <c r="M3481" s="20">
        <v>0.875</v>
      </c>
      <c r="N3481" s="19">
        <v>0.91249999999999998</v>
      </c>
      <c r="O3481" s="21">
        <f t="shared" si="134"/>
        <v>3.7499999999999978E-2</v>
      </c>
      <c r="P3481" s="13" t="s">
        <v>50</v>
      </c>
      <c r="Q3481" s="13" t="s">
        <v>50</v>
      </c>
      <c r="R3481" s="22" t="s">
        <v>2879</v>
      </c>
      <c r="S3481" s="22" t="s">
        <v>33</v>
      </c>
      <c r="T3481" s="23" t="s">
        <v>52</v>
      </c>
      <c r="U3481" s="23"/>
      <c r="V3481" s="22" t="s">
        <v>67</v>
      </c>
      <c r="W3481" s="24" t="s">
        <v>3677</v>
      </c>
      <c r="X3481" s="25" t="s">
        <v>50</v>
      </c>
      <c r="Y3481" s="25" t="s">
        <v>50</v>
      </c>
      <c r="Z3481" s="25" t="s">
        <v>50</v>
      </c>
      <c r="AA3481" s="25"/>
      <c r="AB3481" s="26"/>
      <c r="AC3481" s="31">
        <v>1.2749999999999999</v>
      </c>
      <c r="AD3481" s="32"/>
      <c r="AE3481" s="32"/>
      <c r="AF3481" s="32"/>
      <c r="AG3481" s="33"/>
      <c r="AH3481" s="33"/>
      <c r="AI3481" s="33"/>
      <c r="AJ3481" s="27"/>
      <c r="AK3481" s="27"/>
      <c r="AL3481" s="27">
        <v>2.0465274809160303</v>
      </c>
      <c r="AM3481" s="27"/>
      <c r="AN3481" s="27"/>
      <c r="AO3481" s="28" t="s">
        <v>94</v>
      </c>
      <c r="AP3481" s="51"/>
      <c r="AQ3481" s="51"/>
    </row>
    <row r="3482" spans="1:43" ht="12.65" customHeight="1">
      <c r="A3482" s="13" t="s">
        <v>942</v>
      </c>
      <c r="B3482" s="14" t="s">
        <v>3053</v>
      </c>
      <c r="C3482" s="13">
        <v>60</v>
      </c>
      <c r="D3482" s="13" t="s">
        <v>2876</v>
      </c>
      <c r="E3482" s="15" t="s">
        <v>3054</v>
      </c>
      <c r="F3482" s="13">
        <v>2642</v>
      </c>
      <c r="G3482" s="13" t="s">
        <v>2260</v>
      </c>
      <c r="H3482" s="16">
        <v>45886</v>
      </c>
      <c r="I3482" s="17">
        <v>45886</v>
      </c>
      <c r="J3482" s="18">
        <v>45886</v>
      </c>
      <c r="K3482" s="19">
        <v>0.79166666666666663</v>
      </c>
      <c r="L3482" s="19">
        <v>0.82916666666666672</v>
      </c>
      <c r="M3482" s="20">
        <v>0.875</v>
      </c>
      <c r="N3482" s="19">
        <v>0.91249999999999998</v>
      </c>
      <c r="O3482" s="21">
        <f t="shared" si="134"/>
        <v>3.7499999999999978E-2</v>
      </c>
      <c r="P3482" s="13" t="s">
        <v>50</v>
      </c>
      <c r="Q3482" s="13" t="s">
        <v>50</v>
      </c>
      <c r="R3482" s="22" t="s">
        <v>2879</v>
      </c>
      <c r="S3482" s="22" t="s">
        <v>33</v>
      </c>
      <c r="T3482" s="23" t="s">
        <v>52</v>
      </c>
      <c r="U3482" s="23"/>
      <c r="V3482" s="22" t="s">
        <v>67</v>
      </c>
      <c r="W3482" s="24" t="s">
        <v>3677</v>
      </c>
      <c r="X3482" s="25" t="s">
        <v>50</v>
      </c>
      <c r="Y3482" s="25" t="s">
        <v>50</v>
      </c>
      <c r="Z3482" s="25" t="s">
        <v>50</v>
      </c>
      <c r="AA3482" s="25"/>
      <c r="AB3482" s="26"/>
      <c r="AC3482" s="31">
        <v>1.2749999999999999</v>
      </c>
      <c r="AD3482" s="32"/>
      <c r="AE3482" s="32"/>
      <c r="AF3482" s="32"/>
      <c r="AG3482" s="33"/>
      <c r="AH3482" s="33"/>
      <c r="AI3482" s="33"/>
      <c r="AJ3482" s="27"/>
      <c r="AK3482" s="27"/>
      <c r="AL3482" s="27">
        <v>2.0465274809160303</v>
      </c>
      <c r="AM3482" s="27"/>
      <c r="AN3482" s="27"/>
      <c r="AO3482" s="28" t="s">
        <v>94</v>
      </c>
      <c r="AP3482" s="51"/>
      <c r="AQ3482" s="51"/>
    </row>
    <row r="3483" spans="1:43" ht="12.65" customHeight="1">
      <c r="A3483" s="13" t="s">
        <v>942</v>
      </c>
      <c r="B3483" s="14" t="s">
        <v>3053</v>
      </c>
      <c r="C3483" s="13">
        <v>60</v>
      </c>
      <c r="D3483" s="13" t="s">
        <v>2876</v>
      </c>
      <c r="E3483" s="15" t="s">
        <v>3054</v>
      </c>
      <c r="F3483" s="13">
        <v>2642</v>
      </c>
      <c r="G3483" s="13" t="s">
        <v>2260</v>
      </c>
      <c r="H3483" s="16">
        <v>45889</v>
      </c>
      <c r="I3483" s="17">
        <v>45889</v>
      </c>
      <c r="J3483" s="18">
        <v>45889</v>
      </c>
      <c r="K3483" s="19">
        <v>0.83472222222222225</v>
      </c>
      <c r="L3483" s="19">
        <v>0.87152777777777779</v>
      </c>
      <c r="M3483" s="20">
        <v>0.91805555555555551</v>
      </c>
      <c r="N3483" s="19">
        <v>0.95486111111111116</v>
      </c>
      <c r="O3483" s="21">
        <f t="shared" si="134"/>
        <v>3.6805555555555647E-2</v>
      </c>
      <c r="P3483" s="13" t="s">
        <v>50</v>
      </c>
      <c r="Q3483" s="13" t="s">
        <v>50</v>
      </c>
      <c r="R3483" s="22" t="s">
        <v>2879</v>
      </c>
      <c r="S3483" s="22" t="s">
        <v>33</v>
      </c>
      <c r="T3483" s="23" t="s">
        <v>52</v>
      </c>
      <c r="U3483" s="23"/>
      <c r="V3483" s="22" t="s">
        <v>67</v>
      </c>
      <c r="W3483" s="24" t="s">
        <v>3677</v>
      </c>
      <c r="X3483" s="25" t="s">
        <v>50</v>
      </c>
      <c r="Y3483" s="25" t="s">
        <v>50</v>
      </c>
      <c r="Z3483" s="25" t="s">
        <v>50</v>
      </c>
      <c r="AA3483" s="25"/>
      <c r="AB3483" s="26"/>
      <c r="AC3483" s="31">
        <v>0.96900000000000008</v>
      </c>
      <c r="AD3483" s="32"/>
      <c r="AE3483" s="32"/>
      <c r="AF3483" s="32"/>
      <c r="AG3483" s="33"/>
      <c r="AH3483" s="33"/>
      <c r="AI3483" s="33"/>
      <c r="AJ3483" s="27"/>
      <c r="AK3483" s="27"/>
      <c r="AL3483" s="27">
        <v>1.5742519083969464</v>
      </c>
      <c r="AM3483" s="27"/>
      <c r="AN3483" s="27"/>
      <c r="AO3483" s="28" t="s">
        <v>94</v>
      </c>
      <c r="AP3483" s="51"/>
      <c r="AQ3483" s="51"/>
    </row>
    <row r="3484" spans="1:43" ht="12.65" customHeight="1">
      <c r="A3484" s="13" t="s">
        <v>942</v>
      </c>
      <c r="B3484" s="14" t="s">
        <v>3053</v>
      </c>
      <c r="C3484" s="13">
        <v>60</v>
      </c>
      <c r="D3484" s="13" t="s">
        <v>2876</v>
      </c>
      <c r="E3484" s="15" t="s">
        <v>3054</v>
      </c>
      <c r="F3484" s="13">
        <v>2642</v>
      </c>
      <c r="G3484" s="13" t="s">
        <v>2260</v>
      </c>
      <c r="H3484" s="16">
        <v>45889</v>
      </c>
      <c r="I3484" s="17">
        <v>45889</v>
      </c>
      <c r="J3484" s="18">
        <f>I3484</f>
        <v>45889</v>
      </c>
      <c r="K3484" s="19">
        <v>0.87152777777777779</v>
      </c>
      <c r="L3484" s="19">
        <v>0.9458333333333333</v>
      </c>
      <c r="M3484" s="20">
        <v>0.95486111111111116</v>
      </c>
      <c r="N3484" s="19">
        <v>2.9166666666666667E-2</v>
      </c>
      <c r="O3484" s="21">
        <f t="shared" si="134"/>
        <v>7.4305555555555403E-2</v>
      </c>
      <c r="P3484" s="13" t="s">
        <v>50</v>
      </c>
      <c r="Q3484" s="13" t="s">
        <v>50</v>
      </c>
      <c r="R3484" s="22" t="s">
        <v>2880</v>
      </c>
      <c r="S3484" s="22" t="s">
        <v>31</v>
      </c>
      <c r="T3484" s="23" t="s">
        <v>97</v>
      </c>
      <c r="U3484" s="23" t="s">
        <v>50</v>
      </c>
      <c r="V3484" s="22" t="s">
        <v>3880</v>
      </c>
      <c r="W3484" s="24" t="s">
        <v>3659</v>
      </c>
      <c r="X3484" s="25" t="s">
        <v>83</v>
      </c>
      <c r="Y3484" s="25" t="s">
        <v>114</v>
      </c>
      <c r="Z3484" s="25" t="s">
        <v>71</v>
      </c>
      <c r="AA3484" s="25"/>
      <c r="AB3484" s="26"/>
      <c r="AC3484" s="31">
        <v>1.6533562500000001</v>
      </c>
      <c r="AD3484" s="32"/>
      <c r="AE3484" s="32"/>
      <c r="AF3484" s="32"/>
      <c r="AG3484" s="33"/>
      <c r="AH3484" s="33"/>
      <c r="AI3484" s="33"/>
      <c r="AJ3484" s="27"/>
      <c r="AK3484" s="27"/>
      <c r="AL3484" s="27">
        <v>1.5742519083969464</v>
      </c>
      <c r="AM3484" s="27"/>
      <c r="AN3484" s="27"/>
      <c r="AO3484" s="28" t="s">
        <v>94</v>
      </c>
      <c r="AP3484" s="51"/>
      <c r="AQ3484" s="51"/>
    </row>
    <row r="3485" spans="1:43" ht="12.65" customHeight="1">
      <c r="A3485" s="13" t="s">
        <v>942</v>
      </c>
      <c r="B3485" s="14" t="s">
        <v>3053</v>
      </c>
      <c r="C3485" s="13">
        <v>60</v>
      </c>
      <c r="D3485" s="13" t="s">
        <v>2876</v>
      </c>
      <c r="E3485" s="15" t="s">
        <v>3054</v>
      </c>
      <c r="F3485" s="13">
        <v>2642</v>
      </c>
      <c r="G3485" s="13" t="s">
        <v>2260</v>
      </c>
      <c r="H3485" s="16">
        <v>45890</v>
      </c>
      <c r="I3485" s="17">
        <v>45890</v>
      </c>
      <c r="J3485" s="18">
        <v>45890</v>
      </c>
      <c r="K3485" s="19">
        <v>3.6111111111111108E-2</v>
      </c>
      <c r="L3485" s="19">
        <v>7.2916666666666671E-2</v>
      </c>
      <c r="M3485" s="20">
        <v>0.11944444444444445</v>
      </c>
      <c r="N3485" s="19">
        <v>0.15625</v>
      </c>
      <c r="O3485" s="21">
        <f t="shared" si="134"/>
        <v>3.680555555555555E-2</v>
      </c>
      <c r="P3485" s="13" t="s">
        <v>50</v>
      </c>
      <c r="Q3485" s="13" t="s">
        <v>50</v>
      </c>
      <c r="R3485" s="22" t="s">
        <v>2879</v>
      </c>
      <c r="S3485" s="22" t="s">
        <v>33</v>
      </c>
      <c r="T3485" s="23" t="s">
        <v>52</v>
      </c>
      <c r="U3485" s="23"/>
      <c r="V3485" s="22" t="s">
        <v>67</v>
      </c>
      <c r="W3485" s="24" t="s">
        <v>3677</v>
      </c>
      <c r="X3485" s="25" t="s">
        <v>50</v>
      </c>
      <c r="Y3485" s="25" t="s">
        <v>50</v>
      </c>
      <c r="Z3485" s="25" t="s">
        <v>50</v>
      </c>
      <c r="AA3485" s="25"/>
      <c r="AB3485" s="26"/>
      <c r="AC3485" s="31">
        <v>0.1816875</v>
      </c>
      <c r="AD3485" s="32"/>
      <c r="AE3485" s="32"/>
      <c r="AF3485" s="32"/>
      <c r="AG3485" s="33"/>
      <c r="AH3485" s="33"/>
      <c r="AI3485" s="33"/>
      <c r="AJ3485" s="27"/>
      <c r="AK3485" s="27"/>
      <c r="AL3485" s="27">
        <v>1.2594015267175571</v>
      </c>
      <c r="AM3485" s="27"/>
      <c r="AN3485" s="27"/>
      <c r="AO3485" s="28" t="s">
        <v>94</v>
      </c>
      <c r="AP3485" s="51"/>
      <c r="AQ3485" s="51"/>
    </row>
    <row r="3486" spans="1:43" ht="12.65" customHeight="1">
      <c r="A3486" s="13" t="s">
        <v>942</v>
      </c>
      <c r="B3486" s="14" t="s">
        <v>3053</v>
      </c>
      <c r="C3486" s="13">
        <v>60</v>
      </c>
      <c r="D3486" s="13" t="s">
        <v>2876</v>
      </c>
      <c r="E3486" s="15" t="s">
        <v>3054</v>
      </c>
      <c r="F3486" s="13">
        <v>2642</v>
      </c>
      <c r="G3486" s="13" t="s">
        <v>2260</v>
      </c>
      <c r="H3486" s="16">
        <v>45890</v>
      </c>
      <c r="I3486" s="17">
        <v>45890</v>
      </c>
      <c r="J3486" s="18">
        <v>45890</v>
      </c>
      <c r="K3486" s="19">
        <v>0.36736111111111114</v>
      </c>
      <c r="L3486" s="19">
        <v>0.40416666666666667</v>
      </c>
      <c r="M3486" s="20">
        <v>0.45069444444444445</v>
      </c>
      <c r="N3486" s="19">
        <v>0.48749999999999999</v>
      </c>
      <c r="O3486" s="21">
        <f t="shared" si="134"/>
        <v>3.6805555555555536E-2</v>
      </c>
      <c r="P3486" s="13" t="s">
        <v>50</v>
      </c>
      <c r="Q3486" s="13" t="s">
        <v>50</v>
      </c>
      <c r="R3486" s="22" t="s">
        <v>2879</v>
      </c>
      <c r="S3486" s="22" t="s">
        <v>33</v>
      </c>
      <c r="T3486" s="23" t="s">
        <v>52</v>
      </c>
      <c r="U3486" s="23"/>
      <c r="V3486" s="22" t="s">
        <v>67</v>
      </c>
      <c r="W3486" s="24" t="s">
        <v>3677</v>
      </c>
      <c r="X3486" s="25" t="s">
        <v>50</v>
      </c>
      <c r="Y3486" s="25" t="s">
        <v>50</v>
      </c>
      <c r="Z3486" s="25" t="s">
        <v>50</v>
      </c>
      <c r="AA3486" s="25"/>
      <c r="AB3486" s="26"/>
      <c r="AC3486" s="31">
        <v>0.78731250000000008</v>
      </c>
      <c r="AD3486" s="32"/>
      <c r="AE3486" s="32"/>
      <c r="AF3486" s="32"/>
      <c r="AG3486" s="33"/>
      <c r="AH3486" s="33"/>
      <c r="AI3486" s="33"/>
      <c r="AJ3486" s="27"/>
      <c r="AK3486" s="27"/>
      <c r="AL3486" s="27">
        <v>1.2594015267175571</v>
      </c>
      <c r="AM3486" s="27"/>
      <c r="AN3486" s="27"/>
      <c r="AO3486" s="28" t="s">
        <v>94</v>
      </c>
      <c r="AP3486" s="51"/>
      <c r="AQ3486" s="51"/>
    </row>
    <row r="3487" spans="1:43" ht="12.65" customHeight="1">
      <c r="A3487" s="13" t="s">
        <v>942</v>
      </c>
      <c r="B3487" s="14" t="s">
        <v>3053</v>
      </c>
      <c r="C3487" s="13">
        <v>60</v>
      </c>
      <c r="D3487" s="13" t="s">
        <v>2876</v>
      </c>
      <c r="E3487" s="15" t="s">
        <v>3054</v>
      </c>
      <c r="F3487" s="13">
        <v>2642</v>
      </c>
      <c r="G3487" s="13" t="s">
        <v>2260</v>
      </c>
      <c r="H3487" s="16">
        <v>45890</v>
      </c>
      <c r="I3487" s="17">
        <v>45890</v>
      </c>
      <c r="J3487" s="18">
        <v>45890</v>
      </c>
      <c r="K3487" s="19">
        <v>0.54791666666666672</v>
      </c>
      <c r="L3487" s="19">
        <v>0.58472222222222225</v>
      </c>
      <c r="M3487" s="20">
        <v>0.63124999999999998</v>
      </c>
      <c r="N3487" s="19">
        <v>0.66805555555555551</v>
      </c>
      <c r="O3487" s="21">
        <f t="shared" si="134"/>
        <v>3.6805555555555536E-2</v>
      </c>
      <c r="P3487" s="13" t="s">
        <v>50</v>
      </c>
      <c r="Q3487" s="13" t="s">
        <v>50</v>
      </c>
      <c r="R3487" s="22" t="s">
        <v>2879</v>
      </c>
      <c r="S3487" s="22" t="s">
        <v>33</v>
      </c>
      <c r="T3487" s="23" t="s">
        <v>52</v>
      </c>
      <c r="U3487" s="23"/>
      <c r="V3487" s="22" t="s">
        <v>67</v>
      </c>
      <c r="W3487" s="24" t="s">
        <v>3677</v>
      </c>
      <c r="X3487" s="25" t="s">
        <v>50</v>
      </c>
      <c r="Y3487" s="25" t="s">
        <v>50</v>
      </c>
      <c r="Z3487" s="25" t="s">
        <v>50</v>
      </c>
      <c r="AA3487" s="25"/>
      <c r="AB3487" s="26"/>
      <c r="AC3487" s="31">
        <v>0.90843750000000001</v>
      </c>
      <c r="AD3487" s="32"/>
      <c r="AE3487" s="32"/>
      <c r="AF3487" s="32"/>
      <c r="AG3487" s="33"/>
      <c r="AH3487" s="33"/>
      <c r="AI3487" s="33"/>
      <c r="AJ3487" s="27"/>
      <c r="AK3487" s="27"/>
      <c r="AL3487" s="27">
        <v>1.2594015267175571</v>
      </c>
      <c r="AM3487" s="27"/>
      <c r="AN3487" s="27"/>
      <c r="AO3487" s="28" t="s">
        <v>94</v>
      </c>
      <c r="AP3487" s="51"/>
      <c r="AQ3487" s="51"/>
    </row>
    <row r="3488" spans="1:43" ht="12.65" customHeight="1">
      <c r="A3488" s="13" t="s">
        <v>942</v>
      </c>
      <c r="B3488" s="14" t="s">
        <v>3053</v>
      </c>
      <c r="C3488" s="13">
        <v>60</v>
      </c>
      <c r="D3488" s="13" t="s">
        <v>2876</v>
      </c>
      <c r="E3488" s="15" t="s">
        <v>3054</v>
      </c>
      <c r="F3488" s="13">
        <v>2642</v>
      </c>
      <c r="G3488" s="13" t="s">
        <v>2260</v>
      </c>
      <c r="H3488" s="16">
        <v>45890</v>
      </c>
      <c r="I3488" s="17">
        <v>45890</v>
      </c>
      <c r="J3488" s="18">
        <f>I3488</f>
        <v>45890</v>
      </c>
      <c r="K3488" s="19">
        <v>0.63472222222222219</v>
      </c>
      <c r="L3488" s="19">
        <v>0.71180555555555558</v>
      </c>
      <c r="M3488" s="20">
        <v>0.71805555555555556</v>
      </c>
      <c r="N3488" s="19">
        <v>0.79513888888888884</v>
      </c>
      <c r="O3488" s="21">
        <f t="shared" si="134"/>
        <v>7.7083333333333282E-2</v>
      </c>
      <c r="P3488" s="13" t="s">
        <v>50</v>
      </c>
      <c r="Q3488" s="13" t="s">
        <v>50</v>
      </c>
      <c r="R3488" s="22" t="s">
        <v>2880</v>
      </c>
      <c r="S3488" s="22" t="s">
        <v>31</v>
      </c>
      <c r="T3488" s="23" t="s">
        <v>97</v>
      </c>
      <c r="U3488" s="23" t="s">
        <v>50</v>
      </c>
      <c r="V3488" s="22" t="s">
        <v>3880</v>
      </c>
      <c r="W3488" s="24" t="s">
        <v>3659</v>
      </c>
      <c r="X3488" s="25" t="s">
        <v>83</v>
      </c>
      <c r="Y3488" s="25" t="s">
        <v>114</v>
      </c>
      <c r="Z3488" s="25" t="s">
        <v>71</v>
      </c>
      <c r="AA3488" s="25"/>
      <c r="AB3488" s="26"/>
      <c r="AC3488" s="31">
        <v>1.5500214843750002</v>
      </c>
      <c r="AD3488" s="32"/>
      <c r="AE3488" s="32"/>
      <c r="AF3488" s="32"/>
      <c r="AG3488" s="33"/>
      <c r="AH3488" s="33"/>
      <c r="AI3488" s="33"/>
      <c r="AJ3488" s="27"/>
      <c r="AK3488" s="27"/>
      <c r="AL3488" s="27">
        <v>1.2594015267175571</v>
      </c>
      <c r="AM3488" s="27"/>
      <c r="AN3488" s="27"/>
      <c r="AO3488" s="28" t="s">
        <v>94</v>
      </c>
      <c r="AP3488" s="51"/>
      <c r="AQ3488" s="51"/>
    </row>
    <row r="3489" spans="1:43" ht="12.65" customHeight="1">
      <c r="A3489" s="13" t="s">
        <v>942</v>
      </c>
      <c r="B3489" s="14" t="s">
        <v>3053</v>
      </c>
      <c r="C3489" s="13">
        <v>60</v>
      </c>
      <c r="D3489" s="13" t="s">
        <v>2876</v>
      </c>
      <c r="E3489" s="15" t="s">
        <v>3054</v>
      </c>
      <c r="F3489" s="13">
        <v>2642</v>
      </c>
      <c r="G3489" s="13" t="s">
        <v>2260</v>
      </c>
      <c r="H3489" s="16">
        <v>45890</v>
      </c>
      <c r="I3489" s="17">
        <v>45890</v>
      </c>
      <c r="J3489" s="18">
        <v>45890</v>
      </c>
      <c r="K3489" s="19">
        <v>0.78888888888888886</v>
      </c>
      <c r="L3489" s="19">
        <v>0.82291666666666663</v>
      </c>
      <c r="M3489" s="20">
        <v>0.87222222222222223</v>
      </c>
      <c r="N3489" s="19">
        <v>0.90625</v>
      </c>
      <c r="O3489" s="21">
        <f t="shared" si="134"/>
        <v>3.4027777777777768E-2</v>
      </c>
      <c r="P3489" s="13" t="s">
        <v>50</v>
      </c>
      <c r="Q3489" s="13" t="s">
        <v>50</v>
      </c>
      <c r="R3489" s="22" t="s">
        <v>2878</v>
      </c>
      <c r="S3489" s="22" t="s">
        <v>33</v>
      </c>
      <c r="T3489" s="23" t="s">
        <v>52</v>
      </c>
      <c r="U3489" s="23"/>
      <c r="V3489" s="22" t="s">
        <v>67</v>
      </c>
      <c r="W3489" s="24" t="s">
        <v>3677</v>
      </c>
      <c r="X3489" s="25" t="s">
        <v>50</v>
      </c>
      <c r="Y3489" s="25" t="s">
        <v>50</v>
      </c>
      <c r="Z3489" s="25" t="s">
        <v>50</v>
      </c>
      <c r="AA3489" s="25"/>
      <c r="AB3489" s="26"/>
      <c r="AC3489" s="31">
        <v>1.2112499999999999</v>
      </c>
      <c r="AD3489" s="32"/>
      <c r="AE3489" s="32"/>
      <c r="AF3489" s="32"/>
      <c r="AG3489" s="33"/>
      <c r="AH3489" s="33"/>
      <c r="AI3489" s="33"/>
      <c r="AJ3489" s="27"/>
      <c r="AK3489" s="27"/>
      <c r="AL3489" s="27">
        <v>1.5742519083969464</v>
      </c>
      <c r="AM3489" s="27"/>
      <c r="AN3489" s="27"/>
      <c r="AO3489" s="28" t="s">
        <v>94</v>
      </c>
      <c r="AP3489" s="51"/>
      <c r="AQ3489" s="51"/>
    </row>
    <row r="3490" spans="1:43" ht="12.65" customHeight="1">
      <c r="A3490" s="13" t="s">
        <v>942</v>
      </c>
      <c r="B3490" s="14" t="s">
        <v>3053</v>
      </c>
      <c r="C3490" s="13">
        <v>60</v>
      </c>
      <c r="D3490" s="13" t="s">
        <v>2876</v>
      </c>
      <c r="E3490" s="15" t="s">
        <v>3054</v>
      </c>
      <c r="F3490" s="13">
        <v>2642</v>
      </c>
      <c r="G3490" s="13" t="s">
        <v>2260</v>
      </c>
      <c r="H3490" s="16">
        <v>45891</v>
      </c>
      <c r="I3490" s="17">
        <v>45891</v>
      </c>
      <c r="J3490" s="18">
        <v>45891</v>
      </c>
      <c r="K3490" s="19">
        <v>2.8472222222222222E-2</v>
      </c>
      <c r="L3490" s="19">
        <v>4.7222222222222221E-2</v>
      </c>
      <c r="M3490" s="20">
        <v>0.11180555555555556</v>
      </c>
      <c r="N3490" s="19">
        <v>0.13055555555555556</v>
      </c>
      <c r="O3490" s="21">
        <f t="shared" si="134"/>
        <v>1.8750000000000003E-2</v>
      </c>
      <c r="P3490" s="13" t="s">
        <v>50</v>
      </c>
      <c r="Q3490" s="13" t="s">
        <v>50</v>
      </c>
      <c r="R3490" s="22" t="s">
        <v>2878</v>
      </c>
      <c r="S3490" s="22" t="s">
        <v>33</v>
      </c>
      <c r="T3490" s="23" t="s">
        <v>52</v>
      </c>
      <c r="U3490" s="23"/>
      <c r="V3490" s="22" t="s">
        <v>67</v>
      </c>
      <c r="W3490" s="24" t="s">
        <v>3677</v>
      </c>
      <c r="X3490" s="25" t="s">
        <v>50</v>
      </c>
      <c r="Y3490" s="25" t="s">
        <v>50</v>
      </c>
      <c r="Z3490" s="25" t="s">
        <v>50</v>
      </c>
      <c r="AA3490" s="25"/>
      <c r="AB3490" s="26"/>
      <c r="AC3490" s="31">
        <v>0.1816875</v>
      </c>
      <c r="AD3490" s="32"/>
      <c r="AE3490" s="32"/>
      <c r="AF3490" s="32"/>
      <c r="AG3490" s="33"/>
      <c r="AH3490" s="33"/>
      <c r="AI3490" s="33"/>
      <c r="AJ3490" s="27"/>
      <c r="AK3490" s="27"/>
      <c r="AL3490" s="27">
        <v>1.2594015267175571</v>
      </c>
      <c r="AM3490" s="27"/>
      <c r="AN3490" s="27"/>
      <c r="AO3490" s="28" t="s">
        <v>94</v>
      </c>
      <c r="AP3490" s="51"/>
      <c r="AQ3490" s="51"/>
    </row>
    <row r="3491" spans="1:43" ht="12.65" customHeight="1">
      <c r="A3491" s="13" t="s">
        <v>942</v>
      </c>
      <c r="B3491" s="14" t="s">
        <v>3053</v>
      </c>
      <c r="C3491" s="13">
        <v>60</v>
      </c>
      <c r="D3491" s="13" t="s">
        <v>2876</v>
      </c>
      <c r="E3491" s="15" t="s">
        <v>3054</v>
      </c>
      <c r="F3491" s="13">
        <v>2642</v>
      </c>
      <c r="G3491" s="13" t="s">
        <v>2260</v>
      </c>
      <c r="H3491" s="16">
        <v>45891</v>
      </c>
      <c r="I3491" s="17">
        <v>45891</v>
      </c>
      <c r="J3491" s="18">
        <v>45891</v>
      </c>
      <c r="K3491" s="19">
        <v>0.36736111111111114</v>
      </c>
      <c r="L3491" s="19">
        <v>0.40416666666666667</v>
      </c>
      <c r="M3491" s="20">
        <v>0.45069444444444445</v>
      </c>
      <c r="N3491" s="19">
        <v>0.48749999999999999</v>
      </c>
      <c r="O3491" s="21">
        <f t="shared" si="134"/>
        <v>3.6805555555555536E-2</v>
      </c>
      <c r="P3491" s="13" t="s">
        <v>50</v>
      </c>
      <c r="Q3491" s="13" t="s">
        <v>50</v>
      </c>
      <c r="R3491" s="22" t="s">
        <v>2879</v>
      </c>
      <c r="S3491" s="22" t="s">
        <v>33</v>
      </c>
      <c r="T3491" s="23" t="s">
        <v>52</v>
      </c>
      <c r="U3491" s="23"/>
      <c r="V3491" s="22" t="s">
        <v>67</v>
      </c>
      <c r="W3491" s="24" t="s">
        <v>3677</v>
      </c>
      <c r="X3491" s="25" t="s">
        <v>50</v>
      </c>
      <c r="Y3491" s="25" t="s">
        <v>50</v>
      </c>
      <c r="Z3491" s="25" t="s">
        <v>50</v>
      </c>
      <c r="AA3491" s="25"/>
      <c r="AB3491" s="26"/>
      <c r="AC3491" s="31">
        <v>0.78731250000000008</v>
      </c>
      <c r="AD3491" s="32"/>
      <c r="AE3491" s="32"/>
      <c r="AF3491" s="32"/>
      <c r="AG3491" s="33"/>
      <c r="AH3491" s="33"/>
      <c r="AI3491" s="33"/>
      <c r="AJ3491" s="27"/>
      <c r="AK3491" s="27"/>
      <c r="AL3491" s="27">
        <v>1.2594015267175571</v>
      </c>
      <c r="AM3491" s="27"/>
      <c r="AN3491" s="27"/>
      <c r="AO3491" s="28" t="s">
        <v>94</v>
      </c>
      <c r="AP3491" s="51"/>
      <c r="AQ3491" s="51"/>
    </row>
    <row r="3492" spans="1:43" ht="12.65" customHeight="1">
      <c r="A3492" s="13" t="s">
        <v>942</v>
      </c>
      <c r="B3492" s="14" t="s">
        <v>3053</v>
      </c>
      <c r="C3492" s="13">
        <v>60</v>
      </c>
      <c r="D3492" s="13" t="s">
        <v>2876</v>
      </c>
      <c r="E3492" s="15" t="s">
        <v>3054</v>
      </c>
      <c r="F3492" s="13">
        <v>2642</v>
      </c>
      <c r="G3492" s="13" t="s">
        <v>2260</v>
      </c>
      <c r="H3492" s="16">
        <v>45891</v>
      </c>
      <c r="I3492" s="17">
        <v>45891</v>
      </c>
      <c r="J3492" s="18">
        <v>45891</v>
      </c>
      <c r="K3492" s="19">
        <v>0.55347222222222225</v>
      </c>
      <c r="L3492" s="19">
        <v>0.59097222222222223</v>
      </c>
      <c r="M3492" s="20">
        <v>0.63680555555555551</v>
      </c>
      <c r="N3492" s="19">
        <v>0.6743055555555556</v>
      </c>
      <c r="O3492" s="21">
        <f t="shared" si="134"/>
        <v>3.7500000000000089E-2</v>
      </c>
      <c r="P3492" s="13" t="s">
        <v>50</v>
      </c>
      <c r="Q3492" s="13" t="s">
        <v>50</v>
      </c>
      <c r="R3492" s="22" t="s">
        <v>2879</v>
      </c>
      <c r="S3492" s="22" t="s">
        <v>33</v>
      </c>
      <c r="T3492" s="23" t="s">
        <v>52</v>
      </c>
      <c r="U3492" s="23"/>
      <c r="V3492" s="22" t="s">
        <v>67</v>
      </c>
      <c r="W3492" s="24" t="s">
        <v>3677</v>
      </c>
      <c r="X3492" s="25" t="s">
        <v>50</v>
      </c>
      <c r="Y3492" s="25" t="s">
        <v>50</v>
      </c>
      <c r="Z3492" s="25" t="s">
        <v>50</v>
      </c>
      <c r="AA3492" s="25"/>
      <c r="AB3492" s="26"/>
      <c r="AC3492" s="31">
        <v>0.90843750000000001</v>
      </c>
      <c r="AD3492" s="32"/>
      <c r="AE3492" s="32"/>
      <c r="AF3492" s="32"/>
      <c r="AG3492" s="33"/>
      <c r="AH3492" s="33"/>
      <c r="AI3492" s="33"/>
      <c r="AJ3492" s="27"/>
      <c r="AK3492" s="27"/>
      <c r="AL3492" s="27">
        <v>1.2594015267175571</v>
      </c>
      <c r="AM3492" s="27"/>
      <c r="AN3492" s="27"/>
      <c r="AO3492" s="28" t="s">
        <v>94</v>
      </c>
      <c r="AP3492" s="51"/>
      <c r="AQ3492" s="51"/>
    </row>
    <row r="3493" spans="1:43" ht="12.65" customHeight="1">
      <c r="A3493" s="13" t="s">
        <v>942</v>
      </c>
      <c r="B3493" s="14" t="s">
        <v>3053</v>
      </c>
      <c r="C3493" s="13">
        <v>60</v>
      </c>
      <c r="D3493" s="13" t="s">
        <v>2876</v>
      </c>
      <c r="E3493" s="15" t="s">
        <v>3054</v>
      </c>
      <c r="F3493" s="13">
        <v>2642</v>
      </c>
      <c r="G3493" s="13" t="s">
        <v>2260</v>
      </c>
      <c r="H3493" s="16">
        <v>45891</v>
      </c>
      <c r="I3493" s="17">
        <v>45891</v>
      </c>
      <c r="J3493" s="18">
        <f>I3493</f>
        <v>45891</v>
      </c>
      <c r="K3493" s="19">
        <v>0.63472222222222219</v>
      </c>
      <c r="L3493" s="19">
        <v>0.71875</v>
      </c>
      <c r="M3493" s="20">
        <v>0.71805555555555556</v>
      </c>
      <c r="N3493" s="19">
        <v>0.80208333333333337</v>
      </c>
      <c r="O3493" s="21">
        <f t="shared" si="134"/>
        <v>8.4027777777777812E-2</v>
      </c>
      <c r="P3493" s="13" t="s">
        <v>50</v>
      </c>
      <c r="Q3493" s="13" t="s">
        <v>50</v>
      </c>
      <c r="R3493" s="22" t="s">
        <v>2880</v>
      </c>
      <c r="S3493" s="22" t="s">
        <v>31</v>
      </c>
      <c r="T3493" s="23" t="s">
        <v>97</v>
      </c>
      <c r="U3493" s="23" t="s">
        <v>50</v>
      </c>
      <c r="V3493" s="22" t="s">
        <v>3880</v>
      </c>
      <c r="W3493" s="24" t="s">
        <v>3659</v>
      </c>
      <c r="X3493" s="25" t="s">
        <v>83</v>
      </c>
      <c r="Y3493" s="25" t="s">
        <v>114</v>
      </c>
      <c r="Z3493" s="25" t="s">
        <v>71</v>
      </c>
      <c r="AA3493" s="25"/>
      <c r="AB3493" s="26"/>
      <c r="AC3493" s="31">
        <v>1.5500214843750002</v>
      </c>
      <c r="AD3493" s="32"/>
      <c r="AE3493" s="32"/>
      <c r="AF3493" s="32"/>
      <c r="AG3493" s="33"/>
      <c r="AH3493" s="33"/>
      <c r="AI3493" s="33"/>
      <c r="AJ3493" s="27"/>
      <c r="AK3493" s="27"/>
      <c r="AL3493" s="27">
        <v>1.2594015267175571</v>
      </c>
      <c r="AM3493" s="27"/>
      <c r="AN3493" s="27"/>
      <c r="AO3493" s="28" t="s">
        <v>94</v>
      </c>
      <c r="AP3493" s="51"/>
      <c r="AQ3493" s="51"/>
    </row>
    <row r="3494" spans="1:43" ht="12.65" customHeight="1">
      <c r="A3494" s="13" t="s">
        <v>942</v>
      </c>
      <c r="B3494" s="14" t="s">
        <v>3053</v>
      </c>
      <c r="C3494" s="13">
        <v>60</v>
      </c>
      <c r="D3494" s="13" t="s">
        <v>2876</v>
      </c>
      <c r="E3494" s="15" t="s">
        <v>3054</v>
      </c>
      <c r="F3494" s="13">
        <v>2642</v>
      </c>
      <c r="G3494" s="13" t="s">
        <v>2260</v>
      </c>
      <c r="H3494" s="16">
        <v>45891</v>
      </c>
      <c r="I3494" s="17">
        <v>45891</v>
      </c>
      <c r="J3494" s="18">
        <v>45891</v>
      </c>
      <c r="K3494" s="19">
        <v>0.78888888888888886</v>
      </c>
      <c r="L3494" s="19">
        <v>0.82291666666666663</v>
      </c>
      <c r="M3494" s="20">
        <v>0.87222222222222223</v>
      </c>
      <c r="N3494" s="19">
        <v>0.90625</v>
      </c>
      <c r="O3494" s="21">
        <f t="shared" si="134"/>
        <v>3.4027777777777768E-2</v>
      </c>
      <c r="P3494" s="13" t="s">
        <v>50</v>
      </c>
      <c r="Q3494" s="13" t="s">
        <v>50</v>
      </c>
      <c r="R3494" s="22" t="s">
        <v>2878</v>
      </c>
      <c r="S3494" s="22" t="s">
        <v>33</v>
      </c>
      <c r="T3494" s="23" t="s">
        <v>52</v>
      </c>
      <c r="U3494" s="23"/>
      <c r="V3494" s="22" t="s">
        <v>67</v>
      </c>
      <c r="W3494" s="24" t="s">
        <v>3677</v>
      </c>
      <c r="X3494" s="25" t="s">
        <v>50</v>
      </c>
      <c r="Y3494" s="25" t="s">
        <v>50</v>
      </c>
      <c r="Z3494" s="25" t="s">
        <v>50</v>
      </c>
      <c r="AA3494" s="25"/>
      <c r="AB3494" s="26"/>
      <c r="AC3494" s="31">
        <v>1.2112499999999999</v>
      </c>
      <c r="AD3494" s="32"/>
      <c r="AE3494" s="32"/>
      <c r="AF3494" s="32"/>
      <c r="AG3494" s="33"/>
      <c r="AH3494" s="33"/>
      <c r="AI3494" s="33"/>
      <c r="AJ3494" s="27"/>
      <c r="AK3494" s="27"/>
      <c r="AL3494" s="27">
        <v>1.5742519083969464</v>
      </c>
      <c r="AM3494" s="27"/>
      <c r="AN3494" s="27"/>
      <c r="AO3494" s="28" t="s">
        <v>94</v>
      </c>
      <c r="AP3494" s="51"/>
      <c r="AQ3494" s="51"/>
    </row>
    <row r="3495" spans="1:43" ht="12.65" customHeight="1">
      <c r="A3495" s="13" t="s">
        <v>942</v>
      </c>
      <c r="B3495" s="14" t="s">
        <v>3053</v>
      </c>
      <c r="C3495" s="13">
        <v>60</v>
      </c>
      <c r="D3495" s="13" t="s">
        <v>2876</v>
      </c>
      <c r="E3495" s="15" t="s">
        <v>3054</v>
      </c>
      <c r="F3495" s="13">
        <v>2642</v>
      </c>
      <c r="G3495" s="13" t="s">
        <v>2260</v>
      </c>
      <c r="H3495" s="16">
        <v>45892</v>
      </c>
      <c r="I3495" s="17">
        <v>45892</v>
      </c>
      <c r="J3495" s="18">
        <v>45892</v>
      </c>
      <c r="K3495" s="19">
        <v>3.1944444444444442E-2</v>
      </c>
      <c r="L3495" s="19">
        <v>5.0694444444444445E-2</v>
      </c>
      <c r="M3495" s="20">
        <v>0.11527777777777778</v>
      </c>
      <c r="N3495" s="19">
        <v>0.13402777777777777</v>
      </c>
      <c r="O3495" s="21">
        <f t="shared" si="134"/>
        <v>1.8749999999999989E-2</v>
      </c>
      <c r="P3495" s="13" t="s">
        <v>50</v>
      </c>
      <c r="Q3495" s="13" t="s">
        <v>50</v>
      </c>
      <c r="R3495" s="22" t="s">
        <v>2878</v>
      </c>
      <c r="S3495" s="22" t="s">
        <v>33</v>
      </c>
      <c r="T3495" s="23" t="s">
        <v>52</v>
      </c>
      <c r="U3495" s="23"/>
      <c r="V3495" s="22" t="s">
        <v>67</v>
      </c>
      <c r="W3495" s="24" t="s">
        <v>3677</v>
      </c>
      <c r="X3495" s="25" t="s">
        <v>50</v>
      </c>
      <c r="Y3495" s="25" t="s">
        <v>50</v>
      </c>
      <c r="Z3495" s="25" t="s">
        <v>50</v>
      </c>
      <c r="AA3495" s="25"/>
      <c r="AB3495" s="26"/>
      <c r="AC3495" s="31">
        <v>0.19125</v>
      </c>
      <c r="AD3495" s="32"/>
      <c r="AE3495" s="32"/>
      <c r="AF3495" s="32"/>
      <c r="AG3495" s="33"/>
      <c r="AH3495" s="33"/>
      <c r="AI3495" s="33"/>
      <c r="AJ3495" s="27"/>
      <c r="AK3495" s="27"/>
      <c r="AL3495" s="27">
        <v>1.6372219847328244</v>
      </c>
      <c r="AM3495" s="27"/>
      <c r="AN3495" s="27"/>
      <c r="AO3495" s="28" t="s">
        <v>94</v>
      </c>
      <c r="AP3495" s="51"/>
      <c r="AQ3495" s="51"/>
    </row>
    <row r="3496" spans="1:43" ht="12.65" customHeight="1">
      <c r="A3496" s="13" t="s">
        <v>942</v>
      </c>
      <c r="B3496" s="14" t="s">
        <v>3053</v>
      </c>
      <c r="C3496" s="13">
        <v>60</v>
      </c>
      <c r="D3496" s="13" t="s">
        <v>2876</v>
      </c>
      <c r="E3496" s="15" t="s">
        <v>3054</v>
      </c>
      <c r="F3496" s="13">
        <v>2642</v>
      </c>
      <c r="G3496" s="13" t="s">
        <v>2260</v>
      </c>
      <c r="H3496" s="16">
        <v>45892</v>
      </c>
      <c r="I3496" s="17">
        <v>45892</v>
      </c>
      <c r="J3496" s="18">
        <f>I3496</f>
        <v>45892</v>
      </c>
      <c r="K3496" s="19">
        <v>0.74305555555555558</v>
      </c>
      <c r="L3496" s="19">
        <v>0.81388888888888888</v>
      </c>
      <c r="M3496" s="20">
        <v>0.82638888888888884</v>
      </c>
      <c r="N3496" s="19">
        <v>0.89722222222222225</v>
      </c>
      <c r="O3496" s="21">
        <f t="shared" si="134"/>
        <v>7.0833333333333415E-2</v>
      </c>
      <c r="P3496" s="13" t="s">
        <v>50</v>
      </c>
      <c r="Q3496" s="13" t="s">
        <v>50</v>
      </c>
      <c r="R3496" s="22" t="s">
        <v>2883</v>
      </c>
      <c r="S3496" s="22" t="s">
        <v>31</v>
      </c>
      <c r="T3496" s="23" t="s">
        <v>52</v>
      </c>
      <c r="U3496" s="23" t="s">
        <v>50</v>
      </c>
      <c r="V3496" s="22" t="s">
        <v>67</v>
      </c>
      <c r="W3496" s="24" t="s">
        <v>140</v>
      </c>
      <c r="X3496" s="25" t="s">
        <v>69</v>
      </c>
      <c r="Y3496" s="25" t="s">
        <v>114</v>
      </c>
      <c r="Z3496" s="25" t="s">
        <v>65</v>
      </c>
      <c r="AA3496" s="25"/>
      <c r="AB3496" s="26"/>
      <c r="AC3496" s="31">
        <v>1.2749999999999999</v>
      </c>
      <c r="AD3496" s="32"/>
      <c r="AE3496" s="32"/>
      <c r="AF3496" s="32"/>
      <c r="AG3496" s="33"/>
      <c r="AH3496" s="33"/>
      <c r="AI3496" s="33"/>
      <c r="AJ3496" s="27"/>
      <c r="AK3496" s="27"/>
      <c r="AL3496" s="27">
        <v>2.0465274809160303</v>
      </c>
      <c r="AM3496" s="27"/>
      <c r="AN3496" s="27"/>
      <c r="AO3496" s="28" t="s">
        <v>94</v>
      </c>
      <c r="AP3496" s="51"/>
      <c r="AQ3496" s="51"/>
    </row>
    <row r="3497" spans="1:43" ht="12.65" customHeight="1">
      <c r="A3497" s="13" t="s">
        <v>942</v>
      </c>
      <c r="B3497" s="14" t="s">
        <v>3053</v>
      </c>
      <c r="C3497" s="13">
        <v>60</v>
      </c>
      <c r="D3497" s="13" t="s">
        <v>2876</v>
      </c>
      <c r="E3497" s="15" t="s">
        <v>3054</v>
      </c>
      <c r="F3497" s="13">
        <v>2642</v>
      </c>
      <c r="G3497" s="13" t="s">
        <v>2260</v>
      </c>
      <c r="H3497" s="16">
        <v>45892</v>
      </c>
      <c r="I3497" s="17">
        <v>45893</v>
      </c>
      <c r="J3497" s="18">
        <f>I3497</f>
        <v>45893</v>
      </c>
      <c r="K3497" s="19">
        <v>0.98263888888888884</v>
      </c>
      <c r="L3497" s="19">
        <v>5.2777777777777778E-2</v>
      </c>
      <c r="M3497" s="20">
        <v>6.5972222222222224E-2</v>
      </c>
      <c r="N3497" s="19">
        <v>0.1361111111111111</v>
      </c>
      <c r="O3497" s="21">
        <f t="shared" si="134"/>
        <v>7.0138888888888876E-2</v>
      </c>
      <c r="P3497" s="13" t="s">
        <v>50</v>
      </c>
      <c r="Q3497" s="13" t="s">
        <v>50</v>
      </c>
      <c r="R3497" s="22" t="s">
        <v>2882</v>
      </c>
      <c r="S3497" s="22" t="s">
        <v>30</v>
      </c>
      <c r="T3497" s="23" t="s">
        <v>52</v>
      </c>
      <c r="U3497" s="23" t="s">
        <v>50</v>
      </c>
      <c r="V3497" s="22" t="s">
        <v>67</v>
      </c>
      <c r="W3497" s="24" t="s">
        <v>144</v>
      </c>
      <c r="X3497" s="25" t="s">
        <v>84</v>
      </c>
      <c r="Y3497" s="25" t="s">
        <v>114</v>
      </c>
      <c r="Z3497" s="25" t="s">
        <v>62</v>
      </c>
      <c r="AA3497" s="25"/>
      <c r="AB3497" s="26"/>
      <c r="AC3497" s="31">
        <v>0.95385937499999984</v>
      </c>
      <c r="AD3497" s="32"/>
      <c r="AE3497" s="32"/>
      <c r="AF3497" s="32"/>
      <c r="AG3497" s="33"/>
      <c r="AH3497" s="33"/>
      <c r="AI3497" s="33"/>
      <c r="AJ3497" s="27"/>
      <c r="AK3497" s="27"/>
      <c r="AL3497" s="27">
        <v>1.6372219847328244</v>
      </c>
      <c r="AM3497" s="27"/>
      <c r="AN3497" s="27"/>
      <c r="AO3497" s="28" t="s">
        <v>94</v>
      </c>
      <c r="AP3497" s="51"/>
      <c r="AQ3497" s="51"/>
    </row>
    <row r="3498" spans="1:43" ht="12.65" customHeight="1">
      <c r="A3498" s="13" t="s">
        <v>942</v>
      </c>
      <c r="B3498" s="14" t="s">
        <v>3053</v>
      </c>
      <c r="C3498" s="13">
        <v>60</v>
      </c>
      <c r="D3498" s="13" t="s">
        <v>2876</v>
      </c>
      <c r="E3498" s="15" t="s">
        <v>3054</v>
      </c>
      <c r="F3498" s="13">
        <v>2642</v>
      </c>
      <c r="G3498" s="13" t="s">
        <v>2260</v>
      </c>
      <c r="H3498" s="16">
        <v>45893</v>
      </c>
      <c r="I3498" s="17">
        <v>45893</v>
      </c>
      <c r="J3498" s="18">
        <v>45893</v>
      </c>
      <c r="K3498" s="19">
        <v>0.27083333333333331</v>
      </c>
      <c r="L3498" s="19">
        <v>0.28958333333333336</v>
      </c>
      <c r="M3498" s="20">
        <v>0.35416666666666669</v>
      </c>
      <c r="N3498" s="19">
        <v>0.37291666666666667</v>
      </c>
      <c r="O3498" s="21">
        <f t="shared" si="134"/>
        <v>1.8749999999999989E-2</v>
      </c>
      <c r="P3498" s="13" t="s">
        <v>50</v>
      </c>
      <c r="Q3498" s="13" t="s">
        <v>50</v>
      </c>
      <c r="R3498" s="22" t="s">
        <v>2878</v>
      </c>
      <c r="S3498" s="22" t="s">
        <v>33</v>
      </c>
      <c r="T3498" s="23" t="s">
        <v>52</v>
      </c>
      <c r="U3498" s="23"/>
      <c r="V3498" s="22" t="s">
        <v>67</v>
      </c>
      <c r="W3498" s="24" t="s">
        <v>3677</v>
      </c>
      <c r="X3498" s="25" t="s">
        <v>50</v>
      </c>
      <c r="Y3498" s="25" t="s">
        <v>50</v>
      </c>
      <c r="Z3498" s="25" t="s">
        <v>50</v>
      </c>
      <c r="AA3498" s="25"/>
      <c r="AB3498" s="26"/>
      <c r="AC3498" s="31">
        <v>0.44624999999999998</v>
      </c>
      <c r="AD3498" s="32"/>
      <c r="AE3498" s="32"/>
      <c r="AF3498" s="32"/>
      <c r="AG3498" s="33"/>
      <c r="AH3498" s="33"/>
      <c r="AI3498" s="33"/>
      <c r="AJ3498" s="27"/>
      <c r="AK3498" s="27"/>
      <c r="AL3498" s="27">
        <v>1.6372219847328244</v>
      </c>
      <c r="AM3498" s="27"/>
      <c r="AN3498" s="27"/>
      <c r="AO3498" s="28" t="s">
        <v>94</v>
      </c>
      <c r="AP3498" s="51"/>
      <c r="AQ3498" s="51"/>
    </row>
    <row r="3499" spans="1:43" ht="12.65" customHeight="1">
      <c r="A3499" s="13" t="s">
        <v>942</v>
      </c>
      <c r="B3499" s="14" t="s">
        <v>3053</v>
      </c>
      <c r="C3499" s="13">
        <v>60</v>
      </c>
      <c r="D3499" s="13" t="s">
        <v>2876</v>
      </c>
      <c r="E3499" s="15" t="s">
        <v>3054</v>
      </c>
      <c r="F3499" s="13">
        <v>2642</v>
      </c>
      <c r="G3499" s="13" t="s">
        <v>2260</v>
      </c>
      <c r="H3499" s="16">
        <v>45893</v>
      </c>
      <c r="I3499" s="17">
        <v>45893</v>
      </c>
      <c r="J3499" s="18">
        <f>I3499</f>
        <v>45893</v>
      </c>
      <c r="K3499" s="19">
        <v>0.43888888888888888</v>
      </c>
      <c r="L3499" s="19">
        <v>0.50972222222222219</v>
      </c>
      <c r="M3499" s="20">
        <v>0.52222222222222225</v>
      </c>
      <c r="N3499" s="19">
        <v>0.59305555555555556</v>
      </c>
      <c r="O3499" s="21">
        <f t="shared" si="134"/>
        <v>7.0833333333333304E-2</v>
      </c>
      <c r="P3499" s="13" t="s">
        <v>50</v>
      </c>
      <c r="Q3499" s="13" t="s">
        <v>50</v>
      </c>
      <c r="R3499" s="22" t="s">
        <v>2881</v>
      </c>
      <c r="S3499" s="22" t="s">
        <v>31</v>
      </c>
      <c r="T3499" s="23" t="s">
        <v>52</v>
      </c>
      <c r="U3499" s="23" t="s">
        <v>50</v>
      </c>
      <c r="V3499" s="22" t="s">
        <v>67</v>
      </c>
      <c r="W3499" s="24" t="s">
        <v>139</v>
      </c>
      <c r="X3499" s="25" t="s">
        <v>71</v>
      </c>
      <c r="Y3499" s="25" t="s">
        <v>114</v>
      </c>
      <c r="Z3499" s="25" t="s">
        <v>66</v>
      </c>
      <c r="AA3499" s="25"/>
      <c r="AB3499" s="26"/>
      <c r="AC3499" s="31">
        <v>1.9061250000000001</v>
      </c>
      <c r="AD3499" s="32"/>
      <c r="AE3499" s="32"/>
      <c r="AF3499" s="32"/>
      <c r="AG3499" s="33"/>
      <c r="AH3499" s="33"/>
      <c r="AI3499" s="33"/>
      <c r="AJ3499" s="27"/>
      <c r="AK3499" s="27"/>
      <c r="AL3499" s="27">
        <v>1.6372219847328244</v>
      </c>
      <c r="AM3499" s="27"/>
      <c r="AN3499" s="27"/>
      <c r="AO3499" s="28" t="s">
        <v>94</v>
      </c>
      <c r="AP3499" s="51"/>
      <c r="AQ3499" s="51"/>
    </row>
    <row r="3500" spans="1:43" ht="12.65" customHeight="1">
      <c r="A3500" s="13" t="s">
        <v>942</v>
      </c>
      <c r="B3500" s="14" t="s">
        <v>3053</v>
      </c>
      <c r="C3500" s="13">
        <v>60</v>
      </c>
      <c r="D3500" s="13" t="s">
        <v>2876</v>
      </c>
      <c r="E3500" s="15" t="s">
        <v>3054</v>
      </c>
      <c r="F3500" s="13">
        <v>2642</v>
      </c>
      <c r="G3500" s="13" t="s">
        <v>2260</v>
      </c>
      <c r="H3500" s="16">
        <v>45893</v>
      </c>
      <c r="I3500" s="17">
        <v>45893</v>
      </c>
      <c r="J3500" s="18">
        <f>I3500</f>
        <v>45893</v>
      </c>
      <c r="K3500" s="19">
        <v>0.78888888888888886</v>
      </c>
      <c r="L3500" s="19">
        <v>0.875</v>
      </c>
      <c r="M3500" s="20">
        <v>0.87222222222222223</v>
      </c>
      <c r="N3500" s="19">
        <v>0.95833333333333337</v>
      </c>
      <c r="O3500" s="21">
        <f t="shared" si="134"/>
        <v>8.6111111111111138E-2</v>
      </c>
      <c r="P3500" s="13" t="s">
        <v>50</v>
      </c>
      <c r="Q3500" s="13" t="s">
        <v>50</v>
      </c>
      <c r="R3500" s="22" t="s">
        <v>2882</v>
      </c>
      <c r="S3500" s="22" t="s">
        <v>31</v>
      </c>
      <c r="T3500" s="23" t="s">
        <v>52</v>
      </c>
      <c r="U3500" s="23" t="s">
        <v>50</v>
      </c>
      <c r="V3500" s="22" t="s">
        <v>67</v>
      </c>
      <c r="W3500" s="24" t="s">
        <v>144</v>
      </c>
      <c r="X3500" s="25" t="s">
        <v>84</v>
      </c>
      <c r="Y3500" s="25" t="s">
        <v>114</v>
      </c>
      <c r="Z3500" s="25" t="s">
        <v>62</v>
      </c>
      <c r="AA3500" s="25"/>
      <c r="AB3500" s="26"/>
      <c r="AC3500" s="31">
        <v>1.816875</v>
      </c>
      <c r="AD3500" s="32"/>
      <c r="AE3500" s="32"/>
      <c r="AF3500" s="32"/>
      <c r="AG3500" s="33"/>
      <c r="AH3500" s="33"/>
      <c r="AI3500" s="33"/>
      <c r="AJ3500" s="27"/>
      <c r="AK3500" s="27"/>
      <c r="AL3500" s="27">
        <v>2.0465274809160303</v>
      </c>
      <c r="AM3500" s="27"/>
      <c r="AN3500" s="27"/>
      <c r="AO3500" s="28" t="s">
        <v>94</v>
      </c>
      <c r="AP3500" s="51"/>
      <c r="AQ3500" s="51"/>
    </row>
    <row r="3501" spans="1:43" ht="12.65" customHeight="1">
      <c r="A3501" s="13" t="s">
        <v>942</v>
      </c>
      <c r="B3501" s="14" t="s">
        <v>3053</v>
      </c>
      <c r="C3501" s="13">
        <v>60</v>
      </c>
      <c r="D3501" s="13" t="s">
        <v>2876</v>
      </c>
      <c r="E3501" s="15" t="s">
        <v>3054</v>
      </c>
      <c r="F3501" s="13">
        <v>2642</v>
      </c>
      <c r="G3501" s="13" t="s">
        <v>2260</v>
      </c>
      <c r="H3501" s="16">
        <v>45893</v>
      </c>
      <c r="I3501" s="17">
        <v>45894</v>
      </c>
      <c r="J3501" s="18">
        <f>I3501</f>
        <v>45894</v>
      </c>
      <c r="K3501" s="19">
        <v>0.92500000000000004</v>
      </c>
      <c r="L3501" s="19">
        <v>0.99444444444444446</v>
      </c>
      <c r="M3501" s="20">
        <v>8.3333333333333332E-3</v>
      </c>
      <c r="N3501" s="19">
        <v>7.7777777777777779E-2</v>
      </c>
      <c r="O3501" s="21">
        <f t="shared" si="134"/>
        <v>6.9444444444444448E-2</v>
      </c>
      <c r="P3501" s="13" t="s">
        <v>50</v>
      </c>
      <c r="Q3501" s="13" t="s">
        <v>50</v>
      </c>
      <c r="R3501" s="22" t="s">
        <v>2883</v>
      </c>
      <c r="S3501" s="22" t="s">
        <v>31</v>
      </c>
      <c r="T3501" s="23" t="s">
        <v>52</v>
      </c>
      <c r="U3501" s="23" t="s">
        <v>50</v>
      </c>
      <c r="V3501" s="22" t="s">
        <v>67</v>
      </c>
      <c r="W3501" s="24" t="s">
        <v>140</v>
      </c>
      <c r="X3501" s="25" t="s">
        <v>69</v>
      </c>
      <c r="Y3501" s="25" t="s">
        <v>114</v>
      </c>
      <c r="Z3501" s="25" t="s">
        <v>65</v>
      </c>
      <c r="AA3501" s="25"/>
      <c r="AB3501" s="26"/>
      <c r="AC3501" s="31">
        <v>0.1816875</v>
      </c>
      <c r="AD3501" s="32"/>
      <c r="AE3501" s="32"/>
      <c r="AF3501" s="32"/>
      <c r="AG3501" s="33"/>
      <c r="AH3501" s="33"/>
      <c r="AI3501" s="33"/>
      <c r="AJ3501" s="27"/>
      <c r="AK3501" s="27"/>
      <c r="AL3501" s="27">
        <v>1.2594015267175571</v>
      </c>
      <c r="AM3501" s="27"/>
      <c r="AN3501" s="27"/>
      <c r="AO3501" s="28" t="s">
        <v>94</v>
      </c>
      <c r="AP3501" s="51"/>
      <c r="AQ3501" s="51"/>
    </row>
    <row r="3502" spans="1:43" ht="12.65" customHeight="1">
      <c r="A3502" s="13" t="s">
        <v>942</v>
      </c>
      <c r="B3502" s="14" t="s">
        <v>3053</v>
      </c>
      <c r="C3502" s="13">
        <v>60</v>
      </c>
      <c r="D3502" s="13" t="s">
        <v>2876</v>
      </c>
      <c r="E3502" s="15" t="s">
        <v>3054</v>
      </c>
      <c r="F3502" s="13">
        <v>2642</v>
      </c>
      <c r="G3502" s="13" t="s">
        <v>2260</v>
      </c>
      <c r="H3502" s="16">
        <v>45894</v>
      </c>
      <c r="I3502" s="17">
        <v>45894</v>
      </c>
      <c r="J3502" s="18">
        <f>I3502</f>
        <v>45894</v>
      </c>
      <c r="K3502" s="19">
        <v>0.74305555555555558</v>
      </c>
      <c r="L3502" s="19">
        <v>0.81388888888888888</v>
      </c>
      <c r="M3502" s="20">
        <v>0.82638888888888884</v>
      </c>
      <c r="N3502" s="19">
        <v>0.89722222222222225</v>
      </c>
      <c r="O3502" s="21">
        <f t="shared" si="134"/>
        <v>7.0833333333333415E-2</v>
      </c>
      <c r="P3502" s="13" t="s">
        <v>50</v>
      </c>
      <c r="Q3502" s="13" t="s">
        <v>50</v>
      </c>
      <c r="R3502" s="22" t="s">
        <v>2883</v>
      </c>
      <c r="S3502" s="22" t="s">
        <v>31</v>
      </c>
      <c r="T3502" s="23" t="s">
        <v>52</v>
      </c>
      <c r="U3502" s="23" t="s">
        <v>50</v>
      </c>
      <c r="V3502" s="22" t="s">
        <v>67</v>
      </c>
      <c r="W3502" s="24" t="s">
        <v>140</v>
      </c>
      <c r="X3502" s="25" t="s">
        <v>69</v>
      </c>
      <c r="Y3502" s="25" t="s">
        <v>114</v>
      </c>
      <c r="Z3502" s="25" t="s">
        <v>65</v>
      </c>
      <c r="AA3502" s="25"/>
      <c r="AB3502" s="26"/>
      <c r="AC3502" s="31">
        <v>1.2112499999999999</v>
      </c>
      <c r="AD3502" s="32"/>
      <c r="AE3502" s="32"/>
      <c r="AF3502" s="32"/>
      <c r="AG3502" s="33"/>
      <c r="AH3502" s="33"/>
      <c r="AI3502" s="33"/>
      <c r="AJ3502" s="27"/>
      <c r="AK3502" s="27"/>
      <c r="AL3502" s="27">
        <v>1.5742519083969464</v>
      </c>
      <c r="AM3502" s="27"/>
      <c r="AN3502" s="27"/>
      <c r="AO3502" s="28" t="s">
        <v>94</v>
      </c>
      <c r="AP3502" s="51"/>
      <c r="AQ3502" s="51"/>
    </row>
    <row r="3503" spans="1:43" ht="12.65" customHeight="1">
      <c r="A3503" s="13" t="s">
        <v>942</v>
      </c>
      <c r="B3503" s="14" t="s">
        <v>3053</v>
      </c>
      <c r="C3503" s="13">
        <v>60</v>
      </c>
      <c r="D3503" s="13" t="s">
        <v>2876</v>
      </c>
      <c r="E3503" s="15" t="s">
        <v>3054</v>
      </c>
      <c r="F3503" s="13">
        <v>2642</v>
      </c>
      <c r="G3503" s="13" t="s">
        <v>2260</v>
      </c>
      <c r="H3503" s="16">
        <v>45894</v>
      </c>
      <c r="I3503" s="17">
        <v>45895</v>
      </c>
      <c r="J3503" s="18">
        <f>I3503</f>
        <v>45895</v>
      </c>
      <c r="K3503" s="19">
        <v>0.98263888888888884</v>
      </c>
      <c r="L3503" s="19">
        <v>5.2777777777777778E-2</v>
      </c>
      <c r="M3503" s="20">
        <v>6.5972222222222224E-2</v>
      </c>
      <c r="N3503" s="19">
        <v>0.1361111111111111</v>
      </c>
      <c r="O3503" s="21">
        <f t="shared" si="134"/>
        <v>7.0138888888888876E-2</v>
      </c>
      <c r="P3503" s="13" t="s">
        <v>50</v>
      </c>
      <c r="Q3503" s="13" t="s">
        <v>50</v>
      </c>
      <c r="R3503" s="22" t="s">
        <v>2882</v>
      </c>
      <c r="S3503" s="22" t="s">
        <v>31</v>
      </c>
      <c r="T3503" s="23" t="s">
        <v>52</v>
      </c>
      <c r="U3503" s="23" t="s">
        <v>50</v>
      </c>
      <c r="V3503" s="22" t="s">
        <v>67</v>
      </c>
      <c r="W3503" s="24" t="s">
        <v>144</v>
      </c>
      <c r="X3503" s="25" t="s">
        <v>84</v>
      </c>
      <c r="Y3503" s="25" t="s">
        <v>114</v>
      </c>
      <c r="Z3503" s="25" t="s">
        <v>62</v>
      </c>
      <c r="AA3503" s="25"/>
      <c r="AB3503" s="26"/>
      <c r="AC3503" s="31">
        <v>0.25890468750000001</v>
      </c>
      <c r="AD3503" s="32"/>
      <c r="AE3503" s="32"/>
      <c r="AF3503" s="32"/>
      <c r="AG3503" s="33"/>
      <c r="AH3503" s="33"/>
      <c r="AI3503" s="33"/>
      <c r="AJ3503" s="27"/>
      <c r="AK3503" s="27"/>
      <c r="AL3503" s="27">
        <v>1.2594015267175571</v>
      </c>
      <c r="AM3503" s="27"/>
      <c r="AN3503" s="27"/>
      <c r="AO3503" s="28" t="s">
        <v>94</v>
      </c>
      <c r="AP3503" s="51"/>
      <c r="AQ3503" s="51"/>
    </row>
    <row r="3504" spans="1:43" ht="12.65" customHeight="1">
      <c r="A3504" s="13" t="s">
        <v>942</v>
      </c>
      <c r="B3504" s="14" t="s">
        <v>3053</v>
      </c>
      <c r="C3504" s="13">
        <v>60</v>
      </c>
      <c r="D3504" s="13" t="s">
        <v>2876</v>
      </c>
      <c r="E3504" s="15" t="s">
        <v>3054</v>
      </c>
      <c r="F3504" s="13">
        <v>2642</v>
      </c>
      <c r="G3504" s="13" t="s">
        <v>2260</v>
      </c>
      <c r="H3504" s="16">
        <v>45895</v>
      </c>
      <c r="I3504" s="17">
        <v>45895</v>
      </c>
      <c r="J3504" s="18">
        <v>45895</v>
      </c>
      <c r="K3504" s="19">
        <v>0.82013888888888886</v>
      </c>
      <c r="L3504" s="19">
        <v>0.85763888888888884</v>
      </c>
      <c r="M3504" s="20">
        <v>0.90347222222222223</v>
      </c>
      <c r="N3504" s="19">
        <v>0.94097222222222221</v>
      </c>
      <c r="O3504" s="21">
        <f t="shared" si="134"/>
        <v>3.7499999999999978E-2</v>
      </c>
      <c r="P3504" s="13" t="s">
        <v>50</v>
      </c>
      <c r="Q3504" s="13" t="s">
        <v>50</v>
      </c>
      <c r="R3504" s="22" t="s">
        <v>2885</v>
      </c>
      <c r="S3504" s="22" t="s">
        <v>32</v>
      </c>
      <c r="T3504" s="23" t="s">
        <v>52</v>
      </c>
      <c r="U3504" s="23"/>
      <c r="V3504" s="22" t="s">
        <v>67</v>
      </c>
      <c r="W3504" s="24" t="s">
        <v>3677</v>
      </c>
      <c r="X3504" s="25" t="s">
        <v>50</v>
      </c>
      <c r="Y3504" s="25" t="s">
        <v>50</v>
      </c>
      <c r="Z3504" s="25" t="s">
        <v>50</v>
      </c>
      <c r="AA3504" s="25"/>
      <c r="AB3504" s="26"/>
      <c r="AC3504" s="31">
        <v>6.0562499999999995</v>
      </c>
      <c r="AD3504" s="32"/>
      <c r="AE3504" s="32"/>
      <c r="AF3504" s="32"/>
      <c r="AG3504" s="33"/>
      <c r="AH3504" s="33"/>
      <c r="AI3504" s="33"/>
      <c r="AJ3504" s="27"/>
      <c r="AK3504" s="27"/>
      <c r="AL3504" s="27">
        <v>1.5742519083969464</v>
      </c>
      <c r="AM3504" s="27"/>
      <c r="AN3504" s="27"/>
      <c r="AO3504" s="28" t="s">
        <v>94</v>
      </c>
      <c r="AP3504" s="51"/>
      <c r="AQ3504" s="51"/>
    </row>
    <row r="3505" spans="1:43" ht="12.65" customHeight="1">
      <c r="A3505" s="13" t="s">
        <v>942</v>
      </c>
      <c r="B3505" s="14" t="s">
        <v>3053</v>
      </c>
      <c r="C3505" s="13">
        <v>60</v>
      </c>
      <c r="D3505" s="13" t="s">
        <v>2876</v>
      </c>
      <c r="E3505" s="15" t="s">
        <v>3054</v>
      </c>
      <c r="F3505" s="13">
        <v>2642</v>
      </c>
      <c r="G3505" s="13" t="s">
        <v>2260</v>
      </c>
      <c r="H3505" s="16">
        <v>45896</v>
      </c>
      <c r="I3505" s="17">
        <v>45896</v>
      </c>
      <c r="J3505" s="18">
        <f>I3505</f>
        <v>45896</v>
      </c>
      <c r="K3505" s="19">
        <v>3.0555555555555555E-2</v>
      </c>
      <c r="L3505" s="19">
        <v>0.10208333333333333</v>
      </c>
      <c r="M3505" s="20">
        <v>0.11388888888888889</v>
      </c>
      <c r="N3505" s="19">
        <v>0.18541666666666667</v>
      </c>
      <c r="O3505" s="21">
        <f t="shared" si="134"/>
        <v>7.1527777777777787E-2</v>
      </c>
      <c r="P3505" s="13" t="s">
        <v>50</v>
      </c>
      <c r="Q3505" s="13" t="s">
        <v>50</v>
      </c>
      <c r="R3505" s="22" t="s">
        <v>2881</v>
      </c>
      <c r="S3505" s="22" t="s">
        <v>31</v>
      </c>
      <c r="T3505" s="23" t="s">
        <v>52</v>
      </c>
      <c r="U3505" s="23" t="s">
        <v>50</v>
      </c>
      <c r="V3505" s="22" t="s">
        <v>67</v>
      </c>
      <c r="W3505" s="24" t="s">
        <v>139</v>
      </c>
      <c r="X3505" s="25" t="s">
        <v>71</v>
      </c>
      <c r="Y3505" s="25" t="s">
        <v>114</v>
      </c>
      <c r="Z3505" s="25" t="s">
        <v>66</v>
      </c>
      <c r="AA3505" s="25"/>
      <c r="AB3505" s="26"/>
      <c r="AC3505" s="31">
        <v>0.41788124999999998</v>
      </c>
      <c r="AD3505" s="32"/>
      <c r="AE3505" s="32"/>
      <c r="AF3505" s="32"/>
      <c r="AG3505" s="33"/>
      <c r="AH3505" s="33"/>
      <c r="AI3505" s="33"/>
      <c r="AJ3505" s="27"/>
      <c r="AK3505" s="27"/>
      <c r="AL3505" s="27">
        <v>1.2594015267175571</v>
      </c>
      <c r="AM3505" s="27"/>
      <c r="AN3505" s="27"/>
      <c r="AO3505" s="28" t="s">
        <v>94</v>
      </c>
      <c r="AP3505" s="51"/>
      <c r="AQ3505" s="51"/>
    </row>
    <row r="3506" spans="1:43" ht="12.65" customHeight="1">
      <c r="A3506" s="13" t="s">
        <v>942</v>
      </c>
      <c r="B3506" s="14" t="s">
        <v>3053</v>
      </c>
      <c r="C3506" s="13">
        <v>60</v>
      </c>
      <c r="D3506" s="13" t="s">
        <v>2876</v>
      </c>
      <c r="E3506" s="15" t="s">
        <v>3054</v>
      </c>
      <c r="F3506" s="13">
        <v>2642</v>
      </c>
      <c r="G3506" s="13" t="s">
        <v>2260</v>
      </c>
      <c r="H3506" s="16">
        <v>45896</v>
      </c>
      <c r="I3506" s="17">
        <v>45896</v>
      </c>
      <c r="J3506" s="18">
        <v>45896</v>
      </c>
      <c r="K3506" s="19">
        <v>0.50138888888888888</v>
      </c>
      <c r="L3506" s="19">
        <v>0.53819444444444442</v>
      </c>
      <c r="M3506" s="20">
        <v>0.58472222222222225</v>
      </c>
      <c r="N3506" s="19">
        <v>0.62152777777777779</v>
      </c>
      <c r="O3506" s="21">
        <f t="shared" si="134"/>
        <v>3.6805555555555536E-2</v>
      </c>
      <c r="P3506" s="13" t="s">
        <v>50</v>
      </c>
      <c r="Q3506" s="13" t="s">
        <v>50</v>
      </c>
      <c r="R3506" s="22" t="s">
        <v>2885</v>
      </c>
      <c r="S3506" s="22" t="s">
        <v>32</v>
      </c>
      <c r="T3506" s="23" t="s">
        <v>52</v>
      </c>
      <c r="U3506" s="23"/>
      <c r="V3506" s="22" t="s">
        <v>67</v>
      </c>
      <c r="W3506" s="24" t="s">
        <v>3677</v>
      </c>
      <c r="X3506" s="25" t="s">
        <v>50</v>
      </c>
      <c r="Y3506" s="25" t="s">
        <v>50</v>
      </c>
      <c r="Z3506" s="25" t="s">
        <v>50</v>
      </c>
      <c r="AA3506" s="25"/>
      <c r="AB3506" s="26"/>
      <c r="AC3506" s="31">
        <v>3.9365625000000004</v>
      </c>
      <c r="AD3506" s="32"/>
      <c r="AE3506" s="32"/>
      <c r="AF3506" s="32"/>
      <c r="AG3506" s="33"/>
      <c r="AH3506" s="33"/>
      <c r="AI3506" s="33"/>
      <c r="AJ3506" s="27"/>
      <c r="AK3506" s="27"/>
      <c r="AL3506" s="27">
        <v>1.2594015267175571</v>
      </c>
      <c r="AM3506" s="27"/>
      <c r="AN3506" s="27"/>
      <c r="AO3506" s="28" t="s">
        <v>94</v>
      </c>
      <c r="AP3506" s="51"/>
      <c r="AQ3506" s="51"/>
    </row>
    <row r="3507" spans="1:43" ht="12.65" customHeight="1">
      <c r="A3507" s="13" t="s">
        <v>942</v>
      </c>
      <c r="B3507" s="14" t="s">
        <v>3053</v>
      </c>
      <c r="C3507" s="13">
        <v>60</v>
      </c>
      <c r="D3507" s="13" t="s">
        <v>2876</v>
      </c>
      <c r="E3507" s="15" t="s">
        <v>3054</v>
      </c>
      <c r="F3507" s="13">
        <v>2642</v>
      </c>
      <c r="G3507" s="13" t="s">
        <v>2260</v>
      </c>
      <c r="H3507" s="16">
        <v>45896</v>
      </c>
      <c r="I3507" s="17">
        <v>45896</v>
      </c>
      <c r="J3507" s="18">
        <f>I3507</f>
        <v>45896</v>
      </c>
      <c r="K3507" s="19">
        <v>0.73958333333333337</v>
      </c>
      <c r="L3507" s="19">
        <v>0.81458333333333333</v>
      </c>
      <c r="M3507" s="20">
        <v>0.82291666666666663</v>
      </c>
      <c r="N3507" s="19">
        <v>0.8979166666666667</v>
      </c>
      <c r="O3507" s="21">
        <f t="shared" si="134"/>
        <v>7.5000000000000067E-2</v>
      </c>
      <c r="P3507" s="13" t="s">
        <v>50</v>
      </c>
      <c r="Q3507" s="13" t="s">
        <v>50</v>
      </c>
      <c r="R3507" s="22" t="s">
        <v>2881</v>
      </c>
      <c r="S3507" s="22" t="s">
        <v>31</v>
      </c>
      <c r="T3507" s="23" t="s">
        <v>52</v>
      </c>
      <c r="U3507" s="23" t="s">
        <v>50</v>
      </c>
      <c r="V3507" s="22" t="s">
        <v>67</v>
      </c>
      <c r="W3507" s="24" t="s">
        <v>139</v>
      </c>
      <c r="X3507" s="25" t="s">
        <v>71</v>
      </c>
      <c r="Y3507" s="25" t="s">
        <v>114</v>
      </c>
      <c r="Z3507" s="25" t="s">
        <v>66</v>
      </c>
      <c r="AA3507" s="25"/>
      <c r="AB3507" s="26"/>
      <c r="AC3507" s="31">
        <v>2.7858749999999999</v>
      </c>
      <c r="AD3507" s="32"/>
      <c r="AE3507" s="32"/>
      <c r="AF3507" s="32"/>
      <c r="AG3507" s="33"/>
      <c r="AH3507" s="33"/>
      <c r="AI3507" s="33"/>
      <c r="AJ3507" s="27"/>
      <c r="AK3507" s="27"/>
      <c r="AL3507" s="27">
        <v>1.5742519083969464</v>
      </c>
      <c r="AM3507" s="27"/>
      <c r="AN3507" s="27"/>
      <c r="AO3507" s="28" t="s">
        <v>94</v>
      </c>
      <c r="AP3507" s="51"/>
      <c r="AQ3507" s="51"/>
    </row>
    <row r="3508" spans="1:43" ht="12.65" customHeight="1">
      <c r="A3508" s="13" t="s">
        <v>942</v>
      </c>
      <c r="B3508" s="14" t="s">
        <v>3053</v>
      </c>
      <c r="C3508" s="13">
        <v>60</v>
      </c>
      <c r="D3508" s="13" t="s">
        <v>2876</v>
      </c>
      <c r="E3508" s="15" t="s">
        <v>3054</v>
      </c>
      <c r="F3508" s="13">
        <v>2642</v>
      </c>
      <c r="G3508" s="13" t="s">
        <v>2260</v>
      </c>
      <c r="H3508" s="16">
        <v>45897</v>
      </c>
      <c r="I3508" s="17">
        <v>45897</v>
      </c>
      <c r="J3508" s="18">
        <v>45897</v>
      </c>
      <c r="K3508" s="19">
        <v>0.34027777777777779</v>
      </c>
      <c r="L3508" s="19">
        <v>0.39583333333333331</v>
      </c>
      <c r="M3508" s="20">
        <v>0.4236111111111111</v>
      </c>
      <c r="N3508" s="19">
        <v>0.47916666666666669</v>
      </c>
      <c r="O3508" s="21">
        <f t="shared" si="134"/>
        <v>5.555555555555558E-2</v>
      </c>
      <c r="P3508" s="13" t="s">
        <v>50</v>
      </c>
      <c r="Q3508" s="13" t="s">
        <v>50</v>
      </c>
      <c r="R3508" s="22" t="s">
        <v>2892</v>
      </c>
      <c r="S3508" s="22" t="s">
        <v>32</v>
      </c>
      <c r="T3508" s="23" t="s">
        <v>52</v>
      </c>
      <c r="U3508" s="23"/>
      <c r="V3508" s="22" t="s">
        <v>67</v>
      </c>
      <c r="W3508" s="24" t="s">
        <v>3677</v>
      </c>
      <c r="X3508" s="25" t="s">
        <v>50</v>
      </c>
      <c r="Y3508" s="25" t="s">
        <v>50</v>
      </c>
      <c r="Z3508" s="25" t="s">
        <v>50</v>
      </c>
      <c r="AA3508" s="25"/>
      <c r="AB3508" s="26"/>
      <c r="AC3508" s="31">
        <v>3.9365625000000004</v>
      </c>
      <c r="AD3508" s="32"/>
      <c r="AE3508" s="32"/>
      <c r="AF3508" s="32"/>
      <c r="AG3508" s="33"/>
      <c r="AH3508" s="33"/>
      <c r="AI3508" s="33"/>
      <c r="AJ3508" s="27"/>
      <c r="AK3508" s="27"/>
      <c r="AL3508" s="27">
        <v>1.2594015267175571</v>
      </c>
      <c r="AM3508" s="27"/>
      <c r="AN3508" s="27"/>
      <c r="AO3508" s="28" t="s">
        <v>94</v>
      </c>
      <c r="AP3508" s="51"/>
      <c r="AQ3508" s="51"/>
    </row>
    <row r="3509" spans="1:43" ht="12.65" customHeight="1">
      <c r="A3509" s="13" t="s">
        <v>942</v>
      </c>
      <c r="B3509" s="14" t="s">
        <v>3053</v>
      </c>
      <c r="C3509" s="13">
        <v>60</v>
      </c>
      <c r="D3509" s="13" t="s">
        <v>2876</v>
      </c>
      <c r="E3509" s="15" t="s">
        <v>3054</v>
      </c>
      <c r="F3509" s="13">
        <v>2642</v>
      </c>
      <c r="G3509" s="13" t="s">
        <v>2260</v>
      </c>
      <c r="H3509" s="16">
        <v>45897</v>
      </c>
      <c r="I3509" s="17">
        <v>45897</v>
      </c>
      <c r="J3509" s="18">
        <f>I3509</f>
        <v>45897</v>
      </c>
      <c r="K3509" s="19">
        <v>0.42777777777777776</v>
      </c>
      <c r="L3509" s="19">
        <v>0.49791666666666667</v>
      </c>
      <c r="M3509" s="20">
        <v>0.51111111111111107</v>
      </c>
      <c r="N3509" s="19">
        <v>0.58125000000000004</v>
      </c>
      <c r="O3509" s="21">
        <f t="shared" ref="O3509:O3540" si="135">IF(N3509&gt;M3509,N3509-M3509,(N3509+1)-M3509)</f>
        <v>7.0138888888888973E-2</v>
      </c>
      <c r="P3509" s="13" t="s">
        <v>50</v>
      </c>
      <c r="Q3509" s="13" t="s">
        <v>50</v>
      </c>
      <c r="R3509" s="22" t="s">
        <v>2882</v>
      </c>
      <c r="S3509" s="22" t="s">
        <v>31</v>
      </c>
      <c r="T3509" s="23" t="s">
        <v>52</v>
      </c>
      <c r="U3509" s="23" t="s">
        <v>50</v>
      </c>
      <c r="V3509" s="22" t="s">
        <v>67</v>
      </c>
      <c r="W3509" s="24" t="s">
        <v>144</v>
      </c>
      <c r="X3509" s="25" t="s">
        <v>84</v>
      </c>
      <c r="Y3509" s="25" t="s">
        <v>114</v>
      </c>
      <c r="Z3509" s="25" t="s">
        <v>62</v>
      </c>
      <c r="AA3509" s="25"/>
      <c r="AB3509" s="26"/>
      <c r="AC3509" s="31">
        <v>1.1219203125000001</v>
      </c>
      <c r="AD3509" s="32"/>
      <c r="AE3509" s="32"/>
      <c r="AF3509" s="32"/>
      <c r="AG3509" s="33"/>
      <c r="AH3509" s="33"/>
      <c r="AI3509" s="33"/>
      <c r="AJ3509" s="27"/>
      <c r="AK3509" s="27"/>
      <c r="AL3509" s="27">
        <v>1.2594015267175571</v>
      </c>
      <c r="AM3509" s="27"/>
      <c r="AN3509" s="27"/>
      <c r="AO3509" s="28" t="s">
        <v>94</v>
      </c>
      <c r="AP3509" s="51"/>
      <c r="AQ3509" s="51"/>
    </row>
    <row r="3510" spans="1:43" ht="12.65" customHeight="1">
      <c r="A3510" s="13" t="s">
        <v>942</v>
      </c>
      <c r="B3510" s="14" t="s">
        <v>3053</v>
      </c>
      <c r="C3510" s="13">
        <v>60</v>
      </c>
      <c r="D3510" s="13" t="s">
        <v>2876</v>
      </c>
      <c r="E3510" s="15" t="s">
        <v>3054</v>
      </c>
      <c r="F3510" s="13">
        <v>2642</v>
      </c>
      <c r="G3510" s="13" t="s">
        <v>2260</v>
      </c>
      <c r="H3510" s="16">
        <v>45897</v>
      </c>
      <c r="I3510" s="17">
        <v>45897</v>
      </c>
      <c r="J3510" s="18">
        <v>45897</v>
      </c>
      <c r="K3510" s="19">
        <v>0.54791666666666672</v>
      </c>
      <c r="L3510" s="19">
        <v>0.5854166666666667</v>
      </c>
      <c r="M3510" s="20">
        <v>0.63124999999999998</v>
      </c>
      <c r="N3510" s="19">
        <v>0.66874999999999996</v>
      </c>
      <c r="O3510" s="21">
        <f t="shared" si="135"/>
        <v>3.7499999999999978E-2</v>
      </c>
      <c r="P3510" s="13" t="s">
        <v>50</v>
      </c>
      <c r="Q3510" s="13" t="s">
        <v>50</v>
      </c>
      <c r="R3510" s="22" t="s">
        <v>2892</v>
      </c>
      <c r="S3510" s="22" t="s">
        <v>32</v>
      </c>
      <c r="T3510" s="23" t="s">
        <v>52</v>
      </c>
      <c r="U3510" s="23"/>
      <c r="V3510" s="22" t="s">
        <v>67</v>
      </c>
      <c r="W3510" s="24" t="s">
        <v>3677</v>
      </c>
      <c r="X3510" s="25" t="s">
        <v>50</v>
      </c>
      <c r="Y3510" s="25" t="s">
        <v>50</v>
      </c>
      <c r="Z3510" s="25" t="s">
        <v>50</v>
      </c>
      <c r="AA3510" s="25"/>
      <c r="AB3510" s="26"/>
      <c r="AC3510" s="31">
        <v>4.5421874999999998</v>
      </c>
      <c r="AD3510" s="32"/>
      <c r="AE3510" s="32"/>
      <c r="AF3510" s="32"/>
      <c r="AG3510" s="33"/>
      <c r="AH3510" s="33"/>
      <c r="AI3510" s="33"/>
      <c r="AJ3510" s="27"/>
      <c r="AK3510" s="27"/>
      <c r="AL3510" s="27">
        <v>1.2594015267175571</v>
      </c>
      <c r="AM3510" s="27"/>
      <c r="AN3510" s="27"/>
      <c r="AO3510" s="28" t="s">
        <v>94</v>
      </c>
      <c r="AP3510" s="51"/>
      <c r="AQ3510" s="51"/>
    </row>
    <row r="3511" spans="1:43" ht="12.65" customHeight="1">
      <c r="A3511" s="13" t="s">
        <v>942</v>
      </c>
      <c r="B3511" s="14" t="s">
        <v>3053</v>
      </c>
      <c r="C3511" s="13">
        <v>60</v>
      </c>
      <c r="D3511" s="13" t="s">
        <v>2876</v>
      </c>
      <c r="E3511" s="15" t="s">
        <v>3054</v>
      </c>
      <c r="F3511" s="13">
        <v>2642</v>
      </c>
      <c r="G3511" s="13" t="s">
        <v>2260</v>
      </c>
      <c r="H3511" s="16">
        <v>45897</v>
      </c>
      <c r="I3511" s="17">
        <v>45897</v>
      </c>
      <c r="J3511" s="18">
        <f>I3511</f>
        <v>45897</v>
      </c>
      <c r="K3511" s="19">
        <v>0.73958333333333337</v>
      </c>
      <c r="L3511" s="19">
        <v>0.81458333333333333</v>
      </c>
      <c r="M3511" s="20">
        <v>0.82291666666666663</v>
      </c>
      <c r="N3511" s="19">
        <v>0.8979166666666667</v>
      </c>
      <c r="O3511" s="21">
        <f t="shared" si="135"/>
        <v>7.5000000000000067E-2</v>
      </c>
      <c r="P3511" s="13" t="s">
        <v>50</v>
      </c>
      <c r="Q3511" s="13" t="s">
        <v>50</v>
      </c>
      <c r="R3511" s="22" t="s">
        <v>2881</v>
      </c>
      <c r="S3511" s="22" t="s">
        <v>31</v>
      </c>
      <c r="T3511" s="23" t="s">
        <v>52</v>
      </c>
      <c r="U3511" s="23" t="s">
        <v>50</v>
      </c>
      <c r="V3511" s="22" t="s">
        <v>67</v>
      </c>
      <c r="W3511" s="24" t="s">
        <v>139</v>
      </c>
      <c r="X3511" s="25" t="s">
        <v>71</v>
      </c>
      <c r="Y3511" s="25" t="s">
        <v>114</v>
      </c>
      <c r="Z3511" s="25" t="s">
        <v>66</v>
      </c>
      <c r="AA3511" s="25"/>
      <c r="AB3511" s="26"/>
      <c r="AC3511" s="31">
        <v>2.7858749999999999</v>
      </c>
      <c r="AD3511" s="32"/>
      <c r="AE3511" s="32"/>
      <c r="AF3511" s="32"/>
      <c r="AG3511" s="33"/>
      <c r="AH3511" s="33"/>
      <c r="AI3511" s="33"/>
      <c r="AJ3511" s="27"/>
      <c r="AK3511" s="27"/>
      <c r="AL3511" s="27">
        <v>1.5742519083969464</v>
      </c>
      <c r="AM3511" s="27"/>
      <c r="AN3511" s="27"/>
      <c r="AO3511" s="28" t="s">
        <v>94</v>
      </c>
      <c r="AP3511" s="51"/>
      <c r="AQ3511" s="51"/>
    </row>
    <row r="3512" spans="1:43" ht="12.65" customHeight="1">
      <c r="A3512" s="13" t="s">
        <v>942</v>
      </c>
      <c r="B3512" s="14" t="s">
        <v>3053</v>
      </c>
      <c r="C3512" s="13">
        <v>60</v>
      </c>
      <c r="D3512" s="13" t="s">
        <v>2876</v>
      </c>
      <c r="E3512" s="15" t="s">
        <v>3054</v>
      </c>
      <c r="F3512" s="13">
        <v>2642</v>
      </c>
      <c r="G3512" s="13" t="s">
        <v>2260</v>
      </c>
      <c r="H3512" s="16">
        <v>45898</v>
      </c>
      <c r="I3512" s="17">
        <v>45898</v>
      </c>
      <c r="J3512" s="18">
        <v>45898</v>
      </c>
      <c r="K3512" s="19">
        <v>0.37291666666666667</v>
      </c>
      <c r="L3512" s="19">
        <v>0.39166666666666666</v>
      </c>
      <c r="M3512" s="20">
        <v>0.45624999999999999</v>
      </c>
      <c r="N3512" s="19">
        <v>0.47499999999999998</v>
      </c>
      <c r="O3512" s="21">
        <f t="shared" si="135"/>
        <v>1.8749999999999989E-2</v>
      </c>
      <c r="P3512" s="13" t="s">
        <v>50</v>
      </c>
      <c r="Q3512" s="13" t="s">
        <v>50</v>
      </c>
      <c r="R3512" s="22" t="s">
        <v>2878</v>
      </c>
      <c r="S3512" s="22" t="s">
        <v>33</v>
      </c>
      <c r="T3512" s="23" t="s">
        <v>52</v>
      </c>
      <c r="U3512" s="23"/>
      <c r="V3512" s="22" t="s">
        <v>68</v>
      </c>
      <c r="W3512" s="24" t="s">
        <v>3677</v>
      </c>
      <c r="X3512" s="25" t="s">
        <v>50</v>
      </c>
      <c r="Y3512" s="25" t="s">
        <v>50</v>
      </c>
      <c r="Z3512" s="25" t="s">
        <v>50</v>
      </c>
      <c r="AA3512" s="25"/>
      <c r="AB3512" s="26"/>
      <c r="AC3512" s="31">
        <v>0.78731250000000008</v>
      </c>
      <c r="AD3512" s="32"/>
      <c r="AE3512" s="32"/>
      <c r="AF3512" s="32"/>
      <c r="AG3512" s="33"/>
      <c r="AH3512" s="33"/>
      <c r="AI3512" s="33"/>
      <c r="AJ3512" s="27"/>
      <c r="AK3512" s="27"/>
      <c r="AL3512" s="27">
        <v>1.2594015267175571</v>
      </c>
      <c r="AM3512" s="27"/>
      <c r="AN3512" s="27"/>
      <c r="AO3512" s="28" t="s">
        <v>94</v>
      </c>
      <c r="AP3512" s="51"/>
      <c r="AQ3512" s="51"/>
    </row>
    <row r="3513" spans="1:43" ht="12.65" customHeight="1">
      <c r="A3513" s="13" t="s">
        <v>942</v>
      </c>
      <c r="B3513" s="14" t="s">
        <v>3053</v>
      </c>
      <c r="C3513" s="13">
        <v>60</v>
      </c>
      <c r="D3513" s="13" t="s">
        <v>2876</v>
      </c>
      <c r="E3513" s="15" t="s">
        <v>3054</v>
      </c>
      <c r="F3513" s="13">
        <v>2642</v>
      </c>
      <c r="G3513" s="13" t="s">
        <v>2260</v>
      </c>
      <c r="H3513" s="16">
        <v>45898</v>
      </c>
      <c r="I3513" s="17">
        <v>45898</v>
      </c>
      <c r="J3513" s="18">
        <f>I3513</f>
        <v>45898</v>
      </c>
      <c r="K3513" s="19">
        <v>0.4236111111111111</v>
      </c>
      <c r="L3513" s="19">
        <v>0.49375000000000002</v>
      </c>
      <c r="M3513" s="20">
        <v>0.50694444444444442</v>
      </c>
      <c r="N3513" s="19">
        <v>0.57708333333333328</v>
      </c>
      <c r="O3513" s="21">
        <f t="shared" si="135"/>
        <v>7.0138888888888862E-2</v>
      </c>
      <c r="P3513" s="13" t="s">
        <v>50</v>
      </c>
      <c r="Q3513" s="13" t="s">
        <v>50</v>
      </c>
      <c r="R3513" s="22" t="s">
        <v>2881</v>
      </c>
      <c r="S3513" s="22" t="s">
        <v>31</v>
      </c>
      <c r="T3513" s="23" t="s">
        <v>52</v>
      </c>
      <c r="U3513" s="23" t="s">
        <v>50</v>
      </c>
      <c r="V3513" s="22" t="s">
        <v>67</v>
      </c>
      <c r="W3513" s="24" t="s">
        <v>139</v>
      </c>
      <c r="X3513" s="25" t="s">
        <v>71</v>
      </c>
      <c r="Y3513" s="25" t="s">
        <v>114</v>
      </c>
      <c r="Z3513" s="25" t="s">
        <v>66</v>
      </c>
      <c r="AA3513" s="25"/>
      <c r="AB3513" s="26"/>
      <c r="AC3513" s="31">
        <v>1.8108187500000001</v>
      </c>
      <c r="AD3513" s="32"/>
      <c r="AE3513" s="32"/>
      <c r="AF3513" s="32"/>
      <c r="AG3513" s="33"/>
      <c r="AH3513" s="33"/>
      <c r="AI3513" s="33"/>
      <c r="AJ3513" s="27"/>
      <c r="AK3513" s="27"/>
      <c r="AL3513" s="27">
        <v>1.2594015267175571</v>
      </c>
      <c r="AM3513" s="27"/>
      <c r="AN3513" s="27"/>
      <c r="AO3513" s="28" t="s">
        <v>94</v>
      </c>
      <c r="AP3513" s="51"/>
      <c r="AQ3513" s="51"/>
    </row>
    <row r="3514" spans="1:43" ht="12.65" customHeight="1">
      <c r="A3514" s="13" t="s">
        <v>942</v>
      </c>
      <c r="B3514" s="14" t="s">
        <v>3053</v>
      </c>
      <c r="C3514" s="13">
        <v>60</v>
      </c>
      <c r="D3514" s="13" t="s">
        <v>2876</v>
      </c>
      <c r="E3514" s="15" t="s">
        <v>3054</v>
      </c>
      <c r="F3514" s="13">
        <v>2642</v>
      </c>
      <c r="G3514" s="13" t="s">
        <v>2260</v>
      </c>
      <c r="H3514" s="16">
        <v>45898</v>
      </c>
      <c r="I3514" s="17">
        <v>45898</v>
      </c>
      <c r="J3514" s="18">
        <v>45898</v>
      </c>
      <c r="K3514" s="19">
        <v>0.55763888888888891</v>
      </c>
      <c r="L3514" s="19">
        <v>0.57638888888888884</v>
      </c>
      <c r="M3514" s="20">
        <v>0.64097222222222228</v>
      </c>
      <c r="N3514" s="19">
        <v>0.65972222222222221</v>
      </c>
      <c r="O3514" s="21">
        <f t="shared" si="135"/>
        <v>1.8749999999999933E-2</v>
      </c>
      <c r="P3514" s="13" t="s">
        <v>50</v>
      </c>
      <c r="Q3514" s="13" t="s">
        <v>50</v>
      </c>
      <c r="R3514" s="22" t="s">
        <v>2878</v>
      </c>
      <c r="S3514" s="22" t="s">
        <v>33</v>
      </c>
      <c r="T3514" s="23" t="s">
        <v>52</v>
      </c>
      <c r="U3514" s="23"/>
      <c r="V3514" s="22" t="s">
        <v>68</v>
      </c>
      <c r="W3514" s="24" t="s">
        <v>3677</v>
      </c>
      <c r="X3514" s="25" t="s">
        <v>50</v>
      </c>
      <c r="Y3514" s="25" t="s">
        <v>50</v>
      </c>
      <c r="Z3514" s="25" t="s">
        <v>50</v>
      </c>
      <c r="AA3514" s="25"/>
      <c r="AB3514" s="26"/>
      <c r="AC3514" s="31">
        <v>0.90843750000000001</v>
      </c>
      <c r="AD3514" s="32"/>
      <c r="AE3514" s="32"/>
      <c r="AF3514" s="32"/>
      <c r="AG3514" s="33"/>
      <c r="AH3514" s="33"/>
      <c r="AI3514" s="33"/>
      <c r="AJ3514" s="27"/>
      <c r="AK3514" s="27"/>
      <c r="AL3514" s="27">
        <v>1.2594015267175571</v>
      </c>
      <c r="AM3514" s="27"/>
      <c r="AN3514" s="27"/>
      <c r="AO3514" s="28" t="s">
        <v>94</v>
      </c>
      <c r="AP3514" s="51"/>
      <c r="AQ3514" s="51"/>
    </row>
    <row r="3515" spans="1:43" ht="12.65" customHeight="1">
      <c r="A3515" s="13" t="s">
        <v>942</v>
      </c>
      <c r="B3515" s="14" t="s">
        <v>3053</v>
      </c>
      <c r="C3515" s="13">
        <v>60</v>
      </c>
      <c r="D3515" s="13" t="s">
        <v>2876</v>
      </c>
      <c r="E3515" s="15" t="s">
        <v>3054</v>
      </c>
      <c r="F3515" s="13">
        <v>2642</v>
      </c>
      <c r="G3515" s="13" t="s">
        <v>2260</v>
      </c>
      <c r="H3515" s="16">
        <v>45898</v>
      </c>
      <c r="I3515" s="17">
        <v>45898</v>
      </c>
      <c r="J3515" s="18">
        <v>45898</v>
      </c>
      <c r="K3515" s="19">
        <v>0.73750000000000004</v>
      </c>
      <c r="L3515" s="19">
        <v>0.76736111111111116</v>
      </c>
      <c r="M3515" s="20">
        <v>0.8208333333333333</v>
      </c>
      <c r="N3515" s="19">
        <v>0.85069444444444442</v>
      </c>
      <c r="O3515" s="21">
        <f t="shared" si="135"/>
        <v>2.9861111111111116E-2</v>
      </c>
      <c r="P3515" s="13" t="s">
        <v>50</v>
      </c>
      <c r="Q3515" s="13" t="s">
        <v>50</v>
      </c>
      <c r="R3515" s="22" t="s">
        <v>2878</v>
      </c>
      <c r="S3515" s="22" t="s">
        <v>33</v>
      </c>
      <c r="T3515" s="23" t="s">
        <v>52</v>
      </c>
      <c r="U3515" s="23"/>
      <c r="V3515" s="22" t="s">
        <v>68</v>
      </c>
      <c r="W3515" s="24" t="s">
        <v>3677</v>
      </c>
      <c r="X3515" s="25" t="s">
        <v>50</v>
      </c>
      <c r="Y3515" s="25" t="s">
        <v>50</v>
      </c>
      <c r="Z3515" s="25" t="s">
        <v>50</v>
      </c>
      <c r="AA3515" s="25"/>
      <c r="AB3515" s="26"/>
      <c r="AC3515" s="31">
        <v>1.2112499999999999</v>
      </c>
      <c r="AD3515" s="32"/>
      <c r="AE3515" s="32"/>
      <c r="AF3515" s="32"/>
      <c r="AG3515" s="33"/>
      <c r="AH3515" s="33"/>
      <c r="AI3515" s="33"/>
      <c r="AJ3515" s="27"/>
      <c r="AK3515" s="27"/>
      <c r="AL3515" s="27">
        <v>1.5742519083969464</v>
      </c>
      <c r="AM3515" s="27"/>
      <c r="AN3515" s="27"/>
      <c r="AO3515" s="28" t="s">
        <v>94</v>
      </c>
      <c r="AP3515" s="51"/>
      <c r="AQ3515" s="51"/>
    </row>
    <row r="3516" spans="1:43" ht="12.65" customHeight="1">
      <c r="A3516" s="13" t="s">
        <v>942</v>
      </c>
      <c r="B3516" s="14" t="s">
        <v>3053</v>
      </c>
      <c r="C3516" s="13">
        <v>60</v>
      </c>
      <c r="D3516" s="13" t="s">
        <v>2876</v>
      </c>
      <c r="E3516" s="15" t="s">
        <v>3054</v>
      </c>
      <c r="F3516" s="13">
        <v>2642</v>
      </c>
      <c r="G3516" s="13" t="s">
        <v>2260</v>
      </c>
      <c r="H3516" s="16">
        <v>45898</v>
      </c>
      <c r="I3516" s="17">
        <v>45898</v>
      </c>
      <c r="J3516" s="18">
        <f>I3516</f>
        <v>45898</v>
      </c>
      <c r="K3516" s="19">
        <v>0.76736111111111116</v>
      </c>
      <c r="L3516" s="19">
        <v>0.85138888888888886</v>
      </c>
      <c r="M3516" s="20">
        <v>0.85069444444444442</v>
      </c>
      <c r="N3516" s="19">
        <v>0.93472222222222223</v>
      </c>
      <c r="O3516" s="21">
        <f t="shared" si="135"/>
        <v>8.4027777777777812E-2</v>
      </c>
      <c r="P3516" s="13" t="s">
        <v>50</v>
      </c>
      <c r="Q3516" s="13" t="s">
        <v>50</v>
      </c>
      <c r="R3516" s="22" t="s">
        <v>2893</v>
      </c>
      <c r="S3516" s="22" t="s">
        <v>29</v>
      </c>
      <c r="T3516" s="23" t="s">
        <v>52</v>
      </c>
      <c r="U3516" s="23" t="s">
        <v>50</v>
      </c>
      <c r="V3516" s="22" t="s">
        <v>68</v>
      </c>
      <c r="W3516" s="24" t="s">
        <v>158</v>
      </c>
      <c r="X3516" s="25" t="s">
        <v>58</v>
      </c>
      <c r="Y3516" s="25" t="s">
        <v>114</v>
      </c>
      <c r="Z3516" s="25" t="s">
        <v>84</v>
      </c>
      <c r="AA3516" s="25"/>
      <c r="AB3516" s="26"/>
      <c r="AC3516" s="31">
        <v>10.598437499999999</v>
      </c>
      <c r="AD3516" s="32"/>
      <c r="AE3516" s="32"/>
      <c r="AF3516" s="32"/>
      <c r="AG3516" s="33"/>
      <c r="AH3516" s="33"/>
      <c r="AI3516" s="33"/>
      <c r="AJ3516" s="27"/>
      <c r="AK3516" s="27"/>
      <c r="AL3516" s="27">
        <v>3.7782045801526718</v>
      </c>
      <c r="AM3516" s="27"/>
      <c r="AN3516" s="27"/>
      <c r="AO3516" s="28" t="s">
        <v>94</v>
      </c>
      <c r="AP3516" s="51"/>
      <c r="AQ3516" s="51"/>
    </row>
    <row r="3517" spans="1:43" ht="12.65" customHeight="1">
      <c r="A3517" s="13" t="s">
        <v>942</v>
      </c>
      <c r="B3517" s="14" t="s">
        <v>3053</v>
      </c>
      <c r="C3517" s="13">
        <v>60</v>
      </c>
      <c r="D3517" s="13" t="s">
        <v>2876</v>
      </c>
      <c r="E3517" s="15" t="s">
        <v>3054</v>
      </c>
      <c r="F3517" s="13">
        <v>2642</v>
      </c>
      <c r="G3517" s="13" t="s">
        <v>2260</v>
      </c>
      <c r="H3517" s="16">
        <v>45899</v>
      </c>
      <c r="I3517" s="17">
        <v>45899</v>
      </c>
      <c r="J3517" s="18">
        <f>I3517</f>
        <v>45899</v>
      </c>
      <c r="K3517" s="19">
        <v>0.31597222222222221</v>
      </c>
      <c r="L3517" s="19">
        <v>0.38680555555555557</v>
      </c>
      <c r="M3517" s="20">
        <v>0.39930555555555558</v>
      </c>
      <c r="N3517" s="19">
        <v>0.47013888888888888</v>
      </c>
      <c r="O3517" s="21">
        <f t="shared" si="135"/>
        <v>7.0833333333333304E-2</v>
      </c>
      <c r="P3517" s="13" t="s">
        <v>50</v>
      </c>
      <c r="Q3517" s="13" t="s">
        <v>50</v>
      </c>
      <c r="R3517" s="22" t="s">
        <v>2893</v>
      </c>
      <c r="S3517" s="22" t="s">
        <v>31</v>
      </c>
      <c r="T3517" s="23" t="s">
        <v>52</v>
      </c>
      <c r="U3517" s="23" t="s">
        <v>50</v>
      </c>
      <c r="V3517" s="22" t="s">
        <v>68</v>
      </c>
      <c r="W3517" s="24" t="s">
        <v>158</v>
      </c>
      <c r="X3517" s="25" t="s">
        <v>58</v>
      </c>
      <c r="Y3517" s="25" t="s">
        <v>114</v>
      </c>
      <c r="Z3517" s="25" t="s">
        <v>84</v>
      </c>
      <c r="AA3517" s="25"/>
      <c r="AB3517" s="26"/>
      <c r="AC3517" s="31">
        <v>0.39046875000000003</v>
      </c>
      <c r="AD3517" s="32"/>
      <c r="AE3517" s="32"/>
      <c r="AF3517" s="32"/>
      <c r="AG3517" s="33"/>
      <c r="AH3517" s="33"/>
      <c r="AI3517" s="33"/>
      <c r="AJ3517" s="27"/>
      <c r="AK3517" s="27"/>
      <c r="AL3517" s="27">
        <v>1.6372219847328244</v>
      </c>
      <c r="AM3517" s="27"/>
      <c r="AN3517" s="27"/>
      <c r="AO3517" s="28" t="s">
        <v>94</v>
      </c>
      <c r="AP3517" s="51"/>
      <c r="AQ3517" s="51"/>
    </row>
    <row r="3518" spans="1:43" ht="12.65" customHeight="1">
      <c r="A3518" s="13" t="s">
        <v>942</v>
      </c>
      <c r="B3518" s="14" t="s">
        <v>3053</v>
      </c>
      <c r="C3518" s="13">
        <v>60</v>
      </c>
      <c r="D3518" s="13" t="s">
        <v>2876</v>
      </c>
      <c r="E3518" s="15" t="s">
        <v>3054</v>
      </c>
      <c r="F3518" s="13">
        <v>2642</v>
      </c>
      <c r="G3518" s="13" t="s">
        <v>2260</v>
      </c>
      <c r="H3518" s="16">
        <v>45899</v>
      </c>
      <c r="I3518" s="17">
        <v>45899</v>
      </c>
      <c r="J3518" s="18">
        <v>45899</v>
      </c>
      <c r="K3518" s="19">
        <v>0.58333333333333337</v>
      </c>
      <c r="L3518" s="19">
        <v>0.60416666666666663</v>
      </c>
      <c r="M3518" s="20">
        <v>0.66666666666666663</v>
      </c>
      <c r="N3518" s="19">
        <v>0.6875</v>
      </c>
      <c r="O3518" s="21">
        <f t="shared" si="135"/>
        <v>2.083333333333337E-2</v>
      </c>
      <c r="P3518" s="13" t="s">
        <v>50</v>
      </c>
      <c r="Q3518" s="13" t="s">
        <v>50</v>
      </c>
      <c r="R3518" s="22" t="s">
        <v>2878</v>
      </c>
      <c r="S3518" s="22" t="s">
        <v>33</v>
      </c>
      <c r="T3518" s="23" t="s">
        <v>52</v>
      </c>
      <c r="U3518" s="23"/>
      <c r="V3518" s="22" t="s">
        <v>68</v>
      </c>
      <c r="W3518" s="24" t="s">
        <v>3677</v>
      </c>
      <c r="X3518" s="25" t="s">
        <v>50</v>
      </c>
      <c r="Y3518" s="25" t="s">
        <v>50</v>
      </c>
      <c r="Z3518" s="25" t="s">
        <v>50</v>
      </c>
      <c r="AA3518" s="25"/>
      <c r="AB3518" s="26"/>
      <c r="AC3518" s="31">
        <v>0.95624999999999993</v>
      </c>
      <c r="AD3518" s="32"/>
      <c r="AE3518" s="32"/>
      <c r="AF3518" s="32"/>
      <c r="AG3518" s="33"/>
      <c r="AH3518" s="33"/>
      <c r="AI3518" s="33"/>
      <c r="AJ3518" s="27"/>
      <c r="AK3518" s="27"/>
      <c r="AL3518" s="27">
        <v>1.6372219847328244</v>
      </c>
      <c r="AM3518" s="27"/>
      <c r="AN3518" s="27"/>
      <c r="AO3518" s="28" t="s">
        <v>94</v>
      </c>
      <c r="AP3518" s="51"/>
      <c r="AQ3518" s="51"/>
    </row>
    <row r="3519" spans="1:43" ht="12.65" customHeight="1">
      <c r="A3519" s="13" t="s">
        <v>942</v>
      </c>
      <c r="B3519" s="14" t="s">
        <v>3053</v>
      </c>
      <c r="C3519" s="13">
        <v>60</v>
      </c>
      <c r="D3519" s="13" t="s">
        <v>2876</v>
      </c>
      <c r="E3519" s="15" t="s">
        <v>3054</v>
      </c>
      <c r="F3519" s="13">
        <v>2642</v>
      </c>
      <c r="G3519" s="13" t="s">
        <v>2260</v>
      </c>
      <c r="H3519" s="16">
        <v>45899</v>
      </c>
      <c r="I3519" s="17">
        <v>45899</v>
      </c>
      <c r="J3519" s="18">
        <f>I3519</f>
        <v>45899</v>
      </c>
      <c r="K3519" s="19">
        <v>0.71250000000000002</v>
      </c>
      <c r="L3519" s="19">
        <v>0.78194444444444444</v>
      </c>
      <c r="M3519" s="20">
        <v>0.79583333333333328</v>
      </c>
      <c r="N3519" s="19">
        <v>0.86527777777777781</v>
      </c>
      <c r="O3519" s="21">
        <f t="shared" si="135"/>
        <v>6.9444444444444531E-2</v>
      </c>
      <c r="P3519" s="13" t="s">
        <v>50</v>
      </c>
      <c r="Q3519" s="13" t="s">
        <v>50</v>
      </c>
      <c r="R3519" s="22" t="s">
        <v>3055</v>
      </c>
      <c r="S3519" s="22" t="s">
        <v>31</v>
      </c>
      <c r="T3519" s="23" t="s">
        <v>52</v>
      </c>
      <c r="U3519" s="23" t="s">
        <v>50</v>
      </c>
      <c r="V3519" s="22" t="s">
        <v>68</v>
      </c>
      <c r="W3519" s="24" t="s">
        <v>135</v>
      </c>
      <c r="X3519" s="25" t="s">
        <v>74</v>
      </c>
      <c r="Y3519" s="25" t="s">
        <v>114</v>
      </c>
      <c r="Z3519" s="25" t="s">
        <v>69</v>
      </c>
      <c r="AA3519" s="25"/>
      <c r="AB3519" s="26"/>
      <c r="AC3519" s="31">
        <v>1.2749999999999999</v>
      </c>
      <c r="AD3519" s="32"/>
      <c r="AE3519" s="32"/>
      <c r="AF3519" s="32"/>
      <c r="AG3519" s="33"/>
      <c r="AH3519" s="33"/>
      <c r="AI3519" s="33"/>
      <c r="AJ3519" s="27"/>
      <c r="AK3519" s="27"/>
      <c r="AL3519" s="27">
        <v>2.0465274809160303</v>
      </c>
      <c r="AM3519" s="27"/>
      <c r="AN3519" s="27"/>
      <c r="AO3519" s="28" t="s">
        <v>94</v>
      </c>
      <c r="AP3519" s="51"/>
      <c r="AQ3519" s="51"/>
    </row>
    <row r="3520" spans="1:43" ht="12.65" customHeight="1">
      <c r="A3520" s="13" t="s">
        <v>942</v>
      </c>
      <c r="B3520" s="14" t="s">
        <v>3053</v>
      </c>
      <c r="C3520" s="13">
        <v>60</v>
      </c>
      <c r="D3520" s="13" t="s">
        <v>2876</v>
      </c>
      <c r="E3520" s="15" t="s">
        <v>3054</v>
      </c>
      <c r="F3520" s="13">
        <v>2642</v>
      </c>
      <c r="G3520" s="13" t="s">
        <v>2260</v>
      </c>
      <c r="H3520" s="16">
        <v>45899</v>
      </c>
      <c r="I3520" s="17">
        <v>45900</v>
      </c>
      <c r="J3520" s="18">
        <f>I3520</f>
        <v>45900</v>
      </c>
      <c r="K3520" s="19">
        <v>0.92500000000000004</v>
      </c>
      <c r="L3520" s="19">
        <v>1.0083333333333333</v>
      </c>
      <c r="M3520" s="20">
        <v>8.3333333333333332E-3</v>
      </c>
      <c r="N3520" s="19">
        <v>9.166666666666666E-2</v>
      </c>
      <c r="O3520" s="21">
        <f t="shared" si="135"/>
        <v>8.3333333333333329E-2</v>
      </c>
      <c r="P3520" s="13" t="s">
        <v>50</v>
      </c>
      <c r="Q3520" s="13" t="s">
        <v>50</v>
      </c>
      <c r="R3520" s="22" t="s">
        <v>2894</v>
      </c>
      <c r="S3520" s="22" t="s">
        <v>31</v>
      </c>
      <c r="T3520" s="23" t="s">
        <v>52</v>
      </c>
      <c r="U3520" s="23" t="s">
        <v>50</v>
      </c>
      <c r="V3520" s="22" t="s">
        <v>68</v>
      </c>
      <c r="W3520" s="24" t="s">
        <v>138</v>
      </c>
      <c r="X3520" s="25" t="s">
        <v>56</v>
      </c>
      <c r="Y3520" s="25" t="s">
        <v>114</v>
      </c>
      <c r="Z3520" s="25" t="s">
        <v>71</v>
      </c>
      <c r="AA3520" s="25"/>
      <c r="AB3520" s="26"/>
      <c r="AC3520" s="31">
        <v>0.43509374999999995</v>
      </c>
      <c r="AD3520" s="32"/>
      <c r="AE3520" s="32"/>
      <c r="AF3520" s="32"/>
      <c r="AG3520" s="33"/>
      <c r="AH3520" s="33"/>
      <c r="AI3520" s="33"/>
      <c r="AJ3520" s="27"/>
      <c r="AK3520" s="27"/>
      <c r="AL3520" s="27">
        <v>1.6372219847328244</v>
      </c>
      <c r="AM3520" s="27"/>
      <c r="AN3520" s="27"/>
      <c r="AO3520" s="28" t="s">
        <v>94</v>
      </c>
      <c r="AP3520" s="51"/>
      <c r="AQ3520" s="51"/>
    </row>
    <row r="3521" spans="1:43" ht="12.65" customHeight="1">
      <c r="A3521" s="13" t="s">
        <v>942</v>
      </c>
      <c r="B3521" s="14" t="s">
        <v>3053</v>
      </c>
      <c r="C3521" s="13">
        <v>60</v>
      </c>
      <c r="D3521" s="13" t="s">
        <v>2876</v>
      </c>
      <c r="E3521" s="15" t="s">
        <v>3054</v>
      </c>
      <c r="F3521" s="13">
        <v>2642</v>
      </c>
      <c r="G3521" s="13" t="s">
        <v>2260</v>
      </c>
      <c r="H3521" s="16">
        <v>45900</v>
      </c>
      <c r="I3521" s="17">
        <v>45900</v>
      </c>
      <c r="J3521" s="18">
        <f>I3521</f>
        <v>45900</v>
      </c>
      <c r="K3521" s="19">
        <v>0.68472222222222223</v>
      </c>
      <c r="L3521" s="19">
        <v>0.76875000000000004</v>
      </c>
      <c r="M3521" s="20">
        <v>0.7680555555555556</v>
      </c>
      <c r="N3521" s="19">
        <v>0.8520833333333333</v>
      </c>
      <c r="O3521" s="21">
        <f t="shared" si="135"/>
        <v>8.4027777777777701E-2</v>
      </c>
      <c r="P3521" s="13" t="s">
        <v>50</v>
      </c>
      <c r="Q3521" s="13" t="s">
        <v>50</v>
      </c>
      <c r="R3521" s="22" t="s">
        <v>2890</v>
      </c>
      <c r="S3521" s="22" t="s">
        <v>29</v>
      </c>
      <c r="T3521" s="23" t="s">
        <v>52</v>
      </c>
      <c r="U3521" s="23" t="s">
        <v>50</v>
      </c>
      <c r="V3521" s="22" t="s">
        <v>68</v>
      </c>
      <c r="W3521" s="24" t="s">
        <v>132</v>
      </c>
      <c r="X3521" s="25" t="s">
        <v>62</v>
      </c>
      <c r="Y3521" s="25" t="s">
        <v>114</v>
      </c>
      <c r="Z3521" s="25" t="s">
        <v>77</v>
      </c>
      <c r="AA3521" s="25"/>
      <c r="AB3521" s="26"/>
      <c r="AC3521" s="31">
        <v>18.168749999999999</v>
      </c>
      <c r="AD3521" s="32"/>
      <c r="AE3521" s="32"/>
      <c r="AF3521" s="32"/>
      <c r="AG3521" s="33"/>
      <c r="AH3521" s="33"/>
      <c r="AI3521" s="33"/>
      <c r="AJ3521" s="27"/>
      <c r="AK3521" s="27"/>
      <c r="AL3521" s="27">
        <v>4.9116659541984733</v>
      </c>
      <c r="AM3521" s="27"/>
      <c r="AN3521" s="27"/>
      <c r="AO3521" s="28" t="s">
        <v>94</v>
      </c>
      <c r="AP3521" s="51"/>
      <c r="AQ3521" s="51"/>
    </row>
    <row r="3522" spans="1:43" ht="12.65" customHeight="1">
      <c r="A3522" s="13" t="s">
        <v>942</v>
      </c>
      <c r="B3522" s="14" t="s">
        <v>3053</v>
      </c>
      <c r="C3522" s="13">
        <v>60</v>
      </c>
      <c r="D3522" s="13" t="s">
        <v>2876</v>
      </c>
      <c r="E3522" s="15" t="s">
        <v>3054</v>
      </c>
      <c r="F3522" s="13">
        <v>2642</v>
      </c>
      <c r="G3522" s="13" t="s">
        <v>2260</v>
      </c>
      <c r="H3522" s="16">
        <v>45900</v>
      </c>
      <c r="I3522" s="17">
        <v>45900</v>
      </c>
      <c r="J3522" s="18">
        <f>I3522</f>
        <v>45900</v>
      </c>
      <c r="K3522" s="19">
        <v>0.90625</v>
      </c>
      <c r="L3522" s="19">
        <v>0.98958333333333337</v>
      </c>
      <c r="M3522" s="20">
        <v>0.98958333333333337</v>
      </c>
      <c r="N3522" s="19">
        <v>1.0729166666666667</v>
      </c>
      <c r="O3522" s="21">
        <f t="shared" si="135"/>
        <v>8.333333333333337E-2</v>
      </c>
      <c r="P3522" s="13" t="s">
        <v>50</v>
      </c>
      <c r="Q3522" s="13" t="s">
        <v>50</v>
      </c>
      <c r="R3522" s="22" t="s">
        <v>2890</v>
      </c>
      <c r="S3522" s="22" t="s">
        <v>31</v>
      </c>
      <c r="T3522" s="23" t="s">
        <v>52</v>
      </c>
      <c r="U3522" s="23" t="s">
        <v>50</v>
      </c>
      <c r="V3522" s="22" t="s">
        <v>68</v>
      </c>
      <c r="W3522" s="24" t="s">
        <v>132</v>
      </c>
      <c r="X3522" s="25" t="s">
        <v>62</v>
      </c>
      <c r="Y3522" s="25" t="s">
        <v>114</v>
      </c>
      <c r="Z3522" s="25" t="s">
        <v>77</v>
      </c>
      <c r="AA3522" s="25"/>
      <c r="AB3522" s="26"/>
      <c r="AC3522" s="31">
        <v>1.4535000000000002</v>
      </c>
      <c r="AD3522" s="32"/>
      <c r="AE3522" s="32"/>
      <c r="AF3522" s="32"/>
      <c r="AG3522" s="33"/>
      <c r="AH3522" s="33"/>
      <c r="AI3522" s="33"/>
      <c r="AJ3522" s="27"/>
      <c r="AK3522" s="27"/>
      <c r="AL3522" s="27">
        <v>2.0465274809160303</v>
      </c>
      <c r="AM3522" s="27"/>
      <c r="AN3522" s="27"/>
      <c r="AO3522" s="28" t="s">
        <v>94</v>
      </c>
      <c r="AP3522" s="51"/>
      <c r="AQ3522" s="51"/>
    </row>
    <row r="3523" spans="1:43" ht="12.65" customHeight="1">
      <c r="A3523" s="13" t="s">
        <v>942</v>
      </c>
      <c r="B3523" s="14" t="s">
        <v>3053</v>
      </c>
      <c r="C3523" s="13">
        <v>60</v>
      </c>
      <c r="D3523" s="13" t="s">
        <v>2876</v>
      </c>
      <c r="E3523" s="15" t="s">
        <v>3056</v>
      </c>
      <c r="F3523" s="13">
        <v>6832</v>
      </c>
      <c r="G3523" s="13" t="s">
        <v>2260</v>
      </c>
      <c r="H3523" s="16">
        <v>45884</v>
      </c>
      <c r="I3523" s="17">
        <v>45885</v>
      </c>
      <c r="J3523" s="18">
        <v>45885</v>
      </c>
      <c r="K3523" s="19">
        <v>0.94513888888888886</v>
      </c>
      <c r="L3523" s="19">
        <v>0.96319444444444446</v>
      </c>
      <c r="M3523" s="20">
        <v>2.8472222222222222E-2</v>
      </c>
      <c r="N3523" s="19">
        <v>4.6527777777777779E-2</v>
      </c>
      <c r="O3523" s="21">
        <f t="shared" si="135"/>
        <v>1.8055555555555557E-2</v>
      </c>
      <c r="P3523" s="13" t="s">
        <v>50</v>
      </c>
      <c r="Q3523" s="13" t="s">
        <v>50</v>
      </c>
      <c r="R3523" s="22" t="s">
        <v>2878</v>
      </c>
      <c r="S3523" s="22" t="s">
        <v>33</v>
      </c>
      <c r="T3523" s="23" t="s">
        <v>52</v>
      </c>
      <c r="U3523" s="23"/>
      <c r="V3523" s="22" t="s">
        <v>67</v>
      </c>
      <c r="W3523" s="24" t="s">
        <v>3677</v>
      </c>
      <c r="X3523" s="25" t="s">
        <v>50</v>
      </c>
      <c r="Y3523" s="25" t="s">
        <v>50</v>
      </c>
      <c r="Z3523" s="25" t="s">
        <v>50</v>
      </c>
      <c r="AA3523" s="25"/>
      <c r="AB3523" s="26"/>
      <c r="AC3523" s="31">
        <v>0.19125</v>
      </c>
      <c r="AD3523" s="32"/>
      <c r="AE3523" s="32"/>
      <c r="AF3523" s="32"/>
      <c r="AG3523" s="33"/>
      <c r="AH3523" s="33"/>
      <c r="AI3523" s="33"/>
      <c r="AJ3523" s="27"/>
      <c r="AK3523" s="27"/>
      <c r="AL3523" s="27">
        <v>1.6372219847328244</v>
      </c>
      <c r="AM3523" s="27"/>
      <c r="AN3523" s="27"/>
      <c r="AO3523" s="28" t="s">
        <v>94</v>
      </c>
      <c r="AP3523" s="51"/>
      <c r="AQ3523" s="51"/>
    </row>
    <row r="3524" spans="1:43" ht="12.65" customHeight="1">
      <c r="A3524" s="13" t="s">
        <v>942</v>
      </c>
      <c r="B3524" s="14" t="s">
        <v>3053</v>
      </c>
      <c r="C3524" s="13">
        <v>60</v>
      </c>
      <c r="D3524" s="13" t="s">
        <v>2876</v>
      </c>
      <c r="E3524" s="15" t="s">
        <v>3056</v>
      </c>
      <c r="F3524" s="13">
        <v>6832</v>
      </c>
      <c r="G3524" s="13" t="s">
        <v>2260</v>
      </c>
      <c r="H3524" s="16">
        <v>45885</v>
      </c>
      <c r="I3524" s="17">
        <v>45885</v>
      </c>
      <c r="J3524" s="18">
        <v>45885</v>
      </c>
      <c r="K3524" s="19">
        <v>0.22083333333333333</v>
      </c>
      <c r="L3524" s="19">
        <v>0.23958333333333334</v>
      </c>
      <c r="M3524" s="20">
        <v>0.30416666666666664</v>
      </c>
      <c r="N3524" s="19">
        <v>0.32291666666666669</v>
      </c>
      <c r="O3524" s="21">
        <f t="shared" si="135"/>
        <v>1.8750000000000044E-2</v>
      </c>
      <c r="P3524" s="13" t="s">
        <v>50</v>
      </c>
      <c r="Q3524" s="13" t="s">
        <v>50</v>
      </c>
      <c r="R3524" s="22" t="s">
        <v>2878</v>
      </c>
      <c r="S3524" s="22" t="s">
        <v>33</v>
      </c>
      <c r="T3524" s="23" t="s">
        <v>52</v>
      </c>
      <c r="U3524" s="23"/>
      <c r="V3524" s="22" t="s">
        <v>67</v>
      </c>
      <c r="W3524" s="24" t="s">
        <v>3677</v>
      </c>
      <c r="X3524" s="25" t="s">
        <v>50</v>
      </c>
      <c r="Y3524" s="25" t="s">
        <v>50</v>
      </c>
      <c r="Z3524" s="25" t="s">
        <v>50</v>
      </c>
      <c r="AA3524" s="25"/>
      <c r="AB3524" s="26"/>
      <c r="AC3524" s="31">
        <v>0.44624999999999998</v>
      </c>
      <c r="AD3524" s="32"/>
      <c r="AE3524" s="32"/>
      <c r="AF3524" s="32"/>
      <c r="AG3524" s="33"/>
      <c r="AH3524" s="33"/>
      <c r="AI3524" s="33"/>
      <c r="AJ3524" s="27"/>
      <c r="AK3524" s="27"/>
      <c r="AL3524" s="27">
        <v>1.6372219847328244</v>
      </c>
      <c r="AM3524" s="27"/>
      <c r="AN3524" s="27"/>
      <c r="AO3524" s="28" t="s">
        <v>94</v>
      </c>
      <c r="AP3524" s="51"/>
      <c r="AQ3524" s="51"/>
    </row>
    <row r="3525" spans="1:43" ht="12.65" customHeight="1">
      <c r="A3525" s="13" t="s">
        <v>942</v>
      </c>
      <c r="B3525" s="14" t="s">
        <v>3053</v>
      </c>
      <c r="C3525" s="13">
        <v>60</v>
      </c>
      <c r="D3525" s="13" t="s">
        <v>2876</v>
      </c>
      <c r="E3525" s="15" t="s">
        <v>3056</v>
      </c>
      <c r="F3525" s="13">
        <v>6832</v>
      </c>
      <c r="G3525" s="13" t="s">
        <v>2260</v>
      </c>
      <c r="H3525" s="16">
        <v>45886</v>
      </c>
      <c r="I3525" s="17">
        <v>45886</v>
      </c>
      <c r="J3525" s="18">
        <f>I3525</f>
        <v>45886</v>
      </c>
      <c r="K3525" s="19">
        <v>0.27916666666666667</v>
      </c>
      <c r="L3525" s="19">
        <v>0.34861111111111109</v>
      </c>
      <c r="M3525" s="20">
        <v>0.36249999999999999</v>
      </c>
      <c r="N3525" s="19">
        <v>0.43194444444444446</v>
      </c>
      <c r="O3525" s="21">
        <f t="shared" si="135"/>
        <v>6.9444444444444475E-2</v>
      </c>
      <c r="P3525" s="13" t="s">
        <v>50</v>
      </c>
      <c r="Q3525" s="13" t="s">
        <v>50</v>
      </c>
      <c r="R3525" s="22" t="s">
        <v>2880</v>
      </c>
      <c r="S3525" s="22" t="s">
        <v>31</v>
      </c>
      <c r="T3525" s="23" t="s">
        <v>97</v>
      </c>
      <c r="U3525" s="23" t="s">
        <v>50</v>
      </c>
      <c r="V3525" s="22" t="s">
        <v>3880</v>
      </c>
      <c r="W3525" s="24" t="s">
        <v>3659</v>
      </c>
      <c r="X3525" s="25" t="s">
        <v>83</v>
      </c>
      <c r="Y3525" s="25" t="s">
        <v>114</v>
      </c>
      <c r="Z3525" s="25" t="s">
        <v>71</v>
      </c>
      <c r="AA3525" s="25"/>
      <c r="AB3525" s="26"/>
      <c r="AC3525" s="31">
        <v>0.7614140625000001</v>
      </c>
      <c r="AD3525" s="32"/>
      <c r="AE3525" s="32"/>
      <c r="AF3525" s="32"/>
      <c r="AG3525" s="33"/>
      <c r="AH3525" s="33"/>
      <c r="AI3525" s="33"/>
      <c r="AJ3525" s="27"/>
      <c r="AK3525" s="27"/>
      <c r="AL3525" s="27">
        <v>1.6372219847328244</v>
      </c>
      <c r="AM3525" s="27"/>
      <c r="AN3525" s="27"/>
      <c r="AO3525" s="28" t="s">
        <v>94</v>
      </c>
      <c r="AP3525" s="51"/>
      <c r="AQ3525" s="51"/>
    </row>
    <row r="3526" spans="1:43" ht="12.65" customHeight="1">
      <c r="A3526" s="13" t="s">
        <v>942</v>
      </c>
      <c r="B3526" s="14" t="s">
        <v>3053</v>
      </c>
      <c r="C3526" s="13">
        <v>60</v>
      </c>
      <c r="D3526" s="13" t="s">
        <v>2876</v>
      </c>
      <c r="E3526" s="15" t="s">
        <v>3056</v>
      </c>
      <c r="F3526" s="13">
        <v>6832</v>
      </c>
      <c r="G3526" s="13" t="s">
        <v>2260</v>
      </c>
      <c r="H3526" s="16">
        <v>45886</v>
      </c>
      <c r="I3526" s="17">
        <v>45886</v>
      </c>
      <c r="J3526" s="18">
        <v>45886</v>
      </c>
      <c r="K3526" s="19">
        <v>0.50486111111111109</v>
      </c>
      <c r="L3526" s="19">
        <v>0.53819444444444442</v>
      </c>
      <c r="M3526" s="20">
        <v>0.58819444444444446</v>
      </c>
      <c r="N3526" s="19">
        <v>0.62152777777777779</v>
      </c>
      <c r="O3526" s="21">
        <f t="shared" si="135"/>
        <v>3.3333333333333326E-2</v>
      </c>
      <c r="P3526" s="13" t="s">
        <v>50</v>
      </c>
      <c r="Q3526" s="13" t="s">
        <v>50</v>
      </c>
      <c r="R3526" s="22" t="s">
        <v>2878</v>
      </c>
      <c r="S3526" s="22" t="s">
        <v>33</v>
      </c>
      <c r="T3526" s="23" t="s">
        <v>52</v>
      </c>
      <c r="U3526" s="23"/>
      <c r="V3526" s="22" t="s">
        <v>67</v>
      </c>
      <c r="W3526" s="24" t="s">
        <v>3677</v>
      </c>
      <c r="X3526" s="25" t="s">
        <v>50</v>
      </c>
      <c r="Y3526" s="25" t="s">
        <v>50</v>
      </c>
      <c r="Z3526" s="25" t="s">
        <v>50</v>
      </c>
      <c r="AA3526" s="25"/>
      <c r="AB3526" s="26"/>
      <c r="AC3526" s="31">
        <v>0.8287500000000001</v>
      </c>
      <c r="AD3526" s="32"/>
      <c r="AE3526" s="32"/>
      <c r="AF3526" s="32"/>
      <c r="AG3526" s="33"/>
      <c r="AH3526" s="33"/>
      <c r="AI3526" s="33"/>
      <c r="AJ3526" s="27"/>
      <c r="AK3526" s="27"/>
      <c r="AL3526" s="27">
        <v>1.6372219847328244</v>
      </c>
      <c r="AM3526" s="27"/>
      <c r="AN3526" s="27"/>
      <c r="AO3526" s="28" t="s">
        <v>94</v>
      </c>
      <c r="AP3526" s="51"/>
      <c r="AQ3526" s="51"/>
    </row>
    <row r="3527" spans="1:43" ht="12.65" customHeight="1">
      <c r="A3527" s="13" t="s">
        <v>942</v>
      </c>
      <c r="B3527" s="14" t="s">
        <v>3053</v>
      </c>
      <c r="C3527" s="13">
        <v>60</v>
      </c>
      <c r="D3527" s="13" t="s">
        <v>2876</v>
      </c>
      <c r="E3527" s="15" t="s">
        <v>3056</v>
      </c>
      <c r="F3527" s="13">
        <v>6832</v>
      </c>
      <c r="G3527" s="13" t="s">
        <v>2260</v>
      </c>
      <c r="H3527" s="16">
        <v>45887</v>
      </c>
      <c r="I3527" s="17">
        <v>45887</v>
      </c>
      <c r="J3527" s="18">
        <f>I3527</f>
        <v>45887</v>
      </c>
      <c r="K3527" s="19">
        <v>0.85416666666666663</v>
      </c>
      <c r="L3527" s="19">
        <v>0.92361111111111116</v>
      </c>
      <c r="M3527" s="20">
        <v>0.9375</v>
      </c>
      <c r="N3527" s="19">
        <v>6.9444444444444441E-3</v>
      </c>
      <c r="O3527" s="21">
        <f t="shared" si="135"/>
        <v>6.944444444444442E-2</v>
      </c>
      <c r="P3527" s="13" t="s">
        <v>50</v>
      </c>
      <c r="Q3527" s="13" t="s">
        <v>50</v>
      </c>
      <c r="R3527" s="22" t="s">
        <v>2880</v>
      </c>
      <c r="S3527" s="22" t="s">
        <v>31</v>
      </c>
      <c r="T3527" s="23" t="s">
        <v>97</v>
      </c>
      <c r="U3527" s="23" t="s">
        <v>50</v>
      </c>
      <c r="V3527" s="22" t="s">
        <v>3880</v>
      </c>
      <c r="W3527" s="24" t="s">
        <v>3659</v>
      </c>
      <c r="X3527" s="25" t="s">
        <v>83</v>
      </c>
      <c r="Y3527" s="25" t="s">
        <v>114</v>
      </c>
      <c r="Z3527" s="25" t="s">
        <v>71</v>
      </c>
      <c r="AA3527" s="25"/>
      <c r="AB3527" s="26"/>
      <c r="AC3527" s="31">
        <v>1.6533562500000001</v>
      </c>
      <c r="AD3527" s="32"/>
      <c r="AE3527" s="32"/>
      <c r="AF3527" s="32"/>
      <c r="AG3527" s="33"/>
      <c r="AH3527" s="33"/>
      <c r="AI3527" s="33"/>
      <c r="AJ3527" s="27"/>
      <c r="AK3527" s="27"/>
      <c r="AL3527" s="27">
        <v>1.5742519083969464</v>
      </c>
      <c r="AM3527" s="27"/>
      <c r="AN3527" s="27"/>
      <c r="AO3527" s="28" t="s">
        <v>94</v>
      </c>
      <c r="AP3527" s="51"/>
      <c r="AQ3527" s="51"/>
    </row>
    <row r="3528" spans="1:43" ht="12.65" customHeight="1">
      <c r="A3528" s="13" t="s">
        <v>942</v>
      </c>
      <c r="B3528" s="14" t="s">
        <v>3053</v>
      </c>
      <c r="C3528" s="13">
        <v>60</v>
      </c>
      <c r="D3528" s="13" t="s">
        <v>2876</v>
      </c>
      <c r="E3528" s="15" t="s">
        <v>3056</v>
      </c>
      <c r="F3528" s="13">
        <v>6832</v>
      </c>
      <c r="G3528" s="13" t="s">
        <v>2260</v>
      </c>
      <c r="H3528" s="16">
        <v>45888</v>
      </c>
      <c r="I3528" s="17">
        <v>45888</v>
      </c>
      <c r="J3528" s="18">
        <f>I3528</f>
        <v>45888</v>
      </c>
      <c r="K3528" s="19">
        <v>0.55902777777777779</v>
      </c>
      <c r="L3528" s="19">
        <v>0.62916666666666665</v>
      </c>
      <c r="M3528" s="20">
        <v>0.64236111111111116</v>
      </c>
      <c r="N3528" s="19">
        <v>0.71250000000000002</v>
      </c>
      <c r="O3528" s="21">
        <f t="shared" si="135"/>
        <v>7.0138888888888862E-2</v>
      </c>
      <c r="P3528" s="13" t="s">
        <v>50</v>
      </c>
      <c r="Q3528" s="13" t="s">
        <v>50</v>
      </c>
      <c r="R3528" s="22" t="s">
        <v>2880</v>
      </c>
      <c r="S3528" s="22" t="s">
        <v>31</v>
      </c>
      <c r="T3528" s="23" t="s">
        <v>97</v>
      </c>
      <c r="U3528" s="23" t="s">
        <v>50</v>
      </c>
      <c r="V3528" s="22" t="s">
        <v>3880</v>
      </c>
      <c r="W3528" s="24" t="s">
        <v>3659</v>
      </c>
      <c r="X3528" s="25" t="s">
        <v>83</v>
      </c>
      <c r="Y3528" s="25" t="s">
        <v>114</v>
      </c>
      <c r="Z3528" s="25" t="s">
        <v>71</v>
      </c>
      <c r="AA3528" s="25"/>
      <c r="AB3528" s="26"/>
      <c r="AC3528" s="31">
        <v>1.5500214843750002</v>
      </c>
      <c r="AD3528" s="32"/>
      <c r="AE3528" s="32"/>
      <c r="AF3528" s="32"/>
      <c r="AG3528" s="33"/>
      <c r="AH3528" s="33"/>
      <c r="AI3528" s="33"/>
      <c r="AJ3528" s="27"/>
      <c r="AK3528" s="27"/>
      <c r="AL3528" s="27">
        <v>1.2594015267175571</v>
      </c>
      <c r="AM3528" s="27"/>
      <c r="AN3528" s="27"/>
      <c r="AO3528" s="28" t="s">
        <v>94</v>
      </c>
      <c r="AP3528" s="51"/>
      <c r="AQ3528" s="51"/>
    </row>
    <row r="3529" spans="1:43" ht="12.65" customHeight="1">
      <c r="A3529" s="13" t="s">
        <v>942</v>
      </c>
      <c r="B3529" s="14" t="s">
        <v>3053</v>
      </c>
      <c r="C3529" s="13">
        <v>60</v>
      </c>
      <c r="D3529" s="13" t="s">
        <v>2876</v>
      </c>
      <c r="E3529" s="15" t="s">
        <v>3056</v>
      </c>
      <c r="F3529" s="13">
        <v>6832</v>
      </c>
      <c r="G3529" s="13" t="s">
        <v>2260</v>
      </c>
      <c r="H3529" s="16">
        <v>45889</v>
      </c>
      <c r="I3529" s="17">
        <v>45890</v>
      </c>
      <c r="J3529" s="18">
        <f>I3529</f>
        <v>45890</v>
      </c>
      <c r="K3529" s="19">
        <v>0.92638888888888893</v>
      </c>
      <c r="L3529" s="19">
        <v>0.99722222222222223</v>
      </c>
      <c r="M3529" s="20">
        <v>9.7222222222222224E-3</v>
      </c>
      <c r="N3529" s="19">
        <v>8.0555555555555561E-2</v>
      </c>
      <c r="O3529" s="21">
        <f t="shared" si="135"/>
        <v>7.0833333333333331E-2</v>
      </c>
      <c r="P3529" s="13" t="s">
        <v>50</v>
      </c>
      <c r="Q3529" s="13" t="s">
        <v>50</v>
      </c>
      <c r="R3529" s="22" t="s">
        <v>2880</v>
      </c>
      <c r="S3529" s="22" t="s">
        <v>31</v>
      </c>
      <c r="T3529" s="23" t="s">
        <v>97</v>
      </c>
      <c r="U3529" s="23" t="s">
        <v>50</v>
      </c>
      <c r="V3529" s="22" t="s">
        <v>3880</v>
      </c>
      <c r="W3529" s="24" t="s">
        <v>3659</v>
      </c>
      <c r="X3529" s="25" t="s">
        <v>83</v>
      </c>
      <c r="Y3529" s="25" t="s">
        <v>114</v>
      </c>
      <c r="Z3529" s="25" t="s">
        <v>71</v>
      </c>
      <c r="AA3529" s="25"/>
      <c r="AB3529" s="26"/>
      <c r="AC3529" s="31">
        <v>0.31000429687499997</v>
      </c>
      <c r="AD3529" s="32"/>
      <c r="AE3529" s="32"/>
      <c r="AF3529" s="32"/>
      <c r="AG3529" s="33"/>
      <c r="AH3529" s="33"/>
      <c r="AI3529" s="33"/>
      <c r="AJ3529" s="27"/>
      <c r="AK3529" s="27"/>
      <c r="AL3529" s="27">
        <v>1.2594015267175571</v>
      </c>
      <c r="AM3529" s="27"/>
      <c r="AN3529" s="27"/>
      <c r="AO3529" s="28" t="s">
        <v>94</v>
      </c>
      <c r="AP3529" s="51"/>
      <c r="AQ3529" s="51"/>
    </row>
    <row r="3530" spans="1:43" ht="12.65" customHeight="1">
      <c r="A3530" s="13" t="s">
        <v>942</v>
      </c>
      <c r="B3530" s="14" t="s">
        <v>3053</v>
      </c>
      <c r="C3530" s="13">
        <v>60</v>
      </c>
      <c r="D3530" s="13" t="s">
        <v>2876</v>
      </c>
      <c r="E3530" s="15" t="s">
        <v>3056</v>
      </c>
      <c r="F3530" s="13">
        <v>6832</v>
      </c>
      <c r="G3530" s="13" t="s">
        <v>2260</v>
      </c>
      <c r="H3530" s="16">
        <v>45890</v>
      </c>
      <c r="I3530" s="17">
        <v>45890</v>
      </c>
      <c r="J3530" s="18">
        <v>45890</v>
      </c>
      <c r="K3530" s="19">
        <v>3.4722222222222224E-2</v>
      </c>
      <c r="L3530" s="19">
        <v>5.4166666666666669E-2</v>
      </c>
      <c r="M3530" s="20">
        <v>0.11805555555555555</v>
      </c>
      <c r="N3530" s="19">
        <v>0.13750000000000001</v>
      </c>
      <c r="O3530" s="21">
        <f t="shared" si="135"/>
        <v>1.9444444444444459E-2</v>
      </c>
      <c r="P3530" s="13" t="s">
        <v>50</v>
      </c>
      <c r="Q3530" s="13" t="s">
        <v>50</v>
      </c>
      <c r="R3530" s="22" t="s">
        <v>2878</v>
      </c>
      <c r="S3530" s="22" t="s">
        <v>33</v>
      </c>
      <c r="T3530" s="23" t="s">
        <v>52</v>
      </c>
      <c r="U3530" s="23"/>
      <c r="V3530" s="22" t="s">
        <v>67</v>
      </c>
      <c r="W3530" s="24" t="s">
        <v>3677</v>
      </c>
      <c r="X3530" s="25" t="s">
        <v>50</v>
      </c>
      <c r="Y3530" s="25" t="s">
        <v>50</v>
      </c>
      <c r="Z3530" s="25" t="s">
        <v>50</v>
      </c>
      <c r="AA3530" s="25"/>
      <c r="AB3530" s="26"/>
      <c r="AC3530" s="31">
        <v>0.1816875</v>
      </c>
      <c r="AD3530" s="32"/>
      <c r="AE3530" s="32"/>
      <c r="AF3530" s="32"/>
      <c r="AG3530" s="33"/>
      <c r="AH3530" s="33"/>
      <c r="AI3530" s="33"/>
      <c r="AJ3530" s="27"/>
      <c r="AK3530" s="27"/>
      <c r="AL3530" s="27">
        <v>1.2594015267175571</v>
      </c>
      <c r="AM3530" s="27"/>
      <c r="AN3530" s="27"/>
      <c r="AO3530" s="28" t="s">
        <v>94</v>
      </c>
      <c r="AP3530" s="51"/>
      <c r="AQ3530" s="51"/>
    </row>
    <row r="3531" spans="1:43" ht="12.65" customHeight="1">
      <c r="A3531" s="13" t="s">
        <v>942</v>
      </c>
      <c r="B3531" s="14" t="s">
        <v>3053</v>
      </c>
      <c r="C3531" s="13">
        <v>60</v>
      </c>
      <c r="D3531" s="13" t="s">
        <v>2876</v>
      </c>
      <c r="E3531" s="15" t="s">
        <v>3056</v>
      </c>
      <c r="F3531" s="13">
        <v>6832</v>
      </c>
      <c r="G3531" s="13" t="s">
        <v>2260</v>
      </c>
      <c r="H3531" s="16">
        <v>45890</v>
      </c>
      <c r="I3531" s="17">
        <v>45890</v>
      </c>
      <c r="J3531" s="18">
        <v>45890</v>
      </c>
      <c r="K3531" s="19">
        <v>0.19027777777777777</v>
      </c>
      <c r="L3531" s="19">
        <v>0.22291666666666668</v>
      </c>
      <c r="M3531" s="20">
        <v>0.27361111111111114</v>
      </c>
      <c r="N3531" s="19">
        <v>0.30625000000000002</v>
      </c>
      <c r="O3531" s="21">
        <f t="shared" si="135"/>
        <v>3.2638888888888884E-2</v>
      </c>
      <c r="P3531" s="13" t="s">
        <v>50</v>
      </c>
      <c r="Q3531" s="13" t="s">
        <v>50</v>
      </c>
      <c r="R3531" s="22" t="s">
        <v>2878</v>
      </c>
      <c r="S3531" s="22" t="s">
        <v>33</v>
      </c>
      <c r="T3531" s="23" t="s">
        <v>52</v>
      </c>
      <c r="U3531" s="23"/>
      <c r="V3531" s="22" t="s">
        <v>67</v>
      </c>
      <c r="W3531" s="24" t="s">
        <v>3677</v>
      </c>
      <c r="X3531" s="25" t="s">
        <v>50</v>
      </c>
      <c r="Y3531" s="25" t="s">
        <v>50</v>
      </c>
      <c r="Z3531" s="25" t="s">
        <v>50</v>
      </c>
      <c r="AA3531" s="25"/>
      <c r="AB3531" s="26"/>
      <c r="AC3531" s="31">
        <v>0.42393750000000002</v>
      </c>
      <c r="AD3531" s="32"/>
      <c r="AE3531" s="32"/>
      <c r="AF3531" s="32"/>
      <c r="AG3531" s="33"/>
      <c r="AH3531" s="33"/>
      <c r="AI3531" s="33"/>
      <c r="AJ3531" s="27"/>
      <c r="AK3531" s="27"/>
      <c r="AL3531" s="27">
        <v>1.2594015267175571</v>
      </c>
      <c r="AM3531" s="27"/>
      <c r="AN3531" s="27"/>
      <c r="AO3531" s="28" t="s">
        <v>94</v>
      </c>
      <c r="AP3531" s="51"/>
      <c r="AQ3531" s="51"/>
    </row>
    <row r="3532" spans="1:43" ht="12.65" customHeight="1">
      <c r="A3532" s="13" t="s">
        <v>942</v>
      </c>
      <c r="B3532" s="14" t="s">
        <v>3053</v>
      </c>
      <c r="C3532" s="13">
        <v>60</v>
      </c>
      <c r="D3532" s="13" t="s">
        <v>2876</v>
      </c>
      <c r="E3532" s="15" t="s">
        <v>3056</v>
      </c>
      <c r="F3532" s="13">
        <v>6832</v>
      </c>
      <c r="G3532" s="13" t="s">
        <v>2260</v>
      </c>
      <c r="H3532" s="16">
        <v>45890</v>
      </c>
      <c r="I3532" s="17">
        <v>45890</v>
      </c>
      <c r="J3532" s="18">
        <v>45890</v>
      </c>
      <c r="K3532" s="19">
        <v>0.69374999999999998</v>
      </c>
      <c r="L3532" s="19">
        <v>0.69652777777777775</v>
      </c>
      <c r="M3532" s="20">
        <v>0.77708333333333335</v>
      </c>
      <c r="N3532" s="19">
        <v>0.77986111111111112</v>
      </c>
      <c r="O3532" s="21">
        <f t="shared" si="135"/>
        <v>2.7777777777777679E-3</v>
      </c>
      <c r="P3532" s="13" t="s">
        <v>50</v>
      </c>
      <c r="Q3532" s="13" t="s">
        <v>50</v>
      </c>
      <c r="R3532" s="22" t="s">
        <v>3057</v>
      </c>
      <c r="S3532" s="22" t="s">
        <v>33</v>
      </c>
      <c r="T3532" s="23" t="s">
        <v>52</v>
      </c>
      <c r="U3532" s="23"/>
      <c r="V3532" s="22" t="s">
        <v>67</v>
      </c>
      <c r="W3532" s="24" t="s">
        <v>3677</v>
      </c>
      <c r="X3532" s="25" t="s">
        <v>50</v>
      </c>
      <c r="Y3532" s="25" t="s">
        <v>50</v>
      </c>
      <c r="Z3532" s="25" t="s">
        <v>50</v>
      </c>
      <c r="AA3532" s="25"/>
      <c r="AB3532" s="26"/>
      <c r="AC3532" s="31">
        <v>1.2112499999999999</v>
      </c>
      <c r="AD3532" s="32"/>
      <c r="AE3532" s="32"/>
      <c r="AF3532" s="32"/>
      <c r="AG3532" s="33"/>
      <c r="AH3532" s="33"/>
      <c r="AI3532" s="33"/>
      <c r="AJ3532" s="27"/>
      <c r="AK3532" s="27"/>
      <c r="AL3532" s="27">
        <v>1.5742519083969464</v>
      </c>
      <c r="AM3532" s="27"/>
      <c r="AN3532" s="27"/>
      <c r="AO3532" s="28" t="s">
        <v>94</v>
      </c>
      <c r="AP3532" s="51"/>
      <c r="AQ3532" s="51"/>
    </row>
    <row r="3533" spans="1:43" ht="12.65" customHeight="1">
      <c r="A3533" s="13" t="s">
        <v>942</v>
      </c>
      <c r="B3533" s="14" t="s">
        <v>3053</v>
      </c>
      <c r="C3533" s="13">
        <v>60</v>
      </c>
      <c r="D3533" s="13" t="s">
        <v>2876</v>
      </c>
      <c r="E3533" s="15" t="s">
        <v>3056</v>
      </c>
      <c r="F3533" s="13">
        <v>6832</v>
      </c>
      <c r="G3533" s="13" t="s">
        <v>2260</v>
      </c>
      <c r="H3533" s="16">
        <v>45890</v>
      </c>
      <c r="I3533" s="17">
        <v>45890</v>
      </c>
      <c r="J3533" s="18">
        <v>45890</v>
      </c>
      <c r="K3533" s="19">
        <v>0.87569444444444444</v>
      </c>
      <c r="L3533" s="19">
        <v>0.89513888888888893</v>
      </c>
      <c r="M3533" s="20">
        <v>0.95902777777777781</v>
      </c>
      <c r="N3533" s="19">
        <v>0.97847222222222219</v>
      </c>
      <c r="O3533" s="21">
        <f t="shared" si="135"/>
        <v>1.9444444444444375E-2</v>
      </c>
      <c r="P3533" s="13" t="s">
        <v>50</v>
      </c>
      <c r="Q3533" s="13" t="s">
        <v>50</v>
      </c>
      <c r="R3533" s="22" t="s">
        <v>2878</v>
      </c>
      <c r="S3533" s="22" t="s">
        <v>33</v>
      </c>
      <c r="T3533" s="23" t="s">
        <v>52</v>
      </c>
      <c r="U3533" s="23"/>
      <c r="V3533" s="22" t="s">
        <v>67</v>
      </c>
      <c r="W3533" s="24" t="s">
        <v>3677</v>
      </c>
      <c r="X3533" s="25" t="s">
        <v>50</v>
      </c>
      <c r="Y3533" s="25" t="s">
        <v>50</v>
      </c>
      <c r="Z3533" s="25" t="s">
        <v>50</v>
      </c>
      <c r="AA3533" s="25"/>
      <c r="AB3533" s="26"/>
      <c r="AC3533" s="31">
        <v>0.96900000000000008</v>
      </c>
      <c r="AD3533" s="32"/>
      <c r="AE3533" s="32"/>
      <c r="AF3533" s="32"/>
      <c r="AG3533" s="33"/>
      <c r="AH3533" s="33"/>
      <c r="AI3533" s="33"/>
      <c r="AJ3533" s="27"/>
      <c r="AK3533" s="27"/>
      <c r="AL3533" s="27">
        <v>1.5742519083969464</v>
      </c>
      <c r="AM3533" s="27"/>
      <c r="AN3533" s="27"/>
      <c r="AO3533" s="28" t="s">
        <v>94</v>
      </c>
      <c r="AP3533" s="51"/>
      <c r="AQ3533" s="51"/>
    </row>
    <row r="3534" spans="1:43" ht="12.65" customHeight="1">
      <c r="A3534" s="13" t="s">
        <v>942</v>
      </c>
      <c r="B3534" s="14" t="s">
        <v>3053</v>
      </c>
      <c r="C3534" s="13">
        <v>60</v>
      </c>
      <c r="D3534" s="13" t="s">
        <v>2876</v>
      </c>
      <c r="E3534" s="15" t="s">
        <v>3056</v>
      </c>
      <c r="F3534" s="13">
        <v>6832</v>
      </c>
      <c r="G3534" s="13" t="s">
        <v>2260</v>
      </c>
      <c r="H3534" s="16">
        <v>45891</v>
      </c>
      <c r="I3534" s="17">
        <v>45891</v>
      </c>
      <c r="J3534" s="18">
        <f>I3534</f>
        <v>45891</v>
      </c>
      <c r="K3534" s="19">
        <v>0.77083333333333337</v>
      </c>
      <c r="L3534" s="19">
        <v>0.85416666666666663</v>
      </c>
      <c r="M3534" s="20">
        <v>0.85416666666666663</v>
      </c>
      <c r="N3534" s="19">
        <v>0.9375</v>
      </c>
      <c r="O3534" s="21">
        <f t="shared" si="135"/>
        <v>8.333333333333337E-2</v>
      </c>
      <c r="P3534" s="13" t="s">
        <v>50</v>
      </c>
      <c r="Q3534" s="13" t="s">
        <v>50</v>
      </c>
      <c r="R3534" s="22" t="s">
        <v>2881</v>
      </c>
      <c r="S3534" s="22" t="s">
        <v>29</v>
      </c>
      <c r="T3534" s="23" t="s">
        <v>52</v>
      </c>
      <c r="U3534" s="23" t="s">
        <v>50</v>
      </c>
      <c r="V3534" s="22" t="s">
        <v>67</v>
      </c>
      <c r="W3534" s="24" t="s">
        <v>139</v>
      </c>
      <c r="X3534" s="25" t="s">
        <v>71</v>
      </c>
      <c r="Y3534" s="25" t="s">
        <v>114</v>
      </c>
      <c r="Z3534" s="25" t="s">
        <v>66</v>
      </c>
      <c r="AA3534" s="25"/>
      <c r="AB3534" s="26"/>
      <c r="AC3534" s="31">
        <v>27.858749999999997</v>
      </c>
      <c r="AD3534" s="32"/>
      <c r="AE3534" s="32"/>
      <c r="AF3534" s="32"/>
      <c r="AG3534" s="33"/>
      <c r="AH3534" s="33"/>
      <c r="AI3534" s="33"/>
      <c r="AJ3534" s="27"/>
      <c r="AK3534" s="27"/>
      <c r="AL3534" s="27">
        <v>3.7782045801526718</v>
      </c>
      <c r="AM3534" s="27"/>
      <c r="AN3534" s="27"/>
      <c r="AO3534" s="28" t="s">
        <v>94</v>
      </c>
      <c r="AP3534" s="51"/>
      <c r="AQ3534" s="51"/>
    </row>
    <row r="3535" spans="1:43" ht="12.65" customHeight="1">
      <c r="A3535" s="13" t="s">
        <v>942</v>
      </c>
      <c r="B3535" s="14" t="s">
        <v>3053</v>
      </c>
      <c r="C3535" s="13">
        <v>60</v>
      </c>
      <c r="D3535" s="13" t="s">
        <v>2876</v>
      </c>
      <c r="E3535" s="15" t="s">
        <v>3056</v>
      </c>
      <c r="F3535" s="13">
        <v>6832</v>
      </c>
      <c r="G3535" s="13" t="s">
        <v>2260</v>
      </c>
      <c r="H3535" s="16">
        <v>45893</v>
      </c>
      <c r="I3535" s="17">
        <v>45893</v>
      </c>
      <c r="J3535" s="18">
        <v>45893</v>
      </c>
      <c r="K3535" s="19">
        <v>0.46597222222222223</v>
      </c>
      <c r="L3535" s="19">
        <v>0.48472222222222222</v>
      </c>
      <c r="M3535" s="20">
        <v>0.5493055555555556</v>
      </c>
      <c r="N3535" s="19">
        <v>0.56805555555555554</v>
      </c>
      <c r="O3535" s="21">
        <f t="shared" si="135"/>
        <v>1.8749999999999933E-2</v>
      </c>
      <c r="P3535" s="13" t="s">
        <v>50</v>
      </c>
      <c r="Q3535" s="13" t="s">
        <v>50</v>
      </c>
      <c r="R3535" s="22" t="s">
        <v>2878</v>
      </c>
      <c r="S3535" s="22" t="s">
        <v>33</v>
      </c>
      <c r="T3535" s="23" t="s">
        <v>52</v>
      </c>
      <c r="U3535" s="23"/>
      <c r="V3535" s="22" t="s">
        <v>67</v>
      </c>
      <c r="W3535" s="24" t="s">
        <v>3677</v>
      </c>
      <c r="X3535" s="25" t="s">
        <v>50</v>
      </c>
      <c r="Y3535" s="25" t="s">
        <v>50</v>
      </c>
      <c r="Z3535" s="25" t="s">
        <v>50</v>
      </c>
      <c r="AA3535" s="25"/>
      <c r="AB3535" s="26"/>
      <c r="AC3535" s="31">
        <v>0.8287500000000001</v>
      </c>
      <c r="AD3535" s="32"/>
      <c r="AE3535" s="32"/>
      <c r="AF3535" s="32"/>
      <c r="AG3535" s="33"/>
      <c r="AH3535" s="33"/>
      <c r="AI3535" s="33"/>
      <c r="AJ3535" s="27"/>
      <c r="AK3535" s="27"/>
      <c r="AL3535" s="27">
        <v>1.6372219847328244</v>
      </c>
      <c r="AM3535" s="27"/>
      <c r="AN3535" s="27"/>
      <c r="AO3535" s="28" t="s">
        <v>94</v>
      </c>
      <c r="AP3535" s="51"/>
      <c r="AQ3535" s="51"/>
    </row>
    <row r="3536" spans="1:43" ht="12.65" customHeight="1">
      <c r="A3536" s="13" t="s">
        <v>942</v>
      </c>
      <c r="B3536" s="14" t="s">
        <v>3053</v>
      </c>
      <c r="C3536" s="13">
        <v>60</v>
      </c>
      <c r="D3536" s="13" t="s">
        <v>2876</v>
      </c>
      <c r="E3536" s="15" t="s">
        <v>3056</v>
      </c>
      <c r="F3536" s="13">
        <v>6832</v>
      </c>
      <c r="G3536" s="13" t="s">
        <v>2260</v>
      </c>
      <c r="H3536" s="16">
        <v>45894</v>
      </c>
      <c r="I3536" s="17">
        <v>45894</v>
      </c>
      <c r="J3536" s="18">
        <f>I3536</f>
        <v>45894</v>
      </c>
      <c r="K3536" s="19">
        <v>0.55902777777777779</v>
      </c>
      <c r="L3536" s="19">
        <v>0.62847222222222221</v>
      </c>
      <c r="M3536" s="20">
        <v>0.64236111111111116</v>
      </c>
      <c r="N3536" s="19">
        <v>0.71180555555555558</v>
      </c>
      <c r="O3536" s="21">
        <f t="shared" si="135"/>
        <v>6.944444444444442E-2</v>
      </c>
      <c r="P3536" s="13" t="s">
        <v>50</v>
      </c>
      <c r="Q3536" s="13" t="s">
        <v>50</v>
      </c>
      <c r="R3536" s="22" t="s">
        <v>2883</v>
      </c>
      <c r="S3536" s="22" t="s">
        <v>31</v>
      </c>
      <c r="T3536" s="23" t="s">
        <v>52</v>
      </c>
      <c r="U3536" s="23" t="s">
        <v>50</v>
      </c>
      <c r="V3536" s="22" t="s">
        <v>67</v>
      </c>
      <c r="W3536" s="24" t="s">
        <v>140</v>
      </c>
      <c r="X3536" s="25" t="s">
        <v>69</v>
      </c>
      <c r="Y3536" s="25" t="s">
        <v>114</v>
      </c>
      <c r="Z3536" s="25" t="s">
        <v>65</v>
      </c>
      <c r="AA3536" s="25"/>
      <c r="AB3536" s="26"/>
      <c r="AC3536" s="31">
        <v>0.90843750000000001</v>
      </c>
      <c r="AD3536" s="32"/>
      <c r="AE3536" s="32"/>
      <c r="AF3536" s="32"/>
      <c r="AG3536" s="33"/>
      <c r="AH3536" s="33"/>
      <c r="AI3536" s="33"/>
      <c r="AJ3536" s="27"/>
      <c r="AK3536" s="27"/>
      <c r="AL3536" s="27">
        <v>1.2594015267175571</v>
      </c>
      <c r="AM3536" s="27"/>
      <c r="AN3536" s="27"/>
      <c r="AO3536" s="28" t="s">
        <v>94</v>
      </c>
      <c r="AP3536" s="51"/>
      <c r="AQ3536" s="51"/>
    </row>
    <row r="3537" spans="1:43" ht="12.65" customHeight="1">
      <c r="A3537" s="13" t="s">
        <v>942</v>
      </c>
      <c r="B3537" s="14" t="s">
        <v>3053</v>
      </c>
      <c r="C3537" s="13">
        <v>60</v>
      </c>
      <c r="D3537" s="13" t="s">
        <v>2876</v>
      </c>
      <c r="E3537" s="15" t="s">
        <v>3056</v>
      </c>
      <c r="F3537" s="13">
        <v>6832</v>
      </c>
      <c r="G3537" s="13" t="s">
        <v>2260</v>
      </c>
      <c r="H3537" s="16">
        <v>45895</v>
      </c>
      <c r="I3537" s="17">
        <v>45895</v>
      </c>
      <c r="J3537" s="18">
        <f>I3537</f>
        <v>45895</v>
      </c>
      <c r="K3537" s="19">
        <v>0.2638888888888889</v>
      </c>
      <c r="L3537" s="19">
        <v>0.3347222222222222</v>
      </c>
      <c r="M3537" s="20">
        <v>0.34722222222222221</v>
      </c>
      <c r="N3537" s="19">
        <v>0.41805555555555557</v>
      </c>
      <c r="O3537" s="21">
        <f t="shared" si="135"/>
        <v>7.0833333333333359E-2</v>
      </c>
      <c r="P3537" s="13" t="s">
        <v>50</v>
      </c>
      <c r="Q3537" s="13" t="s">
        <v>50</v>
      </c>
      <c r="R3537" s="22" t="s">
        <v>2883</v>
      </c>
      <c r="S3537" s="22" t="s">
        <v>31</v>
      </c>
      <c r="T3537" s="23" t="s">
        <v>52</v>
      </c>
      <c r="U3537" s="23" t="s">
        <v>50</v>
      </c>
      <c r="V3537" s="22" t="s">
        <v>67</v>
      </c>
      <c r="W3537" s="24" t="s">
        <v>140</v>
      </c>
      <c r="X3537" s="25" t="s">
        <v>69</v>
      </c>
      <c r="Y3537" s="25" t="s">
        <v>114</v>
      </c>
      <c r="Z3537" s="25" t="s">
        <v>65</v>
      </c>
      <c r="AA3537" s="25"/>
      <c r="AB3537" s="26"/>
      <c r="AC3537" s="31">
        <v>0.42393750000000002</v>
      </c>
      <c r="AD3537" s="32"/>
      <c r="AE3537" s="32"/>
      <c r="AF3537" s="32"/>
      <c r="AG3537" s="33"/>
      <c r="AH3537" s="33"/>
      <c r="AI3537" s="33"/>
      <c r="AJ3537" s="27"/>
      <c r="AK3537" s="27"/>
      <c r="AL3537" s="27">
        <v>1.2594015267175571</v>
      </c>
      <c r="AM3537" s="27"/>
      <c r="AN3537" s="27"/>
      <c r="AO3537" s="28" t="s">
        <v>94</v>
      </c>
      <c r="AP3537" s="51"/>
      <c r="AQ3537" s="51"/>
    </row>
    <row r="3538" spans="1:43" ht="12.65" customHeight="1">
      <c r="A3538" s="13" t="s">
        <v>942</v>
      </c>
      <c r="B3538" s="14" t="s">
        <v>3053</v>
      </c>
      <c r="C3538" s="13">
        <v>60</v>
      </c>
      <c r="D3538" s="13" t="s">
        <v>2876</v>
      </c>
      <c r="E3538" s="15" t="s">
        <v>3056</v>
      </c>
      <c r="F3538" s="13">
        <v>6832</v>
      </c>
      <c r="G3538" s="13" t="s">
        <v>2260</v>
      </c>
      <c r="H3538" s="16">
        <v>45895</v>
      </c>
      <c r="I3538" s="17">
        <v>45895</v>
      </c>
      <c r="J3538" s="18">
        <f>I3538</f>
        <v>45895</v>
      </c>
      <c r="K3538" s="19">
        <v>0.55972222222222223</v>
      </c>
      <c r="L3538" s="19">
        <v>0.63055555555555554</v>
      </c>
      <c r="M3538" s="20">
        <v>0.6430555555555556</v>
      </c>
      <c r="N3538" s="19">
        <v>0.71388888888888891</v>
      </c>
      <c r="O3538" s="21">
        <f t="shared" si="135"/>
        <v>7.0833333333333304E-2</v>
      </c>
      <c r="P3538" s="13" t="s">
        <v>50</v>
      </c>
      <c r="Q3538" s="13" t="s">
        <v>50</v>
      </c>
      <c r="R3538" s="22" t="s">
        <v>2882</v>
      </c>
      <c r="S3538" s="22" t="s">
        <v>31</v>
      </c>
      <c r="T3538" s="23" t="s">
        <v>52</v>
      </c>
      <c r="U3538" s="23" t="s">
        <v>50</v>
      </c>
      <c r="V3538" s="22" t="s">
        <v>67</v>
      </c>
      <c r="W3538" s="24" t="s">
        <v>144</v>
      </c>
      <c r="X3538" s="25" t="s">
        <v>84</v>
      </c>
      <c r="Y3538" s="25" t="s">
        <v>114</v>
      </c>
      <c r="Z3538" s="25" t="s">
        <v>62</v>
      </c>
      <c r="AA3538" s="25"/>
      <c r="AB3538" s="26"/>
      <c r="AC3538" s="31">
        <v>1.2945234375000001</v>
      </c>
      <c r="AD3538" s="32"/>
      <c r="AE3538" s="32"/>
      <c r="AF3538" s="32"/>
      <c r="AG3538" s="33"/>
      <c r="AH3538" s="33"/>
      <c r="AI3538" s="33"/>
      <c r="AJ3538" s="27"/>
      <c r="AK3538" s="27"/>
      <c r="AL3538" s="27">
        <v>1.2594015267175571</v>
      </c>
      <c r="AM3538" s="27"/>
      <c r="AN3538" s="27"/>
      <c r="AO3538" s="28" t="s">
        <v>94</v>
      </c>
      <c r="AP3538" s="51"/>
      <c r="AQ3538" s="51"/>
    </row>
    <row r="3539" spans="1:43" ht="12.65" customHeight="1">
      <c r="A3539" s="13" t="s">
        <v>942</v>
      </c>
      <c r="B3539" s="14" t="s">
        <v>3053</v>
      </c>
      <c r="C3539" s="13">
        <v>60</v>
      </c>
      <c r="D3539" s="13" t="s">
        <v>2876</v>
      </c>
      <c r="E3539" s="15" t="s">
        <v>3056</v>
      </c>
      <c r="F3539" s="13">
        <v>6832</v>
      </c>
      <c r="G3539" s="13" t="s">
        <v>2260</v>
      </c>
      <c r="H3539" s="16">
        <v>45896</v>
      </c>
      <c r="I3539" s="17">
        <v>45896</v>
      </c>
      <c r="J3539" s="18">
        <f>I3539</f>
        <v>45896</v>
      </c>
      <c r="K3539" s="19">
        <v>0.23194444444444445</v>
      </c>
      <c r="L3539" s="19">
        <v>0.30277777777777776</v>
      </c>
      <c r="M3539" s="20">
        <v>0.31527777777777777</v>
      </c>
      <c r="N3539" s="19">
        <v>0.38611111111111113</v>
      </c>
      <c r="O3539" s="21">
        <f t="shared" si="135"/>
        <v>7.0833333333333359E-2</v>
      </c>
      <c r="P3539" s="13" t="s">
        <v>50</v>
      </c>
      <c r="Q3539" s="13" t="s">
        <v>50</v>
      </c>
      <c r="R3539" s="22" t="s">
        <v>2882</v>
      </c>
      <c r="S3539" s="22" t="s">
        <v>31</v>
      </c>
      <c r="T3539" s="23" t="s">
        <v>52</v>
      </c>
      <c r="U3539" s="23" t="s">
        <v>50</v>
      </c>
      <c r="V3539" s="22" t="s">
        <v>67</v>
      </c>
      <c r="W3539" s="24" t="s">
        <v>144</v>
      </c>
      <c r="X3539" s="25" t="s">
        <v>84</v>
      </c>
      <c r="Y3539" s="25" t="s">
        <v>114</v>
      </c>
      <c r="Z3539" s="25" t="s">
        <v>62</v>
      </c>
      <c r="AA3539" s="25"/>
      <c r="AB3539" s="26"/>
      <c r="AC3539" s="31">
        <v>0.6041109375</v>
      </c>
      <c r="AD3539" s="32"/>
      <c r="AE3539" s="32"/>
      <c r="AF3539" s="32"/>
      <c r="AG3539" s="33"/>
      <c r="AH3539" s="33"/>
      <c r="AI3539" s="33"/>
      <c r="AJ3539" s="27"/>
      <c r="AK3539" s="27"/>
      <c r="AL3539" s="27">
        <v>1.2594015267175571</v>
      </c>
      <c r="AM3539" s="27"/>
      <c r="AN3539" s="27"/>
      <c r="AO3539" s="28" t="s">
        <v>94</v>
      </c>
      <c r="AP3539" s="51"/>
      <c r="AQ3539" s="51"/>
    </row>
    <row r="3540" spans="1:43" ht="12.65" customHeight="1">
      <c r="A3540" s="13" t="s">
        <v>942</v>
      </c>
      <c r="B3540" s="14" t="s">
        <v>3053</v>
      </c>
      <c r="C3540" s="13">
        <v>60</v>
      </c>
      <c r="D3540" s="13" t="s">
        <v>2876</v>
      </c>
      <c r="E3540" s="15" t="s">
        <v>3056</v>
      </c>
      <c r="F3540" s="13">
        <v>6832</v>
      </c>
      <c r="G3540" s="13" t="s">
        <v>2260</v>
      </c>
      <c r="H3540" s="16">
        <v>45896</v>
      </c>
      <c r="I3540" s="17">
        <v>45896</v>
      </c>
      <c r="J3540" s="18">
        <v>45896</v>
      </c>
      <c r="K3540" s="19">
        <v>0.37222222222222223</v>
      </c>
      <c r="L3540" s="19">
        <v>0.40902777777777777</v>
      </c>
      <c r="M3540" s="20">
        <v>0.45555555555555555</v>
      </c>
      <c r="N3540" s="19">
        <v>0.49236111111111114</v>
      </c>
      <c r="O3540" s="21">
        <f t="shared" si="135"/>
        <v>3.6805555555555591E-2</v>
      </c>
      <c r="P3540" s="13" t="s">
        <v>50</v>
      </c>
      <c r="Q3540" s="13" t="s">
        <v>50</v>
      </c>
      <c r="R3540" s="22" t="s">
        <v>2892</v>
      </c>
      <c r="S3540" s="22" t="s">
        <v>32</v>
      </c>
      <c r="T3540" s="23" t="s">
        <v>52</v>
      </c>
      <c r="U3540" s="23"/>
      <c r="V3540" s="22" t="s">
        <v>67</v>
      </c>
      <c r="W3540" s="24" t="s">
        <v>3677</v>
      </c>
      <c r="X3540" s="25" t="s">
        <v>50</v>
      </c>
      <c r="Y3540" s="25" t="s">
        <v>50</v>
      </c>
      <c r="Z3540" s="25" t="s">
        <v>50</v>
      </c>
      <c r="AA3540" s="25"/>
      <c r="AB3540" s="26"/>
      <c r="AC3540" s="31">
        <v>3.9365625000000004</v>
      </c>
      <c r="AD3540" s="32"/>
      <c r="AE3540" s="32"/>
      <c r="AF3540" s="32"/>
      <c r="AG3540" s="33"/>
      <c r="AH3540" s="33"/>
      <c r="AI3540" s="33"/>
      <c r="AJ3540" s="27"/>
      <c r="AK3540" s="27"/>
      <c r="AL3540" s="27">
        <v>1.2594015267175571</v>
      </c>
      <c r="AM3540" s="27"/>
      <c r="AN3540" s="27"/>
      <c r="AO3540" s="28" t="s">
        <v>94</v>
      </c>
      <c r="AP3540" s="51"/>
      <c r="AQ3540" s="51"/>
    </row>
    <row r="3541" spans="1:43" ht="12.65" customHeight="1">
      <c r="A3541" s="13" t="s">
        <v>942</v>
      </c>
      <c r="B3541" s="14" t="s">
        <v>3053</v>
      </c>
      <c r="C3541" s="13">
        <v>60</v>
      </c>
      <c r="D3541" s="13" t="s">
        <v>2876</v>
      </c>
      <c r="E3541" s="15" t="s">
        <v>3056</v>
      </c>
      <c r="F3541" s="13">
        <v>6832</v>
      </c>
      <c r="G3541" s="13" t="s">
        <v>2260</v>
      </c>
      <c r="H3541" s="16">
        <v>45896</v>
      </c>
      <c r="I3541" s="17">
        <v>45896</v>
      </c>
      <c r="J3541" s="18">
        <f>I3541</f>
        <v>45896</v>
      </c>
      <c r="K3541" s="19">
        <v>0.55902777777777779</v>
      </c>
      <c r="L3541" s="19">
        <v>0.62916666666666665</v>
      </c>
      <c r="M3541" s="20">
        <v>0.64236111111111116</v>
      </c>
      <c r="N3541" s="19">
        <v>0.71250000000000002</v>
      </c>
      <c r="O3541" s="21">
        <f t="shared" ref="O3541:O3565" si="136">IF(N3541&gt;M3541,N3541-M3541,(N3541+1)-M3541)</f>
        <v>7.0138888888888862E-2</v>
      </c>
      <c r="P3541" s="13" t="s">
        <v>50</v>
      </c>
      <c r="Q3541" s="13" t="s">
        <v>50</v>
      </c>
      <c r="R3541" s="22" t="s">
        <v>2881</v>
      </c>
      <c r="S3541" s="22" t="s">
        <v>31</v>
      </c>
      <c r="T3541" s="23" t="s">
        <v>52</v>
      </c>
      <c r="U3541" s="23" t="s">
        <v>50</v>
      </c>
      <c r="V3541" s="22" t="s">
        <v>67</v>
      </c>
      <c r="W3541" s="24" t="s">
        <v>139</v>
      </c>
      <c r="X3541" s="25" t="s">
        <v>71</v>
      </c>
      <c r="Y3541" s="25" t="s">
        <v>114</v>
      </c>
      <c r="Z3541" s="25" t="s">
        <v>66</v>
      </c>
      <c r="AA3541" s="25"/>
      <c r="AB3541" s="26"/>
      <c r="AC3541" s="31">
        <v>2.0894062499999997</v>
      </c>
      <c r="AD3541" s="32"/>
      <c r="AE3541" s="32"/>
      <c r="AF3541" s="32"/>
      <c r="AG3541" s="33"/>
      <c r="AH3541" s="33"/>
      <c r="AI3541" s="33"/>
      <c r="AJ3541" s="27"/>
      <c r="AK3541" s="27"/>
      <c r="AL3541" s="27">
        <v>1.2594015267175571</v>
      </c>
      <c r="AM3541" s="27"/>
      <c r="AN3541" s="27"/>
      <c r="AO3541" s="28" t="s">
        <v>94</v>
      </c>
      <c r="AP3541" s="51"/>
      <c r="AQ3541" s="51"/>
    </row>
    <row r="3542" spans="1:43" ht="12.65" customHeight="1">
      <c r="A3542" s="13" t="s">
        <v>942</v>
      </c>
      <c r="B3542" s="14" t="s">
        <v>3053</v>
      </c>
      <c r="C3542" s="13">
        <v>60</v>
      </c>
      <c r="D3542" s="13" t="s">
        <v>2876</v>
      </c>
      <c r="E3542" s="15" t="s">
        <v>3056</v>
      </c>
      <c r="F3542" s="13">
        <v>6832</v>
      </c>
      <c r="G3542" s="13" t="s">
        <v>2260</v>
      </c>
      <c r="H3542" s="16">
        <v>45896</v>
      </c>
      <c r="I3542" s="17">
        <v>45896</v>
      </c>
      <c r="J3542" s="18">
        <v>45896</v>
      </c>
      <c r="K3542" s="19">
        <v>0.7270833333333333</v>
      </c>
      <c r="L3542" s="19">
        <v>0.76388888888888884</v>
      </c>
      <c r="M3542" s="20">
        <v>0.81041666666666667</v>
      </c>
      <c r="N3542" s="19">
        <v>0.84722222222222221</v>
      </c>
      <c r="O3542" s="21">
        <f t="shared" si="136"/>
        <v>3.6805555555555536E-2</v>
      </c>
      <c r="P3542" s="13" t="s">
        <v>50</v>
      </c>
      <c r="Q3542" s="13" t="s">
        <v>50</v>
      </c>
      <c r="R3542" s="22" t="s">
        <v>2892</v>
      </c>
      <c r="S3542" s="22" t="s">
        <v>32</v>
      </c>
      <c r="T3542" s="23" t="s">
        <v>52</v>
      </c>
      <c r="U3542" s="23"/>
      <c r="V3542" s="22" t="s">
        <v>67</v>
      </c>
      <c r="W3542" s="24" t="s">
        <v>3677</v>
      </c>
      <c r="X3542" s="25" t="s">
        <v>50</v>
      </c>
      <c r="Y3542" s="25" t="s">
        <v>50</v>
      </c>
      <c r="Z3542" s="25" t="s">
        <v>50</v>
      </c>
      <c r="AA3542" s="25"/>
      <c r="AB3542" s="26"/>
      <c r="AC3542" s="31">
        <v>6.0562499999999995</v>
      </c>
      <c r="AD3542" s="32"/>
      <c r="AE3542" s="32"/>
      <c r="AF3542" s="32"/>
      <c r="AG3542" s="33"/>
      <c r="AH3542" s="33"/>
      <c r="AI3542" s="33"/>
      <c r="AJ3542" s="27"/>
      <c r="AK3542" s="27"/>
      <c r="AL3542" s="27">
        <v>1.5742519083969464</v>
      </c>
      <c r="AM3542" s="27"/>
      <c r="AN3542" s="27"/>
      <c r="AO3542" s="28" t="s">
        <v>94</v>
      </c>
      <c r="AP3542" s="51"/>
      <c r="AQ3542" s="51"/>
    </row>
    <row r="3543" spans="1:43" ht="12.65" customHeight="1">
      <c r="A3543" s="13" t="s">
        <v>942</v>
      </c>
      <c r="B3543" s="14" t="s">
        <v>3053</v>
      </c>
      <c r="C3543" s="13">
        <v>60</v>
      </c>
      <c r="D3543" s="13" t="s">
        <v>2876</v>
      </c>
      <c r="E3543" s="15" t="s">
        <v>3056</v>
      </c>
      <c r="F3543" s="13">
        <v>6832</v>
      </c>
      <c r="G3543" s="13" t="s">
        <v>2260</v>
      </c>
      <c r="H3543" s="16">
        <v>45897</v>
      </c>
      <c r="I3543" s="17">
        <v>45897</v>
      </c>
      <c r="J3543" s="18">
        <f>I3543</f>
        <v>45897</v>
      </c>
      <c r="K3543" s="19">
        <v>3.0555555555555555E-2</v>
      </c>
      <c r="L3543" s="19">
        <v>0.10347222222222222</v>
      </c>
      <c r="M3543" s="20">
        <v>0.11388888888888889</v>
      </c>
      <c r="N3543" s="19">
        <v>0.18680555555555556</v>
      </c>
      <c r="O3543" s="21">
        <f t="shared" si="136"/>
        <v>7.2916666666666671E-2</v>
      </c>
      <c r="P3543" s="13" t="s">
        <v>50</v>
      </c>
      <c r="Q3543" s="13" t="s">
        <v>50</v>
      </c>
      <c r="R3543" s="22" t="s">
        <v>2883</v>
      </c>
      <c r="S3543" s="22" t="s">
        <v>31</v>
      </c>
      <c r="T3543" s="23" t="s">
        <v>52</v>
      </c>
      <c r="U3543" s="23" t="s">
        <v>50</v>
      </c>
      <c r="V3543" s="22" t="s">
        <v>67</v>
      </c>
      <c r="W3543" s="24" t="s">
        <v>140</v>
      </c>
      <c r="X3543" s="25" t="s">
        <v>69</v>
      </c>
      <c r="Y3543" s="25" t="s">
        <v>114</v>
      </c>
      <c r="Z3543" s="25" t="s">
        <v>65</v>
      </c>
      <c r="AA3543" s="25"/>
      <c r="AB3543" s="26"/>
      <c r="AC3543" s="31">
        <v>0.1816875</v>
      </c>
      <c r="AD3543" s="32"/>
      <c r="AE3543" s="32"/>
      <c r="AF3543" s="32"/>
      <c r="AG3543" s="33"/>
      <c r="AH3543" s="33"/>
      <c r="AI3543" s="33"/>
      <c r="AJ3543" s="27"/>
      <c r="AK3543" s="27"/>
      <c r="AL3543" s="27">
        <v>1.2594015267175571</v>
      </c>
      <c r="AM3543" s="27"/>
      <c r="AN3543" s="27"/>
      <c r="AO3543" s="28" t="s">
        <v>94</v>
      </c>
      <c r="AP3543" s="51"/>
      <c r="AQ3543" s="51"/>
    </row>
    <row r="3544" spans="1:43" ht="12.65" customHeight="1">
      <c r="A3544" s="13" t="s">
        <v>942</v>
      </c>
      <c r="B3544" s="14" t="s">
        <v>3053</v>
      </c>
      <c r="C3544" s="13">
        <v>60</v>
      </c>
      <c r="D3544" s="13" t="s">
        <v>2876</v>
      </c>
      <c r="E3544" s="15" t="s">
        <v>3056</v>
      </c>
      <c r="F3544" s="13">
        <v>6832</v>
      </c>
      <c r="G3544" s="13" t="s">
        <v>2260</v>
      </c>
      <c r="H3544" s="16">
        <v>45897</v>
      </c>
      <c r="I3544" s="17">
        <v>45897</v>
      </c>
      <c r="J3544" s="18">
        <f>I3544</f>
        <v>45897</v>
      </c>
      <c r="K3544" s="19">
        <v>0.75763888888888886</v>
      </c>
      <c r="L3544" s="19">
        <v>0.84097222222222223</v>
      </c>
      <c r="M3544" s="20">
        <v>0.84097222222222223</v>
      </c>
      <c r="N3544" s="19">
        <v>0.9243055555555556</v>
      </c>
      <c r="O3544" s="21">
        <f t="shared" si="136"/>
        <v>8.333333333333337E-2</v>
      </c>
      <c r="P3544" s="13" t="s">
        <v>50</v>
      </c>
      <c r="Q3544" s="13" t="s">
        <v>50</v>
      </c>
      <c r="R3544" s="22" t="s">
        <v>2881</v>
      </c>
      <c r="S3544" s="22" t="s">
        <v>31</v>
      </c>
      <c r="T3544" s="23" t="s">
        <v>52</v>
      </c>
      <c r="U3544" s="23" t="s">
        <v>50</v>
      </c>
      <c r="V3544" s="22" t="s">
        <v>67</v>
      </c>
      <c r="W3544" s="24" t="s">
        <v>139</v>
      </c>
      <c r="X3544" s="25" t="s">
        <v>71</v>
      </c>
      <c r="Y3544" s="25" t="s">
        <v>114</v>
      </c>
      <c r="Z3544" s="25" t="s">
        <v>66</v>
      </c>
      <c r="AA3544" s="25"/>
      <c r="AB3544" s="26"/>
      <c r="AC3544" s="31">
        <v>2.7858749999999999</v>
      </c>
      <c r="AD3544" s="32"/>
      <c r="AE3544" s="32"/>
      <c r="AF3544" s="32"/>
      <c r="AG3544" s="33"/>
      <c r="AH3544" s="33"/>
      <c r="AI3544" s="33"/>
      <c r="AJ3544" s="27"/>
      <c r="AK3544" s="27"/>
      <c r="AL3544" s="27">
        <v>1.5742519083969464</v>
      </c>
      <c r="AM3544" s="27"/>
      <c r="AN3544" s="27"/>
      <c r="AO3544" s="28" t="s">
        <v>94</v>
      </c>
      <c r="AP3544" s="51"/>
      <c r="AQ3544" s="51"/>
    </row>
    <row r="3545" spans="1:43" ht="12.65" customHeight="1">
      <c r="A3545" s="13" t="s">
        <v>942</v>
      </c>
      <c r="B3545" s="14" t="s">
        <v>3053</v>
      </c>
      <c r="C3545" s="13">
        <v>60</v>
      </c>
      <c r="D3545" s="13" t="s">
        <v>2876</v>
      </c>
      <c r="E3545" s="15" t="s">
        <v>3056</v>
      </c>
      <c r="F3545" s="13">
        <v>6832</v>
      </c>
      <c r="G3545" s="13" t="s">
        <v>2260</v>
      </c>
      <c r="H3545" s="16">
        <v>45898</v>
      </c>
      <c r="I3545" s="17">
        <v>45898</v>
      </c>
      <c r="J3545" s="18">
        <v>45898</v>
      </c>
      <c r="K3545" s="19">
        <v>0.22013888888888888</v>
      </c>
      <c r="L3545" s="19">
        <v>0.23958333333333334</v>
      </c>
      <c r="M3545" s="20">
        <v>0.3034722222222222</v>
      </c>
      <c r="N3545" s="19">
        <v>0.32291666666666669</v>
      </c>
      <c r="O3545" s="21">
        <f t="shared" si="136"/>
        <v>1.9444444444444486E-2</v>
      </c>
      <c r="P3545" s="13" t="s">
        <v>50</v>
      </c>
      <c r="Q3545" s="13" t="s">
        <v>50</v>
      </c>
      <c r="R3545" s="22" t="s">
        <v>2878</v>
      </c>
      <c r="S3545" s="22" t="s">
        <v>33</v>
      </c>
      <c r="T3545" s="23" t="s">
        <v>52</v>
      </c>
      <c r="U3545" s="23"/>
      <c r="V3545" s="22" t="s">
        <v>68</v>
      </c>
      <c r="W3545" s="24" t="s">
        <v>3677</v>
      </c>
      <c r="X3545" s="25" t="s">
        <v>50</v>
      </c>
      <c r="Y3545" s="25" t="s">
        <v>50</v>
      </c>
      <c r="Z3545" s="25" t="s">
        <v>50</v>
      </c>
      <c r="AA3545" s="25"/>
      <c r="AB3545" s="26"/>
      <c r="AC3545" s="31">
        <v>0.42393750000000002</v>
      </c>
      <c r="AD3545" s="32"/>
      <c r="AE3545" s="32"/>
      <c r="AF3545" s="32"/>
      <c r="AG3545" s="33"/>
      <c r="AH3545" s="33"/>
      <c r="AI3545" s="33"/>
      <c r="AJ3545" s="27"/>
      <c r="AK3545" s="27"/>
      <c r="AL3545" s="27">
        <v>1.2594015267175571</v>
      </c>
      <c r="AM3545" s="27"/>
      <c r="AN3545" s="27"/>
      <c r="AO3545" s="28" t="s">
        <v>94</v>
      </c>
      <c r="AP3545" s="51"/>
      <c r="AQ3545" s="51"/>
    </row>
    <row r="3546" spans="1:43" ht="12.65" customHeight="1">
      <c r="A3546" s="13" t="s">
        <v>942</v>
      </c>
      <c r="B3546" s="14" t="s">
        <v>3053</v>
      </c>
      <c r="C3546" s="13">
        <v>60</v>
      </c>
      <c r="D3546" s="13" t="s">
        <v>2876</v>
      </c>
      <c r="E3546" s="15" t="s">
        <v>3056</v>
      </c>
      <c r="F3546" s="13">
        <v>6832</v>
      </c>
      <c r="G3546" s="13" t="s">
        <v>2260</v>
      </c>
      <c r="H3546" s="16">
        <v>45898</v>
      </c>
      <c r="I3546" s="17">
        <v>45898</v>
      </c>
      <c r="J3546" s="18">
        <v>45898</v>
      </c>
      <c r="K3546" s="19">
        <v>0.40763888888888888</v>
      </c>
      <c r="L3546" s="19">
        <v>0.42708333333333331</v>
      </c>
      <c r="M3546" s="20">
        <v>0.4909722222222222</v>
      </c>
      <c r="N3546" s="19">
        <v>0.51041666666666663</v>
      </c>
      <c r="O3546" s="21">
        <f t="shared" si="136"/>
        <v>1.9444444444444431E-2</v>
      </c>
      <c r="P3546" s="13" t="s">
        <v>50</v>
      </c>
      <c r="Q3546" s="13" t="s">
        <v>50</v>
      </c>
      <c r="R3546" s="22" t="s">
        <v>2878</v>
      </c>
      <c r="S3546" s="22" t="s">
        <v>33</v>
      </c>
      <c r="T3546" s="23" t="s">
        <v>52</v>
      </c>
      <c r="U3546" s="23"/>
      <c r="V3546" s="22" t="s">
        <v>68</v>
      </c>
      <c r="W3546" s="24" t="s">
        <v>3677</v>
      </c>
      <c r="X3546" s="25" t="s">
        <v>50</v>
      </c>
      <c r="Y3546" s="25" t="s">
        <v>50</v>
      </c>
      <c r="Z3546" s="25" t="s">
        <v>50</v>
      </c>
      <c r="AA3546" s="25"/>
      <c r="AB3546" s="26"/>
      <c r="AC3546" s="31">
        <v>0.78731250000000008</v>
      </c>
      <c r="AD3546" s="32"/>
      <c r="AE3546" s="32"/>
      <c r="AF3546" s="32"/>
      <c r="AG3546" s="33"/>
      <c r="AH3546" s="33"/>
      <c r="AI3546" s="33"/>
      <c r="AJ3546" s="27"/>
      <c r="AK3546" s="27"/>
      <c r="AL3546" s="27">
        <v>1.2594015267175571</v>
      </c>
      <c r="AM3546" s="27"/>
      <c r="AN3546" s="27"/>
      <c r="AO3546" s="28" t="s">
        <v>94</v>
      </c>
      <c r="AP3546" s="51"/>
      <c r="AQ3546" s="51"/>
    </row>
    <row r="3547" spans="1:43" ht="12.65" customHeight="1">
      <c r="A3547" s="13" t="s">
        <v>942</v>
      </c>
      <c r="B3547" s="14" t="s">
        <v>3053</v>
      </c>
      <c r="C3547" s="13">
        <v>60</v>
      </c>
      <c r="D3547" s="13" t="s">
        <v>2876</v>
      </c>
      <c r="E3547" s="15" t="s">
        <v>3056</v>
      </c>
      <c r="F3547" s="13">
        <v>6832</v>
      </c>
      <c r="G3547" s="13" t="s">
        <v>2260</v>
      </c>
      <c r="H3547" s="16">
        <v>45898</v>
      </c>
      <c r="I3547" s="17">
        <v>45898</v>
      </c>
      <c r="J3547" s="18">
        <v>45898</v>
      </c>
      <c r="K3547" s="19">
        <v>0.86388888888888893</v>
      </c>
      <c r="L3547" s="19">
        <v>0.90138888888888891</v>
      </c>
      <c r="M3547" s="20">
        <v>0.94722222222222219</v>
      </c>
      <c r="N3547" s="19">
        <v>0.98472222222222228</v>
      </c>
      <c r="O3547" s="21">
        <f t="shared" si="136"/>
        <v>3.7500000000000089E-2</v>
      </c>
      <c r="P3547" s="13" t="s">
        <v>50</v>
      </c>
      <c r="Q3547" s="13" t="s">
        <v>50</v>
      </c>
      <c r="R3547" s="22" t="s">
        <v>2892</v>
      </c>
      <c r="S3547" s="22" t="s">
        <v>32</v>
      </c>
      <c r="T3547" s="23" t="s">
        <v>52</v>
      </c>
      <c r="U3547" s="23"/>
      <c r="V3547" s="22" t="s">
        <v>67</v>
      </c>
      <c r="W3547" s="24" t="s">
        <v>3677</v>
      </c>
      <c r="X3547" s="25" t="s">
        <v>50</v>
      </c>
      <c r="Y3547" s="25" t="s">
        <v>50</v>
      </c>
      <c r="Z3547" s="25" t="s">
        <v>50</v>
      </c>
      <c r="AA3547" s="25"/>
      <c r="AB3547" s="26"/>
      <c r="AC3547" s="31">
        <v>4.8449999999999998</v>
      </c>
      <c r="AD3547" s="32"/>
      <c r="AE3547" s="32"/>
      <c r="AF3547" s="32"/>
      <c r="AG3547" s="33"/>
      <c r="AH3547" s="33"/>
      <c r="AI3547" s="33"/>
      <c r="AJ3547" s="27"/>
      <c r="AK3547" s="27"/>
      <c r="AL3547" s="27">
        <v>1.5742519083969464</v>
      </c>
      <c r="AM3547" s="27"/>
      <c r="AN3547" s="27"/>
      <c r="AO3547" s="28" t="s">
        <v>94</v>
      </c>
      <c r="AP3547" s="51"/>
      <c r="AQ3547" s="51"/>
    </row>
    <row r="3548" spans="1:43" ht="12.65" customHeight="1">
      <c r="A3548" s="13" t="s">
        <v>942</v>
      </c>
      <c r="B3548" s="14" t="s">
        <v>3053</v>
      </c>
      <c r="C3548" s="13">
        <v>60</v>
      </c>
      <c r="D3548" s="13" t="s">
        <v>2876</v>
      </c>
      <c r="E3548" s="15" t="s">
        <v>3056</v>
      </c>
      <c r="F3548" s="13">
        <v>6832</v>
      </c>
      <c r="G3548" s="13" t="s">
        <v>2260</v>
      </c>
      <c r="H3548" s="16">
        <v>45899</v>
      </c>
      <c r="I3548" s="17">
        <v>45899</v>
      </c>
      <c r="J3548" s="18">
        <f>I3548</f>
        <v>45899</v>
      </c>
      <c r="K3548" s="19">
        <v>0.24027777777777778</v>
      </c>
      <c r="L3548" s="19">
        <v>0.31111111111111112</v>
      </c>
      <c r="M3548" s="20">
        <v>0.32361111111111113</v>
      </c>
      <c r="N3548" s="19">
        <v>0.39444444444444443</v>
      </c>
      <c r="O3548" s="21">
        <f t="shared" si="136"/>
        <v>7.0833333333333304E-2</v>
      </c>
      <c r="P3548" s="13" t="s">
        <v>50</v>
      </c>
      <c r="Q3548" s="13" t="s">
        <v>50</v>
      </c>
      <c r="R3548" s="22" t="s">
        <v>2893</v>
      </c>
      <c r="S3548" s="22" t="s">
        <v>31</v>
      </c>
      <c r="T3548" s="23" t="s">
        <v>52</v>
      </c>
      <c r="U3548" s="23" t="s">
        <v>50</v>
      </c>
      <c r="V3548" s="22" t="s">
        <v>68</v>
      </c>
      <c r="W3548" s="24" t="s">
        <v>158</v>
      </c>
      <c r="X3548" s="25" t="s">
        <v>58</v>
      </c>
      <c r="Y3548" s="25" t="s">
        <v>114</v>
      </c>
      <c r="Z3548" s="25" t="s">
        <v>84</v>
      </c>
      <c r="AA3548" s="25"/>
      <c r="AB3548" s="26"/>
      <c r="AC3548" s="31">
        <v>0.39046875000000003</v>
      </c>
      <c r="AD3548" s="32"/>
      <c r="AE3548" s="32"/>
      <c r="AF3548" s="32"/>
      <c r="AG3548" s="33"/>
      <c r="AH3548" s="33"/>
      <c r="AI3548" s="33"/>
      <c r="AJ3548" s="27"/>
      <c r="AK3548" s="27"/>
      <c r="AL3548" s="27">
        <v>1.6372219847328244</v>
      </c>
      <c r="AM3548" s="27"/>
      <c r="AN3548" s="27"/>
      <c r="AO3548" s="28" t="s">
        <v>94</v>
      </c>
      <c r="AP3548" s="51"/>
      <c r="AQ3548" s="51"/>
    </row>
    <row r="3549" spans="1:43" ht="12.65" customHeight="1">
      <c r="A3549" s="13" t="s">
        <v>942</v>
      </c>
      <c r="B3549" s="14" t="s">
        <v>3053</v>
      </c>
      <c r="C3549" s="13">
        <v>60</v>
      </c>
      <c r="D3549" s="13" t="s">
        <v>2876</v>
      </c>
      <c r="E3549" s="15" t="s">
        <v>3056</v>
      </c>
      <c r="F3549" s="13">
        <v>6832</v>
      </c>
      <c r="G3549" s="13" t="s">
        <v>2260</v>
      </c>
      <c r="H3549" s="16">
        <v>45899</v>
      </c>
      <c r="I3549" s="17">
        <v>45899</v>
      </c>
      <c r="J3549" s="18">
        <v>45899</v>
      </c>
      <c r="K3549" s="19">
        <v>0.49861111111111112</v>
      </c>
      <c r="L3549" s="19">
        <v>0.51736111111111116</v>
      </c>
      <c r="M3549" s="20">
        <v>0.58194444444444449</v>
      </c>
      <c r="N3549" s="19">
        <v>0.60069444444444442</v>
      </c>
      <c r="O3549" s="21">
        <f t="shared" si="136"/>
        <v>1.8749999999999933E-2</v>
      </c>
      <c r="P3549" s="13" t="s">
        <v>50</v>
      </c>
      <c r="Q3549" s="13" t="s">
        <v>50</v>
      </c>
      <c r="R3549" s="22" t="s">
        <v>2878</v>
      </c>
      <c r="S3549" s="22" t="s">
        <v>33</v>
      </c>
      <c r="T3549" s="23" t="s">
        <v>52</v>
      </c>
      <c r="U3549" s="23"/>
      <c r="V3549" s="22" t="s">
        <v>68</v>
      </c>
      <c r="W3549" s="24" t="s">
        <v>3677</v>
      </c>
      <c r="X3549" s="25" t="s">
        <v>50</v>
      </c>
      <c r="Y3549" s="25" t="s">
        <v>50</v>
      </c>
      <c r="Z3549" s="25" t="s">
        <v>50</v>
      </c>
      <c r="AA3549" s="25"/>
      <c r="AB3549" s="26"/>
      <c r="AC3549" s="31">
        <v>0.8287500000000001</v>
      </c>
      <c r="AD3549" s="32"/>
      <c r="AE3549" s="32"/>
      <c r="AF3549" s="32"/>
      <c r="AG3549" s="33"/>
      <c r="AH3549" s="33"/>
      <c r="AI3549" s="33"/>
      <c r="AJ3549" s="27"/>
      <c r="AK3549" s="27"/>
      <c r="AL3549" s="27">
        <v>1.6372219847328244</v>
      </c>
      <c r="AM3549" s="27"/>
      <c r="AN3549" s="27"/>
      <c r="AO3549" s="28" t="s">
        <v>94</v>
      </c>
      <c r="AP3549" s="51"/>
      <c r="AQ3549" s="51"/>
    </row>
    <row r="3550" spans="1:43" ht="12.65" customHeight="1">
      <c r="A3550" s="13" t="s">
        <v>942</v>
      </c>
      <c r="B3550" s="14" t="s">
        <v>3053</v>
      </c>
      <c r="C3550" s="13">
        <v>60</v>
      </c>
      <c r="D3550" s="13" t="s">
        <v>2876</v>
      </c>
      <c r="E3550" s="15" t="s">
        <v>3056</v>
      </c>
      <c r="F3550" s="13">
        <v>6832</v>
      </c>
      <c r="G3550" s="13" t="s">
        <v>2260</v>
      </c>
      <c r="H3550" s="16">
        <v>45899</v>
      </c>
      <c r="I3550" s="17">
        <v>45899</v>
      </c>
      <c r="J3550" s="18">
        <v>45899</v>
      </c>
      <c r="K3550" s="19">
        <v>0.89861111111111114</v>
      </c>
      <c r="L3550" s="19">
        <v>0.91805555555555551</v>
      </c>
      <c r="M3550" s="20">
        <v>0.9819444444444444</v>
      </c>
      <c r="N3550" s="19">
        <v>1.3888888888888889E-3</v>
      </c>
      <c r="O3550" s="21">
        <f t="shared" si="136"/>
        <v>1.9444444444444486E-2</v>
      </c>
      <c r="P3550" s="13" t="s">
        <v>50</v>
      </c>
      <c r="Q3550" s="13" t="s">
        <v>50</v>
      </c>
      <c r="R3550" s="22" t="s">
        <v>2878</v>
      </c>
      <c r="S3550" s="22" t="s">
        <v>33</v>
      </c>
      <c r="T3550" s="23" t="s">
        <v>52</v>
      </c>
      <c r="U3550" s="23"/>
      <c r="V3550" s="22" t="s">
        <v>68</v>
      </c>
      <c r="W3550" s="24" t="s">
        <v>3677</v>
      </c>
      <c r="X3550" s="25" t="s">
        <v>50</v>
      </c>
      <c r="Y3550" s="25" t="s">
        <v>50</v>
      </c>
      <c r="Z3550" s="25" t="s">
        <v>50</v>
      </c>
      <c r="AA3550" s="25"/>
      <c r="AB3550" s="26"/>
      <c r="AC3550" s="31">
        <v>1.02</v>
      </c>
      <c r="AD3550" s="32"/>
      <c r="AE3550" s="32"/>
      <c r="AF3550" s="32"/>
      <c r="AG3550" s="33"/>
      <c r="AH3550" s="33"/>
      <c r="AI3550" s="33"/>
      <c r="AJ3550" s="27"/>
      <c r="AK3550" s="27"/>
      <c r="AL3550" s="27">
        <v>2.0465274809160303</v>
      </c>
      <c r="AM3550" s="27"/>
      <c r="AN3550" s="27"/>
      <c r="AO3550" s="28" t="s">
        <v>94</v>
      </c>
      <c r="AP3550" s="51"/>
      <c r="AQ3550" s="51"/>
    </row>
    <row r="3551" spans="1:43" ht="12.65" customHeight="1">
      <c r="A3551" s="13" t="s">
        <v>942</v>
      </c>
      <c r="B3551" s="14" t="s">
        <v>3053</v>
      </c>
      <c r="C3551" s="13">
        <v>60</v>
      </c>
      <c r="D3551" s="13" t="s">
        <v>2876</v>
      </c>
      <c r="E3551" s="15" t="s">
        <v>3056</v>
      </c>
      <c r="F3551" s="13">
        <v>6832</v>
      </c>
      <c r="G3551" s="13" t="s">
        <v>2260</v>
      </c>
      <c r="H3551" s="16">
        <v>45900</v>
      </c>
      <c r="I3551" s="17">
        <v>45900</v>
      </c>
      <c r="J3551" s="18">
        <v>45900</v>
      </c>
      <c r="K3551" s="19">
        <v>0.44722222222222224</v>
      </c>
      <c r="L3551" s="19">
        <v>0.46597222222222223</v>
      </c>
      <c r="M3551" s="20">
        <v>0.53055555555555556</v>
      </c>
      <c r="N3551" s="19">
        <v>0.5493055555555556</v>
      </c>
      <c r="O3551" s="21">
        <f t="shared" si="136"/>
        <v>1.8750000000000044E-2</v>
      </c>
      <c r="P3551" s="13" t="s">
        <v>50</v>
      </c>
      <c r="Q3551" s="13" t="s">
        <v>50</v>
      </c>
      <c r="R3551" s="22" t="s">
        <v>2878</v>
      </c>
      <c r="S3551" s="22" t="s">
        <v>33</v>
      </c>
      <c r="T3551" s="23" t="s">
        <v>52</v>
      </c>
      <c r="U3551" s="23"/>
      <c r="V3551" s="22" t="s">
        <v>68</v>
      </c>
      <c r="W3551" s="24" t="s">
        <v>3677</v>
      </c>
      <c r="X3551" s="25" t="s">
        <v>50</v>
      </c>
      <c r="Y3551" s="25" t="s">
        <v>50</v>
      </c>
      <c r="Z3551" s="25" t="s">
        <v>50</v>
      </c>
      <c r="AA3551" s="25"/>
      <c r="AB3551" s="26"/>
      <c r="AC3551" s="31">
        <v>0.8287500000000001</v>
      </c>
      <c r="AD3551" s="32"/>
      <c r="AE3551" s="32"/>
      <c r="AF3551" s="32"/>
      <c r="AG3551" s="33"/>
      <c r="AH3551" s="33"/>
      <c r="AI3551" s="33"/>
      <c r="AJ3551" s="27"/>
      <c r="AK3551" s="27"/>
      <c r="AL3551" s="27">
        <v>1.6372219847328244</v>
      </c>
      <c r="AM3551" s="27"/>
      <c r="AN3551" s="27"/>
      <c r="AO3551" s="28" t="s">
        <v>94</v>
      </c>
      <c r="AP3551" s="51"/>
      <c r="AQ3551" s="51"/>
    </row>
    <row r="3552" spans="1:43" ht="12.65" customHeight="1">
      <c r="A3552" s="13" t="s">
        <v>942</v>
      </c>
      <c r="B3552" s="14" t="s">
        <v>3053</v>
      </c>
      <c r="C3552" s="13">
        <v>60</v>
      </c>
      <c r="D3552" s="13" t="s">
        <v>2876</v>
      </c>
      <c r="E3552" s="15" t="s">
        <v>3811</v>
      </c>
      <c r="F3552" s="13">
        <v>6833</v>
      </c>
      <c r="G3552" s="13" t="s">
        <v>3823</v>
      </c>
      <c r="H3552" s="16">
        <v>45885</v>
      </c>
      <c r="I3552" s="17">
        <v>45885</v>
      </c>
      <c r="J3552" s="18" t="s">
        <v>3720</v>
      </c>
      <c r="K3552" s="19" t="s">
        <v>3715</v>
      </c>
      <c r="L3552" s="19">
        <v>0.85416666666666674</v>
      </c>
      <c r="M3552" s="20" t="s">
        <v>3697</v>
      </c>
      <c r="N3552" s="19">
        <v>0.89583333333333337</v>
      </c>
      <c r="O3552" s="21">
        <f t="shared" si="136"/>
        <v>1.0833333333333335</v>
      </c>
      <c r="P3552" s="13"/>
      <c r="Q3552" s="13"/>
      <c r="R3552" s="22" t="s">
        <v>3659</v>
      </c>
      <c r="S3552" s="22" t="s">
        <v>29</v>
      </c>
      <c r="T3552" s="23" t="s">
        <v>97</v>
      </c>
      <c r="U3552" s="23"/>
      <c r="V3552" s="22" t="s">
        <v>3880</v>
      </c>
      <c r="W3552" s="24" t="s">
        <v>3659</v>
      </c>
      <c r="X3552" s="25" t="s">
        <v>83</v>
      </c>
      <c r="Y3552" s="25" t="s">
        <v>114</v>
      </c>
      <c r="Z3552" s="25" t="s">
        <v>71</v>
      </c>
      <c r="AA3552" s="25"/>
      <c r="AB3552" s="26"/>
      <c r="AC3552" s="31">
        <v>25.017890624999996</v>
      </c>
      <c r="AD3552" s="32"/>
      <c r="AE3552" s="32"/>
      <c r="AF3552" s="32"/>
      <c r="AG3552" s="33"/>
      <c r="AH3552" s="33"/>
      <c r="AI3552" s="33"/>
      <c r="AJ3552" s="27"/>
      <c r="AK3552" s="27"/>
      <c r="AL3552" s="27">
        <v>4.9116659541984733</v>
      </c>
      <c r="AM3552" s="27"/>
      <c r="AN3552" s="27"/>
      <c r="AO3552" s="28" t="s">
        <v>3879</v>
      </c>
      <c r="AP3552" s="51" t="s">
        <v>3824</v>
      </c>
      <c r="AQ3552" s="51"/>
    </row>
    <row r="3553" spans="1:43" ht="12.65" customHeight="1">
      <c r="A3553" s="13" t="s">
        <v>942</v>
      </c>
      <c r="B3553" s="14" t="s">
        <v>3053</v>
      </c>
      <c r="C3553" s="13">
        <v>60</v>
      </c>
      <c r="D3553" s="13" t="s">
        <v>2876</v>
      </c>
      <c r="E3553" s="15" t="s">
        <v>3058</v>
      </c>
      <c r="F3553" s="13">
        <v>6834</v>
      </c>
      <c r="G3553" s="13" t="s">
        <v>2260</v>
      </c>
      <c r="H3553" s="16">
        <v>45885</v>
      </c>
      <c r="I3553" s="17">
        <v>45885</v>
      </c>
      <c r="J3553" s="18">
        <v>45885</v>
      </c>
      <c r="K3553" s="19">
        <v>0.1673611111111111</v>
      </c>
      <c r="L3553" s="19">
        <v>0.20902777777777778</v>
      </c>
      <c r="M3553" s="20">
        <v>0.25069444444444444</v>
      </c>
      <c r="N3553" s="19">
        <v>0.29236111111111113</v>
      </c>
      <c r="O3553" s="21">
        <f t="shared" si="136"/>
        <v>4.1666666666666685E-2</v>
      </c>
      <c r="P3553" s="13" t="s">
        <v>50</v>
      </c>
      <c r="Q3553" s="13" t="s">
        <v>50</v>
      </c>
      <c r="R3553" s="22" t="s">
        <v>3057</v>
      </c>
      <c r="S3553" s="22" t="s">
        <v>33</v>
      </c>
      <c r="T3553" s="23" t="s">
        <v>52</v>
      </c>
      <c r="U3553" s="23"/>
      <c r="V3553" s="22" t="s">
        <v>67</v>
      </c>
      <c r="W3553" s="24" t="s">
        <v>3677</v>
      </c>
      <c r="X3553" s="25" t="s">
        <v>50</v>
      </c>
      <c r="Y3553" s="25" t="s">
        <v>50</v>
      </c>
      <c r="Z3553" s="25" t="s">
        <v>50</v>
      </c>
      <c r="AA3553" s="25"/>
      <c r="AB3553" s="26"/>
      <c r="AC3553" s="31">
        <v>0.44624999999999998</v>
      </c>
      <c r="AD3553" s="32"/>
      <c r="AE3553" s="32"/>
      <c r="AF3553" s="32"/>
      <c r="AG3553" s="33"/>
      <c r="AH3553" s="33"/>
      <c r="AI3553" s="33"/>
      <c r="AJ3553" s="27"/>
      <c r="AK3553" s="27"/>
      <c r="AL3553" s="27">
        <v>1.6372219847328244</v>
      </c>
      <c r="AM3553" s="27"/>
      <c r="AN3553" s="27"/>
      <c r="AO3553" s="28" t="s">
        <v>94</v>
      </c>
      <c r="AP3553" s="51"/>
      <c r="AQ3553" s="51"/>
    </row>
    <row r="3554" spans="1:43" ht="12.65" customHeight="1">
      <c r="A3554" s="13" t="s">
        <v>942</v>
      </c>
      <c r="B3554" s="14" t="s">
        <v>3053</v>
      </c>
      <c r="C3554" s="13">
        <v>60</v>
      </c>
      <c r="D3554" s="13" t="s">
        <v>2876</v>
      </c>
      <c r="E3554" s="15" t="s">
        <v>3058</v>
      </c>
      <c r="F3554" s="13">
        <v>6834</v>
      </c>
      <c r="G3554" s="13" t="s">
        <v>2260</v>
      </c>
      <c r="H3554" s="16">
        <v>45886</v>
      </c>
      <c r="I3554" s="17">
        <v>45886</v>
      </c>
      <c r="J3554" s="18">
        <v>45886</v>
      </c>
      <c r="K3554" s="19">
        <v>0.21736111111111112</v>
      </c>
      <c r="L3554" s="19">
        <v>0.25416666666666665</v>
      </c>
      <c r="M3554" s="20">
        <v>0.30069444444444443</v>
      </c>
      <c r="N3554" s="19">
        <v>0.33750000000000002</v>
      </c>
      <c r="O3554" s="21">
        <f t="shared" si="136"/>
        <v>3.6805555555555591E-2</v>
      </c>
      <c r="P3554" s="13" t="s">
        <v>50</v>
      </c>
      <c r="Q3554" s="13" t="s">
        <v>50</v>
      </c>
      <c r="R3554" s="22" t="s">
        <v>3057</v>
      </c>
      <c r="S3554" s="22" t="s">
        <v>33</v>
      </c>
      <c r="T3554" s="23" t="s">
        <v>52</v>
      </c>
      <c r="U3554" s="23"/>
      <c r="V3554" s="22" t="s">
        <v>67</v>
      </c>
      <c r="W3554" s="24" t="s">
        <v>3677</v>
      </c>
      <c r="X3554" s="25" t="s">
        <v>50</v>
      </c>
      <c r="Y3554" s="25" t="s">
        <v>50</v>
      </c>
      <c r="Z3554" s="25" t="s">
        <v>50</v>
      </c>
      <c r="AA3554" s="25"/>
      <c r="AB3554" s="26"/>
      <c r="AC3554" s="31">
        <v>0.44624999999999998</v>
      </c>
      <c r="AD3554" s="32"/>
      <c r="AE3554" s="32"/>
      <c r="AF3554" s="32"/>
      <c r="AG3554" s="33"/>
      <c r="AH3554" s="33"/>
      <c r="AI3554" s="33"/>
      <c r="AJ3554" s="27"/>
      <c r="AK3554" s="27"/>
      <c r="AL3554" s="27">
        <v>1.6372219847328244</v>
      </c>
      <c r="AM3554" s="27"/>
      <c r="AN3554" s="27"/>
      <c r="AO3554" s="28" t="s">
        <v>94</v>
      </c>
      <c r="AP3554" s="51"/>
      <c r="AQ3554" s="51"/>
    </row>
    <row r="3555" spans="1:43" ht="12.65" customHeight="1">
      <c r="A3555" s="13" t="s">
        <v>942</v>
      </c>
      <c r="B3555" s="14" t="s">
        <v>3053</v>
      </c>
      <c r="C3555" s="13">
        <v>60</v>
      </c>
      <c r="D3555" s="13" t="s">
        <v>2876</v>
      </c>
      <c r="E3555" s="15" t="s">
        <v>3058</v>
      </c>
      <c r="F3555" s="13">
        <v>6834</v>
      </c>
      <c r="G3555" s="13" t="s">
        <v>2260</v>
      </c>
      <c r="H3555" s="16">
        <v>45898</v>
      </c>
      <c r="I3555" s="17">
        <v>45899</v>
      </c>
      <c r="J3555" s="18">
        <v>45899</v>
      </c>
      <c r="K3555" s="19">
        <v>0.98958333333333337</v>
      </c>
      <c r="L3555" s="19">
        <v>2.7083333333333334E-2</v>
      </c>
      <c r="M3555" s="20">
        <v>7.2916666666666671E-2</v>
      </c>
      <c r="N3555" s="19">
        <v>0.11041666666666666</v>
      </c>
      <c r="O3555" s="21">
        <f t="shared" si="136"/>
        <v>3.7499999999999992E-2</v>
      </c>
      <c r="P3555" s="13" t="s">
        <v>50</v>
      </c>
      <c r="Q3555" s="13" t="s">
        <v>50</v>
      </c>
      <c r="R3555" s="22" t="s">
        <v>3057</v>
      </c>
      <c r="S3555" s="22" t="s">
        <v>33</v>
      </c>
      <c r="T3555" s="23" t="s">
        <v>52</v>
      </c>
      <c r="U3555" s="23"/>
      <c r="V3555" s="22" t="s">
        <v>68</v>
      </c>
      <c r="W3555" s="24" t="s">
        <v>3677</v>
      </c>
      <c r="X3555" s="25" t="s">
        <v>50</v>
      </c>
      <c r="Y3555" s="25" t="s">
        <v>50</v>
      </c>
      <c r="Z3555" s="25" t="s">
        <v>50</v>
      </c>
      <c r="AA3555" s="25"/>
      <c r="AB3555" s="26"/>
      <c r="AC3555" s="31">
        <v>0.19125</v>
      </c>
      <c r="AD3555" s="32"/>
      <c r="AE3555" s="32"/>
      <c r="AF3555" s="32"/>
      <c r="AG3555" s="33"/>
      <c r="AH3555" s="33"/>
      <c r="AI3555" s="33"/>
      <c r="AJ3555" s="27"/>
      <c r="AK3555" s="27"/>
      <c r="AL3555" s="27">
        <v>1.6372219847328244</v>
      </c>
      <c r="AM3555" s="27"/>
      <c r="AN3555" s="27"/>
      <c r="AO3555" s="28" t="s">
        <v>94</v>
      </c>
      <c r="AP3555" s="51"/>
      <c r="AQ3555" s="51"/>
    </row>
    <row r="3556" spans="1:43" ht="12.65" customHeight="1">
      <c r="A3556" s="13" t="s">
        <v>942</v>
      </c>
      <c r="B3556" s="14" t="s">
        <v>3053</v>
      </c>
      <c r="C3556" s="13">
        <v>60</v>
      </c>
      <c r="D3556" s="13" t="s">
        <v>2876</v>
      </c>
      <c r="E3556" s="15" t="s">
        <v>3058</v>
      </c>
      <c r="F3556" s="13">
        <v>6834</v>
      </c>
      <c r="G3556" s="13" t="s">
        <v>3823</v>
      </c>
      <c r="H3556" s="16">
        <v>45899</v>
      </c>
      <c r="I3556" s="17">
        <v>45899</v>
      </c>
      <c r="J3556" s="18" t="s">
        <v>3720</v>
      </c>
      <c r="K3556" s="19" t="s">
        <v>3717</v>
      </c>
      <c r="L3556" s="19">
        <v>0.77083333333333337</v>
      </c>
      <c r="M3556" s="20" t="s">
        <v>3696</v>
      </c>
      <c r="N3556" s="19">
        <v>0.8125</v>
      </c>
      <c r="O3556" s="21">
        <f t="shared" si="136"/>
        <v>1.0833333333333335</v>
      </c>
      <c r="P3556" s="13"/>
      <c r="Q3556" s="13"/>
      <c r="R3556" s="22" t="s">
        <v>138</v>
      </c>
      <c r="S3556" s="22" t="s">
        <v>29</v>
      </c>
      <c r="T3556" s="23" t="s">
        <v>52</v>
      </c>
      <c r="U3556" s="23"/>
      <c r="V3556" s="22" t="s">
        <v>68</v>
      </c>
      <c r="W3556" s="24" t="s">
        <v>138</v>
      </c>
      <c r="X3556" s="25" t="s">
        <v>56</v>
      </c>
      <c r="Y3556" s="25" t="s">
        <v>114</v>
      </c>
      <c r="Z3556" s="25" t="s">
        <v>71</v>
      </c>
      <c r="AA3556" s="25"/>
      <c r="AB3556" s="26"/>
      <c r="AC3556" s="31">
        <v>21.754687499999999</v>
      </c>
      <c r="AD3556" s="32"/>
      <c r="AE3556" s="32"/>
      <c r="AF3556" s="32"/>
      <c r="AG3556" s="33"/>
      <c r="AH3556" s="33"/>
      <c r="AI3556" s="33"/>
      <c r="AJ3556" s="27"/>
      <c r="AK3556" s="27"/>
      <c r="AL3556" s="27">
        <v>3.9293327633587785</v>
      </c>
      <c r="AM3556" s="27"/>
      <c r="AN3556" s="27"/>
      <c r="AO3556" s="28" t="s">
        <v>3879</v>
      </c>
      <c r="AP3556" s="51" t="s">
        <v>3824</v>
      </c>
      <c r="AQ3556" s="51"/>
    </row>
    <row r="3557" spans="1:43" ht="12.65" customHeight="1">
      <c r="A3557" s="13" t="s">
        <v>942</v>
      </c>
      <c r="B3557" s="14" t="s">
        <v>3053</v>
      </c>
      <c r="C3557" s="13">
        <v>60</v>
      </c>
      <c r="D3557" s="13" t="s">
        <v>2876</v>
      </c>
      <c r="E3557" s="15" t="s">
        <v>3058</v>
      </c>
      <c r="F3557" s="13">
        <v>6834</v>
      </c>
      <c r="G3557" s="13" t="s">
        <v>2260</v>
      </c>
      <c r="H3557" s="16">
        <v>45900</v>
      </c>
      <c r="I3557" s="17">
        <v>45901</v>
      </c>
      <c r="J3557" s="18">
        <v>45901</v>
      </c>
      <c r="K3557" s="19">
        <v>0.98958333333333337</v>
      </c>
      <c r="L3557" s="19">
        <v>2.7083333333333334E-2</v>
      </c>
      <c r="M3557" s="20">
        <v>7.2916666666666671E-2</v>
      </c>
      <c r="N3557" s="19">
        <v>0.11041666666666666</v>
      </c>
      <c r="O3557" s="21">
        <f t="shared" si="136"/>
        <v>3.7499999999999992E-2</v>
      </c>
      <c r="P3557" s="13" t="s">
        <v>50</v>
      </c>
      <c r="Q3557" s="13" t="s">
        <v>50</v>
      </c>
      <c r="R3557" s="22" t="s">
        <v>3057</v>
      </c>
      <c r="S3557" s="22" t="s">
        <v>33</v>
      </c>
      <c r="T3557" s="23" t="s">
        <v>52</v>
      </c>
      <c r="U3557" s="23"/>
      <c r="V3557" s="22" t="s">
        <v>68</v>
      </c>
      <c r="W3557" s="24" t="s">
        <v>3677</v>
      </c>
      <c r="X3557" s="25" t="s">
        <v>50</v>
      </c>
      <c r="Y3557" s="25" t="s">
        <v>50</v>
      </c>
      <c r="Z3557" s="25" t="s">
        <v>50</v>
      </c>
      <c r="AA3557" s="25"/>
      <c r="AB3557" s="26"/>
      <c r="AC3557" s="31">
        <v>0.1816875</v>
      </c>
      <c r="AD3557" s="32"/>
      <c r="AE3557" s="32"/>
      <c r="AF3557" s="32"/>
      <c r="AG3557" s="33"/>
      <c r="AH3557" s="33"/>
      <c r="AI3557" s="33"/>
      <c r="AJ3557" s="27"/>
      <c r="AK3557" s="27"/>
      <c r="AL3557" s="27">
        <v>1.2594015267175571</v>
      </c>
      <c r="AM3557" s="27"/>
      <c r="AN3557" s="27"/>
      <c r="AO3557" s="28" t="s">
        <v>94</v>
      </c>
      <c r="AP3557" s="51"/>
      <c r="AQ3557" s="51"/>
    </row>
    <row r="3558" spans="1:43" ht="12.65" customHeight="1">
      <c r="A3558" s="13" t="s">
        <v>942</v>
      </c>
      <c r="B3558" s="14" t="s">
        <v>3053</v>
      </c>
      <c r="C3558" s="13">
        <v>60</v>
      </c>
      <c r="D3558" s="13" t="s">
        <v>2876</v>
      </c>
      <c r="E3558" s="15" t="s">
        <v>3059</v>
      </c>
      <c r="F3558" s="13">
        <v>34307</v>
      </c>
      <c r="G3558" s="13" t="s">
        <v>2260</v>
      </c>
      <c r="H3558" s="16">
        <v>45887</v>
      </c>
      <c r="I3558" s="17">
        <v>45887</v>
      </c>
      <c r="J3558" s="18">
        <f>I3558</f>
        <v>45887</v>
      </c>
      <c r="K3558" s="19">
        <v>0.11180555555555556</v>
      </c>
      <c r="L3558" s="19">
        <v>0.19583333333333333</v>
      </c>
      <c r="M3558" s="20">
        <v>0.19513888888888889</v>
      </c>
      <c r="N3558" s="19">
        <v>0.27916666666666667</v>
      </c>
      <c r="O3558" s="21">
        <f t="shared" si="136"/>
        <v>8.4027777777777785E-2</v>
      </c>
      <c r="P3558" s="13" t="s">
        <v>50</v>
      </c>
      <c r="Q3558" s="13" t="s">
        <v>50</v>
      </c>
      <c r="R3558" s="22" t="s">
        <v>2880</v>
      </c>
      <c r="S3558" s="22" t="s">
        <v>31</v>
      </c>
      <c r="T3558" s="23" t="s">
        <v>97</v>
      </c>
      <c r="U3558" s="23" t="s">
        <v>50</v>
      </c>
      <c r="V3558" s="22" t="s">
        <v>3880</v>
      </c>
      <c r="W3558" s="24" t="s">
        <v>3659</v>
      </c>
      <c r="X3558" s="25" t="s">
        <v>83</v>
      </c>
      <c r="Y3558" s="25" t="s">
        <v>114</v>
      </c>
      <c r="Z3558" s="25" t="s">
        <v>71</v>
      </c>
      <c r="AA3558" s="25"/>
      <c r="AB3558" s="26"/>
      <c r="AC3558" s="31">
        <v>0.31000429687499997</v>
      </c>
      <c r="AD3558" s="32"/>
      <c r="AE3558" s="32"/>
      <c r="AF3558" s="32"/>
      <c r="AG3558" s="33"/>
      <c r="AH3558" s="33"/>
      <c r="AI3558" s="33"/>
      <c r="AJ3558" s="27"/>
      <c r="AK3558" s="27"/>
      <c r="AL3558" s="27">
        <v>1.2594015267175571</v>
      </c>
      <c r="AM3558" s="27"/>
      <c r="AN3558" s="27"/>
      <c r="AO3558" s="28" t="s">
        <v>94</v>
      </c>
      <c r="AP3558" s="51"/>
      <c r="AQ3558" s="51"/>
    </row>
    <row r="3559" spans="1:43" ht="12.65" customHeight="1">
      <c r="A3559" s="13" t="s">
        <v>942</v>
      </c>
      <c r="B3559" s="14" t="s">
        <v>3053</v>
      </c>
      <c r="C3559" s="13">
        <v>60</v>
      </c>
      <c r="D3559" s="13" t="s">
        <v>2876</v>
      </c>
      <c r="E3559" s="15" t="s">
        <v>3059</v>
      </c>
      <c r="F3559" s="13">
        <v>34307</v>
      </c>
      <c r="G3559" s="13" t="s">
        <v>2260</v>
      </c>
      <c r="H3559" s="16">
        <v>45887</v>
      </c>
      <c r="I3559" s="17">
        <v>45887</v>
      </c>
      <c r="J3559" s="18">
        <f>I3559</f>
        <v>45887</v>
      </c>
      <c r="K3559" s="19">
        <v>0.4152777777777778</v>
      </c>
      <c r="L3559" s="19">
        <v>0.4861111111111111</v>
      </c>
      <c r="M3559" s="20">
        <v>0.49861111111111112</v>
      </c>
      <c r="N3559" s="19">
        <v>0.56944444444444442</v>
      </c>
      <c r="O3559" s="21">
        <f t="shared" si="136"/>
        <v>7.0833333333333304E-2</v>
      </c>
      <c r="P3559" s="13" t="s">
        <v>50</v>
      </c>
      <c r="Q3559" s="13" t="s">
        <v>50</v>
      </c>
      <c r="R3559" s="22" t="s">
        <v>2880</v>
      </c>
      <c r="S3559" s="22" t="s">
        <v>31</v>
      </c>
      <c r="T3559" s="23" t="s">
        <v>97</v>
      </c>
      <c r="U3559" s="23" t="s">
        <v>50</v>
      </c>
      <c r="V3559" s="22" t="s">
        <v>3880</v>
      </c>
      <c r="W3559" s="24" t="s">
        <v>3659</v>
      </c>
      <c r="X3559" s="25" t="s">
        <v>83</v>
      </c>
      <c r="Y3559" s="25" t="s">
        <v>114</v>
      </c>
      <c r="Z3559" s="25" t="s">
        <v>71</v>
      </c>
      <c r="AA3559" s="25"/>
      <c r="AB3559" s="26"/>
      <c r="AC3559" s="31">
        <v>1.3433519531250002</v>
      </c>
      <c r="AD3559" s="32"/>
      <c r="AE3559" s="32"/>
      <c r="AF3559" s="32"/>
      <c r="AG3559" s="33"/>
      <c r="AH3559" s="33"/>
      <c r="AI3559" s="33"/>
      <c r="AJ3559" s="27"/>
      <c r="AK3559" s="27"/>
      <c r="AL3559" s="27">
        <v>1.2594015267175571</v>
      </c>
      <c r="AM3559" s="27"/>
      <c r="AN3559" s="27"/>
      <c r="AO3559" s="28" t="s">
        <v>94</v>
      </c>
      <c r="AP3559" s="51"/>
      <c r="AQ3559" s="51"/>
    </row>
    <row r="3560" spans="1:43" ht="12.65" customHeight="1">
      <c r="A3560" s="13" t="s">
        <v>942</v>
      </c>
      <c r="B3560" s="14" t="s">
        <v>3053</v>
      </c>
      <c r="C3560" s="13">
        <v>60</v>
      </c>
      <c r="D3560" s="13" t="s">
        <v>2876</v>
      </c>
      <c r="E3560" s="15" t="s">
        <v>3059</v>
      </c>
      <c r="F3560" s="13">
        <v>34307</v>
      </c>
      <c r="G3560" s="13" t="s">
        <v>2260</v>
      </c>
      <c r="H3560" s="16">
        <v>45888</v>
      </c>
      <c r="I3560" s="17">
        <v>45888</v>
      </c>
      <c r="J3560" s="18">
        <v>45888</v>
      </c>
      <c r="K3560" s="19">
        <v>0.18819444444444444</v>
      </c>
      <c r="L3560" s="19">
        <v>0.22222222222222221</v>
      </c>
      <c r="M3560" s="20">
        <v>0.27152777777777776</v>
      </c>
      <c r="N3560" s="19">
        <v>0.30555555555555558</v>
      </c>
      <c r="O3560" s="21">
        <f t="shared" si="136"/>
        <v>3.4027777777777823E-2</v>
      </c>
      <c r="P3560" s="13" t="s">
        <v>50</v>
      </c>
      <c r="Q3560" s="13" t="s">
        <v>50</v>
      </c>
      <c r="R3560" s="22" t="s">
        <v>3057</v>
      </c>
      <c r="S3560" s="22" t="s">
        <v>33</v>
      </c>
      <c r="T3560" s="23" t="s">
        <v>52</v>
      </c>
      <c r="U3560" s="23"/>
      <c r="V3560" s="22" t="s">
        <v>67</v>
      </c>
      <c r="W3560" s="24" t="s">
        <v>3677</v>
      </c>
      <c r="X3560" s="25" t="s">
        <v>50</v>
      </c>
      <c r="Y3560" s="25" t="s">
        <v>50</v>
      </c>
      <c r="Z3560" s="25" t="s">
        <v>50</v>
      </c>
      <c r="AA3560" s="25"/>
      <c r="AB3560" s="26"/>
      <c r="AC3560" s="31">
        <v>0.42393750000000002</v>
      </c>
      <c r="AD3560" s="32"/>
      <c r="AE3560" s="32"/>
      <c r="AF3560" s="32"/>
      <c r="AG3560" s="33"/>
      <c r="AH3560" s="33"/>
      <c r="AI3560" s="33"/>
      <c r="AJ3560" s="27"/>
      <c r="AK3560" s="27"/>
      <c r="AL3560" s="27">
        <v>1.2594015267175571</v>
      </c>
      <c r="AM3560" s="27"/>
      <c r="AN3560" s="27"/>
      <c r="AO3560" s="28" t="s">
        <v>94</v>
      </c>
      <c r="AP3560" s="51"/>
      <c r="AQ3560" s="51"/>
    </row>
    <row r="3561" spans="1:43" ht="12.65" customHeight="1">
      <c r="A3561" s="13" t="s">
        <v>942</v>
      </c>
      <c r="B3561" s="14" t="s">
        <v>3053</v>
      </c>
      <c r="C3561" s="13">
        <v>60</v>
      </c>
      <c r="D3561" s="13" t="s">
        <v>2876</v>
      </c>
      <c r="E3561" s="15" t="s">
        <v>3059</v>
      </c>
      <c r="F3561" s="13">
        <v>34307</v>
      </c>
      <c r="G3561" s="13" t="s">
        <v>2260</v>
      </c>
      <c r="H3561" s="16">
        <v>45889</v>
      </c>
      <c r="I3561" s="17">
        <v>45889</v>
      </c>
      <c r="J3561" s="18">
        <v>45889</v>
      </c>
      <c r="K3561" s="19">
        <v>1.6666666666666666E-2</v>
      </c>
      <c r="L3561" s="19">
        <v>5.4166666666666669E-2</v>
      </c>
      <c r="M3561" s="20">
        <v>0.1</v>
      </c>
      <c r="N3561" s="19">
        <v>0.13750000000000001</v>
      </c>
      <c r="O3561" s="21">
        <f t="shared" si="136"/>
        <v>3.7500000000000006E-2</v>
      </c>
      <c r="P3561" s="13" t="s">
        <v>50</v>
      </c>
      <c r="Q3561" s="13" t="s">
        <v>50</v>
      </c>
      <c r="R3561" s="22" t="s">
        <v>3057</v>
      </c>
      <c r="S3561" s="22" t="s">
        <v>33</v>
      </c>
      <c r="T3561" s="23" t="s">
        <v>52</v>
      </c>
      <c r="U3561" s="23"/>
      <c r="V3561" s="22" t="s">
        <v>67</v>
      </c>
      <c r="W3561" s="24" t="s">
        <v>3677</v>
      </c>
      <c r="X3561" s="25" t="s">
        <v>50</v>
      </c>
      <c r="Y3561" s="25" t="s">
        <v>50</v>
      </c>
      <c r="Z3561" s="25" t="s">
        <v>50</v>
      </c>
      <c r="AA3561" s="25"/>
      <c r="AB3561" s="26"/>
      <c r="AC3561" s="31">
        <v>0.1816875</v>
      </c>
      <c r="AD3561" s="32"/>
      <c r="AE3561" s="32"/>
      <c r="AF3561" s="32"/>
      <c r="AG3561" s="33"/>
      <c r="AH3561" s="33"/>
      <c r="AI3561" s="33"/>
      <c r="AJ3561" s="27"/>
      <c r="AK3561" s="27"/>
      <c r="AL3561" s="27">
        <v>1.2594015267175571</v>
      </c>
      <c r="AM3561" s="27"/>
      <c r="AN3561" s="27"/>
      <c r="AO3561" s="28" t="s">
        <v>94</v>
      </c>
      <c r="AP3561" s="51"/>
      <c r="AQ3561" s="51"/>
    </row>
    <row r="3562" spans="1:43" ht="12.65" customHeight="1">
      <c r="A3562" s="13" t="s">
        <v>942</v>
      </c>
      <c r="B3562" s="14" t="s">
        <v>3053</v>
      </c>
      <c r="C3562" s="13">
        <v>60</v>
      </c>
      <c r="D3562" s="13" t="s">
        <v>2876</v>
      </c>
      <c r="E3562" s="15" t="s">
        <v>3059</v>
      </c>
      <c r="F3562" s="13">
        <v>34307</v>
      </c>
      <c r="G3562" s="13" t="s">
        <v>2260</v>
      </c>
      <c r="H3562" s="16">
        <v>45889</v>
      </c>
      <c r="I3562" s="17">
        <v>45889</v>
      </c>
      <c r="J3562" s="18">
        <v>45889</v>
      </c>
      <c r="K3562" s="19">
        <v>0.24652777777777779</v>
      </c>
      <c r="L3562" s="19">
        <v>0.28333333333333333</v>
      </c>
      <c r="M3562" s="20">
        <v>0.3298611111111111</v>
      </c>
      <c r="N3562" s="19">
        <v>0.36666666666666664</v>
      </c>
      <c r="O3562" s="21">
        <f t="shared" si="136"/>
        <v>3.6805555555555536E-2</v>
      </c>
      <c r="P3562" s="13" t="s">
        <v>50</v>
      </c>
      <c r="Q3562" s="13" t="s">
        <v>50</v>
      </c>
      <c r="R3562" s="22" t="s">
        <v>3057</v>
      </c>
      <c r="S3562" s="22" t="s">
        <v>33</v>
      </c>
      <c r="T3562" s="23" t="s">
        <v>52</v>
      </c>
      <c r="U3562" s="23"/>
      <c r="V3562" s="22" t="s">
        <v>67</v>
      </c>
      <c r="W3562" s="24" t="s">
        <v>3677</v>
      </c>
      <c r="X3562" s="25" t="s">
        <v>50</v>
      </c>
      <c r="Y3562" s="25" t="s">
        <v>50</v>
      </c>
      <c r="Z3562" s="25" t="s">
        <v>50</v>
      </c>
      <c r="AA3562" s="25"/>
      <c r="AB3562" s="26"/>
      <c r="AC3562" s="31">
        <v>0.42393750000000002</v>
      </c>
      <c r="AD3562" s="32"/>
      <c r="AE3562" s="32"/>
      <c r="AF3562" s="32"/>
      <c r="AG3562" s="33"/>
      <c r="AH3562" s="33"/>
      <c r="AI3562" s="33"/>
      <c r="AJ3562" s="27"/>
      <c r="AK3562" s="27"/>
      <c r="AL3562" s="27">
        <v>1.2594015267175571</v>
      </c>
      <c r="AM3562" s="27"/>
      <c r="AN3562" s="27"/>
      <c r="AO3562" s="28" t="s">
        <v>94</v>
      </c>
      <c r="AP3562" s="51"/>
      <c r="AQ3562" s="51"/>
    </row>
    <row r="3563" spans="1:43" ht="12.65" customHeight="1">
      <c r="A3563" s="13" t="s">
        <v>942</v>
      </c>
      <c r="B3563" s="14" t="s">
        <v>3053</v>
      </c>
      <c r="C3563" s="13">
        <v>60</v>
      </c>
      <c r="D3563" s="13" t="s">
        <v>2876</v>
      </c>
      <c r="E3563" s="15" t="s">
        <v>3059</v>
      </c>
      <c r="F3563" s="13">
        <v>34307</v>
      </c>
      <c r="G3563" s="13" t="s">
        <v>2260</v>
      </c>
      <c r="H3563" s="16">
        <v>45889</v>
      </c>
      <c r="I3563" s="17">
        <v>45889</v>
      </c>
      <c r="J3563" s="18">
        <v>45889</v>
      </c>
      <c r="K3563" s="19">
        <v>0.62916666666666665</v>
      </c>
      <c r="L3563" s="19">
        <v>0.66666666666666663</v>
      </c>
      <c r="M3563" s="20">
        <v>0.71250000000000002</v>
      </c>
      <c r="N3563" s="19">
        <v>0.75</v>
      </c>
      <c r="O3563" s="21">
        <f t="shared" si="136"/>
        <v>3.7499999999999978E-2</v>
      </c>
      <c r="P3563" s="13" t="s">
        <v>50</v>
      </c>
      <c r="Q3563" s="13" t="s">
        <v>50</v>
      </c>
      <c r="R3563" s="22" t="s">
        <v>3057</v>
      </c>
      <c r="S3563" s="22" t="s">
        <v>33</v>
      </c>
      <c r="T3563" s="23" t="s">
        <v>52</v>
      </c>
      <c r="U3563" s="23"/>
      <c r="V3563" s="22" t="s">
        <v>67</v>
      </c>
      <c r="W3563" s="24" t="s">
        <v>3677</v>
      </c>
      <c r="X3563" s="25" t="s">
        <v>50</v>
      </c>
      <c r="Y3563" s="25" t="s">
        <v>50</v>
      </c>
      <c r="Z3563" s="25" t="s">
        <v>50</v>
      </c>
      <c r="AA3563" s="25"/>
      <c r="AB3563" s="26"/>
      <c r="AC3563" s="31">
        <v>0.90843750000000001</v>
      </c>
      <c r="AD3563" s="32"/>
      <c r="AE3563" s="32"/>
      <c r="AF3563" s="32"/>
      <c r="AG3563" s="33"/>
      <c r="AH3563" s="33"/>
      <c r="AI3563" s="33"/>
      <c r="AJ3563" s="27"/>
      <c r="AK3563" s="27"/>
      <c r="AL3563" s="27">
        <v>1.2594015267175571</v>
      </c>
      <c r="AM3563" s="27"/>
      <c r="AN3563" s="27"/>
      <c r="AO3563" s="28" t="s">
        <v>94</v>
      </c>
      <c r="AP3563" s="51"/>
      <c r="AQ3563" s="51"/>
    </row>
    <row r="3564" spans="1:43" ht="12.65" customHeight="1">
      <c r="A3564" s="13" t="s">
        <v>942</v>
      </c>
      <c r="B3564" s="14" t="s">
        <v>3053</v>
      </c>
      <c r="C3564" s="13">
        <v>60</v>
      </c>
      <c r="D3564" s="13" t="s">
        <v>2876</v>
      </c>
      <c r="E3564" s="15" t="s">
        <v>3059</v>
      </c>
      <c r="F3564" s="13">
        <v>34307</v>
      </c>
      <c r="G3564" s="13" t="s">
        <v>2260</v>
      </c>
      <c r="H3564" s="16">
        <v>45891</v>
      </c>
      <c r="I3564" s="17">
        <v>45891</v>
      </c>
      <c r="J3564" s="18">
        <v>45891</v>
      </c>
      <c r="K3564" s="19">
        <v>0.75208333333333333</v>
      </c>
      <c r="L3564" s="19">
        <v>0.82291666666666663</v>
      </c>
      <c r="M3564" s="20">
        <v>0.8354166666666667</v>
      </c>
      <c r="N3564" s="19">
        <v>0.90625</v>
      </c>
      <c r="O3564" s="21">
        <f t="shared" si="136"/>
        <v>7.0833333333333304E-2</v>
      </c>
      <c r="P3564" s="13" t="s">
        <v>50</v>
      </c>
      <c r="Q3564" s="13" t="s">
        <v>50</v>
      </c>
      <c r="R3564" s="22" t="s">
        <v>3057</v>
      </c>
      <c r="S3564" s="22" t="s">
        <v>33</v>
      </c>
      <c r="T3564" s="23" t="s">
        <v>52</v>
      </c>
      <c r="U3564" s="23"/>
      <c r="V3564" s="22" t="s">
        <v>67</v>
      </c>
      <c r="W3564" s="24" t="s">
        <v>3677</v>
      </c>
      <c r="X3564" s="25" t="s">
        <v>50</v>
      </c>
      <c r="Y3564" s="25" t="s">
        <v>50</v>
      </c>
      <c r="Z3564" s="25" t="s">
        <v>50</v>
      </c>
      <c r="AA3564" s="25"/>
      <c r="AB3564" s="26"/>
      <c r="AC3564" s="31">
        <v>1.2112499999999999</v>
      </c>
      <c r="AD3564" s="32"/>
      <c r="AE3564" s="32"/>
      <c r="AF3564" s="32"/>
      <c r="AG3564" s="33"/>
      <c r="AH3564" s="33"/>
      <c r="AI3564" s="33"/>
      <c r="AJ3564" s="27"/>
      <c r="AK3564" s="27"/>
      <c r="AL3564" s="27">
        <v>1.5742519083969464</v>
      </c>
      <c r="AM3564" s="27"/>
      <c r="AN3564" s="27"/>
      <c r="AO3564" s="28" t="s">
        <v>94</v>
      </c>
      <c r="AP3564" s="51"/>
      <c r="AQ3564" s="51"/>
    </row>
    <row r="3565" spans="1:43" ht="12.65" customHeight="1">
      <c r="A3565" s="13" t="s">
        <v>942</v>
      </c>
      <c r="B3565" s="14" t="s">
        <v>3053</v>
      </c>
      <c r="C3565" s="13">
        <v>60</v>
      </c>
      <c r="D3565" s="13" t="s">
        <v>2876</v>
      </c>
      <c r="E3565" s="15" t="s">
        <v>3059</v>
      </c>
      <c r="F3565" s="13">
        <v>34307</v>
      </c>
      <c r="G3565" s="13" t="s">
        <v>2260</v>
      </c>
      <c r="H3565" s="16">
        <v>45892</v>
      </c>
      <c r="I3565" s="17">
        <v>45892</v>
      </c>
      <c r="J3565" s="18">
        <f>I3565</f>
        <v>45892</v>
      </c>
      <c r="K3565" s="19">
        <v>0.55972222222222223</v>
      </c>
      <c r="L3565" s="19">
        <v>0.64583333333333337</v>
      </c>
      <c r="M3565" s="20">
        <v>0.6430555555555556</v>
      </c>
      <c r="N3565" s="19">
        <v>0.72916666666666663</v>
      </c>
      <c r="O3565" s="21">
        <f t="shared" si="136"/>
        <v>8.6111111111111027E-2</v>
      </c>
      <c r="P3565" s="13" t="s">
        <v>50</v>
      </c>
      <c r="Q3565" s="13" t="s">
        <v>50</v>
      </c>
      <c r="R3565" s="22" t="s">
        <v>2883</v>
      </c>
      <c r="S3565" s="22" t="s">
        <v>29</v>
      </c>
      <c r="T3565" s="23" t="s">
        <v>52</v>
      </c>
      <c r="U3565" s="23" t="s">
        <v>50</v>
      </c>
      <c r="V3565" s="22" t="s">
        <v>67</v>
      </c>
      <c r="W3565" s="24" t="s">
        <v>140</v>
      </c>
      <c r="X3565" s="25" t="s">
        <v>69</v>
      </c>
      <c r="Y3565" s="25" t="s">
        <v>114</v>
      </c>
      <c r="Z3565" s="25" t="s">
        <v>65</v>
      </c>
      <c r="AA3565" s="25"/>
      <c r="AB3565" s="26"/>
      <c r="AC3565" s="31">
        <v>9.5625</v>
      </c>
      <c r="AD3565" s="32"/>
      <c r="AE3565" s="32"/>
      <c r="AF3565" s="32"/>
      <c r="AG3565" s="33"/>
      <c r="AH3565" s="33"/>
      <c r="AI3565" s="33"/>
      <c r="AJ3565" s="27"/>
      <c r="AK3565" s="27"/>
      <c r="AL3565" s="27">
        <v>3.9293327633587785</v>
      </c>
      <c r="AM3565" s="27"/>
      <c r="AN3565" s="27"/>
      <c r="AO3565" s="28" t="s">
        <v>94</v>
      </c>
      <c r="AP3565" s="51"/>
      <c r="AQ3565" s="51"/>
    </row>
    <row r="3566" spans="1:43" ht="12.65" customHeight="1">
      <c r="A3566" s="13" t="s">
        <v>942</v>
      </c>
      <c r="B3566" s="14" t="s">
        <v>3053</v>
      </c>
      <c r="C3566" s="13">
        <v>60</v>
      </c>
      <c r="D3566" s="13" t="s">
        <v>225</v>
      </c>
      <c r="E3566" s="15" t="s">
        <v>3863</v>
      </c>
      <c r="F3566" s="13">
        <v>6147</v>
      </c>
      <c r="G3566" s="13"/>
      <c r="H3566" s="16">
        <v>45884</v>
      </c>
      <c r="I3566" s="17">
        <v>45884</v>
      </c>
      <c r="J3566" s="18">
        <v>45884</v>
      </c>
      <c r="K3566" s="19">
        <v>0.65972222222222221</v>
      </c>
      <c r="L3566" s="19">
        <v>0.77304398148148146</v>
      </c>
      <c r="M3566" s="20">
        <v>0.74305555555555558</v>
      </c>
      <c r="N3566" s="19">
        <v>0.85637731481481483</v>
      </c>
      <c r="O3566" s="21">
        <v>0.11332175925925925</v>
      </c>
      <c r="P3566" s="13" t="s">
        <v>2202</v>
      </c>
      <c r="Q3566" s="13" t="s">
        <v>254</v>
      </c>
      <c r="R3566" s="13" t="s">
        <v>2203</v>
      </c>
      <c r="S3566" s="22" t="s">
        <v>29</v>
      </c>
      <c r="T3566" s="23" t="s">
        <v>211</v>
      </c>
      <c r="U3566" s="23" t="s">
        <v>50</v>
      </c>
      <c r="V3566" s="22" t="s">
        <v>212</v>
      </c>
      <c r="W3566" s="24" t="s">
        <v>160</v>
      </c>
      <c r="X3566" s="25" t="s">
        <v>161</v>
      </c>
      <c r="Y3566" s="25" t="s">
        <v>114</v>
      </c>
      <c r="Z3566" s="25" t="s">
        <v>69</v>
      </c>
      <c r="AA3566" s="25"/>
      <c r="AB3566" s="26"/>
      <c r="AC3566" s="31">
        <v>3.4020000000000006</v>
      </c>
      <c r="AD3566" s="32"/>
      <c r="AE3566" s="32"/>
      <c r="AF3566" s="32"/>
      <c r="AG3566" s="33"/>
      <c r="AH3566" s="33"/>
      <c r="AI3566" s="33"/>
      <c r="AJ3566" s="27"/>
      <c r="AK3566" s="27"/>
      <c r="AL3566" s="27">
        <v>2.5309781176320003</v>
      </c>
      <c r="AM3566" s="27"/>
      <c r="AN3566" s="27">
        <v>0</v>
      </c>
      <c r="AO3566" s="28" t="s">
        <v>3864</v>
      </c>
      <c r="AP3566" s="29"/>
      <c r="AQ3566" s="29"/>
    </row>
    <row r="3567" spans="1:43" ht="12.65" customHeight="1">
      <c r="A3567" s="13" t="s">
        <v>942</v>
      </c>
      <c r="B3567" s="14" t="s">
        <v>3053</v>
      </c>
      <c r="C3567" s="13">
        <v>60</v>
      </c>
      <c r="D3567" s="13" t="s">
        <v>225</v>
      </c>
      <c r="E3567" s="15" t="s">
        <v>3863</v>
      </c>
      <c r="F3567" s="13">
        <v>6147</v>
      </c>
      <c r="G3567" s="13"/>
      <c r="H3567" s="16">
        <v>45884</v>
      </c>
      <c r="I3567" s="17">
        <v>45884</v>
      </c>
      <c r="J3567" s="18">
        <v>45884</v>
      </c>
      <c r="K3567" s="19">
        <v>0.85372685185185193</v>
      </c>
      <c r="L3567" s="19">
        <v>0.92622685185185183</v>
      </c>
      <c r="M3567" s="20">
        <v>0.93706018518518519</v>
      </c>
      <c r="N3567" s="19">
        <v>9.5601851851851837E-3</v>
      </c>
      <c r="O3567" s="21">
        <v>7.2500000000000009E-2</v>
      </c>
      <c r="P3567" s="13" t="s">
        <v>1995</v>
      </c>
      <c r="Q3567" s="13" t="s">
        <v>254</v>
      </c>
      <c r="R3567" s="13" t="s">
        <v>1996</v>
      </c>
      <c r="S3567" s="22" t="s">
        <v>31</v>
      </c>
      <c r="T3567" s="23" t="s">
        <v>211</v>
      </c>
      <c r="U3567" s="23" t="s">
        <v>50</v>
      </c>
      <c r="V3567" s="22" t="s">
        <v>212</v>
      </c>
      <c r="W3567" s="24" t="s">
        <v>160</v>
      </c>
      <c r="X3567" s="25" t="s">
        <v>161</v>
      </c>
      <c r="Y3567" s="25" t="s">
        <v>114</v>
      </c>
      <c r="Z3567" s="25" t="s">
        <v>69</v>
      </c>
      <c r="AA3567" s="25"/>
      <c r="AB3567" s="26"/>
      <c r="AC3567" s="31">
        <v>8.1000000000000016E-2</v>
      </c>
      <c r="AD3567" s="32"/>
      <c r="AE3567" s="32"/>
      <c r="AF3567" s="32"/>
      <c r="AG3567" s="33"/>
      <c r="AH3567" s="33"/>
      <c r="AI3567" s="33"/>
      <c r="AJ3567" s="27"/>
      <c r="AK3567" s="27"/>
      <c r="AL3567" s="27">
        <v>1.3182177696000001</v>
      </c>
      <c r="AM3567" s="27"/>
      <c r="AN3567" s="27">
        <v>0</v>
      </c>
      <c r="AO3567" s="28" t="s">
        <v>3864</v>
      </c>
      <c r="AP3567" s="29"/>
      <c r="AQ3567" s="29"/>
    </row>
    <row r="3568" spans="1:43" ht="12.65" customHeight="1">
      <c r="A3568" s="13" t="s">
        <v>942</v>
      </c>
      <c r="B3568" s="14" t="s">
        <v>3053</v>
      </c>
      <c r="C3568" s="13">
        <v>60</v>
      </c>
      <c r="D3568" s="13" t="s">
        <v>225</v>
      </c>
      <c r="E3568" s="15" t="s">
        <v>3863</v>
      </c>
      <c r="F3568" s="13">
        <v>6147</v>
      </c>
      <c r="G3568" s="13"/>
      <c r="H3568" s="16">
        <v>45885</v>
      </c>
      <c r="I3568" s="17">
        <v>45885</v>
      </c>
      <c r="J3568" s="18">
        <v>45885</v>
      </c>
      <c r="K3568" s="19">
        <v>0.4513888888888889</v>
      </c>
      <c r="L3568" s="19">
        <v>0.57141203703703702</v>
      </c>
      <c r="M3568" s="20">
        <v>0.53472222222222221</v>
      </c>
      <c r="N3568" s="19">
        <v>0.65474537037037039</v>
      </c>
      <c r="O3568" s="21">
        <v>0.12002314814814818</v>
      </c>
      <c r="P3568" s="13" t="s">
        <v>2132</v>
      </c>
      <c r="Q3568" s="13" t="s">
        <v>254</v>
      </c>
      <c r="R3568" s="13" t="s">
        <v>2133</v>
      </c>
      <c r="S3568" s="22" t="s">
        <v>29</v>
      </c>
      <c r="T3568" s="23" t="s">
        <v>211</v>
      </c>
      <c r="U3568" s="23" t="s">
        <v>50</v>
      </c>
      <c r="V3568" s="22" t="s">
        <v>212</v>
      </c>
      <c r="W3568" s="24" t="s">
        <v>168</v>
      </c>
      <c r="X3568" s="25" t="s">
        <v>169</v>
      </c>
      <c r="Y3568" s="25" t="s">
        <v>114</v>
      </c>
      <c r="Z3568" s="25" t="s">
        <v>58</v>
      </c>
      <c r="AA3568" s="25"/>
      <c r="AB3568" s="26"/>
      <c r="AC3568" s="31">
        <v>0</v>
      </c>
      <c r="AD3568" s="32"/>
      <c r="AE3568" s="32"/>
      <c r="AF3568" s="32"/>
      <c r="AG3568" s="33"/>
      <c r="AH3568" s="33"/>
      <c r="AI3568" s="33"/>
      <c r="AJ3568" s="27"/>
      <c r="AK3568" s="27"/>
      <c r="AL3568" s="27">
        <v>3.2902715529216002</v>
      </c>
      <c r="AM3568" s="27"/>
      <c r="AN3568" s="27">
        <v>0</v>
      </c>
      <c r="AO3568" s="28" t="s">
        <v>3864</v>
      </c>
      <c r="AP3568" s="29"/>
      <c r="AQ3568" s="29"/>
    </row>
    <row r="3569" spans="1:43" ht="12.65" customHeight="1">
      <c r="A3569" s="13" t="s">
        <v>942</v>
      </c>
      <c r="B3569" s="14" t="s">
        <v>3053</v>
      </c>
      <c r="C3569" s="13">
        <v>60</v>
      </c>
      <c r="D3569" s="13" t="s">
        <v>225</v>
      </c>
      <c r="E3569" s="15" t="s">
        <v>3863</v>
      </c>
      <c r="F3569" s="13">
        <v>6147</v>
      </c>
      <c r="G3569" s="13"/>
      <c r="H3569" s="16">
        <v>45887</v>
      </c>
      <c r="I3569" s="17">
        <v>45887</v>
      </c>
      <c r="J3569" s="18">
        <v>45887</v>
      </c>
      <c r="K3569" s="19">
        <v>0.65972222222222221</v>
      </c>
      <c r="L3569" s="19">
        <v>0.75657407407407407</v>
      </c>
      <c r="M3569" s="20">
        <v>0.74305555555555558</v>
      </c>
      <c r="N3569" s="19">
        <v>0.83990740740740744</v>
      </c>
      <c r="O3569" s="21">
        <v>9.6851851851851856E-2</v>
      </c>
      <c r="P3569" s="13" t="s">
        <v>2230</v>
      </c>
      <c r="Q3569" s="13" t="s">
        <v>254</v>
      </c>
      <c r="R3569" s="13" t="s">
        <v>2231</v>
      </c>
      <c r="S3569" s="22" t="s">
        <v>29</v>
      </c>
      <c r="T3569" s="23" t="s">
        <v>211</v>
      </c>
      <c r="U3569" s="23" t="s">
        <v>50</v>
      </c>
      <c r="V3569" s="22" t="s">
        <v>212</v>
      </c>
      <c r="W3569" s="24" t="s">
        <v>204</v>
      </c>
      <c r="X3569" s="25" t="s">
        <v>90</v>
      </c>
      <c r="Y3569" s="25" t="s">
        <v>114</v>
      </c>
      <c r="Z3569" s="25" t="s">
        <v>63</v>
      </c>
      <c r="AA3569" s="25"/>
      <c r="AB3569" s="26"/>
      <c r="AC3569" s="31">
        <v>0</v>
      </c>
      <c r="AD3569" s="32"/>
      <c r="AE3569" s="32"/>
      <c r="AF3569" s="32"/>
      <c r="AG3569" s="33"/>
      <c r="AH3569" s="33"/>
      <c r="AI3569" s="33"/>
      <c r="AJ3569" s="27"/>
      <c r="AK3569" s="27"/>
      <c r="AL3569" s="27">
        <v>2.5309781176320003</v>
      </c>
      <c r="AM3569" s="27"/>
      <c r="AN3569" s="27">
        <v>0</v>
      </c>
      <c r="AO3569" s="28" t="s">
        <v>3864</v>
      </c>
      <c r="AP3569" s="29"/>
      <c r="AQ3569" s="29"/>
    </row>
    <row r="3570" spans="1:43" ht="12.65" customHeight="1">
      <c r="A3570" s="13" t="s">
        <v>942</v>
      </c>
      <c r="B3570" s="14" t="s">
        <v>3053</v>
      </c>
      <c r="C3570" s="13">
        <v>60</v>
      </c>
      <c r="D3570" s="13" t="s">
        <v>225</v>
      </c>
      <c r="E3570" s="15" t="s">
        <v>3863</v>
      </c>
      <c r="F3570" s="13">
        <v>6147</v>
      </c>
      <c r="G3570" s="13"/>
      <c r="H3570" s="16">
        <v>45888</v>
      </c>
      <c r="I3570" s="17">
        <v>45888</v>
      </c>
      <c r="J3570" s="18">
        <v>45888</v>
      </c>
      <c r="K3570" s="19">
        <v>1.8206018518518517E-2</v>
      </c>
      <c r="L3570" s="19">
        <v>9.5821759259259259E-2</v>
      </c>
      <c r="M3570" s="20">
        <v>0.10153935185185185</v>
      </c>
      <c r="N3570" s="19">
        <v>0.17915509259259257</v>
      </c>
      <c r="O3570" s="21">
        <v>7.7615740740740721E-2</v>
      </c>
      <c r="P3570" s="13" t="s">
        <v>2032</v>
      </c>
      <c r="Q3570" s="13" t="s">
        <v>254</v>
      </c>
      <c r="R3570" s="13" t="s">
        <v>2033</v>
      </c>
      <c r="S3570" s="22" t="s">
        <v>31</v>
      </c>
      <c r="T3570" s="23" t="s">
        <v>211</v>
      </c>
      <c r="U3570" s="23" t="s">
        <v>50</v>
      </c>
      <c r="V3570" s="22" t="s">
        <v>212</v>
      </c>
      <c r="W3570" s="24" t="s">
        <v>208</v>
      </c>
      <c r="X3570" s="25" t="s">
        <v>127</v>
      </c>
      <c r="Y3570" s="25" t="s">
        <v>114</v>
      </c>
      <c r="Z3570" s="25" t="s">
        <v>62</v>
      </c>
      <c r="AA3570" s="25"/>
      <c r="AB3570" s="26"/>
      <c r="AC3570" s="31">
        <v>0</v>
      </c>
      <c r="AD3570" s="32"/>
      <c r="AE3570" s="32"/>
      <c r="AF3570" s="32"/>
      <c r="AG3570" s="33"/>
      <c r="AH3570" s="33"/>
      <c r="AI3570" s="33"/>
      <c r="AJ3570" s="27"/>
      <c r="AK3570" s="27"/>
      <c r="AL3570" s="27">
        <v>1.0545742156800002</v>
      </c>
      <c r="AM3570" s="27"/>
      <c r="AN3570" s="27">
        <v>0</v>
      </c>
      <c r="AO3570" s="28" t="s">
        <v>3864</v>
      </c>
      <c r="AP3570" s="29"/>
      <c r="AQ3570" s="29"/>
    </row>
    <row r="3571" spans="1:43" ht="12.65" customHeight="1">
      <c r="A3571" s="13" t="s">
        <v>942</v>
      </c>
      <c r="B3571" s="14" t="s">
        <v>3053</v>
      </c>
      <c r="C3571" s="13">
        <v>60</v>
      </c>
      <c r="D3571" s="13" t="s">
        <v>225</v>
      </c>
      <c r="E3571" s="15" t="s">
        <v>3863</v>
      </c>
      <c r="F3571" s="13">
        <v>6147</v>
      </c>
      <c r="G3571" s="13"/>
      <c r="H3571" s="16">
        <v>45888</v>
      </c>
      <c r="I3571" s="17">
        <v>45888</v>
      </c>
      <c r="J3571" s="18">
        <v>45888</v>
      </c>
      <c r="K3571" s="19">
        <v>0.49722222222222223</v>
      </c>
      <c r="L3571" s="19">
        <v>0.53371527777777772</v>
      </c>
      <c r="M3571" s="20">
        <v>0.58055555555555549</v>
      </c>
      <c r="N3571" s="19">
        <v>0.61704861111111109</v>
      </c>
      <c r="O3571" s="21">
        <v>3.6493055555555598E-2</v>
      </c>
      <c r="P3571" s="13" t="s">
        <v>2028</v>
      </c>
      <c r="Q3571" s="13" t="s">
        <v>254</v>
      </c>
      <c r="R3571" s="13" t="s">
        <v>2029</v>
      </c>
      <c r="S3571" s="22" t="s">
        <v>32</v>
      </c>
      <c r="T3571" s="23" t="s">
        <v>211</v>
      </c>
      <c r="U3571" s="23">
        <v>0</v>
      </c>
      <c r="V3571" s="22" t="s">
        <v>212</v>
      </c>
      <c r="W3571" s="24" t="s">
        <v>3677</v>
      </c>
      <c r="X3571" s="25" t="s">
        <v>50</v>
      </c>
      <c r="Y3571" s="25" t="s">
        <v>50</v>
      </c>
      <c r="Z3571" s="25" t="s">
        <v>50</v>
      </c>
      <c r="AA3571" s="25"/>
      <c r="AB3571" s="26"/>
      <c r="AC3571" s="31">
        <v>0</v>
      </c>
      <c r="AD3571" s="32"/>
      <c r="AE3571" s="32"/>
      <c r="AF3571" s="32"/>
      <c r="AG3571" s="33"/>
      <c r="AH3571" s="33"/>
      <c r="AI3571" s="33"/>
      <c r="AJ3571" s="27"/>
      <c r="AK3571" s="27"/>
      <c r="AL3571" s="27">
        <v>1.0545742156800002</v>
      </c>
      <c r="AM3571" s="27"/>
      <c r="AN3571" s="27">
        <v>0</v>
      </c>
      <c r="AO3571" s="28" t="s">
        <v>3864</v>
      </c>
      <c r="AP3571" s="29"/>
      <c r="AQ3571" s="29"/>
    </row>
    <row r="3572" spans="1:43" ht="12.65" customHeight="1">
      <c r="A3572" s="13" t="s">
        <v>942</v>
      </c>
      <c r="B3572" s="14" t="s">
        <v>3053</v>
      </c>
      <c r="C3572" s="13">
        <v>60</v>
      </c>
      <c r="D3572" s="13" t="s">
        <v>225</v>
      </c>
      <c r="E3572" s="15" t="s">
        <v>3863</v>
      </c>
      <c r="F3572" s="13">
        <v>6147</v>
      </c>
      <c r="G3572" s="13"/>
      <c r="H3572" s="16">
        <v>45888</v>
      </c>
      <c r="I3572" s="17">
        <v>45888</v>
      </c>
      <c r="J3572" s="18">
        <v>45888</v>
      </c>
      <c r="K3572" s="19">
        <v>0.84605324074074073</v>
      </c>
      <c r="L3572" s="19">
        <v>0.88285879629629627</v>
      </c>
      <c r="M3572" s="20">
        <v>0.92938657407407399</v>
      </c>
      <c r="N3572" s="19">
        <v>0.96619212962962964</v>
      </c>
      <c r="O3572" s="21">
        <v>3.6805555555555647E-2</v>
      </c>
      <c r="P3572" s="13" t="s">
        <v>2028</v>
      </c>
      <c r="Q3572" s="13" t="s">
        <v>254</v>
      </c>
      <c r="R3572" s="13" t="s">
        <v>2029</v>
      </c>
      <c r="S3572" s="22" t="s">
        <v>32</v>
      </c>
      <c r="T3572" s="23" t="s">
        <v>211</v>
      </c>
      <c r="U3572" s="23">
        <v>0</v>
      </c>
      <c r="V3572" s="22" t="s">
        <v>212</v>
      </c>
      <c r="W3572" s="24" t="s">
        <v>3677</v>
      </c>
      <c r="X3572" s="25" t="s">
        <v>50</v>
      </c>
      <c r="Y3572" s="25" t="s">
        <v>50</v>
      </c>
      <c r="Z3572" s="25" t="s">
        <v>50</v>
      </c>
      <c r="AA3572" s="25"/>
      <c r="AB3572" s="26"/>
      <c r="AC3572" s="31">
        <v>0.40500000000000003</v>
      </c>
      <c r="AD3572" s="32"/>
      <c r="AE3572" s="32"/>
      <c r="AF3572" s="32"/>
      <c r="AG3572" s="33"/>
      <c r="AH3572" s="33"/>
      <c r="AI3572" s="33"/>
      <c r="AJ3572" s="27"/>
      <c r="AK3572" s="27"/>
      <c r="AL3572" s="27">
        <v>1.3182177696000001</v>
      </c>
      <c r="AM3572" s="27"/>
      <c r="AN3572" s="27">
        <v>0</v>
      </c>
      <c r="AO3572" s="28" t="s">
        <v>3864</v>
      </c>
      <c r="AP3572" s="29"/>
      <c r="AQ3572" s="29"/>
    </row>
    <row r="3573" spans="1:43" ht="12.65" customHeight="1">
      <c r="A3573" s="13" t="s">
        <v>942</v>
      </c>
      <c r="B3573" s="14" t="s">
        <v>3053</v>
      </c>
      <c r="C3573" s="13">
        <v>60</v>
      </c>
      <c r="D3573" s="13" t="s">
        <v>225</v>
      </c>
      <c r="E3573" s="15" t="s">
        <v>3863</v>
      </c>
      <c r="F3573" s="13">
        <v>6147</v>
      </c>
      <c r="G3573" s="13"/>
      <c r="H3573" s="16">
        <v>45889</v>
      </c>
      <c r="I3573" s="17">
        <v>45889</v>
      </c>
      <c r="J3573" s="18">
        <v>45889</v>
      </c>
      <c r="K3573" s="19">
        <v>0.10277777777777777</v>
      </c>
      <c r="L3573" s="19">
        <v>0.13957175925925927</v>
      </c>
      <c r="M3573" s="20">
        <v>0.18611111111111112</v>
      </c>
      <c r="N3573" s="19">
        <v>0.22290509259259261</v>
      </c>
      <c r="O3573" s="21">
        <v>3.6793981481481497E-2</v>
      </c>
      <c r="P3573" s="13" t="s">
        <v>2028</v>
      </c>
      <c r="Q3573" s="13" t="s">
        <v>254</v>
      </c>
      <c r="R3573" s="13" t="s">
        <v>2029</v>
      </c>
      <c r="S3573" s="22" t="s">
        <v>32</v>
      </c>
      <c r="T3573" s="23" t="s">
        <v>211</v>
      </c>
      <c r="U3573" s="23">
        <v>0</v>
      </c>
      <c r="V3573" s="22" t="s">
        <v>212</v>
      </c>
      <c r="W3573" s="24" t="s">
        <v>3677</v>
      </c>
      <c r="X3573" s="25" t="s">
        <v>50</v>
      </c>
      <c r="Y3573" s="25" t="s">
        <v>50</v>
      </c>
      <c r="Z3573" s="25" t="s">
        <v>50</v>
      </c>
      <c r="AA3573" s="25"/>
      <c r="AB3573" s="26"/>
      <c r="AC3573" s="31">
        <v>0</v>
      </c>
      <c r="AD3573" s="32"/>
      <c r="AE3573" s="32"/>
      <c r="AF3573" s="32"/>
      <c r="AG3573" s="33"/>
      <c r="AH3573" s="33"/>
      <c r="AI3573" s="33"/>
      <c r="AJ3573" s="27"/>
      <c r="AK3573" s="27"/>
      <c r="AL3573" s="27">
        <v>1.0545742156800002</v>
      </c>
      <c r="AM3573" s="27"/>
      <c r="AN3573" s="27">
        <v>0</v>
      </c>
      <c r="AO3573" s="28" t="s">
        <v>3864</v>
      </c>
      <c r="AP3573" s="29"/>
      <c r="AQ3573" s="29"/>
    </row>
    <row r="3574" spans="1:43" ht="12.65" customHeight="1">
      <c r="A3574" s="13" t="s">
        <v>942</v>
      </c>
      <c r="B3574" s="14" t="s">
        <v>3053</v>
      </c>
      <c r="C3574" s="13">
        <v>60</v>
      </c>
      <c r="D3574" s="13" t="s">
        <v>225</v>
      </c>
      <c r="E3574" s="15" t="s">
        <v>3863</v>
      </c>
      <c r="F3574" s="13">
        <v>6147</v>
      </c>
      <c r="G3574" s="13"/>
      <c r="H3574" s="16">
        <v>45891</v>
      </c>
      <c r="I3574" s="17">
        <v>45891</v>
      </c>
      <c r="J3574" s="18">
        <v>45891</v>
      </c>
      <c r="K3574" s="19">
        <v>0.1872800925925926</v>
      </c>
      <c r="L3574" s="19">
        <v>0.22414351851851852</v>
      </c>
      <c r="M3574" s="20">
        <v>0.27061342592592591</v>
      </c>
      <c r="N3574" s="19">
        <v>0.30747685185185186</v>
      </c>
      <c r="O3574" s="21">
        <v>3.6863425925925952E-2</v>
      </c>
      <c r="P3574" s="13" t="s">
        <v>2028</v>
      </c>
      <c r="Q3574" s="13" t="s">
        <v>254</v>
      </c>
      <c r="R3574" s="13" t="s">
        <v>2029</v>
      </c>
      <c r="S3574" s="22" t="s">
        <v>32</v>
      </c>
      <c r="T3574" s="23" t="s">
        <v>211</v>
      </c>
      <c r="U3574" s="23">
        <v>0</v>
      </c>
      <c r="V3574" s="22" t="s">
        <v>212</v>
      </c>
      <c r="W3574" s="24" t="s">
        <v>3677</v>
      </c>
      <c r="X3574" s="25" t="s">
        <v>50</v>
      </c>
      <c r="Y3574" s="25" t="s">
        <v>50</v>
      </c>
      <c r="Z3574" s="25" t="s">
        <v>50</v>
      </c>
      <c r="AA3574" s="25"/>
      <c r="AB3574" s="26"/>
      <c r="AC3574" s="31">
        <v>0</v>
      </c>
      <c r="AD3574" s="32"/>
      <c r="AE3574" s="32"/>
      <c r="AF3574" s="32"/>
      <c r="AG3574" s="33"/>
      <c r="AH3574" s="33"/>
      <c r="AI3574" s="33"/>
      <c r="AJ3574" s="27"/>
      <c r="AK3574" s="27"/>
      <c r="AL3574" s="27">
        <v>1.0545742156800002</v>
      </c>
      <c r="AM3574" s="27"/>
      <c r="AN3574" s="27">
        <v>0</v>
      </c>
      <c r="AO3574" s="28" t="s">
        <v>3864</v>
      </c>
      <c r="AP3574" s="29"/>
      <c r="AQ3574" s="29"/>
    </row>
    <row r="3575" spans="1:43" ht="12.65" customHeight="1">
      <c r="A3575" s="13" t="s">
        <v>942</v>
      </c>
      <c r="B3575" s="14" t="s">
        <v>3053</v>
      </c>
      <c r="C3575" s="13">
        <v>60</v>
      </c>
      <c r="D3575" s="13" t="s">
        <v>225</v>
      </c>
      <c r="E3575" s="15" t="s">
        <v>3863</v>
      </c>
      <c r="F3575" s="13">
        <v>6147</v>
      </c>
      <c r="G3575" s="13"/>
      <c r="H3575" s="16">
        <v>45892</v>
      </c>
      <c r="I3575" s="17">
        <v>45892</v>
      </c>
      <c r="J3575" s="18">
        <v>45892</v>
      </c>
      <c r="K3575" s="19">
        <v>0.20124999999999998</v>
      </c>
      <c r="L3575" s="19">
        <v>0.20734953703703701</v>
      </c>
      <c r="M3575" s="20">
        <v>0.2845833333333333</v>
      </c>
      <c r="N3575" s="19">
        <v>0.29068287037037038</v>
      </c>
      <c r="O3575" s="21">
        <v>6.0995370370370838E-3</v>
      </c>
      <c r="P3575" s="13" t="s">
        <v>2028</v>
      </c>
      <c r="Q3575" s="13" t="s">
        <v>254</v>
      </c>
      <c r="R3575" s="13" t="s">
        <v>2029</v>
      </c>
      <c r="S3575" s="22" t="s">
        <v>32</v>
      </c>
      <c r="T3575" s="23" t="s">
        <v>211</v>
      </c>
      <c r="U3575" s="23">
        <v>0</v>
      </c>
      <c r="V3575" s="22" t="s">
        <v>212</v>
      </c>
      <c r="W3575" s="24" t="s">
        <v>3677</v>
      </c>
      <c r="X3575" s="25" t="s">
        <v>50</v>
      </c>
      <c r="Y3575" s="25" t="s">
        <v>50</v>
      </c>
      <c r="Z3575" s="25" t="s">
        <v>50</v>
      </c>
      <c r="AA3575" s="25"/>
      <c r="AB3575" s="26"/>
      <c r="AC3575" s="31">
        <v>0</v>
      </c>
      <c r="AD3575" s="32"/>
      <c r="AE3575" s="32"/>
      <c r="AF3575" s="32"/>
      <c r="AG3575" s="33"/>
      <c r="AH3575" s="33"/>
      <c r="AI3575" s="33"/>
      <c r="AJ3575" s="27"/>
      <c r="AK3575" s="27"/>
      <c r="AL3575" s="27">
        <v>1.3709464803840001</v>
      </c>
      <c r="AM3575" s="27"/>
      <c r="AN3575" s="27">
        <v>0</v>
      </c>
      <c r="AO3575" s="28" t="s">
        <v>3864</v>
      </c>
      <c r="AP3575" s="29"/>
      <c r="AQ3575" s="29"/>
    </row>
    <row r="3576" spans="1:43" ht="12.65" customHeight="1">
      <c r="A3576" s="13" t="s">
        <v>942</v>
      </c>
      <c r="B3576" s="14" t="s">
        <v>3053</v>
      </c>
      <c r="C3576" s="13">
        <v>60</v>
      </c>
      <c r="D3576" s="13" t="s">
        <v>225</v>
      </c>
      <c r="E3576" s="15" t="s">
        <v>3863</v>
      </c>
      <c r="F3576" s="13">
        <v>6147</v>
      </c>
      <c r="G3576" s="13"/>
      <c r="H3576" s="16">
        <v>45894</v>
      </c>
      <c r="I3576" s="17">
        <v>45894</v>
      </c>
      <c r="J3576" s="18">
        <v>45894</v>
      </c>
      <c r="K3576" s="19">
        <v>0.19261574074074073</v>
      </c>
      <c r="L3576" s="19">
        <v>0.2013773148148148</v>
      </c>
      <c r="M3576" s="20">
        <v>0.2759490740740741</v>
      </c>
      <c r="N3576" s="19">
        <v>0.28471064814814812</v>
      </c>
      <c r="O3576" s="21">
        <v>8.7615740740740189E-3</v>
      </c>
      <c r="P3576" s="13" t="s">
        <v>2028</v>
      </c>
      <c r="Q3576" s="13" t="s">
        <v>254</v>
      </c>
      <c r="R3576" s="13" t="s">
        <v>2029</v>
      </c>
      <c r="S3576" s="22" t="s">
        <v>32</v>
      </c>
      <c r="T3576" s="23" t="s">
        <v>211</v>
      </c>
      <c r="U3576" s="23">
        <v>0</v>
      </c>
      <c r="V3576" s="22" t="s">
        <v>212</v>
      </c>
      <c r="W3576" s="24" t="s">
        <v>3677</v>
      </c>
      <c r="X3576" s="25" t="s">
        <v>50</v>
      </c>
      <c r="Y3576" s="25" t="s">
        <v>50</v>
      </c>
      <c r="Z3576" s="25" t="s">
        <v>50</v>
      </c>
      <c r="AA3576" s="25"/>
      <c r="AB3576" s="26"/>
      <c r="AC3576" s="31">
        <v>0</v>
      </c>
      <c r="AD3576" s="32"/>
      <c r="AE3576" s="32"/>
      <c r="AF3576" s="32"/>
      <c r="AG3576" s="33"/>
      <c r="AH3576" s="33"/>
      <c r="AI3576" s="33"/>
      <c r="AJ3576" s="27"/>
      <c r="AK3576" s="27"/>
      <c r="AL3576" s="27">
        <v>1.0545742156800002</v>
      </c>
      <c r="AM3576" s="27"/>
      <c r="AN3576" s="27">
        <v>0</v>
      </c>
      <c r="AO3576" s="28" t="s">
        <v>3864</v>
      </c>
      <c r="AP3576" s="29"/>
      <c r="AQ3576" s="29"/>
    </row>
    <row r="3577" spans="1:43" ht="12.65" customHeight="1">
      <c r="A3577" s="13" t="s">
        <v>942</v>
      </c>
      <c r="B3577" s="14" t="s">
        <v>3053</v>
      </c>
      <c r="C3577" s="13">
        <v>60</v>
      </c>
      <c r="D3577" s="13" t="s">
        <v>225</v>
      </c>
      <c r="E3577" s="15" t="s">
        <v>3863</v>
      </c>
      <c r="F3577" s="13">
        <v>6147</v>
      </c>
      <c r="G3577" s="13"/>
      <c r="H3577" s="16">
        <v>45897</v>
      </c>
      <c r="I3577" s="17">
        <v>45897</v>
      </c>
      <c r="J3577" s="18">
        <v>45897</v>
      </c>
      <c r="K3577" s="19">
        <v>0.85972222222222228</v>
      </c>
      <c r="L3577" s="19">
        <v>0.8756828703703704</v>
      </c>
      <c r="M3577" s="20">
        <v>0.94305555555555554</v>
      </c>
      <c r="N3577" s="19">
        <v>0.95901620370370377</v>
      </c>
      <c r="O3577" s="21">
        <v>1.5960648148148238E-2</v>
      </c>
      <c r="P3577" s="13" t="s">
        <v>2028</v>
      </c>
      <c r="Q3577" s="13" t="s">
        <v>254</v>
      </c>
      <c r="R3577" s="13" t="s">
        <v>2029</v>
      </c>
      <c r="S3577" s="22" t="s">
        <v>32</v>
      </c>
      <c r="T3577" s="23" t="s">
        <v>211</v>
      </c>
      <c r="U3577" s="23">
        <v>0</v>
      </c>
      <c r="V3577" s="22" t="s">
        <v>212</v>
      </c>
      <c r="W3577" s="24" t="s">
        <v>3677</v>
      </c>
      <c r="X3577" s="25" t="s">
        <v>50</v>
      </c>
      <c r="Y3577" s="25" t="s">
        <v>50</v>
      </c>
      <c r="Z3577" s="25" t="s">
        <v>50</v>
      </c>
      <c r="AA3577" s="25"/>
      <c r="AB3577" s="26"/>
      <c r="AC3577" s="31">
        <v>0</v>
      </c>
      <c r="AD3577" s="32"/>
      <c r="AE3577" s="32"/>
      <c r="AF3577" s="32"/>
      <c r="AG3577" s="33"/>
      <c r="AH3577" s="33"/>
      <c r="AI3577" s="33"/>
      <c r="AJ3577" s="27"/>
      <c r="AK3577" s="27"/>
      <c r="AL3577" s="27">
        <v>1.3182177696000001</v>
      </c>
      <c r="AM3577" s="27"/>
      <c r="AN3577" s="27">
        <v>0</v>
      </c>
      <c r="AO3577" s="28" t="s">
        <v>3864</v>
      </c>
      <c r="AP3577" s="29"/>
      <c r="AQ3577" s="29"/>
    </row>
    <row r="3578" spans="1:43" ht="12.65" customHeight="1">
      <c r="A3578" s="13" t="s">
        <v>942</v>
      </c>
      <c r="B3578" s="14" t="s">
        <v>3053</v>
      </c>
      <c r="C3578" s="13">
        <v>60</v>
      </c>
      <c r="D3578" s="13" t="s">
        <v>225</v>
      </c>
      <c r="E3578" s="15" t="s">
        <v>3863</v>
      </c>
      <c r="F3578" s="13">
        <v>6147</v>
      </c>
      <c r="G3578" s="13"/>
      <c r="H3578" s="16">
        <v>45898</v>
      </c>
      <c r="I3578" s="17">
        <v>45898</v>
      </c>
      <c r="J3578" s="18">
        <v>45898</v>
      </c>
      <c r="K3578" s="19">
        <v>0.23680555555555557</v>
      </c>
      <c r="L3578" s="19">
        <v>0.24651620370370372</v>
      </c>
      <c r="M3578" s="20">
        <v>0.32013888888888892</v>
      </c>
      <c r="N3578" s="19">
        <v>0.32984953703703701</v>
      </c>
      <c r="O3578" s="21">
        <v>9.7106481481480933E-3</v>
      </c>
      <c r="P3578" s="13" t="s">
        <v>2028</v>
      </c>
      <c r="Q3578" s="13" t="s">
        <v>254</v>
      </c>
      <c r="R3578" s="13" t="s">
        <v>2029</v>
      </c>
      <c r="S3578" s="22" t="s">
        <v>32</v>
      </c>
      <c r="T3578" s="23" t="s">
        <v>211</v>
      </c>
      <c r="U3578" s="23">
        <v>0</v>
      </c>
      <c r="V3578" s="22" t="s">
        <v>212</v>
      </c>
      <c r="W3578" s="24" t="s">
        <v>3677</v>
      </c>
      <c r="X3578" s="25" t="s">
        <v>50</v>
      </c>
      <c r="Y3578" s="25" t="s">
        <v>50</v>
      </c>
      <c r="Z3578" s="25" t="s">
        <v>50</v>
      </c>
      <c r="AA3578" s="25"/>
      <c r="AB3578" s="26"/>
      <c r="AC3578" s="31">
        <v>0</v>
      </c>
      <c r="AD3578" s="32"/>
      <c r="AE3578" s="32"/>
      <c r="AF3578" s="32"/>
      <c r="AG3578" s="33"/>
      <c r="AH3578" s="33"/>
      <c r="AI3578" s="33"/>
      <c r="AJ3578" s="27"/>
      <c r="AK3578" s="27"/>
      <c r="AL3578" s="27">
        <v>1.0545742156800002</v>
      </c>
      <c r="AM3578" s="27"/>
      <c r="AN3578" s="27">
        <v>0</v>
      </c>
      <c r="AO3578" s="28" t="s">
        <v>3864</v>
      </c>
      <c r="AP3578" s="29"/>
      <c r="AQ3578" s="29"/>
    </row>
    <row r="3579" spans="1:43" ht="12.65" customHeight="1">
      <c r="A3579" s="13" t="s">
        <v>942</v>
      </c>
      <c r="B3579" s="14" t="s">
        <v>3053</v>
      </c>
      <c r="C3579" s="13">
        <v>60</v>
      </c>
      <c r="D3579" s="13" t="s">
        <v>225</v>
      </c>
      <c r="E3579" s="15" t="s">
        <v>3863</v>
      </c>
      <c r="F3579" s="13">
        <v>6147</v>
      </c>
      <c r="G3579" s="13"/>
      <c r="H3579" s="16">
        <v>45898</v>
      </c>
      <c r="I3579" s="17">
        <v>45898</v>
      </c>
      <c r="J3579" s="18">
        <v>45898</v>
      </c>
      <c r="K3579" s="19">
        <v>0.51041666666666663</v>
      </c>
      <c r="L3579" s="19">
        <v>0.51998842592592598</v>
      </c>
      <c r="M3579" s="20">
        <v>0.59375</v>
      </c>
      <c r="N3579" s="19">
        <v>0.60332175925925935</v>
      </c>
      <c r="O3579" s="21">
        <v>9.5717592592593492E-3</v>
      </c>
      <c r="P3579" s="13" t="s">
        <v>2028</v>
      </c>
      <c r="Q3579" s="13" t="s">
        <v>254</v>
      </c>
      <c r="R3579" s="13" t="s">
        <v>2029</v>
      </c>
      <c r="S3579" s="22" t="s">
        <v>32</v>
      </c>
      <c r="T3579" s="23" t="s">
        <v>211</v>
      </c>
      <c r="U3579" s="23">
        <v>0</v>
      </c>
      <c r="V3579" s="22" t="s">
        <v>212</v>
      </c>
      <c r="W3579" s="24" t="s">
        <v>3677</v>
      </c>
      <c r="X3579" s="25" t="s">
        <v>50</v>
      </c>
      <c r="Y3579" s="25" t="s">
        <v>50</v>
      </c>
      <c r="Z3579" s="25" t="s">
        <v>50</v>
      </c>
      <c r="AA3579" s="25"/>
      <c r="AB3579" s="26"/>
      <c r="AC3579" s="31">
        <v>0</v>
      </c>
      <c r="AD3579" s="32"/>
      <c r="AE3579" s="32"/>
      <c r="AF3579" s="32"/>
      <c r="AG3579" s="33"/>
      <c r="AH3579" s="33"/>
      <c r="AI3579" s="33"/>
      <c r="AJ3579" s="27"/>
      <c r="AK3579" s="27"/>
      <c r="AL3579" s="27">
        <v>1.0545742156800002</v>
      </c>
      <c r="AM3579" s="27"/>
      <c r="AN3579" s="27">
        <v>0</v>
      </c>
      <c r="AO3579" s="28" t="s">
        <v>3864</v>
      </c>
      <c r="AP3579" s="29"/>
      <c r="AQ3579" s="29"/>
    </row>
    <row r="3580" spans="1:43" ht="12.65" customHeight="1">
      <c r="A3580" s="13" t="s">
        <v>942</v>
      </c>
      <c r="B3580" s="14" t="s">
        <v>3053</v>
      </c>
      <c r="C3580" s="13">
        <v>60</v>
      </c>
      <c r="D3580" s="13" t="s">
        <v>225</v>
      </c>
      <c r="E3580" s="15" t="s">
        <v>3863</v>
      </c>
      <c r="F3580" s="13">
        <v>6147</v>
      </c>
      <c r="G3580" s="13"/>
      <c r="H3580" s="16">
        <v>45898</v>
      </c>
      <c r="I3580" s="17">
        <v>45898</v>
      </c>
      <c r="J3580" s="18">
        <v>45898</v>
      </c>
      <c r="K3580" s="19">
        <v>0.65625</v>
      </c>
      <c r="L3580" s="19">
        <v>0.66631944444444446</v>
      </c>
      <c r="M3580" s="20">
        <v>0.73958333333333337</v>
      </c>
      <c r="N3580" s="19">
        <v>0.74965277777777783</v>
      </c>
      <c r="O3580" s="21">
        <v>1.0069444444444464E-2</v>
      </c>
      <c r="P3580" s="13" t="s">
        <v>2028</v>
      </c>
      <c r="Q3580" s="13" t="s">
        <v>254</v>
      </c>
      <c r="R3580" s="13" t="s">
        <v>2029</v>
      </c>
      <c r="S3580" s="22" t="s">
        <v>32</v>
      </c>
      <c r="T3580" s="23" t="s">
        <v>211</v>
      </c>
      <c r="U3580" s="23">
        <v>0</v>
      </c>
      <c r="V3580" s="22" t="s">
        <v>212</v>
      </c>
      <c r="W3580" s="24" t="s">
        <v>3677</v>
      </c>
      <c r="X3580" s="25" t="s">
        <v>50</v>
      </c>
      <c r="Y3580" s="25" t="s">
        <v>50</v>
      </c>
      <c r="Z3580" s="25" t="s">
        <v>50</v>
      </c>
      <c r="AA3580" s="25"/>
      <c r="AB3580" s="26"/>
      <c r="AC3580" s="31">
        <v>0</v>
      </c>
      <c r="AD3580" s="32"/>
      <c r="AE3580" s="32"/>
      <c r="AF3580" s="32"/>
      <c r="AG3580" s="33"/>
      <c r="AH3580" s="33"/>
      <c r="AI3580" s="33"/>
      <c r="AJ3580" s="27"/>
      <c r="AK3580" s="27"/>
      <c r="AL3580" s="27">
        <v>1.0545742156800002</v>
      </c>
      <c r="AM3580" s="27"/>
      <c r="AN3580" s="27">
        <v>0</v>
      </c>
      <c r="AO3580" s="28" t="s">
        <v>3864</v>
      </c>
      <c r="AP3580" s="29"/>
      <c r="AQ3580" s="29"/>
    </row>
    <row r="3581" spans="1:43" ht="12.65" customHeight="1">
      <c r="A3581" s="13" t="s">
        <v>942</v>
      </c>
      <c r="B3581" s="14" t="s">
        <v>3053</v>
      </c>
      <c r="C3581" s="13">
        <v>60</v>
      </c>
      <c r="D3581" s="13" t="s">
        <v>225</v>
      </c>
      <c r="E3581" s="15" t="s">
        <v>3863</v>
      </c>
      <c r="F3581" s="13">
        <v>6147</v>
      </c>
      <c r="G3581" s="13"/>
      <c r="H3581" s="16">
        <v>45898</v>
      </c>
      <c r="I3581" s="17">
        <v>45898</v>
      </c>
      <c r="J3581" s="18">
        <v>45898</v>
      </c>
      <c r="K3581" s="19">
        <v>0.88541666666666663</v>
      </c>
      <c r="L3581" s="19">
        <v>0.89443287037037045</v>
      </c>
      <c r="M3581" s="20">
        <v>0.96875</v>
      </c>
      <c r="N3581" s="19">
        <v>0.97776620370370382</v>
      </c>
      <c r="O3581" s="21">
        <v>9.0162037037038179E-3</v>
      </c>
      <c r="P3581" s="13" t="s">
        <v>2028</v>
      </c>
      <c r="Q3581" s="13" t="s">
        <v>254</v>
      </c>
      <c r="R3581" s="13" t="s">
        <v>2029</v>
      </c>
      <c r="S3581" s="22" t="s">
        <v>32</v>
      </c>
      <c r="T3581" s="23" t="s">
        <v>211</v>
      </c>
      <c r="U3581" s="23">
        <v>0</v>
      </c>
      <c r="V3581" s="22" t="s">
        <v>212</v>
      </c>
      <c r="W3581" s="24" t="s">
        <v>3677</v>
      </c>
      <c r="X3581" s="25" t="s">
        <v>50</v>
      </c>
      <c r="Y3581" s="25" t="s">
        <v>50</v>
      </c>
      <c r="Z3581" s="25" t="s">
        <v>50</v>
      </c>
      <c r="AA3581" s="25"/>
      <c r="AB3581" s="26"/>
      <c r="AC3581" s="31">
        <v>7.452</v>
      </c>
      <c r="AD3581" s="32"/>
      <c r="AE3581" s="32"/>
      <c r="AF3581" s="32"/>
      <c r="AG3581" s="33"/>
      <c r="AH3581" s="33"/>
      <c r="AI3581" s="33"/>
      <c r="AJ3581" s="27"/>
      <c r="AK3581" s="27"/>
      <c r="AL3581" s="27">
        <v>1.3182177696000001</v>
      </c>
      <c r="AM3581" s="27"/>
      <c r="AN3581" s="27">
        <v>0</v>
      </c>
      <c r="AO3581" s="28" t="s">
        <v>3864</v>
      </c>
      <c r="AP3581" s="29"/>
      <c r="AQ3581" s="29"/>
    </row>
    <row r="3582" spans="1:43" ht="12.65" customHeight="1">
      <c r="A3582" s="13" t="s">
        <v>942</v>
      </c>
      <c r="B3582" s="14" t="s">
        <v>3053</v>
      </c>
      <c r="C3582" s="13">
        <v>60</v>
      </c>
      <c r="D3582" s="13" t="s">
        <v>225</v>
      </c>
      <c r="E3582" s="15" t="s">
        <v>3863</v>
      </c>
      <c r="F3582" s="13">
        <v>6147</v>
      </c>
      <c r="G3582" s="13"/>
      <c r="H3582" s="16">
        <v>45899</v>
      </c>
      <c r="I3582" s="17">
        <v>45899</v>
      </c>
      <c r="J3582" s="18">
        <v>45899</v>
      </c>
      <c r="K3582" s="19">
        <v>0.54513888888888884</v>
      </c>
      <c r="L3582" s="19">
        <v>0.55554398148148143</v>
      </c>
      <c r="M3582" s="20">
        <v>0.62847222222222221</v>
      </c>
      <c r="N3582" s="19">
        <v>0.6388773148148148</v>
      </c>
      <c r="O3582" s="21">
        <v>1.0405092592592591E-2</v>
      </c>
      <c r="P3582" s="13" t="s">
        <v>2028</v>
      </c>
      <c r="Q3582" s="13" t="s">
        <v>254</v>
      </c>
      <c r="R3582" s="13" t="s">
        <v>2029</v>
      </c>
      <c r="S3582" s="22" t="s">
        <v>32</v>
      </c>
      <c r="T3582" s="23" t="s">
        <v>211</v>
      </c>
      <c r="U3582" s="23">
        <v>0</v>
      </c>
      <c r="V3582" s="22" t="s">
        <v>212</v>
      </c>
      <c r="W3582" s="24" t="s">
        <v>3677</v>
      </c>
      <c r="X3582" s="25" t="s">
        <v>50</v>
      </c>
      <c r="Y3582" s="25" t="s">
        <v>50</v>
      </c>
      <c r="Z3582" s="25" t="s">
        <v>50</v>
      </c>
      <c r="AA3582" s="25"/>
      <c r="AB3582" s="26"/>
      <c r="AC3582" s="31">
        <v>0</v>
      </c>
      <c r="AD3582" s="32"/>
      <c r="AE3582" s="32"/>
      <c r="AF3582" s="32"/>
      <c r="AG3582" s="33"/>
      <c r="AH3582" s="33"/>
      <c r="AI3582" s="33"/>
      <c r="AJ3582" s="27"/>
      <c r="AK3582" s="27"/>
      <c r="AL3582" s="27">
        <v>1.3709464803840001</v>
      </c>
      <c r="AM3582" s="27"/>
      <c r="AN3582" s="27">
        <v>0</v>
      </c>
      <c r="AO3582" s="28" t="s">
        <v>3864</v>
      </c>
      <c r="AP3582" s="29"/>
      <c r="AQ3582" s="29"/>
    </row>
    <row r="3583" spans="1:43" ht="12.65" customHeight="1">
      <c r="A3583" s="13" t="s">
        <v>942</v>
      </c>
      <c r="B3583" s="14" t="s">
        <v>3053</v>
      </c>
      <c r="C3583" s="13">
        <v>60</v>
      </c>
      <c r="D3583" s="13" t="s">
        <v>225</v>
      </c>
      <c r="E3583" s="15" t="s">
        <v>3863</v>
      </c>
      <c r="F3583" s="13">
        <v>6147</v>
      </c>
      <c r="G3583" s="13"/>
      <c r="H3583" s="16">
        <v>45900</v>
      </c>
      <c r="I3583" s="17">
        <v>45900</v>
      </c>
      <c r="J3583" s="18">
        <v>45900</v>
      </c>
      <c r="K3583" s="19">
        <v>0.15341435185185187</v>
      </c>
      <c r="L3583" s="19">
        <v>0.16665509259259259</v>
      </c>
      <c r="M3583" s="20">
        <v>0.23674768518518519</v>
      </c>
      <c r="N3583" s="19">
        <v>0.24998842592592593</v>
      </c>
      <c r="O3583" s="21">
        <v>1.3240740740740747E-2</v>
      </c>
      <c r="P3583" s="13" t="s">
        <v>2028</v>
      </c>
      <c r="Q3583" s="13" t="s">
        <v>254</v>
      </c>
      <c r="R3583" s="13" t="s">
        <v>2029</v>
      </c>
      <c r="S3583" s="22" t="s">
        <v>32</v>
      </c>
      <c r="T3583" s="23" t="s">
        <v>211</v>
      </c>
      <c r="U3583" s="23">
        <v>0</v>
      </c>
      <c r="V3583" s="22" t="s">
        <v>212</v>
      </c>
      <c r="W3583" s="24" t="s">
        <v>3677</v>
      </c>
      <c r="X3583" s="25" t="s">
        <v>50</v>
      </c>
      <c r="Y3583" s="25" t="s">
        <v>50</v>
      </c>
      <c r="Z3583" s="25" t="s">
        <v>50</v>
      </c>
      <c r="AA3583" s="25"/>
      <c r="AB3583" s="26"/>
      <c r="AC3583" s="31">
        <v>0</v>
      </c>
      <c r="AD3583" s="32"/>
      <c r="AE3583" s="32"/>
      <c r="AF3583" s="32"/>
      <c r="AG3583" s="33"/>
      <c r="AH3583" s="33"/>
      <c r="AI3583" s="33"/>
      <c r="AJ3583" s="27"/>
      <c r="AK3583" s="27"/>
      <c r="AL3583" s="27">
        <v>1.3709464803840001</v>
      </c>
      <c r="AM3583" s="27"/>
      <c r="AN3583" s="27">
        <v>0</v>
      </c>
      <c r="AO3583" s="28" t="s">
        <v>3864</v>
      </c>
      <c r="AP3583" s="29"/>
      <c r="AQ3583" s="29"/>
    </row>
    <row r="3584" spans="1:43" ht="12.65" customHeight="1">
      <c r="A3584" s="13" t="s">
        <v>942</v>
      </c>
      <c r="B3584" s="14" t="s">
        <v>3053</v>
      </c>
      <c r="C3584" s="13">
        <v>60</v>
      </c>
      <c r="D3584" s="13" t="s">
        <v>225</v>
      </c>
      <c r="E3584" s="15" t="s">
        <v>3865</v>
      </c>
      <c r="F3584" s="13">
        <v>1169</v>
      </c>
      <c r="G3584" s="13"/>
      <c r="H3584" s="16">
        <v>45884</v>
      </c>
      <c r="I3584" s="17">
        <v>45884</v>
      </c>
      <c r="J3584" s="18">
        <v>45884</v>
      </c>
      <c r="K3584" s="19">
        <v>0.65972222222222221</v>
      </c>
      <c r="L3584" s="19">
        <v>0.7555439814814815</v>
      </c>
      <c r="M3584" s="20">
        <v>0.74305555555555558</v>
      </c>
      <c r="N3584" s="19">
        <v>0.83887731481481487</v>
      </c>
      <c r="O3584" s="21">
        <v>9.5821759259259287E-2</v>
      </c>
      <c r="P3584" s="13" t="s">
        <v>2137</v>
      </c>
      <c r="Q3584" s="13" t="s">
        <v>254</v>
      </c>
      <c r="R3584" s="13" t="s">
        <v>2138</v>
      </c>
      <c r="S3584" s="22" t="s">
        <v>33</v>
      </c>
      <c r="T3584" s="23" t="s">
        <v>211</v>
      </c>
      <c r="U3584" s="23">
        <v>0</v>
      </c>
      <c r="V3584" s="22" t="s">
        <v>212</v>
      </c>
      <c r="W3584" s="24" t="s">
        <v>3677</v>
      </c>
      <c r="X3584" s="25" t="s">
        <v>50</v>
      </c>
      <c r="Y3584" s="25" t="s">
        <v>50</v>
      </c>
      <c r="Z3584" s="25" t="s">
        <v>50</v>
      </c>
      <c r="AA3584" s="25"/>
      <c r="AB3584" s="26"/>
      <c r="AC3584" s="31">
        <v>7.452</v>
      </c>
      <c r="AD3584" s="32"/>
      <c r="AE3584" s="32"/>
      <c r="AF3584" s="32"/>
      <c r="AG3584" s="33"/>
      <c r="AH3584" s="33"/>
      <c r="AI3584" s="33"/>
      <c r="AJ3584" s="27"/>
      <c r="AK3584" s="27"/>
      <c r="AL3584" s="27">
        <v>1.0545742156800002</v>
      </c>
      <c r="AM3584" s="27"/>
      <c r="AN3584" s="27">
        <v>0</v>
      </c>
      <c r="AO3584" s="28" t="s">
        <v>3864</v>
      </c>
      <c r="AP3584" s="29"/>
      <c r="AQ3584" s="29"/>
    </row>
    <row r="3585" spans="1:43" ht="12.65" customHeight="1">
      <c r="A3585" s="13" t="s">
        <v>942</v>
      </c>
      <c r="B3585" s="14" t="s">
        <v>3053</v>
      </c>
      <c r="C3585" s="13">
        <v>60</v>
      </c>
      <c r="D3585" s="13" t="s">
        <v>225</v>
      </c>
      <c r="E3585" s="15" t="s">
        <v>3865</v>
      </c>
      <c r="F3585" s="13">
        <v>1169</v>
      </c>
      <c r="G3585" s="13"/>
      <c r="H3585" s="16">
        <v>45884</v>
      </c>
      <c r="I3585" s="17">
        <v>45884</v>
      </c>
      <c r="J3585" s="18">
        <v>45884</v>
      </c>
      <c r="K3585" s="19">
        <v>0.77542824074074079</v>
      </c>
      <c r="L3585" s="19">
        <v>0.86387731481481489</v>
      </c>
      <c r="M3585" s="20">
        <v>0.85876157407407416</v>
      </c>
      <c r="N3585" s="19">
        <v>0.94721064814814815</v>
      </c>
      <c r="O3585" s="21">
        <v>8.8449074074073986E-2</v>
      </c>
      <c r="P3585" s="13" t="s">
        <v>2071</v>
      </c>
      <c r="Q3585" s="13" t="s">
        <v>254</v>
      </c>
      <c r="R3585" s="13" t="s">
        <v>2072</v>
      </c>
      <c r="S3585" s="22" t="s">
        <v>29</v>
      </c>
      <c r="T3585" s="23" t="s">
        <v>211</v>
      </c>
      <c r="U3585" s="23" t="s">
        <v>50</v>
      </c>
      <c r="V3585" s="22" t="s">
        <v>212</v>
      </c>
      <c r="W3585" s="24" t="s">
        <v>165</v>
      </c>
      <c r="X3585" s="25" t="s">
        <v>86</v>
      </c>
      <c r="Y3585" s="25" t="s">
        <v>114</v>
      </c>
      <c r="Z3585" s="25" t="s">
        <v>74</v>
      </c>
      <c r="AA3585" s="25"/>
      <c r="AB3585" s="26"/>
      <c r="AC3585" s="31">
        <v>8.1000000000000014</v>
      </c>
      <c r="AD3585" s="32"/>
      <c r="AE3585" s="32"/>
      <c r="AF3585" s="32"/>
      <c r="AG3585" s="33"/>
      <c r="AH3585" s="33"/>
      <c r="AI3585" s="33"/>
      <c r="AJ3585" s="27"/>
      <c r="AK3585" s="27"/>
      <c r="AL3585" s="27">
        <v>3.1637226470399997</v>
      </c>
      <c r="AM3585" s="27"/>
      <c r="AN3585" s="27">
        <v>0</v>
      </c>
      <c r="AO3585" s="28" t="s">
        <v>3864</v>
      </c>
      <c r="AP3585" s="29"/>
      <c r="AQ3585" s="29"/>
    </row>
    <row r="3586" spans="1:43" ht="12.65" customHeight="1">
      <c r="A3586" s="13" t="s">
        <v>942</v>
      </c>
      <c r="B3586" s="14" t="s">
        <v>3053</v>
      </c>
      <c r="C3586" s="13">
        <v>60</v>
      </c>
      <c r="D3586" s="13" t="s">
        <v>225</v>
      </c>
      <c r="E3586" s="15" t="s">
        <v>3865</v>
      </c>
      <c r="F3586" s="13">
        <v>1169</v>
      </c>
      <c r="G3586" s="13"/>
      <c r="H3586" s="16">
        <v>45885</v>
      </c>
      <c r="I3586" s="17">
        <v>45885</v>
      </c>
      <c r="J3586" s="18">
        <v>45885</v>
      </c>
      <c r="K3586" s="19">
        <v>0.22222222222222224</v>
      </c>
      <c r="L3586" s="19">
        <v>0.29859953703703701</v>
      </c>
      <c r="M3586" s="20">
        <v>0.30555555555555558</v>
      </c>
      <c r="N3586" s="19">
        <v>0.38193287037037033</v>
      </c>
      <c r="O3586" s="21">
        <v>7.6377314814814745E-2</v>
      </c>
      <c r="P3586" s="13" t="s">
        <v>2130</v>
      </c>
      <c r="Q3586" s="13" t="s">
        <v>254</v>
      </c>
      <c r="R3586" s="13" t="s">
        <v>2131</v>
      </c>
      <c r="S3586" s="22" t="s">
        <v>31</v>
      </c>
      <c r="T3586" s="23" t="s">
        <v>211</v>
      </c>
      <c r="U3586" s="23" t="s">
        <v>50</v>
      </c>
      <c r="V3586" s="22" t="s">
        <v>212</v>
      </c>
      <c r="W3586" s="24" t="s">
        <v>165</v>
      </c>
      <c r="X3586" s="25" t="s">
        <v>86</v>
      </c>
      <c r="Y3586" s="25" t="s">
        <v>114</v>
      </c>
      <c r="Z3586" s="25" t="s">
        <v>74</v>
      </c>
      <c r="AA3586" s="25"/>
      <c r="AB3586" s="26"/>
      <c r="AC3586" s="31">
        <v>0.24299999999999999</v>
      </c>
      <c r="AD3586" s="32"/>
      <c r="AE3586" s="32"/>
      <c r="AF3586" s="32"/>
      <c r="AG3586" s="33"/>
      <c r="AH3586" s="33"/>
      <c r="AI3586" s="33"/>
      <c r="AJ3586" s="27"/>
      <c r="AK3586" s="27"/>
      <c r="AL3586" s="27">
        <v>1.3709464803840001</v>
      </c>
      <c r="AM3586" s="27"/>
      <c r="AN3586" s="27">
        <v>0</v>
      </c>
      <c r="AO3586" s="28" t="s">
        <v>3864</v>
      </c>
      <c r="AP3586" s="29"/>
      <c r="AQ3586" s="29"/>
    </row>
    <row r="3587" spans="1:43" ht="12.65" customHeight="1">
      <c r="A3587" s="13" t="s">
        <v>942</v>
      </c>
      <c r="B3587" s="14" t="s">
        <v>3053</v>
      </c>
      <c r="C3587" s="13">
        <v>60</v>
      </c>
      <c r="D3587" s="13" t="s">
        <v>225</v>
      </c>
      <c r="E3587" s="15" t="s">
        <v>3865</v>
      </c>
      <c r="F3587" s="13">
        <v>1169</v>
      </c>
      <c r="G3587" s="13"/>
      <c r="H3587" s="16">
        <v>45885</v>
      </c>
      <c r="I3587" s="17">
        <v>45885</v>
      </c>
      <c r="J3587" s="18">
        <v>45885</v>
      </c>
      <c r="K3587" s="19">
        <v>0.3611111111111111</v>
      </c>
      <c r="L3587" s="19">
        <v>0.43748842592592591</v>
      </c>
      <c r="M3587" s="20">
        <v>0.44444444444444448</v>
      </c>
      <c r="N3587" s="19">
        <v>0.52082175925925933</v>
      </c>
      <c r="O3587" s="21">
        <v>7.6377314814814856E-2</v>
      </c>
      <c r="P3587" s="13" t="s">
        <v>1993</v>
      </c>
      <c r="Q3587" s="13" t="s">
        <v>254</v>
      </c>
      <c r="R3587" s="13" t="s">
        <v>1994</v>
      </c>
      <c r="S3587" s="22" t="s">
        <v>31</v>
      </c>
      <c r="T3587" s="23" t="s">
        <v>211</v>
      </c>
      <c r="U3587" s="23" t="s">
        <v>50</v>
      </c>
      <c r="V3587" s="22" t="s">
        <v>212</v>
      </c>
      <c r="W3587" s="24" t="s">
        <v>160</v>
      </c>
      <c r="X3587" s="25" t="s">
        <v>161</v>
      </c>
      <c r="Y3587" s="25" t="s">
        <v>114</v>
      </c>
      <c r="Z3587" s="25" t="s">
        <v>69</v>
      </c>
      <c r="AA3587" s="25"/>
      <c r="AB3587" s="26"/>
      <c r="AC3587" s="31">
        <v>5.2650000000000006</v>
      </c>
      <c r="AD3587" s="32"/>
      <c r="AE3587" s="32"/>
      <c r="AF3587" s="32"/>
      <c r="AG3587" s="33"/>
      <c r="AH3587" s="33"/>
      <c r="AI3587" s="33"/>
      <c r="AJ3587" s="27"/>
      <c r="AK3587" s="27"/>
      <c r="AL3587" s="27">
        <v>1.3709464803840001</v>
      </c>
      <c r="AM3587" s="27"/>
      <c r="AN3587" s="27">
        <v>0</v>
      </c>
      <c r="AO3587" s="28" t="s">
        <v>3864</v>
      </c>
      <c r="AP3587" s="29"/>
      <c r="AQ3587" s="29"/>
    </row>
    <row r="3588" spans="1:43" ht="12.65" customHeight="1">
      <c r="A3588" s="13" t="s">
        <v>942</v>
      </c>
      <c r="B3588" s="14" t="s">
        <v>3053</v>
      </c>
      <c r="C3588" s="13">
        <v>60</v>
      </c>
      <c r="D3588" s="13" t="s">
        <v>225</v>
      </c>
      <c r="E3588" s="15" t="s">
        <v>3865</v>
      </c>
      <c r="F3588" s="13">
        <v>1169</v>
      </c>
      <c r="G3588" s="13"/>
      <c r="H3588" s="16">
        <v>45885</v>
      </c>
      <c r="I3588" s="17">
        <v>45885</v>
      </c>
      <c r="J3588" s="18">
        <v>45885</v>
      </c>
      <c r="K3588" s="19">
        <v>0.55555555555555547</v>
      </c>
      <c r="L3588" s="19">
        <v>0.74998842592592596</v>
      </c>
      <c r="M3588" s="20">
        <v>0.63888888888888884</v>
      </c>
      <c r="N3588" s="19">
        <v>0.83332175925925922</v>
      </c>
      <c r="O3588" s="21">
        <v>0.19443287037037038</v>
      </c>
      <c r="P3588" s="13" t="s">
        <v>2137</v>
      </c>
      <c r="Q3588" s="13" t="s">
        <v>254</v>
      </c>
      <c r="R3588" s="13" t="s">
        <v>2138</v>
      </c>
      <c r="S3588" s="22" t="s">
        <v>33</v>
      </c>
      <c r="T3588" s="23" t="s">
        <v>211</v>
      </c>
      <c r="U3588" s="23">
        <v>0</v>
      </c>
      <c r="V3588" s="22" t="s">
        <v>212</v>
      </c>
      <c r="W3588" s="24" t="s">
        <v>3677</v>
      </c>
      <c r="X3588" s="25" t="s">
        <v>50</v>
      </c>
      <c r="Y3588" s="25" t="s">
        <v>50</v>
      </c>
      <c r="Z3588" s="25" t="s">
        <v>50</v>
      </c>
      <c r="AA3588" s="25"/>
      <c r="AB3588" s="26"/>
      <c r="AC3588" s="31">
        <v>0.64800000000000013</v>
      </c>
      <c r="AD3588" s="32"/>
      <c r="AE3588" s="32"/>
      <c r="AF3588" s="32"/>
      <c r="AG3588" s="33"/>
      <c r="AH3588" s="33"/>
      <c r="AI3588" s="33"/>
      <c r="AJ3588" s="27"/>
      <c r="AK3588" s="27"/>
      <c r="AL3588" s="27">
        <v>1.3709464803840001</v>
      </c>
      <c r="AM3588" s="27"/>
      <c r="AN3588" s="27">
        <v>0</v>
      </c>
      <c r="AO3588" s="28" t="s">
        <v>3864</v>
      </c>
      <c r="AP3588" s="29"/>
      <c r="AQ3588" s="29"/>
    </row>
    <row r="3589" spans="1:43" ht="12.65" customHeight="1">
      <c r="A3589" s="13" t="s">
        <v>942</v>
      </c>
      <c r="B3589" s="14" t="s">
        <v>3053</v>
      </c>
      <c r="C3589" s="13">
        <v>60</v>
      </c>
      <c r="D3589" s="13" t="s">
        <v>225</v>
      </c>
      <c r="E3589" s="15" t="s">
        <v>3865</v>
      </c>
      <c r="F3589" s="13">
        <v>1169</v>
      </c>
      <c r="G3589" s="13"/>
      <c r="H3589" s="16">
        <v>45886</v>
      </c>
      <c r="I3589" s="17">
        <v>45886</v>
      </c>
      <c r="J3589" s="18">
        <v>45886</v>
      </c>
      <c r="K3589" s="19">
        <v>0.4513888888888889</v>
      </c>
      <c r="L3589" s="19">
        <v>0.53818287037037038</v>
      </c>
      <c r="M3589" s="20">
        <v>0.53472222222222221</v>
      </c>
      <c r="N3589" s="19">
        <v>0.62151620370370375</v>
      </c>
      <c r="O3589" s="21">
        <v>8.6793981481481541E-2</v>
      </c>
      <c r="P3589" s="13" t="s">
        <v>2073</v>
      </c>
      <c r="Q3589" s="13" t="s">
        <v>254</v>
      </c>
      <c r="R3589" s="13" t="s">
        <v>2074</v>
      </c>
      <c r="S3589" s="22" t="s">
        <v>29</v>
      </c>
      <c r="T3589" s="23" t="s">
        <v>211</v>
      </c>
      <c r="U3589" s="23" t="s">
        <v>50</v>
      </c>
      <c r="V3589" s="22" t="s">
        <v>212</v>
      </c>
      <c r="W3589" s="24" t="s">
        <v>184</v>
      </c>
      <c r="X3589" s="25" t="s">
        <v>185</v>
      </c>
      <c r="Y3589" s="25" t="s">
        <v>114</v>
      </c>
      <c r="Z3589" s="25" t="s">
        <v>54</v>
      </c>
      <c r="AA3589" s="25"/>
      <c r="AB3589" s="26"/>
      <c r="AC3589" s="31">
        <v>22.761000000000003</v>
      </c>
      <c r="AD3589" s="32"/>
      <c r="AE3589" s="32"/>
      <c r="AF3589" s="32"/>
      <c r="AG3589" s="33"/>
      <c r="AH3589" s="33"/>
      <c r="AI3589" s="33"/>
      <c r="AJ3589" s="27"/>
      <c r="AK3589" s="27"/>
      <c r="AL3589" s="27">
        <v>3.2902715529216002</v>
      </c>
      <c r="AM3589" s="27"/>
      <c r="AN3589" s="27">
        <v>0</v>
      </c>
      <c r="AO3589" s="28" t="s">
        <v>3864</v>
      </c>
      <c r="AP3589" s="29"/>
      <c r="AQ3589" s="29"/>
    </row>
    <row r="3590" spans="1:43" ht="12.65" customHeight="1">
      <c r="A3590" s="13" t="s">
        <v>942</v>
      </c>
      <c r="B3590" s="14" t="s">
        <v>3053</v>
      </c>
      <c r="C3590" s="13">
        <v>60</v>
      </c>
      <c r="D3590" s="13" t="s">
        <v>225</v>
      </c>
      <c r="E3590" s="15" t="s">
        <v>3865</v>
      </c>
      <c r="F3590" s="13">
        <v>1169</v>
      </c>
      <c r="G3590" s="13"/>
      <c r="H3590" s="16">
        <v>45886</v>
      </c>
      <c r="I3590" s="17">
        <v>45886</v>
      </c>
      <c r="J3590" s="18">
        <v>45886</v>
      </c>
      <c r="K3590" s="19">
        <v>0.55555555555555547</v>
      </c>
      <c r="L3590" s="19">
        <v>0.74998842592592596</v>
      </c>
      <c r="M3590" s="20">
        <v>0.63888888888888884</v>
      </c>
      <c r="N3590" s="19">
        <v>0.83332175925925922</v>
      </c>
      <c r="O3590" s="21">
        <v>0.19443287037037038</v>
      </c>
      <c r="P3590" s="13" t="s">
        <v>2137</v>
      </c>
      <c r="Q3590" s="13" t="s">
        <v>254</v>
      </c>
      <c r="R3590" s="13" t="s">
        <v>2138</v>
      </c>
      <c r="S3590" s="22" t="s">
        <v>33</v>
      </c>
      <c r="T3590" s="23" t="s">
        <v>211</v>
      </c>
      <c r="U3590" s="23">
        <v>0</v>
      </c>
      <c r="V3590" s="22" t="s">
        <v>212</v>
      </c>
      <c r="W3590" s="24" t="s">
        <v>3677</v>
      </c>
      <c r="X3590" s="25" t="s">
        <v>50</v>
      </c>
      <c r="Y3590" s="25" t="s">
        <v>50</v>
      </c>
      <c r="Z3590" s="25" t="s">
        <v>50</v>
      </c>
      <c r="AA3590" s="25"/>
      <c r="AB3590" s="26"/>
      <c r="AC3590" s="31">
        <v>5.8320000000000007</v>
      </c>
      <c r="AD3590" s="32"/>
      <c r="AE3590" s="32"/>
      <c r="AF3590" s="32"/>
      <c r="AG3590" s="33"/>
      <c r="AH3590" s="33"/>
      <c r="AI3590" s="33"/>
      <c r="AJ3590" s="27"/>
      <c r="AK3590" s="27"/>
      <c r="AL3590" s="27">
        <v>1.3709464803840001</v>
      </c>
      <c r="AM3590" s="27"/>
      <c r="AN3590" s="27">
        <v>0</v>
      </c>
      <c r="AO3590" s="28" t="s">
        <v>3864</v>
      </c>
      <c r="AP3590" s="29"/>
      <c r="AQ3590" s="29"/>
    </row>
    <row r="3591" spans="1:43" ht="12.65" customHeight="1">
      <c r="A3591" s="13" t="s">
        <v>942</v>
      </c>
      <c r="B3591" s="14" t="s">
        <v>3053</v>
      </c>
      <c r="C3591" s="13">
        <v>60</v>
      </c>
      <c r="D3591" s="13" t="s">
        <v>225</v>
      </c>
      <c r="E3591" s="15" t="s">
        <v>3865</v>
      </c>
      <c r="F3591" s="13">
        <v>1169</v>
      </c>
      <c r="G3591" s="13"/>
      <c r="H3591" s="16">
        <v>45887</v>
      </c>
      <c r="I3591" s="17">
        <v>45887</v>
      </c>
      <c r="J3591" s="18">
        <v>45887</v>
      </c>
      <c r="K3591" s="19">
        <v>0.37569444444444444</v>
      </c>
      <c r="L3591" s="19">
        <v>0.44859953703703703</v>
      </c>
      <c r="M3591" s="20">
        <v>0.45902777777777776</v>
      </c>
      <c r="N3591" s="19">
        <v>0.5319328703703704</v>
      </c>
      <c r="O3591" s="21">
        <v>7.2905092592592646E-2</v>
      </c>
      <c r="P3591" s="13" t="s">
        <v>2226</v>
      </c>
      <c r="Q3591" s="13" t="s">
        <v>254</v>
      </c>
      <c r="R3591" s="13" t="s">
        <v>2227</v>
      </c>
      <c r="S3591" s="22" t="s">
        <v>31</v>
      </c>
      <c r="T3591" s="23" t="s">
        <v>211</v>
      </c>
      <c r="U3591" s="23" t="s">
        <v>50</v>
      </c>
      <c r="V3591" s="22" t="s">
        <v>212</v>
      </c>
      <c r="W3591" s="24" t="s">
        <v>184</v>
      </c>
      <c r="X3591" s="25" t="s">
        <v>185</v>
      </c>
      <c r="Y3591" s="25" t="s">
        <v>114</v>
      </c>
      <c r="Z3591" s="25" t="s">
        <v>54</v>
      </c>
      <c r="AA3591" s="25"/>
      <c r="AB3591" s="26"/>
      <c r="AC3591" s="31">
        <v>8.1000000000000016E-2</v>
      </c>
      <c r="AD3591" s="32"/>
      <c r="AE3591" s="32"/>
      <c r="AF3591" s="32"/>
      <c r="AG3591" s="33"/>
      <c r="AH3591" s="33"/>
      <c r="AI3591" s="33"/>
      <c r="AJ3591" s="27"/>
      <c r="AK3591" s="27"/>
      <c r="AL3591" s="27">
        <v>1.0545742156800002</v>
      </c>
      <c r="AM3591" s="27"/>
      <c r="AN3591" s="27">
        <v>0</v>
      </c>
      <c r="AO3591" s="28" t="s">
        <v>3864</v>
      </c>
      <c r="AP3591" s="29"/>
      <c r="AQ3591" s="29"/>
    </row>
    <row r="3592" spans="1:43" ht="12.65" customHeight="1">
      <c r="A3592" s="13" t="s">
        <v>942</v>
      </c>
      <c r="B3592" s="14" t="s">
        <v>3053</v>
      </c>
      <c r="C3592" s="13">
        <v>60</v>
      </c>
      <c r="D3592" s="13" t="s">
        <v>225</v>
      </c>
      <c r="E3592" s="15" t="s">
        <v>3865</v>
      </c>
      <c r="F3592" s="13">
        <v>1169</v>
      </c>
      <c r="G3592" s="13"/>
      <c r="H3592" s="16">
        <v>45887</v>
      </c>
      <c r="I3592" s="17">
        <v>45887</v>
      </c>
      <c r="J3592" s="18">
        <v>45887</v>
      </c>
      <c r="K3592" s="19">
        <v>0.65972222222222221</v>
      </c>
      <c r="L3592" s="19">
        <v>0.75623842592592594</v>
      </c>
      <c r="M3592" s="20">
        <v>0.74305555555555558</v>
      </c>
      <c r="N3592" s="19">
        <v>0.83957175925925931</v>
      </c>
      <c r="O3592" s="21">
        <v>9.6516203703703729E-2</v>
      </c>
      <c r="P3592" s="13" t="s">
        <v>2137</v>
      </c>
      <c r="Q3592" s="13" t="s">
        <v>254</v>
      </c>
      <c r="R3592" s="13" t="s">
        <v>2138</v>
      </c>
      <c r="S3592" s="22" t="s">
        <v>33</v>
      </c>
      <c r="T3592" s="23" t="s">
        <v>211</v>
      </c>
      <c r="U3592" s="23">
        <v>0</v>
      </c>
      <c r="V3592" s="22" t="s">
        <v>212</v>
      </c>
      <c r="W3592" s="24" t="s">
        <v>3677</v>
      </c>
      <c r="X3592" s="25" t="s">
        <v>50</v>
      </c>
      <c r="Y3592" s="25" t="s">
        <v>50</v>
      </c>
      <c r="Z3592" s="25" t="s">
        <v>50</v>
      </c>
      <c r="AA3592" s="25"/>
      <c r="AB3592" s="26"/>
      <c r="AC3592" s="31">
        <v>1.863</v>
      </c>
      <c r="AD3592" s="32"/>
      <c r="AE3592" s="32"/>
      <c r="AF3592" s="32"/>
      <c r="AG3592" s="33"/>
      <c r="AH3592" s="33"/>
      <c r="AI3592" s="33"/>
      <c r="AJ3592" s="27"/>
      <c r="AK3592" s="27"/>
      <c r="AL3592" s="27">
        <v>1.0545742156800002</v>
      </c>
      <c r="AM3592" s="27"/>
      <c r="AN3592" s="27">
        <v>0</v>
      </c>
      <c r="AO3592" s="28" t="s">
        <v>3864</v>
      </c>
      <c r="AP3592" s="29"/>
      <c r="AQ3592" s="29"/>
    </row>
    <row r="3593" spans="1:43" ht="12.65" customHeight="1">
      <c r="A3593" s="13" t="s">
        <v>942</v>
      </c>
      <c r="B3593" s="14" t="s">
        <v>3053</v>
      </c>
      <c r="C3593" s="13">
        <v>60</v>
      </c>
      <c r="D3593" s="13" t="s">
        <v>225</v>
      </c>
      <c r="E3593" s="15" t="s">
        <v>3865</v>
      </c>
      <c r="F3593" s="13">
        <v>1169</v>
      </c>
      <c r="G3593" s="13"/>
      <c r="H3593" s="16">
        <v>45887</v>
      </c>
      <c r="I3593" s="17">
        <v>45887</v>
      </c>
      <c r="J3593" s="18">
        <v>45887</v>
      </c>
      <c r="K3593" s="19">
        <v>0.77430555555555558</v>
      </c>
      <c r="L3593" s="19">
        <v>0.86387731481481489</v>
      </c>
      <c r="M3593" s="20">
        <v>0.85763888888888895</v>
      </c>
      <c r="N3593" s="19">
        <v>0.94721064814814815</v>
      </c>
      <c r="O3593" s="21">
        <v>8.9571759259259198E-2</v>
      </c>
      <c r="P3593" s="13" t="s">
        <v>2228</v>
      </c>
      <c r="Q3593" s="13" t="s">
        <v>254</v>
      </c>
      <c r="R3593" s="13" t="s">
        <v>2229</v>
      </c>
      <c r="S3593" s="22" t="s">
        <v>29</v>
      </c>
      <c r="T3593" s="23" t="s">
        <v>211</v>
      </c>
      <c r="U3593" s="23" t="s">
        <v>50</v>
      </c>
      <c r="V3593" s="22" t="s">
        <v>212</v>
      </c>
      <c r="W3593" s="24" t="s">
        <v>208</v>
      </c>
      <c r="X3593" s="25" t="s">
        <v>127</v>
      </c>
      <c r="Y3593" s="25" t="s">
        <v>114</v>
      </c>
      <c r="Z3593" s="25" t="s">
        <v>62</v>
      </c>
      <c r="AA3593" s="25"/>
      <c r="AB3593" s="26"/>
      <c r="AC3593" s="31">
        <v>24.705000000000002</v>
      </c>
      <c r="AD3593" s="32"/>
      <c r="AE3593" s="32"/>
      <c r="AF3593" s="32"/>
      <c r="AG3593" s="33"/>
      <c r="AH3593" s="33"/>
      <c r="AI3593" s="33"/>
      <c r="AJ3593" s="27"/>
      <c r="AK3593" s="27"/>
      <c r="AL3593" s="27">
        <v>3.1637226470399997</v>
      </c>
      <c r="AM3593" s="27"/>
      <c r="AN3593" s="27">
        <v>0</v>
      </c>
      <c r="AO3593" s="28" t="s">
        <v>3864</v>
      </c>
      <c r="AP3593" s="29"/>
      <c r="AQ3593" s="29"/>
    </row>
    <row r="3594" spans="1:43" ht="12.65" customHeight="1">
      <c r="A3594" s="13" t="s">
        <v>942</v>
      </c>
      <c r="B3594" s="14" t="s">
        <v>3053</v>
      </c>
      <c r="C3594" s="13">
        <v>60</v>
      </c>
      <c r="D3594" s="13" t="s">
        <v>225</v>
      </c>
      <c r="E3594" s="15" t="s">
        <v>3865</v>
      </c>
      <c r="F3594" s="13">
        <v>1169</v>
      </c>
      <c r="G3594" s="13"/>
      <c r="H3594" s="16">
        <v>45888</v>
      </c>
      <c r="I3594" s="17">
        <v>45888</v>
      </c>
      <c r="J3594" s="18">
        <v>45888</v>
      </c>
      <c r="K3594" s="19">
        <v>0.22430555555555556</v>
      </c>
      <c r="L3594" s="19">
        <v>0.29721064814814813</v>
      </c>
      <c r="M3594" s="20">
        <v>0.30763888888888891</v>
      </c>
      <c r="N3594" s="19">
        <v>0.38054398148148144</v>
      </c>
      <c r="O3594" s="21">
        <v>7.2905092592592535E-2</v>
      </c>
      <c r="P3594" s="13" t="s">
        <v>2030</v>
      </c>
      <c r="Q3594" s="13" t="s">
        <v>254</v>
      </c>
      <c r="R3594" s="13" t="s">
        <v>2031</v>
      </c>
      <c r="S3594" s="22" t="s">
        <v>31</v>
      </c>
      <c r="T3594" s="23" t="s">
        <v>211</v>
      </c>
      <c r="U3594" s="23" t="s">
        <v>50</v>
      </c>
      <c r="V3594" s="22" t="s">
        <v>212</v>
      </c>
      <c r="W3594" s="24" t="s">
        <v>204</v>
      </c>
      <c r="X3594" s="25" t="s">
        <v>90</v>
      </c>
      <c r="Y3594" s="25" t="s">
        <v>114</v>
      </c>
      <c r="Z3594" s="25" t="s">
        <v>63</v>
      </c>
      <c r="AA3594" s="25"/>
      <c r="AB3594" s="26"/>
      <c r="AC3594" s="31">
        <v>2.5920000000000005</v>
      </c>
      <c r="AD3594" s="32"/>
      <c r="AE3594" s="32"/>
      <c r="AF3594" s="32"/>
      <c r="AG3594" s="33"/>
      <c r="AH3594" s="33"/>
      <c r="AI3594" s="33"/>
      <c r="AJ3594" s="27"/>
      <c r="AK3594" s="27"/>
      <c r="AL3594" s="27">
        <v>1.0545742156800002</v>
      </c>
      <c r="AM3594" s="27"/>
      <c r="AN3594" s="27">
        <v>0</v>
      </c>
      <c r="AO3594" s="28" t="s">
        <v>3864</v>
      </c>
      <c r="AP3594" s="29"/>
      <c r="AQ3594" s="29"/>
    </row>
    <row r="3595" spans="1:43" ht="12.65" customHeight="1">
      <c r="A3595" s="13" t="s">
        <v>942</v>
      </c>
      <c r="B3595" s="14" t="s">
        <v>3053</v>
      </c>
      <c r="C3595" s="13">
        <v>60</v>
      </c>
      <c r="D3595" s="13" t="s">
        <v>225</v>
      </c>
      <c r="E3595" s="15" t="s">
        <v>3865</v>
      </c>
      <c r="F3595" s="13">
        <v>1169</v>
      </c>
      <c r="G3595" s="13"/>
      <c r="H3595" s="16">
        <v>45888</v>
      </c>
      <c r="I3595" s="17">
        <v>45888</v>
      </c>
      <c r="J3595" s="18">
        <v>45888</v>
      </c>
      <c r="K3595" s="19">
        <v>0.36041666666666666</v>
      </c>
      <c r="L3595" s="19">
        <v>0.43262731481481481</v>
      </c>
      <c r="M3595" s="20">
        <v>0.44375000000000003</v>
      </c>
      <c r="N3595" s="19">
        <v>0.51596064814814813</v>
      </c>
      <c r="O3595" s="21">
        <v>7.2210648148148093E-2</v>
      </c>
      <c r="P3595" s="13" t="s">
        <v>2032</v>
      </c>
      <c r="Q3595" s="13" t="s">
        <v>254</v>
      </c>
      <c r="R3595" s="13" t="s">
        <v>2033</v>
      </c>
      <c r="S3595" s="22" t="s">
        <v>31</v>
      </c>
      <c r="T3595" s="23" t="s">
        <v>211</v>
      </c>
      <c r="U3595" s="23" t="s">
        <v>50</v>
      </c>
      <c r="V3595" s="22" t="s">
        <v>212</v>
      </c>
      <c r="W3595" s="24" t="s">
        <v>208</v>
      </c>
      <c r="X3595" s="25" t="s">
        <v>127</v>
      </c>
      <c r="Y3595" s="25" t="s">
        <v>114</v>
      </c>
      <c r="Z3595" s="25" t="s">
        <v>62</v>
      </c>
      <c r="AA3595" s="25"/>
      <c r="AB3595" s="26"/>
      <c r="AC3595" s="31">
        <v>0.24299999999999999</v>
      </c>
      <c r="AD3595" s="32"/>
      <c r="AE3595" s="32"/>
      <c r="AF3595" s="32"/>
      <c r="AG3595" s="33"/>
      <c r="AH3595" s="33"/>
      <c r="AI3595" s="33"/>
      <c r="AJ3595" s="27"/>
      <c r="AK3595" s="27"/>
      <c r="AL3595" s="27">
        <v>1.0545742156800002</v>
      </c>
      <c r="AM3595" s="27"/>
      <c r="AN3595" s="27">
        <v>0</v>
      </c>
      <c r="AO3595" s="28" t="s">
        <v>3864</v>
      </c>
      <c r="AP3595" s="29"/>
      <c r="AQ3595" s="29"/>
    </row>
    <row r="3596" spans="1:43" ht="12.65" customHeight="1">
      <c r="A3596" s="13" t="s">
        <v>942</v>
      </c>
      <c r="B3596" s="14" t="s">
        <v>3053</v>
      </c>
      <c r="C3596" s="13">
        <v>60</v>
      </c>
      <c r="D3596" s="13" t="s">
        <v>225</v>
      </c>
      <c r="E3596" s="15" t="s">
        <v>3865</v>
      </c>
      <c r="F3596" s="13">
        <v>1169</v>
      </c>
      <c r="G3596" s="13"/>
      <c r="H3596" s="16">
        <v>45888</v>
      </c>
      <c r="I3596" s="17">
        <v>45888</v>
      </c>
      <c r="J3596" s="18">
        <v>45888</v>
      </c>
      <c r="K3596" s="19">
        <v>0.43263888888888891</v>
      </c>
      <c r="L3596" s="19">
        <v>0.47221064814814812</v>
      </c>
      <c r="M3596" s="20">
        <v>0.51597222222222228</v>
      </c>
      <c r="N3596" s="19">
        <v>0.55554398148148143</v>
      </c>
      <c r="O3596" s="21">
        <v>3.9571759259259154E-2</v>
      </c>
      <c r="P3596" s="13" t="s">
        <v>2028</v>
      </c>
      <c r="Q3596" s="13" t="s">
        <v>254</v>
      </c>
      <c r="R3596" s="13" t="s">
        <v>2029</v>
      </c>
      <c r="S3596" s="22" t="s">
        <v>32</v>
      </c>
      <c r="T3596" s="23" t="s">
        <v>211</v>
      </c>
      <c r="U3596" s="23">
        <v>0</v>
      </c>
      <c r="V3596" s="22" t="s">
        <v>212</v>
      </c>
      <c r="W3596" s="24" t="s">
        <v>3677</v>
      </c>
      <c r="X3596" s="25" t="s">
        <v>50</v>
      </c>
      <c r="Y3596" s="25" t="s">
        <v>50</v>
      </c>
      <c r="Z3596" s="25" t="s">
        <v>50</v>
      </c>
      <c r="AA3596" s="25"/>
      <c r="AB3596" s="26"/>
      <c r="AC3596" s="31">
        <v>0</v>
      </c>
      <c r="AD3596" s="32"/>
      <c r="AE3596" s="32"/>
      <c r="AF3596" s="32"/>
      <c r="AG3596" s="33"/>
      <c r="AH3596" s="33"/>
      <c r="AI3596" s="33"/>
      <c r="AJ3596" s="27"/>
      <c r="AK3596" s="27"/>
      <c r="AL3596" s="27">
        <v>1.0545742156800002</v>
      </c>
      <c r="AM3596" s="27"/>
      <c r="AN3596" s="27">
        <v>0</v>
      </c>
      <c r="AO3596" s="28" t="s">
        <v>3864</v>
      </c>
      <c r="AP3596" s="29"/>
      <c r="AQ3596" s="29"/>
    </row>
    <row r="3597" spans="1:43" ht="12.65" customHeight="1">
      <c r="A3597" s="13" t="s">
        <v>942</v>
      </c>
      <c r="B3597" s="14" t="s">
        <v>3053</v>
      </c>
      <c r="C3597" s="13">
        <v>60</v>
      </c>
      <c r="D3597" s="13" t="s">
        <v>225</v>
      </c>
      <c r="E3597" s="15" t="s">
        <v>3865</v>
      </c>
      <c r="F3597" s="13">
        <v>1169</v>
      </c>
      <c r="G3597" s="13"/>
      <c r="H3597" s="16">
        <v>45888</v>
      </c>
      <c r="I3597" s="17">
        <v>45888</v>
      </c>
      <c r="J3597" s="18">
        <v>45888</v>
      </c>
      <c r="K3597" s="19">
        <v>0.75</v>
      </c>
      <c r="L3597" s="19">
        <v>0.78748842592592594</v>
      </c>
      <c r="M3597" s="20">
        <v>0.83333333333333337</v>
      </c>
      <c r="N3597" s="19">
        <v>0.87082175925925931</v>
      </c>
      <c r="O3597" s="21">
        <v>3.7488425925925939E-2</v>
      </c>
      <c r="P3597" s="13" t="s">
        <v>2028</v>
      </c>
      <c r="Q3597" s="13" t="s">
        <v>254</v>
      </c>
      <c r="R3597" s="13" t="s">
        <v>2029</v>
      </c>
      <c r="S3597" s="22" t="s">
        <v>32</v>
      </c>
      <c r="T3597" s="23" t="s">
        <v>211</v>
      </c>
      <c r="U3597" s="23">
        <v>0</v>
      </c>
      <c r="V3597" s="22" t="s">
        <v>212</v>
      </c>
      <c r="W3597" s="24" t="s">
        <v>3677</v>
      </c>
      <c r="X3597" s="25" t="s">
        <v>50</v>
      </c>
      <c r="Y3597" s="25" t="s">
        <v>50</v>
      </c>
      <c r="Z3597" s="25" t="s">
        <v>50</v>
      </c>
      <c r="AA3597" s="25"/>
      <c r="AB3597" s="26"/>
      <c r="AC3597" s="31">
        <v>2.1060000000000003</v>
      </c>
      <c r="AD3597" s="32"/>
      <c r="AE3597" s="32"/>
      <c r="AF3597" s="32"/>
      <c r="AG3597" s="33"/>
      <c r="AH3597" s="33"/>
      <c r="AI3597" s="33"/>
      <c r="AJ3597" s="27"/>
      <c r="AK3597" s="27"/>
      <c r="AL3597" s="27">
        <v>1.3182177696000001</v>
      </c>
      <c r="AM3597" s="27"/>
      <c r="AN3597" s="27">
        <v>0</v>
      </c>
      <c r="AO3597" s="28" t="s">
        <v>3864</v>
      </c>
      <c r="AP3597" s="29"/>
      <c r="AQ3597" s="29"/>
    </row>
    <row r="3598" spans="1:43" ht="12.65" customHeight="1">
      <c r="A3598" s="13" t="s">
        <v>942</v>
      </c>
      <c r="B3598" s="14" t="s">
        <v>3053</v>
      </c>
      <c r="C3598" s="13">
        <v>60</v>
      </c>
      <c r="D3598" s="13" t="s">
        <v>225</v>
      </c>
      <c r="E3598" s="15" t="s">
        <v>3865</v>
      </c>
      <c r="F3598" s="13">
        <v>1169</v>
      </c>
      <c r="G3598" s="13"/>
      <c r="H3598" s="16">
        <v>45888</v>
      </c>
      <c r="I3598" s="17">
        <v>45889</v>
      </c>
      <c r="J3598" s="18">
        <v>45889</v>
      </c>
      <c r="K3598" s="19">
        <v>0.95833333333333337</v>
      </c>
      <c r="L3598" s="19">
        <v>0.99998842592592596</v>
      </c>
      <c r="M3598" s="20">
        <v>4.1666666666666664E-2</v>
      </c>
      <c r="N3598" s="19">
        <v>8.3321759259259262E-2</v>
      </c>
      <c r="O3598" s="21">
        <v>4.1655092592592598E-2</v>
      </c>
      <c r="P3598" s="13" t="s">
        <v>2028</v>
      </c>
      <c r="Q3598" s="13" t="s">
        <v>254</v>
      </c>
      <c r="R3598" s="13" t="s">
        <v>2029</v>
      </c>
      <c r="S3598" s="22" t="s">
        <v>32</v>
      </c>
      <c r="T3598" s="23" t="s">
        <v>211</v>
      </c>
      <c r="U3598" s="23">
        <v>0</v>
      </c>
      <c r="V3598" s="22" t="s">
        <v>212</v>
      </c>
      <c r="W3598" s="24" t="s">
        <v>3677</v>
      </c>
      <c r="X3598" s="25" t="s">
        <v>50</v>
      </c>
      <c r="Y3598" s="25" t="s">
        <v>50</v>
      </c>
      <c r="Z3598" s="25" t="s">
        <v>50</v>
      </c>
      <c r="AA3598" s="25"/>
      <c r="AB3598" s="26"/>
      <c r="AC3598" s="31">
        <v>3.6450000000000005</v>
      </c>
      <c r="AD3598" s="32"/>
      <c r="AE3598" s="32"/>
      <c r="AF3598" s="32"/>
      <c r="AG3598" s="33"/>
      <c r="AH3598" s="33"/>
      <c r="AI3598" s="33"/>
      <c r="AJ3598" s="27"/>
      <c r="AK3598" s="27"/>
      <c r="AL3598" s="27">
        <v>1.0545742156800002</v>
      </c>
      <c r="AM3598" s="27"/>
      <c r="AN3598" s="27">
        <v>0</v>
      </c>
      <c r="AO3598" s="28" t="s">
        <v>3864</v>
      </c>
      <c r="AP3598" s="29"/>
      <c r="AQ3598" s="29"/>
    </row>
    <row r="3599" spans="1:43" ht="12.65" customHeight="1">
      <c r="A3599" s="13" t="s">
        <v>942</v>
      </c>
      <c r="B3599" s="14" t="s">
        <v>3053</v>
      </c>
      <c r="C3599" s="13">
        <v>60</v>
      </c>
      <c r="D3599" s="13" t="s">
        <v>225</v>
      </c>
      <c r="E3599" s="15" t="s">
        <v>3865</v>
      </c>
      <c r="F3599" s="13">
        <v>1169</v>
      </c>
      <c r="G3599" s="13"/>
      <c r="H3599" s="16">
        <v>45889</v>
      </c>
      <c r="I3599" s="17">
        <v>45889</v>
      </c>
      <c r="J3599" s="18">
        <v>45889</v>
      </c>
      <c r="K3599" s="19">
        <v>0</v>
      </c>
      <c r="L3599" s="19">
        <v>6.8287037037037036E-4</v>
      </c>
      <c r="M3599" s="20">
        <v>8.3333333333333329E-2</v>
      </c>
      <c r="N3599" s="19">
        <v>8.4016203703703704E-2</v>
      </c>
      <c r="O3599" s="21">
        <v>6.8287037037037535E-4</v>
      </c>
      <c r="P3599" s="13" t="s">
        <v>2028</v>
      </c>
      <c r="Q3599" s="13" t="s">
        <v>254</v>
      </c>
      <c r="R3599" s="13" t="s">
        <v>2029</v>
      </c>
      <c r="S3599" s="22" t="s">
        <v>32</v>
      </c>
      <c r="T3599" s="23" t="s">
        <v>211</v>
      </c>
      <c r="U3599" s="23">
        <v>0</v>
      </c>
      <c r="V3599" s="22" t="s">
        <v>212</v>
      </c>
      <c r="W3599" s="24" t="s">
        <v>3677</v>
      </c>
      <c r="X3599" s="25" t="s">
        <v>50</v>
      </c>
      <c r="Y3599" s="25" t="s">
        <v>50</v>
      </c>
      <c r="Z3599" s="25" t="s">
        <v>50</v>
      </c>
      <c r="AA3599" s="25"/>
      <c r="AB3599" s="26"/>
      <c r="AC3599" s="31">
        <v>0</v>
      </c>
      <c r="AD3599" s="32"/>
      <c r="AE3599" s="32"/>
      <c r="AF3599" s="32"/>
      <c r="AG3599" s="33"/>
      <c r="AH3599" s="33"/>
      <c r="AI3599" s="33"/>
      <c r="AJ3599" s="27"/>
      <c r="AK3599" s="27"/>
      <c r="AL3599" s="27">
        <v>1.0545742156800002</v>
      </c>
      <c r="AM3599" s="27"/>
      <c r="AN3599" s="27">
        <v>0</v>
      </c>
      <c r="AO3599" s="28" t="s">
        <v>3864</v>
      </c>
      <c r="AP3599" s="29"/>
      <c r="AQ3599" s="29"/>
    </row>
    <row r="3600" spans="1:43" ht="12.65" customHeight="1">
      <c r="A3600" s="13" t="s">
        <v>942</v>
      </c>
      <c r="B3600" s="14" t="s">
        <v>3053</v>
      </c>
      <c r="C3600" s="13">
        <v>60</v>
      </c>
      <c r="D3600" s="13" t="s">
        <v>225</v>
      </c>
      <c r="E3600" s="15" t="s">
        <v>3865</v>
      </c>
      <c r="F3600" s="13">
        <v>1169</v>
      </c>
      <c r="G3600" s="13"/>
      <c r="H3600" s="16">
        <v>45889</v>
      </c>
      <c r="I3600" s="17">
        <v>45889</v>
      </c>
      <c r="J3600" s="18">
        <v>45889</v>
      </c>
      <c r="K3600" s="19">
        <v>0.21944444444444444</v>
      </c>
      <c r="L3600" s="19">
        <v>0.25623842592592588</v>
      </c>
      <c r="M3600" s="20">
        <v>0.30277777777777781</v>
      </c>
      <c r="N3600" s="19">
        <v>0.3395717592592592</v>
      </c>
      <c r="O3600" s="21">
        <v>3.6793981481481386E-2</v>
      </c>
      <c r="P3600" s="13" t="s">
        <v>2028</v>
      </c>
      <c r="Q3600" s="13" t="s">
        <v>254</v>
      </c>
      <c r="R3600" s="13" t="s">
        <v>2029</v>
      </c>
      <c r="S3600" s="22" t="s">
        <v>32</v>
      </c>
      <c r="T3600" s="23" t="s">
        <v>211</v>
      </c>
      <c r="U3600" s="23">
        <v>0</v>
      </c>
      <c r="V3600" s="22" t="s">
        <v>212</v>
      </c>
      <c r="W3600" s="24" t="s">
        <v>3677</v>
      </c>
      <c r="X3600" s="25" t="s">
        <v>50</v>
      </c>
      <c r="Y3600" s="25" t="s">
        <v>50</v>
      </c>
      <c r="Z3600" s="25" t="s">
        <v>50</v>
      </c>
      <c r="AA3600" s="25"/>
      <c r="AB3600" s="26"/>
      <c r="AC3600" s="31">
        <v>1.62</v>
      </c>
      <c r="AD3600" s="32"/>
      <c r="AE3600" s="32"/>
      <c r="AF3600" s="32"/>
      <c r="AG3600" s="33"/>
      <c r="AH3600" s="33"/>
      <c r="AI3600" s="33"/>
      <c r="AJ3600" s="27"/>
      <c r="AK3600" s="27"/>
      <c r="AL3600" s="27">
        <v>1.0545742156800002</v>
      </c>
      <c r="AM3600" s="27"/>
      <c r="AN3600" s="27">
        <v>0</v>
      </c>
      <c r="AO3600" s="28" t="s">
        <v>3864</v>
      </c>
      <c r="AP3600" s="29"/>
      <c r="AQ3600" s="29"/>
    </row>
    <row r="3601" spans="1:43" ht="12.65" customHeight="1">
      <c r="A3601" s="13" t="s">
        <v>942</v>
      </c>
      <c r="B3601" s="14" t="s">
        <v>3053</v>
      </c>
      <c r="C3601" s="13">
        <v>60</v>
      </c>
      <c r="D3601" s="13" t="s">
        <v>225</v>
      </c>
      <c r="E3601" s="15" t="s">
        <v>3865</v>
      </c>
      <c r="F3601" s="13">
        <v>1169</v>
      </c>
      <c r="G3601" s="13"/>
      <c r="H3601" s="16">
        <v>45889</v>
      </c>
      <c r="I3601" s="17">
        <v>45889</v>
      </c>
      <c r="J3601" s="18">
        <v>45889</v>
      </c>
      <c r="K3601" s="19">
        <v>0.72916666666666674</v>
      </c>
      <c r="L3601" s="19">
        <v>0.76665509259259268</v>
      </c>
      <c r="M3601" s="20">
        <v>0.8125</v>
      </c>
      <c r="N3601" s="19">
        <v>0.84998842592592594</v>
      </c>
      <c r="O3601" s="21">
        <v>3.7488425925925939E-2</v>
      </c>
      <c r="P3601" s="13" t="s">
        <v>2028</v>
      </c>
      <c r="Q3601" s="13" t="s">
        <v>254</v>
      </c>
      <c r="R3601" s="13" t="s">
        <v>2029</v>
      </c>
      <c r="S3601" s="22" t="s">
        <v>32</v>
      </c>
      <c r="T3601" s="23" t="s">
        <v>211</v>
      </c>
      <c r="U3601" s="23">
        <v>0</v>
      </c>
      <c r="V3601" s="22" t="s">
        <v>212</v>
      </c>
      <c r="W3601" s="24" t="s">
        <v>3677</v>
      </c>
      <c r="X3601" s="25" t="s">
        <v>50</v>
      </c>
      <c r="Y3601" s="25" t="s">
        <v>50</v>
      </c>
      <c r="Z3601" s="25" t="s">
        <v>50</v>
      </c>
      <c r="AA3601" s="25"/>
      <c r="AB3601" s="26"/>
      <c r="AC3601" s="31">
        <v>1.62</v>
      </c>
      <c r="AD3601" s="32"/>
      <c r="AE3601" s="32"/>
      <c r="AF3601" s="32"/>
      <c r="AG3601" s="33"/>
      <c r="AH3601" s="33"/>
      <c r="AI3601" s="33"/>
      <c r="AJ3601" s="27"/>
      <c r="AK3601" s="27"/>
      <c r="AL3601" s="27">
        <v>1.3182177696000001</v>
      </c>
      <c r="AM3601" s="27"/>
      <c r="AN3601" s="27">
        <v>0</v>
      </c>
      <c r="AO3601" s="28" t="s">
        <v>3864</v>
      </c>
      <c r="AP3601" s="29"/>
      <c r="AQ3601" s="29"/>
    </row>
    <row r="3602" spans="1:43" ht="12.65" customHeight="1">
      <c r="A3602" s="13" t="s">
        <v>942</v>
      </c>
      <c r="B3602" s="14" t="s">
        <v>3053</v>
      </c>
      <c r="C3602" s="13">
        <v>60</v>
      </c>
      <c r="D3602" s="13" t="s">
        <v>225</v>
      </c>
      <c r="E3602" s="15" t="s">
        <v>3865</v>
      </c>
      <c r="F3602" s="13">
        <v>1169</v>
      </c>
      <c r="G3602" s="13"/>
      <c r="H3602" s="16">
        <v>45889</v>
      </c>
      <c r="I3602" s="17">
        <v>45889</v>
      </c>
      <c r="J3602" s="18">
        <v>45889</v>
      </c>
      <c r="K3602" s="19">
        <v>0.89166666666666672</v>
      </c>
      <c r="L3602" s="19">
        <v>0.9284606481481481</v>
      </c>
      <c r="M3602" s="20">
        <v>0.97500000000000009</v>
      </c>
      <c r="N3602" s="19">
        <v>1.1793981481481482E-2</v>
      </c>
      <c r="O3602" s="21">
        <v>3.6793981481481497E-2</v>
      </c>
      <c r="P3602" s="13" t="s">
        <v>2028</v>
      </c>
      <c r="Q3602" s="13" t="s">
        <v>254</v>
      </c>
      <c r="R3602" s="13" t="s">
        <v>2029</v>
      </c>
      <c r="S3602" s="22" t="s">
        <v>32</v>
      </c>
      <c r="T3602" s="23" t="s">
        <v>211</v>
      </c>
      <c r="U3602" s="23">
        <v>0</v>
      </c>
      <c r="V3602" s="22" t="s">
        <v>212</v>
      </c>
      <c r="W3602" s="24" t="s">
        <v>3677</v>
      </c>
      <c r="X3602" s="25" t="s">
        <v>50</v>
      </c>
      <c r="Y3602" s="25" t="s">
        <v>50</v>
      </c>
      <c r="Z3602" s="25" t="s">
        <v>50</v>
      </c>
      <c r="AA3602" s="25"/>
      <c r="AB3602" s="26"/>
      <c r="AC3602" s="31">
        <v>11.664000000000001</v>
      </c>
      <c r="AD3602" s="32"/>
      <c r="AE3602" s="32"/>
      <c r="AF3602" s="32"/>
      <c r="AG3602" s="33"/>
      <c r="AH3602" s="33"/>
      <c r="AI3602" s="33"/>
      <c r="AJ3602" s="27"/>
      <c r="AK3602" s="27"/>
      <c r="AL3602" s="27">
        <v>1.3182177696000001</v>
      </c>
      <c r="AM3602" s="27"/>
      <c r="AN3602" s="27">
        <v>0</v>
      </c>
      <c r="AO3602" s="28" t="s">
        <v>3864</v>
      </c>
      <c r="AP3602" s="29"/>
      <c r="AQ3602" s="29"/>
    </row>
    <row r="3603" spans="1:43" ht="12.65" customHeight="1">
      <c r="A3603" s="13" t="s">
        <v>942</v>
      </c>
      <c r="B3603" s="14" t="s">
        <v>3053</v>
      </c>
      <c r="C3603" s="13">
        <v>60</v>
      </c>
      <c r="D3603" s="13" t="s">
        <v>225</v>
      </c>
      <c r="E3603" s="15" t="s">
        <v>3865</v>
      </c>
      <c r="F3603" s="13">
        <v>1169</v>
      </c>
      <c r="G3603" s="13"/>
      <c r="H3603" s="16">
        <v>45890</v>
      </c>
      <c r="I3603" s="17">
        <v>45890</v>
      </c>
      <c r="J3603" s="18">
        <v>45890</v>
      </c>
      <c r="K3603" s="19">
        <v>0.66666666666666663</v>
      </c>
      <c r="L3603" s="19">
        <v>0.70415509259259257</v>
      </c>
      <c r="M3603" s="20">
        <v>0.75</v>
      </c>
      <c r="N3603" s="19">
        <v>0.78748842592592594</v>
      </c>
      <c r="O3603" s="21">
        <v>3.7488425925925939E-2</v>
      </c>
      <c r="P3603" s="13" t="s">
        <v>2028</v>
      </c>
      <c r="Q3603" s="13" t="s">
        <v>254</v>
      </c>
      <c r="R3603" s="13" t="s">
        <v>2029</v>
      </c>
      <c r="S3603" s="22" t="s">
        <v>32</v>
      </c>
      <c r="T3603" s="23" t="s">
        <v>211</v>
      </c>
      <c r="U3603" s="23">
        <v>0</v>
      </c>
      <c r="V3603" s="22" t="s">
        <v>212</v>
      </c>
      <c r="W3603" s="24" t="s">
        <v>3677</v>
      </c>
      <c r="X3603" s="25" t="s">
        <v>50</v>
      </c>
      <c r="Y3603" s="25" t="s">
        <v>50</v>
      </c>
      <c r="Z3603" s="25" t="s">
        <v>50</v>
      </c>
      <c r="AA3603" s="25"/>
      <c r="AB3603" s="26"/>
      <c r="AC3603" s="31">
        <v>2.9160000000000004</v>
      </c>
      <c r="AD3603" s="32"/>
      <c r="AE3603" s="32"/>
      <c r="AF3603" s="32"/>
      <c r="AG3603" s="33"/>
      <c r="AH3603" s="33"/>
      <c r="AI3603" s="33"/>
      <c r="AJ3603" s="27"/>
      <c r="AK3603" s="27"/>
      <c r="AL3603" s="27">
        <v>1.3182177696000001</v>
      </c>
      <c r="AM3603" s="27"/>
      <c r="AN3603" s="27">
        <v>0</v>
      </c>
      <c r="AO3603" s="28" t="s">
        <v>3864</v>
      </c>
      <c r="AP3603" s="29"/>
      <c r="AQ3603" s="29"/>
    </row>
    <row r="3604" spans="1:43" ht="12.65" customHeight="1">
      <c r="A3604" s="13" t="s">
        <v>942</v>
      </c>
      <c r="B3604" s="14" t="s">
        <v>3053</v>
      </c>
      <c r="C3604" s="13">
        <v>60</v>
      </c>
      <c r="D3604" s="13" t="s">
        <v>225</v>
      </c>
      <c r="E3604" s="15" t="s">
        <v>3865</v>
      </c>
      <c r="F3604" s="13">
        <v>1169</v>
      </c>
      <c r="G3604" s="13"/>
      <c r="H3604" s="16">
        <v>45890</v>
      </c>
      <c r="I3604" s="17">
        <v>45890</v>
      </c>
      <c r="J3604" s="18">
        <v>45890</v>
      </c>
      <c r="K3604" s="19">
        <v>0.8917708333333334</v>
      </c>
      <c r="L3604" s="19">
        <v>0.9284606481481481</v>
      </c>
      <c r="M3604" s="20">
        <v>0.97510416666666677</v>
      </c>
      <c r="N3604" s="19">
        <v>1.1793981481481482E-2</v>
      </c>
      <c r="O3604" s="21">
        <v>3.6689814814814814E-2</v>
      </c>
      <c r="P3604" s="13" t="s">
        <v>2028</v>
      </c>
      <c r="Q3604" s="13" t="s">
        <v>254</v>
      </c>
      <c r="R3604" s="13" t="s">
        <v>2029</v>
      </c>
      <c r="S3604" s="22" t="s">
        <v>32</v>
      </c>
      <c r="T3604" s="23" t="s">
        <v>211</v>
      </c>
      <c r="U3604" s="23">
        <v>0</v>
      </c>
      <c r="V3604" s="22" t="s">
        <v>212</v>
      </c>
      <c r="W3604" s="24" t="s">
        <v>3677</v>
      </c>
      <c r="X3604" s="25" t="s">
        <v>50</v>
      </c>
      <c r="Y3604" s="25" t="s">
        <v>50</v>
      </c>
      <c r="Z3604" s="25" t="s">
        <v>50</v>
      </c>
      <c r="AA3604" s="25"/>
      <c r="AB3604" s="26"/>
      <c r="AC3604" s="31">
        <v>2.754</v>
      </c>
      <c r="AD3604" s="32"/>
      <c r="AE3604" s="32"/>
      <c r="AF3604" s="32"/>
      <c r="AG3604" s="33"/>
      <c r="AH3604" s="33"/>
      <c r="AI3604" s="33"/>
      <c r="AJ3604" s="27"/>
      <c r="AK3604" s="27"/>
      <c r="AL3604" s="27">
        <v>1.3182177696000001</v>
      </c>
      <c r="AM3604" s="27"/>
      <c r="AN3604" s="27">
        <v>0</v>
      </c>
      <c r="AO3604" s="28" t="s">
        <v>3864</v>
      </c>
      <c r="AP3604" s="29"/>
      <c r="AQ3604" s="29"/>
    </row>
    <row r="3605" spans="1:43" ht="12.65" customHeight="1">
      <c r="A3605" s="13" t="s">
        <v>942</v>
      </c>
      <c r="B3605" s="14" t="s">
        <v>3053</v>
      </c>
      <c r="C3605" s="13">
        <v>60</v>
      </c>
      <c r="D3605" s="13" t="s">
        <v>225</v>
      </c>
      <c r="E3605" s="15" t="s">
        <v>3865</v>
      </c>
      <c r="F3605" s="13">
        <v>1169</v>
      </c>
      <c r="G3605" s="13"/>
      <c r="H3605" s="16">
        <v>45891</v>
      </c>
      <c r="I3605" s="17">
        <v>45891</v>
      </c>
      <c r="J3605" s="18">
        <v>45891</v>
      </c>
      <c r="K3605" s="19">
        <v>0.24513888888888891</v>
      </c>
      <c r="L3605" s="19">
        <v>0.28193287037037035</v>
      </c>
      <c r="M3605" s="20">
        <v>0.32847222222222222</v>
      </c>
      <c r="N3605" s="19">
        <v>0.36526620370370366</v>
      </c>
      <c r="O3605" s="21">
        <v>3.6793981481481441E-2</v>
      </c>
      <c r="P3605" s="13" t="s">
        <v>2028</v>
      </c>
      <c r="Q3605" s="13" t="s">
        <v>254</v>
      </c>
      <c r="R3605" s="13" t="s">
        <v>2029</v>
      </c>
      <c r="S3605" s="22" t="s">
        <v>32</v>
      </c>
      <c r="T3605" s="23" t="s">
        <v>211</v>
      </c>
      <c r="U3605" s="23">
        <v>0</v>
      </c>
      <c r="V3605" s="22" t="s">
        <v>212</v>
      </c>
      <c r="W3605" s="24" t="s">
        <v>3677</v>
      </c>
      <c r="X3605" s="25" t="s">
        <v>50</v>
      </c>
      <c r="Y3605" s="25" t="s">
        <v>50</v>
      </c>
      <c r="Z3605" s="25" t="s">
        <v>50</v>
      </c>
      <c r="AA3605" s="25"/>
      <c r="AB3605" s="26"/>
      <c r="AC3605" s="31">
        <v>4.9409999999999998</v>
      </c>
      <c r="AD3605" s="32"/>
      <c r="AE3605" s="32"/>
      <c r="AF3605" s="32"/>
      <c r="AG3605" s="33"/>
      <c r="AH3605" s="33"/>
      <c r="AI3605" s="33"/>
      <c r="AJ3605" s="27"/>
      <c r="AK3605" s="27"/>
      <c r="AL3605" s="27">
        <v>1.0545742156800002</v>
      </c>
      <c r="AM3605" s="27"/>
      <c r="AN3605" s="27">
        <v>0</v>
      </c>
      <c r="AO3605" s="28" t="s">
        <v>3864</v>
      </c>
      <c r="AP3605" s="29"/>
      <c r="AQ3605" s="29"/>
    </row>
    <row r="3606" spans="1:43" ht="12.65" customHeight="1">
      <c r="A3606" s="13" t="s">
        <v>942</v>
      </c>
      <c r="B3606" s="14" t="s">
        <v>3053</v>
      </c>
      <c r="C3606" s="13">
        <v>60</v>
      </c>
      <c r="D3606" s="13" t="s">
        <v>225</v>
      </c>
      <c r="E3606" s="15" t="s">
        <v>3865</v>
      </c>
      <c r="F3606" s="13">
        <v>1169</v>
      </c>
      <c r="G3606" s="13"/>
      <c r="H3606" s="16">
        <v>45891</v>
      </c>
      <c r="I3606" s="17">
        <v>45891</v>
      </c>
      <c r="J3606" s="18">
        <v>45891</v>
      </c>
      <c r="K3606" s="19">
        <v>0.90138888888888891</v>
      </c>
      <c r="L3606" s="19">
        <v>0.9381828703703704</v>
      </c>
      <c r="M3606" s="20">
        <v>0.98472222222222228</v>
      </c>
      <c r="N3606" s="19">
        <v>2.1516203703703704E-2</v>
      </c>
      <c r="O3606" s="21">
        <v>3.6793981481481497E-2</v>
      </c>
      <c r="P3606" s="13" t="s">
        <v>2177</v>
      </c>
      <c r="Q3606" s="13" t="s">
        <v>254</v>
      </c>
      <c r="R3606" s="13" t="s">
        <v>2178</v>
      </c>
      <c r="S3606" s="22" t="s">
        <v>32</v>
      </c>
      <c r="T3606" s="23" t="s">
        <v>211</v>
      </c>
      <c r="U3606" s="23">
        <v>0</v>
      </c>
      <c r="V3606" s="22" t="s">
        <v>212</v>
      </c>
      <c r="W3606" s="24" t="s">
        <v>3677</v>
      </c>
      <c r="X3606" s="25" t="s">
        <v>50</v>
      </c>
      <c r="Y3606" s="25" t="s">
        <v>50</v>
      </c>
      <c r="Z3606" s="25" t="s">
        <v>50</v>
      </c>
      <c r="AA3606" s="25"/>
      <c r="AB3606" s="26"/>
      <c r="AC3606" s="31">
        <v>0</v>
      </c>
      <c r="AD3606" s="32"/>
      <c r="AE3606" s="32"/>
      <c r="AF3606" s="32"/>
      <c r="AG3606" s="33"/>
      <c r="AH3606" s="33"/>
      <c r="AI3606" s="33"/>
      <c r="AJ3606" s="27"/>
      <c r="AK3606" s="27"/>
      <c r="AL3606" s="27">
        <v>1.3182177696000001</v>
      </c>
      <c r="AM3606" s="27"/>
      <c r="AN3606" s="27">
        <v>0</v>
      </c>
      <c r="AO3606" s="28" t="s">
        <v>3864</v>
      </c>
      <c r="AP3606" s="29"/>
      <c r="AQ3606" s="29"/>
    </row>
    <row r="3607" spans="1:43" ht="12.65" customHeight="1">
      <c r="A3607" s="13" t="s">
        <v>942</v>
      </c>
      <c r="B3607" s="14" t="s">
        <v>3053</v>
      </c>
      <c r="C3607" s="13">
        <v>60</v>
      </c>
      <c r="D3607" s="13" t="s">
        <v>225</v>
      </c>
      <c r="E3607" s="15" t="s">
        <v>3865</v>
      </c>
      <c r="F3607" s="13">
        <v>1169</v>
      </c>
      <c r="G3607" s="13"/>
      <c r="H3607" s="16">
        <v>45893</v>
      </c>
      <c r="I3607" s="17">
        <v>45893</v>
      </c>
      <c r="J3607" s="18">
        <v>45893</v>
      </c>
      <c r="K3607" s="19">
        <v>3.125E-2</v>
      </c>
      <c r="L3607" s="19">
        <v>6.9432870370370381E-2</v>
      </c>
      <c r="M3607" s="20">
        <v>0.11458333333333333</v>
      </c>
      <c r="N3607" s="19">
        <v>0.15276620370370372</v>
      </c>
      <c r="O3607" s="21">
        <v>3.8182870370370395E-2</v>
      </c>
      <c r="P3607" s="13" t="s">
        <v>2028</v>
      </c>
      <c r="Q3607" s="13" t="s">
        <v>254</v>
      </c>
      <c r="R3607" s="13" t="s">
        <v>2029</v>
      </c>
      <c r="S3607" s="22" t="s">
        <v>32</v>
      </c>
      <c r="T3607" s="23" t="s">
        <v>211</v>
      </c>
      <c r="U3607" s="23">
        <v>0</v>
      </c>
      <c r="V3607" s="22" t="s">
        <v>212</v>
      </c>
      <c r="W3607" s="24" t="s">
        <v>3677</v>
      </c>
      <c r="X3607" s="25" t="s">
        <v>50</v>
      </c>
      <c r="Y3607" s="25" t="s">
        <v>50</v>
      </c>
      <c r="Z3607" s="25" t="s">
        <v>50</v>
      </c>
      <c r="AA3607" s="25"/>
      <c r="AB3607" s="26"/>
      <c r="AC3607" s="31">
        <v>8.1000000000000016E-2</v>
      </c>
      <c r="AD3607" s="32"/>
      <c r="AE3607" s="32"/>
      <c r="AF3607" s="32"/>
      <c r="AG3607" s="33"/>
      <c r="AH3607" s="33"/>
      <c r="AI3607" s="33"/>
      <c r="AJ3607" s="27"/>
      <c r="AK3607" s="27"/>
      <c r="AL3607" s="27">
        <v>1.3709464803840001</v>
      </c>
      <c r="AM3607" s="27"/>
      <c r="AN3607" s="27">
        <v>0</v>
      </c>
      <c r="AO3607" s="28" t="s">
        <v>3864</v>
      </c>
      <c r="AP3607" s="29"/>
      <c r="AQ3607" s="29"/>
    </row>
    <row r="3608" spans="1:43" ht="12.65" customHeight="1">
      <c r="A3608" s="13" t="s">
        <v>942</v>
      </c>
      <c r="B3608" s="14" t="s">
        <v>3053</v>
      </c>
      <c r="C3608" s="13">
        <v>60</v>
      </c>
      <c r="D3608" s="13" t="s">
        <v>225</v>
      </c>
      <c r="E3608" s="15" t="s">
        <v>3865</v>
      </c>
      <c r="F3608" s="13">
        <v>1169</v>
      </c>
      <c r="G3608" s="13"/>
      <c r="H3608" s="16">
        <v>45895</v>
      </c>
      <c r="I3608" s="17">
        <v>45895</v>
      </c>
      <c r="J3608" s="18">
        <v>45895</v>
      </c>
      <c r="K3608" s="19">
        <v>0.77430555555555558</v>
      </c>
      <c r="L3608" s="19">
        <v>0.86457175925925933</v>
      </c>
      <c r="M3608" s="20">
        <v>0.85763888888888895</v>
      </c>
      <c r="N3608" s="19">
        <v>0.94790509259259259</v>
      </c>
      <c r="O3608" s="21">
        <v>9.026620370370364E-2</v>
      </c>
      <c r="P3608" s="13" t="s">
        <v>2190</v>
      </c>
      <c r="Q3608" s="13" t="s">
        <v>254</v>
      </c>
      <c r="R3608" s="13" t="s">
        <v>2191</v>
      </c>
      <c r="S3608" s="22" t="s">
        <v>29</v>
      </c>
      <c r="T3608" s="23" t="s">
        <v>211</v>
      </c>
      <c r="U3608" s="23" t="s">
        <v>50</v>
      </c>
      <c r="V3608" s="22" t="s">
        <v>212</v>
      </c>
      <c r="W3608" s="24" t="s">
        <v>209</v>
      </c>
      <c r="X3608" s="25" t="s">
        <v>117</v>
      </c>
      <c r="Y3608" s="25" t="s">
        <v>114</v>
      </c>
      <c r="Z3608" s="25" t="s">
        <v>83</v>
      </c>
      <c r="AA3608" s="25"/>
      <c r="AB3608" s="26"/>
      <c r="AC3608" s="31">
        <v>7.6950000000000003</v>
      </c>
      <c r="AD3608" s="32"/>
      <c r="AE3608" s="32"/>
      <c r="AF3608" s="32"/>
      <c r="AG3608" s="33"/>
      <c r="AH3608" s="33"/>
      <c r="AI3608" s="33"/>
      <c r="AJ3608" s="27"/>
      <c r="AK3608" s="27"/>
      <c r="AL3608" s="27">
        <v>3.1637226470399997</v>
      </c>
      <c r="AM3608" s="27"/>
      <c r="AN3608" s="27">
        <v>0</v>
      </c>
      <c r="AO3608" s="28" t="s">
        <v>3864</v>
      </c>
      <c r="AP3608" s="29"/>
      <c r="AQ3608" s="29"/>
    </row>
    <row r="3609" spans="1:43" ht="12.65" customHeight="1">
      <c r="A3609" s="13" t="s">
        <v>942</v>
      </c>
      <c r="B3609" s="14" t="s">
        <v>3053</v>
      </c>
      <c r="C3609" s="13">
        <v>60</v>
      </c>
      <c r="D3609" s="13" t="s">
        <v>225</v>
      </c>
      <c r="E3609" s="15" t="s">
        <v>3865</v>
      </c>
      <c r="F3609" s="13">
        <v>1169</v>
      </c>
      <c r="G3609" s="13"/>
      <c r="H3609" s="16">
        <v>45896</v>
      </c>
      <c r="I3609" s="17">
        <v>45896</v>
      </c>
      <c r="J3609" s="18">
        <v>45896</v>
      </c>
      <c r="K3609" s="19">
        <v>0.24052083333333335</v>
      </c>
      <c r="L3609" s="19">
        <v>0.31248842592592591</v>
      </c>
      <c r="M3609" s="20">
        <v>0.32385416666666667</v>
      </c>
      <c r="N3609" s="19">
        <v>0.39582175925925922</v>
      </c>
      <c r="O3609" s="21">
        <v>7.1967592592592555E-2</v>
      </c>
      <c r="P3609" s="13" t="s">
        <v>2218</v>
      </c>
      <c r="Q3609" s="13" t="s">
        <v>254</v>
      </c>
      <c r="R3609" s="13" t="s">
        <v>2219</v>
      </c>
      <c r="S3609" s="22" t="s">
        <v>31</v>
      </c>
      <c r="T3609" s="23" t="s">
        <v>211</v>
      </c>
      <c r="U3609" s="23" t="s">
        <v>50</v>
      </c>
      <c r="V3609" s="22" t="s">
        <v>212</v>
      </c>
      <c r="W3609" s="24" t="s">
        <v>209</v>
      </c>
      <c r="X3609" s="25" t="s">
        <v>117</v>
      </c>
      <c r="Y3609" s="25" t="s">
        <v>114</v>
      </c>
      <c r="Z3609" s="25" t="s">
        <v>83</v>
      </c>
      <c r="AA3609" s="25"/>
      <c r="AB3609" s="26"/>
      <c r="AC3609" s="31">
        <v>1.4580000000000002</v>
      </c>
      <c r="AD3609" s="32"/>
      <c r="AE3609" s="32"/>
      <c r="AF3609" s="32"/>
      <c r="AG3609" s="33"/>
      <c r="AH3609" s="33"/>
      <c r="AI3609" s="33"/>
      <c r="AJ3609" s="27"/>
      <c r="AK3609" s="27"/>
      <c r="AL3609" s="27">
        <v>1.0545742156800002</v>
      </c>
      <c r="AM3609" s="27"/>
      <c r="AN3609" s="27">
        <v>0</v>
      </c>
      <c r="AO3609" s="28" t="s">
        <v>3864</v>
      </c>
      <c r="AP3609" s="29"/>
      <c r="AQ3609" s="29"/>
    </row>
    <row r="3610" spans="1:43" ht="12.65" customHeight="1">
      <c r="A3610" s="13" t="s">
        <v>942</v>
      </c>
      <c r="B3610" s="14" t="s">
        <v>3053</v>
      </c>
      <c r="C3610" s="13">
        <v>60</v>
      </c>
      <c r="D3610" s="13" t="s">
        <v>225</v>
      </c>
      <c r="E3610" s="15" t="s">
        <v>3865</v>
      </c>
      <c r="F3610" s="13">
        <v>1169</v>
      </c>
      <c r="G3610" s="13"/>
      <c r="H3610" s="16">
        <v>45896</v>
      </c>
      <c r="I3610" s="17">
        <v>45896</v>
      </c>
      <c r="J3610" s="18">
        <v>45896</v>
      </c>
      <c r="K3610" s="19">
        <v>0.44791666666666669</v>
      </c>
      <c r="L3610" s="19">
        <v>0.52012731481481489</v>
      </c>
      <c r="M3610" s="20">
        <v>0.53125</v>
      </c>
      <c r="N3610" s="19">
        <v>0.60346064814814826</v>
      </c>
      <c r="O3610" s="21">
        <v>7.221064814814826E-2</v>
      </c>
      <c r="P3610" s="13" t="s">
        <v>2218</v>
      </c>
      <c r="Q3610" s="13" t="s">
        <v>254</v>
      </c>
      <c r="R3610" s="13" t="s">
        <v>2219</v>
      </c>
      <c r="S3610" s="22" t="s">
        <v>31</v>
      </c>
      <c r="T3610" s="23" t="s">
        <v>211</v>
      </c>
      <c r="U3610" s="23" t="s">
        <v>50</v>
      </c>
      <c r="V3610" s="22" t="s">
        <v>212</v>
      </c>
      <c r="W3610" s="24" t="s">
        <v>209</v>
      </c>
      <c r="X3610" s="25" t="s">
        <v>117</v>
      </c>
      <c r="Y3610" s="25" t="s">
        <v>114</v>
      </c>
      <c r="Z3610" s="25" t="s">
        <v>83</v>
      </c>
      <c r="AA3610" s="25"/>
      <c r="AB3610" s="26"/>
      <c r="AC3610" s="31">
        <v>2.754</v>
      </c>
      <c r="AD3610" s="32"/>
      <c r="AE3610" s="32"/>
      <c r="AF3610" s="32"/>
      <c r="AG3610" s="33"/>
      <c r="AH3610" s="33"/>
      <c r="AI3610" s="33"/>
      <c r="AJ3610" s="27"/>
      <c r="AK3610" s="27"/>
      <c r="AL3610" s="27">
        <v>1.0545742156800002</v>
      </c>
      <c r="AM3610" s="27"/>
      <c r="AN3610" s="27">
        <v>0</v>
      </c>
      <c r="AO3610" s="28" t="s">
        <v>3864</v>
      </c>
      <c r="AP3610" s="29"/>
      <c r="AQ3610" s="29"/>
    </row>
    <row r="3611" spans="1:43" ht="12.65" customHeight="1">
      <c r="A3611" s="13" t="s">
        <v>942</v>
      </c>
      <c r="B3611" s="14" t="s">
        <v>3053</v>
      </c>
      <c r="C3611" s="13">
        <v>60</v>
      </c>
      <c r="D3611" s="13" t="s">
        <v>225</v>
      </c>
      <c r="E3611" s="15" t="s">
        <v>3865</v>
      </c>
      <c r="F3611" s="13">
        <v>1169</v>
      </c>
      <c r="G3611" s="13"/>
      <c r="H3611" s="16">
        <v>45896</v>
      </c>
      <c r="I3611" s="17">
        <v>45896</v>
      </c>
      <c r="J3611" s="18">
        <v>45896</v>
      </c>
      <c r="K3611" s="19">
        <v>0.77430555555555558</v>
      </c>
      <c r="L3611" s="19">
        <v>0.86387731481481489</v>
      </c>
      <c r="M3611" s="20">
        <v>0.85763888888888895</v>
      </c>
      <c r="N3611" s="19">
        <v>0.94721064814814815</v>
      </c>
      <c r="O3611" s="21">
        <v>8.9571759259259198E-2</v>
      </c>
      <c r="P3611" s="13" t="s">
        <v>2148</v>
      </c>
      <c r="Q3611" s="13" t="s">
        <v>254</v>
      </c>
      <c r="R3611" s="13" t="s">
        <v>2149</v>
      </c>
      <c r="S3611" s="22" t="s">
        <v>29</v>
      </c>
      <c r="T3611" s="23" t="s">
        <v>211</v>
      </c>
      <c r="U3611" s="23" t="s">
        <v>50</v>
      </c>
      <c r="V3611" s="22" t="s">
        <v>212</v>
      </c>
      <c r="W3611" s="24" t="s">
        <v>210</v>
      </c>
      <c r="X3611" s="25" t="s">
        <v>130</v>
      </c>
      <c r="Y3611" s="25" t="s">
        <v>114</v>
      </c>
      <c r="Z3611" s="25" t="s">
        <v>71</v>
      </c>
      <c r="AA3611" s="25"/>
      <c r="AB3611" s="26"/>
      <c r="AC3611" s="31">
        <v>19.683000000000003</v>
      </c>
      <c r="AD3611" s="32"/>
      <c r="AE3611" s="32"/>
      <c r="AF3611" s="32"/>
      <c r="AG3611" s="33"/>
      <c r="AH3611" s="33"/>
      <c r="AI3611" s="33"/>
      <c r="AJ3611" s="27"/>
      <c r="AK3611" s="27"/>
      <c r="AL3611" s="27">
        <v>3.1637226470399997</v>
      </c>
      <c r="AM3611" s="27"/>
      <c r="AN3611" s="27">
        <v>0</v>
      </c>
      <c r="AO3611" s="28" t="s">
        <v>3864</v>
      </c>
      <c r="AP3611" s="29"/>
      <c r="AQ3611" s="29"/>
    </row>
    <row r="3612" spans="1:43" ht="12.65" customHeight="1">
      <c r="A3612" s="13" t="s">
        <v>942</v>
      </c>
      <c r="B3612" s="14" t="s">
        <v>3053</v>
      </c>
      <c r="C3612" s="13">
        <v>60</v>
      </c>
      <c r="D3612" s="13" t="s">
        <v>225</v>
      </c>
      <c r="E3612" s="15" t="s">
        <v>3865</v>
      </c>
      <c r="F3612" s="13">
        <v>1169</v>
      </c>
      <c r="G3612" s="13"/>
      <c r="H3612" s="16">
        <v>45897</v>
      </c>
      <c r="I3612" s="17">
        <v>45897</v>
      </c>
      <c r="J3612" s="18">
        <v>45897</v>
      </c>
      <c r="K3612" s="19">
        <v>0.24930555555555556</v>
      </c>
      <c r="L3612" s="19">
        <v>0.32151620370370371</v>
      </c>
      <c r="M3612" s="20">
        <v>0.33263888888888893</v>
      </c>
      <c r="N3612" s="19">
        <v>0.40484953703703702</v>
      </c>
      <c r="O3612" s="21">
        <v>7.2210648148148093E-2</v>
      </c>
      <c r="P3612" s="13" t="s">
        <v>2186</v>
      </c>
      <c r="Q3612" s="13" t="s">
        <v>254</v>
      </c>
      <c r="R3612" s="13" t="s">
        <v>2187</v>
      </c>
      <c r="S3612" s="22" t="s">
        <v>31</v>
      </c>
      <c r="T3612" s="23" t="s">
        <v>211</v>
      </c>
      <c r="U3612" s="23" t="s">
        <v>50</v>
      </c>
      <c r="V3612" s="22" t="s">
        <v>212</v>
      </c>
      <c r="W3612" s="24" t="s">
        <v>210</v>
      </c>
      <c r="X3612" s="25" t="s">
        <v>130</v>
      </c>
      <c r="Y3612" s="25" t="s">
        <v>114</v>
      </c>
      <c r="Z3612" s="25" t="s">
        <v>71</v>
      </c>
      <c r="AA3612" s="25"/>
      <c r="AB3612" s="26"/>
      <c r="AC3612" s="31">
        <v>2.2679999999999998</v>
      </c>
      <c r="AD3612" s="32"/>
      <c r="AE3612" s="32"/>
      <c r="AF3612" s="32"/>
      <c r="AG3612" s="33"/>
      <c r="AH3612" s="33"/>
      <c r="AI3612" s="33"/>
      <c r="AJ3612" s="27"/>
      <c r="AK3612" s="27"/>
      <c r="AL3612" s="27">
        <v>1.0545742156800002</v>
      </c>
      <c r="AM3612" s="27"/>
      <c r="AN3612" s="27">
        <v>0</v>
      </c>
      <c r="AO3612" s="28" t="s">
        <v>3864</v>
      </c>
      <c r="AP3612" s="29"/>
      <c r="AQ3612" s="29"/>
    </row>
    <row r="3613" spans="1:43" ht="12.65" customHeight="1">
      <c r="A3613" s="13" t="s">
        <v>942</v>
      </c>
      <c r="B3613" s="14" t="s">
        <v>3053</v>
      </c>
      <c r="C3613" s="13">
        <v>60</v>
      </c>
      <c r="D3613" s="13" t="s">
        <v>225</v>
      </c>
      <c r="E3613" s="15" t="s">
        <v>3865</v>
      </c>
      <c r="F3613" s="13">
        <v>1169</v>
      </c>
      <c r="G3613" s="13"/>
      <c r="H3613" s="16">
        <v>45897</v>
      </c>
      <c r="I3613" s="17">
        <v>45897</v>
      </c>
      <c r="J3613" s="18">
        <v>45897</v>
      </c>
      <c r="K3613" s="19">
        <v>0.44583333333333336</v>
      </c>
      <c r="L3613" s="19">
        <v>0.51943287037037045</v>
      </c>
      <c r="M3613" s="20">
        <v>0.52916666666666667</v>
      </c>
      <c r="N3613" s="19">
        <v>0.60276620370370382</v>
      </c>
      <c r="O3613" s="21">
        <v>7.3599537037037144E-2</v>
      </c>
      <c r="P3613" s="13" t="s">
        <v>2186</v>
      </c>
      <c r="Q3613" s="13" t="s">
        <v>254</v>
      </c>
      <c r="R3613" s="13" t="s">
        <v>2187</v>
      </c>
      <c r="S3613" s="22" t="s">
        <v>31</v>
      </c>
      <c r="T3613" s="23" t="s">
        <v>211</v>
      </c>
      <c r="U3613" s="23" t="s">
        <v>50</v>
      </c>
      <c r="V3613" s="22" t="s">
        <v>212</v>
      </c>
      <c r="W3613" s="24" t="s">
        <v>210</v>
      </c>
      <c r="X3613" s="25" t="s">
        <v>130</v>
      </c>
      <c r="Y3613" s="25" t="s">
        <v>114</v>
      </c>
      <c r="Z3613" s="25" t="s">
        <v>71</v>
      </c>
      <c r="AA3613" s="25"/>
      <c r="AB3613" s="26"/>
      <c r="AC3613" s="31">
        <v>8.4240000000000013</v>
      </c>
      <c r="AD3613" s="32"/>
      <c r="AE3613" s="32"/>
      <c r="AF3613" s="32"/>
      <c r="AG3613" s="33"/>
      <c r="AH3613" s="33"/>
      <c r="AI3613" s="33"/>
      <c r="AJ3613" s="27"/>
      <c r="AK3613" s="27"/>
      <c r="AL3613" s="27">
        <v>1.0545742156800002</v>
      </c>
      <c r="AM3613" s="27"/>
      <c r="AN3613" s="27">
        <v>0</v>
      </c>
      <c r="AO3613" s="28" t="s">
        <v>3864</v>
      </c>
      <c r="AP3613" s="29"/>
      <c r="AQ3613" s="29"/>
    </row>
    <row r="3614" spans="1:43" ht="12.65" customHeight="1">
      <c r="A3614" s="13" t="s">
        <v>942</v>
      </c>
      <c r="B3614" s="14" t="s">
        <v>3053</v>
      </c>
      <c r="C3614" s="13">
        <v>60</v>
      </c>
      <c r="D3614" s="13" t="s">
        <v>225</v>
      </c>
      <c r="E3614" s="15" t="s">
        <v>3865</v>
      </c>
      <c r="F3614" s="13">
        <v>1169</v>
      </c>
      <c r="G3614" s="13"/>
      <c r="H3614" s="16">
        <v>45897</v>
      </c>
      <c r="I3614" s="17">
        <v>45897</v>
      </c>
      <c r="J3614" s="18">
        <v>45897</v>
      </c>
      <c r="K3614" s="19">
        <v>0.54930555555555549</v>
      </c>
      <c r="L3614" s="19">
        <v>0.55901620370370375</v>
      </c>
      <c r="M3614" s="20">
        <v>0.63263888888888886</v>
      </c>
      <c r="N3614" s="19">
        <v>0.64234953703703712</v>
      </c>
      <c r="O3614" s="21">
        <v>9.7106481481482598E-3</v>
      </c>
      <c r="P3614" s="13" t="s">
        <v>2028</v>
      </c>
      <c r="Q3614" s="13" t="s">
        <v>254</v>
      </c>
      <c r="R3614" s="13" t="s">
        <v>2029</v>
      </c>
      <c r="S3614" s="22" t="s">
        <v>32</v>
      </c>
      <c r="T3614" s="23" t="s">
        <v>211</v>
      </c>
      <c r="U3614" s="23">
        <v>0</v>
      </c>
      <c r="V3614" s="22" t="s">
        <v>212</v>
      </c>
      <c r="W3614" s="24" t="s">
        <v>3677</v>
      </c>
      <c r="X3614" s="25" t="s">
        <v>50</v>
      </c>
      <c r="Y3614" s="25" t="s">
        <v>50</v>
      </c>
      <c r="Z3614" s="25" t="s">
        <v>50</v>
      </c>
      <c r="AA3614" s="25"/>
      <c r="AB3614" s="26"/>
      <c r="AC3614" s="31">
        <v>0</v>
      </c>
      <c r="AD3614" s="32"/>
      <c r="AE3614" s="32"/>
      <c r="AF3614" s="32"/>
      <c r="AG3614" s="33"/>
      <c r="AH3614" s="33"/>
      <c r="AI3614" s="33"/>
      <c r="AJ3614" s="27"/>
      <c r="AK3614" s="27"/>
      <c r="AL3614" s="27">
        <v>1.0545742156800002</v>
      </c>
      <c r="AM3614" s="27"/>
      <c r="AN3614" s="27">
        <v>0</v>
      </c>
      <c r="AO3614" s="28" t="s">
        <v>3864</v>
      </c>
      <c r="AP3614" s="29"/>
      <c r="AQ3614" s="29"/>
    </row>
    <row r="3615" spans="1:43" ht="12.65" customHeight="1">
      <c r="A3615" s="13" t="s">
        <v>942</v>
      </c>
      <c r="B3615" s="14" t="s">
        <v>3053</v>
      </c>
      <c r="C3615" s="13">
        <v>60</v>
      </c>
      <c r="D3615" s="13" t="s">
        <v>225</v>
      </c>
      <c r="E3615" s="15" t="s">
        <v>3865</v>
      </c>
      <c r="F3615" s="13">
        <v>1169</v>
      </c>
      <c r="G3615" s="13"/>
      <c r="H3615" s="16">
        <v>45897</v>
      </c>
      <c r="I3615" s="17">
        <v>45897</v>
      </c>
      <c r="J3615" s="18">
        <v>45897</v>
      </c>
      <c r="K3615" s="19">
        <v>0.64375000000000004</v>
      </c>
      <c r="L3615" s="19">
        <v>0.65415509259259264</v>
      </c>
      <c r="M3615" s="20">
        <v>0.72708333333333341</v>
      </c>
      <c r="N3615" s="19">
        <v>0.73748842592592601</v>
      </c>
      <c r="O3615" s="21">
        <v>1.0405092592592591E-2</v>
      </c>
      <c r="P3615" s="13" t="s">
        <v>2028</v>
      </c>
      <c r="Q3615" s="13" t="s">
        <v>254</v>
      </c>
      <c r="R3615" s="13" t="s">
        <v>2029</v>
      </c>
      <c r="S3615" s="22" t="s">
        <v>32</v>
      </c>
      <c r="T3615" s="23" t="s">
        <v>211</v>
      </c>
      <c r="U3615" s="23">
        <v>0</v>
      </c>
      <c r="V3615" s="22" t="s">
        <v>212</v>
      </c>
      <c r="W3615" s="24" t="s">
        <v>3677</v>
      </c>
      <c r="X3615" s="25" t="s">
        <v>50</v>
      </c>
      <c r="Y3615" s="25" t="s">
        <v>50</v>
      </c>
      <c r="Z3615" s="25" t="s">
        <v>50</v>
      </c>
      <c r="AA3615" s="25"/>
      <c r="AB3615" s="26"/>
      <c r="AC3615" s="31">
        <v>0</v>
      </c>
      <c r="AD3615" s="32"/>
      <c r="AE3615" s="32"/>
      <c r="AF3615" s="32"/>
      <c r="AG3615" s="33"/>
      <c r="AH3615" s="33"/>
      <c r="AI3615" s="33"/>
      <c r="AJ3615" s="27"/>
      <c r="AK3615" s="27"/>
      <c r="AL3615" s="27">
        <v>1.0545742156800002</v>
      </c>
      <c r="AM3615" s="27"/>
      <c r="AN3615" s="27">
        <v>0</v>
      </c>
      <c r="AO3615" s="28" t="s">
        <v>3864</v>
      </c>
      <c r="AP3615" s="29"/>
      <c r="AQ3615" s="29"/>
    </row>
    <row r="3616" spans="1:43" ht="12.65" customHeight="1">
      <c r="A3616" s="13" t="s">
        <v>942</v>
      </c>
      <c r="B3616" s="14" t="s">
        <v>3053</v>
      </c>
      <c r="C3616" s="13">
        <v>60</v>
      </c>
      <c r="D3616" s="13" t="s">
        <v>225</v>
      </c>
      <c r="E3616" s="15" t="s">
        <v>3865</v>
      </c>
      <c r="F3616" s="13">
        <v>1169</v>
      </c>
      <c r="G3616" s="13"/>
      <c r="H3616" s="16">
        <v>45897</v>
      </c>
      <c r="I3616" s="17">
        <v>45897</v>
      </c>
      <c r="J3616" s="18">
        <v>45897</v>
      </c>
      <c r="K3616" s="19">
        <v>0.82361111111111107</v>
      </c>
      <c r="L3616" s="19">
        <v>0.83332175925925922</v>
      </c>
      <c r="M3616" s="20">
        <v>0.90694444444444444</v>
      </c>
      <c r="N3616" s="19">
        <v>0.91665509259259259</v>
      </c>
      <c r="O3616" s="21">
        <v>9.7106481481481488E-3</v>
      </c>
      <c r="P3616" s="13" t="s">
        <v>2028</v>
      </c>
      <c r="Q3616" s="13" t="s">
        <v>254</v>
      </c>
      <c r="R3616" s="13" t="s">
        <v>2029</v>
      </c>
      <c r="S3616" s="22" t="s">
        <v>32</v>
      </c>
      <c r="T3616" s="23" t="s">
        <v>211</v>
      </c>
      <c r="U3616" s="23">
        <v>0</v>
      </c>
      <c r="V3616" s="22" t="s">
        <v>212</v>
      </c>
      <c r="W3616" s="24" t="s">
        <v>3677</v>
      </c>
      <c r="X3616" s="25" t="s">
        <v>50</v>
      </c>
      <c r="Y3616" s="25" t="s">
        <v>50</v>
      </c>
      <c r="Z3616" s="25" t="s">
        <v>50</v>
      </c>
      <c r="AA3616" s="25"/>
      <c r="AB3616" s="26"/>
      <c r="AC3616" s="31">
        <v>4.5359999999999996</v>
      </c>
      <c r="AD3616" s="32"/>
      <c r="AE3616" s="32"/>
      <c r="AF3616" s="32"/>
      <c r="AG3616" s="33"/>
      <c r="AH3616" s="33"/>
      <c r="AI3616" s="33"/>
      <c r="AJ3616" s="27"/>
      <c r="AK3616" s="27"/>
      <c r="AL3616" s="27">
        <v>1.3182177696000001</v>
      </c>
      <c r="AM3616" s="27"/>
      <c r="AN3616" s="27">
        <v>0</v>
      </c>
      <c r="AO3616" s="28" t="s">
        <v>3864</v>
      </c>
      <c r="AP3616" s="29"/>
      <c r="AQ3616" s="29"/>
    </row>
    <row r="3617" spans="1:43" ht="12.65" customHeight="1">
      <c r="A3617" s="13" t="s">
        <v>942</v>
      </c>
      <c r="B3617" s="14" t="s">
        <v>3053</v>
      </c>
      <c r="C3617" s="13">
        <v>60</v>
      </c>
      <c r="D3617" s="13" t="s">
        <v>225</v>
      </c>
      <c r="E3617" s="15" t="s">
        <v>3865</v>
      </c>
      <c r="F3617" s="13">
        <v>1169</v>
      </c>
      <c r="G3617" s="13"/>
      <c r="H3617" s="16">
        <v>45897</v>
      </c>
      <c r="I3617" s="17">
        <v>45897</v>
      </c>
      <c r="J3617" s="18">
        <v>45897</v>
      </c>
      <c r="K3617" s="19">
        <v>0.90972222222222221</v>
      </c>
      <c r="L3617" s="19">
        <v>0.91943287037037036</v>
      </c>
      <c r="M3617" s="20">
        <v>0.99305555555555558</v>
      </c>
      <c r="N3617" s="19">
        <v>2.7662037037037039E-3</v>
      </c>
      <c r="O3617" s="21">
        <v>9.7106481481481488E-3</v>
      </c>
      <c r="P3617" s="13" t="s">
        <v>2028</v>
      </c>
      <c r="Q3617" s="13" t="s">
        <v>254</v>
      </c>
      <c r="R3617" s="13" t="s">
        <v>2029</v>
      </c>
      <c r="S3617" s="22" t="s">
        <v>32</v>
      </c>
      <c r="T3617" s="23" t="s">
        <v>211</v>
      </c>
      <c r="U3617" s="23">
        <v>0</v>
      </c>
      <c r="V3617" s="22" t="s">
        <v>212</v>
      </c>
      <c r="W3617" s="24" t="s">
        <v>3677</v>
      </c>
      <c r="X3617" s="25" t="s">
        <v>50</v>
      </c>
      <c r="Y3617" s="25" t="s">
        <v>50</v>
      </c>
      <c r="Z3617" s="25" t="s">
        <v>50</v>
      </c>
      <c r="AA3617" s="25"/>
      <c r="AB3617" s="26"/>
      <c r="AC3617" s="31">
        <v>6.3990000000000009</v>
      </c>
      <c r="AD3617" s="32"/>
      <c r="AE3617" s="32"/>
      <c r="AF3617" s="32"/>
      <c r="AG3617" s="33"/>
      <c r="AH3617" s="33"/>
      <c r="AI3617" s="33"/>
      <c r="AJ3617" s="27"/>
      <c r="AK3617" s="27"/>
      <c r="AL3617" s="27">
        <v>1.3182177696000001</v>
      </c>
      <c r="AM3617" s="27"/>
      <c r="AN3617" s="27">
        <v>0</v>
      </c>
      <c r="AO3617" s="28" t="s">
        <v>3864</v>
      </c>
      <c r="AP3617" s="29"/>
      <c r="AQ3617" s="29"/>
    </row>
    <row r="3618" spans="1:43" ht="12.65" customHeight="1">
      <c r="A3618" s="13" t="s">
        <v>942</v>
      </c>
      <c r="B3618" s="14" t="s">
        <v>3053</v>
      </c>
      <c r="C3618" s="13">
        <v>60</v>
      </c>
      <c r="D3618" s="13" t="s">
        <v>225</v>
      </c>
      <c r="E3618" s="15" t="s">
        <v>3865</v>
      </c>
      <c r="F3618" s="13">
        <v>1169</v>
      </c>
      <c r="G3618" s="13"/>
      <c r="H3618" s="16">
        <v>45898</v>
      </c>
      <c r="I3618" s="17">
        <v>45898</v>
      </c>
      <c r="J3618" s="18">
        <v>45898</v>
      </c>
      <c r="K3618" s="19">
        <v>6.1805555555555558E-2</v>
      </c>
      <c r="L3618" s="19">
        <v>7.1516203703703707E-2</v>
      </c>
      <c r="M3618" s="20">
        <v>0.1451388888888889</v>
      </c>
      <c r="N3618" s="19">
        <v>0.15484953703703705</v>
      </c>
      <c r="O3618" s="21">
        <v>9.7106481481481488E-3</v>
      </c>
      <c r="P3618" s="13" t="s">
        <v>2028</v>
      </c>
      <c r="Q3618" s="13" t="s">
        <v>254</v>
      </c>
      <c r="R3618" s="13" t="s">
        <v>2029</v>
      </c>
      <c r="S3618" s="22" t="s">
        <v>32</v>
      </c>
      <c r="T3618" s="23" t="s">
        <v>211</v>
      </c>
      <c r="U3618" s="23">
        <v>0</v>
      </c>
      <c r="V3618" s="22" t="s">
        <v>212</v>
      </c>
      <c r="W3618" s="24" t="s">
        <v>3677</v>
      </c>
      <c r="X3618" s="25" t="s">
        <v>50</v>
      </c>
      <c r="Y3618" s="25" t="s">
        <v>50</v>
      </c>
      <c r="Z3618" s="25" t="s">
        <v>50</v>
      </c>
      <c r="AA3618" s="25"/>
      <c r="AB3618" s="26"/>
      <c r="AC3618" s="31">
        <v>0</v>
      </c>
      <c r="AD3618" s="32"/>
      <c r="AE3618" s="32"/>
      <c r="AF3618" s="32"/>
      <c r="AG3618" s="33"/>
      <c r="AH3618" s="33"/>
      <c r="AI3618" s="33"/>
      <c r="AJ3618" s="27"/>
      <c r="AK3618" s="27"/>
      <c r="AL3618" s="27">
        <v>1.0545742156800002</v>
      </c>
      <c r="AM3618" s="27"/>
      <c r="AN3618" s="27">
        <v>0</v>
      </c>
      <c r="AO3618" s="28" t="s">
        <v>3864</v>
      </c>
      <c r="AP3618" s="29"/>
      <c r="AQ3618" s="29"/>
    </row>
    <row r="3619" spans="1:43" ht="12.65" customHeight="1">
      <c r="A3619" s="13" t="s">
        <v>942</v>
      </c>
      <c r="B3619" s="14" t="s">
        <v>3053</v>
      </c>
      <c r="C3619" s="13">
        <v>60</v>
      </c>
      <c r="D3619" s="13" t="s">
        <v>225</v>
      </c>
      <c r="E3619" s="15" t="s">
        <v>3865</v>
      </c>
      <c r="F3619" s="13">
        <v>1169</v>
      </c>
      <c r="G3619" s="13"/>
      <c r="H3619" s="16">
        <v>45898</v>
      </c>
      <c r="I3619" s="17">
        <v>45898</v>
      </c>
      <c r="J3619" s="18">
        <v>45898</v>
      </c>
      <c r="K3619" s="19">
        <v>0.28194444444444444</v>
      </c>
      <c r="L3619" s="19">
        <v>0.29165509259259259</v>
      </c>
      <c r="M3619" s="20">
        <v>0.36527777777777776</v>
      </c>
      <c r="N3619" s="19">
        <v>0.37498842592592591</v>
      </c>
      <c r="O3619" s="21">
        <v>9.7106481481481488E-3</v>
      </c>
      <c r="P3619" s="13" t="s">
        <v>2028</v>
      </c>
      <c r="Q3619" s="13" t="s">
        <v>254</v>
      </c>
      <c r="R3619" s="13" t="s">
        <v>2029</v>
      </c>
      <c r="S3619" s="22" t="s">
        <v>32</v>
      </c>
      <c r="T3619" s="23" t="s">
        <v>211</v>
      </c>
      <c r="U3619" s="23">
        <v>0</v>
      </c>
      <c r="V3619" s="22" t="s">
        <v>212</v>
      </c>
      <c r="W3619" s="24" t="s">
        <v>3677</v>
      </c>
      <c r="X3619" s="25" t="s">
        <v>50</v>
      </c>
      <c r="Y3619" s="25" t="s">
        <v>50</v>
      </c>
      <c r="Z3619" s="25" t="s">
        <v>50</v>
      </c>
      <c r="AA3619" s="25"/>
      <c r="AB3619" s="26"/>
      <c r="AC3619" s="31">
        <v>6.1559999999999997</v>
      </c>
      <c r="AD3619" s="32"/>
      <c r="AE3619" s="32"/>
      <c r="AF3619" s="32"/>
      <c r="AG3619" s="33"/>
      <c r="AH3619" s="33"/>
      <c r="AI3619" s="33"/>
      <c r="AJ3619" s="27"/>
      <c r="AK3619" s="27"/>
      <c r="AL3619" s="27">
        <v>1.0545742156800002</v>
      </c>
      <c r="AM3619" s="27"/>
      <c r="AN3619" s="27">
        <v>0</v>
      </c>
      <c r="AO3619" s="28" t="s">
        <v>3864</v>
      </c>
      <c r="AP3619" s="29"/>
      <c r="AQ3619" s="29"/>
    </row>
    <row r="3620" spans="1:43" ht="12.65" customHeight="1">
      <c r="A3620" s="13" t="s">
        <v>942</v>
      </c>
      <c r="B3620" s="14" t="s">
        <v>3053</v>
      </c>
      <c r="C3620" s="13">
        <v>60</v>
      </c>
      <c r="D3620" s="13" t="s">
        <v>225</v>
      </c>
      <c r="E3620" s="15" t="s">
        <v>3865</v>
      </c>
      <c r="F3620" s="13">
        <v>1169</v>
      </c>
      <c r="G3620" s="13"/>
      <c r="H3620" s="16">
        <v>45898</v>
      </c>
      <c r="I3620" s="17">
        <v>45898</v>
      </c>
      <c r="J3620" s="18">
        <v>45898</v>
      </c>
      <c r="K3620" s="19">
        <v>0.38819444444444445</v>
      </c>
      <c r="L3620" s="19">
        <v>0.39859953703703699</v>
      </c>
      <c r="M3620" s="20">
        <v>0.47152777777777777</v>
      </c>
      <c r="N3620" s="19">
        <v>0.4819328703703703</v>
      </c>
      <c r="O3620" s="21">
        <v>1.0405092592592535E-2</v>
      </c>
      <c r="P3620" s="13" t="s">
        <v>2028</v>
      </c>
      <c r="Q3620" s="13" t="s">
        <v>254</v>
      </c>
      <c r="R3620" s="13" t="s">
        <v>2029</v>
      </c>
      <c r="S3620" s="22" t="s">
        <v>32</v>
      </c>
      <c r="T3620" s="23" t="s">
        <v>211</v>
      </c>
      <c r="U3620" s="23">
        <v>0</v>
      </c>
      <c r="V3620" s="22" t="s">
        <v>212</v>
      </c>
      <c r="W3620" s="24" t="s">
        <v>3677</v>
      </c>
      <c r="X3620" s="25" t="s">
        <v>50</v>
      </c>
      <c r="Y3620" s="25" t="s">
        <v>50</v>
      </c>
      <c r="Z3620" s="25" t="s">
        <v>50</v>
      </c>
      <c r="AA3620" s="25"/>
      <c r="AB3620" s="26"/>
      <c r="AC3620" s="31">
        <v>5.4270000000000005</v>
      </c>
      <c r="AD3620" s="32"/>
      <c r="AE3620" s="32"/>
      <c r="AF3620" s="32"/>
      <c r="AG3620" s="33"/>
      <c r="AH3620" s="33"/>
      <c r="AI3620" s="33"/>
      <c r="AJ3620" s="27"/>
      <c r="AK3620" s="27"/>
      <c r="AL3620" s="27">
        <v>1.0545742156800002</v>
      </c>
      <c r="AM3620" s="27"/>
      <c r="AN3620" s="27">
        <v>0</v>
      </c>
      <c r="AO3620" s="28" t="s">
        <v>3864</v>
      </c>
      <c r="AP3620" s="29"/>
      <c r="AQ3620" s="29"/>
    </row>
    <row r="3621" spans="1:43" ht="12.65" customHeight="1">
      <c r="A3621" s="13" t="s">
        <v>942</v>
      </c>
      <c r="B3621" s="14" t="s">
        <v>3053</v>
      </c>
      <c r="C3621" s="13">
        <v>60</v>
      </c>
      <c r="D3621" s="13" t="s">
        <v>225</v>
      </c>
      <c r="E3621" s="15" t="s">
        <v>3865</v>
      </c>
      <c r="F3621" s="13">
        <v>1169</v>
      </c>
      <c r="G3621" s="13"/>
      <c r="H3621" s="16">
        <v>45898</v>
      </c>
      <c r="I3621" s="17">
        <v>45898</v>
      </c>
      <c r="J3621" s="18">
        <v>45898</v>
      </c>
      <c r="K3621" s="19">
        <v>0.62152777777777779</v>
      </c>
      <c r="L3621" s="19">
        <v>0.63101851851851853</v>
      </c>
      <c r="M3621" s="20">
        <v>0.70486111111111105</v>
      </c>
      <c r="N3621" s="19">
        <v>0.7143518518518519</v>
      </c>
      <c r="O3621" s="21">
        <v>9.4907407407408551E-3</v>
      </c>
      <c r="P3621" s="13" t="s">
        <v>2028</v>
      </c>
      <c r="Q3621" s="13" t="s">
        <v>254</v>
      </c>
      <c r="R3621" s="13" t="s">
        <v>2029</v>
      </c>
      <c r="S3621" s="22" t="s">
        <v>32</v>
      </c>
      <c r="T3621" s="23" t="s">
        <v>211</v>
      </c>
      <c r="U3621" s="23">
        <v>0</v>
      </c>
      <c r="V3621" s="22" t="s">
        <v>212</v>
      </c>
      <c r="W3621" s="24" t="s">
        <v>3677</v>
      </c>
      <c r="X3621" s="25" t="s">
        <v>50</v>
      </c>
      <c r="Y3621" s="25" t="s">
        <v>50</v>
      </c>
      <c r="Z3621" s="25" t="s">
        <v>50</v>
      </c>
      <c r="AA3621" s="25"/>
      <c r="AB3621" s="26"/>
      <c r="AC3621" s="31">
        <v>4.3740000000000006</v>
      </c>
      <c r="AD3621" s="32"/>
      <c r="AE3621" s="32"/>
      <c r="AF3621" s="32"/>
      <c r="AG3621" s="33"/>
      <c r="AH3621" s="33"/>
      <c r="AI3621" s="33"/>
      <c r="AJ3621" s="27"/>
      <c r="AK3621" s="27"/>
      <c r="AL3621" s="27">
        <v>1.0545742156800002</v>
      </c>
      <c r="AM3621" s="27"/>
      <c r="AN3621" s="27">
        <v>0</v>
      </c>
      <c r="AO3621" s="28" t="s">
        <v>3864</v>
      </c>
      <c r="AP3621" s="29"/>
      <c r="AQ3621" s="29"/>
    </row>
    <row r="3622" spans="1:43" ht="12.65" customHeight="1">
      <c r="A3622" s="13" t="s">
        <v>942</v>
      </c>
      <c r="B3622" s="14" t="s">
        <v>3053</v>
      </c>
      <c r="C3622" s="13">
        <v>60</v>
      </c>
      <c r="D3622" s="13" t="s">
        <v>225</v>
      </c>
      <c r="E3622" s="15" t="s">
        <v>3865</v>
      </c>
      <c r="F3622" s="13">
        <v>1169</v>
      </c>
      <c r="G3622" s="13"/>
      <c r="H3622" s="16">
        <v>45899</v>
      </c>
      <c r="I3622" s="17">
        <v>45899</v>
      </c>
      <c r="J3622" s="18">
        <v>45899</v>
      </c>
      <c r="K3622" s="19">
        <v>0.19791666666666666</v>
      </c>
      <c r="L3622" s="19">
        <v>0.20832175925925925</v>
      </c>
      <c r="M3622" s="20">
        <v>0.28125</v>
      </c>
      <c r="N3622" s="19">
        <v>0.29165509259259259</v>
      </c>
      <c r="O3622" s="21">
        <v>1.0405092592592591E-2</v>
      </c>
      <c r="P3622" s="13" t="s">
        <v>2028</v>
      </c>
      <c r="Q3622" s="13" t="s">
        <v>254</v>
      </c>
      <c r="R3622" s="13" t="s">
        <v>2029</v>
      </c>
      <c r="S3622" s="22" t="s">
        <v>32</v>
      </c>
      <c r="T3622" s="23" t="s">
        <v>211</v>
      </c>
      <c r="U3622" s="23">
        <v>0</v>
      </c>
      <c r="V3622" s="22" t="s">
        <v>212</v>
      </c>
      <c r="W3622" s="24" t="s">
        <v>3677</v>
      </c>
      <c r="X3622" s="25" t="s">
        <v>50</v>
      </c>
      <c r="Y3622" s="25" t="s">
        <v>50</v>
      </c>
      <c r="Z3622" s="25" t="s">
        <v>50</v>
      </c>
      <c r="AA3622" s="25"/>
      <c r="AB3622" s="26"/>
      <c r="AC3622" s="31">
        <v>0</v>
      </c>
      <c r="AD3622" s="32"/>
      <c r="AE3622" s="32"/>
      <c r="AF3622" s="32"/>
      <c r="AG3622" s="33"/>
      <c r="AH3622" s="33"/>
      <c r="AI3622" s="33"/>
      <c r="AJ3622" s="27"/>
      <c r="AK3622" s="27"/>
      <c r="AL3622" s="27">
        <v>1.3709464803840001</v>
      </c>
      <c r="AM3622" s="27"/>
      <c r="AN3622" s="27">
        <v>0</v>
      </c>
      <c r="AO3622" s="28" t="s">
        <v>3864</v>
      </c>
      <c r="AP3622" s="29"/>
      <c r="AQ3622" s="29"/>
    </row>
    <row r="3623" spans="1:43" ht="12.65" customHeight="1">
      <c r="A3623" s="13" t="s">
        <v>942</v>
      </c>
      <c r="B3623" s="14" t="s">
        <v>3053</v>
      </c>
      <c r="C3623" s="13">
        <v>60</v>
      </c>
      <c r="D3623" s="13" t="s">
        <v>3060</v>
      </c>
      <c r="E3623" s="15" t="s">
        <v>3061</v>
      </c>
      <c r="F3623" s="13">
        <v>7008</v>
      </c>
      <c r="G3623" s="13" t="s">
        <v>2260</v>
      </c>
      <c r="H3623" s="16">
        <v>45892</v>
      </c>
      <c r="I3623" s="17">
        <v>45892</v>
      </c>
      <c r="J3623" s="18">
        <f>I3623</f>
        <v>45892</v>
      </c>
      <c r="K3623" s="19">
        <v>0.60416666666666663</v>
      </c>
      <c r="L3623" s="19">
        <v>0.6875</v>
      </c>
      <c r="M3623" s="20">
        <v>0.6875</v>
      </c>
      <c r="N3623" s="19">
        <v>0.77083333333333337</v>
      </c>
      <c r="O3623" s="21">
        <f t="shared" ref="O3623:O3654" si="137">IF(N3623&gt;M3623,N3623-M3623,(N3623+1)-M3623)</f>
        <v>8.333333333333337E-2</v>
      </c>
      <c r="P3623" s="13" t="s">
        <v>50</v>
      </c>
      <c r="Q3623" s="13" t="s">
        <v>50</v>
      </c>
      <c r="R3623" s="22" t="s">
        <v>3062</v>
      </c>
      <c r="S3623" s="22" t="s">
        <v>29</v>
      </c>
      <c r="T3623" s="23" t="s">
        <v>52</v>
      </c>
      <c r="U3623" s="23" t="s">
        <v>50</v>
      </c>
      <c r="V3623" s="22" t="s">
        <v>67</v>
      </c>
      <c r="W3623" s="24" t="s">
        <v>131</v>
      </c>
      <c r="X3623" s="25" t="s">
        <v>73</v>
      </c>
      <c r="Y3623" s="25" t="s">
        <v>114</v>
      </c>
      <c r="Z3623" s="25" t="s">
        <v>56</v>
      </c>
      <c r="AA3623" s="25"/>
      <c r="AB3623" s="26"/>
      <c r="AC3623" s="31">
        <v>38.25</v>
      </c>
      <c r="AD3623" s="32"/>
      <c r="AE3623" s="32"/>
      <c r="AF3623" s="32"/>
      <c r="AG3623" s="33"/>
      <c r="AH3623" s="33"/>
      <c r="AI3623" s="33"/>
      <c r="AJ3623" s="27"/>
      <c r="AK3623" s="27"/>
      <c r="AL3623" s="27">
        <v>2.2464</v>
      </c>
      <c r="AM3623" s="27"/>
      <c r="AN3623" s="27"/>
      <c r="AO3623" s="28" t="s">
        <v>94</v>
      </c>
      <c r="AP3623" s="51"/>
      <c r="AQ3623" s="51"/>
    </row>
    <row r="3624" spans="1:43" ht="12.65" customHeight="1">
      <c r="A3624" s="13" t="s">
        <v>942</v>
      </c>
      <c r="B3624" s="14" t="s">
        <v>3053</v>
      </c>
      <c r="C3624" s="13">
        <v>60</v>
      </c>
      <c r="D3624" s="13" t="s">
        <v>3060</v>
      </c>
      <c r="E3624" s="15" t="s">
        <v>3061</v>
      </c>
      <c r="F3624" s="13">
        <v>7008</v>
      </c>
      <c r="G3624" s="13" t="s">
        <v>2260</v>
      </c>
      <c r="H3624" s="16">
        <v>45894</v>
      </c>
      <c r="I3624" s="17">
        <v>45894</v>
      </c>
      <c r="J3624" s="18">
        <f>I3624</f>
        <v>45894</v>
      </c>
      <c r="K3624" s="19">
        <v>0.58333333333333337</v>
      </c>
      <c r="L3624" s="19">
        <v>0.66666666666666663</v>
      </c>
      <c r="M3624" s="20">
        <v>0.66666666666666663</v>
      </c>
      <c r="N3624" s="19">
        <v>0.75</v>
      </c>
      <c r="O3624" s="21">
        <f t="shared" si="137"/>
        <v>8.333333333333337E-2</v>
      </c>
      <c r="P3624" s="13" t="s">
        <v>50</v>
      </c>
      <c r="Q3624" s="13" t="s">
        <v>50</v>
      </c>
      <c r="R3624" s="22" t="s">
        <v>3063</v>
      </c>
      <c r="S3624" s="22" t="s">
        <v>31</v>
      </c>
      <c r="T3624" s="23" t="s">
        <v>52</v>
      </c>
      <c r="U3624" s="23" t="s">
        <v>50</v>
      </c>
      <c r="V3624" s="22" t="s">
        <v>67</v>
      </c>
      <c r="W3624" s="24" t="s">
        <v>131</v>
      </c>
      <c r="X3624" s="25" t="s">
        <v>73</v>
      </c>
      <c r="Y3624" s="25" t="s">
        <v>114</v>
      </c>
      <c r="Z3624" s="25" t="s">
        <v>56</v>
      </c>
      <c r="AA3624" s="25"/>
      <c r="AB3624" s="26"/>
      <c r="AC3624" s="31">
        <v>3.63375</v>
      </c>
      <c r="AD3624" s="32"/>
      <c r="AE3624" s="32"/>
      <c r="AF3624" s="32"/>
      <c r="AG3624" s="33"/>
      <c r="AH3624" s="33"/>
      <c r="AI3624" s="33"/>
      <c r="AJ3624" s="27"/>
      <c r="AK3624" s="27"/>
      <c r="AL3624" s="27">
        <v>0.72000000000000008</v>
      </c>
      <c r="AM3624" s="27"/>
      <c r="AN3624" s="27"/>
      <c r="AO3624" s="28" t="s">
        <v>94</v>
      </c>
      <c r="AP3624" s="51"/>
      <c r="AQ3624" s="51"/>
    </row>
    <row r="3625" spans="1:43" ht="12.65" customHeight="1">
      <c r="A3625" s="13" t="s">
        <v>942</v>
      </c>
      <c r="B3625" s="14" t="s">
        <v>3053</v>
      </c>
      <c r="C3625" s="13">
        <v>60</v>
      </c>
      <c r="D3625" s="13" t="s">
        <v>3060</v>
      </c>
      <c r="E3625" s="15" t="s">
        <v>3061</v>
      </c>
      <c r="F3625" s="13">
        <v>7008</v>
      </c>
      <c r="G3625" s="13" t="s">
        <v>2260</v>
      </c>
      <c r="H3625" s="16">
        <v>45895</v>
      </c>
      <c r="I3625" s="17">
        <v>45895</v>
      </c>
      <c r="J3625" s="18">
        <f>I3625</f>
        <v>45895</v>
      </c>
      <c r="K3625" s="19">
        <v>0.58333333333333337</v>
      </c>
      <c r="L3625" s="19">
        <v>0.66666666666666663</v>
      </c>
      <c r="M3625" s="20">
        <v>0.66666666666666663</v>
      </c>
      <c r="N3625" s="19">
        <v>0.75</v>
      </c>
      <c r="O3625" s="21">
        <f t="shared" si="137"/>
        <v>8.333333333333337E-2</v>
      </c>
      <c r="P3625" s="13" t="s">
        <v>50</v>
      </c>
      <c r="Q3625" s="13" t="s">
        <v>50</v>
      </c>
      <c r="R3625" s="22" t="s">
        <v>3064</v>
      </c>
      <c r="S3625" s="22" t="s">
        <v>31</v>
      </c>
      <c r="T3625" s="23" t="s">
        <v>52</v>
      </c>
      <c r="U3625" s="23" t="s">
        <v>50</v>
      </c>
      <c r="V3625" s="22" t="s">
        <v>67</v>
      </c>
      <c r="W3625" s="24" t="s">
        <v>133</v>
      </c>
      <c r="X3625" s="25" t="s">
        <v>77</v>
      </c>
      <c r="Y3625" s="25" t="s">
        <v>114</v>
      </c>
      <c r="Z3625" s="25" t="s">
        <v>83</v>
      </c>
      <c r="AA3625" s="25"/>
      <c r="AB3625" s="26"/>
      <c r="AC3625" s="31">
        <v>3.63375</v>
      </c>
      <c r="AD3625" s="32"/>
      <c r="AE3625" s="32"/>
      <c r="AF3625" s="32"/>
      <c r="AG3625" s="33"/>
      <c r="AH3625" s="33"/>
      <c r="AI3625" s="33"/>
      <c r="AJ3625" s="27"/>
      <c r="AK3625" s="27"/>
      <c r="AL3625" s="27">
        <v>0.72000000000000008</v>
      </c>
      <c r="AM3625" s="27"/>
      <c r="AN3625" s="27"/>
      <c r="AO3625" s="28" t="s">
        <v>94</v>
      </c>
      <c r="AP3625" s="51"/>
      <c r="AQ3625" s="51"/>
    </row>
    <row r="3626" spans="1:43" ht="12.65" customHeight="1">
      <c r="A3626" s="13" t="s">
        <v>942</v>
      </c>
      <c r="B3626" s="14" t="s">
        <v>3053</v>
      </c>
      <c r="C3626" s="13">
        <v>60</v>
      </c>
      <c r="D3626" s="13" t="s">
        <v>3060</v>
      </c>
      <c r="E3626" s="15" t="s">
        <v>3061</v>
      </c>
      <c r="F3626" s="13">
        <v>7008</v>
      </c>
      <c r="G3626" s="13" t="s">
        <v>2260</v>
      </c>
      <c r="H3626" s="16">
        <v>45896</v>
      </c>
      <c r="I3626" s="17">
        <v>45896</v>
      </c>
      <c r="J3626" s="18">
        <v>45896</v>
      </c>
      <c r="K3626" s="19">
        <v>0.79166666666666663</v>
      </c>
      <c r="L3626" s="19">
        <v>0.83333333333333337</v>
      </c>
      <c r="M3626" s="20">
        <v>0.875</v>
      </c>
      <c r="N3626" s="19">
        <v>0.91666666666666663</v>
      </c>
      <c r="O3626" s="21">
        <f t="shared" si="137"/>
        <v>4.166666666666663E-2</v>
      </c>
      <c r="P3626" s="13" t="s">
        <v>50</v>
      </c>
      <c r="Q3626" s="13" t="s">
        <v>50</v>
      </c>
      <c r="R3626" s="22" t="s">
        <v>3065</v>
      </c>
      <c r="S3626" s="22" t="s">
        <v>32</v>
      </c>
      <c r="T3626" s="23" t="s">
        <v>52</v>
      </c>
      <c r="U3626" s="23"/>
      <c r="V3626" s="22" t="s">
        <v>67</v>
      </c>
      <c r="W3626" s="24" t="s">
        <v>3677</v>
      </c>
      <c r="X3626" s="25" t="s">
        <v>50</v>
      </c>
      <c r="Y3626" s="25" t="s">
        <v>50</v>
      </c>
      <c r="Z3626" s="25" t="s">
        <v>50</v>
      </c>
      <c r="AA3626" s="25"/>
      <c r="AB3626" s="26"/>
      <c r="AC3626" s="31">
        <v>32.299999999999997</v>
      </c>
      <c r="AD3626" s="32"/>
      <c r="AE3626" s="32"/>
      <c r="AF3626" s="32"/>
      <c r="AG3626" s="33"/>
      <c r="AH3626" s="33"/>
      <c r="AI3626" s="33"/>
      <c r="AJ3626" s="27"/>
      <c r="AK3626" s="27"/>
      <c r="AL3626" s="27">
        <v>0.9</v>
      </c>
      <c r="AM3626" s="27"/>
      <c r="AN3626" s="27"/>
      <c r="AO3626" s="28" t="s">
        <v>94</v>
      </c>
      <c r="AP3626" s="51"/>
      <c r="AQ3626" s="51"/>
    </row>
    <row r="3627" spans="1:43" ht="12.65" customHeight="1">
      <c r="A3627" s="13" t="s">
        <v>942</v>
      </c>
      <c r="B3627" s="14" t="s">
        <v>3053</v>
      </c>
      <c r="C3627" s="13">
        <v>60</v>
      </c>
      <c r="D3627" s="13" t="s">
        <v>3060</v>
      </c>
      <c r="E3627" s="15" t="s">
        <v>3061</v>
      </c>
      <c r="F3627" s="13">
        <v>7008</v>
      </c>
      <c r="G3627" s="13" t="s">
        <v>2260</v>
      </c>
      <c r="H3627" s="16">
        <v>45897</v>
      </c>
      <c r="I3627" s="17">
        <v>45897</v>
      </c>
      <c r="J3627" s="18">
        <v>45897</v>
      </c>
      <c r="K3627" s="19">
        <v>0.29166666666666669</v>
      </c>
      <c r="L3627" s="19">
        <v>0.33333333333333331</v>
      </c>
      <c r="M3627" s="20">
        <v>0.375</v>
      </c>
      <c r="N3627" s="19">
        <v>0.41666666666666669</v>
      </c>
      <c r="O3627" s="21">
        <f t="shared" si="137"/>
        <v>4.1666666666666685E-2</v>
      </c>
      <c r="P3627" s="13" t="s">
        <v>50</v>
      </c>
      <c r="Q3627" s="13" t="s">
        <v>50</v>
      </c>
      <c r="R3627" s="22" t="s">
        <v>3066</v>
      </c>
      <c r="S3627" s="22" t="s">
        <v>32</v>
      </c>
      <c r="T3627" s="23" t="s">
        <v>52</v>
      </c>
      <c r="U3627" s="23"/>
      <c r="V3627" s="22" t="s">
        <v>67</v>
      </c>
      <c r="W3627" s="24" t="s">
        <v>3677</v>
      </c>
      <c r="X3627" s="25" t="s">
        <v>50</v>
      </c>
      <c r="Y3627" s="25" t="s">
        <v>50</v>
      </c>
      <c r="Z3627" s="25" t="s">
        <v>50</v>
      </c>
      <c r="AA3627" s="25"/>
      <c r="AB3627" s="26"/>
      <c r="AC3627" s="31">
        <v>11.304999999999998</v>
      </c>
      <c r="AD3627" s="32"/>
      <c r="AE3627" s="32"/>
      <c r="AF3627" s="32"/>
      <c r="AG3627" s="33"/>
      <c r="AH3627" s="33"/>
      <c r="AI3627" s="33"/>
      <c r="AJ3627" s="27"/>
      <c r="AK3627" s="27"/>
      <c r="AL3627" s="27">
        <v>0.72000000000000008</v>
      </c>
      <c r="AM3627" s="27"/>
      <c r="AN3627" s="27"/>
      <c r="AO3627" s="28" t="s">
        <v>94</v>
      </c>
      <c r="AP3627" s="51"/>
      <c r="AQ3627" s="51"/>
    </row>
    <row r="3628" spans="1:43" ht="12.65" customHeight="1">
      <c r="A3628" s="13" t="s">
        <v>942</v>
      </c>
      <c r="B3628" s="14" t="s">
        <v>3053</v>
      </c>
      <c r="C3628" s="13">
        <v>60</v>
      </c>
      <c r="D3628" s="13" t="s">
        <v>3060</v>
      </c>
      <c r="E3628" s="15" t="s">
        <v>3061</v>
      </c>
      <c r="F3628" s="13">
        <v>7008</v>
      </c>
      <c r="G3628" s="13" t="s">
        <v>2260</v>
      </c>
      <c r="H3628" s="16">
        <v>45897</v>
      </c>
      <c r="I3628" s="17">
        <v>45897</v>
      </c>
      <c r="J3628" s="18">
        <v>45897</v>
      </c>
      <c r="K3628" s="19">
        <v>0.66666666666666663</v>
      </c>
      <c r="L3628" s="19">
        <v>0.70833333333333337</v>
      </c>
      <c r="M3628" s="20">
        <v>0.75</v>
      </c>
      <c r="N3628" s="19">
        <v>0.79166666666666663</v>
      </c>
      <c r="O3628" s="21">
        <f t="shared" si="137"/>
        <v>4.166666666666663E-2</v>
      </c>
      <c r="P3628" s="13" t="s">
        <v>50</v>
      </c>
      <c r="Q3628" s="13" t="s">
        <v>50</v>
      </c>
      <c r="R3628" s="22" t="s">
        <v>3067</v>
      </c>
      <c r="S3628" s="22" t="s">
        <v>32</v>
      </c>
      <c r="T3628" s="23" t="s">
        <v>52</v>
      </c>
      <c r="U3628" s="23"/>
      <c r="V3628" s="22" t="s">
        <v>67</v>
      </c>
      <c r="W3628" s="24" t="s">
        <v>3677</v>
      </c>
      <c r="X3628" s="25" t="s">
        <v>50</v>
      </c>
      <c r="Y3628" s="25" t="s">
        <v>50</v>
      </c>
      <c r="Z3628" s="25" t="s">
        <v>50</v>
      </c>
      <c r="AA3628" s="25"/>
      <c r="AB3628" s="26"/>
      <c r="AC3628" s="31">
        <v>32.299999999999997</v>
      </c>
      <c r="AD3628" s="32"/>
      <c r="AE3628" s="32"/>
      <c r="AF3628" s="32"/>
      <c r="AG3628" s="33"/>
      <c r="AH3628" s="33"/>
      <c r="AI3628" s="33"/>
      <c r="AJ3628" s="27"/>
      <c r="AK3628" s="27"/>
      <c r="AL3628" s="27">
        <v>0.9</v>
      </c>
      <c r="AM3628" s="27"/>
      <c r="AN3628" s="27"/>
      <c r="AO3628" s="28" t="s">
        <v>94</v>
      </c>
      <c r="AP3628" s="51"/>
      <c r="AQ3628" s="51"/>
    </row>
    <row r="3629" spans="1:43" ht="12.65" customHeight="1">
      <c r="A3629" s="13" t="s">
        <v>942</v>
      </c>
      <c r="B3629" s="14" t="s">
        <v>3053</v>
      </c>
      <c r="C3629" s="13">
        <v>60</v>
      </c>
      <c r="D3629" s="13" t="s">
        <v>3060</v>
      </c>
      <c r="E3629" s="15" t="s">
        <v>3061</v>
      </c>
      <c r="F3629" s="13">
        <v>7008</v>
      </c>
      <c r="G3629" s="13" t="s">
        <v>2260</v>
      </c>
      <c r="H3629" s="16">
        <v>45898</v>
      </c>
      <c r="I3629" s="17">
        <v>45898</v>
      </c>
      <c r="J3629" s="18">
        <v>45898</v>
      </c>
      <c r="K3629" s="19">
        <v>0.29166666666666669</v>
      </c>
      <c r="L3629" s="19">
        <v>0.33333333333333331</v>
      </c>
      <c r="M3629" s="20">
        <v>0.375</v>
      </c>
      <c r="N3629" s="19">
        <v>0.41666666666666669</v>
      </c>
      <c r="O3629" s="21">
        <f t="shared" si="137"/>
        <v>4.1666666666666685E-2</v>
      </c>
      <c r="P3629" s="13" t="s">
        <v>50</v>
      </c>
      <c r="Q3629" s="13" t="s">
        <v>50</v>
      </c>
      <c r="R3629" s="22" t="s">
        <v>3068</v>
      </c>
      <c r="S3629" s="22" t="s">
        <v>32</v>
      </c>
      <c r="T3629" s="23" t="s">
        <v>52</v>
      </c>
      <c r="U3629" s="23"/>
      <c r="V3629" s="22" t="s">
        <v>67</v>
      </c>
      <c r="W3629" s="24" t="s">
        <v>3677</v>
      </c>
      <c r="X3629" s="25" t="s">
        <v>50</v>
      </c>
      <c r="Y3629" s="25" t="s">
        <v>50</v>
      </c>
      <c r="Z3629" s="25" t="s">
        <v>50</v>
      </c>
      <c r="AA3629" s="25"/>
      <c r="AB3629" s="26"/>
      <c r="AC3629" s="31">
        <v>11.304999999999998</v>
      </c>
      <c r="AD3629" s="32"/>
      <c r="AE3629" s="32"/>
      <c r="AF3629" s="32"/>
      <c r="AG3629" s="33"/>
      <c r="AH3629" s="33"/>
      <c r="AI3629" s="33"/>
      <c r="AJ3629" s="27"/>
      <c r="AK3629" s="27"/>
      <c r="AL3629" s="27">
        <v>0.72000000000000008</v>
      </c>
      <c r="AM3629" s="27"/>
      <c r="AN3629" s="27"/>
      <c r="AO3629" s="28" t="s">
        <v>94</v>
      </c>
      <c r="AP3629" s="51"/>
      <c r="AQ3629" s="51"/>
    </row>
    <row r="3630" spans="1:43" ht="12.65" customHeight="1">
      <c r="A3630" s="13" t="s">
        <v>942</v>
      </c>
      <c r="B3630" s="14" t="s">
        <v>3053</v>
      </c>
      <c r="C3630" s="13">
        <v>60</v>
      </c>
      <c r="D3630" s="13" t="s">
        <v>3060</v>
      </c>
      <c r="E3630" s="15" t="s">
        <v>3061</v>
      </c>
      <c r="F3630" s="13">
        <v>7008</v>
      </c>
      <c r="G3630" s="13" t="s">
        <v>2260</v>
      </c>
      <c r="H3630" s="16">
        <v>45898</v>
      </c>
      <c r="I3630" s="17">
        <v>45898</v>
      </c>
      <c r="J3630" s="18">
        <f>I3630</f>
        <v>45898</v>
      </c>
      <c r="K3630" s="19">
        <v>0.60416666666666663</v>
      </c>
      <c r="L3630" s="19">
        <v>0.6875</v>
      </c>
      <c r="M3630" s="20">
        <v>0.6875</v>
      </c>
      <c r="N3630" s="19">
        <v>0.77083333333333337</v>
      </c>
      <c r="O3630" s="21">
        <f t="shared" si="137"/>
        <v>8.333333333333337E-2</v>
      </c>
      <c r="P3630" s="13" t="s">
        <v>50</v>
      </c>
      <c r="Q3630" s="13" t="s">
        <v>50</v>
      </c>
      <c r="R3630" s="22" t="s">
        <v>3069</v>
      </c>
      <c r="S3630" s="22" t="s">
        <v>31</v>
      </c>
      <c r="T3630" s="23" t="s">
        <v>52</v>
      </c>
      <c r="U3630" s="23" t="s">
        <v>50</v>
      </c>
      <c r="V3630" s="22" t="s">
        <v>67</v>
      </c>
      <c r="W3630" s="24" t="s">
        <v>137</v>
      </c>
      <c r="X3630" s="25" t="s">
        <v>85</v>
      </c>
      <c r="Y3630" s="25" t="s">
        <v>114</v>
      </c>
      <c r="Z3630" s="25" t="s">
        <v>57</v>
      </c>
      <c r="AA3630" s="25"/>
      <c r="AB3630" s="26"/>
      <c r="AC3630" s="31">
        <v>3.63375</v>
      </c>
      <c r="AD3630" s="32"/>
      <c r="AE3630" s="32"/>
      <c r="AF3630" s="32"/>
      <c r="AG3630" s="33"/>
      <c r="AH3630" s="33"/>
      <c r="AI3630" s="33"/>
      <c r="AJ3630" s="27"/>
      <c r="AK3630" s="27"/>
      <c r="AL3630" s="27">
        <v>0.72000000000000008</v>
      </c>
      <c r="AM3630" s="27"/>
      <c r="AN3630" s="27"/>
      <c r="AO3630" s="28" t="s">
        <v>94</v>
      </c>
      <c r="AP3630" s="51"/>
      <c r="AQ3630" s="51"/>
    </row>
    <row r="3631" spans="1:43" ht="12.65" customHeight="1">
      <c r="A3631" s="13" t="s">
        <v>942</v>
      </c>
      <c r="B3631" s="14" t="s">
        <v>3053</v>
      </c>
      <c r="C3631" s="13">
        <v>60</v>
      </c>
      <c r="D3631" s="13" t="s">
        <v>3060</v>
      </c>
      <c r="E3631" s="15" t="s">
        <v>3061</v>
      </c>
      <c r="F3631" s="13">
        <v>7008</v>
      </c>
      <c r="G3631" s="13" t="s">
        <v>2260</v>
      </c>
      <c r="H3631" s="16">
        <v>45898</v>
      </c>
      <c r="I3631" s="17">
        <v>45898</v>
      </c>
      <c r="J3631" s="18">
        <v>45898</v>
      </c>
      <c r="K3631" s="19">
        <v>0.875</v>
      </c>
      <c r="L3631" s="19">
        <v>0.95833333333333337</v>
      </c>
      <c r="M3631" s="20">
        <v>0.95833333333333337</v>
      </c>
      <c r="N3631" s="19">
        <v>1.0416666666666667</v>
      </c>
      <c r="O3631" s="21">
        <f t="shared" si="137"/>
        <v>8.333333333333337E-2</v>
      </c>
      <c r="P3631" s="13" t="s">
        <v>50</v>
      </c>
      <c r="Q3631" s="13" t="s">
        <v>50</v>
      </c>
      <c r="R3631" s="22" t="s">
        <v>3068</v>
      </c>
      <c r="S3631" s="22" t="s">
        <v>33</v>
      </c>
      <c r="T3631" s="23" t="s">
        <v>52</v>
      </c>
      <c r="U3631" s="23"/>
      <c r="V3631" s="22" t="s">
        <v>67</v>
      </c>
      <c r="W3631" s="24" t="s">
        <v>3677</v>
      </c>
      <c r="X3631" s="25" t="s">
        <v>50</v>
      </c>
      <c r="Y3631" s="25" t="s">
        <v>50</v>
      </c>
      <c r="Z3631" s="25" t="s">
        <v>50</v>
      </c>
      <c r="AA3631" s="25"/>
      <c r="AB3631" s="26"/>
      <c r="AC3631" s="31">
        <v>25.84</v>
      </c>
      <c r="AD3631" s="32"/>
      <c r="AE3631" s="32"/>
      <c r="AF3631" s="32"/>
      <c r="AG3631" s="33"/>
      <c r="AH3631" s="33"/>
      <c r="AI3631" s="33"/>
      <c r="AJ3631" s="27"/>
      <c r="AK3631" s="27"/>
      <c r="AL3631" s="27">
        <v>0.9</v>
      </c>
      <c r="AM3631" s="27"/>
      <c r="AN3631" s="27"/>
      <c r="AO3631" s="28" t="s">
        <v>94</v>
      </c>
      <c r="AP3631" s="51"/>
      <c r="AQ3631" s="51"/>
    </row>
    <row r="3632" spans="1:43" ht="12.65" customHeight="1">
      <c r="A3632" s="13" t="s">
        <v>942</v>
      </c>
      <c r="B3632" s="14" t="s">
        <v>3053</v>
      </c>
      <c r="C3632" s="13">
        <v>60</v>
      </c>
      <c r="D3632" s="13" t="s">
        <v>3060</v>
      </c>
      <c r="E3632" s="15" t="s">
        <v>3061</v>
      </c>
      <c r="F3632" s="13">
        <v>7008</v>
      </c>
      <c r="G3632" s="13" t="s">
        <v>2260</v>
      </c>
      <c r="H3632" s="16">
        <v>45899</v>
      </c>
      <c r="I3632" s="17">
        <v>45899</v>
      </c>
      <c r="J3632" s="18">
        <f>I3632</f>
        <v>45899</v>
      </c>
      <c r="K3632" s="19">
        <v>0.58333333333333337</v>
      </c>
      <c r="L3632" s="19">
        <v>0.65972222222222221</v>
      </c>
      <c r="M3632" s="20">
        <v>0.66666666666666663</v>
      </c>
      <c r="N3632" s="19">
        <v>0.74305555555555558</v>
      </c>
      <c r="O3632" s="21">
        <f t="shared" si="137"/>
        <v>7.6388888888888951E-2</v>
      </c>
      <c r="P3632" s="13" t="s">
        <v>50</v>
      </c>
      <c r="Q3632" s="13" t="s">
        <v>50</v>
      </c>
      <c r="R3632" s="22" t="s">
        <v>3070</v>
      </c>
      <c r="S3632" s="22" t="s">
        <v>29</v>
      </c>
      <c r="T3632" s="23" t="s">
        <v>52</v>
      </c>
      <c r="U3632" s="23" t="s">
        <v>50</v>
      </c>
      <c r="V3632" s="22" t="s">
        <v>68</v>
      </c>
      <c r="W3632" s="24" t="s">
        <v>136</v>
      </c>
      <c r="X3632" s="25" t="s">
        <v>66</v>
      </c>
      <c r="Y3632" s="25" t="s">
        <v>114</v>
      </c>
      <c r="Z3632" s="25" t="s">
        <v>85</v>
      </c>
      <c r="AA3632" s="25"/>
      <c r="AB3632" s="26"/>
      <c r="AC3632" s="31">
        <v>39.524999999999999</v>
      </c>
      <c r="AD3632" s="32"/>
      <c r="AE3632" s="32"/>
      <c r="AF3632" s="32"/>
      <c r="AG3632" s="33"/>
      <c r="AH3632" s="33"/>
      <c r="AI3632" s="33"/>
      <c r="AJ3632" s="27"/>
      <c r="AK3632" s="27"/>
      <c r="AL3632" s="27">
        <v>2.2464</v>
      </c>
      <c r="AM3632" s="27"/>
      <c r="AN3632" s="27"/>
      <c r="AO3632" s="28" t="s">
        <v>94</v>
      </c>
      <c r="AP3632" s="51"/>
      <c r="AQ3632" s="51"/>
    </row>
    <row r="3633" spans="1:43" ht="12.65" customHeight="1">
      <c r="A3633" s="13" t="s">
        <v>942</v>
      </c>
      <c r="B3633" s="14" t="s">
        <v>3053</v>
      </c>
      <c r="C3633" s="13">
        <v>60</v>
      </c>
      <c r="D3633" s="13" t="s">
        <v>3060</v>
      </c>
      <c r="E3633" s="15" t="s">
        <v>3073</v>
      </c>
      <c r="F3633" s="13">
        <v>6779</v>
      </c>
      <c r="G3633" s="13" t="s">
        <v>2260</v>
      </c>
      <c r="H3633" s="16">
        <v>45884</v>
      </c>
      <c r="I3633" s="17">
        <v>45884</v>
      </c>
      <c r="J3633" s="18">
        <v>45884</v>
      </c>
      <c r="K3633" s="19">
        <v>0.64583333333333337</v>
      </c>
      <c r="L3633" s="19">
        <v>0.66666666666666663</v>
      </c>
      <c r="M3633" s="20">
        <v>0.72916666666666663</v>
      </c>
      <c r="N3633" s="19">
        <v>0.75</v>
      </c>
      <c r="O3633" s="21">
        <f t="shared" si="137"/>
        <v>2.083333333333337E-2</v>
      </c>
      <c r="P3633" s="13" t="s">
        <v>50</v>
      </c>
      <c r="Q3633" s="13" t="s">
        <v>50</v>
      </c>
      <c r="R3633" s="22" t="s">
        <v>3074</v>
      </c>
      <c r="S3633" s="22" t="s">
        <v>33</v>
      </c>
      <c r="T3633" s="23" t="s">
        <v>52</v>
      </c>
      <c r="U3633" s="23"/>
      <c r="V3633" s="22" t="s">
        <v>67</v>
      </c>
      <c r="W3633" s="24" t="s">
        <v>3677</v>
      </c>
      <c r="X3633" s="25" t="s">
        <v>50</v>
      </c>
      <c r="Y3633" s="25" t="s">
        <v>50</v>
      </c>
      <c r="Z3633" s="25" t="s">
        <v>50</v>
      </c>
      <c r="AA3633" s="25"/>
      <c r="AB3633" s="26"/>
      <c r="AC3633" s="31">
        <v>4.8449999999999998</v>
      </c>
      <c r="AD3633" s="32"/>
      <c r="AE3633" s="32"/>
      <c r="AF3633" s="32"/>
      <c r="AG3633" s="33"/>
      <c r="AH3633" s="33"/>
      <c r="AI3633" s="33"/>
      <c r="AJ3633" s="27"/>
      <c r="AK3633" s="27"/>
      <c r="AL3633" s="27">
        <v>0.72000000000000008</v>
      </c>
      <c r="AM3633" s="27"/>
      <c r="AN3633" s="27"/>
      <c r="AO3633" s="28" t="s">
        <v>94</v>
      </c>
      <c r="AP3633" s="51"/>
      <c r="AQ3633" s="51"/>
    </row>
    <row r="3634" spans="1:43" ht="12.65" customHeight="1">
      <c r="A3634" s="13" t="s">
        <v>942</v>
      </c>
      <c r="B3634" s="14" t="s">
        <v>3053</v>
      </c>
      <c r="C3634" s="13">
        <v>60</v>
      </c>
      <c r="D3634" s="13" t="s">
        <v>3060</v>
      </c>
      <c r="E3634" s="15" t="s">
        <v>3073</v>
      </c>
      <c r="F3634" s="13">
        <v>6779</v>
      </c>
      <c r="G3634" s="13" t="s">
        <v>2260</v>
      </c>
      <c r="H3634" s="16">
        <v>45885</v>
      </c>
      <c r="I3634" s="17">
        <v>45885</v>
      </c>
      <c r="J3634" s="18">
        <v>45885</v>
      </c>
      <c r="K3634" s="19">
        <v>0.3125</v>
      </c>
      <c r="L3634" s="19">
        <v>0.35416666666666669</v>
      </c>
      <c r="M3634" s="20">
        <v>0.39583333333333331</v>
      </c>
      <c r="N3634" s="19">
        <v>0.4375</v>
      </c>
      <c r="O3634" s="21">
        <f t="shared" si="137"/>
        <v>4.1666666666666685E-2</v>
      </c>
      <c r="P3634" s="13" t="s">
        <v>50</v>
      </c>
      <c r="Q3634" s="13" t="s">
        <v>50</v>
      </c>
      <c r="R3634" s="22" t="s">
        <v>3075</v>
      </c>
      <c r="S3634" s="22" t="s">
        <v>33</v>
      </c>
      <c r="T3634" s="23" t="s">
        <v>52</v>
      </c>
      <c r="U3634" s="23"/>
      <c r="V3634" s="22" t="s">
        <v>67</v>
      </c>
      <c r="W3634" s="24" t="s">
        <v>3677</v>
      </c>
      <c r="X3634" s="25" t="s">
        <v>50</v>
      </c>
      <c r="Y3634" s="25" t="s">
        <v>50</v>
      </c>
      <c r="Z3634" s="25" t="s">
        <v>50</v>
      </c>
      <c r="AA3634" s="25"/>
      <c r="AB3634" s="26"/>
      <c r="AC3634" s="31">
        <v>2.3800000000000003</v>
      </c>
      <c r="AD3634" s="32"/>
      <c r="AE3634" s="32"/>
      <c r="AF3634" s="32"/>
      <c r="AG3634" s="33"/>
      <c r="AH3634" s="33"/>
      <c r="AI3634" s="33"/>
      <c r="AJ3634" s="27"/>
      <c r="AK3634" s="27"/>
      <c r="AL3634" s="27">
        <v>0.93600000000000005</v>
      </c>
      <c r="AM3634" s="27"/>
      <c r="AN3634" s="27"/>
      <c r="AO3634" s="28" t="s">
        <v>94</v>
      </c>
      <c r="AP3634" s="51"/>
      <c r="AQ3634" s="51"/>
    </row>
    <row r="3635" spans="1:43" ht="12.65" customHeight="1">
      <c r="A3635" s="13" t="s">
        <v>942</v>
      </c>
      <c r="B3635" s="14" t="s">
        <v>3053</v>
      </c>
      <c r="C3635" s="13">
        <v>60</v>
      </c>
      <c r="D3635" s="13" t="s">
        <v>3060</v>
      </c>
      <c r="E3635" s="15" t="s">
        <v>3073</v>
      </c>
      <c r="F3635" s="13">
        <v>6779</v>
      </c>
      <c r="G3635" s="13" t="s">
        <v>2260</v>
      </c>
      <c r="H3635" s="16">
        <v>45886</v>
      </c>
      <c r="I3635" s="17">
        <v>45886</v>
      </c>
      <c r="J3635" s="18">
        <v>45886</v>
      </c>
      <c r="K3635" s="19">
        <v>0.83333333333333337</v>
      </c>
      <c r="L3635" s="19">
        <v>0.85416666666666663</v>
      </c>
      <c r="M3635" s="20">
        <v>0.91666666666666663</v>
      </c>
      <c r="N3635" s="19">
        <v>0.9375</v>
      </c>
      <c r="O3635" s="21">
        <f t="shared" si="137"/>
        <v>2.083333333333337E-2</v>
      </c>
      <c r="P3635" s="13" t="s">
        <v>50</v>
      </c>
      <c r="Q3635" s="13" t="s">
        <v>50</v>
      </c>
      <c r="R3635" s="22" t="s">
        <v>3076</v>
      </c>
      <c r="S3635" s="22" t="s">
        <v>33</v>
      </c>
      <c r="T3635" s="23" t="s">
        <v>52</v>
      </c>
      <c r="U3635" s="23"/>
      <c r="V3635" s="22" t="s">
        <v>67</v>
      </c>
      <c r="W3635" s="24" t="s">
        <v>3677</v>
      </c>
      <c r="X3635" s="25" t="s">
        <v>50</v>
      </c>
      <c r="Y3635" s="25" t="s">
        <v>50</v>
      </c>
      <c r="Z3635" s="25" t="s">
        <v>50</v>
      </c>
      <c r="AA3635" s="25"/>
      <c r="AB3635" s="26"/>
      <c r="AC3635" s="31">
        <v>5.44</v>
      </c>
      <c r="AD3635" s="32"/>
      <c r="AE3635" s="32"/>
      <c r="AF3635" s="32"/>
      <c r="AG3635" s="33"/>
      <c r="AH3635" s="33"/>
      <c r="AI3635" s="33"/>
      <c r="AJ3635" s="27"/>
      <c r="AK3635" s="27"/>
      <c r="AL3635" s="27">
        <v>1.1700000000000002</v>
      </c>
      <c r="AM3635" s="27"/>
      <c r="AN3635" s="27"/>
      <c r="AO3635" s="28" t="s">
        <v>94</v>
      </c>
      <c r="AP3635" s="51"/>
      <c r="AQ3635" s="51"/>
    </row>
    <row r="3636" spans="1:43" ht="12.65" customHeight="1">
      <c r="A3636" s="13" t="s">
        <v>942</v>
      </c>
      <c r="B3636" s="14" t="s">
        <v>3053</v>
      </c>
      <c r="C3636" s="13">
        <v>60</v>
      </c>
      <c r="D3636" s="13" t="s">
        <v>3060</v>
      </c>
      <c r="E3636" s="15" t="s">
        <v>3073</v>
      </c>
      <c r="F3636" s="13">
        <v>6779</v>
      </c>
      <c r="G3636" s="13" t="s">
        <v>2260</v>
      </c>
      <c r="H3636" s="16">
        <v>45887</v>
      </c>
      <c r="I3636" s="17">
        <v>45887</v>
      </c>
      <c r="J3636" s="18">
        <v>45887</v>
      </c>
      <c r="K3636" s="19">
        <v>0.75</v>
      </c>
      <c r="L3636" s="19">
        <v>0.79166666666666663</v>
      </c>
      <c r="M3636" s="20">
        <v>0.83333333333333337</v>
      </c>
      <c r="N3636" s="19">
        <v>0.875</v>
      </c>
      <c r="O3636" s="21">
        <f t="shared" si="137"/>
        <v>4.166666666666663E-2</v>
      </c>
      <c r="P3636" s="13" t="s">
        <v>50</v>
      </c>
      <c r="Q3636" s="13" t="s">
        <v>50</v>
      </c>
      <c r="R3636" s="22" t="s">
        <v>3077</v>
      </c>
      <c r="S3636" s="22" t="s">
        <v>33</v>
      </c>
      <c r="T3636" s="23" t="s">
        <v>52</v>
      </c>
      <c r="U3636" s="23"/>
      <c r="V3636" s="22" t="s">
        <v>67</v>
      </c>
      <c r="W3636" s="24" t="s">
        <v>3677</v>
      </c>
      <c r="X3636" s="25" t="s">
        <v>50</v>
      </c>
      <c r="Y3636" s="25" t="s">
        <v>50</v>
      </c>
      <c r="Z3636" s="25" t="s">
        <v>50</v>
      </c>
      <c r="AA3636" s="25"/>
      <c r="AB3636" s="26"/>
      <c r="AC3636" s="31">
        <v>6.46</v>
      </c>
      <c r="AD3636" s="32"/>
      <c r="AE3636" s="32"/>
      <c r="AF3636" s="32"/>
      <c r="AG3636" s="33"/>
      <c r="AH3636" s="33"/>
      <c r="AI3636" s="33"/>
      <c r="AJ3636" s="27"/>
      <c r="AK3636" s="27"/>
      <c r="AL3636" s="27">
        <v>0.9</v>
      </c>
      <c r="AM3636" s="27"/>
      <c r="AN3636" s="27"/>
      <c r="AO3636" s="28" t="s">
        <v>94</v>
      </c>
      <c r="AP3636" s="51"/>
      <c r="AQ3636" s="51"/>
    </row>
    <row r="3637" spans="1:43" ht="12.65" customHeight="1">
      <c r="A3637" s="13" t="s">
        <v>942</v>
      </c>
      <c r="B3637" s="14" t="s">
        <v>3053</v>
      </c>
      <c r="C3637" s="13">
        <v>60</v>
      </c>
      <c r="D3637" s="13" t="s">
        <v>3060</v>
      </c>
      <c r="E3637" s="15" t="s">
        <v>3073</v>
      </c>
      <c r="F3637" s="13">
        <v>6779</v>
      </c>
      <c r="G3637" s="13" t="s">
        <v>2260</v>
      </c>
      <c r="H3637" s="16">
        <v>45890</v>
      </c>
      <c r="I3637" s="17">
        <v>45890</v>
      </c>
      <c r="J3637" s="18">
        <v>45890</v>
      </c>
      <c r="K3637" s="19">
        <v>0.625</v>
      </c>
      <c r="L3637" s="19">
        <v>0.64583333333333337</v>
      </c>
      <c r="M3637" s="20">
        <v>0.70833333333333337</v>
      </c>
      <c r="N3637" s="19">
        <v>0.72916666666666663</v>
      </c>
      <c r="O3637" s="21">
        <f t="shared" si="137"/>
        <v>2.0833333333333259E-2</v>
      </c>
      <c r="P3637" s="13" t="s">
        <v>50</v>
      </c>
      <c r="Q3637" s="13" t="s">
        <v>50</v>
      </c>
      <c r="R3637" s="22" t="s">
        <v>3078</v>
      </c>
      <c r="S3637" s="22" t="s">
        <v>33</v>
      </c>
      <c r="T3637" s="23" t="s">
        <v>52</v>
      </c>
      <c r="U3637" s="23"/>
      <c r="V3637" s="22" t="s">
        <v>67</v>
      </c>
      <c r="W3637" s="24" t="s">
        <v>3677</v>
      </c>
      <c r="X3637" s="25" t="s">
        <v>50</v>
      </c>
      <c r="Y3637" s="25" t="s">
        <v>50</v>
      </c>
      <c r="Z3637" s="25" t="s">
        <v>50</v>
      </c>
      <c r="AA3637" s="25"/>
      <c r="AB3637" s="26"/>
      <c r="AC3637" s="31">
        <v>4.8449999999999998</v>
      </c>
      <c r="AD3637" s="32"/>
      <c r="AE3637" s="32"/>
      <c r="AF3637" s="32"/>
      <c r="AG3637" s="33"/>
      <c r="AH3637" s="33"/>
      <c r="AI3637" s="33"/>
      <c r="AJ3637" s="27"/>
      <c r="AK3637" s="27"/>
      <c r="AL3637" s="27">
        <v>0.72000000000000008</v>
      </c>
      <c r="AM3637" s="27"/>
      <c r="AN3637" s="27"/>
      <c r="AO3637" s="28" t="s">
        <v>94</v>
      </c>
      <c r="AP3637" s="51"/>
      <c r="AQ3637" s="51"/>
    </row>
    <row r="3638" spans="1:43" ht="12.65" customHeight="1">
      <c r="A3638" s="13" t="s">
        <v>942</v>
      </c>
      <c r="B3638" s="14" t="s">
        <v>3053</v>
      </c>
      <c r="C3638" s="13">
        <v>60</v>
      </c>
      <c r="D3638" s="13" t="s">
        <v>3060</v>
      </c>
      <c r="E3638" s="15" t="s">
        <v>3073</v>
      </c>
      <c r="F3638" s="13">
        <v>6779</v>
      </c>
      <c r="G3638" s="13" t="s">
        <v>2260</v>
      </c>
      <c r="H3638" s="16">
        <v>45891</v>
      </c>
      <c r="I3638" s="17">
        <v>45891</v>
      </c>
      <c r="J3638" s="18">
        <v>45891</v>
      </c>
      <c r="K3638" s="19">
        <v>0.1875</v>
      </c>
      <c r="L3638" s="19">
        <v>0.20833333333333334</v>
      </c>
      <c r="M3638" s="20">
        <v>0.27083333333333331</v>
      </c>
      <c r="N3638" s="19">
        <v>0.29166666666666669</v>
      </c>
      <c r="O3638" s="21">
        <f t="shared" si="137"/>
        <v>2.083333333333337E-2</v>
      </c>
      <c r="P3638" s="13" t="s">
        <v>50</v>
      </c>
      <c r="Q3638" s="13" t="s">
        <v>50</v>
      </c>
      <c r="R3638" s="22" t="s">
        <v>3079</v>
      </c>
      <c r="S3638" s="22" t="s">
        <v>33</v>
      </c>
      <c r="T3638" s="23" t="s">
        <v>52</v>
      </c>
      <c r="U3638" s="23"/>
      <c r="V3638" s="22" t="s">
        <v>67</v>
      </c>
      <c r="W3638" s="24" t="s">
        <v>3677</v>
      </c>
      <c r="X3638" s="25" t="s">
        <v>50</v>
      </c>
      <c r="Y3638" s="25" t="s">
        <v>50</v>
      </c>
      <c r="Z3638" s="25" t="s">
        <v>50</v>
      </c>
      <c r="AA3638" s="25"/>
      <c r="AB3638" s="26"/>
      <c r="AC3638" s="31">
        <v>2.2610000000000001</v>
      </c>
      <c r="AD3638" s="32"/>
      <c r="AE3638" s="32"/>
      <c r="AF3638" s="32"/>
      <c r="AG3638" s="33"/>
      <c r="AH3638" s="33"/>
      <c r="AI3638" s="33"/>
      <c r="AJ3638" s="27"/>
      <c r="AK3638" s="27"/>
      <c r="AL3638" s="27">
        <v>0.72000000000000008</v>
      </c>
      <c r="AM3638" s="27"/>
      <c r="AN3638" s="27"/>
      <c r="AO3638" s="28" t="s">
        <v>94</v>
      </c>
      <c r="AP3638" s="51"/>
      <c r="AQ3638" s="51"/>
    </row>
    <row r="3639" spans="1:43" ht="12.65" customHeight="1">
      <c r="A3639" s="13" t="s">
        <v>942</v>
      </c>
      <c r="B3639" s="14" t="s">
        <v>3053</v>
      </c>
      <c r="C3639" s="13">
        <v>60</v>
      </c>
      <c r="D3639" s="13" t="s">
        <v>3060</v>
      </c>
      <c r="E3639" s="15" t="s">
        <v>3073</v>
      </c>
      <c r="F3639" s="13">
        <v>6779</v>
      </c>
      <c r="G3639" s="13" t="s">
        <v>2260</v>
      </c>
      <c r="H3639" s="16">
        <v>45891</v>
      </c>
      <c r="I3639" s="17">
        <v>45891</v>
      </c>
      <c r="J3639" s="18">
        <v>45891</v>
      </c>
      <c r="K3639" s="19">
        <v>0.6875</v>
      </c>
      <c r="L3639" s="19">
        <v>0.72916666666666663</v>
      </c>
      <c r="M3639" s="20">
        <v>0.77083333333333337</v>
      </c>
      <c r="N3639" s="19">
        <v>0.8125</v>
      </c>
      <c r="O3639" s="21">
        <f t="shared" si="137"/>
        <v>4.166666666666663E-2</v>
      </c>
      <c r="P3639" s="13" t="s">
        <v>50</v>
      </c>
      <c r="Q3639" s="13" t="s">
        <v>50</v>
      </c>
      <c r="R3639" s="22" t="s">
        <v>3077</v>
      </c>
      <c r="S3639" s="22" t="s">
        <v>33</v>
      </c>
      <c r="T3639" s="23" t="s">
        <v>52</v>
      </c>
      <c r="U3639" s="23"/>
      <c r="V3639" s="22" t="s">
        <v>67</v>
      </c>
      <c r="W3639" s="24" t="s">
        <v>3677</v>
      </c>
      <c r="X3639" s="25" t="s">
        <v>50</v>
      </c>
      <c r="Y3639" s="25" t="s">
        <v>50</v>
      </c>
      <c r="Z3639" s="25" t="s">
        <v>50</v>
      </c>
      <c r="AA3639" s="25"/>
      <c r="AB3639" s="26"/>
      <c r="AC3639" s="31">
        <v>6.46</v>
      </c>
      <c r="AD3639" s="32"/>
      <c r="AE3639" s="32"/>
      <c r="AF3639" s="32"/>
      <c r="AG3639" s="33"/>
      <c r="AH3639" s="33"/>
      <c r="AI3639" s="33"/>
      <c r="AJ3639" s="27"/>
      <c r="AK3639" s="27"/>
      <c r="AL3639" s="27">
        <v>0.9</v>
      </c>
      <c r="AM3639" s="27"/>
      <c r="AN3639" s="27"/>
      <c r="AO3639" s="28" t="s">
        <v>94</v>
      </c>
      <c r="AP3639" s="51"/>
      <c r="AQ3639" s="51"/>
    </row>
    <row r="3640" spans="1:43" ht="12.65" customHeight="1">
      <c r="A3640" s="13" t="s">
        <v>942</v>
      </c>
      <c r="B3640" s="14" t="s">
        <v>3053</v>
      </c>
      <c r="C3640" s="13">
        <v>60</v>
      </c>
      <c r="D3640" s="13" t="s">
        <v>3060</v>
      </c>
      <c r="E3640" s="15" t="s">
        <v>3073</v>
      </c>
      <c r="F3640" s="13">
        <v>6779</v>
      </c>
      <c r="G3640" s="13" t="s">
        <v>2260</v>
      </c>
      <c r="H3640" s="16">
        <v>45892</v>
      </c>
      <c r="I3640" s="17">
        <v>45892</v>
      </c>
      <c r="J3640" s="18">
        <f>I3640</f>
        <v>45892</v>
      </c>
      <c r="K3640" s="19">
        <v>0.60416666666666663</v>
      </c>
      <c r="L3640" s="19">
        <v>0.6875</v>
      </c>
      <c r="M3640" s="20">
        <v>0.6875</v>
      </c>
      <c r="N3640" s="19">
        <v>0.77083333333333337</v>
      </c>
      <c r="O3640" s="21">
        <f t="shared" si="137"/>
        <v>8.333333333333337E-2</v>
      </c>
      <c r="P3640" s="13" t="s">
        <v>50</v>
      </c>
      <c r="Q3640" s="13" t="s">
        <v>50</v>
      </c>
      <c r="R3640" s="22" t="s">
        <v>3080</v>
      </c>
      <c r="S3640" s="22" t="s">
        <v>29</v>
      </c>
      <c r="T3640" s="23" t="s">
        <v>52</v>
      </c>
      <c r="U3640" s="23" t="s">
        <v>50</v>
      </c>
      <c r="V3640" s="22" t="s">
        <v>67</v>
      </c>
      <c r="W3640" s="24" t="s">
        <v>133</v>
      </c>
      <c r="X3640" s="25" t="s">
        <v>77</v>
      </c>
      <c r="Y3640" s="25" t="s">
        <v>114</v>
      </c>
      <c r="Z3640" s="25" t="s">
        <v>83</v>
      </c>
      <c r="AA3640" s="25"/>
      <c r="AB3640" s="26"/>
      <c r="AC3640" s="31">
        <v>38.25</v>
      </c>
      <c r="AD3640" s="32"/>
      <c r="AE3640" s="32"/>
      <c r="AF3640" s="32"/>
      <c r="AG3640" s="33"/>
      <c r="AH3640" s="33"/>
      <c r="AI3640" s="33"/>
      <c r="AJ3640" s="27"/>
      <c r="AK3640" s="27"/>
      <c r="AL3640" s="27">
        <v>2.2464</v>
      </c>
      <c r="AM3640" s="27"/>
      <c r="AN3640" s="27"/>
      <c r="AO3640" s="28" t="s">
        <v>94</v>
      </c>
      <c r="AP3640" s="51"/>
      <c r="AQ3640" s="51"/>
    </row>
    <row r="3641" spans="1:43" ht="12.65" customHeight="1">
      <c r="A3641" s="13" t="s">
        <v>942</v>
      </c>
      <c r="B3641" s="14" t="s">
        <v>3053</v>
      </c>
      <c r="C3641" s="13">
        <v>60</v>
      </c>
      <c r="D3641" s="13" t="s">
        <v>3060</v>
      </c>
      <c r="E3641" s="15" t="s">
        <v>3073</v>
      </c>
      <c r="F3641" s="13">
        <v>6779</v>
      </c>
      <c r="G3641" s="13" t="s">
        <v>2260</v>
      </c>
      <c r="H3641" s="16">
        <v>45894</v>
      </c>
      <c r="I3641" s="17">
        <v>45894</v>
      </c>
      <c r="J3641" s="18">
        <f>I3641</f>
        <v>45894</v>
      </c>
      <c r="K3641" s="19">
        <v>0.52083333333333337</v>
      </c>
      <c r="L3641" s="19">
        <v>0.60416666666666663</v>
      </c>
      <c r="M3641" s="20">
        <v>0.60416666666666663</v>
      </c>
      <c r="N3641" s="19">
        <v>0.6875</v>
      </c>
      <c r="O3641" s="21">
        <f t="shared" si="137"/>
        <v>8.333333333333337E-2</v>
      </c>
      <c r="P3641" s="13" t="s">
        <v>50</v>
      </c>
      <c r="Q3641" s="13" t="s">
        <v>50</v>
      </c>
      <c r="R3641" s="22" t="s">
        <v>3064</v>
      </c>
      <c r="S3641" s="22" t="s">
        <v>31</v>
      </c>
      <c r="T3641" s="23" t="s">
        <v>52</v>
      </c>
      <c r="U3641" s="23" t="s">
        <v>50</v>
      </c>
      <c r="V3641" s="22" t="s">
        <v>67</v>
      </c>
      <c r="W3641" s="24" t="s">
        <v>133</v>
      </c>
      <c r="X3641" s="25" t="s">
        <v>77</v>
      </c>
      <c r="Y3641" s="25" t="s">
        <v>114</v>
      </c>
      <c r="Z3641" s="25" t="s">
        <v>83</v>
      </c>
      <c r="AA3641" s="25"/>
      <c r="AB3641" s="26"/>
      <c r="AC3641" s="31">
        <v>3.1492499999999999</v>
      </c>
      <c r="AD3641" s="32"/>
      <c r="AE3641" s="32"/>
      <c r="AF3641" s="32"/>
      <c r="AG3641" s="33"/>
      <c r="AH3641" s="33"/>
      <c r="AI3641" s="33"/>
      <c r="AJ3641" s="27"/>
      <c r="AK3641" s="27"/>
      <c r="AL3641" s="27">
        <v>0.72000000000000008</v>
      </c>
      <c r="AM3641" s="27"/>
      <c r="AN3641" s="27"/>
      <c r="AO3641" s="28" t="s">
        <v>94</v>
      </c>
      <c r="AP3641" s="51"/>
      <c r="AQ3641" s="51"/>
    </row>
    <row r="3642" spans="1:43" ht="12.65" customHeight="1">
      <c r="A3642" s="13" t="s">
        <v>942</v>
      </c>
      <c r="B3642" s="14" t="s">
        <v>3053</v>
      </c>
      <c r="C3642" s="13">
        <v>60</v>
      </c>
      <c r="D3642" s="13" t="s">
        <v>3060</v>
      </c>
      <c r="E3642" s="15" t="s">
        <v>3073</v>
      </c>
      <c r="F3642" s="13">
        <v>6779</v>
      </c>
      <c r="G3642" s="13" t="s">
        <v>2260</v>
      </c>
      <c r="H3642" s="16">
        <v>45894</v>
      </c>
      <c r="I3642" s="17">
        <v>45894</v>
      </c>
      <c r="J3642" s="18">
        <f>I3642</f>
        <v>45894</v>
      </c>
      <c r="K3642" s="19">
        <v>0.72916666666666663</v>
      </c>
      <c r="L3642" s="19">
        <v>0.8125</v>
      </c>
      <c r="M3642" s="20">
        <v>0.8125</v>
      </c>
      <c r="N3642" s="19">
        <v>0.89583333333333337</v>
      </c>
      <c r="O3642" s="21">
        <f t="shared" si="137"/>
        <v>8.333333333333337E-2</v>
      </c>
      <c r="P3642" s="13" t="s">
        <v>50</v>
      </c>
      <c r="Q3642" s="13" t="s">
        <v>50</v>
      </c>
      <c r="R3642" s="22" t="s">
        <v>3069</v>
      </c>
      <c r="S3642" s="22" t="s">
        <v>31</v>
      </c>
      <c r="T3642" s="23" t="s">
        <v>52</v>
      </c>
      <c r="U3642" s="23" t="s">
        <v>50</v>
      </c>
      <c r="V3642" s="22" t="s">
        <v>67</v>
      </c>
      <c r="W3642" s="24" t="s">
        <v>137</v>
      </c>
      <c r="X3642" s="25" t="s">
        <v>85</v>
      </c>
      <c r="Y3642" s="25" t="s">
        <v>114</v>
      </c>
      <c r="Z3642" s="25" t="s">
        <v>57</v>
      </c>
      <c r="AA3642" s="25"/>
      <c r="AB3642" s="26"/>
      <c r="AC3642" s="31">
        <v>4.8449999999999998</v>
      </c>
      <c r="AD3642" s="32"/>
      <c r="AE3642" s="32"/>
      <c r="AF3642" s="32"/>
      <c r="AG3642" s="33"/>
      <c r="AH3642" s="33"/>
      <c r="AI3642" s="33"/>
      <c r="AJ3642" s="27"/>
      <c r="AK3642" s="27"/>
      <c r="AL3642" s="27">
        <v>0.9</v>
      </c>
      <c r="AM3642" s="27"/>
      <c r="AN3642" s="27"/>
      <c r="AO3642" s="28" t="s">
        <v>94</v>
      </c>
      <c r="AP3642" s="51"/>
      <c r="AQ3642" s="51"/>
    </row>
    <row r="3643" spans="1:43" ht="12.65" customHeight="1">
      <c r="A3643" s="13" t="s">
        <v>942</v>
      </c>
      <c r="B3643" s="14" t="s">
        <v>3053</v>
      </c>
      <c r="C3643" s="13">
        <v>60</v>
      </c>
      <c r="D3643" s="13" t="s">
        <v>3060</v>
      </c>
      <c r="E3643" s="15" t="s">
        <v>3073</v>
      </c>
      <c r="F3643" s="13">
        <v>6779</v>
      </c>
      <c r="G3643" s="13" t="s">
        <v>2260</v>
      </c>
      <c r="H3643" s="16">
        <v>45894</v>
      </c>
      <c r="I3643" s="17">
        <v>45894</v>
      </c>
      <c r="J3643" s="18">
        <f>I3643</f>
        <v>45894</v>
      </c>
      <c r="K3643" s="19">
        <v>0.83333333333333337</v>
      </c>
      <c r="L3643" s="19">
        <v>0.91666666666666674</v>
      </c>
      <c r="M3643" s="20">
        <v>0.91666666666666663</v>
      </c>
      <c r="N3643" s="19">
        <v>1</v>
      </c>
      <c r="O3643" s="21">
        <f t="shared" si="137"/>
        <v>8.333333333333337E-2</v>
      </c>
      <c r="P3643" s="13" t="s">
        <v>50</v>
      </c>
      <c r="Q3643" s="13" t="s">
        <v>50</v>
      </c>
      <c r="R3643" s="22" t="s">
        <v>3064</v>
      </c>
      <c r="S3643" s="22" t="s">
        <v>31</v>
      </c>
      <c r="T3643" s="23" t="s">
        <v>52</v>
      </c>
      <c r="U3643" s="23" t="s">
        <v>50</v>
      </c>
      <c r="V3643" s="22" t="s">
        <v>67</v>
      </c>
      <c r="W3643" s="24" t="s">
        <v>133</v>
      </c>
      <c r="X3643" s="25" t="s">
        <v>77</v>
      </c>
      <c r="Y3643" s="25" t="s">
        <v>114</v>
      </c>
      <c r="Z3643" s="25" t="s">
        <v>83</v>
      </c>
      <c r="AA3643" s="25"/>
      <c r="AB3643" s="26"/>
      <c r="AC3643" s="31">
        <v>3.8760000000000003</v>
      </c>
      <c r="AD3643" s="32"/>
      <c r="AE3643" s="32"/>
      <c r="AF3643" s="32"/>
      <c r="AG3643" s="33"/>
      <c r="AH3643" s="33"/>
      <c r="AI3643" s="33"/>
      <c r="AJ3643" s="27"/>
      <c r="AK3643" s="27"/>
      <c r="AL3643" s="27">
        <v>0.9</v>
      </c>
      <c r="AM3643" s="27"/>
      <c r="AN3643" s="27"/>
      <c r="AO3643" s="28" t="s">
        <v>94</v>
      </c>
      <c r="AP3643" s="51"/>
      <c r="AQ3643" s="51"/>
    </row>
    <row r="3644" spans="1:43" ht="12.65" customHeight="1">
      <c r="A3644" s="13" t="s">
        <v>942</v>
      </c>
      <c r="B3644" s="14" t="s">
        <v>3053</v>
      </c>
      <c r="C3644" s="13">
        <v>60</v>
      </c>
      <c r="D3644" s="13" t="s">
        <v>3060</v>
      </c>
      <c r="E3644" s="15" t="s">
        <v>3073</v>
      </c>
      <c r="F3644" s="13">
        <v>6779</v>
      </c>
      <c r="G3644" s="13" t="s">
        <v>2260</v>
      </c>
      <c r="H3644" s="16">
        <v>45895</v>
      </c>
      <c r="I3644" s="17">
        <v>45895</v>
      </c>
      <c r="J3644" s="18">
        <v>45895</v>
      </c>
      <c r="K3644" s="19">
        <v>0.3125</v>
      </c>
      <c r="L3644" s="19">
        <v>0.35416666666666669</v>
      </c>
      <c r="M3644" s="20">
        <v>0.39583333333333331</v>
      </c>
      <c r="N3644" s="19">
        <v>0.4375</v>
      </c>
      <c r="O3644" s="21">
        <f t="shared" si="137"/>
        <v>4.1666666666666685E-2</v>
      </c>
      <c r="P3644" s="13" t="s">
        <v>50</v>
      </c>
      <c r="Q3644" s="13" t="s">
        <v>50</v>
      </c>
      <c r="R3644" s="22" t="s">
        <v>3081</v>
      </c>
      <c r="S3644" s="22" t="s">
        <v>32</v>
      </c>
      <c r="T3644" s="23" t="s">
        <v>52</v>
      </c>
      <c r="U3644" s="23"/>
      <c r="V3644" s="22" t="s">
        <v>67</v>
      </c>
      <c r="W3644" s="24" t="s">
        <v>3677</v>
      </c>
      <c r="X3644" s="25" t="s">
        <v>50</v>
      </c>
      <c r="Y3644" s="25" t="s">
        <v>50</v>
      </c>
      <c r="Z3644" s="25" t="s">
        <v>50</v>
      </c>
      <c r="AA3644" s="25"/>
      <c r="AB3644" s="26"/>
      <c r="AC3644" s="31">
        <v>11.304999999999998</v>
      </c>
      <c r="AD3644" s="32"/>
      <c r="AE3644" s="32"/>
      <c r="AF3644" s="32"/>
      <c r="AG3644" s="33"/>
      <c r="AH3644" s="33"/>
      <c r="AI3644" s="33"/>
      <c r="AJ3644" s="27"/>
      <c r="AK3644" s="27"/>
      <c r="AL3644" s="27">
        <v>0.72000000000000008</v>
      </c>
      <c r="AM3644" s="27"/>
      <c r="AN3644" s="27"/>
      <c r="AO3644" s="28" t="s">
        <v>94</v>
      </c>
      <c r="AP3644" s="51"/>
      <c r="AQ3644" s="51"/>
    </row>
    <row r="3645" spans="1:43" ht="12.65" customHeight="1">
      <c r="A3645" s="13" t="s">
        <v>942</v>
      </c>
      <c r="B3645" s="14" t="s">
        <v>3053</v>
      </c>
      <c r="C3645" s="13">
        <v>60</v>
      </c>
      <c r="D3645" s="13" t="s">
        <v>3060</v>
      </c>
      <c r="E3645" s="15" t="s">
        <v>3073</v>
      </c>
      <c r="F3645" s="13">
        <v>6779</v>
      </c>
      <c r="G3645" s="13" t="s">
        <v>2260</v>
      </c>
      <c r="H3645" s="16">
        <v>45896</v>
      </c>
      <c r="I3645" s="17">
        <v>45896</v>
      </c>
      <c r="J3645" s="18">
        <v>45896</v>
      </c>
      <c r="K3645" s="19">
        <v>0.3125</v>
      </c>
      <c r="L3645" s="19">
        <v>0.375</v>
      </c>
      <c r="M3645" s="20">
        <v>0.39583333333333331</v>
      </c>
      <c r="N3645" s="19">
        <v>0.45833333333333331</v>
      </c>
      <c r="O3645" s="21">
        <f t="shared" si="137"/>
        <v>6.25E-2</v>
      </c>
      <c r="P3645" s="13" t="s">
        <v>50</v>
      </c>
      <c r="Q3645" s="13" t="s">
        <v>50</v>
      </c>
      <c r="R3645" s="22" t="s">
        <v>3082</v>
      </c>
      <c r="S3645" s="22" t="s">
        <v>32</v>
      </c>
      <c r="T3645" s="23" t="s">
        <v>52</v>
      </c>
      <c r="U3645" s="23"/>
      <c r="V3645" s="22" t="s">
        <v>67</v>
      </c>
      <c r="W3645" s="24" t="s">
        <v>3677</v>
      </c>
      <c r="X3645" s="25" t="s">
        <v>50</v>
      </c>
      <c r="Y3645" s="25" t="s">
        <v>50</v>
      </c>
      <c r="Z3645" s="25" t="s">
        <v>50</v>
      </c>
      <c r="AA3645" s="25"/>
      <c r="AB3645" s="26"/>
      <c r="AC3645" s="31">
        <v>11.304999999999998</v>
      </c>
      <c r="AD3645" s="32"/>
      <c r="AE3645" s="32"/>
      <c r="AF3645" s="32"/>
      <c r="AG3645" s="33"/>
      <c r="AH3645" s="33"/>
      <c r="AI3645" s="33"/>
      <c r="AJ3645" s="27"/>
      <c r="AK3645" s="27"/>
      <c r="AL3645" s="27">
        <v>0.72000000000000008</v>
      </c>
      <c r="AM3645" s="27"/>
      <c r="AN3645" s="27"/>
      <c r="AO3645" s="28" t="s">
        <v>94</v>
      </c>
      <c r="AP3645" s="51"/>
      <c r="AQ3645" s="51"/>
    </row>
    <row r="3646" spans="1:43" ht="12.65" customHeight="1">
      <c r="A3646" s="13" t="s">
        <v>942</v>
      </c>
      <c r="B3646" s="14" t="s">
        <v>3053</v>
      </c>
      <c r="C3646" s="13">
        <v>60</v>
      </c>
      <c r="D3646" s="13" t="s">
        <v>3060</v>
      </c>
      <c r="E3646" s="15" t="s">
        <v>3073</v>
      </c>
      <c r="F3646" s="13">
        <v>6779</v>
      </c>
      <c r="G3646" s="13" t="s">
        <v>2260</v>
      </c>
      <c r="H3646" s="16">
        <v>45896</v>
      </c>
      <c r="I3646" s="17">
        <v>45896</v>
      </c>
      <c r="J3646" s="18">
        <f>I3646</f>
        <v>45896</v>
      </c>
      <c r="K3646" s="19">
        <v>0.47916666666666669</v>
      </c>
      <c r="L3646" s="19">
        <v>0.5625</v>
      </c>
      <c r="M3646" s="20">
        <v>0.5625</v>
      </c>
      <c r="N3646" s="19">
        <v>0.64583333333333337</v>
      </c>
      <c r="O3646" s="21">
        <f t="shared" si="137"/>
        <v>8.333333333333337E-2</v>
      </c>
      <c r="P3646" s="13" t="s">
        <v>50</v>
      </c>
      <c r="Q3646" s="13" t="s">
        <v>50</v>
      </c>
      <c r="R3646" s="22" t="s">
        <v>3069</v>
      </c>
      <c r="S3646" s="22" t="s">
        <v>31</v>
      </c>
      <c r="T3646" s="23" t="s">
        <v>52</v>
      </c>
      <c r="U3646" s="23" t="s">
        <v>50</v>
      </c>
      <c r="V3646" s="22" t="s">
        <v>67</v>
      </c>
      <c r="W3646" s="24" t="s">
        <v>137</v>
      </c>
      <c r="X3646" s="25" t="s">
        <v>85</v>
      </c>
      <c r="Y3646" s="25" t="s">
        <v>114</v>
      </c>
      <c r="Z3646" s="25" t="s">
        <v>57</v>
      </c>
      <c r="AA3646" s="25"/>
      <c r="AB3646" s="26"/>
      <c r="AC3646" s="31">
        <v>3.1492499999999999</v>
      </c>
      <c r="AD3646" s="32"/>
      <c r="AE3646" s="32"/>
      <c r="AF3646" s="32"/>
      <c r="AG3646" s="33"/>
      <c r="AH3646" s="33"/>
      <c r="AI3646" s="33"/>
      <c r="AJ3646" s="27"/>
      <c r="AK3646" s="27"/>
      <c r="AL3646" s="27">
        <v>0.72000000000000008</v>
      </c>
      <c r="AM3646" s="27"/>
      <c r="AN3646" s="27"/>
      <c r="AO3646" s="28" t="s">
        <v>94</v>
      </c>
      <c r="AP3646" s="51"/>
      <c r="AQ3646" s="51"/>
    </row>
    <row r="3647" spans="1:43" ht="12.65" customHeight="1">
      <c r="A3647" s="13" t="s">
        <v>942</v>
      </c>
      <c r="B3647" s="14" t="s">
        <v>3053</v>
      </c>
      <c r="C3647" s="13">
        <v>60</v>
      </c>
      <c r="D3647" s="13" t="s">
        <v>3060</v>
      </c>
      <c r="E3647" s="15" t="s">
        <v>3073</v>
      </c>
      <c r="F3647" s="13">
        <v>6779</v>
      </c>
      <c r="G3647" s="13" t="s">
        <v>2260</v>
      </c>
      <c r="H3647" s="16">
        <v>45897</v>
      </c>
      <c r="I3647" s="17">
        <v>45897</v>
      </c>
      <c r="J3647" s="18">
        <v>45897</v>
      </c>
      <c r="K3647" s="19">
        <v>0.625</v>
      </c>
      <c r="L3647" s="19">
        <v>0.64583333333333337</v>
      </c>
      <c r="M3647" s="20">
        <v>0.70833333333333337</v>
      </c>
      <c r="N3647" s="19">
        <v>0.72916666666666663</v>
      </c>
      <c r="O3647" s="21">
        <f t="shared" si="137"/>
        <v>2.0833333333333259E-2</v>
      </c>
      <c r="P3647" s="13" t="s">
        <v>50</v>
      </c>
      <c r="Q3647" s="13" t="s">
        <v>50</v>
      </c>
      <c r="R3647" s="22" t="s">
        <v>3083</v>
      </c>
      <c r="S3647" s="22" t="s">
        <v>33</v>
      </c>
      <c r="T3647" s="23" t="s">
        <v>52</v>
      </c>
      <c r="U3647" s="23"/>
      <c r="V3647" s="22" t="s">
        <v>67</v>
      </c>
      <c r="W3647" s="24" t="s">
        <v>3677</v>
      </c>
      <c r="X3647" s="25" t="s">
        <v>50</v>
      </c>
      <c r="Y3647" s="25" t="s">
        <v>50</v>
      </c>
      <c r="Z3647" s="25" t="s">
        <v>50</v>
      </c>
      <c r="AA3647" s="25"/>
      <c r="AB3647" s="26"/>
      <c r="AC3647" s="31">
        <v>4.8449999999999998</v>
      </c>
      <c r="AD3647" s="32"/>
      <c r="AE3647" s="32"/>
      <c r="AF3647" s="32"/>
      <c r="AG3647" s="33"/>
      <c r="AH3647" s="33"/>
      <c r="AI3647" s="33"/>
      <c r="AJ3647" s="27"/>
      <c r="AK3647" s="27"/>
      <c r="AL3647" s="27">
        <v>0.72000000000000008</v>
      </c>
      <c r="AM3647" s="27"/>
      <c r="AN3647" s="27"/>
      <c r="AO3647" s="28" t="s">
        <v>94</v>
      </c>
      <c r="AP3647" s="51"/>
      <c r="AQ3647" s="51"/>
    </row>
    <row r="3648" spans="1:43" ht="12.65" customHeight="1">
      <c r="A3648" s="13" t="s">
        <v>942</v>
      </c>
      <c r="B3648" s="14" t="s">
        <v>3053</v>
      </c>
      <c r="C3648" s="13">
        <v>60</v>
      </c>
      <c r="D3648" s="13" t="s">
        <v>3060</v>
      </c>
      <c r="E3648" s="15" t="s">
        <v>3073</v>
      </c>
      <c r="F3648" s="13">
        <v>6779</v>
      </c>
      <c r="G3648" s="13" t="s">
        <v>2260</v>
      </c>
      <c r="H3648" s="16">
        <v>45897</v>
      </c>
      <c r="I3648" s="17">
        <v>45897</v>
      </c>
      <c r="J3648" s="18">
        <f>I3648</f>
        <v>45897</v>
      </c>
      <c r="K3648" s="19">
        <v>0.6875</v>
      </c>
      <c r="L3648" s="19">
        <v>0.77083333333333337</v>
      </c>
      <c r="M3648" s="20">
        <v>0.77083333333333337</v>
      </c>
      <c r="N3648" s="19">
        <v>0.85416666666666663</v>
      </c>
      <c r="O3648" s="21">
        <f t="shared" si="137"/>
        <v>8.3333333333333259E-2</v>
      </c>
      <c r="P3648" s="13" t="s">
        <v>50</v>
      </c>
      <c r="Q3648" s="13" t="s">
        <v>50</v>
      </c>
      <c r="R3648" s="22" t="s">
        <v>3071</v>
      </c>
      <c r="S3648" s="22" t="s">
        <v>31</v>
      </c>
      <c r="T3648" s="23" t="s">
        <v>52</v>
      </c>
      <c r="U3648" s="23" t="s">
        <v>50</v>
      </c>
      <c r="V3648" s="22" t="s">
        <v>67</v>
      </c>
      <c r="W3648" s="24" t="s">
        <v>140</v>
      </c>
      <c r="X3648" s="25" t="s">
        <v>69</v>
      </c>
      <c r="Y3648" s="25" t="s">
        <v>114</v>
      </c>
      <c r="Z3648" s="25" t="s">
        <v>65</v>
      </c>
      <c r="AA3648" s="25"/>
      <c r="AB3648" s="26"/>
      <c r="AC3648" s="31">
        <v>6.46</v>
      </c>
      <c r="AD3648" s="32"/>
      <c r="AE3648" s="32"/>
      <c r="AF3648" s="32"/>
      <c r="AG3648" s="33"/>
      <c r="AH3648" s="33"/>
      <c r="AI3648" s="33"/>
      <c r="AJ3648" s="27"/>
      <c r="AK3648" s="27"/>
      <c r="AL3648" s="27">
        <v>0.9</v>
      </c>
      <c r="AM3648" s="27"/>
      <c r="AN3648" s="27"/>
      <c r="AO3648" s="28" t="s">
        <v>94</v>
      </c>
      <c r="AP3648" s="51"/>
      <c r="AQ3648" s="51"/>
    </row>
    <row r="3649" spans="1:43" ht="12.65" customHeight="1">
      <c r="A3649" s="13" t="s">
        <v>942</v>
      </c>
      <c r="B3649" s="14" t="s">
        <v>3053</v>
      </c>
      <c r="C3649" s="13">
        <v>60</v>
      </c>
      <c r="D3649" s="13" t="s">
        <v>3060</v>
      </c>
      <c r="E3649" s="15" t="s">
        <v>3073</v>
      </c>
      <c r="F3649" s="13">
        <v>6779</v>
      </c>
      <c r="G3649" s="13" t="s">
        <v>2260</v>
      </c>
      <c r="H3649" s="16">
        <v>45898</v>
      </c>
      <c r="I3649" s="17">
        <v>45898</v>
      </c>
      <c r="J3649" s="18">
        <v>45898</v>
      </c>
      <c r="K3649" s="19">
        <v>0.1875</v>
      </c>
      <c r="L3649" s="19">
        <v>0.20833333333333334</v>
      </c>
      <c r="M3649" s="20">
        <v>0.27083333333333331</v>
      </c>
      <c r="N3649" s="19">
        <v>0.29166666666666669</v>
      </c>
      <c r="O3649" s="21">
        <f t="shared" si="137"/>
        <v>2.083333333333337E-2</v>
      </c>
      <c r="P3649" s="13" t="s">
        <v>50</v>
      </c>
      <c r="Q3649" s="13" t="s">
        <v>50</v>
      </c>
      <c r="R3649" s="22" t="s">
        <v>3084</v>
      </c>
      <c r="S3649" s="22" t="s">
        <v>33</v>
      </c>
      <c r="T3649" s="23" t="s">
        <v>52</v>
      </c>
      <c r="U3649" s="23"/>
      <c r="V3649" s="22" t="s">
        <v>68</v>
      </c>
      <c r="W3649" s="24" t="s">
        <v>3677</v>
      </c>
      <c r="X3649" s="25" t="s">
        <v>50</v>
      </c>
      <c r="Y3649" s="25" t="s">
        <v>50</v>
      </c>
      <c r="Z3649" s="25" t="s">
        <v>50</v>
      </c>
      <c r="AA3649" s="25"/>
      <c r="AB3649" s="26"/>
      <c r="AC3649" s="31">
        <v>2.2610000000000001</v>
      </c>
      <c r="AD3649" s="32"/>
      <c r="AE3649" s="32"/>
      <c r="AF3649" s="32"/>
      <c r="AG3649" s="33"/>
      <c r="AH3649" s="33"/>
      <c r="AI3649" s="33"/>
      <c r="AJ3649" s="27"/>
      <c r="AK3649" s="27"/>
      <c r="AL3649" s="27">
        <v>0.72000000000000008</v>
      </c>
      <c r="AM3649" s="27"/>
      <c r="AN3649" s="27"/>
      <c r="AO3649" s="28" t="s">
        <v>94</v>
      </c>
      <c r="AP3649" s="51"/>
      <c r="AQ3649" s="51"/>
    </row>
    <row r="3650" spans="1:43" ht="12.65" customHeight="1">
      <c r="A3650" s="13" t="s">
        <v>942</v>
      </c>
      <c r="B3650" s="14" t="s">
        <v>3053</v>
      </c>
      <c r="C3650" s="13">
        <v>60</v>
      </c>
      <c r="D3650" s="13" t="s">
        <v>3060</v>
      </c>
      <c r="E3650" s="15" t="s">
        <v>3073</v>
      </c>
      <c r="F3650" s="13">
        <v>6779</v>
      </c>
      <c r="G3650" s="13" t="s">
        <v>2260</v>
      </c>
      <c r="H3650" s="16">
        <v>45898</v>
      </c>
      <c r="I3650" s="17">
        <v>45898</v>
      </c>
      <c r="J3650" s="18">
        <v>45898</v>
      </c>
      <c r="K3650" s="19">
        <v>0.64583333333333337</v>
      </c>
      <c r="L3650" s="19">
        <v>0.66666666666666663</v>
      </c>
      <c r="M3650" s="20">
        <v>0.72916666666666663</v>
      </c>
      <c r="N3650" s="19">
        <v>0.75</v>
      </c>
      <c r="O3650" s="21">
        <f t="shared" si="137"/>
        <v>2.083333333333337E-2</v>
      </c>
      <c r="P3650" s="13" t="s">
        <v>50</v>
      </c>
      <c r="Q3650" s="13" t="s">
        <v>50</v>
      </c>
      <c r="R3650" s="22" t="s">
        <v>3085</v>
      </c>
      <c r="S3650" s="22" t="s">
        <v>33</v>
      </c>
      <c r="T3650" s="23" t="s">
        <v>52</v>
      </c>
      <c r="U3650" s="23"/>
      <c r="V3650" s="22" t="s">
        <v>68</v>
      </c>
      <c r="W3650" s="24" t="s">
        <v>3677</v>
      </c>
      <c r="X3650" s="25" t="s">
        <v>50</v>
      </c>
      <c r="Y3650" s="25" t="s">
        <v>50</v>
      </c>
      <c r="Z3650" s="25" t="s">
        <v>50</v>
      </c>
      <c r="AA3650" s="25"/>
      <c r="AB3650" s="26"/>
      <c r="AC3650" s="31">
        <v>4.8449999999999998</v>
      </c>
      <c r="AD3650" s="32"/>
      <c r="AE3650" s="32"/>
      <c r="AF3650" s="32"/>
      <c r="AG3650" s="33"/>
      <c r="AH3650" s="33"/>
      <c r="AI3650" s="33"/>
      <c r="AJ3650" s="27"/>
      <c r="AK3650" s="27"/>
      <c r="AL3650" s="27">
        <v>0.72000000000000008</v>
      </c>
      <c r="AM3650" s="27"/>
      <c r="AN3650" s="27"/>
      <c r="AO3650" s="28" t="s">
        <v>94</v>
      </c>
      <c r="AP3650" s="51"/>
      <c r="AQ3650" s="51"/>
    </row>
    <row r="3651" spans="1:43" ht="12.65" customHeight="1">
      <c r="A3651" s="13" t="s">
        <v>942</v>
      </c>
      <c r="B3651" s="14" t="s">
        <v>3053</v>
      </c>
      <c r="C3651" s="13">
        <v>60</v>
      </c>
      <c r="D3651" s="13" t="s">
        <v>3060</v>
      </c>
      <c r="E3651" s="15" t="s">
        <v>3073</v>
      </c>
      <c r="F3651" s="13">
        <v>6779</v>
      </c>
      <c r="G3651" s="13" t="s">
        <v>2260</v>
      </c>
      <c r="H3651" s="16">
        <v>45898</v>
      </c>
      <c r="I3651" s="17">
        <v>45898</v>
      </c>
      <c r="J3651" s="18">
        <f>I3651</f>
        <v>45898</v>
      </c>
      <c r="K3651" s="19">
        <v>0.72916666666666663</v>
      </c>
      <c r="L3651" s="19">
        <v>0.8125</v>
      </c>
      <c r="M3651" s="20">
        <v>0.8125</v>
      </c>
      <c r="N3651" s="19">
        <v>0.89583333333333337</v>
      </c>
      <c r="O3651" s="21">
        <f t="shared" si="137"/>
        <v>8.333333333333337E-2</v>
      </c>
      <c r="P3651" s="13" t="s">
        <v>50</v>
      </c>
      <c r="Q3651" s="13" t="s">
        <v>50</v>
      </c>
      <c r="R3651" s="22" t="s">
        <v>3072</v>
      </c>
      <c r="S3651" s="22" t="s">
        <v>31</v>
      </c>
      <c r="T3651" s="23" t="s">
        <v>52</v>
      </c>
      <c r="U3651" s="23" t="s">
        <v>50</v>
      </c>
      <c r="V3651" s="22" t="s">
        <v>67</v>
      </c>
      <c r="W3651" s="24" t="s">
        <v>141</v>
      </c>
      <c r="X3651" s="25" t="s">
        <v>54</v>
      </c>
      <c r="Y3651" s="25" t="s">
        <v>114</v>
      </c>
      <c r="Z3651" s="25" t="s">
        <v>74</v>
      </c>
      <c r="AA3651" s="25"/>
      <c r="AB3651" s="26"/>
      <c r="AC3651" s="31">
        <v>5.3295000000000003</v>
      </c>
      <c r="AD3651" s="32"/>
      <c r="AE3651" s="32"/>
      <c r="AF3651" s="32"/>
      <c r="AG3651" s="33"/>
      <c r="AH3651" s="33"/>
      <c r="AI3651" s="33"/>
      <c r="AJ3651" s="27"/>
      <c r="AK3651" s="27"/>
      <c r="AL3651" s="27">
        <v>0.9</v>
      </c>
      <c r="AM3651" s="27"/>
      <c r="AN3651" s="27"/>
      <c r="AO3651" s="28" t="s">
        <v>94</v>
      </c>
      <c r="AP3651" s="51"/>
      <c r="AQ3651" s="51"/>
    </row>
    <row r="3652" spans="1:43" ht="12.65" customHeight="1">
      <c r="A3652" s="13" t="s">
        <v>942</v>
      </c>
      <c r="B3652" s="14" t="s">
        <v>3053</v>
      </c>
      <c r="C3652" s="13">
        <v>60</v>
      </c>
      <c r="D3652" s="13" t="s">
        <v>3060</v>
      </c>
      <c r="E3652" s="15" t="s">
        <v>3073</v>
      </c>
      <c r="F3652" s="13">
        <v>6779</v>
      </c>
      <c r="G3652" s="13" t="s">
        <v>2260</v>
      </c>
      <c r="H3652" s="16">
        <v>45898</v>
      </c>
      <c r="I3652" s="17">
        <v>45898</v>
      </c>
      <c r="J3652" s="18">
        <f>I3652</f>
        <v>45898</v>
      </c>
      <c r="K3652" s="19">
        <v>0.83333333333333337</v>
      </c>
      <c r="L3652" s="19">
        <v>0.91666666666666674</v>
      </c>
      <c r="M3652" s="20">
        <v>0.91666666666666663</v>
      </c>
      <c r="N3652" s="19">
        <v>1</v>
      </c>
      <c r="O3652" s="21">
        <f t="shared" si="137"/>
        <v>8.333333333333337E-2</v>
      </c>
      <c r="P3652" s="13" t="s">
        <v>50</v>
      </c>
      <c r="Q3652" s="13" t="s">
        <v>50</v>
      </c>
      <c r="R3652" s="22" t="s">
        <v>3071</v>
      </c>
      <c r="S3652" s="22" t="s">
        <v>31</v>
      </c>
      <c r="T3652" s="23" t="s">
        <v>52</v>
      </c>
      <c r="U3652" s="23" t="s">
        <v>50</v>
      </c>
      <c r="V3652" s="22" t="s">
        <v>67</v>
      </c>
      <c r="W3652" s="24" t="s">
        <v>140</v>
      </c>
      <c r="X3652" s="25" t="s">
        <v>69</v>
      </c>
      <c r="Y3652" s="25" t="s">
        <v>114</v>
      </c>
      <c r="Z3652" s="25" t="s">
        <v>65</v>
      </c>
      <c r="AA3652" s="25"/>
      <c r="AB3652" s="26"/>
      <c r="AC3652" s="31">
        <v>5.168000000000001</v>
      </c>
      <c r="AD3652" s="32"/>
      <c r="AE3652" s="32"/>
      <c r="AF3652" s="32"/>
      <c r="AG3652" s="33"/>
      <c r="AH3652" s="33"/>
      <c r="AI3652" s="33"/>
      <c r="AJ3652" s="27"/>
      <c r="AK3652" s="27"/>
      <c r="AL3652" s="27">
        <v>0.9</v>
      </c>
      <c r="AM3652" s="27"/>
      <c r="AN3652" s="27"/>
      <c r="AO3652" s="28" t="s">
        <v>94</v>
      </c>
      <c r="AP3652" s="51"/>
      <c r="AQ3652" s="51"/>
    </row>
    <row r="3653" spans="1:43" ht="12.65" customHeight="1">
      <c r="A3653" s="13" t="s">
        <v>942</v>
      </c>
      <c r="B3653" s="14" t="s">
        <v>3053</v>
      </c>
      <c r="C3653" s="13">
        <v>60</v>
      </c>
      <c r="D3653" s="13" t="s">
        <v>3060</v>
      </c>
      <c r="E3653" s="15" t="s">
        <v>3073</v>
      </c>
      <c r="F3653" s="13">
        <v>6779</v>
      </c>
      <c r="G3653" s="13" t="s">
        <v>2260</v>
      </c>
      <c r="H3653" s="16">
        <v>45899</v>
      </c>
      <c r="I3653" s="17">
        <v>45899</v>
      </c>
      <c r="J3653" s="18">
        <v>45899</v>
      </c>
      <c r="K3653" s="19">
        <v>0.1875</v>
      </c>
      <c r="L3653" s="19">
        <v>0.20833333333333334</v>
      </c>
      <c r="M3653" s="20">
        <v>0.27083333333333331</v>
      </c>
      <c r="N3653" s="19">
        <v>0.29166666666666669</v>
      </c>
      <c r="O3653" s="21">
        <f t="shared" si="137"/>
        <v>2.083333333333337E-2</v>
      </c>
      <c r="P3653" s="13" t="s">
        <v>50</v>
      </c>
      <c r="Q3653" s="13" t="s">
        <v>50</v>
      </c>
      <c r="R3653" s="22" t="s">
        <v>3086</v>
      </c>
      <c r="S3653" s="22" t="s">
        <v>33</v>
      </c>
      <c r="T3653" s="23" t="s">
        <v>52</v>
      </c>
      <c r="U3653" s="23"/>
      <c r="V3653" s="22" t="s">
        <v>68</v>
      </c>
      <c r="W3653" s="24" t="s">
        <v>3677</v>
      </c>
      <c r="X3653" s="25" t="s">
        <v>50</v>
      </c>
      <c r="Y3653" s="25" t="s">
        <v>50</v>
      </c>
      <c r="Z3653" s="25" t="s">
        <v>50</v>
      </c>
      <c r="AA3653" s="25"/>
      <c r="AB3653" s="26"/>
      <c r="AC3653" s="31">
        <v>2.3800000000000003</v>
      </c>
      <c r="AD3653" s="32"/>
      <c r="AE3653" s="32"/>
      <c r="AF3653" s="32"/>
      <c r="AG3653" s="33"/>
      <c r="AH3653" s="33"/>
      <c r="AI3653" s="33"/>
      <c r="AJ3653" s="27"/>
      <c r="AK3653" s="27"/>
      <c r="AL3653" s="27">
        <v>0.93600000000000005</v>
      </c>
      <c r="AM3653" s="27"/>
      <c r="AN3653" s="27"/>
      <c r="AO3653" s="28" t="s">
        <v>94</v>
      </c>
      <c r="AP3653" s="51"/>
      <c r="AQ3653" s="51"/>
    </row>
    <row r="3654" spans="1:43" ht="12.65" customHeight="1">
      <c r="A3654" s="13" t="s">
        <v>942</v>
      </c>
      <c r="B3654" s="14" t="s">
        <v>3053</v>
      </c>
      <c r="C3654" s="13">
        <v>60</v>
      </c>
      <c r="D3654" s="13" t="s">
        <v>3060</v>
      </c>
      <c r="E3654" s="15" t="s">
        <v>3073</v>
      </c>
      <c r="F3654" s="13">
        <v>6779</v>
      </c>
      <c r="G3654" s="13" t="s">
        <v>2260</v>
      </c>
      <c r="H3654" s="16">
        <v>45899</v>
      </c>
      <c r="I3654" s="17">
        <v>45899</v>
      </c>
      <c r="J3654" s="18">
        <v>45899</v>
      </c>
      <c r="K3654" s="19">
        <v>0.3125</v>
      </c>
      <c r="L3654" s="19">
        <v>0.36805555555555558</v>
      </c>
      <c r="M3654" s="20">
        <v>0.39583333333333331</v>
      </c>
      <c r="N3654" s="19">
        <v>0.4513888888888889</v>
      </c>
      <c r="O3654" s="21">
        <f t="shared" si="137"/>
        <v>5.555555555555558E-2</v>
      </c>
      <c r="P3654" s="13" t="s">
        <v>50</v>
      </c>
      <c r="Q3654" s="13" t="s">
        <v>50</v>
      </c>
      <c r="R3654" s="22" t="s">
        <v>3087</v>
      </c>
      <c r="S3654" s="22" t="s">
        <v>32</v>
      </c>
      <c r="T3654" s="23" t="s">
        <v>52</v>
      </c>
      <c r="U3654" s="23"/>
      <c r="V3654" s="22" t="s">
        <v>68</v>
      </c>
      <c r="W3654" s="24" t="s">
        <v>3677</v>
      </c>
      <c r="X3654" s="25" t="s">
        <v>50</v>
      </c>
      <c r="Y3654" s="25" t="s">
        <v>50</v>
      </c>
      <c r="Z3654" s="25" t="s">
        <v>50</v>
      </c>
      <c r="AA3654" s="25"/>
      <c r="AB3654" s="26"/>
      <c r="AC3654" s="31">
        <v>11.9</v>
      </c>
      <c r="AD3654" s="32"/>
      <c r="AE3654" s="32"/>
      <c r="AF3654" s="32"/>
      <c r="AG3654" s="33"/>
      <c r="AH3654" s="33"/>
      <c r="AI3654" s="33"/>
      <c r="AJ3654" s="27"/>
      <c r="AK3654" s="27"/>
      <c r="AL3654" s="27">
        <v>0.93600000000000005</v>
      </c>
      <c r="AM3654" s="27"/>
      <c r="AN3654" s="27"/>
      <c r="AO3654" s="28" t="s">
        <v>94</v>
      </c>
      <c r="AP3654" s="51"/>
      <c r="AQ3654" s="51"/>
    </row>
    <row r="3655" spans="1:43" ht="12.65" customHeight="1">
      <c r="A3655" s="13" t="s">
        <v>942</v>
      </c>
      <c r="B3655" s="14" t="s">
        <v>3053</v>
      </c>
      <c r="C3655" s="13">
        <v>60</v>
      </c>
      <c r="D3655" s="13" t="s">
        <v>3060</v>
      </c>
      <c r="E3655" s="15" t="s">
        <v>3073</v>
      </c>
      <c r="F3655" s="13">
        <v>6779</v>
      </c>
      <c r="G3655" s="13" t="s">
        <v>2260</v>
      </c>
      <c r="H3655" s="16">
        <v>45899</v>
      </c>
      <c r="I3655" s="17">
        <v>45899</v>
      </c>
      <c r="J3655" s="18">
        <f>I3655</f>
        <v>45899</v>
      </c>
      <c r="K3655" s="19">
        <v>0.60416666666666663</v>
      </c>
      <c r="L3655" s="19">
        <v>0.6875</v>
      </c>
      <c r="M3655" s="20">
        <v>0.6875</v>
      </c>
      <c r="N3655" s="19">
        <v>0.77083333333333337</v>
      </c>
      <c r="O3655" s="21">
        <f t="shared" ref="O3655:O3686" si="138">IF(N3655&gt;M3655,N3655-M3655,(N3655+1)-M3655)</f>
        <v>8.333333333333337E-2</v>
      </c>
      <c r="P3655" s="13" t="s">
        <v>50</v>
      </c>
      <c r="Q3655" s="13" t="s">
        <v>50</v>
      </c>
      <c r="R3655" s="22" t="s">
        <v>3088</v>
      </c>
      <c r="S3655" s="22" t="s">
        <v>29</v>
      </c>
      <c r="T3655" s="23" t="s">
        <v>52</v>
      </c>
      <c r="U3655" s="23" t="s">
        <v>50</v>
      </c>
      <c r="V3655" s="22" t="s">
        <v>68</v>
      </c>
      <c r="W3655" s="24" t="s">
        <v>143</v>
      </c>
      <c r="X3655" s="25" t="s">
        <v>83</v>
      </c>
      <c r="Y3655" s="25" t="s">
        <v>114</v>
      </c>
      <c r="Z3655" s="25" t="s">
        <v>70</v>
      </c>
      <c r="AA3655" s="25"/>
      <c r="AB3655" s="26"/>
      <c r="AC3655" s="31">
        <v>39.524999999999999</v>
      </c>
      <c r="AD3655" s="32"/>
      <c r="AE3655" s="32"/>
      <c r="AF3655" s="32"/>
      <c r="AG3655" s="33"/>
      <c r="AH3655" s="33"/>
      <c r="AI3655" s="33"/>
      <c r="AJ3655" s="27"/>
      <c r="AK3655" s="27"/>
      <c r="AL3655" s="27">
        <v>2.2464</v>
      </c>
      <c r="AM3655" s="27"/>
      <c r="AN3655" s="27"/>
      <c r="AO3655" s="28" t="s">
        <v>94</v>
      </c>
      <c r="AP3655" s="51"/>
      <c r="AQ3655" s="51"/>
    </row>
    <row r="3656" spans="1:43" ht="12.65" customHeight="1">
      <c r="A3656" s="13" t="s">
        <v>942</v>
      </c>
      <c r="B3656" s="14" t="s">
        <v>3053</v>
      </c>
      <c r="C3656" s="13">
        <v>60</v>
      </c>
      <c r="D3656" s="13" t="s">
        <v>3060</v>
      </c>
      <c r="E3656" s="15" t="s">
        <v>3073</v>
      </c>
      <c r="F3656" s="13">
        <v>6779</v>
      </c>
      <c r="G3656" s="13" t="s">
        <v>2260</v>
      </c>
      <c r="H3656" s="16">
        <v>45899</v>
      </c>
      <c r="I3656" s="17">
        <v>45899</v>
      </c>
      <c r="J3656" s="18">
        <f>I3656</f>
        <v>45899</v>
      </c>
      <c r="K3656" s="19">
        <v>0.6875</v>
      </c>
      <c r="L3656" s="19">
        <v>0.77083333333333337</v>
      </c>
      <c r="M3656" s="20">
        <v>0.77083333333333337</v>
      </c>
      <c r="N3656" s="19">
        <v>0.85416666666666663</v>
      </c>
      <c r="O3656" s="21">
        <f t="shared" si="138"/>
        <v>8.3333333333333259E-2</v>
      </c>
      <c r="P3656" s="13" t="s">
        <v>50</v>
      </c>
      <c r="Q3656" s="13" t="s">
        <v>50</v>
      </c>
      <c r="R3656" s="22" t="s">
        <v>3089</v>
      </c>
      <c r="S3656" s="22" t="s">
        <v>31</v>
      </c>
      <c r="T3656" s="23" t="s">
        <v>52</v>
      </c>
      <c r="U3656" s="23" t="s">
        <v>50</v>
      </c>
      <c r="V3656" s="22" t="s">
        <v>67</v>
      </c>
      <c r="W3656" s="24" t="s">
        <v>157</v>
      </c>
      <c r="X3656" s="25" t="s">
        <v>70</v>
      </c>
      <c r="Y3656" s="25" t="s">
        <v>114</v>
      </c>
      <c r="Z3656" s="25" t="s">
        <v>58</v>
      </c>
      <c r="AA3656" s="25"/>
      <c r="AB3656" s="26"/>
      <c r="AC3656" s="31">
        <v>6.12</v>
      </c>
      <c r="AD3656" s="32"/>
      <c r="AE3656" s="32"/>
      <c r="AF3656" s="32"/>
      <c r="AG3656" s="33"/>
      <c r="AH3656" s="33"/>
      <c r="AI3656" s="33"/>
      <c r="AJ3656" s="27"/>
      <c r="AK3656" s="27"/>
      <c r="AL3656" s="27">
        <v>1.1700000000000002</v>
      </c>
      <c r="AM3656" s="27"/>
      <c r="AN3656" s="27"/>
      <c r="AO3656" s="28" t="s">
        <v>94</v>
      </c>
      <c r="AP3656" s="51"/>
      <c r="AQ3656" s="51"/>
    </row>
    <row r="3657" spans="1:43" ht="12.65" customHeight="1">
      <c r="A3657" s="13" t="s">
        <v>942</v>
      </c>
      <c r="B3657" s="14" t="s">
        <v>3053</v>
      </c>
      <c r="C3657" s="13">
        <v>60</v>
      </c>
      <c r="D3657" s="13" t="s">
        <v>3060</v>
      </c>
      <c r="E3657" s="15" t="s">
        <v>3073</v>
      </c>
      <c r="F3657" s="13">
        <v>6779</v>
      </c>
      <c r="G3657" s="13" t="s">
        <v>2260</v>
      </c>
      <c r="H3657" s="16">
        <v>45900</v>
      </c>
      <c r="I3657" s="17">
        <v>45900</v>
      </c>
      <c r="J3657" s="18">
        <v>45900</v>
      </c>
      <c r="K3657" s="19">
        <v>0.83333333333333337</v>
      </c>
      <c r="L3657" s="19">
        <v>0.85416666666666663</v>
      </c>
      <c r="M3657" s="20">
        <v>0.91666666666666663</v>
      </c>
      <c r="N3657" s="19">
        <v>0.9375</v>
      </c>
      <c r="O3657" s="21">
        <f t="shared" si="138"/>
        <v>2.083333333333337E-2</v>
      </c>
      <c r="P3657" s="13" t="s">
        <v>50</v>
      </c>
      <c r="Q3657" s="13" t="s">
        <v>50</v>
      </c>
      <c r="R3657" s="22" t="s">
        <v>3086</v>
      </c>
      <c r="S3657" s="22" t="s">
        <v>33</v>
      </c>
      <c r="T3657" s="23" t="s">
        <v>52</v>
      </c>
      <c r="U3657" s="23"/>
      <c r="V3657" s="22" t="s">
        <v>68</v>
      </c>
      <c r="W3657" s="24" t="s">
        <v>3677</v>
      </c>
      <c r="X3657" s="25" t="s">
        <v>50</v>
      </c>
      <c r="Y3657" s="25" t="s">
        <v>50</v>
      </c>
      <c r="Z3657" s="25" t="s">
        <v>50</v>
      </c>
      <c r="AA3657" s="25"/>
      <c r="AB3657" s="26"/>
      <c r="AC3657" s="31">
        <v>5.44</v>
      </c>
      <c r="AD3657" s="32"/>
      <c r="AE3657" s="32"/>
      <c r="AF3657" s="32"/>
      <c r="AG3657" s="33"/>
      <c r="AH3657" s="33"/>
      <c r="AI3657" s="33"/>
      <c r="AJ3657" s="27"/>
      <c r="AK3657" s="27"/>
      <c r="AL3657" s="27">
        <v>1.1700000000000002</v>
      </c>
      <c r="AM3657" s="27"/>
      <c r="AN3657" s="27"/>
      <c r="AO3657" s="28" t="s">
        <v>94</v>
      </c>
      <c r="AP3657" s="51"/>
      <c r="AQ3657" s="51"/>
    </row>
    <row r="3658" spans="1:43" ht="12.65" customHeight="1">
      <c r="A3658" s="13" t="s">
        <v>942</v>
      </c>
      <c r="B3658" s="14" t="s">
        <v>3053</v>
      </c>
      <c r="C3658" s="13">
        <v>60</v>
      </c>
      <c r="D3658" s="13" t="s">
        <v>3060</v>
      </c>
      <c r="E3658" s="15" t="s">
        <v>3091</v>
      </c>
      <c r="F3658" s="13">
        <v>6936</v>
      </c>
      <c r="G3658" s="13" t="s">
        <v>2260</v>
      </c>
      <c r="H3658" s="16">
        <v>45883</v>
      </c>
      <c r="I3658" s="17">
        <v>45883</v>
      </c>
      <c r="J3658" s="18">
        <v>45883</v>
      </c>
      <c r="K3658" s="19">
        <v>0.6875</v>
      </c>
      <c r="L3658" s="19">
        <v>0.70833333333333337</v>
      </c>
      <c r="M3658" s="20">
        <v>0.77083333333333337</v>
      </c>
      <c r="N3658" s="19">
        <v>0.79166666666666663</v>
      </c>
      <c r="O3658" s="21">
        <f t="shared" si="138"/>
        <v>2.0833333333333259E-2</v>
      </c>
      <c r="P3658" s="13" t="s">
        <v>50</v>
      </c>
      <c r="Q3658" s="13" t="s">
        <v>50</v>
      </c>
      <c r="R3658" s="22" t="s">
        <v>3092</v>
      </c>
      <c r="S3658" s="22" t="s">
        <v>33</v>
      </c>
      <c r="T3658" s="23" t="s">
        <v>52</v>
      </c>
      <c r="U3658" s="23"/>
      <c r="V3658" s="22" t="s">
        <v>67</v>
      </c>
      <c r="W3658" s="24" t="s">
        <v>3677</v>
      </c>
      <c r="X3658" s="25" t="s">
        <v>50</v>
      </c>
      <c r="Y3658" s="25" t="s">
        <v>50</v>
      </c>
      <c r="Z3658" s="25" t="s">
        <v>50</v>
      </c>
      <c r="AA3658" s="25"/>
      <c r="AB3658" s="26"/>
      <c r="AC3658" s="31">
        <v>6.46</v>
      </c>
      <c r="AD3658" s="32"/>
      <c r="AE3658" s="32"/>
      <c r="AF3658" s="32"/>
      <c r="AG3658" s="33"/>
      <c r="AH3658" s="33"/>
      <c r="AI3658" s="33"/>
      <c r="AJ3658" s="27"/>
      <c r="AK3658" s="27"/>
      <c r="AL3658" s="27">
        <v>0.9</v>
      </c>
      <c r="AM3658" s="27"/>
      <c r="AN3658" s="27"/>
      <c r="AO3658" s="28" t="s">
        <v>94</v>
      </c>
      <c r="AP3658" s="51"/>
      <c r="AQ3658" s="51"/>
    </row>
    <row r="3659" spans="1:43" ht="12.65" customHeight="1">
      <c r="A3659" s="13" t="s">
        <v>942</v>
      </c>
      <c r="B3659" s="14" t="s">
        <v>3053</v>
      </c>
      <c r="C3659" s="13">
        <v>60</v>
      </c>
      <c r="D3659" s="13" t="s">
        <v>3060</v>
      </c>
      <c r="E3659" s="15" t="s">
        <v>3091</v>
      </c>
      <c r="F3659" s="13">
        <v>6936</v>
      </c>
      <c r="G3659" s="13" t="s">
        <v>2260</v>
      </c>
      <c r="H3659" s="16">
        <v>45884</v>
      </c>
      <c r="I3659" s="17">
        <v>45884</v>
      </c>
      <c r="J3659" s="18">
        <v>45884</v>
      </c>
      <c r="K3659" s="19">
        <v>0.25</v>
      </c>
      <c r="L3659" s="19">
        <v>0.27083333333333331</v>
      </c>
      <c r="M3659" s="20">
        <v>0.33333333333333331</v>
      </c>
      <c r="N3659" s="19">
        <v>0.35416666666666669</v>
      </c>
      <c r="O3659" s="21">
        <f t="shared" si="138"/>
        <v>2.083333333333337E-2</v>
      </c>
      <c r="P3659" s="13" t="s">
        <v>50</v>
      </c>
      <c r="Q3659" s="13" t="s">
        <v>50</v>
      </c>
      <c r="R3659" s="22" t="s">
        <v>3092</v>
      </c>
      <c r="S3659" s="22" t="s">
        <v>33</v>
      </c>
      <c r="T3659" s="23" t="s">
        <v>52</v>
      </c>
      <c r="U3659" s="23"/>
      <c r="V3659" s="22" t="s">
        <v>67</v>
      </c>
      <c r="W3659" s="24" t="s">
        <v>3677</v>
      </c>
      <c r="X3659" s="25" t="s">
        <v>50</v>
      </c>
      <c r="Y3659" s="25" t="s">
        <v>50</v>
      </c>
      <c r="Z3659" s="25" t="s">
        <v>50</v>
      </c>
      <c r="AA3659" s="25"/>
      <c r="AB3659" s="26"/>
      <c r="AC3659" s="31">
        <v>2.2610000000000001</v>
      </c>
      <c r="AD3659" s="32"/>
      <c r="AE3659" s="32"/>
      <c r="AF3659" s="32"/>
      <c r="AG3659" s="33"/>
      <c r="AH3659" s="33"/>
      <c r="AI3659" s="33"/>
      <c r="AJ3659" s="27"/>
      <c r="AK3659" s="27"/>
      <c r="AL3659" s="27">
        <v>0.72000000000000008</v>
      </c>
      <c r="AM3659" s="27"/>
      <c r="AN3659" s="27"/>
      <c r="AO3659" s="28" t="s">
        <v>94</v>
      </c>
      <c r="AP3659" s="51"/>
      <c r="AQ3659" s="51"/>
    </row>
    <row r="3660" spans="1:43" ht="12.65" customHeight="1">
      <c r="A3660" s="13" t="s">
        <v>942</v>
      </c>
      <c r="B3660" s="14" t="s">
        <v>3053</v>
      </c>
      <c r="C3660" s="13">
        <v>60</v>
      </c>
      <c r="D3660" s="13" t="s">
        <v>3060</v>
      </c>
      <c r="E3660" s="15" t="s">
        <v>3091</v>
      </c>
      <c r="F3660" s="13">
        <v>6936</v>
      </c>
      <c r="G3660" s="13" t="s">
        <v>2260</v>
      </c>
      <c r="H3660" s="16">
        <v>45889</v>
      </c>
      <c r="I3660" s="17">
        <v>45889</v>
      </c>
      <c r="J3660" s="18">
        <v>45889</v>
      </c>
      <c r="K3660" s="19">
        <v>0.375</v>
      </c>
      <c r="L3660" s="19">
        <v>0.41666666666666669</v>
      </c>
      <c r="M3660" s="20">
        <v>0.45833333333333331</v>
      </c>
      <c r="N3660" s="19">
        <v>0.5</v>
      </c>
      <c r="O3660" s="21">
        <f t="shared" si="138"/>
        <v>4.1666666666666685E-2</v>
      </c>
      <c r="P3660" s="13" t="s">
        <v>50</v>
      </c>
      <c r="Q3660" s="13" t="s">
        <v>50</v>
      </c>
      <c r="R3660" s="22" t="s">
        <v>3093</v>
      </c>
      <c r="S3660" s="22" t="s">
        <v>33</v>
      </c>
      <c r="T3660" s="23" t="s">
        <v>52</v>
      </c>
      <c r="U3660" s="23"/>
      <c r="V3660" s="22" t="s">
        <v>67</v>
      </c>
      <c r="W3660" s="24" t="s">
        <v>3677</v>
      </c>
      <c r="X3660" s="25" t="s">
        <v>50</v>
      </c>
      <c r="Y3660" s="25" t="s">
        <v>50</v>
      </c>
      <c r="Z3660" s="25" t="s">
        <v>50</v>
      </c>
      <c r="AA3660" s="25"/>
      <c r="AB3660" s="26"/>
      <c r="AC3660" s="31">
        <v>4.1989999999999998</v>
      </c>
      <c r="AD3660" s="32"/>
      <c r="AE3660" s="32"/>
      <c r="AF3660" s="32"/>
      <c r="AG3660" s="33"/>
      <c r="AH3660" s="33"/>
      <c r="AI3660" s="33"/>
      <c r="AJ3660" s="27"/>
      <c r="AK3660" s="27"/>
      <c r="AL3660" s="27">
        <v>0.72000000000000008</v>
      </c>
      <c r="AM3660" s="27"/>
      <c r="AN3660" s="27"/>
      <c r="AO3660" s="28" t="s">
        <v>94</v>
      </c>
      <c r="AP3660" s="51"/>
      <c r="AQ3660" s="51"/>
    </row>
    <row r="3661" spans="1:43" ht="12.65" customHeight="1">
      <c r="A3661" s="13" t="s">
        <v>942</v>
      </c>
      <c r="B3661" s="14" t="s">
        <v>3053</v>
      </c>
      <c r="C3661" s="13">
        <v>60</v>
      </c>
      <c r="D3661" s="13" t="s">
        <v>3060</v>
      </c>
      <c r="E3661" s="15" t="s">
        <v>3091</v>
      </c>
      <c r="F3661" s="13">
        <v>6936</v>
      </c>
      <c r="G3661" s="13" t="s">
        <v>2260</v>
      </c>
      <c r="H3661" s="16">
        <v>45890</v>
      </c>
      <c r="I3661" s="17">
        <v>45890</v>
      </c>
      <c r="J3661" s="18">
        <v>45890</v>
      </c>
      <c r="K3661" s="19">
        <v>0.5</v>
      </c>
      <c r="L3661" s="19">
        <v>0.54166666666666663</v>
      </c>
      <c r="M3661" s="20">
        <v>0.58333333333333337</v>
      </c>
      <c r="N3661" s="19">
        <v>0.625</v>
      </c>
      <c r="O3661" s="21">
        <f t="shared" si="138"/>
        <v>4.166666666666663E-2</v>
      </c>
      <c r="P3661" s="13" t="s">
        <v>50</v>
      </c>
      <c r="Q3661" s="13" t="s">
        <v>50</v>
      </c>
      <c r="R3661" s="22" t="s">
        <v>3094</v>
      </c>
      <c r="S3661" s="22" t="s">
        <v>33</v>
      </c>
      <c r="T3661" s="23" t="s">
        <v>52</v>
      </c>
      <c r="U3661" s="23"/>
      <c r="V3661" s="22" t="s">
        <v>67</v>
      </c>
      <c r="W3661" s="24" t="s">
        <v>3677</v>
      </c>
      <c r="X3661" s="25" t="s">
        <v>50</v>
      </c>
      <c r="Y3661" s="25" t="s">
        <v>50</v>
      </c>
      <c r="Z3661" s="25" t="s">
        <v>50</v>
      </c>
      <c r="AA3661" s="25"/>
      <c r="AB3661" s="26"/>
      <c r="AC3661" s="31">
        <v>4.1989999999999998</v>
      </c>
      <c r="AD3661" s="32"/>
      <c r="AE3661" s="32"/>
      <c r="AF3661" s="32"/>
      <c r="AG3661" s="33"/>
      <c r="AH3661" s="33"/>
      <c r="AI3661" s="33"/>
      <c r="AJ3661" s="27"/>
      <c r="AK3661" s="27"/>
      <c r="AL3661" s="27">
        <v>0.72000000000000008</v>
      </c>
      <c r="AM3661" s="27"/>
      <c r="AN3661" s="27"/>
      <c r="AO3661" s="28" t="s">
        <v>94</v>
      </c>
      <c r="AP3661" s="51"/>
      <c r="AQ3661" s="51"/>
    </row>
    <row r="3662" spans="1:43" ht="12.65" customHeight="1">
      <c r="A3662" s="13" t="s">
        <v>942</v>
      </c>
      <c r="B3662" s="14" t="s">
        <v>3053</v>
      </c>
      <c r="C3662" s="13">
        <v>60</v>
      </c>
      <c r="D3662" s="13" t="s">
        <v>3060</v>
      </c>
      <c r="E3662" s="15" t="s">
        <v>3091</v>
      </c>
      <c r="F3662" s="13">
        <v>6936</v>
      </c>
      <c r="G3662" s="13" t="s">
        <v>2260</v>
      </c>
      <c r="H3662" s="16">
        <v>45890</v>
      </c>
      <c r="I3662" s="17">
        <v>45890</v>
      </c>
      <c r="J3662" s="18">
        <v>45890</v>
      </c>
      <c r="K3662" s="19">
        <v>0.625</v>
      </c>
      <c r="L3662" s="19">
        <v>0.64583333333333337</v>
      </c>
      <c r="M3662" s="20">
        <v>0.70833333333333337</v>
      </c>
      <c r="N3662" s="19">
        <v>0.72916666666666663</v>
      </c>
      <c r="O3662" s="21">
        <f t="shared" si="138"/>
        <v>2.0833333333333259E-2</v>
      </c>
      <c r="P3662" s="13" t="s">
        <v>50</v>
      </c>
      <c r="Q3662" s="13" t="s">
        <v>50</v>
      </c>
      <c r="R3662" s="22" t="s">
        <v>3095</v>
      </c>
      <c r="S3662" s="22" t="s">
        <v>33</v>
      </c>
      <c r="T3662" s="23" t="s">
        <v>52</v>
      </c>
      <c r="U3662" s="23"/>
      <c r="V3662" s="22" t="s">
        <v>67</v>
      </c>
      <c r="W3662" s="24" t="s">
        <v>3677</v>
      </c>
      <c r="X3662" s="25" t="s">
        <v>50</v>
      </c>
      <c r="Y3662" s="25" t="s">
        <v>50</v>
      </c>
      <c r="Z3662" s="25" t="s">
        <v>50</v>
      </c>
      <c r="AA3662" s="25"/>
      <c r="AB3662" s="26"/>
      <c r="AC3662" s="31">
        <v>4.8449999999999998</v>
      </c>
      <c r="AD3662" s="32"/>
      <c r="AE3662" s="32"/>
      <c r="AF3662" s="32"/>
      <c r="AG3662" s="33"/>
      <c r="AH3662" s="33"/>
      <c r="AI3662" s="33"/>
      <c r="AJ3662" s="27"/>
      <c r="AK3662" s="27"/>
      <c r="AL3662" s="27">
        <v>0.72000000000000008</v>
      </c>
      <c r="AM3662" s="27"/>
      <c r="AN3662" s="27"/>
      <c r="AO3662" s="28" t="s">
        <v>94</v>
      </c>
      <c r="AP3662" s="51"/>
      <c r="AQ3662" s="51"/>
    </row>
    <row r="3663" spans="1:43" ht="12.65" customHeight="1">
      <c r="A3663" s="13" t="s">
        <v>942</v>
      </c>
      <c r="B3663" s="14" t="s">
        <v>3053</v>
      </c>
      <c r="C3663" s="13">
        <v>60</v>
      </c>
      <c r="D3663" s="13" t="s">
        <v>3060</v>
      </c>
      <c r="E3663" s="15" t="s">
        <v>3091</v>
      </c>
      <c r="F3663" s="13">
        <v>6936</v>
      </c>
      <c r="G3663" s="13" t="s">
        <v>2260</v>
      </c>
      <c r="H3663" s="16">
        <v>45891</v>
      </c>
      <c r="I3663" s="17">
        <v>45891</v>
      </c>
      <c r="J3663" s="18">
        <v>45891</v>
      </c>
      <c r="K3663" s="19">
        <v>0.25</v>
      </c>
      <c r="L3663" s="19">
        <v>0.27083333333333331</v>
      </c>
      <c r="M3663" s="20">
        <v>0.33333333333333331</v>
      </c>
      <c r="N3663" s="19">
        <v>0.35416666666666669</v>
      </c>
      <c r="O3663" s="21">
        <f t="shared" si="138"/>
        <v>2.083333333333337E-2</v>
      </c>
      <c r="P3663" s="13" t="s">
        <v>50</v>
      </c>
      <c r="Q3663" s="13" t="s">
        <v>50</v>
      </c>
      <c r="R3663" s="22" t="s">
        <v>3095</v>
      </c>
      <c r="S3663" s="22" t="s">
        <v>33</v>
      </c>
      <c r="T3663" s="23" t="s">
        <v>52</v>
      </c>
      <c r="U3663" s="23"/>
      <c r="V3663" s="22" t="s">
        <v>67</v>
      </c>
      <c r="W3663" s="24" t="s">
        <v>3677</v>
      </c>
      <c r="X3663" s="25" t="s">
        <v>50</v>
      </c>
      <c r="Y3663" s="25" t="s">
        <v>50</v>
      </c>
      <c r="Z3663" s="25" t="s">
        <v>50</v>
      </c>
      <c r="AA3663" s="25"/>
      <c r="AB3663" s="26"/>
      <c r="AC3663" s="31">
        <v>2.2610000000000001</v>
      </c>
      <c r="AD3663" s="32"/>
      <c r="AE3663" s="32"/>
      <c r="AF3663" s="32"/>
      <c r="AG3663" s="33"/>
      <c r="AH3663" s="33"/>
      <c r="AI3663" s="33"/>
      <c r="AJ3663" s="27"/>
      <c r="AK3663" s="27"/>
      <c r="AL3663" s="27">
        <v>0.72000000000000008</v>
      </c>
      <c r="AM3663" s="27"/>
      <c r="AN3663" s="27"/>
      <c r="AO3663" s="28" t="s">
        <v>94</v>
      </c>
      <c r="AP3663" s="51"/>
      <c r="AQ3663" s="51"/>
    </row>
    <row r="3664" spans="1:43" ht="12.65" customHeight="1">
      <c r="A3664" s="13" t="s">
        <v>942</v>
      </c>
      <c r="B3664" s="14" t="s">
        <v>3053</v>
      </c>
      <c r="C3664" s="13">
        <v>60</v>
      </c>
      <c r="D3664" s="13" t="s">
        <v>3060</v>
      </c>
      <c r="E3664" s="15" t="s">
        <v>3091</v>
      </c>
      <c r="F3664" s="13">
        <v>6936</v>
      </c>
      <c r="G3664" s="13" t="s">
        <v>2260</v>
      </c>
      <c r="H3664" s="16">
        <v>45892</v>
      </c>
      <c r="I3664" s="17">
        <v>45892</v>
      </c>
      <c r="J3664" s="18">
        <f>I3664</f>
        <v>45892</v>
      </c>
      <c r="K3664" s="19">
        <v>0.60416666666666663</v>
      </c>
      <c r="L3664" s="19">
        <v>0.6875</v>
      </c>
      <c r="M3664" s="20">
        <v>0.9375</v>
      </c>
      <c r="N3664" s="19">
        <v>2.0833333333333332E-2</v>
      </c>
      <c r="O3664" s="21">
        <f t="shared" si="138"/>
        <v>8.3333333333333259E-2</v>
      </c>
      <c r="P3664" s="13" t="s">
        <v>50</v>
      </c>
      <c r="Q3664" s="13" t="s">
        <v>50</v>
      </c>
      <c r="R3664" s="22" t="s">
        <v>3096</v>
      </c>
      <c r="S3664" s="22" t="s">
        <v>31</v>
      </c>
      <c r="T3664" s="23" t="s">
        <v>52</v>
      </c>
      <c r="U3664" s="23" t="s">
        <v>50</v>
      </c>
      <c r="V3664" s="22" t="s">
        <v>67</v>
      </c>
      <c r="W3664" s="24" t="s">
        <v>140</v>
      </c>
      <c r="X3664" s="25" t="s">
        <v>69</v>
      </c>
      <c r="Y3664" s="25" t="s">
        <v>114</v>
      </c>
      <c r="Z3664" s="25" t="s">
        <v>65</v>
      </c>
      <c r="AA3664" s="25"/>
      <c r="AB3664" s="26"/>
      <c r="AC3664" s="31">
        <v>5.44</v>
      </c>
      <c r="AD3664" s="32"/>
      <c r="AE3664" s="32"/>
      <c r="AF3664" s="32"/>
      <c r="AG3664" s="33"/>
      <c r="AH3664" s="33"/>
      <c r="AI3664" s="33"/>
      <c r="AJ3664" s="27"/>
      <c r="AK3664" s="27"/>
      <c r="AL3664" s="27">
        <v>1.1700000000000002</v>
      </c>
      <c r="AM3664" s="27"/>
      <c r="AN3664" s="27"/>
      <c r="AO3664" s="28" t="s">
        <v>94</v>
      </c>
      <c r="AP3664" s="51"/>
      <c r="AQ3664" s="51"/>
    </row>
    <row r="3665" spans="1:43" ht="12.65" customHeight="1">
      <c r="A3665" s="13" t="s">
        <v>942</v>
      </c>
      <c r="B3665" s="14" t="s">
        <v>3053</v>
      </c>
      <c r="C3665" s="13">
        <v>60</v>
      </c>
      <c r="D3665" s="13" t="s">
        <v>3060</v>
      </c>
      <c r="E3665" s="15" t="s">
        <v>3091</v>
      </c>
      <c r="F3665" s="13">
        <v>6936</v>
      </c>
      <c r="G3665" s="13" t="s">
        <v>2260</v>
      </c>
      <c r="H3665" s="16">
        <v>45894</v>
      </c>
      <c r="I3665" s="17">
        <v>45894</v>
      </c>
      <c r="J3665" s="18">
        <v>45894</v>
      </c>
      <c r="K3665" s="19">
        <v>0.82638888888888884</v>
      </c>
      <c r="L3665" s="19">
        <v>0.875</v>
      </c>
      <c r="M3665" s="20">
        <v>0.90972222222222221</v>
      </c>
      <c r="N3665" s="19">
        <v>0.95833333333333337</v>
      </c>
      <c r="O3665" s="21">
        <f t="shared" si="138"/>
        <v>4.861111111111116E-2</v>
      </c>
      <c r="P3665" s="13" t="s">
        <v>50</v>
      </c>
      <c r="Q3665" s="13" t="s">
        <v>50</v>
      </c>
      <c r="R3665" s="22" t="s">
        <v>3097</v>
      </c>
      <c r="S3665" s="22" t="s">
        <v>32</v>
      </c>
      <c r="T3665" s="23" t="s">
        <v>52</v>
      </c>
      <c r="U3665" s="23"/>
      <c r="V3665" s="22" t="s">
        <v>67</v>
      </c>
      <c r="W3665" s="24" t="s">
        <v>3677</v>
      </c>
      <c r="X3665" s="25" t="s">
        <v>50</v>
      </c>
      <c r="Y3665" s="25" t="s">
        <v>50</v>
      </c>
      <c r="Z3665" s="25" t="s">
        <v>50</v>
      </c>
      <c r="AA3665" s="25"/>
      <c r="AB3665" s="26"/>
      <c r="AC3665" s="31">
        <v>32.299999999999997</v>
      </c>
      <c r="AD3665" s="32"/>
      <c r="AE3665" s="32"/>
      <c r="AF3665" s="32"/>
      <c r="AG3665" s="33"/>
      <c r="AH3665" s="33"/>
      <c r="AI3665" s="33"/>
      <c r="AJ3665" s="27"/>
      <c r="AK3665" s="27"/>
      <c r="AL3665" s="27">
        <v>0.9</v>
      </c>
      <c r="AM3665" s="27"/>
      <c r="AN3665" s="27"/>
      <c r="AO3665" s="28" t="s">
        <v>94</v>
      </c>
      <c r="AP3665" s="51"/>
      <c r="AQ3665" s="51"/>
    </row>
    <row r="3666" spans="1:43" ht="12.65" customHeight="1">
      <c r="A3666" s="13" t="s">
        <v>942</v>
      </c>
      <c r="B3666" s="14" t="s">
        <v>3053</v>
      </c>
      <c r="C3666" s="13">
        <v>60</v>
      </c>
      <c r="D3666" s="13" t="s">
        <v>3060</v>
      </c>
      <c r="E3666" s="15" t="s">
        <v>3091</v>
      </c>
      <c r="F3666" s="13">
        <v>6936</v>
      </c>
      <c r="G3666" s="13" t="s">
        <v>2260</v>
      </c>
      <c r="H3666" s="16">
        <v>45895</v>
      </c>
      <c r="I3666" s="17">
        <v>45895</v>
      </c>
      <c r="J3666" s="18">
        <f>I3666</f>
        <v>45895</v>
      </c>
      <c r="K3666" s="19">
        <v>0.375</v>
      </c>
      <c r="L3666" s="19">
        <v>0.45833333333333331</v>
      </c>
      <c r="M3666" s="20">
        <v>0.45833333333333331</v>
      </c>
      <c r="N3666" s="19">
        <v>0.54166666666666663</v>
      </c>
      <c r="O3666" s="21">
        <f t="shared" si="138"/>
        <v>8.3333333333333315E-2</v>
      </c>
      <c r="P3666" s="13" t="s">
        <v>50</v>
      </c>
      <c r="Q3666" s="13" t="s">
        <v>50</v>
      </c>
      <c r="R3666" s="22" t="s">
        <v>3071</v>
      </c>
      <c r="S3666" s="22" t="s">
        <v>31</v>
      </c>
      <c r="T3666" s="23" t="s">
        <v>52</v>
      </c>
      <c r="U3666" s="23" t="s">
        <v>50</v>
      </c>
      <c r="V3666" s="22" t="s">
        <v>67</v>
      </c>
      <c r="W3666" s="24" t="s">
        <v>140</v>
      </c>
      <c r="X3666" s="25" t="s">
        <v>69</v>
      </c>
      <c r="Y3666" s="25" t="s">
        <v>114</v>
      </c>
      <c r="Z3666" s="25" t="s">
        <v>65</v>
      </c>
      <c r="AA3666" s="25"/>
      <c r="AB3666" s="26"/>
      <c r="AC3666" s="31">
        <v>4.1989999999999998</v>
      </c>
      <c r="AD3666" s="32"/>
      <c r="AE3666" s="32"/>
      <c r="AF3666" s="32"/>
      <c r="AG3666" s="33"/>
      <c r="AH3666" s="33"/>
      <c r="AI3666" s="33"/>
      <c r="AJ3666" s="27"/>
      <c r="AK3666" s="27"/>
      <c r="AL3666" s="27">
        <v>0.72000000000000008</v>
      </c>
      <c r="AM3666" s="27"/>
      <c r="AN3666" s="27"/>
      <c r="AO3666" s="28" t="s">
        <v>94</v>
      </c>
      <c r="AP3666" s="51"/>
      <c r="AQ3666" s="51"/>
    </row>
    <row r="3667" spans="1:43" ht="12.65" customHeight="1">
      <c r="A3667" s="13" t="s">
        <v>942</v>
      </c>
      <c r="B3667" s="14" t="s">
        <v>3053</v>
      </c>
      <c r="C3667" s="13">
        <v>60</v>
      </c>
      <c r="D3667" s="13" t="s">
        <v>3060</v>
      </c>
      <c r="E3667" s="15" t="s">
        <v>3091</v>
      </c>
      <c r="F3667" s="13">
        <v>6936</v>
      </c>
      <c r="G3667" s="13" t="s">
        <v>2260</v>
      </c>
      <c r="H3667" s="16">
        <v>45895</v>
      </c>
      <c r="I3667" s="17">
        <v>45895</v>
      </c>
      <c r="J3667" s="18">
        <v>45895</v>
      </c>
      <c r="K3667" s="19">
        <v>0.54166666666666663</v>
      </c>
      <c r="L3667" s="19">
        <v>0.58333333333333337</v>
      </c>
      <c r="M3667" s="20">
        <v>0.625</v>
      </c>
      <c r="N3667" s="19">
        <v>0.66666666666666663</v>
      </c>
      <c r="O3667" s="21">
        <f t="shared" si="138"/>
        <v>4.166666666666663E-2</v>
      </c>
      <c r="P3667" s="13" t="s">
        <v>50</v>
      </c>
      <c r="Q3667" s="13" t="s">
        <v>50</v>
      </c>
      <c r="R3667" s="22" t="s">
        <v>3098</v>
      </c>
      <c r="S3667" s="22" t="s">
        <v>32</v>
      </c>
      <c r="T3667" s="23" t="s">
        <v>52</v>
      </c>
      <c r="U3667" s="23"/>
      <c r="V3667" s="22" t="s">
        <v>67</v>
      </c>
      <c r="W3667" s="24" t="s">
        <v>3677</v>
      </c>
      <c r="X3667" s="25" t="s">
        <v>50</v>
      </c>
      <c r="Y3667" s="25" t="s">
        <v>50</v>
      </c>
      <c r="Z3667" s="25" t="s">
        <v>50</v>
      </c>
      <c r="AA3667" s="25"/>
      <c r="AB3667" s="26"/>
      <c r="AC3667" s="31">
        <v>24.224999999999998</v>
      </c>
      <c r="AD3667" s="32"/>
      <c r="AE3667" s="32"/>
      <c r="AF3667" s="32"/>
      <c r="AG3667" s="33"/>
      <c r="AH3667" s="33"/>
      <c r="AI3667" s="33"/>
      <c r="AJ3667" s="27"/>
      <c r="AK3667" s="27"/>
      <c r="AL3667" s="27">
        <v>0.72000000000000008</v>
      </c>
      <c r="AM3667" s="27"/>
      <c r="AN3667" s="27"/>
      <c r="AO3667" s="28" t="s">
        <v>94</v>
      </c>
      <c r="AP3667" s="51"/>
      <c r="AQ3667" s="51"/>
    </row>
    <row r="3668" spans="1:43" ht="12.65" customHeight="1">
      <c r="A3668" s="13" t="s">
        <v>942</v>
      </c>
      <c r="B3668" s="14" t="s">
        <v>3053</v>
      </c>
      <c r="C3668" s="13">
        <v>60</v>
      </c>
      <c r="D3668" s="13" t="s">
        <v>3060</v>
      </c>
      <c r="E3668" s="15" t="s">
        <v>3091</v>
      </c>
      <c r="F3668" s="13">
        <v>6936</v>
      </c>
      <c r="G3668" s="13" t="s">
        <v>2260</v>
      </c>
      <c r="H3668" s="16">
        <v>45896</v>
      </c>
      <c r="I3668" s="17">
        <v>45896</v>
      </c>
      <c r="J3668" s="18">
        <v>45896</v>
      </c>
      <c r="K3668" s="19">
        <v>0.25</v>
      </c>
      <c r="L3668" s="19">
        <v>0.29166666666666669</v>
      </c>
      <c r="M3668" s="20">
        <v>0.33333333333333331</v>
      </c>
      <c r="N3668" s="19">
        <v>0.375</v>
      </c>
      <c r="O3668" s="21">
        <f t="shared" si="138"/>
        <v>4.1666666666666685E-2</v>
      </c>
      <c r="P3668" s="13" t="s">
        <v>50</v>
      </c>
      <c r="Q3668" s="13" t="s">
        <v>50</v>
      </c>
      <c r="R3668" s="22" t="s">
        <v>3068</v>
      </c>
      <c r="S3668" s="22" t="s">
        <v>32</v>
      </c>
      <c r="T3668" s="23" t="s">
        <v>52</v>
      </c>
      <c r="U3668" s="23"/>
      <c r="V3668" s="22" t="s">
        <v>67</v>
      </c>
      <c r="W3668" s="24" t="s">
        <v>3677</v>
      </c>
      <c r="X3668" s="25" t="s">
        <v>50</v>
      </c>
      <c r="Y3668" s="25" t="s">
        <v>50</v>
      </c>
      <c r="Z3668" s="25" t="s">
        <v>50</v>
      </c>
      <c r="AA3668" s="25"/>
      <c r="AB3668" s="26"/>
      <c r="AC3668" s="31">
        <v>11.304999999999998</v>
      </c>
      <c r="AD3668" s="32"/>
      <c r="AE3668" s="32"/>
      <c r="AF3668" s="32"/>
      <c r="AG3668" s="33"/>
      <c r="AH3668" s="33"/>
      <c r="AI3668" s="33"/>
      <c r="AJ3668" s="27"/>
      <c r="AK3668" s="27"/>
      <c r="AL3668" s="27">
        <v>0.72000000000000008</v>
      </c>
      <c r="AM3668" s="27"/>
      <c r="AN3668" s="27"/>
      <c r="AO3668" s="28" t="s">
        <v>94</v>
      </c>
      <c r="AP3668" s="51"/>
      <c r="AQ3668" s="51"/>
    </row>
    <row r="3669" spans="1:43" ht="12.65" customHeight="1">
      <c r="A3669" s="13" t="s">
        <v>942</v>
      </c>
      <c r="B3669" s="14" t="s">
        <v>3053</v>
      </c>
      <c r="C3669" s="13">
        <v>60</v>
      </c>
      <c r="D3669" s="13" t="s">
        <v>3060</v>
      </c>
      <c r="E3669" s="15" t="s">
        <v>3091</v>
      </c>
      <c r="F3669" s="13">
        <v>6936</v>
      </c>
      <c r="G3669" s="13" t="s">
        <v>2260</v>
      </c>
      <c r="H3669" s="16">
        <v>45896</v>
      </c>
      <c r="I3669" s="17">
        <v>45896</v>
      </c>
      <c r="J3669" s="18">
        <v>45896</v>
      </c>
      <c r="K3669" s="19">
        <v>0.58333333333333337</v>
      </c>
      <c r="L3669" s="19">
        <v>0.625</v>
      </c>
      <c r="M3669" s="20">
        <v>0.66666666666666663</v>
      </c>
      <c r="N3669" s="19">
        <v>0.70833333333333337</v>
      </c>
      <c r="O3669" s="21">
        <f t="shared" si="138"/>
        <v>4.1666666666666741E-2</v>
      </c>
      <c r="P3669" s="13" t="s">
        <v>50</v>
      </c>
      <c r="Q3669" s="13" t="s">
        <v>50</v>
      </c>
      <c r="R3669" s="22" t="s">
        <v>3099</v>
      </c>
      <c r="S3669" s="22" t="s">
        <v>32</v>
      </c>
      <c r="T3669" s="23" t="s">
        <v>52</v>
      </c>
      <c r="U3669" s="23"/>
      <c r="V3669" s="22" t="s">
        <v>67</v>
      </c>
      <c r="W3669" s="24" t="s">
        <v>3677</v>
      </c>
      <c r="X3669" s="25" t="s">
        <v>50</v>
      </c>
      <c r="Y3669" s="25" t="s">
        <v>50</v>
      </c>
      <c r="Z3669" s="25" t="s">
        <v>50</v>
      </c>
      <c r="AA3669" s="25"/>
      <c r="AB3669" s="26"/>
      <c r="AC3669" s="31">
        <v>24.224999999999998</v>
      </c>
      <c r="AD3669" s="32"/>
      <c r="AE3669" s="32"/>
      <c r="AF3669" s="32"/>
      <c r="AG3669" s="33"/>
      <c r="AH3669" s="33"/>
      <c r="AI3669" s="33"/>
      <c r="AJ3669" s="27"/>
      <c r="AK3669" s="27"/>
      <c r="AL3669" s="27">
        <v>0.72000000000000008</v>
      </c>
      <c r="AM3669" s="27"/>
      <c r="AN3669" s="27"/>
      <c r="AO3669" s="28" t="s">
        <v>94</v>
      </c>
      <c r="AP3669" s="51"/>
      <c r="AQ3669" s="51"/>
    </row>
    <row r="3670" spans="1:43" ht="12.65" customHeight="1">
      <c r="A3670" s="13" t="s">
        <v>942</v>
      </c>
      <c r="B3670" s="14" t="s">
        <v>3053</v>
      </c>
      <c r="C3670" s="13">
        <v>60</v>
      </c>
      <c r="D3670" s="13" t="s">
        <v>3060</v>
      </c>
      <c r="E3670" s="15" t="s">
        <v>3091</v>
      </c>
      <c r="F3670" s="13">
        <v>6936</v>
      </c>
      <c r="G3670" s="13" t="s">
        <v>2260</v>
      </c>
      <c r="H3670" s="16">
        <v>45897</v>
      </c>
      <c r="I3670" s="17">
        <v>45897</v>
      </c>
      <c r="J3670" s="18">
        <f>I3670</f>
        <v>45897</v>
      </c>
      <c r="K3670" s="19">
        <v>0.29166666666666669</v>
      </c>
      <c r="L3670" s="19">
        <v>0.375</v>
      </c>
      <c r="M3670" s="20">
        <v>0.375</v>
      </c>
      <c r="N3670" s="19">
        <v>0.45833333333333331</v>
      </c>
      <c r="O3670" s="21">
        <f t="shared" si="138"/>
        <v>8.3333333333333315E-2</v>
      </c>
      <c r="P3670" s="13" t="s">
        <v>50</v>
      </c>
      <c r="Q3670" s="13" t="s">
        <v>50</v>
      </c>
      <c r="R3670" s="22" t="s">
        <v>3090</v>
      </c>
      <c r="S3670" s="22" t="s">
        <v>31</v>
      </c>
      <c r="T3670" s="23" t="s">
        <v>52</v>
      </c>
      <c r="U3670" s="23" t="s">
        <v>50</v>
      </c>
      <c r="V3670" s="22" t="s">
        <v>67</v>
      </c>
      <c r="W3670" s="24" t="s">
        <v>156</v>
      </c>
      <c r="X3670" s="25" t="s">
        <v>63</v>
      </c>
      <c r="Y3670" s="25" t="s">
        <v>114</v>
      </c>
      <c r="Z3670" s="25" t="s">
        <v>60</v>
      </c>
      <c r="AA3670" s="25"/>
      <c r="AB3670" s="26"/>
      <c r="AC3670" s="31">
        <v>1.978375</v>
      </c>
      <c r="AD3670" s="32"/>
      <c r="AE3670" s="32"/>
      <c r="AF3670" s="32"/>
      <c r="AG3670" s="33"/>
      <c r="AH3670" s="33"/>
      <c r="AI3670" s="33"/>
      <c r="AJ3670" s="27"/>
      <c r="AK3670" s="27"/>
      <c r="AL3670" s="27">
        <v>0.72000000000000008</v>
      </c>
      <c r="AM3670" s="27"/>
      <c r="AN3670" s="27"/>
      <c r="AO3670" s="28" t="s">
        <v>94</v>
      </c>
      <c r="AP3670" s="51"/>
      <c r="AQ3670" s="51"/>
    </row>
    <row r="3671" spans="1:43" ht="12.65" customHeight="1">
      <c r="A3671" s="13" t="s">
        <v>942</v>
      </c>
      <c r="B3671" s="14" t="s">
        <v>3053</v>
      </c>
      <c r="C3671" s="13">
        <v>60</v>
      </c>
      <c r="D3671" s="13" t="s">
        <v>3060</v>
      </c>
      <c r="E3671" s="15" t="s">
        <v>3091</v>
      </c>
      <c r="F3671" s="13">
        <v>6936</v>
      </c>
      <c r="G3671" s="13" t="s">
        <v>2260</v>
      </c>
      <c r="H3671" s="16">
        <v>45897</v>
      </c>
      <c r="I3671" s="17">
        <v>45897</v>
      </c>
      <c r="J3671" s="18">
        <f>I3671</f>
        <v>45897</v>
      </c>
      <c r="K3671" s="19">
        <v>0.58333333333333337</v>
      </c>
      <c r="L3671" s="19">
        <v>0.66666666666666663</v>
      </c>
      <c r="M3671" s="20">
        <v>0.66666666666666663</v>
      </c>
      <c r="N3671" s="19">
        <v>0.75</v>
      </c>
      <c r="O3671" s="21">
        <f t="shared" si="138"/>
        <v>8.333333333333337E-2</v>
      </c>
      <c r="P3671" s="13" t="s">
        <v>50</v>
      </c>
      <c r="Q3671" s="13" t="s">
        <v>50</v>
      </c>
      <c r="R3671" s="22" t="s">
        <v>3063</v>
      </c>
      <c r="S3671" s="22" t="s">
        <v>31</v>
      </c>
      <c r="T3671" s="23" t="s">
        <v>52</v>
      </c>
      <c r="U3671" s="23" t="s">
        <v>50</v>
      </c>
      <c r="V3671" s="22" t="s">
        <v>67</v>
      </c>
      <c r="W3671" s="24" t="s">
        <v>131</v>
      </c>
      <c r="X3671" s="25" t="s">
        <v>73</v>
      </c>
      <c r="Y3671" s="25" t="s">
        <v>114</v>
      </c>
      <c r="Z3671" s="25" t="s">
        <v>56</v>
      </c>
      <c r="AA3671" s="25"/>
      <c r="AB3671" s="26"/>
      <c r="AC3671" s="31">
        <v>3.63375</v>
      </c>
      <c r="AD3671" s="32"/>
      <c r="AE3671" s="32"/>
      <c r="AF3671" s="32"/>
      <c r="AG3671" s="33"/>
      <c r="AH3671" s="33"/>
      <c r="AI3671" s="33"/>
      <c r="AJ3671" s="27"/>
      <c r="AK3671" s="27"/>
      <c r="AL3671" s="27">
        <v>0.72000000000000008</v>
      </c>
      <c r="AM3671" s="27"/>
      <c r="AN3671" s="27"/>
      <c r="AO3671" s="28" t="s">
        <v>94</v>
      </c>
      <c r="AP3671" s="51"/>
      <c r="AQ3671" s="51"/>
    </row>
    <row r="3672" spans="1:43" ht="12.65" customHeight="1">
      <c r="A3672" s="13" t="s">
        <v>942</v>
      </c>
      <c r="B3672" s="14" t="s">
        <v>3053</v>
      </c>
      <c r="C3672" s="13">
        <v>60</v>
      </c>
      <c r="D3672" s="13" t="s">
        <v>3060</v>
      </c>
      <c r="E3672" s="15" t="s">
        <v>3091</v>
      </c>
      <c r="F3672" s="13">
        <v>6936</v>
      </c>
      <c r="G3672" s="13" t="s">
        <v>2260</v>
      </c>
      <c r="H3672" s="16">
        <v>45897</v>
      </c>
      <c r="I3672" s="17">
        <v>45897</v>
      </c>
      <c r="J3672" s="18">
        <v>45897</v>
      </c>
      <c r="K3672" s="19">
        <v>0.66666666666666663</v>
      </c>
      <c r="L3672" s="19">
        <v>0.70833333333333337</v>
      </c>
      <c r="M3672" s="20">
        <v>0.75</v>
      </c>
      <c r="N3672" s="19">
        <v>0.79166666666666663</v>
      </c>
      <c r="O3672" s="21">
        <f t="shared" si="138"/>
        <v>4.166666666666663E-2</v>
      </c>
      <c r="P3672" s="13" t="s">
        <v>50</v>
      </c>
      <c r="Q3672" s="13" t="s">
        <v>50</v>
      </c>
      <c r="R3672" s="22" t="s">
        <v>3099</v>
      </c>
      <c r="S3672" s="22" t="s">
        <v>32</v>
      </c>
      <c r="T3672" s="23" t="s">
        <v>52</v>
      </c>
      <c r="U3672" s="23"/>
      <c r="V3672" s="22" t="s">
        <v>67</v>
      </c>
      <c r="W3672" s="24" t="s">
        <v>3677</v>
      </c>
      <c r="X3672" s="25" t="s">
        <v>50</v>
      </c>
      <c r="Y3672" s="25" t="s">
        <v>50</v>
      </c>
      <c r="Z3672" s="25" t="s">
        <v>50</v>
      </c>
      <c r="AA3672" s="25"/>
      <c r="AB3672" s="26"/>
      <c r="AC3672" s="31">
        <v>32.299999999999997</v>
      </c>
      <c r="AD3672" s="32"/>
      <c r="AE3672" s="32"/>
      <c r="AF3672" s="32"/>
      <c r="AG3672" s="33"/>
      <c r="AH3672" s="33"/>
      <c r="AI3672" s="33"/>
      <c r="AJ3672" s="27"/>
      <c r="AK3672" s="27"/>
      <c r="AL3672" s="27">
        <v>0.9</v>
      </c>
      <c r="AM3672" s="27"/>
      <c r="AN3672" s="27"/>
      <c r="AO3672" s="28" t="s">
        <v>94</v>
      </c>
      <c r="AP3672" s="51"/>
      <c r="AQ3672" s="51"/>
    </row>
    <row r="3673" spans="1:43" ht="12.65" customHeight="1">
      <c r="A3673" s="13" t="s">
        <v>942</v>
      </c>
      <c r="B3673" s="14" t="s">
        <v>3053</v>
      </c>
      <c r="C3673" s="13">
        <v>60</v>
      </c>
      <c r="D3673" s="13" t="s">
        <v>3060</v>
      </c>
      <c r="E3673" s="15" t="s">
        <v>3091</v>
      </c>
      <c r="F3673" s="13">
        <v>6936</v>
      </c>
      <c r="G3673" s="13" t="s">
        <v>2260</v>
      </c>
      <c r="H3673" s="16">
        <v>45897</v>
      </c>
      <c r="I3673" s="17">
        <v>45897</v>
      </c>
      <c r="J3673" s="18">
        <f>I3673</f>
        <v>45897</v>
      </c>
      <c r="K3673" s="19">
        <v>0.875</v>
      </c>
      <c r="L3673" s="19">
        <v>0.95833333333333337</v>
      </c>
      <c r="M3673" s="20">
        <v>0.95833333333333337</v>
      </c>
      <c r="N3673" s="19">
        <v>1.0416666666666667</v>
      </c>
      <c r="O3673" s="21">
        <f t="shared" si="138"/>
        <v>8.333333333333337E-2</v>
      </c>
      <c r="P3673" s="13" t="s">
        <v>50</v>
      </c>
      <c r="Q3673" s="13" t="s">
        <v>50</v>
      </c>
      <c r="R3673" s="22" t="s">
        <v>3064</v>
      </c>
      <c r="S3673" s="22" t="s">
        <v>31</v>
      </c>
      <c r="T3673" s="23" t="s">
        <v>52</v>
      </c>
      <c r="U3673" s="23" t="s">
        <v>50</v>
      </c>
      <c r="V3673" s="22" t="s">
        <v>67</v>
      </c>
      <c r="W3673" s="24" t="s">
        <v>133</v>
      </c>
      <c r="X3673" s="25" t="s">
        <v>77</v>
      </c>
      <c r="Y3673" s="25" t="s">
        <v>114</v>
      </c>
      <c r="Z3673" s="25" t="s">
        <v>83</v>
      </c>
      <c r="AA3673" s="25"/>
      <c r="AB3673" s="26"/>
      <c r="AC3673" s="31">
        <v>3.8760000000000003</v>
      </c>
      <c r="AD3673" s="32"/>
      <c r="AE3673" s="32"/>
      <c r="AF3673" s="32"/>
      <c r="AG3673" s="33"/>
      <c r="AH3673" s="33"/>
      <c r="AI3673" s="33"/>
      <c r="AJ3673" s="27"/>
      <c r="AK3673" s="27"/>
      <c r="AL3673" s="27">
        <v>0.9</v>
      </c>
      <c r="AM3673" s="27"/>
      <c r="AN3673" s="27"/>
      <c r="AO3673" s="28" t="s">
        <v>94</v>
      </c>
      <c r="AP3673" s="51"/>
      <c r="AQ3673" s="51"/>
    </row>
    <row r="3674" spans="1:43" ht="12.65" customHeight="1">
      <c r="A3674" s="13" t="s">
        <v>942</v>
      </c>
      <c r="B3674" s="14" t="s">
        <v>3053</v>
      </c>
      <c r="C3674" s="13">
        <v>60</v>
      </c>
      <c r="D3674" s="13" t="s">
        <v>3060</v>
      </c>
      <c r="E3674" s="15" t="s">
        <v>3091</v>
      </c>
      <c r="F3674" s="13">
        <v>6936</v>
      </c>
      <c r="G3674" s="13" t="s">
        <v>2260</v>
      </c>
      <c r="H3674" s="16">
        <v>45898</v>
      </c>
      <c r="I3674" s="17">
        <v>45898</v>
      </c>
      <c r="J3674" s="18">
        <f>I3674</f>
        <v>45898</v>
      </c>
      <c r="K3674" s="19">
        <v>0.29166666666666669</v>
      </c>
      <c r="L3674" s="19">
        <v>0.375</v>
      </c>
      <c r="M3674" s="20">
        <v>0.375</v>
      </c>
      <c r="N3674" s="19">
        <v>0.45833333333333331</v>
      </c>
      <c r="O3674" s="21">
        <f t="shared" si="138"/>
        <v>8.3333333333333315E-2</v>
      </c>
      <c r="P3674" s="13" t="s">
        <v>50</v>
      </c>
      <c r="Q3674" s="13" t="s">
        <v>50</v>
      </c>
      <c r="R3674" s="22" t="s">
        <v>3089</v>
      </c>
      <c r="S3674" s="22" t="s">
        <v>31</v>
      </c>
      <c r="T3674" s="23" t="s">
        <v>52</v>
      </c>
      <c r="U3674" s="23" t="s">
        <v>50</v>
      </c>
      <c r="V3674" s="22" t="s">
        <v>67</v>
      </c>
      <c r="W3674" s="24" t="s">
        <v>157</v>
      </c>
      <c r="X3674" s="25" t="s">
        <v>70</v>
      </c>
      <c r="Y3674" s="25" t="s">
        <v>114</v>
      </c>
      <c r="Z3674" s="25" t="s">
        <v>58</v>
      </c>
      <c r="AA3674" s="25"/>
      <c r="AB3674" s="26"/>
      <c r="AC3674" s="31">
        <v>2.0348999999999999</v>
      </c>
      <c r="AD3674" s="32"/>
      <c r="AE3674" s="32"/>
      <c r="AF3674" s="32"/>
      <c r="AG3674" s="33"/>
      <c r="AH3674" s="33"/>
      <c r="AI3674" s="33"/>
      <c r="AJ3674" s="27"/>
      <c r="AK3674" s="27"/>
      <c r="AL3674" s="27">
        <v>0.72000000000000008</v>
      </c>
      <c r="AM3674" s="27"/>
      <c r="AN3674" s="27"/>
      <c r="AO3674" s="28" t="s">
        <v>94</v>
      </c>
      <c r="AP3674" s="51"/>
      <c r="AQ3674" s="51"/>
    </row>
    <row r="3675" spans="1:43" ht="12.65" customHeight="1">
      <c r="A3675" s="13" t="s">
        <v>942</v>
      </c>
      <c r="B3675" s="14" t="s">
        <v>3053</v>
      </c>
      <c r="C3675" s="13">
        <v>60</v>
      </c>
      <c r="D3675" s="13" t="s">
        <v>3060</v>
      </c>
      <c r="E3675" s="15" t="s">
        <v>3091</v>
      </c>
      <c r="F3675" s="13">
        <v>6936</v>
      </c>
      <c r="G3675" s="13" t="s">
        <v>2260</v>
      </c>
      <c r="H3675" s="16">
        <v>45898</v>
      </c>
      <c r="I3675" s="17">
        <v>45898</v>
      </c>
      <c r="J3675" s="18">
        <f>I3675</f>
        <v>45898</v>
      </c>
      <c r="K3675" s="19">
        <v>0.47916666666666669</v>
      </c>
      <c r="L3675" s="19">
        <v>0.5625</v>
      </c>
      <c r="M3675" s="20">
        <v>0.5625</v>
      </c>
      <c r="N3675" s="19">
        <v>0.64583333333333337</v>
      </c>
      <c r="O3675" s="21">
        <f t="shared" si="138"/>
        <v>8.333333333333337E-2</v>
      </c>
      <c r="P3675" s="13" t="s">
        <v>50</v>
      </c>
      <c r="Q3675" s="13" t="s">
        <v>50</v>
      </c>
      <c r="R3675" s="22" t="s">
        <v>3069</v>
      </c>
      <c r="S3675" s="22" t="s">
        <v>31</v>
      </c>
      <c r="T3675" s="23" t="s">
        <v>52</v>
      </c>
      <c r="U3675" s="23" t="s">
        <v>50</v>
      </c>
      <c r="V3675" s="22" t="s">
        <v>67</v>
      </c>
      <c r="W3675" s="24" t="s">
        <v>137</v>
      </c>
      <c r="X3675" s="25" t="s">
        <v>85</v>
      </c>
      <c r="Y3675" s="25" t="s">
        <v>114</v>
      </c>
      <c r="Z3675" s="25" t="s">
        <v>57</v>
      </c>
      <c r="AA3675" s="25"/>
      <c r="AB3675" s="26"/>
      <c r="AC3675" s="31">
        <v>3.1492499999999999</v>
      </c>
      <c r="AD3675" s="32"/>
      <c r="AE3675" s="32"/>
      <c r="AF3675" s="32"/>
      <c r="AG3675" s="33"/>
      <c r="AH3675" s="33"/>
      <c r="AI3675" s="33"/>
      <c r="AJ3675" s="27"/>
      <c r="AK3675" s="27"/>
      <c r="AL3675" s="27">
        <v>0.72000000000000008</v>
      </c>
      <c r="AM3675" s="27"/>
      <c r="AN3675" s="27"/>
      <c r="AO3675" s="28" t="s">
        <v>94</v>
      </c>
      <c r="AP3675" s="51"/>
      <c r="AQ3675" s="51"/>
    </row>
    <row r="3676" spans="1:43" ht="12.65" customHeight="1">
      <c r="A3676" s="13" t="s">
        <v>942</v>
      </c>
      <c r="B3676" s="14" t="s">
        <v>3053</v>
      </c>
      <c r="C3676" s="13">
        <v>60</v>
      </c>
      <c r="D3676" s="13" t="s">
        <v>3060</v>
      </c>
      <c r="E3676" s="15" t="s">
        <v>3091</v>
      </c>
      <c r="F3676" s="13">
        <v>6936</v>
      </c>
      <c r="G3676" s="13" t="s">
        <v>2260</v>
      </c>
      <c r="H3676" s="16">
        <v>45898</v>
      </c>
      <c r="I3676" s="17">
        <v>45898</v>
      </c>
      <c r="J3676" s="18">
        <f>I3676</f>
        <v>45898</v>
      </c>
      <c r="K3676" s="19">
        <v>0.8125</v>
      </c>
      <c r="L3676" s="19">
        <v>0.89583333333333337</v>
      </c>
      <c r="M3676" s="20">
        <v>0.89583333333333337</v>
      </c>
      <c r="N3676" s="19">
        <v>2.0833333333333332E-2</v>
      </c>
      <c r="O3676" s="21">
        <f t="shared" si="138"/>
        <v>0.12499999999999989</v>
      </c>
      <c r="P3676" s="13" t="s">
        <v>50</v>
      </c>
      <c r="Q3676" s="13" t="s">
        <v>50</v>
      </c>
      <c r="R3676" s="22" t="s">
        <v>3100</v>
      </c>
      <c r="S3676" s="22" t="s">
        <v>29</v>
      </c>
      <c r="T3676" s="23" t="s">
        <v>52</v>
      </c>
      <c r="U3676" s="23" t="s">
        <v>50</v>
      </c>
      <c r="V3676" s="22" t="s">
        <v>68</v>
      </c>
      <c r="W3676" s="24" t="s">
        <v>158</v>
      </c>
      <c r="X3676" s="25" t="s">
        <v>58</v>
      </c>
      <c r="Y3676" s="25" t="s">
        <v>114</v>
      </c>
      <c r="Z3676" s="25" t="s">
        <v>84</v>
      </c>
      <c r="AA3676" s="25"/>
      <c r="AB3676" s="26"/>
      <c r="AC3676" s="31">
        <v>56.524999999999999</v>
      </c>
      <c r="AD3676" s="32"/>
      <c r="AE3676" s="32"/>
      <c r="AF3676" s="32"/>
      <c r="AG3676" s="33"/>
      <c r="AH3676" s="33"/>
      <c r="AI3676" s="33"/>
      <c r="AJ3676" s="27"/>
      <c r="AK3676" s="27"/>
      <c r="AL3676" s="27">
        <v>2.1599999999999997</v>
      </c>
      <c r="AM3676" s="27"/>
      <c r="AN3676" s="27"/>
      <c r="AO3676" s="28" t="s">
        <v>94</v>
      </c>
      <c r="AP3676" s="51"/>
      <c r="AQ3676" s="51"/>
    </row>
    <row r="3677" spans="1:43" ht="12.65" customHeight="1">
      <c r="A3677" s="13" t="s">
        <v>942</v>
      </c>
      <c r="B3677" s="14" t="s">
        <v>3053</v>
      </c>
      <c r="C3677" s="13">
        <v>60</v>
      </c>
      <c r="D3677" s="13" t="s">
        <v>3060</v>
      </c>
      <c r="E3677" s="15" t="s">
        <v>3091</v>
      </c>
      <c r="F3677" s="13">
        <v>6936</v>
      </c>
      <c r="G3677" s="13" t="s">
        <v>2260</v>
      </c>
      <c r="H3677" s="16">
        <v>45899</v>
      </c>
      <c r="I3677" s="17">
        <v>45899</v>
      </c>
      <c r="J3677" s="18">
        <f>I3677</f>
        <v>45899</v>
      </c>
      <c r="K3677" s="19">
        <v>0.29166666666666669</v>
      </c>
      <c r="L3677" s="19">
        <v>0.375</v>
      </c>
      <c r="M3677" s="20">
        <v>0.375</v>
      </c>
      <c r="N3677" s="19">
        <v>0.45833333333333331</v>
      </c>
      <c r="O3677" s="21">
        <f t="shared" si="138"/>
        <v>8.3333333333333315E-2</v>
      </c>
      <c r="P3677" s="13" t="s">
        <v>50</v>
      </c>
      <c r="Q3677" s="13" t="s">
        <v>50</v>
      </c>
      <c r="R3677" s="22" t="s">
        <v>3071</v>
      </c>
      <c r="S3677" s="22" t="s">
        <v>31</v>
      </c>
      <c r="T3677" s="23" t="s">
        <v>52</v>
      </c>
      <c r="U3677" s="23" t="s">
        <v>50</v>
      </c>
      <c r="V3677" s="22" t="s">
        <v>67</v>
      </c>
      <c r="W3677" s="24" t="s">
        <v>140</v>
      </c>
      <c r="X3677" s="25" t="s">
        <v>69</v>
      </c>
      <c r="Y3677" s="25" t="s">
        <v>114</v>
      </c>
      <c r="Z3677" s="25" t="s">
        <v>65</v>
      </c>
      <c r="AA3677" s="25"/>
      <c r="AB3677" s="26"/>
      <c r="AC3677" s="31">
        <v>2.3800000000000003</v>
      </c>
      <c r="AD3677" s="32"/>
      <c r="AE3677" s="32"/>
      <c r="AF3677" s="32"/>
      <c r="AG3677" s="33"/>
      <c r="AH3677" s="33"/>
      <c r="AI3677" s="33"/>
      <c r="AJ3677" s="27"/>
      <c r="AK3677" s="27"/>
      <c r="AL3677" s="27">
        <v>0.93600000000000005</v>
      </c>
      <c r="AM3677" s="27"/>
      <c r="AN3677" s="27"/>
      <c r="AO3677" s="28" t="s">
        <v>94</v>
      </c>
      <c r="AP3677" s="51"/>
      <c r="AQ3677" s="51"/>
    </row>
    <row r="3678" spans="1:43" ht="12.65" customHeight="1">
      <c r="A3678" s="13" t="s">
        <v>942</v>
      </c>
      <c r="B3678" s="14" t="s">
        <v>3053</v>
      </c>
      <c r="C3678" s="13">
        <v>60</v>
      </c>
      <c r="D3678" s="13" t="s">
        <v>3060</v>
      </c>
      <c r="E3678" s="15" t="s">
        <v>3102</v>
      </c>
      <c r="F3678" s="13">
        <v>6935</v>
      </c>
      <c r="G3678" s="13" t="s">
        <v>2260</v>
      </c>
      <c r="H3678" s="16">
        <v>45882</v>
      </c>
      <c r="I3678" s="17">
        <v>45882</v>
      </c>
      <c r="J3678" s="18">
        <v>45882</v>
      </c>
      <c r="K3678" s="19">
        <v>0.625</v>
      </c>
      <c r="L3678" s="19">
        <v>0.64583333333333337</v>
      </c>
      <c r="M3678" s="20">
        <v>0.70833333333333337</v>
      </c>
      <c r="N3678" s="19">
        <v>0.72916666666666663</v>
      </c>
      <c r="O3678" s="21">
        <f t="shared" si="138"/>
        <v>2.0833333333333259E-2</v>
      </c>
      <c r="P3678" s="13" t="s">
        <v>50</v>
      </c>
      <c r="Q3678" s="13" t="s">
        <v>50</v>
      </c>
      <c r="R3678" s="22" t="s">
        <v>3103</v>
      </c>
      <c r="S3678" s="22" t="s">
        <v>33</v>
      </c>
      <c r="T3678" s="23" t="s">
        <v>52</v>
      </c>
      <c r="U3678" s="23"/>
      <c r="V3678" s="22" t="s">
        <v>67</v>
      </c>
      <c r="W3678" s="24" t="s">
        <v>3677</v>
      </c>
      <c r="X3678" s="25" t="s">
        <v>50</v>
      </c>
      <c r="Y3678" s="25" t="s">
        <v>50</v>
      </c>
      <c r="Z3678" s="25" t="s">
        <v>50</v>
      </c>
      <c r="AA3678" s="25"/>
      <c r="AB3678" s="26"/>
      <c r="AC3678" s="31">
        <v>4.8449999999999998</v>
      </c>
      <c r="AD3678" s="32"/>
      <c r="AE3678" s="32"/>
      <c r="AF3678" s="32"/>
      <c r="AG3678" s="33"/>
      <c r="AH3678" s="33"/>
      <c r="AI3678" s="33"/>
      <c r="AJ3678" s="27"/>
      <c r="AK3678" s="27"/>
      <c r="AL3678" s="27">
        <v>0.72000000000000008</v>
      </c>
      <c r="AM3678" s="27"/>
      <c r="AN3678" s="27"/>
      <c r="AO3678" s="28" t="s">
        <v>94</v>
      </c>
      <c r="AP3678" s="51"/>
      <c r="AQ3678" s="51"/>
    </row>
    <row r="3679" spans="1:43" ht="12.65" customHeight="1">
      <c r="A3679" s="13" t="s">
        <v>942</v>
      </c>
      <c r="B3679" s="14" t="s">
        <v>3053</v>
      </c>
      <c r="C3679" s="13">
        <v>60</v>
      </c>
      <c r="D3679" s="13" t="s">
        <v>3060</v>
      </c>
      <c r="E3679" s="15" t="s">
        <v>3102</v>
      </c>
      <c r="F3679" s="13">
        <v>6935</v>
      </c>
      <c r="G3679" s="13" t="s">
        <v>2260</v>
      </c>
      <c r="H3679" s="16">
        <v>45887</v>
      </c>
      <c r="I3679" s="17">
        <v>45887</v>
      </c>
      <c r="J3679" s="18">
        <v>45887</v>
      </c>
      <c r="K3679" s="19">
        <v>0.52083333333333337</v>
      </c>
      <c r="L3679" s="19">
        <v>0.5625</v>
      </c>
      <c r="M3679" s="20">
        <v>0.60416666666666663</v>
      </c>
      <c r="N3679" s="19">
        <v>0.64583333333333337</v>
      </c>
      <c r="O3679" s="21">
        <f t="shared" si="138"/>
        <v>4.1666666666666741E-2</v>
      </c>
      <c r="P3679" s="13" t="s">
        <v>50</v>
      </c>
      <c r="Q3679" s="13" t="s">
        <v>50</v>
      </c>
      <c r="R3679" s="22" t="s">
        <v>3077</v>
      </c>
      <c r="S3679" s="22" t="s">
        <v>33</v>
      </c>
      <c r="T3679" s="23" t="s">
        <v>52</v>
      </c>
      <c r="U3679" s="23"/>
      <c r="V3679" s="22" t="s">
        <v>67</v>
      </c>
      <c r="W3679" s="24" t="s">
        <v>3677</v>
      </c>
      <c r="X3679" s="25" t="s">
        <v>50</v>
      </c>
      <c r="Y3679" s="25" t="s">
        <v>50</v>
      </c>
      <c r="Z3679" s="25" t="s">
        <v>50</v>
      </c>
      <c r="AA3679" s="25"/>
      <c r="AB3679" s="26"/>
      <c r="AC3679" s="31">
        <v>4.1989999999999998</v>
      </c>
      <c r="AD3679" s="32"/>
      <c r="AE3679" s="32"/>
      <c r="AF3679" s="32"/>
      <c r="AG3679" s="33"/>
      <c r="AH3679" s="33"/>
      <c r="AI3679" s="33"/>
      <c r="AJ3679" s="27"/>
      <c r="AK3679" s="27"/>
      <c r="AL3679" s="27">
        <v>0.72000000000000008</v>
      </c>
      <c r="AM3679" s="27"/>
      <c r="AN3679" s="27"/>
      <c r="AO3679" s="28" t="s">
        <v>94</v>
      </c>
      <c r="AP3679" s="51"/>
      <c r="AQ3679" s="51"/>
    </row>
    <row r="3680" spans="1:43" ht="12.65" customHeight="1">
      <c r="A3680" s="13" t="s">
        <v>942</v>
      </c>
      <c r="B3680" s="14" t="s">
        <v>3053</v>
      </c>
      <c r="C3680" s="13">
        <v>60</v>
      </c>
      <c r="D3680" s="13" t="s">
        <v>3060</v>
      </c>
      <c r="E3680" s="15" t="s">
        <v>3102</v>
      </c>
      <c r="F3680" s="13">
        <v>6935</v>
      </c>
      <c r="G3680" s="13" t="s">
        <v>2260</v>
      </c>
      <c r="H3680" s="16">
        <v>45887</v>
      </c>
      <c r="I3680" s="17">
        <v>45887</v>
      </c>
      <c r="J3680" s="18">
        <v>45887</v>
      </c>
      <c r="K3680" s="19">
        <v>0.83333333333333337</v>
      </c>
      <c r="L3680" s="19">
        <v>0.85416666666666663</v>
      </c>
      <c r="M3680" s="20">
        <v>0.91666666666666663</v>
      </c>
      <c r="N3680" s="19">
        <v>0.9375</v>
      </c>
      <c r="O3680" s="21">
        <f t="shared" si="138"/>
        <v>2.083333333333337E-2</v>
      </c>
      <c r="P3680" s="13" t="s">
        <v>50</v>
      </c>
      <c r="Q3680" s="13" t="s">
        <v>50</v>
      </c>
      <c r="R3680" s="22" t="s">
        <v>3104</v>
      </c>
      <c r="S3680" s="22" t="s">
        <v>33</v>
      </c>
      <c r="T3680" s="23" t="s">
        <v>52</v>
      </c>
      <c r="U3680" s="23"/>
      <c r="V3680" s="22" t="s">
        <v>67</v>
      </c>
      <c r="W3680" s="24" t="s">
        <v>3677</v>
      </c>
      <c r="X3680" s="25" t="s">
        <v>50</v>
      </c>
      <c r="Y3680" s="25" t="s">
        <v>50</v>
      </c>
      <c r="Z3680" s="25" t="s">
        <v>50</v>
      </c>
      <c r="AA3680" s="25"/>
      <c r="AB3680" s="26"/>
      <c r="AC3680" s="31">
        <v>5.168000000000001</v>
      </c>
      <c r="AD3680" s="32"/>
      <c r="AE3680" s="32"/>
      <c r="AF3680" s="32"/>
      <c r="AG3680" s="33"/>
      <c r="AH3680" s="33"/>
      <c r="AI3680" s="33"/>
      <c r="AJ3680" s="27"/>
      <c r="AK3680" s="27"/>
      <c r="AL3680" s="27">
        <v>0.9</v>
      </c>
      <c r="AM3680" s="27"/>
      <c r="AN3680" s="27"/>
      <c r="AO3680" s="28" t="s">
        <v>94</v>
      </c>
      <c r="AP3680" s="51"/>
      <c r="AQ3680" s="51"/>
    </row>
    <row r="3681" spans="1:43" ht="12.65" customHeight="1">
      <c r="A3681" s="13" t="s">
        <v>942</v>
      </c>
      <c r="B3681" s="14" t="s">
        <v>3053</v>
      </c>
      <c r="C3681" s="13">
        <v>60</v>
      </c>
      <c r="D3681" s="13" t="s">
        <v>3060</v>
      </c>
      <c r="E3681" s="15" t="s">
        <v>3102</v>
      </c>
      <c r="F3681" s="13">
        <v>6935</v>
      </c>
      <c r="G3681" s="13" t="s">
        <v>2260</v>
      </c>
      <c r="H3681" s="16">
        <v>45889</v>
      </c>
      <c r="I3681" s="17">
        <v>45889</v>
      </c>
      <c r="J3681" s="18">
        <v>45889</v>
      </c>
      <c r="K3681" s="19">
        <v>0.70833333333333337</v>
      </c>
      <c r="L3681" s="19">
        <v>0.72916666666666663</v>
      </c>
      <c r="M3681" s="20">
        <v>0.79166666666666663</v>
      </c>
      <c r="N3681" s="19">
        <v>0.8125</v>
      </c>
      <c r="O3681" s="21">
        <f t="shared" si="138"/>
        <v>2.083333333333337E-2</v>
      </c>
      <c r="P3681" s="13" t="s">
        <v>50</v>
      </c>
      <c r="Q3681" s="13" t="s">
        <v>50</v>
      </c>
      <c r="R3681" s="22" t="s">
        <v>3105</v>
      </c>
      <c r="S3681" s="22" t="s">
        <v>33</v>
      </c>
      <c r="T3681" s="23" t="s">
        <v>52</v>
      </c>
      <c r="U3681" s="23"/>
      <c r="V3681" s="22" t="s">
        <v>67</v>
      </c>
      <c r="W3681" s="24" t="s">
        <v>3677</v>
      </c>
      <c r="X3681" s="25" t="s">
        <v>50</v>
      </c>
      <c r="Y3681" s="25" t="s">
        <v>50</v>
      </c>
      <c r="Z3681" s="25" t="s">
        <v>50</v>
      </c>
      <c r="AA3681" s="25"/>
      <c r="AB3681" s="26"/>
      <c r="AC3681" s="31">
        <v>6.46</v>
      </c>
      <c r="AD3681" s="32"/>
      <c r="AE3681" s="32"/>
      <c r="AF3681" s="32"/>
      <c r="AG3681" s="33"/>
      <c r="AH3681" s="33"/>
      <c r="AI3681" s="33"/>
      <c r="AJ3681" s="27"/>
      <c r="AK3681" s="27"/>
      <c r="AL3681" s="27">
        <v>0.9</v>
      </c>
      <c r="AM3681" s="27"/>
      <c r="AN3681" s="27"/>
      <c r="AO3681" s="28" t="s">
        <v>94</v>
      </c>
      <c r="AP3681" s="51"/>
      <c r="AQ3681" s="51"/>
    </row>
    <row r="3682" spans="1:43" ht="12.65" customHeight="1">
      <c r="A3682" s="13" t="s">
        <v>942</v>
      </c>
      <c r="B3682" s="14" t="s">
        <v>3053</v>
      </c>
      <c r="C3682" s="13">
        <v>60</v>
      </c>
      <c r="D3682" s="13" t="s">
        <v>3060</v>
      </c>
      <c r="E3682" s="15" t="s">
        <v>3102</v>
      </c>
      <c r="F3682" s="13">
        <v>6935</v>
      </c>
      <c r="G3682" s="13" t="s">
        <v>2260</v>
      </c>
      <c r="H3682" s="16">
        <v>45890</v>
      </c>
      <c r="I3682" s="17">
        <v>45890</v>
      </c>
      <c r="J3682" s="18">
        <v>45890</v>
      </c>
      <c r="K3682" s="19">
        <v>0.52083333333333337</v>
      </c>
      <c r="L3682" s="19">
        <v>0.5625</v>
      </c>
      <c r="M3682" s="20">
        <v>0.60416666666666663</v>
      </c>
      <c r="N3682" s="19">
        <v>0.64583333333333337</v>
      </c>
      <c r="O3682" s="21">
        <f t="shared" si="138"/>
        <v>4.1666666666666741E-2</v>
      </c>
      <c r="P3682" s="13" t="s">
        <v>50</v>
      </c>
      <c r="Q3682" s="13" t="s">
        <v>50</v>
      </c>
      <c r="R3682" s="22" t="s">
        <v>3105</v>
      </c>
      <c r="S3682" s="22" t="s">
        <v>33</v>
      </c>
      <c r="T3682" s="23" t="s">
        <v>52</v>
      </c>
      <c r="U3682" s="23"/>
      <c r="V3682" s="22" t="s">
        <v>67</v>
      </c>
      <c r="W3682" s="24" t="s">
        <v>3677</v>
      </c>
      <c r="X3682" s="25" t="s">
        <v>50</v>
      </c>
      <c r="Y3682" s="25" t="s">
        <v>50</v>
      </c>
      <c r="Z3682" s="25" t="s">
        <v>50</v>
      </c>
      <c r="AA3682" s="25"/>
      <c r="AB3682" s="26"/>
      <c r="AC3682" s="31">
        <v>4.1989999999999998</v>
      </c>
      <c r="AD3682" s="32"/>
      <c r="AE3682" s="32"/>
      <c r="AF3682" s="32"/>
      <c r="AG3682" s="33"/>
      <c r="AH3682" s="33"/>
      <c r="AI3682" s="33"/>
      <c r="AJ3682" s="27"/>
      <c r="AK3682" s="27"/>
      <c r="AL3682" s="27">
        <v>0.72000000000000008</v>
      </c>
      <c r="AM3682" s="27"/>
      <c r="AN3682" s="27"/>
      <c r="AO3682" s="28" t="s">
        <v>94</v>
      </c>
      <c r="AP3682" s="51"/>
      <c r="AQ3682" s="51"/>
    </row>
    <row r="3683" spans="1:43" ht="12.65" customHeight="1">
      <c r="A3683" s="13" t="s">
        <v>942</v>
      </c>
      <c r="B3683" s="14" t="s">
        <v>3053</v>
      </c>
      <c r="C3683" s="13">
        <v>60</v>
      </c>
      <c r="D3683" s="13" t="s">
        <v>3060</v>
      </c>
      <c r="E3683" s="15" t="s">
        <v>3102</v>
      </c>
      <c r="F3683" s="13">
        <v>6935</v>
      </c>
      <c r="G3683" s="13" t="s">
        <v>2260</v>
      </c>
      <c r="H3683" s="16">
        <v>45894</v>
      </c>
      <c r="I3683" s="17">
        <v>45894</v>
      </c>
      <c r="J3683" s="18">
        <v>45894</v>
      </c>
      <c r="K3683" s="19">
        <v>0.83333333333333337</v>
      </c>
      <c r="L3683" s="19">
        <v>0.85416666666666663</v>
      </c>
      <c r="M3683" s="20">
        <v>0.91666666666666663</v>
      </c>
      <c r="N3683" s="19">
        <v>0.9375</v>
      </c>
      <c r="O3683" s="21">
        <f t="shared" si="138"/>
        <v>2.083333333333337E-2</v>
      </c>
      <c r="P3683" s="13" t="s">
        <v>50</v>
      </c>
      <c r="Q3683" s="13" t="s">
        <v>50</v>
      </c>
      <c r="R3683" s="22" t="s">
        <v>3085</v>
      </c>
      <c r="S3683" s="22" t="s">
        <v>33</v>
      </c>
      <c r="T3683" s="23" t="s">
        <v>52</v>
      </c>
      <c r="U3683" s="23"/>
      <c r="V3683" s="22" t="s">
        <v>67</v>
      </c>
      <c r="W3683" s="24" t="s">
        <v>3677</v>
      </c>
      <c r="X3683" s="25" t="s">
        <v>50</v>
      </c>
      <c r="Y3683" s="25" t="s">
        <v>50</v>
      </c>
      <c r="Z3683" s="25" t="s">
        <v>50</v>
      </c>
      <c r="AA3683" s="25"/>
      <c r="AB3683" s="26"/>
      <c r="AC3683" s="31">
        <v>5.168000000000001</v>
      </c>
      <c r="AD3683" s="32"/>
      <c r="AE3683" s="32"/>
      <c r="AF3683" s="32"/>
      <c r="AG3683" s="33"/>
      <c r="AH3683" s="33"/>
      <c r="AI3683" s="33"/>
      <c r="AJ3683" s="27"/>
      <c r="AK3683" s="27"/>
      <c r="AL3683" s="27">
        <v>0.9</v>
      </c>
      <c r="AM3683" s="27"/>
      <c r="AN3683" s="27"/>
      <c r="AO3683" s="28" t="s">
        <v>94</v>
      </c>
      <c r="AP3683" s="51"/>
      <c r="AQ3683" s="51"/>
    </row>
    <row r="3684" spans="1:43" ht="12.65" customHeight="1">
      <c r="A3684" s="13" t="s">
        <v>942</v>
      </c>
      <c r="B3684" s="14" t="s">
        <v>3053</v>
      </c>
      <c r="C3684" s="13">
        <v>60</v>
      </c>
      <c r="D3684" s="13" t="s">
        <v>3060</v>
      </c>
      <c r="E3684" s="15" t="s">
        <v>3102</v>
      </c>
      <c r="F3684" s="13">
        <v>6935</v>
      </c>
      <c r="G3684" s="13" t="s">
        <v>2260</v>
      </c>
      <c r="H3684" s="16">
        <v>45895</v>
      </c>
      <c r="I3684" s="17">
        <v>45895</v>
      </c>
      <c r="J3684" s="18">
        <v>45895</v>
      </c>
      <c r="K3684" s="19">
        <v>0.27083333333333331</v>
      </c>
      <c r="L3684" s="19">
        <v>0.3125</v>
      </c>
      <c r="M3684" s="20">
        <v>0.35416666666666669</v>
      </c>
      <c r="N3684" s="19">
        <v>0.39583333333333331</v>
      </c>
      <c r="O3684" s="21">
        <f t="shared" si="138"/>
        <v>4.166666666666663E-2</v>
      </c>
      <c r="P3684" s="13" t="s">
        <v>50</v>
      </c>
      <c r="Q3684" s="13" t="s">
        <v>50</v>
      </c>
      <c r="R3684" s="22" t="s">
        <v>3106</v>
      </c>
      <c r="S3684" s="22" t="s">
        <v>32</v>
      </c>
      <c r="T3684" s="23" t="s">
        <v>52</v>
      </c>
      <c r="U3684" s="23"/>
      <c r="V3684" s="22" t="s">
        <v>67</v>
      </c>
      <c r="W3684" s="24" t="s">
        <v>3677</v>
      </c>
      <c r="X3684" s="25" t="s">
        <v>50</v>
      </c>
      <c r="Y3684" s="25" t="s">
        <v>50</v>
      </c>
      <c r="Z3684" s="25" t="s">
        <v>50</v>
      </c>
      <c r="AA3684" s="25"/>
      <c r="AB3684" s="26"/>
      <c r="AC3684" s="31">
        <v>11.304999999999998</v>
      </c>
      <c r="AD3684" s="32"/>
      <c r="AE3684" s="32"/>
      <c r="AF3684" s="32"/>
      <c r="AG3684" s="33"/>
      <c r="AH3684" s="33"/>
      <c r="AI3684" s="33"/>
      <c r="AJ3684" s="27"/>
      <c r="AK3684" s="27"/>
      <c r="AL3684" s="27">
        <v>0.72000000000000008</v>
      </c>
      <c r="AM3684" s="27"/>
      <c r="AN3684" s="27"/>
      <c r="AO3684" s="28" t="s">
        <v>94</v>
      </c>
      <c r="AP3684" s="51"/>
      <c r="AQ3684" s="51"/>
    </row>
    <row r="3685" spans="1:43" ht="12.65" customHeight="1">
      <c r="A3685" s="13" t="s">
        <v>942</v>
      </c>
      <c r="B3685" s="14" t="s">
        <v>3053</v>
      </c>
      <c r="C3685" s="13">
        <v>60</v>
      </c>
      <c r="D3685" s="13" t="s">
        <v>3060</v>
      </c>
      <c r="E3685" s="15" t="s">
        <v>3102</v>
      </c>
      <c r="F3685" s="13">
        <v>6935</v>
      </c>
      <c r="G3685" s="13" t="s">
        <v>2260</v>
      </c>
      <c r="H3685" s="16">
        <v>45895</v>
      </c>
      <c r="I3685" s="17">
        <v>45895</v>
      </c>
      <c r="J3685" s="18">
        <v>45895</v>
      </c>
      <c r="K3685" s="19">
        <v>0.63888888888888884</v>
      </c>
      <c r="L3685" s="19">
        <v>0.65972222222222221</v>
      </c>
      <c r="M3685" s="20">
        <v>0.72222222222222221</v>
      </c>
      <c r="N3685" s="19">
        <v>0.74305555555555558</v>
      </c>
      <c r="O3685" s="21">
        <f t="shared" si="138"/>
        <v>2.083333333333337E-2</v>
      </c>
      <c r="P3685" s="13" t="s">
        <v>50</v>
      </c>
      <c r="Q3685" s="13" t="s">
        <v>50</v>
      </c>
      <c r="R3685" s="22" t="s">
        <v>3086</v>
      </c>
      <c r="S3685" s="22" t="s">
        <v>33</v>
      </c>
      <c r="T3685" s="23" t="s">
        <v>52</v>
      </c>
      <c r="U3685" s="23"/>
      <c r="V3685" s="22" t="s">
        <v>67</v>
      </c>
      <c r="W3685" s="24" t="s">
        <v>3677</v>
      </c>
      <c r="X3685" s="25" t="s">
        <v>50</v>
      </c>
      <c r="Y3685" s="25" t="s">
        <v>50</v>
      </c>
      <c r="Z3685" s="25" t="s">
        <v>50</v>
      </c>
      <c r="AA3685" s="25"/>
      <c r="AB3685" s="26"/>
      <c r="AC3685" s="31">
        <v>4.8449999999999998</v>
      </c>
      <c r="AD3685" s="32"/>
      <c r="AE3685" s="32"/>
      <c r="AF3685" s="32"/>
      <c r="AG3685" s="33"/>
      <c r="AH3685" s="33"/>
      <c r="AI3685" s="33"/>
      <c r="AJ3685" s="27"/>
      <c r="AK3685" s="27"/>
      <c r="AL3685" s="27">
        <v>0.72000000000000008</v>
      </c>
      <c r="AM3685" s="27"/>
      <c r="AN3685" s="27"/>
      <c r="AO3685" s="28" t="s">
        <v>94</v>
      </c>
      <c r="AP3685" s="51"/>
      <c r="AQ3685" s="51"/>
    </row>
    <row r="3686" spans="1:43" ht="12.65" customHeight="1">
      <c r="A3686" s="13" t="s">
        <v>942</v>
      </c>
      <c r="B3686" s="14" t="s">
        <v>3053</v>
      </c>
      <c r="C3686" s="13">
        <v>60</v>
      </c>
      <c r="D3686" s="13" t="s">
        <v>3060</v>
      </c>
      <c r="E3686" s="15" t="s">
        <v>3102</v>
      </c>
      <c r="F3686" s="13">
        <v>6935</v>
      </c>
      <c r="G3686" s="13" t="s">
        <v>2260</v>
      </c>
      <c r="H3686" s="16">
        <v>45895</v>
      </c>
      <c r="I3686" s="17">
        <v>45896</v>
      </c>
      <c r="J3686" s="18">
        <v>45896</v>
      </c>
      <c r="K3686" s="19">
        <v>0.9375</v>
      </c>
      <c r="L3686" s="19">
        <v>0.97916666666666663</v>
      </c>
      <c r="M3686" s="20">
        <v>2.0833333333333332E-2</v>
      </c>
      <c r="N3686" s="19">
        <v>6.25E-2</v>
      </c>
      <c r="O3686" s="21">
        <f t="shared" si="138"/>
        <v>4.1666666666666671E-2</v>
      </c>
      <c r="P3686" s="13" t="s">
        <v>50</v>
      </c>
      <c r="Q3686" s="13" t="s">
        <v>50</v>
      </c>
      <c r="R3686" s="22" t="s">
        <v>3068</v>
      </c>
      <c r="S3686" s="22" t="s">
        <v>32</v>
      </c>
      <c r="T3686" s="23" t="s">
        <v>52</v>
      </c>
      <c r="U3686" s="23"/>
      <c r="V3686" s="22" t="s">
        <v>67</v>
      </c>
      <c r="W3686" s="24" t="s">
        <v>3677</v>
      </c>
      <c r="X3686" s="25" t="s">
        <v>50</v>
      </c>
      <c r="Y3686" s="25" t="s">
        <v>50</v>
      </c>
      <c r="Z3686" s="25" t="s">
        <v>50</v>
      </c>
      <c r="AA3686" s="25"/>
      <c r="AB3686" s="26"/>
      <c r="AC3686" s="31">
        <v>4.8449999999999998</v>
      </c>
      <c r="AD3686" s="32"/>
      <c r="AE3686" s="32"/>
      <c r="AF3686" s="32"/>
      <c r="AG3686" s="33"/>
      <c r="AH3686" s="33"/>
      <c r="AI3686" s="33"/>
      <c r="AJ3686" s="27"/>
      <c r="AK3686" s="27"/>
      <c r="AL3686" s="27">
        <v>0.72000000000000008</v>
      </c>
      <c r="AM3686" s="27"/>
      <c r="AN3686" s="27"/>
      <c r="AO3686" s="28" t="s">
        <v>94</v>
      </c>
      <c r="AP3686" s="51"/>
      <c r="AQ3686" s="51"/>
    </row>
    <row r="3687" spans="1:43" ht="12.65" customHeight="1">
      <c r="A3687" s="13" t="s">
        <v>942</v>
      </c>
      <c r="B3687" s="14" t="s">
        <v>3053</v>
      </c>
      <c r="C3687" s="13">
        <v>60</v>
      </c>
      <c r="D3687" s="13" t="s">
        <v>3060</v>
      </c>
      <c r="E3687" s="15" t="s">
        <v>3102</v>
      </c>
      <c r="F3687" s="13">
        <v>6935</v>
      </c>
      <c r="G3687" s="13" t="s">
        <v>2260</v>
      </c>
      <c r="H3687" s="16">
        <v>45896</v>
      </c>
      <c r="I3687" s="17">
        <v>45896</v>
      </c>
      <c r="J3687" s="18">
        <v>45896</v>
      </c>
      <c r="K3687" s="19">
        <v>0.14583333333333334</v>
      </c>
      <c r="L3687" s="19">
        <v>0.1875</v>
      </c>
      <c r="M3687" s="20">
        <v>0.22916666666666666</v>
      </c>
      <c r="N3687" s="19">
        <v>0.27083333333333331</v>
      </c>
      <c r="O3687" s="21">
        <f t="shared" ref="O3687:O3718" si="139">IF(N3687&gt;M3687,N3687-M3687,(N3687+1)-M3687)</f>
        <v>4.1666666666666657E-2</v>
      </c>
      <c r="P3687" s="13" t="s">
        <v>50</v>
      </c>
      <c r="Q3687" s="13" t="s">
        <v>50</v>
      </c>
      <c r="R3687" s="22" t="s">
        <v>3107</v>
      </c>
      <c r="S3687" s="22" t="s">
        <v>32</v>
      </c>
      <c r="T3687" s="23" t="s">
        <v>52</v>
      </c>
      <c r="U3687" s="23"/>
      <c r="V3687" s="22" t="s">
        <v>67</v>
      </c>
      <c r="W3687" s="24" t="s">
        <v>3677</v>
      </c>
      <c r="X3687" s="25" t="s">
        <v>50</v>
      </c>
      <c r="Y3687" s="25" t="s">
        <v>50</v>
      </c>
      <c r="Z3687" s="25" t="s">
        <v>50</v>
      </c>
      <c r="AA3687" s="25"/>
      <c r="AB3687" s="26"/>
      <c r="AC3687" s="31">
        <v>4.8449999999999998</v>
      </c>
      <c r="AD3687" s="32"/>
      <c r="AE3687" s="32"/>
      <c r="AF3687" s="32"/>
      <c r="AG3687" s="33"/>
      <c r="AH3687" s="33"/>
      <c r="AI3687" s="33"/>
      <c r="AJ3687" s="27"/>
      <c r="AK3687" s="27"/>
      <c r="AL3687" s="27">
        <v>0.72000000000000008</v>
      </c>
      <c r="AM3687" s="27"/>
      <c r="AN3687" s="27"/>
      <c r="AO3687" s="28" t="s">
        <v>94</v>
      </c>
      <c r="AP3687" s="51"/>
      <c r="AQ3687" s="51"/>
    </row>
    <row r="3688" spans="1:43" ht="12.65" customHeight="1">
      <c r="A3688" s="13" t="s">
        <v>942</v>
      </c>
      <c r="B3688" s="14" t="s">
        <v>3053</v>
      </c>
      <c r="C3688" s="13">
        <v>60</v>
      </c>
      <c r="D3688" s="13" t="s">
        <v>3060</v>
      </c>
      <c r="E3688" s="15" t="s">
        <v>3102</v>
      </c>
      <c r="F3688" s="13">
        <v>6935</v>
      </c>
      <c r="G3688" s="13" t="s">
        <v>2260</v>
      </c>
      <c r="H3688" s="16">
        <v>45896</v>
      </c>
      <c r="I3688" s="17">
        <v>45896</v>
      </c>
      <c r="J3688" s="18">
        <v>45896</v>
      </c>
      <c r="K3688" s="19">
        <v>0.29166666666666669</v>
      </c>
      <c r="L3688" s="19">
        <v>0.3125</v>
      </c>
      <c r="M3688" s="20">
        <v>0.375</v>
      </c>
      <c r="N3688" s="19">
        <v>0.39583333333333331</v>
      </c>
      <c r="O3688" s="21">
        <f t="shared" si="139"/>
        <v>2.0833333333333315E-2</v>
      </c>
      <c r="P3688" s="13" t="s">
        <v>50</v>
      </c>
      <c r="Q3688" s="13" t="s">
        <v>50</v>
      </c>
      <c r="R3688" s="22" t="s">
        <v>3086</v>
      </c>
      <c r="S3688" s="22" t="s">
        <v>33</v>
      </c>
      <c r="T3688" s="23" t="s">
        <v>52</v>
      </c>
      <c r="U3688" s="23"/>
      <c r="V3688" s="22" t="s">
        <v>67</v>
      </c>
      <c r="W3688" s="24" t="s">
        <v>3677</v>
      </c>
      <c r="X3688" s="25" t="s">
        <v>50</v>
      </c>
      <c r="Y3688" s="25" t="s">
        <v>50</v>
      </c>
      <c r="Z3688" s="25" t="s">
        <v>50</v>
      </c>
      <c r="AA3688" s="25"/>
      <c r="AB3688" s="26"/>
      <c r="AC3688" s="31">
        <v>2.2610000000000001</v>
      </c>
      <c r="AD3688" s="32"/>
      <c r="AE3688" s="32"/>
      <c r="AF3688" s="32"/>
      <c r="AG3688" s="33"/>
      <c r="AH3688" s="33"/>
      <c r="AI3688" s="33"/>
      <c r="AJ3688" s="27"/>
      <c r="AK3688" s="27"/>
      <c r="AL3688" s="27">
        <v>0.72000000000000008</v>
      </c>
      <c r="AM3688" s="27"/>
      <c r="AN3688" s="27"/>
      <c r="AO3688" s="28" t="s">
        <v>94</v>
      </c>
      <c r="AP3688" s="51"/>
      <c r="AQ3688" s="51"/>
    </row>
    <row r="3689" spans="1:43" ht="12.65" customHeight="1">
      <c r="A3689" s="13" t="s">
        <v>942</v>
      </c>
      <c r="B3689" s="14" t="s">
        <v>3053</v>
      </c>
      <c r="C3689" s="13">
        <v>60</v>
      </c>
      <c r="D3689" s="13" t="s">
        <v>3060</v>
      </c>
      <c r="E3689" s="15" t="s">
        <v>3102</v>
      </c>
      <c r="F3689" s="13">
        <v>6935</v>
      </c>
      <c r="G3689" s="13" t="s">
        <v>2260</v>
      </c>
      <c r="H3689" s="16">
        <v>45896</v>
      </c>
      <c r="I3689" s="17">
        <v>45896</v>
      </c>
      <c r="J3689" s="18">
        <v>45896</v>
      </c>
      <c r="K3689" s="19">
        <v>0.52083333333333337</v>
      </c>
      <c r="L3689" s="19">
        <v>0.54166666666666663</v>
      </c>
      <c r="M3689" s="20">
        <v>0.60416666666666663</v>
      </c>
      <c r="N3689" s="19">
        <v>0.625</v>
      </c>
      <c r="O3689" s="21">
        <f t="shared" si="139"/>
        <v>2.083333333333337E-2</v>
      </c>
      <c r="P3689" s="13" t="s">
        <v>50</v>
      </c>
      <c r="Q3689" s="13" t="s">
        <v>50</v>
      </c>
      <c r="R3689" s="22" t="s">
        <v>3086</v>
      </c>
      <c r="S3689" s="22" t="s">
        <v>33</v>
      </c>
      <c r="T3689" s="23" t="s">
        <v>52</v>
      </c>
      <c r="U3689" s="23"/>
      <c r="V3689" s="22" t="s">
        <v>67</v>
      </c>
      <c r="W3689" s="24" t="s">
        <v>3677</v>
      </c>
      <c r="X3689" s="25" t="s">
        <v>50</v>
      </c>
      <c r="Y3689" s="25" t="s">
        <v>50</v>
      </c>
      <c r="Z3689" s="25" t="s">
        <v>50</v>
      </c>
      <c r="AA3689" s="25"/>
      <c r="AB3689" s="26"/>
      <c r="AC3689" s="31">
        <v>4.1989999999999998</v>
      </c>
      <c r="AD3689" s="32"/>
      <c r="AE3689" s="32"/>
      <c r="AF3689" s="32"/>
      <c r="AG3689" s="33"/>
      <c r="AH3689" s="33"/>
      <c r="AI3689" s="33"/>
      <c r="AJ3689" s="27"/>
      <c r="AK3689" s="27"/>
      <c r="AL3689" s="27">
        <v>0.72000000000000008</v>
      </c>
      <c r="AM3689" s="27"/>
      <c r="AN3689" s="27"/>
      <c r="AO3689" s="28" t="s">
        <v>94</v>
      </c>
      <c r="AP3689" s="51"/>
      <c r="AQ3689" s="51"/>
    </row>
    <row r="3690" spans="1:43" ht="12.65" customHeight="1">
      <c r="A3690" s="13" t="s">
        <v>942</v>
      </c>
      <c r="B3690" s="14" t="s">
        <v>3053</v>
      </c>
      <c r="C3690" s="13">
        <v>60</v>
      </c>
      <c r="D3690" s="13" t="s">
        <v>3060</v>
      </c>
      <c r="E3690" s="15" t="s">
        <v>3102</v>
      </c>
      <c r="F3690" s="13">
        <v>6935</v>
      </c>
      <c r="G3690" s="13" t="s">
        <v>2260</v>
      </c>
      <c r="H3690" s="16">
        <v>45896</v>
      </c>
      <c r="I3690" s="17">
        <v>45897</v>
      </c>
      <c r="J3690" s="18">
        <f>I3690</f>
        <v>45897</v>
      </c>
      <c r="K3690" s="19">
        <v>0.97916666666666663</v>
      </c>
      <c r="L3690" s="19">
        <v>6.25E-2</v>
      </c>
      <c r="M3690" s="20">
        <v>6.25E-2</v>
      </c>
      <c r="N3690" s="19">
        <v>0.14583333333333334</v>
      </c>
      <c r="O3690" s="21">
        <f t="shared" si="139"/>
        <v>8.3333333333333343E-2</v>
      </c>
      <c r="P3690" s="13" t="s">
        <v>50</v>
      </c>
      <c r="Q3690" s="13" t="s">
        <v>50</v>
      </c>
      <c r="R3690" s="22" t="s">
        <v>3108</v>
      </c>
      <c r="S3690" s="22" t="s">
        <v>31</v>
      </c>
      <c r="T3690" s="23" t="s">
        <v>52</v>
      </c>
      <c r="U3690" s="23" t="s">
        <v>50</v>
      </c>
      <c r="V3690" s="22" t="s">
        <v>67</v>
      </c>
      <c r="W3690" s="24" t="s">
        <v>144</v>
      </c>
      <c r="X3690" s="25" t="s">
        <v>84</v>
      </c>
      <c r="Y3690" s="25" t="s">
        <v>114</v>
      </c>
      <c r="Z3690" s="25" t="s">
        <v>62</v>
      </c>
      <c r="AA3690" s="25"/>
      <c r="AB3690" s="26"/>
      <c r="AC3690" s="31">
        <v>1.3808250000000002</v>
      </c>
      <c r="AD3690" s="32"/>
      <c r="AE3690" s="32"/>
      <c r="AF3690" s="32"/>
      <c r="AG3690" s="33"/>
      <c r="AH3690" s="33"/>
      <c r="AI3690" s="33"/>
      <c r="AJ3690" s="27"/>
      <c r="AK3690" s="27"/>
      <c r="AL3690" s="27">
        <v>0.72000000000000008</v>
      </c>
      <c r="AM3690" s="27"/>
      <c r="AN3690" s="27"/>
      <c r="AO3690" s="28" t="s">
        <v>94</v>
      </c>
      <c r="AP3690" s="51"/>
      <c r="AQ3690" s="51"/>
    </row>
    <row r="3691" spans="1:43" ht="12.65" customHeight="1">
      <c r="A3691" s="13" t="s">
        <v>942</v>
      </c>
      <c r="B3691" s="14" t="s">
        <v>3053</v>
      </c>
      <c r="C3691" s="13">
        <v>60</v>
      </c>
      <c r="D3691" s="13" t="s">
        <v>3060</v>
      </c>
      <c r="E3691" s="15" t="s">
        <v>3102</v>
      </c>
      <c r="F3691" s="13">
        <v>6935</v>
      </c>
      <c r="G3691" s="13" t="s">
        <v>2260</v>
      </c>
      <c r="H3691" s="16">
        <v>45897</v>
      </c>
      <c r="I3691" s="17">
        <v>45897</v>
      </c>
      <c r="J3691" s="18">
        <v>45897</v>
      </c>
      <c r="K3691" s="19">
        <v>0.52083333333333337</v>
      </c>
      <c r="L3691" s="19">
        <v>0.5625</v>
      </c>
      <c r="M3691" s="20">
        <v>0.60416666666666663</v>
      </c>
      <c r="N3691" s="19">
        <v>0.64583333333333337</v>
      </c>
      <c r="O3691" s="21">
        <f t="shared" si="139"/>
        <v>4.1666666666666741E-2</v>
      </c>
      <c r="P3691" s="13" t="s">
        <v>50</v>
      </c>
      <c r="Q3691" s="13" t="s">
        <v>50</v>
      </c>
      <c r="R3691" s="22" t="s">
        <v>3107</v>
      </c>
      <c r="S3691" s="22" t="s">
        <v>32</v>
      </c>
      <c r="T3691" s="23" t="s">
        <v>52</v>
      </c>
      <c r="U3691" s="23"/>
      <c r="V3691" s="22" t="s">
        <v>67</v>
      </c>
      <c r="W3691" s="24" t="s">
        <v>3677</v>
      </c>
      <c r="X3691" s="25" t="s">
        <v>50</v>
      </c>
      <c r="Y3691" s="25" t="s">
        <v>50</v>
      </c>
      <c r="Z3691" s="25" t="s">
        <v>50</v>
      </c>
      <c r="AA3691" s="25"/>
      <c r="AB3691" s="26"/>
      <c r="AC3691" s="31">
        <v>20.994999999999997</v>
      </c>
      <c r="AD3691" s="32"/>
      <c r="AE3691" s="32"/>
      <c r="AF3691" s="32"/>
      <c r="AG3691" s="33"/>
      <c r="AH3691" s="33"/>
      <c r="AI3691" s="33"/>
      <c r="AJ3691" s="27"/>
      <c r="AK3691" s="27"/>
      <c r="AL3691" s="27">
        <v>0.72000000000000008</v>
      </c>
      <c r="AM3691" s="27"/>
      <c r="AN3691" s="27"/>
      <c r="AO3691" s="28" t="s">
        <v>94</v>
      </c>
      <c r="AP3691" s="51"/>
      <c r="AQ3691" s="51"/>
    </row>
    <row r="3692" spans="1:43" ht="12.65" customHeight="1">
      <c r="A3692" s="13" t="s">
        <v>942</v>
      </c>
      <c r="B3692" s="14" t="s">
        <v>3053</v>
      </c>
      <c r="C3692" s="13">
        <v>60</v>
      </c>
      <c r="D3692" s="13" t="s">
        <v>3060</v>
      </c>
      <c r="E3692" s="15" t="s">
        <v>3102</v>
      </c>
      <c r="F3692" s="13">
        <v>6935</v>
      </c>
      <c r="G3692" s="13" t="s">
        <v>2260</v>
      </c>
      <c r="H3692" s="16">
        <v>45897</v>
      </c>
      <c r="I3692" s="17">
        <v>45897</v>
      </c>
      <c r="J3692" s="18">
        <v>45897</v>
      </c>
      <c r="K3692" s="19">
        <v>0.64583333333333337</v>
      </c>
      <c r="L3692" s="19">
        <v>0.66666666666666663</v>
      </c>
      <c r="M3692" s="20">
        <v>0.72916666666666663</v>
      </c>
      <c r="N3692" s="19">
        <v>0.75</v>
      </c>
      <c r="O3692" s="21">
        <f t="shared" si="139"/>
        <v>2.083333333333337E-2</v>
      </c>
      <c r="P3692" s="13" t="s">
        <v>50</v>
      </c>
      <c r="Q3692" s="13" t="s">
        <v>50</v>
      </c>
      <c r="R3692" s="22" t="s">
        <v>3086</v>
      </c>
      <c r="S3692" s="22" t="s">
        <v>33</v>
      </c>
      <c r="T3692" s="23" t="s">
        <v>52</v>
      </c>
      <c r="U3692" s="23"/>
      <c r="V3692" s="22" t="s">
        <v>67</v>
      </c>
      <c r="W3692" s="24" t="s">
        <v>3677</v>
      </c>
      <c r="X3692" s="25" t="s">
        <v>50</v>
      </c>
      <c r="Y3692" s="25" t="s">
        <v>50</v>
      </c>
      <c r="Z3692" s="25" t="s">
        <v>50</v>
      </c>
      <c r="AA3692" s="25"/>
      <c r="AB3692" s="26"/>
      <c r="AC3692" s="31">
        <v>4.8449999999999998</v>
      </c>
      <c r="AD3692" s="32"/>
      <c r="AE3692" s="32"/>
      <c r="AF3692" s="32"/>
      <c r="AG3692" s="33"/>
      <c r="AH3692" s="33"/>
      <c r="AI3692" s="33"/>
      <c r="AJ3692" s="27"/>
      <c r="AK3692" s="27"/>
      <c r="AL3692" s="27">
        <v>0.72000000000000008</v>
      </c>
      <c r="AM3692" s="27"/>
      <c r="AN3692" s="27"/>
      <c r="AO3692" s="28" t="s">
        <v>94</v>
      </c>
      <c r="AP3692" s="51"/>
      <c r="AQ3692" s="51"/>
    </row>
    <row r="3693" spans="1:43" ht="12.65" customHeight="1">
      <c r="A3693" s="13" t="s">
        <v>942</v>
      </c>
      <c r="B3693" s="14" t="s">
        <v>3053</v>
      </c>
      <c r="C3693" s="13">
        <v>60</v>
      </c>
      <c r="D3693" s="13" t="s">
        <v>3060</v>
      </c>
      <c r="E3693" s="15" t="s">
        <v>3102</v>
      </c>
      <c r="F3693" s="13">
        <v>6935</v>
      </c>
      <c r="G3693" s="13" t="s">
        <v>2260</v>
      </c>
      <c r="H3693" s="16">
        <v>45897</v>
      </c>
      <c r="I3693" s="17">
        <v>45897</v>
      </c>
      <c r="J3693" s="18">
        <v>45897</v>
      </c>
      <c r="K3693" s="19">
        <v>0.72916666666666663</v>
      </c>
      <c r="L3693" s="19">
        <v>0.75</v>
      </c>
      <c r="M3693" s="20">
        <v>0.8125</v>
      </c>
      <c r="N3693" s="19">
        <v>0.83333333333333337</v>
      </c>
      <c r="O3693" s="21">
        <f t="shared" si="139"/>
        <v>2.083333333333337E-2</v>
      </c>
      <c r="P3693" s="13" t="s">
        <v>50</v>
      </c>
      <c r="Q3693" s="13" t="s">
        <v>50</v>
      </c>
      <c r="R3693" s="22" t="s">
        <v>3086</v>
      </c>
      <c r="S3693" s="22" t="s">
        <v>33</v>
      </c>
      <c r="T3693" s="23" t="s">
        <v>52</v>
      </c>
      <c r="U3693" s="23"/>
      <c r="V3693" s="22" t="s">
        <v>67</v>
      </c>
      <c r="W3693" s="24" t="s">
        <v>3677</v>
      </c>
      <c r="X3693" s="25" t="s">
        <v>50</v>
      </c>
      <c r="Y3693" s="25" t="s">
        <v>50</v>
      </c>
      <c r="Z3693" s="25" t="s">
        <v>50</v>
      </c>
      <c r="AA3693" s="25"/>
      <c r="AB3693" s="26"/>
      <c r="AC3693" s="31">
        <v>6.46</v>
      </c>
      <c r="AD3693" s="32"/>
      <c r="AE3693" s="32"/>
      <c r="AF3693" s="32"/>
      <c r="AG3693" s="33"/>
      <c r="AH3693" s="33"/>
      <c r="AI3693" s="33"/>
      <c r="AJ3693" s="27"/>
      <c r="AK3693" s="27"/>
      <c r="AL3693" s="27">
        <v>0.9</v>
      </c>
      <c r="AM3693" s="27"/>
      <c r="AN3693" s="27"/>
      <c r="AO3693" s="28" t="s">
        <v>94</v>
      </c>
      <c r="AP3693" s="51"/>
      <c r="AQ3693" s="51"/>
    </row>
    <row r="3694" spans="1:43" ht="12.65" customHeight="1">
      <c r="A3694" s="13" t="s">
        <v>942</v>
      </c>
      <c r="B3694" s="14" t="s">
        <v>3053</v>
      </c>
      <c r="C3694" s="13">
        <v>60</v>
      </c>
      <c r="D3694" s="13" t="s">
        <v>3060</v>
      </c>
      <c r="E3694" s="15" t="s">
        <v>3102</v>
      </c>
      <c r="F3694" s="13">
        <v>6935</v>
      </c>
      <c r="G3694" s="13" t="s">
        <v>2260</v>
      </c>
      <c r="H3694" s="16">
        <v>45897</v>
      </c>
      <c r="I3694" s="17">
        <v>45898</v>
      </c>
      <c r="J3694" s="18">
        <f>I3694</f>
        <v>45898</v>
      </c>
      <c r="K3694" s="19">
        <v>0.97916666666666663</v>
      </c>
      <c r="L3694" s="19">
        <v>6.25E-2</v>
      </c>
      <c r="M3694" s="20">
        <v>6.25E-2</v>
      </c>
      <c r="N3694" s="19">
        <v>0.14583333333333334</v>
      </c>
      <c r="O3694" s="21">
        <f t="shared" si="139"/>
        <v>8.3333333333333343E-2</v>
      </c>
      <c r="P3694" s="13" t="s">
        <v>50</v>
      </c>
      <c r="Q3694" s="13" t="s">
        <v>50</v>
      </c>
      <c r="R3694" s="22" t="s">
        <v>3090</v>
      </c>
      <c r="S3694" s="22" t="s">
        <v>31</v>
      </c>
      <c r="T3694" s="23" t="s">
        <v>52</v>
      </c>
      <c r="U3694" s="23" t="s">
        <v>50</v>
      </c>
      <c r="V3694" s="22" t="s">
        <v>67</v>
      </c>
      <c r="W3694" s="24" t="s">
        <v>156</v>
      </c>
      <c r="X3694" s="25" t="s">
        <v>63</v>
      </c>
      <c r="Y3694" s="25" t="s">
        <v>114</v>
      </c>
      <c r="Z3694" s="25" t="s">
        <v>60</v>
      </c>
      <c r="AA3694" s="25"/>
      <c r="AB3694" s="26"/>
      <c r="AC3694" s="31">
        <v>0.84787500000000005</v>
      </c>
      <c r="AD3694" s="32"/>
      <c r="AE3694" s="32"/>
      <c r="AF3694" s="32"/>
      <c r="AG3694" s="33"/>
      <c r="AH3694" s="33"/>
      <c r="AI3694" s="33"/>
      <c r="AJ3694" s="27"/>
      <c r="AK3694" s="27"/>
      <c r="AL3694" s="27">
        <v>0.72000000000000008</v>
      </c>
      <c r="AM3694" s="27"/>
      <c r="AN3694" s="27"/>
      <c r="AO3694" s="28" t="s">
        <v>94</v>
      </c>
      <c r="AP3694" s="51"/>
      <c r="AQ3694" s="51"/>
    </row>
    <row r="3695" spans="1:43" ht="12.65" customHeight="1">
      <c r="A3695" s="13" t="s">
        <v>942</v>
      </c>
      <c r="B3695" s="14" t="s">
        <v>3053</v>
      </c>
      <c r="C3695" s="13">
        <v>60</v>
      </c>
      <c r="D3695" s="13" t="s">
        <v>3060</v>
      </c>
      <c r="E3695" s="15" t="s">
        <v>3102</v>
      </c>
      <c r="F3695" s="13">
        <v>6935</v>
      </c>
      <c r="G3695" s="13" t="s">
        <v>2260</v>
      </c>
      <c r="H3695" s="16">
        <v>45898</v>
      </c>
      <c r="I3695" s="17">
        <v>45898</v>
      </c>
      <c r="J3695" s="18">
        <v>45898</v>
      </c>
      <c r="K3695" s="19">
        <v>0.27083333333333331</v>
      </c>
      <c r="L3695" s="19">
        <v>0.3125</v>
      </c>
      <c r="M3695" s="20">
        <v>0.35416666666666669</v>
      </c>
      <c r="N3695" s="19">
        <v>0.39583333333333331</v>
      </c>
      <c r="O3695" s="21">
        <f t="shared" si="139"/>
        <v>4.166666666666663E-2</v>
      </c>
      <c r="P3695" s="13" t="s">
        <v>50</v>
      </c>
      <c r="Q3695" s="13" t="s">
        <v>50</v>
      </c>
      <c r="R3695" s="22" t="s">
        <v>3068</v>
      </c>
      <c r="S3695" s="22" t="s">
        <v>32</v>
      </c>
      <c r="T3695" s="23" t="s">
        <v>52</v>
      </c>
      <c r="U3695" s="23"/>
      <c r="V3695" s="22" t="s">
        <v>67</v>
      </c>
      <c r="W3695" s="24" t="s">
        <v>3677</v>
      </c>
      <c r="X3695" s="25" t="s">
        <v>50</v>
      </c>
      <c r="Y3695" s="25" t="s">
        <v>50</v>
      </c>
      <c r="Z3695" s="25" t="s">
        <v>50</v>
      </c>
      <c r="AA3695" s="25"/>
      <c r="AB3695" s="26"/>
      <c r="AC3695" s="31">
        <v>11.304999999999998</v>
      </c>
      <c r="AD3695" s="32"/>
      <c r="AE3695" s="32"/>
      <c r="AF3695" s="32"/>
      <c r="AG3695" s="33"/>
      <c r="AH3695" s="33"/>
      <c r="AI3695" s="33"/>
      <c r="AJ3695" s="27"/>
      <c r="AK3695" s="27"/>
      <c r="AL3695" s="27">
        <v>0.72000000000000008</v>
      </c>
      <c r="AM3695" s="27"/>
      <c r="AN3695" s="27"/>
      <c r="AO3695" s="28" t="s">
        <v>94</v>
      </c>
      <c r="AP3695" s="51"/>
      <c r="AQ3695" s="51"/>
    </row>
    <row r="3696" spans="1:43" ht="12.65" customHeight="1">
      <c r="A3696" s="13" t="s">
        <v>942</v>
      </c>
      <c r="B3696" s="14" t="s">
        <v>3053</v>
      </c>
      <c r="C3696" s="13">
        <v>60</v>
      </c>
      <c r="D3696" s="13" t="s">
        <v>3060</v>
      </c>
      <c r="E3696" s="15" t="s">
        <v>3102</v>
      </c>
      <c r="F3696" s="13">
        <v>6935</v>
      </c>
      <c r="G3696" s="13" t="s">
        <v>2260</v>
      </c>
      <c r="H3696" s="16">
        <v>45898</v>
      </c>
      <c r="I3696" s="17">
        <v>45899</v>
      </c>
      <c r="J3696" s="18">
        <f>I3696</f>
        <v>45899</v>
      </c>
      <c r="K3696" s="19">
        <v>0.97916666666666663</v>
      </c>
      <c r="L3696" s="19">
        <v>6.25E-2</v>
      </c>
      <c r="M3696" s="20">
        <v>6.25E-2</v>
      </c>
      <c r="N3696" s="19">
        <v>0.14583333333333334</v>
      </c>
      <c r="O3696" s="21">
        <f t="shared" si="139"/>
        <v>8.3333333333333343E-2</v>
      </c>
      <c r="P3696" s="13" t="s">
        <v>50</v>
      </c>
      <c r="Q3696" s="13" t="s">
        <v>50</v>
      </c>
      <c r="R3696" s="22" t="s">
        <v>3089</v>
      </c>
      <c r="S3696" s="22" t="s">
        <v>31</v>
      </c>
      <c r="T3696" s="23" t="s">
        <v>52</v>
      </c>
      <c r="U3696" s="23" t="s">
        <v>50</v>
      </c>
      <c r="V3696" s="22" t="s">
        <v>67</v>
      </c>
      <c r="W3696" s="24" t="s">
        <v>157</v>
      </c>
      <c r="X3696" s="25" t="s">
        <v>70</v>
      </c>
      <c r="Y3696" s="25" t="s">
        <v>114</v>
      </c>
      <c r="Z3696" s="25" t="s">
        <v>58</v>
      </c>
      <c r="AA3696" s="25"/>
      <c r="AB3696" s="26"/>
      <c r="AC3696" s="31">
        <v>0.91800000000000026</v>
      </c>
      <c r="AD3696" s="32"/>
      <c r="AE3696" s="32"/>
      <c r="AF3696" s="32"/>
      <c r="AG3696" s="33"/>
      <c r="AH3696" s="33"/>
      <c r="AI3696" s="33"/>
      <c r="AJ3696" s="27"/>
      <c r="AK3696" s="27"/>
      <c r="AL3696" s="27">
        <v>0.93600000000000005</v>
      </c>
      <c r="AM3696" s="27"/>
      <c r="AN3696" s="27"/>
      <c r="AO3696" s="28" t="s">
        <v>94</v>
      </c>
      <c r="AP3696" s="51"/>
      <c r="AQ3696" s="51"/>
    </row>
    <row r="3697" spans="1:43" ht="12.65" customHeight="1">
      <c r="A3697" s="13" t="s">
        <v>942</v>
      </c>
      <c r="B3697" s="14" t="s">
        <v>3053</v>
      </c>
      <c r="C3697" s="13">
        <v>60</v>
      </c>
      <c r="D3697" s="13" t="s">
        <v>3060</v>
      </c>
      <c r="E3697" s="15" t="s">
        <v>3102</v>
      </c>
      <c r="F3697" s="13">
        <v>6935</v>
      </c>
      <c r="G3697" s="13" t="s">
        <v>2260</v>
      </c>
      <c r="H3697" s="16">
        <v>45900</v>
      </c>
      <c r="I3697" s="17">
        <v>45900</v>
      </c>
      <c r="J3697" s="18">
        <v>45900</v>
      </c>
      <c r="K3697" s="19">
        <v>0.52083333333333337</v>
      </c>
      <c r="L3697" s="19">
        <v>0.5625</v>
      </c>
      <c r="M3697" s="20">
        <v>0.60416666666666663</v>
      </c>
      <c r="N3697" s="19">
        <v>0.64583333333333337</v>
      </c>
      <c r="O3697" s="21">
        <f t="shared" si="139"/>
        <v>4.1666666666666741E-2</v>
      </c>
      <c r="P3697" s="13" t="s">
        <v>50</v>
      </c>
      <c r="Q3697" s="13" t="s">
        <v>50</v>
      </c>
      <c r="R3697" s="22" t="s">
        <v>3107</v>
      </c>
      <c r="S3697" s="22" t="s">
        <v>32</v>
      </c>
      <c r="T3697" s="23" t="s">
        <v>52</v>
      </c>
      <c r="U3697" s="23"/>
      <c r="V3697" s="22" t="s">
        <v>68</v>
      </c>
      <c r="W3697" s="24" t="s">
        <v>3677</v>
      </c>
      <c r="X3697" s="25" t="s">
        <v>50</v>
      </c>
      <c r="Y3697" s="25" t="s">
        <v>50</v>
      </c>
      <c r="Z3697" s="25" t="s">
        <v>50</v>
      </c>
      <c r="AA3697" s="25"/>
      <c r="AB3697" s="26"/>
      <c r="AC3697" s="31">
        <v>22.099999999999998</v>
      </c>
      <c r="AD3697" s="32"/>
      <c r="AE3697" s="32"/>
      <c r="AF3697" s="32"/>
      <c r="AG3697" s="33"/>
      <c r="AH3697" s="33"/>
      <c r="AI3697" s="33"/>
      <c r="AJ3697" s="27"/>
      <c r="AK3697" s="27"/>
      <c r="AL3697" s="27">
        <v>0.93600000000000005</v>
      </c>
      <c r="AM3697" s="27"/>
      <c r="AN3697" s="27"/>
      <c r="AO3697" s="28" t="s">
        <v>94</v>
      </c>
      <c r="AP3697" s="51"/>
      <c r="AQ3697" s="51"/>
    </row>
    <row r="3698" spans="1:43" ht="12.65" customHeight="1">
      <c r="A3698" s="13" t="s">
        <v>942</v>
      </c>
      <c r="B3698" s="14" t="s">
        <v>3053</v>
      </c>
      <c r="C3698" s="13">
        <v>60</v>
      </c>
      <c r="D3698" s="13" t="s">
        <v>3060</v>
      </c>
      <c r="E3698" s="15" t="s">
        <v>3102</v>
      </c>
      <c r="F3698" s="13">
        <v>6935</v>
      </c>
      <c r="G3698" s="13" t="s">
        <v>2260</v>
      </c>
      <c r="H3698" s="16">
        <v>45900</v>
      </c>
      <c r="I3698" s="17">
        <v>45900</v>
      </c>
      <c r="J3698" s="18">
        <v>45900</v>
      </c>
      <c r="K3698" s="19">
        <v>0.83333333333333337</v>
      </c>
      <c r="L3698" s="19">
        <v>0.85416666666666663</v>
      </c>
      <c r="M3698" s="20">
        <v>0.91666666666666663</v>
      </c>
      <c r="N3698" s="19">
        <v>0.9375</v>
      </c>
      <c r="O3698" s="21">
        <f t="shared" si="139"/>
        <v>2.083333333333337E-2</v>
      </c>
      <c r="P3698" s="13" t="s">
        <v>50</v>
      </c>
      <c r="Q3698" s="13" t="s">
        <v>50</v>
      </c>
      <c r="R3698" s="22" t="s">
        <v>3086</v>
      </c>
      <c r="S3698" s="22" t="s">
        <v>33</v>
      </c>
      <c r="T3698" s="23" t="s">
        <v>52</v>
      </c>
      <c r="U3698" s="23"/>
      <c r="V3698" s="22" t="s">
        <v>68</v>
      </c>
      <c r="W3698" s="24" t="s">
        <v>3677</v>
      </c>
      <c r="X3698" s="25" t="s">
        <v>50</v>
      </c>
      <c r="Y3698" s="25" t="s">
        <v>50</v>
      </c>
      <c r="Z3698" s="25" t="s">
        <v>50</v>
      </c>
      <c r="AA3698" s="25"/>
      <c r="AB3698" s="26"/>
      <c r="AC3698" s="31">
        <v>5.44</v>
      </c>
      <c r="AD3698" s="32"/>
      <c r="AE3698" s="32"/>
      <c r="AF3698" s="32"/>
      <c r="AG3698" s="33"/>
      <c r="AH3698" s="33"/>
      <c r="AI3698" s="33"/>
      <c r="AJ3698" s="27"/>
      <c r="AK3698" s="27"/>
      <c r="AL3698" s="27">
        <v>1.1700000000000002</v>
      </c>
      <c r="AM3698" s="27"/>
      <c r="AN3698" s="27"/>
      <c r="AO3698" s="28" t="s">
        <v>94</v>
      </c>
      <c r="AP3698" s="51"/>
      <c r="AQ3698" s="51"/>
    </row>
    <row r="3699" spans="1:43" ht="12.65" customHeight="1">
      <c r="A3699" s="13" t="s">
        <v>942</v>
      </c>
      <c r="B3699" s="14" t="s">
        <v>3053</v>
      </c>
      <c r="C3699" s="13">
        <v>60</v>
      </c>
      <c r="D3699" s="13" t="s">
        <v>3060</v>
      </c>
      <c r="E3699" s="15" t="s">
        <v>3109</v>
      </c>
      <c r="F3699" s="13">
        <v>6937</v>
      </c>
      <c r="G3699" s="13" t="s">
        <v>2260</v>
      </c>
      <c r="H3699" s="16">
        <v>45884</v>
      </c>
      <c r="I3699" s="17">
        <v>45884</v>
      </c>
      <c r="J3699" s="18">
        <v>45884</v>
      </c>
      <c r="K3699" s="19">
        <v>0.4375</v>
      </c>
      <c r="L3699" s="19">
        <v>0.47916666666666669</v>
      </c>
      <c r="M3699" s="20">
        <v>0.52083333333333337</v>
      </c>
      <c r="N3699" s="19">
        <v>0.5625</v>
      </c>
      <c r="O3699" s="21">
        <f t="shared" si="139"/>
        <v>4.166666666666663E-2</v>
      </c>
      <c r="P3699" s="13" t="s">
        <v>50</v>
      </c>
      <c r="Q3699" s="13" t="s">
        <v>50</v>
      </c>
      <c r="R3699" s="22" t="s">
        <v>3110</v>
      </c>
      <c r="S3699" s="22" t="s">
        <v>33</v>
      </c>
      <c r="T3699" s="23" t="s">
        <v>52</v>
      </c>
      <c r="U3699" s="23"/>
      <c r="V3699" s="22" t="s">
        <v>67</v>
      </c>
      <c r="W3699" s="24" t="s">
        <v>3677</v>
      </c>
      <c r="X3699" s="25" t="s">
        <v>50</v>
      </c>
      <c r="Y3699" s="25" t="s">
        <v>50</v>
      </c>
      <c r="Z3699" s="25" t="s">
        <v>50</v>
      </c>
      <c r="AA3699" s="25"/>
      <c r="AB3699" s="26"/>
      <c r="AC3699" s="31">
        <v>4.1989999999999998</v>
      </c>
      <c r="AD3699" s="32"/>
      <c r="AE3699" s="32"/>
      <c r="AF3699" s="32"/>
      <c r="AG3699" s="33"/>
      <c r="AH3699" s="33"/>
      <c r="AI3699" s="33"/>
      <c r="AJ3699" s="27"/>
      <c r="AK3699" s="27"/>
      <c r="AL3699" s="27">
        <v>0.72000000000000008</v>
      </c>
      <c r="AM3699" s="27"/>
      <c r="AN3699" s="27"/>
      <c r="AO3699" s="28" t="s">
        <v>94</v>
      </c>
      <c r="AP3699" s="51"/>
      <c r="AQ3699" s="51"/>
    </row>
    <row r="3700" spans="1:43" ht="12.65" customHeight="1">
      <c r="A3700" s="13" t="s">
        <v>942</v>
      </c>
      <c r="B3700" s="14" t="s">
        <v>3053</v>
      </c>
      <c r="C3700" s="13">
        <v>60</v>
      </c>
      <c r="D3700" s="13" t="s">
        <v>3060</v>
      </c>
      <c r="E3700" s="15" t="s">
        <v>3109</v>
      </c>
      <c r="F3700" s="13">
        <v>6937</v>
      </c>
      <c r="G3700" s="13" t="s">
        <v>2260</v>
      </c>
      <c r="H3700" s="16">
        <v>45884</v>
      </c>
      <c r="I3700" s="17">
        <v>45884</v>
      </c>
      <c r="J3700" s="18">
        <v>45884</v>
      </c>
      <c r="K3700" s="19">
        <v>0.72916666666666663</v>
      </c>
      <c r="L3700" s="19">
        <v>0.75</v>
      </c>
      <c r="M3700" s="20">
        <v>0.8125</v>
      </c>
      <c r="N3700" s="19">
        <v>0.83333333333333337</v>
      </c>
      <c r="O3700" s="21">
        <f t="shared" si="139"/>
        <v>2.083333333333337E-2</v>
      </c>
      <c r="P3700" s="13" t="s">
        <v>50</v>
      </c>
      <c r="Q3700" s="13" t="s">
        <v>50</v>
      </c>
      <c r="R3700" s="22" t="s">
        <v>3085</v>
      </c>
      <c r="S3700" s="22" t="s">
        <v>33</v>
      </c>
      <c r="T3700" s="23" t="s">
        <v>52</v>
      </c>
      <c r="U3700" s="23"/>
      <c r="V3700" s="22" t="s">
        <v>67</v>
      </c>
      <c r="W3700" s="24" t="s">
        <v>3677</v>
      </c>
      <c r="X3700" s="25" t="s">
        <v>50</v>
      </c>
      <c r="Y3700" s="25" t="s">
        <v>50</v>
      </c>
      <c r="Z3700" s="25" t="s">
        <v>50</v>
      </c>
      <c r="AA3700" s="25"/>
      <c r="AB3700" s="26"/>
      <c r="AC3700" s="31">
        <v>6.46</v>
      </c>
      <c r="AD3700" s="32"/>
      <c r="AE3700" s="32"/>
      <c r="AF3700" s="32"/>
      <c r="AG3700" s="33"/>
      <c r="AH3700" s="33"/>
      <c r="AI3700" s="33"/>
      <c r="AJ3700" s="27"/>
      <c r="AK3700" s="27"/>
      <c r="AL3700" s="27">
        <v>0.9</v>
      </c>
      <c r="AM3700" s="27"/>
      <c r="AN3700" s="27"/>
      <c r="AO3700" s="28" t="s">
        <v>94</v>
      </c>
      <c r="AP3700" s="51"/>
      <c r="AQ3700" s="51"/>
    </row>
    <row r="3701" spans="1:43" ht="12.65" customHeight="1">
      <c r="A3701" s="13" t="s">
        <v>942</v>
      </c>
      <c r="B3701" s="14" t="s">
        <v>3053</v>
      </c>
      <c r="C3701" s="13">
        <v>60</v>
      </c>
      <c r="D3701" s="13" t="s">
        <v>3060</v>
      </c>
      <c r="E3701" s="15" t="s">
        <v>3109</v>
      </c>
      <c r="F3701" s="13">
        <v>6937</v>
      </c>
      <c r="G3701" s="13" t="s">
        <v>2260</v>
      </c>
      <c r="H3701" s="16">
        <v>45885</v>
      </c>
      <c r="I3701" s="17">
        <v>45885</v>
      </c>
      <c r="J3701" s="18">
        <f>I3701</f>
        <v>45885</v>
      </c>
      <c r="K3701" s="19">
        <v>0.79166666666666663</v>
      </c>
      <c r="L3701" s="19">
        <v>0.875</v>
      </c>
      <c r="M3701" s="20">
        <v>0.875</v>
      </c>
      <c r="N3701" s="19">
        <v>0.95833333333333337</v>
      </c>
      <c r="O3701" s="21">
        <f t="shared" si="139"/>
        <v>8.333333333333337E-2</v>
      </c>
      <c r="P3701" s="13" t="s">
        <v>50</v>
      </c>
      <c r="Q3701" s="13" t="s">
        <v>50</v>
      </c>
      <c r="R3701" s="22" t="s">
        <v>3111</v>
      </c>
      <c r="S3701" s="22" t="s">
        <v>29</v>
      </c>
      <c r="T3701" s="23" t="s">
        <v>97</v>
      </c>
      <c r="U3701" s="23" t="s">
        <v>50</v>
      </c>
      <c r="V3701" s="22" t="s">
        <v>3880</v>
      </c>
      <c r="W3701" s="24" t="s">
        <v>3659</v>
      </c>
      <c r="X3701" s="25" t="s">
        <v>83</v>
      </c>
      <c r="Y3701" s="25" t="s">
        <v>114</v>
      </c>
      <c r="Z3701" s="25" t="s">
        <v>71</v>
      </c>
      <c r="AA3701" s="25"/>
      <c r="AB3701" s="26"/>
      <c r="AC3701" s="31">
        <v>133.42874999999998</v>
      </c>
      <c r="AD3701" s="32"/>
      <c r="AE3701" s="32"/>
      <c r="AF3701" s="32"/>
      <c r="AG3701" s="33"/>
      <c r="AH3701" s="33"/>
      <c r="AI3701" s="33"/>
      <c r="AJ3701" s="27"/>
      <c r="AK3701" s="27"/>
      <c r="AL3701" s="27">
        <v>2.8080000000000003</v>
      </c>
      <c r="AM3701" s="27"/>
      <c r="AN3701" s="27"/>
      <c r="AO3701" s="28" t="s">
        <v>94</v>
      </c>
      <c r="AP3701" s="51"/>
      <c r="AQ3701" s="51"/>
    </row>
    <row r="3702" spans="1:43" ht="12.65" customHeight="1">
      <c r="A3702" s="13" t="s">
        <v>942</v>
      </c>
      <c r="B3702" s="14" t="s">
        <v>3053</v>
      </c>
      <c r="C3702" s="13">
        <v>60</v>
      </c>
      <c r="D3702" s="13" t="s">
        <v>3060</v>
      </c>
      <c r="E3702" s="15" t="s">
        <v>3109</v>
      </c>
      <c r="F3702" s="13">
        <v>6937</v>
      </c>
      <c r="G3702" s="13" t="s">
        <v>2260</v>
      </c>
      <c r="H3702" s="16">
        <v>45886</v>
      </c>
      <c r="I3702" s="17">
        <v>45886</v>
      </c>
      <c r="J3702" s="18">
        <v>45886</v>
      </c>
      <c r="K3702" s="19">
        <v>0.66666666666666663</v>
      </c>
      <c r="L3702" s="19">
        <v>0.6875</v>
      </c>
      <c r="M3702" s="20">
        <v>0.75</v>
      </c>
      <c r="N3702" s="19">
        <v>0.77083333333333337</v>
      </c>
      <c r="O3702" s="21">
        <f t="shared" si="139"/>
        <v>2.083333333333337E-2</v>
      </c>
      <c r="P3702" s="13" t="s">
        <v>50</v>
      </c>
      <c r="Q3702" s="13" t="s">
        <v>50</v>
      </c>
      <c r="R3702" s="22" t="s">
        <v>3086</v>
      </c>
      <c r="S3702" s="22" t="s">
        <v>33</v>
      </c>
      <c r="T3702" s="23" t="s">
        <v>52</v>
      </c>
      <c r="U3702" s="23"/>
      <c r="V3702" s="22" t="s">
        <v>67</v>
      </c>
      <c r="W3702" s="24" t="s">
        <v>3677</v>
      </c>
      <c r="X3702" s="25" t="s">
        <v>50</v>
      </c>
      <c r="Y3702" s="25" t="s">
        <v>50</v>
      </c>
      <c r="Z3702" s="25" t="s">
        <v>50</v>
      </c>
      <c r="AA3702" s="25"/>
      <c r="AB3702" s="26"/>
      <c r="AC3702" s="31">
        <v>6.8</v>
      </c>
      <c r="AD3702" s="32"/>
      <c r="AE3702" s="32"/>
      <c r="AF3702" s="32"/>
      <c r="AG3702" s="33"/>
      <c r="AH3702" s="33"/>
      <c r="AI3702" s="33"/>
      <c r="AJ3702" s="27"/>
      <c r="AK3702" s="27"/>
      <c r="AL3702" s="27">
        <v>1.1700000000000002</v>
      </c>
      <c r="AM3702" s="27"/>
      <c r="AN3702" s="27"/>
      <c r="AO3702" s="28" t="s">
        <v>94</v>
      </c>
      <c r="AP3702" s="51"/>
      <c r="AQ3702" s="51"/>
    </row>
    <row r="3703" spans="1:43" ht="12.65" customHeight="1">
      <c r="A3703" s="13" t="s">
        <v>942</v>
      </c>
      <c r="B3703" s="14" t="s">
        <v>3053</v>
      </c>
      <c r="C3703" s="13">
        <v>60</v>
      </c>
      <c r="D3703" s="13" t="s">
        <v>3060</v>
      </c>
      <c r="E3703" s="15" t="s">
        <v>3109</v>
      </c>
      <c r="F3703" s="13">
        <v>6937</v>
      </c>
      <c r="G3703" s="13" t="s">
        <v>2260</v>
      </c>
      <c r="H3703" s="16">
        <v>45887</v>
      </c>
      <c r="I3703" s="17">
        <v>45887</v>
      </c>
      <c r="J3703" s="18">
        <v>45887</v>
      </c>
      <c r="K3703" s="19">
        <v>0.4375</v>
      </c>
      <c r="L3703" s="19">
        <v>0.47916666666666669</v>
      </c>
      <c r="M3703" s="20">
        <v>0.52083333333333337</v>
      </c>
      <c r="N3703" s="19">
        <v>0.5625</v>
      </c>
      <c r="O3703" s="21">
        <f t="shared" si="139"/>
        <v>4.166666666666663E-2</v>
      </c>
      <c r="P3703" s="13" t="s">
        <v>50</v>
      </c>
      <c r="Q3703" s="13" t="s">
        <v>50</v>
      </c>
      <c r="R3703" s="22" t="s">
        <v>3110</v>
      </c>
      <c r="S3703" s="22" t="s">
        <v>33</v>
      </c>
      <c r="T3703" s="23" t="s">
        <v>52</v>
      </c>
      <c r="U3703" s="23"/>
      <c r="V3703" s="22" t="s">
        <v>67</v>
      </c>
      <c r="W3703" s="24" t="s">
        <v>3677</v>
      </c>
      <c r="X3703" s="25" t="s">
        <v>50</v>
      </c>
      <c r="Y3703" s="25" t="s">
        <v>50</v>
      </c>
      <c r="Z3703" s="25" t="s">
        <v>50</v>
      </c>
      <c r="AA3703" s="25"/>
      <c r="AB3703" s="26"/>
      <c r="AC3703" s="31">
        <v>4.1989999999999998</v>
      </c>
      <c r="AD3703" s="32"/>
      <c r="AE3703" s="32"/>
      <c r="AF3703" s="32"/>
      <c r="AG3703" s="33"/>
      <c r="AH3703" s="33"/>
      <c r="AI3703" s="33"/>
      <c r="AJ3703" s="27"/>
      <c r="AK3703" s="27"/>
      <c r="AL3703" s="27">
        <v>0.72000000000000008</v>
      </c>
      <c r="AM3703" s="27"/>
      <c r="AN3703" s="27"/>
      <c r="AO3703" s="28" t="s">
        <v>94</v>
      </c>
      <c r="AP3703" s="51"/>
      <c r="AQ3703" s="51"/>
    </row>
    <row r="3704" spans="1:43" ht="12.65" customHeight="1">
      <c r="A3704" s="13" t="s">
        <v>942</v>
      </c>
      <c r="B3704" s="14" t="s">
        <v>3053</v>
      </c>
      <c r="C3704" s="13">
        <v>60</v>
      </c>
      <c r="D3704" s="13" t="s">
        <v>3060</v>
      </c>
      <c r="E3704" s="15" t="s">
        <v>3109</v>
      </c>
      <c r="F3704" s="13">
        <v>6937</v>
      </c>
      <c r="G3704" s="13" t="s">
        <v>2260</v>
      </c>
      <c r="H3704" s="16">
        <v>45887</v>
      </c>
      <c r="I3704" s="17">
        <v>45887</v>
      </c>
      <c r="J3704" s="18">
        <f>I3704</f>
        <v>45887</v>
      </c>
      <c r="K3704" s="19">
        <v>0.64583333333333337</v>
      </c>
      <c r="L3704" s="19">
        <v>0.72916666666666663</v>
      </c>
      <c r="M3704" s="20">
        <v>0.72916666666666663</v>
      </c>
      <c r="N3704" s="19">
        <v>0.8125</v>
      </c>
      <c r="O3704" s="21">
        <f t="shared" si="139"/>
        <v>8.333333333333337E-2</v>
      </c>
      <c r="P3704" s="13" t="s">
        <v>50</v>
      </c>
      <c r="Q3704" s="13" t="s">
        <v>50</v>
      </c>
      <c r="R3704" s="22" t="s">
        <v>3111</v>
      </c>
      <c r="S3704" s="22" t="s">
        <v>31</v>
      </c>
      <c r="T3704" s="23" t="s">
        <v>97</v>
      </c>
      <c r="U3704" s="23" t="s">
        <v>50</v>
      </c>
      <c r="V3704" s="22" t="s">
        <v>3880</v>
      </c>
      <c r="W3704" s="24" t="s">
        <v>3659</v>
      </c>
      <c r="X3704" s="25" t="s">
        <v>83</v>
      </c>
      <c r="Y3704" s="25" t="s">
        <v>114</v>
      </c>
      <c r="Z3704" s="25" t="s">
        <v>71</v>
      </c>
      <c r="AA3704" s="25"/>
      <c r="AB3704" s="26"/>
      <c r="AC3704" s="31">
        <v>8.2667812500000011</v>
      </c>
      <c r="AD3704" s="32"/>
      <c r="AE3704" s="32"/>
      <c r="AF3704" s="32"/>
      <c r="AG3704" s="33"/>
      <c r="AH3704" s="33"/>
      <c r="AI3704" s="33"/>
      <c r="AJ3704" s="27"/>
      <c r="AK3704" s="27"/>
      <c r="AL3704" s="27">
        <v>0.72000000000000008</v>
      </c>
      <c r="AM3704" s="27"/>
      <c r="AN3704" s="27"/>
      <c r="AO3704" s="28" t="s">
        <v>94</v>
      </c>
      <c r="AP3704" s="51"/>
      <c r="AQ3704" s="51"/>
    </row>
    <row r="3705" spans="1:43" ht="12.65" customHeight="1">
      <c r="A3705" s="13" t="s">
        <v>942</v>
      </c>
      <c r="B3705" s="14" t="s">
        <v>3053</v>
      </c>
      <c r="C3705" s="13">
        <v>60</v>
      </c>
      <c r="D3705" s="13" t="s">
        <v>3060</v>
      </c>
      <c r="E3705" s="15" t="s">
        <v>3109</v>
      </c>
      <c r="F3705" s="13">
        <v>6937</v>
      </c>
      <c r="G3705" s="13" t="s">
        <v>2260</v>
      </c>
      <c r="H3705" s="16">
        <v>45887</v>
      </c>
      <c r="I3705" s="17">
        <v>45887</v>
      </c>
      <c r="J3705" s="18">
        <v>45887</v>
      </c>
      <c r="K3705" s="19">
        <v>0.72916666666666663</v>
      </c>
      <c r="L3705" s="19">
        <v>0.75</v>
      </c>
      <c r="M3705" s="20">
        <v>0.8125</v>
      </c>
      <c r="N3705" s="19">
        <v>0.83333333333333337</v>
      </c>
      <c r="O3705" s="21">
        <f t="shared" si="139"/>
        <v>2.083333333333337E-2</v>
      </c>
      <c r="P3705" s="13" t="s">
        <v>50</v>
      </c>
      <c r="Q3705" s="13" t="s">
        <v>50</v>
      </c>
      <c r="R3705" s="22" t="s">
        <v>3085</v>
      </c>
      <c r="S3705" s="22" t="s">
        <v>33</v>
      </c>
      <c r="T3705" s="23" t="s">
        <v>52</v>
      </c>
      <c r="U3705" s="23"/>
      <c r="V3705" s="22" t="s">
        <v>67</v>
      </c>
      <c r="W3705" s="24" t="s">
        <v>3677</v>
      </c>
      <c r="X3705" s="25" t="s">
        <v>50</v>
      </c>
      <c r="Y3705" s="25" t="s">
        <v>50</v>
      </c>
      <c r="Z3705" s="25" t="s">
        <v>50</v>
      </c>
      <c r="AA3705" s="25"/>
      <c r="AB3705" s="26"/>
      <c r="AC3705" s="31">
        <v>6.46</v>
      </c>
      <c r="AD3705" s="32"/>
      <c r="AE3705" s="32"/>
      <c r="AF3705" s="32"/>
      <c r="AG3705" s="33"/>
      <c r="AH3705" s="33"/>
      <c r="AI3705" s="33"/>
      <c r="AJ3705" s="27"/>
      <c r="AK3705" s="27"/>
      <c r="AL3705" s="27">
        <v>0.9</v>
      </c>
      <c r="AM3705" s="27"/>
      <c r="AN3705" s="27"/>
      <c r="AO3705" s="28" t="s">
        <v>94</v>
      </c>
      <c r="AP3705" s="51"/>
      <c r="AQ3705" s="51"/>
    </row>
    <row r="3706" spans="1:43" ht="12.65" customHeight="1">
      <c r="A3706" s="13" t="s">
        <v>942</v>
      </c>
      <c r="B3706" s="14" t="s">
        <v>3053</v>
      </c>
      <c r="C3706" s="13">
        <v>60</v>
      </c>
      <c r="D3706" s="13" t="s">
        <v>3060</v>
      </c>
      <c r="E3706" s="15" t="s">
        <v>3109</v>
      </c>
      <c r="F3706" s="13">
        <v>6937</v>
      </c>
      <c r="G3706" s="13" t="s">
        <v>2260</v>
      </c>
      <c r="H3706" s="16">
        <v>45888</v>
      </c>
      <c r="I3706" s="17">
        <v>45888</v>
      </c>
      <c r="J3706" s="18">
        <f>I3706</f>
        <v>45888</v>
      </c>
      <c r="K3706" s="19">
        <v>0.6875</v>
      </c>
      <c r="L3706" s="19">
        <v>0.77083333333333337</v>
      </c>
      <c r="M3706" s="20">
        <v>0.77083333333333337</v>
      </c>
      <c r="N3706" s="19">
        <v>0.85416666666666674</v>
      </c>
      <c r="O3706" s="21">
        <f t="shared" si="139"/>
        <v>8.333333333333337E-2</v>
      </c>
      <c r="P3706" s="13" t="s">
        <v>50</v>
      </c>
      <c r="Q3706" s="13" t="s">
        <v>50</v>
      </c>
      <c r="R3706" s="22" t="s">
        <v>3111</v>
      </c>
      <c r="S3706" s="22" t="s">
        <v>31</v>
      </c>
      <c r="T3706" s="23" t="s">
        <v>97</v>
      </c>
      <c r="U3706" s="23" t="s">
        <v>50</v>
      </c>
      <c r="V3706" s="22" t="s">
        <v>3880</v>
      </c>
      <c r="W3706" s="24" t="s">
        <v>3659</v>
      </c>
      <c r="X3706" s="25" t="s">
        <v>83</v>
      </c>
      <c r="Y3706" s="25" t="s">
        <v>114</v>
      </c>
      <c r="Z3706" s="25" t="s">
        <v>71</v>
      </c>
      <c r="AA3706" s="25"/>
      <c r="AB3706" s="26"/>
      <c r="AC3706" s="31">
        <v>11.022374999999998</v>
      </c>
      <c r="AD3706" s="32"/>
      <c r="AE3706" s="32"/>
      <c r="AF3706" s="32"/>
      <c r="AG3706" s="33"/>
      <c r="AH3706" s="33"/>
      <c r="AI3706" s="33"/>
      <c r="AJ3706" s="27"/>
      <c r="AK3706" s="27"/>
      <c r="AL3706" s="27">
        <v>0.9</v>
      </c>
      <c r="AM3706" s="27"/>
      <c r="AN3706" s="27"/>
      <c r="AO3706" s="28" t="s">
        <v>94</v>
      </c>
      <c r="AP3706" s="51"/>
      <c r="AQ3706" s="51"/>
    </row>
    <row r="3707" spans="1:43" ht="12.65" customHeight="1">
      <c r="A3707" s="13" t="s">
        <v>942</v>
      </c>
      <c r="B3707" s="14" t="s">
        <v>3053</v>
      </c>
      <c r="C3707" s="13">
        <v>60</v>
      </c>
      <c r="D3707" s="13" t="s">
        <v>3060</v>
      </c>
      <c r="E3707" s="15" t="s">
        <v>3109</v>
      </c>
      <c r="F3707" s="13">
        <v>6937</v>
      </c>
      <c r="G3707" s="13" t="s">
        <v>2260</v>
      </c>
      <c r="H3707" s="16">
        <v>45889</v>
      </c>
      <c r="I3707" s="17">
        <v>45889</v>
      </c>
      <c r="J3707" s="18">
        <v>45889</v>
      </c>
      <c r="K3707" s="19">
        <v>0.66666666666666663</v>
      </c>
      <c r="L3707" s="19">
        <v>0.6875</v>
      </c>
      <c r="M3707" s="20">
        <v>0.75</v>
      </c>
      <c r="N3707" s="19">
        <v>0.77083333333333337</v>
      </c>
      <c r="O3707" s="21">
        <f t="shared" si="139"/>
        <v>2.083333333333337E-2</v>
      </c>
      <c r="P3707" s="13" t="s">
        <v>50</v>
      </c>
      <c r="Q3707" s="13" t="s">
        <v>50</v>
      </c>
      <c r="R3707" s="22" t="s">
        <v>3086</v>
      </c>
      <c r="S3707" s="22" t="s">
        <v>33</v>
      </c>
      <c r="T3707" s="23" t="s">
        <v>52</v>
      </c>
      <c r="U3707" s="23"/>
      <c r="V3707" s="22" t="s">
        <v>67</v>
      </c>
      <c r="W3707" s="24" t="s">
        <v>3677</v>
      </c>
      <c r="X3707" s="25" t="s">
        <v>50</v>
      </c>
      <c r="Y3707" s="25" t="s">
        <v>50</v>
      </c>
      <c r="Z3707" s="25" t="s">
        <v>50</v>
      </c>
      <c r="AA3707" s="25"/>
      <c r="AB3707" s="26"/>
      <c r="AC3707" s="31">
        <v>6.46</v>
      </c>
      <c r="AD3707" s="32"/>
      <c r="AE3707" s="32"/>
      <c r="AF3707" s="32"/>
      <c r="AG3707" s="33"/>
      <c r="AH3707" s="33"/>
      <c r="AI3707" s="33"/>
      <c r="AJ3707" s="27"/>
      <c r="AK3707" s="27"/>
      <c r="AL3707" s="27">
        <v>0.9</v>
      </c>
      <c r="AM3707" s="27"/>
      <c r="AN3707" s="27"/>
      <c r="AO3707" s="28" t="s">
        <v>94</v>
      </c>
      <c r="AP3707" s="51"/>
      <c r="AQ3707" s="51"/>
    </row>
    <row r="3708" spans="1:43" ht="12.65" customHeight="1">
      <c r="A3708" s="13" t="s">
        <v>942</v>
      </c>
      <c r="B3708" s="14" t="s">
        <v>3053</v>
      </c>
      <c r="C3708" s="13">
        <v>60</v>
      </c>
      <c r="D3708" s="13" t="s">
        <v>3060</v>
      </c>
      <c r="E3708" s="15" t="s">
        <v>3109</v>
      </c>
      <c r="F3708" s="13">
        <v>6937</v>
      </c>
      <c r="G3708" s="13" t="s">
        <v>2260</v>
      </c>
      <c r="H3708" s="16">
        <v>45889</v>
      </c>
      <c r="I3708" s="17">
        <v>45889</v>
      </c>
      <c r="J3708" s="18">
        <v>45889</v>
      </c>
      <c r="K3708" s="19">
        <v>0.77083333333333337</v>
      </c>
      <c r="L3708" s="19">
        <v>0.8125</v>
      </c>
      <c r="M3708" s="20">
        <v>0.85416666666666663</v>
      </c>
      <c r="N3708" s="19">
        <v>0.89583333333333337</v>
      </c>
      <c r="O3708" s="21">
        <f t="shared" si="139"/>
        <v>4.1666666666666741E-2</v>
      </c>
      <c r="P3708" s="13" t="s">
        <v>50</v>
      </c>
      <c r="Q3708" s="13" t="s">
        <v>50</v>
      </c>
      <c r="R3708" s="22" t="s">
        <v>3110</v>
      </c>
      <c r="S3708" s="22" t="s">
        <v>33</v>
      </c>
      <c r="T3708" s="23" t="s">
        <v>52</v>
      </c>
      <c r="U3708" s="23"/>
      <c r="V3708" s="22" t="s">
        <v>67</v>
      </c>
      <c r="W3708" s="24" t="s">
        <v>3677</v>
      </c>
      <c r="X3708" s="25" t="s">
        <v>50</v>
      </c>
      <c r="Y3708" s="25" t="s">
        <v>50</v>
      </c>
      <c r="Z3708" s="25" t="s">
        <v>50</v>
      </c>
      <c r="AA3708" s="25"/>
      <c r="AB3708" s="26"/>
      <c r="AC3708" s="31">
        <v>6.46</v>
      </c>
      <c r="AD3708" s="32"/>
      <c r="AE3708" s="32"/>
      <c r="AF3708" s="32"/>
      <c r="AG3708" s="33"/>
      <c r="AH3708" s="33"/>
      <c r="AI3708" s="33"/>
      <c r="AJ3708" s="27"/>
      <c r="AK3708" s="27"/>
      <c r="AL3708" s="27">
        <v>0.9</v>
      </c>
      <c r="AM3708" s="27"/>
      <c r="AN3708" s="27"/>
      <c r="AO3708" s="28" t="s">
        <v>94</v>
      </c>
      <c r="AP3708" s="51"/>
      <c r="AQ3708" s="51"/>
    </row>
    <row r="3709" spans="1:43" ht="12.65" customHeight="1">
      <c r="A3709" s="13" t="s">
        <v>942</v>
      </c>
      <c r="B3709" s="14" t="s">
        <v>3053</v>
      </c>
      <c r="C3709" s="13">
        <v>60</v>
      </c>
      <c r="D3709" s="13" t="s">
        <v>3060</v>
      </c>
      <c r="E3709" s="15" t="s">
        <v>3109</v>
      </c>
      <c r="F3709" s="13">
        <v>6937</v>
      </c>
      <c r="G3709" s="13" t="s">
        <v>2260</v>
      </c>
      <c r="H3709" s="16">
        <v>45889</v>
      </c>
      <c r="I3709" s="17">
        <v>45889</v>
      </c>
      <c r="J3709" s="18">
        <f>I3709</f>
        <v>45889</v>
      </c>
      <c r="K3709" s="19">
        <v>0.8125</v>
      </c>
      <c r="L3709" s="19">
        <v>0.88888888888888884</v>
      </c>
      <c r="M3709" s="20">
        <v>0.89583333333333337</v>
      </c>
      <c r="N3709" s="19">
        <v>0.97222222222222221</v>
      </c>
      <c r="O3709" s="21">
        <f t="shared" si="139"/>
        <v>7.638888888888884E-2</v>
      </c>
      <c r="P3709" s="13" t="s">
        <v>50</v>
      </c>
      <c r="Q3709" s="13" t="s">
        <v>50</v>
      </c>
      <c r="R3709" s="22" t="s">
        <v>3111</v>
      </c>
      <c r="S3709" s="22" t="s">
        <v>31</v>
      </c>
      <c r="T3709" s="23" t="s">
        <v>97</v>
      </c>
      <c r="U3709" s="23" t="s">
        <v>50</v>
      </c>
      <c r="V3709" s="22" t="s">
        <v>3880</v>
      </c>
      <c r="W3709" s="24" t="s">
        <v>3659</v>
      </c>
      <c r="X3709" s="25" t="s">
        <v>83</v>
      </c>
      <c r="Y3709" s="25" t="s">
        <v>114</v>
      </c>
      <c r="Z3709" s="25" t="s">
        <v>71</v>
      </c>
      <c r="AA3709" s="25"/>
      <c r="AB3709" s="26"/>
      <c r="AC3709" s="31">
        <v>11.022374999999998</v>
      </c>
      <c r="AD3709" s="32"/>
      <c r="AE3709" s="32"/>
      <c r="AF3709" s="32"/>
      <c r="AG3709" s="33"/>
      <c r="AH3709" s="33"/>
      <c r="AI3709" s="33"/>
      <c r="AJ3709" s="27"/>
      <c r="AK3709" s="27"/>
      <c r="AL3709" s="27">
        <v>0.9</v>
      </c>
      <c r="AM3709" s="27"/>
      <c r="AN3709" s="27"/>
      <c r="AO3709" s="28" t="s">
        <v>94</v>
      </c>
      <c r="AP3709" s="51"/>
      <c r="AQ3709" s="51"/>
    </row>
    <row r="3710" spans="1:43" ht="12.65" customHeight="1">
      <c r="A3710" s="13" t="s">
        <v>942</v>
      </c>
      <c r="B3710" s="14" t="s">
        <v>3053</v>
      </c>
      <c r="C3710" s="13">
        <v>60</v>
      </c>
      <c r="D3710" s="13" t="s">
        <v>3060</v>
      </c>
      <c r="E3710" s="15" t="s">
        <v>3109</v>
      </c>
      <c r="F3710" s="13">
        <v>6937</v>
      </c>
      <c r="G3710" s="13" t="s">
        <v>2260</v>
      </c>
      <c r="H3710" s="16">
        <v>45890</v>
      </c>
      <c r="I3710" s="17">
        <v>45890</v>
      </c>
      <c r="J3710" s="18">
        <v>45890</v>
      </c>
      <c r="K3710" s="19">
        <v>0.3125</v>
      </c>
      <c r="L3710" s="19">
        <v>0.35416666666666669</v>
      </c>
      <c r="M3710" s="20">
        <v>0.39583333333333331</v>
      </c>
      <c r="N3710" s="19">
        <v>0.4375</v>
      </c>
      <c r="O3710" s="21">
        <f t="shared" si="139"/>
        <v>4.1666666666666685E-2</v>
      </c>
      <c r="P3710" s="13" t="s">
        <v>50</v>
      </c>
      <c r="Q3710" s="13" t="s">
        <v>50</v>
      </c>
      <c r="R3710" s="22" t="s">
        <v>3110</v>
      </c>
      <c r="S3710" s="22" t="s">
        <v>33</v>
      </c>
      <c r="T3710" s="23" t="s">
        <v>52</v>
      </c>
      <c r="U3710" s="23"/>
      <c r="V3710" s="22" t="s">
        <v>67</v>
      </c>
      <c r="W3710" s="24" t="s">
        <v>3677</v>
      </c>
      <c r="X3710" s="25" t="s">
        <v>50</v>
      </c>
      <c r="Y3710" s="25" t="s">
        <v>50</v>
      </c>
      <c r="Z3710" s="25" t="s">
        <v>50</v>
      </c>
      <c r="AA3710" s="25"/>
      <c r="AB3710" s="26"/>
      <c r="AC3710" s="31">
        <v>2.2610000000000001</v>
      </c>
      <c r="AD3710" s="32"/>
      <c r="AE3710" s="32"/>
      <c r="AF3710" s="32"/>
      <c r="AG3710" s="33"/>
      <c r="AH3710" s="33"/>
      <c r="AI3710" s="33"/>
      <c r="AJ3710" s="27"/>
      <c r="AK3710" s="27"/>
      <c r="AL3710" s="27">
        <v>0.72000000000000008</v>
      </c>
      <c r="AM3710" s="27"/>
      <c r="AN3710" s="27"/>
      <c r="AO3710" s="28" t="s">
        <v>94</v>
      </c>
      <c r="AP3710" s="51"/>
      <c r="AQ3710" s="51"/>
    </row>
    <row r="3711" spans="1:43" ht="12.65" customHeight="1">
      <c r="A3711" s="13" t="s">
        <v>942</v>
      </c>
      <c r="B3711" s="14" t="s">
        <v>3053</v>
      </c>
      <c r="C3711" s="13">
        <v>60</v>
      </c>
      <c r="D3711" s="13" t="s">
        <v>3060</v>
      </c>
      <c r="E3711" s="15" t="s">
        <v>3109</v>
      </c>
      <c r="F3711" s="13">
        <v>6937</v>
      </c>
      <c r="G3711" s="13" t="s">
        <v>2260</v>
      </c>
      <c r="H3711" s="16">
        <v>45890</v>
      </c>
      <c r="I3711" s="17">
        <v>45890</v>
      </c>
      <c r="J3711" s="18">
        <v>45890</v>
      </c>
      <c r="K3711" s="19">
        <v>0.70833333333333337</v>
      </c>
      <c r="L3711" s="19">
        <v>0.72916666666666663</v>
      </c>
      <c r="M3711" s="20">
        <v>0.79166666666666663</v>
      </c>
      <c r="N3711" s="19">
        <v>0.8125</v>
      </c>
      <c r="O3711" s="21">
        <f t="shared" si="139"/>
        <v>2.083333333333337E-2</v>
      </c>
      <c r="P3711" s="13" t="s">
        <v>50</v>
      </c>
      <c r="Q3711" s="13" t="s">
        <v>50</v>
      </c>
      <c r="R3711" s="22" t="s">
        <v>3112</v>
      </c>
      <c r="S3711" s="22" t="s">
        <v>33</v>
      </c>
      <c r="T3711" s="23" t="s">
        <v>52</v>
      </c>
      <c r="U3711" s="23"/>
      <c r="V3711" s="22" t="s">
        <v>67</v>
      </c>
      <c r="W3711" s="24" t="s">
        <v>3677</v>
      </c>
      <c r="X3711" s="25" t="s">
        <v>50</v>
      </c>
      <c r="Y3711" s="25" t="s">
        <v>50</v>
      </c>
      <c r="Z3711" s="25" t="s">
        <v>50</v>
      </c>
      <c r="AA3711" s="25"/>
      <c r="AB3711" s="26"/>
      <c r="AC3711" s="31">
        <v>6.46</v>
      </c>
      <c r="AD3711" s="32"/>
      <c r="AE3711" s="32"/>
      <c r="AF3711" s="32"/>
      <c r="AG3711" s="33"/>
      <c r="AH3711" s="33"/>
      <c r="AI3711" s="33"/>
      <c r="AJ3711" s="27"/>
      <c r="AK3711" s="27"/>
      <c r="AL3711" s="27">
        <v>0.9</v>
      </c>
      <c r="AM3711" s="27"/>
      <c r="AN3711" s="27"/>
      <c r="AO3711" s="28" t="s">
        <v>94</v>
      </c>
      <c r="AP3711" s="51"/>
      <c r="AQ3711" s="51"/>
    </row>
    <row r="3712" spans="1:43" ht="12.65" customHeight="1">
      <c r="A3712" s="13" t="s">
        <v>942</v>
      </c>
      <c r="B3712" s="14" t="s">
        <v>3053</v>
      </c>
      <c r="C3712" s="13">
        <v>60</v>
      </c>
      <c r="D3712" s="13" t="s">
        <v>3060</v>
      </c>
      <c r="E3712" s="15" t="s">
        <v>3109</v>
      </c>
      <c r="F3712" s="13">
        <v>6937</v>
      </c>
      <c r="G3712" s="13" t="s">
        <v>2260</v>
      </c>
      <c r="H3712" s="16">
        <v>45891</v>
      </c>
      <c r="I3712" s="17">
        <v>45891</v>
      </c>
      <c r="J3712" s="18">
        <v>45891</v>
      </c>
      <c r="K3712" s="19">
        <v>0.41666666666666669</v>
      </c>
      <c r="L3712" s="19">
        <v>0.4375</v>
      </c>
      <c r="M3712" s="20">
        <v>0.5</v>
      </c>
      <c r="N3712" s="19">
        <v>0.52083333333333337</v>
      </c>
      <c r="O3712" s="21">
        <f t="shared" si="139"/>
        <v>2.083333333333337E-2</v>
      </c>
      <c r="P3712" s="13" t="s">
        <v>50</v>
      </c>
      <c r="Q3712" s="13" t="s">
        <v>50</v>
      </c>
      <c r="R3712" s="22" t="s">
        <v>3113</v>
      </c>
      <c r="S3712" s="22" t="s">
        <v>33</v>
      </c>
      <c r="T3712" s="23" t="s">
        <v>52</v>
      </c>
      <c r="U3712" s="23"/>
      <c r="V3712" s="22" t="s">
        <v>67</v>
      </c>
      <c r="W3712" s="24" t="s">
        <v>3677</v>
      </c>
      <c r="X3712" s="25" t="s">
        <v>50</v>
      </c>
      <c r="Y3712" s="25" t="s">
        <v>50</v>
      </c>
      <c r="Z3712" s="25" t="s">
        <v>50</v>
      </c>
      <c r="AA3712" s="25"/>
      <c r="AB3712" s="26"/>
      <c r="AC3712" s="31">
        <v>4.1989999999999998</v>
      </c>
      <c r="AD3712" s="32"/>
      <c r="AE3712" s="32"/>
      <c r="AF3712" s="32"/>
      <c r="AG3712" s="33"/>
      <c r="AH3712" s="33"/>
      <c r="AI3712" s="33"/>
      <c r="AJ3712" s="27"/>
      <c r="AK3712" s="27"/>
      <c r="AL3712" s="27">
        <v>0.72000000000000008</v>
      </c>
      <c r="AM3712" s="27"/>
      <c r="AN3712" s="27"/>
      <c r="AO3712" s="28" t="s">
        <v>94</v>
      </c>
      <c r="AP3712" s="51"/>
      <c r="AQ3712" s="51"/>
    </row>
    <row r="3713" spans="1:43" ht="12.65" customHeight="1">
      <c r="A3713" s="13" t="s">
        <v>942</v>
      </c>
      <c r="B3713" s="14" t="s">
        <v>3053</v>
      </c>
      <c r="C3713" s="13">
        <v>60</v>
      </c>
      <c r="D3713" s="13" t="s">
        <v>3060</v>
      </c>
      <c r="E3713" s="15" t="s">
        <v>3109</v>
      </c>
      <c r="F3713" s="13">
        <v>6937</v>
      </c>
      <c r="G3713" s="13" t="s">
        <v>2260</v>
      </c>
      <c r="H3713" s="16">
        <v>45891</v>
      </c>
      <c r="I3713" s="17">
        <v>45891</v>
      </c>
      <c r="J3713" s="18">
        <v>45891</v>
      </c>
      <c r="K3713" s="19">
        <v>0.6875</v>
      </c>
      <c r="L3713" s="19">
        <v>0.70833333333333337</v>
      </c>
      <c r="M3713" s="20">
        <v>0.77083333333333337</v>
      </c>
      <c r="N3713" s="19">
        <v>0.79166666666666663</v>
      </c>
      <c r="O3713" s="21">
        <f t="shared" si="139"/>
        <v>2.0833333333333259E-2</v>
      </c>
      <c r="P3713" s="13" t="s">
        <v>50</v>
      </c>
      <c r="Q3713" s="13" t="s">
        <v>50</v>
      </c>
      <c r="R3713" s="22" t="s">
        <v>3086</v>
      </c>
      <c r="S3713" s="22" t="s">
        <v>33</v>
      </c>
      <c r="T3713" s="23" t="s">
        <v>52</v>
      </c>
      <c r="U3713" s="23"/>
      <c r="V3713" s="22" t="s">
        <v>67</v>
      </c>
      <c r="W3713" s="24" t="s">
        <v>3677</v>
      </c>
      <c r="X3713" s="25" t="s">
        <v>50</v>
      </c>
      <c r="Y3713" s="25" t="s">
        <v>50</v>
      </c>
      <c r="Z3713" s="25" t="s">
        <v>50</v>
      </c>
      <c r="AA3713" s="25"/>
      <c r="AB3713" s="26"/>
      <c r="AC3713" s="31">
        <v>6.46</v>
      </c>
      <c r="AD3713" s="32"/>
      <c r="AE3713" s="32"/>
      <c r="AF3713" s="32"/>
      <c r="AG3713" s="33"/>
      <c r="AH3713" s="33"/>
      <c r="AI3713" s="33"/>
      <c r="AJ3713" s="27"/>
      <c r="AK3713" s="27"/>
      <c r="AL3713" s="27">
        <v>0.9</v>
      </c>
      <c r="AM3713" s="27"/>
      <c r="AN3713" s="27"/>
      <c r="AO3713" s="28" t="s">
        <v>94</v>
      </c>
      <c r="AP3713" s="51"/>
      <c r="AQ3713" s="51"/>
    </row>
    <row r="3714" spans="1:43" ht="12.65" customHeight="1">
      <c r="A3714" s="13" t="s">
        <v>942</v>
      </c>
      <c r="B3714" s="14" t="s">
        <v>3053</v>
      </c>
      <c r="C3714" s="13">
        <v>60</v>
      </c>
      <c r="D3714" s="13" t="s">
        <v>3060</v>
      </c>
      <c r="E3714" s="15" t="s">
        <v>3109</v>
      </c>
      <c r="F3714" s="13">
        <v>6937</v>
      </c>
      <c r="G3714" s="13" t="s">
        <v>2260</v>
      </c>
      <c r="H3714" s="16">
        <v>45891</v>
      </c>
      <c r="I3714" s="17">
        <v>45891</v>
      </c>
      <c r="J3714" s="18">
        <f>I3714</f>
        <v>45891</v>
      </c>
      <c r="K3714" s="19">
        <v>0.77083333333333337</v>
      </c>
      <c r="L3714" s="19">
        <v>0.85416666666666663</v>
      </c>
      <c r="M3714" s="20">
        <v>0.85416666666666663</v>
      </c>
      <c r="N3714" s="19">
        <v>0.9375</v>
      </c>
      <c r="O3714" s="21">
        <f t="shared" si="139"/>
        <v>8.333333333333337E-2</v>
      </c>
      <c r="P3714" s="13" t="s">
        <v>50</v>
      </c>
      <c r="Q3714" s="13" t="s">
        <v>50</v>
      </c>
      <c r="R3714" s="22" t="s">
        <v>3114</v>
      </c>
      <c r="S3714" s="22" t="s">
        <v>29</v>
      </c>
      <c r="T3714" s="23" t="s">
        <v>52</v>
      </c>
      <c r="U3714" s="23" t="s">
        <v>50</v>
      </c>
      <c r="V3714" s="22" t="s">
        <v>67</v>
      </c>
      <c r="W3714" s="24" t="s">
        <v>139</v>
      </c>
      <c r="X3714" s="25" t="s">
        <v>71</v>
      </c>
      <c r="Y3714" s="25" t="s">
        <v>114</v>
      </c>
      <c r="Z3714" s="25" t="s">
        <v>66</v>
      </c>
      <c r="AA3714" s="25"/>
      <c r="AB3714" s="26"/>
      <c r="AC3714" s="31">
        <v>148.57999999999998</v>
      </c>
      <c r="AD3714" s="32"/>
      <c r="AE3714" s="32"/>
      <c r="AF3714" s="32"/>
      <c r="AG3714" s="33"/>
      <c r="AH3714" s="33"/>
      <c r="AI3714" s="33"/>
      <c r="AJ3714" s="27"/>
      <c r="AK3714" s="27"/>
      <c r="AL3714" s="27">
        <v>2.1599999999999997</v>
      </c>
      <c r="AM3714" s="27"/>
      <c r="AN3714" s="27"/>
      <c r="AO3714" s="28" t="s">
        <v>94</v>
      </c>
      <c r="AP3714" s="51"/>
      <c r="AQ3714" s="51"/>
    </row>
    <row r="3715" spans="1:43" ht="12.65" customHeight="1">
      <c r="A3715" s="13" t="s">
        <v>942</v>
      </c>
      <c r="B3715" s="14" t="s">
        <v>3053</v>
      </c>
      <c r="C3715" s="13">
        <v>60</v>
      </c>
      <c r="D3715" s="13" t="s">
        <v>3060</v>
      </c>
      <c r="E3715" s="15" t="s">
        <v>3109</v>
      </c>
      <c r="F3715" s="13">
        <v>6937</v>
      </c>
      <c r="G3715" s="13" t="s">
        <v>2260</v>
      </c>
      <c r="H3715" s="16">
        <v>45892</v>
      </c>
      <c r="I3715" s="17">
        <v>45892</v>
      </c>
      <c r="J3715" s="18">
        <v>45892</v>
      </c>
      <c r="K3715" s="19">
        <v>0.4375</v>
      </c>
      <c r="L3715" s="19">
        <v>0.47916666666666669</v>
      </c>
      <c r="M3715" s="20">
        <v>0.52083333333333337</v>
      </c>
      <c r="N3715" s="19">
        <v>0.5625</v>
      </c>
      <c r="O3715" s="21">
        <f t="shared" si="139"/>
        <v>4.166666666666663E-2</v>
      </c>
      <c r="P3715" s="13" t="s">
        <v>50</v>
      </c>
      <c r="Q3715" s="13" t="s">
        <v>50</v>
      </c>
      <c r="R3715" s="22" t="s">
        <v>3081</v>
      </c>
      <c r="S3715" s="22" t="s">
        <v>32</v>
      </c>
      <c r="T3715" s="23" t="s">
        <v>52</v>
      </c>
      <c r="U3715" s="23"/>
      <c r="V3715" s="22" t="s">
        <v>67</v>
      </c>
      <c r="W3715" s="24" t="s">
        <v>3677</v>
      </c>
      <c r="X3715" s="25" t="s">
        <v>50</v>
      </c>
      <c r="Y3715" s="25" t="s">
        <v>50</v>
      </c>
      <c r="Z3715" s="25" t="s">
        <v>50</v>
      </c>
      <c r="AA3715" s="25"/>
      <c r="AB3715" s="26"/>
      <c r="AC3715" s="31">
        <v>22.099999999999998</v>
      </c>
      <c r="AD3715" s="32"/>
      <c r="AE3715" s="32"/>
      <c r="AF3715" s="32"/>
      <c r="AG3715" s="33"/>
      <c r="AH3715" s="33"/>
      <c r="AI3715" s="33"/>
      <c r="AJ3715" s="27"/>
      <c r="AK3715" s="27"/>
      <c r="AL3715" s="27">
        <v>0.93600000000000005</v>
      </c>
      <c r="AM3715" s="27"/>
      <c r="AN3715" s="27"/>
      <c r="AO3715" s="28" t="s">
        <v>94</v>
      </c>
      <c r="AP3715" s="51"/>
      <c r="AQ3715" s="51"/>
    </row>
    <row r="3716" spans="1:43" ht="12.65" customHeight="1">
      <c r="A3716" s="13" t="s">
        <v>942</v>
      </c>
      <c r="B3716" s="14" t="s">
        <v>3053</v>
      </c>
      <c r="C3716" s="13">
        <v>60</v>
      </c>
      <c r="D3716" s="13" t="s">
        <v>3060</v>
      </c>
      <c r="E3716" s="15" t="s">
        <v>3109</v>
      </c>
      <c r="F3716" s="13">
        <v>6937</v>
      </c>
      <c r="G3716" s="13" t="s">
        <v>2260</v>
      </c>
      <c r="H3716" s="16">
        <v>45892</v>
      </c>
      <c r="I3716" s="17">
        <v>45892</v>
      </c>
      <c r="J3716" s="18">
        <f>I3716</f>
        <v>45892</v>
      </c>
      <c r="K3716" s="19">
        <v>0.60416666666666663</v>
      </c>
      <c r="L3716" s="19">
        <v>0.6875</v>
      </c>
      <c r="M3716" s="20">
        <v>0.6875</v>
      </c>
      <c r="N3716" s="19">
        <v>0.77083333333333337</v>
      </c>
      <c r="O3716" s="21">
        <f t="shared" si="139"/>
        <v>8.333333333333337E-2</v>
      </c>
      <c r="P3716" s="13" t="s">
        <v>50</v>
      </c>
      <c r="Q3716" s="13" t="s">
        <v>50</v>
      </c>
      <c r="R3716" s="22" t="s">
        <v>3072</v>
      </c>
      <c r="S3716" s="22" t="s">
        <v>29</v>
      </c>
      <c r="T3716" s="23" t="s">
        <v>52</v>
      </c>
      <c r="U3716" s="23" t="s">
        <v>50</v>
      </c>
      <c r="V3716" s="22" t="s">
        <v>67</v>
      </c>
      <c r="W3716" s="24" t="s">
        <v>141</v>
      </c>
      <c r="X3716" s="25" t="s">
        <v>54</v>
      </c>
      <c r="Y3716" s="25" t="s">
        <v>114</v>
      </c>
      <c r="Z3716" s="25" t="s">
        <v>74</v>
      </c>
      <c r="AA3716" s="25"/>
      <c r="AB3716" s="26"/>
      <c r="AC3716" s="31">
        <v>42.074999999999996</v>
      </c>
      <c r="AD3716" s="32"/>
      <c r="AE3716" s="32"/>
      <c r="AF3716" s="32"/>
      <c r="AG3716" s="33"/>
      <c r="AH3716" s="33"/>
      <c r="AI3716" s="33"/>
      <c r="AJ3716" s="27"/>
      <c r="AK3716" s="27"/>
      <c r="AL3716" s="27">
        <v>2.2464</v>
      </c>
      <c r="AM3716" s="27"/>
      <c r="AN3716" s="27"/>
      <c r="AO3716" s="28" t="s">
        <v>94</v>
      </c>
      <c r="AP3716" s="51"/>
      <c r="AQ3716" s="51"/>
    </row>
    <row r="3717" spans="1:43" ht="12.65" customHeight="1">
      <c r="A3717" s="13" t="s">
        <v>942</v>
      </c>
      <c r="B3717" s="14" t="s">
        <v>3053</v>
      </c>
      <c r="C3717" s="13">
        <v>60</v>
      </c>
      <c r="D3717" s="13" t="s">
        <v>3060</v>
      </c>
      <c r="E3717" s="15" t="s">
        <v>3109</v>
      </c>
      <c r="F3717" s="13">
        <v>6937</v>
      </c>
      <c r="G3717" s="13" t="s">
        <v>2260</v>
      </c>
      <c r="H3717" s="16">
        <v>45892</v>
      </c>
      <c r="I3717" s="17">
        <v>45892</v>
      </c>
      <c r="J3717" s="18">
        <v>45892</v>
      </c>
      <c r="K3717" s="19">
        <v>0.6875</v>
      </c>
      <c r="L3717" s="19">
        <v>0.72916666666666663</v>
      </c>
      <c r="M3717" s="20">
        <v>0.77083333333333337</v>
      </c>
      <c r="N3717" s="19">
        <v>0.8125</v>
      </c>
      <c r="O3717" s="21">
        <f t="shared" si="139"/>
        <v>4.166666666666663E-2</v>
      </c>
      <c r="P3717" s="13" t="s">
        <v>50</v>
      </c>
      <c r="Q3717" s="13" t="s">
        <v>50</v>
      </c>
      <c r="R3717" s="22" t="s">
        <v>3082</v>
      </c>
      <c r="S3717" s="22" t="s">
        <v>32</v>
      </c>
      <c r="T3717" s="23" t="s">
        <v>52</v>
      </c>
      <c r="U3717" s="23"/>
      <c r="V3717" s="22" t="s">
        <v>67</v>
      </c>
      <c r="W3717" s="24" t="s">
        <v>3677</v>
      </c>
      <c r="X3717" s="25" t="s">
        <v>50</v>
      </c>
      <c r="Y3717" s="25" t="s">
        <v>50</v>
      </c>
      <c r="Z3717" s="25" t="s">
        <v>50</v>
      </c>
      <c r="AA3717" s="25"/>
      <c r="AB3717" s="26"/>
      <c r="AC3717" s="31">
        <v>34</v>
      </c>
      <c r="AD3717" s="32"/>
      <c r="AE3717" s="32"/>
      <c r="AF3717" s="32"/>
      <c r="AG3717" s="33"/>
      <c r="AH3717" s="33"/>
      <c r="AI3717" s="33"/>
      <c r="AJ3717" s="27"/>
      <c r="AK3717" s="27"/>
      <c r="AL3717" s="27">
        <v>1.1700000000000002</v>
      </c>
      <c r="AM3717" s="27"/>
      <c r="AN3717" s="27"/>
      <c r="AO3717" s="28" t="s">
        <v>94</v>
      </c>
      <c r="AP3717" s="51"/>
      <c r="AQ3717" s="51"/>
    </row>
    <row r="3718" spans="1:43" ht="12.65" customHeight="1">
      <c r="A3718" s="13" t="s">
        <v>942</v>
      </c>
      <c r="B3718" s="14" t="s">
        <v>3053</v>
      </c>
      <c r="C3718" s="13">
        <v>60</v>
      </c>
      <c r="D3718" s="13" t="s">
        <v>3060</v>
      </c>
      <c r="E3718" s="15" t="s">
        <v>3109</v>
      </c>
      <c r="F3718" s="13">
        <v>6937</v>
      </c>
      <c r="G3718" s="13" t="s">
        <v>2260</v>
      </c>
      <c r="H3718" s="16">
        <v>45892</v>
      </c>
      <c r="I3718" s="17">
        <v>45892</v>
      </c>
      <c r="J3718" s="18">
        <f>I3718</f>
        <v>45892</v>
      </c>
      <c r="K3718" s="19">
        <v>0.72916666666666663</v>
      </c>
      <c r="L3718" s="19">
        <v>0.8125</v>
      </c>
      <c r="M3718" s="20">
        <v>0.8125</v>
      </c>
      <c r="N3718" s="19">
        <v>0.89583333333333337</v>
      </c>
      <c r="O3718" s="21">
        <f t="shared" si="139"/>
        <v>8.333333333333337E-2</v>
      </c>
      <c r="P3718" s="13" t="s">
        <v>50</v>
      </c>
      <c r="Q3718" s="13" t="s">
        <v>50</v>
      </c>
      <c r="R3718" s="22" t="s">
        <v>3108</v>
      </c>
      <c r="S3718" s="22" t="s">
        <v>29</v>
      </c>
      <c r="T3718" s="23" t="s">
        <v>52</v>
      </c>
      <c r="U3718" s="23" t="s">
        <v>50</v>
      </c>
      <c r="V3718" s="22" t="s">
        <v>67</v>
      </c>
      <c r="W3718" s="24" t="s">
        <v>144</v>
      </c>
      <c r="X3718" s="25" t="s">
        <v>84</v>
      </c>
      <c r="Y3718" s="25" t="s">
        <v>114</v>
      </c>
      <c r="Z3718" s="25" t="s">
        <v>62</v>
      </c>
      <c r="AA3718" s="25"/>
      <c r="AB3718" s="26"/>
      <c r="AC3718" s="31">
        <v>96.899999999999991</v>
      </c>
      <c r="AD3718" s="32"/>
      <c r="AE3718" s="32"/>
      <c r="AF3718" s="32"/>
      <c r="AG3718" s="33"/>
      <c r="AH3718" s="33"/>
      <c r="AI3718" s="33"/>
      <c r="AJ3718" s="27"/>
      <c r="AK3718" s="27"/>
      <c r="AL3718" s="27">
        <v>2.8080000000000003</v>
      </c>
      <c r="AM3718" s="27"/>
      <c r="AN3718" s="27"/>
      <c r="AO3718" s="28" t="s">
        <v>94</v>
      </c>
      <c r="AP3718" s="51"/>
      <c r="AQ3718" s="51"/>
    </row>
    <row r="3719" spans="1:43" ht="12.65" customHeight="1">
      <c r="A3719" s="13" t="s">
        <v>942</v>
      </c>
      <c r="B3719" s="14" t="s">
        <v>3053</v>
      </c>
      <c r="C3719" s="13">
        <v>60</v>
      </c>
      <c r="D3719" s="13" t="s">
        <v>3060</v>
      </c>
      <c r="E3719" s="15" t="s">
        <v>3109</v>
      </c>
      <c r="F3719" s="13">
        <v>6937</v>
      </c>
      <c r="G3719" s="13" t="s">
        <v>2260</v>
      </c>
      <c r="H3719" s="16">
        <v>45892</v>
      </c>
      <c r="I3719" s="17">
        <v>45892</v>
      </c>
      <c r="J3719" s="18">
        <f>I3719</f>
        <v>45892</v>
      </c>
      <c r="K3719" s="19">
        <v>0.85416666666666663</v>
      </c>
      <c r="L3719" s="19">
        <v>0.9375</v>
      </c>
      <c r="M3719" s="20">
        <v>0.9375</v>
      </c>
      <c r="N3719" s="19">
        <v>2.0833333333333332E-2</v>
      </c>
      <c r="O3719" s="21">
        <f t="shared" ref="O3719:O3750" si="140">IF(N3719&gt;M3719,N3719-M3719,(N3719+1)-M3719)</f>
        <v>8.3333333333333259E-2</v>
      </c>
      <c r="P3719" s="13" t="s">
        <v>50</v>
      </c>
      <c r="Q3719" s="13" t="s">
        <v>50</v>
      </c>
      <c r="R3719" s="22" t="s">
        <v>3116</v>
      </c>
      <c r="S3719" s="22" t="s">
        <v>31</v>
      </c>
      <c r="T3719" s="23" t="s">
        <v>52</v>
      </c>
      <c r="U3719" s="23" t="s">
        <v>50</v>
      </c>
      <c r="V3719" s="22" t="s">
        <v>67</v>
      </c>
      <c r="W3719" s="24" t="s">
        <v>139</v>
      </c>
      <c r="X3719" s="25" t="s">
        <v>71</v>
      </c>
      <c r="Y3719" s="25" t="s">
        <v>114</v>
      </c>
      <c r="Z3719" s="25" t="s">
        <v>66</v>
      </c>
      <c r="AA3719" s="25"/>
      <c r="AB3719" s="26"/>
      <c r="AC3719" s="31">
        <v>12.511999999999999</v>
      </c>
      <c r="AD3719" s="32"/>
      <c r="AE3719" s="32"/>
      <c r="AF3719" s="32"/>
      <c r="AG3719" s="33"/>
      <c r="AH3719" s="33"/>
      <c r="AI3719" s="33"/>
      <c r="AJ3719" s="27"/>
      <c r="AK3719" s="27"/>
      <c r="AL3719" s="27">
        <v>1.1700000000000002</v>
      </c>
      <c r="AM3719" s="27"/>
      <c r="AN3719" s="27"/>
      <c r="AO3719" s="28" t="s">
        <v>94</v>
      </c>
      <c r="AP3719" s="51"/>
      <c r="AQ3719" s="51"/>
    </row>
    <row r="3720" spans="1:43" ht="12.65" customHeight="1">
      <c r="A3720" s="13" t="s">
        <v>942</v>
      </c>
      <c r="B3720" s="14" t="s">
        <v>3053</v>
      </c>
      <c r="C3720" s="13">
        <v>60</v>
      </c>
      <c r="D3720" s="13" t="s">
        <v>3060</v>
      </c>
      <c r="E3720" s="15" t="s">
        <v>3109</v>
      </c>
      <c r="F3720" s="13">
        <v>6937</v>
      </c>
      <c r="G3720" s="13" t="s">
        <v>2260</v>
      </c>
      <c r="H3720" s="16">
        <v>45893</v>
      </c>
      <c r="I3720" s="17">
        <v>45893</v>
      </c>
      <c r="J3720" s="18">
        <v>45893</v>
      </c>
      <c r="K3720" s="19">
        <v>0.54166666666666663</v>
      </c>
      <c r="L3720" s="19">
        <v>0.58333333333333337</v>
      </c>
      <c r="M3720" s="20">
        <v>0.625</v>
      </c>
      <c r="N3720" s="19">
        <v>0.66666666666666663</v>
      </c>
      <c r="O3720" s="21">
        <f t="shared" si="140"/>
        <v>4.166666666666663E-2</v>
      </c>
      <c r="P3720" s="13" t="s">
        <v>50</v>
      </c>
      <c r="Q3720" s="13" t="s">
        <v>50</v>
      </c>
      <c r="R3720" s="22" t="s">
        <v>3087</v>
      </c>
      <c r="S3720" s="22" t="s">
        <v>32</v>
      </c>
      <c r="T3720" s="23" t="s">
        <v>52</v>
      </c>
      <c r="U3720" s="23"/>
      <c r="V3720" s="22" t="s">
        <v>67</v>
      </c>
      <c r="W3720" s="24" t="s">
        <v>3677</v>
      </c>
      <c r="X3720" s="25" t="s">
        <v>50</v>
      </c>
      <c r="Y3720" s="25" t="s">
        <v>50</v>
      </c>
      <c r="Z3720" s="25" t="s">
        <v>50</v>
      </c>
      <c r="AA3720" s="25"/>
      <c r="AB3720" s="26"/>
      <c r="AC3720" s="31">
        <v>25.5</v>
      </c>
      <c r="AD3720" s="32"/>
      <c r="AE3720" s="32"/>
      <c r="AF3720" s="32"/>
      <c r="AG3720" s="33"/>
      <c r="AH3720" s="33"/>
      <c r="AI3720" s="33"/>
      <c r="AJ3720" s="27"/>
      <c r="AK3720" s="27"/>
      <c r="AL3720" s="27">
        <v>0.93600000000000005</v>
      </c>
      <c r="AM3720" s="27"/>
      <c r="AN3720" s="27"/>
      <c r="AO3720" s="28" t="s">
        <v>94</v>
      </c>
      <c r="AP3720" s="51"/>
      <c r="AQ3720" s="51"/>
    </row>
    <row r="3721" spans="1:43" ht="12.65" customHeight="1">
      <c r="A3721" s="13" t="s">
        <v>942</v>
      </c>
      <c r="B3721" s="14" t="s">
        <v>3053</v>
      </c>
      <c r="C3721" s="13">
        <v>60</v>
      </c>
      <c r="D3721" s="13" t="s">
        <v>3060</v>
      </c>
      <c r="E3721" s="15" t="s">
        <v>3109</v>
      </c>
      <c r="F3721" s="13">
        <v>6937</v>
      </c>
      <c r="G3721" s="13" t="s">
        <v>2260</v>
      </c>
      <c r="H3721" s="16">
        <v>45893</v>
      </c>
      <c r="I3721" s="17">
        <v>45893</v>
      </c>
      <c r="J3721" s="18">
        <f>I3721</f>
        <v>45893</v>
      </c>
      <c r="K3721" s="19">
        <v>0.60416666666666663</v>
      </c>
      <c r="L3721" s="19">
        <v>0.6875</v>
      </c>
      <c r="M3721" s="20">
        <v>0.6875</v>
      </c>
      <c r="N3721" s="19">
        <v>0.77083333333333337</v>
      </c>
      <c r="O3721" s="21">
        <f t="shared" si="140"/>
        <v>8.333333333333337E-2</v>
      </c>
      <c r="P3721" s="13" t="s">
        <v>50</v>
      </c>
      <c r="Q3721" s="13" t="s">
        <v>50</v>
      </c>
      <c r="R3721" s="22" t="s">
        <v>3090</v>
      </c>
      <c r="S3721" s="22" t="s">
        <v>29</v>
      </c>
      <c r="T3721" s="23" t="s">
        <v>52</v>
      </c>
      <c r="U3721" s="23" t="s">
        <v>50</v>
      </c>
      <c r="V3721" s="22" t="s">
        <v>67</v>
      </c>
      <c r="W3721" s="24" t="s">
        <v>156</v>
      </c>
      <c r="X3721" s="25" t="s">
        <v>63</v>
      </c>
      <c r="Y3721" s="25" t="s">
        <v>114</v>
      </c>
      <c r="Z3721" s="25" t="s">
        <v>60</v>
      </c>
      <c r="AA3721" s="25"/>
      <c r="AB3721" s="26"/>
      <c r="AC3721" s="31">
        <v>44.625</v>
      </c>
      <c r="AD3721" s="32"/>
      <c r="AE3721" s="32"/>
      <c r="AF3721" s="32"/>
      <c r="AG3721" s="33"/>
      <c r="AH3721" s="33"/>
      <c r="AI3721" s="33"/>
      <c r="AJ3721" s="27"/>
      <c r="AK3721" s="27"/>
      <c r="AL3721" s="27">
        <v>2.2464</v>
      </c>
      <c r="AM3721" s="27"/>
      <c r="AN3721" s="27"/>
      <c r="AO3721" s="28" t="s">
        <v>94</v>
      </c>
      <c r="AP3721" s="51"/>
      <c r="AQ3721" s="51"/>
    </row>
    <row r="3722" spans="1:43" ht="12.65" customHeight="1">
      <c r="A3722" s="13" t="s">
        <v>942</v>
      </c>
      <c r="B3722" s="14" t="s">
        <v>3053</v>
      </c>
      <c r="C3722" s="13">
        <v>60</v>
      </c>
      <c r="D3722" s="13" t="s">
        <v>3060</v>
      </c>
      <c r="E3722" s="15" t="s">
        <v>3109</v>
      </c>
      <c r="F3722" s="13">
        <v>6937</v>
      </c>
      <c r="G3722" s="13" t="s">
        <v>2260</v>
      </c>
      <c r="H3722" s="16">
        <v>45893</v>
      </c>
      <c r="I3722" s="17">
        <v>45893</v>
      </c>
      <c r="J3722" s="18">
        <f>I3722</f>
        <v>45893</v>
      </c>
      <c r="K3722" s="19">
        <v>0.6875</v>
      </c>
      <c r="L3722" s="19">
        <v>0.77083333333333337</v>
      </c>
      <c r="M3722" s="20">
        <v>0.77083333333333337</v>
      </c>
      <c r="N3722" s="19">
        <v>0.85416666666666663</v>
      </c>
      <c r="O3722" s="21">
        <f t="shared" si="140"/>
        <v>8.3333333333333259E-2</v>
      </c>
      <c r="P3722" s="13" t="s">
        <v>50</v>
      </c>
      <c r="Q3722" s="13" t="s">
        <v>50</v>
      </c>
      <c r="R3722" s="22" t="s">
        <v>3089</v>
      </c>
      <c r="S3722" s="22" t="s">
        <v>29</v>
      </c>
      <c r="T3722" s="23" t="s">
        <v>52</v>
      </c>
      <c r="U3722" s="23" t="s">
        <v>50</v>
      </c>
      <c r="V3722" s="22" t="s">
        <v>67</v>
      </c>
      <c r="W3722" s="24" t="s">
        <v>157</v>
      </c>
      <c r="X3722" s="25" t="s">
        <v>70</v>
      </c>
      <c r="Y3722" s="25" t="s">
        <v>114</v>
      </c>
      <c r="Z3722" s="25" t="s">
        <v>58</v>
      </c>
      <c r="AA3722" s="25"/>
      <c r="AB3722" s="26"/>
      <c r="AC3722" s="31">
        <v>61.199999999999996</v>
      </c>
      <c r="AD3722" s="32"/>
      <c r="AE3722" s="32"/>
      <c r="AF3722" s="32"/>
      <c r="AG3722" s="33"/>
      <c r="AH3722" s="33"/>
      <c r="AI3722" s="33"/>
      <c r="AJ3722" s="27"/>
      <c r="AK3722" s="27"/>
      <c r="AL3722" s="27">
        <v>2.8080000000000003</v>
      </c>
      <c r="AM3722" s="27"/>
      <c r="AN3722" s="27"/>
      <c r="AO3722" s="28" t="s">
        <v>94</v>
      </c>
      <c r="AP3722" s="51"/>
      <c r="AQ3722" s="51"/>
    </row>
    <row r="3723" spans="1:43" ht="12.65" customHeight="1">
      <c r="A3723" s="13" t="s">
        <v>942</v>
      </c>
      <c r="B3723" s="14" t="s">
        <v>3053</v>
      </c>
      <c r="C3723" s="13">
        <v>60</v>
      </c>
      <c r="D3723" s="13" t="s">
        <v>3060</v>
      </c>
      <c r="E3723" s="15" t="s">
        <v>3109</v>
      </c>
      <c r="F3723" s="13">
        <v>6937</v>
      </c>
      <c r="G3723" s="13" t="s">
        <v>2260</v>
      </c>
      <c r="H3723" s="16">
        <v>45894</v>
      </c>
      <c r="I3723" s="17">
        <v>45894</v>
      </c>
      <c r="J3723" s="18">
        <f>I3723</f>
        <v>45894</v>
      </c>
      <c r="K3723" s="19">
        <v>0.35416666666666669</v>
      </c>
      <c r="L3723" s="19">
        <v>0.4375</v>
      </c>
      <c r="M3723" s="20">
        <v>0.4375</v>
      </c>
      <c r="N3723" s="19">
        <v>0.52083333333333337</v>
      </c>
      <c r="O3723" s="21">
        <f t="shared" si="140"/>
        <v>8.333333333333337E-2</v>
      </c>
      <c r="P3723" s="13" t="s">
        <v>50</v>
      </c>
      <c r="Q3723" s="13" t="s">
        <v>50</v>
      </c>
      <c r="R3723" s="22" t="s">
        <v>3072</v>
      </c>
      <c r="S3723" s="22" t="s">
        <v>31</v>
      </c>
      <c r="T3723" s="23" t="s">
        <v>52</v>
      </c>
      <c r="U3723" s="23" t="s">
        <v>50</v>
      </c>
      <c r="V3723" s="22" t="s">
        <v>67</v>
      </c>
      <c r="W3723" s="24" t="s">
        <v>141</v>
      </c>
      <c r="X3723" s="25" t="s">
        <v>54</v>
      </c>
      <c r="Y3723" s="25" t="s">
        <v>114</v>
      </c>
      <c r="Z3723" s="25" t="s">
        <v>74</v>
      </c>
      <c r="AA3723" s="25"/>
      <c r="AB3723" s="26"/>
      <c r="AC3723" s="31">
        <v>3.464175</v>
      </c>
      <c r="AD3723" s="32"/>
      <c r="AE3723" s="32"/>
      <c r="AF3723" s="32"/>
      <c r="AG3723" s="33"/>
      <c r="AH3723" s="33"/>
      <c r="AI3723" s="33"/>
      <c r="AJ3723" s="27"/>
      <c r="AK3723" s="27"/>
      <c r="AL3723" s="27">
        <v>0.72000000000000008</v>
      </c>
      <c r="AM3723" s="27"/>
      <c r="AN3723" s="27"/>
      <c r="AO3723" s="28" t="s">
        <v>94</v>
      </c>
      <c r="AP3723" s="51"/>
      <c r="AQ3723" s="51"/>
    </row>
    <row r="3724" spans="1:43" ht="12.65" customHeight="1">
      <c r="A3724" s="13" t="s">
        <v>942</v>
      </c>
      <c r="B3724" s="14" t="s">
        <v>3053</v>
      </c>
      <c r="C3724" s="13">
        <v>60</v>
      </c>
      <c r="D3724" s="13" t="s">
        <v>3060</v>
      </c>
      <c r="E3724" s="15" t="s">
        <v>3109</v>
      </c>
      <c r="F3724" s="13">
        <v>6937</v>
      </c>
      <c r="G3724" s="13" t="s">
        <v>2260</v>
      </c>
      <c r="H3724" s="16">
        <v>45894</v>
      </c>
      <c r="I3724" s="17">
        <v>45894</v>
      </c>
      <c r="J3724" s="18">
        <v>45894</v>
      </c>
      <c r="K3724" s="19">
        <v>0.4375</v>
      </c>
      <c r="L3724" s="19">
        <v>0.47916666666666669</v>
      </c>
      <c r="M3724" s="20">
        <v>0.52083333333333337</v>
      </c>
      <c r="N3724" s="19">
        <v>0.5625</v>
      </c>
      <c r="O3724" s="21">
        <f t="shared" si="140"/>
        <v>4.166666666666663E-2</v>
      </c>
      <c r="P3724" s="13" t="s">
        <v>50</v>
      </c>
      <c r="Q3724" s="13" t="s">
        <v>50</v>
      </c>
      <c r="R3724" s="22" t="s">
        <v>3081</v>
      </c>
      <c r="S3724" s="22" t="s">
        <v>32</v>
      </c>
      <c r="T3724" s="23" t="s">
        <v>52</v>
      </c>
      <c r="U3724" s="23"/>
      <c r="V3724" s="22" t="s">
        <v>67</v>
      </c>
      <c r="W3724" s="24" t="s">
        <v>3677</v>
      </c>
      <c r="X3724" s="25" t="s">
        <v>50</v>
      </c>
      <c r="Y3724" s="25" t="s">
        <v>50</v>
      </c>
      <c r="Z3724" s="25" t="s">
        <v>50</v>
      </c>
      <c r="AA3724" s="25"/>
      <c r="AB3724" s="26"/>
      <c r="AC3724" s="31">
        <v>20.994999999999997</v>
      </c>
      <c r="AD3724" s="32"/>
      <c r="AE3724" s="32"/>
      <c r="AF3724" s="32"/>
      <c r="AG3724" s="33"/>
      <c r="AH3724" s="33"/>
      <c r="AI3724" s="33"/>
      <c r="AJ3724" s="27"/>
      <c r="AK3724" s="27"/>
      <c r="AL3724" s="27">
        <v>0.72000000000000008</v>
      </c>
      <c r="AM3724" s="27"/>
      <c r="AN3724" s="27"/>
      <c r="AO3724" s="28" t="s">
        <v>94</v>
      </c>
      <c r="AP3724" s="51"/>
      <c r="AQ3724" s="51"/>
    </row>
    <row r="3725" spans="1:43" ht="12.65" customHeight="1">
      <c r="A3725" s="13" t="s">
        <v>942</v>
      </c>
      <c r="B3725" s="14" t="s">
        <v>3053</v>
      </c>
      <c r="C3725" s="13">
        <v>60</v>
      </c>
      <c r="D3725" s="13" t="s">
        <v>3060</v>
      </c>
      <c r="E3725" s="15" t="s">
        <v>3109</v>
      </c>
      <c r="F3725" s="13">
        <v>6937</v>
      </c>
      <c r="G3725" s="13" t="s">
        <v>2260</v>
      </c>
      <c r="H3725" s="16">
        <v>45894</v>
      </c>
      <c r="I3725" s="17">
        <v>45894</v>
      </c>
      <c r="J3725" s="18">
        <f>I3725</f>
        <v>45894</v>
      </c>
      <c r="K3725" s="19">
        <v>0.58333333333333337</v>
      </c>
      <c r="L3725" s="19">
        <v>0.66666666666666663</v>
      </c>
      <c r="M3725" s="20">
        <v>0.66666666666666663</v>
      </c>
      <c r="N3725" s="19">
        <v>0.75</v>
      </c>
      <c r="O3725" s="21">
        <f t="shared" si="140"/>
        <v>8.333333333333337E-2</v>
      </c>
      <c r="P3725" s="13" t="s">
        <v>50</v>
      </c>
      <c r="Q3725" s="13" t="s">
        <v>50</v>
      </c>
      <c r="R3725" s="22" t="s">
        <v>3108</v>
      </c>
      <c r="S3725" s="22" t="s">
        <v>31</v>
      </c>
      <c r="T3725" s="23" t="s">
        <v>52</v>
      </c>
      <c r="U3725" s="23" t="s">
        <v>50</v>
      </c>
      <c r="V3725" s="22" t="s">
        <v>67</v>
      </c>
      <c r="W3725" s="24" t="s">
        <v>144</v>
      </c>
      <c r="X3725" s="25" t="s">
        <v>84</v>
      </c>
      <c r="Y3725" s="25" t="s">
        <v>114</v>
      </c>
      <c r="Z3725" s="25" t="s">
        <v>62</v>
      </c>
      <c r="AA3725" s="25"/>
      <c r="AB3725" s="26"/>
      <c r="AC3725" s="31">
        <v>6.9041250000000005</v>
      </c>
      <c r="AD3725" s="32"/>
      <c r="AE3725" s="32"/>
      <c r="AF3725" s="32"/>
      <c r="AG3725" s="33"/>
      <c r="AH3725" s="33"/>
      <c r="AI3725" s="33"/>
      <c r="AJ3725" s="27"/>
      <c r="AK3725" s="27"/>
      <c r="AL3725" s="27">
        <v>0.72000000000000008</v>
      </c>
      <c r="AM3725" s="27"/>
      <c r="AN3725" s="27"/>
      <c r="AO3725" s="28" t="s">
        <v>94</v>
      </c>
      <c r="AP3725" s="51"/>
      <c r="AQ3725" s="51"/>
    </row>
    <row r="3726" spans="1:43" ht="12.65" customHeight="1">
      <c r="A3726" s="13" t="s">
        <v>942</v>
      </c>
      <c r="B3726" s="14" t="s">
        <v>3053</v>
      </c>
      <c r="C3726" s="13">
        <v>60</v>
      </c>
      <c r="D3726" s="13" t="s">
        <v>3060</v>
      </c>
      <c r="E3726" s="15" t="s">
        <v>3109</v>
      </c>
      <c r="F3726" s="13">
        <v>6937</v>
      </c>
      <c r="G3726" s="13" t="s">
        <v>2260</v>
      </c>
      <c r="H3726" s="16">
        <v>45894</v>
      </c>
      <c r="I3726" s="17">
        <v>45894</v>
      </c>
      <c r="J3726" s="18">
        <v>45894</v>
      </c>
      <c r="K3726" s="19">
        <v>0.66666666666666663</v>
      </c>
      <c r="L3726" s="19">
        <v>0.6875</v>
      </c>
      <c r="M3726" s="20">
        <v>0.75</v>
      </c>
      <c r="N3726" s="19">
        <v>0.77083333333333337</v>
      </c>
      <c r="O3726" s="21">
        <f t="shared" si="140"/>
        <v>2.083333333333337E-2</v>
      </c>
      <c r="P3726" s="13" t="s">
        <v>50</v>
      </c>
      <c r="Q3726" s="13" t="s">
        <v>50</v>
      </c>
      <c r="R3726" s="22" t="s">
        <v>3115</v>
      </c>
      <c r="S3726" s="22" t="s">
        <v>33</v>
      </c>
      <c r="T3726" s="23" t="s">
        <v>52</v>
      </c>
      <c r="U3726" s="23"/>
      <c r="V3726" s="22" t="s">
        <v>67</v>
      </c>
      <c r="W3726" s="24" t="s">
        <v>3677</v>
      </c>
      <c r="X3726" s="25" t="s">
        <v>50</v>
      </c>
      <c r="Y3726" s="25" t="s">
        <v>50</v>
      </c>
      <c r="Z3726" s="25" t="s">
        <v>50</v>
      </c>
      <c r="AA3726" s="25"/>
      <c r="AB3726" s="26"/>
      <c r="AC3726" s="31">
        <v>6.46</v>
      </c>
      <c r="AD3726" s="32"/>
      <c r="AE3726" s="32"/>
      <c r="AF3726" s="32"/>
      <c r="AG3726" s="33"/>
      <c r="AH3726" s="33"/>
      <c r="AI3726" s="33"/>
      <c r="AJ3726" s="27"/>
      <c r="AK3726" s="27"/>
      <c r="AL3726" s="27">
        <v>0.9</v>
      </c>
      <c r="AM3726" s="27"/>
      <c r="AN3726" s="27"/>
      <c r="AO3726" s="28" t="s">
        <v>94</v>
      </c>
      <c r="AP3726" s="51"/>
      <c r="AQ3726" s="51"/>
    </row>
    <row r="3727" spans="1:43" ht="12.65" customHeight="1">
      <c r="A3727" s="13" t="s">
        <v>942</v>
      </c>
      <c r="B3727" s="14" t="s">
        <v>3053</v>
      </c>
      <c r="C3727" s="13">
        <v>60</v>
      </c>
      <c r="D3727" s="13" t="s">
        <v>3060</v>
      </c>
      <c r="E3727" s="15" t="s">
        <v>3109</v>
      </c>
      <c r="F3727" s="13">
        <v>6937</v>
      </c>
      <c r="G3727" s="13" t="s">
        <v>2260</v>
      </c>
      <c r="H3727" s="16">
        <v>45894</v>
      </c>
      <c r="I3727" s="17">
        <v>45894</v>
      </c>
      <c r="J3727" s="18">
        <v>45894</v>
      </c>
      <c r="K3727" s="19">
        <v>0.6875</v>
      </c>
      <c r="L3727" s="19">
        <v>0.72916666666666663</v>
      </c>
      <c r="M3727" s="20">
        <v>0.77083333333333337</v>
      </c>
      <c r="N3727" s="19">
        <v>0.8125</v>
      </c>
      <c r="O3727" s="21">
        <f t="shared" si="140"/>
        <v>4.166666666666663E-2</v>
      </c>
      <c r="P3727" s="13" t="s">
        <v>50</v>
      </c>
      <c r="Q3727" s="13" t="s">
        <v>50</v>
      </c>
      <c r="R3727" s="22" t="s">
        <v>3082</v>
      </c>
      <c r="S3727" s="22" t="s">
        <v>32</v>
      </c>
      <c r="T3727" s="23" t="s">
        <v>52</v>
      </c>
      <c r="U3727" s="23"/>
      <c r="V3727" s="22" t="s">
        <v>67</v>
      </c>
      <c r="W3727" s="24" t="s">
        <v>3677</v>
      </c>
      <c r="X3727" s="25" t="s">
        <v>50</v>
      </c>
      <c r="Y3727" s="25" t="s">
        <v>50</v>
      </c>
      <c r="Z3727" s="25" t="s">
        <v>50</v>
      </c>
      <c r="AA3727" s="25"/>
      <c r="AB3727" s="26"/>
      <c r="AC3727" s="31">
        <v>32.299999999999997</v>
      </c>
      <c r="AD3727" s="32"/>
      <c r="AE3727" s="32"/>
      <c r="AF3727" s="32"/>
      <c r="AG3727" s="33"/>
      <c r="AH3727" s="33"/>
      <c r="AI3727" s="33"/>
      <c r="AJ3727" s="27"/>
      <c r="AK3727" s="27"/>
      <c r="AL3727" s="27">
        <v>0.9</v>
      </c>
      <c r="AM3727" s="27"/>
      <c r="AN3727" s="27"/>
      <c r="AO3727" s="28" t="s">
        <v>94</v>
      </c>
      <c r="AP3727" s="51"/>
      <c r="AQ3727" s="51"/>
    </row>
    <row r="3728" spans="1:43" ht="12.65" customHeight="1">
      <c r="A3728" s="13" t="s">
        <v>942</v>
      </c>
      <c r="B3728" s="14" t="s">
        <v>3053</v>
      </c>
      <c r="C3728" s="13">
        <v>60</v>
      </c>
      <c r="D3728" s="13" t="s">
        <v>3060</v>
      </c>
      <c r="E3728" s="15" t="s">
        <v>3109</v>
      </c>
      <c r="F3728" s="13">
        <v>6937</v>
      </c>
      <c r="G3728" s="13" t="s">
        <v>2260</v>
      </c>
      <c r="H3728" s="16">
        <v>45894</v>
      </c>
      <c r="I3728" s="17">
        <v>45894</v>
      </c>
      <c r="J3728" s="18">
        <f>I3728</f>
        <v>45894</v>
      </c>
      <c r="K3728" s="19">
        <v>0.85416666666666663</v>
      </c>
      <c r="L3728" s="19">
        <v>0.9375</v>
      </c>
      <c r="M3728" s="20">
        <v>0.9375</v>
      </c>
      <c r="N3728" s="19">
        <v>2.0833333333333332E-2</v>
      </c>
      <c r="O3728" s="21">
        <f t="shared" si="140"/>
        <v>8.3333333333333259E-2</v>
      </c>
      <c r="P3728" s="13" t="s">
        <v>50</v>
      </c>
      <c r="Q3728" s="13" t="s">
        <v>50</v>
      </c>
      <c r="R3728" s="22" t="s">
        <v>3116</v>
      </c>
      <c r="S3728" s="22" t="s">
        <v>31</v>
      </c>
      <c r="T3728" s="23" t="s">
        <v>52</v>
      </c>
      <c r="U3728" s="23" t="s">
        <v>50</v>
      </c>
      <c r="V3728" s="22" t="s">
        <v>67</v>
      </c>
      <c r="W3728" s="24" t="s">
        <v>139</v>
      </c>
      <c r="X3728" s="25" t="s">
        <v>71</v>
      </c>
      <c r="Y3728" s="25" t="s">
        <v>114</v>
      </c>
      <c r="Z3728" s="25" t="s">
        <v>66</v>
      </c>
      <c r="AA3728" s="25"/>
      <c r="AB3728" s="26"/>
      <c r="AC3728" s="31">
        <v>11.886400000000002</v>
      </c>
      <c r="AD3728" s="32"/>
      <c r="AE3728" s="32"/>
      <c r="AF3728" s="32"/>
      <c r="AG3728" s="33"/>
      <c r="AH3728" s="33"/>
      <c r="AI3728" s="33"/>
      <c r="AJ3728" s="27"/>
      <c r="AK3728" s="27"/>
      <c r="AL3728" s="27">
        <v>0.9</v>
      </c>
      <c r="AM3728" s="27"/>
      <c r="AN3728" s="27"/>
      <c r="AO3728" s="28" t="s">
        <v>94</v>
      </c>
      <c r="AP3728" s="51"/>
      <c r="AQ3728" s="51"/>
    </row>
    <row r="3729" spans="1:43" ht="12.65" customHeight="1">
      <c r="A3729" s="13" t="s">
        <v>942</v>
      </c>
      <c r="B3729" s="14" t="s">
        <v>3053</v>
      </c>
      <c r="C3729" s="13">
        <v>60</v>
      </c>
      <c r="D3729" s="13" t="s">
        <v>3060</v>
      </c>
      <c r="E3729" s="15" t="s">
        <v>3109</v>
      </c>
      <c r="F3729" s="13">
        <v>6937</v>
      </c>
      <c r="G3729" s="13" t="s">
        <v>2260</v>
      </c>
      <c r="H3729" s="16">
        <v>45894</v>
      </c>
      <c r="I3729" s="17">
        <v>45895</v>
      </c>
      <c r="J3729" s="18">
        <f>I3729</f>
        <v>45895</v>
      </c>
      <c r="K3729" s="19">
        <v>0.9375</v>
      </c>
      <c r="L3729" s="19">
        <v>0.97916666666666663</v>
      </c>
      <c r="M3729" s="20">
        <v>2.0833333333333332E-2</v>
      </c>
      <c r="N3729" s="19">
        <v>6.25E-2</v>
      </c>
      <c r="O3729" s="21">
        <f t="shared" si="140"/>
        <v>4.1666666666666671E-2</v>
      </c>
      <c r="P3729" s="13" t="s">
        <v>50</v>
      </c>
      <c r="Q3729" s="13" t="s">
        <v>50</v>
      </c>
      <c r="R3729" s="22" t="s">
        <v>3090</v>
      </c>
      <c r="S3729" s="22" t="s">
        <v>32</v>
      </c>
      <c r="T3729" s="23" t="s">
        <v>52</v>
      </c>
      <c r="U3729" s="23" t="s">
        <v>50</v>
      </c>
      <c r="V3729" s="22" t="s">
        <v>67</v>
      </c>
      <c r="W3729" s="24" t="s">
        <v>156</v>
      </c>
      <c r="X3729" s="25" t="s">
        <v>63</v>
      </c>
      <c r="Y3729" s="25" t="s">
        <v>114</v>
      </c>
      <c r="Z3729" s="25" t="s">
        <v>60</v>
      </c>
      <c r="AA3729" s="25"/>
      <c r="AB3729" s="26"/>
      <c r="AC3729" s="31">
        <v>4.2393749999999999</v>
      </c>
      <c r="AD3729" s="32"/>
      <c r="AE3729" s="32"/>
      <c r="AF3729" s="32"/>
      <c r="AG3729" s="33"/>
      <c r="AH3729" s="33"/>
      <c r="AI3729" s="33"/>
      <c r="AJ3729" s="27"/>
      <c r="AK3729" s="27"/>
      <c r="AL3729" s="27">
        <v>0.72000000000000008</v>
      </c>
      <c r="AM3729" s="27"/>
      <c r="AN3729" s="27"/>
      <c r="AO3729" s="28" t="s">
        <v>94</v>
      </c>
      <c r="AP3729" s="51"/>
      <c r="AQ3729" s="51"/>
    </row>
    <row r="3730" spans="1:43" ht="12.65" customHeight="1">
      <c r="A3730" s="13" t="s">
        <v>942</v>
      </c>
      <c r="B3730" s="14" t="s">
        <v>3053</v>
      </c>
      <c r="C3730" s="13">
        <v>60</v>
      </c>
      <c r="D3730" s="13" t="s">
        <v>3060</v>
      </c>
      <c r="E3730" s="15" t="s">
        <v>3109</v>
      </c>
      <c r="F3730" s="13">
        <v>6937</v>
      </c>
      <c r="G3730" s="13" t="s">
        <v>2260</v>
      </c>
      <c r="H3730" s="16">
        <v>45894</v>
      </c>
      <c r="I3730" s="17">
        <v>45895</v>
      </c>
      <c r="J3730" s="18">
        <f>I3730</f>
        <v>45895</v>
      </c>
      <c r="K3730" s="19">
        <v>0.97916666666666663</v>
      </c>
      <c r="L3730" s="19">
        <v>2.0833333333333332E-2</v>
      </c>
      <c r="M3730" s="20">
        <v>6.25E-2</v>
      </c>
      <c r="N3730" s="19">
        <v>0.10416666666666667</v>
      </c>
      <c r="O3730" s="21">
        <f t="shared" si="140"/>
        <v>4.1666666666666671E-2</v>
      </c>
      <c r="P3730" s="13" t="s">
        <v>50</v>
      </c>
      <c r="Q3730" s="13" t="s">
        <v>50</v>
      </c>
      <c r="R3730" s="22" t="s">
        <v>3090</v>
      </c>
      <c r="S3730" s="22" t="s">
        <v>32</v>
      </c>
      <c r="T3730" s="23" t="s">
        <v>52</v>
      </c>
      <c r="U3730" s="23" t="s">
        <v>50</v>
      </c>
      <c r="V3730" s="22" t="s">
        <v>67</v>
      </c>
      <c r="W3730" s="24" t="s">
        <v>156</v>
      </c>
      <c r="X3730" s="25" t="s">
        <v>63</v>
      </c>
      <c r="Y3730" s="25" t="s">
        <v>114</v>
      </c>
      <c r="Z3730" s="25" t="s">
        <v>60</v>
      </c>
      <c r="AA3730" s="25"/>
      <c r="AB3730" s="26"/>
      <c r="AC3730" s="31">
        <v>4.2393749999999999</v>
      </c>
      <c r="AD3730" s="32"/>
      <c r="AE3730" s="32"/>
      <c r="AF3730" s="32"/>
      <c r="AG3730" s="33"/>
      <c r="AH3730" s="33"/>
      <c r="AI3730" s="33"/>
      <c r="AJ3730" s="27"/>
      <c r="AK3730" s="27"/>
      <c r="AL3730" s="27">
        <v>0.72000000000000008</v>
      </c>
      <c r="AM3730" s="27"/>
      <c r="AN3730" s="27"/>
      <c r="AO3730" s="28" t="s">
        <v>94</v>
      </c>
      <c r="AP3730" s="51"/>
      <c r="AQ3730" s="51"/>
    </row>
    <row r="3731" spans="1:43" ht="12.65" customHeight="1">
      <c r="A3731" s="13" t="s">
        <v>942</v>
      </c>
      <c r="B3731" s="14" t="s">
        <v>3053</v>
      </c>
      <c r="C3731" s="13">
        <v>60</v>
      </c>
      <c r="D3731" s="13" t="s">
        <v>3060</v>
      </c>
      <c r="E3731" s="15" t="s">
        <v>3109</v>
      </c>
      <c r="F3731" s="13">
        <v>6937</v>
      </c>
      <c r="G3731" s="13" t="s">
        <v>2260</v>
      </c>
      <c r="H3731" s="16">
        <v>45895</v>
      </c>
      <c r="I3731" s="17">
        <v>45895</v>
      </c>
      <c r="J3731" s="18">
        <v>45895</v>
      </c>
      <c r="K3731" s="19">
        <v>0.54166666666666663</v>
      </c>
      <c r="L3731" s="19">
        <v>0.58333333333333337</v>
      </c>
      <c r="M3731" s="20">
        <v>0.625</v>
      </c>
      <c r="N3731" s="19">
        <v>0.66666666666666663</v>
      </c>
      <c r="O3731" s="21">
        <f t="shared" si="140"/>
        <v>4.166666666666663E-2</v>
      </c>
      <c r="P3731" s="13" t="s">
        <v>50</v>
      </c>
      <c r="Q3731" s="13" t="s">
        <v>50</v>
      </c>
      <c r="R3731" s="22" t="s">
        <v>3087</v>
      </c>
      <c r="S3731" s="22" t="s">
        <v>32</v>
      </c>
      <c r="T3731" s="23" t="s">
        <v>52</v>
      </c>
      <c r="U3731" s="23"/>
      <c r="V3731" s="22" t="s">
        <v>67</v>
      </c>
      <c r="W3731" s="24" t="s">
        <v>3677</v>
      </c>
      <c r="X3731" s="25" t="s">
        <v>50</v>
      </c>
      <c r="Y3731" s="25" t="s">
        <v>50</v>
      </c>
      <c r="Z3731" s="25" t="s">
        <v>50</v>
      </c>
      <c r="AA3731" s="25"/>
      <c r="AB3731" s="26"/>
      <c r="AC3731" s="31">
        <v>24.224999999999998</v>
      </c>
      <c r="AD3731" s="32"/>
      <c r="AE3731" s="32"/>
      <c r="AF3731" s="32"/>
      <c r="AG3731" s="33"/>
      <c r="AH3731" s="33"/>
      <c r="AI3731" s="33"/>
      <c r="AJ3731" s="27"/>
      <c r="AK3731" s="27"/>
      <c r="AL3731" s="27">
        <v>0.72000000000000008</v>
      </c>
      <c r="AM3731" s="27"/>
      <c r="AN3731" s="27"/>
      <c r="AO3731" s="28" t="s">
        <v>94</v>
      </c>
      <c r="AP3731" s="51"/>
      <c r="AQ3731" s="51"/>
    </row>
    <row r="3732" spans="1:43" ht="12.65" customHeight="1">
      <c r="A3732" s="13" t="s">
        <v>942</v>
      </c>
      <c r="B3732" s="14" t="s">
        <v>3053</v>
      </c>
      <c r="C3732" s="13">
        <v>60</v>
      </c>
      <c r="D3732" s="13" t="s">
        <v>3060</v>
      </c>
      <c r="E3732" s="15" t="s">
        <v>3109</v>
      </c>
      <c r="F3732" s="13">
        <v>6937</v>
      </c>
      <c r="G3732" s="13" t="s">
        <v>2260</v>
      </c>
      <c r="H3732" s="16">
        <v>45895</v>
      </c>
      <c r="I3732" s="17">
        <v>45895</v>
      </c>
      <c r="J3732" s="18">
        <f>I3732</f>
        <v>45895</v>
      </c>
      <c r="K3732" s="19">
        <v>0.58333333333333337</v>
      </c>
      <c r="L3732" s="19">
        <v>0.66666666666666663</v>
      </c>
      <c r="M3732" s="20">
        <v>0.66666666666666663</v>
      </c>
      <c r="N3732" s="19">
        <v>0.75</v>
      </c>
      <c r="O3732" s="21">
        <f t="shared" si="140"/>
        <v>8.333333333333337E-2</v>
      </c>
      <c r="P3732" s="13" t="s">
        <v>50</v>
      </c>
      <c r="Q3732" s="13" t="s">
        <v>50</v>
      </c>
      <c r="R3732" s="22" t="s">
        <v>3089</v>
      </c>
      <c r="S3732" s="22" t="s">
        <v>31</v>
      </c>
      <c r="T3732" s="23" t="s">
        <v>52</v>
      </c>
      <c r="U3732" s="23" t="s">
        <v>50</v>
      </c>
      <c r="V3732" s="22" t="s">
        <v>67</v>
      </c>
      <c r="W3732" s="24" t="s">
        <v>157</v>
      </c>
      <c r="X3732" s="25" t="s">
        <v>70</v>
      </c>
      <c r="Y3732" s="25" t="s">
        <v>114</v>
      </c>
      <c r="Z3732" s="25" t="s">
        <v>58</v>
      </c>
      <c r="AA3732" s="25"/>
      <c r="AB3732" s="26"/>
      <c r="AC3732" s="31">
        <v>4.3605</v>
      </c>
      <c r="AD3732" s="32"/>
      <c r="AE3732" s="32"/>
      <c r="AF3732" s="32"/>
      <c r="AG3732" s="33"/>
      <c r="AH3732" s="33"/>
      <c r="AI3732" s="33"/>
      <c r="AJ3732" s="27"/>
      <c r="AK3732" s="27"/>
      <c r="AL3732" s="27">
        <v>0.72000000000000008</v>
      </c>
      <c r="AM3732" s="27"/>
      <c r="AN3732" s="27"/>
      <c r="AO3732" s="28" t="s">
        <v>94</v>
      </c>
      <c r="AP3732" s="51"/>
      <c r="AQ3732" s="51"/>
    </row>
    <row r="3733" spans="1:43" ht="12.65" customHeight="1">
      <c r="A3733" s="13" t="s">
        <v>942</v>
      </c>
      <c r="B3733" s="14" t="s">
        <v>3053</v>
      </c>
      <c r="C3733" s="13">
        <v>60</v>
      </c>
      <c r="D3733" s="13" t="s">
        <v>3060</v>
      </c>
      <c r="E3733" s="15" t="s">
        <v>3109</v>
      </c>
      <c r="F3733" s="13">
        <v>6937</v>
      </c>
      <c r="G3733" s="13" t="s">
        <v>2260</v>
      </c>
      <c r="H3733" s="16">
        <v>45895</v>
      </c>
      <c r="I3733" s="17">
        <v>45895</v>
      </c>
      <c r="J3733" s="18">
        <v>45895</v>
      </c>
      <c r="K3733" s="19">
        <v>0.89583333333333337</v>
      </c>
      <c r="L3733" s="19">
        <v>0.9375</v>
      </c>
      <c r="M3733" s="20">
        <v>0.97916666666666663</v>
      </c>
      <c r="N3733" s="19">
        <v>2.0833333333333332E-2</v>
      </c>
      <c r="O3733" s="21">
        <f t="shared" si="140"/>
        <v>4.166666666666663E-2</v>
      </c>
      <c r="P3733" s="13" t="s">
        <v>50</v>
      </c>
      <c r="Q3733" s="13" t="s">
        <v>50</v>
      </c>
      <c r="R3733" s="22" t="s">
        <v>3087</v>
      </c>
      <c r="S3733" s="22" t="s">
        <v>32</v>
      </c>
      <c r="T3733" s="23" t="s">
        <v>52</v>
      </c>
      <c r="U3733" s="23"/>
      <c r="V3733" s="22" t="s">
        <v>67</v>
      </c>
      <c r="W3733" s="24" t="s">
        <v>3677</v>
      </c>
      <c r="X3733" s="25" t="s">
        <v>50</v>
      </c>
      <c r="Y3733" s="25" t="s">
        <v>50</v>
      </c>
      <c r="Z3733" s="25" t="s">
        <v>50</v>
      </c>
      <c r="AA3733" s="25"/>
      <c r="AB3733" s="26"/>
      <c r="AC3733" s="31">
        <v>25.84</v>
      </c>
      <c r="AD3733" s="32"/>
      <c r="AE3733" s="32"/>
      <c r="AF3733" s="32"/>
      <c r="AG3733" s="33"/>
      <c r="AH3733" s="33"/>
      <c r="AI3733" s="33"/>
      <c r="AJ3733" s="27"/>
      <c r="AK3733" s="27"/>
      <c r="AL3733" s="27">
        <v>0.9</v>
      </c>
      <c r="AM3733" s="27"/>
      <c r="AN3733" s="27"/>
      <c r="AO3733" s="28" t="s">
        <v>94</v>
      </c>
      <c r="AP3733" s="51"/>
      <c r="AQ3733" s="51"/>
    </row>
    <row r="3734" spans="1:43" ht="12.65" customHeight="1">
      <c r="A3734" s="13" t="s">
        <v>942</v>
      </c>
      <c r="B3734" s="14" t="s">
        <v>3053</v>
      </c>
      <c r="C3734" s="13">
        <v>60</v>
      </c>
      <c r="D3734" s="13" t="s">
        <v>3060</v>
      </c>
      <c r="E3734" s="15" t="s">
        <v>3109</v>
      </c>
      <c r="F3734" s="13">
        <v>6937</v>
      </c>
      <c r="G3734" s="13" t="s">
        <v>2260</v>
      </c>
      <c r="H3734" s="16">
        <v>45895</v>
      </c>
      <c r="I3734" s="17">
        <v>45896</v>
      </c>
      <c r="J3734" s="18">
        <f>I3734</f>
        <v>45896</v>
      </c>
      <c r="K3734" s="19">
        <v>0.9375</v>
      </c>
      <c r="L3734" s="19">
        <v>0.97916666666666663</v>
      </c>
      <c r="M3734" s="20">
        <v>2.0833333333333332E-2</v>
      </c>
      <c r="N3734" s="19">
        <v>6.25E-2</v>
      </c>
      <c r="O3734" s="21">
        <f t="shared" si="140"/>
        <v>4.1666666666666671E-2</v>
      </c>
      <c r="P3734" s="13" t="s">
        <v>50</v>
      </c>
      <c r="Q3734" s="13" t="s">
        <v>50</v>
      </c>
      <c r="R3734" s="22" t="s">
        <v>3072</v>
      </c>
      <c r="S3734" s="22" t="s">
        <v>32</v>
      </c>
      <c r="T3734" s="23" t="s">
        <v>52</v>
      </c>
      <c r="U3734" s="23" t="s">
        <v>50</v>
      </c>
      <c r="V3734" s="22" t="s">
        <v>67</v>
      </c>
      <c r="W3734" s="24" t="s">
        <v>141</v>
      </c>
      <c r="X3734" s="25" t="s">
        <v>54</v>
      </c>
      <c r="Y3734" s="25" t="s">
        <v>114</v>
      </c>
      <c r="Z3734" s="25" t="s">
        <v>74</v>
      </c>
      <c r="AA3734" s="25"/>
      <c r="AB3734" s="26"/>
      <c r="AC3734" s="31">
        <v>3.9971249999999996</v>
      </c>
      <c r="AD3734" s="32"/>
      <c r="AE3734" s="32"/>
      <c r="AF3734" s="32"/>
      <c r="AG3734" s="33"/>
      <c r="AH3734" s="33"/>
      <c r="AI3734" s="33"/>
      <c r="AJ3734" s="27"/>
      <c r="AK3734" s="27"/>
      <c r="AL3734" s="27">
        <v>0.72000000000000008</v>
      </c>
      <c r="AM3734" s="27"/>
      <c r="AN3734" s="27"/>
      <c r="AO3734" s="28" t="s">
        <v>94</v>
      </c>
      <c r="AP3734" s="51"/>
      <c r="AQ3734" s="51"/>
    </row>
    <row r="3735" spans="1:43" ht="12.65" customHeight="1">
      <c r="A3735" s="13" t="s">
        <v>942</v>
      </c>
      <c r="B3735" s="14" t="s">
        <v>3053</v>
      </c>
      <c r="C3735" s="13">
        <v>60</v>
      </c>
      <c r="D3735" s="13" t="s">
        <v>3060</v>
      </c>
      <c r="E3735" s="15" t="s">
        <v>3109</v>
      </c>
      <c r="F3735" s="13">
        <v>6937</v>
      </c>
      <c r="G3735" s="13" t="s">
        <v>2260</v>
      </c>
      <c r="H3735" s="16">
        <v>45895</v>
      </c>
      <c r="I3735" s="17">
        <v>45896</v>
      </c>
      <c r="J3735" s="18">
        <f>I3735</f>
        <v>45896</v>
      </c>
      <c r="K3735" s="19">
        <v>0.97916666666666663</v>
      </c>
      <c r="L3735" s="19">
        <v>2.0833333333333332E-2</v>
      </c>
      <c r="M3735" s="20">
        <v>6.25E-2</v>
      </c>
      <c r="N3735" s="19">
        <v>0.10416666666666667</v>
      </c>
      <c r="O3735" s="21">
        <f t="shared" si="140"/>
        <v>4.1666666666666671E-2</v>
      </c>
      <c r="P3735" s="13" t="s">
        <v>50</v>
      </c>
      <c r="Q3735" s="13" t="s">
        <v>50</v>
      </c>
      <c r="R3735" s="22" t="s">
        <v>3072</v>
      </c>
      <c r="S3735" s="22" t="s">
        <v>32</v>
      </c>
      <c r="T3735" s="23" t="s">
        <v>52</v>
      </c>
      <c r="U3735" s="23" t="s">
        <v>50</v>
      </c>
      <c r="V3735" s="22" t="s">
        <v>67</v>
      </c>
      <c r="W3735" s="24" t="s">
        <v>141</v>
      </c>
      <c r="X3735" s="25" t="s">
        <v>54</v>
      </c>
      <c r="Y3735" s="25" t="s">
        <v>114</v>
      </c>
      <c r="Z3735" s="25" t="s">
        <v>74</v>
      </c>
      <c r="AA3735" s="25"/>
      <c r="AB3735" s="26"/>
      <c r="AC3735" s="31">
        <v>3.9971249999999996</v>
      </c>
      <c r="AD3735" s="32"/>
      <c r="AE3735" s="32"/>
      <c r="AF3735" s="32"/>
      <c r="AG3735" s="33"/>
      <c r="AH3735" s="33"/>
      <c r="AI3735" s="33"/>
      <c r="AJ3735" s="27"/>
      <c r="AK3735" s="27"/>
      <c r="AL3735" s="27">
        <v>0.72000000000000008</v>
      </c>
      <c r="AM3735" s="27"/>
      <c r="AN3735" s="27"/>
      <c r="AO3735" s="28" t="s">
        <v>94</v>
      </c>
      <c r="AP3735" s="51"/>
      <c r="AQ3735" s="51"/>
    </row>
    <row r="3736" spans="1:43" ht="12.65" customHeight="1">
      <c r="A3736" s="13" t="s">
        <v>942</v>
      </c>
      <c r="B3736" s="14" t="s">
        <v>3053</v>
      </c>
      <c r="C3736" s="13">
        <v>60</v>
      </c>
      <c r="D3736" s="13" t="s">
        <v>3060</v>
      </c>
      <c r="E3736" s="15" t="s">
        <v>3109</v>
      </c>
      <c r="F3736" s="13">
        <v>6937</v>
      </c>
      <c r="G3736" s="13" t="s">
        <v>2260</v>
      </c>
      <c r="H3736" s="16">
        <v>45896</v>
      </c>
      <c r="I3736" s="17">
        <v>45896</v>
      </c>
      <c r="J3736" s="18">
        <v>45896</v>
      </c>
      <c r="K3736" s="19">
        <v>0.3125</v>
      </c>
      <c r="L3736" s="19">
        <v>0.33333333333333331</v>
      </c>
      <c r="M3736" s="20">
        <v>0.39583333333333331</v>
      </c>
      <c r="N3736" s="19">
        <v>0.41666666666666669</v>
      </c>
      <c r="O3736" s="21">
        <f t="shared" si="140"/>
        <v>2.083333333333337E-2</v>
      </c>
      <c r="P3736" s="13" t="s">
        <v>50</v>
      </c>
      <c r="Q3736" s="13" t="s">
        <v>50</v>
      </c>
      <c r="R3736" s="22" t="s">
        <v>3117</v>
      </c>
      <c r="S3736" s="22" t="s">
        <v>33</v>
      </c>
      <c r="T3736" s="23" t="s">
        <v>52</v>
      </c>
      <c r="U3736" s="23"/>
      <c r="V3736" s="22" t="s">
        <v>67</v>
      </c>
      <c r="W3736" s="24" t="s">
        <v>3677</v>
      </c>
      <c r="X3736" s="25" t="s">
        <v>50</v>
      </c>
      <c r="Y3736" s="25" t="s">
        <v>50</v>
      </c>
      <c r="Z3736" s="25" t="s">
        <v>50</v>
      </c>
      <c r="AA3736" s="25"/>
      <c r="AB3736" s="26"/>
      <c r="AC3736" s="31">
        <v>2.2610000000000001</v>
      </c>
      <c r="AD3736" s="32"/>
      <c r="AE3736" s="32"/>
      <c r="AF3736" s="32"/>
      <c r="AG3736" s="33"/>
      <c r="AH3736" s="33"/>
      <c r="AI3736" s="33"/>
      <c r="AJ3736" s="27"/>
      <c r="AK3736" s="27"/>
      <c r="AL3736" s="27">
        <v>0.72000000000000008</v>
      </c>
      <c r="AM3736" s="27"/>
      <c r="AN3736" s="27"/>
      <c r="AO3736" s="28" t="s">
        <v>94</v>
      </c>
      <c r="AP3736" s="51"/>
      <c r="AQ3736" s="51"/>
    </row>
    <row r="3737" spans="1:43" ht="12.65" customHeight="1">
      <c r="A3737" s="13" t="s">
        <v>942</v>
      </c>
      <c r="B3737" s="14" t="s">
        <v>3053</v>
      </c>
      <c r="C3737" s="13">
        <v>60</v>
      </c>
      <c r="D3737" s="13" t="s">
        <v>3060</v>
      </c>
      <c r="E3737" s="15" t="s">
        <v>3109</v>
      </c>
      <c r="F3737" s="13">
        <v>6937</v>
      </c>
      <c r="G3737" s="13" t="s">
        <v>2260</v>
      </c>
      <c r="H3737" s="16">
        <v>45896</v>
      </c>
      <c r="I3737" s="17">
        <v>45896</v>
      </c>
      <c r="J3737" s="18">
        <v>45896</v>
      </c>
      <c r="K3737" s="19">
        <v>0.5625</v>
      </c>
      <c r="L3737" s="19">
        <v>0.58333333333333337</v>
      </c>
      <c r="M3737" s="20">
        <v>0.64583333333333337</v>
      </c>
      <c r="N3737" s="19">
        <v>0.66666666666666663</v>
      </c>
      <c r="O3737" s="21">
        <f t="shared" si="140"/>
        <v>2.0833333333333259E-2</v>
      </c>
      <c r="P3737" s="13" t="s">
        <v>50</v>
      </c>
      <c r="Q3737" s="13" t="s">
        <v>50</v>
      </c>
      <c r="R3737" s="22" t="s">
        <v>3117</v>
      </c>
      <c r="S3737" s="22" t="s">
        <v>33</v>
      </c>
      <c r="T3737" s="23" t="s">
        <v>52</v>
      </c>
      <c r="U3737" s="23"/>
      <c r="V3737" s="22" t="s">
        <v>67</v>
      </c>
      <c r="W3737" s="24" t="s">
        <v>3677</v>
      </c>
      <c r="X3737" s="25" t="s">
        <v>50</v>
      </c>
      <c r="Y3737" s="25" t="s">
        <v>50</v>
      </c>
      <c r="Z3737" s="25" t="s">
        <v>50</v>
      </c>
      <c r="AA3737" s="25"/>
      <c r="AB3737" s="26"/>
      <c r="AC3737" s="31">
        <v>4.8449999999999998</v>
      </c>
      <c r="AD3737" s="32"/>
      <c r="AE3737" s="32"/>
      <c r="AF3737" s="32"/>
      <c r="AG3737" s="33"/>
      <c r="AH3737" s="33"/>
      <c r="AI3737" s="33"/>
      <c r="AJ3737" s="27"/>
      <c r="AK3737" s="27"/>
      <c r="AL3737" s="27">
        <v>0.72000000000000008</v>
      </c>
      <c r="AM3737" s="27"/>
      <c r="AN3737" s="27"/>
      <c r="AO3737" s="28" t="s">
        <v>94</v>
      </c>
      <c r="AP3737" s="51"/>
      <c r="AQ3737" s="51"/>
    </row>
    <row r="3738" spans="1:43" ht="12.65" customHeight="1">
      <c r="A3738" s="13" t="s">
        <v>942</v>
      </c>
      <c r="B3738" s="14" t="s">
        <v>3053</v>
      </c>
      <c r="C3738" s="13">
        <v>60</v>
      </c>
      <c r="D3738" s="13" t="s">
        <v>3060</v>
      </c>
      <c r="E3738" s="15" t="s">
        <v>3109</v>
      </c>
      <c r="F3738" s="13">
        <v>6937</v>
      </c>
      <c r="G3738" s="13" t="s">
        <v>2260</v>
      </c>
      <c r="H3738" s="16">
        <v>45896</v>
      </c>
      <c r="I3738" s="17">
        <v>45896</v>
      </c>
      <c r="J3738" s="18">
        <f>I3738</f>
        <v>45896</v>
      </c>
      <c r="K3738" s="19">
        <v>0.58333333333333337</v>
      </c>
      <c r="L3738" s="19">
        <v>0.66666666666666663</v>
      </c>
      <c r="M3738" s="20">
        <v>0.66666666666666663</v>
      </c>
      <c r="N3738" s="19">
        <v>0.75</v>
      </c>
      <c r="O3738" s="21">
        <f t="shared" si="140"/>
        <v>8.333333333333337E-2</v>
      </c>
      <c r="P3738" s="13" t="s">
        <v>50</v>
      </c>
      <c r="Q3738" s="13" t="s">
        <v>50</v>
      </c>
      <c r="R3738" s="22" t="s">
        <v>3064</v>
      </c>
      <c r="S3738" s="22" t="s">
        <v>31</v>
      </c>
      <c r="T3738" s="23" t="s">
        <v>52</v>
      </c>
      <c r="U3738" s="23" t="s">
        <v>50</v>
      </c>
      <c r="V3738" s="22" t="s">
        <v>67</v>
      </c>
      <c r="W3738" s="24" t="s">
        <v>133</v>
      </c>
      <c r="X3738" s="25" t="s">
        <v>77</v>
      </c>
      <c r="Y3738" s="25" t="s">
        <v>114</v>
      </c>
      <c r="Z3738" s="25" t="s">
        <v>83</v>
      </c>
      <c r="AA3738" s="25"/>
      <c r="AB3738" s="26"/>
      <c r="AC3738" s="31">
        <v>3.63375</v>
      </c>
      <c r="AD3738" s="32"/>
      <c r="AE3738" s="32"/>
      <c r="AF3738" s="32"/>
      <c r="AG3738" s="33"/>
      <c r="AH3738" s="33"/>
      <c r="AI3738" s="33"/>
      <c r="AJ3738" s="27"/>
      <c r="AK3738" s="27"/>
      <c r="AL3738" s="27">
        <v>0.72000000000000008</v>
      </c>
      <c r="AM3738" s="27"/>
      <c r="AN3738" s="27"/>
      <c r="AO3738" s="28" t="s">
        <v>94</v>
      </c>
      <c r="AP3738" s="51"/>
      <c r="AQ3738" s="51"/>
    </row>
    <row r="3739" spans="1:43" ht="12.65" customHeight="1">
      <c r="A3739" s="13" t="s">
        <v>942</v>
      </c>
      <c r="B3739" s="14" t="s">
        <v>3053</v>
      </c>
      <c r="C3739" s="13">
        <v>60</v>
      </c>
      <c r="D3739" s="13" t="s">
        <v>3060</v>
      </c>
      <c r="E3739" s="15" t="s">
        <v>3109</v>
      </c>
      <c r="F3739" s="13">
        <v>6937</v>
      </c>
      <c r="G3739" s="13" t="s">
        <v>2260</v>
      </c>
      <c r="H3739" s="16">
        <v>45896</v>
      </c>
      <c r="I3739" s="17">
        <v>45896</v>
      </c>
      <c r="J3739" s="18">
        <v>45896</v>
      </c>
      <c r="K3739" s="19">
        <v>0.70833333333333337</v>
      </c>
      <c r="L3739" s="19">
        <v>0.72916666666666663</v>
      </c>
      <c r="M3739" s="20">
        <v>0.79166666666666663</v>
      </c>
      <c r="N3739" s="19">
        <v>0.8125</v>
      </c>
      <c r="O3739" s="21">
        <f t="shared" si="140"/>
        <v>2.083333333333337E-2</v>
      </c>
      <c r="P3739" s="13" t="s">
        <v>50</v>
      </c>
      <c r="Q3739" s="13" t="s">
        <v>50</v>
      </c>
      <c r="R3739" s="22" t="s">
        <v>3112</v>
      </c>
      <c r="S3739" s="22" t="s">
        <v>33</v>
      </c>
      <c r="T3739" s="23" t="s">
        <v>52</v>
      </c>
      <c r="U3739" s="23"/>
      <c r="V3739" s="22" t="s">
        <v>67</v>
      </c>
      <c r="W3739" s="24" t="s">
        <v>3677</v>
      </c>
      <c r="X3739" s="25" t="s">
        <v>50</v>
      </c>
      <c r="Y3739" s="25" t="s">
        <v>50</v>
      </c>
      <c r="Z3739" s="25" t="s">
        <v>50</v>
      </c>
      <c r="AA3739" s="25"/>
      <c r="AB3739" s="26"/>
      <c r="AC3739" s="31">
        <v>6.46</v>
      </c>
      <c r="AD3739" s="32"/>
      <c r="AE3739" s="32"/>
      <c r="AF3739" s="32"/>
      <c r="AG3739" s="33"/>
      <c r="AH3739" s="33"/>
      <c r="AI3739" s="33"/>
      <c r="AJ3739" s="27"/>
      <c r="AK3739" s="27"/>
      <c r="AL3739" s="27">
        <v>0.9</v>
      </c>
      <c r="AM3739" s="27"/>
      <c r="AN3739" s="27"/>
      <c r="AO3739" s="28" t="s">
        <v>94</v>
      </c>
      <c r="AP3739" s="51"/>
      <c r="AQ3739" s="51"/>
    </row>
    <row r="3740" spans="1:43" ht="12.65" customHeight="1">
      <c r="A3740" s="13" t="s">
        <v>942</v>
      </c>
      <c r="B3740" s="14" t="s">
        <v>3053</v>
      </c>
      <c r="C3740" s="13">
        <v>60</v>
      </c>
      <c r="D3740" s="13" t="s">
        <v>3060</v>
      </c>
      <c r="E3740" s="15" t="s">
        <v>3109</v>
      </c>
      <c r="F3740" s="13">
        <v>6937</v>
      </c>
      <c r="G3740" s="13" t="s">
        <v>2260</v>
      </c>
      <c r="H3740" s="16">
        <v>45896</v>
      </c>
      <c r="I3740" s="17">
        <v>45896</v>
      </c>
      <c r="J3740" s="18">
        <v>45896</v>
      </c>
      <c r="K3740" s="19">
        <v>0.89583333333333337</v>
      </c>
      <c r="L3740" s="19">
        <v>0.9375</v>
      </c>
      <c r="M3740" s="20">
        <v>0.97916666666666663</v>
      </c>
      <c r="N3740" s="19">
        <v>2.0833333333333332E-2</v>
      </c>
      <c r="O3740" s="21">
        <f t="shared" si="140"/>
        <v>4.166666666666663E-2</v>
      </c>
      <c r="P3740" s="13" t="s">
        <v>50</v>
      </c>
      <c r="Q3740" s="13" t="s">
        <v>50</v>
      </c>
      <c r="R3740" s="22" t="s">
        <v>3087</v>
      </c>
      <c r="S3740" s="22" t="s">
        <v>32</v>
      </c>
      <c r="T3740" s="23" t="s">
        <v>52</v>
      </c>
      <c r="U3740" s="23"/>
      <c r="V3740" s="22" t="s">
        <v>67</v>
      </c>
      <c r="W3740" s="24" t="s">
        <v>3677</v>
      </c>
      <c r="X3740" s="25" t="s">
        <v>50</v>
      </c>
      <c r="Y3740" s="25" t="s">
        <v>50</v>
      </c>
      <c r="Z3740" s="25" t="s">
        <v>50</v>
      </c>
      <c r="AA3740" s="25"/>
      <c r="AB3740" s="26"/>
      <c r="AC3740" s="31">
        <v>25.84</v>
      </c>
      <c r="AD3740" s="32"/>
      <c r="AE3740" s="32"/>
      <c r="AF3740" s="32"/>
      <c r="AG3740" s="33"/>
      <c r="AH3740" s="33"/>
      <c r="AI3740" s="33"/>
      <c r="AJ3740" s="27"/>
      <c r="AK3740" s="27"/>
      <c r="AL3740" s="27">
        <v>0.9</v>
      </c>
      <c r="AM3740" s="27"/>
      <c r="AN3740" s="27"/>
      <c r="AO3740" s="28" t="s">
        <v>94</v>
      </c>
      <c r="AP3740" s="51"/>
      <c r="AQ3740" s="51"/>
    </row>
    <row r="3741" spans="1:43" ht="12.65" customHeight="1">
      <c r="A3741" s="13" t="s">
        <v>942</v>
      </c>
      <c r="B3741" s="14" t="s">
        <v>3053</v>
      </c>
      <c r="C3741" s="13">
        <v>60</v>
      </c>
      <c r="D3741" s="13" t="s">
        <v>3060</v>
      </c>
      <c r="E3741" s="15" t="s">
        <v>3109</v>
      </c>
      <c r="F3741" s="13">
        <v>6937</v>
      </c>
      <c r="G3741" s="13" t="s">
        <v>2260</v>
      </c>
      <c r="H3741" s="16">
        <v>45896</v>
      </c>
      <c r="I3741" s="17">
        <v>45897</v>
      </c>
      <c r="J3741" s="18">
        <f>I3741</f>
        <v>45897</v>
      </c>
      <c r="K3741" s="19">
        <v>0.9375</v>
      </c>
      <c r="L3741" s="19">
        <v>0.97916666666666663</v>
      </c>
      <c r="M3741" s="20">
        <v>2.0833333333333332E-2</v>
      </c>
      <c r="N3741" s="19">
        <v>6.25E-2</v>
      </c>
      <c r="O3741" s="21">
        <f t="shared" si="140"/>
        <v>4.1666666666666671E-2</v>
      </c>
      <c r="P3741" s="13" t="s">
        <v>50</v>
      </c>
      <c r="Q3741" s="13" t="s">
        <v>50</v>
      </c>
      <c r="R3741" s="22" t="s">
        <v>3072</v>
      </c>
      <c r="S3741" s="22" t="s">
        <v>32</v>
      </c>
      <c r="T3741" s="23" t="s">
        <v>52</v>
      </c>
      <c r="U3741" s="23" t="s">
        <v>50</v>
      </c>
      <c r="V3741" s="22" t="s">
        <v>67</v>
      </c>
      <c r="W3741" s="24" t="s">
        <v>141</v>
      </c>
      <c r="X3741" s="25" t="s">
        <v>54</v>
      </c>
      <c r="Y3741" s="25" t="s">
        <v>114</v>
      </c>
      <c r="Z3741" s="25" t="s">
        <v>74</v>
      </c>
      <c r="AA3741" s="25"/>
      <c r="AB3741" s="26"/>
      <c r="AC3741" s="31">
        <v>3.9971249999999996</v>
      </c>
      <c r="AD3741" s="32"/>
      <c r="AE3741" s="32"/>
      <c r="AF3741" s="32"/>
      <c r="AG3741" s="33"/>
      <c r="AH3741" s="33"/>
      <c r="AI3741" s="33"/>
      <c r="AJ3741" s="27"/>
      <c r="AK3741" s="27"/>
      <c r="AL3741" s="27">
        <v>0.72000000000000008</v>
      </c>
      <c r="AM3741" s="27"/>
      <c r="AN3741" s="27"/>
      <c r="AO3741" s="28" t="s">
        <v>94</v>
      </c>
      <c r="AP3741" s="51"/>
      <c r="AQ3741" s="51"/>
    </row>
    <row r="3742" spans="1:43" ht="12.65" customHeight="1">
      <c r="A3742" s="13" t="s">
        <v>942</v>
      </c>
      <c r="B3742" s="14" t="s">
        <v>3053</v>
      </c>
      <c r="C3742" s="13">
        <v>60</v>
      </c>
      <c r="D3742" s="13" t="s">
        <v>3060</v>
      </c>
      <c r="E3742" s="15" t="s">
        <v>3109</v>
      </c>
      <c r="F3742" s="13">
        <v>6937</v>
      </c>
      <c r="G3742" s="13" t="s">
        <v>2260</v>
      </c>
      <c r="H3742" s="16">
        <v>45896</v>
      </c>
      <c r="I3742" s="17">
        <v>45897</v>
      </c>
      <c r="J3742" s="18">
        <f>I3742</f>
        <v>45897</v>
      </c>
      <c r="K3742" s="19">
        <v>0.97916666666666663</v>
      </c>
      <c r="L3742" s="19">
        <v>2.0833333333333332E-2</v>
      </c>
      <c r="M3742" s="20">
        <v>6.25E-2</v>
      </c>
      <c r="N3742" s="19">
        <v>0.10416666666666667</v>
      </c>
      <c r="O3742" s="21">
        <f t="shared" si="140"/>
        <v>4.1666666666666671E-2</v>
      </c>
      <c r="P3742" s="13" t="s">
        <v>50</v>
      </c>
      <c r="Q3742" s="13" t="s">
        <v>50</v>
      </c>
      <c r="R3742" s="22" t="s">
        <v>3072</v>
      </c>
      <c r="S3742" s="22" t="s">
        <v>32</v>
      </c>
      <c r="T3742" s="23" t="s">
        <v>52</v>
      </c>
      <c r="U3742" s="23" t="s">
        <v>50</v>
      </c>
      <c r="V3742" s="22" t="s">
        <v>67</v>
      </c>
      <c r="W3742" s="24" t="s">
        <v>141</v>
      </c>
      <c r="X3742" s="25" t="s">
        <v>54</v>
      </c>
      <c r="Y3742" s="25" t="s">
        <v>114</v>
      </c>
      <c r="Z3742" s="25" t="s">
        <v>74</v>
      </c>
      <c r="AA3742" s="25"/>
      <c r="AB3742" s="26"/>
      <c r="AC3742" s="31">
        <v>3.9971249999999996</v>
      </c>
      <c r="AD3742" s="32"/>
      <c r="AE3742" s="32"/>
      <c r="AF3742" s="32"/>
      <c r="AG3742" s="33"/>
      <c r="AH3742" s="33"/>
      <c r="AI3742" s="33"/>
      <c r="AJ3742" s="27"/>
      <c r="AK3742" s="27"/>
      <c r="AL3742" s="27">
        <v>0.72000000000000008</v>
      </c>
      <c r="AM3742" s="27"/>
      <c r="AN3742" s="27"/>
      <c r="AO3742" s="28" t="s">
        <v>94</v>
      </c>
      <c r="AP3742" s="51"/>
      <c r="AQ3742" s="51"/>
    </row>
    <row r="3743" spans="1:43" ht="12.65" customHeight="1">
      <c r="A3743" s="13" t="s">
        <v>942</v>
      </c>
      <c r="B3743" s="14" t="s">
        <v>3053</v>
      </c>
      <c r="C3743" s="13">
        <v>60</v>
      </c>
      <c r="D3743" s="13" t="s">
        <v>3060</v>
      </c>
      <c r="E3743" s="15" t="s">
        <v>3109</v>
      </c>
      <c r="F3743" s="13">
        <v>6937</v>
      </c>
      <c r="G3743" s="13" t="s">
        <v>2260</v>
      </c>
      <c r="H3743" s="16">
        <v>45897</v>
      </c>
      <c r="I3743" s="17">
        <v>45897</v>
      </c>
      <c r="J3743" s="18">
        <v>45897</v>
      </c>
      <c r="K3743" s="19">
        <v>0.3125</v>
      </c>
      <c r="L3743" s="19">
        <v>0.33333333333333331</v>
      </c>
      <c r="M3743" s="20">
        <v>0.39583333333333331</v>
      </c>
      <c r="N3743" s="19">
        <v>0.41666666666666669</v>
      </c>
      <c r="O3743" s="21">
        <f t="shared" si="140"/>
        <v>2.083333333333337E-2</v>
      </c>
      <c r="P3743" s="13" t="s">
        <v>50</v>
      </c>
      <c r="Q3743" s="13" t="s">
        <v>50</v>
      </c>
      <c r="R3743" s="22" t="s">
        <v>3117</v>
      </c>
      <c r="S3743" s="22" t="s">
        <v>33</v>
      </c>
      <c r="T3743" s="23" t="s">
        <v>52</v>
      </c>
      <c r="U3743" s="23"/>
      <c r="V3743" s="22" t="s">
        <v>67</v>
      </c>
      <c r="W3743" s="24" t="s">
        <v>3677</v>
      </c>
      <c r="X3743" s="25" t="s">
        <v>50</v>
      </c>
      <c r="Y3743" s="25" t="s">
        <v>50</v>
      </c>
      <c r="Z3743" s="25" t="s">
        <v>50</v>
      </c>
      <c r="AA3743" s="25"/>
      <c r="AB3743" s="26"/>
      <c r="AC3743" s="31">
        <v>2.2610000000000001</v>
      </c>
      <c r="AD3743" s="32"/>
      <c r="AE3743" s="32"/>
      <c r="AF3743" s="32"/>
      <c r="AG3743" s="33"/>
      <c r="AH3743" s="33"/>
      <c r="AI3743" s="33"/>
      <c r="AJ3743" s="27"/>
      <c r="AK3743" s="27"/>
      <c r="AL3743" s="27">
        <v>0.72000000000000008</v>
      </c>
      <c r="AM3743" s="27"/>
      <c r="AN3743" s="27"/>
      <c r="AO3743" s="28" t="s">
        <v>94</v>
      </c>
      <c r="AP3743" s="51"/>
      <c r="AQ3743" s="51"/>
    </row>
    <row r="3744" spans="1:43" ht="12.65" customHeight="1">
      <c r="A3744" s="13" t="s">
        <v>942</v>
      </c>
      <c r="B3744" s="14" t="s">
        <v>3053</v>
      </c>
      <c r="C3744" s="13">
        <v>60</v>
      </c>
      <c r="D3744" s="13" t="s">
        <v>3060</v>
      </c>
      <c r="E3744" s="15" t="s">
        <v>3109</v>
      </c>
      <c r="F3744" s="13">
        <v>6937</v>
      </c>
      <c r="G3744" s="13" t="s">
        <v>2260</v>
      </c>
      <c r="H3744" s="16">
        <v>45897</v>
      </c>
      <c r="I3744" s="17">
        <v>45897</v>
      </c>
      <c r="J3744" s="18">
        <v>45897</v>
      </c>
      <c r="K3744" s="19">
        <v>0.5625</v>
      </c>
      <c r="L3744" s="19">
        <v>0.58333333333333337</v>
      </c>
      <c r="M3744" s="20">
        <v>0.64583333333333337</v>
      </c>
      <c r="N3744" s="19">
        <v>0.66666666666666663</v>
      </c>
      <c r="O3744" s="21">
        <f t="shared" si="140"/>
        <v>2.0833333333333259E-2</v>
      </c>
      <c r="P3744" s="13" t="s">
        <v>50</v>
      </c>
      <c r="Q3744" s="13" t="s">
        <v>50</v>
      </c>
      <c r="R3744" s="22" t="s">
        <v>3117</v>
      </c>
      <c r="S3744" s="22" t="s">
        <v>33</v>
      </c>
      <c r="T3744" s="23" t="s">
        <v>52</v>
      </c>
      <c r="U3744" s="23"/>
      <c r="V3744" s="22" t="s">
        <v>67</v>
      </c>
      <c r="W3744" s="24" t="s">
        <v>3677</v>
      </c>
      <c r="X3744" s="25" t="s">
        <v>50</v>
      </c>
      <c r="Y3744" s="25" t="s">
        <v>50</v>
      </c>
      <c r="Z3744" s="25" t="s">
        <v>50</v>
      </c>
      <c r="AA3744" s="25"/>
      <c r="AB3744" s="26"/>
      <c r="AC3744" s="31">
        <v>4.8449999999999998</v>
      </c>
      <c r="AD3744" s="32"/>
      <c r="AE3744" s="32"/>
      <c r="AF3744" s="32"/>
      <c r="AG3744" s="33"/>
      <c r="AH3744" s="33"/>
      <c r="AI3744" s="33"/>
      <c r="AJ3744" s="27"/>
      <c r="AK3744" s="27"/>
      <c r="AL3744" s="27">
        <v>0.72000000000000008</v>
      </c>
      <c r="AM3744" s="27"/>
      <c r="AN3744" s="27"/>
      <c r="AO3744" s="28" t="s">
        <v>94</v>
      </c>
      <c r="AP3744" s="51"/>
      <c r="AQ3744" s="51"/>
    </row>
    <row r="3745" spans="1:43" ht="12.65" customHeight="1">
      <c r="A3745" s="13" t="s">
        <v>942</v>
      </c>
      <c r="B3745" s="14" t="s">
        <v>3053</v>
      </c>
      <c r="C3745" s="13">
        <v>60</v>
      </c>
      <c r="D3745" s="13" t="s">
        <v>3060</v>
      </c>
      <c r="E3745" s="15" t="s">
        <v>3109</v>
      </c>
      <c r="F3745" s="13">
        <v>6937</v>
      </c>
      <c r="G3745" s="13" t="s">
        <v>2260</v>
      </c>
      <c r="H3745" s="16">
        <v>45897</v>
      </c>
      <c r="I3745" s="17">
        <v>45897</v>
      </c>
      <c r="J3745" s="18">
        <f>I3745</f>
        <v>45897</v>
      </c>
      <c r="K3745" s="19">
        <v>0.58333333333333337</v>
      </c>
      <c r="L3745" s="19">
        <v>0.66666666666666663</v>
      </c>
      <c r="M3745" s="20">
        <v>0.66666666666666663</v>
      </c>
      <c r="N3745" s="19">
        <v>0.75</v>
      </c>
      <c r="O3745" s="21">
        <f t="shared" si="140"/>
        <v>8.333333333333337E-2</v>
      </c>
      <c r="P3745" s="13" t="s">
        <v>50</v>
      </c>
      <c r="Q3745" s="13" t="s">
        <v>50</v>
      </c>
      <c r="R3745" s="22" t="s">
        <v>3064</v>
      </c>
      <c r="S3745" s="22" t="s">
        <v>31</v>
      </c>
      <c r="T3745" s="23" t="s">
        <v>52</v>
      </c>
      <c r="U3745" s="23" t="s">
        <v>50</v>
      </c>
      <c r="V3745" s="22" t="s">
        <v>67</v>
      </c>
      <c r="W3745" s="24" t="s">
        <v>133</v>
      </c>
      <c r="X3745" s="25" t="s">
        <v>77</v>
      </c>
      <c r="Y3745" s="25" t="s">
        <v>114</v>
      </c>
      <c r="Z3745" s="25" t="s">
        <v>83</v>
      </c>
      <c r="AA3745" s="25"/>
      <c r="AB3745" s="26"/>
      <c r="AC3745" s="31">
        <v>3.63375</v>
      </c>
      <c r="AD3745" s="32"/>
      <c r="AE3745" s="32"/>
      <c r="AF3745" s="32"/>
      <c r="AG3745" s="33"/>
      <c r="AH3745" s="33"/>
      <c r="AI3745" s="33"/>
      <c r="AJ3745" s="27"/>
      <c r="AK3745" s="27"/>
      <c r="AL3745" s="27">
        <v>0.72000000000000008</v>
      </c>
      <c r="AM3745" s="27"/>
      <c r="AN3745" s="27"/>
      <c r="AO3745" s="28" t="s">
        <v>94</v>
      </c>
      <c r="AP3745" s="51"/>
      <c r="AQ3745" s="51"/>
    </row>
    <row r="3746" spans="1:43" ht="12.65" customHeight="1">
      <c r="A3746" s="13" t="s">
        <v>942</v>
      </c>
      <c r="B3746" s="14" t="s">
        <v>3053</v>
      </c>
      <c r="C3746" s="13">
        <v>60</v>
      </c>
      <c r="D3746" s="13" t="s">
        <v>3060</v>
      </c>
      <c r="E3746" s="15" t="s">
        <v>3109</v>
      </c>
      <c r="F3746" s="13">
        <v>6937</v>
      </c>
      <c r="G3746" s="13" t="s">
        <v>2260</v>
      </c>
      <c r="H3746" s="16">
        <v>45897</v>
      </c>
      <c r="I3746" s="17">
        <v>45897</v>
      </c>
      <c r="J3746" s="18">
        <v>45897</v>
      </c>
      <c r="K3746" s="19">
        <v>0.70833333333333337</v>
      </c>
      <c r="L3746" s="19">
        <v>0.72916666666666663</v>
      </c>
      <c r="M3746" s="20">
        <v>0.79166666666666663</v>
      </c>
      <c r="N3746" s="19">
        <v>0.8125</v>
      </c>
      <c r="O3746" s="21">
        <f t="shared" si="140"/>
        <v>2.083333333333337E-2</v>
      </c>
      <c r="P3746" s="13" t="s">
        <v>50</v>
      </c>
      <c r="Q3746" s="13" t="s">
        <v>50</v>
      </c>
      <c r="R3746" s="22" t="s">
        <v>3112</v>
      </c>
      <c r="S3746" s="22" t="s">
        <v>33</v>
      </c>
      <c r="T3746" s="23" t="s">
        <v>52</v>
      </c>
      <c r="U3746" s="23"/>
      <c r="V3746" s="22" t="s">
        <v>67</v>
      </c>
      <c r="W3746" s="24" t="s">
        <v>3677</v>
      </c>
      <c r="X3746" s="25" t="s">
        <v>50</v>
      </c>
      <c r="Y3746" s="25" t="s">
        <v>50</v>
      </c>
      <c r="Z3746" s="25" t="s">
        <v>50</v>
      </c>
      <c r="AA3746" s="25"/>
      <c r="AB3746" s="26"/>
      <c r="AC3746" s="31">
        <v>6.46</v>
      </c>
      <c r="AD3746" s="32"/>
      <c r="AE3746" s="32"/>
      <c r="AF3746" s="32"/>
      <c r="AG3746" s="33"/>
      <c r="AH3746" s="33"/>
      <c r="AI3746" s="33"/>
      <c r="AJ3746" s="27"/>
      <c r="AK3746" s="27"/>
      <c r="AL3746" s="27">
        <v>0.9</v>
      </c>
      <c r="AM3746" s="27"/>
      <c r="AN3746" s="27"/>
      <c r="AO3746" s="28" t="s">
        <v>94</v>
      </c>
      <c r="AP3746" s="51"/>
      <c r="AQ3746" s="51"/>
    </row>
    <row r="3747" spans="1:43" ht="12.65" customHeight="1">
      <c r="A3747" s="13" t="s">
        <v>942</v>
      </c>
      <c r="B3747" s="14" t="s">
        <v>3053</v>
      </c>
      <c r="C3747" s="13">
        <v>60</v>
      </c>
      <c r="D3747" s="13" t="s">
        <v>3060</v>
      </c>
      <c r="E3747" s="15" t="s">
        <v>3109</v>
      </c>
      <c r="F3747" s="13">
        <v>6937</v>
      </c>
      <c r="G3747" s="13" t="s">
        <v>2260</v>
      </c>
      <c r="H3747" s="16">
        <v>45897</v>
      </c>
      <c r="I3747" s="17">
        <v>45897</v>
      </c>
      <c r="J3747" s="18">
        <v>45897</v>
      </c>
      <c r="K3747" s="19">
        <v>0.77083333333333337</v>
      </c>
      <c r="L3747" s="19">
        <v>0.79166666666666663</v>
      </c>
      <c r="M3747" s="20">
        <v>0.85416666666666663</v>
      </c>
      <c r="N3747" s="19">
        <v>0.875</v>
      </c>
      <c r="O3747" s="21">
        <f t="shared" si="140"/>
        <v>2.083333333333337E-2</v>
      </c>
      <c r="P3747" s="13" t="s">
        <v>50</v>
      </c>
      <c r="Q3747" s="13" t="s">
        <v>50</v>
      </c>
      <c r="R3747" s="22" t="s">
        <v>3118</v>
      </c>
      <c r="S3747" s="22" t="s">
        <v>33</v>
      </c>
      <c r="T3747" s="23" t="s">
        <v>52</v>
      </c>
      <c r="U3747" s="23"/>
      <c r="V3747" s="22" t="s">
        <v>67</v>
      </c>
      <c r="W3747" s="24" t="s">
        <v>3677</v>
      </c>
      <c r="X3747" s="25" t="s">
        <v>50</v>
      </c>
      <c r="Y3747" s="25" t="s">
        <v>50</v>
      </c>
      <c r="Z3747" s="25" t="s">
        <v>50</v>
      </c>
      <c r="AA3747" s="25"/>
      <c r="AB3747" s="26"/>
      <c r="AC3747" s="31">
        <v>6.46</v>
      </c>
      <c r="AD3747" s="32"/>
      <c r="AE3747" s="32"/>
      <c r="AF3747" s="32"/>
      <c r="AG3747" s="33"/>
      <c r="AH3747" s="33"/>
      <c r="AI3747" s="33"/>
      <c r="AJ3747" s="27"/>
      <c r="AK3747" s="27"/>
      <c r="AL3747" s="27">
        <v>0.9</v>
      </c>
      <c r="AM3747" s="27"/>
      <c r="AN3747" s="27"/>
      <c r="AO3747" s="28" t="s">
        <v>94</v>
      </c>
      <c r="AP3747" s="51"/>
      <c r="AQ3747" s="51"/>
    </row>
    <row r="3748" spans="1:43" ht="12.65" customHeight="1">
      <c r="A3748" s="13" t="s">
        <v>942</v>
      </c>
      <c r="B3748" s="14" t="s">
        <v>3053</v>
      </c>
      <c r="C3748" s="13">
        <v>60</v>
      </c>
      <c r="D3748" s="13" t="s">
        <v>3060</v>
      </c>
      <c r="E3748" s="15" t="s">
        <v>3109</v>
      </c>
      <c r="F3748" s="13">
        <v>6937</v>
      </c>
      <c r="G3748" s="13" t="s">
        <v>2260</v>
      </c>
      <c r="H3748" s="16">
        <v>45897</v>
      </c>
      <c r="I3748" s="17">
        <v>45897</v>
      </c>
      <c r="J3748" s="18">
        <f>I3748</f>
        <v>45897</v>
      </c>
      <c r="K3748" s="19">
        <v>0.89583333333333337</v>
      </c>
      <c r="L3748" s="19">
        <v>0.97916666666666663</v>
      </c>
      <c r="M3748" s="20">
        <v>0.97916666666666663</v>
      </c>
      <c r="N3748" s="19">
        <v>6.25E-2</v>
      </c>
      <c r="O3748" s="21">
        <f t="shared" si="140"/>
        <v>8.333333333333337E-2</v>
      </c>
      <c r="P3748" s="13" t="s">
        <v>50</v>
      </c>
      <c r="Q3748" s="13" t="s">
        <v>50</v>
      </c>
      <c r="R3748" s="22" t="s">
        <v>3089</v>
      </c>
      <c r="S3748" s="22" t="s">
        <v>31</v>
      </c>
      <c r="T3748" s="23" t="s">
        <v>52</v>
      </c>
      <c r="U3748" s="23" t="s">
        <v>50</v>
      </c>
      <c r="V3748" s="22" t="s">
        <v>67</v>
      </c>
      <c r="W3748" s="24" t="s">
        <v>157</v>
      </c>
      <c r="X3748" s="25" t="s">
        <v>70</v>
      </c>
      <c r="Y3748" s="25" t="s">
        <v>114</v>
      </c>
      <c r="Z3748" s="25" t="s">
        <v>58</v>
      </c>
      <c r="AA3748" s="25"/>
      <c r="AB3748" s="26"/>
      <c r="AC3748" s="31">
        <v>4.6512000000000011</v>
      </c>
      <c r="AD3748" s="32"/>
      <c r="AE3748" s="32"/>
      <c r="AF3748" s="32"/>
      <c r="AG3748" s="33"/>
      <c r="AH3748" s="33"/>
      <c r="AI3748" s="33"/>
      <c r="AJ3748" s="27"/>
      <c r="AK3748" s="27"/>
      <c r="AL3748" s="27">
        <v>0.9</v>
      </c>
      <c r="AM3748" s="27"/>
      <c r="AN3748" s="27"/>
      <c r="AO3748" s="28" t="s">
        <v>94</v>
      </c>
      <c r="AP3748" s="51"/>
      <c r="AQ3748" s="51"/>
    </row>
    <row r="3749" spans="1:43" ht="12.65" customHeight="1">
      <c r="A3749" s="13" t="s">
        <v>942</v>
      </c>
      <c r="B3749" s="14" t="s">
        <v>3053</v>
      </c>
      <c r="C3749" s="13">
        <v>60</v>
      </c>
      <c r="D3749" s="13" t="s">
        <v>3060</v>
      </c>
      <c r="E3749" s="15" t="s">
        <v>3109</v>
      </c>
      <c r="F3749" s="13">
        <v>6937</v>
      </c>
      <c r="G3749" s="13" t="s">
        <v>2260</v>
      </c>
      <c r="H3749" s="16">
        <v>45898</v>
      </c>
      <c r="I3749" s="17">
        <v>45898</v>
      </c>
      <c r="J3749" s="18">
        <v>45898</v>
      </c>
      <c r="K3749" s="19">
        <v>0.41666666666666669</v>
      </c>
      <c r="L3749" s="19">
        <v>0.4375</v>
      </c>
      <c r="M3749" s="20">
        <v>0.5</v>
      </c>
      <c r="N3749" s="19">
        <v>0.52083333333333337</v>
      </c>
      <c r="O3749" s="21">
        <f t="shared" si="140"/>
        <v>2.083333333333337E-2</v>
      </c>
      <c r="P3749" s="13" t="s">
        <v>50</v>
      </c>
      <c r="Q3749" s="13" t="s">
        <v>50</v>
      </c>
      <c r="R3749" s="22" t="s">
        <v>3113</v>
      </c>
      <c r="S3749" s="22" t="s">
        <v>33</v>
      </c>
      <c r="T3749" s="23" t="s">
        <v>52</v>
      </c>
      <c r="U3749" s="23"/>
      <c r="V3749" s="22" t="s">
        <v>68</v>
      </c>
      <c r="W3749" s="24" t="s">
        <v>3677</v>
      </c>
      <c r="X3749" s="25" t="s">
        <v>50</v>
      </c>
      <c r="Y3749" s="25" t="s">
        <v>50</v>
      </c>
      <c r="Z3749" s="25" t="s">
        <v>50</v>
      </c>
      <c r="AA3749" s="25"/>
      <c r="AB3749" s="26"/>
      <c r="AC3749" s="31">
        <v>4.1989999999999998</v>
      </c>
      <c r="AD3749" s="32"/>
      <c r="AE3749" s="32"/>
      <c r="AF3749" s="32"/>
      <c r="AG3749" s="33"/>
      <c r="AH3749" s="33"/>
      <c r="AI3749" s="33"/>
      <c r="AJ3749" s="27"/>
      <c r="AK3749" s="27"/>
      <c r="AL3749" s="27">
        <v>0.72000000000000008</v>
      </c>
      <c r="AM3749" s="27"/>
      <c r="AN3749" s="27"/>
      <c r="AO3749" s="28" t="s">
        <v>94</v>
      </c>
      <c r="AP3749" s="51"/>
      <c r="AQ3749" s="51"/>
    </row>
    <row r="3750" spans="1:43" ht="12.65" customHeight="1">
      <c r="A3750" s="13" t="s">
        <v>942</v>
      </c>
      <c r="B3750" s="14" t="s">
        <v>3053</v>
      </c>
      <c r="C3750" s="13">
        <v>60</v>
      </c>
      <c r="D3750" s="13" t="s">
        <v>3060</v>
      </c>
      <c r="E3750" s="15" t="s">
        <v>3109</v>
      </c>
      <c r="F3750" s="13">
        <v>6937</v>
      </c>
      <c r="G3750" s="13" t="s">
        <v>2260</v>
      </c>
      <c r="H3750" s="16">
        <v>45898</v>
      </c>
      <c r="I3750" s="17">
        <v>45898</v>
      </c>
      <c r="J3750" s="18">
        <f>I3750</f>
        <v>45898</v>
      </c>
      <c r="K3750" s="19">
        <v>0.89583333333333337</v>
      </c>
      <c r="L3750" s="19">
        <v>0.97916666666666663</v>
      </c>
      <c r="M3750" s="20">
        <v>0.97916666666666663</v>
      </c>
      <c r="N3750" s="19">
        <v>6.25E-2</v>
      </c>
      <c r="O3750" s="21">
        <f t="shared" si="140"/>
        <v>8.333333333333337E-2</v>
      </c>
      <c r="P3750" s="13" t="s">
        <v>50</v>
      </c>
      <c r="Q3750" s="13" t="s">
        <v>50</v>
      </c>
      <c r="R3750" s="22" t="s">
        <v>3090</v>
      </c>
      <c r="S3750" s="22" t="s">
        <v>31</v>
      </c>
      <c r="T3750" s="23" t="s">
        <v>52</v>
      </c>
      <c r="U3750" s="23" t="s">
        <v>50</v>
      </c>
      <c r="V3750" s="22" t="s">
        <v>67</v>
      </c>
      <c r="W3750" s="24" t="s">
        <v>156</v>
      </c>
      <c r="X3750" s="25" t="s">
        <v>63</v>
      </c>
      <c r="Y3750" s="25" t="s">
        <v>114</v>
      </c>
      <c r="Z3750" s="25" t="s">
        <v>60</v>
      </c>
      <c r="AA3750" s="25"/>
      <c r="AB3750" s="26"/>
      <c r="AC3750" s="31">
        <v>4.5220000000000011</v>
      </c>
      <c r="AD3750" s="32"/>
      <c r="AE3750" s="32"/>
      <c r="AF3750" s="32"/>
      <c r="AG3750" s="33"/>
      <c r="AH3750" s="33"/>
      <c r="AI3750" s="33"/>
      <c r="AJ3750" s="27"/>
      <c r="AK3750" s="27"/>
      <c r="AL3750" s="27">
        <v>0.9</v>
      </c>
      <c r="AM3750" s="27"/>
      <c r="AN3750" s="27"/>
      <c r="AO3750" s="28" t="s">
        <v>94</v>
      </c>
      <c r="AP3750" s="51"/>
      <c r="AQ3750" s="51"/>
    </row>
    <row r="3751" spans="1:43" ht="12.65" customHeight="1">
      <c r="A3751" s="13" t="s">
        <v>942</v>
      </c>
      <c r="B3751" s="14" t="s">
        <v>3053</v>
      </c>
      <c r="C3751" s="13">
        <v>60</v>
      </c>
      <c r="D3751" s="13" t="s">
        <v>3060</v>
      </c>
      <c r="E3751" s="15" t="s">
        <v>3109</v>
      </c>
      <c r="F3751" s="13">
        <v>6937</v>
      </c>
      <c r="G3751" s="13" t="s">
        <v>2260</v>
      </c>
      <c r="H3751" s="16">
        <v>45899</v>
      </c>
      <c r="I3751" s="17">
        <v>45899</v>
      </c>
      <c r="J3751" s="18">
        <v>45899</v>
      </c>
      <c r="K3751" s="19">
        <v>0.85416666666666663</v>
      </c>
      <c r="L3751" s="19">
        <v>0.89583333333333337</v>
      </c>
      <c r="M3751" s="20">
        <v>0.9375</v>
      </c>
      <c r="N3751" s="19">
        <v>0.97916666666666663</v>
      </c>
      <c r="O3751" s="21">
        <f t="shared" ref="O3751:O3782" si="141">IF(N3751&gt;M3751,N3751-M3751,(N3751+1)-M3751)</f>
        <v>4.166666666666663E-2</v>
      </c>
      <c r="P3751" s="13" t="s">
        <v>50</v>
      </c>
      <c r="Q3751" s="13" t="s">
        <v>50</v>
      </c>
      <c r="R3751" s="22" t="s">
        <v>3101</v>
      </c>
      <c r="S3751" s="22" t="s">
        <v>32</v>
      </c>
      <c r="T3751" s="23" t="s">
        <v>52</v>
      </c>
      <c r="U3751" s="23"/>
      <c r="V3751" s="22" t="s">
        <v>68</v>
      </c>
      <c r="W3751" s="24" t="s">
        <v>3677</v>
      </c>
      <c r="X3751" s="25" t="s">
        <v>50</v>
      </c>
      <c r="Y3751" s="25" t="s">
        <v>50</v>
      </c>
      <c r="Z3751" s="25" t="s">
        <v>50</v>
      </c>
      <c r="AA3751" s="25"/>
      <c r="AB3751" s="26"/>
      <c r="AC3751" s="31">
        <v>27.2</v>
      </c>
      <c r="AD3751" s="32"/>
      <c r="AE3751" s="32"/>
      <c r="AF3751" s="32"/>
      <c r="AG3751" s="33"/>
      <c r="AH3751" s="33"/>
      <c r="AI3751" s="33"/>
      <c r="AJ3751" s="27"/>
      <c r="AK3751" s="27"/>
      <c r="AL3751" s="27">
        <v>1.1700000000000002</v>
      </c>
      <c r="AM3751" s="27"/>
      <c r="AN3751" s="27"/>
      <c r="AO3751" s="28" t="s">
        <v>94</v>
      </c>
      <c r="AP3751" s="51"/>
      <c r="AQ3751" s="51"/>
    </row>
    <row r="3752" spans="1:43" ht="12.65" customHeight="1">
      <c r="A3752" s="13" t="s">
        <v>942</v>
      </c>
      <c r="B3752" s="14" t="s">
        <v>3053</v>
      </c>
      <c r="C3752" s="13">
        <v>60</v>
      </c>
      <c r="D3752" s="13" t="s">
        <v>3060</v>
      </c>
      <c r="E3752" s="15" t="s">
        <v>3109</v>
      </c>
      <c r="F3752" s="13">
        <v>6937</v>
      </c>
      <c r="G3752" s="13" t="s">
        <v>2260</v>
      </c>
      <c r="H3752" s="16">
        <v>45900</v>
      </c>
      <c r="I3752" s="17">
        <v>45900</v>
      </c>
      <c r="J3752" s="18">
        <v>45900</v>
      </c>
      <c r="K3752" s="19">
        <v>0.22916666666666666</v>
      </c>
      <c r="L3752" s="19">
        <v>0.27083333333333331</v>
      </c>
      <c r="M3752" s="20">
        <v>0.3125</v>
      </c>
      <c r="N3752" s="19">
        <v>0.35416666666666669</v>
      </c>
      <c r="O3752" s="21">
        <f t="shared" si="141"/>
        <v>4.1666666666666685E-2</v>
      </c>
      <c r="P3752" s="13" t="s">
        <v>50</v>
      </c>
      <c r="Q3752" s="13" t="s">
        <v>50</v>
      </c>
      <c r="R3752" s="22" t="s">
        <v>3119</v>
      </c>
      <c r="S3752" s="22" t="s">
        <v>32</v>
      </c>
      <c r="T3752" s="23" t="s">
        <v>52</v>
      </c>
      <c r="U3752" s="23"/>
      <c r="V3752" s="22" t="s">
        <v>68</v>
      </c>
      <c r="W3752" s="24" t="s">
        <v>3677</v>
      </c>
      <c r="X3752" s="25" t="s">
        <v>50</v>
      </c>
      <c r="Y3752" s="25" t="s">
        <v>50</v>
      </c>
      <c r="Z3752" s="25" t="s">
        <v>50</v>
      </c>
      <c r="AA3752" s="25"/>
      <c r="AB3752" s="26"/>
      <c r="AC3752" s="31">
        <v>11.9</v>
      </c>
      <c r="AD3752" s="32"/>
      <c r="AE3752" s="32"/>
      <c r="AF3752" s="32"/>
      <c r="AG3752" s="33"/>
      <c r="AH3752" s="33"/>
      <c r="AI3752" s="33"/>
      <c r="AJ3752" s="27"/>
      <c r="AK3752" s="27"/>
      <c r="AL3752" s="27">
        <v>0.93600000000000005</v>
      </c>
      <c r="AM3752" s="27"/>
      <c r="AN3752" s="27"/>
      <c r="AO3752" s="28" t="s">
        <v>94</v>
      </c>
      <c r="AP3752" s="51"/>
      <c r="AQ3752" s="51"/>
    </row>
    <row r="3753" spans="1:43" ht="12.65" customHeight="1">
      <c r="A3753" s="13" t="s">
        <v>942</v>
      </c>
      <c r="B3753" s="14" t="s">
        <v>3053</v>
      </c>
      <c r="C3753" s="13">
        <v>60</v>
      </c>
      <c r="D3753" s="13" t="s">
        <v>3060</v>
      </c>
      <c r="E3753" s="15" t="s">
        <v>3109</v>
      </c>
      <c r="F3753" s="13">
        <v>6937</v>
      </c>
      <c r="G3753" s="13" t="s">
        <v>2260</v>
      </c>
      <c r="H3753" s="16">
        <v>45900</v>
      </c>
      <c r="I3753" s="17">
        <v>45900</v>
      </c>
      <c r="J3753" s="18">
        <f>I3753</f>
        <v>45900</v>
      </c>
      <c r="K3753" s="19">
        <v>0.4375</v>
      </c>
      <c r="L3753" s="19">
        <v>0.52083333333333337</v>
      </c>
      <c r="M3753" s="20">
        <v>0.52083333333333337</v>
      </c>
      <c r="N3753" s="19">
        <v>0.60416666666666663</v>
      </c>
      <c r="O3753" s="21">
        <f t="shared" si="141"/>
        <v>8.3333333333333259E-2</v>
      </c>
      <c r="P3753" s="13" t="s">
        <v>50</v>
      </c>
      <c r="Q3753" s="13" t="s">
        <v>50</v>
      </c>
      <c r="R3753" s="22" t="s">
        <v>3120</v>
      </c>
      <c r="S3753" s="22" t="s">
        <v>31</v>
      </c>
      <c r="T3753" s="23" t="s">
        <v>52</v>
      </c>
      <c r="U3753" s="23" t="s">
        <v>50</v>
      </c>
      <c r="V3753" s="22" t="s">
        <v>68</v>
      </c>
      <c r="W3753" s="24" t="s">
        <v>158</v>
      </c>
      <c r="X3753" s="25" t="s">
        <v>58</v>
      </c>
      <c r="Y3753" s="25" t="s">
        <v>114</v>
      </c>
      <c r="Z3753" s="25" t="s">
        <v>84</v>
      </c>
      <c r="AA3753" s="25"/>
      <c r="AB3753" s="26"/>
      <c r="AC3753" s="31">
        <v>3.8674999999999997</v>
      </c>
      <c r="AD3753" s="32"/>
      <c r="AE3753" s="32"/>
      <c r="AF3753" s="32"/>
      <c r="AG3753" s="33"/>
      <c r="AH3753" s="33"/>
      <c r="AI3753" s="33"/>
      <c r="AJ3753" s="27"/>
      <c r="AK3753" s="27"/>
      <c r="AL3753" s="27">
        <v>0.93600000000000005</v>
      </c>
      <c r="AM3753" s="27"/>
      <c r="AN3753" s="27"/>
      <c r="AO3753" s="28" t="s">
        <v>94</v>
      </c>
      <c r="AP3753" s="51"/>
      <c r="AQ3753" s="51"/>
    </row>
    <row r="3754" spans="1:43" ht="12.65" customHeight="1">
      <c r="A3754" s="13" t="s">
        <v>942</v>
      </c>
      <c r="B3754" s="14" t="s">
        <v>3053</v>
      </c>
      <c r="C3754" s="13">
        <v>60</v>
      </c>
      <c r="D3754" s="13" t="s">
        <v>3060</v>
      </c>
      <c r="E3754" s="15" t="s">
        <v>3109</v>
      </c>
      <c r="F3754" s="13">
        <v>6937</v>
      </c>
      <c r="G3754" s="13" t="s">
        <v>2260</v>
      </c>
      <c r="H3754" s="16">
        <v>45900</v>
      </c>
      <c r="I3754" s="17">
        <v>45900</v>
      </c>
      <c r="J3754" s="18">
        <v>45900</v>
      </c>
      <c r="K3754" s="19">
        <v>0.60416666666666663</v>
      </c>
      <c r="L3754" s="19">
        <v>0.64583333333333337</v>
      </c>
      <c r="M3754" s="20">
        <v>0.6875</v>
      </c>
      <c r="N3754" s="19">
        <v>0.72916666666666663</v>
      </c>
      <c r="O3754" s="21">
        <f t="shared" si="141"/>
        <v>4.166666666666663E-2</v>
      </c>
      <c r="P3754" s="13" t="s">
        <v>50</v>
      </c>
      <c r="Q3754" s="13" t="s">
        <v>50</v>
      </c>
      <c r="R3754" s="22" t="s">
        <v>3121</v>
      </c>
      <c r="S3754" s="22" t="s">
        <v>32</v>
      </c>
      <c r="T3754" s="23" t="s">
        <v>52</v>
      </c>
      <c r="U3754" s="23"/>
      <c r="V3754" s="22" t="s">
        <v>68</v>
      </c>
      <c r="W3754" s="24" t="s">
        <v>3677</v>
      </c>
      <c r="X3754" s="25" t="s">
        <v>50</v>
      </c>
      <c r="Y3754" s="25" t="s">
        <v>50</v>
      </c>
      <c r="Z3754" s="25" t="s">
        <v>50</v>
      </c>
      <c r="AA3754" s="25"/>
      <c r="AB3754" s="26"/>
      <c r="AC3754" s="31">
        <v>25.5</v>
      </c>
      <c r="AD3754" s="32"/>
      <c r="AE3754" s="32"/>
      <c r="AF3754" s="32"/>
      <c r="AG3754" s="33"/>
      <c r="AH3754" s="33"/>
      <c r="AI3754" s="33"/>
      <c r="AJ3754" s="27"/>
      <c r="AK3754" s="27"/>
      <c r="AL3754" s="27">
        <v>0.93600000000000005</v>
      </c>
      <c r="AM3754" s="27"/>
      <c r="AN3754" s="27"/>
      <c r="AO3754" s="28" t="s">
        <v>94</v>
      </c>
      <c r="AP3754" s="51"/>
      <c r="AQ3754" s="51"/>
    </row>
    <row r="3755" spans="1:43" ht="12.65" customHeight="1">
      <c r="A3755" s="13" t="s">
        <v>942</v>
      </c>
      <c r="B3755" s="14" t="s">
        <v>3053</v>
      </c>
      <c r="C3755" s="13">
        <v>60</v>
      </c>
      <c r="D3755" s="13" t="s">
        <v>3060</v>
      </c>
      <c r="E3755" s="15" t="s">
        <v>3109</v>
      </c>
      <c r="F3755" s="13">
        <v>6937</v>
      </c>
      <c r="G3755" s="13" t="s">
        <v>2260</v>
      </c>
      <c r="H3755" s="16">
        <v>45900</v>
      </c>
      <c r="I3755" s="17">
        <v>45900</v>
      </c>
      <c r="J3755" s="18">
        <v>45900</v>
      </c>
      <c r="K3755" s="19">
        <v>0.75</v>
      </c>
      <c r="L3755" s="19">
        <v>0.83333333333333337</v>
      </c>
      <c r="M3755" s="20">
        <v>0.83333333333333337</v>
      </c>
      <c r="N3755" s="19">
        <v>0.91666666666666674</v>
      </c>
      <c r="O3755" s="21">
        <f t="shared" si="141"/>
        <v>8.333333333333337E-2</v>
      </c>
      <c r="P3755" s="13" t="s">
        <v>50</v>
      </c>
      <c r="Q3755" s="13" t="s">
        <v>50</v>
      </c>
      <c r="R3755" s="22" t="s">
        <v>3122</v>
      </c>
      <c r="S3755" s="22" t="s">
        <v>33</v>
      </c>
      <c r="T3755" s="23" t="s">
        <v>52</v>
      </c>
      <c r="U3755" s="23"/>
      <c r="V3755" s="22" t="s">
        <v>68</v>
      </c>
      <c r="W3755" s="24" t="s">
        <v>3677</v>
      </c>
      <c r="X3755" s="25" t="s">
        <v>50</v>
      </c>
      <c r="Y3755" s="25" t="s">
        <v>50</v>
      </c>
      <c r="Z3755" s="25" t="s">
        <v>50</v>
      </c>
      <c r="AA3755" s="25"/>
      <c r="AB3755" s="26"/>
      <c r="AC3755" s="31">
        <v>6.8</v>
      </c>
      <c r="AD3755" s="32"/>
      <c r="AE3755" s="32"/>
      <c r="AF3755" s="32"/>
      <c r="AG3755" s="33"/>
      <c r="AH3755" s="33"/>
      <c r="AI3755" s="33"/>
      <c r="AJ3755" s="27"/>
      <c r="AK3755" s="27"/>
      <c r="AL3755" s="27">
        <v>1.1700000000000002</v>
      </c>
      <c r="AM3755" s="27"/>
      <c r="AN3755" s="27"/>
      <c r="AO3755" s="28" t="s">
        <v>94</v>
      </c>
      <c r="AP3755" s="51"/>
      <c r="AQ3755" s="51"/>
    </row>
    <row r="3756" spans="1:43" ht="12.65" customHeight="1">
      <c r="A3756" s="13" t="s">
        <v>213</v>
      </c>
      <c r="B3756" s="14" t="s">
        <v>3123</v>
      </c>
      <c r="C3756" s="13">
        <v>51</v>
      </c>
      <c r="D3756" s="13" t="s">
        <v>222</v>
      </c>
      <c r="E3756" s="15" t="s">
        <v>3124</v>
      </c>
      <c r="F3756" s="13">
        <v>4706</v>
      </c>
      <c r="G3756" s="13" t="s">
        <v>2260</v>
      </c>
      <c r="H3756" s="16">
        <v>45883</v>
      </c>
      <c r="I3756" s="17">
        <v>45883</v>
      </c>
      <c r="J3756" s="18">
        <v>45883</v>
      </c>
      <c r="K3756" s="19">
        <v>0.41666666666666669</v>
      </c>
      <c r="L3756" s="19">
        <v>0.4375</v>
      </c>
      <c r="M3756" s="20">
        <v>0.75</v>
      </c>
      <c r="N3756" s="19">
        <v>0.77083333333333337</v>
      </c>
      <c r="O3756" s="21">
        <f t="shared" si="141"/>
        <v>2.083333333333337E-2</v>
      </c>
      <c r="P3756" s="13" t="s">
        <v>50</v>
      </c>
      <c r="Q3756" s="13" t="s">
        <v>50</v>
      </c>
      <c r="R3756" s="22" t="s">
        <v>3125</v>
      </c>
      <c r="S3756" s="22" t="s">
        <v>33</v>
      </c>
      <c r="T3756" s="23" t="s">
        <v>52</v>
      </c>
      <c r="U3756" s="23"/>
      <c r="V3756" s="22" t="s">
        <v>67</v>
      </c>
      <c r="W3756" s="24" t="s">
        <v>3677</v>
      </c>
      <c r="X3756" s="25" t="s">
        <v>50</v>
      </c>
      <c r="Y3756" s="25" t="s">
        <v>50</v>
      </c>
      <c r="Z3756" s="25" t="s">
        <v>50</v>
      </c>
      <c r="AA3756" s="25"/>
      <c r="AB3756" s="26"/>
      <c r="AC3756" s="31">
        <v>0.96899999999999986</v>
      </c>
      <c r="AD3756" s="32"/>
      <c r="AE3756" s="32"/>
      <c r="AF3756" s="32"/>
      <c r="AG3756" s="33"/>
      <c r="AH3756" s="33"/>
      <c r="AI3756" s="33"/>
      <c r="AJ3756" s="27"/>
      <c r="AK3756" s="27"/>
      <c r="AL3756" s="27">
        <v>15.145038167938932</v>
      </c>
      <c r="AM3756" s="27"/>
      <c r="AN3756" s="27"/>
      <c r="AO3756" s="28" t="s">
        <v>94</v>
      </c>
      <c r="AP3756" s="51"/>
      <c r="AQ3756" s="51"/>
    </row>
    <row r="3757" spans="1:43" ht="12.65" customHeight="1">
      <c r="A3757" s="13" t="s">
        <v>213</v>
      </c>
      <c r="B3757" s="14" t="s">
        <v>3123</v>
      </c>
      <c r="C3757" s="13">
        <v>51</v>
      </c>
      <c r="D3757" s="13" t="s">
        <v>222</v>
      </c>
      <c r="E3757" s="15" t="s">
        <v>3124</v>
      </c>
      <c r="F3757" s="13">
        <v>4706</v>
      </c>
      <c r="G3757" s="13" t="s">
        <v>2260</v>
      </c>
      <c r="H3757" s="16">
        <v>45883</v>
      </c>
      <c r="I3757" s="17">
        <v>45883</v>
      </c>
      <c r="J3757" s="18">
        <v>45883</v>
      </c>
      <c r="K3757" s="19">
        <v>0.55902777777777779</v>
      </c>
      <c r="L3757" s="19">
        <v>0.57847222222222228</v>
      </c>
      <c r="M3757" s="20">
        <v>0.89236111111111116</v>
      </c>
      <c r="N3757" s="19">
        <v>0.91180555555555554</v>
      </c>
      <c r="O3757" s="21">
        <f t="shared" si="141"/>
        <v>1.9444444444444375E-2</v>
      </c>
      <c r="P3757" s="13" t="s">
        <v>50</v>
      </c>
      <c r="Q3757" s="13" t="s">
        <v>50</v>
      </c>
      <c r="R3757" s="22" t="s">
        <v>3126</v>
      </c>
      <c r="S3757" s="22" t="s">
        <v>33</v>
      </c>
      <c r="T3757" s="23" t="s">
        <v>52</v>
      </c>
      <c r="U3757" s="23"/>
      <c r="V3757" s="22" t="s">
        <v>67</v>
      </c>
      <c r="W3757" s="24" t="s">
        <v>3677</v>
      </c>
      <c r="X3757" s="25" t="s">
        <v>50</v>
      </c>
      <c r="Y3757" s="25" t="s">
        <v>50</v>
      </c>
      <c r="Z3757" s="25" t="s">
        <v>50</v>
      </c>
      <c r="AA3757" s="25"/>
      <c r="AB3757" s="26"/>
      <c r="AC3757" s="31">
        <v>0.96899999999999986</v>
      </c>
      <c r="AD3757" s="32"/>
      <c r="AE3757" s="32"/>
      <c r="AF3757" s="32"/>
      <c r="AG3757" s="33"/>
      <c r="AH3757" s="33"/>
      <c r="AI3757" s="33"/>
      <c r="AJ3757" s="27"/>
      <c r="AK3757" s="27"/>
      <c r="AL3757" s="27">
        <v>18.931297709923665</v>
      </c>
      <c r="AM3757" s="27"/>
      <c r="AN3757" s="27"/>
      <c r="AO3757" s="28" t="s">
        <v>94</v>
      </c>
      <c r="AP3757" s="51"/>
      <c r="AQ3757" s="51"/>
    </row>
    <row r="3758" spans="1:43" ht="12.65" customHeight="1">
      <c r="A3758" s="13" t="s">
        <v>213</v>
      </c>
      <c r="B3758" s="14" t="s">
        <v>3123</v>
      </c>
      <c r="C3758" s="13">
        <v>51</v>
      </c>
      <c r="D3758" s="13" t="s">
        <v>222</v>
      </c>
      <c r="E3758" s="15" t="s">
        <v>3124</v>
      </c>
      <c r="F3758" s="13">
        <v>4706</v>
      </c>
      <c r="G3758" s="13" t="s">
        <v>2260</v>
      </c>
      <c r="H3758" s="16">
        <v>45890</v>
      </c>
      <c r="I3758" s="17">
        <v>45890</v>
      </c>
      <c r="J3758" s="18">
        <v>45890</v>
      </c>
      <c r="K3758" s="19">
        <v>0.3125</v>
      </c>
      <c r="L3758" s="19">
        <v>0.33333333333333331</v>
      </c>
      <c r="M3758" s="20">
        <v>0.64583333333333337</v>
      </c>
      <c r="N3758" s="19">
        <v>0.66666666666666663</v>
      </c>
      <c r="O3758" s="21">
        <f t="shared" si="141"/>
        <v>2.0833333333333259E-2</v>
      </c>
      <c r="P3758" s="13" t="s">
        <v>50</v>
      </c>
      <c r="Q3758" s="13" t="s">
        <v>50</v>
      </c>
      <c r="R3758" s="22" t="s">
        <v>3127</v>
      </c>
      <c r="S3758" s="22" t="s">
        <v>33</v>
      </c>
      <c r="T3758" s="23" t="s">
        <v>52</v>
      </c>
      <c r="U3758" s="23"/>
      <c r="V3758" s="22" t="s">
        <v>67</v>
      </c>
      <c r="W3758" s="24" t="s">
        <v>3677</v>
      </c>
      <c r="X3758" s="25" t="s">
        <v>50</v>
      </c>
      <c r="Y3758" s="25" t="s">
        <v>50</v>
      </c>
      <c r="Z3758" s="25" t="s">
        <v>50</v>
      </c>
      <c r="AA3758" s="25"/>
      <c r="AB3758" s="26"/>
      <c r="AC3758" s="31">
        <v>0.72675000000000001</v>
      </c>
      <c r="AD3758" s="32"/>
      <c r="AE3758" s="32"/>
      <c r="AF3758" s="32"/>
      <c r="AG3758" s="33"/>
      <c r="AH3758" s="33"/>
      <c r="AI3758" s="33"/>
      <c r="AJ3758" s="27"/>
      <c r="AK3758" s="27"/>
      <c r="AL3758" s="27">
        <v>15.145038167938932</v>
      </c>
      <c r="AM3758" s="27"/>
      <c r="AN3758" s="27"/>
      <c r="AO3758" s="28" t="s">
        <v>94</v>
      </c>
      <c r="AP3758" s="51"/>
      <c r="AQ3758" s="51"/>
    </row>
    <row r="3759" spans="1:43" ht="12.65" customHeight="1">
      <c r="A3759" s="13" t="s">
        <v>213</v>
      </c>
      <c r="B3759" s="14" t="s">
        <v>3123</v>
      </c>
      <c r="C3759" s="13">
        <v>51</v>
      </c>
      <c r="D3759" s="13" t="s">
        <v>222</v>
      </c>
      <c r="E3759" s="15" t="s">
        <v>3124</v>
      </c>
      <c r="F3759" s="13">
        <v>4706</v>
      </c>
      <c r="G3759" s="13" t="s">
        <v>2260</v>
      </c>
      <c r="H3759" s="16">
        <v>45890</v>
      </c>
      <c r="I3759" s="17">
        <v>45890</v>
      </c>
      <c r="J3759" s="18">
        <v>45890</v>
      </c>
      <c r="K3759" s="19">
        <v>0.5625</v>
      </c>
      <c r="L3759" s="19">
        <v>0.58333333333333337</v>
      </c>
      <c r="M3759" s="20">
        <v>0.89583333333333337</v>
      </c>
      <c r="N3759" s="19">
        <v>0.91666666666666663</v>
      </c>
      <c r="O3759" s="21">
        <f t="shared" si="141"/>
        <v>2.0833333333333259E-2</v>
      </c>
      <c r="P3759" s="13" t="s">
        <v>50</v>
      </c>
      <c r="Q3759" s="13" t="s">
        <v>50</v>
      </c>
      <c r="R3759" s="22" t="s">
        <v>3128</v>
      </c>
      <c r="S3759" s="22" t="s">
        <v>33</v>
      </c>
      <c r="T3759" s="23" t="s">
        <v>52</v>
      </c>
      <c r="U3759" s="23"/>
      <c r="V3759" s="22" t="s">
        <v>67</v>
      </c>
      <c r="W3759" s="24" t="s">
        <v>3677</v>
      </c>
      <c r="X3759" s="25" t="s">
        <v>50</v>
      </c>
      <c r="Y3759" s="25" t="s">
        <v>50</v>
      </c>
      <c r="Z3759" s="25" t="s">
        <v>50</v>
      </c>
      <c r="AA3759" s="25"/>
      <c r="AB3759" s="26"/>
      <c r="AC3759" s="31">
        <v>0.96899999999999986</v>
      </c>
      <c r="AD3759" s="32"/>
      <c r="AE3759" s="32"/>
      <c r="AF3759" s="32"/>
      <c r="AG3759" s="33"/>
      <c r="AH3759" s="33"/>
      <c r="AI3759" s="33"/>
      <c r="AJ3759" s="27"/>
      <c r="AK3759" s="27"/>
      <c r="AL3759" s="27">
        <v>18.931297709923665</v>
      </c>
      <c r="AM3759" s="27"/>
      <c r="AN3759" s="27"/>
      <c r="AO3759" s="28" t="s">
        <v>94</v>
      </c>
      <c r="AP3759" s="51"/>
      <c r="AQ3759" s="51"/>
    </row>
    <row r="3760" spans="1:43" ht="12.65" customHeight="1">
      <c r="A3760" s="13" t="s">
        <v>213</v>
      </c>
      <c r="B3760" s="14" t="s">
        <v>3123</v>
      </c>
      <c r="C3760" s="13">
        <v>51</v>
      </c>
      <c r="D3760" s="13" t="s">
        <v>222</v>
      </c>
      <c r="E3760" s="15" t="s">
        <v>3124</v>
      </c>
      <c r="F3760" s="13">
        <v>4706</v>
      </c>
      <c r="G3760" s="13" t="s">
        <v>2260</v>
      </c>
      <c r="H3760" s="16">
        <v>45891</v>
      </c>
      <c r="I3760" s="17">
        <v>45891</v>
      </c>
      <c r="J3760" s="18">
        <v>45891</v>
      </c>
      <c r="K3760" s="19">
        <v>0.1875</v>
      </c>
      <c r="L3760" s="19">
        <v>0.20833333333333334</v>
      </c>
      <c r="M3760" s="20">
        <v>0.52083333333333337</v>
      </c>
      <c r="N3760" s="19">
        <v>0.54166666666666663</v>
      </c>
      <c r="O3760" s="21">
        <f t="shared" si="141"/>
        <v>2.0833333333333259E-2</v>
      </c>
      <c r="P3760" s="13" t="s">
        <v>50</v>
      </c>
      <c r="Q3760" s="13" t="s">
        <v>50</v>
      </c>
      <c r="R3760" s="22" t="s">
        <v>3129</v>
      </c>
      <c r="S3760" s="22" t="s">
        <v>33</v>
      </c>
      <c r="T3760" s="23" t="s">
        <v>52</v>
      </c>
      <c r="U3760" s="23"/>
      <c r="V3760" s="22" t="s">
        <v>67</v>
      </c>
      <c r="W3760" s="24" t="s">
        <v>3677</v>
      </c>
      <c r="X3760" s="25" t="s">
        <v>50</v>
      </c>
      <c r="Y3760" s="25" t="s">
        <v>50</v>
      </c>
      <c r="Z3760" s="25" t="s">
        <v>50</v>
      </c>
      <c r="AA3760" s="25"/>
      <c r="AB3760" s="26"/>
      <c r="AC3760" s="31">
        <v>0.62985000000000002</v>
      </c>
      <c r="AD3760" s="32"/>
      <c r="AE3760" s="32"/>
      <c r="AF3760" s="32"/>
      <c r="AG3760" s="33"/>
      <c r="AH3760" s="33"/>
      <c r="AI3760" s="33"/>
      <c r="AJ3760" s="27"/>
      <c r="AK3760" s="27"/>
      <c r="AL3760" s="27">
        <v>15.145038167938932</v>
      </c>
      <c r="AM3760" s="27"/>
      <c r="AN3760" s="27"/>
      <c r="AO3760" s="28" t="s">
        <v>94</v>
      </c>
      <c r="AP3760" s="51"/>
      <c r="AQ3760" s="51"/>
    </row>
    <row r="3761" spans="1:43" ht="12.65" customHeight="1">
      <c r="A3761" s="13" t="s">
        <v>213</v>
      </c>
      <c r="B3761" s="14" t="s">
        <v>3123</v>
      </c>
      <c r="C3761" s="13">
        <v>51</v>
      </c>
      <c r="D3761" s="13" t="s">
        <v>222</v>
      </c>
      <c r="E3761" s="15" t="s">
        <v>3124</v>
      </c>
      <c r="F3761" s="13">
        <v>4706</v>
      </c>
      <c r="G3761" s="13" t="s">
        <v>2260</v>
      </c>
      <c r="H3761" s="16">
        <v>45891</v>
      </c>
      <c r="I3761" s="17">
        <v>45891</v>
      </c>
      <c r="J3761" s="18">
        <v>45891</v>
      </c>
      <c r="K3761" s="19">
        <v>0.49513888888888891</v>
      </c>
      <c r="L3761" s="19">
        <v>0.51597222222222228</v>
      </c>
      <c r="M3761" s="20">
        <v>0.82847222222222228</v>
      </c>
      <c r="N3761" s="19">
        <v>0.84930555555555554</v>
      </c>
      <c r="O3761" s="21">
        <f t="shared" si="141"/>
        <v>2.0833333333333259E-2</v>
      </c>
      <c r="P3761" s="13" t="s">
        <v>50</v>
      </c>
      <c r="Q3761" s="13" t="s">
        <v>50</v>
      </c>
      <c r="R3761" s="22" t="s">
        <v>3130</v>
      </c>
      <c r="S3761" s="22" t="s">
        <v>33</v>
      </c>
      <c r="T3761" s="23" t="s">
        <v>52</v>
      </c>
      <c r="U3761" s="23"/>
      <c r="V3761" s="22" t="s">
        <v>67</v>
      </c>
      <c r="W3761" s="24" t="s">
        <v>3677</v>
      </c>
      <c r="X3761" s="25" t="s">
        <v>50</v>
      </c>
      <c r="Y3761" s="25" t="s">
        <v>50</v>
      </c>
      <c r="Z3761" s="25" t="s">
        <v>50</v>
      </c>
      <c r="AA3761" s="25"/>
      <c r="AB3761" s="26"/>
      <c r="AC3761" s="31">
        <v>0.96899999999999986</v>
      </c>
      <c r="AD3761" s="32"/>
      <c r="AE3761" s="32"/>
      <c r="AF3761" s="32"/>
      <c r="AG3761" s="33"/>
      <c r="AH3761" s="33"/>
      <c r="AI3761" s="33"/>
      <c r="AJ3761" s="27"/>
      <c r="AK3761" s="27"/>
      <c r="AL3761" s="27">
        <v>18.931297709923665</v>
      </c>
      <c r="AM3761" s="27"/>
      <c r="AN3761" s="27"/>
      <c r="AO3761" s="28" t="s">
        <v>94</v>
      </c>
      <c r="AP3761" s="51"/>
      <c r="AQ3761" s="51"/>
    </row>
    <row r="3762" spans="1:43" ht="12.65" customHeight="1">
      <c r="A3762" s="13" t="s">
        <v>213</v>
      </c>
      <c r="B3762" s="14" t="s">
        <v>3123</v>
      </c>
      <c r="C3762" s="13">
        <v>51</v>
      </c>
      <c r="D3762" s="13" t="s">
        <v>222</v>
      </c>
      <c r="E3762" s="15" t="s">
        <v>3124</v>
      </c>
      <c r="F3762" s="13">
        <v>4706</v>
      </c>
      <c r="G3762" s="13" t="s">
        <v>2260</v>
      </c>
      <c r="H3762" s="16">
        <v>45891</v>
      </c>
      <c r="I3762" s="17">
        <v>45892</v>
      </c>
      <c r="J3762" s="18">
        <f>I3762</f>
        <v>45892</v>
      </c>
      <c r="K3762" s="19">
        <v>0.76736111111111116</v>
      </c>
      <c r="L3762" s="19">
        <v>0.85416666666666663</v>
      </c>
      <c r="M3762" s="20">
        <v>0.10069444444444445</v>
      </c>
      <c r="N3762" s="19">
        <v>0.1875</v>
      </c>
      <c r="O3762" s="21">
        <f t="shared" si="141"/>
        <v>8.6805555555555552E-2</v>
      </c>
      <c r="P3762" s="13" t="s">
        <v>50</v>
      </c>
      <c r="Q3762" s="13" t="s">
        <v>50</v>
      </c>
      <c r="R3762" s="22" t="s">
        <v>3131</v>
      </c>
      <c r="S3762" s="22" t="s">
        <v>29</v>
      </c>
      <c r="T3762" s="23" t="s">
        <v>52</v>
      </c>
      <c r="U3762" s="23" t="s">
        <v>50</v>
      </c>
      <c r="V3762" s="22" t="s">
        <v>67</v>
      </c>
      <c r="W3762" s="24" t="s">
        <v>139</v>
      </c>
      <c r="X3762" s="25" t="s">
        <v>71</v>
      </c>
      <c r="Y3762" s="25" t="s">
        <v>114</v>
      </c>
      <c r="Z3762" s="25" t="s">
        <v>66</v>
      </c>
      <c r="AA3762" s="25"/>
      <c r="AB3762" s="26"/>
      <c r="AC3762" s="31">
        <v>3.5189999999999997</v>
      </c>
      <c r="AD3762" s="32"/>
      <c r="AE3762" s="32"/>
      <c r="AF3762" s="32"/>
      <c r="AG3762" s="33"/>
      <c r="AH3762" s="33"/>
      <c r="AI3762" s="33"/>
      <c r="AJ3762" s="27"/>
      <c r="AK3762" s="27"/>
      <c r="AL3762" s="27">
        <v>47.252519083969467</v>
      </c>
      <c r="AM3762" s="27"/>
      <c r="AN3762" s="27"/>
      <c r="AO3762" s="28" t="s">
        <v>94</v>
      </c>
      <c r="AP3762" s="51"/>
      <c r="AQ3762" s="51"/>
    </row>
    <row r="3763" spans="1:43" ht="12.65" customHeight="1">
      <c r="A3763" s="13" t="s">
        <v>213</v>
      </c>
      <c r="B3763" s="14" t="s">
        <v>3123</v>
      </c>
      <c r="C3763" s="13">
        <v>51</v>
      </c>
      <c r="D3763" s="13" t="s">
        <v>222</v>
      </c>
      <c r="E3763" s="15" t="s">
        <v>3124</v>
      </c>
      <c r="F3763" s="13">
        <v>4706</v>
      </c>
      <c r="G3763" s="13" t="s">
        <v>2260</v>
      </c>
      <c r="H3763" s="16">
        <v>45891</v>
      </c>
      <c r="I3763" s="17">
        <v>45892</v>
      </c>
      <c r="J3763" s="18">
        <f>I3763</f>
        <v>45892</v>
      </c>
      <c r="K3763" s="19">
        <v>0.98611111111111116</v>
      </c>
      <c r="L3763" s="19">
        <v>6.1805555555555558E-2</v>
      </c>
      <c r="M3763" s="20">
        <v>0.31944444444444442</v>
      </c>
      <c r="N3763" s="19">
        <v>0.39513888888888887</v>
      </c>
      <c r="O3763" s="21">
        <f t="shared" si="141"/>
        <v>7.5694444444444453E-2</v>
      </c>
      <c r="P3763" s="13" t="s">
        <v>50</v>
      </c>
      <c r="Q3763" s="13" t="s">
        <v>50</v>
      </c>
      <c r="R3763" s="22" t="s">
        <v>3132</v>
      </c>
      <c r="S3763" s="22" t="s">
        <v>31</v>
      </c>
      <c r="T3763" s="23" t="s">
        <v>52</v>
      </c>
      <c r="U3763" s="23" t="s">
        <v>50</v>
      </c>
      <c r="V3763" s="22" t="s">
        <v>67</v>
      </c>
      <c r="W3763" s="24" t="s">
        <v>139</v>
      </c>
      <c r="X3763" s="25" t="s">
        <v>71</v>
      </c>
      <c r="Y3763" s="25" t="s">
        <v>114</v>
      </c>
      <c r="Z3763" s="25" t="s">
        <v>66</v>
      </c>
      <c r="AA3763" s="25"/>
      <c r="AB3763" s="26"/>
      <c r="AC3763" s="31">
        <v>0.82109999999999972</v>
      </c>
      <c r="AD3763" s="32"/>
      <c r="AE3763" s="32"/>
      <c r="AF3763" s="32"/>
      <c r="AG3763" s="33"/>
      <c r="AH3763" s="33"/>
      <c r="AI3763" s="33"/>
      <c r="AJ3763" s="27"/>
      <c r="AK3763" s="27"/>
      <c r="AL3763" s="27">
        <v>19.688549618320611</v>
      </c>
      <c r="AM3763" s="27"/>
      <c r="AN3763" s="27"/>
      <c r="AO3763" s="28" t="s">
        <v>94</v>
      </c>
      <c r="AP3763" s="51"/>
      <c r="AQ3763" s="51"/>
    </row>
    <row r="3764" spans="1:43" ht="12.65" customHeight="1">
      <c r="A3764" s="13" t="s">
        <v>213</v>
      </c>
      <c r="B3764" s="14" t="s">
        <v>3123</v>
      </c>
      <c r="C3764" s="13">
        <v>51</v>
      </c>
      <c r="D3764" s="13" t="s">
        <v>222</v>
      </c>
      <c r="E3764" s="15" t="s">
        <v>3124</v>
      </c>
      <c r="F3764" s="13">
        <v>4706</v>
      </c>
      <c r="G3764" s="13" t="s">
        <v>2260</v>
      </c>
      <c r="H3764" s="16">
        <v>45892</v>
      </c>
      <c r="I3764" s="17">
        <v>45892</v>
      </c>
      <c r="J3764" s="18">
        <v>45892</v>
      </c>
      <c r="K3764" s="19">
        <v>0.3263888888888889</v>
      </c>
      <c r="L3764" s="19">
        <v>0.34722222222222221</v>
      </c>
      <c r="M3764" s="20">
        <v>0.65972222222222221</v>
      </c>
      <c r="N3764" s="19">
        <v>0.68055555555555558</v>
      </c>
      <c r="O3764" s="21">
        <f t="shared" si="141"/>
        <v>2.083333333333337E-2</v>
      </c>
      <c r="P3764" s="13" t="s">
        <v>50</v>
      </c>
      <c r="Q3764" s="13" t="s">
        <v>50</v>
      </c>
      <c r="R3764" s="22" t="s">
        <v>3133</v>
      </c>
      <c r="S3764" s="22" t="s">
        <v>33</v>
      </c>
      <c r="T3764" s="23" t="s">
        <v>52</v>
      </c>
      <c r="U3764" s="23"/>
      <c r="V3764" s="22" t="s">
        <v>67</v>
      </c>
      <c r="W3764" s="24" t="s">
        <v>3677</v>
      </c>
      <c r="X3764" s="25" t="s">
        <v>50</v>
      </c>
      <c r="Y3764" s="25" t="s">
        <v>50</v>
      </c>
      <c r="Z3764" s="25" t="s">
        <v>50</v>
      </c>
      <c r="AA3764" s="25"/>
      <c r="AB3764" s="26"/>
      <c r="AC3764" s="31">
        <v>0.76500000000000001</v>
      </c>
      <c r="AD3764" s="32"/>
      <c r="AE3764" s="32"/>
      <c r="AF3764" s="32"/>
      <c r="AG3764" s="33"/>
      <c r="AH3764" s="33"/>
      <c r="AI3764" s="33"/>
      <c r="AJ3764" s="27"/>
      <c r="AK3764" s="27"/>
      <c r="AL3764" s="27">
        <v>19.688549618320611</v>
      </c>
      <c r="AM3764" s="27"/>
      <c r="AN3764" s="27"/>
      <c r="AO3764" s="28" t="s">
        <v>94</v>
      </c>
      <c r="AP3764" s="51"/>
      <c r="AQ3764" s="51"/>
    </row>
    <row r="3765" spans="1:43" ht="12.65" customHeight="1">
      <c r="A3765" s="13" t="s">
        <v>213</v>
      </c>
      <c r="B3765" s="14" t="s">
        <v>3123</v>
      </c>
      <c r="C3765" s="13">
        <v>51</v>
      </c>
      <c r="D3765" s="13" t="s">
        <v>222</v>
      </c>
      <c r="E3765" s="15" t="s">
        <v>3124</v>
      </c>
      <c r="F3765" s="13">
        <v>4706</v>
      </c>
      <c r="G3765" s="13" t="s">
        <v>2260</v>
      </c>
      <c r="H3765" s="16">
        <v>45892</v>
      </c>
      <c r="I3765" s="17">
        <v>45892</v>
      </c>
      <c r="J3765" s="18">
        <f t="shared" ref="J3765:J3774" si="142">I3765</f>
        <v>45892</v>
      </c>
      <c r="K3765" s="19">
        <v>0.55555555555555558</v>
      </c>
      <c r="L3765" s="19">
        <v>0.64583333333333337</v>
      </c>
      <c r="M3765" s="20">
        <v>0.88888888888888884</v>
      </c>
      <c r="N3765" s="19">
        <v>0.97916666666666663</v>
      </c>
      <c r="O3765" s="21">
        <f t="shared" si="141"/>
        <v>9.027777777777779E-2</v>
      </c>
      <c r="P3765" s="13" t="s">
        <v>50</v>
      </c>
      <c r="Q3765" s="13" t="s">
        <v>50</v>
      </c>
      <c r="R3765" s="22" t="s">
        <v>3134</v>
      </c>
      <c r="S3765" s="22" t="s">
        <v>29</v>
      </c>
      <c r="T3765" s="23" t="s">
        <v>52</v>
      </c>
      <c r="U3765" s="23" t="s">
        <v>50</v>
      </c>
      <c r="V3765" s="22" t="s">
        <v>67</v>
      </c>
      <c r="W3765" s="24" t="s">
        <v>140</v>
      </c>
      <c r="X3765" s="25" t="s">
        <v>69</v>
      </c>
      <c r="Y3765" s="25" t="s">
        <v>114</v>
      </c>
      <c r="Z3765" s="25" t="s">
        <v>65</v>
      </c>
      <c r="AA3765" s="25"/>
      <c r="AB3765" s="26"/>
      <c r="AC3765" s="31">
        <v>10.199999999999999</v>
      </c>
      <c r="AD3765" s="32"/>
      <c r="AE3765" s="32"/>
      <c r="AF3765" s="32"/>
      <c r="AG3765" s="33"/>
      <c r="AH3765" s="33"/>
      <c r="AI3765" s="33"/>
      <c r="AJ3765" s="27"/>
      <c r="AK3765" s="27"/>
      <c r="AL3765" s="27">
        <v>59.065648854961836</v>
      </c>
      <c r="AM3765" s="27"/>
      <c r="AN3765" s="27"/>
      <c r="AO3765" s="28" t="s">
        <v>94</v>
      </c>
      <c r="AP3765" s="51"/>
      <c r="AQ3765" s="51"/>
    </row>
    <row r="3766" spans="1:43" ht="12.65" customHeight="1">
      <c r="A3766" s="13" t="s">
        <v>213</v>
      </c>
      <c r="B3766" s="14" t="s">
        <v>3123</v>
      </c>
      <c r="C3766" s="13">
        <v>51</v>
      </c>
      <c r="D3766" s="13" t="s">
        <v>222</v>
      </c>
      <c r="E3766" s="15" t="s">
        <v>3124</v>
      </c>
      <c r="F3766" s="13">
        <v>4706</v>
      </c>
      <c r="G3766" s="13" t="s">
        <v>2260</v>
      </c>
      <c r="H3766" s="16">
        <v>45892</v>
      </c>
      <c r="I3766" s="17">
        <v>45893</v>
      </c>
      <c r="J3766" s="18">
        <f t="shared" si="142"/>
        <v>45893</v>
      </c>
      <c r="K3766" s="19">
        <v>0.68055555555555558</v>
      </c>
      <c r="L3766" s="19">
        <v>0.77083333333333337</v>
      </c>
      <c r="M3766" s="20">
        <v>1.3888888888888888E-2</v>
      </c>
      <c r="N3766" s="19">
        <v>0.10416666666666667</v>
      </c>
      <c r="O3766" s="21">
        <f t="shared" si="141"/>
        <v>9.027777777777779E-2</v>
      </c>
      <c r="P3766" s="13" t="s">
        <v>50</v>
      </c>
      <c r="Q3766" s="13" t="s">
        <v>50</v>
      </c>
      <c r="R3766" s="22" t="s">
        <v>3135</v>
      </c>
      <c r="S3766" s="22" t="s">
        <v>29</v>
      </c>
      <c r="T3766" s="23" t="s">
        <v>52</v>
      </c>
      <c r="U3766" s="23" t="s">
        <v>50</v>
      </c>
      <c r="V3766" s="22" t="s">
        <v>67</v>
      </c>
      <c r="W3766" s="24" t="s">
        <v>144</v>
      </c>
      <c r="X3766" s="25" t="s">
        <v>84</v>
      </c>
      <c r="Y3766" s="25" t="s">
        <v>114</v>
      </c>
      <c r="Z3766" s="25" t="s">
        <v>62</v>
      </c>
      <c r="AA3766" s="25"/>
      <c r="AB3766" s="26"/>
      <c r="AC3766" s="31">
        <v>2.18025</v>
      </c>
      <c r="AD3766" s="32"/>
      <c r="AE3766" s="32"/>
      <c r="AF3766" s="32"/>
      <c r="AG3766" s="33"/>
      <c r="AH3766" s="33"/>
      <c r="AI3766" s="33"/>
      <c r="AJ3766" s="27"/>
      <c r="AK3766" s="27"/>
      <c r="AL3766" s="27">
        <v>47.252519083969467</v>
      </c>
      <c r="AM3766" s="27"/>
      <c r="AN3766" s="27"/>
      <c r="AO3766" s="28" t="s">
        <v>94</v>
      </c>
      <c r="AP3766" s="51"/>
      <c r="AQ3766" s="51"/>
    </row>
    <row r="3767" spans="1:43" ht="12.65" customHeight="1">
      <c r="A3767" s="13" t="s">
        <v>213</v>
      </c>
      <c r="B3767" s="14" t="s">
        <v>3123</v>
      </c>
      <c r="C3767" s="13">
        <v>51</v>
      </c>
      <c r="D3767" s="13" t="s">
        <v>222</v>
      </c>
      <c r="E3767" s="15" t="s">
        <v>3124</v>
      </c>
      <c r="F3767" s="13">
        <v>4706</v>
      </c>
      <c r="G3767" s="13" t="s">
        <v>2260</v>
      </c>
      <c r="H3767" s="16">
        <v>45892</v>
      </c>
      <c r="I3767" s="17">
        <v>45893</v>
      </c>
      <c r="J3767" s="18">
        <f t="shared" si="142"/>
        <v>45893</v>
      </c>
      <c r="K3767" s="19">
        <v>0.97916666666666663</v>
      </c>
      <c r="L3767" s="19">
        <v>5.5555555555555552E-2</v>
      </c>
      <c r="M3767" s="20">
        <v>0.3125</v>
      </c>
      <c r="N3767" s="19">
        <v>0.3888888888888889</v>
      </c>
      <c r="O3767" s="21">
        <f t="shared" si="141"/>
        <v>7.6388888888888895E-2</v>
      </c>
      <c r="P3767" s="13" t="s">
        <v>50</v>
      </c>
      <c r="Q3767" s="13" t="s">
        <v>50</v>
      </c>
      <c r="R3767" s="22" t="s">
        <v>3136</v>
      </c>
      <c r="S3767" s="22" t="s">
        <v>31</v>
      </c>
      <c r="T3767" s="23" t="s">
        <v>52</v>
      </c>
      <c r="U3767" s="23" t="s">
        <v>50</v>
      </c>
      <c r="V3767" s="22" t="s">
        <v>67</v>
      </c>
      <c r="W3767" s="24" t="s">
        <v>141</v>
      </c>
      <c r="X3767" s="25" t="s">
        <v>54</v>
      </c>
      <c r="Y3767" s="25" t="s">
        <v>114</v>
      </c>
      <c r="Z3767" s="25" t="s">
        <v>74</v>
      </c>
      <c r="AA3767" s="25"/>
      <c r="AB3767" s="26"/>
      <c r="AC3767" s="31">
        <v>0.29452499999999993</v>
      </c>
      <c r="AD3767" s="32"/>
      <c r="AE3767" s="32"/>
      <c r="AF3767" s="32"/>
      <c r="AG3767" s="33"/>
      <c r="AH3767" s="33"/>
      <c r="AI3767" s="33"/>
      <c r="AJ3767" s="27"/>
      <c r="AK3767" s="27"/>
      <c r="AL3767" s="27">
        <v>19.688549618320611</v>
      </c>
      <c r="AM3767" s="27"/>
      <c r="AN3767" s="27"/>
      <c r="AO3767" s="28" t="s">
        <v>94</v>
      </c>
      <c r="AP3767" s="51"/>
      <c r="AQ3767" s="51"/>
    </row>
    <row r="3768" spans="1:43" ht="12.65" customHeight="1">
      <c r="A3768" s="13" t="s">
        <v>213</v>
      </c>
      <c r="B3768" s="14" t="s">
        <v>3123</v>
      </c>
      <c r="C3768" s="13">
        <v>51</v>
      </c>
      <c r="D3768" s="13" t="s">
        <v>222</v>
      </c>
      <c r="E3768" s="15" t="s">
        <v>3124</v>
      </c>
      <c r="F3768" s="13">
        <v>4706</v>
      </c>
      <c r="G3768" s="13" t="s">
        <v>2260</v>
      </c>
      <c r="H3768" s="16">
        <v>45893</v>
      </c>
      <c r="I3768" s="17">
        <v>45893</v>
      </c>
      <c r="J3768" s="18">
        <f t="shared" si="142"/>
        <v>45893</v>
      </c>
      <c r="K3768" s="19">
        <v>5.5555555555555552E-2</v>
      </c>
      <c r="L3768" s="19">
        <v>0.13194444444444445</v>
      </c>
      <c r="M3768" s="20">
        <v>0.3888888888888889</v>
      </c>
      <c r="N3768" s="19">
        <v>0.46527777777777779</v>
      </c>
      <c r="O3768" s="21">
        <f t="shared" si="141"/>
        <v>7.6388888888888895E-2</v>
      </c>
      <c r="P3768" s="13" t="s">
        <v>50</v>
      </c>
      <c r="Q3768" s="13" t="s">
        <v>50</v>
      </c>
      <c r="R3768" s="22" t="s">
        <v>3137</v>
      </c>
      <c r="S3768" s="22" t="s">
        <v>31</v>
      </c>
      <c r="T3768" s="23" t="s">
        <v>52</v>
      </c>
      <c r="U3768" s="23" t="s">
        <v>50</v>
      </c>
      <c r="V3768" s="22" t="s">
        <v>67</v>
      </c>
      <c r="W3768" s="24" t="s">
        <v>137</v>
      </c>
      <c r="X3768" s="25" t="s">
        <v>85</v>
      </c>
      <c r="Y3768" s="25" t="s">
        <v>114</v>
      </c>
      <c r="Z3768" s="25" t="s">
        <v>57</v>
      </c>
      <c r="AA3768" s="25"/>
      <c r="AB3768" s="26"/>
      <c r="AC3768" s="31">
        <v>0.26774999999999993</v>
      </c>
      <c r="AD3768" s="32"/>
      <c r="AE3768" s="32"/>
      <c r="AF3768" s="32"/>
      <c r="AG3768" s="33"/>
      <c r="AH3768" s="33"/>
      <c r="AI3768" s="33"/>
      <c r="AJ3768" s="27"/>
      <c r="AK3768" s="27"/>
      <c r="AL3768" s="27">
        <v>19.688549618320611</v>
      </c>
      <c r="AM3768" s="27"/>
      <c r="AN3768" s="27"/>
      <c r="AO3768" s="28" t="s">
        <v>94</v>
      </c>
      <c r="AP3768" s="51"/>
      <c r="AQ3768" s="51"/>
    </row>
    <row r="3769" spans="1:43" ht="12.65" customHeight="1">
      <c r="A3769" s="13" t="s">
        <v>213</v>
      </c>
      <c r="B3769" s="14" t="s">
        <v>3123</v>
      </c>
      <c r="C3769" s="13">
        <v>51</v>
      </c>
      <c r="D3769" s="13" t="s">
        <v>222</v>
      </c>
      <c r="E3769" s="15" t="s">
        <v>3124</v>
      </c>
      <c r="F3769" s="13">
        <v>4706</v>
      </c>
      <c r="G3769" s="13" t="s">
        <v>2260</v>
      </c>
      <c r="H3769" s="16">
        <v>45893</v>
      </c>
      <c r="I3769" s="17">
        <v>45893</v>
      </c>
      <c r="J3769" s="18">
        <f t="shared" si="142"/>
        <v>45893</v>
      </c>
      <c r="K3769" s="19">
        <v>0.13194444444444445</v>
      </c>
      <c r="L3769" s="19">
        <v>0.20833333333333334</v>
      </c>
      <c r="M3769" s="20">
        <v>0.46527777777777779</v>
      </c>
      <c r="N3769" s="19">
        <v>0.54166666666666663</v>
      </c>
      <c r="O3769" s="21">
        <f t="shared" si="141"/>
        <v>7.638888888888884E-2</v>
      </c>
      <c r="P3769" s="13" t="s">
        <v>50</v>
      </c>
      <c r="Q3769" s="13" t="s">
        <v>50</v>
      </c>
      <c r="R3769" s="22" t="s">
        <v>3138</v>
      </c>
      <c r="S3769" s="22" t="s">
        <v>31</v>
      </c>
      <c r="T3769" s="23" t="s">
        <v>52</v>
      </c>
      <c r="U3769" s="23" t="s">
        <v>50</v>
      </c>
      <c r="V3769" s="22" t="s">
        <v>67</v>
      </c>
      <c r="W3769" s="24" t="s">
        <v>131</v>
      </c>
      <c r="X3769" s="25" t="s">
        <v>73</v>
      </c>
      <c r="Y3769" s="25" t="s">
        <v>114</v>
      </c>
      <c r="Z3769" s="25" t="s">
        <v>56</v>
      </c>
      <c r="AA3769" s="25"/>
      <c r="AB3769" s="26"/>
      <c r="AC3769" s="31">
        <v>0.49725000000000003</v>
      </c>
      <c r="AD3769" s="32"/>
      <c r="AE3769" s="32"/>
      <c r="AF3769" s="32"/>
      <c r="AG3769" s="33"/>
      <c r="AH3769" s="33"/>
      <c r="AI3769" s="33"/>
      <c r="AJ3769" s="27"/>
      <c r="AK3769" s="27"/>
      <c r="AL3769" s="27">
        <v>19.688549618320611</v>
      </c>
      <c r="AM3769" s="27"/>
      <c r="AN3769" s="27"/>
      <c r="AO3769" s="28" t="s">
        <v>94</v>
      </c>
      <c r="AP3769" s="51"/>
      <c r="AQ3769" s="51"/>
    </row>
    <row r="3770" spans="1:43" ht="12.65" customHeight="1">
      <c r="A3770" s="13" t="s">
        <v>213</v>
      </c>
      <c r="B3770" s="14" t="s">
        <v>3123</v>
      </c>
      <c r="C3770" s="13">
        <v>51</v>
      </c>
      <c r="D3770" s="13" t="s">
        <v>222</v>
      </c>
      <c r="E3770" s="15" t="s">
        <v>3124</v>
      </c>
      <c r="F3770" s="13">
        <v>4706</v>
      </c>
      <c r="G3770" s="13" t="s">
        <v>2260</v>
      </c>
      <c r="H3770" s="16">
        <v>45893</v>
      </c>
      <c r="I3770" s="17">
        <v>45893</v>
      </c>
      <c r="J3770" s="18">
        <f t="shared" si="142"/>
        <v>45893</v>
      </c>
      <c r="K3770" s="19">
        <v>0.28125</v>
      </c>
      <c r="L3770" s="19">
        <v>0.35416666666666669</v>
      </c>
      <c r="M3770" s="20">
        <v>0.61458333333333337</v>
      </c>
      <c r="N3770" s="19">
        <v>0.6875</v>
      </c>
      <c r="O3770" s="21">
        <f t="shared" si="141"/>
        <v>7.291666666666663E-2</v>
      </c>
      <c r="P3770" s="13" t="s">
        <v>50</v>
      </c>
      <c r="Q3770" s="13" t="s">
        <v>50</v>
      </c>
      <c r="R3770" s="22" t="s">
        <v>3139</v>
      </c>
      <c r="S3770" s="22" t="s">
        <v>31</v>
      </c>
      <c r="T3770" s="23" t="s">
        <v>52</v>
      </c>
      <c r="U3770" s="23" t="s">
        <v>50</v>
      </c>
      <c r="V3770" s="22" t="s">
        <v>67</v>
      </c>
      <c r="W3770" s="24" t="s">
        <v>133</v>
      </c>
      <c r="X3770" s="25" t="s">
        <v>77</v>
      </c>
      <c r="Y3770" s="25" t="s">
        <v>114</v>
      </c>
      <c r="Z3770" s="25" t="s">
        <v>83</v>
      </c>
      <c r="AA3770" s="25"/>
      <c r="AB3770" s="26"/>
      <c r="AC3770" s="31">
        <v>0.49725000000000003</v>
      </c>
      <c r="AD3770" s="32"/>
      <c r="AE3770" s="32"/>
      <c r="AF3770" s="32"/>
      <c r="AG3770" s="33"/>
      <c r="AH3770" s="33"/>
      <c r="AI3770" s="33"/>
      <c r="AJ3770" s="27"/>
      <c r="AK3770" s="27"/>
      <c r="AL3770" s="27">
        <v>19.688549618320611</v>
      </c>
      <c r="AM3770" s="27"/>
      <c r="AN3770" s="27"/>
      <c r="AO3770" s="28" t="s">
        <v>94</v>
      </c>
      <c r="AP3770" s="51"/>
      <c r="AQ3770" s="51"/>
    </row>
    <row r="3771" spans="1:43" ht="12.65" customHeight="1">
      <c r="A3771" s="13" t="s">
        <v>213</v>
      </c>
      <c r="B3771" s="14" t="s">
        <v>3123</v>
      </c>
      <c r="C3771" s="13">
        <v>51</v>
      </c>
      <c r="D3771" s="13" t="s">
        <v>222</v>
      </c>
      <c r="E3771" s="15" t="s">
        <v>3124</v>
      </c>
      <c r="F3771" s="13">
        <v>4706</v>
      </c>
      <c r="G3771" s="13" t="s">
        <v>2260</v>
      </c>
      <c r="H3771" s="16">
        <v>45893</v>
      </c>
      <c r="I3771" s="17">
        <v>45893</v>
      </c>
      <c r="J3771" s="18">
        <f t="shared" si="142"/>
        <v>45893</v>
      </c>
      <c r="K3771" s="19">
        <v>0.55555555555555558</v>
      </c>
      <c r="L3771" s="19">
        <v>0.64236111111111116</v>
      </c>
      <c r="M3771" s="20">
        <v>0.88888888888888884</v>
      </c>
      <c r="N3771" s="19">
        <v>0.97569444444444442</v>
      </c>
      <c r="O3771" s="21">
        <f t="shared" si="141"/>
        <v>8.680555555555558E-2</v>
      </c>
      <c r="P3771" s="13" t="s">
        <v>50</v>
      </c>
      <c r="Q3771" s="13" t="s">
        <v>50</v>
      </c>
      <c r="R3771" s="22" t="s">
        <v>3140</v>
      </c>
      <c r="S3771" s="22" t="s">
        <v>29</v>
      </c>
      <c r="T3771" s="23" t="s">
        <v>52</v>
      </c>
      <c r="U3771" s="23" t="s">
        <v>50</v>
      </c>
      <c r="V3771" s="22" t="s">
        <v>67</v>
      </c>
      <c r="W3771" s="24" t="s">
        <v>156</v>
      </c>
      <c r="X3771" s="25" t="s">
        <v>63</v>
      </c>
      <c r="Y3771" s="25" t="s">
        <v>114</v>
      </c>
      <c r="Z3771" s="25" t="s">
        <v>60</v>
      </c>
      <c r="AA3771" s="25"/>
      <c r="AB3771" s="26"/>
      <c r="AC3771" s="31">
        <v>8.9249999999999989</v>
      </c>
      <c r="AD3771" s="32"/>
      <c r="AE3771" s="32"/>
      <c r="AF3771" s="32"/>
      <c r="AG3771" s="33"/>
      <c r="AH3771" s="33"/>
      <c r="AI3771" s="33"/>
      <c r="AJ3771" s="27"/>
      <c r="AK3771" s="27"/>
      <c r="AL3771" s="27">
        <v>59.065648854961836</v>
      </c>
      <c r="AM3771" s="27"/>
      <c r="AN3771" s="27"/>
      <c r="AO3771" s="28" t="s">
        <v>94</v>
      </c>
      <c r="AP3771" s="51"/>
      <c r="AQ3771" s="51"/>
    </row>
    <row r="3772" spans="1:43" ht="12.65" customHeight="1">
      <c r="A3772" s="13" t="s">
        <v>213</v>
      </c>
      <c r="B3772" s="14" t="s">
        <v>3123</v>
      </c>
      <c r="C3772" s="13">
        <v>51</v>
      </c>
      <c r="D3772" s="13" t="s">
        <v>222</v>
      </c>
      <c r="E3772" s="15" t="s">
        <v>3124</v>
      </c>
      <c r="F3772" s="13">
        <v>4706</v>
      </c>
      <c r="G3772" s="13" t="s">
        <v>2260</v>
      </c>
      <c r="H3772" s="16">
        <v>45893</v>
      </c>
      <c r="I3772" s="17">
        <v>45893</v>
      </c>
      <c r="J3772" s="18">
        <f t="shared" si="142"/>
        <v>45893</v>
      </c>
      <c r="K3772" s="19">
        <v>0.64236111111111116</v>
      </c>
      <c r="L3772" s="19">
        <v>0.72569444444444442</v>
      </c>
      <c r="M3772" s="20">
        <v>0.97569444444444442</v>
      </c>
      <c r="N3772" s="19">
        <v>5.9027777777777776E-2</v>
      </c>
      <c r="O3772" s="21">
        <f t="shared" si="141"/>
        <v>8.3333333333333259E-2</v>
      </c>
      <c r="P3772" s="13" t="s">
        <v>50</v>
      </c>
      <c r="Q3772" s="13" t="s">
        <v>50</v>
      </c>
      <c r="R3772" s="22" t="s">
        <v>3141</v>
      </c>
      <c r="S3772" s="22" t="s">
        <v>29</v>
      </c>
      <c r="T3772" s="23" t="s">
        <v>52</v>
      </c>
      <c r="U3772" s="23" t="s">
        <v>50</v>
      </c>
      <c r="V3772" s="22" t="s">
        <v>67</v>
      </c>
      <c r="W3772" s="24" t="s">
        <v>157</v>
      </c>
      <c r="X3772" s="25" t="s">
        <v>70</v>
      </c>
      <c r="Y3772" s="25" t="s">
        <v>114</v>
      </c>
      <c r="Z3772" s="25" t="s">
        <v>58</v>
      </c>
      <c r="AA3772" s="25"/>
      <c r="AB3772" s="26"/>
      <c r="AC3772" s="31">
        <v>7.3440000000000021</v>
      </c>
      <c r="AD3772" s="32"/>
      <c r="AE3772" s="32"/>
      <c r="AF3772" s="32"/>
      <c r="AG3772" s="33"/>
      <c r="AH3772" s="33"/>
      <c r="AI3772" s="33"/>
      <c r="AJ3772" s="27"/>
      <c r="AK3772" s="27"/>
      <c r="AL3772" s="27">
        <v>47.252519083969467</v>
      </c>
      <c r="AM3772" s="27"/>
      <c r="AN3772" s="27"/>
      <c r="AO3772" s="28" t="s">
        <v>94</v>
      </c>
      <c r="AP3772" s="51"/>
      <c r="AQ3772" s="51"/>
    </row>
    <row r="3773" spans="1:43" ht="12.65" customHeight="1">
      <c r="A3773" s="13" t="s">
        <v>213</v>
      </c>
      <c r="B3773" s="14" t="s">
        <v>3123</v>
      </c>
      <c r="C3773" s="13">
        <v>51</v>
      </c>
      <c r="D3773" s="13" t="s">
        <v>222</v>
      </c>
      <c r="E3773" s="15" t="s">
        <v>3124</v>
      </c>
      <c r="F3773" s="13">
        <v>4706</v>
      </c>
      <c r="G3773" s="13" t="s">
        <v>2260</v>
      </c>
      <c r="H3773" s="16">
        <v>45893</v>
      </c>
      <c r="I3773" s="17">
        <v>45894</v>
      </c>
      <c r="J3773" s="18">
        <f t="shared" si="142"/>
        <v>45894</v>
      </c>
      <c r="K3773" s="19">
        <v>0.93055555555555558</v>
      </c>
      <c r="L3773" s="19">
        <v>6.9444444444444441E-3</v>
      </c>
      <c r="M3773" s="20">
        <v>0.2638888888888889</v>
      </c>
      <c r="N3773" s="19">
        <v>0.34027777777777779</v>
      </c>
      <c r="O3773" s="21">
        <f t="shared" si="141"/>
        <v>7.6388888888888895E-2</v>
      </c>
      <c r="P3773" s="13" t="s">
        <v>50</v>
      </c>
      <c r="Q3773" s="13" t="s">
        <v>50</v>
      </c>
      <c r="R3773" s="22" t="s">
        <v>3142</v>
      </c>
      <c r="S3773" s="22" t="s">
        <v>31</v>
      </c>
      <c r="T3773" s="23" t="s">
        <v>52</v>
      </c>
      <c r="U3773" s="23" t="s">
        <v>50</v>
      </c>
      <c r="V3773" s="22" t="s">
        <v>67</v>
      </c>
      <c r="W3773" s="24" t="s">
        <v>139</v>
      </c>
      <c r="X3773" s="25" t="s">
        <v>71</v>
      </c>
      <c r="Y3773" s="25" t="s">
        <v>114</v>
      </c>
      <c r="Z3773" s="25" t="s">
        <v>66</v>
      </c>
      <c r="AA3773" s="25"/>
      <c r="AB3773" s="26"/>
      <c r="AC3773" s="31">
        <v>0.78004499999999988</v>
      </c>
      <c r="AD3773" s="32"/>
      <c r="AE3773" s="32"/>
      <c r="AF3773" s="32"/>
      <c r="AG3773" s="33"/>
      <c r="AH3773" s="33"/>
      <c r="AI3773" s="33"/>
      <c r="AJ3773" s="27"/>
      <c r="AK3773" s="27"/>
      <c r="AL3773" s="27">
        <v>15.145038167938932</v>
      </c>
      <c r="AM3773" s="27"/>
      <c r="AN3773" s="27"/>
      <c r="AO3773" s="28" t="s">
        <v>94</v>
      </c>
      <c r="AP3773" s="51"/>
      <c r="AQ3773" s="51"/>
    </row>
    <row r="3774" spans="1:43" ht="12.65" customHeight="1">
      <c r="A3774" s="13" t="s">
        <v>213</v>
      </c>
      <c r="B3774" s="14" t="s">
        <v>3123</v>
      </c>
      <c r="C3774" s="13">
        <v>51</v>
      </c>
      <c r="D3774" s="13" t="s">
        <v>222</v>
      </c>
      <c r="E3774" s="15" t="s">
        <v>3124</v>
      </c>
      <c r="F3774" s="13">
        <v>4706</v>
      </c>
      <c r="G3774" s="13" t="s">
        <v>2260</v>
      </c>
      <c r="H3774" s="16">
        <v>45894</v>
      </c>
      <c r="I3774" s="17">
        <v>45894</v>
      </c>
      <c r="J3774" s="18">
        <f t="shared" si="142"/>
        <v>45894</v>
      </c>
      <c r="K3774" s="19">
        <v>8.3333333333333329E-2</v>
      </c>
      <c r="L3774" s="19">
        <v>0.15972222222222221</v>
      </c>
      <c r="M3774" s="20">
        <v>0.41666666666666669</v>
      </c>
      <c r="N3774" s="19">
        <v>0.49305555555555558</v>
      </c>
      <c r="O3774" s="21">
        <f t="shared" si="141"/>
        <v>7.6388888888888895E-2</v>
      </c>
      <c r="P3774" s="13" t="s">
        <v>50</v>
      </c>
      <c r="Q3774" s="13" t="s">
        <v>50</v>
      </c>
      <c r="R3774" s="22" t="s">
        <v>3143</v>
      </c>
      <c r="S3774" s="22" t="s">
        <v>31</v>
      </c>
      <c r="T3774" s="23" t="s">
        <v>52</v>
      </c>
      <c r="U3774" s="23" t="s">
        <v>50</v>
      </c>
      <c r="V3774" s="22" t="s">
        <v>67</v>
      </c>
      <c r="W3774" s="24" t="s">
        <v>140</v>
      </c>
      <c r="X3774" s="25" t="s">
        <v>69</v>
      </c>
      <c r="Y3774" s="25" t="s">
        <v>114</v>
      </c>
      <c r="Z3774" s="25" t="s">
        <v>65</v>
      </c>
      <c r="AA3774" s="25"/>
      <c r="AB3774" s="26"/>
      <c r="AC3774" s="31">
        <v>0.62985000000000002</v>
      </c>
      <c r="AD3774" s="32"/>
      <c r="AE3774" s="32"/>
      <c r="AF3774" s="32"/>
      <c r="AG3774" s="33"/>
      <c r="AH3774" s="33"/>
      <c r="AI3774" s="33"/>
      <c r="AJ3774" s="27"/>
      <c r="AK3774" s="27"/>
      <c r="AL3774" s="27">
        <v>15.145038167938932</v>
      </c>
      <c r="AM3774" s="27"/>
      <c r="AN3774" s="27"/>
      <c r="AO3774" s="28" t="s">
        <v>94</v>
      </c>
      <c r="AP3774" s="51"/>
      <c r="AQ3774" s="51"/>
    </row>
    <row r="3775" spans="1:43" ht="12.65" customHeight="1">
      <c r="A3775" s="13" t="s">
        <v>213</v>
      </c>
      <c r="B3775" s="14" t="s">
        <v>3123</v>
      </c>
      <c r="C3775" s="13">
        <v>51</v>
      </c>
      <c r="D3775" s="13" t="s">
        <v>222</v>
      </c>
      <c r="E3775" s="15" t="s">
        <v>3124</v>
      </c>
      <c r="F3775" s="13">
        <v>4706</v>
      </c>
      <c r="G3775" s="13" t="s">
        <v>2260</v>
      </c>
      <c r="H3775" s="16">
        <v>45894</v>
      </c>
      <c r="I3775" s="17">
        <v>45894</v>
      </c>
      <c r="J3775" s="18">
        <v>45894</v>
      </c>
      <c r="K3775" s="19">
        <v>0.58333333333333337</v>
      </c>
      <c r="L3775" s="19">
        <v>0.625</v>
      </c>
      <c r="M3775" s="20">
        <v>0.91666666666666663</v>
      </c>
      <c r="N3775" s="19">
        <v>0.95833333333333337</v>
      </c>
      <c r="O3775" s="21">
        <f t="shared" si="141"/>
        <v>4.1666666666666741E-2</v>
      </c>
      <c r="P3775" s="13" t="s">
        <v>50</v>
      </c>
      <c r="Q3775" s="13" t="s">
        <v>50</v>
      </c>
      <c r="R3775" s="22" t="s">
        <v>3144</v>
      </c>
      <c r="S3775" s="22" t="s">
        <v>32</v>
      </c>
      <c r="T3775" s="23" t="s">
        <v>52</v>
      </c>
      <c r="U3775" s="23"/>
      <c r="V3775" s="22" t="s">
        <v>67</v>
      </c>
      <c r="W3775" s="24" t="s">
        <v>3677</v>
      </c>
      <c r="X3775" s="25" t="s">
        <v>50</v>
      </c>
      <c r="Y3775" s="25" t="s">
        <v>50</v>
      </c>
      <c r="Z3775" s="25" t="s">
        <v>50</v>
      </c>
      <c r="AA3775" s="25"/>
      <c r="AB3775" s="26"/>
      <c r="AC3775" s="31">
        <v>3.8759999999999994</v>
      </c>
      <c r="AD3775" s="32"/>
      <c r="AE3775" s="32"/>
      <c r="AF3775" s="32"/>
      <c r="AG3775" s="33"/>
      <c r="AH3775" s="33"/>
      <c r="AI3775" s="33"/>
      <c r="AJ3775" s="27"/>
      <c r="AK3775" s="27"/>
      <c r="AL3775" s="27">
        <v>15.145038167938932</v>
      </c>
      <c r="AM3775" s="27"/>
      <c r="AN3775" s="27"/>
      <c r="AO3775" s="28" t="s">
        <v>94</v>
      </c>
      <c r="AP3775" s="51"/>
      <c r="AQ3775" s="51"/>
    </row>
    <row r="3776" spans="1:43" ht="12.65" customHeight="1">
      <c r="A3776" s="13" t="s">
        <v>213</v>
      </c>
      <c r="B3776" s="14" t="s">
        <v>3123</v>
      </c>
      <c r="C3776" s="13">
        <v>51</v>
      </c>
      <c r="D3776" s="13" t="s">
        <v>222</v>
      </c>
      <c r="E3776" s="15" t="s">
        <v>3124</v>
      </c>
      <c r="F3776" s="13">
        <v>4706</v>
      </c>
      <c r="G3776" s="13" t="s">
        <v>2260</v>
      </c>
      <c r="H3776" s="16">
        <v>45894</v>
      </c>
      <c r="I3776" s="17">
        <v>45894</v>
      </c>
      <c r="J3776" s="18">
        <f>I3776</f>
        <v>45894</v>
      </c>
      <c r="K3776" s="19">
        <v>0.64583333333333337</v>
      </c>
      <c r="L3776" s="19">
        <v>0.66666666666666663</v>
      </c>
      <c r="M3776" s="20">
        <v>0.97916666666666663</v>
      </c>
      <c r="N3776" s="19">
        <v>0</v>
      </c>
      <c r="O3776" s="21">
        <f t="shared" si="141"/>
        <v>2.083333333333337E-2</v>
      </c>
      <c r="P3776" s="13" t="s">
        <v>50</v>
      </c>
      <c r="Q3776" s="13" t="s">
        <v>50</v>
      </c>
      <c r="R3776" s="22" t="s">
        <v>3145</v>
      </c>
      <c r="S3776" s="22" t="s">
        <v>32</v>
      </c>
      <c r="T3776" s="23" t="s">
        <v>52</v>
      </c>
      <c r="U3776" s="23" t="s">
        <v>50</v>
      </c>
      <c r="V3776" s="22" t="s">
        <v>67</v>
      </c>
      <c r="W3776" s="24" t="s">
        <v>139</v>
      </c>
      <c r="X3776" s="25" t="s">
        <v>71</v>
      </c>
      <c r="Y3776" s="25" t="s">
        <v>114</v>
      </c>
      <c r="Z3776" s="25" t="s">
        <v>66</v>
      </c>
      <c r="AA3776" s="25"/>
      <c r="AB3776" s="26"/>
      <c r="AC3776" s="31">
        <v>8.9147999999999978</v>
      </c>
      <c r="AD3776" s="32"/>
      <c r="AE3776" s="32"/>
      <c r="AF3776" s="32"/>
      <c r="AG3776" s="33"/>
      <c r="AH3776" s="33"/>
      <c r="AI3776" s="33"/>
      <c r="AJ3776" s="27"/>
      <c r="AK3776" s="27"/>
      <c r="AL3776" s="27">
        <v>15.145038167938932</v>
      </c>
      <c r="AM3776" s="27"/>
      <c r="AN3776" s="27"/>
      <c r="AO3776" s="28" t="s">
        <v>94</v>
      </c>
      <c r="AP3776" s="51"/>
      <c r="AQ3776" s="51"/>
    </row>
    <row r="3777" spans="1:43" ht="12.65" customHeight="1">
      <c r="A3777" s="13" t="s">
        <v>213</v>
      </c>
      <c r="B3777" s="14" t="s">
        <v>3123</v>
      </c>
      <c r="C3777" s="13">
        <v>51</v>
      </c>
      <c r="D3777" s="13" t="s">
        <v>222</v>
      </c>
      <c r="E3777" s="15" t="s">
        <v>3124</v>
      </c>
      <c r="F3777" s="13">
        <v>4706</v>
      </c>
      <c r="G3777" s="13" t="s">
        <v>2260</v>
      </c>
      <c r="H3777" s="16">
        <v>45894</v>
      </c>
      <c r="I3777" s="17">
        <v>45895</v>
      </c>
      <c r="J3777" s="18">
        <v>45895</v>
      </c>
      <c r="K3777" s="19">
        <v>0.95138888888888884</v>
      </c>
      <c r="L3777" s="19">
        <v>0.99305555555555558</v>
      </c>
      <c r="M3777" s="20">
        <v>0.28472222222222221</v>
      </c>
      <c r="N3777" s="19">
        <v>0.3263888888888889</v>
      </c>
      <c r="O3777" s="21">
        <f t="shared" si="141"/>
        <v>4.1666666666666685E-2</v>
      </c>
      <c r="P3777" s="13" t="s">
        <v>50</v>
      </c>
      <c r="Q3777" s="13" t="s">
        <v>50</v>
      </c>
      <c r="R3777" s="22" t="s">
        <v>3146</v>
      </c>
      <c r="S3777" s="22" t="s">
        <v>32</v>
      </c>
      <c r="T3777" s="23" t="s">
        <v>52</v>
      </c>
      <c r="U3777" s="23"/>
      <c r="V3777" s="22" t="s">
        <v>67</v>
      </c>
      <c r="W3777" s="24" t="s">
        <v>3677</v>
      </c>
      <c r="X3777" s="25" t="s">
        <v>50</v>
      </c>
      <c r="Y3777" s="25" t="s">
        <v>50</v>
      </c>
      <c r="Z3777" s="25" t="s">
        <v>50</v>
      </c>
      <c r="AA3777" s="25"/>
      <c r="AB3777" s="26"/>
      <c r="AC3777" s="31">
        <v>1.6957499999999996</v>
      </c>
      <c r="AD3777" s="32"/>
      <c r="AE3777" s="32"/>
      <c r="AF3777" s="32"/>
      <c r="AG3777" s="33"/>
      <c r="AH3777" s="33"/>
      <c r="AI3777" s="33"/>
      <c r="AJ3777" s="27"/>
      <c r="AK3777" s="27"/>
      <c r="AL3777" s="27">
        <v>15.145038167938932</v>
      </c>
      <c r="AM3777" s="27"/>
      <c r="AN3777" s="27"/>
      <c r="AO3777" s="28" t="s">
        <v>94</v>
      </c>
      <c r="AP3777" s="51"/>
      <c r="AQ3777" s="51"/>
    </row>
    <row r="3778" spans="1:43" ht="12.65" customHeight="1">
      <c r="A3778" s="13" t="s">
        <v>213</v>
      </c>
      <c r="B3778" s="14" t="s">
        <v>3123</v>
      </c>
      <c r="C3778" s="13">
        <v>51</v>
      </c>
      <c r="D3778" s="13" t="s">
        <v>222</v>
      </c>
      <c r="E3778" s="15" t="s">
        <v>3124</v>
      </c>
      <c r="F3778" s="13">
        <v>4706</v>
      </c>
      <c r="G3778" s="13" t="s">
        <v>2260</v>
      </c>
      <c r="H3778" s="16">
        <v>45895</v>
      </c>
      <c r="I3778" s="17">
        <v>45895</v>
      </c>
      <c r="J3778" s="18">
        <f>I3778</f>
        <v>45895</v>
      </c>
      <c r="K3778" s="19">
        <v>0.11805555555555555</v>
      </c>
      <c r="L3778" s="19">
        <v>0.19444444444444445</v>
      </c>
      <c r="M3778" s="20">
        <v>0.4513888888888889</v>
      </c>
      <c r="N3778" s="19">
        <v>0.52777777777777779</v>
      </c>
      <c r="O3778" s="21">
        <f t="shared" si="141"/>
        <v>7.6388888888888895E-2</v>
      </c>
      <c r="P3778" s="13" t="s">
        <v>50</v>
      </c>
      <c r="Q3778" s="13" t="s">
        <v>50</v>
      </c>
      <c r="R3778" s="22" t="s">
        <v>3147</v>
      </c>
      <c r="S3778" s="22" t="s">
        <v>31</v>
      </c>
      <c r="T3778" s="23" t="s">
        <v>52</v>
      </c>
      <c r="U3778" s="23" t="s">
        <v>50</v>
      </c>
      <c r="V3778" s="22" t="s">
        <v>67</v>
      </c>
      <c r="W3778" s="24" t="s">
        <v>141</v>
      </c>
      <c r="X3778" s="25" t="s">
        <v>54</v>
      </c>
      <c r="Y3778" s="25" t="s">
        <v>114</v>
      </c>
      <c r="Z3778" s="25" t="s">
        <v>74</v>
      </c>
      <c r="AA3778" s="25"/>
      <c r="AB3778" s="26"/>
      <c r="AC3778" s="31">
        <v>0.51962624999999996</v>
      </c>
      <c r="AD3778" s="32"/>
      <c r="AE3778" s="32"/>
      <c r="AF3778" s="32"/>
      <c r="AG3778" s="33"/>
      <c r="AH3778" s="33"/>
      <c r="AI3778" s="33"/>
      <c r="AJ3778" s="27"/>
      <c r="AK3778" s="27"/>
      <c r="AL3778" s="27">
        <v>15.145038167938932</v>
      </c>
      <c r="AM3778" s="27"/>
      <c r="AN3778" s="27"/>
      <c r="AO3778" s="28" t="s">
        <v>94</v>
      </c>
      <c r="AP3778" s="51"/>
      <c r="AQ3778" s="51"/>
    </row>
    <row r="3779" spans="1:43" ht="12.65" customHeight="1">
      <c r="A3779" s="13" t="s">
        <v>213</v>
      </c>
      <c r="B3779" s="14" t="s">
        <v>3123</v>
      </c>
      <c r="C3779" s="13">
        <v>51</v>
      </c>
      <c r="D3779" s="13" t="s">
        <v>222</v>
      </c>
      <c r="E3779" s="15" t="s">
        <v>3124</v>
      </c>
      <c r="F3779" s="13">
        <v>4706</v>
      </c>
      <c r="G3779" s="13" t="s">
        <v>2260</v>
      </c>
      <c r="H3779" s="16">
        <v>45896</v>
      </c>
      <c r="I3779" s="17">
        <v>45896</v>
      </c>
      <c r="J3779" s="18">
        <f>I3779</f>
        <v>45896</v>
      </c>
      <c r="K3779" s="19">
        <v>0.20833333333333334</v>
      </c>
      <c r="L3779" s="19">
        <v>0.22916666666666666</v>
      </c>
      <c r="M3779" s="20">
        <v>0.54166666666666663</v>
      </c>
      <c r="N3779" s="19">
        <v>0.5625</v>
      </c>
      <c r="O3779" s="21">
        <f t="shared" si="141"/>
        <v>2.083333333333337E-2</v>
      </c>
      <c r="P3779" s="13" t="s">
        <v>50</v>
      </c>
      <c r="Q3779" s="13" t="s">
        <v>50</v>
      </c>
      <c r="R3779" s="22" t="s">
        <v>3148</v>
      </c>
      <c r="S3779" s="22" t="s">
        <v>32</v>
      </c>
      <c r="T3779" s="23" t="s">
        <v>52</v>
      </c>
      <c r="U3779" s="23" t="s">
        <v>50</v>
      </c>
      <c r="V3779" s="22" t="s">
        <v>67</v>
      </c>
      <c r="W3779" s="24" t="s">
        <v>140</v>
      </c>
      <c r="X3779" s="25" t="s">
        <v>69</v>
      </c>
      <c r="Y3779" s="25" t="s">
        <v>114</v>
      </c>
      <c r="Z3779" s="25" t="s">
        <v>65</v>
      </c>
      <c r="AA3779" s="25"/>
      <c r="AB3779" s="26"/>
      <c r="AC3779" s="31">
        <v>3.1492499999999994</v>
      </c>
      <c r="AD3779" s="32"/>
      <c r="AE3779" s="32"/>
      <c r="AF3779" s="32"/>
      <c r="AG3779" s="33"/>
      <c r="AH3779" s="33"/>
      <c r="AI3779" s="33"/>
      <c r="AJ3779" s="27"/>
      <c r="AK3779" s="27"/>
      <c r="AL3779" s="27">
        <v>15.145038167938932</v>
      </c>
      <c r="AM3779" s="27"/>
      <c r="AN3779" s="27"/>
      <c r="AO3779" s="28" t="s">
        <v>94</v>
      </c>
      <c r="AP3779" s="51"/>
      <c r="AQ3779" s="51"/>
    </row>
    <row r="3780" spans="1:43" ht="12.65" customHeight="1">
      <c r="A3780" s="13" t="s">
        <v>213</v>
      </c>
      <c r="B3780" s="14" t="s">
        <v>3123</v>
      </c>
      <c r="C3780" s="13">
        <v>51</v>
      </c>
      <c r="D3780" s="13" t="s">
        <v>222</v>
      </c>
      <c r="E3780" s="15" t="s">
        <v>3124</v>
      </c>
      <c r="F3780" s="13">
        <v>4706</v>
      </c>
      <c r="G3780" s="13" t="s">
        <v>2260</v>
      </c>
      <c r="H3780" s="16">
        <v>45897</v>
      </c>
      <c r="I3780" s="17">
        <v>45897</v>
      </c>
      <c r="J3780" s="18">
        <f>I3780</f>
        <v>45897</v>
      </c>
      <c r="K3780" s="19">
        <v>0.125</v>
      </c>
      <c r="L3780" s="19">
        <v>0.2013888888888889</v>
      </c>
      <c r="M3780" s="20">
        <v>0.45833333333333331</v>
      </c>
      <c r="N3780" s="19">
        <v>0.53472222222222221</v>
      </c>
      <c r="O3780" s="21">
        <f t="shared" si="141"/>
        <v>7.6388888888888895E-2</v>
      </c>
      <c r="P3780" s="13" t="s">
        <v>50</v>
      </c>
      <c r="Q3780" s="13" t="s">
        <v>50</v>
      </c>
      <c r="R3780" s="22" t="s">
        <v>3149</v>
      </c>
      <c r="S3780" s="22" t="s">
        <v>31</v>
      </c>
      <c r="T3780" s="23" t="s">
        <v>52</v>
      </c>
      <c r="U3780" s="23" t="s">
        <v>50</v>
      </c>
      <c r="V3780" s="22" t="s">
        <v>67</v>
      </c>
      <c r="W3780" s="24" t="s">
        <v>133</v>
      </c>
      <c r="X3780" s="25" t="s">
        <v>77</v>
      </c>
      <c r="Y3780" s="25" t="s">
        <v>114</v>
      </c>
      <c r="Z3780" s="25" t="s">
        <v>83</v>
      </c>
      <c r="AA3780" s="25"/>
      <c r="AB3780" s="26"/>
      <c r="AC3780" s="31">
        <v>0.47238749999999996</v>
      </c>
      <c r="AD3780" s="32"/>
      <c r="AE3780" s="32"/>
      <c r="AF3780" s="32"/>
      <c r="AG3780" s="33"/>
      <c r="AH3780" s="33"/>
      <c r="AI3780" s="33"/>
      <c r="AJ3780" s="27"/>
      <c r="AK3780" s="27"/>
      <c r="AL3780" s="27">
        <v>15.145038167938932</v>
      </c>
      <c r="AM3780" s="27"/>
      <c r="AN3780" s="27"/>
      <c r="AO3780" s="28" t="s">
        <v>94</v>
      </c>
      <c r="AP3780" s="51"/>
      <c r="AQ3780" s="51"/>
    </row>
    <row r="3781" spans="1:43" ht="12.65" customHeight="1">
      <c r="A3781" s="13" t="s">
        <v>213</v>
      </c>
      <c r="B3781" s="14" t="s">
        <v>3123</v>
      </c>
      <c r="C3781" s="13">
        <v>51</v>
      </c>
      <c r="D3781" s="13" t="s">
        <v>222</v>
      </c>
      <c r="E3781" s="15" t="s">
        <v>3124</v>
      </c>
      <c r="F3781" s="13">
        <v>4706</v>
      </c>
      <c r="G3781" s="13" t="s">
        <v>2260</v>
      </c>
      <c r="H3781" s="16">
        <v>45897</v>
      </c>
      <c r="I3781" s="17">
        <v>45898</v>
      </c>
      <c r="J3781" s="18">
        <v>45898</v>
      </c>
      <c r="K3781" s="19">
        <v>0.97916666666666663</v>
      </c>
      <c r="L3781" s="19">
        <v>0</v>
      </c>
      <c r="M3781" s="20">
        <v>0.3125</v>
      </c>
      <c r="N3781" s="19">
        <v>0.33333333333333331</v>
      </c>
      <c r="O3781" s="21">
        <f t="shared" si="141"/>
        <v>2.0833333333333315E-2</v>
      </c>
      <c r="P3781" s="13" t="s">
        <v>50</v>
      </c>
      <c r="Q3781" s="13" t="s">
        <v>50</v>
      </c>
      <c r="R3781" s="22" t="s">
        <v>3150</v>
      </c>
      <c r="S3781" s="22" t="s">
        <v>33</v>
      </c>
      <c r="T3781" s="23" t="s">
        <v>52</v>
      </c>
      <c r="U3781" s="23"/>
      <c r="V3781" s="22" t="s">
        <v>67</v>
      </c>
      <c r="W3781" s="24" t="s">
        <v>3677</v>
      </c>
      <c r="X3781" s="25" t="s">
        <v>50</v>
      </c>
      <c r="Y3781" s="25" t="s">
        <v>50</v>
      </c>
      <c r="Z3781" s="25" t="s">
        <v>50</v>
      </c>
      <c r="AA3781" s="25"/>
      <c r="AB3781" s="26"/>
      <c r="AC3781" s="31">
        <v>0.33914999999999995</v>
      </c>
      <c r="AD3781" s="32"/>
      <c r="AE3781" s="32"/>
      <c r="AF3781" s="32"/>
      <c r="AG3781" s="33"/>
      <c r="AH3781" s="33"/>
      <c r="AI3781" s="33"/>
      <c r="AJ3781" s="27"/>
      <c r="AK3781" s="27"/>
      <c r="AL3781" s="27">
        <v>15.145038167938932</v>
      </c>
      <c r="AM3781" s="27"/>
      <c r="AN3781" s="27"/>
      <c r="AO3781" s="28" t="s">
        <v>94</v>
      </c>
      <c r="AP3781" s="51"/>
      <c r="AQ3781" s="51"/>
    </row>
    <row r="3782" spans="1:43" ht="12.65" customHeight="1">
      <c r="A3782" s="13" t="s">
        <v>213</v>
      </c>
      <c r="B3782" s="14" t="s">
        <v>3123</v>
      </c>
      <c r="C3782" s="13">
        <v>51</v>
      </c>
      <c r="D3782" s="13" t="s">
        <v>222</v>
      </c>
      <c r="E3782" s="15" t="s">
        <v>3124</v>
      </c>
      <c r="F3782" s="13">
        <v>4706</v>
      </c>
      <c r="G3782" s="13" t="s">
        <v>2260</v>
      </c>
      <c r="H3782" s="16">
        <v>45898</v>
      </c>
      <c r="I3782" s="17">
        <v>45898</v>
      </c>
      <c r="J3782" s="18">
        <f>I3782</f>
        <v>45898</v>
      </c>
      <c r="K3782" s="19">
        <v>0.13194444444444445</v>
      </c>
      <c r="L3782" s="19">
        <v>0.20833333333333334</v>
      </c>
      <c r="M3782" s="20">
        <v>0.46527777777777779</v>
      </c>
      <c r="N3782" s="19">
        <v>0.54166666666666663</v>
      </c>
      <c r="O3782" s="21">
        <f t="shared" si="141"/>
        <v>7.638888888888884E-2</v>
      </c>
      <c r="P3782" s="13" t="s">
        <v>50</v>
      </c>
      <c r="Q3782" s="13" t="s">
        <v>50</v>
      </c>
      <c r="R3782" s="22" t="s">
        <v>3151</v>
      </c>
      <c r="S3782" s="22" t="s">
        <v>31</v>
      </c>
      <c r="T3782" s="23" t="s">
        <v>52</v>
      </c>
      <c r="U3782" s="23" t="s">
        <v>50</v>
      </c>
      <c r="V3782" s="22" t="s">
        <v>67</v>
      </c>
      <c r="W3782" s="24" t="s">
        <v>137</v>
      </c>
      <c r="X3782" s="25" t="s">
        <v>85</v>
      </c>
      <c r="Y3782" s="25" t="s">
        <v>114</v>
      </c>
      <c r="Z3782" s="25" t="s">
        <v>57</v>
      </c>
      <c r="AA3782" s="25"/>
      <c r="AB3782" s="26"/>
      <c r="AC3782" s="31">
        <v>0.47238749999999996</v>
      </c>
      <c r="AD3782" s="32"/>
      <c r="AE3782" s="32"/>
      <c r="AF3782" s="32"/>
      <c r="AG3782" s="33"/>
      <c r="AH3782" s="33"/>
      <c r="AI3782" s="33"/>
      <c r="AJ3782" s="27"/>
      <c r="AK3782" s="27"/>
      <c r="AL3782" s="27">
        <v>15.145038167938932</v>
      </c>
      <c r="AM3782" s="27"/>
      <c r="AN3782" s="27"/>
      <c r="AO3782" s="28" t="s">
        <v>94</v>
      </c>
      <c r="AP3782" s="51"/>
      <c r="AQ3782" s="51"/>
    </row>
    <row r="3783" spans="1:43" ht="12.65" customHeight="1">
      <c r="A3783" s="13" t="s">
        <v>213</v>
      </c>
      <c r="B3783" s="14" t="s">
        <v>3123</v>
      </c>
      <c r="C3783" s="13">
        <v>51</v>
      </c>
      <c r="D3783" s="13" t="s">
        <v>222</v>
      </c>
      <c r="E3783" s="15" t="s">
        <v>3124</v>
      </c>
      <c r="F3783" s="13">
        <v>4706</v>
      </c>
      <c r="G3783" s="13" t="s">
        <v>2260</v>
      </c>
      <c r="H3783" s="16">
        <v>45898</v>
      </c>
      <c r="I3783" s="17">
        <v>45898</v>
      </c>
      <c r="J3783" s="18">
        <v>45898</v>
      </c>
      <c r="K3783" s="19">
        <v>0.65972222222222221</v>
      </c>
      <c r="L3783" s="19">
        <v>0.68055555555555558</v>
      </c>
      <c r="M3783" s="20">
        <v>0.99305555555555558</v>
      </c>
      <c r="N3783" s="19">
        <v>1.3888888888888888E-2</v>
      </c>
      <c r="O3783" s="21">
        <f t="shared" ref="O3783:O3795" si="143">IF(N3783&gt;M3783,N3783-M3783,(N3783+1)-M3783)</f>
        <v>2.0833333333333259E-2</v>
      </c>
      <c r="P3783" s="13" t="s">
        <v>50</v>
      </c>
      <c r="Q3783" s="13" t="s">
        <v>50</v>
      </c>
      <c r="R3783" s="22" t="s">
        <v>3152</v>
      </c>
      <c r="S3783" s="22" t="s">
        <v>33</v>
      </c>
      <c r="T3783" s="23" t="s">
        <v>52</v>
      </c>
      <c r="U3783" s="23"/>
      <c r="V3783" s="22" t="s">
        <v>68</v>
      </c>
      <c r="W3783" s="24" t="s">
        <v>3677</v>
      </c>
      <c r="X3783" s="25" t="s">
        <v>50</v>
      </c>
      <c r="Y3783" s="25" t="s">
        <v>50</v>
      </c>
      <c r="Z3783" s="25" t="s">
        <v>50</v>
      </c>
      <c r="AA3783" s="25"/>
      <c r="AB3783" s="26"/>
      <c r="AC3783" s="31">
        <v>0.77519999999999989</v>
      </c>
      <c r="AD3783" s="32"/>
      <c r="AE3783" s="32"/>
      <c r="AF3783" s="32"/>
      <c r="AG3783" s="33"/>
      <c r="AH3783" s="33"/>
      <c r="AI3783" s="33"/>
      <c r="AJ3783" s="27"/>
      <c r="AK3783" s="27"/>
      <c r="AL3783" s="27">
        <v>15.145038167938932</v>
      </c>
      <c r="AM3783" s="27"/>
      <c r="AN3783" s="27"/>
      <c r="AO3783" s="28" t="s">
        <v>94</v>
      </c>
      <c r="AP3783" s="51"/>
      <c r="AQ3783" s="51"/>
    </row>
    <row r="3784" spans="1:43" ht="12.65" customHeight="1">
      <c r="A3784" s="13" t="s">
        <v>213</v>
      </c>
      <c r="B3784" s="14" t="s">
        <v>3123</v>
      </c>
      <c r="C3784" s="13">
        <v>51</v>
      </c>
      <c r="D3784" s="13" t="s">
        <v>222</v>
      </c>
      <c r="E3784" s="15" t="s">
        <v>3124</v>
      </c>
      <c r="F3784" s="13">
        <v>4706</v>
      </c>
      <c r="G3784" s="13" t="s">
        <v>2260</v>
      </c>
      <c r="H3784" s="16">
        <v>45898</v>
      </c>
      <c r="I3784" s="17">
        <v>45899</v>
      </c>
      <c r="J3784" s="18">
        <f>I3784</f>
        <v>45899</v>
      </c>
      <c r="K3784" s="19">
        <v>0.76736111111111116</v>
      </c>
      <c r="L3784" s="19">
        <v>0.85416666666666663</v>
      </c>
      <c r="M3784" s="20">
        <v>0.10069444444444445</v>
      </c>
      <c r="N3784" s="19">
        <v>0.1875</v>
      </c>
      <c r="O3784" s="21">
        <f t="shared" si="143"/>
        <v>8.6805555555555552E-2</v>
      </c>
      <c r="P3784" s="13" t="s">
        <v>50</v>
      </c>
      <c r="Q3784" s="13" t="s">
        <v>50</v>
      </c>
      <c r="R3784" s="22" t="s">
        <v>3153</v>
      </c>
      <c r="S3784" s="22" t="s">
        <v>29</v>
      </c>
      <c r="T3784" s="23" t="s">
        <v>52</v>
      </c>
      <c r="U3784" s="23" t="s">
        <v>50</v>
      </c>
      <c r="V3784" s="22" t="s">
        <v>68</v>
      </c>
      <c r="W3784" s="24" t="s">
        <v>158</v>
      </c>
      <c r="X3784" s="25" t="s">
        <v>58</v>
      </c>
      <c r="Y3784" s="25" t="s">
        <v>114</v>
      </c>
      <c r="Z3784" s="25" t="s">
        <v>84</v>
      </c>
      <c r="AA3784" s="25"/>
      <c r="AB3784" s="26"/>
      <c r="AC3784" s="31">
        <v>1.3387499999999997</v>
      </c>
      <c r="AD3784" s="32"/>
      <c r="AE3784" s="32"/>
      <c r="AF3784" s="32"/>
      <c r="AG3784" s="33"/>
      <c r="AH3784" s="33"/>
      <c r="AI3784" s="33"/>
      <c r="AJ3784" s="27"/>
      <c r="AK3784" s="27"/>
      <c r="AL3784" s="27">
        <v>47.252519083969467</v>
      </c>
      <c r="AM3784" s="27"/>
      <c r="AN3784" s="27"/>
      <c r="AO3784" s="28" t="s">
        <v>94</v>
      </c>
      <c r="AP3784" s="51"/>
      <c r="AQ3784" s="51"/>
    </row>
    <row r="3785" spans="1:43" ht="12.65" customHeight="1">
      <c r="A3785" s="13" t="s">
        <v>213</v>
      </c>
      <c r="B3785" s="14" t="s">
        <v>3123</v>
      </c>
      <c r="C3785" s="13">
        <v>51</v>
      </c>
      <c r="D3785" s="13" t="s">
        <v>222</v>
      </c>
      <c r="E3785" s="15" t="s">
        <v>3124</v>
      </c>
      <c r="F3785" s="13">
        <v>4706</v>
      </c>
      <c r="G3785" s="13" t="s">
        <v>2260</v>
      </c>
      <c r="H3785" s="16">
        <v>45898</v>
      </c>
      <c r="I3785" s="17">
        <v>45899</v>
      </c>
      <c r="J3785" s="18">
        <v>45899</v>
      </c>
      <c r="K3785" s="19">
        <v>0.85416666666666663</v>
      </c>
      <c r="L3785" s="19">
        <v>0.875</v>
      </c>
      <c r="M3785" s="20">
        <v>0.1875</v>
      </c>
      <c r="N3785" s="19">
        <v>0.20833333333333334</v>
      </c>
      <c r="O3785" s="21">
        <f t="shared" si="143"/>
        <v>2.0833333333333343E-2</v>
      </c>
      <c r="P3785" s="13" t="s">
        <v>50</v>
      </c>
      <c r="Q3785" s="13" t="s">
        <v>50</v>
      </c>
      <c r="R3785" s="22" t="s">
        <v>3154</v>
      </c>
      <c r="S3785" s="22" t="s">
        <v>33</v>
      </c>
      <c r="T3785" s="23" t="s">
        <v>52</v>
      </c>
      <c r="U3785" s="23"/>
      <c r="V3785" s="22" t="s">
        <v>68</v>
      </c>
      <c r="W3785" s="24" t="s">
        <v>3677</v>
      </c>
      <c r="X3785" s="25" t="s">
        <v>50</v>
      </c>
      <c r="Y3785" s="25" t="s">
        <v>50</v>
      </c>
      <c r="Z3785" s="25" t="s">
        <v>50</v>
      </c>
      <c r="AA3785" s="25"/>
      <c r="AB3785" s="26"/>
      <c r="AC3785" s="31">
        <v>0.153</v>
      </c>
      <c r="AD3785" s="32"/>
      <c r="AE3785" s="32"/>
      <c r="AF3785" s="32"/>
      <c r="AG3785" s="33"/>
      <c r="AH3785" s="33"/>
      <c r="AI3785" s="33"/>
      <c r="AJ3785" s="27"/>
      <c r="AK3785" s="27"/>
      <c r="AL3785" s="27">
        <v>19.688549618320611</v>
      </c>
      <c r="AM3785" s="27"/>
      <c r="AN3785" s="27"/>
      <c r="AO3785" s="28" t="s">
        <v>94</v>
      </c>
      <c r="AP3785" s="51"/>
      <c r="AQ3785" s="51"/>
    </row>
    <row r="3786" spans="1:43" ht="12.65" customHeight="1">
      <c r="A3786" s="13" t="s">
        <v>213</v>
      </c>
      <c r="B3786" s="14" t="s">
        <v>3123</v>
      </c>
      <c r="C3786" s="13">
        <v>51</v>
      </c>
      <c r="D3786" s="13" t="s">
        <v>222</v>
      </c>
      <c r="E3786" s="15" t="s">
        <v>3124</v>
      </c>
      <c r="F3786" s="13">
        <v>4706</v>
      </c>
      <c r="G3786" s="13" t="s">
        <v>2260</v>
      </c>
      <c r="H3786" s="16">
        <v>45899</v>
      </c>
      <c r="I3786" s="17">
        <v>45899</v>
      </c>
      <c r="J3786" s="18">
        <v>45899</v>
      </c>
      <c r="K3786" s="19">
        <v>0.41666666666666669</v>
      </c>
      <c r="L3786" s="19">
        <v>0.4375</v>
      </c>
      <c r="M3786" s="20">
        <v>0.75</v>
      </c>
      <c r="N3786" s="19">
        <v>0.77083333333333337</v>
      </c>
      <c r="O3786" s="21">
        <f t="shared" si="143"/>
        <v>2.083333333333337E-2</v>
      </c>
      <c r="P3786" s="13" t="s">
        <v>50</v>
      </c>
      <c r="Q3786" s="13" t="s">
        <v>50</v>
      </c>
      <c r="R3786" s="22" t="s">
        <v>3155</v>
      </c>
      <c r="S3786" s="22" t="s">
        <v>33</v>
      </c>
      <c r="T3786" s="23" t="s">
        <v>52</v>
      </c>
      <c r="U3786" s="23"/>
      <c r="V3786" s="22" t="s">
        <v>68</v>
      </c>
      <c r="W3786" s="24" t="s">
        <v>3677</v>
      </c>
      <c r="X3786" s="25" t="s">
        <v>50</v>
      </c>
      <c r="Y3786" s="25" t="s">
        <v>50</v>
      </c>
      <c r="Z3786" s="25" t="s">
        <v>50</v>
      </c>
      <c r="AA3786" s="25"/>
      <c r="AB3786" s="26"/>
      <c r="AC3786" s="31">
        <v>1.02</v>
      </c>
      <c r="AD3786" s="32"/>
      <c r="AE3786" s="32"/>
      <c r="AF3786" s="32"/>
      <c r="AG3786" s="33"/>
      <c r="AH3786" s="33"/>
      <c r="AI3786" s="33"/>
      <c r="AJ3786" s="27"/>
      <c r="AK3786" s="27"/>
      <c r="AL3786" s="27">
        <v>19.688549618320611</v>
      </c>
      <c r="AM3786" s="27"/>
      <c r="AN3786" s="27"/>
      <c r="AO3786" s="28" t="s">
        <v>94</v>
      </c>
      <c r="AP3786" s="51"/>
      <c r="AQ3786" s="51"/>
    </row>
    <row r="3787" spans="1:43" ht="12.65" customHeight="1">
      <c r="A3787" s="13" t="s">
        <v>213</v>
      </c>
      <c r="B3787" s="14" t="s">
        <v>3123</v>
      </c>
      <c r="C3787" s="13">
        <v>51</v>
      </c>
      <c r="D3787" s="13" t="s">
        <v>222</v>
      </c>
      <c r="E3787" s="15" t="s">
        <v>3124</v>
      </c>
      <c r="F3787" s="13">
        <v>4706</v>
      </c>
      <c r="G3787" s="13" t="s">
        <v>2260</v>
      </c>
      <c r="H3787" s="16">
        <v>45899</v>
      </c>
      <c r="I3787" s="17">
        <v>45899</v>
      </c>
      <c r="J3787" s="18">
        <v>45899</v>
      </c>
      <c r="K3787" s="19">
        <v>0.53472222222222221</v>
      </c>
      <c r="L3787" s="19">
        <v>0.55555555555555558</v>
      </c>
      <c r="M3787" s="20">
        <v>0.86805555555555558</v>
      </c>
      <c r="N3787" s="19">
        <v>0.88888888888888884</v>
      </c>
      <c r="O3787" s="21">
        <f t="shared" si="143"/>
        <v>2.0833333333333259E-2</v>
      </c>
      <c r="P3787" s="13" t="s">
        <v>50</v>
      </c>
      <c r="Q3787" s="13" t="s">
        <v>50</v>
      </c>
      <c r="R3787" s="22" t="s">
        <v>3156</v>
      </c>
      <c r="S3787" s="22" t="s">
        <v>33</v>
      </c>
      <c r="T3787" s="23" t="s">
        <v>52</v>
      </c>
      <c r="U3787" s="23"/>
      <c r="V3787" s="22" t="s">
        <v>68</v>
      </c>
      <c r="W3787" s="24" t="s">
        <v>3677</v>
      </c>
      <c r="X3787" s="25" t="s">
        <v>50</v>
      </c>
      <c r="Y3787" s="25" t="s">
        <v>50</v>
      </c>
      <c r="Z3787" s="25" t="s">
        <v>50</v>
      </c>
      <c r="AA3787" s="25"/>
      <c r="AB3787" s="26"/>
      <c r="AC3787" s="31">
        <v>1.02</v>
      </c>
      <c r="AD3787" s="32"/>
      <c r="AE3787" s="32"/>
      <c r="AF3787" s="32"/>
      <c r="AG3787" s="33"/>
      <c r="AH3787" s="33"/>
      <c r="AI3787" s="33"/>
      <c r="AJ3787" s="27"/>
      <c r="AK3787" s="27"/>
      <c r="AL3787" s="27">
        <v>24.610687022900766</v>
      </c>
      <c r="AM3787" s="27"/>
      <c r="AN3787" s="27"/>
      <c r="AO3787" s="28" t="s">
        <v>94</v>
      </c>
      <c r="AP3787" s="51"/>
      <c r="AQ3787" s="51"/>
    </row>
    <row r="3788" spans="1:43" ht="12.65" customHeight="1">
      <c r="A3788" s="13" t="s">
        <v>213</v>
      </c>
      <c r="B3788" s="14" t="s">
        <v>3123</v>
      </c>
      <c r="C3788" s="13">
        <v>51</v>
      </c>
      <c r="D3788" s="13" t="s">
        <v>222</v>
      </c>
      <c r="E3788" s="15" t="s">
        <v>3124</v>
      </c>
      <c r="F3788" s="13">
        <v>4706</v>
      </c>
      <c r="G3788" s="13" t="s">
        <v>2260</v>
      </c>
      <c r="H3788" s="16">
        <v>45899</v>
      </c>
      <c r="I3788" s="17">
        <v>45899</v>
      </c>
      <c r="J3788" s="18">
        <f>I3788</f>
        <v>45899</v>
      </c>
      <c r="K3788" s="19">
        <v>0.55555555555555558</v>
      </c>
      <c r="L3788" s="19">
        <v>0.64583333333333337</v>
      </c>
      <c r="M3788" s="20">
        <v>0.88888888888888884</v>
      </c>
      <c r="N3788" s="19">
        <v>0.97916666666666663</v>
      </c>
      <c r="O3788" s="21">
        <f t="shared" si="143"/>
        <v>9.027777777777779E-2</v>
      </c>
      <c r="P3788" s="13" t="s">
        <v>50</v>
      </c>
      <c r="Q3788" s="13" t="s">
        <v>50</v>
      </c>
      <c r="R3788" s="22" t="s">
        <v>3157</v>
      </c>
      <c r="S3788" s="22" t="s">
        <v>29</v>
      </c>
      <c r="T3788" s="23" t="s">
        <v>52</v>
      </c>
      <c r="U3788" s="23" t="s">
        <v>50</v>
      </c>
      <c r="V3788" s="22" t="s">
        <v>68</v>
      </c>
      <c r="W3788" s="24" t="s">
        <v>135</v>
      </c>
      <c r="X3788" s="25" t="s">
        <v>74</v>
      </c>
      <c r="Y3788" s="25" t="s">
        <v>114</v>
      </c>
      <c r="Z3788" s="25" t="s">
        <v>69</v>
      </c>
      <c r="AA3788" s="25"/>
      <c r="AB3788" s="26"/>
      <c r="AC3788" s="31">
        <v>10.199999999999999</v>
      </c>
      <c r="AD3788" s="32"/>
      <c r="AE3788" s="32"/>
      <c r="AF3788" s="32"/>
      <c r="AG3788" s="33"/>
      <c r="AH3788" s="33"/>
      <c r="AI3788" s="33"/>
      <c r="AJ3788" s="27"/>
      <c r="AK3788" s="27"/>
      <c r="AL3788" s="27">
        <v>59.065648854961836</v>
      </c>
      <c r="AM3788" s="27"/>
      <c r="AN3788" s="27"/>
      <c r="AO3788" s="28" t="s">
        <v>94</v>
      </c>
      <c r="AP3788" s="51"/>
      <c r="AQ3788" s="51"/>
    </row>
    <row r="3789" spans="1:43" ht="12.65" customHeight="1">
      <c r="A3789" s="13" t="s">
        <v>213</v>
      </c>
      <c r="B3789" s="14" t="s">
        <v>3123</v>
      </c>
      <c r="C3789" s="13">
        <v>51</v>
      </c>
      <c r="D3789" s="13" t="s">
        <v>222</v>
      </c>
      <c r="E3789" s="15" t="s">
        <v>3124</v>
      </c>
      <c r="F3789" s="13">
        <v>4706</v>
      </c>
      <c r="G3789" s="13" t="s">
        <v>2260</v>
      </c>
      <c r="H3789" s="16">
        <v>45899</v>
      </c>
      <c r="I3789" s="17">
        <v>45900</v>
      </c>
      <c r="J3789" s="18">
        <f>I3789</f>
        <v>45900</v>
      </c>
      <c r="K3789" s="19">
        <v>0.68055555555555558</v>
      </c>
      <c r="L3789" s="19">
        <v>0.77083333333333337</v>
      </c>
      <c r="M3789" s="20">
        <v>1.3888888888888888E-2</v>
      </c>
      <c r="N3789" s="19">
        <v>0.10416666666666667</v>
      </c>
      <c r="O3789" s="21">
        <f t="shared" si="143"/>
        <v>9.027777777777779E-2</v>
      </c>
      <c r="P3789" s="13" t="s">
        <v>50</v>
      </c>
      <c r="Q3789" s="13" t="s">
        <v>50</v>
      </c>
      <c r="R3789" s="22" t="s">
        <v>3158</v>
      </c>
      <c r="S3789" s="22" t="s">
        <v>29</v>
      </c>
      <c r="T3789" s="23" t="s">
        <v>52</v>
      </c>
      <c r="U3789" s="23" t="s">
        <v>50</v>
      </c>
      <c r="V3789" s="22" t="s">
        <v>68</v>
      </c>
      <c r="W3789" s="24" t="s">
        <v>138</v>
      </c>
      <c r="X3789" s="25" t="s">
        <v>56</v>
      </c>
      <c r="Y3789" s="25" t="s">
        <v>114</v>
      </c>
      <c r="Z3789" s="25" t="s">
        <v>71</v>
      </c>
      <c r="AA3789" s="25"/>
      <c r="AB3789" s="26"/>
      <c r="AC3789" s="31">
        <v>3.4807499999999996</v>
      </c>
      <c r="AD3789" s="32"/>
      <c r="AE3789" s="32"/>
      <c r="AF3789" s="32"/>
      <c r="AG3789" s="33"/>
      <c r="AH3789" s="33"/>
      <c r="AI3789" s="33"/>
      <c r="AJ3789" s="27"/>
      <c r="AK3789" s="27"/>
      <c r="AL3789" s="27">
        <v>47.252519083969467</v>
      </c>
      <c r="AM3789" s="27"/>
      <c r="AN3789" s="27"/>
      <c r="AO3789" s="28" t="s">
        <v>94</v>
      </c>
      <c r="AP3789" s="51"/>
      <c r="AQ3789" s="51"/>
    </row>
    <row r="3790" spans="1:43" ht="12.65" customHeight="1">
      <c r="A3790" s="13" t="s">
        <v>213</v>
      </c>
      <c r="B3790" s="14" t="s">
        <v>3123</v>
      </c>
      <c r="C3790" s="13">
        <v>51</v>
      </c>
      <c r="D3790" s="13" t="s">
        <v>222</v>
      </c>
      <c r="E3790" s="15" t="s">
        <v>3124</v>
      </c>
      <c r="F3790" s="13">
        <v>4706</v>
      </c>
      <c r="G3790" s="13" t="s">
        <v>2260</v>
      </c>
      <c r="H3790" s="16">
        <v>45899</v>
      </c>
      <c r="I3790" s="17">
        <v>45900</v>
      </c>
      <c r="J3790" s="18">
        <f>I3790</f>
        <v>45900</v>
      </c>
      <c r="K3790" s="19">
        <v>0.89583333333333337</v>
      </c>
      <c r="L3790" s="19">
        <v>0.97222222222222221</v>
      </c>
      <c r="M3790" s="20">
        <v>0.22916666666666666</v>
      </c>
      <c r="N3790" s="19">
        <v>0.30555555555555558</v>
      </c>
      <c r="O3790" s="21">
        <f t="shared" si="143"/>
        <v>7.6388888888888923E-2</v>
      </c>
      <c r="P3790" s="13" t="s">
        <v>50</v>
      </c>
      <c r="Q3790" s="13" t="s">
        <v>50</v>
      </c>
      <c r="R3790" s="22" t="s">
        <v>3159</v>
      </c>
      <c r="S3790" s="22" t="s">
        <v>31</v>
      </c>
      <c r="T3790" s="23" t="s">
        <v>52</v>
      </c>
      <c r="U3790" s="23" t="s">
        <v>50</v>
      </c>
      <c r="V3790" s="22" t="s">
        <v>68</v>
      </c>
      <c r="W3790" s="24" t="s">
        <v>143</v>
      </c>
      <c r="X3790" s="25" t="s">
        <v>83</v>
      </c>
      <c r="Y3790" s="25" t="s">
        <v>114</v>
      </c>
      <c r="Z3790" s="25" t="s">
        <v>70</v>
      </c>
      <c r="AA3790" s="25"/>
      <c r="AB3790" s="26"/>
      <c r="AC3790" s="31">
        <v>0.11857499999999999</v>
      </c>
      <c r="AD3790" s="32"/>
      <c r="AE3790" s="32"/>
      <c r="AF3790" s="32"/>
      <c r="AG3790" s="33"/>
      <c r="AH3790" s="33"/>
      <c r="AI3790" s="33"/>
      <c r="AJ3790" s="27"/>
      <c r="AK3790" s="27"/>
      <c r="AL3790" s="27">
        <v>19.688549618320611</v>
      </c>
      <c r="AM3790" s="27"/>
      <c r="AN3790" s="27"/>
      <c r="AO3790" s="28" t="s">
        <v>94</v>
      </c>
      <c r="AP3790" s="51"/>
      <c r="AQ3790" s="51"/>
    </row>
    <row r="3791" spans="1:43" ht="12.65" customHeight="1">
      <c r="A3791" s="13" t="s">
        <v>213</v>
      </c>
      <c r="B3791" s="14" t="s">
        <v>3123</v>
      </c>
      <c r="C3791" s="13">
        <v>51</v>
      </c>
      <c r="D3791" s="13" t="s">
        <v>222</v>
      </c>
      <c r="E3791" s="15" t="s">
        <v>3124</v>
      </c>
      <c r="F3791" s="13">
        <v>4706</v>
      </c>
      <c r="G3791" s="13" t="s">
        <v>2260</v>
      </c>
      <c r="H3791" s="16">
        <v>45900</v>
      </c>
      <c r="I3791" s="17">
        <v>45900</v>
      </c>
      <c r="J3791" s="18">
        <f>I3791</f>
        <v>45900</v>
      </c>
      <c r="K3791" s="19">
        <v>1.3888888888888888E-2</v>
      </c>
      <c r="L3791" s="19">
        <v>9.0277777777777776E-2</v>
      </c>
      <c r="M3791" s="20">
        <v>0.34722222222222221</v>
      </c>
      <c r="N3791" s="19">
        <v>0.4236111111111111</v>
      </c>
      <c r="O3791" s="21">
        <f t="shared" si="143"/>
        <v>7.6388888888888895E-2</v>
      </c>
      <c r="P3791" s="13" t="s">
        <v>50</v>
      </c>
      <c r="Q3791" s="13" t="s">
        <v>50</v>
      </c>
      <c r="R3791" s="22" t="s">
        <v>3160</v>
      </c>
      <c r="S3791" s="22" t="s">
        <v>31</v>
      </c>
      <c r="T3791" s="23" t="s">
        <v>52</v>
      </c>
      <c r="U3791" s="23" t="s">
        <v>50</v>
      </c>
      <c r="V3791" s="22" t="s">
        <v>68</v>
      </c>
      <c r="W3791" s="24" t="s">
        <v>136</v>
      </c>
      <c r="X3791" s="25" t="s">
        <v>66</v>
      </c>
      <c r="Y3791" s="25" t="s">
        <v>114</v>
      </c>
      <c r="Z3791" s="25" t="s">
        <v>85</v>
      </c>
      <c r="AA3791" s="25"/>
      <c r="AB3791" s="26"/>
      <c r="AC3791" s="31">
        <v>0.27667499999999995</v>
      </c>
      <c r="AD3791" s="32"/>
      <c r="AE3791" s="32"/>
      <c r="AF3791" s="32"/>
      <c r="AG3791" s="33"/>
      <c r="AH3791" s="33"/>
      <c r="AI3791" s="33"/>
      <c r="AJ3791" s="27"/>
      <c r="AK3791" s="27"/>
      <c r="AL3791" s="27">
        <v>19.688549618320611</v>
      </c>
      <c r="AM3791" s="27"/>
      <c r="AN3791" s="27"/>
      <c r="AO3791" s="28" t="s">
        <v>94</v>
      </c>
      <c r="AP3791" s="51"/>
      <c r="AQ3791" s="51"/>
    </row>
    <row r="3792" spans="1:43" ht="12.65" customHeight="1">
      <c r="A3792" s="13" t="s">
        <v>213</v>
      </c>
      <c r="B3792" s="14" t="s">
        <v>3123</v>
      </c>
      <c r="C3792" s="13">
        <v>51</v>
      </c>
      <c r="D3792" s="13" t="s">
        <v>222</v>
      </c>
      <c r="E3792" s="15" t="s">
        <v>3124</v>
      </c>
      <c r="F3792" s="13">
        <v>4706</v>
      </c>
      <c r="G3792" s="13" t="s">
        <v>2260</v>
      </c>
      <c r="H3792" s="16">
        <v>45900</v>
      </c>
      <c r="I3792" s="17">
        <v>45900</v>
      </c>
      <c r="J3792" s="18">
        <v>45900</v>
      </c>
      <c r="K3792" s="19">
        <v>0.27777777777777779</v>
      </c>
      <c r="L3792" s="19">
        <v>0.31944444444444442</v>
      </c>
      <c r="M3792" s="20">
        <v>0.61111111111111116</v>
      </c>
      <c r="N3792" s="19">
        <v>0.65277777777777779</v>
      </c>
      <c r="O3792" s="21">
        <f t="shared" si="143"/>
        <v>4.166666666666663E-2</v>
      </c>
      <c r="P3792" s="13" t="s">
        <v>50</v>
      </c>
      <c r="Q3792" s="13" t="s">
        <v>50</v>
      </c>
      <c r="R3792" s="22" t="s">
        <v>3161</v>
      </c>
      <c r="S3792" s="22" t="s">
        <v>33</v>
      </c>
      <c r="T3792" s="23" t="s">
        <v>52</v>
      </c>
      <c r="U3792" s="23"/>
      <c r="V3792" s="22" t="s">
        <v>68</v>
      </c>
      <c r="W3792" s="24" t="s">
        <v>3677</v>
      </c>
      <c r="X3792" s="25" t="s">
        <v>50</v>
      </c>
      <c r="Y3792" s="25" t="s">
        <v>50</v>
      </c>
      <c r="Z3792" s="25" t="s">
        <v>50</v>
      </c>
      <c r="AA3792" s="25"/>
      <c r="AB3792" s="26"/>
      <c r="AC3792" s="31">
        <v>0.66300000000000014</v>
      </c>
      <c r="AD3792" s="32"/>
      <c r="AE3792" s="32"/>
      <c r="AF3792" s="32"/>
      <c r="AG3792" s="33"/>
      <c r="AH3792" s="33"/>
      <c r="AI3792" s="33"/>
      <c r="AJ3792" s="27"/>
      <c r="AK3792" s="27"/>
      <c r="AL3792" s="27">
        <v>19.688549618320611</v>
      </c>
      <c r="AM3792" s="27"/>
      <c r="AN3792" s="27"/>
      <c r="AO3792" s="28" t="s">
        <v>94</v>
      </c>
      <c r="AP3792" s="51"/>
      <c r="AQ3792" s="51"/>
    </row>
    <row r="3793" spans="1:43" ht="12.65" customHeight="1">
      <c r="A3793" s="13" t="s">
        <v>213</v>
      </c>
      <c r="B3793" s="14" t="s">
        <v>3123</v>
      </c>
      <c r="C3793" s="13">
        <v>51</v>
      </c>
      <c r="D3793" s="13" t="s">
        <v>222</v>
      </c>
      <c r="E3793" s="15" t="s">
        <v>3124</v>
      </c>
      <c r="F3793" s="13">
        <v>4706</v>
      </c>
      <c r="G3793" s="13" t="s">
        <v>2260</v>
      </c>
      <c r="H3793" s="16">
        <v>45900</v>
      </c>
      <c r="I3793" s="17">
        <v>45900</v>
      </c>
      <c r="J3793" s="18">
        <f>I3793</f>
        <v>45900</v>
      </c>
      <c r="K3793" s="19">
        <v>0.31944444444444442</v>
      </c>
      <c r="L3793" s="19">
        <v>0.39583333333333331</v>
      </c>
      <c r="M3793" s="20">
        <v>0.65277777777777779</v>
      </c>
      <c r="N3793" s="19">
        <v>0.72916666666666663</v>
      </c>
      <c r="O3793" s="21">
        <f t="shared" si="143"/>
        <v>7.638888888888884E-2</v>
      </c>
      <c r="P3793" s="13" t="s">
        <v>50</v>
      </c>
      <c r="Q3793" s="13" t="s">
        <v>50</v>
      </c>
      <c r="R3793" s="22" t="s">
        <v>3162</v>
      </c>
      <c r="S3793" s="22" t="s">
        <v>31</v>
      </c>
      <c r="T3793" s="23" t="s">
        <v>52</v>
      </c>
      <c r="U3793" s="23" t="s">
        <v>50</v>
      </c>
      <c r="V3793" s="22" t="s">
        <v>68</v>
      </c>
      <c r="W3793" s="24" t="s">
        <v>134</v>
      </c>
      <c r="X3793" s="25" t="s">
        <v>65</v>
      </c>
      <c r="Y3793" s="25" t="s">
        <v>114</v>
      </c>
      <c r="Z3793" s="25" t="s">
        <v>54</v>
      </c>
      <c r="AA3793" s="25"/>
      <c r="AB3793" s="26"/>
      <c r="AC3793" s="31">
        <v>0.63112499999999994</v>
      </c>
      <c r="AD3793" s="32"/>
      <c r="AE3793" s="32"/>
      <c r="AF3793" s="32"/>
      <c r="AG3793" s="33"/>
      <c r="AH3793" s="33"/>
      <c r="AI3793" s="33"/>
      <c r="AJ3793" s="27"/>
      <c r="AK3793" s="27"/>
      <c r="AL3793" s="27">
        <v>19.688549618320611</v>
      </c>
      <c r="AM3793" s="27"/>
      <c r="AN3793" s="27"/>
      <c r="AO3793" s="28" t="s">
        <v>94</v>
      </c>
      <c r="AP3793" s="51"/>
      <c r="AQ3793" s="51"/>
    </row>
    <row r="3794" spans="1:43" ht="12.65" customHeight="1">
      <c r="A3794" s="13" t="s">
        <v>213</v>
      </c>
      <c r="B3794" s="14" t="s">
        <v>3123</v>
      </c>
      <c r="C3794" s="13">
        <v>51</v>
      </c>
      <c r="D3794" s="13" t="s">
        <v>222</v>
      </c>
      <c r="E3794" s="15" t="s">
        <v>3124</v>
      </c>
      <c r="F3794" s="13">
        <v>4706</v>
      </c>
      <c r="G3794" s="13" t="s">
        <v>2260</v>
      </c>
      <c r="H3794" s="16">
        <v>45900</v>
      </c>
      <c r="I3794" s="17">
        <v>45900</v>
      </c>
      <c r="J3794" s="18">
        <f>I3794</f>
        <v>45900</v>
      </c>
      <c r="K3794" s="19">
        <v>0.55555555555555558</v>
      </c>
      <c r="L3794" s="19">
        <v>0.63888888888888895</v>
      </c>
      <c r="M3794" s="20">
        <v>0.88888888888888884</v>
      </c>
      <c r="N3794" s="19">
        <v>0.97222222222222221</v>
      </c>
      <c r="O3794" s="21">
        <f t="shared" si="143"/>
        <v>8.333333333333337E-2</v>
      </c>
      <c r="P3794" s="13" t="s">
        <v>50</v>
      </c>
      <c r="Q3794" s="13" t="s">
        <v>50</v>
      </c>
      <c r="R3794" s="22" t="s">
        <v>3163</v>
      </c>
      <c r="S3794" s="22" t="s">
        <v>29</v>
      </c>
      <c r="T3794" s="23" t="s">
        <v>52</v>
      </c>
      <c r="U3794" s="23" t="s">
        <v>50</v>
      </c>
      <c r="V3794" s="22" t="s">
        <v>68</v>
      </c>
      <c r="W3794" s="24" t="s">
        <v>142</v>
      </c>
      <c r="X3794" s="25" t="s">
        <v>57</v>
      </c>
      <c r="Y3794" s="25" t="s">
        <v>114</v>
      </c>
      <c r="Z3794" s="25" t="s">
        <v>63</v>
      </c>
      <c r="AA3794" s="25"/>
      <c r="AB3794" s="26"/>
      <c r="AC3794" s="31">
        <v>7.6499999999999995</v>
      </c>
      <c r="AD3794" s="32"/>
      <c r="AE3794" s="32"/>
      <c r="AF3794" s="32"/>
      <c r="AG3794" s="33"/>
      <c r="AH3794" s="33"/>
      <c r="AI3794" s="33"/>
      <c r="AJ3794" s="27"/>
      <c r="AK3794" s="27"/>
      <c r="AL3794" s="27">
        <v>59.065648854961836</v>
      </c>
      <c r="AM3794" s="27"/>
      <c r="AN3794" s="27"/>
      <c r="AO3794" s="28" t="s">
        <v>94</v>
      </c>
      <c r="AP3794" s="51"/>
      <c r="AQ3794" s="51"/>
    </row>
    <row r="3795" spans="1:43" ht="12.65" customHeight="1">
      <c r="A3795" s="13" t="s">
        <v>213</v>
      </c>
      <c r="B3795" s="14" t="s">
        <v>3123</v>
      </c>
      <c r="C3795" s="13">
        <v>51</v>
      </c>
      <c r="D3795" s="13" t="s">
        <v>222</v>
      </c>
      <c r="E3795" s="15" t="s">
        <v>3124</v>
      </c>
      <c r="F3795" s="13">
        <v>4706</v>
      </c>
      <c r="G3795" s="13" t="s">
        <v>2260</v>
      </c>
      <c r="H3795" s="16">
        <v>45900</v>
      </c>
      <c r="I3795" s="17">
        <v>45901</v>
      </c>
      <c r="J3795" s="18">
        <f>I3795</f>
        <v>45901</v>
      </c>
      <c r="K3795" s="19">
        <v>0.72569444444444442</v>
      </c>
      <c r="L3795" s="19">
        <v>0.80902777777777779</v>
      </c>
      <c r="M3795" s="20">
        <v>5.9027777777777776E-2</v>
      </c>
      <c r="N3795" s="19">
        <v>0.1423611111111111</v>
      </c>
      <c r="O3795" s="21">
        <f t="shared" si="143"/>
        <v>8.3333333333333329E-2</v>
      </c>
      <c r="P3795" s="13" t="s">
        <v>50</v>
      </c>
      <c r="Q3795" s="13" t="s">
        <v>50</v>
      </c>
      <c r="R3795" s="22" t="s">
        <v>3164</v>
      </c>
      <c r="S3795" s="22" t="s">
        <v>29</v>
      </c>
      <c r="T3795" s="23" t="s">
        <v>52</v>
      </c>
      <c r="U3795" s="23" t="s">
        <v>50</v>
      </c>
      <c r="V3795" s="22" t="s">
        <v>68</v>
      </c>
      <c r="W3795" s="24" t="s">
        <v>159</v>
      </c>
      <c r="X3795" s="25" t="s">
        <v>60</v>
      </c>
      <c r="Y3795" s="25" t="s">
        <v>114</v>
      </c>
      <c r="Z3795" s="25" t="s">
        <v>73</v>
      </c>
      <c r="AA3795" s="25"/>
      <c r="AB3795" s="26"/>
      <c r="AC3795" s="31">
        <v>1.2718124999999998</v>
      </c>
      <c r="AD3795" s="32"/>
      <c r="AE3795" s="32"/>
      <c r="AF3795" s="32"/>
      <c r="AG3795" s="33"/>
      <c r="AH3795" s="33"/>
      <c r="AI3795" s="33"/>
      <c r="AJ3795" s="27"/>
      <c r="AK3795" s="27"/>
      <c r="AL3795" s="27">
        <v>36.34809160305344</v>
      </c>
      <c r="AM3795" s="27"/>
      <c r="AN3795" s="27"/>
      <c r="AO3795" s="28" t="s">
        <v>94</v>
      </c>
      <c r="AP3795" s="51"/>
      <c r="AQ3795" s="51"/>
    </row>
    <row r="3796" spans="1:43" ht="12.65" customHeight="1">
      <c r="A3796" s="13" t="s">
        <v>214</v>
      </c>
      <c r="B3796" s="14" t="s">
        <v>3688</v>
      </c>
      <c r="C3796" s="13">
        <v>237</v>
      </c>
      <c r="D3796" s="13" t="s">
        <v>2377</v>
      </c>
      <c r="E3796" s="15" t="s">
        <v>3327</v>
      </c>
      <c r="F3796" s="13">
        <v>5105</v>
      </c>
      <c r="G3796" s="13"/>
      <c r="H3796" s="16">
        <v>45892</v>
      </c>
      <c r="I3796" s="17">
        <v>45892</v>
      </c>
      <c r="J3796" s="18">
        <v>45892</v>
      </c>
      <c r="K3796" s="19">
        <v>0.41666666666666669</v>
      </c>
      <c r="L3796" s="19">
        <v>0.45833333333333331</v>
      </c>
      <c r="M3796" s="20">
        <v>0.5</v>
      </c>
      <c r="N3796" s="19">
        <v>0.54166666666666663</v>
      </c>
      <c r="O3796" s="21">
        <v>4.166666666666663E-2</v>
      </c>
      <c r="P3796" s="13" t="s">
        <v>50</v>
      </c>
      <c r="Q3796" s="13" t="s">
        <v>50</v>
      </c>
      <c r="R3796" s="13" t="s">
        <v>3328</v>
      </c>
      <c r="S3796" s="22" t="s">
        <v>33</v>
      </c>
      <c r="T3796" s="23" t="s">
        <v>52</v>
      </c>
      <c r="U3796" s="23">
        <v>0</v>
      </c>
      <c r="V3796" s="22" t="s">
        <v>67</v>
      </c>
      <c r="W3796" s="24" t="s">
        <v>3677</v>
      </c>
      <c r="X3796" s="25" t="s">
        <v>50</v>
      </c>
      <c r="Y3796" s="25" t="s">
        <v>50</v>
      </c>
      <c r="Z3796" s="25" t="s">
        <v>50</v>
      </c>
      <c r="AA3796" s="25"/>
      <c r="AB3796" s="26"/>
      <c r="AC3796" s="31">
        <v>0.36708362898676872</v>
      </c>
      <c r="AD3796" s="32"/>
      <c r="AE3796" s="32"/>
      <c r="AF3796" s="32"/>
      <c r="AG3796" s="33"/>
      <c r="AH3796" s="33"/>
      <c r="AI3796" s="33"/>
      <c r="AJ3796" s="27"/>
      <c r="AK3796" s="27"/>
      <c r="AL3796" s="27">
        <v>7.2508905852417298</v>
      </c>
      <c r="AM3796" s="27"/>
      <c r="AN3796" s="27">
        <v>0</v>
      </c>
      <c r="AO3796" s="28" t="s">
        <v>3869</v>
      </c>
      <c r="AP3796" s="29"/>
      <c r="AQ3796" s="29"/>
    </row>
    <row r="3797" spans="1:43" ht="12.65" customHeight="1">
      <c r="A3797" s="13" t="s">
        <v>214</v>
      </c>
      <c r="B3797" s="14" t="s">
        <v>3688</v>
      </c>
      <c r="C3797" s="13">
        <v>237</v>
      </c>
      <c r="D3797" s="13" t="s">
        <v>2377</v>
      </c>
      <c r="E3797" s="15" t="s">
        <v>3327</v>
      </c>
      <c r="F3797" s="13">
        <v>5105</v>
      </c>
      <c r="G3797" s="13"/>
      <c r="H3797" s="16">
        <v>45893</v>
      </c>
      <c r="I3797" s="17">
        <v>45893</v>
      </c>
      <c r="J3797" s="18">
        <v>45893</v>
      </c>
      <c r="K3797" s="19">
        <v>0.41666666666666669</v>
      </c>
      <c r="L3797" s="19">
        <v>0.45833333333333331</v>
      </c>
      <c r="M3797" s="20">
        <v>0.5</v>
      </c>
      <c r="N3797" s="19">
        <v>0.54166666666666663</v>
      </c>
      <c r="O3797" s="21">
        <v>4.166666666666663E-2</v>
      </c>
      <c r="P3797" s="13" t="s">
        <v>50</v>
      </c>
      <c r="Q3797" s="13" t="s">
        <v>50</v>
      </c>
      <c r="R3797" s="13" t="s">
        <v>3328</v>
      </c>
      <c r="S3797" s="22" t="s">
        <v>33</v>
      </c>
      <c r="T3797" s="23" t="s">
        <v>52</v>
      </c>
      <c r="U3797" s="23">
        <v>0</v>
      </c>
      <c r="V3797" s="22" t="s">
        <v>67</v>
      </c>
      <c r="W3797" s="24" t="s">
        <v>3677</v>
      </c>
      <c r="X3797" s="25" t="s">
        <v>50</v>
      </c>
      <c r="Y3797" s="25" t="s">
        <v>50</v>
      </c>
      <c r="Z3797" s="25" t="s">
        <v>50</v>
      </c>
      <c r="AA3797" s="25"/>
      <c r="AB3797" s="26"/>
      <c r="AC3797" s="31">
        <v>0.36708362898676872</v>
      </c>
      <c r="AD3797" s="32"/>
      <c r="AE3797" s="32"/>
      <c r="AF3797" s="32"/>
      <c r="AG3797" s="33"/>
      <c r="AH3797" s="33"/>
      <c r="AI3797" s="33"/>
      <c r="AJ3797" s="27"/>
      <c r="AK3797" s="27"/>
      <c r="AL3797" s="27">
        <v>7.2508905852417298</v>
      </c>
      <c r="AM3797" s="27"/>
      <c r="AN3797" s="27">
        <v>0</v>
      </c>
      <c r="AO3797" s="28" t="s">
        <v>3869</v>
      </c>
      <c r="AP3797" s="29"/>
      <c r="AQ3797" s="29"/>
    </row>
    <row r="3798" spans="1:43" ht="12.65" customHeight="1">
      <c r="A3798" s="13" t="s">
        <v>214</v>
      </c>
      <c r="B3798" s="14" t="s">
        <v>3688</v>
      </c>
      <c r="C3798" s="13">
        <v>237</v>
      </c>
      <c r="D3798" s="13" t="s">
        <v>241</v>
      </c>
      <c r="E3798" s="15" t="s">
        <v>3329</v>
      </c>
      <c r="F3798" s="13">
        <v>39022</v>
      </c>
      <c r="G3798" s="13"/>
      <c r="H3798" s="16">
        <v>45884</v>
      </c>
      <c r="I3798" s="17">
        <v>45884</v>
      </c>
      <c r="J3798" s="18">
        <v>45884</v>
      </c>
      <c r="K3798" s="19">
        <v>0.83436342592592594</v>
      </c>
      <c r="L3798" s="19">
        <v>0.91543981481481473</v>
      </c>
      <c r="M3798" s="20">
        <v>0.9176967592592592</v>
      </c>
      <c r="N3798" s="19">
        <v>0.9987731481481481</v>
      </c>
      <c r="O3798" s="21">
        <v>8.1076388888888906E-2</v>
      </c>
      <c r="P3798" s="13" t="s">
        <v>616</v>
      </c>
      <c r="Q3798" s="13" t="s">
        <v>617</v>
      </c>
      <c r="R3798" s="13" t="s">
        <v>618</v>
      </c>
      <c r="S3798" s="22" t="s">
        <v>31</v>
      </c>
      <c r="T3798" s="23" t="s">
        <v>211</v>
      </c>
      <c r="U3798" s="23" t="s">
        <v>50</v>
      </c>
      <c r="V3798" s="22" t="s">
        <v>212</v>
      </c>
      <c r="W3798" s="24" t="s">
        <v>160</v>
      </c>
      <c r="X3798" s="25" t="s">
        <v>161</v>
      </c>
      <c r="Y3798" s="25" t="s">
        <v>114</v>
      </c>
      <c r="Z3798" s="25" t="s">
        <v>69</v>
      </c>
      <c r="AA3798" s="25"/>
      <c r="AB3798" s="26"/>
      <c r="AC3798" s="31">
        <v>7.0426904384791822</v>
      </c>
      <c r="AD3798" s="32"/>
      <c r="AE3798" s="32"/>
      <c r="AF3798" s="32"/>
      <c r="AG3798" s="33"/>
      <c r="AH3798" s="33"/>
      <c r="AI3798" s="33"/>
      <c r="AJ3798" s="27"/>
      <c r="AK3798" s="27"/>
      <c r="AL3798" s="27">
        <v>5</v>
      </c>
      <c r="AM3798" s="27"/>
      <c r="AN3798" s="27">
        <v>0</v>
      </c>
      <c r="AO3798" s="28" t="s">
        <v>3870</v>
      </c>
      <c r="AP3798" s="29"/>
      <c r="AQ3798" s="29"/>
    </row>
    <row r="3799" spans="1:43" ht="12.65" customHeight="1">
      <c r="A3799" s="13" t="s">
        <v>214</v>
      </c>
      <c r="B3799" s="14" t="s">
        <v>3688</v>
      </c>
      <c r="C3799" s="13">
        <v>237</v>
      </c>
      <c r="D3799" s="13" t="s">
        <v>241</v>
      </c>
      <c r="E3799" s="15" t="s">
        <v>3329</v>
      </c>
      <c r="F3799" s="13">
        <v>39022</v>
      </c>
      <c r="G3799" s="13"/>
      <c r="H3799" s="16">
        <v>45885</v>
      </c>
      <c r="I3799" s="17">
        <v>45885</v>
      </c>
      <c r="J3799" s="18">
        <v>45885</v>
      </c>
      <c r="K3799" s="19">
        <v>0.77306712962962965</v>
      </c>
      <c r="L3799" s="19">
        <v>0.85982638888888896</v>
      </c>
      <c r="M3799" s="20">
        <v>0.85640046296296302</v>
      </c>
      <c r="N3799" s="19">
        <v>0.94315972222222222</v>
      </c>
      <c r="O3799" s="21">
        <v>8.6759259259259203E-2</v>
      </c>
      <c r="P3799" s="13" t="s">
        <v>610</v>
      </c>
      <c r="Q3799" s="13" t="s">
        <v>611</v>
      </c>
      <c r="R3799" s="13" t="s">
        <v>612</v>
      </c>
      <c r="S3799" s="22" t="s">
        <v>29</v>
      </c>
      <c r="T3799" s="23" t="s">
        <v>97</v>
      </c>
      <c r="U3799" s="23" t="s">
        <v>50</v>
      </c>
      <c r="V3799" s="22" t="s">
        <v>3880</v>
      </c>
      <c r="W3799" s="24" t="s">
        <v>3659</v>
      </c>
      <c r="X3799" s="25" t="s">
        <v>83</v>
      </c>
      <c r="Y3799" s="25" t="s">
        <v>114</v>
      </c>
      <c r="Z3799" s="25" t="s">
        <v>71</v>
      </c>
      <c r="AA3799" s="25"/>
      <c r="AB3799" s="26"/>
      <c r="AC3799" s="31">
        <v>10.962678512727029</v>
      </c>
      <c r="AD3799" s="32"/>
      <c r="AE3799" s="32"/>
      <c r="AF3799" s="32"/>
      <c r="AG3799" s="33"/>
      <c r="AH3799" s="33"/>
      <c r="AI3799" s="33"/>
      <c r="AJ3799" s="27"/>
      <c r="AK3799" s="27"/>
      <c r="AL3799" s="27">
        <v>15.6</v>
      </c>
      <c r="AM3799" s="27"/>
      <c r="AN3799" s="27">
        <v>0</v>
      </c>
      <c r="AO3799" s="28" t="s">
        <v>3870</v>
      </c>
      <c r="AP3799" s="29"/>
      <c r="AQ3799" s="29"/>
    </row>
    <row r="3800" spans="1:43" ht="12.65" customHeight="1">
      <c r="A3800" s="13" t="s">
        <v>214</v>
      </c>
      <c r="B3800" s="14" t="s">
        <v>3688</v>
      </c>
      <c r="C3800" s="13">
        <v>237</v>
      </c>
      <c r="D3800" s="13" t="s">
        <v>241</v>
      </c>
      <c r="E3800" s="15" t="s">
        <v>3329</v>
      </c>
      <c r="F3800" s="13">
        <v>39022</v>
      </c>
      <c r="G3800" s="13"/>
      <c r="H3800" s="16">
        <v>45887</v>
      </c>
      <c r="I3800" s="17">
        <v>45887</v>
      </c>
      <c r="J3800" s="18">
        <v>45887</v>
      </c>
      <c r="K3800" s="19">
        <v>0.13942129629629629</v>
      </c>
      <c r="L3800" s="19">
        <v>0.18187499999999998</v>
      </c>
      <c r="M3800" s="20">
        <v>0.22275462962962964</v>
      </c>
      <c r="N3800" s="19">
        <v>0.26520833333333332</v>
      </c>
      <c r="O3800" s="21">
        <v>4.2453703703703688E-2</v>
      </c>
      <c r="P3800" s="13" t="s">
        <v>743</v>
      </c>
      <c r="Q3800" s="13" t="s">
        <v>744</v>
      </c>
      <c r="R3800" s="13" t="s">
        <v>745</v>
      </c>
      <c r="S3800" s="22" t="s">
        <v>33</v>
      </c>
      <c r="T3800" s="23" t="s">
        <v>52</v>
      </c>
      <c r="U3800" s="23">
        <v>0</v>
      </c>
      <c r="V3800" s="22" t="s">
        <v>67</v>
      </c>
      <c r="W3800" s="24" t="s">
        <v>3677</v>
      </c>
      <c r="X3800" s="25" t="s">
        <v>50</v>
      </c>
      <c r="Y3800" s="25" t="s">
        <v>50</v>
      </c>
      <c r="Z3800" s="25" t="s">
        <v>50</v>
      </c>
      <c r="AA3800" s="25"/>
      <c r="AB3800" s="26"/>
      <c r="AC3800" s="31">
        <v>6.6440475834709273E-2</v>
      </c>
      <c r="AD3800" s="32"/>
      <c r="AE3800" s="32"/>
      <c r="AF3800" s="32"/>
      <c r="AG3800" s="33"/>
      <c r="AH3800" s="33"/>
      <c r="AI3800" s="33"/>
      <c r="AJ3800" s="27"/>
      <c r="AK3800" s="27"/>
      <c r="AL3800" s="27">
        <v>4</v>
      </c>
      <c r="AM3800" s="27"/>
      <c r="AN3800" s="27">
        <v>0</v>
      </c>
      <c r="AO3800" s="28" t="s">
        <v>3870</v>
      </c>
      <c r="AP3800" s="29"/>
      <c r="AQ3800" s="29"/>
    </row>
    <row r="3801" spans="1:43" ht="12.65" customHeight="1">
      <c r="A3801" s="13" t="s">
        <v>214</v>
      </c>
      <c r="B3801" s="14" t="s">
        <v>3688</v>
      </c>
      <c r="C3801" s="13">
        <v>237</v>
      </c>
      <c r="D3801" s="13" t="s">
        <v>241</v>
      </c>
      <c r="E3801" s="15" t="s">
        <v>3329</v>
      </c>
      <c r="F3801" s="13">
        <v>39022</v>
      </c>
      <c r="G3801" s="13"/>
      <c r="H3801" s="16">
        <v>45890</v>
      </c>
      <c r="I3801" s="17">
        <v>45890</v>
      </c>
      <c r="J3801" s="18">
        <v>45890</v>
      </c>
      <c r="K3801" s="19">
        <v>0.12100694444444443</v>
      </c>
      <c r="L3801" s="19">
        <v>0.13945601851851852</v>
      </c>
      <c r="M3801" s="20">
        <v>0.20434027777777777</v>
      </c>
      <c r="N3801" s="19">
        <v>0.22278935185185186</v>
      </c>
      <c r="O3801" s="21">
        <v>1.844907407407409E-2</v>
      </c>
      <c r="P3801" s="13" t="s">
        <v>1887</v>
      </c>
      <c r="Q3801" s="13" t="s">
        <v>767</v>
      </c>
      <c r="R3801" s="13" t="s">
        <v>1888</v>
      </c>
      <c r="S3801" s="22" t="s">
        <v>33</v>
      </c>
      <c r="T3801" s="23" t="s">
        <v>211</v>
      </c>
      <c r="U3801" s="23">
        <v>0</v>
      </c>
      <c r="V3801" s="22" t="s">
        <v>212</v>
      </c>
      <c r="W3801" s="24" t="s">
        <v>3677</v>
      </c>
      <c r="X3801" s="25" t="s">
        <v>50</v>
      </c>
      <c r="Y3801" s="25" t="s">
        <v>50</v>
      </c>
      <c r="Z3801" s="25" t="s">
        <v>50</v>
      </c>
      <c r="AA3801" s="25"/>
      <c r="AB3801" s="26"/>
      <c r="AC3801" s="31">
        <v>0.59796428251238343</v>
      </c>
      <c r="AD3801" s="32"/>
      <c r="AE3801" s="32"/>
      <c r="AF3801" s="32"/>
      <c r="AG3801" s="33"/>
      <c r="AH3801" s="33"/>
      <c r="AI3801" s="33"/>
      <c r="AJ3801" s="27"/>
      <c r="AK3801" s="27"/>
      <c r="AL3801" s="27">
        <v>4</v>
      </c>
      <c r="AM3801" s="27"/>
      <c r="AN3801" s="27">
        <v>0</v>
      </c>
      <c r="AO3801" s="28" t="s">
        <v>3870</v>
      </c>
      <c r="AP3801" s="29"/>
      <c r="AQ3801" s="29"/>
    </row>
    <row r="3802" spans="1:43" ht="12.65" customHeight="1">
      <c r="A3802" s="13" t="s">
        <v>214</v>
      </c>
      <c r="B3802" s="14" t="s">
        <v>3688</v>
      </c>
      <c r="C3802" s="13">
        <v>237</v>
      </c>
      <c r="D3802" s="13" t="s">
        <v>241</v>
      </c>
      <c r="E3802" s="15" t="s">
        <v>3329</v>
      </c>
      <c r="F3802" s="13">
        <v>39022</v>
      </c>
      <c r="G3802" s="13"/>
      <c r="H3802" s="16">
        <v>45890</v>
      </c>
      <c r="I3802" s="17">
        <v>45890</v>
      </c>
      <c r="J3802" s="18">
        <v>45890</v>
      </c>
      <c r="K3802" s="19">
        <v>0.60133101851851856</v>
      </c>
      <c r="L3802" s="19">
        <v>0.63836805555555554</v>
      </c>
      <c r="M3802" s="20">
        <v>0.68466435185185182</v>
      </c>
      <c r="N3802" s="19">
        <v>0.72170138888888891</v>
      </c>
      <c r="O3802" s="21">
        <v>3.703703703703709E-2</v>
      </c>
      <c r="P3802" s="13" t="s">
        <v>743</v>
      </c>
      <c r="Q3802" s="13" t="s">
        <v>744</v>
      </c>
      <c r="R3802" s="13" t="s">
        <v>745</v>
      </c>
      <c r="S3802" s="22" t="s">
        <v>33</v>
      </c>
      <c r="T3802" s="23" t="s">
        <v>52</v>
      </c>
      <c r="U3802" s="23">
        <v>0</v>
      </c>
      <c r="V3802" s="22" t="s">
        <v>67</v>
      </c>
      <c r="W3802" s="24" t="s">
        <v>3677</v>
      </c>
      <c r="X3802" s="25" t="s">
        <v>50</v>
      </c>
      <c r="Y3802" s="25" t="s">
        <v>50</v>
      </c>
      <c r="Z3802" s="25" t="s">
        <v>50</v>
      </c>
      <c r="AA3802" s="25"/>
      <c r="AB3802" s="26"/>
      <c r="AC3802" s="31">
        <v>0</v>
      </c>
      <c r="AD3802" s="32"/>
      <c r="AE3802" s="32"/>
      <c r="AF3802" s="32"/>
      <c r="AG3802" s="33"/>
      <c r="AH3802" s="33"/>
      <c r="AI3802" s="33"/>
      <c r="AJ3802" s="27"/>
      <c r="AK3802" s="27"/>
      <c r="AL3802" s="27">
        <v>4</v>
      </c>
      <c r="AM3802" s="27"/>
      <c r="AN3802" s="27">
        <v>0</v>
      </c>
      <c r="AO3802" s="28" t="s">
        <v>3870</v>
      </c>
      <c r="AP3802" s="29"/>
      <c r="AQ3802" s="29"/>
    </row>
    <row r="3803" spans="1:43" ht="12.65" customHeight="1">
      <c r="A3803" s="13" t="s">
        <v>214</v>
      </c>
      <c r="B3803" s="14" t="s">
        <v>3688</v>
      </c>
      <c r="C3803" s="13">
        <v>237</v>
      </c>
      <c r="D3803" s="13" t="s">
        <v>241</v>
      </c>
      <c r="E3803" s="15" t="s">
        <v>3329</v>
      </c>
      <c r="F3803" s="13">
        <v>39022</v>
      </c>
      <c r="G3803" s="13"/>
      <c r="H3803" s="16">
        <v>45891</v>
      </c>
      <c r="I3803" s="17">
        <v>45891</v>
      </c>
      <c r="J3803" s="18">
        <v>45891</v>
      </c>
      <c r="K3803" s="19">
        <v>0.88159722222222225</v>
      </c>
      <c r="L3803" s="19">
        <v>0.92253472222222221</v>
      </c>
      <c r="M3803" s="20">
        <v>0.96493055555555562</v>
      </c>
      <c r="N3803" s="19">
        <v>5.868055555555556E-3</v>
      </c>
      <c r="O3803" s="21">
        <v>4.0937499999999849E-2</v>
      </c>
      <c r="P3803" s="13" t="s">
        <v>746</v>
      </c>
      <c r="Q3803" s="13" t="s">
        <v>747</v>
      </c>
      <c r="R3803" s="13" t="s">
        <v>748</v>
      </c>
      <c r="S3803" s="22" t="s">
        <v>33</v>
      </c>
      <c r="T3803" s="23" t="s">
        <v>52</v>
      </c>
      <c r="U3803" s="23">
        <v>0</v>
      </c>
      <c r="V3803" s="22" t="s">
        <v>67</v>
      </c>
      <c r="W3803" s="24" t="s">
        <v>3677</v>
      </c>
      <c r="X3803" s="25" t="s">
        <v>50</v>
      </c>
      <c r="Y3803" s="25" t="s">
        <v>50</v>
      </c>
      <c r="Z3803" s="25" t="s">
        <v>50</v>
      </c>
      <c r="AA3803" s="25"/>
      <c r="AB3803" s="26"/>
      <c r="AC3803" s="31">
        <v>18.603333233718594</v>
      </c>
      <c r="AD3803" s="32"/>
      <c r="AE3803" s="32"/>
      <c r="AF3803" s="32"/>
      <c r="AG3803" s="33"/>
      <c r="AH3803" s="33"/>
      <c r="AI3803" s="33"/>
      <c r="AJ3803" s="27"/>
      <c r="AK3803" s="27"/>
      <c r="AL3803" s="27">
        <v>4</v>
      </c>
      <c r="AM3803" s="27"/>
      <c r="AN3803" s="27">
        <v>0</v>
      </c>
      <c r="AO3803" s="28" t="s">
        <v>3870</v>
      </c>
      <c r="AP3803" s="29"/>
      <c r="AQ3803" s="29"/>
    </row>
    <row r="3804" spans="1:43" ht="12.65" customHeight="1">
      <c r="A3804" s="13" t="s">
        <v>214</v>
      </c>
      <c r="B3804" s="14" t="s">
        <v>3688</v>
      </c>
      <c r="C3804" s="13">
        <v>237</v>
      </c>
      <c r="D3804" s="13" t="s">
        <v>241</v>
      </c>
      <c r="E3804" s="15" t="s">
        <v>3329</v>
      </c>
      <c r="F3804" s="13">
        <v>39022</v>
      </c>
      <c r="G3804" s="13"/>
      <c r="H3804" s="16">
        <v>45891</v>
      </c>
      <c r="I3804" s="17">
        <v>45892</v>
      </c>
      <c r="J3804" s="18">
        <v>45892</v>
      </c>
      <c r="K3804" s="19">
        <v>0.92306712962962956</v>
      </c>
      <c r="L3804" s="19">
        <v>0.99827546296296299</v>
      </c>
      <c r="M3804" s="20">
        <v>6.4004629629629637E-3</v>
      </c>
      <c r="N3804" s="19">
        <v>8.160879629629629E-2</v>
      </c>
      <c r="O3804" s="21">
        <v>7.5208333333333321E-2</v>
      </c>
      <c r="P3804" s="13" t="s">
        <v>867</v>
      </c>
      <c r="Q3804" s="13" t="s">
        <v>868</v>
      </c>
      <c r="R3804" s="13" t="s">
        <v>869</v>
      </c>
      <c r="S3804" s="22" t="s">
        <v>31</v>
      </c>
      <c r="T3804" s="23" t="s">
        <v>52</v>
      </c>
      <c r="U3804" s="23" t="s">
        <v>50</v>
      </c>
      <c r="V3804" s="22" t="s">
        <v>67</v>
      </c>
      <c r="W3804" s="24" t="s">
        <v>139</v>
      </c>
      <c r="X3804" s="25" t="s">
        <v>71</v>
      </c>
      <c r="Y3804" s="25" t="s">
        <v>114</v>
      </c>
      <c r="Z3804" s="25" t="s">
        <v>66</v>
      </c>
      <c r="AA3804" s="25"/>
      <c r="AB3804" s="26"/>
      <c r="AC3804" s="31">
        <v>15.679952296991388</v>
      </c>
      <c r="AD3804" s="32"/>
      <c r="AE3804" s="32"/>
      <c r="AF3804" s="32"/>
      <c r="AG3804" s="33"/>
      <c r="AH3804" s="33"/>
      <c r="AI3804" s="33"/>
      <c r="AJ3804" s="27"/>
      <c r="AK3804" s="27"/>
      <c r="AL3804" s="27">
        <v>5.2</v>
      </c>
      <c r="AM3804" s="27"/>
      <c r="AN3804" s="27">
        <v>0</v>
      </c>
      <c r="AO3804" s="28" t="s">
        <v>3870</v>
      </c>
      <c r="AP3804" s="29"/>
      <c r="AQ3804" s="29"/>
    </row>
    <row r="3805" spans="1:43" ht="12.65" customHeight="1">
      <c r="A3805" s="13" t="s">
        <v>214</v>
      </c>
      <c r="B3805" s="14" t="s">
        <v>3688</v>
      </c>
      <c r="C3805" s="13">
        <v>237</v>
      </c>
      <c r="D3805" s="13" t="s">
        <v>241</v>
      </c>
      <c r="E3805" s="15" t="s">
        <v>3329</v>
      </c>
      <c r="F3805" s="13">
        <v>39022</v>
      </c>
      <c r="G3805" s="13"/>
      <c r="H3805" s="16">
        <v>45892</v>
      </c>
      <c r="I3805" s="17">
        <v>45892</v>
      </c>
      <c r="J3805" s="18">
        <v>45892</v>
      </c>
      <c r="K3805" s="19">
        <v>0.1290162037037037</v>
      </c>
      <c r="L3805" s="19">
        <v>0.16600694444444444</v>
      </c>
      <c r="M3805" s="20">
        <v>0.21234953703703704</v>
      </c>
      <c r="N3805" s="19">
        <v>0.24934027777777779</v>
      </c>
      <c r="O3805" s="21">
        <v>3.6990740740740741E-2</v>
      </c>
      <c r="P3805" s="13" t="s">
        <v>766</v>
      </c>
      <c r="Q3805" s="13" t="s">
        <v>767</v>
      </c>
      <c r="R3805" s="13" t="s">
        <v>768</v>
      </c>
      <c r="S3805" s="22" t="s">
        <v>33</v>
      </c>
      <c r="T3805" s="23" t="s">
        <v>211</v>
      </c>
      <c r="U3805" s="23">
        <v>0</v>
      </c>
      <c r="V3805" s="22" t="s">
        <v>212</v>
      </c>
      <c r="W3805" s="24" t="s">
        <v>3677</v>
      </c>
      <c r="X3805" s="25" t="s">
        <v>50</v>
      </c>
      <c r="Y3805" s="25" t="s">
        <v>50</v>
      </c>
      <c r="Z3805" s="25" t="s">
        <v>50</v>
      </c>
      <c r="AA3805" s="25"/>
      <c r="AB3805" s="26"/>
      <c r="AC3805" s="31">
        <v>1.3288095166941853</v>
      </c>
      <c r="AD3805" s="32"/>
      <c r="AE3805" s="32"/>
      <c r="AF3805" s="32"/>
      <c r="AG3805" s="33"/>
      <c r="AH3805" s="33"/>
      <c r="AI3805" s="33"/>
      <c r="AJ3805" s="27"/>
      <c r="AK3805" s="27"/>
      <c r="AL3805" s="27">
        <v>5.2</v>
      </c>
      <c r="AM3805" s="27"/>
      <c r="AN3805" s="27">
        <v>0</v>
      </c>
      <c r="AO3805" s="28" t="s">
        <v>3870</v>
      </c>
      <c r="AP3805" s="29"/>
      <c r="AQ3805" s="29"/>
    </row>
    <row r="3806" spans="1:43" ht="12.65" customHeight="1">
      <c r="A3806" s="13" t="s">
        <v>214</v>
      </c>
      <c r="B3806" s="14" t="s">
        <v>3688</v>
      </c>
      <c r="C3806" s="13">
        <v>237</v>
      </c>
      <c r="D3806" s="13" t="s">
        <v>241</v>
      </c>
      <c r="E3806" s="15" t="s">
        <v>3329</v>
      </c>
      <c r="F3806" s="13">
        <v>39022</v>
      </c>
      <c r="G3806" s="13"/>
      <c r="H3806" s="16">
        <v>45892</v>
      </c>
      <c r="I3806" s="17">
        <v>45892</v>
      </c>
      <c r="J3806" s="18">
        <v>45892</v>
      </c>
      <c r="K3806" s="19">
        <v>0.35127314814814814</v>
      </c>
      <c r="L3806" s="19">
        <v>0.43276620370370372</v>
      </c>
      <c r="M3806" s="20">
        <v>0.43460648148148151</v>
      </c>
      <c r="N3806" s="19">
        <v>0.51609953703703704</v>
      </c>
      <c r="O3806" s="21">
        <v>8.1493055555555527E-2</v>
      </c>
      <c r="P3806" s="13" t="s">
        <v>867</v>
      </c>
      <c r="Q3806" s="13" t="s">
        <v>868</v>
      </c>
      <c r="R3806" s="13" t="s">
        <v>869</v>
      </c>
      <c r="S3806" s="22" t="s">
        <v>31</v>
      </c>
      <c r="T3806" s="23" t="s">
        <v>52</v>
      </c>
      <c r="U3806" s="23" t="s">
        <v>50</v>
      </c>
      <c r="V3806" s="22" t="s">
        <v>67</v>
      </c>
      <c r="W3806" s="24" t="s">
        <v>139</v>
      </c>
      <c r="X3806" s="25" t="s">
        <v>71</v>
      </c>
      <c r="Y3806" s="25" t="s">
        <v>114</v>
      </c>
      <c r="Z3806" s="25" t="s">
        <v>66</v>
      </c>
      <c r="AA3806" s="25"/>
      <c r="AB3806" s="26"/>
      <c r="AC3806" s="31">
        <v>3.3220237917354636</v>
      </c>
      <c r="AD3806" s="32"/>
      <c r="AE3806" s="32"/>
      <c r="AF3806" s="32"/>
      <c r="AG3806" s="33"/>
      <c r="AH3806" s="33"/>
      <c r="AI3806" s="33"/>
      <c r="AJ3806" s="27"/>
      <c r="AK3806" s="27"/>
      <c r="AL3806" s="27">
        <v>5.2</v>
      </c>
      <c r="AM3806" s="27"/>
      <c r="AN3806" s="27">
        <v>0</v>
      </c>
      <c r="AO3806" s="28" t="s">
        <v>3870</v>
      </c>
      <c r="AP3806" s="29"/>
      <c r="AQ3806" s="29"/>
    </row>
    <row r="3807" spans="1:43" ht="12.65" customHeight="1">
      <c r="A3807" s="13" t="s">
        <v>214</v>
      </c>
      <c r="B3807" s="14" t="s">
        <v>3688</v>
      </c>
      <c r="C3807" s="13">
        <v>237</v>
      </c>
      <c r="D3807" s="13" t="s">
        <v>241</v>
      </c>
      <c r="E3807" s="15" t="s">
        <v>3329</v>
      </c>
      <c r="F3807" s="13">
        <v>39022</v>
      </c>
      <c r="G3807" s="13"/>
      <c r="H3807" s="16">
        <v>45893</v>
      </c>
      <c r="I3807" s="17">
        <v>45893</v>
      </c>
      <c r="J3807" s="18">
        <v>45893</v>
      </c>
      <c r="K3807" s="19">
        <v>3.9398148148148147E-2</v>
      </c>
      <c r="L3807" s="19">
        <v>0.11777777777777777</v>
      </c>
      <c r="M3807" s="20">
        <v>0.12273148148148148</v>
      </c>
      <c r="N3807" s="19">
        <v>0.2011111111111111</v>
      </c>
      <c r="O3807" s="21">
        <v>7.8379629629629619E-2</v>
      </c>
      <c r="P3807" s="13" t="s">
        <v>1540</v>
      </c>
      <c r="Q3807" s="13" t="s">
        <v>1541</v>
      </c>
      <c r="R3807" s="13" t="s">
        <v>1542</v>
      </c>
      <c r="S3807" s="22" t="s">
        <v>31</v>
      </c>
      <c r="T3807" s="23" t="s">
        <v>52</v>
      </c>
      <c r="U3807" s="23" t="s">
        <v>50</v>
      </c>
      <c r="V3807" s="22" t="s">
        <v>67</v>
      </c>
      <c r="W3807" s="24" t="s">
        <v>140</v>
      </c>
      <c r="X3807" s="25" t="s">
        <v>69</v>
      </c>
      <c r="Y3807" s="25" t="s">
        <v>114</v>
      </c>
      <c r="Z3807" s="25" t="s">
        <v>65</v>
      </c>
      <c r="AA3807" s="25"/>
      <c r="AB3807" s="26"/>
      <c r="AC3807" s="31">
        <v>0.26576190333883709</v>
      </c>
      <c r="AD3807" s="32"/>
      <c r="AE3807" s="32"/>
      <c r="AF3807" s="32"/>
      <c r="AG3807" s="33"/>
      <c r="AH3807" s="33"/>
      <c r="AI3807" s="33"/>
      <c r="AJ3807" s="27"/>
      <c r="AK3807" s="27"/>
      <c r="AL3807" s="27">
        <v>5.2</v>
      </c>
      <c r="AM3807" s="27"/>
      <c r="AN3807" s="27">
        <v>0</v>
      </c>
      <c r="AO3807" s="28" t="s">
        <v>3870</v>
      </c>
      <c r="AP3807" s="29"/>
      <c r="AQ3807" s="29"/>
    </row>
    <row r="3808" spans="1:43" ht="12.65" customHeight="1">
      <c r="A3808" s="13" t="s">
        <v>214</v>
      </c>
      <c r="B3808" s="14" t="s">
        <v>3688</v>
      </c>
      <c r="C3808" s="13">
        <v>237</v>
      </c>
      <c r="D3808" s="13" t="s">
        <v>241</v>
      </c>
      <c r="E3808" s="15" t="s">
        <v>3329</v>
      </c>
      <c r="F3808" s="13">
        <v>39022</v>
      </c>
      <c r="G3808" s="13"/>
      <c r="H3808" s="16">
        <v>45893</v>
      </c>
      <c r="I3808" s="17">
        <v>45893</v>
      </c>
      <c r="J3808" s="18">
        <v>45893</v>
      </c>
      <c r="K3808" s="19">
        <v>0.11952546296296296</v>
      </c>
      <c r="L3808" s="19">
        <v>0.15643518518518518</v>
      </c>
      <c r="M3808" s="20">
        <v>0.2028587962962963</v>
      </c>
      <c r="N3808" s="19">
        <v>0.23976851851851852</v>
      </c>
      <c r="O3808" s="21">
        <v>3.6909722222222219E-2</v>
      </c>
      <c r="P3808" s="13" t="s">
        <v>755</v>
      </c>
      <c r="Q3808" s="13" t="s">
        <v>756</v>
      </c>
      <c r="R3808" s="13" t="s">
        <v>757</v>
      </c>
      <c r="S3808" s="22" t="s">
        <v>33</v>
      </c>
      <c r="T3808" s="23" t="s">
        <v>52</v>
      </c>
      <c r="U3808" s="23">
        <v>0</v>
      </c>
      <c r="V3808" s="22" t="s">
        <v>67</v>
      </c>
      <c r="W3808" s="24" t="s">
        <v>3677</v>
      </c>
      <c r="X3808" s="25" t="s">
        <v>50</v>
      </c>
      <c r="Y3808" s="25" t="s">
        <v>50</v>
      </c>
      <c r="Z3808" s="25" t="s">
        <v>50</v>
      </c>
      <c r="AA3808" s="25"/>
      <c r="AB3808" s="26"/>
      <c r="AC3808" s="31">
        <v>0.79728571001651116</v>
      </c>
      <c r="AD3808" s="32"/>
      <c r="AE3808" s="32"/>
      <c r="AF3808" s="32"/>
      <c r="AG3808" s="33"/>
      <c r="AH3808" s="33"/>
      <c r="AI3808" s="33"/>
      <c r="AJ3808" s="27"/>
      <c r="AK3808" s="27"/>
      <c r="AL3808" s="27">
        <v>5.2</v>
      </c>
      <c r="AM3808" s="27"/>
      <c r="AN3808" s="27">
        <v>0</v>
      </c>
      <c r="AO3808" s="28" t="s">
        <v>3870</v>
      </c>
      <c r="AP3808" s="29"/>
      <c r="AQ3808" s="29"/>
    </row>
    <row r="3809" spans="1:43" ht="12.65" customHeight="1">
      <c r="A3809" s="13" t="s">
        <v>214</v>
      </c>
      <c r="B3809" s="14" t="s">
        <v>3688</v>
      </c>
      <c r="C3809" s="13">
        <v>237</v>
      </c>
      <c r="D3809" s="13" t="s">
        <v>241</v>
      </c>
      <c r="E3809" s="15" t="s">
        <v>3329</v>
      </c>
      <c r="F3809" s="13">
        <v>39022</v>
      </c>
      <c r="G3809" s="13"/>
      <c r="H3809" s="16">
        <v>45893</v>
      </c>
      <c r="I3809" s="17">
        <v>45893</v>
      </c>
      <c r="J3809" s="18">
        <v>45893</v>
      </c>
      <c r="K3809" s="19">
        <v>0.56409722222222225</v>
      </c>
      <c r="L3809" s="19">
        <v>0.64656250000000004</v>
      </c>
      <c r="M3809" s="20">
        <v>0.64743055555555562</v>
      </c>
      <c r="N3809" s="19">
        <v>0.72989583333333341</v>
      </c>
      <c r="O3809" s="21">
        <v>8.246527777777779E-2</v>
      </c>
      <c r="P3809" s="13" t="s">
        <v>1545</v>
      </c>
      <c r="Q3809" s="13" t="s">
        <v>883</v>
      </c>
      <c r="R3809" s="13" t="s">
        <v>1546</v>
      </c>
      <c r="S3809" s="22" t="s">
        <v>29</v>
      </c>
      <c r="T3809" s="23" t="s">
        <v>52</v>
      </c>
      <c r="U3809" s="23" t="s">
        <v>50</v>
      </c>
      <c r="V3809" s="22" t="s">
        <v>67</v>
      </c>
      <c r="W3809" s="24" t="s">
        <v>156</v>
      </c>
      <c r="X3809" s="25" t="s">
        <v>63</v>
      </c>
      <c r="Y3809" s="25" t="s">
        <v>114</v>
      </c>
      <c r="Z3809" s="25" t="s">
        <v>60</v>
      </c>
      <c r="AA3809" s="25"/>
      <c r="AB3809" s="26"/>
      <c r="AC3809" s="31">
        <v>11.627083271074122</v>
      </c>
      <c r="AD3809" s="32"/>
      <c r="AE3809" s="32"/>
      <c r="AF3809" s="32"/>
      <c r="AG3809" s="33"/>
      <c r="AH3809" s="33"/>
      <c r="AI3809" s="33"/>
      <c r="AJ3809" s="27"/>
      <c r="AK3809" s="27"/>
      <c r="AL3809" s="27">
        <v>12.479999999999999</v>
      </c>
      <c r="AM3809" s="27"/>
      <c r="AN3809" s="27">
        <v>0</v>
      </c>
      <c r="AO3809" s="28" t="s">
        <v>3870</v>
      </c>
      <c r="AP3809" s="29"/>
      <c r="AQ3809" s="29"/>
    </row>
    <row r="3810" spans="1:43" ht="12.65" customHeight="1">
      <c r="A3810" s="13" t="s">
        <v>214</v>
      </c>
      <c r="B3810" s="14" t="s">
        <v>3688</v>
      </c>
      <c r="C3810" s="13">
        <v>237</v>
      </c>
      <c r="D3810" s="13" t="s">
        <v>241</v>
      </c>
      <c r="E3810" s="15" t="s">
        <v>3329</v>
      </c>
      <c r="F3810" s="13">
        <v>39022</v>
      </c>
      <c r="G3810" s="13"/>
      <c r="H3810" s="16">
        <v>45894</v>
      </c>
      <c r="I3810" s="17">
        <v>45894</v>
      </c>
      <c r="J3810" s="18">
        <v>45894</v>
      </c>
      <c r="K3810" s="19">
        <v>0.62238425925925922</v>
      </c>
      <c r="L3810" s="19">
        <v>0.63627314814814806</v>
      </c>
      <c r="M3810" s="20">
        <v>0.70571759259259248</v>
      </c>
      <c r="N3810" s="19">
        <v>0.71960648148148143</v>
      </c>
      <c r="O3810" s="21">
        <v>1.3888888888888951E-2</v>
      </c>
      <c r="P3810" s="13" t="s">
        <v>746</v>
      </c>
      <c r="Q3810" s="13" t="s">
        <v>747</v>
      </c>
      <c r="R3810" s="13" t="s">
        <v>748</v>
      </c>
      <c r="S3810" s="22" t="s">
        <v>33</v>
      </c>
      <c r="T3810" s="23" t="s">
        <v>52</v>
      </c>
      <c r="U3810" s="23">
        <v>0</v>
      </c>
      <c r="V3810" s="22" t="s">
        <v>67</v>
      </c>
      <c r="W3810" s="24" t="s">
        <v>3677</v>
      </c>
      <c r="X3810" s="25" t="s">
        <v>50</v>
      </c>
      <c r="Y3810" s="25" t="s">
        <v>50</v>
      </c>
      <c r="Z3810" s="25" t="s">
        <v>50</v>
      </c>
      <c r="AA3810" s="25"/>
      <c r="AB3810" s="26"/>
      <c r="AC3810" s="31">
        <v>16.145035627834353</v>
      </c>
      <c r="AD3810" s="32"/>
      <c r="AE3810" s="32"/>
      <c r="AF3810" s="32"/>
      <c r="AG3810" s="33"/>
      <c r="AH3810" s="33"/>
      <c r="AI3810" s="33"/>
      <c r="AJ3810" s="27"/>
      <c r="AK3810" s="27"/>
      <c r="AL3810" s="27">
        <v>4</v>
      </c>
      <c r="AM3810" s="27"/>
      <c r="AN3810" s="27">
        <v>0</v>
      </c>
      <c r="AO3810" s="28" t="s">
        <v>3870</v>
      </c>
      <c r="AP3810" s="29"/>
      <c r="AQ3810" s="29"/>
    </row>
    <row r="3811" spans="1:43" ht="12.65" customHeight="1">
      <c r="A3811" s="13" t="s">
        <v>214</v>
      </c>
      <c r="B3811" s="14" t="s">
        <v>3688</v>
      </c>
      <c r="C3811" s="13">
        <v>237</v>
      </c>
      <c r="D3811" s="13" t="s">
        <v>241</v>
      </c>
      <c r="E3811" s="15" t="s">
        <v>3329</v>
      </c>
      <c r="F3811" s="13">
        <v>39022</v>
      </c>
      <c r="G3811" s="13"/>
      <c r="H3811" s="16">
        <v>45894</v>
      </c>
      <c r="I3811" s="17">
        <v>45894</v>
      </c>
      <c r="J3811" s="18">
        <v>45894</v>
      </c>
      <c r="K3811" s="19">
        <v>0.66731481481481481</v>
      </c>
      <c r="L3811" s="19">
        <v>0.70340277777777771</v>
      </c>
      <c r="M3811" s="20">
        <v>0.75064814814814818</v>
      </c>
      <c r="N3811" s="19">
        <v>0.78673611111111108</v>
      </c>
      <c r="O3811" s="21">
        <v>3.6087962962962905E-2</v>
      </c>
      <c r="P3811" s="13" t="s">
        <v>894</v>
      </c>
      <c r="Q3811" s="13" t="s">
        <v>895</v>
      </c>
      <c r="R3811" s="13" t="s">
        <v>896</v>
      </c>
      <c r="S3811" s="22" t="s">
        <v>32</v>
      </c>
      <c r="T3811" s="23" t="s">
        <v>52</v>
      </c>
      <c r="U3811" s="23">
        <v>0</v>
      </c>
      <c r="V3811" s="22" t="s">
        <v>67</v>
      </c>
      <c r="W3811" s="24" t="s">
        <v>3677</v>
      </c>
      <c r="X3811" s="25" t="s">
        <v>50</v>
      </c>
      <c r="Y3811" s="25" t="s">
        <v>50</v>
      </c>
      <c r="Z3811" s="25" t="s">
        <v>50</v>
      </c>
      <c r="AA3811" s="25"/>
      <c r="AB3811" s="26"/>
      <c r="AC3811" s="31">
        <v>9.6338689960328434</v>
      </c>
      <c r="AD3811" s="32"/>
      <c r="AE3811" s="32"/>
      <c r="AF3811" s="32"/>
      <c r="AG3811" s="33"/>
      <c r="AH3811" s="33"/>
      <c r="AI3811" s="33"/>
      <c r="AJ3811" s="27"/>
      <c r="AK3811" s="27"/>
      <c r="AL3811" s="27">
        <v>4</v>
      </c>
      <c r="AM3811" s="27"/>
      <c r="AN3811" s="27">
        <v>0</v>
      </c>
      <c r="AO3811" s="28" t="s">
        <v>3870</v>
      </c>
      <c r="AP3811" s="29"/>
      <c r="AQ3811" s="29"/>
    </row>
    <row r="3812" spans="1:43" ht="12.65" customHeight="1">
      <c r="A3812" s="13" t="s">
        <v>214</v>
      </c>
      <c r="B3812" s="14" t="s">
        <v>3688</v>
      </c>
      <c r="C3812" s="13">
        <v>237</v>
      </c>
      <c r="D3812" s="13" t="s">
        <v>241</v>
      </c>
      <c r="E3812" s="15" t="s">
        <v>3329</v>
      </c>
      <c r="F3812" s="13">
        <v>39022</v>
      </c>
      <c r="G3812" s="13"/>
      <c r="H3812" s="16">
        <v>45895</v>
      </c>
      <c r="I3812" s="17">
        <v>45895</v>
      </c>
      <c r="J3812" s="18">
        <v>45895</v>
      </c>
      <c r="K3812" s="19">
        <v>0.12289351851851851</v>
      </c>
      <c r="L3812" s="19">
        <v>0.15899305555555554</v>
      </c>
      <c r="M3812" s="20">
        <v>0.20622685185185186</v>
      </c>
      <c r="N3812" s="19">
        <v>0.24232638888888888</v>
      </c>
      <c r="O3812" s="21">
        <v>3.6099537037037027E-2</v>
      </c>
      <c r="P3812" s="13" t="s">
        <v>897</v>
      </c>
      <c r="Q3812" s="13" t="s">
        <v>895</v>
      </c>
      <c r="R3812" s="13" t="s">
        <v>898</v>
      </c>
      <c r="S3812" s="22" t="s">
        <v>32</v>
      </c>
      <c r="T3812" s="23" t="s">
        <v>52</v>
      </c>
      <c r="U3812" s="23">
        <v>0</v>
      </c>
      <c r="V3812" s="22" t="s">
        <v>67</v>
      </c>
      <c r="W3812" s="24" t="s">
        <v>3677</v>
      </c>
      <c r="X3812" s="25" t="s">
        <v>50</v>
      </c>
      <c r="Y3812" s="25" t="s">
        <v>50</v>
      </c>
      <c r="Z3812" s="25" t="s">
        <v>50</v>
      </c>
      <c r="AA3812" s="25"/>
      <c r="AB3812" s="26"/>
      <c r="AC3812" s="31">
        <v>0</v>
      </c>
      <c r="AD3812" s="32"/>
      <c r="AE3812" s="32"/>
      <c r="AF3812" s="32"/>
      <c r="AG3812" s="33"/>
      <c r="AH3812" s="33"/>
      <c r="AI3812" s="33"/>
      <c r="AJ3812" s="27"/>
      <c r="AK3812" s="27"/>
      <c r="AL3812" s="27">
        <v>4</v>
      </c>
      <c r="AM3812" s="27"/>
      <c r="AN3812" s="27">
        <v>0</v>
      </c>
      <c r="AO3812" s="28" t="s">
        <v>3870</v>
      </c>
      <c r="AP3812" s="29"/>
      <c r="AQ3812" s="29"/>
    </row>
    <row r="3813" spans="1:43" ht="12.65" customHeight="1">
      <c r="A3813" s="13" t="s">
        <v>214</v>
      </c>
      <c r="B3813" s="14" t="s">
        <v>3688</v>
      </c>
      <c r="C3813" s="13">
        <v>237</v>
      </c>
      <c r="D3813" s="13" t="s">
        <v>241</v>
      </c>
      <c r="E3813" s="15" t="s">
        <v>3329</v>
      </c>
      <c r="F3813" s="13">
        <v>39022</v>
      </c>
      <c r="G3813" s="13"/>
      <c r="H3813" s="16">
        <v>45898</v>
      </c>
      <c r="I3813" s="17">
        <v>45898</v>
      </c>
      <c r="J3813" s="18">
        <v>45898</v>
      </c>
      <c r="K3813" s="19">
        <v>8.7592592592592583E-2</v>
      </c>
      <c r="L3813" s="19">
        <v>0.16429398148148147</v>
      </c>
      <c r="M3813" s="20">
        <v>0.17092592592592593</v>
      </c>
      <c r="N3813" s="19">
        <v>0.24762731481481481</v>
      </c>
      <c r="O3813" s="21">
        <v>7.6701388888888888E-2</v>
      </c>
      <c r="P3813" s="13" t="s">
        <v>873</v>
      </c>
      <c r="Q3813" s="13" t="s">
        <v>874</v>
      </c>
      <c r="R3813" s="13" t="s">
        <v>875</v>
      </c>
      <c r="S3813" s="22" t="s">
        <v>31</v>
      </c>
      <c r="T3813" s="23" t="s">
        <v>211</v>
      </c>
      <c r="U3813" s="23" t="s">
        <v>50</v>
      </c>
      <c r="V3813" s="22" t="s">
        <v>212</v>
      </c>
      <c r="W3813" s="24" t="s">
        <v>210</v>
      </c>
      <c r="X3813" s="25" t="s">
        <v>130</v>
      </c>
      <c r="Y3813" s="25" t="s">
        <v>114</v>
      </c>
      <c r="Z3813" s="25" t="s">
        <v>71</v>
      </c>
      <c r="AA3813" s="25"/>
      <c r="AB3813" s="26"/>
      <c r="AC3813" s="31">
        <v>1.3952499925288946</v>
      </c>
      <c r="AD3813" s="32"/>
      <c r="AE3813" s="32"/>
      <c r="AF3813" s="32"/>
      <c r="AG3813" s="33"/>
      <c r="AH3813" s="33"/>
      <c r="AI3813" s="33"/>
      <c r="AJ3813" s="27"/>
      <c r="AK3813" s="27"/>
      <c r="AL3813" s="27">
        <v>4</v>
      </c>
      <c r="AM3813" s="27"/>
      <c r="AN3813" s="27">
        <v>0</v>
      </c>
      <c r="AO3813" s="28" t="s">
        <v>3870</v>
      </c>
      <c r="AP3813" s="29"/>
      <c r="AQ3813" s="29"/>
    </row>
    <row r="3814" spans="1:43" ht="12.65" customHeight="1">
      <c r="A3814" s="13" t="s">
        <v>214</v>
      </c>
      <c r="B3814" s="14" t="s">
        <v>3688</v>
      </c>
      <c r="C3814" s="13">
        <v>237</v>
      </c>
      <c r="D3814" s="13" t="s">
        <v>241</v>
      </c>
      <c r="E3814" s="15" t="s">
        <v>3329</v>
      </c>
      <c r="F3814" s="13">
        <v>39022</v>
      </c>
      <c r="G3814" s="13"/>
      <c r="H3814" s="16">
        <v>45898</v>
      </c>
      <c r="I3814" s="17">
        <v>45899</v>
      </c>
      <c r="J3814" s="18">
        <v>45899</v>
      </c>
      <c r="K3814" s="19">
        <v>0.98812500000000003</v>
      </c>
      <c r="L3814" s="19">
        <v>1.0672800925925927</v>
      </c>
      <c r="M3814" s="20">
        <v>7.1458333333333332E-2</v>
      </c>
      <c r="N3814" s="19">
        <v>0.15061342592592591</v>
      </c>
      <c r="O3814" s="21">
        <v>7.9155092592592582E-2</v>
      </c>
      <c r="P3814" s="13" t="s">
        <v>879</v>
      </c>
      <c r="Q3814" s="13" t="s">
        <v>880</v>
      </c>
      <c r="R3814" s="13" t="s">
        <v>881</v>
      </c>
      <c r="S3814" s="22" t="s">
        <v>31</v>
      </c>
      <c r="T3814" s="23" t="s">
        <v>52</v>
      </c>
      <c r="U3814" s="23" t="s">
        <v>50</v>
      </c>
      <c r="V3814" s="22" t="s">
        <v>68</v>
      </c>
      <c r="W3814" s="24" t="s">
        <v>158</v>
      </c>
      <c r="X3814" s="25" t="s">
        <v>58</v>
      </c>
      <c r="Y3814" s="25" t="s">
        <v>114</v>
      </c>
      <c r="Z3814" s="25" t="s">
        <v>84</v>
      </c>
      <c r="AA3814" s="25"/>
      <c r="AB3814" s="26"/>
      <c r="AC3814" s="31">
        <v>4.1757839062114774</v>
      </c>
      <c r="AD3814" s="32"/>
      <c r="AE3814" s="32"/>
      <c r="AF3814" s="32"/>
      <c r="AG3814" s="33"/>
      <c r="AH3814" s="33"/>
      <c r="AI3814" s="33"/>
      <c r="AJ3814" s="27"/>
      <c r="AK3814" s="27"/>
      <c r="AL3814" s="27">
        <v>5.2</v>
      </c>
      <c r="AM3814" s="27"/>
      <c r="AN3814" s="27">
        <v>0</v>
      </c>
      <c r="AO3814" s="28" t="s">
        <v>3870</v>
      </c>
      <c r="AP3814" s="29"/>
      <c r="AQ3814" s="29"/>
    </row>
    <row r="3815" spans="1:43" ht="12.65" customHeight="1">
      <c r="A3815" s="13" t="s">
        <v>214</v>
      </c>
      <c r="B3815" s="14" t="s">
        <v>3688</v>
      </c>
      <c r="C3815" s="13">
        <v>237</v>
      </c>
      <c r="D3815" s="13" t="s">
        <v>241</v>
      </c>
      <c r="E3815" s="15" t="s">
        <v>3329</v>
      </c>
      <c r="F3815" s="13">
        <v>39022</v>
      </c>
      <c r="G3815" s="13"/>
      <c r="H3815" s="16">
        <v>45899</v>
      </c>
      <c r="I3815" s="17">
        <v>45899</v>
      </c>
      <c r="J3815" s="18">
        <v>45899</v>
      </c>
      <c r="K3815" s="19">
        <v>0.41324074074074074</v>
      </c>
      <c r="L3815" s="19">
        <v>0.49312499999999998</v>
      </c>
      <c r="M3815" s="20">
        <v>0.49657407407407411</v>
      </c>
      <c r="N3815" s="19">
        <v>0.57645833333333329</v>
      </c>
      <c r="O3815" s="21">
        <v>7.9884259259259183E-2</v>
      </c>
      <c r="P3815" s="13" t="s">
        <v>879</v>
      </c>
      <c r="Q3815" s="13" t="s">
        <v>880</v>
      </c>
      <c r="R3815" s="13" t="s">
        <v>881</v>
      </c>
      <c r="S3815" s="22" t="s">
        <v>31</v>
      </c>
      <c r="T3815" s="23" t="s">
        <v>52</v>
      </c>
      <c r="U3815" s="23" t="s">
        <v>50</v>
      </c>
      <c r="V3815" s="22" t="s">
        <v>68</v>
      </c>
      <c r="W3815" s="24" t="s">
        <v>158</v>
      </c>
      <c r="X3815" s="25" t="s">
        <v>58</v>
      </c>
      <c r="Y3815" s="25" t="s">
        <v>114</v>
      </c>
      <c r="Z3815" s="25" t="s">
        <v>84</v>
      </c>
      <c r="AA3815" s="25"/>
      <c r="AB3815" s="26"/>
      <c r="AC3815" s="31">
        <v>4.3850714050908115</v>
      </c>
      <c r="AD3815" s="32"/>
      <c r="AE3815" s="32"/>
      <c r="AF3815" s="32"/>
      <c r="AG3815" s="33"/>
      <c r="AH3815" s="33"/>
      <c r="AI3815" s="33"/>
      <c r="AJ3815" s="27"/>
      <c r="AK3815" s="27"/>
      <c r="AL3815" s="27">
        <v>5.2</v>
      </c>
      <c r="AM3815" s="27"/>
      <c r="AN3815" s="27">
        <v>0</v>
      </c>
      <c r="AO3815" s="28" t="s">
        <v>3870</v>
      </c>
      <c r="AP3815" s="29"/>
      <c r="AQ3815" s="29"/>
    </row>
    <row r="3816" spans="1:43" ht="12.65" customHeight="1">
      <c r="A3816" s="13" t="s">
        <v>214</v>
      </c>
      <c r="B3816" s="14" t="s">
        <v>3688</v>
      </c>
      <c r="C3816" s="13">
        <v>237</v>
      </c>
      <c r="D3816" s="13" t="s">
        <v>241</v>
      </c>
      <c r="E3816" s="15" t="s">
        <v>3329</v>
      </c>
      <c r="F3816" s="13">
        <v>39022</v>
      </c>
      <c r="G3816" s="13"/>
      <c r="H3816" s="16">
        <v>45900</v>
      </c>
      <c r="I3816" s="17">
        <v>45900</v>
      </c>
      <c r="J3816" s="18">
        <v>45900</v>
      </c>
      <c r="K3816" s="19">
        <v>9.825231481481482E-2</v>
      </c>
      <c r="L3816" s="19">
        <v>0.1845023148148148</v>
      </c>
      <c r="M3816" s="20">
        <v>0.18158564814814815</v>
      </c>
      <c r="N3816" s="19">
        <v>0.26783564814814814</v>
      </c>
      <c r="O3816" s="21">
        <v>8.6249999999999993E-2</v>
      </c>
      <c r="P3816" s="13" t="s">
        <v>864</v>
      </c>
      <c r="Q3816" s="13" t="s">
        <v>865</v>
      </c>
      <c r="R3816" s="13" t="s">
        <v>866</v>
      </c>
      <c r="S3816" s="22" t="s">
        <v>31</v>
      </c>
      <c r="T3816" s="23" t="s">
        <v>52</v>
      </c>
      <c r="U3816" s="23" t="s">
        <v>50</v>
      </c>
      <c r="V3816" s="22" t="s">
        <v>68</v>
      </c>
      <c r="W3816" s="24" t="s">
        <v>138</v>
      </c>
      <c r="X3816" s="25" t="s">
        <v>56</v>
      </c>
      <c r="Y3816" s="25" t="s">
        <v>114</v>
      </c>
      <c r="Z3816" s="25" t="s">
        <v>71</v>
      </c>
      <c r="AA3816" s="25"/>
      <c r="AB3816" s="26"/>
      <c r="AC3816" s="31">
        <v>0.46508333084296483</v>
      </c>
      <c r="AD3816" s="32"/>
      <c r="AE3816" s="32"/>
      <c r="AF3816" s="32"/>
      <c r="AG3816" s="33"/>
      <c r="AH3816" s="33"/>
      <c r="AI3816" s="33"/>
      <c r="AJ3816" s="27"/>
      <c r="AK3816" s="27"/>
      <c r="AL3816" s="27">
        <v>5.2</v>
      </c>
      <c r="AM3816" s="27"/>
      <c r="AN3816" s="27">
        <v>0</v>
      </c>
      <c r="AO3816" s="28" t="s">
        <v>3870</v>
      </c>
      <c r="AP3816" s="29"/>
      <c r="AQ3816" s="29"/>
    </row>
    <row r="3817" spans="1:43" ht="12.65" customHeight="1">
      <c r="A3817" s="13" t="s">
        <v>214</v>
      </c>
      <c r="B3817" s="14" t="s">
        <v>3688</v>
      </c>
      <c r="C3817" s="13">
        <v>237</v>
      </c>
      <c r="D3817" s="13" t="s">
        <v>241</v>
      </c>
      <c r="E3817" s="15" t="s">
        <v>3336</v>
      </c>
      <c r="F3817" s="13">
        <v>5061</v>
      </c>
      <c r="G3817" s="13"/>
      <c r="H3817" s="16">
        <v>45884</v>
      </c>
      <c r="I3817" s="17">
        <v>45884</v>
      </c>
      <c r="J3817" s="18">
        <v>45884</v>
      </c>
      <c r="K3817" s="19">
        <v>0.70833333333333337</v>
      </c>
      <c r="L3817" s="19">
        <v>0.79166666666666663</v>
      </c>
      <c r="M3817" s="20">
        <v>0.79166666666666663</v>
      </c>
      <c r="N3817" s="19">
        <v>0.875</v>
      </c>
      <c r="O3817" s="21">
        <v>8.333333333333337E-2</v>
      </c>
      <c r="P3817" s="13" t="s">
        <v>50</v>
      </c>
      <c r="Q3817" s="13" t="s">
        <v>50</v>
      </c>
      <c r="R3817" s="13" t="s">
        <v>3337</v>
      </c>
      <c r="S3817" s="22" t="s">
        <v>29</v>
      </c>
      <c r="T3817" s="23" t="s">
        <v>211</v>
      </c>
      <c r="U3817" s="23" t="s">
        <v>50</v>
      </c>
      <c r="V3817" s="22" t="s">
        <v>212</v>
      </c>
      <c r="W3817" s="24" t="s">
        <v>163</v>
      </c>
      <c r="X3817" s="25" t="s">
        <v>164</v>
      </c>
      <c r="Y3817" s="25" t="s">
        <v>114</v>
      </c>
      <c r="Z3817" s="25" t="s">
        <v>77</v>
      </c>
      <c r="AA3817" s="25"/>
      <c r="AB3817" s="26"/>
      <c r="AC3817" s="31">
        <v>2.9340217941851106</v>
      </c>
      <c r="AD3817" s="32"/>
      <c r="AE3817" s="32"/>
      <c r="AF3817" s="32"/>
      <c r="AG3817" s="33"/>
      <c r="AH3817" s="33"/>
      <c r="AI3817" s="33"/>
      <c r="AJ3817" s="27"/>
      <c r="AK3817" s="27"/>
      <c r="AL3817" s="27">
        <v>16.732824427480914</v>
      </c>
      <c r="AM3817" s="27"/>
      <c r="AN3817" s="27">
        <v>0</v>
      </c>
      <c r="AO3817" s="28" t="s">
        <v>3869</v>
      </c>
      <c r="AP3817" s="29"/>
      <c r="AQ3817" s="29"/>
    </row>
    <row r="3818" spans="1:43" ht="12.65" customHeight="1">
      <c r="A3818" s="13" t="s">
        <v>214</v>
      </c>
      <c r="B3818" s="14" t="s">
        <v>3688</v>
      </c>
      <c r="C3818" s="13">
        <v>237</v>
      </c>
      <c r="D3818" s="13" t="s">
        <v>241</v>
      </c>
      <c r="E3818" s="15" t="s">
        <v>3338</v>
      </c>
      <c r="F3818" s="13">
        <v>39023</v>
      </c>
      <c r="G3818" s="13"/>
      <c r="H3818" s="16">
        <v>45884</v>
      </c>
      <c r="I3818" s="17">
        <v>45884</v>
      </c>
      <c r="J3818" s="18">
        <v>45884</v>
      </c>
      <c r="K3818" s="19">
        <v>0.66403935185185181</v>
      </c>
      <c r="L3818" s="19">
        <v>0.73070601851851857</v>
      </c>
      <c r="M3818" s="20">
        <v>0.74737268518518518</v>
      </c>
      <c r="N3818" s="19">
        <v>0.81403935185185183</v>
      </c>
      <c r="O3818" s="21">
        <v>6.6666666666666652E-2</v>
      </c>
      <c r="P3818" s="13" t="s">
        <v>1113</v>
      </c>
      <c r="Q3818" s="13" t="s">
        <v>617</v>
      </c>
      <c r="R3818" s="13" t="s">
        <v>1114</v>
      </c>
      <c r="S3818" s="22" t="s">
        <v>29</v>
      </c>
      <c r="T3818" s="23" t="s">
        <v>211</v>
      </c>
      <c r="U3818" s="23" t="s">
        <v>50</v>
      </c>
      <c r="V3818" s="22" t="s">
        <v>212</v>
      </c>
      <c r="W3818" s="24" t="s">
        <v>160</v>
      </c>
      <c r="X3818" s="25" t="s">
        <v>161</v>
      </c>
      <c r="Y3818" s="25" t="s">
        <v>114</v>
      </c>
      <c r="Z3818" s="25" t="s">
        <v>69</v>
      </c>
      <c r="AA3818" s="25"/>
      <c r="AB3818" s="26"/>
      <c r="AC3818" s="31">
        <v>2.8569404608924982</v>
      </c>
      <c r="AD3818" s="32"/>
      <c r="AE3818" s="32"/>
      <c r="AF3818" s="32"/>
      <c r="AG3818" s="33"/>
      <c r="AH3818" s="33"/>
      <c r="AI3818" s="33"/>
      <c r="AJ3818" s="27"/>
      <c r="AK3818" s="27"/>
      <c r="AL3818" s="27">
        <v>9.6</v>
      </c>
      <c r="AM3818" s="27"/>
      <c r="AN3818" s="27">
        <v>0</v>
      </c>
      <c r="AO3818" s="28" t="s">
        <v>3870</v>
      </c>
      <c r="AP3818" s="29"/>
      <c r="AQ3818" s="29"/>
    </row>
    <row r="3819" spans="1:43" ht="12.65" customHeight="1">
      <c r="A3819" s="13" t="s">
        <v>214</v>
      </c>
      <c r="B3819" s="14" t="s">
        <v>3688</v>
      </c>
      <c r="C3819" s="13">
        <v>237</v>
      </c>
      <c r="D3819" s="13" t="s">
        <v>241</v>
      </c>
      <c r="E3819" s="15" t="s">
        <v>3338</v>
      </c>
      <c r="F3819" s="13">
        <v>39023</v>
      </c>
      <c r="G3819" s="13"/>
      <c r="H3819" s="16">
        <v>45888</v>
      </c>
      <c r="I3819" s="17">
        <v>45888</v>
      </c>
      <c r="J3819" s="18">
        <v>45888</v>
      </c>
      <c r="K3819" s="19">
        <v>8.3159722222222218E-2</v>
      </c>
      <c r="L3819" s="19">
        <v>0.16265046296296296</v>
      </c>
      <c r="M3819" s="20">
        <v>0.16649305555555555</v>
      </c>
      <c r="N3819" s="19">
        <v>0.2459837962962963</v>
      </c>
      <c r="O3819" s="21">
        <v>7.9490740740740751E-2</v>
      </c>
      <c r="P3819" s="13" t="s">
        <v>749</v>
      </c>
      <c r="Q3819" s="13" t="s">
        <v>750</v>
      </c>
      <c r="R3819" s="13" t="s">
        <v>751</v>
      </c>
      <c r="S3819" s="22" t="s">
        <v>31</v>
      </c>
      <c r="T3819" s="23" t="s">
        <v>211</v>
      </c>
      <c r="U3819" s="23" t="s">
        <v>50</v>
      </c>
      <c r="V3819" s="22" t="s">
        <v>212</v>
      </c>
      <c r="W3819" s="24" t="s">
        <v>204</v>
      </c>
      <c r="X3819" s="25" t="s">
        <v>90</v>
      </c>
      <c r="Y3819" s="25" t="s">
        <v>114</v>
      </c>
      <c r="Z3819" s="25" t="s">
        <v>63</v>
      </c>
      <c r="AA3819" s="25"/>
      <c r="AB3819" s="26"/>
      <c r="AC3819" s="31">
        <v>0</v>
      </c>
      <c r="AD3819" s="32"/>
      <c r="AE3819" s="32"/>
      <c r="AF3819" s="32"/>
      <c r="AG3819" s="33"/>
      <c r="AH3819" s="33"/>
      <c r="AI3819" s="33"/>
      <c r="AJ3819" s="27"/>
      <c r="AK3819" s="27"/>
      <c r="AL3819" s="27">
        <v>4</v>
      </c>
      <c r="AM3819" s="27"/>
      <c r="AN3819" s="27">
        <v>0</v>
      </c>
      <c r="AO3819" s="28" t="s">
        <v>3870</v>
      </c>
      <c r="AP3819" s="29"/>
      <c r="AQ3819" s="29"/>
    </row>
    <row r="3820" spans="1:43" ht="12.65" customHeight="1">
      <c r="A3820" s="13" t="s">
        <v>214</v>
      </c>
      <c r="B3820" s="14" t="s">
        <v>3688</v>
      </c>
      <c r="C3820" s="13">
        <v>237</v>
      </c>
      <c r="D3820" s="13" t="s">
        <v>241</v>
      </c>
      <c r="E3820" s="15" t="s">
        <v>3338</v>
      </c>
      <c r="F3820" s="13">
        <v>39023</v>
      </c>
      <c r="G3820" s="13"/>
      <c r="H3820" s="16">
        <v>45889</v>
      </c>
      <c r="I3820" s="17">
        <v>45889</v>
      </c>
      <c r="J3820" s="18">
        <v>45889</v>
      </c>
      <c r="K3820" s="19">
        <v>0.87398148148148147</v>
      </c>
      <c r="L3820" s="19">
        <v>0.91083333333333327</v>
      </c>
      <c r="M3820" s="20">
        <v>0.95731481481481473</v>
      </c>
      <c r="N3820" s="19">
        <v>0.99416666666666664</v>
      </c>
      <c r="O3820" s="21">
        <v>3.6851851851851913E-2</v>
      </c>
      <c r="P3820" s="13" t="s">
        <v>763</v>
      </c>
      <c r="Q3820" s="13" t="s">
        <v>764</v>
      </c>
      <c r="R3820" s="13" t="s">
        <v>765</v>
      </c>
      <c r="S3820" s="22" t="s">
        <v>33</v>
      </c>
      <c r="T3820" s="23" t="s">
        <v>52</v>
      </c>
      <c r="U3820" s="23">
        <v>0</v>
      </c>
      <c r="V3820" s="22" t="s">
        <v>67</v>
      </c>
      <c r="W3820" s="24" t="s">
        <v>3677</v>
      </c>
      <c r="X3820" s="25" t="s">
        <v>50</v>
      </c>
      <c r="Y3820" s="25" t="s">
        <v>50</v>
      </c>
      <c r="Z3820" s="25" t="s">
        <v>50</v>
      </c>
      <c r="AA3820" s="25"/>
      <c r="AB3820" s="26"/>
      <c r="AC3820" s="31">
        <v>0.99660713752063901</v>
      </c>
      <c r="AD3820" s="32"/>
      <c r="AE3820" s="32"/>
      <c r="AF3820" s="32"/>
      <c r="AG3820" s="33"/>
      <c r="AH3820" s="33"/>
      <c r="AI3820" s="33"/>
      <c r="AJ3820" s="27"/>
      <c r="AK3820" s="27"/>
      <c r="AL3820" s="27">
        <v>5</v>
      </c>
      <c r="AM3820" s="27"/>
      <c r="AN3820" s="27">
        <v>0</v>
      </c>
      <c r="AO3820" s="28" t="s">
        <v>3870</v>
      </c>
      <c r="AP3820" s="29"/>
      <c r="AQ3820" s="29"/>
    </row>
    <row r="3821" spans="1:43" ht="12.65" customHeight="1">
      <c r="A3821" s="13" t="s">
        <v>214</v>
      </c>
      <c r="B3821" s="14" t="s">
        <v>3688</v>
      </c>
      <c r="C3821" s="13">
        <v>237</v>
      </c>
      <c r="D3821" s="13" t="s">
        <v>241</v>
      </c>
      <c r="E3821" s="15" t="s">
        <v>3338</v>
      </c>
      <c r="F3821" s="13">
        <v>39023</v>
      </c>
      <c r="G3821" s="13"/>
      <c r="H3821" s="16">
        <v>45891</v>
      </c>
      <c r="I3821" s="17">
        <v>45891</v>
      </c>
      <c r="J3821" s="18">
        <v>45891</v>
      </c>
      <c r="K3821" s="19">
        <v>0.12945601851851854</v>
      </c>
      <c r="L3821" s="19">
        <v>0.16620370370370369</v>
      </c>
      <c r="M3821" s="20">
        <v>0.21278935185185188</v>
      </c>
      <c r="N3821" s="19">
        <v>0.24953703703703703</v>
      </c>
      <c r="O3821" s="21">
        <v>3.6747685185185147E-2</v>
      </c>
      <c r="P3821" s="13" t="s">
        <v>766</v>
      </c>
      <c r="Q3821" s="13" t="s">
        <v>767</v>
      </c>
      <c r="R3821" s="13" t="s">
        <v>768</v>
      </c>
      <c r="S3821" s="22" t="s">
        <v>33</v>
      </c>
      <c r="T3821" s="23" t="s">
        <v>211</v>
      </c>
      <c r="U3821" s="23">
        <v>0</v>
      </c>
      <c r="V3821" s="22" t="s">
        <v>212</v>
      </c>
      <c r="W3821" s="24" t="s">
        <v>3677</v>
      </c>
      <c r="X3821" s="25" t="s">
        <v>50</v>
      </c>
      <c r="Y3821" s="25" t="s">
        <v>50</v>
      </c>
      <c r="Z3821" s="25" t="s">
        <v>50</v>
      </c>
      <c r="AA3821" s="25"/>
      <c r="AB3821" s="26"/>
      <c r="AC3821" s="31">
        <v>1.4616904683636041</v>
      </c>
      <c r="AD3821" s="32"/>
      <c r="AE3821" s="32"/>
      <c r="AF3821" s="32"/>
      <c r="AG3821" s="33"/>
      <c r="AH3821" s="33"/>
      <c r="AI3821" s="33"/>
      <c r="AJ3821" s="27"/>
      <c r="AK3821" s="27"/>
      <c r="AL3821" s="27">
        <v>4</v>
      </c>
      <c r="AM3821" s="27"/>
      <c r="AN3821" s="27">
        <v>0</v>
      </c>
      <c r="AO3821" s="28" t="s">
        <v>3870</v>
      </c>
      <c r="AP3821" s="29"/>
      <c r="AQ3821" s="29"/>
    </row>
    <row r="3822" spans="1:43" ht="12.65" customHeight="1">
      <c r="A3822" s="13" t="s">
        <v>214</v>
      </c>
      <c r="B3822" s="14" t="s">
        <v>3688</v>
      </c>
      <c r="C3822" s="13">
        <v>237</v>
      </c>
      <c r="D3822" s="13" t="s">
        <v>241</v>
      </c>
      <c r="E3822" s="15" t="s">
        <v>3338</v>
      </c>
      <c r="F3822" s="13">
        <v>39023</v>
      </c>
      <c r="G3822" s="13"/>
      <c r="H3822" s="16">
        <v>45891</v>
      </c>
      <c r="I3822" s="17">
        <v>45891</v>
      </c>
      <c r="J3822" s="18">
        <v>45891</v>
      </c>
      <c r="K3822" s="19">
        <v>0.72738425925925931</v>
      </c>
      <c r="L3822" s="19">
        <v>0.76791666666666669</v>
      </c>
      <c r="M3822" s="20">
        <v>0.81071759259259257</v>
      </c>
      <c r="N3822" s="19">
        <v>0.85125000000000006</v>
      </c>
      <c r="O3822" s="21">
        <v>4.0532407407407489E-2</v>
      </c>
      <c r="P3822" s="13" t="s">
        <v>758</v>
      </c>
      <c r="Q3822" s="13" t="s">
        <v>747</v>
      </c>
      <c r="R3822" s="13" t="s">
        <v>759</v>
      </c>
      <c r="S3822" s="22" t="s">
        <v>33</v>
      </c>
      <c r="T3822" s="23" t="s">
        <v>52</v>
      </c>
      <c r="U3822" s="23">
        <v>0</v>
      </c>
      <c r="V3822" s="22" t="s">
        <v>67</v>
      </c>
      <c r="W3822" s="24" t="s">
        <v>3677</v>
      </c>
      <c r="X3822" s="25" t="s">
        <v>50</v>
      </c>
      <c r="Y3822" s="25" t="s">
        <v>50</v>
      </c>
      <c r="Z3822" s="25" t="s">
        <v>50</v>
      </c>
      <c r="AA3822" s="25"/>
      <c r="AB3822" s="26"/>
      <c r="AC3822" s="31">
        <v>1.6610118958677318</v>
      </c>
      <c r="AD3822" s="32"/>
      <c r="AE3822" s="32"/>
      <c r="AF3822" s="32"/>
      <c r="AG3822" s="33"/>
      <c r="AH3822" s="33"/>
      <c r="AI3822" s="33"/>
      <c r="AJ3822" s="27"/>
      <c r="AK3822" s="27"/>
      <c r="AL3822" s="27">
        <v>5</v>
      </c>
      <c r="AM3822" s="27"/>
      <c r="AN3822" s="27">
        <v>0</v>
      </c>
      <c r="AO3822" s="28" t="s">
        <v>3870</v>
      </c>
      <c r="AP3822" s="29"/>
      <c r="AQ3822" s="29"/>
    </row>
    <row r="3823" spans="1:43" ht="12.65" customHeight="1">
      <c r="A3823" s="13" t="s">
        <v>214</v>
      </c>
      <c r="B3823" s="14" t="s">
        <v>3688</v>
      </c>
      <c r="C3823" s="13">
        <v>237</v>
      </c>
      <c r="D3823" s="13" t="s">
        <v>241</v>
      </c>
      <c r="E3823" s="15" t="s">
        <v>3338</v>
      </c>
      <c r="F3823" s="13">
        <v>39023</v>
      </c>
      <c r="G3823" s="13"/>
      <c r="H3823" s="16">
        <v>45891</v>
      </c>
      <c r="I3823" s="17">
        <v>45891</v>
      </c>
      <c r="J3823" s="18">
        <v>45891</v>
      </c>
      <c r="K3823" s="19">
        <v>0.76859953703703709</v>
      </c>
      <c r="L3823" s="19">
        <v>0.85444444444444456</v>
      </c>
      <c r="M3823" s="20">
        <v>0.85193287037037047</v>
      </c>
      <c r="N3823" s="19">
        <v>0.93777777777777782</v>
      </c>
      <c r="O3823" s="21">
        <v>8.5844907407407356E-2</v>
      </c>
      <c r="P3823" s="13" t="s">
        <v>1125</v>
      </c>
      <c r="Q3823" s="13" t="s">
        <v>868</v>
      </c>
      <c r="R3823" s="13" t="s">
        <v>1126</v>
      </c>
      <c r="S3823" s="22" t="s">
        <v>29</v>
      </c>
      <c r="T3823" s="23" t="s">
        <v>52</v>
      </c>
      <c r="U3823" s="23" t="s">
        <v>50</v>
      </c>
      <c r="V3823" s="22" t="s">
        <v>67</v>
      </c>
      <c r="W3823" s="24" t="s">
        <v>139</v>
      </c>
      <c r="X3823" s="25" t="s">
        <v>71</v>
      </c>
      <c r="Y3823" s="25" t="s">
        <v>114</v>
      </c>
      <c r="Z3823" s="25" t="s">
        <v>66</v>
      </c>
      <c r="AA3823" s="25"/>
      <c r="AB3823" s="26"/>
      <c r="AC3823" s="31">
        <v>18.404011806214466</v>
      </c>
      <c r="AD3823" s="32"/>
      <c r="AE3823" s="32"/>
      <c r="AF3823" s="32"/>
      <c r="AG3823" s="33"/>
      <c r="AH3823" s="33"/>
      <c r="AI3823" s="33"/>
      <c r="AJ3823" s="27"/>
      <c r="AK3823" s="27"/>
      <c r="AL3823" s="27">
        <v>12</v>
      </c>
      <c r="AM3823" s="27"/>
      <c r="AN3823" s="27">
        <v>0</v>
      </c>
      <c r="AO3823" s="28" t="s">
        <v>3870</v>
      </c>
      <c r="AP3823" s="29"/>
      <c r="AQ3823" s="29"/>
    </row>
    <row r="3824" spans="1:43" ht="12.65" customHeight="1">
      <c r="A3824" s="13" t="s">
        <v>214</v>
      </c>
      <c r="B3824" s="14" t="s">
        <v>3688</v>
      </c>
      <c r="C3824" s="13">
        <v>237</v>
      </c>
      <c r="D3824" s="13" t="s">
        <v>241</v>
      </c>
      <c r="E3824" s="15" t="s">
        <v>3338</v>
      </c>
      <c r="F3824" s="13">
        <v>39023</v>
      </c>
      <c r="G3824" s="13"/>
      <c r="H3824" s="16">
        <v>45893</v>
      </c>
      <c r="I3824" s="17">
        <v>45893</v>
      </c>
      <c r="J3824" s="18">
        <v>45893</v>
      </c>
      <c r="K3824" s="19">
        <v>0.24770833333333334</v>
      </c>
      <c r="L3824" s="19">
        <v>0.32773148148148151</v>
      </c>
      <c r="M3824" s="20">
        <v>0.33104166666666673</v>
      </c>
      <c r="N3824" s="19">
        <v>0.41106481481481483</v>
      </c>
      <c r="O3824" s="21">
        <v>8.0023148148148093E-2</v>
      </c>
      <c r="P3824" s="13" t="s">
        <v>760</v>
      </c>
      <c r="Q3824" s="13" t="s">
        <v>761</v>
      </c>
      <c r="R3824" s="13" t="s">
        <v>762</v>
      </c>
      <c r="S3824" s="22" t="s">
        <v>31</v>
      </c>
      <c r="T3824" s="23" t="s">
        <v>52</v>
      </c>
      <c r="U3824" s="23" t="s">
        <v>50</v>
      </c>
      <c r="V3824" s="22" t="s">
        <v>67</v>
      </c>
      <c r="W3824" s="24" t="s">
        <v>133</v>
      </c>
      <c r="X3824" s="25" t="s">
        <v>77</v>
      </c>
      <c r="Y3824" s="25" t="s">
        <v>114</v>
      </c>
      <c r="Z3824" s="25" t="s">
        <v>83</v>
      </c>
      <c r="AA3824" s="25"/>
      <c r="AB3824" s="26"/>
      <c r="AC3824" s="31">
        <v>0</v>
      </c>
      <c r="AD3824" s="32"/>
      <c r="AE3824" s="32"/>
      <c r="AF3824" s="32"/>
      <c r="AG3824" s="33"/>
      <c r="AH3824" s="33"/>
      <c r="AI3824" s="33"/>
      <c r="AJ3824" s="27"/>
      <c r="AK3824" s="27"/>
      <c r="AL3824" s="27">
        <v>5.2</v>
      </c>
      <c r="AM3824" s="27"/>
      <c r="AN3824" s="27">
        <v>0</v>
      </c>
      <c r="AO3824" s="28" t="s">
        <v>3870</v>
      </c>
      <c r="AP3824" s="29"/>
      <c r="AQ3824" s="29"/>
    </row>
    <row r="3825" spans="1:43" ht="12.65" customHeight="1">
      <c r="A3825" s="13" t="s">
        <v>214</v>
      </c>
      <c r="B3825" s="14" t="s">
        <v>3688</v>
      </c>
      <c r="C3825" s="13">
        <v>237</v>
      </c>
      <c r="D3825" s="13" t="s">
        <v>241</v>
      </c>
      <c r="E3825" s="15" t="s">
        <v>3338</v>
      </c>
      <c r="F3825" s="13">
        <v>39023</v>
      </c>
      <c r="G3825" s="13"/>
      <c r="H3825" s="16">
        <v>45894</v>
      </c>
      <c r="I3825" s="17">
        <v>45894</v>
      </c>
      <c r="J3825" s="18">
        <v>45894</v>
      </c>
      <c r="K3825" s="19">
        <v>5.8842592592592592E-2</v>
      </c>
      <c r="L3825" s="19">
        <v>0.13431712962962963</v>
      </c>
      <c r="M3825" s="20">
        <v>0.14217592592592593</v>
      </c>
      <c r="N3825" s="19">
        <v>0.21765046296296298</v>
      </c>
      <c r="O3825" s="21">
        <v>7.5474537037037048E-2</v>
      </c>
      <c r="P3825" s="13" t="s">
        <v>882</v>
      </c>
      <c r="Q3825" s="13" t="s">
        <v>883</v>
      </c>
      <c r="R3825" s="13" t="s">
        <v>884</v>
      </c>
      <c r="S3825" s="22" t="s">
        <v>31</v>
      </c>
      <c r="T3825" s="23" t="s">
        <v>52</v>
      </c>
      <c r="U3825" s="23" t="s">
        <v>50</v>
      </c>
      <c r="V3825" s="22" t="s">
        <v>67</v>
      </c>
      <c r="W3825" s="24" t="s">
        <v>156</v>
      </c>
      <c r="X3825" s="25" t="s">
        <v>63</v>
      </c>
      <c r="Y3825" s="25" t="s">
        <v>114</v>
      </c>
      <c r="Z3825" s="25" t="s">
        <v>60</v>
      </c>
      <c r="AA3825" s="25"/>
      <c r="AB3825" s="26"/>
      <c r="AC3825" s="31">
        <v>2.3918571300495337</v>
      </c>
      <c r="AD3825" s="32"/>
      <c r="AE3825" s="32"/>
      <c r="AF3825" s="32"/>
      <c r="AG3825" s="33"/>
      <c r="AH3825" s="33"/>
      <c r="AI3825" s="33"/>
      <c r="AJ3825" s="27"/>
      <c r="AK3825" s="27"/>
      <c r="AL3825" s="27">
        <v>4</v>
      </c>
      <c r="AM3825" s="27"/>
      <c r="AN3825" s="27">
        <v>0</v>
      </c>
      <c r="AO3825" s="28" t="s">
        <v>3870</v>
      </c>
      <c r="AP3825" s="29"/>
      <c r="AQ3825" s="29"/>
    </row>
    <row r="3826" spans="1:43" ht="12.65" customHeight="1">
      <c r="A3826" s="13" t="s">
        <v>214</v>
      </c>
      <c r="B3826" s="14" t="s">
        <v>3688</v>
      </c>
      <c r="C3826" s="13">
        <v>237</v>
      </c>
      <c r="D3826" s="13" t="s">
        <v>241</v>
      </c>
      <c r="E3826" s="15" t="s">
        <v>3338</v>
      </c>
      <c r="F3826" s="13">
        <v>39023</v>
      </c>
      <c r="G3826" s="13"/>
      <c r="H3826" s="16">
        <v>45897</v>
      </c>
      <c r="I3826" s="17">
        <v>45897</v>
      </c>
      <c r="J3826" s="18">
        <v>45897</v>
      </c>
      <c r="K3826" s="19">
        <v>0.41292824074074069</v>
      </c>
      <c r="L3826" s="19">
        <v>0.49135416666666665</v>
      </c>
      <c r="M3826" s="20">
        <v>0.49626157407407401</v>
      </c>
      <c r="N3826" s="19">
        <v>0.57468749999999991</v>
      </c>
      <c r="O3826" s="21">
        <v>7.8425925925925899E-2</v>
      </c>
      <c r="P3826" s="13" t="s">
        <v>873</v>
      </c>
      <c r="Q3826" s="13" t="s">
        <v>874</v>
      </c>
      <c r="R3826" s="13" t="s">
        <v>875</v>
      </c>
      <c r="S3826" s="22" t="s">
        <v>31</v>
      </c>
      <c r="T3826" s="23" t="s">
        <v>211</v>
      </c>
      <c r="U3826" s="23" t="s">
        <v>50</v>
      </c>
      <c r="V3826" s="22" t="s">
        <v>212</v>
      </c>
      <c r="W3826" s="24" t="s">
        <v>210</v>
      </c>
      <c r="X3826" s="25" t="s">
        <v>130</v>
      </c>
      <c r="Y3826" s="25" t="s">
        <v>114</v>
      </c>
      <c r="Z3826" s="25" t="s">
        <v>71</v>
      </c>
      <c r="AA3826" s="25"/>
      <c r="AB3826" s="26"/>
      <c r="AC3826" s="31">
        <v>6.6440475834709273E-2</v>
      </c>
      <c r="AD3826" s="32"/>
      <c r="AE3826" s="32"/>
      <c r="AF3826" s="32"/>
      <c r="AG3826" s="33"/>
      <c r="AH3826" s="33"/>
      <c r="AI3826" s="33"/>
      <c r="AJ3826" s="27"/>
      <c r="AK3826" s="27"/>
      <c r="AL3826" s="27">
        <v>4</v>
      </c>
      <c r="AM3826" s="27"/>
      <c r="AN3826" s="27">
        <v>0</v>
      </c>
      <c r="AO3826" s="28" t="s">
        <v>3870</v>
      </c>
      <c r="AP3826" s="29"/>
      <c r="AQ3826" s="29"/>
    </row>
    <row r="3827" spans="1:43" ht="12.65" customHeight="1">
      <c r="A3827" s="13" t="s">
        <v>214</v>
      </c>
      <c r="B3827" s="14" t="s">
        <v>3688</v>
      </c>
      <c r="C3827" s="13">
        <v>237</v>
      </c>
      <c r="D3827" s="13" t="s">
        <v>2377</v>
      </c>
      <c r="E3827" s="15" t="s">
        <v>3341</v>
      </c>
      <c r="F3827" s="13">
        <v>5106</v>
      </c>
      <c r="G3827" s="13"/>
      <c r="H3827" s="16">
        <v>45882</v>
      </c>
      <c r="I3827" s="17">
        <v>45882</v>
      </c>
      <c r="J3827" s="18">
        <v>45882</v>
      </c>
      <c r="K3827" s="19">
        <v>0.35416666666666669</v>
      </c>
      <c r="L3827" s="19">
        <v>0.39583333333333331</v>
      </c>
      <c r="M3827" s="20">
        <v>0.4375</v>
      </c>
      <c r="N3827" s="19">
        <v>0.47916666666666669</v>
      </c>
      <c r="O3827" s="21">
        <v>4.1666666666666685E-2</v>
      </c>
      <c r="P3827" s="13" t="s">
        <v>50</v>
      </c>
      <c r="Q3827" s="13" t="s">
        <v>50</v>
      </c>
      <c r="R3827" s="13" t="s">
        <v>3342</v>
      </c>
      <c r="S3827" s="22" t="s">
        <v>33</v>
      </c>
      <c r="T3827" s="23" t="s">
        <v>52</v>
      </c>
      <c r="U3827" s="23">
        <v>0</v>
      </c>
      <c r="V3827" s="22" t="s">
        <v>67</v>
      </c>
      <c r="W3827" s="24" t="s">
        <v>3677</v>
      </c>
      <c r="X3827" s="25" t="s">
        <v>50</v>
      </c>
      <c r="Y3827" s="25" t="s">
        <v>50</v>
      </c>
      <c r="Z3827" s="25" t="s">
        <v>50</v>
      </c>
      <c r="AA3827" s="25"/>
      <c r="AB3827" s="26"/>
      <c r="AC3827" s="31">
        <v>0.34872944753743024</v>
      </c>
      <c r="AD3827" s="32"/>
      <c r="AE3827" s="32"/>
      <c r="AF3827" s="32"/>
      <c r="AG3827" s="33"/>
      <c r="AH3827" s="33"/>
      <c r="AI3827" s="33"/>
      <c r="AJ3827" s="27"/>
      <c r="AK3827" s="27"/>
      <c r="AL3827" s="27">
        <v>5.5776081424936388</v>
      </c>
      <c r="AM3827" s="27"/>
      <c r="AN3827" s="27">
        <v>0</v>
      </c>
      <c r="AO3827" s="28" t="s">
        <v>3869</v>
      </c>
      <c r="AP3827" s="29"/>
      <c r="AQ3827" s="29"/>
    </row>
    <row r="3828" spans="1:43" ht="12.65" customHeight="1">
      <c r="A3828" s="13" t="s">
        <v>214</v>
      </c>
      <c r="B3828" s="14" t="s">
        <v>3688</v>
      </c>
      <c r="C3828" s="13">
        <v>237</v>
      </c>
      <c r="D3828" s="13" t="s">
        <v>2377</v>
      </c>
      <c r="E3828" s="15" t="s">
        <v>3341</v>
      </c>
      <c r="F3828" s="13">
        <v>5106</v>
      </c>
      <c r="G3828" s="13"/>
      <c r="H3828" s="16">
        <v>45882</v>
      </c>
      <c r="I3828" s="17">
        <v>45882</v>
      </c>
      <c r="J3828" s="18">
        <v>45882</v>
      </c>
      <c r="K3828" s="19">
        <v>0.64583333333333337</v>
      </c>
      <c r="L3828" s="19">
        <v>0.66666666666666663</v>
      </c>
      <c r="M3828" s="20">
        <v>0.72916666666666663</v>
      </c>
      <c r="N3828" s="19">
        <v>0.75</v>
      </c>
      <c r="O3828" s="21">
        <v>2.083333333333337E-2</v>
      </c>
      <c r="P3828" s="13" t="s">
        <v>50</v>
      </c>
      <c r="Q3828" s="13" t="s">
        <v>50</v>
      </c>
      <c r="R3828" s="13" t="s">
        <v>3343</v>
      </c>
      <c r="S3828" s="22" t="s">
        <v>33</v>
      </c>
      <c r="T3828" s="23" t="s">
        <v>52</v>
      </c>
      <c r="U3828" s="23">
        <v>0</v>
      </c>
      <c r="V3828" s="22" t="s">
        <v>67</v>
      </c>
      <c r="W3828" s="24" t="s">
        <v>3677</v>
      </c>
      <c r="X3828" s="25" t="s">
        <v>50</v>
      </c>
      <c r="Y3828" s="25" t="s">
        <v>50</v>
      </c>
      <c r="Z3828" s="25" t="s">
        <v>50</v>
      </c>
      <c r="AA3828" s="25"/>
      <c r="AB3828" s="26"/>
      <c r="AC3828" s="31">
        <v>0.40238013177395798</v>
      </c>
      <c r="AD3828" s="32"/>
      <c r="AE3828" s="32"/>
      <c r="AF3828" s="32"/>
      <c r="AG3828" s="33"/>
      <c r="AH3828" s="33"/>
      <c r="AI3828" s="33"/>
      <c r="AJ3828" s="27"/>
      <c r="AK3828" s="27"/>
      <c r="AL3828" s="27">
        <v>5.5776081424936388</v>
      </c>
      <c r="AM3828" s="27"/>
      <c r="AN3828" s="27">
        <v>0</v>
      </c>
      <c r="AO3828" s="28" t="s">
        <v>3869</v>
      </c>
      <c r="AP3828" s="29"/>
      <c r="AQ3828" s="29"/>
    </row>
    <row r="3829" spans="1:43" ht="12.65" customHeight="1">
      <c r="A3829" s="13" t="s">
        <v>214</v>
      </c>
      <c r="B3829" s="14" t="s">
        <v>3688</v>
      </c>
      <c r="C3829" s="13">
        <v>237</v>
      </c>
      <c r="D3829" s="13" t="s">
        <v>2377</v>
      </c>
      <c r="E3829" s="15" t="s">
        <v>3341</v>
      </c>
      <c r="F3829" s="13">
        <v>5106</v>
      </c>
      <c r="G3829" s="13"/>
      <c r="H3829" s="16">
        <v>45883</v>
      </c>
      <c r="I3829" s="17">
        <v>45883</v>
      </c>
      <c r="J3829" s="18">
        <v>45883</v>
      </c>
      <c r="K3829" s="19">
        <v>0.375</v>
      </c>
      <c r="L3829" s="19">
        <v>0.39583333333333331</v>
      </c>
      <c r="M3829" s="20">
        <v>0.45833333333333331</v>
      </c>
      <c r="N3829" s="19">
        <v>0.47916666666666669</v>
      </c>
      <c r="O3829" s="21">
        <v>2.083333333333337E-2</v>
      </c>
      <c r="P3829" s="13" t="s">
        <v>50</v>
      </c>
      <c r="Q3829" s="13" t="s">
        <v>50</v>
      </c>
      <c r="R3829" s="13" t="s">
        <v>3344</v>
      </c>
      <c r="S3829" s="22" t="s">
        <v>33</v>
      </c>
      <c r="T3829" s="23" t="s">
        <v>52</v>
      </c>
      <c r="U3829" s="23">
        <v>0</v>
      </c>
      <c r="V3829" s="22" t="s">
        <v>67</v>
      </c>
      <c r="W3829" s="24" t="s">
        <v>3677</v>
      </c>
      <c r="X3829" s="25" t="s">
        <v>50</v>
      </c>
      <c r="Y3829" s="25" t="s">
        <v>50</v>
      </c>
      <c r="Z3829" s="25" t="s">
        <v>50</v>
      </c>
      <c r="AA3829" s="25"/>
      <c r="AB3829" s="26"/>
      <c r="AC3829" s="31">
        <v>0.34872944753743024</v>
      </c>
      <c r="AD3829" s="32"/>
      <c r="AE3829" s="32"/>
      <c r="AF3829" s="32"/>
      <c r="AG3829" s="33"/>
      <c r="AH3829" s="33"/>
      <c r="AI3829" s="33"/>
      <c r="AJ3829" s="27"/>
      <c r="AK3829" s="27"/>
      <c r="AL3829" s="27">
        <v>5.5776081424936388</v>
      </c>
      <c r="AM3829" s="27"/>
      <c r="AN3829" s="27">
        <v>0</v>
      </c>
      <c r="AO3829" s="28" t="s">
        <v>3869</v>
      </c>
      <c r="AP3829" s="29"/>
      <c r="AQ3829" s="29"/>
    </row>
    <row r="3830" spans="1:43" ht="12.65" customHeight="1">
      <c r="A3830" s="13" t="s">
        <v>214</v>
      </c>
      <c r="B3830" s="14" t="s">
        <v>3688</v>
      </c>
      <c r="C3830" s="13">
        <v>237</v>
      </c>
      <c r="D3830" s="13" t="s">
        <v>2377</v>
      </c>
      <c r="E3830" s="15" t="s">
        <v>3341</v>
      </c>
      <c r="F3830" s="13">
        <v>5106</v>
      </c>
      <c r="G3830" s="13"/>
      <c r="H3830" s="16">
        <v>45883</v>
      </c>
      <c r="I3830" s="17">
        <v>45883</v>
      </c>
      <c r="J3830" s="18">
        <v>45883</v>
      </c>
      <c r="K3830" s="19">
        <v>0.5625</v>
      </c>
      <c r="L3830" s="19">
        <v>0.58333333333333337</v>
      </c>
      <c r="M3830" s="20">
        <v>0.64583333333333337</v>
      </c>
      <c r="N3830" s="19">
        <v>0.66666666666666663</v>
      </c>
      <c r="O3830" s="21">
        <v>2.0833333333333259E-2</v>
      </c>
      <c r="P3830" s="13" t="s">
        <v>50</v>
      </c>
      <c r="Q3830" s="13" t="s">
        <v>50</v>
      </c>
      <c r="R3830" s="13" t="s">
        <v>3345</v>
      </c>
      <c r="S3830" s="22" t="s">
        <v>33</v>
      </c>
      <c r="T3830" s="23" t="s">
        <v>52</v>
      </c>
      <c r="U3830" s="23">
        <v>0</v>
      </c>
      <c r="V3830" s="22" t="s">
        <v>67</v>
      </c>
      <c r="W3830" s="24" t="s">
        <v>3677</v>
      </c>
      <c r="X3830" s="25" t="s">
        <v>50</v>
      </c>
      <c r="Y3830" s="25" t="s">
        <v>50</v>
      </c>
      <c r="Z3830" s="25" t="s">
        <v>50</v>
      </c>
      <c r="AA3830" s="25"/>
      <c r="AB3830" s="26"/>
      <c r="AC3830" s="31">
        <v>0.40238013177395798</v>
      </c>
      <c r="AD3830" s="32"/>
      <c r="AE3830" s="32"/>
      <c r="AF3830" s="32"/>
      <c r="AG3830" s="33"/>
      <c r="AH3830" s="33"/>
      <c r="AI3830" s="33"/>
      <c r="AJ3830" s="27"/>
      <c r="AK3830" s="27"/>
      <c r="AL3830" s="27">
        <v>5.5776081424936388</v>
      </c>
      <c r="AM3830" s="27"/>
      <c r="AN3830" s="27">
        <v>0</v>
      </c>
      <c r="AO3830" s="28" t="s">
        <v>3869</v>
      </c>
      <c r="AP3830" s="29"/>
      <c r="AQ3830" s="29"/>
    </row>
    <row r="3831" spans="1:43" ht="12.65" customHeight="1">
      <c r="A3831" s="13" t="s">
        <v>214</v>
      </c>
      <c r="B3831" s="14" t="s">
        <v>3688</v>
      </c>
      <c r="C3831" s="13">
        <v>237</v>
      </c>
      <c r="D3831" s="13" t="s">
        <v>2377</v>
      </c>
      <c r="E3831" s="15" t="s">
        <v>3341</v>
      </c>
      <c r="F3831" s="13">
        <v>5106</v>
      </c>
      <c r="G3831" s="13"/>
      <c r="H3831" s="16">
        <v>45884</v>
      </c>
      <c r="I3831" s="17">
        <v>45884</v>
      </c>
      <c r="J3831" s="18">
        <v>45884</v>
      </c>
      <c r="K3831" s="19">
        <v>0.35416666666666669</v>
      </c>
      <c r="L3831" s="19">
        <v>0.39583333333333331</v>
      </c>
      <c r="M3831" s="20">
        <v>0.4375</v>
      </c>
      <c r="N3831" s="19">
        <v>0.47916666666666669</v>
      </c>
      <c r="O3831" s="21">
        <v>4.1666666666666685E-2</v>
      </c>
      <c r="P3831" s="13" t="s">
        <v>50</v>
      </c>
      <c r="Q3831" s="13" t="s">
        <v>50</v>
      </c>
      <c r="R3831" s="13" t="s">
        <v>3333</v>
      </c>
      <c r="S3831" s="22" t="s">
        <v>33</v>
      </c>
      <c r="T3831" s="23" t="s">
        <v>52</v>
      </c>
      <c r="U3831" s="23">
        <v>0</v>
      </c>
      <c r="V3831" s="22" t="s">
        <v>67</v>
      </c>
      <c r="W3831" s="24" t="s">
        <v>3677</v>
      </c>
      <c r="X3831" s="25" t="s">
        <v>50</v>
      </c>
      <c r="Y3831" s="25" t="s">
        <v>50</v>
      </c>
      <c r="Z3831" s="25" t="s">
        <v>50</v>
      </c>
      <c r="AA3831" s="25"/>
      <c r="AB3831" s="26"/>
      <c r="AC3831" s="31">
        <v>0.34872944753743024</v>
      </c>
      <c r="AD3831" s="32"/>
      <c r="AE3831" s="32"/>
      <c r="AF3831" s="32"/>
      <c r="AG3831" s="33"/>
      <c r="AH3831" s="33"/>
      <c r="AI3831" s="33"/>
      <c r="AJ3831" s="27"/>
      <c r="AK3831" s="27"/>
      <c r="AL3831" s="27">
        <v>5.5776081424936388</v>
      </c>
      <c r="AM3831" s="27"/>
      <c r="AN3831" s="27">
        <v>0</v>
      </c>
      <c r="AO3831" s="28" t="s">
        <v>3869</v>
      </c>
      <c r="AP3831" s="29"/>
      <c r="AQ3831" s="29"/>
    </row>
    <row r="3832" spans="1:43" ht="12.65" customHeight="1">
      <c r="A3832" s="13" t="s">
        <v>214</v>
      </c>
      <c r="B3832" s="14" t="s">
        <v>3688</v>
      </c>
      <c r="C3832" s="13">
        <v>237</v>
      </c>
      <c r="D3832" s="13" t="s">
        <v>2377</v>
      </c>
      <c r="E3832" s="15" t="s">
        <v>3341</v>
      </c>
      <c r="F3832" s="13">
        <v>5106</v>
      </c>
      <c r="G3832" s="13"/>
      <c r="H3832" s="16">
        <v>45884</v>
      </c>
      <c r="I3832" s="17">
        <v>45884</v>
      </c>
      <c r="J3832" s="18">
        <v>45884</v>
      </c>
      <c r="K3832" s="19">
        <v>0.60416666666666663</v>
      </c>
      <c r="L3832" s="19">
        <v>0.625</v>
      </c>
      <c r="M3832" s="20">
        <v>0.6875</v>
      </c>
      <c r="N3832" s="19">
        <v>0.70833333333333337</v>
      </c>
      <c r="O3832" s="21">
        <v>2.083333333333337E-2</v>
      </c>
      <c r="P3832" s="13" t="s">
        <v>50</v>
      </c>
      <c r="Q3832" s="13" t="s">
        <v>50</v>
      </c>
      <c r="R3832" s="13" t="s">
        <v>3345</v>
      </c>
      <c r="S3832" s="22" t="s">
        <v>33</v>
      </c>
      <c r="T3832" s="23" t="s">
        <v>52</v>
      </c>
      <c r="U3832" s="23">
        <v>0</v>
      </c>
      <c r="V3832" s="22" t="s">
        <v>67</v>
      </c>
      <c r="W3832" s="24" t="s">
        <v>3677</v>
      </c>
      <c r="X3832" s="25" t="s">
        <v>50</v>
      </c>
      <c r="Y3832" s="25" t="s">
        <v>50</v>
      </c>
      <c r="Z3832" s="25" t="s">
        <v>50</v>
      </c>
      <c r="AA3832" s="25"/>
      <c r="AB3832" s="26"/>
      <c r="AC3832" s="31">
        <v>0.40238013177395798</v>
      </c>
      <c r="AD3832" s="32"/>
      <c r="AE3832" s="32"/>
      <c r="AF3832" s="32"/>
      <c r="AG3832" s="33"/>
      <c r="AH3832" s="33"/>
      <c r="AI3832" s="33"/>
      <c r="AJ3832" s="27"/>
      <c r="AK3832" s="27"/>
      <c r="AL3832" s="27">
        <v>5.5776081424936388</v>
      </c>
      <c r="AM3832" s="27"/>
      <c r="AN3832" s="27">
        <v>0</v>
      </c>
      <c r="AO3832" s="28" t="s">
        <v>3869</v>
      </c>
      <c r="AP3832" s="29"/>
      <c r="AQ3832" s="29"/>
    </row>
    <row r="3833" spans="1:43" ht="12.65" customHeight="1">
      <c r="A3833" s="13" t="s">
        <v>214</v>
      </c>
      <c r="B3833" s="14" t="s">
        <v>3688</v>
      </c>
      <c r="C3833" s="13">
        <v>237</v>
      </c>
      <c r="D3833" s="13" t="s">
        <v>2377</v>
      </c>
      <c r="E3833" s="15" t="s">
        <v>3341</v>
      </c>
      <c r="F3833" s="13">
        <v>5106</v>
      </c>
      <c r="G3833" s="13"/>
      <c r="H3833" s="16">
        <v>45884</v>
      </c>
      <c r="I3833" s="17">
        <v>45884</v>
      </c>
      <c r="J3833" s="18">
        <v>45884</v>
      </c>
      <c r="K3833" s="19">
        <v>0.70833333333333337</v>
      </c>
      <c r="L3833" s="19">
        <v>0.72916666666666663</v>
      </c>
      <c r="M3833" s="20">
        <v>0.79166666666666663</v>
      </c>
      <c r="N3833" s="19">
        <v>0.8125</v>
      </c>
      <c r="O3833" s="21">
        <v>2.083333333333337E-2</v>
      </c>
      <c r="P3833" s="13" t="s">
        <v>50</v>
      </c>
      <c r="Q3833" s="13" t="s">
        <v>50</v>
      </c>
      <c r="R3833" s="13" t="s">
        <v>3343</v>
      </c>
      <c r="S3833" s="22" t="s">
        <v>33</v>
      </c>
      <c r="T3833" s="23" t="s">
        <v>52</v>
      </c>
      <c r="U3833" s="23">
        <v>0</v>
      </c>
      <c r="V3833" s="22" t="s">
        <v>67</v>
      </c>
      <c r="W3833" s="24" t="s">
        <v>3677</v>
      </c>
      <c r="X3833" s="25" t="s">
        <v>50</v>
      </c>
      <c r="Y3833" s="25" t="s">
        <v>50</v>
      </c>
      <c r="Z3833" s="25" t="s">
        <v>50</v>
      </c>
      <c r="AA3833" s="25"/>
      <c r="AB3833" s="26"/>
      <c r="AC3833" s="31">
        <v>0.53650684236527735</v>
      </c>
      <c r="AD3833" s="32"/>
      <c r="AE3833" s="32"/>
      <c r="AF3833" s="32"/>
      <c r="AG3833" s="33"/>
      <c r="AH3833" s="33"/>
      <c r="AI3833" s="33"/>
      <c r="AJ3833" s="27"/>
      <c r="AK3833" s="27"/>
      <c r="AL3833" s="27">
        <v>6.9720101781170474</v>
      </c>
      <c r="AM3833" s="27"/>
      <c r="AN3833" s="27">
        <v>0</v>
      </c>
      <c r="AO3833" s="28" t="s">
        <v>3869</v>
      </c>
      <c r="AP3833" s="29"/>
      <c r="AQ3833" s="29"/>
    </row>
    <row r="3834" spans="1:43" ht="12.65" customHeight="1">
      <c r="A3834" s="13" t="s">
        <v>214</v>
      </c>
      <c r="B3834" s="14" t="s">
        <v>3688</v>
      </c>
      <c r="C3834" s="13">
        <v>237</v>
      </c>
      <c r="D3834" s="13" t="s">
        <v>2377</v>
      </c>
      <c r="E3834" s="15" t="s">
        <v>3341</v>
      </c>
      <c r="F3834" s="13">
        <v>5106</v>
      </c>
      <c r="G3834" s="13"/>
      <c r="H3834" s="16">
        <v>45885</v>
      </c>
      <c r="I3834" s="17">
        <v>45885</v>
      </c>
      <c r="J3834" s="18">
        <v>45885</v>
      </c>
      <c r="K3834" s="19">
        <v>0.27083333333333331</v>
      </c>
      <c r="L3834" s="19">
        <v>0.3125</v>
      </c>
      <c r="M3834" s="20">
        <v>0.35416666666666669</v>
      </c>
      <c r="N3834" s="19">
        <v>0.39583333333333331</v>
      </c>
      <c r="O3834" s="21">
        <v>4.166666666666663E-2</v>
      </c>
      <c r="P3834" s="13" t="s">
        <v>50</v>
      </c>
      <c r="Q3834" s="13" t="s">
        <v>50</v>
      </c>
      <c r="R3834" s="13" t="s">
        <v>3342</v>
      </c>
      <c r="S3834" s="22" t="s">
        <v>33</v>
      </c>
      <c r="T3834" s="23" t="s">
        <v>52</v>
      </c>
      <c r="U3834" s="23">
        <v>0</v>
      </c>
      <c r="V3834" s="22" t="s">
        <v>67</v>
      </c>
      <c r="W3834" s="24" t="s">
        <v>3677</v>
      </c>
      <c r="X3834" s="25" t="s">
        <v>50</v>
      </c>
      <c r="Y3834" s="25" t="s">
        <v>50</v>
      </c>
      <c r="Z3834" s="25" t="s">
        <v>50</v>
      </c>
      <c r="AA3834" s="25"/>
      <c r="AB3834" s="26"/>
      <c r="AC3834" s="31">
        <v>0.19766041560826009</v>
      </c>
      <c r="AD3834" s="32"/>
      <c r="AE3834" s="32"/>
      <c r="AF3834" s="32"/>
      <c r="AG3834" s="33"/>
      <c r="AH3834" s="33"/>
      <c r="AI3834" s="33"/>
      <c r="AJ3834" s="27"/>
      <c r="AK3834" s="27"/>
      <c r="AL3834" s="27">
        <v>7.2508905852417298</v>
      </c>
      <c r="AM3834" s="27"/>
      <c r="AN3834" s="27">
        <v>0</v>
      </c>
      <c r="AO3834" s="28" t="s">
        <v>3869</v>
      </c>
      <c r="AP3834" s="29"/>
      <c r="AQ3834" s="29"/>
    </row>
    <row r="3835" spans="1:43" ht="12.65" customHeight="1">
      <c r="A3835" s="13" t="s">
        <v>214</v>
      </c>
      <c r="B3835" s="14" t="s">
        <v>3688</v>
      </c>
      <c r="C3835" s="13">
        <v>237</v>
      </c>
      <c r="D3835" s="13" t="s">
        <v>2377</v>
      </c>
      <c r="E3835" s="15" t="s">
        <v>3341</v>
      </c>
      <c r="F3835" s="13">
        <v>5106</v>
      </c>
      <c r="G3835" s="13"/>
      <c r="H3835" s="16">
        <v>45885</v>
      </c>
      <c r="I3835" s="17">
        <v>45885</v>
      </c>
      <c r="J3835" s="18">
        <v>45885</v>
      </c>
      <c r="K3835" s="19">
        <v>0.5</v>
      </c>
      <c r="L3835" s="19">
        <v>0.54166666666666663</v>
      </c>
      <c r="M3835" s="20">
        <v>0.58333333333333337</v>
      </c>
      <c r="N3835" s="19">
        <v>0.625</v>
      </c>
      <c r="O3835" s="21">
        <v>4.166666666666663E-2</v>
      </c>
      <c r="P3835" s="13" t="s">
        <v>50</v>
      </c>
      <c r="Q3835" s="13" t="s">
        <v>50</v>
      </c>
      <c r="R3835" s="13" t="s">
        <v>3347</v>
      </c>
      <c r="S3835" s="22" t="s">
        <v>33</v>
      </c>
      <c r="T3835" s="23" t="s">
        <v>52</v>
      </c>
      <c r="U3835" s="23">
        <v>0</v>
      </c>
      <c r="V3835" s="22" t="s">
        <v>67</v>
      </c>
      <c r="W3835" s="24" t="s">
        <v>3677</v>
      </c>
      <c r="X3835" s="25" t="s">
        <v>50</v>
      </c>
      <c r="Y3835" s="25" t="s">
        <v>50</v>
      </c>
      <c r="Z3835" s="25" t="s">
        <v>50</v>
      </c>
      <c r="AA3835" s="25"/>
      <c r="AB3835" s="26"/>
      <c r="AC3835" s="31">
        <v>0.36708362898676872</v>
      </c>
      <c r="AD3835" s="32"/>
      <c r="AE3835" s="32"/>
      <c r="AF3835" s="32"/>
      <c r="AG3835" s="33"/>
      <c r="AH3835" s="33"/>
      <c r="AI3835" s="33"/>
      <c r="AJ3835" s="27"/>
      <c r="AK3835" s="27"/>
      <c r="AL3835" s="27">
        <v>7.2508905852417298</v>
      </c>
      <c r="AM3835" s="27"/>
      <c r="AN3835" s="27">
        <v>0</v>
      </c>
      <c r="AO3835" s="28" t="s">
        <v>3869</v>
      </c>
      <c r="AP3835" s="29"/>
      <c r="AQ3835" s="29"/>
    </row>
    <row r="3836" spans="1:43" ht="12.65" customHeight="1">
      <c r="A3836" s="13" t="s">
        <v>214</v>
      </c>
      <c r="B3836" s="14" t="s">
        <v>3688</v>
      </c>
      <c r="C3836" s="13">
        <v>237</v>
      </c>
      <c r="D3836" s="13" t="s">
        <v>241</v>
      </c>
      <c r="E3836" s="15" t="s">
        <v>3341</v>
      </c>
      <c r="F3836" s="13">
        <v>5106</v>
      </c>
      <c r="G3836" s="13"/>
      <c r="H3836" s="16">
        <v>45885</v>
      </c>
      <c r="I3836" s="17">
        <v>45885</v>
      </c>
      <c r="J3836" s="18">
        <v>45885</v>
      </c>
      <c r="K3836" s="19">
        <v>0.60416666666666663</v>
      </c>
      <c r="L3836" s="19">
        <v>0.6875</v>
      </c>
      <c r="M3836" s="20">
        <v>0.6875</v>
      </c>
      <c r="N3836" s="19">
        <v>0.77083333333333337</v>
      </c>
      <c r="O3836" s="21">
        <v>8.333333333333337E-2</v>
      </c>
      <c r="P3836" s="13" t="s">
        <v>50</v>
      </c>
      <c r="Q3836" s="13" t="s">
        <v>50</v>
      </c>
      <c r="R3836" s="13" t="s">
        <v>3346</v>
      </c>
      <c r="S3836" s="22" t="s">
        <v>29</v>
      </c>
      <c r="T3836" s="23" t="s">
        <v>211</v>
      </c>
      <c r="U3836" s="23" t="s">
        <v>50</v>
      </c>
      <c r="V3836" s="22" t="s">
        <v>212</v>
      </c>
      <c r="W3836" s="24" t="s">
        <v>173</v>
      </c>
      <c r="X3836" s="25" t="s">
        <v>78</v>
      </c>
      <c r="Y3836" s="25" t="s">
        <v>114</v>
      </c>
      <c r="Z3836" s="25" t="s">
        <v>66</v>
      </c>
      <c r="AA3836" s="25"/>
      <c r="AB3836" s="26"/>
      <c r="AC3836" s="31">
        <v>2.3825139381352778</v>
      </c>
      <c r="AD3836" s="32"/>
      <c r="AE3836" s="32"/>
      <c r="AF3836" s="32"/>
      <c r="AG3836" s="33"/>
      <c r="AH3836" s="33"/>
      <c r="AI3836" s="33"/>
      <c r="AJ3836" s="27"/>
      <c r="AK3836" s="27"/>
      <c r="AL3836" s="27">
        <v>17.402137404580152</v>
      </c>
      <c r="AM3836" s="27"/>
      <c r="AN3836" s="27">
        <v>0</v>
      </c>
      <c r="AO3836" s="28" t="s">
        <v>3869</v>
      </c>
      <c r="AP3836" s="29"/>
      <c r="AQ3836" s="29"/>
    </row>
    <row r="3837" spans="1:43" ht="12.65" customHeight="1">
      <c r="A3837" s="13" t="s">
        <v>214</v>
      </c>
      <c r="B3837" s="14" t="s">
        <v>3688</v>
      </c>
      <c r="C3837" s="13">
        <v>237</v>
      </c>
      <c r="D3837" s="13" t="s">
        <v>2377</v>
      </c>
      <c r="E3837" s="15" t="s">
        <v>3341</v>
      </c>
      <c r="F3837" s="13">
        <v>5106</v>
      </c>
      <c r="G3837" s="13"/>
      <c r="H3837" s="16">
        <v>45886</v>
      </c>
      <c r="I3837" s="17">
        <v>45886</v>
      </c>
      <c r="J3837" s="18">
        <v>45886</v>
      </c>
      <c r="K3837" s="19">
        <v>0.4375</v>
      </c>
      <c r="L3837" s="19">
        <v>0.47916666666666669</v>
      </c>
      <c r="M3837" s="20">
        <v>0.52083333333333337</v>
      </c>
      <c r="N3837" s="19">
        <v>0.5625</v>
      </c>
      <c r="O3837" s="21">
        <v>4.166666666666663E-2</v>
      </c>
      <c r="P3837" s="13" t="s">
        <v>50</v>
      </c>
      <c r="Q3837" s="13" t="s">
        <v>50</v>
      </c>
      <c r="R3837" s="13" t="s">
        <v>3347</v>
      </c>
      <c r="S3837" s="22" t="s">
        <v>33</v>
      </c>
      <c r="T3837" s="23" t="s">
        <v>52</v>
      </c>
      <c r="U3837" s="23">
        <v>0</v>
      </c>
      <c r="V3837" s="22" t="s">
        <v>67</v>
      </c>
      <c r="W3837" s="24" t="s">
        <v>3677</v>
      </c>
      <c r="X3837" s="25" t="s">
        <v>50</v>
      </c>
      <c r="Y3837" s="25" t="s">
        <v>50</v>
      </c>
      <c r="Z3837" s="25" t="s">
        <v>50</v>
      </c>
      <c r="AA3837" s="25"/>
      <c r="AB3837" s="26"/>
      <c r="AC3837" s="31">
        <v>0.36708362898676872</v>
      </c>
      <c r="AD3837" s="32"/>
      <c r="AE3837" s="32"/>
      <c r="AF3837" s="32"/>
      <c r="AG3837" s="33"/>
      <c r="AH3837" s="33"/>
      <c r="AI3837" s="33"/>
      <c r="AJ3837" s="27"/>
      <c r="AK3837" s="27"/>
      <c r="AL3837" s="27">
        <v>7.2508905852417298</v>
      </c>
      <c r="AM3837" s="27"/>
      <c r="AN3837" s="27">
        <v>0</v>
      </c>
      <c r="AO3837" s="28" t="s">
        <v>3869</v>
      </c>
      <c r="AP3837" s="29"/>
      <c r="AQ3837" s="29"/>
    </row>
    <row r="3838" spans="1:43" ht="12.65" customHeight="1">
      <c r="A3838" s="13" t="s">
        <v>214</v>
      </c>
      <c r="B3838" s="14" t="s">
        <v>3688</v>
      </c>
      <c r="C3838" s="13">
        <v>237</v>
      </c>
      <c r="D3838" s="13" t="s">
        <v>241</v>
      </c>
      <c r="E3838" s="15" t="s">
        <v>3341</v>
      </c>
      <c r="F3838" s="13">
        <v>5106</v>
      </c>
      <c r="G3838" s="13"/>
      <c r="H3838" s="16">
        <v>45887</v>
      </c>
      <c r="I3838" s="17">
        <v>45887</v>
      </c>
      <c r="J3838" s="18">
        <v>45887</v>
      </c>
      <c r="K3838" s="19">
        <v>0.39583333333333331</v>
      </c>
      <c r="L3838" s="19">
        <v>0.47916666666666669</v>
      </c>
      <c r="M3838" s="20">
        <v>0.47916666666666669</v>
      </c>
      <c r="N3838" s="19">
        <v>0.5625</v>
      </c>
      <c r="O3838" s="21">
        <v>8.3333333333333315E-2</v>
      </c>
      <c r="P3838" s="13" t="s">
        <v>50</v>
      </c>
      <c r="Q3838" s="13" t="s">
        <v>50</v>
      </c>
      <c r="R3838" s="13" t="s">
        <v>3330</v>
      </c>
      <c r="S3838" s="22" t="s">
        <v>31</v>
      </c>
      <c r="T3838" s="23" t="s">
        <v>211</v>
      </c>
      <c r="U3838" s="23" t="s">
        <v>50</v>
      </c>
      <c r="V3838" s="22" t="s">
        <v>212</v>
      </c>
      <c r="W3838" s="24" t="s">
        <v>160</v>
      </c>
      <c r="X3838" s="25" t="s">
        <v>161</v>
      </c>
      <c r="Y3838" s="25" t="s">
        <v>114</v>
      </c>
      <c r="Z3838" s="25" t="s">
        <v>69</v>
      </c>
      <c r="AA3838" s="25"/>
      <c r="AB3838" s="26"/>
      <c r="AC3838" s="31">
        <v>0.39232062847960902</v>
      </c>
      <c r="AD3838" s="32"/>
      <c r="AE3838" s="32"/>
      <c r="AF3838" s="32"/>
      <c r="AG3838" s="33"/>
      <c r="AH3838" s="33"/>
      <c r="AI3838" s="33"/>
      <c r="AJ3838" s="27"/>
      <c r="AK3838" s="27"/>
      <c r="AL3838" s="27">
        <v>5.5776081424936388</v>
      </c>
      <c r="AM3838" s="27"/>
      <c r="AN3838" s="27">
        <v>0</v>
      </c>
      <c r="AO3838" s="28" t="s">
        <v>3869</v>
      </c>
      <c r="AP3838" s="29"/>
      <c r="AQ3838" s="29"/>
    </row>
    <row r="3839" spans="1:43" ht="12.65" customHeight="1">
      <c r="A3839" s="13" t="s">
        <v>214</v>
      </c>
      <c r="B3839" s="14" t="s">
        <v>3688</v>
      </c>
      <c r="C3839" s="13">
        <v>237</v>
      </c>
      <c r="D3839" s="13" t="s">
        <v>241</v>
      </c>
      <c r="E3839" s="15" t="s">
        <v>3341</v>
      </c>
      <c r="F3839" s="13">
        <v>5106</v>
      </c>
      <c r="G3839" s="13"/>
      <c r="H3839" s="16">
        <v>45887</v>
      </c>
      <c r="I3839" s="17">
        <v>45887</v>
      </c>
      <c r="J3839" s="18">
        <v>45887</v>
      </c>
      <c r="K3839" s="19">
        <v>0.60416666666666663</v>
      </c>
      <c r="L3839" s="19">
        <v>0.6875</v>
      </c>
      <c r="M3839" s="20">
        <v>0.6875</v>
      </c>
      <c r="N3839" s="19">
        <v>0.77083333333333337</v>
      </c>
      <c r="O3839" s="21">
        <v>8.333333333333337E-2</v>
      </c>
      <c r="P3839" s="13" t="s">
        <v>50</v>
      </c>
      <c r="Q3839" s="13" t="s">
        <v>50</v>
      </c>
      <c r="R3839" s="13" t="s">
        <v>3348</v>
      </c>
      <c r="S3839" s="22" t="s">
        <v>31</v>
      </c>
      <c r="T3839" s="23" t="s">
        <v>211</v>
      </c>
      <c r="U3839" s="23" t="s">
        <v>50</v>
      </c>
      <c r="V3839" s="22" t="s">
        <v>212</v>
      </c>
      <c r="W3839" s="24" t="s">
        <v>184</v>
      </c>
      <c r="X3839" s="25" t="s">
        <v>185</v>
      </c>
      <c r="Y3839" s="25" t="s">
        <v>114</v>
      </c>
      <c r="Z3839" s="25" t="s">
        <v>54</v>
      </c>
      <c r="AA3839" s="25"/>
      <c r="AB3839" s="26"/>
      <c r="AC3839" s="31">
        <v>0.23891320324078755</v>
      </c>
      <c r="AD3839" s="32"/>
      <c r="AE3839" s="32"/>
      <c r="AF3839" s="32"/>
      <c r="AG3839" s="33"/>
      <c r="AH3839" s="33"/>
      <c r="AI3839" s="33"/>
      <c r="AJ3839" s="27"/>
      <c r="AK3839" s="27"/>
      <c r="AL3839" s="27">
        <v>5.5776081424936388</v>
      </c>
      <c r="AM3839" s="27"/>
      <c r="AN3839" s="27">
        <v>0</v>
      </c>
      <c r="AO3839" s="28" t="s">
        <v>3869</v>
      </c>
      <c r="AP3839" s="29"/>
      <c r="AQ3839" s="29"/>
    </row>
    <row r="3840" spans="1:43" ht="12.65" customHeight="1">
      <c r="A3840" s="13" t="s">
        <v>214</v>
      </c>
      <c r="B3840" s="14" t="s">
        <v>3688</v>
      </c>
      <c r="C3840" s="13">
        <v>237</v>
      </c>
      <c r="D3840" s="13" t="s">
        <v>241</v>
      </c>
      <c r="E3840" s="15" t="s">
        <v>3341</v>
      </c>
      <c r="F3840" s="13">
        <v>5106</v>
      </c>
      <c r="G3840" s="13"/>
      <c r="H3840" s="16">
        <v>45888</v>
      </c>
      <c r="I3840" s="17">
        <v>45888</v>
      </c>
      <c r="J3840" s="18">
        <v>45888</v>
      </c>
      <c r="K3840" s="19">
        <v>0.39583333333333331</v>
      </c>
      <c r="L3840" s="19">
        <v>0.47916666666666669</v>
      </c>
      <c r="M3840" s="20">
        <v>0.47916666666666669</v>
      </c>
      <c r="N3840" s="19">
        <v>0.5625</v>
      </c>
      <c r="O3840" s="21">
        <v>8.3333333333333315E-2</v>
      </c>
      <c r="P3840" s="13" t="s">
        <v>50</v>
      </c>
      <c r="Q3840" s="13" t="s">
        <v>50</v>
      </c>
      <c r="R3840" s="13" t="s">
        <v>3337</v>
      </c>
      <c r="S3840" s="22" t="s">
        <v>31</v>
      </c>
      <c r="T3840" s="23" t="s">
        <v>211</v>
      </c>
      <c r="U3840" s="23" t="s">
        <v>50</v>
      </c>
      <c r="V3840" s="22" t="s">
        <v>212</v>
      </c>
      <c r="W3840" s="24" t="s">
        <v>163</v>
      </c>
      <c r="X3840" s="25" t="s">
        <v>164</v>
      </c>
      <c r="Y3840" s="25" t="s">
        <v>114</v>
      </c>
      <c r="Z3840" s="25" t="s">
        <v>77</v>
      </c>
      <c r="AA3840" s="25"/>
      <c r="AB3840" s="26"/>
      <c r="AC3840" s="31">
        <v>0.19071141662203223</v>
      </c>
      <c r="AD3840" s="32"/>
      <c r="AE3840" s="32"/>
      <c r="AF3840" s="32"/>
      <c r="AG3840" s="33"/>
      <c r="AH3840" s="33"/>
      <c r="AI3840" s="33"/>
      <c r="AJ3840" s="27"/>
      <c r="AK3840" s="27"/>
      <c r="AL3840" s="27">
        <v>5.5776081424936388</v>
      </c>
      <c r="AM3840" s="27"/>
      <c r="AN3840" s="27">
        <v>0</v>
      </c>
      <c r="AO3840" s="28" t="s">
        <v>3869</v>
      </c>
      <c r="AP3840" s="29"/>
      <c r="AQ3840" s="29"/>
    </row>
    <row r="3841" spans="1:43" ht="12.65" customHeight="1">
      <c r="A3841" s="13" t="s">
        <v>214</v>
      </c>
      <c r="B3841" s="14" t="s">
        <v>3688</v>
      </c>
      <c r="C3841" s="13">
        <v>237</v>
      </c>
      <c r="D3841" s="13" t="s">
        <v>241</v>
      </c>
      <c r="E3841" s="15" t="s">
        <v>3341</v>
      </c>
      <c r="F3841" s="13">
        <v>5106</v>
      </c>
      <c r="G3841" s="13"/>
      <c r="H3841" s="16">
        <v>45888</v>
      </c>
      <c r="I3841" s="17">
        <v>45888</v>
      </c>
      <c r="J3841" s="18">
        <v>45888</v>
      </c>
      <c r="K3841" s="19">
        <v>0.60416666666666663</v>
      </c>
      <c r="L3841" s="19">
        <v>0.6875</v>
      </c>
      <c r="M3841" s="20">
        <v>0.6875</v>
      </c>
      <c r="N3841" s="19">
        <v>0.77083333333333337</v>
      </c>
      <c r="O3841" s="21">
        <v>8.333333333333337E-2</v>
      </c>
      <c r="P3841" s="13" t="s">
        <v>50</v>
      </c>
      <c r="Q3841" s="13" t="s">
        <v>50</v>
      </c>
      <c r="R3841" s="13" t="s">
        <v>3349</v>
      </c>
      <c r="S3841" s="22" t="s">
        <v>31</v>
      </c>
      <c r="T3841" s="23" t="s">
        <v>211</v>
      </c>
      <c r="U3841" s="23" t="s">
        <v>50</v>
      </c>
      <c r="V3841" s="22" t="s">
        <v>212</v>
      </c>
      <c r="W3841" s="24" t="s">
        <v>188</v>
      </c>
      <c r="X3841" s="25" t="s">
        <v>189</v>
      </c>
      <c r="Y3841" s="25" t="s">
        <v>114</v>
      </c>
      <c r="Z3841" s="25" t="s">
        <v>55</v>
      </c>
      <c r="AA3841" s="25"/>
      <c r="AB3841" s="26"/>
      <c r="AC3841" s="31">
        <v>0.2514875823587237</v>
      </c>
      <c r="AD3841" s="32"/>
      <c r="AE3841" s="32"/>
      <c r="AF3841" s="32"/>
      <c r="AG3841" s="33"/>
      <c r="AH3841" s="33"/>
      <c r="AI3841" s="33"/>
      <c r="AJ3841" s="27"/>
      <c r="AK3841" s="27"/>
      <c r="AL3841" s="27">
        <v>5.5776081424936388</v>
      </c>
      <c r="AM3841" s="27"/>
      <c r="AN3841" s="27">
        <v>0</v>
      </c>
      <c r="AO3841" s="28" t="s">
        <v>3869</v>
      </c>
      <c r="AP3841" s="29"/>
      <c r="AQ3841" s="29"/>
    </row>
    <row r="3842" spans="1:43" ht="12.65" customHeight="1">
      <c r="A3842" s="13" t="s">
        <v>214</v>
      </c>
      <c r="B3842" s="14" t="s">
        <v>3688</v>
      </c>
      <c r="C3842" s="13">
        <v>237</v>
      </c>
      <c r="D3842" s="13" t="s">
        <v>241</v>
      </c>
      <c r="E3842" s="15" t="s">
        <v>3341</v>
      </c>
      <c r="F3842" s="13">
        <v>5106</v>
      </c>
      <c r="G3842" s="13"/>
      <c r="H3842" s="16">
        <v>45888</v>
      </c>
      <c r="I3842" s="17">
        <v>45889</v>
      </c>
      <c r="J3842" s="18">
        <v>45889</v>
      </c>
      <c r="K3842" s="19">
        <v>0.9375</v>
      </c>
      <c r="L3842" s="19">
        <v>2.0833333333333332E-2</v>
      </c>
      <c r="M3842" s="20">
        <v>2.0833333333333332E-2</v>
      </c>
      <c r="N3842" s="19">
        <v>0.10416666666666667</v>
      </c>
      <c r="O3842" s="21">
        <v>8.3333333333333343E-2</v>
      </c>
      <c r="P3842" s="13" t="s">
        <v>50</v>
      </c>
      <c r="Q3842" s="13" t="s">
        <v>50</v>
      </c>
      <c r="R3842" s="13" t="s">
        <v>3350</v>
      </c>
      <c r="S3842" s="22" t="s">
        <v>31</v>
      </c>
      <c r="T3842" s="23" t="s">
        <v>97</v>
      </c>
      <c r="U3842" s="23" t="s">
        <v>50</v>
      </c>
      <c r="V3842" s="22" t="s">
        <v>3880</v>
      </c>
      <c r="W3842" s="24" t="s">
        <v>3659</v>
      </c>
      <c r="X3842" s="25" t="s">
        <v>83</v>
      </c>
      <c r="Y3842" s="25" t="s">
        <v>114</v>
      </c>
      <c r="Z3842" s="25" t="s">
        <v>71</v>
      </c>
      <c r="AA3842" s="25"/>
      <c r="AB3842" s="26"/>
      <c r="AC3842" s="31">
        <v>0.13731221996786316</v>
      </c>
      <c r="AD3842" s="32"/>
      <c r="AE3842" s="32"/>
      <c r="AF3842" s="32"/>
      <c r="AG3842" s="33"/>
      <c r="AH3842" s="33"/>
      <c r="AI3842" s="33"/>
      <c r="AJ3842" s="27"/>
      <c r="AK3842" s="27"/>
      <c r="AL3842" s="27">
        <v>5.5776081424936388</v>
      </c>
      <c r="AM3842" s="27"/>
      <c r="AN3842" s="27">
        <v>0</v>
      </c>
      <c r="AO3842" s="28" t="s">
        <v>3869</v>
      </c>
      <c r="AP3842" s="29"/>
      <c r="AQ3842" s="29"/>
    </row>
    <row r="3843" spans="1:43" ht="12.65" customHeight="1">
      <c r="A3843" s="13" t="s">
        <v>214</v>
      </c>
      <c r="B3843" s="14" t="s">
        <v>3688</v>
      </c>
      <c r="C3843" s="13">
        <v>237</v>
      </c>
      <c r="D3843" s="13" t="s">
        <v>2377</v>
      </c>
      <c r="E3843" s="15" t="s">
        <v>3341</v>
      </c>
      <c r="F3843" s="13">
        <v>5106</v>
      </c>
      <c r="G3843" s="13"/>
      <c r="H3843" s="16">
        <v>45889</v>
      </c>
      <c r="I3843" s="17">
        <v>45889</v>
      </c>
      <c r="J3843" s="18">
        <v>45889</v>
      </c>
      <c r="K3843" s="19">
        <v>0.35416666666666669</v>
      </c>
      <c r="L3843" s="19">
        <v>0.39583333333333331</v>
      </c>
      <c r="M3843" s="20">
        <v>0.4375</v>
      </c>
      <c r="N3843" s="19">
        <v>0.47916666666666669</v>
      </c>
      <c r="O3843" s="21">
        <v>4.1666666666666685E-2</v>
      </c>
      <c r="P3843" s="13" t="s">
        <v>50</v>
      </c>
      <c r="Q3843" s="13" t="s">
        <v>50</v>
      </c>
      <c r="R3843" s="13" t="s">
        <v>3333</v>
      </c>
      <c r="S3843" s="22" t="s">
        <v>33</v>
      </c>
      <c r="T3843" s="23" t="s">
        <v>52</v>
      </c>
      <c r="U3843" s="23">
        <v>0</v>
      </c>
      <c r="V3843" s="22" t="s">
        <v>67</v>
      </c>
      <c r="W3843" s="24" t="s">
        <v>3677</v>
      </c>
      <c r="X3843" s="25" t="s">
        <v>50</v>
      </c>
      <c r="Y3843" s="25" t="s">
        <v>50</v>
      </c>
      <c r="Z3843" s="25" t="s">
        <v>50</v>
      </c>
      <c r="AA3843" s="25"/>
      <c r="AB3843" s="26"/>
      <c r="AC3843" s="31">
        <v>0.34872944753743024</v>
      </c>
      <c r="AD3843" s="32"/>
      <c r="AE3843" s="32"/>
      <c r="AF3843" s="32"/>
      <c r="AG3843" s="33"/>
      <c r="AH3843" s="33"/>
      <c r="AI3843" s="33"/>
      <c r="AJ3843" s="27"/>
      <c r="AK3843" s="27"/>
      <c r="AL3843" s="27">
        <v>5.5776081424936388</v>
      </c>
      <c r="AM3843" s="27"/>
      <c r="AN3843" s="27">
        <v>0</v>
      </c>
      <c r="AO3843" s="28" t="s">
        <v>3869</v>
      </c>
      <c r="AP3843" s="29"/>
      <c r="AQ3843" s="29"/>
    </row>
    <row r="3844" spans="1:43" ht="12.65" customHeight="1">
      <c r="A3844" s="13" t="s">
        <v>214</v>
      </c>
      <c r="B3844" s="14" t="s">
        <v>3688</v>
      </c>
      <c r="C3844" s="13">
        <v>237</v>
      </c>
      <c r="D3844" s="13" t="s">
        <v>241</v>
      </c>
      <c r="E3844" s="15" t="s">
        <v>3341</v>
      </c>
      <c r="F3844" s="13">
        <v>5106</v>
      </c>
      <c r="G3844" s="13"/>
      <c r="H3844" s="16">
        <v>45889</v>
      </c>
      <c r="I3844" s="17">
        <v>45889</v>
      </c>
      <c r="J3844" s="18">
        <v>45889</v>
      </c>
      <c r="K3844" s="19">
        <v>0.39583333333333331</v>
      </c>
      <c r="L3844" s="19">
        <v>0.47916666666666669</v>
      </c>
      <c r="M3844" s="20">
        <v>0.47916666666666669</v>
      </c>
      <c r="N3844" s="19">
        <v>0.5625</v>
      </c>
      <c r="O3844" s="21">
        <v>8.3333333333333315E-2</v>
      </c>
      <c r="P3844" s="13" t="s">
        <v>50</v>
      </c>
      <c r="Q3844" s="13" t="s">
        <v>50</v>
      </c>
      <c r="R3844" s="13" t="s">
        <v>3351</v>
      </c>
      <c r="S3844" s="22" t="s">
        <v>31</v>
      </c>
      <c r="T3844" s="23" t="s">
        <v>211</v>
      </c>
      <c r="U3844" s="23" t="s">
        <v>50</v>
      </c>
      <c r="V3844" s="22" t="s">
        <v>212</v>
      </c>
      <c r="W3844" s="24" t="s">
        <v>168</v>
      </c>
      <c r="X3844" s="25" t="s">
        <v>169</v>
      </c>
      <c r="Y3844" s="25" t="s">
        <v>114</v>
      </c>
      <c r="Z3844" s="25" t="s">
        <v>58</v>
      </c>
      <c r="AA3844" s="25"/>
      <c r="AB3844" s="26"/>
      <c r="AC3844" s="31">
        <v>0.34872944753743024</v>
      </c>
      <c r="AD3844" s="32"/>
      <c r="AE3844" s="32"/>
      <c r="AF3844" s="32"/>
      <c r="AG3844" s="33"/>
      <c r="AH3844" s="33"/>
      <c r="AI3844" s="33"/>
      <c r="AJ3844" s="27"/>
      <c r="AK3844" s="27"/>
      <c r="AL3844" s="27">
        <v>5.5776081424936388</v>
      </c>
      <c r="AM3844" s="27"/>
      <c r="AN3844" s="27">
        <v>0</v>
      </c>
      <c r="AO3844" s="28" t="s">
        <v>3869</v>
      </c>
      <c r="AP3844" s="29"/>
      <c r="AQ3844" s="29"/>
    </row>
    <row r="3845" spans="1:43" ht="12.65" customHeight="1">
      <c r="A3845" s="13" t="s">
        <v>214</v>
      </c>
      <c r="B3845" s="14" t="s">
        <v>3688</v>
      </c>
      <c r="C3845" s="13">
        <v>237</v>
      </c>
      <c r="D3845" s="13" t="s">
        <v>241</v>
      </c>
      <c r="E3845" s="15" t="s">
        <v>3341</v>
      </c>
      <c r="F3845" s="13">
        <v>5106</v>
      </c>
      <c r="G3845" s="13"/>
      <c r="H3845" s="16">
        <v>45889</v>
      </c>
      <c r="I3845" s="17">
        <v>45889</v>
      </c>
      <c r="J3845" s="18">
        <v>45889</v>
      </c>
      <c r="K3845" s="19">
        <v>0.60416666666666663</v>
      </c>
      <c r="L3845" s="19">
        <v>0.6875</v>
      </c>
      <c r="M3845" s="20">
        <v>0.6875</v>
      </c>
      <c r="N3845" s="19">
        <v>0.77083333333333337</v>
      </c>
      <c r="O3845" s="21">
        <v>8.333333333333337E-2</v>
      </c>
      <c r="P3845" s="13" t="s">
        <v>50</v>
      </c>
      <c r="Q3845" s="13" t="s">
        <v>50</v>
      </c>
      <c r="R3845" s="13" t="s">
        <v>3352</v>
      </c>
      <c r="S3845" s="22" t="s">
        <v>31</v>
      </c>
      <c r="T3845" s="23" t="s">
        <v>211</v>
      </c>
      <c r="U3845" s="23" t="s">
        <v>50</v>
      </c>
      <c r="V3845" s="22" t="s">
        <v>212</v>
      </c>
      <c r="W3845" s="24" t="s">
        <v>201</v>
      </c>
      <c r="X3845" s="25" t="s">
        <v>126</v>
      </c>
      <c r="Y3845" s="25" t="s">
        <v>114</v>
      </c>
      <c r="Z3845" s="25" t="s">
        <v>56</v>
      </c>
      <c r="AA3845" s="25"/>
      <c r="AB3845" s="26"/>
      <c r="AC3845" s="31">
        <v>0.22005163456388327</v>
      </c>
      <c r="AD3845" s="32"/>
      <c r="AE3845" s="32"/>
      <c r="AF3845" s="32"/>
      <c r="AG3845" s="33"/>
      <c r="AH3845" s="33"/>
      <c r="AI3845" s="33"/>
      <c r="AJ3845" s="27"/>
      <c r="AK3845" s="27"/>
      <c r="AL3845" s="27">
        <v>5.5776081424936388</v>
      </c>
      <c r="AM3845" s="27"/>
      <c r="AN3845" s="27">
        <v>0</v>
      </c>
      <c r="AO3845" s="28" t="s">
        <v>3869</v>
      </c>
      <c r="AP3845" s="29"/>
      <c r="AQ3845" s="29"/>
    </row>
    <row r="3846" spans="1:43" ht="12.65" customHeight="1">
      <c r="A3846" s="13" t="s">
        <v>214</v>
      </c>
      <c r="B3846" s="14" t="s">
        <v>3688</v>
      </c>
      <c r="C3846" s="13">
        <v>237</v>
      </c>
      <c r="D3846" s="13" t="s">
        <v>2377</v>
      </c>
      <c r="E3846" s="15" t="s">
        <v>3341</v>
      </c>
      <c r="F3846" s="13">
        <v>5106</v>
      </c>
      <c r="G3846" s="13"/>
      <c r="H3846" s="16">
        <v>45890</v>
      </c>
      <c r="I3846" s="17">
        <v>45890</v>
      </c>
      <c r="J3846" s="18">
        <v>45890</v>
      </c>
      <c r="K3846" s="19">
        <v>0.35416666666666669</v>
      </c>
      <c r="L3846" s="19">
        <v>0.39583333333333331</v>
      </c>
      <c r="M3846" s="20">
        <v>0.4375</v>
      </c>
      <c r="N3846" s="19">
        <v>0.47916666666666669</v>
      </c>
      <c r="O3846" s="21">
        <v>4.1666666666666685E-2</v>
      </c>
      <c r="P3846" s="13" t="s">
        <v>50</v>
      </c>
      <c r="Q3846" s="13" t="s">
        <v>50</v>
      </c>
      <c r="R3846" s="13" t="s">
        <v>3328</v>
      </c>
      <c r="S3846" s="22" t="s">
        <v>33</v>
      </c>
      <c r="T3846" s="23" t="s">
        <v>52</v>
      </c>
      <c r="U3846" s="23">
        <v>0</v>
      </c>
      <c r="V3846" s="22" t="s">
        <v>67</v>
      </c>
      <c r="W3846" s="24" t="s">
        <v>3677</v>
      </c>
      <c r="X3846" s="25" t="s">
        <v>50</v>
      </c>
      <c r="Y3846" s="25" t="s">
        <v>50</v>
      </c>
      <c r="Z3846" s="25" t="s">
        <v>50</v>
      </c>
      <c r="AA3846" s="25"/>
      <c r="AB3846" s="26"/>
      <c r="AC3846" s="31">
        <v>0.34872944753743024</v>
      </c>
      <c r="AD3846" s="32"/>
      <c r="AE3846" s="32"/>
      <c r="AF3846" s="32"/>
      <c r="AG3846" s="33"/>
      <c r="AH3846" s="33"/>
      <c r="AI3846" s="33"/>
      <c r="AJ3846" s="27"/>
      <c r="AK3846" s="27"/>
      <c r="AL3846" s="27">
        <v>5.5776081424936388</v>
      </c>
      <c r="AM3846" s="27"/>
      <c r="AN3846" s="27">
        <v>0</v>
      </c>
      <c r="AO3846" s="28" t="s">
        <v>3869</v>
      </c>
      <c r="AP3846" s="29"/>
      <c r="AQ3846" s="29"/>
    </row>
    <row r="3847" spans="1:43" ht="12.65" customHeight="1">
      <c r="A3847" s="13" t="s">
        <v>214</v>
      </c>
      <c r="B3847" s="14" t="s">
        <v>3688</v>
      </c>
      <c r="C3847" s="13">
        <v>237</v>
      </c>
      <c r="D3847" s="13" t="s">
        <v>241</v>
      </c>
      <c r="E3847" s="15" t="s">
        <v>3341</v>
      </c>
      <c r="F3847" s="13">
        <v>5106</v>
      </c>
      <c r="G3847" s="13"/>
      <c r="H3847" s="16">
        <v>45890</v>
      </c>
      <c r="I3847" s="17">
        <v>45890</v>
      </c>
      <c r="J3847" s="18">
        <v>45890</v>
      </c>
      <c r="K3847" s="19">
        <v>0.39583333333333331</v>
      </c>
      <c r="L3847" s="19">
        <v>0.47916666666666669</v>
      </c>
      <c r="M3847" s="20">
        <v>0.47916666666666669</v>
      </c>
      <c r="N3847" s="19">
        <v>0.5625</v>
      </c>
      <c r="O3847" s="21">
        <v>8.3333333333333315E-2</v>
      </c>
      <c r="P3847" s="13" t="s">
        <v>50</v>
      </c>
      <c r="Q3847" s="13" t="s">
        <v>50</v>
      </c>
      <c r="R3847" s="13" t="s">
        <v>3346</v>
      </c>
      <c r="S3847" s="22" t="s">
        <v>31</v>
      </c>
      <c r="T3847" s="23" t="s">
        <v>211</v>
      </c>
      <c r="U3847" s="23" t="s">
        <v>50</v>
      </c>
      <c r="V3847" s="22" t="s">
        <v>212</v>
      </c>
      <c r="W3847" s="24" t="s">
        <v>173</v>
      </c>
      <c r="X3847" s="25" t="s">
        <v>78</v>
      </c>
      <c r="Y3847" s="25" t="s">
        <v>114</v>
      </c>
      <c r="Z3847" s="25" t="s">
        <v>66</v>
      </c>
      <c r="AA3847" s="25"/>
      <c r="AB3847" s="26"/>
      <c r="AC3847" s="31">
        <v>0.19616031423980454</v>
      </c>
      <c r="AD3847" s="32"/>
      <c r="AE3847" s="32"/>
      <c r="AF3847" s="32"/>
      <c r="AG3847" s="33"/>
      <c r="AH3847" s="33"/>
      <c r="AI3847" s="33"/>
      <c r="AJ3847" s="27"/>
      <c r="AK3847" s="27"/>
      <c r="AL3847" s="27">
        <v>5.5776081424936388</v>
      </c>
      <c r="AM3847" s="27"/>
      <c r="AN3847" s="27">
        <v>0</v>
      </c>
      <c r="AO3847" s="28" t="s">
        <v>3869</v>
      </c>
      <c r="AP3847" s="29"/>
      <c r="AQ3847" s="29"/>
    </row>
    <row r="3848" spans="1:43" ht="12.65" customHeight="1">
      <c r="A3848" s="13" t="s">
        <v>214</v>
      </c>
      <c r="B3848" s="14" t="s">
        <v>3688</v>
      </c>
      <c r="C3848" s="13">
        <v>237</v>
      </c>
      <c r="D3848" s="13" t="s">
        <v>241</v>
      </c>
      <c r="E3848" s="15" t="s">
        <v>3341</v>
      </c>
      <c r="F3848" s="13">
        <v>5106</v>
      </c>
      <c r="G3848" s="13"/>
      <c r="H3848" s="16">
        <v>45890</v>
      </c>
      <c r="I3848" s="17">
        <v>45890</v>
      </c>
      <c r="J3848" s="18">
        <v>45890</v>
      </c>
      <c r="K3848" s="19">
        <v>0.60416666666666663</v>
      </c>
      <c r="L3848" s="19">
        <v>0.6875</v>
      </c>
      <c r="M3848" s="20">
        <v>0.6875</v>
      </c>
      <c r="N3848" s="19">
        <v>0.77083333333333337</v>
      </c>
      <c r="O3848" s="21">
        <v>8.333333333333337E-2</v>
      </c>
      <c r="P3848" s="13" t="s">
        <v>50</v>
      </c>
      <c r="Q3848" s="13" t="s">
        <v>50</v>
      </c>
      <c r="R3848" s="13" t="s">
        <v>3330</v>
      </c>
      <c r="S3848" s="22" t="s">
        <v>31</v>
      </c>
      <c r="T3848" s="23" t="s">
        <v>211</v>
      </c>
      <c r="U3848" s="23" t="s">
        <v>50</v>
      </c>
      <c r="V3848" s="22" t="s">
        <v>212</v>
      </c>
      <c r="W3848" s="24" t="s">
        <v>160</v>
      </c>
      <c r="X3848" s="25" t="s">
        <v>161</v>
      </c>
      <c r="Y3848" s="25" t="s">
        <v>114</v>
      </c>
      <c r="Z3848" s="25" t="s">
        <v>69</v>
      </c>
      <c r="AA3848" s="25"/>
      <c r="AB3848" s="26"/>
      <c r="AC3848" s="31">
        <v>0.45267764824570278</v>
      </c>
      <c r="AD3848" s="32"/>
      <c r="AE3848" s="32"/>
      <c r="AF3848" s="32"/>
      <c r="AG3848" s="33"/>
      <c r="AH3848" s="33"/>
      <c r="AI3848" s="33"/>
      <c r="AJ3848" s="27"/>
      <c r="AK3848" s="27"/>
      <c r="AL3848" s="27">
        <v>5.5776081424936388</v>
      </c>
      <c r="AM3848" s="27"/>
      <c r="AN3848" s="27">
        <v>0</v>
      </c>
      <c r="AO3848" s="28" t="s">
        <v>3869</v>
      </c>
      <c r="AP3848" s="29"/>
      <c r="AQ3848" s="29"/>
    </row>
    <row r="3849" spans="1:43" ht="12.65" customHeight="1">
      <c r="A3849" s="13" t="s">
        <v>214</v>
      </c>
      <c r="B3849" s="14" t="s">
        <v>3688</v>
      </c>
      <c r="C3849" s="13">
        <v>237</v>
      </c>
      <c r="D3849" s="13" t="s">
        <v>241</v>
      </c>
      <c r="E3849" s="15" t="s">
        <v>3341</v>
      </c>
      <c r="F3849" s="13">
        <v>5106</v>
      </c>
      <c r="G3849" s="13"/>
      <c r="H3849" s="16">
        <v>45890</v>
      </c>
      <c r="I3849" s="17">
        <v>45891</v>
      </c>
      <c r="J3849" s="18">
        <v>45891</v>
      </c>
      <c r="K3849" s="19">
        <v>0.9375</v>
      </c>
      <c r="L3849" s="19">
        <v>2.0833333333333332E-2</v>
      </c>
      <c r="M3849" s="20">
        <v>2.0833333333333332E-2</v>
      </c>
      <c r="N3849" s="19">
        <v>0.10416666666666667</v>
      </c>
      <c r="O3849" s="21">
        <v>8.3333333333333343E-2</v>
      </c>
      <c r="P3849" s="13" t="s">
        <v>50</v>
      </c>
      <c r="Q3849" s="13" t="s">
        <v>50</v>
      </c>
      <c r="R3849" s="13" t="s">
        <v>3353</v>
      </c>
      <c r="S3849" s="22" t="s">
        <v>31</v>
      </c>
      <c r="T3849" s="23" t="s">
        <v>211</v>
      </c>
      <c r="U3849" s="23" t="s">
        <v>50</v>
      </c>
      <c r="V3849" s="22" t="s">
        <v>212</v>
      </c>
      <c r="W3849" s="24" t="s">
        <v>180</v>
      </c>
      <c r="X3849" s="25" t="s">
        <v>123</v>
      </c>
      <c r="Y3849" s="25" t="s">
        <v>114</v>
      </c>
      <c r="Z3849" s="25" t="s">
        <v>72</v>
      </c>
      <c r="AA3849" s="25"/>
      <c r="AB3849" s="26"/>
      <c r="AC3849" s="31">
        <v>5.0297516471744755E-2</v>
      </c>
      <c r="AD3849" s="32"/>
      <c r="AE3849" s="32"/>
      <c r="AF3849" s="32"/>
      <c r="AG3849" s="33"/>
      <c r="AH3849" s="33"/>
      <c r="AI3849" s="33"/>
      <c r="AJ3849" s="27"/>
      <c r="AK3849" s="27"/>
      <c r="AL3849" s="27">
        <v>5.5776081424936388</v>
      </c>
      <c r="AM3849" s="27"/>
      <c r="AN3849" s="27">
        <v>0</v>
      </c>
      <c r="AO3849" s="28" t="s">
        <v>3869</v>
      </c>
      <c r="AP3849" s="29"/>
      <c r="AQ3849" s="29"/>
    </row>
    <row r="3850" spans="1:43" ht="12.65" customHeight="1">
      <c r="A3850" s="13" t="s">
        <v>214</v>
      </c>
      <c r="B3850" s="14" t="s">
        <v>3688</v>
      </c>
      <c r="C3850" s="13">
        <v>237</v>
      </c>
      <c r="D3850" s="13" t="s">
        <v>241</v>
      </c>
      <c r="E3850" s="15" t="s">
        <v>3341</v>
      </c>
      <c r="F3850" s="13">
        <v>5106</v>
      </c>
      <c r="G3850" s="13"/>
      <c r="H3850" s="16">
        <v>45891</v>
      </c>
      <c r="I3850" s="17">
        <v>45891</v>
      </c>
      <c r="J3850" s="18">
        <v>45891</v>
      </c>
      <c r="K3850" s="19">
        <v>0.1875</v>
      </c>
      <c r="L3850" s="19">
        <v>0.27083333333333331</v>
      </c>
      <c r="M3850" s="20">
        <v>0.27083333333333331</v>
      </c>
      <c r="N3850" s="19">
        <v>0.35416666666666669</v>
      </c>
      <c r="O3850" s="21">
        <v>8.333333333333337E-2</v>
      </c>
      <c r="P3850" s="13" t="s">
        <v>50</v>
      </c>
      <c r="Q3850" s="13" t="s">
        <v>50</v>
      </c>
      <c r="R3850" s="13" t="s">
        <v>3330</v>
      </c>
      <c r="S3850" s="22" t="s">
        <v>31</v>
      </c>
      <c r="T3850" s="23" t="s">
        <v>211</v>
      </c>
      <c r="U3850" s="23" t="s">
        <v>50</v>
      </c>
      <c r="V3850" s="22" t="s">
        <v>212</v>
      </c>
      <c r="W3850" s="24" t="s">
        <v>160</v>
      </c>
      <c r="X3850" s="25" t="s">
        <v>161</v>
      </c>
      <c r="Y3850" s="25" t="s">
        <v>114</v>
      </c>
      <c r="Z3850" s="25" t="s">
        <v>69</v>
      </c>
      <c r="AA3850" s="25"/>
      <c r="AB3850" s="26"/>
      <c r="AC3850" s="31">
        <v>0.21124956918132795</v>
      </c>
      <c r="AD3850" s="32"/>
      <c r="AE3850" s="32"/>
      <c r="AF3850" s="32"/>
      <c r="AG3850" s="33"/>
      <c r="AH3850" s="33"/>
      <c r="AI3850" s="33"/>
      <c r="AJ3850" s="27"/>
      <c r="AK3850" s="27"/>
      <c r="AL3850" s="27">
        <v>5.5776081424936388</v>
      </c>
      <c r="AM3850" s="27"/>
      <c r="AN3850" s="27">
        <v>0</v>
      </c>
      <c r="AO3850" s="28" t="s">
        <v>3869</v>
      </c>
      <c r="AP3850" s="29"/>
      <c r="AQ3850" s="29"/>
    </row>
    <row r="3851" spans="1:43" ht="12.65" customHeight="1">
      <c r="A3851" s="13" t="s">
        <v>214</v>
      </c>
      <c r="B3851" s="14" t="s">
        <v>3688</v>
      </c>
      <c r="C3851" s="13">
        <v>237</v>
      </c>
      <c r="D3851" s="13" t="s">
        <v>2377</v>
      </c>
      <c r="E3851" s="15" t="s">
        <v>3341</v>
      </c>
      <c r="F3851" s="13">
        <v>5106</v>
      </c>
      <c r="G3851" s="13"/>
      <c r="H3851" s="16">
        <v>45891</v>
      </c>
      <c r="I3851" s="17">
        <v>45891</v>
      </c>
      <c r="J3851" s="18">
        <v>45891</v>
      </c>
      <c r="K3851" s="19">
        <v>0.35416666666666669</v>
      </c>
      <c r="L3851" s="19">
        <v>0.39583333333333331</v>
      </c>
      <c r="M3851" s="20">
        <v>0.4375</v>
      </c>
      <c r="N3851" s="19">
        <v>0.47916666666666669</v>
      </c>
      <c r="O3851" s="21">
        <v>4.1666666666666685E-2</v>
      </c>
      <c r="P3851" s="13" t="s">
        <v>50</v>
      </c>
      <c r="Q3851" s="13" t="s">
        <v>50</v>
      </c>
      <c r="R3851" s="13" t="s">
        <v>3347</v>
      </c>
      <c r="S3851" s="22" t="s">
        <v>33</v>
      </c>
      <c r="T3851" s="23" t="s">
        <v>52</v>
      </c>
      <c r="U3851" s="23">
        <v>0</v>
      </c>
      <c r="V3851" s="22" t="s">
        <v>67</v>
      </c>
      <c r="W3851" s="24" t="s">
        <v>3677</v>
      </c>
      <c r="X3851" s="25" t="s">
        <v>50</v>
      </c>
      <c r="Y3851" s="25" t="s">
        <v>50</v>
      </c>
      <c r="Z3851" s="25" t="s">
        <v>50</v>
      </c>
      <c r="AA3851" s="25"/>
      <c r="AB3851" s="26"/>
      <c r="AC3851" s="31">
        <v>0.34872944753743024</v>
      </c>
      <c r="AD3851" s="32"/>
      <c r="AE3851" s="32"/>
      <c r="AF3851" s="32"/>
      <c r="AG3851" s="33"/>
      <c r="AH3851" s="33"/>
      <c r="AI3851" s="33"/>
      <c r="AJ3851" s="27"/>
      <c r="AK3851" s="27"/>
      <c r="AL3851" s="27">
        <v>5.5776081424936388</v>
      </c>
      <c r="AM3851" s="27"/>
      <c r="AN3851" s="27">
        <v>0</v>
      </c>
      <c r="AO3851" s="28" t="s">
        <v>3869</v>
      </c>
      <c r="AP3851" s="29"/>
      <c r="AQ3851" s="29"/>
    </row>
    <row r="3852" spans="1:43" ht="12.65" customHeight="1">
      <c r="A3852" s="13" t="s">
        <v>214</v>
      </c>
      <c r="B3852" s="14" t="s">
        <v>3688</v>
      </c>
      <c r="C3852" s="13">
        <v>237</v>
      </c>
      <c r="D3852" s="13" t="s">
        <v>241</v>
      </c>
      <c r="E3852" s="15" t="s">
        <v>3341</v>
      </c>
      <c r="F3852" s="13">
        <v>5106</v>
      </c>
      <c r="G3852" s="13"/>
      <c r="H3852" s="16">
        <v>45891</v>
      </c>
      <c r="I3852" s="17">
        <v>45891</v>
      </c>
      <c r="J3852" s="18">
        <v>45891</v>
      </c>
      <c r="K3852" s="19">
        <v>0.39583333333333331</v>
      </c>
      <c r="L3852" s="19">
        <v>0.47916666666666669</v>
      </c>
      <c r="M3852" s="20">
        <v>0.47916666666666669</v>
      </c>
      <c r="N3852" s="19">
        <v>0.5625</v>
      </c>
      <c r="O3852" s="21">
        <v>8.3333333333333315E-2</v>
      </c>
      <c r="P3852" s="13" t="s">
        <v>50</v>
      </c>
      <c r="Q3852" s="13" t="s">
        <v>50</v>
      </c>
      <c r="R3852" s="13" t="s">
        <v>3350</v>
      </c>
      <c r="S3852" s="22" t="s">
        <v>31</v>
      </c>
      <c r="T3852" s="23" t="s">
        <v>97</v>
      </c>
      <c r="U3852" s="23" t="s">
        <v>50</v>
      </c>
      <c r="V3852" s="22" t="s">
        <v>3880</v>
      </c>
      <c r="W3852" s="24" t="s">
        <v>3659</v>
      </c>
      <c r="X3852" s="25" t="s">
        <v>83</v>
      </c>
      <c r="Y3852" s="25" t="s">
        <v>114</v>
      </c>
      <c r="Z3852" s="25" t="s">
        <v>71</v>
      </c>
      <c r="AA3852" s="25"/>
      <c r="AB3852" s="26"/>
      <c r="AC3852" s="31">
        <v>0.59501961986074037</v>
      </c>
      <c r="AD3852" s="32"/>
      <c r="AE3852" s="32"/>
      <c r="AF3852" s="32"/>
      <c r="AG3852" s="33"/>
      <c r="AH3852" s="33"/>
      <c r="AI3852" s="33"/>
      <c r="AJ3852" s="27"/>
      <c r="AK3852" s="27"/>
      <c r="AL3852" s="27">
        <v>5.5776081424936388</v>
      </c>
      <c r="AM3852" s="27"/>
      <c r="AN3852" s="27">
        <v>0</v>
      </c>
      <c r="AO3852" s="28" t="s">
        <v>3869</v>
      </c>
      <c r="AP3852" s="29"/>
      <c r="AQ3852" s="29"/>
    </row>
    <row r="3853" spans="1:43" ht="12.65" customHeight="1">
      <c r="A3853" s="13" t="s">
        <v>214</v>
      </c>
      <c r="B3853" s="14" t="s">
        <v>3688</v>
      </c>
      <c r="C3853" s="13">
        <v>237</v>
      </c>
      <c r="D3853" s="13" t="s">
        <v>2377</v>
      </c>
      <c r="E3853" s="15" t="s">
        <v>3341</v>
      </c>
      <c r="F3853" s="13">
        <v>5106</v>
      </c>
      <c r="G3853" s="13"/>
      <c r="H3853" s="16">
        <v>45891</v>
      </c>
      <c r="I3853" s="17">
        <v>45891</v>
      </c>
      <c r="J3853" s="18">
        <v>45891</v>
      </c>
      <c r="K3853" s="19">
        <v>0.47916666666666669</v>
      </c>
      <c r="L3853" s="19">
        <v>0.5</v>
      </c>
      <c r="M3853" s="20">
        <v>0.5625</v>
      </c>
      <c r="N3853" s="19">
        <v>0.58333333333333337</v>
      </c>
      <c r="O3853" s="21">
        <v>2.083333333333337E-2</v>
      </c>
      <c r="P3853" s="13" t="s">
        <v>50</v>
      </c>
      <c r="Q3853" s="13" t="s">
        <v>50</v>
      </c>
      <c r="R3853" s="13" t="s">
        <v>3354</v>
      </c>
      <c r="S3853" s="22" t="s">
        <v>33</v>
      </c>
      <c r="T3853" s="23" t="s">
        <v>52</v>
      </c>
      <c r="U3853" s="23">
        <v>0</v>
      </c>
      <c r="V3853" s="22" t="s">
        <v>67</v>
      </c>
      <c r="W3853" s="24" t="s">
        <v>3677</v>
      </c>
      <c r="X3853" s="25" t="s">
        <v>50</v>
      </c>
      <c r="Y3853" s="25" t="s">
        <v>50</v>
      </c>
      <c r="Z3853" s="25" t="s">
        <v>50</v>
      </c>
      <c r="AA3853" s="25"/>
      <c r="AB3853" s="26"/>
      <c r="AC3853" s="31">
        <v>0.34872944753743024</v>
      </c>
      <c r="AD3853" s="32"/>
      <c r="AE3853" s="32"/>
      <c r="AF3853" s="32"/>
      <c r="AG3853" s="33"/>
      <c r="AH3853" s="33"/>
      <c r="AI3853" s="33"/>
      <c r="AJ3853" s="27"/>
      <c r="AK3853" s="27"/>
      <c r="AL3853" s="27">
        <v>5.5776081424936388</v>
      </c>
      <c r="AM3853" s="27"/>
      <c r="AN3853" s="27">
        <v>0</v>
      </c>
      <c r="AO3853" s="28" t="s">
        <v>3869</v>
      </c>
      <c r="AP3853" s="29"/>
      <c r="AQ3853" s="29"/>
    </row>
    <row r="3854" spans="1:43" ht="12.65" customHeight="1">
      <c r="A3854" s="13" t="s">
        <v>214</v>
      </c>
      <c r="B3854" s="14" t="s">
        <v>3688</v>
      </c>
      <c r="C3854" s="13">
        <v>237</v>
      </c>
      <c r="D3854" s="13" t="s">
        <v>241</v>
      </c>
      <c r="E3854" s="15" t="s">
        <v>3341</v>
      </c>
      <c r="F3854" s="13">
        <v>5106</v>
      </c>
      <c r="G3854" s="13"/>
      <c r="H3854" s="16">
        <v>45891</v>
      </c>
      <c r="I3854" s="17">
        <v>45891</v>
      </c>
      <c r="J3854" s="18">
        <v>45891</v>
      </c>
      <c r="K3854" s="19">
        <v>0.60416666666666663</v>
      </c>
      <c r="L3854" s="19">
        <v>0.6875</v>
      </c>
      <c r="M3854" s="20">
        <v>0.6875</v>
      </c>
      <c r="N3854" s="19">
        <v>0.77083333333333337</v>
      </c>
      <c r="O3854" s="21">
        <v>8.333333333333337E-2</v>
      </c>
      <c r="P3854" s="13" t="s">
        <v>50</v>
      </c>
      <c r="Q3854" s="13" t="s">
        <v>50</v>
      </c>
      <c r="R3854" s="13" t="s">
        <v>3351</v>
      </c>
      <c r="S3854" s="22" t="s">
        <v>31</v>
      </c>
      <c r="T3854" s="23" t="s">
        <v>211</v>
      </c>
      <c r="U3854" s="23" t="s">
        <v>50</v>
      </c>
      <c r="V3854" s="22" t="s">
        <v>212</v>
      </c>
      <c r="W3854" s="24" t="s">
        <v>168</v>
      </c>
      <c r="X3854" s="25" t="s">
        <v>169</v>
      </c>
      <c r="Y3854" s="25" t="s">
        <v>114</v>
      </c>
      <c r="Z3854" s="25" t="s">
        <v>58</v>
      </c>
      <c r="AA3854" s="25"/>
      <c r="AB3854" s="26"/>
      <c r="AC3854" s="31">
        <v>0.40238013177395798</v>
      </c>
      <c r="AD3854" s="32"/>
      <c r="AE3854" s="32"/>
      <c r="AF3854" s="32"/>
      <c r="AG3854" s="33"/>
      <c r="AH3854" s="33"/>
      <c r="AI3854" s="33"/>
      <c r="AJ3854" s="27"/>
      <c r="AK3854" s="27"/>
      <c r="AL3854" s="27">
        <v>5.5776081424936388</v>
      </c>
      <c r="AM3854" s="27"/>
      <c r="AN3854" s="27">
        <v>0</v>
      </c>
      <c r="AO3854" s="28" t="s">
        <v>3869</v>
      </c>
      <c r="AP3854" s="29"/>
      <c r="AQ3854" s="29"/>
    </row>
    <row r="3855" spans="1:43" ht="12.65" customHeight="1">
      <c r="A3855" s="13" t="s">
        <v>214</v>
      </c>
      <c r="B3855" s="14" t="s">
        <v>3688</v>
      </c>
      <c r="C3855" s="13">
        <v>237</v>
      </c>
      <c r="D3855" s="13" t="s">
        <v>241</v>
      </c>
      <c r="E3855" s="15" t="s">
        <v>3341</v>
      </c>
      <c r="F3855" s="13">
        <v>5106</v>
      </c>
      <c r="G3855" s="13"/>
      <c r="H3855" s="16">
        <v>45892</v>
      </c>
      <c r="I3855" s="17">
        <v>45892</v>
      </c>
      <c r="J3855" s="18">
        <v>45892</v>
      </c>
      <c r="K3855" s="19">
        <v>0.35416666666666669</v>
      </c>
      <c r="L3855" s="19">
        <v>0.4375</v>
      </c>
      <c r="M3855" s="20">
        <v>0.4375</v>
      </c>
      <c r="N3855" s="19">
        <v>0.52083333333333337</v>
      </c>
      <c r="O3855" s="21">
        <v>8.333333333333337E-2</v>
      </c>
      <c r="P3855" s="13" t="s">
        <v>50</v>
      </c>
      <c r="Q3855" s="13" t="s">
        <v>50</v>
      </c>
      <c r="R3855" s="13" t="s">
        <v>3348</v>
      </c>
      <c r="S3855" s="22" t="s">
        <v>31</v>
      </c>
      <c r="T3855" s="23" t="s">
        <v>211</v>
      </c>
      <c r="U3855" s="23" t="s">
        <v>50</v>
      </c>
      <c r="V3855" s="22" t="s">
        <v>212</v>
      </c>
      <c r="W3855" s="24" t="s">
        <v>184</v>
      </c>
      <c r="X3855" s="25" t="s">
        <v>185</v>
      </c>
      <c r="Y3855" s="25" t="s">
        <v>114</v>
      </c>
      <c r="Z3855" s="25" t="s">
        <v>54</v>
      </c>
      <c r="AA3855" s="25"/>
      <c r="AB3855" s="26"/>
      <c r="AC3855" s="31">
        <v>0.21795590471089388</v>
      </c>
      <c r="AD3855" s="32"/>
      <c r="AE3855" s="32"/>
      <c r="AF3855" s="32"/>
      <c r="AG3855" s="33"/>
      <c r="AH3855" s="33"/>
      <c r="AI3855" s="33"/>
      <c r="AJ3855" s="27"/>
      <c r="AK3855" s="27"/>
      <c r="AL3855" s="27">
        <v>7.2508905852417298</v>
      </c>
      <c r="AM3855" s="27"/>
      <c r="AN3855" s="27">
        <v>0</v>
      </c>
      <c r="AO3855" s="28" t="s">
        <v>3869</v>
      </c>
      <c r="AP3855" s="29"/>
      <c r="AQ3855" s="29"/>
    </row>
    <row r="3856" spans="1:43" ht="12.65" customHeight="1">
      <c r="A3856" s="13" t="s">
        <v>214</v>
      </c>
      <c r="B3856" s="14" t="s">
        <v>3688</v>
      </c>
      <c r="C3856" s="13">
        <v>237</v>
      </c>
      <c r="D3856" s="13" t="s">
        <v>241</v>
      </c>
      <c r="E3856" s="15" t="s">
        <v>3341</v>
      </c>
      <c r="F3856" s="13">
        <v>5106</v>
      </c>
      <c r="G3856" s="13"/>
      <c r="H3856" s="16">
        <v>45892</v>
      </c>
      <c r="I3856" s="17">
        <v>45892</v>
      </c>
      <c r="J3856" s="18">
        <v>45892</v>
      </c>
      <c r="K3856" s="19">
        <v>0.85416666666666663</v>
      </c>
      <c r="L3856" s="19">
        <v>0.9375</v>
      </c>
      <c r="M3856" s="20">
        <v>0.9375</v>
      </c>
      <c r="N3856" s="19">
        <v>2.0833333333333332E-2</v>
      </c>
      <c r="O3856" s="21">
        <v>8.3333333333333259E-2</v>
      </c>
      <c r="P3856" s="13" t="s">
        <v>50</v>
      </c>
      <c r="Q3856" s="13" t="s">
        <v>50</v>
      </c>
      <c r="R3856" s="13" t="s">
        <v>3355</v>
      </c>
      <c r="S3856" s="22" t="s">
        <v>31</v>
      </c>
      <c r="T3856" s="23" t="s">
        <v>52</v>
      </c>
      <c r="U3856" s="23" t="s">
        <v>50</v>
      </c>
      <c r="V3856" s="22" t="s">
        <v>67</v>
      </c>
      <c r="W3856" s="24" t="s">
        <v>141</v>
      </c>
      <c r="X3856" s="25" t="s">
        <v>54</v>
      </c>
      <c r="Y3856" s="25" t="s">
        <v>114</v>
      </c>
      <c r="Z3856" s="25" t="s">
        <v>74</v>
      </c>
      <c r="AA3856" s="25"/>
      <c r="AB3856" s="26"/>
      <c r="AC3856" s="31">
        <v>0.372731069432719</v>
      </c>
      <c r="AD3856" s="32"/>
      <c r="AE3856" s="32"/>
      <c r="AF3856" s="32"/>
      <c r="AG3856" s="33"/>
      <c r="AH3856" s="33"/>
      <c r="AI3856" s="33"/>
      <c r="AJ3856" s="27"/>
      <c r="AK3856" s="27"/>
      <c r="AL3856" s="27">
        <v>9.0636132315521607</v>
      </c>
      <c r="AM3856" s="27"/>
      <c r="AN3856" s="27">
        <v>0</v>
      </c>
      <c r="AO3856" s="28" t="s">
        <v>3869</v>
      </c>
      <c r="AP3856" s="29"/>
      <c r="AQ3856" s="29"/>
    </row>
    <row r="3857" spans="1:43" ht="12.65" customHeight="1">
      <c r="A3857" s="13" t="s">
        <v>214</v>
      </c>
      <c r="B3857" s="14" t="s">
        <v>3688</v>
      </c>
      <c r="C3857" s="13">
        <v>237</v>
      </c>
      <c r="D3857" s="13" t="s">
        <v>241</v>
      </c>
      <c r="E3857" s="15" t="s">
        <v>3341</v>
      </c>
      <c r="F3857" s="13">
        <v>5106</v>
      </c>
      <c r="G3857" s="13"/>
      <c r="H3857" s="16">
        <v>45893</v>
      </c>
      <c r="I3857" s="17">
        <v>45894</v>
      </c>
      <c r="J3857" s="18">
        <v>45894</v>
      </c>
      <c r="K3857" s="19">
        <v>0.9375</v>
      </c>
      <c r="L3857" s="19">
        <v>2.0833333333333332E-2</v>
      </c>
      <c r="M3857" s="20">
        <v>2.0833333333333332E-2</v>
      </c>
      <c r="N3857" s="19">
        <v>0.10416666666666667</v>
      </c>
      <c r="O3857" s="21">
        <v>8.3333333333333343E-2</v>
      </c>
      <c r="P3857" s="13" t="s">
        <v>50</v>
      </c>
      <c r="Q3857" s="13" t="s">
        <v>50</v>
      </c>
      <c r="R3857" s="13" t="s">
        <v>3332</v>
      </c>
      <c r="S3857" s="22" t="s">
        <v>31</v>
      </c>
      <c r="T3857" s="23" t="s">
        <v>52</v>
      </c>
      <c r="U3857" s="23" t="s">
        <v>50</v>
      </c>
      <c r="V3857" s="22" t="s">
        <v>67</v>
      </c>
      <c r="W3857" s="24" t="s">
        <v>144</v>
      </c>
      <c r="X3857" s="25" t="s">
        <v>84</v>
      </c>
      <c r="Y3857" s="25" t="s">
        <v>114</v>
      </c>
      <c r="Z3857" s="25" t="s">
        <v>62</v>
      </c>
      <c r="AA3857" s="25"/>
      <c r="AB3857" s="26"/>
      <c r="AC3857" s="31">
        <v>0.11467833755557805</v>
      </c>
      <c r="AD3857" s="32"/>
      <c r="AE3857" s="32"/>
      <c r="AF3857" s="32"/>
      <c r="AG3857" s="33"/>
      <c r="AH3857" s="33"/>
      <c r="AI3857" s="33"/>
      <c r="AJ3857" s="27"/>
      <c r="AK3857" s="27"/>
      <c r="AL3857" s="27">
        <v>5.5776081424936388</v>
      </c>
      <c r="AM3857" s="27"/>
      <c r="AN3857" s="27">
        <v>0</v>
      </c>
      <c r="AO3857" s="28" t="s">
        <v>3869</v>
      </c>
      <c r="AP3857" s="29"/>
      <c r="AQ3857" s="29"/>
    </row>
    <row r="3858" spans="1:43" ht="12.65" customHeight="1">
      <c r="A3858" s="13" t="s">
        <v>214</v>
      </c>
      <c r="B3858" s="14" t="s">
        <v>3688</v>
      </c>
      <c r="C3858" s="13">
        <v>237</v>
      </c>
      <c r="D3858" s="13" t="s">
        <v>241</v>
      </c>
      <c r="E3858" s="15" t="s">
        <v>3341</v>
      </c>
      <c r="F3858" s="13">
        <v>5106</v>
      </c>
      <c r="G3858" s="13"/>
      <c r="H3858" s="16">
        <v>45894</v>
      </c>
      <c r="I3858" s="17">
        <v>45894</v>
      </c>
      <c r="J3858" s="18">
        <v>45894</v>
      </c>
      <c r="K3858" s="19">
        <v>0.39583333333333331</v>
      </c>
      <c r="L3858" s="19">
        <v>0.47916666666666669</v>
      </c>
      <c r="M3858" s="20">
        <v>0.47916666666666669</v>
      </c>
      <c r="N3858" s="19">
        <v>0.5625</v>
      </c>
      <c r="O3858" s="21">
        <v>8.3333333333333315E-2</v>
      </c>
      <c r="P3858" s="13" t="s">
        <v>50</v>
      </c>
      <c r="Q3858" s="13" t="s">
        <v>50</v>
      </c>
      <c r="R3858" s="13" t="s">
        <v>3331</v>
      </c>
      <c r="S3858" s="22" t="s">
        <v>31</v>
      </c>
      <c r="T3858" s="23" t="s">
        <v>52</v>
      </c>
      <c r="U3858" s="23" t="s">
        <v>50</v>
      </c>
      <c r="V3858" s="22" t="s">
        <v>67</v>
      </c>
      <c r="W3858" s="24" t="s">
        <v>139</v>
      </c>
      <c r="X3858" s="25" t="s">
        <v>71</v>
      </c>
      <c r="Y3858" s="25" t="s">
        <v>114</v>
      </c>
      <c r="Z3858" s="25" t="s">
        <v>66</v>
      </c>
      <c r="AA3858" s="25"/>
      <c r="AB3858" s="26"/>
      <c r="AC3858" s="31">
        <v>0.80207772933608967</v>
      </c>
      <c r="AD3858" s="32"/>
      <c r="AE3858" s="32"/>
      <c r="AF3858" s="32"/>
      <c r="AG3858" s="33"/>
      <c r="AH3858" s="33"/>
      <c r="AI3858" s="33"/>
      <c r="AJ3858" s="27"/>
      <c r="AK3858" s="27"/>
      <c r="AL3858" s="27">
        <v>5.5776081424936388</v>
      </c>
      <c r="AM3858" s="27"/>
      <c r="AN3858" s="27">
        <v>0</v>
      </c>
      <c r="AO3858" s="28" t="s">
        <v>3869</v>
      </c>
      <c r="AP3858" s="29"/>
      <c r="AQ3858" s="29"/>
    </row>
    <row r="3859" spans="1:43" ht="12.65" customHeight="1">
      <c r="A3859" s="13" t="s">
        <v>214</v>
      </c>
      <c r="B3859" s="14" t="s">
        <v>3688</v>
      </c>
      <c r="C3859" s="13">
        <v>237</v>
      </c>
      <c r="D3859" s="13" t="s">
        <v>2377</v>
      </c>
      <c r="E3859" s="15" t="s">
        <v>3341</v>
      </c>
      <c r="F3859" s="13">
        <v>5106</v>
      </c>
      <c r="G3859" s="13"/>
      <c r="H3859" s="16">
        <v>45894</v>
      </c>
      <c r="I3859" s="17">
        <v>45894</v>
      </c>
      <c r="J3859" s="18">
        <v>45894</v>
      </c>
      <c r="K3859" s="19">
        <v>0.47916666666666669</v>
      </c>
      <c r="L3859" s="19">
        <v>0.52083333333333337</v>
      </c>
      <c r="M3859" s="20">
        <v>0.5625</v>
      </c>
      <c r="N3859" s="19">
        <v>0.60416666666666663</v>
      </c>
      <c r="O3859" s="21">
        <v>4.166666666666663E-2</v>
      </c>
      <c r="P3859" s="13" t="s">
        <v>50</v>
      </c>
      <c r="Q3859" s="13" t="s">
        <v>50</v>
      </c>
      <c r="R3859" s="13" t="s">
        <v>3333</v>
      </c>
      <c r="S3859" s="22" t="s">
        <v>33</v>
      </c>
      <c r="T3859" s="23" t="s">
        <v>52</v>
      </c>
      <c r="U3859" s="23">
        <v>0</v>
      </c>
      <c r="V3859" s="22" t="s">
        <v>67</v>
      </c>
      <c r="W3859" s="24" t="s">
        <v>3677</v>
      </c>
      <c r="X3859" s="25" t="s">
        <v>50</v>
      </c>
      <c r="Y3859" s="25" t="s">
        <v>50</v>
      </c>
      <c r="Z3859" s="25" t="s">
        <v>50</v>
      </c>
      <c r="AA3859" s="25"/>
      <c r="AB3859" s="26"/>
      <c r="AC3859" s="31">
        <v>0.34872944753743024</v>
      </c>
      <c r="AD3859" s="32"/>
      <c r="AE3859" s="32"/>
      <c r="AF3859" s="32"/>
      <c r="AG3859" s="33"/>
      <c r="AH3859" s="33"/>
      <c r="AI3859" s="33"/>
      <c r="AJ3859" s="27"/>
      <c r="AK3859" s="27"/>
      <c r="AL3859" s="27">
        <v>5.5776081424936388</v>
      </c>
      <c r="AM3859" s="27"/>
      <c r="AN3859" s="27">
        <v>0</v>
      </c>
      <c r="AO3859" s="28" t="s">
        <v>3869</v>
      </c>
      <c r="AP3859" s="29"/>
      <c r="AQ3859" s="29"/>
    </row>
    <row r="3860" spans="1:43" ht="12.65" customHeight="1">
      <c r="A3860" s="13" t="s">
        <v>214</v>
      </c>
      <c r="B3860" s="14" t="s">
        <v>3688</v>
      </c>
      <c r="C3860" s="13">
        <v>237</v>
      </c>
      <c r="D3860" s="13" t="s">
        <v>241</v>
      </c>
      <c r="E3860" s="15" t="s">
        <v>3341</v>
      </c>
      <c r="F3860" s="13">
        <v>5106</v>
      </c>
      <c r="G3860" s="13"/>
      <c r="H3860" s="16">
        <v>45894</v>
      </c>
      <c r="I3860" s="17">
        <v>45894</v>
      </c>
      <c r="J3860" s="18">
        <v>45894</v>
      </c>
      <c r="K3860" s="19">
        <v>0.60416666666666663</v>
      </c>
      <c r="L3860" s="19">
        <v>0.6875</v>
      </c>
      <c r="M3860" s="20">
        <v>0.6875</v>
      </c>
      <c r="N3860" s="19">
        <v>0.77083333333333337</v>
      </c>
      <c r="O3860" s="21">
        <v>8.333333333333337E-2</v>
      </c>
      <c r="P3860" s="13" t="s">
        <v>50</v>
      </c>
      <c r="Q3860" s="13" t="s">
        <v>50</v>
      </c>
      <c r="R3860" s="13" t="s">
        <v>3332</v>
      </c>
      <c r="S3860" s="22" t="s">
        <v>31</v>
      </c>
      <c r="T3860" s="23" t="s">
        <v>52</v>
      </c>
      <c r="U3860" s="23" t="s">
        <v>50</v>
      </c>
      <c r="V3860" s="22" t="s">
        <v>67</v>
      </c>
      <c r="W3860" s="24" t="s">
        <v>144</v>
      </c>
      <c r="X3860" s="25" t="s">
        <v>84</v>
      </c>
      <c r="Y3860" s="25" t="s">
        <v>114</v>
      </c>
      <c r="Z3860" s="25" t="s">
        <v>62</v>
      </c>
      <c r="AA3860" s="25"/>
      <c r="AB3860" s="26"/>
      <c r="AC3860" s="31">
        <v>0.57339168777789018</v>
      </c>
      <c r="AD3860" s="32"/>
      <c r="AE3860" s="32"/>
      <c r="AF3860" s="32"/>
      <c r="AG3860" s="33"/>
      <c r="AH3860" s="33"/>
      <c r="AI3860" s="33"/>
      <c r="AJ3860" s="27"/>
      <c r="AK3860" s="27"/>
      <c r="AL3860" s="27">
        <v>5.5776081424936388</v>
      </c>
      <c r="AM3860" s="27"/>
      <c r="AN3860" s="27">
        <v>0</v>
      </c>
      <c r="AO3860" s="28" t="s">
        <v>3869</v>
      </c>
      <c r="AP3860" s="29"/>
      <c r="AQ3860" s="29"/>
    </row>
    <row r="3861" spans="1:43" ht="12.65" customHeight="1">
      <c r="A3861" s="13" t="s">
        <v>214</v>
      </c>
      <c r="B3861" s="14" t="s">
        <v>3688</v>
      </c>
      <c r="C3861" s="13">
        <v>237</v>
      </c>
      <c r="D3861" s="13" t="s">
        <v>241</v>
      </c>
      <c r="E3861" s="15" t="s">
        <v>3341</v>
      </c>
      <c r="F3861" s="13">
        <v>5106</v>
      </c>
      <c r="G3861" s="13"/>
      <c r="H3861" s="16">
        <v>45895</v>
      </c>
      <c r="I3861" s="17">
        <v>45895</v>
      </c>
      <c r="J3861" s="18">
        <v>45895</v>
      </c>
      <c r="K3861" s="19">
        <v>0.39583333333333331</v>
      </c>
      <c r="L3861" s="19">
        <v>0.47916666666666669</v>
      </c>
      <c r="M3861" s="20">
        <v>0.47916666666666669</v>
      </c>
      <c r="N3861" s="19">
        <v>0.5625</v>
      </c>
      <c r="O3861" s="21">
        <v>8.3333333333333315E-2</v>
      </c>
      <c r="P3861" s="13" t="s">
        <v>50</v>
      </c>
      <c r="Q3861" s="13" t="s">
        <v>50</v>
      </c>
      <c r="R3861" s="13" t="s">
        <v>3356</v>
      </c>
      <c r="S3861" s="22" t="s">
        <v>31</v>
      </c>
      <c r="T3861" s="23" t="s">
        <v>52</v>
      </c>
      <c r="U3861" s="23" t="s">
        <v>50</v>
      </c>
      <c r="V3861" s="22" t="s">
        <v>67</v>
      </c>
      <c r="W3861" s="24" t="s">
        <v>131</v>
      </c>
      <c r="X3861" s="25" t="s">
        <v>73</v>
      </c>
      <c r="Y3861" s="25" t="s">
        <v>114</v>
      </c>
      <c r="Z3861" s="25" t="s">
        <v>56</v>
      </c>
      <c r="AA3861" s="25"/>
      <c r="AB3861" s="26"/>
      <c r="AC3861" s="31">
        <v>0.26154708565307266</v>
      </c>
      <c r="AD3861" s="32"/>
      <c r="AE3861" s="32"/>
      <c r="AF3861" s="32"/>
      <c r="AG3861" s="33"/>
      <c r="AH3861" s="33"/>
      <c r="AI3861" s="33"/>
      <c r="AJ3861" s="27"/>
      <c r="AK3861" s="27"/>
      <c r="AL3861" s="27">
        <v>5.5776081424936388</v>
      </c>
      <c r="AM3861" s="27"/>
      <c r="AN3861" s="27">
        <v>0</v>
      </c>
      <c r="AO3861" s="28" t="s">
        <v>3869</v>
      </c>
      <c r="AP3861" s="29"/>
      <c r="AQ3861" s="29"/>
    </row>
    <row r="3862" spans="1:43" ht="12.65" customHeight="1">
      <c r="A3862" s="13" t="s">
        <v>214</v>
      </c>
      <c r="B3862" s="14" t="s">
        <v>3688</v>
      </c>
      <c r="C3862" s="13">
        <v>237</v>
      </c>
      <c r="D3862" s="13" t="s">
        <v>241</v>
      </c>
      <c r="E3862" s="15" t="s">
        <v>3341</v>
      </c>
      <c r="F3862" s="13">
        <v>5106</v>
      </c>
      <c r="G3862" s="13"/>
      <c r="H3862" s="16">
        <v>45895</v>
      </c>
      <c r="I3862" s="17">
        <v>45895</v>
      </c>
      <c r="J3862" s="18">
        <v>45895</v>
      </c>
      <c r="K3862" s="19">
        <v>0.60416666666666663</v>
      </c>
      <c r="L3862" s="19">
        <v>0.6875</v>
      </c>
      <c r="M3862" s="20">
        <v>0.6875</v>
      </c>
      <c r="N3862" s="19">
        <v>0.77083333333333337</v>
      </c>
      <c r="O3862" s="21">
        <v>8.333333333333337E-2</v>
      </c>
      <c r="P3862" s="13" t="s">
        <v>50</v>
      </c>
      <c r="Q3862" s="13" t="s">
        <v>50</v>
      </c>
      <c r="R3862" s="13" t="s">
        <v>3340</v>
      </c>
      <c r="S3862" s="22" t="s">
        <v>31</v>
      </c>
      <c r="T3862" s="23" t="s">
        <v>52</v>
      </c>
      <c r="U3862" s="23" t="s">
        <v>50</v>
      </c>
      <c r="V3862" s="22" t="s">
        <v>67</v>
      </c>
      <c r="W3862" s="24" t="s">
        <v>156</v>
      </c>
      <c r="X3862" s="25" t="s">
        <v>63</v>
      </c>
      <c r="Y3862" s="25" t="s">
        <v>114</v>
      </c>
      <c r="Z3862" s="25" t="s">
        <v>60</v>
      </c>
      <c r="AA3862" s="25"/>
      <c r="AB3862" s="26"/>
      <c r="AC3862" s="31">
        <v>0.35208261530221324</v>
      </c>
      <c r="AD3862" s="32"/>
      <c r="AE3862" s="32"/>
      <c r="AF3862" s="32"/>
      <c r="AG3862" s="33"/>
      <c r="AH3862" s="33"/>
      <c r="AI3862" s="33"/>
      <c r="AJ3862" s="27"/>
      <c r="AK3862" s="27"/>
      <c r="AL3862" s="27">
        <v>5.5776081424936388</v>
      </c>
      <c r="AM3862" s="27"/>
      <c r="AN3862" s="27">
        <v>0</v>
      </c>
      <c r="AO3862" s="28" t="s">
        <v>3869</v>
      </c>
      <c r="AP3862" s="29"/>
      <c r="AQ3862" s="29"/>
    </row>
    <row r="3863" spans="1:43" ht="12.65" customHeight="1">
      <c r="A3863" s="13" t="s">
        <v>214</v>
      </c>
      <c r="B3863" s="14" t="s">
        <v>3688</v>
      </c>
      <c r="C3863" s="13">
        <v>237</v>
      </c>
      <c r="D3863" s="13" t="s">
        <v>241</v>
      </c>
      <c r="E3863" s="15" t="s">
        <v>3341</v>
      </c>
      <c r="F3863" s="13">
        <v>5106</v>
      </c>
      <c r="G3863" s="13"/>
      <c r="H3863" s="16">
        <v>45896</v>
      </c>
      <c r="I3863" s="17">
        <v>45896</v>
      </c>
      <c r="J3863" s="18">
        <v>45896</v>
      </c>
      <c r="K3863" s="19">
        <v>0.39583333333333331</v>
      </c>
      <c r="L3863" s="19">
        <v>0.47916666666666669</v>
      </c>
      <c r="M3863" s="20">
        <v>0.47916666666666669</v>
      </c>
      <c r="N3863" s="19">
        <v>0.5625</v>
      </c>
      <c r="O3863" s="21">
        <v>8.3333333333333315E-2</v>
      </c>
      <c r="P3863" s="13" t="s">
        <v>50</v>
      </c>
      <c r="Q3863" s="13" t="s">
        <v>50</v>
      </c>
      <c r="R3863" s="13" t="s">
        <v>3357</v>
      </c>
      <c r="S3863" s="22" t="s">
        <v>31</v>
      </c>
      <c r="T3863" s="23" t="s">
        <v>52</v>
      </c>
      <c r="U3863" s="23" t="s">
        <v>50</v>
      </c>
      <c r="V3863" s="22" t="s">
        <v>67</v>
      </c>
      <c r="W3863" s="24" t="s">
        <v>137</v>
      </c>
      <c r="X3863" s="25" t="s">
        <v>85</v>
      </c>
      <c r="Y3863" s="25" t="s">
        <v>114</v>
      </c>
      <c r="Z3863" s="25" t="s">
        <v>57</v>
      </c>
      <c r="AA3863" s="25"/>
      <c r="AB3863" s="26"/>
      <c r="AC3863" s="31">
        <v>0.26154708565307266</v>
      </c>
      <c r="AD3863" s="32"/>
      <c r="AE3863" s="32"/>
      <c r="AF3863" s="32"/>
      <c r="AG3863" s="33"/>
      <c r="AH3863" s="33"/>
      <c r="AI3863" s="33"/>
      <c r="AJ3863" s="27"/>
      <c r="AK3863" s="27"/>
      <c r="AL3863" s="27">
        <v>5.5776081424936388</v>
      </c>
      <c r="AM3863" s="27"/>
      <c r="AN3863" s="27">
        <v>0</v>
      </c>
      <c r="AO3863" s="28" t="s">
        <v>3869</v>
      </c>
      <c r="AP3863" s="29"/>
      <c r="AQ3863" s="29"/>
    </row>
    <row r="3864" spans="1:43" ht="12.65" customHeight="1">
      <c r="A3864" s="13" t="s">
        <v>214</v>
      </c>
      <c r="B3864" s="14" t="s">
        <v>3688</v>
      </c>
      <c r="C3864" s="13">
        <v>237</v>
      </c>
      <c r="D3864" s="13" t="s">
        <v>241</v>
      </c>
      <c r="E3864" s="15" t="s">
        <v>3341</v>
      </c>
      <c r="F3864" s="13">
        <v>5106</v>
      </c>
      <c r="G3864" s="13"/>
      <c r="H3864" s="16">
        <v>45896</v>
      </c>
      <c r="I3864" s="17">
        <v>45897</v>
      </c>
      <c r="J3864" s="18">
        <v>45897</v>
      </c>
      <c r="K3864" s="19">
        <v>0.9375</v>
      </c>
      <c r="L3864" s="19">
        <v>2.0833333333333332E-2</v>
      </c>
      <c r="M3864" s="20">
        <v>2.0833333333333332E-2</v>
      </c>
      <c r="N3864" s="19">
        <v>0.10416666666666667</v>
      </c>
      <c r="O3864" s="21">
        <v>8.3333333333333343E-2</v>
      </c>
      <c r="P3864" s="13" t="s">
        <v>50</v>
      </c>
      <c r="Q3864" s="13" t="s">
        <v>50</v>
      </c>
      <c r="R3864" s="13" t="s">
        <v>3355</v>
      </c>
      <c r="S3864" s="22" t="s">
        <v>31</v>
      </c>
      <c r="T3864" s="23" t="s">
        <v>52</v>
      </c>
      <c r="U3864" s="23" t="s">
        <v>50</v>
      </c>
      <c r="V3864" s="22" t="s">
        <v>67</v>
      </c>
      <c r="W3864" s="24" t="s">
        <v>141</v>
      </c>
      <c r="X3864" s="25" t="s">
        <v>54</v>
      </c>
      <c r="Y3864" s="25" t="s">
        <v>114</v>
      </c>
      <c r="Z3864" s="25" t="s">
        <v>74</v>
      </c>
      <c r="AA3864" s="25"/>
      <c r="AB3864" s="26"/>
      <c r="AC3864" s="31">
        <v>6.6392721742703067E-2</v>
      </c>
      <c r="AD3864" s="32"/>
      <c r="AE3864" s="32"/>
      <c r="AF3864" s="32"/>
      <c r="AG3864" s="33"/>
      <c r="AH3864" s="33"/>
      <c r="AI3864" s="33"/>
      <c r="AJ3864" s="27"/>
      <c r="AK3864" s="27"/>
      <c r="AL3864" s="27">
        <v>5.5776081424936388</v>
      </c>
      <c r="AM3864" s="27"/>
      <c r="AN3864" s="27">
        <v>0</v>
      </c>
      <c r="AO3864" s="28" t="s">
        <v>3869</v>
      </c>
      <c r="AP3864" s="29"/>
      <c r="AQ3864" s="29"/>
    </row>
    <row r="3865" spans="1:43" ht="12.65" customHeight="1">
      <c r="A3865" s="13" t="s">
        <v>214</v>
      </c>
      <c r="B3865" s="14" t="s">
        <v>3688</v>
      </c>
      <c r="C3865" s="13">
        <v>237</v>
      </c>
      <c r="D3865" s="13" t="s">
        <v>241</v>
      </c>
      <c r="E3865" s="15" t="s">
        <v>3341</v>
      </c>
      <c r="F3865" s="13">
        <v>5106</v>
      </c>
      <c r="G3865" s="13"/>
      <c r="H3865" s="16">
        <v>45897</v>
      </c>
      <c r="I3865" s="17">
        <v>45897</v>
      </c>
      <c r="J3865" s="18">
        <v>45897</v>
      </c>
      <c r="K3865" s="19">
        <v>0.39583333333333331</v>
      </c>
      <c r="L3865" s="19">
        <v>0.47916666666666669</v>
      </c>
      <c r="M3865" s="20">
        <v>0.47916666666666669</v>
      </c>
      <c r="N3865" s="19">
        <v>0.5625</v>
      </c>
      <c r="O3865" s="21">
        <v>8.3333333333333315E-2</v>
      </c>
      <c r="P3865" s="13" t="s">
        <v>50</v>
      </c>
      <c r="Q3865" s="13" t="s">
        <v>50</v>
      </c>
      <c r="R3865" s="13" t="s">
        <v>3339</v>
      </c>
      <c r="S3865" s="22" t="s">
        <v>31</v>
      </c>
      <c r="T3865" s="23" t="s">
        <v>52</v>
      </c>
      <c r="U3865" s="23" t="s">
        <v>50</v>
      </c>
      <c r="V3865" s="22" t="s">
        <v>67</v>
      </c>
      <c r="W3865" s="24" t="s">
        <v>133</v>
      </c>
      <c r="X3865" s="25" t="s">
        <v>77</v>
      </c>
      <c r="Y3865" s="25" t="s">
        <v>114</v>
      </c>
      <c r="Z3865" s="25" t="s">
        <v>83</v>
      </c>
      <c r="AA3865" s="25"/>
      <c r="AB3865" s="26"/>
      <c r="AC3865" s="31">
        <v>0.26154708565307266</v>
      </c>
      <c r="AD3865" s="32"/>
      <c r="AE3865" s="32"/>
      <c r="AF3865" s="32"/>
      <c r="AG3865" s="33"/>
      <c r="AH3865" s="33"/>
      <c r="AI3865" s="33"/>
      <c r="AJ3865" s="27"/>
      <c r="AK3865" s="27"/>
      <c r="AL3865" s="27">
        <v>5.5776081424936388</v>
      </c>
      <c r="AM3865" s="27"/>
      <c r="AN3865" s="27">
        <v>0</v>
      </c>
      <c r="AO3865" s="28" t="s">
        <v>3869</v>
      </c>
      <c r="AP3865" s="29"/>
      <c r="AQ3865" s="29"/>
    </row>
    <row r="3866" spans="1:43" ht="12.65" customHeight="1">
      <c r="A3866" s="13" t="s">
        <v>214</v>
      </c>
      <c r="B3866" s="14" t="s">
        <v>3688</v>
      </c>
      <c r="C3866" s="13">
        <v>237</v>
      </c>
      <c r="D3866" s="13" t="s">
        <v>2377</v>
      </c>
      <c r="E3866" s="15" t="s">
        <v>3341</v>
      </c>
      <c r="F3866" s="13">
        <v>5106</v>
      </c>
      <c r="G3866" s="13"/>
      <c r="H3866" s="16">
        <v>45897</v>
      </c>
      <c r="I3866" s="17">
        <v>45897</v>
      </c>
      <c r="J3866" s="18">
        <v>45897</v>
      </c>
      <c r="K3866" s="19">
        <v>0.47916666666666669</v>
      </c>
      <c r="L3866" s="19">
        <v>0.52083333333333337</v>
      </c>
      <c r="M3866" s="20">
        <v>0.5625</v>
      </c>
      <c r="N3866" s="19">
        <v>0.60416666666666663</v>
      </c>
      <c r="O3866" s="21">
        <v>4.166666666666663E-2</v>
      </c>
      <c r="P3866" s="13" t="s">
        <v>50</v>
      </c>
      <c r="Q3866" s="13" t="s">
        <v>50</v>
      </c>
      <c r="R3866" s="13" t="s">
        <v>3328</v>
      </c>
      <c r="S3866" s="22" t="s">
        <v>33</v>
      </c>
      <c r="T3866" s="23" t="s">
        <v>52</v>
      </c>
      <c r="U3866" s="23">
        <v>0</v>
      </c>
      <c r="V3866" s="22" t="s">
        <v>67</v>
      </c>
      <c r="W3866" s="24" t="s">
        <v>3677</v>
      </c>
      <c r="X3866" s="25" t="s">
        <v>50</v>
      </c>
      <c r="Y3866" s="25" t="s">
        <v>50</v>
      </c>
      <c r="Z3866" s="25" t="s">
        <v>50</v>
      </c>
      <c r="AA3866" s="25"/>
      <c r="AB3866" s="26"/>
      <c r="AC3866" s="31">
        <v>0.34872944753743024</v>
      </c>
      <c r="AD3866" s="32"/>
      <c r="AE3866" s="32"/>
      <c r="AF3866" s="32"/>
      <c r="AG3866" s="33"/>
      <c r="AH3866" s="33"/>
      <c r="AI3866" s="33"/>
      <c r="AJ3866" s="27"/>
      <c r="AK3866" s="27"/>
      <c r="AL3866" s="27">
        <v>5.5776081424936388</v>
      </c>
      <c r="AM3866" s="27"/>
      <c r="AN3866" s="27">
        <v>0</v>
      </c>
      <c r="AO3866" s="28" t="s">
        <v>3869</v>
      </c>
      <c r="AP3866" s="29"/>
      <c r="AQ3866" s="29"/>
    </row>
    <row r="3867" spans="1:43" ht="12.65" customHeight="1">
      <c r="A3867" s="13" t="s">
        <v>214</v>
      </c>
      <c r="B3867" s="14" t="s">
        <v>3688</v>
      </c>
      <c r="C3867" s="13">
        <v>237</v>
      </c>
      <c r="D3867" s="13" t="s">
        <v>241</v>
      </c>
      <c r="E3867" s="15" t="s">
        <v>3341</v>
      </c>
      <c r="F3867" s="13">
        <v>5106</v>
      </c>
      <c r="G3867" s="13"/>
      <c r="H3867" s="16">
        <v>45897</v>
      </c>
      <c r="I3867" s="17">
        <v>45897</v>
      </c>
      <c r="J3867" s="18">
        <v>45897</v>
      </c>
      <c r="K3867" s="19">
        <v>0.60416666666666663</v>
      </c>
      <c r="L3867" s="19">
        <v>0.6875</v>
      </c>
      <c r="M3867" s="20">
        <v>0.6875</v>
      </c>
      <c r="N3867" s="19">
        <v>0.77083333333333337</v>
      </c>
      <c r="O3867" s="21">
        <v>8.333333333333337E-2</v>
      </c>
      <c r="P3867" s="13" t="s">
        <v>50</v>
      </c>
      <c r="Q3867" s="13" t="s">
        <v>50</v>
      </c>
      <c r="R3867" s="13" t="s">
        <v>3358</v>
      </c>
      <c r="S3867" s="22" t="s">
        <v>31</v>
      </c>
      <c r="T3867" s="23" t="s">
        <v>52</v>
      </c>
      <c r="U3867" s="23" t="s">
        <v>50</v>
      </c>
      <c r="V3867" s="22" t="s">
        <v>67</v>
      </c>
      <c r="W3867" s="24" t="s">
        <v>157</v>
      </c>
      <c r="X3867" s="25" t="s">
        <v>70</v>
      </c>
      <c r="Y3867" s="25" t="s">
        <v>114</v>
      </c>
      <c r="Z3867" s="25" t="s">
        <v>58</v>
      </c>
      <c r="AA3867" s="25"/>
      <c r="AB3867" s="26"/>
      <c r="AC3867" s="31">
        <v>0.3621421185965622</v>
      </c>
      <c r="AD3867" s="32"/>
      <c r="AE3867" s="32"/>
      <c r="AF3867" s="32"/>
      <c r="AG3867" s="33"/>
      <c r="AH3867" s="33"/>
      <c r="AI3867" s="33"/>
      <c r="AJ3867" s="27"/>
      <c r="AK3867" s="27"/>
      <c r="AL3867" s="27">
        <v>5.5776081424936388</v>
      </c>
      <c r="AM3867" s="27"/>
      <c r="AN3867" s="27">
        <v>0</v>
      </c>
      <c r="AO3867" s="28" t="s">
        <v>3869</v>
      </c>
      <c r="AP3867" s="29"/>
      <c r="AQ3867" s="29"/>
    </row>
    <row r="3868" spans="1:43" ht="12.65" customHeight="1">
      <c r="A3868" s="13" t="s">
        <v>214</v>
      </c>
      <c r="B3868" s="14" t="s">
        <v>3688</v>
      </c>
      <c r="C3868" s="13">
        <v>237</v>
      </c>
      <c r="D3868" s="13" t="s">
        <v>241</v>
      </c>
      <c r="E3868" s="15" t="s">
        <v>3341</v>
      </c>
      <c r="F3868" s="13">
        <v>5106</v>
      </c>
      <c r="G3868" s="13"/>
      <c r="H3868" s="16">
        <v>45897</v>
      </c>
      <c r="I3868" s="17">
        <v>45897</v>
      </c>
      <c r="J3868" s="18">
        <v>45897</v>
      </c>
      <c r="K3868" s="19">
        <v>0.85416666666666663</v>
      </c>
      <c r="L3868" s="19">
        <v>0.9375</v>
      </c>
      <c r="M3868" s="20">
        <v>0.9375</v>
      </c>
      <c r="N3868" s="19">
        <v>2.0833333333333332E-2</v>
      </c>
      <c r="O3868" s="21">
        <v>8.3333333333333259E-2</v>
      </c>
      <c r="P3868" s="13" t="s">
        <v>50</v>
      </c>
      <c r="Q3868" s="13" t="s">
        <v>50</v>
      </c>
      <c r="R3868" s="13" t="s">
        <v>3359</v>
      </c>
      <c r="S3868" s="22" t="s">
        <v>31</v>
      </c>
      <c r="T3868" s="23" t="s">
        <v>211</v>
      </c>
      <c r="U3868" s="23" t="s">
        <v>50</v>
      </c>
      <c r="V3868" s="22" t="s">
        <v>212</v>
      </c>
      <c r="W3868" s="24" t="s">
        <v>209</v>
      </c>
      <c r="X3868" s="25" t="s">
        <v>117</v>
      </c>
      <c r="Y3868" s="25" t="s">
        <v>114</v>
      </c>
      <c r="Z3868" s="25" t="s">
        <v>83</v>
      </c>
      <c r="AA3868" s="25"/>
      <c r="AB3868" s="26"/>
      <c r="AC3868" s="31">
        <v>0.23472174353480887</v>
      </c>
      <c r="AD3868" s="32"/>
      <c r="AE3868" s="32"/>
      <c r="AF3868" s="32"/>
      <c r="AG3868" s="33"/>
      <c r="AH3868" s="33"/>
      <c r="AI3868" s="33"/>
      <c r="AJ3868" s="27"/>
      <c r="AK3868" s="27"/>
      <c r="AL3868" s="27">
        <v>6.9720101781170474</v>
      </c>
      <c r="AM3868" s="27"/>
      <c r="AN3868" s="27">
        <v>0</v>
      </c>
      <c r="AO3868" s="28" t="s">
        <v>3869</v>
      </c>
      <c r="AP3868" s="29"/>
      <c r="AQ3868" s="29"/>
    </row>
    <row r="3869" spans="1:43" ht="12.65" customHeight="1">
      <c r="A3869" s="13" t="s">
        <v>214</v>
      </c>
      <c r="B3869" s="14" t="s">
        <v>3688</v>
      </c>
      <c r="C3869" s="13">
        <v>237</v>
      </c>
      <c r="D3869" s="13" t="s">
        <v>241</v>
      </c>
      <c r="E3869" s="15" t="s">
        <v>3341</v>
      </c>
      <c r="F3869" s="13">
        <v>5106</v>
      </c>
      <c r="G3869" s="13"/>
      <c r="H3869" s="16">
        <v>45897</v>
      </c>
      <c r="I3869" s="17">
        <v>45898</v>
      </c>
      <c r="J3869" s="18">
        <v>45898</v>
      </c>
      <c r="K3869" s="19">
        <v>0.9375</v>
      </c>
      <c r="L3869" s="19">
        <v>2.0833333333333332E-2</v>
      </c>
      <c r="M3869" s="20">
        <v>2.0833333333333332E-2</v>
      </c>
      <c r="N3869" s="19">
        <v>0.10416666666666667</v>
      </c>
      <c r="O3869" s="21">
        <v>8.3333333333333343E-2</v>
      </c>
      <c r="P3869" s="13" t="s">
        <v>50</v>
      </c>
      <c r="Q3869" s="13" t="s">
        <v>50</v>
      </c>
      <c r="R3869" s="13" t="s">
        <v>3331</v>
      </c>
      <c r="S3869" s="22" t="s">
        <v>31</v>
      </c>
      <c r="T3869" s="23" t="s">
        <v>52</v>
      </c>
      <c r="U3869" s="23" t="s">
        <v>50</v>
      </c>
      <c r="V3869" s="22" t="s">
        <v>67</v>
      </c>
      <c r="W3869" s="24" t="s">
        <v>139</v>
      </c>
      <c r="X3869" s="25" t="s">
        <v>71</v>
      </c>
      <c r="Y3869" s="25" t="s">
        <v>114</v>
      </c>
      <c r="Z3869" s="25" t="s">
        <v>66</v>
      </c>
      <c r="AA3869" s="25"/>
      <c r="AB3869" s="26"/>
      <c r="AC3869" s="31">
        <v>0.18509486061602068</v>
      </c>
      <c r="AD3869" s="32"/>
      <c r="AE3869" s="32"/>
      <c r="AF3869" s="32"/>
      <c r="AG3869" s="33"/>
      <c r="AH3869" s="33"/>
      <c r="AI3869" s="33"/>
      <c r="AJ3869" s="27"/>
      <c r="AK3869" s="27"/>
      <c r="AL3869" s="27">
        <v>5.5776081424936388</v>
      </c>
      <c r="AM3869" s="27"/>
      <c r="AN3869" s="27">
        <v>0</v>
      </c>
      <c r="AO3869" s="28" t="s">
        <v>3869</v>
      </c>
      <c r="AP3869" s="29"/>
      <c r="AQ3869" s="29"/>
    </row>
    <row r="3870" spans="1:43" ht="12.65" customHeight="1">
      <c r="A3870" s="13" t="s">
        <v>214</v>
      </c>
      <c r="B3870" s="14" t="s">
        <v>3688</v>
      </c>
      <c r="C3870" s="13">
        <v>237</v>
      </c>
      <c r="D3870" s="13" t="s">
        <v>241</v>
      </c>
      <c r="E3870" s="15" t="s">
        <v>3341</v>
      </c>
      <c r="F3870" s="13">
        <v>5106</v>
      </c>
      <c r="G3870" s="13"/>
      <c r="H3870" s="16">
        <v>45898</v>
      </c>
      <c r="I3870" s="17">
        <v>45898</v>
      </c>
      <c r="J3870" s="18">
        <v>45898</v>
      </c>
      <c r="K3870" s="19">
        <v>0.39583333333333331</v>
      </c>
      <c r="L3870" s="19">
        <v>0.47916666666666669</v>
      </c>
      <c r="M3870" s="20">
        <v>0.47916666666666669</v>
      </c>
      <c r="N3870" s="19">
        <v>0.5625</v>
      </c>
      <c r="O3870" s="21">
        <v>8.3333333333333315E-2</v>
      </c>
      <c r="P3870" s="13" t="s">
        <v>50</v>
      </c>
      <c r="Q3870" s="13" t="s">
        <v>50</v>
      </c>
      <c r="R3870" s="13" t="s">
        <v>3355</v>
      </c>
      <c r="S3870" s="22" t="s">
        <v>31</v>
      </c>
      <c r="T3870" s="23" t="s">
        <v>52</v>
      </c>
      <c r="U3870" s="23" t="s">
        <v>50</v>
      </c>
      <c r="V3870" s="22" t="s">
        <v>67</v>
      </c>
      <c r="W3870" s="24" t="s">
        <v>141</v>
      </c>
      <c r="X3870" s="25" t="s">
        <v>54</v>
      </c>
      <c r="Y3870" s="25" t="s">
        <v>114</v>
      </c>
      <c r="Z3870" s="25" t="s">
        <v>74</v>
      </c>
      <c r="AA3870" s="25"/>
      <c r="AB3870" s="26"/>
      <c r="AC3870" s="31">
        <v>0.28770179421837999</v>
      </c>
      <c r="AD3870" s="32"/>
      <c r="AE3870" s="32"/>
      <c r="AF3870" s="32"/>
      <c r="AG3870" s="33"/>
      <c r="AH3870" s="33"/>
      <c r="AI3870" s="33"/>
      <c r="AJ3870" s="27"/>
      <c r="AK3870" s="27"/>
      <c r="AL3870" s="27">
        <v>5.5776081424936388</v>
      </c>
      <c r="AM3870" s="27"/>
      <c r="AN3870" s="27">
        <v>0</v>
      </c>
      <c r="AO3870" s="28" t="s">
        <v>3869</v>
      </c>
      <c r="AP3870" s="29"/>
      <c r="AQ3870" s="29"/>
    </row>
    <row r="3871" spans="1:43" ht="12.65" customHeight="1">
      <c r="A3871" s="13" t="s">
        <v>214</v>
      </c>
      <c r="B3871" s="14" t="s">
        <v>3688</v>
      </c>
      <c r="C3871" s="13">
        <v>237</v>
      </c>
      <c r="D3871" s="13" t="s">
        <v>2377</v>
      </c>
      <c r="E3871" s="15" t="s">
        <v>3341</v>
      </c>
      <c r="F3871" s="13">
        <v>5106</v>
      </c>
      <c r="G3871" s="13"/>
      <c r="H3871" s="16">
        <v>45898</v>
      </c>
      <c r="I3871" s="17">
        <v>45898</v>
      </c>
      <c r="J3871" s="18">
        <v>45898</v>
      </c>
      <c r="K3871" s="19">
        <v>0.47916666666666669</v>
      </c>
      <c r="L3871" s="19">
        <v>0.52083333333333337</v>
      </c>
      <c r="M3871" s="20">
        <v>0.5625</v>
      </c>
      <c r="N3871" s="19">
        <v>0.60416666666666663</v>
      </c>
      <c r="O3871" s="21">
        <v>4.166666666666663E-2</v>
      </c>
      <c r="P3871" s="13" t="s">
        <v>50</v>
      </c>
      <c r="Q3871" s="13" t="s">
        <v>50</v>
      </c>
      <c r="R3871" s="13" t="s">
        <v>3347</v>
      </c>
      <c r="S3871" s="22" t="s">
        <v>33</v>
      </c>
      <c r="T3871" s="23" t="s">
        <v>52</v>
      </c>
      <c r="U3871" s="23">
        <v>0</v>
      </c>
      <c r="V3871" s="22" t="s">
        <v>68</v>
      </c>
      <c r="W3871" s="24" t="s">
        <v>3677</v>
      </c>
      <c r="X3871" s="25" t="s">
        <v>50</v>
      </c>
      <c r="Y3871" s="25" t="s">
        <v>50</v>
      </c>
      <c r="Z3871" s="25" t="s">
        <v>50</v>
      </c>
      <c r="AA3871" s="25"/>
      <c r="AB3871" s="26"/>
      <c r="AC3871" s="31">
        <v>0.34872944753743024</v>
      </c>
      <c r="AD3871" s="32"/>
      <c r="AE3871" s="32"/>
      <c r="AF3871" s="32"/>
      <c r="AG3871" s="33"/>
      <c r="AH3871" s="33"/>
      <c r="AI3871" s="33"/>
      <c r="AJ3871" s="27"/>
      <c r="AK3871" s="27"/>
      <c r="AL3871" s="27">
        <v>5.5776081424936388</v>
      </c>
      <c r="AM3871" s="27"/>
      <c r="AN3871" s="27">
        <v>0</v>
      </c>
      <c r="AO3871" s="28" t="s">
        <v>3869</v>
      </c>
      <c r="AP3871" s="29"/>
      <c r="AQ3871" s="29"/>
    </row>
    <row r="3872" spans="1:43" ht="12.65" customHeight="1">
      <c r="A3872" s="13" t="s">
        <v>214</v>
      </c>
      <c r="B3872" s="14" t="s">
        <v>3688</v>
      </c>
      <c r="C3872" s="13">
        <v>237</v>
      </c>
      <c r="D3872" s="13" t="s">
        <v>241</v>
      </c>
      <c r="E3872" s="15" t="s">
        <v>3341</v>
      </c>
      <c r="F3872" s="13">
        <v>5106</v>
      </c>
      <c r="G3872" s="13"/>
      <c r="H3872" s="16">
        <v>45898</v>
      </c>
      <c r="I3872" s="17">
        <v>45898</v>
      </c>
      <c r="J3872" s="18">
        <v>45898</v>
      </c>
      <c r="K3872" s="19">
        <v>0.85416666666666663</v>
      </c>
      <c r="L3872" s="19">
        <v>0.9375</v>
      </c>
      <c r="M3872" s="20">
        <v>0.9375</v>
      </c>
      <c r="N3872" s="19">
        <v>2.0833333333333332E-2</v>
      </c>
      <c r="O3872" s="21">
        <v>8.3333333333333259E-2</v>
      </c>
      <c r="P3872" s="13" t="s">
        <v>50</v>
      </c>
      <c r="Q3872" s="13" t="s">
        <v>50</v>
      </c>
      <c r="R3872" s="13" t="s">
        <v>3334</v>
      </c>
      <c r="S3872" s="22" t="s">
        <v>31</v>
      </c>
      <c r="T3872" s="23" t="s">
        <v>211</v>
      </c>
      <c r="U3872" s="23" t="s">
        <v>50</v>
      </c>
      <c r="V3872" s="22" t="s">
        <v>212</v>
      </c>
      <c r="W3872" s="24" t="s">
        <v>210</v>
      </c>
      <c r="X3872" s="25" t="s">
        <v>130</v>
      </c>
      <c r="Y3872" s="25" t="s">
        <v>114</v>
      </c>
      <c r="Z3872" s="25" t="s">
        <v>71</v>
      </c>
      <c r="AA3872" s="25"/>
      <c r="AB3872" s="26"/>
      <c r="AC3872" s="31">
        <v>0.64380821083833284</v>
      </c>
      <c r="AD3872" s="32"/>
      <c r="AE3872" s="32"/>
      <c r="AF3872" s="32"/>
      <c r="AG3872" s="33"/>
      <c r="AH3872" s="33"/>
      <c r="AI3872" s="33"/>
      <c r="AJ3872" s="27"/>
      <c r="AK3872" s="27"/>
      <c r="AL3872" s="27">
        <v>6.9720101781170474</v>
      </c>
      <c r="AM3872" s="27"/>
      <c r="AN3872" s="27">
        <v>0</v>
      </c>
      <c r="AO3872" s="28" t="s">
        <v>3869</v>
      </c>
      <c r="AP3872" s="29"/>
      <c r="AQ3872" s="29"/>
    </row>
    <row r="3873" spans="1:43" ht="12.65" customHeight="1">
      <c r="A3873" s="13" t="s">
        <v>214</v>
      </c>
      <c r="B3873" s="14" t="s">
        <v>3688</v>
      </c>
      <c r="C3873" s="13">
        <v>237</v>
      </c>
      <c r="D3873" s="13" t="s">
        <v>2377</v>
      </c>
      <c r="E3873" s="15" t="s">
        <v>3341</v>
      </c>
      <c r="F3873" s="13">
        <v>5106</v>
      </c>
      <c r="G3873" s="13"/>
      <c r="H3873" s="16">
        <v>45899</v>
      </c>
      <c r="I3873" s="17">
        <v>45899</v>
      </c>
      <c r="J3873" s="18">
        <v>45899</v>
      </c>
      <c r="K3873" s="19">
        <v>0.52083333333333337</v>
      </c>
      <c r="L3873" s="19">
        <v>0.5625</v>
      </c>
      <c r="M3873" s="20">
        <v>0.60416666666666663</v>
      </c>
      <c r="N3873" s="19">
        <v>0.64583333333333337</v>
      </c>
      <c r="O3873" s="21">
        <v>4.1666666666666741E-2</v>
      </c>
      <c r="P3873" s="13" t="s">
        <v>50</v>
      </c>
      <c r="Q3873" s="13" t="s">
        <v>50</v>
      </c>
      <c r="R3873" s="13" t="s">
        <v>3333</v>
      </c>
      <c r="S3873" s="22" t="s">
        <v>33</v>
      </c>
      <c r="T3873" s="23" t="s">
        <v>52</v>
      </c>
      <c r="U3873" s="23">
        <v>0</v>
      </c>
      <c r="V3873" s="22" t="s">
        <v>68</v>
      </c>
      <c r="W3873" s="24" t="s">
        <v>3677</v>
      </c>
      <c r="X3873" s="25" t="s">
        <v>50</v>
      </c>
      <c r="Y3873" s="25" t="s">
        <v>50</v>
      </c>
      <c r="Z3873" s="25" t="s">
        <v>50</v>
      </c>
      <c r="AA3873" s="25"/>
      <c r="AB3873" s="26"/>
      <c r="AC3873" s="31">
        <v>0.36708362898676872</v>
      </c>
      <c r="AD3873" s="32"/>
      <c r="AE3873" s="32"/>
      <c r="AF3873" s="32"/>
      <c r="AG3873" s="33"/>
      <c r="AH3873" s="33"/>
      <c r="AI3873" s="33"/>
      <c r="AJ3873" s="27"/>
      <c r="AK3873" s="27"/>
      <c r="AL3873" s="27">
        <v>7.2508905852417298</v>
      </c>
      <c r="AM3873" s="27"/>
      <c r="AN3873" s="27">
        <v>0</v>
      </c>
      <c r="AO3873" s="28" t="s">
        <v>3869</v>
      </c>
      <c r="AP3873" s="29"/>
      <c r="AQ3873" s="29"/>
    </row>
    <row r="3874" spans="1:43" ht="12.65" customHeight="1">
      <c r="A3874" s="13" t="s">
        <v>214</v>
      </c>
      <c r="B3874" s="14" t="s">
        <v>3688</v>
      </c>
      <c r="C3874" s="13">
        <v>237</v>
      </c>
      <c r="D3874" s="13" t="s">
        <v>2377</v>
      </c>
      <c r="E3874" s="15" t="s">
        <v>3341</v>
      </c>
      <c r="F3874" s="13">
        <v>5106</v>
      </c>
      <c r="G3874" s="13"/>
      <c r="H3874" s="16">
        <v>45899</v>
      </c>
      <c r="I3874" s="17">
        <v>45899</v>
      </c>
      <c r="J3874" s="18">
        <v>45899</v>
      </c>
      <c r="K3874" s="19">
        <v>0.72916666666666663</v>
      </c>
      <c r="L3874" s="19">
        <v>0.8125</v>
      </c>
      <c r="M3874" s="20">
        <v>0.8125</v>
      </c>
      <c r="N3874" s="19">
        <v>0.89583333333333337</v>
      </c>
      <c r="O3874" s="21">
        <v>8.333333333333337E-2</v>
      </c>
      <c r="P3874" s="13" t="s">
        <v>50</v>
      </c>
      <c r="Q3874" s="13" t="s">
        <v>50</v>
      </c>
      <c r="R3874" s="13" t="s">
        <v>3360</v>
      </c>
      <c r="S3874" s="22" t="s">
        <v>33</v>
      </c>
      <c r="T3874" s="23" t="s">
        <v>52</v>
      </c>
      <c r="U3874" s="23">
        <v>0</v>
      </c>
      <c r="V3874" s="22" t="s">
        <v>68</v>
      </c>
      <c r="W3874" s="24" t="s">
        <v>3677</v>
      </c>
      <c r="X3874" s="25" t="s">
        <v>50</v>
      </c>
      <c r="Y3874" s="25" t="s">
        <v>50</v>
      </c>
      <c r="Z3874" s="25" t="s">
        <v>50</v>
      </c>
      <c r="AA3874" s="25"/>
      <c r="AB3874" s="26"/>
      <c r="AC3874" s="31">
        <v>0.5647440445950288</v>
      </c>
      <c r="AD3874" s="32"/>
      <c r="AE3874" s="32"/>
      <c r="AF3874" s="32"/>
      <c r="AG3874" s="33"/>
      <c r="AH3874" s="33"/>
      <c r="AI3874" s="33"/>
      <c r="AJ3874" s="27"/>
      <c r="AK3874" s="27"/>
      <c r="AL3874" s="27">
        <v>9.0636132315521607</v>
      </c>
      <c r="AM3874" s="27"/>
      <c r="AN3874" s="27">
        <v>0</v>
      </c>
      <c r="AO3874" s="28" t="s">
        <v>3869</v>
      </c>
      <c r="AP3874" s="29"/>
      <c r="AQ3874" s="29"/>
    </row>
    <row r="3875" spans="1:43" ht="12.65" customHeight="1">
      <c r="A3875" s="13" t="s">
        <v>214</v>
      </c>
      <c r="B3875" s="14" t="s">
        <v>3688</v>
      </c>
      <c r="C3875" s="13">
        <v>237</v>
      </c>
      <c r="D3875" s="13" t="s">
        <v>2377</v>
      </c>
      <c r="E3875" s="15" t="s">
        <v>3341</v>
      </c>
      <c r="F3875" s="13">
        <v>5106</v>
      </c>
      <c r="G3875" s="13"/>
      <c r="H3875" s="16">
        <v>45900</v>
      </c>
      <c r="I3875" s="17">
        <v>45900</v>
      </c>
      <c r="J3875" s="18">
        <v>45900</v>
      </c>
      <c r="K3875" s="19">
        <v>0.72916666666666663</v>
      </c>
      <c r="L3875" s="19">
        <v>0.8125</v>
      </c>
      <c r="M3875" s="20">
        <v>0.8125</v>
      </c>
      <c r="N3875" s="19">
        <v>0.89583333333333337</v>
      </c>
      <c r="O3875" s="21">
        <v>8.333333333333337E-2</v>
      </c>
      <c r="P3875" s="13" t="s">
        <v>50</v>
      </c>
      <c r="Q3875" s="13" t="s">
        <v>50</v>
      </c>
      <c r="R3875" s="13" t="s">
        <v>3347</v>
      </c>
      <c r="S3875" s="22" t="s">
        <v>33</v>
      </c>
      <c r="T3875" s="23" t="s">
        <v>52</v>
      </c>
      <c r="U3875" s="23">
        <v>0</v>
      </c>
      <c r="V3875" s="22" t="s">
        <v>68</v>
      </c>
      <c r="W3875" s="24" t="s">
        <v>3677</v>
      </c>
      <c r="X3875" s="25" t="s">
        <v>50</v>
      </c>
      <c r="Y3875" s="25" t="s">
        <v>50</v>
      </c>
      <c r="Z3875" s="25" t="s">
        <v>50</v>
      </c>
      <c r="AA3875" s="25"/>
      <c r="AB3875" s="26"/>
      <c r="AC3875" s="31">
        <v>0.5647440445950288</v>
      </c>
      <c r="AD3875" s="32"/>
      <c r="AE3875" s="32"/>
      <c r="AF3875" s="32"/>
      <c r="AG3875" s="33"/>
      <c r="AH3875" s="33"/>
      <c r="AI3875" s="33"/>
      <c r="AJ3875" s="27"/>
      <c r="AK3875" s="27"/>
      <c r="AL3875" s="27">
        <v>9.0636132315521607</v>
      </c>
      <c r="AM3875" s="27"/>
      <c r="AN3875" s="27">
        <v>0</v>
      </c>
      <c r="AO3875" s="28" t="s">
        <v>3869</v>
      </c>
      <c r="AP3875" s="29"/>
      <c r="AQ3875" s="29"/>
    </row>
    <row r="3876" spans="1:43" ht="12.65" customHeight="1">
      <c r="A3876" s="13" t="s">
        <v>214</v>
      </c>
      <c r="B3876" s="14" t="s">
        <v>3688</v>
      </c>
      <c r="C3876" s="13">
        <v>237</v>
      </c>
      <c r="D3876" s="13" t="s">
        <v>241</v>
      </c>
      <c r="E3876" s="15" t="s">
        <v>3341</v>
      </c>
      <c r="F3876" s="13">
        <v>5106</v>
      </c>
      <c r="G3876" s="13"/>
      <c r="H3876" s="16">
        <v>45900</v>
      </c>
      <c r="I3876" s="17">
        <v>45901</v>
      </c>
      <c r="J3876" s="18">
        <v>45901</v>
      </c>
      <c r="K3876" s="19">
        <v>0.9375</v>
      </c>
      <c r="L3876" s="19">
        <v>2.0833333333333332E-2</v>
      </c>
      <c r="M3876" s="20">
        <v>2.0833333333333332E-2</v>
      </c>
      <c r="N3876" s="19">
        <v>0.10416666666666667</v>
      </c>
      <c r="O3876" s="21">
        <v>8.3333333333333343E-2</v>
      </c>
      <c r="P3876" s="13" t="s">
        <v>50</v>
      </c>
      <c r="Q3876" s="13" t="s">
        <v>50</v>
      </c>
      <c r="R3876" s="13" t="s">
        <v>3335</v>
      </c>
      <c r="S3876" s="22" t="s">
        <v>31</v>
      </c>
      <c r="T3876" s="23" t="s">
        <v>52</v>
      </c>
      <c r="U3876" s="23" t="s">
        <v>50</v>
      </c>
      <c r="V3876" s="22" t="s">
        <v>68</v>
      </c>
      <c r="W3876" s="24" t="s">
        <v>158</v>
      </c>
      <c r="X3876" s="25" t="s">
        <v>58</v>
      </c>
      <c r="Y3876" s="25" t="s">
        <v>114</v>
      </c>
      <c r="Z3876" s="25" t="s">
        <v>84</v>
      </c>
      <c r="AA3876" s="25"/>
      <c r="AB3876" s="26"/>
      <c r="AC3876" s="31">
        <v>7.041652306044266E-2</v>
      </c>
      <c r="AD3876" s="32"/>
      <c r="AE3876" s="32"/>
      <c r="AF3876" s="32"/>
      <c r="AG3876" s="33"/>
      <c r="AH3876" s="33"/>
      <c r="AI3876" s="33"/>
      <c r="AJ3876" s="27"/>
      <c r="AK3876" s="27"/>
      <c r="AL3876" s="27">
        <v>5.5776081424936388</v>
      </c>
      <c r="AM3876" s="27"/>
      <c r="AN3876" s="27">
        <v>0</v>
      </c>
      <c r="AO3876" s="28" t="s">
        <v>3869</v>
      </c>
      <c r="AP3876" s="29"/>
      <c r="AQ3876" s="29"/>
    </row>
    <row r="3877" spans="1:43" ht="12.65" customHeight="1">
      <c r="A3877" s="13" t="s">
        <v>214</v>
      </c>
      <c r="B3877" s="14" t="s">
        <v>3688</v>
      </c>
      <c r="C3877" s="13">
        <v>237</v>
      </c>
      <c r="D3877" s="13" t="s">
        <v>241</v>
      </c>
      <c r="E3877" s="15" t="s">
        <v>3361</v>
      </c>
      <c r="F3877" s="13">
        <v>39024</v>
      </c>
      <c r="G3877" s="13"/>
      <c r="H3877" s="16">
        <v>45882</v>
      </c>
      <c r="I3877" s="17">
        <v>45882</v>
      </c>
      <c r="J3877" s="18">
        <v>45882</v>
      </c>
      <c r="K3877" s="19">
        <v>0.16686342592592593</v>
      </c>
      <c r="L3877" s="19">
        <v>0.20577546296296295</v>
      </c>
      <c r="M3877" s="20">
        <v>0.25019675925925927</v>
      </c>
      <c r="N3877" s="19">
        <v>0.28910879629629627</v>
      </c>
      <c r="O3877" s="21">
        <v>3.8912037037036995E-2</v>
      </c>
      <c r="P3877" s="13" t="s">
        <v>755</v>
      </c>
      <c r="Q3877" s="13" t="s">
        <v>756</v>
      </c>
      <c r="R3877" s="13" t="s">
        <v>757</v>
      </c>
      <c r="S3877" s="22" t="s">
        <v>33</v>
      </c>
      <c r="T3877" s="23" t="s">
        <v>52</v>
      </c>
      <c r="U3877" s="23">
        <v>0</v>
      </c>
      <c r="V3877" s="22" t="s">
        <v>67</v>
      </c>
      <c r="W3877" s="24" t="s">
        <v>3677</v>
      </c>
      <c r="X3877" s="25" t="s">
        <v>50</v>
      </c>
      <c r="Y3877" s="25" t="s">
        <v>50</v>
      </c>
      <c r="Z3877" s="25" t="s">
        <v>50</v>
      </c>
      <c r="AA3877" s="25"/>
      <c r="AB3877" s="26"/>
      <c r="AC3877" s="31">
        <v>1.5281309441983131</v>
      </c>
      <c r="AD3877" s="32"/>
      <c r="AE3877" s="32"/>
      <c r="AF3877" s="32"/>
      <c r="AG3877" s="33"/>
      <c r="AH3877" s="33"/>
      <c r="AI3877" s="33"/>
      <c r="AJ3877" s="27"/>
      <c r="AK3877" s="27"/>
      <c r="AL3877" s="27">
        <v>4</v>
      </c>
      <c r="AM3877" s="27"/>
      <c r="AN3877" s="27">
        <v>0</v>
      </c>
      <c r="AO3877" s="28" t="s">
        <v>3870</v>
      </c>
      <c r="AP3877" s="29"/>
      <c r="AQ3877" s="29"/>
    </row>
    <row r="3878" spans="1:43" ht="12.65" customHeight="1">
      <c r="A3878" s="13" t="s">
        <v>214</v>
      </c>
      <c r="B3878" s="14" t="s">
        <v>3688</v>
      </c>
      <c r="C3878" s="13">
        <v>237</v>
      </c>
      <c r="D3878" s="13" t="s">
        <v>241</v>
      </c>
      <c r="E3878" s="15" t="s">
        <v>3361</v>
      </c>
      <c r="F3878" s="13">
        <v>39024</v>
      </c>
      <c r="G3878" s="13"/>
      <c r="H3878" s="16">
        <v>45885</v>
      </c>
      <c r="I3878" s="17">
        <v>45885</v>
      </c>
      <c r="J3878" s="18">
        <v>45885</v>
      </c>
      <c r="K3878" s="19">
        <v>0.66609953703703695</v>
      </c>
      <c r="L3878" s="19">
        <v>0.74831018518518522</v>
      </c>
      <c r="M3878" s="20">
        <v>0.74943287037037032</v>
      </c>
      <c r="N3878" s="19">
        <v>0.83164351851851848</v>
      </c>
      <c r="O3878" s="21">
        <v>8.2210648148148158E-2</v>
      </c>
      <c r="P3878" s="13" t="s">
        <v>1118</v>
      </c>
      <c r="Q3878" s="13" t="s">
        <v>601</v>
      </c>
      <c r="R3878" s="13" t="s">
        <v>1119</v>
      </c>
      <c r="S3878" s="22" t="s">
        <v>29</v>
      </c>
      <c r="T3878" s="23" t="s">
        <v>211</v>
      </c>
      <c r="U3878" s="23" t="s">
        <v>50</v>
      </c>
      <c r="V3878" s="22" t="s">
        <v>212</v>
      </c>
      <c r="W3878" s="24" t="s">
        <v>180</v>
      </c>
      <c r="X3878" s="25" t="s">
        <v>123</v>
      </c>
      <c r="Y3878" s="25" t="s">
        <v>114</v>
      </c>
      <c r="Z3878" s="25" t="s">
        <v>72</v>
      </c>
      <c r="AA3878" s="25"/>
      <c r="AB3878" s="26"/>
      <c r="AC3878" s="31">
        <v>0.39864285500825558</v>
      </c>
      <c r="AD3878" s="32"/>
      <c r="AE3878" s="32"/>
      <c r="AF3878" s="32"/>
      <c r="AG3878" s="33"/>
      <c r="AH3878" s="33"/>
      <c r="AI3878" s="33"/>
      <c r="AJ3878" s="27"/>
      <c r="AK3878" s="27"/>
      <c r="AL3878" s="27">
        <v>12.479999999999999</v>
      </c>
      <c r="AM3878" s="27"/>
      <c r="AN3878" s="27">
        <v>0</v>
      </c>
      <c r="AO3878" s="28" t="s">
        <v>3870</v>
      </c>
      <c r="AP3878" s="29"/>
      <c r="AQ3878" s="29"/>
    </row>
    <row r="3879" spans="1:43" ht="12.65" customHeight="1">
      <c r="A3879" s="13" t="s">
        <v>214</v>
      </c>
      <c r="B3879" s="14" t="s">
        <v>3688</v>
      </c>
      <c r="C3879" s="13">
        <v>237</v>
      </c>
      <c r="D3879" s="13" t="s">
        <v>241</v>
      </c>
      <c r="E3879" s="15" t="s">
        <v>3361</v>
      </c>
      <c r="F3879" s="13">
        <v>39024</v>
      </c>
      <c r="G3879" s="13"/>
      <c r="H3879" s="16">
        <v>45885</v>
      </c>
      <c r="I3879" s="17">
        <v>45886</v>
      </c>
      <c r="J3879" s="18">
        <v>45886</v>
      </c>
      <c r="K3879" s="19">
        <v>0.92650462962962954</v>
      </c>
      <c r="L3879" s="19">
        <v>0.9974884259259259</v>
      </c>
      <c r="M3879" s="20">
        <v>9.8379629629629633E-3</v>
      </c>
      <c r="N3879" s="19">
        <v>8.0821759259259246E-2</v>
      </c>
      <c r="O3879" s="21">
        <v>7.0983796296296281E-2</v>
      </c>
      <c r="P3879" s="13" t="s">
        <v>1782</v>
      </c>
      <c r="Q3879" s="13" t="s">
        <v>611</v>
      </c>
      <c r="R3879" s="13" t="s">
        <v>1783</v>
      </c>
      <c r="S3879" s="22" t="s">
        <v>31</v>
      </c>
      <c r="T3879" s="23" t="s">
        <v>97</v>
      </c>
      <c r="U3879" s="23" t="s">
        <v>50</v>
      </c>
      <c r="V3879" s="22" t="s">
        <v>3880</v>
      </c>
      <c r="W3879" s="24" t="s">
        <v>3659</v>
      </c>
      <c r="X3879" s="25" t="s">
        <v>83</v>
      </c>
      <c r="Y3879" s="25" t="s">
        <v>114</v>
      </c>
      <c r="Z3879" s="25" t="s">
        <v>71</v>
      </c>
      <c r="AA3879" s="25"/>
      <c r="AB3879" s="26"/>
      <c r="AC3879" s="31">
        <v>0.79728571001651116</v>
      </c>
      <c r="AD3879" s="32"/>
      <c r="AE3879" s="32"/>
      <c r="AF3879" s="32"/>
      <c r="AG3879" s="33"/>
      <c r="AH3879" s="33"/>
      <c r="AI3879" s="33"/>
      <c r="AJ3879" s="27"/>
      <c r="AK3879" s="27"/>
      <c r="AL3879" s="27">
        <v>5.2</v>
      </c>
      <c r="AM3879" s="27"/>
      <c r="AN3879" s="27">
        <v>0</v>
      </c>
      <c r="AO3879" s="28" t="s">
        <v>3870</v>
      </c>
      <c r="AP3879" s="29"/>
      <c r="AQ3879" s="29"/>
    </row>
    <row r="3880" spans="1:43" ht="12.65" customHeight="1">
      <c r="A3880" s="13" t="s">
        <v>214</v>
      </c>
      <c r="B3880" s="14" t="s">
        <v>3688</v>
      </c>
      <c r="C3880" s="13">
        <v>237</v>
      </c>
      <c r="D3880" s="13" t="s">
        <v>241</v>
      </c>
      <c r="E3880" s="15" t="s">
        <v>3361</v>
      </c>
      <c r="F3880" s="13">
        <v>39024</v>
      </c>
      <c r="G3880" s="13"/>
      <c r="H3880" s="16">
        <v>45886</v>
      </c>
      <c r="I3880" s="17">
        <v>45886</v>
      </c>
      <c r="J3880" s="18">
        <v>45886</v>
      </c>
      <c r="K3880" s="19">
        <v>0.36524305555555553</v>
      </c>
      <c r="L3880" s="19">
        <v>0.45363425925925926</v>
      </c>
      <c r="M3880" s="20">
        <v>0.4485763888888889</v>
      </c>
      <c r="N3880" s="19">
        <v>0.53696759259259252</v>
      </c>
      <c r="O3880" s="21">
        <v>8.8391203703703625E-2</v>
      </c>
      <c r="P3880" s="13" t="s">
        <v>1782</v>
      </c>
      <c r="Q3880" s="13" t="s">
        <v>611</v>
      </c>
      <c r="R3880" s="13" t="s">
        <v>1783</v>
      </c>
      <c r="S3880" s="22" t="s">
        <v>31</v>
      </c>
      <c r="T3880" s="23" t="s">
        <v>97</v>
      </c>
      <c r="U3880" s="23" t="s">
        <v>50</v>
      </c>
      <c r="V3880" s="22" t="s">
        <v>3880</v>
      </c>
      <c r="W3880" s="24" t="s">
        <v>3659</v>
      </c>
      <c r="X3880" s="25" t="s">
        <v>83</v>
      </c>
      <c r="Y3880" s="25" t="s">
        <v>114</v>
      </c>
      <c r="Z3880" s="25" t="s">
        <v>71</v>
      </c>
      <c r="AA3880" s="25"/>
      <c r="AB3880" s="26"/>
      <c r="AC3880" s="31">
        <v>0.13288095166941855</v>
      </c>
      <c r="AD3880" s="32"/>
      <c r="AE3880" s="32"/>
      <c r="AF3880" s="32"/>
      <c r="AG3880" s="33"/>
      <c r="AH3880" s="33"/>
      <c r="AI3880" s="33"/>
      <c r="AJ3880" s="27"/>
      <c r="AK3880" s="27"/>
      <c r="AL3880" s="27">
        <v>5.2</v>
      </c>
      <c r="AM3880" s="27"/>
      <c r="AN3880" s="27">
        <v>0</v>
      </c>
      <c r="AO3880" s="28" t="s">
        <v>3870</v>
      </c>
      <c r="AP3880" s="29"/>
      <c r="AQ3880" s="29"/>
    </row>
    <row r="3881" spans="1:43" ht="12.65" customHeight="1">
      <c r="A3881" s="13" t="s">
        <v>214</v>
      </c>
      <c r="B3881" s="14" t="s">
        <v>3688</v>
      </c>
      <c r="C3881" s="13">
        <v>237</v>
      </c>
      <c r="D3881" s="13" t="s">
        <v>241</v>
      </c>
      <c r="E3881" s="15" t="s">
        <v>3361</v>
      </c>
      <c r="F3881" s="13">
        <v>39024</v>
      </c>
      <c r="G3881" s="13"/>
      <c r="H3881" s="16">
        <v>45886</v>
      </c>
      <c r="I3881" s="17">
        <v>45886</v>
      </c>
      <c r="J3881" s="18">
        <v>45886</v>
      </c>
      <c r="K3881" s="19">
        <v>0.55903935185185183</v>
      </c>
      <c r="L3881" s="19">
        <v>0.6726967592592592</v>
      </c>
      <c r="M3881" s="20">
        <v>0.6423726851851852</v>
      </c>
      <c r="N3881" s="19">
        <v>0.75603009259259257</v>
      </c>
      <c r="O3881" s="21">
        <v>0.11365740740740737</v>
      </c>
      <c r="P3881" s="13" t="s">
        <v>1115</v>
      </c>
      <c r="Q3881" s="13" t="s">
        <v>1116</v>
      </c>
      <c r="R3881" s="13" t="s">
        <v>1117</v>
      </c>
      <c r="S3881" s="22" t="s">
        <v>29</v>
      </c>
      <c r="T3881" s="23" t="s">
        <v>211</v>
      </c>
      <c r="U3881" s="23" t="s">
        <v>50</v>
      </c>
      <c r="V3881" s="22" t="s">
        <v>212</v>
      </c>
      <c r="W3881" s="24" t="s">
        <v>188</v>
      </c>
      <c r="X3881" s="25" t="s">
        <v>189</v>
      </c>
      <c r="Y3881" s="25" t="s">
        <v>114</v>
      </c>
      <c r="Z3881" s="25" t="s">
        <v>55</v>
      </c>
      <c r="AA3881" s="25"/>
      <c r="AB3881" s="26"/>
      <c r="AC3881" s="31">
        <v>1.4616904683636041</v>
      </c>
      <c r="AD3881" s="32"/>
      <c r="AE3881" s="32"/>
      <c r="AF3881" s="32"/>
      <c r="AG3881" s="33"/>
      <c r="AH3881" s="33"/>
      <c r="AI3881" s="33"/>
      <c r="AJ3881" s="27"/>
      <c r="AK3881" s="27"/>
      <c r="AL3881" s="27">
        <v>12.479999999999999</v>
      </c>
      <c r="AM3881" s="27"/>
      <c r="AN3881" s="27">
        <v>0</v>
      </c>
      <c r="AO3881" s="28" t="s">
        <v>3870</v>
      </c>
      <c r="AP3881" s="29"/>
      <c r="AQ3881" s="29"/>
    </row>
    <row r="3882" spans="1:43" ht="12.65" customHeight="1">
      <c r="A3882" s="13" t="s">
        <v>214</v>
      </c>
      <c r="B3882" s="14" t="s">
        <v>3688</v>
      </c>
      <c r="C3882" s="13">
        <v>237</v>
      </c>
      <c r="D3882" s="13" t="s">
        <v>241</v>
      </c>
      <c r="E3882" s="15" t="s">
        <v>3361</v>
      </c>
      <c r="F3882" s="13">
        <v>39024</v>
      </c>
      <c r="G3882" s="13"/>
      <c r="H3882" s="16">
        <v>45886</v>
      </c>
      <c r="I3882" s="17">
        <v>45886</v>
      </c>
      <c r="J3882" s="18">
        <v>45886</v>
      </c>
      <c r="K3882" s="19">
        <v>0.67369212962962954</v>
      </c>
      <c r="L3882" s="19">
        <v>0.74754629629629632</v>
      </c>
      <c r="M3882" s="20">
        <v>0.75702546296296291</v>
      </c>
      <c r="N3882" s="19">
        <v>0.83087962962962958</v>
      </c>
      <c r="O3882" s="21">
        <v>7.3854166666666665E-2</v>
      </c>
      <c r="P3882" s="13" t="s">
        <v>1533</v>
      </c>
      <c r="Q3882" s="13" t="s">
        <v>1534</v>
      </c>
      <c r="R3882" s="13" t="s">
        <v>1535</v>
      </c>
      <c r="S3882" s="22" t="s">
        <v>29</v>
      </c>
      <c r="T3882" s="23" t="s">
        <v>211</v>
      </c>
      <c r="U3882" s="23" t="s">
        <v>50</v>
      </c>
      <c r="V3882" s="22" t="s">
        <v>212</v>
      </c>
      <c r="W3882" s="24" t="s">
        <v>201</v>
      </c>
      <c r="X3882" s="25" t="s">
        <v>126</v>
      </c>
      <c r="Y3882" s="25" t="s">
        <v>114</v>
      </c>
      <c r="Z3882" s="25" t="s">
        <v>56</v>
      </c>
      <c r="AA3882" s="25"/>
      <c r="AB3882" s="26"/>
      <c r="AC3882" s="31">
        <v>6.6440475834709273E-2</v>
      </c>
      <c r="AD3882" s="32"/>
      <c r="AE3882" s="32"/>
      <c r="AF3882" s="32"/>
      <c r="AG3882" s="33"/>
      <c r="AH3882" s="33"/>
      <c r="AI3882" s="33"/>
      <c r="AJ3882" s="27"/>
      <c r="AK3882" s="27"/>
      <c r="AL3882" s="27">
        <v>12.479999999999999</v>
      </c>
      <c r="AM3882" s="27"/>
      <c r="AN3882" s="27">
        <v>0</v>
      </c>
      <c r="AO3882" s="28" t="s">
        <v>3870</v>
      </c>
      <c r="AP3882" s="29"/>
      <c r="AQ3882" s="29"/>
    </row>
    <row r="3883" spans="1:43" ht="12.65" customHeight="1">
      <c r="A3883" s="13" t="s">
        <v>214</v>
      </c>
      <c r="B3883" s="14" t="s">
        <v>3688</v>
      </c>
      <c r="C3883" s="13">
        <v>237</v>
      </c>
      <c r="D3883" s="13" t="s">
        <v>241</v>
      </c>
      <c r="E3883" s="15" t="s">
        <v>3361</v>
      </c>
      <c r="F3883" s="13">
        <v>39024</v>
      </c>
      <c r="G3883" s="13"/>
      <c r="H3883" s="16">
        <v>45886</v>
      </c>
      <c r="I3883" s="17">
        <v>45886</v>
      </c>
      <c r="J3883" s="18">
        <v>45886</v>
      </c>
      <c r="K3883" s="19">
        <v>0.74807870370370366</v>
      </c>
      <c r="L3883" s="19">
        <v>0.76612268518518523</v>
      </c>
      <c r="M3883" s="20">
        <v>0.83141203703703692</v>
      </c>
      <c r="N3883" s="19">
        <v>0.84945601851851849</v>
      </c>
      <c r="O3883" s="21">
        <v>1.8043981481481564E-2</v>
      </c>
      <c r="P3883" s="13" t="s">
        <v>1536</v>
      </c>
      <c r="Q3883" s="13" t="s">
        <v>764</v>
      </c>
      <c r="R3883" s="13" t="s">
        <v>1537</v>
      </c>
      <c r="S3883" s="22" t="s">
        <v>33</v>
      </c>
      <c r="T3883" s="23" t="s">
        <v>52</v>
      </c>
      <c r="U3883" s="23">
        <v>0</v>
      </c>
      <c r="V3883" s="22" t="s">
        <v>67</v>
      </c>
      <c r="W3883" s="24" t="s">
        <v>3677</v>
      </c>
      <c r="X3883" s="25" t="s">
        <v>50</v>
      </c>
      <c r="Y3883" s="25" t="s">
        <v>50</v>
      </c>
      <c r="Z3883" s="25" t="s">
        <v>50</v>
      </c>
      <c r="AA3883" s="25"/>
      <c r="AB3883" s="26"/>
      <c r="AC3883" s="31">
        <v>6.6440475834709273E-2</v>
      </c>
      <c r="AD3883" s="32"/>
      <c r="AE3883" s="32"/>
      <c r="AF3883" s="32"/>
      <c r="AG3883" s="33"/>
      <c r="AH3883" s="33"/>
      <c r="AI3883" s="33"/>
      <c r="AJ3883" s="27"/>
      <c r="AK3883" s="27"/>
      <c r="AL3883" s="27">
        <v>6.5</v>
      </c>
      <c r="AM3883" s="27"/>
      <c r="AN3883" s="27">
        <v>0</v>
      </c>
      <c r="AO3883" s="28" t="s">
        <v>3870</v>
      </c>
      <c r="AP3883" s="29"/>
      <c r="AQ3883" s="29"/>
    </row>
    <row r="3884" spans="1:43" ht="12.65" customHeight="1">
      <c r="A3884" s="13" t="s">
        <v>214</v>
      </c>
      <c r="B3884" s="14" t="s">
        <v>3688</v>
      </c>
      <c r="C3884" s="13">
        <v>237</v>
      </c>
      <c r="D3884" s="13" t="s">
        <v>241</v>
      </c>
      <c r="E3884" s="15" t="s">
        <v>3361</v>
      </c>
      <c r="F3884" s="13">
        <v>39024</v>
      </c>
      <c r="G3884" s="13"/>
      <c r="H3884" s="16">
        <v>45886</v>
      </c>
      <c r="I3884" s="17">
        <v>45886</v>
      </c>
      <c r="J3884" s="18">
        <v>45886</v>
      </c>
      <c r="K3884" s="19">
        <v>0.8768055555555555</v>
      </c>
      <c r="L3884" s="19">
        <v>0.91425925925925922</v>
      </c>
      <c r="M3884" s="20">
        <v>0.96013888888888888</v>
      </c>
      <c r="N3884" s="19">
        <v>0.99759259259259259</v>
      </c>
      <c r="O3884" s="21">
        <v>3.7453703703703711E-2</v>
      </c>
      <c r="P3884" s="13" t="s">
        <v>1531</v>
      </c>
      <c r="Q3884" s="13" t="s">
        <v>744</v>
      </c>
      <c r="R3884" s="13" t="s">
        <v>1532</v>
      </c>
      <c r="S3884" s="22" t="s">
        <v>33</v>
      </c>
      <c r="T3884" s="23" t="s">
        <v>52</v>
      </c>
      <c r="U3884" s="23">
        <v>0</v>
      </c>
      <c r="V3884" s="22" t="s">
        <v>67</v>
      </c>
      <c r="W3884" s="24" t="s">
        <v>3677</v>
      </c>
      <c r="X3884" s="25" t="s">
        <v>50</v>
      </c>
      <c r="Y3884" s="25" t="s">
        <v>50</v>
      </c>
      <c r="Z3884" s="25" t="s">
        <v>50</v>
      </c>
      <c r="AA3884" s="25"/>
      <c r="AB3884" s="26"/>
      <c r="AC3884" s="31">
        <v>0.53152380667767418</v>
      </c>
      <c r="AD3884" s="32"/>
      <c r="AE3884" s="32"/>
      <c r="AF3884" s="32"/>
      <c r="AG3884" s="33"/>
      <c r="AH3884" s="33"/>
      <c r="AI3884" s="33"/>
      <c r="AJ3884" s="27"/>
      <c r="AK3884" s="27"/>
      <c r="AL3884" s="27">
        <v>5.2</v>
      </c>
      <c r="AM3884" s="27"/>
      <c r="AN3884" s="27">
        <v>0</v>
      </c>
      <c r="AO3884" s="28" t="s">
        <v>3870</v>
      </c>
      <c r="AP3884" s="29"/>
      <c r="AQ3884" s="29"/>
    </row>
    <row r="3885" spans="1:43" ht="12.65" customHeight="1">
      <c r="A3885" s="13" t="s">
        <v>214</v>
      </c>
      <c r="B3885" s="14" t="s">
        <v>3688</v>
      </c>
      <c r="C3885" s="13">
        <v>237</v>
      </c>
      <c r="D3885" s="13" t="s">
        <v>241</v>
      </c>
      <c r="E3885" s="15" t="s">
        <v>3361</v>
      </c>
      <c r="F3885" s="13">
        <v>39024</v>
      </c>
      <c r="G3885" s="13"/>
      <c r="H3885" s="16">
        <v>45887</v>
      </c>
      <c r="I3885" s="17">
        <v>45887</v>
      </c>
      <c r="J3885" s="18">
        <v>45887</v>
      </c>
      <c r="K3885" s="19">
        <v>0.66374999999999995</v>
      </c>
      <c r="L3885" s="19">
        <v>0.75027777777777782</v>
      </c>
      <c r="M3885" s="20">
        <v>0.74708333333333332</v>
      </c>
      <c r="N3885" s="19">
        <v>0.83361111111111119</v>
      </c>
      <c r="O3885" s="21">
        <v>8.652777777777787E-2</v>
      </c>
      <c r="P3885" s="13" t="s">
        <v>1127</v>
      </c>
      <c r="Q3885" s="13" t="s">
        <v>750</v>
      </c>
      <c r="R3885" s="13" t="s">
        <v>1128</v>
      </c>
      <c r="S3885" s="22" t="s">
        <v>29</v>
      </c>
      <c r="T3885" s="23" t="s">
        <v>211</v>
      </c>
      <c r="U3885" s="23" t="s">
        <v>50</v>
      </c>
      <c r="V3885" s="22" t="s">
        <v>212</v>
      </c>
      <c r="W3885" s="24" t="s">
        <v>204</v>
      </c>
      <c r="X3885" s="25" t="s">
        <v>90</v>
      </c>
      <c r="Y3885" s="25" t="s">
        <v>114</v>
      </c>
      <c r="Z3885" s="25" t="s">
        <v>63</v>
      </c>
      <c r="AA3885" s="25"/>
      <c r="AB3885" s="26"/>
      <c r="AC3885" s="31">
        <v>2.3254166542148242</v>
      </c>
      <c r="AD3885" s="32"/>
      <c r="AE3885" s="32"/>
      <c r="AF3885" s="32"/>
      <c r="AG3885" s="33"/>
      <c r="AH3885" s="33"/>
      <c r="AI3885" s="33"/>
      <c r="AJ3885" s="27"/>
      <c r="AK3885" s="27"/>
      <c r="AL3885" s="27">
        <v>9.6</v>
      </c>
      <c r="AM3885" s="27"/>
      <c r="AN3885" s="27">
        <v>0</v>
      </c>
      <c r="AO3885" s="28" t="s">
        <v>3870</v>
      </c>
      <c r="AP3885" s="29"/>
      <c r="AQ3885" s="29"/>
    </row>
    <row r="3886" spans="1:43" ht="12.65" customHeight="1">
      <c r="A3886" s="13" t="s">
        <v>214</v>
      </c>
      <c r="B3886" s="14" t="s">
        <v>3688</v>
      </c>
      <c r="C3886" s="13">
        <v>237</v>
      </c>
      <c r="D3886" s="13" t="s">
        <v>241</v>
      </c>
      <c r="E3886" s="15" t="s">
        <v>3361</v>
      </c>
      <c r="F3886" s="13">
        <v>39024</v>
      </c>
      <c r="G3886" s="13"/>
      <c r="H3886" s="16">
        <v>45887</v>
      </c>
      <c r="I3886" s="17">
        <v>45887</v>
      </c>
      <c r="J3886" s="18">
        <v>45887</v>
      </c>
      <c r="K3886" s="19">
        <v>0.75057870370370372</v>
      </c>
      <c r="L3886" s="19">
        <v>0.76712962962962972</v>
      </c>
      <c r="M3886" s="20">
        <v>0.83391203703703709</v>
      </c>
      <c r="N3886" s="19">
        <v>0.85046296296296309</v>
      </c>
      <c r="O3886" s="21">
        <v>1.6550925925925997E-2</v>
      </c>
      <c r="P3886" s="13" t="s">
        <v>763</v>
      </c>
      <c r="Q3886" s="13" t="s">
        <v>764</v>
      </c>
      <c r="R3886" s="13" t="s">
        <v>765</v>
      </c>
      <c r="S3886" s="22" t="s">
        <v>33</v>
      </c>
      <c r="T3886" s="23" t="s">
        <v>52</v>
      </c>
      <c r="U3886" s="23">
        <v>0</v>
      </c>
      <c r="V3886" s="22" t="s">
        <v>67</v>
      </c>
      <c r="W3886" s="24" t="s">
        <v>3677</v>
      </c>
      <c r="X3886" s="25" t="s">
        <v>50</v>
      </c>
      <c r="Y3886" s="25" t="s">
        <v>50</v>
      </c>
      <c r="Z3886" s="25" t="s">
        <v>50</v>
      </c>
      <c r="AA3886" s="25"/>
      <c r="AB3886" s="26"/>
      <c r="AC3886" s="31">
        <v>6.6440475834709273E-2</v>
      </c>
      <c r="AD3886" s="32"/>
      <c r="AE3886" s="32"/>
      <c r="AF3886" s="32"/>
      <c r="AG3886" s="33"/>
      <c r="AH3886" s="33"/>
      <c r="AI3886" s="33"/>
      <c r="AJ3886" s="27"/>
      <c r="AK3886" s="27"/>
      <c r="AL3886" s="27">
        <v>5</v>
      </c>
      <c r="AM3886" s="27"/>
      <c r="AN3886" s="27">
        <v>0</v>
      </c>
      <c r="AO3886" s="28" t="s">
        <v>3870</v>
      </c>
      <c r="AP3886" s="29"/>
      <c r="AQ3886" s="29"/>
    </row>
    <row r="3887" spans="1:43" ht="12.65" customHeight="1">
      <c r="A3887" s="13" t="s">
        <v>214</v>
      </c>
      <c r="B3887" s="14" t="s">
        <v>3688</v>
      </c>
      <c r="C3887" s="13">
        <v>237</v>
      </c>
      <c r="D3887" s="13" t="s">
        <v>241</v>
      </c>
      <c r="E3887" s="15" t="s">
        <v>3361</v>
      </c>
      <c r="F3887" s="13">
        <v>39024</v>
      </c>
      <c r="G3887" s="13"/>
      <c r="H3887" s="16">
        <v>45887</v>
      </c>
      <c r="I3887" s="17">
        <v>45888</v>
      </c>
      <c r="J3887" s="18">
        <v>45888</v>
      </c>
      <c r="K3887" s="19">
        <v>0.937037037037037</v>
      </c>
      <c r="L3887" s="19">
        <v>1.0191319444444444</v>
      </c>
      <c r="M3887" s="20">
        <v>2.0370370370370372E-2</v>
      </c>
      <c r="N3887" s="19">
        <v>0.10246527777777778</v>
      </c>
      <c r="O3887" s="21">
        <v>8.2094907407407408E-2</v>
      </c>
      <c r="P3887" s="13" t="s">
        <v>1129</v>
      </c>
      <c r="Q3887" s="13" t="s">
        <v>1123</v>
      </c>
      <c r="R3887" s="13" t="s">
        <v>1130</v>
      </c>
      <c r="S3887" s="22" t="s">
        <v>31</v>
      </c>
      <c r="T3887" s="23" t="s">
        <v>211</v>
      </c>
      <c r="U3887" s="23" t="s">
        <v>50</v>
      </c>
      <c r="V3887" s="22" t="s">
        <v>212</v>
      </c>
      <c r="W3887" s="24" t="s">
        <v>208</v>
      </c>
      <c r="X3887" s="25" t="s">
        <v>127</v>
      </c>
      <c r="Y3887" s="25" t="s">
        <v>114</v>
      </c>
      <c r="Z3887" s="25" t="s">
        <v>62</v>
      </c>
      <c r="AA3887" s="25"/>
      <c r="AB3887" s="26"/>
      <c r="AC3887" s="31">
        <v>0</v>
      </c>
      <c r="AD3887" s="32"/>
      <c r="AE3887" s="32"/>
      <c r="AF3887" s="32"/>
      <c r="AG3887" s="33"/>
      <c r="AH3887" s="33"/>
      <c r="AI3887" s="33"/>
      <c r="AJ3887" s="27"/>
      <c r="AK3887" s="27"/>
      <c r="AL3887" s="27">
        <v>4</v>
      </c>
      <c r="AM3887" s="27"/>
      <c r="AN3887" s="27">
        <v>0</v>
      </c>
      <c r="AO3887" s="28" t="s">
        <v>3870</v>
      </c>
      <c r="AP3887" s="29"/>
      <c r="AQ3887" s="29"/>
    </row>
    <row r="3888" spans="1:43" ht="12.65" customHeight="1">
      <c r="A3888" s="13" t="s">
        <v>214</v>
      </c>
      <c r="B3888" s="14" t="s">
        <v>3688</v>
      </c>
      <c r="C3888" s="13">
        <v>237</v>
      </c>
      <c r="D3888" s="13" t="s">
        <v>241</v>
      </c>
      <c r="E3888" s="15" t="s">
        <v>3361</v>
      </c>
      <c r="F3888" s="13">
        <v>39024</v>
      </c>
      <c r="G3888" s="13"/>
      <c r="H3888" s="16">
        <v>45888</v>
      </c>
      <c r="I3888" s="17">
        <v>45888</v>
      </c>
      <c r="J3888" s="18">
        <v>45888</v>
      </c>
      <c r="K3888" s="19">
        <v>2.4618055555555556E-2</v>
      </c>
      <c r="L3888" s="19">
        <v>6.2037037037037036E-2</v>
      </c>
      <c r="M3888" s="20">
        <v>0.10795138888888887</v>
      </c>
      <c r="N3888" s="19">
        <v>0.14537037037037037</v>
      </c>
      <c r="O3888" s="21">
        <v>3.7418981481481497E-2</v>
      </c>
      <c r="P3888" s="13" t="s">
        <v>743</v>
      </c>
      <c r="Q3888" s="13" t="s">
        <v>744</v>
      </c>
      <c r="R3888" s="13" t="s">
        <v>745</v>
      </c>
      <c r="S3888" s="22" t="s">
        <v>33</v>
      </c>
      <c r="T3888" s="23" t="s">
        <v>52</v>
      </c>
      <c r="U3888" s="23">
        <v>0</v>
      </c>
      <c r="V3888" s="22" t="s">
        <v>67</v>
      </c>
      <c r="W3888" s="24" t="s">
        <v>3677</v>
      </c>
      <c r="X3888" s="25" t="s">
        <v>50</v>
      </c>
      <c r="Y3888" s="25" t="s">
        <v>50</v>
      </c>
      <c r="Z3888" s="25" t="s">
        <v>50</v>
      </c>
      <c r="AA3888" s="25"/>
      <c r="AB3888" s="26"/>
      <c r="AC3888" s="31">
        <v>0</v>
      </c>
      <c r="AD3888" s="32"/>
      <c r="AE3888" s="32"/>
      <c r="AF3888" s="32"/>
      <c r="AG3888" s="33"/>
      <c r="AH3888" s="33"/>
      <c r="AI3888" s="33"/>
      <c r="AJ3888" s="27"/>
      <c r="AK3888" s="27"/>
      <c r="AL3888" s="27">
        <v>4</v>
      </c>
      <c r="AM3888" s="27"/>
      <c r="AN3888" s="27">
        <v>0</v>
      </c>
      <c r="AO3888" s="28" t="s">
        <v>3870</v>
      </c>
      <c r="AP3888" s="29"/>
      <c r="AQ3888" s="29"/>
    </row>
    <row r="3889" spans="1:43" ht="12.65" customHeight="1">
      <c r="A3889" s="13" t="s">
        <v>214</v>
      </c>
      <c r="B3889" s="14" t="s">
        <v>3688</v>
      </c>
      <c r="C3889" s="13">
        <v>237</v>
      </c>
      <c r="D3889" s="13" t="s">
        <v>241</v>
      </c>
      <c r="E3889" s="15" t="s">
        <v>3361</v>
      </c>
      <c r="F3889" s="13">
        <v>39024</v>
      </c>
      <c r="G3889" s="13"/>
      <c r="H3889" s="16">
        <v>45888</v>
      </c>
      <c r="I3889" s="17">
        <v>45888</v>
      </c>
      <c r="J3889" s="18">
        <v>45888</v>
      </c>
      <c r="K3889" s="19">
        <v>0.1476851851851852</v>
      </c>
      <c r="L3889" s="19">
        <v>0.16572916666666665</v>
      </c>
      <c r="M3889" s="20">
        <v>0.23101851851851854</v>
      </c>
      <c r="N3889" s="19">
        <v>0.24906249999999999</v>
      </c>
      <c r="O3889" s="21">
        <v>1.8043981481481453E-2</v>
      </c>
      <c r="P3889" s="13" t="s">
        <v>1364</v>
      </c>
      <c r="Q3889" s="13" t="s">
        <v>1365</v>
      </c>
      <c r="R3889" s="13" t="s">
        <v>1366</v>
      </c>
      <c r="S3889" s="22" t="s">
        <v>33</v>
      </c>
      <c r="T3889" s="23" t="s">
        <v>52</v>
      </c>
      <c r="U3889" s="23">
        <v>0</v>
      </c>
      <c r="V3889" s="22" t="s">
        <v>67</v>
      </c>
      <c r="W3889" s="24" t="s">
        <v>3677</v>
      </c>
      <c r="X3889" s="25" t="s">
        <v>50</v>
      </c>
      <c r="Y3889" s="25" t="s">
        <v>50</v>
      </c>
      <c r="Z3889" s="25" t="s">
        <v>50</v>
      </c>
      <c r="AA3889" s="25"/>
      <c r="AB3889" s="26"/>
      <c r="AC3889" s="31">
        <v>2.3254166542148242</v>
      </c>
      <c r="AD3889" s="32"/>
      <c r="AE3889" s="32"/>
      <c r="AF3889" s="32"/>
      <c r="AG3889" s="33"/>
      <c r="AH3889" s="33"/>
      <c r="AI3889" s="33"/>
      <c r="AJ3889" s="27"/>
      <c r="AK3889" s="27"/>
      <c r="AL3889" s="27">
        <v>4</v>
      </c>
      <c r="AM3889" s="27"/>
      <c r="AN3889" s="27">
        <v>0</v>
      </c>
      <c r="AO3889" s="28" t="s">
        <v>3870</v>
      </c>
      <c r="AP3889" s="29"/>
      <c r="AQ3889" s="29"/>
    </row>
    <row r="3890" spans="1:43" ht="12.65" customHeight="1">
      <c r="A3890" s="13" t="s">
        <v>214</v>
      </c>
      <c r="B3890" s="14" t="s">
        <v>3688</v>
      </c>
      <c r="C3890" s="13">
        <v>237</v>
      </c>
      <c r="D3890" s="13" t="s">
        <v>241</v>
      </c>
      <c r="E3890" s="15" t="s">
        <v>3361</v>
      </c>
      <c r="F3890" s="13">
        <v>39024</v>
      </c>
      <c r="G3890" s="13"/>
      <c r="H3890" s="16">
        <v>45890</v>
      </c>
      <c r="I3890" s="17">
        <v>45890</v>
      </c>
      <c r="J3890" s="18">
        <v>45890</v>
      </c>
      <c r="K3890" s="19">
        <v>0.16519675925925925</v>
      </c>
      <c r="L3890" s="19">
        <v>0.20202546296296298</v>
      </c>
      <c r="M3890" s="20">
        <v>0.24853009259259259</v>
      </c>
      <c r="N3890" s="19">
        <v>0.28535879629629629</v>
      </c>
      <c r="O3890" s="21">
        <v>3.6828703703703697E-2</v>
      </c>
      <c r="P3890" s="13" t="s">
        <v>766</v>
      </c>
      <c r="Q3890" s="13" t="s">
        <v>767</v>
      </c>
      <c r="R3890" s="13" t="s">
        <v>768</v>
      </c>
      <c r="S3890" s="22" t="s">
        <v>33</v>
      </c>
      <c r="T3890" s="23" t="s">
        <v>211</v>
      </c>
      <c r="U3890" s="23">
        <v>0</v>
      </c>
      <c r="V3890" s="22" t="s">
        <v>212</v>
      </c>
      <c r="W3890" s="24" t="s">
        <v>3677</v>
      </c>
      <c r="X3890" s="25" t="s">
        <v>50</v>
      </c>
      <c r="Y3890" s="25" t="s">
        <v>50</v>
      </c>
      <c r="Z3890" s="25" t="s">
        <v>50</v>
      </c>
      <c r="AA3890" s="25"/>
      <c r="AB3890" s="26"/>
      <c r="AC3890" s="31">
        <v>0</v>
      </c>
      <c r="AD3890" s="32"/>
      <c r="AE3890" s="32"/>
      <c r="AF3890" s="32"/>
      <c r="AG3890" s="33"/>
      <c r="AH3890" s="33"/>
      <c r="AI3890" s="33"/>
      <c r="AJ3890" s="27"/>
      <c r="AK3890" s="27"/>
      <c r="AL3890" s="27">
        <v>4</v>
      </c>
      <c r="AM3890" s="27"/>
      <c r="AN3890" s="27">
        <v>0</v>
      </c>
      <c r="AO3890" s="28" t="s">
        <v>3870</v>
      </c>
      <c r="AP3890" s="29"/>
      <c r="AQ3890" s="29"/>
    </row>
    <row r="3891" spans="1:43" ht="12.65" customHeight="1">
      <c r="A3891" s="13" t="s">
        <v>214</v>
      </c>
      <c r="B3891" s="14" t="s">
        <v>3688</v>
      </c>
      <c r="C3891" s="13">
        <v>237</v>
      </c>
      <c r="D3891" s="13" t="s">
        <v>241</v>
      </c>
      <c r="E3891" s="15" t="s">
        <v>3361</v>
      </c>
      <c r="F3891" s="13">
        <v>39024</v>
      </c>
      <c r="G3891" s="13"/>
      <c r="H3891" s="16">
        <v>45892</v>
      </c>
      <c r="I3891" s="17">
        <v>45892</v>
      </c>
      <c r="J3891" s="18">
        <v>45892</v>
      </c>
      <c r="K3891" s="19">
        <v>0.24644675925925927</v>
      </c>
      <c r="L3891" s="19">
        <v>0.28782407407407407</v>
      </c>
      <c r="M3891" s="20">
        <v>0.32978009259259261</v>
      </c>
      <c r="N3891" s="19">
        <v>0.37115740740740738</v>
      </c>
      <c r="O3891" s="21">
        <v>4.137731481481477E-2</v>
      </c>
      <c r="P3891" s="13" t="s">
        <v>746</v>
      </c>
      <c r="Q3891" s="13" t="s">
        <v>747</v>
      </c>
      <c r="R3891" s="13" t="s">
        <v>748</v>
      </c>
      <c r="S3891" s="22" t="s">
        <v>33</v>
      </c>
      <c r="T3891" s="23" t="s">
        <v>52</v>
      </c>
      <c r="U3891" s="23">
        <v>0</v>
      </c>
      <c r="V3891" s="22" t="s">
        <v>67</v>
      </c>
      <c r="W3891" s="24" t="s">
        <v>3677</v>
      </c>
      <c r="X3891" s="25" t="s">
        <v>50</v>
      </c>
      <c r="Y3891" s="25" t="s">
        <v>50</v>
      </c>
      <c r="Z3891" s="25" t="s">
        <v>50</v>
      </c>
      <c r="AA3891" s="25"/>
      <c r="AB3891" s="26"/>
      <c r="AC3891" s="31">
        <v>0</v>
      </c>
      <c r="AD3891" s="32"/>
      <c r="AE3891" s="32"/>
      <c r="AF3891" s="32"/>
      <c r="AG3891" s="33"/>
      <c r="AH3891" s="33"/>
      <c r="AI3891" s="33"/>
      <c r="AJ3891" s="27"/>
      <c r="AK3891" s="27"/>
      <c r="AL3891" s="27">
        <v>5.2</v>
      </c>
      <c r="AM3891" s="27"/>
      <c r="AN3891" s="27">
        <v>0</v>
      </c>
      <c r="AO3891" s="28" t="s">
        <v>3870</v>
      </c>
      <c r="AP3891" s="29"/>
      <c r="AQ3891" s="29"/>
    </row>
    <row r="3892" spans="1:43" ht="12.65" customHeight="1">
      <c r="A3892" s="13" t="s">
        <v>214</v>
      </c>
      <c r="B3892" s="14" t="s">
        <v>3688</v>
      </c>
      <c r="C3892" s="13">
        <v>237</v>
      </c>
      <c r="D3892" s="13" t="s">
        <v>241</v>
      </c>
      <c r="E3892" s="15" t="s">
        <v>3361</v>
      </c>
      <c r="F3892" s="13">
        <v>39024</v>
      </c>
      <c r="G3892" s="13"/>
      <c r="H3892" s="16">
        <v>45892</v>
      </c>
      <c r="I3892" s="17">
        <v>45892</v>
      </c>
      <c r="J3892" s="18">
        <v>45892</v>
      </c>
      <c r="K3892" s="19">
        <v>0.54165509259259259</v>
      </c>
      <c r="L3892" s="19">
        <v>0.56041666666666667</v>
      </c>
      <c r="M3892" s="20">
        <v>0.62498842592592596</v>
      </c>
      <c r="N3892" s="19">
        <v>0.64375000000000004</v>
      </c>
      <c r="O3892" s="21">
        <v>1.8761574074074083E-2</v>
      </c>
      <c r="P3892" s="13" t="s">
        <v>763</v>
      </c>
      <c r="Q3892" s="13" t="s">
        <v>764</v>
      </c>
      <c r="R3892" s="13" t="s">
        <v>765</v>
      </c>
      <c r="S3892" s="22" t="s">
        <v>33</v>
      </c>
      <c r="T3892" s="23" t="s">
        <v>52</v>
      </c>
      <c r="U3892" s="23">
        <v>0</v>
      </c>
      <c r="V3892" s="22" t="s">
        <v>67</v>
      </c>
      <c r="W3892" s="24" t="s">
        <v>3677</v>
      </c>
      <c r="X3892" s="25" t="s">
        <v>50</v>
      </c>
      <c r="Y3892" s="25" t="s">
        <v>50</v>
      </c>
      <c r="Z3892" s="25" t="s">
        <v>50</v>
      </c>
      <c r="AA3892" s="25"/>
      <c r="AB3892" s="26"/>
      <c r="AC3892" s="31">
        <v>0</v>
      </c>
      <c r="AD3892" s="32"/>
      <c r="AE3892" s="32"/>
      <c r="AF3892" s="32"/>
      <c r="AG3892" s="33"/>
      <c r="AH3892" s="33"/>
      <c r="AI3892" s="33"/>
      <c r="AJ3892" s="27"/>
      <c r="AK3892" s="27"/>
      <c r="AL3892" s="27">
        <v>5.2</v>
      </c>
      <c r="AM3892" s="27"/>
      <c r="AN3892" s="27">
        <v>0</v>
      </c>
      <c r="AO3892" s="28" t="s">
        <v>3870</v>
      </c>
      <c r="AP3892" s="29"/>
      <c r="AQ3892" s="29"/>
    </row>
    <row r="3893" spans="1:43" ht="12.65" customHeight="1">
      <c r="A3893" s="13" t="s">
        <v>214</v>
      </c>
      <c r="B3893" s="14" t="s">
        <v>3688</v>
      </c>
      <c r="C3893" s="13">
        <v>237</v>
      </c>
      <c r="D3893" s="13" t="s">
        <v>241</v>
      </c>
      <c r="E3893" s="15" t="s">
        <v>3361</v>
      </c>
      <c r="F3893" s="13">
        <v>39024</v>
      </c>
      <c r="G3893" s="13"/>
      <c r="H3893" s="16">
        <v>45892</v>
      </c>
      <c r="I3893" s="17">
        <v>45892</v>
      </c>
      <c r="J3893" s="18">
        <v>45892</v>
      </c>
      <c r="K3893" s="19">
        <v>0.56094907407407413</v>
      </c>
      <c r="L3893" s="19">
        <v>0.64303240740740741</v>
      </c>
      <c r="M3893" s="20">
        <v>0.6442824074074075</v>
      </c>
      <c r="N3893" s="19">
        <v>0.72636574074074078</v>
      </c>
      <c r="O3893" s="21">
        <v>8.2083333333333286E-2</v>
      </c>
      <c r="P3893" s="13" t="s">
        <v>1789</v>
      </c>
      <c r="Q3893" s="13" t="s">
        <v>1357</v>
      </c>
      <c r="R3893" s="13" t="s">
        <v>1790</v>
      </c>
      <c r="S3893" s="22" t="s">
        <v>29</v>
      </c>
      <c r="T3893" s="23" t="s">
        <v>52</v>
      </c>
      <c r="U3893" s="23" t="s">
        <v>50</v>
      </c>
      <c r="V3893" s="22" t="s">
        <v>67</v>
      </c>
      <c r="W3893" s="24" t="s">
        <v>141</v>
      </c>
      <c r="X3893" s="25" t="s">
        <v>54</v>
      </c>
      <c r="Y3893" s="25" t="s">
        <v>114</v>
      </c>
      <c r="Z3893" s="25" t="s">
        <v>74</v>
      </c>
      <c r="AA3893" s="25"/>
      <c r="AB3893" s="26"/>
      <c r="AC3893" s="31">
        <v>0.79728571001651116</v>
      </c>
      <c r="AD3893" s="32"/>
      <c r="AE3893" s="32"/>
      <c r="AF3893" s="32"/>
      <c r="AG3893" s="33"/>
      <c r="AH3893" s="33"/>
      <c r="AI3893" s="33"/>
      <c r="AJ3893" s="27"/>
      <c r="AK3893" s="27"/>
      <c r="AL3893" s="27">
        <v>12.479999999999999</v>
      </c>
      <c r="AM3893" s="27"/>
      <c r="AN3893" s="27">
        <v>0</v>
      </c>
      <c r="AO3893" s="28" t="s">
        <v>3870</v>
      </c>
      <c r="AP3893" s="29"/>
      <c r="AQ3893" s="29"/>
    </row>
    <row r="3894" spans="1:43" ht="12.65" customHeight="1">
      <c r="A3894" s="13" t="s">
        <v>214</v>
      </c>
      <c r="B3894" s="14" t="s">
        <v>3688</v>
      </c>
      <c r="C3894" s="13">
        <v>237</v>
      </c>
      <c r="D3894" s="13" t="s">
        <v>241</v>
      </c>
      <c r="E3894" s="15" t="s">
        <v>3361</v>
      </c>
      <c r="F3894" s="13">
        <v>39024</v>
      </c>
      <c r="G3894" s="13"/>
      <c r="H3894" s="16">
        <v>45892</v>
      </c>
      <c r="I3894" s="17">
        <v>45893</v>
      </c>
      <c r="J3894" s="18">
        <v>45893</v>
      </c>
      <c r="K3894" s="19">
        <v>0.98185185185185186</v>
      </c>
      <c r="L3894" s="19">
        <v>1.0646412037037036</v>
      </c>
      <c r="M3894" s="20">
        <v>6.5185185185185179E-2</v>
      </c>
      <c r="N3894" s="19">
        <v>0.14797453703703703</v>
      </c>
      <c r="O3894" s="21">
        <v>8.278935185185185E-2</v>
      </c>
      <c r="P3894" s="13" t="s">
        <v>760</v>
      </c>
      <c r="Q3894" s="13" t="s">
        <v>761</v>
      </c>
      <c r="R3894" s="13" t="s">
        <v>762</v>
      </c>
      <c r="S3894" s="22" t="s">
        <v>30</v>
      </c>
      <c r="T3894" s="23" t="s">
        <v>52</v>
      </c>
      <c r="U3894" s="23" t="s">
        <v>50</v>
      </c>
      <c r="V3894" s="22" t="s">
        <v>67</v>
      </c>
      <c r="W3894" s="24" t="s">
        <v>133</v>
      </c>
      <c r="X3894" s="25" t="s">
        <v>77</v>
      </c>
      <c r="Y3894" s="25" t="s">
        <v>114</v>
      </c>
      <c r="Z3894" s="25" t="s">
        <v>83</v>
      </c>
      <c r="AA3894" s="25"/>
      <c r="AB3894" s="26"/>
      <c r="AC3894" s="31">
        <v>1.2510741599675754</v>
      </c>
      <c r="AD3894" s="32"/>
      <c r="AE3894" s="32"/>
      <c r="AF3894" s="32"/>
      <c r="AG3894" s="33"/>
      <c r="AH3894" s="33"/>
      <c r="AI3894" s="33"/>
      <c r="AJ3894" s="27"/>
      <c r="AK3894" s="27"/>
      <c r="AL3894" s="27">
        <v>5.2</v>
      </c>
      <c r="AM3894" s="27"/>
      <c r="AN3894" s="27">
        <v>0</v>
      </c>
      <c r="AO3894" s="28" t="s">
        <v>3870</v>
      </c>
      <c r="AP3894" s="29"/>
      <c r="AQ3894" s="29"/>
    </row>
    <row r="3895" spans="1:43" ht="12.65" customHeight="1">
      <c r="A3895" s="13" t="s">
        <v>214</v>
      </c>
      <c r="B3895" s="14" t="s">
        <v>3688</v>
      </c>
      <c r="C3895" s="13">
        <v>237</v>
      </c>
      <c r="D3895" s="13" t="s">
        <v>241</v>
      </c>
      <c r="E3895" s="15" t="s">
        <v>3361</v>
      </c>
      <c r="F3895" s="13">
        <v>39024</v>
      </c>
      <c r="G3895" s="13"/>
      <c r="H3895" s="16">
        <v>45893</v>
      </c>
      <c r="I3895" s="17">
        <v>45893</v>
      </c>
      <c r="J3895" s="18">
        <v>45893</v>
      </c>
      <c r="K3895" s="19">
        <v>0.37329861111111112</v>
      </c>
      <c r="L3895" s="19">
        <v>0.45263888888888887</v>
      </c>
      <c r="M3895" s="20">
        <v>0.45663194444444449</v>
      </c>
      <c r="N3895" s="19">
        <v>0.53597222222222218</v>
      </c>
      <c r="O3895" s="21">
        <v>7.934027777777769E-2</v>
      </c>
      <c r="P3895" s="13" t="s">
        <v>867</v>
      </c>
      <c r="Q3895" s="13" t="s">
        <v>868</v>
      </c>
      <c r="R3895" s="13" t="s">
        <v>869</v>
      </c>
      <c r="S3895" s="22" t="s">
        <v>31</v>
      </c>
      <c r="T3895" s="23" t="s">
        <v>52</v>
      </c>
      <c r="U3895" s="23" t="s">
        <v>50</v>
      </c>
      <c r="V3895" s="22" t="s">
        <v>67</v>
      </c>
      <c r="W3895" s="24" t="s">
        <v>139</v>
      </c>
      <c r="X3895" s="25" t="s">
        <v>71</v>
      </c>
      <c r="Y3895" s="25" t="s">
        <v>114</v>
      </c>
      <c r="Z3895" s="25" t="s">
        <v>66</v>
      </c>
      <c r="AA3895" s="25"/>
      <c r="AB3895" s="26"/>
      <c r="AC3895" s="31">
        <v>2.2589761783801152</v>
      </c>
      <c r="AD3895" s="32"/>
      <c r="AE3895" s="32"/>
      <c r="AF3895" s="32"/>
      <c r="AG3895" s="33"/>
      <c r="AH3895" s="33"/>
      <c r="AI3895" s="33"/>
      <c r="AJ3895" s="27"/>
      <c r="AK3895" s="27"/>
      <c r="AL3895" s="27">
        <v>5.2</v>
      </c>
      <c r="AM3895" s="27"/>
      <c r="AN3895" s="27">
        <v>0</v>
      </c>
      <c r="AO3895" s="28" t="s">
        <v>3870</v>
      </c>
      <c r="AP3895" s="29"/>
      <c r="AQ3895" s="29"/>
    </row>
    <row r="3896" spans="1:43" ht="12.65" customHeight="1">
      <c r="A3896" s="13" t="s">
        <v>214</v>
      </c>
      <c r="B3896" s="14" t="s">
        <v>3688</v>
      </c>
      <c r="C3896" s="13">
        <v>237</v>
      </c>
      <c r="D3896" s="13" t="s">
        <v>241</v>
      </c>
      <c r="E3896" s="15" t="s">
        <v>3361</v>
      </c>
      <c r="F3896" s="13">
        <v>39024</v>
      </c>
      <c r="G3896" s="13"/>
      <c r="H3896" s="16">
        <v>45893</v>
      </c>
      <c r="I3896" s="17">
        <v>45893</v>
      </c>
      <c r="J3896" s="18">
        <v>45893</v>
      </c>
      <c r="K3896" s="19">
        <v>0.64417824074074082</v>
      </c>
      <c r="L3896" s="19">
        <v>0.72615740740740753</v>
      </c>
      <c r="M3896" s="20">
        <v>0.72751157407407419</v>
      </c>
      <c r="N3896" s="19">
        <v>0.80949074074074079</v>
      </c>
      <c r="O3896" s="21">
        <v>8.1979166666666603E-2</v>
      </c>
      <c r="P3896" s="13" t="s">
        <v>1131</v>
      </c>
      <c r="Q3896" s="13" t="s">
        <v>770</v>
      </c>
      <c r="R3896" s="13" t="s">
        <v>1132</v>
      </c>
      <c r="S3896" s="22" t="s">
        <v>29</v>
      </c>
      <c r="T3896" s="23" t="s">
        <v>52</v>
      </c>
      <c r="U3896" s="23" t="s">
        <v>50</v>
      </c>
      <c r="V3896" s="22" t="s">
        <v>67</v>
      </c>
      <c r="W3896" s="24" t="s">
        <v>157</v>
      </c>
      <c r="X3896" s="25" t="s">
        <v>70</v>
      </c>
      <c r="Y3896" s="25" t="s">
        <v>114</v>
      </c>
      <c r="Z3896" s="25" t="s">
        <v>58</v>
      </c>
      <c r="AA3896" s="25"/>
      <c r="AB3896" s="26"/>
      <c r="AC3896" s="31">
        <v>2.9233809367272081</v>
      </c>
      <c r="AD3896" s="32"/>
      <c r="AE3896" s="32"/>
      <c r="AF3896" s="32"/>
      <c r="AG3896" s="33"/>
      <c r="AH3896" s="33"/>
      <c r="AI3896" s="33"/>
      <c r="AJ3896" s="27"/>
      <c r="AK3896" s="27"/>
      <c r="AL3896" s="27">
        <v>12.479999999999999</v>
      </c>
      <c r="AM3896" s="27"/>
      <c r="AN3896" s="27">
        <v>0</v>
      </c>
      <c r="AO3896" s="28" t="s">
        <v>3870</v>
      </c>
      <c r="AP3896" s="29"/>
      <c r="AQ3896" s="29"/>
    </row>
    <row r="3897" spans="1:43" ht="12.65" customHeight="1">
      <c r="A3897" s="13" t="s">
        <v>214</v>
      </c>
      <c r="B3897" s="14" t="s">
        <v>3688</v>
      </c>
      <c r="C3897" s="13">
        <v>237</v>
      </c>
      <c r="D3897" s="13" t="s">
        <v>241</v>
      </c>
      <c r="E3897" s="15" t="s">
        <v>3361</v>
      </c>
      <c r="F3897" s="13">
        <v>39024</v>
      </c>
      <c r="G3897" s="13"/>
      <c r="H3897" s="16">
        <v>45893</v>
      </c>
      <c r="I3897" s="17">
        <v>45894</v>
      </c>
      <c r="J3897" s="18">
        <v>45894</v>
      </c>
      <c r="K3897" s="19">
        <v>0.97127314814814814</v>
      </c>
      <c r="L3897" s="19">
        <v>1.0504976851851853</v>
      </c>
      <c r="M3897" s="20">
        <v>5.4606481481481485E-2</v>
      </c>
      <c r="N3897" s="19">
        <v>0.13383101851851853</v>
      </c>
      <c r="O3897" s="21">
        <v>7.9224537037037052E-2</v>
      </c>
      <c r="P3897" s="13" t="s">
        <v>769</v>
      </c>
      <c r="Q3897" s="13" t="s">
        <v>770</v>
      </c>
      <c r="R3897" s="13" t="s">
        <v>771</v>
      </c>
      <c r="S3897" s="22" t="s">
        <v>31</v>
      </c>
      <c r="T3897" s="23" t="s">
        <v>52</v>
      </c>
      <c r="U3897" s="23" t="s">
        <v>50</v>
      </c>
      <c r="V3897" s="22" t="s">
        <v>67</v>
      </c>
      <c r="W3897" s="24" t="s">
        <v>157</v>
      </c>
      <c r="X3897" s="25" t="s">
        <v>70</v>
      </c>
      <c r="Y3897" s="25" t="s">
        <v>114</v>
      </c>
      <c r="Z3897" s="25" t="s">
        <v>58</v>
      </c>
      <c r="AA3897" s="25"/>
      <c r="AB3897" s="26"/>
      <c r="AC3897" s="31">
        <v>2.3918571300495333E-2</v>
      </c>
      <c r="AD3897" s="32"/>
      <c r="AE3897" s="32"/>
      <c r="AF3897" s="32"/>
      <c r="AG3897" s="33"/>
      <c r="AH3897" s="33"/>
      <c r="AI3897" s="33"/>
      <c r="AJ3897" s="27"/>
      <c r="AK3897" s="27"/>
      <c r="AL3897" s="27">
        <v>4</v>
      </c>
      <c r="AM3897" s="27"/>
      <c r="AN3897" s="27">
        <v>0</v>
      </c>
      <c r="AO3897" s="28" t="s">
        <v>3870</v>
      </c>
      <c r="AP3897" s="29"/>
      <c r="AQ3897" s="29"/>
    </row>
    <row r="3898" spans="1:43" ht="12.65" customHeight="1">
      <c r="A3898" s="13" t="s">
        <v>214</v>
      </c>
      <c r="B3898" s="14" t="s">
        <v>3688</v>
      </c>
      <c r="C3898" s="13">
        <v>237</v>
      </c>
      <c r="D3898" s="13" t="s">
        <v>241</v>
      </c>
      <c r="E3898" s="15" t="s">
        <v>3361</v>
      </c>
      <c r="F3898" s="13">
        <v>39024</v>
      </c>
      <c r="G3898" s="13"/>
      <c r="H3898" s="16">
        <v>45894</v>
      </c>
      <c r="I3898" s="17">
        <v>45894</v>
      </c>
      <c r="J3898" s="18">
        <v>45894</v>
      </c>
      <c r="K3898" s="19">
        <v>0.16180555555555556</v>
      </c>
      <c r="L3898" s="19">
        <v>0.2006597222222222</v>
      </c>
      <c r="M3898" s="20">
        <v>0.24513888888888891</v>
      </c>
      <c r="N3898" s="19">
        <v>0.28399305555555554</v>
      </c>
      <c r="O3898" s="21">
        <v>3.8854166666666634E-2</v>
      </c>
      <c r="P3898" s="13" t="s">
        <v>755</v>
      </c>
      <c r="Q3898" s="13" t="s">
        <v>756</v>
      </c>
      <c r="R3898" s="13" t="s">
        <v>757</v>
      </c>
      <c r="S3898" s="22" t="s">
        <v>33</v>
      </c>
      <c r="T3898" s="23" t="s">
        <v>52</v>
      </c>
      <c r="U3898" s="23">
        <v>0</v>
      </c>
      <c r="V3898" s="22" t="s">
        <v>67</v>
      </c>
      <c r="W3898" s="24" t="s">
        <v>3677</v>
      </c>
      <c r="X3898" s="25" t="s">
        <v>50</v>
      </c>
      <c r="Y3898" s="25" t="s">
        <v>50</v>
      </c>
      <c r="Z3898" s="25" t="s">
        <v>50</v>
      </c>
      <c r="AA3898" s="25"/>
      <c r="AB3898" s="26"/>
      <c r="AC3898" s="31">
        <v>0</v>
      </c>
      <c r="AD3898" s="32"/>
      <c r="AE3898" s="32"/>
      <c r="AF3898" s="32"/>
      <c r="AG3898" s="33"/>
      <c r="AH3898" s="33"/>
      <c r="AI3898" s="33"/>
      <c r="AJ3898" s="27"/>
      <c r="AK3898" s="27"/>
      <c r="AL3898" s="27">
        <v>4</v>
      </c>
      <c r="AM3898" s="27"/>
      <c r="AN3898" s="27">
        <v>0</v>
      </c>
      <c r="AO3898" s="28" t="s">
        <v>3870</v>
      </c>
      <c r="AP3898" s="29"/>
      <c r="AQ3898" s="29"/>
    </row>
    <row r="3899" spans="1:43" ht="12.65" customHeight="1">
      <c r="A3899" s="13" t="s">
        <v>214</v>
      </c>
      <c r="B3899" s="14" t="s">
        <v>3688</v>
      </c>
      <c r="C3899" s="13">
        <v>237</v>
      </c>
      <c r="D3899" s="13" t="s">
        <v>241</v>
      </c>
      <c r="E3899" s="15" t="s">
        <v>3361</v>
      </c>
      <c r="F3899" s="13">
        <v>39024</v>
      </c>
      <c r="G3899" s="13"/>
      <c r="H3899" s="16">
        <v>45894</v>
      </c>
      <c r="I3899" s="17">
        <v>45894</v>
      </c>
      <c r="J3899" s="18">
        <v>45894</v>
      </c>
      <c r="K3899" s="19">
        <v>0.2033912037037037</v>
      </c>
      <c r="L3899" s="19">
        <v>0.2824652777777778</v>
      </c>
      <c r="M3899" s="20">
        <v>0.28672453703703704</v>
      </c>
      <c r="N3899" s="19">
        <v>0.36579861111111112</v>
      </c>
      <c r="O3899" s="21">
        <v>7.9074074074074074E-2</v>
      </c>
      <c r="P3899" s="13" t="s">
        <v>769</v>
      </c>
      <c r="Q3899" s="13" t="s">
        <v>770</v>
      </c>
      <c r="R3899" s="13" t="s">
        <v>771</v>
      </c>
      <c r="S3899" s="22" t="s">
        <v>31</v>
      </c>
      <c r="T3899" s="23" t="s">
        <v>52</v>
      </c>
      <c r="U3899" s="23" t="s">
        <v>50</v>
      </c>
      <c r="V3899" s="22" t="s">
        <v>67</v>
      </c>
      <c r="W3899" s="24" t="s">
        <v>157</v>
      </c>
      <c r="X3899" s="25" t="s">
        <v>70</v>
      </c>
      <c r="Y3899" s="25" t="s">
        <v>114</v>
      </c>
      <c r="Z3899" s="25" t="s">
        <v>58</v>
      </c>
      <c r="AA3899" s="25"/>
      <c r="AB3899" s="26"/>
      <c r="AC3899" s="31">
        <v>0</v>
      </c>
      <c r="AD3899" s="32"/>
      <c r="AE3899" s="32"/>
      <c r="AF3899" s="32"/>
      <c r="AG3899" s="33"/>
      <c r="AH3899" s="33"/>
      <c r="AI3899" s="33"/>
      <c r="AJ3899" s="27"/>
      <c r="AK3899" s="27"/>
      <c r="AL3899" s="27">
        <v>4</v>
      </c>
      <c r="AM3899" s="27"/>
      <c r="AN3899" s="27">
        <v>0</v>
      </c>
      <c r="AO3899" s="28" t="s">
        <v>3870</v>
      </c>
      <c r="AP3899" s="29"/>
      <c r="AQ3899" s="29"/>
    </row>
    <row r="3900" spans="1:43" ht="12.65" customHeight="1">
      <c r="A3900" s="13" t="s">
        <v>214</v>
      </c>
      <c r="B3900" s="14" t="s">
        <v>3688</v>
      </c>
      <c r="C3900" s="13">
        <v>237</v>
      </c>
      <c r="D3900" s="13" t="s">
        <v>241</v>
      </c>
      <c r="E3900" s="15" t="s">
        <v>3361</v>
      </c>
      <c r="F3900" s="13">
        <v>39024</v>
      </c>
      <c r="G3900" s="13"/>
      <c r="H3900" s="16">
        <v>45894</v>
      </c>
      <c r="I3900" s="17">
        <v>45894</v>
      </c>
      <c r="J3900" s="18">
        <v>45894</v>
      </c>
      <c r="K3900" s="19">
        <v>0.47958333333333331</v>
      </c>
      <c r="L3900" s="19">
        <v>0.55768518518518506</v>
      </c>
      <c r="M3900" s="20">
        <v>0.56291666666666662</v>
      </c>
      <c r="N3900" s="19">
        <v>0.64101851851851854</v>
      </c>
      <c r="O3900" s="21">
        <v>7.8101851851851922E-2</v>
      </c>
      <c r="P3900" s="13" t="s">
        <v>882</v>
      </c>
      <c r="Q3900" s="13" t="s">
        <v>883</v>
      </c>
      <c r="R3900" s="13" t="s">
        <v>884</v>
      </c>
      <c r="S3900" s="22" t="s">
        <v>31</v>
      </c>
      <c r="T3900" s="23" t="s">
        <v>52</v>
      </c>
      <c r="U3900" s="23" t="s">
        <v>50</v>
      </c>
      <c r="V3900" s="22" t="s">
        <v>67</v>
      </c>
      <c r="W3900" s="24" t="s">
        <v>156</v>
      </c>
      <c r="X3900" s="25" t="s">
        <v>63</v>
      </c>
      <c r="Y3900" s="25" t="s">
        <v>114</v>
      </c>
      <c r="Z3900" s="25" t="s">
        <v>60</v>
      </c>
      <c r="AA3900" s="25"/>
      <c r="AB3900" s="26"/>
      <c r="AC3900" s="31">
        <v>0</v>
      </c>
      <c r="AD3900" s="32"/>
      <c r="AE3900" s="32"/>
      <c r="AF3900" s="32"/>
      <c r="AG3900" s="33"/>
      <c r="AH3900" s="33"/>
      <c r="AI3900" s="33"/>
      <c r="AJ3900" s="27"/>
      <c r="AK3900" s="27"/>
      <c r="AL3900" s="27">
        <v>4</v>
      </c>
      <c r="AM3900" s="27"/>
      <c r="AN3900" s="27">
        <v>0</v>
      </c>
      <c r="AO3900" s="28" t="s">
        <v>3870</v>
      </c>
      <c r="AP3900" s="29"/>
      <c r="AQ3900" s="29"/>
    </row>
    <row r="3901" spans="1:43" ht="12.65" customHeight="1">
      <c r="A3901" s="13" t="s">
        <v>214</v>
      </c>
      <c r="B3901" s="14" t="s">
        <v>3688</v>
      </c>
      <c r="C3901" s="13">
        <v>237</v>
      </c>
      <c r="D3901" s="13" t="s">
        <v>241</v>
      </c>
      <c r="E3901" s="15" t="s">
        <v>3361</v>
      </c>
      <c r="F3901" s="13">
        <v>39024</v>
      </c>
      <c r="G3901" s="13"/>
      <c r="H3901" s="16">
        <v>45895</v>
      </c>
      <c r="I3901" s="17">
        <v>45895</v>
      </c>
      <c r="J3901" s="18">
        <v>45895</v>
      </c>
      <c r="K3901" s="19">
        <v>0.2083912037037037</v>
      </c>
      <c r="L3901" s="19">
        <v>0.28802083333333334</v>
      </c>
      <c r="M3901" s="20">
        <v>0.29172453703703705</v>
      </c>
      <c r="N3901" s="19">
        <v>0.37135416666666665</v>
      </c>
      <c r="O3901" s="21">
        <v>7.9629629629629606E-2</v>
      </c>
      <c r="P3901" s="13" t="s">
        <v>867</v>
      </c>
      <c r="Q3901" s="13" t="s">
        <v>868</v>
      </c>
      <c r="R3901" s="13" t="s">
        <v>869</v>
      </c>
      <c r="S3901" s="22" t="s">
        <v>31</v>
      </c>
      <c r="T3901" s="23" t="s">
        <v>52</v>
      </c>
      <c r="U3901" s="23" t="s">
        <v>50</v>
      </c>
      <c r="V3901" s="22" t="s">
        <v>67</v>
      </c>
      <c r="W3901" s="24" t="s">
        <v>139</v>
      </c>
      <c r="X3901" s="25" t="s">
        <v>71</v>
      </c>
      <c r="Y3901" s="25" t="s">
        <v>114</v>
      </c>
      <c r="Z3901" s="25" t="s">
        <v>66</v>
      </c>
      <c r="AA3901" s="25"/>
      <c r="AB3901" s="26"/>
      <c r="AC3901" s="31">
        <v>0</v>
      </c>
      <c r="AD3901" s="32"/>
      <c r="AE3901" s="32"/>
      <c r="AF3901" s="32"/>
      <c r="AG3901" s="33"/>
      <c r="AH3901" s="33"/>
      <c r="AI3901" s="33"/>
      <c r="AJ3901" s="27"/>
      <c r="AK3901" s="27"/>
      <c r="AL3901" s="27">
        <v>4</v>
      </c>
      <c r="AM3901" s="27"/>
      <c r="AN3901" s="27">
        <v>0</v>
      </c>
      <c r="AO3901" s="28" t="s">
        <v>3870</v>
      </c>
      <c r="AP3901" s="29"/>
      <c r="AQ3901" s="29"/>
    </row>
    <row r="3902" spans="1:43" ht="12.65" customHeight="1">
      <c r="A3902" s="13" t="s">
        <v>214</v>
      </c>
      <c r="B3902" s="14" t="s">
        <v>3688</v>
      </c>
      <c r="C3902" s="13">
        <v>237</v>
      </c>
      <c r="D3902" s="13" t="s">
        <v>241</v>
      </c>
      <c r="E3902" s="15" t="s">
        <v>3361</v>
      </c>
      <c r="F3902" s="13">
        <v>39024</v>
      </c>
      <c r="G3902" s="13"/>
      <c r="H3902" s="16">
        <v>45895</v>
      </c>
      <c r="I3902" s="17">
        <v>45895</v>
      </c>
      <c r="J3902" s="18">
        <v>45895</v>
      </c>
      <c r="K3902" s="19">
        <v>0.47929398148148145</v>
      </c>
      <c r="L3902" s="19">
        <v>0.55781249999999993</v>
      </c>
      <c r="M3902" s="20">
        <v>0.56262731481481476</v>
      </c>
      <c r="N3902" s="19">
        <v>0.64114583333333341</v>
      </c>
      <c r="O3902" s="21">
        <v>7.8518518518518654E-2</v>
      </c>
      <c r="P3902" s="13" t="s">
        <v>769</v>
      </c>
      <c r="Q3902" s="13" t="s">
        <v>770</v>
      </c>
      <c r="R3902" s="13" t="s">
        <v>771</v>
      </c>
      <c r="S3902" s="22" t="s">
        <v>31</v>
      </c>
      <c r="T3902" s="23" t="s">
        <v>52</v>
      </c>
      <c r="U3902" s="23" t="s">
        <v>50</v>
      </c>
      <c r="V3902" s="22" t="s">
        <v>67</v>
      </c>
      <c r="W3902" s="24" t="s">
        <v>157</v>
      </c>
      <c r="X3902" s="25" t="s">
        <v>70</v>
      </c>
      <c r="Y3902" s="25" t="s">
        <v>114</v>
      </c>
      <c r="Z3902" s="25" t="s">
        <v>58</v>
      </c>
      <c r="AA3902" s="25"/>
      <c r="AB3902" s="26"/>
      <c r="AC3902" s="31">
        <v>0</v>
      </c>
      <c r="AD3902" s="32"/>
      <c r="AE3902" s="32"/>
      <c r="AF3902" s="32"/>
      <c r="AG3902" s="33"/>
      <c r="AH3902" s="33"/>
      <c r="AI3902" s="33"/>
      <c r="AJ3902" s="27"/>
      <c r="AK3902" s="27"/>
      <c r="AL3902" s="27">
        <v>4</v>
      </c>
      <c r="AM3902" s="27"/>
      <c r="AN3902" s="27">
        <v>0</v>
      </c>
      <c r="AO3902" s="28" t="s">
        <v>3870</v>
      </c>
      <c r="AP3902" s="29"/>
      <c r="AQ3902" s="29"/>
    </row>
    <row r="3903" spans="1:43" ht="12.65" customHeight="1">
      <c r="A3903" s="13" t="s">
        <v>214</v>
      </c>
      <c r="B3903" s="14" t="s">
        <v>3688</v>
      </c>
      <c r="C3903" s="13">
        <v>237</v>
      </c>
      <c r="D3903" s="13" t="s">
        <v>241</v>
      </c>
      <c r="E3903" s="15" t="s">
        <v>3361</v>
      </c>
      <c r="F3903" s="13">
        <v>39024</v>
      </c>
      <c r="G3903" s="13"/>
      <c r="H3903" s="16">
        <v>45895</v>
      </c>
      <c r="I3903" s="17">
        <v>45895</v>
      </c>
      <c r="J3903" s="18">
        <v>45895</v>
      </c>
      <c r="K3903" s="19">
        <v>0.56265046296296295</v>
      </c>
      <c r="L3903" s="19">
        <v>0.5806944444444444</v>
      </c>
      <c r="M3903" s="20">
        <v>0.64598379629629632</v>
      </c>
      <c r="N3903" s="19">
        <v>0.66402777777777777</v>
      </c>
      <c r="O3903" s="21">
        <v>1.8043981481481453E-2</v>
      </c>
      <c r="P3903" s="13" t="s">
        <v>1364</v>
      </c>
      <c r="Q3903" s="13" t="s">
        <v>1365</v>
      </c>
      <c r="R3903" s="13" t="s">
        <v>1366</v>
      </c>
      <c r="S3903" s="22" t="s">
        <v>33</v>
      </c>
      <c r="T3903" s="23" t="s">
        <v>52</v>
      </c>
      <c r="U3903" s="23">
        <v>0</v>
      </c>
      <c r="V3903" s="22" t="s">
        <v>67</v>
      </c>
      <c r="W3903" s="24" t="s">
        <v>3677</v>
      </c>
      <c r="X3903" s="25" t="s">
        <v>50</v>
      </c>
      <c r="Y3903" s="25" t="s">
        <v>50</v>
      </c>
      <c r="Z3903" s="25" t="s">
        <v>50</v>
      </c>
      <c r="AA3903" s="25"/>
      <c r="AB3903" s="26"/>
      <c r="AC3903" s="31">
        <v>0</v>
      </c>
      <c r="AD3903" s="32"/>
      <c r="AE3903" s="32"/>
      <c r="AF3903" s="32"/>
      <c r="AG3903" s="33"/>
      <c r="AH3903" s="33"/>
      <c r="AI3903" s="33"/>
      <c r="AJ3903" s="27"/>
      <c r="AK3903" s="27"/>
      <c r="AL3903" s="27">
        <v>4</v>
      </c>
      <c r="AM3903" s="27"/>
      <c r="AN3903" s="27">
        <v>0</v>
      </c>
      <c r="AO3903" s="28" t="s">
        <v>3870</v>
      </c>
      <c r="AP3903" s="29"/>
      <c r="AQ3903" s="29"/>
    </row>
    <row r="3904" spans="1:43" ht="12.65" customHeight="1">
      <c r="A3904" s="13" t="s">
        <v>214</v>
      </c>
      <c r="B3904" s="14" t="s">
        <v>3688</v>
      </c>
      <c r="C3904" s="13">
        <v>237</v>
      </c>
      <c r="D3904" s="13" t="s">
        <v>241</v>
      </c>
      <c r="E3904" s="15" t="s">
        <v>3361</v>
      </c>
      <c r="F3904" s="13">
        <v>39024</v>
      </c>
      <c r="G3904" s="13"/>
      <c r="H3904" s="16">
        <v>45895</v>
      </c>
      <c r="I3904" s="17">
        <v>45895</v>
      </c>
      <c r="J3904" s="18">
        <v>45895</v>
      </c>
      <c r="K3904" s="19">
        <v>0.58349537037037036</v>
      </c>
      <c r="L3904" s="19">
        <v>0.6630787037037037</v>
      </c>
      <c r="M3904" s="20">
        <v>0.66682870370370362</v>
      </c>
      <c r="N3904" s="19">
        <v>0.74641203703703707</v>
      </c>
      <c r="O3904" s="21">
        <v>7.958333333333345E-2</v>
      </c>
      <c r="P3904" s="13" t="s">
        <v>867</v>
      </c>
      <c r="Q3904" s="13" t="s">
        <v>868</v>
      </c>
      <c r="R3904" s="13" t="s">
        <v>869</v>
      </c>
      <c r="S3904" s="22" t="s">
        <v>31</v>
      </c>
      <c r="T3904" s="23" t="s">
        <v>52</v>
      </c>
      <c r="U3904" s="23" t="s">
        <v>50</v>
      </c>
      <c r="V3904" s="22" t="s">
        <v>67</v>
      </c>
      <c r="W3904" s="24" t="s">
        <v>139</v>
      </c>
      <c r="X3904" s="25" t="s">
        <v>71</v>
      </c>
      <c r="Y3904" s="25" t="s">
        <v>114</v>
      </c>
      <c r="Z3904" s="25" t="s">
        <v>66</v>
      </c>
      <c r="AA3904" s="25"/>
      <c r="AB3904" s="26"/>
      <c r="AC3904" s="31">
        <v>0.13288095166941855</v>
      </c>
      <c r="AD3904" s="32"/>
      <c r="AE3904" s="32"/>
      <c r="AF3904" s="32"/>
      <c r="AG3904" s="33"/>
      <c r="AH3904" s="33"/>
      <c r="AI3904" s="33"/>
      <c r="AJ3904" s="27"/>
      <c r="AK3904" s="27"/>
      <c r="AL3904" s="27">
        <v>4</v>
      </c>
      <c r="AM3904" s="27"/>
      <c r="AN3904" s="27">
        <v>0</v>
      </c>
      <c r="AO3904" s="28" t="s">
        <v>3870</v>
      </c>
      <c r="AP3904" s="29"/>
      <c r="AQ3904" s="29"/>
    </row>
    <row r="3905" spans="1:43" ht="12.65" customHeight="1">
      <c r="A3905" s="13" t="s">
        <v>214</v>
      </c>
      <c r="B3905" s="14" t="s">
        <v>3688</v>
      </c>
      <c r="C3905" s="13">
        <v>237</v>
      </c>
      <c r="D3905" s="13" t="s">
        <v>241</v>
      </c>
      <c r="E3905" s="15" t="s">
        <v>3361</v>
      </c>
      <c r="F3905" s="13">
        <v>39024</v>
      </c>
      <c r="G3905" s="13"/>
      <c r="H3905" s="16">
        <v>45895</v>
      </c>
      <c r="I3905" s="17">
        <v>45895</v>
      </c>
      <c r="J3905" s="18">
        <v>45895</v>
      </c>
      <c r="K3905" s="19">
        <v>0.66655092592592591</v>
      </c>
      <c r="L3905" s="19">
        <v>0.70265046296296296</v>
      </c>
      <c r="M3905" s="20">
        <v>0.74988425925925928</v>
      </c>
      <c r="N3905" s="19">
        <v>0.78598379629629633</v>
      </c>
      <c r="O3905" s="21">
        <v>3.6099537037037055E-2</v>
      </c>
      <c r="P3905" s="13" t="s">
        <v>897</v>
      </c>
      <c r="Q3905" s="13" t="s">
        <v>895</v>
      </c>
      <c r="R3905" s="13" t="s">
        <v>898</v>
      </c>
      <c r="S3905" s="22" t="s">
        <v>32</v>
      </c>
      <c r="T3905" s="23" t="s">
        <v>52</v>
      </c>
      <c r="U3905" s="23">
        <v>0</v>
      </c>
      <c r="V3905" s="22" t="s">
        <v>67</v>
      </c>
      <c r="W3905" s="24" t="s">
        <v>3677</v>
      </c>
      <c r="X3905" s="25" t="s">
        <v>50</v>
      </c>
      <c r="Y3905" s="25" t="s">
        <v>50</v>
      </c>
      <c r="Z3905" s="25" t="s">
        <v>50</v>
      </c>
      <c r="AA3905" s="25"/>
      <c r="AB3905" s="26"/>
      <c r="AC3905" s="31">
        <v>0</v>
      </c>
      <c r="AD3905" s="32"/>
      <c r="AE3905" s="32"/>
      <c r="AF3905" s="32"/>
      <c r="AG3905" s="33"/>
      <c r="AH3905" s="33"/>
      <c r="AI3905" s="33"/>
      <c r="AJ3905" s="27"/>
      <c r="AK3905" s="27"/>
      <c r="AL3905" s="27">
        <v>4</v>
      </c>
      <c r="AM3905" s="27"/>
      <c r="AN3905" s="27">
        <v>0</v>
      </c>
      <c r="AO3905" s="28" t="s">
        <v>3870</v>
      </c>
      <c r="AP3905" s="29"/>
      <c r="AQ3905" s="29"/>
    </row>
    <row r="3906" spans="1:43" ht="12.65" customHeight="1">
      <c r="A3906" s="13" t="s">
        <v>214</v>
      </c>
      <c r="B3906" s="14" t="s">
        <v>3688</v>
      </c>
      <c r="C3906" s="13">
        <v>237</v>
      </c>
      <c r="D3906" s="13" t="s">
        <v>241</v>
      </c>
      <c r="E3906" s="15" t="s">
        <v>3361</v>
      </c>
      <c r="F3906" s="13">
        <v>39024</v>
      </c>
      <c r="G3906" s="13"/>
      <c r="H3906" s="16">
        <v>45895</v>
      </c>
      <c r="I3906" s="17">
        <v>45895</v>
      </c>
      <c r="J3906" s="18">
        <v>45895</v>
      </c>
      <c r="K3906" s="19">
        <v>0.77863425925925922</v>
      </c>
      <c r="L3906" s="19">
        <v>0.90934027777777782</v>
      </c>
      <c r="M3906" s="20">
        <v>0.86196759259259259</v>
      </c>
      <c r="N3906" s="19">
        <v>0.99267361111111119</v>
      </c>
      <c r="O3906" s="21">
        <v>0.1307060185185186</v>
      </c>
      <c r="P3906" s="13" t="s">
        <v>1352</v>
      </c>
      <c r="Q3906" s="13" t="s">
        <v>871</v>
      </c>
      <c r="R3906" s="13" t="s">
        <v>1353</v>
      </c>
      <c r="S3906" s="22" t="s">
        <v>29</v>
      </c>
      <c r="T3906" s="23" t="s">
        <v>211</v>
      </c>
      <c r="U3906" s="23" t="s">
        <v>50</v>
      </c>
      <c r="V3906" s="22" t="s">
        <v>212</v>
      </c>
      <c r="W3906" s="24" t="s">
        <v>209</v>
      </c>
      <c r="X3906" s="25" t="s">
        <v>117</v>
      </c>
      <c r="Y3906" s="25" t="s">
        <v>114</v>
      </c>
      <c r="Z3906" s="25" t="s">
        <v>83</v>
      </c>
      <c r="AA3906" s="25"/>
      <c r="AB3906" s="26"/>
      <c r="AC3906" s="31">
        <v>3.1891428400660446</v>
      </c>
      <c r="AD3906" s="32"/>
      <c r="AE3906" s="32"/>
      <c r="AF3906" s="32"/>
      <c r="AG3906" s="33"/>
      <c r="AH3906" s="33"/>
      <c r="AI3906" s="33"/>
      <c r="AJ3906" s="27"/>
      <c r="AK3906" s="27"/>
      <c r="AL3906" s="27">
        <v>12</v>
      </c>
      <c r="AM3906" s="27"/>
      <c r="AN3906" s="27">
        <v>0</v>
      </c>
      <c r="AO3906" s="28" t="s">
        <v>3870</v>
      </c>
      <c r="AP3906" s="29"/>
      <c r="AQ3906" s="29"/>
    </row>
    <row r="3907" spans="1:43" ht="12.65" customHeight="1">
      <c r="A3907" s="13" t="s">
        <v>214</v>
      </c>
      <c r="B3907" s="14" t="s">
        <v>3688</v>
      </c>
      <c r="C3907" s="13">
        <v>237</v>
      </c>
      <c r="D3907" s="13" t="s">
        <v>241</v>
      </c>
      <c r="E3907" s="15" t="s">
        <v>3361</v>
      </c>
      <c r="F3907" s="13">
        <v>39024</v>
      </c>
      <c r="G3907" s="13"/>
      <c r="H3907" s="16">
        <v>45896</v>
      </c>
      <c r="I3907" s="17">
        <v>45896</v>
      </c>
      <c r="J3907" s="18">
        <v>45896</v>
      </c>
      <c r="K3907" s="19">
        <v>5.8055555555555555E-2</v>
      </c>
      <c r="L3907" s="19">
        <v>0.13591435185185186</v>
      </c>
      <c r="M3907" s="20">
        <v>0.1413888888888889</v>
      </c>
      <c r="N3907" s="19">
        <v>0.2192476851851852</v>
      </c>
      <c r="O3907" s="21">
        <v>7.7858796296296301E-2</v>
      </c>
      <c r="P3907" s="13" t="s">
        <v>1356</v>
      </c>
      <c r="Q3907" s="13" t="s">
        <v>1357</v>
      </c>
      <c r="R3907" s="13" t="s">
        <v>1358</v>
      </c>
      <c r="S3907" s="22" t="s">
        <v>31</v>
      </c>
      <c r="T3907" s="23" t="s">
        <v>52</v>
      </c>
      <c r="U3907" s="23" t="s">
        <v>50</v>
      </c>
      <c r="V3907" s="22" t="s">
        <v>67</v>
      </c>
      <c r="W3907" s="24" t="s">
        <v>141</v>
      </c>
      <c r="X3907" s="25" t="s">
        <v>54</v>
      </c>
      <c r="Y3907" s="25" t="s">
        <v>114</v>
      </c>
      <c r="Z3907" s="25" t="s">
        <v>74</v>
      </c>
      <c r="AA3907" s="25"/>
      <c r="AB3907" s="26"/>
      <c r="AC3907" s="31">
        <v>0</v>
      </c>
      <c r="AD3907" s="32"/>
      <c r="AE3907" s="32"/>
      <c r="AF3907" s="32"/>
      <c r="AG3907" s="33"/>
      <c r="AH3907" s="33"/>
      <c r="AI3907" s="33"/>
      <c r="AJ3907" s="27"/>
      <c r="AK3907" s="27"/>
      <c r="AL3907" s="27">
        <v>4</v>
      </c>
      <c r="AM3907" s="27"/>
      <c r="AN3907" s="27">
        <v>0</v>
      </c>
      <c r="AO3907" s="28" t="s">
        <v>3870</v>
      </c>
      <c r="AP3907" s="29"/>
      <c r="AQ3907" s="29"/>
    </row>
    <row r="3908" spans="1:43" ht="12.65" customHeight="1">
      <c r="A3908" s="13" t="s">
        <v>214</v>
      </c>
      <c r="B3908" s="14" t="s">
        <v>3688</v>
      </c>
      <c r="C3908" s="13">
        <v>237</v>
      </c>
      <c r="D3908" s="13" t="s">
        <v>241</v>
      </c>
      <c r="E3908" s="15" t="s">
        <v>3361</v>
      </c>
      <c r="F3908" s="13">
        <v>39024</v>
      </c>
      <c r="G3908" s="13"/>
      <c r="H3908" s="16">
        <v>45896</v>
      </c>
      <c r="I3908" s="17">
        <v>45896</v>
      </c>
      <c r="J3908" s="18">
        <v>45896</v>
      </c>
      <c r="K3908" s="19">
        <v>0.22517361111111112</v>
      </c>
      <c r="L3908" s="19">
        <v>0.35320601851851846</v>
      </c>
      <c r="M3908" s="20">
        <v>0.30850694444444449</v>
      </c>
      <c r="N3908" s="19">
        <v>0.43653935185185183</v>
      </c>
      <c r="O3908" s="21">
        <v>0.12803240740740734</v>
      </c>
      <c r="P3908" s="13" t="s">
        <v>870</v>
      </c>
      <c r="Q3908" s="13" t="s">
        <v>871</v>
      </c>
      <c r="R3908" s="13" t="s">
        <v>872</v>
      </c>
      <c r="S3908" s="22" t="s">
        <v>31</v>
      </c>
      <c r="T3908" s="23" t="s">
        <v>211</v>
      </c>
      <c r="U3908" s="23" t="s">
        <v>50</v>
      </c>
      <c r="V3908" s="22" t="s">
        <v>212</v>
      </c>
      <c r="W3908" s="24" t="s">
        <v>209</v>
      </c>
      <c r="X3908" s="25" t="s">
        <v>117</v>
      </c>
      <c r="Y3908" s="25" t="s">
        <v>114</v>
      </c>
      <c r="Z3908" s="25" t="s">
        <v>83</v>
      </c>
      <c r="AA3908" s="25"/>
      <c r="AB3908" s="26"/>
      <c r="AC3908" s="31">
        <v>6.6440475834709273E-2</v>
      </c>
      <c r="AD3908" s="32"/>
      <c r="AE3908" s="32"/>
      <c r="AF3908" s="32"/>
      <c r="AG3908" s="33"/>
      <c r="AH3908" s="33"/>
      <c r="AI3908" s="33"/>
      <c r="AJ3908" s="27"/>
      <c r="AK3908" s="27"/>
      <c r="AL3908" s="27">
        <v>4</v>
      </c>
      <c r="AM3908" s="27"/>
      <c r="AN3908" s="27">
        <v>0</v>
      </c>
      <c r="AO3908" s="28" t="s">
        <v>3870</v>
      </c>
      <c r="AP3908" s="29"/>
      <c r="AQ3908" s="29"/>
    </row>
    <row r="3909" spans="1:43" ht="12.65" customHeight="1">
      <c r="A3909" s="13" t="s">
        <v>214</v>
      </c>
      <c r="B3909" s="14" t="s">
        <v>3688</v>
      </c>
      <c r="C3909" s="13">
        <v>237</v>
      </c>
      <c r="D3909" s="13" t="s">
        <v>241</v>
      </c>
      <c r="E3909" s="15" t="s">
        <v>3361</v>
      </c>
      <c r="F3909" s="13">
        <v>39024</v>
      </c>
      <c r="G3909" s="13"/>
      <c r="H3909" s="16">
        <v>45896</v>
      </c>
      <c r="I3909" s="17">
        <v>45897</v>
      </c>
      <c r="J3909" s="18">
        <v>45897</v>
      </c>
      <c r="K3909" s="19">
        <v>0.95421296296296287</v>
      </c>
      <c r="L3909" s="19">
        <v>1.033935185185185</v>
      </c>
      <c r="M3909" s="20">
        <v>3.7546296296296293E-2</v>
      </c>
      <c r="N3909" s="19">
        <v>0.11726851851851852</v>
      </c>
      <c r="O3909" s="21">
        <v>7.9722222222222222E-2</v>
      </c>
      <c r="P3909" s="13" t="s">
        <v>873</v>
      </c>
      <c r="Q3909" s="13" t="s">
        <v>874</v>
      </c>
      <c r="R3909" s="13" t="s">
        <v>875</v>
      </c>
      <c r="S3909" s="22" t="s">
        <v>31</v>
      </c>
      <c r="T3909" s="23" t="s">
        <v>211</v>
      </c>
      <c r="U3909" s="23" t="s">
        <v>50</v>
      </c>
      <c r="V3909" s="22" t="s">
        <v>212</v>
      </c>
      <c r="W3909" s="24" t="s">
        <v>210</v>
      </c>
      <c r="X3909" s="25" t="s">
        <v>130</v>
      </c>
      <c r="Y3909" s="25" t="s">
        <v>114</v>
      </c>
      <c r="Z3909" s="25" t="s">
        <v>71</v>
      </c>
      <c r="AA3909" s="25"/>
      <c r="AB3909" s="26"/>
      <c r="AC3909" s="31">
        <v>3.8183341462207414</v>
      </c>
      <c r="AD3909" s="32"/>
      <c r="AE3909" s="32"/>
      <c r="AF3909" s="32"/>
      <c r="AG3909" s="33"/>
      <c r="AH3909" s="33"/>
      <c r="AI3909" s="33"/>
      <c r="AJ3909" s="27"/>
      <c r="AK3909" s="27"/>
      <c r="AL3909" s="27">
        <v>4</v>
      </c>
      <c r="AM3909" s="27"/>
      <c r="AN3909" s="27">
        <v>0</v>
      </c>
      <c r="AO3909" s="28" t="s">
        <v>3870</v>
      </c>
      <c r="AP3909" s="29"/>
      <c r="AQ3909" s="29"/>
    </row>
    <row r="3910" spans="1:43" ht="12.65" customHeight="1">
      <c r="A3910" s="13" t="s">
        <v>214</v>
      </c>
      <c r="B3910" s="14" t="s">
        <v>3688</v>
      </c>
      <c r="C3910" s="13">
        <v>237</v>
      </c>
      <c r="D3910" s="13" t="s">
        <v>241</v>
      </c>
      <c r="E3910" s="15" t="s">
        <v>3361</v>
      </c>
      <c r="F3910" s="13">
        <v>39024</v>
      </c>
      <c r="G3910" s="13"/>
      <c r="H3910" s="16">
        <v>45897</v>
      </c>
      <c r="I3910" s="17">
        <v>45897</v>
      </c>
      <c r="J3910" s="18">
        <v>45897</v>
      </c>
      <c r="K3910" s="19">
        <v>3.951388888888889E-2</v>
      </c>
      <c r="L3910" s="19">
        <v>7.5613425925925917E-2</v>
      </c>
      <c r="M3910" s="20">
        <v>0.12284722222222222</v>
      </c>
      <c r="N3910" s="19">
        <v>0.15894675925925925</v>
      </c>
      <c r="O3910" s="21">
        <v>3.6099537037037027E-2</v>
      </c>
      <c r="P3910" s="13" t="s">
        <v>897</v>
      </c>
      <c r="Q3910" s="13" t="s">
        <v>895</v>
      </c>
      <c r="R3910" s="13" t="s">
        <v>898</v>
      </c>
      <c r="S3910" s="22" t="s">
        <v>32</v>
      </c>
      <c r="T3910" s="23" t="s">
        <v>52</v>
      </c>
      <c r="U3910" s="23">
        <v>0</v>
      </c>
      <c r="V3910" s="22" t="s">
        <v>67</v>
      </c>
      <c r="W3910" s="24" t="s">
        <v>3677</v>
      </c>
      <c r="X3910" s="25" t="s">
        <v>50</v>
      </c>
      <c r="Y3910" s="25" t="s">
        <v>50</v>
      </c>
      <c r="Z3910" s="25" t="s">
        <v>50</v>
      </c>
      <c r="AA3910" s="25"/>
      <c r="AB3910" s="26"/>
      <c r="AC3910" s="31">
        <v>0.33220237917354634</v>
      </c>
      <c r="AD3910" s="32"/>
      <c r="AE3910" s="32"/>
      <c r="AF3910" s="32"/>
      <c r="AG3910" s="33"/>
      <c r="AH3910" s="33"/>
      <c r="AI3910" s="33"/>
      <c r="AJ3910" s="27"/>
      <c r="AK3910" s="27"/>
      <c r="AL3910" s="27">
        <v>4</v>
      </c>
      <c r="AM3910" s="27"/>
      <c r="AN3910" s="27">
        <v>0</v>
      </c>
      <c r="AO3910" s="28" t="s">
        <v>3870</v>
      </c>
      <c r="AP3910" s="29"/>
      <c r="AQ3910" s="29"/>
    </row>
    <row r="3911" spans="1:43" ht="12.65" customHeight="1">
      <c r="A3911" s="13" t="s">
        <v>214</v>
      </c>
      <c r="B3911" s="14" t="s">
        <v>3688</v>
      </c>
      <c r="C3911" s="13">
        <v>237</v>
      </c>
      <c r="D3911" s="13" t="s">
        <v>241</v>
      </c>
      <c r="E3911" s="15" t="s">
        <v>3361</v>
      </c>
      <c r="F3911" s="13">
        <v>39024</v>
      </c>
      <c r="G3911" s="13"/>
      <c r="H3911" s="16">
        <v>45898</v>
      </c>
      <c r="I3911" s="17">
        <v>45898</v>
      </c>
      <c r="J3911" s="18">
        <v>45898</v>
      </c>
      <c r="K3911" s="19">
        <v>0.65773148148148153</v>
      </c>
      <c r="L3911" s="19">
        <v>0.66258101851851847</v>
      </c>
      <c r="M3911" s="20">
        <v>0.7410648148148149</v>
      </c>
      <c r="N3911" s="19">
        <v>0.74591435185185184</v>
      </c>
      <c r="O3911" s="21">
        <v>4.8495370370369439E-3</v>
      </c>
      <c r="P3911" s="13" t="s">
        <v>899</v>
      </c>
      <c r="Q3911" s="13" t="s">
        <v>899</v>
      </c>
      <c r="R3911" s="13" t="s">
        <v>900</v>
      </c>
      <c r="S3911" s="22" t="s">
        <v>33</v>
      </c>
      <c r="T3911" s="23" t="s">
        <v>52</v>
      </c>
      <c r="U3911" s="23">
        <v>0</v>
      </c>
      <c r="V3911" s="22" t="s">
        <v>68</v>
      </c>
      <c r="W3911" s="24" t="s">
        <v>3677</v>
      </c>
      <c r="X3911" s="25" t="s">
        <v>50</v>
      </c>
      <c r="Y3911" s="25" t="s">
        <v>50</v>
      </c>
      <c r="Z3911" s="25" t="s">
        <v>50</v>
      </c>
      <c r="AA3911" s="25"/>
      <c r="AB3911" s="26"/>
      <c r="AC3911" s="31">
        <v>0</v>
      </c>
      <c r="AD3911" s="32"/>
      <c r="AE3911" s="32"/>
      <c r="AF3911" s="32"/>
      <c r="AG3911" s="33"/>
      <c r="AH3911" s="33"/>
      <c r="AI3911" s="33"/>
      <c r="AJ3911" s="27"/>
      <c r="AK3911" s="27"/>
      <c r="AL3911" s="27">
        <v>4</v>
      </c>
      <c r="AM3911" s="27"/>
      <c r="AN3911" s="27">
        <v>0</v>
      </c>
      <c r="AO3911" s="28" t="s">
        <v>3870</v>
      </c>
      <c r="AP3911" s="29"/>
      <c r="AQ3911" s="29"/>
    </row>
    <row r="3912" spans="1:43" ht="12.65" customHeight="1">
      <c r="A3912" s="13" t="s">
        <v>214</v>
      </c>
      <c r="B3912" s="14" t="s">
        <v>3688</v>
      </c>
      <c r="C3912" s="13">
        <v>237</v>
      </c>
      <c r="D3912" s="13" t="s">
        <v>241</v>
      </c>
      <c r="E3912" s="15" t="s">
        <v>3361</v>
      </c>
      <c r="F3912" s="13">
        <v>39024</v>
      </c>
      <c r="G3912" s="13"/>
      <c r="H3912" s="16">
        <v>45898</v>
      </c>
      <c r="I3912" s="17">
        <v>45898</v>
      </c>
      <c r="J3912" s="18">
        <v>45898</v>
      </c>
      <c r="K3912" s="19">
        <v>0.76972222222222231</v>
      </c>
      <c r="L3912" s="19">
        <v>0.85567129629629635</v>
      </c>
      <c r="M3912" s="20">
        <v>0.85305555555555568</v>
      </c>
      <c r="N3912" s="19">
        <v>0.93900462962962961</v>
      </c>
      <c r="O3912" s="21">
        <v>8.5949074074073928E-2</v>
      </c>
      <c r="P3912" s="13" t="s">
        <v>1795</v>
      </c>
      <c r="Q3912" s="13" t="s">
        <v>880</v>
      </c>
      <c r="R3912" s="13" t="s">
        <v>1796</v>
      </c>
      <c r="S3912" s="22" t="s">
        <v>29</v>
      </c>
      <c r="T3912" s="23" t="s">
        <v>52</v>
      </c>
      <c r="U3912" s="23" t="s">
        <v>50</v>
      </c>
      <c r="V3912" s="22" t="s">
        <v>68</v>
      </c>
      <c r="W3912" s="24" t="s">
        <v>158</v>
      </c>
      <c r="X3912" s="25" t="s">
        <v>58</v>
      </c>
      <c r="Y3912" s="25" t="s">
        <v>114</v>
      </c>
      <c r="Z3912" s="25" t="s">
        <v>84</v>
      </c>
      <c r="AA3912" s="25"/>
      <c r="AB3912" s="26"/>
      <c r="AC3912" s="31">
        <v>1.8603333233718593</v>
      </c>
      <c r="AD3912" s="32"/>
      <c r="AE3912" s="32"/>
      <c r="AF3912" s="32"/>
      <c r="AG3912" s="33"/>
      <c r="AH3912" s="33"/>
      <c r="AI3912" s="33"/>
      <c r="AJ3912" s="27"/>
      <c r="AK3912" s="27"/>
      <c r="AL3912" s="27">
        <v>12</v>
      </c>
      <c r="AM3912" s="27"/>
      <c r="AN3912" s="27">
        <v>0</v>
      </c>
      <c r="AO3912" s="28" t="s">
        <v>3870</v>
      </c>
      <c r="AP3912" s="29"/>
      <c r="AQ3912" s="29"/>
    </row>
    <row r="3913" spans="1:43" ht="12.65" customHeight="1">
      <c r="A3913" s="13" t="s">
        <v>214</v>
      </c>
      <c r="B3913" s="14" t="s">
        <v>3688</v>
      </c>
      <c r="C3913" s="13">
        <v>237</v>
      </c>
      <c r="D3913" s="13" t="s">
        <v>241</v>
      </c>
      <c r="E3913" s="15" t="s">
        <v>3361</v>
      </c>
      <c r="F3913" s="13">
        <v>39024</v>
      </c>
      <c r="G3913" s="13"/>
      <c r="H3913" s="16">
        <v>45898</v>
      </c>
      <c r="I3913" s="17">
        <v>45898</v>
      </c>
      <c r="J3913" s="18">
        <v>45898</v>
      </c>
      <c r="K3913" s="19">
        <v>0.86103009259259267</v>
      </c>
      <c r="L3913" s="19">
        <v>0.87907407407407401</v>
      </c>
      <c r="M3913" s="20">
        <v>0.94436342592592593</v>
      </c>
      <c r="N3913" s="19">
        <v>0.96240740740740738</v>
      </c>
      <c r="O3913" s="21">
        <v>1.8043981481481453E-2</v>
      </c>
      <c r="P3913" s="13" t="s">
        <v>1920</v>
      </c>
      <c r="Q3913" s="13" t="s">
        <v>1920</v>
      </c>
      <c r="R3913" s="13" t="s">
        <v>1921</v>
      </c>
      <c r="S3913" s="22" t="s">
        <v>33</v>
      </c>
      <c r="T3913" s="23" t="s">
        <v>52</v>
      </c>
      <c r="U3913" s="23">
        <v>0</v>
      </c>
      <c r="V3913" s="22" t="s">
        <v>68</v>
      </c>
      <c r="W3913" s="24" t="s">
        <v>3677</v>
      </c>
      <c r="X3913" s="25" t="s">
        <v>50</v>
      </c>
      <c r="Y3913" s="25" t="s">
        <v>50</v>
      </c>
      <c r="Z3913" s="25" t="s">
        <v>50</v>
      </c>
      <c r="AA3913" s="25"/>
      <c r="AB3913" s="26"/>
      <c r="AC3913" s="31">
        <v>0</v>
      </c>
      <c r="AD3913" s="32"/>
      <c r="AE3913" s="32"/>
      <c r="AF3913" s="32"/>
      <c r="AG3913" s="33"/>
      <c r="AH3913" s="33"/>
      <c r="AI3913" s="33"/>
      <c r="AJ3913" s="27"/>
      <c r="AK3913" s="27"/>
      <c r="AL3913" s="27">
        <v>5</v>
      </c>
      <c r="AM3913" s="27"/>
      <c r="AN3913" s="27">
        <v>0</v>
      </c>
      <c r="AO3913" s="28" t="s">
        <v>3870</v>
      </c>
      <c r="AP3913" s="29"/>
      <c r="AQ3913" s="29"/>
    </row>
    <row r="3914" spans="1:43" ht="12.65" customHeight="1">
      <c r="A3914" s="13" t="s">
        <v>214</v>
      </c>
      <c r="B3914" s="14" t="s">
        <v>3688</v>
      </c>
      <c r="C3914" s="13">
        <v>237</v>
      </c>
      <c r="D3914" s="13" t="s">
        <v>241</v>
      </c>
      <c r="E3914" s="15" t="s">
        <v>3361</v>
      </c>
      <c r="F3914" s="13">
        <v>39024</v>
      </c>
      <c r="G3914" s="13"/>
      <c r="H3914" s="16">
        <v>45899</v>
      </c>
      <c r="I3914" s="17">
        <v>45899</v>
      </c>
      <c r="J3914" s="18">
        <v>45899</v>
      </c>
      <c r="K3914" s="19">
        <v>0.68471064814814819</v>
      </c>
      <c r="L3914" s="19">
        <v>0.77353009259259264</v>
      </c>
      <c r="M3914" s="20">
        <v>0.76804398148148156</v>
      </c>
      <c r="N3914" s="19">
        <v>0.85686342592592601</v>
      </c>
      <c r="O3914" s="21">
        <v>8.8819444444444451E-2</v>
      </c>
      <c r="P3914" s="13" t="s">
        <v>1359</v>
      </c>
      <c r="Q3914" s="13" t="s">
        <v>865</v>
      </c>
      <c r="R3914" s="13" t="s">
        <v>1360</v>
      </c>
      <c r="S3914" s="22" t="s">
        <v>29</v>
      </c>
      <c r="T3914" s="23" t="s">
        <v>52</v>
      </c>
      <c r="U3914" s="23" t="s">
        <v>50</v>
      </c>
      <c r="V3914" s="22" t="s">
        <v>68</v>
      </c>
      <c r="W3914" s="24" t="s">
        <v>138</v>
      </c>
      <c r="X3914" s="25" t="s">
        <v>56</v>
      </c>
      <c r="Y3914" s="25" t="s">
        <v>114</v>
      </c>
      <c r="Z3914" s="25" t="s">
        <v>71</v>
      </c>
      <c r="AA3914" s="25"/>
      <c r="AB3914" s="26"/>
      <c r="AC3914" s="31">
        <v>6.9098094868097641</v>
      </c>
      <c r="AD3914" s="32"/>
      <c r="AE3914" s="32"/>
      <c r="AF3914" s="32"/>
      <c r="AG3914" s="33"/>
      <c r="AH3914" s="33"/>
      <c r="AI3914" s="33"/>
      <c r="AJ3914" s="27"/>
      <c r="AK3914" s="27"/>
      <c r="AL3914" s="27">
        <v>12.479999999999999</v>
      </c>
      <c r="AM3914" s="27"/>
      <c r="AN3914" s="27">
        <v>0</v>
      </c>
      <c r="AO3914" s="28" t="s">
        <v>3870</v>
      </c>
      <c r="AP3914" s="29"/>
      <c r="AQ3914" s="29"/>
    </row>
    <row r="3915" spans="1:43" ht="12.65" customHeight="1">
      <c r="A3915" s="13" t="s">
        <v>214</v>
      </c>
      <c r="B3915" s="14" t="s">
        <v>3688</v>
      </c>
      <c r="C3915" s="13">
        <v>237</v>
      </c>
      <c r="D3915" s="13" t="s">
        <v>241</v>
      </c>
      <c r="E3915" s="15" t="s">
        <v>3361</v>
      </c>
      <c r="F3915" s="13">
        <v>39024</v>
      </c>
      <c r="G3915" s="13"/>
      <c r="H3915" s="16">
        <v>45900</v>
      </c>
      <c r="I3915" s="17">
        <v>45900</v>
      </c>
      <c r="J3915" s="18">
        <v>45900</v>
      </c>
      <c r="K3915" s="19">
        <v>0.28130787037037036</v>
      </c>
      <c r="L3915" s="19">
        <v>0.36749999999999999</v>
      </c>
      <c r="M3915" s="20">
        <v>0.36464120370370368</v>
      </c>
      <c r="N3915" s="19">
        <v>0.45083333333333336</v>
      </c>
      <c r="O3915" s="21">
        <v>8.6192129629629688E-2</v>
      </c>
      <c r="P3915" s="13" t="s">
        <v>864</v>
      </c>
      <c r="Q3915" s="13" t="s">
        <v>865</v>
      </c>
      <c r="R3915" s="13" t="s">
        <v>866</v>
      </c>
      <c r="S3915" s="22" t="s">
        <v>31</v>
      </c>
      <c r="T3915" s="23" t="s">
        <v>52</v>
      </c>
      <c r="U3915" s="23" t="s">
        <v>50</v>
      </c>
      <c r="V3915" s="22" t="s">
        <v>68</v>
      </c>
      <c r="W3915" s="24" t="s">
        <v>138</v>
      </c>
      <c r="X3915" s="25" t="s">
        <v>56</v>
      </c>
      <c r="Y3915" s="25" t="s">
        <v>114</v>
      </c>
      <c r="Z3915" s="25" t="s">
        <v>71</v>
      </c>
      <c r="AA3915" s="25"/>
      <c r="AB3915" s="26"/>
      <c r="AC3915" s="31">
        <v>6.6440475834709273E-2</v>
      </c>
      <c r="AD3915" s="32"/>
      <c r="AE3915" s="32"/>
      <c r="AF3915" s="32"/>
      <c r="AG3915" s="33"/>
      <c r="AH3915" s="33"/>
      <c r="AI3915" s="33"/>
      <c r="AJ3915" s="27"/>
      <c r="AK3915" s="27"/>
      <c r="AL3915" s="27">
        <v>5.2</v>
      </c>
      <c r="AM3915" s="27"/>
      <c r="AN3915" s="27">
        <v>0</v>
      </c>
      <c r="AO3915" s="28" t="s">
        <v>3870</v>
      </c>
      <c r="AP3915" s="29"/>
      <c r="AQ3915" s="29"/>
    </row>
    <row r="3916" spans="1:43" ht="12.65" customHeight="1">
      <c r="A3916" s="13" t="s">
        <v>214</v>
      </c>
      <c r="B3916" s="14" t="s">
        <v>3688</v>
      </c>
      <c r="C3916" s="13">
        <v>237</v>
      </c>
      <c r="D3916" s="13" t="s">
        <v>241</v>
      </c>
      <c r="E3916" s="15" t="s">
        <v>3361</v>
      </c>
      <c r="F3916" s="13">
        <v>39024</v>
      </c>
      <c r="G3916" s="13"/>
      <c r="H3916" s="16">
        <v>45900</v>
      </c>
      <c r="I3916" s="17">
        <v>45900</v>
      </c>
      <c r="J3916" s="18">
        <v>45900</v>
      </c>
      <c r="K3916" s="19">
        <v>0.56313657407407403</v>
      </c>
      <c r="L3916" s="19">
        <v>0.64792824074074074</v>
      </c>
      <c r="M3916" s="20">
        <v>0.6464699074074074</v>
      </c>
      <c r="N3916" s="19">
        <v>0.73126157407407411</v>
      </c>
      <c r="O3916" s="21">
        <v>8.479166666666671E-2</v>
      </c>
      <c r="P3916" s="13" t="s">
        <v>885</v>
      </c>
      <c r="Q3916" s="13" t="s">
        <v>886</v>
      </c>
      <c r="R3916" s="13" t="s">
        <v>887</v>
      </c>
      <c r="S3916" s="22" t="s">
        <v>29</v>
      </c>
      <c r="T3916" s="23" t="s">
        <v>52</v>
      </c>
      <c r="U3916" s="23" t="s">
        <v>50</v>
      </c>
      <c r="V3916" s="22" t="s">
        <v>68</v>
      </c>
      <c r="W3916" s="24" t="s">
        <v>142</v>
      </c>
      <c r="X3916" s="25" t="s">
        <v>57</v>
      </c>
      <c r="Y3916" s="25" t="s">
        <v>114</v>
      </c>
      <c r="Z3916" s="25" t="s">
        <v>63</v>
      </c>
      <c r="AA3916" s="25"/>
      <c r="AB3916" s="26"/>
      <c r="AC3916" s="31">
        <v>3.1891428400660446</v>
      </c>
      <c r="AD3916" s="32"/>
      <c r="AE3916" s="32"/>
      <c r="AF3916" s="32"/>
      <c r="AG3916" s="33"/>
      <c r="AH3916" s="33"/>
      <c r="AI3916" s="33"/>
      <c r="AJ3916" s="27"/>
      <c r="AK3916" s="27"/>
      <c r="AL3916" s="27">
        <v>12.479999999999999</v>
      </c>
      <c r="AM3916" s="27"/>
      <c r="AN3916" s="27">
        <v>0</v>
      </c>
      <c r="AO3916" s="28" t="s">
        <v>3870</v>
      </c>
      <c r="AP3916" s="29"/>
      <c r="AQ3916" s="29"/>
    </row>
    <row r="3917" spans="1:43" ht="12.65" customHeight="1">
      <c r="A3917" s="13" t="s">
        <v>214</v>
      </c>
      <c r="B3917" s="14" t="s">
        <v>3688</v>
      </c>
      <c r="C3917" s="13">
        <v>237</v>
      </c>
      <c r="D3917" s="13" t="s">
        <v>241</v>
      </c>
      <c r="E3917" s="15" t="s">
        <v>3361</v>
      </c>
      <c r="F3917" s="13">
        <v>39024</v>
      </c>
      <c r="G3917" s="13"/>
      <c r="H3917" s="16">
        <v>45900</v>
      </c>
      <c r="I3917" s="17">
        <v>45900</v>
      </c>
      <c r="J3917" s="18">
        <v>45900</v>
      </c>
      <c r="K3917" s="19">
        <v>0.64892361111111119</v>
      </c>
      <c r="L3917" s="19">
        <v>0.72618055555555561</v>
      </c>
      <c r="M3917" s="20">
        <v>0.73225694444444456</v>
      </c>
      <c r="N3917" s="19">
        <v>0.80951388888888887</v>
      </c>
      <c r="O3917" s="21">
        <v>7.7256944444444309E-2</v>
      </c>
      <c r="P3917" s="13" t="s">
        <v>1562</v>
      </c>
      <c r="Q3917" s="13" t="s">
        <v>1563</v>
      </c>
      <c r="R3917" s="13" t="s">
        <v>1564</v>
      </c>
      <c r="S3917" s="22" t="s">
        <v>29</v>
      </c>
      <c r="T3917" s="23" t="s">
        <v>52</v>
      </c>
      <c r="U3917" s="23" t="s">
        <v>50</v>
      </c>
      <c r="V3917" s="22" t="s">
        <v>68</v>
      </c>
      <c r="W3917" s="24" t="s">
        <v>132</v>
      </c>
      <c r="X3917" s="25" t="s">
        <v>62</v>
      </c>
      <c r="Y3917" s="25" t="s">
        <v>114</v>
      </c>
      <c r="Z3917" s="25" t="s">
        <v>77</v>
      </c>
      <c r="AA3917" s="25"/>
      <c r="AB3917" s="26"/>
      <c r="AC3917" s="31">
        <v>1.9267737992065688</v>
      </c>
      <c r="AD3917" s="32"/>
      <c r="AE3917" s="32"/>
      <c r="AF3917" s="32"/>
      <c r="AG3917" s="33"/>
      <c r="AH3917" s="33"/>
      <c r="AI3917" s="33"/>
      <c r="AJ3917" s="27"/>
      <c r="AK3917" s="27"/>
      <c r="AL3917" s="27">
        <v>12.479999999999999</v>
      </c>
      <c r="AM3917" s="27"/>
      <c r="AN3917" s="27">
        <v>0</v>
      </c>
      <c r="AO3917" s="28" t="s">
        <v>3870</v>
      </c>
      <c r="AP3917" s="29"/>
      <c r="AQ3917" s="29"/>
    </row>
    <row r="3918" spans="1:43" ht="12.65" customHeight="1">
      <c r="A3918" s="13" t="s">
        <v>214</v>
      </c>
      <c r="B3918" s="14" t="s">
        <v>3688</v>
      </c>
      <c r="C3918" s="13">
        <v>237</v>
      </c>
      <c r="D3918" s="13" t="s">
        <v>241</v>
      </c>
      <c r="E3918" s="15" t="s">
        <v>3361</v>
      </c>
      <c r="F3918" s="13">
        <v>39024</v>
      </c>
      <c r="G3918" s="13"/>
      <c r="H3918" s="16">
        <v>45900</v>
      </c>
      <c r="I3918" s="17">
        <v>45900</v>
      </c>
      <c r="J3918" s="18">
        <v>45900</v>
      </c>
      <c r="K3918" s="19">
        <v>0.72706018518518523</v>
      </c>
      <c r="L3918" s="19">
        <v>0.81288194444444439</v>
      </c>
      <c r="M3918" s="20">
        <v>0.81039351851851849</v>
      </c>
      <c r="N3918" s="19">
        <v>0.89621527777777776</v>
      </c>
      <c r="O3918" s="21">
        <v>8.5821759259259278E-2</v>
      </c>
      <c r="P3918" s="13" t="s">
        <v>876</v>
      </c>
      <c r="Q3918" s="13" t="s">
        <v>877</v>
      </c>
      <c r="R3918" s="13" t="s">
        <v>878</v>
      </c>
      <c r="S3918" s="22" t="s">
        <v>29</v>
      </c>
      <c r="T3918" s="23" t="s">
        <v>52</v>
      </c>
      <c r="U3918" s="23" t="s">
        <v>50</v>
      </c>
      <c r="V3918" s="22" t="s">
        <v>68</v>
      </c>
      <c r="W3918" s="24" t="s">
        <v>159</v>
      </c>
      <c r="X3918" s="25" t="s">
        <v>60</v>
      </c>
      <c r="Y3918" s="25" t="s">
        <v>114</v>
      </c>
      <c r="Z3918" s="25" t="s">
        <v>73</v>
      </c>
      <c r="AA3918" s="25"/>
      <c r="AB3918" s="26"/>
      <c r="AC3918" s="31">
        <v>2.8569404608924982</v>
      </c>
      <c r="AD3918" s="32"/>
      <c r="AE3918" s="32"/>
      <c r="AF3918" s="32"/>
      <c r="AG3918" s="33"/>
      <c r="AH3918" s="33"/>
      <c r="AI3918" s="33"/>
      <c r="AJ3918" s="27"/>
      <c r="AK3918" s="27"/>
      <c r="AL3918" s="27">
        <v>15.6</v>
      </c>
      <c r="AM3918" s="27"/>
      <c r="AN3918" s="27">
        <v>0</v>
      </c>
      <c r="AO3918" s="28" t="s">
        <v>3870</v>
      </c>
      <c r="AP3918" s="29"/>
      <c r="AQ3918" s="29"/>
    </row>
    <row r="3919" spans="1:43" ht="12.65" customHeight="1">
      <c r="A3919" s="13" t="s">
        <v>214</v>
      </c>
      <c r="B3919" s="14" t="s">
        <v>3688</v>
      </c>
      <c r="C3919" s="13">
        <v>237</v>
      </c>
      <c r="D3919" s="13" t="s">
        <v>241</v>
      </c>
      <c r="E3919" s="15" t="s">
        <v>3365</v>
      </c>
      <c r="F3919" s="13">
        <v>5107</v>
      </c>
      <c r="G3919" s="13"/>
      <c r="H3919" s="16">
        <v>45899</v>
      </c>
      <c r="I3919" s="17">
        <v>45899</v>
      </c>
      <c r="J3919" s="18">
        <v>45899</v>
      </c>
      <c r="K3919" s="19">
        <v>0.60416666666666663</v>
      </c>
      <c r="L3919" s="19">
        <v>0.6875</v>
      </c>
      <c r="M3919" s="20">
        <v>0.6875</v>
      </c>
      <c r="N3919" s="19">
        <v>0.77083333333333337</v>
      </c>
      <c r="O3919" s="21">
        <v>8.333333333333337E-2</v>
      </c>
      <c r="P3919" s="13" t="s">
        <v>50</v>
      </c>
      <c r="Q3919" s="13" t="s">
        <v>50</v>
      </c>
      <c r="R3919" s="13" t="s">
        <v>3366</v>
      </c>
      <c r="S3919" s="22" t="s">
        <v>29</v>
      </c>
      <c r="T3919" s="23" t="s">
        <v>52</v>
      </c>
      <c r="U3919" s="23" t="s">
        <v>50</v>
      </c>
      <c r="V3919" s="22" t="s">
        <v>68</v>
      </c>
      <c r="W3919" s="24" t="s">
        <v>143</v>
      </c>
      <c r="X3919" s="25" t="s">
        <v>83</v>
      </c>
      <c r="Y3919" s="25" t="s">
        <v>114</v>
      </c>
      <c r="Z3919" s="25" t="s">
        <v>70</v>
      </c>
      <c r="AA3919" s="25"/>
      <c r="AB3919" s="26"/>
      <c r="AC3919" s="31">
        <v>3.2825747592086048</v>
      </c>
      <c r="AD3919" s="32"/>
      <c r="AE3919" s="32"/>
      <c r="AF3919" s="32"/>
      <c r="AG3919" s="33"/>
      <c r="AH3919" s="33"/>
      <c r="AI3919" s="33"/>
      <c r="AJ3919" s="27"/>
      <c r="AK3919" s="27"/>
      <c r="AL3919" s="27">
        <v>17.402137404580152</v>
      </c>
      <c r="AM3919" s="27"/>
      <c r="AN3919" s="27">
        <v>0</v>
      </c>
      <c r="AO3919" s="28" t="s">
        <v>3869</v>
      </c>
      <c r="AP3919" s="29"/>
      <c r="AQ3919" s="29"/>
    </row>
    <row r="3920" spans="1:43" ht="12.65" customHeight="1">
      <c r="A3920" s="13" t="s">
        <v>214</v>
      </c>
      <c r="B3920" s="14" t="s">
        <v>3688</v>
      </c>
      <c r="C3920" s="13">
        <v>237</v>
      </c>
      <c r="D3920" s="13" t="s">
        <v>241</v>
      </c>
      <c r="E3920" s="15" t="s">
        <v>2378</v>
      </c>
      <c r="F3920" s="13">
        <v>6027</v>
      </c>
      <c r="G3920" s="13"/>
      <c r="H3920" s="16">
        <v>45900</v>
      </c>
      <c r="I3920" s="17">
        <v>45900</v>
      </c>
      <c r="J3920" s="18">
        <v>45900</v>
      </c>
      <c r="K3920" s="19">
        <v>0.41666666666666669</v>
      </c>
      <c r="L3920" s="19">
        <v>0.5</v>
      </c>
      <c r="M3920" s="20">
        <v>0.5</v>
      </c>
      <c r="N3920" s="19">
        <v>0.58333333333333337</v>
      </c>
      <c r="O3920" s="21">
        <v>8.333333333333337E-2</v>
      </c>
      <c r="P3920" s="13" t="s">
        <v>50</v>
      </c>
      <c r="Q3920" s="13" t="s">
        <v>50</v>
      </c>
      <c r="R3920" s="13" t="s">
        <v>2379</v>
      </c>
      <c r="S3920" s="22" t="s">
        <v>31</v>
      </c>
      <c r="T3920" s="23" t="s">
        <v>52</v>
      </c>
      <c r="U3920" s="23" t="s">
        <v>50</v>
      </c>
      <c r="V3920" s="22" t="s">
        <v>68</v>
      </c>
      <c r="W3920" s="24" t="s">
        <v>136</v>
      </c>
      <c r="X3920" s="25" t="s">
        <v>66</v>
      </c>
      <c r="Y3920" s="25" t="s">
        <v>114</v>
      </c>
      <c r="Z3920" s="25" t="s">
        <v>85</v>
      </c>
      <c r="AA3920" s="25"/>
      <c r="AB3920" s="26"/>
      <c r="AC3920" s="31">
        <v>0.28448981246474575</v>
      </c>
      <c r="AD3920" s="32"/>
      <c r="AE3920" s="32"/>
      <c r="AF3920" s="32"/>
      <c r="AG3920" s="33"/>
      <c r="AH3920" s="33"/>
      <c r="AI3920" s="33"/>
      <c r="AJ3920" s="27"/>
      <c r="AK3920" s="27"/>
      <c r="AL3920" s="27">
        <v>6.0666666666666664</v>
      </c>
      <c r="AM3920" s="27"/>
      <c r="AN3920" s="27">
        <v>0</v>
      </c>
      <c r="AO3920" s="28" t="s">
        <v>3869</v>
      </c>
      <c r="AP3920" s="29"/>
      <c r="AQ3920" s="29"/>
    </row>
    <row r="3921" spans="1:43" ht="12.65" customHeight="1">
      <c r="A3921" s="13" t="s">
        <v>214</v>
      </c>
      <c r="B3921" s="14" t="s">
        <v>3688</v>
      </c>
      <c r="C3921" s="13">
        <v>237</v>
      </c>
      <c r="D3921" s="13" t="s">
        <v>241</v>
      </c>
      <c r="E3921" s="15" t="s">
        <v>3367</v>
      </c>
      <c r="F3921" s="13">
        <v>38359</v>
      </c>
      <c r="G3921" s="13"/>
      <c r="H3921" s="16">
        <v>45892</v>
      </c>
      <c r="I3921" s="17">
        <v>45892</v>
      </c>
      <c r="J3921" s="18">
        <v>45892</v>
      </c>
      <c r="K3921" s="19">
        <v>0.60416666666666663</v>
      </c>
      <c r="L3921" s="19">
        <v>0.6875</v>
      </c>
      <c r="M3921" s="20">
        <v>0.6875</v>
      </c>
      <c r="N3921" s="19">
        <v>0.77083333333333337</v>
      </c>
      <c r="O3921" s="21">
        <v>8.333333333333337E-2</v>
      </c>
      <c r="P3921" s="13" t="s">
        <v>50</v>
      </c>
      <c r="Q3921" s="13" t="s">
        <v>50</v>
      </c>
      <c r="R3921" s="13" t="s">
        <v>3368</v>
      </c>
      <c r="S3921" s="22" t="s">
        <v>29</v>
      </c>
      <c r="T3921" s="23" t="s">
        <v>52</v>
      </c>
      <c r="U3921" s="23" t="s">
        <v>50</v>
      </c>
      <c r="V3921" s="22" t="s">
        <v>67</v>
      </c>
      <c r="W3921" s="24" t="s">
        <v>140</v>
      </c>
      <c r="X3921" s="25" t="s">
        <v>69</v>
      </c>
      <c r="Y3921" s="25" t="s">
        <v>114</v>
      </c>
      <c r="Z3921" s="25" t="s">
        <v>65</v>
      </c>
      <c r="AA3921" s="25"/>
      <c r="AB3921" s="26"/>
      <c r="AC3921" s="31">
        <v>4.2355803344627159</v>
      </c>
      <c r="AD3921" s="32"/>
      <c r="AE3921" s="32"/>
      <c r="AF3921" s="32"/>
      <c r="AG3921" s="33"/>
      <c r="AH3921" s="33"/>
      <c r="AI3921" s="33"/>
      <c r="AJ3921" s="27"/>
      <c r="AK3921" s="27"/>
      <c r="AL3921" s="27">
        <v>12.479999999999999</v>
      </c>
      <c r="AM3921" s="27"/>
      <c r="AN3921" s="27">
        <v>0</v>
      </c>
      <c r="AO3921" s="28" t="s">
        <v>3869</v>
      </c>
      <c r="AP3921" s="29"/>
      <c r="AQ3921" s="29"/>
    </row>
    <row r="3922" spans="1:43" ht="12.65" customHeight="1">
      <c r="A3922" s="13" t="s">
        <v>214</v>
      </c>
      <c r="B3922" s="14" t="s">
        <v>3688</v>
      </c>
      <c r="C3922" s="13">
        <v>237</v>
      </c>
      <c r="D3922" s="13" t="s">
        <v>241</v>
      </c>
      <c r="E3922" s="15" t="s">
        <v>3367</v>
      </c>
      <c r="F3922" s="13">
        <v>38359</v>
      </c>
      <c r="G3922" s="13"/>
      <c r="H3922" s="16">
        <v>45899</v>
      </c>
      <c r="I3922" s="17">
        <v>45899</v>
      </c>
      <c r="J3922" s="18">
        <v>45899</v>
      </c>
      <c r="K3922" s="19">
        <v>0.60416666666666663</v>
      </c>
      <c r="L3922" s="19">
        <v>0.6875</v>
      </c>
      <c r="M3922" s="20">
        <v>0.6875</v>
      </c>
      <c r="N3922" s="19">
        <v>0.77083333333333337</v>
      </c>
      <c r="O3922" s="21">
        <v>8.333333333333337E-2</v>
      </c>
      <c r="P3922" s="13" t="s">
        <v>50</v>
      </c>
      <c r="Q3922" s="13" t="s">
        <v>50</v>
      </c>
      <c r="R3922" s="13" t="s">
        <v>3369</v>
      </c>
      <c r="S3922" s="22" t="s">
        <v>29</v>
      </c>
      <c r="T3922" s="23" t="s">
        <v>52</v>
      </c>
      <c r="U3922" s="23" t="s">
        <v>50</v>
      </c>
      <c r="V3922" s="22" t="s">
        <v>68</v>
      </c>
      <c r="W3922" s="24" t="s">
        <v>135</v>
      </c>
      <c r="X3922" s="25" t="s">
        <v>74</v>
      </c>
      <c r="Y3922" s="25" t="s">
        <v>114</v>
      </c>
      <c r="Z3922" s="25" t="s">
        <v>69</v>
      </c>
      <c r="AA3922" s="25"/>
      <c r="AB3922" s="26"/>
      <c r="AC3922" s="31">
        <v>4.2355803344627159</v>
      </c>
      <c r="AD3922" s="32"/>
      <c r="AE3922" s="32"/>
      <c r="AF3922" s="32"/>
      <c r="AG3922" s="33"/>
      <c r="AH3922" s="33"/>
      <c r="AI3922" s="33"/>
      <c r="AJ3922" s="27"/>
      <c r="AK3922" s="27"/>
      <c r="AL3922" s="27">
        <v>12.479999999999999</v>
      </c>
      <c r="AM3922" s="27"/>
      <c r="AN3922" s="27">
        <v>0</v>
      </c>
      <c r="AO3922" s="28" t="s">
        <v>3869</v>
      </c>
      <c r="AP3922" s="29"/>
      <c r="AQ3922" s="29"/>
    </row>
    <row r="3923" spans="1:43" ht="12.65" customHeight="1">
      <c r="A3923" s="13" t="s">
        <v>214</v>
      </c>
      <c r="B3923" s="14" t="s">
        <v>3688</v>
      </c>
      <c r="C3923" s="13">
        <v>237</v>
      </c>
      <c r="D3923" s="13" t="s">
        <v>241</v>
      </c>
      <c r="E3923" s="15" t="s">
        <v>3370</v>
      </c>
      <c r="F3923" s="13">
        <v>38360</v>
      </c>
      <c r="G3923" s="13"/>
      <c r="H3923" s="16">
        <v>45892</v>
      </c>
      <c r="I3923" s="17">
        <v>45892</v>
      </c>
      <c r="J3923" s="18">
        <v>45892</v>
      </c>
      <c r="K3923" s="19">
        <v>0.60416666666666663</v>
      </c>
      <c r="L3923" s="19">
        <v>0.6875</v>
      </c>
      <c r="M3923" s="20">
        <v>0.6875</v>
      </c>
      <c r="N3923" s="19">
        <v>0.77083333333333337</v>
      </c>
      <c r="O3923" s="21">
        <v>8.333333333333337E-2</v>
      </c>
      <c r="P3923" s="13" t="s">
        <v>50</v>
      </c>
      <c r="Q3923" s="13" t="s">
        <v>50</v>
      </c>
      <c r="R3923" s="13" t="s">
        <v>3371</v>
      </c>
      <c r="S3923" s="22" t="s">
        <v>29</v>
      </c>
      <c r="T3923" s="23" t="s">
        <v>52</v>
      </c>
      <c r="U3923" s="23" t="s">
        <v>50</v>
      </c>
      <c r="V3923" s="22" t="s">
        <v>67</v>
      </c>
      <c r="W3923" s="24" t="s">
        <v>131</v>
      </c>
      <c r="X3923" s="25" t="s">
        <v>73</v>
      </c>
      <c r="Y3923" s="25" t="s">
        <v>114</v>
      </c>
      <c r="Z3923" s="25" t="s">
        <v>56</v>
      </c>
      <c r="AA3923" s="25"/>
      <c r="AB3923" s="26"/>
      <c r="AC3923" s="31">
        <v>3.1766852508470369</v>
      </c>
      <c r="AD3923" s="32"/>
      <c r="AE3923" s="32"/>
      <c r="AF3923" s="32"/>
      <c r="AG3923" s="33"/>
      <c r="AH3923" s="33"/>
      <c r="AI3923" s="33"/>
      <c r="AJ3923" s="27"/>
      <c r="AK3923" s="27"/>
      <c r="AL3923" s="27">
        <v>12.479999999999999</v>
      </c>
      <c r="AM3923" s="27"/>
      <c r="AN3923" s="27">
        <v>0</v>
      </c>
      <c r="AO3923" s="28" t="s">
        <v>3869</v>
      </c>
      <c r="AP3923" s="29"/>
      <c r="AQ3923" s="29"/>
    </row>
    <row r="3924" spans="1:43" ht="12.65" customHeight="1">
      <c r="A3924" s="13" t="s">
        <v>214</v>
      </c>
      <c r="B3924" s="14" t="s">
        <v>3688</v>
      </c>
      <c r="C3924" s="13">
        <v>237</v>
      </c>
      <c r="D3924" s="13" t="s">
        <v>241</v>
      </c>
      <c r="E3924" s="15" t="s">
        <v>3372</v>
      </c>
      <c r="F3924" s="13">
        <v>38361</v>
      </c>
      <c r="G3924" s="13"/>
      <c r="H3924" s="16">
        <v>45892</v>
      </c>
      <c r="I3924" s="17">
        <v>45892</v>
      </c>
      <c r="J3924" s="18">
        <v>45892</v>
      </c>
      <c r="K3924" s="19">
        <v>0.60416666666666663</v>
      </c>
      <c r="L3924" s="19">
        <v>0.6875</v>
      </c>
      <c r="M3924" s="20">
        <v>0.6875</v>
      </c>
      <c r="N3924" s="19">
        <v>0.77083333333333337</v>
      </c>
      <c r="O3924" s="21">
        <v>8.333333333333337E-2</v>
      </c>
      <c r="P3924" s="13" t="s">
        <v>50</v>
      </c>
      <c r="Q3924" s="13" t="s">
        <v>50</v>
      </c>
      <c r="R3924" s="13" t="s">
        <v>3373</v>
      </c>
      <c r="S3924" s="22" t="s">
        <v>29</v>
      </c>
      <c r="T3924" s="23" t="s">
        <v>52</v>
      </c>
      <c r="U3924" s="23" t="s">
        <v>50</v>
      </c>
      <c r="V3924" s="22" t="s">
        <v>67</v>
      </c>
      <c r="W3924" s="24" t="s">
        <v>137</v>
      </c>
      <c r="X3924" s="25" t="s">
        <v>85</v>
      </c>
      <c r="Y3924" s="25" t="s">
        <v>114</v>
      </c>
      <c r="Z3924" s="25" t="s">
        <v>57</v>
      </c>
      <c r="AA3924" s="25"/>
      <c r="AB3924" s="26"/>
      <c r="AC3924" s="31">
        <v>3.1766852508470369</v>
      </c>
      <c r="AD3924" s="32"/>
      <c r="AE3924" s="32"/>
      <c r="AF3924" s="32"/>
      <c r="AG3924" s="33"/>
      <c r="AH3924" s="33"/>
      <c r="AI3924" s="33"/>
      <c r="AJ3924" s="27"/>
      <c r="AK3924" s="27"/>
      <c r="AL3924" s="27">
        <v>12.479999999999999</v>
      </c>
      <c r="AM3924" s="27"/>
      <c r="AN3924" s="27">
        <v>0</v>
      </c>
      <c r="AO3924" s="28" t="s">
        <v>3869</v>
      </c>
      <c r="AP3924" s="29"/>
      <c r="AQ3924" s="29"/>
    </row>
    <row r="3925" spans="1:43" ht="12.65" customHeight="1">
      <c r="A3925" s="13" t="s">
        <v>214</v>
      </c>
      <c r="B3925" s="14" t="s">
        <v>3165</v>
      </c>
      <c r="C3925" s="13">
        <v>238</v>
      </c>
      <c r="D3925" s="13" t="s">
        <v>3166</v>
      </c>
      <c r="E3925" s="15" t="s">
        <v>3167</v>
      </c>
      <c r="F3925" s="13">
        <v>30100</v>
      </c>
      <c r="G3925" s="13" t="s">
        <v>2260</v>
      </c>
      <c r="H3925" s="16">
        <v>45884</v>
      </c>
      <c r="I3925" s="17">
        <v>45884</v>
      </c>
      <c r="J3925" s="18">
        <v>45884</v>
      </c>
      <c r="K3925" s="19">
        <v>0.77430555555555558</v>
      </c>
      <c r="L3925" s="19">
        <v>0.86458333333333337</v>
      </c>
      <c r="M3925" s="20">
        <v>0.89930555555555558</v>
      </c>
      <c r="N3925" s="19">
        <v>0.98958333333333337</v>
      </c>
      <c r="O3925" s="21">
        <f t="shared" ref="O3925:O3956" si="144">IF(N3925&gt;M3925,N3925-M3925,(N3925+1)-M3925)</f>
        <v>9.027777777777779E-2</v>
      </c>
      <c r="P3925" s="13" t="s">
        <v>50</v>
      </c>
      <c r="Q3925" s="13" t="s">
        <v>50</v>
      </c>
      <c r="R3925" s="22" t="s">
        <v>3168</v>
      </c>
      <c r="S3925" s="22" t="s">
        <v>33</v>
      </c>
      <c r="T3925" s="23" t="s">
        <v>211</v>
      </c>
      <c r="U3925" s="23"/>
      <c r="V3925" s="22" t="s">
        <v>212</v>
      </c>
      <c r="W3925" s="24" t="s">
        <v>3677</v>
      </c>
      <c r="X3925" s="25" t="s">
        <v>50</v>
      </c>
      <c r="Y3925" s="25" t="s">
        <v>50</v>
      </c>
      <c r="Z3925" s="25" t="s">
        <v>50</v>
      </c>
      <c r="AA3925" s="25"/>
      <c r="AB3925" s="26"/>
      <c r="AC3925" s="31">
        <v>1.0093749999999999</v>
      </c>
      <c r="AD3925" s="32"/>
      <c r="AE3925" s="32"/>
      <c r="AF3925" s="32"/>
      <c r="AG3925" s="33"/>
      <c r="AH3925" s="33"/>
      <c r="AI3925" s="33"/>
      <c r="AJ3925" s="27"/>
      <c r="AK3925" s="27"/>
      <c r="AL3925" s="27">
        <v>1.6666666666666667</v>
      </c>
      <c r="AM3925" s="27"/>
      <c r="AN3925" s="27"/>
      <c r="AO3925" s="28" t="s">
        <v>94</v>
      </c>
      <c r="AP3925" s="51"/>
      <c r="AQ3925" s="51"/>
    </row>
    <row r="3926" spans="1:43" ht="12.65" customHeight="1">
      <c r="A3926" s="13" t="s">
        <v>214</v>
      </c>
      <c r="B3926" s="14" t="s">
        <v>3165</v>
      </c>
      <c r="C3926" s="13">
        <v>238</v>
      </c>
      <c r="D3926" s="13" t="s">
        <v>3166</v>
      </c>
      <c r="E3926" s="15" t="s">
        <v>3167</v>
      </c>
      <c r="F3926" s="13">
        <v>30100</v>
      </c>
      <c r="G3926" s="13" t="s">
        <v>2260</v>
      </c>
      <c r="H3926" s="16">
        <v>45884</v>
      </c>
      <c r="I3926" s="17">
        <v>45884</v>
      </c>
      <c r="J3926" s="18">
        <v>45884</v>
      </c>
      <c r="K3926" s="19">
        <v>0.86458333333333337</v>
      </c>
      <c r="L3926" s="19">
        <v>0.94444444444444442</v>
      </c>
      <c r="M3926" s="20">
        <v>0.98958333333333337</v>
      </c>
      <c r="N3926" s="19">
        <v>6.9444444444444448E-2</v>
      </c>
      <c r="O3926" s="21">
        <f t="shared" si="144"/>
        <v>7.9861111111111049E-2</v>
      </c>
      <c r="P3926" s="13" t="s">
        <v>50</v>
      </c>
      <c r="Q3926" s="13" t="s">
        <v>50</v>
      </c>
      <c r="R3926" s="22" t="s">
        <v>3169</v>
      </c>
      <c r="S3926" s="22" t="s">
        <v>33</v>
      </c>
      <c r="T3926" s="23" t="s">
        <v>211</v>
      </c>
      <c r="U3926" s="23"/>
      <c r="V3926" s="22" t="s">
        <v>212</v>
      </c>
      <c r="W3926" s="24" t="s">
        <v>3677</v>
      </c>
      <c r="X3926" s="25" t="s">
        <v>50</v>
      </c>
      <c r="Y3926" s="25" t="s">
        <v>50</v>
      </c>
      <c r="Z3926" s="25" t="s">
        <v>50</v>
      </c>
      <c r="AA3926" s="25"/>
      <c r="AB3926" s="26"/>
      <c r="AC3926" s="31">
        <v>0.80750000000000011</v>
      </c>
      <c r="AD3926" s="32"/>
      <c r="AE3926" s="32"/>
      <c r="AF3926" s="32"/>
      <c r="AG3926" s="33"/>
      <c r="AH3926" s="33"/>
      <c r="AI3926" s="33"/>
      <c r="AJ3926" s="27"/>
      <c r="AK3926" s="27"/>
      <c r="AL3926" s="27">
        <v>1.3333333333333333</v>
      </c>
      <c r="AM3926" s="27"/>
      <c r="AN3926" s="27"/>
      <c r="AO3926" s="28" t="s">
        <v>94</v>
      </c>
      <c r="AP3926" s="51"/>
      <c r="AQ3926" s="51"/>
    </row>
    <row r="3927" spans="1:43" ht="12.65" customHeight="1">
      <c r="A3927" s="13" t="s">
        <v>214</v>
      </c>
      <c r="B3927" s="14" t="s">
        <v>3165</v>
      </c>
      <c r="C3927" s="13">
        <v>238</v>
      </c>
      <c r="D3927" s="13" t="s">
        <v>3166</v>
      </c>
      <c r="E3927" s="15" t="s">
        <v>3167</v>
      </c>
      <c r="F3927" s="13">
        <v>30100</v>
      </c>
      <c r="G3927" s="13" t="s">
        <v>2260</v>
      </c>
      <c r="H3927" s="16">
        <v>45885</v>
      </c>
      <c r="I3927" s="17">
        <v>45886</v>
      </c>
      <c r="J3927" s="18">
        <v>45886</v>
      </c>
      <c r="K3927" s="19">
        <v>0.95138888888888884</v>
      </c>
      <c r="L3927" s="19">
        <v>3.0555555555555555E-2</v>
      </c>
      <c r="M3927" s="20">
        <v>7.6388888888888895E-2</v>
      </c>
      <c r="N3927" s="19">
        <v>0.15555555555555556</v>
      </c>
      <c r="O3927" s="21">
        <f t="shared" si="144"/>
        <v>7.9166666666666663E-2</v>
      </c>
      <c r="P3927" s="13" t="s">
        <v>50</v>
      </c>
      <c r="Q3927" s="13" t="s">
        <v>50</v>
      </c>
      <c r="R3927" s="22" t="s">
        <v>3170</v>
      </c>
      <c r="S3927" s="22" t="s">
        <v>33</v>
      </c>
      <c r="T3927" s="23" t="s">
        <v>97</v>
      </c>
      <c r="U3927" s="23"/>
      <c r="V3927" s="22" t="s">
        <v>3880</v>
      </c>
      <c r="W3927" s="24" t="s">
        <v>3677</v>
      </c>
      <c r="X3927" s="25" t="s">
        <v>50</v>
      </c>
      <c r="Y3927" s="25" t="s">
        <v>50</v>
      </c>
      <c r="Z3927" s="25" t="s">
        <v>50</v>
      </c>
      <c r="AA3927" s="25"/>
      <c r="AB3927" s="26"/>
      <c r="AC3927" s="31">
        <v>0.19125000000000003</v>
      </c>
      <c r="AD3927" s="32"/>
      <c r="AE3927" s="32"/>
      <c r="AF3927" s="32"/>
      <c r="AG3927" s="33"/>
      <c r="AH3927" s="33"/>
      <c r="AI3927" s="33"/>
      <c r="AJ3927" s="27"/>
      <c r="AK3927" s="27"/>
      <c r="AL3927" s="27">
        <v>1.7333333333333334</v>
      </c>
      <c r="AM3927" s="27"/>
      <c r="AN3927" s="27"/>
      <c r="AO3927" s="28" t="s">
        <v>94</v>
      </c>
      <c r="AP3927" s="51"/>
      <c r="AQ3927" s="51"/>
    </row>
    <row r="3928" spans="1:43" ht="12.65" customHeight="1">
      <c r="A3928" s="13" t="s">
        <v>214</v>
      </c>
      <c r="B3928" s="14" t="s">
        <v>3165</v>
      </c>
      <c r="C3928" s="13">
        <v>238</v>
      </c>
      <c r="D3928" s="13" t="s">
        <v>3166</v>
      </c>
      <c r="E3928" s="15" t="s">
        <v>3167</v>
      </c>
      <c r="F3928" s="13">
        <v>30100</v>
      </c>
      <c r="G3928" s="13" t="s">
        <v>2260</v>
      </c>
      <c r="H3928" s="16">
        <v>45886</v>
      </c>
      <c r="I3928" s="17">
        <v>45886</v>
      </c>
      <c r="J3928" s="18">
        <v>45886</v>
      </c>
      <c r="K3928" s="19">
        <v>0.8125</v>
      </c>
      <c r="L3928" s="19">
        <v>0.89236111111111116</v>
      </c>
      <c r="M3928" s="20">
        <v>0.9375</v>
      </c>
      <c r="N3928" s="19">
        <v>1.7361111111111112E-2</v>
      </c>
      <c r="O3928" s="21">
        <f t="shared" si="144"/>
        <v>7.986111111111116E-2</v>
      </c>
      <c r="P3928" s="13" t="s">
        <v>50</v>
      </c>
      <c r="Q3928" s="13" t="s">
        <v>50</v>
      </c>
      <c r="R3928" s="22" t="s">
        <v>3168</v>
      </c>
      <c r="S3928" s="22" t="s">
        <v>33</v>
      </c>
      <c r="T3928" s="23" t="s">
        <v>211</v>
      </c>
      <c r="U3928" s="23"/>
      <c r="V3928" s="22" t="s">
        <v>212</v>
      </c>
      <c r="W3928" s="24" t="s">
        <v>3677</v>
      </c>
      <c r="X3928" s="25" t="s">
        <v>50</v>
      </c>
      <c r="Y3928" s="25" t="s">
        <v>50</v>
      </c>
      <c r="Z3928" s="25" t="s">
        <v>50</v>
      </c>
      <c r="AA3928" s="25"/>
      <c r="AB3928" s="26"/>
      <c r="AC3928" s="31">
        <v>0.85</v>
      </c>
      <c r="AD3928" s="32"/>
      <c r="AE3928" s="32"/>
      <c r="AF3928" s="32"/>
      <c r="AG3928" s="33"/>
      <c r="AH3928" s="33"/>
      <c r="AI3928" s="33"/>
      <c r="AJ3928" s="27"/>
      <c r="AK3928" s="27"/>
      <c r="AL3928" s="27">
        <v>2.1666666666666665</v>
      </c>
      <c r="AM3928" s="27"/>
      <c r="AN3928" s="27"/>
      <c r="AO3928" s="28" t="s">
        <v>94</v>
      </c>
      <c r="AP3928" s="51"/>
      <c r="AQ3928" s="51"/>
    </row>
    <row r="3929" spans="1:43" ht="12.65" customHeight="1">
      <c r="A3929" s="13" t="s">
        <v>214</v>
      </c>
      <c r="B3929" s="14" t="s">
        <v>3165</v>
      </c>
      <c r="C3929" s="13">
        <v>238</v>
      </c>
      <c r="D3929" s="13" t="s">
        <v>3166</v>
      </c>
      <c r="E3929" s="15" t="s">
        <v>3167</v>
      </c>
      <c r="F3929" s="13">
        <v>30100</v>
      </c>
      <c r="G3929" s="13" t="s">
        <v>2260</v>
      </c>
      <c r="H3929" s="16">
        <v>45886</v>
      </c>
      <c r="I3929" s="17">
        <v>45887</v>
      </c>
      <c r="J3929" s="18">
        <v>45887</v>
      </c>
      <c r="K3929" s="19">
        <v>0.89236111111111116</v>
      </c>
      <c r="L3929" s="19">
        <v>0.97222222222222221</v>
      </c>
      <c r="M3929" s="20">
        <v>1.7361111111111112E-2</v>
      </c>
      <c r="N3929" s="19">
        <v>9.7222222222222224E-2</v>
      </c>
      <c r="O3929" s="21">
        <f t="shared" si="144"/>
        <v>7.9861111111111105E-2</v>
      </c>
      <c r="P3929" s="13" t="s">
        <v>50</v>
      </c>
      <c r="Q3929" s="13" t="s">
        <v>50</v>
      </c>
      <c r="R3929" s="22" t="s">
        <v>3168</v>
      </c>
      <c r="S3929" s="22" t="s">
        <v>33</v>
      </c>
      <c r="T3929" s="23" t="s">
        <v>211</v>
      </c>
      <c r="U3929" s="23"/>
      <c r="V3929" s="22" t="s">
        <v>212</v>
      </c>
      <c r="W3929" s="24" t="s">
        <v>3677</v>
      </c>
      <c r="X3929" s="25" t="s">
        <v>50</v>
      </c>
      <c r="Y3929" s="25" t="s">
        <v>50</v>
      </c>
      <c r="Z3929" s="25" t="s">
        <v>50</v>
      </c>
      <c r="AA3929" s="25"/>
      <c r="AB3929" s="26"/>
      <c r="AC3929" s="31">
        <v>0.15140625000000002</v>
      </c>
      <c r="AD3929" s="32"/>
      <c r="AE3929" s="32"/>
      <c r="AF3929" s="32"/>
      <c r="AG3929" s="33"/>
      <c r="AH3929" s="33"/>
      <c r="AI3929" s="33"/>
      <c r="AJ3929" s="27"/>
      <c r="AK3929" s="27"/>
      <c r="AL3929" s="27">
        <v>1.3333333333333333</v>
      </c>
      <c r="AM3929" s="27"/>
      <c r="AN3929" s="27"/>
      <c r="AO3929" s="28" t="s">
        <v>94</v>
      </c>
      <c r="AP3929" s="51"/>
      <c r="AQ3929" s="51"/>
    </row>
    <row r="3930" spans="1:43" ht="12.65" customHeight="1">
      <c r="A3930" s="13" t="s">
        <v>214</v>
      </c>
      <c r="B3930" s="14" t="s">
        <v>3165</v>
      </c>
      <c r="C3930" s="13">
        <v>238</v>
      </c>
      <c r="D3930" s="13" t="s">
        <v>3166</v>
      </c>
      <c r="E3930" s="15" t="s">
        <v>3167</v>
      </c>
      <c r="F3930" s="13">
        <v>30100</v>
      </c>
      <c r="G3930" s="13" t="s">
        <v>2260</v>
      </c>
      <c r="H3930" s="16">
        <v>45887</v>
      </c>
      <c r="I3930" s="17">
        <v>45887</v>
      </c>
      <c r="J3930" s="18">
        <v>45887</v>
      </c>
      <c r="K3930" s="19">
        <v>0.25</v>
      </c>
      <c r="L3930" s="19">
        <v>0.33333333333333331</v>
      </c>
      <c r="M3930" s="20">
        <v>0.375</v>
      </c>
      <c r="N3930" s="19">
        <v>0.45833333333333331</v>
      </c>
      <c r="O3930" s="21">
        <f t="shared" si="144"/>
        <v>8.3333333333333315E-2</v>
      </c>
      <c r="P3930" s="13" t="s">
        <v>50</v>
      </c>
      <c r="Q3930" s="13" t="s">
        <v>50</v>
      </c>
      <c r="R3930" s="22" t="s">
        <v>3168</v>
      </c>
      <c r="S3930" s="22" t="s">
        <v>33</v>
      </c>
      <c r="T3930" s="23" t="s">
        <v>211</v>
      </c>
      <c r="U3930" s="23"/>
      <c r="V3930" s="22" t="s">
        <v>212</v>
      </c>
      <c r="W3930" s="24" t="s">
        <v>3677</v>
      </c>
      <c r="X3930" s="25" t="s">
        <v>50</v>
      </c>
      <c r="Y3930" s="25" t="s">
        <v>50</v>
      </c>
      <c r="Z3930" s="25" t="s">
        <v>50</v>
      </c>
      <c r="AA3930" s="25"/>
      <c r="AB3930" s="26"/>
      <c r="AC3930" s="31">
        <v>0.35328124999999999</v>
      </c>
      <c r="AD3930" s="32"/>
      <c r="AE3930" s="32"/>
      <c r="AF3930" s="32"/>
      <c r="AG3930" s="33"/>
      <c r="AH3930" s="33"/>
      <c r="AI3930" s="33"/>
      <c r="AJ3930" s="27"/>
      <c r="AK3930" s="27"/>
      <c r="AL3930" s="27">
        <v>1.3333333333333333</v>
      </c>
      <c r="AM3930" s="27"/>
      <c r="AN3930" s="27"/>
      <c r="AO3930" s="28" t="s">
        <v>94</v>
      </c>
      <c r="AP3930" s="51"/>
      <c r="AQ3930" s="51"/>
    </row>
    <row r="3931" spans="1:43" ht="12.65" customHeight="1">
      <c r="A3931" s="13" t="s">
        <v>214</v>
      </c>
      <c r="B3931" s="14" t="s">
        <v>3165</v>
      </c>
      <c r="C3931" s="13">
        <v>238</v>
      </c>
      <c r="D3931" s="13" t="s">
        <v>3166</v>
      </c>
      <c r="E3931" s="15" t="s">
        <v>3167</v>
      </c>
      <c r="F3931" s="13">
        <v>30100</v>
      </c>
      <c r="G3931" s="13" t="s">
        <v>2260</v>
      </c>
      <c r="H3931" s="16">
        <v>45887</v>
      </c>
      <c r="I3931" s="17">
        <v>45887</v>
      </c>
      <c r="J3931" s="18">
        <v>45887</v>
      </c>
      <c r="K3931" s="19">
        <v>0.33333333333333331</v>
      </c>
      <c r="L3931" s="19">
        <v>0.41666666666666669</v>
      </c>
      <c r="M3931" s="20">
        <v>0.45833333333333331</v>
      </c>
      <c r="N3931" s="19">
        <v>0.54166666666666663</v>
      </c>
      <c r="O3931" s="21">
        <f t="shared" si="144"/>
        <v>8.3333333333333315E-2</v>
      </c>
      <c r="P3931" s="13" t="s">
        <v>50</v>
      </c>
      <c r="Q3931" s="13" t="s">
        <v>50</v>
      </c>
      <c r="R3931" s="22" t="s">
        <v>3171</v>
      </c>
      <c r="S3931" s="22" t="s">
        <v>33</v>
      </c>
      <c r="T3931" s="23" t="s">
        <v>211</v>
      </c>
      <c r="U3931" s="23"/>
      <c r="V3931" s="22" t="s">
        <v>212</v>
      </c>
      <c r="W3931" s="24" t="s">
        <v>3677</v>
      </c>
      <c r="X3931" s="25" t="s">
        <v>50</v>
      </c>
      <c r="Y3931" s="25" t="s">
        <v>50</v>
      </c>
      <c r="Z3931" s="25" t="s">
        <v>50</v>
      </c>
      <c r="AA3931" s="25"/>
      <c r="AB3931" s="26"/>
      <c r="AC3931" s="31">
        <v>0.65609375000000003</v>
      </c>
      <c r="AD3931" s="32"/>
      <c r="AE3931" s="32"/>
      <c r="AF3931" s="32"/>
      <c r="AG3931" s="33"/>
      <c r="AH3931" s="33"/>
      <c r="AI3931" s="33"/>
      <c r="AJ3931" s="27"/>
      <c r="AK3931" s="27"/>
      <c r="AL3931" s="27">
        <v>1.3333333333333333</v>
      </c>
      <c r="AM3931" s="27"/>
      <c r="AN3931" s="27"/>
      <c r="AO3931" s="28" t="s">
        <v>94</v>
      </c>
      <c r="AP3931" s="51"/>
      <c r="AQ3931" s="51"/>
    </row>
    <row r="3932" spans="1:43" ht="12.65" customHeight="1">
      <c r="A3932" s="13" t="s">
        <v>214</v>
      </c>
      <c r="B3932" s="14" t="s">
        <v>3165</v>
      </c>
      <c r="C3932" s="13">
        <v>238</v>
      </c>
      <c r="D3932" s="13" t="s">
        <v>3166</v>
      </c>
      <c r="E3932" s="15" t="s">
        <v>3167</v>
      </c>
      <c r="F3932" s="13">
        <v>30100</v>
      </c>
      <c r="G3932" s="13" t="s">
        <v>2260</v>
      </c>
      <c r="H3932" s="16">
        <v>45887</v>
      </c>
      <c r="I3932" s="17">
        <v>45887</v>
      </c>
      <c r="J3932" s="18">
        <v>45887</v>
      </c>
      <c r="K3932" s="19">
        <v>0.41666666666666669</v>
      </c>
      <c r="L3932" s="19">
        <v>0.5</v>
      </c>
      <c r="M3932" s="20">
        <v>0.54166666666666663</v>
      </c>
      <c r="N3932" s="19">
        <v>0.625</v>
      </c>
      <c r="O3932" s="21">
        <f t="shared" si="144"/>
        <v>8.333333333333337E-2</v>
      </c>
      <c r="P3932" s="13" t="s">
        <v>50</v>
      </c>
      <c r="Q3932" s="13" t="s">
        <v>50</v>
      </c>
      <c r="R3932" s="22" t="s">
        <v>3170</v>
      </c>
      <c r="S3932" s="22" t="s">
        <v>33</v>
      </c>
      <c r="T3932" s="23" t="s">
        <v>97</v>
      </c>
      <c r="U3932" s="23"/>
      <c r="V3932" s="22" t="s">
        <v>3880</v>
      </c>
      <c r="W3932" s="24" t="s">
        <v>3677</v>
      </c>
      <c r="X3932" s="25" t="s">
        <v>50</v>
      </c>
      <c r="Y3932" s="25" t="s">
        <v>50</v>
      </c>
      <c r="Z3932" s="25" t="s">
        <v>50</v>
      </c>
      <c r="AA3932" s="25"/>
      <c r="AB3932" s="26"/>
      <c r="AC3932" s="31">
        <v>0.78731249999999997</v>
      </c>
      <c r="AD3932" s="32"/>
      <c r="AE3932" s="32"/>
      <c r="AF3932" s="32"/>
      <c r="AG3932" s="33"/>
      <c r="AH3932" s="33"/>
      <c r="AI3932" s="33"/>
      <c r="AJ3932" s="27"/>
      <c r="AK3932" s="27"/>
      <c r="AL3932" s="27">
        <v>1.3333333333333333</v>
      </c>
      <c r="AM3932" s="27"/>
      <c r="AN3932" s="27"/>
      <c r="AO3932" s="28" t="s">
        <v>94</v>
      </c>
      <c r="AP3932" s="51"/>
      <c r="AQ3932" s="51"/>
    </row>
    <row r="3933" spans="1:43" ht="12.65" customHeight="1">
      <c r="A3933" s="13" t="s">
        <v>214</v>
      </c>
      <c r="B3933" s="14" t="s">
        <v>3165</v>
      </c>
      <c r="C3933" s="13">
        <v>238</v>
      </c>
      <c r="D3933" s="13" t="s">
        <v>3166</v>
      </c>
      <c r="E3933" s="15" t="s">
        <v>3167</v>
      </c>
      <c r="F3933" s="13">
        <v>30100</v>
      </c>
      <c r="G3933" s="13" t="s">
        <v>2260</v>
      </c>
      <c r="H3933" s="16">
        <v>45887</v>
      </c>
      <c r="I3933" s="17">
        <v>45888</v>
      </c>
      <c r="J3933" s="18">
        <v>45888</v>
      </c>
      <c r="K3933" s="19">
        <v>0.875</v>
      </c>
      <c r="L3933" s="19">
        <v>0.95138888888888884</v>
      </c>
      <c r="M3933" s="20">
        <v>0</v>
      </c>
      <c r="N3933" s="19">
        <v>7.6388888888888895E-2</v>
      </c>
      <c r="O3933" s="21">
        <f t="shared" si="144"/>
        <v>7.6388888888888895E-2</v>
      </c>
      <c r="P3933" s="13" t="s">
        <v>50</v>
      </c>
      <c r="Q3933" s="13" t="s">
        <v>50</v>
      </c>
      <c r="R3933" s="22" t="s">
        <v>3168</v>
      </c>
      <c r="S3933" s="22" t="s">
        <v>33</v>
      </c>
      <c r="T3933" s="23" t="s">
        <v>211</v>
      </c>
      <c r="U3933" s="23"/>
      <c r="V3933" s="22" t="s">
        <v>212</v>
      </c>
      <c r="W3933" s="24" t="s">
        <v>3677</v>
      </c>
      <c r="X3933" s="25" t="s">
        <v>50</v>
      </c>
      <c r="Y3933" s="25" t="s">
        <v>50</v>
      </c>
      <c r="Z3933" s="25" t="s">
        <v>50</v>
      </c>
      <c r="AA3933" s="25"/>
      <c r="AB3933" s="26"/>
      <c r="AC3933" s="31">
        <v>0.15140625000000002</v>
      </c>
      <c r="AD3933" s="32"/>
      <c r="AE3933" s="32"/>
      <c r="AF3933" s="32"/>
      <c r="AG3933" s="33"/>
      <c r="AH3933" s="33"/>
      <c r="AI3933" s="33"/>
      <c r="AJ3933" s="27"/>
      <c r="AK3933" s="27"/>
      <c r="AL3933" s="27">
        <v>1.3333333333333333</v>
      </c>
      <c r="AM3933" s="27"/>
      <c r="AN3933" s="27"/>
      <c r="AO3933" s="28" t="s">
        <v>94</v>
      </c>
      <c r="AP3933" s="51"/>
      <c r="AQ3933" s="51"/>
    </row>
    <row r="3934" spans="1:43" ht="12.65" customHeight="1">
      <c r="A3934" s="13" t="s">
        <v>214</v>
      </c>
      <c r="B3934" s="14" t="s">
        <v>3165</v>
      </c>
      <c r="C3934" s="13">
        <v>238</v>
      </c>
      <c r="D3934" s="13" t="s">
        <v>3166</v>
      </c>
      <c r="E3934" s="15" t="s">
        <v>3167</v>
      </c>
      <c r="F3934" s="13">
        <v>30100</v>
      </c>
      <c r="G3934" s="13" t="s">
        <v>2260</v>
      </c>
      <c r="H3934" s="16">
        <v>45888</v>
      </c>
      <c r="I3934" s="17">
        <v>45888</v>
      </c>
      <c r="J3934" s="18">
        <v>45888</v>
      </c>
      <c r="K3934" s="19">
        <v>0.61805555555555558</v>
      </c>
      <c r="L3934" s="19">
        <v>0.70138888888888884</v>
      </c>
      <c r="M3934" s="20">
        <v>0.74305555555555558</v>
      </c>
      <c r="N3934" s="19">
        <v>0.82638888888888884</v>
      </c>
      <c r="O3934" s="21">
        <f t="shared" si="144"/>
        <v>8.3333333333333259E-2</v>
      </c>
      <c r="P3934" s="13" t="s">
        <v>50</v>
      </c>
      <c r="Q3934" s="13" t="s">
        <v>50</v>
      </c>
      <c r="R3934" s="22" t="s">
        <v>3168</v>
      </c>
      <c r="S3934" s="22" t="s">
        <v>33</v>
      </c>
      <c r="T3934" s="23" t="s">
        <v>211</v>
      </c>
      <c r="U3934" s="23"/>
      <c r="V3934" s="22" t="s">
        <v>212</v>
      </c>
      <c r="W3934" s="24" t="s">
        <v>3677</v>
      </c>
      <c r="X3934" s="25" t="s">
        <v>50</v>
      </c>
      <c r="Y3934" s="25" t="s">
        <v>50</v>
      </c>
      <c r="Z3934" s="25" t="s">
        <v>50</v>
      </c>
      <c r="AA3934" s="25"/>
      <c r="AB3934" s="26"/>
      <c r="AC3934" s="31">
        <v>0.75703124999999993</v>
      </c>
      <c r="AD3934" s="32"/>
      <c r="AE3934" s="32"/>
      <c r="AF3934" s="32"/>
      <c r="AG3934" s="33"/>
      <c r="AH3934" s="33"/>
      <c r="AI3934" s="33"/>
      <c r="AJ3934" s="27"/>
      <c r="AK3934" s="27"/>
      <c r="AL3934" s="27">
        <v>1.3333333333333333</v>
      </c>
      <c r="AM3934" s="27"/>
      <c r="AN3934" s="27"/>
      <c r="AO3934" s="28" t="s">
        <v>94</v>
      </c>
      <c r="AP3934" s="51"/>
      <c r="AQ3934" s="51"/>
    </row>
    <row r="3935" spans="1:43" ht="12.65" customHeight="1">
      <c r="A3935" s="13" t="s">
        <v>214</v>
      </c>
      <c r="B3935" s="14" t="s">
        <v>3165</v>
      </c>
      <c r="C3935" s="13">
        <v>238</v>
      </c>
      <c r="D3935" s="13" t="s">
        <v>3166</v>
      </c>
      <c r="E3935" s="15" t="s">
        <v>3167</v>
      </c>
      <c r="F3935" s="13">
        <v>30100</v>
      </c>
      <c r="G3935" s="13" t="s">
        <v>2260</v>
      </c>
      <c r="H3935" s="16">
        <v>45888</v>
      </c>
      <c r="I3935" s="17">
        <v>45888</v>
      </c>
      <c r="J3935" s="18">
        <v>45888</v>
      </c>
      <c r="K3935" s="19">
        <v>0.70138888888888884</v>
      </c>
      <c r="L3935" s="19">
        <v>0.78472222222222221</v>
      </c>
      <c r="M3935" s="20">
        <v>0.82638888888888884</v>
      </c>
      <c r="N3935" s="19">
        <v>0.90972222222222221</v>
      </c>
      <c r="O3935" s="21">
        <f t="shared" si="144"/>
        <v>8.333333333333337E-2</v>
      </c>
      <c r="P3935" s="13" t="s">
        <v>50</v>
      </c>
      <c r="Q3935" s="13" t="s">
        <v>50</v>
      </c>
      <c r="R3935" s="22" t="s">
        <v>3168</v>
      </c>
      <c r="S3935" s="22" t="s">
        <v>33</v>
      </c>
      <c r="T3935" s="23" t="s">
        <v>211</v>
      </c>
      <c r="U3935" s="23"/>
      <c r="V3935" s="22" t="s">
        <v>212</v>
      </c>
      <c r="W3935" s="24" t="s">
        <v>3677</v>
      </c>
      <c r="X3935" s="25" t="s">
        <v>50</v>
      </c>
      <c r="Y3935" s="25" t="s">
        <v>50</v>
      </c>
      <c r="Z3935" s="25" t="s">
        <v>50</v>
      </c>
      <c r="AA3935" s="25"/>
      <c r="AB3935" s="26"/>
      <c r="AC3935" s="31">
        <v>1.0093749999999999</v>
      </c>
      <c r="AD3935" s="32"/>
      <c r="AE3935" s="32"/>
      <c r="AF3935" s="32"/>
      <c r="AG3935" s="33"/>
      <c r="AH3935" s="33"/>
      <c r="AI3935" s="33"/>
      <c r="AJ3935" s="27"/>
      <c r="AK3935" s="27"/>
      <c r="AL3935" s="27">
        <v>1.6666666666666667</v>
      </c>
      <c r="AM3935" s="27"/>
      <c r="AN3935" s="27"/>
      <c r="AO3935" s="28" t="s">
        <v>94</v>
      </c>
      <c r="AP3935" s="51"/>
      <c r="AQ3935" s="51"/>
    </row>
    <row r="3936" spans="1:43" ht="12.65" customHeight="1">
      <c r="A3936" s="13" t="s">
        <v>214</v>
      </c>
      <c r="B3936" s="14" t="s">
        <v>3165</v>
      </c>
      <c r="C3936" s="13">
        <v>238</v>
      </c>
      <c r="D3936" s="13" t="s">
        <v>3166</v>
      </c>
      <c r="E3936" s="15" t="s">
        <v>3167</v>
      </c>
      <c r="F3936" s="13">
        <v>30100</v>
      </c>
      <c r="G3936" s="13" t="s">
        <v>2260</v>
      </c>
      <c r="H3936" s="16">
        <v>45889</v>
      </c>
      <c r="I3936" s="17">
        <v>45889</v>
      </c>
      <c r="J3936" s="18">
        <v>45889</v>
      </c>
      <c r="K3936" s="19">
        <v>0.16666666666666666</v>
      </c>
      <c r="L3936" s="19">
        <v>0.28125</v>
      </c>
      <c r="M3936" s="20">
        <v>0.29166666666666669</v>
      </c>
      <c r="N3936" s="19">
        <v>0.40625</v>
      </c>
      <c r="O3936" s="21">
        <f t="shared" si="144"/>
        <v>0.11458333333333331</v>
      </c>
      <c r="P3936" s="13" t="s">
        <v>50</v>
      </c>
      <c r="Q3936" s="13" t="s">
        <v>50</v>
      </c>
      <c r="R3936" s="22" t="s">
        <v>3168</v>
      </c>
      <c r="S3936" s="22" t="s">
        <v>33</v>
      </c>
      <c r="T3936" s="23" t="s">
        <v>211</v>
      </c>
      <c r="U3936" s="23"/>
      <c r="V3936" s="22" t="s">
        <v>212</v>
      </c>
      <c r="W3936" s="24" t="s">
        <v>3677</v>
      </c>
      <c r="X3936" s="25" t="s">
        <v>50</v>
      </c>
      <c r="Y3936" s="25" t="s">
        <v>50</v>
      </c>
      <c r="Z3936" s="25" t="s">
        <v>50</v>
      </c>
      <c r="AA3936" s="25"/>
      <c r="AB3936" s="26"/>
      <c r="AC3936" s="31">
        <v>0.35328124999999999</v>
      </c>
      <c r="AD3936" s="32"/>
      <c r="AE3936" s="32"/>
      <c r="AF3936" s="32"/>
      <c r="AG3936" s="33"/>
      <c r="AH3936" s="33"/>
      <c r="AI3936" s="33"/>
      <c r="AJ3936" s="27"/>
      <c r="AK3936" s="27"/>
      <c r="AL3936" s="27">
        <v>1.3333333333333333</v>
      </c>
      <c r="AM3936" s="27"/>
      <c r="AN3936" s="27"/>
      <c r="AO3936" s="28" t="s">
        <v>94</v>
      </c>
      <c r="AP3936" s="51"/>
      <c r="AQ3936" s="51"/>
    </row>
    <row r="3937" spans="1:43" ht="12.65" customHeight="1">
      <c r="A3937" s="13" t="s">
        <v>214</v>
      </c>
      <c r="B3937" s="14" t="s">
        <v>3165</v>
      </c>
      <c r="C3937" s="13">
        <v>238</v>
      </c>
      <c r="D3937" s="13" t="s">
        <v>3166</v>
      </c>
      <c r="E3937" s="15" t="s">
        <v>3167</v>
      </c>
      <c r="F3937" s="13">
        <v>30100</v>
      </c>
      <c r="G3937" s="13" t="s">
        <v>2260</v>
      </c>
      <c r="H3937" s="16">
        <v>45889</v>
      </c>
      <c r="I3937" s="17">
        <v>45889</v>
      </c>
      <c r="J3937" s="18">
        <v>45889</v>
      </c>
      <c r="K3937" s="19">
        <v>0.28125</v>
      </c>
      <c r="L3937" s="19">
        <v>0.38194444444444442</v>
      </c>
      <c r="M3937" s="20">
        <v>0.40625</v>
      </c>
      <c r="N3937" s="19">
        <v>0.50694444444444442</v>
      </c>
      <c r="O3937" s="21">
        <f t="shared" si="144"/>
        <v>0.10069444444444442</v>
      </c>
      <c r="P3937" s="13" t="s">
        <v>50</v>
      </c>
      <c r="Q3937" s="13" t="s">
        <v>50</v>
      </c>
      <c r="R3937" s="22" t="s">
        <v>3168</v>
      </c>
      <c r="S3937" s="22" t="s">
        <v>33</v>
      </c>
      <c r="T3937" s="23" t="s">
        <v>211</v>
      </c>
      <c r="U3937" s="23"/>
      <c r="V3937" s="22" t="s">
        <v>212</v>
      </c>
      <c r="W3937" s="24" t="s">
        <v>3677</v>
      </c>
      <c r="X3937" s="25" t="s">
        <v>50</v>
      </c>
      <c r="Y3937" s="25" t="s">
        <v>50</v>
      </c>
      <c r="Z3937" s="25" t="s">
        <v>50</v>
      </c>
      <c r="AA3937" s="25"/>
      <c r="AB3937" s="26"/>
      <c r="AC3937" s="31">
        <v>0.35328124999999999</v>
      </c>
      <c r="AD3937" s="32"/>
      <c r="AE3937" s="32"/>
      <c r="AF3937" s="32"/>
      <c r="AG3937" s="33"/>
      <c r="AH3937" s="33"/>
      <c r="AI3937" s="33"/>
      <c r="AJ3937" s="27"/>
      <c r="AK3937" s="27"/>
      <c r="AL3937" s="27">
        <v>1.3333333333333333</v>
      </c>
      <c r="AM3937" s="27"/>
      <c r="AN3937" s="27"/>
      <c r="AO3937" s="28" t="s">
        <v>94</v>
      </c>
      <c r="AP3937" s="51"/>
      <c r="AQ3937" s="51"/>
    </row>
    <row r="3938" spans="1:43" ht="12.65" customHeight="1">
      <c r="A3938" s="13" t="s">
        <v>214</v>
      </c>
      <c r="B3938" s="14" t="s">
        <v>3165</v>
      </c>
      <c r="C3938" s="13">
        <v>238</v>
      </c>
      <c r="D3938" s="13" t="s">
        <v>3166</v>
      </c>
      <c r="E3938" s="15" t="s">
        <v>3167</v>
      </c>
      <c r="F3938" s="13">
        <v>30100</v>
      </c>
      <c r="G3938" s="13" t="s">
        <v>2260</v>
      </c>
      <c r="H3938" s="16">
        <v>45889</v>
      </c>
      <c r="I3938" s="17">
        <v>45890</v>
      </c>
      <c r="J3938" s="18">
        <v>45890</v>
      </c>
      <c r="K3938" s="19">
        <v>0.94097222222222221</v>
      </c>
      <c r="L3938" s="19">
        <v>1.0243055555555556</v>
      </c>
      <c r="M3938" s="20">
        <v>6.5972222222222224E-2</v>
      </c>
      <c r="N3938" s="19">
        <v>0.14930555555555555</v>
      </c>
      <c r="O3938" s="21">
        <f t="shared" si="144"/>
        <v>8.3333333333333329E-2</v>
      </c>
      <c r="P3938" s="13" t="s">
        <v>50</v>
      </c>
      <c r="Q3938" s="13" t="s">
        <v>50</v>
      </c>
      <c r="R3938" s="22" t="s">
        <v>3168</v>
      </c>
      <c r="S3938" s="22" t="s">
        <v>33</v>
      </c>
      <c r="T3938" s="23" t="s">
        <v>211</v>
      </c>
      <c r="U3938" s="23"/>
      <c r="V3938" s="22" t="s">
        <v>212</v>
      </c>
      <c r="W3938" s="24" t="s">
        <v>3677</v>
      </c>
      <c r="X3938" s="25" t="s">
        <v>50</v>
      </c>
      <c r="Y3938" s="25" t="s">
        <v>50</v>
      </c>
      <c r="Z3938" s="25" t="s">
        <v>50</v>
      </c>
      <c r="AA3938" s="25"/>
      <c r="AB3938" s="26"/>
      <c r="AC3938" s="31">
        <v>0.15140625000000002</v>
      </c>
      <c r="AD3938" s="32"/>
      <c r="AE3938" s="32"/>
      <c r="AF3938" s="32"/>
      <c r="AG3938" s="33"/>
      <c r="AH3938" s="33"/>
      <c r="AI3938" s="33"/>
      <c r="AJ3938" s="27"/>
      <c r="AK3938" s="27"/>
      <c r="AL3938" s="27">
        <v>1.3333333333333333</v>
      </c>
      <c r="AM3938" s="27"/>
      <c r="AN3938" s="27"/>
      <c r="AO3938" s="28" t="s">
        <v>94</v>
      </c>
      <c r="AP3938" s="51"/>
      <c r="AQ3938" s="51"/>
    </row>
    <row r="3939" spans="1:43" ht="12.65" customHeight="1">
      <c r="A3939" s="13" t="s">
        <v>214</v>
      </c>
      <c r="B3939" s="14" t="s">
        <v>3165</v>
      </c>
      <c r="C3939" s="13">
        <v>238</v>
      </c>
      <c r="D3939" s="13" t="s">
        <v>3166</v>
      </c>
      <c r="E3939" s="15" t="s">
        <v>3167</v>
      </c>
      <c r="F3939" s="13">
        <v>30100</v>
      </c>
      <c r="G3939" s="13" t="s">
        <v>2260</v>
      </c>
      <c r="H3939" s="16">
        <v>45890</v>
      </c>
      <c r="I3939" s="17">
        <v>45890</v>
      </c>
      <c r="J3939" s="18">
        <v>45890</v>
      </c>
      <c r="K3939" s="19">
        <v>8.3333333333333329E-2</v>
      </c>
      <c r="L3939" s="19">
        <v>0.16597222222222222</v>
      </c>
      <c r="M3939" s="20">
        <v>0.20833333333333334</v>
      </c>
      <c r="N3939" s="19">
        <v>0.29097222222222224</v>
      </c>
      <c r="O3939" s="21">
        <f t="shared" si="144"/>
        <v>8.2638888888888901E-2</v>
      </c>
      <c r="P3939" s="13" t="s">
        <v>50</v>
      </c>
      <c r="Q3939" s="13" t="s">
        <v>50</v>
      </c>
      <c r="R3939" s="22" t="s">
        <v>3168</v>
      </c>
      <c r="S3939" s="22" t="s">
        <v>33</v>
      </c>
      <c r="T3939" s="23" t="s">
        <v>211</v>
      </c>
      <c r="U3939" s="23"/>
      <c r="V3939" s="22" t="s">
        <v>212</v>
      </c>
      <c r="W3939" s="24" t="s">
        <v>3677</v>
      </c>
      <c r="X3939" s="25" t="s">
        <v>50</v>
      </c>
      <c r="Y3939" s="25" t="s">
        <v>50</v>
      </c>
      <c r="Z3939" s="25" t="s">
        <v>50</v>
      </c>
      <c r="AA3939" s="25"/>
      <c r="AB3939" s="26"/>
      <c r="AC3939" s="31">
        <v>0.15140625000000002</v>
      </c>
      <c r="AD3939" s="32"/>
      <c r="AE3939" s="32"/>
      <c r="AF3939" s="32"/>
      <c r="AG3939" s="33"/>
      <c r="AH3939" s="33"/>
      <c r="AI3939" s="33"/>
      <c r="AJ3939" s="27"/>
      <c r="AK3939" s="27"/>
      <c r="AL3939" s="27">
        <v>1.3333333333333333</v>
      </c>
      <c r="AM3939" s="27"/>
      <c r="AN3939" s="27"/>
      <c r="AO3939" s="28" t="s">
        <v>94</v>
      </c>
      <c r="AP3939" s="51"/>
      <c r="AQ3939" s="51"/>
    </row>
    <row r="3940" spans="1:43" ht="12.65" customHeight="1">
      <c r="A3940" s="13" t="s">
        <v>214</v>
      </c>
      <c r="B3940" s="14" t="s">
        <v>3165</v>
      </c>
      <c r="C3940" s="13">
        <v>238</v>
      </c>
      <c r="D3940" s="13" t="s">
        <v>3166</v>
      </c>
      <c r="E3940" s="15" t="s">
        <v>3167</v>
      </c>
      <c r="F3940" s="13">
        <v>30100</v>
      </c>
      <c r="G3940" s="13" t="s">
        <v>2260</v>
      </c>
      <c r="H3940" s="16">
        <v>45890</v>
      </c>
      <c r="I3940" s="17">
        <v>45890</v>
      </c>
      <c r="J3940" s="18">
        <v>45890</v>
      </c>
      <c r="K3940" s="19">
        <v>0.16597222222222222</v>
      </c>
      <c r="L3940" s="19">
        <v>0.2048611111111111</v>
      </c>
      <c r="M3940" s="20">
        <v>0.29097222222222224</v>
      </c>
      <c r="N3940" s="19">
        <v>0.3298611111111111</v>
      </c>
      <c r="O3940" s="21">
        <f t="shared" si="144"/>
        <v>3.8888888888888862E-2</v>
      </c>
      <c r="P3940" s="13" t="s">
        <v>50</v>
      </c>
      <c r="Q3940" s="13" t="s">
        <v>50</v>
      </c>
      <c r="R3940" s="22" t="s">
        <v>3172</v>
      </c>
      <c r="S3940" s="22" t="s">
        <v>3676</v>
      </c>
      <c r="T3940" s="23" t="s">
        <v>52</v>
      </c>
      <c r="U3940" s="23"/>
      <c r="V3940" s="22" t="s">
        <v>67</v>
      </c>
      <c r="W3940" s="24" t="s">
        <v>3677</v>
      </c>
      <c r="X3940" s="25" t="s">
        <v>50</v>
      </c>
      <c r="Y3940" s="25" t="s">
        <v>50</v>
      </c>
      <c r="Z3940" s="25" t="s">
        <v>50</v>
      </c>
      <c r="AA3940" s="25"/>
      <c r="AB3940" s="26"/>
      <c r="AC3940" s="31">
        <v>0.56525000000000003</v>
      </c>
      <c r="AD3940" s="32"/>
      <c r="AE3940" s="32"/>
      <c r="AF3940" s="32"/>
      <c r="AG3940" s="33"/>
      <c r="AH3940" s="33"/>
      <c r="AI3940" s="33"/>
      <c r="AJ3940" s="27"/>
      <c r="AK3940" s="27"/>
      <c r="AL3940" s="27">
        <v>1.3333333333333333</v>
      </c>
      <c r="AM3940" s="27"/>
      <c r="AN3940" s="27"/>
      <c r="AO3940" s="28" t="s">
        <v>94</v>
      </c>
      <c r="AP3940" s="51"/>
      <c r="AQ3940" s="51"/>
    </row>
    <row r="3941" spans="1:43" ht="12.65" customHeight="1">
      <c r="A3941" s="13" t="s">
        <v>214</v>
      </c>
      <c r="B3941" s="14" t="s">
        <v>3165</v>
      </c>
      <c r="C3941" s="13">
        <v>238</v>
      </c>
      <c r="D3941" s="13" t="s">
        <v>3166</v>
      </c>
      <c r="E3941" s="15" t="s">
        <v>3167</v>
      </c>
      <c r="F3941" s="13">
        <v>30100</v>
      </c>
      <c r="G3941" s="13" t="s">
        <v>2260</v>
      </c>
      <c r="H3941" s="16">
        <v>45890</v>
      </c>
      <c r="I3941" s="17">
        <v>45890</v>
      </c>
      <c r="J3941" s="18">
        <v>45890</v>
      </c>
      <c r="K3941" s="19">
        <v>0.44444444444444442</v>
      </c>
      <c r="L3941" s="19">
        <v>0.54513888888888884</v>
      </c>
      <c r="M3941" s="20">
        <v>0.56944444444444442</v>
      </c>
      <c r="N3941" s="19">
        <v>0.67013888888888884</v>
      </c>
      <c r="O3941" s="21">
        <f t="shared" si="144"/>
        <v>0.10069444444444442</v>
      </c>
      <c r="P3941" s="13" t="s">
        <v>50</v>
      </c>
      <c r="Q3941" s="13" t="s">
        <v>50</v>
      </c>
      <c r="R3941" s="22" t="s">
        <v>3173</v>
      </c>
      <c r="S3941" s="22" t="s">
        <v>33</v>
      </c>
      <c r="T3941" s="23" t="s">
        <v>211</v>
      </c>
      <c r="U3941" s="23"/>
      <c r="V3941" s="22" t="s">
        <v>212</v>
      </c>
      <c r="W3941" s="24" t="s">
        <v>3677</v>
      </c>
      <c r="X3941" s="25" t="s">
        <v>50</v>
      </c>
      <c r="Y3941" s="25" t="s">
        <v>50</v>
      </c>
      <c r="Z3941" s="25" t="s">
        <v>50</v>
      </c>
      <c r="AA3941" s="25"/>
      <c r="AB3941" s="26"/>
      <c r="AC3941" s="31">
        <v>0.65609375000000003</v>
      </c>
      <c r="AD3941" s="32"/>
      <c r="AE3941" s="32"/>
      <c r="AF3941" s="32"/>
      <c r="AG3941" s="33"/>
      <c r="AH3941" s="33"/>
      <c r="AI3941" s="33"/>
      <c r="AJ3941" s="27"/>
      <c r="AK3941" s="27"/>
      <c r="AL3941" s="27">
        <v>1.3333333333333333</v>
      </c>
      <c r="AM3941" s="27"/>
      <c r="AN3941" s="27"/>
      <c r="AO3941" s="28" t="s">
        <v>94</v>
      </c>
      <c r="AP3941" s="51"/>
      <c r="AQ3941" s="51"/>
    </row>
    <row r="3942" spans="1:43" ht="12.65" customHeight="1">
      <c r="A3942" s="13" t="s">
        <v>214</v>
      </c>
      <c r="B3942" s="14" t="s">
        <v>3165</v>
      </c>
      <c r="C3942" s="13">
        <v>238</v>
      </c>
      <c r="D3942" s="13" t="s">
        <v>3166</v>
      </c>
      <c r="E3942" s="15" t="s">
        <v>3167</v>
      </c>
      <c r="F3942" s="13">
        <v>30100</v>
      </c>
      <c r="G3942" s="13" t="s">
        <v>2260</v>
      </c>
      <c r="H3942" s="16">
        <v>45890</v>
      </c>
      <c r="I3942" s="17">
        <v>45890</v>
      </c>
      <c r="J3942" s="18">
        <v>45890</v>
      </c>
      <c r="K3942" s="19">
        <v>0.54513888888888884</v>
      </c>
      <c r="L3942" s="19">
        <v>0.61805555555555558</v>
      </c>
      <c r="M3942" s="20">
        <v>0.67013888888888884</v>
      </c>
      <c r="N3942" s="19">
        <v>0.74305555555555558</v>
      </c>
      <c r="O3942" s="21">
        <f t="shared" si="144"/>
        <v>7.2916666666666741E-2</v>
      </c>
      <c r="P3942" s="13" t="s">
        <v>50</v>
      </c>
      <c r="Q3942" s="13" t="s">
        <v>50</v>
      </c>
      <c r="R3942" s="22" t="s">
        <v>3168</v>
      </c>
      <c r="S3942" s="22" t="s">
        <v>33</v>
      </c>
      <c r="T3942" s="23" t="s">
        <v>211</v>
      </c>
      <c r="U3942" s="23"/>
      <c r="V3942" s="22" t="s">
        <v>212</v>
      </c>
      <c r="W3942" s="24" t="s">
        <v>3677</v>
      </c>
      <c r="X3942" s="25" t="s">
        <v>50</v>
      </c>
      <c r="Y3942" s="25" t="s">
        <v>50</v>
      </c>
      <c r="Z3942" s="25" t="s">
        <v>50</v>
      </c>
      <c r="AA3942" s="25"/>
      <c r="AB3942" s="26"/>
      <c r="AC3942" s="31">
        <v>0.75703124999999993</v>
      </c>
      <c r="AD3942" s="32"/>
      <c r="AE3942" s="32"/>
      <c r="AF3942" s="32"/>
      <c r="AG3942" s="33"/>
      <c r="AH3942" s="33"/>
      <c r="AI3942" s="33"/>
      <c r="AJ3942" s="27"/>
      <c r="AK3942" s="27"/>
      <c r="AL3942" s="27">
        <v>1.3333333333333333</v>
      </c>
      <c r="AM3942" s="27"/>
      <c r="AN3942" s="27"/>
      <c r="AO3942" s="28" t="s">
        <v>94</v>
      </c>
      <c r="AP3942" s="51"/>
      <c r="AQ3942" s="51"/>
    </row>
    <row r="3943" spans="1:43" ht="12.65" customHeight="1">
      <c r="A3943" s="13" t="s">
        <v>214</v>
      </c>
      <c r="B3943" s="14" t="s">
        <v>3165</v>
      </c>
      <c r="C3943" s="13">
        <v>238</v>
      </c>
      <c r="D3943" s="13" t="s">
        <v>3166</v>
      </c>
      <c r="E3943" s="15" t="s">
        <v>3167</v>
      </c>
      <c r="F3943" s="13">
        <v>30100</v>
      </c>
      <c r="G3943" s="13" t="s">
        <v>2260</v>
      </c>
      <c r="H3943" s="16">
        <v>45892</v>
      </c>
      <c r="I3943" s="17">
        <v>45892</v>
      </c>
      <c r="J3943" s="18">
        <v>45892</v>
      </c>
      <c r="K3943" s="19">
        <v>8.6805555555555552E-2</v>
      </c>
      <c r="L3943" s="19">
        <v>0.16666666666666666</v>
      </c>
      <c r="M3943" s="20">
        <v>0.21180555555555555</v>
      </c>
      <c r="N3943" s="19">
        <v>0.29166666666666669</v>
      </c>
      <c r="O3943" s="21">
        <f t="shared" si="144"/>
        <v>7.9861111111111133E-2</v>
      </c>
      <c r="P3943" s="13" t="s">
        <v>50</v>
      </c>
      <c r="Q3943" s="13" t="s">
        <v>50</v>
      </c>
      <c r="R3943" s="22" t="s">
        <v>3168</v>
      </c>
      <c r="S3943" s="22" t="s">
        <v>33</v>
      </c>
      <c r="T3943" s="23" t="s">
        <v>211</v>
      </c>
      <c r="U3943" s="23"/>
      <c r="V3943" s="22" t="s">
        <v>212</v>
      </c>
      <c r="W3943" s="24" t="s">
        <v>3677</v>
      </c>
      <c r="X3943" s="25" t="s">
        <v>50</v>
      </c>
      <c r="Y3943" s="25" t="s">
        <v>50</v>
      </c>
      <c r="Z3943" s="25" t="s">
        <v>50</v>
      </c>
      <c r="AA3943" s="25"/>
      <c r="AB3943" s="26"/>
      <c r="AC3943" s="31">
        <v>0.15937500000000002</v>
      </c>
      <c r="AD3943" s="32"/>
      <c r="AE3943" s="32"/>
      <c r="AF3943" s="32"/>
      <c r="AG3943" s="33"/>
      <c r="AH3943" s="33"/>
      <c r="AI3943" s="33"/>
      <c r="AJ3943" s="27"/>
      <c r="AK3943" s="27"/>
      <c r="AL3943" s="27">
        <v>1.7333333333333334</v>
      </c>
      <c r="AM3943" s="27"/>
      <c r="AN3943" s="27"/>
      <c r="AO3943" s="28" t="s">
        <v>94</v>
      </c>
      <c r="AP3943" s="51"/>
      <c r="AQ3943" s="51"/>
    </row>
    <row r="3944" spans="1:43" ht="12.65" customHeight="1">
      <c r="A3944" s="13" t="s">
        <v>214</v>
      </c>
      <c r="B3944" s="14" t="s">
        <v>3165</v>
      </c>
      <c r="C3944" s="13">
        <v>238</v>
      </c>
      <c r="D3944" s="13" t="s">
        <v>3166</v>
      </c>
      <c r="E3944" s="15" t="s">
        <v>3167</v>
      </c>
      <c r="F3944" s="13">
        <v>30100</v>
      </c>
      <c r="G3944" s="13" t="s">
        <v>2260</v>
      </c>
      <c r="H3944" s="16">
        <v>45892</v>
      </c>
      <c r="I3944" s="17">
        <v>45893</v>
      </c>
      <c r="J3944" s="18">
        <v>45893</v>
      </c>
      <c r="K3944" s="19">
        <v>0.97569444444444442</v>
      </c>
      <c r="L3944" s="19">
        <v>9.0277777777777776E-2</v>
      </c>
      <c r="M3944" s="20">
        <v>0.10069444444444445</v>
      </c>
      <c r="N3944" s="19">
        <v>0.21527777777777779</v>
      </c>
      <c r="O3944" s="21">
        <f t="shared" si="144"/>
        <v>0.11458333333333334</v>
      </c>
      <c r="P3944" s="13" t="s">
        <v>50</v>
      </c>
      <c r="Q3944" s="13" t="s">
        <v>50</v>
      </c>
      <c r="R3944" s="22" t="s">
        <v>3168</v>
      </c>
      <c r="S3944" s="22" t="s">
        <v>33</v>
      </c>
      <c r="T3944" s="23" t="s">
        <v>211</v>
      </c>
      <c r="U3944" s="23"/>
      <c r="V3944" s="22" t="s">
        <v>212</v>
      </c>
      <c r="W3944" s="24" t="s">
        <v>3677</v>
      </c>
      <c r="X3944" s="25" t="s">
        <v>50</v>
      </c>
      <c r="Y3944" s="25" t="s">
        <v>50</v>
      </c>
      <c r="Z3944" s="25" t="s">
        <v>50</v>
      </c>
      <c r="AA3944" s="25"/>
      <c r="AB3944" s="26"/>
      <c r="AC3944" s="31">
        <v>0.15937500000000002</v>
      </c>
      <c r="AD3944" s="32"/>
      <c r="AE3944" s="32"/>
      <c r="AF3944" s="32"/>
      <c r="AG3944" s="33"/>
      <c r="AH3944" s="33"/>
      <c r="AI3944" s="33"/>
      <c r="AJ3944" s="27"/>
      <c r="AK3944" s="27"/>
      <c r="AL3944" s="27">
        <v>1.7333333333333334</v>
      </c>
      <c r="AM3944" s="27"/>
      <c r="AN3944" s="27"/>
      <c r="AO3944" s="28" t="s">
        <v>94</v>
      </c>
      <c r="AP3944" s="51"/>
      <c r="AQ3944" s="51"/>
    </row>
    <row r="3945" spans="1:43" ht="12.65" customHeight="1">
      <c r="A3945" s="13" t="s">
        <v>214</v>
      </c>
      <c r="B3945" s="14" t="s">
        <v>3165</v>
      </c>
      <c r="C3945" s="13">
        <v>238</v>
      </c>
      <c r="D3945" s="13" t="s">
        <v>3166</v>
      </c>
      <c r="E3945" s="15" t="s">
        <v>3167</v>
      </c>
      <c r="F3945" s="13">
        <v>30100</v>
      </c>
      <c r="G3945" s="13" t="s">
        <v>2260</v>
      </c>
      <c r="H3945" s="16">
        <v>45893</v>
      </c>
      <c r="I3945" s="17">
        <v>45893</v>
      </c>
      <c r="J3945" s="18">
        <v>45893</v>
      </c>
      <c r="K3945" s="19">
        <v>9.0277777777777776E-2</v>
      </c>
      <c r="L3945" s="19">
        <v>0.20833333333333334</v>
      </c>
      <c r="M3945" s="20">
        <v>0.21527777777777779</v>
      </c>
      <c r="N3945" s="19">
        <v>0.33333333333333331</v>
      </c>
      <c r="O3945" s="21">
        <f t="shared" si="144"/>
        <v>0.11805555555555552</v>
      </c>
      <c r="P3945" s="13" t="s">
        <v>50</v>
      </c>
      <c r="Q3945" s="13" t="s">
        <v>50</v>
      </c>
      <c r="R3945" s="22" t="s">
        <v>3168</v>
      </c>
      <c r="S3945" s="22" t="s">
        <v>33</v>
      </c>
      <c r="T3945" s="23" t="s">
        <v>211</v>
      </c>
      <c r="U3945" s="23"/>
      <c r="V3945" s="22" t="s">
        <v>212</v>
      </c>
      <c r="W3945" s="24" t="s">
        <v>3677</v>
      </c>
      <c r="X3945" s="25" t="s">
        <v>50</v>
      </c>
      <c r="Y3945" s="25" t="s">
        <v>50</v>
      </c>
      <c r="Z3945" s="25" t="s">
        <v>50</v>
      </c>
      <c r="AA3945" s="25"/>
      <c r="AB3945" s="26"/>
      <c r="AC3945" s="31">
        <v>0.15937500000000002</v>
      </c>
      <c r="AD3945" s="32"/>
      <c r="AE3945" s="32"/>
      <c r="AF3945" s="32"/>
      <c r="AG3945" s="33"/>
      <c r="AH3945" s="33"/>
      <c r="AI3945" s="33"/>
      <c r="AJ3945" s="27"/>
      <c r="AK3945" s="27"/>
      <c r="AL3945" s="27">
        <v>1.7333333333333334</v>
      </c>
      <c r="AM3945" s="27"/>
      <c r="AN3945" s="27"/>
      <c r="AO3945" s="28" t="s">
        <v>94</v>
      </c>
      <c r="AP3945" s="51"/>
      <c r="AQ3945" s="51"/>
    </row>
    <row r="3946" spans="1:43" ht="12.65" customHeight="1">
      <c r="A3946" s="13" t="s">
        <v>214</v>
      </c>
      <c r="B3946" s="14" t="s">
        <v>3165</v>
      </c>
      <c r="C3946" s="13">
        <v>238</v>
      </c>
      <c r="D3946" s="13" t="s">
        <v>3166</v>
      </c>
      <c r="E3946" s="15" t="s">
        <v>3167</v>
      </c>
      <c r="F3946" s="13">
        <v>30100</v>
      </c>
      <c r="G3946" s="13" t="s">
        <v>2260</v>
      </c>
      <c r="H3946" s="16">
        <v>45895</v>
      </c>
      <c r="I3946" s="17">
        <v>45895</v>
      </c>
      <c r="J3946" s="18">
        <v>45895</v>
      </c>
      <c r="K3946" s="19">
        <v>0.77430555555555558</v>
      </c>
      <c r="L3946" s="19">
        <v>0.86458333333333337</v>
      </c>
      <c r="M3946" s="20">
        <v>0.89930555555555558</v>
      </c>
      <c r="N3946" s="19">
        <v>0.98958333333333337</v>
      </c>
      <c r="O3946" s="21">
        <f t="shared" si="144"/>
        <v>9.027777777777779E-2</v>
      </c>
      <c r="P3946" s="13" t="s">
        <v>50</v>
      </c>
      <c r="Q3946" s="13" t="s">
        <v>50</v>
      </c>
      <c r="R3946" s="22" t="s">
        <v>3168</v>
      </c>
      <c r="S3946" s="22" t="s">
        <v>33</v>
      </c>
      <c r="T3946" s="23" t="s">
        <v>211</v>
      </c>
      <c r="U3946" s="23"/>
      <c r="V3946" s="22" t="s">
        <v>212</v>
      </c>
      <c r="W3946" s="24" t="s">
        <v>3677</v>
      </c>
      <c r="X3946" s="25" t="s">
        <v>50</v>
      </c>
      <c r="Y3946" s="25" t="s">
        <v>50</v>
      </c>
      <c r="Z3946" s="25" t="s">
        <v>50</v>
      </c>
      <c r="AA3946" s="25"/>
      <c r="AB3946" s="26"/>
      <c r="AC3946" s="31">
        <v>1.0093749999999999</v>
      </c>
      <c r="AD3946" s="32"/>
      <c r="AE3946" s="32"/>
      <c r="AF3946" s="32"/>
      <c r="AG3946" s="33"/>
      <c r="AH3946" s="33"/>
      <c r="AI3946" s="33"/>
      <c r="AJ3946" s="27"/>
      <c r="AK3946" s="27"/>
      <c r="AL3946" s="27">
        <v>1.6666666666666667</v>
      </c>
      <c r="AM3946" s="27"/>
      <c r="AN3946" s="27"/>
      <c r="AO3946" s="28" t="s">
        <v>94</v>
      </c>
      <c r="AP3946" s="51"/>
      <c r="AQ3946" s="51"/>
    </row>
    <row r="3947" spans="1:43" ht="12.65" customHeight="1">
      <c r="A3947" s="13" t="s">
        <v>214</v>
      </c>
      <c r="B3947" s="14" t="s">
        <v>3165</v>
      </c>
      <c r="C3947" s="13">
        <v>238</v>
      </c>
      <c r="D3947" s="13" t="s">
        <v>3166</v>
      </c>
      <c r="E3947" s="15" t="s">
        <v>3167</v>
      </c>
      <c r="F3947" s="13">
        <v>30100</v>
      </c>
      <c r="G3947" s="13" t="s">
        <v>2260</v>
      </c>
      <c r="H3947" s="16">
        <v>45897</v>
      </c>
      <c r="I3947" s="17">
        <v>45897</v>
      </c>
      <c r="J3947" s="18">
        <v>45897</v>
      </c>
      <c r="K3947" s="19">
        <v>0.3298611111111111</v>
      </c>
      <c r="L3947" s="19">
        <v>0.40972222222222221</v>
      </c>
      <c r="M3947" s="20">
        <v>0.4548611111111111</v>
      </c>
      <c r="N3947" s="19">
        <v>0.53472222222222221</v>
      </c>
      <c r="O3947" s="21">
        <f t="shared" si="144"/>
        <v>7.9861111111111105E-2</v>
      </c>
      <c r="P3947" s="13" t="s">
        <v>50</v>
      </c>
      <c r="Q3947" s="13" t="s">
        <v>50</v>
      </c>
      <c r="R3947" s="22" t="s">
        <v>3168</v>
      </c>
      <c r="S3947" s="22" t="s">
        <v>33</v>
      </c>
      <c r="T3947" s="23" t="s">
        <v>211</v>
      </c>
      <c r="U3947" s="23"/>
      <c r="V3947" s="22" t="s">
        <v>212</v>
      </c>
      <c r="W3947" s="24" t="s">
        <v>3677</v>
      </c>
      <c r="X3947" s="25" t="s">
        <v>50</v>
      </c>
      <c r="Y3947" s="25" t="s">
        <v>50</v>
      </c>
      <c r="Z3947" s="25" t="s">
        <v>50</v>
      </c>
      <c r="AA3947" s="25"/>
      <c r="AB3947" s="26"/>
      <c r="AC3947" s="31">
        <v>0.65609375000000003</v>
      </c>
      <c r="AD3947" s="32"/>
      <c r="AE3947" s="32"/>
      <c r="AF3947" s="32"/>
      <c r="AG3947" s="33"/>
      <c r="AH3947" s="33"/>
      <c r="AI3947" s="33"/>
      <c r="AJ3947" s="27"/>
      <c r="AK3947" s="27"/>
      <c r="AL3947" s="27">
        <v>1.3333333333333333</v>
      </c>
      <c r="AM3947" s="27"/>
      <c r="AN3947" s="27"/>
      <c r="AO3947" s="28" t="s">
        <v>94</v>
      </c>
      <c r="AP3947" s="51"/>
      <c r="AQ3947" s="51"/>
    </row>
    <row r="3948" spans="1:43" ht="12.65" customHeight="1">
      <c r="A3948" s="13" t="s">
        <v>214</v>
      </c>
      <c r="B3948" s="14" t="s">
        <v>3165</v>
      </c>
      <c r="C3948" s="13">
        <v>238</v>
      </c>
      <c r="D3948" s="13" t="s">
        <v>3166</v>
      </c>
      <c r="E3948" s="15" t="s">
        <v>3167</v>
      </c>
      <c r="F3948" s="13">
        <v>30100</v>
      </c>
      <c r="G3948" s="13" t="s">
        <v>2260</v>
      </c>
      <c r="H3948" s="16">
        <v>45897</v>
      </c>
      <c r="I3948" s="17">
        <v>45897</v>
      </c>
      <c r="J3948" s="18">
        <v>45897</v>
      </c>
      <c r="K3948" s="19">
        <v>0.40972222222222221</v>
      </c>
      <c r="L3948" s="19">
        <v>0.49305555555555558</v>
      </c>
      <c r="M3948" s="20">
        <v>0.53472222222222221</v>
      </c>
      <c r="N3948" s="19">
        <v>0.61805555555555558</v>
      </c>
      <c r="O3948" s="21">
        <f t="shared" si="144"/>
        <v>8.333333333333337E-2</v>
      </c>
      <c r="P3948" s="13" t="s">
        <v>50</v>
      </c>
      <c r="Q3948" s="13" t="s">
        <v>50</v>
      </c>
      <c r="R3948" s="22" t="s">
        <v>3168</v>
      </c>
      <c r="S3948" s="22" t="s">
        <v>33</v>
      </c>
      <c r="T3948" s="23" t="s">
        <v>211</v>
      </c>
      <c r="U3948" s="23"/>
      <c r="V3948" s="22" t="s">
        <v>212</v>
      </c>
      <c r="W3948" s="24" t="s">
        <v>3677</v>
      </c>
      <c r="X3948" s="25" t="s">
        <v>50</v>
      </c>
      <c r="Y3948" s="25" t="s">
        <v>50</v>
      </c>
      <c r="Z3948" s="25" t="s">
        <v>50</v>
      </c>
      <c r="AA3948" s="25"/>
      <c r="AB3948" s="26"/>
      <c r="AC3948" s="31">
        <v>0.65609375000000003</v>
      </c>
      <c r="AD3948" s="32"/>
      <c r="AE3948" s="32"/>
      <c r="AF3948" s="32"/>
      <c r="AG3948" s="33"/>
      <c r="AH3948" s="33"/>
      <c r="AI3948" s="33"/>
      <c r="AJ3948" s="27"/>
      <c r="AK3948" s="27"/>
      <c r="AL3948" s="27">
        <v>1.3333333333333333</v>
      </c>
      <c r="AM3948" s="27"/>
      <c r="AN3948" s="27"/>
      <c r="AO3948" s="28" t="s">
        <v>94</v>
      </c>
      <c r="AP3948" s="51"/>
      <c r="AQ3948" s="51"/>
    </row>
    <row r="3949" spans="1:43" ht="12.65" customHeight="1">
      <c r="A3949" s="13" t="s">
        <v>214</v>
      </c>
      <c r="B3949" s="14" t="s">
        <v>3165</v>
      </c>
      <c r="C3949" s="13">
        <v>238</v>
      </c>
      <c r="D3949" s="13" t="s">
        <v>3166</v>
      </c>
      <c r="E3949" s="15" t="s">
        <v>3174</v>
      </c>
      <c r="F3949" s="13">
        <v>30101</v>
      </c>
      <c r="G3949" s="13" t="s">
        <v>2260</v>
      </c>
      <c r="H3949" s="16">
        <v>45884</v>
      </c>
      <c r="I3949" s="17">
        <v>45884</v>
      </c>
      <c r="J3949" s="18">
        <v>45884</v>
      </c>
      <c r="K3949" s="19">
        <v>0.65972222222222221</v>
      </c>
      <c r="L3949" s="19">
        <v>0.76041666666666663</v>
      </c>
      <c r="M3949" s="20">
        <v>0.78472222222222221</v>
      </c>
      <c r="N3949" s="19">
        <v>0.88541666666666663</v>
      </c>
      <c r="O3949" s="21">
        <f t="shared" si="144"/>
        <v>0.10069444444444442</v>
      </c>
      <c r="P3949" s="13" t="s">
        <v>50</v>
      </c>
      <c r="Q3949" s="13" t="s">
        <v>50</v>
      </c>
      <c r="R3949" s="22" t="s">
        <v>3168</v>
      </c>
      <c r="S3949" s="22" t="s">
        <v>33</v>
      </c>
      <c r="T3949" s="23" t="s">
        <v>211</v>
      </c>
      <c r="U3949" s="23"/>
      <c r="V3949" s="22" t="s">
        <v>212</v>
      </c>
      <c r="W3949" s="24" t="s">
        <v>3677</v>
      </c>
      <c r="X3949" s="25" t="s">
        <v>50</v>
      </c>
      <c r="Y3949" s="25" t="s">
        <v>50</v>
      </c>
      <c r="Z3949" s="25" t="s">
        <v>50</v>
      </c>
      <c r="AA3949" s="25"/>
      <c r="AB3949" s="26"/>
      <c r="AC3949" s="31">
        <v>1.0093749999999999</v>
      </c>
      <c r="AD3949" s="32"/>
      <c r="AE3949" s="32"/>
      <c r="AF3949" s="32"/>
      <c r="AG3949" s="33"/>
      <c r="AH3949" s="33"/>
      <c r="AI3949" s="33"/>
      <c r="AJ3949" s="27"/>
      <c r="AK3949" s="27"/>
      <c r="AL3949" s="27">
        <v>0.66666666666666663</v>
      </c>
      <c r="AM3949" s="27"/>
      <c r="AN3949" s="27"/>
      <c r="AO3949" s="28" t="s">
        <v>94</v>
      </c>
      <c r="AP3949" s="51"/>
      <c r="AQ3949" s="51"/>
    </row>
    <row r="3950" spans="1:43" ht="12.65" customHeight="1">
      <c r="A3950" s="13" t="s">
        <v>214</v>
      </c>
      <c r="B3950" s="14" t="s">
        <v>3165</v>
      </c>
      <c r="C3950" s="13">
        <v>238</v>
      </c>
      <c r="D3950" s="13" t="s">
        <v>3166</v>
      </c>
      <c r="E3950" s="15" t="s">
        <v>3174</v>
      </c>
      <c r="F3950" s="13">
        <v>30101</v>
      </c>
      <c r="G3950" s="13" t="s">
        <v>2260</v>
      </c>
      <c r="H3950" s="16">
        <v>45885</v>
      </c>
      <c r="I3950" s="17">
        <v>45885</v>
      </c>
      <c r="J3950" s="18">
        <v>45885</v>
      </c>
      <c r="K3950" s="19">
        <v>8.6805555555555552E-2</v>
      </c>
      <c r="L3950" s="19">
        <v>0.16666666666666666</v>
      </c>
      <c r="M3950" s="20">
        <v>0.21180555555555555</v>
      </c>
      <c r="N3950" s="19">
        <v>0.29166666666666669</v>
      </c>
      <c r="O3950" s="21">
        <f t="shared" si="144"/>
        <v>7.9861111111111133E-2</v>
      </c>
      <c r="P3950" s="13" t="s">
        <v>50</v>
      </c>
      <c r="Q3950" s="13" t="s">
        <v>50</v>
      </c>
      <c r="R3950" s="22" t="s">
        <v>3168</v>
      </c>
      <c r="S3950" s="22" t="s">
        <v>33</v>
      </c>
      <c r="T3950" s="23" t="s">
        <v>211</v>
      </c>
      <c r="U3950" s="23"/>
      <c r="V3950" s="22" t="s">
        <v>212</v>
      </c>
      <c r="W3950" s="24" t="s">
        <v>3677</v>
      </c>
      <c r="X3950" s="25" t="s">
        <v>50</v>
      </c>
      <c r="Y3950" s="25" t="s">
        <v>50</v>
      </c>
      <c r="Z3950" s="25" t="s">
        <v>50</v>
      </c>
      <c r="AA3950" s="25"/>
      <c r="AB3950" s="26"/>
      <c r="AC3950" s="31">
        <v>0.15937500000000002</v>
      </c>
      <c r="AD3950" s="32"/>
      <c r="AE3950" s="32"/>
      <c r="AF3950" s="32"/>
      <c r="AG3950" s="33"/>
      <c r="AH3950" s="33"/>
      <c r="AI3950" s="33"/>
      <c r="AJ3950" s="27"/>
      <c r="AK3950" s="27"/>
      <c r="AL3950" s="27">
        <v>0.8666666666666667</v>
      </c>
      <c r="AM3950" s="27"/>
      <c r="AN3950" s="27"/>
      <c r="AO3950" s="28" t="s">
        <v>94</v>
      </c>
      <c r="AP3950" s="51"/>
      <c r="AQ3950" s="51"/>
    </row>
    <row r="3951" spans="1:43" ht="12.65" customHeight="1">
      <c r="A3951" s="13" t="s">
        <v>214</v>
      </c>
      <c r="B3951" s="14" t="s">
        <v>3165</v>
      </c>
      <c r="C3951" s="13">
        <v>238</v>
      </c>
      <c r="D3951" s="13" t="s">
        <v>3166</v>
      </c>
      <c r="E3951" s="15" t="s">
        <v>3174</v>
      </c>
      <c r="F3951" s="13">
        <v>30101</v>
      </c>
      <c r="G3951" s="13" t="s">
        <v>2260</v>
      </c>
      <c r="H3951" s="16">
        <v>45885</v>
      </c>
      <c r="I3951" s="17">
        <v>45885</v>
      </c>
      <c r="J3951" s="18">
        <v>45885</v>
      </c>
      <c r="K3951" s="19">
        <v>0.76388888888888884</v>
      </c>
      <c r="L3951" s="19">
        <v>0.85416666666666663</v>
      </c>
      <c r="M3951" s="20">
        <v>0.88888888888888884</v>
      </c>
      <c r="N3951" s="19">
        <v>0.97916666666666663</v>
      </c>
      <c r="O3951" s="21">
        <f t="shared" si="144"/>
        <v>9.027777777777779E-2</v>
      </c>
      <c r="P3951" s="13" t="s">
        <v>50</v>
      </c>
      <c r="Q3951" s="13" t="s">
        <v>50</v>
      </c>
      <c r="R3951" s="22" t="s">
        <v>3170</v>
      </c>
      <c r="S3951" s="22" t="s">
        <v>33</v>
      </c>
      <c r="T3951" s="23" t="s">
        <v>97</v>
      </c>
      <c r="U3951" s="23"/>
      <c r="V3951" s="22" t="s">
        <v>3880</v>
      </c>
      <c r="W3951" s="24" t="s">
        <v>3677</v>
      </c>
      <c r="X3951" s="25" t="s">
        <v>50</v>
      </c>
      <c r="Y3951" s="25" t="s">
        <v>50</v>
      </c>
      <c r="Z3951" s="25" t="s">
        <v>50</v>
      </c>
      <c r="AA3951" s="25"/>
      <c r="AB3951" s="26"/>
      <c r="AC3951" s="31">
        <v>1.2749999999999999</v>
      </c>
      <c r="AD3951" s="32"/>
      <c r="AE3951" s="32"/>
      <c r="AF3951" s="32"/>
      <c r="AG3951" s="33"/>
      <c r="AH3951" s="33"/>
      <c r="AI3951" s="33"/>
      <c r="AJ3951" s="27"/>
      <c r="AK3951" s="27"/>
      <c r="AL3951" s="27">
        <v>1.0833333333333333</v>
      </c>
      <c r="AM3951" s="27"/>
      <c r="AN3951" s="27"/>
      <c r="AO3951" s="28" t="s">
        <v>94</v>
      </c>
      <c r="AP3951" s="51"/>
      <c r="AQ3951" s="51"/>
    </row>
    <row r="3952" spans="1:43" ht="12.65" customHeight="1">
      <c r="A3952" s="13" t="s">
        <v>214</v>
      </c>
      <c r="B3952" s="14" t="s">
        <v>3165</v>
      </c>
      <c r="C3952" s="13">
        <v>238</v>
      </c>
      <c r="D3952" s="13" t="s">
        <v>3166</v>
      </c>
      <c r="E3952" s="15" t="s">
        <v>3174</v>
      </c>
      <c r="F3952" s="13">
        <v>30101</v>
      </c>
      <c r="G3952" s="13" t="s">
        <v>2260</v>
      </c>
      <c r="H3952" s="16">
        <v>45885</v>
      </c>
      <c r="I3952" s="17">
        <v>45886</v>
      </c>
      <c r="J3952" s="18">
        <v>45886</v>
      </c>
      <c r="K3952" s="19">
        <v>0.99305555555555558</v>
      </c>
      <c r="L3952" s="19">
        <v>0.10069444444444445</v>
      </c>
      <c r="M3952" s="20">
        <v>0.11805555555555555</v>
      </c>
      <c r="N3952" s="19">
        <v>0.22569444444444445</v>
      </c>
      <c r="O3952" s="21">
        <f t="shared" si="144"/>
        <v>0.1076388888888889</v>
      </c>
      <c r="P3952" s="13" t="s">
        <v>50</v>
      </c>
      <c r="Q3952" s="13" t="s">
        <v>50</v>
      </c>
      <c r="R3952" s="22" t="s">
        <v>3168</v>
      </c>
      <c r="S3952" s="22" t="s">
        <v>33</v>
      </c>
      <c r="T3952" s="23" t="s">
        <v>211</v>
      </c>
      <c r="U3952" s="23"/>
      <c r="V3952" s="22" t="s">
        <v>212</v>
      </c>
      <c r="W3952" s="24" t="s">
        <v>3677</v>
      </c>
      <c r="X3952" s="25" t="s">
        <v>50</v>
      </c>
      <c r="Y3952" s="25" t="s">
        <v>50</v>
      </c>
      <c r="Z3952" s="25" t="s">
        <v>50</v>
      </c>
      <c r="AA3952" s="25"/>
      <c r="AB3952" s="26"/>
      <c r="AC3952" s="31">
        <v>0.15937500000000002</v>
      </c>
      <c r="AD3952" s="32"/>
      <c r="AE3952" s="32"/>
      <c r="AF3952" s="32"/>
      <c r="AG3952" s="33"/>
      <c r="AH3952" s="33"/>
      <c r="AI3952" s="33"/>
      <c r="AJ3952" s="27"/>
      <c r="AK3952" s="27"/>
      <c r="AL3952" s="27">
        <v>0.8666666666666667</v>
      </c>
      <c r="AM3952" s="27"/>
      <c r="AN3952" s="27"/>
      <c r="AO3952" s="28" t="s">
        <v>94</v>
      </c>
      <c r="AP3952" s="51"/>
      <c r="AQ3952" s="51"/>
    </row>
    <row r="3953" spans="1:43" ht="12.65" customHeight="1">
      <c r="A3953" s="13" t="s">
        <v>214</v>
      </c>
      <c r="B3953" s="14" t="s">
        <v>3165</v>
      </c>
      <c r="C3953" s="13">
        <v>238</v>
      </c>
      <c r="D3953" s="13" t="s">
        <v>3166</v>
      </c>
      <c r="E3953" s="15" t="s">
        <v>3174</v>
      </c>
      <c r="F3953" s="13">
        <v>30101</v>
      </c>
      <c r="G3953" s="13" t="s">
        <v>2260</v>
      </c>
      <c r="H3953" s="16">
        <v>45886</v>
      </c>
      <c r="I3953" s="17">
        <v>45886</v>
      </c>
      <c r="J3953" s="18">
        <v>45886</v>
      </c>
      <c r="K3953" s="19">
        <v>0.10069444444444445</v>
      </c>
      <c r="L3953" s="19">
        <v>0.18055555555555555</v>
      </c>
      <c r="M3953" s="20">
        <v>0.22569444444444445</v>
      </c>
      <c r="N3953" s="19">
        <v>0.30555555555555558</v>
      </c>
      <c r="O3953" s="21">
        <f t="shared" si="144"/>
        <v>7.9861111111111133E-2</v>
      </c>
      <c r="P3953" s="13" t="s">
        <v>50</v>
      </c>
      <c r="Q3953" s="13" t="s">
        <v>50</v>
      </c>
      <c r="R3953" s="22" t="s">
        <v>3168</v>
      </c>
      <c r="S3953" s="22" t="s">
        <v>33</v>
      </c>
      <c r="T3953" s="23" t="s">
        <v>211</v>
      </c>
      <c r="U3953" s="23"/>
      <c r="V3953" s="22" t="s">
        <v>212</v>
      </c>
      <c r="W3953" s="24" t="s">
        <v>3677</v>
      </c>
      <c r="X3953" s="25" t="s">
        <v>50</v>
      </c>
      <c r="Y3953" s="25" t="s">
        <v>50</v>
      </c>
      <c r="Z3953" s="25" t="s">
        <v>50</v>
      </c>
      <c r="AA3953" s="25"/>
      <c r="AB3953" s="26"/>
      <c r="AC3953" s="31">
        <v>0.15937500000000002</v>
      </c>
      <c r="AD3953" s="32"/>
      <c r="AE3953" s="32"/>
      <c r="AF3953" s="32"/>
      <c r="AG3953" s="33"/>
      <c r="AH3953" s="33"/>
      <c r="AI3953" s="33"/>
      <c r="AJ3953" s="27"/>
      <c r="AK3953" s="27"/>
      <c r="AL3953" s="27">
        <v>0.8666666666666667</v>
      </c>
      <c r="AM3953" s="27"/>
      <c r="AN3953" s="27"/>
      <c r="AO3953" s="28" t="s">
        <v>94</v>
      </c>
      <c r="AP3953" s="51"/>
      <c r="AQ3953" s="51"/>
    </row>
    <row r="3954" spans="1:43" ht="12.65" customHeight="1">
      <c r="A3954" s="13" t="s">
        <v>214</v>
      </c>
      <c r="B3954" s="14" t="s">
        <v>3165</v>
      </c>
      <c r="C3954" s="13">
        <v>238</v>
      </c>
      <c r="D3954" s="13" t="s">
        <v>3166</v>
      </c>
      <c r="E3954" s="15" t="s">
        <v>3174</v>
      </c>
      <c r="F3954" s="13">
        <v>30101</v>
      </c>
      <c r="G3954" s="13" t="s">
        <v>2260</v>
      </c>
      <c r="H3954" s="16">
        <v>45887</v>
      </c>
      <c r="I3954" s="17">
        <v>45887</v>
      </c>
      <c r="J3954" s="18">
        <v>45887</v>
      </c>
      <c r="K3954" s="19">
        <v>0.57986111111111116</v>
      </c>
      <c r="L3954" s="19">
        <v>0.65972222222222221</v>
      </c>
      <c r="M3954" s="20">
        <v>0.70486111111111116</v>
      </c>
      <c r="N3954" s="19">
        <v>0.78472222222222221</v>
      </c>
      <c r="O3954" s="21">
        <f t="shared" si="144"/>
        <v>7.9861111111111049E-2</v>
      </c>
      <c r="P3954" s="13" t="s">
        <v>50</v>
      </c>
      <c r="Q3954" s="13" t="s">
        <v>50</v>
      </c>
      <c r="R3954" s="22" t="s">
        <v>3168</v>
      </c>
      <c r="S3954" s="22" t="s">
        <v>33</v>
      </c>
      <c r="T3954" s="23" t="s">
        <v>211</v>
      </c>
      <c r="U3954" s="23"/>
      <c r="V3954" s="22" t="s">
        <v>212</v>
      </c>
      <c r="W3954" s="24" t="s">
        <v>3677</v>
      </c>
      <c r="X3954" s="25" t="s">
        <v>50</v>
      </c>
      <c r="Y3954" s="25" t="s">
        <v>50</v>
      </c>
      <c r="Z3954" s="25" t="s">
        <v>50</v>
      </c>
      <c r="AA3954" s="25"/>
      <c r="AB3954" s="26"/>
      <c r="AC3954" s="31">
        <v>0.75703124999999993</v>
      </c>
      <c r="AD3954" s="32"/>
      <c r="AE3954" s="32"/>
      <c r="AF3954" s="32"/>
      <c r="AG3954" s="33"/>
      <c r="AH3954" s="33"/>
      <c r="AI3954" s="33"/>
      <c r="AJ3954" s="27"/>
      <c r="AK3954" s="27"/>
      <c r="AL3954" s="27">
        <v>0.66666666666666663</v>
      </c>
      <c r="AM3954" s="27"/>
      <c r="AN3954" s="27"/>
      <c r="AO3954" s="28" t="s">
        <v>94</v>
      </c>
      <c r="AP3954" s="51"/>
      <c r="AQ3954" s="51"/>
    </row>
    <row r="3955" spans="1:43" ht="12.65" customHeight="1">
      <c r="A3955" s="13" t="s">
        <v>214</v>
      </c>
      <c r="B3955" s="14" t="s">
        <v>3165</v>
      </c>
      <c r="C3955" s="13">
        <v>238</v>
      </c>
      <c r="D3955" s="13" t="s">
        <v>3166</v>
      </c>
      <c r="E3955" s="15" t="s">
        <v>3174</v>
      </c>
      <c r="F3955" s="13">
        <v>30101</v>
      </c>
      <c r="G3955" s="13" t="s">
        <v>2260</v>
      </c>
      <c r="H3955" s="16">
        <v>45887</v>
      </c>
      <c r="I3955" s="17">
        <v>45887</v>
      </c>
      <c r="J3955" s="18">
        <v>45887</v>
      </c>
      <c r="K3955" s="19">
        <v>0.65972222222222221</v>
      </c>
      <c r="L3955" s="19">
        <v>0.75</v>
      </c>
      <c r="M3955" s="20">
        <v>0.78472222222222221</v>
      </c>
      <c r="N3955" s="19">
        <v>0.875</v>
      </c>
      <c r="O3955" s="21">
        <f t="shared" si="144"/>
        <v>9.027777777777779E-2</v>
      </c>
      <c r="P3955" s="13" t="s">
        <v>50</v>
      </c>
      <c r="Q3955" s="13" t="s">
        <v>50</v>
      </c>
      <c r="R3955" s="22" t="s">
        <v>3168</v>
      </c>
      <c r="S3955" s="22" t="s">
        <v>33</v>
      </c>
      <c r="T3955" s="23" t="s">
        <v>211</v>
      </c>
      <c r="U3955" s="23"/>
      <c r="V3955" s="22" t="s">
        <v>212</v>
      </c>
      <c r="W3955" s="24" t="s">
        <v>3677</v>
      </c>
      <c r="X3955" s="25" t="s">
        <v>50</v>
      </c>
      <c r="Y3955" s="25" t="s">
        <v>50</v>
      </c>
      <c r="Z3955" s="25" t="s">
        <v>50</v>
      </c>
      <c r="AA3955" s="25"/>
      <c r="AB3955" s="26"/>
      <c r="AC3955" s="31">
        <v>1.0093749999999999</v>
      </c>
      <c r="AD3955" s="32"/>
      <c r="AE3955" s="32"/>
      <c r="AF3955" s="32"/>
      <c r="AG3955" s="33"/>
      <c r="AH3955" s="33"/>
      <c r="AI3955" s="33"/>
      <c r="AJ3955" s="27"/>
      <c r="AK3955" s="27"/>
      <c r="AL3955" s="27">
        <v>0.66666666666666663</v>
      </c>
      <c r="AM3955" s="27"/>
      <c r="AN3955" s="27"/>
      <c r="AO3955" s="28" t="s">
        <v>94</v>
      </c>
      <c r="AP3955" s="51"/>
      <c r="AQ3955" s="51"/>
    </row>
    <row r="3956" spans="1:43" ht="12.65" customHeight="1">
      <c r="A3956" s="13" t="s">
        <v>214</v>
      </c>
      <c r="B3956" s="14" t="s">
        <v>3165</v>
      </c>
      <c r="C3956" s="13">
        <v>238</v>
      </c>
      <c r="D3956" s="13" t="s">
        <v>3166</v>
      </c>
      <c r="E3956" s="15" t="s">
        <v>3174</v>
      </c>
      <c r="F3956" s="13">
        <v>30101</v>
      </c>
      <c r="G3956" s="13" t="s">
        <v>2260</v>
      </c>
      <c r="H3956" s="16">
        <v>45888</v>
      </c>
      <c r="I3956" s="17">
        <v>45888</v>
      </c>
      <c r="J3956" s="18">
        <v>45888</v>
      </c>
      <c r="K3956" s="19">
        <v>8.6805555555555552E-2</v>
      </c>
      <c r="L3956" s="19">
        <v>0.16666666666666666</v>
      </c>
      <c r="M3956" s="20">
        <v>0.21180555555555555</v>
      </c>
      <c r="N3956" s="19">
        <v>0.29166666666666669</v>
      </c>
      <c r="O3956" s="21">
        <f t="shared" si="144"/>
        <v>7.9861111111111133E-2</v>
      </c>
      <c r="P3956" s="13" t="s">
        <v>50</v>
      </c>
      <c r="Q3956" s="13" t="s">
        <v>50</v>
      </c>
      <c r="R3956" s="22" t="s">
        <v>3170</v>
      </c>
      <c r="S3956" s="22" t="s">
        <v>33</v>
      </c>
      <c r="T3956" s="23" t="s">
        <v>97</v>
      </c>
      <c r="U3956" s="23"/>
      <c r="V3956" s="22" t="s">
        <v>3880</v>
      </c>
      <c r="W3956" s="24" t="s">
        <v>3677</v>
      </c>
      <c r="X3956" s="25" t="s">
        <v>50</v>
      </c>
      <c r="Y3956" s="25" t="s">
        <v>50</v>
      </c>
      <c r="Z3956" s="25" t="s">
        <v>50</v>
      </c>
      <c r="AA3956" s="25"/>
      <c r="AB3956" s="26"/>
      <c r="AC3956" s="31">
        <v>0.1816875</v>
      </c>
      <c r="AD3956" s="32"/>
      <c r="AE3956" s="32"/>
      <c r="AF3956" s="32"/>
      <c r="AG3956" s="33"/>
      <c r="AH3956" s="33"/>
      <c r="AI3956" s="33"/>
      <c r="AJ3956" s="27"/>
      <c r="AK3956" s="27"/>
      <c r="AL3956" s="27">
        <v>0.66666666666666663</v>
      </c>
      <c r="AM3956" s="27"/>
      <c r="AN3956" s="27"/>
      <c r="AO3956" s="28" t="s">
        <v>94</v>
      </c>
      <c r="AP3956" s="51"/>
      <c r="AQ3956" s="51"/>
    </row>
    <row r="3957" spans="1:43" ht="12.65" customHeight="1">
      <c r="A3957" s="13" t="s">
        <v>214</v>
      </c>
      <c r="B3957" s="14" t="s">
        <v>3165</v>
      </c>
      <c r="C3957" s="13">
        <v>238</v>
      </c>
      <c r="D3957" s="13" t="s">
        <v>3166</v>
      </c>
      <c r="E3957" s="15" t="s">
        <v>3174</v>
      </c>
      <c r="F3957" s="13">
        <v>30101</v>
      </c>
      <c r="G3957" s="13" t="s">
        <v>2260</v>
      </c>
      <c r="H3957" s="16">
        <v>45888</v>
      </c>
      <c r="I3957" s="17">
        <v>45888</v>
      </c>
      <c r="J3957" s="18">
        <v>45888</v>
      </c>
      <c r="K3957" s="19">
        <v>0.58680555555555558</v>
      </c>
      <c r="L3957" s="19">
        <v>0.67013888888888884</v>
      </c>
      <c r="M3957" s="20">
        <v>0.71180555555555558</v>
      </c>
      <c r="N3957" s="19">
        <v>0.79513888888888884</v>
      </c>
      <c r="O3957" s="21">
        <f t="shared" ref="O3957:O3988" si="145">IF(N3957&gt;M3957,N3957-M3957,(N3957+1)-M3957)</f>
        <v>8.3333333333333259E-2</v>
      </c>
      <c r="P3957" s="13" t="s">
        <v>50</v>
      </c>
      <c r="Q3957" s="13" t="s">
        <v>50</v>
      </c>
      <c r="R3957" s="22" t="s">
        <v>3168</v>
      </c>
      <c r="S3957" s="22" t="s">
        <v>33</v>
      </c>
      <c r="T3957" s="23" t="s">
        <v>211</v>
      </c>
      <c r="U3957" s="23"/>
      <c r="V3957" s="22" t="s">
        <v>212</v>
      </c>
      <c r="W3957" s="24" t="s">
        <v>3677</v>
      </c>
      <c r="X3957" s="25" t="s">
        <v>50</v>
      </c>
      <c r="Y3957" s="25" t="s">
        <v>50</v>
      </c>
      <c r="Z3957" s="25" t="s">
        <v>50</v>
      </c>
      <c r="AA3957" s="25"/>
      <c r="AB3957" s="26"/>
      <c r="AC3957" s="31">
        <v>0.75703124999999993</v>
      </c>
      <c r="AD3957" s="32"/>
      <c r="AE3957" s="32"/>
      <c r="AF3957" s="32"/>
      <c r="AG3957" s="33"/>
      <c r="AH3957" s="33"/>
      <c r="AI3957" s="33"/>
      <c r="AJ3957" s="27"/>
      <c r="AK3957" s="27"/>
      <c r="AL3957" s="27">
        <v>0.66666666666666663</v>
      </c>
      <c r="AM3957" s="27"/>
      <c r="AN3957" s="27"/>
      <c r="AO3957" s="28" t="s">
        <v>94</v>
      </c>
      <c r="AP3957" s="51"/>
      <c r="AQ3957" s="51"/>
    </row>
    <row r="3958" spans="1:43" ht="12.65" customHeight="1">
      <c r="A3958" s="13" t="s">
        <v>214</v>
      </c>
      <c r="B3958" s="14" t="s">
        <v>3165</v>
      </c>
      <c r="C3958" s="13">
        <v>238</v>
      </c>
      <c r="D3958" s="13" t="s">
        <v>3166</v>
      </c>
      <c r="E3958" s="15" t="s">
        <v>3174</v>
      </c>
      <c r="F3958" s="13">
        <v>30101</v>
      </c>
      <c r="G3958" s="13" t="s">
        <v>2260</v>
      </c>
      <c r="H3958" s="16">
        <v>45889</v>
      </c>
      <c r="I3958" s="17">
        <v>45889</v>
      </c>
      <c r="J3958" s="18">
        <v>45889</v>
      </c>
      <c r="K3958" s="19">
        <v>0.36458333333333331</v>
      </c>
      <c r="L3958" s="19">
        <v>0.4513888888888889</v>
      </c>
      <c r="M3958" s="20">
        <v>0.48958333333333331</v>
      </c>
      <c r="N3958" s="19">
        <v>0.57638888888888884</v>
      </c>
      <c r="O3958" s="21">
        <f t="shared" si="145"/>
        <v>8.6805555555555525E-2</v>
      </c>
      <c r="P3958" s="13" t="s">
        <v>50</v>
      </c>
      <c r="Q3958" s="13" t="s">
        <v>50</v>
      </c>
      <c r="R3958" s="22" t="s">
        <v>3168</v>
      </c>
      <c r="S3958" s="22" t="s">
        <v>33</v>
      </c>
      <c r="T3958" s="23" t="s">
        <v>211</v>
      </c>
      <c r="U3958" s="23"/>
      <c r="V3958" s="22" t="s">
        <v>212</v>
      </c>
      <c r="W3958" s="24" t="s">
        <v>3677</v>
      </c>
      <c r="X3958" s="25" t="s">
        <v>50</v>
      </c>
      <c r="Y3958" s="25" t="s">
        <v>50</v>
      </c>
      <c r="Z3958" s="25" t="s">
        <v>50</v>
      </c>
      <c r="AA3958" s="25"/>
      <c r="AB3958" s="26"/>
      <c r="AC3958" s="31">
        <v>0.65609375000000003</v>
      </c>
      <c r="AD3958" s="32"/>
      <c r="AE3958" s="32"/>
      <c r="AF3958" s="32"/>
      <c r="AG3958" s="33"/>
      <c r="AH3958" s="33"/>
      <c r="AI3958" s="33"/>
      <c r="AJ3958" s="27"/>
      <c r="AK3958" s="27"/>
      <c r="AL3958" s="27">
        <v>0.66666666666666663</v>
      </c>
      <c r="AM3958" s="27"/>
      <c r="AN3958" s="27"/>
      <c r="AO3958" s="28" t="s">
        <v>94</v>
      </c>
      <c r="AP3958" s="51"/>
      <c r="AQ3958" s="51"/>
    </row>
    <row r="3959" spans="1:43" ht="12.65" customHeight="1">
      <c r="A3959" s="13" t="s">
        <v>214</v>
      </c>
      <c r="B3959" s="14" t="s">
        <v>3165</v>
      </c>
      <c r="C3959" s="13">
        <v>238</v>
      </c>
      <c r="D3959" s="13" t="s">
        <v>3166</v>
      </c>
      <c r="E3959" s="15" t="s">
        <v>3174</v>
      </c>
      <c r="F3959" s="13">
        <v>30101</v>
      </c>
      <c r="G3959" s="13" t="s">
        <v>2260</v>
      </c>
      <c r="H3959" s="16">
        <v>45889</v>
      </c>
      <c r="I3959" s="17">
        <v>45889</v>
      </c>
      <c r="J3959" s="18">
        <v>45889</v>
      </c>
      <c r="K3959" s="19">
        <v>0.4513888888888889</v>
      </c>
      <c r="L3959" s="19">
        <v>0.53472222222222221</v>
      </c>
      <c r="M3959" s="20">
        <v>0.57638888888888884</v>
      </c>
      <c r="N3959" s="19">
        <v>0.65972222222222221</v>
      </c>
      <c r="O3959" s="21">
        <f t="shared" si="145"/>
        <v>8.333333333333337E-2</v>
      </c>
      <c r="P3959" s="13" t="s">
        <v>50</v>
      </c>
      <c r="Q3959" s="13" t="s">
        <v>50</v>
      </c>
      <c r="R3959" s="22" t="s">
        <v>3168</v>
      </c>
      <c r="S3959" s="22" t="s">
        <v>33</v>
      </c>
      <c r="T3959" s="23" t="s">
        <v>211</v>
      </c>
      <c r="U3959" s="23"/>
      <c r="V3959" s="22" t="s">
        <v>212</v>
      </c>
      <c r="W3959" s="24" t="s">
        <v>3677</v>
      </c>
      <c r="X3959" s="25" t="s">
        <v>50</v>
      </c>
      <c r="Y3959" s="25" t="s">
        <v>50</v>
      </c>
      <c r="Z3959" s="25" t="s">
        <v>50</v>
      </c>
      <c r="AA3959" s="25"/>
      <c r="AB3959" s="26"/>
      <c r="AC3959" s="31">
        <v>0.65609375000000003</v>
      </c>
      <c r="AD3959" s="32"/>
      <c r="AE3959" s="32"/>
      <c r="AF3959" s="32"/>
      <c r="AG3959" s="33"/>
      <c r="AH3959" s="33"/>
      <c r="AI3959" s="33"/>
      <c r="AJ3959" s="27"/>
      <c r="AK3959" s="27"/>
      <c r="AL3959" s="27">
        <v>0.66666666666666663</v>
      </c>
      <c r="AM3959" s="27"/>
      <c r="AN3959" s="27"/>
      <c r="AO3959" s="28" t="s">
        <v>94</v>
      </c>
      <c r="AP3959" s="51"/>
      <c r="AQ3959" s="51"/>
    </row>
    <row r="3960" spans="1:43" ht="12.65" customHeight="1">
      <c r="A3960" s="13" t="s">
        <v>214</v>
      </c>
      <c r="B3960" s="14" t="s">
        <v>3165</v>
      </c>
      <c r="C3960" s="13">
        <v>238</v>
      </c>
      <c r="D3960" s="13" t="s">
        <v>3166</v>
      </c>
      <c r="E3960" s="15" t="s">
        <v>3174</v>
      </c>
      <c r="F3960" s="13">
        <v>30101</v>
      </c>
      <c r="G3960" s="13" t="s">
        <v>2260</v>
      </c>
      <c r="H3960" s="16">
        <v>45889</v>
      </c>
      <c r="I3960" s="17">
        <v>45889</v>
      </c>
      <c r="J3960" s="18">
        <v>45889</v>
      </c>
      <c r="K3960" s="19">
        <v>0.79097222222222219</v>
      </c>
      <c r="L3960" s="19">
        <v>0.82986111111111116</v>
      </c>
      <c r="M3960" s="20">
        <v>0.91597222222222219</v>
      </c>
      <c r="N3960" s="19">
        <v>0.95486111111111116</v>
      </c>
      <c r="O3960" s="21">
        <f t="shared" si="145"/>
        <v>3.8888888888888973E-2</v>
      </c>
      <c r="P3960" s="13" t="s">
        <v>50</v>
      </c>
      <c r="Q3960" s="13" t="s">
        <v>50</v>
      </c>
      <c r="R3960" s="22" t="s">
        <v>3172</v>
      </c>
      <c r="S3960" s="22" t="s">
        <v>3676</v>
      </c>
      <c r="T3960" s="23" t="s">
        <v>52</v>
      </c>
      <c r="U3960" s="23"/>
      <c r="V3960" s="22" t="s">
        <v>67</v>
      </c>
      <c r="W3960" s="24" t="s">
        <v>3677</v>
      </c>
      <c r="X3960" s="25" t="s">
        <v>50</v>
      </c>
      <c r="Y3960" s="25" t="s">
        <v>50</v>
      </c>
      <c r="Z3960" s="25" t="s">
        <v>50</v>
      </c>
      <c r="AA3960" s="25"/>
      <c r="AB3960" s="26"/>
      <c r="AC3960" s="31">
        <v>1.2920000000000003</v>
      </c>
      <c r="AD3960" s="32"/>
      <c r="AE3960" s="32"/>
      <c r="AF3960" s="32"/>
      <c r="AG3960" s="33"/>
      <c r="AH3960" s="33"/>
      <c r="AI3960" s="33"/>
      <c r="AJ3960" s="27"/>
      <c r="AK3960" s="27"/>
      <c r="AL3960" s="27">
        <v>0.83333333333333337</v>
      </c>
      <c r="AM3960" s="27"/>
      <c r="AN3960" s="27"/>
      <c r="AO3960" s="28" t="s">
        <v>94</v>
      </c>
      <c r="AP3960" s="51"/>
      <c r="AQ3960" s="51"/>
    </row>
    <row r="3961" spans="1:43" ht="12.65" customHeight="1">
      <c r="A3961" s="13" t="s">
        <v>214</v>
      </c>
      <c r="B3961" s="14" t="s">
        <v>3165</v>
      </c>
      <c r="C3961" s="13">
        <v>238</v>
      </c>
      <c r="D3961" s="13" t="s">
        <v>3166</v>
      </c>
      <c r="E3961" s="15" t="s">
        <v>3174</v>
      </c>
      <c r="F3961" s="13">
        <v>30101</v>
      </c>
      <c r="G3961" s="13" t="s">
        <v>2260</v>
      </c>
      <c r="H3961" s="16">
        <v>45890</v>
      </c>
      <c r="I3961" s="17">
        <v>45890</v>
      </c>
      <c r="J3961" s="18">
        <v>45890</v>
      </c>
      <c r="K3961" s="19">
        <v>0.16666666666666666</v>
      </c>
      <c r="L3961" s="19">
        <v>0.28472222222222221</v>
      </c>
      <c r="M3961" s="20">
        <v>0.29166666666666669</v>
      </c>
      <c r="N3961" s="19">
        <v>0.40972222222222221</v>
      </c>
      <c r="O3961" s="21">
        <f t="shared" si="145"/>
        <v>0.11805555555555552</v>
      </c>
      <c r="P3961" s="13" t="s">
        <v>50</v>
      </c>
      <c r="Q3961" s="13" t="s">
        <v>50</v>
      </c>
      <c r="R3961" s="22" t="s">
        <v>3168</v>
      </c>
      <c r="S3961" s="22" t="s">
        <v>33</v>
      </c>
      <c r="T3961" s="23" t="s">
        <v>211</v>
      </c>
      <c r="U3961" s="23"/>
      <c r="V3961" s="22" t="s">
        <v>212</v>
      </c>
      <c r="W3961" s="24" t="s">
        <v>3677</v>
      </c>
      <c r="X3961" s="25" t="s">
        <v>50</v>
      </c>
      <c r="Y3961" s="25" t="s">
        <v>50</v>
      </c>
      <c r="Z3961" s="25" t="s">
        <v>50</v>
      </c>
      <c r="AA3961" s="25"/>
      <c r="AB3961" s="26"/>
      <c r="AC3961" s="31">
        <v>0.35328124999999999</v>
      </c>
      <c r="AD3961" s="32"/>
      <c r="AE3961" s="32"/>
      <c r="AF3961" s="32"/>
      <c r="AG3961" s="33"/>
      <c r="AH3961" s="33"/>
      <c r="AI3961" s="33"/>
      <c r="AJ3961" s="27"/>
      <c r="AK3961" s="27"/>
      <c r="AL3961" s="27">
        <v>0.66666666666666663</v>
      </c>
      <c r="AM3961" s="27"/>
      <c r="AN3961" s="27"/>
      <c r="AO3961" s="28" t="s">
        <v>94</v>
      </c>
      <c r="AP3961" s="51"/>
      <c r="AQ3961" s="51"/>
    </row>
    <row r="3962" spans="1:43" ht="12.65" customHeight="1">
      <c r="A3962" s="13" t="s">
        <v>214</v>
      </c>
      <c r="B3962" s="14" t="s">
        <v>3165</v>
      </c>
      <c r="C3962" s="13">
        <v>238</v>
      </c>
      <c r="D3962" s="13" t="s">
        <v>3166</v>
      </c>
      <c r="E3962" s="15" t="s">
        <v>3174</v>
      </c>
      <c r="F3962" s="13">
        <v>30101</v>
      </c>
      <c r="G3962" s="13" t="s">
        <v>2260</v>
      </c>
      <c r="H3962" s="16">
        <v>45891</v>
      </c>
      <c r="I3962" s="17">
        <v>45891</v>
      </c>
      <c r="J3962" s="18">
        <v>45891</v>
      </c>
      <c r="K3962" s="19">
        <v>0.4201388888888889</v>
      </c>
      <c r="L3962" s="19">
        <v>0.4513888888888889</v>
      </c>
      <c r="M3962" s="20">
        <v>0.54513888888888884</v>
      </c>
      <c r="N3962" s="19">
        <v>0.57638888888888884</v>
      </c>
      <c r="O3962" s="21">
        <f t="shared" si="145"/>
        <v>3.125E-2</v>
      </c>
      <c r="P3962" s="13" t="s">
        <v>50</v>
      </c>
      <c r="Q3962" s="13" t="s">
        <v>50</v>
      </c>
      <c r="R3962" s="22" t="s">
        <v>3175</v>
      </c>
      <c r="S3962" s="22" t="s">
        <v>33</v>
      </c>
      <c r="T3962" s="23" t="s">
        <v>52</v>
      </c>
      <c r="U3962" s="23"/>
      <c r="V3962" s="22" t="s">
        <v>67</v>
      </c>
      <c r="W3962" s="24" t="s">
        <v>3677</v>
      </c>
      <c r="X3962" s="25" t="s">
        <v>50</v>
      </c>
      <c r="Y3962" s="25" t="s">
        <v>50</v>
      </c>
      <c r="Z3962" s="25" t="s">
        <v>50</v>
      </c>
      <c r="AA3962" s="25"/>
      <c r="AB3962" s="26"/>
      <c r="AC3962" s="31">
        <v>1.04975</v>
      </c>
      <c r="AD3962" s="32"/>
      <c r="AE3962" s="32"/>
      <c r="AF3962" s="32"/>
      <c r="AG3962" s="33"/>
      <c r="AH3962" s="33"/>
      <c r="AI3962" s="33"/>
      <c r="AJ3962" s="27"/>
      <c r="AK3962" s="27"/>
      <c r="AL3962" s="27">
        <v>0.66666666666666663</v>
      </c>
      <c r="AM3962" s="27"/>
      <c r="AN3962" s="27"/>
      <c r="AO3962" s="28" t="s">
        <v>94</v>
      </c>
      <c r="AP3962" s="51"/>
      <c r="AQ3962" s="51"/>
    </row>
    <row r="3963" spans="1:43" ht="12.65" customHeight="1">
      <c r="A3963" s="13" t="s">
        <v>214</v>
      </c>
      <c r="B3963" s="14" t="s">
        <v>3165</v>
      </c>
      <c r="C3963" s="13">
        <v>238</v>
      </c>
      <c r="D3963" s="13" t="s">
        <v>3166</v>
      </c>
      <c r="E3963" s="15" t="s">
        <v>3174</v>
      </c>
      <c r="F3963" s="13">
        <v>30101</v>
      </c>
      <c r="G3963" s="13" t="s">
        <v>2260</v>
      </c>
      <c r="H3963" s="16">
        <v>45891</v>
      </c>
      <c r="I3963" s="17">
        <v>45891</v>
      </c>
      <c r="J3963" s="18">
        <v>45891</v>
      </c>
      <c r="K3963" s="19">
        <v>0.58680555555555558</v>
      </c>
      <c r="L3963" s="19">
        <v>0.67013888888888884</v>
      </c>
      <c r="M3963" s="20">
        <v>0.71180555555555558</v>
      </c>
      <c r="N3963" s="19">
        <v>0.79513888888888884</v>
      </c>
      <c r="O3963" s="21">
        <f t="shared" si="145"/>
        <v>8.3333333333333259E-2</v>
      </c>
      <c r="P3963" s="13" t="s">
        <v>50</v>
      </c>
      <c r="Q3963" s="13" t="s">
        <v>50</v>
      </c>
      <c r="R3963" s="22" t="s">
        <v>3176</v>
      </c>
      <c r="S3963" s="22" t="s">
        <v>33</v>
      </c>
      <c r="T3963" s="23" t="s">
        <v>211</v>
      </c>
      <c r="U3963" s="23"/>
      <c r="V3963" s="22" t="s">
        <v>212</v>
      </c>
      <c r="W3963" s="24" t="s">
        <v>3677</v>
      </c>
      <c r="X3963" s="25" t="s">
        <v>50</v>
      </c>
      <c r="Y3963" s="25" t="s">
        <v>50</v>
      </c>
      <c r="Z3963" s="25" t="s">
        <v>50</v>
      </c>
      <c r="AA3963" s="25"/>
      <c r="AB3963" s="26"/>
      <c r="AC3963" s="31">
        <v>0.75703124999999993</v>
      </c>
      <c r="AD3963" s="32"/>
      <c r="AE3963" s="32"/>
      <c r="AF3963" s="32"/>
      <c r="AG3963" s="33"/>
      <c r="AH3963" s="33"/>
      <c r="AI3963" s="33"/>
      <c r="AJ3963" s="27"/>
      <c r="AK3963" s="27"/>
      <c r="AL3963" s="27">
        <v>0.66666666666666663</v>
      </c>
      <c r="AM3963" s="27"/>
      <c r="AN3963" s="27"/>
      <c r="AO3963" s="28" t="s">
        <v>94</v>
      </c>
      <c r="AP3963" s="51"/>
      <c r="AQ3963" s="51"/>
    </row>
    <row r="3964" spans="1:43" ht="12.65" customHeight="1">
      <c r="A3964" s="13" t="s">
        <v>214</v>
      </c>
      <c r="B3964" s="14" t="s">
        <v>3165</v>
      </c>
      <c r="C3964" s="13">
        <v>238</v>
      </c>
      <c r="D3964" s="13" t="s">
        <v>3166</v>
      </c>
      <c r="E3964" s="15" t="s">
        <v>3174</v>
      </c>
      <c r="F3964" s="13">
        <v>30101</v>
      </c>
      <c r="G3964" s="13" t="s">
        <v>2260</v>
      </c>
      <c r="H3964" s="16">
        <v>45891</v>
      </c>
      <c r="I3964" s="17">
        <v>45891</v>
      </c>
      <c r="J3964" s="18">
        <v>45891</v>
      </c>
      <c r="K3964" s="19">
        <v>0.67013888888888884</v>
      </c>
      <c r="L3964" s="19">
        <v>0.76388888888888884</v>
      </c>
      <c r="M3964" s="20">
        <v>0.79513888888888884</v>
      </c>
      <c r="N3964" s="19">
        <v>0.88888888888888884</v>
      </c>
      <c r="O3964" s="21">
        <f t="shared" si="145"/>
        <v>9.375E-2</v>
      </c>
      <c r="P3964" s="13" t="s">
        <v>50</v>
      </c>
      <c r="Q3964" s="13" t="s">
        <v>50</v>
      </c>
      <c r="R3964" s="22" t="s">
        <v>3168</v>
      </c>
      <c r="S3964" s="22" t="s">
        <v>33</v>
      </c>
      <c r="T3964" s="23" t="s">
        <v>211</v>
      </c>
      <c r="U3964" s="23"/>
      <c r="V3964" s="22" t="s">
        <v>212</v>
      </c>
      <c r="W3964" s="24" t="s">
        <v>3677</v>
      </c>
      <c r="X3964" s="25" t="s">
        <v>50</v>
      </c>
      <c r="Y3964" s="25" t="s">
        <v>50</v>
      </c>
      <c r="Z3964" s="25" t="s">
        <v>50</v>
      </c>
      <c r="AA3964" s="25"/>
      <c r="AB3964" s="26"/>
      <c r="AC3964" s="31">
        <v>1.0093749999999999</v>
      </c>
      <c r="AD3964" s="32"/>
      <c r="AE3964" s="32"/>
      <c r="AF3964" s="32"/>
      <c r="AG3964" s="33"/>
      <c r="AH3964" s="33"/>
      <c r="AI3964" s="33"/>
      <c r="AJ3964" s="27"/>
      <c r="AK3964" s="27"/>
      <c r="AL3964" s="27">
        <v>0.83333333333333337</v>
      </c>
      <c r="AM3964" s="27"/>
      <c r="AN3964" s="27"/>
      <c r="AO3964" s="28" t="s">
        <v>94</v>
      </c>
      <c r="AP3964" s="51"/>
      <c r="AQ3964" s="51"/>
    </row>
    <row r="3965" spans="1:43" ht="12.65" customHeight="1">
      <c r="A3965" s="13" t="s">
        <v>214</v>
      </c>
      <c r="B3965" s="14" t="s">
        <v>3165</v>
      </c>
      <c r="C3965" s="13">
        <v>238</v>
      </c>
      <c r="D3965" s="13" t="s">
        <v>3166</v>
      </c>
      <c r="E3965" s="15" t="s">
        <v>3174</v>
      </c>
      <c r="F3965" s="13">
        <v>30101</v>
      </c>
      <c r="G3965" s="13" t="s">
        <v>2260</v>
      </c>
      <c r="H3965" s="16">
        <v>45896</v>
      </c>
      <c r="I3965" s="17">
        <v>45896</v>
      </c>
      <c r="J3965" s="18">
        <v>45896</v>
      </c>
      <c r="K3965" s="19">
        <v>0.32291666666666669</v>
      </c>
      <c r="L3965" s="19">
        <v>0.40625</v>
      </c>
      <c r="M3965" s="20">
        <v>0.44791666666666669</v>
      </c>
      <c r="N3965" s="19">
        <v>0.53125</v>
      </c>
      <c r="O3965" s="21">
        <f t="shared" si="145"/>
        <v>8.3333333333333315E-2</v>
      </c>
      <c r="P3965" s="13" t="s">
        <v>50</v>
      </c>
      <c r="Q3965" s="13" t="s">
        <v>50</v>
      </c>
      <c r="R3965" s="22" t="s">
        <v>3168</v>
      </c>
      <c r="S3965" s="22" t="s">
        <v>33</v>
      </c>
      <c r="T3965" s="23" t="s">
        <v>211</v>
      </c>
      <c r="U3965" s="23"/>
      <c r="V3965" s="22" t="s">
        <v>212</v>
      </c>
      <c r="W3965" s="24" t="s">
        <v>3677</v>
      </c>
      <c r="X3965" s="25" t="s">
        <v>50</v>
      </c>
      <c r="Y3965" s="25" t="s">
        <v>50</v>
      </c>
      <c r="Z3965" s="25" t="s">
        <v>50</v>
      </c>
      <c r="AA3965" s="25"/>
      <c r="AB3965" s="26"/>
      <c r="AC3965" s="31">
        <v>0.65609375000000003</v>
      </c>
      <c r="AD3965" s="32"/>
      <c r="AE3965" s="32"/>
      <c r="AF3965" s="32"/>
      <c r="AG3965" s="33"/>
      <c r="AH3965" s="33"/>
      <c r="AI3965" s="33"/>
      <c r="AJ3965" s="27"/>
      <c r="AK3965" s="27"/>
      <c r="AL3965" s="27">
        <v>0.66666666666666663</v>
      </c>
      <c r="AM3965" s="27"/>
      <c r="AN3965" s="27"/>
      <c r="AO3965" s="28" t="s">
        <v>94</v>
      </c>
      <c r="AP3965" s="51"/>
      <c r="AQ3965" s="51"/>
    </row>
    <row r="3966" spans="1:43" ht="12.65" customHeight="1">
      <c r="A3966" s="13" t="s">
        <v>214</v>
      </c>
      <c r="B3966" s="14" t="s">
        <v>3165</v>
      </c>
      <c r="C3966" s="13">
        <v>238</v>
      </c>
      <c r="D3966" s="13" t="s">
        <v>3166</v>
      </c>
      <c r="E3966" s="15" t="s">
        <v>3174</v>
      </c>
      <c r="F3966" s="13">
        <v>30101</v>
      </c>
      <c r="G3966" s="13" t="s">
        <v>2260</v>
      </c>
      <c r="H3966" s="16">
        <v>45897</v>
      </c>
      <c r="I3966" s="17">
        <v>45897</v>
      </c>
      <c r="J3966" s="18">
        <v>45897</v>
      </c>
      <c r="K3966" s="19">
        <v>0.85416666666666663</v>
      </c>
      <c r="L3966" s="19">
        <v>0.9375</v>
      </c>
      <c r="M3966" s="20">
        <v>0.97916666666666663</v>
      </c>
      <c r="N3966" s="19">
        <v>6.25E-2</v>
      </c>
      <c r="O3966" s="21">
        <f t="shared" si="145"/>
        <v>8.333333333333337E-2</v>
      </c>
      <c r="P3966" s="13" t="s">
        <v>50</v>
      </c>
      <c r="Q3966" s="13" t="s">
        <v>50</v>
      </c>
      <c r="R3966" s="22" t="s">
        <v>3177</v>
      </c>
      <c r="S3966" s="22" t="s">
        <v>33</v>
      </c>
      <c r="T3966" s="23" t="s">
        <v>211</v>
      </c>
      <c r="U3966" s="23"/>
      <c r="V3966" s="22" t="s">
        <v>212</v>
      </c>
      <c r="W3966" s="24" t="s">
        <v>3677</v>
      </c>
      <c r="X3966" s="25" t="s">
        <v>50</v>
      </c>
      <c r="Y3966" s="25" t="s">
        <v>50</v>
      </c>
      <c r="Z3966" s="25" t="s">
        <v>50</v>
      </c>
      <c r="AA3966" s="25"/>
      <c r="AB3966" s="26"/>
      <c r="AC3966" s="31">
        <v>0.80750000000000011</v>
      </c>
      <c r="AD3966" s="32"/>
      <c r="AE3966" s="32"/>
      <c r="AF3966" s="32"/>
      <c r="AG3966" s="33"/>
      <c r="AH3966" s="33"/>
      <c r="AI3966" s="33"/>
      <c r="AJ3966" s="27"/>
      <c r="AK3966" s="27"/>
      <c r="AL3966" s="27">
        <v>0.66666666666666663</v>
      </c>
      <c r="AM3966" s="27"/>
      <c r="AN3966" s="27"/>
      <c r="AO3966" s="28" t="s">
        <v>94</v>
      </c>
      <c r="AP3966" s="51"/>
      <c r="AQ3966" s="51"/>
    </row>
    <row r="3967" spans="1:43" ht="12.65" customHeight="1">
      <c r="A3967" s="13" t="s">
        <v>214</v>
      </c>
      <c r="B3967" s="14" t="s">
        <v>3165</v>
      </c>
      <c r="C3967" s="13">
        <v>238</v>
      </c>
      <c r="D3967" s="13" t="s">
        <v>3166</v>
      </c>
      <c r="E3967" s="15" t="s">
        <v>3174</v>
      </c>
      <c r="F3967" s="13">
        <v>30101</v>
      </c>
      <c r="G3967" s="13" t="s">
        <v>2260</v>
      </c>
      <c r="H3967" s="16">
        <v>45897</v>
      </c>
      <c r="I3967" s="17">
        <v>45898</v>
      </c>
      <c r="J3967" s="18">
        <v>45898</v>
      </c>
      <c r="K3967" s="19">
        <v>0.9375</v>
      </c>
      <c r="L3967" s="19">
        <v>1.0208333333333333</v>
      </c>
      <c r="M3967" s="20">
        <v>6.25E-2</v>
      </c>
      <c r="N3967" s="19">
        <v>0.14583333333333331</v>
      </c>
      <c r="O3967" s="21">
        <f t="shared" si="145"/>
        <v>8.3333333333333315E-2</v>
      </c>
      <c r="P3967" s="13" t="s">
        <v>50</v>
      </c>
      <c r="Q3967" s="13" t="s">
        <v>50</v>
      </c>
      <c r="R3967" s="22" t="s">
        <v>3168</v>
      </c>
      <c r="S3967" s="22" t="s">
        <v>33</v>
      </c>
      <c r="T3967" s="23" t="s">
        <v>211</v>
      </c>
      <c r="U3967" s="23"/>
      <c r="V3967" s="22" t="s">
        <v>212</v>
      </c>
      <c r="W3967" s="24" t="s">
        <v>3677</v>
      </c>
      <c r="X3967" s="25" t="s">
        <v>50</v>
      </c>
      <c r="Y3967" s="25" t="s">
        <v>50</v>
      </c>
      <c r="Z3967" s="25" t="s">
        <v>50</v>
      </c>
      <c r="AA3967" s="25"/>
      <c r="AB3967" s="26"/>
      <c r="AC3967" s="31">
        <v>0.15140625000000002</v>
      </c>
      <c r="AD3967" s="32"/>
      <c r="AE3967" s="32"/>
      <c r="AF3967" s="32"/>
      <c r="AG3967" s="33"/>
      <c r="AH3967" s="33"/>
      <c r="AI3967" s="33"/>
      <c r="AJ3967" s="27"/>
      <c r="AK3967" s="27"/>
      <c r="AL3967" s="27">
        <v>0.66666666666666663</v>
      </c>
      <c r="AM3967" s="27"/>
      <c r="AN3967" s="27"/>
      <c r="AO3967" s="28" t="s">
        <v>94</v>
      </c>
      <c r="AP3967" s="51"/>
      <c r="AQ3967" s="51"/>
    </row>
    <row r="3968" spans="1:43" ht="12.65" customHeight="1">
      <c r="A3968" s="13" t="s">
        <v>214</v>
      </c>
      <c r="B3968" s="14" t="s">
        <v>3165</v>
      </c>
      <c r="C3968" s="13">
        <v>238</v>
      </c>
      <c r="D3968" s="13" t="s">
        <v>3166</v>
      </c>
      <c r="E3968" s="15" t="s">
        <v>3174</v>
      </c>
      <c r="F3968" s="13">
        <v>30101</v>
      </c>
      <c r="G3968" s="13" t="s">
        <v>2260</v>
      </c>
      <c r="H3968" s="16">
        <v>45899</v>
      </c>
      <c r="I3968" s="17">
        <v>45899</v>
      </c>
      <c r="J3968" s="18">
        <v>45899</v>
      </c>
      <c r="K3968" s="19">
        <v>8.6805555555555552E-2</v>
      </c>
      <c r="L3968" s="19">
        <v>0.16666666666666666</v>
      </c>
      <c r="M3968" s="20">
        <v>0.21180555555555555</v>
      </c>
      <c r="N3968" s="19">
        <v>0.29166666666666669</v>
      </c>
      <c r="O3968" s="21">
        <f t="shared" si="145"/>
        <v>7.9861111111111133E-2</v>
      </c>
      <c r="P3968" s="13" t="s">
        <v>50</v>
      </c>
      <c r="Q3968" s="13" t="s">
        <v>50</v>
      </c>
      <c r="R3968" s="22" t="s">
        <v>3168</v>
      </c>
      <c r="S3968" s="22" t="s">
        <v>33</v>
      </c>
      <c r="T3968" s="23" t="s">
        <v>211</v>
      </c>
      <c r="U3968" s="23"/>
      <c r="V3968" s="22" t="s">
        <v>212</v>
      </c>
      <c r="W3968" s="24" t="s">
        <v>3677</v>
      </c>
      <c r="X3968" s="25" t="s">
        <v>50</v>
      </c>
      <c r="Y3968" s="25" t="s">
        <v>50</v>
      </c>
      <c r="Z3968" s="25" t="s">
        <v>50</v>
      </c>
      <c r="AA3968" s="25"/>
      <c r="AB3968" s="26"/>
      <c r="AC3968" s="31">
        <v>0.15937500000000002</v>
      </c>
      <c r="AD3968" s="32"/>
      <c r="AE3968" s="32"/>
      <c r="AF3968" s="32"/>
      <c r="AG3968" s="33"/>
      <c r="AH3968" s="33"/>
      <c r="AI3968" s="33"/>
      <c r="AJ3968" s="27"/>
      <c r="AK3968" s="27"/>
      <c r="AL3968" s="27">
        <v>0.8666666666666667</v>
      </c>
      <c r="AM3968" s="27"/>
      <c r="AN3968" s="27"/>
      <c r="AO3968" s="28" t="s">
        <v>94</v>
      </c>
      <c r="AP3968" s="51"/>
      <c r="AQ3968" s="51"/>
    </row>
    <row r="3969" spans="1:43" ht="12.65" customHeight="1">
      <c r="A3969" s="13" t="s">
        <v>214</v>
      </c>
      <c r="B3969" s="14" t="s">
        <v>3165</v>
      </c>
      <c r="C3969" s="13">
        <v>238</v>
      </c>
      <c r="D3969" s="13" t="s">
        <v>3166</v>
      </c>
      <c r="E3969" s="15" t="s">
        <v>3174</v>
      </c>
      <c r="F3969" s="13">
        <v>30101</v>
      </c>
      <c r="G3969" s="13" t="s">
        <v>2260</v>
      </c>
      <c r="H3969" s="17">
        <v>45899</v>
      </c>
      <c r="I3969" s="17">
        <v>45899</v>
      </c>
      <c r="J3969" s="18">
        <v>45898</v>
      </c>
      <c r="K3969" s="19">
        <v>1.0208333333333333</v>
      </c>
      <c r="L3969" s="19">
        <v>8.6805555555555552E-2</v>
      </c>
      <c r="M3969" s="19">
        <v>0.14583333333333331</v>
      </c>
      <c r="N3969" s="19">
        <v>0.21180555555555555</v>
      </c>
      <c r="O3969" s="21">
        <f t="shared" si="145"/>
        <v>6.5972222222222238E-2</v>
      </c>
      <c r="P3969" s="13" t="s">
        <v>50</v>
      </c>
      <c r="Q3969" s="13" t="s">
        <v>50</v>
      </c>
      <c r="R3969" s="22" t="s">
        <v>3168</v>
      </c>
      <c r="S3969" s="22" t="s">
        <v>33</v>
      </c>
      <c r="T3969" s="23" t="s">
        <v>211</v>
      </c>
      <c r="U3969" s="23"/>
      <c r="V3969" s="22" t="s">
        <v>212</v>
      </c>
      <c r="W3969" s="24" t="s">
        <v>3677</v>
      </c>
      <c r="X3969" s="25" t="s">
        <v>50</v>
      </c>
      <c r="Y3969" s="25" t="s">
        <v>50</v>
      </c>
      <c r="Z3969" s="25" t="s">
        <v>50</v>
      </c>
      <c r="AA3969" s="25"/>
      <c r="AB3969" s="26"/>
      <c r="AC3969" s="31">
        <v>0.15937500000000002</v>
      </c>
      <c r="AD3969" s="32"/>
      <c r="AE3969" s="32"/>
      <c r="AF3969" s="32"/>
      <c r="AG3969" s="33"/>
      <c r="AH3969" s="33"/>
      <c r="AI3969" s="33"/>
      <c r="AJ3969" s="27"/>
      <c r="AK3969" s="27"/>
      <c r="AL3969" s="27">
        <v>0.8666666666666667</v>
      </c>
      <c r="AM3969" s="27"/>
      <c r="AN3969" s="27"/>
      <c r="AO3969" s="28" t="s">
        <v>94</v>
      </c>
      <c r="AP3969" s="51"/>
      <c r="AQ3969" s="51"/>
    </row>
    <row r="3970" spans="1:43" ht="12.65" customHeight="1">
      <c r="A3970" s="13" t="s">
        <v>214</v>
      </c>
      <c r="B3970" s="14" t="s">
        <v>3165</v>
      </c>
      <c r="C3970" s="13">
        <v>238</v>
      </c>
      <c r="D3970" s="13" t="s">
        <v>3166</v>
      </c>
      <c r="E3970" s="15" t="s">
        <v>3178</v>
      </c>
      <c r="F3970" s="13">
        <v>30102</v>
      </c>
      <c r="G3970" s="13" t="s">
        <v>2260</v>
      </c>
      <c r="H3970" s="16">
        <v>45886</v>
      </c>
      <c r="I3970" s="17">
        <v>45886</v>
      </c>
      <c r="J3970" s="18">
        <v>45886</v>
      </c>
      <c r="K3970" s="19">
        <v>0.65972222222222221</v>
      </c>
      <c r="L3970" s="19">
        <v>0.77430555555555558</v>
      </c>
      <c r="M3970" s="20">
        <v>0.78472222222222221</v>
      </c>
      <c r="N3970" s="19">
        <v>0.89930555555555558</v>
      </c>
      <c r="O3970" s="21">
        <f t="shared" si="145"/>
        <v>0.11458333333333337</v>
      </c>
      <c r="P3970" s="13" t="s">
        <v>50</v>
      </c>
      <c r="Q3970" s="13" t="s">
        <v>50</v>
      </c>
      <c r="R3970" s="22" t="s">
        <v>3168</v>
      </c>
      <c r="S3970" s="22" t="s">
        <v>33</v>
      </c>
      <c r="T3970" s="23" t="s">
        <v>211</v>
      </c>
      <c r="U3970" s="23"/>
      <c r="V3970" s="22" t="s">
        <v>212</v>
      </c>
      <c r="W3970" s="24" t="s">
        <v>3677</v>
      </c>
      <c r="X3970" s="25" t="s">
        <v>50</v>
      </c>
      <c r="Y3970" s="25" t="s">
        <v>50</v>
      </c>
      <c r="Z3970" s="25" t="s">
        <v>50</v>
      </c>
      <c r="AA3970" s="25"/>
      <c r="AB3970" s="26"/>
      <c r="AC3970" s="31">
        <v>1.0625</v>
      </c>
      <c r="AD3970" s="32"/>
      <c r="AE3970" s="32"/>
      <c r="AF3970" s="32"/>
      <c r="AG3970" s="33"/>
      <c r="AH3970" s="33"/>
      <c r="AI3970" s="33"/>
      <c r="AJ3970" s="27"/>
      <c r="AK3970" s="27"/>
      <c r="AL3970" s="27">
        <v>0.8666666666666667</v>
      </c>
      <c r="AM3970" s="27"/>
      <c r="AN3970" s="27"/>
      <c r="AO3970" s="28" t="s">
        <v>94</v>
      </c>
      <c r="AP3970" s="51"/>
      <c r="AQ3970" s="51"/>
    </row>
    <row r="3971" spans="1:43" ht="12.65" customHeight="1">
      <c r="A3971" s="13" t="s">
        <v>214</v>
      </c>
      <c r="B3971" s="14" t="s">
        <v>3165</v>
      </c>
      <c r="C3971" s="13">
        <v>238</v>
      </c>
      <c r="D3971" s="13" t="s">
        <v>3166</v>
      </c>
      <c r="E3971" s="15" t="s">
        <v>3179</v>
      </c>
      <c r="F3971" s="13">
        <v>35565</v>
      </c>
      <c r="G3971" s="13" t="s">
        <v>2260</v>
      </c>
      <c r="H3971" s="16">
        <v>45885</v>
      </c>
      <c r="I3971" s="17">
        <v>45885</v>
      </c>
      <c r="J3971" s="18">
        <v>45885</v>
      </c>
      <c r="K3971" s="19">
        <v>0.36805555555555558</v>
      </c>
      <c r="L3971" s="19">
        <v>0.4513888888888889</v>
      </c>
      <c r="M3971" s="20">
        <v>0.49305555555555558</v>
      </c>
      <c r="N3971" s="19">
        <v>0.57638888888888884</v>
      </c>
      <c r="O3971" s="21">
        <f t="shared" si="145"/>
        <v>8.3333333333333259E-2</v>
      </c>
      <c r="P3971" s="13" t="s">
        <v>50</v>
      </c>
      <c r="Q3971" s="13" t="s">
        <v>50</v>
      </c>
      <c r="R3971" s="22" t="s">
        <v>3168</v>
      </c>
      <c r="S3971" s="22" t="s">
        <v>33</v>
      </c>
      <c r="T3971" s="23" t="s">
        <v>211</v>
      </c>
      <c r="U3971" s="23"/>
      <c r="V3971" s="22" t="s">
        <v>212</v>
      </c>
      <c r="W3971" s="24" t="s">
        <v>3677</v>
      </c>
      <c r="X3971" s="25" t="s">
        <v>50</v>
      </c>
      <c r="Y3971" s="25" t="s">
        <v>50</v>
      </c>
      <c r="Z3971" s="25" t="s">
        <v>50</v>
      </c>
      <c r="AA3971" s="25"/>
      <c r="AB3971" s="26"/>
      <c r="AC3971" s="31">
        <v>0.69062499999999993</v>
      </c>
      <c r="AD3971" s="32"/>
      <c r="AE3971" s="32"/>
      <c r="AF3971" s="32"/>
      <c r="AG3971" s="33"/>
      <c r="AH3971" s="33"/>
      <c r="AI3971" s="33"/>
      <c r="AJ3971" s="27"/>
      <c r="AK3971" s="27"/>
      <c r="AL3971" s="27">
        <v>1.3</v>
      </c>
      <c r="AM3971" s="27"/>
      <c r="AN3971" s="27"/>
      <c r="AO3971" s="28" t="s">
        <v>94</v>
      </c>
      <c r="AP3971" s="51"/>
      <c r="AQ3971" s="51"/>
    </row>
    <row r="3972" spans="1:43" ht="12.65" customHeight="1">
      <c r="A3972" s="13" t="s">
        <v>214</v>
      </c>
      <c r="B3972" s="14" t="s">
        <v>3165</v>
      </c>
      <c r="C3972" s="13">
        <v>238</v>
      </c>
      <c r="D3972" s="13" t="s">
        <v>3166</v>
      </c>
      <c r="E3972" s="15" t="s">
        <v>3179</v>
      </c>
      <c r="F3972" s="13">
        <v>35565</v>
      </c>
      <c r="G3972" s="13" t="s">
        <v>2260</v>
      </c>
      <c r="H3972" s="16">
        <v>45885</v>
      </c>
      <c r="I3972" s="17">
        <v>45885</v>
      </c>
      <c r="J3972" s="18">
        <v>45885</v>
      </c>
      <c r="K3972" s="19">
        <v>0.4513888888888889</v>
      </c>
      <c r="L3972" s="19">
        <v>0.55555555555555558</v>
      </c>
      <c r="M3972" s="20">
        <v>0.57638888888888884</v>
      </c>
      <c r="N3972" s="19">
        <v>0.68055555555555558</v>
      </c>
      <c r="O3972" s="21">
        <f t="shared" si="145"/>
        <v>0.10416666666666674</v>
      </c>
      <c r="P3972" s="13" t="s">
        <v>50</v>
      </c>
      <c r="Q3972" s="13" t="s">
        <v>50</v>
      </c>
      <c r="R3972" s="22" t="s">
        <v>3168</v>
      </c>
      <c r="S3972" s="22" t="s">
        <v>33</v>
      </c>
      <c r="T3972" s="23" t="s">
        <v>211</v>
      </c>
      <c r="U3972" s="23"/>
      <c r="V3972" s="22" t="s">
        <v>212</v>
      </c>
      <c r="W3972" s="24" t="s">
        <v>3677</v>
      </c>
      <c r="X3972" s="25" t="s">
        <v>50</v>
      </c>
      <c r="Y3972" s="25" t="s">
        <v>50</v>
      </c>
      <c r="Z3972" s="25" t="s">
        <v>50</v>
      </c>
      <c r="AA3972" s="25"/>
      <c r="AB3972" s="26"/>
      <c r="AC3972" s="31">
        <v>0.69062499999999993</v>
      </c>
      <c r="AD3972" s="32"/>
      <c r="AE3972" s="32"/>
      <c r="AF3972" s="32"/>
      <c r="AG3972" s="33"/>
      <c r="AH3972" s="33"/>
      <c r="AI3972" s="33"/>
      <c r="AJ3972" s="27"/>
      <c r="AK3972" s="27"/>
      <c r="AL3972" s="27">
        <v>1.3</v>
      </c>
      <c r="AM3972" s="27"/>
      <c r="AN3972" s="27"/>
      <c r="AO3972" s="28" t="s">
        <v>94</v>
      </c>
      <c r="AP3972" s="51"/>
      <c r="AQ3972" s="51"/>
    </row>
    <row r="3973" spans="1:43" ht="12.65" customHeight="1">
      <c r="A3973" s="13" t="s">
        <v>214</v>
      </c>
      <c r="B3973" s="14" t="s">
        <v>3165</v>
      </c>
      <c r="C3973" s="13">
        <v>238</v>
      </c>
      <c r="D3973" s="13" t="s">
        <v>3166</v>
      </c>
      <c r="E3973" s="15" t="s">
        <v>3179</v>
      </c>
      <c r="F3973" s="13">
        <v>35565</v>
      </c>
      <c r="G3973" s="13" t="s">
        <v>2260</v>
      </c>
      <c r="H3973" s="16">
        <v>45885</v>
      </c>
      <c r="I3973" s="17">
        <v>45885</v>
      </c>
      <c r="J3973" s="18">
        <v>45885</v>
      </c>
      <c r="K3973" s="19">
        <v>0.55555555555555558</v>
      </c>
      <c r="L3973" s="19">
        <v>0.66319444444444442</v>
      </c>
      <c r="M3973" s="20">
        <v>0.68055555555555558</v>
      </c>
      <c r="N3973" s="19">
        <v>0.78819444444444442</v>
      </c>
      <c r="O3973" s="21">
        <f t="shared" si="145"/>
        <v>0.10763888888888884</v>
      </c>
      <c r="P3973" s="13" t="s">
        <v>50</v>
      </c>
      <c r="Q3973" s="13" t="s">
        <v>50</v>
      </c>
      <c r="R3973" s="22" t="s">
        <v>3168</v>
      </c>
      <c r="S3973" s="22" t="s">
        <v>33</v>
      </c>
      <c r="T3973" s="23" t="s">
        <v>211</v>
      </c>
      <c r="U3973" s="23"/>
      <c r="V3973" s="22" t="s">
        <v>212</v>
      </c>
      <c r="W3973" s="24" t="s">
        <v>3677</v>
      </c>
      <c r="X3973" s="25" t="s">
        <v>50</v>
      </c>
      <c r="Y3973" s="25" t="s">
        <v>50</v>
      </c>
      <c r="Z3973" s="25" t="s">
        <v>50</v>
      </c>
      <c r="AA3973" s="25"/>
      <c r="AB3973" s="26"/>
      <c r="AC3973" s="31">
        <v>0.796875</v>
      </c>
      <c r="AD3973" s="32"/>
      <c r="AE3973" s="32"/>
      <c r="AF3973" s="32"/>
      <c r="AG3973" s="33"/>
      <c r="AH3973" s="33"/>
      <c r="AI3973" s="33"/>
      <c r="AJ3973" s="27"/>
      <c r="AK3973" s="27"/>
      <c r="AL3973" s="27">
        <v>1.3</v>
      </c>
      <c r="AM3973" s="27"/>
      <c r="AN3973" s="27"/>
      <c r="AO3973" s="28" t="s">
        <v>94</v>
      </c>
      <c r="AP3973" s="51"/>
      <c r="AQ3973" s="51"/>
    </row>
    <row r="3974" spans="1:43" ht="12.65" customHeight="1">
      <c r="A3974" s="13" t="s">
        <v>214</v>
      </c>
      <c r="B3974" s="14" t="s">
        <v>3165</v>
      </c>
      <c r="C3974" s="13">
        <v>238</v>
      </c>
      <c r="D3974" s="13" t="s">
        <v>3166</v>
      </c>
      <c r="E3974" s="15" t="s">
        <v>3179</v>
      </c>
      <c r="F3974" s="13">
        <v>35565</v>
      </c>
      <c r="G3974" s="13" t="s">
        <v>2260</v>
      </c>
      <c r="H3974" s="16">
        <v>45886</v>
      </c>
      <c r="I3974" s="17">
        <v>45886</v>
      </c>
      <c r="J3974" s="18">
        <v>45886</v>
      </c>
      <c r="K3974" s="19">
        <v>0.16666666666666666</v>
      </c>
      <c r="L3974" s="19">
        <v>0.25</v>
      </c>
      <c r="M3974" s="20">
        <v>0.29166666666666669</v>
      </c>
      <c r="N3974" s="19">
        <v>0.375</v>
      </c>
      <c r="O3974" s="21">
        <f t="shared" si="145"/>
        <v>8.3333333333333315E-2</v>
      </c>
      <c r="P3974" s="13" t="s">
        <v>50</v>
      </c>
      <c r="Q3974" s="13" t="s">
        <v>50</v>
      </c>
      <c r="R3974" s="22" t="s">
        <v>3170</v>
      </c>
      <c r="S3974" s="22" t="s">
        <v>33</v>
      </c>
      <c r="T3974" s="23" t="s">
        <v>97</v>
      </c>
      <c r="U3974" s="23"/>
      <c r="V3974" s="22" t="s">
        <v>3880</v>
      </c>
      <c r="W3974" s="24" t="s">
        <v>3677</v>
      </c>
      <c r="X3974" s="25" t="s">
        <v>50</v>
      </c>
      <c r="Y3974" s="25" t="s">
        <v>50</v>
      </c>
      <c r="Z3974" s="25" t="s">
        <v>50</v>
      </c>
      <c r="AA3974" s="25"/>
      <c r="AB3974" s="26"/>
      <c r="AC3974" s="31">
        <v>0.44624999999999998</v>
      </c>
      <c r="AD3974" s="32"/>
      <c r="AE3974" s="32"/>
      <c r="AF3974" s="32"/>
      <c r="AG3974" s="33"/>
      <c r="AH3974" s="33"/>
      <c r="AI3974" s="33"/>
      <c r="AJ3974" s="27"/>
      <c r="AK3974" s="27"/>
      <c r="AL3974" s="27">
        <v>1.3</v>
      </c>
      <c r="AM3974" s="27"/>
      <c r="AN3974" s="27"/>
      <c r="AO3974" s="28" t="s">
        <v>94</v>
      </c>
      <c r="AP3974" s="51"/>
      <c r="AQ3974" s="51"/>
    </row>
    <row r="3975" spans="1:43" ht="12.65" customHeight="1">
      <c r="A3975" s="13" t="s">
        <v>214</v>
      </c>
      <c r="B3975" s="14" t="s">
        <v>3165</v>
      </c>
      <c r="C3975" s="13">
        <v>238</v>
      </c>
      <c r="D3975" s="13" t="s">
        <v>3166</v>
      </c>
      <c r="E3975" s="15" t="s">
        <v>3179</v>
      </c>
      <c r="F3975" s="13">
        <v>35565</v>
      </c>
      <c r="G3975" s="13" t="s">
        <v>2260</v>
      </c>
      <c r="H3975" s="16">
        <v>45886</v>
      </c>
      <c r="I3975" s="17">
        <v>45886</v>
      </c>
      <c r="J3975" s="18">
        <v>45886</v>
      </c>
      <c r="K3975" s="19">
        <v>0.66666666666666663</v>
      </c>
      <c r="L3975" s="19">
        <v>0.75</v>
      </c>
      <c r="M3975" s="20">
        <v>0.79166666666666663</v>
      </c>
      <c r="N3975" s="19">
        <v>0.875</v>
      </c>
      <c r="O3975" s="21">
        <f t="shared" si="145"/>
        <v>8.333333333333337E-2</v>
      </c>
      <c r="P3975" s="13" t="s">
        <v>50</v>
      </c>
      <c r="Q3975" s="13" t="s">
        <v>50</v>
      </c>
      <c r="R3975" s="22" t="s">
        <v>3168</v>
      </c>
      <c r="S3975" s="22" t="s">
        <v>33</v>
      </c>
      <c r="T3975" s="23" t="s">
        <v>211</v>
      </c>
      <c r="U3975" s="23"/>
      <c r="V3975" s="22" t="s">
        <v>212</v>
      </c>
      <c r="W3975" s="24" t="s">
        <v>3677</v>
      </c>
      <c r="X3975" s="25" t="s">
        <v>50</v>
      </c>
      <c r="Y3975" s="25" t="s">
        <v>50</v>
      </c>
      <c r="Z3975" s="25" t="s">
        <v>50</v>
      </c>
      <c r="AA3975" s="25"/>
      <c r="AB3975" s="26"/>
      <c r="AC3975" s="31">
        <v>1.0625</v>
      </c>
      <c r="AD3975" s="32"/>
      <c r="AE3975" s="32"/>
      <c r="AF3975" s="32"/>
      <c r="AG3975" s="33"/>
      <c r="AH3975" s="33"/>
      <c r="AI3975" s="33"/>
      <c r="AJ3975" s="27"/>
      <c r="AK3975" s="27"/>
      <c r="AL3975" s="27">
        <v>1.625</v>
      </c>
      <c r="AM3975" s="27"/>
      <c r="AN3975" s="27"/>
      <c r="AO3975" s="28" t="s">
        <v>94</v>
      </c>
      <c r="AP3975" s="51"/>
      <c r="AQ3975" s="51"/>
    </row>
    <row r="3976" spans="1:43" ht="12.65" customHeight="1">
      <c r="A3976" s="13" t="s">
        <v>214</v>
      </c>
      <c r="B3976" s="14" t="s">
        <v>3165</v>
      </c>
      <c r="C3976" s="13">
        <v>238</v>
      </c>
      <c r="D3976" s="13" t="s">
        <v>3166</v>
      </c>
      <c r="E3976" s="15" t="s">
        <v>3179</v>
      </c>
      <c r="F3976" s="13">
        <v>35565</v>
      </c>
      <c r="G3976" s="13" t="s">
        <v>2260</v>
      </c>
      <c r="H3976" s="16">
        <v>45887</v>
      </c>
      <c r="I3976" s="17">
        <v>45887</v>
      </c>
      <c r="J3976" s="18">
        <v>45887</v>
      </c>
      <c r="K3976" s="19">
        <v>0.65972222222222221</v>
      </c>
      <c r="L3976" s="19">
        <v>0.75</v>
      </c>
      <c r="M3976" s="20">
        <v>0.78472222222222221</v>
      </c>
      <c r="N3976" s="19">
        <v>0.875</v>
      </c>
      <c r="O3976" s="21">
        <f t="shared" si="145"/>
        <v>9.027777777777779E-2</v>
      </c>
      <c r="P3976" s="13" t="s">
        <v>50</v>
      </c>
      <c r="Q3976" s="13" t="s">
        <v>50</v>
      </c>
      <c r="R3976" s="22" t="s">
        <v>3168</v>
      </c>
      <c r="S3976" s="22" t="s">
        <v>33</v>
      </c>
      <c r="T3976" s="23" t="s">
        <v>211</v>
      </c>
      <c r="U3976" s="23"/>
      <c r="V3976" s="22" t="s">
        <v>212</v>
      </c>
      <c r="W3976" s="24" t="s">
        <v>3677</v>
      </c>
      <c r="X3976" s="25" t="s">
        <v>50</v>
      </c>
      <c r="Y3976" s="25" t="s">
        <v>50</v>
      </c>
      <c r="Z3976" s="25" t="s">
        <v>50</v>
      </c>
      <c r="AA3976" s="25"/>
      <c r="AB3976" s="26"/>
      <c r="AC3976" s="31">
        <v>1.0093749999999999</v>
      </c>
      <c r="AD3976" s="32"/>
      <c r="AE3976" s="32"/>
      <c r="AF3976" s="32"/>
      <c r="AG3976" s="33"/>
      <c r="AH3976" s="33"/>
      <c r="AI3976" s="33"/>
      <c r="AJ3976" s="27"/>
      <c r="AK3976" s="27"/>
      <c r="AL3976" s="27">
        <v>1</v>
      </c>
      <c r="AM3976" s="27"/>
      <c r="AN3976" s="27"/>
      <c r="AO3976" s="28" t="s">
        <v>94</v>
      </c>
      <c r="AP3976" s="51"/>
      <c r="AQ3976" s="51"/>
    </row>
    <row r="3977" spans="1:43" ht="12.65" customHeight="1">
      <c r="A3977" s="13" t="s">
        <v>214</v>
      </c>
      <c r="B3977" s="14" t="s">
        <v>3165</v>
      </c>
      <c r="C3977" s="13">
        <v>238</v>
      </c>
      <c r="D3977" s="13" t="s">
        <v>3166</v>
      </c>
      <c r="E3977" s="15" t="s">
        <v>3179</v>
      </c>
      <c r="F3977" s="13">
        <v>35565</v>
      </c>
      <c r="G3977" s="13" t="s">
        <v>2260</v>
      </c>
      <c r="H3977" s="16">
        <v>45887</v>
      </c>
      <c r="I3977" s="17">
        <v>45887</v>
      </c>
      <c r="J3977" s="18">
        <v>45887</v>
      </c>
      <c r="K3977" s="19">
        <v>0.77430555555555558</v>
      </c>
      <c r="L3977" s="19">
        <v>0.86458333333333337</v>
      </c>
      <c r="M3977" s="20">
        <v>0.89930555555555558</v>
      </c>
      <c r="N3977" s="19">
        <v>0.98958333333333337</v>
      </c>
      <c r="O3977" s="21">
        <f t="shared" si="145"/>
        <v>9.027777777777779E-2</v>
      </c>
      <c r="P3977" s="13" t="s">
        <v>50</v>
      </c>
      <c r="Q3977" s="13" t="s">
        <v>50</v>
      </c>
      <c r="R3977" s="22" t="s">
        <v>3168</v>
      </c>
      <c r="S3977" s="22" t="s">
        <v>33</v>
      </c>
      <c r="T3977" s="23" t="s">
        <v>211</v>
      </c>
      <c r="U3977" s="23"/>
      <c r="V3977" s="22" t="s">
        <v>212</v>
      </c>
      <c r="W3977" s="24" t="s">
        <v>3677</v>
      </c>
      <c r="X3977" s="25" t="s">
        <v>50</v>
      </c>
      <c r="Y3977" s="25" t="s">
        <v>50</v>
      </c>
      <c r="Z3977" s="25" t="s">
        <v>50</v>
      </c>
      <c r="AA3977" s="25"/>
      <c r="AB3977" s="26"/>
      <c r="AC3977" s="31">
        <v>1.0093749999999999</v>
      </c>
      <c r="AD3977" s="32"/>
      <c r="AE3977" s="32"/>
      <c r="AF3977" s="32"/>
      <c r="AG3977" s="33"/>
      <c r="AH3977" s="33"/>
      <c r="AI3977" s="33"/>
      <c r="AJ3977" s="27"/>
      <c r="AK3977" s="27"/>
      <c r="AL3977" s="27">
        <v>1.25</v>
      </c>
      <c r="AM3977" s="27"/>
      <c r="AN3977" s="27"/>
      <c r="AO3977" s="28" t="s">
        <v>94</v>
      </c>
      <c r="AP3977" s="51"/>
      <c r="AQ3977" s="51"/>
    </row>
    <row r="3978" spans="1:43" ht="12.65" customHeight="1">
      <c r="A3978" s="13" t="s">
        <v>214</v>
      </c>
      <c r="B3978" s="14" t="s">
        <v>3165</v>
      </c>
      <c r="C3978" s="13">
        <v>238</v>
      </c>
      <c r="D3978" s="13" t="s">
        <v>3166</v>
      </c>
      <c r="E3978" s="15" t="s">
        <v>3179</v>
      </c>
      <c r="F3978" s="13">
        <v>35565</v>
      </c>
      <c r="G3978" s="13" t="s">
        <v>2260</v>
      </c>
      <c r="H3978" s="16">
        <v>45888</v>
      </c>
      <c r="I3978" s="17">
        <v>45888</v>
      </c>
      <c r="J3978" s="18">
        <v>45888</v>
      </c>
      <c r="K3978" s="19">
        <v>0.16666666666666666</v>
      </c>
      <c r="L3978" s="19">
        <v>0.25</v>
      </c>
      <c r="M3978" s="20">
        <v>0.29166666666666669</v>
      </c>
      <c r="N3978" s="19">
        <v>0.375</v>
      </c>
      <c r="O3978" s="21">
        <f t="shared" si="145"/>
        <v>8.3333333333333315E-2</v>
      </c>
      <c r="P3978" s="13" t="s">
        <v>50</v>
      </c>
      <c r="Q3978" s="13" t="s">
        <v>50</v>
      </c>
      <c r="R3978" s="22" t="s">
        <v>3180</v>
      </c>
      <c r="S3978" s="22" t="s">
        <v>33</v>
      </c>
      <c r="T3978" s="23" t="s">
        <v>211</v>
      </c>
      <c r="U3978" s="23"/>
      <c r="V3978" s="22" t="s">
        <v>212</v>
      </c>
      <c r="W3978" s="24" t="s">
        <v>3677</v>
      </c>
      <c r="X3978" s="25" t="s">
        <v>50</v>
      </c>
      <c r="Y3978" s="25" t="s">
        <v>50</v>
      </c>
      <c r="Z3978" s="25" t="s">
        <v>50</v>
      </c>
      <c r="AA3978" s="25"/>
      <c r="AB3978" s="26"/>
      <c r="AC3978" s="31">
        <v>0.35328124999999999</v>
      </c>
      <c r="AD3978" s="32"/>
      <c r="AE3978" s="32"/>
      <c r="AF3978" s="32"/>
      <c r="AG3978" s="33"/>
      <c r="AH3978" s="33"/>
      <c r="AI3978" s="33"/>
      <c r="AJ3978" s="27"/>
      <c r="AK3978" s="27"/>
      <c r="AL3978" s="27">
        <v>1</v>
      </c>
      <c r="AM3978" s="27"/>
      <c r="AN3978" s="27"/>
      <c r="AO3978" s="28" t="s">
        <v>94</v>
      </c>
      <c r="AP3978" s="51"/>
      <c r="AQ3978" s="51"/>
    </row>
    <row r="3979" spans="1:43" ht="12.65" customHeight="1">
      <c r="A3979" s="13" t="s">
        <v>214</v>
      </c>
      <c r="B3979" s="14" t="s">
        <v>3165</v>
      </c>
      <c r="C3979" s="13">
        <v>238</v>
      </c>
      <c r="D3979" s="13" t="s">
        <v>3166</v>
      </c>
      <c r="E3979" s="15" t="s">
        <v>3179</v>
      </c>
      <c r="F3979" s="13">
        <v>35565</v>
      </c>
      <c r="G3979" s="13" t="s">
        <v>2260</v>
      </c>
      <c r="H3979" s="16">
        <v>45888</v>
      </c>
      <c r="I3979" s="17">
        <v>45888</v>
      </c>
      <c r="J3979" s="18">
        <v>45888</v>
      </c>
      <c r="K3979" s="19">
        <v>0.25</v>
      </c>
      <c r="L3979" s="19">
        <v>0.33333333333333331</v>
      </c>
      <c r="M3979" s="20">
        <v>0.375</v>
      </c>
      <c r="N3979" s="19">
        <v>0.45833333333333331</v>
      </c>
      <c r="O3979" s="21">
        <f t="shared" si="145"/>
        <v>8.3333333333333315E-2</v>
      </c>
      <c r="P3979" s="13" t="s">
        <v>50</v>
      </c>
      <c r="Q3979" s="13" t="s">
        <v>50</v>
      </c>
      <c r="R3979" s="22" t="s">
        <v>3168</v>
      </c>
      <c r="S3979" s="22" t="s">
        <v>33</v>
      </c>
      <c r="T3979" s="23" t="s">
        <v>211</v>
      </c>
      <c r="U3979" s="23"/>
      <c r="V3979" s="22" t="s">
        <v>212</v>
      </c>
      <c r="W3979" s="24" t="s">
        <v>3677</v>
      </c>
      <c r="X3979" s="25" t="s">
        <v>50</v>
      </c>
      <c r="Y3979" s="25" t="s">
        <v>50</v>
      </c>
      <c r="Z3979" s="25" t="s">
        <v>50</v>
      </c>
      <c r="AA3979" s="25"/>
      <c r="AB3979" s="26"/>
      <c r="AC3979" s="31">
        <v>0.35328124999999999</v>
      </c>
      <c r="AD3979" s="32"/>
      <c r="AE3979" s="32"/>
      <c r="AF3979" s="32"/>
      <c r="AG3979" s="33"/>
      <c r="AH3979" s="33"/>
      <c r="AI3979" s="33"/>
      <c r="AJ3979" s="27"/>
      <c r="AK3979" s="27"/>
      <c r="AL3979" s="27">
        <v>1</v>
      </c>
      <c r="AM3979" s="27"/>
      <c r="AN3979" s="27"/>
      <c r="AO3979" s="28" t="s">
        <v>94</v>
      </c>
      <c r="AP3979" s="51"/>
      <c r="AQ3979" s="51"/>
    </row>
    <row r="3980" spans="1:43" ht="12.65" customHeight="1">
      <c r="A3980" s="13" t="s">
        <v>214</v>
      </c>
      <c r="B3980" s="14" t="s">
        <v>3165</v>
      </c>
      <c r="C3980" s="13">
        <v>238</v>
      </c>
      <c r="D3980" s="13" t="s">
        <v>3166</v>
      </c>
      <c r="E3980" s="15" t="s">
        <v>3179</v>
      </c>
      <c r="F3980" s="13">
        <v>35565</v>
      </c>
      <c r="G3980" s="13" t="s">
        <v>2260</v>
      </c>
      <c r="H3980" s="16">
        <v>45888</v>
      </c>
      <c r="I3980" s="17">
        <v>45888</v>
      </c>
      <c r="J3980" s="18">
        <v>45888</v>
      </c>
      <c r="K3980" s="19">
        <v>0.58333333333333337</v>
      </c>
      <c r="L3980" s="19">
        <v>0.66666666666666663</v>
      </c>
      <c r="M3980" s="20">
        <v>0.70833333333333337</v>
      </c>
      <c r="N3980" s="19">
        <v>0.79166666666666663</v>
      </c>
      <c r="O3980" s="21">
        <f t="shared" si="145"/>
        <v>8.3333333333333259E-2</v>
      </c>
      <c r="P3980" s="13" t="s">
        <v>50</v>
      </c>
      <c r="Q3980" s="13" t="s">
        <v>50</v>
      </c>
      <c r="R3980" s="22" t="s">
        <v>3170</v>
      </c>
      <c r="S3980" s="22" t="s">
        <v>33</v>
      </c>
      <c r="T3980" s="23" t="s">
        <v>97</v>
      </c>
      <c r="U3980" s="23"/>
      <c r="V3980" s="22" t="s">
        <v>3880</v>
      </c>
      <c r="W3980" s="24" t="s">
        <v>3677</v>
      </c>
      <c r="X3980" s="25" t="s">
        <v>50</v>
      </c>
      <c r="Y3980" s="25" t="s">
        <v>50</v>
      </c>
      <c r="Z3980" s="25" t="s">
        <v>50</v>
      </c>
      <c r="AA3980" s="25"/>
      <c r="AB3980" s="26"/>
      <c r="AC3980" s="31">
        <v>0.90843750000000001</v>
      </c>
      <c r="AD3980" s="32"/>
      <c r="AE3980" s="32"/>
      <c r="AF3980" s="32"/>
      <c r="AG3980" s="33"/>
      <c r="AH3980" s="33"/>
      <c r="AI3980" s="33"/>
      <c r="AJ3980" s="27"/>
      <c r="AK3980" s="27"/>
      <c r="AL3980" s="27">
        <v>1</v>
      </c>
      <c r="AM3980" s="27"/>
      <c r="AN3980" s="27"/>
      <c r="AO3980" s="28" t="s">
        <v>94</v>
      </c>
      <c r="AP3980" s="51"/>
      <c r="AQ3980" s="51"/>
    </row>
    <row r="3981" spans="1:43" ht="12.65" customHeight="1">
      <c r="A3981" s="13" t="s">
        <v>214</v>
      </c>
      <c r="B3981" s="14" t="s">
        <v>3165</v>
      </c>
      <c r="C3981" s="13">
        <v>238</v>
      </c>
      <c r="D3981" s="13" t="s">
        <v>3166</v>
      </c>
      <c r="E3981" s="15" t="s">
        <v>3179</v>
      </c>
      <c r="F3981" s="13">
        <v>35565</v>
      </c>
      <c r="G3981" s="13" t="s">
        <v>2260</v>
      </c>
      <c r="H3981" s="16">
        <v>45888</v>
      </c>
      <c r="I3981" s="17">
        <v>45888</v>
      </c>
      <c r="J3981" s="18">
        <v>45888</v>
      </c>
      <c r="K3981" s="19">
        <v>0.66666666666666663</v>
      </c>
      <c r="L3981" s="19">
        <v>0.75</v>
      </c>
      <c r="M3981" s="20">
        <v>0.79166666666666663</v>
      </c>
      <c r="N3981" s="19">
        <v>0.875</v>
      </c>
      <c r="O3981" s="21">
        <f t="shared" si="145"/>
        <v>8.333333333333337E-2</v>
      </c>
      <c r="P3981" s="13" t="s">
        <v>50</v>
      </c>
      <c r="Q3981" s="13" t="s">
        <v>50</v>
      </c>
      <c r="R3981" s="22" t="s">
        <v>3168</v>
      </c>
      <c r="S3981" s="22" t="s">
        <v>33</v>
      </c>
      <c r="T3981" s="23" t="s">
        <v>211</v>
      </c>
      <c r="U3981" s="23"/>
      <c r="V3981" s="22" t="s">
        <v>212</v>
      </c>
      <c r="W3981" s="24" t="s">
        <v>3677</v>
      </c>
      <c r="X3981" s="25" t="s">
        <v>50</v>
      </c>
      <c r="Y3981" s="25" t="s">
        <v>50</v>
      </c>
      <c r="Z3981" s="25" t="s">
        <v>50</v>
      </c>
      <c r="AA3981" s="25"/>
      <c r="AB3981" s="26"/>
      <c r="AC3981" s="31">
        <v>1.0093749999999999</v>
      </c>
      <c r="AD3981" s="32"/>
      <c r="AE3981" s="32"/>
      <c r="AF3981" s="32"/>
      <c r="AG3981" s="33"/>
      <c r="AH3981" s="33"/>
      <c r="AI3981" s="33"/>
      <c r="AJ3981" s="27"/>
      <c r="AK3981" s="27"/>
      <c r="AL3981" s="27">
        <v>1.25</v>
      </c>
      <c r="AM3981" s="27"/>
      <c r="AN3981" s="27"/>
      <c r="AO3981" s="28" t="s">
        <v>94</v>
      </c>
      <c r="AP3981" s="51"/>
      <c r="AQ3981" s="51"/>
    </row>
    <row r="3982" spans="1:43" ht="12.65" customHeight="1">
      <c r="A3982" s="13" t="s">
        <v>214</v>
      </c>
      <c r="B3982" s="14" t="s">
        <v>3165</v>
      </c>
      <c r="C3982" s="13">
        <v>238</v>
      </c>
      <c r="D3982" s="13" t="s">
        <v>3166</v>
      </c>
      <c r="E3982" s="15" t="s">
        <v>3179</v>
      </c>
      <c r="F3982" s="13">
        <v>35565</v>
      </c>
      <c r="G3982" s="13" t="s">
        <v>2260</v>
      </c>
      <c r="H3982" s="16">
        <v>45889</v>
      </c>
      <c r="I3982" s="17">
        <v>45889</v>
      </c>
      <c r="J3982" s="18">
        <v>45889</v>
      </c>
      <c r="K3982" s="19">
        <v>0.41666666666666669</v>
      </c>
      <c r="L3982" s="19">
        <v>0.5</v>
      </c>
      <c r="M3982" s="20">
        <v>0.54166666666666663</v>
      </c>
      <c r="N3982" s="19">
        <v>0.625</v>
      </c>
      <c r="O3982" s="21">
        <f t="shared" si="145"/>
        <v>8.333333333333337E-2</v>
      </c>
      <c r="P3982" s="13" t="s">
        <v>50</v>
      </c>
      <c r="Q3982" s="13" t="s">
        <v>50</v>
      </c>
      <c r="R3982" s="22" t="s">
        <v>3168</v>
      </c>
      <c r="S3982" s="22" t="s">
        <v>33</v>
      </c>
      <c r="T3982" s="23" t="s">
        <v>211</v>
      </c>
      <c r="U3982" s="23"/>
      <c r="V3982" s="22" t="s">
        <v>212</v>
      </c>
      <c r="W3982" s="24" t="s">
        <v>3677</v>
      </c>
      <c r="X3982" s="25" t="s">
        <v>50</v>
      </c>
      <c r="Y3982" s="25" t="s">
        <v>50</v>
      </c>
      <c r="Z3982" s="25" t="s">
        <v>50</v>
      </c>
      <c r="AA3982" s="25"/>
      <c r="AB3982" s="26"/>
      <c r="AC3982" s="31">
        <v>0.65609375000000003</v>
      </c>
      <c r="AD3982" s="32"/>
      <c r="AE3982" s="32"/>
      <c r="AF3982" s="32"/>
      <c r="AG3982" s="33"/>
      <c r="AH3982" s="33"/>
      <c r="AI3982" s="33"/>
      <c r="AJ3982" s="27"/>
      <c r="AK3982" s="27"/>
      <c r="AL3982" s="27">
        <v>1</v>
      </c>
      <c r="AM3982" s="27"/>
      <c r="AN3982" s="27"/>
      <c r="AO3982" s="28" t="s">
        <v>94</v>
      </c>
      <c r="AP3982" s="51"/>
      <c r="AQ3982" s="51"/>
    </row>
    <row r="3983" spans="1:43" ht="12.65" customHeight="1">
      <c r="A3983" s="13" t="s">
        <v>214</v>
      </c>
      <c r="B3983" s="14" t="s">
        <v>3165</v>
      </c>
      <c r="C3983" s="13">
        <v>238</v>
      </c>
      <c r="D3983" s="13" t="s">
        <v>3166</v>
      </c>
      <c r="E3983" s="15" t="s">
        <v>3179</v>
      </c>
      <c r="F3983" s="13">
        <v>35565</v>
      </c>
      <c r="G3983" s="13" t="s">
        <v>2260</v>
      </c>
      <c r="H3983" s="16">
        <v>45889</v>
      </c>
      <c r="I3983" s="17">
        <v>45889</v>
      </c>
      <c r="J3983" s="18">
        <v>45889</v>
      </c>
      <c r="K3983" s="19">
        <v>0.5</v>
      </c>
      <c r="L3983" s="19">
        <v>0.58333333333333337</v>
      </c>
      <c r="M3983" s="20">
        <v>0.625</v>
      </c>
      <c r="N3983" s="19">
        <v>0.70833333333333337</v>
      </c>
      <c r="O3983" s="21">
        <f t="shared" si="145"/>
        <v>8.333333333333337E-2</v>
      </c>
      <c r="P3983" s="13" t="s">
        <v>50</v>
      </c>
      <c r="Q3983" s="13" t="s">
        <v>50</v>
      </c>
      <c r="R3983" s="22" t="s">
        <v>3168</v>
      </c>
      <c r="S3983" s="22" t="s">
        <v>33</v>
      </c>
      <c r="T3983" s="23" t="s">
        <v>211</v>
      </c>
      <c r="U3983" s="23"/>
      <c r="V3983" s="22" t="s">
        <v>212</v>
      </c>
      <c r="W3983" s="24" t="s">
        <v>3677</v>
      </c>
      <c r="X3983" s="25" t="s">
        <v>50</v>
      </c>
      <c r="Y3983" s="25" t="s">
        <v>50</v>
      </c>
      <c r="Z3983" s="25" t="s">
        <v>50</v>
      </c>
      <c r="AA3983" s="25"/>
      <c r="AB3983" s="26"/>
      <c r="AC3983" s="31">
        <v>0.75703124999999993</v>
      </c>
      <c r="AD3983" s="32"/>
      <c r="AE3983" s="32"/>
      <c r="AF3983" s="32"/>
      <c r="AG3983" s="33"/>
      <c r="AH3983" s="33"/>
      <c r="AI3983" s="33"/>
      <c r="AJ3983" s="27"/>
      <c r="AK3983" s="27"/>
      <c r="AL3983" s="27">
        <v>1</v>
      </c>
      <c r="AM3983" s="27"/>
      <c r="AN3983" s="27"/>
      <c r="AO3983" s="28" t="s">
        <v>94</v>
      </c>
      <c r="AP3983" s="51"/>
      <c r="AQ3983" s="51"/>
    </row>
    <row r="3984" spans="1:43" ht="12.65" customHeight="1">
      <c r="A3984" s="13" t="s">
        <v>214</v>
      </c>
      <c r="B3984" s="14" t="s">
        <v>3165</v>
      </c>
      <c r="C3984" s="13">
        <v>238</v>
      </c>
      <c r="D3984" s="13" t="s">
        <v>3166</v>
      </c>
      <c r="E3984" s="15" t="s">
        <v>3179</v>
      </c>
      <c r="F3984" s="13">
        <v>35565</v>
      </c>
      <c r="G3984" s="13" t="s">
        <v>2260</v>
      </c>
      <c r="H3984" s="16">
        <v>45890</v>
      </c>
      <c r="I3984" s="17">
        <v>45890</v>
      </c>
      <c r="J3984" s="18">
        <v>45890</v>
      </c>
      <c r="K3984" s="19">
        <v>0.56944444444444442</v>
      </c>
      <c r="L3984" s="19">
        <v>0.65972222222222221</v>
      </c>
      <c r="M3984" s="20">
        <v>0.69444444444444442</v>
      </c>
      <c r="N3984" s="19">
        <v>0.78472222222222221</v>
      </c>
      <c r="O3984" s="21">
        <f t="shared" si="145"/>
        <v>9.027777777777779E-2</v>
      </c>
      <c r="P3984" s="13" t="s">
        <v>50</v>
      </c>
      <c r="Q3984" s="13" t="s">
        <v>50</v>
      </c>
      <c r="R3984" s="22" t="s">
        <v>3168</v>
      </c>
      <c r="S3984" s="22" t="s">
        <v>33</v>
      </c>
      <c r="T3984" s="23" t="s">
        <v>211</v>
      </c>
      <c r="U3984" s="23"/>
      <c r="V3984" s="22" t="s">
        <v>212</v>
      </c>
      <c r="W3984" s="24" t="s">
        <v>3677</v>
      </c>
      <c r="X3984" s="25" t="s">
        <v>50</v>
      </c>
      <c r="Y3984" s="25" t="s">
        <v>50</v>
      </c>
      <c r="Z3984" s="25" t="s">
        <v>50</v>
      </c>
      <c r="AA3984" s="25"/>
      <c r="AB3984" s="26"/>
      <c r="AC3984" s="31">
        <v>0.75703124999999993</v>
      </c>
      <c r="AD3984" s="32"/>
      <c r="AE3984" s="32"/>
      <c r="AF3984" s="32"/>
      <c r="AG3984" s="33"/>
      <c r="AH3984" s="33"/>
      <c r="AI3984" s="33"/>
      <c r="AJ3984" s="27"/>
      <c r="AK3984" s="27"/>
      <c r="AL3984" s="27">
        <v>1</v>
      </c>
      <c r="AM3984" s="27"/>
      <c r="AN3984" s="27"/>
      <c r="AO3984" s="28" t="s">
        <v>94</v>
      </c>
      <c r="AP3984" s="51"/>
      <c r="AQ3984" s="51"/>
    </row>
    <row r="3985" spans="1:43" ht="12.65" customHeight="1">
      <c r="A3985" s="13" t="s">
        <v>214</v>
      </c>
      <c r="B3985" s="14" t="s">
        <v>3165</v>
      </c>
      <c r="C3985" s="13">
        <v>238</v>
      </c>
      <c r="D3985" s="13" t="s">
        <v>3166</v>
      </c>
      <c r="E3985" s="15" t="s">
        <v>3179</v>
      </c>
      <c r="F3985" s="13">
        <v>35565</v>
      </c>
      <c r="G3985" s="13" t="s">
        <v>2260</v>
      </c>
      <c r="H3985" s="16">
        <v>45890</v>
      </c>
      <c r="I3985" s="17">
        <v>45890</v>
      </c>
      <c r="J3985" s="18">
        <v>45890</v>
      </c>
      <c r="K3985" s="19">
        <v>0.65972222222222221</v>
      </c>
      <c r="L3985" s="19">
        <v>0.75</v>
      </c>
      <c r="M3985" s="20">
        <v>0.78472222222222221</v>
      </c>
      <c r="N3985" s="19">
        <v>0.875</v>
      </c>
      <c r="O3985" s="21">
        <f t="shared" si="145"/>
        <v>9.027777777777779E-2</v>
      </c>
      <c r="P3985" s="13" t="s">
        <v>50</v>
      </c>
      <c r="Q3985" s="13" t="s">
        <v>50</v>
      </c>
      <c r="R3985" s="22" t="s">
        <v>3168</v>
      </c>
      <c r="S3985" s="22" t="s">
        <v>33</v>
      </c>
      <c r="T3985" s="23" t="s">
        <v>211</v>
      </c>
      <c r="U3985" s="23"/>
      <c r="V3985" s="22" t="s">
        <v>212</v>
      </c>
      <c r="W3985" s="24" t="s">
        <v>3677</v>
      </c>
      <c r="X3985" s="25" t="s">
        <v>50</v>
      </c>
      <c r="Y3985" s="25" t="s">
        <v>50</v>
      </c>
      <c r="Z3985" s="25" t="s">
        <v>50</v>
      </c>
      <c r="AA3985" s="25"/>
      <c r="AB3985" s="26"/>
      <c r="AC3985" s="31">
        <v>1.0093749999999999</v>
      </c>
      <c r="AD3985" s="32"/>
      <c r="AE3985" s="32"/>
      <c r="AF3985" s="32"/>
      <c r="AG3985" s="33"/>
      <c r="AH3985" s="33"/>
      <c r="AI3985" s="33"/>
      <c r="AJ3985" s="27"/>
      <c r="AK3985" s="27"/>
      <c r="AL3985" s="27">
        <v>1</v>
      </c>
      <c r="AM3985" s="27"/>
      <c r="AN3985" s="27"/>
      <c r="AO3985" s="28" t="s">
        <v>94</v>
      </c>
      <c r="AP3985" s="51"/>
      <c r="AQ3985" s="51"/>
    </row>
    <row r="3986" spans="1:43" ht="12.65" customHeight="1">
      <c r="A3986" s="13" t="s">
        <v>214</v>
      </c>
      <c r="B3986" s="14" t="s">
        <v>3165</v>
      </c>
      <c r="C3986" s="13">
        <v>238</v>
      </c>
      <c r="D3986" s="13" t="s">
        <v>3166</v>
      </c>
      <c r="E3986" s="15" t="s">
        <v>3179</v>
      </c>
      <c r="F3986" s="13">
        <v>35565</v>
      </c>
      <c r="G3986" s="13" t="s">
        <v>2260</v>
      </c>
      <c r="H3986" s="16">
        <v>45891</v>
      </c>
      <c r="I3986" s="17">
        <v>45891</v>
      </c>
      <c r="J3986" s="18">
        <v>45891</v>
      </c>
      <c r="K3986" s="19">
        <v>0.25</v>
      </c>
      <c r="L3986" s="19">
        <v>0.33333333333333331</v>
      </c>
      <c r="M3986" s="20">
        <v>0.375</v>
      </c>
      <c r="N3986" s="19">
        <v>0.45833333333333331</v>
      </c>
      <c r="O3986" s="21">
        <f t="shared" si="145"/>
        <v>8.3333333333333315E-2</v>
      </c>
      <c r="P3986" s="13" t="s">
        <v>50</v>
      </c>
      <c r="Q3986" s="13" t="s">
        <v>50</v>
      </c>
      <c r="R3986" s="22" t="s">
        <v>3181</v>
      </c>
      <c r="S3986" s="22" t="s">
        <v>33</v>
      </c>
      <c r="T3986" s="23" t="s">
        <v>211</v>
      </c>
      <c r="U3986" s="23"/>
      <c r="V3986" s="22" t="s">
        <v>212</v>
      </c>
      <c r="W3986" s="24" t="s">
        <v>3677</v>
      </c>
      <c r="X3986" s="25" t="s">
        <v>50</v>
      </c>
      <c r="Y3986" s="25" t="s">
        <v>50</v>
      </c>
      <c r="Z3986" s="25" t="s">
        <v>50</v>
      </c>
      <c r="AA3986" s="25"/>
      <c r="AB3986" s="26"/>
      <c r="AC3986" s="31">
        <v>0.35328124999999999</v>
      </c>
      <c r="AD3986" s="32"/>
      <c r="AE3986" s="32"/>
      <c r="AF3986" s="32"/>
      <c r="AG3986" s="33"/>
      <c r="AH3986" s="33"/>
      <c r="AI3986" s="33"/>
      <c r="AJ3986" s="27"/>
      <c r="AK3986" s="27"/>
      <c r="AL3986" s="27">
        <v>1</v>
      </c>
      <c r="AM3986" s="27"/>
      <c r="AN3986" s="27"/>
      <c r="AO3986" s="28" t="s">
        <v>94</v>
      </c>
      <c r="AP3986" s="51"/>
      <c r="AQ3986" s="51"/>
    </row>
    <row r="3987" spans="1:43" ht="12.65" customHeight="1">
      <c r="A3987" s="13" t="s">
        <v>214</v>
      </c>
      <c r="B3987" s="14" t="s">
        <v>3165</v>
      </c>
      <c r="C3987" s="13">
        <v>238</v>
      </c>
      <c r="D3987" s="13" t="s">
        <v>3166</v>
      </c>
      <c r="E3987" s="15" t="s">
        <v>3179</v>
      </c>
      <c r="F3987" s="13">
        <v>35565</v>
      </c>
      <c r="G3987" s="13" t="s">
        <v>2260</v>
      </c>
      <c r="H3987" s="16">
        <v>45892</v>
      </c>
      <c r="I3987" s="17">
        <v>45893</v>
      </c>
      <c r="J3987" s="18">
        <v>45893</v>
      </c>
      <c r="K3987" s="19">
        <v>0.95833333333333337</v>
      </c>
      <c r="L3987" s="19">
        <v>5.5555555555555552E-2</v>
      </c>
      <c r="M3987" s="20">
        <v>8.3333333333333329E-2</v>
      </c>
      <c r="N3987" s="19">
        <v>0.18055555555555555</v>
      </c>
      <c r="O3987" s="21">
        <f t="shared" si="145"/>
        <v>9.7222222222222224E-2</v>
      </c>
      <c r="P3987" s="13" t="s">
        <v>50</v>
      </c>
      <c r="Q3987" s="13" t="s">
        <v>50</v>
      </c>
      <c r="R3987" s="22" t="s">
        <v>3170</v>
      </c>
      <c r="S3987" s="22" t="s">
        <v>33</v>
      </c>
      <c r="T3987" s="23" t="s">
        <v>97</v>
      </c>
      <c r="U3987" s="23"/>
      <c r="V3987" s="22" t="s">
        <v>3880</v>
      </c>
      <c r="W3987" s="24" t="s">
        <v>3677</v>
      </c>
      <c r="X3987" s="25" t="s">
        <v>50</v>
      </c>
      <c r="Y3987" s="25" t="s">
        <v>50</v>
      </c>
      <c r="Z3987" s="25" t="s">
        <v>50</v>
      </c>
      <c r="AA3987" s="25"/>
      <c r="AB3987" s="26"/>
      <c r="AC3987" s="31">
        <v>0.19125000000000003</v>
      </c>
      <c r="AD3987" s="32"/>
      <c r="AE3987" s="32"/>
      <c r="AF3987" s="32"/>
      <c r="AG3987" s="33"/>
      <c r="AH3987" s="33"/>
      <c r="AI3987" s="33"/>
      <c r="AJ3987" s="27"/>
      <c r="AK3987" s="27"/>
      <c r="AL3987" s="27">
        <v>1.3</v>
      </c>
      <c r="AM3987" s="27"/>
      <c r="AN3987" s="27"/>
      <c r="AO3987" s="28" t="s">
        <v>94</v>
      </c>
      <c r="AP3987" s="51"/>
      <c r="AQ3987" s="51"/>
    </row>
    <row r="3988" spans="1:43" ht="12.65" customHeight="1">
      <c r="A3988" s="13" t="s">
        <v>214</v>
      </c>
      <c r="B3988" s="14" t="s">
        <v>3165</v>
      </c>
      <c r="C3988" s="13">
        <v>238</v>
      </c>
      <c r="D3988" s="13" t="s">
        <v>3166</v>
      </c>
      <c r="E3988" s="15" t="s">
        <v>3179</v>
      </c>
      <c r="F3988" s="13">
        <v>35565</v>
      </c>
      <c r="G3988" s="13" t="s">
        <v>2260</v>
      </c>
      <c r="H3988" s="16">
        <v>45896</v>
      </c>
      <c r="I3988" s="17">
        <v>45896</v>
      </c>
      <c r="J3988" s="18">
        <v>45896</v>
      </c>
      <c r="K3988" s="19">
        <v>0.77430555555555558</v>
      </c>
      <c r="L3988" s="19">
        <v>0.86458333333333337</v>
      </c>
      <c r="M3988" s="20">
        <v>0.89930555555555558</v>
      </c>
      <c r="N3988" s="19">
        <v>0.98958333333333337</v>
      </c>
      <c r="O3988" s="21">
        <f t="shared" si="145"/>
        <v>9.027777777777779E-2</v>
      </c>
      <c r="P3988" s="13" t="s">
        <v>50</v>
      </c>
      <c r="Q3988" s="13" t="s">
        <v>50</v>
      </c>
      <c r="R3988" s="22" t="s">
        <v>3168</v>
      </c>
      <c r="S3988" s="22" t="s">
        <v>33</v>
      </c>
      <c r="T3988" s="23" t="s">
        <v>211</v>
      </c>
      <c r="U3988" s="23"/>
      <c r="V3988" s="22" t="s">
        <v>212</v>
      </c>
      <c r="W3988" s="24" t="s">
        <v>3677</v>
      </c>
      <c r="X3988" s="25" t="s">
        <v>50</v>
      </c>
      <c r="Y3988" s="25" t="s">
        <v>50</v>
      </c>
      <c r="Z3988" s="25" t="s">
        <v>50</v>
      </c>
      <c r="AA3988" s="25"/>
      <c r="AB3988" s="26"/>
      <c r="AC3988" s="31">
        <v>1.0093749999999999</v>
      </c>
      <c r="AD3988" s="32"/>
      <c r="AE3988" s="32"/>
      <c r="AF3988" s="32"/>
      <c r="AG3988" s="33"/>
      <c r="AH3988" s="33"/>
      <c r="AI3988" s="33"/>
      <c r="AJ3988" s="27"/>
      <c r="AK3988" s="27"/>
      <c r="AL3988" s="27">
        <v>1.25</v>
      </c>
      <c r="AM3988" s="27"/>
      <c r="AN3988" s="27"/>
      <c r="AO3988" s="28" t="s">
        <v>94</v>
      </c>
      <c r="AP3988" s="51"/>
      <c r="AQ3988" s="51"/>
    </row>
    <row r="3989" spans="1:43" ht="12.65" customHeight="1">
      <c r="A3989" s="13" t="s">
        <v>214</v>
      </c>
      <c r="B3989" s="14" t="s">
        <v>3165</v>
      </c>
      <c r="C3989" s="13">
        <v>238</v>
      </c>
      <c r="D3989" s="13" t="s">
        <v>3166</v>
      </c>
      <c r="E3989" s="15" t="s">
        <v>3179</v>
      </c>
      <c r="F3989" s="13">
        <v>35565</v>
      </c>
      <c r="G3989" s="13" t="s">
        <v>2260</v>
      </c>
      <c r="H3989" s="16">
        <v>45896</v>
      </c>
      <c r="I3989" s="17">
        <v>45896</v>
      </c>
      <c r="J3989" s="18">
        <v>45896</v>
      </c>
      <c r="K3989" s="19">
        <v>0.86458333333333337</v>
      </c>
      <c r="L3989" s="19">
        <v>0.94791666666666674</v>
      </c>
      <c r="M3989" s="20">
        <v>0.98958333333333337</v>
      </c>
      <c r="N3989" s="19">
        <v>1.0729166666666667</v>
      </c>
      <c r="O3989" s="21">
        <f t="shared" ref="O3989:O4020" si="146">IF(N3989&gt;M3989,N3989-M3989,(N3989+1)-M3989)</f>
        <v>8.333333333333337E-2</v>
      </c>
      <c r="P3989" s="13" t="s">
        <v>50</v>
      </c>
      <c r="Q3989" s="13" t="s">
        <v>50</v>
      </c>
      <c r="R3989" s="22" t="s">
        <v>3168</v>
      </c>
      <c r="S3989" s="22" t="s">
        <v>33</v>
      </c>
      <c r="T3989" s="23" t="s">
        <v>211</v>
      </c>
      <c r="U3989" s="23"/>
      <c r="V3989" s="22" t="s">
        <v>212</v>
      </c>
      <c r="W3989" s="24" t="s">
        <v>3677</v>
      </c>
      <c r="X3989" s="25" t="s">
        <v>50</v>
      </c>
      <c r="Y3989" s="25" t="s">
        <v>50</v>
      </c>
      <c r="Z3989" s="25" t="s">
        <v>50</v>
      </c>
      <c r="AA3989" s="25"/>
      <c r="AB3989" s="26"/>
      <c r="AC3989" s="31">
        <v>0.80750000000000011</v>
      </c>
      <c r="AD3989" s="32"/>
      <c r="AE3989" s="32"/>
      <c r="AF3989" s="32"/>
      <c r="AG3989" s="33"/>
      <c r="AH3989" s="33"/>
      <c r="AI3989" s="33"/>
      <c r="AJ3989" s="27"/>
      <c r="AK3989" s="27"/>
      <c r="AL3989" s="27">
        <v>1</v>
      </c>
      <c r="AM3989" s="27"/>
      <c r="AN3989" s="27"/>
      <c r="AO3989" s="28" t="s">
        <v>94</v>
      </c>
      <c r="AP3989" s="51"/>
      <c r="AQ3989" s="51"/>
    </row>
    <row r="3990" spans="1:43" ht="12.65" customHeight="1">
      <c r="A3990" s="13" t="s">
        <v>214</v>
      </c>
      <c r="B3990" s="14" t="s">
        <v>3165</v>
      </c>
      <c r="C3990" s="13">
        <v>238</v>
      </c>
      <c r="D3990" s="13" t="s">
        <v>3166</v>
      </c>
      <c r="E3990" s="15" t="s">
        <v>3179</v>
      </c>
      <c r="F3990" s="13">
        <v>35565</v>
      </c>
      <c r="G3990" s="13" t="s">
        <v>2260</v>
      </c>
      <c r="H3990" s="16">
        <v>45898</v>
      </c>
      <c r="I3990" s="17">
        <v>45898</v>
      </c>
      <c r="J3990" s="18">
        <v>45898</v>
      </c>
      <c r="K3990" s="19">
        <v>8.6805555555555552E-2</v>
      </c>
      <c r="L3990" s="19">
        <v>0.16666666666666666</v>
      </c>
      <c r="M3990" s="20">
        <v>0.21180555555555555</v>
      </c>
      <c r="N3990" s="19">
        <v>0.29166666666666669</v>
      </c>
      <c r="O3990" s="21">
        <f t="shared" si="146"/>
        <v>7.9861111111111133E-2</v>
      </c>
      <c r="P3990" s="13" t="s">
        <v>50</v>
      </c>
      <c r="Q3990" s="13" t="s">
        <v>50</v>
      </c>
      <c r="R3990" s="22" t="s">
        <v>3168</v>
      </c>
      <c r="S3990" s="22" t="s">
        <v>33</v>
      </c>
      <c r="T3990" s="23" t="s">
        <v>211</v>
      </c>
      <c r="U3990" s="23"/>
      <c r="V3990" s="22" t="s">
        <v>212</v>
      </c>
      <c r="W3990" s="24" t="s">
        <v>3677</v>
      </c>
      <c r="X3990" s="25" t="s">
        <v>50</v>
      </c>
      <c r="Y3990" s="25" t="s">
        <v>50</v>
      </c>
      <c r="Z3990" s="25" t="s">
        <v>50</v>
      </c>
      <c r="AA3990" s="25"/>
      <c r="AB3990" s="26"/>
      <c r="AC3990" s="31">
        <v>0.15140625000000002</v>
      </c>
      <c r="AD3990" s="32"/>
      <c r="AE3990" s="32"/>
      <c r="AF3990" s="32"/>
      <c r="AG3990" s="33"/>
      <c r="AH3990" s="33"/>
      <c r="AI3990" s="33"/>
      <c r="AJ3990" s="27"/>
      <c r="AK3990" s="27"/>
      <c r="AL3990" s="27">
        <v>1</v>
      </c>
      <c r="AM3990" s="27"/>
      <c r="AN3990" s="27"/>
      <c r="AO3990" s="28" t="s">
        <v>94</v>
      </c>
      <c r="AP3990" s="51"/>
      <c r="AQ3990" s="51"/>
    </row>
    <row r="3991" spans="1:43" ht="12.65" customHeight="1">
      <c r="A3991" s="13" t="s">
        <v>214</v>
      </c>
      <c r="B3991" s="14" t="s">
        <v>3165</v>
      </c>
      <c r="C3991" s="13">
        <v>238</v>
      </c>
      <c r="D3991" s="13" t="s">
        <v>3166</v>
      </c>
      <c r="E3991" s="15" t="s">
        <v>3179</v>
      </c>
      <c r="F3991" s="13">
        <v>35565</v>
      </c>
      <c r="G3991" s="13" t="s">
        <v>2260</v>
      </c>
      <c r="H3991" s="16">
        <v>45898</v>
      </c>
      <c r="I3991" s="17">
        <v>45898</v>
      </c>
      <c r="J3991" s="18">
        <v>45898</v>
      </c>
      <c r="K3991" s="19">
        <v>0.16666666666666666</v>
      </c>
      <c r="L3991" s="19">
        <v>0.25</v>
      </c>
      <c r="M3991" s="20">
        <v>0.29166666666666669</v>
      </c>
      <c r="N3991" s="19">
        <v>0.375</v>
      </c>
      <c r="O3991" s="21">
        <f t="shared" si="146"/>
        <v>8.3333333333333315E-2</v>
      </c>
      <c r="P3991" s="13" t="s">
        <v>50</v>
      </c>
      <c r="Q3991" s="13" t="s">
        <v>50</v>
      </c>
      <c r="R3991" s="22" t="s">
        <v>3182</v>
      </c>
      <c r="S3991" s="22" t="s">
        <v>33</v>
      </c>
      <c r="T3991" s="23" t="s">
        <v>211</v>
      </c>
      <c r="U3991" s="23"/>
      <c r="V3991" s="22" t="s">
        <v>212</v>
      </c>
      <c r="W3991" s="24" t="s">
        <v>3677</v>
      </c>
      <c r="X3991" s="25" t="s">
        <v>50</v>
      </c>
      <c r="Y3991" s="25" t="s">
        <v>50</v>
      </c>
      <c r="Z3991" s="25" t="s">
        <v>50</v>
      </c>
      <c r="AA3991" s="25"/>
      <c r="AB3991" s="26"/>
      <c r="AC3991" s="31">
        <v>0.35328124999999999</v>
      </c>
      <c r="AD3991" s="32"/>
      <c r="AE3991" s="32"/>
      <c r="AF3991" s="32"/>
      <c r="AG3991" s="33"/>
      <c r="AH3991" s="33"/>
      <c r="AI3991" s="33"/>
      <c r="AJ3991" s="27"/>
      <c r="AK3991" s="27"/>
      <c r="AL3991" s="27">
        <v>1</v>
      </c>
      <c r="AM3991" s="27"/>
      <c r="AN3991" s="27"/>
      <c r="AO3991" s="28" t="s">
        <v>94</v>
      </c>
      <c r="AP3991" s="51"/>
      <c r="AQ3991" s="51"/>
    </row>
    <row r="3992" spans="1:43" ht="12.65" customHeight="1">
      <c r="A3992" s="13" t="s">
        <v>214</v>
      </c>
      <c r="B3992" s="14" t="s">
        <v>3165</v>
      </c>
      <c r="C3992" s="13">
        <v>238</v>
      </c>
      <c r="D3992" s="13" t="s">
        <v>3166</v>
      </c>
      <c r="E3992" s="15" t="s">
        <v>3179</v>
      </c>
      <c r="F3992" s="13">
        <v>35565</v>
      </c>
      <c r="G3992" s="13" t="s">
        <v>2260</v>
      </c>
      <c r="H3992" s="16">
        <v>45899</v>
      </c>
      <c r="I3992" s="17">
        <v>45899</v>
      </c>
      <c r="J3992" s="18">
        <v>45899</v>
      </c>
      <c r="K3992" s="19">
        <v>0.24652777777777779</v>
      </c>
      <c r="L3992" s="19">
        <v>0.3263888888888889</v>
      </c>
      <c r="M3992" s="20">
        <v>0.37152777777777779</v>
      </c>
      <c r="N3992" s="19">
        <v>0.4513888888888889</v>
      </c>
      <c r="O3992" s="21">
        <f t="shared" si="146"/>
        <v>7.9861111111111105E-2</v>
      </c>
      <c r="P3992" s="13" t="s">
        <v>50</v>
      </c>
      <c r="Q3992" s="13" t="s">
        <v>50</v>
      </c>
      <c r="R3992" s="22" t="s">
        <v>3168</v>
      </c>
      <c r="S3992" s="22" t="s">
        <v>33</v>
      </c>
      <c r="T3992" s="23" t="s">
        <v>211</v>
      </c>
      <c r="U3992" s="23"/>
      <c r="V3992" s="22" t="s">
        <v>212</v>
      </c>
      <c r="W3992" s="24" t="s">
        <v>3677</v>
      </c>
      <c r="X3992" s="25" t="s">
        <v>50</v>
      </c>
      <c r="Y3992" s="25" t="s">
        <v>50</v>
      </c>
      <c r="Z3992" s="25" t="s">
        <v>50</v>
      </c>
      <c r="AA3992" s="25"/>
      <c r="AB3992" s="26"/>
      <c r="AC3992" s="31">
        <v>0.37187500000000001</v>
      </c>
      <c r="AD3992" s="32"/>
      <c r="AE3992" s="32"/>
      <c r="AF3992" s="32"/>
      <c r="AG3992" s="33"/>
      <c r="AH3992" s="33"/>
      <c r="AI3992" s="33"/>
      <c r="AJ3992" s="27"/>
      <c r="AK3992" s="27"/>
      <c r="AL3992" s="27">
        <v>1.3</v>
      </c>
      <c r="AM3992" s="27"/>
      <c r="AN3992" s="27"/>
      <c r="AO3992" s="28" t="s">
        <v>94</v>
      </c>
      <c r="AP3992" s="51"/>
      <c r="AQ3992" s="51"/>
    </row>
    <row r="3993" spans="1:43" ht="12.65" customHeight="1">
      <c r="A3993" s="13" t="s">
        <v>545</v>
      </c>
      <c r="B3993" s="14" t="s">
        <v>3183</v>
      </c>
      <c r="C3993" s="13">
        <v>230</v>
      </c>
      <c r="D3993" s="13" t="s">
        <v>225</v>
      </c>
      <c r="E3993" s="15" t="s">
        <v>3184</v>
      </c>
      <c r="F3993" s="13">
        <v>4955</v>
      </c>
      <c r="G3993" s="13" t="s">
        <v>2260</v>
      </c>
      <c r="H3993" s="16">
        <v>45884</v>
      </c>
      <c r="I3993" s="17">
        <v>45884</v>
      </c>
      <c r="J3993" s="18">
        <f>I3993</f>
        <v>45884</v>
      </c>
      <c r="K3993" s="19">
        <v>0.66319444444444442</v>
      </c>
      <c r="L3993" s="19">
        <v>0.75</v>
      </c>
      <c r="M3993" s="20">
        <v>0.49652777777777779</v>
      </c>
      <c r="N3993" s="19">
        <v>0.58333333333333337</v>
      </c>
      <c r="O3993" s="21">
        <f t="shared" si="146"/>
        <v>8.680555555555558E-2</v>
      </c>
      <c r="P3993" s="13" t="s">
        <v>50</v>
      </c>
      <c r="Q3993" s="13" t="s">
        <v>50</v>
      </c>
      <c r="R3993" s="22" t="s">
        <v>3185</v>
      </c>
      <c r="S3993" s="22" t="s">
        <v>29</v>
      </c>
      <c r="T3993" s="23" t="s">
        <v>211</v>
      </c>
      <c r="U3993" s="23" t="s">
        <v>50</v>
      </c>
      <c r="V3993" s="22" t="s">
        <v>212</v>
      </c>
      <c r="W3993" s="24" t="s">
        <v>160</v>
      </c>
      <c r="X3993" s="25" t="s">
        <v>161</v>
      </c>
      <c r="Y3993" s="25" t="s">
        <v>114</v>
      </c>
      <c r="Z3993" s="25" t="s">
        <v>69</v>
      </c>
      <c r="AA3993" s="25"/>
      <c r="AB3993" s="26"/>
      <c r="AC3993" s="31">
        <v>2.5833691406249999</v>
      </c>
      <c r="AD3993" s="32"/>
      <c r="AE3993" s="32"/>
      <c r="AF3993" s="32"/>
      <c r="AG3993" s="33"/>
      <c r="AH3993" s="33"/>
      <c r="AI3993" s="33"/>
      <c r="AJ3993" s="27"/>
      <c r="AK3993" s="27"/>
      <c r="AL3993" s="27">
        <v>13.697695658015267</v>
      </c>
      <c r="AM3993" s="27"/>
      <c r="AN3993" s="27"/>
      <c r="AO3993" s="28" t="s">
        <v>94</v>
      </c>
      <c r="AP3993" s="51"/>
      <c r="AQ3993" s="51"/>
    </row>
    <row r="3994" spans="1:43" ht="12.65" customHeight="1">
      <c r="A3994" s="13" t="s">
        <v>545</v>
      </c>
      <c r="B3994" s="14" t="s">
        <v>3183</v>
      </c>
      <c r="C3994" s="13">
        <v>230</v>
      </c>
      <c r="D3994" s="13" t="s">
        <v>225</v>
      </c>
      <c r="E3994" s="15" t="s">
        <v>3184</v>
      </c>
      <c r="F3994" s="13">
        <v>4955</v>
      </c>
      <c r="G3994" s="13" t="s">
        <v>2260</v>
      </c>
      <c r="H3994" s="16">
        <v>45885</v>
      </c>
      <c r="I3994" s="17">
        <v>45884</v>
      </c>
      <c r="J3994" s="18">
        <f>I3994</f>
        <v>45884</v>
      </c>
      <c r="K3994" s="19">
        <v>0.10416666666666667</v>
      </c>
      <c r="L3994" s="19">
        <v>0.1875</v>
      </c>
      <c r="M3994" s="20">
        <v>0.9375</v>
      </c>
      <c r="N3994" s="19">
        <v>2.0833333333333332E-2</v>
      </c>
      <c r="O3994" s="21">
        <f t="shared" si="146"/>
        <v>8.3333333333333259E-2</v>
      </c>
      <c r="P3994" s="13" t="s">
        <v>50</v>
      </c>
      <c r="Q3994" s="13" t="s">
        <v>50</v>
      </c>
      <c r="R3994" s="22" t="s">
        <v>3185</v>
      </c>
      <c r="S3994" s="22" t="s">
        <v>31</v>
      </c>
      <c r="T3994" s="23" t="s">
        <v>211</v>
      </c>
      <c r="U3994" s="23" t="s">
        <v>50</v>
      </c>
      <c r="V3994" s="22" t="s">
        <v>212</v>
      </c>
      <c r="W3994" s="24" t="s">
        <v>165</v>
      </c>
      <c r="X3994" s="25" t="s">
        <v>86</v>
      </c>
      <c r="Y3994" s="25" t="s">
        <v>114</v>
      </c>
      <c r="Z3994" s="25" t="s">
        <v>74</v>
      </c>
      <c r="AA3994" s="25"/>
      <c r="AB3994" s="26"/>
      <c r="AC3994" s="31">
        <v>0.247296875</v>
      </c>
      <c r="AD3994" s="32"/>
      <c r="AE3994" s="32"/>
      <c r="AF3994" s="32"/>
      <c r="AG3994" s="33"/>
      <c r="AH3994" s="33"/>
      <c r="AI3994" s="33"/>
      <c r="AJ3994" s="27"/>
      <c r="AK3994" s="27"/>
      <c r="AL3994" s="27">
        <v>7.134216488549618</v>
      </c>
      <c r="AM3994" s="27"/>
      <c r="AN3994" s="27"/>
      <c r="AO3994" s="28" t="s">
        <v>94</v>
      </c>
      <c r="AP3994" s="51"/>
      <c r="AQ3994" s="51"/>
    </row>
    <row r="3995" spans="1:43" ht="12.65" customHeight="1">
      <c r="A3995" s="13" t="s">
        <v>545</v>
      </c>
      <c r="B3995" s="14" t="s">
        <v>3183</v>
      </c>
      <c r="C3995" s="13">
        <v>230</v>
      </c>
      <c r="D3995" s="13" t="s">
        <v>225</v>
      </c>
      <c r="E3995" s="15" t="s">
        <v>3184</v>
      </c>
      <c r="F3995" s="13">
        <v>4955</v>
      </c>
      <c r="G3995" s="13" t="s">
        <v>2260</v>
      </c>
      <c r="H3995" s="16">
        <v>45896</v>
      </c>
      <c r="I3995" s="17">
        <v>45896</v>
      </c>
      <c r="J3995" s="18">
        <f>I3995</f>
        <v>45896</v>
      </c>
      <c r="K3995" s="19">
        <v>0.91666666666666663</v>
      </c>
      <c r="L3995" s="19">
        <v>0</v>
      </c>
      <c r="M3995" s="20">
        <v>0.75</v>
      </c>
      <c r="N3995" s="19">
        <v>0.83333333333333337</v>
      </c>
      <c r="O3995" s="21">
        <f t="shared" si="146"/>
        <v>8.333333333333337E-2</v>
      </c>
      <c r="P3995" s="13" t="s">
        <v>50</v>
      </c>
      <c r="Q3995" s="13" t="s">
        <v>50</v>
      </c>
      <c r="R3995" s="22" t="s">
        <v>3185</v>
      </c>
      <c r="S3995" s="22" t="s">
        <v>31</v>
      </c>
      <c r="T3995" s="23" t="s">
        <v>211</v>
      </c>
      <c r="U3995" s="23" t="s">
        <v>50</v>
      </c>
      <c r="V3995" s="22" t="s">
        <v>212</v>
      </c>
      <c r="W3995" s="24" t="s">
        <v>210</v>
      </c>
      <c r="X3995" s="25" t="s">
        <v>130</v>
      </c>
      <c r="Y3995" s="25" t="s">
        <v>114</v>
      </c>
      <c r="Z3995" s="25" t="s">
        <v>71</v>
      </c>
      <c r="AA3995" s="25"/>
      <c r="AB3995" s="26"/>
      <c r="AC3995" s="31">
        <v>0.84787500000000005</v>
      </c>
      <c r="AD3995" s="32"/>
      <c r="AE3995" s="32"/>
      <c r="AF3995" s="32"/>
      <c r="AG3995" s="33"/>
      <c r="AH3995" s="33"/>
      <c r="AI3995" s="33"/>
      <c r="AJ3995" s="27"/>
      <c r="AK3995" s="27"/>
      <c r="AL3995" s="27">
        <v>5.7073731908396947</v>
      </c>
      <c r="AM3995" s="27"/>
      <c r="AN3995" s="27"/>
      <c r="AO3995" s="28" t="s">
        <v>94</v>
      </c>
      <c r="AP3995" s="51"/>
      <c r="AQ3995" s="51"/>
    </row>
    <row r="3996" spans="1:43" ht="12.65" customHeight="1">
      <c r="A3996" s="13" t="s">
        <v>545</v>
      </c>
      <c r="B3996" s="14" t="s">
        <v>3183</v>
      </c>
      <c r="C3996" s="13">
        <v>230</v>
      </c>
      <c r="D3996" s="13" t="s">
        <v>225</v>
      </c>
      <c r="E3996" s="15" t="s">
        <v>3186</v>
      </c>
      <c r="F3996" s="13">
        <v>4956</v>
      </c>
      <c r="G3996" s="13" t="s">
        <v>2260</v>
      </c>
      <c r="H3996" s="16">
        <v>45886</v>
      </c>
      <c r="I3996" s="17">
        <v>45886</v>
      </c>
      <c r="J3996" s="18">
        <v>45886</v>
      </c>
      <c r="K3996" s="19">
        <v>0.5</v>
      </c>
      <c r="L3996" s="19">
        <v>0.58333333333333337</v>
      </c>
      <c r="M3996" s="20">
        <v>0.33333333333333331</v>
      </c>
      <c r="N3996" s="19">
        <v>0.41666666666666669</v>
      </c>
      <c r="O3996" s="21">
        <f t="shared" si="146"/>
        <v>8.333333333333337E-2</v>
      </c>
      <c r="P3996" s="13" t="s">
        <v>50</v>
      </c>
      <c r="Q3996" s="13" t="s">
        <v>50</v>
      </c>
      <c r="R3996" s="22" t="s">
        <v>3187</v>
      </c>
      <c r="S3996" s="22" t="s">
        <v>33</v>
      </c>
      <c r="T3996" s="23" t="s">
        <v>211</v>
      </c>
      <c r="U3996" s="23"/>
      <c r="V3996" s="22" t="s">
        <v>212</v>
      </c>
      <c r="W3996" s="24" t="s">
        <v>3677</v>
      </c>
      <c r="X3996" s="25" t="s">
        <v>50</v>
      </c>
      <c r="Y3996" s="25" t="s">
        <v>50</v>
      </c>
      <c r="Z3996" s="25" t="s">
        <v>50</v>
      </c>
      <c r="AA3996" s="25"/>
      <c r="AB3996" s="26"/>
      <c r="AC3996" s="31">
        <v>0.13015625</v>
      </c>
      <c r="AD3996" s="32"/>
      <c r="AE3996" s="32"/>
      <c r="AF3996" s="32"/>
      <c r="AG3996" s="33"/>
      <c r="AH3996" s="33"/>
      <c r="AI3996" s="33"/>
      <c r="AJ3996" s="27"/>
      <c r="AK3996" s="27"/>
      <c r="AL3996" s="27">
        <v>7.4195851480916035</v>
      </c>
      <c r="AM3996" s="27"/>
      <c r="AN3996" s="27"/>
      <c r="AO3996" s="28" t="s">
        <v>94</v>
      </c>
      <c r="AP3996" s="51"/>
      <c r="AQ3996" s="51"/>
    </row>
    <row r="3997" spans="1:43" ht="12.65" customHeight="1">
      <c r="A3997" s="13" t="s">
        <v>545</v>
      </c>
      <c r="B3997" s="14" t="s">
        <v>3183</v>
      </c>
      <c r="C3997" s="13">
        <v>230</v>
      </c>
      <c r="D3997" s="13" t="s">
        <v>225</v>
      </c>
      <c r="E3997" s="15" t="s">
        <v>3186</v>
      </c>
      <c r="F3997" s="13">
        <v>4956</v>
      </c>
      <c r="G3997" s="13" t="s">
        <v>2260</v>
      </c>
      <c r="H3997" s="16">
        <v>45886</v>
      </c>
      <c r="I3997" s="17">
        <v>45886</v>
      </c>
      <c r="J3997" s="18">
        <v>45886</v>
      </c>
      <c r="K3997" s="19">
        <v>0.70833333333333337</v>
      </c>
      <c r="L3997" s="19">
        <v>0.79166666666666663</v>
      </c>
      <c r="M3997" s="20">
        <v>0.54166666666666663</v>
      </c>
      <c r="N3997" s="19">
        <v>0.625</v>
      </c>
      <c r="O3997" s="21">
        <f t="shared" si="146"/>
        <v>8.333333333333337E-2</v>
      </c>
      <c r="P3997" s="13" t="s">
        <v>50</v>
      </c>
      <c r="Q3997" s="13" t="s">
        <v>50</v>
      </c>
      <c r="R3997" s="22" t="s">
        <v>3187</v>
      </c>
      <c r="S3997" s="22" t="s">
        <v>33</v>
      </c>
      <c r="T3997" s="23" t="s">
        <v>211</v>
      </c>
      <c r="U3997" s="23"/>
      <c r="V3997" s="22" t="s">
        <v>212</v>
      </c>
      <c r="W3997" s="24" t="s">
        <v>3677</v>
      </c>
      <c r="X3997" s="25" t="s">
        <v>50</v>
      </c>
      <c r="Y3997" s="25" t="s">
        <v>50</v>
      </c>
      <c r="Z3997" s="25" t="s">
        <v>50</v>
      </c>
      <c r="AA3997" s="25"/>
      <c r="AB3997" s="26"/>
      <c r="AC3997" s="31">
        <v>0.24171874999999998</v>
      </c>
      <c r="AD3997" s="32"/>
      <c r="AE3997" s="32"/>
      <c r="AF3997" s="32"/>
      <c r="AG3997" s="33"/>
      <c r="AH3997" s="33"/>
      <c r="AI3997" s="33"/>
      <c r="AJ3997" s="27"/>
      <c r="AK3997" s="27"/>
      <c r="AL3997" s="27">
        <v>7.4195851480916035</v>
      </c>
      <c r="AM3997" s="27"/>
      <c r="AN3997" s="27"/>
      <c r="AO3997" s="28" t="s">
        <v>94</v>
      </c>
      <c r="AP3997" s="51"/>
      <c r="AQ3997" s="51"/>
    </row>
    <row r="3998" spans="1:43" ht="12.65" customHeight="1">
      <c r="A3998" s="13" t="s">
        <v>545</v>
      </c>
      <c r="B3998" s="14" t="s">
        <v>3183</v>
      </c>
      <c r="C3998" s="13">
        <v>230</v>
      </c>
      <c r="D3998" s="13" t="s">
        <v>225</v>
      </c>
      <c r="E3998" s="15" t="s">
        <v>3186</v>
      </c>
      <c r="F3998" s="13">
        <v>4956</v>
      </c>
      <c r="G3998" s="13" t="s">
        <v>2260</v>
      </c>
      <c r="H3998" s="16">
        <v>45888</v>
      </c>
      <c r="I3998" s="17">
        <v>45888</v>
      </c>
      <c r="J3998" s="18">
        <f>I3998</f>
        <v>45888</v>
      </c>
      <c r="K3998" s="19">
        <v>0.5</v>
      </c>
      <c r="L3998" s="19">
        <v>0.58333333333333337</v>
      </c>
      <c r="M3998" s="20">
        <v>0.33333333333333331</v>
      </c>
      <c r="N3998" s="19">
        <v>0.41666666666666669</v>
      </c>
      <c r="O3998" s="21">
        <f t="shared" si="146"/>
        <v>8.333333333333337E-2</v>
      </c>
      <c r="P3998" s="13" t="s">
        <v>50</v>
      </c>
      <c r="Q3998" s="13" t="s">
        <v>50</v>
      </c>
      <c r="R3998" s="22" t="s">
        <v>3185</v>
      </c>
      <c r="S3998" s="22" t="s">
        <v>31</v>
      </c>
      <c r="T3998" s="23" t="s">
        <v>211</v>
      </c>
      <c r="U3998" s="23" t="s">
        <v>50</v>
      </c>
      <c r="V3998" s="22" t="s">
        <v>212</v>
      </c>
      <c r="W3998" s="24" t="s">
        <v>201</v>
      </c>
      <c r="X3998" s="25" t="s">
        <v>126</v>
      </c>
      <c r="Y3998" s="25" t="s">
        <v>114</v>
      </c>
      <c r="Z3998" s="25" t="s">
        <v>56</v>
      </c>
      <c r="AA3998" s="25"/>
      <c r="AB3998" s="26"/>
      <c r="AC3998" s="31">
        <v>0.10819238281249997</v>
      </c>
      <c r="AD3998" s="32"/>
      <c r="AE3998" s="32"/>
      <c r="AF3998" s="32"/>
      <c r="AG3998" s="33"/>
      <c r="AH3998" s="33"/>
      <c r="AI3998" s="33"/>
      <c r="AJ3998" s="27"/>
      <c r="AK3998" s="27"/>
      <c r="AL3998" s="27">
        <v>5.7073731908396947</v>
      </c>
      <c r="AM3998" s="27"/>
      <c r="AN3998" s="27"/>
      <c r="AO3998" s="28" t="s">
        <v>94</v>
      </c>
      <c r="AP3998" s="51"/>
      <c r="AQ3998" s="51"/>
    </row>
    <row r="3999" spans="1:43" ht="12.65" customHeight="1">
      <c r="A3999" s="13" t="s">
        <v>545</v>
      </c>
      <c r="B3999" s="14" t="s">
        <v>3183</v>
      </c>
      <c r="C3999" s="13">
        <v>230</v>
      </c>
      <c r="D3999" s="13" t="s">
        <v>225</v>
      </c>
      <c r="E3999" s="15" t="s">
        <v>3186</v>
      </c>
      <c r="F3999" s="13">
        <v>4956</v>
      </c>
      <c r="G3999" s="13" t="s">
        <v>2260</v>
      </c>
      <c r="H3999" s="16">
        <v>45897</v>
      </c>
      <c r="I3999" s="17">
        <v>45897</v>
      </c>
      <c r="J3999" s="18">
        <f>I3999</f>
        <v>45897</v>
      </c>
      <c r="K3999" s="19">
        <v>0.70833333333333337</v>
      </c>
      <c r="L3999" s="19">
        <v>0.79166666666666663</v>
      </c>
      <c r="M3999" s="20">
        <v>0.54166666666666663</v>
      </c>
      <c r="N3999" s="19">
        <v>0.625</v>
      </c>
      <c r="O3999" s="21">
        <f t="shared" si="146"/>
        <v>8.333333333333337E-2</v>
      </c>
      <c r="P3999" s="13" t="s">
        <v>50</v>
      </c>
      <c r="Q3999" s="13" t="s">
        <v>50</v>
      </c>
      <c r="R3999" s="22" t="s">
        <v>3185</v>
      </c>
      <c r="S3999" s="22" t="s">
        <v>31</v>
      </c>
      <c r="T3999" s="23" t="s">
        <v>211</v>
      </c>
      <c r="U3999" s="23" t="s">
        <v>50</v>
      </c>
      <c r="V3999" s="22" t="s">
        <v>212</v>
      </c>
      <c r="W3999" s="24" t="s">
        <v>210</v>
      </c>
      <c r="X3999" s="25" t="s">
        <v>130</v>
      </c>
      <c r="Y3999" s="25" t="s">
        <v>114</v>
      </c>
      <c r="Z3999" s="25" t="s">
        <v>71</v>
      </c>
      <c r="AA3999" s="25"/>
      <c r="AB3999" s="26"/>
      <c r="AC3999" s="31">
        <v>0.55111874999999988</v>
      </c>
      <c r="AD3999" s="32"/>
      <c r="AE3999" s="32"/>
      <c r="AF3999" s="32"/>
      <c r="AG3999" s="33"/>
      <c r="AH3999" s="33"/>
      <c r="AI3999" s="33"/>
      <c r="AJ3999" s="27"/>
      <c r="AK3999" s="27"/>
      <c r="AL3999" s="27">
        <v>5.7073731908396947</v>
      </c>
      <c r="AM3999" s="27"/>
      <c r="AN3999" s="27"/>
      <c r="AO3999" s="28" t="s">
        <v>94</v>
      </c>
      <c r="AP3999" s="51"/>
      <c r="AQ3999" s="51"/>
    </row>
    <row r="4000" spans="1:43" ht="12.65" customHeight="1">
      <c r="A4000" s="13" t="s">
        <v>545</v>
      </c>
      <c r="B4000" s="14" t="s">
        <v>3183</v>
      </c>
      <c r="C4000" s="13">
        <v>230</v>
      </c>
      <c r="D4000" s="13" t="s">
        <v>3188</v>
      </c>
      <c r="E4000" s="15" t="s">
        <v>3189</v>
      </c>
      <c r="F4000" s="13">
        <v>7568</v>
      </c>
      <c r="G4000" s="13" t="s">
        <v>2260</v>
      </c>
      <c r="H4000" s="16">
        <v>45882</v>
      </c>
      <c r="I4000" s="17">
        <v>45882</v>
      </c>
      <c r="J4000" s="18">
        <v>45882</v>
      </c>
      <c r="K4000" s="19">
        <v>0.60416666666666663</v>
      </c>
      <c r="L4000" s="19">
        <v>0.625</v>
      </c>
      <c r="M4000" s="20">
        <v>0.4375</v>
      </c>
      <c r="N4000" s="19">
        <v>0.45833333333333331</v>
      </c>
      <c r="O4000" s="21">
        <f t="shared" si="146"/>
        <v>2.0833333333333315E-2</v>
      </c>
      <c r="P4000" s="13" t="s">
        <v>50</v>
      </c>
      <c r="Q4000" s="13" t="s">
        <v>50</v>
      </c>
      <c r="R4000" s="22" t="s">
        <v>2878</v>
      </c>
      <c r="S4000" s="22" t="s">
        <v>33</v>
      </c>
      <c r="T4000" s="23" t="s">
        <v>52</v>
      </c>
      <c r="U4000" s="23"/>
      <c r="V4000" s="22" t="s">
        <v>67</v>
      </c>
      <c r="W4000" s="24" t="s">
        <v>3677</v>
      </c>
      <c r="X4000" s="25" t="s">
        <v>50</v>
      </c>
      <c r="Y4000" s="25" t="s">
        <v>50</v>
      </c>
      <c r="Z4000" s="25" t="s">
        <v>50</v>
      </c>
      <c r="AA4000" s="25"/>
      <c r="AB4000" s="26"/>
      <c r="AC4000" s="31">
        <v>0.78731250000000008</v>
      </c>
      <c r="AD4000" s="32"/>
      <c r="AE4000" s="32"/>
      <c r="AF4000" s="32"/>
      <c r="AG4000" s="33"/>
      <c r="AH4000" s="33"/>
      <c r="AI4000" s="33"/>
      <c r="AJ4000" s="27"/>
      <c r="AK4000" s="27"/>
      <c r="AL4000" s="27">
        <v>5.333333333333333</v>
      </c>
      <c r="AM4000" s="27"/>
      <c r="AN4000" s="27"/>
      <c r="AO4000" s="28" t="s">
        <v>94</v>
      </c>
      <c r="AP4000" s="51"/>
      <c r="AQ4000" s="51"/>
    </row>
    <row r="4001" spans="1:43" ht="12.65" customHeight="1">
      <c r="A4001" s="13" t="s">
        <v>545</v>
      </c>
      <c r="B4001" s="14" t="s">
        <v>3183</v>
      </c>
      <c r="C4001" s="13">
        <v>230</v>
      </c>
      <c r="D4001" s="13" t="s">
        <v>3188</v>
      </c>
      <c r="E4001" s="15" t="s">
        <v>3189</v>
      </c>
      <c r="F4001" s="13">
        <v>7568</v>
      </c>
      <c r="G4001" s="13" t="s">
        <v>2260</v>
      </c>
      <c r="H4001" s="16">
        <v>45882</v>
      </c>
      <c r="I4001" s="17">
        <v>45882</v>
      </c>
      <c r="J4001" s="18">
        <v>45882</v>
      </c>
      <c r="K4001" s="19">
        <v>0.70833333333333337</v>
      </c>
      <c r="L4001" s="19">
        <v>0.72916666666666663</v>
      </c>
      <c r="M4001" s="20">
        <v>0.54166666666666663</v>
      </c>
      <c r="N4001" s="19">
        <v>0.5625</v>
      </c>
      <c r="O4001" s="21">
        <f t="shared" si="146"/>
        <v>2.083333333333337E-2</v>
      </c>
      <c r="P4001" s="13" t="s">
        <v>50</v>
      </c>
      <c r="Q4001" s="13" t="s">
        <v>50</v>
      </c>
      <c r="R4001" s="22" t="s">
        <v>2986</v>
      </c>
      <c r="S4001" s="22" t="s">
        <v>33</v>
      </c>
      <c r="T4001" s="23" t="s">
        <v>52</v>
      </c>
      <c r="U4001" s="23"/>
      <c r="V4001" s="22" t="s">
        <v>67</v>
      </c>
      <c r="W4001" s="24" t="s">
        <v>3677</v>
      </c>
      <c r="X4001" s="25" t="s">
        <v>50</v>
      </c>
      <c r="Y4001" s="25" t="s">
        <v>50</v>
      </c>
      <c r="Z4001" s="25" t="s">
        <v>50</v>
      </c>
      <c r="AA4001" s="25"/>
      <c r="AB4001" s="26"/>
      <c r="AC4001" s="31">
        <v>0.78731250000000008</v>
      </c>
      <c r="AD4001" s="32"/>
      <c r="AE4001" s="32"/>
      <c r="AF4001" s="32"/>
      <c r="AG4001" s="33"/>
      <c r="AH4001" s="33"/>
      <c r="AI4001" s="33"/>
      <c r="AJ4001" s="27"/>
      <c r="AK4001" s="27"/>
      <c r="AL4001" s="27">
        <v>5.333333333333333</v>
      </c>
      <c r="AM4001" s="27"/>
      <c r="AN4001" s="27"/>
      <c r="AO4001" s="28" t="s">
        <v>94</v>
      </c>
      <c r="AP4001" s="51"/>
      <c r="AQ4001" s="51"/>
    </row>
    <row r="4002" spans="1:43" ht="12.65" customHeight="1">
      <c r="A4002" s="13" t="s">
        <v>545</v>
      </c>
      <c r="B4002" s="14" t="s">
        <v>3183</v>
      </c>
      <c r="C4002" s="13">
        <v>230</v>
      </c>
      <c r="D4002" s="13" t="s">
        <v>3188</v>
      </c>
      <c r="E4002" s="15" t="s">
        <v>3189</v>
      </c>
      <c r="F4002" s="13">
        <v>7568</v>
      </c>
      <c r="G4002" s="13" t="s">
        <v>2260</v>
      </c>
      <c r="H4002" s="16">
        <v>45882</v>
      </c>
      <c r="I4002" s="17">
        <v>45882</v>
      </c>
      <c r="J4002" s="18">
        <v>45882</v>
      </c>
      <c r="K4002" s="19">
        <v>0.89583333333333337</v>
      </c>
      <c r="L4002" s="19">
        <v>0.91666666666666663</v>
      </c>
      <c r="M4002" s="20">
        <v>0.72916666666666663</v>
      </c>
      <c r="N4002" s="19">
        <v>0.75</v>
      </c>
      <c r="O4002" s="21">
        <f t="shared" si="146"/>
        <v>2.083333333333337E-2</v>
      </c>
      <c r="P4002" s="13" t="s">
        <v>50</v>
      </c>
      <c r="Q4002" s="13" t="s">
        <v>50</v>
      </c>
      <c r="R4002" s="22" t="s">
        <v>2878</v>
      </c>
      <c r="S4002" s="22" t="s">
        <v>33</v>
      </c>
      <c r="T4002" s="23" t="s">
        <v>52</v>
      </c>
      <c r="U4002" s="23"/>
      <c r="V4002" s="22" t="s">
        <v>67</v>
      </c>
      <c r="W4002" s="24" t="s">
        <v>3677</v>
      </c>
      <c r="X4002" s="25" t="s">
        <v>50</v>
      </c>
      <c r="Y4002" s="25" t="s">
        <v>50</v>
      </c>
      <c r="Z4002" s="25" t="s">
        <v>50</v>
      </c>
      <c r="AA4002" s="25"/>
      <c r="AB4002" s="26"/>
      <c r="AC4002" s="31">
        <v>0.90843750000000001</v>
      </c>
      <c r="AD4002" s="32"/>
      <c r="AE4002" s="32"/>
      <c r="AF4002" s="32"/>
      <c r="AG4002" s="33"/>
      <c r="AH4002" s="33"/>
      <c r="AI4002" s="33"/>
      <c r="AJ4002" s="27"/>
      <c r="AK4002" s="27"/>
      <c r="AL4002" s="27">
        <v>5.333333333333333</v>
      </c>
      <c r="AM4002" s="27"/>
      <c r="AN4002" s="27"/>
      <c r="AO4002" s="28" t="s">
        <v>94</v>
      </c>
      <c r="AP4002" s="51"/>
      <c r="AQ4002" s="51"/>
    </row>
    <row r="4003" spans="1:43" ht="12.65" customHeight="1">
      <c r="A4003" s="13" t="s">
        <v>545</v>
      </c>
      <c r="B4003" s="14" t="s">
        <v>3183</v>
      </c>
      <c r="C4003" s="13">
        <v>230</v>
      </c>
      <c r="D4003" s="13" t="s">
        <v>3188</v>
      </c>
      <c r="E4003" s="15" t="s">
        <v>3189</v>
      </c>
      <c r="F4003" s="13">
        <v>7568</v>
      </c>
      <c r="G4003" s="13" t="s">
        <v>2260</v>
      </c>
      <c r="H4003" s="16">
        <v>45883</v>
      </c>
      <c r="I4003" s="17">
        <v>45883</v>
      </c>
      <c r="J4003" s="18">
        <v>45883</v>
      </c>
      <c r="K4003" s="19">
        <v>0.66666666666666663</v>
      </c>
      <c r="L4003" s="19">
        <v>0.6875</v>
      </c>
      <c r="M4003" s="20">
        <v>0.5</v>
      </c>
      <c r="N4003" s="19">
        <v>0.52083333333333337</v>
      </c>
      <c r="O4003" s="21">
        <f t="shared" si="146"/>
        <v>2.083333333333337E-2</v>
      </c>
      <c r="P4003" s="13" t="s">
        <v>50</v>
      </c>
      <c r="Q4003" s="13" t="s">
        <v>50</v>
      </c>
      <c r="R4003" s="22" t="s">
        <v>2878</v>
      </c>
      <c r="S4003" s="22" t="s">
        <v>33</v>
      </c>
      <c r="T4003" s="23" t="s">
        <v>52</v>
      </c>
      <c r="U4003" s="23"/>
      <c r="V4003" s="22" t="s">
        <v>67</v>
      </c>
      <c r="W4003" s="24" t="s">
        <v>3677</v>
      </c>
      <c r="X4003" s="25" t="s">
        <v>50</v>
      </c>
      <c r="Y4003" s="25" t="s">
        <v>50</v>
      </c>
      <c r="Z4003" s="25" t="s">
        <v>50</v>
      </c>
      <c r="AA4003" s="25"/>
      <c r="AB4003" s="26"/>
      <c r="AC4003" s="31">
        <v>0.78731250000000008</v>
      </c>
      <c r="AD4003" s="32"/>
      <c r="AE4003" s="32"/>
      <c r="AF4003" s="32"/>
      <c r="AG4003" s="33"/>
      <c r="AH4003" s="33"/>
      <c r="AI4003" s="33"/>
      <c r="AJ4003" s="27"/>
      <c r="AK4003" s="27"/>
      <c r="AL4003" s="27">
        <v>5.333333333333333</v>
      </c>
      <c r="AM4003" s="27"/>
      <c r="AN4003" s="27"/>
      <c r="AO4003" s="28" t="s">
        <v>94</v>
      </c>
      <c r="AP4003" s="51"/>
      <c r="AQ4003" s="51"/>
    </row>
    <row r="4004" spans="1:43" ht="12.65" customHeight="1">
      <c r="A4004" s="13" t="s">
        <v>545</v>
      </c>
      <c r="B4004" s="14" t="s">
        <v>3183</v>
      </c>
      <c r="C4004" s="13">
        <v>230</v>
      </c>
      <c r="D4004" s="13" t="s">
        <v>3188</v>
      </c>
      <c r="E4004" s="15" t="s">
        <v>3189</v>
      </c>
      <c r="F4004" s="13">
        <v>7568</v>
      </c>
      <c r="G4004" s="13" t="s">
        <v>2260</v>
      </c>
      <c r="H4004" s="16">
        <v>45887</v>
      </c>
      <c r="I4004" s="17">
        <v>45886</v>
      </c>
      <c r="J4004" s="18">
        <v>45886</v>
      </c>
      <c r="K4004" s="19">
        <v>0.10416666666666667</v>
      </c>
      <c r="L4004" s="19">
        <v>0.14583333333333334</v>
      </c>
      <c r="M4004" s="20">
        <v>0.9375</v>
      </c>
      <c r="N4004" s="19">
        <v>0.97916666666666663</v>
      </c>
      <c r="O4004" s="21">
        <f t="shared" si="146"/>
        <v>4.166666666666663E-2</v>
      </c>
      <c r="P4004" s="13" t="s">
        <v>50</v>
      </c>
      <c r="Q4004" s="13" t="s">
        <v>50</v>
      </c>
      <c r="R4004" s="22" t="s">
        <v>3191</v>
      </c>
      <c r="S4004" s="22" t="s">
        <v>32</v>
      </c>
      <c r="T4004" s="23" t="s">
        <v>211</v>
      </c>
      <c r="U4004" s="23"/>
      <c r="V4004" s="22" t="s">
        <v>212</v>
      </c>
      <c r="W4004" s="24" t="s">
        <v>3677</v>
      </c>
      <c r="X4004" s="25" t="s">
        <v>50</v>
      </c>
      <c r="Y4004" s="25" t="s">
        <v>50</v>
      </c>
      <c r="Z4004" s="25" t="s">
        <v>50</v>
      </c>
      <c r="AA4004" s="25"/>
      <c r="AB4004" s="26"/>
      <c r="AC4004" s="31">
        <v>3.1875</v>
      </c>
      <c r="AD4004" s="32"/>
      <c r="AE4004" s="32"/>
      <c r="AF4004" s="32"/>
      <c r="AG4004" s="33"/>
      <c r="AH4004" s="33"/>
      <c r="AI4004" s="33"/>
      <c r="AJ4004" s="27"/>
      <c r="AK4004" s="27"/>
      <c r="AL4004" s="27">
        <v>8.6666666666666661</v>
      </c>
      <c r="AM4004" s="27"/>
      <c r="AN4004" s="27"/>
      <c r="AO4004" s="28" t="s">
        <v>94</v>
      </c>
      <c r="AP4004" s="51"/>
      <c r="AQ4004" s="51"/>
    </row>
    <row r="4005" spans="1:43" ht="12.65" customHeight="1">
      <c r="A4005" s="13" t="s">
        <v>545</v>
      </c>
      <c r="B4005" s="14" t="s">
        <v>3183</v>
      </c>
      <c r="C4005" s="13">
        <v>230</v>
      </c>
      <c r="D4005" s="13" t="s">
        <v>3188</v>
      </c>
      <c r="E4005" s="15" t="s">
        <v>3189</v>
      </c>
      <c r="F4005" s="13">
        <v>7568</v>
      </c>
      <c r="G4005" s="13" t="s">
        <v>2260</v>
      </c>
      <c r="H4005" s="16">
        <v>45887</v>
      </c>
      <c r="I4005" s="17">
        <v>45887</v>
      </c>
      <c r="J4005" s="18">
        <v>45887</v>
      </c>
      <c r="K4005" s="19">
        <v>0.22916666666666666</v>
      </c>
      <c r="L4005" s="19">
        <v>0.25</v>
      </c>
      <c r="M4005" s="20">
        <v>6.25E-2</v>
      </c>
      <c r="N4005" s="19">
        <v>8.3333333333333329E-2</v>
      </c>
      <c r="O4005" s="21">
        <f t="shared" si="146"/>
        <v>2.0833333333333329E-2</v>
      </c>
      <c r="P4005" s="13" t="s">
        <v>50</v>
      </c>
      <c r="Q4005" s="13" t="s">
        <v>50</v>
      </c>
      <c r="R4005" s="22" t="s">
        <v>2986</v>
      </c>
      <c r="S4005" s="22" t="s">
        <v>33</v>
      </c>
      <c r="T4005" s="23" t="s">
        <v>52</v>
      </c>
      <c r="U4005" s="23"/>
      <c r="V4005" s="22" t="s">
        <v>67</v>
      </c>
      <c r="W4005" s="24" t="s">
        <v>3677</v>
      </c>
      <c r="X4005" s="25" t="s">
        <v>50</v>
      </c>
      <c r="Y4005" s="25" t="s">
        <v>50</v>
      </c>
      <c r="Z4005" s="25" t="s">
        <v>50</v>
      </c>
      <c r="AA4005" s="25"/>
      <c r="AB4005" s="26"/>
      <c r="AC4005" s="31">
        <v>0.1816875</v>
      </c>
      <c r="AD4005" s="32"/>
      <c r="AE4005" s="32"/>
      <c r="AF4005" s="32"/>
      <c r="AG4005" s="33"/>
      <c r="AH4005" s="33"/>
      <c r="AI4005" s="33"/>
      <c r="AJ4005" s="27"/>
      <c r="AK4005" s="27"/>
      <c r="AL4005" s="27">
        <v>5.333333333333333</v>
      </c>
      <c r="AM4005" s="27"/>
      <c r="AN4005" s="27"/>
      <c r="AO4005" s="28" t="s">
        <v>94</v>
      </c>
      <c r="AP4005" s="51"/>
      <c r="AQ4005" s="51"/>
    </row>
    <row r="4006" spans="1:43" ht="12.65" customHeight="1">
      <c r="A4006" s="13" t="s">
        <v>545</v>
      </c>
      <c r="B4006" s="14" t="s">
        <v>3183</v>
      </c>
      <c r="C4006" s="13">
        <v>230</v>
      </c>
      <c r="D4006" s="13" t="s">
        <v>3188</v>
      </c>
      <c r="E4006" s="15" t="s">
        <v>3189</v>
      </c>
      <c r="F4006" s="13">
        <v>7568</v>
      </c>
      <c r="G4006" s="13" t="s">
        <v>2260</v>
      </c>
      <c r="H4006" s="16">
        <v>45887</v>
      </c>
      <c r="I4006" s="17">
        <v>45887</v>
      </c>
      <c r="J4006" s="18">
        <v>45887</v>
      </c>
      <c r="K4006" s="19">
        <v>0.47916666666666669</v>
      </c>
      <c r="L4006" s="19">
        <v>0.52083333333333337</v>
      </c>
      <c r="M4006" s="20">
        <v>0.3125</v>
      </c>
      <c r="N4006" s="19">
        <v>0.35416666666666669</v>
      </c>
      <c r="O4006" s="21">
        <f t="shared" si="146"/>
        <v>4.1666666666666685E-2</v>
      </c>
      <c r="P4006" s="13" t="s">
        <v>50</v>
      </c>
      <c r="Q4006" s="13" t="s">
        <v>50</v>
      </c>
      <c r="R4006" s="22" t="s">
        <v>3191</v>
      </c>
      <c r="S4006" s="22" t="s">
        <v>32</v>
      </c>
      <c r="T4006" s="23" t="s">
        <v>211</v>
      </c>
      <c r="U4006" s="23"/>
      <c r="V4006" s="22" t="s">
        <v>212</v>
      </c>
      <c r="W4006" s="24" t="s">
        <v>3677</v>
      </c>
      <c r="X4006" s="25" t="s">
        <v>50</v>
      </c>
      <c r="Y4006" s="25" t="s">
        <v>50</v>
      </c>
      <c r="Z4006" s="25" t="s">
        <v>50</v>
      </c>
      <c r="AA4006" s="25"/>
      <c r="AB4006" s="26"/>
      <c r="AC4006" s="31">
        <v>1.3248046874999999</v>
      </c>
      <c r="AD4006" s="32"/>
      <c r="AE4006" s="32"/>
      <c r="AF4006" s="32"/>
      <c r="AG4006" s="33"/>
      <c r="AH4006" s="33"/>
      <c r="AI4006" s="33"/>
      <c r="AJ4006" s="27"/>
      <c r="AK4006" s="27"/>
      <c r="AL4006" s="27">
        <v>5.333333333333333</v>
      </c>
      <c r="AM4006" s="27"/>
      <c r="AN4006" s="27"/>
      <c r="AO4006" s="28" t="s">
        <v>94</v>
      </c>
      <c r="AP4006" s="51"/>
      <c r="AQ4006" s="51"/>
    </row>
    <row r="4007" spans="1:43" ht="12.65" customHeight="1">
      <c r="A4007" s="13" t="s">
        <v>545</v>
      </c>
      <c r="B4007" s="14" t="s">
        <v>3183</v>
      </c>
      <c r="C4007" s="13">
        <v>230</v>
      </c>
      <c r="D4007" s="13" t="s">
        <v>3188</v>
      </c>
      <c r="E4007" s="15" t="s">
        <v>3189</v>
      </c>
      <c r="F4007" s="13">
        <v>7568</v>
      </c>
      <c r="G4007" s="13" t="s">
        <v>2260</v>
      </c>
      <c r="H4007" s="16">
        <v>45887</v>
      </c>
      <c r="I4007" s="17">
        <v>45887</v>
      </c>
      <c r="J4007" s="18">
        <v>45887</v>
      </c>
      <c r="K4007" s="19">
        <v>0.625</v>
      </c>
      <c r="L4007" s="19">
        <v>0.64583333333333337</v>
      </c>
      <c r="M4007" s="20">
        <v>0.45833333333333331</v>
      </c>
      <c r="N4007" s="19">
        <v>0.47916666666666669</v>
      </c>
      <c r="O4007" s="21">
        <f t="shared" si="146"/>
        <v>2.083333333333337E-2</v>
      </c>
      <c r="P4007" s="13" t="s">
        <v>50</v>
      </c>
      <c r="Q4007" s="13" t="s">
        <v>50</v>
      </c>
      <c r="R4007" s="22" t="s">
        <v>2986</v>
      </c>
      <c r="S4007" s="22" t="s">
        <v>33</v>
      </c>
      <c r="T4007" s="23" t="s">
        <v>52</v>
      </c>
      <c r="U4007" s="23"/>
      <c r="V4007" s="22" t="s">
        <v>67</v>
      </c>
      <c r="W4007" s="24" t="s">
        <v>3677</v>
      </c>
      <c r="X4007" s="25" t="s">
        <v>50</v>
      </c>
      <c r="Y4007" s="25" t="s">
        <v>50</v>
      </c>
      <c r="Z4007" s="25" t="s">
        <v>50</v>
      </c>
      <c r="AA4007" s="25"/>
      <c r="AB4007" s="26"/>
      <c r="AC4007" s="31">
        <v>0.78731250000000008</v>
      </c>
      <c r="AD4007" s="32"/>
      <c r="AE4007" s="32"/>
      <c r="AF4007" s="32"/>
      <c r="AG4007" s="33"/>
      <c r="AH4007" s="33"/>
      <c r="AI4007" s="33"/>
      <c r="AJ4007" s="27"/>
      <c r="AK4007" s="27"/>
      <c r="AL4007" s="27">
        <v>5.333333333333333</v>
      </c>
      <c r="AM4007" s="27"/>
      <c r="AN4007" s="27"/>
      <c r="AO4007" s="28" t="s">
        <v>94</v>
      </c>
      <c r="AP4007" s="51"/>
      <c r="AQ4007" s="51"/>
    </row>
    <row r="4008" spans="1:43" ht="12.65" customHeight="1">
      <c r="A4008" s="13" t="s">
        <v>545</v>
      </c>
      <c r="B4008" s="14" t="s">
        <v>3183</v>
      </c>
      <c r="C4008" s="13">
        <v>230</v>
      </c>
      <c r="D4008" s="13" t="s">
        <v>3188</v>
      </c>
      <c r="E4008" s="15" t="s">
        <v>3189</v>
      </c>
      <c r="F4008" s="13">
        <v>7568</v>
      </c>
      <c r="G4008" s="13" t="s">
        <v>2260</v>
      </c>
      <c r="H4008" s="16">
        <v>45887</v>
      </c>
      <c r="I4008" s="17">
        <v>45887</v>
      </c>
      <c r="J4008" s="18">
        <v>45887</v>
      </c>
      <c r="K4008" s="19">
        <v>0.79166666666666663</v>
      </c>
      <c r="L4008" s="19">
        <v>0.8125</v>
      </c>
      <c r="M4008" s="20">
        <v>0.625</v>
      </c>
      <c r="N4008" s="19">
        <v>0.64583333333333337</v>
      </c>
      <c r="O4008" s="21">
        <f t="shared" si="146"/>
        <v>2.083333333333337E-2</v>
      </c>
      <c r="P4008" s="13" t="s">
        <v>50</v>
      </c>
      <c r="Q4008" s="13" t="s">
        <v>50</v>
      </c>
      <c r="R4008" s="22" t="s">
        <v>2986</v>
      </c>
      <c r="S4008" s="22" t="s">
        <v>33</v>
      </c>
      <c r="T4008" s="23" t="s">
        <v>52</v>
      </c>
      <c r="U4008" s="23"/>
      <c r="V4008" s="22" t="s">
        <v>67</v>
      </c>
      <c r="W4008" s="24" t="s">
        <v>3677</v>
      </c>
      <c r="X4008" s="25" t="s">
        <v>50</v>
      </c>
      <c r="Y4008" s="25" t="s">
        <v>50</v>
      </c>
      <c r="Z4008" s="25" t="s">
        <v>50</v>
      </c>
      <c r="AA4008" s="25"/>
      <c r="AB4008" s="26"/>
      <c r="AC4008" s="31">
        <v>0.90843750000000001</v>
      </c>
      <c r="AD4008" s="32"/>
      <c r="AE4008" s="32"/>
      <c r="AF4008" s="32"/>
      <c r="AG4008" s="33"/>
      <c r="AH4008" s="33"/>
      <c r="AI4008" s="33"/>
      <c r="AJ4008" s="27"/>
      <c r="AK4008" s="27"/>
      <c r="AL4008" s="27">
        <v>5.333333333333333</v>
      </c>
      <c r="AM4008" s="27"/>
      <c r="AN4008" s="27"/>
      <c r="AO4008" s="28" t="s">
        <v>94</v>
      </c>
      <c r="AP4008" s="51"/>
      <c r="AQ4008" s="51"/>
    </row>
    <row r="4009" spans="1:43" ht="12.65" customHeight="1">
      <c r="A4009" s="13" t="s">
        <v>545</v>
      </c>
      <c r="B4009" s="14" t="s">
        <v>3183</v>
      </c>
      <c r="C4009" s="13">
        <v>230</v>
      </c>
      <c r="D4009" s="13" t="s">
        <v>3188</v>
      </c>
      <c r="E4009" s="15" t="s">
        <v>3189</v>
      </c>
      <c r="F4009" s="13">
        <v>7568</v>
      </c>
      <c r="G4009" s="13" t="s">
        <v>2260</v>
      </c>
      <c r="H4009" s="16">
        <v>45889</v>
      </c>
      <c r="I4009" s="17">
        <v>45889</v>
      </c>
      <c r="J4009" s="18">
        <v>45889</v>
      </c>
      <c r="K4009" s="19">
        <v>0.60416666666666663</v>
      </c>
      <c r="L4009" s="19">
        <v>0.625</v>
      </c>
      <c r="M4009" s="20">
        <v>0.4375</v>
      </c>
      <c r="N4009" s="19">
        <v>0.45833333333333331</v>
      </c>
      <c r="O4009" s="21">
        <f t="shared" si="146"/>
        <v>2.0833333333333315E-2</v>
      </c>
      <c r="P4009" s="13" t="s">
        <v>50</v>
      </c>
      <c r="Q4009" s="13" t="s">
        <v>50</v>
      </c>
      <c r="R4009" s="22" t="s">
        <v>2878</v>
      </c>
      <c r="S4009" s="22" t="s">
        <v>33</v>
      </c>
      <c r="T4009" s="23" t="s">
        <v>52</v>
      </c>
      <c r="U4009" s="23"/>
      <c r="V4009" s="22" t="s">
        <v>67</v>
      </c>
      <c r="W4009" s="24" t="s">
        <v>3677</v>
      </c>
      <c r="X4009" s="25" t="s">
        <v>50</v>
      </c>
      <c r="Y4009" s="25" t="s">
        <v>50</v>
      </c>
      <c r="Z4009" s="25" t="s">
        <v>50</v>
      </c>
      <c r="AA4009" s="25"/>
      <c r="AB4009" s="26"/>
      <c r="AC4009" s="31">
        <v>0.78731250000000008</v>
      </c>
      <c r="AD4009" s="32"/>
      <c r="AE4009" s="32"/>
      <c r="AF4009" s="32"/>
      <c r="AG4009" s="33"/>
      <c r="AH4009" s="33"/>
      <c r="AI4009" s="33"/>
      <c r="AJ4009" s="27"/>
      <c r="AK4009" s="27"/>
      <c r="AL4009" s="27">
        <v>5.333333333333333</v>
      </c>
      <c r="AM4009" s="27"/>
      <c r="AN4009" s="27"/>
      <c r="AO4009" s="28" t="s">
        <v>94</v>
      </c>
      <c r="AP4009" s="51"/>
      <c r="AQ4009" s="51"/>
    </row>
    <row r="4010" spans="1:43" ht="12.65" customHeight="1">
      <c r="A4010" s="13" t="s">
        <v>545</v>
      </c>
      <c r="B4010" s="14" t="s">
        <v>3183</v>
      </c>
      <c r="C4010" s="13">
        <v>230</v>
      </c>
      <c r="D4010" s="13" t="s">
        <v>3188</v>
      </c>
      <c r="E4010" s="15" t="s">
        <v>3189</v>
      </c>
      <c r="F4010" s="13">
        <v>7568</v>
      </c>
      <c r="G4010" s="13" t="s">
        <v>2260</v>
      </c>
      <c r="H4010" s="16">
        <v>45889</v>
      </c>
      <c r="I4010" s="17">
        <v>45889</v>
      </c>
      <c r="J4010" s="18">
        <v>45889</v>
      </c>
      <c r="K4010" s="19">
        <v>0.70833333333333337</v>
      </c>
      <c r="L4010" s="19">
        <v>0.72916666666666663</v>
      </c>
      <c r="M4010" s="20">
        <v>0.54166666666666663</v>
      </c>
      <c r="N4010" s="19">
        <v>0.5625</v>
      </c>
      <c r="O4010" s="21">
        <f t="shared" si="146"/>
        <v>2.083333333333337E-2</v>
      </c>
      <c r="P4010" s="13" t="s">
        <v>50</v>
      </c>
      <c r="Q4010" s="13" t="s">
        <v>50</v>
      </c>
      <c r="R4010" s="22" t="s">
        <v>2986</v>
      </c>
      <c r="S4010" s="22" t="s">
        <v>33</v>
      </c>
      <c r="T4010" s="23" t="s">
        <v>52</v>
      </c>
      <c r="U4010" s="23"/>
      <c r="V4010" s="22" t="s">
        <v>67</v>
      </c>
      <c r="W4010" s="24" t="s">
        <v>3677</v>
      </c>
      <c r="X4010" s="25" t="s">
        <v>50</v>
      </c>
      <c r="Y4010" s="25" t="s">
        <v>50</v>
      </c>
      <c r="Z4010" s="25" t="s">
        <v>50</v>
      </c>
      <c r="AA4010" s="25"/>
      <c r="AB4010" s="26"/>
      <c r="AC4010" s="31">
        <v>0.78731250000000008</v>
      </c>
      <c r="AD4010" s="32"/>
      <c r="AE4010" s="32"/>
      <c r="AF4010" s="32"/>
      <c r="AG4010" s="33"/>
      <c r="AH4010" s="33"/>
      <c r="AI4010" s="33"/>
      <c r="AJ4010" s="27"/>
      <c r="AK4010" s="27"/>
      <c r="AL4010" s="27">
        <v>5.333333333333333</v>
      </c>
      <c r="AM4010" s="27"/>
      <c r="AN4010" s="27"/>
      <c r="AO4010" s="28" t="s">
        <v>94</v>
      </c>
      <c r="AP4010" s="51"/>
      <c r="AQ4010" s="51"/>
    </row>
    <row r="4011" spans="1:43" ht="12.65" customHeight="1">
      <c r="A4011" s="13" t="s">
        <v>545</v>
      </c>
      <c r="B4011" s="14" t="s">
        <v>3183</v>
      </c>
      <c r="C4011" s="13">
        <v>230</v>
      </c>
      <c r="D4011" s="13" t="s">
        <v>3188</v>
      </c>
      <c r="E4011" s="15" t="s">
        <v>3189</v>
      </c>
      <c r="F4011" s="13">
        <v>7568</v>
      </c>
      <c r="G4011" s="13" t="s">
        <v>2260</v>
      </c>
      <c r="H4011" s="16">
        <v>45889</v>
      </c>
      <c r="I4011" s="17">
        <v>45889</v>
      </c>
      <c r="J4011" s="18">
        <v>45889</v>
      </c>
      <c r="K4011" s="19">
        <v>0.89583333333333337</v>
      </c>
      <c r="L4011" s="19">
        <v>0.91666666666666663</v>
      </c>
      <c r="M4011" s="20">
        <v>0.72916666666666663</v>
      </c>
      <c r="N4011" s="19">
        <v>0.75</v>
      </c>
      <c r="O4011" s="21">
        <f t="shared" si="146"/>
        <v>2.083333333333337E-2</v>
      </c>
      <c r="P4011" s="13" t="s">
        <v>50</v>
      </c>
      <c r="Q4011" s="13" t="s">
        <v>50</v>
      </c>
      <c r="R4011" s="22" t="s">
        <v>2878</v>
      </c>
      <c r="S4011" s="22" t="s">
        <v>33</v>
      </c>
      <c r="T4011" s="23" t="s">
        <v>52</v>
      </c>
      <c r="U4011" s="23"/>
      <c r="V4011" s="22" t="s">
        <v>67</v>
      </c>
      <c r="W4011" s="24" t="s">
        <v>3677</v>
      </c>
      <c r="X4011" s="25" t="s">
        <v>50</v>
      </c>
      <c r="Y4011" s="25" t="s">
        <v>50</v>
      </c>
      <c r="Z4011" s="25" t="s">
        <v>50</v>
      </c>
      <c r="AA4011" s="25"/>
      <c r="AB4011" s="26"/>
      <c r="AC4011" s="31">
        <v>0.90843750000000001</v>
      </c>
      <c r="AD4011" s="32"/>
      <c r="AE4011" s="32"/>
      <c r="AF4011" s="32"/>
      <c r="AG4011" s="33"/>
      <c r="AH4011" s="33"/>
      <c r="AI4011" s="33"/>
      <c r="AJ4011" s="27"/>
      <c r="AK4011" s="27"/>
      <c r="AL4011" s="27">
        <v>5.333333333333333</v>
      </c>
      <c r="AM4011" s="27"/>
      <c r="AN4011" s="27"/>
      <c r="AO4011" s="28" t="s">
        <v>94</v>
      </c>
      <c r="AP4011" s="51"/>
      <c r="AQ4011" s="51"/>
    </row>
    <row r="4012" spans="1:43" ht="12.65" customHeight="1">
      <c r="A4012" s="13" t="s">
        <v>545</v>
      </c>
      <c r="B4012" s="14" t="s">
        <v>3183</v>
      </c>
      <c r="C4012" s="13">
        <v>230</v>
      </c>
      <c r="D4012" s="13" t="s">
        <v>3188</v>
      </c>
      <c r="E4012" s="15" t="s">
        <v>3189</v>
      </c>
      <c r="F4012" s="13">
        <v>7568</v>
      </c>
      <c r="G4012" s="13" t="s">
        <v>2260</v>
      </c>
      <c r="H4012" s="16">
        <v>45890</v>
      </c>
      <c r="I4012" s="17">
        <v>45890</v>
      </c>
      <c r="J4012" s="18">
        <v>45890</v>
      </c>
      <c r="K4012" s="19">
        <v>0.66666666666666663</v>
      </c>
      <c r="L4012" s="19">
        <v>0.6875</v>
      </c>
      <c r="M4012" s="20">
        <v>0.5</v>
      </c>
      <c r="N4012" s="19">
        <v>0.52083333333333337</v>
      </c>
      <c r="O4012" s="21">
        <f t="shared" si="146"/>
        <v>2.083333333333337E-2</v>
      </c>
      <c r="P4012" s="13" t="s">
        <v>50</v>
      </c>
      <c r="Q4012" s="13" t="s">
        <v>50</v>
      </c>
      <c r="R4012" s="22" t="s">
        <v>2878</v>
      </c>
      <c r="S4012" s="22" t="s">
        <v>33</v>
      </c>
      <c r="T4012" s="23" t="s">
        <v>52</v>
      </c>
      <c r="U4012" s="23"/>
      <c r="V4012" s="22" t="s">
        <v>67</v>
      </c>
      <c r="W4012" s="24" t="s">
        <v>3677</v>
      </c>
      <c r="X4012" s="25" t="s">
        <v>50</v>
      </c>
      <c r="Y4012" s="25" t="s">
        <v>50</v>
      </c>
      <c r="Z4012" s="25" t="s">
        <v>50</v>
      </c>
      <c r="AA4012" s="25"/>
      <c r="AB4012" s="26"/>
      <c r="AC4012" s="31">
        <v>0.78731250000000008</v>
      </c>
      <c r="AD4012" s="32"/>
      <c r="AE4012" s="32"/>
      <c r="AF4012" s="32"/>
      <c r="AG4012" s="33"/>
      <c r="AH4012" s="33"/>
      <c r="AI4012" s="33"/>
      <c r="AJ4012" s="27"/>
      <c r="AK4012" s="27"/>
      <c r="AL4012" s="27">
        <v>5.333333333333333</v>
      </c>
      <c r="AM4012" s="27"/>
      <c r="AN4012" s="27"/>
      <c r="AO4012" s="28" t="s">
        <v>94</v>
      </c>
      <c r="AP4012" s="51"/>
      <c r="AQ4012" s="51"/>
    </row>
    <row r="4013" spans="1:43" ht="12.65" customHeight="1">
      <c r="A4013" s="13" t="s">
        <v>545</v>
      </c>
      <c r="B4013" s="14" t="s">
        <v>3183</v>
      </c>
      <c r="C4013" s="13">
        <v>230</v>
      </c>
      <c r="D4013" s="13" t="s">
        <v>3188</v>
      </c>
      <c r="E4013" s="15" t="s">
        <v>3189</v>
      </c>
      <c r="F4013" s="13">
        <v>7568</v>
      </c>
      <c r="G4013" s="13" t="s">
        <v>2260</v>
      </c>
      <c r="H4013" s="16">
        <v>45894</v>
      </c>
      <c r="I4013" s="17">
        <v>45893</v>
      </c>
      <c r="J4013" s="18">
        <v>45893</v>
      </c>
      <c r="K4013" s="19">
        <v>0.10416666666666667</v>
      </c>
      <c r="L4013" s="19">
        <v>0.14583333333333334</v>
      </c>
      <c r="M4013" s="20">
        <v>0.9375</v>
      </c>
      <c r="N4013" s="19">
        <v>0.97916666666666663</v>
      </c>
      <c r="O4013" s="21">
        <f t="shared" si="146"/>
        <v>4.166666666666663E-2</v>
      </c>
      <c r="P4013" s="13" t="s">
        <v>50</v>
      </c>
      <c r="Q4013" s="13" t="s">
        <v>50</v>
      </c>
      <c r="R4013" s="22" t="s">
        <v>3191</v>
      </c>
      <c r="S4013" s="22" t="s">
        <v>32</v>
      </c>
      <c r="T4013" s="23" t="s">
        <v>52</v>
      </c>
      <c r="U4013" s="23"/>
      <c r="V4013" s="22" t="s">
        <v>67</v>
      </c>
      <c r="W4013" s="24" t="s">
        <v>3677</v>
      </c>
      <c r="X4013" s="25" t="s">
        <v>50</v>
      </c>
      <c r="Y4013" s="25" t="s">
        <v>50</v>
      </c>
      <c r="Z4013" s="25" t="s">
        <v>50</v>
      </c>
      <c r="AA4013" s="25"/>
      <c r="AB4013" s="26"/>
      <c r="AC4013" s="31">
        <v>5.0999999999999996</v>
      </c>
      <c r="AD4013" s="32"/>
      <c r="AE4013" s="32"/>
      <c r="AF4013" s="32"/>
      <c r="AG4013" s="33"/>
      <c r="AH4013" s="33"/>
      <c r="AI4013" s="33"/>
      <c r="AJ4013" s="27"/>
      <c r="AK4013" s="27"/>
      <c r="AL4013" s="27">
        <v>8.6666666666666661</v>
      </c>
      <c r="AM4013" s="27"/>
      <c r="AN4013" s="27"/>
      <c r="AO4013" s="28" t="s">
        <v>94</v>
      </c>
      <c r="AP4013" s="51"/>
      <c r="AQ4013" s="51"/>
    </row>
    <row r="4014" spans="1:43" ht="12.65" customHeight="1">
      <c r="A4014" s="13" t="s">
        <v>545</v>
      </c>
      <c r="B4014" s="14" t="s">
        <v>3183</v>
      </c>
      <c r="C4014" s="13">
        <v>230</v>
      </c>
      <c r="D4014" s="13" t="s">
        <v>3188</v>
      </c>
      <c r="E4014" s="15" t="s">
        <v>3189</v>
      </c>
      <c r="F4014" s="13">
        <v>7568</v>
      </c>
      <c r="G4014" s="13" t="s">
        <v>2260</v>
      </c>
      <c r="H4014" s="16">
        <v>45894</v>
      </c>
      <c r="I4014" s="17">
        <v>45894</v>
      </c>
      <c r="J4014" s="18">
        <v>45894</v>
      </c>
      <c r="K4014" s="19">
        <v>0.22916666666666666</v>
      </c>
      <c r="L4014" s="19">
        <v>0.25</v>
      </c>
      <c r="M4014" s="20">
        <v>6.25E-2</v>
      </c>
      <c r="N4014" s="19">
        <v>8.3333333333333329E-2</v>
      </c>
      <c r="O4014" s="21">
        <f t="shared" si="146"/>
        <v>2.0833333333333329E-2</v>
      </c>
      <c r="P4014" s="13" t="s">
        <v>50</v>
      </c>
      <c r="Q4014" s="13" t="s">
        <v>50</v>
      </c>
      <c r="R4014" s="22" t="s">
        <v>2986</v>
      </c>
      <c r="S4014" s="22" t="s">
        <v>33</v>
      </c>
      <c r="T4014" s="23" t="s">
        <v>52</v>
      </c>
      <c r="U4014" s="23"/>
      <c r="V4014" s="22" t="s">
        <v>67</v>
      </c>
      <c r="W4014" s="24" t="s">
        <v>3677</v>
      </c>
      <c r="X4014" s="25" t="s">
        <v>50</v>
      </c>
      <c r="Y4014" s="25" t="s">
        <v>50</v>
      </c>
      <c r="Z4014" s="25" t="s">
        <v>50</v>
      </c>
      <c r="AA4014" s="25"/>
      <c r="AB4014" s="26"/>
      <c r="AC4014" s="31">
        <v>0.1816875</v>
      </c>
      <c r="AD4014" s="32"/>
      <c r="AE4014" s="32"/>
      <c r="AF4014" s="32"/>
      <c r="AG4014" s="33"/>
      <c r="AH4014" s="33"/>
      <c r="AI4014" s="33"/>
      <c r="AJ4014" s="27"/>
      <c r="AK4014" s="27"/>
      <c r="AL4014" s="27">
        <v>5.333333333333333</v>
      </c>
      <c r="AM4014" s="27"/>
      <c r="AN4014" s="27"/>
      <c r="AO4014" s="28" t="s">
        <v>94</v>
      </c>
      <c r="AP4014" s="51"/>
      <c r="AQ4014" s="51"/>
    </row>
    <row r="4015" spans="1:43" ht="12.65" customHeight="1">
      <c r="A4015" s="13" t="s">
        <v>545</v>
      </c>
      <c r="B4015" s="14" t="s">
        <v>3183</v>
      </c>
      <c r="C4015" s="13">
        <v>230</v>
      </c>
      <c r="D4015" s="13" t="s">
        <v>3188</v>
      </c>
      <c r="E4015" s="15" t="s">
        <v>3189</v>
      </c>
      <c r="F4015" s="13">
        <v>7568</v>
      </c>
      <c r="G4015" s="13" t="s">
        <v>2260</v>
      </c>
      <c r="H4015" s="16">
        <v>45894</v>
      </c>
      <c r="I4015" s="17">
        <v>45894</v>
      </c>
      <c r="J4015" s="18">
        <v>45894</v>
      </c>
      <c r="K4015" s="19">
        <v>0.47916666666666669</v>
      </c>
      <c r="L4015" s="19">
        <v>0.52083333333333337</v>
      </c>
      <c r="M4015" s="20">
        <v>0.3125</v>
      </c>
      <c r="N4015" s="19">
        <v>0.35416666666666669</v>
      </c>
      <c r="O4015" s="21">
        <f t="shared" si="146"/>
        <v>4.1666666666666685E-2</v>
      </c>
      <c r="P4015" s="13" t="s">
        <v>50</v>
      </c>
      <c r="Q4015" s="13" t="s">
        <v>50</v>
      </c>
      <c r="R4015" s="22" t="s">
        <v>3191</v>
      </c>
      <c r="S4015" s="22" t="s">
        <v>32</v>
      </c>
      <c r="T4015" s="23" t="s">
        <v>52</v>
      </c>
      <c r="U4015" s="23"/>
      <c r="V4015" s="22" t="s">
        <v>67</v>
      </c>
      <c r="W4015" s="24" t="s">
        <v>3677</v>
      </c>
      <c r="X4015" s="25" t="s">
        <v>50</v>
      </c>
      <c r="Y4015" s="25" t="s">
        <v>50</v>
      </c>
      <c r="Z4015" s="25" t="s">
        <v>50</v>
      </c>
      <c r="AA4015" s="25"/>
      <c r="AB4015" s="26"/>
      <c r="AC4015" s="31">
        <v>2.1196874999999999</v>
      </c>
      <c r="AD4015" s="32"/>
      <c r="AE4015" s="32"/>
      <c r="AF4015" s="32"/>
      <c r="AG4015" s="33"/>
      <c r="AH4015" s="33"/>
      <c r="AI4015" s="33"/>
      <c r="AJ4015" s="27"/>
      <c r="AK4015" s="27"/>
      <c r="AL4015" s="27">
        <v>5.333333333333333</v>
      </c>
      <c r="AM4015" s="27"/>
      <c r="AN4015" s="27"/>
      <c r="AO4015" s="28" t="s">
        <v>94</v>
      </c>
      <c r="AP4015" s="51"/>
      <c r="AQ4015" s="51"/>
    </row>
    <row r="4016" spans="1:43" ht="12.65" customHeight="1">
      <c r="A4016" s="13" t="s">
        <v>545</v>
      </c>
      <c r="B4016" s="14" t="s">
        <v>3183</v>
      </c>
      <c r="C4016" s="13">
        <v>230</v>
      </c>
      <c r="D4016" s="13" t="s">
        <v>3188</v>
      </c>
      <c r="E4016" s="15" t="s">
        <v>3189</v>
      </c>
      <c r="F4016" s="13">
        <v>7568</v>
      </c>
      <c r="G4016" s="13" t="s">
        <v>2260</v>
      </c>
      <c r="H4016" s="16">
        <v>45894</v>
      </c>
      <c r="I4016" s="17">
        <v>45894</v>
      </c>
      <c r="J4016" s="18">
        <v>45894</v>
      </c>
      <c r="K4016" s="19">
        <v>0.625</v>
      </c>
      <c r="L4016" s="19">
        <v>0.64583333333333337</v>
      </c>
      <c r="M4016" s="20">
        <v>0.45833333333333331</v>
      </c>
      <c r="N4016" s="19">
        <v>0.47916666666666669</v>
      </c>
      <c r="O4016" s="21">
        <f t="shared" si="146"/>
        <v>2.083333333333337E-2</v>
      </c>
      <c r="P4016" s="13" t="s">
        <v>50</v>
      </c>
      <c r="Q4016" s="13" t="s">
        <v>50</v>
      </c>
      <c r="R4016" s="22" t="s">
        <v>2986</v>
      </c>
      <c r="S4016" s="22" t="s">
        <v>33</v>
      </c>
      <c r="T4016" s="23" t="s">
        <v>52</v>
      </c>
      <c r="U4016" s="23"/>
      <c r="V4016" s="22" t="s">
        <v>67</v>
      </c>
      <c r="W4016" s="24" t="s">
        <v>3677</v>
      </c>
      <c r="X4016" s="25" t="s">
        <v>50</v>
      </c>
      <c r="Y4016" s="25" t="s">
        <v>50</v>
      </c>
      <c r="Z4016" s="25" t="s">
        <v>50</v>
      </c>
      <c r="AA4016" s="25"/>
      <c r="AB4016" s="26"/>
      <c r="AC4016" s="31">
        <v>0.78731250000000008</v>
      </c>
      <c r="AD4016" s="32"/>
      <c r="AE4016" s="32"/>
      <c r="AF4016" s="32"/>
      <c r="AG4016" s="33"/>
      <c r="AH4016" s="33"/>
      <c r="AI4016" s="33"/>
      <c r="AJ4016" s="27"/>
      <c r="AK4016" s="27"/>
      <c r="AL4016" s="27">
        <v>5.333333333333333</v>
      </c>
      <c r="AM4016" s="27"/>
      <c r="AN4016" s="27"/>
      <c r="AO4016" s="28" t="s">
        <v>94</v>
      </c>
      <c r="AP4016" s="51"/>
      <c r="AQ4016" s="51"/>
    </row>
    <row r="4017" spans="1:43" ht="12.65" customHeight="1">
      <c r="A4017" s="13" t="s">
        <v>545</v>
      </c>
      <c r="B4017" s="14" t="s">
        <v>3183</v>
      </c>
      <c r="C4017" s="13">
        <v>230</v>
      </c>
      <c r="D4017" s="13" t="s">
        <v>3188</v>
      </c>
      <c r="E4017" s="15" t="s">
        <v>3189</v>
      </c>
      <c r="F4017" s="13">
        <v>7568</v>
      </c>
      <c r="G4017" s="13" t="s">
        <v>2260</v>
      </c>
      <c r="H4017" s="16">
        <v>45894</v>
      </c>
      <c r="I4017" s="17">
        <v>45894</v>
      </c>
      <c r="J4017" s="18">
        <v>45894</v>
      </c>
      <c r="K4017" s="19">
        <v>0.79166666666666663</v>
      </c>
      <c r="L4017" s="19">
        <v>0.8125</v>
      </c>
      <c r="M4017" s="20">
        <v>0.625</v>
      </c>
      <c r="N4017" s="19">
        <v>0.64583333333333337</v>
      </c>
      <c r="O4017" s="21">
        <f t="shared" si="146"/>
        <v>2.083333333333337E-2</v>
      </c>
      <c r="P4017" s="13" t="s">
        <v>50</v>
      </c>
      <c r="Q4017" s="13" t="s">
        <v>50</v>
      </c>
      <c r="R4017" s="22" t="s">
        <v>2986</v>
      </c>
      <c r="S4017" s="22" t="s">
        <v>33</v>
      </c>
      <c r="T4017" s="23" t="s">
        <v>52</v>
      </c>
      <c r="U4017" s="23"/>
      <c r="V4017" s="22" t="s">
        <v>67</v>
      </c>
      <c r="W4017" s="24" t="s">
        <v>3677</v>
      </c>
      <c r="X4017" s="25" t="s">
        <v>50</v>
      </c>
      <c r="Y4017" s="25" t="s">
        <v>50</v>
      </c>
      <c r="Z4017" s="25" t="s">
        <v>50</v>
      </c>
      <c r="AA4017" s="25"/>
      <c r="AB4017" s="26"/>
      <c r="AC4017" s="31">
        <v>0.90843750000000001</v>
      </c>
      <c r="AD4017" s="32"/>
      <c r="AE4017" s="32"/>
      <c r="AF4017" s="32"/>
      <c r="AG4017" s="33"/>
      <c r="AH4017" s="33"/>
      <c r="AI4017" s="33"/>
      <c r="AJ4017" s="27"/>
      <c r="AK4017" s="27"/>
      <c r="AL4017" s="27">
        <v>5.333333333333333</v>
      </c>
      <c r="AM4017" s="27"/>
      <c r="AN4017" s="27"/>
      <c r="AO4017" s="28" t="s">
        <v>94</v>
      </c>
      <c r="AP4017" s="51"/>
      <c r="AQ4017" s="51"/>
    </row>
    <row r="4018" spans="1:43" ht="12.65" customHeight="1">
      <c r="A4018" s="13" t="s">
        <v>545</v>
      </c>
      <c r="B4018" s="14" t="s">
        <v>3183</v>
      </c>
      <c r="C4018" s="13">
        <v>230</v>
      </c>
      <c r="D4018" s="13" t="s">
        <v>3188</v>
      </c>
      <c r="E4018" s="15" t="s">
        <v>3189</v>
      </c>
      <c r="F4018" s="13">
        <v>7568</v>
      </c>
      <c r="G4018" s="13" t="s">
        <v>2260</v>
      </c>
      <c r="H4018" s="16">
        <v>45896</v>
      </c>
      <c r="I4018" s="17">
        <v>45896</v>
      </c>
      <c r="J4018" s="18">
        <v>45896</v>
      </c>
      <c r="K4018" s="19">
        <v>0.60416666666666663</v>
      </c>
      <c r="L4018" s="19">
        <v>0.625</v>
      </c>
      <c r="M4018" s="20">
        <v>0.4375</v>
      </c>
      <c r="N4018" s="19">
        <v>0.45833333333333331</v>
      </c>
      <c r="O4018" s="21">
        <f t="shared" si="146"/>
        <v>2.0833333333333315E-2</v>
      </c>
      <c r="P4018" s="13" t="s">
        <v>50</v>
      </c>
      <c r="Q4018" s="13" t="s">
        <v>50</v>
      </c>
      <c r="R4018" s="22" t="s">
        <v>2878</v>
      </c>
      <c r="S4018" s="22" t="s">
        <v>33</v>
      </c>
      <c r="T4018" s="23" t="s">
        <v>52</v>
      </c>
      <c r="U4018" s="23"/>
      <c r="V4018" s="22" t="s">
        <v>67</v>
      </c>
      <c r="W4018" s="24" t="s">
        <v>3677</v>
      </c>
      <c r="X4018" s="25" t="s">
        <v>50</v>
      </c>
      <c r="Y4018" s="25" t="s">
        <v>50</v>
      </c>
      <c r="Z4018" s="25" t="s">
        <v>50</v>
      </c>
      <c r="AA4018" s="25"/>
      <c r="AB4018" s="26"/>
      <c r="AC4018" s="31">
        <v>0.78731250000000008</v>
      </c>
      <c r="AD4018" s="32"/>
      <c r="AE4018" s="32"/>
      <c r="AF4018" s="32"/>
      <c r="AG4018" s="33"/>
      <c r="AH4018" s="33"/>
      <c r="AI4018" s="33"/>
      <c r="AJ4018" s="27"/>
      <c r="AK4018" s="27"/>
      <c r="AL4018" s="27">
        <v>5.333333333333333</v>
      </c>
      <c r="AM4018" s="27"/>
      <c r="AN4018" s="27"/>
      <c r="AO4018" s="28" t="s">
        <v>94</v>
      </c>
      <c r="AP4018" s="51"/>
      <c r="AQ4018" s="51"/>
    </row>
    <row r="4019" spans="1:43" ht="12.65" customHeight="1">
      <c r="A4019" s="13" t="s">
        <v>545</v>
      </c>
      <c r="B4019" s="14" t="s">
        <v>3183</v>
      </c>
      <c r="C4019" s="13">
        <v>230</v>
      </c>
      <c r="D4019" s="13" t="s">
        <v>3188</v>
      </c>
      <c r="E4019" s="15" t="s">
        <v>3189</v>
      </c>
      <c r="F4019" s="13">
        <v>7568</v>
      </c>
      <c r="G4019" s="13" t="s">
        <v>2260</v>
      </c>
      <c r="H4019" s="16">
        <v>45896</v>
      </c>
      <c r="I4019" s="17">
        <v>45896</v>
      </c>
      <c r="J4019" s="18">
        <v>45896</v>
      </c>
      <c r="K4019" s="19">
        <v>0.70833333333333337</v>
      </c>
      <c r="L4019" s="19">
        <v>0.72916666666666663</v>
      </c>
      <c r="M4019" s="20">
        <v>0.54166666666666663</v>
      </c>
      <c r="N4019" s="19">
        <v>0.5625</v>
      </c>
      <c r="O4019" s="21">
        <f t="shared" si="146"/>
        <v>2.083333333333337E-2</v>
      </c>
      <c r="P4019" s="13" t="s">
        <v>50</v>
      </c>
      <c r="Q4019" s="13" t="s">
        <v>50</v>
      </c>
      <c r="R4019" s="22" t="s">
        <v>2986</v>
      </c>
      <c r="S4019" s="22" t="s">
        <v>33</v>
      </c>
      <c r="T4019" s="23" t="s">
        <v>52</v>
      </c>
      <c r="U4019" s="23"/>
      <c r="V4019" s="22" t="s">
        <v>67</v>
      </c>
      <c r="W4019" s="24" t="s">
        <v>3677</v>
      </c>
      <c r="X4019" s="25" t="s">
        <v>50</v>
      </c>
      <c r="Y4019" s="25" t="s">
        <v>50</v>
      </c>
      <c r="Z4019" s="25" t="s">
        <v>50</v>
      </c>
      <c r="AA4019" s="25"/>
      <c r="AB4019" s="26"/>
      <c r="AC4019" s="31">
        <v>0.78731250000000008</v>
      </c>
      <c r="AD4019" s="32"/>
      <c r="AE4019" s="32"/>
      <c r="AF4019" s="32"/>
      <c r="AG4019" s="33"/>
      <c r="AH4019" s="33"/>
      <c r="AI4019" s="33"/>
      <c r="AJ4019" s="27"/>
      <c r="AK4019" s="27"/>
      <c r="AL4019" s="27">
        <v>5.333333333333333</v>
      </c>
      <c r="AM4019" s="27"/>
      <c r="AN4019" s="27"/>
      <c r="AO4019" s="28" t="s">
        <v>94</v>
      </c>
      <c r="AP4019" s="51"/>
      <c r="AQ4019" s="51"/>
    </row>
    <row r="4020" spans="1:43" ht="12.65" customHeight="1">
      <c r="A4020" s="13" t="s">
        <v>545</v>
      </c>
      <c r="B4020" s="14" t="s">
        <v>3183</v>
      </c>
      <c r="C4020" s="13">
        <v>230</v>
      </c>
      <c r="D4020" s="13" t="s">
        <v>3188</v>
      </c>
      <c r="E4020" s="15" t="s">
        <v>3189</v>
      </c>
      <c r="F4020" s="13">
        <v>7568</v>
      </c>
      <c r="G4020" s="13" t="s">
        <v>2260</v>
      </c>
      <c r="H4020" s="16">
        <v>45896</v>
      </c>
      <c r="I4020" s="17">
        <v>45896</v>
      </c>
      <c r="J4020" s="18">
        <v>45896</v>
      </c>
      <c r="K4020" s="19">
        <v>0.89583333333333337</v>
      </c>
      <c r="L4020" s="19">
        <v>0.91666666666666663</v>
      </c>
      <c r="M4020" s="20">
        <v>0.72916666666666663</v>
      </c>
      <c r="N4020" s="19">
        <v>0.75</v>
      </c>
      <c r="O4020" s="21">
        <f t="shared" si="146"/>
        <v>2.083333333333337E-2</v>
      </c>
      <c r="P4020" s="13" t="s">
        <v>50</v>
      </c>
      <c r="Q4020" s="13" t="s">
        <v>50</v>
      </c>
      <c r="R4020" s="22" t="s">
        <v>2878</v>
      </c>
      <c r="S4020" s="22" t="s">
        <v>33</v>
      </c>
      <c r="T4020" s="23" t="s">
        <v>52</v>
      </c>
      <c r="U4020" s="23"/>
      <c r="V4020" s="22" t="s">
        <v>67</v>
      </c>
      <c r="W4020" s="24" t="s">
        <v>3677</v>
      </c>
      <c r="X4020" s="25" t="s">
        <v>50</v>
      </c>
      <c r="Y4020" s="25" t="s">
        <v>50</v>
      </c>
      <c r="Z4020" s="25" t="s">
        <v>50</v>
      </c>
      <c r="AA4020" s="25"/>
      <c r="AB4020" s="26"/>
      <c r="AC4020" s="31">
        <v>0.90843750000000001</v>
      </c>
      <c r="AD4020" s="32"/>
      <c r="AE4020" s="32"/>
      <c r="AF4020" s="32"/>
      <c r="AG4020" s="33"/>
      <c r="AH4020" s="33"/>
      <c r="AI4020" s="33"/>
      <c r="AJ4020" s="27"/>
      <c r="AK4020" s="27"/>
      <c r="AL4020" s="27">
        <v>5.333333333333333</v>
      </c>
      <c r="AM4020" s="27"/>
      <c r="AN4020" s="27"/>
      <c r="AO4020" s="28" t="s">
        <v>94</v>
      </c>
      <c r="AP4020" s="51"/>
      <c r="AQ4020" s="51"/>
    </row>
    <row r="4021" spans="1:43" ht="12.65" customHeight="1">
      <c r="A4021" s="13" t="s">
        <v>545</v>
      </c>
      <c r="B4021" s="14" t="s">
        <v>3183</v>
      </c>
      <c r="C4021" s="13">
        <v>230</v>
      </c>
      <c r="D4021" s="13" t="s">
        <v>3188</v>
      </c>
      <c r="E4021" s="15" t="s">
        <v>3189</v>
      </c>
      <c r="F4021" s="13">
        <v>7568</v>
      </c>
      <c r="G4021" s="13" t="s">
        <v>2260</v>
      </c>
      <c r="H4021" s="16">
        <v>45897</v>
      </c>
      <c r="I4021" s="17">
        <v>45897</v>
      </c>
      <c r="J4021" s="18">
        <v>45897</v>
      </c>
      <c r="K4021" s="19">
        <v>0.66666666666666663</v>
      </c>
      <c r="L4021" s="19">
        <v>0.6875</v>
      </c>
      <c r="M4021" s="20">
        <v>0.5</v>
      </c>
      <c r="N4021" s="19">
        <v>0.52083333333333337</v>
      </c>
      <c r="O4021" s="21">
        <f t="shared" ref="O4021" si="147">IF(N4021&gt;M4021,N4021-M4021,(N4021+1)-M4021)</f>
        <v>2.083333333333337E-2</v>
      </c>
      <c r="P4021" s="13" t="s">
        <v>50</v>
      </c>
      <c r="Q4021" s="13" t="s">
        <v>50</v>
      </c>
      <c r="R4021" s="22" t="s">
        <v>2878</v>
      </c>
      <c r="S4021" s="22" t="s">
        <v>33</v>
      </c>
      <c r="T4021" s="23" t="s">
        <v>52</v>
      </c>
      <c r="U4021" s="23"/>
      <c r="V4021" s="22" t="s">
        <v>67</v>
      </c>
      <c r="W4021" s="24" t="s">
        <v>3677</v>
      </c>
      <c r="X4021" s="25" t="s">
        <v>50</v>
      </c>
      <c r="Y4021" s="25" t="s">
        <v>50</v>
      </c>
      <c r="Z4021" s="25" t="s">
        <v>50</v>
      </c>
      <c r="AA4021" s="25"/>
      <c r="AB4021" s="26"/>
      <c r="AC4021" s="31">
        <v>0.78731250000000008</v>
      </c>
      <c r="AD4021" s="32"/>
      <c r="AE4021" s="32"/>
      <c r="AF4021" s="32"/>
      <c r="AG4021" s="33"/>
      <c r="AH4021" s="33"/>
      <c r="AI4021" s="33"/>
      <c r="AJ4021" s="27"/>
      <c r="AK4021" s="27"/>
      <c r="AL4021" s="27">
        <v>5.333333333333333</v>
      </c>
      <c r="AM4021" s="27"/>
      <c r="AN4021" s="27"/>
      <c r="AO4021" s="28" t="s">
        <v>94</v>
      </c>
      <c r="AP4021" s="51"/>
      <c r="AQ4021" s="51"/>
    </row>
    <row r="4022" spans="1:43" ht="12.65" customHeight="1">
      <c r="A4022" s="13" t="s">
        <v>545</v>
      </c>
      <c r="B4022" s="14" t="s">
        <v>3192</v>
      </c>
      <c r="C4022" s="13">
        <v>116</v>
      </c>
      <c r="D4022" s="13" t="s">
        <v>225</v>
      </c>
      <c r="E4022" s="15" t="s">
        <v>3850</v>
      </c>
      <c r="F4022" s="13">
        <v>1030</v>
      </c>
      <c r="G4022" s="13"/>
      <c r="H4022" s="16">
        <v>45884</v>
      </c>
      <c r="I4022" s="17">
        <v>45884</v>
      </c>
      <c r="J4022" s="18">
        <v>45884</v>
      </c>
      <c r="K4022" s="19">
        <v>0.65972222222222221</v>
      </c>
      <c r="L4022" s="19">
        <v>0.77361111111111114</v>
      </c>
      <c r="M4022" s="20">
        <v>0.40972222222222221</v>
      </c>
      <c r="N4022" s="19">
        <v>0.52361111111111114</v>
      </c>
      <c r="O4022" s="21">
        <v>0.11388888888888893</v>
      </c>
      <c r="P4022" s="13" t="s">
        <v>558</v>
      </c>
      <c r="Q4022" s="13" t="s">
        <v>254</v>
      </c>
      <c r="R4022" s="13" t="s">
        <v>559</v>
      </c>
      <c r="S4022" s="22" t="s">
        <v>29</v>
      </c>
      <c r="T4022" s="23" t="s">
        <v>211</v>
      </c>
      <c r="U4022" s="23" t="s">
        <v>50</v>
      </c>
      <c r="V4022" s="22" t="s">
        <v>212</v>
      </c>
      <c r="W4022" s="24" t="s">
        <v>160</v>
      </c>
      <c r="X4022" s="25" t="s">
        <v>161</v>
      </c>
      <c r="Y4022" s="25" t="s">
        <v>114</v>
      </c>
      <c r="Z4022" s="25" t="s">
        <v>69</v>
      </c>
      <c r="AA4022" s="25"/>
      <c r="AB4022" s="26"/>
      <c r="AC4022" s="31">
        <v>7.269133763583798</v>
      </c>
      <c r="AD4022" s="32"/>
      <c r="AE4022" s="32"/>
      <c r="AF4022" s="32"/>
      <c r="AG4022" s="33"/>
      <c r="AH4022" s="33"/>
      <c r="AI4022" s="33"/>
      <c r="AJ4022" s="27"/>
      <c r="AK4022" s="27"/>
      <c r="AL4022" s="27">
        <v>14.4</v>
      </c>
      <c r="AM4022" s="27"/>
      <c r="AN4022" s="27">
        <v>0</v>
      </c>
      <c r="AO4022" s="28" t="s">
        <v>3851</v>
      </c>
      <c r="AP4022" s="29"/>
      <c r="AQ4022" s="29"/>
    </row>
    <row r="4023" spans="1:43" ht="12.65" customHeight="1">
      <c r="A4023" s="13" t="s">
        <v>545</v>
      </c>
      <c r="B4023" s="14" t="s">
        <v>3192</v>
      </c>
      <c r="C4023" s="13">
        <v>116</v>
      </c>
      <c r="D4023" s="13" t="s">
        <v>225</v>
      </c>
      <c r="E4023" s="15" t="s">
        <v>3850</v>
      </c>
      <c r="F4023" s="13">
        <v>1030</v>
      </c>
      <c r="G4023" s="13"/>
      <c r="H4023" s="16">
        <v>45885</v>
      </c>
      <c r="I4023" s="17">
        <v>45885</v>
      </c>
      <c r="J4023" s="18">
        <v>45885</v>
      </c>
      <c r="K4023" s="19">
        <v>0.55902777777777779</v>
      </c>
      <c r="L4023" s="19">
        <v>0.64583333333333337</v>
      </c>
      <c r="M4023" s="20">
        <v>0.30902777777777779</v>
      </c>
      <c r="N4023" s="19">
        <v>0.39583333333333331</v>
      </c>
      <c r="O4023" s="21">
        <v>8.6805555555555525E-2</v>
      </c>
      <c r="P4023" s="13" t="s">
        <v>1103</v>
      </c>
      <c r="Q4023" s="13" t="s">
        <v>254</v>
      </c>
      <c r="R4023" s="13" t="s">
        <v>1104</v>
      </c>
      <c r="S4023" s="22" t="s">
        <v>29</v>
      </c>
      <c r="T4023" s="23" t="s">
        <v>211</v>
      </c>
      <c r="U4023" s="23" t="s">
        <v>50</v>
      </c>
      <c r="V4023" s="22" t="s">
        <v>212</v>
      </c>
      <c r="W4023" s="24" t="s">
        <v>173</v>
      </c>
      <c r="X4023" s="25" t="s">
        <v>78</v>
      </c>
      <c r="Y4023" s="25" t="s">
        <v>114</v>
      </c>
      <c r="Z4023" s="25" t="s">
        <v>66</v>
      </c>
      <c r="AA4023" s="25"/>
      <c r="AB4023" s="26"/>
      <c r="AC4023" s="31">
        <v>1.2906421172077356</v>
      </c>
      <c r="AD4023" s="32"/>
      <c r="AE4023" s="32"/>
      <c r="AF4023" s="32"/>
      <c r="AG4023" s="33"/>
      <c r="AH4023" s="33"/>
      <c r="AI4023" s="33"/>
      <c r="AJ4023" s="27"/>
      <c r="AK4023" s="27"/>
      <c r="AL4023" s="27">
        <v>18.720000000000002</v>
      </c>
      <c r="AM4023" s="27"/>
      <c r="AN4023" s="27">
        <v>0</v>
      </c>
      <c r="AO4023" s="28" t="s">
        <v>3851</v>
      </c>
      <c r="AP4023" s="29"/>
      <c r="AQ4023" s="29"/>
    </row>
    <row r="4024" spans="1:43" ht="12.65" customHeight="1">
      <c r="A4024" s="13" t="s">
        <v>545</v>
      </c>
      <c r="B4024" s="14" t="s">
        <v>3192</v>
      </c>
      <c r="C4024" s="13">
        <v>116</v>
      </c>
      <c r="D4024" s="13" t="s">
        <v>225</v>
      </c>
      <c r="E4024" s="15" t="s">
        <v>3850</v>
      </c>
      <c r="F4024" s="13">
        <v>1030</v>
      </c>
      <c r="G4024" s="13"/>
      <c r="H4024" s="16">
        <v>45897</v>
      </c>
      <c r="I4024" s="17">
        <v>45897</v>
      </c>
      <c r="J4024" s="18">
        <v>45897</v>
      </c>
      <c r="K4024" s="19">
        <v>0.66666666666666663</v>
      </c>
      <c r="L4024" s="19">
        <v>0.75</v>
      </c>
      <c r="M4024" s="20">
        <v>0.41666666666666669</v>
      </c>
      <c r="N4024" s="19">
        <v>0.5</v>
      </c>
      <c r="O4024" s="21">
        <v>8.3333333333333315E-2</v>
      </c>
      <c r="P4024" s="13" t="s">
        <v>1638</v>
      </c>
      <c r="Q4024" s="13" t="s">
        <v>254</v>
      </c>
      <c r="R4024" s="13" t="s">
        <v>1639</v>
      </c>
      <c r="S4024" s="22" t="s">
        <v>31</v>
      </c>
      <c r="T4024" s="23" t="s">
        <v>211</v>
      </c>
      <c r="U4024" s="23" t="s">
        <v>50</v>
      </c>
      <c r="V4024" s="22" t="s">
        <v>212</v>
      </c>
      <c r="W4024" s="24" t="s">
        <v>210</v>
      </c>
      <c r="X4024" s="25" t="s">
        <v>130</v>
      </c>
      <c r="Y4024" s="25" t="s">
        <v>114</v>
      </c>
      <c r="Z4024" s="25" t="s">
        <v>71</v>
      </c>
      <c r="AA4024" s="25"/>
      <c r="AB4024" s="26"/>
      <c r="AC4024" s="31">
        <v>0</v>
      </c>
      <c r="AD4024" s="32"/>
      <c r="AE4024" s="32"/>
      <c r="AF4024" s="32"/>
      <c r="AG4024" s="33"/>
      <c r="AH4024" s="33"/>
      <c r="AI4024" s="33"/>
      <c r="AJ4024" s="27"/>
      <c r="AK4024" s="27"/>
      <c r="AL4024" s="27">
        <v>6</v>
      </c>
      <c r="AM4024" s="27"/>
      <c r="AN4024" s="27">
        <v>0</v>
      </c>
      <c r="AO4024" s="28" t="s">
        <v>3851</v>
      </c>
      <c r="AP4024" s="29"/>
      <c r="AQ4024" s="29"/>
    </row>
    <row r="4025" spans="1:43" ht="12.65" customHeight="1">
      <c r="A4025" s="13" t="s">
        <v>545</v>
      </c>
      <c r="B4025" s="14" t="s">
        <v>3192</v>
      </c>
      <c r="C4025" s="13">
        <v>116</v>
      </c>
      <c r="D4025" s="13" t="s">
        <v>225</v>
      </c>
      <c r="E4025" s="15" t="s">
        <v>3852</v>
      </c>
      <c r="F4025" s="13">
        <v>45955</v>
      </c>
      <c r="G4025" s="13"/>
      <c r="H4025" s="16">
        <v>45886</v>
      </c>
      <c r="I4025" s="17">
        <v>45885</v>
      </c>
      <c r="J4025" s="18">
        <v>45885</v>
      </c>
      <c r="K4025" s="19">
        <v>0.1875</v>
      </c>
      <c r="L4025" s="19">
        <v>0.27083333333333331</v>
      </c>
      <c r="M4025" s="20">
        <v>0.9375</v>
      </c>
      <c r="N4025" s="19">
        <v>2.0833333333333332E-2</v>
      </c>
      <c r="O4025" s="21">
        <v>8.3333333333333259E-2</v>
      </c>
      <c r="P4025" s="13" t="s">
        <v>551</v>
      </c>
      <c r="Q4025" s="13" t="s">
        <v>254</v>
      </c>
      <c r="R4025" s="13" t="s">
        <v>552</v>
      </c>
      <c r="S4025" s="22" t="s">
        <v>31</v>
      </c>
      <c r="T4025" s="23" t="s">
        <v>211</v>
      </c>
      <c r="U4025" s="23" t="s">
        <v>50</v>
      </c>
      <c r="V4025" s="22" t="s">
        <v>212</v>
      </c>
      <c r="W4025" s="24" t="s">
        <v>173</v>
      </c>
      <c r="X4025" s="25" t="s">
        <v>78</v>
      </c>
      <c r="Y4025" s="25" t="s">
        <v>114</v>
      </c>
      <c r="Z4025" s="25" t="s">
        <v>66</v>
      </c>
      <c r="AA4025" s="25"/>
      <c r="AB4025" s="26"/>
      <c r="AC4025" s="31">
        <v>4.4504900593370193E-2</v>
      </c>
      <c r="AD4025" s="32"/>
      <c r="AE4025" s="32"/>
      <c r="AF4025" s="32"/>
      <c r="AG4025" s="33"/>
      <c r="AH4025" s="33"/>
      <c r="AI4025" s="33"/>
      <c r="AJ4025" s="27"/>
      <c r="AK4025" s="27"/>
      <c r="AL4025" s="27">
        <v>9.75</v>
      </c>
      <c r="AM4025" s="27"/>
      <c r="AN4025" s="27">
        <v>0</v>
      </c>
      <c r="AO4025" s="28" t="s">
        <v>3851</v>
      </c>
      <c r="AP4025" s="29"/>
      <c r="AQ4025" s="29"/>
    </row>
    <row r="4026" spans="1:43" ht="12.65" customHeight="1">
      <c r="A4026" s="13" t="s">
        <v>545</v>
      </c>
      <c r="B4026" s="14" t="s">
        <v>3192</v>
      </c>
      <c r="C4026" s="13">
        <v>116</v>
      </c>
      <c r="D4026" s="13" t="s">
        <v>225</v>
      </c>
      <c r="E4026" s="15" t="s">
        <v>3852</v>
      </c>
      <c r="F4026" s="13">
        <v>45955</v>
      </c>
      <c r="G4026" s="13"/>
      <c r="H4026" s="16">
        <v>45887</v>
      </c>
      <c r="I4026" s="17">
        <v>45886</v>
      </c>
      <c r="J4026" s="18">
        <v>45886</v>
      </c>
      <c r="K4026" s="19">
        <v>0.16666666666666666</v>
      </c>
      <c r="L4026" s="19">
        <v>0.25</v>
      </c>
      <c r="M4026" s="20">
        <v>0.91666666666666663</v>
      </c>
      <c r="N4026" s="19">
        <v>0</v>
      </c>
      <c r="O4026" s="21">
        <v>8.333333333333337E-2</v>
      </c>
      <c r="P4026" s="13" t="s">
        <v>546</v>
      </c>
      <c r="Q4026" s="13" t="s">
        <v>254</v>
      </c>
      <c r="R4026" s="13" t="s">
        <v>547</v>
      </c>
      <c r="S4026" s="22" t="s">
        <v>31</v>
      </c>
      <c r="T4026" s="23" t="s">
        <v>211</v>
      </c>
      <c r="U4026" s="23" t="s">
        <v>50</v>
      </c>
      <c r="V4026" s="22" t="s">
        <v>212</v>
      </c>
      <c r="W4026" s="24" t="s">
        <v>160</v>
      </c>
      <c r="X4026" s="25" t="s">
        <v>161</v>
      </c>
      <c r="Y4026" s="25" t="s">
        <v>114</v>
      </c>
      <c r="Z4026" s="25" t="s">
        <v>69</v>
      </c>
      <c r="AA4026" s="25"/>
      <c r="AB4026" s="26"/>
      <c r="AC4026" s="31">
        <v>0.47471893966261536</v>
      </c>
      <c r="AD4026" s="32"/>
      <c r="AE4026" s="32"/>
      <c r="AF4026" s="32"/>
      <c r="AG4026" s="33"/>
      <c r="AH4026" s="33"/>
      <c r="AI4026" s="33"/>
      <c r="AJ4026" s="27"/>
      <c r="AK4026" s="27"/>
      <c r="AL4026" s="27">
        <v>9.75</v>
      </c>
      <c r="AM4026" s="27"/>
      <c r="AN4026" s="27">
        <v>0</v>
      </c>
      <c r="AO4026" s="28" t="s">
        <v>3851</v>
      </c>
      <c r="AP4026" s="29"/>
      <c r="AQ4026" s="29"/>
    </row>
    <row r="4027" spans="1:43" ht="12.65" customHeight="1">
      <c r="A4027" s="13" t="s">
        <v>545</v>
      </c>
      <c r="B4027" s="14" t="s">
        <v>3192</v>
      </c>
      <c r="C4027" s="13">
        <v>116</v>
      </c>
      <c r="D4027" s="13" t="s">
        <v>225</v>
      </c>
      <c r="E4027" s="15" t="s">
        <v>3852</v>
      </c>
      <c r="F4027" s="13">
        <v>45955</v>
      </c>
      <c r="G4027" s="13"/>
      <c r="H4027" s="16">
        <v>45888</v>
      </c>
      <c r="I4027" s="17">
        <v>45888</v>
      </c>
      <c r="J4027" s="18">
        <v>45888</v>
      </c>
      <c r="K4027" s="19">
        <v>0.66666666666666663</v>
      </c>
      <c r="L4027" s="19">
        <v>0.75</v>
      </c>
      <c r="M4027" s="20">
        <v>0.41666666666666669</v>
      </c>
      <c r="N4027" s="19">
        <v>0.5</v>
      </c>
      <c r="O4027" s="21">
        <v>8.3333333333333315E-2</v>
      </c>
      <c r="P4027" s="13" t="s">
        <v>1312</v>
      </c>
      <c r="Q4027" s="13" t="s">
        <v>254</v>
      </c>
      <c r="R4027" s="13" t="s">
        <v>1313</v>
      </c>
      <c r="S4027" s="22" t="s">
        <v>31</v>
      </c>
      <c r="T4027" s="23" t="s">
        <v>211</v>
      </c>
      <c r="U4027" s="23" t="s">
        <v>50</v>
      </c>
      <c r="V4027" s="22" t="s">
        <v>212</v>
      </c>
      <c r="W4027" s="24" t="s">
        <v>208</v>
      </c>
      <c r="X4027" s="25" t="s">
        <v>127</v>
      </c>
      <c r="Y4027" s="25" t="s">
        <v>114</v>
      </c>
      <c r="Z4027" s="25" t="s">
        <v>62</v>
      </c>
      <c r="AA4027" s="25"/>
      <c r="AB4027" s="26"/>
      <c r="AC4027" s="31">
        <v>1.6961312115028864</v>
      </c>
      <c r="AD4027" s="32"/>
      <c r="AE4027" s="32"/>
      <c r="AF4027" s="32"/>
      <c r="AG4027" s="33"/>
      <c r="AH4027" s="33"/>
      <c r="AI4027" s="33"/>
      <c r="AJ4027" s="27"/>
      <c r="AK4027" s="27"/>
      <c r="AL4027" s="27">
        <v>6</v>
      </c>
      <c r="AM4027" s="27"/>
      <c r="AN4027" s="27">
        <v>0</v>
      </c>
      <c r="AO4027" s="28" t="s">
        <v>3851</v>
      </c>
      <c r="AP4027" s="29"/>
      <c r="AQ4027" s="29"/>
    </row>
    <row r="4028" spans="1:43" ht="12.65" customHeight="1">
      <c r="A4028" s="13" t="s">
        <v>545</v>
      </c>
      <c r="B4028" s="14" t="s">
        <v>3192</v>
      </c>
      <c r="C4028" s="13">
        <v>116</v>
      </c>
      <c r="D4028" s="13" t="s">
        <v>225</v>
      </c>
      <c r="E4028" s="15" t="s">
        <v>3852</v>
      </c>
      <c r="F4028" s="13">
        <v>45955</v>
      </c>
      <c r="G4028" s="13"/>
      <c r="H4028" s="16">
        <v>45897</v>
      </c>
      <c r="I4028" s="17">
        <v>45897</v>
      </c>
      <c r="J4028" s="18">
        <v>45897</v>
      </c>
      <c r="K4028" s="19">
        <v>0.375</v>
      </c>
      <c r="L4028" s="19">
        <v>0.45833333333333337</v>
      </c>
      <c r="M4028" s="20">
        <v>0.125</v>
      </c>
      <c r="N4028" s="19">
        <v>0.20833333333333334</v>
      </c>
      <c r="O4028" s="21">
        <v>8.3333333333333343E-2</v>
      </c>
      <c r="P4028" s="13" t="s">
        <v>1638</v>
      </c>
      <c r="Q4028" s="13" t="s">
        <v>254</v>
      </c>
      <c r="R4028" s="13" t="s">
        <v>1639</v>
      </c>
      <c r="S4028" s="22" t="s">
        <v>30</v>
      </c>
      <c r="T4028" s="23" t="s">
        <v>211</v>
      </c>
      <c r="U4028" s="23" t="s">
        <v>50</v>
      </c>
      <c r="V4028" s="22" t="s">
        <v>212</v>
      </c>
      <c r="W4028" s="24" t="s">
        <v>210</v>
      </c>
      <c r="X4028" s="25" t="s">
        <v>130</v>
      </c>
      <c r="Y4028" s="25" t="s">
        <v>114</v>
      </c>
      <c r="Z4028" s="25" t="s">
        <v>71</v>
      </c>
      <c r="AA4028" s="25"/>
      <c r="AB4028" s="26"/>
      <c r="AC4028" s="31">
        <v>0</v>
      </c>
      <c r="AD4028" s="32"/>
      <c r="AE4028" s="32"/>
      <c r="AF4028" s="32"/>
      <c r="AG4028" s="33"/>
      <c r="AH4028" s="33"/>
      <c r="AI4028" s="33"/>
      <c r="AJ4028" s="27"/>
      <c r="AK4028" s="27"/>
      <c r="AL4028" s="27">
        <v>6</v>
      </c>
      <c r="AM4028" s="27"/>
      <c r="AN4028" s="27">
        <v>0</v>
      </c>
      <c r="AO4028" s="28" t="s">
        <v>3851</v>
      </c>
      <c r="AP4028" s="29"/>
      <c r="AQ4028" s="29"/>
    </row>
    <row r="4029" spans="1:43" ht="12.65" customHeight="1">
      <c r="A4029" s="13" t="s">
        <v>545</v>
      </c>
      <c r="B4029" s="14" t="s">
        <v>3192</v>
      </c>
      <c r="C4029" s="13">
        <v>116</v>
      </c>
      <c r="D4029" s="13" t="s">
        <v>225</v>
      </c>
      <c r="E4029" s="15" t="s">
        <v>3853</v>
      </c>
      <c r="F4029" s="13">
        <v>45956</v>
      </c>
      <c r="G4029" s="13"/>
      <c r="H4029" s="16">
        <v>45885</v>
      </c>
      <c r="I4029" s="17">
        <v>45884</v>
      </c>
      <c r="J4029" s="18">
        <v>45884</v>
      </c>
      <c r="K4029" s="19">
        <v>0.16666666666666666</v>
      </c>
      <c r="L4029" s="19">
        <v>0.25</v>
      </c>
      <c r="M4029" s="20">
        <v>0.91666666666666663</v>
      </c>
      <c r="N4029" s="19">
        <v>0</v>
      </c>
      <c r="O4029" s="21">
        <v>8.333333333333337E-2</v>
      </c>
      <c r="P4029" s="13" t="s">
        <v>546</v>
      </c>
      <c r="Q4029" s="13" t="s">
        <v>254</v>
      </c>
      <c r="R4029" s="13" t="s">
        <v>547</v>
      </c>
      <c r="S4029" s="22" t="s">
        <v>31</v>
      </c>
      <c r="T4029" s="23" t="s">
        <v>211</v>
      </c>
      <c r="U4029" s="23" t="s">
        <v>50</v>
      </c>
      <c r="V4029" s="22" t="s">
        <v>212</v>
      </c>
      <c r="W4029" s="24" t="s">
        <v>160</v>
      </c>
      <c r="X4029" s="25" t="s">
        <v>161</v>
      </c>
      <c r="Y4029" s="25" t="s">
        <v>114</v>
      </c>
      <c r="Z4029" s="25" t="s">
        <v>69</v>
      </c>
      <c r="AA4029" s="25"/>
      <c r="AB4029" s="26"/>
      <c r="AC4029" s="31">
        <v>0.44504900593370195</v>
      </c>
      <c r="AD4029" s="32"/>
      <c r="AE4029" s="32"/>
      <c r="AF4029" s="32"/>
      <c r="AG4029" s="33"/>
      <c r="AH4029" s="33"/>
      <c r="AI4029" s="33"/>
      <c r="AJ4029" s="27"/>
      <c r="AK4029" s="27"/>
      <c r="AL4029" s="27">
        <v>7.5</v>
      </c>
      <c r="AM4029" s="27"/>
      <c r="AN4029" s="27">
        <v>0</v>
      </c>
      <c r="AO4029" s="28" t="s">
        <v>3851</v>
      </c>
      <c r="AP4029" s="29"/>
      <c r="AQ4029" s="29"/>
    </row>
    <row r="4030" spans="1:43" ht="12.65" customHeight="1">
      <c r="A4030" s="13" t="s">
        <v>545</v>
      </c>
      <c r="B4030" s="14" t="s">
        <v>3192</v>
      </c>
      <c r="C4030" s="13">
        <v>116</v>
      </c>
      <c r="D4030" s="13" t="s">
        <v>225</v>
      </c>
      <c r="E4030" s="15" t="s">
        <v>3853</v>
      </c>
      <c r="F4030" s="13">
        <v>45956</v>
      </c>
      <c r="G4030" s="13"/>
      <c r="H4030" s="16">
        <v>45886</v>
      </c>
      <c r="I4030" s="17">
        <v>45886</v>
      </c>
      <c r="J4030" s="18">
        <v>45886</v>
      </c>
      <c r="K4030" s="19">
        <v>0.29166666666666669</v>
      </c>
      <c r="L4030" s="19">
        <v>0.375</v>
      </c>
      <c r="M4030" s="20">
        <v>4.1666666666666664E-2</v>
      </c>
      <c r="N4030" s="19">
        <v>0.125</v>
      </c>
      <c r="O4030" s="21">
        <v>8.3333333333333343E-2</v>
      </c>
      <c r="P4030" s="13" t="s">
        <v>551</v>
      </c>
      <c r="Q4030" s="13" t="s">
        <v>254</v>
      </c>
      <c r="R4030" s="13" t="s">
        <v>552</v>
      </c>
      <c r="S4030" s="22" t="s">
        <v>31</v>
      </c>
      <c r="T4030" s="23" t="s">
        <v>211</v>
      </c>
      <c r="U4030" s="23" t="s">
        <v>50</v>
      </c>
      <c r="V4030" s="22" t="s">
        <v>212</v>
      </c>
      <c r="W4030" s="24" t="s">
        <v>173</v>
      </c>
      <c r="X4030" s="25" t="s">
        <v>78</v>
      </c>
      <c r="Y4030" s="25" t="s">
        <v>114</v>
      </c>
      <c r="Z4030" s="25" t="s">
        <v>66</v>
      </c>
      <c r="AA4030" s="25"/>
      <c r="AB4030" s="26"/>
      <c r="AC4030" s="31">
        <v>0</v>
      </c>
      <c r="AD4030" s="32"/>
      <c r="AE4030" s="32"/>
      <c r="AF4030" s="32"/>
      <c r="AG4030" s="33"/>
      <c r="AH4030" s="33"/>
      <c r="AI4030" s="33"/>
      <c r="AJ4030" s="27"/>
      <c r="AK4030" s="27"/>
      <c r="AL4030" s="27">
        <v>7.8</v>
      </c>
      <c r="AM4030" s="27"/>
      <c r="AN4030" s="27">
        <v>0</v>
      </c>
      <c r="AO4030" s="28" t="s">
        <v>3851</v>
      </c>
      <c r="AP4030" s="29"/>
      <c r="AQ4030" s="29"/>
    </row>
    <row r="4031" spans="1:43" ht="12.65" customHeight="1">
      <c r="A4031" s="13" t="s">
        <v>545</v>
      </c>
      <c r="B4031" s="14" t="s">
        <v>3192</v>
      </c>
      <c r="C4031" s="13">
        <v>116</v>
      </c>
      <c r="D4031" s="13" t="s">
        <v>225</v>
      </c>
      <c r="E4031" s="15" t="s">
        <v>3853</v>
      </c>
      <c r="F4031" s="13">
        <v>45956</v>
      </c>
      <c r="G4031" s="13"/>
      <c r="H4031" s="16">
        <v>45888</v>
      </c>
      <c r="I4031" s="17">
        <v>45887</v>
      </c>
      <c r="J4031" s="18">
        <v>45887</v>
      </c>
      <c r="K4031" s="19">
        <v>0.20833333333333334</v>
      </c>
      <c r="L4031" s="19">
        <v>0.29166666666666669</v>
      </c>
      <c r="M4031" s="20">
        <v>0.95833333333333337</v>
      </c>
      <c r="N4031" s="19">
        <v>4.1666666666666664E-2</v>
      </c>
      <c r="O4031" s="21">
        <v>8.333333333333337E-2</v>
      </c>
      <c r="P4031" s="13" t="s">
        <v>1312</v>
      </c>
      <c r="Q4031" s="13" t="s">
        <v>254</v>
      </c>
      <c r="R4031" s="13" t="s">
        <v>1313</v>
      </c>
      <c r="S4031" s="22" t="s">
        <v>30</v>
      </c>
      <c r="T4031" s="23" t="s">
        <v>211</v>
      </c>
      <c r="U4031" s="23" t="s">
        <v>50</v>
      </c>
      <c r="V4031" s="22" t="s">
        <v>212</v>
      </c>
      <c r="W4031" s="24" t="s">
        <v>208</v>
      </c>
      <c r="X4031" s="25" t="s">
        <v>127</v>
      </c>
      <c r="Y4031" s="25" t="s">
        <v>114</v>
      </c>
      <c r="Z4031" s="25" t="s">
        <v>62</v>
      </c>
      <c r="AA4031" s="25"/>
      <c r="AB4031" s="26"/>
      <c r="AC4031" s="31">
        <v>0</v>
      </c>
      <c r="AD4031" s="32"/>
      <c r="AE4031" s="32"/>
      <c r="AF4031" s="32"/>
      <c r="AG4031" s="33"/>
      <c r="AH4031" s="33"/>
      <c r="AI4031" s="33"/>
      <c r="AJ4031" s="27"/>
      <c r="AK4031" s="27"/>
      <c r="AL4031" s="27">
        <v>7.5</v>
      </c>
      <c r="AM4031" s="27"/>
      <c r="AN4031" s="27">
        <v>0</v>
      </c>
      <c r="AO4031" s="28" t="s">
        <v>3851</v>
      </c>
      <c r="AP4031" s="29"/>
      <c r="AQ4031" s="29"/>
    </row>
    <row r="4032" spans="1:43" ht="12.65" customHeight="1">
      <c r="A4032" s="13" t="s">
        <v>545</v>
      </c>
      <c r="B4032" s="14" t="s">
        <v>3192</v>
      </c>
      <c r="C4032" s="13">
        <v>116</v>
      </c>
      <c r="D4032" s="13" t="s">
        <v>225</v>
      </c>
      <c r="E4032" s="15" t="s">
        <v>3853</v>
      </c>
      <c r="F4032" s="13">
        <v>45956</v>
      </c>
      <c r="G4032" s="13"/>
      <c r="H4032" s="16">
        <v>45898</v>
      </c>
      <c r="I4032" s="17">
        <v>45898</v>
      </c>
      <c r="J4032" s="18">
        <v>45898</v>
      </c>
      <c r="K4032" s="19">
        <v>0.32291666666666669</v>
      </c>
      <c r="L4032" s="19">
        <v>0.40625</v>
      </c>
      <c r="M4032" s="20">
        <v>7.2916666666666657E-2</v>
      </c>
      <c r="N4032" s="19">
        <v>0.15625</v>
      </c>
      <c r="O4032" s="21">
        <v>8.3333333333333343E-2</v>
      </c>
      <c r="P4032" s="13" t="s">
        <v>1638</v>
      </c>
      <c r="Q4032" s="13" t="s">
        <v>254</v>
      </c>
      <c r="R4032" s="13" t="s">
        <v>1639</v>
      </c>
      <c r="S4032" s="22" t="s">
        <v>31</v>
      </c>
      <c r="T4032" s="23" t="s">
        <v>211</v>
      </c>
      <c r="U4032" s="23" t="s">
        <v>50</v>
      </c>
      <c r="V4032" s="22" t="s">
        <v>212</v>
      </c>
      <c r="W4032" s="24" t="s">
        <v>210</v>
      </c>
      <c r="X4032" s="25" t="s">
        <v>130</v>
      </c>
      <c r="Y4032" s="25" t="s">
        <v>114</v>
      </c>
      <c r="Z4032" s="25" t="s">
        <v>71</v>
      </c>
      <c r="AA4032" s="25"/>
      <c r="AB4032" s="26"/>
      <c r="AC4032" s="31">
        <v>0</v>
      </c>
      <c r="AD4032" s="32"/>
      <c r="AE4032" s="32"/>
      <c r="AF4032" s="32"/>
      <c r="AG4032" s="33"/>
      <c r="AH4032" s="33"/>
      <c r="AI4032" s="33"/>
      <c r="AJ4032" s="27"/>
      <c r="AK4032" s="27"/>
      <c r="AL4032" s="27">
        <v>6</v>
      </c>
      <c r="AM4032" s="27"/>
      <c r="AN4032" s="27">
        <v>0</v>
      </c>
      <c r="AO4032" s="28" t="s">
        <v>3851</v>
      </c>
      <c r="AP4032" s="29"/>
      <c r="AQ4032" s="29"/>
    </row>
    <row r="4033" spans="1:43" ht="12.65" customHeight="1">
      <c r="A4033" s="13" t="s">
        <v>545</v>
      </c>
      <c r="B4033" s="14" t="s">
        <v>3192</v>
      </c>
      <c r="C4033" s="13">
        <v>116</v>
      </c>
      <c r="D4033" s="13" t="s">
        <v>225</v>
      </c>
      <c r="E4033" s="15" t="s">
        <v>3854</v>
      </c>
      <c r="F4033" s="13">
        <v>45957</v>
      </c>
      <c r="G4033" s="13"/>
      <c r="H4033" s="16">
        <v>45886</v>
      </c>
      <c r="I4033" s="17">
        <v>45886</v>
      </c>
      <c r="J4033" s="18">
        <v>45886</v>
      </c>
      <c r="K4033" s="19">
        <v>0.91666666666666663</v>
      </c>
      <c r="L4033" s="19">
        <v>0.95833333333333337</v>
      </c>
      <c r="M4033" s="20">
        <v>0.66666666666666663</v>
      </c>
      <c r="N4033" s="19">
        <v>0.70833333333333337</v>
      </c>
      <c r="O4033" s="21">
        <v>4.1666666666666741E-2</v>
      </c>
      <c r="P4033" s="13" t="s">
        <v>50</v>
      </c>
      <c r="Q4033" s="13" t="s">
        <v>50</v>
      </c>
      <c r="R4033" s="13" t="s">
        <v>2393</v>
      </c>
      <c r="S4033" s="22" t="s">
        <v>32</v>
      </c>
      <c r="T4033" s="23" t="s">
        <v>97</v>
      </c>
      <c r="U4033" s="23" t="s">
        <v>50</v>
      </c>
      <c r="V4033" s="22" t="s">
        <v>3880</v>
      </c>
      <c r="W4033" s="24" t="s">
        <v>3659</v>
      </c>
      <c r="X4033" s="25" t="s">
        <v>83</v>
      </c>
      <c r="Y4033" s="25" t="s">
        <v>114</v>
      </c>
      <c r="Z4033" s="25" t="s">
        <v>71</v>
      </c>
      <c r="AA4033" s="25"/>
      <c r="AB4033" s="26"/>
      <c r="AC4033" s="31">
        <v>0.53788344701518498</v>
      </c>
      <c r="AD4033" s="32"/>
      <c r="AE4033" s="32"/>
      <c r="AF4033" s="32"/>
      <c r="AG4033" s="33"/>
      <c r="AH4033" s="33"/>
      <c r="AI4033" s="33"/>
      <c r="AJ4033" s="27"/>
      <c r="AK4033" s="27"/>
      <c r="AL4033" s="27">
        <v>7.8</v>
      </c>
      <c r="AM4033" s="27"/>
      <c r="AN4033" s="27">
        <v>0</v>
      </c>
      <c r="AO4033" s="28" t="s">
        <v>3855</v>
      </c>
      <c r="AP4033" s="29"/>
      <c r="AQ4033" s="29"/>
    </row>
    <row r="4034" spans="1:43" ht="12.65" customHeight="1">
      <c r="A4034" s="13" t="s">
        <v>545</v>
      </c>
      <c r="B4034" s="14" t="s">
        <v>3192</v>
      </c>
      <c r="C4034" s="13">
        <v>116</v>
      </c>
      <c r="D4034" s="13" t="s">
        <v>3193</v>
      </c>
      <c r="E4034" s="15" t="s">
        <v>3194</v>
      </c>
      <c r="F4034" s="13">
        <v>7125</v>
      </c>
      <c r="G4034" s="13" t="s">
        <v>2260</v>
      </c>
      <c r="H4034" s="16">
        <v>45882</v>
      </c>
      <c r="I4034" s="17">
        <v>45881</v>
      </c>
      <c r="J4034" s="18">
        <v>45881</v>
      </c>
      <c r="K4034" s="19">
        <v>6.25E-2</v>
      </c>
      <c r="L4034" s="19">
        <v>8.3333333333333329E-2</v>
      </c>
      <c r="M4034" s="20">
        <v>0.8125</v>
      </c>
      <c r="N4034" s="19">
        <v>0.83333333333333337</v>
      </c>
      <c r="O4034" s="21">
        <f t="shared" ref="O4034:O4065" si="148">IF(N4034&gt;M4034,N4034-M4034,(N4034+1)-M4034)</f>
        <v>2.083333333333337E-2</v>
      </c>
      <c r="P4034" s="13" t="s">
        <v>50</v>
      </c>
      <c r="Q4034" s="13" t="s">
        <v>50</v>
      </c>
      <c r="R4034" s="22" t="s">
        <v>3195</v>
      </c>
      <c r="S4034" s="22" t="s">
        <v>33</v>
      </c>
      <c r="T4034" s="23" t="s">
        <v>52</v>
      </c>
      <c r="U4034" s="23"/>
      <c r="V4034" s="22" t="s">
        <v>67</v>
      </c>
      <c r="W4034" s="24" t="s">
        <v>3677</v>
      </c>
      <c r="X4034" s="25" t="s">
        <v>50</v>
      </c>
      <c r="Y4034" s="25" t="s">
        <v>50</v>
      </c>
      <c r="Z4034" s="25" t="s">
        <v>50</v>
      </c>
      <c r="AA4034" s="25"/>
      <c r="AB4034" s="26"/>
      <c r="AC4034" s="31">
        <v>0.40375</v>
      </c>
      <c r="AD4034" s="32"/>
      <c r="AE4034" s="32"/>
      <c r="AF4034" s="32"/>
      <c r="AG4034" s="33"/>
      <c r="AH4034" s="33"/>
      <c r="AI4034" s="33"/>
      <c r="AJ4034" s="27"/>
      <c r="AK4034" s="27"/>
      <c r="AL4034" s="27">
        <v>9.1603053435114496</v>
      </c>
      <c r="AM4034" s="27"/>
      <c r="AN4034" s="27"/>
      <c r="AO4034" s="28" t="s">
        <v>94</v>
      </c>
      <c r="AP4034" s="51"/>
      <c r="AQ4034" s="51"/>
    </row>
    <row r="4035" spans="1:43" ht="12.65" customHeight="1">
      <c r="A4035" s="13" t="s">
        <v>545</v>
      </c>
      <c r="B4035" s="14" t="s">
        <v>3192</v>
      </c>
      <c r="C4035" s="13">
        <v>116</v>
      </c>
      <c r="D4035" s="13" t="s">
        <v>3193</v>
      </c>
      <c r="E4035" s="15" t="s">
        <v>3194</v>
      </c>
      <c r="F4035" s="13">
        <v>7125</v>
      </c>
      <c r="G4035" s="13" t="s">
        <v>2260</v>
      </c>
      <c r="H4035" s="16">
        <v>45882</v>
      </c>
      <c r="I4035" s="17">
        <v>45881</v>
      </c>
      <c r="J4035" s="18">
        <v>45881</v>
      </c>
      <c r="K4035" s="19">
        <v>8.3333333333333329E-2</v>
      </c>
      <c r="L4035" s="19">
        <v>0.125</v>
      </c>
      <c r="M4035" s="20">
        <v>0.83333333333333337</v>
      </c>
      <c r="N4035" s="19">
        <v>0.875</v>
      </c>
      <c r="O4035" s="21">
        <f t="shared" si="148"/>
        <v>4.166666666666663E-2</v>
      </c>
      <c r="P4035" s="13" t="s">
        <v>50</v>
      </c>
      <c r="Q4035" s="13" t="s">
        <v>50</v>
      </c>
      <c r="R4035" s="22" t="s">
        <v>3196</v>
      </c>
      <c r="S4035" s="22" t="s">
        <v>33</v>
      </c>
      <c r="T4035" s="23" t="s">
        <v>52</v>
      </c>
      <c r="U4035" s="23"/>
      <c r="V4035" s="22" t="s">
        <v>67</v>
      </c>
      <c r="W4035" s="24" t="s">
        <v>3677</v>
      </c>
      <c r="X4035" s="25" t="s">
        <v>50</v>
      </c>
      <c r="Y4035" s="25" t="s">
        <v>50</v>
      </c>
      <c r="Z4035" s="25" t="s">
        <v>50</v>
      </c>
      <c r="AA4035" s="25"/>
      <c r="AB4035" s="26"/>
      <c r="AC4035" s="31">
        <v>0.40375</v>
      </c>
      <c r="AD4035" s="32"/>
      <c r="AE4035" s="32"/>
      <c r="AF4035" s="32"/>
      <c r="AG4035" s="33"/>
      <c r="AH4035" s="33"/>
      <c r="AI4035" s="33"/>
      <c r="AJ4035" s="27"/>
      <c r="AK4035" s="27"/>
      <c r="AL4035" s="27">
        <v>11.450381679389313</v>
      </c>
      <c r="AM4035" s="27"/>
      <c r="AN4035" s="27"/>
      <c r="AO4035" s="28" t="s">
        <v>94</v>
      </c>
      <c r="AP4035" s="51"/>
      <c r="AQ4035" s="51"/>
    </row>
    <row r="4036" spans="1:43" ht="12.65" customHeight="1">
      <c r="A4036" s="13" t="s">
        <v>545</v>
      </c>
      <c r="B4036" s="14" t="s">
        <v>3192</v>
      </c>
      <c r="C4036" s="13">
        <v>116</v>
      </c>
      <c r="D4036" s="13" t="s">
        <v>3193</v>
      </c>
      <c r="E4036" s="15" t="s">
        <v>3194</v>
      </c>
      <c r="F4036" s="13">
        <v>7125</v>
      </c>
      <c r="G4036" s="13" t="s">
        <v>2260</v>
      </c>
      <c r="H4036" s="16">
        <v>45882</v>
      </c>
      <c r="I4036" s="17">
        <v>45881</v>
      </c>
      <c r="J4036" s="18">
        <v>45881</v>
      </c>
      <c r="K4036" s="19">
        <v>0.20833333333333334</v>
      </c>
      <c r="L4036" s="19">
        <v>0.22916666666666666</v>
      </c>
      <c r="M4036" s="20">
        <v>0.95833333333333337</v>
      </c>
      <c r="N4036" s="19">
        <v>0.97916666666666663</v>
      </c>
      <c r="O4036" s="21">
        <f t="shared" si="148"/>
        <v>2.0833333333333259E-2</v>
      </c>
      <c r="P4036" s="13" t="s">
        <v>50</v>
      </c>
      <c r="Q4036" s="13" t="s">
        <v>50</v>
      </c>
      <c r="R4036" s="22" t="s">
        <v>3197</v>
      </c>
      <c r="S4036" s="22" t="s">
        <v>33</v>
      </c>
      <c r="T4036" s="23" t="s">
        <v>52</v>
      </c>
      <c r="U4036" s="23"/>
      <c r="V4036" s="22" t="s">
        <v>67</v>
      </c>
      <c r="W4036" s="24" t="s">
        <v>3677</v>
      </c>
      <c r="X4036" s="25" t="s">
        <v>50</v>
      </c>
      <c r="Y4036" s="25" t="s">
        <v>50</v>
      </c>
      <c r="Z4036" s="25" t="s">
        <v>50</v>
      </c>
      <c r="AA4036" s="25"/>
      <c r="AB4036" s="26"/>
      <c r="AC4036" s="31">
        <v>0.32300000000000006</v>
      </c>
      <c r="AD4036" s="32"/>
      <c r="AE4036" s="32"/>
      <c r="AF4036" s="32"/>
      <c r="AG4036" s="33"/>
      <c r="AH4036" s="33"/>
      <c r="AI4036" s="33"/>
      <c r="AJ4036" s="27"/>
      <c r="AK4036" s="27"/>
      <c r="AL4036" s="27">
        <v>11.450381679389313</v>
      </c>
      <c r="AM4036" s="27"/>
      <c r="AN4036" s="27"/>
      <c r="AO4036" s="28" t="s">
        <v>94</v>
      </c>
      <c r="AP4036" s="51"/>
      <c r="AQ4036" s="51"/>
    </row>
    <row r="4037" spans="1:43" ht="12.65" customHeight="1">
      <c r="A4037" s="13" t="s">
        <v>545</v>
      </c>
      <c r="B4037" s="14" t="s">
        <v>3192</v>
      </c>
      <c r="C4037" s="13">
        <v>116</v>
      </c>
      <c r="D4037" s="13" t="s">
        <v>3193</v>
      </c>
      <c r="E4037" s="15" t="s">
        <v>3194</v>
      </c>
      <c r="F4037" s="13">
        <v>7125</v>
      </c>
      <c r="G4037" s="13" t="s">
        <v>2260</v>
      </c>
      <c r="H4037" s="16">
        <v>45883</v>
      </c>
      <c r="I4037" s="17">
        <v>45882</v>
      </c>
      <c r="J4037" s="18">
        <v>45882</v>
      </c>
      <c r="K4037" s="19">
        <v>6.25E-2</v>
      </c>
      <c r="L4037" s="19">
        <v>8.3333333333333329E-2</v>
      </c>
      <c r="M4037" s="20">
        <v>0.8125</v>
      </c>
      <c r="N4037" s="19">
        <v>0.83333333333333337</v>
      </c>
      <c r="O4037" s="21">
        <f t="shared" si="148"/>
        <v>2.083333333333337E-2</v>
      </c>
      <c r="P4037" s="13" t="s">
        <v>50</v>
      </c>
      <c r="Q4037" s="13" t="s">
        <v>50</v>
      </c>
      <c r="R4037" s="22" t="s">
        <v>3199</v>
      </c>
      <c r="S4037" s="22" t="s">
        <v>33</v>
      </c>
      <c r="T4037" s="23" t="s">
        <v>52</v>
      </c>
      <c r="U4037" s="23"/>
      <c r="V4037" s="22" t="s">
        <v>67</v>
      </c>
      <c r="W4037" s="24" t="s">
        <v>3677</v>
      </c>
      <c r="X4037" s="25" t="s">
        <v>50</v>
      </c>
      <c r="Y4037" s="25" t="s">
        <v>50</v>
      </c>
      <c r="Z4037" s="25" t="s">
        <v>50</v>
      </c>
      <c r="AA4037" s="25"/>
      <c r="AB4037" s="26"/>
      <c r="AC4037" s="31">
        <v>0.40375</v>
      </c>
      <c r="AD4037" s="32"/>
      <c r="AE4037" s="32"/>
      <c r="AF4037" s="32"/>
      <c r="AG4037" s="33"/>
      <c r="AH4037" s="33"/>
      <c r="AI4037" s="33"/>
      <c r="AJ4037" s="27"/>
      <c r="AK4037" s="27"/>
      <c r="AL4037" s="27">
        <v>9.1603053435114496</v>
      </c>
      <c r="AM4037" s="27"/>
      <c r="AN4037" s="27"/>
      <c r="AO4037" s="28" t="s">
        <v>94</v>
      </c>
      <c r="AP4037" s="51"/>
      <c r="AQ4037" s="51"/>
    </row>
    <row r="4038" spans="1:43" ht="12.65" customHeight="1">
      <c r="A4038" s="13" t="s">
        <v>545</v>
      </c>
      <c r="B4038" s="14" t="s">
        <v>3192</v>
      </c>
      <c r="C4038" s="13">
        <v>116</v>
      </c>
      <c r="D4038" s="13" t="s">
        <v>3193</v>
      </c>
      <c r="E4038" s="15" t="s">
        <v>3194</v>
      </c>
      <c r="F4038" s="13">
        <v>7125</v>
      </c>
      <c r="G4038" s="13" t="s">
        <v>2260</v>
      </c>
      <c r="H4038" s="16">
        <v>45883</v>
      </c>
      <c r="I4038" s="17">
        <v>45882</v>
      </c>
      <c r="J4038" s="18">
        <v>45882</v>
      </c>
      <c r="K4038" s="19">
        <v>8.3333333333333329E-2</v>
      </c>
      <c r="L4038" s="19">
        <v>0.125</v>
      </c>
      <c r="M4038" s="20">
        <v>0.83333333333333337</v>
      </c>
      <c r="N4038" s="19">
        <v>0.875</v>
      </c>
      <c r="O4038" s="21">
        <f t="shared" si="148"/>
        <v>4.166666666666663E-2</v>
      </c>
      <c r="P4038" s="13" t="s">
        <v>50</v>
      </c>
      <c r="Q4038" s="13" t="s">
        <v>50</v>
      </c>
      <c r="R4038" s="22" t="s">
        <v>3200</v>
      </c>
      <c r="S4038" s="22" t="s">
        <v>33</v>
      </c>
      <c r="T4038" s="23" t="s">
        <v>52</v>
      </c>
      <c r="U4038" s="23"/>
      <c r="V4038" s="22" t="s">
        <v>67</v>
      </c>
      <c r="W4038" s="24" t="s">
        <v>3677</v>
      </c>
      <c r="X4038" s="25" t="s">
        <v>50</v>
      </c>
      <c r="Y4038" s="25" t="s">
        <v>50</v>
      </c>
      <c r="Z4038" s="25" t="s">
        <v>50</v>
      </c>
      <c r="AA4038" s="25"/>
      <c r="AB4038" s="26"/>
      <c r="AC4038" s="31">
        <v>0.40375</v>
      </c>
      <c r="AD4038" s="32"/>
      <c r="AE4038" s="32"/>
      <c r="AF4038" s="32"/>
      <c r="AG4038" s="33"/>
      <c r="AH4038" s="33"/>
      <c r="AI4038" s="33"/>
      <c r="AJ4038" s="27"/>
      <c r="AK4038" s="27"/>
      <c r="AL4038" s="27">
        <v>11.450381679389313</v>
      </c>
      <c r="AM4038" s="27"/>
      <c r="AN4038" s="27"/>
      <c r="AO4038" s="28" t="s">
        <v>94</v>
      </c>
      <c r="AP4038" s="51"/>
      <c r="AQ4038" s="51"/>
    </row>
    <row r="4039" spans="1:43" ht="12.65" customHeight="1">
      <c r="A4039" s="13" t="s">
        <v>545</v>
      </c>
      <c r="B4039" s="14" t="s">
        <v>3192</v>
      </c>
      <c r="C4039" s="13">
        <v>116</v>
      </c>
      <c r="D4039" s="13" t="s">
        <v>3193</v>
      </c>
      <c r="E4039" s="15" t="s">
        <v>3194</v>
      </c>
      <c r="F4039" s="13">
        <v>7125</v>
      </c>
      <c r="G4039" s="13" t="s">
        <v>2260</v>
      </c>
      <c r="H4039" s="16">
        <v>45883</v>
      </c>
      <c r="I4039" s="17">
        <v>45882</v>
      </c>
      <c r="J4039" s="18">
        <v>45882</v>
      </c>
      <c r="K4039" s="19">
        <v>0.20833333333333334</v>
      </c>
      <c r="L4039" s="19">
        <v>0.22916666666666666</v>
      </c>
      <c r="M4039" s="20">
        <v>0.95833333333333337</v>
      </c>
      <c r="N4039" s="19">
        <v>0.97916666666666663</v>
      </c>
      <c r="O4039" s="21">
        <f t="shared" si="148"/>
        <v>2.0833333333333259E-2</v>
      </c>
      <c r="P4039" s="13" t="s">
        <v>50</v>
      </c>
      <c r="Q4039" s="13" t="s">
        <v>50</v>
      </c>
      <c r="R4039" s="22" t="s">
        <v>3197</v>
      </c>
      <c r="S4039" s="22" t="s">
        <v>33</v>
      </c>
      <c r="T4039" s="23" t="s">
        <v>52</v>
      </c>
      <c r="U4039" s="23"/>
      <c r="V4039" s="22" t="s">
        <v>67</v>
      </c>
      <c r="W4039" s="24" t="s">
        <v>3677</v>
      </c>
      <c r="X4039" s="25" t="s">
        <v>50</v>
      </c>
      <c r="Y4039" s="25" t="s">
        <v>50</v>
      </c>
      <c r="Z4039" s="25" t="s">
        <v>50</v>
      </c>
      <c r="AA4039" s="25"/>
      <c r="AB4039" s="26"/>
      <c r="AC4039" s="31">
        <v>0.32300000000000006</v>
      </c>
      <c r="AD4039" s="32"/>
      <c r="AE4039" s="32"/>
      <c r="AF4039" s="32"/>
      <c r="AG4039" s="33"/>
      <c r="AH4039" s="33"/>
      <c r="AI4039" s="33"/>
      <c r="AJ4039" s="27"/>
      <c r="AK4039" s="27"/>
      <c r="AL4039" s="27">
        <v>11.450381679389313</v>
      </c>
      <c r="AM4039" s="27"/>
      <c r="AN4039" s="27"/>
      <c r="AO4039" s="28" t="s">
        <v>94</v>
      </c>
      <c r="AP4039" s="51"/>
      <c r="AQ4039" s="51"/>
    </row>
    <row r="4040" spans="1:43" ht="12.65" customHeight="1">
      <c r="A4040" s="13" t="s">
        <v>545</v>
      </c>
      <c r="B4040" s="14" t="s">
        <v>3192</v>
      </c>
      <c r="C4040" s="13">
        <v>116</v>
      </c>
      <c r="D4040" s="13" t="s">
        <v>3193</v>
      </c>
      <c r="E4040" s="15" t="s">
        <v>3194</v>
      </c>
      <c r="F4040" s="13">
        <v>7125</v>
      </c>
      <c r="G4040" s="13" t="s">
        <v>2260</v>
      </c>
      <c r="H4040" s="16">
        <v>45884</v>
      </c>
      <c r="I4040" s="17">
        <v>45883</v>
      </c>
      <c r="J4040" s="18">
        <v>45883</v>
      </c>
      <c r="K4040" s="19">
        <v>4.1666666666666664E-2</v>
      </c>
      <c r="L4040" s="19">
        <v>6.25E-2</v>
      </c>
      <c r="M4040" s="20">
        <v>0.79166666666666663</v>
      </c>
      <c r="N4040" s="19">
        <v>0.8125</v>
      </c>
      <c r="O4040" s="21">
        <f t="shared" si="148"/>
        <v>2.083333333333337E-2</v>
      </c>
      <c r="P4040" s="13" t="s">
        <v>50</v>
      </c>
      <c r="Q4040" s="13" t="s">
        <v>50</v>
      </c>
      <c r="R4040" s="22" t="s">
        <v>3195</v>
      </c>
      <c r="S4040" s="22" t="s">
        <v>33</v>
      </c>
      <c r="T4040" s="23" t="s">
        <v>52</v>
      </c>
      <c r="U4040" s="23"/>
      <c r="V4040" s="22" t="s">
        <v>67</v>
      </c>
      <c r="W4040" s="24" t="s">
        <v>3677</v>
      </c>
      <c r="X4040" s="25" t="s">
        <v>50</v>
      </c>
      <c r="Y4040" s="25" t="s">
        <v>50</v>
      </c>
      <c r="Z4040" s="25" t="s">
        <v>50</v>
      </c>
      <c r="AA4040" s="25"/>
      <c r="AB4040" s="26"/>
      <c r="AC4040" s="31">
        <v>0.40375</v>
      </c>
      <c r="AD4040" s="32"/>
      <c r="AE4040" s="32"/>
      <c r="AF4040" s="32"/>
      <c r="AG4040" s="33"/>
      <c r="AH4040" s="33"/>
      <c r="AI4040" s="33"/>
      <c r="AJ4040" s="27"/>
      <c r="AK4040" s="27"/>
      <c r="AL4040" s="27">
        <v>9.1603053435114496</v>
      </c>
      <c r="AM4040" s="27"/>
      <c r="AN4040" s="27"/>
      <c r="AO4040" s="28" t="s">
        <v>94</v>
      </c>
      <c r="AP4040" s="51"/>
      <c r="AQ4040" s="51"/>
    </row>
    <row r="4041" spans="1:43" ht="12.65" customHeight="1">
      <c r="A4041" s="13" t="s">
        <v>545</v>
      </c>
      <c r="B4041" s="14" t="s">
        <v>3192</v>
      </c>
      <c r="C4041" s="13">
        <v>116</v>
      </c>
      <c r="D4041" s="13" t="s">
        <v>3193</v>
      </c>
      <c r="E4041" s="15" t="s">
        <v>3194</v>
      </c>
      <c r="F4041" s="13">
        <v>7125</v>
      </c>
      <c r="G4041" s="13" t="s">
        <v>2260</v>
      </c>
      <c r="H4041" s="16">
        <v>45884</v>
      </c>
      <c r="I4041" s="17">
        <v>45883</v>
      </c>
      <c r="J4041" s="18">
        <v>45883</v>
      </c>
      <c r="K4041" s="19">
        <v>6.25E-2</v>
      </c>
      <c r="L4041" s="19">
        <v>0.10416666666666667</v>
      </c>
      <c r="M4041" s="20">
        <v>0.8125</v>
      </c>
      <c r="N4041" s="19">
        <v>0.85416666666666663</v>
      </c>
      <c r="O4041" s="21">
        <f t="shared" si="148"/>
        <v>4.166666666666663E-2</v>
      </c>
      <c r="P4041" s="13" t="s">
        <v>50</v>
      </c>
      <c r="Q4041" s="13" t="s">
        <v>50</v>
      </c>
      <c r="R4041" s="22" t="s">
        <v>3200</v>
      </c>
      <c r="S4041" s="22" t="s">
        <v>33</v>
      </c>
      <c r="T4041" s="23" t="s">
        <v>52</v>
      </c>
      <c r="U4041" s="23"/>
      <c r="V4041" s="22" t="s">
        <v>67</v>
      </c>
      <c r="W4041" s="24" t="s">
        <v>3677</v>
      </c>
      <c r="X4041" s="25" t="s">
        <v>50</v>
      </c>
      <c r="Y4041" s="25" t="s">
        <v>50</v>
      </c>
      <c r="Z4041" s="25" t="s">
        <v>50</v>
      </c>
      <c r="AA4041" s="25"/>
      <c r="AB4041" s="26"/>
      <c r="AC4041" s="31">
        <v>0.40375</v>
      </c>
      <c r="AD4041" s="32"/>
      <c r="AE4041" s="32"/>
      <c r="AF4041" s="32"/>
      <c r="AG4041" s="33"/>
      <c r="AH4041" s="33"/>
      <c r="AI4041" s="33"/>
      <c r="AJ4041" s="27"/>
      <c r="AK4041" s="27"/>
      <c r="AL4041" s="27">
        <v>9.1603053435114496</v>
      </c>
      <c r="AM4041" s="27"/>
      <c r="AN4041" s="27"/>
      <c r="AO4041" s="28" t="s">
        <v>94</v>
      </c>
      <c r="AP4041" s="51"/>
      <c r="AQ4041" s="51"/>
    </row>
    <row r="4042" spans="1:43" ht="12.65" customHeight="1">
      <c r="A4042" s="13" t="s">
        <v>545</v>
      </c>
      <c r="B4042" s="14" t="s">
        <v>3192</v>
      </c>
      <c r="C4042" s="13">
        <v>116</v>
      </c>
      <c r="D4042" s="13" t="s">
        <v>3193</v>
      </c>
      <c r="E4042" s="15" t="s">
        <v>3194</v>
      </c>
      <c r="F4042" s="13">
        <v>7125</v>
      </c>
      <c r="G4042" s="13" t="s">
        <v>2260</v>
      </c>
      <c r="H4042" s="16">
        <v>45884</v>
      </c>
      <c r="I4042" s="17">
        <v>45883</v>
      </c>
      <c r="J4042" s="18">
        <v>45883</v>
      </c>
      <c r="K4042" s="19">
        <v>0.10416666666666667</v>
      </c>
      <c r="L4042" s="19">
        <v>0.125</v>
      </c>
      <c r="M4042" s="20">
        <v>0.85416666666666663</v>
      </c>
      <c r="N4042" s="19">
        <v>0.875</v>
      </c>
      <c r="O4042" s="21">
        <f t="shared" si="148"/>
        <v>2.083333333333337E-2</v>
      </c>
      <c r="P4042" s="13" t="s">
        <v>50</v>
      </c>
      <c r="Q4042" s="13" t="s">
        <v>50</v>
      </c>
      <c r="R4042" s="22" t="s">
        <v>3202</v>
      </c>
      <c r="S4042" s="22" t="s">
        <v>33</v>
      </c>
      <c r="T4042" s="23" t="s">
        <v>52</v>
      </c>
      <c r="U4042" s="23"/>
      <c r="V4042" s="22" t="s">
        <v>67</v>
      </c>
      <c r="W4042" s="24" t="s">
        <v>3677</v>
      </c>
      <c r="X4042" s="25" t="s">
        <v>50</v>
      </c>
      <c r="Y4042" s="25" t="s">
        <v>50</v>
      </c>
      <c r="Z4042" s="25" t="s">
        <v>50</v>
      </c>
      <c r="AA4042" s="25"/>
      <c r="AB4042" s="26"/>
      <c r="AC4042" s="31">
        <v>0.40375</v>
      </c>
      <c r="AD4042" s="32"/>
      <c r="AE4042" s="32"/>
      <c r="AF4042" s="32"/>
      <c r="AG4042" s="33"/>
      <c r="AH4042" s="33"/>
      <c r="AI4042" s="33"/>
      <c r="AJ4042" s="27"/>
      <c r="AK4042" s="27"/>
      <c r="AL4042" s="27">
        <v>11.450381679389313</v>
      </c>
      <c r="AM4042" s="27"/>
      <c r="AN4042" s="27"/>
      <c r="AO4042" s="28" t="s">
        <v>94</v>
      </c>
      <c r="AP4042" s="51"/>
      <c r="AQ4042" s="51"/>
    </row>
    <row r="4043" spans="1:43" ht="12.65" customHeight="1">
      <c r="A4043" s="13" t="s">
        <v>545</v>
      </c>
      <c r="B4043" s="14" t="s">
        <v>3192</v>
      </c>
      <c r="C4043" s="13">
        <v>116</v>
      </c>
      <c r="D4043" s="13" t="s">
        <v>3193</v>
      </c>
      <c r="E4043" s="15" t="s">
        <v>3194</v>
      </c>
      <c r="F4043" s="13">
        <v>7125</v>
      </c>
      <c r="G4043" s="13" t="s">
        <v>2260</v>
      </c>
      <c r="H4043" s="16">
        <v>45884</v>
      </c>
      <c r="I4043" s="17">
        <v>45883</v>
      </c>
      <c r="J4043" s="18">
        <v>45883</v>
      </c>
      <c r="K4043" s="19">
        <v>0.20833333333333334</v>
      </c>
      <c r="L4043" s="19">
        <v>0.22916666666666666</v>
      </c>
      <c r="M4043" s="20">
        <v>0.95833333333333337</v>
      </c>
      <c r="N4043" s="19">
        <v>0.97916666666666663</v>
      </c>
      <c r="O4043" s="21">
        <f t="shared" si="148"/>
        <v>2.0833333333333259E-2</v>
      </c>
      <c r="P4043" s="13" t="s">
        <v>50</v>
      </c>
      <c r="Q4043" s="13" t="s">
        <v>50</v>
      </c>
      <c r="R4043" s="22" t="s">
        <v>3197</v>
      </c>
      <c r="S4043" s="22" t="s">
        <v>33</v>
      </c>
      <c r="T4043" s="23" t="s">
        <v>52</v>
      </c>
      <c r="U4043" s="23"/>
      <c r="V4043" s="22" t="s">
        <v>67</v>
      </c>
      <c r="W4043" s="24" t="s">
        <v>3677</v>
      </c>
      <c r="X4043" s="25" t="s">
        <v>50</v>
      </c>
      <c r="Y4043" s="25" t="s">
        <v>50</v>
      </c>
      <c r="Z4043" s="25" t="s">
        <v>50</v>
      </c>
      <c r="AA4043" s="25"/>
      <c r="AB4043" s="26"/>
      <c r="AC4043" s="31">
        <v>0.32300000000000006</v>
      </c>
      <c r="AD4043" s="32"/>
      <c r="AE4043" s="32"/>
      <c r="AF4043" s="32"/>
      <c r="AG4043" s="33"/>
      <c r="AH4043" s="33"/>
      <c r="AI4043" s="33"/>
      <c r="AJ4043" s="27"/>
      <c r="AK4043" s="27"/>
      <c r="AL4043" s="27">
        <v>11.450381679389313</v>
      </c>
      <c r="AM4043" s="27"/>
      <c r="AN4043" s="27"/>
      <c r="AO4043" s="28" t="s">
        <v>94</v>
      </c>
      <c r="AP4043" s="51"/>
      <c r="AQ4043" s="51"/>
    </row>
    <row r="4044" spans="1:43" ht="12.65" customHeight="1">
      <c r="A4044" s="13" t="s">
        <v>545</v>
      </c>
      <c r="B4044" s="14" t="s">
        <v>3192</v>
      </c>
      <c r="C4044" s="13">
        <v>116</v>
      </c>
      <c r="D4044" s="13" t="s">
        <v>3193</v>
      </c>
      <c r="E4044" s="15" t="s">
        <v>3194</v>
      </c>
      <c r="F4044" s="13">
        <v>7125</v>
      </c>
      <c r="G4044" s="13" t="s">
        <v>2260</v>
      </c>
      <c r="H4044" s="16">
        <v>45884</v>
      </c>
      <c r="I4044" s="17">
        <v>45884</v>
      </c>
      <c r="J4044" s="18">
        <v>45884</v>
      </c>
      <c r="K4044" s="19">
        <v>0.5625</v>
      </c>
      <c r="L4044" s="19">
        <v>0.60416666666666663</v>
      </c>
      <c r="M4044" s="20">
        <v>0.3125</v>
      </c>
      <c r="N4044" s="19">
        <v>0.35416666666666669</v>
      </c>
      <c r="O4044" s="21">
        <f t="shared" si="148"/>
        <v>4.1666666666666685E-2</v>
      </c>
      <c r="P4044" s="13" t="s">
        <v>50</v>
      </c>
      <c r="Q4044" s="13" t="s">
        <v>50</v>
      </c>
      <c r="R4044" s="22" t="s">
        <v>3191</v>
      </c>
      <c r="S4044" s="22" t="s">
        <v>33</v>
      </c>
      <c r="T4044" s="23" t="s">
        <v>211</v>
      </c>
      <c r="U4044" s="23"/>
      <c r="V4044" s="22" t="s">
        <v>212</v>
      </c>
      <c r="W4044" s="24" t="s">
        <v>3677</v>
      </c>
      <c r="X4044" s="25" t="s">
        <v>50</v>
      </c>
      <c r="Y4044" s="25" t="s">
        <v>50</v>
      </c>
      <c r="Z4044" s="25" t="s">
        <v>50</v>
      </c>
      <c r="AA4044" s="25"/>
      <c r="AB4044" s="26"/>
      <c r="AC4044" s="31">
        <v>0.44160156249999999</v>
      </c>
      <c r="AD4044" s="32"/>
      <c r="AE4044" s="32"/>
      <c r="AF4044" s="32"/>
      <c r="AG4044" s="33"/>
      <c r="AH4044" s="33"/>
      <c r="AI4044" s="33"/>
      <c r="AJ4044" s="27"/>
      <c r="AK4044" s="27"/>
      <c r="AL4044" s="27">
        <v>9.1603053435114496</v>
      </c>
      <c r="AM4044" s="27"/>
      <c r="AN4044" s="27"/>
      <c r="AO4044" s="28" t="s">
        <v>94</v>
      </c>
      <c r="AP4044" s="51"/>
      <c r="AQ4044" s="51"/>
    </row>
    <row r="4045" spans="1:43" ht="12.65" customHeight="1">
      <c r="A4045" s="13" t="s">
        <v>545</v>
      </c>
      <c r="B4045" s="14" t="s">
        <v>3192</v>
      </c>
      <c r="C4045" s="13">
        <v>116</v>
      </c>
      <c r="D4045" s="13" t="s">
        <v>3193</v>
      </c>
      <c r="E4045" s="15" t="s">
        <v>3194</v>
      </c>
      <c r="F4045" s="13">
        <v>7125</v>
      </c>
      <c r="G4045" s="13" t="s">
        <v>2260</v>
      </c>
      <c r="H4045" s="16">
        <v>45885</v>
      </c>
      <c r="I4045" s="17">
        <v>45884</v>
      </c>
      <c r="J4045" s="18">
        <v>45884</v>
      </c>
      <c r="K4045" s="19">
        <v>4.1666666666666664E-2</v>
      </c>
      <c r="L4045" s="19">
        <v>8.3333333333333329E-2</v>
      </c>
      <c r="M4045" s="20">
        <v>0.79166666666666663</v>
      </c>
      <c r="N4045" s="19">
        <v>0.83333333333333337</v>
      </c>
      <c r="O4045" s="21">
        <f t="shared" si="148"/>
        <v>4.1666666666666741E-2</v>
      </c>
      <c r="P4045" s="13" t="s">
        <v>50</v>
      </c>
      <c r="Q4045" s="13" t="s">
        <v>50</v>
      </c>
      <c r="R4045" s="22" t="s">
        <v>3200</v>
      </c>
      <c r="S4045" s="22" t="s">
        <v>33</v>
      </c>
      <c r="T4045" s="23" t="s">
        <v>52</v>
      </c>
      <c r="U4045" s="23"/>
      <c r="V4045" s="22" t="s">
        <v>67</v>
      </c>
      <c r="W4045" s="24" t="s">
        <v>3677</v>
      </c>
      <c r="X4045" s="25" t="s">
        <v>50</v>
      </c>
      <c r="Y4045" s="25" t="s">
        <v>50</v>
      </c>
      <c r="Z4045" s="25" t="s">
        <v>50</v>
      </c>
      <c r="AA4045" s="25"/>
      <c r="AB4045" s="26"/>
      <c r="AC4045" s="31">
        <v>0.40375</v>
      </c>
      <c r="AD4045" s="32"/>
      <c r="AE4045" s="32"/>
      <c r="AF4045" s="32"/>
      <c r="AG4045" s="33"/>
      <c r="AH4045" s="33"/>
      <c r="AI4045" s="33"/>
      <c r="AJ4045" s="27"/>
      <c r="AK4045" s="27"/>
      <c r="AL4045" s="27">
        <v>9.1603053435114496</v>
      </c>
      <c r="AM4045" s="27"/>
      <c r="AN4045" s="27"/>
      <c r="AO4045" s="28" t="s">
        <v>94</v>
      </c>
      <c r="AP4045" s="51"/>
      <c r="AQ4045" s="51"/>
    </row>
    <row r="4046" spans="1:43" ht="12.65" customHeight="1">
      <c r="A4046" s="13" t="s">
        <v>545</v>
      </c>
      <c r="B4046" s="14" t="s">
        <v>3192</v>
      </c>
      <c r="C4046" s="13">
        <v>116</v>
      </c>
      <c r="D4046" s="13" t="s">
        <v>3193</v>
      </c>
      <c r="E4046" s="15" t="s">
        <v>3194</v>
      </c>
      <c r="F4046" s="13">
        <v>7125</v>
      </c>
      <c r="G4046" s="13" t="s">
        <v>2260</v>
      </c>
      <c r="H4046" s="16">
        <v>45885</v>
      </c>
      <c r="I4046" s="17">
        <v>45884</v>
      </c>
      <c r="J4046" s="18">
        <v>45884</v>
      </c>
      <c r="K4046" s="19">
        <v>8.3333333333333329E-2</v>
      </c>
      <c r="L4046" s="19">
        <v>0.10416666666666667</v>
      </c>
      <c r="M4046" s="20">
        <v>0.83333333333333337</v>
      </c>
      <c r="N4046" s="19">
        <v>0.85416666666666663</v>
      </c>
      <c r="O4046" s="21">
        <f t="shared" si="148"/>
        <v>2.0833333333333259E-2</v>
      </c>
      <c r="P4046" s="13" t="s">
        <v>50</v>
      </c>
      <c r="Q4046" s="13" t="s">
        <v>50</v>
      </c>
      <c r="R4046" s="22" t="s">
        <v>3197</v>
      </c>
      <c r="S4046" s="22" t="s">
        <v>33</v>
      </c>
      <c r="T4046" s="23" t="s">
        <v>52</v>
      </c>
      <c r="U4046" s="23"/>
      <c r="V4046" s="22" t="s">
        <v>67</v>
      </c>
      <c r="W4046" s="24" t="s">
        <v>3677</v>
      </c>
      <c r="X4046" s="25" t="s">
        <v>50</v>
      </c>
      <c r="Y4046" s="25" t="s">
        <v>50</v>
      </c>
      <c r="Z4046" s="25" t="s">
        <v>50</v>
      </c>
      <c r="AA4046" s="25"/>
      <c r="AB4046" s="26"/>
      <c r="AC4046" s="31">
        <v>0.40375</v>
      </c>
      <c r="AD4046" s="32"/>
      <c r="AE4046" s="32"/>
      <c r="AF4046" s="32"/>
      <c r="AG4046" s="33"/>
      <c r="AH4046" s="33"/>
      <c r="AI4046" s="33"/>
      <c r="AJ4046" s="27"/>
      <c r="AK4046" s="27"/>
      <c r="AL4046" s="27">
        <v>11.450381679389313</v>
      </c>
      <c r="AM4046" s="27"/>
      <c r="AN4046" s="27"/>
      <c r="AO4046" s="28" t="s">
        <v>94</v>
      </c>
      <c r="AP4046" s="51"/>
      <c r="AQ4046" s="51"/>
    </row>
    <row r="4047" spans="1:43" ht="12.65" customHeight="1">
      <c r="A4047" s="13" t="s">
        <v>545</v>
      </c>
      <c r="B4047" s="14" t="s">
        <v>3192</v>
      </c>
      <c r="C4047" s="13">
        <v>116</v>
      </c>
      <c r="D4047" s="13" t="s">
        <v>3193</v>
      </c>
      <c r="E4047" s="15" t="s">
        <v>3194</v>
      </c>
      <c r="F4047" s="13">
        <v>7125</v>
      </c>
      <c r="G4047" s="13" t="s">
        <v>2260</v>
      </c>
      <c r="H4047" s="16">
        <v>45885</v>
      </c>
      <c r="I4047" s="17">
        <v>45884</v>
      </c>
      <c r="J4047" s="18">
        <v>45884</v>
      </c>
      <c r="K4047" s="19">
        <v>0.10416666666666667</v>
      </c>
      <c r="L4047" s="19">
        <v>0.125</v>
      </c>
      <c r="M4047" s="20">
        <v>0.85416666666666663</v>
      </c>
      <c r="N4047" s="19">
        <v>0.875</v>
      </c>
      <c r="O4047" s="21">
        <f t="shared" si="148"/>
        <v>2.083333333333337E-2</v>
      </c>
      <c r="P4047" s="13" t="s">
        <v>50</v>
      </c>
      <c r="Q4047" s="13" t="s">
        <v>50</v>
      </c>
      <c r="R4047" s="22" t="s">
        <v>3195</v>
      </c>
      <c r="S4047" s="22" t="s">
        <v>33</v>
      </c>
      <c r="T4047" s="23" t="s">
        <v>52</v>
      </c>
      <c r="U4047" s="23"/>
      <c r="V4047" s="22" t="s">
        <v>67</v>
      </c>
      <c r="W4047" s="24" t="s">
        <v>3677</v>
      </c>
      <c r="X4047" s="25" t="s">
        <v>50</v>
      </c>
      <c r="Y4047" s="25" t="s">
        <v>50</v>
      </c>
      <c r="Z4047" s="25" t="s">
        <v>50</v>
      </c>
      <c r="AA4047" s="25"/>
      <c r="AB4047" s="26"/>
      <c r="AC4047" s="31">
        <v>0.40375</v>
      </c>
      <c r="AD4047" s="32"/>
      <c r="AE4047" s="32"/>
      <c r="AF4047" s="32"/>
      <c r="AG4047" s="33"/>
      <c r="AH4047" s="33"/>
      <c r="AI4047" s="33"/>
      <c r="AJ4047" s="27"/>
      <c r="AK4047" s="27"/>
      <c r="AL4047" s="27">
        <v>11.450381679389313</v>
      </c>
      <c r="AM4047" s="27"/>
      <c r="AN4047" s="27"/>
      <c r="AO4047" s="28" t="s">
        <v>94</v>
      </c>
      <c r="AP4047" s="51"/>
      <c r="AQ4047" s="51"/>
    </row>
    <row r="4048" spans="1:43" ht="12.65" customHeight="1">
      <c r="A4048" s="13" t="s">
        <v>545</v>
      </c>
      <c r="B4048" s="14" t="s">
        <v>3192</v>
      </c>
      <c r="C4048" s="13">
        <v>116</v>
      </c>
      <c r="D4048" s="13" t="s">
        <v>3193</v>
      </c>
      <c r="E4048" s="15" t="s">
        <v>3194</v>
      </c>
      <c r="F4048" s="13">
        <v>7125</v>
      </c>
      <c r="G4048" s="13" t="s">
        <v>2260</v>
      </c>
      <c r="H4048" s="16">
        <v>45885</v>
      </c>
      <c r="I4048" s="17">
        <v>45884</v>
      </c>
      <c r="J4048" s="18">
        <v>45884</v>
      </c>
      <c r="K4048" s="19">
        <v>0.20833333333333334</v>
      </c>
      <c r="L4048" s="19">
        <v>0.22916666666666666</v>
      </c>
      <c r="M4048" s="20">
        <v>0.95833333333333337</v>
      </c>
      <c r="N4048" s="19">
        <v>0.97916666666666663</v>
      </c>
      <c r="O4048" s="21">
        <f t="shared" si="148"/>
        <v>2.0833333333333259E-2</v>
      </c>
      <c r="P4048" s="13" t="s">
        <v>50</v>
      </c>
      <c r="Q4048" s="13" t="s">
        <v>50</v>
      </c>
      <c r="R4048" s="22" t="s">
        <v>3197</v>
      </c>
      <c r="S4048" s="22" t="s">
        <v>33</v>
      </c>
      <c r="T4048" s="23" t="s">
        <v>52</v>
      </c>
      <c r="U4048" s="23"/>
      <c r="V4048" s="22" t="s">
        <v>67</v>
      </c>
      <c r="W4048" s="24" t="s">
        <v>3677</v>
      </c>
      <c r="X4048" s="25" t="s">
        <v>50</v>
      </c>
      <c r="Y4048" s="25" t="s">
        <v>50</v>
      </c>
      <c r="Z4048" s="25" t="s">
        <v>50</v>
      </c>
      <c r="AA4048" s="25"/>
      <c r="AB4048" s="26"/>
      <c r="AC4048" s="31">
        <v>0.32300000000000006</v>
      </c>
      <c r="AD4048" s="32"/>
      <c r="AE4048" s="32"/>
      <c r="AF4048" s="32"/>
      <c r="AG4048" s="33"/>
      <c r="AH4048" s="33"/>
      <c r="AI4048" s="33"/>
      <c r="AJ4048" s="27"/>
      <c r="AK4048" s="27"/>
      <c r="AL4048" s="27">
        <v>11.450381679389313</v>
      </c>
      <c r="AM4048" s="27"/>
      <c r="AN4048" s="27"/>
      <c r="AO4048" s="28" t="s">
        <v>94</v>
      </c>
      <c r="AP4048" s="51"/>
      <c r="AQ4048" s="51"/>
    </row>
    <row r="4049" spans="1:43" ht="12.65" customHeight="1">
      <c r="A4049" s="13" t="s">
        <v>545</v>
      </c>
      <c r="B4049" s="14" t="s">
        <v>3192</v>
      </c>
      <c r="C4049" s="13">
        <v>116</v>
      </c>
      <c r="D4049" s="13" t="s">
        <v>3193</v>
      </c>
      <c r="E4049" s="15" t="s">
        <v>3194</v>
      </c>
      <c r="F4049" s="13">
        <v>7125</v>
      </c>
      <c r="G4049" s="13" t="s">
        <v>2260</v>
      </c>
      <c r="H4049" s="16">
        <v>45886</v>
      </c>
      <c r="I4049" s="17">
        <v>45885</v>
      </c>
      <c r="J4049" s="18">
        <v>45885</v>
      </c>
      <c r="K4049" s="19">
        <v>6.25E-2</v>
      </c>
      <c r="L4049" s="19">
        <v>8.3333333333333329E-2</v>
      </c>
      <c r="M4049" s="20">
        <v>0.8125</v>
      </c>
      <c r="N4049" s="19">
        <v>0.83333333333333337</v>
      </c>
      <c r="O4049" s="21">
        <f t="shared" si="148"/>
        <v>2.083333333333337E-2</v>
      </c>
      <c r="P4049" s="13" t="s">
        <v>50</v>
      </c>
      <c r="Q4049" s="13" t="s">
        <v>50</v>
      </c>
      <c r="R4049" s="22" t="s">
        <v>3199</v>
      </c>
      <c r="S4049" s="22" t="s">
        <v>33</v>
      </c>
      <c r="T4049" s="23" t="s">
        <v>52</v>
      </c>
      <c r="U4049" s="23"/>
      <c r="V4049" s="22" t="s">
        <v>67</v>
      </c>
      <c r="W4049" s="24" t="s">
        <v>3677</v>
      </c>
      <c r="X4049" s="25" t="s">
        <v>50</v>
      </c>
      <c r="Y4049" s="25" t="s">
        <v>50</v>
      </c>
      <c r="Z4049" s="25" t="s">
        <v>50</v>
      </c>
      <c r="AA4049" s="25"/>
      <c r="AB4049" s="26"/>
      <c r="AC4049" s="31">
        <v>0.42499999999999999</v>
      </c>
      <c r="AD4049" s="32"/>
      <c r="AE4049" s="32"/>
      <c r="AF4049" s="32"/>
      <c r="AG4049" s="33"/>
      <c r="AH4049" s="33"/>
      <c r="AI4049" s="33"/>
      <c r="AJ4049" s="27"/>
      <c r="AK4049" s="27"/>
      <c r="AL4049" s="27">
        <v>11.908396946564885</v>
      </c>
      <c r="AM4049" s="27"/>
      <c r="AN4049" s="27"/>
      <c r="AO4049" s="28" t="s">
        <v>94</v>
      </c>
      <c r="AP4049" s="51"/>
      <c r="AQ4049" s="51"/>
    </row>
    <row r="4050" spans="1:43" ht="12.65" customHeight="1">
      <c r="A4050" s="13" t="s">
        <v>545</v>
      </c>
      <c r="B4050" s="14" t="s">
        <v>3192</v>
      </c>
      <c r="C4050" s="13">
        <v>116</v>
      </c>
      <c r="D4050" s="13" t="s">
        <v>3193</v>
      </c>
      <c r="E4050" s="15" t="s">
        <v>3194</v>
      </c>
      <c r="F4050" s="13">
        <v>7125</v>
      </c>
      <c r="G4050" s="13" t="s">
        <v>2260</v>
      </c>
      <c r="H4050" s="16">
        <v>45886</v>
      </c>
      <c r="I4050" s="17">
        <v>45885</v>
      </c>
      <c r="J4050" s="18">
        <v>45885</v>
      </c>
      <c r="K4050" s="19">
        <v>8.3333333333333329E-2</v>
      </c>
      <c r="L4050" s="19">
        <v>0.10416666666666667</v>
      </c>
      <c r="M4050" s="20">
        <v>0.83333333333333337</v>
      </c>
      <c r="N4050" s="19">
        <v>0.85416666666666663</v>
      </c>
      <c r="O4050" s="21">
        <f t="shared" si="148"/>
        <v>2.0833333333333259E-2</v>
      </c>
      <c r="P4050" s="13" t="s">
        <v>50</v>
      </c>
      <c r="Q4050" s="13" t="s">
        <v>50</v>
      </c>
      <c r="R4050" s="22" t="s">
        <v>3195</v>
      </c>
      <c r="S4050" s="22" t="s">
        <v>33</v>
      </c>
      <c r="T4050" s="23" t="s">
        <v>52</v>
      </c>
      <c r="U4050" s="23"/>
      <c r="V4050" s="22" t="s">
        <v>67</v>
      </c>
      <c r="W4050" s="24" t="s">
        <v>3677</v>
      </c>
      <c r="X4050" s="25" t="s">
        <v>50</v>
      </c>
      <c r="Y4050" s="25" t="s">
        <v>50</v>
      </c>
      <c r="Z4050" s="25" t="s">
        <v>50</v>
      </c>
      <c r="AA4050" s="25"/>
      <c r="AB4050" s="26"/>
      <c r="AC4050" s="31">
        <v>0.42499999999999999</v>
      </c>
      <c r="AD4050" s="32"/>
      <c r="AE4050" s="32"/>
      <c r="AF4050" s="32"/>
      <c r="AG4050" s="33"/>
      <c r="AH4050" s="33"/>
      <c r="AI4050" s="33"/>
      <c r="AJ4050" s="27"/>
      <c r="AK4050" s="27"/>
      <c r="AL4050" s="27">
        <v>14.885496183206106</v>
      </c>
      <c r="AM4050" s="27"/>
      <c r="AN4050" s="27"/>
      <c r="AO4050" s="28" t="s">
        <v>94</v>
      </c>
      <c r="AP4050" s="51"/>
      <c r="AQ4050" s="51"/>
    </row>
    <row r="4051" spans="1:43" ht="12.65" customHeight="1">
      <c r="A4051" s="13" t="s">
        <v>545</v>
      </c>
      <c r="B4051" s="14" t="s">
        <v>3192</v>
      </c>
      <c r="C4051" s="13">
        <v>116</v>
      </c>
      <c r="D4051" s="13" t="s">
        <v>3193</v>
      </c>
      <c r="E4051" s="15" t="s">
        <v>3194</v>
      </c>
      <c r="F4051" s="13">
        <v>7125</v>
      </c>
      <c r="G4051" s="13" t="s">
        <v>2260</v>
      </c>
      <c r="H4051" s="16">
        <v>45886</v>
      </c>
      <c r="I4051" s="17">
        <v>45885</v>
      </c>
      <c r="J4051" s="18">
        <v>45885</v>
      </c>
      <c r="K4051" s="19">
        <v>0.10416666666666667</v>
      </c>
      <c r="L4051" s="19">
        <v>0.125</v>
      </c>
      <c r="M4051" s="20">
        <v>0.85416666666666663</v>
      </c>
      <c r="N4051" s="19">
        <v>0.875</v>
      </c>
      <c r="O4051" s="21">
        <f t="shared" si="148"/>
        <v>2.083333333333337E-2</v>
      </c>
      <c r="P4051" s="13" t="s">
        <v>50</v>
      </c>
      <c r="Q4051" s="13" t="s">
        <v>50</v>
      </c>
      <c r="R4051" s="22" t="s">
        <v>3202</v>
      </c>
      <c r="S4051" s="22" t="s">
        <v>33</v>
      </c>
      <c r="T4051" s="23" t="s">
        <v>52</v>
      </c>
      <c r="U4051" s="23"/>
      <c r="V4051" s="22" t="s">
        <v>67</v>
      </c>
      <c r="W4051" s="24" t="s">
        <v>3677</v>
      </c>
      <c r="X4051" s="25" t="s">
        <v>50</v>
      </c>
      <c r="Y4051" s="25" t="s">
        <v>50</v>
      </c>
      <c r="Z4051" s="25" t="s">
        <v>50</v>
      </c>
      <c r="AA4051" s="25"/>
      <c r="AB4051" s="26"/>
      <c r="AC4051" s="31">
        <v>0.42499999999999999</v>
      </c>
      <c r="AD4051" s="32"/>
      <c r="AE4051" s="32"/>
      <c r="AF4051" s="32"/>
      <c r="AG4051" s="33"/>
      <c r="AH4051" s="33"/>
      <c r="AI4051" s="33"/>
      <c r="AJ4051" s="27"/>
      <c r="AK4051" s="27"/>
      <c r="AL4051" s="27">
        <v>14.885496183206106</v>
      </c>
      <c r="AM4051" s="27"/>
      <c r="AN4051" s="27"/>
      <c r="AO4051" s="28" t="s">
        <v>94</v>
      </c>
      <c r="AP4051" s="51"/>
      <c r="AQ4051" s="51"/>
    </row>
    <row r="4052" spans="1:43" ht="12.65" customHeight="1">
      <c r="A4052" s="13" t="s">
        <v>545</v>
      </c>
      <c r="B4052" s="14" t="s">
        <v>3192</v>
      </c>
      <c r="C4052" s="13">
        <v>116</v>
      </c>
      <c r="D4052" s="13" t="s">
        <v>3193</v>
      </c>
      <c r="E4052" s="15" t="s">
        <v>3194</v>
      </c>
      <c r="F4052" s="13">
        <v>7125</v>
      </c>
      <c r="G4052" s="13" t="s">
        <v>2260</v>
      </c>
      <c r="H4052" s="16">
        <v>45886</v>
      </c>
      <c r="I4052" s="17">
        <v>45885</v>
      </c>
      <c r="J4052" s="18">
        <v>45885</v>
      </c>
      <c r="K4052" s="19">
        <v>0.20833333333333334</v>
      </c>
      <c r="L4052" s="19">
        <v>0.22916666666666666</v>
      </c>
      <c r="M4052" s="20">
        <v>0.95833333333333337</v>
      </c>
      <c r="N4052" s="19">
        <v>0.97916666666666663</v>
      </c>
      <c r="O4052" s="21">
        <f t="shared" si="148"/>
        <v>2.0833333333333259E-2</v>
      </c>
      <c r="P4052" s="13" t="s">
        <v>50</v>
      </c>
      <c r="Q4052" s="13" t="s">
        <v>50</v>
      </c>
      <c r="R4052" s="22" t="s">
        <v>3197</v>
      </c>
      <c r="S4052" s="22" t="s">
        <v>33</v>
      </c>
      <c r="T4052" s="23" t="s">
        <v>52</v>
      </c>
      <c r="U4052" s="23"/>
      <c r="V4052" s="22" t="s">
        <v>67</v>
      </c>
      <c r="W4052" s="24" t="s">
        <v>3677</v>
      </c>
      <c r="X4052" s="25" t="s">
        <v>50</v>
      </c>
      <c r="Y4052" s="25" t="s">
        <v>50</v>
      </c>
      <c r="Z4052" s="25" t="s">
        <v>50</v>
      </c>
      <c r="AA4052" s="25"/>
      <c r="AB4052" s="26"/>
      <c r="AC4052" s="31">
        <v>0.34</v>
      </c>
      <c r="AD4052" s="32"/>
      <c r="AE4052" s="32"/>
      <c r="AF4052" s="32"/>
      <c r="AG4052" s="33"/>
      <c r="AH4052" s="33"/>
      <c r="AI4052" s="33"/>
      <c r="AJ4052" s="27"/>
      <c r="AK4052" s="27"/>
      <c r="AL4052" s="27">
        <v>14.885496183206106</v>
      </c>
      <c r="AM4052" s="27"/>
      <c r="AN4052" s="27"/>
      <c r="AO4052" s="28" t="s">
        <v>94</v>
      </c>
      <c r="AP4052" s="51"/>
      <c r="AQ4052" s="51"/>
    </row>
    <row r="4053" spans="1:43" ht="12.65" customHeight="1">
      <c r="A4053" s="13" t="s">
        <v>545</v>
      </c>
      <c r="B4053" s="14" t="s">
        <v>3192</v>
      </c>
      <c r="C4053" s="13">
        <v>116</v>
      </c>
      <c r="D4053" s="13" t="s">
        <v>3193</v>
      </c>
      <c r="E4053" s="15" t="s">
        <v>3194</v>
      </c>
      <c r="F4053" s="13">
        <v>7125</v>
      </c>
      <c r="G4053" s="13" t="s">
        <v>2260</v>
      </c>
      <c r="H4053" s="16">
        <v>45886</v>
      </c>
      <c r="I4053" s="17">
        <v>45886</v>
      </c>
      <c r="J4053" s="18">
        <f>I4053</f>
        <v>45886</v>
      </c>
      <c r="K4053" s="19">
        <v>0.72916666666666663</v>
      </c>
      <c r="L4053" s="19">
        <v>0.8125</v>
      </c>
      <c r="M4053" s="20">
        <v>0.47916666666666669</v>
      </c>
      <c r="N4053" s="19">
        <v>0.5625</v>
      </c>
      <c r="O4053" s="21">
        <f t="shared" si="148"/>
        <v>8.3333333333333315E-2</v>
      </c>
      <c r="P4053" s="13" t="s">
        <v>50</v>
      </c>
      <c r="Q4053" s="13" t="s">
        <v>50</v>
      </c>
      <c r="R4053" s="22" t="s">
        <v>3204</v>
      </c>
      <c r="S4053" s="22" t="s">
        <v>30</v>
      </c>
      <c r="T4053" s="23" t="s">
        <v>97</v>
      </c>
      <c r="U4053" s="23" t="s">
        <v>50</v>
      </c>
      <c r="V4053" s="22" t="s">
        <v>3880</v>
      </c>
      <c r="W4053" s="24" t="s">
        <v>3659</v>
      </c>
      <c r="X4053" s="25" t="s">
        <v>83</v>
      </c>
      <c r="Y4053" s="25" t="s">
        <v>114</v>
      </c>
      <c r="Z4053" s="25" t="s">
        <v>71</v>
      </c>
      <c r="AA4053" s="25"/>
      <c r="AB4053" s="26"/>
      <c r="AC4053" s="31">
        <v>1.6497304687499998</v>
      </c>
      <c r="AD4053" s="32"/>
      <c r="AE4053" s="32"/>
      <c r="AF4053" s="32"/>
      <c r="AG4053" s="33"/>
      <c r="AH4053" s="33"/>
      <c r="AI4053" s="33"/>
      <c r="AJ4053" s="27"/>
      <c r="AK4053" s="27"/>
      <c r="AL4053" s="27">
        <v>11.908396946564885</v>
      </c>
      <c r="AM4053" s="27"/>
      <c r="AN4053" s="27"/>
      <c r="AO4053" s="28" t="s">
        <v>94</v>
      </c>
      <c r="AP4053" s="51"/>
      <c r="AQ4053" s="51"/>
    </row>
    <row r="4054" spans="1:43" ht="12.65" customHeight="1">
      <c r="A4054" s="13" t="s">
        <v>545</v>
      </c>
      <c r="B4054" s="14" t="s">
        <v>3192</v>
      </c>
      <c r="C4054" s="13">
        <v>116</v>
      </c>
      <c r="D4054" s="13" t="s">
        <v>3193</v>
      </c>
      <c r="E4054" s="15" t="s">
        <v>3194</v>
      </c>
      <c r="F4054" s="13">
        <v>7125</v>
      </c>
      <c r="G4054" s="13" t="s">
        <v>2260</v>
      </c>
      <c r="H4054" s="16">
        <v>45886</v>
      </c>
      <c r="I4054" s="17">
        <v>45886</v>
      </c>
      <c r="J4054" s="18">
        <f>I4054</f>
        <v>45886</v>
      </c>
      <c r="K4054" s="19">
        <v>0.89583333333333337</v>
      </c>
      <c r="L4054" s="19">
        <v>0.97916666666666663</v>
      </c>
      <c r="M4054" s="20">
        <v>0.64583333333333337</v>
      </c>
      <c r="N4054" s="19">
        <v>0.72916666666666663</v>
      </c>
      <c r="O4054" s="21">
        <f t="shared" si="148"/>
        <v>8.3333333333333259E-2</v>
      </c>
      <c r="P4054" s="13" t="s">
        <v>50</v>
      </c>
      <c r="Q4054" s="13" t="s">
        <v>50</v>
      </c>
      <c r="R4054" s="22" t="s">
        <v>3204</v>
      </c>
      <c r="S4054" s="22" t="s">
        <v>31</v>
      </c>
      <c r="T4054" s="23" t="s">
        <v>97</v>
      </c>
      <c r="U4054" s="23" t="s">
        <v>50</v>
      </c>
      <c r="V4054" s="22" t="s">
        <v>3880</v>
      </c>
      <c r="W4054" s="24" t="s">
        <v>3659</v>
      </c>
      <c r="X4054" s="25" t="s">
        <v>83</v>
      </c>
      <c r="Y4054" s="25" t="s">
        <v>114</v>
      </c>
      <c r="Z4054" s="25" t="s">
        <v>71</v>
      </c>
      <c r="AA4054" s="25"/>
      <c r="AB4054" s="26"/>
      <c r="AC4054" s="31">
        <v>0.54386718749999996</v>
      </c>
      <c r="AD4054" s="32"/>
      <c r="AE4054" s="32"/>
      <c r="AF4054" s="32"/>
      <c r="AG4054" s="33"/>
      <c r="AH4054" s="33"/>
      <c r="AI4054" s="33"/>
      <c r="AJ4054" s="27"/>
      <c r="AK4054" s="27"/>
      <c r="AL4054" s="27">
        <v>11.908396946564885</v>
      </c>
      <c r="AM4054" s="27"/>
      <c r="AN4054" s="27"/>
      <c r="AO4054" s="28" t="s">
        <v>94</v>
      </c>
      <c r="AP4054" s="51"/>
      <c r="AQ4054" s="51"/>
    </row>
    <row r="4055" spans="1:43" ht="12.65" customHeight="1">
      <c r="A4055" s="13" t="s">
        <v>545</v>
      </c>
      <c r="B4055" s="14" t="s">
        <v>3192</v>
      </c>
      <c r="C4055" s="13">
        <v>116</v>
      </c>
      <c r="D4055" s="13" t="s">
        <v>3193</v>
      </c>
      <c r="E4055" s="15" t="s">
        <v>3194</v>
      </c>
      <c r="F4055" s="13">
        <v>7125</v>
      </c>
      <c r="G4055" s="13" t="s">
        <v>2260</v>
      </c>
      <c r="H4055" s="16">
        <v>45887</v>
      </c>
      <c r="I4055" s="17">
        <v>45886</v>
      </c>
      <c r="J4055" s="18">
        <v>45886</v>
      </c>
      <c r="K4055" s="19">
        <v>6.25E-2</v>
      </c>
      <c r="L4055" s="19">
        <v>8.3333333333333329E-2</v>
      </c>
      <c r="M4055" s="20">
        <v>0.8125</v>
      </c>
      <c r="N4055" s="19">
        <v>0.83333333333333337</v>
      </c>
      <c r="O4055" s="21">
        <f t="shared" si="148"/>
        <v>2.083333333333337E-2</v>
      </c>
      <c r="P4055" s="13" t="s">
        <v>50</v>
      </c>
      <c r="Q4055" s="13" t="s">
        <v>50</v>
      </c>
      <c r="R4055" s="22" t="s">
        <v>3199</v>
      </c>
      <c r="S4055" s="22" t="s">
        <v>33</v>
      </c>
      <c r="T4055" s="23" t="s">
        <v>52</v>
      </c>
      <c r="U4055" s="23"/>
      <c r="V4055" s="22" t="s">
        <v>67</v>
      </c>
      <c r="W4055" s="24" t="s">
        <v>3677</v>
      </c>
      <c r="X4055" s="25" t="s">
        <v>50</v>
      </c>
      <c r="Y4055" s="25" t="s">
        <v>50</v>
      </c>
      <c r="Z4055" s="25" t="s">
        <v>50</v>
      </c>
      <c r="AA4055" s="25"/>
      <c r="AB4055" s="26"/>
      <c r="AC4055" s="31">
        <v>0.42499999999999999</v>
      </c>
      <c r="AD4055" s="32"/>
      <c r="AE4055" s="32"/>
      <c r="AF4055" s="32"/>
      <c r="AG4055" s="33"/>
      <c r="AH4055" s="33"/>
      <c r="AI4055" s="33"/>
      <c r="AJ4055" s="27"/>
      <c r="AK4055" s="27"/>
      <c r="AL4055" s="27">
        <v>11.908396946564885</v>
      </c>
      <c r="AM4055" s="27"/>
      <c r="AN4055" s="27"/>
      <c r="AO4055" s="28" t="s">
        <v>94</v>
      </c>
      <c r="AP4055" s="51"/>
      <c r="AQ4055" s="51"/>
    </row>
    <row r="4056" spans="1:43" ht="12.65" customHeight="1">
      <c r="A4056" s="13" t="s">
        <v>545</v>
      </c>
      <c r="B4056" s="14" t="s">
        <v>3192</v>
      </c>
      <c r="C4056" s="13">
        <v>116</v>
      </c>
      <c r="D4056" s="13" t="s">
        <v>3193</v>
      </c>
      <c r="E4056" s="15" t="s">
        <v>3194</v>
      </c>
      <c r="F4056" s="13">
        <v>7125</v>
      </c>
      <c r="G4056" s="13" t="s">
        <v>2260</v>
      </c>
      <c r="H4056" s="16">
        <v>45887</v>
      </c>
      <c r="I4056" s="17">
        <v>45886</v>
      </c>
      <c r="J4056" s="18">
        <v>45886</v>
      </c>
      <c r="K4056" s="19">
        <v>8.3333333333333329E-2</v>
      </c>
      <c r="L4056" s="19">
        <v>0.10416666666666667</v>
      </c>
      <c r="M4056" s="20">
        <v>0.83333333333333337</v>
      </c>
      <c r="N4056" s="19">
        <v>0.85416666666666663</v>
      </c>
      <c r="O4056" s="21">
        <f t="shared" si="148"/>
        <v>2.0833333333333259E-2</v>
      </c>
      <c r="P4056" s="13" t="s">
        <v>50</v>
      </c>
      <c r="Q4056" s="13" t="s">
        <v>50</v>
      </c>
      <c r="R4056" s="22" t="s">
        <v>3195</v>
      </c>
      <c r="S4056" s="22" t="s">
        <v>33</v>
      </c>
      <c r="T4056" s="23" t="s">
        <v>52</v>
      </c>
      <c r="U4056" s="23"/>
      <c r="V4056" s="22" t="s">
        <v>67</v>
      </c>
      <c r="W4056" s="24" t="s">
        <v>3677</v>
      </c>
      <c r="X4056" s="25" t="s">
        <v>50</v>
      </c>
      <c r="Y4056" s="25" t="s">
        <v>50</v>
      </c>
      <c r="Z4056" s="25" t="s">
        <v>50</v>
      </c>
      <c r="AA4056" s="25"/>
      <c r="AB4056" s="26"/>
      <c r="AC4056" s="31">
        <v>0.42499999999999999</v>
      </c>
      <c r="AD4056" s="32"/>
      <c r="AE4056" s="32"/>
      <c r="AF4056" s="32"/>
      <c r="AG4056" s="33"/>
      <c r="AH4056" s="33"/>
      <c r="AI4056" s="33"/>
      <c r="AJ4056" s="27"/>
      <c r="AK4056" s="27"/>
      <c r="AL4056" s="27">
        <v>14.885496183206106</v>
      </c>
      <c r="AM4056" s="27"/>
      <c r="AN4056" s="27"/>
      <c r="AO4056" s="28" t="s">
        <v>94</v>
      </c>
      <c r="AP4056" s="51"/>
      <c r="AQ4056" s="51"/>
    </row>
    <row r="4057" spans="1:43" ht="12.65" customHeight="1">
      <c r="A4057" s="13" t="s">
        <v>545</v>
      </c>
      <c r="B4057" s="14" t="s">
        <v>3192</v>
      </c>
      <c r="C4057" s="13">
        <v>116</v>
      </c>
      <c r="D4057" s="13" t="s">
        <v>3193</v>
      </c>
      <c r="E4057" s="15" t="s">
        <v>3194</v>
      </c>
      <c r="F4057" s="13">
        <v>7125</v>
      </c>
      <c r="G4057" s="13" t="s">
        <v>2260</v>
      </c>
      <c r="H4057" s="16">
        <v>45887</v>
      </c>
      <c r="I4057" s="17">
        <v>45886</v>
      </c>
      <c r="J4057" s="18">
        <v>45886</v>
      </c>
      <c r="K4057" s="19">
        <v>0.10416666666666667</v>
      </c>
      <c r="L4057" s="19">
        <v>0.125</v>
      </c>
      <c r="M4057" s="20">
        <v>0.85416666666666663</v>
      </c>
      <c r="N4057" s="19">
        <v>0.875</v>
      </c>
      <c r="O4057" s="21">
        <f t="shared" si="148"/>
        <v>2.083333333333337E-2</v>
      </c>
      <c r="P4057" s="13" t="s">
        <v>50</v>
      </c>
      <c r="Q4057" s="13" t="s">
        <v>50</v>
      </c>
      <c r="R4057" s="22" t="s">
        <v>3202</v>
      </c>
      <c r="S4057" s="22" t="s">
        <v>33</v>
      </c>
      <c r="T4057" s="23" t="s">
        <v>52</v>
      </c>
      <c r="U4057" s="23"/>
      <c r="V4057" s="22" t="s">
        <v>67</v>
      </c>
      <c r="W4057" s="24" t="s">
        <v>3677</v>
      </c>
      <c r="X4057" s="25" t="s">
        <v>50</v>
      </c>
      <c r="Y4057" s="25" t="s">
        <v>50</v>
      </c>
      <c r="Z4057" s="25" t="s">
        <v>50</v>
      </c>
      <c r="AA4057" s="25"/>
      <c r="AB4057" s="26"/>
      <c r="AC4057" s="31">
        <v>0.42499999999999999</v>
      </c>
      <c r="AD4057" s="32"/>
      <c r="AE4057" s="32"/>
      <c r="AF4057" s="32"/>
      <c r="AG4057" s="33"/>
      <c r="AH4057" s="33"/>
      <c r="AI4057" s="33"/>
      <c r="AJ4057" s="27"/>
      <c r="AK4057" s="27"/>
      <c r="AL4057" s="27">
        <v>14.885496183206106</v>
      </c>
      <c r="AM4057" s="27"/>
      <c r="AN4057" s="27"/>
      <c r="AO4057" s="28" t="s">
        <v>94</v>
      </c>
      <c r="AP4057" s="51"/>
      <c r="AQ4057" s="51"/>
    </row>
    <row r="4058" spans="1:43" ht="12.65" customHeight="1">
      <c r="A4058" s="13" t="s">
        <v>545</v>
      </c>
      <c r="B4058" s="14" t="s">
        <v>3192</v>
      </c>
      <c r="C4058" s="13">
        <v>116</v>
      </c>
      <c r="D4058" s="13" t="s">
        <v>3193</v>
      </c>
      <c r="E4058" s="15" t="s">
        <v>3194</v>
      </c>
      <c r="F4058" s="13">
        <v>7125</v>
      </c>
      <c r="G4058" s="13" t="s">
        <v>2260</v>
      </c>
      <c r="H4058" s="16">
        <v>45887</v>
      </c>
      <c r="I4058" s="17">
        <v>45886</v>
      </c>
      <c r="J4058" s="18">
        <f>I4058</f>
        <v>45886</v>
      </c>
      <c r="K4058" s="19">
        <v>0.125</v>
      </c>
      <c r="L4058" s="19">
        <v>0.20833333333333334</v>
      </c>
      <c r="M4058" s="20">
        <v>0.875</v>
      </c>
      <c r="N4058" s="19">
        <v>0.95833333333333337</v>
      </c>
      <c r="O4058" s="21">
        <f t="shared" si="148"/>
        <v>8.333333333333337E-2</v>
      </c>
      <c r="P4058" s="13" t="s">
        <v>50</v>
      </c>
      <c r="Q4058" s="13" t="s">
        <v>50</v>
      </c>
      <c r="R4058" s="22" t="s">
        <v>3204</v>
      </c>
      <c r="S4058" s="22" t="s">
        <v>31</v>
      </c>
      <c r="T4058" s="23" t="s">
        <v>97</v>
      </c>
      <c r="U4058" s="23" t="s">
        <v>50</v>
      </c>
      <c r="V4058" s="22" t="s">
        <v>3880</v>
      </c>
      <c r="W4058" s="24" t="s">
        <v>3659</v>
      </c>
      <c r="X4058" s="25" t="s">
        <v>83</v>
      </c>
      <c r="Y4058" s="25" t="s">
        <v>114</v>
      </c>
      <c r="Z4058" s="25" t="s">
        <v>71</v>
      </c>
      <c r="AA4058" s="25"/>
      <c r="AB4058" s="26"/>
      <c r="AC4058" s="31">
        <v>0.72515624999999995</v>
      </c>
      <c r="AD4058" s="32"/>
      <c r="AE4058" s="32"/>
      <c r="AF4058" s="32"/>
      <c r="AG4058" s="33"/>
      <c r="AH4058" s="33"/>
      <c r="AI4058" s="33"/>
      <c r="AJ4058" s="27"/>
      <c r="AK4058" s="27"/>
      <c r="AL4058" s="27">
        <v>14.885496183206106</v>
      </c>
      <c r="AM4058" s="27"/>
      <c r="AN4058" s="27"/>
      <c r="AO4058" s="28" t="s">
        <v>94</v>
      </c>
      <c r="AP4058" s="51"/>
      <c r="AQ4058" s="51"/>
    </row>
    <row r="4059" spans="1:43" ht="12.65" customHeight="1">
      <c r="A4059" s="13" t="s">
        <v>545</v>
      </c>
      <c r="B4059" s="14" t="s">
        <v>3192</v>
      </c>
      <c r="C4059" s="13">
        <v>116</v>
      </c>
      <c r="D4059" s="13" t="s">
        <v>3193</v>
      </c>
      <c r="E4059" s="15" t="s">
        <v>3194</v>
      </c>
      <c r="F4059" s="13">
        <v>7125</v>
      </c>
      <c r="G4059" s="13" t="s">
        <v>2260</v>
      </c>
      <c r="H4059" s="16">
        <v>45887</v>
      </c>
      <c r="I4059" s="17">
        <v>45886</v>
      </c>
      <c r="J4059" s="18">
        <v>45886</v>
      </c>
      <c r="K4059" s="19">
        <v>0.20833333333333334</v>
      </c>
      <c r="L4059" s="19">
        <v>0.22916666666666666</v>
      </c>
      <c r="M4059" s="20">
        <v>0.95833333333333337</v>
      </c>
      <c r="N4059" s="19">
        <v>0.97916666666666663</v>
      </c>
      <c r="O4059" s="21">
        <f t="shared" si="148"/>
        <v>2.0833333333333259E-2</v>
      </c>
      <c r="P4059" s="13" t="s">
        <v>50</v>
      </c>
      <c r="Q4059" s="13" t="s">
        <v>50</v>
      </c>
      <c r="R4059" s="22" t="s">
        <v>3197</v>
      </c>
      <c r="S4059" s="22" t="s">
        <v>33</v>
      </c>
      <c r="T4059" s="23" t="s">
        <v>52</v>
      </c>
      <c r="U4059" s="23"/>
      <c r="V4059" s="22" t="s">
        <v>67</v>
      </c>
      <c r="W4059" s="24" t="s">
        <v>3677</v>
      </c>
      <c r="X4059" s="25" t="s">
        <v>50</v>
      </c>
      <c r="Y4059" s="25" t="s">
        <v>50</v>
      </c>
      <c r="Z4059" s="25" t="s">
        <v>50</v>
      </c>
      <c r="AA4059" s="25"/>
      <c r="AB4059" s="26"/>
      <c r="AC4059" s="31">
        <v>0.34</v>
      </c>
      <c r="AD4059" s="32"/>
      <c r="AE4059" s="32"/>
      <c r="AF4059" s="32"/>
      <c r="AG4059" s="33"/>
      <c r="AH4059" s="33"/>
      <c r="AI4059" s="33"/>
      <c r="AJ4059" s="27"/>
      <c r="AK4059" s="27"/>
      <c r="AL4059" s="27">
        <v>14.885496183206106</v>
      </c>
      <c r="AM4059" s="27"/>
      <c r="AN4059" s="27"/>
      <c r="AO4059" s="28" t="s">
        <v>94</v>
      </c>
      <c r="AP4059" s="51"/>
      <c r="AQ4059" s="51"/>
    </row>
    <row r="4060" spans="1:43" ht="12.65" customHeight="1">
      <c r="A4060" s="13" t="s">
        <v>545</v>
      </c>
      <c r="B4060" s="14" t="s">
        <v>3192</v>
      </c>
      <c r="C4060" s="13">
        <v>116</v>
      </c>
      <c r="D4060" s="13" t="s">
        <v>3193</v>
      </c>
      <c r="E4060" s="15" t="s">
        <v>3194</v>
      </c>
      <c r="F4060" s="13">
        <v>7125</v>
      </c>
      <c r="G4060" s="13" t="s">
        <v>2260</v>
      </c>
      <c r="H4060" s="16">
        <v>45887</v>
      </c>
      <c r="I4060" s="17">
        <v>45887</v>
      </c>
      <c r="J4060" s="18">
        <f>I4060</f>
        <v>45887</v>
      </c>
      <c r="K4060" s="19">
        <v>0.64583333333333337</v>
      </c>
      <c r="L4060" s="19">
        <v>0.72916666666666663</v>
      </c>
      <c r="M4060" s="20">
        <v>0.39583333333333331</v>
      </c>
      <c r="N4060" s="19">
        <v>0.47916666666666669</v>
      </c>
      <c r="O4060" s="21">
        <f t="shared" si="148"/>
        <v>8.333333333333337E-2</v>
      </c>
      <c r="P4060" s="13" t="s">
        <v>50</v>
      </c>
      <c r="Q4060" s="13" t="s">
        <v>50</v>
      </c>
      <c r="R4060" s="22" t="s">
        <v>3204</v>
      </c>
      <c r="S4060" s="22" t="s">
        <v>31</v>
      </c>
      <c r="T4060" s="23" t="s">
        <v>97</v>
      </c>
      <c r="U4060" s="23" t="s">
        <v>50</v>
      </c>
      <c r="V4060" s="22" t="s">
        <v>3880</v>
      </c>
      <c r="W4060" s="24" t="s">
        <v>3659</v>
      </c>
      <c r="X4060" s="25" t="s">
        <v>83</v>
      </c>
      <c r="Y4060" s="25" t="s">
        <v>114</v>
      </c>
      <c r="Z4060" s="25" t="s">
        <v>71</v>
      </c>
      <c r="AA4060" s="25"/>
      <c r="AB4060" s="26"/>
      <c r="AC4060" s="31">
        <v>0.24111445312499999</v>
      </c>
      <c r="AD4060" s="32"/>
      <c r="AE4060" s="32"/>
      <c r="AF4060" s="32"/>
      <c r="AG4060" s="33"/>
      <c r="AH4060" s="33"/>
      <c r="AI4060" s="33"/>
      <c r="AJ4060" s="27"/>
      <c r="AK4060" s="27"/>
      <c r="AL4060" s="27">
        <v>9.1603053435114496</v>
      </c>
      <c r="AM4060" s="27"/>
      <c r="AN4060" s="27"/>
      <c r="AO4060" s="28" t="s">
        <v>94</v>
      </c>
      <c r="AP4060" s="51"/>
      <c r="AQ4060" s="51"/>
    </row>
    <row r="4061" spans="1:43" ht="12.65" customHeight="1">
      <c r="A4061" s="13" t="s">
        <v>545</v>
      </c>
      <c r="B4061" s="14" t="s">
        <v>3192</v>
      </c>
      <c r="C4061" s="13">
        <v>116</v>
      </c>
      <c r="D4061" s="13" t="s">
        <v>3193</v>
      </c>
      <c r="E4061" s="15" t="s">
        <v>3194</v>
      </c>
      <c r="F4061" s="13">
        <v>7125</v>
      </c>
      <c r="G4061" s="13" t="s">
        <v>2260</v>
      </c>
      <c r="H4061" s="16">
        <v>45888</v>
      </c>
      <c r="I4061" s="17">
        <v>45887</v>
      </c>
      <c r="J4061" s="18">
        <v>45887</v>
      </c>
      <c r="K4061" s="19">
        <v>6.25E-2</v>
      </c>
      <c r="L4061" s="19">
        <v>0.10416666666666667</v>
      </c>
      <c r="M4061" s="20">
        <v>0.8125</v>
      </c>
      <c r="N4061" s="19">
        <v>0.85416666666666663</v>
      </c>
      <c r="O4061" s="21">
        <f t="shared" si="148"/>
        <v>4.166666666666663E-2</v>
      </c>
      <c r="P4061" s="13" t="s">
        <v>50</v>
      </c>
      <c r="Q4061" s="13" t="s">
        <v>50</v>
      </c>
      <c r="R4061" s="22" t="s">
        <v>3200</v>
      </c>
      <c r="S4061" s="22" t="s">
        <v>33</v>
      </c>
      <c r="T4061" s="23" t="s">
        <v>52</v>
      </c>
      <c r="U4061" s="23"/>
      <c r="V4061" s="22" t="s">
        <v>67</v>
      </c>
      <c r="W4061" s="24" t="s">
        <v>3677</v>
      </c>
      <c r="X4061" s="25" t="s">
        <v>50</v>
      </c>
      <c r="Y4061" s="25" t="s">
        <v>50</v>
      </c>
      <c r="Z4061" s="25" t="s">
        <v>50</v>
      </c>
      <c r="AA4061" s="25"/>
      <c r="AB4061" s="26"/>
      <c r="AC4061" s="31">
        <v>0.40375</v>
      </c>
      <c r="AD4061" s="32"/>
      <c r="AE4061" s="32"/>
      <c r="AF4061" s="32"/>
      <c r="AG4061" s="33"/>
      <c r="AH4061" s="33"/>
      <c r="AI4061" s="33"/>
      <c r="AJ4061" s="27"/>
      <c r="AK4061" s="27"/>
      <c r="AL4061" s="27">
        <v>9.1603053435114496</v>
      </c>
      <c r="AM4061" s="27"/>
      <c r="AN4061" s="27"/>
      <c r="AO4061" s="28" t="s">
        <v>94</v>
      </c>
      <c r="AP4061" s="51"/>
      <c r="AQ4061" s="51"/>
    </row>
    <row r="4062" spans="1:43" ht="12.65" customHeight="1">
      <c r="A4062" s="13" t="s">
        <v>545</v>
      </c>
      <c r="B4062" s="14" t="s">
        <v>3192</v>
      </c>
      <c r="C4062" s="13">
        <v>116</v>
      </c>
      <c r="D4062" s="13" t="s">
        <v>3193</v>
      </c>
      <c r="E4062" s="15" t="s">
        <v>3194</v>
      </c>
      <c r="F4062" s="13">
        <v>7125</v>
      </c>
      <c r="G4062" s="13" t="s">
        <v>2260</v>
      </c>
      <c r="H4062" s="16">
        <v>45888</v>
      </c>
      <c r="I4062" s="17">
        <v>45887</v>
      </c>
      <c r="J4062" s="18">
        <v>45887</v>
      </c>
      <c r="K4062" s="19">
        <v>0.10416666666666667</v>
      </c>
      <c r="L4062" s="19">
        <v>0.125</v>
      </c>
      <c r="M4062" s="20">
        <v>0.85416666666666663</v>
      </c>
      <c r="N4062" s="19">
        <v>0.875</v>
      </c>
      <c r="O4062" s="21">
        <f t="shared" si="148"/>
        <v>2.083333333333337E-2</v>
      </c>
      <c r="P4062" s="13" t="s">
        <v>50</v>
      </c>
      <c r="Q4062" s="13" t="s">
        <v>50</v>
      </c>
      <c r="R4062" s="22" t="s">
        <v>3199</v>
      </c>
      <c r="S4062" s="22" t="s">
        <v>33</v>
      </c>
      <c r="T4062" s="23" t="s">
        <v>52</v>
      </c>
      <c r="U4062" s="23"/>
      <c r="V4062" s="22" t="s">
        <v>67</v>
      </c>
      <c r="W4062" s="24" t="s">
        <v>3677</v>
      </c>
      <c r="X4062" s="25" t="s">
        <v>50</v>
      </c>
      <c r="Y4062" s="25" t="s">
        <v>50</v>
      </c>
      <c r="Z4062" s="25" t="s">
        <v>50</v>
      </c>
      <c r="AA4062" s="25"/>
      <c r="AB4062" s="26"/>
      <c r="AC4062" s="31">
        <v>0.40375</v>
      </c>
      <c r="AD4062" s="32"/>
      <c r="AE4062" s="32"/>
      <c r="AF4062" s="32"/>
      <c r="AG4062" s="33"/>
      <c r="AH4062" s="33"/>
      <c r="AI4062" s="33"/>
      <c r="AJ4062" s="27"/>
      <c r="AK4062" s="27"/>
      <c r="AL4062" s="27">
        <v>11.450381679389313</v>
      </c>
      <c r="AM4062" s="27"/>
      <c r="AN4062" s="27"/>
      <c r="AO4062" s="28" t="s">
        <v>94</v>
      </c>
      <c r="AP4062" s="51"/>
      <c r="AQ4062" s="51"/>
    </row>
    <row r="4063" spans="1:43" ht="12.65" customHeight="1">
      <c r="A4063" s="13" t="s">
        <v>545</v>
      </c>
      <c r="B4063" s="14" t="s">
        <v>3192</v>
      </c>
      <c r="C4063" s="13">
        <v>116</v>
      </c>
      <c r="D4063" s="13" t="s">
        <v>3193</v>
      </c>
      <c r="E4063" s="15" t="s">
        <v>3194</v>
      </c>
      <c r="F4063" s="13">
        <v>7125</v>
      </c>
      <c r="G4063" s="13" t="s">
        <v>2260</v>
      </c>
      <c r="H4063" s="16">
        <v>45888</v>
      </c>
      <c r="I4063" s="17">
        <v>45887</v>
      </c>
      <c r="J4063" s="18">
        <v>45887</v>
      </c>
      <c r="K4063" s="19">
        <v>0.20833333333333334</v>
      </c>
      <c r="L4063" s="19">
        <v>0.22916666666666666</v>
      </c>
      <c r="M4063" s="20">
        <v>0.95833333333333337</v>
      </c>
      <c r="N4063" s="19">
        <v>0.97916666666666663</v>
      </c>
      <c r="O4063" s="21">
        <f t="shared" si="148"/>
        <v>2.0833333333333259E-2</v>
      </c>
      <c r="P4063" s="13" t="s">
        <v>50</v>
      </c>
      <c r="Q4063" s="13" t="s">
        <v>50</v>
      </c>
      <c r="R4063" s="22" t="s">
        <v>3197</v>
      </c>
      <c r="S4063" s="22" t="s">
        <v>33</v>
      </c>
      <c r="T4063" s="23" t="s">
        <v>52</v>
      </c>
      <c r="U4063" s="23"/>
      <c r="V4063" s="22" t="s">
        <v>67</v>
      </c>
      <c r="W4063" s="24" t="s">
        <v>3677</v>
      </c>
      <c r="X4063" s="25" t="s">
        <v>50</v>
      </c>
      <c r="Y4063" s="25" t="s">
        <v>50</v>
      </c>
      <c r="Z4063" s="25" t="s">
        <v>50</v>
      </c>
      <c r="AA4063" s="25"/>
      <c r="AB4063" s="26"/>
      <c r="AC4063" s="31">
        <v>0.32300000000000006</v>
      </c>
      <c r="AD4063" s="32"/>
      <c r="AE4063" s="32"/>
      <c r="AF4063" s="32"/>
      <c r="AG4063" s="33"/>
      <c r="AH4063" s="33"/>
      <c r="AI4063" s="33"/>
      <c r="AJ4063" s="27"/>
      <c r="AK4063" s="27"/>
      <c r="AL4063" s="27">
        <v>11.450381679389313</v>
      </c>
      <c r="AM4063" s="27"/>
      <c r="AN4063" s="27"/>
      <c r="AO4063" s="28" t="s">
        <v>94</v>
      </c>
      <c r="AP4063" s="51"/>
      <c r="AQ4063" s="51"/>
    </row>
    <row r="4064" spans="1:43" ht="12.65" customHeight="1">
      <c r="A4064" s="13" t="s">
        <v>545</v>
      </c>
      <c r="B4064" s="14" t="s">
        <v>3192</v>
      </c>
      <c r="C4064" s="13">
        <v>116</v>
      </c>
      <c r="D4064" s="13" t="s">
        <v>3193</v>
      </c>
      <c r="E4064" s="15" t="s">
        <v>3194</v>
      </c>
      <c r="F4064" s="13">
        <v>7125</v>
      </c>
      <c r="G4064" s="13" t="s">
        <v>2260</v>
      </c>
      <c r="H4064" s="16">
        <v>45888</v>
      </c>
      <c r="I4064" s="17">
        <v>45888</v>
      </c>
      <c r="J4064" s="18">
        <f>I4064</f>
        <v>45888</v>
      </c>
      <c r="K4064" s="19">
        <v>0.8125</v>
      </c>
      <c r="L4064" s="19">
        <v>0.89583333333333337</v>
      </c>
      <c r="M4064" s="20">
        <v>0.5625</v>
      </c>
      <c r="N4064" s="19">
        <v>0.64583333333333337</v>
      </c>
      <c r="O4064" s="21">
        <f t="shared" si="148"/>
        <v>8.333333333333337E-2</v>
      </c>
      <c r="P4064" s="13" t="s">
        <v>50</v>
      </c>
      <c r="Q4064" s="13" t="s">
        <v>50</v>
      </c>
      <c r="R4064" s="22" t="s">
        <v>3204</v>
      </c>
      <c r="S4064" s="22" t="s">
        <v>31</v>
      </c>
      <c r="T4064" s="23" t="s">
        <v>97</v>
      </c>
      <c r="U4064" s="23" t="s">
        <v>50</v>
      </c>
      <c r="V4064" s="22" t="s">
        <v>3880</v>
      </c>
      <c r="W4064" s="24" t="s">
        <v>3659</v>
      </c>
      <c r="X4064" s="25" t="s">
        <v>83</v>
      </c>
      <c r="Y4064" s="25" t="s">
        <v>114</v>
      </c>
      <c r="Z4064" s="25" t="s">
        <v>71</v>
      </c>
      <c r="AA4064" s="25"/>
      <c r="AB4064" s="26"/>
      <c r="AC4064" s="31">
        <v>0.44778398437499994</v>
      </c>
      <c r="AD4064" s="32"/>
      <c r="AE4064" s="32"/>
      <c r="AF4064" s="32"/>
      <c r="AG4064" s="33"/>
      <c r="AH4064" s="33"/>
      <c r="AI4064" s="33"/>
      <c r="AJ4064" s="27"/>
      <c r="AK4064" s="27"/>
      <c r="AL4064" s="27">
        <v>9.1603053435114496</v>
      </c>
      <c r="AM4064" s="27"/>
      <c r="AN4064" s="27"/>
      <c r="AO4064" s="28" t="s">
        <v>94</v>
      </c>
      <c r="AP4064" s="51"/>
      <c r="AQ4064" s="51"/>
    </row>
    <row r="4065" spans="1:43" ht="12.65" customHeight="1">
      <c r="A4065" s="13" t="s">
        <v>545</v>
      </c>
      <c r="B4065" s="14" t="s">
        <v>3192</v>
      </c>
      <c r="C4065" s="13">
        <v>116</v>
      </c>
      <c r="D4065" s="13" t="s">
        <v>3193</v>
      </c>
      <c r="E4065" s="15" t="s">
        <v>3194</v>
      </c>
      <c r="F4065" s="13">
        <v>7125</v>
      </c>
      <c r="G4065" s="13" t="s">
        <v>2260</v>
      </c>
      <c r="H4065" s="16">
        <v>45889</v>
      </c>
      <c r="I4065" s="17">
        <v>45888</v>
      </c>
      <c r="J4065" s="18">
        <v>45888</v>
      </c>
      <c r="K4065" s="19">
        <v>6.25E-2</v>
      </c>
      <c r="L4065" s="19">
        <v>8.3333333333333329E-2</v>
      </c>
      <c r="M4065" s="20">
        <v>0.8125</v>
      </c>
      <c r="N4065" s="19">
        <v>0.83333333333333337</v>
      </c>
      <c r="O4065" s="21">
        <f t="shared" si="148"/>
        <v>2.083333333333337E-2</v>
      </c>
      <c r="P4065" s="13" t="s">
        <v>50</v>
      </c>
      <c r="Q4065" s="13" t="s">
        <v>50</v>
      </c>
      <c r="R4065" s="22" t="s">
        <v>3195</v>
      </c>
      <c r="S4065" s="22" t="s">
        <v>33</v>
      </c>
      <c r="T4065" s="23" t="s">
        <v>52</v>
      </c>
      <c r="U4065" s="23"/>
      <c r="V4065" s="22" t="s">
        <v>67</v>
      </c>
      <c r="W4065" s="24" t="s">
        <v>3677</v>
      </c>
      <c r="X4065" s="25" t="s">
        <v>50</v>
      </c>
      <c r="Y4065" s="25" t="s">
        <v>50</v>
      </c>
      <c r="Z4065" s="25" t="s">
        <v>50</v>
      </c>
      <c r="AA4065" s="25"/>
      <c r="AB4065" s="26"/>
      <c r="AC4065" s="31">
        <v>0.40375</v>
      </c>
      <c r="AD4065" s="32"/>
      <c r="AE4065" s="32"/>
      <c r="AF4065" s="32"/>
      <c r="AG4065" s="33"/>
      <c r="AH4065" s="33"/>
      <c r="AI4065" s="33"/>
      <c r="AJ4065" s="27"/>
      <c r="AK4065" s="27"/>
      <c r="AL4065" s="27">
        <v>9.1603053435114496</v>
      </c>
      <c r="AM4065" s="27"/>
      <c r="AN4065" s="27"/>
      <c r="AO4065" s="28" t="s">
        <v>94</v>
      </c>
      <c r="AP4065" s="51"/>
      <c r="AQ4065" s="51"/>
    </row>
    <row r="4066" spans="1:43" ht="12.65" customHeight="1">
      <c r="A4066" s="13" t="s">
        <v>545</v>
      </c>
      <c r="B4066" s="14" t="s">
        <v>3192</v>
      </c>
      <c r="C4066" s="13">
        <v>116</v>
      </c>
      <c r="D4066" s="13" t="s">
        <v>3193</v>
      </c>
      <c r="E4066" s="15" t="s">
        <v>3194</v>
      </c>
      <c r="F4066" s="13">
        <v>7125</v>
      </c>
      <c r="G4066" s="13" t="s">
        <v>2260</v>
      </c>
      <c r="H4066" s="16">
        <v>45889</v>
      </c>
      <c r="I4066" s="17">
        <v>45888</v>
      </c>
      <c r="J4066" s="18">
        <v>45888</v>
      </c>
      <c r="K4066" s="19">
        <v>8.3333333333333329E-2</v>
      </c>
      <c r="L4066" s="19">
        <v>0.125</v>
      </c>
      <c r="M4066" s="20">
        <v>0.83333333333333337</v>
      </c>
      <c r="N4066" s="19">
        <v>0.875</v>
      </c>
      <c r="O4066" s="21">
        <f t="shared" ref="O4066:O4097" si="149">IF(N4066&gt;M4066,N4066-M4066,(N4066+1)-M4066)</f>
        <v>4.166666666666663E-2</v>
      </c>
      <c r="P4066" s="13" t="s">
        <v>50</v>
      </c>
      <c r="Q4066" s="13" t="s">
        <v>50</v>
      </c>
      <c r="R4066" s="22" t="s">
        <v>3200</v>
      </c>
      <c r="S4066" s="22" t="s">
        <v>33</v>
      </c>
      <c r="T4066" s="23" t="s">
        <v>52</v>
      </c>
      <c r="U4066" s="23"/>
      <c r="V4066" s="22" t="s">
        <v>67</v>
      </c>
      <c r="W4066" s="24" t="s">
        <v>3677</v>
      </c>
      <c r="X4066" s="25" t="s">
        <v>50</v>
      </c>
      <c r="Y4066" s="25" t="s">
        <v>50</v>
      </c>
      <c r="Z4066" s="25" t="s">
        <v>50</v>
      </c>
      <c r="AA4066" s="25"/>
      <c r="AB4066" s="26"/>
      <c r="AC4066" s="31">
        <v>0.40375</v>
      </c>
      <c r="AD4066" s="32"/>
      <c r="AE4066" s="32"/>
      <c r="AF4066" s="32"/>
      <c r="AG4066" s="33"/>
      <c r="AH4066" s="33"/>
      <c r="AI4066" s="33"/>
      <c r="AJ4066" s="27"/>
      <c r="AK4066" s="27"/>
      <c r="AL4066" s="27">
        <v>11.450381679389313</v>
      </c>
      <c r="AM4066" s="27"/>
      <c r="AN4066" s="27"/>
      <c r="AO4066" s="28" t="s">
        <v>94</v>
      </c>
      <c r="AP4066" s="51"/>
      <c r="AQ4066" s="51"/>
    </row>
    <row r="4067" spans="1:43" ht="12.65" customHeight="1">
      <c r="A4067" s="13" t="s">
        <v>545</v>
      </c>
      <c r="B4067" s="14" t="s">
        <v>3192</v>
      </c>
      <c r="C4067" s="13">
        <v>116</v>
      </c>
      <c r="D4067" s="13" t="s">
        <v>3193</v>
      </c>
      <c r="E4067" s="15" t="s">
        <v>3194</v>
      </c>
      <c r="F4067" s="13">
        <v>7125</v>
      </c>
      <c r="G4067" s="13" t="s">
        <v>2260</v>
      </c>
      <c r="H4067" s="16">
        <v>45889</v>
      </c>
      <c r="I4067" s="17">
        <v>45888</v>
      </c>
      <c r="J4067" s="18">
        <v>45888</v>
      </c>
      <c r="K4067" s="19">
        <v>0.20833333333333334</v>
      </c>
      <c r="L4067" s="19">
        <v>0.22916666666666666</v>
      </c>
      <c r="M4067" s="20">
        <v>0.95833333333333337</v>
      </c>
      <c r="N4067" s="19">
        <v>0.97916666666666663</v>
      </c>
      <c r="O4067" s="21">
        <f t="shared" si="149"/>
        <v>2.0833333333333259E-2</v>
      </c>
      <c r="P4067" s="13" t="s">
        <v>50</v>
      </c>
      <c r="Q4067" s="13" t="s">
        <v>50</v>
      </c>
      <c r="R4067" s="22" t="s">
        <v>3197</v>
      </c>
      <c r="S4067" s="22" t="s">
        <v>33</v>
      </c>
      <c r="T4067" s="23" t="s">
        <v>52</v>
      </c>
      <c r="U4067" s="23"/>
      <c r="V4067" s="22" t="s">
        <v>67</v>
      </c>
      <c r="W4067" s="24" t="s">
        <v>3677</v>
      </c>
      <c r="X4067" s="25" t="s">
        <v>50</v>
      </c>
      <c r="Y4067" s="25" t="s">
        <v>50</v>
      </c>
      <c r="Z4067" s="25" t="s">
        <v>50</v>
      </c>
      <c r="AA4067" s="25"/>
      <c r="AB4067" s="26"/>
      <c r="AC4067" s="31">
        <v>0.32300000000000006</v>
      </c>
      <c r="AD4067" s="32"/>
      <c r="AE4067" s="32"/>
      <c r="AF4067" s="32"/>
      <c r="AG4067" s="33"/>
      <c r="AH4067" s="33"/>
      <c r="AI4067" s="33"/>
      <c r="AJ4067" s="27"/>
      <c r="AK4067" s="27"/>
      <c r="AL4067" s="27">
        <v>11.450381679389313</v>
      </c>
      <c r="AM4067" s="27"/>
      <c r="AN4067" s="27"/>
      <c r="AO4067" s="28" t="s">
        <v>94</v>
      </c>
      <c r="AP4067" s="51"/>
      <c r="AQ4067" s="51"/>
    </row>
    <row r="4068" spans="1:43" ht="12.65" customHeight="1">
      <c r="A4068" s="13" t="s">
        <v>545</v>
      </c>
      <c r="B4068" s="14" t="s">
        <v>3192</v>
      </c>
      <c r="C4068" s="13">
        <v>116</v>
      </c>
      <c r="D4068" s="13" t="s">
        <v>3193</v>
      </c>
      <c r="E4068" s="15" t="s">
        <v>3194</v>
      </c>
      <c r="F4068" s="13">
        <v>7125</v>
      </c>
      <c r="G4068" s="13" t="s">
        <v>2260</v>
      </c>
      <c r="H4068" s="16">
        <v>45890</v>
      </c>
      <c r="I4068" s="17">
        <v>45889</v>
      </c>
      <c r="J4068" s="18">
        <v>45889</v>
      </c>
      <c r="K4068" s="19">
        <v>6.25E-2</v>
      </c>
      <c r="L4068" s="19">
        <v>8.3333333333333329E-2</v>
      </c>
      <c r="M4068" s="20">
        <v>0.8125</v>
      </c>
      <c r="N4068" s="19">
        <v>0.83333333333333337</v>
      </c>
      <c r="O4068" s="21">
        <f t="shared" si="149"/>
        <v>2.083333333333337E-2</v>
      </c>
      <c r="P4068" s="13" t="s">
        <v>50</v>
      </c>
      <c r="Q4068" s="13" t="s">
        <v>50</v>
      </c>
      <c r="R4068" s="22" t="s">
        <v>3199</v>
      </c>
      <c r="S4068" s="22" t="s">
        <v>33</v>
      </c>
      <c r="T4068" s="23" t="s">
        <v>52</v>
      </c>
      <c r="U4068" s="23"/>
      <c r="V4068" s="22" t="s">
        <v>67</v>
      </c>
      <c r="W4068" s="24" t="s">
        <v>3677</v>
      </c>
      <c r="X4068" s="25" t="s">
        <v>50</v>
      </c>
      <c r="Y4068" s="25" t="s">
        <v>50</v>
      </c>
      <c r="Z4068" s="25" t="s">
        <v>50</v>
      </c>
      <c r="AA4068" s="25"/>
      <c r="AB4068" s="26"/>
      <c r="AC4068" s="31">
        <v>0.40375</v>
      </c>
      <c r="AD4068" s="32"/>
      <c r="AE4068" s="32"/>
      <c r="AF4068" s="32"/>
      <c r="AG4068" s="33"/>
      <c r="AH4068" s="33"/>
      <c r="AI4068" s="33"/>
      <c r="AJ4068" s="27"/>
      <c r="AK4068" s="27"/>
      <c r="AL4068" s="27">
        <v>9.1603053435114496</v>
      </c>
      <c r="AM4068" s="27"/>
      <c r="AN4068" s="27"/>
      <c r="AO4068" s="28" t="s">
        <v>94</v>
      </c>
      <c r="AP4068" s="51"/>
      <c r="AQ4068" s="51"/>
    </row>
    <row r="4069" spans="1:43" ht="12.65" customHeight="1">
      <c r="A4069" s="13" t="s">
        <v>545</v>
      </c>
      <c r="B4069" s="14" t="s">
        <v>3192</v>
      </c>
      <c r="C4069" s="13">
        <v>116</v>
      </c>
      <c r="D4069" s="13" t="s">
        <v>3193</v>
      </c>
      <c r="E4069" s="15" t="s">
        <v>3194</v>
      </c>
      <c r="F4069" s="13">
        <v>7125</v>
      </c>
      <c r="G4069" s="13" t="s">
        <v>2260</v>
      </c>
      <c r="H4069" s="16">
        <v>45890</v>
      </c>
      <c r="I4069" s="17">
        <v>45889</v>
      </c>
      <c r="J4069" s="18">
        <v>45889</v>
      </c>
      <c r="K4069" s="19">
        <v>8.3333333333333329E-2</v>
      </c>
      <c r="L4069" s="19">
        <v>0.125</v>
      </c>
      <c r="M4069" s="20">
        <v>0.83333333333333337</v>
      </c>
      <c r="N4069" s="19">
        <v>0.875</v>
      </c>
      <c r="O4069" s="21">
        <f t="shared" si="149"/>
        <v>4.166666666666663E-2</v>
      </c>
      <c r="P4069" s="13" t="s">
        <v>50</v>
      </c>
      <c r="Q4069" s="13" t="s">
        <v>50</v>
      </c>
      <c r="R4069" s="22" t="s">
        <v>3200</v>
      </c>
      <c r="S4069" s="22" t="s">
        <v>33</v>
      </c>
      <c r="T4069" s="23" t="s">
        <v>52</v>
      </c>
      <c r="U4069" s="23"/>
      <c r="V4069" s="22" t="s">
        <v>67</v>
      </c>
      <c r="W4069" s="24" t="s">
        <v>3677</v>
      </c>
      <c r="X4069" s="25" t="s">
        <v>50</v>
      </c>
      <c r="Y4069" s="25" t="s">
        <v>50</v>
      </c>
      <c r="Z4069" s="25" t="s">
        <v>50</v>
      </c>
      <c r="AA4069" s="25"/>
      <c r="AB4069" s="26"/>
      <c r="AC4069" s="31">
        <v>0.40375</v>
      </c>
      <c r="AD4069" s="32"/>
      <c r="AE4069" s="32"/>
      <c r="AF4069" s="32"/>
      <c r="AG4069" s="33"/>
      <c r="AH4069" s="33"/>
      <c r="AI4069" s="33"/>
      <c r="AJ4069" s="27"/>
      <c r="AK4069" s="27"/>
      <c r="AL4069" s="27">
        <v>11.450381679389313</v>
      </c>
      <c r="AM4069" s="27"/>
      <c r="AN4069" s="27"/>
      <c r="AO4069" s="28" t="s">
        <v>94</v>
      </c>
      <c r="AP4069" s="51"/>
      <c r="AQ4069" s="51"/>
    </row>
    <row r="4070" spans="1:43" ht="12.65" customHeight="1">
      <c r="A4070" s="13" t="s">
        <v>545</v>
      </c>
      <c r="B4070" s="14" t="s">
        <v>3192</v>
      </c>
      <c r="C4070" s="13">
        <v>116</v>
      </c>
      <c r="D4070" s="13" t="s">
        <v>3193</v>
      </c>
      <c r="E4070" s="15" t="s">
        <v>3194</v>
      </c>
      <c r="F4070" s="13">
        <v>7125</v>
      </c>
      <c r="G4070" s="13" t="s">
        <v>2260</v>
      </c>
      <c r="H4070" s="16">
        <v>45890</v>
      </c>
      <c r="I4070" s="17">
        <v>45889</v>
      </c>
      <c r="J4070" s="18">
        <v>45889</v>
      </c>
      <c r="K4070" s="19">
        <v>0.20833333333333334</v>
      </c>
      <c r="L4070" s="19">
        <v>0.22916666666666666</v>
      </c>
      <c r="M4070" s="20">
        <v>0.95833333333333337</v>
      </c>
      <c r="N4070" s="19">
        <v>0.97916666666666663</v>
      </c>
      <c r="O4070" s="21">
        <f t="shared" si="149"/>
        <v>2.0833333333333259E-2</v>
      </c>
      <c r="P4070" s="13" t="s">
        <v>50</v>
      </c>
      <c r="Q4070" s="13" t="s">
        <v>50</v>
      </c>
      <c r="R4070" s="22" t="s">
        <v>3197</v>
      </c>
      <c r="S4070" s="22" t="s">
        <v>33</v>
      </c>
      <c r="T4070" s="23" t="s">
        <v>52</v>
      </c>
      <c r="U4070" s="23"/>
      <c r="V4070" s="22" t="s">
        <v>67</v>
      </c>
      <c r="W4070" s="24" t="s">
        <v>3677</v>
      </c>
      <c r="X4070" s="25" t="s">
        <v>50</v>
      </c>
      <c r="Y4070" s="25" t="s">
        <v>50</v>
      </c>
      <c r="Z4070" s="25" t="s">
        <v>50</v>
      </c>
      <c r="AA4070" s="25"/>
      <c r="AB4070" s="26"/>
      <c r="AC4070" s="31">
        <v>0.32300000000000006</v>
      </c>
      <c r="AD4070" s="32"/>
      <c r="AE4070" s="32"/>
      <c r="AF4070" s="32"/>
      <c r="AG4070" s="33"/>
      <c r="AH4070" s="33"/>
      <c r="AI4070" s="33"/>
      <c r="AJ4070" s="27"/>
      <c r="AK4070" s="27"/>
      <c r="AL4070" s="27">
        <v>11.450381679389313</v>
      </c>
      <c r="AM4070" s="27"/>
      <c r="AN4070" s="27"/>
      <c r="AO4070" s="28" t="s">
        <v>94</v>
      </c>
      <c r="AP4070" s="51"/>
      <c r="AQ4070" s="51"/>
    </row>
    <row r="4071" spans="1:43" ht="12.65" customHeight="1">
      <c r="A4071" s="13" t="s">
        <v>545</v>
      </c>
      <c r="B4071" s="14" t="s">
        <v>3192</v>
      </c>
      <c r="C4071" s="13">
        <v>116</v>
      </c>
      <c r="D4071" s="13" t="s">
        <v>3193</v>
      </c>
      <c r="E4071" s="15" t="s">
        <v>3194</v>
      </c>
      <c r="F4071" s="13">
        <v>7125</v>
      </c>
      <c r="G4071" s="13" t="s">
        <v>2260</v>
      </c>
      <c r="H4071" s="16">
        <v>45891</v>
      </c>
      <c r="I4071" s="17">
        <v>45890</v>
      </c>
      <c r="J4071" s="18">
        <v>45890</v>
      </c>
      <c r="K4071" s="19">
        <v>4.1666666666666664E-2</v>
      </c>
      <c r="L4071" s="19">
        <v>6.25E-2</v>
      </c>
      <c r="M4071" s="20">
        <v>0.79166666666666663</v>
      </c>
      <c r="N4071" s="19">
        <v>0.8125</v>
      </c>
      <c r="O4071" s="21">
        <f t="shared" si="149"/>
        <v>2.083333333333337E-2</v>
      </c>
      <c r="P4071" s="13" t="s">
        <v>50</v>
      </c>
      <c r="Q4071" s="13" t="s">
        <v>50</v>
      </c>
      <c r="R4071" s="22" t="s">
        <v>3195</v>
      </c>
      <c r="S4071" s="22" t="s">
        <v>33</v>
      </c>
      <c r="T4071" s="23" t="s">
        <v>52</v>
      </c>
      <c r="U4071" s="23"/>
      <c r="V4071" s="22" t="s">
        <v>67</v>
      </c>
      <c r="W4071" s="24" t="s">
        <v>3677</v>
      </c>
      <c r="X4071" s="25" t="s">
        <v>50</v>
      </c>
      <c r="Y4071" s="25" t="s">
        <v>50</v>
      </c>
      <c r="Z4071" s="25" t="s">
        <v>50</v>
      </c>
      <c r="AA4071" s="25"/>
      <c r="AB4071" s="26"/>
      <c r="AC4071" s="31">
        <v>0.40375</v>
      </c>
      <c r="AD4071" s="32"/>
      <c r="AE4071" s="32"/>
      <c r="AF4071" s="32"/>
      <c r="AG4071" s="33"/>
      <c r="AH4071" s="33"/>
      <c r="AI4071" s="33"/>
      <c r="AJ4071" s="27"/>
      <c r="AK4071" s="27"/>
      <c r="AL4071" s="27">
        <v>9.1603053435114496</v>
      </c>
      <c r="AM4071" s="27"/>
      <c r="AN4071" s="27"/>
      <c r="AO4071" s="28" t="s">
        <v>94</v>
      </c>
      <c r="AP4071" s="51"/>
      <c r="AQ4071" s="51"/>
    </row>
    <row r="4072" spans="1:43" ht="12.65" customHeight="1">
      <c r="A4072" s="13" t="s">
        <v>545</v>
      </c>
      <c r="B4072" s="14" t="s">
        <v>3192</v>
      </c>
      <c r="C4072" s="13">
        <v>116</v>
      </c>
      <c r="D4072" s="13" t="s">
        <v>3193</v>
      </c>
      <c r="E4072" s="15" t="s">
        <v>3194</v>
      </c>
      <c r="F4072" s="13">
        <v>7125</v>
      </c>
      <c r="G4072" s="13" t="s">
        <v>2260</v>
      </c>
      <c r="H4072" s="16">
        <v>45891</v>
      </c>
      <c r="I4072" s="17">
        <v>45890</v>
      </c>
      <c r="J4072" s="18">
        <v>45890</v>
      </c>
      <c r="K4072" s="19">
        <v>6.25E-2</v>
      </c>
      <c r="L4072" s="19">
        <v>8.3333333333333329E-2</v>
      </c>
      <c r="M4072" s="20">
        <v>0.8125</v>
      </c>
      <c r="N4072" s="19">
        <v>0.83333333333333337</v>
      </c>
      <c r="O4072" s="21">
        <f t="shared" si="149"/>
        <v>2.083333333333337E-2</v>
      </c>
      <c r="P4072" s="13" t="s">
        <v>50</v>
      </c>
      <c r="Q4072" s="13" t="s">
        <v>50</v>
      </c>
      <c r="R4072" s="22" t="s">
        <v>3206</v>
      </c>
      <c r="S4072" s="22" t="s">
        <v>33</v>
      </c>
      <c r="T4072" s="23" t="s">
        <v>52</v>
      </c>
      <c r="U4072" s="23"/>
      <c r="V4072" s="22" t="s">
        <v>67</v>
      </c>
      <c r="W4072" s="24" t="s">
        <v>3677</v>
      </c>
      <c r="X4072" s="25" t="s">
        <v>50</v>
      </c>
      <c r="Y4072" s="25" t="s">
        <v>50</v>
      </c>
      <c r="Z4072" s="25" t="s">
        <v>50</v>
      </c>
      <c r="AA4072" s="25"/>
      <c r="AB4072" s="26"/>
      <c r="AC4072" s="31">
        <v>0.40375</v>
      </c>
      <c r="AD4072" s="32"/>
      <c r="AE4072" s="32"/>
      <c r="AF4072" s="32"/>
      <c r="AG4072" s="33"/>
      <c r="AH4072" s="33"/>
      <c r="AI4072" s="33"/>
      <c r="AJ4072" s="27"/>
      <c r="AK4072" s="27"/>
      <c r="AL4072" s="27">
        <v>9.1603053435114496</v>
      </c>
      <c r="AM4072" s="27"/>
      <c r="AN4072" s="27"/>
      <c r="AO4072" s="28" t="s">
        <v>94</v>
      </c>
      <c r="AP4072" s="51"/>
      <c r="AQ4072" s="51"/>
    </row>
    <row r="4073" spans="1:43" ht="12.65" customHeight="1">
      <c r="A4073" s="13" t="s">
        <v>545</v>
      </c>
      <c r="B4073" s="14" t="s">
        <v>3192</v>
      </c>
      <c r="C4073" s="13">
        <v>116</v>
      </c>
      <c r="D4073" s="13" t="s">
        <v>3193</v>
      </c>
      <c r="E4073" s="15" t="s">
        <v>3194</v>
      </c>
      <c r="F4073" s="13">
        <v>7125</v>
      </c>
      <c r="G4073" s="13" t="s">
        <v>2260</v>
      </c>
      <c r="H4073" s="16">
        <v>45891</v>
      </c>
      <c r="I4073" s="17">
        <v>45890</v>
      </c>
      <c r="J4073" s="18">
        <v>45890</v>
      </c>
      <c r="K4073" s="19">
        <v>8.3333333333333329E-2</v>
      </c>
      <c r="L4073" s="19">
        <v>0.125</v>
      </c>
      <c r="M4073" s="20">
        <v>0.83333333333333337</v>
      </c>
      <c r="N4073" s="19">
        <v>0.875</v>
      </c>
      <c r="O4073" s="21">
        <f t="shared" si="149"/>
        <v>4.166666666666663E-2</v>
      </c>
      <c r="P4073" s="13" t="s">
        <v>50</v>
      </c>
      <c r="Q4073" s="13" t="s">
        <v>50</v>
      </c>
      <c r="R4073" s="22" t="s">
        <v>3207</v>
      </c>
      <c r="S4073" s="22" t="s">
        <v>33</v>
      </c>
      <c r="T4073" s="23" t="s">
        <v>52</v>
      </c>
      <c r="U4073" s="23"/>
      <c r="V4073" s="22" t="s">
        <v>67</v>
      </c>
      <c r="W4073" s="24" t="s">
        <v>3677</v>
      </c>
      <c r="X4073" s="25" t="s">
        <v>50</v>
      </c>
      <c r="Y4073" s="25" t="s">
        <v>50</v>
      </c>
      <c r="Z4073" s="25" t="s">
        <v>50</v>
      </c>
      <c r="AA4073" s="25"/>
      <c r="AB4073" s="26"/>
      <c r="AC4073" s="31">
        <v>0.40375</v>
      </c>
      <c r="AD4073" s="32"/>
      <c r="AE4073" s="32"/>
      <c r="AF4073" s="32"/>
      <c r="AG4073" s="33"/>
      <c r="AH4073" s="33"/>
      <c r="AI4073" s="33"/>
      <c r="AJ4073" s="27"/>
      <c r="AK4073" s="27"/>
      <c r="AL4073" s="27">
        <v>11.450381679389313</v>
      </c>
      <c r="AM4073" s="27"/>
      <c r="AN4073" s="27"/>
      <c r="AO4073" s="28" t="s">
        <v>94</v>
      </c>
      <c r="AP4073" s="51"/>
      <c r="AQ4073" s="51"/>
    </row>
    <row r="4074" spans="1:43" ht="12.65" customHeight="1">
      <c r="A4074" s="13" t="s">
        <v>545</v>
      </c>
      <c r="B4074" s="14" t="s">
        <v>3192</v>
      </c>
      <c r="C4074" s="13">
        <v>116</v>
      </c>
      <c r="D4074" s="13" t="s">
        <v>3193</v>
      </c>
      <c r="E4074" s="15" t="s">
        <v>3194</v>
      </c>
      <c r="F4074" s="13">
        <v>7125</v>
      </c>
      <c r="G4074" s="13" t="s">
        <v>2260</v>
      </c>
      <c r="H4074" s="16">
        <v>45891</v>
      </c>
      <c r="I4074" s="17">
        <v>45890</v>
      </c>
      <c r="J4074" s="18">
        <v>45890</v>
      </c>
      <c r="K4074" s="19">
        <v>0.20833333333333334</v>
      </c>
      <c r="L4074" s="19">
        <v>0.22916666666666666</v>
      </c>
      <c r="M4074" s="20">
        <v>0.95833333333333337</v>
      </c>
      <c r="N4074" s="19">
        <v>0.97916666666666663</v>
      </c>
      <c r="O4074" s="21">
        <f t="shared" si="149"/>
        <v>2.0833333333333259E-2</v>
      </c>
      <c r="P4074" s="13" t="s">
        <v>50</v>
      </c>
      <c r="Q4074" s="13" t="s">
        <v>50</v>
      </c>
      <c r="R4074" s="22" t="s">
        <v>3197</v>
      </c>
      <c r="S4074" s="22" t="s">
        <v>33</v>
      </c>
      <c r="T4074" s="23" t="s">
        <v>52</v>
      </c>
      <c r="U4074" s="23"/>
      <c r="V4074" s="22" t="s">
        <v>67</v>
      </c>
      <c r="W4074" s="24" t="s">
        <v>3677</v>
      </c>
      <c r="X4074" s="25" t="s">
        <v>50</v>
      </c>
      <c r="Y4074" s="25" t="s">
        <v>50</v>
      </c>
      <c r="Z4074" s="25" t="s">
        <v>50</v>
      </c>
      <c r="AA4074" s="25"/>
      <c r="AB4074" s="26"/>
      <c r="AC4074" s="31">
        <v>0.32300000000000006</v>
      </c>
      <c r="AD4074" s="32"/>
      <c r="AE4074" s="32"/>
      <c r="AF4074" s="32"/>
      <c r="AG4074" s="33"/>
      <c r="AH4074" s="33"/>
      <c r="AI4074" s="33"/>
      <c r="AJ4074" s="27"/>
      <c r="AK4074" s="27"/>
      <c r="AL4074" s="27">
        <v>11.450381679389313</v>
      </c>
      <c r="AM4074" s="27"/>
      <c r="AN4074" s="27"/>
      <c r="AO4074" s="28" t="s">
        <v>94</v>
      </c>
      <c r="AP4074" s="51"/>
      <c r="AQ4074" s="51"/>
    </row>
    <row r="4075" spans="1:43" ht="12.65" customHeight="1">
      <c r="A4075" s="13" t="s">
        <v>545</v>
      </c>
      <c r="B4075" s="14" t="s">
        <v>3192</v>
      </c>
      <c r="C4075" s="13">
        <v>116</v>
      </c>
      <c r="D4075" s="13" t="s">
        <v>3193</v>
      </c>
      <c r="E4075" s="15" t="s">
        <v>3194</v>
      </c>
      <c r="F4075" s="13">
        <v>7125</v>
      </c>
      <c r="G4075" s="13" t="s">
        <v>2260</v>
      </c>
      <c r="H4075" s="16">
        <v>45891</v>
      </c>
      <c r="I4075" s="16">
        <v>45891</v>
      </c>
      <c r="J4075" s="18">
        <v>45891</v>
      </c>
      <c r="K4075" s="19">
        <v>0.20833333333333334</v>
      </c>
      <c r="L4075" s="19">
        <v>0.22916666666666666</v>
      </c>
      <c r="M4075" s="20">
        <v>0.95833333333333337</v>
      </c>
      <c r="N4075" s="19">
        <v>0.97916666666666663</v>
      </c>
      <c r="O4075" s="21">
        <f t="shared" si="149"/>
        <v>2.0833333333333259E-2</v>
      </c>
      <c r="P4075" s="13" t="s">
        <v>50</v>
      </c>
      <c r="Q4075" s="13" t="s">
        <v>50</v>
      </c>
      <c r="R4075" s="22" t="s">
        <v>3197</v>
      </c>
      <c r="S4075" s="22" t="s">
        <v>33</v>
      </c>
      <c r="T4075" s="23" t="s">
        <v>52</v>
      </c>
      <c r="U4075" s="23"/>
      <c r="V4075" s="22" t="s">
        <v>67</v>
      </c>
      <c r="W4075" s="24" t="s">
        <v>3677</v>
      </c>
      <c r="X4075" s="25" t="s">
        <v>50</v>
      </c>
      <c r="Y4075" s="25" t="s">
        <v>50</v>
      </c>
      <c r="Z4075" s="25" t="s">
        <v>50</v>
      </c>
      <c r="AA4075" s="25"/>
      <c r="AB4075" s="26"/>
      <c r="AC4075" s="31">
        <v>0.32300000000000006</v>
      </c>
      <c r="AD4075" s="32"/>
      <c r="AE4075" s="32"/>
      <c r="AF4075" s="32"/>
      <c r="AG4075" s="33"/>
      <c r="AH4075" s="33"/>
      <c r="AI4075" s="33"/>
      <c r="AJ4075" s="27"/>
      <c r="AK4075" s="27"/>
      <c r="AL4075" s="27">
        <v>11.450381679389313</v>
      </c>
      <c r="AM4075" s="27"/>
      <c r="AN4075" s="27"/>
      <c r="AO4075" s="28" t="s">
        <v>94</v>
      </c>
      <c r="AP4075" s="51"/>
      <c r="AQ4075" s="51"/>
    </row>
    <row r="4076" spans="1:43" ht="12.65" customHeight="1">
      <c r="A4076" s="13" t="s">
        <v>545</v>
      </c>
      <c r="B4076" s="14" t="s">
        <v>3192</v>
      </c>
      <c r="C4076" s="13">
        <v>116</v>
      </c>
      <c r="D4076" s="13" t="s">
        <v>3193</v>
      </c>
      <c r="E4076" s="15" t="s">
        <v>3194</v>
      </c>
      <c r="F4076" s="13">
        <v>7125</v>
      </c>
      <c r="G4076" s="13" t="s">
        <v>2260</v>
      </c>
      <c r="H4076" s="16">
        <v>45891</v>
      </c>
      <c r="I4076" s="17">
        <v>45891</v>
      </c>
      <c r="J4076" s="18">
        <f t="shared" ref="J4076:J4082" si="150">I4076</f>
        <v>45891</v>
      </c>
      <c r="K4076" s="19">
        <v>0.625</v>
      </c>
      <c r="L4076" s="19">
        <v>0.70833333333333337</v>
      </c>
      <c r="M4076" s="20">
        <v>0.375</v>
      </c>
      <c r="N4076" s="19">
        <v>0.45833333333333331</v>
      </c>
      <c r="O4076" s="21">
        <f t="shared" si="149"/>
        <v>8.3333333333333315E-2</v>
      </c>
      <c r="P4076" s="13" t="s">
        <v>50</v>
      </c>
      <c r="Q4076" s="13" t="s">
        <v>50</v>
      </c>
      <c r="R4076" s="22" t="s">
        <v>3203</v>
      </c>
      <c r="S4076" s="22" t="s">
        <v>30</v>
      </c>
      <c r="T4076" s="23" t="s">
        <v>211</v>
      </c>
      <c r="U4076" s="23" t="s">
        <v>50</v>
      </c>
      <c r="V4076" s="22" t="s">
        <v>212</v>
      </c>
      <c r="W4076" s="24" t="s">
        <v>174</v>
      </c>
      <c r="X4076" s="25" t="s">
        <v>175</v>
      </c>
      <c r="Y4076" s="25" t="s">
        <v>114</v>
      </c>
      <c r="Z4076" s="25" t="s">
        <v>84</v>
      </c>
      <c r="AA4076" s="25"/>
      <c r="AB4076" s="26"/>
      <c r="AC4076" s="31">
        <v>0.23184082031249995</v>
      </c>
      <c r="AD4076" s="32"/>
      <c r="AE4076" s="32"/>
      <c r="AF4076" s="32"/>
      <c r="AG4076" s="33"/>
      <c r="AH4076" s="33"/>
      <c r="AI4076" s="33"/>
      <c r="AJ4076" s="27"/>
      <c r="AK4076" s="27"/>
      <c r="AL4076" s="27">
        <v>9.1603053435114496</v>
      </c>
      <c r="AM4076" s="27"/>
      <c r="AN4076" s="27"/>
      <c r="AO4076" s="28" t="s">
        <v>94</v>
      </c>
      <c r="AP4076" s="51"/>
      <c r="AQ4076" s="51"/>
    </row>
    <row r="4077" spans="1:43" ht="12.65" customHeight="1">
      <c r="A4077" s="13" t="s">
        <v>545</v>
      </c>
      <c r="B4077" s="14" t="s">
        <v>3192</v>
      </c>
      <c r="C4077" s="13">
        <v>116</v>
      </c>
      <c r="D4077" s="13" t="s">
        <v>3193</v>
      </c>
      <c r="E4077" s="15" t="s">
        <v>3194</v>
      </c>
      <c r="F4077" s="13">
        <v>7125</v>
      </c>
      <c r="G4077" s="13" t="s">
        <v>2260</v>
      </c>
      <c r="H4077" s="16">
        <v>45891</v>
      </c>
      <c r="I4077" s="17">
        <v>45891</v>
      </c>
      <c r="J4077" s="18">
        <f t="shared" si="150"/>
        <v>45891</v>
      </c>
      <c r="K4077" s="19">
        <v>0.77083333333333337</v>
      </c>
      <c r="L4077" s="19">
        <v>0.85416666666666663</v>
      </c>
      <c r="M4077" s="20">
        <v>0.5625</v>
      </c>
      <c r="N4077" s="19">
        <v>0.64583333333333337</v>
      </c>
      <c r="O4077" s="21">
        <f t="shared" si="149"/>
        <v>8.333333333333337E-2</v>
      </c>
      <c r="P4077" s="13" t="s">
        <v>50</v>
      </c>
      <c r="Q4077" s="13" t="s">
        <v>50</v>
      </c>
      <c r="R4077" s="22" t="s">
        <v>3205</v>
      </c>
      <c r="S4077" s="22" t="s">
        <v>29</v>
      </c>
      <c r="T4077" s="23" t="s">
        <v>52</v>
      </c>
      <c r="U4077" s="23" t="s">
        <v>50</v>
      </c>
      <c r="V4077" s="22" t="s">
        <v>67</v>
      </c>
      <c r="W4077" s="24" t="s">
        <v>139</v>
      </c>
      <c r="X4077" s="25" t="s">
        <v>71</v>
      </c>
      <c r="Y4077" s="25" t="s">
        <v>114</v>
      </c>
      <c r="Z4077" s="25" t="s">
        <v>66</v>
      </c>
      <c r="AA4077" s="25"/>
      <c r="AB4077" s="26"/>
      <c r="AC4077" s="31">
        <v>6.036062499999999</v>
      </c>
      <c r="AD4077" s="32"/>
      <c r="AE4077" s="32"/>
      <c r="AF4077" s="32"/>
      <c r="AG4077" s="33"/>
      <c r="AH4077" s="33"/>
      <c r="AI4077" s="33"/>
      <c r="AJ4077" s="27"/>
      <c r="AK4077" s="27"/>
      <c r="AL4077" s="27">
        <v>21.984732824427478</v>
      </c>
      <c r="AM4077" s="27"/>
      <c r="AN4077" s="27"/>
      <c r="AO4077" s="28" t="s">
        <v>94</v>
      </c>
      <c r="AP4077" s="51"/>
      <c r="AQ4077" s="51"/>
    </row>
    <row r="4078" spans="1:43" ht="12.65" customHeight="1">
      <c r="A4078" s="13" t="s">
        <v>545</v>
      </c>
      <c r="B4078" s="14" t="s">
        <v>3192</v>
      </c>
      <c r="C4078" s="13">
        <v>116</v>
      </c>
      <c r="D4078" s="13" t="s">
        <v>3193</v>
      </c>
      <c r="E4078" s="15" t="s">
        <v>3194</v>
      </c>
      <c r="F4078" s="13">
        <v>7125</v>
      </c>
      <c r="G4078" s="13" t="s">
        <v>2260</v>
      </c>
      <c r="H4078" s="16">
        <v>45892</v>
      </c>
      <c r="I4078" s="17">
        <v>45892</v>
      </c>
      <c r="J4078" s="18">
        <f t="shared" si="150"/>
        <v>45892</v>
      </c>
      <c r="K4078" s="19">
        <v>0.60416666666666663</v>
      </c>
      <c r="L4078" s="19">
        <v>0.6875</v>
      </c>
      <c r="M4078" s="20">
        <v>0.35416666666666669</v>
      </c>
      <c r="N4078" s="19">
        <v>0.4375</v>
      </c>
      <c r="O4078" s="21">
        <f t="shared" si="149"/>
        <v>8.3333333333333315E-2</v>
      </c>
      <c r="P4078" s="13" t="s">
        <v>50</v>
      </c>
      <c r="Q4078" s="13" t="s">
        <v>50</v>
      </c>
      <c r="R4078" s="22" t="s">
        <v>3209</v>
      </c>
      <c r="S4078" s="22" t="s">
        <v>29</v>
      </c>
      <c r="T4078" s="23" t="s">
        <v>52</v>
      </c>
      <c r="U4078" s="23" t="s">
        <v>50</v>
      </c>
      <c r="V4078" s="22" t="s">
        <v>67</v>
      </c>
      <c r="W4078" s="24" t="s">
        <v>140</v>
      </c>
      <c r="X4078" s="25" t="s">
        <v>69</v>
      </c>
      <c r="Y4078" s="25" t="s">
        <v>114</v>
      </c>
      <c r="Z4078" s="25" t="s">
        <v>65</v>
      </c>
      <c r="AA4078" s="25"/>
      <c r="AB4078" s="26"/>
      <c r="AC4078" s="31">
        <v>1.4875</v>
      </c>
      <c r="AD4078" s="32"/>
      <c r="AE4078" s="32"/>
      <c r="AF4078" s="32"/>
      <c r="AG4078" s="33"/>
      <c r="AH4078" s="33"/>
      <c r="AI4078" s="33"/>
      <c r="AJ4078" s="27"/>
      <c r="AK4078" s="27"/>
      <c r="AL4078" s="27">
        <v>28.580152671755723</v>
      </c>
      <c r="AM4078" s="27"/>
      <c r="AN4078" s="27"/>
      <c r="AO4078" s="28" t="s">
        <v>94</v>
      </c>
      <c r="AP4078" s="51"/>
      <c r="AQ4078" s="51"/>
    </row>
    <row r="4079" spans="1:43" ht="12.65" customHeight="1">
      <c r="A4079" s="13" t="s">
        <v>545</v>
      </c>
      <c r="B4079" s="14" t="s">
        <v>3192</v>
      </c>
      <c r="C4079" s="13">
        <v>116</v>
      </c>
      <c r="D4079" s="13" t="s">
        <v>3193</v>
      </c>
      <c r="E4079" s="15" t="s">
        <v>3194</v>
      </c>
      <c r="F4079" s="13">
        <v>7125</v>
      </c>
      <c r="G4079" s="13" t="s">
        <v>2260</v>
      </c>
      <c r="H4079" s="16">
        <v>45892</v>
      </c>
      <c r="I4079" s="17">
        <v>45892</v>
      </c>
      <c r="J4079" s="18">
        <f t="shared" si="150"/>
        <v>45892</v>
      </c>
      <c r="K4079" s="19">
        <v>0.6875</v>
      </c>
      <c r="L4079" s="19">
        <v>0.77083333333333337</v>
      </c>
      <c r="M4079" s="20">
        <v>0.4375</v>
      </c>
      <c r="N4079" s="19">
        <v>0.52083333333333337</v>
      </c>
      <c r="O4079" s="21">
        <f t="shared" si="149"/>
        <v>8.333333333333337E-2</v>
      </c>
      <c r="P4079" s="13" t="s">
        <v>50</v>
      </c>
      <c r="Q4079" s="13" t="s">
        <v>50</v>
      </c>
      <c r="R4079" s="22" t="s">
        <v>3210</v>
      </c>
      <c r="S4079" s="22" t="s">
        <v>29</v>
      </c>
      <c r="T4079" s="23" t="s">
        <v>52</v>
      </c>
      <c r="U4079" s="23" t="s">
        <v>50</v>
      </c>
      <c r="V4079" s="22" t="s">
        <v>67</v>
      </c>
      <c r="W4079" s="24" t="s">
        <v>144</v>
      </c>
      <c r="X4079" s="25" t="s">
        <v>84</v>
      </c>
      <c r="Y4079" s="25" t="s">
        <v>114</v>
      </c>
      <c r="Z4079" s="25" t="s">
        <v>62</v>
      </c>
      <c r="AA4079" s="25"/>
      <c r="AB4079" s="26"/>
      <c r="AC4079" s="31">
        <v>3.9365625000000004</v>
      </c>
      <c r="AD4079" s="32"/>
      <c r="AE4079" s="32"/>
      <c r="AF4079" s="32"/>
      <c r="AG4079" s="33"/>
      <c r="AH4079" s="33"/>
      <c r="AI4079" s="33"/>
      <c r="AJ4079" s="27"/>
      <c r="AK4079" s="27"/>
      <c r="AL4079" s="27">
        <v>28.580152671755723</v>
      </c>
      <c r="AM4079" s="27"/>
      <c r="AN4079" s="27"/>
      <c r="AO4079" s="28" t="s">
        <v>94</v>
      </c>
      <c r="AP4079" s="51"/>
      <c r="AQ4079" s="51"/>
    </row>
    <row r="4080" spans="1:43" ht="12.65" customHeight="1">
      <c r="A4080" s="13" t="s">
        <v>545</v>
      </c>
      <c r="B4080" s="14" t="s">
        <v>3192</v>
      </c>
      <c r="C4080" s="13">
        <v>116</v>
      </c>
      <c r="D4080" s="13" t="s">
        <v>3193</v>
      </c>
      <c r="E4080" s="15" t="s">
        <v>3194</v>
      </c>
      <c r="F4080" s="13">
        <v>7125</v>
      </c>
      <c r="G4080" s="13" t="s">
        <v>2260</v>
      </c>
      <c r="H4080" s="16">
        <v>45892</v>
      </c>
      <c r="I4080" s="17">
        <v>45892</v>
      </c>
      <c r="J4080" s="18">
        <f t="shared" si="150"/>
        <v>45892</v>
      </c>
      <c r="K4080" s="19">
        <v>0.77083333333333337</v>
      </c>
      <c r="L4080" s="19">
        <v>0.8125</v>
      </c>
      <c r="M4080" s="19">
        <v>0.52083333333333337</v>
      </c>
      <c r="N4080" s="19">
        <v>0.5625</v>
      </c>
      <c r="O4080" s="21">
        <f t="shared" si="149"/>
        <v>4.166666666666663E-2</v>
      </c>
      <c r="P4080" s="13" t="s">
        <v>50</v>
      </c>
      <c r="Q4080" s="13" t="s">
        <v>50</v>
      </c>
      <c r="R4080" s="22" t="s">
        <v>3209</v>
      </c>
      <c r="S4080" s="22" t="s">
        <v>32</v>
      </c>
      <c r="T4080" s="23" t="s">
        <v>52</v>
      </c>
      <c r="U4080" s="23" t="s">
        <v>50</v>
      </c>
      <c r="V4080" s="22" t="s">
        <v>67</v>
      </c>
      <c r="W4080" s="24" t="s">
        <v>140</v>
      </c>
      <c r="X4080" s="25" t="s">
        <v>69</v>
      </c>
      <c r="Y4080" s="25" t="s">
        <v>114</v>
      </c>
      <c r="Z4080" s="25" t="s">
        <v>65</v>
      </c>
      <c r="AA4080" s="25"/>
      <c r="AB4080" s="26"/>
      <c r="AC4080" s="31">
        <v>1.3812499999999999</v>
      </c>
      <c r="AD4080" s="32"/>
      <c r="AE4080" s="32"/>
      <c r="AF4080" s="32"/>
      <c r="AG4080" s="33"/>
      <c r="AH4080" s="33"/>
      <c r="AI4080" s="33"/>
      <c r="AJ4080" s="27"/>
      <c r="AK4080" s="27"/>
      <c r="AL4080" s="27">
        <v>11.908396946564885</v>
      </c>
      <c r="AM4080" s="27"/>
      <c r="AN4080" s="27"/>
      <c r="AO4080" s="28" t="s">
        <v>94</v>
      </c>
      <c r="AP4080" s="51"/>
      <c r="AQ4080" s="51"/>
    </row>
    <row r="4081" spans="1:43" ht="12.65" customHeight="1">
      <c r="A4081" s="13" t="s">
        <v>545</v>
      </c>
      <c r="B4081" s="14" t="s">
        <v>3192</v>
      </c>
      <c r="C4081" s="13">
        <v>116</v>
      </c>
      <c r="D4081" s="13" t="s">
        <v>3193</v>
      </c>
      <c r="E4081" s="15" t="s">
        <v>3194</v>
      </c>
      <c r="F4081" s="13">
        <v>7125</v>
      </c>
      <c r="G4081" s="13" t="s">
        <v>2260</v>
      </c>
      <c r="H4081" s="16">
        <v>45892</v>
      </c>
      <c r="I4081" s="17">
        <v>45892</v>
      </c>
      <c r="J4081" s="18">
        <f t="shared" si="150"/>
        <v>45892</v>
      </c>
      <c r="K4081" s="19">
        <v>0.8125</v>
      </c>
      <c r="L4081" s="19">
        <v>0.89583333333333337</v>
      </c>
      <c r="M4081" s="20">
        <v>0.5625</v>
      </c>
      <c r="N4081" s="19">
        <v>0.64583333333333337</v>
      </c>
      <c r="O4081" s="21">
        <f t="shared" si="149"/>
        <v>8.333333333333337E-2</v>
      </c>
      <c r="P4081" s="13" t="s">
        <v>50</v>
      </c>
      <c r="Q4081" s="13" t="s">
        <v>50</v>
      </c>
      <c r="R4081" s="22" t="s">
        <v>3210</v>
      </c>
      <c r="S4081" s="22" t="s">
        <v>31</v>
      </c>
      <c r="T4081" s="23" t="s">
        <v>52</v>
      </c>
      <c r="U4081" s="23" t="s">
        <v>50</v>
      </c>
      <c r="V4081" s="22" t="s">
        <v>67</v>
      </c>
      <c r="W4081" s="24" t="s">
        <v>144</v>
      </c>
      <c r="X4081" s="25" t="s">
        <v>84</v>
      </c>
      <c r="Y4081" s="25" t="s">
        <v>114</v>
      </c>
      <c r="Z4081" s="25" t="s">
        <v>62</v>
      </c>
      <c r="AA4081" s="25"/>
      <c r="AB4081" s="26"/>
      <c r="AC4081" s="31">
        <v>0.39365624999999999</v>
      </c>
      <c r="AD4081" s="32"/>
      <c r="AE4081" s="32"/>
      <c r="AF4081" s="32"/>
      <c r="AG4081" s="33"/>
      <c r="AH4081" s="33"/>
      <c r="AI4081" s="33"/>
      <c r="AJ4081" s="27"/>
      <c r="AK4081" s="27"/>
      <c r="AL4081" s="27">
        <v>11.908396946564885</v>
      </c>
      <c r="AM4081" s="27"/>
      <c r="AN4081" s="27"/>
      <c r="AO4081" s="28" t="s">
        <v>94</v>
      </c>
      <c r="AP4081" s="51"/>
      <c r="AQ4081" s="51"/>
    </row>
    <row r="4082" spans="1:43" ht="12.65" customHeight="1">
      <c r="A4082" s="13" t="s">
        <v>545</v>
      </c>
      <c r="B4082" s="14" t="s">
        <v>3192</v>
      </c>
      <c r="C4082" s="13">
        <v>116</v>
      </c>
      <c r="D4082" s="13" t="s">
        <v>3193</v>
      </c>
      <c r="E4082" s="15" t="s">
        <v>3194</v>
      </c>
      <c r="F4082" s="13">
        <v>7125</v>
      </c>
      <c r="G4082" s="13" t="s">
        <v>2260</v>
      </c>
      <c r="H4082" s="16">
        <v>45892</v>
      </c>
      <c r="I4082" s="17">
        <v>45892</v>
      </c>
      <c r="J4082" s="18">
        <f t="shared" si="150"/>
        <v>45892</v>
      </c>
      <c r="K4082" s="19">
        <v>0.89583333333333337</v>
      </c>
      <c r="L4082" s="19">
        <v>0.97916666666666674</v>
      </c>
      <c r="M4082" s="20">
        <v>0.64583333333333337</v>
      </c>
      <c r="N4082" s="19">
        <v>0.72916666666666674</v>
      </c>
      <c r="O4082" s="21">
        <f t="shared" si="149"/>
        <v>8.333333333333337E-2</v>
      </c>
      <c r="P4082" s="13" t="s">
        <v>50</v>
      </c>
      <c r="Q4082" s="13" t="s">
        <v>50</v>
      </c>
      <c r="R4082" s="22" t="s">
        <v>3211</v>
      </c>
      <c r="S4082" s="22" t="s">
        <v>30</v>
      </c>
      <c r="T4082" s="23" t="s">
        <v>52</v>
      </c>
      <c r="U4082" s="23" t="s">
        <v>50</v>
      </c>
      <c r="V4082" s="22" t="s">
        <v>67</v>
      </c>
      <c r="W4082" s="24" t="s">
        <v>141</v>
      </c>
      <c r="X4082" s="25" t="s">
        <v>54</v>
      </c>
      <c r="Y4082" s="25" t="s">
        <v>114</v>
      </c>
      <c r="Z4082" s="25" t="s">
        <v>74</v>
      </c>
      <c r="AA4082" s="25"/>
      <c r="AB4082" s="26"/>
      <c r="AC4082" s="31">
        <v>0.92039062499999991</v>
      </c>
      <c r="AD4082" s="32"/>
      <c r="AE4082" s="32"/>
      <c r="AF4082" s="32"/>
      <c r="AG4082" s="33"/>
      <c r="AH4082" s="33"/>
      <c r="AI4082" s="33"/>
      <c r="AJ4082" s="27"/>
      <c r="AK4082" s="27"/>
      <c r="AL4082" s="27">
        <v>11.908396946564885</v>
      </c>
      <c r="AM4082" s="27"/>
      <c r="AN4082" s="27"/>
      <c r="AO4082" s="28" t="s">
        <v>94</v>
      </c>
      <c r="AP4082" s="51"/>
      <c r="AQ4082" s="51"/>
    </row>
    <row r="4083" spans="1:43" ht="12.65" customHeight="1">
      <c r="A4083" s="13" t="s">
        <v>545</v>
      </c>
      <c r="B4083" s="14" t="s">
        <v>3192</v>
      </c>
      <c r="C4083" s="13">
        <v>116</v>
      </c>
      <c r="D4083" s="13" t="s">
        <v>3193</v>
      </c>
      <c r="E4083" s="15" t="s">
        <v>3194</v>
      </c>
      <c r="F4083" s="13">
        <v>7125</v>
      </c>
      <c r="G4083" s="13" t="s">
        <v>2260</v>
      </c>
      <c r="H4083" s="16">
        <v>45893</v>
      </c>
      <c r="I4083" s="17">
        <v>45892</v>
      </c>
      <c r="J4083" s="18">
        <v>45892</v>
      </c>
      <c r="K4083" s="19">
        <v>4.1666666666666664E-2</v>
      </c>
      <c r="L4083" s="19">
        <v>8.3333333333333329E-2</v>
      </c>
      <c r="M4083" s="20">
        <v>0.79166666666666663</v>
      </c>
      <c r="N4083" s="19">
        <v>0.83333333333333337</v>
      </c>
      <c r="O4083" s="21">
        <f t="shared" si="149"/>
        <v>4.1666666666666741E-2</v>
      </c>
      <c r="P4083" s="13" t="s">
        <v>50</v>
      </c>
      <c r="Q4083" s="13" t="s">
        <v>50</v>
      </c>
      <c r="R4083" s="22" t="s">
        <v>3207</v>
      </c>
      <c r="S4083" s="22" t="s">
        <v>33</v>
      </c>
      <c r="T4083" s="23" t="s">
        <v>52</v>
      </c>
      <c r="U4083" s="23"/>
      <c r="V4083" s="22" t="s">
        <v>67</v>
      </c>
      <c r="W4083" s="24" t="s">
        <v>3677</v>
      </c>
      <c r="X4083" s="25" t="s">
        <v>50</v>
      </c>
      <c r="Y4083" s="25" t="s">
        <v>50</v>
      </c>
      <c r="Z4083" s="25" t="s">
        <v>50</v>
      </c>
      <c r="AA4083" s="25"/>
      <c r="AB4083" s="26"/>
      <c r="AC4083" s="31">
        <v>0.42499999999999999</v>
      </c>
      <c r="AD4083" s="32"/>
      <c r="AE4083" s="32"/>
      <c r="AF4083" s="32"/>
      <c r="AG4083" s="33"/>
      <c r="AH4083" s="33"/>
      <c r="AI4083" s="33"/>
      <c r="AJ4083" s="27"/>
      <c r="AK4083" s="27"/>
      <c r="AL4083" s="27">
        <v>11.908396946564885</v>
      </c>
      <c r="AM4083" s="27"/>
      <c r="AN4083" s="27"/>
      <c r="AO4083" s="28" t="s">
        <v>94</v>
      </c>
      <c r="AP4083" s="51"/>
      <c r="AQ4083" s="51"/>
    </row>
    <row r="4084" spans="1:43" ht="12.65" customHeight="1">
      <c r="A4084" s="13" t="s">
        <v>545</v>
      </c>
      <c r="B4084" s="14" t="s">
        <v>3192</v>
      </c>
      <c r="C4084" s="13">
        <v>116</v>
      </c>
      <c r="D4084" s="13" t="s">
        <v>3193</v>
      </c>
      <c r="E4084" s="15" t="s">
        <v>3194</v>
      </c>
      <c r="F4084" s="13">
        <v>7125</v>
      </c>
      <c r="G4084" s="13" t="s">
        <v>2260</v>
      </c>
      <c r="H4084" s="16">
        <v>45893</v>
      </c>
      <c r="I4084" s="17">
        <v>45892</v>
      </c>
      <c r="J4084" s="18">
        <v>45892</v>
      </c>
      <c r="K4084" s="19">
        <v>8.3333333333333329E-2</v>
      </c>
      <c r="L4084" s="19">
        <v>0.10416666666666667</v>
      </c>
      <c r="M4084" s="20">
        <v>0.83333333333333337</v>
      </c>
      <c r="N4084" s="19">
        <v>0.85416666666666663</v>
      </c>
      <c r="O4084" s="21">
        <f t="shared" si="149"/>
        <v>2.0833333333333259E-2</v>
      </c>
      <c r="P4084" s="13" t="s">
        <v>50</v>
      </c>
      <c r="Q4084" s="13" t="s">
        <v>50</v>
      </c>
      <c r="R4084" s="22" t="s">
        <v>3197</v>
      </c>
      <c r="S4084" s="22" t="s">
        <v>33</v>
      </c>
      <c r="T4084" s="23" t="s">
        <v>52</v>
      </c>
      <c r="U4084" s="23"/>
      <c r="V4084" s="22" t="s">
        <v>67</v>
      </c>
      <c r="W4084" s="24" t="s">
        <v>3677</v>
      </c>
      <c r="X4084" s="25" t="s">
        <v>50</v>
      </c>
      <c r="Y4084" s="25" t="s">
        <v>50</v>
      </c>
      <c r="Z4084" s="25" t="s">
        <v>50</v>
      </c>
      <c r="AA4084" s="25"/>
      <c r="AB4084" s="26"/>
      <c r="AC4084" s="31">
        <v>0.42499999999999999</v>
      </c>
      <c r="AD4084" s="32"/>
      <c r="AE4084" s="32"/>
      <c r="AF4084" s="32"/>
      <c r="AG4084" s="33"/>
      <c r="AH4084" s="33"/>
      <c r="AI4084" s="33"/>
      <c r="AJ4084" s="27"/>
      <c r="AK4084" s="27"/>
      <c r="AL4084" s="27">
        <v>14.885496183206106</v>
      </c>
      <c r="AM4084" s="27"/>
      <c r="AN4084" s="27"/>
      <c r="AO4084" s="28" t="s">
        <v>94</v>
      </c>
      <c r="AP4084" s="51"/>
      <c r="AQ4084" s="51"/>
    </row>
    <row r="4085" spans="1:43" ht="12.65" customHeight="1">
      <c r="A4085" s="13" t="s">
        <v>545</v>
      </c>
      <c r="B4085" s="14" t="s">
        <v>3192</v>
      </c>
      <c r="C4085" s="13">
        <v>116</v>
      </c>
      <c r="D4085" s="13" t="s">
        <v>3193</v>
      </c>
      <c r="E4085" s="15" t="s">
        <v>3194</v>
      </c>
      <c r="F4085" s="13">
        <v>7125</v>
      </c>
      <c r="G4085" s="13" t="s">
        <v>2260</v>
      </c>
      <c r="H4085" s="16">
        <v>45893</v>
      </c>
      <c r="I4085" s="17">
        <v>45892</v>
      </c>
      <c r="J4085" s="18">
        <v>45892</v>
      </c>
      <c r="K4085" s="19">
        <v>0.10416666666666667</v>
      </c>
      <c r="L4085" s="19">
        <v>0.125</v>
      </c>
      <c r="M4085" s="20">
        <v>0.85416666666666663</v>
      </c>
      <c r="N4085" s="19">
        <v>0.875</v>
      </c>
      <c r="O4085" s="21">
        <f t="shared" si="149"/>
        <v>2.083333333333337E-2</v>
      </c>
      <c r="P4085" s="13" t="s">
        <v>50</v>
      </c>
      <c r="Q4085" s="13" t="s">
        <v>50</v>
      </c>
      <c r="R4085" s="22" t="s">
        <v>3195</v>
      </c>
      <c r="S4085" s="22" t="s">
        <v>33</v>
      </c>
      <c r="T4085" s="23" t="s">
        <v>52</v>
      </c>
      <c r="U4085" s="23"/>
      <c r="V4085" s="22" t="s">
        <v>67</v>
      </c>
      <c r="W4085" s="24" t="s">
        <v>3677</v>
      </c>
      <c r="X4085" s="25" t="s">
        <v>50</v>
      </c>
      <c r="Y4085" s="25" t="s">
        <v>50</v>
      </c>
      <c r="Z4085" s="25" t="s">
        <v>50</v>
      </c>
      <c r="AA4085" s="25"/>
      <c r="AB4085" s="26"/>
      <c r="AC4085" s="31">
        <v>0.42499999999999999</v>
      </c>
      <c r="AD4085" s="32"/>
      <c r="AE4085" s="32"/>
      <c r="AF4085" s="32"/>
      <c r="AG4085" s="33"/>
      <c r="AH4085" s="33"/>
      <c r="AI4085" s="33"/>
      <c r="AJ4085" s="27"/>
      <c r="AK4085" s="27"/>
      <c r="AL4085" s="27">
        <v>14.885496183206106</v>
      </c>
      <c r="AM4085" s="27"/>
      <c r="AN4085" s="27"/>
      <c r="AO4085" s="28" t="s">
        <v>94</v>
      </c>
      <c r="AP4085" s="51"/>
      <c r="AQ4085" s="51"/>
    </row>
    <row r="4086" spans="1:43" ht="12.65" customHeight="1">
      <c r="A4086" s="13" t="s">
        <v>545</v>
      </c>
      <c r="B4086" s="14" t="s">
        <v>3192</v>
      </c>
      <c r="C4086" s="13">
        <v>116</v>
      </c>
      <c r="D4086" s="13" t="s">
        <v>3193</v>
      </c>
      <c r="E4086" s="15" t="s">
        <v>3194</v>
      </c>
      <c r="F4086" s="13">
        <v>7125</v>
      </c>
      <c r="G4086" s="13" t="s">
        <v>2260</v>
      </c>
      <c r="H4086" s="16">
        <v>45893</v>
      </c>
      <c r="I4086" s="17">
        <v>45892</v>
      </c>
      <c r="J4086" s="18">
        <f>I4086</f>
        <v>45892</v>
      </c>
      <c r="K4086" s="19">
        <v>0.125</v>
      </c>
      <c r="L4086" s="19">
        <v>0.20833333333333334</v>
      </c>
      <c r="M4086" s="20">
        <v>0.875</v>
      </c>
      <c r="N4086" s="19">
        <v>0.95833333333333337</v>
      </c>
      <c r="O4086" s="21">
        <f t="shared" si="149"/>
        <v>8.333333333333337E-2</v>
      </c>
      <c r="P4086" s="13" t="s">
        <v>50</v>
      </c>
      <c r="Q4086" s="13" t="s">
        <v>50</v>
      </c>
      <c r="R4086" s="22" t="s">
        <v>3201</v>
      </c>
      <c r="S4086" s="22" t="s">
        <v>31</v>
      </c>
      <c r="T4086" s="23" t="s">
        <v>211</v>
      </c>
      <c r="U4086" s="23" t="s">
        <v>50</v>
      </c>
      <c r="V4086" s="22" t="s">
        <v>212</v>
      </c>
      <c r="W4086" s="24" t="s">
        <v>202</v>
      </c>
      <c r="X4086" s="25" t="s">
        <v>146</v>
      </c>
      <c r="Y4086" s="25" t="s">
        <v>114</v>
      </c>
      <c r="Z4086" s="25" t="s">
        <v>203</v>
      </c>
      <c r="AA4086" s="25"/>
      <c r="AB4086" s="26"/>
      <c r="AC4086" s="31">
        <v>0.265625</v>
      </c>
      <c r="AD4086" s="32"/>
      <c r="AE4086" s="32"/>
      <c r="AF4086" s="32"/>
      <c r="AG4086" s="33"/>
      <c r="AH4086" s="33"/>
      <c r="AI4086" s="33"/>
      <c r="AJ4086" s="27"/>
      <c r="AK4086" s="27"/>
      <c r="AL4086" s="27">
        <v>14.885496183206106</v>
      </c>
      <c r="AM4086" s="27"/>
      <c r="AN4086" s="27"/>
      <c r="AO4086" s="28" t="s">
        <v>94</v>
      </c>
      <c r="AP4086" s="51"/>
      <c r="AQ4086" s="51"/>
    </row>
    <row r="4087" spans="1:43" ht="12.65" customHeight="1">
      <c r="A4087" s="13" t="s">
        <v>545</v>
      </c>
      <c r="B4087" s="14" t="s">
        <v>3192</v>
      </c>
      <c r="C4087" s="13">
        <v>116</v>
      </c>
      <c r="D4087" s="13" t="s">
        <v>3193</v>
      </c>
      <c r="E4087" s="15" t="s">
        <v>3194</v>
      </c>
      <c r="F4087" s="13">
        <v>7125</v>
      </c>
      <c r="G4087" s="13" t="s">
        <v>2260</v>
      </c>
      <c r="H4087" s="16">
        <v>45893</v>
      </c>
      <c r="I4087" s="17">
        <v>45892</v>
      </c>
      <c r="J4087" s="18">
        <v>45892</v>
      </c>
      <c r="K4087" s="19">
        <v>0.20833333333333334</v>
      </c>
      <c r="L4087" s="19">
        <v>0.22916666666666666</v>
      </c>
      <c r="M4087" s="20">
        <v>0.95833333333333337</v>
      </c>
      <c r="N4087" s="19">
        <v>0.97916666666666663</v>
      </c>
      <c r="O4087" s="21">
        <f t="shared" si="149"/>
        <v>2.0833333333333259E-2</v>
      </c>
      <c r="P4087" s="13" t="s">
        <v>50</v>
      </c>
      <c r="Q4087" s="13" t="s">
        <v>50</v>
      </c>
      <c r="R4087" s="22" t="s">
        <v>3197</v>
      </c>
      <c r="S4087" s="22" t="s">
        <v>33</v>
      </c>
      <c r="T4087" s="23" t="s">
        <v>52</v>
      </c>
      <c r="U4087" s="23"/>
      <c r="V4087" s="22" t="s">
        <v>67</v>
      </c>
      <c r="W4087" s="24" t="s">
        <v>3677</v>
      </c>
      <c r="X4087" s="25" t="s">
        <v>50</v>
      </c>
      <c r="Y4087" s="25" t="s">
        <v>50</v>
      </c>
      <c r="Z4087" s="25" t="s">
        <v>50</v>
      </c>
      <c r="AA4087" s="25"/>
      <c r="AB4087" s="26"/>
      <c r="AC4087" s="31">
        <v>0.34</v>
      </c>
      <c r="AD4087" s="32"/>
      <c r="AE4087" s="32"/>
      <c r="AF4087" s="32"/>
      <c r="AG4087" s="33"/>
      <c r="AH4087" s="33"/>
      <c r="AI4087" s="33"/>
      <c r="AJ4087" s="27"/>
      <c r="AK4087" s="27"/>
      <c r="AL4087" s="27">
        <v>14.885496183206106</v>
      </c>
      <c r="AM4087" s="27"/>
      <c r="AN4087" s="27"/>
      <c r="AO4087" s="28" t="s">
        <v>94</v>
      </c>
      <c r="AP4087" s="51"/>
      <c r="AQ4087" s="51"/>
    </row>
    <row r="4088" spans="1:43" ht="12.65" customHeight="1">
      <c r="A4088" s="13" t="s">
        <v>545</v>
      </c>
      <c r="B4088" s="14" t="s">
        <v>3192</v>
      </c>
      <c r="C4088" s="13">
        <v>116</v>
      </c>
      <c r="D4088" s="13" t="s">
        <v>3193</v>
      </c>
      <c r="E4088" s="15" t="s">
        <v>3194</v>
      </c>
      <c r="F4088" s="13">
        <v>7125</v>
      </c>
      <c r="G4088" s="13" t="s">
        <v>2260</v>
      </c>
      <c r="H4088" s="16">
        <v>45893</v>
      </c>
      <c r="I4088" s="17">
        <v>45893</v>
      </c>
      <c r="J4088" s="18">
        <f>I4088</f>
        <v>45893</v>
      </c>
      <c r="K4088" s="19">
        <v>0.72916666666666663</v>
      </c>
      <c r="L4088" s="19">
        <v>0.8125</v>
      </c>
      <c r="M4088" s="20">
        <v>0.47916666666666669</v>
      </c>
      <c r="N4088" s="19">
        <v>0.5625</v>
      </c>
      <c r="O4088" s="21">
        <f t="shared" si="149"/>
        <v>8.3333333333333315E-2</v>
      </c>
      <c r="P4088" s="13" t="s">
        <v>50</v>
      </c>
      <c r="Q4088" s="13" t="s">
        <v>50</v>
      </c>
      <c r="R4088" s="22" t="s">
        <v>3208</v>
      </c>
      <c r="S4088" s="22" t="s">
        <v>31</v>
      </c>
      <c r="T4088" s="23" t="s">
        <v>52</v>
      </c>
      <c r="U4088" s="23" t="s">
        <v>50</v>
      </c>
      <c r="V4088" s="22" t="s">
        <v>67</v>
      </c>
      <c r="W4088" s="24" t="s">
        <v>139</v>
      </c>
      <c r="X4088" s="25" t="s">
        <v>71</v>
      </c>
      <c r="Y4088" s="25" t="s">
        <v>114</v>
      </c>
      <c r="Z4088" s="25" t="s">
        <v>66</v>
      </c>
      <c r="AA4088" s="25"/>
      <c r="AB4088" s="26"/>
      <c r="AC4088" s="31">
        <v>0.63537499999999991</v>
      </c>
      <c r="AD4088" s="32"/>
      <c r="AE4088" s="32"/>
      <c r="AF4088" s="32"/>
      <c r="AG4088" s="33"/>
      <c r="AH4088" s="33"/>
      <c r="AI4088" s="33"/>
      <c r="AJ4088" s="27"/>
      <c r="AK4088" s="27"/>
      <c r="AL4088" s="27">
        <v>11.908396946564885</v>
      </c>
      <c r="AM4088" s="27"/>
      <c r="AN4088" s="27"/>
      <c r="AO4088" s="28" t="s">
        <v>94</v>
      </c>
      <c r="AP4088" s="51"/>
      <c r="AQ4088" s="51"/>
    </row>
    <row r="4089" spans="1:43" ht="12.65" customHeight="1">
      <c r="A4089" s="13" t="s">
        <v>545</v>
      </c>
      <c r="B4089" s="14" t="s">
        <v>3192</v>
      </c>
      <c r="C4089" s="13">
        <v>116</v>
      </c>
      <c r="D4089" s="13" t="s">
        <v>3193</v>
      </c>
      <c r="E4089" s="15" t="s">
        <v>3194</v>
      </c>
      <c r="F4089" s="13">
        <v>7125</v>
      </c>
      <c r="G4089" s="13" t="s">
        <v>2260</v>
      </c>
      <c r="H4089" s="16">
        <v>45893</v>
      </c>
      <c r="I4089" s="17">
        <v>45893</v>
      </c>
      <c r="J4089" s="18">
        <f>I4089</f>
        <v>45893</v>
      </c>
      <c r="K4089" s="19">
        <v>0.83333333333333337</v>
      </c>
      <c r="L4089" s="19">
        <v>0.89583333333333337</v>
      </c>
      <c r="M4089" s="20">
        <v>0.58333333333333337</v>
      </c>
      <c r="N4089" s="20">
        <v>0.64583333333333337</v>
      </c>
      <c r="O4089" s="21">
        <f t="shared" si="149"/>
        <v>6.25E-2</v>
      </c>
      <c r="P4089" s="13" t="s">
        <v>50</v>
      </c>
      <c r="Q4089" s="13" t="s">
        <v>50</v>
      </c>
      <c r="R4089" s="22" t="s">
        <v>3208</v>
      </c>
      <c r="S4089" s="22" t="s">
        <v>31</v>
      </c>
      <c r="T4089" s="23" t="s">
        <v>52</v>
      </c>
      <c r="U4089" s="23" t="s">
        <v>50</v>
      </c>
      <c r="V4089" s="22" t="s">
        <v>67</v>
      </c>
      <c r="W4089" s="24" t="s">
        <v>139</v>
      </c>
      <c r="X4089" s="25" t="s">
        <v>71</v>
      </c>
      <c r="Y4089" s="25" t="s">
        <v>114</v>
      </c>
      <c r="Z4089" s="25" t="s">
        <v>66</v>
      </c>
      <c r="AA4089" s="25"/>
      <c r="AB4089" s="26"/>
      <c r="AC4089" s="31">
        <v>0.63537499999999991</v>
      </c>
      <c r="AD4089" s="32"/>
      <c r="AE4089" s="32"/>
      <c r="AF4089" s="32"/>
      <c r="AG4089" s="33"/>
      <c r="AH4089" s="33"/>
      <c r="AI4089" s="33"/>
      <c r="AJ4089" s="27"/>
      <c r="AK4089" s="27"/>
      <c r="AL4089" s="27">
        <v>11.908396946564885</v>
      </c>
      <c r="AM4089" s="27"/>
      <c r="AN4089" s="27"/>
      <c r="AO4089" s="28" t="s">
        <v>94</v>
      </c>
      <c r="AP4089" s="51"/>
      <c r="AQ4089" s="51"/>
    </row>
    <row r="4090" spans="1:43" ht="12.65" customHeight="1">
      <c r="A4090" s="13" t="s">
        <v>545</v>
      </c>
      <c r="B4090" s="14" t="s">
        <v>3192</v>
      </c>
      <c r="C4090" s="13">
        <v>116</v>
      </c>
      <c r="D4090" s="13" t="s">
        <v>3193</v>
      </c>
      <c r="E4090" s="15" t="s">
        <v>3194</v>
      </c>
      <c r="F4090" s="13">
        <v>7125</v>
      </c>
      <c r="G4090" s="13" t="s">
        <v>2260</v>
      </c>
      <c r="H4090" s="16">
        <v>45893</v>
      </c>
      <c r="I4090" s="17">
        <v>45893</v>
      </c>
      <c r="J4090" s="18">
        <f>I4090</f>
        <v>45893</v>
      </c>
      <c r="K4090" s="19">
        <v>0.89583333333333337</v>
      </c>
      <c r="L4090" s="19">
        <v>0.97916666666666663</v>
      </c>
      <c r="M4090" s="20">
        <v>0.64583333333333337</v>
      </c>
      <c r="N4090" s="19">
        <v>0.72916666666666663</v>
      </c>
      <c r="O4090" s="21">
        <f t="shared" si="149"/>
        <v>8.3333333333333259E-2</v>
      </c>
      <c r="P4090" s="13" t="s">
        <v>50</v>
      </c>
      <c r="Q4090" s="13" t="s">
        <v>50</v>
      </c>
      <c r="R4090" s="22" t="s">
        <v>3211</v>
      </c>
      <c r="S4090" s="22" t="s">
        <v>31</v>
      </c>
      <c r="T4090" s="23" t="s">
        <v>52</v>
      </c>
      <c r="U4090" s="23" t="s">
        <v>50</v>
      </c>
      <c r="V4090" s="22" t="s">
        <v>67</v>
      </c>
      <c r="W4090" s="24" t="s">
        <v>141</v>
      </c>
      <c r="X4090" s="25" t="s">
        <v>54</v>
      </c>
      <c r="Y4090" s="25" t="s">
        <v>114</v>
      </c>
      <c r="Z4090" s="25" t="s">
        <v>74</v>
      </c>
      <c r="AA4090" s="25"/>
      <c r="AB4090" s="26"/>
      <c r="AC4090" s="31">
        <v>0.26296874999999997</v>
      </c>
      <c r="AD4090" s="32"/>
      <c r="AE4090" s="32"/>
      <c r="AF4090" s="32"/>
      <c r="AG4090" s="33"/>
      <c r="AH4090" s="33"/>
      <c r="AI4090" s="33"/>
      <c r="AJ4090" s="27"/>
      <c r="AK4090" s="27"/>
      <c r="AL4090" s="27">
        <v>11.908396946564885</v>
      </c>
      <c r="AM4090" s="27"/>
      <c r="AN4090" s="27"/>
      <c r="AO4090" s="28" t="s">
        <v>94</v>
      </c>
      <c r="AP4090" s="51"/>
      <c r="AQ4090" s="51"/>
    </row>
    <row r="4091" spans="1:43" ht="12.65" customHeight="1">
      <c r="A4091" s="13" t="s">
        <v>545</v>
      </c>
      <c r="B4091" s="14" t="s">
        <v>3192</v>
      </c>
      <c r="C4091" s="13">
        <v>116</v>
      </c>
      <c r="D4091" s="13" t="s">
        <v>3193</v>
      </c>
      <c r="E4091" s="15" t="s">
        <v>3194</v>
      </c>
      <c r="F4091" s="13">
        <v>7125</v>
      </c>
      <c r="G4091" s="13" t="s">
        <v>2260</v>
      </c>
      <c r="H4091" s="16">
        <v>45893</v>
      </c>
      <c r="I4091" s="17">
        <v>45893</v>
      </c>
      <c r="J4091" s="18">
        <f>I4091</f>
        <v>45893</v>
      </c>
      <c r="K4091" s="19">
        <v>0.97916666666666663</v>
      </c>
      <c r="L4091" s="19">
        <v>6.25E-2</v>
      </c>
      <c r="M4091" s="20">
        <v>0.72916666666666663</v>
      </c>
      <c r="N4091" s="19">
        <v>0.8125</v>
      </c>
      <c r="O4091" s="21">
        <f t="shared" si="149"/>
        <v>8.333333333333337E-2</v>
      </c>
      <c r="P4091" s="13" t="s">
        <v>50</v>
      </c>
      <c r="Q4091" s="13" t="s">
        <v>50</v>
      </c>
      <c r="R4091" s="22" t="s">
        <v>3212</v>
      </c>
      <c r="S4091" s="22" t="s">
        <v>30</v>
      </c>
      <c r="T4091" s="23" t="s">
        <v>52</v>
      </c>
      <c r="U4091" s="23" t="s">
        <v>50</v>
      </c>
      <c r="V4091" s="22" t="s">
        <v>67</v>
      </c>
      <c r="W4091" s="24" t="s">
        <v>131</v>
      </c>
      <c r="X4091" s="25" t="s">
        <v>73</v>
      </c>
      <c r="Y4091" s="25" t="s">
        <v>114</v>
      </c>
      <c r="Z4091" s="25" t="s">
        <v>56</v>
      </c>
      <c r="AA4091" s="25"/>
      <c r="AB4091" s="26"/>
      <c r="AC4091" s="31">
        <v>0.83671874999999996</v>
      </c>
      <c r="AD4091" s="32"/>
      <c r="AE4091" s="32"/>
      <c r="AF4091" s="32"/>
      <c r="AG4091" s="33"/>
      <c r="AH4091" s="33"/>
      <c r="AI4091" s="33"/>
      <c r="AJ4091" s="27"/>
      <c r="AK4091" s="27"/>
      <c r="AL4091" s="27">
        <v>11.908396946564885</v>
      </c>
      <c r="AM4091" s="27"/>
      <c r="AN4091" s="27"/>
      <c r="AO4091" s="28" t="s">
        <v>94</v>
      </c>
      <c r="AP4091" s="51"/>
      <c r="AQ4091" s="51"/>
    </row>
    <row r="4092" spans="1:43" ht="12.65" customHeight="1">
      <c r="A4092" s="13" t="s">
        <v>545</v>
      </c>
      <c r="B4092" s="14" t="s">
        <v>3192</v>
      </c>
      <c r="C4092" s="13">
        <v>116</v>
      </c>
      <c r="D4092" s="13" t="s">
        <v>3193</v>
      </c>
      <c r="E4092" s="15" t="s">
        <v>3194</v>
      </c>
      <c r="F4092" s="13">
        <v>7125</v>
      </c>
      <c r="G4092" s="13" t="s">
        <v>2260</v>
      </c>
      <c r="H4092" s="16">
        <v>45894</v>
      </c>
      <c r="I4092" s="17">
        <v>45893</v>
      </c>
      <c r="J4092" s="18">
        <v>45893</v>
      </c>
      <c r="K4092" s="19">
        <v>6.25E-2</v>
      </c>
      <c r="L4092" s="19">
        <v>0.10416666666666667</v>
      </c>
      <c r="M4092" s="20">
        <v>0.8125</v>
      </c>
      <c r="N4092" s="19">
        <v>0.85416666666666663</v>
      </c>
      <c r="O4092" s="21">
        <f t="shared" si="149"/>
        <v>4.166666666666663E-2</v>
      </c>
      <c r="P4092" s="13" t="s">
        <v>50</v>
      </c>
      <c r="Q4092" s="13" t="s">
        <v>50</v>
      </c>
      <c r="R4092" s="22" t="s">
        <v>3200</v>
      </c>
      <c r="S4092" s="22" t="s">
        <v>33</v>
      </c>
      <c r="T4092" s="23" t="s">
        <v>52</v>
      </c>
      <c r="U4092" s="23"/>
      <c r="V4092" s="22" t="s">
        <v>67</v>
      </c>
      <c r="W4092" s="24" t="s">
        <v>3677</v>
      </c>
      <c r="X4092" s="25" t="s">
        <v>50</v>
      </c>
      <c r="Y4092" s="25" t="s">
        <v>50</v>
      </c>
      <c r="Z4092" s="25" t="s">
        <v>50</v>
      </c>
      <c r="AA4092" s="25"/>
      <c r="AB4092" s="26"/>
      <c r="AC4092" s="31">
        <v>0.42499999999999999</v>
      </c>
      <c r="AD4092" s="32"/>
      <c r="AE4092" s="32"/>
      <c r="AF4092" s="32"/>
      <c r="AG4092" s="33"/>
      <c r="AH4092" s="33"/>
      <c r="AI4092" s="33"/>
      <c r="AJ4092" s="27"/>
      <c r="AK4092" s="27"/>
      <c r="AL4092" s="27">
        <v>11.908396946564885</v>
      </c>
      <c r="AM4092" s="27"/>
      <c r="AN4092" s="27"/>
      <c r="AO4092" s="28" t="s">
        <v>94</v>
      </c>
      <c r="AP4092" s="51"/>
      <c r="AQ4092" s="51"/>
    </row>
    <row r="4093" spans="1:43" ht="12.65" customHeight="1">
      <c r="A4093" s="13" t="s">
        <v>545</v>
      </c>
      <c r="B4093" s="14" t="s">
        <v>3192</v>
      </c>
      <c r="C4093" s="13">
        <v>116</v>
      </c>
      <c r="D4093" s="13" t="s">
        <v>3193</v>
      </c>
      <c r="E4093" s="15" t="s">
        <v>3194</v>
      </c>
      <c r="F4093" s="13">
        <v>7125</v>
      </c>
      <c r="G4093" s="13" t="s">
        <v>2260</v>
      </c>
      <c r="H4093" s="16">
        <v>45894</v>
      </c>
      <c r="I4093" s="17">
        <v>45893</v>
      </c>
      <c r="J4093" s="18">
        <v>45893</v>
      </c>
      <c r="K4093" s="19">
        <v>0.10416666666666667</v>
      </c>
      <c r="L4093" s="19">
        <v>0.125</v>
      </c>
      <c r="M4093" s="20">
        <v>0.85416666666666663</v>
      </c>
      <c r="N4093" s="19">
        <v>0.875</v>
      </c>
      <c r="O4093" s="21">
        <f t="shared" si="149"/>
        <v>2.083333333333337E-2</v>
      </c>
      <c r="P4093" s="13" t="s">
        <v>50</v>
      </c>
      <c r="Q4093" s="13" t="s">
        <v>50</v>
      </c>
      <c r="R4093" s="22" t="s">
        <v>3195</v>
      </c>
      <c r="S4093" s="22" t="s">
        <v>33</v>
      </c>
      <c r="T4093" s="23" t="s">
        <v>52</v>
      </c>
      <c r="U4093" s="23"/>
      <c r="V4093" s="22" t="s">
        <v>67</v>
      </c>
      <c r="W4093" s="24" t="s">
        <v>3677</v>
      </c>
      <c r="X4093" s="25" t="s">
        <v>50</v>
      </c>
      <c r="Y4093" s="25" t="s">
        <v>50</v>
      </c>
      <c r="Z4093" s="25" t="s">
        <v>50</v>
      </c>
      <c r="AA4093" s="25"/>
      <c r="AB4093" s="26"/>
      <c r="AC4093" s="31">
        <v>0.42499999999999999</v>
      </c>
      <c r="AD4093" s="32"/>
      <c r="AE4093" s="32"/>
      <c r="AF4093" s="32"/>
      <c r="AG4093" s="33"/>
      <c r="AH4093" s="33"/>
      <c r="AI4093" s="33"/>
      <c r="AJ4093" s="27"/>
      <c r="AK4093" s="27"/>
      <c r="AL4093" s="27">
        <v>14.885496183206106</v>
      </c>
      <c r="AM4093" s="27"/>
      <c r="AN4093" s="27"/>
      <c r="AO4093" s="28" t="s">
        <v>94</v>
      </c>
      <c r="AP4093" s="51"/>
      <c r="AQ4093" s="51"/>
    </row>
    <row r="4094" spans="1:43" ht="12.65" customHeight="1">
      <c r="A4094" s="13" t="s">
        <v>545</v>
      </c>
      <c r="B4094" s="14" t="s">
        <v>3192</v>
      </c>
      <c r="C4094" s="13">
        <v>116</v>
      </c>
      <c r="D4094" s="13" t="s">
        <v>3193</v>
      </c>
      <c r="E4094" s="15" t="s">
        <v>3194</v>
      </c>
      <c r="F4094" s="13">
        <v>7125</v>
      </c>
      <c r="G4094" s="13" t="s">
        <v>2260</v>
      </c>
      <c r="H4094" s="16">
        <v>45894</v>
      </c>
      <c r="I4094" s="17">
        <v>45893</v>
      </c>
      <c r="J4094" s="18">
        <f>I4094</f>
        <v>45893</v>
      </c>
      <c r="K4094" s="19">
        <v>0.125</v>
      </c>
      <c r="L4094" s="19">
        <v>0.20833333333333334</v>
      </c>
      <c r="M4094" s="20">
        <v>0.875</v>
      </c>
      <c r="N4094" s="19">
        <v>0.95833333333333337</v>
      </c>
      <c r="O4094" s="21">
        <f t="shared" si="149"/>
        <v>8.333333333333337E-2</v>
      </c>
      <c r="P4094" s="13" t="s">
        <v>50</v>
      </c>
      <c r="Q4094" s="13" t="s">
        <v>50</v>
      </c>
      <c r="R4094" s="22" t="s">
        <v>3198</v>
      </c>
      <c r="S4094" s="22" t="s">
        <v>30</v>
      </c>
      <c r="T4094" s="23" t="s">
        <v>52</v>
      </c>
      <c r="U4094" s="23" t="s">
        <v>50</v>
      </c>
      <c r="V4094" s="22" t="s">
        <v>67</v>
      </c>
      <c r="W4094" s="24" t="s">
        <v>133</v>
      </c>
      <c r="X4094" s="25" t="s">
        <v>77</v>
      </c>
      <c r="Y4094" s="25" t="s">
        <v>114</v>
      </c>
      <c r="Z4094" s="25" t="s">
        <v>83</v>
      </c>
      <c r="AA4094" s="25"/>
      <c r="AB4094" s="26"/>
      <c r="AC4094" s="31">
        <v>1.1156249999999999</v>
      </c>
      <c r="AD4094" s="32"/>
      <c r="AE4094" s="32"/>
      <c r="AF4094" s="32"/>
      <c r="AG4094" s="33"/>
      <c r="AH4094" s="33"/>
      <c r="AI4094" s="33"/>
      <c r="AJ4094" s="27"/>
      <c r="AK4094" s="27"/>
      <c r="AL4094" s="27">
        <v>14.885496183206106</v>
      </c>
      <c r="AM4094" s="27"/>
      <c r="AN4094" s="27"/>
      <c r="AO4094" s="28" t="s">
        <v>94</v>
      </c>
      <c r="AP4094" s="51"/>
      <c r="AQ4094" s="51"/>
    </row>
    <row r="4095" spans="1:43" ht="12.65" customHeight="1">
      <c r="A4095" s="13" t="s">
        <v>545</v>
      </c>
      <c r="B4095" s="14" t="s">
        <v>3192</v>
      </c>
      <c r="C4095" s="13">
        <v>116</v>
      </c>
      <c r="D4095" s="13" t="s">
        <v>3193</v>
      </c>
      <c r="E4095" s="15" t="s">
        <v>3194</v>
      </c>
      <c r="F4095" s="13">
        <v>7125</v>
      </c>
      <c r="G4095" s="13" t="s">
        <v>2260</v>
      </c>
      <c r="H4095" s="16">
        <v>45894</v>
      </c>
      <c r="I4095" s="17">
        <v>45893</v>
      </c>
      <c r="J4095" s="18">
        <v>45893</v>
      </c>
      <c r="K4095" s="19">
        <v>0.20833333333333334</v>
      </c>
      <c r="L4095" s="19">
        <v>0.22916666666666666</v>
      </c>
      <c r="M4095" s="20">
        <v>0.95833333333333337</v>
      </c>
      <c r="N4095" s="19">
        <v>0.97916666666666663</v>
      </c>
      <c r="O4095" s="21">
        <f t="shared" si="149"/>
        <v>2.0833333333333259E-2</v>
      </c>
      <c r="P4095" s="13" t="s">
        <v>50</v>
      </c>
      <c r="Q4095" s="13" t="s">
        <v>50</v>
      </c>
      <c r="R4095" s="22" t="s">
        <v>3197</v>
      </c>
      <c r="S4095" s="22" t="s">
        <v>33</v>
      </c>
      <c r="T4095" s="23" t="s">
        <v>52</v>
      </c>
      <c r="U4095" s="23"/>
      <c r="V4095" s="22" t="s">
        <v>67</v>
      </c>
      <c r="W4095" s="24" t="s">
        <v>3677</v>
      </c>
      <c r="X4095" s="25" t="s">
        <v>50</v>
      </c>
      <c r="Y4095" s="25" t="s">
        <v>50</v>
      </c>
      <c r="Z4095" s="25" t="s">
        <v>50</v>
      </c>
      <c r="AA4095" s="25"/>
      <c r="AB4095" s="26"/>
      <c r="AC4095" s="31">
        <v>0.34</v>
      </c>
      <c r="AD4095" s="32"/>
      <c r="AE4095" s="32"/>
      <c r="AF4095" s="32"/>
      <c r="AG4095" s="33"/>
      <c r="AH4095" s="33"/>
      <c r="AI4095" s="33"/>
      <c r="AJ4095" s="27"/>
      <c r="AK4095" s="27"/>
      <c r="AL4095" s="27">
        <v>14.885496183206106</v>
      </c>
      <c r="AM4095" s="27"/>
      <c r="AN4095" s="27"/>
      <c r="AO4095" s="28" t="s">
        <v>94</v>
      </c>
      <c r="AP4095" s="51"/>
      <c r="AQ4095" s="51"/>
    </row>
    <row r="4096" spans="1:43" ht="12.65" customHeight="1">
      <c r="A4096" s="13" t="s">
        <v>545</v>
      </c>
      <c r="B4096" s="14" t="s">
        <v>3192</v>
      </c>
      <c r="C4096" s="13">
        <v>116</v>
      </c>
      <c r="D4096" s="13" t="s">
        <v>3193</v>
      </c>
      <c r="E4096" s="15" t="s">
        <v>3194</v>
      </c>
      <c r="F4096" s="13">
        <v>7125</v>
      </c>
      <c r="G4096" s="13" t="s">
        <v>2260</v>
      </c>
      <c r="H4096" s="16">
        <v>45894</v>
      </c>
      <c r="I4096" s="17">
        <v>45894</v>
      </c>
      <c r="J4096" s="18">
        <f>I4096</f>
        <v>45894</v>
      </c>
      <c r="K4096" s="19">
        <v>0.52083333333333337</v>
      </c>
      <c r="L4096" s="19">
        <v>0.60416666666666663</v>
      </c>
      <c r="M4096" s="20">
        <v>0.27083333333333331</v>
      </c>
      <c r="N4096" s="19">
        <v>0.35416666666666669</v>
      </c>
      <c r="O4096" s="21">
        <f t="shared" si="149"/>
        <v>8.333333333333337E-2</v>
      </c>
      <c r="P4096" s="13" t="s">
        <v>50</v>
      </c>
      <c r="Q4096" s="13" t="s">
        <v>50</v>
      </c>
      <c r="R4096" s="22" t="s">
        <v>3213</v>
      </c>
      <c r="S4096" s="22" t="s">
        <v>30</v>
      </c>
      <c r="T4096" s="23" t="s">
        <v>52</v>
      </c>
      <c r="U4096" s="23" t="s">
        <v>50</v>
      </c>
      <c r="V4096" s="22" t="s">
        <v>67</v>
      </c>
      <c r="W4096" s="24" t="s">
        <v>156</v>
      </c>
      <c r="X4096" s="25" t="s">
        <v>63</v>
      </c>
      <c r="Y4096" s="25" t="s">
        <v>114</v>
      </c>
      <c r="Z4096" s="25" t="s">
        <v>60</v>
      </c>
      <c r="AA4096" s="25"/>
      <c r="AB4096" s="26"/>
      <c r="AC4096" s="31">
        <v>0.43276953124999989</v>
      </c>
      <c r="AD4096" s="32"/>
      <c r="AE4096" s="32"/>
      <c r="AF4096" s="32"/>
      <c r="AG4096" s="33"/>
      <c r="AH4096" s="33"/>
      <c r="AI4096" s="33"/>
      <c r="AJ4096" s="27"/>
      <c r="AK4096" s="27"/>
      <c r="AL4096" s="27">
        <v>9.1603053435114496</v>
      </c>
      <c r="AM4096" s="27"/>
      <c r="AN4096" s="27"/>
      <c r="AO4096" s="28" t="s">
        <v>94</v>
      </c>
      <c r="AP4096" s="51"/>
      <c r="AQ4096" s="51"/>
    </row>
    <row r="4097" spans="1:43" ht="12.65" customHeight="1">
      <c r="A4097" s="13" t="s">
        <v>545</v>
      </c>
      <c r="B4097" s="14" t="s">
        <v>3192</v>
      </c>
      <c r="C4097" s="13">
        <v>116</v>
      </c>
      <c r="D4097" s="13" t="s">
        <v>3193</v>
      </c>
      <c r="E4097" s="15" t="s">
        <v>3194</v>
      </c>
      <c r="F4097" s="13">
        <v>7125</v>
      </c>
      <c r="G4097" s="13" t="s">
        <v>2260</v>
      </c>
      <c r="H4097" s="16">
        <v>45894</v>
      </c>
      <c r="I4097" s="17">
        <v>45894</v>
      </c>
      <c r="J4097" s="18">
        <f>I4097</f>
        <v>45894</v>
      </c>
      <c r="K4097" s="19">
        <v>0.60416666666666663</v>
      </c>
      <c r="L4097" s="19">
        <v>0.6875</v>
      </c>
      <c r="M4097" s="20">
        <v>0.35416666666666669</v>
      </c>
      <c r="N4097" s="19">
        <v>0.4375</v>
      </c>
      <c r="O4097" s="21">
        <f t="shared" si="149"/>
        <v>8.3333333333333315E-2</v>
      </c>
      <c r="P4097" s="13" t="s">
        <v>50</v>
      </c>
      <c r="Q4097" s="13" t="s">
        <v>50</v>
      </c>
      <c r="R4097" s="22" t="s">
        <v>3214</v>
      </c>
      <c r="S4097" s="22" t="s">
        <v>30</v>
      </c>
      <c r="T4097" s="23" t="s">
        <v>52</v>
      </c>
      <c r="U4097" s="23" t="s">
        <v>50</v>
      </c>
      <c r="V4097" s="22" t="s">
        <v>67</v>
      </c>
      <c r="W4097" s="24" t="s">
        <v>157</v>
      </c>
      <c r="X4097" s="25" t="s">
        <v>70</v>
      </c>
      <c r="Y4097" s="25" t="s">
        <v>114</v>
      </c>
      <c r="Z4097" s="25" t="s">
        <v>58</v>
      </c>
      <c r="AA4097" s="25"/>
      <c r="AB4097" s="26"/>
      <c r="AC4097" s="31">
        <v>0.44513437499999997</v>
      </c>
      <c r="AD4097" s="32"/>
      <c r="AE4097" s="32"/>
      <c r="AF4097" s="32"/>
      <c r="AG4097" s="33"/>
      <c r="AH4097" s="33"/>
      <c r="AI4097" s="33"/>
      <c r="AJ4097" s="27"/>
      <c r="AK4097" s="27"/>
      <c r="AL4097" s="27">
        <v>9.1603053435114496</v>
      </c>
      <c r="AM4097" s="27"/>
      <c r="AN4097" s="27"/>
      <c r="AO4097" s="28" t="s">
        <v>94</v>
      </c>
      <c r="AP4097" s="51"/>
      <c r="AQ4097" s="51"/>
    </row>
    <row r="4098" spans="1:43" ht="12.65" customHeight="1">
      <c r="A4098" s="13" t="s">
        <v>545</v>
      </c>
      <c r="B4098" s="14" t="s">
        <v>3192</v>
      </c>
      <c r="C4098" s="13">
        <v>116</v>
      </c>
      <c r="D4098" s="13" t="s">
        <v>3193</v>
      </c>
      <c r="E4098" s="15" t="s">
        <v>3194</v>
      </c>
      <c r="F4098" s="13">
        <v>7125</v>
      </c>
      <c r="G4098" s="13" t="s">
        <v>2260</v>
      </c>
      <c r="H4098" s="16">
        <v>45894</v>
      </c>
      <c r="I4098" s="17">
        <v>45894</v>
      </c>
      <c r="J4098" s="18">
        <v>45894</v>
      </c>
      <c r="K4098" s="19">
        <v>0.6875</v>
      </c>
      <c r="L4098" s="19">
        <v>0.72916666666666663</v>
      </c>
      <c r="M4098" s="20">
        <v>0.4375</v>
      </c>
      <c r="N4098" s="19">
        <v>0.47916666666666669</v>
      </c>
      <c r="O4098" s="21">
        <f t="shared" ref="O4098:O4129" si="151">IF(N4098&gt;M4098,N4098-M4098,(N4098+1)-M4098)</f>
        <v>4.1666666666666685E-2</v>
      </c>
      <c r="P4098" s="13" t="s">
        <v>50</v>
      </c>
      <c r="Q4098" s="13" t="s">
        <v>50</v>
      </c>
      <c r="R4098" s="22" t="s">
        <v>3215</v>
      </c>
      <c r="S4098" s="22" t="s">
        <v>33</v>
      </c>
      <c r="T4098" s="23" t="s">
        <v>52</v>
      </c>
      <c r="U4098" s="23"/>
      <c r="V4098" s="22" t="s">
        <v>67</v>
      </c>
      <c r="W4098" s="24" t="s">
        <v>3677</v>
      </c>
      <c r="X4098" s="25" t="s">
        <v>50</v>
      </c>
      <c r="Y4098" s="25" t="s">
        <v>50</v>
      </c>
      <c r="Z4098" s="25" t="s">
        <v>50</v>
      </c>
      <c r="AA4098" s="25"/>
      <c r="AB4098" s="26"/>
      <c r="AC4098" s="31">
        <v>0.26243749999999999</v>
      </c>
      <c r="AD4098" s="32"/>
      <c r="AE4098" s="32"/>
      <c r="AF4098" s="32"/>
      <c r="AG4098" s="33"/>
      <c r="AH4098" s="33"/>
      <c r="AI4098" s="33"/>
      <c r="AJ4098" s="27"/>
      <c r="AK4098" s="27"/>
      <c r="AL4098" s="27">
        <v>9.1603053435114496</v>
      </c>
      <c r="AM4098" s="27"/>
      <c r="AN4098" s="27"/>
      <c r="AO4098" s="28" t="s">
        <v>94</v>
      </c>
      <c r="AP4098" s="51"/>
      <c r="AQ4098" s="51"/>
    </row>
    <row r="4099" spans="1:43" ht="12.65" customHeight="1">
      <c r="A4099" s="13" t="s">
        <v>545</v>
      </c>
      <c r="B4099" s="14" t="s">
        <v>3192</v>
      </c>
      <c r="C4099" s="13">
        <v>116</v>
      </c>
      <c r="D4099" s="13" t="s">
        <v>3193</v>
      </c>
      <c r="E4099" s="15" t="s">
        <v>3194</v>
      </c>
      <c r="F4099" s="13">
        <v>7125</v>
      </c>
      <c r="G4099" s="13" t="s">
        <v>2260</v>
      </c>
      <c r="H4099" s="16">
        <v>45894</v>
      </c>
      <c r="I4099" s="17">
        <v>45894</v>
      </c>
      <c r="J4099" s="18">
        <f>I4099</f>
        <v>45894</v>
      </c>
      <c r="K4099" s="19">
        <v>0.72916666666666663</v>
      </c>
      <c r="L4099" s="19">
        <v>0.8125</v>
      </c>
      <c r="M4099" s="20">
        <v>0.47916666666666669</v>
      </c>
      <c r="N4099" s="19">
        <v>0.5625</v>
      </c>
      <c r="O4099" s="21">
        <f t="shared" si="151"/>
        <v>8.3333333333333315E-2</v>
      </c>
      <c r="P4099" s="13" t="s">
        <v>50</v>
      </c>
      <c r="Q4099" s="13" t="s">
        <v>50</v>
      </c>
      <c r="R4099" s="22" t="s">
        <v>3216</v>
      </c>
      <c r="S4099" s="22" t="s">
        <v>31</v>
      </c>
      <c r="T4099" s="23" t="s">
        <v>52</v>
      </c>
      <c r="U4099" s="23" t="s">
        <v>50</v>
      </c>
      <c r="V4099" s="22" t="s">
        <v>67</v>
      </c>
      <c r="W4099" s="24" t="s">
        <v>156</v>
      </c>
      <c r="X4099" s="25" t="s">
        <v>63</v>
      </c>
      <c r="Y4099" s="25" t="s">
        <v>114</v>
      </c>
      <c r="Z4099" s="25" t="s">
        <v>60</v>
      </c>
      <c r="AA4099" s="25"/>
      <c r="AB4099" s="26"/>
      <c r="AC4099" s="31">
        <v>0.22963281250000003</v>
      </c>
      <c r="AD4099" s="32"/>
      <c r="AE4099" s="32"/>
      <c r="AF4099" s="32"/>
      <c r="AG4099" s="33"/>
      <c r="AH4099" s="33"/>
      <c r="AI4099" s="33"/>
      <c r="AJ4099" s="27"/>
      <c r="AK4099" s="27"/>
      <c r="AL4099" s="27">
        <v>9.1603053435114496</v>
      </c>
      <c r="AM4099" s="27"/>
      <c r="AN4099" s="27"/>
      <c r="AO4099" s="28" t="s">
        <v>94</v>
      </c>
      <c r="AP4099" s="51"/>
      <c r="AQ4099" s="51"/>
    </row>
    <row r="4100" spans="1:43" ht="12.65" customHeight="1">
      <c r="A4100" s="13" t="s">
        <v>545</v>
      </c>
      <c r="B4100" s="14" t="s">
        <v>3192</v>
      </c>
      <c r="C4100" s="13">
        <v>116</v>
      </c>
      <c r="D4100" s="13" t="s">
        <v>3193</v>
      </c>
      <c r="E4100" s="15" t="s">
        <v>3194</v>
      </c>
      <c r="F4100" s="13">
        <v>7125</v>
      </c>
      <c r="G4100" s="13" t="s">
        <v>2260</v>
      </c>
      <c r="H4100" s="16">
        <v>45894</v>
      </c>
      <c r="I4100" s="17">
        <v>45894</v>
      </c>
      <c r="J4100" s="18">
        <f>I4100</f>
        <v>45894</v>
      </c>
      <c r="K4100" s="19">
        <v>0.8125</v>
      </c>
      <c r="L4100" s="19">
        <v>0.89583333333333337</v>
      </c>
      <c r="M4100" s="20">
        <v>0.5625</v>
      </c>
      <c r="N4100" s="19">
        <v>0.64583333333333337</v>
      </c>
      <c r="O4100" s="21">
        <f t="shared" si="151"/>
        <v>8.333333333333337E-2</v>
      </c>
      <c r="P4100" s="13" t="s">
        <v>50</v>
      </c>
      <c r="Q4100" s="13" t="s">
        <v>50</v>
      </c>
      <c r="R4100" s="22" t="s">
        <v>3214</v>
      </c>
      <c r="S4100" s="22" t="s">
        <v>31</v>
      </c>
      <c r="T4100" s="23" t="s">
        <v>52</v>
      </c>
      <c r="U4100" s="23" t="s">
        <v>50</v>
      </c>
      <c r="V4100" s="22" t="s">
        <v>67</v>
      </c>
      <c r="W4100" s="24" t="s">
        <v>157</v>
      </c>
      <c r="X4100" s="25" t="s">
        <v>70</v>
      </c>
      <c r="Y4100" s="25" t="s">
        <v>114</v>
      </c>
      <c r="Z4100" s="25" t="s">
        <v>58</v>
      </c>
      <c r="AA4100" s="25"/>
      <c r="AB4100" s="26"/>
      <c r="AC4100" s="31">
        <v>0.23619375000000004</v>
      </c>
      <c r="AD4100" s="32"/>
      <c r="AE4100" s="32"/>
      <c r="AF4100" s="32"/>
      <c r="AG4100" s="33"/>
      <c r="AH4100" s="33"/>
      <c r="AI4100" s="33"/>
      <c r="AJ4100" s="27"/>
      <c r="AK4100" s="27"/>
      <c r="AL4100" s="27">
        <v>9.1603053435114496</v>
      </c>
      <c r="AM4100" s="27"/>
      <c r="AN4100" s="27"/>
      <c r="AO4100" s="28" t="s">
        <v>94</v>
      </c>
      <c r="AP4100" s="51"/>
      <c r="AQ4100" s="51"/>
    </row>
    <row r="4101" spans="1:43" ht="12.65" customHeight="1">
      <c r="A4101" s="13" t="s">
        <v>545</v>
      </c>
      <c r="B4101" s="14" t="s">
        <v>3192</v>
      </c>
      <c r="C4101" s="13">
        <v>116</v>
      </c>
      <c r="D4101" s="13" t="s">
        <v>3193</v>
      </c>
      <c r="E4101" s="15" t="s">
        <v>3194</v>
      </c>
      <c r="F4101" s="13">
        <v>7125</v>
      </c>
      <c r="G4101" s="13" t="s">
        <v>2260</v>
      </c>
      <c r="H4101" s="16">
        <v>45894</v>
      </c>
      <c r="I4101" s="17">
        <v>45894</v>
      </c>
      <c r="J4101" s="18">
        <f>I4101</f>
        <v>45894</v>
      </c>
      <c r="K4101" s="19">
        <v>0.89583333333333337</v>
      </c>
      <c r="L4101" s="19">
        <v>0.97916666666666663</v>
      </c>
      <c r="M4101" s="20">
        <v>0.64583333333333337</v>
      </c>
      <c r="N4101" s="19">
        <v>0.72916666666666663</v>
      </c>
      <c r="O4101" s="21">
        <f t="shared" si="151"/>
        <v>8.3333333333333259E-2</v>
      </c>
      <c r="P4101" s="13" t="s">
        <v>50</v>
      </c>
      <c r="Q4101" s="13" t="s">
        <v>50</v>
      </c>
      <c r="R4101" s="22" t="s">
        <v>3217</v>
      </c>
      <c r="S4101" s="22" t="s">
        <v>30</v>
      </c>
      <c r="T4101" s="23" t="s">
        <v>52</v>
      </c>
      <c r="U4101" s="23" t="s">
        <v>50</v>
      </c>
      <c r="V4101" s="22" t="s">
        <v>67</v>
      </c>
      <c r="W4101" s="24" t="s">
        <v>137</v>
      </c>
      <c r="X4101" s="25" t="s">
        <v>85</v>
      </c>
      <c r="Y4101" s="25" t="s">
        <v>114</v>
      </c>
      <c r="Z4101" s="25" t="s">
        <v>57</v>
      </c>
      <c r="AA4101" s="25"/>
      <c r="AB4101" s="26"/>
      <c r="AC4101" s="31">
        <v>0.79488281249999992</v>
      </c>
      <c r="AD4101" s="32"/>
      <c r="AE4101" s="32"/>
      <c r="AF4101" s="32"/>
      <c r="AG4101" s="33"/>
      <c r="AH4101" s="33"/>
      <c r="AI4101" s="33"/>
      <c r="AJ4101" s="27"/>
      <c r="AK4101" s="27"/>
      <c r="AL4101" s="27">
        <v>9.1603053435114496</v>
      </c>
      <c r="AM4101" s="27"/>
      <c r="AN4101" s="27"/>
      <c r="AO4101" s="28" t="s">
        <v>94</v>
      </c>
      <c r="AP4101" s="51"/>
      <c r="AQ4101" s="51"/>
    </row>
    <row r="4102" spans="1:43" ht="12.65" customHeight="1">
      <c r="A4102" s="13" t="s">
        <v>545</v>
      </c>
      <c r="B4102" s="14" t="s">
        <v>3192</v>
      </c>
      <c r="C4102" s="13">
        <v>116</v>
      </c>
      <c r="D4102" s="13" t="s">
        <v>3193</v>
      </c>
      <c r="E4102" s="15" t="s">
        <v>3194</v>
      </c>
      <c r="F4102" s="13">
        <v>7125</v>
      </c>
      <c r="G4102" s="13" t="s">
        <v>2260</v>
      </c>
      <c r="H4102" s="16">
        <v>45895</v>
      </c>
      <c r="I4102" s="17">
        <v>45894</v>
      </c>
      <c r="J4102" s="18">
        <v>45894</v>
      </c>
      <c r="K4102" s="19">
        <v>6.25E-2</v>
      </c>
      <c r="L4102" s="19">
        <v>0.10416666666666667</v>
      </c>
      <c r="M4102" s="20">
        <v>0.8125</v>
      </c>
      <c r="N4102" s="19">
        <v>0.85416666666666663</v>
      </c>
      <c r="O4102" s="21">
        <f t="shared" si="151"/>
        <v>4.166666666666663E-2</v>
      </c>
      <c r="P4102" s="13" t="s">
        <v>50</v>
      </c>
      <c r="Q4102" s="13" t="s">
        <v>50</v>
      </c>
      <c r="R4102" s="22" t="s">
        <v>3200</v>
      </c>
      <c r="S4102" s="22" t="s">
        <v>33</v>
      </c>
      <c r="T4102" s="23" t="s">
        <v>52</v>
      </c>
      <c r="U4102" s="23"/>
      <c r="V4102" s="22" t="s">
        <v>67</v>
      </c>
      <c r="W4102" s="24" t="s">
        <v>3677</v>
      </c>
      <c r="X4102" s="25" t="s">
        <v>50</v>
      </c>
      <c r="Y4102" s="25" t="s">
        <v>50</v>
      </c>
      <c r="Z4102" s="25" t="s">
        <v>50</v>
      </c>
      <c r="AA4102" s="25"/>
      <c r="AB4102" s="26"/>
      <c r="AC4102" s="31">
        <v>0.40375</v>
      </c>
      <c r="AD4102" s="32"/>
      <c r="AE4102" s="32"/>
      <c r="AF4102" s="32"/>
      <c r="AG4102" s="33"/>
      <c r="AH4102" s="33"/>
      <c r="AI4102" s="33"/>
      <c r="AJ4102" s="27"/>
      <c r="AK4102" s="27"/>
      <c r="AL4102" s="27">
        <v>9.1603053435114496</v>
      </c>
      <c r="AM4102" s="27"/>
      <c r="AN4102" s="27"/>
      <c r="AO4102" s="28" t="s">
        <v>94</v>
      </c>
      <c r="AP4102" s="51"/>
      <c r="AQ4102" s="51"/>
    </row>
    <row r="4103" spans="1:43" ht="12.65" customHeight="1">
      <c r="A4103" s="13" t="s">
        <v>545</v>
      </c>
      <c r="B4103" s="14" t="s">
        <v>3192</v>
      </c>
      <c r="C4103" s="13">
        <v>116</v>
      </c>
      <c r="D4103" s="13" t="s">
        <v>3193</v>
      </c>
      <c r="E4103" s="15" t="s">
        <v>3194</v>
      </c>
      <c r="F4103" s="13">
        <v>7125</v>
      </c>
      <c r="G4103" s="13" t="s">
        <v>2260</v>
      </c>
      <c r="H4103" s="16">
        <v>45895</v>
      </c>
      <c r="I4103" s="17">
        <v>45894</v>
      </c>
      <c r="J4103" s="18">
        <v>45894</v>
      </c>
      <c r="K4103" s="19">
        <v>0.10416666666666667</v>
      </c>
      <c r="L4103" s="19">
        <v>0.125</v>
      </c>
      <c r="M4103" s="20">
        <v>0.85416666666666663</v>
      </c>
      <c r="N4103" s="19">
        <v>0.875</v>
      </c>
      <c r="O4103" s="21">
        <f t="shared" si="151"/>
        <v>2.083333333333337E-2</v>
      </c>
      <c r="P4103" s="13" t="s">
        <v>50</v>
      </c>
      <c r="Q4103" s="13" t="s">
        <v>50</v>
      </c>
      <c r="R4103" s="22" t="s">
        <v>3206</v>
      </c>
      <c r="S4103" s="22" t="s">
        <v>33</v>
      </c>
      <c r="T4103" s="23" t="s">
        <v>52</v>
      </c>
      <c r="U4103" s="23"/>
      <c r="V4103" s="22" t="s">
        <v>67</v>
      </c>
      <c r="W4103" s="24" t="s">
        <v>3677</v>
      </c>
      <c r="X4103" s="25" t="s">
        <v>50</v>
      </c>
      <c r="Y4103" s="25" t="s">
        <v>50</v>
      </c>
      <c r="Z4103" s="25" t="s">
        <v>50</v>
      </c>
      <c r="AA4103" s="25"/>
      <c r="AB4103" s="26"/>
      <c r="AC4103" s="31">
        <v>0.40375</v>
      </c>
      <c r="AD4103" s="32"/>
      <c r="AE4103" s="32"/>
      <c r="AF4103" s="32"/>
      <c r="AG4103" s="33"/>
      <c r="AH4103" s="33"/>
      <c r="AI4103" s="33"/>
      <c r="AJ4103" s="27"/>
      <c r="AK4103" s="27"/>
      <c r="AL4103" s="27">
        <v>11.450381679389313</v>
      </c>
      <c r="AM4103" s="27"/>
      <c r="AN4103" s="27"/>
      <c r="AO4103" s="28" t="s">
        <v>94</v>
      </c>
      <c r="AP4103" s="51"/>
      <c r="AQ4103" s="51"/>
    </row>
    <row r="4104" spans="1:43" ht="12.65" customHeight="1">
      <c r="A4104" s="13" t="s">
        <v>545</v>
      </c>
      <c r="B4104" s="14" t="s">
        <v>3192</v>
      </c>
      <c r="C4104" s="13">
        <v>116</v>
      </c>
      <c r="D4104" s="13" t="s">
        <v>3193</v>
      </c>
      <c r="E4104" s="15" t="s">
        <v>3194</v>
      </c>
      <c r="F4104" s="13">
        <v>7125</v>
      </c>
      <c r="G4104" s="13" t="s">
        <v>2260</v>
      </c>
      <c r="H4104" s="16">
        <v>45895</v>
      </c>
      <c r="I4104" s="17">
        <v>45894</v>
      </c>
      <c r="J4104" s="18">
        <v>45894</v>
      </c>
      <c r="K4104" s="19">
        <v>0.20833333333333334</v>
      </c>
      <c r="L4104" s="19">
        <v>0.22916666666666666</v>
      </c>
      <c r="M4104" s="20">
        <v>0.95833333333333337</v>
      </c>
      <c r="N4104" s="19">
        <v>0.97916666666666663</v>
      </c>
      <c r="O4104" s="21">
        <f t="shared" si="151"/>
        <v>2.0833333333333259E-2</v>
      </c>
      <c r="P4104" s="13" t="s">
        <v>50</v>
      </c>
      <c r="Q4104" s="13" t="s">
        <v>50</v>
      </c>
      <c r="R4104" s="22" t="s">
        <v>3197</v>
      </c>
      <c r="S4104" s="22" t="s">
        <v>33</v>
      </c>
      <c r="T4104" s="23" t="s">
        <v>52</v>
      </c>
      <c r="U4104" s="23"/>
      <c r="V4104" s="22" t="s">
        <v>67</v>
      </c>
      <c r="W4104" s="24" t="s">
        <v>3677</v>
      </c>
      <c r="X4104" s="25" t="s">
        <v>50</v>
      </c>
      <c r="Y4104" s="25" t="s">
        <v>50</v>
      </c>
      <c r="Z4104" s="25" t="s">
        <v>50</v>
      </c>
      <c r="AA4104" s="25"/>
      <c r="AB4104" s="26"/>
      <c r="AC4104" s="31">
        <v>0.32300000000000006</v>
      </c>
      <c r="AD4104" s="32"/>
      <c r="AE4104" s="32"/>
      <c r="AF4104" s="32"/>
      <c r="AG4104" s="33"/>
      <c r="AH4104" s="33"/>
      <c r="AI4104" s="33"/>
      <c r="AJ4104" s="27"/>
      <c r="AK4104" s="27"/>
      <c r="AL4104" s="27">
        <v>11.450381679389313</v>
      </c>
      <c r="AM4104" s="27"/>
      <c r="AN4104" s="27"/>
      <c r="AO4104" s="28" t="s">
        <v>94</v>
      </c>
      <c r="AP4104" s="51"/>
      <c r="AQ4104" s="51"/>
    </row>
    <row r="4105" spans="1:43" ht="12.65" customHeight="1">
      <c r="A4105" s="13" t="s">
        <v>545</v>
      </c>
      <c r="B4105" s="14" t="s">
        <v>3192</v>
      </c>
      <c r="C4105" s="13">
        <v>116</v>
      </c>
      <c r="D4105" s="13" t="s">
        <v>3193</v>
      </c>
      <c r="E4105" s="15" t="s">
        <v>3194</v>
      </c>
      <c r="F4105" s="13">
        <v>7125</v>
      </c>
      <c r="G4105" s="13" t="s">
        <v>2260</v>
      </c>
      <c r="H4105" s="16">
        <v>45895</v>
      </c>
      <c r="I4105" s="17">
        <v>45895</v>
      </c>
      <c r="J4105" s="18">
        <f>I4105</f>
        <v>45895</v>
      </c>
      <c r="K4105" s="19">
        <v>0.41666666666666669</v>
      </c>
      <c r="L4105" s="19">
        <v>0.5</v>
      </c>
      <c r="M4105" s="20">
        <v>0.16666666666666666</v>
      </c>
      <c r="N4105" s="19">
        <v>0.25</v>
      </c>
      <c r="O4105" s="21">
        <f t="shared" si="151"/>
        <v>8.3333333333333343E-2</v>
      </c>
      <c r="P4105" s="13" t="s">
        <v>50</v>
      </c>
      <c r="Q4105" s="13" t="s">
        <v>50</v>
      </c>
      <c r="R4105" s="22" t="s">
        <v>3211</v>
      </c>
      <c r="S4105" s="22" t="s">
        <v>31</v>
      </c>
      <c r="T4105" s="23" t="s">
        <v>52</v>
      </c>
      <c r="U4105" s="23" t="s">
        <v>50</v>
      </c>
      <c r="V4105" s="22" t="s">
        <v>67</v>
      </c>
      <c r="W4105" s="24" t="s">
        <v>141</v>
      </c>
      <c r="X4105" s="25" t="s">
        <v>54</v>
      </c>
      <c r="Y4105" s="25" t="s">
        <v>114</v>
      </c>
      <c r="Z4105" s="25" t="s">
        <v>74</v>
      </c>
      <c r="AA4105" s="25"/>
      <c r="AB4105" s="26"/>
      <c r="AC4105" s="31">
        <v>4.9964062499999996E-2</v>
      </c>
      <c r="AD4105" s="32"/>
      <c r="AE4105" s="32"/>
      <c r="AF4105" s="32"/>
      <c r="AG4105" s="33"/>
      <c r="AH4105" s="33"/>
      <c r="AI4105" s="33"/>
      <c r="AJ4105" s="27"/>
      <c r="AK4105" s="27"/>
      <c r="AL4105" s="27">
        <v>9.1603053435114496</v>
      </c>
      <c r="AM4105" s="27"/>
      <c r="AN4105" s="27"/>
      <c r="AO4105" s="28" t="s">
        <v>94</v>
      </c>
      <c r="AP4105" s="51"/>
      <c r="AQ4105" s="51"/>
    </row>
    <row r="4106" spans="1:43" ht="12.65" customHeight="1">
      <c r="A4106" s="13" t="s">
        <v>545</v>
      </c>
      <c r="B4106" s="14" t="s">
        <v>3192</v>
      </c>
      <c r="C4106" s="13">
        <v>116</v>
      </c>
      <c r="D4106" s="13" t="s">
        <v>3193</v>
      </c>
      <c r="E4106" s="15" t="s">
        <v>3194</v>
      </c>
      <c r="F4106" s="13">
        <v>7125</v>
      </c>
      <c r="G4106" s="13" t="s">
        <v>2260</v>
      </c>
      <c r="H4106" s="16">
        <v>45895</v>
      </c>
      <c r="I4106" s="17">
        <v>45895</v>
      </c>
      <c r="J4106" s="18">
        <f>I4106</f>
        <v>45895</v>
      </c>
      <c r="K4106" s="19">
        <v>0.5</v>
      </c>
      <c r="L4106" s="19">
        <v>0.58333333333333337</v>
      </c>
      <c r="M4106" s="20">
        <v>0.25</v>
      </c>
      <c r="N4106" s="19">
        <v>0.33333333333333331</v>
      </c>
      <c r="O4106" s="21">
        <f t="shared" si="151"/>
        <v>8.3333333333333315E-2</v>
      </c>
      <c r="P4106" s="13" t="s">
        <v>50</v>
      </c>
      <c r="Q4106" s="13" t="s">
        <v>50</v>
      </c>
      <c r="R4106" s="22" t="s">
        <v>3198</v>
      </c>
      <c r="S4106" s="22" t="s">
        <v>31</v>
      </c>
      <c r="T4106" s="23" t="s">
        <v>52</v>
      </c>
      <c r="U4106" s="23" t="s">
        <v>50</v>
      </c>
      <c r="V4106" s="22" t="s">
        <v>67</v>
      </c>
      <c r="W4106" s="24" t="s">
        <v>133</v>
      </c>
      <c r="X4106" s="25" t="s">
        <v>77</v>
      </c>
      <c r="Y4106" s="25" t="s">
        <v>114</v>
      </c>
      <c r="Z4106" s="25" t="s">
        <v>83</v>
      </c>
      <c r="AA4106" s="25"/>
      <c r="AB4106" s="26"/>
      <c r="AC4106" s="31">
        <v>0.10598437500000001</v>
      </c>
      <c r="AD4106" s="32"/>
      <c r="AE4106" s="32"/>
      <c r="AF4106" s="32"/>
      <c r="AG4106" s="33"/>
      <c r="AH4106" s="33"/>
      <c r="AI4106" s="33"/>
      <c r="AJ4106" s="27"/>
      <c r="AK4106" s="27"/>
      <c r="AL4106" s="27">
        <v>9.1603053435114496</v>
      </c>
      <c r="AM4106" s="27"/>
      <c r="AN4106" s="27"/>
      <c r="AO4106" s="28" t="s">
        <v>94</v>
      </c>
      <c r="AP4106" s="51"/>
      <c r="AQ4106" s="51"/>
    </row>
    <row r="4107" spans="1:43" ht="12.65" customHeight="1">
      <c r="A4107" s="13" t="s">
        <v>545</v>
      </c>
      <c r="B4107" s="14" t="s">
        <v>3192</v>
      </c>
      <c r="C4107" s="13">
        <v>116</v>
      </c>
      <c r="D4107" s="13" t="s">
        <v>3193</v>
      </c>
      <c r="E4107" s="15" t="s">
        <v>3194</v>
      </c>
      <c r="F4107" s="13">
        <v>7125</v>
      </c>
      <c r="G4107" s="13" t="s">
        <v>2260</v>
      </c>
      <c r="H4107" s="16">
        <v>45895</v>
      </c>
      <c r="I4107" s="17">
        <v>45895</v>
      </c>
      <c r="J4107" s="18">
        <v>45895</v>
      </c>
      <c r="K4107" s="19">
        <v>0.58333333333333337</v>
      </c>
      <c r="L4107" s="19">
        <v>0.625</v>
      </c>
      <c r="M4107" s="20">
        <v>0.33333333333333331</v>
      </c>
      <c r="N4107" s="19">
        <v>0.375</v>
      </c>
      <c r="O4107" s="21">
        <f t="shared" si="151"/>
        <v>4.1666666666666685E-2</v>
      </c>
      <c r="P4107" s="13" t="s">
        <v>50</v>
      </c>
      <c r="Q4107" s="13" t="s">
        <v>50</v>
      </c>
      <c r="R4107" s="22" t="s">
        <v>3215</v>
      </c>
      <c r="S4107" s="22" t="s">
        <v>33</v>
      </c>
      <c r="T4107" s="23" t="s">
        <v>52</v>
      </c>
      <c r="U4107" s="23"/>
      <c r="V4107" s="22" t="s">
        <v>67</v>
      </c>
      <c r="W4107" s="24" t="s">
        <v>3677</v>
      </c>
      <c r="X4107" s="25" t="s">
        <v>50</v>
      </c>
      <c r="Y4107" s="25" t="s">
        <v>50</v>
      </c>
      <c r="Z4107" s="25" t="s">
        <v>50</v>
      </c>
      <c r="AA4107" s="25"/>
      <c r="AB4107" s="26"/>
      <c r="AC4107" s="31">
        <v>0.14131250000000001</v>
      </c>
      <c r="AD4107" s="32"/>
      <c r="AE4107" s="32"/>
      <c r="AF4107" s="32"/>
      <c r="AG4107" s="33"/>
      <c r="AH4107" s="33"/>
      <c r="AI4107" s="33"/>
      <c r="AJ4107" s="27"/>
      <c r="AK4107" s="27"/>
      <c r="AL4107" s="27">
        <v>9.1603053435114496</v>
      </c>
      <c r="AM4107" s="27"/>
      <c r="AN4107" s="27"/>
      <c r="AO4107" s="28" t="s">
        <v>94</v>
      </c>
      <c r="AP4107" s="51"/>
      <c r="AQ4107" s="51"/>
    </row>
    <row r="4108" spans="1:43" ht="12.65" customHeight="1">
      <c r="A4108" s="13" t="s">
        <v>545</v>
      </c>
      <c r="B4108" s="14" t="s">
        <v>3192</v>
      </c>
      <c r="C4108" s="13">
        <v>116</v>
      </c>
      <c r="D4108" s="13" t="s">
        <v>3193</v>
      </c>
      <c r="E4108" s="15" t="s">
        <v>3194</v>
      </c>
      <c r="F4108" s="13">
        <v>7125</v>
      </c>
      <c r="G4108" s="13" t="s">
        <v>2260</v>
      </c>
      <c r="H4108" s="16">
        <v>45895</v>
      </c>
      <c r="I4108" s="17">
        <v>45895</v>
      </c>
      <c r="J4108" s="18">
        <f>I4108</f>
        <v>45895</v>
      </c>
      <c r="K4108" s="19">
        <v>0.70833333333333337</v>
      </c>
      <c r="L4108" s="19">
        <v>0.79166666666666663</v>
      </c>
      <c r="M4108" s="20">
        <v>0.45833333333333331</v>
      </c>
      <c r="N4108" s="19">
        <v>0.54166666666666663</v>
      </c>
      <c r="O4108" s="21">
        <f t="shared" si="151"/>
        <v>8.3333333333333315E-2</v>
      </c>
      <c r="P4108" s="13" t="s">
        <v>50</v>
      </c>
      <c r="Q4108" s="13" t="s">
        <v>50</v>
      </c>
      <c r="R4108" s="22" t="s">
        <v>3216</v>
      </c>
      <c r="S4108" s="22" t="s">
        <v>31</v>
      </c>
      <c r="T4108" s="23" t="s">
        <v>52</v>
      </c>
      <c r="U4108" s="23" t="s">
        <v>50</v>
      </c>
      <c r="V4108" s="22" t="s">
        <v>67</v>
      </c>
      <c r="W4108" s="24" t="s">
        <v>156</v>
      </c>
      <c r="X4108" s="25" t="s">
        <v>63</v>
      </c>
      <c r="Y4108" s="25" t="s">
        <v>114</v>
      </c>
      <c r="Z4108" s="25" t="s">
        <v>60</v>
      </c>
      <c r="AA4108" s="25"/>
      <c r="AB4108" s="26"/>
      <c r="AC4108" s="31">
        <v>0.22963281250000003</v>
      </c>
      <c r="AD4108" s="32"/>
      <c r="AE4108" s="32"/>
      <c r="AF4108" s="32"/>
      <c r="AG4108" s="33"/>
      <c r="AH4108" s="33"/>
      <c r="AI4108" s="33"/>
      <c r="AJ4108" s="27"/>
      <c r="AK4108" s="27"/>
      <c r="AL4108" s="27">
        <v>9.1603053435114496</v>
      </c>
      <c r="AM4108" s="27"/>
      <c r="AN4108" s="27"/>
      <c r="AO4108" s="28" t="s">
        <v>94</v>
      </c>
      <c r="AP4108" s="51"/>
      <c r="AQ4108" s="51"/>
    </row>
    <row r="4109" spans="1:43" ht="12.65" customHeight="1">
      <c r="A4109" s="13" t="s">
        <v>545</v>
      </c>
      <c r="B4109" s="14" t="s">
        <v>3192</v>
      </c>
      <c r="C4109" s="13">
        <v>116</v>
      </c>
      <c r="D4109" s="13" t="s">
        <v>3193</v>
      </c>
      <c r="E4109" s="15" t="s">
        <v>3194</v>
      </c>
      <c r="F4109" s="13">
        <v>7125</v>
      </c>
      <c r="G4109" s="13" t="s">
        <v>2260</v>
      </c>
      <c r="H4109" s="16">
        <v>45895</v>
      </c>
      <c r="I4109" s="17">
        <v>45895</v>
      </c>
      <c r="J4109" s="18">
        <f>I4109</f>
        <v>45895</v>
      </c>
      <c r="K4109" s="19">
        <v>0.79166666666666663</v>
      </c>
      <c r="L4109" s="19">
        <v>0.875</v>
      </c>
      <c r="M4109" s="20">
        <v>0.54166666666666663</v>
      </c>
      <c r="N4109" s="19">
        <v>0.625</v>
      </c>
      <c r="O4109" s="21">
        <f t="shared" si="151"/>
        <v>8.333333333333337E-2</v>
      </c>
      <c r="P4109" s="13" t="s">
        <v>50</v>
      </c>
      <c r="Q4109" s="13" t="s">
        <v>50</v>
      </c>
      <c r="R4109" s="22" t="s">
        <v>3208</v>
      </c>
      <c r="S4109" s="22" t="s">
        <v>31</v>
      </c>
      <c r="T4109" s="23" t="s">
        <v>52</v>
      </c>
      <c r="U4109" s="23" t="s">
        <v>50</v>
      </c>
      <c r="V4109" s="22" t="s">
        <v>67</v>
      </c>
      <c r="W4109" s="24" t="s">
        <v>139</v>
      </c>
      <c r="X4109" s="25" t="s">
        <v>71</v>
      </c>
      <c r="Y4109" s="25" t="s">
        <v>114</v>
      </c>
      <c r="Z4109" s="25" t="s">
        <v>66</v>
      </c>
      <c r="AA4109" s="25"/>
      <c r="AB4109" s="26"/>
      <c r="AC4109" s="31">
        <v>0.60360625000000001</v>
      </c>
      <c r="AD4109" s="32"/>
      <c r="AE4109" s="32"/>
      <c r="AF4109" s="32"/>
      <c r="AG4109" s="33"/>
      <c r="AH4109" s="33"/>
      <c r="AI4109" s="33"/>
      <c r="AJ4109" s="27"/>
      <c r="AK4109" s="27"/>
      <c r="AL4109" s="27">
        <v>9.1603053435114496</v>
      </c>
      <c r="AM4109" s="27"/>
      <c r="AN4109" s="27"/>
      <c r="AO4109" s="28" t="s">
        <v>94</v>
      </c>
      <c r="AP4109" s="51"/>
      <c r="AQ4109" s="51"/>
    </row>
    <row r="4110" spans="1:43" ht="12.65" customHeight="1">
      <c r="A4110" s="13" t="s">
        <v>545</v>
      </c>
      <c r="B4110" s="14" t="s">
        <v>3192</v>
      </c>
      <c r="C4110" s="13">
        <v>116</v>
      </c>
      <c r="D4110" s="13" t="s">
        <v>3193</v>
      </c>
      <c r="E4110" s="15" t="s">
        <v>3194</v>
      </c>
      <c r="F4110" s="13">
        <v>7125</v>
      </c>
      <c r="G4110" s="13" t="s">
        <v>2260</v>
      </c>
      <c r="H4110" s="16">
        <v>45895</v>
      </c>
      <c r="I4110" s="17">
        <v>45895</v>
      </c>
      <c r="J4110" s="18">
        <f>I4110</f>
        <v>45895</v>
      </c>
      <c r="K4110" s="19">
        <v>0.875</v>
      </c>
      <c r="L4110" s="19">
        <v>0.95833333333333337</v>
      </c>
      <c r="M4110" s="20">
        <v>0.625</v>
      </c>
      <c r="N4110" s="19">
        <v>0.70833333333333337</v>
      </c>
      <c r="O4110" s="21">
        <f t="shared" si="151"/>
        <v>8.333333333333337E-2</v>
      </c>
      <c r="P4110" s="13" t="s">
        <v>50</v>
      </c>
      <c r="Q4110" s="13" t="s">
        <v>50</v>
      </c>
      <c r="R4110" s="22" t="s">
        <v>3210</v>
      </c>
      <c r="S4110" s="22" t="s">
        <v>31</v>
      </c>
      <c r="T4110" s="23" t="s">
        <v>52</v>
      </c>
      <c r="U4110" s="23" t="s">
        <v>50</v>
      </c>
      <c r="V4110" s="22" t="s">
        <v>67</v>
      </c>
      <c r="W4110" s="24" t="s">
        <v>144</v>
      </c>
      <c r="X4110" s="25" t="s">
        <v>84</v>
      </c>
      <c r="Y4110" s="25" t="s">
        <v>114</v>
      </c>
      <c r="Z4110" s="25" t="s">
        <v>62</v>
      </c>
      <c r="AA4110" s="25"/>
      <c r="AB4110" s="26"/>
      <c r="AC4110" s="31">
        <v>0.43150781250000003</v>
      </c>
      <c r="AD4110" s="32"/>
      <c r="AE4110" s="32"/>
      <c r="AF4110" s="32"/>
      <c r="AG4110" s="33"/>
      <c r="AH4110" s="33"/>
      <c r="AI4110" s="33"/>
      <c r="AJ4110" s="27"/>
      <c r="AK4110" s="27"/>
      <c r="AL4110" s="27">
        <v>9.1603053435114496</v>
      </c>
      <c r="AM4110" s="27"/>
      <c r="AN4110" s="27"/>
      <c r="AO4110" s="28" t="s">
        <v>94</v>
      </c>
      <c r="AP4110" s="51"/>
      <c r="AQ4110" s="51"/>
    </row>
    <row r="4111" spans="1:43" ht="12.65" customHeight="1">
      <c r="A4111" s="13" t="s">
        <v>545</v>
      </c>
      <c r="B4111" s="14" t="s">
        <v>3192</v>
      </c>
      <c r="C4111" s="13">
        <v>116</v>
      </c>
      <c r="D4111" s="13" t="s">
        <v>3193</v>
      </c>
      <c r="E4111" s="15" t="s">
        <v>3194</v>
      </c>
      <c r="F4111" s="13">
        <v>7125</v>
      </c>
      <c r="G4111" s="13" t="s">
        <v>2260</v>
      </c>
      <c r="H4111" s="16">
        <v>45895</v>
      </c>
      <c r="I4111" s="17">
        <v>45895</v>
      </c>
      <c r="J4111" s="18">
        <f>I4111</f>
        <v>45895</v>
      </c>
      <c r="K4111" s="19">
        <v>0.95833333333333337</v>
      </c>
      <c r="L4111" s="19">
        <v>4.1666666666666664E-2</v>
      </c>
      <c r="M4111" s="20">
        <v>0.70833333333333337</v>
      </c>
      <c r="N4111" s="19">
        <v>0.79166666666666663</v>
      </c>
      <c r="O4111" s="21">
        <f t="shared" si="151"/>
        <v>8.3333333333333259E-2</v>
      </c>
      <c r="P4111" s="13" t="s">
        <v>50</v>
      </c>
      <c r="Q4111" s="13" t="s">
        <v>50</v>
      </c>
      <c r="R4111" s="22" t="s">
        <v>3216</v>
      </c>
      <c r="S4111" s="22" t="s">
        <v>31</v>
      </c>
      <c r="T4111" s="23" t="s">
        <v>52</v>
      </c>
      <c r="U4111" s="23" t="s">
        <v>50</v>
      </c>
      <c r="V4111" s="22" t="s">
        <v>67</v>
      </c>
      <c r="W4111" s="24" t="s">
        <v>156</v>
      </c>
      <c r="X4111" s="25" t="s">
        <v>63</v>
      </c>
      <c r="Y4111" s="25" t="s">
        <v>114</v>
      </c>
      <c r="Z4111" s="25" t="s">
        <v>60</v>
      </c>
      <c r="AA4111" s="25"/>
      <c r="AB4111" s="26"/>
      <c r="AC4111" s="31">
        <v>0.26496093749999999</v>
      </c>
      <c r="AD4111" s="32"/>
      <c r="AE4111" s="32"/>
      <c r="AF4111" s="32"/>
      <c r="AG4111" s="33"/>
      <c r="AH4111" s="33"/>
      <c r="AI4111" s="33"/>
      <c r="AJ4111" s="27"/>
      <c r="AK4111" s="27"/>
      <c r="AL4111" s="27">
        <v>9.1603053435114496</v>
      </c>
      <c r="AM4111" s="27"/>
      <c r="AN4111" s="27"/>
      <c r="AO4111" s="28" t="s">
        <v>94</v>
      </c>
      <c r="AP4111" s="51"/>
      <c r="AQ4111" s="51"/>
    </row>
    <row r="4112" spans="1:43" ht="12.65" customHeight="1">
      <c r="A4112" s="13" t="s">
        <v>545</v>
      </c>
      <c r="B4112" s="14" t="s">
        <v>3192</v>
      </c>
      <c r="C4112" s="13">
        <v>116</v>
      </c>
      <c r="D4112" s="13" t="s">
        <v>3193</v>
      </c>
      <c r="E4112" s="15" t="s">
        <v>3194</v>
      </c>
      <c r="F4112" s="13">
        <v>7125</v>
      </c>
      <c r="G4112" s="13" t="s">
        <v>2260</v>
      </c>
      <c r="H4112" s="16">
        <v>45896</v>
      </c>
      <c r="I4112" s="17">
        <v>45895</v>
      </c>
      <c r="J4112" s="18">
        <v>45895</v>
      </c>
      <c r="K4112" s="19">
        <v>4.1666666666666664E-2</v>
      </c>
      <c r="L4112" s="19">
        <v>8.3333333333333329E-2</v>
      </c>
      <c r="M4112" s="20">
        <v>0.79166666666666663</v>
      </c>
      <c r="N4112" s="19">
        <v>0.83333333333333337</v>
      </c>
      <c r="O4112" s="21">
        <f t="shared" si="151"/>
        <v>4.1666666666666741E-2</v>
      </c>
      <c r="P4112" s="13" t="s">
        <v>50</v>
      </c>
      <c r="Q4112" s="13" t="s">
        <v>50</v>
      </c>
      <c r="R4112" s="22" t="s">
        <v>3207</v>
      </c>
      <c r="S4112" s="22" t="s">
        <v>33</v>
      </c>
      <c r="T4112" s="23" t="s">
        <v>52</v>
      </c>
      <c r="U4112" s="23"/>
      <c r="V4112" s="22" t="s">
        <v>67</v>
      </c>
      <c r="W4112" s="24" t="s">
        <v>3677</v>
      </c>
      <c r="X4112" s="25" t="s">
        <v>50</v>
      </c>
      <c r="Y4112" s="25" t="s">
        <v>50</v>
      </c>
      <c r="Z4112" s="25" t="s">
        <v>50</v>
      </c>
      <c r="AA4112" s="25"/>
      <c r="AB4112" s="26"/>
      <c r="AC4112" s="31">
        <v>0.40375</v>
      </c>
      <c r="AD4112" s="32"/>
      <c r="AE4112" s="32"/>
      <c r="AF4112" s="32"/>
      <c r="AG4112" s="33"/>
      <c r="AH4112" s="33"/>
      <c r="AI4112" s="33"/>
      <c r="AJ4112" s="27"/>
      <c r="AK4112" s="27"/>
      <c r="AL4112" s="27">
        <v>9.1603053435114496</v>
      </c>
      <c r="AM4112" s="27"/>
      <c r="AN4112" s="27"/>
      <c r="AO4112" s="28" t="s">
        <v>94</v>
      </c>
      <c r="AP4112" s="51"/>
      <c r="AQ4112" s="51"/>
    </row>
    <row r="4113" spans="1:43" ht="12.65" customHeight="1">
      <c r="A4113" s="13" t="s">
        <v>545</v>
      </c>
      <c r="B4113" s="14" t="s">
        <v>3192</v>
      </c>
      <c r="C4113" s="13">
        <v>116</v>
      </c>
      <c r="D4113" s="13" t="s">
        <v>3193</v>
      </c>
      <c r="E4113" s="15" t="s">
        <v>3194</v>
      </c>
      <c r="F4113" s="13">
        <v>7125</v>
      </c>
      <c r="G4113" s="13" t="s">
        <v>2260</v>
      </c>
      <c r="H4113" s="16">
        <v>45896</v>
      </c>
      <c r="I4113" s="17">
        <v>45895</v>
      </c>
      <c r="J4113" s="18">
        <v>45895</v>
      </c>
      <c r="K4113" s="19">
        <v>0.10416666666666667</v>
      </c>
      <c r="L4113" s="19">
        <v>0.14583333333333334</v>
      </c>
      <c r="M4113" s="20">
        <v>0.85416666666666663</v>
      </c>
      <c r="N4113" s="19">
        <v>0.89583333333333337</v>
      </c>
      <c r="O4113" s="21">
        <f t="shared" si="151"/>
        <v>4.1666666666666741E-2</v>
      </c>
      <c r="P4113" s="13" t="s">
        <v>50</v>
      </c>
      <c r="Q4113" s="13" t="s">
        <v>50</v>
      </c>
      <c r="R4113" s="22" t="s">
        <v>3191</v>
      </c>
      <c r="S4113" s="22" t="s">
        <v>32</v>
      </c>
      <c r="T4113" s="23" t="s">
        <v>52</v>
      </c>
      <c r="U4113" s="23"/>
      <c r="V4113" s="22" t="s">
        <v>67</v>
      </c>
      <c r="W4113" s="24" t="s">
        <v>3677</v>
      </c>
      <c r="X4113" s="25" t="s">
        <v>50</v>
      </c>
      <c r="Y4113" s="25" t="s">
        <v>50</v>
      </c>
      <c r="Z4113" s="25" t="s">
        <v>50</v>
      </c>
      <c r="AA4113" s="25"/>
      <c r="AB4113" s="26"/>
      <c r="AC4113" s="31">
        <v>2.0187499999999998</v>
      </c>
      <c r="AD4113" s="32"/>
      <c r="AE4113" s="32"/>
      <c r="AF4113" s="32"/>
      <c r="AG4113" s="33"/>
      <c r="AH4113" s="33"/>
      <c r="AI4113" s="33"/>
      <c r="AJ4113" s="27"/>
      <c r="AK4113" s="27"/>
      <c r="AL4113" s="27">
        <v>11.450381679389313</v>
      </c>
      <c r="AM4113" s="27"/>
      <c r="AN4113" s="27"/>
      <c r="AO4113" s="28" t="s">
        <v>94</v>
      </c>
      <c r="AP4113" s="51"/>
      <c r="AQ4113" s="51"/>
    </row>
    <row r="4114" spans="1:43" ht="12.65" customHeight="1">
      <c r="A4114" s="13" t="s">
        <v>545</v>
      </c>
      <c r="B4114" s="14" t="s">
        <v>3192</v>
      </c>
      <c r="C4114" s="13">
        <v>116</v>
      </c>
      <c r="D4114" s="13" t="s">
        <v>3193</v>
      </c>
      <c r="E4114" s="15" t="s">
        <v>3194</v>
      </c>
      <c r="F4114" s="13">
        <v>7125</v>
      </c>
      <c r="G4114" s="13" t="s">
        <v>2260</v>
      </c>
      <c r="H4114" s="16">
        <v>45896</v>
      </c>
      <c r="I4114" s="17">
        <v>45895</v>
      </c>
      <c r="J4114" s="18">
        <f>I4114</f>
        <v>45895</v>
      </c>
      <c r="K4114" s="19">
        <v>0.14583333333333334</v>
      </c>
      <c r="L4114" s="19">
        <v>0.20833333333333334</v>
      </c>
      <c r="M4114" s="20">
        <v>0.89583333333333337</v>
      </c>
      <c r="N4114" s="19">
        <v>0.95833333333333337</v>
      </c>
      <c r="O4114" s="21">
        <f t="shared" si="151"/>
        <v>6.25E-2</v>
      </c>
      <c r="P4114" s="13" t="s">
        <v>50</v>
      </c>
      <c r="Q4114" s="13" t="s">
        <v>50</v>
      </c>
      <c r="R4114" s="22" t="s">
        <v>3217</v>
      </c>
      <c r="S4114" s="22" t="s">
        <v>31</v>
      </c>
      <c r="T4114" s="23" t="s">
        <v>52</v>
      </c>
      <c r="U4114" s="23" t="s">
        <v>50</v>
      </c>
      <c r="V4114" s="22" t="s">
        <v>67</v>
      </c>
      <c r="W4114" s="24" t="s">
        <v>137</v>
      </c>
      <c r="X4114" s="25" t="s">
        <v>85</v>
      </c>
      <c r="Y4114" s="25" t="s">
        <v>114</v>
      </c>
      <c r="Z4114" s="25" t="s">
        <v>57</v>
      </c>
      <c r="AA4114" s="25"/>
      <c r="AB4114" s="26"/>
      <c r="AC4114" s="31">
        <v>0.30281249999999998</v>
      </c>
      <c r="AD4114" s="32"/>
      <c r="AE4114" s="32"/>
      <c r="AF4114" s="32"/>
      <c r="AG4114" s="33"/>
      <c r="AH4114" s="33"/>
      <c r="AI4114" s="33"/>
      <c r="AJ4114" s="27"/>
      <c r="AK4114" s="27"/>
      <c r="AL4114" s="27">
        <v>11.450381679389313</v>
      </c>
      <c r="AM4114" s="27"/>
      <c r="AN4114" s="27"/>
      <c r="AO4114" s="28" t="s">
        <v>94</v>
      </c>
      <c r="AP4114" s="51"/>
      <c r="AQ4114" s="51"/>
    </row>
    <row r="4115" spans="1:43" ht="12.65" customHeight="1">
      <c r="A4115" s="13" t="s">
        <v>545</v>
      </c>
      <c r="B4115" s="14" t="s">
        <v>3192</v>
      </c>
      <c r="C4115" s="13">
        <v>116</v>
      </c>
      <c r="D4115" s="13" t="s">
        <v>3193</v>
      </c>
      <c r="E4115" s="15" t="s">
        <v>3194</v>
      </c>
      <c r="F4115" s="13">
        <v>7125</v>
      </c>
      <c r="G4115" s="13" t="s">
        <v>2260</v>
      </c>
      <c r="H4115" s="16">
        <v>45896</v>
      </c>
      <c r="I4115" s="17">
        <v>45896</v>
      </c>
      <c r="J4115" s="18">
        <f>I4115</f>
        <v>45896</v>
      </c>
      <c r="K4115" s="19">
        <v>0.875</v>
      </c>
      <c r="L4115" s="19">
        <v>0.9375</v>
      </c>
      <c r="M4115" s="20">
        <v>0.625</v>
      </c>
      <c r="N4115" s="19">
        <v>0.6875</v>
      </c>
      <c r="O4115" s="21">
        <f t="shared" si="151"/>
        <v>6.25E-2</v>
      </c>
      <c r="P4115" s="13" t="s">
        <v>50</v>
      </c>
      <c r="Q4115" s="13" t="s">
        <v>50</v>
      </c>
      <c r="R4115" s="22" t="s">
        <v>3210</v>
      </c>
      <c r="S4115" s="22" t="s">
        <v>31</v>
      </c>
      <c r="T4115" s="23" t="s">
        <v>52</v>
      </c>
      <c r="U4115" s="23" t="s">
        <v>50</v>
      </c>
      <c r="V4115" s="22" t="s">
        <v>67</v>
      </c>
      <c r="W4115" s="24" t="s">
        <v>144</v>
      </c>
      <c r="X4115" s="25" t="s">
        <v>84</v>
      </c>
      <c r="Y4115" s="25" t="s">
        <v>114</v>
      </c>
      <c r="Z4115" s="25" t="s">
        <v>62</v>
      </c>
      <c r="AA4115" s="25"/>
      <c r="AB4115" s="26"/>
      <c r="AC4115" s="31">
        <v>0.43150781250000003</v>
      </c>
      <c r="AD4115" s="32"/>
      <c r="AE4115" s="32"/>
      <c r="AF4115" s="32"/>
      <c r="AG4115" s="33"/>
      <c r="AH4115" s="33"/>
      <c r="AI4115" s="33"/>
      <c r="AJ4115" s="27"/>
      <c r="AK4115" s="27"/>
      <c r="AL4115" s="27">
        <v>9.1603053435114496</v>
      </c>
      <c r="AM4115" s="27"/>
      <c r="AN4115" s="27"/>
      <c r="AO4115" s="28" t="s">
        <v>94</v>
      </c>
      <c r="AP4115" s="51"/>
      <c r="AQ4115" s="51"/>
    </row>
    <row r="4116" spans="1:43" ht="12.65" customHeight="1">
      <c r="A4116" s="13" t="s">
        <v>545</v>
      </c>
      <c r="B4116" s="14" t="s">
        <v>3192</v>
      </c>
      <c r="C4116" s="13">
        <v>116</v>
      </c>
      <c r="D4116" s="13" t="s">
        <v>3193</v>
      </c>
      <c r="E4116" s="15" t="s">
        <v>3194</v>
      </c>
      <c r="F4116" s="13">
        <v>7125</v>
      </c>
      <c r="G4116" s="13" t="s">
        <v>2260</v>
      </c>
      <c r="H4116" s="16">
        <v>45896</v>
      </c>
      <c r="I4116" s="17">
        <v>45896</v>
      </c>
      <c r="J4116" s="18">
        <f>I4116</f>
        <v>45896</v>
      </c>
      <c r="K4116" s="19">
        <v>0.9375</v>
      </c>
      <c r="L4116" s="19">
        <v>0.97916666666666663</v>
      </c>
      <c r="M4116" s="19">
        <v>0.6875</v>
      </c>
      <c r="N4116" s="19">
        <v>0.72916666666666663</v>
      </c>
      <c r="O4116" s="21">
        <f t="shared" si="151"/>
        <v>4.166666666666663E-2</v>
      </c>
      <c r="P4116" s="13" t="s">
        <v>50</v>
      </c>
      <c r="Q4116" s="13" t="s">
        <v>50</v>
      </c>
      <c r="R4116" s="22" t="s">
        <v>3214</v>
      </c>
      <c r="S4116" s="22" t="s">
        <v>32</v>
      </c>
      <c r="T4116" s="23" t="s">
        <v>52</v>
      </c>
      <c r="U4116" s="23" t="s">
        <v>50</v>
      </c>
      <c r="V4116" s="22" t="s">
        <v>67</v>
      </c>
      <c r="W4116" s="24" t="s">
        <v>157</v>
      </c>
      <c r="X4116" s="25" t="s">
        <v>70</v>
      </c>
      <c r="Y4116" s="25" t="s">
        <v>114</v>
      </c>
      <c r="Z4116" s="25" t="s">
        <v>58</v>
      </c>
      <c r="AA4116" s="25"/>
      <c r="AB4116" s="26"/>
      <c r="AC4116" s="31">
        <v>1.3626562500000001</v>
      </c>
      <c r="AD4116" s="32"/>
      <c r="AE4116" s="32"/>
      <c r="AF4116" s="32"/>
      <c r="AG4116" s="33"/>
      <c r="AH4116" s="33"/>
      <c r="AI4116" s="33"/>
      <c r="AJ4116" s="27"/>
      <c r="AK4116" s="27"/>
      <c r="AL4116" s="27">
        <v>9.1603053435114496</v>
      </c>
      <c r="AM4116" s="27"/>
      <c r="AN4116" s="27"/>
      <c r="AO4116" s="28" t="s">
        <v>94</v>
      </c>
      <c r="AP4116" s="51"/>
      <c r="AQ4116" s="51"/>
    </row>
    <row r="4117" spans="1:43" ht="12.65" customHeight="1">
      <c r="A4117" s="13" t="s">
        <v>545</v>
      </c>
      <c r="B4117" s="14" t="s">
        <v>3192</v>
      </c>
      <c r="C4117" s="13">
        <v>116</v>
      </c>
      <c r="D4117" s="13" t="s">
        <v>3193</v>
      </c>
      <c r="E4117" s="15" t="s">
        <v>3194</v>
      </c>
      <c r="F4117" s="13">
        <v>7125</v>
      </c>
      <c r="G4117" s="13" t="s">
        <v>2260</v>
      </c>
      <c r="H4117" s="16">
        <v>45896</v>
      </c>
      <c r="I4117" s="17">
        <v>45896</v>
      </c>
      <c r="J4117" s="18">
        <f>I4117</f>
        <v>45896</v>
      </c>
      <c r="K4117" s="19">
        <v>0.97916666666666663</v>
      </c>
      <c r="L4117" s="19">
        <v>6.25E-2</v>
      </c>
      <c r="M4117" s="20">
        <v>0.72916666666666663</v>
      </c>
      <c r="N4117" s="19">
        <v>0.8125</v>
      </c>
      <c r="O4117" s="21">
        <f t="shared" si="151"/>
        <v>8.333333333333337E-2</v>
      </c>
      <c r="P4117" s="13" t="s">
        <v>50</v>
      </c>
      <c r="Q4117" s="13" t="s">
        <v>50</v>
      </c>
      <c r="R4117" s="22" t="s">
        <v>3211</v>
      </c>
      <c r="S4117" s="22" t="s">
        <v>31</v>
      </c>
      <c r="T4117" s="23" t="s">
        <v>52</v>
      </c>
      <c r="U4117" s="23" t="s">
        <v>50</v>
      </c>
      <c r="V4117" s="22" t="s">
        <v>67</v>
      </c>
      <c r="W4117" s="24" t="s">
        <v>141</v>
      </c>
      <c r="X4117" s="25" t="s">
        <v>54</v>
      </c>
      <c r="Y4117" s="25" t="s">
        <v>114</v>
      </c>
      <c r="Z4117" s="25" t="s">
        <v>74</v>
      </c>
      <c r="AA4117" s="25"/>
      <c r="AB4117" s="26"/>
      <c r="AC4117" s="31">
        <v>0.24982031249999997</v>
      </c>
      <c r="AD4117" s="32"/>
      <c r="AE4117" s="32"/>
      <c r="AF4117" s="32"/>
      <c r="AG4117" s="33"/>
      <c r="AH4117" s="33"/>
      <c r="AI4117" s="33"/>
      <c r="AJ4117" s="27"/>
      <c r="AK4117" s="27"/>
      <c r="AL4117" s="27">
        <v>9.1603053435114496</v>
      </c>
      <c r="AM4117" s="27"/>
      <c r="AN4117" s="27"/>
      <c r="AO4117" s="28" t="s">
        <v>94</v>
      </c>
      <c r="AP4117" s="51"/>
      <c r="AQ4117" s="51"/>
    </row>
    <row r="4118" spans="1:43" ht="12.65" customHeight="1">
      <c r="A4118" s="13" t="s">
        <v>545</v>
      </c>
      <c r="B4118" s="14" t="s">
        <v>3192</v>
      </c>
      <c r="C4118" s="13">
        <v>116</v>
      </c>
      <c r="D4118" s="13" t="s">
        <v>3193</v>
      </c>
      <c r="E4118" s="15" t="s">
        <v>3194</v>
      </c>
      <c r="F4118" s="13">
        <v>7125</v>
      </c>
      <c r="G4118" s="13" t="s">
        <v>2260</v>
      </c>
      <c r="H4118" s="16">
        <v>45897</v>
      </c>
      <c r="I4118" s="17">
        <v>45896</v>
      </c>
      <c r="J4118" s="18">
        <v>45896</v>
      </c>
      <c r="K4118" s="19">
        <v>6.25E-2</v>
      </c>
      <c r="L4118" s="19">
        <v>8.3333333333333329E-2</v>
      </c>
      <c r="M4118" s="20">
        <v>0.8125</v>
      </c>
      <c r="N4118" s="19">
        <v>0.83333333333333337</v>
      </c>
      <c r="O4118" s="21">
        <f t="shared" si="151"/>
        <v>2.083333333333337E-2</v>
      </c>
      <c r="P4118" s="13" t="s">
        <v>50</v>
      </c>
      <c r="Q4118" s="13" t="s">
        <v>50</v>
      </c>
      <c r="R4118" s="22" t="s">
        <v>3199</v>
      </c>
      <c r="S4118" s="22" t="s">
        <v>33</v>
      </c>
      <c r="T4118" s="23" t="s">
        <v>52</v>
      </c>
      <c r="U4118" s="23"/>
      <c r="V4118" s="22" t="s">
        <v>67</v>
      </c>
      <c r="W4118" s="24" t="s">
        <v>3677</v>
      </c>
      <c r="X4118" s="25" t="s">
        <v>50</v>
      </c>
      <c r="Y4118" s="25" t="s">
        <v>50</v>
      </c>
      <c r="Z4118" s="25" t="s">
        <v>50</v>
      </c>
      <c r="AA4118" s="25"/>
      <c r="AB4118" s="26"/>
      <c r="AC4118" s="31">
        <v>0.40375</v>
      </c>
      <c r="AD4118" s="32"/>
      <c r="AE4118" s="32"/>
      <c r="AF4118" s="32"/>
      <c r="AG4118" s="33"/>
      <c r="AH4118" s="33"/>
      <c r="AI4118" s="33"/>
      <c r="AJ4118" s="27"/>
      <c r="AK4118" s="27"/>
      <c r="AL4118" s="27">
        <v>9.1603053435114496</v>
      </c>
      <c r="AM4118" s="27"/>
      <c r="AN4118" s="27"/>
      <c r="AO4118" s="28" t="s">
        <v>94</v>
      </c>
      <c r="AP4118" s="51"/>
      <c r="AQ4118" s="51"/>
    </row>
    <row r="4119" spans="1:43" ht="12.65" customHeight="1">
      <c r="A4119" s="13" t="s">
        <v>545</v>
      </c>
      <c r="B4119" s="14" t="s">
        <v>3192</v>
      </c>
      <c r="C4119" s="13">
        <v>116</v>
      </c>
      <c r="D4119" s="13" t="s">
        <v>3193</v>
      </c>
      <c r="E4119" s="15" t="s">
        <v>3194</v>
      </c>
      <c r="F4119" s="13">
        <v>7125</v>
      </c>
      <c r="G4119" s="13" t="s">
        <v>2260</v>
      </c>
      <c r="H4119" s="16">
        <v>45897</v>
      </c>
      <c r="I4119" s="17">
        <v>45896</v>
      </c>
      <c r="J4119" s="18">
        <v>45896</v>
      </c>
      <c r="K4119" s="19">
        <v>8.3333333333333329E-2</v>
      </c>
      <c r="L4119" s="19">
        <v>0.125</v>
      </c>
      <c r="M4119" s="20">
        <v>0.83333333333333337</v>
      </c>
      <c r="N4119" s="19">
        <v>0.875</v>
      </c>
      <c r="O4119" s="21">
        <f t="shared" si="151"/>
        <v>4.166666666666663E-2</v>
      </c>
      <c r="P4119" s="13" t="s">
        <v>50</v>
      </c>
      <c r="Q4119" s="13" t="s">
        <v>50</v>
      </c>
      <c r="R4119" s="22" t="s">
        <v>3191</v>
      </c>
      <c r="S4119" s="22" t="s">
        <v>32</v>
      </c>
      <c r="T4119" s="23" t="s">
        <v>52</v>
      </c>
      <c r="U4119" s="23"/>
      <c r="V4119" s="22" t="s">
        <v>67</v>
      </c>
      <c r="W4119" s="24" t="s">
        <v>3677</v>
      </c>
      <c r="X4119" s="25" t="s">
        <v>50</v>
      </c>
      <c r="Y4119" s="25" t="s">
        <v>50</v>
      </c>
      <c r="Z4119" s="25" t="s">
        <v>50</v>
      </c>
      <c r="AA4119" s="25"/>
      <c r="AB4119" s="26"/>
      <c r="AC4119" s="31">
        <v>2.0187499999999998</v>
      </c>
      <c r="AD4119" s="32"/>
      <c r="AE4119" s="32"/>
      <c r="AF4119" s="32"/>
      <c r="AG4119" s="33"/>
      <c r="AH4119" s="33"/>
      <c r="AI4119" s="33"/>
      <c r="AJ4119" s="27"/>
      <c r="AK4119" s="27"/>
      <c r="AL4119" s="27">
        <v>11.450381679389313</v>
      </c>
      <c r="AM4119" s="27"/>
      <c r="AN4119" s="27"/>
      <c r="AO4119" s="28" t="s">
        <v>94</v>
      </c>
      <c r="AP4119" s="51"/>
      <c r="AQ4119" s="51"/>
    </row>
    <row r="4120" spans="1:43" ht="12.65" customHeight="1">
      <c r="A4120" s="13" t="s">
        <v>545</v>
      </c>
      <c r="B4120" s="14" t="s">
        <v>3192</v>
      </c>
      <c r="C4120" s="13">
        <v>116</v>
      </c>
      <c r="D4120" s="13" t="s">
        <v>3193</v>
      </c>
      <c r="E4120" s="15" t="s">
        <v>3194</v>
      </c>
      <c r="F4120" s="13">
        <v>7125</v>
      </c>
      <c r="G4120" s="13" t="s">
        <v>2260</v>
      </c>
      <c r="H4120" s="16">
        <v>45897</v>
      </c>
      <c r="I4120" s="17">
        <v>45896</v>
      </c>
      <c r="J4120" s="18">
        <f>I4120</f>
        <v>45896</v>
      </c>
      <c r="K4120" s="19">
        <v>0.125</v>
      </c>
      <c r="L4120" s="19">
        <v>0.20833333333333334</v>
      </c>
      <c r="M4120" s="20">
        <v>0.875</v>
      </c>
      <c r="N4120" s="19">
        <v>0.95833333333333337</v>
      </c>
      <c r="O4120" s="21">
        <f t="shared" si="151"/>
        <v>8.333333333333337E-2</v>
      </c>
      <c r="P4120" s="13" t="s">
        <v>50</v>
      </c>
      <c r="Q4120" s="13" t="s">
        <v>50</v>
      </c>
      <c r="R4120" s="22" t="s">
        <v>3212</v>
      </c>
      <c r="S4120" s="22" t="s">
        <v>31</v>
      </c>
      <c r="T4120" s="23" t="s">
        <v>52</v>
      </c>
      <c r="U4120" s="23" t="s">
        <v>50</v>
      </c>
      <c r="V4120" s="22" t="s">
        <v>67</v>
      </c>
      <c r="W4120" s="24" t="s">
        <v>131</v>
      </c>
      <c r="X4120" s="25" t="s">
        <v>73</v>
      </c>
      <c r="Y4120" s="25" t="s">
        <v>114</v>
      </c>
      <c r="Z4120" s="25" t="s">
        <v>56</v>
      </c>
      <c r="AA4120" s="25"/>
      <c r="AB4120" s="26"/>
      <c r="AC4120" s="31">
        <v>0.30281249999999998</v>
      </c>
      <c r="AD4120" s="32"/>
      <c r="AE4120" s="32"/>
      <c r="AF4120" s="32"/>
      <c r="AG4120" s="33"/>
      <c r="AH4120" s="33"/>
      <c r="AI4120" s="33"/>
      <c r="AJ4120" s="27"/>
      <c r="AK4120" s="27"/>
      <c r="AL4120" s="27">
        <v>11.450381679389313</v>
      </c>
      <c r="AM4120" s="27"/>
      <c r="AN4120" s="27"/>
      <c r="AO4120" s="28" t="s">
        <v>94</v>
      </c>
      <c r="AP4120" s="51"/>
      <c r="AQ4120" s="51"/>
    </row>
    <row r="4121" spans="1:43" ht="12.65" customHeight="1">
      <c r="A4121" s="13" t="s">
        <v>545</v>
      </c>
      <c r="B4121" s="14" t="s">
        <v>3192</v>
      </c>
      <c r="C4121" s="13">
        <v>116</v>
      </c>
      <c r="D4121" s="13" t="s">
        <v>3193</v>
      </c>
      <c r="E4121" s="15" t="s">
        <v>3194</v>
      </c>
      <c r="F4121" s="13">
        <v>7125</v>
      </c>
      <c r="G4121" s="13" t="s">
        <v>2260</v>
      </c>
      <c r="H4121" s="16">
        <v>45897</v>
      </c>
      <c r="I4121" s="17">
        <v>45896</v>
      </c>
      <c r="J4121" s="18">
        <v>45896</v>
      </c>
      <c r="K4121" s="19">
        <v>0.20833333333333334</v>
      </c>
      <c r="L4121" s="19">
        <v>0.22916666666666666</v>
      </c>
      <c r="M4121" s="20">
        <v>0.95833333333333337</v>
      </c>
      <c r="N4121" s="19">
        <v>0.97916666666666663</v>
      </c>
      <c r="O4121" s="21">
        <f t="shared" si="151"/>
        <v>2.0833333333333259E-2</v>
      </c>
      <c r="P4121" s="13" t="s">
        <v>50</v>
      </c>
      <c r="Q4121" s="13" t="s">
        <v>50</v>
      </c>
      <c r="R4121" s="22" t="s">
        <v>3197</v>
      </c>
      <c r="S4121" s="22" t="s">
        <v>33</v>
      </c>
      <c r="T4121" s="23" t="s">
        <v>52</v>
      </c>
      <c r="U4121" s="23"/>
      <c r="V4121" s="22" t="s">
        <v>67</v>
      </c>
      <c r="W4121" s="24" t="s">
        <v>3677</v>
      </c>
      <c r="X4121" s="25" t="s">
        <v>50</v>
      </c>
      <c r="Y4121" s="25" t="s">
        <v>50</v>
      </c>
      <c r="Z4121" s="25" t="s">
        <v>50</v>
      </c>
      <c r="AA4121" s="25"/>
      <c r="AB4121" s="26"/>
      <c r="AC4121" s="31">
        <v>0.32300000000000006</v>
      </c>
      <c r="AD4121" s="32"/>
      <c r="AE4121" s="32"/>
      <c r="AF4121" s="32"/>
      <c r="AG4121" s="33"/>
      <c r="AH4121" s="33"/>
      <c r="AI4121" s="33"/>
      <c r="AJ4121" s="27"/>
      <c r="AK4121" s="27"/>
      <c r="AL4121" s="27">
        <v>11.450381679389313</v>
      </c>
      <c r="AM4121" s="27"/>
      <c r="AN4121" s="27"/>
      <c r="AO4121" s="28" t="s">
        <v>94</v>
      </c>
      <c r="AP4121" s="51"/>
      <c r="AQ4121" s="51"/>
    </row>
    <row r="4122" spans="1:43" ht="12.65" customHeight="1">
      <c r="A4122" s="13" t="s">
        <v>545</v>
      </c>
      <c r="B4122" s="14" t="s">
        <v>3192</v>
      </c>
      <c r="C4122" s="13">
        <v>116</v>
      </c>
      <c r="D4122" s="13" t="s">
        <v>3193</v>
      </c>
      <c r="E4122" s="15" t="s">
        <v>3194</v>
      </c>
      <c r="F4122" s="13">
        <v>7125</v>
      </c>
      <c r="G4122" s="13" t="s">
        <v>2260</v>
      </c>
      <c r="H4122" s="16">
        <v>45897</v>
      </c>
      <c r="I4122" s="17">
        <v>45897</v>
      </c>
      <c r="J4122" s="18">
        <f>I4122</f>
        <v>45897</v>
      </c>
      <c r="K4122" s="19">
        <v>0.54166666666666663</v>
      </c>
      <c r="L4122" s="19">
        <v>0.625</v>
      </c>
      <c r="M4122" s="20">
        <v>0.29166666666666669</v>
      </c>
      <c r="N4122" s="19">
        <v>0.375</v>
      </c>
      <c r="O4122" s="21">
        <f t="shared" si="151"/>
        <v>8.3333333333333315E-2</v>
      </c>
      <c r="P4122" s="13" t="s">
        <v>50</v>
      </c>
      <c r="Q4122" s="13" t="s">
        <v>50</v>
      </c>
      <c r="R4122" s="22" t="s">
        <v>3198</v>
      </c>
      <c r="S4122" s="22" t="s">
        <v>31</v>
      </c>
      <c r="T4122" s="23" t="s">
        <v>52</v>
      </c>
      <c r="U4122" s="23" t="s">
        <v>50</v>
      </c>
      <c r="V4122" s="22" t="s">
        <v>67</v>
      </c>
      <c r="W4122" s="24" t="s">
        <v>133</v>
      </c>
      <c r="X4122" s="25" t="s">
        <v>77</v>
      </c>
      <c r="Y4122" s="25" t="s">
        <v>114</v>
      </c>
      <c r="Z4122" s="25" t="s">
        <v>83</v>
      </c>
      <c r="AA4122" s="25"/>
      <c r="AB4122" s="26"/>
      <c r="AC4122" s="31">
        <v>0.10598437500000001</v>
      </c>
      <c r="AD4122" s="32"/>
      <c r="AE4122" s="32"/>
      <c r="AF4122" s="32"/>
      <c r="AG4122" s="33"/>
      <c r="AH4122" s="33"/>
      <c r="AI4122" s="33"/>
      <c r="AJ4122" s="27"/>
      <c r="AK4122" s="27"/>
      <c r="AL4122" s="27">
        <v>9.1603053435114496</v>
      </c>
      <c r="AM4122" s="27"/>
      <c r="AN4122" s="27"/>
      <c r="AO4122" s="28" t="s">
        <v>94</v>
      </c>
      <c r="AP4122" s="51"/>
      <c r="AQ4122" s="51"/>
    </row>
    <row r="4123" spans="1:43" ht="12.65" customHeight="1">
      <c r="A4123" s="13" t="s">
        <v>545</v>
      </c>
      <c r="B4123" s="14" t="s">
        <v>3192</v>
      </c>
      <c r="C4123" s="13">
        <v>116</v>
      </c>
      <c r="D4123" s="13" t="s">
        <v>3193</v>
      </c>
      <c r="E4123" s="15" t="s">
        <v>3194</v>
      </c>
      <c r="F4123" s="13">
        <v>7125</v>
      </c>
      <c r="G4123" s="13" t="s">
        <v>2260</v>
      </c>
      <c r="H4123" s="16">
        <v>45897</v>
      </c>
      <c r="I4123" s="17">
        <v>45897</v>
      </c>
      <c r="J4123" s="18">
        <f>I4123</f>
        <v>45897</v>
      </c>
      <c r="K4123" s="19">
        <v>0.625</v>
      </c>
      <c r="L4123" s="19">
        <v>0.70833333333333337</v>
      </c>
      <c r="M4123" s="20">
        <v>0.375</v>
      </c>
      <c r="N4123" s="19">
        <v>0.45833333333333331</v>
      </c>
      <c r="O4123" s="21">
        <f t="shared" si="151"/>
        <v>8.3333333333333315E-2</v>
      </c>
      <c r="P4123" s="13" t="s">
        <v>50</v>
      </c>
      <c r="Q4123" s="13" t="s">
        <v>50</v>
      </c>
      <c r="R4123" s="22" t="s">
        <v>3217</v>
      </c>
      <c r="S4123" s="22" t="s">
        <v>31</v>
      </c>
      <c r="T4123" s="23" t="s">
        <v>52</v>
      </c>
      <c r="U4123" s="23" t="s">
        <v>50</v>
      </c>
      <c r="V4123" s="22" t="s">
        <v>67</v>
      </c>
      <c r="W4123" s="24" t="s">
        <v>137</v>
      </c>
      <c r="X4123" s="25" t="s">
        <v>85</v>
      </c>
      <c r="Y4123" s="25" t="s">
        <v>114</v>
      </c>
      <c r="Z4123" s="25" t="s">
        <v>57</v>
      </c>
      <c r="AA4123" s="25"/>
      <c r="AB4123" s="26"/>
      <c r="AC4123" s="31">
        <v>0.10598437500000001</v>
      </c>
      <c r="AD4123" s="32"/>
      <c r="AE4123" s="32"/>
      <c r="AF4123" s="32"/>
      <c r="AG4123" s="33"/>
      <c r="AH4123" s="33"/>
      <c r="AI4123" s="33"/>
      <c r="AJ4123" s="27"/>
      <c r="AK4123" s="27"/>
      <c r="AL4123" s="27">
        <v>9.1603053435114496</v>
      </c>
      <c r="AM4123" s="27"/>
      <c r="AN4123" s="27"/>
      <c r="AO4123" s="28" t="s">
        <v>94</v>
      </c>
      <c r="AP4123" s="51"/>
      <c r="AQ4123" s="51"/>
    </row>
    <row r="4124" spans="1:43" ht="12.65" customHeight="1">
      <c r="A4124" s="13" t="s">
        <v>545</v>
      </c>
      <c r="B4124" s="14" t="s">
        <v>3192</v>
      </c>
      <c r="C4124" s="13">
        <v>116</v>
      </c>
      <c r="D4124" s="13" t="s">
        <v>3193</v>
      </c>
      <c r="E4124" s="15" t="s">
        <v>3194</v>
      </c>
      <c r="F4124" s="13">
        <v>7125</v>
      </c>
      <c r="G4124" s="13" t="s">
        <v>2260</v>
      </c>
      <c r="H4124" s="16">
        <v>45898</v>
      </c>
      <c r="I4124" s="17">
        <v>45897</v>
      </c>
      <c r="J4124" s="18">
        <v>45897</v>
      </c>
      <c r="K4124" s="19">
        <v>4.1666666666666664E-2</v>
      </c>
      <c r="L4124" s="19">
        <v>6.25E-2</v>
      </c>
      <c r="M4124" s="20">
        <v>0.79166666666666663</v>
      </c>
      <c r="N4124" s="19">
        <v>0.8125</v>
      </c>
      <c r="O4124" s="21">
        <f t="shared" si="151"/>
        <v>2.083333333333337E-2</v>
      </c>
      <c r="P4124" s="13" t="s">
        <v>50</v>
      </c>
      <c r="Q4124" s="13" t="s">
        <v>50</v>
      </c>
      <c r="R4124" s="22" t="s">
        <v>3195</v>
      </c>
      <c r="S4124" s="22" t="s">
        <v>33</v>
      </c>
      <c r="T4124" s="23" t="s">
        <v>52</v>
      </c>
      <c r="U4124" s="23"/>
      <c r="V4124" s="22" t="s">
        <v>68</v>
      </c>
      <c r="W4124" s="24" t="s">
        <v>3677</v>
      </c>
      <c r="X4124" s="25" t="s">
        <v>50</v>
      </c>
      <c r="Y4124" s="25" t="s">
        <v>50</v>
      </c>
      <c r="Z4124" s="25" t="s">
        <v>50</v>
      </c>
      <c r="AA4124" s="25"/>
      <c r="AB4124" s="26"/>
      <c r="AC4124" s="31">
        <v>0.40375</v>
      </c>
      <c r="AD4124" s="32"/>
      <c r="AE4124" s="32"/>
      <c r="AF4124" s="32"/>
      <c r="AG4124" s="33"/>
      <c r="AH4124" s="33"/>
      <c r="AI4124" s="33"/>
      <c r="AJ4124" s="27"/>
      <c r="AK4124" s="27"/>
      <c r="AL4124" s="27">
        <v>9.1603053435114496</v>
      </c>
      <c r="AM4124" s="27"/>
      <c r="AN4124" s="27"/>
      <c r="AO4124" s="28" t="s">
        <v>94</v>
      </c>
      <c r="AP4124" s="51"/>
      <c r="AQ4124" s="51"/>
    </row>
    <row r="4125" spans="1:43" ht="12.65" customHeight="1">
      <c r="A4125" s="13" t="s">
        <v>545</v>
      </c>
      <c r="B4125" s="14" t="s">
        <v>3192</v>
      </c>
      <c r="C4125" s="13">
        <v>116</v>
      </c>
      <c r="D4125" s="13" t="s">
        <v>3193</v>
      </c>
      <c r="E4125" s="15" t="s">
        <v>3194</v>
      </c>
      <c r="F4125" s="13">
        <v>7125</v>
      </c>
      <c r="G4125" s="13" t="s">
        <v>2260</v>
      </c>
      <c r="H4125" s="16">
        <v>45898</v>
      </c>
      <c r="I4125" s="17">
        <v>45897</v>
      </c>
      <c r="J4125" s="18">
        <v>45897</v>
      </c>
      <c r="K4125" s="19">
        <v>6.25E-2</v>
      </c>
      <c r="L4125" s="19">
        <v>8.3333333333333329E-2</v>
      </c>
      <c r="M4125" s="20">
        <v>0.8125</v>
      </c>
      <c r="N4125" s="19">
        <v>0.83333333333333337</v>
      </c>
      <c r="O4125" s="21">
        <f t="shared" si="151"/>
        <v>2.083333333333337E-2</v>
      </c>
      <c r="P4125" s="13" t="s">
        <v>50</v>
      </c>
      <c r="Q4125" s="13" t="s">
        <v>50</v>
      </c>
      <c r="R4125" s="22" t="s">
        <v>3206</v>
      </c>
      <c r="S4125" s="22" t="s">
        <v>33</v>
      </c>
      <c r="T4125" s="23" t="s">
        <v>52</v>
      </c>
      <c r="U4125" s="23"/>
      <c r="V4125" s="22" t="s">
        <v>68</v>
      </c>
      <c r="W4125" s="24" t="s">
        <v>3677</v>
      </c>
      <c r="X4125" s="25" t="s">
        <v>50</v>
      </c>
      <c r="Y4125" s="25" t="s">
        <v>50</v>
      </c>
      <c r="Z4125" s="25" t="s">
        <v>50</v>
      </c>
      <c r="AA4125" s="25"/>
      <c r="AB4125" s="26"/>
      <c r="AC4125" s="31">
        <v>0.40375</v>
      </c>
      <c r="AD4125" s="32"/>
      <c r="AE4125" s="32"/>
      <c r="AF4125" s="32"/>
      <c r="AG4125" s="33"/>
      <c r="AH4125" s="33"/>
      <c r="AI4125" s="33"/>
      <c r="AJ4125" s="27"/>
      <c r="AK4125" s="27"/>
      <c r="AL4125" s="27">
        <v>9.1603053435114496</v>
      </c>
      <c r="AM4125" s="27"/>
      <c r="AN4125" s="27"/>
      <c r="AO4125" s="28" t="s">
        <v>94</v>
      </c>
      <c r="AP4125" s="51"/>
      <c r="AQ4125" s="51"/>
    </row>
    <row r="4126" spans="1:43" ht="12.65" customHeight="1">
      <c r="A4126" s="13" t="s">
        <v>545</v>
      </c>
      <c r="B4126" s="14" t="s">
        <v>3192</v>
      </c>
      <c r="C4126" s="13">
        <v>116</v>
      </c>
      <c r="D4126" s="13" t="s">
        <v>3193</v>
      </c>
      <c r="E4126" s="15" t="s">
        <v>3194</v>
      </c>
      <c r="F4126" s="13">
        <v>7125</v>
      </c>
      <c r="G4126" s="13" t="s">
        <v>2260</v>
      </c>
      <c r="H4126" s="16">
        <v>45898</v>
      </c>
      <c r="I4126" s="17">
        <v>45897</v>
      </c>
      <c r="J4126" s="18">
        <v>45897</v>
      </c>
      <c r="K4126" s="19">
        <v>8.3333333333333329E-2</v>
      </c>
      <c r="L4126" s="19">
        <v>0.125</v>
      </c>
      <c r="M4126" s="20">
        <v>0.83333333333333337</v>
      </c>
      <c r="N4126" s="19">
        <v>0.875</v>
      </c>
      <c r="O4126" s="21">
        <f t="shared" si="151"/>
        <v>4.166666666666663E-2</v>
      </c>
      <c r="P4126" s="13" t="s">
        <v>50</v>
      </c>
      <c r="Q4126" s="13" t="s">
        <v>50</v>
      </c>
      <c r="R4126" s="22" t="s">
        <v>3207</v>
      </c>
      <c r="S4126" s="22" t="s">
        <v>33</v>
      </c>
      <c r="T4126" s="23" t="s">
        <v>52</v>
      </c>
      <c r="U4126" s="23"/>
      <c r="V4126" s="22" t="s">
        <v>68</v>
      </c>
      <c r="W4126" s="24" t="s">
        <v>3677</v>
      </c>
      <c r="X4126" s="25" t="s">
        <v>50</v>
      </c>
      <c r="Y4126" s="25" t="s">
        <v>50</v>
      </c>
      <c r="Z4126" s="25" t="s">
        <v>50</v>
      </c>
      <c r="AA4126" s="25"/>
      <c r="AB4126" s="26"/>
      <c r="AC4126" s="31">
        <v>0.40375</v>
      </c>
      <c r="AD4126" s="32"/>
      <c r="AE4126" s="32"/>
      <c r="AF4126" s="32"/>
      <c r="AG4126" s="33"/>
      <c r="AH4126" s="33"/>
      <c r="AI4126" s="33"/>
      <c r="AJ4126" s="27"/>
      <c r="AK4126" s="27"/>
      <c r="AL4126" s="27">
        <v>11.450381679389313</v>
      </c>
      <c r="AM4126" s="27"/>
      <c r="AN4126" s="27"/>
      <c r="AO4126" s="28" t="s">
        <v>94</v>
      </c>
      <c r="AP4126" s="51"/>
      <c r="AQ4126" s="51"/>
    </row>
    <row r="4127" spans="1:43" ht="12.65" customHeight="1">
      <c r="A4127" s="13" t="s">
        <v>545</v>
      </c>
      <c r="B4127" s="14" t="s">
        <v>3192</v>
      </c>
      <c r="C4127" s="13">
        <v>116</v>
      </c>
      <c r="D4127" s="13" t="s">
        <v>3193</v>
      </c>
      <c r="E4127" s="15" t="s">
        <v>3194</v>
      </c>
      <c r="F4127" s="13">
        <v>7125</v>
      </c>
      <c r="G4127" s="13" t="s">
        <v>2260</v>
      </c>
      <c r="H4127" s="16">
        <v>45898</v>
      </c>
      <c r="I4127" s="17">
        <v>45897</v>
      </c>
      <c r="J4127" s="18">
        <v>45897</v>
      </c>
      <c r="K4127" s="19">
        <v>0.20833333333333334</v>
      </c>
      <c r="L4127" s="19">
        <v>0.22916666666666666</v>
      </c>
      <c r="M4127" s="20">
        <v>0.95833333333333337</v>
      </c>
      <c r="N4127" s="19">
        <v>0.97916666666666663</v>
      </c>
      <c r="O4127" s="21">
        <f t="shared" si="151"/>
        <v>2.0833333333333259E-2</v>
      </c>
      <c r="P4127" s="13" t="s">
        <v>50</v>
      </c>
      <c r="Q4127" s="13" t="s">
        <v>50</v>
      </c>
      <c r="R4127" s="22" t="s">
        <v>3197</v>
      </c>
      <c r="S4127" s="22" t="s">
        <v>33</v>
      </c>
      <c r="T4127" s="23" t="s">
        <v>52</v>
      </c>
      <c r="U4127" s="23"/>
      <c r="V4127" s="22" t="s">
        <v>68</v>
      </c>
      <c r="W4127" s="24" t="s">
        <v>3677</v>
      </c>
      <c r="X4127" s="25" t="s">
        <v>50</v>
      </c>
      <c r="Y4127" s="25" t="s">
        <v>50</v>
      </c>
      <c r="Z4127" s="25" t="s">
        <v>50</v>
      </c>
      <c r="AA4127" s="25"/>
      <c r="AB4127" s="26"/>
      <c r="AC4127" s="31">
        <v>0.32300000000000006</v>
      </c>
      <c r="AD4127" s="32"/>
      <c r="AE4127" s="32"/>
      <c r="AF4127" s="32"/>
      <c r="AG4127" s="33"/>
      <c r="AH4127" s="33"/>
      <c r="AI4127" s="33"/>
      <c r="AJ4127" s="27"/>
      <c r="AK4127" s="27"/>
      <c r="AL4127" s="27">
        <v>11.450381679389313</v>
      </c>
      <c r="AM4127" s="27"/>
      <c r="AN4127" s="27"/>
      <c r="AO4127" s="28" t="s">
        <v>94</v>
      </c>
      <c r="AP4127" s="51"/>
      <c r="AQ4127" s="51"/>
    </row>
    <row r="4128" spans="1:43" ht="12.65" customHeight="1">
      <c r="A4128" s="13" t="s">
        <v>545</v>
      </c>
      <c r="B4128" s="14" t="s">
        <v>3192</v>
      </c>
      <c r="C4128" s="13">
        <v>116</v>
      </c>
      <c r="D4128" s="13" t="s">
        <v>3193</v>
      </c>
      <c r="E4128" s="15" t="s">
        <v>3194</v>
      </c>
      <c r="F4128" s="13">
        <v>7125</v>
      </c>
      <c r="G4128" s="13" t="s">
        <v>2260</v>
      </c>
      <c r="H4128" s="16">
        <v>45898</v>
      </c>
      <c r="I4128" s="17">
        <v>45898</v>
      </c>
      <c r="J4128" s="18">
        <f>I4128</f>
        <v>45898</v>
      </c>
      <c r="K4128" s="19">
        <v>0.91666666666666663</v>
      </c>
      <c r="L4128" s="19">
        <v>0</v>
      </c>
      <c r="M4128" s="20">
        <v>0.66666666666666663</v>
      </c>
      <c r="N4128" s="19">
        <v>0.75</v>
      </c>
      <c r="O4128" s="21">
        <f t="shared" si="151"/>
        <v>8.333333333333337E-2</v>
      </c>
      <c r="P4128" s="13" t="s">
        <v>50</v>
      </c>
      <c r="Q4128" s="13" t="s">
        <v>50</v>
      </c>
      <c r="R4128" s="22" t="s">
        <v>3209</v>
      </c>
      <c r="S4128" s="22" t="s">
        <v>31</v>
      </c>
      <c r="T4128" s="23" t="s">
        <v>52</v>
      </c>
      <c r="U4128" s="23" t="s">
        <v>50</v>
      </c>
      <c r="V4128" s="22" t="s">
        <v>67</v>
      </c>
      <c r="W4128" s="24" t="s">
        <v>140</v>
      </c>
      <c r="X4128" s="25" t="s">
        <v>69</v>
      </c>
      <c r="Y4128" s="25" t="s">
        <v>114</v>
      </c>
      <c r="Z4128" s="25" t="s">
        <v>65</v>
      </c>
      <c r="AA4128" s="25"/>
      <c r="AB4128" s="26"/>
      <c r="AC4128" s="31">
        <v>0.30281249999999998</v>
      </c>
      <c r="AD4128" s="32"/>
      <c r="AE4128" s="32"/>
      <c r="AF4128" s="32"/>
      <c r="AG4128" s="33"/>
      <c r="AH4128" s="33"/>
      <c r="AI4128" s="33"/>
      <c r="AJ4128" s="27"/>
      <c r="AK4128" s="27"/>
      <c r="AL4128" s="27">
        <v>9.1603053435114496</v>
      </c>
      <c r="AM4128" s="27"/>
      <c r="AN4128" s="27"/>
      <c r="AO4128" s="28" t="s">
        <v>94</v>
      </c>
      <c r="AP4128" s="51"/>
      <c r="AQ4128" s="51"/>
    </row>
    <row r="4129" spans="1:43" ht="12.65" customHeight="1">
      <c r="A4129" s="13" t="s">
        <v>545</v>
      </c>
      <c r="B4129" s="14" t="s">
        <v>3192</v>
      </c>
      <c r="C4129" s="13">
        <v>116</v>
      </c>
      <c r="D4129" s="13" t="s">
        <v>3193</v>
      </c>
      <c r="E4129" s="15" t="s">
        <v>3194</v>
      </c>
      <c r="F4129" s="13">
        <v>7125</v>
      </c>
      <c r="G4129" s="13" t="s">
        <v>2260</v>
      </c>
      <c r="H4129" s="16">
        <v>45899</v>
      </c>
      <c r="I4129" s="17">
        <v>45898</v>
      </c>
      <c r="J4129" s="18">
        <v>45898</v>
      </c>
      <c r="K4129" s="19">
        <v>8.3333333333333329E-2</v>
      </c>
      <c r="L4129" s="19">
        <v>0.125</v>
      </c>
      <c r="M4129" s="20">
        <v>0.83333333333333337</v>
      </c>
      <c r="N4129" s="19">
        <v>0.875</v>
      </c>
      <c r="O4129" s="21">
        <f t="shared" si="151"/>
        <v>4.166666666666663E-2</v>
      </c>
      <c r="P4129" s="13" t="s">
        <v>50</v>
      </c>
      <c r="Q4129" s="13" t="s">
        <v>50</v>
      </c>
      <c r="R4129" s="22" t="s">
        <v>3207</v>
      </c>
      <c r="S4129" s="22" t="s">
        <v>33</v>
      </c>
      <c r="T4129" s="23" t="s">
        <v>52</v>
      </c>
      <c r="U4129" s="23"/>
      <c r="V4129" s="22" t="s">
        <v>68</v>
      </c>
      <c r="W4129" s="24" t="s">
        <v>3677</v>
      </c>
      <c r="X4129" s="25" t="s">
        <v>50</v>
      </c>
      <c r="Y4129" s="25" t="s">
        <v>50</v>
      </c>
      <c r="Z4129" s="25" t="s">
        <v>50</v>
      </c>
      <c r="AA4129" s="25"/>
      <c r="AB4129" s="26"/>
      <c r="AC4129" s="31">
        <v>0.40375</v>
      </c>
      <c r="AD4129" s="32"/>
      <c r="AE4129" s="32"/>
      <c r="AF4129" s="32"/>
      <c r="AG4129" s="33"/>
      <c r="AH4129" s="33"/>
      <c r="AI4129" s="33"/>
      <c r="AJ4129" s="27"/>
      <c r="AK4129" s="27"/>
      <c r="AL4129" s="27">
        <v>11.450381679389313</v>
      </c>
      <c r="AM4129" s="27"/>
      <c r="AN4129" s="27"/>
      <c r="AO4129" s="28" t="s">
        <v>94</v>
      </c>
      <c r="AP4129" s="51"/>
      <c r="AQ4129" s="51"/>
    </row>
    <row r="4130" spans="1:43" ht="12.65" customHeight="1">
      <c r="A4130" s="13" t="s">
        <v>545</v>
      </c>
      <c r="B4130" s="14" t="s">
        <v>3192</v>
      </c>
      <c r="C4130" s="13">
        <v>116</v>
      </c>
      <c r="D4130" s="13" t="s">
        <v>3193</v>
      </c>
      <c r="E4130" s="15" t="s">
        <v>3194</v>
      </c>
      <c r="F4130" s="13">
        <v>7125</v>
      </c>
      <c r="G4130" s="13" t="s">
        <v>2260</v>
      </c>
      <c r="H4130" s="16">
        <v>45899</v>
      </c>
      <c r="I4130" s="17">
        <v>45898</v>
      </c>
      <c r="J4130" s="18">
        <f>I4130</f>
        <v>45898</v>
      </c>
      <c r="K4130" s="19">
        <v>0.125</v>
      </c>
      <c r="L4130" s="19">
        <v>0.20833333333333334</v>
      </c>
      <c r="M4130" s="20">
        <v>0.875</v>
      </c>
      <c r="N4130" s="19">
        <v>0.95833333333333337</v>
      </c>
      <c r="O4130" s="21">
        <f t="shared" ref="O4130:O4161" si="152">IF(N4130&gt;M4130,N4130-M4130,(N4130+1)-M4130)</f>
        <v>8.333333333333337E-2</v>
      </c>
      <c r="P4130" s="13" t="s">
        <v>50</v>
      </c>
      <c r="Q4130" s="13" t="s">
        <v>50</v>
      </c>
      <c r="R4130" s="22" t="s">
        <v>3211</v>
      </c>
      <c r="S4130" s="22" t="s">
        <v>31</v>
      </c>
      <c r="T4130" s="23" t="s">
        <v>52</v>
      </c>
      <c r="U4130" s="23" t="s">
        <v>50</v>
      </c>
      <c r="V4130" s="22" t="s">
        <v>67</v>
      </c>
      <c r="W4130" s="24" t="s">
        <v>141</v>
      </c>
      <c r="X4130" s="25" t="s">
        <v>54</v>
      </c>
      <c r="Y4130" s="25" t="s">
        <v>114</v>
      </c>
      <c r="Z4130" s="25" t="s">
        <v>74</v>
      </c>
      <c r="AA4130" s="25"/>
      <c r="AB4130" s="26"/>
      <c r="AC4130" s="31">
        <v>0.33309375000000002</v>
      </c>
      <c r="AD4130" s="32"/>
      <c r="AE4130" s="32"/>
      <c r="AF4130" s="32"/>
      <c r="AG4130" s="33"/>
      <c r="AH4130" s="33"/>
      <c r="AI4130" s="33"/>
      <c r="AJ4130" s="27"/>
      <c r="AK4130" s="27"/>
      <c r="AL4130" s="27">
        <v>11.450381679389313</v>
      </c>
      <c r="AM4130" s="27"/>
      <c r="AN4130" s="27"/>
      <c r="AO4130" s="28" t="s">
        <v>94</v>
      </c>
      <c r="AP4130" s="51"/>
      <c r="AQ4130" s="51"/>
    </row>
    <row r="4131" spans="1:43" ht="12.65" customHeight="1">
      <c r="A4131" s="13" t="s">
        <v>545</v>
      </c>
      <c r="B4131" s="14" t="s">
        <v>3192</v>
      </c>
      <c r="C4131" s="13">
        <v>116</v>
      </c>
      <c r="D4131" s="13" t="s">
        <v>3193</v>
      </c>
      <c r="E4131" s="15" t="s">
        <v>3194</v>
      </c>
      <c r="F4131" s="13">
        <v>7125</v>
      </c>
      <c r="G4131" s="13" t="s">
        <v>2260</v>
      </c>
      <c r="H4131" s="16">
        <v>45899</v>
      </c>
      <c r="I4131" s="17">
        <v>45898</v>
      </c>
      <c r="J4131" s="18">
        <v>45898</v>
      </c>
      <c r="K4131" s="19">
        <v>0.20833333333333334</v>
      </c>
      <c r="L4131" s="19">
        <v>0.22916666666666666</v>
      </c>
      <c r="M4131" s="20">
        <v>0.95833333333333337</v>
      </c>
      <c r="N4131" s="19">
        <v>0.97916666666666663</v>
      </c>
      <c r="O4131" s="21">
        <f t="shared" si="152"/>
        <v>2.0833333333333259E-2</v>
      </c>
      <c r="P4131" s="13" t="s">
        <v>50</v>
      </c>
      <c r="Q4131" s="13" t="s">
        <v>50</v>
      </c>
      <c r="R4131" s="22" t="s">
        <v>3197</v>
      </c>
      <c r="S4131" s="22" t="s">
        <v>33</v>
      </c>
      <c r="T4131" s="23" t="s">
        <v>52</v>
      </c>
      <c r="U4131" s="23"/>
      <c r="V4131" s="22" t="s">
        <v>68</v>
      </c>
      <c r="W4131" s="24" t="s">
        <v>3677</v>
      </c>
      <c r="X4131" s="25" t="s">
        <v>50</v>
      </c>
      <c r="Y4131" s="25" t="s">
        <v>50</v>
      </c>
      <c r="Z4131" s="25" t="s">
        <v>50</v>
      </c>
      <c r="AA4131" s="25"/>
      <c r="AB4131" s="26"/>
      <c r="AC4131" s="31">
        <v>0.32300000000000006</v>
      </c>
      <c r="AD4131" s="32"/>
      <c r="AE4131" s="32"/>
      <c r="AF4131" s="32"/>
      <c r="AG4131" s="33"/>
      <c r="AH4131" s="33"/>
      <c r="AI4131" s="33"/>
      <c r="AJ4131" s="27"/>
      <c r="AK4131" s="27"/>
      <c r="AL4131" s="27">
        <v>11.450381679389313</v>
      </c>
      <c r="AM4131" s="27"/>
      <c r="AN4131" s="27"/>
      <c r="AO4131" s="28" t="s">
        <v>94</v>
      </c>
      <c r="AP4131" s="51"/>
      <c r="AQ4131" s="51"/>
    </row>
    <row r="4132" spans="1:43" ht="12.65" customHeight="1">
      <c r="A4132" s="13" t="s">
        <v>545</v>
      </c>
      <c r="B4132" s="14" t="s">
        <v>3192</v>
      </c>
      <c r="C4132" s="13">
        <v>116</v>
      </c>
      <c r="D4132" s="13" t="s">
        <v>3193</v>
      </c>
      <c r="E4132" s="15" t="s">
        <v>3194</v>
      </c>
      <c r="F4132" s="13">
        <v>7125</v>
      </c>
      <c r="G4132" s="13" t="s">
        <v>2260</v>
      </c>
      <c r="H4132" s="16">
        <v>45899</v>
      </c>
      <c r="I4132" s="17">
        <v>45899</v>
      </c>
      <c r="J4132" s="18">
        <f>I4132</f>
        <v>45899</v>
      </c>
      <c r="K4132" s="19">
        <v>0.60416666666666663</v>
      </c>
      <c r="L4132" s="19">
        <v>0.6875</v>
      </c>
      <c r="M4132" s="20">
        <v>0.4375</v>
      </c>
      <c r="N4132" s="19">
        <v>0.52083333333333337</v>
      </c>
      <c r="O4132" s="21">
        <f t="shared" si="152"/>
        <v>8.333333333333337E-2</v>
      </c>
      <c r="P4132" s="13" t="s">
        <v>50</v>
      </c>
      <c r="Q4132" s="13" t="s">
        <v>50</v>
      </c>
      <c r="R4132" s="22" t="s">
        <v>3220</v>
      </c>
      <c r="S4132" s="22" t="s">
        <v>29</v>
      </c>
      <c r="T4132" s="23" t="s">
        <v>52</v>
      </c>
      <c r="U4132" s="23" t="s">
        <v>50</v>
      </c>
      <c r="V4132" s="22" t="s">
        <v>68</v>
      </c>
      <c r="W4132" s="24" t="s">
        <v>138</v>
      </c>
      <c r="X4132" s="25" t="s">
        <v>56</v>
      </c>
      <c r="Y4132" s="25" t="s">
        <v>114</v>
      </c>
      <c r="Z4132" s="25" t="s">
        <v>71</v>
      </c>
      <c r="AA4132" s="25"/>
      <c r="AB4132" s="26"/>
      <c r="AC4132" s="31">
        <v>6.2846874999999995</v>
      </c>
      <c r="AD4132" s="32"/>
      <c r="AE4132" s="32"/>
      <c r="AF4132" s="32"/>
      <c r="AG4132" s="33"/>
      <c r="AH4132" s="33"/>
      <c r="AI4132" s="33"/>
      <c r="AJ4132" s="27"/>
      <c r="AK4132" s="27"/>
      <c r="AL4132" s="27">
        <v>28.580152671755723</v>
      </c>
      <c r="AM4132" s="27"/>
      <c r="AN4132" s="27"/>
      <c r="AO4132" s="28" t="s">
        <v>94</v>
      </c>
      <c r="AP4132" s="51"/>
      <c r="AQ4132" s="51"/>
    </row>
    <row r="4133" spans="1:43" ht="12.65" customHeight="1">
      <c r="A4133" s="13" t="s">
        <v>545</v>
      </c>
      <c r="B4133" s="14" t="s">
        <v>3192</v>
      </c>
      <c r="C4133" s="13">
        <v>116</v>
      </c>
      <c r="D4133" s="13" t="s">
        <v>3193</v>
      </c>
      <c r="E4133" s="15" t="s">
        <v>3194</v>
      </c>
      <c r="F4133" s="13">
        <v>7125</v>
      </c>
      <c r="G4133" s="13" t="s">
        <v>2260</v>
      </c>
      <c r="H4133" s="16">
        <v>45899</v>
      </c>
      <c r="I4133" s="17">
        <v>45899</v>
      </c>
      <c r="J4133" s="18">
        <f>I4133</f>
        <v>45899</v>
      </c>
      <c r="K4133" s="19">
        <v>0.6875</v>
      </c>
      <c r="L4133" s="19">
        <v>0.77083333333333337</v>
      </c>
      <c r="M4133" s="19">
        <v>0.52083333333333337</v>
      </c>
      <c r="N4133" s="19">
        <v>0.60416666666666663</v>
      </c>
      <c r="O4133" s="21">
        <f t="shared" si="152"/>
        <v>8.3333333333333259E-2</v>
      </c>
      <c r="P4133" s="13" t="s">
        <v>50</v>
      </c>
      <c r="Q4133" s="13" t="s">
        <v>50</v>
      </c>
      <c r="R4133" s="22" t="s">
        <v>3218</v>
      </c>
      <c r="S4133" s="22" t="s">
        <v>31</v>
      </c>
      <c r="T4133" s="23" t="s">
        <v>52</v>
      </c>
      <c r="U4133" s="23" t="s">
        <v>50</v>
      </c>
      <c r="V4133" s="22" t="s">
        <v>68</v>
      </c>
      <c r="W4133" s="24" t="s">
        <v>135</v>
      </c>
      <c r="X4133" s="25" t="s">
        <v>74</v>
      </c>
      <c r="Y4133" s="25" t="s">
        <v>114</v>
      </c>
      <c r="Z4133" s="25" t="s">
        <v>69</v>
      </c>
      <c r="AA4133" s="25"/>
      <c r="AB4133" s="26"/>
      <c r="AC4133" s="31">
        <v>0.27625</v>
      </c>
      <c r="AD4133" s="32"/>
      <c r="AE4133" s="32"/>
      <c r="AF4133" s="32"/>
      <c r="AG4133" s="33"/>
      <c r="AH4133" s="33"/>
      <c r="AI4133" s="33"/>
      <c r="AJ4133" s="27"/>
      <c r="AK4133" s="27"/>
      <c r="AL4133" s="27">
        <v>11.908396946564885</v>
      </c>
      <c r="AM4133" s="27"/>
      <c r="AN4133" s="27"/>
      <c r="AO4133" s="28" t="s">
        <v>94</v>
      </c>
      <c r="AP4133" s="51"/>
      <c r="AQ4133" s="51"/>
    </row>
    <row r="4134" spans="1:43" ht="12.65" customHeight="1">
      <c r="A4134" s="13" t="s">
        <v>545</v>
      </c>
      <c r="B4134" s="14" t="s">
        <v>3192</v>
      </c>
      <c r="C4134" s="13">
        <v>116</v>
      </c>
      <c r="D4134" s="13" t="s">
        <v>3193</v>
      </c>
      <c r="E4134" s="15" t="s">
        <v>3194</v>
      </c>
      <c r="F4134" s="13">
        <v>7125</v>
      </c>
      <c r="G4134" s="13" t="s">
        <v>2260</v>
      </c>
      <c r="H4134" s="16">
        <v>45899</v>
      </c>
      <c r="I4134" s="17">
        <v>45899</v>
      </c>
      <c r="J4134" s="18">
        <f>I4134</f>
        <v>45899</v>
      </c>
      <c r="K4134" s="19">
        <v>0.8125</v>
      </c>
      <c r="L4134" s="19">
        <v>0.89583333333333337</v>
      </c>
      <c r="M4134" s="19">
        <v>0.60416666666666663</v>
      </c>
      <c r="N4134" s="19">
        <v>0.64583333333333337</v>
      </c>
      <c r="O4134" s="21">
        <f t="shared" si="152"/>
        <v>4.1666666666666741E-2</v>
      </c>
      <c r="P4134" s="13" t="s">
        <v>50</v>
      </c>
      <c r="Q4134" s="13" t="s">
        <v>50</v>
      </c>
      <c r="R4134" s="22" t="s">
        <v>3221</v>
      </c>
      <c r="S4134" s="22" t="s">
        <v>32</v>
      </c>
      <c r="T4134" s="23" t="s">
        <v>52</v>
      </c>
      <c r="U4134" s="23" t="s">
        <v>50</v>
      </c>
      <c r="V4134" s="22" t="s">
        <v>68</v>
      </c>
      <c r="W4134" s="24" t="s">
        <v>136</v>
      </c>
      <c r="X4134" s="25" t="s">
        <v>66</v>
      </c>
      <c r="Y4134" s="25" t="s">
        <v>114</v>
      </c>
      <c r="Z4134" s="25" t="s">
        <v>85</v>
      </c>
      <c r="AA4134" s="25"/>
      <c r="AB4134" s="26"/>
      <c r="AC4134" s="31">
        <v>1.0704687500000001</v>
      </c>
      <c r="AD4134" s="32"/>
      <c r="AE4134" s="32"/>
      <c r="AF4134" s="32"/>
      <c r="AG4134" s="33"/>
      <c r="AH4134" s="33"/>
      <c r="AI4134" s="33"/>
      <c r="AJ4134" s="27"/>
      <c r="AK4134" s="27"/>
      <c r="AL4134" s="27">
        <v>11.908396946564885</v>
      </c>
      <c r="AM4134" s="27"/>
      <c r="AN4134" s="27"/>
      <c r="AO4134" s="28" t="s">
        <v>94</v>
      </c>
      <c r="AP4134" s="51"/>
      <c r="AQ4134" s="51"/>
    </row>
    <row r="4135" spans="1:43" ht="12.65" customHeight="1">
      <c r="A4135" s="13" t="s">
        <v>545</v>
      </c>
      <c r="B4135" s="14" t="s">
        <v>3192</v>
      </c>
      <c r="C4135" s="13">
        <v>116</v>
      </c>
      <c r="D4135" s="13" t="s">
        <v>3193</v>
      </c>
      <c r="E4135" s="15" t="s">
        <v>3194</v>
      </c>
      <c r="F4135" s="13">
        <v>7125</v>
      </c>
      <c r="G4135" s="13" t="s">
        <v>2260</v>
      </c>
      <c r="H4135" s="16">
        <v>45899</v>
      </c>
      <c r="I4135" s="17">
        <v>45899</v>
      </c>
      <c r="J4135" s="18">
        <f>I4135</f>
        <v>45899</v>
      </c>
      <c r="K4135" s="19">
        <v>0.89583333333333337</v>
      </c>
      <c r="L4135" s="19">
        <v>0.97916666666666674</v>
      </c>
      <c r="M4135" s="20">
        <v>0.64583333333333337</v>
      </c>
      <c r="N4135" s="19">
        <v>0.72916666666666674</v>
      </c>
      <c r="O4135" s="21">
        <f t="shared" si="152"/>
        <v>8.333333333333337E-2</v>
      </c>
      <c r="P4135" s="13" t="s">
        <v>50</v>
      </c>
      <c r="Q4135" s="13" t="s">
        <v>50</v>
      </c>
      <c r="R4135" s="22" t="s">
        <v>3220</v>
      </c>
      <c r="S4135" s="22" t="s">
        <v>31</v>
      </c>
      <c r="T4135" s="23" t="s">
        <v>52</v>
      </c>
      <c r="U4135" s="23" t="s">
        <v>50</v>
      </c>
      <c r="V4135" s="22" t="s">
        <v>68</v>
      </c>
      <c r="W4135" s="24" t="s">
        <v>138</v>
      </c>
      <c r="X4135" s="25" t="s">
        <v>56</v>
      </c>
      <c r="Y4135" s="25" t="s">
        <v>114</v>
      </c>
      <c r="Z4135" s="25" t="s">
        <v>71</v>
      </c>
      <c r="AA4135" s="25"/>
      <c r="AB4135" s="26"/>
      <c r="AC4135" s="31">
        <v>0.72515624999999995</v>
      </c>
      <c r="AD4135" s="32"/>
      <c r="AE4135" s="32"/>
      <c r="AF4135" s="32"/>
      <c r="AG4135" s="33"/>
      <c r="AH4135" s="33"/>
      <c r="AI4135" s="33"/>
      <c r="AJ4135" s="27"/>
      <c r="AK4135" s="27"/>
      <c r="AL4135" s="27">
        <v>11.908396946564885</v>
      </c>
      <c r="AM4135" s="27"/>
      <c r="AN4135" s="27"/>
      <c r="AO4135" s="28" t="s">
        <v>94</v>
      </c>
      <c r="AP4135" s="51"/>
      <c r="AQ4135" s="51"/>
    </row>
    <row r="4136" spans="1:43" ht="12.65" customHeight="1">
      <c r="A4136" s="13" t="s">
        <v>545</v>
      </c>
      <c r="B4136" s="14" t="s">
        <v>3192</v>
      </c>
      <c r="C4136" s="13">
        <v>116</v>
      </c>
      <c r="D4136" s="13" t="s">
        <v>3193</v>
      </c>
      <c r="E4136" s="15" t="s">
        <v>3194</v>
      </c>
      <c r="F4136" s="13">
        <v>7125</v>
      </c>
      <c r="G4136" s="13" t="s">
        <v>2260</v>
      </c>
      <c r="H4136" s="16">
        <v>45900</v>
      </c>
      <c r="I4136" s="17">
        <v>45899</v>
      </c>
      <c r="J4136" s="18">
        <v>45899</v>
      </c>
      <c r="K4136" s="19">
        <v>4.1666666666666664E-2</v>
      </c>
      <c r="L4136" s="19">
        <v>8.3333333333333329E-2</v>
      </c>
      <c r="M4136" s="20">
        <v>0.79166666666666663</v>
      </c>
      <c r="N4136" s="19">
        <v>0.83333333333333337</v>
      </c>
      <c r="O4136" s="21">
        <f t="shared" si="152"/>
        <v>4.1666666666666741E-2</v>
      </c>
      <c r="P4136" s="13" t="s">
        <v>50</v>
      </c>
      <c r="Q4136" s="13" t="s">
        <v>50</v>
      </c>
      <c r="R4136" s="22" t="s">
        <v>3207</v>
      </c>
      <c r="S4136" s="22" t="s">
        <v>33</v>
      </c>
      <c r="T4136" s="23" t="s">
        <v>52</v>
      </c>
      <c r="U4136" s="23"/>
      <c r="V4136" s="22" t="s">
        <v>68</v>
      </c>
      <c r="W4136" s="24" t="s">
        <v>3677</v>
      </c>
      <c r="X4136" s="25" t="s">
        <v>50</v>
      </c>
      <c r="Y4136" s="25" t="s">
        <v>50</v>
      </c>
      <c r="Z4136" s="25" t="s">
        <v>50</v>
      </c>
      <c r="AA4136" s="25"/>
      <c r="AB4136" s="26"/>
      <c r="AC4136" s="31">
        <v>0.42499999999999999</v>
      </c>
      <c r="AD4136" s="32"/>
      <c r="AE4136" s="32"/>
      <c r="AF4136" s="32"/>
      <c r="AG4136" s="33"/>
      <c r="AH4136" s="33"/>
      <c r="AI4136" s="33"/>
      <c r="AJ4136" s="27"/>
      <c r="AK4136" s="27"/>
      <c r="AL4136" s="27">
        <v>11.908396946564885</v>
      </c>
      <c r="AM4136" s="27"/>
      <c r="AN4136" s="27"/>
      <c r="AO4136" s="28" t="s">
        <v>94</v>
      </c>
      <c r="AP4136" s="51"/>
      <c r="AQ4136" s="51"/>
    </row>
    <row r="4137" spans="1:43" ht="12.65" customHeight="1">
      <c r="A4137" s="13" t="s">
        <v>545</v>
      </c>
      <c r="B4137" s="14" t="s">
        <v>3192</v>
      </c>
      <c r="C4137" s="13">
        <v>116</v>
      </c>
      <c r="D4137" s="13" t="s">
        <v>3193</v>
      </c>
      <c r="E4137" s="15" t="s">
        <v>3194</v>
      </c>
      <c r="F4137" s="13">
        <v>7125</v>
      </c>
      <c r="G4137" s="13" t="s">
        <v>2260</v>
      </c>
      <c r="H4137" s="16">
        <v>45900</v>
      </c>
      <c r="I4137" s="17">
        <v>45899</v>
      </c>
      <c r="J4137" s="18">
        <v>45899</v>
      </c>
      <c r="K4137" s="19">
        <v>8.3333333333333329E-2</v>
      </c>
      <c r="L4137" s="19">
        <v>0.10416666666666667</v>
      </c>
      <c r="M4137" s="20">
        <v>0.83333333333333337</v>
      </c>
      <c r="N4137" s="19">
        <v>0.85416666666666663</v>
      </c>
      <c r="O4137" s="21">
        <f t="shared" si="152"/>
        <v>2.0833333333333259E-2</v>
      </c>
      <c r="P4137" s="13" t="s">
        <v>50</v>
      </c>
      <c r="Q4137" s="13" t="s">
        <v>50</v>
      </c>
      <c r="R4137" s="22" t="s">
        <v>3197</v>
      </c>
      <c r="S4137" s="22" t="s">
        <v>33</v>
      </c>
      <c r="T4137" s="23" t="s">
        <v>52</v>
      </c>
      <c r="U4137" s="23"/>
      <c r="V4137" s="22" t="s">
        <v>68</v>
      </c>
      <c r="W4137" s="24" t="s">
        <v>3677</v>
      </c>
      <c r="X4137" s="25" t="s">
        <v>50</v>
      </c>
      <c r="Y4137" s="25" t="s">
        <v>50</v>
      </c>
      <c r="Z4137" s="25" t="s">
        <v>50</v>
      </c>
      <c r="AA4137" s="25"/>
      <c r="AB4137" s="26"/>
      <c r="AC4137" s="31">
        <v>0.42499999999999999</v>
      </c>
      <c r="AD4137" s="32"/>
      <c r="AE4137" s="32"/>
      <c r="AF4137" s="32"/>
      <c r="AG4137" s="33"/>
      <c r="AH4137" s="33"/>
      <c r="AI4137" s="33"/>
      <c r="AJ4137" s="27"/>
      <c r="AK4137" s="27"/>
      <c r="AL4137" s="27">
        <v>14.885496183206106</v>
      </c>
      <c r="AM4137" s="27"/>
      <c r="AN4137" s="27"/>
      <c r="AO4137" s="28" t="s">
        <v>94</v>
      </c>
      <c r="AP4137" s="51"/>
      <c r="AQ4137" s="51"/>
    </row>
    <row r="4138" spans="1:43" ht="12.65" customHeight="1">
      <c r="A4138" s="13" t="s">
        <v>545</v>
      </c>
      <c r="B4138" s="14" t="s">
        <v>3192</v>
      </c>
      <c r="C4138" s="13">
        <v>116</v>
      </c>
      <c r="D4138" s="13" t="s">
        <v>3193</v>
      </c>
      <c r="E4138" s="15" t="s">
        <v>3194</v>
      </c>
      <c r="F4138" s="13">
        <v>7125</v>
      </c>
      <c r="G4138" s="13" t="s">
        <v>2260</v>
      </c>
      <c r="H4138" s="16">
        <v>45900</v>
      </c>
      <c r="I4138" s="17">
        <v>45899</v>
      </c>
      <c r="J4138" s="18">
        <v>45899</v>
      </c>
      <c r="K4138" s="19">
        <v>0.10416666666666667</v>
      </c>
      <c r="L4138" s="19">
        <v>0.125</v>
      </c>
      <c r="M4138" s="20">
        <v>0.85416666666666663</v>
      </c>
      <c r="N4138" s="19">
        <v>0.875</v>
      </c>
      <c r="O4138" s="21">
        <f t="shared" si="152"/>
        <v>2.083333333333337E-2</v>
      </c>
      <c r="P4138" s="13" t="s">
        <v>50</v>
      </c>
      <c r="Q4138" s="13" t="s">
        <v>50</v>
      </c>
      <c r="R4138" s="22" t="s">
        <v>3195</v>
      </c>
      <c r="S4138" s="22" t="s">
        <v>33</v>
      </c>
      <c r="T4138" s="23" t="s">
        <v>52</v>
      </c>
      <c r="U4138" s="23"/>
      <c r="V4138" s="22" t="s">
        <v>68</v>
      </c>
      <c r="W4138" s="24" t="s">
        <v>3677</v>
      </c>
      <c r="X4138" s="25" t="s">
        <v>50</v>
      </c>
      <c r="Y4138" s="25" t="s">
        <v>50</v>
      </c>
      <c r="Z4138" s="25" t="s">
        <v>50</v>
      </c>
      <c r="AA4138" s="25"/>
      <c r="AB4138" s="26"/>
      <c r="AC4138" s="31">
        <v>0.42499999999999999</v>
      </c>
      <c r="AD4138" s="32"/>
      <c r="AE4138" s="32"/>
      <c r="AF4138" s="32"/>
      <c r="AG4138" s="33"/>
      <c r="AH4138" s="33"/>
      <c r="AI4138" s="33"/>
      <c r="AJ4138" s="27"/>
      <c r="AK4138" s="27"/>
      <c r="AL4138" s="27">
        <v>14.885496183206106</v>
      </c>
      <c r="AM4138" s="27"/>
      <c r="AN4138" s="27"/>
      <c r="AO4138" s="28" t="s">
        <v>94</v>
      </c>
      <c r="AP4138" s="51"/>
      <c r="AQ4138" s="51"/>
    </row>
    <row r="4139" spans="1:43" ht="12.65" customHeight="1">
      <c r="A4139" s="13" t="s">
        <v>545</v>
      </c>
      <c r="B4139" s="14" t="s">
        <v>3192</v>
      </c>
      <c r="C4139" s="13">
        <v>116</v>
      </c>
      <c r="D4139" s="13" t="s">
        <v>3193</v>
      </c>
      <c r="E4139" s="15" t="s">
        <v>3194</v>
      </c>
      <c r="F4139" s="13">
        <v>7125</v>
      </c>
      <c r="G4139" s="13" t="s">
        <v>2260</v>
      </c>
      <c r="H4139" s="16">
        <v>45900</v>
      </c>
      <c r="I4139" s="17">
        <v>45899</v>
      </c>
      <c r="J4139" s="18">
        <v>45899</v>
      </c>
      <c r="K4139" s="19">
        <v>0.20833333333333334</v>
      </c>
      <c r="L4139" s="19">
        <v>0.22916666666666666</v>
      </c>
      <c r="M4139" s="20">
        <v>0.95833333333333337</v>
      </c>
      <c r="N4139" s="19">
        <v>0.97916666666666663</v>
      </c>
      <c r="O4139" s="21">
        <f t="shared" si="152"/>
        <v>2.0833333333333259E-2</v>
      </c>
      <c r="P4139" s="13" t="s">
        <v>50</v>
      </c>
      <c r="Q4139" s="13" t="s">
        <v>50</v>
      </c>
      <c r="R4139" s="22" t="s">
        <v>3197</v>
      </c>
      <c r="S4139" s="22" t="s">
        <v>33</v>
      </c>
      <c r="T4139" s="23" t="s">
        <v>52</v>
      </c>
      <c r="U4139" s="23"/>
      <c r="V4139" s="22" t="s">
        <v>68</v>
      </c>
      <c r="W4139" s="24" t="s">
        <v>3677</v>
      </c>
      <c r="X4139" s="25" t="s">
        <v>50</v>
      </c>
      <c r="Y4139" s="25" t="s">
        <v>50</v>
      </c>
      <c r="Z4139" s="25" t="s">
        <v>50</v>
      </c>
      <c r="AA4139" s="25"/>
      <c r="AB4139" s="26"/>
      <c r="AC4139" s="31">
        <v>0.34</v>
      </c>
      <c r="AD4139" s="32"/>
      <c r="AE4139" s="32"/>
      <c r="AF4139" s="32"/>
      <c r="AG4139" s="33"/>
      <c r="AH4139" s="33"/>
      <c r="AI4139" s="33"/>
      <c r="AJ4139" s="27"/>
      <c r="AK4139" s="27"/>
      <c r="AL4139" s="27">
        <v>14.885496183206106</v>
      </c>
      <c r="AM4139" s="27"/>
      <c r="AN4139" s="27"/>
      <c r="AO4139" s="28" t="s">
        <v>94</v>
      </c>
      <c r="AP4139" s="51"/>
      <c r="AQ4139" s="51"/>
    </row>
    <row r="4140" spans="1:43" ht="12.65" customHeight="1">
      <c r="A4140" s="13" t="s">
        <v>545</v>
      </c>
      <c r="B4140" s="14" t="s">
        <v>3192</v>
      </c>
      <c r="C4140" s="13">
        <v>116</v>
      </c>
      <c r="D4140" s="13" t="s">
        <v>3193</v>
      </c>
      <c r="E4140" s="15" t="s">
        <v>3194</v>
      </c>
      <c r="F4140" s="13">
        <v>7125</v>
      </c>
      <c r="G4140" s="13" t="s">
        <v>2260</v>
      </c>
      <c r="H4140" s="16">
        <v>45900</v>
      </c>
      <c r="I4140" s="17">
        <v>45900</v>
      </c>
      <c r="J4140" s="18">
        <f>I4140</f>
        <v>45900</v>
      </c>
      <c r="K4140" s="19">
        <v>0.72916666666666663</v>
      </c>
      <c r="L4140" s="19">
        <v>0.8125</v>
      </c>
      <c r="M4140" s="20">
        <v>0.47916666666666669</v>
      </c>
      <c r="N4140" s="19">
        <v>0.5625</v>
      </c>
      <c r="O4140" s="21">
        <f t="shared" si="152"/>
        <v>8.3333333333333315E-2</v>
      </c>
      <c r="P4140" s="13" t="s">
        <v>50</v>
      </c>
      <c r="Q4140" s="13" t="s">
        <v>50</v>
      </c>
      <c r="R4140" s="22" t="s">
        <v>3222</v>
      </c>
      <c r="S4140" s="22" t="s">
        <v>30</v>
      </c>
      <c r="T4140" s="23" t="s">
        <v>52</v>
      </c>
      <c r="U4140" s="23" t="s">
        <v>50</v>
      </c>
      <c r="V4140" s="22" t="s">
        <v>68</v>
      </c>
      <c r="W4140" s="24" t="s">
        <v>158</v>
      </c>
      <c r="X4140" s="25" t="s">
        <v>58</v>
      </c>
      <c r="Y4140" s="25" t="s">
        <v>114</v>
      </c>
      <c r="Z4140" s="25" t="s">
        <v>84</v>
      </c>
      <c r="AA4140" s="25"/>
      <c r="AB4140" s="26"/>
      <c r="AC4140" s="31">
        <v>0.84601562499999994</v>
      </c>
      <c r="AD4140" s="32"/>
      <c r="AE4140" s="32"/>
      <c r="AF4140" s="32"/>
      <c r="AG4140" s="33"/>
      <c r="AH4140" s="33"/>
      <c r="AI4140" s="33"/>
      <c r="AJ4140" s="27"/>
      <c r="AK4140" s="27"/>
      <c r="AL4140" s="27">
        <v>11.908396946564885</v>
      </c>
      <c r="AM4140" s="27"/>
      <c r="AN4140" s="27"/>
      <c r="AO4140" s="28" t="s">
        <v>94</v>
      </c>
      <c r="AP4140" s="51"/>
      <c r="AQ4140" s="51"/>
    </row>
    <row r="4141" spans="1:43" ht="12.65" customHeight="1">
      <c r="A4141" s="13" t="s">
        <v>545</v>
      </c>
      <c r="B4141" s="14" t="s">
        <v>3192</v>
      </c>
      <c r="C4141" s="13">
        <v>116</v>
      </c>
      <c r="D4141" s="13" t="s">
        <v>3193</v>
      </c>
      <c r="E4141" s="15" t="s">
        <v>3194</v>
      </c>
      <c r="F4141" s="13">
        <v>7125</v>
      </c>
      <c r="G4141" s="13" t="s">
        <v>2260</v>
      </c>
      <c r="H4141" s="16">
        <v>45900</v>
      </c>
      <c r="I4141" s="17">
        <v>45900</v>
      </c>
      <c r="J4141" s="18">
        <v>45900</v>
      </c>
      <c r="K4141" s="19">
        <v>0.8125</v>
      </c>
      <c r="L4141" s="19">
        <v>0.83333333333333337</v>
      </c>
      <c r="M4141" s="20">
        <v>0.5625</v>
      </c>
      <c r="N4141" s="19">
        <v>0.58333333333333337</v>
      </c>
      <c r="O4141" s="21">
        <f t="shared" si="152"/>
        <v>2.083333333333337E-2</v>
      </c>
      <c r="P4141" s="13" t="s">
        <v>50</v>
      </c>
      <c r="Q4141" s="13" t="s">
        <v>50</v>
      </c>
      <c r="R4141" s="22" t="s">
        <v>3219</v>
      </c>
      <c r="S4141" s="22" t="s">
        <v>33</v>
      </c>
      <c r="T4141" s="23" t="s">
        <v>52</v>
      </c>
      <c r="U4141" s="23"/>
      <c r="V4141" s="22" t="s">
        <v>68</v>
      </c>
      <c r="W4141" s="24" t="s">
        <v>3677</v>
      </c>
      <c r="X4141" s="25" t="s">
        <v>50</v>
      </c>
      <c r="Y4141" s="25" t="s">
        <v>50</v>
      </c>
      <c r="Z4141" s="25" t="s">
        <v>50</v>
      </c>
      <c r="AA4141" s="25"/>
      <c r="AB4141" s="26"/>
      <c r="AC4141" s="31">
        <v>0.27625</v>
      </c>
      <c r="AD4141" s="32"/>
      <c r="AE4141" s="32"/>
      <c r="AF4141" s="32"/>
      <c r="AG4141" s="33"/>
      <c r="AH4141" s="33"/>
      <c r="AI4141" s="33"/>
      <c r="AJ4141" s="27"/>
      <c r="AK4141" s="27"/>
      <c r="AL4141" s="27">
        <v>11.908396946564885</v>
      </c>
      <c r="AM4141" s="27"/>
      <c r="AN4141" s="27"/>
      <c r="AO4141" s="28" t="s">
        <v>94</v>
      </c>
      <c r="AP4141" s="51"/>
      <c r="AQ4141" s="51"/>
    </row>
    <row r="4142" spans="1:43" ht="12.65" customHeight="1">
      <c r="A4142" s="13" t="s">
        <v>545</v>
      </c>
      <c r="B4142" s="14" t="s">
        <v>3192</v>
      </c>
      <c r="C4142" s="13">
        <v>116</v>
      </c>
      <c r="D4142" s="13" t="s">
        <v>3193</v>
      </c>
      <c r="E4142" s="15" t="s">
        <v>3194</v>
      </c>
      <c r="F4142" s="13">
        <v>7125</v>
      </c>
      <c r="G4142" s="13" t="s">
        <v>2260</v>
      </c>
      <c r="H4142" s="16">
        <v>45900</v>
      </c>
      <c r="I4142" s="17">
        <v>45900</v>
      </c>
      <c r="J4142" s="18">
        <f>I4142</f>
        <v>45900</v>
      </c>
      <c r="K4142" s="19">
        <v>0.83333333333333337</v>
      </c>
      <c r="L4142" s="19">
        <v>0.91666666666666674</v>
      </c>
      <c r="M4142" s="20">
        <v>0.58333333333333337</v>
      </c>
      <c r="N4142" s="19">
        <v>0.66666666666666674</v>
      </c>
      <c r="O4142" s="21">
        <f t="shared" si="152"/>
        <v>8.333333333333337E-2</v>
      </c>
      <c r="P4142" s="13" t="s">
        <v>50</v>
      </c>
      <c r="Q4142" s="13" t="s">
        <v>50</v>
      </c>
      <c r="R4142" s="22" t="s">
        <v>3222</v>
      </c>
      <c r="S4142" s="22" t="s">
        <v>31</v>
      </c>
      <c r="T4142" s="23" t="s">
        <v>52</v>
      </c>
      <c r="U4142" s="23" t="s">
        <v>50</v>
      </c>
      <c r="V4142" s="22" t="s">
        <v>68</v>
      </c>
      <c r="W4142" s="24" t="s">
        <v>158</v>
      </c>
      <c r="X4142" s="25" t="s">
        <v>58</v>
      </c>
      <c r="Y4142" s="25" t="s">
        <v>114</v>
      </c>
      <c r="Z4142" s="25" t="s">
        <v>84</v>
      </c>
      <c r="AA4142" s="25"/>
      <c r="AB4142" s="26"/>
      <c r="AC4142" s="31">
        <v>0.24171874999999998</v>
      </c>
      <c r="AD4142" s="32"/>
      <c r="AE4142" s="32"/>
      <c r="AF4142" s="32"/>
      <c r="AG4142" s="33"/>
      <c r="AH4142" s="33"/>
      <c r="AI4142" s="33"/>
      <c r="AJ4142" s="27"/>
      <c r="AK4142" s="27"/>
      <c r="AL4142" s="27">
        <v>11.908396946564885</v>
      </c>
      <c r="AM4142" s="27"/>
      <c r="AN4142" s="27"/>
      <c r="AO4142" s="28" t="s">
        <v>94</v>
      </c>
      <c r="AP4142" s="51"/>
      <c r="AQ4142" s="51"/>
    </row>
    <row r="4143" spans="1:43" ht="12.65" customHeight="1">
      <c r="A4143" s="13" t="s">
        <v>545</v>
      </c>
      <c r="B4143" s="14" t="s">
        <v>3192</v>
      </c>
      <c r="C4143" s="13">
        <v>116</v>
      </c>
      <c r="D4143" s="13" t="s">
        <v>3193</v>
      </c>
      <c r="E4143" s="15" t="s">
        <v>3194</v>
      </c>
      <c r="F4143" s="13">
        <v>7125</v>
      </c>
      <c r="G4143" s="13" t="s">
        <v>2260</v>
      </c>
      <c r="H4143" s="16">
        <v>45900</v>
      </c>
      <c r="I4143" s="17">
        <v>45900</v>
      </c>
      <c r="J4143" s="18">
        <f>I4143</f>
        <v>45900</v>
      </c>
      <c r="K4143" s="19">
        <v>0.91666666666666674</v>
      </c>
      <c r="L4143" s="19">
        <v>0.97916666666666663</v>
      </c>
      <c r="M4143" s="19">
        <v>0.66666666666666674</v>
      </c>
      <c r="N4143" s="19">
        <v>0.72916666666666663</v>
      </c>
      <c r="O4143" s="21">
        <f t="shared" si="152"/>
        <v>6.2499999999999889E-2</v>
      </c>
      <c r="P4143" s="13" t="s">
        <v>50</v>
      </c>
      <c r="Q4143" s="13" t="s">
        <v>50</v>
      </c>
      <c r="R4143" s="22" t="s">
        <v>3220</v>
      </c>
      <c r="S4143" s="22" t="s">
        <v>31</v>
      </c>
      <c r="T4143" s="23" t="s">
        <v>52</v>
      </c>
      <c r="U4143" s="23" t="s">
        <v>50</v>
      </c>
      <c r="V4143" s="22" t="s">
        <v>68</v>
      </c>
      <c r="W4143" s="24" t="s">
        <v>138</v>
      </c>
      <c r="X4143" s="25" t="s">
        <v>56</v>
      </c>
      <c r="Y4143" s="25" t="s">
        <v>114</v>
      </c>
      <c r="Z4143" s="25" t="s">
        <v>71</v>
      </c>
      <c r="AA4143" s="25"/>
      <c r="AB4143" s="26"/>
      <c r="AC4143" s="31">
        <v>0.72515624999999995</v>
      </c>
      <c r="AD4143" s="32"/>
      <c r="AE4143" s="32"/>
      <c r="AF4143" s="32"/>
      <c r="AG4143" s="33"/>
      <c r="AH4143" s="33"/>
      <c r="AI4143" s="33"/>
      <c r="AJ4143" s="27"/>
      <c r="AK4143" s="27"/>
      <c r="AL4143" s="27">
        <v>11.908396946564885</v>
      </c>
      <c r="AM4143" s="27"/>
      <c r="AN4143" s="27"/>
      <c r="AO4143" s="28" t="s">
        <v>94</v>
      </c>
      <c r="AP4143" s="51"/>
      <c r="AQ4143" s="51"/>
    </row>
    <row r="4144" spans="1:43" ht="12.65" customHeight="1">
      <c r="A4144" s="13" t="s">
        <v>545</v>
      </c>
      <c r="B4144" s="14" t="s">
        <v>3192</v>
      </c>
      <c r="C4144" s="13">
        <v>116</v>
      </c>
      <c r="D4144" s="13" t="s">
        <v>3193</v>
      </c>
      <c r="E4144" s="15" t="s">
        <v>3194</v>
      </c>
      <c r="F4144" s="13">
        <v>7125</v>
      </c>
      <c r="G4144" s="13" t="s">
        <v>2260</v>
      </c>
      <c r="H4144" s="16">
        <v>45900</v>
      </c>
      <c r="I4144" s="17">
        <v>45900</v>
      </c>
      <c r="J4144" s="18">
        <f>I4144</f>
        <v>45900</v>
      </c>
      <c r="K4144" s="19">
        <v>0.97916666666666663</v>
      </c>
      <c r="L4144" s="19">
        <v>6.25E-2</v>
      </c>
      <c r="M4144" s="20">
        <v>0.72916666666666663</v>
      </c>
      <c r="N4144" s="19">
        <v>0.8125</v>
      </c>
      <c r="O4144" s="21">
        <f t="shared" si="152"/>
        <v>8.333333333333337E-2</v>
      </c>
      <c r="P4144" s="13" t="s">
        <v>50</v>
      </c>
      <c r="Q4144" s="13" t="s">
        <v>50</v>
      </c>
      <c r="R4144" s="22" t="s">
        <v>3223</v>
      </c>
      <c r="S4144" s="22" t="s">
        <v>31</v>
      </c>
      <c r="T4144" s="23" t="s">
        <v>52</v>
      </c>
      <c r="U4144" s="23" t="s">
        <v>50</v>
      </c>
      <c r="V4144" s="22" t="s">
        <v>68</v>
      </c>
      <c r="W4144" s="24" t="s">
        <v>143</v>
      </c>
      <c r="X4144" s="25" t="s">
        <v>83</v>
      </c>
      <c r="Y4144" s="25" t="s">
        <v>114</v>
      </c>
      <c r="Z4144" s="25" t="s">
        <v>70</v>
      </c>
      <c r="AA4144" s="25"/>
      <c r="AB4144" s="26"/>
      <c r="AC4144" s="31">
        <v>0.24703125000000001</v>
      </c>
      <c r="AD4144" s="32"/>
      <c r="AE4144" s="32"/>
      <c r="AF4144" s="32"/>
      <c r="AG4144" s="33"/>
      <c r="AH4144" s="33"/>
      <c r="AI4144" s="33"/>
      <c r="AJ4144" s="27"/>
      <c r="AK4144" s="27"/>
      <c r="AL4144" s="27">
        <v>11.908396946564885</v>
      </c>
      <c r="AM4144" s="27"/>
      <c r="AN4144" s="27"/>
      <c r="AO4144" s="28" t="s">
        <v>94</v>
      </c>
      <c r="AP4144" s="51"/>
      <c r="AQ4144" s="51"/>
    </row>
    <row r="4145" spans="1:43" ht="12.65" customHeight="1">
      <c r="A4145" s="13" t="s">
        <v>545</v>
      </c>
      <c r="B4145" s="14" t="s">
        <v>3192</v>
      </c>
      <c r="C4145" s="13">
        <v>116</v>
      </c>
      <c r="D4145" s="13" t="s">
        <v>3193</v>
      </c>
      <c r="E4145" s="15" t="s">
        <v>3194</v>
      </c>
      <c r="F4145" s="13">
        <v>7125</v>
      </c>
      <c r="G4145" s="13" t="s">
        <v>2260</v>
      </c>
      <c r="H4145" s="16">
        <v>45901</v>
      </c>
      <c r="I4145" s="17">
        <v>45900</v>
      </c>
      <c r="J4145" s="18">
        <v>45900</v>
      </c>
      <c r="K4145" s="19">
        <v>6.25E-2</v>
      </c>
      <c r="L4145" s="19">
        <v>0.10416666666666667</v>
      </c>
      <c r="M4145" s="20">
        <v>0.8125</v>
      </c>
      <c r="N4145" s="19">
        <v>0.85416666666666663</v>
      </c>
      <c r="O4145" s="21">
        <f t="shared" si="152"/>
        <v>4.166666666666663E-2</v>
      </c>
      <c r="P4145" s="13" t="s">
        <v>50</v>
      </c>
      <c r="Q4145" s="13" t="s">
        <v>50</v>
      </c>
      <c r="R4145" s="22" t="s">
        <v>3200</v>
      </c>
      <c r="S4145" s="22" t="s">
        <v>33</v>
      </c>
      <c r="T4145" s="23" t="s">
        <v>52</v>
      </c>
      <c r="U4145" s="23"/>
      <c r="V4145" s="22" t="s">
        <v>68</v>
      </c>
      <c r="W4145" s="24" t="s">
        <v>3677</v>
      </c>
      <c r="X4145" s="25" t="s">
        <v>50</v>
      </c>
      <c r="Y4145" s="25" t="s">
        <v>50</v>
      </c>
      <c r="Z4145" s="25" t="s">
        <v>50</v>
      </c>
      <c r="AA4145" s="25"/>
      <c r="AB4145" s="26"/>
      <c r="AC4145" s="31">
        <v>0.42499999999999999</v>
      </c>
      <c r="AD4145" s="32"/>
      <c r="AE4145" s="32"/>
      <c r="AF4145" s="32"/>
      <c r="AG4145" s="33"/>
      <c r="AH4145" s="33"/>
      <c r="AI4145" s="33"/>
      <c r="AJ4145" s="27"/>
      <c r="AK4145" s="27"/>
      <c r="AL4145" s="27">
        <v>11.908396946564885</v>
      </c>
      <c r="AM4145" s="27"/>
      <c r="AN4145" s="27"/>
      <c r="AO4145" s="28" t="s">
        <v>94</v>
      </c>
      <c r="AP4145" s="51"/>
      <c r="AQ4145" s="51"/>
    </row>
    <row r="4146" spans="1:43" ht="12.65" customHeight="1">
      <c r="A4146" s="13" t="s">
        <v>545</v>
      </c>
      <c r="B4146" s="14" t="s">
        <v>3192</v>
      </c>
      <c r="C4146" s="13">
        <v>116</v>
      </c>
      <c r="D4146" s="13" t="s">
        <v>3193</v>
      </c>
      <c r="E4146" s="15" t="s">
        <v>3194</v>
      </c>
      <c r="F4146" s="13">
        <v>7125</v>
      </c>
      <c r="G4146" s="13" t="s">
        <v>2260</v>
      </c>
      <c r="H4146" s="16">
        <v>45901</v>
      </c>
      <c r="I4146" s="17">
        <v>45900</v>
      </c>
      <c r="J4146" s="18">
        <v>45900</v>
      </c>
      <c r="K4146" s="19">
        <v>0.10416666666666667</v>
      </c>
      <c r="L4146" s="19">
        <v>0.125</v>
      </c>
      <c r="M4146" s="20">
        <v>0.85416666666666663</v>
      </c>
      <c r="N4146" s="19">
        <v>0.875</v>
      </c>
      <c r="O4146" s="21">
        <f t="shared" si="152"/>
        <v>2.083333333333337E-2</v>
      </c>
      <c r="P4146" s="13" t="s">
        <v>50</v>
      </c>
      <c r="Q4146" s="13" t="s">
        <v>50</v>
      </c>
      <c r="R4146" s="22" t="s">
        <v>3195</v>
      </c>
      <c r="S4146" s="22" t="s">
        <v>33</v>
      </c>
      <c r="T4146" s="23" t="s">
        <v>52</v>
      </c>
      <c r="U4146" s="23"/>
      <c r="V4146" s="22" t="s">
        <v>68</v>
      </c>
      <c r="W4146" s="24" t="s">
        <v>3677</v>
      </c>
      <c r="X4146" s="25" t="s">
        <v>50</v>
      </c>
      <c r="Y4146" s="25" t="s">
        <v>50</v>
      </c>
      <c r="Z4146" s="25" t="s">
        <v>50</v>
      </c>
      <c r="AA4146" s="25"/>
      <c r="AB4146" s="26"/>
      <c r="AC4146" s="31">
        <v>0.42499999999999999</v>
      </c>
      <c r="AD4146" s="32"/>
      <c r="AE4146" s="32"/>
      <c r="AF4146" s="32"/>
      <c r="AG4146" s="33"/>
      <c r="AH4146" s="33"/>
      <c r="AI4146" s="33"/>
      <c r="AJ4146" s="27"/>
      <c r="AK4146" s="27"/>
      <c r="AL4146" s="27">
        <v>14.885496183206106</v>
      </c>
      <c r="AM4146" s="27"/>
      <c r="AN4146" s="27"/>
      <c r="AO4146" s="28" t="s">
        <v>94</v>
      </c>
      <c r="AP4146" s="51"/>
      <c r="AQ4146" s="51"/>
    </row>
    <row r="4147" spans="1:43" ht="12.65" customHeight="1">
      <c r="A4147" s="13" t="s">
        <v>545</v>
      </c>
      <c r="B4147" s="14" t="s">
        <v>3192</v>
      </c>
      <c r="C4147" s="13">
        <v>116</v>
      </c>
      <c r="D4147" s="13" t="s">
        <v>3193</v>
      </c>
      <c r="E4147" s="15" t="s">
        <v>3194</v>
      </c>
      <c r="F4147" s="13">
        <v>7125</v>
      </c>
      <c r="G4147" s="13" t="s">
        <v>2260</v>
      </c>
      <c r="H4147" s="16">
        <v>45901</v>
      </c>
      <c r="I4147" s="17">
        <v>45900</v>
      </c>
      <c r="J4147" s="18">
        <f>I4147</f>
        <v>45900</v>
      </c>
      <c r="K4147" s="19">
        <v>0.125</v>
      </c>
      <c r="L4147" s="19">
        <v>0.20833333333333334</v>
      </c>
      <c r="M4147" s="20">
        <v>0.875</v>
      </c>
      <c r="N4147" s="19">
        <v>0.95833333333333337</v>
      </c>
      <c r="O4147" s="21">
        <f t="shared" si="152"/>
        <v>8.333333333333337E-2</v>
      </c>
      <c r="P4147" s="13" t="s">
        <v>50</v>
      </c>
      <c r="Q4147" s="13" t="s">
        <v>50</v>
      </c>
      <c r="R4147" s="22" t="s">
        <v>3224</v>
      </c>
      <c r="S4147" s="22" t="s">
        <v>30</v>
      </c>
      <c r="T4147" s="23" t="s">
        <v>52</v>
      </c>
      <c r="U4147" s="23" t="s">
        <v>50</v>
      </c>
      <c r="V4147" s="22" t="s">
        <v>68</v>
      </c>
      <c r="W4147" s="24" t="s">
        <v>134</v>
      </c>
      <c r="X4147" s="25" t="s">
        <v>65</v>
      </c>
      <c r="Y4147" s="25" t="s">
        <v>114</v>
      </c>
      <c r="Z4147" s="25" t="s">
        <v>54</v>
      </c>
      <c r="AA4147" s="25"/>
      <c r="AB4147" s="26"/>
      <c r="AC4147" s="31">
        <v>1.2271874999999999</v>
      </c>
      <c r="AD4147" s="32"/>
      <c r="AE4147" s="32"/>
      <c r="AF4147" s="32"/>
      <c r="AG4147" s="33"/>
      <c r="AH4147" s="33"/>
      <c r="AI4147" s="33"/>
      <c r="AJ4147" s="27"/>
      <c r="AK4147" s="27"/>
      <c r="AL4147" s="27">
        <v>14.885496183206106</v>
      </c>
      <c r="AM4147" s="27"/>
      <c r="AN4147" s="27"/>
      <c r="AO4147" s="28" t="s">
        <v>94</v>
      </c>
      <c r="AP4147" s="51"/>
      <c r="AQ4147" s="51"/>
    </row>
    <row r="4148" spans="1:43" ht="12.65" customHeight="1">
      <c r="A4148" s="13" t="s">
        <v>545</v>
      </c>
      <c r="B4148" s="14" t="s">
        <v>3192</v>
      </c>
      <c r="C4148" s="13">
        <v>116</v>
      </c>
      <c r="D4148" s="13" t="s">
        <v>3193</v>
      </c>
      <c r="E4148" s="15" t="s">
        <v>3194</v>
      </c>
      <c r="F4148" s="13">
        <v>7125</v>
      </c>
      <c r="G4148" s="13" t="s">
        <v>2260</v>
      </c>
      <c r="H4148" s="16">
        <v>45901</v>
      </c>
      <c r="I4148" s="17">
        <v>45900</v>
      </c>
      <c r="J4148" s="18">
        <v>45900</v>
      </c>
      <c r="K4148" s="19">
        <v>0.20833333333333334</v>
      </c>
      <c r="L4148" s="19">
        <v>0.22916666666666666</v>
      </c>
      <c r="M4148" s="20">
        <v>0.95833333333333337</v>
      </c>
      <c r="N4148" s="19">
        <v>0.97916666666666663</v>
      </c>
      <c r="O4148" s="21">
        <f t="shared" si="152"/>
        <v>2.0833333333333259E-2</v>
      </c>
      <c r="P4148" s="13" t="s">
        <v>50</v>
      </c>
      <c r="Q4148" s="13" t="s">
        <v>50</v>
      </c>
      <c r="R4148" s="22" t="s">
        <v>3197</v>
      </c>
      <c r="S4148" s="22" t="s">
        <v>33</v>
      </c>
      <c r="T4148" s="23" t="s">
        <v>52</v>
      </c>
      <c r="U4148" s="23"/>
      <c r="V4148" s="22" t="s">
        <v>68</v>
      </c>
      <c r="W4148" s="24" t="s">
        <v>3677</v>
      </c>
      <c r="X4148" s="25" t="s">
        <v>50</v>
      </c>
      <c r="Y4148" s="25" t="s">
        <v>50</v>
      </c>
      <c r="Z4148" s="25" t="s">
        <v>50</v>
      </c>
      <c r="AA4148" s="25"/>
      <c r="AB4148" s="26"/>
      <c r="AC4148" s="31">
        <v>0.34</v>
      </c>
      <c r="AD4148" s="32"/>
      <c r="AE4148" s="32"/>
      <c r="AF4148" s="32"/>
      <c r="AG4148" s="33"/>
      <c r="AH4148" s="33"/>
      <c r="AI4148" s="33"/>
      <c r="AJ4148" s="27"/>
      <c r="AK4148" s="27"/>
      <c r="AL4148" s="27">
        <v>14.885496183206106</v>
      </c>
      <c r="AM4148" s="27"/>
      <c r="AN4148" s="27"/>
      <c r="AO4148" s="28" t="s">
        <v>94</v>
      </c>
      <c r="AP4148" s="51"/>
      <c r="AQ4148" s="51"/>
    </row>
    <row r="4149" spans="1:43" ht="12.65" customHeight="1">
      <c r="A4149" s="13" t="s">
        <v>214</v>
      </c>
      <c r="B4149" s="14" t="s">
        <v>3225</v>
      </c>
      <c r="C4149" s="13">
        <v>273</v>
      </c>
      <c r="D4149" s="13" t="s">
        <v>2860</v>
      </c>
      <c r="E4149" s="15" t="s">
        <v>3226</v>
      </c>
      <c r="F4149" s="13">
        <v>6232</v>
      </c>
      <c r="G4149" s="13" t="s">
        <v>2260</v>
      </c>
      <c r="H4149" s="16">
        <v>45887</v>
      </c>
      <c r="I4149" s="17">
        <v>45887</v>
      </c>
      <c r="J4149" s="18">
        <f t="shared" ref="J4149:J4179" si="153">I4149</f>
        <v>45887</v>
      </c>
      <c r="K4149" s="19">
        <v>4.1666666666666664E-2</v>
      </c>
      <c r="L4149" s="19">
        <v>0.125</v>
      </c>
      <c r="M4149" s="20">
        <v>0.16666666666666666</v>
      </c>
      <c r="N4149" s="19">
        <v>0.25</v>
      </c>
      <c r="O4149" s="21">
        <f t="shared" si="152"/>
        <v>8.3333333333333343E-2</v>
      </c>
      <c r="P4149" s="13" t="s">
        <v>50</v>
      </c>
      <c r="Q4149" s="13" t="s">
        <v>50</v>
      </c>
      <c r="R4149" s="22" t="s">
        <v>3227</v>
      </c>
      <c r="S4149" s="22" t="s">
        <v>31</v>
      </c>
      <c r="T4149" s="23" t="s">
        <v>97</v>
      </c>
      <c r="U4149" s="23" t="s">
        <v>50</v>
      </c>
      <c r="V4149" s="22" t="s">
        <v>3880</v>
      </c>
      <c r="W4149" s="24" t="s">
        <v>3659</v>
      </c>
      <c r="X4149" s="25" t="s">
        <v>83</v>
      </c>
      <c r="Y4149" s="25" t="s">
        <v>114</v>
      </c>
      <c r="Z4149" s="25" t="s">
        <v>71</v>
      </c>
      <c r="AA4149" s="25"/>
      <c r="AB4149" s="26"/>
      <c r="AC4149" s="31">
        <v>1.136682421875</v>
      </c>
      <c r="AD4149" s="32"/>
      <c r="AE4149" s="32"/>
      <c r="AF4149" s="32"/>
      <c r="AG4149" s="33"/>
      <c r="AH4149" s="33"/>
      <c r="AI4149" s="33"/>
      <c r="AJ4149" s="27"/>
      <c r="AK4149" s="27"/>
      <c r="AL4149" s="27">
        <v>6.1068702290076331</v>
      </c>
      <c r="AM4149" s="27"/>
      <c r="AN4149" s="27"/>
      <c r="AO4149" s="28" t="s">
        <v>94</v>
      </c>
      <c r="AP4149" s="51"/>
      <c r="AQ4149" s="51"/>
    </row>
    <row r="4150" spans="1:43" ht="12.65" customHeight="1">
      <c r="A4150" s="13" t="s">
        <v>214</v>
      </c>
      <c r="B4150" s="14" t="s">
        <v>3225</v>
      </c>
      <c r="C4150" s="13">
        <v>273</v>
      </c>
      <c r="D4150" s="13" t="s">
        <v>2860</v>
      </c>
      <c r="E4150" s="15" t="s">
        <v>3226</v>
      </c>
      <c r="F4150" s="13">
        <v>6232</v>
      </c>
      <c r="G4150" s="13" t="s">
        <v>2260</v>
      </c>
      <c r="H4150" s="16">
        <v>45887</v>
      </c>
      <c r="I4150" s="17">
        <v>45887</v>
      </c>
      <c r="J4150" s="18">
        <f t="shared" si="153"/>
        <v>45887</v>
      </c>
      <c r="K4150" s="19">
        <v>0.45833333333333331</v>
      </c>
      <c r="L4150" s="19">
        <v>0.54166666666666663</v>
      </c>
      <c r="M4150" s="20">
        <v>0.58333333333333337</v>
      </c>
      <c r="N4150" s="19">
        <v>0.66666666666666663</v>
      </c>
      <c r="O4150" s="21">
        <f t="shared" si="152"/>
        <v>8.3333333333333259E-2</v>
      </c>
      <c r="P4150" s="13" t="s">
        <v>50</v>
      </c>
      <c r="Q4150" s="13" t="s">
        <v>50</v>
      </c>
      <c r="R4150" s="22" t="s">
        <v>3227</v>
      </c>
      <c r="S4150" s="22" t="s">
        <v>31</v>
      </c>
      <c r="T4150" s="23" t="s">
        <v>97</v>
      </c>
      <c r="U4150" s="23" t="s">
        <v>50</v>
      </c>
      <c r="V4150" s="22" t="s">
        <v>3880</v>
      </c>
      <c r="W4150" s="24" t="s">
        <v>3659</v>
      </c>
      <c r="X4150" s="25" t="s">
        <v>83</v>
      </c>
      <c r="Y4150" s="25" t="s">
        <v>114</v>
      </c>
      <c r="Z4150" s="25" t="s">
        <v>71</v>
      </c>
      <c r="AA4150" s="25"/>
      <c r="AB4150" s="26"/>
      <c r="AC4150" s="31">
        <v>4.9256238281249995</v>
      </c>
      <c r="AD4150" s="32"/>
      <c r="AE4150" s="32"/>
      <c r="AF4150" s="32"/>
      <c r="AG4150" s="33"/>
      <c r="AH4150" s="33"/>
      <c r="AI4150" s="33"/>
      <c r="AJ4150" s="27"/>
      <c r="AK4150" s="27"/>
      <c r="AL4150" s="27">
        <v>6.1068702290076331</v>
      </c>
      <c r="AM4150" s="27"/>
      <c r="AN4150" s="27"/>
      <c r="AO4150" s="28" t="s">
        <v>94</v>
      </c>
      <c r="AP4150" s="51"/>
      <c r="AQ4150" s="51"/>
    </row>
    <row r="4151" spans="1:43" ht="12.65" customHeight="1">
      <c r="A4151" s="13" t="s">
        <v>214</v>
      </c>
      <c r="B4151" s="14" t="s">
        <v>3225</v>
      </c>
      <c r="C4151" s="13">
        <v>273</v>
      </c>
      <c r="D4151" s="13" t="s">
        <v>2860</v>
      </c>
      <c r="E4151" s="15" t="s">
        <v>3226</v>
      </c>
      <c r="F4151" s="13">
        <v>6232</v>
      </c>
      <c r="G4151" s="13" t="s">
        <v>2260</v>
      </c>
      <c r="H4151" s="16">
        <v>45888</v>
      </c>
      <c r="I4151" s="17">
        <v>45888</v>
      </c>
      <c r="J4151" s="18">
        <f t="shared" si="153"/>
        <v>45888</v>
      </c>
      <c r="K4151" s="19">
        <v>4.1666666666666664E-2</v>
      </c>
      <c r="L4151" s="19">
        <v>0.125</v>
      </c>
      <c r="M4151" s="20">
        <v>0.16666666666666666</v>
      </c>
      <c r="N4151" s="19">
        <v>0.25</v>
      </c>
      <c r="O4151" s="21">
        <f t="shared" si="152"/>
        <v>8.3333333333333343E-2</v>
      </c>
      <c r="P4151" s="13" t="s">
        <v>50</v>
      </c>
      <c r="Q4151" s="13" t="s">
        <v>50</v>
      </c>
      <c r="R4151" s="22" t="s">
        <v>3227</v>
      </c>
      <c r="S4151" s="22" t="s">
        <v>31</v>
      </c>
      <c r="T4151" s="23" t="s">
        <v>97</v>
      </c>
      <c r="U4151" s="23" t="s">
        <v>50</v>
      </c>
      <c r="V4151" s="22" t="s">
        <v>3880</v>
      </c>
      <c r="W4151" s="24" t="s">
        <v>3659</v>
      </c>
      <c r="X4151" s="25" t="s">
        <v>83</v>
      </c>
      <c r="Y4151" s="25" t="s">
        <v>114</v>
      </c>
      <c r="Z4151" s="25" t="s">
        <v>71</v>
      </c>
      <c r="AA4151" s="25"/>
      <c r="AB4151" s="26"/>
      <c r="AC4151" s="31">
        <v>1.136682421875</v>
      </c>
      <c r="AD4151" s="32"/>
      <c r="AE4151" s="32"/>
      <c r="AF4151" s="32"/>
      <c r="AG4151" s="33"/>
      <c r="AH4151" s="33"/>
      <c r="AI4151" s="33"/>
      <c r="AJ4151" s="27"/>
      <c r="AK4151" s="27"/>
      <c r="AL4151" s="27">
        <v>6.1068702290076331</v>
      </c>
      <c r="AM4151" s="27"/>
      <c r="AN4151" s="27"/>
      <c r="AO4151" s="28" t="s">
        <v>94</v>
      </c>
      <c r="AP4151" s="51"/>
      <c r="AQ4151" s="51"/>
    </row>
    <row r="4152" spans="1:43" ht="12.65" customHeight="1">
      <c r="A4152" s="13" t="s">
        <v>214</v>
      </c>
      <c r="B4152" s="14" t="s">
        <v>3225</v>
      </c>
      <c r="C4152" s="13">
        <v>273</v>
      </c>
      <c r="D4152" s="13" t="s">
        <v>2860</v>
      </c>
      <c r="E4152" s="15" t="s">
        <v>3226</v>
      </c>
      <c r="F4152" s="13">
        <v>6232</v>
      </c>
      <c r="G4152" s="13" t="s">
        <v>2260</v>
      </c>
      <c r="H4152" s="16">
        <v>45888</v>
      </c>
      <c r="I4152" s="17">
        <v>45888</v>
      </c>
      <c r="J4152" s="18">
        <f t="shared" si="153"/>
        <v>45888</v>
      </c>
      <c r="K4152" s="19">
        <v>0.45833333333333331</v>
      </c>
      <c r="L4152" s="19">
        <v>0.54166666666666663</v>
      </c>
      <c r="M4152" s="20">
        <v>0.58333333333333337</v>
      </c>
      <c r="N4152" s="19">
        <v>0.66666666666666663</v>
      </c>
      <c r="O4152" s="21">
        <f t="shared" si="152"/>
        <v>8.3333333333333259E-2</v>
      </c>
      <c r="P4152" s="13" t="s">
        <v>50</v>
      </c>
      <c r="Q4152" s="13" t="s">
        <v>50</v>
      </c>
      <c r="R4152" s="22" t="s">
        <v>3227</v>
      </c>
      <c r="S4152" s="22" t="s">
        <v>31</v>
      </c>
      <c r="T4152" s="23" t="s">
        <v>97</v>
      </c>
      <c r="U4152" s="23" t="s">
        <v>50</v>
      </c>
      <c r="V4152" s="22" t="s">
        <v>3880</v>
      </c>
      <c r="W4152" s="24" t="s">
        <v>3659</v>
      </c>
      <c r="X4152" s="25" t="s">
        <v>83</v>
      </c>
      <c r="Y4152" s="25" t="s">
        <v>114</v>
      </c>
      <c r="Z4152" s="25" t="s">
        <v>71</v>
      </c>
      <c r="AA4152" s="25"/>
      <c r="AB4152" s="26"/>
      <c r="AC4152" s="31">
        <v>4.9256238281249995</v>
      </c>
      <c r="AD4152" s="32"/>
      <c r="AE4152" s="32"/>
      <c r="AF4152" s="32"/>
      <c r="AG4152" s="33"/>
      <c r="AH4152" s="33"/>
      <c r="AI4152" s="33"/>
      <c r="AJ4152" s="27"/>
      <c r="AK4152" s="27"/>
      <c r="AL4152" s="27">
        <v>6.1068702290076331</v>
      </c>
      <c r="AM4152" s="27"/>
      <c r="AN4152" s="27"/>
      <c r="AO4152" s="28" t="s">
        <v>94</v>
      </c>
      <c r="AP4152" s="51"/>
      <c r="AQ4152" s="51"/>
    </row>
    <row r="4153" spans="1:43" ht="12.65" customHeight="1">
      <c r="A4153" s="13" t="s">
        <v>214</v>
      </c>
      <c r="B4153" s="14" t="s">
        <v>3225</v>
      </c>
      <c r="C4153" s="13">
        <v>273</v>
      </c>
      <c r="D4153" s="13" t="s">
        <v>2860</v>
      </c>
      <c r="E4153" s="15" t="s">
        <v>3226</v>
      </c>
      <c r="F4153" s="13">
        <v>6232</v>
      </c>
      <c r="G4153" s="13" t="s">
        <v>2260</v>
      </c>
      <c r="H4153" s="16">
        <v>45889</v>
      </c>
      <c r="I4153" s="17">
        <v>45889</v>
      </c>
      <c r="J4153" s="18">
        <f t="shared" si="153"/>
        <v>45889</v>
      </c>
      <c r="K4153" s="19">
        <v>0.20833333333333334</v>
      </c>
      <c r="L4153" s="19">
        <v>0.29166666666666669</v>
      </c>
      <c r="M4153" s="20">
        <v>0.33333333333333331</v>
      </c>
      <c r="N4153" s="19">
        <v>0.41666666666666669</v>
      </c>
      <c r="O4153" s="21">
        <f t="shared" si="152"/>
        <v>8.333333333333337E-2</v>
      </c>
      <c r="P4153" s="13" t="s">
        <v>50</v>
      </c>
      <c r="Q4153" s="13" t="s">
        <v>50</v>
      </c>
      <c r="R4153" s="22" t="s">
        <v>3227</v>
      </c>
      <c r="S4153" s="22" t="s">
        <v>31</v>
      </c>
      <c r="T4153" s="23" t="s">
        <v>97</v>
      </c>
      <c r="U4153" s="23" t="s">
        <v>50</v>
      </c>
      <c r="V4153" s="22" t="s">
        <v>3880</v>
      </c>
      <c r="W4153" s="24" t="s">
        <v>3659</v>
      </c>
      <c r="X4153" s="25" t="s">
        <v>83</v>
      </c>
      <c r="Y4153" s="25" t="s">
        <v>114</v>
      </c>
      <c r="Z4153" s="25" t="s">
        <v>71</v>
      </c>
      <c r="AA4153" s="25"/>
      <c r="AB4153" s="26"/>
      <c r="AC4153" s="31">
        <v>2.652258984375</v>
      </c>
      <c r="AD4153" s="32"/>
      <c r="AE4153" s="32"/>
      <c r="AF4153" s="32"/>
      <c r="AG4153" s="33"/>
      <c r="AH4153" s="33"/>
      <c r="AI4153" s="33"/>
      <c r="AJ4153" s="27"/>
      <c r="AK4153" s="27"/>
      <c r="AL4153" s="27">
        <v>6.1068702290076331</v>
      </c>
      <c r="AM4153" s="27"/>
      <c r="AN4153" s="27"/>
      <c r="AO4153" s="28" t="s">
        <v>94</v>
      </c>
      <c r="AP4153" s="51"/>
      <c r="AQ4153" s="51"/>
    </row>
    <row r="4154" spans="1:43" ht="12.65" customHeight="1">
      <c r="A4154" s="13" t="s">
        <v>214</v>
      </c>
      <c r="B4154" s="14" t="s">
        <v>3225</v>
      </c>
      <c r="C4154" s="13">
        <v>273</v>
      </c>
      <c r="D4154" s="13" t="s">
        <v>2860</v>
      </c>
      <c r="E4154" s="15" t="s">
        <v>3226</v>
      </c>
      <c r="F4154" s="13">
        <v>6232</v>
      </c>
      <c r="G4154" s="13" t="s">
        <v>2260</v>
      </c>
      <c r="H4154" s="16">
        <v>45890</v>
      </c>
      <c r="I4154" s="17">
        <v>45890</v>
      </c>
      <c r="J4154" s="18">
        <f t="shared" si="153"/>
        <v>45890</v>
      </c>
      <c r="K4154" s="19">
        <v>0.20833333333333334</v>
      </c>
      <c r="L4154" s="19">
        <v>0.29166666666666669</v>
      </c>
      <c r="M4154" s="20">
        <v>0.33333333333333331</v>
      </c>
      <c r="N4154" s="19">
        <v>0.41666666666666669</v>
      </c>
      <c r="O4154" s="21">
        <f t="shared" si="152"/>
        <v>8.333333333333337E-2</v>
      </c>
      <c r="P4154" s="13" t="s">
        <v>50</v>
      </c>
      <c r="Q4154" s="13" t="s">
        <v>50</v>
      </c>
      <c r="R4154" s="22" t="s">
        <v>3227</v>
      </c>
      <c r="S4154" s="22" t="s">
        <v>31</v>
      </c>
      <c r="T4154" s="23" t="s">
        <v>97</v>
      </c>
      <c r="U4154" s="23" t="s">
        <v>50</v>
      </c>
      <c r="V4154" s="22" t="s">
        <v>3880</v>
      </c>
      <c r="W4154" s="24" t="s">
        <v>3659</v>
      </c>
      <c r="X4154" s="25" t="s">
        <v>83</v>
      </c>
      <c r="Y4154" s="25" t="s">
        <v>114</v>
      </c>
      <c r="Z4154" s="25" t="s">
        <v>71</v>
      </c>
      <c r="AA4154" s="25"/>
      <c r="AB4154" s="26"/>
      <c r="AC4154" s="31">
        <v>2.652258984375</v>
      </c>
      <c r="AD4154" s="32"/>
      <c r="AE4154" s="32"/>
      <c r="AF4154" s="32"/>
      <c r="AG4154" s="33"/>
      <c r="AH4154" s="33"/>
      <c r="AI4154" s="33"/>
      <c r="AJ4154" s="27"/>
      <c r="AK4154" s="27"/>
      <c r="AL4154" s="27">
        <v>6.1068702290076331</v>
      </c>
      <c r="AM4154" s="27"/>
      <c r="AN4154" s="27"/>
      <c r="AO4154" s="28" t="s">
        <v>94</v>
      </c>
      <c r="AP4154" s="51"/>
      <c r="AQ4154" s="51"/>
    </row>
    <row r="4155" spans="1:43" ht="12.65" customHeight="1">
      <c r="A4155" s="13" t="s">
        <v>214</v>
      </c>
      <c r="B4155" s="14" t="s">
        <v>3225</v>
      </c>
      <c r="C4155" s="13">
        <v>273</v>
      </c>
      <c r="D4155" s="13" t="s">
        <v>2860</v>
      </c>
      <c r="E4155" s="15" t="s">
        <v>3226</v>
      </c>
      <c r="F4155" s="13">
        <v>6232</v>
      </c>
      <c r="G4155" s="13" t="s">
        <v>2260</v>
      </c>
      <c r="H4155" s="16">
        <v>45891</v>
      </c>
      <c r="I4155" s="17">
        <v>45891</v>
      </c>
      <c r="J4155" s="18">
        <f t="shared" si="153"/>
        <v>45891</v>
      </c>
      <c r="K4155" s="19">
        <v>0.20833333333333334</v>
      </c>
      <c r="L4155" s="19">
        <v>0.29166666666666669</v>
      </c>
      <c r="M4155" s="20">
        <v>0.33333333333333331</v>
      </c>
      <c r="N4155" s="19">
        <v>0.41666666666666669</v>
      </c>
      <c r="O4155" s="21">
        <f t="shared" si="152"/>
        <v>8.333333333333337E-2</v>
      </c>
      <c r="P4155" s="13" t="s">
        <v>50</v>
      </c>
      <c r="Q4155" s="13" t="s">
        <v>50</v>
      </c>
      <c r="R4155" s="22" t="s">
        <v>3227</v>
      </c>
      <c r="S4155" s="22" t="s">
        <v>31</v>
      </c>
      <c r="T4155" s="23" t="s">
        <v>97</v>
      </c>
      <c r="U4155" s="23" t="s">
        <v>50</v>
      </c>
      <c r="V4155" s="22" t="s">
        <v>3880</v>
      </c>
      <c r="W4155" s="24" t="s">
        <v>3659</v>
      </c>
      <c r="X4155" s="25" t="s">
        <v>83</v>
      </c>
      <c r="Y4155" s="25" t="s">
        <v>114</v>
      </c>
      <c r="Z4155" s="25" t="s">
        <v>71</v>
      </c>
      <c r="AA4155" s="25"/>
      <c r="AB4155" s="26"/>
      <c r="AC4155" s="31">
        <v>2.652258984375</v>
      </c>
      <c r="AD4155" s="32"/>
      <c r="AE4155" s="32"/>
      <c r="AF4155" s="32"/>
      <c r="AG4155" s="33"/>
      <c r="AH4155" s="33"/>
      <c r="AI4155" s="33"/>
      <c r="AJ4155" s="27"/>
      <c r="AK4155" s="27"/>
      <c r="AL4155" s="27">
        <v>6.1068702290076331</v>
      </c>
      <c r="AM4155" s="27"/>
      <c r="AN4155" s="27"/>
      <c r="AO4155" s="28" t="s">
        <v>94</v>
      </c>
      <c r="AP4155" s="51"/>
      <c r="AQ4155" s="51"/>
    </row>
    <row r="4156" spans="1:43" ht="12.65" customHeight="1">
      <c r="A4156" s="13" t="s">
        <v>214</v>
      </c>
      <c r="B4156" s="14" t="s">
        <v>3225</v>
      </c>
      <c r="C4156" s="13">
        <v>273</v>
      </c>
      <c r="D4156" s="13" t="s">
        <v>2860</v>
      </c>
      <c r="E4156" s="15" t="s">
        <v>3226</v>
      </c>
      <c r="F4156" s="13">
        <v>6232</v>
      </c>
      <c r="G4156" s="13" t="s">
        <v>2260</v>
      </c>
      <c r="H4156" s="16">
        <v>45891</v>
      </c>
      <c r="I4156" s="17">
        <v>45891</v>
      </c>
      <c r="J4156" s="18">
        <f t="shared" si="153"/>
        <v>45891</v>
      </c>
      <c r="K4156" s="19">
        <v>0.77083333333333337</v>
      </c>
      <c r="L4156" s="19">
        <v>0.875</v>
      </c>
      <c r="M4156" s="20">
        <v>0.89583333333333337</v>
      </c>
      <c r="N4156" s="19">
        <v>0</v>
      </c>
      <c r="O4156" s="21">
        <f t="shared" si="152"/>
        <v>0.10416666666666663</v>
      </c>
      <c r="P4156" s="13" t="s">
        <v>50</v>
      </c>
      <c r="Q4156" s="13" t="s">
        <v>50</v>
      </c>
      <c r="R4156" s="22" t="s">
        <v>3228</v>
      </c>
      <c r="S4156" s="22" t="s">
        <v>29</v>
      </c>
      <c r="T4156" s="23" t="s">
        <v>52</v>
      </c>
      <c r="U4156" s="23" t="s">
        <v>50</v>
      </c>
      <c r="V4156" s="22" t="s">
        <v>67</v>
      </c>
      <c r="W4156" s="24" t="s">
        <v>139</v>
      </c>
      <c r="X4156" s="25" t="s">
        <v>71</v>
      </c>
      <c r="Y4156" s="25" t="s">
        <v>114</v>
      </c>
      <c r="Z4156" s="25" t="s">
        <v>66</v>
      </c>
      <c r="AA4156" s="25"/>
      <c r="AB4156" s="26"/>
      <c r="AC4156" s="31">
        <v>102.14874999999999</v>
      </c>
      <c r="AD4156" s="32"/>
      <c r="AE4156" s="32"/>
      <c r="AF4156" s="32"/>
      <c r="AG4156" s="33"/>
      <c r="AH4156" s="33"/>
      <c r="AI4156" s="33"/>
      <c r="AJ4156" s="27"/>
      <c r="AK4156" s="27"/>
      <c r="AL4156" s="27">
        <v>18.320610687022899</v>
      </c>
      <c r="AM4156" s="27"/>
      <c r="AN4156" s="27"/>
      <c r="AO4156" s="28" t="s">
        <v>94</v>
      </c>
      <c r="AP4156" s="51"/>
      <c r="AQ4156" s="51"/>
    </row>
    <row r="4157" spans="1:43" ht="12.65" customHeight="1">
      <c r="A4157" s="13" t="s">
        <v>214</v>
      </c>
      <c r="B4157" s="14" t="s">
        <v>3225</v>
      </c>
      <c r="C4157" s="13">
        <v>273</v>
      </c>
      <c r="D4157" s="13" t="s">
        <v>2860</v>
      </c>
      <c r="E4157" s="15" t="s">
        <v>3226</v>
      </c>
      <c r="F4157" s="13">
        <v>6232</v>
      </c>
      <c r="G4157" s="13" t="s">
        <v>2260</v>
      </c>
      <c r="H4157" s="16">
        <v>45892</v>
      </c>
      <c r="I4157" s="17">
        <v>45892</v>
      </c>
      <c r="J4157" s="18">
        <f t="shared" si="153"/>
        <v>45892</v>
      </c>
      <c r="K4157" s="19">
        <v>0.375</v>
      </c>
      <c r="L4157" s="19">
        <v>0.47916666666666669</v>
      </c>
      <c r="M4157" s="20">
        <v>0.5</v>
      </c>
      <c r="N4157" s="19">
        <v>0.60416666666666663</v>
      </c>
      <c r="O4157" s="21">
        <f t="shared" si="152"/>
        <v>0.10416666666666663</v>
      </c>
      <c r="P4157" s="13" t="s">
        <v>50</v>
      </c>
      <c r="Q4157" s="13" t="s">
        <v>50</v>
      </c>
      <c r="R4157" s="22" t="s">
        <v>3229</v>
      </c>
      <c r="S4157" s="22" t="s">
        <v>31</v>
      </c>
      <c r="T4157" s="23" t="s">
        <v>52</v>
      </c>
      <c r="U4157" s="23" t="s">
        <v>50</v>
      </c>
      <c r="V4157" s="22" t="s">
        <v>67</v>
      </c>
      <c r="W4157" s="24" t="s">
        <v>139</v>
      </c>
      <c r="X4157" s="25" t="s">
        <v>71</v>
      </c>
      <c r="Y4157" s="25" t="s">
        <v>114</v>
      </c>
      <c r="Z4157" s="25" t="s">
        <v>66</v>
      </c>
      <c r="AA4157" s="25"/>
      <c r="AB4157" s="26"/>
      <c r="AC4157" s="31">
        <v>6.9891249999999996</v>
      </c>
      <c r="AD4157" s="32"/>
      <c r="AE4157" s="32"/>
      <c r="AF4157" s="32"/>
      <c r="AG4157" s="33"/>
      <c r="AH4157" s="33"/>
      <c r="AI4157" s="33"/>
      <c r="AJ4157" s="27"/>
      <c r="AK4157" s="27"/>
      <c r="AL4157" s="27">
        <v>7.9389312977099236</v>
      </c>
      <c r="AM4157" s="27"/>
      <c r="AN4157" s="27"/>
      <c r="AO4157" s="28" t="s">
        <v>94</v>
      </c>
      <c r="AP4157" s="51"/>
      <c r="AQ4157" s="51"/>
    </row>
    <row r="4158" spans="1:43" ht="12.65" customHeight="1">
      <c r="A4158" s="13" t="s">
        <v>214</v>
      </c>
      <c r="B4158" s="14" t="s">
        <v>3225</v>
      </c>
      <c r="C4158" s="13">
        <v>273</v>
      </c>
      <c r="D4158" s="13" t="s">
        <v>2860</v>
      </c>
      <c r="E4158" s="15" t="s">
        <v>3226</v>
      </c>
      <c r="F4158" s="13">
        <v>6232</v>
      </c>
      <c r="G4158" s="13" t="s">
        <v>2260</v>
      </c>
      <c r="H4158" s="16">
        <v>45892</v>
      </c>
      <c r="I4158" s="17">
        <v>45892</v>
      </c>
      <c r="J4158" s="18">
        <f t="shared" si="153"/>
        <v>45892</v>
      </c>
      <c r="K4158" s="19">
        <v>0.5625</v>
      </c>
      <c r="L4158" s="19">
        <v>0.64583333333333337</v>
      </c>
      <c r="M4158" s="20">
        <v>0.6875</v>
      </c>
      <c r="N4158" s="19">
        <v>0.77083333333333337</v>
      </c>
      <c r="O4158" s="21">
        <f t="shared" si="152"/>
        <v>8.333333333333337E-2</v>
      </c>
      <c r="P4158" s="13" t="s">
        <v>50</v>
      </c>
      <c r="Q4158" s="13" t="s">
        <v>50</v>
      </c>
      <c r="R4158" s="22" t="s">
        <v>3230</v>
      </c>
      <c r="S4158" s="22" t="s">
        <v>29</v>
      </c>
      <c r="T4158" s="23" t="s">
        <v>52</v>
      </c>
      <c r="U4158" s="23" t="s">
        <v>50</v>
      </c>
      <c r="V4158" s="22" t="s">
        <v>67</v>
      </c>
      <c r="W4158" s="24" t="s">
        <v>140</v>
      </c>
      <c r="X4158" s="25" t="s">
        <v>69</v>
      </c>
      <c r="Y4158" s="25" t="s">
        <v>114</v>
      </c>
      <c r="Z4158" s="25" t="s">
        <v>65</v>
      </c>
      <c r="AA4158" s="25"/>
      <c r="AB4158" s="26"/>
      <c r="AC4158" s="31">
        <v>35.0625</v>
      </c>
      <c r="AD4158" s="32"/>
      <c r="AE4158" s="32"/>
      <c r="AF4158" s="32"/>
      <c r="AG4158" s="33"/>
      <c r="AH4158" s="33"/>
      <c r="AI4158" s="33"/>
      <c r="AJ4158" s="27"/>
      <c r="AK4158" s="27"/>
      <c r="AL4158" s="27">
        <v>19.053435114503813</v>
      </c>
      <c r="AM4158" s="27"/>
      <c r="AN4158" s="27"/>
      <c r="AO4158" s="28" t="s">
        <v>94</v>
      </c>
      <c r="AP4158" s="51"/>
      <c r="AQ4158" s="51"/>
    </row>
    <row r="4159" spans="1:43" ht="12.65" customHeight="1">
      <c r="A4159" s="13" t="s">
        <v>214</v>
      </c>
      <c r="B4159" s="14" t="s">
        <v>3225</v>
      </c>
      <c r="C4159" s="13">
        <v>273</v>
      </c>
      <c r="D4159" s="13" t="s">
        <v>2860</v>
      </c>
      <c r="E4159" s="15" t="s">
        <v>3226</v>
      </c>
      <c r="F4159" s="13">
        <v>6232</v>
      </c>
      <c r="G4159" s="13" t="s">
        <v>2260</v>
      </c>
      <c r="H4159" s="16">
        <v>45892</v>
      </c>
      <c r="I4159" s="17">
        <v>45893</v>
      </c>
      <c r="J4159" s="18">
        <f t="shared" si="153"/>
        <v>45893</v>
      </c>
      <c r="K4159" s="19">
        <v>0.91666666666666663</v>
      </c>
      <c r="L4159" s="19">
        <v>2.0833333333333332E-2</v>
      </c>
      <c r="M4159" s="20">
        <v>4.1666666666666664E-2</v>
      </c>
      <c r="N4159" s="19">
        <v>0.14583333333333334</v>
      </c>
      <c r="O4159" s="21">
        <f t="shared" si="152"/>
        <v>0.10416666666666669</v>
      </c>
      <c r="P4159" s="13" t="s">
        <v>50</v>
      </c>
      <c r="Q4159" s="13" t="s">
        <v>50</v>
      </c>
      <c r="R4159" s="22" t="s">
        <v>3229</v>
      </c>
      <c r="S4159" s="22" t="s">
        <v>31</v>
      </c>
      <c r="T4159" s="23" t="s">
        <v>52</v>
      </c>
      <c r="U4159" s="23" t="s">
        <v>50</v>
      </c>
      <c r="V4159" s="22" t="s">
        <v>67</v>
      </c>
      <c r="W4159" s="24" t="s">
        <v>139</v>
      </c>
      <c r="X4159" s="25" t="s">
        <v>71</v>
      </c>
      <c r="Y4159" s="25" t="s">
        <v>114</v>
      </c>
      <c r="Z4159" s="25" t="s">
        <v>66</v>
      </c>
      <c r="AA4159" s="25"/>
      <c r="AB4159" s="26"/>
      <c r="AC4159" s="31">
        <v>1.6128749999999998</v>
      </c>
      <c r="AD4159" s="32"/>
      <c r="AE4159" s="32"/>
      <c r="AF4159" s="32"/>
      <c r="AG4159" s="33"/>
      <c r="AH4159" s="33"/>
      <c r="AI4159" s="33"/>
      <c r="AJ4159" s="27"/>
      <c r="AK4159" s="27"/>
      <c r="AL4159" s="27">
        <v>7.9389312977099236</v>
      </c>
      <c r="AM4159" s="27"/>
      <c r="AN4159" s="27"/>
      <c r="AO4159" s="28" t="s">
        <v>94</v>
      </c>
      <c r="AP4159" s="51"/>
      <c r="AQ4159" s="51"/>
    </row>
    <row r="4160" spans="1:43" ht="12.65" customHeight="1">
      <c r="A4160" s="13" t="s">
        <v>214</v>
      </c>
      <c r="B4160" s="14" t="s">
        <v>3225</v>
      </c>
      <c r="C4160" s="13">
        <v>273</v>
      </c>
      <c r="D4160" s="13" t="s">
        <v>2860</v>
      </c>
      <c r="E4160" s="15" t="s">
        <v>3226</v>
      </c>
      <c r="F4160" s="13">
        <v>6232</v>
      </c>
      <c r="G4160" s="13" t="s">
        <v>2260</v>
      </c>
      <c r="H4160" s="16">
        <v>45893</v>
      </c>
      <c r="I4160" s="17">
        <v>45893</v>
      </c>
      <c r="J4160" s="18">
        <f t="shared" si="153"/>
        <v>45893</v>
      </c>
      <c r="K4160" s="19">
        <v>0.375</v>
      </c>
      <c r="L4160" s="19">
        <v>0.45833333333333331</v>
      </c>
      <c r="M4160" s="20">
        <v>0.5</v>
      </c>
      <c r="N4160" s="19">
        <v>0.58333333333333337</v>
      </c>
      <c r="O4160" s="21">
        <f t="shared" si="152"/>
        <v>8.333333333333337E-2</v>
      </c>
      <c r="P4160" s="13" t="s">
        <v>50</v>
      </c>
      <c r="Q4160" s="13" t="s">
        <v>50</v>
      </c>
      <c r="R4160" s="22" t="s">
        <v>3231</v>
      </c>
      <c r="S4160" s="22" t="s">
        <v>31</v>
      </c>
      <c r="T4160" s="23" t="s">
        <v>52</v>
      </c>
      <c r="U4160" s="23" t="s">
        <v>50</v>
      </c>
      <c r="V4160" s="22" t="s">
        <v>67</v>
      </c>
      <c r="W4160" s="24" t="s">
        <v>140</v>
      </c>
      <c r="X4160" s="25" t="s">
        <v>69</v>
      </c>
      <c r="Y4160" s="25" t="s">
        <v>114</v>
      </c>
      <c r="Z4160" s="25" t="s">
        <v>65</v>
      </c>
      <c r="AA4160" s="25"/>
      <c r="AB4160" s="26"/>
      <c r="AC4160" s="31">
        <v>3.0387500000000003</v>
      </c>
      <c r="AD4160" s="32"/>
      <c r="AE4160" s="32"/>
      <c r="AF4160" s="32"/>
      <c r="AG4160" s="33"/>
      <c r="AH4160" s="33"/>
      <c r="AI4160" s="33"/>
      <c r="AJ4160" s="27"/>
      <c r="AK4160" s="27"/>
      <c r="AL4160" s="27">
        <v>7.9389312977099236</v>
      </c>
      <c r="AM4160" s="27"/>
      <c r="AN4160" s="27"/>
      <c r="AO4160" s="28" t="s">
        <v>94</v>
      </c>
      <c r="AP4160" s="51"/>
      <c r="AQ4160" s="51"/>
    </row>
    <row r="4161" spans="1:43" ht="12.65" customHeight="1">
      <c r="A4161" s="13" t="s">
        <v>214</v>
      </c>
      <c r="B4161" s="14" t="s">
        <v>3225</v>
      </c>
      <c r="C4161" s="13">
        <v>273</v>
      </c>
      <c r="D4161" s="13" t="s">
        <v>2860</v>
      </c>
      <c r="E4161" s="15" t="s">
        <v>3226</v>
      </c>
      <c r="F4161" s="13">
        <v>6232</v>
      </c>
      <c r="G4161" s="13" t="s">
        <v>2260</v>
      </c>
      <c r="H4161" s="16">
        <v>45894</v>
      </c>
      <c r="I4161" s="17">
        <v>45894</v>
      </c>
      <c r="J4161" s="18">
        <f t="shared" si="153"/>
        <v>45894</v>
      </c>
      <c r="K4161" s="19">
        <v>4.1666666666666664E-2</v>
      </c>
      <c r="L4161" s="19">
        <v>0.125</v>
      </c>
      <c r="M4161" s="20">
        <v>0.16666666666666666</v>
      </c>
      <c r="N4161" s="19">
        <v>0.25</v>
      </c>
      <c r="O4161" s="21">
        <f t="shared" si="152"/>
        <v>8.3333333333333343E-2</v>
      </c>
      <c r="P4161" s="13" t="s">
        <v>50</v>
      </c>
      <c r="Q4161" s="13" t="s">
        <v>50</v>
      </c>
      <c r="R4161" s="22" t="s">
        <v>3231</v>
      </c>
      <c r="S4161" s="22" t="s">
        <v>31</v>
      </c>
      <c r="T4161" s="23" t="s">
        <v>52</v>
      </c>
      <c r="U4161" s="23" t="s">
        <v>50</v>
      </c>
      <c r="V4161" s="22" t="s">
        <v>67</v>
      </c>
      <c r="W4161" s="24" t="s">
        <v>140</v>
      </c>
      <c r="X4161" s="25" t="s">
        <v>69</v>
      </c>
      <c r="Y4161" s="25" t="s">
        <v>114</v>
      </c>
      <c r="Z4161" s="25" t="s">
        <v>65</v>
      </c>
      <c r="AA4161" s="25"/>
      <c r="AB4161" s="26"/>
      <c r="AC4161" s="31">
        <v>0.66618749999999993</v>
      </c>
      <c r="AD4161" s="32"/>
      <c r="AE4161" s="32"/>
      <c r="AF4161" s="32"/>
      <c r="AG4161" s="33"/>
      <c r="AH4161" s="33"/>
      <c r="AI4161" s="33"/>
      <c r="AJ4161" s="27"/>
      <c r="AK4161" s="27"/>
      <c r="AL4161" s="27">
        <v>6.1068702290076331</v>
      </c>
      <c r="AM4161" s="27"/>
      <c r="AN4161" s="27"/>
      <c r="AO4161" s="28" t="s">
        <v>94</v>
      </c>
      <c r="AP4161" s="51"/>
      <c r="AQ4161" s="51"/>
    </row>
    <row r="4162" spans="1:43" ht="12.65" customHeight="1">
      <c r="A4162" s="13" t="s">
        <v>214</v>
      </c>
      <c r="B4162" s="14" t="s">
        <v>3225</v>
      </c>
      <c r="C4162" s="13">
        <v>273</v>
      </c>
      <c r="D4162" s="13" t="s">
        <v>2860</v>
      </c>
      <c r="E4162" s="15" t="s">
        <v>3226</v>
      </c>
      <c r="F4162" s="13">
        <v>6232</v>
      </c>
      <c r="G4162" s="13" t="s">
        <v>2260</v>
      </c>
      <c r="H4162" s="16">
        <v>45894</v>
      </c>
      <c r="I4162" s="17">
        <v>45894</v>
      </c>
      <c r="J4162" s="18">
        <f t="shared" si="153"/>
        <v>45894</v>
      </c>
      <c r="K4162" s="19">
        <v>0.29166666666666669</v>
      </c>
      <c r="L4162" s="19">
        <v>0.375</v>
      </c>
      <c r="M4162" s="20">
        <v>0.41666666666666669</v>
      </c>
      <c r="N4162" s="19">
        <v>0.5</v>
      </c>
      <c r="O4162" s="21">
        <f t="shared" ref="O4162:O4193" si="154">IF(N4162&gt;M4162,N4162-M4162,(N4162+1)-M4162)</f>
        <v>8.3333333333333315E-2</v>
      </c>
      <c r="P4162" s="13" t="s">
        <v>50</v>
      </c>
      <c r="Q4162" s="13" t="s">
        <v>50</v>
      </c>
      <c r="R4162" s="22" t="s">
        <v>3229</v>
      </c>
      <c r="S4162" s="22" t="s">
        <v>31</v>
      </c>
      <c r="T4162" s="23" t="s">
        <v>52</v>
      </c>
      <c r="U4162" s="23" t="s">
        <v>50</v>
      </c>
      <c r="V4162" s="22" t="s">
        <v>67</v>
      </c>
      <c r="W4162" s="24" t="s">
        <v>139</v>
      </c>
      <c r="X4162" s="25" t="s">
        <v>71</v>
      </c>
      <c r="Y4162" s="25" t="s">
        <v>114</v>
      </c>
      <c r="Z4162" s="25" t="s">
        <v>66</v>
      </c>
      <c r="AA4162" s="25"/>
      <c r="AB4162" s="26"/>
      <c r="AC4162" s="31">
        <v>6.6396687500000002</v>
      </c>
      <c r="AD4162" s="32"/>
      <c r="AE4162" s="32"/>
      <c r="AF4162" s="32"/>
      <c r="AG4162" s="33"/>
      <c r="AH4162" s="33"/>
      <c r="AI4162" s="33"/>
      <c r="AJ4162" s="27"/>
      <c r="AK4162" s="27"/>
      <c r="AL4162" s="27">
        <v>6.1068702290076331</v>
      </c>
      <c r="AM4162" s="27"/>
      <c r="AN4162" s="27"/>
      <c r="AO4162" s="28" t="s">
        <v>94</v>
      </c>
      <c r="AP4162" s="51"/>
      <c r="AQ4162" s="51"/>
    </row>
    <row r="4163" spans="1:43" ht="12.65" customHeight="1">
      <c r="A4163" s="13" t="s">
        <v>214</v>
      </c>
      <c r="B4163" s="14" t="s">
        <v>3225</v>
      </c>
      <c r="C4163" s="13">
        <v>273</v>
      </c>
      <c r="D4163" s="13" t="s">
        <v>2860</v>
      </c>
      <c r="E4163" s="15" t="s">
        <v>3226</v>
      </c>
      <c r="F4163" s="13">
        <v>6232</v>
      </c>
      <c r="G4163" s="13" t="s">
        <v>2260</v>
      </c>
      <c r="H4163" s="16">
        <v>45894</v>
      </c>
      <c r="I4163" s="17">
        <v>45894</v>
      </c>
      <c r="J4163" s="18">
        <f t="shared" si="153"/>
        <v>45894</v>
      </c>
      <c r="K4163" s="19">
        <v>0.54166666666666663</v>
      </c>
      <c r="L4163" s="19">
        <v>0.625</v>
      </c>
      <c r="M4163" s="20">
        <v>0.66666666666666663</v>
      </c>
      <c r="N4163" s="19">
        <v>0.75</v>
      </c>
      <c r="O4163" s="21">
        <f t="shared" si="154"/>
        <v>8.333333333333337E-2</v>
      </c>
      <c r="P4163" s="13" t="s">
        <v>50</v>
      </c>
      <c r="Q4163" s="13" t="s">
        <v>50</v>
      </c>
      <c r="R4163" s="22" t="s">
        <v>3232</v>
      </c>
      <c r="S4163" s="22" t="s">
        <v>30</v>
      </c>
      <c r="T4163" s="23" t="s">
        <v>52</v>
      </c>
      <c r="U4163" s="23" t="s">
        <v>50</v>
      </c>
      <c r="V4163" s="22" t="s">
        <v>67</v>
      </c>
      <c r="W4163" s="24" t="s">
        <v>157</v>
      </c>
      <c r="X4163" s="25" t="s">
        <v>70</v>
      </c>
      <c r="Y4163" s="25" t="s">
        <v>114</v>
      </c>
      <c r="Z4163" s="25" t="s">
        <v>58</v>
      </c>
      <c r="AA4163" s="25"/>
      <c r="AB4163" s="26"/>
      <c r="AC4163" s="31">
        <v>10.492453124999999</v>
      </c>
      <c r="AD4163" s="32"/>
      <c r="AE4163" s="32"/>
      <c r="AF4163" s="32"/>
      <c r="AG4163" s="33"/>
      <c r="AH4163" s="33"/>
      <c r="AI4163" s="33"/>
      <c r="AJ4163" s="27"/>
      <c r="AK4163" s="27"/>
      <c r="AL4163" s="27">
        <v>6.1068702290076331</v>
      </c>
      <c r="AM4163" s="27"/>
      <c r="AN4163" s="27"/>
      <c r="AO4163" s="28" t="s">
        <v>94</v>
      </c>
      <c r="AP4163" s="51"/>
      <c r="AQ4163" s="51"/>
    </row>
    <row r="4164" spans="1:43" ht="12.65" customHeight="1">
      <c r="A4164" s="13" t="s">
        <v>214</v>
      </c>
      <c r="B4164" s="14" t="s">
        <v>3225</v>
      </c>
      <c r="C4164" s="13">
        <v>273</v>
      </c>
      <c r="D4164" s="13" t="s">
        <v>2860</v>
      </c>
      <c r="E4164" s="15" t="s">
        <v>3226</v>
      </c>
      <c r="F4164" s="13">
        <v>6232</v>
      </c>
      <c r="G4164" s="13" t="s">
        <v>2260</v>
      </c>
      <c r="H4164" s="16">
        <v>45894</v>
      </c>
      <c r="I4164" s="17">
        <v>45894</v>
      </c>
      <c r="J4164" s="18">
        <f t="shared" si="153"/>
        <v>45894</v>
      </c>
      <c r="K4164" s="19">
        <v>0.70833333333333337</v>
      </c>
      <c r="L4164" s="19">
        <v>0.77777777777777779</v>
      </c>
      <c r="M4164" s="20">
        <v>0.83333333333333337</v>
      </c>
      <c r="N4164" s="19">
        <v>0.90277777777777779</v>
      </c>
      <c r="O4164" s="21">
        <f t="shared" si="154"/>
        <v>6.944444444444442E-2</v>
      </c>
      <c r="P4164" s="13" t="s">
        <v>50</v>
      </c>
      <c r="Q4164" s="13" t="s">
        <v>50</v>
      </c>
      <c r="R4164" s="22" t="s">
        <v>3233</v>
      </c>
      <c r="S4164" s="22" t="s">
        <v>30</v>
      </c>
      <c r="T4164" s="23" t="s">
        <v>52</v>
      </c>
      <c r="U4164" s="23" t="s">
        <v>50</v>
      </c>
      <c r="V4164" s="22" t="s">
        <v>67</v>
      </c>
      <c r="W4164" s="24" t="s">
        <v>144</v>
      </c>
      <c r="X4164" s="25" t="s">
        <v>84</v>
      </c>
      <c r="Y4164" s="25" t="s">
        <v>114</v>
      </c>
      <c r="Z4164" s="25" t="s">
        <v>62</v>
      </c>
      <c r="AA4164" s="25"/>
      <c r="AB4164" s="26"/>
      <c r="AC4164" s="31">
        <v>22.150734374999999</v>
      </c>
      <c r="AD4164" s="32"/>
      <c r="AE4164" s="32"/>
      <c r="AF4164" s="32"/>
      <c r="AG4164" s="33"/>
      <c r="AH4164" s="33"/>
      <c r="AI4164" s="33"/>
      <c r="AJ4164" s="27"/>
      <c r="AK4164" s="27"/>
      <c r="AL4164" s="27">
        <v>7.6335877862595414</v>
      </c>
      <c r="AM4164" s="27"/>
      <c r="AN4164" s="27"/>
      <c r="AO4164" s="28" t="s">
        <v>94</v>
      </c>
      <c r="AP4164" s="51"/>
      <c r="AQ4164" s="51"/>
    </row>
    <row r="4165" spans="1:43" ht="12.65" customHeight="1">
      <c r="A4165" s="13" t="s">
        <v>214</v>
      </c>
      <c r="B4165" s="14" t="s">
        <v>3225</v>
      </c>
      <c r="C4165" s="13">
        <v>273</v>
      </c>
      <c r="D4165" s="13" t="s">
        <v>2860</v>
      </c>
      <c r="E4165" s="15" t="s">
        <v>3226</v>
      </c>
      <c r="F4165" s="13">
        <v>6232</v>
      </c>
      <c r="G4165" s="13" t="s">
        <v>2260</v>
      </c>
      <c r="H4165" s="16">
        <v>45895</v>
      </c>
      <c r="I4165" s="17">
        <v>45895</v>
      </c>
      <c r="J4165" s="18">
        <f t="shared" si="153"/>
        <v>45895</v>
      </c>
      <c r="K4165" s="19">
        <v>0.45833333333333331</v>
      </c>
      <c r="L4165" s="19">
        <v>0.54166666666666663</v>
      </c>
      <c r="M4165" s="20">
        <v>0.58333333333333337</v>
      </c>
      <c r="N4165" s="19">
        <v>0.66666666666666663</v>
      </c>
      <c r="O4165" s="21">
        <f t="shared" si="154"/>
        <v>8.3333333333333259E-2</v>
      </c>
      <c r="P4165" s="13" t="s">
        <v>50</v>
      </c>
      <c r="Q4165" s="13" t="s">
        <v>50</v>
      </c>
      <c r="R4165" s="22" t="s">
        <v>3232</v>
      </c>
      <c r="S4165" s="22" t="s">
        <v>31</v>
      </c>
      <c r="T4165" s="23" t="s">
        <v>52</v>
      </c>
      <c r="U4165" s="23" t="s">
        <v>50</v>
      </c>
      <c r="V4165" s="22" t="s">
        <v>67</v>
      </c>
      <c r="W4165" s="24" t="s">
        <v>157</v>
      </c>
      <c r="X4165" s="25" t="s">
        <v>70</v>
      </c>
      <c r="Y4165" s="25" t="s">
        <v>114</v>
      </c>
      <c r="Z4165" s="25" t="s">
        <v>58</v>
      </c>
      <c r="AA4165" s="25"/>
      <c r="AB4165" s="26"/>
      <c r="AC4165" s="31">
        <v>2.5981312500000002</v>
      </c>
      <c r="AD4165" s="32"/>
      <c r="AE4165" s="32"/>
      <c r="AF4165" s="32"/>
      <c r="AG4165" s="33"/>
      <c r="AH4165" s="33"/>
      <c r="AI4165" s="33"/>
      <c r="AJ4165" s="27"/>
      <c r="AK4165" s="27"/>
      <c r="AL4165" s="27">
        <v>6.1068702290076331</v>
      </c>
      <c r="AM4165" s="27"/>
      <c r="AN4165" s="27"/>
      <c r="AO4165" s="28" t="s">
        <v>94</v>
      </c>
      <c r="AP4165" s="51"/>
      <c r="AQ4165" s="51"/>
    </row>
    <row r="4166" spans="1:43" ht="12.65" customHeight="1">
      <c r="A4166" s="13" t="s">
        <v>214</v>
      </c>
      <c r="B4166" s="14" t="s">
        <v>3225</v>
      </c>
      <c r="C4166" s="13">
        <v>273</v>
      </c>
      <c r="D4166" s="13" t="s">
        <v>2860</v>
      </c>
      <c r="E4166" s="15" t="s">
        <v>3226</v>
      </c>
      <c r="F4166" s="13">
        <v>6232</v>
      </c>
      <c r="G4166" s="13" t="s">
        <v>2260</v>
      </c>
      <c r="H4166" s="16">
        <v>45896</v>
      </c>
      <c r="I4166" s="17">
        <v>45896</v>
      </c>
      <c r="J4166" s="18">
        <f t="shared" si="153"/>
        <v>45896</v>
      </c>
      <c r="K4166" s="19">
        <v>0.20833333333333334</v>
      </c>
      <c r="L4166" s="19">
        <v>0.29166666666666669</v>
      </c>
      <c r="M4166" s="20">
        <v>0.33333333333333331</v>
      </c>
      <c r="N4166" s="19">
        <v>0.41666666666666669</v>
      </c>
      <c r="O4166" s="21">
        <f t="shared" si="154"/>
        <v>8.333333333333337E-2</v>
      </c>
      <c r="P4166" s="13" t="s">
        <v>50</v>
      </c>
      <c r="Q4166" s="13" t="s">
        <v>50</v>
      </c>
      <c r="R4166" s="22" t="s">
        <v>3234</v>
      </c>
      <c r="S4166" s="22" t="s">
        <v>30</v>
      </c>
      <c r="T4166" s="23" t="s">
        <v>52</v>
      </c>
      <c r="U4166" s="23" t="s">
        <v>50</v>
      </c>
      <c r="V4166" s="22" t="s">
        <v>67</v>
      </c>
      <c r="W4166" s="24" t="s">
        <v>156</v>
      </c>
      <c r="X4166" s="25" t="s">
        <v>63</v>
      </c>
      <c r="Y4166" s="25" t="s">
        <v>114</v>
      </c>
      <c r="Z4166" s="25" t="s">
        <v>60</v>
      </c>
      <c r="AA4166" s="25"/>
      <c r="AB4166" s="26"/>
      <c r="AC4166" s="31">
        <v>4.7604648437499995</v>
      </c>
      <c r="AD4166" s="32"/>
      <c r="AE4166" s="32"/>
      <c r="AF4166" s="32"/>
      <c r="AG4166" s="33"/>
      <c r="AH4166" s="33"/>
      <c r="AI4166" s="33"/>
      <c r="AJ4166" s="27"/>
      <c r="AK4166" s="27"/>
      <c r="AL4166" s="27">
        <v>6.1068702290076331</v>
      </c>
      <c r="AM4166" s="27"/>
      <c r="AN4166" s="27"/>
      <c r="AO4166" s="28" t="s">
        <v>94</v>
      </c>
      <c r="AP4166" s="51"/>
      <c r="AQ4166" s="51"/>
    </row>
    <row r="4167" spans="1:43" ht="12.65" customHeight="1">
      <c r="A4167" s="13" t="s">
        <v>214</v>
      </c>
      <c r="B4167" s="14" t="s">
        <v>3225</v>
      </c>
      <c r="C4167" s="13">
        <v>273</v>
      </c>
      <c r="D4167" s="13" t="s">
        <v>2860</v>
      </c>
      <c r="E4167" s="15" t="s">
        <v>3226</v>
      </c>
      <c r="F4167" s="13">
        <v>6232</v>
      </c>
      <c r="G4167" s="13" t="s">
        <v>2260</v>
      </c>
      <c r="H4167" s="16">
        <v>45896</v>
      </c>
      <c r="I4167" s="17">
        <v>45896</v>
      </c>
      <c r="J4167" s="18">
        <f t="shared" si="153"/>
        <v>45896</v>
      </c>
      <c r="K4167" s="19">
        <v>0.45833333333333331</v>
      </c>
      <c r="L4167" s="19">
        <v>0.54166666666666663</v>
      </c>
      <c r="M4167" s="20">
        <v>0.58333333333333337</v>
      </c>
      <c r="N4167" s="19">
        <v>0.66666666666666663</v>
      </c>
      <c r="O4167" s="21">
        <f t="shared" si="154"/>
        <v>8.3333333333333259E-2</v>
      </c>
      <c r="P4167" s="13" t="s">
        <v>50</v>
      </c>
      <c r="Q4167" s="13" t="s">
        <v>50</v>
      </c>
      <c r="R4167" s="22" t="s">
        <v>3233</v>
      </c>
      <c r="S4167" s="22" t="s">
        <v>31</v>
      </c>
      <c r="T4167" s="23" t="s">
        <v>52</v>
      </c>
      <c r="U4167" s="23" t="s">
        <v>50</v>
      </c>
      <c r="V4167" s="22" t="s">
        <v>67</v>
      </c>
      <c r="W4167" s="24" t="s">
        <v>144</v>
      </c>
      <c r="X4167" s="25" t="s">
        <v>84</v>
      </c>
      <c r="Y4167" s="25" t="s">
        <v>114</v>
      </c>
      <c r="Z4167" s="25" t="s">
        <v>62</v>
      </c>
      <c r="AA4167" s="25"/>
      <c r="AB4167" s="26"/>
      <c r="AC4167" s="31">
        <v>4.1137078125000004</v>
      </c>
      <c r="AD4167" s="32"/>
      <c r="AE4167" s="32"/>
      <c r="AF4167" s="32"/>
      <c r="AG4167" s="33"/>
      <c r="AH4167" s="33"/>
      <c r="AI4167" s="33"/>
      <c r="AJ4167" s="27"/>
      <c r="AK4167" s="27"/>
      <c r="AL4167" s="27">
        <v>6.1068702290076331</v>
      </c>
      <c r="AM4167" s="27"/>
      <c r="AN4167" s="27"/>
      <c r="AO4167" s="28" t="s">
        <v>94</v>
      </c>
      <c r="AP4167" s="51"/>
      <c r="AQ4167" s="51"/>
    </row>
    <row r="4168" spans="1:43" ht="12.65" customHeight="1">
      <c r="A4168" s="13" t="s">
        <v>214</v>
      </c>
      <c r="B4168" s="14" t="s">
        <v>3225</v>
      </c>
      <c r="C4168" s="13">
        <v>273</v>
      </c>
      <c r="D4168" s="13" t="s">
        <v>2860</v>
      </c>
      <c r="E4168" s="15" t="s">
        <v>3226</v>
      </c>
      <c r="F4168" s="13">
        <v>6232</v>
      </c>
      <c r="G4168" s="13" t="s">
        <v>2260</v>
      </c>
      <c r="H4168" s="16">
        <v>45896</v>
      </c>
      <c r="I4168" s="17">
        <v>45896</v>
      </c>
      <c r="J4168" s="18">
        <f t="shared" si="153"/>
        <v>45896</v>
      </c>
      <c r="K4168" s="19">
        <v>0.54166666666666663</v>
      </c>
      <c r="L4168" s="19">
        <v>0.625</v>
      </c>
      <c r="M4168" s="20">
        <v>0.66666666666666663</v>
      </c>
      <c r="N4168" s="19">
        <v>0.75</v>
      </c>
      <c r="O4168" s="21">
        <f t="shared" si="154"/>
        <v>8.333333333333337E-2</v>
      </c>
      <c r="P4168" s="13" t="s">
        <v>50</v>
      </c>
      <c r="Q4168" s="13" t="s">
        <v>50</v>
      </c>
      <c r="R4168" s="22" t="s">
        <v>3231</v>
      </c>
      <c r="S4168" s="22" t="s">
        <v>31</v>
      </c>
      <c r="T4168" s="23" t="s">
        <v>52</v>
      </c>
      <c r="U4168" s="23" t="s">
        <v>50</v>
      </c>
      <c r="V4168" s="22" t="s">
        <v>67</v>
      </c>
      <c r="W4168" s="24" t="s">
        <v>140</v>
      </c>
      <c r="X4168" s="25" t="s">
        <v>69</v>
      </c>
      <c r="Y4168" s="25" t="s">
        <v>114</v>
      </c>
      <c r="Z4168" s="25" t="s">
        <v>65</v>
      </c>
      <c r="AA4168" s="25"/>
      <c r="AB4168" s="26"/>
      <c r="AC4168" s="31">
        <v>3.3309375000000001</v>
      </c>
      <c r="AD4168" s="32"/>
      <c r="AE4168" s="32"/>
      <c r="AF4168" s="32"/>
      <c r="AG4168" s="33"/>
      <c r="AH4168" s="33"/>
      <c r="AI4168" s="33"/>
      <c r="AJ4168" s="27"/>
      <c r="AK4168" s="27"/>
      <c r="AL4168" s="27">
        <v>6.1068702290076331</v>
      </c>
      <c r="AM4168" s="27"/>
      <c r="AN4168" s="27"/>
      <c r="AO4168" s="28" t="s">
        <v>94</v>
      </c>
      <c r="AP4168" s="51"/>
      <c r="AQ4168" s="51"/>
    </row>
    <row r="4169" spans="1:43" ht="12.65" customHeight="1">
      <c r="A4169" s="13" t="s">
        <v>214</v>
      </c>
      <c r="B4169" s="14" t="s">
        <v>3225</v>
      </c>
      <c r="C4169" s="13">
        <v>273</v>
      </c>
      <c r="D4169" s="13" t="s">
        <v>2860</v>
      </c>
      <c r="E4169" s="15" t="s">
        <v>3226</v>
      </c>
      <c r="F4169" s="13">
        <v>6232</v>
      </c>
      <c r="G4169" s="13" t="s">
        <v>2260</v>
      </c>
      <c r="H4169" s="16">
        <v>45897</v>
      </c>
      <c r="I4169" s="17">
        <v>45897</v>
      </c>
      <c r="J4169" s="18">
        <f t="shared" si="153"/>
        <v>45897</v>
      </c>
      <c r="K4169" s="19">
        <v>0.20833333333333334</v>
      </c>
      <c r="L4169" s="19">
        <v>0.29166666666666669</v>
      </c>
      <c r="M4169" s="20">
        <v>0.33333333333333331</v>
      </c>
      <c r="N4169" s="19">
        <v>0.41666666666666669</v>
      </c>
      <c r="O4169" s="21">
        <f t="shared" si="154"/>
        <v>8.333333333333337E-2</v>
      </c>
      <c r="P4169" s="13" t="s">
        <v>50</v>
      </c>
      <c r="Q4169" s="13" t="s">
        <v>50</v>
      </c>
      <c r="R4169" s="22" t="s">
        <v>3229</v>
      </c>
      <c r="S4169" s="22" t="s">
        <v>31</v>
      </c>
      <c r="T4169" s="23" t="s">
        <v>52</v>
      </c>
      <c r="U4169" s="23" t="s">
        <v>50</v>
      </c>
      <c r="V4169" s="22" t="s">
        <v>67</v>
      </c>
      <c r="W4169" s="24" t="s">
        <v>139</v>
      </c>
      <c r="X4169" s="25" t="s">
        <v>71</v>
      </c>
      <c r="Y4169" s="25" t="s">
        <v>114</v>
      </c>
      <c r="Z4169" s="25" t="s">
        <v>66</v>
      </c>
      <c r="AA4169" s="25"/>
      <c r="AB4169" s="26"/>
      <c r="AC4169" s="31">
        <v>3.575206249999999</v>
      </c>
      <c r="AD4169" s="32"/>
      <c r="AE4169" s="32"/>
      <c r="AF4169" s="32"/>
      <c r="AG4169" s="33"/>
      <c r="AH4169" s="33"/>
      <c r="AI4169" s="33"/>
      <c r="AJ4169" s="27"/>
      <c r="AK4169" s="27"/>
      <c r="AL4169" s="27">
        <v>6.1068702290076331</v>
      </c>
      <c r="AM4169" s="27"/>
      <c r="AN4169" s="27"/>
      <c r="AO4169" s="28" t="s">
        <v>94</v>
      </c>
      <c r="AP4169" s="51"/>
      <c r="AQ4169" s="51"/>
    </row>
    <row r="4170" spans="1:43" ht="12.65" customHeight="1">
      <c r="A4170" s="13" t="s">
        <v>214</v>
      </c>
      <c r="B4170" s="14" t="s">
        <v>3225</v>
      </c>
      <c r="C4170" s="13">
        <v>273</v>
      </c>
      <c r="D4170" s="13" t="s">
        <v>2860</v>
      </c>
      <c r="E4170" s="15" t="s">
        <v>3226</v>
      </c>
      <c r="F4170" s="13">
        <v>6232</v>
      </c>
      <c r="G4170" s="13" t="s">
        <v>2260</v>
      </c>
      <c r="H4170" s="16">
        <v>45897</v>
      </c>
      <c r="I4170" s="17">
        <v>45897</v>
      </c>
      <c r="J4170" s="18">
        <f t="shared" si="153"/>
        <v>45897</v>
      </c>
      <c r="K4170" s="19">
        <v>0.54166666666666663</v>
      </c>
      <c r="L4170" s="19">
        <v>0.625</v>
      </c>
      <c r="M4170" s="20">
        <v>0.66666666666666663</v>
      </c>
      <c r="N4170" s="19">
        <v>0.75</v>
      </c>
      <c r="O4170" s="21">
        <f t="shared" si="154"/>
        <v>8.333333333333337E-2</v>
      </c>
      <c r="P4170" s="13" t="s">
        <v>50</v>
      </c>
      <c r="Q4170" s="13" t="s">
        <v>50</v>
      </c>
      <c r="R4170" s="22" t="s">
        <v>3232</v>
      </c>
      <c r="S4170" s="22" t="s">
        <v>31</v>
      </c>
      <c r="T4170" s="23" t="s">
        <v>52</v>
      </c>
      <c r="U4170" s="23" t="s">
        <v>50</v>
      </c>
      <c r="V4170" s="22" t="s">
        <v>67</v>
      </c>
      <c r="W4170" s="24" t="s">
        <v>157</v>
      </c>
      <c r="X4170" s="25" t="s">
        <v>70</v>
      </c>
      <c r="Y4170" s="25" t="s">
        <v>114</v>
      </c>
      <c r="Z4170" s="25" t="s">
        <v>58</v>
      </c>
      <c r="AA4170" s="25"/>
      <c r="AB4170" s="26"/>
      <c r="AC4170" s="31">
        <v>2.9978437500000004</v>
      </c>
      <c r="AD4170" s="32"/>
      <c r="AE4170" s="32"/>
      <c r="AF4170" s="32"/>
      <c r="AG4170" s="33"/>
      <c r="AH4170" s="33"/>
      <c r="AI4170" s="33"/>
      <c r="AJ4170" s="27"/>
      <c r="AK4170" s="27"/>
      <c r="AL4170" s="27">
        <v>6.1068702290076331</v>
      </c>
      <c r="AM4170" s="27"/>
      <c r="AN4170" s="27"/>
      <c r="AO4170" s="28" t="s">
        <v>94</v>
      </c>
      <c r="AP4170" s="51"/>
      <c r="AQ4170" s="51"/>
    </row>
    <row r="4171" spans="1:43" ht="12.65" customHeight="1">
      <c r="A4171" s="13" t="s">
        <v>214</v>
      </c>
      <c r="B4171" s="14" t="s">
        <v>3225</v>
      </c>
      <c r="C4171" s="13">
        <v>273</v>
      </c>
      <c r="D4171" s="13" t="s">
        <v>2860</v>
      </c>
      <c r="E4171" s="15" t="s">
        <v>3226</v>
      </c>
      <c r="F4171" s="13">
        <v>6232</v>
      </c>
      <c r="G4171" s="13" t="s">
        <v>2260</v>
      </c>
      <c r="H4171" s="16">
        <v>45897</v>
      </c>
      <c r="I4171" s="17">
        <v>45897</v>
      </c>
      <c r="J4171" s="18">
        <f t="shared" si="153"/>
        <v>45897</v>
      </c>
      <c r="K4171" s="19">
        <v>0.70833333333333337</v>
      </c>
      <c r="L4171" s="19">
        <v>0.79166666666666663</v>
      </c>
      <c r="M4171" s="20">
        <v>0.83333333333333337</v>
      </c>
      <c r="N4171" s="19">
        <v>0.91666666666666663</v>
      </c>
      <c r="O4171" s="21">
        <f t="shared" si="154"/>
        <v>8.3333333333333259E-2</v>
      </c>
      <c r="P4171" s="13" t="s">
        <v>50</v>
      </c>
      <c r="Q4171" s="13" t="s">
        <v>50</v>
      </c>
      <c r="R4171" s="22" t="s">
        <v>3233</v>
      </c>
      <c r="S4171" s="22" t="s">
        <v>31</v>
      </c>
      <c r="T4171" s="23" t="s">
        <v>52</v>
      </c>
      <c r="U4171" s="23" t="s">
        <v>50</v>
      </c>
      <c r="V4171" s="22" t="s">
        <v>67</v>
      </c>
      <c r="W4171" s="24" t="s">
        <v>144</v>
      </c>
      <c r="X4171" s="25" t="s">
        <v>84</v>
      </c>
      <c r="Y4171" s="25" t="s">
        <v>114</v>
      </c>
      <c r="Z4171" s="25" t="s">
        <v>62</v>
      </c>
      <c r="AA4171" s="25"/>
      <c r="AB4171" s="26"/>
      <c r="AC4171" s="31">
        <v>6.3287812500000005</v>
      </c>
      <c r="AD4171" s="32"/>
      <c r="AE4171" s="32"/>
      <c r="AF4171" s="32"/>
      <c r="AG4171" s="33"/>
      <c r="AH4171" s="33"/>
      <c r="AI4171" s="33"/>
      <c r="AJ4171" s="27"/>
      <c r="AK4171" s="27"/>
      <c r="AL4171" s="27">
        <v>7.6335877862595414</v>
      </c>
      <c r="AM4171" s="27"/>
      <c r="AN4171" s="27"/>
      <c r="AO4171" s="28" t="s">
        <v>94</v>
      </c>
      <c r="AP4171" s="51"/>
      <c r="AQ4171" s="51"/>
    </row>
    <row r="4172" spans="1:43" ht="12.65" customHeight="1">
      <c r="A4172" s="13" t="s">
        <v>214</v>
      </c>
      <c r="B4172" s="14" t="s">
        <v>3225</v>
      </c>
      <c r="C4172" s="13">
        <v>273</v>
      </c>
      <c r="D4172" s="13" t="s">
        <v>2860</v>
      </c>
      <c r="E4172" s="15" t="s">
        <v>3226</v>
      </c>
      <c r="F4172" s="13">
        <v>6232</v>
      </c>
      <c r="G4172" s="13" t="s">
        <v>2260</v>
      </c>
      <c r="H4172" s="16">
        <v>45898</v>
      </c>
      <c r="I4172" s="17">
        <v>45898</v>
      </c>
      <c r="J4172" s="18">
        <f t="shared" si="153"/>
        <v>45898</v>
      </c>
      <c r="K4172" s="19">
        <v>0.20833333333333334</v>
      </c>
      <c r="L4172" s="19">
        <v>0.29166666666666669</v>
      </c>
      <c r="M4172" s="20">
        <v>0.33333333333333331</v>
      </c>
      <c r="N4172" s="19">
        <v>0.41666666666666669</v>
      </c>
      <c r="O4172" s="21">
        <f t="shared" si="154"/>
        <v>8.333333333333337E-2</v>
      </c>
      <c r="P4172" s="13" t="s">
        <v>50</v>
      </c>
      <c r="Q4172" s="13" t="s">
        <v>50</v>
      </c>
      <c r="R4172" s="22" t="s">
        <v>3229</v>
      </c>
      <c r="S4172" s="22" t="s">
        <v>31</v>
      </c>
      <c r="T4172" s="23" t="s">
        <v>52</v>
      </c>
      <c r="U4172" s="23" t="s">
        <v>50</v>
      </c>
      <c r="V4172" s="22" t="s">
        <v>67</v>
      </c>
      <c r="W4172" s="24" t="s">
        <v>139</v>
      </c>
      <c r="X4172" s="25" t="s">
        <v>71</v>
      </c>
      <c r="Y4172" s="25" t="s">
        <v>114</v>
      </c>
      <c r="Z4172" s="25" t="s">
        <v>66</v>
      </c>
      <c r="AA4172" s="25"/>
      <c r="AB4172" s="26"/>
      <c r="AC4172" s="31">
        <v>3.575206249999999</v>
      </c>
      <c r="AD4172" s="32"/>
      <c r="AE4172" s="32"/>
      <c r="AF4172" s="32"/>
      <c r="AG4172" s="33"/>
      <c r="AH4172" s="33"/>
      <c r="AI4172" s="33"/>
      <c r="AJ4172" s="27"/>
      <c r="AK4172" s="27"/>
      <c r="AL4172" s="27">
        <v>6.1068702290076331</v>
      </c>
      <c r="AM4172" s="27"/>
      <c r="AN4172" s="27"/>
      <c r="AO4172" s="28" t="s">
        <v>94</v>
      </c>
      <c r="AP4172" s="51"/>
      <c r="AQ4172" s="51"/>
    </row>
    <row r="4173" spans="1:43" ht="12.65" customHeight="1">
      <c r="A4173" s="13" t="s">
        <v>214</v>
      </c>
      <c r="B4173" s="14" t="s">
        <v>3225</v>
      </c>
      <c r="C4173" s="13">
        <v>273</v>
      </c>
      <c r="D4173" s="13" t="s">
        <v>2860</v>
      </c>
      <c r="E4173" s="15" t="s">
        <v>3226</v>
      </c>
      <c r="F4173" s="13">
        <v>6232</v>
      </c>
      <c r="G4173" s="13" t="s">
        <v>2260</v>
      </c>
      <c r="H4173" s="16">
        <v>45898</v>
      </c>
      <c r="I4173" s="17">
        <v>45898</v>
      </c>
      <c r="J4173" s="18">
        <f t="shared" si="153"/>
        <v>45898</v>
      </c>
      <c r="K4173" s="19">
        <v>0.77083333333333337</v>
      </c>
      <c r="L4173" s="19">
        <v>0.875</v>
      </c>
      <c r="M4173" s="20">
        <v>0.89583333333333337</v>
      </c>
      <c r="N4173" s="19">
        <v>0</v>
      </c>
      <c r="O4173" s="21">
        <f t="shared" si="154"/>
        <v>0.10416666666666663</v>
      </c>
      <c r="P4173" s="13" t="s">
        <v>50</v>
      </c>
      <c r="Q4173" s="13" t="s">
        <v>50</v>
      </c>
      <c r="R4173" s="22" t="s">
        <v>3235</v>
      </c>
      <c r="S4173" s="22" t="s">
        <v>29</v>
      </c>
      <c r="T4173" s="23" t="s">
        <v>52</v>
      </c>
      <c r="U4173" s="23" t="s">
        <v>50</v>
      </c>
      <c r="V4173" s="22" t="s">
        <v>68</v>
      </c>
      <c r="W4173" s="24" t="s">
        <v>158</v>
      </c>
      <c r="X4173" s="25" t="s">
        <v>58</v>
      </c>
      <c r="Y4173" s="25" t="s">
        <v>114</v>
      </c>
      <c r="Z4173" s="25" t="s">
        <v>84</v>
      </c>
      <c r="AA4173" s="25"/>
      <c r="AB4173" s="26"/>
      <c r="AC4173" s="31">
        <v>38.860937499999999</v>
      </c>
      <c r="AD4173" s="32"/>
      <c r="AE4173" s="32"/>
      <c r="AF4173" s="32"/>
      <c r="AG4173" s="33"/>
      <c r="AH4173" s="33"/>
      <c r="AI4173" s="33"/>
      <c r="AJ4173" s="27"/>
      <c r="AK4173" s="27"/>
      <c r="AL4173" s="27">
        <v>18.320610687022899</v>
      </c>
      <c r="AM4173" s="27"/>
      <c r="AN4173" s="27"/>
      <c r="AO4173" s="28" t="s">
        <v>94</v>
      </c>
      <c r="AP4173" s="51"/>
      <c r="AQ4173" s="51"/>
    </row>
    <row r="4174" spans="1:43" ht="12.65" customHeight="1">
      <c r="A4174" s="13" t="s">
        <v>214</v>
      </c>
      <c r="B4174" s="14" t="s">
        <v>3225</v>
      </c>
      <c r="C4174" s="13">
        <v>273</v>
      </c>
      <c r="D4174" s="13" t="s">
        <v>2860</v>
      </c>
      <c r="E4174" s="15" t="s">
        <v>3226</v>
      </c>
      <c r="F4174" s="13">
        <v>6232</v>
      </c>
      <c r="G4174" s="13" t="s">
        <v>2260</v>
      </c>
      <c r="H4174" s="16">
        <v>45899</v>
      </c>
      <c r="I4174" s="17">
        <v>45899</v>
      </c>
      <c r="J4174" s="18">
        <f t="shared" si="153"/>
        <v>45899</v>
      </c>
      <c r="K4174" s="19">
        <v>0.375</v>
      </c>
      <c r="L4174" s="19">
        <v>0.45833333333333331</v>
      </c>
      <c r="M4174" s="20">
        <v>0.5</v>
      </c>
      <c r="N4174" s="19">
        <v>0.58333333333333337</v>
      </c>
      <c r="O4174" s="21">
        <f t="shared" si="154"/>
        <v>8.333333333333337E-2</v>
      </c>
      <c r="P4174" s="13" t="s">
        <v>50</v>
      </c>
      <c r="Q4174" s="13" t="s">
        <v>50</v>
      </c>
      <c r="R4174" s="22" t="s">
        <v>3236</v>
      </c>
      <c r="S4174" s="22" t="s">
        <v>31</v>
      </c>
      <c r="T4174" s="23" t="s">
        <v>52</v>
      </c>
      <c r="U4174" s="23" t="s">
        <v>50</v>
      </c>
      <c r="V4174" s="22" t="s">
        <v>68</v>
      </c>
      <c r="W4174" s="24" t="s">
        <v>158</v>
      </c>
      <c r="X4174" s="25" t="s">
        <v>58</v>
      </c>
      <c r="Y4174" s="25" t="s">
        <v>114</v>
      </c>
      <c r="Z4174" s="25" t="s">
        <v>84</v>
      </c>
      <c r="AA4174" s="25"/>
      <c r="AB4174" s="26"/>
      <c r="AC4174" s="31">
        <v>2.6589062500000002</v>
      </c>
      <c r="AD4174" s="32"/>
      <c r="AE4174" s="32"/>
      <c r="AF4174" s="32"/>
      <c r="AG4174" s="33"/>
      <c r="AH4174" s="33"/>
      <c r="AI4174" s="33"/>
      <c r="AJ4174" s="27"/>
      <c r="AK4174" s="27"/>
      <c r="AL4174" s="27">
        <v>7.9389312977099236</v>
      </c>
      <c r="AM4174" s="27"/>
      <c r="AN4174" s="27"/>
      <c r="AO4174" s="28" t="s">
        <v>94</v>
      </c>
      <c r="AP4174" s="51"/>
      <c r="AQ4174" s="51"/>
    </row>
    <row r="4175" spans="1:43" ht="12.65" customHeight="1">
      <c r="A4175" s="13" t="s">
        <v>214</v>
      </c>
      <c r="B4175" s="14" t="s">
        <v>3225</v>
      </c>
      <c r="C4175" s="13">
        <v>273</v>
      </c>
      <c r="D4175" s="13" t="s">
        <v>2860</v>
      </c>
      <c r="E4175" s="15" t="s">
        <v>3226</v>
      </c>
      <c r="F4175" s="13">
        <v>6232</v>
      </c>
      <c r="G4175" s="13" t="s">
        <v>2260</v>
      </c>
      <c r="H4175" s="16">
        <v>45899</v>
      </c>
      <c r="I4175" s="17">
        <v>45899</v>
      </c>
      <c r="J4175" s="18">
        <f t="shared" si="153"/>
        <v>45899</v>
      </c>
      <c r="K4175" s="19">
        <v>0.6875</v>
      </c>
      <c r="L4175" s="19">
        <v>0.8125</v>
      </c>
      <c r="M4175" s="20">
        <v>0.8125</v>
      </c>
      <c r="N4175" s="19">
        <v>0.9375</v>
      </c>
      <c r="O4175" s="21">
        <f t="shared" si="154"/>
        <v>0.125</v>
      </c>
      <c r="P4175" s="13" t="s">
        <v>50</v>
      </c>
      <c r="Q4175" s="13" t="s">
        <v>50</v>
      </c>
      <c r="R4175" s="22" t="s">
        <v>3237</v>
      </c>
      <c r="S4175" s="22" t="s">
        <v>29</v>
      </c>
      <c r="T4175" s="23" t="s">
        <v>52</v>
      </c>
      <c r="U4175" s="23" t="s">
        <v>50</v>
      </c>
      <c r="V4175" s="22" t="s">
        <v>68</v>
      </c>
      <c r="W4175" s="24" t="s">
        <v>138</v>
      </c>
      <c r="X4175" s="25" t="s">
        <v>56</v>
      </c>
      <c r="Y4175" s="25" t="s">
        <v>114</v>
      </c>
      <c r="Z4175" s="25" t="s">
        <v>71</v>
      </c>
      <c r="AA4175" s="25"/>
      <c r="AB4175" s="26"/>
      <c r="AC4175" s="31">
        <v>106.35625</v>
      </c>
      <c r="AD4175" s="32"/>
      <c r="AE4175" s="32"/>
      <c r="AF4175" s="32"/>
      <c r="AG4175" s="33"/>
      <c r="AH4175" s="33"/>
      <c r="AI4175" s="33"/>
      <c r="AJ4175" s="27"/>
      <c r="AK4175" s="27"/>
      <c r="AL4175" s="27">
        <v>19.053435114503813</v>
      </c>
      <c r="AM4175" s="27"/>
      <c r="AN4175" s="27"/>
      <c r="AO4175" s="28" t="s">
        <v>94</v>
      </c>
      <c r="AP4175" s="51"/>
      <c r="AQ4175" s="51"/>
    </row>
    <row r="4176" spans="1:43" ht="12.65" customHeight="1">
      <c r="A4176" s="13" t="s">
        <v>214</v>
      </c>
      <c r="B4176" s="14" t="s">
        <v>3225</v>
      </c>
      <c r="C4176" s="13">
        <v>273</v>
      </c>
      <c r="D4176" s="13" t="s">
        <v>2860</v>
      </c>
      <c r="E4176" s="15" t="s">
        <v>3226</v>
      </c>
      <c r="F4176" s="13">
        <v>6232</v>
      </c>
      <c r="G4176" s="13" t="s">
        <v>2260</v>
      </c>
      <c r="H4176" s="16">
        <v>45899</v>
      </c>
      <c r="I4176" s="17">
        <v>45900</v>
      </c>
      <c r="J4176" s="18">
        <f t="shared" si="153"/>
        <v>45900</v>
      </c>
      <c r="K4176" s="19">
        <v>0.91666666666666663</v>
      </c>
      <c r="L4176" s="19">
        <v>0</v>
      </c>
      <c r="M4176" s="20">
        <v>4.1666666666666664E-2</v>
      </c>
      <c r="N4176" s="19">
        <v>0.125</v>
      </c>
      <c r="O4176" s="21">
        <f t="shared" si="154"/>
        <v>8.3333333333333343E-2</v>
      </c>
      <c r="P4176" s="13" t="s">
        <v>50</v>
      </c>
      <c r="Q4176" s="13" t="s">
        <v>50</v>
      </c>
      <c r="R4176" s="22" t="s">
        <v>3236</v>
      </c>
      <c r="S4176" s="22" t="s">
        <v>31</v>
      </c>
      <c r="T4176" s="23" t="s">
        <v>52</v>
      </c>
      <c r="U4176" s="23" t="s">
        <v>50</v>
      </c>
      <c r="V4176" s="22" t="s">
        <v>68</v>
      </c>
      <c r="W4176" s="24" t="s">
        <v>158</v>
      </c>
      <c r="X4176" s="25" t="s">
        <v>58</v>
      </c>
      <c r="Y4176" s="25" t="s">
        <v>114</v>
      </c>
      <c r="Z4176" s="25" t="s">
        <v>84</v>
      </c>
      <c r="AA4176" s="25"/>
      <c r="AB4176" s="26"/>
      <c r="AC4176" s="31">
        <v>0.61359375000000005</v>
      </c>
      <c r="AD4176" s="32"/>
      <c r="AE4176" s="32"/>
      <c r="AF4176" s="32"/>
      <c r="AG4176" s="33"/>
      <c r="AH4176" s="33"/>
      <c r="AI4176" s="33"/>
      <c r="AJ4176" s="27"/>
      <c r="AK4176" s="27"/>
      <c r="AL4176" s="27">
        <v>7.9389312977099236</v>
      </c>
      <c r="AM4176" s="27"/>
      <c r="AN4176" s="27"/>
      <c r="AO4176" s="28" t="s">
        <v>94</v>
      </c>
      <c r="AP4176" s="51"/>
      <c r="AQ4176" s="51"/>
    </row>
    <row r="4177" spans="1:43" ht="12.65" customHeight="1">
      <c r="A4177" s="13" t="s">
        <v>214</v>
      </c>
      <c r="B4177" s="14" t="s">
        <v>3225</v>
      </c>
      <c r="C4177" s="13">
        <v>273</v>
      </c>
      <c r="D4177" s="13" t="s">
        <v>2860</v>
      </c>
      <c r="E4177" s="15" t="s">
        <v>3226</v>
      </c>
      <c r="F4177" s="13">
        <v>6232</v>
      </c>
      <c r="G4177" s="13" t="s">
        <v>2260</v>
      </c>
      <c r="H4177" s="16">
        <v>45900</v>
      </c>
      <c r="I4177" s="17">
        <v>45900</v>
      </c>
      <c r="J4177" s="18">
        <f t="shared" si="153"/>
        <v>45900</v>
      </c>
      <c r="K4177" s="19">
        <v>0.375</v>
      </c>
      <c r="L4177" s="19">
        <v>0.45833333333333331</v>
      </c>
      <c r="M4177" s="20">
        <v>0.5</v>
      </c>
      <c r="N4177" s="19">
        <v>0.58333333333333337</v>
      </c>
      <c r="O4177" s="21">
        <f t="shared" si="154"/>
        <v>8.333333333333337E-2</v>
      </c>
      <c r="P4177" s="13" t="s">
        <v>50</v>
      </c>
      <c r="Q4177" s="13" t="s">
        <v>50</v>
      </c>
      <c r="R4177" s="22" t="s">
        <v>3238</v>
      </c>
      <c r="S4177" s="22" t="s">
        <v>31</v>
      </c>
      <c r="T4177" s="23" t="s">
        <v>52</v>
      </c>
      <c r="U4177" s="23" t="s">
        <v>50</v>
      </c>
      <c r="V4177" s="22" t="s">
        <v>68</v>
      </c>
      <c r="W4177" s="24" t="s">
        <v>138</v>
      </c>
      <c r="X4177" s="25" t="s">
        <v>56</v>
      </c>
      <c r="Y4177" s="25" t="s">
        <v>114</v>
      </c>
      <c r="Z4177" s="25" t="s">
        <v>71</v>
      </c>
      <c r="AA4177" s="25"/>
      <c r="AB4177" s="26"/>
      <c r="AC4177" s="31">
        <v>6.9131562499999992</v>
      </c>
      <c r="AD4177" s="32"/>
      <c r="AE4177" s="32"/>
      <c r="AF4177" s="32"/>
      <c r="AG4177" s="33"/>
      <c r="AH4177" s="33"/>
      <c r="AI4177" s="33"/>
      <c r="AJ4177" s="27"/>
      <c r="AK4177" s="27"/>
      <c r="AL4177" s="27">
        <v>7.9389312977099236</v>
      </c>
      <c r="AM4177" s="27"/>
      <c r="AN4177" s="27"/>
      <c r="AO4177" s="28" t="s">
        <v>94</v>
      </c>
      <c r="AP4177" s="51"/>
      <c r="AQ4177" s="51"/>
    </row>
    <row r="4178" spans="1:43" ht="12.65" customHeight="1">
      <c r="A4178" s="13" t="s">
        <v>214</v>
      </c>
      <c r="B4178" s="14" t="s">
        <v>3225</v>
      </c>
      <c r="C4178" s="13">
        <v>273</v>
      </c>
      <c r="D4178" s="13" t="s">
        <v>2860</v>
      </c>
      <c r="E4178" s="15" t="s">
        <v>3226</v>
      </c>
      <c r="F4178" s="13">
        <v>6232</v>
      </c>
      <c r="G4178" s="13" t="s">
        <v>2260</v>
      </c>
      <c r="H4178" s="16">
        <v>45900</v>
      </c>
      <c r="I4178" s="17">
        <v>45900</v>
      </c>
      <c r="J4178" s="18">
        <f t="shared" si="153"/>
        <v>45900</v>
      </c>
      <c r="K4178" s="19">
        <v>0.64583333333333337</v>
      </c>
      <c r="L4178" s="19">
        <v>0.72916666666666663</v>
      </c>
      <c r="M4178" s="20">
        <v>0.77083333333333337</v>
      </c>
      <c r="N4178" s="19">
        <v>0.85416666666666663</v>
      </c>
      <c r="O4178" s="21">
        <f t="shared" si="154"/>
        <v>8.3333333333333259E-2</v>
      </c>
      <c r="P4178" s="13" t="s">
        <v>50</v>
      </c>
      <c r="Q4178" s="13" t="s">
        <v>50</v>
      </c>
      <c r="R4178" s="22" t="s">
        <v>3239</v>
      </c>
      <c r="S4178" s="22" t="s">
        <v>29</v>
      </c>
      <c r="T4178" s="23" t="s">
        <v>52</v>
      </c>
      <c r="U4178" s="23" t="s">
        <v>50</v>
      </c>
      <c r="V4178" s="22" t="s">
        <v>68</v>
      </c>
      <c r="W4178" s="24" t="s">
        <v>132</v>
      </c>
      <c r="X4178" s="25" t="s">
        <v>62</v>
      </c>
      <c r="Y4178" s="25" t="s">
        <v>114</v>
      </c>
      <c r="Z4178" s="25" t="s">
        <v>77</v>
      </c>
      <c r="AA4178" s="25"/>
      <c r="AB4178" s="26"/>
      <c r="AC4178" s="31">
        <v>66.618749999999991</v>
      </c>
      <c r="AD4178" s="32"/>
      <c r="AE4178" s="32"/>
      <c r="AF4178" s="32"/>
      <c r="AG4178" s="33"/>
      <c r="AH4178" s="33"/>
      <c r="AI4178" s="33"/>
      <c r="AJ4178" s="27"/>
      <c r="AK4178" s="27"/>
      <c r="AL4178" s="27">
        <v>19.053435114503813</v>
      </c>
      <c r="AM4178" s="27"/>
      <c r="AN4178" s="27"/>
      <c r="AO4178" s="28" t="s">
        <v>94</v>
      </c>
      <c r="AP4178" s="51"/>
      <c r="AQ4178" s="51"/>
    </row>
    <row r="4179" spans="1:43" ht="12.65" customHeight="1">
      <c r="A4179" s="13" t="s">
        <v>214</v>
      </c>
      <c r="B4179" s="14" t="s">
        <v>3225</v>
      </c>
      <c r="C4179" s="13">
        <v>273</v>
      </c>
      <c r="D4179" s="13" t="s">
        <v>2860</v>
      </c>
      <c r="E4179" s="15" t="s">
        <v>3241</v>
      </c>
      <c r="F4179" s="13">
        <v>5008</v>
      </c>
      <c r="G4179" s="13" t="s">
        <v>2260</v>
      </c>
      <c r="H4179" s="16">
        <v>45885</v>
      </c>
      <c r="I4179" s="17">
        <v>45885</v>
      </c>
      <c r="J4179" s="18">
        <f t="shared" si="153"/>
        <v>45885</v>
      </c>
      <c r="K4179" s="19">
        <v>0.75208333333333333</v>
      </c>
      <c r="L4179" s="19">
        <v>0.875</v>
      </c>
      <c r="M4179" s="20">
        <v>0.87708333333333333</v>
      </c>
      <c r="N4179" s="19">
        <v>0</v>
      </c>
      <c r="O4179" s="21">
        <f t="shared" si="154"/>
        <v>0.12291666666666667</v>
      </c>
      <c r="P4179" s="13" t="s">
        <v>50</v>
      </c>
      <c r="Q4179" s="13" t="s">
        <v>50</v>
      </c>
      <c r="R4179" s="22" t="s">
        <v>3242</v>
      </c>
      <c r="S4179" s="22" t="s">
        <v>29</v>
      </c>
      <c r="T4179" s="23" t="s">
        <v>97</v>
      </c>
      <c r="U4179" s="23" t="s">
        <v>50</v>
      </c>
      <c r="V4179" s="22" t="s">
        <v>3880</v>
      </c>
      <c r="W4179" s="24" t="s">
        <v>3659</v>
      </c>
      <c r="X4179" s="25" t="s">
        <v>83</v>
      </c>
      <c r="Y4179" s="25" t="s">
        <v>114</v>
      </c>
      <c r="Z4179" s="25" t="s">
        <v>71</v>
      </c>
      <c r="AA4179" s="25"/>
      <c r="AB4179" s="26"/>
      <c r="AC4179" s="31">
        <v>91.732265624999982</v>
      </c>
      <c r="AD4179" s="32"/>
      <c r="AE4179" s="32"/>
      <c r="AF4179" s="32"/>
      <c r="AG4179" s="33"/>
      <c r="AH4179" s="33"/>
      <c r="AI4179" s="33"/>
      <c r="AJ4179" s="27"/>
      <c r="AK4179" s="27"/>
      <c r="AL4179" s="27">
        <v>23.81679389312977</v>
      </c>
      <c r="AM4179" s="27"/>
      <c r="AN4179" s="27"/>
      <c r="AO4179" s="28" t="s">
        <v>94</v>
      </c>
      <c r="AP4179" s="51"/>
      <c r="AQ4179" s="51"/>
    </row>
    <row r="4180" spans="1:43" ht="12.65" customHeight="1">
      <c r="A4180" s="13" t="s">
        <v>214</v>
      </c>
      <c r="B4180" s="14" t="s">
        <v>3225</v>
      </c>
      <c r="C4180" s="13">
        <v>273</v>
      </c>
      <c r="D4180" s="13" t="s">
        <v>2860</v>
      </c>
      <c r="E4180" s="15" t="s">
        <v>3241</v>
      </c>
      <c r="F4180" s="13">
        <v>5008</v>
      </c>
      <c r="G4180" s="13" t="s">
        <v>2260</v>
      </c>
      <c r="H4180" s="16">
        <v>45896</v>
      </c>
      <c r="I4180" s="17">
        <v>45896</v>
      </c>
      <c r="J4180" s="18">
        <v>45896</v>
      </c>
      <c r="K4180" s="19">
        <v>0.41666666666666669</v>
      </c>
      <c r="L4180" s="19">
        <v>0.45833333333333331</v>
      </c>
      <c r="M4180" s="20">
        <v>0.54166666666666663</v>
      </c>
      <c r="N4180" s="19">
        <v>0.58333333333333337</v>
      </c>
      <c r="O4180" s="21">
        <f t="shared" si="154"/>
        <v>4.1666666666666741E-2</v>
      </c>
      <c r="P4180" s="13" t="s">
        <v>50</v>
      </c>
      <c r="Q4180" s="13" t="s">
        <v>50</v>
      </c>
      <c r="R4180" s="22" t="s">
        <v>3243</v>
      </c>
      <c r="S4180" s="22" t="s">
        <v>33</v>
      </c>
      <c r="T4180" s="23" t="s">
        <v>52</v>
      </c>
      <c r="U4180" s="23"/>
      <c r="V4180" s="22" t="s">
        <v>67</v>
      </c>
      <c r="W4180" s="24" t="s">
        <v>3677</v>
      </c>
      <c r="X4180" s="25" t="s">
        <v>50</v>
      </c>
      <c r="Y4180" s="25" t="s">
        <v>50</v>
      </c>
      <c r="Z4180" s="25" t="s">
        <v>50</v>
      </c>
      <c r="AA4180" s="25"/>
      <c r="AB4180" s="26"/>
      <c r="AC4180" s="31">
        <v>2.8868125</v>
      </c>
      <c r="AD4180" s="32"/>
      <c r="AE4180" s="32"/>
      <c r="AF4180" s="32"/>
      <c r="AG4180" s="33"/>
      <c r="AH4180" s="33"/>
      <c r="AI4180" s="33"/>
      <c r="AJ4180" s="27"/>
      <c r="AK4180" s="27"/>
      <c r="AL4180" s="27">
        <v>6.1068702290076331</v>
      </c>
      <c r="AM4180" s="27"/>
      <c r="AN4180" s="27"/>
      <c r="AO4180" s="28" t="s">
        <v>94</v>
      </c>
      <c r="AP4180" s="51"/>
      <c r="AQ4180" s="51"/>
    </row>
    <row r="4181" spans="1:43" ht="12.65" customHeight="1">
      <c r="A4181" s="13" t="s">
        <v>214</v>
      </c>
      <c r="B4181" s="14" t="s">
        <v>3225</v>
      </c>
      <c r="C4181" s="13">
        <v>273</v>
      </c>
      <c r="D4181" s="13" t="s">
        <v>2860</v>
      </c>
      <c r="E4181" s="15" t="s">
        <v>3241</v>
      </c>
      <c r="F4181" s="13">
        <v>5008</v>
      </c>
      <c r="G4181" s="13" t="s">
        <v>2260</v>
      </c>
      <c r="H4181" s="16">
        <v>45897</v>
      </c>
      <c r="I4181" s="17">
        <v>45897</v>
      </c>
      <c r="J4181" s="18">
        <v>45897</v>
      </c>
      <c r="K4181" s="19">
        <v>0.41666666666666669</v>
      </c>
      <c r="L4181" s="19">
        <v>0.45833333333333331</v>
      </c>
      <c r="M4181" s="20">
        <v>0.54166666666666663</v>
      </c>
      <c r="N4181" s="19">
        <v>0.58333333333333337</v>
      </c>
      <c r="O4181" s="21">
        <f t="shared" si="154"/>
        <v>4.1666666666666741E-2</v>
      </c>
      <c r="P4181" s="13" t="s">
        <v>50</v>
      </c>
      <c r="Q4181" s="13" t="s">
        <v>50</v>
      </c>
      <c r="R4181" s="22" t="s">
        <v>3243</v>
      </c>
      <c r="S4181" s="22" t="s">
        <v>33</v>
      </c>
      <c r="T4181" s="23" t="s">
        <v>52</v>
      </c>
      <c r="U4181" s="23"/>
      <c r="V4181" s="22" t="s">
        <v>67</v>
      </c>
      <c r="W4181" s="24" t="s">
        <v>3677</v>
      </c>
      <c r="X4181" s="25" t="s">
        <v>50</v>
      </c>
      <c r="Y4181" s="25" t="s">
        <v>50</v>
      </c>
      <c r="Z4181" s="25" t="s">
        <v>50</v>
      </c>
      <c r="AA4181" s="25"/>
      <c r="AB4181" s="26"/>
      <c r="AC4181" s="31">
        <v>2.8868125</v>
      </c>
      <c r="AD4181" s="32"/>
      <c r="AE4181" s="32"/>
      <c r="AF4181" s="32"/>
      <c r="AG4181" s="33"/>
      <c r="AH4181" s="33"/>
      <c r="AI4181" s="33"/>
      <c r="AJ4181" s="27"/>
      <c r="AK4181" s="27"/>
      <c r="AL4181" s="27">
        <v>6.1068702290076331</v>
      </c>
      <c r="AM4181" s="27"/>
      <c r="AN4181" s="27"/>
      <c r="AO4181" s="28" t="s">
        <v>94</v>
      </c>
      <c r="AP4181" s="51"/>
      <c r="AQ4181" s="51"/>
    </row>
    <row r="4182" spans="1:43" ht="12.65" customHeight="1">
      <c r="A4182" s="13" t="s">
        <v>214</v>
      </c>
      <c r="B4182" s="14" t="s">
        <v>3225</v>
      </c>
      <c r="C4182" s="13">
        <v>273</v>
      </c>
      <c r="D4182" s="13" t="s">
        <v>2860</v>
      </c>
      <c r="E4182" s="15" t="s">
        <v>3241</v>
      </c>
      <c r="F4182" s="13">
        <v>5008</v>
      </c>
      <c r="G4182" s="13" t="s">
        <v>2260</v>
      </c>
      <c r="H4182" s="16">
        <v>45898</v>
      </c>
      <c r="I4182" s="17">
        <v>45898</v>
      </c>
      <c r="J4182" s="18">
        <v>45898</v>
      </c>
      <c r="K4182" s="19">
        <v>0.41666666666666669</v>
      </c>
      <c r="L4182" s="19">
        <v>0.45833333333333331</v>
      </c>
      <c r="M4182" s="20">
        <v>0.54166666666666663</v>
      </c>
      <c r="N4182" s="19">
        <v>0.58333333333333337</v>
      </c>
      <c r="O4182" s="21">
        <f t="shared" si="154"/>
        <v>4.1666666666666741E-2</v>
      </c>
      <c r="P4182" s="13" t="s">
        <v>50</v>
      </c>
      <c r="Q4182" s="13" t="s">
        <v>50</v>
      </c>
      <c r="R4182" s="22" t="s">
        <v>3243</v>
      </c>
      <c r="S4182" s="22" t="s">
        <v>33</v>
      </c>
      <c r="T4182" s="23" t="s">
        <v>52</v>
      </c>
      <c r="U4182" s="23"/>
      <c r="V4182" s="22" t="s">
        <v>68</v>
      </c>
      <c r="W4182" s="24" t="s">
        <v>3677</v>
      </c>
      <c r="X4182" s="25" t="s">
        <v>50</v>
      </c>
      <c r="Y4182" s="25" t="s">
        <v>50</v>
      </c>
      <c r="Z4182" s="25" t="s">
        <v>50</v>
      </c>
      <c r="AA4182" s="25"/>
      <c r="AB4182" s="26"/>
      <c r="AC4182" s="31">
        <v>2.8868125</v>
      </c>
      <c r="AD4182" s="32"/>
      <c r="AE4182" s="32"/>
      <c r="AF4182" s="32"/>
      <c r="AG4182" s="33"/>
      <c r="AH4182" s="33"/>
      <c r="AI4182" s="33"/>
      <c r="AJ4182" s="27"/>
      <c r="AK4182" s="27"/>
      <c r="AL4182" s="27">
        <v>6.1068702290076331</v>
      </c>
      <c r="AM4182" s="27"/>
      <c r="AN4182" s="27"/>
      <c r="AO4182" s="28" t="s">
        <v>94</v>
      </c>
      <c r="AP4182" s="51"/>
      <c r="AQ4182" s="51"/>
    </row>
    <row r="4183" spans="1:43" ht="12.65" customHeight="1">
      <c r="A4183" s="13" t="s">
        <v>942</v>
      </c>
      <c r="B4183" s="14" t="s">
        <v>3244</v>
      </c>
      <c r="C4183" s="13">
        <v>274</v>
      </c>
      <c r="D4183" s="13" t="s">
        <v>222</v>
      </c>
      <c r="E4183" s="15" t="s">
        <v>3245</v>
      </c>
      <c r="F4183" s="13">
        <v>35715</v>
      </c>
      <c r="G4183" s="13" t="s">
        <v>2260</v>
      </c>
      <c r="H4183" s="16">
        <v>45900</v>
      </c>
      <c r="I4183" s="17">
        <v>45900</v>
      </c>
      <c r="J4183" s="18">
        <f t="shared" ref="J4183:J4189" si="155">I4183</f>
        <v>45900</v>
      </c>
      <c r="K4183" s="19">
        <v>0.41666666666666669</v>
      </c>
      <c r="L4183" s="19">
        <v>0.5</v>
      </c>
      <c r="M4183" s="20">
        <v>0.54166666666666663</v>
      </c>
      <c r="N4183" s="19">
        <v>0.625</v>
      </c>
      <c r="O4183" s="21">
        <f t="shared" si="154"/>
        <v>8.333333333333337E-2</v>
      </c>
      <c r="P4183" s="13" t="s">
        <v>50</v>
      </c>
      <c r="Q4183" s="13" t="s">
        <v>50</v>
      </c>
      <c r="R4183" s="22" t="s">
        <v>3246</v>
      </c>
      <c r="S4183" s="22" t="s">
        <v>31</v>
      </c>
      <c r="T4183" s="23" t="s">
        <v>52</v>
      </c>
      <c r="U4183" s="23" t="s">
        <v>50</v>
      </c>
      <c r="V4183" s="22" t="s">
        <v>68</v>
      </c>
      <c r="W4183" s="24" t="s">
        <v>135</v>
      </c>
      <c r="X4183" s="25" t="s">
        <v>74</v>
      </c>
      <c r="Y4183" s="25" t="s">
        <v>114</v>
      </c>
      <c r="Z4183" s="25" t="s">
        <v>69</v>
      </c>
      <c r="AA4183" s="25"/>
      <c r="AB4183" s="26"/>
      <c r="AC4183" s="31">
        <v>19.337499999999999</v>
      </c>
      <c r="AD4183" s="32"/>
      <c r="AE4183" s="32"/>
      <c r="AF4183" s="32"/>
      <c r="AG4183" s="33"/>
      <c r="AH4183" s="33"/>
      <c r="AI4183" s="33"/>
      <c r="AJ4183" s="27"/>
      <c r="AK4183" s="27"/>
      <c r="AL4183" s="27">
        <v>5.2</v>
      </c>
      <c r="AM4183" s="27"/>
      <c r="AN4183" s="27"/>
      <c r="AO4183" s="28" t="s">
        <v>94</v>
      </c>
      <c r="AP4183" s="51"/>
      <c r="AQ4183" s="51"/>
    </row>
    <row r="4184" spans="1:43" ht="12.65" customHeight="1">
      <c r="A4184" s="13" t="s">
        <v>942</v>
      </c>
      <c r="B4184" s="14" t="s">
        <v>3244</v>
      </c>
      <c r="C4184" s="13">
        <v>274</v>
      </c>
      <c r="D4184" s="13" t="s">
        <v>222</v>
      </c>
      <c r="E4184" s="15" t="s">
        <v>3245</v>
      </c>
      <c r="F4184" s="13">
        <v>35715</v>
      </c>
      <c r="G4184" s="13" t="s">
        <v>2260</v>
      </c>
      <c r="H4184" s="16">
        <v>45900</v>
      </c>
      <c r="I4184" s="17">
        <v>45900</v>
      </c>
      <c r="J4184" s="18">
        <f t="shared" si="155"/>
        <v>45900</v>
      </c>
      <c r="K4184" s="19">
        <v>0.85416666666666663</v>
      </c>
      <c r="L4184" s="19">
        <v>0.9375</v>
      </c>
      <c r="M4184" s="20">
        <v>0.97916666666666663</v>
      </c>
      <c r="N4184" s="19">
        <v>1.0625</v>
      </c>
      <c r="O4184" s="21">
        <f t="shared" si="154"/>
        <v>8.333333333333337E-2</v>
      </c>
      <c r="P4184" s="13" t="s">
        <v>50</v>
      </c>
      <c r="Q4184" s="13" t="s">
        <v>50</v>
      </c>
      <c r="R4184" s="22" t="s">
        <v>3247</v>
      </c>
      <c r="S4184" s="22" t="s">
        <v>31</v>
      </c>
      <c r="T4184" s="23" t="s">
        <v>52</v>
      </c>
      <c r="U4184" s="23" t="s">
        <v>50</v>
      </c>
      <c r="V4184" s="22" t="s">
        <v>68</v>
      </c>
      <c r="W4184" s="24" t="s">
        <v>142</v>
      </c>
      <c r="X4184" s="25" t="s">
        <v>57</v>
      </c>
      <c r="Y4184" s="25" t="s">
        <v>114</v>
      </c>
      <c r="Z4184" s="25" t="s">
        <v>63</v>
      </c>
      <c r="AA4184" s="25"/>
      <c r="AB4184" s="26"/>
      <c r="AC4184" s="31">
        <v>17.849999999999998</v>
      </c>
      <c r="AD4184" s="32"/>
      <c r="AE4184" s="32"/>
      <c r="AF4184" s="32"/>
      <c r="AG4184" s="33"/>
      <c r="AH4184" s="33"/>
      <c r="AI4184" s="33"/>
      <c r="AJ4184" s="27"/>
      <c r="AK4184" s="27"/>
      <c r="AL4184" s="27">
        <v>6.5</v>
      </c>
      <c r="AM4184" s="27"/>
      <c r="AN4184" s="27"/>
      <c r="AO4184" s="28" t="s">
        <v>94</v>
      </c>
      <c r="AP4184" s="51"/>
      <c r="AQ4184" s="51"/>
    </row>
    <row r="4185" spans="1:43" ht="12.65" customHeight="1">
      <c r="A4185" s="13" t="s">
        <v>942</v>
      </c>
      <c r="B4185" s="14" t="s">
        <v>3244</v>
      </c>
      <c r="C4185" s="13">
        <v>274</v>
      </c>
      <c r="D4185" s="13" t="s">
        <v>944</v>
      </c>
      <c r="E4185" s="15" t="s">
        <v>951</v>
      </c>
      <c r="F4185" s="13">
        <v>45854</v>
      </c>
      <c r="G4185" s="13" t="s">
        <v>255</v>
      </c>
      <c r="H4185" s="16">
        <v>45891</v>
      </c>
      <c r="I4185" s="17">
        <v>45891</v>
      </c>
      <c r="J4185" s="18">
        <f t="shared" si="155"/>
        <v>45891</v>
      </c>
      <c r="K4185" s="19">
        <v>0.76577546296296295</v>
      </c>
      <c r="L4185" s="19">
        <v>0.85668981481481488</v>
      </c>
      <c r="M4185" s="20">
        <v>0.89077546296296295</v>
      </c>
      <c r="N4185" s="19">
        <v>0.98168981481481488</v>
      </c>
      <c r="O4185" s="21">
        <f t="shared" si="154"/>
        <v>9.0914351851851927E-2</v>
      </c>
      <c r="P4185" s="13" t="s">
        <v>948</v>
      </c>
      <c r="Q4185" s="13" t="s">
        <v>1158</v>
      </c>
      <c r="R4185" s="22" t="s">
        <v>1159</v>
      </c>
      <c r="S4185" s="22" t="s">
        <v>29</v>
      </c>
      <c r="T4185" s="23" t="s">
        <v>52</v>
      </c>
      <c r="U4185" s="23" t="s">
        <v>50</v>
      </c>
      <c r="V4185" s="22" t="s">
        <v>67</v>
      </c>
      <c r="W4185" s="24" t="s">
        <v>139</v>
      </c>
      <c r="X4185" s="25" t="s">
        <v>71</v>
      </c>
      <c r="Y4185" s="25" t="s">
        <v>114</v>
      </c>
      <c r="Z4185" s="25" t="s">
        <v>66</v>
      </c>
      <c r="AA4185" s="25"/>
      <c r="AB4185" s="26"/>
      <c r="AC4185" s="31">
        <v>385.505</v>
      </c>
      <c r="AD4185" s="32"/>
      <c r="AE4185" s="32"/>
      <c r="AF4185" s="32"/>
      <c r="AG4185" s="33"/>
      <c r="AH4185" s="33"/>
      <c r="AI4185" s="33"/>
      <c r="AJ4185" s="27"/>
      <c r="AK4185" s="27"/>
      <c r="AL4185" s="27">
        <v>640</v>
      </c>
      <c r="AM4185" s="27"/>
      <c r="AN4185" s="27"/>
      <c r="AO4185" s="28" t="s">
        <v>3868</v>
      </c>
      <c r="AP4185" s="51"/>
      <c r="AQ4185" s="51"/>
    </row>
    <row r="4186" spans="1:43" ht="12.65" customHeight="1">
      <c r="A4186" s="13" t="s">
        <v>942</v>
      </c>
      <c r="B4186" s="14" t="s">
        <v>3244</v>
      </c>
      <c r="C4186" s="13">
        <v>274</v>
      </c>
      <c r="D4186" s="13" t="s">
        <v>944</v>
      </c>
      <c r="E4186" s="15" t="s">
        <v>951</v>
      </c>
      <c r="F4186" s="13">
        <v>45854</v>
      </c>
      <c r="G4186" s="13" t="s">
        <v>255</v>
      </c>
      <c r="H4186" s="16">
        <v>45892</v>
      </c>
      <c r="I4186" s="17">
        <v>45893</v>
      </c>
      <c r="J4186" s="18">
        <f t="shared" si="155"/>
        <v>45893</v>
      </c>
      <c r="K4186" s="19">
        <v>0.89509259259259266</v>
      </c>
      <c r="L4186" s="19">
        <v>0.96996527777777775</v>
      </c>
      <c r="M4186" s="20">
        <v>2.0092592592592592E-2</v>
      </c>
      <c r="N4186" s="19">
        <v>9.4965277777777773E-2</v>
      </c>
      <c r="O4186" s="21">
        <f t="shared" si="154"/>
        <v>7.4872685185185181E-2</v>
      </c>
      <c r="P4186" s="13" t="s">
        <v>948</v>
      </c>
      <c r="Q4186" s="13" t="s">
        <v>952</v>
      </c>
      <c r="R4186" s="22" t="s">
        <v>953</v>
      </c>
      <c r="S4186" s="22" t="s">
        <v>30</v>
      </c>
      <c r="T4186" s="23" t="s">
        <v>52</v>
      </c>
      <c r="U4186" s="23" t="s">
        <v>50</v>
      </c>
      <c r="V4186" s="22" t="s">
        <v>67</v>
      </c>
      <c r="W4186" s="24" t="s">
        <v>144</v>
      </c>
      <c r="X4186" s="25" t="s">
        <v>84</v>
      </c>
      <c r="Y4186" s="25" t="s">
        <v>114</v>
      </c>
      <c r="Z4186" s="25" t="s">
        <v>62</v>
      </c>
      <c r="AA4186" s="25"/>
      <c r="AB4186" s="26"/>
      <c r="AC4186" s="31">
        <v>159.53</v>
      </c>
      <c r="AD4186" s="32"/>
      <c r="AE4186" s="32"/>
      <c r="AF4186" s="32"/>
      <c r="AG4186" s="33"/>
      <c r="AH4186" s="33"/>
      <c r="AI4186" s="33"/>
      <c r="AJ4186" s="27"/>
      <c r="AK4186" s="27"/>
      <c r="AL4186" s="27">
        <v>277.33333333333331</v>
      </c>
      <c r="AM4186" s="27"/>
      <c r="AN4186" s="27"/>
      <c r="AO4186" s="28" t="s">
        <v>3868</v>
      </c>
      <c r="AP4186" s="51"/>
      <c r="AQ4186" s="51"/>
    </row>
    <row r="4187" spans="1:43" ht="12.65" customHeight="1">
      <c r="A4187" s="13" t="s">
        <v>942</v>
      </c>
      <c r="B4187" s="14" t="s">
        <v>3244</v>
      </c>
      <c r="C4187" s="13">
        <v>274</v>
      </c>
      <c r="D4187" s="13" t="s">
        <v>944</v>
      </c>
      <c r="E4187" s="15" t="s">
        <v>945</v>
      </c>
      <c r="F4187" s="13">
        <v>25213</v>
      </c>
      <c r="G4187" s="13"/>
      <c r="H4187" s="16">
        <v>45891</v>
      </c>
      <c r="I4187" s="17">
        <v>45892</v>
      </c>
      <c r="J4187" s="18">
        <f t="shared" si="155"/>
        <v>45892</v>
      </c>
      <c r="K4187" s="19">
        <v>0.97994212962962968</v>
      </c>
      <c r="L4187" s="19">
        <v>1.0539814814814816</v>
      </c>
      <c r="M4187" s="20">
        <v>0.10494212962962962</v>
      </c>
      <c r="N4187" s="19">
        <v>0.17898148148148146</v>
      </c>
      <c r="O4187" s="21">
        <f t="shared" si="154"/>
        <v>7.4039351851851842E-2</v>
      </c>
      <c r="P4187" s="13" t="s">
        <v>948</v>
      </c>
      <c r="Q4187" s="13" t="s">
        <v>1158</v>
      </c>
      <c r="R4187" s="22" t="s">
        <v>1159</v>
      </c>
      <c r="S4187" s="22" t="s">
        <v>31</v>
      </c>
      <c r="T4187" s="23" t="s">
        <v>52</v>
      </c>
      <c r="U4187" s="23" t="s">
        <v>50</v>
      </c>
      <c r="V4187" s="22" t="s">
        <v>67</v>
      </c>
      <c r="W4187" s="24" t="s">
        <v>139</v>
      </c>
      <c r="X4187" s="25" t="s">
        <v>71</v>
      </c>
      <c r="Y4187" s="25" t="s">
        <v>114</v>
      </c>
      <c r="Z4187" s="25" t="s">
        <v>66</v>
      </c>
      <c r="AA4187" s="25"/>
      <c r="AB4187" s="26"/>
      <c r="AC4187" s="31">
        <v>18.2425</v>
      </c>
      <c r="AD4187" s="32"/>
      <c r="AE4187" s="32"/>
      <c r="AF4187" s="32"/>
      <c r="AG4187" s="33"/>
      <c r="AH4187" s="33"/>
      <c r="AI4187" s="33"/>
      <c r="AJ4187" s="27"/>
      <c r="AK4187" s="27"/>
      <c r="AL4187" s="27">
        <v>95.333333333333329</v>
      </c>
      <c r="AM4187" s="27"/>
      <c r="AN4187" s="27"/>
      <c r="AO4187" s="28" t="s">
        <v>3868</v>
      </c>
      <c r="AP4187" s="51"/>
      <c r="AQ4187" s="51"/>
    </row>
    <row r="4188" spans="1:43" ht="12.65" customHeight="1">
      <c r="A4188" s="13" t="s">
        <v>942</v>
      </c>
      <c r="B4188" s="14" t="s">
        <v>3244</v>
      </c>
      <c r="C4188" s="13">
        <v>274</v>
      </c>
      <c r="D4188" s="13" t="s">
        <v>944</v>
      </c>
      <c r="E4188" s="15" t="s">
        <v>945</v>
      </c>
      <c r="F4188" s="13">
        <v>25213</v>
      </c>
      <c r="G4188" s="13"/>
      <c r="H4188" s="16">
        <v>45892</v>
      </c>
      <c r="I4188" s="17">
        <v>45893</v>
      </c>
      <c r="J4188" s="18">
        <f t="shared" si="155"/>
        <v>45893</v>
      </c>
      <c r="K4188" s="19">
        <v>0.97863425925925929</v>
      </c>
      <c r="L4188" s="19">
        <v>1.0557986111111111</v>
      </c>
      <c r="M4188" s="20">
        <v>0.10363425925925926</v>
      </c>
      <c r="N4188" s="19">
        <v>0.18079861111111112</v>
      </c>
      <c r="O4188" s="21">
        <f t="shared" si="154"/>
        <v>7.7164351851851859E-2</v>
      </c>
      <c r="P4188" s="13" t="s">
        <v>948</v>
      </c>
      <c r="Q4188" s="13" t="s">
        <v>952</v>
      </c>
      <c r="R4188" s="22" t="s">
        <v>953</v>
      </c>
      <c r="S4188" s="22" t="s">
        <v>31</v>
      </c>
      <c r="T4188" s="23" t="s">
        <v>52</v>
      </c>
      <c r="U4188" s="23" t="s">
        <v>50</v>
      </c>
      <c r="V4188" s="22" t="s">
        <v>67</v>
      </c>
      <c r="W4188" s="24" t="s">
        <v>144</v>
      </c>
      <c r="X4188" s="25" t="s">
        <v>84</v>
      </c>
      <c r="Y4188" s="25" t="s">
        <v>114</v>
      </c>
      <c r="Z4188" s="25" t="s">
        <v>62</v>
      </c>
      <c r="AA4188" s="25"/>
      <c r="AB4188" s="26"/>
      <c r="AC4188" s="31">
        <v>19.942500000000003</v>
      </c>
      <c r="AD4188" s="32"/>
      <c r="AE4188" s="32"/>
      <c r="AF4188" s="32"/>
      <c r="AG4188" s="33"/>
      <c r="AH4188" s="33"/>
      <c r="AI4188" s="33"/>
      <c r="AJ4188" s="27"/>
      <c r="AK4188" s="27"/>
      <c r="AL4188" s="27">
        <v>95.333333333333329</v>
      </c>
      <c r="AM4188" s="27"/>
      <c r="AN4188" s="27"/>
      <c r="AO4188" s="28" t="s">
        <v>3868</v>
      </c>
      <c r="AP4188" s="51"/>
      <c r="AQ4188" s="51"/>
    </row>
    <row r="4189" spans="1:43" ht="12.65" customHeight="1">
      <c r="A4189" s="13" t="s">
        <v>942</v>
      </c>
      <c r="B4189" s="14" t="s">
        <v>3244</v>
      </c>
      <c r="C4189" s="13">
        <v>274</v>
      </c>
      <c r="D4189" s="13" t="s">
        <v>944</v>
      </c>
      <c r="E4189" s="15" t="s">
        <v>945</v>
      </c>
      <c r="F4189" s="13">
        <v>25213</v>
      </c>
      <c r="G4189" s="13" t="s">
        <v>255</v>
      </c>
      <c r="H4189" s="16">
        <v>45893</v>
      </c>
      <c r="I4189" s="17">
        <v>45893</v>
      </c>
      <c r="J4189" s="18">
        <f t="shared" si="155"/>
        <v>45893</v>
      </c>
      <c r="K4189" s="19">
        <v>0.79318287037037027</v>
      </c>
      <c r="L4189" s="19">
        <v>0.86763888888888896</v>
      </c>
      <c r="M4189" s="20">
        <v>0.91818287037037027</v>
      </c>
      <c r="N4189" s="19">
        <v>0.99263888888888896</v>
      </c>
      <c r="O4189" s="21">
        <f t="shared" si="154"/>
        <v>7.4456018518518685E-2</v>
      </c>
      <c r="P4189" s="13" t="s">
        <v>948</v>
      </c>
      <c r="Q4189" s="13" t="s">
        <v>954</v>
      </c>
      <c r="R4189" s="22" t="s">
        <v>955</v>
      </c>
      <c r="S4189" s="22" t="s">
        <v>30</v>
      </c>
      <c r="T4189" s="23" t="s">
        <v>52</v>
      </c>
      <c r="U4189" s="23" t="s">
        <v>50</v>
      </c>
      <c r="V4189" s="22" t="s">
        <v>67</v>
      </c>
      <c r="W4189" s="24" t="s">
        <v>157</v>
      </c>
      <c r="X4189" s="25" t="s">
        <v>70</v>
      </c>
      <c r="Y4189" s="25" t="s">
        <v>114</v>
      </c>
      <c r="Z4189" s="25" t="s">
        <v>58</v>
      </c>
      <c r="AA4189" s="25"/>
      <c r="AB4189" s="26"/>
      <c r="AC4189" s="31">
        <v>55.6875</v>
      </c>
      <c r="AD4189" s="32"/>
      <c r="AE4189" s="32"/>
      <c r="AF4189" s="32"/>
      <c r="AG4189" s="33"/>
      <c r="AH4189" s="33"/>
      <c r="AI4189" s="33"/>
      <c r="AJ4189" s="27"/>
      <c r="AK4189" s="27"/>
      <c r="AL4189" s="27">
        <v>119.16666666666667</v>
      </c>
      <c r="AM4189" s="27"/>
      <c r="AN4189" s="27"/>
      <c r="AO4189" s="28" t="s">
        <v>3868</v>
      </c>
      <c r="AP4189" s="51"/>
      <c r="AQ4189" s="51"/>
    </row>
    <row r="4190" spans="1:43" ht="12.65" customHeight="1">
      <c r="A4190" s="13" t="s">
        <v>942</v>
      </c>
      <c r="B4190" s="14" t="s">
        <v>3244</v>
      </c>
      <c r="C4190" s="13">
        <v>274</v>
      </c>
      <c r="D4190" s="13" t="s">
        <v>944</v>
      </c>
      <c r="E4190" s="15" t="s">
        <v>945</v>
      </c>
      <c r="F4190" s="13">
        <v>25213</v>
      </c>
      <c r="G4190" s="13" t="s">
        <v>255</v>
      </c>
      <c r="H4190" s="16">
        <v>45896</v>
      </c>
      <c r="I4190" s="17">
        <v>45896</v>
      </c>
      <c r="J4190" s="18">
        <v>45896</v>
      </c>
      <c r="K4190" s="19">
        <v>0.74986111111111109</v>
      </c>
      <c r="L4190" s="19">
        <v>0.79009259259259257</v>
      </c>
      <c r="M4190" s="20">
        <v>0.87486111111111109</v>
      </c>
      <c r="N4190" s="19">
        <v>0.91509259259259257</v>
      </c>
      <c r="O4190" s="21">
        <f t="shared" si="154"/>
        <v>4.0231481481481479E-2</v>
      </c>
      <c r="P4190" s="13" t="s">
        <v>946</v>
      </c>
      <c r="Q4190" s="13" t="s">
        <v>254</v>
      </c>
      <c r="R4190" s="22" t="s">
        <v>947</v>
      </c>
      <c r="S4190" s="22" t="s">
        <v>32</v>
      </c>
      <c r="T4190" s="23" t="s">
        <v>52</v>
      </c>
      <c r="U4190" s="23"/>
      <c r="V4190" s="22" t="s">
        <v>67</v>
      </c>
      <c r="W4190" s="24" t="s">
        <v>3677</v>
      </c>
      <c r="X4190" s="25" t="s">
        <v>50</v>
      </c>
      <c r="Y4190" s="25" t="s">
        <v>50</v>
      </c>
      <c r="Z4190" s="25" t="s">
        <v>50</v>
      </c>
      <c r="AA4190" s="25"/>
      <c r="AB4190" s="26"/>
      <c r="AC4190" s="31">
        <v>25.38</v>
      </c>
      <c r="AD4190" s="32"/>
      <c r="AE4190" s="32"/>
      <c r="AF4190" s="32"/>
      <c r="AG4190" s="33"/>
      <c r="AH4190" s="33"/>
      <c r="AI4190" s="33"/>
      <c r="AJ4190" s="27"/>
      <c r="AK4190" s="27"/>
      <c r="AL4190" s="27">
        <v>91.666666666666671</v>
      </c>
      <c r="AM4190" s="27"/>
      <c r="AN4190" s="27"/>
      <c r="AO4190" s="28" t="s">
        <v>3868</v>
      </c>
      <c r="AP4190" s="51"/>
      <c r="AQ4190" s="51"/>
    </row>
    <row r="4191" spans="1:43" ht="12.65" customHeight="1">
      <c r="A4191" s="13" t="s">
        <v>942</v>
      </c>
      <c r="B4191" s="14" t="s">
        <v>3244</v>
      </c>
      <c r="C4191" s="13">
        <v>274</v>
      </c>
      <c r="D4191" s="13" t="s">
        <v>944</v>
      </c>
      <c r="E4191" s="15" t="s">
        <v>945</v>
      </c>
      <c r="F4191" s="13">
        <v>25213</v>
      </c>
      <c r="G4191" s="13" t="s">
        <v>255</v>
      </c>
      <c r="H4191" s="16">
        <v>45897</v>
      </c>
      <c r="I4191" s="17">
        <v>45897</v>
      </c>
      <c r="J4191" s="18">
        <v>45897</v>
      </c>
      <c r="K4191" s="19">
        <v>6.2847222222222221E-2</v>
      </c>
      <c r="L4191" s="19">
        <v>0.10363425925925926</v>
      </c>
      <c r="M4191" s="20">
        <v>0.18784722222222222</v>
      </c>
      <c r="N4191" s="19">
        <v>0.22863425925925929</v>
      </c>
      <c r="O4191" s="21">
        <f t="shared" si="154"/>
        <v>4.0787037037037066E-2</v>
      </c>
      <c r="P4191" s="13" t="s">
        <v>946</v>
      </c>
      <c r="Q4191" s="13" t="s">
        <v>254</v>
      </c>
      <c r="R4191" s="22" t="s">
        <v>947</v>
      </c>
      <c r="S4191" s="22" t="s">
        <v>32</v>
      </c>
      <c r="T4191" s="23" t="s">
        <v>52</v>
      </c>
      <c r="U4191" s="23"/>
      <c r="V4191" s="22" t="s">
        <v>67</v>
      </c>
      <c r="W4191" s="24" t="s">
        <v>3677</v>
      </c>
      <c r="X4191" s="25" t="s">
        <v>50</v>
      </c>
      <c r="Y4191" s="25" t="s">
        <v>50</v>
      </c>
      <c r="Z4191" s="25" t="s">
        <v>50</v>
      </c>
      <c r="AA4191" s="25"/>
      <c r="AB4191" s="26"/>
      <c r="AC4191" s="31">
        <v>4.3174999999999999</v>
      </c>
      <c r="AD4191" s="32"/>
      <c r="AE4191" s="32"/>
      <c r="AF4191" s="32"/>
      <c r="AG4191" s="33"/>
      <c r="AH4191" s="33"/>
      <c r="AI4191" s="33"/>
      <c r="AJ4191" s="27"/>
      <c r="AK4191" s="27"/>
      <c r="AL4191" s="27">
        <v>73.333333333333329</v>
      </c>
      <c r="AM4191" s="27"/>
      <c r="AN4191" s="27"/>
      <c r="AO4191" s="28" t="s">
        <v>3868</v>
      </c>
      <c r="AP4191" s="51"/>
      <c r="AQ4191" s="51"/>
    </row>
    <row r="4192" spans="1:43" ht="12.65" customHeight="1">
      <c r="A4192" s="13" t="s">
        <v>942</v>
      </c>
      <c r="B4192" s="14" t="s">
        <v>3244</v>
      </c>
      <c r="C4192" s="13">
        <v>274</v>
      </c>
      <c r="D4192" s="13" t="s">
        <v>944</v>
      </c>
      <c r="E4192" s="15" t="s">
        <v>945</v>
      </c>
      <c r="F4192" s="13">
        <v>25213</v>
      </c>
      <c r="G4192" s="13" t="s">
        <v>255</v>
      </c>
      <c r="H4192" s="16">
        <v>45897</v>
      </c>
      <c r="I4192" s="17">
        <v>45897</v>
      </c>
      <c r="J4192" s="18">
        <v>45897</v>
      </c>
      <c r="K4192" s="19">
        <v>0.33166666666666672</v>
      </c>
      <c r="L4192" s="19">
        <v>0.33307870370370374</v>
      </c>
      <c r="M4192" s="20">
        <v>0.45666666666666672</v>
      </c>
      <c r="N4192" s="19">
        <v>0.45807870370370374</v>
      </c>
      <c r="O4192" s="21">
        <f t="shared" si="154"/>
        <v>1.4120370370370172E-3</v>
      </c>
      <c r="P4192" s="13" t="s">
        <v>946</v>
      </c>
      <c r="Q4192" s="13" t="s">
        <v>254</v>
      </c>
      <c r="R4192" s="22" t="s">
        <v>947</v>
      </c>
      <c r="S4192" s="22" t="s">
        <v>32</v>
      </c>
      <c r="T4192" s="23" t="s">
        <v>52</v>
      </c>
      <c r="U4192" s="23"/>
      <c r="V4192" s="22" t="s">
        <v>67</v>
      </c>
      <c r="W4192" s="24" t="s">
        <v>3677</v>
      </c>
      <c r="X4192" s="25" t="s">
        <v>50</v>
      </c>
      <c r="Y4192" s="25" t="s">
        <v>50</v>
      </c>
      <c r="Z4192" s="25" t="s">
        <v>50</v>
      </c>
      <c r="AA4192" s="25"/>
      <c r="AB4192" s="26"/>
      <c r="AC4192" s="31">
        <v>31.302500000000002</v>
      </c>
      <c r="AD4192" s="32"/>
      <c r="AE4192" s="32"/>
      <c r="AF4192" s="32"/>
      <c r="AG4192" s="33"/>
      <c r="AH4192" s="33"/>
      <c r="AI4192" s="33"/>
      <c r="AJ4192" s="27"/>
      <c r="AK4192" s="27"/>
      <c r="AL4192" s="27">
        <v>73.333333333333329</v>
      </c>
      <c r="AM4192" s="27"/>
      <c r="AN4192" s="27"/>
      <c r="AO4192" s="28" t="s">
        <v>3868</v>
      </c>
      <c r="AP4192" s="51"/>
      <c r="AQ4192" s="51"/>
    </row>
    <row r="4193" spans="1:43" ht="12.65" customHeight="1">
      <c r="A4193" s="13" t="s">
        <v>942</v>
      </c>
      <c r="B4193" s="14" t="s">
        <v>3244</v>
      </c>
      <c r="C4193" s="13">
        <v>274</v>
      </c>
      <c r="D4193" s="13" t="s">
        <v>944</v>
      </c>
      <c r="E4193" s="15" t="s">
        <v>945</v>
      </c>
      <c r="F4193" s="13">
        <v>25213</v>
      </c>
      <c r="G4193" s="13" t="s">
        <v>255</v>
      </c>
      <c r="H4193" s="16">
        <v>45898</v>
      </c>
      <c r="I4193" s="17">
        <v>45898</v>
      </c>
      <c r="J4193" s="18">
        <v>45898</v>
      </c>
      <c r="K4193" s="19">
        <v>0.68266203703703698</v>
      </c>
      <c r="L4193" s="19">
        <v>0.6868981481481482</v>
      </c>
      <c r="M4193" s="20">
        <v>0.80766203703703698</v>
      </c>
      <c r="N4193" s="19">
        <v>0.8118981481481482</v>
      </c>
      <c r="O4193" s="21">
        <f t="shared" si="154"/>
        <v>4.2361111111112182E-3</v>
      </c>
      <c r="P4193" s="13" t="s">
        <v>946</v>
      </c>
      <c r="Q4193" s="13" t="s">
        <v>254</v>
      </c>
      <c r="R4193" s="22" t="s">
        <v>947</v>
      </c>
      <c r="S4193" s="22" t="s">
        <v>32</v>
      </c>
      <c r="T4193" s="23" t="s">
        <v>52</v>
      </c>
      <c r="U4193" s="23"/>
      <c r="V4193" s="22" t="s">
        <v>67</v>
      </c>
      <c r="W4193" s="24" t="s">
        <v>3677</v>
      </c>
      <c r="X4193" s="25" t="s">
        <v>50</v>
      </c>
      <c r="Y4193" s="25" t="s">
        <v>50</v>
      </c>
      <c r="Z4193" s="25" t="s">
        <v>50</v>
      </c>
      <c r="AA4193" s="25"/>
      <c r="AB4193" s="26"/>
      <c r="AC4193" s="31">
        <v>32.370000000000005</v>
      </c>
      <c r="AD4193" s="32"/>
      <c r="AE4193" s="32"/>
      <c r="AF4193" s="32"/>
      <c r="AG4193" s="33"/>
      <c r="AH4193" s="33"/>
      <c r="AI4193" s="33"/>
      <c r="AJ4193" s="27"/>
      <c r="AK4193" s="27"/>
      <c r="AL4193" s="27">
        <v>73.333333333333329</v>
      </c>
      <c r="AM4193" s="27"/>
      <c r="AN4193" s="27"/>
      <c r="AO4193" s="28" t="s">
        <v>3868</v>
      </c>
      <c r="AP4193" s="51"/>
      <c r="AQ4193" s="51"/>
    </row>
    <row r="4194" spans="1:43" ht="12.65" customHeight="1">
      <c r="A4194" s="13" t="s">
        <v>942</v>
      </c>
      <c r="B4194" s="14" t="s">
        <v>3244</v>
      </c>
      <c r="C4194" s="13">
        <v>274</v>
      </c>
      <c r="D4194" s="13" t="s">
        <v>944</v>
      </c>
      <c r="E4194" s="15" t="s">
        <v>945</v>
      </c>
      <c r="F4194" s="13">
        <v>25213</v>
      </c>
      <c r="G4194" s="13" t="s">
        <v>255</v>
      </c>
      <c r="H4194" s="16">
        <v>45898</v>
      </c>
      <c r="I4194" s="17">
        <v>45898</v>
      </c>
      <c r="J4194" s="18">
        <f>I4194</f>
        <v>45898</v>
      </c>
      <c r="K4194" s="19">
        <v>0.76728009259259267</v>
      </c>
      <c r="L4194" s="19">
        <v>0.8542939814814815</v>
      </c>
      <c r="M4194" s="20">
        <v>0.89228009259259267</v>
      </c>
      <c r="N4194" s="19">
        <v>0.9792939814814815</v>
      </c>
      <c r="O4194" s="21">
        <f t="shared" ref="O4194:O4197" si="156">IF(N4194&gt;M4194,N4194-M4194,(N4194+1)-M4194)</f>
        <v>8.7013888888888835E-2</v>
      </c>
      <c r="P4194" s="13" t="s">
        <v>948</v>
      </c>
      <c r="Q4194" s="13" t="s">
        <v>1156</v>
      </c>
      <c r="R4194" s="22" t="s">
        <v>1157</v>
      </c>
      <c r="S4194" s="22" t="s">
        <v>29</v>
      </c>
      <c r="T4194" s="23" t="s">
        <v>52</v>
      </c>
      <c r="U4194" s="23" t="s">
        <v>50</v>
      </c>
      <c r="V4194" s="22" t="s">
        <v>68</v>
      </c>
      <c r="W4194" s="24" t="s">
        <v>158</v>
      </c>
      <c r="X4194" s="25" t="s">
        <v>58</v>
      </c>
      <c r="Y4194" s="25" t="s">
        <v>114</v>
      </c>
      <c r="Z4194" s="25" t="s">
        <v>84</v>
      </c>
      <c r="AA4194" s="25"/>
      <c r="AB4194" s="26"/>
      <c r="AC4194" s="31">
        <v>40.192500000000003</v>
      </c>
      <c r="AD4194" s="32"/>
      <c r="AE4194" s="32"/>
      <c r="AF4194" s="32"/>
      <c r="AG4194" s="33"/>
      <c r="AH4194" s="33"/>
      <c r="AI4194" s="33"/>
      <c r="AJ4194" s="27"/>
      <c r="AK4194" s="27"/>
      <c r="AL4194" s="27">
        <v>220</v>
      </c>
      <c r="AM4194" s="27"/>
      <c r="AN4194" s="27"/>
      <c r="AO4194" s="28" t="s">
        <v>3868</v>
      </c>
      <c r="AP4194" s="51"/>
      <c r="AQ4194" s="51"/>
    </row>
    <row r="4195" spans="1:43" ht="12.65" customHeight="1">
      <c r="A4195" s="13" t="s">
        <v>942</v>
      </c>
      <c r="B4195" s="14" t="s">
        <v>3244</v>
      </c>
      <c r="C4195" s="13">
        <v>274</v>
      </c>
      <c r="D4195" s="13" t="s">
        <v>944</v>
      </c>
      <c r="E4195" s="15" t="s">
        <v>945</v>
      </c>
      <c r="F4195" s="13">
        <v>25213</v>
      </c>
      <c r="G4195" s="13" t="s">
        <v>255</v>
      </c>
      <c r="H4195" s="16">
        <v>45899</v>
      </c>
      <c r="I4195" s="17">
        <v>45899</v>
      </c>
      <c r="J4195" s="18">
        <f>I4195</f>
        <v>45899</v>
      </c>
      <c r="K4195" s="19">
        <v>0.6839467592592593</v>
      </c>
      <c r="L4195" s="19">
        <v>0.77464120370370371</v>
      </c>
      <c r="M4195" s="20">
        <v>0.8089467592592593</v>
      </c>
      <c r="N4195" s="19">
        <v>0.89964120370370371</v>
      </c>
      <c r="O4195" s="21">
        <f t="shared" si="156"/>
        <v>9.0694444444444411E-2</v>
      </c>
      <c r="P4195" s="13" t="s">
        <v>948</v>
      </c>
      <c r="Q4195" s="13" t="s">
        <v>949</v>
      </c>
      <c r="R4195" s="22" t="s">
        <v>950</v>
      </c>
      <c r="S4195" s="22" t="s">
        <v>29</v>
      </c>
      <c r="T4195" s="23" t="s">
        <v>52</v>
      </c>
      <c r="U4195" s="23" t="s">
        <v>50</v>
      </c>
      <c r="V4195" s="22" t="s">
        <v>68</v>
      </c>
      <c r="W4195" s="24" t="s">
        <v>138</v>
      </c>
      <c r="X4195" s="25" t="s">
        <v>56</v>
      </c>
      <c r="Y4195" s="25" t="s">
        <v>114</v>
      </c>
      <c r="Z4195" s="25" t="s">
        <v>71</v>
      </c>
      <c r="AA4195" s="25"/>
      <c r="AB4195" s="26"/>
      <c r="AC4195" s="31">
        <v>39.104999999999997</v>
      </c>
      <c r="AD4195" s="32"/>
      <c r="AE4195" s="32"/>
      <c r="AF4195" s="32"/>
      <c r="AG4195" s="33"/>
      <c r="AH4195" s="33"/>
      <c r="AI4195" s="33"/>
      <c r="AJ4195" s="27"/>
      <c r="AK4195" s="27"/>
      <c r="AL4195" s="27">
        <v>228.8</v>
      </c>
      <c r="AM4195" s="27"/>
      <c r="AN4195" s="27"/>
      <c r="AO4195" s="28" t="s">
        <v>3868</v>
      </c>
      <c r="AP4195" s="51"/>
      <c r="AQ4195" s="51"/>
    </row>
    <row r="4196" spans="1:43" ht="12.65" customHeight="1">
      <c r="A4196" s="13" t="s">
        <v>942</v>
      </c>
      <c r="B4196" s="14" t="s">
        <v>3244</v>
      </c>
      <c r="C4196" s="13">
        <v>274</v>
      </c>
      <c r="D4196" s="13" t="s">
        <v>944</v>
      </c>
      <c r="E4196" s="15" t="s">
        <v>945</v>
      </c>
      <c r="F4196" s="13">
        <v>25213</v>
      </c>
      <c r="G4196" s="13" t="s">
        <v>255</v>
      </c>
      <c r="H4196" s="16">
        <v>45900</v>
      </c>
      <c r="I4196" s="17">
        <v>45900</v>
      </c>
      <c r="J4196" s="18">
        <f>I4196</f>
        <v>45900</v>
      </c>
      <c r="K4196" s="19">
        <v>0.64226851851851852</v>
      </c>
      <c r="L4196" s="19">
        <v>0.72709490740740745</v>
      </c>
      <c r="M4196" s="20">
        <v>0.76726851851851852</v>
      </c>
      <c r="N4196" s="19">
        <v>0.85209490740740745</v>
      </c>
      <c r="O4196" s="21">
        <f t="shared" si="156"/>
        <v>8.4826388888888937E-2</v>
      </c>
      <c r="P4196" s="13" t="s">
        <v>948</v>
      </c>
      <c r="Q4196" s="13" t="s">
        <v>1930</v>
      </c>
      <c r="R4196" s="22" t="s">
        <v>1931</v>
      </c>
      <c r="S4196" s="22" t="s">
        <v>29</v>
      </c>
      <c r="T4196" s="23" t="s">
        <v>52</v>
      </c>
      <c r="U4196" s="23" t="s">
        <v>50</v>
      </c>
      <c r="V4196" s="22" t="s">
        <v>68</v>
      </c>
      <c r="W4196" s="24" t="s">
        <v>132</v>
      </c>
      <c r="X4196" s="25" t="s">
        <v>62</v>
      </c>
      <c r="Y4196" s="25" t="s">
        <v>114</v>
      </c>
      <c r="Z4196" s="25" t="s">
        <v>77</v>
      </c>
      <c r="AA4196" s="25"/>
      <c r="AB4196" s="26"/>
      <c r="AC4196" s="31">
        <v>31.2575</v>
      </c>
      <c r="AD4196" s="32"/>
      <c r="AE4196" s="32"/>
      <c r="AF4196" s="32"/>
      <c r="AG4196" s="33"/>
      <c r="AH4196" s="33"/>
      <c r="AI4196" s="33"/>
      <c r="AJ4196" s="27"/>
      <c r="AK4196" s="27"/>
      <c r="AL4196" s="27">
        <v>228.8</v>
      </c>
      <c r="AM4196" s="27"/>
      <c r="AN4196" s="27"/>
      <c r="AO4196" s="28" t="s">
        <v>3868</v>
      </c>
      <c r="AP4196" s="51"/>
      <c r="AQ4196" s="51"/>
    </row>
    <row r="4197" spans="1:43" ht="12.65" customHeight="1">
      <c r="A4197" s="13" t="s">
        <v>942</v>
      </c>
      <c r="B4197" s="14" t="s">
        <v>3244</v>
      </c>
      <c r="C4197" s="13">
        <v>274</v>
      </c>
      <c r="D4197" s="13" t="s">
        <v>944</v>
      </c>
      <c r="E4197" s="15" t="s">
        <v>945</v>
      </c>
      <c r="F4197" s="13">
        <v>25213</v>
      </c>
      <c r="G4197" s="13" t="s">
        <v>255</v>
      </c>
      <c r="H4197" s="16">
        <v>45900</v>
      </c>
      <c r="I4197" s="17">
        <v>45900</v>
      </c>
      <c r="J4197" s="18">
        <v>45900</v>
      </c>
      <c r="K4197" s="19">
        <v>0.72837962962962965</v>
      </c>
      <c r="L4197" s="19">
        <v>0.72979166666666673</v>
      </c>
      <c r="M4197" s="20">
        <v>0.85337962962962965</v>
      </c>
      <c r="N4197" s="19">
        <v>0.85479166666666673</v>
      </c>
      <c r="O4197" s="21">
        <f t="shared" si="156"/>
        <v>1.4120370370370727E-3</v>
      </c>
      <c r="P4197" s="13" t="s">
        <v>946</v>
      </c>
      <c r="Q4197" s="13" t="s">
        <v>254</v>
      </c>
      <c r="R4197" s="22" t="s">
        <v>947</v>
      </c>
      <c r="S4197" s="22" t="s">
        <v>32</v>
      </c>
      <c r="T4197" s="23" t="s">
        <v>52</v>
      </c>
      <c r="U4197" s="23"/>
      <c r="V4197" s="22" t="s">
        <v>68</v>
      </c>
      <c r="W4197" s="24" t="s">
        <v>3677</v>
      </c>
      <c r="X4197" s="25" t="s">
        <v>50</v>
      </c>
      <c r="Y4197" s="25" t="s">
        <v>50</v>
      </c>
      <c r="Z4197" s="25" t="s">
        <v>50</v>
      </c>
      <c r="AA4197" s="25"/>
      <c r="AB4197" s="26"/>
      <c r="AC4197" s="31">
        <v>25.274999999999999</v>
      </c>
      <c r="AD4197" s="32"/>
      <c r="AE4197" s="32"/>
      <c r="AF4197" s="32"/>
      <c r="AG4197" s="33"/>
      <c r="AH4197" s="33"/>
      <c r="AI4197" s="33"/>
      <c r="AJ4197" s="27"/>
      <c r="AK4197" s="27"/>
      <c r="AL4197" s="27">
        <v>119.16666666666667</v>
      </c>
      <c r="AM4197" s="27"/>
      <c r="AN4197" s="27"/>
      <c r="AO4197" s="28" t="s">
        <v>3868</v>
      </c>
      <c r="AP4197" s="51"/>
      <c r="AQ4197" s="51"/>
    </row>
    <row r="4198" spans="1:43" ht="12.65" customHeight="1">
      <c r="A4198" s="13" t="s">
        <v>545</v>
      </c>
      <c r="B4198" s="14" t="s">
        <v>3689</v>
      </c>
      <c r="C4198" s="13">
        <v>65</v>
      </c>
      <c r="D4198" s="13" t="s">
        <v>225</v>
      </c>
      <c r="E4198" s="15" t="s">
        <v>3248</v>
      </c>
      <c r="F4198" s="13">
        <v>45973</v>
      </c>
      <c r="G4198" s="13"/>
      <c r="H4198" s="16">
        <v>45891</v>
      </c>
      <c r="I4198" s="17">
        <v>45891</v>
      </c>
      <c r="J4198" s="18">
        <v>45891</v>
      </c>
      <c r="K4198" s="19">
        <v>0.75</v>
      </c>
      <c r="L4198" s="19">
        <v>0.85416666666666674</v>
      </c>
      <c r="M4198" s="20">
        <v>0.58333333333333326</v>
      </c>
      <c r="N4198" s="19">
        <v>0.6875</v>
      </c>
      <c r="O4198" s="21">
        <v>0.10416666666666674</v>
      </c>
      <c r="P4198" s="13" t="s">
        <v>824</v>
      </c>
      <c r="Q4198" s="13" t="s">
        <v>254</v>
      </c>
      <c r="R4198" s="13" t="s">
        <v>825</v>
      </c>
      <c r="S4198" s="22" t="s">
        <v>29</v>
      </c>
      <c r="T4198" s="23" t="s">
        <v>52</v>
      </c>
      <c r="U4198" s="23" t="s">
        <v>50</v>
      </c>
      <c r="V4198" s="22" t="s">
        <v>67</v>
      </c>
      <c r="W4198" s="24" t="s">
        <v>139</v>
      </c>
      <c r="X4198" s="25" t="s">
        <v>71</v>
      </c>
      <c r="Y4198" s="25" t="s">
        <v>114</v>
      </c>
      <c r="Z4198" s="25" t="s">
        <v>66</v>
      </c>
      <c r="AA4198" s="25"/>
      <c r="AB4198" s="26"/>
      <c r="AC4198" s="31">
        <v>4.5879688964358234</v>
      </c>
      <c r="AD4198" s="32"/>
      <c r="AE4198" s="32"/>
      <c r="AF4198" s="32"/>
      <c r="AG4198" s="33"/>
      <c r="AH4198" s="33"/>
      <c r="AI4198" s="33"/>
      <c r="AJ4198" s="27"/>
      <c r="AK4198" s="27"/>
      <c r="AL4198" s="27">
        <v>1.5892505385208737</v>
      </c>
      <c r="AM4198" s="27"/>
      <c r="AN4198" s="27">
        <v>0</v>
      </c>
      <c r="AO4198" s="28" t="s">
        <v>3859</v>
      </c>
      <c r="AP4198" s="29"/>
      <c r="AQ4198" s="29"/>
    </row>
    <row r="4199" spans="1:43" ht="12.65" customHeight="1">
      <c r="A4199" s="13" t="s">
        <v>545</v>
      </c>
      <c r="B4199" s="14" t="s">
        <v>3689</v>
      </c>
      <c r="C4199" s="13">
        <v>65</v>
      </c>
      <c r="D4199" s="13" t="s">
        <v>225</v>
      </c>
      <c r="E4199" s="15" t="s">
        <v>3248</v>
      </c>
      <c r="F4199" s="13">
        <v>45973</v>
      </c>
      <c r="G4199" s="13"/>
      <c r="H4199" s="16">
        <v>45899</v>
      </c>
      <c r="I4199" s="17">
        <v>45899</v>
      </c>
      <c r="J4199" s="18">
        <v>45899</v>
      </c>
      <c r="K4199" s="19">
        <v>0.68055555555555547</v>
      </c>
      <c r="L4199" s="19">
        <v>0.77361111111111114</v>
      </c>
      <c r="M4199" s="20">
        <v>0.51388888888888884</v>
      </c>
      <c r="N4199" s="19">
        <v>0.6069444444444444</v>
      </c>
      <c r="O4199" s="21">
        <v>9.3055555555555558E-2</v>
      </c>
      <c r="P4199" s="13" t="s">
        <v>1388</v>
      </c>
      <c r="Q4199" s="13" t="s">
        <v>254</v>
      </c>
      <c r="R4199" s="13" t="s">
        <v>1389</v>
      </c>
      <c r="S4199" s="22" t="s">
        <v>29</v>
      </c>
      <c r="T4199" s="23" t="s">
        <v>52</v>
      </c>
      <c r="U4199" s="23" t="s">
        <v>50</v>
      </c>
      <c r="V4199" s="22" t="s">
        <v>68</v>
      </c>
      <c r="W4199" s="24" t="s">
        <v>138</v>
      </c>
      <c r="X4199" s="25" t="s">
        <v>56</v>
      </c>
      <c r="Y4199" s="25" t="s">
        <v>114</v>
      </c>
      <c r="Z4199" s="25" t="s">
        <v>71</v>
      </c>
      <c r="AA4199" s="25"/>
      <c r="AB4199" s="26"/>
      <c r="AC4199" s="31">
        <v>1.9953769819501037</v>
      </c>
      <c r="AD4199" s="32"/>
      <c r="AE4199" s="32"/>
      <c r="AF4199" s="32"/>
      <c r="AG4199" s="33"/>
      <c r="AH4199" s="33"/>
      <c r="AI4199" s="33"/>
      <c r="AJ4199" s="27"/>
      <c r="AK4199" s="27"/>
      <c r="AL4199" s="27">
        <v>2.066025700077136</v>
      </c>
      <c r="AM4199" s="27"/>
      <c r="AN4199" s="27">
        <v>0</v>
      </c>
      <c r="AO4199" s="28" t="s">
        <v>3859</v>
      </c>
      <c r="AP4199" s="29"/>
      <c r="AQ4199" s="29"/>
    </row>
    <row r="4200" spans="1:43" ht="12.65" customHeight="1">
      <c r="A4200" s="13" t="s">
        <v>545</v>
      </c>
      <c r="B4200" s="14" t="s">
        <v>3689</v>
      </c>
      <c r="C4200" s="13">
        <v>65</v>
      </c>
      <c r="D4200" s="13" t="s">
        <v>225</v>
      </c>
      <c r="E4200" s="15" t="s">
        <v>3249</v>
      </c>
      <c r="F4200" s="13">
        <v>45974</v>
      </c>
      <c r="G4200" s="13"/>
      <c r="H4200" s="16">
        <v>45885</v>
      </c>
      <c r="I4200" s="17">
        <v>45885</v>
      </c>
      <c r="J4200" s="18">
        <v>45885</v>
      </c>
      <c r="K4200" s="19">
        <v>0.76041666666666663</v>
      </c>
      <c r="L4200" s="19">
        <v>0.85902777777777783</v>
      </c>
      <c r="M4200" s="20">
        <v>0.59374999999999989</v>
      </c>
      <c r="N4200" s="19">
        <v>0.69236111111111109</v>
      </c>
      <c r="O4200" s="21">
        <v>9.8611111111111205E-2</v>
      </c>
      <c r="P4200" s="13" t="s">
        <v>1101</v>
      </c>
      <c r="Q4200" s="13" t="s">
        <v>254</v>
      </c>
      <c r="R4200" s="13" t="s">
        <v>1102</v>
      </c>
      <c r="S4200" s="22" t="s">
        <v>29</v>
      </c>
      <c r="T4200" s="23" t="s">
        <v>97</v>
      </c>
      <c r="U4200" s="23" t="s">
        <v>50</v>
      </c>
      <c r="V4200" s="22" t="s">
        <v>3880</v>
      </c>
      <c r="W4200" s="24" t="s">
        <v>3659</v>
      </c>
      <c r="X4200" s="25" t="s">
        <v>83</v>
      </c>
      <c r="Y4200" s="25" t="s">
        <v>114</v>
      </c>
      <c r="Z4200" s="25" t="s">
        <v>71</v>
      </c>
      <c r="AA4200" s="25"/>
      <c r="AB4200" s="26"/>
      <c r="AC4200" s="31">
        <v>4.4641316863448264</v>
      </c>
      <c r="AD4200" s="32"/>
      <c r="AE4200" s="32"/>
      <c r="AF4200" s="32"/>
      <c r="AG4200" s="33"/>
      <c r="AH4200" s="33"/>
      <c r="AI4200" s="33"/>
      <c r="AJ4200" s="27"/>
      <c r="AK4200" s="27"/>
      <c r="AL4200" s="27">
        <v>2.066025700077136</v>
      </c>
      <c r="AM4200" s="27"/>
      <c r="AN4200" s="27">
        <v>0</v>
      </c>
      <c r="AO4200" s="28" t="s">
        <v>3859</v>
      </c>
      <c r="AP4200" s="29"/>
      <c r="AQ4200" s="29"/>
    </row>
    <row r="4201" spans="1:43" ht="12.65" customHeight="1">
      <c r="A4201" s="13" t="s">
        <v>545</v>
      </c>
      <c r="B4201" s="14" t="s">
        <v>3689</v>
      </c>
      <c r="C4201" s="13">
        <v>65</v>
      </c>
      <c r="D4201" s="13" t="s">
        <v>225</v>
      </c>
      <c r="E4201" s="15" t="s">
        <v>3249</v>
      </c>
      <c r="F4201" s="13">
        <v>45974</v>
      </c>
      <c r="G4201" s="13"/>
      <c r="H4201" s="16">
        <v>45886</v>
      </c>
      <c r="I4201" s="17">
        <v>45885</v>
      </c>
      <c r="J4201" s="18">
        <v>45885</v>
      </c>
      <c r="K4201" s="19">
        <v>4.3749999999999997E-2</v>
      </c>
      <c r="L4201" s="19">
        <v>8.3333333333333329E-2</v>
      </c>
      <c r="M4201" s="20">
        <v>0.87708333333333333</v>
      </c>
      <c r="N4201" s="19">
        <v>0.91666666666666663</v>
      </c>
      <c r="O4201" s="21">
        <v>3.9583333333333304E-2</v>
      </c>
      <c r="P4201" s="13" t="s">
        <v>560</v>
      </c>
      <c r="Q4201" s="13" t="s">
        <v>254</v>
      </c>
      <c r="R4201" s="13" t="s">
        <v>561</v>
      </c>
      <c r="S4201" s="22" t="s">
        <v>32</v>
      </c>
      <c r="T4201" s="23" t="s">
        <v>97</v>
      </c>
      <c r="U4201" s="23" t="s">
        <v>50</v>
      </c>
      <c r="V4201" s="22" t="s">
        <v>3880</v>
      </c>
      <c r="W4201" s="24" t="s">
        <v>3659</v>
      </c>
      <c r="X4201" s="25" t="s">
        <v>83</v>
      </c>
      <c r="Y4201" s="25" t="s">
        <v>114</v>
      </c>
      <c r="Z4201" s="25" t="s">
        <v>71</v>
      </c>
      <c r="AA4201" s="25"/>
      <c r="AB4201" s="26"/>
      <c r="AC4201" s="31">
        <v>0</v>
      </c>
      <c r="AD4201" s="32"/>
      <c r="AE4201" s="32"/>
      <c r="AF4201" s="32"/>
      <c r="AG4201" s="33"/>
      <c r="AH4201" s="33"/>
      <c r="AI4201" s="33"/>
      <c r="AJ4201" s="27"/>
      <c r="AK4201" s="27"/>
      <c r="AL4201" s="27">
        <v>1.0760550521235084</v>
      </c>
      <c r="AM4201" s="27"/>
      <c r="AN4201" s="27">
        <v>0</v>
      </c>
      <c r="AO4201" s="28" t="s">
        <v>3859</v>
      </c>
      <c r="AP4201" s="29"/>
      <c r="AQ4201" s="29"/>
    </row>
    <row r="4202" spans="1:43" ht="12.65" customHeight="1">
      <c r="A4202" s="13" t="s">
        <v>545</v>
      </c>
      <c r="B4202" s="14" t="s">
        <v>3689</v>
      </c>
      <c r="C4202" s="13">
        <v>65</v>
      </c>
      <c r="D4202" s="13" t="s">
        <v>225</v>
      </c>
      <c r="E4202" s="15" t="s">
        <v>3249</v>
      </c>
      <c r="F4202" s="13">
        <v>45974</v>
      </c>
      <c r="G4202" s="13"/>
      <c r="H4202" s="16">
        <v>45886</v>
      </c>
      <c r="I4202" s="17">
        <v>45886</v>
      </c>
      <c r="J4202" s="18">
        <v>45886</v>
      </c>
      <c r="K4202" s="19">
        <v>0.16666666666666666</v>
      </c>
      <c r="L4202" s="19">
        <v>0.20833333333333334</v>
      </c>
      <c r="M4202" s="20">
        <v>0</v>
      </c>
      <c r="N4202" s="19">
        <v>4.1666666666666671E-2</v>
      </c>
      <c r="O4202" s="21">
        <v>4.166666666666663E-2</v>
      </c>
      <c r="P4202" s="13" t="s">
        <v>556</v>
      </c>
      <c r="Q4202" s="13" t="s">
        <v>254</v>
      </c>
      <c r="R4202" s="13" t="s">
        <v>557</v>
      </c>
      <c r="S4202" s="22" t="s">
        <v>32</v>
      </c>
      <c r="T4202" s="23" t="s">
        <v>97</v>
      </c>
      <c r="U4202" s="23" t="s">
        <v>50</v>
      </c>
      <c r="V4202" s="22" t="s">
        <v>3880</v>
      </c>
      <c r="W4202" s="24" t="s">
        <v>3659</v>
      </c>
      <c r="X4202" s="25" t="s">
        <v>83</v>
      </c>
      <c r="Y4202" s="25" t="s">
        <v>114</v>
      </c>
      <c r="Z4202" s="25" t="s">
        <v>71</v>
      </c>
      <c r="AA4202" s="25"/>
      <c r="AB4202" s="26"/>
      <c r="AC4202" s="31">
        <v>1.1624718753703307</v>
      </c>
      <c r="AD4202" s="32"/>
      <c r="AE4202" s="32"/>
      <c r="AF4202" s="32"/>
      <c r="AG4202" s="33"/>
      <c r="AH4202" s="33"/>
      <c r="AI4202" s="33"/>
      <c r="AJ4202" s="27"/>
      <c r="AK4202" s="27"/>
      <c r="AL4202" s="27">
        <v>0.86084404169880679</v>
      </c>
      <c r="AM4202" s="27"/>
      <c r="AN4202" s="27">
        <v>0</v>
      </c>
      <c r="AO4202" s="28" t="s">
        <v>3859</v>
      </c>
      <c r="AP4202" s="29"/>
      <c r="AQ4202" s="29"/>
    </row>
    <row r="4203" spans="1:43" ht="12.65" customHeight="1">
      <c r="A4203" s="13" t="s">
        <v>545</v>
      </c>
      <c r="B4203" s="14" t="s">
        <v>3689</v>
      </c>
      <c r="C4203" s="13">
        <v>65</v>
      </c>
      <c r="D4203" s="13" t="s">
        <v>225</v>
      </c>
      <c r="E4203" s="15" t="s">
        <v>3249</v>
      </c>
      <c r="F4203" s="13">
        <v>45974</v>
      </c>
      <c r="G4203" s="13"/>
      <c r="H4203" s="16">
        <v>45886</v>
      </c>
      <c r="I4203" s="17">
        <v>45886</v>
      </c>
      <c r="J4203" s="18">
        <v>45886</v>
      </c>
      <c r="K4203" s="19">
        <v>0.72222222222222221</v>
      </c>
      <c r="L4203" s="19">
        <v>0.76388888888888884</v>
      </c>
      <c r="M4203" s="20">
        <v>0.55555555555555547</v>
      </c>
      <c r="N4203" s="19">
        <v>0.5972222222222221</v>
      </c>
      <c r="O4203" s="21">
        <v>4.166666666666663E-2</v>
      </c>
      <c r="P4203" s="13" t="s">
        <v>556</v>
      </c>
      <c r="Q4203" s="13" t="s">
        <v>254</v>
      </c>
      <c r="R4203" s="13" t="s">
        <v>557</v>
      </c>
      <c r="S4203" s="22" t="s">
        <v>32</v>
      </c>
      <c r="T4203" s="23" t="s">
        <v>97</v>
      </c>
      <c r="U4203" s="23" t="s">
        <v>50</v>
      </c>
      <c r="V4203" s="22" t="s">
        <v>3880</v>
      </c>
      <c r="W4203" s="24" t="s">
        <v>3659</v>
      </c>
      <c r="X4203" s="25" t="s">
        <v>83</v>
      </c>
      <c r="Y4203" s="25" t="s">
        <v>114</v>
      </c>
      <c r="Z4203" s="25" t="s">
        <v>71</v>
      </c>
      <c r="AA4203" s="25"/>
      <c r="AB4203" s="26"/>
      <c r="AC4203" s="31">
        <v>0</v>
      </c>
      <c r="AD4203" s="32"/>
      <c r="AE4203" s="32"/>
      <c r="AF4203" s="32"/>
      <c r="AG4203" s="33"/>
      <c r="AH4203" s="33"/>
      <c r="AI4203" s="33"/>
      <c r="AJ4203" s="27"/>
      <c r="AK4203" s="27"/>
      <c r="AL4203" s="27">
        <v>0.86084404169880679</v>
      </c>
      <c r="AM4203" s="27"/>
      <c r="AN4203" s="27">
        <v>0</v>
      </c>
      <c r="AO4203" s="28" t="s">
        <v>3859</v>
      </c>
      <c r="AP4203" s="29"/>
      <c r="AQ4203" s="29"/>
    </row>
    <row r="4204" spans="1:43" ht="12.65" customHeight="1">
      <c r="A4204" s="13" t="s">
        <v>545</v>
      </c>
      <c r="B4204" s="14" t="s">
        <v>3689</v>
      </c>
      <c r="C4204" s="13">
        <v>65</v>
      </c>
      <c r="D4204" s="13" t="s">
        <v>225</v>
      </c>
      <c r="E4204" s="15" t="s">
        <v>3249</v>
      </c>
      <c r="F4204" s="13">
        <v>45974</v>
      </c>
      <c r="G4204" s="13"/>
      <c r="H4204" s="16">
        <v>45889</v>
      </c>
      <c r="I4204" s="17">
        <v>45889</v>
      </c>
      <c r="J4204" s="18">
        <v>45889</v>
      </c>
      <c r="K4204" s="19">
        <v>0.29166666666666669</v>
      </c>
      <c r="L4204" s="19">
        <v>0.33333333333333331</v>
      </c>
      <c r="M4204" s="20">
        <v>0.125</v>
      </c>
      <c r="N4204" s="19">
        <v>0.16666666666666669</v>
      </c>
      <c r="O4204" s="21">
        <v>4.1666666666666671E-2</v>
      </c>
      <c r="P4204" s="13" t="s">
        <v>556</v>
      </c>
      <c r="Q4204" s="13" t="s">
        <v>254</v>
      </c>
      <c r="R4204" s="13" t="s">
        <v>557</v>
      </c>
      <c r="S4204" s="22" t="s">
        <v>32</v>
      </c>
      <c r="T4204" s="23" t="s">
        <v>97</v>
      </c>
      <c r="U4204" s="23" t="s">
        <v>50</v>
      </c>
      <c r="V4204" s="22" t="s">
        <v>3880</v>
      </c>
      <c r="W4204" s="24" t="s">
        <v>3659</v>
      </c>
      <c r="X4204" s="25" t="s">
        <v>83</v>
      </c>
      <c r="Y4204" s="25" t="s">
        <v>114</v>
      </c>
      <c r="Z4204" s="25" t="s">
        <v>71</v>
      </c>
      <c r="AA4204" s="25"/>
      <c r="AB4204" s="26"/>
      <c r="AC4204" s="31">
        <v>0</v>
      </c>
      <c r="AD4204" s="32"/>
      <c r="AE4204" s="32"/>
      <c r="AF4204" s="32"/>
      <c r="AG4204" s="33"/>
      <c r="AH4204" s="33"/>
      <c r="AI4204" s="33"/>
      <c r="AJ4204" s="27"/>
      <c r="AK4204" s="27"/>
      <c r="AL4204" s="27">
        <v>0.66218772438369755</v>
      </c>
      <c r="AM4204" s="27"/>
      <c r="AN4204" s="27">
        <v>0</v>
      </c>
      <c r="AO4204" s="28" t="s">
        <v>3859</v>
      </c>
      <c r="AP4204" s="29"/>
      <c r="AQ4204" s="29"/>
    </row>
    <row r="4205" spans="1:43" ht="12.65" customHeight="1">
      <c r="A4205" s="13" t="s">
        <v>545</v>
      </c>
      <c r="B4205" s="14" t="s">
        <v>3689</v>
      </c>
      <c r="C4205" s="13">
        <v>65</v>
      </c>
      <c r="D4205" s="13" t="s">
        <v>225</v>
      </c>
      <c r="E4205" s="15" t="s">
        <v>3249</v>
      </c>
      <c r="F4205" s="13">
        <v>45974</v>
      </c>
      <c r="G4205" s="13"/>
      <c r="H4205" s="16">
        <v>45892</v>
      </c>
      <c r="I4205" s="17">
        <v>45892</v>
      </c>
      <c r="J4205" s="18">
        <v>45892</v>
      </c>
      <c r="K4205" s="19">
        <v>0.16666666666666666</v>
      </c>
      <c r="L4205" s="19">
        <v>0.25</v>
      </c>
      <c r="M4205" s="20">
        <v>0</v>
      </c>
      <c r="N4205" s="19">
        <v>8.3333333333333343E-2</v>
      </c>
      <c r="O4205" s="21">
        <v>8.333333333333337E-2</v>
      </c>
      <c r="P4205" s="13" t="s">
        <v>820</v>
      </c>
      <c r="Q4205" s="13" t="s">
        <v>254</v>
      </c>
      <c r="R4205" s="13" t="s">
        <v>821</v>
      </c>
      <c r="S4205" s="22" t="s">
        <v>31</v>
      </c>
      <c r="T4205" s="23" t="s">
        <v>52</v>
      </c>
      <c r="U4205" s="23" t="s">
        <v>50</v>
      </c>
      <c r="V4205" s="22" t="s">
        <v>67</v>
      </c>
      <c r="W4205" s="24" t="s">
        <v>139</v>
      </c>
      <c r="X4205" s="25" t="s">
        <v>71</v>
      </c>
      <c r="Y4205" s="25" t="s">
        <v>114</v>
      </c>
      <c r="Z4205" s="25" t="s">
        <v>66</v>
      </c>
      <c r="AA4205" s="25"/>
      <c r="AB4205" s="26"/>
      <c r="AC4205" s="31">
        <v>0.10985558959685256</v>
      </c>
      <c r="AD4205" s="32"/>
      <c r="AE4205" s="32"/>
      <c r="AF4205" s="32"/>
      <c r="AG4205" s="33"/>
      <c r="AH4205" s="33"/>
      <c r="AI4205" s="33"/>
      <c r="AJ4205" s="27"/>
      <c r="AK4205" s="27"/>
      <c r="AL4205" s="27">
        <v>0.86084404169880679</v>
      </c>
      <c r="AM4205" s="27"/>
      <c r="AN4205" s="27">
        <v>0</v>
      </c>
      <c r="AO4205" s="28" t="s">
        <v>3859</v>
      </c>
      <c r="AP4205" s="29"/>
      <c r="AQ4205" s="29"/>
    </row>
    <row r="4206" spans="1:43" ht="12.65" customHeight="1">
      <c r="A4206" s="13" t="s">
        <v>545</v>
      </c>
      <c r="B4206" s="14" t="s">
        <v>3689</v>
      </c>
      <c r="C4206" s="13">
        <v>65</v>
      </c>
      <c r="D4206" s="13" t="s">
        <v>225</v>
      </c>
      <c r="E4206" s="15" t="s">
        <v>3249</v>
      </c>
      <c r="F4206" s="13">
        <v>45974</v>
      </c>
      <c r="G4206" s="13"/>
      <c r="H4206" s="16">
        <v>45893</v>
      </c>
      <c r="I4206" s="17">
        <v>45893</v>
      </c>
      <c r="J4206" s="18">
        <v>45893</v>
      </c>
      <c r="K4206" s="19">
        <v>0.55208333333333326</v>
      </c>
      <c r="L4206" s="19">
        <v>0.64722222222222225</v>
      </c>
      <c r="M4206" s="20">
        <v>0.38541666666666669</v>
      </c>
      <c r="N4206" s="19">
        <v>0.48055555555555557</v>
      </c>
      <c r="O4206" s="21">
        <v>9.5138888888888884E-2</v>
      </c>
      <c r="P4206" s="13" t="s">
        <v>1310</v>
      </c>
      <c r="Q4206" s="13" t="s">
        <v>254</v>
      </c>
      <c r="R4206" s="13" t="s">
        <v>1311</v>
      </c>
      <c r="S4206" s="22" t="s">
        <v>29</v>
      </c>
      <c r="T4206" s="23" t="s">
        <v>52</v>
      </c>
      <c r="U4206" s="23" t="s">
        <v>50</v>
      </c>
      <c r="V4206" s="22" t="s">
        <v>67</v>
      </c>
      <c r="W4206" s="24" t="s">
        <v>156</v>
      </c>
      <c r="X4206" s="25" t="s">
        <v>63</v>
      </c>
      <c r="Y4206" s="25" t="s">
        <v>114</v>
      </c>
      <c r="Z4206" s="25" t="s">
        <v>60</v>
      </c>
      <c r="AA4206" s="25"/>
      <c r="AB4206" s="26"/>
      <c r="AC4206" s="31">
        <v>1.510015013367646</v>
      </c>
      <c r="AD4206" s="32"/>
      <c r="AE4206" s="32"/>
      <c r="AF4206" s="32"/>
      <c r="AG4206" s="33"/>
      <c r="AH4206" s="33"/>
      <c r="AI4206" s="33"/>
      <c r="AJ4206" s="27"/>
      <c r="AK4206" s="27"/>
      <c r="AL4206" s="27">
        <v>2.066025700077136</v>
      </c>
      <c r="AM4206" s="27"/>
      <c r="AN4206" s="27">
        <v>0</v>
      </c>
      <c r="AO4206" s="28" t="s">
        <v>3859</v>
      </c>
      <c r="AP4206" s="29"/>
      <c r="AQ4206" s="29"/>
    </row>
    <row r="4207" spans="1:43" ht="12.65" customHeight="1">
      <c r="A4207" s="13" t="s">
        <v>545</v>
      </c>
      <c r="B4207" s="14" t="s">
        <v>3689</v>
      </c>
      <c r="C4207" s="13">
        <v>65</v>
      </c>
      <c r="D4207" s="13" t="s">
        <v>225</v>
      </c>
      <c r="E4207" s="15" t="s">
        <v>3249</v>
      </c>
      <c r="F4207" s="13">
        <v>45974</v>
      </c>
      <c r="G4207" s="13"/>
      <c r="H4207" s="16">
        <v>45894</v>
      </c>
      <c r="I4207" s="17">
        <v>45894</v>
      </c>
      <c r="J4207" s="18">
        <v>45894</v>
      </c>
      <c r="K4207" s="19">
        <v>0.20833333333333334</v>
      </c>
      <c r="L4207" s="19">
        <v>0.29166666666666669</v>
      </c>
      <c r="M4207" s="20">
        <v>4.1666666666666671E-2</v>
      </c>
      <c r="N4207" s="19">
        <v>0.125</v>
      </c>
      <c r="O4207" s="21">
        <v>8.3333333333333329E-2</v>
      </c>
      <c r="P4207" s="13" t="s">
        <v>1394</v>
      </c>
      <c r="Q4207" s="13" t="s">
        <v>254</v>
      </c>
      <c r="R4207" s="13" t="s">
        <v>1395</v>
      </c>
      <c r="S4207" s="22" t="s">
        <v>31</v>
      </c>
      <c r="T4207" s="23" t="s">
        <v>52</v>
      </c>
      <c r="U4207" s="23" t="s">
        <v>50</v>
      </c>
      <c r="V4207" s="22" t="s">
        <v>67</v>
      </c>
      <c r="W4207" s="24" t="s">
        <v>156</v>
      </c>
      <c r="X4207" s="25" t="s">
        <v>63</v>
      </c>
      <c r="Y4207" s="25" t="s">
        <v>114</v>
      </c>
      <c r="Z4207" s="25" t="s">
        <v>60</v>
      </c>
      <c r="AA4207" s="25"/>
      <c r="AB4207" s="26"/>
      <c r="AC4207" s="31">
        <v>0.51731995828336019</v>
      </c>
      <c r="AD4207" s="32"/>
      <c r="AE4207" s="32"/>
      <c r="AF4207" s="32"/>
      <c r="AG4207" s="33"/>
      <c r="AH4207" s="33"/>
      <c r="AI4207" s="33"/>
      <c r="AJ4207" s="27"/>
      <c r="AK4207" s="27"/>
      <c r="AL4207" s="27">
        <v>0.66218772438369755</v>
      </c>
      <c r="AM4207" s="27"/>
      <c r="AN4207" s="27">
        <v>0</v>
      </c>
      <c r="AO4207" s="28" t="s">
        <v>3859</v>
      </c>
      <c r="AP4207" s="29"/>
      <c r="AQ4207" s="29"/>
    </row>
    <row r="4208" spans="1:43" ht="12.65" customHeight="1">
      <c r="A4208" s="13" t="s">
        <v>545</v>
      </c>
      <c r="B4208" s="14" t="s">
        <v>3689</v>
      </c>
      <c r="C4208" s="13">
        <v>65</v>
      </c>
      <c r="D4208" s="13" t="s">
        <v>225</v>
      </c>
      <c r="E4208" s="15" t="s">
        <v>3249</v>
      </c>
      <c r="F4208" s="13">
        <v>45974</v>
      </c>
      <c r="G4208" s="13"/>
      <c r="H4208" s="16">
        <v>45896</v>
      </c>
      <c r="I4208" s="17">
        <v>45896</v>
      </c>
      <c r="J4208" s="18">
        <v>45896</v>
      </c>
      <c r="K4208" s="19">
        <v>0.27083333333333331</v>
      </c>
      <c r="L4208" s="19">
        <v>0.29166666666666669</v>
      </c>
      <c r="M4208" s="20">
        <v>0.10416666666666667</v>
      </c>
      <c r="N4208" s="19">
        <v>0.125</v>
      </c>
      <c r="O4208" s="21">
        <v>2.0833333333333329E-2</v>
      </c>
      <c r="P4208" s="13" t="s">
        <v>984</v>
      </c>
      <c r="Q4208" s="13" t="s">
        <v>254</v>
      </c>
      <c r="R4208" s="13" t="s">
        <v>985</v>
      </c>
      <c r="S4208" s="22" t="s">
        <v>32</v>
      </c>
      <c r="T4208" s="23" t="s">
        <v>52</v>
      </c>
      <c r="U4208" s="23">
        <v>0</v>
      </c>
      <c r="V4208" s="22" t="s">
        <v>67</v>
      </c>
      <c r="W4208" s="24" t="s">
        <v>3677</v>
      </c>
      <c r="X4208" s="25" t="s">
        <v>50</v>
      </c>
      <c r="Y4208" s="25" t="s">
        <v>50</v>
      </c>
      <c r="Z4208" s="25" t="s">
        <v>50</v>
      </c>
      <c r="AA4208" s="25"/>
      <c r="AB4208" s="26"/>
      <c r="AC4208" s="31">
        <v>0.74302326054598455</v>
      </c>
      <c r="AD4208" s="32"/>
      <c r="AE4208" s="32"/>
      <c r="AF4208" s="32"/>
      <c r="AG4208" s="33"/>
      <c r="AH4208" s="33"/>
      <c r="AI4208" s="33"/>
      <c r="AJ4208" s="27"/>
      <c r="AK4208" s="27"/>
      <c r="AL4208" s="27">
        <v>0.66218772438369755</v>
      </c>
      <c r="AM4208" s="27"/>
      <c r="AN4208" s="27">
        <v>0</v>
      </c>
      <c r="AO4208" s="28" t="s">
        <v>3859</v>
      </c>
      <c r="AP4208" s="29"/>
      <c r="AQ4208" s="29"/>
    </row>
    <row r="4209" spans="1:43" ht="12.65" customHeight="1">
      <c r="A4209" s="13" t="s">
        <v>545</v>
      </c>
      <c r="B4209" s="14" t="s">
        <v>3689</v>
      </c>
      <c r="C4209" s="13">
        <v>65</v>
      </c>
      <c r="D4209" s="13" t="s">
        <v>225</v>
      </c>
      <c r="E4209" s="15" t="s">
        <v>3249</v>
      </c>
      <c r="F4209" s="13">
        <v>45974</v>
      </c>
      <c r="G4209" s="13"/>
      <c r="H4209" s="16">
        <v>45896</v>
      </c>
      <c r="I4209" s="17">
        <v>45896</v>
      </c>
      <c r="J4209" s="18">
        <v>45896</v>
      </c>
      <c r="K4209" s="19">
        <v>0.29166666666666669</v>
      </c>
      <c r="L4209" s="19">
        <v>0.3125</v>
      </c>
      <c r="M4209" s="20">
        <v>0.125</v>
      </c>
      <c r="N4209" s="19">
        <v>0.14583333333333331</v>
      </c>
      <c r="O4209" s="21">
        <v>2.0833333333333329E-2</v>
      </c>
      <c r="P4209" s="13" t="s">
        <v>984</v>
      </c>
      <c r="Q4209" s="13" t="s">
        <v>254</v>
      </c>
      <c r="R4209" s="13" t="s">
        <v>985</v>
      </c>
      <c r="S4209" s="22" t="s">
        <v>32</v>
      </c>
      <c r="T4209" s="23" t="s">
        <v>52</v>
      </c>
      <c r="U4209" s="23">
        <v>0</v>
      </c>
      <c r="V4209" s="22" t="s">
        <v>67</v>
      </c>
      <c r="W4209" s="24" t="s">
        <v>3677</v>
      </c>
      <c r="X4209" s="25" t="s">
        <v>50</v>
      </c>
      <c r="Y4209" s="25" t="s">
        <v>50</v>
      </c>
      <c r="Z4209" s="25" t="s">
        <v>50</v>
      </c>
      <c r="AA4209" s="25"/>
      <c r="AB4209" s="26"/>
      <c r="AC4209" s="31">
        <v>0.7390285118333717</v>
      </c>
      <c r="AD4209" s="32"/>
      <c r="AE4209" s="32"/>
      <c r="AF4209" s="32"/>
      <c r="AG4209" s="33"/>
      <c r="AH4209" s="33"/>
      <c r="AI4209" s="33"/>
      <c r="AJ4209" s="27"/>
      <c r="AK4209" s="27"/>
      <c r="AL4209" s="27">
        <v>0.66218772438369755</v>
      </c>
      <c r="AM4209" s="27"/>
      <c r="AN4209" s="27">
        <v>0</v>
      </c>
      <c r="AO4209" s="28" t="s">
        <v>3859</v>
      </c>
      <c r="AP4209" s="29"/>
      <c r="AQ4209" s="29"/>
    </row>
    <row r="4210" spans="1:43" ht="12.65" customHeight="1">
      <c r="A4210" s="13" t="s">
        <v>545</v>
      </c>
      <c r="B4210" s="14" t="s">
        <v>3689</v>
      </c>
      <c r="C4210" s="13">
        <v>65</v>
      </c>
      <c r="D4210" s="13" t="s">
        <v>225</v>
      </c>
      <c r="E4210" s="15" t="s">
        <v>3249</v>
      </c>
      <c r="F4210" s="13">
        <v>45974</v>
      </c>
      <c r="G4210" s="13"/>
      <c r="H4210" s="16">
        <v>45896</v>
      </c>
      <c r="I4210" s="17">
        <v>45896</v>
      </c>
      <c r="J4210" s="18">
        <v>45896</v>
      </c>
      <c r="K4210" s="19">
        <v>0.33333333333333331</v>
      </c>
      <c r="L4210" s="19">
        <v>0.375</v>
      </c>
      <c r="M4210" s="20">
        <v>0.16666666666666669</v>
      </c>
      <c r="N4210" s="19">
        <v>0.20833333333333331</v>
      </c>
      <c r="O4210" s="21">
        <v>4.1666666666666657E-2</v>
      </c>
      <c r="P4210" s="13" t="s">
        <v>1000</v>
      </c>
      <c r="Q4210" s="13" t="s">
        <v>254</v>
      </c>
      <c r="R4210" s="13" t="s">
        <v>1001</v>
      </c>
      <c r="S4210" s="22" t="s">
        <v>32</v>
      </c>
      <c r="T4210" s="23" t="s">
        <v>52</v>
      </c>
      <c r="U4210" s="23">
        <v>0</v>
      </c>
      <c r="V4210" s="22" t="s">
        <v>67</v>
      </c>
      <c r="W4210" s="24" t="s">
        <v>3677</v>
      </c>
      <c r="X4210" s="25" t="s">
        <v>50</v>
      </c>
      <c r="Y4210" s="25" t="s">
        <v>50</v>
      </c>
      <c r="Z4210" s="25" t="s">
        <v>50</v>
      </c>
      <c r="AA4210" s="25"/>
      <c r="AB4210" s="26"/>
      <c r="AC4210" s="31">
        <v>0</v>
      </c>
      <c r="AD4210" s="32"/>
      <c r="AE4210" s="32"/>
      <c r="AF4210" s="32"/>
      <c r="AG4210" s="33"/>
      <c r="AH4210" s="33"/>
      <c r="AI4210" s="33"/>
      <c r="AJ4210" s="27"/>
      <c r="AK4210" s="27"/>
      <c r="AL4210" s="27">
        <v>0.66218772438369755</v>
      </c>
      <c r="AM4210" s="27"/>
      <c r="AN4210" s="27">
        <v>0</v>
      </c>
      <c r="AO4210" s="28" t="s">
        <v>3859</v>
      </c>
      <c r="AP4210" s="29"/>
      <c r="AQ4210" s="29"/>
    </row>
    <row r="4211" spans="1:43" ht="12.65" customHeight="1">
      <c r="A4211" s="13" t="s">
        <v>545</v>
      </c>
      <c r="B4211" s="14" t="s">
        <v>3689</v>
      </c>
      <c r="C4211" s="13">
        <v>65</v>
      </c>
      <c r="D4211" s="13" t="s">
        <v>225</v>
      </c>
      <c r="E4211" s="15" t="s">
        <v>3249</v>
      </c>
      <c r="F4211" s="13">
        <v>45974</v>
      </c>
      <c r="G4211" s="13"/>
      <c r="H4211" s="16">
        <v>45896</v>
      </c>
      <c r="I4211" s="17">
        <v>45896</v>
      </c>
      <c r="J4211" s="18">
        <v>45896</v>
      </c>
      <c r="K4211" s="19">
        <v>0.5</v>
      </c>
      <c r="L4211" s="19">
        <v>0.54166666666666663</v>
      </c>
      <c r="M4211" s="20">
        <v>0.33333333333333337</v>
      </c>
      <c r="N4211" s="19">
        <v>0.375</v>
      </c>
      <c r="O4211" s="21">
        <v>4.166666666666663E-2</v>
      </c>
      <c r="P4211" s="13" t="s">
        <v>1000</v>
      </c>
      <c r="Q4211" s="13" t="s">
        <v>254</v>
      </c>
      <c r="R4211" s="13" t="s">
        <v>1001</v>
      </c>
      <c r="S4211" s="22" t="s">
        <v>32</v>
      </c>
      <c r="T4211" s="23" t="s">
        <v>52</v>
      </c>
      <c r="U4211" s="23">
        <v>0</v>
      </c>
      <c r="V4211" s="22" t="s">
        <v>67</v>
      </c>
      <c r="W4211" s="24" t="s">
        <v>3677</v>
      </c>
      <c r="X4211" s="25" t="s">
        <v>50</v>
      </c>
      <c r="Y4211" s="25" t="s">
        <v>50</v>
      </c>
      <c r="Z4211" s="25" t="s">
        <v>50</v>
      </c>
      <c r="AA4211" s="25"/>
      <c r="AB4211" s="26"/>
      <c r="AC4211" s="31">
        <v>0</v>
      </c>
      <c r="AD4211" s="32"/>
      <c r="AE4211" s="32"/>
      <c r="AF4211" s="32"/>
      <c r="AG4211" s="33"/>
      <c r="AH4211" s="33"/>
      <c r="AI4211" s="33"/>
      <c r="AJ4211" s="27"/>
      <c r="AK4211" s="27"/>
      <c r="AL4211" s="27">
        <v>0.66218772438369755</v>
      </c>
      <c r="AM4211" s="27"/>
      <c r="AN4211" s="27">
        <v>0</v>
      </c>
      <c r="AO4211" s="28" t="s">
        <v>3859</v>
      </c>
      <c r="AP4211" s="29"/>
      <c r="AQ4211" s="29"/>
    </row>
    <row r="4212" spans="1:43" ht="12.65" customHeight="1">
      <c r="A4212" s="13" t="s">
        <v>545</v>
      </c>
      <c r="B4212" s="14" t="s">
        <v>3689</v>
      </c>
      <c r="C4212" s="13">
        <v>65</v>
      </c>
      <c r="D4212" s="13" t="s">
        <v>225</v>
      </c>
      <c r="E4212" s="15" t="s">
        <v>3249</v>
      </c>
      <c r="F4212" s="13">
        <v>45974</v>
      </c>
      <c r="G4212" s="13"/>
      <c r="H4212" s="16">
        <v>45897</v>
      </c>
      <c r="I4212" s="17">
        <v>45897</v>
      </c>
      <c r="J4212" s="18">
        <v>45897</v>
      </c>
      <c r="K4212" s="19">
        <v>0.29166666666666669</v>
      </c>
      <c r="L4212" s="19">
        <v>0.33333333333333331</v>
      </c>
      <c r="M4212" s="20">
        <v>0.125</v>
      </c>
      <c r="N4212" s="19">
        <v>0.16666666666666669</v>
      </c>
      <c r="O4212" s="21">
        <v>4.1666666666666671E-2</v>
      </c>
      <c r="P4212" s="13" t="s">
        <v>1000</v>
      </c>
      <c r="Q4212" s="13" t="s">
        <v>254</v>
      </c>
      <c r="R4212" s="13" t="s">
        <v>1001</v>
      </c>
      <c r="S4212" s="22" t="s">
        <v>32</v>
      </c>
      <c r="T4212" s="23" t="s">
        <v>52</v>
      </c>
      <c r="U4212" s="23">
        <v>0</v>
      </c>
      <c r="V4212" s="22" t="s">
        <v>67</v>
      </c>
      <c r="W4212" s="24" t="s">
        <v>3677</v>
      </c>
      <c r="X4212" s="25" t="s">
        <v>50</v>
      </c>
      <c r="Y4212" s="25" t="s">
        <v>50</v>
      </c>
      <c r="Z4212" s="25" t="s">
        <v>50</v>
      </c>
      <c r="AA4212" s="25"/>
      <c r="AB4212" s="26"/>
      <c r="AC4212" s="31">
        <v>0.72105214262661399</v>
      </c>
      <c r="AD4212" s="32"/>
      <c r="AE4212" s="32"/>
      <c r="AF4212" s="32"/>
      <c r="AG4212" s="33"/>
      <c r="AH4212" s="33"/>
      <c r="AI4212" s="33"/>
      <c r="AJ4212" s="27"/>
      <c r="AK4212" s="27"/>
      <c r="AL4212" s="27">
        <v>0.66218772438369755</v>
      </c>
      <c r="AM4212" s="27"/>
      <c r="AN4212" s="27">
        <v>0</v>
      </c>
      <c r="AO4212" s="28" t="s">
        <v>3859</v>
      </c>
      <c r="AP4212" s="29"/>
      <c r="AQ4212" s="29"/>
    </row>
    <row r="4213" spans="1:43" ht="12.65" customHeight="1">
      <c r="A4213" s="13" t="s">
        <v>545</v>
      </c>
      <c r="B4213" s="14" t="s">
        <v>3689</v>
      </c>
      <c r="C4213" s="13">
        <v>65</v>
      </c>
      <c r="D4213" s="13" t="s">
        <v>225</v>
      </c>
      <c r="E4213" s="15" t="s">
        <v>3249</v>
      </c>
      <c r="F4213" s="13">
        <v>45974</v>
      </c>
      <c r="G4213" s="13"/>
      <c r="H4213" s="16">
        <v>45899</v>
      </c>
      <c r="I4213" s="17">
        <v>45899</v>
      </c>
      <c r="J4213" s="18">
        <v>45899</v>
      </c>
      <c r="K4213" s="19">
        <v>0.55555555555555547</v>
      </c>
      <c r="L4213" s="19">
        <v>0.64652777777777781</v>
      </c>
      <c r="M4213" s="20">
        <v>0.3888888888888889</v>
      </c>
      <c r="N4213" s="19">
        <v>0.47986111111111113</v>
      </c>
      <c r="O4213" s="21">
        <v>9.0972222222222232E-2</v>
      </c>
      <c r="P4213" s="13" t="s">
        <v>1386</v>
      </c>
      <c r="Q4213" s="13" t="s">
        <v>254</v>
      </c>
      <c r="R4213" s="13" t="s">
        <v>1387</v>
      </c>
      <c r="S4213" s="22" t="s">
        <v>29</v>
      </c>
      <c r="T4213" s="23" t="s">
        <v>52</v>
      </c>
      <c r="U4213" s="23" t="s">
        <v>50</v>
      </c>
      <c r="V4213" s="22" t="s">
        <v>68</v>
      </c>
      <c r="W4213" s="24" t="s">
        <v>135</v>
      </c>
      <c r="X4213" s="25" t="s">
        <v>74</v>
      </c>
      <c r="Y4213" s="25" t="s">
        <v>114</v>
      </c>
      <c r="Z4213" s="25" t="s">
        <v>69</v>
      </c>
      <c r="AA4213" s="25"/>
      <c r="AB4213" s="26"/>
      <c r="AC4213" s="31">
        <v>0.16977682028604485</v>
      </c>
      <c r="AD4213" s="32"/>
      <c r="AE4213" s="32"/>
      <c r="AF4213" s="32"/>
      <c r="AG4213" s="33"/>
      <c r="AH4213" s="33"/>
      <c r="AI4213" s="33"/>
      <c r="AJ4213" s="27"/>
      <c r="AK4213" s="27"/>
      <c r="AL4213" s="27">
        <v>2.066025700077136</v>
      </c>
      <c r="AM4213" s="27"/>
      <c r="AN4213" s="27">
        <v>0</v>
      </c>
      <c r="AO4213" s="28" t="s">
        <v>3859</v>
      </c>
      <c r="AP4213" s="29"/>
      <c r="AQ4213" s="29"/>
    </row>
    <row r="4214" spans="1:43" ht="12.65" customHeight="1">
      <c r="A4214" s="13" t="s">
        <v>545</v>
      </c>
      <c r="B4214" s="14" t="s">
        <v>3689</v>
      </c>
      <c r="C4214" s="13">
        <v>65</v>
      </c>
      <c r="D4214" s="13" t="s">
        <v>225</v>
      </c>
      <c r="E4214" s="15" t="s">
        <v>3250</v>
      </c>
      <c r="F4214" s="13">
        <v>45975</v>
      </c>
      <c r="G4214" s="13"/>
      <c r="H4214" s="16">
        <v>45885</v>
      </c>
      <c r="I4214" s="17">
        <v>45885</v>
      </c>
      <c r="J4214" s="18">
        <v>45885</v>
      </c>
      <c r="K4214" s="19">
        <v>0.45833333333333331</v>
      </c>
      <c r="L4214" s="19">
        <v>0.54166666666666663</v>
      </c>
      <c r="M4214" s="20">
        <v>0.29166666666666669</v>
      </c>
      <c r="N4214" s="19">
        <v>0.375</v>
      </c>
      <c r="O4214" s="21">
        <v>8.3333333333333315E-2</v>
      </c>
      <c r="P4214" s="13" t="s">
        <v>546</v>
      </c>
      <c r="Q4214" s="13" t="s">
        <v>254</v>
      </c>
      <c r="R4214" s="13" t="s">
        <v>547</v>
      </c>
      <c r="S4214" s="22" t="s">
        <v>31</v>
      </c>
      <c r="T4214" s="23" t="s">
        <v>211</v>
      </c>
      <c r="U4214" s="23" t="s">
        <v>50</v>
      </c>
      <c r="V4214" s="22" t="s">
        <v>212</v>
      </c>
      <c r="W4214" s="24" t="s">
        <v>160</v>
      </c>
      <c r="X4214" s="25" t="s">
        <v>161</v>
      </c>
      <c r="Y4214" s="25" t="s">
        <v>114</v>
      </c>
      <c r="Z4214" s="25" t="s">
        <v>69</v>
      </c>
      <c r="AA4214" s="25"/>
      <c r="AB4214" s="26"/>
      <c r="AC4214" s="31">
        <v>0</v>
      </c>
      <c r="AD4214" s="32"/>
      <c r="AE4214" s="32"/>
      <c r="AF4214" s="32"/>
      <c r="AG4214" s="33"/>
      <c r="AH4214" s="33"/>
      <c r="AI4214" s="33"/>
      <c r="AJ4214" s="27"/>
      <c r="AK4214" s="27"/>
      <c r="AL4214" s="27">
        <v>0.86084404169880679</v>
      </c>
      <c r="AM4214" s="27"/>
      <c r="AN4214" s="27">
        <v>0</v>
      </c>
      <c r="AO4214" s="28" t="s">
        <v>3859</v>
      </c>
      <c r="AP4214" s="29"/>
      <c r="AQ4214" s="29"/>
    </row>
    <row r="4215" spans="1:43" ht="12.65" customHeight="1">
      <c r="A4215" s="13" t="s">
        <v>545</v>
      </c>
      <c r="B4215" s="14" t="s">
        <v>3689</v>
      </c>
      <c r="C4215" s="13">
        <v>65</v>
      </c>
      <c r="D4215" s="13" t="s">
        <v>225</v>
      </c>
      <c r="E4215" s="15" t="s">
        <v>3250</v>
      </c>
      <c r="F4215" s="13">
        <v>45975</v>
      </c>
      <c r="G4215" s="13"/>
      <c r="H4215" s="16">
        <v>45888</v>
      </c>
      <c r="I4215" s="17">
        <v>45888</v>
      </c>
      <c r="J4215" s="18">
        <v>45888</v>
      </c>
      <c r="K4215" s="19">
        <v>0.33333333333333331</v>
      </c>
      <c r="L4215" s="19">
        <v>0.375</v>
      </c>
      <c r="M4215" s="20">
        <v>0.16666666666666669</v>
      </c>
      <c r="N4215" s="19">
        <v>0.20833333333333331</v>
      </c>
      <c r="O4215" s="21">
        <v>4.1666666666666657E-2</v>
      </c>
      <c r="P4215" s="13" t="s">
        <v>560</v>
      </c>
      <c r="Q4215" s="13" t="s">
        <v>254</v>
      </c>
      <c r="R4215" s="13" t="s">
        <v>561</v>
      </c>
      <c r="S4215" s="22" t="s">
        <v>32</v>
      </c>
      <c r="T4215" s="23" t="s">
        <v>97</v>
      </c>
      <c r="U4215" s="23" t="s">
        <v>50</v>
      </c>
      <c r="V4215" s="22" t="s">
        <v>3880</v>
      </c>
      <c r="W4215" s="24" t="s">
        <v>3659</v>
      </c>
      <c r="X4215" s="25" t="s">
        <v>83</v>
      </c>
      <c r="Y4215" s="25" t="s">
        <v>114</v>
      </c>
      <c r="Z4215" s="25" t="s">
        <v>71</v>
      </c>
      <c r="AA4215" s="25"/>
      <c r="AB4215" s="26"/>
      <c r="AC4215" s="31">
        <v>0</v>
      </c>
      <c r="AD4215" s="32"/>
      <c r="AE4215" s="32"/>
      <c r="AF4215" s="32"/>
      <c r="AG4215" s="33"/>
      <c r="AH4215" s="33"/>
      <c r="AI4215" s="33"/>
      <c r="AJ4215" s="27"/>
      <c r="AK4215" s="27"/>
      <c r="AL4215" s="27">
        <v>0.66218772438369755</v>
      </c>
      <c r="AM4215" s="27"/>
      <c r="AN4215" s="27">
        <v>0</v>
      </c>
      <c r="AO4215" s="28" t="s">
        <v>3859</v>
      </c>
      <c r="AP4215" s="29"/>
      <c r="AQ4215" s="29"/>
    </row>
    <row r="4216" spans="1:43" ht="12.65" customHeight="1">
      <c r="A4216" s="13" t="s">
        <v>545</v>
      </c>
      <c r="B4216" s="14" t="s">
        <v>3689</v>
      </c>
      <c r="C4216" s="13">
        <v>65</v>
      </c>
      <c r="D4216" s="13" t="s">
        <v>225</v>
      </c>
      <c r="E4216" s="15" t="s">
        <v>3250</v>
      </c>
      <c r="F4216" s="13">
        <v>45975</v>
      </c>
      <c r="G4216" s="13"/>
      <c r="H4216" s="16">
        <v>45888</v>
      </c>
      <c r="I4216" s="17">
        <v>45888</v>
      </c>
      <c r="J4216" s="18">
        <v>45888</v>
      </c>
      <c r="K4216" s="19">
        <v>0.89583333333333337</v>
      </c>
      <c r="L4216" s="19">
        <v>0.9375</v>
      </c>
      <c r="M4216" s="20">
        <v>0.72916666666666663</v>
      </c>
      <c r="N4216" s="19">
        <v>0.77083333333333337</v>
      </c>
      <c r="O4216" s="21">
        <v>4.1666666666666741E-2</v>
      </c>
      <c r="P4216" s="13" t="s">
        <v>556</v>
      </c>
      <c r="Q4216" s="13" t="s">
        <v>254</v>
      </c>
      <c r="R4216" s="13" t="s">
        <v>557</v>
      </c>
      <c r="S4216" s="22" t="s">
        <v>32</v>
      </c>
      <c r="T4216" s="23" t="s">
        <v>97</v>
      </c>
      <c r="U4216" s="23" t="s">
        <v>50</v>
      </c>
      <c r="V4216" s="22" t="s">
        <v>3880</v>
      </c>
      <c r="W4216" s="24" t="s">
        <v>3659</v>
      </c>
      <c r="X4216" s="25" t="s">
        <v>83</v>
      </c>
      <c r="Y4216" s="25" t="s">
        <v>114</v>
      </c>
      <c r="Z4216" s="25" t="s">
        <v>71</v>
      </c>
      <c r="AA4216" s="25"/>
      <c r="AB4216" s="26"/>
      <c r="AC4216" s="31">
        <v>0</v>
      </c>
      <c r="AD4216" s="32"/>
      <c r="AE4216" s="32"/>
      <c r="AF4216" s="32"/>
      <c r="AG4216" s="33"/>
      <c r="AH4216" s="33"/>
      <c r="AI4216" s="33"/>
      <c r="AJ4216" s="27"/>
      <c r="AK4216" s="27"/>
      <c r="AL4216" s="27">
        <v>0.66218772438369755</v>
      </c>
      <c r="AM4216" s="27"/>
      <c r="AN4216" s="27">
        <v>0</v>
      </c>
      <c r="AO4216" s="28" t="s">
        <v>3859</v>
      </c>
      <c r="AP4216" s="29"/>
      <c r="AQ4216" s="29"/>
    </row>
    <row r="4217" spans="1:43" ht="12.65" customHeight="1">
      <c r="A4217" s="13" t="s">
        <v>545</v>
      </c>
      <c r="B4217" s="14" t="s">
        <v>3689</v>
      </c>
      <c r="C4217" s="13">
        <v>65</v>
      </c>
      <c r="D4217" s="13" t="s">
        <v>225</v>
      </c>
      <c r="E4217" s="15" t="s">
        <v>3250</v>
      </c>
      <c r="F4217" s="13">
        <v>45975</v>
      </c>
      <c r="G4217" s="13"/>
      <c r="H4217" s="16">
        <v>45889</v>
      </c>
      <c r="I4217" s="17">
        <v>45889</v>
      </c>
      <c r="J4217" s="18">
        <v>45889</v>
      </c>
      <c r="K4217" s="19">
        <v>0.66666666666666663</v>
      </c>
      <c r="L4217" s="19">
        <v>0.70833333333333337</v>
      </c>
      <c r="M4217" s="20">
        <v>0.5</v>
      </c>
      <c r="N4217" s="19">
        <v>0.54166666666666663</v>
      </c>
      <c r="O4217" s="21">
        <v>4.1666666666666685E-2</v>
      </c>
      <c r="P4217" s="13" t="s">
        <v>556</v>
      </c>
      <c r="Q4217" s="13" t="s">
        <v>254</v>
      </c>
      <c r="R4217" s="13" t="s">
        <v>557</v>
      </c>
      <c r="S4217" s="22" t="s">
        <v>32</v>
      </c>
      <c r="T4217" s="23" t="s">
        <v>97</v>
      </c>
      <c r="U4217" s="23" t="s">
        <v>50</v>
      </c>
      <c r="V4217" s="22" t="s">
        <v>3880</v>
      </c>
      <c r="W4217" s="24" t="s">
        <v>3659</v>
      </c>
      <c r="X4217" s="25" t="s">
        <v>83</v>
      </c>
      <c r="Y4217" s="25" t="s">
        <v>114</v>
      </c>
      <c r="Z4217" s="25" t="s">
        <v>71</v>
      </c>
      <c r="AA4217" s="25"/>
      <c r="AB4217" s="26"/>
      <c r="AC4217" s="31">
        <v>0.52730683006489232</v>
      </c>
      <c r="AD4217" s="32"/>
      <c r="AE4217" s="32"/>
      <c r="AF4217" s="32"/>
      <c r="AG4217" s="33"/>
      <c r="AH4217" s="33"/>
      <c r="AI4217" s="33"/>
      <c r="AJ4217" s="27"/>
      <c r="AK4217" s="27"/>
      <c r="AL4217" s="27">
        <v>0.66218772438369755</v>
      </c>
      <c r="AM4217" s="27"/>
      <c r="AN4217" s="27">
        <v>0</v>
      </c>
      <c r="AO4217" s="28" t="s">
        <v>3859</v>
      </c>
      <c r="AP4217" s="29"/>
      <c r="AQ4217" s="29"/>
    </row>
    <row r="4218" spans="1:43" ht="12.65" customHeight="1">
      <c r="A4218" s="13" t="s">
        <v>545</v>
      </c>
      <c r="B4218" s="14" t="s">
        <v>3689</v>
      </c>
      <c r="C4218" s="13">
        <v>65</v>
      </c>
      <c r="D4218" s="13" t="s">
        <v>225</v>
      </c>
      <c r="E4218" s="15" t="s">
        <v>3250</v>
      </c>
      <c r="F4218" s="13">
        <v>45975</v>
      </c>
      <c r="G4218" s="13"/>
      <c r="H4218" s="16">
        <v>45891</v>
      </c>
      <c r="I4218" s="17">
        <v>45891</v>
      </c>
      <c r="J4218" s="18">
        <v>45891</v>
      </c>
      <c r="K4218" s="19">
        <v>0.83333333333333337</v>
      </c>
      <c r="L4218" s="19">
        <v>0.875</v>
      </c>
      <c r="M4218" s="20">
        <v>0.66666666666666663</v>
      </c>
      <c r="N4218" s="19">
        <v>0.70833333333333326</v>
      </c>
      <c r="O4218" s="21">
        <v>4.166666666666663E-2</v>
      </c>
      <c r="P4218" s="13" t="s">
        <v>556</v>
      </c>
      <c r="Q4218" s="13" t="s">
        <v>254</v>
      </c>
      <c r="R4218" s="13" t="s">
        <v>557</v>
      </c>
      <c r="S4218" s="22" t="s">
        <v>32</v>
      </c>
      <c r="T4218" s="23" t="s">
        <v>97</v>
      </c>
      <c r="U4218" s="23" t="s">
        <v>50</v>
      </c>
      <c r="V4218" s="22" t="s">
        <v>3880</v>
      </c>
      <c r="W4218" s="24" t="s">
        <v>3659</v>
      </c>
      <c r="X4218" s="25" t="s">
        <v>83</v>
      </c>
      <c r="Y4218" s="25" t="s">
        <v>114</v>
      </c>
      <c r="Z4218" s="25" t="s">
        <v>71</v>
      </c>
      <c r="AA4218" s="25"/>
      <c r="AB4218" s="26"/>
      <c r="AC4218" s="31">
        <v>0.34354838928470249</v>
      </c>
      <c r="AD4218" s="32"/>
      <c r="AE4218" s="32"/>
      <c r="AF4218" s="32"/>
      <c r="AG4218" s="33"/>
      <c r="AH4218" s="33"/>
      <c r="AI4218" s="33"/>
      <c r="AJ4218" s="27"/>
      <c r="AK4218" s="27"/>
      <c r="AL4218" s="27">
        <v>0.66218772438369755</v>
      </c>
      <c r="AM4218" s="27"/>
      <c r="AN4218" s="27">
        <v>0</v>
      </c>
      <c r="AO4218" s="28" t="s">
        <v>3859</v>
      </c>
      <c r="AP4218" s="29"/>
      <c r="AQ4218" s="29"/>
    </row>
    <row r="4219" spans="1:43" ht="12.65" customHeight="1">
      <c r="A4219" s="13" t="s">
        <v>545</v>
      </c>
      <c r="B4219" s="14" t="s">
        <v>3689</v>
      </c>
      <c r="C4219" s="13">
        <v>65</v>
      </c>
      <c r="D4219" s="13" t="s">
        <v>225</v>
      </c>
      <c r="E4219" s="15" t="s">
        <v>3251</v>
      </c>
      <c r="F4219" s="13">
        <v>45961</v>
      </c>
      <c r="G4219" s="13"/>
      <c r="H4219" s="16">
        <v>45885</v>
      </c>
      <c r="I4219" s="17">
        <v>45885</v>
      </c>
      <c r="J4219" s="18">
        <v>45885</v>
      </c>
      <c r="K4219" s="19">
        <v>0.76041666666666663</v>
      </c>
      <c r="L4219" s="19">
        <v>0.86458333333333337</v>
      </c>
      <c r="M4219" s="20">
        <v>0.59375</v>
      </c>
      <c r="N4219" s="19">
        <v>0.69791666666666663</v>
      </c>
      <c r="O4219" s="21">
        <v>0.10416666666666663</v>
      </c>
      <c r="P4219" s="13" t="s">
        <v>50</v>
      </c>
      <c r="Q4219" s="13" t="s">
        <v>50</v>
      </c>
      <c r="R4219" s="13" t="s">
        <v>2390</v>
      </c>
      <c r="S4219" s="22" t="s">
        <v>29</v>
      </c>
      <c r="T4219" s="23" t="s">
        <v>97</v>
      </c>
      <c r="U4219" s="23" t="s">
        <v>50</v>
      </c>
      <c r="V4219" s="22" t="s">
        <v>3880</v>
      </c>
      <c r="W4219" s="24" t="s">
        <v>3659</v>
      </c>
      <c r="X4219" s="25" t="s">
        <v>83</v>
      </c>
      <c r="Y4219" s="25" t="s">
        <v>114</v>
      </c>
      <c r="Z4219" s="25" t="s">
        <v>71</v>
      </c>
      <c r="AA4219" s="25"/>
      <c r="AB4219" s="26"/>
      <c r="AC4219" s="31">
        <v>4.3307414092153058</v>
      </c>
      <c r="AD4219" s="32"/>
      <c r="AE4219" s="32"/>
      <c r="AF4219" s="32"/>
      <c r="AG4219" s="33"/>
      <c r="AH4219" s="33"/>
      <c r="AI4219" s="33"/>
      <c r="AJ4219" s="27"/>
      <c r="AK4219" s="27"/>
      <c r="AL4219" s="27">
        <v>2.066025700077136</v>
      </c>
      <c r="AM4219" s="27"/>
      <c r="AN4219" s="27">
        <v>0</v>
      </c>
      <c r="AO4219" s="28" t="s">
        <v>3860</v>
      </c>
      <c r="AP4219" s="29"/>
      <c r="AQ4219" s="29"/>
    </row>
    <row r="4220" spans="1:43" ht="12.65" customHeight="1">
      <c r="A4220" s="13" t="s">
        <v>545</v>
      </c>
      <c r="B4220" s="14" t="s">
        <v>3689</v>
      </c>
      <c r="C4220" s="13">
        <v>65</v>
      </c>
      <c r="D4220" s="13" t="s">
        <v>225</v>
      </c>
      <c r="E4220" s="15" t="s">
        <v>3251</v>
      </c>
      <c r="F4220" s="13">
        <v>45961</v>
      </c>
      <c r="G4220" s="13"/>
      <c r="H4220" s="16">
        <v>45886</v>
      </c>
      <c r="I4220" s="17">
        <v>45886</v>
      </c>
      <c r="J4220" s="18">
        <v>45886</v>
      </c>
      <c r="K4220" s="19">
        <v>0.1875</v>
      </c>
      <c r="L4220" s="19">
        <v>0.22916666666666666</v>
      </c>
      <c r="M4220" s="20">
        <v>2.0833333333333259E-2</v>
      </c>
      <c r="N4220" s="19">
        <v>6.25E-2</v>
      </c>
      <c r="O4220" s="21">
        <v>4.166666666666663E-2</v>
      </c>
      <c r="P4220" s="13" t="s">
        <v>50</v>
      </c>
      <c r="Q4220" s="13" t="s">
        <v>50</v>
      </c>
      <c r="R4220" s="13" t="s">
        <v>2393</v>
      </c>
      <c r="S4220" s="22" t="s">
        <v>32</v>
      </c>
      <c r="T4220" s="23" t="s">
        <v>97</v>
      </c>
      <c r="U4220" s="23" t="s">
        <v>50</v>
      </c>
      <c r="V4220" s="22" t="s">
        <v>3880</v>
      </c>
      <c r="W4220" s="24" t="s">
        <v>3659</v>
      </c>
      <c r="X4220" s="25" t="s">
        <v>83</v>
      </c>
      <c r="Y4220" s="25" t="s">
        <v>114</v>
      </c>
      <c r="Z4220" s="25" t="s">
        <v>71</v>
      </c>
      <c r="AA4220" s="25"/>
      <c r="AB4220" s="26"/>
      <c r="AC4220" s="31">
        <v>2.317453596904512</v>
      </c>
      <c r="AD4220" s="32"/>
      <c r="AE4220" s="32"/>
      <c r="AF4220" s="32"/>
      <c r="AG4220" s="33"/>
      <c r="AH4220" s="33"/>
      <c r="AI4220" s="33"/>
      <c r="AJ4220" s="27"/>
      <c r="AK4220" s="27"/>
      <c r="AL4220" s="27">
        <v>0.86084404169880679</v>
      </c>
      <c r="AM4220" s="27"/>
      <c r="AN4220" s="27">
        <v>0</v>
      </c>
      <c r="AO4220" s="28" t="s">
        <v>3860</v>
      </c>
      <c r="AP4220" s="29"/>
      <c r="AQ4220" s="29"/>
    </row>
    <row r="4221" spans="1:43" ht="12.65" customHeight="1">
      <c r="A4221" s="13" t="s">
        <v>545</v>
      </c>
      <c r="B4221" s="14" t="s">
        <v>3689</v>
      </c>
      <c r="C4221" s="13">
        <v>65</v>
      </c>
      <c r="D4221" s="13" t="s">
        <v>225</v>
      </c>
      <c r="E4221" s="15" t="s">
        <v>3252</v>
      </c>
      <c r="F4221" s="13">
        <v>45976</v>
      </c>
      <c r="G4221" s="13"/>
      <c r="H4221" s="16">
        <v>45886</v>
      </c>
      <c r="I4221" s="17">
        <v>45885</v>
      </c>
      <c r="J4221" s="18">
        <v>45885</v>
      </c>
      <c r="K4221" s="19">
        <v>0.10416666666666666</v>
      </c>
      <c r="L4221" s="19">
        <v>0.20833333333333334</v>
      </c>
      <c r="M4221" s="20">
        <v>0.9375</v>
      </c>
      <c r="N4221" s="19">
        <v>4.1666666666666671E-2</v>
      </c>
      <c r="O4221" s="21">
        <v>0.10416666666666663</v>
      </c>
      <c r="P4221" s="13" t="s">
        <v>554</v>
      </c>
      <c r="Q4221" s="13" t="s">
        <v>254</v>
      </c>
      <c r="R4221" s="13" t="s">
        <v>555</v>
      </c>
      <c r="S4221" s="22" t="s">
        <v>31</v>
      </c>
      <c r="T4221" s="23" t="s">
        <v>97</v>
      </c>
      <c r="U4221" s="23" t="s">
        <v>50</v>
      </c>
      <c r="V4221" s="22" t="s">
        <v>3880</v>
      </c>
      <c r="W4221" s="24" t="s">
        <v>3659</v>
      </c>
      <c r="X4221" s="25" t="s">
        <v>83</v>
      </c>
      <c r="Y4221" s="25" t="s">
        <v>114</v>
      </c>
      <c r="Z4221" s="25" t="s">
        <v>71</v>
      </c>
      <c r="AA4221" s="25"/>
      <c r="AB4221" s="26"/>
      <c r="AC4221" s="31">
        <v>0.29561140473334868</v>
      </c>
      <c r="AD4221" s="32"/>
      <c r="AE4221" s="32"/>
      <c r="AF4221" s="32"/>
      <c r="AG4221" s="33"/>
      <c r="AH4221" s="33"/>
      <c r="AI4221" s="33"/>
      <c r="AJ4221" s="27"/>
      <c r="AK4221" s="27"/>
      <c r="AL4221" s="27">
        <v>1.0760550521235084</v>
      </c>
      <c r="AM4221" s="27"/>
      <c r="AN4221" s="27">
        <v>0</v>
      </c>
      <c r="AO4221" s="28" t="s">
        <v>3859</v>
      </c>
      <c r="AP4221" s="29"/>
      <c r="AQ4221" s="29"/>
    </row>
    <row r="4222" spans="1:43" ht="12.65" customHeight="1">
      <c r="A4222" s="13" t="s">
        <v>545</v>
      </c>
      <c r="B4222" s="14" t="s">
        <v>3689</v>
      </c>
      <c r="C4222" s="13">
        <v>65</v>
      </c>
      <c r="D4222" s="13" t="s">
        <v>225</v>
      </c>
      <c r="E4222" s="15" t="s">
        <v>3252</v>
      </c>
      <c r="F4222" s="13">
        <v>45976</v>
      </c>
      <c r="G4222" s="13"/>
      <c r="H4222" s="16">
        <v>45886</v>
      </c>
      <c r="I4222" s="17">
        <v>45886</v>
      </c>
      <c r="J4222" s="18">
        <v>45886</v>
      </c>
      <c r="K4222" s="19">
        <v>0.66666666666666663</v>
      </c>
      <c r="L4222" s="19">
        <v>0.70486111111111105</v>
      </c>
      <c r="M4222" s="20">
        <v>0.5</v>
      </c>
      <c r="N4222" s="19">
        <v>0.53819444444444442</v>
      </c>
      <c r="O4222" s="21">
        <v>3.8194444444444475E-2</v>
      </c>
      <c r="P4222" s="13" t="s">
        <v>560</v>
      </c>
      <c r="Q4222" s="13" t="s">
        <v>254</v>
      </c>
      <c r="R4222" s="13" t="s">
        <v>561</v>
      </c>
      <c r="S4222" s="22" t="s">
        <v>32</v>
      </c>
      <c r="T4222" s="23" t="s">
        <v>97</v>
      </c>
      <c r="U4222" s="23" t="s">
        <v>50</v>
      </c>
      <c r="V4222" s="22" t="s">
        <v>3880</v>
      </c>
      <c r="W4222" s="24" t="s">
        <v>3659</v>
      </c>
      <c r="X4222" s="25" t="s">
        <v>83</v>
      </c>
      <c r="Y4222" s="25" t="s">
        <v>114</v>
      </c>
      <c r="Z4222" s="25" t="s">
        <v>71</v>
      </c>
      <c r="AA4222" s="25"/>
      <c r="AB4222" s="26"/>
      <c r="AC4222" s="31">
        <v>3.9947487126128202E-2</v>
      </c>
      <c r="AD4222" s="32"/>
      <c r="AE4222" s="32"/>
      <c r="AF4222" s="32"/>
      <c r="AG4222" s="33"/>
      <c r="AH4222" s="33"/>
      <c r="AI4222" s="33"/>
      <c r="AJ4222" s="27"/>
      <c r="AK4222" s="27"/>
      <c r="AL4222" s="27">
        <v>0.86084404169880679</v>
      </c>
      <c r="AM4222" s="27"/>
      <c r="AN4222" s="27">
        <v>0</v>
      </c>
      <c r="AO4222" s="28" t="s">
        <v>3859</v>
      </c>
      <c r="AP4222" s="29"/>
      <c r="AQ4222" s="29"/>
    </row>
    <row r="4223" spans="1:43" ht="12.65" customHeight="1">
      <c r="A4223" s="13" t="s">
        <v>545</v>
      </c>
      <c r="B4223" s="14" t="s">
        <v>3689</v>
      </c>
      <c r="C4223" s="13">
        <v>65</v>
      </c>
      <c r="D4223" s="13" t="s">
        <v>225</v>
      </c>
      <c r="E4223" s="15" t="s">
        <v>3252</v>
      </c>
      <c r="F4223" s="13">
        <v>45976</v>
      </c>
      <c r="G4223" s="13"/>
      <c r="H4223" s="16">
        <v>45887</v>
      </c>
      <c r="I4223" s="17">
        <v>45887</v>
      </c>
      <c r="J4223" s="18">
        <v>45887</v>
      </c>
      <c r="K4223" s="19">
        <v>0.83333333333333337</v>
      </c>
      <c r="L4223" s="19">
        <v>0.875</v>
      </c>
      <c r="M4223" s="20">
        <v>0.66666666666666663</v>
      </c>
      <c r="N4223" s="19">
        <v>0.70833333333333326</v>
      </c>
      <c r="O4223" s="21">
        <v>4.166666666666663E-2</v>
      </c>
      <c r="P4223" s="13" t="s">
        <v>556</v>
      </c>
      <c r="Q4223" s="13" t="s">
        <v>254</v>
      </c>
      <c r="R4223" s="13" t="s">
        <v>557</v>
      </c>
      <c r="S4223" s="22" t="s">
        <v>32</v>
      </c>
      <c r="T4223" s="23" t="s">
        <v>97</v>
      </c>
      <c r="U4223" s="23" t="s">
        <v>50</v>
      </c>
      <c r="V4223" s="22" t="s">
        <v>3880</v>
      </c>
      <c r="W4223" s="24" t="s">
        <v>3659</v>
      </c>
      <c r="X4223" s="25" t="s">
        <v>83</v>
      </c>
      <c r="Y4223" s="25" t="s">
        <v>114</v>
      </c>
      <c r="Z4223" s="25" t="s">
        <v>71</v>
      </c>
      <c r="AA4223" s="25"/>
      <c r="AB4223" s="26"/>
      <c r="AC4223" s="31">
        <v>0.7470180092585974</v>
      </c>
      <c r="AD4223" s="32"/>
      <c r="AE4223" s="32"/>
      <c r="AF4223" s="32"/>
      <c r="AG4223" s="33"/>
      <c r="AH4223" s="33"/>
      <c r="AI4223" s="33"/>
      <c r="AJ4223" s="27"/>
      <c r="AK4223" s="27"/>
      <c r="AL4223" s="27">
        <v>0.66218772438369755</v>
      </c>
      <c r="AM4223" s="27"/>
      <c r="AN4223" s="27">
        <v>0</v>
      </c>
      <c r="AO4223" s="28" t="s">
        <v>3859</v>
      </c>
      <c r="AP4223" s="29"/>
      <c r="AQ4223" s="29"/>
    </row>
    <row r="4224" spans="1:43" ht="12.65" customHeight="1">
      <c r="A4224" s="13" t="s">
        <v>545</v>
      </c>
      <c r="B4224" s="14" t="s">
        <v>3689</v>
      </c>
      <c r="C4224" s="13">
        <v>65</v>
      </c>
      <c r="D4224" s="13" t="s">
        <v>225</v>
      </c>
      <c r="E4224" s="15" t="s">
        <v>3252</v>
      </c>
      <c r="F4224" s="13">
        <v>45976</v>
      </c>
      <c r="G4224" s="13"/>
      <c r="H4224" s="16">
        <v>45888</v>
      </c>
      <c r="I4224" s="17">
        <v>45887</v>
      </c>
      <c r="J4224" s="18">
        <v>45887</v>
      </c>
      <c r="K4224" s="19">
        <v>0.125</v>
      </c>
      <c r="L4224" s="19">
        <v>0.16666666666666666</v>
      </c>
      <c r="M4224" s="20">
        <v>0.95833333333333326</v>
      </c>
      <c r="N4224" s="19">
        <v>0</v>
      </c>
      <c r="O4224" s="21">
        <v>4.1666666666666741E-2</v>
      </c>
      <c r="P4224" s="13" t="s">
        <v>556</v>
      </c>
      <c r="Q4224" s="13" t="s">
        <v>254</v>
      </c>
      <c r="R4224" s="13" t="s">
        <v>557</v>
      </c>
      <c r="S4224" s="22" t="s">
        <v>32</v>
      </c>
      <c r="T4224" s="23" t="s">
        <v>97</v>
      </c>
      <c r="U4224" s="23" t="s">
        <v>50</v>
      </c>
      <c r="V4224" s="22" t="s">
        <v>3880</v>
      </c>
      <c r="W4224" s="24" t="s">
        <v>3659</v>
      </c>
      <c r="X4224" s="25" t="s">
        <v>83</v>
      </c>
      <c r="Y4224" s="25" t="s">
        <v>114</v>
      </c>
      <c r="Z4224" s="25" t="s">
        <v>71</v>
      </c>
      <c r="AA4224" s="25"/>
      <c r="AB4224" s="26"/>
      <c r="AC4224" s="31">
        <v>0</v>
      </c>
      <c r="AD4224" s="32"/>
      <c r="AE4224" s="32"/>
      <c r="AF4224" s="32"/>
      <c r="AG4224" s="33"/>
      <c r="AH4224" s="33"/>
      <c r="AI4224" s="33"/>
      <c r="AJ4224" s="27"/>
      <c r="AK4224" s="27"/>
      <c r="AL4224" s="27">
        <v>0.82773465547962188</v>
      </c>
      <c r="AM4224" s="27"/>
      <c r="AN4224" s="27">
        <v>0</v>
      </c>
      <c r="AO4224" s="28" t="s">
        <v>3859</v>
      </c>
      <c r="AP4224" s="29"/>
      <c r="AQ4224" s="29"/>
    </row>
    <row r="4225" spans="1:43" ht="12.65" customHeight="1">
      <c r="A4225" s="13" t="s">
        <v>545</v>
      </c>
      <c r="B4225" s="14" t="s">
        <v>3689</v>
      </c>
      <c r="C4225" s="13">
        <v>65</v>
      </c>
      <c r="D4225" s="13" t="s">
        <v>225</v>
      </c>
      <c r="E4225" s="15" t="s">
        <v>3252</v>
      </c>
      <c r="F4225" s="13">
        <v>45976</v>
      </c>
      <c r="G4225" s="13"/>
      <c r="H4225" s="16">
        <v>45888</v>
      </c>
      <c r="I4225" s="17">
        <v>45888</v>
      </c>
      <c r="J4225" s="18">
        <v>45888</v>
      </c>
      <c r="K4225" s="19">
        <v>0.6875</v>
      </c>
      <c r="L4225" s="19">
        <v>0.73263888888888895</v>
      </c>
      <c r="M4225" s="20">
        <v>0.52083333333333326</v>
      </c>
      <c r="N4225" s="19">
        <v>0.56597222222222221</v>
      </c>
      <c r="O4225" s="21">
        <v>4.5138888888888951E-2</v>
      </c>
      <c r="P4225" s="13" t="s">
        <v>556</v>
      </c>
      <c r="Q4225" s="13" t="s">
        <v>254</v>
      </c>
      <c r="R4225" s="13" t="s">
        <v>557</v>
      </c>
      <c r="S4225" s="22" t="s">
        <v>32</v>
      </c>
      <c r="T4225" s="23" t="s">
        <v>97</v>
      </c>
      <c r="U4225" s="23" t="s">
        <v>50</v>
      </c>
      <c r="V4225" s="22" t="s">
        <v>3880</v>
      </c>
      <c r="W4225" s="24" t="s">
        <v>3659</v>
      </c>
      <c r="X4225" s="25" t="s">
        <v>83</v>
      </c>
      <c r="Y4225" s="25" t="s">
        <v>114</v>
      </c>
      <c r="Z4225" s="25" t="s">
        <v>71</v>
      </c>
      <c r="AA4225" s="25"/>
      <c r="AB4225" s="26"/>
      <c r="AC4225" s="31">
        <v>5.1931733263966662E-2</v>
      </c>
      <c r="AD4225" s="32"/>
      <c r="AE4225" s="32"/>
      <c r="AF4225" s="32"/>
      <c r="AG4225" s="33"/>
      <c r="AH4225" s="33"/>
      <c r="AI4225" s="33"/>
      <c r="AJ4225" s="27"/>
      <c r="AK4225" s="27"/>
      <c r="AL4225" s="27">
        <v>0.66218772438369755</v>
      </c>
      <c r="AM4225" s="27"/>
      <c r="AN4225" s="27">
        <v>0</v>
      </c>
      <c r="AO4225" s="28" t="s">
        <v>3859</v>
      </c>
      <c r="AP4225" s="29"/>
      <c r="AQ4225" s="29"/>
    </row>
    <row r="4226" spans="1:43" ht="12.65" customHeight="1">
      <c r="A4226" s="13" t="s">
        <v>545</v>
      </c>
      <c r="B4226" s="14" t="s">
        <v>3689</v>
      </c>
      <c r="C4226" s="13">
        <v>65</v>
      </c>
      <c r="D4226" s="13" t="s">
        <v>225</v>
      </c>
      <c r="E4226" s="15" t="s">
        <v>3252</v>
      </c>
      <c r="F4226" s="13">
        <v>45976</v>
      </c>
      <c r="G4226" s="13"/>
      <c r="H4226" s="16">
        <v>45889</v>
      </c>
      <c r="I4226" s="17">
        <v>45888</v>
      </c>
      <c r="J4226" s="18">
        <v>45888</v>
      </c>
      <c r="K4226" s="19">
        <v>0.14583333333333334</v>
      </c>
      <c r="L4226" s="19">
        <v>0.1875</v>
      </c>
      <c r="M4226" s="20">
        <v>0.97916666666666663</v>
      </c>
      <c r="N4226" s="19">
        <v>2.0833333333333481E-2</v>
      </c>
      <c r="O4226" s="21">
        <v>4.1666666666666741E-2</v>
      </c>
      <c r="P4226" s="13" t="s">
        <v>556</v>
      </c>
      <c r="Q4226" s="13" t="s">
        <v>254</v>
      </c>
      <c r="R4226" s="13" t="s">
        <v>557</v>
      </c>
      <c r="S4226" s="22" t="s">
        <v>32</v>
      </c>
      <c r="T4226" s="23" t="s">
        <v>97</v>
      </c>
      <c r="U4226" s="23" t="s">
        <v>50</v>
      </c>
      <c r="V4226" s="22" t="s">
        <v>3880</v>
      </c>
      <c r="W4226" s="24" t="s">
        <v>3659</v>
      </c>
      <c r="X4226" s="25" t="s">
        <v>83</v>
      </c>
      <c r="Y4226" s="25" t="s">
        <v>114</v>
      </c>
      <c r="Z4226" s="25" t="s">
        <v>71</v>
      </c>
      <c r="AA4226" s="25"/>
      <c r="AB4226" s="26"/>
      <c r="AC4226" s="31">
        <v>5.9921230689192299E-3</v>
      </c>
      <c r="AD4226" s="32"/>
      <c r="AE4226" s="32"/>
      <c r="AF4226" s="32"/>
      <c r="AG4226" s="33"/>
      <c r="AH4226" s="33"/>
      <c r="AI4226" s="33"/>
      <c r="AJ4226" s="27"/>
      <c r="AK4226" s="27"/>
      <c r="AL4226" s="27">
        <v>0.82773465547962188</v>
      </c>
      <c r="AM4226" s="27"/>
      <c r="AN4226" s="27">
        <v>0</v>
      </c>
      <c r="AO4226" s="28" t="s">
        <v>3859</v>
      </c>
      <c r="AP4226" s="29"/>
      <c r="AQ4226" s="29"/>
    </row>
    <row r="4227" spans="1:43" ht="12.65" customHeight="1">
      <c r="A4227" s="13" t="s">
        <v>545</v>
      </c>
      <c r="B4227" s="14" t="s">
        <v>3689</v>
      </c>
      <c r="C4227" s="13">
        <v>65</v>
      </c>
      <c r="D4227" s="13" t="s">
        <v>225</v>
      </c>
      <c r="E4227" s="15" t="s">
        <v>3252</v>
      </c>
      <c r="F4227" s="13">
        <v>45976</v>
      </c>
      <c r="G4227" s="13"/>
      <c r="H4227" s="16">
        <v>45889</v>
      </c>
      <c r="I4227" s="17">
        <v>45889</v>
      </c>
      <c r="J4227" s="18">
        <v>45889</v>
      </c>
      <c r="K4227" s="19">
        <v>0.45833333333333331</v>
      </c>
      <c r="L4227" s="19">
        <v>0.5</v>
      </c>
      <c r="M4227" s="20">
        <v>0.29166666666666669</v>
      </c>
      <c r="N4227" s="19">
        <v>0.33333333333333337</v>
      </c>
      <c r="O4227" s="21">
        <v>4.1666666666666685E-2</v>
      </c>
      <c r="P4227" s="13" t="s">
        <v>556</v>
      </c>
      <c r="Q4227" s="13" t="s">
        <v>254</v>
      </c>
      <c r="R4227" s="13" t="s">
        <v>557</v>
      </c>
      <c r="S4227" s="22" t="s">
        <v>32</v>
      </c>
      <c r="T4227" s="23" t="s">
        <v>97</v>
      </c>
      <c r="U4227" s="23" t="s">
        <v>50</v>
      </c>
      <c r="V4227" s="22" t="s">
        <v>3880</v>
      </c>
      <c r="W4227" s="24" t="s">
        <v>3659</v>
      </c>
      <c r="X4227" s="25" t="s">
        <v>83</v>
      </c>
      <c r="Y4227" s="25" t="s">
        <v>114</v>
      </c>
      <c r="Z4227" s="25" t="s">
        <v>71</v>
      </c>
      <c r="AA4227" s="25"/>
      <c r="AB4227" s="26"/>
      <c r="AC4227" s="31">
        <v>0</v>
      </c>
      <c r="AD4227" s="32"/>
      <c r="AE4227" s="32"/>
      <c r="AF4227" s="32"/>
      <c r="AG4227" s="33"/>
      <c r="AH4227" s="33"/>
      <c r="AI4227" s="33"/>
      <c r="AJ4227" s="27"/>
      <c r="AK4227" s="27"/>
      <c r="AL4227" s="27">
        <v>0.66218772438369755</v>
      </c>
      <c r="AM4227" s="27"/>
      <c r="AN4227" s="27">
        <v>0</v>
      </c>
      <c r="AO4227" s="28" t="s">
        <v>3859</v>
      </c>
      <c r="AP4227" s="29"/>
      <c r="AQ4227" s="29"/>
    </row>
    <row r="4228" spans="1:43" ht="12.65" customHeight="1">
      <c r="A4228" s="13" t="s">
        <v>545</v>
      </c>
      <c r="B4228" s="14" t="s">
        <v>3689</v>
      </c>
      <c r="C4228" s="13">
        <v>65</v>
      </c>
      <c r="D4228" s="13" t="s">
        <v>225</v>
      </c>
      <c r="E4228" s="15" t="s">
        <v>3252</v>
      </c>
      <c r="F4228" s="13">
        <v>45976</v>
      </c>
      <c r="G4228" s="13"/>
      <c r="H4228" s="16">
        <v>45891</v>
      </c>
      <c r="I4228" s="17">
        <v>45891</v>
      </c>
      <c r="J4228" s="18">
        <v>45891</v>
      </c>
      <c r="K4228" s="19">
        <v>0.625</v>
      </c>
      <c r="L4228" s="19">
        <v>0.66666666666666663</v>
      </c>
      <c r="M4228" s="20">
        <v>0.45833333333333337</v>
      </c>
      <c r="N4228" s="19">
        <v>0.5</v>
      </c>
      <c r="O4228" s="21">
        <v>4.166666666666663E-2</v>
      </c>
      <c r="P4228" s="13" t="s">
        <v>556</v>
      </c>
      <c r="Q4228" s="13" t="s">
        <v>254</v>
      </c>
      <c r="R4228" s="13" t="s">
        <v>557</v>
      </c>
      <c r="S4228" s="22" t="s">
        <v>32</v>
      </c>
      <c r="T4228" s="23" t="s">
        <v>97</v>
      </c>
      <c r="U4228" s="23" t="s">
        <v>50</v>
      </c>
      <c r="V4228" s="22" t="s">
        <v>3880</v>
      </c>
      <c r="W4228" s="24" t="s">
        <v>3659</v>
      </c>
      <c r="X4228" s="25" t="s">
        <v>83</v>
      </c>
      <c r="Y4228" s="25" t="s">
        <v>114</v>
      </c>
      <c r="Z4228" s="25" t="s">
        <v>71</v>
      </c>
      <c r="AA4228" s="25"/>
      <c r="AB4228" s="26"/>
      <c r="AC4228" s="31">
        <v>0</v>
      </c>
      <c r="AD4228" s="32"/>
      <c r="AE4228" s="32"/>
      <c r="AF4228" s="32"/>
      <c r="AG4228" s="33"/>
      <c r="AH4228" s="33"/>
      <c r="AI4228" s="33"/>
      <c r="AJ4228" s="27"/>
      <c r="AK4228" s="27"/>
      <c r="AL4228" s="27">
        <v>0.66218772438369755</v>
      </c>
      <c r="AM4228" s="27"/>
      <c r="AN4228" s="27">
        <v>0</v>
      </c>
      <c r="AO4228" s="28" t="s">
        <v>3859</v>
      </c>
      <c r="AP4228" s="29"/>
      <c r="AQ4228" s="29"/>
    </row>
    <row r="4229" spans="1:43" ht="12.65" customHeight="1">
      <c r="A4229" s="13" t="s">
        <v>545</v>
      </c>
      <c r="B4229" s="14" t="s">
        <v>3689</v>
      </c>
      <c r="C4229" s="13">
        <v>65</v>
      </c>
      <c r="D4229" s="13" t="s">
        <v>225</v>
      </c>
      <c r="E4229" s="15" t="s">
        <v>3252</v>
      </c>
      <c r="F4229" s="13">
        <v>45976</v>
      </c>
      <c r="G4229" s="13"/>
      <c r="H4229" s="16">
        <v>45892</v>
      </c>
      <c r="I4229" s="17">
        <v>45891</v>
      </c>
      <c r="J4229" s="18">
        <v>45891</v>
      </c>
      <c r="K4229" s="19">
        <v>0</v>
      </c>
      <c r="L4229" s="19">
        <v>8.3333333333333329E-2</v>
      </c>
      <c r="M4229" s="20">
        <v>0.83333333333333326</v>
      </c>
      <c r="N4229" s="19">
        <v>0.91666666666666663</v>
      </c>
      <c r="O4229" s="21">
        <v>8.333333333333337E-2</v>
      </c>
      <c r="P4229" s="13" t="s">
        <v>820</v>
      </c>
      <c r="Q4229" s="13" t="s">
        <v>254</v>
      </c>
      <c r="R4229" s="13" t="s">
        <v>821</v>
      </c>
      <c r="S4229" s="22" t="s">
        <v>31</v>
      </c>
      <c r="T4229" s="23" t="s">
        <v>52</v>
      </c>
      <c r="U4229" s="23" t="s">
        <v>50</v>
      </c>
      <c r="V4229" s="22" t="s">
        <v>67</v>
      </c>
      <c r="W4229" s="24" t="s">
        <v>139</v>
      </c>
      <c r="X4229" s="25" t="s">
        <v>71</v>
      </c>
      <c r="Y4229" s="25" t="s">
        <v>114</v>
      </c>
      <c r="Z4229" s="25" t="s">
        <v>66</v>
      </c>
      <c r="AA4229" s="25"/>
      <c r="AB4229" s="26"/>
      <c r="AC4229" s="31">
        <v>0.7390285118333717</v>
      </c>
      <c r="AD4229" s="32"/>
      <c r="AE4229" s="32"/>
      <c r="AF4229" s="32"/>
      <c r="AG4229" s="33"/>
      <c r="AH4229" s="33"/>
      <c r="AI4229" s="33"/>
      <c r="AJ4229" s="27"/>
      <c r="AK4229" s="27"/>
      <c r="AL4229" s="27">
        <v>0.82773465547962188</v>
      </c>
      <c r="AM4229" s="27"/>
      <c r="AN4229" s="27">
        <v>0</v>
      </c>
      <c r="AO4229" s="28" t="s">
        <v>3859</v>
      </c>
      <c r="AP4229" s="29"/>
      <c r="AQ4229" s="29"/>
    </row>
    <row r="4230" spans="1:43" ht="12.65" customHeight="1">
      <c r="A4230" s="13" t="s">
        <v>545</v>
      </c>
      <c r="B4230" s="14" t="s">
        <v>3689</v>
      </c>
      <c r="C4230" s="13">
        <v>65</v>
      </c>
      <c r="D4230" s="13" t="s">
        <v>225</v>
      </c>
      <c r="E4230" s="15" t="s">
        <v>3252</v>
      </c>
      <c r="F4230" s="13">
        <v>45976</v>
      </c>
      <c r="G4230" s="13"/>
      <c r="H4230" s="16">
        <v>45892</v>
      </c>
      <c r="I4230" s="17">
        <v>45892</v>
      </c>
      <c r="J4230" s="18">
        <v>45892</v>
      </c>
      <c r="K4230" s="19">
        <v>0.25</v>
      </c>
      <c r="L4230" s="19">
        <v>0.27083333333333331</v>
      </c>
      <c r="M4230" s="20">
        <v>8.3333333333333343E-2</v>
      </c>
      <c r="N4230" s="19">
        <v>0.10416666666666667</v>
      </c>
      <c r="O4230" s="21">
        <v>2.0833333333333336E-2</v>
      </c>
      <c r="P4230" s="13" t="s">
        <v>822</v>
      </c>
      <c r="Q4230" s="13" t="s">
        <v>254</v>
      </c>
      <c r="R4230" s="13" t="s">
        <v>823</v>
      </c>
      <c r="S4230" s="22" t="s">
        <v>33</v>
      </c>
      <c r="T4230" s="23" t="s">
        <v>52</v>
      </c>
      <c r="U4230" s="23">
        <v>0</v>
      </c>
      <c r="V4230" s="22" t="s">
        <v>67</v>
      </c>
      <c r="W4230" s="24" t="s">
        <v>3677</v>
      </c>
      <c r="X4230" s="25" t="s">
        <v>50</v>
      </c>
      <c r="Y4230" s="25" t="s">
        <v>50</v>
      </c>
      <c r="Z4230" s="25" t="s">
        <v>50</v>
      </c>
      <c r="AA4230" s="25"/>
      <c r="AB4230" s="26"/>
      <c r="AC4230" s="31">
        <v>0</v>
      </c>
      <c r="AD4230" s="32"/>
      <c r="AE4230" s="32"/>
      <c r="AF4230" s="32"/>
      <c r="AG4230" s="33"/>
      <c r="AH4230" s="33"/>
      <c r="AI4230" s="33"/>
      <c r="AJ4230" s="27"/>
      <c r="AK4230" s="27"/>
      <c r="AL4230" s="27">
        <v>0.86084404169880679</v>
      </c>
      <c r="AM4230" s="27"/>
      <c r="AN4230" s="27">
        <v>0</v>
      </c>
      <c r="AO4230" s="28" t="s">
        <v>3859</v>
      </c>
      <c r="AP4230" s="29"/>
      <c r="AQ4230" s="29"/>
    </row>
    <row r="4231" spans="1:43" ht="12.65" customHeight="1">
      <c r="A4231" s="13" t="s">
        <v>545</v>
      </c>
      <c r="B4231" s="14" t="s">
        <v>3689</v>
      </c>
      <c r="C4231" s="13">
        <v>65</v>
      </c>
      <c r="D4231" s="13" t="s">
        <v>225</v>
      </c>
      <c r="E4231" s="15" t="s">
        <v>3252</v>
      </c>
      <c r="F4231" s="13">
        <v>45976</v>
      </c>
      <c r="G4231" s="13"/>
      <c r="H4231" s="16">
        <v>45892</v>
      </c>
      <c r="I4231" s="17">
        <v>45892</v>
      </c>
      <c r="J4231" s="18">
        <v>45892</v>
      </c>
      <c r="K4231" s="19">
        <v>0.55555555555555547</v>
      </c>
      <c r="L4231" s="19">
        <v>0.64375000000000004</v>
      </c>
      <c r="M4231" s="20">
        <v>0.3888888888888889</v>
      </c>
      <c r="N4231" s="19">
        <v>0.47708333333333336</v>
      </c>
      <c r="O4231" s="21">
        <v>8.8194444444444464E-2</v>
      </c>
      <c r="P4231" s="13" t="s">
        <v>1314</v>
      </c>
      <c r="Q4231" s="13" t="s">
        <v>254</v>
      </c>
      <c r="R4231" s="13" t="s">
        <v>1315</v>
      </c>
      <c r="S4231" s="22" t="s">
        <v>29</v>
      </c>
      <c r="T4231" s="23" t="s">
        <v>52</v>
      </c>
      <c r="U4231" s="23" t="s">
        <v>50</v>
      </c>
      <c r="V4231" s="22" t="s">
        <v>67</v>
      </c>
      <c r="W4231" s="24" t="s">
        <v>140</v>
      </c>
      <c r="X4231" s="25" t="s">
        <v>69</v>
      </c>
      <c r="Y4231" s="25" t="s">
        <v>114</v>
      </c>
      <c r="Z4231" s="25" t="s">
        <v>65</v>
      </c>
      <c r="AA4231" s="25"/>
      <c r="AB4231" s="26"/>
      <c r="AC4231" s="31">
        <v>0.35952738413515384</v>
      </c>
      <c r="AD4231" s="32"/>
      <c r="AE4231" s="32"/>
      <c r="AF4231" s="32"/>
      <c r="AG4231" s="33"/>
      <c r="AH4231" s="33"/>
      <c r="AI4231" s="33"/>
      <c r="AJ4231" s="27"/>
      <c r="AK4231" s="27"/>
      <c r="AL4231" s="27">
        <v>2.066025700077136</v>
      </c>
      <c r="AM4231" s="27"/>
      <c r="AN4231" s="27">
        <v>0</v>
      </c>
      <c r="AO4231" s="28" t="s">
        <v>3859</v>
      </c>
      <c r="AP4231" s="29"/>
      <c r="AQ4231" s="29"/>
    </row>
    <row r="4232" spans="1:43" ht="12.65" customHeight="1">
      <c r="A4232" s="13" t="s">
        <v>545</v>
      </c>
      <c r="B4232" s="14" t="s">
        <v>3689</v>
      </c>
      <c r="C4232" s="13">
        <v>65</v>
      </c>
      <c r="D4232" s="13" t="s">
        <v>225</v>
      </c>
      <c r="E4232" s="15" t="s">
        <v>3252</v>
      </c>
      <c r="F4232" s="13">
        <v>45976</v>
      </c>
      <c r="G4232" s="13"/>
      <c r="H4232" s="16">
        <v>45893</v>
      </c>
      <c r="I4232" s="17">
        <v>45893</v>
      </c>
      <c r="J4232" s="18">
        <v>45893</v>
      </c>
      <c r="K4232" s="19">
        <v>0.20833333333333334</v>
      </c>
      <c r="L4232" s="19">
        <v>0.29166666666666669</v>
      </c>
      <c r="M4232" s="20">
        <v>4.1666666666666671E-2</v>
      </c>
      <c r="N4232" s="19">
        <v>0.125</v>
      </c>
      <c r="O4232" s="21">
        <v>8.3333333333333329E-2</v>
      </c>
      <c r="P4232" s="13" t="s">
        <v>829</v>
      </c>
      <c r="Q4232" s="13" t="s">
        <v>254</v>
      </c>
      <c r="R4232" s="13" t="s">
        <v>830</v>
      </c>
      <c r="S4232" s="22" t="s">
        <v>31</v>
      </c>
      <c r="T4232" s="23" t="s">
        <v>52</v>
      </c>
      <c r="U4232" s="23" t="s">
        <v>50</v>
      </c>
      <c r="V4232" s="22" t="s">
        <v>67</v>
      </c>
      <c r="W4232" s="24" t="s">
        <v>140</v>
      </c>
      <c r="X4232" s="25" t="s">
        <v>69</v>
      </c>
      <c r="Y4232" s="25" t="s">
        <v>114</v>
      </c>
      <c r="Z4232" s="25" t="s">
        <v>65</v>
      </c>
      <c r="AA4232" s="25"/>
      <c r="AB4232" s="26"/>
      <c r="AC4232" s="31">
        <v>0</v>
      </c>
      <c r="AD4232" s="32"/>
      <c r="AE4232" s="32"/>
      <c r="AF4232" s="32"/>
      <c r="AG4232" s="33"/>
      <c r="AH4232" s="33"/>
      <c r="AI4232" s="33"/>
      <c r="AJ4232" s="27"/>
      <c r="AK4232" s="27"/>
      <c r="AL4232" s="27">
        <v>0.86084404169880679</v>
      </c>
      <c r="AM4232" s="27"/>
      <c r="AN4232" s="27">
        <v>0</v>
      </c>
      <c r="AO4232" s="28" t="s">
        <v>3859</v>
      </c>
      <c r="AP4232" s="29"/>
      <c r="AQ4232" s="29"/>
    </row>
    <row r="4233" spans="1:43" ht="12.65" customHeight="1">
      <c r="A4233" s="13" t="s">
        <v>545</v>
      </c>
      <c r="B4233" s="14" t="s">
        <v>3689</v>
      </c>
      <c r="C4233" s="13">
        <v>65</v>
      </c>
      <c r="D4233" s="13" t="s">
        <v>225</v>
      </c>
      <c r="E4233" s="15" t="s">
        <v>3252</v>
      </c>
      <c r="F4233" s="13">
        <v>45976</v>
      </c>
      <c r="G4233" s="13"/>
      <c r="H4233" s="16">
        <v>45894</v>
      </c>
      <c r="I4233" s="17">
        <v>45894</v>
      </c>
      <c r="J4233" s="18">
        <v>45894</v>
      </c>
      <c r="K4233" s="19">
        <v>0.625</v>
      </c>
      <c r="L4233" s="19">
        <v>0.70833333333333337</v>
      </c>
      <c r="M4233" s="20">
        <v>0.45833333333333337</v>
      </c>
      <c r="N4233" s="19">
        <v>0.54166666666666663</v>
      </c>
      <c r="O4233" s="21">
        <v>8.3333333333333315E-2</v>
      </c>
      <c r="P4233" s="13" t="s">
        <v>831</v>
      </c>
      <c r="Q4233" s="13" t="s">
        <v>254</v>
      </c>
      <c r="R4233" s="13" t="s">
        <v>832</v>
      </c>
      <c r="S4233" s="22" t="s">
        <v>31</v>
      </c>
      <c r="T4233" s="23" t="s">
        <v>52</v>
      </c>
      <c r="U4233" s="23" t="s">
        <v>50</v>
      </c>
      <c r="V4233" s="22" t="s">
        <v>67</v>
      </c>
      <c r="W4233" s="24" t="s">
        <v>139</v>
      </c>
      <c r="X4233" s="25" t="s">
        <v>71</v>
      </c>
      <c r="Y4233" s="25" t="s">
        <v>114</v>
      </c>
      <c r="Z4233" s="25" t="s">
        <v>66</v>
      </c>
      <c r="AA4233" s="25"/>
      <c r="AB4233" s="26"/>
      <c r="AC4233" s="31">
        <v>0.34354838928470249</v>
      </c>
      <c r="AD4233" s="32"/>
      <c r="AE4233" s="32"/>
      <c r="AF4233" s="32"/>
      <c r="AG4233" s="33"/>
      <c r="AH4233" s="33"/>
      <c r="AI4233" s="33"/>
      <c r="AJ4233" s="27"/>
      <c r="AK4233" s="27"/>
      <c r="AL4233" s="27">
        <v>0.66218772438369755</v>
      </c>
      <c r="AM4233" s="27"/>
      <c r="AN4233" s="27">
        <v>0</v>
      </c>
      <c r="AO4233" s="28" t="s">
        <v>3859</v>
      </c>
      <c r="AP4233" s="29"/>
      <c r="AQ4233" s="29"/>
    </row>
    <row r="4234" spans="1:43" ht="12.65" customHeight="1">
      <c r="A4234" s="13" t="s">
        <v>545</v>
      </c>
      <c r="B4234" s="14" t="s">
        <v>3689</v>
      </c>
      <c r="C4234" s="13">
        <v>65</v>
      </c>
      <c r="D4234" s="13" t="s">
        <v>225</v>
      </c>
      <c r="E4234" s="15" t="s">
        <v>3252</v>
      </c>
      <c r="F4234" s="13">
        <v>45976</v>
      </c>
      <c r="G4234" s="13"/>
      <c r="H4234" s="16">
        <v>45896</v>
      </c>
      <c r="I4234" s="17">
        <v>45896</v>
      </c>
      <c r="J4234" s="18">
        <v>45896</v>
      </c>
      <c r="K4234" s="19">
        <v>0.65277777777777779</v>
      </c>
      <c r="L4234" s="19">
        <v>0.69444444444444442</v>
      </c>
      <c r="M4234" s="20">
        <v>0.48611111111111116</v>
      </c>
      <c r="N4234" s="19">
        <v>0.52777777777777779</v>
      </c>
      <c r="O4234" s="21">
        <v>4.166666666666663E-2</v>
      </c>
      <c r="P4234" s="13" t="s">
        <v>984</v>
      </c>
      <c r="Q4234" s="13" t="s">
        <v>254</v>
      </c>
      <c r="R4234" s="13" t="s">
        <v>985</v>
      </c>
      <c r="S4234" s="22" t="s">
        <v>32</v>
      </c>
      <c r="T4234" s="23" t="s">
        <v>52</v>
      </c>
      <c r="U4234" s="23">
        <v>0</v>
      </c>
      <c r="V4234" s="22" t="s">
        <v>67</v>
      </c>
      <c r="W4234" s="24" t="s">
        <v>3677</v>
      </c>
      <c r="X4234" s="25" t="s">
        <v>50</v>
      </c>
      <c r="Y4234" s="25" t="s">
        <v>50</v>
      </c>
      <c r="Z4234" s="25" t="s">
        <v>50</v>
      </c>
      <c r="AA4234" s="25"/>
      <c r="AB4234" s="26"/>
      <c r="AC4234" s="31">
        <v>0</v>
      </c>
      <c r="AD4234" s="32"/>
      <c r="AE4234" s="32"/>
      <c r="AF4234" s="32"/>
      <c r="AG4234" s="33"/>
      <c r="AH4234" s="33"/>
      <c r="AI4234" s="33"/>
      <c r="AJ4234" s="27"/>
      <c r="AK4234" s="27"/>
      <c r="AL4234" s="27">
        <v>0.66218772438369755</v>
      </c>
      <c r="AM4234" s="27"/>
      <c r="AN4234" s="27">
        <v>0</v>
      </c>
      <c r="AO4234" s="28" t="s">
        <v>3859</v>
      </c>
      <c r="AP4234" s="29"/>
      <c r="AQ4234" s="29"/>
    </row>
    <row r="4235" spans="1:43" ht="12.65" customHeight="1">
      <c r="A4235" s="13" t="s">
        <v>545</v>
      </c>
      <c r="B4235" s="14" t="s">
        <v>3689</v>
      </c>
      <c r="C4235" s="13">
        <v>65</v>
      </c>
      <c r="D4235" s="13" t="s">
        <v>225</v>
      </c>
      <c r="E4235" s="15" t="s">
        <v>3252</v>
      </c>
      <c r="F4235" s="13">
        <v>45976</v>
      </c>
      <c r="G4235" s="13"/>
      <c r="H4235" s="16">
        <v>45897</v>
      </c>
      <c r="I4235" s="17">
        <v>45897</v>
      </c>
      <c r="J4235" s="18">
        <v>45897</v>
      </c>
      <c r="K4235" s="19">
        <v>0.29166666666666669</v>
      </c>
      <c r="L4235" s="19">
        <v>0.33333333333333331</v>
      </c>
      <c r="M4235" s="20">
        <v>0.125</v>
      </c>
      <c r="N4235" s="19">
        <v>0.16666666666666669</v>
      </c>
      <c r="O4235" s="21">
        <v>4.1666666666666671E-2</v>
      </c>
      <c r="P4235" s="13" t="s">
        <v>1000</v>
      </c>
      <c r="Q4235" s="13" t="s">
        <v>254</v>
      </c>
      <c r="R4235" s="13" t="s">
        <v>1001</v>
      </c>
      <c r="S4235" s="22" t="s">
        <v>32</v>
      </c>
      <c r="T4235" s="23" t="s">
        <v>52</v>
      </c>
      <c r="U4235" s="23">
        <v>0</v>
      </c>
      <c r="V4235" s="22" t="s">
        <v>67</v>
      </c>
      <c r="W4235" s="24" t="s">
        <v>3677</v>
      </c>
      <c r="X4235" s="25" t="s">
        <v>50</v>
      </c>
      <c r="Y4235" s="25" t="s">
        <v>50</v>
      </c>
      <c r="Z4235" s="25" t="s">
        <v>50</v>
      </c>
      <c r="AA4235" s="25"/>
      <c r="AB4235" s="26"/>
      <c r="AC4235" s="31">
        <v>0</v>
      </c>
      <c r="AD4235" s="32"/>
      <c r="AE4235" s="32"/>
      <c r="AF4235" s="32"/>
      <c r="AG4235" s="33"/>
      <c r="AH4235" s="33"/>
      <c r="AI4235" s="33"/>
      <c r="AJ4235" s="27"/>
      <c r="AK4235" s="27"/>
      <c r="AL4235" s="27">
        <v>0.66218772438369755</v>
      </c>
      <c r="AM4235" s="27"/>
      <c r="AN4235" s="27">
        <v>0</v>
      </c>
      <c r="AO4235" s="28" t="s">
        <v>3859</v>
      </c>
      <c r="AP4235" s="29"/>
      <c r="AQ4235" s="29"/>
    </row>
    <row r="4236" spans="1:43" ht="12.65" customHeight="1">
      <c r="A4236" s="13" t="s">
        <v>545</v>
      </c>
      <c r="B4236" s="14" t="s">
        <v>3689</v>
      </c>
      <c r="C4236" s="13">
        <v>65</v>
      </c>
      <c r="D4236" s="13" t="s">
        <v>225</v>
      </c>
      <c r="E4236" s="15" t="s">
        <v>3252</v>
      </c>
      <c r="F4236" s="13">
        <v>45976</v>
      </c>
      <c r="G4236" s="13"/>
      <c r="H4236" s="16">
        <v>45898</v>
      </c>
      <c r="I4236" s="17">
        <v>45898</v>
      </c>
      <c r="J4236" s="18">
        <v>45898</v>
      </c>
      <c r="K4236" s="19">
        <v>0.58333333333333337</v>
      </c>
      <c r="L4236" s="19">
        <v>0.625</v>
      </c>
      <c r="M4236" s="20">
        <v>0.41666666666666669</v>
      </c>
      <c r="N4236" s="19">
        <v>0.45833333333333337</v>
      </c>
      <c r="O4236" s="21">
        <v>4.1666666666666685E-2</v>
      </c>
      <c r="P4236" s="13" t="s">
        <v>1000</v>
      </c>
      <c r="Q4236" s="13" t="s">
        <v>254</v>
      </c>
      <c r="R4236" s="13" t="s">
        <v>1001</v>
      </c>
      <c r="S4236" s="22" t="s">
        <v>32</v>
      </c>
      <c r="T4236" s="23" t="s">
        <v>52</v>
      </c>
      <c r="U4236" s="23">
        <v>0</v>
      </c>
      <c r="V4236" s="22" t="s">
        <v>67</v>
      </c>
      <c r="W4236" s="24" t="s">
        <v>3677</v>
      </c>
      <c r="X4236" s="25" t="s">
        <v>50</v>
      </c>
      <c r="Y4236" s="25" t="s">
        <v>50</v>
      </c>
      <c r="Z4236" s="25" t="s">
        <v>50</v>
      </c>
      <c r="AA4236" s="25"/>
      <c r="AB4236" s="26"/>
      <c r="AC4236" s="31">
        <v>7.1905476827030759E-2</v>
      </c>
      <c r="AD4236" s="32"/>
      <c r="AE4236" s="32"/>
      <c r="AF4236" s="32"/>
      <c r="AG4236" s="33"/>
      <c r="AH4236" s="33"/>
      <c r="AI4236" s="33"/>
      <c r="AJ4236" s="27"/>
      <c r="AK4236" s="27"/>
      <c r="AL4236" s="27">
        <v>0.66218772438369755</v>
      </c>
      <c r="AM4236" s="27"/>
      <c r="AN4236" s="27">
        <v>0</v>
      </c>
      <c r="AO4236" s="28" t="s">
        <v>3859</v>
      </c>
      <c r="AP4236" s="29"/>
      <c r="AQ4236" s="29"/>
    </row>
    <row r="4237" spans="1:43" ht="12.65" customHeight="1">
      <c r="A4237" s="13" t="s">
        <v>545</v>
      </c>
      <c r="B4237" s="14" t="s">
        <v>3689</v>
      </c>
      <c r="C4237" s="13">
        <v>65</v>
      </c>
      <c r="D4237" s="13" t="s">
        <v>225</v>
      </c>
      <c r="E4237" s="15" t="s">
        <v>3252</v>
      </c>
      <c r="F4237" s="13">
        <v>45976</v>
      </c>
      <c r="G4237" s="13"/>
      <c r="H4237" s="16">
        <v>45899</v>
      </c>
      <c r="I4237" s="17">
        <v>45899</v>
      </c>
      <c r="J4237" s="18">
        <v>45899</v>
      </c>
      <c r="K4237" s="19">
        <v>0.20833333333333334</v>
      </c>
      <c r="L4237" s="19">
        <v>0.22916666666666669</v>
      </c>
      <c r="M4237" s="20">
        <v>4.1666666666666671E-2</v>
      </c>
      <c r="N4237" s="19">
        <v>6.25E-2</v>
      </c>
      <c r="O4237" s="21">
        <v>2.0833333333333332E-2</v>
      </c>
      <c r="P4237" s="13" t="s">
        <v>822</v>
      </c>
      <c r="Q4237" s="13" t="s">
        <v>254</v>
      </c>
      <c r="R4237" s="13" t="s">
        <v>823</v>
      </c>
      <c r="S4237" s="22" t="s">
        <v>33</v>
      </c>
      <c r="T4237" s="23" t="s">
        <v>52</v>
      </c>
      <c r="U4237" s="23">
        <v>0</v>
      </c>
      <c r="V4237" s="22" t="s">
        <v>68</v>
      </c>
      <c r="W4237" s="24" t="s">
        <v>3677</v>
      </c>
      <c r="X4237" s="25" t="s">
        <v>50</v>
      </c>
      <c r="Y4237" s="25" t="s">
        <v>50</v>
      </c>
      <c r="Z4237" s="25" t="s">
        <v>50</v>
      </c>
      <c r="AA4237" s="25"/>
      <c r="AB4237" s="26"/>
      <c r="AC4237" s="31">
        <v>0</v>
      </c>
      <c r="AD4237" s="32"/>
      <c r="AE4237" s="32"/>
      <c r="AF4237" s="32"/>
      <c r="AG4237" s="33"/>
      <c r="AH4237" s="33"/>
      <c r="AI4237" s="33"/>
      <c r="AJ4237" s="27"/>
      <c r="AK4237" s="27"/>
      <c r="AL4237" s="27">
        <v>0.86084404169880679</v>
      </c>
      <c r="AM4237" s="27"/>
      <c r="AN4237" s="27">
        <v>0</v>
      </c>
      <c r="AO4237" s="28" t="s">
        <v>3859</v>
      </c>
      <c r="AP4237" s="29"/>
      <c r="AQ4237" s="29"/>
    </row>
    <row r="4238" spans="1:43" ht="12.65" customHeight="1">
      <c r="A4238" s="13" t="s">
        <v>545</v>
      </c>
      <c r="B4238" s="14" t="s">
        <v>3689</v>
      </c>
      <c r="C4238" s="13">
        <v>65</v>
      </c>
      <c r="D4238" s="13" t="s">
        <v>225</v>
      </c>
      <c r="E4238" s="15" t="s">
        <v>3252</v>
      </c>
      <c r="F4238" s="13">
        <v>45976</v>
      </c>
      <c r="G4238" s="13"/>
      <c r="H4238" s="16">
        <v>45899</v>
      </c>
      <c r="I4238" s="17">
        <v>45899</v>
      </c>
      <c r="J4238" s="18">
        <v>45899</v>
      </c>
      <c r="K4238" s="19">
        <v>0.29166666666666669</v>
      </c>
      <c r="L4238" s="19">
        <v>0.3125</v>
      </c>
      <c r="M4238" s="20">
        <v>0.125</v>
      </c>
      <c r="N4238" s="19">
        <v>0.14583333333333331</v>
      </c>
      <c r="O4238" s="21">
        <v>2.0833333333333329E-2</v>
      </c>
      <c r="P4238" s="13" t="s">
        <v>826</v>
      </c>
      <c r="Q4238" s="13" t="s">
        <v>254</v>
      </c>
      <c r="R4238" s="13" t="s">
        <v>827</v>
      </c>
      <c r="S4238" s="22" t="s">
        <v>33</v>
      </c>
      <c r="T4238" s="23" t="s">
        <v>52</v>
      </c>
      <c r="U4238" s="23">
        <v>0</v>
      </c>
      <c r="V4238" s="22" t="s">
        <v>68</v>
      </c>
      <c r="W4238" s="24" t="s">
        <v>3677</v>
      </c>
      <c r="X4238" s="25" t="s">
        <v>50</v>
      </c>
      <c r="Y4238" s="25" t="s">
        <v>50</v>
      </c>
      <c r="Z4238" s="25" t="s">
        <v>50</v>
      </c>
      <c r="AA4238" s="25"/>
      <c r="AB4238" s="26"/>
      <c r="AC4238" s="31">
        <v>0</v>
      </c>
      <c r="AD4238" s="32"/>
      <c r="AE4238" s="32"/>
      <c r="AF4238" s="32"/>
      <c r="AG4238" s="33"/>
      <c r="AH4238" s="33"/>
      <c r="AI4238" s="33"/>
      <c r="AJ4238" s="27"/>
      <c r="AK4238" s="27"/>
      <c r="AL4238" s="27">
        <v>0.86084404169880679</v>
      </c>
      <c r="AM4238" s="27"/>
      <c r="AN4238" s="27">
        <v>0</v>
      </c>
      <c r="AO4238" s="28" t="s">
        <v>3859</v>
      </c>
      <c r="AP4238" s="29"/>
      <c r="AQ4238" s="29"/>
    </row>
    <row r="4239" spans="1:43" ht="12.65" customHeight="1">
      <c r="A4239" s="13" t="s">
        <v>545</v>
      </c>
      <c r="B4239" s="14" t="s">
        <v>3689</v>
      </c>
      <c r="C4239" s="13">
        <v>65</v>
      </c>
      <c r="D4239" s="13" t="s">
        <v>225</v>
      </c>
      <c r="E4239" s="15" t="s">
        <v>3252</v>
      </c>
      <c r="F4239" s="13">
        <v>45976</v>
      </c>
      <c r="G4239" s="13"/>
      <c r="H4239" s="16">
        <v>45899</v>
      </c>
      <c r="I4239" s="17">
        <v>45899</v>
      </c>
      <c r="J4239" s="18">
        <v>45899</v>
      </c>
      <c r="K4239" s="19">
        <v>0.89583333333333337</v>
      </c>
      <c r="L4239" s="19">
        <v>0.97916666666666674</v>
      </c>
      <c r="M4239" s="20">
        <v>0.72916666666666663</v>
      </c>
      <c r="N4239" s="19">
        <v>0.8125</v>
      </c>
      <c r="O4239" s="21">
        <v>8.333333333333337E-2</v>
      </c>
      <c r="P4239" s="13" t="s">
        <v>1002</v>
      </c>
      <c r="Q4239" s="13" t="s">
        <v>254</v>
      </c>
      <c r="R4239" s="13" t="s">
        <v>1003</v>
      </c>
      <c r="S4239" s="22" t="s">
        <v>31</v>
      </c>
      <c r="T4239" s="23" t="s">
        <v>52</v>
      </c>
      <c r="U4239" s="23" t="s">
        <v>50</v>
      </c>
      <c r="V4239" s="22" t="s">
        <v>68</v>
      </c>
      <c r="W4239" s="24" t="s">
        <v>135</v>
      </c>
      <c r="X4239" s="25" t="s">
        <v>74</v>
      </c>
      <c r="Y4239" s="25" t="s">
        <v>114</v>
      </c>
      <c r="Z4239" s="25" t="s">
        <v>69</v>
      </c>
      <c r="AA4239" s="25"/>
      <c r="AB4239" s="26"/>
      <c r="AC4239" s="31">
        <v>5.9921230689192299E-3</v>
      </c>
      <c r="AD4239" s="32"/>
      <c r="AE4239" s="32"/>
      <c r="AF4239" s="32"/>
      <c r="AG4239" s="33"/>
      <c r="AH4239" s="33"/>
      <c r="AI4239" s="33"/>
      <c r="AJ4239" s="27"/>
      <c r="AK4239" s="27"/>
      <c r="AL4239" s="27">
        <v>0.86084404169880679</v>
      </c>
      <c r="AM4239" s="27"/>
      <c r="AN4239" s="27">
        <v>0</v>
      </c>
      <c r="AO4239" s="28" t="s">
        <v>3859</v>
      </c>
      <c r="AP4239" s="29"/>
      <c r="AQ4239" s="29"/>
    </row>
    <row r="4240" spans="1:43" ht="12.65" customHeight="1">
      <c r="A4240" s="13" t="s">
        <v>545</v>
      </c>
      <c r="B4240" s="14" t="s">
        <v>3689</v>
      </c>
      <c r="C4240" s="13">
        <v>65</v>
      </c>
      <c r="D4240" s="13" t="s">
        <v>225</v>
      </c>
      <c r="E4240" s="15" t="s">
        <v>3252</v>
      </c>
      <c r="F4240" s="13">
        <v>45976</v>
      </c>
      <c r="G4240" s="13"/>
      <c r="H4240" s="16">
        <v>45899</v>
      </c>
      <c r="I4240" s="17">
        <v>45899</v>
      </c>
      <c r="J4240" s="18">
        <v>45899</v>
      </c>
      <c r="K4240" s="19">
        <v>0.97916666666666674</v>
      </c>
      <c r="L4240" s="19">
        <v>6.5972222222222224E-2</v>
      </c>
      <c r="M4240" s="20">
        <v>0.8125</v>
      </c>
      <c r="N4240" s="19">
        <v>0.89930555555555558</v>
      </c>
      <c r="O4240" s="21">
        <v>8.680555555555558E-2</v>
      </c>
      <c r="P4240" s="13" t="s">
        <v>1392</v>
      </c>
      <c r="Q4240" s="13" t="s">
        <v>254</v>
      </c>
      <c r="R4240" s="13" t="s">
        <v>1393</v>
      </c>
      <c r="S4240" s="22" t="s">
        <v>31</v>
      </c>
      <c r="T4240" s="23" t="s">
        <v>52</v>
      </c>
      <c r="U4240" s="23" t="s">
        <v>50</v>
      </c>
      <c r="V4240" s="22" t="s">
        <v>68</v>
      </c>
      <c r="W4240" s="24" t="s">
        <v>138</v>
      </c>
      <c r="X4240" s="25" t="s">
        <v>56</v>
      </c>
      <c r="Y4240" s="25" t="s">
        <v>114</v>
      </c>
      <c r="Z4240" s="25" t="s">
        <v>71</v>
      </c>
      <c r="AA4240" s="25"/>
      <c r="AB4240" s="26"/>
      <c r="AC4240" s="31">
        <v>0.28362715859551019</v>
      </c>
      <c r="AD4240" s="32"/>
      <c r="AE4240" s="32"/>
      <c r="AF4240" s="32"/>
      <c r="AG4240" s="33"/>
      <c r="AH4240" s="33"/>
      <c r="AI4240" s="33"/>
      <c r="AJ4240" s="27"/>
      <c r="AK4240" s="27"/>
      <c r="AL4240" s="27">
        <v>0.86084404169880679</v>
      </c>
      <c r="AM4240" s="27"/>
      <c r="AN4240" s="27">
        <v>0</v>
      </c>
      <c r="AO4240" s="28" t="s">
        <v>3859</v>
      </c>
      <c r="AP4240" s="29"/>
      <c r="AQ4240" s="29"/>
    </row>
    <row r="4241" spans="1:43" ht="12.65" customHeight="1">
      <c r="A4241" s="13" t="s">
        <v>545</v>
      </c>
      <c r="B4241" s="14" t="s">
        <v>3689</v>
      </c>
      <c r="C4241" s="13">
        <v>65</v>
      </c>
      <c r="D4241" s="13" t="s">
        <v>225</v>
      </c>
      <c r="E4241" s="15" t="s">
        <v>3252</v>
      </c>
      <c r="F4241" s="13">
        <v>45976</v>
      </c>
      <c r="G4241" s="13"/>
      <c r="H4241" s="16">
        <v>45900</v>
      </c>
      <c r="I4241" s="17">
        <v>45900</v>
      </c>
      <c r="J4241" s="18">
        <v>45900</v>
      </c>
      <c r="K4241" s="19">
        <v>0.47916666666666663</v>
      </c>
      <c r="L4241" s="19">
        <v>0.51736111111111116</v>
      </c>
      <c r="M4241" s="20">
        <v>0.3125</v>
      </c>
      <c r="N4241" s="19">
        <v>0.35069444444444448</v>
      </c>
      <c r="O4241" s="21">
        <v>3.8194444444444475E-2</v>
      </c>
      <c r="P4241" s="13" t="s">
        <v>998</v>
      </c>
      <c r="Q4241" s="13" t="s">
        <v>254</v>
      </c>
      <c r="R4241" s="13" t="s">
        <v>999</v>
      </c>
      <c r="S4241" s="22" t="s">
        <v>32</v>
      </c>
      <c r="T4241" s="23" t="s">
        <v>52</v>
      </c>
      <c r="U4241" s="23" t="s">
        <v>50</v>
      </c>
      <c r="V4241" s="22" t="s">
        <v>68</v>
      </c>
      <c r="W4241" s="24" t="s">
        <v>138</v>
      </c>
      <c r="X4241" s="25" t="s">
        <v>56</v>
      </c>
      <c r="Y4241" s="25" t="s">
        <v>114</v>
      </c>
      <c r="Z4241" s="25" t="s">
        <v>71</v>
      </c>
      <c r="AA4241" s="25"/>
      <c r="AB4241" s="26"/>
      <c r="AC4241" s="31">
        <v>0.11784508702207819</v>
      </c>
      <c r="AD4241" s="32"/>
      <c r="AE4241" s="32"/>
      <c r="AF4241" s="32"/>
      <c r="AG4241" s="33"/>
      <c r="AH4241" s="33"/>
      <c r="AI4241" s="33"/>
      <c r="AJ4241" s="27"/>
      <c r="AK4241" s="27"/>
      <c r="AL4241" s="27">
        <v>0.86084404169880679</v>
      </c>
      <c r="AM4241" s="27"/>
      <c r="AN4241" s="27">
        <v>0</v>
      </c>
      <c r="AO4241" s="28" t="s">
        <v>3859</v>
      </c>
      <c r="AP4241" s="29"/>
      <c r="AQ4241" s="29"/>
    </row>
    <row r="4242" spans="1:43" ht="12.65" customHeight="1">
      <c r="A4242" s="13" t="s">
        <v>545</v>
      </c>
      <c r="B4242" s="14" t="s">
        <v>3689</v>
      </c>
      <c r="C4242" s="13">
        <v>65</v>
      </c>
      <c r="D4242" s="13" t="s">
        <v>225</v>
      </c>
      <c r="E4242" s="15" t="s">
        <v>3252</v>
      </c>
      <c r="F4242" s="13">
        <v>45976</v>
      </c>
      <c r="G4242" s="13"/>
      <c r="H4242" s="16">
        <v>45900</v>
      </c>
      <c r="I4242" s="17">
        <v>45900</v>
      </c>
      <c r="J4242" s="18">
        <v>45900</v>
      </c>
      <c r="K4242" s="19">
        <v>0.55555555555555547</v>
      </c>
      <c r="L4242" s="19">
        <v>0.64861111111111114</v>
      </c>
      <c r="M4242" s="20">
        <v>0.3888888888888889</v>
      </c>
      <c r="N4242" s="19">
        <v>0.48194444444444445</v>
      </c>
      <c r="O4242" s="21">
        <v>9.3055555555555558E-2</v>
      </c>
      <c r="P4242" s="13" t="s">
        <v>1390</v>
      </c>
      <c r="Q4242" s="13" t="s">
        <v>254</v>
      </c>
      <c r="R4242" s="13" t="s">
        <v>1391</v>
      </c>
      <c r="S4242" s="22" t="s">
        <v>29</v>
      </c>
      <c r="T4242" s="23" t="s">
        <v>52</v>
      </c>
      <c r="U4242" s="23" t="s">
        <v>50</v>
      </c>
      <c r="V4242" s="22" t="s">
        <v>68</v>
      </c>
      <c r="W4242" s="24" t="s">
        <v>142</v>
      </c>
      <c r="X4242" s="25" t="s">
        <v>57</v>
      </c>
      <c r="Y4242" s="25" t="s">
        <v>114</v>
      </c>
      <c r="Z4242" s="25" t="s">
        <v>63</v>
      </c>
      <c r="AA4242" s="25"/>
      <c r="AB4242" s="26"/>
      <c r="AC4242" s="31">
        <v>1.1484902548761857</v>
      </c>
      <c r="AD4242" s="32"/>
      <c r="AE4242" s="32"/>
      <c r="AF4242" s="32"/>
      <c r="AG4242" s="33"/>
      <c r="AH4242" s="33"/>
      <c r="AI4242" s="33"/>
      <c r="AJ4242" s="27"/>
      <c r="AK4242" s="27"/>
      <c r="AL4242" s="27">
        <v>2.066025700077136</v>
      </c>
      <c r="AM4242" s="27"/>
      <c r="AN4242" s="27">
        <v>0</v>
      </c>
      <c r="AO4242" s="28" t="s">
        <v>3859</v>
      </c>
      <c r="AP4242" s="29"/>
      <c r="AQ4242" s="29"/>
    </row>
    <row r="4243" spans="1:43" ht="12.65" customHeight="1">
      <c r="A4243" s="13" t="s">
        <v>545</v>
      </c>
      <c r="B4243" s="14" t="s">
        <v>3689</v>
      </c>
      <c r="C4243" s="13">
        <v>65</v>
      </c>
      <c r="D4243" s="13" t="s">
        <v>225</v>
      </c>
      <c r="E4243" s="15" t="s">
        <v>3253</v>
      </c>
      <c r="F4243" s="13">
        <v>45993</v>
      </c>
      <c r="G4243" s="13"/>
      <c r="H4243" s="16">
        <v>45885</v>
      </c>
      <c r="I4243" s="17">
        <v>45885</v>
      </c>
      <c r="J4243" s="18">
        <v>45885</v>
      </c>
      <c r="K4243" s="19">
        <v>0.37430555555555556</v>
      </c>
      <c r="L4243" s="19">
        <v>0.45833333333333337</v>
      </c>
      <c r="M4243" s="20">
        <v>0.20763888888888887</v>
      </c>
      <c r="N4243" s="19">
        <v>0.29166666666666669</v>
      </c>
      <c r="O4243" s="21">
        <v>8.4027777777777785E-2</v>
      </c>
      <c r="P4243" s="13" t="s">
        <v>546</v>
      </c>
      <c r="Q4243" s="13" t="s">
        <v>254</v>
      </c>
      <c r="R4243" s="13" t="s">
        <v>547</v>
      </c>
      <c r="S4243" s="22" t="s">
        <v>30</v>
      </c>
      <c r="T4243" s="23" t="s">
        <v>211</v>
      </c>
      <c r="U4243" s="23" t="s">
        <v>50</v>
      </c>
      <c r="V4243" s="22" t="s">
        <v>212</v>
      </c>
      <c r="W4243" s="24" t="s">
        <v>160</v>
      </c>
      <c r="X4243" s="25" t="s">
        <v>161</v>
      </c>
      <c r="Y4243" s="25" t="s">
        <v>114</v>
      </c>
      <c r="Z4243" s="25" t="s">
        <v>69</v>
      </c>
      <c r="AA4243" s="25"/>
      <c r="AB4243" s="26"/>
      <c r="AC4243" s="31">
        <v>0</v>
      </c>
      <c r="AD4243" s="32"/>
      <c r="AE4243" s="32"/>
      <c r="AF4243" s="32"/>
      <c r="AG4243" s="33"/>
      <c r="AH4243" s="33"/>
      <c r="AI4243" s="33"/>
      <c r="AJ4243" s="27"/>
      <c r="AK4243" s="27"/>
      <c r="AL4243" s="27">
        <v>0.86084404169880679</v>
      </c>
      <c r="AM4243" s="27"/>
      <c r="AN4243" s="27">
        <v>0</v>
      </c>
      <c r="AO4243" s="28" t="s">
        <v>3859</v>
      </c>
      <c r="AP4243" s="29"/>
      <c r="AQ4243" s="29"/>
    </row>
    <row r="4244" spans="1:43" ht="12.65" customHeight="1">
      <c r="A4244" s="13" t="s">
        <v>545</v>
      </c>
      <c r="B4244" s="14" t="s">
        <v>3689</v>
      </c>
      <c r="C4244" s="13">
        <v>65</v>
      </c>
      <c r="D4244" s="13" t="s">
        <v>225</v>
      </c>
      <c r="E4244" s="15" t="s">
        <v>3253</v>
      </c>
      <c r="F4244" s="13">
        <v>45993</v>
      </c>
      <c r="G4244" s="13"/>
      <c r="H4244" s="16">
        <v>45886</v>
      </c>
      <c r="I4244" s="17">
        <v>45886</v>
      </c>
      <c r="J4244" s="18">
        <v>45886</v>
      </c>
      <c r="K4244" s="19">
        <v>0.54166666666666663</v>
      </c>
      <c r="L4244" s="19">
        <v>0.58333333333333337</v>
      </c>
      <c r="M4244" s="20">
        <v>0.375</v>
      </c>
      <c r="N4244" s="19">
        <v>0.41666666666666669</v>
      </c>
      <c r="O4244" s="21">
        <v>4.1666666666666685E-2</v>
      </c>
      <c r="P4244" s="13" t="s">
        <v>560</v>
      </c>
      <c r="Q4244" s="13" t="s">
        <v>254</v>
      </c>
      <c r="R4244" s="13" t="s">
        <v>561</v>
      </c>
      <c r="S4244" s="22" t="s">
        <v>32</v>
      </c>
      <c r="T4244" s="23" t="s">
        <v>97</v>
      </c>
      <c r="U4244" s="23" t="s">
        <v>50</v>
      </c>
      <c r="V4244" s="22" t="s">
        <v>3880</v>
      </c>
      <c r="W4244" s="24" t="s">
        <v>3659</v>
      </c>
      <c r="X4244" s="25" t="s">
        <v>83</v>
      </c>
      <c r="Y4244" s="25" t="s">
        <v>114</v>
      </c>
      <c r="Z4244" s="25" t="s">
        <v>71</v>
      </c>
      <c r="AA4244" s="25"/>
      <c r="AB4244" s="26"/>
      <c r="AC4244" s="31">
        <v>0</v>
      </c>
      <c r="AD4244" s="32"/>
      <c r="AE4244" s="32"/>
      <c r="AF4244" s="32"/>
      <c r="AG4244" s="33"/>
      <c r="AH4244" s="33"/>
      <c r="AI4244" s="33"/>
      <c r="AJ4244" s="27"/>
      <c r="AK4244" s="27"/>
      <c r="AL4244" s="27">
        <v>0.86084404169880679</v>
      </c>
      <c r="AM4244" s="27"/>
      <c r="AN4244" s="27">
        <v>0</v>
      </c>
      <c r="AO4244" s="28" t="s">
        <v>3859</v>
      </c>
      <c r="AP4244" s="29"/>
      <c r="AQ4244" s="29"/>
    </row>
    <row r="4245" spans="1:43" ht="12.65" customHeight="1">
      <c r="A4245" s="13" t="s">
        <v>545</v>
      </c>
      <c r="B4245" s="14" t="s">
        <v>3689</v>
      </c>
      <c r="C4245" s="13">
        <v>65</v>
      </c>
      <c r="D4245" s="13" t="s">
        <v>225</v>
      </c>
      <c r="E4245" s="15" t="s">
        <v>3253</v>
      </c>
      <c r="F4245" s="13">
        <v>45993</v>
      </c>
      <c r="G4245" s="13"/>
      <c r="H4245" s="16">
        <v>45886</v>
      </c>
      <c r="I4245" s="17">
        <v>45886</v>
      </c>
      <c r="J4245" s="18">
        <v>45886</v>
      </c>
      <c r="K4245" s="19">
        <v>0.82847222222222217</v>
      </c>
      <c r="L4245" s="19">
        <v>0.91666666666666663</v>
      </c>
      <c r="M4245" s="20">
        <v>0.66180555555555554</v>
      </c>
      <c r="N4245" s="19">
        <v>0.75</v>
      </c>
      <c r="O4245" s="21">
        <v>8.8194444444444464E-2</v>
      </c>
      <c r="P4245" s="13" t="s">
        <v>554</v>
      </c>
      <c r="Q4245" s="13" t="s">
        <v>254</v>
      </c>
      <c r="R4245" s="13" t="s">
        <v>555</v>
      </c>
      <c r="S4245" s="22" t="s">
        <v>31</v>
      </c>
      <c r="T4245" s="23" t="s">
        <v>97</v>
      </c>
      <c r="U4245" s="23" t="s">
        <v>50</v>
      </c>
      <c r="V4245" s="22" t="s">
        <v>3880</v>
      </c>
      <c r="W4245" s="24" t="s">
        <v>3659</v>
      </c>
      <c r="X4245" s="25" t="s">
        <v>83</v>
      </c>
      <c r="Y4245" s="25" t="s">
        <v>114</v>
      </c>
      <c r="Z4245" s="25" t="s">
        <v>71</v>
      </c>
      <c r="AA4245" s="25"/>
      <c r="AB4245" s="26"/>
      <c r="AC4245" s="31">
        <v>0.31159039958379997</v>
      </c>
      <c r="AD4245" s="32"/>
      <c r="AE4245" s="32"/>
      <c r="AF4245" s="32"/>
      <c r="AG4245" s="33"/>
      <c r="AH4245" s="33"/>
      <c r="AI4245" s="33"/>
      <c r="AJ4245" s="27"/>
      <c r="AK4245" s="27"/>
      <c r="AL4245" s="27">
        <v>0.86084404169880679</v>
      </c>
      <c r="AM4245" s="27"/>
      <c r="AN4245" s="27">
        <v>0</v>
      </c>
      <c r="AO4245" s="28" t="s">
        <v>3859</v>
      </c>
      <c r="AP4245" s="29"/>
      <c r="AQ4245" s="29"/>
    </row>
    <row r="4246" spans="1:43" ht="12.65" customHeight="1">
      <c r="A4246" s="13" t="s">
        <v>545</v>
      </c>
      <c r="B4246" s="14" t="s">
        <v>3689</v>
      </c>
      <c r="C4246" s="13">
        <v>65</v>
      </c>
      <c r="D4246" s="13" t="s">
        <v>225</v>
      </c>
      <c r="E4246" s="15" t="s">
        <v>3253</v>
      </c>
      <c r="F4246" s="13">
        <v>45993</v>
      </c>
      <c r="G4246" s="13"/>
      <c r="H4246" s="16">
        <v>45887</v>
      </c>
      <c r="I4246" s="17">
        <v>45887</v>
      </c>
      <c r="J4246" s="18">
        <v>45887</v>
      </c>
      <c r="K4246" s="19">
        <v>0.45833333333333331</v>
      </c>
      <c r="L4246" s="19">
        <v>0.5</v>
      </c>
      <c r="M4246" s="20">
        <v>0.29166666666666669</v>
      </c>
      <c r="N4246" s="19">
        <v>0.33333333333333337</v>
      </c>
      <c r="O4246" s="21">
        <v>4.1666666666666685E-2</v>
      </c>
      <c r="P4246" s="13" t="s">
        <v>556</v>
      </c>
      <c r="Q4246" s="13" t="s">
        <v>254</v>
      </c>
      <c r="R4246" s="13" t="s">
        <v>557</v>
      </c>
      <c r="S4246" s="22" t="s">
        <v>32</v>
      </c>
      <c r="T4246" s="23" t="s">
        <v>97</v>
      </c>
      <c r="U4246" s="23" t="s">
        <v>50</v>
      </c>
      <c r="V4246" s="22" t="s">
        <v>3880</v>
      </c>
      <c r="W4246" s="24" t="s">
        <v>3659</v>
      </c>
      <c r="X4246" s="25" t="s">
        <v>83</v>
      </c>
      <c r="Y4246" s="25" t="s">
        <v>114</v>
      </c>
      <c r="Z4246" s="25" t="s">
        <v>71</v>
      </c>
      <c r="AA4246" s="25"/>
      <c r="AB4246" s="26"/>
      <c r="AC4246" s="31">
        <v>0</v>
      </c>
      <c r="AD4246" s="32"/>
      <c r="AE4246" s="32"/>
      <c r="AF4246" s="32"/>
      <c r="AG4246" s="33"/>
      <c r="AH4246" s="33"/>
      <c r="AI4246" s="33"/>
      <c r="AJ4246" s="27"/>
      <c r="AK4246" s="27"/>
      <c r="AL4246" s="27">
        <v>0.66218772438369755</v>
      </c>
      <c r="AM4246" s="27"/>
      <c r="AN4246" s="27">
        <v>0</v>
      </c>
      <c r="AO4246" s="28" t="s">
        <v>3859</v>
      </c>
      <c r="AP4246" s="29"/>
      <c r="AQ4246" s="29"/>
    </row>
    <row r="4247" spans="1:43" ht="12.65" customHeight="1">
      <c r="A4247" s="13" t="s">
        <v>545</v>
      </c>
      <c r="B4247" s="14" t="s">
        <v>3689</v>
      </c>
      <c r="C4247" s="13">
        <v>65</v>
      </c>
      <c r="D4247" s="13" t="s">
        <v>225</v>
      </c>
      <c r="E4247" s="15" t="s">
        <v>3253</v>
      </c>
      <c r="F4247" s="13">
        <v>45993</v>
      </c>
      <c r="G4247" s="13"/>
      <c r="H4247" s="16">
        <v>45887</v>
      </c>
      <c r="I4247" s="17">
        <v>45887</v>
      </c>
      <c r="J4247" s="18">
        <v>45887</v>
      </c>
      <c r="K4247" s="19">
        <v>0.58333333333333337</v>
      </c>
      <c r="L4247" s="19">
        <v>0.66666666666666663</v>
      </c>
      <c r="M4247" s="20">
        <v>0.41666666666666669</v>
      </c>
      <c r="N4247" s="19">
        <v>0.5</v>
      </c>
      <c r="O4247" s="21">
        <v>8.3333333333333315E-2</v>
      </c>
      <c r="P4247" s="13" t="s">
        <v>549</v>
      </c>
      <c r="Q4247" s="13" t="s">
        <v>254</v>
      </c>
      <c r="R4247" s="13" t="s">
        <v>550</v>
      </c>
      <c r="S4247" s="22" t="s">
        <v>31</v>
      </c>
      <c r="T4247" s="23" t="s">
        <v>211</v>
      </c>
      <c r="U4247" s="23" t="s">
        <v>50</v>
      </c>
      <c r="V4247" s="22" t="s">
        <v>212</v>
      </c>
      <c r="W4247" s="24" t="s">
        <v>160</v>
      </c>
      <c r="X4247" s="25" t="s">
        <v>161</v>
      </c>
      <c r="Y4247" s="25" t="s">
        <v>114</v>
      </c>
      <c r="Z4247" s="25" t="s">
        <v>69</v>
      </c>
      <c r="AA4247" s="25"/>
      <c r="AB4247" s="26"/>
      <c r="AC4247" s="31">
        <v>0</v>
      </c>
      <c r="AD4247" s="32"/>
      <c r="AE4247" s="32"/>
      <c r="AF4247" s="32"/>
      <c r="AG4247" s="33"/>
      <c r="AH4247" s="33"/>
      <c r="AI4247" s="33"/>
      <c r="AJ4247" s="27"/>
      <c r="AK4247" s="27"/>
      <c r="AL4247" s="27">
        <v>0.66218772438369755</v>
      </c>
      <c r="AM4247" s="27"/>
      <c r="AN4247" s="27">
        <v>0</v>
      </c>
      <c r="AO4247" s="28" t="s">
        <v>3859</v>
      </c>
      <c r="AP4247" s="29"/>
      <c r="AQ4247" s="29"/>
    </row>
    <row r="4248" spans="1:43" ht="12.65" customHeight="1">
      <c r="A4248" s="13" t="s">
        <v>545</v>
      </c>
      <c r="B4248" s="14" t="s">
        <v>3689</v>
      </c>
      <c r="C4248" s="13">
        <v>65</v>
      </c>
      <c r="D4248" s="13" t="s">
        <v>225</v>
      </c>
      <c r="E4248" s="15" t="s">
        <v>3253</v>
      </c>
      <c r="F4248" s="13">
        <v>45993</v>
      </c>
      <c r="G4248" s="13"/>
      <c r="H4248" s="16">
        <v>45887</v>
      </c>
      <c r="I4248" s="17">
        <v>45887</v>
      </c>
      <c r="J4248" s="18">
        <v>45887</v>
      </c>
      <c r="K4248" s="19">
        <v>0.70833333333333337</v>
      </c>
      <c r="L4248" s="19">
        <v>0.75</v>
      </c>
      <c r="M4248" s="20">
        <v>0.54166666666666663</v>
      </c>
      <c r="N4248" s="19">
        <v>0.58333333333333326</v>
      </c>
      <c r="O4248" s="21">
        <v>4.166666666666663E-2</v>
      </c>
      <c r="P4248" s="13" t="s">
        <v>556</v>
      </c>
      <c r="Q4248" s="13" t="s">
        <v>254</v>
      </c>
      <c r="R4248" s="13" t="s">
        <v>557</v>
      </c>
      <c r="S4248" s="22" t="s">
        <v>32</v>
      </c>
      <c r="T4248" s="23" t="s">
        <v>97</v>
      </c>
      <c r="U4248" s="23" t="s">
        <v>50</v>
      </c>
      <c r="V4248" s="22" t="s">
        <v>3880</v>
      </c>
      <c r="W4248" s="24" t="s">
        <v>3659</v>
      </c>
      <c r="X4248" s="25" t="s">
        <v>83</v>
      </c>
      <c r="Y4248" s="25" t="s">
        <v>114</v>
      </c>
      <c r="Z4248" s="25" t="s">
        <v>71</v>
      </c>
      <c r="AA4248" s="25"/>
      <c r="AB4248" s="26"/>
      <c r="AC4248" s="31">
        <v>0</v>
      </c>
      <c r="AD4248" s="32"/>
      <c r="AE4248" s="32"/>
      <c r="AF4248" s="32"/>
      <c r="AG4248" s="33"/>
      <c r="AH4248" s="33"/>
      <c r="AI4248" s="33"/>
      <c r="AJ4248" s="27"/>
      <c r="AK4248" s="27"/>
      <c r="AL4248" s="27">
        <v>0.66218772438369755</v>
      </c>
      <c r="AM4248" s="27"/>
      <c r="AN4248" s="27">
        <v>0</v>
      </c>
      <c r="AO4248" s="28" t="s">
        <v>3859</v>
      </c>
      <c r="AP4248" s="29"/>
      <c r="AQ4248" s="29"/>
    </row>
    <row r="4249" spans="1:43" ht="12.65" customHeight="1">
      <c r="A4249" s="13" t="s">
        <v>545</v>
      </c>
      <c r="B4249" s="14" t="s">
        <v>3689</v>
      </c>
      <c r="C4249" s="13">
        <v>65</v>
      </c>
      <c r="D4249" s="13" t="s">
        <v>225</v>
      </c>
      <c r="E4249" s="15" t="s">
        <v>3253</v>
      </c>
      <c r="F4249" s="13">
        <v>45993</v>
      </c>
      <c r="G4249" s="13"/>
      <c r="H4249" s="16">
        <v>45891</v>
      </c>
      <c r="I4249" s="17">
        <v>45891</v>
      </c>
      <c r="J4249" s="18">
        <v>45891</v>
      </c>
      <c r="K4249" s="19">
        <v>0.58333333333333337</v>
      </c>
      <c r="L4249" s="19">
        <v>0.66319444444444442</v>
      </c>
      <c r="M4249" s="20">
        <v>0.41666666666666669</v>
      </c>
      <c r="N4249" s="19">
        <v>0.49652777777777785</v>
      </c>
      <c r="O4249" s="21">
        <v>7.986111111111116E-2</v>
      </c>
      <c r="P4249" s="13" t="s">
        <v>549</v>
      </c>
      <c r="Q4249" s="13" t="s">
        <v>254</v>
      </c>
      <c r="R4249" s="13" t="s">
        <v>550</v>
      </c>
      <c r="S4249" s="22" t="s">
        <v>31</v>
      </c>
      <c r="T4249" s="23" t="s">
        <v>211</v>
      </c>
      <c r="U4249" s="23" t="s">
        <v>50</v>
      </c>
      <c r="V4249" s="22" t="s">
        <v>212</v>
      </c>
      <c r="W4249" s="24" t="s">
        <v>160</v>
      </c>
      <c r="X4249" s="25" t="s">
        <v>161</v>
      </c>
      <c r="Y4249" s="25" t="s">
        <v>114</v>
      </c>
      <c r="Z4249" s="25" t="s">
        <v>69</v>
      </c>
      <c r="AA4249" s="25"/>
      <c r="AB4249" s="26"/>
      <c r="AC4249" s="31">
        <v>0.17377156899865767</v>
      </c>
      <c r="AD4249" s="32"/>
      <c r="AE4249" s="32"/>
      <c r="AF4249" s="32"/>
      <c r="AG4249" s="33"/>
      <c r="AH4249" s="33"/>
      <c r="AI4249" s="33"/>
      <c r="AJ4249" s="27"/>
      <c r="AK4249" s="27"/>
      <c r="AL4249" s="27">
        <v>0.66218772438369755</v>
      </c>
      <c r="AM4249" s="27"/>
      <c r="AN4249" s="27">
        <v>0</v>
      </c>
      <c r="AO4249" s="28" t="s">
        <v>3859</v>
      </c>
      <c r="AP4249" s="29"/>
      <c r="AQ4249" s="29"/>
    </row>
    <row r="4250" spans="1:43" ht="12.65" customHeight="1">
      <c r="A4250" s="13" t="s">
        <v>545</v>
      </c>
      <c r="B4250" s="14" t="s">
        <v>3689</v>
      </c>
      <c r="C4250" s="13">
        <v>65</v>
      </c>
      <c r="D4250" s="13" t="s">
        <v>225</v>
      </c>
      <c r="E4250" s="15" t="s">
        <v>3253</v>
      </c>
      <c r="F4250" s="13">
        <v>45993</v>
      </c>
      <c r="G4250" s="13"/>
      <c r="H4250" s="16">
        <v>45891</v>
      </c>
      <c r="I4250" s="17">
        <v>45891</v>
      </c>
      <c r="J4250" s="18">
        <v>45891</v>
      </c>
      <c r="K4250" s="19">
        <v>0.66319444444444442</v>
      </c>
      <c r="L4250" s="19">
        <v>0.6826388888888888</v>
      </c>
      <c r="M4250" s="20">
        <v>0.49652777777777785</v>
      </c>
      <c r="N4250" s="19">
        <v>0.51597222222222217</v>
      </c>
      <c r="O4250" s="21">
        <v>1.9444444444444375E-2</v>
      </c>
      <c r="P4250" s="13" t="s">
        <v>822</v>
      </c>
      <c r="Q4250" s="13" t="s">
        <v>254</v>
      </c>
      <c r="R4250" s="13" t="s">
        <v>823</v>
      </c>
      <c r="S4250" s="22" t="s">
        <v>33</v>
      </c>
      <c r="T4250" s="23" t="s">
        <v>52</v>
      </c>
      <c r="U4250" s="23">
        <v>0</v>
      </c>
      <c r="V4250" s="22" t="s">
        <v>67</v>
      </c>
      <c r="W4250" s="24" t="s">
        <v>3677</v>
      </c>
      <c r="X4250" s="25" t="s">
        <v>50</v>
      </c>
      <c r="Y4250" s="25" t="s">
        <v>50</v>
      </c>
      <c r="Z4250" s="25" t="s">
        <v>50</v>
      </c>
      <c r="AA4250" s="25"/>
      <c r="AB4250" s="26"/>
      <c r="AC4250" s="31">
        <v>0</v>
      </c>
      <c r="AD4250" s="32"/>
      <c r="AE4250" s="32"/>
      <c r="AF4250" s="32"/>
      <c r="AG4250" s="33"/>
      <c r="AH4250" s="33"/>
      <c r="AI4250" s="33"/>
      <c r="AJ4250" s="27"/>
      <c r="AK4250" s="27"/>
      <c r="AL4250" s="27">
        <v>0.66218772438369755</v>
      </c>
      <c r="AM4250" s="27"/>
      <c r="AN4250" s="27">
        <v>0</v>
      </c>
      <c r="AO4250" s="28" t="s">
        <v>3859</v>
      </c>
      <c r="AP4250" s="29"/>
      <c r="AQ4250" s="29"/>
    </row>
    <row r="4251" spans="1:43" ht="12.65" customHeight="1">
      <c r="A4251" s="13" t="s">
        <v>545</v>
      </c>
      <c r="B4251" s="14" t="s">
        <v>3689</v>
      </c>
      <c r="C4251" s="13">
        <v>65</v>
      </c>
      <c r="D4251" s="13" t="s">
        <v>225</v>
      </c>
      <c r="E4251" s="15" t="s">
        <v>3253</v>
      </c>
      <c r="F4251" s="13">
        <v>45993</v>
      </c>
      <c r="G4251" s="13"/>
      <c r="H4251" s="16">
        <v>45891</v>
      </c>
      <c r="I4251" s="17">
        <v>45891</v>
      </c>
      <c r="J4251" s="18">
        <v>45891</v>
      </c>
      <c r="K4251" s="19">
        <v>0.91666666666666663</v>
      </c>
      <c r="L4251" s="19">
        <v>1.3888888888888888E-2</v>
      </c>
      <c r="M4251" s="20">
        <v>0.75</v>
      </c>
      <c r="N4251" s="19">
        <v>0.8472222222222221</v>
      </c>
      <c r="O4251" s="21">
        <v>9.7222222222222099E-2</v>
      </c>
      <c r="P4251" s="13" t="s">
        <v>820</v>
      </c>
      <c r="Q4251" s="13" t="s">
        <v>254</v>
      </c>
      <c r="R4251" s="13" t="s">
        <v>821</v>
      </c>
      <c r="S4251" s="22" t="s">
        <v>31</v>
      </c>
      <c r="T4251" s="23" t="s">
        <v>52</v>
      </c>
      <c r="U4251" s="23" t="s">
        <v>50</v>
      </c>
      <c r="V4251" s="22" t="s">
        <v>67</v>
      </c>
      <c r="W4251" s="24" t="s">
        <v>139</v>
      </c>
      <c r="X4251" s="25" t="s">
        <v>71</v>
      </c>
      <c r="Y4251" s="25" t="s">
        <v>114</v>
      </c>
      <c r="Z4251" s="25" t="s">
        <v>66</v>
      </c>
      <c r="AA4251" s="25"/>
      <c r="AB4251" s="26"/>
      <c r="AC4251" s="31">
        <v>1.37419355713881</v>
      </c>
      <c r="AD4251" s="32"/>
      <c r="AE4251" s="32"/>
      <c r="AF4251" s="32"/>
      <c r="AG4251" s="33"/>
      <c r="AH4251" s="33"/>
      <c r="AI4251" s="33"/>
      <c r="AJ4251" s="27"/>
      <c r="AK4251" s="27"/>
      <c r="AL4251" s="27">
        <v>0.66218772438369755</v>
      </c>
      <c r="AM4251" s="27"/>
      <c r="AN4251" s="27">
        <v>0</v>
      </c>
      <c r="AO4251" s="28" t="s">
        <v>3859</v>
      </c>
      <c r="AP4251" s="29"/>
      <c r="AQ4251" s="29"/>
    </row>
    <row r="4252" spans="1:43" ht="12.65" customHeight="1">
      <c r="A4252" s="13" t="s">
        <v>545</v>
      </c>
      <c r="B4252" s="14" t="s">
        <v>3689</v>
      </c>
      <c r="C4252" s="13">
        <v>65</v>
      </c>
      <c r="D4252" s="13" t="s">
        <v>225</v>
      </c>
      <c r="E4252" s="15" t="s">
        <v>3253</v>
      </c>
      <c r="F4252" s="13">
        <v>45993</v>
      </c>
      <c r="G4252" s="13"/>
      <c r="H4252" s="16">
        <v>45892</v>
      </c>
      <c r="I4252" s="17">
        <v>45892</v>
      </c>
      <c r="J4252" s="18">
        <v>45892</v>
      </c>
      <c r="K4252" s="19">
        <v>0.37152777777777779</v>
      </c>
      <c r="L4252" s="19">
        <v>0.45138888888888895</v>
      </c>
      <c r="M4252" s="20">
        <v>0.2048611111111111</v>
      </c>
      <c r="N4252" s="19">
        <v>0.28472222222222227</v>
      </c>
      <c r="O4252" s="21">
        <v>7.9861111111111133E-2</v>
      </c>
      <c r="P4252" s="13" t="s">
        <v>831</v>
      </c>
      <c r="Q4252" s="13" t="s">
        <v>254</v>
      </c>
      <c r="R4252" s="13" t="s">
        <v>832</v>
      </c>
      <c r="S4252" s="22" t="s">
        <v>31</v>
      </c>
      <c r="T4252" s="23" t="s">
        <v>52</v>
      </c>
      <c r="U4252" s="23" t="s">
        <v>50</v>
      </c>
      <c r="V4252" s="22" t="s">
        <v>67</v>
      </c>
      <c r="W4252" s="24" t="s">
        <v>139</v>
      </c>
      <c r="X4252" s="25" t="s">
        <v>71</v>
      </c>
      <c r="Y4252" s="25" t="s">
        <v>114</v>
      </c>
      <c r="Z4252" s="25" t="s">
        <v>66</v>
      </c>
      <c r="AA4252" s="25"/>
      <c r="AB4252" s="26"/>
      <c r="AC4252" s="31">
        <v>0.13721961827825038</v>
      </c>
      <c r="AD4252" s="32"/>
      <c r="AE4252" s="32"/>
      <c r="AF4252" s="32"/>
      <c r="AG4252" s="33"/>
      <c r="AH4252" s="33"/>
      <c r="AI4252" s="33"/>
      <c r="AJ4252" s="27"/>
      <c r="AK4252" s="27"/>
      <c r="AL4252" s="27">
        <v>0.86084404169880679</v>
      </c>
      <c r="AM4252" s="27"/>
      <c r="AN4252" s="27">
        <v>0</v>
      </c>
      <c r="AO4252" s="28" t="s">
        <v>3859</v>
      </c>
      <c r="AP4252" s="29"/>
      <c r="AQ4252" s="29"/>
    </row>
    <row r="4253" spans="1:43" ht="12.65" customHeight="1">
      <c r="A4253" s="13" t="s">
        <v>545</v>
      </c>
      <c r="B4253" s="14" t="s">
        <v>3689</v>
      </c>
      <c r="C4253" s="13">
        <v>65</v>
      </c>
      <c r="D4253" s="13" t="s">
        <v>225</v>
      </c>
      <c r="E4253" s="15" t="s">
        <v>3253</v>
      </c>
      <c r="F4253" s="13">
        <v>45993</v>
      </c>
      <c r="G4253" s="13"/>
      <c r="H4253" s="16">
        <v>45892</v>
      </c>
      <c r="I4253" s="17">
        <v>45892</v>
      </c>
      <c r="J4253" s="18">
        <v>45892</v>
      </c>
      <c r="K4253" s="19">
        <v>0.70833333333333337</v>
      </c>
      <c r="L4253" s="19">
        <v>0.79166666666666663</v>
      </c>
      <c r="M4253" s="20">
        <v>0.54166666666666663</v>
      </c>
      <c r="N4253" s="19">
        <v>0.625</v>
      </c>
      <c r="O4253" s="21">
        <v>8.333333333333337E-2</v>
      </c>
      <c r="P4253" s="13" t="s">
        <v>833</v>
      </c>
      <c r="Q4253" s="13" t="s">
        <v>254</v>
      </c>
      <c r="R4253" s="13" t="s">
        <v>834</v>
      </c>
      <c r="S4253" s="22" t="s">
        <v>31</v>
      </c>
      <c r="T4253" s="23" t="s">
        <v>52</v>
      </c>
      <c r="U4253" s="23" t="s">
        <v>50</v>
      </c>
      <c r="V4253" s="22" t="s">
        <v>67</v>
      </c>
      <c r="W4253" s="24" t="s">
        <v>140</v>
      </c>
      <c r="X4253" s="25" t="s">
        <v>69</v>
      </c>
      <c r="Y4253" s="25" t="s">
        <v>114</v>
      </c>
      <c r="Z4253" s="25" t="s">
        <v>65</v>
      </c>
      <c r="AA4253" s="25"/>
      <c r="AB4253" s="26"/>
      <c r="AC4253" s="31">
        <v>0</v>
      </c>
      <c r="AD4253" s="32"/>
      <c r="AE4253" s="32"/>
      <c r="AF4253" s="32"/>
      <c r="AG4253" s="33"/>
      <c r="AH4253" s="33"/>
      <c r="AI4253" s="33"/>
      <c r="AJ4253" s="27"/>
      <c r="AK4253" s="27"/>
      <c r="AL4253" s="27">
        <v>0.86084404169880679</v>
      </c>
      <c r="AM4253" s="27"/>
      <c r="AN4253" s="27">
        <v>0</v>
      </c>
      <c r="AO4253" s="28" t="s">
        <v>3859</v>
      </c>
      <c r="AP4253" s="29"/>
      <c r="AQ4253" s="29"/>
    </row>
    <row r="4254" spans="1:43" ht="12.65" customHeight="1">
      <c r="A4254" s="13" t="s">
        <v>545</v>
      </c>
      <c r="B4254" s="14" t="s">
        <v>3689</v>
      </c>
      <c r="C4254" s="13">
        <v>65</v>
      </c>
      <c r="D4254" s="13" t="s">
        <v>225</v>
      </c>
      <c r="E4254" s="15" t="s">
        <v>3253</v>
      </c>
      <c r="F4254" s="13">
        <v>45993</v>
      </c>
      <c r="G4254" s="13"/>
      <c r="H4254" s="16">
        <v>45893</v>
      </c>
      <c r="I4254" s="17">
        <v>45893</v>
      </c>
      <c r="J4254" s="18">
        <v>45893</v>
      </c>
      <c r="K4254" s="19">
        <v>0.375</v>
      </c>
      <c r="L4254" s="19">
        <v>0.45833333333333337</v>
      </c>
      <c r="M4254" s="20">
        <v>0.20833333333333331</v>
      </c>
      <c r="N4254" s="19">
        <v>0.29166666666666669</v>
      </c>
      <c r="O4254" s="21">
        <v>8.3333333333333343E-2</v>
      </c>
      <c r="P4254" s="13" t="s">
        <v>829</v>
      </c>
      <c r="Q4254" s="13" t="s">
        <v>254</v>
      </c>
      <c r="R4254" s="13" t="s">
        <v>830</v>
      </c>
      <c r="S4254" s="22" t="s">
        <v>31</v>
      </c>
      <c r="T4254" s="23" t="s">
        <v>52</v>
      </c>
      <c r="U4254" s="23" t="s">
        <v>50</v>
      </c>
      <c r="V4254" s="22" t="s">
        <v>67</v>
      </c>
      <c r="W4254" s="24" t="s">
        <v>140</v>
      </c>
      <c r="X4254" s="25" t="s">
        <v>69</v>
      </c>
      <c r="Y4254" s="25" t="s">
        <v>114</v>
      </c>
      <c r="Z4254" s="25" t="s">
        <v>65</v>
      </c>
      <c r="AA4254" s="25"/>
      <c r="AB4254" s="26"/>
      <c r="AC4254" s="31">
        <v>0</v>
      </c>
      <c r="AD4254" s="32"/>
      <c r="AE4254" s="32"/>
      <c r="AF4254" s="32"/>
      <c r="AG4254" s="33"/>
      <c r="AH4254" s="33"/>
      <c r="AI4254" s="33"/>
      <c r="AJ4254" s="27"/>
      <c r="AK4254" s="27"/>
      <c r="AL4254" s="27">
        <v>0.86084404169880679</v>
      </c>
      <c r="AM4254" s="27"/>
      <c r="AN4254" s="27">
        <v>0</v>
      </c>
      <c r="AO4254" s="28" t="s">
        <v>3859</v>
      </c>
      <c r="AP4254" s="29"/>
      <c r="AQ4254" s="29"/>
    </row>
    <row r="4255" spans="1:43" ht="12.65" customHeight="1">
      <c r="A4255" s="13" t="s">
        <v>545</v>
      </c>
      <c r="B4255" s="14" t="s">
        <v>3689</v>
      </c>
      <c r="C4255" s="13">
        <v>65</v>
      </c>
      <c r="D4255" s="13" t="s">
        <v>225</v>
      </c>
      <c r="E4255" s="15" t="s">
        <v>3253</v>
      </c>
      <c r="F4255" s="13">
        <v>45993</v>
      </c>
      <c r="G4255" s="13"/>
      <c r="H4255" s="16">
        <v>45893</v>
      </c>
      <c r="I4255" s="17">
        <v>45893</v>
      </c>
      <c r="J4255" s="18">
        <v>45893</v>
      </c>
      <c r="K4255" s="19">
        <v>0.75277777777777777</v>
      </c>
      <c r="L4255" s="19">
        <v>0.83333333333333337</v>
      </c>
      <c r="M4255" s="20">
        <v>0.58611111111111103</v>
      </c>
      <c r="N4255" s="19">
        <v>0.66666666666666663</v>
      </c>
      <c r="O4255" s="21">
        <v>8.0555555555555602E-2</v>
      </c>
      <c r="P4255" s="13" t="s">
        <v>1316</v>
      </c>
      <c r="Q4255" s="13" t="s">
        <v>254</v>
      </c>
      <c r="R4255" s="13" t="s">
        <v>1317</v>
      </c>
      <c r="S4255" s="22" t="s">
        <v>31</v>
      </c>
      <c r="T4255" s="23" t="s">
        <v>52</v>
      </c>
      <c r="U4255" s="23" t="s">
        <v>50</v>
      </c>
      <c r="V4255" s="22" t="s">
        <v>67</v>
      </c>
      <c r="W4255" s="24" t="s">
        <v>156</v>
      </c>
      <c r="X4255" s="25" t="s">
        <v>63</v>
      </c>
      <c r="Y4255" s="25" t="s">
        <v>114</v>
      </c>
      <c r="Z4255" s="25" t="s">
        <v>60</v>
      </c>
      <c r="AA4255" s="25"/>
      <c r="AB4255" s="26"/>
      <c r="AC4255" s="31">
        <v>4.5939610195047435E-2</v>
      </c>
      <c r="AD4255" s="32"/>
      <c r="AE4255" s="32"/>
      <c r="AF4255" s="32"/>
      <c r="AG4255" s="33"/>
      <c r="AH4255" s="33"/>
      <c r="AI4255" s="33"/>
      <c r="AJ4255" s="27"/>
      <c r="AK4255" s="27"/>
      <c r="AL4255" s="27">
        <v>0.86084404169880679</v>
      </c>
      <c r="AM4255" s="27"/>
      <c r="AN4255" s="27">
        <v>0</v>
      </c>
      <c r="AO4255" s="28" t="s">
        <v>3859</v>
      </c>
      <c r="AP4255" s="29"/>
      <c r="AQ4255" s="29"/>
    </row>
    <row r="4256" spans="1:43" ht="12.65" customHeight="1">
      <c r="A4256" s="13" t="s">
        <v>545</v>
      </c>
      <c r="B4256" s="14" t="s">
        <v>3689</v>
      </c>
      <c r="C4256" s="13">
        <v>65</v>
      </c>
      <c r="D4256" s="13" t="s">
        <v>225</v>
      </c>
      <c r="E4256" s="15" t="s">
        <v>3253</v>
      </c>
      <c r="F4256" s="13">
        <v>45993</v>
      </c>
      <c r="G4256" s="13"/>
      <c r="H4256" s="16">
        <v>45893</v>
      </c>
      <c r="I4256" s="17">
        <v>45893</v>
      </c>
      <c r="J4256" s="18">
        <v>45893</v>
      </c>
      <c r="K4256" s="19">
        <v>0.83333333333333337</v>
      </c>
      <c r="L4256" s="19">
        <v>0.91666666666666663</v>
      </c>
      <c r="M4256" s="20">
        <v>0.66666666666666663</v>
      </c>
      <c r="N4256" s="19">
        <v>0.75</v>
      </c>
      <c r="O4256" s="21">
        <v>8.333333333333337E-2</v>
      </c>
      <c r="P4256" s="13" t="s">
        <v>829</v>
      </c>
      <c r="Q4256" s="13" t="s">
        <v>254</v>
      </c>
      <c r="R4256" s="13" t="s">
        <v>830</v>
      </c>
      <c r="S4256" s="22" t="s">
        <v>31</v>
      </c>
      <c r="T4256" s="23" t="s">
        <v>52</v>
      </c>
      <c r="U4256" s="23" t="s">
        <v>50</v>
      </c>
      <c r="V4256" s="22" t="s">
        <v>67</v>
      </c>
      <c r="W4256" s="24" t="s">
        <v>140</v>
      </c>
      <c r="X4256" s="25" t="s">
        <v>69</v>
      </c>
      <c r="Y4256" s="25" t="s">
        <v>114</v>
      </c>
      <c r="Z4256" s="25" t="s">
        <v>65</v>
      </c>
      <c r="AA4256" s="25"/>
      <c r="AB4256" s="26"/>
      <c r="AC4256" s="31">
        <v>0</v>
      </c>
      <c r="AD4256" s="32"/>
      <c r="AE4256" s="32"/>
      <c r="AF4256" s="32"/>
      <c r="AG4256" s="33"/>
      <c r="AH4256" s="33"/>
      <c r="AI4256" s="33"/>
      <c r="AJ4256" s="27"/>
      <c r="AK4256" s="27"/>
      <c r="AL4256" s="27">
        <v>0.86084404169880679</v>
      </c>
      <c r="AM4256" s="27"/>
      <c r="AN4256" s="27">
        <v>0</v>
      </c>
      <c r="AO4256" s="28" t="s">
        <v>3859</v>
      </c>
      <c r="AP4256" s="29"/>
      <c r="AQ4256" s="29"/>
    </row>
    <row r="4257" spans="1:43" ht="12.65" customHeight="1">
      <c r="A4257" s="13" t="s">
        <v>545</v>
      </c>
      <c r="B4257" s="14" t="s">
        <v>3689</v>
      </c>
      <c r="C4257" s="13">
        <v>65</v>
      </c>
      <c r="D4257" s="13" t="s">
        <v>225</v>
      </c>
      <c r="E4257" s="15" t="s">
        <v>3253</v>
      </c>
      <c r="F4257" s="13">
        <v>45993</v>
      </c>
      <c r="G4257" s="13"/>
      <c r="H4257" s="16">
        <v>45894</v>
      </c>
      <c r="I4257" s="17">
        <v>45894</v>
      </c>
      <c r="J4257" s="18">
        <v>45894</v>
      </c>
      <c r="K4257" s="19">
        <v>0.16666666666666666</v>
      </c>
      <c r="L4257" s="19">
        <v>0.25</v>
      </c>
      <c r="M4257" s="20">
        <v>0</v>
      </c>
      <c r="N4257" s="19">
        <v>8.3333333333333343E-2</v>
      </c>
      <c r="O4257" s="21">
        <v>8.333333333333337E-2</v>
      </c>
      <c r="P4257" s="13" t="s">
        <v>829</v>
      </c>
      <c r="Q4257" s="13" t="s">
        <v>254</v>
      </c>
      <c r="R4257" s="13" t="s">
        <v>830</v>
      </c>
      <c r="S4257" s="22" t="s">
        <v>31</v>
      </c>
      <c r="T4257" s="23" t="s">
        <v>52</v>
      </c>
      <c r="U4257" s="23" t="s">
        <v>50</v>
      </c>
      <c r="V4257" s="22" t="s">
        <v>67</v>
      </c>
      <c r="W4257" s="24" t="s">
        <v>140</v>
      </c>
      <c r="X4257" s="25" t="s">
        <v>69</v>
      </c>
      <c r="Y4257" s="25" t="s">
        <v>114</v>
      </c>
      <c r="Z4257" s="25" t="s">
        <v>65</v>
      </c>
      <c r="AA4257" s="25"/>
      <c r="AB4257" s="26"/>
      <c r="AC4257" s="31">
        <v>0</v>
      </c>
      <c r="AD4257" s="32"/>
      <c r="AE4257" s="32"/>
      <c r="AF4257" s="32"/>
      <c r="AG4257" s="33"/>
      <c r="AH4257" s="33"/>
      <c r="AI4257" s="33"/>
      <c r="AJ4257" s="27"/>
      <c r="AK4257" s="27"/>
      <c r="AL4257" s="27">
        <v>0.66218772438369755</v>
      </c>
      <c r="AM4257" s="27"/>
      <c r="AN4257" s="27">
        <v>0</v>
      </c>
      <c r="AO4257" s="28" t="s">
        <v>3859</v>
      </c>
      <c r="AP4257" s="29"/>
      <c r="AQ4257" s="29"/>
    </row>
    <row r="4258" spans="1:43" ht="12.65" customHeight="1">
      <c r="A4258" s="13" t="s">
        <v>545</v>
      </c>
      <c r="B4258" s="14" t="s">
        <v>3689</v>
      </c>
      <c r="C4258" s="13">
        <v>65</v>
      </c>
      <c r="D4258" s="13" t="s">
        <v>225</v>
      </c>
      <c r="E4258" s="15" t="s">
        <v>3253</v>
      </c>
      <c r="F4258" s="13">
        <v>45993</v>
      </c>
      <c r="G4258" s="13"/>
      <c r="H4258" s="16">
        <v>45894</v>
      </c>
      <c r="I4258" s="17">
        <v>45894</v>
      </c>
      <c r="J4258" s="18">
        <v>45894</v>
      </c>
      <c r="K4258" s="19">
        <v>0.875</v>
      </c>
      <c r="L4258" s="19">
        <v>0.95833333333333337</v>
      </c>
      <c r="M4258" s="20">
        <v>0.70833333333333326</v>
      </c>
      <c r="N4258" s="19">
        <v>0.79166666666666663</v>
      </c>
      <c r="O4258" s="21">
        <v>8.333333333333337E-2</v>
      </c>
      <c r="P4258" s="13" t="s">
        <v>829</v>
      </c>
      <c r="Q4258" s="13" t="s">
        <v>254</v>
      </c>
      <c r="R4258" s="13" t="s">
        <v>830</v>
      </c>
      <c r="S4258" s="22" t="s">
        <v>31</v>
      </c>
      <c r="T4258" s="23" t="s">
        <v>52</v>
      </c>
      <c r="U4258" s="23" t="s">
        <v>50</v>
      </c>
      <c r="V4258" s="22" t="s">
        <v>67</v>
      </c>
      <c r="W4258" s="24" t="s">
        <v>140</v>
      </c>
      <c r="X4258" s="25" t="s">
        <v>69</v>
      </c>
      <c r="Y4258" s="25" t="s">
        <v>114</v>
      </c>
      <c r="Z4258" s="25" t="s">
        <v>65</v>
      </c>
      <c r="AA4258" s="25"/>
      <c r="AB4258" s="26"/>
      <c r="AC4258" s="31">
        <v>0</v>
      </c>
      <c r="AD4258" s="32"/>
      <c r="AE4258" s="32"/>
      <c r="AF4258" s="32"/>
      <c r="AG4258" s="33"/>
      <c r="AH4258" s="33"/>
      <c r="AI4258" s="33"/>
      <c r="AJ4258" s="27"/>
      <c r="AK4258" s="27"/>
      <c r="AL4258" s="27">
        <v>0.66218772438369755</v>
      </c>
      <c r="AM4258" s="27"/>
      <c r="AN4258" s="27">
        <v>0</v>
      </c>
      <c r="AO4258" s="28" t="s">
        <v>3859</v>
      </c>
      <c r="AP4258" s="29"/>
      <c r="AQ4258" s="29"/>
    </row>
    <row r="4259" spans="1:43" ht="12.65" customHeight="1">
      <c r="A4259" s="13" t="s">
        <v>545</v>
      </c>
      <c r="B4259" s="14" t="s">
        <v>3689</v>
      </c>
      <c r="C4259" s="13">
        <v>65</v>
      </c>
      <c r="D4259" s="13" t="s">
        <v>225</v>
      </c>
      <c r="E4259" s="15" t="s">
        <v>3253</v>
      </c>
      <c r="F4259" s="13">
        <v>45993</v>
      </c>
      <c r="G4259" s="13"/>
      <c r="H4259" s="16">
        <v>45895</v>
      </c>
      <c r="I4259" s="17">
        <v>45894</v>
      </c>
      <c r="J4259" s="18">
        <v>45894</v>
      </c>
      <c r="K4259" s="19">
        <v>4.1666666666666664E-2</v>
      </c>
      <c r="L4259" s="19">
        <v>0.125</v>
      </c>
      <c r="M4259" s="20">
        <v>0.875</v>
      </c>
      <c r="N4259" s="19">
        <v>0.95833333333333326</v>
      </c>
      <c r="O4259" s="21">
        <v>8.3333333333333259E-2</v>
      </c>
      <c r="P4259" s="13" t="s">
        <v>1394</v>
      </c>
      <c r="Q4259" s="13" t="s">
        <v>254</v>
      </c>
      <c r="R4259" s="13" t="s">
        <v>1395</v>
      </c>
      <c r="S4259" s="22" t="s">
        <v>31</v>
      </c>
      <c r="T4259" s="23" t="s">
        <v>52</v>
      </c>
      <c r="U4259" s="23" t="s">
        <v>50</v>
      </c>
      <c r="V4259" s="22" t="s">
        <v>67</v>
      </c>
      <c r="W4259" s="24" t="s">
        <v>156</v>
      </c>
      <c r="X4259" s="25" t="s">
        <v>63</v>
      </c>
      <c r="Y4259" s="25" t="s">
        <v>114</v>
      </c>
      <c r="Z4259" s="25" t="s">
        <v>60</v>
      </c>
      <c r="AA4259" s="25"/>
      <c r="AB4259" s="26"/>
      <c r="AC4259" s="31">
        <v>0</v>
      </c>
      <c r="AD4259" s="32"/>
      <c r="AE4259" s="32"/>
      <c r="AF4259" s="32"/>
      <c r="AG4259" s="33"/>
      <c r="AH4259" s="33"/>
      <c r="AI4259" s="33"/>
      <c r="AJ4259" s="27"/>
      <c r="AK4259" s="27"/>
      <c r="AL4259" s="27">
        <v>0.82773465547962188</v>
      </c>
      <c r="AM4259" s="27"/>
      <c r="AN4259" s="27">
        <v>0</v>
      </c>
      <c r="AO4259" s="28" t="s">
        <v>3859</v>
      </c>
      <c r="AP4259" s="29"/>
      <c r="AQ4259" s="29"/>
    </row>
    <row r="4260" spans="1:43" ht="12.65" customHeight="1">
      <c r="A4260" s="13" t="s">
        <v>545</v>
      </c>
      <c r="B4260" s="14" t="s">
        <v>3689</v>
      </c>
      <c r="C4260" s="13">
        <v>65</v>
      </c>
      <c r="D4260" s="13" t="s">
        <v>225</v>
      </c>
      <c r="E4260" s="15" t="s">
        <v>3253</v>
      </c>
      <c r="F4260" s="13">
        <v>45993</v>
      </c>
      <c r="G4260" s="13"/>
      <c r="H4260" s="16">
        <v>45896</v>
      </c>
      <c r="I4260" s="17">
        <v>45896</v>
      </c>
      <c r="J4260" s="18">
        <v>45896</v>
      </c>
      <c r="K4260" s="19">
        <v>0.54166666666666663</v>
      </c>
      <c r="L4260" s="19">
        <v>0.58333333333333337</v>
      </c>
      <c r="M4260" s="20">
        <v>0.375</v>
      </c>
      <c r="N4260" s="19">
        <v>0.41666666666666669</v>
      </c>
      <c r="O4260" s="21">
        <v>4.1666666666666685E-2</v>
      </c>
      <c r="P4260" s="13" t="s">
        <v>984</v>
      </c>
      <c r="Q4260" s="13" t="s">
        <v>254</v>
      </c>
      <c r="R4260" s="13" t="s">
        <v>985</v>
      </c>
      <c r="S4260" s="22" t="s">
        <v>32</v>
      </c>
      <c r="T4260" s="23" t="s">
        <v>52</v>
      </c>
      <c r="U4260" s="23">
        <v>0</v>
      </c>
      <c r="V4260" s="22" t="s">
        <v>67</v>
      </c>
      <c r="W4260" s="24" t="s">
        <v>3677</v>
      </c>
      <c r="X4260" s="25" t="s">
        <v>50</v>
      </c>
      <c r="Y4260" s="25" t="s">
        <v>50</v>
      </c>
      <c r="Z4260" s="25" t="s">
        <v>50</v>
      </c>
      <c r="AA4260" s="25"/>
      <c r="AB4260" s="26"/>
      <c r="AC4260" s="31">
        <v>0</v>
      </c>
      <c r="AD4260" s="32"/>
      <c r="AE4260" s="32"/>
      <c r="AF4260" s="32"/>
      <c r="AG4260" s="33"/>
      <c r="AH4260" s="33"/>
      <c r="AI4260" s="33"/>
      <c r="AJ4260" s="27"/>
      <c r="AK4260" s="27"/>
      <c r="AL4260" s="27">
        <v>0.66218772438369755</v>
      </c>
      <c r="AM4260" s="27"/>
      <c r="AN4260" s="27">
        <v>0</v>
      </c>
      <c r="AO4260" s="28" t="s">
        <v>3859</v>
      </c>
      <c r="AP4260" s="29"/>
      <c r="AQ4260" s="29"/>
    </row>
    <row r="4261" spans="1:43" ht="12.65" customHeight="1">
      <c r="A4261" s="13" t="s">
        <v>545</v>
      </c>
      <c r="B4261" s="14" t="s">
        <v>3689</v>
      </c>
      <c r="C4261" s="13">
        <v>65</v>
      </c>
      <c r="D4261" s="13" t="s">
        <v>225</v>
      </c>
      <c r="E4261" s="15" t="s">
        <v>3253</v>
      </c>
      <c r="F4261" s="13">
        <v>45993</v>
      </c>
      <c r="G4261" s="13"/>
      <c r="H4261" s="16">
        <v>45896</v>
      </c>
      <c r="I4261" s="17">
        <v>45896</v>
      </c>
      <c r="J4261" s="18">
        <v>45896</v>
      </c>
      <c r="K4261" s="19">
        <v>0.58333333333333337</v>
      </c>
      <c r="L4261" s="19">
        <v>0.66666666666666663</v>
      </c>
      <c r="M4261" s="20">
        <v>0.41666666666666669</v>
      </c>
      <c r="N4261" s="19">
        <v>0.5</v>
      </c>
      <c r="O4261" s="21">
        <v>8.3333333333333315E-2</v>
      </c>
      <c r="P4261" s="13" t="s">
        <v>831</v>
      </c>
      <c r="Q4261" s="13" t="s">
        <v>254</v>
      </c>
      <c r="R4261" s="13" t="s">
        <v>832</v>
      </c>
      <c r="S4261" s="22" t="s">
        <v>31</v>
      </c>
      <c r="T4261" s="23" t="s">
        <v>52</v>
      </c>
      <c r="U4261" s="23" t="s">
        <v>50</v>
      </c>
      <c r="V4261" s="22" t="s">
        <v>67</v>
      </c>
      <c r="W4261" s="24" t="s">
        <v>139</v>
      </c>
      <c r="X4261" s="25" t="s">
        <v>71</v>
      </c>
      <c r="Y4261" s="25" t="s">
        <v>114</v>
      </c>
      <c r="Z4261" s="25" t="s">
        <v>66</v>
      </c>
      <c r="AA4261" s="25"/>
      <c r="AB4261" s="26"/>
      <c r="AC4261" s="31">
        <v>0</v>
      </c>
      <c r="AD4261" s="32"/>
      <c r="AE4261" s="32"/>
      <c r="AF4261" s="32"/>
      <c r="AG4261" s="33"/>
      <c r="AH4261" s="33"/>
      <c r="AI4261" s="33"/>
      <c r="AJ4261" s="27"/>
      <c r="AK4261" s="27"/>
      <c r="AL4261" s="27">
        <v>0.66218772438369755</v>
      </c>
      <c r="AM4261" s="27"/>
      <c r="AN4261" s="27">
        <v>0</v>
      </c>
      <c r="AO4261" s="28" t="s">
        <v>3859</v>
      </c>
      <c r="AP4261" s="29"/>
      <c r="AQ4261" s="29"/>
    </row>
    <row r="4262" spans="1:43" ht="12.65" customHeight="1">
      <c r="A4262" s="13" t="s">
        <v>545</v>
      </c>
      <c r="B4262" s="14" t="s">
        <v>3689</v>
      </c>
      <c r="C4262" s="13">
        <v>65</v>
      </c>
      <c r="D4262" s="13" t="s">
        <v>225</v>
      </c>
      <c r="E4262" s="15" t="s">
        <v>3253</v>
      </c>
      <c r="F4262" s="13">
        <v>45993</v>
      </c>
      <c r="G4262" s="13"/>
      <c r="H4262" s="16">
        <v>45896</v>
      </c>
      <c r="I4262" s="17">
        <v>45896</v>
      </c>
      <c r="J4262" s="18">
        <v>45896</v>
      </c>
      <c r="K4262" s="19">
        <v>0.83333333333333337</v>
      </c>
      <c r="L4262" s="19">
        <v>0.875</v>
      </c>
      <c r="M4262" s="20">
        <v>0.66666666666666663</v>
      </c>
      <c r="N4262" s="19">
        <v>0.70833333333333326</v>
      </c>
      <c r="O4262" s="21">
        <v>4.166666666666663E-2</v>
      </c>
      <c r="P4262" s="13" t="s">
        <v>1000</v>
      </c>
      <c r="Q4262" s="13" t="s">
        <v>254</v>
      </c>
      <c r="R4262" s="13" t="s">
        <v>1001</v>
      </c>
      <c r="S4262" s="22" t="s">
        <v>32</v>
      </c>
      <c r="T4262" s="23" t="s">
        <v>52</v>
      </c>
      <c r="U4262" s="23">
        <v>0</v>
      </c>
      <c r="V4262" s="22" t="s">
        <v>67</v>
      </c>
      <c r="W4262" s="24" t="s">
        <v>3677</v>
      </c>
      <c r="X4262" s="25" t="s">
        <v>50</v>
      </c>
      <c r="Y4262" s="25" t="s">
        <v>50</v>
      </c>
      <c r="Z4262" s="25" t="s">
        <v>50</v>
      </c>
      <c r="AA4262" s="25"/>
      <c r="AB4262" s="26"/>
      <c r="AC4262" s="31">
        <v>0</v>
      </c>
      <c r="AD4262" s="32"/>
      <c r="AE4262" s="32"/>
      <c r="AF4262" s="32"/>
      <c r="AG4262" s="33"/>
      <c r="AH4262" s="33"/>
      <c r="AI4262" s="33"/>
      <c r="AJ4262" s="27"/>
      <c r="AK4262" s="27"/>
      <c r="AL4262" s="27">
        <v>0.66218772438369755</v>
      </c>
      <c r="AM4262" s="27"/>
      <c r="AN4262" s="27">
        <v>0</v>
      </c>
      <c r="AO4262" s="28" t="s">
        <v>3859</v>
      </c>
      <c r="AP4262" s="29"/>
      <c r="AQ4262" s="29"/>
    </row>
    <row r="4263" spans="1:43" ht="12.65" customHeight="1">
      <c r="A4263" s="13" t="s">
        <v>545</v>
      </c>
      <c r="B4263" s="14" t="s">
        <v>3689</v>
      </c>
      <c r="C4263" s="13">
        <v>65</v>
      </c>
      <c r="D4263" s="13" t="s">
        <v>225</v>
      </c>
      <c r="E4263" s="15" t="s">
        <v>3253</v>
      </c>
      <c r="F4263" s="13">
        <v>45993</v>
      </c>
      <c r="G4263" s="13"/>
      <c r="H4263" s="16">
        <v>45897</v>
      </c>
      <c r="I4263" s="17">
        <v>45896</v>
      </c>
      <c r="J4263" s="18">
        <v>45896</v>
      </c>
      <c r="K4263" s="19">
        <v>4.1666666666666664E-2</v>
      </c>
      <c r="L4263" s="19">
        <v>8.3333333333333329E-2</v>
      </c>
      <c r="M4263" s="20">
        <v>0.875</v>
      </c>
      <c r="N4263" s="19">
        <v>0.91666666666666663</v>
      </c>
      <c r="O4263" s="21">
        <v>4.166666666666663E-2</v>
      </c>
      <c r="P4263" s="13" t="s">
        <v>1000</v>
      </c>
      <c r="Q4263" s="13" t="s">
        <v>254</v>
      </c>
      <c r="R4263" s="13" t="s">
        <v>1001</v>
      </c>
      <c r="S4263" s="22" t="s">
        <v>32</v>
      </c>
      <c r="T4263" s="23" t="s">
        <v>52</v>
      </c>
      <c r="U4263" s="23">
        <v>0</v>
      </c>
      <c r="V4263" s="22" t="s">
        <v>67</v>
      </c>
      <c r="W4263" s="24" t="s">
        <v>3677</v>
      </c>
      <c r="X4263" s="25" t="s">
        <v>50</v>
      </c>
      <c r="Y4263" s="25" t="s">
        <v>50</v>
      </c>
      <c r="Z4263" s="25" t="s">
        <v>50</v>
      </c>
      <c r="AA4263" s="25"/>
      <c r="AB4263" s="26"/>
      <c r="AC4263" s="31">
        <v>0.28362715859551019</v>
      </c>
      <c r="AD4263" s="32"/>
      <c r="AE4263" s="32"/>
      <c r="AF4263" s="32"/>
      <c r="AG4263" s="33"/>
      <c r="AH4263" s="33"/>
      <c r="AI4263" s="33"/>
      <c r="AJ4263" s="27"/>
      <c r="AK4263" s="27"/>
      <c r="AL4263" s="27">
        <v>0.82773465547962188</v>
      </c>
      <c r="AM4263" s="27"/>
      <c r="AN4263" s="27">
        <v>0</v>
      </c>
      <c r="AO4263" s="28" t="s">
        <v>3859</v>
      </c>
      <c r="AP4263" s="29"/>
      <c r="AQ4263" s="29"/>
    </row>
    <row r="4264" spans="1:43" ht="12.65" customHeight="1">
      <c r="A4264" s="13" t="s">
        <v>545</v>
      </c>
      <c r="B4264" s="14" t="s">
        <v>3689</v>
      </c>
      <c r="C4264" s="13">
        <v>65</v>
      </c>
      <c r="D4264" s="13" t="s">
        <v>225</v>
      </c>
      <c r="E4264" s="15" t="s">
        <v>3253</v>
      </c>
      <c r="F4264" s="13">
        <v>45993</v>
      </c>
      <c r="G4264" s="13"/>
      <c r="H4264" s="16">
        <v>45897</v>
      </c>
      <c r="I4264" s="17">
        <v>45897</v>
      </c>
      <c r="J4264" s="18">
        <v>45897</v>
      </c>
      <c r="K4264" s="19">
        <v>0.70833333333333337</v>
      </c>
      <c r="L4264" s="19">
        <v>0.75</v>
      </c>
      <c r="M4264" s="20">
        <v>0.54166666666666663</v>
      </c>
      <c r="N4264" s="19">
        <v>0.58333333333333326</v>
      </c>
      <c r="O4264" s="21">
        <v>4.166666666666663E-2</v>
      </c>
      <c r="P4264" s="13" t="s">
        <v>1000</v>
      </c>
      <c r="Q4264" s="13" t="s">
        <v>254</v>
      </c>
      <c r="R4264" s="13" t="s">
        <v>1001</v>
      </c>
      <c r="S4264" s="22" t="s">
        <v>32</v>
      </c>
      <c r="T4264" s="23" t="s">
        <v>52</v>
      </c>
      <c r="U4264" s="23">
        <v>0</v>
      </c>
      <c r="V4264" s="22" t="s">
        <v>67</v>
      </c>
      <c r="W4264" s="24" t="s">
        <v>3677</v>
      </c>
      <c r="X4264" s="25" t="s">
        <v>50</v>
      </c>
      <c r="Y4264" s="25" t="s">
        <v>50</v>
      </c>
      <c r="Z4264" s="25" t="s">
        <v>50</v>
      </c>
      <c r="AA4264" s="25"/>
      <c r="AB4264" s="26"/>
      <c r="AC4264" s="31">
        <v>0</v>
      </c>
      <c r="AD4264" s="32"/>
      <c r="AE4264" s="32"/>
      <c r="AF4264" s="32"/>
      <c r="AG4264" s="33"/>
      <c r="AH4264" s="33"/>
      <c r="AI4264" s="33"/>
      <c r="AJ4264" s="27"/>
      <c r="AK4264" s="27"/>
      <c r="AL4264" s="27">
        <v>0.66218772438369755</v>
      </c>
      <c r="AM4264" s="27"/>
      <c r="AN4264" s="27">
        <v>0</v>
      </c>
      <c r="AO4264" s="28" t="s">
        <v>3859</v>
      </c>
      <c r="AP4264" s="29"/>
      <c r="AQ4264" s="29"/>
    </row>
    <row r="4265" spans="1:43" ht="12.65" customHeight="1">
      <c r="A4265" s="13" t="s">
        <v>545</v>
      </c>
      <c r="B4265" s="14" t="s">
        <v>3689</v>
      </c>
      <c r="C4265" s="13">
        <v>65</v>
      </c>
      <c r="D4265" s="13" t="s">
        <v>225</v>
      </c>
      <c r="E4265" s="15" t="s">
        <v>3253</v>
      </c>
      <c r="F4265" s="13">
        <v>45993</v>
      </c>
      <c r="G4265" s="13"/>
      <c r="H4265" s="16">
        <v>45898</v>
      </c>
      <c r="I4265" s="17">
        <v>45897</v>
      </c>
      <c r="J4265" s="18">
        <v>45897</v>
      </c>
      <c r="K4265" s="19">
        <v>8.3333333333333329E-2</v>
      </c>
      <c r="L4265" s="19">
        <v>0.16666666666666666</v>
      </c>
      <c r="M4265" s="20">
        <v>0.91666666666666663</v>
      </c>
      <c r="N4265" s="19">
        <v>0</v>
      </c>
      <c r="O4265" s="21">
        <v>8.333333333333337E-2</v>
      </c>
      <c r="P4265" s="13" t="s">
        <v>829</v>
      </c>
      <c r="Q4265" s="13" t="s">
        <v>254</v>
      </c>
      <c r="R4265" s="13" t="s">
        <v>830</v>
      </c>
      <c r="S4265" s="22" t="s">
        <v>31</v>
      </c>
      <c r="T4265" s="23" t="s">
        <v>52</v>
      </c>
      <c r="U4265" s="23" t="s">
        <v>50</v>
      </c>
      <c r="V4265" s="22" t="s">
        <v>67</v>
      </c>
      <c r="W4265" s="24" t="s">
        <v>140</v>
      </c>
      <c r="X4265" s="25" t="s">
        <v>69</v>
      </c>
      <c r="Y4265" s="25" t="s">
        <v>114</v>
      </c>
      <c r="Z4265" s="25" t="s">
        <v>65</v>
      </c>
      <c r="AA4265" s="25"/>
      <c r="AB4265" s="26"/>
      <c r="AC4265" s="31">
        <v>3.9947487126128202E-2</v>
      </c>
      <c r="AD4265" s="32"/>
      <c r="AE4265" s="32"/>
      <c r="AF4265" s="32"/>
      <c r="AG4265" s="33"/>
      <c r="AH4265" s="33"/>
      <c r="AI4265" s="33"/>
      <c r="AJ4265" s="27"/>
      <c r="AK4265" s="27"/>
      <c r="AL4265" s="27">
        <v>0.82773465547962188</v>
      </c>
      <c r="AM4265" s="27"/>
      <c r="AN4265" s="27">
        <v>0</v>
      </c>
      <c r="AO4265" s="28" t="s">
        <v>3859</v>
      </c>
      <c r="AP4265" s="29"/>
      <c r="AQ4265" s="29"/>
    </row>
    <row r="4266" spans="1:43" ht="12.65" customHeight="1">
      <c r="A4266" s="13" t="s">
        <v>545</v>
      </c>
      <c r="B4266" s="14" t="s">
        <v>3689</v>
      </c>
      <c r="C4266" s="13">
        <v>65</v>
      </c>
      <c r="D4266" s="13" t="s">
        <v>225</v>
      </c>
      <c r="E4266" s="15" t="s">
        <v>3253</v>
      </c>
      <c r="F4266" s="13">
        <v>45993</v>
      </c>
      <c r="G4266" s="13"/>
      <c r="H4266" s="16">
        <v>45898</v>
      </c>
      <c r="I4266" s="17">
        <v>45898</v>
      </c>
      <c r="J4266" s="18">
        <v>45898</v>
      </c>
      <c r="K4266" s="19">
        <v>0.625</v>
      </c>
      <c r="L4266" s="19">
        <v>0.64583333333333337</v>
      </c>
      <c r="M4266" s="20">
        <v>0.45833333333333337</v>
      </c>
      <c r="N4266" s="19">
        <v>0.47916666666666669</v>
      </c>
      <c r="O4266" s="21">
        <v>2.0833333333333315E-2</v>
      </c>
      <c r="P4266" s="13" t="s">
        <v>822</v>
      </c>
      <c r="Q4266" s="13" t="s">
        <v>254</v>
      </c>
      <c r="R4266" s="13" t="s">
        <v>823</v>
      </c>
      <c r="S4266" s="22" t="s">
        <v>33</v>
      </c>
      <c r="T4266" s="23" t="s">
        <v>52</v>
      </c>
      <c r="U4266" s="23">
        <v>0</v>
      </c>
      <c r="V4266" s="22" t="s">
        <v>68</v>
      </c>
      <c r="W4266" s="24" t="s">
        <v>3677</v>
      </c>
      <c r="X4266" s="25" t="s">
        <v>50</v>
      </c>
      <c r="Y4266" s="25" t="s">
        <v>50</v>
      </c>
      <c r="Z4266" s="25" t="s">
        <v>50</v>
      </c>
      <c r="AA4266" s="25"/>
      <c r="AB4266" s="26"/>
      <c r="AC4266" s="31">
        <v>0</v>
      </c>
      <c r="AD4266" s="32"/>
      <c r="AE4266" s="32"/>
      <c r="AF4266" s="32"/>
      <c r="AG4266" s="33"/>
      <c r="AH4266" s="33"/>
      <c r="AI4266" s="33"/>
      <c r="AJ4266" s="27"/>
      <c r="AK4266" s="27"/>
      <c r="AL4266" s="27">
        <v>0.66218772438369755</v>
      </c>
      <c r="AM4266" s="27"/>
      <c r="AN4266" s="27">
        <v>0</v>
      </c>
      <c r="AO4266" s="28" t="s">
        <v>3859</v>
      </c>
      <c r="AP4266" s="29"/>
      <c r="AQ4266" s="29"/>
    </row>
    <row r="4267" spans="1:43" ht="12.65" customHeight="1">
      <c r="A4267" s="13" t="s">
        <v>545</v>
      </c>
      <c r="B4267" s="14" t="s">
        <v>3689</v>
      </c>
      <c r="C4267" s="13">
        <v>65</v>
      </c>
      <c r="D4267" s="13" t="s">
        <v>225</v>
      </c>
      <c r="E4267" s="15" t="s">
        <v>3253</v>
      </c>
      <c r="F4267" s="13">
        <v>45993</v>
      </c>
      <c r="G4267" s="13"/>
      <c r="H4267" s="16">
        <v>45898</v>
      </c>
      <c r="I4267" s="17">
        <v>45898</v>
      </c>
      <c r="J4267" s="18">
        <v>45898</v>
      </c>
      <c r="K4267" s="19">
        <v>0.66666666666666663</v>
      </c>
      <c r="L4267" s="19">
        <v>0.70833333333333337</v>
      </c>
      <c r="M4267" s="20">
        <v>0.5</v>
      </c>
      <c r="N4267" s="19">
        <v>0.54166666666666663</v>
      </c>
      <c r="O4267" s="21">
        <v>4.1666666666666685E-2</v>
      </c>
      <c r="P4267" s="13" t="s">
        <v>1000</v>
      </c>
      <c r="Q4267" s="13" t="s">
        <v>254</v>
      </c>
      <c r="R4267" s="13" t="s">
        <v>1001</v>
      </c>
      <c r="S4267" s="22" t="s">
        <v>32</v>
      </c>
      <c r="T4267" s="23" t="s">
        <v>52</v>
      </c>
      <c r="U4267" s="23">
        <v>0</v>
      </c>
      <c r="V4267" s="22" t="s">
        <v>67</v>
      </c>
      <c r="W4267" s="24" t="s">
        <v>3677</v>
      </c>
      <c r="X4267" s="25" t="s">
        <v>50</v>
      </c>
      <c r="Y4267" s="25" t="s">
        <v>50</v>
      </c>
      <c r="Z4267" s="25" t="s">
        <v>50</v>
      </c>
      <c r="AA4267" s="25"/>
      <c r="AB4267" s="26"/>
      <c r="AC4267" s="31">
        <v>0</v>
      </c>
      <c r="AD4267" s="32"/>
      <c r="AE4267" s="32"/>
      <c r="AF4267" s="32"/>
      <c r="AG4267" s="33"/>
      <c r="AH4267" s="33"/>
      <c r="AI4267" s="33"/>
      <c r="AJ4267" s="27"/>
      <c r="AK4267" s="27"/>
      <c r="AL4267" s="27">
        <v>0.66218772438369755</v>
      </c>
      <c r="AM4267" s="27"/>
      <c r="AN4267" s="27">
        <v>0</v>
      </c>
      <c r="AO4267" s="28" t="s">
        <v>3859</v>
      </c>
      <c r="AP4267" s="29"/>
      <c r="AQ4267" s="29"/>
    </row>
    <row r="4268" spans="1:43" ht="12.65" customHeight="1">
      <c r="A4268" s="13" t="s">
        <v>545</v>
      </c>
      <c r="B4268" s="14" t="s">
        <v>3689</v>
      </c>
      <c r="C4268" s="13">
        <v>65</v>
      </c>
      <c r="D4268" s="13" t="s">
        <v>225</v>
      </c>
      <c r="E4268" s="15" t="s">
        <v>3253</v>
      </c>
      <c r="F4268" s="13">
        <v>45993</v>
      </c>
      <c r="G4268" s="13"/>
      <c r="H4268" s="16">
        <v>45898</v>
      </c>
      <c r="I4268" s="17">
        <v>45898</v>
      </c>
      <c r="J4268" s="18">
        <v>45898</v>
      </c>
      <c r="K4268" s="19">
        <v>0.9375</v>
      </c>
      <c r="L4268" s="19">
        <v>0.95833333333333337</v>
      </c>
      <c r="M4268" s="20">
        <v>0.77083333333333337</v>
      </c>
      <c r="N4268" s="19">
        <v>0.79166666666666663</v>
      </c>
      <c r="O4268" s="21">
        <v>2.0833333333333259E-2</v>
      </c>
      <c r="P4268" s="13" t="s">
        <v>826</v>
      </c>
      <c r="Q4268" s="13" t="s">
        <v>254</v>
      </c>
      <c r="R4268" s="13" t="s">
        <v>827</v>
      </c>
      <c r="S4268" s="22" t="s">
        <v>33</v>
      </c>
      <c r="T4268" s="23" t="s">
        <v>52</v>
      </c>
      <c r="U4268" s="23">
        <v>0</v>
      </c>
      <c r="V4268" s="22" t="s">
        <v>68</v>
      </c>
      <c r="W4268" s="24" t="s">
        <v>3677</v>
      </c>
      <c r="X4268" s="25" t="s">
        <v>50</v>
      </c>
      <c r="Y4268" s="25" t="s">
        <v>50</v>
      </c>
      <c r="Z4268" s="25" t="s">
        <v>50</v>
      </c>
      <c r="AA4268" s="25"/>
      <c r="AB4268" s="26"/>
      <c r="AC4268" s="31">
        <v>0</v>
      </c>
      <c r="AD4268" s="32"/>
      <c r="AE4268" s="32"/>
      <c r="AF4268" s="32"/>
      <c r="AG4268" s="33"/>
      <c r="AH4268" s="33"/>
      <c r="AI4268" s="33"/>
      <c r="AJ4268" s="27"/>
      <c r="AK4268" s="27"/>
      <c r="AL4268" s="27">
        <v>0.66218772438369755</v>
      </c>
      <c r="AM4268" s="27"/>
      <c r="AN4268" s="27">
        <v>0</v>
      </c>
      <c r="AO4268" s="28" t="s">
        <v>3859</v>
      </c>
      <c r="AP4268" s="29"/>
      <c r="AQ4268" s="29"/>
    </row>
    <row r="4269" spans="1:43" ht="12.65" customHeight="1">
      <c r="A4269" s="13" t="s">
        <v>545</v>
      </c>
      <c r="B4269" s="14" t="s">
        <v>3689</v>
      </c>
      <c r="C4269" s="13">
        <v>65</v>
      </c>
      <c r="D4269" s="13" t="s">
        <v>225</v>
      </c>
      <c r="E4269" s="15" t="s">
        <v>3253</v>
      </c>
      <c r="F4269" s="13">
        <v>45993</v>
      </c>
      <c r="G4269" s="13"/>
      <c r="H4269" s="16">
        <v>45899</v>
      </c>
      <c r="I4269" s="17">
        <v>45899</v>
      </c>
      <c r="J4269" s="18">
        <v>45899</v>
      </c>
      <c r="K4269" s="19">
        <v>0.1875</v>
      </c>
      <c r="L4269" s="19">
        <v>0.20833333333333334</v>
      </c>
      <c r="M4269" s="20">
        <v>2.0833333333333481E-2</v>
      </c>
      <c r="N4269" s="19">
        <v>4.1666666666666671E-2</v>
      </c>
      <c r="O4269" s="21">
        <v>2.0833333333333259E-2</v>
      </c>
      <c r="P4269" s="13" t="s">
        <v>826</v>
      </c>
      <c r="Q4269" s="13" t="s">
        <v>254</v>
      </c>
      <c r="R4269" s="13" t="s">
        <v>827</v>
      </c>
      <c r="S4269" s="22" t="s">
        <v>33</v>
      </c>
      <c r="T4269" s="23" t="s">
        <v>52</v>
      </c>
      <c r="U4269" s="23">
        <v>0</v>
      </c>
      <c r="V4269" s="22" t="s">
        <v>68</v>
      </c>
      <c r="W4269" s="24" t="s">
        <v>3677</v>
      </c>
      <c r="X4269" s="25" t="s">
        <v>50</v>
      </c>
      <c r="Y4269" s="25" t="s">
        <v>50</v>
      </c>
      <c r="Z4269" s="25" t="s">
        <v>50</v>
      </c>
      <c r="AA4269" s="25"/>
      <c r="AB4269" s="26"/>
      <c r="AC4269" s="31">
        <v>0</v>
      </c>
      <c r="AD4269" s="32"/>
      <c r="AE4269" s="32"/>
      <c r="AF4269" s="32"/>
      <c r="AG4269" s="33"/>
      <c r="AH4269" s="33"/>
      <c r="AI4269" s="33"/>
      <c r="AJ4269" s="27"/>
      <c r="AK4269" s="27"/>
      <c r="AL4269" s="27">
        <v>0.86084404169880679</v>
      </c>
      <c r="AM4269" s="27"/>
      <c r="AN4269" s="27">
        <v>0</v>
      </c>
      <c r="AO4269" s="28" t="s">
        <v>3859</v>
      </c>
      <c r="AP4269" s="29"/>
      <c r="AQ4269" s="29"/>
    </row>
    <row r="4270" spans="1:43" ht="12.65" customHeight="1">
      <c r="A4270" s="13" t="s">
        <v>545</v>
      </c>
      <c r="B4270" s="14" t="s">
        <v>3689</v>
      </c>
      <c r="C4270" s="13">
        <v>65</v>
      </c>
      <c r="D4270" s="13" t="s">
        <v>225</v>
      </c>
      <c r="E4270" s="15" t="s">
        <v>3253</v>
      </c>
      <c r="F4270" s="13">
        <v>45993</v>
      </c>
      <c r="G4270" s="13"/>
      <c r="H4270" s="16">
        <v>45900</v>
      </c>
      <c r="I4270" s="17">
        <v>45900</v>
      </c>
      <c r="J4270" s="18">
        <v>45900</v>
      </c>
      <c r="K4270" s="19">
        <v>0.16666666666666666</v>
      </c>
      <c r="L4270" s="19">
        <v>0.25</v>
      </c>
      <c r="M4270" s="20">
        <v>0</v>
      </c>
      <c r="N4270" s="19">
        <v>8.3333333333333343E-2</v>
      </c>
      <c r="O4270" s="21">
        <v>8.333333333333337E-2</v>
      </c>
      <c r="P4270" s="13" t="s">
        <v>1392</v>
      </c>
      <c r="Q4270" s="13" t="s">
        <v>254</v>
      </c>
      <c r="R4270" s="13" t="s">
        <v>1393</v>
      </c>
      <c r="S4270" s="22" t="s">
        <v>31</v>
      </c>
      <c r="T4270" s="23" t="s">
        <v>52</v>
      </c>
      <c r="U4270" s="23" t="s">
        <v>50</v>
      </c>
      <c r="V4270" s="22" t="s">
        <v>68</v>
      </c>
      <c r="W4270" s="24" t="s">
        <v>138</v>
      </c>
      <c r="X4270" s="25" t="s">
        <v>56</v>
      </c>
      <c r="Y4270" s="25" t="s">
        <v>114</v>
      </c>
      <c r="Z4270" s="25" t="s">
        <v>71</v>
      </c>
      <c r="AA4270" s="25"/>
      <c r="AB4270" s="26"/>
      <c r="AC4270" s="31">
        <v>2.1971117919370512E-2</v>
      </c>
      <c r="AD4270" s="32"/>
      <c r="AE4270" s="32"/>
      <c r="AF4270" s="32"/>
      <c r="AG4270" s="33"/>
      <c r="AH4270" s="33"/>
      <c r="AI4270" s="33"/>
      <c r="AJ4270" s="27"/>
      <c r="AK4270" s="27"/>
      <c r="AL4270" s="27">
        <v>0.86084404169880679</v>
      </c>
      <c r="AM4270" s="27"/>
      <c r="AN4270" s="27">
        <v>0</v>
      </c>
      <c r="AO4270" s="28" t="s">
        <v>3859</v>
      </c>
      <c r="AP4270" s="29"/>
      <c r="AQ4270" s="29"/>
    </row>
    <row r="4271" spans="1:43" ht="12.65" customHeight="1">
      <c r="A4271" s="13" t="s">
        <v>545</v>
      </c>
      <c r="B4271" s="14" t="s">
        <v>3689</v>
      </c>
      <c r="C4271" s="13">
        <v>65</v>
      </c>
      <c r="D4271" s="13" t="s">
        <v>225</v>
      </c>
      <c r="E4271" s="15" t="s">
        <v>3253</v>
      </c>
      <c r="F4271" s="13">
        <v>45993</v>
      </c>
      <c r="G4271" s="13"/>
      <c r="H4271" s="16">
        <v>45900</v>
      </c>
      <c r="I4271" s="17">
        <v>45900</v>
      </c>
      <c r="J4271" s="18">
        <v>45900</v>
      </c>
      <c r="K4271" s="19">
        <v>0.375</v>
      </c>
      <c r="L4271" s="19">
        <v>0.45833333333333337</v>
      </c>
      <c r="M4271" s="20">
        <v>0.20833333333333331</v>
      </c>
      <c r="N4271" s="19">
        <v>0.29166666666666669</v>
      </c>
      <c r="O4271" s="21">
        <v>8.3333333333333343E-2</v>
      </c>
      <c r="P4271" s="13" t="s">
        <v>1004</v>
      </c>
      <c r="Q4271" s="13" t="s">
        <v>254</v>
      </c>
      <c r="R4271" s="13" t="s">
        <v>1005</v>
      </c>
      <c r="S4271" s="22" t="s">
        <v>31</v>
      </c>
      <c r="T4271" s="23" t="s">
        <v>52</v>
      </c>
      <c r="U4271" s="23" t="s">
        <v>50</v>
      </c>
      <c r="V4271" s="22" t="s">
        <v>68</v>
      </c>
      <c r="W4271" s="24" t="s">
        <v>138</v>
      </c>
      <c r="X4271" s="25" t="s">
        <v>56</v>
      </c>
      <c r="Y4271" s="25" t="s">
        <v>114</v>
      </c>
      <c r="Z4271" s="25" t="s">
        <v>71</v>
      </c>
      <c r="AA4271" s="25"/>
      <c r="AB4271" s="26"/>
      <c r="AC4271" s="31">
        <v>0</v>
      </c>
      <c r="AD4271" s="32"/>
      <c r="AE4271" s="32"/>
      <c r="AF4271" s="32"/>
      <c r="AG4271" s="33"/>
      <c r="AH4271" s="33"/>
      <c r="AI4271" s="33"/>
      <c r="AJ4271" s="27"/>
      <c r="AK4271" s="27"/>
      <c r="AL4271" s="27">
        <v>0.86084404169880679</v>
      </c>
      <c r="AM4271" s="27"/>
      <c r="AN4271" s="27">
        <v>0</v>
      </c>
      <c r="AO4271" s="28" t="s">
        <v>3859</v>
      </c>
      <c r="AP4271" s="29"/>
      <c r="AQ4271" s="29"/>
    </row>
    <row r="4272" spans="1:43" ht="12.65" customHeight="1">
      <c r="A4272" s="13" t="s">
        <v>545</v>
      </c>
      <c r="B4272" s="14" t="s">
        <v>3689</v>
      </c>
      <c r="C4272" s="13">
        <v>65</v>
      </c>
      <c r="D4272" s="13" t="s">
        <v>225</v>
      </c>
      <c r="E4272" s="15" t="s">
        <v>3253</v>
      </c>
      <c r="F4272" s="13">
        <v>45993</v>
      </c>
      <c r="G4272" s="13"/>
      <c r="H4272" s="16">
        <v>45900</v>
      </c>
      <c r="I4272" s="17">
        <v>45900</v>
      </c>
      <c r="J4272" s="18">
        <v>45900</v>
      </c>
      <c r="K4272" s="19">
        <v>0.45833333333333331</v>
      </c>
      <c r="L4272" s="19">
        <v>0.54166666666666663</v>
      </c>
      <c r="M4272" s="20">
        <v>0.29166666666666669</v>
      </c>
      <c r="N4272" s="19">
        <v>0.375</v>
      </c>
      <c r="O4272" s="21">
        <v>8.3333333333333315E-2</v>
      </c>
      <c r="P4272" s="13" t="s">
        <v>1002</v>
      </c>
      <c r="Q4272" s="13" t="s">
        <v>254</v>
      </c>
      <c r="R4272" s="13" t="s">
        <v>1003</v>
      </c>
      <c r="S4272" s="22" t="s">
        <v>31</v>
      </c>
      <c r="T4272" s="23" t="s">
        <v>52</v>
      </c>
      <c r="U4272" s="23" t="s">
        <v>50</v>
      </c>
      <c r="V4272" s="22" t="s">
        <v>68</v>
      </c>
      <c r="W4272" s="24" t="s">
        <v>135</v>
      </c>
      <c r="X4272" s="25" t="s">
        <v>74</v>
      </c>
      <c r="Y4272" s="25" t="s">
        <v>114</v>
      </c>
      <c r="Z4272" s="25" t="s">
        <v>69</v>
      </c>
      <c r="AA4272" s="25"/>
      <c r="AB4272" s="26"/>
      <c r="AC4272" s="31">
        <v>0</v>
      </c>
      <c r="AD4272" s="32"/>
      <c r="AE4272" s="32"/>
      <c r="AF4272" s="32"/>
      <c r="AG4272" s="33"/>
      <c r="AH4272" s="33"/>
      <c r="AI4272" s="33"/>
      <c r="AJ4272" s="27"/>
      <c r="AK4272" s="27"/>
      <c r="AL4272" s="27">
        <v>0.86084404169880679</v>
      </c>
      <c r="AM4272" s="27"/>
      <c r="AN4272" s="27">
        <v>0</v>
      </c>
      <c r="AO4272" s="28" t="s">
        <v>3859</v>
      </c>
      <c r="AP4272" s="29"/>
      <c r="AQ4272" s="29"/>
    </row>
    <row r="4273" spans="1:43" ht="12.65" customHeight="1">
      <c r="A4273" s="13" t="s">
        <v>545</v>
      </c>
      <c r="B4273" s="14" t="s">
        <v>3689</v>
      </c>
      <c r="C4273" s="13">
        <v>65</v>
      </c>
      <c r="D4273" s="13" t="s">
        <v>225</v>
      </c>
      <c r="E4273" s="15" t="s">
        <v>3253</v>
      </c>
      <c r="F4273" s="13">
        <v>45993</v>
      </c>
      <c r="G4273" s="13"/>
      <c r="H4273" s="16">
        <v>45901</v>
      </c>
      <c r="I4273" s="17">
        <v>45900</v>
      </c>
      <c r="J4273" s="18">
        <v>45900</v>
      </c>
      <c r="K4273" s="19">
        <v>0</v>
      </c>
      <c r="L4273" s="19">
        <v>8.3333333333333329E-2</v>
      </c>
      <c r="M4273" s="20">
        <v>0.83333333333333326</v>
      </c>
      <c r="N4273" s="19">
        <v>0.91666666666666663</v>
      </c>
      <c r="O4273" s="21">
        <v>8.333333333333337E-2</v>
      </c>
      <c r="P4273" s="13" t="s">
        <v>1646</v>
      </c>
      <c r="Q4273" s="13" t="s">
        <v>254</v>
      </c>
      <c r="R4273" s="13" t="s">
        <v>1647</v>
      </c>
      <c r="S4273" s="22" t="s">
        <v>31</v>
      </c>
      <c r="T4273" s="23" t="s">
        <v>52</v>
      </c>
      <c r="U4273" s="23" t="s">
        <v>50</v>
      </c>
      <c r="V4273" s="22" t="s">
        <v>68</v>
      </c>
      <c r="W4273" s="24" t="s">
        <v>142</v>
      </c>
      <c r="X4273" s="25" t="s">
        <v>57</v>
      </c>
      <c r="Y4273" s="25" t="s">
        <v>114</v>
      </c>
      <c r="Z4273" s="25" t="s">
        <v>63</v>
      </c>
      <c r="AA4273" s="25"/>
      <c r="AB4273" s="26"/>
      <c r="AC4273" s="31">
        <v>0</v>
      </c>
      <c r="AD4273" s="32"/>
      <c r="AE4273" s="32"/>
      <c r="AF4273" s="32"/>
      <c r="AG4273" s="33"/>
      <c r="AH4273" s="33"/>
      <c r="AI4273" s="33"/>
      <c r="AJ4273" s="27"/>
      <c r="AK4273" s="27"/>
      <c r="AL4273" s="27">
        <v>1.0760550521235084</v>
      </c>
      <c r="AM4273" s="27"/>
      <c r="AN4273" s="27">
        <v>0</v>
      </c>
      <c r="AO4273" s="28" t="s">
        <v>3859</v>
      </c>
      <c r="AP4273" s="29"/>
      <c r="AQ4273" s="29"/>
    </row>
    <row r="4274" spans="1:43" ht="12.65" customHeight="1">
      <c r="A4274" s="13" t="s">
        <v>545</v>
      </c>
      <c r="B4274" s="14" t="s">
        <v>3689</v>
      </c>
      <c r="C4274" s="13">
        <v>65</v>
      </c>
      <c r="D4274" s="13" t="s">
        <v>225</v>
      </c>
      <c r="E4274" s="15" t="s">
        <v>3253</v>
      </c>
      <c r="F4274" s="13">
        <v>45993</v>
      </c>
      <c r="G4274" s="13"/>
      <c r="H4274" s="16">
        <v>45901</v>
      </c>
      <c r="I4274" s="17">
        <v>45900</v>
      </c>
      <c r="J4274" s="18">
        <v>45900</v>
      </c>
      <c r="K4274" s="19">
        <v>8.3333333333333329E-2</v>
      </c>
      <c r="L4274" s="19">
        <v>0.16666666666666666</v>
      </c>
      <c r="M4274" s="20">
        <v>0.91666666666666663</v>
      </c>
      <c r="N4274" s="19">
        <v>0</v>
      </c>
      <c r="O4274" s="21">
        <v>8.333333333333337E-2</v>
      </c>
      <c r="P4274" s="13" t="s">
        <v>1004</v>
      </c>
      <c r="Q4274" s="13" t="s">
        <v>254</v>
      </c>
      <c r="R4274" s="13" t="s">
        <v>1005</v>
      </c>
      <c r="S4274" s="22" t="s">
        <v>31</v>
      </c>
      <c r="T4274" s="23" t="s">
        <v>52</v>
      </c>
      <c r="U4274" s="23" t="s">
        <v>50</v>
      </c>
      <c r="V4274" s="22" t="s">
        <v>68</v>
      </c>
      <c r="W4274" s="24" t="s">
        <v>138</v>
      </c>
      <c r="X4274" s="25" t="s">
        <v>56</v>
      </c>
      <c r="Y4274" s="25" t="s">
        <v>114</v>
      </c>
      <c r="Z4274" s="25" t="s">
        <v>71</v>
      </c>
      <c r="AA4274" s="25"/>
      <c r="AB4274" s="26"/>
      <c r="AC4274" s="31">
        <v>7.390285118333717E-2</v>
      </c>
      <c r="AD4274" s="32"/>
      <c r="AE4274" s="32"/>
      <c r="AF4274" s="32"/>
      <c r="AG4274" s="33"/>
      <c r="AH4274" s="33"/>
      <c r="AI4274" s="33"/>
      <c r="AJ4274" s="27"/>
      <c r="AK4274" s="27"/>
      <c r="AL4274" s="27">
        <v>1.0760550521235084</v>
      </c>
      <c r="AM4274" s="27"/>
      <c r="AN4274" s="27">
        <v>0</v>
      </c>
      <c r="AO4274" s="28" t="s">
        <v>3859</v>
      </c>
      <c r="AP4274" s="29"/>
      <c r="AQ4274" s="29"/>
    </row>
    <row r="4275" spans="1:43" ht="12.65" customHeight="1">
      <c r="A4275" s="13" t="s">
        <v>545</v>
      </c>
      <c r="B4275" s="14" t="s">
        <v>240</v>
      </c>
      <c r="C4275" s="13">
        <v>101</v>
      </c>
      <c r="D4275" s="13" t="s">
        <v>225</v>
      </c>
      <c r="E4275" s="15" t="s">
        <v>3248</v>
      </c>
      <c r="F4275" s="13">
        <v>20434</v>
      </c>
      <c r="G4275" s="13" t="s">
        <v>253</v>
      </c>
      <c r="H4275" s="16">
        <v>45891</v>
      </c>
      <c r="I4275" s="17">
        <v>45891</v>
      </c>
      <c r="J4275" s="18">
        <f t="shared" ref="J4275:J4284" si="157">I4275</f>
        <v>45891</v>
      </c>
      <c r="K4275" s="19">
        <v>0.75</v>
      </c>
      <c r="L4275" s="19">
        <v>0.85416666666666674</v>
      </c>
      <c r="M4275" s="20">
        <v>0.54166666666666663</v>
      </c>
      <c r="N4275" s="19">
        <v>0.64583333333333337</v>
      </c>
      <c r="O4275" s="21">
        <f t="shared" ref="O4275:O4338" si="158">IF(N4275&gt;M4275,N4275-M4275,(N4275+1)-M4275)</f>
        <v>0.10416666666666674</v>
      </c>
      <c r="P4275" s="13" t="s">
        <v>824</v>
      </c>
      <c r="Q4275" s="13" t="s">
        <v>254</v>
      </c>
      <c r="R4275" s="22" t="s">
        <v>825</v>
      </c>
      <c r="S4275" s="22" t="s">
        <v>29</v>
      </c>
      <c r="T4275" s="23" t="s">
        <v>52</v>
      </c>
      <c r="U4275" s="23" t="s">
        <v>50</v>
      </c>
      <c r="V4275" s="22" t="s">
        <v>67</v>
      </c>
      <c r="W4275" s="24" t="s">
        <v>139</v>
      </c>
      <c r="X4275" s="25" t="s">
        <v>71</v>
      </c>
      <c r="Y4275" s="25" t="s">
        <v>114</v>
      </c>
      <c r="Z4275" s="25" t="s">
        <v>66</v>
      </c>
      <c r="AA4275" s="25"/>
      <c r="AB4275" s="26"/>
      <c r="AC4275" s="31"/>
      <c r="AD4275" s="32">
        <v>0.15</v>
      </c>
      <c r="AE4275" s="32">
        <v>22.97</v>
      </c>
      <c r="AF4275" s="32">
        <v>1.27</v>
      </c>
      <c r="AG4275" s="33">
        <v>0.18</v>
      </c>
      <c r="AH4275" s="33">
        <v>20.48</v>
      </c>
      <c r="AI4275" s="33">
        <v>1.5</v>
      </c>
      <c r="AJ4275" s="27"/>
      <c r="AK4275" s="27"/>
      <c r="AL4275" s="27">
        <v>5.665827505183139</v>
      </c>
      <c r="AM4275" s="27"/>
      <c r="AN4275" s="27"/>
      <c r="AO4275" s="28" t="s">
        <v>51</v>
      </c>
      <c r="AP4275" s="51"/>
      <c r="AQ4275" s="51"/>
    </row>
    <row r="4276" spans="1:43" ht="12.65" customHeight="1">
      <c r="A4276" s="13" t="s">
        <v>545</v>
      </c>
      <c r="B4276" s="14" t="s">
        <v>240</v>
      </c>
      <c r="C4276" s="13">
        <v>101</v>
      </c>
      <c r="D4276" s="13" t="s">
        <v>225</v>
      </c>
      <c r="E4276" s="15" t="s">
        <v>3248</v>
      </c>
      <c r="F4276" s="13">
        <v>20434</v>
      </c>
      <c r="G4276" s="13" t="s">
        <v>253</v>
      </c>
      <c r="H4276" s="16">
        <v>45899</v>
      </c>
      <c r="I4276" s="17">
        <v>45899</v>
      </c>
      <c r="J4276" s="18">
        <f t="shared" si="157"/>
        <v>45899</v>
      </c>
      <c r="K4276" s="19">
        <v>0.68055555555555547</v>
      </c>
      <c r="L4276" s="19">
        <v>0.77361111111111114</v>
      </c>
      <c r="M4276" s="20">
        <v>0.47222222222222221</v>
      </c>
      <c r="N4276" s="19">
        <v>0.56527777777777777</v>
      </c>
      <c r="O4276" s="21">
        <f t="shared" si="158"/>
        <v>9.3055555555555558E-2</v>
      </c>
      <c r="P4276" s="13" t="s">
        <v>1388</v>
      </c>
      <c r="Q4276" s="13" t="s">
        <v>254</v>
      </c>
      <c r="R4276" s="22" t="s">
        <v>1389</v>
      </c>
      <c r="S4276" s="22" t="s">
        <v>29</v>
      </c>
      <c r="T4276" s="23" t="s">
        <v>52</v>
      </c>
      <c r="U4276" s="23" t="s">
        <v>50</v>
      </c>
      <c r="V4276" s="22" t="s">
        <v>68</v>
      </c>
      <c r="W4276" s="24" t="s">
        <v>138</v>
      </c>
      <c r="X4276" s="25" t="s">
        <v>56</v>
      </c>
      <c r="Y4276" s="25" t="s">
        <v>114</v>
      </c>
      <c r="Z4276" s="25" t="s">
        <v>71</v>
      </c>
      <c r="AA4276" s="25"/>
      <c r="AB4276" s="26"/>
      <c r="AC4276" s="31"/>
      <c r="AD4276" s="32">
        <v>7.0000000000000007E-2</v>
      </c>
      <c r="AE4276" s="32">
        <v>9.99</v>
      </c>
      <c r="AF4276" s="32">
        <v>0.52</v>
      </c>
      <c r="AG4276" s="33">
        <v>0.08</v>
      </c>
      <c r="AH4276" s="33">
        <v>9.2100000000000009</v>
      </c>
      <c r="AI4276" s="33">
        <v>0.7</v>
      </c>
      <c r="AJ4276" s="27"/>
      <c r="AK4276" s="27"/>
      <c r="AL4276" s="27">
        <v>2.4641539737387705</v>
      </c>
      <c r="AM4276" s="27"/>
      <c r="AN4276" s="27"/>
      <c r="AO4276" s="28" t="s">
        <v>51</v>
      </c>
      <c r="AP4276" s="51"/>
      <c r="AQ4276" s="51"/>
    </row>
    <row r="4277" spans="1:43" ht="12.65" customHeight="1">
      <c r="A4277" s="13" t="s">
        <v>545</v>
      </c>
      <c r="B4277" s="14" t="s">
        <v>240</v>
      </c>
      <c r="C4277" s="13">
        <v>101</v>
      </c>
      <c r="D4277" s="13" t="s">
        <v>225</v>
      </c>
      <c r="E4277" s="15" t="s">
        <v>3249</v>
      </c>
      <c r="F4277" s="13">
        <v>19898</v>
      </c>
      <c r="G4277" s="13" t="s">
        <v>253</v>
      </c>
      <c r="H4277" s="16">
        <v>45885</v>
      </c>
      <c r="I4277" s="17">
        <v>45885</v>
      </c>
      <c r="J4277" s="18">
        <f t="shared" si="157"/>
        <v>45885</v>
      </c>
      <c r="K4277" s="19">
        <v>0.76041666666666663</v>
      </c>
      <c r="L4277" s="19">
        <v>0.85902777777777783</v>
      </c>
      <c r="M4277" s="20">
        <v>0.55208333333333326</v>
      </c>
      <c r="N4277" s="19">
        <v>0.65069444444444446</v>
      </c>
      <c r="O4277" s="21">
        <f t="shared" si="158"/>
        <v>9.8611111111111205E-2</v>
      </c>
      <c r="P4277" s="13" t="s">
        <v>1101</v>
      </c>
      <c r="Q4277" s="13" t="s">
        <v>254</v>
      </c>
      <c r="R4277" s="22" t="s">
        <v>1102</v>
      </c>
      <c r="S4277" s="22" t="s">
        <v>29</v>
      </c>
      <c r="T4277" s="23" t="s">
        <v>97</v>
      </c>
      <c r="U4277" s="23" t="s">
        <v>50</v>
      </c>
      <c r="V4277" s="22" t="s">
        <v>3880</v>
      </c>
      <c r="W4277" s="24" t="s">
        <v>3659</v>
      </c>
      <c r="X4277" s="25" t="s">
        <v>83</v>
      </c>
      <c r="Y4277" s="25" t="s">
        <v>114</v>
      </c>
      <c r="Z4277" s="25" t="s">
        <v>71</v>
      </c>
      <c r="AA4277" s="25"/>
      <c r="AB4277" s="26"/>
      <c r="AC4277" s="31"/>
      <c r="AD4277" s="32">
        <v>0.15</v>
      </c>
      <c r="AE4277" s="32">
        <v>22.35</v>
      </c>
      <c r="AF4277" s="32">
        <v>1.1399999999999999</v>
      </c>
      <c r="AG4277" s="33">
        <v>0.2</v>
      </c>
      <c r="AH4277" s="33">
        <v>22.35</v>
      </c>
      <c r="AI4277" s="33">
        <v>1.59</v>
      </c>
      <c r="AJ4277" s="27"/>
      <c r="AK4277" s="27"/>
      <c r="AL4277" s="27">
        <v>5.5128970283344865</v>
      </c>
      <c r="AM4277" s="27"/>
      <c r="AN4277" s="27"/>
      <c r="AO4277" s="28" t="s">
        <v>51</v>
      </c>
      <c r="AP4277" s="51"/>
      <c r="AQ4277" s="51"/>
    </row>
    <row r="4278" spans="1:43" ht="12.65" customHeight="1">
      <c r="A4278" s="13" t="s">
        <v>545</v>
      </c>
      <c r="B4278" s="14" t="s">
        <v>240</v>
      </c>
      <c r="C4278" s="13">
        <v>101</v>
      </c>
      <c r="D4278" s="13" t="s">
        <v>225</v>
      </c>
      <c r="E4278" s="15" t="s">
        <v>3249</v>
      </c>
      <c r="F4278" s="13">
        <v>19898</v>
      </c>
      <c r="G4278" s="13" t="s">
        <v>253</v>
      </c>
      <c r="H4278" s="16">
        <v>45886</v>
      </c>
      <c r="I4278" s="17">
        <v>45885</v>
      </c>
      <c r="J4278" s="18">
        <f t="shared" si="157"/>
        <v>45885</v>
      </c>
      <c r="K4278" s="19">
        <v>4.3749999999999997E-2</v>
      </c>
      <c r="L4278" s="19">
        <v>8.3333333333333329E-2</v>
      </c>
      <c r="M4278" s="20">
        <v>0.8354166666666667</v>
      </c>
      <c r="N4278" s="19">
        <v>0.875</v>
      </c>
      <c r="O4278" s="21">
        <f t="shared" si="158"/>
        <v>3.9583333333333304E-2</v>
      </c>
      <c r="P4278" s="13" t="s">
        <v>560</v>
      </c>
      <c r="Q4278" s="13" t="s">
        <v>254</v>
      </c>
      <c r="R4278" s="22" t="s">
        <v>561</v>
      </c>
      <c r="S4278" s="22" t="s">
        <v>32</v>
      </c>
      <c r="T4278" s="23" t="s">
        <v>97</v>
      </c>
      <c r="U4278" s="23" t="s">
        <v>50</v>
      </c>
      <c r="V4278" s="22" t="s">
        <v>3880</v>
      </c>
      <c r="W4278" s="24" t="s">
        <v>3659</v>
      </c>
      <c r="X4278" s="25" t="s">
        <v>83</v>
      </c>
      <c r="Y4278" s="25" t="s">
        <v>114</v>
      </c>
      <c r="Z4278" s="25" t="s">
        <v>71</v>
      </c>
      <c r="AA4278" s="25"/>
      <c r="AB4278" s="26"/>
      <c r="AC4278" s="31"/>
      <c r="AD4278" s="32">
        <v>0</v>
      </c>
      <c r="AE4278" s="32">
        <v>0</v>
      </c>
      <c r="AF4278" s="32">
        <v>0</v>
      </c>
      <c r="AG4278" s="33">
        <v>0</v>
      </c>
      <c r="AH4278" s="33">
        <v>0</v>
      </c>
      <c r="AI4278" s="33">
        <v>0</v>
      </c>
      <c r="AJ4278" s="27"/>
      <c r="AK4278" s="27"/>
      <c r="AL4278" s="27">
        <v>0.20313853904630275</v>
      </c>
      <c r="AM4278" s="27"/>
      <c r="AN4278" s="27"/>
      <c r="AO4278" s="28" t="s">
        <v>51</v>
      </c>
      <c r="AP4278" s="51"/>
      <c r="AQ4278" s="51"/>
    </row>
    <row r="4279" spans="1:43" ht="12.65" customHeight="1">
      <c r="A4279" s="13" t="s">
        <v>545</v>
      </c>
      <c r="B4279" s="14" t="s">
        <v>240</v>
      </c>
      <c r="C4279" s="13">
        <v>101</v>
      </c>
      <c r="D4279" s="13" t="s">
        <v>225</v>
      </c>
      <c r="E4279" s="15" t="s">
        <v>3249</v>
      </c>
      <c r="F4279" s="13">
        <v>19898</v>
      </c>
      <c r="G4279" s="13" t="s">
        <v>253</v>
      </c>
      <c r="H4279" s="16">
        <v>45886</v>
      </c>
      <c r="I4279" s="17">
        <v>45885</v>
      </c>
      <c r="J4279" s="18">
        <f t="shared" si="157"/>
        <v>45885</v>
      </c>
      <c r="K4279" s="19">
        <v>0.16666666666666666</v>
      </c>
      <c r="L4279" s="19">
        <v>0.20833333333333334</v>
      </c>
      <c r="M4279" s="20">
        <v>0.95833333333333337</v>
      </c>
      <c r="N4279" s="19">
        <v>0</v>
      </c>
      <c r="O4279" s="21">
        <f t="shared" si="158"/>
        <v>4.166666666666663E-2</v>
      </c>
      <c r="P4279" s="13" t="s">
        <v>556</v>
      </c>
      <c r="Q4279" s="13" t="s">
        <v>254</v>
      </c>
      <c r="R4279" s="22" t="s">
        <v>557</v>
      </c>
      <c r="S4279" s="22" t="s">
        <v>32</v>
      </c>
      <c r="T4279" s="23" t="s">
        <v>97</v>
      </c>
      <c r="U4279" s="23" t="s">
        <v>50</v>
      </c>
      <c r="V4279" s="22" t="s">
        <v>3880</v>
      </c>
      <c r="W4279" s="24" t="s">
        <v>3659</v>
      </c>
      <c r="X4279" s="25" t="s">
        <v>83</v>
      </c>
      <c r="Y4279" s="25" t="s">
        <v>114</v>
      </c>
      <c r="Z4279" s="25" t="s">
        <v>71</v>
      </c>
      <c r="AA4279" s="25"/>
      <c r="AB4279" s="26"/>
      <c r="AC4279" s="31"/>
      <c r="AD4279" s="32">
        <v>0.04</v>
      </c>
      <c r="AE4279" s="32">
        <v>5.82</v>
      </c>
      <c r="AF4279" s="32">
        <v>0.26</v>
      </c>
      <c r="AG4279" s="33">
        <v>0.05</v>
      </c>
      <c r="AH4279" s="33">
        <v>5.73</v>
      </c>
      <c r="AI4279" s="33">
        <v>0.31</v>
      </c>
      <c r="AJ4279" s="27"/>
      <c r="AK4279" s="27"/>
      <c r="AL4279" s="27">
        <v>1.4355731859018663</v>
      </c>
      <c r="AM4279" s="27"/>
      <c r="AN4279" s="27"/>
      <c r="AO4279" s="28" t="s">
        <v>51</v>
      </c>
      <c r="AP4279" s="51"/>
      <c r="AQ4279" s="51"/>
    </row>
    <row r="4280" spans="1:43" ht="12.65" customHeight="1">
      <c r="A4280" s="13" t="s">
        <v>545</v>
      </c>
      <c r="B4280" s="14" t="s">
        <v>240</v>
      </c>
      <c r="C4280" s="13">
        <v>101</v>
      </c>
      <c r="D4280" s="13" t="s">
        <v>225</v>
      </c>
      <c r="E4280" s="15" t="s">
        <v>3249</v>
      </c>
      <c r="F4280" s="13">
        <v>19898</v>
      </c>
      <c r="G4280" s="13" t="s">
        <v>253</v>
      </c>
      <c r="H4280" s="16">
        <v>45886</v>
      </c>
      <c r="I4280" s="17">
        <v>45886</v>
      </c>
      <c r="J4280" s="18">
        <f t="shared" si="157"/>
        <v>45886</v>
      </c>
      <c r="K4280" s="19">
        <v>0.72222222222222221</v>
      </c>
      <c r="L4280" s="19">
        <v>0.76388888888888884</v>
      </c>
      <c r="M4280" s="20">
        <v>0.51388888888888884</v>
      </c>
      <c r="N4280" s="19">
        <v>0.55555555555555547</v>
      </c>
      <c r="O4280" s="21">
        <f t="shared" si="158"/>
        <v>4.166666666666663E-2</v>
      </c>
      <c r="P4280" s="13" t="s">
        <v>556</v>
      </c>
      <c r="Q4280" s="13" t="s">
        <v>254</v>
      </c>
      <c r="R4280" s="22" t="s">
        <v>557</v>
      </c>
      <c r="S4280" s="22" t="s">
        <v>32</v>
      </c>
      <c r="T4280" s="23" t="s">
        <v>97</v>
      </c>
      <c r="U4280" s="23" t="s">
        <v>50</v>
      </c>
      <c r="V4280" s="22" t="s">
        <v>3880</v>
      </c>
      <c r="W4280" s="24" t="s">
        <v>3659</v>
      </c>
      <c r="X4280" s="25" t="s">
        <v>83</v>
      </c>
      <c r="Y4280" s="25" t="s">
        <v>114</v>
      </c>
      <c r="Z4280" s="25" t="s">
        <v>71</v>
      </c>
      <c r="AA4280" s="25"/>
      <c r="AB4280" s="26"/>
      <c r="AC4280" s="31"/>
      <c r="AD4280" s="32">
        <v>0</v>
      </c>
      <c r="AE4280" s="32">
        <v>0</v>
      </c>
      <c r="AF4280" s="32">
        <v>0</v>
      </c>
      <c r="AG4280" s="33">
        <v>0</v>
      </c>
      <c r="AH4280" s="33">
        <v>0</v>
      </c>
      <c r="AI4280" s="33">
        <v>0</v>
      </c>
      <c r="AJ4280" s="27"/>
      <c r="AK4280" s="27"/>
      <c r="AL4280" s="27">
        <v>0.16251083123704221</v>
      </c>
      <c r="AM4280" s="27"/>
      <c r="AN4280" s="27"/>
      <c r="AO4280" s="28" t="s">
        <v>51</v>
      </c>
      <c r="AP4280" s="51"/>
      <c r="AQ4280" s="51"/>
    </row>
    <row r="4281" spans="1:43" ht="12.65" customHeight="1">
      <c r="A4281" s="13" t="s">
        <v>545</v>
      </c>
      <c r="B4281" s="14" t="s">
        <v>240</v>
      </c>
      <c r="C4281" s="13">
        <v>101</v>
      </c>
      <c r="D4281" s="13" t="s">
        <v>225</v>
      </c>
      <c r="E4281" s="15" t="s">
        <v>3249</v>
      </c>
      <c r="F4281" s="13">
        <v>19898</v>
      </c>
      <c r="G4281" s="13" t="s">
        <v>253</v>
      </c>
      <c r="H4281" s="16">
        <v>45889</v>
      </c>
      <c r="I4281" s="17">
        <v>45889</v>
      </c>
      <c r="J4281" s="18">
        <f t="shared" si="157"/>
        <v>45889</v>
      </c>
      <c r="K4281" s="19">
        <v>0.29166666666666669</v>
      </c>
      <c r="L4281" s="19">
        <v>0.33333333333333331</v>
      </c>
      <c r="M4281" s="20">
        <v>8.3333333333333329E-2</v>
      </c>
      <c r="N4281" s="19">
        <v>0.125</v>
      </c>
      <c r="O4281" s="21">
        <f t="shared" si="158"/>
        <v>4.1666666666666671E-2</v>
      </c>
      <c r="P4281" s="13" t="s">
        <v>556</v>
      </c>
      <c r="Q4281" s="13" t="s">
        <v>254</v>
      </c>
      <c r="R4281" s="22" t="s">
        <v>557</v>
      </c>
      <c r="S4281" s="22" t="s">
        <v>32</v>
      </c>
      <c r="T4281" s="23" t="s">
        <v>97</v>
      </c>
      <c r="U4281" s="23" t="s">
        <v>50</v>
      </c>
      <c r="V4281" s="22" t="s">
        <v>3880</v>
      </c>
      <c r="W4281" s="24" t="s">
        <v>3659</v>
      </c>
      <c r="X4281" s="25" t="s">
        <v>83</v>
      </c>
      <c r="Y4281" s="25" t="s">
        <v>114</v>
      </c>
      <c r="Z4281" s="25" t="s">
        <v>71</v>
      </c>
      <c r="AA4281" s="25"/>
      <c r="AB4281" s="26"/>
      <c r="AC4281" s="31"/>
      <c r="AD4281" s="32">
        <v>0</v>
      </c>
      <c r="AE4281" s="32">
        <v>0</v>
      </c>
      <c r="AF4281" s="32">
        <v>0</v>
      </c>
      <c r="AG4281" s="33">
        <v>0</v>
      </c>
      <c r="AH4281" s="33">
        <v>0</v>
      </c>
      <c r="AI4281" s="33">
        <v>0</v>
      </c>
      <c r="AJ4281" s="27"/>
      <c r="AK4281" s="27"/>
      <c r="AL4281" s="27">
        <v>0.1250083317208017</v>
      </c>
      <c r="AM4281" s="27"/>
      <c r="AN4281" s="27"/>
      <c r="AO4281" s="28" t="s">
        <v>51</v>
      </c>
      <c r="AP4281" s="51"/>
      <c r="AQ4281" s="51"/>
    </row>
    <row r="4282" spans="1:43" ht="12.65" customHeight="1">
      <c r="A4282" s="13" t="s">
        <v>545</v>
      </c>
      <c r="B4282" s="14" t="s">
        <v>240</v>
      </c>
      <c r="C4282" s="13">
        <v>101</v>
      </c>
      <c r="D4282" s="13" t="s">
        <v>225</v>
      </c>
      <c r="E4282" s="15" t="s">
        <v>3249</v>
      </c>
      <c r="F4282" s="13">
        <v>19898</v>
      </c>
      <c r="G4282" s="13" t="s">
        <v>253</v>
      </c>
      <c r="H4282" s="16">
        <v>45892</v>
      </c>
      <c r="I4282" s="17">
        <v>45891</v>
      </c>
      <c r="J4282" s="18">
        <f t="shared" si="157"/>
        <v>45891</v>
      </c>
      <c r="K4282" s="19">
        <v>0.16666666666666666</v>
      </c>
      <c r="L4282" s="19">
        <v>0.25</v>
      </c>
      <c r="M4282" s="20">
        <v>0.95833333333333337</v>
      </c>
      <c r="N4282" s="19">
        <v>4.1666666666666664E-2</v>
      </c>
      <c r="O4282" s="21">
        <f t="shared" si="158"/>
        <v>8.333333333333337E-2</v>
      </c>
      <c r="P4282" s="13" t="s">
        <v>820</v>
      </c>
      <c r="Q4282" s="13" t="s">
        <v>254</v>
      </c>
      <c r="R4282" s="22" t="s">
        <v>821</v>
      </c>
      <c r="S4282" s="22" t="s">
        <v>31</v>
      </c>
      <c r="T4282" s="23" t="s">
        <v>52</v>
      </c>
      <c r="U4282" s="23" t="s">
        <v>50</v>
      </c>
      <c r="V4282" s="22" t="s">
        <v>67</v>
      </c>
      <c r="W4282" s="24" t="s">
        <v>139</v>
      </c>
      <c r="X4282" s="25" t="s">
        <v>71</v>
      </c>
      <c r="Y4282" s="25" t="s">
        <v>114</v>
      </c>
      <c r="Z4282" s="25" t="s">
        <v>66</v>
      </c>
      <c r="AA4282" s="25"/>
      <c r="AB4282" s="26"/>
      <c r="AC4282" s="31"/>
      <c r="AD4282" s="32">
        <v>0</v>
      </c>
      <c r="AE4282" s="32">
        <v>0.55000000000000004</v>
      </c>
      <c r="AF4282" s="32">
        <v>0.03</v>
      </c>
      <c r="AG4282" s="33">
        <v>0</v>
      </c>
      <c r="AH4282" s="33">
        <v>0.55000000000000004</v>
      </c>
      <c r="AI4282" s="33">
        <v>0.04</v>
      </c>
      <c r="AJ4282" s="27"/>
      <c r="AK4282" s="27"/>
      <c r="AL4282" s="27">
        <v>0.15626041465100213</v>
      </c>
      <c r="AM4282" s="27"/>
      <c r="AN4282" s="27"/>
      <c r="AO4282" s="28" t="s">
        <v>51</v>
      </c>
      <c r="AP4282" s="51"/>
      <c r="AQ4282" s="51"/>
    </row>
    <row r="4283" spans="1:43" ht="12.65" customHeight="1">
      <c r="A4283" s="13" t="s">
        <v>545</v>
      </c>
      <c r="B4283" s="14" t="s">
        <v>240</v>
      </c>
      <c r="C4283" s="13">
        <v>101</v>
      </c>
      <c r="D4283" s="13" t="s">
        <v>225</v>
      </c>
      <c r="E4283" s="15" t="s">
        <v>3249</v>
      </c>
      <c r="F4283" s="13">
        <v>19898</v>
      </c>
      <c r="G4283" s="13" t="s">
        <v>253</v>
      </c>
      <c r="H4283" s="16">
        <v>45893</v>
      </c>
      <c r="I4283" s="17">
        <v>45893</v>
      </c>
      <c r="J4283" s="18">
        <f t="shared" si="157"/>
        <v>45893</v>
      </c>
      <c r="K4283" s="19">
        <v>0.55208333333333326</v>
      </c>
      <c r="L4283" s="19">
        <v>0.64722222222222225</v>
      </c>
      <c r="M4283" s="20">
        <v>0.34375</v>
      </c>
      <c r="N4283" s="19">
        <v>0.43888888888888888</v>
      </c>
      <c r="O4283" s="21">
        <f t="shared" si="158"/>
        <v>9.5138888888888884E-2</v>
      </c>
      <c r="P4283" s="13" t="s">
        <v>1310</v>
      </c>
      <c r="Q4283" s="13" t="s">
        <v>254</v>
      </c>
      <c r="R4283" s="22" t="s">
        <v>1311</v>
      </c>
      <c r="S4283" s="22" t="s">
        <v>29</v>
      </c>
      <c r="T4283" s="23" t="s">
        <v>52</v>
      </c>
      <c r="U4283" s="23" t="s">
        <v>50</v>
      </c>
      <c r="V4283" s="22" t="s">
        <v>67</v>
      </c>
      <c r="W4283" s="24" t="s">
        <v>156</v>
      </c>
      <c r="X4283" s="25" t="s">
        <v>63</v>
      </c>
      <c r="Y4283" s="25" t="s">
        <v>114</v>
      </c>
      <c r="Z4283" s="25" t="s">
        <v>60</v>
      </c>
      <c r="AA4283" s="25"/>
      <c r="AB4283" s="26"/>
      <c r="AC4283" s="31"/>
      <c r="AD4283" s="32">
        <v>0.05</v>
      </c>
      <c r="AE4283" s="32">
        <v>7.56</v>
      </c>
      <c r="AF4283" s="32">
        <v>0.47</v>
      </c>
      <c r="AG4283" s="33">
        <v>7.0000000000000007E-2</v>
      </c>
      <c r="AH4283" s="33">
        <v>7.56</v>
      </c>
      <c r="AI4283" s="33">
        <v>0.6</v>
      </c>
      <c r="AJ4283" s="27"/>
      <c r="AK4283" s="27"/>
      <c r="AL4283" s="27">
        <v>1.8647651693158263</v>
      </c>
      <c r="AM4283" s="27"/>
      <c r="AN4283" s="27"/>
      <c r="AO4283" s="28" t="s">
        <v>51</v>
      </c>
      <c r="AP4283" s="51"/>
      <c r="AQ4283" s="51"/>
    </row>
    <row r="4284" spans="1:43" ht="12.65" customHeight="1">
      <c r="A4284" s="13" t="s">
        <v>545</v>
      </c>
      <c r="B4284" s="14" t="s">
        <v>240</v>
      </c>
      <c r="C4284" s="13">
        <v>101</v>
      </c>
      <c r="D4284" s="13" t="s">
        <v>225</v>
      </c>
      <c r="E4284" s="15" t="s">
        <v>3249</v>
      </c>
      <c r="F4284" s="13">
        <v>19898</v>
      </c>
      <c r="G4284" s="13" t="s">
        <v>253</v>
      </c>
      <c r="H4284" s="16">
        <v>45894</v>
      </c>
      <c r="I4284" s="17">
        <v>45894</v>
      </c>
      <c r="J4284" s="18">
        <f t="shared" si="157"/>
        <v>45894</v>
      </c>
      <c r="K4284" s="19">
        <v>0.20833333333333334</v>
      </c>
      <c r="L4284" s="19">
        <v>0.29166666666666669</v>
      </c>
      <c r="M4284" s="20">
        <v>0</v>
      </c>
      <c r="N4284" s="19">
        <v>8.3333333333333329E-2</v>
      </c>
      <c r="O4284" s="21">
        <f t="shared" si="158"/>
        <v>8.3333333333333329E-2</v>
      </c>
      <c r="P4284" s="13" t="s">
        <v>1394</v>
      </c>
      <c r="Q4284" s="13" t="s">
        <v>254</v>
      </c>
      <c r="R4284" s="22" t="s">
        <v>1395</v>
      </c>
      <c r="S4284" s="22" t="s">
        <v>31</v>
      </c>
      <c r="T4284" s="23" t="s">
        <v>52</v>
      </c>
      <c r="U4284" s="23" t="s">
        <v>50</v>
      </c>
      <c r="V4284" s="22" t="s">
        <v>67</v>
      </c>
      <c r="W4284" s="24" t="s">
        <v>156</v>
      </c>
      <c r="X4284" s="25" t="s">
        <v>63</v>
      </c>
      <c r="Y4284" s="25" t="s">
        <v>114</v>
      </c>
      <c r="Z4284" s="25" t="s">
        <v>60</v>
      </c>
      <c r="AA4284" s="25"/>
      <c r="AB4284" s="26"/>
      <c r="AC4284" s="31"/>
      <c r="AD4284" s="32">
        <v>0.02</v>
      </c>
      <c r="AE4284" s="32">
        <v>2.59</v>
      </c>
      <c r="AF4284" s="32">
        <v>0.28999999999999998</v>
      </c>
      <c r="AG4284" s="33">
        <v>0.02</v>
      </c>
      <c r="AH4284" s="33">
        <v>2.59</v>
      </c>
      <c r="AI4284" s="33">
        <v>0.32</v>
      </c>
      <c r="AJ4284" s="27"/>
      <c r="AK4284" s="27"/>
      <c r="AL4284" s="27">
        <v>0.63885473393227377</v>
      </c>
      <c r="AM4284" s="27"/>
      <c r="AN4284" s="27"/>
      <c r="AO4284" s="28" t="s">
        <v>51</v>
      </c>
      <c r="AP4284" s="51"/>
      <c r="AQ4284" s="51"/>
    </row>
    <row r="4285" spans="1:43" ht="12.65" customHeight="1">
      <c r="A4285" s="13" t="s">
        <v>545</v>
      </c>
      <c r="B4285" s="14" t="s">
        <v>240</v>
      </c>
      <c r="C4285" s="13">
        <v>101</v>
      </c>
      <c r="D4285" s="13" t="s">
        <v>225</v>
      </c>
      <c r="E4285" s="15" t="s">
        <v>3249</v>
      </c>
      <c r="F4285" s="13">
        <v>19898</v>
      </c>
      <c r="G4285" s="13" t="s">
        <v>253</v>
      </c>
      <c r="H4285" s="16">
        <v>45896</v>
      </c>
      <c r="I4285" s="17">
        <v>45896</v>
      </c>
      <c r="J4285" s="18">
        <v>45896</v>
      </c>
      <c r="K4285" s="19">
        <v>0.27083333333333331</v>
      </c>
      <c r="L4285" s="19">
        <v>0.29166666666666669</v>
      </c>
      <c r="M4285" s="20">
        <v>6.25E-2</v>
      </c>
      <c r="N4285" s="19">
        <v>8.3333333333333329E-2</v>
      </c>
      <c r="O4285" s="21">
        <f t="shared" si="158"/>
        <v>2.0833333333333329E-2</v>
      </c>
      <c r="P4285" s="13" t="s">
        <v>984</v>
      </c>
      <c r="Q4285" s="13" t="s">
        <v>254</v>
      </c>
      <c r="R4285" s="22" t="s">
        <v>985</v>
      </c>
      <c r="S4285" s="22" t="s">
        <v>32</v>
      </c>
      <c r="T4285" s="23" t="s">
        <v>52</v>
      </c>
      <c r="U4285" s="23"/>
      <c r="V4285" s="22" t="s">
        <v>67</v>
      </c>
      <c r="W4285" s="24" t="s">
        <v>3677</v>
      </c>
      <c r="X4285" s="25" t="s">
        <v>50</v>
      </c>
      <c r="Y4285" s="25" t="s">
        <v>50</v>
      </c>
      <c r="Z4285" s="25" t="s">
        <v>50</v>
      </c>
      <c r="AA4285" s="25"/>
      <c r="AB4285" s="26"/>
      <c r="AC4285" s="31"/>
      <c r="AD4285" s="32">
        <v>0.02</v>
      </c>
      <c r="AE4285" s="32">
        <v>3.72</v>
      </c>
      <c r="AF4285" s="32">
        <v>0.69</v>
      </c>
      <c r="AG4285" s="33">
        <v>0.03</v>
      </c>
      <c r="AH4285" s="33">
        <v>3.72</v>
      </c>
      <c r="AI4285" s="33">
        <v>0.79</v>
      </c>
      <c r="AJ4285" s="27"/>
      <c r="AK4285" s="27"/>
      <c r="AL4285" s="27">
        <v>0.91758286109191445</v>
      </c>
      <c r="AM4285" s="27"/>
      <c r="AN4285" s="27"/>
      <c r="AO4285" s="28" t="s">
        <v>51</v>
      </c>
      <c r="AP4285" s="51"/>
      <c r="AQ4285" s="51"/>
    </row>
    <row r="4286" spans="1:43" ht="12.65" customHeight="1">
      <c r="A4286" s="13" t="s">
        <v>545</v>
      </c>
      <c r="B4286" s="14" t="s">
        <v>240</v>
      </c>
      <c r="C4286" s="13">
        <v>101</v>
      </c>
      <c r="D4286" s="13" t="s">
        <v>225</v>
      </c>
      <c r="E4286" s="15" t="s">
        <v>3249</v>
      </c>
      <c r="F4286" s="13">
        <v>19898</v>
      </c>
      <c r="G4286" s="13" t="s">
        <v>253</v>
      </c>
      <c r="H4286" s="16">
        <v>45896</v>
      </c>
      <c r="I4286" s="17">
        <v>45896</v>
      </c>
      <c r="J4286" s="18">
        <v>45896</v>
      </c>
      <c r="K4286" s="19">
        <v>0.29166666666666669</v>
      </c>
      <c r="L4286" s="19">
        <v>0.3125</v>
      </c>
      <c r="M4286" s="20">
        <v>8.3333333333333329E-2</v>
      </c>
      <c r="N4286" s="19">
        <v>0.10416666666666666</v>
      </c>
      <c r="O4286" s="21">
        <f t="shared" si="158"/>
        <v>2.0833333333333329E-2</v>
      </c>
      <c r="P4286" s="13" t="s">
        <v>984</v>
      </c>
      <c r="Q4286" s="13" t="s">
        <v>254</v>
      </c>
      <c r="R4286" s="22" t="s">
        <v>985</v>
      </c>
      <c r="S4286" s="22" t="s">
        <v>32</v>
      </c>
      <c r="T4286" s="23" t="s">
        <v>52</v>
      </c>
      <c r="U4286" s="23"/>
      <c r="V4286" s="22" t="s">
        <v>67</v>
      </c>
      <c r="W4286" s="24" t="s">
        <v>3677</v>
      </c>
      <c r="X4286" s="25" t="s">
        <v>50</v>
      </c>
      <c r="Y4286" s="25" t="s">
        <v>50</v>
      </c>
      <c r="Z4286" s="25" t="s">
        <v>50</v>
      </c>
      <c r="AA4286" s="25"/>
      <c r="AB4286" s="26"/>
      <c r="AC4286" s="31"/>
      <c r="AD4286" s="32">
        <v>0.02</v>
      </c>
      <c r="AE4286" s="32">
        <v>3.7</v>
      </c>
      <c r="AF4286" s="32">
        <v>0.8</v>
      </c>
      <c r="AG4286" s="33">
        <v>0.03</v>
      </c>
      <c r="AH4286" s="33">
        <v>3.7</v>
      </c>
      <c r="AI4286" s="33">
        <v>0.92</v>
      </c>
      <c r="AJ4286" s="27"/>
      <c r="AK4286" s="27"/>
      <c r="AL4286" s="27">
        <v>0.91264961990324833</v>
      </c>
      <c r="AM4286" s="27"/>
      <c r="AN4286" s="27"/>
      <c r="AO4286" s="28" t="s">
        <v>51</v>
      </c>
      <c r="AP4286" s="51"/>
      <c r="AQ4286" s="51"/>
    </row>
    <row r="4287" spans="1:43" ht="12.65" customHeight="1">
      <c r="A4287" s="13" t="s">
        <v>545</v>
      </c>
      <c r="B4287" s="14" t="s">
        <v>240</v>
      </c>
      <c r="C4287" s="13">
        <v>101</v>
      </c>
      <c r="D4287" s="13" t="s">
        <v>225</v>
      </c>
      <c r="E4287" s="15" t="s">
        <v>3249</v>
      </c>
      <c r="F4287" s="13">
        <v>19898</v>
      </c>
      <c r="G4287" s="13" t="s">
        <v>253</v>
      </c>
      <c r="H4287" s="16">
        <v>45896</v>
      </c>
      <c r="I4287" s="17">
        <v>45896</v>
      </c>
      <c r="J4287" s="18">
        <v>45896</v>
      </c>
      <c r="K4287" s="19">
        <v>0.33333333333333331</v>
      </c>
      <c r="L4287" s="19">
        <v>0.375</v>
      </c>
      <c r="M4287" s="20">
        <v>0.125</v>
      </c>
      <c r="N4287" s="19">
        <v>0.16666666666666666</v>
      </c>
      <c r="O4287" s="21">
        <f t="shared" si="158"/>
        <v>4.1666666666666657E-2</v>
      </c>
      <c r="P4287" s="13" t="s">
        <v>1000</v>
      </c>
      <c r="Q4287" s="13" t="s">
        <v>254</v>
      </c>
      <c r="R4287" s="22" t="s">
        <v>1001</v>
      </c>
      <c r="S4287" s="22" t="s">
        <v>32</v>
      </c>
      <c r="T4287" s="23" t="s">
        <v>52</v>
      </c>
      <c r="U4287" s="23"/>
      <c r="V4287" s="22" t="s">
        <v>67</v>
      </c>
      <c r="W4287" s="24" t="s">
        <v>3677</v>
      </c>
      <c r="X4287" s="25" t="s">
        <v>50</v>
      </c>
      <c r="Y4287" s="25" t="s">
        <v>50</v>
      </c>
      <c r="Z4287" s="25" t="s">
        <v>50</v>
      </c>
      <c r="AA4287" s="25"/>
      <c r="AB4287" s="26"/>
      <c r="AC4287" s="31"/>
      <c r="AD4287" s="32">
        <v>0</v>
      </c>
      <c r="AE4287" s="32">
        <v>0</v>
      </c>
      <c r="AF4287" s="32">
        <v>0</v>
      </c>
      <c r="AG4287" s="33">
        <v>0</v>
      </c>
      <c r="AH4287" s="33">
        <v>0</v>
      </c>
      <c r="AI4287" s="33">
        <v>0</v>
      </c>
      <c r="AJ4287" s="27"/>
      <c r="AK4287" s="27"/>
      <c r="AL4287" s="27">
        <v>0.1250083317208017</v>
      </c>
      <c r="AM4287" s="27"/>
      <c r="AN4287" s="27"/>
      <c r="AO4287" s="28" t="s">
        <v>51</v>
      </c>
      <c r="AP4287" s="51"/>
      <c r="AQ4287" s="51"/>
    </row>
    <row r="4288" spans="1:43" ht="12.65" customHeight="1">
      <c r="A4288" s="13" t="s">
        <v>545</v>
      </c>
      <c r="B4288" s="14" t="s">
        <v>240</v>
      </c>
      <c r="C4288" s="13">
        <v>101</v>
      </c>
      <c r="D4288" s="13" t="s">
        <v>225</v>
      </c>
      <c r="E4288" s="15" t="s">
        <v>3249</v>
      </c>
      <c r="F4288" s="13">
        <v>19898</v>
      </c>
      <c r="G4288" s="13" t="s">
        <v>253</v>
      </c>
      <c r="H4288" s="16">
        <v>45896</v>
      </c>
      <c r="I4288" s="17">
        <v>45896</v>
      </c>
      <c r="J4288" s="18">
        <v>45896</v>
      </c>
      <c r="K4288" s="19">
        <v>0.5</v>
      </c>
      <c r="L4288" s="19">
        <v>0.54166666666666663</v>
      </c>
      <c r="M4288" s="20">
        <v>0.29166666666666669</v>
      </c>
      <c r="N4288" s="19">
        <v>0.33333333333333331</v>
      </c>
      <c r="O4288" s="21">
        <f t="shared" si="158"/>
        <v>4.166666666666663E-2</v>
      </c>
      <c r="P4288" s="13" t="s">
        <v>1000</v>
      </c>
      <c r="Q4288" s="13" t="s">
        <v>254</v>
      </c>
      <c r="R4288" s="22" t="s">
        <v>1001</v>
      </c>
      <c r="S4288" s="22" t="s">
        <v>32</v>
      </c>
      <c r="T4288" s="23" t="s">
        <v>52</v>
      </c>
      <c r="U4288" s="23"/>
      <c r="V4288" s="22" t="s">
        <v>67</v>
      </c>
      <c r="W4288" s="24" t="s">
        <v>3677</v>
      </c>
      <c r="X4288" s="25" t="s">
        <v>50</v>
      </c>
      <c r="Y4288" s="25" t="s">
        <v>50</v>
      </c>
      <c r="Z4288" s="25" t="s">
        <v>50</v>
      </c>
      <c r="AA4288" s="25"/>
      <c r="AB4288" s="26"/>
      <c r="AC4288" s="31"/>
      <c r="AD4288" s="32">
        <v>0</v>
      </c>
      <c r="AE4288" s="32">
        <v>0</v>
      </c>
      <c r="AF4288" s="32">
        <v>0</v>
      </c>
      <c r="AG4288" s="33">
        <v>0</v>
      </c>
      <c r="AH4288" s="33">
        <v>0</v>
      </c>
      <c r="AI4288" s="33">
        <v>0</v>
      </c>
      <c r="AJ4288" s="27"/>
      <c r="AK4288" s="27"/>
      <c r="AL4288" s="27">
        <v>0.1250083317208017</v>
      </c>
      <c r="AM4288" s="27"/>
      <c r="AN4288" s="27"/>
      <c r="AO4288" s="28" t="s">
        <v>51</v>
      </c>
      <c r="AP4288" s="51"/>
      <c r="AQ4288" s="51"/>
    </row>
    <row r="4289" spans="1:43" ht="12.65" customHeight="1">
      <c r="A4289" s="13" t="s">
        <v>545</v>
      </c>
      <c r="B4289" s="14" t="s">
        <v>240</v>
      </c>
      <c r="C4289" s="13">
        <v>101</v>
      </c>
      <c r="D4289" s="13" t="s">
        <v>225</v>
      </c>
      <c r="E4289" s="15" t="s">
        <v>3249</v>
      </c>
      <c r="F4289" s="13">
        <v>19898</v>
      </c>
      <c r="G4289" s="13" t="s">
        <v>253</v>
      </c>
      <c r="H4289" s="16">
        <v>45897</v>
      </c>
      <c r="I4289" s="17">
        <v>45897</v>
      </c>
      <c r="J4289" s="18">
        <v>45897</v>
      </c>
      <c r="K4289" s="19">
        <v>0.29166666666666669</v>
      </c>
      <c r="L4289" s="19">
        <v>0.33333333333333331</v>
      </c>
      <c r="M4289" s="20">
        <v>8.3333333333333329E-2</v>
      </c>
      <c r="N4289" s="19">
        <v>0.125</v>
      </c>
      <c r="O4289" s="21">
        <f t="shared" si="158"/>
        <v>4.1666666666666671E-2</v>
      </c>
      <c r="P4289" s="13" t="s">
        <v>1000</v>
      </c>
      <c r="Q4289" s="13" t="s">
        <v>254</v>
      </c>
      <c r="R4289" s="22" t="s">
        <v>1001</v>
      </c>
      <c r="S4289" s="22" t="s">
        <v>32</v>
      </c>
      <c r="T4289" s="23" t="s">
        <v>52</v>
      </c>
      <c r="U4289" s="23"/>
      <c r="V4289" s="22" t="s">
        <v>67</v>
      </c>
      <c r="W4289" s="24" t="s">
        <v>3677</v>
      </c>
      <c r="X4289" s="25" t="s">
        <v>50</v>
      </c>
      <c r="Y4289" s="25" t="s">
        <v>50</v>
      </c>
      <c r="Z4289" s="25" t="s">
        <v>50</v>
      </c>
      <c r="AA4289" s="25"/>
      <c r="AB4289" s="26"/>
      <c r="AC4289" s="31"/>
      <c r="AD4289" s="32">
        <v>0.02</v>
      </c>
      <c r="AE4289" s="32">
        <v>3.61</v>
      </c>
      <c r="AF4289" s="32">
        <v>0.85</v>
      </c>
      <c r="AG4289" s="33">
        <v>0.03</v>
      </c>
      <c r="AH4289" s="33">
        <v>3.61</v>
      </c>
      <c r="AI4289" s="33">
        <v>1</v>
      </c>
      <c r="AJ4289" s="27"/>
      <c r="AK4289" s="27"/>
      <c r="AL4289" s="27">
        <v>0.89045003455425031</v>
      </c>
      <c r="AM4289" s="27"/>
      <c r="AN4289" s="27"/>
      <c r="AO4289" s="28" t="s">
        <v>51</v>
      </c>
      <c r="AP4289" s="51"/>
      <c r="AQ4289" s="51"/>
    </row>
    <row r="4290" spans="1:43" ht="12.65" customHeight="1">
      <c r="A4290" s="13" t="s">
        <v>545</v>
      </c>
      <c r="B4290" s="14" t="s">
        <v>240</v>
      </c>
      <c r="C4290" s="13">
        <v>101</v>
      </c>
      <c r="D4290" s="13" t="s">
        <v>225</v>
      </c>
      <c r="E4290" s="15" t="s">
        <v>3249</v>
      </c>
      <c r="F4290" s="13">
        <v>19898</v>
      </c>
      <c r="G4290" s="13" t="s">
        <v>253</v>
      </c>
      <c r="H4290" s="16">
        <v>45899</v>
      </c>
      <c r="I4290" s="17">
        <v>45899</v>
      </c>
      <c r="J4290" s="18">
        <f t="shared" ref="J4290:J4306" si="159">I4290</f>
        <v>45899</v>
      </c>
      <c r="K4290" s="19">
        <v>0.55555555555555547</v>
      </c>
      <c r="L4290" s="19">
        <v>0.64652777777777781</v>
      </c>
      <c r="M4290" s="20">
        <v>0.34722222222222221</v>
      </c>
      <c r="N4290" s="19">
        <v>0.43819444444444444</v>
      </c>
      <c r="O4290" s="21">
        <f t="shared" si="158"/>
        <v>9.0972222222222232E-2</v>
      </c>
      <c r="P4290" s="13" t="s">
        <v>1386</v>
      </c>
      <c r="Q4290" s="13" t="s">
        <v>254</v>
      </c>
      <c r="R4290" s="22" t="s">
        <v>1387</v>
      </c>
      <c r="S4290" s="22" t="s">
        <v>29</v>
      </c>
      <c r="T4290" s="23" t="s">
        <v>52</v>
      </c>
      <c r="U4290" s="23" t="s">
        <v>50</v>
      </c>
      <c r="V4290" s="22" t="s">
        <v>68</v>
      </c>
      <c r="W4290" s="24" t="s">
        <v>135</v>
      </c>
      <c r="X4290" s="25" t="s">
        <v>74</v>
      </c>
      <c r="Y4290" s="25" t="s">
        <v>114</v>
      </c>
      <c r="Z4290" s="25" t="s">
        <v>69</v>
      </c>
      <c r="AA4290" s="25"/>
      <c r="AB4290" s="26"/>
      <c r="AC4290" s="31"/>
      <c r="AD4290" s="32">
        <v>0.01</v>
      </c>
      <c r="AE4290" s="32">
        <v>0.85</v>
      </c>
      <c r="AF4290" s="32">
        <v>0.05</v>
      </c>
      <c r="AG4290" s="33">
        <v>0.01</v>
      </c>
      <c r="AH4290" s="33">
        <v>0.78</v>
      </c>
      <c r="AI4290" s="33">
        <v>0.06</v>
      </c>
      <c r="AJ4290" s="27"/>
      <c r="AK4290" s="27"/>
      <c r="AL4290" s="27">
        <v>0.39002599496890134</v>
      </c>
      <c r="AM4290" s="27"/>
      <c r="AN4290" s="27"/>
      <c r="AO4290" s="28" t="s">
        <v>51</v>
      </c>
      <c r="AP4290" s="51"/>
      <c r="AQ4290" s="51"/>
    </row>
    <row r="4291" spans="1:43" ht="12.65" customHeight="1">
      <c r="A4291" s="13" t="s">
        <v>545</v>
      </c>
      <c r="B4291" s="14" t="s">
        <v>240</v>
      </c>
      <c r="C4291" s="13">
        <v>101</v>
      </c>
      <c r="D4291" s="13" t="s">
        <v>225</v>
      </c>
      <c r="E4291" s="15" t="s">
        <v>3250</v>
      </c>
      <c r="F4291" s="13">
        <v>19899</v>
      </c>
      <c r="G4291" s="13" t="s">
        <v>253</v>
      </c>
      <c r="H4291" s="16">
        <v>45885</v>
      </c>
      <c r="I4291" s="17">
        <v>45885</v>
      </c>
      <c r="J4291" s="18">
        <f t="shared" si="159"/>
        <v>45885</v>
      </c>
      <c r="K4291" s="19">
        <v>0.45833333333333331</v>
      </c>
      <c r="L4291" s="19">
        <v>0.54166666666666663</v>
      </c>
      <c r="M4291" s="20">
        <v>0.25</v>
      </c>
      <c r="N4291" s="19">
        <v>0.33333333333333331</v>
      </c>
      <c r="O4291" s="21">
        <f t="shared" si="158"/>
        <v>8.3333333333333315E-2</v>
      </c>
      <c r="P4291" s="13" t="s">
        <v>546</v>
      </c>
      <c r="Q4291" s="13" t="s">
        <v>254</v>
      </c>
      <c r="R4291" s="22" t="s">
        <v>547</v>
      </c>
      <c r="S4291" s="22" t="s">
        <v>31</v>
      </c>
      <c r="T4291" s="23" t="s">
        <v>211</v>
      </c>
      <c r="U4291" s="23" t="s">
        <v>50</v>
      </c>
      <c r="V4291" s="22" t="s">
        <v>212</v>
      </c>
      <c r="W4291" s="24" t="s">
        <v>160</v>
      </c>
      <c r="X4291" s="25" t="s">
        <v>161</v>
      </c>
      <c r="Y4291" s="25" t="s">
        <v>114</v>
      </c>
      <c r="Z4291" s="25" t="s">
        <v>69</v>
      </c>
      <c r="AA4291" s="25"/>
      <c r="AB4291" s="26"/>
      <c r="AC4291" s="31"/>
      <c r="AD4291" s="32">
        <v>0</v>
      </c>
      <c r="AE4291" s="32">
        <v>0</v>
      </c>
      <c r="AF4291" s="32">
        <v>0</v>
      </c>
      <c r="AG4291" s="33">
        <v>0</v>
      </c>
      <c r="AH4291" s="33">
        <v>0</v>
      </c>
      <c r="AI4291" s="33">
        <v>0</v>
      </c>
      <c r="AJ4291" s="27"/>
      <c r="AK4291" s="27"/>
      <c r="AL4291" s="27">
        <v>0.14705498659295099</v>
      </c>
      <c r="AM4291" s="27"/>
      <c r="AN4291" s="27"/>
      <c r="AO4291" s="28" t="s">
        <v>51</v>
      </c>
      <c r="AP4291" s="51"/>
      <c r="AQ4291" s="51"/>
    </row>
    <row r="4292" spans="1:43" ht="12.65" customHeight="1">
      <c r="A4292" s="13" t="s">
        <v>545</v>
      </c>
      <c r="B4292" s="14" t="s">
        <v>240</v>
      </c>
      <c r="C4292" s="13">
        <v>101</v>
      </c>
      <c r="D4292" s="13" t="s">
        <v>225</v>
      </c>
      <c r="E4292" s="15" t="s">
        <v>3250</v>
      </c>
      <c r="F4292" s="13">
        <v>19899</v>
      </c>
      <c r="G4292" s="13" t="s">
        <v>253</v>
      </c>
      <c r="H4292" s="16">
        <v>45888</v>
      </c>
      <c r="I4292" s="17">
        <v>45888</v>
      </c>
      <c r="J4292" s="18">
        <f t="shared" si="159"/>
        <v>45888</v>
      </c>
      <c r="K4292" s="19">
        <v>0.33333333333333331</v>
      </c>
      <c r="L4292" s="19">
        <v>0.375</v>
      </c>
      <c r="M4292" s="20">
        <v>0.125</v>
      </c>
      <c r="N4292" s="19">
        <v>0.16666666666666666</v>
      </c>
      <c r="O4292" s="21">
        <f t="shared" si="158"/>
        <v>4.1666666666666657E-2</v>
      </c>
      <c r="P4292" s="13" t="s">
        <v>560</v>
      </c>
      <c r="Q4292" s="13" t="s">
        <v>254</v>
      </c>
      <c r="R4292" s="22" t="s">
        <v>561</v>
      </c>
      <c r="S4292" s="22" t="s">
        <v>32</v>
      </c>
      <c r="T4292" s="23" t="s">
        <v>97</v>
      </c>
      <c r="U4292" s="23" t="s">
        <v>50</v>
      </c>
      <c r="V4292" s="22" t="s">
        <v>3880</v>
      </c>
      <c r="W4292" s="24" t="s">
        <v>3659</v>
      </c>
      <c r="X4292" s="25" t="s">
        <v>83</v>
      </c>
      <c r="Y4292" s="25" t="s">
        <v>114</v>
      </c>
      <c r="Z4292" s="25" t="s">
        <v>71</v>
      </c>
      <c r="AA4292" s="25"/>
      <c r="AB4292" s="26"/>
      <c r="AC4292" s="31"/>
      <c r="AD4292" s="32">
        <v>0</v>
      </c>
      <c r="AE4292" s="32">
        <v>0</v>
      </c>
      <c r="AF4292" s="32">
        <v>0</v>
      </c>
      <c r="AG4292" s="33">
        <v>0</v>
      </c>
      <c r="AH4292" s="33">
        <v>0</v>
      </c>
      <c r="AI4292" s="33">
        <v>0</v>
      </c>
      <c r="AJ4292" s="27"/>
      <c r="AK4292" s="27"/>
      <c r="AL4292" s="27">
        <v>0.11311922045611611</v>
      </c>
      <c r="AM4292" s="27"/>
      <c r="AN4292" s="27"/>
      <c r="AO4292" s="28" t="s">
        <v>51</v>
      </c>
      <c r="AP4292" s="51"/>
      <c r="AQ4292" s="51"/>
    </row>
    <row r="4293" spans="1:43" ht="12.65" customHeight="1">
      <c r="A4293" s="13" t="s">
        <v>545</v>
      </c>
      <c r="B4293" s="14" t="s">
        <v>240</v>
      </c>
      <c r="C4293" s="13">
        <v>101</v>
      </c>
      <c r="D4293" s="13" t="s">
        <v>225</v>
      </c>
      <c r="E4293" s="15" t="s">
        <v>3250</v>
      </c>
      <c r="F4293" s="13">
        <v>19899</v>
      </c>
      <c r="G4293" s="13" t="s">
        <v>253</v>
      </c>
      <c r="H4293" s="16">
        <v>45888</v>
      </c>
      <c r="I4293" s="17">
        <v>45888</v>
      </c>
      <c r="J4293" s="18">
        <f t="shared" si="159"/>
        <v>45888</v>
      </c>
      <c r="K4293" s="19">
        <v>0.89583333333333337</v>
      </c>
      <c r="L4293" s="19">
        <v>0.9375</v>
      </c>
      <c r="M4293" s="20">
        <v>0.6875</v>
      </c>
      <c r="N4293" s="19">
        <v>0.72916666666666674</v>
      </c>
      <c r="O4293" s="21">
        <f t="shared" si="158"/>
        <v>4.1666666666666741E-2</v>
      </c>
      <c r="P4293" s="13" t="s">
        <v>556</v>
      </c>
      <c r="Q4293" s="13" t="s">
        <v>254</v>
      </c>
      <c r="R4293" s="22" t="s">
        <v>557</v>
      </c>
      <c r="S4293" s="22" t="s">
        <v>32</v>
      </c>
      <c r="T4293" s="23" t="s">
        <v>97</v>
      </c>
      <c r="U4293" s="23" t="s">
        <v>50</v>
      </c>
      <c r="V4293" s="22" t="s">
        <v>3880</v>
      </c>
      <c r="W4293" s="24" t="s">
        <v>3659</v>
      </c>
      <c r="X4293" s="25" t="s">
        <v>83</v>
      </c>
      <c r="Y4293" s="25" t="s">
        <v>114</v>
      </c>
      <c r="Z4293" s="25" t="s">
        <v>71</v>
      </c>
      <c r="AA4293" s="25"/>
      <c r="AB4293" s="26"/>
      <c r="AC4293" s="31"/>
      <c r="AD4293" s="32">
        <v>0</v>
      </c>
      <c r="AE4293" s="32">
        <v>0</v>
      </c>
      <c r="AF4293" s="32">
        <v>0</v>
      </c>
      <c r="AG4293" s="33">
        <v>0</v>
      </c>
      <c r="AH4293" s="33">
        <v>0</v>
      </c>
      <c r="AI4293" s="33">
        <v>0</v>
      </c>
      <c r="AJ4293" s="27"/>
      <c r="AK4293" s="27"/>
      <c r="AL4293" s="27">
        <v>0.11311922045611611</v>
      </c>
      <c r="AM4293" s="27"/>
      <c r="AN4293" s="27"/>
      <c r="AO4293" s="28" t="s">
        <v>51</v>
      </c>
      <c r="AP4293" s="51"/>
      <c r="AQ4293" s="51"/>
    </row>
    <row r="4294" spans="1:43" ht="12.65" customHeight="1">
      <c r="A4294" s="13" t="s">
        <v>545</v>
      </c>
      <c r="B4294" s="14" t="s">
        <v>240</v>
      </c>
      <c r="C4294" s="13">
        <v>101</v>
      </c>
      <c r="D4294" s="13" t="s">
        <v>225</v>
      </c>
      <c r="E4294" s="15" t="s">
        <v>3250</v>
      </c>
      <c r="F4294" s="13">
        <v>19899</v>
      </c>
      <c r="G4294" s="13" t="s">
        <v>253</v>
      </c>
      <c r="H4294" s="16">
        <v>45889</v>
      </c>
      <c r="I4294" s="17">
        <v>45889</v>
      </c>
      <c r="J4294" s="18">
        <f t="shared" si="159"/>
        <v>45889</v>
      </c>
      <c r="K4294" s="19">
        <v>0.66666666666666663</v>
      </c>
      <c r="L4294" s="19">
        <v>0.70833333333333337</v>
      </c>
      <c r="M4294" s="20">
        <v>0.45833333333333331</v>
      </c>
      <c r="N4294" s="19">
        <v>0.5</v>
      </c>
      <c r="O4294" s="21">
        <f t="shared" si="158"/>
        <v>4.1666666666666685E-2</v>
      </c>
      <c r="P4294" s="13" t="s">
        <v>556</v>
      </c>
      <c r="Q4294" s="13" t="s">
        <v>254</v>
      </c>
      <c r="R4294" s="22" t="s">
        <v>557</v>
      </c>
      <c r="S4294" s="22" t="s">
        <v>32</v>
      </c>
      <c r="T4294" s="23" t="s">
        <v>97</v>
      </c>
      <c r="U4294" s="23" t="s">
        <v>50</v>
      </c>
      <c r="V4294" s="22" t="s">
        <v>3880</v>
      </c>
      <c r="W4294" s="24" t="s">
        <v>3659</v>
      </c>
      <c r="X4294" s="25" t="s">
        <v>83</v>
      </c>
      <c r="Y4294" s="25" t="s">
        <v>114</v>
      </c>
      <c r="Z4294" s="25" t="s">
        <v>71</v>
      </c>
      <c r="AA4294" s="25"/>
      <c r="AB4294" s="26"/>
      <c r="AC4294" s="31"/>
      <c r="AD4294" s="32">
        <v>0.02</v>
      </c>
      <c r="AE4294" s="32">
        <v>2.64</v>
      </c>
      <c r="AF4294" s="32">
        <v>0.22</v>
      </c>
      <c r="AG4294" s="33">
        <v>0.02</v>
      </c>
      <c r="AH4294" s="33">
        <v>2.64</v>
      </c>
      <c r="AI4294" s="33">
        <v>0.27</v>
      </c>
      <c r="AJ4294" s="27"/>
      <c r="AK4294" s="27"/>
      <c r="AL4294" s="27">
        <v>0.65118783690393933</v>
      </c>
      <c r="AM4294" s="27"/>
      <c r="AN4294" s="27"/>
      <c r="AO4294" s="28" t="s">
        <v>51</v>
      </c>
      <c r="AP4294" s="51"/>
      <c r="AQ4294" s="51"/>
    </row>
    <row r="4295" spans="1:43" ht="12.65" customHeight="1">
      <c r="A4295" s="13" t="s">
        <v>545</v>
      </c>
      <c r="B4295" s="14" t="s">
        <v>240</v>
      </c>
      <c r="C4295" s="13">
        <v>101</v>
      </c>
      <c r="D4295" s="13" t="s">
        <v>225</v>
      </c>
      <c r="E4295" s="15" t="s">
        <v>3250</v>
      </c>
      <c r="F4295" s="13">
        <v>19899</v>
      </c>
      <c r="G4295" s="13" t="s">
        <v>253</v>
      </c>
      <c r="H4295" s="16">
        <v>45891</v>
      </c>
      <c r="I4295" s="17">
        <v>45891</v>
      </c>
      <c r="J4295" s="18">
        <f t="shared" si="159"/>
        <v>45891</v>
      </c>
      <c r="K4295" s="19">
        <v>0.83333333333333337</v>
      </c>
      <c r="L4295" s="19">
        <v>0.875</v>
      </c>
      <c r="M4295" s="20">
        <v>0.625</v>
      </c>
      <c r="N4295" s="19">
        <v>0.66666666666666663</v>
      </c>
      <c r="O4295" s="21">
        <f t="shared" si="158"/>
        <v>4.166666666666663E-2</v>
      </c>
      <c r="P4295" s="13" t="s">
        <v>556</v>
      </c>
      <c r="Q4295" s="13" t="s">
        <v>254</v>
      </c>
      <c r="R4295" s="22" t="s">
        <v>557</v>
      </c>
      <c r="S4295" s="22" t="s">
        <v>32</v>
      </c>
      <c r="T4295" s="23" t="s">
        <v>97</v>
      </c>
      <c r="U4295" s="23" t="s">
        <v>50</v>
      </c>
      <c r="V4295" s="22" t="s">
        <v>3880</v>
      </c>
      <c r="W4295" s="24" t="s">
        <v>3659</v>
      </c>
      <c r="X4295" s="25" t="s">
        <v>83</v>
      </c>
      <c r="Y4295" s="25" t="s">
        <v>114</v>
      </c>
      <c r="Z4295" s="25" t="s">
        <v>71</v>
      </c>
      <c r="AA4295" s="25"/>
      <c r="AB4295" s="26"/>
      <c r="AC4295" s="31"/>
      <c r="AD4295" s="32">
        <v>0.01</v>
      </c>
      <c r="AE4295" s="32">
        <v>1.72</v>
      </c>
      <c r="AF4295" s="32">
        <v>0.08</v>
      </c>
      <c r="AG4295" s="33">
        <v>0.02</v>
      </c>
      <c r="AH4295" s="33">
        <v>1.72</v>
      </c>
      <c r="AI4295" s="33">
        <v>0.11</v>
      </c>
      <c r="AJ4295" s="27"/>
      <c r="AK4295" s="27"/>
      <c r="AL4295" s="27">
        <v>0.42425874222529381</v>
      </c>
      <c r="AM4295" s="27"/>
      <c r="AN4295" s="27"/>
      <c r="AO4295" s="28" t="s">
        <v>51</v>
      </c>
      <c r="AP4295" s="51"/>
      <c r="AQ4295" s="51"/>
    </row>
    <row r="4296" spans="1:43" ht="12.65" customHeight="1">
      <c r="A4296" s="13" t="s">
        <v>545</v>
      </c>
      <c r="B4296" s="14" t="s">
        <v>240</v>
      </c>
      <c r="C4296" s="13">
        <v>101</v>
      </c>
      <c r="D4296" s="13" t="s">
        <v>225</v>
      </c>
      <c r="E4296" s="15" t="s">
        <v>3251</v>
      </c>
      <c r="F4296" s="13">
        <v>45962</v>
      </c>
      <c r="G4296" s="13" t="s">
        <v>2260</v>
      </c>
      <c r="H4296" s="16">
        <v>45885</v>
      </c>
      <c r="I4296" s="17">
        <v>45885</v>
      </c>
      <c r="J4296" s="18">
        <f t="shared" si="159"/>
        <v>45885</v>
      </c>
      <c r="K4296" s="19">
        <v>0.76041666666666663</v>
      </c>
      <c r="L4296" s="19">
        <v>0.86458333333333337</v>
      </c>
      <c r="M4296" s="20">
        <v>0.55208333333333337</v>
      </c>
      <c r="N4296" s="19">
        <v>0.65625</v>
      </c>
      <c r="O4296" s="21">
        <f t="shared" si="158"/>
        <v>0.10416666666666663</v>
      </c>
      <c r="P4296" s="13" t="s">
        <v>50</v>
      </c>
      <c r="Q4296" s="13" t="s">
        <v>50</v>
      </c>
      <c r="R4296" s="22" t="s">
        <v>2390</v>
      </c>
      <c r="S4296" s="22" t="s">
        <v>29</v>
      </c>
      <c r="T4296" s="23" t="s">
        <v>97</v>
      </c>
      <c r="U4296" s="23" t="s">
        <v>50</v>
      </c>
      <c r="V4296" s="22" t="s">
        <v>3880</v>
      </c>
      <c r="W4296" s="24" t="s">
        <v>3659</v>
      </c>
      <c r="X4296" s="25" t="s">
        <v>83</v>
      </c>
      <c r="Y4296" s="25" t="s">
        <v>114</v>
      </c>
      <c r="Z4296" s="25" t="s">
        <v>71</v>
      </c>
      <c r="AA4296" s="25"/>
      <c r="AB4296" s="26"/>
      <c r="AC4296" s="31">
        <v>21.682171874999995</v>
      </c>
      <c r="AD4296" s="32"/>
      <c r="AE4296" s="32"/>
      <c r="AF4296" s="32"/>
      <c r="AG4296" s="33"/>
      <c r="AH4296" s="33"/>
      <c r="AI4296" s="33"/>
      <c r="AJ4296" s="27"/>
      <c r="AK4296" s="27"/>
      <c r="AL4296" s="27">
        <v>1.8397713961575677</v>
      </c>
      <c r="AM4296" s="27"/>
      <c r="AN4296" s="27"/>
      <c r="AO4296" s="28" t="s">
        <v>94</v>
      </c>
      <c r="AP4296" s="51"/>
      <c r="AQ4296" s="51"/>
    </row>
    <row r="4297" spans="1:43" ht="12.65" customHeight="1">
      <c r="A4297" s="13" t="s">
        <v>545</v>
      </c>
      <c r="B4297" s="14" t="s">
        <v>240</v>
      </c>
      <c r="C4297" s="13">
        <v>101</v>
      </c>
      <c r="D4297" s="13" t="s">
        <v>225</v>
      </c>
      <c r="E4297" s="15" t="s">
        <v>3251</v>
      </c>
      <c r="F4297" s="13">
        <v>45962</v>
      </c>
      <c r="G4297" s="13" t="s">
        <v>2260</v>
      </c>
      <c r="H4297" s="16">
        <v>45886</v>
      </c>
      <c r="I4297" s="17">
        <v>45885</v>
      </c>
      <c r="J4297" s="18">
        <f t="shared" si="159"/>
        <v>45885</v>
      </c>
      <c r="K4297" s="19">
        <v>0.1875</v>
      </c>
      <c r="L4297" s="19">
        <v>0.22916666666666666</v>
      </c>
      <c r="M4297" s="20">
        <v>0.97916666666666663</v>
      </c>
      <c r="N4297" s="19">
        <v>2.0833333333333332E-2</v>
      </c>
      <c r="O4297" s="21">
        <f t="shared" si="158"/>
        <v>4.166666666666663E-2</v>
      </c>
      <c r="P4297" s="13" t="s">
        <v>50</v>
      </c>
      <c r="Q4297" s="13" t="s">
        <v>50</v>
      </c>
      <c r="R4297" s="22" t="s">
        <v>2393</v>
      </c>
      <c r="S4297" s="22" t="s">
        <v>32</v>
      </c>
      <c r="T4297" s="23" t="s">
        <v>97</v>
      </c>
      <c r="U4297" s="23" t="s">
        <v>50</v>
      </c>
      <c r="V4297" s="22" t="s">
        <v>3880</v>
      </c>
      <c r="W4297" s="24" t="s">
        <v>3659</v>
      </c>
      <c r="X4297" s="25" t="s">
        <v>83</v>
      </c>
      <c r="Y4297" s="25" t="s">
        <v>114</v>
      </c>
      <c r="Z4297" s="25" t="s">
        <v>71</v>
      </c>
      <c r="AA4297" s="25"/>
      <c r="AB4297" s="26"/>
      <c r="AC4297" s="31">
        <v>11.602499999999999</v>
      </c>
      <c r="AD4297" s="32"/>
      <c r="AE4297" s="32"/>
      <c r="AF4297" s="32"/>
      <c r="AG4297" s="33"/>
      <c r="AH4297" s="33"/>
      <c r="AI4297" s="33"/>
      <c r="AJ4297" s="27"/>
      <c r="AK4297" s="27"/>
      <c r="AL4297" s="27">
        <v>0.95821426883206651</v>
      </c>
      <c r="AM4297" s="27"/>
      <c r="AN4297" s="27"/>
      <c r="AO4297" s="28" t="s">
        <v>94</v>
      </c>
      <c r="AP4297" s="51"/>
      <c r="AQ4297" s="51"/>
    </row>
    <row r="4298" spans="1:43" ht="12.65" customHeight="1">
      <c r="A4298" s="13" t="s">
        <v>545</v>
      </c>
      <c r="B4298" s="14" t="s">
        <v>240</v>
      </c>
      <c r="C4298" s="13">
        <v>101</v>
      </c>
      <c r="D4298" s="13" t="s">
        <v>225</v>
      </c>
      <c r="E4298" s="15" t="s">
        <v>3252</v>
      </c>
      <c r="F4298" s="13">
        <v>39113</v>
      </c>
      <c r="G4298" s="13" t="s">
        <v>253</v>
      </c>
      <c r="H4298" s="16">
        <v>45886</v>
      </c>
      <c r="I4298" s="17">
        <v>45885</v>
      </c>
      <c r="J4298" s="18">
        <f t="shared" si="159"/>
        <v>45885</v>
      </c>
      <c r="K4298" s="19">
        <v>0.10416666666666666</v>
      </c>
      <c r="L4298" s="19">
        <v>0.20833333333333334</v>
      </c>
      <c r="M4298" s="20">
        <v>0.89583333333333337</v>
      </c>
      <c r="N4298" s="19">
        <v>0</v>
      </c>
      <c r="O4298" s="21">
        <f t="shared" si="158"/>
        <v>0.10416666666666663</v>
      </c>
      <c r="P4298" s="13" t="s">
        <v>554</v>
      </c>
      <c r="Q4298" s="13" t="s">
        <v>254</v>
      </c>
      <c r="R4298" s="22" t="s">
        <v>555</v>
      </c>
      <c r="S4298" s="22" t="s">
        <v>31</v>
      </c>
      <c r="T4298" s="23" t="s">
        <v>97</v>
      </c>
      <c r="U4298" s="23" t="s">
        <v>50</v>
      </c>
      <c r="V4298" s="22" t="s">
        <v>3880</v>
      </c>
      <c r="W4298" s="24" t="s">
        <v>3659</v>
      </c>
      <c r="X4298" s="25" t="s">
        <v>83</v>
      </c>
      <c r="Y4298" s="25" t="s">
        <v>114</v>
      </c>
      <c r="Z4298" s="25" t="s">
        <v>71</v>
      </c>
      <c r="AA4298" s="25"/>
      <c r="AB4298" s="26"/>
      <c r="AC4298" s="31"/>
      <c r="AD4298" s="32">
        <v>0.01</v>
      </c>
      <c r="AE4298" s="32">
        <v>1.48</v>
      </c>
      <c r="AF4298" s="32">
        <v>0.05</v>
      </c>
      <c r="AG4298" s="33">
        <v>0.01</v>
      </c>
      <c r="AH4298" s="33">
        <v>1.38</v>
      </c>
      <c r="AI4298" s="33">
        <v>0.06</v>
      </c>
      <c r="AJ4298" s="27"/>
      <c r="AK4298" s="27"/>
      <c r="AL4298" s="27">
        <v>0.3650604535301597</v>
      </c>
      <c r="AM4298" s="27"/>
      <c r="AN4298" s="27"/>
      <c r="AO4298" s="28" t="s">
        <v>51</v>
      </c>
      <c r="AP4298" s="51"/>
      <c r="AQ4298" s="51"/>
    </row>
    <row r="4299" spans="1:43" ht="12.65" customHeight="1">
      <c r="A4299" s="13" t="s">
        <v>545</v>
      </c>
      <c r="B4299" s="14" t="s">
        <v>240</v>
      </c>
      <c r="C4299" s="13">
        <v>101</v>
      </c>
      <c r="D4299" s="13" t="s">
        <v>225</v>
      </c>
      <c r="E4299" s="15" t="s">
        <v>3252</v>
      </c>
      <c r="F4299" s="13">
        <v>39113</v>
      </c>
      <c r="G4299" s="13" t="s">
        <v>253</v>
      </c>
      <c r="H4299" s="16">
        <v>45886</v>
      </c>
      <c r="I4299" s="17">
        <v>45886</v>
      </c>
      <c r="J4299" s="18">
        <f t="shared" si="159"/>
        <v>45886</v>
      </c>
      <c r="K4299" s="19">
        <v>0.66666666666666663</v>
      </c>
      <c r="L4299" s="19">
        <v>0.70486111111111105</v>
      </c>
      <c r="M4299" s="20">
        <v>0.45833333333333331</v>
      </c>
      <c r="N4299" s="19">
        <v>0.49652777777777779</v>
      </c>
      <c r="O4299" s="21">
        <f t="shared" si="158"/>
        <v>3.8194444444444475E-2</v>
      </c>
      <c r="P4299" s="13" t="s">
        <v>560</v>
      </c>
      <c r="Q4299" s="13" t="s">
        <v>254</v>
      </c>
      <c r="R4299" s="22" t="s">
        <v>561</v>
      </c>
      <c r="S4299" s="22" t="s">
        <v>32</v>
      </c>
      <c r="T4299" s="23" t="s">
        <v>97</v>
      </c>
      <c r="U4299" s="23" t="s">
        <v>50</v>
      </c>
      <c r="V4299" s="22" t="s">
        <v>3880</v>
      </c>
      <c r="W4299" s="24" t="s">
        <v>3659</v>
      </c>
      <c r="X4299" s="25" t="s">
        <v>83</v>
      </c>
      <c r="Y4299" s="25" t="s">
        <v>114</v>
      </c>
      <c r="Z4299" s="25" t="s">
        <v>71</v>
      </c>
      <c r="AA4299" s="25"/>
      <c r="AB4299" s="26"/>
      <c r="AC4299" s="31"/>
      <c r="AD4299" s="32">
        <v>0</v>
      </c>
      <c r="AE4299" s="32">
        <v>0.2</v>
      </c>
      <c r="AF4299" s="32">
        <v>0.01</v>
      </c>
      <c r="AG4299" s="33">
        <v>0</v>
      </c>
      <c r="AH4299" s="33">
        <v>0.2</v>
      </c>
      <c r="AI4299" s="33">
        <v>0.02</v>
      </c>
      <c r="AJ4299" s="27"/>
      <c r="AK4299" s="27"/>
      <c r="AL4299" s="27">
        <v>0.14442580861552642</v>
      </c>
      <c r="AM4299" s="27"/>
      <c r="AN4299" s="27"/>
      <c r="AO4299" s="28" t="s">
        <v>51</v>
      </c>
      <c r="AP4299" s="51"/>
      <c r="AQ4299" s="51"/>
    </row>
    <row r="4300" spans="1:43" ht="12.65" customHeight="1">
      <c r="A4300" s="13" t="s">
        <v>545</v>
      </c>
      <c r="B4300" s="14" t="s">
        <v>240</v>
      </c>
      <c r="C4300" s="13">
        <v>101</v>
      </c>
      <c r="D4300" s="13" t="s">
        <v>225</v>
      </c>
      <c r="E4300" s="15" t="s">
        <v>3252</v>
      </c>
      <c r="F4300" s="13">
        <v>39113</v>
      </c>
      <c r="G4300" s="13" t="s">
        <v>253</v>
      </c>
      <c r="H4300" s="16">
        <v>45887</v>
      </c>
      <c r="I4300" s="17">
        <v>45887</v>
      </c>
      <c r="J4300" s="18">
        <f t="shared" si="159"/>
        <v>45887</v>
      </c>
      <c r="K4300" s="19">
        <v>0.83333333333333337</v>
      </c>
      <c r="L4300" s="19">
        <v>0.875</v>
      </c>
      <c r="M4300" s="20">
        <v>0.625</v>
      </c>
      <c r="N4300" s="19">
        <v>0.66666666666666663</v>
      </c>
      <c r="O4300" s="21">
        <f t="shared" si="158"/>
        <v>4.166666666666663E-2</v>
      </c>
      <c r="P4300" s="13" t="s">
        <v>556</v>
      </c>
      <c r="Q4300" s="13" t="s">
        <v>254</v>
      </c>
      <c r="R4300" s="22" t="s">
        <v>557</v>
      </c>
      <c r="S4300" s="22" t="s">
        <v>32</v>
      </c>
      <c r="T4300" s="23" t="s">
        <v>97</v>
      </c>
      <c r="U4300" s="23" t="s">
        <v>50</v>
      </c>
      <c r="V4300" s="22" t="s">
        <v>3880</v>
      </c>
      <c r="W4300" s="24" t="s">
        <v>3659</v>
      </c>
      <c r="X4300" s="25" t="s">
        <v>83</v>
      </c>
      <c r="Y4300" s="25" t="s">
        <v>114</v>
      </c>
      <c r="Z4300" s="25" t="s">
        <v>71</v>
      </c>
      <c r="AA4300" s="25"/>
      <c r="AB4300" s="26"/>
      <c r="AC4300" s="31"/>
      <c r="AD4300" s="32">
        <v>0.03</v>
      </c>
      <c r="AE4300" s="32">
        <v>3.74</v>
      </c>
      <c r="AF4300" s="32">
        <v>0.19</v>
      </c>
      <c r="AG4300" s="33">
        <v>0.03</v>
      </c>
      <c r="AH4300" s="33">
        <v>3.74</v>
      </c>
      <c r="AI4300" s="33">
        <v>0.24</v>
      </c>
      <c r="AJ4300" s="27"/>
      <c r="AK4300" s="27"/>
      <c r="AL4300" s="27">
        <v>0.92251763256945762</v>
      </c>
      <c r="AM4300" s="27"/>
      <c r="AN4300" s="27"/>
      <c r="AO4300" s="28" t="s">
        <v>51</v>
      </c>
      <c r="AP4300" s="51"/>
      <c r="AQ4300" s="51"/>
    </row>
    <row r="4301" spans="1:43" ht="12.65" customHeight="1">
      <c r="A4301" s="13" t="s">
        <v>545</v>
      </c>
      <c r="B4301" s="14" t="s">
        <v>240</v>
      </c>
      <c r="C4301" s="13">
        <v>101</v>
      </c>
      <c r="D4301" s="13" t="s">
        <v>225</v>
      </c>
      <c r="E4301" s="15" t="s">
        <v>3252</v>
      </c>
      <c r="F4301" s="13">
        <v>39113</v>
      </c>
      <c r="G4301" s="13" t="s">
        <v>253</v>
      </c>
      <c r="H4301" s="16">
        <v>45888</v>
      </c>
      <c r="I4301" s="17">
        <v>45887</v>
      </c>
      <c r="J4301" s="18">
        <f t="shared" si="159"/>
        <v>45887</v>
      </c>
      <c r="K4301" s="19">
        <v>0.125</v>
      </c>
      <c r="L4301" s="19">
        <v>0.16666666666666666</v>
      </c>
      <c r="M4301" s="20">
        <v>0.91666666666666663</v>
      </c>
      <c r="N4301" s="19">
        <v>0.95833333333333337</v>
      </c>
      <c r="O4301" s="21">
        <f t="shared" si="158"/>
        <v>4.1666666666666741E-2</v>
      </c>
      <c r="P4301" s="13" t="s">
        <v>556</v>
      </c>
      <c r="Q4301" s="13" t="s">
        <v>254</v>
      </c>
      <c r="R4301" s="22" t="s">
        <v>557</v>
      </c>
      <c r="S4301" s="22" t="s">
        <v>32</v>
      </c>
      <c r="T4301" s="23" t="s">
        <v>97</v>
      </c>
      <c r="U4301" s="23" t="s">
        <v>50</v>
      </c>
      <c r="V4301" s="22" t="s">
        <v>3880</v>
      </c>
      <c r="W4301" s="24" t="s">
        <v>3659</v>
      </c>
      <c r="X4301" s="25" t="s">
        <v>83</v>
      </c>
      <c r="Y4301" s="25" t="s">
        <v>114</v>
      </c>
      <c r="Z4301" s="25" t="s">
        <v>71</v>
      </c>
      <c r="AA4301" s="25"/>
      <c r="AB4301" s="26"/>
      <c r="AC4301" s="31"/>
      <c r="AD4301" s="32">
        <v>0</v>
      </c>
      <c r="AE4301" s="32">
        <v>0</v>
      </c>
      <c r="AF4301" s="32">
        <v>0</v>
      </c>
      <c r="AG4301" s="33">
        <v>0</v>
      </c>
      <c r="AH4301" s="33">
        <v>0</v>
      </c>
      <c r="AI4301" s="33">
        <v>0</v>
      </c>
      <c r="AJ4301" s="27"/>
      <c r="AK4301" s="27"/>
      <c r="AL4301" s="27">
        <v>0.13887096982262156</v>
      </c>
      <c r="AM4301" s="27"/>
      <c r="AN4301" s="27"/>
      <c r="AO4301" s="28" t="s">
        <v>51</v>
      </c>
      <c r="AP4301" s="51"/>
      <c r="AQ4301" s="51"/>
    </row>
    <row r="4302" spans="1:43" ht="12.65" customHeight="1">
      <c r="A4302" s="13" t="s">
        <v>545</v>
      </c>
      <c r="B4302" s="14" t="s">
        <v>240</v>
      </c>
      <c r="C4302" s="13">
        <v>101</v>
      </c>
      <c r="D4302" s="13" t="s">
        <v>225</v>
      </c>
      <c r="E4302" s="15" t="s">
        <v>3252</v>
      </c>
      <c r="F4302" s="13">
        <v>39113</v>
      </c>
      <c r="G4302" s="13" t="s">
        <v>253</v>
      </c>
      <c r="H4302" s="16">
        <v>45888</v>
      </c>
      <c r="I4302" s="17">
        <v>45888</v>
      </c>
      <c r="J4302" s="18">
        <f t="shared" si="159"/>
        <v>45888</v>
      </c>
      <c r="K4302" s="19">
        <v>0.6875</v>
      </c>
      <c r="L4302" s="19">
        <v>0.73263888888888895</v>
      </c>
      <c r="M4302" s="20">
        <v>0.47916666666666663</v>
      </c>
      <c r="N4302" s="19">
        <v>0.52430555555555558</v>
      </c>
      <c r="O4302" s="21">
        <f t="shared" si="158"/>
        <v>4.5138888888888951E-2</v>
      </c>
      <c r="P4302" s="13" t="s">
        <v>556</v>
      </c>
      <c r="Q4302" s="13" t="s">
        <v>254</v>
      </c>
      <c r="R4302" s="22" t="s">
        <v>557</v>
      </c>
      <c r="S4302" s="22" t="s">
        <v>32</v>
      </c>
      <c r="T4302" s="23" t="s">
        <v>97</v>
      </c>
      <c r="U4302" s="23" t="s">
        <v>50</v>
      </c>
      <c r="V4302" s="22" t="s">
        <v>3880</v>
      </c>
      <c r="W4302" s="24" t="s">
        <v>3659</v>
      </c>
      <c r="X4302" s="25" t="s">
        <v>83</v>
      </c>
      <c r="Y4302" s="25" t="s">
        <v>114</v>
      </c>
      <c r="Z4302" s="25" t="s">
        <v>71</v>
      </c>
      <c r="AA4302" s="25"/>
      <c r="AB4302" s="26"/>
      <c r="AC4302" s="31"/>
      <c r="AD4302" s="32">
        <v>0</v>
      </c>
      <c r="AE4302" s="32">
        <v>0.26</v>
      </c>
      <c r="AF4302" s="32">
        <v>0.02</v>
      </c>
      <c r="AG4302" s="33">
        <v>0</v>
      </c>
      <c r="AH4302" s="33">
        <v>0.26</v>
      </c>
      <c r="AI4302" s="33">
        <v>0.03</v>
      </c>
      <c r="AJ4302" s="27"/>
      <c r="AK4302" s="27"/>
      <c r="AL4302" s="27">
        <v>0.11109677585809725</v>
      </c>
      <c r="AM4302" s="27"/>
      <c r="AN4302" s="27"/>
      <c r="AO4302" s="28" t="s">
        <v>51</v>
      </c>
      <c r="AP4302" s="51"/>
      <c r="AQ4302" s="51"/>
    </row>
    <row r="4303" spans="1:43" ht="12.65" customHeight="1">
      <c r="A4303" s="13" t="s">
        <v>545</v>
      </c>
      <c r="B4303" s="14" t="s">
        <v>240</v>
      </c>
      <c r="C4303" s="13">
        <v>101</v>
      </c>
      <c r="D4303" s="13" t="s">
        <v>225</v>
      </c>
      <c r="E4303" s="15" t="s">
        <v>3252</v>
      </c>
      <c r="F4303" s="13">
        <v>39113</v>
      </c>
      <c r="G4303" s="13" t="s">
        <v>253</v>
      </c>
      <c r="H4303" s="16">
        <v>45889</v>
      </c>
      <c r="I4303" s="17">
        <v>45888</v>
      </c>
      <c r="J4303" s="18">
        <f t="shared" si="159"/>
        <v>45888</v>
      </c>
      <c r="K4303" s="19">
        <v>0.14583333333333334</v>
      </c>
      <c r="L4303" s="19">
        <v>0.1875</v>
      </c>
      <c r="M4303" s="20">
        <v>0.9375</v>
      </c>
      <c r="N4303" s="19">
        <v>0.97916666666666674</v>
      </c>
      <c r="O4303" s="21">
        <f t="shared" si="158"/>
        <v>4.1666666666666741E-2</v>
      </c>
      <c r="P4303" s="13" t="s">
        <v>556</v>
      </c>
      <c r="Q4303" s="13" t="s">
        <v>254</v>
      </c>
      <c r="R4303" s="22" t="s">
        <v>557</v>
      </c>
      <c r="S4303" s="22" t="s">
        <v>32</v>
      </c>
      <c r="T4303" s="23" t="s">
        <v>97</v>
      </c>
      <c r="U4303" s="23" t="s">
        <v>50</v>
      </c>
      <c r="V4303" s="22" t="s">
        <v>3880</v>
      </c>
      <c r="W4303" s="24" t="s">
        <v>3659</v>
      </c>
      <c r="X4303" s="25" t="s">
        <v>83</v>
      </c>
      <c r="Y4303" s="25" t="s">
        <v>114</v>
      </c>
      <c r="Z4303" s="25" t="s">
        <v>71</v>
      </c>
      <c r="AA4303" s="25"/>
      <c r="AB4303" s="26"/>
      <c r="AC4303" s="31"/>
      <c r="AD4303" s="32">
        <v>0</v>
      </c>
      <c r="AE4303" s="32">
        <v>0.03</v>
      </c>
      <c r="AF4303" s="32">
        <v>0</v>
      </c>
      <c r="AG4303" s="33">
        <v>0</v>
      </c>
      <c r="AH4303" s="33">
        <v>0.03</v>
      </c>
      <c r="AI4303" s="33">
        <v>0</v>
      </c>
      <c r="AJ4303" s="27"/>
      <c r="AK4303" s="27"/>
      <c r="AL4303" s="27">
        <v>0.13887096982262156</v>
      </c>
      <c r="AM4303" s="27"/>
      <c r="AN4303" s="27"/>
      <c r="AO4303" s="28" t="s">
        <v>51</v>
      </c>
      <c r="AP4303" s="51"/>
      <c r="AQ4303" s="51"/>
    </row>
    <row r="4304" spans="1:43" ht="12.65" customHeight="1">
      <c r="A4304" s="13" t="s">
        <v>545</v>
      </c>
      <c r="B4304" s="14" t="s">
        <v>240</v>
      </c>
      <c r="C4304" s="13">
        <v>101</v>
      </c>
      <c r="D4304" s="13" t="s">
        <v>225</v>
      </c>
      <c r="E4304" s="15" t="s">
        <v>3252</v>
      </c>
      <c r="F4304" s="13">
        <v>39113</v>
      </c>
      <c r="G4304" s="13" t="s">
        <v>253</v>
      </c>
      <c r="H4304" s="16">
        <v>45889</v>
      </c>
      <c r="I4304" s="17">
        <v>45889</v>
      </c>
      <c r="J4304" s="18">
        <f t="shared" si="159"/>
        <v>45889</v>
      </c>
      <c r="K4304" s="19">
        <v>0.45833333333333331</v>
      </c>
      <c r="L4304" s="19">
        <v>0.5</v>
      </c>
      <c r="M4304" s="20">
        <v>0.25</v>
      </c>
      <c r="N4304" s="19">
        <v>0.29166666666666669</v>
      </c>
      <c r="O4304" s="21">
        <f t="shared" si="158"/>
        <v>4.1666666666666685E-2</v>
      </c>
      <c r="P4304" s="13" t="s">
        <v>556</v>
      </c>
      <c r="Q4304" s="13" t="s">
        <v>254</v>
      </c>
      <c r="R4304" s="22" t="s">
        <v>557</v>
      </c>
      <c r="S4304" s="22" t="s">
        <v>32</v>
      </c>
      <c r="T4304" s="23" t="s">
        <v>97</v>
      </c>
      <c r="U4304" s="23" t="s">
        <v>50</v>
      </c>
      <c r="V4304" s="22" t="s">
        <v>3880</v>
      </c>
      <c r="W4304" s="24" t="s">
        <v>3659</v>
      </c>
      <c r="X4304" s="25" t="s">
        <v>83</v>
      </c>
      <c r="Y4304" s="25" t="s">
        <v>114</v>
      </c>
      <c r="Z4304" s="25" t="s">
        <v>71</v>
      </c>
      <c r="AA4304" s="25"/>
      <c r="AB4304" s="26"/>
      <c r="AC4304" s="31"/>
      <c r="AD4304" s="32">
        <v>0</v>
      </c>
      <c r="AE4304" s="32">
        <v>0</v>
      </c>
      <c r="AF4304" s="32">
        <v>0</v>
      </c>
      <c r="AG4304" s="33">
        <v>0</v>
      </c>
      <c r="AH4304" s="33">
        <v>0</v>
      </c>
      <c r="AI4304" s="33">
        <v>0</v>
      </c>
      <c r="AJ4304" s="27"/>
      <c r="AK4304" s="27"/>
      <c r="AL4304" s="27">
        <v>0.11109677585809725</v>
      </c>
      <c r="AM4304" s="27"/>
      <c r="AN4304" s="27"/>
      <c r="AO4304" s="28" t="s">
        <v>51</v>
      </c>
      <c r="AP4304" s="51"/>
      <c r="AQ4304" s="51"/>
    </row>
    <row r="4305" spans="1:43" ht="12.65" customHeight="1">
      <c r="A4305" s="13" t="s">
        <v>545</v>
      </c>
      <c r="B4305" s="14" t="s">
        <v>240</v>
      </c>
      <c r="C4305" s="13">
        <v>101</v>
      </c>
      <c r="D4305" s="13" t="s">
        <v>225</v>
      </c>
      <c r="E4305" s="15" t="s">
        <v>3252</v>
      </c>
      <c r="F4305" s="13">
        <v>39113</v>
      </c>
      <c r="G4305" s="13" t="s">
        <v>253</v>
      </c>
      <c r="H4305" s="16">
        <v>45891</v>
      </c>
      <c r="I4305" s="17">
        <v>45891</v>
      </c>
      <c r="J4305" s="18">
        <f t="shared" si="159"/>
        <v>45891</v>
      </c>
      <c r="K4305" s="19">
        <v>0.625</v>
      </c>
      <c r="L4305" s="19">
        <v>0.66666666666666663</v>
      </c>
      <c r="M4305" s="20">
        <v>0.41666666666666669</v>
      </c>
      <c r="N4305" s="19">
        <v>0.45833333333333331</v>
      </c>
      <c r="O4305" s="21">
        <f t="shared" si="158"/>
        <v>4.166666666666663E-2</v>
      </c>
      <c r="P4305" s="13" t="s">
        <v>556</v>
      </c>
      <c r="Q4305" s="13" t="s">
        <v>254</v>
      </c>
      <c r="R4305" s="22" t="s">
        <v>557</v>
      </c>
      <c r="S4305" s="22" t="s">
        <v>32</v>
      </c>
      <c r="T4305" s="23" t="s">
        <v>97</v>
      </c>
      <c r="U4305" s="23" t="s">
        <v>50</v>
      </c>
      <c r="V4305" s="22" t="s">
        <v>3880</v>
      </c>
      <c r="W4305" s="24" t="s">
        <v>3659</v>
      </c>
      <c r="X4305" s="25" t="s">
        <v>83</v>
      </c>
      <c r="Y4305" s="25" t="s">
        <v>114</v>
      </c>
      <c r="Z4305" s="25" t="s">
        <v>71</v>
      </c>
      <c r="AA4305" s="25"/>
      <c r="AB4305" s="26"/>
      <c r="AC4305" s="31"/>
      <c r="AD4305" s="32">
        <v>0</v>
      </c>
      <c r="AE4305" s="32">
        <v>0</v>
      </c>
      <c r="AF4305" s="32">
        <v>0</v>
      </c>
      <c r="AG4305" s="33">
        <v>0</v>
      </c>
      <c r="AH4305" s="33">
        <v>0</v>
      </c>
      <c r="AI4305" s="33">
        <v>0</v>
      </c>
      <c r="AJ4305" s="27"/>
      <c r="AK4305" s="27"/>
      <c r="AL4305" s="27">
        <v>0.11109677585809725</v>
      </c>
      <c r="AM4305" s="27"/>
      <c r="AN4305" s="27"/>
      <c r="AO4305" s="28" t="s">
        <v>51</v>
      </c>
      <c r="AP4305" s="51"/>
      <c r="AQ4305" s="51"/>
    </row>
    <row r="4306" spans="1:43" ht="12.65" customHeight="1">
      <c r="A4306" s="13" t="s">
        <v>545</v>
      </c>
      <c r="B4306" s="14" t="s">
        <v>240</v>
      </c>
      <c r="C4306" s="13">
        <v>101</v>
      </c>
      <c r="D4306" s="13" t="s">
        <v>225</v>
      </c>
      <c r="E4306" s="15" t="s">
        <v>3252</v>
      </c>
      <c r="F4306" s="13">
        <v>39113</v>
      </c>
      <c r="G4306" s="13" t="s">
        <v>253</v>
      </c>
      <c r="H4306" s="16">
        <v>45892</v>
      </c>
      <c r="I4306" s="17">
        <v>45891</v>
      </c>
      <c r="J4306" s="18">
        <f t="shared" si="159"/>
        <v>45891</v>
      </c>
      <c r="K4306" s="19">
        <v>0</v>
      </c>
      <c r="L4306" s="19">
        <v>8.3333333333333329E-2</v>
      </c>
      <c r="M4306" s="20">
        <v>0.79166666666666663</v>
      </c>
      <c r="N4306" s="19">
        <v>0.875</v>
      </c>
      <c r="O4306" s="21">
        <f t="shared" si="158"/>
        <v>8.333333333333337E-2</v>
      </c>
      <c r="P4306" s="13" t="s">
        <v>820</v>
      </c>
      <c r="Q4306" s="13" t="s">
        <v>254</v>
      </c>
      <c r="R4306" s="22" t="s">
        <v>821</v>
      </c>
      <c r="S4306" s="22" t="s">
        <v>31</v>
      </c>
      <c r="T4306" s="23" t="s">
        <v>52</v>
      </c>
      <c r="U4306" s="23" t="s">
        <v>50</v>
      </c>
      <c r="V4306" s="22" t="s">
        <v>67</v>
      </c>
      <c r="W4306" s="24" t="s">
        <v>139</v>
      </c>
      <c r="X4306" s="25" t="s">
        <v>71</v>
      </c>
      <c r="Y4306" s="25" t="s">
        <v>114</v>
      </c>
      <c r="Z4306" s="25" t="s">
        <v>66</v>
      </c>
      <c r="AA4306" s="25"/>
      <c r="AB4306" s="26"/>
      <c r="AC4306" s="31"/>
      <c r="AD4306" s="32">
        <v>0.02</v>
      </c>
      <c r="AE4306" s="32">
        <v>3.7</v>
      </c>
      <c r="AF4306" s="32">
        <v>0.11</v>
      </c>
      <c r="AG4306" s="33">
        <v>0.03</v>
      </c>
      <c r="AH4306" s="33">
        <v>3.7</v>
      </c>
      <c r="AI4306" s="33">
        <v>0.15</v>
      </c>
      <c r="AJ4306" s="27"/>
      <c r="AK4306" s="27"/>
      <c r="AL4306" s="27">
        <v>0.9126511338253992</v>
      </c>
      <c r="AM4306" s="27"/>
      <c r="AN4306" s="27"/>
      <c r="AO4306" s="28" t="s">
        <v>51</v>
      </c>
      <c r="AP4306" s="51"/>
      <c r="AQ4306" s="51"/>
    </row>
    <row r="4307" spans="1:43" ht="12.65" customHeight="1">
      <c r="A4307" s="13" t="s">
        <v>545</v>
      </c>
      <c r="B4307" s="14" t="s">
        <v>240</v>
      </c>
      <c r="C4307" s="13">
        <v>101</v>
      </c>
      <c r="D4307" s="13" t="s">
        <v>225</v>
      </c>
      <c r="E4307" s="15" t="s">
        <v>3252</v>
      </c>
      <c r="F4307" s="13">
        <v>39113</v>
      </c>
      <c r="G4307" s="13" t="s">
        <v>253</v>
      </c>
      <c r="H4307" s="16">
        <v>45892</v>
      </c>
      <c r="I4307" s="17">
        <v>45892</v>
      </c>
      <c r="J4307" s="18">
        <v>45892</v>
      </c>
      <c r="K4307" s="19">
        <v>0.25</v>
      </c>
      <c r="L4307" s="19">
        <v>0.27083333333333331</v>
      </c>
      <c r="M4307" s="20">
        <v>4.1666666666666664E-2</v>
      </c>
      <c r="N4307" s="19">
        <v>6.25E-2</v>
      </c>
      <c r="O4307" s="21">
        <f t="shared" si="158"/>
        <v>2.0833333333333336E-2</v>
      </c>
      <c r="P4307" s="13" t="s">
        <v>822</v>
      </c>
      <c r="Q4307" s="13" t="s">
        <v>254</v>
      </c>
      <c r="R4307" s="22" t="s">
        <v>823</v>
      </c>
      <c r="S4307" s="22" t="s">
        <v>33</v>
      </c>
      <c r="T4307" s="23" t="s">
        <v>52</v>
      </c>
      <c r="U4307" s="23"/>
      <c r="V4307" s="22" t="s">
        <v>67</v>
      </c>
      <c r="W4307" s="24" t="s">
        <v>3677</v>
      </c>
      <c r="X4307" s="25" t="s">
        <v>50</v>
      </c>
      <c r="Y4307" s="25" t="s">
        <v>50</v>
      </c>
      <c r="Z4307" s="25" t="s">
        <v>50</v>
      </c>
      <c r="AA4307" s="25"/>
      <c r="AB4307" s="26"/>
      <c r="AC4307" s="31"/>
      <c r="AD4307" s="32">
        <v>0</v>
      </c>
      <c r="AE4307" s="32">
        <v>0</v>
      </c>
      <c r="AF4307" s="32">
        <v>0</v>
      </c>
      <c r="AG4307" s="33">
        <v>0</v>
      </c>
      <c r="AH4307" s="33">
        <v>0</v>
      </c>
      <c r="AI4307" s="33">
        <v>0</v>
      </c>
      <c r="AJ4307" s="27"/>
      <c r="AK4307" s="27"/>
      <c r="AL4307" s="27">
        <v>0.14442580861552642</v>
      </c>
      <c r="AM4307" s="27"/>
      <c r="AN4307" s="27"/>
      <c r="AO4307" s="28" t="s">
        <v>51</v>
      </c>
      <c r="AP4307" s="51"/>
      <c r="AQ4307" s="51"/>
    </row>
    <row r="4308" spans="1:43" ht="12.65" customHeight="1">
      <c r="A4308" s="13" t="s">
        <v>545</v>
      </c>
      <c r="B4308" s="14" t="s">
        <v>240</v>
      </c>
      <c r="C4308" s="13">
        <v>101</v>
      </c>
      <c r="D4308" s="13" t="s">
        <v>225</v>
      </c>
      <c r="E4308" s="15" t="s">
        <v>3252</v>
      </c>
      <c r="F4308" s="13">
        <v>39113</v>
      </c>
      <c r="G4308" s="13" t="s">
        <v>253</v>
      </c>
      <c r="H4308" s="16">
        <v>45892</v>
      </c>
      <c r="I4308" s="17">
        <v>45892</v>
      </c>
      <c r="J4308" s="18">
        <f>I4308</f>
        <v>45892</v>
      </c>
      <c r="K4308" s="19">
        <v>0.55555555555555547</v>
      </c>
      <c r="L4308" s="19">
        <v>0.64375000000000004</v>
      </c>
      <c r="M4308" s="20">
        <v>0.34722222222222221</v>
      </c>
      <c r="N4308" s="19">
        <v>0.43541666666666667</v>
      </c>
      <c r="O4308" s="21">
        <f t="shared" si="158"/>
        <v>8.8194444444444464E-2</v>
      </c>
      <c r="P4308" s="13" t="s">
        <v>1314</v>
      </c>
      <c r="Q4308" s="13" t="s">
        <v>254</v>
      </c>
      <c r="R4308" s="22" t="s">
        <v>1315</v>
      </c>
      <c r="S4308" s="22" t="s">
        <v>29</v>
      </c>
      <c r="T4308" s="23" t="s">
        <v>52</v>
      </c>
      <c r="U4308" s="23" t="s">
        <v>50</v>
      </c>
      <c r="V4308" s="22" t="s">
        <v>67</v>
      </c>
      <c r="W4308" s="24" t="s">
        <v>140</v>
      </c>
      <c r="X4308" s="25" t="s">
        <v>69</v>
      </c>
      <c r="Y4308" s="25" t="s">
        <v>114</v>
      </c>
      <c r="Z4308" s="25" t="s">
        <v>65</v>
      </c>
      <c r="AA4308" s="25"/>
      <c r="AB4308" s="26"/>
      <c r="AC4308" s="31"/>
      <c r="AD4308" s="32">
        <v>0.01</v>
      </c>
      <c r="AE4308" s="32">
        <v>1.8</v>
      </c>
      <c r="AF4308" s="32">
        <v>0.12</v>
      </c>
      <c r="AG4308" s="33">
        <v>0.02</v>
      </c>
      <c r="AH4308" s="33">
        <v>1.8</v>
      </c>
      <c r="AI4308" s="33">
        <v>0.16</v>
      </c>
      <c r="AJ4308" s="27"/>
      <c r="AK4308" s="27"/>
      <c r="AL4308" s="27">
        <v>0.44399244348262662</v>
      </c>
      <c r="AM4308" s="27"/>
      <c r="AN4308" s="27"/>
      <c r="AO4308" s="28" t="s">
        <v>51</v>
      </c>
      <c r="AP4308" s="51"/>
      <c r="AQ4308" s="51"/>
    </row>
    <row r="4309" spans="1:43" ht="12.65" customHeight="1">
      <c r="A4309" s="13" t="s">
        <v>545</v>
      </c>
      <c r="B4309" s="14" t="s">
        <v>240</v>
      </c>
      <c r="C4309" s="13">
        <v>101</v>
      </c>
      <c r="D4309" s="13" t="s">
        <v>225</v>
      </c>
      <c r="E4309" s="15" t="s">
        <v>3252</v>
      </c>
      <c r="F4309" s="13">
        <v>39113</v>
      </c>
      <c r="G4309" s="13" t="s">
        <v>253</v>
      </c>
      <c r="H4309" s="16">
        <v>45893</v>
      </c>
      <c r="I4309" s="17">
        <v>45893</v>
      </c>
      <c r="J4309" s="18">
        <f>I4309</f>
        <v>45893</v>
      </c>
      <c r="K4309" s="19">
        <v>0.20833333333333334</v>
      </c>
      <c r="L4309" s="19">
        <v>0.29166666666666669</v>
      </c>
      <c r="M4309" s="20">
        <v>0</v>
      </c>
      <c r="N4309" s="19">
        <v>8.3333333333333329E-2</v>
      </c>
      <c r="O4309" s="21">
        <f t="shared" si="158"/>
        <v>8.3333333333333329E-2</v>
      </c>
      <c r="P4309" s="13" t="s">
        <v>829</v>
      </c>
      <c r="Q4309" s="13" t="s">
        <v>254</v>
      </c>
      <c r="R4309" s="22" t="s">
        <v>830</v>
      </c>
      <c r="S4309" s="22" t="s">
        <v>31</v>
      </c>
      <c r="T4309" s="23" t="s">
        <v>52</v>
      </c>
      <c r="U4309" s="23" t="s">
        <v>50</v>
      </c>
      <c r="V4309" s="22" t="s">
        <v>67</v>
      </c>
      <c r="W4309" s="24" t="s">
        <v>140</v>
      </c>
      <c r="X4309" s="25" t="s">
        <v>69</v>
      </c>
      <c r="Y4309" s="25" t="s">
        <v>114</v>
      </c>
      <c r="Z4309" s="25" t="s">
        <v>65</v>
      </c>
      <c r="AA4309" s="25"/>
      <c r="AB4309" s="26"/>
      <c r="AC4309" s="31"/>
      <c r="AD4309" s="32">
        <v>0</v>
      </c>
      <c r="AE4309" s="32">
        <v>0</v>
      </c>
      <c r="AF4309" s="32">
        <v>0</v>
      </c>
      <c r="AG4309" s="33">
        <v>0</v>
      </c>
      <c r="AH4309" s="33">
        <v>0</v>
      </c>
      <c r="AI4309" s="33">
        <v>0</v>
      </c>
      <c r="AJ4309" s="27"/>
      <c r="AK4309" s="27"/>
      <c r="AL4309" s="27">
        <v>0.14442580861552642</v>
      </c>
      <c r="AM4309" s="27"/>
      <c r="AN4309" s="27"/>
      <c r="AO4309" s="28" t="s">
        <v>51</v>
      </c>
      <c r="AP4309" s="51"/>
      <c r="AQ4309" s="51"/>
    </row>
    <row r="4310" spans="1:43" ht="12.65" customHeight="1">
      <c r="A4310" s="13" t="s">
        <v>545</v>
      </c>
      <c r="B4310" s="14" t="s">
        <v>240</v>
      </c>
      <c r="C4310" s="13">
        <v>101</v>
      </c>
      <c r="D4310" s="13" t="s">
        <v>225</v>
      </c>
      <c r="E4310" s="15" t="s">
        <v>3252</v>
      </c>
      <c r="F4310" s="13">
        <v>39113</v>
      </c>
      <c r="G4310" s="13" t="s">
        <v>253</v>
      </c>
      <c r="H4310" s="16">
        <v>45894</v>
      </c>
      <c r="I4310" s="17">
        <v>45894</v>
      </c>
      <c r="J4310" s="18">
        <f>I4310</f>
        <v>45894</v>
      </c>
      <c r="K4310" s="19">
        <v>0.625</v>
      </c>
      <c r="L4310" s="19">
        <v>0.70833333333333337</v>
      </c>
      <c r="M4310" s="20">
        <v>0.41666666666666669</v>
      </c>
      <c r="N4310" s="19">
        <v>0.5</v>
      </c>
      <c r="O4310" s="21">
        <f t="shared" si="158"/>
        <v>8.3333333333333315E-2</v>
      </c>
      <c r="P4310" s="13" t="s">
        <v>831</v>
      </c>
      <c r="Q4310" s="13" t="s">
        <v>254</v>
      </c>
      <c r="R4310" s="22" t="s">
        <v>832</v>
      </c>
      <c r="S4310" s="22" t="s">
        <v>31</v>
      </c>
      <c r="T4310" s="23" t="s">
        <v>52</v>
      </c>
      <c r="U4310" s="23" t="s">
        <v>50</v>
      </c>
      <c r="V4310" s="22" t="s">
        <v>67</v>
      </c>
      <c r="W4310" s="24" t="s">
        <v>139</v>
      </c>
      <c r="X4310" s="25" t="s">
        <v>71</v>
      </c>
      <c r="Y4310" s="25" t="s">
        <v>114</v>
      </c>
      <c r="Z4310" s="25" t="s">
        <v>66</v>
      </c>
      <c r="AA4310" s="25"/>
      <c r="AB4310" s="26"/>
      <c r="AC4310" s="31"/>
      <c r="AD4310" s="32">
        <v>0.01</v>
      </c>
      <c r="AE4310" s="32">
        <v>1.72</v>
      </c>
      <c r="AF4310" s="32">
        <v>0.12</v>
      </c>
      <c r="AG4310" s="33">
        <v>0.01</v>
      </c>
      <c r="AH4310" s="33">
        <v>1.64</v>
      </c>
      <c r="AI4310" s="33">
        <v>0.14000000000000001</v>
      </c>
      <c r="AJ4310" s="27"/>
      <c r="AK4310" s="27"/>
      <c r="AL4310" s="27">
        <v>0.42425944599450988</v>
      </c>
      <c r="AM4310" s="27"/>
      <c r="AN4310" s="27"/>
      <c r="AO4310" s="28" t="s">
        <v>51</v>
      </c>
      <c r="AP4310" s="51"/>
      <c r="AQ4310" s="51"/>
    </row>
    <row r="4311" spans="1:43" ht="12.65" customHeight="1">
      <c r="A4311" s="13" t="s">
        <v>545</v>
      </c>
      <c r="B4311" s="14" t="s">
        <v>240</v>
      </c>
      <c r="C4311" s="13">
        <v>101</v>
      </c>
      <c r="D4311" s="13" t="s">
        <v>225</v>
      </c>
      <c r="E4311" s="15" t="s">
        <v>3252</v>
      </c>
      <c r="F4311" s="13">
        <v>39113</v>
      </c>
      <c r="G4311" s="13" t="s">
        <v>253</v>
      </c>
      <c r="H4311" s="16">
        <v>45896</v>
      </c>
      <c r="I4311" s="17">
        <v>45896</v>
      </c>
      <c r="J4311" s="18">
        <v>45896</v>
      </c>
      <c r="K4311" s="19">
        <v>0.65277777777777779</v>
      </c>
      <c r="L4311" s="19">
        <v>0.69444444444444442</v>
      </c>
      <c r="M4311" s="20">
        <v>0.44444444444444448</v>
      </c>
      <c r="N4311" s="19">
        <v>0.4861111111111111</v>
      </c>
      <c r="O4311" s="21">
        <f t="shared" si="158"/>
        <v>4.166666666666663E-2</v>
      </c>
      <c r="P4311" s="13" t="s">
        <v>984</v>
      </c>
      <c r="Q4311" s="13" t="s">
        <v>254</v>
      </c>
      <c r="R4311" s="22" t="s">
        <v>985</v>
      </c>
      <c r="S4311" s="22" t="s">
        <v>32</v>
      </c>
      <c r="T4311" s="23" t="s">
        <v>52</v>
      </c>
      <c r="U4311" s="23"/>
      <c r="V4311" s="22" t="s">
        <v>67</v>
      </c>
      <c r="W4311" s="24" t="s">
        <v>3677</v>
      </c>
      <c r="X4311" s="25" t="s">
        <v>50</v>
      </c>
      <c r="Y4311" s="25" t="s">
        <v>50</v>
      </c>
      <c r="Z4311" s="25" t="s">
        <v>50</v>
      </c>
      <c r="AA4311" s="25"/>
      <c r="AB4311" s="26"/>
      <c r="AC4311" s="31"/>
      <c r="AD4311" s="32">
        <v>0</v>
      </c>
      <c r="AE4311" s="32">
        <v>0</v>
      </c>
      <c r="AF4311" s="32">
        <v>0</v>
      </c>
      <c r="AG4311" s="33">
        <v>0</v>
      </c>
      <c r="AH4311" s="33">
        <v>0</v>
      </c>
      <c r="AI4311" s="33">
        <v>0</v>
      </c>
      <c r="AJ4311" s="27"/>
      <c r="AK4311" s="27"/>
      <c r="AL4311" s="27">
        <v>0.11109677585809725</v>
      </c>
      <c r="AM4311" s="27"/>
      <c r="AN4311" s="27"/>
      <c r="AO4311" s="28" t="s">
        <v>51</v>
      </c>
      <c r="AP4311" s="51"/>
      <c r="AQ4311" s="51"/>
    </row>
    <row r="4312" spans="1:43" ht="12.65" customHeight="1">
      <c r="A4312" s="13" t="s">
        <v>545</v>
      </c>
      <c r="B4312" s="14" t="s">
        <v>240</v>
      </c>
      <c r="C4312" s="13">
        <v>101</v>
      </c>
      <c r="D4312" s="13" t="s">
        <v>225</v>
      </c>
      <c r="E4312" s="15" t="s">
        <v>3252</v>
      </c>
      <c r="F4312" s="13">
        <v>39113</v>
      </c>
      <c r="G4312" s="13" t="s">
        <v>253</v>
      </c>
      <c r="H4312" s="16">
        <v>45897</v>
      </c>
      <c r="I4312" s="17">
        <v>45897</v>
      </c>
      <c r="J4312" s="18">
        <v>45897</v>
      </c>
      <c r="K4312" s="19">
        <v>0.29166666666666669</v>
      </c>
      <c r="L4312" s="19">
        <v>0.33333333333333331</v>
      </c>
      <c r="M4312" s="20">
        <v>8.3333333333333329E-2</v>
      </c>
      <c r="N4312" s="19">
        <v>0.125</v>
      </c>
      <c r="O4312" s="21">
        <f t="shared" si="158"/>
        <v>4.1666666666666671E-2</v>
      </c>
      <c r="P4312" s="13" t="s">
        <v>1000</v>
      </c>
      <c r="Q4312" s="13" t="s">
        <v>254</v>
      </c>
      <c r="R4312" s="22" t="s">
        <v>1001</v>
      </c>
      <c r="S4312" s="22" t="s">
        <v>32</v>
      </c>
      <c r="T4312" s="23" t="s">
        <v>52</v>
      </c>
      <c r="U4312" s="23"/>
      <c r="V4312" s="22" t="s">
        <v>67</v>
      </c>
      <c r="W4312" s="24" t="s">
        <v>3677</v>
      </c>
      <c r="X4312" s="25" t="s">
        <v>50</v>
      </c>
      <c r="Y4312" s="25" t="s">
        <v>50</v>
      </c>
      <c r="Z4312" s="25" t="s">
        <v>50</v>
      </c>
      <c r="AA4312" s="25"/>
      <c r="AB4312" s="26"/>
      <c r="AC4312" s="31"/>
      <c r="AD4312" s="32">
        <v>0</v>
      </c>
      <c r="AE4312" s="32">
        <v>0</v>
      </c>
      <c r="AF4312" s="32">
        <v>0</v>
      </c>
      <c r="AG4312" s="33">
        <v>0</v>
      </c>
      <c r="AH4312" s="33">
        <v>0</v>
      </c>
      <c r="AI4312" s="33">
        <v>0</v>
      </c>
      <c r="AJ4312" s="27"/>
      <c r="AK4312" s="27"/>
      <c r="AL4312" s="27">
        <v>0.11109677585809725</v>
      </c>
      <c r="AM4312" s="27"/>
      <c r="AN4312" s="27"/>
      <c r="AO4312" s="28" t="s">
        <v>51</v>
      </c>
      <c r="AP4312" s="51"/>
      <c r="AQ4312" s="51"/>
    </row>
    <row r="4313" spans="1:43" ht="12.65" customHeight="1">
      <c r="A4313" s="13" t="s">
        <v>545</v>
      </c>
      <c r="B4313" s="14" t="s">
        <v>240</v>
      </c>
      <c r="C4313" s="13">
        <v>101</v>
      </c>
      <c r="D4313" s="13" t="s">
        <v>225</v>
      </c>
      <c r="E4313" s="15" t="s">
        <v>3252</v>
      </c>
      <c r="F4313" s="13">
        <v>39113</v>
      </c>
      <c r="G4313" s="13" t="s">
        <v>253</v>
      </c>
      <c r="H4313" s="16">
        <v>45898</v>
      </c>
      <c r="I4313" s="17">
        <v>45898</v>
      </c>
      <c r="J4313" s="18">
        <v>45898</v>
      </c>
      <c r="K4313" s="19">
        <v>0.58333333333333337</v>
      </c>
      <c r="L4313" s="19">
        <v>0.625</v>
      </c>
      <c r="M4313" s="20">
        <v>0.375</v>
      </c>
      <c r="N4313" s="19">
        <v>0.41666666666666669</v>
      </c>
      <c r="O4313" s="21">
        <f t="shared" si="158"/>
        <v>4.1666666666666685E-2</v>
      </c>
      <c r="P4313" s="13" t="s">
        <v>1000</v>
      </c>
      <c r="Q4313" s="13" t="s">
        <v>254</v>
      </c>
      <c r="R4313" s="22" t="s">
        <v>1001</v>
      </c>
      <c r="S4313" s="22" t="s">
        <v>32</v>
      </c>
      <c r="T4313" s="23" t="s">
        <v>52</v>
      </c>
      <c r="U4313" s="23"/>
      <c r="V4313" s="22" t="s">
        <v>67</v>
      </c>
      <c r="W4313" s="24" t="s">
        <v>3677</v>
      </c>
      <c r="X4313" s="25" t="s">
        <v>50</v>
      </c>
      <c r="Y4313" s="25" t="s">
        <v>50</v>
      </c>
      <c r="Z4313" s="25" t="s">
        <v>50</v>
      </c>
      <c r="AA4313" s="25"/>
      <c r="AB4313" s="26"/>
      <c r="AC4313" s="31"/>
      <c r="AD4313" s="32">
        <v>0</v>
      </c>
      <c r="AE4313" s="32">
        <v>0.36</v>
      </c>
      <c r="AF4313" s="32">
        <v>0.03</v>
      </c>
      <c r="AG4313" s="33">
        <v>0</v>
      </c>
      <c r="AH4313" s="33">
        <v>0.36</v>
      </c>
      <c r="AI4313" s="33">
        <v>0.04</v>
      </c>
      <c r="AJ4313" s="27"/>
      <c r="AK4313" s="27"/>
      <c r="AL4313" s="27">
        <v>0.11109677585809725</v>
      </c>
      <c r="AM4313" s="27"/>
      <c r="AN4313" s="27"/>
      <c r="AO4313" s="28" t="s">
        <v>51</v>
      </c>
      <c r="AP4313" s="51"/>
      <c r="AQ4313" s="51"/>
    </row>
    <row r="4314" spans="1:43" ht="12.65" customHeight="1">
      <c r="A4314" s="13" t="s">
        <v>545</v>
      </c>
      <c r="B4314" s="14" t="s">
        <v>240</v>
      </c>
      <c r="C4314" s="13">
        <v>101</v>
      </c>
      <c r="D4314" s="13" t="s">
        <v>225</v>
      </c>
      <c r="E4314" s="15" t="s">
        <v>3252</v>
      </c>
      <c r="F4314" s="13">
        <v>39113</v>
      </c>
      <c r="G4314" s="13" t="s">
        <v>253</v>
      </c>
      <c r="H4314" s="16">
        <v>45899</v>
      </c>
      <c r="I4314" s="17">
        <v>45899</v>
      </c>
      <c r="J4314" s="18">
        <v>45899</v>
      </c>
      <c r="K4314" s="19">
        <v>0.20833333333333334</v>
      </c>
      <c r="L4314" s="19">
        <v>0.22916666666666669</v>
      </c>
      <c r="M4314" s="20">
        <v>0</v>
      </c>
      <c r="N4314" s="19">
        <v>2.0833333333333332E-2</v>
      </c>
      <c r="O4314" s="21">
        <f t="shared" si="158"/>
        <v>2.0833333333333332E-2</v>
      </c>
      <c r="P4314" s="13" t="s">
        <v>822</v>
      </c>
      <c r="Q4314" s="13" t="s">
        <v>254</v>
      </c>
      <c r="R4314" s="22" t="s">
        <v>823</v>
      </c>
      <c r="S4314" s="22" t="s">
        <v>33</v>
      </c>
      <c r="T4314" s="23" t="s">
        <v>52</v>
      </c>
      <c r="U4314" s="23"/>
      <c r="V4314" s="22" t="s">
        <v>68</v>
      </c>
      <c r="W4314" s="24" t="s">
        <v>3677</v>
      </c>
      <c r="X4314" s="25" t="s">
        <v>50</v>
      </c>
      <c r="Y4314" s="25" t="s">
        <v>50</v>
      </c>
      <c r="Z4314" s="25" t="s">
        <v>50</v>
      </c>
      <c r="AA4314" s="25"/>
      <c r="AB4314" s="26"/>
      <c r="AC4314" s="31"/>
      <c r="AD4314" s="32">
        <v>0</v>
      </c>
      <c r="AE4314" s="32">
        <v>0</v>
      </c>
      <c r="AF4314" s="32">
        <v>0</v>
      </c>
      <c r="AG4314" s="33">
        <v>0</v>
      </c>
      <c r="AH4314" s="33">
        <v>0</v>
      </c>
      <c r="AI4314" s="33">
        <v>0</v>
      </c>
      <c r="AJ4314" s="27"/>
      <c r="AK4314" s="27"/>
      <c r="AL4314" s="27">
        <v>0.14442580861552642</v>
      </c>
      <c r="AM4314" s="27"/>
      <c r="AN4314" s="27"/>
      <c r="AO4314" s="28" t="s">
        <v>51</v>
      </c>
      <c r="AP4314" s="51"/>
      <c r="AQ4314" s="51"/>
    </row>
    <row r="4315" spans="1:43" ht="12.65" customHeight="1">
      <c r="A4315" s="13" t="s">
        <v>545</v>
      </c>
      <c r="B4315" s="14" t="s">
        <v>240</v>
      </c>
      <c r="C4315" s="13">
        <v>101</v>
      </c>
      <c r="D4315" s="13" t="s">
        <v>225</v>
      </c>
      <c r="E4315" s="15" t="s">
        <v>3252</v>
      </c>
      <c r="F4315" s="13">
        <v>39113</v>
      </c>
      <c r="G4315" s="13" t="s">
        <v>253</v>
      </c>
      <c r="H4315" s="16">
        <v>45899</v>
      </c>
      <c r="I4315" s="17">
        <v>45899</v>
      </c>
      <c r="J4315" s="18">
        <v>45899</v>
      </c>
      <c r="K4315" s="19">
        <v>0.29166666666666669</v>
      </c>
      <c r="L4315" s="19">
        <v>0.3125</v>
      </c>
      <c r="M4315" s="20">
        <v>8.3333333333333329E-2</v>
      </c>
      <c r="N4315" s="19">
        <v>0.10416666666666666</v>
      </c>
      <c r="O4315" s="21">
        <f t="shared" si="158"/>
        <v>2.0833333333333329E-2</v>
      </c>
      <c r="P4315" s="13" t="s">
        <v>826</v>
      </c>
      <c r="Q4315" s="13" t="s">
        <v>254</v>
      </c>
      <c r="R4315" s="22" t="s">
        <v>827</v>
      </c>
      <c r="S4315" s="22" t="s">
        <v>33</v>
      </c>
      <c r="T4315" s="23" t="s">
        <v>52</v>
      </c>
      <c r="U4315" s="23"/>
      <c r="V4315" s="22" t="s">
        <v>68</v>
      </c>
      <c r="W4315" s="24" t="s">
        <v>3677</v>
      </c>
      <c r="X4315" s="25" t="s">
        <v>50</v>
      </c>
      <c r="Y4315" s="25" t="s">
        <v>50</v>
      </c>
      <c r="Z4315" s="25" t="s">
        <v>50</v>
      </c>
      <c r="AA4315" s="25"/>
      <c r="AB4315" s="26"/>
      <c r="AC4315" s="31"/>
      <c r="AD4315" s="32">
        <v>0</v>
      </c>
      <c r="AE4315" s="32">
        <v>0</v>
      </c>
      <c r="AF4315" s="32">
        <v>0</v>
      </c>
      <c r="AG4315" s="33">
        <v>0</v>
      </c>
      <c r="AH4315" s="33">
        <v>0</v>
      </c>
      <c r="AI4315" s="33">
        <v>0</v>
      </c>
      <c r="AJ4315" s="27"/>
      <c r="AK4315" s="27"/>
      <c r="AL4315" s="27">
        <v>0.14442580861552642</v>
      </c>
      <c r="AM4315" s="27"/>
      <c r="AN4315" s="27"/>
      <c r="AO4315" s="28" t="s">
        <v>51</v>
      </c>
      <c r="AP4315" s="51"/>
      <c r="AQ4315" s="51"/>
    </row>
    <row r="4316" spans="1:43" ht="12.65" customHeight="1">
      <c r="A4316" s="13" t="s">
        <v>545</v>
      </c>
      <c r="B4316" s="14" t="s">
        <v>240</v>
      </c>
      <c r="C4316" s="13">
        <v>101</v>
      </c>
      <c r="D4316" s="13" t="s">
        <v>225</v>
      </c>
      <c r="E4316" s="15" t="s">
        <v>3252</v>
      </c>
      <c r="F4316" s="13">
        <v>39113</v>
      </c>
      <c r="G4316" s="13" t="s">
        <v>253</v>
      </c>
      <c r="H4316" s="16">
        <v>45899</v>
      </c>
      <c r="I4316" s="17">
        <v>45899</v>
      </c>
      <c r="J4316" s="18">
        <f t="shared" ref="J4316:J4326" si="160">I4316</f>
        <v>45899</v>
      </c>
      <c r="K4316" s="19">
        <v>0.89583333333333337</v>
      </c>
      <c r="L4316" s="19">
        <v>0.97916666666666674</v>
      </c>
      <c r="M4316" s="20">
        <v>0.6875</v>
      </c>
      <c r="N4316" s="19">
        <v>0.77083333333333337</v>
      </c>
      <c r="O4316" s="21">
        <f t="shared" si="158"/>
        <v>8.333333333333337E-2</v>
      </c>
      <c r="P4316" s="13" t="s">
        <v>1002</v>
      </c>
      <c r="Q4316" s="13" t="s">
        <v>254</v>
      </c>
      <c r="R4316" s="22" t="s">
        <v>1003</v>
      </c>
      <c r="S4316" s="22" t="s">
        <v>31</v>
      </c>
      <c r="T4316" s="23" t="s">
        <v>52</v>
      </c>
      <c r="U4316" s="23" t="s">
        <v>50</v>
      </c>
      <c r="V4316" s="22" t="s">
        <v>68</v>
      </c>
      <c r="W4316" s="24" t="s">
        <v>135</v>
      </c>
      <c r="X4316" s="25" t="s">
        <v>74</v>
      </c>
      <c r="Y4316" s="25" t="s">
        <v>114</v>
      </c>
      <c r="Z4316" s="25" t="s">
        <v>69</v>
      </c>
      <c r="AA4316" s="25"/>
      <c r="AB4316" s="26"/>
      <c r="AC4316" s="31"/>
      <c r="AD4316" s="32">
        <v>0</v>
      </c>
      <c r="AE4316" s="32">
        <v>0.03</v>
      </c>
      <c r="AF4316" s="32">
        <v>0</v>
      </c>
      <c r="AG4316" s="33">
        <v>0</v>
      </c>
      <c r="AH4316" s="33">
        <v>0.03</v>
      </c>
      <c r="AI4316" s="33">
        <v>0</v>
      </c>
      <c r="AJ4316" s="27"/>
      <c r="AK4316" s="27"/>
      <c r="AL4316" s="27">
        <v>0.14442580861552642</v>
      </c>
      <c r="AM4316" s="27"/>
      <c r="AN4316" s="27"/>
      <c r="AO4316" s="28" t="s">
        <v>51</v>
      </c>
      <c r="AP4316" s="51"/>
      <c r="AQ4316" s="51"/>
    </row>
    <row r="4317" spans="1:43" ht="12.65" customHeight="1">
      <c r="A4317" s="13" t="s">
        <v>545</v>
      </c>
      <c r="B4317" s="14" t="s">
        <v>240</v>
      </c>
      <c r="C4317" s="13">
        <v>101</v>
      </c>
      <c r="D4317" s="13" t="s">
        <v>225</v>
      </c>
      <c r="E4317" s="15" t="s">
        <v>3252</v>
      </c>
      <c r="F4317" s="13">
        <v>39113</v>
      </c>
      <c r="G4317" s="13" t="s">
        <v>253</v>
      </c>
      <c r="H4317" s="16">
        <v>45899</v>
      </c>
      <c r="I4317" s="17">
        <v>45899</v>
      </c>
      <c r="J4317" s="18">
        <f t="shared" si="160"/>
        <v>45899</v>
      </c>
      <c r="K4317" s="19">
        <v>0.97916666666666674</v>
      </c>
      <c r="L4317" s="19">
        <v>6.5972222222222224E-2</v>
      </c>
      <c r="M4317" s="20">
        <v>0.77083333333333337</v>
      </c>
      <c r="N4317" s="19">
        <v>0.85763888888888895</v>
      </c>
      <c r="O4317" s="21">
        <f t="shared" si="158"/>
        <v>8.680555555555558E-2</v>
      </c>
      <c r="P4317" s="13" t="s">
        <v>1392</v>
      </c>
      <c r="Q4317" s="13" t="s">
        <v>254</v>
      </c>
      <c r="R4317" s="22" t="s">
        <v>1393</v>
      </c>
      <c r="S4317" s="22" t="s">
        <v>31</v>
      </c>
      <c r="T4317" s="23" t="s">
        <v>52</v>
      </c>
      <c r="U4317" s="23" t="s">
        <v>50</v>
      </c>
      <c r="V4317" s="22" t="s">
        <v>68</v>
      </c>
      <c r="W4317" s="24" t="s">
        <v>138</v>
      </c>
      <c r="X4317" s="25" t="s">
        <v>56</v>
      </c>
      <c r="Y4317" s="25" t="s">
        <v>114</v>
      </c>
      <c r="Z4317" s="25" t="s">
        <v>71</v>
      </c>
      <c r="AA4317" s="25"/>
      <c r="AB4317" s="26"/>
      <c r="AC4317" s="31"/>
      <c r="AD4317" s="32">
        <v>0.01</v>
      </c>
      <c r="AE4317" s="32">
        <v>1.42</v>
      </c>
      <c r="AF4317" s="32">
        <v>0.05</v>
      </c>
      <c r="AG4317" s="33">
        <v>0.01</v>
      </c>
      <c r="AH4317" s="33">
        <v>1.42</v>
      </c>
      <c r="AI4317" s="33">
        <v>0.06</v>
      </c>
      <c r="AJ4317" s="27"/>
      <c r="AK4317" s="27"/>
      <c r="AL4317" s="27">
        <v>0.35026070541407212</v>
      </c>
      <c r="AM4317" s="27"/>
      <c r="AN4317" s="27"/>
      <c r="AO4317" s="28" t="s">
        <v>51</v>
      </c>
      <c r="AP4317" s="51"/>
      <c r="AQ4317" s="51"/>
    </row>
    <row r="4318" spans="1:43" ht="12.65" customHeight="1">
      <c r="A4318" s="13" t="s">
        <v>545</v>
      </c>
      <c r="B4318" s="14" t="s">
        <v>240</v>
      </c>
      <c r="C4318" s="13">
        <v>101</v>
      </c>
      <c r="D4318" s="13" t="s">
        <v>225</v>
      </c>
      <c r="E4318" s="15" t="s">
        <v>3252</v>
      </c>
      <c r="F4318" s="13">
        <v>39113</v>
      </c>
      <c r="G4318" s="13" t="s">
        <v>253</v>
      </c>
      <c r="H4318" s="16">
        <v>45900</v>
      </c>
      <c r="I4318" s="17">
        <v>45900</v>
      </c>
      <c r="J4318" s="18">
        <f t="shared" si="160"/>
        <v>45900</v>
      </c>
      <c r="K4318" s="19">
        <v>0.47916666666666663</v>
      </c>
      <c r="L4318" s="19">
        <v>0.51736111111111116</v>
      </c>
      <c r="M4318" s="20">
        <v>0.27083333333333331</v>
      </c>
      <c r="N4318" s="19">
        <v>0.30902777777777779</v>
      </c>
      <c r="O4318" s="21">
        <f t="shared" si="158"/>
        <v>3.8194444444444475E-2</v>
      </c>
      <c r="P4318" s="13" t="s">
        <v>998</v>
      </c>
      <c r="Q4318" s="13" t="s">
        <v>254</v>
      </c>
      <c r="R4318" s="22" t="s">
        <v>999</v>
      </c>
      <c r="S4318" s="22" t="s">
        <v>32</v>
      </c>
      <c r="T4318" s="23" t="s">
        <v>52</v>
      </c>
      <c r="U4318" s="23" t="s">
        <v>50</v>
      </c>
      <c r="V4318" s="22" t="s">
        <v>68</v>
      </c>
      <c r="W4318" s="24" t="s">
        <v>138</v>
      </c>
      <c r="X4318" s="25" t="s">
        <v>56</v>
      </c>
      <c r="Y4318" s="25" t="s">
        <v>114</v>
      </c>
      <c r="Z4318" s="25" t="s">
        <v>71</v>
      </c>
      <c r="AA4318" s="25"/>
      <c r="AB4318" s="26"/>
      <c r="AC4318" s="31"/>
      <c r="AD4318" s="32">
        <v>0</v>
      </c>
      <c r="AE4318" s="32">
        <v>0.59</v>
      </c>
      <c r="AF4318" s="32">
        <v>0.1</v>
      </c>
      <c r="AG4318" s="33">
        <v>0.01</v>
      </c>
      <c r="AH4318" s="33">
        <v>0.59</v>
      </c>
      <c r="AI4318" s="33">
        <v>0.12</v>
      </c>
      <c r="AJ4318" s="27"/>
      <c r="AK4318" s="27"/>
      <c r="AL4318" s="27">
        <v>0.14553085647486094</v>
      </c>
      <c r="AM4318" s="27"/>
      <c r="AN4318" s="27"/>
      <c r="AO4318" s="28" t="s">
        <v>51</v>
      </c>
      <c r="AP4318" s="51"/>
      <c r="AQ4318" s="51"/>
    </row>
    <row r="4319" spans="1:43" ht="12.65" customHeight="1">
      <c r="A4319" s="13" t="s">
        <v>545</v>
      </c>
      <c r="B4319" s="14" t="s">
        <v>240</v>
      </c>
      <c r="C4319" s="13">
        <v>101</v>
      </c>
      <c r="D4319" s="13" t="s">
        <v>225</v>
      </c>
      <c r="E4319" s="15" t="s">
        <v>3252</v>
      </c>
      <c r="F4319" s="13">
        <v>39113</v>
      </c>
      <c r="G4319" s="13" t="s">
        <v>253</v>
      </c>
      <c r="H4319" s="16">
        <v>45900</v>
      </c>
      <c r="I4319" s="17">
        <v>45900</v>
      </c>
      <c r="J4319" s="18">
        <f t="shared" si="160"/>
        <v>45900</v>
      </c>
      <c r="K4319" s="19">
        <v>0.55555555555555547</v>
      </c>
      <c r="L4319" s="19">
        <v>0.64861111111111114</v>
      </c>
      <c r="M4319" s="20">
        <v>0.34722222222222221</v>
      </c>
      <c r="N4319" s="19">
        <v>0.44027777777777777</v>
      </c>
      <c r="O4319" s="21">
        <f t="shared" si="158"/>
        <v>9.3055555555555558E-2</v>
      </c>
      <c r="P4319" s="13" t="s">
        <v>1390</v>
      </c>
      <c r="Q4319" s="13" t="s">
        <v>254</v>
      </c>
      <c r="R4319" s="22" t="s">
        <v>1391</v>
      </c>
      <c r="S4319" s="22" t="s">
        <v>29</v>
      </c>
      <c r="T4319" s="23" t="s">
        <v>52</v>
      </c>
      <c r="U4319" s="23" t="s">
        <v>50</v>
      </c>
      <c r="V4319" s="22" t="s">
        <v>68</v>
      </c>
      <c r="W4319" s="24" t="s">
        <v>142</v>
      </c>
      <c r="X4319" s="25" t="s">
        <v>57</v>
      </c>
      <c r="Y4319" s="25" t="s">
        <v>114</v>
      </c>
      <c r="Z4319" s="25" t="s">
        <v>63</v>
      </c>
      <c r="AA4319" s="25"/>
      <c r="AB4319" s="26"/>
      <c r="AC4319" s="31"/>
      <c r="AD4319" s="32">
        <v>0.04</v>
      </c>
      <c r="AE4319" s="32">
        <v>5.75</v>
      </c>
      <c r="AF4319" s="32">
        <v>0.39</v>
      </c>
      <c r="AG4319" s="33">
        <v>0.05</v>
      </c>
      <c r="AH4319" s="33">
        <v>5.16</v>
      </c>
      <c r="AI4319" s="33">
        <v>0.47</v>
      </c>
      <c r="AJ4319" s="27"/>
      <c r="AK4319" s="27"/>
      <c r="AL4319" s="27">
        <v>1.4183091944583908</v>
      </c>
      <c r="AM4319" s="27"/>
      <c r="AN4319" s="27"/>
      <c r="AO4319" s="28" t="s">
        <v>51</v>
      </c>
      <c r="AP4319" s="51"/>
      <c r="AQ4319" s="51"/>
    </row>
    <row r="4320" spans="1:43" ht="12.65" customHeight="1">
      <c r="A4320" s="13" t="s">
        <v>545</v>
      </c>
      <c r="B4320" s="14" t="s">
        <v>240</v>
      </c>
      <c r="C4320" s="13">
        <v>101</v>
      </c>
      <c r="D4320" s="13" t="s">
        <v>225</v>
      </c>
      <c r="E4320" s="15" t="s">
        <v>3253</v>
      </c>
      <c r="F4320" s="13">
        <v>12741</v>
      </c>
      <c r="G4320" s="13"/>
      <c r="H4320" s="16">
        <v>45885</v>
      </c>
      <c r="I4320" s="17">
        <v>45885</v>
      </c>
      <c r="J4320" s="18">
        <f t="shared" si="160"/>
        <v>45885</v>
      </c>
      <c r="K4320" s="19">
        <v>0.37430555555555556</v>
      </c>
      <c r="L4320" s="19">
        <v>0.45833333333333337</v>
      </c>
      <c r="M4320" s="20">
        <v>0.16597222222222222</v>
      </c>
      <c r="N4320" s="19">
        <v>0.25</v>
      </c>
      <c r="O4320" s="21">
        <f t="shared" si="158"/>
        <v>8.4027777777777785E-2</v>
      </c>
      <c r="P4320" s="13" t="s">
        <v>546</v>
      </c>
      <c r="Q4320" s="13" t="s">
        <v>254</v>
      </c>
      <c r="R4320" s="22" t="s">
        <v>547</v>
      </c>
      <c r="S4320" s="22" t="s">
        <v>30</v>
      </c>
      <c r="T4320" s="23" t="s">
        <v>211</v>
      </c>
      <c r="U4320" s="23" t="s">
        <v>50</v>
      </c>
      <c r="V4320" s="22" t="s">
        <v>212</v>
      </c>
      <c r="W4320" s="24" t="s">
        <v>160</v>
      </c>
      <c r="X4320" s="25" t="s">
        <v>161</v>
      </c>
      <c r="Y4320" s="25" t="s">
        <v>114</v>
      </c>
      <c r="Z4320" s="25" t="s">
        <v>69</v>
      </c>
      <c r="AA4320" s="25"/>
      <c r="AB4320" s="26"/>
      <c r="AC4320" s="31"/>
      <c r="AD4320" s="32">
        <v>0</v>
      </c>
      <c r="AE4320" s="32">
        <v>0</v>
      </c>
      <c r="AF4320" s="32">
        <v>0</v>
      </c>
      <c r="AG4320" s="33">
        <v>0</v>
      </c>
      <c r="AH4320" s="33">
        <v>0</v>
      </c>
      <c r="AI4320" s="33">
        <v>0</v>
      </c>
      <c r="AJ4320" s="27"/>
      <c r="AK4320" s="27"/>
      <c r="AL4320" s="27">
        <v>0.14442580861552642</v>
      </c>
      <c r="AM4320" s="27"/>
      <c r="AN4320" s="27"/>
      <c r="AO4320" s="28" t="s">
        <v>51</v>
      </c>
      <c r="AP4320" s="51"/>
      <c r="AQ4320" s="51"/>
    </row>
    <row r="4321" spans="1:43" ht="12.65" customHeight="1">
      <c r="A4321" s="13" t="s">
        <v>545</v>
      </c>
      <c r="B4321" s="14" t="s">
        <v>240</v>
      </c>
      <c r="C4321" s="13">
        <v>101</v>
      </c>
      <c r="D4321" s="13" t="s">
        <v>225</v>
      </c>
      <c r="E4321" s="15" t="s">
        <v>3253</v>
      </c>
      <c r="F4321" s="13">
        <v>12741</v>
      </c>
      <c r="G4321" s="13" t="s">
        <v>253</v>
      </c>
      <c r="H4321" s="16">
        <v>45886</v>
      </c>
      <c r="I4321" s="17">
        <v>45886</v>
      </c>
      <c r="J4321" s="18">
        <f t="shared" si="160"/>
        <v>45886</v>
      </c>
      <c r="K4321" s="19">
        <v>0.54166666666666663</v>
      </c>
      <c r="L4321" s="19">
        <v>0.58333333333333337</v>
      </c>
      <c r="M4321" s="20">
        <v>0.33333333333333331</v>
      </c>
      <c r="N4321" s="19">
        <v>0.375</v>
      </c>
      <c r="O4321" s="21">
        <f t="shared" si="158"/>
        <v>4.1666666666666685E-2</v>
      </c>
      <c r="P4321" s="13" t="s">
        <v>560</v>
      </c>
      <c r="Q4321" s="13" t="s">
        <v>254</v>
      </c>
      <c r="R4321" s="22" t="s">
        <v>561</v>
      </c>
      <c r="S4321" s="22" t="s">
        <v>32</v>
      </c>
      <c r="T4321" s="23" t="s">
        <v>97</v>
      </c>
      <c r="U4321" s="23" t="s">
        <v>50</v>
      </c>
      <c r="V4321" s="22" t="s">
        <v>3880</v>
      </c>
      <c r="W4321" s="24" t="s">
        <v>3659</v>
      </c>
      <c r="X4321" s="25" t="s">
        <v>83</v>
      </c>
      <c r="Y4321" s="25" t="s">
        <v>114</v>
      </c>
      <c r="Z4321" s="25" t="s">
        <v>71</v>
      </c>
      <c r="AA4321" s="25"/>
      <c r="AB4321" s="26"/>
      <c r="AC4321" s="31"/>
      <c r="AD4321" s="32">
        <v>0</v>
      </c>
      <c r="AE4321" s="32">
        <v>0</v>
      </c>
      <c r="AF4321" s="32">
        <v>0</v>
      </c>
      <c r="AG4321" s="33">
        <v>0</v>
      </c>
      <c r="AH4321" s="33">
        <v>0</v>
      </c>
      <c r="AI4321" s="33">
        <v>0</v>
      </c>
      <c r="AJ4321" s="27"/>
      <c r="AK4321" s="27"/>
      <c r="AL4321" s="27">
        <v>0.14442580861552642</v>
      </c>
      <c r="AM4321" s="27"/>
      <c r="AN4321" s="27"/>
      <c r="AO4321" s="28" t="s">
        <v>51</v>
      </c>
      <c r="AP4321" s="51"/>
      <c r="AQ4321" s="51"/>
    </row>
    <row r="4322" spans="1:43" ht="12.65" customHeight="1">
      <c r="A4322" s="13" t="s">
        <v>545</v>
      </c>
      <c r="B4322" s="14" t="s">
        <v>240</v>
      </c>
      <c r="C4322" s="13">
        <v>101</v>
      </c>
      <c r="D4322" s="13" t="s">
        <v>225</v>
      </c>
      <c r="E4322" s="15" t="s">
        <v>3253</v>
      </c>
      <c r="F4322" s="13">
        <v>12741</v>
      </c>
      <c r="G4322" s="13" t="s">
        <v>253</v>
      </c>
      <c r="H4322" s="16">
        <v>45886</v>
      </c>
      <c r="I4322" s="17">
        <v>45886</v>
      </c>
      <c r="J4322" s="18">
        <f t="shared" si="160"/>
        <v>45886</v>
      </c>
      <c r="K4322" s="19">
        <v>0.82847222222222217</v>
      </c>
      <c r="L4322" s="19">
        <v>0.91666666666666663</v>
      </c>
      <c r="M4322" s="20">
        <v>0.62013888888888891</v>
      </c>
      <c r="N4322" s="19">
        <v>0.70833333333333337</v>
      </c>
      <c r="O4322" s="21">
        <f t="shared" si="158"/>
        <v>8.8194444444444464E-2</v>
      </c>
      <c r="P4322" s="13" t="s">
        <v>554</v>
      </c>
      <c r="Q4322" s="13" t="s">
        <v>254</v>
      </c>
      <c r="R4322" s="22" t="s">
        <v>555</v>
      </c>
      <c r="S4322" s="22" t="s">
        <v>31</v>
      </c>
      <c r="T4322" s="23" t="s">
        <v>97</v>
      </c>
      <c r="U4322" s="23" t="s">
        <v>50</v>
      </c>
      <c r="V4322" s="22" t="s">
        <v>3880</v>
      </c>
      <c r="W4322" s="24" t="s">
        <v>3659</v>
      </c>
      <c r="X4322" s="25" t="s">
        <v>83</v>
      </c>
      <c r="Y4322" s="25" t="s">
        <v>114</v>
      </c>
      <c r="Z4322" s="25" t="s">
        <v>71</v>
      </c>
      <c r="AA4322" s="25"/>
      <c r="AB4322" s="26"/>
      <c r="AC4322" s="31"/>
      <c r="AD4322" s="32">
        <v>0.01</v>
      </c>
      <c r="AE4322" s="32">
        <v>1.56</v>
      </c>
      <c r="AF4322" s="32">
        <v>7.0000000000000007E-2</v>
      </c>
      <c r="AG4322" s="33">
        <v>0.01</v>
      </c>
      <c r="AH4322" s="33">
        <v>1.56</v>
      </c>
      <c r="AI4322" s="33">
        <v>0.09</v>
      </c>
      <c r="AJ4322" s="27"/>
      <c r="AK4322" s="27"/>
      <c r="AL4322" s="27">
        <v>0.38479345101827644</v>
      </c>
      <c r="AM4322" s="27"/>
      <c r="AN4322" s="27"/>
      <c r="AO4322" s="28" t="s">
        <v>51</v>
      </c>
      <c r="AP4322" s="51"/>
      <c r="AQ4322" s="51"/>
    </row>
    <row r="4323" spans="1:43" ht="12.65" customHeight="1">
      <c r="A4323" s="13" t="s">
        <v>545</v>
      </c>
      <c r="B4323" s="14" t="s">
        <v>240</v>
      </c>
      <c r="C4323" s="13">
        <v>101</v>
      </c>
      <c r="D4323" s="13" t="s">
        <v>225</v>
      </c>
      <c r="E4323" s="15" t="s">
        <v>3253</v>
      </c>
      <c r="F4323" s="13">
        <v>12741</v>
      </c>
      <c r="G4323" s="13" t="s">
        <v>253</v>
      </c>
      <c r="H4323" s="16">
        <v>45887</v>
      </c>
      <c r="I4323" s="17">
        <v>45887</v>
      </c>
      <c r="J4323" s="18">
        <f t="shared" si="160"/>
        <v>45887</v>
      </c>
      <c r="K4323" s="19">
        <v>0.45833333333333331</v>
      </c>
      <c r="L4323" s="19">
        <v>0.5</v>
      </c>
      <c r="M4323" s="20">
        <v>0.25</v>
      </c>
      <c r="N4323" s="19">
        <v>0.29166666666666669</v>
      </c>
      <c r="O4323" s="21">
        <f t="shared" si="158"/>
        <v>4.1666666666666685E-2</v>
      </c>
      <c r="P4323" s="13" t="s">
        <v>556</v>
      </c>
      <c r="Q4323" s="13" t="s">
        <v>254</v>
      </c>
      <c r="R4323" s="22" t="s">
        <v>557</v>
      </c>
      <c r="S4323" s="22" t="s">
        <v>32</v>
      </c>
      <c r="T4323" s="23" t="s">
        <v>97</v>
      </c>
      <c r="U4323" s="23" t="s">
        <v>50</v>
      </c>
      <c r="V4323" s="22" t="s">
        <v>3880</v>
      </c>
      <c r="W4323" s="24" t="s">
        <v>3659</v>
      </c>
      <c r="X4323" s="25" t="s">
        <v>83</v>
      </c>
      <c r="Y4323" s="25" t="s">
        <v>114</v>
      </c>
      <c r="Z4323" s="25" t="s">
        <v>71</v>
      </c>
      <c r="AA4323" s="25"/>
      <c r="AB4323" s="26"/>
      <c r="AC4323" s="31"/>
      <c r="AD4323" s="32">
        <v>0</v>
      </c>
      <c r="AE4323" s="32">
        <v>0</v>
      </c>
      <c r="AF4323" s="32">
        <v>0</v>
      </c>
      <c r="AG4323" s="33">
        <v>0</v>
      </c>
      <c r="AH4323" s="33">
        <v>0</v>
      </c>
      <c r="AI4323" s="33">
        <v>0</v>
      </c>
      <c r="AJ4323" s="27"/>
      <c r="AK4323" s="27"/>
      <c r="AL4323" s="27">
        <v>0.11109677585809725</v>
      </c>
      <c r="AM4323" s="27"/>
      <c r="AN4323" s="27"/>
      <c r="AO4323" s="28" t="s">
        <v>51</v>
      </c>
      <c r="AP4323" s="51"/>
      <c r="AQ4323" s="51"/>
    </row>
    <row r="4324" spans="1:43" ht="12.65" customHeight="1">
      <c r="A4324" s="13" t="s">
        <v>545</v>
      </c>
      <c r="B4324" s="14" t="s">
        <v>240</v>
      </c>
      <c r="C4324" s="13">
        <v>101</v>
      </c>
      <c r="D4324" s="13" t="s">
        <v>225</v>
      </c>
      <c r="E4324" s="15" t="s">
        <v>3253</v>
      </c>
      <c r="F4324" s="13">
        <v>12741</v>
      </c>
      <c r="G4324" s="13" t="s">
        <v>253</v>
      </c>
      <c r="H4324" s="16">
        <v>45887</v>
      </c>
      <c r="I4324" s="17">
        <v>45887</v>
      </c>
      <c r="J4324" s="18">
        <f t="shared" si="160"/>
        <v>45887</v>
      </c>
      <c r="K4324" s="19">
        <v>0.58333333333333337</v>
      </c>
      <c r="L4324" s="19">
        <v>0.66666666666666663</v>
      </c>
      <c r="M4324" s="20">
        <v>0.375</v>
      </c>
      <c r="N4324" s="19">
        <v>0.45833333333333331</v>
      </c>
      <c r="O4324" s="21">
        <f t="shared" si="158"/>
        <v>8.3333333333333315E-2</v>
      </c>
      <c r="P4324" s="13" t="s">
        <v>549</v>
      </c>
      <c r="Q4324" s="13" t="s">
        <v>254</v>
      </c>
      <c r="R4324" s="22" t="s">
        <v>550</v>
      </c>
      <c r="S4324" s="22" t="s">
        <v>31</v>
      </c>
      <c r="T4324" s="23" t="s">
        <v>211</v>
      </c>
      <c r="U4324" s="23" t="s">
        <v>50</v>
      </c>
      <c r="V4324" s="22" t="s">
        <v>212</v>
      </c>
      <c r="W4324" s="24" t="s">
        <v>160</v>
      </c>
      <c r="X4324" s="25" t="s">
        <v>161</v>
      </c>
      <c r="Y4324" s="25" t="s">
        <v>114</v>
      </c>
      <c r="Z4324" s="25" t="s">
        <v>69</v>
      </c>
      <c r="AA4324" s="25"/>
      <c r="AB4324" s="26"/>
      <c r="AC4324" s="31"/>
      <c r="AD4324" s="32">
        <v>0</v>
      </c>
      <c r="AE4324" s="32">
        <v>0</v>
      </c>
      <c r="AF4324" s="32">
        <v>0</v>
      </c>
      <c r="AG4324" s="33">
        <v>0</v>
      </c>
      <c r="AH4324" s="33">
        <v>0</v>
      </c>
      <c r="AI4324" s="33">
        <v>0</v>
      </c>
      <c r="AJ4324" s="27"/>
      <c r="AK4324" s="27"/>
      <c r="AL4324" s="27">
        <v>0.11109677585809725</v>
      </c>
      <c r="AM4324" s="27"/>
      <c r="AN4324" s="27"/>
      <c r="AO4324" s="28" t="s">
        <v>51</v>
      </c>
      <c r="AP4324" s="51"/>
      <c r="AQ4324" s="51"/>
    </row>
    <row r="4325" spans="1:43" ht="12.65" customHeight="1">
      <c r="A4325" s="13" t="s">
        <v>545</v>
      </c>
      <c r="B4325" s="14" t="s">
        <v>240</v>
      </c>
      <c r="C4325" s="13">
        <v>101</v>
      </c>
      <c r="D4325" s="13" t="s">
        <v>225</v>
      </c>
      <c r="E4325" s="15" t="s">
        <v>3253</v>
      </c>
      <c r="F4325" s="13">
        <v>12741</v>
      </c>
      <c r="G4325" s="13" t="s">
        <v>253</v>
      </c>
      <c r="H4325" s="16">
        <v>45887</v>
      </c>
      <c r="I4325" s="17">
        <v>45887</v>
      </c>
      <c r="J4325" s="18">
        <f t="shared" si="160"/>
        <v>45887</v>
      </c>
      <c r="K4325" s="19">
        <v>0.70833333333333337</v>
      </c>
      <c r="L4325" s="19">
        <v>0.75</v>
      </c>
      <c r="M4325" s="20">
        <v>0.5</v>
      </c>
      <c r="N4325" s="19">
        <v>0.54166666666666663</v>
      </c>
      <c r="O4325" s="21">
        <f t="shared" si="158"/>
        <v>4.166666666666663E-2</v>
      </c>
      <c r="P4325" s="13" t="s">
        <v>556</v>
      </c>
      <c r="Q4325" s="13" t="s">
        <v>254</v>
      </c>
      <c r="R4325" s="22" t="s">
        <v>557</v>
      </c>
      <c r="S4325" s="22" t="s">
        <v>32</v>
      </c>
      <c r="T4325" s="23" t="s">
        <v>97</v>
      </c>
      <c r="U4325" s="23" t="s">
        <v>50</v>
      </c>
      <c r="V4325" s="22" t="s">
        <v>3880</v>
      </c>
      <c r="W4325" s="24" t="s">
        <v>3659</v>
      </c>
      <c r="X4325" s="25" t="s">
        <v>83</v>
      </c>
      <c r="Y4325" s="25" t="s">
        <v>114</v>
      </c>
      <c r="Z4325" s="25" t="s">
        <v>71</v>
      </c>
      <c r="AA4325" s="25"/>
      <c r="AB4325" s="26"/>
      <c r="AC4325" s="31"/>
      <c r="AD4325" s="32">
        <v>0</v>
      </c>
      <c r="AE4325" s="32">
        <v>0</v>
      </c>
      <c r="AF4325" s="32">
        <v>0</v>
      </c>
      <c r="AG4325" s="33">
        <v>0</v>
      </c>
      <c r="AH4325" s="33">
        <v>0</v>
      </c>
      <c r="AI4325" s="33">
        <v>0</v>
      </c>
      <c r="AJ4325" s="27"/>
      <c r="AK4325" s="27"/>
      <c r="AL4325" s="27">
        <v>0.11109677585809725</v>
      </c>
      <c r="AM4325" s="27"/>
      <c r="AN4325" s="27"/>
      <c r="AO4325" s="28" t="s">
        <v>51</v>
      </c>
      <c r="AP4325" s="51"/>
      <c r="AQ4325" s="51"/>
    </row>
    <row r="4326" spans="1:43" ht="12.65" customHeight="1">
      <c r="A4326" s="13" t="s">
        <v>545</v>
      </c>
      <c r="B4326" s="14" t="s">
        <v>240</v>
      </c>
      <c r="C4326" s="13">
        <v>101</v>
      </c>
      <c r="D4326" s="13" t="s">
        <v>225</v>
      </c>
      <c r="E4326" s="15" t="s">
        <v>3253</v>
      </c>
      <c r="F4326" s="13">
        <v>12741</v>
      </c>
      <c r="G4326" s="13" t="s">
        <v>253</v>
      </c>
      <c r="H4326" s="16">
        <v>45891</v>
      </c>
      <c r="I4326" s="17">
        <v>45891</v>
      </c>
      <c r="J4326" s="18">
        <f t="shared" si="160"/>
        <v>45891</v>
      </c>
      <c r="K4326" s="19">
        <v>0.58333333333333337</v>
      </c>
      <c r="L4326" s="19">
        <v>0.66319444444444442</v>
      </c>
      <c r="M4326" s="20">
        <v>0.375</v>
      </c>
      <c r="N4326" s="19">
        <v>0.45486111111111116</v>
      </c>
      <c r="O4326" s="21">
        <f t="shared" si="158"/>
        <v>7.986111111111116E-2</v>
      </c>
      <c r="P4326" s="13" t="s">
        <v>549</v>
      </c>
      <c r="Q4326" s="13" t="s">
        <v>254</v>
      </c>
      <c r="R4326" s="22" t="s">
        <v>550</v>
      </c>
      <c r="S4326" s="22" t="s">
        <v>31</v>
      </c>
      <c r="T4326" s="23" t="s">
        <v>211</v>
      </c>
      <c r="U4326" s="23" t="s">
        <v>50</v>
      </c>
      <c r="V4326" s="22" t="s">
        <v>212</v>
      </c>
      <c r="W4326" s="24" t="s">
        <v>160</v>
      </c>
      <c r="X4326" s="25" t="s">
        <v>161</v>
      </c>
      <c r="Y4326" s="25" t="s">
        <v>114</v>
      </c>
      <c r="Z4326" s="25" t="s">
        <v>69</v>
      </c>
      <c r="AA4326" s="25"/>
      <c r="AB4326" s="26"/>
      <c r="AC4326" s="31"/>
      <c r="AD4326" s="32">
        <v>0.01</v>
      </c>
      <c r="AE4326" s="32">
        <v>0.87</v>
      </c>
      <c r="AF4326" s="32">
        <v>7.0000000000000007E-2</v>
      </c>
      <c r="AG4326" s="33">
        <v>0.01</v>
      </c>
      <c r="AH4326" s="33">
        <v>0.87</v>
      </c>
      <c r="AI4326" s="33">
        <v>0.08</v>
      </c>
      <c r="AJ4326" s="27"/>
      <c r="AK4326" s="27"/>
      <c r="AL4326" s="27">
        <v>0.21459634768326954</v>
      </c>
      <c r="AM4326" s="27"/>
      <c r="AN4326" s="27"/>
      <c r="AO4326" s="28" t="s">
        <v>51</v>
      </c>
      <c r="AP4326" s="51"/>
      <c r="AQ4326" s="51"/>
    </row>
    <row r="4327" spans="1:43" ht="12.65" customHeight="1">
      <c r="A4327" s="13" t="s">
        <v>545</v>
      </c>
      <c r="B4327" s="14" t="s">
        <v>240</v>
      </c>
      <c r="C4327" s="13">
        <v>101</v>
      </c>
      <c r="D4327" s="13" t="s">
        <v>225</v>
      </c>
      <c r="E4327" s="15" t="s">
        <v>3253</v>
      </c>
      <c r="F4327" s="13">
        <v>12741</v>
      </c>
      <c r="G4327" s="13" t="s">
        <v>253</v>
      </c>
      <c r="H4327" s="16">
        <v>45891</v>
      </c>
      <c r="I4327" s="17">
        <v>45891</v>
      </c>
      <c r="J4327" s="18">
        <v>45891</v>
      </c>
      <c r="K4327" s="19">
        <v>0.66319444444444442</v>
      </c>
      <c r="L4327" s="19">
        <v>0.6826388888888888</v>
      </c>
      <c r="M4327" s="20">
        <v>0.45486111111111116</v>
      </c>
      <c r="N4327" s="19">
        <v>0.47430555555555554</v>
      </c>
      <c r="O4327" s="21">
        <f t="shared" si="158"/>
        <v>1.9444444444444375E-2</v>
      </c>
      <c r="P4327" s="13" t="s">
        <v>822</v>
      </c>
      <c r="Q4327" s="13" t="s">
        <v>254</v>
      </c>
      <c r="R4327" s="22" t="s">
        <v>823</v>
      </c>
      <c r="S4327" s="22" t="s">
        <v>33</v>
      </c>
      <c r="T4327" s="23" t="s">
        <v>52</v>
      </c>
      <c r="U4327" s="23"/>
      <c r="V4327" s="22" t="s">
        <v>67</v>
      </c>
      <c r="W4327" s="24" t="s">
        <v>3677</v>
      </c>
      <c r="X4327" s="25" t="s">
        <v>50</v>
      </c>
      <c r="Y4327" s="25" t="s">
        <v>50</v>
      </c>
      <c r="Z4327" s="25" t="s">
        <v>50</v>
      </c>
      <c r="AA4327" s="25"/>
      <c r="AB4327" s="26"/>
      <c r="AC4327" s="31"/>
      <c r="AD4327" s="32">
        <v>0</v>
      </c>
      <c r="AE4327" s="32">
        <v>0</v>
      </c>
      <c r="AF4327" s="32">
        <v>0</v>
      </c>
      <c r="AG4327" s="33">
        <v>0</v>
      </c>
      <c r="AH4327" s="33">
        <v>0</v>
      </c>
      <c r="AI4327" s="33">
        <v>0</v>
      </c>
      <c r="AJ4327" s="27"/>
      <c r="AK4327" s="27"/>
      <c r="AL4327" s="27">
        <v>0.11109677585809725</v>
      </c>
      <c r="AM4327" s="27"/>
      <c r="AN4327" s="27"/>
      <c r="AO4327" s="28" t="s">
        <v>51</v>
      </c>
      <c r="AP4327" s="51"/>
      <c r="AQ4327" s="51"/>
    </row>
    <row r="4328" spans="1:43" ht="12.65" customHeight="1">
      <c r="A4328" s="13" t="s">
        <v>545</v>
      </c>
      <c r="B4328" s="14" t="s">
        <v>240</v>
      </c>
      <c r="C4328" s="13">
        <v>101</v>
      </c>
      <c r="D4328" s="13" t="s">
        <v>225</v>
      </c>
      <c r="E4328" s="15" t="s">
        <v>3253</v>
      </c>
      <c r="F4328" s="13">
        <v>12741</v>
      </c>
      <c r="G4328" s="13" t="s">
        <v>253</v>
      </c>
      <c r="H4328" s="16">
        <v>45891</v>
      </c>
      <c r="I4328" s="17">
        <v>45891</v>
      </c>
      <c r="J4328" s="18">
        <f t="shared" ref="J4328:J4336" si="161">I4328</f>
        <v>45891</v>
      </c>
      <c r="K4328" s="19">
        <v>0.91666666666666663</v>
      </c>
      <c r="L4328" s="19">
        <v>1.3888888888888888E-2</v>
      </c>
      <c r="M4328" s="20">
        <v>0.70833333333333337</v>
      </c>
      <c r="N4328" s="19">
        <v>0.80555555555555547</v>
      </c>
      <c r="O4328" s="21">
        <f t="shared" si="158"/>
        <v>9.7222222222222099E-2</v>
      </c>
      <c r="P4328" s="13" t="s">
        <v>820</v>
      </c>
      <c r="Q4328" s="13" t="s">
        <v>254</v>
      </c>
      <c r="R4328" s="22" t="s">
        <v>821</v>
      </c>
      <c r="S4328" s="22" t="s">
        <v>31</v>
      </c>
      <c r="T4328" s="23" t="s">
        <v>52</v>
      </c>
      <c r="U4328" s="23" t="s">
        <v>50</v>
      </c>
      <c r="V4328" s="22" t="s">
        <v>67</v>
      </c>
      <c r="W4328" s="24" t="s">
        <v>139</v>
      </c>
      <c r="X4328" s="25" t="s">
        <v>71</v>
      </c>
      <c r="Y4328" s="25" t="s">
        <v>114</v>
      </c>
      <c r="Z4328" s="25" t="s">
        <v>66</v>
      </c>
      <c r="AA4328" s="25"/>
      <c r="AB4328" s="26"/>
      <c r="AC4328" s="31"/>
      <c r="AD4328" s="32">
        <v>0.05</v>
      </c>
      <c r="AE4328" s="32">
        <v>6.88</v>
      </c>
      <c r="AF4328" s="32">
        <v>0.28000000000000003</v>
      </c>
      <c r="AG4328" s="33">
        <v>0.06</v>
      </c>
      <c r="AH4328" s="33">
        <v>6.88</v>
      </c>
      <c r="AI4328" s="33">
        <v>0.38</v>
      </c>
      <c r="AJ4328" s="27"/>
      <c r="AK4328" s="27"/>
      <c r="AL4328" s="27">
        <v>1.6970377839780395</v>
      </c>
      <c r="AM4328" s="27"/>
      <c r="AN4328" s="27"/>
      <c r="AO4328" s="28" t="s">
        <v>51</v>
      </c>
      <c r="AP4328" s="51"/>
      <c r="AQ4328" s="51"/>
    </row>
    <row r="4329" spans="1:43" ht="12.65" customHeight="1">
      <c r="A4329" s="13" t="s">
        <v>545</v>
      </c>
      <c r="B4329" s="14" t="s">
        <v>240</v>
      </c>
      <c r="C4329" s="13">
        <v>101</v>
      </c>
      <c r="D4329" s="13" t="s">
        <v>225</v>
      </c>
      <c r="E4329" s="15" t="s">
        <v>3253</v>
      </c>
      <c r="F4329" s="13">
        <v>12741</v>
      </c>
      <c r="G4329" s="13"/>
      <c r="H4329" s="16">
        <v>45892</v>
      </c>
      <c r="I4329" s="17">
        <v>45892</v>
      </c>
      <c r="J4329" s="18">
        <f t="shared" si="161"/>
        <v>45892</v>
      </c>
      <c r="K4329" s="19">
        <v>0.37152777777777779</v>
      </c>
      <c r="L4329" s="19">
        <v>0.45138888888888895</v>
      </c>
      <c r="M4329" s="20">
        <v>0.16319444444444445</v>
      </c>
      <c r="N4329" s="19">
        <v>0.24305555555555558</v>
      </c>
      <c r="O4329" s="21">
        <f t="shared" si="158"/>
        <v>7.9861111111111133E-2</v>
      </c>
      <c r="P4329" s="13" t="s">
        <v>831</v>
      </c>
      <c r="Q4329" s="13" t="s">
        <v>254</v>
      </c>
      <c r="R4329" s="22" t="s">
        <v>832</v>
      </c>
      <c r="S4329" s="22" t="s">
        <v>31</v>
      </c>
      <c r="T4329" s="23" t="s">
        <v>52</v>
      </c>
      <c r="U4329" s="23" t="s">
        <v>50</v>
      </c>
      <c r="V4329" s="22" t="s">
        <v>67</v>
      </c>
      <c r="W4329" s="24" t="s">
        <v>139</v>
      </c>
      <c r="X4329" s="25" t="s">
        <v>71</v>
      </c>
      <c r="Y4329" s="25" t="s">
        <v>114</v>
      </c>
      <c r="Z4329" s="25" t="s">
        <v>66</v>
      </c>
      <c r="AA4329" s="25"/>
      <c r="AB4329" s="26"/>
      <c r="AC4329" s="31"/>
      <c r="AD4329" s="32">
        <v>4.3478260869565227E-3</v>
      </c>
      <c r="AE4329" s="32">
        <v>0.68700000000000006</v>
      </c>
      <c r="AF4329" s="32">
        <v>0.20000000000000007</v>
      </c>
      <c r="AG4329" s="33">
        <v>4.3478260869565227E-3</v>
      </c>
      <c r="AH4329" s="33">
        <v>0.68700000000000006</v>
      </c>
      <c r="AI4329" s="33">
        <v>0.21739130434782614</v>
      </c>
      <c r="AJ4329" s="27"/>
      <c r="AK4329" s="27"/>
      <c r="AL4329" s="27">
        <v>0.16945711592920251</v>
      </c>
      <c r="AM4329" s="27"/>
      <c r="AN4329" s="27"/>
      <c r="AO4329" s="28" t="s">
        <v>51</v>
      </c>
      <c r="AP4329" s="51"/>
      <c r="AQ4329" s="51"/>
    </row>
    <row r="4330" spans="1:43" ht="12.65" customHeight="1">
      <c r="A4330" s="13" t="s">
        <v>545</v>
      </c>
      <c r="B4330" s="14" t="s">
        <v>240</v>
      </c>
      <c r="C4330" s="13">
        <v>101</v>
      </c>
      <c r="D4330" s="13" t="s">
        <v>225</v>
      </c>
      <c r="E4330" s="15" t="s">
        <v>3253</v>
      </c>
      <c r="F4330" s="13">
        <v>12741</v>
      </c>
      <c r="G4330" s="13" t="s">
        <v>253</v>
      </c>
      <c r="H4330" s="16">
        <v>45892</v>
      </c>
      <c r="I4330" s="17">
        <v>45892</v>
      </c>
      <c r="J4330" s="18">
        <f t="shared" si="161"/>
        <v>45892</v>
      </c>
      <c r="K4330" s="19">
        <v>0.70833333333333337</v>
      </c>
      <c r="L4330" s="19">
        <v>0.79166666666666663</v>
      </c>
      <c r="M4330" s="20">
        <v>0.5</v>
      </c>
      <c r="N4330" s="19">
        <v>0.58333333333333337</v>
      </c>
      <c r="O4330" s="21">
        <f t="shared" si="158"/>
        <v>8.333333333333337E-2</v>
      </c>
      <c r="P4330" s="13" t="s">
        <v>833</v>
      </c>
      <c r="Q4330" s="13" t="s">
        <v>254</v>
      </c>
      <c r="R4330" s="22" t="s">
        <v>834</v>
      </c>
      <c r="S4330" s="22" t="s">
        <v>31</v>
      </c>
      <c r="T4330" s="23" t="s">
        <v>52</v>
      </c>
      <c r="U4330" s="23" t="s">
        <v>50</v>
      </c>
      <c r="V4330" s="22" t="s">
        <v>67</v>
      </c>
      <c r="W4330" s="24" t="s">
        <v>140</v>
      </c>
      <c r="X4330" s="25" t="s">
        <v>69</v>
      </c>
      <c r="Y4330" s="25" t="s">
        <v>114</v>
      </c>
      <c r="Z4330" s="25" t="s">
        <v>65</v>
      </c>
      <c r="AA4330" s="25"/>
      <c r="AB4330" s="26"/>
      <c r="AC4330" s="31"/>
      <c r="AD4330" s="32">
        <v>0</v>
      </c>
      <c r="AE4330" s="32">
        <v>0</v>
      </c>
      <c r="AF4330" s="32">
        <v>0</v>
      </c>
      <c r="AG4330" s="33">
        <v>0</v>
      </c>
      <c r="AH4330" s="33">
        <v>0</v>
      </c>
      <c r="AI4330" s="33">
        <v>0</v>
      </c>
      <c r="AJ4330" s="27"/>
      <c r="AK4330" s="27"/>
      <c r="AL4330" s="27">
        <v>0.14442580861552642</v>
      </c>
      <c r="AM4330" s="27"/>
      <c r="AN4330" s="27"/>
      <c r="AO4330" s="28" t="s">
        <v>51</v>
      </c>
      <c r="AP4330" s="51"/>
      <c r="AQ4330" s="51"/>
    </row>
    <row r="4331" spans="1:43" ht="12.65" customHeight="1">
      <c r="A4331" s="13" t="s">
        <v>545</v>
      </c>
      <c r="B4331" s="14" t="s">
        <v>240</v>
      </c>
      <c r="C4331" s="13">
        <v>101</v>
      </c>
      <c r="D4331" s="13" t="s">
        <v>225</v>
      </c>
      <c r="E4331" s="15" t="s">
        <v>3253</v>
      </c>
      <c r="F4331" s="13">
        <v>12741</v>
      </c>
      <c r="G4331" s="13"/>
      <c r="H4331" s="16">
        <v>45893</v>
      </c>
      <c r="I4331" s="17">
        <v>45893</v>
      </c>
      <c r="J4331" s="18">
        <f t="shared" si="161"/>
        <v>45893</v>
      </c>
      <c r="K4331" s="19">
        <v>0.375</v>
      </c>
      <c r="L4331" s="19">
        <v>0.45833333333333337</v>
      </c>
      <c r="M4331" s="20">
        <v>0.16666666666666666</v>
      </c>
      <c r="N4331" s="19">
        <v>0.25</v>
      </c>
      <c r="O4331" s="21">
        <f t="shared" si="158"/>
        <v>8.3333333333333343E-2</v>
      </c>
      <c r="P4331" s="13" t="s">
        <v>829</v>
      </c>
      <c r="Q4331" s="13" t="s">
        <v>254</v>
      </c>
      <c r="R4331" s="22" t="s">
        <v>830</v>
      </c>
      <c r="S4331" s="22" t="s">
        <v>31</v>
      </c>
      <c r="T4331" s="23" t="s">
        <v>52</v>
      </c>
      <c r="U4331" s="23" t="s">
        <v>50</v>
      </c>
      <c r="V4331" s="22" t="s">
        <v>67</v>
      </c>
      <c r="W4331" s="24" t="s">
        <v>140</v>
      </c>
      <c r="X4331" s="25" t="s">
        <v>69</v>
      </c>
      <c r="Y4331" s="25" t="s">
        <v>114</v>
      </c>
      <c r="Z4331" s="25" t="s">
        <v>65</v>
      </c>
      <c r="AA4331" s="25"/>
      <c r="AB4331" s="26"/>
      <c r="AC4331" s="31"/>
      <c r="AD4331" s="32">
        <v>0</v>
      </c>
      <c r="AE4331" s="32">
        <v>0</v>
      </c>
      <c r="AF4331" s="32">
        <v>0</v>
      </c>
      <c r="AG4331" s="33">
        <v>0</v>
      </c>
      <c r="AH4331" s="33">
        <v>0</v>
      </c>
      <c r="AI4331" s="33">
        <v>0</v>
      </c>
      <c r="AJ4331" s="27"/>
      <c r="AK4331" s="27"/>
      <c r="AL4331" s="27">
        <v>0.14442580861552642</v>
      </c>
      <c r="AM4331" s="27"/>
      <c r="AN4331" s="27"/>
      <c r="AO4331" s="28" t="s">
        <v>51</v>
      </c>
      <c r="AP4331" s="51"/>
      <c r="AQ4331" s="51"/>
    </row>
    <row r="4332" spans="1:43" ht="12.65" customHeight="1">
      <c r="A4332" s="13" t="s">
        <v>545</v>
      </c>
      <c r="B4332" s="14" t="s">
        <v>240</v>
      </c>
      <c r="C4332" s="13">
        <v>101</v>
      </c>
      <c r="D4332" s="13" t="s">
        <v>225</v>
      </c>
      <c r="E4332" s="15" t="s">
        <v>3253</v>
      </c>
      <c r="F4332" s="13">
        <v>12741</v>
      </c>
      <c r="G4332" s="13" t="s">
        <v>253</v>
      </c>
      <c r="H4332" s="16">
        <v>45893</v>
      </c>
      <c r="I4332" s="17">
        <v>45893</v>
      </c>
      <c r="J4332" s="18">
        <f t="shared" si="161"/>
        <v>45893</v>
      </c>
      <c r="K4332" s="19">
        <v>0.75277777777777777</v>
      </c>
      <c r="L4332" s="19">
        <v>0.83333333333333337</v>
      </c>
      <c r="M4332" s="20">
        <v>0.5444444444444444</v>
      </c>
      <c r="N4332" s="19">
        <v>0.625</v>
      </c>
      <c r="O4332" s="21">
        <f t="shared" si="158"/>
        <v>8.0555555555555602E-2</v>
      </c>
      <c r="P4332" s="13" t="s">
        <v>1316</v>
      </c>
      <c r="Q4332" s="13" t="s">
        <v>254</v>
      </c>
      <c r="R4332" s="22" t="s">
        <v>1317</v>
      </c>
      <c r="S4332" s="22" t="s">
        <v>31</v>
      </c>
      <c r="T4332" s="23" t="s">
        <v>52</v>
      </c>
      <c r="U4332" s="23" t="s">
        <v>50</v>
      </c>
      <c r="V4332" s="22" t="s">
        <v>67</v>
      </c>
      <c r="W4332" s="24" t="s">
        <v>156</v>
      </c>
      <c r="X4332" s="25" t="s">
        <v>63</v>
      </c>
      <c r="Y4332" s="25" t="s">
        <v>114</v>
      </c>
      <c r="Z4332" s="25" t="s">
        <v>60</v>
      </c>
      <c r="AA4332" s="25"/>
      <c r="AB4332" s="26"/>
      <c r="AC4332" s="31"/>
      <c r="AD4332" s="32">
        <v>0</v>
      </c>
      <c r="AE4332" s="32">
        <v>0.23</v>
      </c>
      <c r="AF4332" s="32">
        <v>0.01</v>
      </c>
      <c r="AG4332" s="33">
        <v>0</v>
      </c>
      <c r="AH4332" s="33">
        <v>0.15</v>
      </c>
      <c r="AI4332" s="33">
        <v>0.01</v>
      </c>
      <c r="AJ4332" s="27"/>
      <c r="AK4332" s="27"/>
      <c r="AL4332" s="27">
        <v>0.14442580861552642</v>
      </c>
      <c r="AM4332" s="27"/>
      <c r="AN4332" s="27"/>
      <c r="AO4332" s="28" t="s">
        <v>51</v>
      </c>
      <c r="AP4332" s="51"/>
      <c r="AQ4332" s="51"/>
    </row>
    <row r="4333" spans="1:43" ht="12.65" customHeight="1">
      <c r="A4333" s="13" t="s">
        <v>545</v>
      </c>
      <c r="B4333" s="14" t="s">
        <v>240</v>
      </c>
      <c r="C4333" s="13">
        <v>101</v>
      </c>
      <c r="D4333" s="13" t="s">
        <v>225</v>
      </c>
      <c r="E4333" s="15" t="s">
        <v>3253</v>
      </c>
      <c r="F4333" s="13">
        <v>12741</v>
      </c>
      <c r="G4333" s="13" t="s">
        <v>253</v>
      </c>
      <c r="H4333" s="16">
        <v>45893</v>
      </c>
      <c r="I4333" s="17">
        <v>45893</v>
      </c>
      <c r="J4333" s="18">
        <f t="shared" si="161"/>
        <v>45893</v>
      </c>
      <c r="K4333" s="19">
        <v>0.83333333333333337</v>
      </c>
      <c r="L4333" s="19">
        <v>0.91666666666666663</v>
      </c>
      <c r="M4333" s="20">
        <v>0.625</v>
      </c>
      <c r="N4333" s="19">
        <v>0.70833333333333337</v>
      </c>
      <c r="O4333" s="21">
        <f t="shared" si="158"/>
        <v>8.333333333333337E-2</v>
      </c>
      <c r="P4333" s="13" t="s">
        <v>829</v>
      </c>
      <c r="Q4333" s="13" t="s">
        <v>254</v>
      </c>
      <c r="R4333" s="22" t="s">
        <v>830</v>
      </c>
      <c r="S4333" s="22" t="s">
        <v>31</v>
      </c>
      <c r="T4333" s="23" t="s">
        <v>52</v>
      </c>
      <c r="U4333" s="23" t="s">
        <v>50</v>
      </c>
      <c r="V4333" s="22" t="s">
        <v>67</v>
      </c>
      <c r="W4333" s="24" t="s">
        <v>140</v>
      </c>
      <c r="X4333" s="25" t="s">
        <v>69</v>
      </c>
      <c r="Y4333" s="25" t="s">
        <v>114</v>
      </c>
      <c r="Z4333" s="25" t="s">
        <v>65</v>
      </c>
      <c r="AA4333" s="25"/>
      <c r="AB4333" s="26"/>
      <c r="AC4333" s="31"/>
      <c r="AD4333" s="32">
        <v>0</v>
      </c>
      <c r="AE4333" s="32">
        <v>0</v>
      </c>
      <c r="AF4333" s="32">
        <v>0</v>
      </c>
      <c r="AG4333" s="33">
        <v>0</v>
      </c>
      <c r="AH4333" s="33">
        <v>0</v>
      </c>
      <c r="AI4333" s="33">
        <v>0</v>
      </c>
      <c r="AJ4333" s="27"/>
      <c r="AK4333" s="27"/>
      <c r="AL4333" s="27">
        <v>0.14442580861552642</v>
      </c>
      <c r="AM4333" s="27"/>
      <c r="AN4333" s="27"/>
      <c r="AO4333" s="28" t="s">
        <v>51</v>
      </c>
      <c r="AP4333" s="51"/>
      <c r="AQ4333" s="51"/>
    </row>
    <row r="4334" spans="1:43" ht="12.65" customHeight="1">
      <c r="A4334" s="13" t="s">
        <v>545</v>
      </c>
      <c r="B4334" s="14" t="s">
        <v>240</v>
      </c>
      <c r="C4334" s="13">
        <v>101</v>
      </c>
      <c r="D4334" s="13" t="s">
        <v>225</v>
      </c>
      <c r="E4334" s="15" t="s">
        <v>3253</v>
      </c>
      <c r="F4334" s="13">
        <v>12741</v>
      </c>
      <c r="G4334" s="13" t="s">
        <v>253</v>
      </c>
      <c r="H4334" s="16">
        <v>45894</v>
      </c>
      <c r="I4334" s="17">
        <v>45893</v>
      </c>
      <c r="J4334" s="18">
        <f t="shared" si="161"/>
        <v>45893</v>
      </c>
      <c r="K4334" s="19">
        <v>0.16666666666666666</v>
      </c>
      <c r="L4334" s="19">
        <v>0.25</v>
      </c>
      <c r="M4334" s="20">
        <v>0.95833333333333337</v>
      </c>
      <c r="N4334" s="19">
        <v>4.1666666666666664E-2</v>
      </c>
      <c r="O4334" s="21">
        <f t="shared" si="158"/>
        <v>8.333333333333337E-2</v>
      </c>
      <c r="P4334" s="13" t="s">
        <v>829</v>
      </c>
      <c r="Q4334" s="13" t="s">
        <v>254</v>
      </c>
      <c r="R4334" s="22" t="s">
        <v>830</v>
      </c>
      <c r="S4334" s="22" t="s">
        <v>31</v>
      </c>
      <c r="T4334" s="23" t="s">
        <v>52</v>
      </c>
      <c r="U4334" s="23" t="s">
        <v>50</v>
      </c>
      <c r="V4334" s="22" t="s">
        <v>67</v>
      </c>
      <c r="W4334" s="24" t="s">
        <v>140</v>
      </c>
      <c r="X4334" s="25" t="s">
        <v>69</v>
      </c>
      <c r="Y4334" s="25" t="s">
        <v>114</v>
      </c>
      <c r="Z4334" s="25" t="s">
        <v>65</v>
      </c>
      <c r="AA4334" s="25"/>
      <c r="AB4334" s="26"/>
      <c r="AC4334" s="31"/>
      <c r="AD4334" s="32">
        <v>0</v>
      </c>
      <c r="AE4334" s="32">
        <v>0</v>
      </c>
      <c r="AF4334" s="32">
        <v>0</v>
      </c>
      <c r="AG4334" s="33">
        <v>0</v>
      </c>
      <c r="AH4334" s="33">
        <v>0</v>
      </c>
      <c r="AI4334" s="33">
        <v>0</v>
      </c>
      <c r="AJ4334" s="27"/>
      <c r="AK4334" s="27"/>
      <c r="AL4334" s="27">
        <v>0.18053226076940804</v>
      </c>
      <c r="AM4334" s="27"/>
      <c r="AN4334" s="27"/>
      <c r="AO4334" s="28" t="s">
        <v>51</v>
      </c>
      <c r="AP4334" s="51"/>
      <c r="AQ4334" s="51"/>
    </row>
    <row r="4335" spans="1:43" ht="12.65" customHeight="1">
      <c r="A4335" s="13" t="s">
        <v>545</v>
      </c>
      <c r="B4335" s="14" t="s">
        <v>240</v>
      </c>
      <c r="C4335" s="13">
        <v>101</v>
      </c>
      <c r="D4335" s="13" t="s">
        <v>225</v>
      </c>
      <c r="E4335" s="15" t="s">
        <v>3253</v>
      </c>
      <c r="F4335" s="13">
        <v>12741</v>
      </c>
      <c r="G4335" s="13" t="s">
        <v>253</v>
      </c>
      <c r="H4335" s="16">
        <v>45894</v>
      </c>
      <c r="I4335" s="17">
        <v>45894</v>
      </c>
      <c r="J4335" s="18">
        <f t="shared" si="161"/>
        <v>45894</v>
      </c>
      <c r="K4335" s="19">
        <v>0.875</v>
      </c>
      <c r="L4335" s="19">
        <v>0.95833333333333337</v>
      </c>
      <c r="M4335" s="20">
        <v>0.66666666666666663</v>
      </c>
      <c r="N4335" s="19">
        <v>0.75</v>
      </c>
      <c r="O4335" s="21">
        <f t="shared" si="158"/>
        <v>8.333333333333337E-2</v>
      </c>
      <c r="P4335" s="13" t="s">
        <v>829</v>
      </c>
      <c r="Q4335" s="13" t="s">
        <v>254</v>
      </c>
      <c r="R4335" s="22" t="s">
        <v>830</v>
      </c>
      <c r="S4335" s="22" t="s">
        <v>31</v>
      </c>
      <c r="T4335" s="23" t="s">
        <v>52</v>
      </c>
      <c r="U4335" s="23" t="s">
        <v>50</v>
      </c>
      <c r="V4335" s="22" t="s">
        <v>67</v>
      </c>
      <c r="W4335" s="24" t="s">
        <v>140</v>
      </c>
      <c r="X4335" s="25" t="s">
        <v>69</v>
      </c>
      <c r="Y4335" s="25" t="s">
        <v>114</v>
      </c>
      <c r="Z4335" s="25" t="s">
        <v>65</v>
      </c>
      <c r="AA4335" s="25"/>
      <c r="AB4335" s="26"/>
      <c r="AC4335" s="31"/>
      <c r="AD4335" s="32">
        <v>0</v>
      </c>
      <c r="AE4335" s="32">
        <v>0</v>
      </c>
      <c r="AF4335" s="32">
        <v>0</v>
      </c>
      <c r="AG4335" s="33">
        <v>0</v>
      </c>
      <c r="AH4335" s="33">
        <v>0</v>
      </c>
      <c r="AI4335" s="33">
        <v>0</v>
      </c>
      <c r="AJ4335" s="27"/>
      <c r="AK4335" s="27"/>
      <c r="AL4335" s="27">
        <v>0.11109677585809725</v>
      </c>
      <c r="AM4335" s="27"/>
      <c r="AN4335" s="27"/>
      <c r="AO4335" s="28" t="s">
        <v>51</v>
      </c>
      <c r="AP4335" s="51"/>
      <c r="AQ4335" s="51"/>
    </row>
    <row r="4336" spans="1:43" ht="12.65" customHeight="1">
      <c r="A4336" s="13" t="s">
        <v>545</v>
      </c>
      <c r="B4336" s="14" t="s">
        <v>240</v>
      </c>
      <c r="C4336" s="13">
        <v>101</v>
      </c>
      <c r="D4336" s="13" t="s">
        <v>225</v>
      </c>
      <c r="E4336" s="15" t="s">
        <v>3253</v>
      </c>
      <c r="F4336" s="13">
        <v>12741</v>
      </c>
      <c r="G4336" s="13" t="s">
        <v>253</v>
      </c>
      <c r="H4336" s="16">
        <v>45895</v>
      </c>
      <c r="I4336" s="17">
        <v>45894</v>
      </c>
      <c r="J4336" s="18">
        <f t="shared" si="161"/>
        <v>45894</v>
      </c>
      <c r="K4336" s="19">
        <v>4.1666666666666664E-2</v>
      </c>
      <c r="L4336" s="19">
        <v>0.125</v>
      </c>
      <c r="M4336" s="20">
        <v>0.83333333333333337</v>
      </c>
      <c r="N4336" s="19">
        <v>0.91666666666666663</v>
      </c>
      <c r="O4336" s="21">
        <f t="shared" si="158"/>
        <v>8.3333333333333259E-2</v>
      </c>
      <c r="P4336" s="13" t="s">
        <v>1394</v>
      </c>
      <c r="Q4336" s="13" t="s">
        <v>254</v>
      </c>
      <c r="R4336" s="22" t="s">
        <v>1395</v>
      </c>
      <c r="S4336" s="22" t="s">
        <v>31</v>
      </c>
      <c r="T4336" s="23" t="s">
        <v>52</v>
      </c>
      <c r="U4336" s="23" t="s">
        <v>50</v>
      </c>
      <c r="V4336" s="22" t="s">
        <v>67</v>
      </c>
      <c r="W4336" s="24" t="s">
        <v>156</v>
      </c>
      <c r="X4336" s="25" t="s">
        <v>63</v>
      </c>
      <c r="Y4336" s="25" t="s">
        <v>114</v>
      </c>
      <c r="Z4336" s="25" t="s">
        <v>60</v>
      </c>
      <c r="AA4336" s="25"/>
      <c r="AB4336" s="26"/>
      <c r="AC4336" s="31"/>
      <c r="AD4336" s="32">
        <v>0</v>
      </c>
      <c r="AE4336" s="32">
        <v>0</v>
      </c>
      <c r="AF4336" s="32">
        <v>0</v>
      </c>
      <c r="AG4336" s="33">
        <v>0</v>
      </c>
      <c r="AH4336" s="33">
        <v>0</v>
      </c>
      <c r="AI4336" s="33">
        <v>0</v>
      </c>
      <c r="AJ4336" s="27"/>
      <c r="AK4336" s="27"/>
      <c r="AL4336" s="27">
        <v>0.13887096982262156</v>
      </c>
      <c r="AM4336" s="27"/>
      <c r="AN4336" s="27"/>
      <c r="AO4336" s="28" t="s">
        <v>51</v>
      </c>
      <c r="AP4336" s="51"/>
      <c r="AQ4336" s="51"/>
    </row>
    <row r="4337" spans="1:43" ht="12.65" customHeight="1">
      <c r="A4337" s="13" t="s">
        <v>545</v>
      </c>
      <c r="B4337" s="14" t="s">
        <v>240</v>
      </c>
      <c r="C4337" s="13">
        <v>101</v>
      </c>
      <c r="D4337" s="13" t="s">
        <v>225</v>
      </c>
      <c r="E4337" s="15" t="s">
        <v>3253</v>
      </c>
      <c r="F4337" s="13">
        <v>12741</v>
      </c>
      <c r="G4337" s="13" t="s">
        <v>253</v>
      </c>
      <c r="H4337" s="16">
        <v>45896</v>
      </c>
      <c r="I4337" s="17">
        <v>45896</v>
      </c>
      <c r="J4337" s="18">
        <v>45896</v>
      </c>
      <c r="K4337" s="19">
        <v>0.54166666666666663</v>
      </c>
      <c r="L4337" s="19">
        <v>0.58333333333333337</v>
      </c>
      <c r="M4337" s="20">
        <v>0.33333333333333331</v>
      </c>
      <c r="N4337" s="19">
        <v>0.375</v>
      </c>
      <c r="O4337" s="21">
        <f t="shared" si="158"/>
        <v>4.1666666666666685E-2</v>
      </c>
      <c r="P4337" s="13" t="s">
        <v>984</v>
      </c>
      <c r="Q4337" s="13" t="s">
        <v>254</v>
      </c>
      <c r="R4337" s="22" t="s">
        <v>985</v>
      </c>
      <c r="S4337" s="22" t="s">
        <v>32</v>
      </c>
      <c r="T4337" s="23" t="s">
        <v>52</v>
      </c>
      <c r="U4337" s="23"/>
      <c r="V4337" s="22" t="s">
        <v>67</v>
      </c>
      <c r="W4337" s="24" t="s">
        <v>3677</v>
      </c>
      <c r="X4337" s="25" t="s">
        <v>50</v>
      </c>
      <c r="Y4337" s="25" t="s">
        <v>50</v>
      </c>
      <c r="Z4337" s="25" t="s">
        <v>50</v>
      </c>
      <c r="AA4337" s="25"/>
      <c r="AB4337" s="26"/>
      <c r="AC4337" s="31"/>
      <c r="AD4337" s="32">
        <v>0</v>
      </c>
      <c r="AE4337" s="32">
        <v>0</v>
      </c>
      <c r="AF4337" s="32">
        <v>0</v>
      </c>
      <c r="AG4337" s="33">
        <v>0</v>
      </c>
      <c r="AH4337" s="33">
        <v>0</v>
      </c>
      <c r="AI4337" s="33">
        <v>0</v>
      </c>
      <c r="AJ4337" s="27"/>
      <c r="AK4337" s="27"/>
      <c r="AL4337" s="27">
        <v>0.11109677585809725</v>
      </c>
      <c r="AM4337" s="27"/>
      <c r="AN4337" s="27"/>
      <c r="AO4337" s="28" t="s">
        <v>51</v>
      </c>
      <c r="AP4337" s="51"/>
      <c r="AQ4337" s="51"/>
    </row>
    <row r="4338" spans="1:43" ht="12.65" customHeight="1">
      <c r="A4338" s="13" t="s">
        <v>545</v>
      </c>
      <c r="B4338" s="14" t="s">
        <v>240</v>
      </c>
      <c r="C4338" s="13">
        <v>101</v>
      </c>
      <c r="D4338" s="13" t="s">
        <v>225</v>
      </c>
      <c r="E4338" s="15" t="s">
        <v>3253</v>
      </c>
      <c r="F4338" s="13">
        <v>12741</v>
      </c>
      <c r="G4338" s="13" t="s">
        <v>253</v>
      </c>
      <c r="H4338" s="16">
        <v>45896</v>
      </c>
      <c r="I4338" s="17">
        <v>45896</v>
      </c>
      <c r="J4338" s="18">
        <f>I4338</f>
        <v>45896</v>
      </c>
      <c r="K4338" s="19">
        <v>0.58333333333333337</v>
      </c>
      <c r="L4338" s="19">
        <v>0.66666666666666663</v>
      </c>
      <c r="M4338" s="20">
        <v>0.375</v>
      </c>
      <c r="N4338" s="19">
        <v>0.45833333333333331</v>
      </c>
      <c r="O4338" s="21">
        <f t="shared" si="158"/>
        <v>8.3333333333333315E-2</v>
      </c>
      <c r="P4338" s="13" t="s">
        <v>831</v>
      </c>
      <c r="Q4338" s="13" t="s">
        <v>254</v>
      </c>
      <c r="R4338" s="22" t="s">
        <v>832</v>
      </c>
      <c r="S4338" s="22" t="s">
        <v>31</v>
      </c>
      <c r="T4338" s="23" t="s">
        <v>52</v>
      </c>
      <c r="U4338" s="23" t="s">
        <v>50</v>
      </c>
      <c r="V4338" s="22" t="s">
        <v>67</v>
      </c>
      <c r="W4338" s="24" t="s">
        <v>139</v>
      </c>
      <c r="X4338" s="25" t="s">
        <v>71</v>
      </c>
      <c r="Y4338" s="25" t="s">
        <v>114</v>
      </c>
      <c r="Z4338" s="25" t="s">
        <v>66</v>
      </c>
      <c r="AA4338" s="25"/>
      <c r="AB4338" s="26"/>
      <c r="AC4338" s="31"/>
      <c r="AD4338" s="32">
        <v>0</v>
      </c>
      <c r="AE4338" s="32">
        <v>0</v>
      </c>
      <c r="AF4338" s="32">
        <v>0</v>
      </c>
      <c r="AG4338" s="33">
        <v>0</v>
      </c>
      <c r="AH4338" s="33">
        <v>0</v>
      </c>
      <c r="AI4338" s="33">
        <v>0</v>
      </c>
      <c r="AJ4338" s="27"/>
      <c r="AK4338" s="27"/>
      <c r="AL4338" s="27">
        <v>0.11109677585809725</v>
      </c>
      <c r="AM4338" s="27"/>
      <c r="AN4338" s="27"/>
      <c r="AO4338" s="28" t="s">
        <v>51</v>
      </c>
      <c r="AP4338" s="51"/>
      <c r="AQ4338" s="51"/>
    </row>
    <row r="4339" spans="1:43" ht="12.65" customHeight="1">
      <c r="A4339" s="13" t="s">
        <v>545</v>
      </c>
      <c r="B4339" s="14" t="s">
        <v>240</v>
      </c>
      <c r="C4339" s="13">
        <v>101</v>
      </c>
      <c r="D4339" s="13" t="s">
        <v>225</v>
      </c>
      <c r="E4339" s="15" t="s">
        <v>3253</v>
      </c>
      <c r="F4339" s="13">
        <v>12741</v>
      </c>
      <c r="G4339" s="13" t="s">
        <v>253</v>
      </c>
      <c r="H4339" s="16">
        <v>45896</v>
      </c>
      <c r="I4339" s="17">
        <v>45896</v>
      </c>
      <c r="J4339" s="18">
        <v>45896</v>
      </c>
      <c r="K4339" s="19">
        <v>0.83333333333333337</v>
      </c>
      <c r="L4339" s="19">
        <v>0.875</v>
      </c>
      <c r="M4339" s="20">
        <v>0.625</v>
      </c>
      <c r="N4339" s="19">
        <v>0.66666666666666663</v>
      </c>
      <c r="O4339" s="21">
        <f t="shared" ref="O4339:O4402" si="162">IF(N4339&gt;M4339,N4339-M4339,(N4339+1)-M4339)</f>
        <v>4.166666666666663E-2</v>
      </c>
      <c r="P4339" s="13" t="s">
        <v>1000</v>
      </c>
      <c r="Q4339" s="13" t="s">
        <v>254</v>
      </c>
      <c r="R4339" s="22" t="s">
        <v>1001</v>
      </c>
      <c r="S4339" s="22" t="s">
        <v>32</v>
      </c>
      <c r="T4339" s="23" t="s">
        <v>52</v>
      </c>
      <c r="U4339" s="23"/>
      <c r="V4339" s="22" t="s">
        <v>67</v>
      </c>
      <c r="W4339" s="24" t="s">
        <v>3677</v>
      </c>
      <c r="X4339" s="25" t="s">
        <v>50</v>
      </c>
      <c r="Y4339" s="25" t="s">
        <v>50</v>
      </c>
      <c r="Z4339" s="25" t="s">
        <v>50</v>
      </c>
      <c r="AA4339" s="25"/>
      <c r="AB4339" s="26"/>
      <c r="AC4339" s="31"/>
      <c r="AD4339" s="32">
        <v>0</v>
      </c>
      <c r="AE4339" s="32">
        <v>0</v>
      </c>
      <c r="AF4339" s="32">
        <v>0</v>
      </c>
      <c r="AG4339" s="33">
        <v>0</v>
      </c>
      <c r="AH4339" s="33">
        <v>0</v>
      </c>
      <c r="AI4339" s="33">
        <v>0</v>
      </c>
      <c r="AJ4339" s="27"/>
      <c r="AK4339" s="27"/>
      <c r="AL4339" s="27">
        <v>0.11109677585809725</v>
      </c>
      <c r="AM4339" s="27"/>
      <c r="AN4339" s="27"/>
      <c r="AO4339" s="28" t="s">
        <v>51</v>
      </c>
      <c r="AP4339" s="51"/>
      <c r="AQ4339" s="51"/>
    </row>
    <row r="4340" spans="1:43" ht="12.65" customHeight="1">
      <c r="A4340" s="13" t="s">
        <v>545</v>
      </c>
      <c r="B4340" s="14" t="s">
        <v>240</v>
      </c>
      <c r="C4340" s="13">
        <v>101</v>
      </c>
      <c r="D4340" s="13" t="s">
        <v>225</v>
      </c>
      <c r="E4340" s="15" t="s">
        <v>3253</v>
      </c>
      <c r="F4340" s="13">
        <v>12741</v>
      </c>
      <c r="G4340" s="13" t="s">
        <v>253</v>
      </c>
      <c r="H4340" s="16">
        <v>45897</v>
      </c>
      <c r="I4340" s="17">
        <v>45896</v>
      </c>
      <c r="J4340" s="18">
        <v>45896</v>
      </c>
      <c r="K4340" s="19">
        <v>4.1666666666666664E-2</v>
      </c>
      <c r="L4340" s="19">
        <v>8.3333333333333329E-2</v>
      </c>
      <c r="M4340" s="20">
        <v>0.83333333333333337</v>
      </c>
      <c r="N4340" s="19">
        <v>0.875</v>
      </c>
      <c r="O4340" s="21">
        <f t="shared" si="162"/>
        <v>4.166666666666663E-2</v>
      </c>
      <c r="P4340" s="13" t="s">
        <v>1000</v>
      </c>
      <c r="Q4340" s="13" t="s">
        <v>254</v>
      </c>
      <c r="R4340" s="22" t="s">
        <v>1001</v>
      </c>
      <c r="S4340" s="22" t="s">
        <v>32</v>
      </c>
      <c r="T4340" s="23" t="s">
        <v>52</v>
      </c>
      <c r="U4340" s="23"/>
      <c r="V4340" s="22" t="s">
        <v>67</v>
      </c>
      <c r="W4340" s="24" t="s">
        <v>3677</v>
      </c>
      <c r="X4340" s="25" t="s">
        <v>50</v>
      </c>
      <c r="Y4340" s="25" t="s">
        <v>50</v>
      </c>
      <c r="Z4340" s="25" t="s">
        <v>50</v>
      </c>
      <c r="AA4340" s="25"/>
      <c r="AB4340" s="26"/>
      <c r="AC4340" s="31"/>
      <c r="AD4340" s="32">
        <v>0.01</v>
      </c>
      <c r="AE4340" s="32">
        <v>1.42</v>
      </c>
      <c r="AF4340" s="32">
        <v>0.04</v>
      </c>
      <c r="AG4340" s="33">
        <v>0.01</v>
      </c>
      <c r="AH4340" s="33">
        <v>0.95</v>
      </c>
      <c r="AI4340" s="33">
        <v>0.03</v>
      </c>
      <c r="AJ4340" s="27"/>
      <c r="AK4340" s="27"/>
      <c r="AL4340" s="27">
        <v>0.35026070541407212</v>
      </c>
      <c r="AM4340" s="27"/>
      <c r="AN4340" s="27"/>
      <c r="AO4340" s="28" t="s">
        <v>51</v>
      </c>
      <c r="AP4340" s="51"/>
      <c r="AQ4340" s="51"/>
    </row>
    <row r="4341" spans="1:43" ht="12.65" customHeight="1">
      <c r="A4341" s="13" t="s">
        <v>545</v>
      </c>
      <c r="B4341" s="14" t="s">
        <v>240</v>
      </c>
      <c r="C4341" s="13">
        <v>101</v>
      </c>
      <c r="D4341" s="13" t="s">
        <v>225</v>
      </c>
      <c r="E4341" s="15" t="s">
        <v>3253</v>
      </c>
      <c r="F4341" s="13">
        <v>12741</v>
      </c>
      <c r="G4341" s="13" t="s">
        <v>253</v>
      </c>
      <c r="H4341" s="16">
        <v>45897</v>
      </c>
      <c r="I4341" s="17">
        <v>45897</v>
      </c>
      <c r="J4341" s="18">
        <v>45897</v>
      </c>
      <c r="K4341" s="19">
        <v>0.70833333333333337</v>
      </c>
      <c r="L4341" s="19">
        <v>0.75</v>
      </c>
      <c r="M4341" s="20">
        <v>0.5</v>
      </c>
      <c r="N4341" s="19">
        <v>0.54166666666666663</v>
      </c>
      <c r="O4341" s="21">
        <f t="shared" si="162"/>
        <v>4.166666666666663E-2</v>
      </c>
      <c r="P4341" s="13" t="s">
        <v>1000</v>
      </c>
      <c r="Q4341" s="13" t="s">
        <v>254</v>
      </c>
      <c r="R4341" s="22" t="s">
        <v>1001</v>
      </c>
      <c r="S4341" s="22" t="s">
        <v>32</v>
      </c>
      <c r="T4341" s="23" t="s">
        <v>52</v>
      </c>
      <c r="U4341" s="23"/>
      <c r="V4341" s="22" t="s">
        <v>67</v>
      </c>
      <c r="W4341" s="24" t="s">
        <v>3677</v>
      </c>
      <c r="X4341" s="25" t="s">
        <v>50</v>
      </c>
      <c r="Y4341" s="25" t="s">
        <v>50</v>
      </c>
      <c r="Z4341" s="25" t="s">
        <v>50</v>
      </c>
      <c r="AA4341" s="25"/>
      <c r="AB4341" s="26"/>
      <c r="AC4341" s="31"/>
      <c r="AD4341" s="32">
        <v>0</v>
      </c>
      <c r="AE4341" s="32">
        <v>0</v>
      </c>
      <c r="AF4341" s="32">
        <v>0</v>
      </c>
      <c r="AG4341" s="33">
        <v>0</v>
      </c>
      <c r="AH4341" s="33">
        <v>0</v>
      </c>
      <c r="AI4341" s="33">
        <v>0</v>
      </c>
      <c r="AJ4341" s="27"/>
      <c r="AK4341" s="27"/>
      <c r="AL4341" s="27">
        <v>0.11109677585809725</v>
      </c>
      <c r="AM4341" s="27"/>
      <c r="AN4341" s="27"/>
      <c r="AO4341" s="28" t="s">
        <v>51</v>
      </c>
      <c r="AP4341" s="51"/>
      <c r="AQ4341" s="51"/>
    </row>
    <row r="4342" spans="1:43" ht="12.65" customHeight="1">
      <c r="A4342" s="13" t="s">
        <v>545</v>
      </c>
      <c r="B4342" s="14" t="s">
        <v>240</v>
      </c>
      <c r="C4342" s="13">
        <v>101</v>
      </c>
      <c r="D4342" s="13" t="s">
        <v>225</v>
      </c>
      <c r="E4342" s="15" t="s">
        <v>3253</v>
      </c>
      <c r="F4342" s="13">
        <v>12741</v>
      </c>
      <c r="G4342" s="13" t="s">
        <v>253</v>
      </c>
      <c r="H4342" s="16">
        <v>45898</v>
      </c>
      <c r="I4342" s="17">
        <v>45897</v>
      </c>
      <c r="J4342" s="18">
        <f>I4342</f>
        <v>45897</v>
      </c>
      <c r="K4342" s="19">
        <v>8.3333333333333329E-2</v>
      </c>
      <c r="L4342" s="19">
        <v>0.16666666666666666</v>
      </c>
      <c r="M4342" s="20">
        <v>0.875</v>
      </c>
      <c r="N4342" s="19">
        <v>0.95833333333333337</v>
      </c>
      <c r="O4342" s="21">
        <f t="shared" si="162"/>
        <v>8.333333333333337E-2</v>
      </c>
      <c r="P4342" s="13" t="s">
        <v>829</v>
      </c>
      <c r="Q4342" s="13" t="s">
        <v>254</v>
      </c>
      <c r="R4342" s="22" t="s">
        <v>830</v>
      </c>
      <c r="S4342" s="22" t="s">
        <v>31</v>
      </c>
      <c r="T4342" s="23" t="s">
        <v>52</v>
      </c>
      <c r="U4342" s="23" t="s">
        <v>50</v>
      </c>
      <c r="V4342" s="22" t="s">
        <v>67</v>
      </c>
      <c r="W4342" s="24" t="s">
        <v>140</v>
      </c>
      <c r="X4342" s="25" t="s">
        <v>69</v>
      </c>
      <c r="Y4342" s="25" t="s">
        <v>114</v>
      </c>
      <c r="Z4342" s="25" t="s">
        <v>65</v>
      </c>
      <c r="AA4342" s="25"/>
      <c r="AB4342" s="26"/>
      <c r="AC4342" s="31"/>
      <c r="AD4342" s="32">
        <v>0</v>
      </c>
      <c r="AE4342" s="32">
        <v>0.2</v>
      </c>
      <c r="AF4342" s="32">
        <v>0.01</v>
      </c>
      <c r="AG4342" s="33">
        <v>0</v>
      </c>
      <c r="AH4342" s="33">
        <v>0.1</v>
      </c>
      <c r="AI4342" s="33">
        <v>0</v>
      </c>
      <c r="AJ4342" s="27"/>
      <c r="AK4342" s="27"/>
      <c r="AL4342" s="27">
        <v>0.13887096982262156</v>
      </c>
      <c r="AM4342" s="27"/>
      <c r="AN4342" s="27"/>
      <c r="AO4342" s="28" t="s">
        <v>51</v>
      </c>
      <c r="AP4342" s="51"/>
      <c r="AQ4342" s="51"/>
    </row>
    <row r="4343" spans="1:43" ht="12.65" customHeight="1">
      <c r="A4343" s="13" t="s">
        <v>545</v>
      </c>
      <c r="B4343" s="14" t="s">
        <v>240</v>
      </c>
      <c r="C4343" s="13">
        <v>101</v>
      </c>
      <c r="D4343" s="13" t="s">
        <v>225</v>
      </c>
      <c r="E4343" s="15" t="s">
        <v>3253</v>
      </c>
      <c r="F4343" s="13">
        <v>12741</v>
      </c>
      <c r="G4343" s="13" t="s">
        <v>253</v>
      </c>
      <c r="H4343" s="16">
        <v>45898</v>
      </c>
      <c r="I4343" s="17">
        <v>45898</v>
      </c>
      <c r="J4343" s="18">
        <v>45898</v>
      </c>
      <c r="K4343" s="19">
        <v>0.625</v>
      </c>
      <c r="L4343" s="19">
        <v>0.64583333333333337</v>
      </c>
      <c r="M4343" s="20">
        <v>0.41666666666666669</v>
      </c>
      <c r="N4343" s="19">
        <v>0.4375</v>
      </c>
      <c r="O4343" s="21">
        <f t="shared" si="162"/>
        <v>2.0833333333333315E-2</v>
      </c>
      <c r="P4343" s="13" t="s">
        <v>822</v>
      </c>
      <c r="Q4343" s="13" t="s">
        <v>254</v>
      </c>
      <c r="R4343" s="22" t="s">
        <v>823</v>
      </c>
      <c r="S4343" s="22" t="s">
        <v>33</v>
      </c>
      <c r="T4343" s="23" t="s">
        <v>52</v>
      </c>
      <c r="U4343" s="23"/>
      <c r="V4343" s="22" t="s">
        <v>68</v>
      </c>
      <c r="W4343" s="24" t="s">
        <v>3677</v>
      </c>
      <c r="X4343" s="25" t="s">
        <v>50</v>
      </c>
      <c r="Y4343" s="25" t="s">
        <v>50</v>
      </c>
      <c r="Z4343" s="25" t="s">
        <v>50</v>
      </c>
      <c r="AA4343" s="25"/>
      <c r="AB4343" s="26"/>
      <c r="AC4343" s="31"/>
      <c r="AD4343" s="32">
        <v>0</v>
      </c>
      <c r="AE4343" s="32">
        <v>0</v>
      </c>
      <c r="AF4343" s="32">
        <v>0</v>
      </c>
      <c r="AG4343" s="33">
        <v>0</v>
      </c>
      <c r="AH4343" s="33">
        <v>0</v>
      </c>
      <c r="AI4343" s="33">
        <v>0</v>
      </c>
      <c r="AJ4343" s="27"/>
      <c r="AK4343" s="27"/>
      <c r="AL4343" s="27">
        <v>0.11109677585809725</v>
      </c>
      <c r="AM4343" s="27"/>
      <c r="AN4343" s="27"/>
      <c r="AO4343" s="28" t="s">
        <v>51</v>
      </c>
      <c r="AP4343" s="51"/>
      <c r="AQ4343" s="51"/>
    </row>
    <row r="4344" spans="1:43" ht="12.65" customHeight="1">
      <c r="A4344" s="13" t="s">
        <v>545</v>
      </c>
      <c r="B4344" s="14" t="s">
        <v>240</v>
      </c>
      <c r="C4344" s="13">
        <v>101</v>
      </c>
      <c r="D4344" s="13" t="s">
        <v>225</v>
      </c>
      <c r="E4344" s="15" t="s">
        <v>3253</v>
      </c>
      <c r="F4344" s="13">
        <v>12741</v>
      </c>
      <c r="G4344" s="13" t="s">
        <v>253</v>
      </c>
      <c r="H4344" s="16">
        <v>45898</v>
      </c>
      <c r="I4344" s="17">
        <v>45898</v>
      </c>
      <c r="J4344" s="18">
        <v>45898</v>
      </c>
      <c r="K4344" s="19">
        <v>0.66666666666666663</v>
      </c>
      <c r="L4344" s="19">
        <v>0.70833333333333337</v>
      </c>
      <c r="M4344" s="20">
        <v>0.45833333333333331</v>
      </c>
      <c r="N4344" s="19">
        <v>0.5</v>
      </c>
      <c r="O4344" s="21">
        <f t="shared" si="162"/>
        <v>4.1666666666666685E-2</v>
      </c>
      <c r="P4344" s="13" t="s">
        <v>1000</v>
      </c>
      <c r="Q4344" s="13" t="s">
        <v>254</v>
      </c>
      <c r="R4344" s="22" t="s">
        <v>1001</v>
      </c>
      <c r="S4344" s="22" t="s">
        <v>32</v>
      </c>
      <c r="T4344" s="23" t="s">
        <v>52</v>
      </c>
      <c r="U4344" s="23"/>
      <c r="V4344" s="22" t="s">
        <v>67</v>
      </c>
      <c r="W4344" s="24" t="s">
        <v>3677</v>
      </c>
      <c r="X4344" s="25" t="s">
        <v>50</v>
      </c>
      <c r="Y4344" s="25" t="s">
        <v>50</v>
      </c>
      <c r="Z4344" s="25" t="s">
        <v>50</v>
      </c>
      <c r="AA4344" s="25"/>
      <c r="AB4344" s="26"/>
      <c r="AC4344" s="31"/>
      <c r="AD4344" s="32">
        <v>0</v>
      </c>
      <c r="AE4344" s="32">
        <v>0</v>
      </c>
      <c r="AF4344" s="32">
        <v>0</v>
      </c>
      <c r="AG4344" s="33">
        <v>0</v>
      </c>
      <c r="AH4344" s="33">
        <v>0</v>
      </c>
      <c r="AI4344" s="33">
        <v>0</v>
      </c>
      <c r="AJ4344" s="27"/>
      <c r="AK4344" s="27"/>
      <c r="AL4344" s="27">
        <v>0.11109677585809725</v>
      </c>
      <c r="AM4344" s="27"/>
      <c r="AN4344" s="27"/>
      <c r="AO4344" s="28" t="s">
        <v>51</v>
      </c>
      <c r="AP4344" s="51"/>
      <c r="AQ4344" s="51"/>
    </row>
    <row r="4345" spans="1:43" ht="12.65" customHeight="1">
      <c r="A4345" s="13" t="s">
        <v>545</v>
      </c>
      <c r="B4345" s="14" t="s">
        <v>240</v>
      </c>
      <c r="C4345" s="13">
        <v>101</v>
      </c>
      <c r="D4345" s="13" t="s">
        <v>225</v>
      </c>
      <c r="E4345" s="15" t="s">
        <v>3253</v>
      </c>
      <c r="F4345" s="13">
        <v>12741</v>
      </c>
      <c r="G4345" s="13" t="s">
        <v>253</v>
      </c>
      <c r="H4345" s="16">
        <v>45898</v>
      </c>
      <c r="I4345" s="17">
        <v>45898</v>
      </c>
      <c r="J4345" s="18">
        <v>45898</v>
      </c>
      <c r="K4345" s="19">
        <v>0.9375</v>
      </c>
      <c r="L4345" s="19">
        <v>0.95833333333333337</v>
      </c>
      <c r="M4345" s="20">
        <v>0.72916666666666674</v>
      </c>
      <c r="N4345" s="19">
        <v>0.75</v>
      </c>
      <c r="O4345" s="21">
        <f t="shared" si="162"/>
        <v>2.0833333333333259E-2</v>
      </c>
      <c r="P4345" s="13" t="s">
        <v>826</v>
      </c>
      <c r="Q4345" s="13" t="s">
        <v>254</v>
      </c>
      <c r="R4345" s="22" t="s">
        <v>827</v>
      </c>
      <c r="S4345" s="22" t="s">
        <v>33</v>
      </c>
      <c r="T4345" s="23" t="s">
        <v>52</v>
      </c>
      <c r="U4345" s="23"/>
      <c r="V4345" s="22" t="s">
        <v>68</v>
      </c>
      <c r="W4345" s="24" t="s">
        <v>3677</v>
      </c>
      <c r="X4345" s="25" t="s">
        <v>50</v>
      </c>
      <c r="Y4345" s="25" t="s">
        <v>50</v>
      </c>
      <c r="Z4345" s="25" t="s">
        <v>50</v>
      </c>
      <c r="AA4345" s="25"/>
      <c r="AB4345" s="26"/>
      <c r="AC4345" s="31"/>
      <c r="AD4345" s="32">
        <v>0</v>
      </c>
      <c r="AE4345" s="32">
        <v>0</v>
      </c>
      <c r="AF4345" s="32">
        <v>0</v>
      </c>
      <c r="AG4345" s="33">
        <v>0</v>
      </c>
      <c r="AH4345" s="33">
        <v>0</v>
      </c>
      <c r="AI4345" s="33">
        <v>0</v>
      </c>
      <c r="AJ4345" s="27"/>
      <c r="AK4345" s="27"/>
      <c r="AL4345" s="27">
        <v>0.11109677585809725</v>
      </c>
      <c r="AM4345" s="27"/>
      <c r="AN4345" s="27"/>
      <c r="AO4345" s="28" t="s">
        <v>51</v>
      </c>
      <c r="AP4345" s="51"/>
      <c r="AQ4345" s="51"/>
    </row>
    <row r="4346" spans="1:43" ht="12.65" customHeight="1">
      <c r="A4346" s="13" t="s">
        <v>545</v>
      </c>
      <c r="B4346" s="14" t="s">
        <v>240</v>
      </c>
      <c r="C4346" s="13">
        <v>101</v>
      </c>
      <c r="D4346" s="13" t="s">
        <v>225</v>
      </c>
      <c r="E4346" s="15" t="s">
        <v>3253</v>
      </c>
      <c r="F4346" s="13">
        <v>12741</v>
      </c>
      <c r="G4346" s="13" t="s">
        <v>253</v>
      </c>
      <c r="H4346" s="16">
        <v>45899</v>
      </c>
      <c r="I4346" s="17">
        <v>45898</v>
      </c>
      <c r="J4346" s="18">
        <v>45898</v>
      </c>
      <c r="K4346" s="19">
        <v>0.1875</v>
      </c>
      <c r="L4346" s="19">
        <v>0.20833333333333334</v>
      </c>
      <c r="M4346" s="20">
        <v>0.97916666666666674</v>
      </c>
      <c r="N4346" s="19">
        <v>0</v>
      </c>
      <c r="O4346" s="21">
        <f t="shared" si="162"/>
        <v>2.0833333333333259E-2</v>
      </c>
      <c r="P4346" s="13" t="s">
        <v>826</v>
      </c>
      <c r="Q4346" s="13" t="s">
        <v>254</v>
      </c>
      <c r="R4346" s="22" t="s">
        <v>827</v>
      </c>
      <c r="S4346" s="22" t="s">
        <v>33</v>
      </c>
      <c r="T4346" s="23" t="s">
        <v>52</v>
      </c>
      <c r="U4346" s="23"/>
      <c r="V4346" s="22" t="s">
        <v>68</v>
      </c>
      <c r="W4346" s="24" t="s">
        <v>3677</v>
      </c>
      <c r="X4346" s="25" t="s">
        <v>50</v>
      </c>
      <c r="Y4346" s="25" t="s">
        <v>50</v>
      </c>
      <c r="Z4346" s="25" t="s">
        <v>50</v>
      </c>
      <c r="AA4346" s="25"/>
      <c r="AB4346" s="26"/>
      <c r="AC4346" s="31"/>
      <c r="AD4346" s="32">
        <v>0</v>
      </c>
      <c r="AE4346" s="32">
        <v>0</v>
      </c>
      <c r="AF4346" s="32">
        <v>0</v>
      </c>
      <c r="AG4346" s="33">
        <v>0</v>
      </c>
      <c r="AH4346" s="33">
        <v>0</v>
      </c>
      <c r="AI4346" s="33">
        <v>0</v>
      </c>
      <c r="AJ4346" s="27"/>
      <c r="AK4346" s="27"/>
      <c r="AL4346" s="27">
        <v>0.13887096982262156</v>
      </c>
      <c r="AM4346" s="27"/>
      <c r="AN4346" s="27"/>
      <c r="AO4346" s="28" t="s">
        <v>51</v>
      </c>
      <c r="AP4346" s="51"/>
      <c r="AQ4346" s="51"/>
    </row>
    <row r="4347" spans="1:43" ht="12.65" customHeight="1">
      <c r="A4347" s="13" t="s">
        <v>545</v>
      </c>
      <c r="B4347" s="14" t="s">
        <v>240</v>
      </c>
      <c r="C4347" s="13">
        <v>101</v>
      </c>
      <c r="D4347" s="13" t="s">
        <v>225</v>
      </c>
      <c r="E4347" s="15" t="s">
        <v>3253</v>
      </c>
      <c r="F4347" s="13">
        <v>12741</v>
      </c>
      <c r="G4347" s="13" t="s">
        <v>253</v>
      </c>
      <c r="H4347" s="16">
        <v>45900</v>
      </c>
      <c r="I4347" s="17">
        <v>45899</v>
      </c>
      <c r="J4347" s="18">
        <f>I4347</f>
        <v>45899</v>
      </c>
      <c r="K4347" s="19">
        <v>0.16666666666666666</v>
      </c>
      <c r="L4347" s="19">
        <v>0.25</v>
      </c>
      <c r="M4347" s="20">
        <v>0.95833333333333337</v>
      </c>
      <c r="N4347" s="19">
        <v>4.1666666666666664E-2</v>
      </c>
      <c r="O4347" s="21">
        <f t="shared" si="162"/>
        <v>8.333333333333337E-2</v>
      </c>
      <c r="P4347" s="13" t="s">
        <v>1392</v>
      </c>
      <c r="Q4347" s="13" t="s">
        <v>254</v>
      </c>
      <c r="R4347" s="22" t="s">
        <v>1393</v>
      </c>
      <c r="S4347" s="22" t="s">
        <v>31</v>
      </c>
      <c r="T4347" s="23" t="s">
        <v>52</v>
      </c>
      <c r="U4347" s="23" t="s">
        <v>50</v>
      </c>
      <c r="V4347" s="22" t="s">
        <v>68</v>
      </c>
      <c r="W4347" s="24" t="s">
        <v>138</v>
      </c>
      <c r="X4347" s="25" t="s">
        <v>56</v>
      </c>
      <c r="Y4347" s="25" t="s">
        <v>114</v>
      </c>
      <c r="Z4347" s="25" t="s">
        <v>71</v>
      </c>
      <c r="AA4347" s="25"/>
      <c r="AB4347" s="26"/>
      <c r="AC4347" s="31"/>
      <c r="AD4347" s="32">
        <v>0</v>
      </c>
      <c r="AE4347" s="32">
        <v>0.11</v>
      </c>
      <c r="AF4347" s="32">
        <v>0.01</v>
      </c>
      <c r="AG4347" s="33">
        <v>0</v>
      </c>
      <c r="AH4347" s="33">
        <v>0.11</v>
      </c>
      <c r="AI4347" s="33">
        <v>0.01</v>
      </c>
      <c r="AJ4347" s="27"/>
      <c r="AK4347" s="27"/>
      <c r="AL4347" s="27">
        <v>0.18053226076940804</v>
      </c>
      <c r="AM4347" s="27"/>
      <c r="AN4347" s="27"/>
      <c r="AO4347" s="28" t="s">
        <v>51</v>
      </c>
      <c r="AP4347" s="51"/>
      <c r="AQ4347" s="51"/>
    </row>
    <row r="4348" spans="1:43" ht="12.65" customHeight="1">
      <c r="A4348" s="13" t="s">
        <v>545</v>
      </c>
      <c r="B4348" s="14" t="s">
        <v>240</v>
      </c>
      <c r="C4348" s="13">
        <v>101</v>
      </c>
      <c r="D4348" s="13" t="s">
        <v>225</v>
      </c>
      <c r="E4348" s="15" t="s">
        <v>3253</v>
      </c>
      <c r="F4348" s="13">
        <v>12741</v>
      </c>
      <c r="G4348" s="13"/>
      <c r="H4348" s="16">
        <v>45900</v>
      </c>
      <c r="I4348" s="17">
        <v>45900</v>
      </c>
      <c r="J4348" s="18">
        <f>I4348</f>
        <v>45900</v>
      </c>
      <c r="K4348" s="19">
        <v>0.375</v>
      </c>
      <c r="L4348" s="19">
        <v>0.45833333333333337</v>
      </c>
      <c r="M4348" s="20">
        <v>0.16666666666666666</v>
      </c>
      <c r="N4348" s="19">
        <v>0.25</v>
      </c>
      <c r="O4348" s="21">
        <f t="shared" si="162"/>
        <v>8.3333333333333343E-2</v>
      </c>
      <c r="P4348" s="13" t="s">
        <v>1004</v>
      </c>
      <c r="Q4348" s="13" t="s">
        <v>254</v>
      </c>
      <c r="R4348" s="22" t="s">
        <v>1005</v>
      </c>
      <c r="S4348" s="22" t="s">
        <v>31</v>
      </c>
      <c r="T4348" s="23" t="s">
        <v>52</v>
      </c>
      <c r="U4348" s="23" t="s">
        <v>50</v>
      </c>
      <c r="V4348" s="22" t="s">
        <v>68</v>
      </c>
      <c r="W4348" s="24" t="s">
        <v>138</v>
      </c>
      <c r="X4348" s="25" t="s">
        <v>56</v>
      </c>
      <c r="Y4348" s="25" t="s">
        <v>114</v>
      </c>
      <c r="Z4348" s="25" t="s">
        <v>71</v>
      </c>
      <c r="AA4348" s="25"/>
      <c r="AB4348" s="26"/>
      <c r="AC4348" s="31"/>
      <c r="AD4348" s="32">
        <v>0</v>
      </c>
      <c r="AE4348" s="32">
        <v>0</v>
      </c>
      <c r="AF4348" s="32">
        <v>0</v>
      </c>
      <c r="AG4348" s="33">
        <v>0</v>
      </c>
      <c r="AH4348" s="33">
        <v>0</v>
      </c>
      <c r="AI4348" s="33">
        <v>0</v>
      </c>
      <c r="AJ4348" s="27"/>
      <c r="AK4348" s="27"/>
      <c r="AL4348" s="27">
        <v>0.14442580861552642</v>
      </c>
      <c r="AM4348" s="27"/>
      <c r="AN4348" s="27"/>
      <c r="AO4348" s="28" t="s">
        <v>51</v>
      </c>
      <c r="AP4348" s="51"/>
      <c r="AQ4348" s="51"/>
    </row>
    <row r="4349" spans="1:43" ht="12.65" customHeight="1">
      <c r="A4349" s="13" t="s">
        <v>545</v>
      </c>
      <c r="B4349" s="14" t="s">
        <v>240</v>
      </c>
      <c r="C4349" s="13">
        <v>101</v>
      </c>
      <c r="D4349" s="13" t="s">
        <v>225</v>
      </c>
      <c r="E4349" s="15" t="s">
        <v>3253</v>
      </c>
      <c r="F4349" s="13">
        <v>12741</v>
      </c>
      <c r="G4349" s="13" t="s">
        <v>253</v>
      </c>
      <c r="H4349" s="16">
        <v>45900</v>
      </c>
      <c r="I4349" s="17">
        <v>45900</v>
      </c>
      <c r="J4349" s="18">
        <f>I4349</f>
        <v>45900</v>
      </c>
      <c r="K4349" s="19">
        <v>0.45833333333333331</v>
      </c>
      <c r="L4349" s="19">
        <v>0.54166666666666663</v>
      </c>
      <c r="M4349" s="20">
        <v>0.25</v>
      </c>
      <c r="N4349" s="19">
        <v>0.33333333333333331</v>
      </c>
      <c r="O4349" s="21">
        <f t="shared" si="162"/>
        <v>8.3333333333333315E-2</v>
      </c>
      <c r="P4349" s="13" t="s">
        <v>1002</v>
      </c>
      <c r="Q4349" s="13" t="s">
        <v>254</v>
      </c>
      <c r="R4349" s="22" t="s">
        <v>1003</v>
      </c>
      <c r="S4349" s="22" t="s">
        <v>31</v>
      </c>
      <c r="T4349" s="23" t="s">
        <v>52</v>
      </c>
      <c r="U4349" s="23" t="s">
        <v>50</v>
      </c>
      <c r="V4349" s="22" t="s">
        <v>68</v>
      </c>
      <c r="W4349" s="24" t="s">
        <v>135</v>
      </c>
      <c r="X4349" s="25" t="s">
        <v>74</v>
      </c>
      <c r="Y4349" s="25" t="s">
        <v>114</v>
      </c>
      <c r="Z4349" s="25" t="s">
        <v>69</v>
      </c>
      <c r="AA4349" s="25"/>
      <c r="AB4349" s="26"/>
      <c r="AC4349" s="31"/>
      <c r="AD4349" s="32">
        <v>0</v>
      </c>
      <c r="AE4349" s="32">
        <v>0</v>
      </c>
      <c r="AF4349" s="32">
        <v>0</v>
      </c>
      <c r="AG4349" s="33">
        <v>0</v>
      </c>
      <c r="AH4349" s="33">
        <v>0</v>
      </c>
      <c r="AI4349" s="33">
        <v>0</v>
      </c>
      <c r="AJ4349" s="27"/>
      <c r="AK4349" s="27"/>
      <c r="AL4349" s="27">
        <v>0.14442580861552642</v>
      </c>
      <c r="AM4349" s="27"/>
      <c r="AN4349" s="27"/>
      <c r="AO4349" s="28" t="s">
        <v>51</v>
      </c>
      <c r="AP4349" s="51"/>
      <c r="AQ4349" s="51"/>
    </row>
    <row r="4350" spans="1:43" ht="12.65" customHeight="1">
      <c r="A4350" s="13" t="s">
        <v>545</v>
      </c>
      <c r="B4350" s="14" t="s">
        <v>240</v>
      </c>
      <c r="C4350" s="13">
        <v>101</v>
      </c>
      <c r="D4350" s="13" t="s">
        <v>225</v>
      </c>
      <c r="E4350" s="15" t="s">
        <v>3253</v>
      </c>
      <c r="F4350" s="13">
        <v>12741</v>
      </c>
      <c r="G4350" s="13" t="s">
        <v>253</v>
      </c>
      <c r="H4350" s="16">
        <v>45901</v>
      </c>
      <c r="I4350" s="17">
        <v>45900</v>
      </c>
      <c r="J4350" s="18">
        <f>I4350</f>
        <v>45900</v>
      </c>
      <c r="K4350" s="19">
        <v>0</v>
      </c>
      <c r="L4350" s="19">
        <v>8.3333333333333329E-2</v>
      </c>
      <c r="M4350" s="20">
        <v>0.79166666666666663</v>
      </c>
      <c r="N4350" s="19">
        <v>0.875</v>
      </c>
      <c r="O4350" s="21">
        <f t="shared" si="162"/>
        <v>8.333333333333337E-2</v>
      </c>
      <c r="P4350" s="13" t="s">
        <v>1646</v>
      </c>
      <c r="Q4350" s="13" t="s">
        <v>254</v>
      </c>
      <c r="R4350" s="22" t="s">
        <v>1647</v>
      </c>
      <c r="S4350" s="22" t="s">
        <v>31</v>
      </c>
      <c r="T4350" s="23" t="s">
        <v>52</v>
      </c>
      <c r="U4350" s="23" t="s">
        <v>50</v>
      </c>
      <c r="V4350" s="22" t="s">
        <v>68</v>
      </c>
      <c r="W4350" s="24" t="s">
        <v>142</v>
      </c>
      <c r="X4350" s="25" t="s">
        <v>57</v>
      </c>
      <c r="Y4350" s="25" t="s">
        <v>114</v>
      </c>
      <c r="Z4350" s="25" t="s">
        <v>63</v>
      </c>
      <c r="AA4350" s="25"/>
      <c r="AB4350" s="26"/>
      <c r="AC4350" s="31"/>
      <c r="AD4350" s="32">
        <v>0</v>
      </c>
      <c r="AE4350" s="32">
        <v>0</v>
      </c>
      <c r="AF4350" s="32">
        <v>0</v>
      </c>
      <c r="AG4350" s="33">
        <v>0</v>
      </c>
      <c r="AH4350" s="33">
        <v>0</v>
      </c>
      <c r="AI4350" s="33">
        <v>0</v>
      </c>
      <c r="AJ4350" s="27"/>
      <c r="AK4350" s="27"/>
      <c r="AL4350" s="27">
        <v>0.14442580861552642</v>
      </c>
      <c r="AM4350" s="27"/>
      <c r="AN4350" s="27"/>
      <c r="AO4350" s="28" t="s">
        <v>51</v>
      </c>
      <c r="AP4350" s="51"/>
      <c r="AQ4350" s="51"/>
    </row>
    <row r="4351" spans="1:43" ht="12.65" customHeight="1">
      <c r="A4351" s="13" t="s">
        <v>545</v>
      </c>
      <c r="B4351" s="14" t="s">
        <v>240</v>
      </c>
      <c r="C4351" s="13">
        <v>101</v>
      </c>
      <c r="D4351" s="13" t="s">
        <v>225</v>
      </c>
      <c r="E4351" s="15" t="s">
        <v>3253</v>
      </c>
      <c r="F4351" s="13">
        <v>12741</v>
      </c>
      <c r="G4351" s="13" t="s">
        <v>253</v>
      </c>
      <c r="H4351" s="16">
        <v>45901</v>
      </c>
      <c r="I4351" s="17">
        <v>45900</v>
      </c>
      <c r="J4351" s="18">
        <f>I4351</f>
        <v>45900</v>
      </c>
      <c r="K4351" s="19">
        <v>8.3333333333333329E-2</v>
      </c>
      <c r="L4351" s="19">
        <v>0.16666666666666666</v>
      </c>
      <c r="M4351" s="20">
        <v>0.875</v>
      </c>
      <c r="N4351" s="19">
        <v>0.95833333333333337</v>
      </c>
      <c r="O4351" s="21">
        <f t="shared" si="162"/>
        <v>8.333333333333337E-2</v>
      </c>
      <c r="P4351" s="13" t="s">
        <v>1004</v>
      </c>
      <c r="Q4351" s="13" t="s">
        <v>254</v>
      </c>
      <c r="R4351" s="22" t="s">
        <v>1005</v>
      </c>
      <c r="S4351" s="22" t="s">
        <v>31</v>
      </c>
      <c r="T4351" s="23" t="s">
        <v>52</v>
      </c>
      <c r="U4351" s="23" t="s">
        <v>50</v>
      </c>
      <c r="V4351" s="22" t="s">
        <v>68</v>
      </c>
      <c r="W4351" s="24" t="s">
        <v>138</v>
      </c>
      <c r="X4351" s="25" t="s">
        <v>56</v>
      </c>
      <c r="Y4351" s="25" t="s">
        <v>114</v>
      </c>
      <c r="Z4351" s="25" t="s">
        <v>71</v>
      </c>
      <c r="AA4351" s="25"/>
      <c r="AB4351" s="26"/>
      <c r="AC4351" s="31"/>
      <c r="AD4351" s="32">
        <v>0</v>
      </c>
      <c r="AE4351" s="32">
        <v>0.37</v>
      </c>
      <c r="AF4351" s="32">
        <v>0.01</v>
      </c>
      <c r="AG4351" s="33">
        <v>0</v>
      </c>
      <c r="AH4351" s="33">
        <v>0.37</v>
      </c>
      <c r="AI4351" s="33">
        <v>0.02</v>
      </c>
      <c r="AJ4351" s="27"/>
      <c r="AK4351" s="27"/>
      <c r="AL4351" s="27">
        <v>0.18053226076940804</v>
      </c>
      <c r="AM4351" s="27"/>
      <c r="AN4351" s="27"/>
      <c r="AO4351" s="28" t="s">
        <v>51</v>
      </c>
      <c r="AP4351" s="51"/>
      <c r="AQ4351" s="51"/>
    </row>
    <row r="4352" spans="1:43" ht="12.65" customHeight="1">
      <c r="A4352" s="13" t="s">
        <v>214</v>
      </c>
      <c r="B4352" s="14" t="s">
        <v>1946</v>
      </c>
      <c r="C4352" s="13">
        <v>26</v>
      </c>
      <c r="D4352" s="13" t="s">
        <v>1947</v>
      </c>
      <c r="E4352" s="15" t="s">
        <v>1948</v>
      </c>
      <c r="F4352" s="13">
        <v>6861</v>
      </c>
      <c r="G4352" s="13" t="s">
        <v>253</v>
      </c>
      <c r="H4352" s="16">
        <v>45882</v>
      </c>
      <c r="I4352" s="17">
        <v>45882</v>
      </c>
      <c r="J4352" s="18">
        <v>45882</v>
      </c>
      <c r="K4352" s="19">
        <v>0.87087962962962961</v>
      </c>
      <c r="L4352" s="19">
        <v>0.88891203703703703</v>
      </c>
      <c r="M4352" s="20">
        <v>0.95421296296296287</v>
      </c>
      <c r="N4352" s="19">
        <v>0.9722453703703704</v>
      </c>
      <c r="O4352" s="21">
        <f t="shared" si="162"/>
        <v>1.8032407407407525E-2</v>
      </c>
      <c r="P4352" s="13" t="s">
        <v>1967</v>
      </c>
      <c r="Q4352" s="13" t="s">
        <v>1969</v>
      </c>
      <c r="R4352" s="22" t="s">
        <v>1970</v>
      </c>
      <c r="S4352" s="22" t="s">
        <v>33</v>
      </c>
      <c r="T4352" s="23" t="s">
        <v>52</v>
      </c>
      <c r="U4352" s="23"/>
      <c r="V4352" s="22" t="s">
        <v>67</v>
      </c>
      <c r="W4352" s="24" t="s">
        <v>3677</v>
      </c>
      <c r="X4352" s="25" t="s">
        <v>50</v>
      </c>
      <c r="Y4352" s="25" t="s">
        <v>50</v>
      </c>
      <c r="Z4352" s="25" t="s">
        <v>50</v>
      </c>
      <c r="AA4352" s="25"/>
      <c r="AB4352" s="26"/>
      <c r="AC4352" s="31"/>
      <c r="AD4352" s="32">
        <v>0</v>
      </c>
      <c r="AE4352" s="32">
        <v>0</v>
      </c>
      <c r="AF4352" s="32">
        <v>0</v>
      </c>
      <c r="AG4352" s="33">
        <v>0</v>
      </c>
      <c r="AH4352" s="33">
        <v>0</v>
      </c>
      <c r="AI4352" s="33">
        <v>0</v>
      </c>
      <c r="AJ4352" s="27"/>
      <c r="AK4352" s="27"/>
      <c r="AL4352" s="27">
        <v>1.0247999999999999</v>
      </c>
      <c r="AM4352" s="27"/>
      <c r="AN4352" s="27"/>
      <c r="AO4352" s="28" t="s">
        <v>107</v>
      </c>
      <c r="AP4352" s="51"/>
      <c r="AQ4352" s="51"/>
    </row>
    <row r="4353" spans="1:43" ht="12.65" customHeight="1">
      <c r="A4353" s="13" t="s">
        <v>214</v>
      </c>
      <c r="B4353" s="14" t="s">
        <v>1946</v>
      </c>
      <c r="C4353" s="13">
        <v>26</v>
      </c>
      <c r="D4353" s="13" t="s">
        <v>1947</v>
      </c>
      <c r="E4353" s="15" t="s">
        <v>1948</v>
      </c>
      <c r="F4353" s="13">
        <v>6861</v>
      </c>
      <c r="G4353" s="13" t="s">
        <v>253</v>
      </c>
      <c r="H4353" s="16">
        <v>45882</v>
      </c>
      <c r="I4353" s="17">
        <v>45882</v>
      </c>
      <c r="J4353" s="18">
        <v>45882</v>
      </c>
      <c r="K4353" s="19">
        <v>0.89572916666666669</v>
      </c>
      <c r="L4353" s="19">
        <v>0.91377314814814814</v>
      </c>
      <c r="M4353" s="20">
        <v>0.97906250000000006</v>
      </c>
      <c r="N4353" s="19">
        <v>0.99710648148148151</v>
      </c>
      <c r="O4353" s="21">
        <f t="shared" si="162"/>
        <v>1.8043981481481453E-2</v>
      </c>
      <c r="P4353" s="13" t="s">
        <v>1967</v>
      </c>
      <c r="Q4353" s="13" t="s">
        <v>1969</v>
      </c>
      <c r="R4353" s="22" t="s">
        <v>1970</v>
      </c>
      <c r="S4353" s="22" t="s">
        <v>33</v>
      </c>
      <c r="T4353" s="23" t="s">
        <v>52</v>
      </c>
      <c r="U4353" s="23"/>
      <c r="V4353" s="22" t="s">
        <v>67</v>
      </c>
      <c r="W4353" s="24" t="s">
        <v>3677</v>
      </c>
      <c r="X4353" s="25" t="s">
        <v>50</v>
      </c>
      <c r="Y4353" s="25" t="s">
        <v>50</v>
      </c>
      <c r="Z4353" s="25" t="s">
        <v>50</v>
      </c>
      <c r="AA4353" s="25"/>
      <c r="AB4353" s="26"/>
      <c r="AC4353" s="31"/>
      <c r="AD4353" s="32">
        <v>0</v>
      </c>
      <c r="AE4353" s="32">
        <v>0.9</v>
      </c>
      <c r="AF4353" s="32">
        <v>0.02</v>
      </c>
      <c r="AG4353" s="33">
        <v>0</v>
      </c>
      <c r="AH4353" s="33">
        <v>0.9</v>
      </c>
      <c r="AI4353" s="33">
        <v>0.02</v>
      </c>
      <c r="AJ4353" s="27"/>
      <c r="AK4353" s="27"/>
      <c r="AL4353" s="27">
        <v>1.0247999999999999</v>
      </c>
      <c r="AM4353" s="27"/>
      <c r="AN4353" s="27"/>
      <c r="AO4353" s="28" t="s">
        <v>107</v>
      </c>
      <c r="AP4353" s="51"/>
      <c r="AQ4353" s="51"/>
    </row>
    <row r="4354" spans="1:43" ht="12.65" customHeight="1">
      <c r="A4354" s="13" t="s">
        <v>214</v>
      </c>
      <c r="B4354" s="14" t="s">
        <v>1946</v>
      </c>
      <c r="C4354" s="13">
        <v>26</v>
      </c>
      <c r="D4354" s="13" t="s">
        <v>1947</v>
      </c>
      <c r="E4354" s="15" t="s">
        <v>1948</v>
      </c>
      <c r="F4354" s="13">
        <v>6861</v>
      </c>
      <c r="G4354" s="13" t="s">
        <v>253</v>
      </c>
      <c r="H4354" s="16">
        <v>45884</v>
      </c>
      <c r="I4354" s="17">
        <v>45884</v>
      </c>
      <c r="J4354" s="18">
        <f t="shared" ref="J4354:J4365" si="163">I4354</f>
        <v>45884</v>
      </c>
      <c r="K4354" s="19">
        <v>0.66295138888888883</v>
      </c>
      <c r="L4354" s="19">
        <v>0.77314814814814814</v>
      </c>
      <c r="M4354" s="20">
        <v>0.7462847222222222</v>
      </c>
      <c r="N4354" s="19">
        <v>0.85648148148148151</v>
      </c>
      <c r="O4354" s="21">
        <f t="shared" si="162"/>
        <v>0.11019675925925931</v>
      </c>
      <c r="P4354" s="13" t="s">
        <v>1949</v>
      </c>
      <c r="Q4354" s="13" t="s">
        <v>2200</v>
      </c>
      <c r="R4354" s="22" t="s">
        <v>2201</v>
      </c>
      <c r="S4354" s="22" t="s">
        <v>29</v>
      </c>
      <c r="T4354" s="23" t="s">
        <v>211</v>
      </c>
      <c r="U4354" s="23" t="s">
        <v>50</v>
      </c>
      <c r="V4354" s="22" t="s">
        <v>212</v>
      </c>
      <c r="W4354" s="24" t="s">
        <v>160</v>
      </c>
      <c r="X4354" s="25" t="s">
        <v>161</v>
      </c>
      <c r="Y4354" s="25" t="s">
        <v>114</v>
      </c>
      <c r="Z4354" s="25" t="s">
        <v>69</v>
      </c>
      <c r="AA4354" s="25"/>
      <c r="AB4354" s="26"/>
      <c r="AC4354" s="31"/>
      <c r="AD4354" s="32">
        <v>0</v>
      </c>
      <c r="AE4354" s="32">
        <v>0.6</v>
      </c>
      <c r="AF4354" s="32">
        <v>0.01</v>
      </c>
      <c r="AG4354" s="33">
        <v>0</v>
      </c>
      <c r="AH4354" s="33">
        <v>0.5</v>
      </c>
      <c r="AI4354" s="33">
        <v>0.01</v>
      </c>
      <c r="AJ4354" s="27"/>
      <c r="AK4354" s="27"/>
      <c r="AL4354" s="27">
        <v>1.967616</v>
      </c>
      <c r="AM4354" s="27"/>
      <c r="AN4354" s="27"/>
      <c r="AO4354" s="28" t="s">
        <v>107</v>
      </c>
      <c r="AP4354" s="51"/>
      <c r="AQ4354" s="51"/>
    </row>
    <row r="4355" spans="1:43" ht="12.65" customHeight="1">
      <c r="A4355" s="13" t="s">
        <v>214</v>
      </c>
      <c r="B4355" s="14" t="s">
        <v>1946</v>
      </c>
      <c r="C4355" s="13">
        <v>26</v>
      </c>
      <c r="D4355" s="13" t="s">
        <v>1947</v>
      </c>
      <c r="E4355" s="15" t="s">
        <v>1948</v>
      </c>
      <c r="F4355" s="13">
        <v>6861</v>
      </c>
      <c r="G4355" s="13" t="s">
        <v>253</v>
      </c>
      <c r="H4355" s="16">
        <v>45884</v>
      </c>
      <c r="I4355" s="17">
        <v>45884</v>
      </c>
      <c r="J4355" s="18">
        <f t="shared" si="163"/>
        <v>45884</v>
      </c>
      <c r="K4355" s="19">
        <v>0.77785879629629628</v>
      </c>
      <c r="L4355" s="19">
        <v>0.86635416666666665</v>
      </c>
      <c r="M4355" s="20">
        <v>0.86119212962962965</v>
      </c>
      <c r="N4355" s="19">
        <v>0.94968749999999991</v>
      </c>
      <c r="O4355" s="21">
        <f t="shared" si="162"/>
        <v>8.8495370370370252E-2</v>
      </c>
      <c r="P4355" s="13" t="s">
        <v>1949</v>
      </c>
      <c r="Q4355" s="13" t="s">
        <v>1959</v>
      </c>
      <c r="R4355" s="22" t="s">
        <v>1960</v>
      </c>
      <c r="S4355" s="22" t="s">
        <v>29</v>
      </c>
      <c r="T4355" s="23" t="s">
        <v>211</v>
      </c>
      <c r="U4355" s="23" t="s">
        <v>50</v>
      </c>
      <c r="V4355" s="22" t="s">
        <v>212</v>
      </c>
      <c r="W4355" s="24" t="s">
        <v>165</v>
      </c>
      <c r="X4355" s="25" t="s">
        <v>86</v>
      </c>
      <c r="Y4355" s="25" t="s">
        <v>114</v>
      </c>
      <c r="Z4355" s="25" t="s">
        <v>74</v>
      </c>
      <c r="AA4355" s="25"/>
      <c r="AB4355" s="26"/>
      <c r="AC4355" s="31"/>
      <c r="AD4355" s="32">
        <v>0</v>
      </c>
      <c r="AE4355" s="32">
        <v>0.3</v>
      </c>
      <c r="AF4355" s="32">
        <v>0</v>
      </c>
      <c r="AG4355" s="33">
        <v>0</v>
      </c>
      <c r="AH4355" s="33">
        <v>0.3</v>
      </c>
      <c r="AI4355" s="33">
        <v>0</v>
      </c>
      <c r="AJ4355" s="27"/>
      <c r="AK4355" s="27"/>
      <c r="AL4355" s="27">
        <v>2.4595199999999999</v>
      </c>
      <c r="AM4355" s="27"/>
      <c r="AN4355" s="27"/>
      <c r="AO4355" s="28" t="s">
        <v>107</v>
      </c>
      <c r="AP4355" s="51"/>
      <c r="AQ4355" s="51"/>
    </row>
    <row r="4356" spans="1:43" ht="12.65" customHeight="1">
      <c r="A4356" s="13" t="s">
        <v>214</v>
      </c>
      <c r="B4356" s="14" t="s">
        <v>1946</v>
      </c>
      <c r="C4356" s="13">
        <v>26</v>
      </c>
      <c r="D4356" s="13" t="s">
        <v>1947</v>
      </c>
      <c r="E4356" s="15" t="s">
        <v>1948</v>
      </c>
      <c r="F4356" s="13">
        <v>6861</v>
      </c>
      <c r="G4356" s="13" t="s">
        <v>253</v>
      </c>
      <c r="H4356" s="16">
        <v>45884</v>
      </c>
      <c r="I4356" s="17">
        <v>45884</v>
      </c>
      <c r="J4356" s="18">
        <f t="shared" si="163"/>
        <v>45884</v>
      </c>
      <c r="K4356" s="19">
        <v>0.91567129629629629</v>
      </c>
      <c r="L4356" s="19">
        <v>0.98802083333333335</v>
      </c>
      <c r="M4356" s="20">
        <v>0.99900462962962966</v>
      </c>
      <c r="N4356" s="19">
        <v>7.1354166666666663E-2</v>
      </c>
      <c r="O4356" s="21">
        <f t="shared" si="162"/>
        <v>7.2349537037036948E-2</v>
      </c>
      <c r="P4356" s="13" t="s">
        <v>1949</v>
      </c>
      <c r="Q4356" s="13" t="s">
        <v>1961</v>
      </c>
      <c r="R4356" s="22" t="s">
        <v>1962</v>
      </c>
      <c r="S4356" s="22" t="s">
        <v>31</v>
      </c>
      <c r="T4356" s="23" t="s">
        <v>211</v>
      </c>
      <c r="U4356" s="23" t="s">
        <v>50</v>
      </c>
      <c r="V4356" s="22" t="s">
        <v>212</v>
      </c>
      <c r="W4356" s="24" t="s">
        <v>160</v>
      </c>
      <c r="X4356" s="25" t="s">
        <v>161</v>
      </c>
      <c r="Y4356" s="25" t="s">
        <v>114</v>
      </c>
      <c r="Z4356" s="25" t="s">
        <v>69</v>
      </c>
      <c r="AA4356" s="25"/>
      <c r="AB4356" s="26"/>
      <c r="AC4356" s="31"/>
      <c r="AD4356" s="32">
        <v>0</v>
      </c>
      <c r="AE4356" s="32">
        <v>0</v>
      </c>
      <c r="AF4356" s="32">
        <v>0</v>
      </c>
      <c r="AG4356" s="33">
        <v>0</v>
      </c>
      <c r="AH4356" s="33">
        <v>0</v>
      </c>
      <c r="AI4356" s="33">
        <v>0</v>
      </c>
      <c r="AJ4356" s="27"/>
      <c r="AK4356" s="27"/>
      <c r="AL4356" s="27">
        <v>1.0247999999999999</v>
      </c>
      <c r="AM4356" s="27"/>
      <c r="AN4356" s="27"/>
      <c r="AO4356" s="28" t="s">
        <v>107</v>
      </c>
      <c r="AP4356" s="51"/>
      <c r="AQ4356" s="51"/>
    </row>
    <row r="4357" spans="1:43" ht="12.65" customHeight="1">
      <c r="A4357" s="13" t="s">
        <v>214</v>
      </c>
      <c r="B4357" s="14" t="s">
        <v>1946</v>
      </c>
      <c r="C4357" s="13">
        <v>26</v>
      </c>
      <c r="D4357" s="13" t="s">
        <v>1947</v>
      </c>
      <c r="E4357" s="15" t="s">
        <v>1948</v>
      </c>
      <c r="F4357" s="13">
        <v>6861</v>
      </c>
      <c r="G4357" s="13" t="s">
        <v>253</v>
      </c>
      <c r="H4357" s="16">
        <v>45885</v>
      </c>
      <c r="I4357" s="17">
        <v>45885</v>
      </c>
      <c r="J4357" s="18">
        <f t="shared" si="163"/>
        <v>45885</v>
      </c>
      <c r="K4357" s="19">
        <v>0.25054398148148149</v>
      </c>
      <c r="L4357" s="19">
        <v>0.32254629629629633</v>
      </c>
      <c r="M4357" s="20">
        <v>0.33387731481481481</v>
      </c>
      <c r="N4357" s="19">
        <v>0.40587962962962965</v>
      </c>
      <c r="O4357" s="21">
        <f t="shared" si="162"/>
        <v>7.2002314814814838E-2</v>
      </c>
      <c r="P4357" s="13" t="s">
        <v>1949</v>
      </c>
      <c r="Q4357" s="13" t="s">
        <v>1950</v>
      </c>
      <c r="R4357" s="22" t="s">
        <v>1951</v>
      </c>
      <c r="S4357" s="22" t="s">
        <v>31</v>
      </c>
      <c r="T4357" s="23" t="s">
        <v>211</v>
      </c>
      <c r="U4357" s="23" t="s">
        <v>50</v>
      </c>
      <c r="V4357" s="22" t="s">
        <v>212</v>
      </c>
      <c r="W4357" s="24" t="s">
        <v>165</v>
      </c>
      <c r="X4357" s="25" t="s">
        <v>86</v>
      </c>
      <c r="Y4357" s="25" t="s">
        <v>114</v>
      </c>
      <c r="Z4357" s="25" t="s">
        <v>74</v>
      </c>
      <c r="AA4357" s="25"/>
      <c r="AB4357" s="26"/>
      <c r="AC4357" s="31"/>
      <c r="AD4357" s="32">
        <v>0</v>
      </c>
      <c r="AE4357" s="32">
        <v>0.3</v>
      </c>
      <c r="AF4357" s="32">
        <v>0.01</v>
      </c>
      <c r="AG4357" s="33">
        <v>0</v>
      </c>
      <c r="AH4357" s="33">
        <v>0.3</v>
      </c>
      <c r="AI4357" s="33">
        <v>0.01</v>
      </c>
      <c r="AJ4357" s="27"/>
      <c r="AK4357" s="27"/>
      <c r="AL4357" s="27">
        <v>1.0657919999999999</v>
      </c>
      <c r="AM4357" s="27"/>
      <c r="AN4357" s="27"/>
      <c r="AO4357" s="28" t="s">
        <v>107</v>
      </c>
      <c r="AP4357" s="51"/>
      <c r="AQ4357" s="51"/>
    </row>
    <row r="4358" spans="1:43" ht="12.65" customHeight="1">
      <c r="A4358" s="13" t="s">
        <v>214</v>
      </c>
      <c r="B4358" s="14" t="s">
        <v>1946</v>
      </c>
      <c r="C4358" s="13">
        <v>26</v>
      </c>
      <c r="D4358" s="13" t="s">
        <v>1947</v>
      </c>
      <c r="E4358" s="15" t="s">
        <v>1948</v>
      </c>
      <c r="F4358" s="13">
        <v>6861</v>
      </c>
      <c r="G4358" s="13" t="s">
        <v>253</v>
      </c>
      <c r="H4358" s="16">
        <v>45885</v>
      </c>
      <c r="I4358" s="17">
        <v>45885</v>
      </c>
      <c r="J4358" s="18">
        <f t="shared" si="163"/>
        <v>45885</v>
      </c>
      <c r="K4358" s="19">
        <v>0.45466435185185183</v>
      </c>
      <c r="L4358" s="19">
        <v>0.57108796296296294</v>
      </c>
      <c r="M4358" s="20">
        <v>0.5379976851851852</v>
      </c>
      <c r="N4358" s="19">
        <v>0.65442129629629631</v>
      </c>
      <c r="O4358" s="21">
        <f t="shared" si="162"/>
        <v>0.1164236111111111</v>
      </c>
      <c r="P4358" s="13" t="s">
        <v>1949</v>
      </c>
      <c r="Q4358" s="13" t="s">
        <v>1963</v>
      </c>
      <c r="R4358" s="22" t="s">
        <v>1964</v>
      </c>
      <c r="S4358" s="22" t="s">
        <v>29</v>
      </c>
      <c r="T4358" s="23" t="s">
        <v>211</v>
      </c>
      <c r="U4358" s="23" t="s">
        <v>50</v>
      </c>
      <c r="V4358" s="22" t="s">
        <v>212</v>
      </c>
      <c r="W4358" s="24" t="s">
        <v>168</v>
      </c>
      <c r="X4358" s="25" t="s">
        <v>169</v>
      </c>
      <c r="Y4358" s="25" t="s">
        <v>114</v>
      </c>
      <c r="Z4358" s="25" t="s">
        <v>58</v>
      </c>
      <c r="AA4358" s="25"/>
      <c r="AB4358" s="26"/>
      <c r="AC4358" s="31"/>
      <c r="AD4358" s="32">
        <v>0</v>
      </c>
      <c r="AE4358" s="32">
        <v>1.7</v>
      </c>
      <c r="AF4358" s="32">
        <v>0.03</v>
      </c>
      <c r="AG4358" s="33">
        <v>0.01</v>
      </c>
      <c r="AH4358" s="33">
        <v>1.7</v>
      </c>
      <c r="AI4358" s="33">
        <v>0.03</v>
      </c>
      <c r="AJ4358" s="27"/>
      <c r="AK4358" s="27"/>
      <c r="AL4358" s="27">
        <v>2.5579008000000001</v>
      </c>
      <c r="AM4358" s="27"/>
      <c r="AN4358" s="27"/>
      <c r="AO4358" s="28" t="s">
        <v>107</v>
      </c>
      <c r="AP4358" s="51"/>
      <c r="AQ4358" s="51"/>
    </row>
    <row r="4359" spans="1:43" ht="12.65" customHeight="1">
      <c r="A4359" s="13" t="s">
        <v>214</v>
      </c>
      <c r="B4359" s="14" t="s">
        <v>1946</v>
      </c>
      <c r="C4359" s="13">
        <v>26</v>
      </c>
      <c r="D4359" s="13" t="s">
        <v>1947</v>
      </c>
      <c r="E4359" s="15" t="s">
        <v>1948</v>
      </c>
      <c r="F4359" s="13">
        <v>6861</v>
      </c>
      <c r="G4359" s="13" t="s">
        <v>253</v>
      </c>
      <c r="H4359" s="16">
        <v>45885</v>
      </c>
      <c r="I4359" s="17">
        <v>45885</v>
      </c>
      <c r="J4359" s="18">
        <f t="shared" si="163"/>
        <v>45885</v>
      </c>
      <c r="K4359" s="19">
        <v>0.57109953703703698</v>
      </c>
      <c r="L4359" s="19">
        <v>0.64410879629629636</v>
      </c>
      <c r="M4359" s="20">
        <v>0.65443287037037035</v>
      </c>
      <c r="N4359" s="19">
        <v>0.72744212962962973</v>
      </c>
      <c r="O4359" s="21">
        <f t="shared" si="162"/>
        <v>7.3009259259259385E-2</v>
      </c>
      <c r="P4359" s="13" t="s">
        <v>1949</v>
      </c>
      <c r="Q4359" s="13" t="s">
        <v>2064</v>
      </c>
      <c r="R4359" s="22" t="s">
        <v>2065</v>
      </c>
      <c r="S4359" s="22" t="s">
        <v>29</v>
      </c>
      <c r="T4359" s="23" t="s">
        <v>211</v>
      </c>
      <c r="U4359" s="23" t="s">
        <v>50</v>
      </c>
      <c r="V4359" s="22" t="s">
        <v>212</v>
      </c>
      <c r="W4359" s="24" t="s">
        <v>173</v>
      </c>
      <c r="X4359" s="25" t="s">
        <v>78</v>
      </c>
      <c r="Y4359" s="25" t="s">
        <v>114</v>
      </c>
      <c r="Z4359" s="25" t="s">
        <v>66</v>
      </c>
      <c r="AA4359" s="25"/>
      <c r="AB4359" s="26"/>
      <c r="AC4359" s="31"/>
      <c r="AD4359" s="32">
        <v>0</v>
      </c>
      <c r="AE4359" s="32">
        <v>1.6</v>
      </c>
      <c r="AF4359" s="32">
        <v>0.02</v>
      </c>
      <c r="AG4359" s="33">
        <v>0.01</v>
      </c>
      <c r="AH4359" s="33">
        <v>1.6</v>
      </c>
      <c r="AI4359" s="33">
        <v>0.03</v>
      </c>
      <c r="AJ4359" s="27"/>
      <c r="AK4359" s="27"/>
      <c r="AL4359" s="27">
        <v>2.5579008000000001</v>
      </c>
      <c r="AM4359" s="27"/>
      <c r="AN4359" s="27"/>
      <c r="AO4359" s="28" t="s">
        <v>107</v>
      </c>
      <c r="AP4359" s="51"/>
      <c r="AQ4359" s="51"/>
    </row>
    <row r="4360" spans="1:43" ht="12.65" customHeight="1">
      <c r="A4360" s="13" t="s">
        <v>214</v>
      </c>
      <c r="B4360" s="14" t="s">
        <v>1946</v>
      </c>
      <c r="C4360" s="13">
        <v>26</v>
      </c>
      <c r="D4360" s="13" t="s">
        <v>1947</v>
      </c>
      <c r="E4360" s="15" t="s">
        <v>1948</v>
      </c>
      <c r="F4360" s="13">
        <v>6861</v>
      </c>
      <c r="G4360" s="13" t="s">
        <v>253</v>
      </c>
      <c r="H4360" s="16">
        <v>45886</v>
      </c>
      <c r="I4360" s="17">
        <v>45886</v>
      </c>
      <c r="J4360" s="18">
        <f t="shared" si="163"/>
        <v>45886</v>
      </c>
      <c r="K4360" s="19">
        <v>0.25013888888888891</v>
      </c>
      <c r="L4360" s="19">
        <v>0.32103009259259263</v>
      </c>
      <c r="M4360" s="20">
        <v>0.33347222222222223</v>
      </c>
      <c r="N4360" s="19">
        <v>0.40436342592592595</v>
      </c>
      <c r="O4360" s="21">
        <f t="shared" si="162"/>
        <v>7.089120370370372E-2</v>
      </c>
      <c r="P4360" s="13" t="s">
        <v>1949</v>
      </c>
      <c r="Q4360" s="13" t="s">
        <v>2056</v>
      </c>
      <c r="R4360" s="22" t="s">
        <v>2057</v>
      </c>
      <c r="S4360" s="22" t="s">
        <v>31</v>
      </c>
      <c r="T4360" s="23" t="s">
        <v>211</v>
      </c>
      <c r="U4360" s="23" t="s">
        <v>50</v>
      </c>
      <c r="V4360" s="22" t="s">
        <v>212</v>
      </c>
      <c r="W4360" s="24" t="s">
        <v>173</v>
      </c>
      <c r="X4360" s="25" t="s">
        <v>78</v>
      </c>
      <c r="Y4360" s="25" t="s">
        <v>114</v>
      </c>
      <c r="Z4360" s="25" t="s">
        <v>66</v>
      </c>
      <c r="AA4360" s="25"/>
      <c r="AB4360" s="26"/>
      <c r="AC4360" s="31"/>
      <c r="AD4360" s="32">
        <v>0</v>
      </c>
      <c r="AE4360" s="32">
        <v>0.2</v>
      </c>
      <c r="AF4360" s="32">
        <v>0.01</v>
      </c>
      <c r="AG4360" s="33">
        <v>0</v>
      </c>
      <c r="AH4360" s="33">
        <v>0.2</v>
      </c>
      <c r="AI4360" s="33">
        <v>0.01</v>
      </c>
      <c r="AJ4360" s="27"/>
      <c r="AK4360" s="27"/>
      <c r="AL4360" s="27">
        <v>1.0657919999999999</v>
      </c>
      <c r="AM4360" s="27"/>
      <c r="AN4360" s="27"/>
      <c r="AO4360" s="28" t="s">
        <v>107</v>
      </c>
      <c r="AP4360" s="51"/>
      <c r="AQ4360" s="51"/>
    </row>
    <row r="4361" spans="1:43" ht="12.65" customHeight="1">
      <c r="A4361" s="13" t="s">
        <v>214</v>
      </c>
      <c r="B4361" s="14" t="s">
        <v>1946</v>
      </c>
      <c r="C4361" s="13">
        <v>26</v>
      </c>
      <c r="D4361" s="13" t="s">
        <v>1947</v>
      </c>
      <c r="E4361" s="15" t="s">
        <v>1948</v>
      </c>
      <c r="F4361" s="13">
        <v>6861</v>
      </c>
      <c r="G4361" s="13" t="s">
        <v>253</v>
      </c>
      <c r="H4361" s="16">
        <v>45886</v>
      </c>
      <c r="I4361" s="17">
        <v>45886</v>
      </c>
      <c r="J4361" s="18">
        <f t="shared" si="163"/>
        <v>45886</v>
      </c>
      <c r="K4361" s="19">
        <v>0.45483796296296297</v>
      </c>
      <c r="L4361" s="19">
        <v>0.5367939814814815</v>
      </c>
      <c r="M4361" s="20">
        <v>0.53817129629629623</v>
      </c>
      <c r="N4361" s="19">
        <v>0.62012731481481487</v>
      </c>
      <c r="O4361" s="21">
        <f t="shared" si="162"/>
        <v>8.1956018518518636E-2</v>
      </c>
      <c r="P4361" s="13" t="s">
        <v>1949</v>
      </c>
      <c r="Q4361" s="13" t="s">
        <v>1965</v>
      </c>
      <c r="R4361" s="22" t="s">
        <v>1966</v>
      </c>
      <c r="S4361" s="22" t="s">
        <v>29</v>
      </c>
      <c r="T4361" s="23" t="s">
        <v>211</v>
      </c>
      <c r="U4361" s="23" t="s">
        <v>50</v>
      </c>
      <c r="V4361" s="22" t="s">
        <v>212</v>
      </c>
      <c r="W4361" s="24" t="s">
        <v>184</v>
      </c>
      <c r="X4361" s="25" t="s">
        <v>185</v>
      </c>
      <c r="Y4361" s="25" t="s">
        <v>114</v>
      </c>
      <c r="Z4361" s="25" t="s">
        <v>54</v>
      </c>
      <c r="AA4361" s="25"/>
      <c r="AB4361" s="26"/>
      <c r="AC4361" s="31"/>
      <c r="AD4361" s="32">
        <v>0.02</v>
      </c>
      <c r="AE4361" s="32">
        <v>6.6</v>
      </c>
      <c r="AF4361" s="32">
        <v>0.09</v>
      </c>
      <c r="AG4361" s="33">
        <v>0.02</v>
      </c>
      <c r="AH4361" s="33">
        <v>6.6</v>
      </c>
      <c r="AI4361" s="33">
        <v>0.09</v>
      </c>
      <c r="AJ4361" s="27"/>
      <c r="AK4361" s="27"/>
      <c r="AL4361" s="27">
        <v>2.8181999999999996</v>
      </c>
      <c r="AM4361" s="27"/>
      <c r="AN4361" s="27"/>
      <c r="AO4361" s="28" t="s">
        <v>107</v>
      </c>
      <c r="AP4361" s="51"/>
      <c r="AQ4361" s="51"/>
    </row>
    <row r="4362" spans="1:43" ht="12.65" customHeight="1">
      <c r="A4362" s="13" t="s">
        <v>214</v>
      </c>
      <c r="B4362" s="14" t="s">
        <v>1946</v>
      </c>
      <c r="C4362" s="13">
        <v>26</v>
      </c>
      <c r="D4362" s="13" t="s">
        <v>1947</v>
      </c>
      <c r="E4362" s="15" t="s">
        <v>1948</v>
      </c>
      <c r="F4362" s="13">
        <v>6861</v>
      </c>
      <c r="G4362" s="13" t="s">
        <v>253</v>
      </c>
      <c r="H4362" s="16">
        <v>45886</v>
      </c>
      <c r="I4362" s="17">
        <v>45886</v>
      </c>
      <c r="J4362" s="18">
        <f t="shared" si="163"/>
        <v>45886</v>
      </c>
      <c r="K4362" s="19">
        <v>0.5591666666666667</v>
      </c>
      <c r="L4362" s="19">
        <v>0.64671296296296299</v>
      </c>
      <c r="M4362" s="20">
        <v>0.64250000000000007</v>
      </c>
      <c r="N4362" s="19">
        <v>0.73004629629629636</v>
      </c>
      <c r="O4362" s="21">
        <f t="shared" si="162"/>
        <v>8.7546296296296289E-2</v>
      </c>
      <c r="P4362" s="13" t="s">
        <v>1949</v>
      </c>
      <c r="Q4362" s="13" t="s">
        <v>2120</v>
      </c>
      <c r="R4362" s="22" t="s">
        <v>2121</v>
      </c>
      <c r="S4362" s="22" t="s">
        <v>29</v>
      </c>
      <c r="T4362" s="23" t="s">
        <v>211</v>
      </c>
      <c r="U4362" s="23" t="s">
        <v>50</v>
      </c>
      <c r="V4362" s="22" t="s">
        <v>212</v>
      </c>
      <c r="W4362" s="24" t="s">
        <v>192</v>
      </c>
      <c r="X4362" s="25" t="s">
        <v>88</v>
      </c>
      <c r="Y4362" s="25" t="s">
        <v>114</v>
      </c>
      <c r="Z4362" s="25" t="s">
        <v>60</v>
      </c>
      <c r="AA4362" s="25"/>
      <c r="AB4362" s="26"/>
      <c r="AC4362" s="31"/>
      <c r="AD4362" s="32">
        <v>0.01</v>
      </c>
      <c r="AE4362" s="32">
        <v>2.5</v>
      </c>
      <c r="AF4362" s="32">
        <v>0.03</v>
      </c>
      <c r="AG4362" s="33">
        <v>0.01</v>
      </c>
      <c r="AH4362" s="33">
        <v>2.5</v>
      </c>
      <c r="AI4362" s="33">
        <v>0.03</v>
      </c>
      <c r="AJ4362" s="27"/>
      <c r="AK4362" s="27"/>
      <c r="AL4362" s="27">
        <v>2.5579008000000001</v>
      </c>
      <c r="AM4362" s="27"/>
      <c r="AN4362" s="27"/>
      <c r="AO4362" s="28" t="s">
        <v>107</v>
      </c>
      <c r="AP4362" s="51"/>
      <c r="AQ4362" s="51"/>
    </row>
    <row r="4363" spans="1:43" ht="12.65" customHeight="1">
      <c r="A4363" s="13" t="s">
        <v>214</v>
      </c>
      <c r="B4363" s="14" t="s">
        <v>1946</v>
      </c>
      <c r="C4363" s="13">
        <v>26</v>
      </c>
      <c r="D4363" s="13" t="s">
        <v>1947</v>
      </c>
      <c r="E4363" s="15" t="s">
        <v>1948</v>
      </c>
      <c r="F4363" s="13">
        <v>6861</v>
      </c>
      <c r="G4363" s="13" t="s">
        <v>253</v>
      </c>
      <c r="H4363" s="16">
        <v>45886</v>
      </c>
      <c r="I4363" s="17">
        <v>45886</v>
      </c>
      <c r="J4363" s="18">
        <f t="shared" si="163"/>
        <v>45886</v>
      </c>
      <c r="K4363" s="19">
        <v>0.66302083333333328</v>
      </c>
      <c r="L4363" s="19">
        <v>0.7477314814814815</v>
      </c>
      <c r="M4363" s="20">
        <v>0.74635416666666665</v>
      </c>
      <c r="N4363" s="19">
        <v>0.83106481481481476</v>
      </c>
      <c r="O4363" s="21">
        <f t="shared" si="162"/>
        <v>8.4710648148148104E-2</v>
      </c>
      <c r="P4363" s="13" t="s">
        <v>1949</v>
      </c>
      <c r="Q4363" s="13" t="s">
        <v>1952</v>
      </c>
      <c r="R4363" s="22" t="s">
        <v>1953</v>
      </c>
      <c r="S4363" s="22" t="s">
        <v>29</v>
      </c>
      <c r="T4363" s="23" t="s">
        <v>211</v>
      </c>
      <c r="U4363" s="23" t="s">
        <v>50</v>
      </c>
      <c r="V4363" s="22" t="s">
        <v>212</v>
      </c>
      <c r="W4363" s="24" t="s">
        <v>201</v>
      </c>
      <c r="X4363" s="25" t="s">
        <v>126</v>
      </c>
      <c r="Y4363" s="25" t="s">
        <v>114</v>
      </c>
      <c r="Z4363" s="25" t="s">
        <v>56</v>
      </c>
      <c r="AA4363" s="25"/>
      <c r="AB4363" s="26"/>
      <c r="AC4363" s="31"/>
      <c r="AD4363" s="32">
        <v>0</v>
      </c>
      <c r="AE4363" s="32">
        <v>1.1000000000000001</v>
      </c>
      <c r="AF4363" s="32">
        <v>0.01</v>
      </c>
      <c r="AG4363" s="33">
        <v>0</v>
      </c>
      <c r="AH4363" s="33">
        <v>1.1000000000000001</v>
      </c>
      <c r="AI4363" s="33">
        <v>0.01</v>
      </c>
      <c r="AJ4363" s="27"/>
      <c r="AK4363" s="27"/>
      <c r="AL4363" s="27">
        <v>2.5579008000000001</v>
      </c>
      <c r="AM4363" s="27"/>
      <c r="AN4363" s="27"/>
      <c r="AO4363" s="28" t="s">
        <v>107</v>
      </c>
      <c r="AP4363" s="51"/>
      <c r="AQ4363" s="51"/>
    </row>
    <row r="4364" spans="1:43" ht="12.65" customHeight="1">
      <c r="A4364" s="13" t="s">
        <v>214</v>
      </c>
      <c r="B4364" s="14" t="s">
        <v>1946</v>
      </c>
      <c r="C4364" s="13">
        <v>26</v>
      </c>
      <c r="D4364" s="13" t="s">
        <v>1947</v>
      </c>
      <c r="E4364" s="15" t="s">
        <v>1948</v>
      </c>
      <c r="F4364" s="13">
        <v>6861</v>
      </c>
      <c r="G4364" s="13" t="s">
        <v>253</v>
      </c>
      <c r="H4364" s="16">
        <v>45886</v>
      </c>
      <c r="I4364" s="17">
        <v>45886</v>
      </c>
      <c r="J4364" s="18">
        <f t="shared" si="163"/>
        <v>45886</v>
      </c>
      <c r="K4364" s="19">
        <v>0.91650462962962964</v>
      </c>
      <c r="L4364" s="19">
        <v>0.9871064814814815</v>
      </c>
      <c r="M4364" s="20">
        <v>0.99983796296296301</v>
      </c>
      <c r="N4364" s="19">
        <v>7.0439814814814816E-2</v>
      </c>
      <c r="O4364" s="21">
        <f t="shared" si="162"/>
        <v>7.060185185185186E-2</v>
      </c>
      <c r="P4364" s="13" t="s">
        <v>1949</v>
      </c>
      <c r="Q4364" s="13" t="s">
        <v>2058</v>
      </c>
      <c r="R4364" s="22" t="s">
        <v>2059</v>
      </c>
      <c r="S4364" s="22" t="s">
        <v>31</v>
      </c>
      <c r="T4364" s="23" t="s">
        <v>211</v>
      </c>
      <c r="U4364" s="23" t="s">
        <v>50</v>
      </c>
      <c r="V4364" s="22" t="s">
        <v>212</v>
      </c>
      <c r="W4364" s="24" t="s">
        <v>192</v>
      </c>
      <c r="X4364" s="25" t="s">
        <v>88</v>
      </c>
      <c r="Y4364" s="25" t="s">
        <v>114</v>
      </c>
      <c r="Z4364" s="25" t="s">
        <v>60</v>
      </c>
      <c r="AA4364" s="25"/>
      <c r="AB4364" s="26"/>
      <c r="AC4364" s="31"/>
      <c r="AD4364" s="32">
        <v>0</v>
      </c>
      <c r="AE4364" s="32">
        <v>0.1</v>
      </c>
      <c r="AF4364" s="32">
        <v>0</v>
      </c>
      <c r="AG4364" s="33">
        <v>0</v>
      </c>
      <c r="AH4364" s="33">
        <v>0.1</v>
      </c>
      <c r="AI4364" s="33">
        <v>0</v>
      </c>
      <c r="AJ4364" s="27"/>
      <c r="AK4364" s="27"/>
      <c r="AL4364" s="27">
        <v>1.3322400000000001</v>
      </c>
      <c r="AM4364" s="27"/>
      <c r="AN4364" s="27"/>
      <c r="AO4364" s="28" t="s">
        <v>107</v>
      </c>
      <c r="AP4364" s="51"/>
      <c r="AQ4364" s="51"/>
    </row>
    <row r="4365" spans="1:43" ht="12.65" customHeight="1">
      <c r="A4365" s="13" t="s">
        <v>214</v>
      </c>
      <c r="B4365" s="14" t="s">
        <v>1946</v>
      </c>
      <c r="C4365" s="13">
        <v>26</v>
      </c>
      <c r="D4365" s="13" t="s">
        <v>1947</v>
      </c>
      <c r="E4365" s="15" t="s">
        <v>1948</v>
      </c>
      <c r="F4365" s="13">
        <v>6861</v>
      </c>
      <c r="G4365" s="13" t="s">
        <v>253</v>
      </c>
      <c r="H4365" s="16">
        <v>45887</v>
      </c>
      <c r="I4365" s="17">
        <v>45887</v>
      </c>
      <c r="J4365" s="18">
        <f t="shared" si="163"/>
        <v>45887</v>
      </c>
      <c r="K4365" s="19">
        <v>0.78226851851851853</v>
      </c>
      <c r="L4365" s="19">
        <v>0.86250000000000004</v>
      </c>
      <c r="M4365" s="20">
        <v>0.8656018518518519</v>
      </c>
      <c r="N4365" s="19">
        <v>0.9458333333333333</v>
      </c>
      <c r="O4365" s="21">
        <f t="shared" si="162"/>
        <v>8.0231481481481404E-2</v>
      </c>
      <c r="P4365" s="13" t="s">
        <v>1949</v>
      </c>
      <c r="Q4365" s="13" t="s">
        <v>2224</v>
      </c>
      <c r="R4365" s="22" t="s">
        <v>2225</v>
      </c>
      <c r="S4365" s="22" t="s">
        <v>29</v>
      </c>
      <c r="T4365" s="23" t="s">
        <v>211</v>
      </c>
      <c r="U4365" s="23" t="s">
        <v>50</v>
      </c>
      <c r="V4365" s="22" t="s">
        <v>212</v>
      </c>
      <c r="W4365" s="24" t="s">
        <v>208</v>
      </c>
      <c r="X4365" s="25" t="s">
        <v>127</v>
      </c>
      <c r="Y4365" s="25" t="s">
        <v>114</v>
      </c>
      <c r="Z4365" s="25" t="s">
        <v>62</v>
      </c>
      <c r="AA4365" s="25"/>
      <c r="AB4365" s="26"/>
      <c r="AC4365" s="31"/>
      <c r="AD4365" s="32">
        <v>0.04</v>
      </c>
      <c r="AE4365" s="32">
        <v>12.7</v>
      </c>
      <c r="AF4365" s="32">
        <v>0.13</v>
      </c>
      <c r="AG4365" s="33">
        <v>0.04</v>
      </c>
      <c r="AH4365" s="33">
        <v>12.6</v>
      </c>
      <c r="AI4365" s="33">
        <v>0.13</v>
      </c>
      <c r="AJ4365" s="27"/>
      <c r="AK4365" s="27"/>
      <c r="AL4365" s="27">
        <v>5.4228999999999994</v>
      </c>
      <c r="AM4365" s="27"/>
      <c r="AN4365" s="27"/>
      <c r="AO4365" s="28" t="s">
        <v>107</v>
      </c>
      <c r="AP4365" s="51"/>
      <c r="AQ4365" s="51"/>
    </row>
    <row r="4366" spans="1:43" ht="12.65" customHeight="1">
      <c r="A4366" s="13" t="s">
        <v>214</v>
      </c>
      <c r="B4366" s="14" t="s">
        <v>1946</v>
      </c>
      <c r="C4366" s="13">
        <v>26</v>
      </c>
      <c r="D4366" s="13" t="s">
        <v>1947</v>
      </c>
      <c r="E4366" s="15" t="s">
        <v>1948</v>
      </c>
      <c r="F4366" s="13">
        <v>6861</v>
      </c>
      <c r="G4366" s="13" t="s">
        <v>253</v>
      </c>
      <c r="H4366" s="16">
        <v>45888</v>
      </c>
      <c r="I4366" s="17">
        <v>45888</v>
      </c>
      <c r="J4366" s="18">
        <v>45888</v>
      </c>
      <c r="K4366" s="19">
        <v>0.77777777777777779</v>
      </c>
      <c r="L4366" s="19">
        <v>0.79616898148148141</v>
      </c>
      <c r="M4366" s="20">
        <v>0.86111111111111116</v>
      </c>
      <c r="N4366" s="19">
        <v>0.87950231481481478</v>
      </c>
      <c r="O4366" s="21">
        <f t="shared" si="162"/>
        <v>1.8391203703703618E-2</v>
      </c>
      <c r="P4366" s="13" t="s">
        <v>2077</v>
      </c>
      <c r="Q4366" s="13" t="s">
        <v>2078</v>
      </c>
      <c r="R4366" s="22" t="s">
        <v>2079</v>
      </c>
      <c r="S4366" s="22" t="s">
        <v>33</v>
      </c>
      <c r="T4366" s="23" t="s">
        <v>52</v>
      </c>
      <c r="U4366" s="23"/>
      <c r="V4366" s="22" t="s">
        <v>67</v>
      </c>
      <c r="W4366" s="24" t="s">
        <v>3677</v>
      </c>
      <c r="X4366" s="25" t="s">
        <v>50</v>
      </c>
      <c r="Y4366" s="25" t="s">
        <v>50</v>
      </c>
      <c r="Z4366" s="25" t="s">
        <v>50</v>
      </c>
      <c r="AA4366" s="25"/>
      <c r="AB4366" s="26"/>
      <c r="AC4366" s="31"/>
      <c r="AD4366" s="32">
        <v>0</v>
      </c>
      <c r="AE4366" s="32">
        <v>1.6</v>
      </c>
      <c r="AF4366" s="32">
        <v>0.01</v>
      </c>
      <c r="AG4366" s="33">
        <v>0.01</v>
      </c>
      <c r="AH4366" s="33">
        <v>1.6</v>
      </c>
      <c r="AI4366" s="33">
        <v>0.02</v>
      </c>
      <c r="AJ4366" s="27"/>
      <c r="AK4366" s="27"/>
      <c r="AL4366" s="27">
        <v>1.0247999999999999</v>
      </c>
      <c r="AM4366" s="27"/>
      <c r="AN4366" s="27"/>
      <c r="AO4366" s="28" t="s">
        <v>107</v>
      </c>
      <c r="AP4366" s="51"/>
      <c r="AQ4366" s="51"/>
    </row>
    <row r="4367" spans="1:43" ht="12.65" customHeight="1">
      <c r="A4367" s="13" t="s">
        <v>214</v>
      </c>
      <c r="B4367" s="14" t="s">
        <v>1946</v>
      </c>
      <c r="C4367" s="13">
        <v>26</v>
      </c>
      <c r="D4367" s="13" t="s">
        <v>1947</v>
      </c>
      <c r="E4367" s="15" t="s">
        <v>1948</v>
      </c>
      <c r="F4367" s="13">
        <v>6861</v>
      </c>
      <c r="G4367" s="13" t="s">
        <v>253</v>
      </c>
      <c r="H4367" s="16">
        <v>45889</v>
      </c>
      <c r="I4367" s="17">
        <v>45889</v>
      </c>
      <c r="J4367" s="18">
        <v>45889</v>
      </c>
      <c r="K4367" s="19">
        <v>0.74982638888888886</v>
      </c>
      <c r="L4367" s="19">
        <v>0.76822916666666674</v>
      </c>
      <c r="M4367" s="20">
        <v>0.83315972222222212</v>
      </c>
      <c r="N4367" s="19">
        <v>0.85156250000000011</v>
      </c>
      <c r="O4367" s="21">
        <f t="shared" si="162"/>
        <v>1.840277777777799E-2</v>
      </c>
      <c r="P4367" s="13" t="s">
        <v>2077</v>
      </c>
      <c r="Q4367" s="13" t="s">
        <v>1969</v>
      </c>
      <c r="R4367" s="22" t="s">
        <v>2080</v>
      </c>
      <c r="S4367" s="22" t="s">
        <v>33</v>
      </c>
      <c r="T4367" s="23" t="s">
        <v>52</v>
      </c>
      <c r="U4367" s="23"/>
      <c r="V4367" s="22" t="s">
        <v>67</v>
      </c>
      <c r="W4367" s="24" t="s">
        <v>3677</v>
      </c>
      <c r="X4367" s="25" t="s">
        <v>50</v>
      </c>
      <c r="Y4367" s="25" t="s">
        <v>50</v>
      </c>
      <c r="Z4367" s="25" t="s">
        <v>50</v>
      </c>
      <c r="AA4367" s="25"/>
      <c r="AB4367" s="26"/>
      <c r="AC4367" s="31"/>
      <c r="AD4367" s="32">
        <v>0</v>
      </c>
      <c r="AE4367" s="32">
        <v>0.4</v>
      </c>
      <c r="AF4367" s="32">
        <v>0</v>
      </c>
      <c r="AG4367" s="33">
        <v>0</v>
      </c>
      <c r="AH4367" s="33">
        <v>0.4</v>
      </c>
      <c r="AI4367" s="33">
        <v>0</v>
      </c>
      <c r="AJ4367" s="27"/>
      <c r="AK4367" s="27"/>
      <c r="AL4367" s="27">
        <v>0.81984000000000001</v>
      </c>
      <c r="AM4367" s="27"/>
      <c r="AN4367" s="27"/>
      <c r="AO4367" s="28" t="s">
        <v>107</v>
      </c>
      <c r="AP4367" s="51"/>
      <c r="AQ4367" s="51"/>
    </row>
    <row r="4368" spans="1:43" ht="12.65" customHeight="1">
      <c r="A4368" s="13" t="s">
        <v>214</v>
      </c>
      <c r="B4368" s="14" t="s">
        <v>1946</v>
      </c>
      <c r="C4368" s="13">
        <v>26</v>
      </c>
      <c r="D4368" s="13" t="s">
        <v>1947</v>
      </c>
      <c r="E4368" s="15" t="s">
        <v>1948</v>
      </c>
      <c r="F4368" s="13">
        <v>6861</v>
      </c>
      <c r="G4368" s="13" t="s">
        <v>253</v>
      </c>
      <c r="H4368" s="16">
        <v>45889</v>
      </c>
      <c r="I4368" s="17">
        <v>45889</v>
      </c>
      <c r="J4368" s="18">
        <v>45889</v>
      </c>
      <c r="K4368" s="19">
        <v>0.77749999999999997</v>
      </c>
      <c r="L4368" s="19">
        <v>0.79562499999999992</v>
      </c>
      <c r="M4368" s="20">
        <v>0.86083333333333334</v>
      </c>
      <c r="N4368" s="19">
        <v>0.87895833333333329</v>
      </c>
      <c r="O4368" s="21">
        <f t="shared" si="162"/>
        <v>1.8124999999999947E-2</v>
      </c>
      <c r="P4368" s="13" t="s">
        <v>2077</v>
      </c>
      <c r="Q4368" s="13" t="s">
        <v>2078</v>
      </c>
      <c r="R4368" s="22" t="s">
        <v>2079</v>
      </c>
      <c r="S4368" s="22" t="s">
        <v>33</v>
      </c>
      <c r="T4368" s="23" t="s">
        <v>52</v>
      </c>
      <c r="U4368" s="23"/>
      <c r="V4368" s="22" t="s">
        <v>67</v>
      </c>
      <c r="W4368" s="24" t="s">
        <v>3677</v>
      </c>
      <c r="X4368" s="25" t="s">
        <v>50</v>
      </c>
      <c r="Y4368" s="25" t="s">
        <v>50</v>
      </c>
      <c r="Z4368" s="25" t="s">
        <v>50</v>
      </c>
      <c r="AA4368" s="25"/>
      <c r="AB4368" s="26"/>
      <c r="AC4368" s="31"/>
      <c r="AD4368" s="32">
        <v>0</v>
      </c>
      <c r="AE4368" s="32">
        <v>0.4</v>
      </c>
      <c r="AF4368" s="32">
        <v>0</v>
      </c>
      <c r="AG4368" s="33">
        <v>0</v>
      </c>
      <c r="AH4368" s="33">
        <v>0.4</v>
      </c>
      <c r="AI4368" s="33">
        <v>0</v>
      </c>
      <c r="AJ4368" s="27"/>
      <c r="AK4368" s="27"/>
      <c r="AL4368" s="27">
        <v>1.0247999999999999</v>
      </c>
      <c r="AM4368" s="27"/>
      <c r="AN4368" s="27"/>
      <c r="AO4368" s="28" t="s">
        <v>107</v>
      </c>
      <c r="AP4368" s="51"/>
      <c r="AQ4368" s="51"/>
    </row>
    <row r="4369" spans="1:43" ht="12.65" customHeight="1">
      <c r="A4369" s="13" t="s">
        <v>214</v>
      </c>
      <c r="B4369" s="14" t="s">
        <v>1946</v>
      </c>
      <c r="C4369" s="13">
        <v>26</v>
      </c>
      <c r="D4369" s="13" t="s">
        <v>1947</v>
      </c>
      <c r="E4369" s="15" t="s">
        <v>1948</v>
      </c>
      <c r="F4369" s="13">
        <v>6861</v>
      </c>
      <c r="G4369" s="13" t="s">
        <v>253</v>
      </c>
      <c r="H4369" s="16">
        <v>45890</v>
      </c>
      <c r="I4369" s="17">
        <v>45890</v>
      </c>
      <c r="J4369" s="18">
        <v>45890</v>
      </c>
      <c r="K4369" s="19">
        <v>0.80564814814814811</v>
      </c>
      <c r="L4369" s="19">
        <v>0.82403935185185184</v>
      </c>
      <c r="M4369" s="20">
        <v>0.88898148148148148</v>
      </c>
      <c r="N4369" s="19">
        <v>0.90737268518518521</v>
      </c>
      <c r="O4369" s="21">
        <f t="shared" si="162"/>
        <v>1.8391203703703729E-2</v>
      </c>
      <c r="P4369" s="13" t="s">
        <v>2077</v>
      </c>
      <c r="Q4369" s="13" t="s">
        <v>1969</v>
      </c>
      <c r="R4369" s="22" t="s">
        <v>2080</v>
      </c>
      <c r="S4369" s="22" t="s">
        <v>33</v>
      </c>
      <c r="T4369" s="23" t="s">
        <v>52</v>
      </c>
      <c r="U4369" s="23"/>
      <c r="V4369" s="22" t="s">
        <v>67</v>
      </c>
      <c r="W4369" s="24" t="s">
        <v>3677</v>
      </c>
      <c r="X4369" s="25" t="s">
        <v>50</v>
      </c>
      <c r="Y4369" s="25" t="s">
        <v>50</v>
      </c>
      <c r="Z4369" s="25" t="s">
        <v>50</v>
      </c>
      <c r="AA4369" s="25"/>
      <c r="AB4369" s="26"/>
      <c r="AC4369" s="31"/>
      <c r="AD4369" s="32">
        <v>0.01</v>
      </c>
      <c r="AE4369" s="32">
        <v>1.9</v>
      </c>
      <c r="AF4369" s="32">
        <v>0.02</v>
      </c>
      <c r="AG4369" s="33">
        <v>0.01</v>
      </c>
      <c r="AH4369" s="33">
        <v>1.9</v>
      </c>
      <c r="AI4369" s="33">
        <v>0.02</v>
      </c>
      <c r="AJ4369" s="27"/>
      <c r="AK4369" s="27"/>
      <c r="AL4369" s="27">
        <v>1.0247999999999999</v>
      </c>
      <c r="AM4369" s="27"/>
      <c r="AN4369" s="27"/>
      <c r="AO4369" s="28" t="s">
        <v>107</v>
      </c>
      <c r="AP4369" s="51"/>
      <c r="AQ4369" s="51"/>
    </row>
    <row r="4370" spans="1:43" ht="12.65" customHeight="1">
      <c r="A4370" s="13" t="s">
        <v>214</v>
      </c>
      <c r="B4370" s="14" t="s">
        <v>1946</v>
      </c>
      <c r="C4370" s="13">
        <v>26</v>
      </c>
      <c r="D4370" s="13" t="s">
        <v>1947</v>
      </c>
      <c r="E4370" s="15" t="s">
        <v>1948</v>
      </c>
      <c r="F4370" s="13">
        <v>6861</v>
      </c>
      <c r="G4370" s="13" t="s">
        <v>253</v>
      </c>
      <c r="H4370" s="16">
        <v>45890</v>
      </c>
      <c r="I4370" s="17">
        <v>45890</v>
      </c>
      <c r="J4370" s="18">
        <v>45890</v>
      </c>
      <c r="K4370" s="19">
        <v>0.83337962962962964</v>
      </c>
      <c r="L4370" s="19">
        <v>0.85150462962962969</v>
      </c>
      <c r="M4370" s="20">
        <v>0.9167129629629629</v>
      </c>
      <c r="N4370" s="19">
        <v>0.93483796296296295</v>
      </c>
      <c r="O4370" s="21">
        <f t="shared" si="162"/>
        <v>1.8125000000000058E-2</v>
      </c>
      <c r="P4370" s="13" t="s">
        <v>2077</v>
      </c>
      <c r="Q4370" s="13" t="s">
        <v>1969</v>
      </c>
      <c r="R4370" s="22" t="s">
        <v>2080</v>
      </c>
      <c r="S4370" s="22" t="s">
        <v>33</v>
      </c>
      <c r="T4370" s="23" t="s">
        <v>52</v>
      </c>
      <c r="U4370" s="23"/>
      <c r="V4370" s="22" t="s">
        <v>67</v>
      </c>
      <c r="W4370" s="24" t="s">
        <v>3677</v>
      </c>
      <c r="X4370" s="25" t="s">
        <v>50</v>
      </c>
      <c r="Y4370" s="25" t="s">
        <v>50</v>
      </c>
      <c r="Z4370" s="25" t="s">
        <v>50</v>
      </c>
      <c r="AA4370" s="25"/>
      <c r="AB4370" s="26"/>
      <c r="AC4370" s="31"/>
      <c r="AD4370" s="32">
        <v>0</v>
      </c>
      <c r="AE4370" s="32">
        <v>0.7</v>
      </c>
      <c r="AF4370" s="32">
        <v>0.01</v>
      </c>
      <c r="AG4370" s="33">
        <v>0</v>
      </c>
      <c r="AH4370" s="33">
        <v>0.7</v>
      </c>
      <c r="AI4370" s="33">
        <v>0.01</v>
      </c>
      <c r="AJ4370" s="27"/>
      <c r="AK4370" s="27"/>
      <c r="AL4370" s="27">
        <v>1.0247999999999999</v>
      </c>
      <c r="AM4370" s="27"/>
      <c r="AN4370" s="27"/>
      <c r="AO4370" s="28" t="s">
        <v>107</v>
      </c>
      <c r="AP4370" s="51"/>
      <c r="AQ4370" s="51"/>
    </row>
    <row r="4371" spans="1:43" ht="12.65" customHeight="1">
      <c r="A4371" s="13" t="s">
        <v>214</v>
      </c>
      <c r="B4371" s="14" t="s">
        <v>1946</v>
      </c>
      <c r="C4371" s="13">
        <v>26</v>
      </c>
      <c r="D4371" s="13" t="s">
        <v>1947</v>
      </c>
      <c r="E4371" s="15" t="s">
        <v>1948</v>
      </c>
      <c r="F4371" s="13">
        <v>6861</v>
      </c>
      <c r="G4371" s="13" t="s">
        <v>253</v>
      </c>
      <c r="H4371" s="16">
        <v>45891</v>
      </c>
      <c r="I4371" s="17">
        <v>45891</v>
      </c>
      <c r="J4371" s="18">
        <v>45891</v>
      </c>
      <c r="K4371" s="19">
        <v>0.72857638888888898</v>
      </c>
      <c r="L4371" s="19">
        <v>0.7585763888888889</v>
      </c>
      <c r="M4371" s="20">
        <v>0.81190972222222224</v>
      </c>
      <c r="N4371" s="19">
        <v>0.84190972222222227</v>
      </c>
      <c r="O4371" s="21">
        <f t="shared" si="162"/>
        <v>3.0000000000000027E-2</v>
      </c>
      <c r="P4371" s="13" t="s">
        <v>2021</v>
      </c>
      <c r="Q4371" s="13" t="s">
        <v>2022</v>
      </c>
      <c r="R4371" s="22" t="s">
        <v>2023</v>
      </c>
      <c r="S4371" s="22" t="s">
        <v>33</v>
      </c>
      <c r="T4371" s="23" t="s">
        <v>52</v>
      </c>
      <c r="U4371" s="23"/>
      <c r="V4371" s="22" t="s">
        <v>67</v>
      </c>
      <c r="W4371" s="24" t="s">
        <v>3677</v>
      </c>
      <c r="X4371" s="25" t="s">
        <v>50</v>
      </c>
      <c r="Y4371" s="25" t="s">
        <v>50</v>
      </c>
      <c r="Z4371" s="25" t="s">
        <v>50</v>
      </c>
      <c r="AA4371" s="25"/>
      <c r="AB4371" s="26"/>
      <c r="AC4371" s="31"/>
      <c r="AD4371" s="32">
        <v>0.02</v>
      </c>
      <c r="AE4371" s="32">
        <v>8</v>
      </c>
      <c r="AF4371" s="32">
        <v>0.08</v>
      </c>
      <c r="AG4371" s="33">
        <v>0.03</v>
      </c>
      <c r="AH4371" s="33">
        <v>8</v>
      </c>
      <c r="AI4371" s="33">
        <v>0.08</v>
      </c>
      <c r="AJ4371" s="27"/>
      <c r="AK4371" s="27"/>
      <c r="AL4371" s="27">
        <v>3.4159999999999999</v>
      </c>
      <c r="AM4371" s="27"/>
      <c r="AN4371" s="27"/>
      <c r="AO4371" s="28" t="s">
        <v>107</v>
      </c>
      <c r="AP4371" s="51"/>
      <c r="AQ4371" s="51"/>
    </row>
    <row r="4372" spans="1:43" ht="12.65" customHeight="1">
      <c r="A4372" s="13" t="s">
        <v>214</v>
      </c>
      <c r="B4372" s="14" t="s">
        <v>1946</v>
      </c>
      <c r="C4372" s="13">
        <v>26</v>
      </c>
      <c r="D4372" s="13" t="s">
        <v>1947</v>
      </c>
      <c r="E4372" s="15" t="s">
        <v>1948</v>
      </c>
      <c r="F4372" s="13">
        <v>6861</v>
      </c>
      <c r="G4372" s="13" t="s">
        <v>253</v>
      </c>
      <c r="H4372" s="16">
        <v>45891</v>
      </c>
      <c r="I4372" s="17">
        <v>45891</v>
      </c>
      <c r="J4372" s="18">
        <f>I4372</f>
        <v>45891</v>
      </c>
      <c r="K4372" s="19">
        <v>0.76402777777777775</v>
      </c>
      <c r="L4372" s="19">
        <v>0.85472222222222227</v>
      </c>
      <c r="M4372" s="20">
        <v>0.84736111111111112</v>
      </c>
      <c r="N4372" s="19">
        <v>0.93805555555555553</v>
      </c>
      <c r="O4372" s="21">
        <f t="shared" si="162"/>
        <v>9.0694444444444411E-2</v>
      </c>
      <c r="P4372" s="13" t="s">
        <v>1955</v>
      </c>
      <c r="Q4372" s="13" t="s">
        <v>2015</v>
      </c>
      <c r="R4372" s="22" t="s">
        <v>2016</v>
      </c>
      <c r="S4372" s="22" t="s">
        <v>29</v>
      </c>
      <c r="T4372" s="23" t="s">
        <v>52</v>
      </c>
      <c r="U4372" s="23" t="s">
        <v>50</v>
      </c>
      <c r="V4372" s="22" t="s">
        <v>67</v>
      </c>
      <c r="W4372" s="24" t="s">
        <v>139</v>
      </c>
      <c r="X4372" s="25" t="s">
        <v>71</v>
      </c>
      <c r="Y4372" s="25" t="s">
        <v>114</v>
      </c>
      <c r="Z4372" s="25" t="s">
        <v>66</v>
      </c>
      <c r="AA4372" s="25"/>
      <c r="AB4372" s="26"/>
      <c r="AC4372" s="31"/>
      <c r="AD4372" s="32">
        <v>0.15</v>
      </c>
      <c r="AE4372" s="32">
        <v>50</v>
      </c>
      <c r="AF4372" s="32">
        <v>0.49</v>
      </c>
      <c r="AG4372" s="33">
        <v>0.17</v>
      </c>
      <c r="AH4372" s="33">
        <v>50</v>
      </c>
      <c r="AI4372" s="33">
        <v>0.51</v>
      </c>
      <c r="AJ4372" s="27"/>
      <c r="AK4372" s="27"/>
      <c r="AL4372" s="27">
        <v>21.35</v>
      </c>
      <c r="AM4372" s="27"/>
      <c r="AN4372" s="27"/>
      <c r="AO4372" s="28" t="s">
        <v>107</v>
      </c>
      <c r="AP4372" s="51"/>
      <c r="AQ4372" s="51"/>
    </row>
    <row r="4373" spans="1:43" ht="12.65" customHeight="1">
      <c r="A4373" s="13" t="s">
        <v>214</v>
      </c>
      <c r="B4373" s="14" t="s">
        <v>1946</v>
      </c>
      <c r="C4373" s="13">
        <v>26</v>
      </c>
      <c r="D4373" s="13" t="s">
        <v>1947</v>
      </c>
      <c r="E4373" s="15" t="s">
        <v>1948</v>
      </c>
      <c r="F4373" s="13">
        <v>6861</v>
      </c>
      <c r="G4373" s="13" t="s">
        <v>253</v>
      </c>
      <c r="H4373" s="16">
        <v>45891</v>
      </c>
      <c r="I4373" s="17">
        <v>45891</v>
      </c>
      <c r="J4373" s="18">
        <v>45891</v>
      </c>
      <c r="K4373" s="19">
        <v>0.85896990740740742</v>
      </c>
      <c r="L4373" s="19">
        <v>0.87745370370370368</v>
      </c>
      <c r="M4373" s="20">
        <v>0.94230324074074068</v>
      </c>
      <c r="N4373" s="19">
        <v>0.96078703703703705</v>
      </c>
      <c r="O4373" s="21">
        <f t="shared" si="162"/>
        <v>1.8483796296296373E-2</v>
      </c>
      <c r="P4373" s="13" t="s">
        <v>2021</v>
      </c>
      <c r="Q4373" s="13" t="s">
        <v>2022</v>
      </c>
      <c r="R4373" s="22" t="s">
        <v>2023</v>
      </c>
      <c r="S4373" s="22" t="s">
        <v>33</v>
      </c>
      <c r="T4373" s="23" t="s">
        <v>52</v>
      </c>
      <c r="U4373" s="23"/>
      <c r="V4373" s="22" t="s">
        <v>67</v>
      </c>
      <c r="W4373" s="24" t="s">
        <v>3677</v>
      </c>
      <c r="X4373" s="25" t="s">
        <v>50</v>
      </c>
      <c r="Y4373" s="25" t="s">
        <v>50</v>
      </c>
      <c r="Z4373" s="25" t="s">
        <v>50</v>
      </c>
      <c r="AA4373" s="25"/>
      <c r="AB4373" s="26"/>
      <c r="AC4373" s="31"/>
      <c r="AD4373" s="32">
        <v>0.05</v>
      </c>
      <c r="AE4373" s="32">
        <v>16.600000000000001</v>
      </c>
      <c r="AF4373" s="32">
        <v>0.23</v>
      </c>
      <c r="AG4373" s="33">
        <v>0.06</v>
      </c>
      <c r="AH4373" s="33">
        <v>16.600000000000001</v>
      </c>
      <c r="AI4373" s="33">
        <v>0.24</v>
      </c>
      <c r="AJ4373" s="27"/>
      <c r="AK4373" s="27"/>
      <c r="AL4373" s="27">
        <v>7.0882000000000005</v>
      </c>
      <c r="AM4373" s="27"/>
      <c r="AN4373" s="27"/>
      <c r="AO4373" s="28" t="s">
        <v>107</v>
      </c>
      <c r="AP4373" s="51"/>
      <c r="AQ4373" s="51"/>
    </row>
    <row r="4374" spans="1:43" ht="12.65" customHeight="1">
      <c r="A4374" s="13" t="s">
        <v>214</v>
      </c>
      <c r="B4374" s="14" t="s">
        <v>1946</v>
      </c>
      <c r="C4374" s="13">
        <v>26</v>
      </c>
      <c r="D4374" s="13" t="s">
        <v>1947</v>
      </c>
      <c r="E4374" s="15" t="s">
        <v>1948</v>
      </c>
      <c r="F4374" s="13">
        <v>6861</v>
      </c>
      <c r="G4374" s="13" t="s">
        <v>253</v>
      </c>
      <c r="H4374" s="16">
        <v>45891</v>
      </c>
      <c r="I4374" s="17">
        <v>45891</v>
      </c>
      <c r="J4374" s="18">
        <f>I4374</f>
        <v>45891</v>
      </c>
      <c r="K4374" s="19">
        <v>0.91540509259259251</v>
      </c>
      <c r="L4374" s="19">
        <v>0.99420138888888887</v>
      </c>
      <c r="M4374" s="20">
        <v>0.99873842592592588</v>
      </c>
      <c r="N4374" s="19">
        <v>7.7534722222222227E-2</v>
      </c>
      <c r="O4374" s="21">
        <f t="shared" si="162"/>
        <v>7.8796296296296364E-2</v>
      </c>
      <c r="P4374" s="13" t="s">
        <v>1955</v>
      </c>
      <c r="Q4374" s="13" t="s">
        <v>2097</v>
      </c>
      <c r="R4374" s="22" t="s">
        <v>2098</v>
      </c>
      <c r="S4374" s="22" t="s">
        <v>31</v>
      </c>
      <c r="T4374" s="23" t="s">
        <v>52</v>
      </c>
      <c r="U4374" s="23" t="s">
        <v>50</v>
      </c>
      <c r="V4374" s="22" t="s">
        <v>67</v>
      </c>
      <c r="W4374" s="24" t="s">
        <v>139</v>
      </c>
      <c r="X4374" s="25" t="s">
        <v>71</v>
      </c>
      <c r="Y4374" s="25" t="s">
        <v>114</v>
      </c>
      <c r="Z4374" s="25" t="s">
        <v>66</v>
      </c>
      <c r="AA4374" s="25"/>
      <c r="AB4374" s="26"/>
      <c r="AC4374" s="31"/>
      <c r="AD4374" s="32">
        <v>0</v>
      </c>
      <c r="AE4374" s="32">
        <v>0.1</v>
      </c>
      <c r="AF4374" s="32">
        <v>0</v>
      </c>
      <c r="AG4374" s="33">
        <v>0</v>
      </c>
      <c r="AH4374" s="33">
        <v>0.1</v>
      </c>
      <c r="AI4374" s="33">
        <v>0</v>
      </c>
      <c r="AJ4374" s="27"/>
      <c r="AK4374" s="27"/>
      <c r="AL4374" s="27">
        <v>1.0247999999999999</v>
      </c>
      <c r="AM4374" s="27"/>
      <c r="AN4374" s="27"/>
      <c r="AO4374" s="28" t="s">
        <v>107</v>
      </c>
      <c r="AP4374" s="51"/>
      <c r="AQ4374" s="51"/>
    </row>
    <row r="4375" spans="1:43" ht="12.65" customHeight="1">
      <c r="A4375" s="13" t="s">
        <v>214</v>
      </c>
      <c r="B4375" s="14" t="s">
        <v>1946</v>
      </c>
      <c r="C4375" s="13">
        <v>26</v>
      </c>
      <c r="D4375" s="13" t="s">
        <v>1947</v>
      </c>
      <c r="E4375" s="15" t="s">
        <v>1948</v>
      </c>
      <c r="F4375" s="13">
        <v>6861</v>
      </c>
      <c r="G4375" s="13" t="s">
        <v>253</v>
      </c>
      <c r="H4375" s="16">
        <v>45892</v>
      </c>
      <c r="I4375" s="17">
        <v>45892</v>
      </c>
      <c r="J4375" s="18">
        <f>I4375</f>
        <v>45892</v>
      </c>
      <c r="K4375" s="19">
        <v>0.24991898148148148</v>
      </c>
      <c r="L4375" s="19">
        <v>0.32717592592592593</v>
      </c>
      <c r="M4375" s="20">
        <v>0.33325231481481488</v>
      </c>
      <c r="N4375" s="19">
        <v>0.41050925925925924</v>
      </c>
      <c r="O4375" s="21">
        <f t="shared" si="162"/>
        <v>7.7256944444444364E-2</v>
      </c>
      <c r="P4375" s="13" t="s">
        <v>1955</v>
      </c>
      <c r="Q4375" s="13" t="s">
        <v>2097</v>
      </c>
      <c r="R4375" s="22" t="s">
        <v>2098</v>
      </c>
      <c r="S4375" s="22" t="s">
        <v>31</v>
      </c>
      <c r="T4375" s="23" t="s">
        <v>52</v>
      </c>
      <c r="U4375" s="23" t="s">
        <v>50</v>
      </c>
      <c r="V4375" s="22" t="s">
        <v>67</v>
      </c>
      <c r="W4375" s="24" t="s">
        <v>139</v>
      </c>
      <c r="X4375" s="25" t="s">
        <v>71</v>
      </c>
      <c r="Y4375" s="25" t="s">
        <v>114</v>
      </c>
      <c r="Z4375" s="25" t="s">
        <v>66</v>
      </c>
      <c r="AA4375" s="25"/>
      <c r="AB4375" s="26"/>
      <c r="AC4375" s="31"/>
      <c r="AD4375" s="32">
        <v>0</v>
      </c>
      <c r="AE4375" s="32">
        <v>0.5</v>
      </c>
      <c r="AF4375" s="32">
        <v>0.01</v>
      </c>
      <c r="AG4375" s="33">
        <v>0</v>
      </c>
      <c r="AH4375" s="33">
        <v>0.5</v>
      </c>
      <c r="AI4375" s="33">
        <v>0.01</v>
      </c>
      <c r="AJ4375" s="27"/>
      <c r="AK4375" s="27"/>
      <c r="AL4375" s="27">
        <v>1.0657919999999999</v>
      </c>
      <c r="AM4375" s="27"/>
      <c r="AN4375" s="27"/>
      <c r="AO4375" s="28" t="s">
        <v>107</v>
      </c>
      <c r="AP4375" s="51"/>
      <c r="AQ4375" s="51"/>
    </row>
    <row r="4376" spans="1:43" ht="12.65" customHeight="1">
      <c r="A4376" s="13" t="s">
        <v>214</v>
      </c>
      <c r="B4376" s="14" t="s">
        <v>1946</v>
      </c>
      <c r="C4376" s="13">
        <v>26</v>
      </c>
      <c r="D4376" s="13" t="s">
        <v>1947</v>
      </c>
      <c r="E4376" s="15" t="s">
        <v>1948</v>
      </c>
      <c r="F4376" s="13">
        <v>6861</v>
      </c>
      <c r="G4376" s="13" t="s">
        <v>253</v>
      </c>
      <c r="H4376" s="16">
        <v>45892</v>
      </c>
      <c r="I4376" s="17">
        <v>45892</v>
      </c>
      <c r="J4376" s="18">
        <v>45892</v>
      </c>
      <c r="K4376" s="19">
        <v>0.53831018518518514</v>
      </c>
      <c r="L4376" s="19">
        <v>0.55144675925925923</v>
      </c>
      <c r="M4376" s="20">
        <v>0.62164351851851851</v>
      </c>
      <c r="N4376" s="19">
        <v>0.6347800925925926</v>
      </c>
      <c r="O4376" s="21">
        <f t="shared" si="162"/>
        <v>1.3136574074074092E-2</v>
      </c>
      <c r="P4376" s="13" t="s">
        <v>2021</v>
      </c>
      <c r="Q4376" s="13" t="s">
        <v>2022</v>
      </c>
      <c r="R4376" s="22" t="s">
        <v>2023</v>
      </c>
      <c r="S4376" s="22" t="s">
        <v>33</v>
      </c>
      <c r="T4376" s="23" t="s">
        <v>52</v>
      </c>
      <c r="U4376" s="23"/>
      <c r="V4376" s="22" t="s">
        <v>67</v>
      </c>
      <c r="W4376" s="24" t="s">
        <v>3677</v>
      </c>
      <c r="X4376" s="25" t="s">
        <v>50</v>
      </c>
      <c r="Y4376" s="25" t="s">
        <v>50</v>
      </c>
      <c r="Z4376" s="25" t="s">
        <v>50</v>
      </c>
      <c r="AA4376" s="25"/>
      <c r="AB4376" s="26"/>
      <c r="AC4376" s="31"/>
      <c r="AD4376" s="32">
        <v>0.01</v>
      </c>
      <c r="AE4376" s="32">
        <v>4</v>
      </c>
      <c r="AF4376" s="32">
        <v>0.06</v>
      </c>
      <c r="AG4376" s="33">
        <v>0.01</v>
      </c>
      <c r="AH4376" s="33">
        <v>4</v>
      </c>
      <c r="AI4376" s="33">
        <v>0.06</v>
      </c>
      <c r="AJ4376" s="27"/>
      <c r="AK4376" s="27"/>
      <c r="AL4376" s="27">
        <v>1.708</v>
      </c>
      <c r="AM4376" s="27"/>
      <c r="AN4376" s="27"/>
      <c r="AO4376" s="28" t="s">
        <v>107</v>
      </c>
      <c r="AP4376" s="51"/>
      <c r="AQ4376" s="51"/>
    </row>
    <row r="4377" spans="1:43" ht="12.65" customHeight="1">
      <c r="A4377" s="13" t="s">
        <v>214</v>
      </c>
      <c r="B4377" s="14" t="s">
        <v>1946</v>
      </c>
      <c r="C4377" s="13">
        <v>26</v>
      </c>
      <c r="D4377" s="13" t="s">
        <v>1947</v>
      </c>
      <c r="E4377" s="15" t="s">
        <v>1948</v>
      </c>
      <c r="F4377" s="13">
        <v>6861</v>
      </c>
      <c r="G4377" s="13" t="s">
        <v>253</v>
      </c>
      <c r="H4377" s="16">
        <v>45892</v>
      </c>
      <c r="I4377" s="17">
        <v>45892</v>
      </c>
      <c r="J4377" s="18">
        <f>I4377</f>
        <v>45892</v>
      </c>
      <c r="K4377" s="19">
        <v>0.55604166666666655</v>
      </c>
      <c r="L4377" s="19">
        <v>0.64401620370370372</v>
      </c>
      <c r="M4377" s="20">
        <v>0.63937499999999992</v>
      </c>
      <c r="N4377" s="19">
        <v>0.72734953703703709</v>
      </c>
      <c r="O4377" s="21">
        <f t="shared" si="162"/>
        <v>8.797453703703717E-2</v>
      </c>
      <c r="P4377" s="13" t="s">
        <v>1955</v>
      </c>
      <c r="Q4377" s="13" t="s">
        <v>2134</v>
      </c>
      <c r="R4377" s="22" t="s">
        <v>2135</v>
      </c>
      <c r="S4377" s="22" t="s">
        <v>29</v>
      </c>
      <c r="T4377" s="23" t="s">
        <v>52</v>
      </c>
      <c r="U4377" s="23" t="s">
        <v>50</v>
      </c>
      <c r="V4377" s="22" t="s">
        <v>67</v>
      </c>
      <c r="W4377" s="24" t="s">
        <v>140</v>
      </c>
      <c r="X4377" s="25" t="s">
        <v>69</v>
      </c>
      <c r="Y4377" s="25" t="s">
        <v>114</v>
      </c>
      <c r="Z4377" s="25" t="s">
        <v>65</v>
      </c>
      <c r="AA4377" s="25"/>
      <c r="AB4377" s="26"/>
      <c r="AC4377" s="31"/>
      <c r="AD4377" s="32">
        <v>0.04</v>
      </c>
      <c r="AE4377" s="32">
        <v>13.8</v>
      </c>
      <c r="AF4377" s="32">
        <v>0.19</v>
      </c>
      <c r="AG4377" s="33">
        <v>0.04</v>
      </c>
      <c r="AH4377" s="33">
        <v>12.3</v>
      </c>
      <c r="AI4377" s="33">
        <v>0.17</v>
      </c>
      <c r="AJ4377" s="27"/>
      <c r="AK4377" s="27"/>
      <c r="AL4377" s="27">
        <v>5.8926000000000007</v>
      </c>
      <c r="AM4377" s="27"/>
      <c r="AN4377" s="27"/>
      <c r="AO4377" s="28" t="s">
        <v>107</v>
      </c>
      <c r="AP4377" s="51"/>
      <c r="AQ4377" s="51"/>
    </row>
    <row r="4378" spans="1:43" ht="12.65" customHeight="1">
      <c r="A4378" s="13" t="s">
        <v>214</v>
      </c>
      <c r="B4378" s="14" t="s">
        <v>1946</v>
      </c>
      <c r="C4378" s="13">
        <v>26</v>
      </c>
      <c r="D4378" s="13" t="s">
        <v>1947</v>
      </c>
      <c r="E4378" s="15" t="s">
        <v>1948</v>
      </c>
      <c r="F4378" s="13">
        <v>6861</v>
      </c>
      <c r="G4378" s="13" t="s">
        <v>253</v>
      </c>
      <c r="H4378" s="16">
        <v>45892</v>
      </c>
      <c r="I4378" s="17">
        <v>45892</v>
      </c>
      <c r="J4378" s="18">
        <v>45892</v>
      </c>
      <c r="K4378" s="19">
        <v>0.64826388888888897</v>
      </c>
      <c r="L4378" s="19">
        <v>0.65270833333333333</v>
      </c>
      <c r="M4378" s="20">
        <v>0.73159722222222234</v>
      </c>
      <c r="N4378" s="19">
        <v>0.73604166666666671</v>
      </c>
      <c r="O4378" s="21">
        <f t="shared" si="162"/>
        <v>4.444444444444362E-3</v>
      </c>
      <c r="P4378" s="13" t="s">
        <v>2021</v>
      </c>
      <c r="Q4378" s="13" t="s">
        <v>2022</v>
      </c>
      <c r="R4378" s="22" t="s">
        <v>2023</v>
      </c>
      <c r="S4378" s="22" t="s">
        <v>33</v>
      </c>
      <c r="T4378" s="23" t="s">
        <v>52</v>
      </c>
      <c r="U4378" s="23"/>
      <c r="V4378" s="22" t="s">
        <v>67</v>
      </c>
      <c r="W4378" s="24" t="s">
        <v>3677</v>
      </c>
      <c r="X4378" s="25" t="s">
        <v>50</v>
      </c>
      <c r="Y4378" s="25" t="s">
        <v>50</v>
      </c>
      <c r="Z4378" s="25" t="s">
        <v>50</v>
      </c>
      <c r="AA4378" s="25"/>
      <c r="AB4378" s="26"/>
      <c r="AC4378" s="31"/>
      <c r="AD4378" s="32">
        <v>0.04</v>
      </c>
      <c r="AE4378" s="32">
        <v>13.9</v>
      </c>
      <c r="AF4378" s="32">
        <v>0.18</v>
      </c>
      <c r="AG4378" s="33">
        <v>0.05</v>
      </c>
      <c r="AH4378" s="33">
        <v>13.9</v>
      </c>
      <c r="AI4378" s="33">
        <v>0.18</v>
      </c>
      <c r="AJ4378" s="27"/>
      <c r="AK4378" s="27"/>
      <c r="AL4378" s="27">
        <v>5.9352999999999998</v>
      </c>
      <c r="AM4378" s="27"/>
      <c r="AN4378" s="27"/>
      <c r="AO4378" s="28" t="s">
        <v>107</v>
      </c>
      <c r="AP4378" s="51"/>
      <c r="AQ4378" s="51"/>
    </row>
    <row r="4379" spans="1:43" ht="12.65" customHeight="1">
      <c r="A4379" s="13" t="s">
        <v>214</v>
      </c>
      <c r="B4379" s="14" t="s">
        <v>1946</v>
      </c>
      <c r="C4379" s="13">
        <v>26</v>
      </c>
      <c r="D4379" s="13" t="s">
        <v>1947</v>
      </c>
      <c r="E4379" s="15" t="s">
        <v>1948</v>
      </c>
      <c r="F4379" s="13">
        <v>6861</v>
      </c>
      <c r="G4379" s="13"/>
      <c r="H4379" s="16">
        <v>45892</v>
      </c>
      <c r="I4379" s="17">
        <v>45893</v>
      </c>
      <c r="J4379" s="18">
        <f t="shared" ref="J4379:J4384" si="164">I4379</f>
        <v>45893</v>
      </c>
      <c r="K4379" s="19">
        <v>0.93246527777777766</v>
      </c>
      <c r="L4379" s="19">
        <v>1.0085532407407407</v>
      </c>
      <c r="M4379" s="20">
        <v>1.579861111111111E-2</v>
      </c>
      <c r="N4379" s="19">
        <v>9.1886574074074065E-2</v>
      </c>
      <c r="O4379" s="21">
        <f t="shared" si="162"/>
        <v>7.6087962962962954E-2</v>
      </c>
      <c r="P4379" s="13" t="s">
        <v>1955</v>
      </c>
      <c r="Q4379" s="13" t="s">
        <v>2094</v>
      </c>
      <c r="R4379" s="22" t="s">
        <v>2095</v>
      </c>
      <c r="S4379" s="22" t="s">
        <v>31</v>
      </c>
      <c r="T4379" s="23" t="s">
        <v>52</v>
      </c>
      <c r="U4379" s="23" t="s">
        <v>50</v>
      </c>
      <c r="V4379" s="22" t="s">
        <v>67</v>
      </c>
      <c r="W4379" s="24" t="s">
        <v>144</v>
      </c>
      <c r="X4379" s="25" t="s">
        <v>84</v>
      </c>
      <c r="Y4379" s="25" t="s">
        <v>114</v>
      </c>
      <c r="Z4379" s="25" t="s">
        <v>62</v>
      </c>
      <c r="AA4379" s="25"/>
      <c r="AB4379" s="26"/>
      <c r="AC4379" s="31"/>
      <c r="AD4379" s="32">
        <v>0</v>
      </c>
      <c r="AE4379" s="32">
        <v>0</v>
      </c>
      <c r="AF4379" s="32">
        <v>0</v>
      </c>
      <c r="AG4379" s="33">
        <v>0</v>
      </c>
      <c r="AH4379" s="33">
        <v>0</v>
      </c>
      <c r="AI4379" s="33">
        <v>0</v>
      </c>
      <c r="AJ4379" s="27"/>
      <c r="AK4379" s="27"/>
      <c r="AL4379" s="27">
        <v>1.0657919999999999</v>
      </c>
      <c r="AM4379" s="27"/>
      <c r="AN4379" s="27"/>
      <c r="AO4379" s="28" t="s">
        <v>107</v>
      </c>
      <c r="AP4379" s="51"/>
      <c r="AQ4379" s="51"/>
    </row>
    <row r="4380" spans="1:43" ht="12.65" customHeight="1">
      <c r="A4380" s="13" t="s">
        <v>214</v>
      </c>
      <c r="B4380" s="14" t="s">
        <v>1946</v>
      </c>
      <c r="C4380" s="13">
        <v>26</v>
      </c>
      <c r="D4380" s="13" t="s">
        <v>1947</v>
      </c>
      <c r="E4380" s="15" t="s">
        <v>1948</v>
      </c>
      <c r="F4380" s="13">
        <v>6861</v>
      </c>
      <c r="G4380" s="13" t="s">
        <v>253</v>
      </c>
      <c r="H4380" s="16">
        <v>45893</v>
      </c>
      <c r="I4380" s="17">
        <v>45893</v>
      </c>
      <c r="J4380" s="18">
        <f t="shared" si="164"/>
        <v>45893</v>
      </c>
      <c r="K4380" s="19">
        <v>0.25010416666666668</v>
      </c>
      <c r="L4380" s="19">
        <v>0.32560185185185186</v>
      </c>
      <c r="M4380" s="20">
        <v>0.3334375</v>
      </c>
      <c r="N4380" s="19">
        <v>0.40893518518518518</v>
      </c>
      <c r="O4380" s="21">
        <f t="shared" si="162"/>
        <v>7.5497685185185182E-2</v>
      </c>
      <c r="P4380" s="13" t="s">
        <v>1955</v>
      </c>
      <c r="Q4380" s="13" t="s">
        <v>2019</v>
      </c>
      <c r="R4380" s="22" t="s">
        <v>2020</v>
      </c>
      <c r="S4380" s="22" t="s">
        <v>31</v>
      </c>
      <c r="T4380" s="23" t="s">
        <v>52</v>
      </c>
      <c r="U4380" s="23" t="s">
        <v>50</v>
      </c>
      <c r="V4380" s="22" t="s">
        <v>67</v>
      </c>
      <c r="W4380" s="24" t="s">
        <v>140</v>
      </c>
      <c r="X4380" s="25" t="s">
        <v>69</v>
      </c>
      <c r="Y4380" s="25" t="s">
        <v>114</v>
      </c>
      <c r="Z4380" s="25" t="s">
        <v>65</v>
      </c>
      <c r="AA4380" s="25"/>
      <c r="AB4380" s="26"/>
      <c r="AC4380" s="31"/>
      <c r="AD4380" s="32">
        <v>0.01</v>
      </c>
      <c r="AE4380" s="32">
        <v>1.8</v>
      </c>
      <c r="AF4380" s="32">
        <v>0.04</v>
      </c>
      <c r="AG4380" s="33">
        <v>0.01</v>
      </c>
      <c r="AH4380" s="33">
        <v>1.8</v>
      </c>
      <c r="AI4380" s="33">
        <v>0.04</v>
      </c>
      <c r="AJ4380" s="27"/>
      <c r="AK4380" s="27"/>
      <c r="AL4380" s="27">
        <v>1.0657919999999999</v>
      </c>
      <c r="AM4380" s="27"/>
      <c r="AN4380" s="27"/>
      <c r="AO4380" s="28" t="s">
        <v>107</v>
      </c>
      <c r="AP4380" s="51"/>
      <c r="AQ4380" s="51"/>
    </row>
    <row r="4381" spans="1:43" ht="12.65" customHeight="1">
      <c r="A4381" s="13" t="s">
        <v>214</v>
      </c>
      <c r="B4381" s="14" t="s">
        <v>1946</v>
      </c>
      <c r="C4381" s="13">
        <v>26</v>
      </c>
      <c r="D4381" s="13" t="s">
        <v>1947</v>
      </c>
      <c r="E4381" s="15" t="s">
        <v>1948</v>
      </c>
      <c r="F4381" s="13">
        <v>6861</v>
      </c>
      <c r="G4381" s="13" t="s">
        <v>253</v>
      </c>
      <c r="H4381" s="16">
        <v>45893</v>
      </c>
      <c r="I4381" s="17">
        <v>45893</v>
      </c>
      <c r="J4381" s="18">
        <f t="shared" si="164"/>
        <v>45893</v>
      </c>
      <c r="K4381" s="19">
        <v>0.45791666666666669</v>
      </c>
      <c r="L4381" s="19">
        <v>0.53239583333333329</v>
      </c>
      <c r="M4381" s="20">
        <v>0.54125000000000001</v>
      </c>
      <c r="N4381" s="19">
        <v>0.61572916666666666</v>
      </c>
      <c r="O4381" s="21">
        <f t="shared" si="162"/>
        <v>7.4479166666666652E-2</v>
      </c>
      <c r="P4381" s="13" t="s">
        <v>1955</v>
      </c>
      <c r="Q4381" s="13" t="s">
        <v>2097</v>
      </c>
      <c r="R4381" s="22" t="s">
        <v>2098</v>
      </c>
      <c r="S4381" s="22" t="s">
        <v>31</v>
      </c>
      <c r="T4381" s="23" t="s">
        <v>52</v>
      </c>
      <c r="U4381" s="23" t="s">
        <v>50</v>
      </c>
      <c r="V4381" s="22" t="s">
        <v>67</v>
      </c>
      <c r="W4381" s="24" t="s">
        <v>139</v>
      </c>
      <c r="X4381" s="25" t="s">
        <v>71</v>
      </c>
      <c r="Y4381" s="25" t="s">
        <v>114</v>
      </c>
      <c r="Z4381" s="25" t="s">
        <v>66</v>
      </c>
      <c r="AA4381" s="25"/>
      <c r="AB4381" s="26"/>
      <c r="AC4381" s="31"/>
      <c r="AD4381" s="32">
        <v>0</v>
      </c>
      <c r="AE4381" s="32">
        <v>0.9</v>
      </c>
      <c r="AF4381" s="32">
        <v>0.01</v>
      </c>
      <c r="AG4381" s="33">
        <v>0</v>
      </c>
      <c r="AH4381" s="33">
        <v>0.9</v>
      </c>
      <c r="AI4381" s="33">
        <v>0.01</v>
      </c>
      <c r="AJ4381" s="27"/>
      <c r="AK4381" s="27"/>
      <c r="AL4381" s="27">
        <v>1.0657919999999999</v>
      </c>
      <c r="AM4381" s="27"/>
      <c r="AN4381" s="27"/>
      <c r="AO4381" s="28" t="s">
        <v>107</v>
      </c>
      <c r="AP4381" s="51"/>
      <c r="AQ4381" s="51"/>
    </row>
    <row r="4382" spans="1:43" ht="12.65" customHeight="1">
      <c r="A4382" s="13" t="s">
        <v>214</v>
      </c>
      <c r="B4382" s="14" t="s">
        <v>1946</v>
      </c>
      <c r="C4382" s="13">
        <v>26</v>
      </c>
      <c r="D4382" s="13" t="s">
        <v>1947</v>
      </c>
      <c r="E4382" s="15" t="s">
        <v>1948</v>
      </c>
      <c r="F4382" s="13">
        <v>6861</v>
      </c>
      <c r="G4382" s="13" t="s">
        <v>253</v>
      </c>
      <c r="H4382" s="16">
        <v>45893</v>
      </c>
      <c r="I4382" s="17">
        <v>45893</v>
      </c>
      <c r="J4382" s="18">
        <f t="shared" si="164"/>
        <v>45893</v>
      </c>
      <c r="K4382" s="19">
        <v>0.55586805555555552</v>
      </c>
      <c r="L4382" s="19">
        <v>0.64701388888888889</v>
      </c>
      <c r="M4382" s="20">
        <v>0.63920138888888889</v>
      </c>
      <c r="N4382" s="19">
        <v>0.73034722222222226</v>
      </c>
      <c r="O4382" s="21">
        <f t="shared" si="162"/>
        <v>9.114583333333337E-2</v>
      </c>
      <c r="P4382" s="13" t="s">
        <v>1955</v>
      </c>
      <c r="Q4382" s="13" t="s">
        <v>2212</v>
      </c>
      <c r="R4382" s="22" t="s">
        <v>2213</v>
      </c>
      <c r="S4382" s="22" t="s">
        <v>29</v>
      </c>
      <c r="T4382" s="23" t="s">
        <v>52</v>
      </c>
      <c r="U4382" s="23" t="s">
        <v>50</v>
      </c>
      <c r="V4382" s="22" t="s">
        <v>67</v>
      </c>
      <c r="W4382" s="24" t="s">
        <v>156</v>
      </c>
      <c r="X4382" s="25" t="s">
        <v>63</v>
      </c>
      <c r="Y4382" s="25" t="s">
        <v>114</v>
      </c>
      <c r="Z4382" s="25" t="s">
        <v>60</v>
      </c>
      <c r="AA4382" s="25"/>
      <c r="AB4382" s="26"/>
      <c r="AC4382" s="31"/>
      <c r="AD4382" s="32">
        <v>0.01</v>
      </c>
      <c r="AE4382" s="32">
        <v>4.7</v>
      </c>
      <c r="AF4382" s="32">
        <v>0.06</v>
      </c>
      <c r="AG4382" s="33">
        <v>0.02</v>
      </c>
      <c r="AH4382" s="33">
        <v>4.7</v>
      </c>
      <c r="AI4382" s="33">
        <v>0.06</v>
      </c>
      <c r="AJ4382" s="27"/>
      <c r="AK4382" s="27"/>
      <c r="AL4382" s="27">
        <v>2.5579008000000001</v>
      </c>
      <c r="AM4382" s="27"/>
      <c r="AN4382" s="27"/>
      <c r="AO4382" s="28" t="s">
        <v>107</v>
      </c>
      <c r="AP4382" s="51"/>
      <c r="AQ4382" s="51"/>
    </row>
    <row r="4383" spans="1:43" ht="12.65" customHeight="1">
      <c r="A4383" s="13" t="s">
        <v>214</v>
      </c>
      <c r="B4383" s="14" t="s">
        <v>1946</v>
      </c>
      <c r="C4383" s="13">
        <v>26</v>
      </c>
      <c r="D4383" s="13" t="s">
        <v>1947</v>
      </c>
      <c r="E4383" s="15" t="s">
        <v>1948</v>
      </c>
      <c r="F4383" s="13">
        <v>6861</v>
      </c>
      <c r="G4383" s="13"/>
      <c r="H4383" s="16">
        <v>45893</v>
      </c>
      <c r="I4383" s="17">
        <v>45894</v>
      </c>
      <c r="J4383" s="18">
        <f t="shared" si="164"/>
        <v>45894</v>
      </c>
      <c r="K4383" s="19">
        <v>0.96447916666666667</v>
      </c>
      <c r="L4383" s="19">
        <v>1.0347337962962964</v>
      </c>
      <c r="M4383" s="20">
        <v>4.7812500000000001E-2</v>
      </c>
      <c r="N4383" s="19">
        <v>0.11806712962962963</v>
      </c>
      <c r="O4383" s="21">
        <f t="shared" si="162"/>
        <v>7.0254629629629639E-2</v>
      </c>
      <c r="P4383" s="13" t="s">
        <v>1955</v>
      </c>
      <c r="Q4383" s="13" t="s">
        <v>2154</v>
      </c>
      <c r="R4383" s="22" t="s">
        <v>2155</v>
      </c>
      <c r="S4383" s="22" t="s">
        <v>31</v>
      </c>
      <c r="T4383" s="23" t="s">
        <v>52</v>
      </c>
      <c r="U4383" s="23" t="s">
        <v>50</v>
      </c>
      <c r="V4383" s="22" t="s">
        <v>67</v>
      </c>
      <c r="W4383" s="24" t="s">
        <v>156</v>
      </c>
      <c r="X4383" s="25" t="s">
        <v>63</v>
      </c>
      <c r="Y4383" s="25" t="s">
        <v>114</v>
      </c>
      <c r="Z4383" s="25" t="s">
        <v>60</v>
      </c>
      <c r="AA4383" s="25"/>
      <c r="AB4383" s="26"/>
      <c r="AC4383" s="31"/>
      <c r="AD4383" s="32">
        <v>0</v>
      </c>
      <c r="AE4383" s="32">
        <v>0.49399999999999999</v>
      </c>
      <c r="AF4383" s="32">
        <v>4.4503213049925848E-2</v>
      </c>
      <c r="AG4383" s="33">
        <v>0</v>
      </c>
      <c r="AH4383" s="33">
        <v>0.49399999999999999</v>
      </c>
      <c r="AI4383" s="33">
        <v>4.4503213049925848E-2</v>
      </c>
      <c r="AJ4383" s="27"/>
      <c r="AK4383" s="27"/>
      <c r="AL4383" s="27">
        <v>0.81984000000000001</v>
      </c>
      <c r="AM4383" s="27"/>
      <c r="AN4383" s="27"/>
      <c r="AO4383" s="28" t="s">
        <v>107</v>
      </c>
      <c r="AP4383" s="51"/>
      <c r="AQ4383" s="51"/>
    </row>
    <row r="4384" spans="1:43" ht="12.65" customHeight="1">
      <c r="A4384" s="13" t="s">
        <v>214</v>
      </c>
      <c r="B4384" s="14" t="s">
        <v>1946</v>
      </c>
      <c r="C4384" s="13">
        <v>26</v>
      </c>
      <c r="D4384" s="13" t="s">
        <v>1947</v>
      </c>
      <c r="E4384" s="15" t="s">
        <v>1948</v>
      </c>
      <c r="F4384" s="13">
        <v>6861</v>
      </c>
      <c r="G4384" s="13" t="s">
        <v>253</v>
      </c>
      <c r="H4384" s="16">
        <v>45894</v>
      </c>
      <c r="I4384" s="17">
        <v>45894</v>
      </c>
      <c r="J4384" s="18">
        <f t="shared" si="164"/>
        <v>45894</v>
      </c>
      <c r="K4384" s="19">
        <v>0.2495138888888889</v>
      </c>
      <c r="L4384" s="19">
        <v>0.32612268518518517</v>
      </c>
      <c r="M4384" s="20">
        <v>0.33284722222222224</v>
      </c>
      <c r="N4384" s="19">
        <v>0.40945601851851848</v>
      </c>
      <c r="O4384" s="21">
        <f t="shared" si="162"/>
        <v>7.6608796296296244E-2</v>
      </c>
      <c r="P4384" s="13" t="s">
        <v>1955</v>
      </c>
      <c r="Q4384" s="13" t="s">
        <v>2097</v>
      </c>
      <c r="R4384" s="22" t="s">
        <v>2098</v>
      </c>
      <c r="S4384" s="22" t="s">
        <v>31</v>
      </c>
      <c r="T4384" s="23" t="s">
        <v>52</v>
      </c>
      <c r="U4384" s="23" t="s">
        <v>50</v>
      </c>
      <c r="V4384" s="22" t="s">
        <v>67</v>
      </c>
      <c r="W4384" s="24" t="s">
        <v>139</v>
      </c>
      <c r="X4384" s="25" t="s">
        <v>71</v>
      </c>
      <c r="Y4384" s="25" t="s">
        <v>114</v>
      </c>
      <c r="Z4384" s="25" t="s">
        <v>66</v>
      </c>
      <c r="AA4384" s="25"/>
      <c r="AB4384" s="26"/>
      <c r="AC4384" s="31"/>
      <c r="AD4384" s="32">
        <v>0</v>
      </c>
      <c r="AE4384" s="32">
        <v>0.6</v>
      </c>
      <c r="AF4384" s="32">
        <v>0.02</v>
      </c>
      <c r="AG4384" s="33">
        <v>0</v>
      </c>
      <c r="AH4384" s="33">
        <v>0.6</v>
      </c>
      <c r="AI4384" s="33">
        <v>0.02</v>
      </c>
      <c r="AJ4384" s="27"/>
      <c r="AK4384" s="27"/>
      <c r="AL4384" s="27">
        <v>0.81984000000000001</v>
      </c>
      <c r="AM4384" s="27"/>
      <c r="AN4384" s="27"/>
      <c r="AO4384" s="28" t="s">
        <v>107</v>
      </c>
      <c r="AP4384" s="51"/>
      <c r="AQ4384" s="51"/>
    </row>
    <row r="4385" spans="1:43" ht="12.65" customHeight="1">
      <c r="A4385" s="13" t="s">
        <v>214</v>
      </c>
      <c r="B4385" s="14" t="s">
        <v>1946</v>
      </c>
      <c r="C4385" s="13">
        <v>26</v>
      </c>
      <c r="D4385" s="13" t="s">
        <v>1947</v>
      </c>
      <c r="E4385" s="15" t="s">
        <v>1948</v>
      </c>
      <c r="F4385" s="13">
        <v>6861</v>
      </c>
      <c r="G4385" s="13" t="s">
        <v>253</v>
      </c>
      <c r="H4385" s="16">
        <v>45894</v>
      </c>
      <c r="I4385" s="17">
        <v>45894</v>
      </c>
      <c r="J4385" s="18">
        <v>45894</v>
      </c>
      <c r="K4385" s="19">
        <v>0.60811342592592599</v>
      </c>
      <c r="L4385" s="19">
        <v>0.6259837962962963</v>
      </c>
      <c r="M4385" s="20">
        <v>0.69144675925925925</v>
      </c>
      <c r="N4385" s="19">
        <v>0.70931712962962967</v>
      </c>
      <c r="O4385" s="21">
        <f t="shared" si="162"/>
        <v>1.7870370370370425E-2</v>
      </c>
      <c r="P4385" s="13" t="s">
        <v>2103</v>
      </c>
      <c r="Q4385" s="13" t="s">
        <v>2078</v>
      </c>
      <c r="R4385" s="22" t="s">
        <v>2104</v>
      </c>
      <c r="S4385" s="22" t="s">
        <v>32</v>
      </c>
      <c r="T4385" s="23" t="s">
        <v>52</v>
      </c>
      <c r="U4385" s="23"/>
      <c r="V4385" s="22" t="s">
        <v>67</v>
      </c>
      <c r="W4385" s="24" t="s">
        <v>3677</v>
      </c>
      <c r="X4385" s="25" t="s">
        <v>50</v>
      </c>
      <c r="Y4385" s="25" t="s">
        <v>50</v>
      </c>
      <c r="Z4385" s="25" t="s">
        <v>50</v>
      </c>
      <c r="AA4385" s="25"/>
      <c r="AB4385" s="26"/>
      <c r="AC4385" s="31"/>
      <c r="AD4385" s="32">
        <v>0</v>
      </c>
      <c r="AE4385" s="32">
        <v>0.5</v>
      </c>
      <c r="AF4385" s="32">
        <v>0.01</v>
      </c>
      <c r="AG4385" s="33">
        <v>0</v>
      </c>
      <c r="AH4385" s="33">
        <v>0</v>
      </c>
      <c r="AI4385" s="33">
        <v>0</v>
      </c>
      <c r="AJ4385" s="27"/>
      <c r="AK4385" s="27"/>
      <c r="AL4385" s="27">
        <v>0.81984000000000001</v>
      </c>
      <c r="AM4385" s="27"/>
      <c r="AN4385" s="27"/>
      <c r="AO4385" s="28" t="s">
        <v>107</v>
      </c>
      <c r="AP4385" s="51"/>
      <c r="AQ4385" s="51"/>
    </row>
    <row r="4386" spans="1:43" ht="12.65" customHeight="1">
      <c r="A4386" s="13" t="s">
        <v>214</v>
      </c>
      <c r="B4386" s="14" t="s">
        <v>1946</v>
      </c>
      <c r="C4386" s="13">
        <v>26</v>
      </c>
      <c r="D4386" s="13" t="s">
        <v>1947</v>
      </c>
      <c r="E4386" s="15" t="s">
        <v>1948</v>
      </c>
      <c r="F4386" s="13">
        <v>6861</v>
      </c>
      <c r="G4386" s="13" t="s">
        <v>253</v>
      </c>
      <c r="H4386" s="16">
        <v>45894</v>
      </c>
      <c r="I4386" s="17">
        <v>45894</v>
      </c>
      <c r="J4386" s="18">
        <f>I4386</f>
        <v>45894</v>
      </c>
      <c r="K4386" s="19">
        <v>0.91645833333333326</v>
      </c>
      <c r="L4386" s="19">
        <v>0.99254629629629632</v>
      </c>
      <c r="M4386" s="20">
        <v>0.99979166666666663</v>
      </c>
      <c r="N4386" s="19">
        <v>7.587962962962963E-2</v>
      </c>
      <c r="O4386" s="21">
        <f t="shared" si="162"/>
        <v>7.6087962962962941E-2</v>
      </c>
      <c r="P4386" s="13" t="s">
        <v>1955</v>
      </c>
      <c r="Q4386" s="13" t="s">
        <v>2094</v>
      </c>
      <c r="R4386" s="22" t="s">
        <v>2095</v>
      </c>
      <c r="S4386" s="22" t="s">
        <v>31</v>
      </c>
      <c r="T4386" s="23" t="s">
        <v>52</v>
      </c>
      <c r="U4386" s="23" t="s">
        <v>50</v>
      </c>
      <c r="V4386" s="22" t="s">
        <v>67</v>
      </c>
      <c r="W4386" s="24" t="s">
        <v>144</v>
      </c>
      <c r="X4386" s="25" t="s">
        <v>84</v>
      </c>
      <c r="Y4386" s="25" t="s">
        <v>114</v>
      </c>
      <c r="Z4386" s="25" t="s">
        <v>62</v>
      </c>
      <c r="AA4386" s="25"/>
      <c r="AB4386" s="26"/>
      <c r="AC4386" s="31"/>
      <c r="AD4386" s="32">
        <v>0</v>
      </c>
      <c r="AE4386" s="32">
        <v>0</v>
      </c>
      <c r="AF4386" s="32">
        <v>0</v>
      </c>
      <c r="AG4386" s="33">
        <v>0</v>
      </c>
      <c r="AH4386" s="33">
        <v>0</v>
      </c>
      <c r="AI4386" s="33">
        <v>0</v>
      </c>
      <c r="AJ4386" s="27"/>
      <c r="AK4386" s="27"/>
      <c r="AL4386" s="27">
        <v>1.0247999999999999</v>
      </c>
      <c r="AM4386" s="27"/>
      <c r="AN4386" s="27"/>
      <c r="AO4386" s="28" t="s">
        <v>107</v>
      </c>
      <c r="AP4386" s="51"/>
      <c r="AQ4386" s="51"/>
    </row>
    <row r="4387" spans="1:43" ht="12.65" customHeight="1">
      <c r="A4387" s="13" t="s">
        <v>214</v>
      </c>
      <c r="B4387" s="14" t="s">
        <v>1946</v>
      </c>
      <c r="C4387" s="13">
        <v>26</v>
      </c>
      <c r="D4387" s="13" t="s">
        <v>1947</v>
      </c>
      <c r="E4387" s="15" t="s">
        <v>1948</v>
      </c>
      <c r="F4387" s="13">
        <v>6861</v>
      </c>
      <c r="G4387" s="13" t="s">
        <v>253</v>
      </c>
      <c r="H4387" s="16">
        <v>45895</v>
      </c>
      <c r="I4387" s="17">
        <v>45895</v>
      </c>
      <c r="J4387" s="18">
        <v>45895</v>
      </c>
      <c r="K4387" s="19">
        <v>0.16677083333333331</v>
      </c>
      <c r="L4387" s="19">
        <v>0.18465277777777775</v>
      </c>
      <c r="M4387" s="20">
        <v>0.25010416666666668</v>
      </c>
      <c r="N4387" s="19">
        <v>0.26798611111111109</v>
      </c>
      <c r="O4387" s="21">
        <f t="shared" si="162"/>
        <v>1.7881944444444409E-2</v>
      </c>
      <c r="P4387" s="13" t="s">
        <v>2103</v>
      </c>
      <c r="Q4387" s="13" t="s">
        <v>1969</v>
      </c>
      <c r="R4387" s="22" t="s">
        <v>2249</v>
      </c>
      <c r="S4387" s="22" t="s">
        <v>32</v>
      </c>
      <c r="T4387" s="23" t="s">
        <v>52</v>
      </c>
      <c r="U4387" s="23"/>
      <c r="V4387" s="22" t="s">
        <v>67</v>
      </c>
      <c r="W4387" s="24" t="s">
        <v>3677</v>
      </c>
      <c r="X4387" s="25" t="s">
        <v>50</v>
      </c>
      <c r="Y4387" s="25" t="s">
        <v>50</v>
      </c>
      <c r="Z4387" s="25" t="s">
        <v>50</v>
      </c>
      <c r="AA4387" s="25"/>
      <c r="AB4387" s="26"/>
      <c r="AC4387" s="31"/>
      <c r="AD4387" s="32">
        <v>0</v>
      </c>
      <c r="AE4387" s="32">
        <v>1</v>
      </c>
      <c r="AF4387" s="32">
        <v>0.09</v>
      </c>
      <c r="AG4387" s="33">
        <v>0</v>
      </c>
      <c r="AH4387" s="33">
        <v>1</v>
      </c>
      <c r="AI4387" s="33">
        <v>0.09</v>
      </c>
      <c r="AJ4387" s="27"/>
      <c r="AK4387" s="27"/>
      <c r="AL4387" s="27">
        <v>0.81984000000000001</v>
      </c>
      <c r="AM4387" s="27"/>
      <c r="AN4387" s="27"/>
      <c r="AO4387" s="28" t="s">
        <v>107</v>
      </c>
      <c r="AP4387" s="51"/>
      <c r="AQ4387" s="51"/>
    </row>
    <row r="4388" spans="1:43" ht="12.65" customHeight="1">
      <c r="A4388" s="13" t="s">
        <v>214</v>
      </c>
      <c r="B4388" s="14" t="s">
        <v>1946</v>
      </c>
      <c r="C4388" s="13">
        <v>26</v>
      </c>
      <c r="D4388" s="13" t="s">
        <v>1947</v>
      </c>
      <c r="E4388" s="15" t="s">
        <v>1948</v>
      </c>
      <c r="F4388" s="13">
        <v>6861</v>
      </c>
      <c r="G4388" s="13" t="s">
        <v>253</v>
      </c>
      <c r="H4388" s="16">
        <v>45895</v>
      </c>
      <c r="I4388" s="17">
        <v>45895</v>
      </c>
      <c r="J4388" s="18">
        <f t="shared" ref="J4388:J4394" si="165">I4388</f>
        <v>45895</v>
      </c>
      <c r="K4388" s="19">
        <v>0.24982638888888889</v>
      </c>
      <c r="L4388" s="19">
        <v>0.32591435185185186</v>
      </c>
      <c r="M4388" s="20">
        <v>0.33315972222222229</v>
      </c>
      <c r="N4388" s="19">
        <v>0.40924768518518517</v>
      </c>
      <c r="O4388" s="21">
        <f t="shared" si="162"/>
        <v>7.6087962962962885E-2</v>
      </c>
      <c r="P4388" s="13" t="s">
        <v>1955</v>
      </c>
      <c r="Q4388" s="13" t="s">
        <v>2094</v>
      </c>
      <c r="R4388" s="22" t="s">
        <v>2095</v>
      </c>
      <c r="S4388" s="22" t="s">
        <v>31</v>
      </c>
      <c r="T4388" s="23" t="s">
        <v>52</v>
      </c>
      <c r="U4388" s="23" t="s">
        <v>50</v>
      </c>
      <c r="V4388" s="22" t="s">
        <v>67</v>
      </c>
      <c r="W4388" s="24" t="s">
        <v>144</v>
      </c>
      <c r="X4388" s="25" t="s">
        <v>84</v>
      </c>
      <c r="Y4388" s="25" t="s">
        <v>114</v>
      </c>
      <c r="Z4388" s="25" t="s">
        <v>62</v>
      </c>
      <c r="AA4388" s="25"/>
      <c r="AB4388" s="26"/>
      <c r="AC4388" s="31"/>
      <c r="AD4388" s="32">
        <v>0</v>
      </c>
      <c r="AE4388" s="32">
        <v>0</v>
      </c>
      <c r="AF4388" s="32">
        <v>0</v>
      </c>
      <c r="AG4388" s="33">
        <v>0</v>
      </c>
      <c r="AH4388" s="33">
        <v>0</v>
      </c>
      <c r="AI4388" s="33">
        <v>0</v>
      </c>
      <c r="AJ4388" s="27"/>
      <c r="AK4388" s="27"/>
      <c r="AL4388" s="27">
        <v>0.81984000000000001</v>
      </c>
      <c r="AM4388" s="27"/>
      <c r="AN4388" s="27"/>
      <c r="AO4388" s="28" t="s">
        <v>107</v>
      </c>
      <c r="AP4388" s="51"/>
      <c r="AQ4388" s="51"/>
    </row>
    <row r="4389" spans="1:43" ht="12.65" customHeight="1">
      <c r="A4389" s="13" t="s">
        <v>214</v>
      </c>
      <c r="B4389" s="14" t="s">
        <v>1946</v>
      </c>
      <c r="C4389" s="13">
        <v>26</v>
      </c>
      <c r="D4389" s="13" t="s">
        <v>1947</v>
      </c>
      <c r="E4389" s="15" t="s">
        <v>1948</v>
      </c>
      <c r="F4389" s="13">
        <v>6861</v>
      </c>
      <c r="G4389" s="13" t="s">
        <v>253</v>
      </c>
      <c r="H4389" s="16">
        <v>45895</v>
      </c>
      <c r="I4389" s="17">
        <v>45895</v>
      </c>
      <c r="J4389" s="18">
        <f t="shared" si="165"/>
        <v>45895</v>
      </c>
      <c r="K4389" s="19">
        <v>0.77776620370370375</v>
      </c>
      <c r="L4389" s="19">
        <v>0.90931712962962963</v>
      </c>
      <c r="M4389" s="20">
        <v>0.86109953703703712</v>
      </c>
      <c r="N4389" s="19">
        <v>0.992650462962963</v>
      </c>
      <c r="O4389" s="21">
        <f t="shared" si="162"/>
        <v>0.13155092592592588</v>
      </c>
      <c r="P4389" s="13" t="s">
        <v>1949</v>
      </c>
      <c r="Q4389" s="13" t="s">
        <v>2101</v>
      </c>
      <c r="R4389" s="22" t="s">
        <v>2102</v>
      </c>
      <c r="S4389" s="22" t="s">
        <v>29</v>
      </c>
      <c r="T4389" s="23" t="s">
        <v>211</v>
      </c>
      <c r="U4389" s="23" t="s">
        <v>50</v>
      </c>
      <c r="V4389" s="22" t="s">
        <v>212</v>
      </c>
      <c r="W4389" s="24" t="s">
        <v>209</v>
      </c>
      <c r="X4389" s="25" t="s">
        <v>117</v>
      </c>
      <c r="Y4389" s="25" t="s">
        <v>114</v>
      </c>
      <c r="Z4389" s="25" t="s">
        <v>83</v>
      </c>
      <c r="AA4389" s="25"/>
      <c r="AB4389" s="26"/>
      <c r="AC4389" s="31"/>
      <c r="AD4389" s="32">
        <v>0.05</v>
      </c>
      <c r="AE4389" s="32">
        <v>16</v>
      </c>
      <c r="AF4389" s="32">
        <v>0.19</v>
      </c>
      <c r="AG4389" s="33">
        <v>0.05</v>
      </c>
      <c r="AH4389" s="33">
        <v>16</v>
      </c>
      <c r="AI4389" s="33">
        <v>0.19</v>
      </c>
      <c r="AJ4389" s="27"/>
      <c r="AK4389" s="27"/>
      <c r="AL4389" s="27">
        <v>6.8319999999999999</v>
      </c>
      <c r="AM4389" s="27"/>
      <c r="AN4389" s="27"/>
      <c r="AO4389" s="28" t="s">
        <v>107</v>
      </c>
      <c r="AP4389" s="51"/>
      <c r="AQ4389" s="51"/>
    </row>
    <row r="4390" spans="1:43" ht="12.65" customHeight="1">
      <c r="A4390" s="13" t="s">
        <v>214</v>
      </c>
      <c r="B4390" s="14" t="s">
        <v>1946</v>
      </c>
      <c r="C4390" s="13">
        <v>26</v>
      </c>
      <c r="D4390" s="13" t="s">
        <v>1947</v>
      </c>
      <c r="E4390" s="15" t="s">
        <v>1948</v>
      </c>
      <c r="F4390" s="13">
        <v>6861</v>
      </c>
      <c r="G4390" s="13" t="s">
        <v>253</v>
      </c>
      <c r="H4390" s="16">
        <v>45895</v>
      </c>
      <c r="I4390" s="17">
        <v>45896</v>
      </c>
      <c r="J4390" s="18">
        <f t="shared" si="165"/>
        <v>45896</v>
      </c>
      <c r="K4390" s="19">
        <v>0.9252662037037036</v>
      </c>
      <c r="L4390" s="19">
        <v>0.99326388888888895</v>
      </c>
      <c r="M4390" s="20">
        <v>8.5995370370370375E-3</v>
      </c>
      <c r="N4390" s="19">
        <v>7.6597222222222233E-2</v>
      </c>
      <c r="O4390" s="21">
        <f t="shared" si="162"/>
        <v>6.7997685185185203E-2</v>
      </c>
      <c r="P4390" s="13" t="s">
        <v>1955</v>
      </c>
      <c r="Q4390" s="13" t="s">
        <v>2019</v>
      </c>
      <c r="R4390" s="22" t="s">
        <v>2020</v>
      </c>
      <c r="S4390" s="22" t="s">
        <v>31</v>
      </c>
      <c r="T4390" s="23" t="s">
        <v>52</v>
      </c>
      <c r="U4390" s="23" t="s">
        <v>50</v>
      </c>
      <c r="V4390" s="22" t="s">
        <v>67</v>
      </c>
      <c r="W4390" s="24" t="s">
        <v>140</v>
      </c>
      <c r="X4390" s="25" t="s">
        <v>69</v>
      </c>
      <c r="Y4390" s="25" t="s">
        <v>114</v>
      </c>
      <c r="Z4390" s="25" t="s">
        <v>65</v>
      </c>
      <c r="AA4390" s="25"/>
      <c r="AB4390" s="26"/>
      <c r="AC4390" s="31"/>
      <c r="AD4390" s="32">
        <v>0</v>
      </c>
      <c r="AE4390" s="32">
        <v>0.4</v>
      </c>
      <c r="AF4390" s="32">
        <v>0.02</v>
      </c>
      <c r="AG4390" s="33">
        <v>0</v>
      </c>
      <c r="AH4390" s="33">
        <v>0.4</v>
      </c>
      <c r="AI4390" s="33">
        <v>0.02</v>
      </c>
      <c r="AJ4390" s="27"/>
      <c r="AK4390" s="27"/>
      <c r="AL4390" s="27">
        <v>0.81984000000000001</v>
      </c>
      <c r="AM4390" s="27"/>
      <c r="AN4390" s="27"/>
      <c r="AO4390" s="28" t="s">
        <v>107</v>
      </c>
      <c r="AP4390" s="51"/>
      <c r="AQ4390" s="51"/>
    </row>
    <row r="4391" spans="1:43" ht="12.65" customHeight="1">
      <c r="A4391" s="13" t="s">
        <v>214</v>
      </c>
      <c r="B4391" s="14" t="s">
        <v>1946</v>
      </c>
      <c r="C4391" s="13">
        <v>26</v>
      </c>
      <c r="D4391" s="13" t="s">
        <v>1947</v>
      </c>
      <c r="E4391" s="15" t="s">
        <v>1948</v>
      </c>
      <c r="F4391" s="13">
        <v>6861</v>
      </c>
      <c r="G4391" s="13" t="s">
        <v>253</v>
      </c>
      <c r="H4391" s="16">
        <v>45896</v>
      </c>
      <c r="I4391" s="17">
        <v>45896</v>
      </c>
      <c r="J4391" s="18">
        <f t="shared" si="165"/>
        <v>45896</v>
      </c>
      <c r="K4391" s="19">
        <v>0.24986111111111112</v>
      </c>
      <c r="L4391" s="19">
        <v>0.32535879629629633</v>
      </c>
      <c r="M4391" s="20">
        <v>0.33319444444444446</v>
      </c>
      <c r="N4391" s="19">
        <v>0.40869212962962964</v>
      </c>
      <c r="O4391" s="21">
        <f t="shared" si="162"/>
        <v>7.5497685185185182E-2</v>
      </c>
      <c r="P4391" s="13" t="s">
        <v>1955</v>
      </c>
      <c r="Q4391" s="13" t="s">
        <v>2019</v>
      </c>
      <c r="R4391" s="22" t="s">
        <v>2020</v>
      </c>
      <c r="S4391" s="22" t="s">
        <v>31</v>
      </c>
      <c r="T4391" s="23" t="s">
        <v>52</v>
      </c>
      <c r="U4391" s="23" t="s">
        <v>50</v>
      </c>
      <c r="V4391" s="22" t="s">
        <v>67</v>
      </c>
      <c r="W4391" s="24" t="s">
        <v>140</v>
      </c>
      <c r="X4391" s="25" t="s">
        <v>69</v>
      </c>
      <c r="Y4391" s="25" t="s">
        <v>114</v>
      </c>
      <c r="Z4391" s="25" t="s">
        <v>65</v>
      </c>
      <c r="AA4391" s="25"/>
      <c r="AB4391" s="26"/>
      <c r="AC4391" s="31"/>
      <c r="AD4391" s="32">
        <v>0</v>
      </c>
      <c r="AE4391" s="32">
        <v>0</v>
      </c>
      <c r="AF4391" s="32">
        <v>0</v>
      </c>
      <c r="AG4391" s="33">
        <v>0</v>
      </c>
      <c r="AH4391" s="33">
        <v>0</v>
      </c>
      <c r="AI4391" s="33">
        <v>0</v>
      </c>
      <c r="AJ4391" s="27"/>
      <c r="AK4391" s="27"/>
      <c r="AL4391" s="27">
        <v>0.81984000000000001</v>
      </c>
      <c r="AM4391" s="27"/>
      <c r="AN4391" s="27"/>
      <c r="AO4391" s="28" t="s">
        <v>107</v>
      </c>
      <c r="AP4391" s="51"/>
      <c r="AQ4391" s="51"/>
    </row>
    <row r="4392" spans="1:43" ht="12.65" customHeight="1">
      <c r="A4392" s="13" t="s">
        <v>214</v>
      </c>
      <c r="B4392" s="14" t="s">
        <v>1946</v>
      </c>
      <c r="C4392" s="13">
        <v>26</v>
      </c>
      <c r="D4392" s="13" t="s">
        <v>1947</v>
      </c>
      <c r="E4392" s="15" t="s">
        <v>1948</v>
      </c>
      <c r="F4392" s="13">
        <v>6861</v>
      </c>
      <c r="G4392" s="13" t="s">
        <v>253</v>
      </c>
      <c r="H4392" s="16">
        <v>45896</v>
      </c>
      <c r="I4392" s="17">
        <v>45896</v>
      </c>
      <c r="J4392" s="18">
        <f t="shared" si="165"/>
        <v>45896</v>
      </c>
      <c r="K4392" s="19">
        <v>0.77788194444444447</v>
      </c>
      <c r="L4392" s="19">
        <v>0.8612847222222223</v>
      </c>
      <c r="M4392" s="20">
        <v>0.86121527777777784</v>
      </c>
      <c r="N4392" s="19">
        <v>0.94461805555555556</v>
      </c>
      <c r="O4392" s="21">
        <f t="shared" si="162"/>
        <v>8.3402777777777715E-2</v>
      </c>
      <c r="P4392" s="13" t="s">
        <v>1949</v>
      </c>
      <c r="Q4392" s="13" t="s">
        <v>2092</v>
      </c>
      <c r="R4392" s="22" t="s">
        <v>2093</v>
      </c>
      <c r="S4392" s="22" t="s">
        <v>29</v>
      </c>
      <c r="T4392" s="23" t="s">
        <v>211</v>
      </c>
      <c r="U4392" s="23" t="s">
        <v>50</v>
      </c>
      <c r="V4392" s="22" t="s">
        <v>212</v>
      </c>
      <c r="W4392" s="24" t="s">
        <v>210</v>
      </c>
      <c r="X4392" s="25" t="s">
        <v>130</v>
      </c>
      <c r="Y4392" s="25" t="s">
        <v>114</v>
      </c>
      <c r="Z4392" s="25" t="s">
        <v>71</v>
      </c>
      <c r="AA4392" s="25"/>
      <c r="AB4392" s="26"/>
      <c r="AC4392" s="31"/>
      <c r="AD4392" s="32">
        <v>0.05</v>
      </c>
      <c r="AE4392" s="32">
        <v>17.8</v>
      </c>
      <c r="AF4392" s="32">
        <v>0.18</v>
      </c>
      <c r="AG4392" s="33">
        <v>0.06</v>
      </c>
      <c r="AH4392" s="33">
        <v>16.7</v>
      </c>
      <c r="AI4392" s="33">
        <v>0.18</v>
      </c>
      <c r="AJ4392" s="27"/>
      <c r="AK4392" s="27"/>
      <c r="AL4392" s="27">
        <v>7.6006000000000009</v>
      </c>
      <c r="AM4392" s="27"/>
      <c r="AN4392" s="27"/>
      <c r="AO4392" s="28" t="s">
        <v>107</v>
      </c>
      <c r="AP4392" s="51"/>
      <c r="AQ4392" s="51"/>
    </row>
    <row r="4393" spans="1:43" ht="12.65" customHeight="1">
      <c r="A4393" s="13" t="s">
        <v>214</v>
      </c>
      <c r="B4393" s="14" t="s">
        <v>1946</v>
      </c>
      <c r="C4393" s="13">
        <v>26</v>
      </c>
      <c r="D4393" s="13" t="s">
        <v>1947</v>
      </c>
      <c r="E4393" s="15" t="s">
        <v>1948</v>
      </c>
      <c r="F4393" s="13">
        <v>6861</v>
      </c>
      <c r="G4393" s="13" t="s">
        <v>253</v>
      </c>
      <c r="H4393" s="16">
        <v>45896</v>
      </c>
      <c r="I4393" s="17">
        <v>45897</v>
      </c>
      <c r="J4393" s="18">
        <f t="shared" si="165"/>
        <v>45897</v>
      </c>
      <c r="K4393" s="19">
        <v>0.91678240740740735</v>
      </c>
      <c r="L4393" s="19">
        <v>0.99340277777777786</v>
      </c>
      <c r="M4393" s="20">
        <v>1.1574074074074075E-4</v>
      </c>
      <c r="N4393" s="19">
        <v>7.6736111111111116E-2</v>
      </c>
      <c r="O4393" s="21">
        <f t="shared" si="162"/>
        <v>7.662037037037038E-2</v>
      </c>
      <c r="P4393" s="13" t="s">
        <v>1955</v>
      </c>
      <c r="Q4393" s="13" t="s">
        <v>2097</v>
      </c>
      <c r="R4393" s="22" t="s">
        <v>2098</v>
      </c>
      <c r="S4393" s="22" t="s">
        <v>31</v>
      </c>
      <c r="T4393" s="23" t="s">
        <v>52</v>
      </c>
      <c r="U4393" s="23" t="s">
        <v>50</v>
      </c>
      <c r="V4393" s="22" t="s">
        <v>67</v>
      </c>
      <c r="W4393" s="24" t="s">
        <v>139</v>
      </c>
      <c r="X4393" s="25" t="s">
        <v>71</v>
      </c>
      <c r="Y4393" s="25" t="s">
        <v>114</v>
      </c>
      <c r="Z4393" s="25" t="s">
        <v>66</v>
      </c>
      <c r="AA4393" s="25"/>
      <c r="AB4393" s="26"/>
      <c r="AC4393" s="31"/>
      <c r="AD4393" s="32">
        <v>0</v>
      </c>
      <c r="AE4393" s="32">
        <v>0</v>
      </c>
      <c r="AF4393" s="32">
        <v>0</v>
      </c>
      <c r="AG4393" s="33">
        <v>0</v>
      </c>
      <c r="AH4393" s="33">
        <v>0</v>
      </c>
      <c r="AI4393" s="33">
        <v>0</v>
      </c>
      <c r="AJ4393" s="27"/>
      <c r="AK4393" s="27"/>
      <c r="AL4393" s="27">
        <v>0.81984000000000001</v>
      </c>
      <c r="AM4393" s="27"/>
      <c r="AN4393" s="27"/>
      <c r="AO4393" s="28" t="s">
        <v>107</v>
      </c>
      <c r="AP4393" s="51"/>
      <c r="AQ4393" s="51"/>
    </row>
    <row r="4394" spans="1:43" ht="12.65" customHeight="1">
      <c r="A4394" s="13" t="s">
        <v>214</v>
      </c>
      <c r="B4394" s="14" t="s">
        <v>1946</v>
      </c>
      <c r="C4394" s="13">
        <v>26</v>
      </c>
      <c r="D4394" s="13" t="s">
        <v>1947</v>
      </c>
      <c r="E4394" s="15" t="s">
        <v>1948</v>
      </c>
      <c r="F4394" s="13">
        <v>6861</v>
      </c>
      <c r="G4394" s="13" t="s">
        <v>253</v>
      </c>
      <c r="H4394" s="16">
        <v>45897</v>
      </c>
      <c r="I4394" s="17">
        <v>45897</v>
      </c>
      <c r="J4394" s="18">
        <f t="shared" si="165"/>
        <v>45897</v>
      </c>
      <c r="K4394" s="19">
        <v>0.24936342592592592</v>
      </c>
      <c r="L4394" s="19">
        <v>0.32597222222222222</v>
      </c>
      <c r="M4394" s="20">
        <v>0.33269675925925929</v>
      </c>
      <c r="N4394" s="19">
        <v>0.40930555555555553</v>
      </c>
      <c r="O4394" s="21">
        <f t="shared" si="162"/>
        <v>7.6608796296296244E-2</v>
      </c>
      <c r="P4394" s="13" t="s">
        <v>1955</v>
      </c>
      <c r="Q4394" s="13" t="s">
        <v>2097</v>
      </c>
      <c r="R4394" s="22" t="s">
        <v>2098</v>
      </c>
      <c r="S4394" s="22" t="s">
        <v>31</v>
      </c>
      <c r="T4394" s="23" t="s">
        <v>52</v>
      </c>
      <c r="U4394" s="23" t="s">
        <v>50</v>
      </c>
      <c r="V4394" s="22" t="s">
        <v>67</v>
      </c>
      <c r="W4394" s="24" t="s">
        <v>139</v>
      </c>
      <c r="X4394" s="25" t="s">
        <v>71</v>
      </c>
      <c r="Y4394" s="25" t="s">
        <v>114</v>
      </c>
      <c r="Z4394" s="25" t="s">
        <v>66</v>
      </c>
      <c r="AA4394" s="25"/>
      <c r="AB4394" s="26"/>
      <c r="AC4394" s="31"/>
      <c r="AD4394" s="32">
        <v>0</v>
      </c>
      <c r="AE4394" s="32">
        <v>0</v>
      </c>
      <c r="AF4394" s="32">
        <v>0</v>
      </c>
      <c r="AG4394" s="33">
        <v>0</v>
      </c>
      <c r="AH4394" s="33">
        <v>0</v>
      </c>
      <c r="AI4394" s="33">
        <v>0</v>
      </c>
      <c r="AJ4394" s="27"/>
      <c r="AK4394" s="27"/>
      <c r="AL4394" s="27">
        <v>0.81984000000000001</v>
      </c>
      <c r="AM4394" s="27"/>
      <c r="AN4394" s="27"/>
      <c r="AO4394" s="28" t="s">
        <v>107</v>
      </c>
      <c r="AP4394" s="51"/>
      <c r="AQ4394" s="51"/>
    </row>
    <row r="4395" spans="1:43" ht="12.65" customHeight="1">
      <c r="A4395" s="13" t="s">
        <v>214</v>
      </c>
      <c r="B4395" s="14" t="s">
        <v>1946</v>
      </c>
      <c r="C4395" s="13">
        <v>26</v>
      </c>
      <c r="D4395" s="13" t="s">
        <v>1947</v>
      </c>
      <c r="E4395" s="15" t="s">
        <v>1948</v>
      </c>
      <c r="F4395" s="13">
        <v>6861</v>
      </c>
      <c r="G4395" s="13" t="s">
        <v>253</v>
      </c>
      <c r="H4395" s="16">
        <v>45897</v>
      </c>
      <c r="I4395" s="17">
        <v>45897</v>
      </c>
      <c r="J4395" s="18">
        <v>45897</v>
      </c>
      <c r="K4395" s="19">
        <v>0.77622685185185192</v>
      </c>
      <c r="L4395" s="19">
        <v>0.79427083333333326</v>
      </c>
      <c r="M4395" s="20">
        <v>0.85956018518518529</v>
      </c>
      <c r="N4395" s="19">
        <v>0.87760416666666663</v>
      </c>
      <c r="O4395" s="21">
        <f t="shared" si="162"/>
        <v>1.8043981481481342E-2</v>
      </c>
      <c r="P4395" s="13" t="s">
        <v>2105</v>
      </c>
      <c r="Q4395" s="13" t="s">
        <v>2078</v>
      </c>
      <c r="R4395" s="22" t="s">
        <v>2106</v>
      </c>
      <c r="S4395" s="22" t="s">
        <v>33</v>
      </c>
      <c r="T4395" s="23" t="s">
        <v>52</v>
      </c>
      <c r="U4395" s="23"/>
      <c r="V4395" s="22" t="s">
        <v>67</v>
      </c>
      <c r="W4395" s="24" t="s">
        <v>3677</v>
      </c>
      <c r="X4395" s="25" t="s">
        <v>50</v>
      </c>
      <c r="Y4395" s="25" t="s">
        <v>50</v>
      </c>
      <c r="Z4395" s="25" t="s">
        <v>50</v>
      </c>
      <c r="AA4395" s="25"/>
      <c r="AB4395" s="26"/>
      <c r="AC4395" s="31"/>
      <c r="AD4395" s="32">
        <v>0</v>
      </c>
      <c r="AE4395" s="32">
        <v>0</v>
      </c>
      <c r="AF4395" s="32">
        <v>0</v>
      </c>
      <c r="AG4395" s="33">
        <v>0</v>
      </c>
      <c r="AH4395" s="33">
        <v>0</v>
      </c>
      <c r="AI4395" s="33">
        <v>0</v>
      </c>
      <c r="AJ4395" s="27"/>
      <c r="AK4395" s="27"/>
      <c r="AL4395" s="27">
        <v>1.0247999999999999</v>
      </c>
      <c r="AM4395" s="27"/>
      <c r="AN4395" s="27"/>
      <c r="AO4395" s="28" t="s">
        <v>107</v>
      </c>
      <c r="AP4395" s="51"/>
      <c r="AQ4395" s="51"/>
    </row>
    <row r="4396" spans="1:43" ht="12.65" customHeight="1">
      <c r="A4396" s="13" t="s">
        <v>214</v>
      </c>
      <c r="B4396" s="14" t="s">
        <v>1946</v>
      </c>
      <c r="C4396" s="13">
        <v>26</v>
      </c>
      <c r="D4396" s="13" t="s">
        <v>1947</v>
      </c>
      <c r="E4396" s="15" t="s">
        <v>1948</v>
      </c>
      <c r="F4396" s="13">
        <v>6861</v>
      </c>
      <c r="G4396" s="13" t="s">
        <v>253</v>
      </c>
      <c r="H4396" s="16">
        <v>45897</v>
      </c>
      <c r="I4396" s="17">
        <v>45898</v>
      </c>
      <c r="J4396" s="18">
        <f>I4396</f>
        <v>45898</v>
      </c>
      <c r="K4396" s="19">
        <v>0.91695601851851849</v>
      </c>
      <c r="L4396" s="19">
        <v>0.99304398148148154</v>
      </c>
      <c r="M4396" s="20">
        <v>2.8935185185185184E-4</v>
      </c>
      <c r="N4396" s="19">
        <v>7.6377314814814815E-2</v>
      </c>
      <c r="O4396" s="21">
        <f t="shared" si="162"/>
        <v>7.6087962962962968E-2</v>
      </c>
      <c r="P4396" s="13" t="s">
        <v>1955</v>
      </c>
      <c r="Q4396" s="13" t="s">
        <v>2094</v>
      </c>
      <c r="R4396" s="22" t="s">
        <v>2095</v>
      </c>
      <c r="S4396" s="22" t="s">
        <v>31</v>
      </c>
      <c r="T4396" s="23" t="s">
        <v>52</v>
      </c>
      <c r="U4396" s="23" t="s">
        <v>50</v>
      </c>
      <c r="V4396" s="22" t="s">
        <v>67</v>
      </c>
      <c r="W4396" s="24" t="s">
        <v>144</v>
      </c>
      <c r="X4396" s="25" t="s">
        <v>84</v>
      </c>
      <c r="Y4396" s="25" t="s">
        <v>114</v>
      </c>
      <c r="Z4396" s="25" t="s">
        <v>62</v>
      </c>
      <c r="AA4396" s="25"/>
      <c r="AB4396" s="26"/>
      <c r="AC4396" s="31"/>
      <c r="AD4396" s="32">
        <v>0</v>
      </c>
      <c r="AE4396" s="32">
        <v>0</v>
      </c>
      <c r="AF4396" s="32">
        <v>0</v>
      </c>
      <c r="AG4396" s="33">
        <v>0</v>
      </c>
      <c r="AH4396" s="33">
        <v>0</v>
      </c>
      <c r="AI4396" s="33">
        <v>0</v>
      </c>
      <c r="AJ4396" s="27"/>
      <c r="AK4396" s="27"/>
      <c r="AL4396" s="27">
        <v>0.81984000000000001</v>
      </c>
      <c r="AM4396" s="27"/>
      <c r="AN4396" s="27"/>
      <c r="AO4396" s="28" t="s">
        <v>107</v>
      </c>
      <c r="AP4396" s="51"/>
      <c r="AQ4396" s="51"/>
    </row>
    <row r="4397" spans="1:43" ht="12.65" customHeight="1">
      <c r="A4397" s="13" t="s">
        <v>214</v>
      </c>
      <c r="B4397" s="14" t="s">
        <v>1946</v>
      </c>
      <c r="C4397" s="13">
        <v>26</v>
      </c>
      <c r="D4397" s="13" t="s">
        <v>1947</v>
      </c>
      <c r="E4397" s="15" t="s">
        <v>1948</v>
      </c>
      <c r="F4397" s="13">
        <v>6861</v>
      </c>
      <c r="G4397" s="13" t="s">
        <v>253</v>
      </c>
      <c r="H4397" s="16">
        <v>45898</v>
      </c>
      <c r="I4397" s="17">
        <v>45898</v>
      </c>
      <c r="J4397" s="18">
        <v>45898</v>
      </c>
      <c r="K4397" s="19">
        <v>0.22210648148148149</v>
      </c>
      <c r="L4397" s="19">
        <v>0.24015046296296297</v>
      </c>
      <c r="M4397" s="20">
        <v>0.30543981481481486</v>
      </c>
      <c r="N4397" s="19">
        <v>0.32348379629629631</v>
      </c>
      <c r="O4397" s="21">
        <f t="shared" si="162"/>
        <v>1.8043981481481453E-2</v>
      </c>
      <c r="P4397" s="13" t="s">
        <v>2105</v>
      </c>
      <c r="Q4397" s="13" t="s">
        <v>1969</v>
      </c>
      <c r="R4397" s="22" t="s">
        <v>2111</v>
      </c>
      <c r="S4397" s="22" t="s">
        <v>33</v>
      </c>
      <c r="T4397" s="23" t="s">
        <v>52</v>
      </c>
      <c r="U4397" s="23"/>
      <c r="V4397" s="22" t="s">
        <v>68</v>
      </c>
      <c r="W4397" s="24" t="s">
        <v>3677</v>
      </c>
      <c r="X4397" s="25" t="s">
        <v>50</v>
      </c>
      <c r="Y4397" s="25" t="s">
        <v>50</v>
      </c>
      <c r="Z4397" s="25" t="s">
        <v>50</v>
      </c>
      <c r="AA4397" s="25"/>
      <c r="AB4397" s="26"/>
      <c r="AC4397" s="31"/>
      <c r="AD4397" s="32">
        <v>0</v>
      </c>
      <c r="AE4397" s="32">
        <v>0</v>
      </c>
      <c r="AF4397" s="32">
        <v>0</v>
      </c>
      <c r="AG4397" s="33">
        <v>0</v>
      </c>
      <c r="AH4397" s="33">
        <v>0</v>
      </c>
      <c r="AI4397" s="33">
        <v>0</v>
      </c>
      <c r="AJ4397" s="27"/>
      <c r="AK4397" s="27"/>
      <c r="AL4397" s="27">
        <v>0.81984000000000001</v>
      </c>
      <c r="AM4397" s="27"/>
      <c r="AN4397" s="27"/>
      <c r="AO4397" s="28" t="s">
        <v>107</v>
      </c>
      <c r="AP4397" s="51"/>
      <c r="AQ4397" s="51"/>
    </row>
    <row r="4398" spans="1:43" ht="12.65" customHeight="1">
      <c r="A4398" s="13" t="s">
        <v>214</v>
      </c>
      <c r="B4398" s="14" t="s">
        <v>1946</v>
      </c>
      <c r="C4398" s="13">
        <v>26</v>
      </c>
      <c r="D4398" s="13" t="s">
        <v>1947</v>
      </c>
      <c r="E4398" s="15" t="s">
        <v>1948</v>
      </c>
      <c r="F4398" s="13">
        <v>6861</v>
      </c>
      <c r="G4398" s="13" t="s">
        <v>253</v>
      </c>
      <c r="H4398" s="16">
        <v>45898</v>
      </c>
      <c r="I4398" s="17">
        <v>45898</v>
      </c>
      <c r="J4398" s="18">
        <f>I4398</f>
        <v>45898</v>
      </c>
      <c r="K4398" s="19">
        <v>0.24996527777777777</v>
      </c>
      <c r="L4398" s="19">
        <v>0.32606481481481481</v>
      </c>
      <c r="M4398" s="20">
        <v>0.33329861111111114</v>
      </c>
      <c r="N4398" s="19">
        <v>0.40939814814814812</v>
      </c>
      <c r="O4398" s="21">
        <f t="shared" si="162"/>
        <v>7.6099537037036979E-2</v>
      </c>
      <c r="P4398" s="13" t="s">
        <v>1955</v>
      </c>
      <c r="Q4398" s="13" t="s">
        <v>2094</v>
      </c>
      <c r="R4398" s="22" t="s">
        <v>2095</v>
      </c>
      <c r="S4398" s="22" t="s">
        <v>31</v>
      </c>
      <c r="T4398" s="23" t="s">
        <v>52</v>
      </c>
      <c r="U4398" s="23" t="s">
        <v>50</v>
      </c>
      <c r="V4398" s="22" t="s">
        <v>67</v>
      </c>
      <c r="W4398" s="24" t="s">
        <v>144</v>
      </c>
      <c r="X4398" s="25" t="s">
        <v>84</v>
      </c>
      <c r="Y4398" s="25" t="s">
        <v>114</v>
      </c>
      <c r="Z4398" s="25" t="s">
        <v>62</v>
      </c>
      <c r="AA4398" s="25"/>
      <c r="AB4398" s="26"/>
      <c r="AC4398" s="31"/>
      <c r="AD4398" s="32">
        <v>0</v>
      </c>
      <c r="AE4398" s="32">
        <v>0.5</v>
      </c>
      <c r="AF4398" s="32">
        <v>0.01</v>
      </c>
      <c r="AG4398" s="33">
        <v>0</v>
      </c>
      <c r="AH4398" s="33">
        <v>0.5</v>
      </c>
      <c r="AI4398" s="33">
        <v>0.01</v>
      </c>
      <c r="AJ4398" s="27"/>
      <c r="AK4398" s="27"/>
      <c r="AL4398" s="27">
        <v>0.81984000000000001</v>
      </c>
      <c r="AM4398" s="27"/>
      <c r="AN4398" s="27"/>
      <c r="AO4398" s="28" t="s">
        <v>107</v>
      </c>
      <c r="AP4398" s="51"/>
      <c r="AQ4398" s="51"/>
    </row>
    <row r="4399" spans="1:43" ht="12.65" customHeight="1">
      <c r="A4399" s="13" t="s">
        <v>214</v>
      </c>
      <c r="B4399" s="14" t="s">
        <v>1946</v>
      </c>
      <c r="C4399" s="13">
        <v>26</v>
      </c>
      <c r="D4399" s="13" t="s">
        <v>1947</v>
      </c>
      <c r="E4399" s="15" t="s">
        <v>1948</v>
      </c>
      <c r="F4399" s="13">
        <v>6861</v>
      </c>
      <c r="G4399" s="13" t="s">
        <v>253</v>
      </c>
      <c r="H4399" s="16">
        <v>45898</v>
      </c>
      <c r="I4399" s="17">
        <v>45898</v>
      </c>
      <c r="J4399" s="18">
        <f>I4399</f>
        <v>45898</v>
      </c>
      <c r="K4399" s="19">
        <v>0.91607638888888887</v>
      </c>
      <c r="L4399" s="19">
        <v>0.99157407407407405</v>
      </c>
      <c r="M4399" s="20">
        <v>0.99940972222222224</v>
      </c>
      <c r="N4399" s="19">
        <v>7.4907407407407409E-2</v>
      </c>
      <c r="O4399" s="21">
        <f t="shared" si="162"/>
        <v>7.5497685185185182E-2</v>
      </c>
      <c r="P4399" s="13" t="s">
        <v>1955</v>
      </c>
      <c r="Q4399" s="13" t="s">
        <v>2019</v>
      </c>
      <c r="R4399" s="22" t="s">
        <v>2020</v>
      </c>
      <c r="S4399" s="22" t="s">
        <v>31</v>
      </c>
      <c r="T4399" s="23" t="s">
        <v>52</v>
      </c>
      <c r="U4399" s="23" t="s">
        <v>50</v>
      </c>
      <c r="V4399" s="22" t="s">
        <v>67</v>
      </c>
      <c r="W4399" s="24" t="s">
        <v>140</v>
      </c>
      <c r="X4399" s="25" t="s">
        <v>69</v>
      </c>
      <c r="Y4399" s="25" t="s">
        <v>114</v>
      </c>
      <c r="Z4399" s="25" t="s">
        <v>65</v>
      </c>
      <c r="AA4399" s="25"/>
      <c r="AB4399" s="26"/>
      <c r="AC4399" s="31"/>
      <c r="AD4399" s="32">
        <v>0.03</v>
      </c>
      <c r="AE4399" s="32">
        <v>8.6999999999999993</v>
      </c>
      <c r="AF4399" s="32">
        <v>0.32</v>
      </c>
      <c r="AG4399" s="33">
        <v>0.03</v>
      </c>
      <c r="AH4399" s="33">
        <v>8.6999999999999993</v>
      </c>
      <c r="AI4399" s="33">
        <v>0.32</v>
      </c>
      <c r="AJ4399" s="27"/>
      <c r="AK4399" s="27"/>
      <c r="AL4399" s="27">
        <v>3.7148999999999996</v>
      </c>
      <c r="AM4399" s="27"/>
      <c r="AN4399" s="27"/>
      <c r="AO4399" s="28" t="s">
        <v>107</v>
      </c>
      <c r="AP4399" s="51"/>
      <c r="AQ4399" s="51"/>
    </row>
    <row r="4400" spans="1:43" ht="12.65" customHeight="1">
      <c r="A4400" s="13" t="s">
        <v>214</v>
      </c>
      <c r="B4400" s="14" t="s">
        <v>1946</v>
      </c>
      <c r="C4400" s="13">
        <v>26</v>
      </c>
      <c r="D4400" s="13" t="s">
        <v>1947</v>
      </c>
      <c r="E4400" s="15" t="s">
        <v>1948</v>
      </c>
      <c r="F4400" s="13">
        <v>6861</v>
      </c>
      <c r="G4400" s="13" t="s">
        <v>253</v>
      </c>
      <c r="H4400" s="16">
        <v>45899</v>
      </c>
      <c r="I4400" s="17">
        <v>45899</v>
      </c>
      <c r="J4400" s="18">
        <v>45899</v>
      </c>
      <c r="K4400" s="19">
        <v>0.66398148148148151</v>
      </c>
      <c r="L4400" s="19">
        <v>0.67643518518518508</v>
      </c>
      <c r="M4400" s="20">
        <v>0.74731481481481488</v>
      </c>
      <c r="N4400" s="19">
        <v>0.75976851851851845</v>
      </c>
      <c r="O4400" s="21">
        <f t="shared" si="162"/>
        <v>1.2453703703703578E-2</v>
      </c>
      <c r="P4400" s="13" t="s">
        <v>2021</v>
      </c>
      <c r="Q4400" s="13" t="s">
        <v>2022</v>
      </c>
      <c r="R4400" s="22" t="s">
        <v>2023</v>
      </c>
      <c r="S4400" s="22" t="s">
        <v>33</v>
      </c>
      <c r="T4400" s="23" t="s">
        <v>52</v>
      </c>
      <c r="U4400" s="23"/>
      <c r="V4400" s="22" t="s">
        <v>68</v>
      </c>
      <c r="W4400" s="24" t="s">
        <v>3677</v>
      </c>
      <c r="X4400" s="25" t="s">
        <v>50</v>
      </c>
      <c r="Y4400" s="25" t="s">
        <v>50</v>
      </c>
      <c r="Z4400" s="25" t="s">
        <v>50</v>
      </c>
      <c r="AA4400" s="25"/>
      <c r="AB4400" s="26"/>
      <c r="AC4400" s="31"/>
      <c r="AD4400" s="32">
        <v>0.01</v>
      </c>
      <c r="AE4400" s="32">
        <v>4.2</v>
      </c>
      <c r="AF4400" s="32">
        <v>0.06</v>
      </c>
      <c r="AG4400" s="33">
        <v>0.01</v>
      </c>
      <c r="AH4400" s="33">
        <v>4.2</v>
      </c>
      <c r="AI4400" s="33">
        <v>0.06</v>
      </c>
      <c r="AJ4400" s="27"/>
      <c r="AK4400" s="27"/>
      <c r="AL4400" s="27">
        <v>1.7934000000000003</v>
      </c>
      <c r="AM4400" s="27"/>
      <c r="AN4400" s="27"/>
      <c r="AO4400" s="28" t="s">
        <v>107</v>
      </c>
      <c r="AP4400" s="51"/>
      <c r="AQ4400" s="51"/>
    </row>
    <row r="4401" spans="1:43" ht="12.65" customHeight="1">
      <c r="A4401" s="13" t="s">
        <v>214</v>
      </c>
      <c r="B4401" s="14" t="s">
        <v>1946</v>
      </c>
      <c r="C4401" s="13">
        <v>26</v>
      </c>
      <c r="D4401" s="13" t="s">
        <v>1947</v>
      </c>
      <c r="E4401" s="15" t="s">
        <v>1948</v>
      </c>
      <c r="F4401" s="13">
        <v>6861</v>
      </c>
      <c r="G4401" s="13" t="s">
        <v>253</v>
      </c>
      <c r="H4401" s="16">
        <v>45899</v>
      </c>
      <c r="I4401" s="17">
        <v>45899</v>
      </c>
      <c r="J4401" s="18">
        <f>I4401</f>
        <v>45899</v>
      </c>
      <c r="K4401" s="19">
        <v>0.68103009259259251</v>
      </c>
      <c r="L4401" s="19">
        <v>0.77337962962962969</v>
      </c>
      <c r="M4401" s="20">
        <v>0.76436342592592588</v>
      </c>
      <c r="N4401" s="19">
        <v>0.85671296296296306</v>
      </c>
      <c r="O4401" s="21">
        <f t="shared" si="162"/>
        <v>9.2349537037037188E-2</v>
      </c>
      <c r="P4401" s="13" t="s">
        <v>1955</v>
      </c>
      <c r="Q4401" s="13" t="s">
        <v>2109</v>
      </c>
      <c r="R4401" s="22" t="s">
        <v>2110</v>
      </c>
      <c r="S4401" s="22" t="s">
        <v>29</v>
      </c>
      <c r="T4401" s="23" t="s">
        <v>52</v>
      </c>
      <c r="U4401" s="23" t="s">
        <v>50</v>
      </c>
      <c r="V4401" s="22" t="s">
        <v>68</v>
      </c>
      <c r="W4401" s="24" t="s">
        <v>138</v>
      </c>
      <c r="X4401" s="25" t="s">
        <v>56</v>
      </c>
      <c r="Y4401" s="25" t="s">
        <v>114</v>
      </c>
      <c r="Z4401" s="25" t="s">
        <v>71</v>
      </c>
      <c r="AA4401" s="25"/>
      <c r="AB4401" s="26"/>
      <c r="AC4401" s="31"/>
      <c r="AD4401" s="32">
        <v>0.04</v>
      </c>
      <c r="AE4401" s="32">
        <v>12.3</v>
      </c>
      <c r="AF4401" s="32">
        <v>0.14000000000000001</v>
      </c>
      <c r="AG4401" s="33">
        <v>0.04</v>
      </c>
      <c r="AH4401" s="33">
        <v>12.3</v>
      </c>
      <c r="AI4401" s="33">
        <v>0.14000000000000001</v>
      </c>
      <c r="AJ4401" s="27"/>
      <c r="AK4401" s="27"/>
      <c r="AL4401" s="27">
        <v>5.2521000000000004</v>
      </c>
      <c r="AM4401" s="27"/>
      <c r="AN4401" s="27"/>
      <c r="AO4401" s="28" t="s">
        <v>107</v>
      </c>
      <c r="AP4401" s="51"/>
      <c r="AQ4401" s="51"/>
    </row>
    <row r="4402" spans="1:43" ht="12.65" customHeight="1">
      <c r="A4402" s="13" t="s">
        <v>214</v>
      </c>
      <c r="B4402" s="14" t="s">
        <v>1946</v>
      </c>
      <c r="C4402" s="13">
        <v>26</v>
      </c>
      <c r="D4402" s="13" t="s">
        <v>1947</v>
      </c>
      <c r="E4402" s="15" t="s">
        <v>1948</v>
      </c>
      <c r="F4402" s="13">
        <v>6861</v>
      </c>
      <c r="G4402" s="13" t="s">
        <v>253</v>
      </c>
      <c r="H4402" s="16">
        <v>45899</v>
      </c>
      <c r="I4402" s="17">
        <v>45899</v>
      </c>
      <c r="J4402" s="18">
        <v>45899</v>
      </c>
      <c r="K4402" s="19">
        <v>0.77554398148148151</v>
      </c>
      <c r="L4402" s="19">
        <v>0.7769328703703704</v>
      </c>
      <c r="M4402" s="20">
        <v>0.85887731481481489</v>
      </c>
      <c r="N4402" s="19">
        <v>0.86026620370370377</v>
      </c>
      <c r="O4402" s="21">
        <f t="shared" si="162"/>
        <v>1.388888888888884E-3</v>
      </c>
      <c r="P4402" s="13" t="s">
        <v>2021</v>
      </c>
      <c r="Q4402" s="13" t="s">
        <v>2022</v>
      </c>
      <c r="R4402" s="22" t="s">
        <v>2023</v>
      </c>
      <c r="S4402" s="22" t="s">
        <v>33</v>
      </c>
      <c r="T4402" s="23" t="s">
        <v>52</v>
      </c>
      <c r="U4402" s="23"/>
      <c r="V4402" s="22" t="s">
        <v>68</v>
      </c>
      <c r="W4402" s="24" t="s">
        <v>3677</v>
      </c>
      <c r="X4402" s="25" t="s">
        <v>50</v>
      </c>
      <c r="Y4402" s="25" t="s">
        <v>50</v>
      </c>
      <c r="Z4402" s="25" t="s">
        <v>50</v>
      </c>
      <c r="AA4402" s="25"/>
      <c r="AB4402" s="26"/>
      <c r="AC4402" s="31"/>
      <c r="AD4402" s="32">
        <v>0.06</v>
      </c>
      <c r="AE4402" s="32">
        <v>19.8</v>
      </c>
      <c r="AF4402" s="32">
        <v>0.19</v>
      </c>
      <c r="AG4402" s="33">
        <v>7.0000000000000007E-2</v>
      </c>
      <c r="AH4402" s="33">
        <v>19.8</v>
      </c>
      <c r="AI4402" s="33">
        <v>0.2</v>
      </c>
      <c r="AJ4402" s="27"/>
      <c r="AK4402" s="27"/>
      <c r="AL4402" s="27">
        <v>8.454600000000001</v>
      </c>
      <c r="AM4402" s="27"/>
      <c r="AN4402" s="27"/>
      <c r="AO4402" s="28" t="s">
        <v>107</v>
      </c>
      <c r="AP4402" s="51"/>
      <c r="AQ4402" s="51"/>
    </row>
    <row r="4403" spans="1:43" ht="12.65" customHeight="1">
      <c r="A4403" s="13" t="s">
        <v>214</v>
      </c>
      <c r="B4403" s="14" t="s">
        <v>1946</v>
      </c>
      <c r="C4403" s="13">
        <v>26</v>
      </c>
      <c r="D4403" s="13" t="s">
        <v>1947</v>
      </c>
      <c r="E4403" s="15" t="s">
        <v>1948</v>
      </c>
      <c r="F4403" s="13">
        <v>6861</v>
      </c>
      <c r="G4403" s="13" t="s">
        <v>253</v>
      </c>
      <c r="H4403" s="16">
        <v>45900</v>
      </c>
      <c r="I4403" s="17">
        <v>45900</v>
      </c>
      <c r="J4403" s="18">
        <v>45900</v>
      </c>
      <c r="K4403" s="19">
        <v>0.22177083333333336</v>
      </c>
      <c r="L4403" s="19">
        <v>0.23981481481481481</v>
      </c>
      <c r="M4403" s="20">
        <v>0.30510416666666668</v>
      </c>
      <c r="N4403" s="19">
        <v>0.32314814814814818</v>
      </c>
      <c r="O4403" s="21">
        <f t="shared" ref="O4403:O4466" si="166">IF(N4403&gt;M4403,N4403-M4403,(N4403+1)-M4403)</f>
        <v>1.8043981481481508E-2</v>
      </c>
      <c r="P4403" s="13" t="s">
        <v>2105</v>
      </c>
      <c r="Q4403" s="13" t="s">
        <v>1969</v>
      </c>
      <c r="R4403" s="22" t="s">
        <v>2111</v>
      </c>
      <c r="S4403" s="22" t="s">
        <v>33</v>
      </c>
      <c r="T4403" s="23" t="s">
        <v>52</v>
      </c>
      <c r="U4403" s="23"/>
      <c r="V4403" s="22" t="s">
        <v>68</v>
      </c>
      <c r="W4403" s="24" t="s">
        <v>3677</v>
      </c>
      <c r="X4403" s="25" t="s">
        <v>50</v>
      </c>
      <c r="Y4403" s="25" t="s">
        <v>50</v>
      </c>
      <c r="Z4403" s="25" t="s">
        <v>50</v>
      </c>
      <c r="AA4403" s="25"/>
      <c r="AB4403" s="26"/>
      <c r="AC4403" s="31"/>
      <c r="AD4403" s="32">
        <v>0</v>
      </c>
      <c r="AE4403" s="32">
        <v>0</v>
      </c>
      <c r="AF4403" s="32">
        <v>0</v>
      </c>
      <c r="AG4403" s="33">
        <v>0</v>
      </c>
      <c r="AH4403" s="33">
        <v>0</v>
      </c>
      <c r="AI4403" s="33">
        <v>0</v>
      </c>
      <c r="AJ4403" s="27"/>
      <c r="AK4403" s="27"/>
      <c r="AL4403" s="27">
        <v>1.0657919999999999</v>
      </c>
      <c r="AM4403" s="27"/>
      <c r="AN4403" s="27"/>
      <c r="AO4403" s="28" t="s">
        <v>107</v>
      </c>
      <c r="AP4403" s="51"/>
      <c r="AQ4403" s="51"/>
    </row>
    <row r="4404" spans="1:43" ht="12.65" customHeight="1">
      <c r="A4404" s="13" t="s">
        <v>214</v>
      </c>
      <c r="B4404" s="14" t="s">
        <v>1946</v>
      </c>
      <c r="C4404" s="13">
        <v>26</v>
      </c>
      <c r="D4404" s="13" t="s">
        <v>1947</v>
      </c>
      <c r="E4404" s="15" t="s">
        <v>1948</v>
      </c>
      <c r="F4404" s="13">
        <v>6861</v>
      </c>
      <c r="G4404" s="13" t="s">
        <v>253</v>
      </c>
      <c r="H4404" s="16">
        <v>45900</v>
      </c>
      <c r="I4404" s="17">
        <v>45900</v>
      </c>
      <c r="J4404" s="18">
        <f>I4404</f>
        <v>45900</v>
      </c>
      <c r="K4404" s="19">
        <v>0.24934027777777779</v>
      </c>
      <c r="L4404" s="19">
        <v>0.32339120370370372</v>
      </c>
      <c r="M4404" s="20">
        <v>0.33267361111111116</v>
      </c>
      <c r="N4404" s="19">
        <v>0.40672453703703704</v>
      </c>
      <c r="O4404" s="21">
        <f t="shared" si="166"/>
        <v>7.4050925925925881E-2</v>
      </c>
      <c r="P4404" s="13" t="s">
        <v>1955</v>
      </c>
      <c r="Q4404" s="13" t="s">
        <v>2250</v>
      </c>
      <c r="R4404" s="22" t="s">
        <v>2251</v>
      </c>
      <c r="S4404" s="22" t="s">
        <v>31</v>
      </c>
      <c r="T4404" s="23" t="s">
        <v>52</v>
      </c>
      <c r="U4404" s="23" t="s">
        <v>50</v>
      </c>
      <c r="V4404" s="22" t="s">
        <v>68</v>
      </c>
      <c r="W4404" s="24" t="s">
        <v>135</v>
      </c>
      <c r="X4404" s="25" t="s">
        <v>74</v>
      </c>
      <c r="Y4404" s="25" t="s">
        <v>114</v>
      </c>
      <c r="Z4404" s="25" t="s">
        <v>69</v>
      </c>
      <c r="AA4404" s="25"/>
      <c r="AB4404" s="26"/>
      <c r="AC4404" s="31"/>
      <c r="AD4404" s="32">
        <v>0</v>
      </c>
      <c r="AE4404" s="32">
        <v>0</v>
      </c>
      <c r="AF4404" s="32">
        <v>0</v>
      </c>
      <c r="AG4404" s="33">
        <v>0</v>
      </c>
      <c r="AH4404" s="33">
        <v>0</v>
      </c>
      <c r="AI4404" s="33">
        <v>0</v>
      </c>
      <c r="AJ4404" s="27"/>
      <c r="AK4404" s="27"/>
      <c r="AL4404" s="27">
        <v>1.0657919999999999</v>
      </c>
      <c r="AM4404" s="27"/>
      <c r="AN4404" s="27"/>
      <c r="AO4404" s="28" t="s">
        <v>107</v>
      </c>
      <c r="AP4404" s="51"/>
      <c r="AQ4404" s="51"/>
    </row>
    <row r="4405" spans="1:43" ht="12.65" customHeight="1">
      <c r="A4405" s="13" t="s">
        <v>214</v>
      </c>
      <c r="B4405" s="14" t="s">
        <v>1946</v>
      </c>
      <c r="C4405" s="13">
        <v>26</v>
      </c>
      <c r="D4405" s="13" t="s">
        <v>1947</v>
      </c>
      <c r="E4405" s="15" t="s">
        <v>1954</v>
      </c>
      <c r="F4405" s="13">
        <v>6879</v>
      </c>
      <c r="G4405" s="13" t="s">
        <v>253</v>
      </c>
      <c r="H4405" s="16">
        <v>45885</v>
      </c>
      <c r="I4405" s="17">
        <v>45885</v>
      </c>
      <c r="J4405" s="18">
        <f>I4405</f>
        <v>45885</v>
      </c>
      <c r="K4405" s="19">
        <v>0.41606481481481483</v>
      </c>
      <c r="L4405" s="19">
        <v>0.48846064814814816</v>
      </c>
      <c r="M4405" s="20">
        <v>0.49939814814814815</v>
      </c>
      <c r="N4405" s="19">
        <v>0.57179398148148142</v>
      </c>
      <c r="O4405" s="21">
        <f t="shared" si="166"/>
        <v>7.239583333333327E-2</v>
      </c>
      <c r="P4405" s="13" t="s">
        <v>1949</v>
      </c>
      <c r="Q4405" s="13" t="s">
        <v>2060</v>
      </c>
      <c r="R4405" s="22" t="s">
        <v>2061</v>
      </c>
      <c r="S4405" s="22" t="s">
        <v>30</v>
      </c>
      <c r="T4405" s="23" t="s">
        <v>211</v>
      </c>
      <c r="U4405" s="23" t="s">
        <v>50</v>
      </c>
      <c r="V4405" s="22" t="s">
        <v>212</v>
      </c>
      <c r="W4405" s="24" t="s">
        <v>163</v>
      </c>
      <c r="X4405" s="25" t="s">
        <v>164</v>
      </c>
      <c r="Y4405" s="25" t="s">
        <v>114</v>
      </c>
      <c r="Z4405" s="25" t="s">
        <v>77</v>
      </c>
      <c r="AA4405" s="25"/>
      <c r="AB4405" s="26"/>
      <c r="AC4405" s="31"/>
      <c r="AD4405" s="32">
        <v>0</v>
      </c>
      <c r="AE4405" s="32">
        <v>0.1</v>
      </c>
      <c r="AF4405" s="32">
        <v>0</v>
      </c>
      <c r="AG4405" s="33">
        <v>0</v>
      </c>
      <c r="AH4405" s="33">
        <v>0.1</v>
      </c>
      <c r="AI4405" s="33">
        <v>0</v>
      </c>
      <c r="AJ4405" s="27"/>
      <c r="AK4405" s="27"/>
      <c r="AL4405" s="27">
        <v>0.35526400000000008</v>
      </c>
      <c r="AM4405" s="27"/>
      <c r="AN4405" s="27"/>
      <c r="AO4405" s="28" t="s">
        <v>107</v>
      </c>
      <c r="AP4405" s="51"/>
      <c r="AQ4405" s="51"/>
    </row>
    <row r="4406" spans="1:43" ht="12.65" customHeight="1">
      <c r="A4406" s="13" t="s">
        <v>214</v>
      </c>
      <c r="B4406" s="14" t="s">
        <v>1946</v>
      </c>
      <c r="C4406" s="13">
        <v>26</v>
      </c>
      <c r="D4406" s="13" t="s">
        <v>1947</v>
      </c>
      <c r="E4406" s="15" t="s">
        <v>1954</v>
      </c>
      <c r="F4406" s="13">
        <v>6879</v>
      </c>
      <c r="G4406" s="13" t="s">
        <v>253</v>
      </c>
      <c r="H4406" s="16">
        <v>45885</v>
      </c>
      <c r="I4406" s="17">
        <v>45885</v>
      </c>
      <c r="J4406" s="18">
        <f>I4406</f>
        <v>45885</v>
      </c>
      <c r="K4406" s="19">
        <v>0.49968750000000001</v>
      </c>
      <c r="L4406" s="19">
        <v>0.57202546296296297</v>
      </c>
      <c r="M4406" s="20">
        <v>0.58302083333333321</v>
      </c>
      <c r="N4406" s="19">
        <v>0.65535879629629634</v>
      </c>
      <c r="O4406" s="21">
        <f t="shared" si="166"/>
        <v>7.2337962962963132E-2</v>
      </c>
      <c r="P4406" s="13" t="s">
        <v>1949</v>
      </c>
      <c r="Q4406" s="13" t="s">
        <v>1961</v>
      </c>
      <c r="R4406" s="22" t="s">
        <v>1962</v>
      </c>
      <c r="S4406" s="22" t="s">
        <v>31</v>
      </c>
      <c r="T4406" s="23" t="s">
        <v>211</v>
      </c>
      <c r="U4406" s="23" t="s">
        <v>50</v>
      </c>
      <c r="V4406" s="22" t="s">
        <v>212</v>
      </c>
      <c r="W4406" s="24" t="s">
        <v>160</v>
      </c>
      <c r="X4406" s="25" t="s">
        <v>161</v>
      </c>
      <c r="Y4406" s="25" t="s">
        <v>114</v>
      </c>
      <c r="Z4406" s="25" t="s">
        <v>69</v>
      </c>
      <c r="AA4406" s="25"/>
      <c r="AB4406" s="26"/>
      <c r="AC4406" s="31"/>
      <c r="AD4406" s="32">
        <v>0</v>
      </c>
      <c r="AE4406" s="32">
        <v>0.1</v>
      </c>
      <c r="AF4406" s="32">
        <v>0</v>
      </c>
      <c r="AG4406" s="33">
        <v>0</v>
      </c>
      <c r="AH4406" s="33">
        <v>0.1</v>
      </c>
      <c r="AI4406" s="33">
        <v>0</v>
      </c>
      <c r="AJ4406" s="27"/>
      <c r="AK4406" s="27"/>
      <c r="AL4406" s="27">
        <v>0.35526400000000008</v>
      </c>
      <c r="AM4406" s="27"/>
      <c r="AN4406" s="27"/>
      <c r="AO4406" s="28" t="s">
        <v>107</v>
      </c>
      <c r="AP4406" s="51"/>
      <c r="AQ4406" s="51"/>
    </row>
    <row r="4407" spans="1:43" ht="12.65" customHeight="1">
      <c r="A4407" s="13" t="s">
        <v>214</v>
      </c>
      <c r="B4407" s="14" t="s">
        <v>1946</v>
      </c>
      <c r="C4407" s="13">
        <v>26</v>
      </c>
      <c r="D4407" s="13" t="s">
        <v>1947</v>
      </c>
      <c r="E4407" s="15" t="s">
        <v>1954</v>
      </c>
      <c r="F4407" s="13">
        <v>6879</v>
      </c>
      <c r="G4407" s="13" t="s">
        <v>253</v>
      </c>
      <c r="H4407" s="16">
        <v>45885</v>
      </c>
      <c r="I4407" s="17">
        <v>45885</v>
      </c>
      <c r="J4407" s="18">
        <v>45885</v>
      </c>
      <c r="K4407" s="19">
        <v>0.71453703703703708</v>
      </c>
      <c r="L4407" s="19">
        <v>0.73258101851851853</v>
      </c>
      <c r="M4407" s="20">
        <v>0.79787037037037034</v>
      </c>
      <c r="N4407" s="19">
        <v>0.81591435185185179</v>
      </c>
      <c r="O4407" s="21">
        <f t="shared" si="166"/>
        <v>1.8043981481481453E-2</v>
      </c>
      <c r="P4407" s="13" t="s">
        <v>1967</v>
      </c>
      <c r="Q4407" s="13" t="s">
        <v>254</v>
      </c>
      <c r="R4407" s="22" t="s">
        <v>1968</v>
      </c>
      <c r="S4407" s="22" t="s">
        <v>33</v>
      </c>
      <c r="T4407" s="23" t="s">
        <v>52</v>
      </c>
      <c r="U4407" s="23"/>
      <c r="V4407" s="22" t="s">
        <v>67</v>
      </c>
      <c r="W4407" s="24" t="s">
        <v>3677</v>
      </c>
      <c r="X4407" s="25" t="s">
        <v>50</v>
      </c>
      <c r="Y4407" s="25" t="s">
        <v>50</v>
      </c>
      <c r="Z4407" s="25" t="s">
        <v>50</v>
      </c>
      <c r="AA4407" s="25"/>
      <c r="AB4407" s="26"/>
      <c r="AC4407" s="31"/>
      <c r="AD4407" s="32">
        <v>0.01</v>
      </c>
      <c r="AE4407" s="32">
        <v>4.5</v>
      </c>
      <c r="AF4407" s="32">
        <v>0.06</v>
      </c>
      <c r="AG4407" s="33">
        <v>0.02</v>
      </c>
      <c r="AH4407" s="33">
        <v>4.5</v>
      </c>
      <c r="AI4407" s="33">
        <v>0.06</v>
      </c>
      <c r="AJ4407" s="27"/>
      <c r="AK4407" s="27"/>
      <c r="AL4407" s="27">
        <v>1.9215000000000002</v>
      </c>
      <c r="AM4407" s="27"/>
      <c r="AN4407" s="27"/>
      <c r="AO4407" s="28" t="s">
        <v>107</v>
      </c>
      <c r="AP4407" s="51"/>
      <c r="AQ4407" s="51"/>
    </row>
    <row r="4408" spans="1:43" ht="12.65" customHeight="1">
      <c r="A4408" s="13" t="s">
        <v>214</v>
      </c>
      <c r="B4408" s="14" t="s">
        <v>1946</v>
      </c>
      <c r="C4408" s="13">
        <v>26</v>
      </c>
      <c r="D4408" s="13" t="s">
        <v>1947</v>
      </c>
      <c r="E4408" s="15" t="s">
        <v>1954</v>
      </c>
      <c r="F4408" s="13">
        <v>6879</v>
      </c>
      <c r="G4408" s="13" t="s">
        <v>253</v>
      </c>
      <c r="H4408" s="16">
        <v>45885</v>
      </c>
      <c r="I4408" s="17">
        <v>45885</v>
      </c>
      <c r="J4408" s="18">
        <v>45885</v>
      </c>
      <c r="K4408" s="19">
        <v>0.73960648148148156</v>
      </c>
      <c r="L4408" s="19">
        <v>0.7570486111111111</v>
      </c>
      <c r="M4408" s="20">
        <v>0.82293981481481482</v>
      </c>
      <c r="N4408" s="19">
        <v>0.84038194444444447</v>
      </c>
      <c r="O4408" s="21">
        <f t="shared" si="166"/>
        <v>1.7442129629629655E-2</v>
      </c>
      <c r="P4408" s="13" t="s">
        <v>1967</v>
      </c>
      <c r="Q4408" s="13" t="s">
        <v>254</v>
      </c>
      <c r="R4408" s="22" t="s">
        <v>1968</v>
      </c>
      <c r="S4408" s="22" t="s">
        <v>33</v>
      </c>
      <c r="T4408" s="23" t="s">
        <v>52</v>
      </c>
      <c r="U4408" s="23"/>
      <c r="V4408" s="22" t="s">
        <v>67</v>
      </c>
      <c r="W4408" s="24" t="s">
        <v>3677</v>
      </c>
      <c r="X4408" s="25" t="s">
        <v>50</v>
      </c>
      <c r="Y4408" s="25" t="s">
        <v>50</v>
      </c>
      <c r="Z4408" s="25" t="s">
        <v>50</v>
      </c>
      <c r="AA4408" s="25"/>
      <c r="AB4408" s="26"/>
      <c r="AC4408" s="31"/>
      <c r="AD4408" s="32">
        <v>0.02</v>
      </c>
      <c r="AE4408" s="32">
        <v>5.9</v>
      </c>
      <c r="AF4408" s="32">
        <v>7.0000000000000007E-2</v>
      </c>
      <c r="AG4408" s="33">
        <v>0.02</v>
      </c>
      <c r="AH4408" s="33">
        <v>5.9</v>
      </c>
      <c r="AI4408" s="33">
        <v>7.0000000000000007E-2</v>
      </c>
      <c r="AJ4408" s="27"/>
      <c r="AK4408" s="27"/>
      <c r="AL4408" s="27">
        <v>2.5193000000000003</v>
      </c>
      <c r="AM4408" s="27"/>
      <c r="AN4408" s="27"/>
      <c r="AO4408" s="28" t="s">
        <v>107</v>
      </c>
      <c r="AP4408" s="51"/>
      <c r="AQ4408" s="51"/>
    </row>
    <row r="4409" spans="1:43" ht="12.65" customHeight="1">
      <c r="A4409" s="13" t="s">
        <v>214</v>
      </c>
      <c r="B4409" s="14" t="s">
        <v>1946</v>
      </c>
      <c r="C4409" s="13">
        <v>26</v>
      </c>
      <c r="D4409" s="13" t="s">
        <v>1947</v>
      </c>
      <c r="E4409" s="15" t="s">
        <v>1954</v>
      </c>
      <c r="F4409" s="13">
        <v>6879</v>
      </c>
      <c r="G4409" s="13" t="s">
        <v>253</v>
      </c>
      <c r="H4409" s="16">
        <v>45885</v>
      </c>
      <c r="I4409" s="17">
        <v>45885</v>
      </c>
      <c r="J4409" s="18">
        <f t="shared" ref="J4409:J4425" si="167">I4409</f>
        <v>45885</v>
      </c>
      <c r="K4409" s="19">
        <v>0.76424768518518515</v>
      </c>
      <c r="L4409" s="19">
        <v>0.86006944444444455</v>
      </c>
      <c r="M4409" s="20">
        <v>0.84758101851851853</v>
      </c>
      <c r="N4409" s="19">
        <v>0.94340277777777781</v>
      </c>
      <c r="O4409" s="21">
        <f t="shared" si="166"/>
        <v>9.5821759259259287E-2</v>
      </c>
      <c r="P4409" s="13" t="s">
        <v>1956</v>
      </c>
      <c r="Q4409" s="13" t="s">
        <v>2122</v>
      </c>
      <c r="R4409" s="22" t="s">
        <v>2123</v>
      </c>
      <c r="S4409" s="22" t="s">
        <v>29</v>
      </c>
      <c r="T4409" s="23" t="s">
        <v>97</v>
      </c>
      <c r="U4409" s="23" t="s">
        <v>50</v>
      </c>
      <c r="V4409" s="22" t="s">
        <v>3880</v>
      </c>
      <c r="W4409" s="24" t="s">
        <v>3659</v>
      </c>
      <c r="X4409" s="25" t="s">
        <v>83</v>
      </c>
      <c r="Y4409" s="25" t="s">
        <v>114</v>
      </c>
      <c r="Z4409" s="25" t="s">
        <v>71</v>
      </c>
      <c r="AA4409" s="25"/>
      <c r="AB4409" s="26"/>
      <c r="AC4409" s="31"/>
      <c r="AD4409" s="32">
        <v>0.09</v>
      </c>
      <c r="AE4409" s="32">
        <v>30</v>
      </c>
      <c r="AF4409" s="32">
        <v>0.32</v>
      </c>
      <c r="AG4409" s="33">
        <v>0.1</v>
      </c>
      <c r="AH4409" s="33">
        <v>29.9</v>
      </c>
      <c r="AI4409" s="33">
        <v>0.33</v>
      </c>
      <c r="AJ4409" s="27"/>
      <c r="AK4409" s="27"/>
      <c r="AL4409" s="27">
        <v>12.81</v>
      </c>
      <c r="AM4409" s="27"/>
      <c r="AN4409" s="27"/>
      <c r="AO4409" s="28" t="s">
        <v>107</v>
      </c>
      <c r="AP4409" s="51"/>
      <c r="AQ4409" s="51"/>
    </row>
    <row r="4410" spans="1:43" ht="12.65" customHeight="1">
      <c r="A4410" s="13" t="s">
        <v>214</v>
      </c>
      <c r="B4410" s="14" t="s">
        <v>1946</v>
      </c>
      <c r="C4410" s="13">
        <v>26</v>
      </c>
      <c r="D4410" s="13" t="s">
        <v>1947</v>
      </c>
      <c r="E4410" s="15" t="s">
        <v>1954</v>
      </c>
      <c r="F4410" s="13">
        <v>6879</v>
      </c>
      <c r="G4410" s="13" t="s">
        <v>253</v>
      </c>
      <c r="H4410" s="16">
        <v>45886</v>
      </c>
      <c r="I4410" s="17">
        <v>45886</v>
      </c>
      <c r="J4410" s="18">
        <f t="shared" si="167"/>
        <v>45886</v>
      </c>
      <c r="K4410" s="19">
        <v>0.41620370370370374</v>
      </c>
      <c r="L4410" s="19">
        <v>0.49295138888888884</v>
      </c>
      <c r="M4410" s="20">
        <v>0.49953703703703706</v>
      </c>
      <c r="N4410" s="19">
        <v>0.57628472222222216</v>
      </c>
      <c r="O4410" s="21">
        <f t="shared" si="166"/>
        <v>7.6747685185185099E-2</v>
      </c>
      <c r="P4410" s="13" t="s">
        <v>1956</v>
      </c>
      <c r="Q4410" s="13" t="s">
        <v>1957</v>
      </c>
      <c r="R4410" s="22" t="s">
        <v>1958</v>
      </c>
      <c r="S4410" s="22" t="s">
        <v>31</v>
      </c>
      <c r="T4410" s="23" t="s">
        <v>97</v>
      </c>
      <c r="U4410" s="23" t="s">
        <v>50</v>
      </c>
      <c r="V4410" s="22" t="s">
        <v>3880</v>
      </c>
      <c r="W4410" s="24" t="s">
        <v>3659</v>
      </c>
      <c r="X4410" s="25" t="s">
        <v>83</v>
      </c>
      <c r="Y4410" s="25" t="s">
        <v>114</v>
      </c>
      <c r="Z4410" s="25" t="s">
        <v>71</v>
      </c>
      <c r="AA4410" s="25"/>
      <c r="AB4410" s="26"/>
      <c r="AC4410" s="31"/>
      <c r="AD4410" s="32">
        <v>0</v>
      </c>
      <c r="AE4410" s="32">
        <v>1.3</v>
      </c>
      <c r="AF4410" s="32">
        <v>0.02</v>
      </c>
      <c r="AG4410" s="33">
        <v>0</v>
      </c>
      <c r="AH4410" s="33">
        <v>1.3</v>
      </c>
      <c r="AI4410" s="33">
        <v>0.02</v>
      </c>
      <c r="AJ4410" s="27"/>
      <c r="AK4410" s="27"/>
      <c r="AL4410" s="27">
        <v>0.55510000000000004</v>
      </c>
      <c r="AM4410" s="27"/>
      <c r="AN4410" s="27"/>
      <c r="AO4410" s="28" t="s">
        <v>107</v>
      </c>
      <c r="AP4410" s="51"/>
      <c r="AQ4410" s="51"/>
    </row>
    <row r="4411" spans="1:43" ht="12.65" customHeight="1">
      <c r="A4411" s="13" t="s">
        <v>214</v>
      </c>
      <c r="B4411" s="14" t="s">
        <v>1946</v>
      </c>
      <c r="C4411" s="13">
        <v>26</v>
      </c>
      <c r="D4411" s="13" t="s">
        <v>1947</v>
      </c>
      <c r="E4411" s="15" t="s">
        <v>1954</v>
      </c>
      <c r="F4411" s="13">
        <v>6879</v>
      </c>
      <c r="G4411" s="13" t="s">
        <v>253</v>
      </c>
      <c r="H4411" s="16">
        <v>45886</v>
      </c>
      <c r="I4411" s="17">
        <v>45886</v>
      </c>
      <c r="J4411" s="18">
        <f t="shared" si="167"/>
        <v>45886</v>
      </c>
      <c r="K4411" s="19">
        <v>0.55917824074074074</v>
      </c>
      <c r="L4411" s="19">
        <v>0.64319444444444451</v>
      </c>
      <c r="M4411" s="20">
        <v>0.64251157407407411</v>
      </c>
      <c r="N4411" s="19">
        <v>0.72652777777777788</v>
      </c>
      <c r="O4411" s="21">
        <f t="shared" si="166"/>
        <v>8.4016203703703773E-2</v>
      </c>
      <c r="P4411" s="13" t="s">
        <v>1949</v>
      </c>
      <c r="Q4411" s="13" t="s">
        <v>2062</v>
      </c>
      <c r="R4411" s="22" t="s">
        <v>2063</v>
      </c>
      <c r="S4411" s="22" t="s">
        <v>29</v>
      </c>
      <c r="T4411" s="23" t="s">
        <v>211</v>
      </c>
      <c r="U4411" s="23" t="s">
        <v>50</v>
      </c>
      <c r="V4411" s="22" t="s">
        <v>212</v>
      </c>
      <c r="W4411" s="24" t="s">
        <v>197</v>
      </c>
      <c r="X4411" s="25" t="s">
        <v>198</v>
      </c>
      <c r="Y4411" s="25" t="s">
        <v>114</v>
      </c>
      <c r="Z4411" s="25" t="s">
        <v>70</v>
      </c>
      <c r="AA4411" s="25"/>
      <c r="AB4411" s="26"/>
      <c r="AC4411" s="31"/>
      <c r="AD4411" s="32">
        <v>0</v>
      </c>
      <c r="AE4411" s="32">
        <v>1.3</v>
      </c>
      <c r="AF4411" s="32">
        <v>0.02</v>
      </c>
      <c r="AG4411" s="33">
        <v>0</v>
      </c>
      <c r="AH4411" s="33">
        <v>1.3</v>
      </c>
      <c r="AI4411" s="33">
        <v>0.02</v>
      </c>
      <c r="AJ4411" s="27"/>
      <c r="AK4411" s="27"/>
      <c r="AL4411" s="27">
        <v>0.8526336000000001</v>
      </c>
      <c r="AM4411" s="27"/>
      <c r="AN4411" s="27"/>
      <c r="AO4411" s="28" t="s">
        <v>107</v>
      </c>
      <c r="AP4411" s="51"/>
      <c r="AQ4411" s="51"/>
    </row>
    <row r="4412" spans="1:43" ht="12.65" customHeight="1">
      <c r="A4412" s="13" t="s">
        <v>214</v>
      </c>
      <c r="B4412" s="14" t="s">
        <v>1946</v>
      </c>
      <c r="C4412" s="13">
        <v>26</v>
      </c>
      <c r="D4412" s="13" t="s">
        <v>1947</v>
      </c>
      <c r="E4412" s="15" t="s">
        <v>1954</v>
      </c>
      <c r="F4412" s="13">
        <v>6879</v>
      </c>
      <c r="G4412" s="13" t="s">
        <v>253</v>
      </c>
      <c r="H4412" s="16">
        <v>45887</v>
      </c>
      <c r="I4412" s="17">
        <v>45887</v>
      </c>
      <c r="J4412" s="18">
        <f t="shared" si="167"/>
        <v>45887</v>
      </c>
      <c r="K4412" s="19">
        <v>0.66298611111111105</v>
      </c>
      <c r="L4412" s="19">
        <v>0.75097222222222226</v>
      </c>
      <c r="M4412" s="20">
        <v>0.74631944444444442</v>
      </c>
      <c r="N4412" s="19">
        <v>0.83430555555555563</v>
      </c>
      <c r="O4412" s="21">
        <f t="shared" si="166"/>
        <v>8.7986111111111209E-2</v>
      </c>
      <c r="P4412" s="13" t="s">
        <v>1949</v>
      </c>
      <c r="Q4412" s="13" t="s">
        <v>2024</v>
      </c>
      <c r="R4412" s="22" t="s">
        <v>2025</v>
      </c>
      <c r="S4412" s="22" t="s">
        <v>29</v>
      </c>
      <c r="T4412" s="23" t="s">
        <v>211</v>
      </c>
      <c r="U4412" s="23" t="s">
        <v>50</v>
      </c>
      <c r="V4412" s="22" t="s">
        <v>212</v>
      </c>
      <c r="W4412" s="24" t="s">
        <v>204</v>
      </c>
      <c r="X4412" s="25" t="s">
        <v>90</v>
      </c>
      <c r="Y4412" s="25" t="s">
        <v>114</v>
      </c>
      <c r="Z4412" s="25" t="s">
        <v>63</v>
      </c>
      <c r="AA4412" s="25"/>
      <c r="AB4412" s="26"/>
      <c r="AC4412" s="31"/>
      <c r="AD4412" s="32">
        <v>0.03</v>
      </c>
      <c r="AE4412" s="32">
        <v>10.4</v>
      </c>
      <c r="AF4412" s="32">
        <v>0.12</v>
      </c>
      <c r="AG4412" s="33">
        <v>0.04</v>
      </c>
      <c r="AH4412" s="33">
        <v>10.4</v>
      </c>
      <c r="AI4412" s="33">
        <v>0.12</v>
      </c>
      <c r="AJ4412" s="27"/>
      <c r="AK4412" s="27"/>
      <c r="AL4412" s="27">
        <v>4.4408000000000003</v>
      </c>
      <c r="AM4412" s="27"/>
      <c r="AN4412" s="27"/>
      <c r="AO4412" s="28" t="s">
        <v>107</v>
      </c>
      <c r="AP4412" s="51"/>
      <c r="AQ4412" s="51"/>
    </row>
    <row r="4413" spans="1:43" ht="12.65" customHeight="1">
      <c r="A4413" s="13" t="s">
        <v>214</v>
      </c>
      <c r="B4413" s="14" t="s">
        <v>1946</v>
      </c>
      <c r="C4413" s="13">
        <v>26</v>
      </c>
      <c r="D4413" s="13" t="s">
        <v>1947</v>
      </c>
      <c r="E4413" s="15" t="s">
        <v>1954</v>
      </c>
      <c r="F4413" s="13">
        <v>6879</v>
      </c>
      <c r="G4413" s="13" t="s">
        <v>253</v>
      </c>
      <c r="H4413" s="16">
        <v>45888</v>
      </c>
      <c r="I4413" s="17">
        <v>45888</v>
      </c>
      <c r="J4413" s="18">
        <f t="shared" si="167"/>
        <v>45888</v>
      </c>
      <c r="K4413" s="19">
        <v>0.24974537037037037</v>
      </c>
      <c r="L4413" s="19">
        <v>0.31994212962962965</v>
      </c>
      <c r="M4413" s="20">
        <v>0.33307870370370374</v>
      </c>
      <c r="N4413" s="19">
        <v>0.40327546296296296</v>
      </c>
      <c r="O4413" s="21">
        <f t="shared" si="166"/>
        <v>7.0196759259259223E-2</v>
      </c>
      <c r="P4413" s="13" t="s">
        <v>1949</v>
      </c>
      <c r="Q4413" s="13" t="s">
        <v>2026</v>
      </c>
      <c r="R4413" s="22" t="s">
        <v>2027</v>
      </c>
      <c r="S4413" s="22" t="s">
        <v>31</v>
      </c>
      <c r="T4413" s="23" t="s">
        <v>211</v>
      </c>
      <c r="U4413" s="23" t="s">
        <v>50</v>
      </c>
      <c r="V4413" s="22" t="s">
        <v>212</v>
      </c>
      <c r="W4413" s="24" t="s">
        <v>204</v>
      </c>
      <c r="X4413" s="25" t="s">
        <v>90</v>
      </c>
      <c r="Y4413" s="25" t="s">
        <v>114</v>
      </c>
      <c r="Z4413" s="25" t="s">
        <v>63</v>
      </c>
      <c r="AA4413" s="25"/>
      <c r="AB4413" s="26"/>
      <c r="AC4413" s="31"/>
      <c r="AD4413" s="32">
        <v>0</v>
      </c>
      <c r="AE4413" s="32">
        <v>0</v>
      </c>
      <c r="AF4413" s="32">
        <v>0</v>
      </c>
      <c r="AG4413" s="33">
        <v>0</v>
      </c>
      <c r="AH4413" s="33">
        <v>0</v>
      </c>
      <c r="AI4413" s="33">
        <v>0</v>
      </c>
      <c r="AJ4413" s="27"/>
      <c r="AK4413" s="27"/>
      <c r="AL4413" s="27">
        <v>0.27328000000000002</v>
      </c>
      <c r="AM4413" s="27"/>
      <c r="AN4413" s="27"/>
      <c r="AO4413" s="28" t="s">
        <v>107</v>
      </c>
      <c r="AP4413" s="51"/>
      <c r="AQ4413" s="51"/>
    </row>
    <row r="4414" spans="1:43" ht="12.65" customHeight="1">
      <c r="A4414" s="13" t="s">
        <v>214</v>
      </c>
      <c r="B4414" s="14" t="s">
        <v>1946</v>
      </c>
      <c r="C4414" s="13">
        <v>26</v>
      </c>
      <c r="D4414" s="13" t="s">
        <v>1947</v>
      </c>
      <c r="E4414" s="15" t="s">
        <v>1954</v>
      </c>
      <c r="F4414" s="13">
        <v>6879</v>
      </c>
      <c r="G4414" s="13" t="s">
        <v>253</v>
      </c>
      <c r="H4414" s="16">
        <v>45892</v>
      </c>
      <c r="I4414" s="17">
        <v>45892</v>
      </c>
      <c r="J4414" s="18">
        <f t="shared" si="167"/>
        <v>45892</v>
      </c>
      <c r="K4414" s="19">
        <v>0.55577546296296287</v>
      </c>
      <c r="L4414" s="19">
        <v>0.64228009259259267</v>
      </c>
      <c r="M4414" s="20">
        <v>0.63910879629629624</v>
      </c>
      <c r="N4414" s="19">
        <v>0.72561342592592604</v>
      </c>
      <c r="O4414" s="21">
        <f t="shared" si="166"/>
        <v>8.6504629629629792E-2</v>
      </c>
      <c r="P4414" s="13" t="s">
        <v>1955</v>
      </c>
      <c r="Q4414" s="13" t="s">
        <v>2017</v>
      </c>
      <c r="R4414" s="22" t="s">
        <v>2018</v>
      </c>
      <c r="S4414" s="22" t="s">
        <v>29</v>
      </c>
      <c r="T4414" s="23" t="s">
        <v>52</v>
      </c>
      <c r="U4414" s="23" t="s">
        <v>50</v>
      </c>
      <c r="V4414" s="22" t="s">
        <v>67</v>
      </c>
      <c r="W4414" s="24" t="s">
        <v>137</v>
      </c>
      <c r="X4414" s="25" t="s">
        <v>85</v>
      </c>
      <c r="Y4414" s="25" t="s">
        <v>114</v>
      </c>
      <c r="Z4414" s="25" t="s">
        <v>57</v>
      </c>
      <c r="AA4414" s="25"/>
      <c r="AB4414" s="26"/>
      <c r="AC4414" s="31"/>
      <c r="AD4414" s="32">
        <v>0</v>
      </c>
      <c r="AE4414" s="32">
        <v>0.3</v>
      </c>
      <c r="AF4414" s="32">
        <v>0</v>
      </c>
      <c r="AG4414" s="33">
        <v>0</v>
      </c>
      <c r="AH4414" s="33">
        <v>0.3</v>
      </c>
      <c r="AI4414" s="33">
        <v>0</v>
      </c>
      <c r="AJ4414" s="27"/>
      <c r="AK4414" s="27"/>
      <c r="AL4414" s="27">
        <v>0.8526336000000001</v>
      </c>
      <c r="AM4414" s="27"/>
      <c r="AN4414" s="27"/>
      <c r="AO4414" s="28" t="s">
        <v>107</v>
      </c>
      <c r="AP4414" s="51"/>
      <c r="AQ4414" s="51"/>
    </row>
    <row r="4415" spans="1:43" ht="12.65" customHeight="1">
      <c r="A4415" s="13" t="s">
        <v>214</v>
      </c>
      <c r="B4415" s="14" t="s">
        <v>1946</v>
      </c>
      <c r="C4415" s="13">
        <v>26</v>
      </c>
      <c r="D4415" s="13" t="s">
        <v>1947</v>
      </c>
      <c r="E4415" s="15" t="s">
        <v>1954</v>
      </c>
      <c r="F4415" s="13">
        <v>6879</v>
      </c>
      <c r="G4415" s="13" t="s">
        <v>253</v>
      </c>
      <c r="H4415" s="16">
        <v>45892</v>
      </c>
      <c r="I4415" s="17">
        <v>45892</v>
      </c>
      <c r="J4415" s="18">
        <f t="shared" si="167"/>
        <v>45892</v>
      </c>
      <c r="K4415" s="19">
        <v>0.68098379629629624</v>
      </c>
      <c r="L4415" s="19">
        <v>0.77285879629629628</v>
      </c>
      <c r="M4415" s="20">
        <v>0.76431712962962961</v>
      </c>
      <c r="N4415" s="19">
        <v>0.85619212962962965</v>
      </c>
      <c r="O4415" s="21">
        <f t="shared" si="166"/>
        <v>9.187500000000004E-2</v>
      </c>
      <c r="P4415" s="13" t="s">
        <v>1955</v>
      </c>
      <c r="Q4415" s="13" t="s">
        <v>2214</v>
      </c>
      <c r="R4415" s="22" t="s">
        <v>2215</v>
      </c>
      <c r="S4415" s="22" t="s">
        <v>29</v>
      </c>
      <c r="T4415" s="23" t="s">
        <v>52</v>
      </c>
      <c r="U4415" s="23" t="s">
        <v>50</v>
      </c>
      <c r="V4415" s="22" t="s">
        <v>67</v>
      </c>
      <c r="W4415" s="24" t="s">
        <v>144</v>
      </c>
      <c r="X4415" s="25" t="s">
        <v>84</v>
      </c>
      <c r="Y4415" s="25" t="s">
        <v>114</v>
      </c>
      <c r="Z4415" s="25" t="s">
        <v>62</v>
      </c>
      <c r="AA4415" s="25"/>
      <c r="AB4415" s="26"/>
      <c r="AC4415" s="31"/>
      <c r="AD4415" s="32">
        <v>0.04</v>
      </c>
      <c r="AE4415" s="32">
        <v>14.8</v>
      </c>
      <c r="AF4415" s="32">
        <v>0.16</v>
      </c>
      <c r="AG4415" s="33">
        <v>0.05</v>
      </c>
      <c r="AH4415" s="33">
        <v>14.8</v>
      </c>
      <c r="AI4415" s="33">
        <v>0.16</v>
      </c>
      <c r="AJ4415" s="27"/>
      <c r="AK4415" s="27"/>
      <c r="AL4415" s="27">
        <v>6.3196000000000003</v>
      </c>
      <c r="AM4415" s="27"/>
      <c r="AN4415" s="27"/>
      <c r="AO4415" s="28" t="s">
        <v>107</v>
      </c>
      <c r="AP4415" s="51"/>
      <c r="AQ4415" s="51"/>
    </row>
    <row r="4416" spans="1:43" ht="12.65" customHeight="1">
      <c r="A4416" s="13" t="s">
        <v>214</v>
      </c>
      <c r="B4416" s="14" t="s">
        <v>1946</v>
      </c>
      <c r="C4416" s="13">
        <v>26</v>
      </c>
      <c r="D4416" s="13" t="s">
        <v>1947</v>
      </c>
      <c r="E4416" s="15" t="s">
        <v>1954</v>
      </c>
      <c r="F4416" s="13">
        <v>6879</v>
      </c>
      <c r="G4416" s="13" t="s">
        <v>253</v>
      </c>
      <c r="H4416" s="16">
        <v>45893</v>
      </c>
      <c r="I4416" s="17">
        <v>45893</v>
      </c>
      <c r="J4416" s="18">
        <f t="shared" si="167"/>
        <v>45893</v>
      </c>
      <c r="K4416" s="19">
        <v>0.56989583333333327</v>
      </c>
      <c r="L4416" s="19">
        <v>0.63128472222222221</v>
      </c>
      <c r="M4416" s="20">
        <v>0.65322916666666664</v>
      </c>
      <c r="N4416" s="19">
        <v>0.71461805555555558</v>
      </c>
      <c r="O4416" s="21">
        <f t="shared" si="166"/>
        <v>6.1388888888888937E-2</v>
      </c>
      <c r="P4416" s="13" t="s">
        <v>1955</v>
      </c>
      <c r="Q4416" s="13" t="s">
        <v>2216</v>
      </c>
      <c r="R4416" s="22" t="s">
        <v>2217</v>
      </c>
      <c r="S4416" s="22" t="s">
        <v>32</v>
      </c>
      <c r="T4416" s="23" t="s">
        <v>52</v>
      </c>
      <c r="U4416" s="23" t="s">
        <v>50</v>
      </c>
      <c r="V4416" s="22" t="s">
        <v>67</v>
      </c>
      <c r="W4416" s="24" t="s">
        <v>141</v>
      </c>
      <c r="X4416" s="25" t="s">
        <v>54</v>
      </c>
      <c r="Y4416" s="25" t="s">
        <v>114</v>
      </c>
      <c r="Z4416" s="25" t="s">
        <v>74</v>
      </c>
      <c r="AA4416" s="25"/>
      <c r="AB4416" s="26"/>
      <c r="AC4416" s="31"/>
      <c r="AD4416" s="32">
        <v>0.01</v>
      </c>
      <c r="AE4416" s="32">
        <v>2</v>
      </c>
      <c r="AF4416" s="32">
        <v>0.02</v>
      </c>
      <c r="AG4416" s="33">
        <v>0.01</v>
      </c>
      <c r="AH4416" s="33">
        <v>2</v>
      </c>
      <c r="AI4416" s="33">
        <v>0.03</v>
      </c>
      <c r="AJ4416" s="27"/>
      <c r="AK4416" s="27"/>
      <c r="AL4416" s="27">
        <v>0.85399999999999998</v>
      </c>
      <c r="AM4416" s="27"/>
      <c r="AN4416" s="27"/>
      <c r="AO4416" s="28" t="s">
        <v>107</v>
      </c>
      <c r="AP4416" s="51"/>
      <c r="AQ4416" s="51"/>
    </row>
    <row r="4417" spans="1:43" ht="12.65" customHeight="1">
      <c r="A4417" s="13" t="s">
        <v>214</v>
      </c>
      <c r="B4417" s="14" t="s">
        <v>1946</v>
      </c>
      <c r="C4417" s="13">
        <v>26</v>
      </c>
      <c r="D4417" s="13" t="s">
        <v>1947</v>
      </c>
      <c r="E4417" s="15" t="s">
        <v>1954</v>
      </c>
      <c r="F4417" s="13">
        <v>6879</v>
      </c>
      <c r="G4417" s="13" t="s">
        <v>253</v>
      </c>
      <c r="H4417" s="16">
        <v>45893</v>
      </c>
      <c r="I4417" s="17">
        <v>45893</v>
      </c>
      <c r="J4417" s="18">
        <f t="shared" si="167"/>
        <v>45893</v>
      </c>
      <c r="K4417" s="19">
        <v>0.63930555555555546</v>
      </c>
      <c r="L4417" s="19">
        <v>0.72633101851851856</v>
      </c>
      <c r="M4417" s="20">
        <v>0.72263888888888883</v>
      </c>
      <c r="N4417" s="19">
        <v>0.80966435185185182</v>
      </c>
      <c r="O4417" s="21">
        <f t="shared" si="166"/>
        <v>8.7025462962962985E-2</v>
      </c>
      <c r="P4417" s="13" t="s">
        <v>1955</v>
      </c>
      <c r="Q4417" s="13" t="s">
        <v>2169</v>
      </c>
      <c r="R4417" s="22" t="s">
        <v>2170</v>
      </c>
      <c r="S4417" s="22" t="s">
        <v>29</v>
      </c>
      <c r="T4417" s="23" t="s">
        <v>52</v>
      </c>
      <c r="U4417" s="23" t="s">
        <v>50</v>
      </c>
      <c r="V4417" s="22" t="s">
        <v>67</v>
      </c>
      <c r="W4417" s="24" t="s">
        <v>157</v>
      </c>
      <c r="X4417" s="25" t="s">
        <v>70</v>
      </c>
      <c r="Y4417" s="25" t="s">
        <v>114</v>
      </c>
      <c r="Z4417" s="25" t="s">
        <v>58</v>
      </c>
      <c r="AA4417" s="25"/>
      <c r="AB4417" s="26"/>
      <c r="AC4417" s="31"/>
      <c r="AD4417" s="32">
        <v>0.05</v>
      </c>
      <c r="AE4417" s="32">
        <v>17.2</v>
      </c>
      <c r="AF4417" s="32">
        <v>0.18</v>
      </c>
      <c r="AG4417" s="33">
        <v>0.06</v>
      </c>
      <c r="AH4417" s="33">
        <v>17.2</v>
      </c>
      <c r="AI4417" s="33">
        <v>0.19</v>
      </c>
      <c r="AJ4417" s="27"/>
      <c r="AK4417" s="27"/>
      <c r="AL4417" s="27">
        <v>7.3443999999999994</v>
      </c>
      <c r="AM4417" s="27"/>
      <c r="AN4417" s="27"/>
      <c r="AO4417" s="28" t="s">
        <v>107</v>
      </c>
      <c r="AP4417" s="51"/>
      <c r="AQ4417" s="51"/>
    </row>
    <row r="4418" spans="1:43" ht="12.65" customHeight="1">
      <c r="A4418" s="13" t="s">
        <v>214</v>
      </c>
      <c r="B4418" s="14" t="s">
        <v>1946</v>
      </c>
      <c r="C4418" s="13">
        <v>26</v>
      </c>
      <c r="D4418" s="13" t="s">
        <v>1947</v>
      </c>
      <c r="E4418" s="15" t="s">
        <v>1954</v>
      </c>
      <c r="F4418" s="13">
        <v>6879</v>
      </c>
      <c r="G4418" s="13" t="s">
        <v>253</v>
      </c>
      <c r="H4418" s="16">
        <v>45894</v>
      </c>
      <c r="I4418" s="17">
        <v>45894</v>
      </c>
      <c r="J4418" s="18">
        <f t="shared" si="167"/>
        <v>45894</v>
      </c>
      <c r="K4418" s="19">
        <v>0.41643518518518519</v>
      </c>
      <c r="L4418" s="19">
        <v>0.48995370370370367</v>
      </c>
      <c r="M4418" s="20">
        <v>0.4997685185185185</v>
      </c>
      <c r="N4418" s="19">
        <v>0.57328703703703698</v>
      </c>
      <c r="O4418" s="21">
        <f t="shared" si="166"/>
        <v>7.3518518518518483E-2</v>
      </c>
      <c r="P4418" s="13" t="s">
        <v>1955</v>
      </c>
      <c r="Q4418" s="13" t="s">
        <v>2019</v>
      </c>
      <c r="R4418" s="22" t="s">
        <v>2020</v>
      </c>
      <c r="S4418" s="22" t="s">
        <v>31</v>
      </c>
      <c r="T4418" s="23" t="s">
        <v>52</v>
      </c>
      <c r="U4418" s="23" t="s">
        <v>50</v>
      </c>
      <c r="V4418" s="22" t="s">
        <v>67</v>
      </c>
      <c r="W4418" s="24" t="s">
        <v>140</v>
      </c>
      <c r="X4418" s="25" t="s">
        <v>69</v>
      </c>
      <c r="Y4418" s="25" t="s">
        <v>114</v>
      </c>
      <c r="Z4418" s="25" t="s">
        <v>65</v>
      </c>
      <c r="AA4418" s="25"/>
      <c r="AB4418" s="26"/>
      <c r="AC4418" s="31"/>
      <c r="AD4418" s="32">
        <v>0</v>
      </c>
      <c r="AE4418" s="32">
        <v>0</v>
      </c>
      <c r="AF4418" s="32">
        <v>0</v>
      </c>
      <c r="AG4418" s="33">
        <v>0</v>
      </c>
      <c r="AH4418" s="33">
        <v>0</v>
      </c>
      <c r="AI4418" s="33">
        <v>0</v>
      </c>
      <c r="AJ4418" s="27"/>
      <c r="AK4418" s="27"/>
      <c r="AL4418" s="27">
        <v>0.27328000000000002</v>
      </c>
      <c r="AM4418" s="27"/>
      <c r="AN4418" s="27"/>
      <c r="AO4418" s="28" t="s">
        <v>107</v>
      </c>
      <c r="AP4418" s="51"/>
      <c r="AQ4418" s="51"/>
    </row>
    <row r="4419" spans="1:43" ht="12.65" customHeight="1">
      <c r="A4419" s="13" t="s">
        <v>214</v>
      </c>
      <c r="B4419" s="14" t="s">
        <v>1946</v>
      </c>
      <c r="C4419" s="13">
        <v>26</v>
      </c>
      <c r="D4419" s="13" t="s">
        <v>1947</v>
      </c>
      <c r="E4419" s="15" t="s">
        <v>1954</v>
      </c>
      <c r="F4419" s="13">
        <v>6879</v>
      </c>
      <c r="G4419" s="13" t="s">
        <v>253</v>
      </c>
      <c r="H4419" s="16">
        <v>45894</v>
      </c>
      <c r="I4419" s="17">
        <v>45894</v>
      </c>
      <c r="J4419" s="18">
        <f t="shared" si="167"/>
        <v>45894</v>
      </c>
      <c r="K4419" s="19">
        <v>0.58315972222222212</v>
      </c>
      <c r="L4419" s="19">
        <v>0.65674768518518523</v>
      </c>
      <c r="M4419" s="20">
        <v>0.66649305555555549</v>
      </c>
      <c r="N4419" s="19">
        <v>0.7400810185185186</v>
      </c>
      <c r="O4419" s="21">
        <f t="shared" si="166"/>
        <v>7.3587962962963105E-2</v>
      </c>
      <c r="P4419" s="13" t="s">
        <v>1955</v>
      </c>
      <c r="Q4419" s="13" t="s">
        <v>2097</v>
      </c>
      <c r="R4419" s="22" t="s">
        <v>2098</v>
      </c>
      <c r="S4419" s="22" t="s">
        <v>31</v>
      </c>
      <c r="T4419" s="23" t="s">
        <v>52</v>
      </c>
      <c r="U4419" s="23" t="s">
        <v>50</v>
      </c>
      <c r="V4419" s="22" t="s">
        <v>67</v>
      </c>
      <c r="W4419" s="24" t="s">
        <v>139</v>
      </c>
      <c r="X4419" s="25" t="s">
        <v>71</v>
      </c>
      <c r="Y4419" s="25" t="s">
        <v>114</v>
      </c>
      <c r="Z4419" s="25" t="s">
        <v>66</v>
      </c>
      <c r="AA4419" s="25"/>
      <c r="AB4419" s="26"/>
      <c r="AC4419" s="31"/>
      <c r="AD4419" s="32">
        <v>0</v>
      </c>
      <c r="AE4419" s="32">
        <v>0</v>
      </c>
      <c r="AF4419" s="32">
        <v>0</v>
      </c>
      <c r="AG4419" s="33">
        <v>0</v>
      </c>
      <c r="AH4419" s="33">
        <v>0</v>
      </c>
      <c r="AI4419" s="33">
        <v>0</v>
      </c>
      <c r="AJ4419" s="27"/>
      <c r="AK4419" s="27"/>
      <c r="AL4419" s="27">
        <v>0.27328000000000002</v>
      </c>
      <c r="AM4419" s="27"/>
      <c r="AN4419" s="27"/>
      <c r="AO4419" s="28" t="s">
        <v>107</v>
      </c>
      <c r="AP4419" s="51"/>
      <c r="AQ4419" s="51"/>
    </row>
    <row r="4420" spans="1:43" ht="12.65" customHeight="1">
      <c r="A4420" s="13" t="s">
        <v>214</v>
      </c>
      <c r="B4420" s="14" t="s">
        <v>1946</v>
      </c>
      <c r="C4420" s="13">
        <v>26</v>
      </c>
      <c r="D4420" s="13" t="s">
        <v>1947</v>
      </c>
      <c r="E4420" s="15" t="s">
        <v>1954</v>
      </c>
      <c r="F4420" s="13">
        <v>6879</v>
      </c>
      <c r="G4420" s="13" t="s">
        <v>253</v>
      </c>
      <c r="H4420" s="16">
        <v>45895</v>
      </c>
      <c r="I4420" s="17">
        <v>45895</v>
      </c>
      <c r="J4420" s="18">
        <f t="shared" si="167"/>
        <v>45895</v>
      </c>
      <c r="K4420" s="19">
        <v>0.4160300925925926</v>
      </c>
      <c r="L4420" s="19">
        <v>0.49265046296296294</v>
      </c>
      <c r="M4420" s="20">
        <v>0.49936342592592592</v>
      </c>
      <c r="N4420" s="19">
        <v>0.57598379629629626</v>
      </c>
      <c r="O4420" s="21">
        <f t="shared" si="166"/>
        <v>7.6620370370370339E-2</v>
      </c>
      <c r="P4420" s="13" t="s">
        <v>1955</v>
      </c>
      <c r="Q4420" s="13" t="s">
        <v>2097</v>
      </c>
      <c r="R4420" s="22" t="s">
        <v>2098</v>
      </c>
      <c r="S4420" s="22" t="s">
        <v>31</v>
      </c>
      <c r="T4420" s="23" t="s">
        <v>52</v>
      </c>
      <c r="U4420" s="23" t="s">
        <v>50</v>
      </c>
      <c r="V4420" s="22" t="s">
        <v>67</v>
      </c>
      <c r="W4420" s="24" t="s">
        <v>139</v>
      </c>
      <c r="X4420" s="25" t="s">
        <v>71</v>
      </c>
      <c r="Y4420" s="25" t="s">
        <v>114</v>
      </c>
      <c r="Z4420" s="25" t="s">
        <v>66</v>
      </c>
      <c r="AA4420" s="25"/>
      <c r="AB4420" s="26"/>
      <c r="AC4420" s="31"/>
      <c r="AD4420" s="32">
        <v>0</v>
      </c>
      <c r="AE4420" s="32">
        <v>0.1</v>
      </c>
      <c r="AF4420" s="32">
        <v>0</v>
      </c>
      <c r="AG4420" s="33">
        <v>0</v>
      </c>
      <c r="AH4420" s="33">
        <v>0.1</v>
      </c>
      <c r="AI4420" s="33">
        <v>0</v>
      </c>
      <c r="AJ4420" s="27"/>
      <c r="AK4420" s="27"/>
      <c r="AL4420" s="27">
        <v>0.27328000000000002</v>
      </c>
      <c r="AM4420" s="27"/>
      <c r="AN4420" s="27"/>
      <c r="AO4420" s="28" t="s">
        <v>107</v>
      </c>
      <c r="AP4420" s="51"/>
      <c r="AQ4420" s="51"/>
    </row>
    <row r="4421" spans="1:43" ht="12.65" customHeight="1">
      <c r="A4421" s="13" t="s">
        <v>214</v>
      </c>
      <c r="B4421" s="14" t="s">
        <v>1946</v>
      </c>
      <c r="C4421" s="13">
        <v>26</v>
      </c>
      <c r="D4421" s="13" t="s">
        <v>1947</v>
      </c>
      <c r="E4421" s="15" t="s">
        <v>1954</v>
      </c>
      <c r="F4421" s="13">
        <v>6879</v>
      </c>
      <c r="G4421" s="13" t="s">
        <v>253</v>
      </c>
      <c r="H4421" s="16">
        <v>45895</v>
      </c>
      <c r="I4421" s="17">
        <v>45895</v>
      </c>
      <c r="J4421" s="18">
        <f t="shared" si="167"/>
        <v>45895</v>
      </c>
      <c r="K4421" s="19">
        <v>0.58303240740740736</v>
      </c>
      <c r="L4421" s="19">
        <v>0.65912037037037041</v>
      </c>
      <c r="M4421" s="20">
        <v>0.66636574074074073</v>
      </c>
      <c r="N4421" s="19">
        <v>0.74245370370370378</v>
      </c>
      <c r="O4421" s="21">
        <f t="shared" si="166"/>
        <v>7.6087962962963052E-2</v>
      </c>
      <c r="P4421" s="13" t="s">
        <v>1955</v>
      </c>
      <c r="Q4421" s="13" t="s">
        <v>2094</v>
      </c>
      <c r="R4421" s="22" t="s">
        <v>2095</v>
      </c>
      <c r="S4421" s="22" t="s">
        <v>31</v>
      </c>
      <c r="T4421" s="23" t="s">
        <v>52</v>
      </c>
      <c r="U4421" s="23" t="s">
        <v>50</v>
      </c>
      <c r="V4421" s="22" t="s">
        <v>67</v>
      </c>
      <c r="W4421" s="24" t="s">
        <v>144</v>
      </c>
      <c r="X4421" s="25" t="s">
        <v>84</v>
      </c>
      <c r="Y4421" s="25" t="s">
        <v>114</v>
      </c>
      <c r="Z4421" s="25" t="s">
        <v>62</v>
      </c>
      <c r="AA4421" s="25"/>
      <c r="AB4421" s="26"/>
      <c r="AC4421" s="31"/>
      <c r="AD4421" s="32">
        <v>0</v>
      </c>
      <c r="AE4421" s="32">
        <v>0</v>
      </c>
      <c r="AF4421" s="32">
        <v>0</v>
      </c>
      <c r="AG4421" s="33">
        <v>0</v>
      </c>
      <c r="AH4421" s="33">
        <v>0</v>
      </c>
      <c r="AI4421" s="33">
        <v>0</v>
      </c>
      <c r="AJ4421" s="27"/>
      <c r="AK4421" s="27"/>
      <c r="AL4421" s="27">
        <v>0.27328000000000002</v>
      </c>
      <c r="AM4421" s="27"/>
      <c r="AN4421" s="27"/>
      <c r="AO4421" s="28" t="s">
        <v>107</v>
      </c>
      <c r="AP4421" s="51"/>
      <c r="AQ4421" s="51"/>
    </row>
    <row r="4422" spans="1:43" ht="12.65" customHeight="1">
      <c r="A4422" s="13" t="s">
        <v>214</v>
      </c>
      <c r="B4422" s="14" t="s">
        <v>1946</v>
      </c>
      <c r="C4422" s="13">
        <v>26</v>
      </c>
      <c r="D4422" s="13" t="s">
        <v>1947</v>
      </c>
      <c r="E4422" s="15" t="s">
        <v>1954</v>
      </c>
      <c r="F4422" s="13">
        <v>6879</v>
      </c>
      <c r="G4422" s="13" t="s">
        <v>253</v>
      </c>
      <c r="H4422" s="16">
        <v>45896</v>
      </c>
      <c r="I4422" s="17">
        <v>45896</v>
      </c>
      <c r="J4422" s="18">
        <f t="shared" si="167"/>
        <v>45896</v>
      </c>
      <c r="K4422" s="19">
        <v>0.41655092592592596</v>
      </c>
      <c r="L4422" s="19">
        <v>0.49263888888888885</v>
      </c>
      <c r="M4422" s="20">
        <v>0.49988425925925928</v>
      </c>
      <c r="N4422" s="19">
        <v>0.57597222222222222</v>
      </c>
      <c r="O4422" s="21">
        <f t="shared" si="166"/>
        <v>7.6087962962962941E-2</v>
      </c>
      <c r="P4422" s="13" t="s">
        <v>1955</v>
      </c>
      <c r="Q4422" s="13" t="s">
        <v>2094</v>
      </c>
      <c r="R4422" s="22" t="s">
        <v>2095</v>
      </c>
      <c r="S4422" s="22" t="s">
        <v>31</v>
      </c>
      <c r="T4422" s="23" t="s">
        <v>52</v>
      </c>
      <c r="U4422" s="23" t="s">
        <v>50</v>
      </c>
      <c r="V4422" s="22" t="s">
        <v>67</v>
      </c>
      <c r="W4422" s="24" t="s">
        <v>144</v>
      </c>
      <c r="X4422" s="25" t="s">
        <v>84</v>
      </c>
      <c r="Y4422" s="25" t="s">
        <v>114</v>
      </c>
      <c r="Z4422" s="25" t="s">
        <v>62</v>
      </c>
      <c r="AA4422" s="25"/>
      <c r="AB4422" s="26"/>
      <c r="AC4422" s="31"/>
      <c r="AD4422" s="32">
        <v>0.02</v>
      </c>
      <c r="AE4422" s="32">
        <v>6.4</v>
      </c>
      <c r="AF4422" s="32">
        <v>0.14000000000000001</v>
      </c>
      <c r="AG4422" s="33">
        <v>0.02</v>
      </c>
      <c r="AH4422" s="33">
        <v>6.4</v>
      </c>
      <c r="AI4422" s="33">
        <v>0.15</v>
      </c>
      <c r="AJ4422" s="27"/>
      <c r="AK4422" s="27"/>
      <c r="AL4422" s="27">
        <v>2.7328000000000001</v>
      </c>
      <c r="AM4422" s="27"/>
      <c r="AN4422" s="27"/>
      <c r="AO4422" s="28" t="s">
        <v>107</v>
      </c>
      <c r="AP4422" s="51"/>
      <c r="AQ4422" s="51"/>
    </row>
    <row r="4423" spans="1:43" ht="12.65" customHeight="1">
      <c r="A4423" s="13" t="s">
        <v>214</v>
      </c>
      <c r="B4423" s="14" t="s">
        <v>1946</v>
      </c>
      <c r="C4423" s="13">
        <v>26</v>
      </c>
      <c r="D4423" s="13" t="s">
        <v>1947</v>
      </c>
      <c r="E4423" s="15" t="s">
        <v>1954</v>
      </c>
      <c r="F4423" s="13">
        <v>6879</v>
      </c>
      <c r="G4423" s="13" t="s">
        <v>253</v>
      </c>
      <c r="H4423" s="16">
        <v>45896</v>
      </c>
      <c r="I4423" s="17">
        <v>45896</v>
      </c>
      <c r="J4423" s="18">
        <f t="shared" si="167"/>
        <v>45896</v>
      </c>
      <c r="K4423" s="19">
        <v>0.58306712962962959</v>
      </c>
      <c r="L4423" s="19">
        <v>0.65857638888888892</v>
      </c>
      <c r="M4423" s="20">
        <v>0.66640046296296296</v>
      </c>
      <c r="N4423" s="19">
        <v>0.74190972222222229</v>
      </c>
      <c r="O4423" s="21">
        <f t="shared" si="166"/>
        <v>7.5509259259259331E-2</v>
      </c>
      <c r="P4423" s="13" t="s">
        <v>1955</v>
      </c>
      <c r="Q4423" s="13" t="s">
        <v>2019</v>
      </c>
      <c r="R4423" s="22" t="s">
        <v>2020</v>
      </c>
      <c r="S4423" s="22" t="s">
        <v>31</v>
      </c>
      <c r="T4423" s="23" t="s">
        <v>52</v>
      </c>
      <c r="U4423" s="23" t="s">
        <v>50</v>
      </c>
      <c r="V4423" s="22" t="s">
        <v>67</v>
      </c>
      <c r="W4423" s="24" t="s">
        <v>140</v>
      </c>
      <c r="X4423" s="25" t="s">
        <v>69</v>
      </c>
      <c r="Y4423" s="25" t="s">
        <v>114</v>
      </c>
      <c r="Z4423" s="25" t="s">
        <v>65</v>
      </c>
      <c r="AA4423" s="25"/>
      <c r="AB4423" s="26"/>
      <c r="AC4423" s="31"/>
      <c r="AD4423" s="32">
        <v>0</v>
      </c>
      <c r="AE4423" s="32">
        <v>0</v>
      </c>
      <c r="AF4423" s="32">
        <v>0</v>
      </c>
      <c r="AG4423" s="33">
        <v>0</v>
      </c>
      <c r="AH4423" s="33">
        <v>0</v>
      </c>
      <c r="AI4423" s="33">
        <v>0</v>
      </c>
      <c r="AJ4423" s="27"/>
      <c r="AK4423" s="27"/>
      <c r="AL4423" s="27">
        <v>0.27328000000000002</v>
      </c>
      <c r="AM4423" s="27"/>
      <c r="AN4423" s="27"/>
      <c r="AO4423" s="28" t="s">
        <v>107</v>
      </c>
      <c r="AP4423" s="51"/>
      <c r="AQ4423" s="51"/>
    </row>
    <row r="4424" spans="1:43" ht="12.65" customHeight="1">
      <c r="A4424" s="13" t="s">
        <v>214</v>
      </c>
      <c r="B4424" s="14" t="s">
        <v>1946</v>
      </c>
      <c r="C4424" s="13">
        <v>26</v>
      </c>
      <c r="D4424" s="13" t="s">
        <v>1947</v>
      </c>
      <c r="E4424" s="15" t="s">
        <v>1954</v>
      </c>
      <c r="F4424" s="13">
        <v>6879</v>
      </c>
      <c r="G4424" s="13" t="s">
        <v>253</v>
      </c>
      <c r="H4424" s="16">
        <v>45897</v>
      </c>
      <c r="I4424" s="17">
        <v>45897</v>
      </c>
      <c r="J4424" s="18">
        <f t="shared" si="167"/>
        <v>45897</v>
      </c>
      <c r="K4424" s="19">
        <v>0.41607638888888893</v>
      </c>
      <c r="L4424" s="19">
        <v>0.49157407407407405</v>
      </c>
      <c r="M4424" s="20">
        <v>0.49940972222222224</v>
      </c>
      <c r="N4424" s="19">
        <v>0.57490740740740731</v>
      </c>
      <c r="O4424" s="21">
        <f t="shared" si="166"/>
        <v>7.5497685185185071E-2</v>
      </c>
      <c r="P4424" s="13" t="s">
        <v>1955</v>
      </c>
      <c r="Q4424" s="13" t="s">
        <v>2019</v>
      </c>
      <c r="R4424" s="22" t="s">
        <v>2020</v>
      </c>
      <c r="S4424" s="22" t="s">
        <v>31</v>
      </c>
      <c r="T4424" s="23" t="s">
        <v>52</v>
      </c>
      <c r="U4424" s="23" t="s">
        <v>50</v>
      </c>
      <c r="V4424" s="22" t="s">
        <v>67</v>
      </c>
      <c r="W4424" s="24" t="s">
        <v>140</v>
      </c>
      <c r="X4424" s="25" t="s">
        <v>69</v>
      </c>
      <c r="Y4424" s="25" t="s">
        <v>114</v>
      </c>
      <c r="Z4424" s="25" t="s">
        <v>65</v>
      </c>
      <c r="AA4424" s="25"/>
      <c r="AB4424" s="26"/>
      <c r="AC4424" s="31"/>
      <c r="AD4424" s="32">
        <v>0</v>
      </c>
      <c r="AE4424" s="32">
        <v>0.2</v>
      </c>
      <c r="AF4424" s="32">
        <v>0</v>
      </c>
      <c r="AG4424" s="33">
        <v>0</v>
      </c>
      <c r="AH4424" s="33">
        <v>0.2</v>
      </c>
      <c r="AI4424" s="33">
        <v>0</v>
      </c>
      <c r="AJ4424" s="27"/>
      <c r="AK4424" s="27"/>
      <c r="AL4424" s="27">
        <v>0.27328000000000002</v>
      </c>
      <c r="AM4424" s="27"/>
      <c r="AN4424" s="27"/>
      <c r="AO4424" s="28" t="s">
        <v>107</v>
      </c>
      <c r="AP4424" s="51"/>
      <c r="AQ4424" s="51"/>
    </row>
    <row r="4425" spans="1:43" ht="12.65" customHeight="1">
      <c r="A4425" s="13" t="s">
        <v>214</v>
      </c>
      <c r="B4425" s="14" t="s">
        <v>1946</v>
      </c>
      <c r="C4425" s="13">
        <v>26</v>
      </c>
      <c r="D4425" s="13" t="s">
        <v>1947</v>
      </c>
      <c r="E4425" s="15" t="s">
        <v>1954</v>
      </c>
      <c r="F4425" s="13">
        <v>6879</v>
      </c>
      <c r="G4425" s="13" t="s">
        <v>253</v>
      </c>
      <c r="H4425" s="16">
        <v>45897</v>
      </c>
      <c r="I4425" s="17">
        <v>45897</v>
      </c>
      <c r="J4425" s="18">
        <f t="shared" si="167"/>
        <v>45897</v>
      </c>
      <c r="K4425" s="19">
        <v>0.58280092592592581</v>
      </c>
      <c r="L4425" s="19">
        <v>0.65843750000000001</v>
      </c>
      <c r="M4425" s="20">
        <v>0.66613425925925918</v>
      </c>
      <c r="N4425" s="19">
        <v>0.74177083333333338</v>
      </c>
      <c r="O4425" s="21">
        <f t="shared" si="166"/>
        <v>7.5636574074074203E-2</v>
      </c>
      <c r="P4425" s="13" t="s">
        <v>1955</v>
      </c>
      <c r="Q4425" s="13" t="s">
        <v>2097</v>
      </c>
      <c r="R4425" s="22" t="s">
        <v>2098</v>
      </c>
      <c r="S4425" s="22" t="s">
        <v>31</v>
      </c>
      <c r="T4425" s="23" t="s">
        <v>52</v>
      </c>
      <c r="U4425" s="23" t="s">
        <v>50</v>
      </c>
      <c r="V4425" s="22" t="s">
        <v>67</v>
      </c>
      <c r="W4425" s="24" t="s">
        <v>139</v>
      </c>
      <c r="X4425" s="25" t="s">
        <v>71</v>
      </c>
      <c r="Y4425" s="25" t="s">
        <v>114</v>
      </c>
      <c r="Z4425" s="25" t="s">
        <v>66</v>
      </c>
      <c r="AA4425" s="25"/>
      <c r="AB4425" s="26"/>
      <c r="AC4425" s="31"/>
      <c r="AD4425" s="32">
        <v>0</v>
      </c>
      <c r="AE4425" s="32">
        <v>0.1</v>
      </c>
      <c r="AF4425" s="32">
        <v>0</v>
      </c>
      <c r="AG4425" s="33">
        <v>0</v>
      </c>
      <c r="AH4425" s="33">
        <v>0.1</v>
      </c>
      <c r="AI4425" s="33">
        <v>0</v>
      </c>
      <c r="AJ4425" s="27"/>
      <c r="AK4425" s="27"/>
      <c r="AL4425" s="27">
        <v>0.27328000000000002</v>
      </c>
      <c r="AM4425" s="27"/>
      <c r="AN4425" s="27"/>
      <c r="AO4425" s="28" t="s">
        <v>107</v>
      </c>
      <c r="AP4425" s="51"/>
      <c r="AQ4425" s="51"/>
    </row>
    <row r="4426" spans="1:43" ht="12.65" customHeight="1">
      <c r="A4426" s="13" t="s">
        <v>214</v>
      </c>
      <c r="B4426" s="14" t="s">
        <v>1946</v>
      </c>
      <c r="C4426" s="13">
        <v>26</v>
      </c>
      <c r="D4426" s="13" t="s">
        <v>1947</v>
      </c>
      <c r="E4426" s="15" t="s">
        <v>1954</v>
      </c>
      <c r="F4426" s="13">
        <v>6879</v>
      </c>
      <c r="G4426" s="13" t="s">
        <v>253</v>
      </c>
      <c r="H4426" s="16">
        <v>45898</v>
      </c>
      <c r="I4426" s="17">
        <v>45898</v>
      </c>
      <c r="J4426" s="18">
        <v>45898</v>
      </c>
      <c r="K4426" s="19">
        <v>0.29834490740740738</v>
      </c>
      <c r="L4426" s="19">
        <v>0.31638888888888894</v>
      </c>
      <c r="M4426" s="20">
        <v>0.38167824074074069</v>
      </c>
      <c r="N4426" s="19">
        <v>0.39972222222222226</v>
      </c>
      <c r="O4426" s="21">
        <f t="shared" si="166"/>
        <v>1.8043981481481564E-2</v>
      </c>
      <c r="P4426" s="13" t="s">
        <v>2105</v>
      </c>
      <c r="Q4426" s="13" t="s">
        <v>1969</v>
      </c>
      <c r="R4426" s="22" t="s">
        <v>2111</v>
      </c>
      <c r="S4426" s="22" t="s">
        <v>33</v>
      </c>
      <c r="T4426" s="23" t="s">
        <v>52</v>
      </c>
      <c r="U4426" s="23"/>
      <c r="V4426" s="22" t="s">
        <v>68</v>
      </c>
      <c r="W4426" s="24" t="s">
        <v>3677</v>
      </c>
      <c r="X4426" s="25" t="s">
        <v>50</v>
      </c>
      <c r="Y4426" s="25" t="s">
        <v>50</v>
      </c>
      <c r="Z4426" s="25" t="s">
        <v>50</v>
      </c>
      <c r="AA4426" s="25"/>
      <c r="AB4426" s="26"/>
      <c r="AC4426" s="31"/>
      <c r="AD4426" s="32">
        <v>0</v>
      </c>
      <c r="AE4426" s="32">
        <v>0</v>
      </c>
      <c r="AF4426" s="32">
        <v>0</v>
      </c>
      <c r="AG4426" s="33">
        <v>0</v>
      </c>
      <c r="AH4426" s="33">
        <v>0</v>
      </c>
      <c r="AI4426" s="33">
        <v>0</v>
      </c>
      <c r="AJ4426" s="27"/>
      <c r="AK4426" s="27"/>
      <c r="AL4426" s="27">
        <v>0.27328000000000002</v>
      </c>
      <c r="AM4426" s="27"/>
      <c r="AN4426" s="27"/>
      <c r="AO4426" s="28" t="s">
        <v>107</v>
      </c>
      <c r="AP4426" s="51"/>
      <c r="AQ4426" s="51"/>
    </row>
    <row r="4427" spans="1:43" ht="12.65" customHeight="1">
      <c r="A4427" s="13" t="s">
        <v>214</v>
      </c>
      <c r="B4427" s="14" t="s">
        <v>1946</v>
      </c>
      <c r="C4427" s="13">
        <v>26</v>
      </c>
      <c r="D4427" s="13" t="s">
        <v>1947</v>
      </c>
      <c r="E4427" s="15" t="s">
        <v>1954</v>
      </c>
      <c r="F4427" s="13">
        <v>6879</v>
      </c>
      <c r="G4427" s="13" t="s">
        <v>253</v>
      </c>
      <c r="H4427" s="16">
        <v>45898</v>
      </c>
      <c r="I4427" s="17">
        <v>45898</v>
      </c>
      <c r="J4427" s="18">
        <f>I4427</f>
        <v>45898</v>
      </c>
      <c r="K4427" s="19">
        <v>0.41648148148148151</v>
      </c>
      <c r="L4427" s="19">
        <v>0.49309027777777775</v>
      </c>
      <c r="M4427" s="20">
        <v>0.49981481481481482</v>
      </c>
      <c r="N4427" s="19">
        <v>0.57642361111111107</v>
      </c>
      <c r="O4427" s="21">
        <f t="shared" si="166"/>
        <v>7.6608796296296244E-2</v>
      </c>
      <c r="P4427" s="13" t="s">
        <v>1955</v>
      </c>
      <c r="Q4427" s="13" t="s">
        <v>2097</v>
      </c>
      <c r="R4427" s="22" t="s">
        <v>2098</v>
      </c>
      <c r="S4427" s="22" t="s">
        <v>31</v>
      </c>
      <c r="T4427" s="23" t="s">
        <v>52</v>
      </c>
      <c r="U4427" s="23" t="s">
        <v>50</v>
      </c>
      <c r="V4427" s="22" t="s">
        <v>67</v>
      </c>
      <c r="W4427" s="24" t="s">
        <v>139</v>
      </c>
      <c r="X4427" s="25" t="s">
        <v>71</v>
      </c>
      <c r="Y4427" s="25" t="s">
        <v>114</v>
      </c>
      <c r="Z4427" s="25" t="s">
        <v>66</v>
      </c>
      <c r="AA4427" s="25"/>
      <c r="AB4427" s="26"/>
      <c r="AC4427" s="31"/>
      <c r="AD4427" s="32">
        <v>0.03</v>
      </c>
      <c r="AE4427" s="32">
        <v>9.8000000000000007</v>
      </c>
      <c r="AF4427" s="32">
        <v>0.2</v>
      </c>
      <c r="AG4427" s="33">
        <v>0.03</v>
      </c>
      <c r="AH4427" s="33">
        <v>9.8000000000000007</v>
      </c>
      <c r="AI4427" s="33">
        <v>0.22</v>
      </c>
      <c r="AJ4427" s="27"/>
      <c r="AK4427" s="27"/>
      <c r="AL4427" s="27">
        <v>4.1846000000000005</v>
      </c>
      <c r="AM4427" s="27"/>
      <c r="AN4427" s="27"/>
      <c r="AO4427" s="28" t="s">
        <v>107</v>
      </c>
      <c r="AP4427" s="51"/>
      <c r="AQ4427" s="51"/>
    </row>
    <row r="4428" spans="1:43" ht="12.65" customHeight="1">
      <c r="A4428" s="13" t="s">
        <v>214</v>
      </c>
      <c r="B4428" s="14" t="s">
        <v>1946</v>
      </c>
      <c r="C4428" s="13">
        <v>26</v>
      </c>
      <c r="D4428" s="13" t="s">
        <v>1947</v>
      </c>
      <c r="E4428" s="15" t="s">
        <v>1954</v>
      </c>
      <c r="F4428" s="13">
        <v>6879</v>
      </c>
      <c r="G4428" s="13" t="s">
        <v>253</v>
      </c>
      <c r="H4428" s="16">
        <v>45898</v>
      </c>
      <c r="I4428" s="17">
        <v>45898</v>
      </c>
      <c r="J4428" s="18">
        <f>I4428</f>
        <v>45898</v>
      </c>
      <c r="K4428" s="19">
        <v>0.58187499999999992</v>
      </c>
      <c r="L4428" s="19">
        <v>0.65796296296296297</v>
      </c>
      <c r="M4428" s="20">
        <v>0.66520833333333329</v>
      </c>
      <c r="N4428" s="19">
        <v>0.74129629629629634</v>
      </c>
      <c r="O4428" s="21">
        <f t="shared" si="166"/>
        <v>7.6087962962963052E-2</v>
      </c>
      <c r="P4428" s="13" t="s">
        <v>1955</v>
      </c>
      <c r="Q4428" s="13" t="s">
        <v>2094</v>
      </c>
      <c r="R4428" s="22" t="s">
        <v>2095</v>
      </c>
      <c r="S4428" s="22" t="s">
        <v>31</v>
      </c>
      <c r="T4428" s="23" t="s">
        <v>52</v>
      </c>
      <c r="U4428" s="23" t="s">
        <v>50</v>
      </c>
      <c r="V4428" s="22" t="s">
        <v>67</v>
      </c>
      <c r="W4428" s="24" t="s">
        <v>144</v>
      </c>
      <c r="X4428" s="25" t="s">
        <v>84</v>
      </c>
      <c r="Y4428" s="25" t="s">
        <v>114</v>
      </c>
      <c r="Z4428" s="25" t="s">
        <v>62</v>
      </c>
      <c r="AA4428" s="25"/>
      <c r="AB4428" s="26"/>
      <c r="AC4428" s="31"/>
      <c r="AD4428" s="32">
        <v>0.02</v>
      </c>
      <c r="AE4428" s="32">
        <v>7.9</v>
      </c>
      <c r="AF4428" s="32">
        <v>0.11</v>
      </c>
      <c r="AG4428" s="33">
        <v>0.03</v>
      </c>
      <c r="AH4428" s="33">
        <v>7.9</v>
      </c>
      <c r="AI4428" s="33">
        <v>0.12</v>
      </c>
      <c r="AJ4428" s="27"/>
      <c r="AK4428" s="27"/>
      <c r="AL4428" s="27">
        <v>3.3733000000000004</v>
      </c>
      <c r="AM4428" s="27"/>
      <c r="AN4428" s="27"/>
      <c r="AO4428" s="28" t="s">
        <v>107</v>
      </c>
      <c r="AP4428" s="51"/>
      <c r="AQ4428" s="51"/>
    </row>
    <row r="4429" spans="1:43" ht="12.65" customHeight="1">
      <c r="A4429" s="13" t="s">
        <v>214</v>
      </c>
      <c r="B4429" s="14" t="s">
        <v>1946</v>
      </c>
      <c r="C4429" s="13">
        <v>26</v>
      </c>
      <c r="D4429" s="13" t="s">
        <v>1947</v>
      </c>
      <c r="E4429" s="15" t="s">
        <v>1954</v>
      </c>
      <c r="F4429" s="13">
        <v>6879</v>
      </c>
      <c r="G4429" s="13" t="s">
        <v>253</v>
      </c>
      <c r="H4429" s="16">
        <v>45899</v>
      </c>
      <c r="I4429" s="17">
        <v>45899</v>
      </c>
      <c r="J4429" s="18">
        <v>45899</v>
      </c>
      <c r="K4429" s="19">
        <v>0.27446759259259262</v>
      </c>
      <c r="L4429" s="19">
        <v>0.29251157407407408</v>
      </c>
      <c r="M4429" s="20">
        <v>0.35780092592592594</v>
      </c>
      <c r="N4429" s="19">
        <v>0.37584490740740739</v>
      </c>
      <c r="O4429" s="21">
        <f t="shared" si="166"/>
        <v>1.8043981481481453E-2</v>
      </c>
      <c r="P4429" s="13" t="s">
        <v>2105</v>
      </c>
      <c r="Q4429" s="13" t="s">
        <v>1969</v>
      </c>
      <c r="R4429" s="22" t="s">
        <v>2111</v>
      </c>
      <c r="S4429" s="22" t="s">
        <v>33</v>
      </c>
      <c r="T4429" s="23" t="s">
        <v>52</v>
      </c>
      <c r="U4429" s="23"/>
      <c r="V4429" s="22" t="s">
        <v>68</v>
      </c>
      <c r="W4429" s="24" t="s">
        <v>3677</v>
      </c>
      <c r="X4429" s="25" t="s">
        <v>50</v>
      </c>
      <c r="Y4429" s="25" t="s">
        <v>50</v>
      </c>
      <c r="Z4429" s="25" t="s">
        <v>50</v>
      </c>
      <c r="AA4429" s="25"/>
      <c r="AB4429" s="26"/>
      <c r="AC4429" s="31"/>
      <c r="AD4429" s="32">
        <v>0</v>
      </c>
      <c r="AE4429" s="32">
        <v>0</v>
      </c>
      <c r="AF4429" s="32">
        <v>0</v>
      </c>
      <c r="AG4429" s="33">
        <v>0</v>
      </c>
      <c r="AH4429" s="33">
        <v>0</v>
      </c>
      <c r="AI4429" s="33">
        <v>0</v>
      </c>
      <c r="AJ4429" s="27"/>
      <c r="AK4429" s="27"/>
      <c r="AL4429" s="27">
        <v>0.35526400000000008</v>
      </c>
      <c r="AM4429" s="27"/>
      <c r="AN4429" s="27"/>
      <c r="AO4429" s="28" t="s">
        <v>107</v>
      </c>
      <c r="AP4429" s="51"/>
      <c r="AQ4429" s="51"/>
    </row>
    <row r="4430" spans="1:43" ht="12.65" customHeight="1">
      <c r="A4430" s="13" t="s">
        <v>214</v>
      </c>
      <c r="B4430" s="14" t="s">
        <v>1946</v>
      </c>
      <c r="C4430" s="13">
        <v>26</v>
      </c>
      <c r="D4430" s="13" t="s">
        <v>1947</v>
      </c>
      <c r="E4430" s="15" t="s">
        <v>1954</v>
      </c>
      <c r="F4430" s="13">
        <v>6879</v>
      </c>
      <c r="G4430" s="13" t="s">
        <v>253</v>
      </c>
      <c r="H4430" s="16">
        <v>45899</v>
      </c>
      <c r="I4430" s="17">
        <v>45899</v>
      </c>
      <c r="J4430" s="18">
        <v>45899</v>
      </c>
      <c r="K4430" s="19">
        <v>0.42678240740740747</v>
      </c>
      <c r="L4430" s="19">
        <v>0.44483796296296302</v>
      </c>
      <c r="M4430" s="20">
        <v>0.51011574074074073</v>
      </c>
      <c r="N4430" s="19">
        <v>0.52817129629629633</v>
      </c>
      <c r="O4430" s="21">
        <f t="shared" si="166"/>
        <v>1.8055555555555602E-2</v>
      </c>
      <c r="P4430" s="13" t="s">
        <v>2105</v>
      </c>
      <c r="Q4430" s="13" t="s">
        <v>1969</v>
      </c>
      <c r="R4430" s="22" t="s">
        <v>2111</v>
      </c>
      <c r="S4430" s="22" t="s">
        <v>33</v>
      </c>
      <c r="T4430" s="23" t="s">
        <v>52</v>
      </c>
      <c r="U4430" s="23"/>
      <c r="V4430" s="22" t="s">
        <v>68</v>
      </c>
      <c r="W4430" s="24" t="s">
        <v>3677</v>
      </c>
      <c r="X4430" s="25" t="s">
        <v>50</v>
      </c>
      <c r="Y4430" s="25" t="s">
        <v>50</v>
      </c>
      <c r="Z4430" s="25" t="s">
        <v>50</v>
      </c>
      <c r="AA4430" s="25"/>
      <c r="AB4430" s="26"/>
      <c r="AC4430" s="31"/>
      <c r="AD4430" s="32">
        <v>0</v>
      </c>
      <c r="AE4430" s="32">
        <v>0</v>
      </c>
      <c r="AF4430" s="32">
        <v>0</v>
      </c>
      <c r="AG4430" s="33">
        <v>0</v>
      </c>
      <c r="AH4430" s="33">
        <v>0</v>
      </c>
      <c r="AI4430" s="33">
        <v>0</v>
      </c>
      <c r="AJ4430" s="27"/>
      <c r="AK4430" s="27"/>
      <c r="AL4430" s="27">
        <v>0.35526400000000008</v>
      </c>
      <c r="AM4430" s="27"/>
      <c r="AN4430" s="27"/>
      <c r="AO4430" s="28" t="s">
        <v>107</v>
      </c>
      <c r="AP4430" s="51"/>
      <c r="AQ4430" s="51"/>
    </row>
    <row r="4431" spans="1:43" ht="12.65" customHeight="1">
      <c r="A4431" s="13" t="s">
        <v>214</v>
      </c>
      <c r="B4431" s="14" t="s">
        <v>1946</v>
      </c>
      <c r="C4431" s="13">
        <v>26</v>
      </c>
      <c r="D4431" s="13" t="s">
        <v>1947</v>
      </c>
      <c r="E4431" s="15" t="s">
        <v>1954</v>
      </c>
      <c r="F4431" s="13">
        <v>6879</v>
      </c>
      <c r="G4431" s="13" t="s">
        <v>253</v>
      </c>
      <c r="H4431" s="16">
        <v>45899</v>
      </c>
      <c r="I4431" s="17">
        <v>45899</v>
      </c>
      <c r="J4431" s="18">
        <f>I4431</f>
        <v>45899</v>
      </c>
      <c r="K4431" s="19">
        <v>0.55615740740740727</v>
      </c>
      <c r="L4431" s="19">
        <v>0.64687500000000009</v>
      </c>
      <c r="M4431" s="20">
        <v>0.63949074074074064</v>
      </c>
      <c r="N4431" s="19">
        <v>0.73020833333333346</v>
      </c>
      <c r="O4431" s="21">
        <f t="shared" si="166"/>
        <v>9.0717592592592822E-2</v>
      </c>
      <c r="P4431" s="13" t="s">
        <v>1955</v>
      </c>
      <c r="Q4431" s="13" t="s">
        <v>2158</v>
      </c>
      <c r="R4431" s="22" t="s">
        <v>2159</v>
      </c>
      <c r="S4431" s="22" t="s">
        <v>29</v>
      </c>
      <c r="T4431" s="23" t="s">
        <v>52</v>
      </c>
      <c r="U4431" s="23" t="s">
        <v>50</v>
      </c>
      <c r="V4431" s="22" t="s">
        <v>68</v>
      </c>
      <c r="W4431" s="24" t="s">
        <v>135</v>
      </c>
      <c r="X4431" s="25" t="s">
        <v>74</v>
      </c>
      <c r="Y4431" s="25" t="s">
        <v>114</v>
      </c>
      <c r="Z4431" s="25" t="s">
        <v>69</v>
      </c>
      <c r="AA4431" s="25"/>
      <c r="AB4431" s="26"/>
      <c r="AC4431" s="31"/>
      <c r="AD4431" s="32">
        <v>0</v>
      </c>
      <c r="AE4431" s="32">
        <v>0.5</v>
      </c>
      <c r="AF4431" s="32">
        <v>0.01</v>
      </c>
      <c r="AG4431" s="33">
        <v>0</v>
      </c>
      <c r="AH4431" s="33">
        <v>0.5</v>
      </c>
      <c r="AI4431" s="33">
        <v>0.01</v>
      </c>
      <c r="AJ4431" s="27"/>
      <c r="AK4431" s="27"/>
      <c r="AL4431" s="27">
        <v>0.8526336000000001</v>
      </c>
      <c r="AM4431" s="27"/>
      <c r="AN4431" s="27"/>
      <c r="AO4431" s="28" t="s">
        <v>107</v>
      </c>
      <c r="AP4431" s="51"/>
      <c r="AQ4431" s="51"/>
    </row>
    <row r="4432" spans="1:43" ht="12.65" customHeight="1">
      <c r="A4432" s="13" t="s">
        <v>214</v>
      </c>
      <c r="B4432" s="14" t="s">
        <v>1946</v>
      </c>
      <c r="C4432" s="13">
        <v>26</v>
      </c>
      <c r="D4432" s="13" t="s">
        <v>1947</v>
      </c>
      <c r="E4432" s="15" t="s">
        <v>1954</v>
      </c>
      <c r="F4432" s="13">
        <v>6879</v>
      </c>
      <c r="G4432" s="13" t="s">
        <v>253</v>
      </c>
      <c r="H4432" s="16">
        <v>45900</v>
      </c>
      <c r="I4432" s="17">
        <v>45900</v>
      </c>
      <c r="J4432" s="18">
        <f>I4432</f>
        <v>45900</v>
      </c>
      <c r="K4432" s="19">
        <v>0.56912037037037033</v>
      </c>
      <c r="L4432" s="19">
        <v>0.63219907407407405</v>
      </c>
      <c r="M4432" s="20">
        <v>0.6524537037037037</v>
      </c>
      <c r="N4432" s="19">
        <v>0.71553240740740742</v>
      </c>
      <c r="O4432" s="21">
        <f t="shared" si="166"/>
        <v>6.307870370370372E-2</v>
      </c>
      <c r="P4432" s="13" t="s">
        <v>1955</v>
      </c>
      <c r="Q4432" s="13" t="s">
        <v>2107</v>
      </c>
      <c r="R4432" s="22" t="s">
        <v>2108</v>
      </c>
      <c r="S4432" s="22" t="s">
        <v>31</v>
      </c>
      <c r="T4432" s="23" t="s">
        <v>52</v>
      </c>
      <c r="U4432" s="23" t="s">
        <v>50</v>
      </c>
      <c r="V4432" s="22" t="s">
        <v>68</v>
      </c>
      <c r="W4432" s="24" t="s">
        <v>138</v>
      </c>
      <c r="X4432" s="25" t="s">
        <v>56</v>
      </c>
      <c r="Y4432" s="25" t="s">
        <v>114</v>
      </c>
      <c r="Z4432" s="25" t="s">
        <v>71</v>
      </c>
      <c r="AA4432" s="25"/>
      <c r="AB4432" s="26"/>
      <c r="AC4432" s="31"/>
      <c r="AD4432" s="32">
        <v>0</v>
      </c>
      <c r="AE4432" s="32">
        <v>1.5</v>
      </c>
      <c r="AF4432" s="32">
        <v>0.02</v>
      </c>
      <c r="AG4432" s="33">
        <v>0</v>
      </c>
      <c r="AH4432" s="33">
        <v>0.7</v>
      </c>
      <c r="AI4432" s="33">
        <v>0.01</v>
      </c>
      <c r="AJ4432" s="27"/>
      <c r="AK4432" s="27"/>
      <c r="AL4432" s="27">
        <v>0.64049999999999996</v>
      </c>
      <c r="AM4432" s="27"/>
      <c r="AN4432" s="27"/>
      <c r="AO4432" s="28" t="s">
        <v>107</v>
      </c>
      <c r="AP4432" s="51"/>
      <c r="AQ4432" s="51"/>
    </row>
    <row r="4433" spans="1:43" ht="12.65" customHeight="1">
      <c r="A4433" s="13" t="s">
        <v>214</v>
      </c>
      <c r="B4433" s="14" t="s">
        <v>1946</v>
      </c>
      <c r="C4433" s="13">
        <v>26</v>
      </c>
      <c r="D4433" s="13" t="s">
        <v>1947</v>
      </c>
      <c r="E4433" s="15" t="s">
        <v>1954</v>
      </c>
      <c r="F4433" s="13">
        <v>6879</v>
      </c>
      <c r="G4433" s="13" t="s">
        <v>253</v>
      </c>
      <c r="H4433" s="16">
        <v>45900</v>
      </c>
      <c r="I4433" s="17">
        <v>45900</v>
      </c>
      <c r="J4433" s="18">
        <v>45900</v>
      </c>
      <c r="K4433" s="19">
        <v>0.6393981481481481</v>
      </c>
      <c r="L4433" s="19">
        <v>0.72662037037037042</v>
      </c>
      <c r="M4433" s="20">
        <v>0.72273148148148147</v>
      </c>
      <c r="N4433" s="19">
        <v>0.80995370370370368</v>
      </c>
      <c r="O4433" s="21">
        <f t="shared" si="166"/>
        <v>8.7222222222222201E-2</v>
      </c>
      <c r="P4433" s="13" t="s">
        <v>1955</v>
      </c>
      <c r="Q4433" s="13" t="s">
        <v>2160</v>
      </c>
      <c r="R4433" s="22" t="s">
        <v>2161</v>
      </c>
      <c r="S4433" s="22" t="s">
        <v>33</v>
      </c>
      <c r="T4433" s="23" t="s">
        <v>52</v>
      </c>
      <c r="U4433" s="23"/>
      <c r="V4433" s="22" t="s">
        <v>68</v>
      </c>
      <c r="W4433" s="24" t="s">
        <v>3677</v>
      </c>
      <c r="X4433" s="25" t="s">
        <v>50</v>
      </c>
      <c r="Y4433" s="25" t="s">
        <v>50</v>
      </c>
      <c r="Z4433" s="25" t="s">
        <v>50</v>
      </c>
      <c r="AA4433" s="25"/>
      <c r="AB4433" s="26"/>
      <c r="AC4433" s="31"/>
      <c r="AD4433" s="32">
        <v>0.03</v>
      </c>
      <c r="AE4433" s="32">
        <v>9.6</v>
      </c>
      <c r="AF4433" s="32">
        <v>0.11</v>
      </c>
      <c r="AG4433" s="33">
        <v>0.03</v>
      </c>
      <c r="AH4433" s="33">
        <v>9.6</v>
      </c>
      <c r="AI4433" s="33">
        <v>0.11</v>
      </c>
      <c r="AJ4433" s="27"/>
      <c r="AK4433" s="27"/>
      <c r="AL4433" s="27">
        <v>4.0991999999999997</v>
      </c>
      <c r="AM4433" s="27"/>
      <c r="AN4433" s="27"/>
      <c r="AO4433" s="28" t="s">
        <v>107</v>
      </c>
      <c r="AP4433" s="51"/>
      <c r="AQ4433" s="51"/>
    </row>
    <row r="4434" spans="1:43" ht="12.65" customHeight="1">
      <c r="A4434" s="13" t="s">
        <v>214</v>
      </c>
      <c r="B4434" s="14" t="s">
        <v>1946</v>
      </c>
      <c r="C4434" s="13">
        <v>26</v>
      </c>
      <c r="D4434" s="13" t="s">
        <v>1947</v>
      </c>
      <c r="E4434" s="15" t="s">
        <v>3254</v>
      </c>
      <c r="F4434" s="13">
        <v>12716</v>
      </c>
      <c r="G4434" s="13" t="s">
        <v>2260</v>
      </c>
      <c r="H4434" s="16">
        <v>45890</v>
      </c>
      <c r="I4434" s="17">
        <v>45890</v>
      </c>
      <c r="J4434" s="18">
        <v>45890</v>
      </c>
      <c r="K4434" s="19">
        <v>0.64583333333333337</v>
      </c>
      <c r="L4434" s="19">
        <v>0.66666666666666663</v>
      </c>
      <c r="M4434" s="20">
        <v>0.72916666666666663</v>
      </c>
      <c r="N4434" s="19">
        <v>0.75</v>
      </c>
      <c r="O4434" s="21">
        <f t="shared" si="166"/>
        <v>2.083333333333337E-2</v>
      </c>
      <c r="P4434" s="13" t="s">
        <v>50</v>
      </c>
      <c r="Q4434" s="13" t="s">
        <v>50</v>
      </c>
      <c r="R4434" s="22" t="s">
        <v>3256</v>
      </c>
      <c r="S4434" s="22" t="s">
        <v>33</v>
      </c>
      <c r="T4434" s="23" t="s">
        <v>52</v>
      </c>
      <c r="U4434" s="23"/>
      <c r="V4434" s="22" t="s">
        <v>67</v>
      </c>
      <c r="W4434" s="24" t="s">
        <v>3677</v>
      </c>
      <c r="X4434" s="25" t="s">
        <v>50</v>
      </c>
      <c r="Y4434" s="25" t="s">
        <v>50</v>
      </c>
      <c r="Z4434" s="25" t="s">
        <v>50</v>
      </c>
      <c r="AA4434" s="25"/>
      <c r="AB4434" s="26"/>
      <c r="AC4434" s="31">
        <v>1.5140624999999999</v>
      </c>
      <c r="AD4434" s="32"/>
      <c r="AE4434" s="32"/>
      <c r="AF4434" s="32"/>
      <c r="AG4434" s="33"/>
      <c r="AH4434" s="33"/>
      <c r="AI4434" s="33"/>
      <c r="AJ4434" s="27"/>
      <c r="AK4434" s="27"/>
      <c r="AL4434" s="27">
        <v>2.48</v>
      </c>
      <c r="AM4434" s="27"/>
      <c r="AN4434" s="27"/>
      <c r="AO4434" s="28" t="s">
        <v>94</v>
      </c>
      <c r="AP4434" s="51"/>
      <c r="AQ4434" s="51"/>
    </row>
    <row r="4435" spans="1:43" ht="12.65" customHeight="1">
      <c r="A4435" s="13" t="s">
        <v>214</v>
      </c>
      <c r="B4435" s="14" t="s">
        <v>1946</v>
      </c>
      <c r="C4435" s="13">
        <v>26</v>
      </c>
      <c r="D4435" s="13" t="s">
        <v>1947</v>
      </c>
      <c r="E4435" s="15" t="s">
        <v>3254</v>
      </c>
      <c r="F4435" s="13">
        <v>12716</v>
      </c>
      <c r="G4435" s="13" t="s">
        <v>2260</v>
      </c>
      <c r="H4435" s="16">
        <v>45891</v>
      </c>
      <c r="I4435" s="17">
        <v>45891</v>
      </c>
      <c r="J4435" s="18">
        <v>45891</v>
      </c>
      <c r="K4435" s="19">
        <v>0.39583333333333331</v>
      </c>
      <c r="L4435" s="19">
        <v>0.41666666666666669</v>
      </c>
      <c r="M4435" s="20">
        <v>0.47916666666666669</v>
      </c>
      <c r="N4435" s="19">
        <v>0.5</v>
      </c>
      <c r="O4435" s="21">
        <f t="shared" si="166"/>
        <v>2.0833333333333315E-2</v>
      </c>
      <c r="P4435" s="13" t="s">
        <v>50</v>
      </c>
      <c r="Q4435" s="13" t="s">
        <v>50</v>
      </c>
      <c r="R4435" s="22" t="s">
        <v>3256</v>
      </c>
      <c r="S4435" s="22" t="s">
        <v>33</v>
      </c>
      <c r="T4435" s="23" t="s">
        <v>52</v>
      </c>
      <c r="U4435" s="23"/>
      <c r="V4435" s="22" t="s">
        <v>67</v>
      </c>
      <c r="W4435" s="24" t="s">
        <v>3677</v>
      </c>
      <c r="X4435" s="25" t="s">
        <v>50</v>
      </c>
      <c r="Y4435" s="25" t="s">
        <v>50</v>
      </c>
      <c r="Z4435" s="25" t="s">
        <v>50</v>
      </c>
      <c r="AA4435" s="25"/>
      <c r="AB4435" s="26"/>
      <c r="AC4435" s="31">
        <v>1.3121875000000001</v>
      </c>
      <c r="AD4435" s="32"/>
      <c r="AE4435" s="32"/>
      <c r="AF4435" s="32"/>
      <c r="AG4435" s="33"/>
      <c r="AH4435" s="33"/>
      <c r="AI4435" s="33"/>
      <c r="AJ4435" s="27"/>
      <c r="AK4435" s="27"/>
      <c r="AL4435" s="27">
        <v>2.48</v>
      </c>
      <c r="AM4435" s="27"/>
      <c r="AN4435" s="27"/>
      <c r="AO4435" s="28" t="s">
        <v>94</v>
      </c>
      <c r="AP4435" s="51"/>
      <c r="AQ4435" s="51"/>
    </row>
    <row r="4436" spans="1:43" ht="12.65" customHeight="1">
      <c r="A4436" s="13" t="s">
        <v>214</v>
      </c>
      <c r="B4436" s="14" t="s">
        <v>1946</v>
      </c>
      <c r="C4436" s="13">
        <v>26</v>
      </c>
      <c r="D4436" s="13" t="s">
        <v>1947</v>
      </c>
      <c r="E4436" s="15" t="s">
        <v>3254</v>
      </c>
      <c r="F4436" s="13">
        <v>12716</v>
      </c>
      <c r="G4436" s="13" t="s">
        <v>2260</v>
      </c>
      <c r="H4436" s="16">
        <v>45892</v>
      </c>
      <c r="I4436" s="17">
        <v>45892</v>
      </c>
      <c r="J4436" s="18">
        <v>45892</v>
      </c>
      <c r="K4436" s="19">
        <v>0.39583333333333331</v>
      </c>
      <c r="L4436" s="19">
        <v>0.41666666666666669</v>
      </c>
      <c r="M4436" s="20">
        <v>0.47916666666666669</v>
      </c>
      <c r="N4436" s="19">
        <v>0.5</v>
      </c>
      <c r="O4436" s="21">
        <f t="shared" si="166"/>
        <v>2.0833333333333315E-2</v>
      </c>
      <c r="P4436" s="13" t="s">
        <v>50</v>
      </c>
      <c r="Q4436" s="13" t="s">
        <v>50</v>
      </c>
      <c r="R4436" s="22" t="s">
        <v>3256</v>
      </c>
      <c r="S4436" s="22" t="s">
        <v>33</v>
      </c>
      <c r="T4436" s="23" t="s">
        <v>52</v>
      </c>
      <c r="U4436" s="23"/>
      <c r="V4436" s="22" t="s">
        <v>67</v>
      </c>
      <c r="W4436" s="24" t="s">
        <v>3677</v>
      </c>
      <c r="X4436" s="25" t="s">
        <v>50</v>
      </c>
      <c r="Y4436" s="25" t="s">
        <v>50</v>
      </c>
      <c r="Z4436" s="25" t="s">
        <v>50</v>
      </c>
      <c r="AA4436" s="25"/>
      <c r="AB4436" s="26"/>
      <c r="AC4436" s="31">
        <v>1.3812499999999999</v>
      </c>
      <c r="AD4436" s="32"/>
      <c r="AE4436" s="32"/>
      <c r="AF4436" s="32"/>
      <c r="AG4436" s="33"/>
      <c r="AH4436" s="33"/>
      <c r="AI4436" s="33"/>
      <c r="AJ4436" s="27"/>
      <c r="AK4436" s="27"/>
      <c r="AL4436" s="27">
        <v>3.2239999999999998</v>
      </c>
      <c r="AM4436" s="27"/>
      <c r="AN4436" s="27"/>
      <c r="AO4436" s="28" t="s">
        <v>94</v>
      </c>
      <c r="AP4436" s="51"/>
      <c r="AQ4436" s="51"/>
    </row>
    <row r="4437" spans="1:43" ht="12.65" customHeight="1">
      <c r="A4437" s="13" t="s">
        <v>214</v>
      </c>
      <c r="B4437" s="14" t="s">
        <v>1946</v>
      </c>
      <c r="C4437" s="13">
        <v>26</v>
      </c>
      <c r="D4437" s="13" t="s">
        <v>1947</v>
      </c>
      <c r="E4437" s="15" t="s">
        <v>3254</v>
      </c>
      <c r="F4437" s="13">
        <v>12716</v>
      </c>
      <c r="G4437" s="13" t="s">
        <v>2260</v>
      </c>
      <c r="H4437" s="16">
        <v>45898</v>
      </c>
      <c r="I4437" s="17">
        <v>45898</v>
      </c>
      <c r="J4437" s="18">
        <v>45898</v>
      </c>
      <c r="K4437" s="19">
        <v>0.64583333333333337</v>
      </c>
      <c r="L4437" s="19">
        <v>0.66666666666666663</v>
      </c>
      <c r="M4437" s="20">
        <v>0.72916666666666663</v>
      </c>
      <c r="N4437" s="19">
        <v>0.75</v>
      </c>
      <c r="O4437" s="21">
        <f t="shared" si="166"/>
        <v>2.083333333333337E-2</v>
      </c>
      <c r="P4437" s="13" t="s">
        <v>50</v>
      </c>
      <c r="Q4437" s="13" t="s">
        <v>50</v>
      </c>
      <c r="R4437" s="22" t="s">
        <v>3256</v>
      </c>
      <c r="S4437" s="22" t="s">
        <v>33</v>
      </c>
      <c r="T4437" s="23" t="s">
        <v>52</v>
      </c>
      <c r="U4437" s="23"/>
      <c r="V4437" s="22" t="s">
        <v>68</v>
      </c>
      <c r="W4437" s="24" t="s">
        <v>3677</v>
      </c>
      <c r="X4437" s="25" t="s">
        <v>50</v>
      </c>
      <c r="Y4437" s="25" t="s">
        <v>50</v>
      </c>
      <c r="Z4437" s="25" t="s">
        <v>50</v>
      </c>
      <c r="AA4437" s="25"/>
      <c r="AB4437" s="26"/>
      <c r="AC4437" s="31">
        <v>1.5140624999999999</v>
      </c>
      <c r="AD4437" s="32"/>
      <c r="AE4437" s="32"/>
      <c r="AF4437" s="32"/>
      <c r="AG4437" s="33"/>
      <c r="AH4437" s="33"/>
      <c r="AI4437" s="33"/>
      <c r="AJ4437" s="27"/>
      <c r="AK4437" s="27"/>
      <c r="AL4437" s="27">
        <v>2.48</v>
      </c>
      <c r="AM4437" s="27"/>
      <c r="AN4437" s="27"/>
      <c r="AO4437" s="28" t="s">
        <v>94</v>
      </c>
      <c r="AP4437" s="51"/>
      <c r="AQ4437" s="51"/>
    </row>
    <row r="4438" spans="1:43" ht="12.65" customHeight="1">
      <c r="A4438" s="13" t="s">
        <v>214</v>
      </c>
      <c r="B4438" s="14" t="s">
        <v>1946</v>
      </c>
      <c r="C4438" s="13">
        <v>26</v>
      </c>
      <c r="D4438" s="13" t="s">
        <v>1947</v>
      </c>
      <c r="E4438" s="15" t="s">
        <v>3254</v>
      </c>
      <c r="F4438" s="13">
        <v>12716</v>
      </c>
      <c r="G4438" s="13" t="s">
        <v>2260</v>
      </c>
      <c r="H4438" s="16">
        <v>45899</v>
      </c>
      <c r="I4438" s="17">
        <v>45899</v>
      </c>
      <c r="J4438" s="18">
        <v>45899</v>
      </c>
      <c r="K4438" s="19">
        <v>0.35416666666666669</v>
      </c>
      <c r="L4438" s="19">
        <v>0.375</v>
      </c>
      <c r="M4438" s="20">
        <v>0.4375</v>
      </c>
      <c r="N4438" s="19">
        <v>0.45833333333333331</v>
      </c>
      <c r="O4438" s="21">
        <f t="shared" si="166"/>
        <v>2.0833333333333315E-2</v>
      </c>
      <c r="P4438" s="13" t="s">
        <v>50</v>
      </c>
      <c r="Q4438" s="13" t="s">
        <v>50</v>
      </c>
      <c r="R4438" s="22" t="s">
        <v>3256</v>
      </c>
      <c r="S4438" s="22" t="s">
        <v>33</v>
      </c>
      <c r="T4438" s="23" t="s">
        <v>52</v>
      </c>
      <c r="U4438" s="23"/>
      <c r="V4438" s="22" t="s">
        <v>68</v>
      </c>
      <c r="W4438" s="24" t="s">
        <v>3677</v>
      </c>
      <c r="X4438" s="25" t="s">
        <v>50</v>
      </c>
      <c r="Y4438" s="25" t="s">
        <v>50</v>
      </c>
      <c r="Z4438" s="25" t="s">
        <v>50</v>
      </c>
      <c r="AA4438" s="25"/>
      <c r="AB4438" s="26"/>
      <c r="AC4438" s="31">
        <v>1.3812499999999999</v>
      </c>
      <c r="AD4438" s="32"/>
      <c r="AE4438" s="32"/>
      <c r="AF4438" s="32"/>
      <c r="AG4438" s="33"/>
      <c r="AH4438" s="33"/>
      <c r="AI4438" s="33"/>
      <c r="AJ4438" s="27"/>
      <c r="AK4438" s="27"/>
      <c r="AL4438" s="27">
        <v>3.2239999999999998</v>
      </c>
      <c r="AM4438" s="27"/>
      <c r="AN4438" s="27"/>
      <c r="AO4438" s="28" t="s">
        <v>94</v>
      </c>
      <c r="AP4438" s="51"/>
      <c r="AQ4438" s="51"/>
    </row>
    <row r="4439" spans="1:43" ht="12.65" customHeight="1">
      <c r="A4439" s="13" t="s">
        <v>214</v>
      </c>
      <c r="B4439" s="14" t="s">
        <v>1946</v>
      </c>
      <c r="C4439" s="13">
        <v>26</v>
      </c>
      <c r="D4439" s="13" t="s">
        <v>1947</v>
      </c>
      <c r="E4439" s="15" t="s">
        <v>3254</v>
      </c>
      <c r="F4439" s="13">
        <v>12716</v>
      </c>
      <c r="G4439" s="13" t="s">
        <v>2260</v>
      </c>
      <c r="H4439" s="16">
        <v>45900</v>
      </c>
      <c r="I4439" s="17">
        <v>45900</v>
      </c>
      <c r="J4439" s="18">
        <v>45900</v>
      </c>
      <c r="K4439" s="19">
        <v>0.52083333333333337</v>
      </c>
      <c r="L4439" s="19">
        <v>0.54166666666666663</v>
      </c>
      <c r="M4439" s="20">
        <v>0.60416666666666663</v>
      </c>
      <c r="N4439" s="19">
        <v>0.625</v>
      </c>
      <c r="O4439" s="21">
        <f t="shared" si="166"/>
        <v>2.083333333333337E-2</v>
      </c>
      <c r="P4439" s="13" t="s">
        <v>50</v>
      </c>
      <c r="Q4439" s="13" t="s">
        <v>50</v>
      </c>
      <c r="R4439" s="22" t="s">
        <v>3256</v>
      </c>
      <c r="S4439" s="22" t="s">
        <v>33</v>
      </c>
      <c r="T4439" s="23" t="s">
        <v>52</v>
      </c>
      <c r="U4439" s="23"/>
      <c r="V4439" s="22" t="s">
        <v>68</v>
      </c>
      <c r="W4439" s="24" t="s">
        <v>3677</v>
      </c>
      <c r="X4439" s="25" t="s">
        <v>50</v>
      </c>
      <c r="Y4439" s="25" t="s">
        <v>50</v>
      </c>
      <c r="Z4439" s="25" t="s">
        <v>50</v>
      </c>
      <c r="AA4439" s="25"/>
      <c r="AB4439" s="26"/>
      <c r="AC4439" s="31">
        <v>1.3812499999999999</v>
      </c>
      <c r="AD4439" s="32"/>
      <c r="AE4439" s="32"/>
      <c r="AF4439" s="32"/>
      <c r="AG4439" s="33"/>
      <c r="AH4439" s="33"/>
      <c r="AI4439" s="33"/>
      <c r="AJ4439" s="27"/>
      <c r="AK4439" s="27"/>
      <c r="AL4439" s="27">
        <v>3.2239999999999998</v>
      </c>
      <c r="AM4439" s="27"/>
      <c r="AN4439" s="27"/>
      <c r="AO4439" s="28" t="s">
        <v>94</v>
      </c>
      <c r="AP4439" s="51"/>
      <c r="AQ4439" s="51"/>
    </row>
    <row r="4440" spans="1:43" ht="12.65" customHeight="1">
      <c r="A4440" s="13" t="s">
        <v>214</v>
      </c>
      <c r="B4440" s="14" t="s">
        <v>1946</v>
      </c>
      <c r="C4440" s="13">
        <v>26</v>
      </c>
      <c r="D4440" s="13" t="s">
        <v>1947</v>
      </c>
      <c r="E4440" s="15" t="s">
        <v>3257</v>
      </c>
      <c r="F4440" s="13">
        <v>12750</v>
      </c>
      <c r="G4440" s="13" t="s">
        <v>2260</v>
      </c>
      <c r="H4440" s="16">
        <v>45883</v>
      </c>
      <c r="I4440" s="17">
        <v>45883</v>
      </c>
      <c r="J4440" s="18">
        <v>45883</v>
      </c>
      <c r="K4440" s="19">
        <v>0.83333333333333337</v>
      </c>
      <c r="L4440" s="19">
        <v>0.85416666666666663</v>
      </c>
      <c r="M4440" s="20">
        <v>0.91666666666666663</v>
      </c>
      <c r="N4440" s="19">
        <v>0.9375</v>
      </c>
      <c r="O4440" s="21">
        <f t="shared" si="166"/>
        <v>2.083333333333337E-2</v>
      </c>
      <c r="P4440" s="13" t="s">
        <v>50</v>
      </c>
      <c r="Q4440" s="13" t="s">
        <v>50</v>
      </c>
      <c r="R4440" s="22" t="s">
        <v>3258</v>
      </c>
      <c r="S4440" s="22" t="s">
        <v>33</v>
      </c>
      <c r="T4440" s="23" t="s">
        <v>52</v>
      </c>
      <c r="U4440" s="23"/>
      <c r="V4440" s="22" t="s">
        <v>67</v>
      </c>
      <c r="W4440" s="24" t="s">
        <v>3677</v>
      </c>
      <c r="X4440" s="25" t="s">
        <v>50</v>
      </c>
      <c r="Y4440" s="25" t="s">
        <v>50</v>
      </c>
      <c r="Z4440" s="25" t="s">
        <v>50</v>
      </c>
      <c r="AA4440" s="25"/>
      <c r="AB4440" s="26"/>
      <c r="AC4440" s="31">
        <v>1.615</v>
      </c>
      <c r="AD4440" s="32"/>
      <c r="AE4440" s="32"/>
      <c r="AF4440" s="32"/>
      <c r="AG4440" s="33"/>
      <c r="AH4440" s="33"/>
      <c r="AI4440" s="33"/>
      <c r="AJ4440" s="27"/>
      <c r="AK4440" s="27"/>
      <c r="AL4440" s="27">
        <v>3.1</v>
      </c>
      <c r="AM4440" s="27"/>
      <c r="AN4440" s="27"/>
      <c r="AO4440" s="28" t="s">
        <v>94</v>
      </c>
      <c r="AP4440" s="51"/>
      <c r="AQ4440" s="51"/>
    </row>
    <row r="4441" spans="1:43" ht="12.65" customHeight="1">
      <c r="A4441" s="13" t="s">
        <v>214</v>
      </c>
      <c r="B4441" s="14" t="s">
        <v>1946</v>
      </c>
      <c r="C4441" s="13">
        <v>26</v>
      </c>
      <c r="D4441" s="13" t="s">
        <v>1947</v>
      </c>
      <c r="E4441" s="15" t="s">
        <v>3257</v>
      </c>
      <c r="F4441" s="13">
        <v>12750</v>
      </c>
      <c r="G4441" s="13" t="s">
        <v>2260</v>
      </c>
      <c r="H4441" s="16">
        <v>45883</v>
      </c>
      <c r="I4441" s="17">
        <v>45883</v>
      </c>
      <c r="J4441" s="18">
        <v>45883</v>
      </c>
      <c r="K4441" s="19">
        <v>0.85416666666666663</v>
      </c>
      <c r="L4441" s="19">
        <v>0.875</v>
      </c>
      <c r="M4441" s="20">
        <v>0.9375</v>
      </c>
      <c r="N4441" s="19">
        <v>0.95833333333333337</v>
      </c>
      <c r="O4441" s="21">
        <f t="shared" si="166"/>
        <v>2.083333333333337E-2</v>
      </c>
      <c r="P4441" s="13" t="s">
        <v>50</v>
      </c>
      <c r="Q4441" s="13" t="s">
        <v>50</v>
      </c>
      <c r="R4441" s="22" t="s">
        <v>3259</v>
      </c>
      <c r="S4441" s="22" t="s">
        <v>33</v>
      </c>
      <c r="T4441" s="23" t="s">
        <v>52</v>
      </c>
      <c r="U4441" s="23"/>
      <c r="V4441" s="22" t="s">
        <v>67</v>
      </c>
      <c r="W4441" s="24" t="s">
        <v>3677</v>
      </c>
      <c r="X4441" s="25" t="s">
        <v>50</v>
      </c>
      <c r="Y4441" s="25" t="s">
        <v>50</v>
      </c>
      <c r="Z4441" s="25" t="s">
        <v>50</v>
      </c>
      <c r="AA4441" s="25"/>
      <c r="AB4441" s="26"/>
      <c r="AC4441" s="31">
        <v>1.615</v>
      </c>
      <c r="AD4441" s="32"/>
      <c r="AE4441" s="32"/>
      <c r="AF4441" s="32"/>
      <c r="AG4441" s="33"/>
      <c r="AH4441" s="33"/>
      <c r="AI4441" s="33"/>
      <c r="AJ4441" s="27"/>
      <c r="AK4441" s="27"/>
      <c r="AL4441" s="27">
        <v>3.1</v>
      </c>
      <c r="AM4441" s="27"/>
      <c r="AN4441" s="27"/>
      <c r="AO4441" s="28" t="s">
        <v>94</v>
      </c>
      <c r="AP4441" s="51"/>
      <c r="AQ4441" s="51"/>
    </row>
    <row r="4442" spans="1:43" ht="12.65" customHeight="1">
      <c r="A4442" s="13" t="s">
        <v>214</v>
      </c>
      <c r="B4442" s="14" t="s">
        <v>1946</v>
      </c>
      <c r="C4442" s="13">
        <v>26</v>
      </c>
      <c r="D4442" s="13" t="s">
        <v>1947</v>
      </c>
      <c r="E4442" s="15" t="s">
        <v>3257</v>
      </c>
      <c r="F4442" s="13">
        <v>12750</v>
      </c>
      <c r="G4442" s="13" t="s">
        <v>2260</v>
      </c>
      <c r="H4442" s="16">
        <v>45889</v>
      </c>
      <c r="I4442" s="17">
        <v>45889</v>
      </c>
      <c r="J4442" s="18">
        <f>I4442</f>
        <v>45889</v>
      </c>
      <c r="K4442" s="19">
        <v>0.66666666666666663</v>
      </c>
      <c r="L4442" s="19">
        <v>0.75</v>
      </c>
      <c r="M4442" s="20">
        <v>0.75</v>
      </c>
      <c r="N4442" s="19">
        <v>0.83333333333333337</v>
      </c>
      <c r="O4442" s="21">
        <f t="shared" si="166"/>
        <v>8.333333333333337E-2</v>
      </c>
      <c r="P4442" s="13" t="s">
        <v>50</v>
      </c>
      <c r="Q4442" s="13" t="s">
        <v>50</v>
      </c>
      <c r="R4442" s="22" t="s">
        <v>3255</v>
      </c>
      <c r="S4442" s="22" t="s">
        <v>30</v>
      </c>
      <c r="T4442" s="23" t="s">
        <v>211</v>
      </c>
      <c r="U4442" s="23" t="s">
        <v>50</v>
      </c>
      <c r="V4442" s="22" t="s">
        <v>212</v>
      </c>
      <c r="W4442" s="24" t="s">
        <v>188</v>
      </c>
      <c r="X4442" s="25" t="s">
        <v>189</v>
      </c>
      <c r="Y4442" s="25" t="s">
        <v>114</v>
      </c>
      <c r="Z4442" s="25" t="s">
        <v>55</v>
      </c>
      <c r="AA4442" s="25"/>
      <c r="AB4442" s="26"/>
      <c r="AC4442" s="31">
        <v>4.416015625</v>
      </c>
      <c r="AD4442" s="32"/>
      <c r="AE4442" s="32"/>
      <c r="AF4442" s="32"/>
      <c r="AG4442" s="33"/>
      <c r="AH4442" s="33"/>
      <c r="AI4442" s="33"/>
      <c r="AJ4442" s="27"/>
      <c r="AK4442" s="27"/>
      <c r="AL4442" s="27">
        <v>2.48</v>
      </c>
      <c r="AM4442" s="27"/>
      <c r="AN4442" s="27"/>
      <c r="AO4442" s="28" t="s">
        <v>94</v>
      </c>
      <c r="AP4442" s="51"/>
      <c r="AQ4442" s="51"/>
    </row>
    <row r="4443" spans="1:43" ht="12.65" customHeight="1">
      <c r="A4443" s="13" t="s">
        <v>214</v>
      </c>
      <c r="B4443" s="14" t="s">
        <v>1946</v>
      </c>
      <c r="C4443" s="13">
        <v>26</v>
      </c>
      <c r="D4443" s="13" t="s">
        <v>1947</v>
      </c>
      <c r="E4443" s="15" t="s">
        <v>3257</v>
      </c>
      <c r="F4443" s="13">
        <v>12750</v>
      </c>
      <c r="G4443" s="13" t="s">
        <v>2260</v>
      </c>
      <c r="H4443" s="16">
        <v>45891</v>
      </c>
      <c r="I4443" s="17">
        <v>45891</v>
      </c>
      <c r="J4443" s="18">
        <v>45891</v>
      </c>
      <c r="K4443" s="19">
        <v>0.79166666666666663</v>
      </c>
      <c r="L4443" s="19">
        <v>0.8125</v>
      </c>
      <c r="M4443" s="20">
        <v>0.875</v>
      </c>
      <c r="N4443" s="19">
        <v>0.89583333333333337</v>
      </c>
      <c r="O4443" s="21">
        <f t="shared" si="166"/>
        <v>2.083333333333337E-2</v>
      </c>
      <c r="P4443" s="13" t="s">
        <v>50</v>
      </c>
      <c r="Q4443" s="13" t="s">
        <v>50</v>
      </c>
      <c r="R4443" s="22" t="s">
        <v>3256</v>
      </c>
      <c r="S4443" s="22" t="s">
        <v>33</v>
      </c>
      <c r="T4443" s="23" t="s">
        <v>52</v>
      </c>
      <c r="U4443" s="23"/>
      <c r="V4443" s="22" t="s">
        <v>67</v>
      </c>
      <c r="W4443" s="24" t="s">
        <v>3677</v>
      </c>
      <c r="X4443" s="25" t="s">
        <v>50</v>
      </c>
      <c r="Y4443" s="25" t="s">
        <v>50</v>
      </c>
      <c r="Z4443" s="25" t="s">
        <v>50</v>
      </c>
      <c r="AA4443" s="25"/>
      <c r="AB4443" s="26"/>
      <c r="AC4443" s="31">
        <v>2.0187499999999998</v>
      </c>
      <c r="AD4443" s="32"/>
      <c r="AE4443" s="32"/>
      <c r="AF4443" s="32"/>
      <c r="AG4443" s="33"/>
      <c r="AH4443" s="33"/>
      <c r="AI4443" s="33"/>
      <c r="AJ4443" s="27"/>
      <c r="AK4443" s="27"/>
      <c r="AL4443" s="27">
        <v>3.1</v>
      </c>
      <c r="AM4443" s="27"/>
      <c r="AN4443" s="27"/>
      <c r="AO4443" s="28" t="s">
        <v>94</v>
      </c>
      <c r="AP4443" s="51"/>
      <c r="AQ4443" s="51"/>
    </row>
    <row r="4444" spans="1:43" ht="12.65" customHeight="1">
      <c r="A4444" s="13" t="s">
        <v>214</v>
      </c>
      <c r="B4444" s="14" t="s">
        <v>1946</v>
      </c>
      <c r="C4444" s="13">
        <v>26</v>
      </c>
      <c r="D4444" s="13" t="s">
        <v>1947</v>
      </c>
      <c r="E4444" s="15" t="s">
        <v>3257</v>
      </c>
      <c r="F4444" s="13">
        <v>12750</v>
      </c>
      <c r="G4444" s="13" t="s">
        <v>2260</v>
      </c>
      <c r="H4444" s="16">
        <v>45897</v>
      </c>
      <c r="I4444" s="17">
        <v>45897</v>
      </c>
      <c r="J4444" s="18">
        <v>45897</v>
      </c>
      <c r="K4444" s="19">
        <v>0.875</v>
      </c>
      <c r="L4444" s="19">
        <v>0.89583333333333337</v>
      </c>
      <c r="M4444" s="20">
        <v>0.95833333333333337</v>
      </c>
      <c r="N4444" s="19">
        <v>0.97916666666666663</v>
      </c>
      <c r="O4444" s="21">
        <f t="shared" si="166"/>
        <v>2.0833333333333259E-2</v>
      </c>
      <c r="P4444" s="13" t="s">
        <v>50</v>
      </c>
      <c r="Q4444" s="13" t="s">
        <v>50</v>
      </c>
      <c r="R4444" s="22" t="s">
        <v>3256</v>
      </c>
      <c r="S4444" s="22" t="s">
        <v>33</v>
      </c>
      <c r="T4444" s="23" t="s">
        <v>52</v>
      </c>
      <c r="U4444" s="23"/>
      <c r="V4444" s="22" t="s">
        <v>67</v>
      </c>
      <c r="W4444" s="24" t="s">
        <v>3677</v>
      </c>
      <c r="X4444" s="25" t="s">
        <v>50</v>
      </c>
      <c r="Y4444" s="25" t="s">
        <v>50</v>
      </c>
      <c r="Z4444" s="25" t="s">
        <v>50</v>
      </c>
      <c r="AA4444" s="25"/>
      <c r="AB4444" s="26"/>
      <c r="AC4444" s="31">
        <v>1.615</v>
      </c>
      <c r="AD4444" s="32"/>
      <c r="AE4444" s="32"/>
      <c r="AF4444" s="32"/>
      <c r="AG4444" s="33"/>
      <c r="AH4444" s="33"/>
      <c r="AI4444" s="33"/>
      <c r="AJ4444" s="27"/>
      <c r="AK4444" s="27"/>
      <c r="AL4444" s="27">
        <v>3.1</v>
      </c>
      <c r="AM4444" s="27"/>
      <c r="AN4444" s="27"/>
      <c r="AO4444" s="28" t="s">
        <v>94</v>
      </c>
      <c r="AP4444" s="51"/>
      <c r="AQ4444" s="51"/>
    </row>
    <row r="4445" spans="1:43" ht="12.65" customHeight="1">
      <c r="A4445" s="13" t="s">
        <v>214</v>
      </c>
      <c r="B4445" s="14" t="s">
        <v>1946</v>
      </c>
      <c r="C4445" s="13">
        <v>26</v>
      </c>
      <c r="D4445" s="13" t="s">
        <v>2096</v>
      </c>
      <c r="E4445" s="15" t="s">
        <v>2171</v>
      </c>
      <c r="F4445" s="13">
        <v>1057</v>
      </c>
      <c r="G4445" s="13" t="s">
        <v>253</v>
      </c>
      <c r="H4445" s="16">
        <v>45893</v>
      </c>
      <c r="I4445" s="17">
        <v>45893</v>
      </c>
      <c r="J4445" s="18">
        <f t="shared" ref="J4445:J4455" si="168">I4445</f>
        <v>45893</v>
      </c>
      <c r="K4445" s="19">
        <v>0.49070601851851847</v>
      </c>
      <c r="L4445" s="19">
        <v>0.51318287037037036</v>
      </c>
      <c r="M4445" s="20">
        <v>0.57403935185185184</v>
      </c>
      <c r="N4445" s="19">
        <v>0.59651620370370373</v>
      </c>
      <c r="O4445" s="21">
        <f t="shared" si="166"/>
        <v>2.2476851851851887E-2</v>
      </c>
      <c r="P4445" s="13" t="s">
        <v>1955</v>
      </c>
      <c r="Q4445" s="13" t="s">
        <v>2172</v>
      </c>
      <c r="R4445" s="22" t="s">
        <v>2173</v>
      </c>
      <c r="S4445" s="22" t="s">
        <v>32</v>
      </c>
      <c r="T4445" s="23" t="s">
        <v>52</v>
      </c>
      <c r="U4445" s="23" t="s">
        <v>50</v>
      </c>
      <c r="V4445" s="22" t="s">
        <v>67</v>
      </c>
      <c r="W4445" s="24" t="s">
        <v>139</v>
      </c>
      <c r="X4445" s="25" t="s">
        <v>71</v>
      </c>
      <c r="Y4445" s="25" t="s">
        <v>114</v>
      </c>
      <c r="Z4445" s="25" t="s">
        <v>66</v>
      </c>
      <c r="AA4445" s="25"/>
      <c r="AB4445" s="26"/>
      <c r="AC4445" s="31"/>
      <c r="AD4445" s="32">
        <v>0.1</v>
      </c>
      <c r="AE4445" s="32">
        <v>34.6</v>
      </c>
      <c r="AF4445" s="32">
        <v>0.46</v>
      </c>
      <c r="AG4445" s="33">
        <v>0.11</v>
      </c>
      <c r="AH4445" s="33">
        <v>32</v>
      </c>
      <c r="AI4445" s="33">
        <v>0.44</v>
      </c>
      <c r="AJ4445" s="27"/>
      <c r="AK4445" s="27"/>
      <c r="AL4445" s="27">
        <v>1.3907110229007633</v>
      </c>
      <c r="AM4445" s="27"/>
      <c r="AN4445" s="27"/>
      <c r="AO4445" s="28" t="s">
        <v>107</v>
      </c>
      <c r="AP4445" s="51"/>
      <c r="AQ4445" s="51"/>
    </row>
    <row r="4446" spans="1:43" ht="12.65" customHeight="1">
      <c r="A4446" s="13" t="s">
        <v>214</v>
      </c>
      <c r="B4446" s="14" t="s">
        <v>1946</v>
      </c>
      <c r="C4446" s="13">
        <v>26</v>
      </c>
      <c r="D4446" s="13" t="s">
        <v>2096</v>
      </c>
      <c r="E4446" s="15" t="s">
        <v>2220</v>
      </c>
      <c r="F4446" s="13">
        <v>2425</v>
      </c>
      <c r="G4446" s="13" t="s">
        <v>253</v>
      </c>
      <c r="H4446" s="16">
        <v>45900</v>
      </c>
      <c r="I4446" s="17">
        <v>45900</v>
      </c>
      <c r="J4446" s="18">
        <f t="shared" si="168"/>
        <v>45900</v>
      </c>
      <c r="K4446" s="19">
        <v>0.27071759259259259</v>
      </c>
      <c r="L4446" s="19">
        <v>0.36368055555555556</v>
      </c>
      <c r="M4446" s="20">
        <v>0.35405092592592591</v>
      </c>
      <c r="N4446" s="19">
        <v>0.44701388888888893</v>
      </c>
      <c r="O4446" s="21">
        <f t="shared" si="166"/>
        <v>9.2962962962963025E-2</v>
      </c>
      <c r="P4446" s="13" t="s">
        <v>1955</v>
      </c>
      <c r="Q4446" s="13" t="s">
        <v>2221</v>
      </c>
      <c r="R4446" s="22" t="s">
        <v>2222</v>
      </c>
      <c r="S4446" s="22" t="s">
        <v>30</v>
      </c>
      <c r="T4446" s="23" t="s">
        <v>52</v>
      </c>
      <c r="U4446" s="23" t="s">
        <v>50</v>
      </c>
      <c r="V4446" s="22" t="s">
        <v>68</v>
      </c>
      <c r="W4446" s="24" t="s">
        <v>138</v>
      </c>
      <c r="X4446" s="25" t="s">
        <v>56</v>
      </c>
      <c r="Y4446" s="25" t="s">
        <v>114</v>
      </c>
      <c r="Z4446" s="25" t="s">
        <v>71</v>
      </c>
      <c r="AA4446" s="25"/>
      <c r="AB4446" s="26"/>
      <c r="AC4446" s="31"/>
      <c r="AD4446" s="32">
        <v>0.01</v>
      </c>
      <c r="AE4446" s="32">
        <v>3.1</v>
      </c>
      <c r="AF4446" s="32">
        <v>0.06</v>
      </c>
      <c r="AG4446" s="33">
        <v>0.01</v>
      </c>
      <c r="AH4446" s="33">
        <v>3.1</v>
      </c>
      <c r="AI4446" s="33">
        <v>0.06</v>
      </c>
      <c r="AJ4446" s="27"/>
      <c r="AK4446" s="27"/>
      <c r="AL4446" s="27">
        <v>1.3907110229007633</v>
      </c>
      <c r="AM4446" s="27"/>
      <c r="AN4446" s="27"/>
      <c r="AO4446" s="28" t="s">
        <v>107</v>
      </c>
      <c r="AP4446" s="51"/>
      <c r="AQ4446" s="51"/>
    </row>
    <row r="4447" spans="1:43" ht="12.65" customHeight="1">
      <c r="A4447" s="13" t="s">
        <v>214</v>
      </c>
      <c r="B4447" s="14" t="s">
        <v>1946</v>
      </c>
      <c r="C4447" s="13">
        <v>26</v>
      </c>
      <c r="D4447" s="13" t="s">
        <v>2096</v>
      </c>
      <c r="E4447" s="15" t="s">
        <v>3260</v>
      </c>
      <c r="F4447" s="13">
        <v>4187</v>
      </c>
      <c r="G4447" s="13" t="s">
        <v>253</v>
      </c>
      <c r="H4447" s="16">
        <v>45893</v>
      </c>
      <c r="I4447" s="17">
        <v>45893</v>
      </c>
      <c r="J4447" s="18">
        <f t="shared" si="168"/>
        <v>45893</v>
      </c>
      <c r="K4447" s="19">
        <v>0.74616898148148147</v>
      </c>
      <c r="L4447" s="19">
        <v>0.83596064814814819</v>
      </c>
      <c r="M4447" s="20">
        <v>0.82950231481481473</v>
      </c>
      <c r="N4447" s="19">
        <v>0.91929398148148145</v>
      </c>
      <c r="O4447" s="21">
        <f t="shared" si="166"/>
        <v>8.9791666666666714E-2</v>
      </c>
      <c r="P4447" s="13" t="s">
        <v>1955</v>
      </c>
      <c r="Q4447" s="13" t="s">
        <v>904</v>
      </c>
      <c r="R4447" s="22" t="s">
        <v>2136</v>
      </c>
      <c r="S4447" s="22" t="s">
        <v>31</v>
      </c>
      <c r="T4447" s="23" t="s">
        <v>52</v>
      </c>
      <c r="U4447" s="23" t="s">
        <v>50</v>
      </c>
      <c r="V4447" s="22" t="s">
        <v>67</v>
      </c>
      <c r="W4447" s="24" t="s">
        <v>144</v>
      </c>
      <c r="X4447" s="25" t="s">
        <v>84</v>
      </c>
      <c r="Y4447" s="25" t="s">
        <v>114</v>
      </c>
      <c r="Z4447" s="25" t="s">
        <v>62</v>
      </c>
      <c r="AA4447" s="25"/>
      <c r="AB4447" s="26"/>
      <c r="AC4447" s="31"/>
      <c r="AD4447" s="32">
        <v>0.01</v>
      </c>
      <c r="AE4447" s="32">
        <v>3.9</v>
      </c>
      <c r="AF4447" s="32">
        <v>0.03</v>
      </c>
      <c r="AG4447" s="33">
        <v>0.01</v>
      </c>
      <c r="AH4447" s="33">
        <v>3.6</v>
      </c>
      <c r="AI4447" s="33">
        <v>0.03</v>
      </c>
      <c r="AJ4447" s="27"/>
      <c r="AK4447" s="27"/>
      <c r="AL4447" s="27">
        <v>1.3907110229007633</v>
      </c>
      <c r="AM4447" s="27"/>
      <c r="AN4447" s="27"/>
      <c r="AO4447" s="28" t="s">
        <v>107</v>
      </c>
      <c r="AP4447" s="51"/>
      <c r="AQ4447" s="51"/>
    </row>
    <row r="4448" spans="1:43" ht="12.65" customHeight="1">
      <c r="A4448" s="13" t="s">
        <v>214</v>
      </c>
      <c r="B4448" s="14" t="s">
        <v>1946</v>
      </c>
      <c r="C4448" s="13">
        <v>26</v>
      </c>
      <c r="D4448" s="13" t="s">
        <v>2096</v>
      </c>
      <c r="E4448" s="15" t="s">
        <v>3260</v>
      </c>
      <c r="F4448" s="13">
        <v>4187</v>
      </c>
      <c r="G4448" s="13" t="s">
        <v>253</v>
      </c>
      <c r="H4448" s="16">
        <v>45895</v>
      </c>
      <c r="I4448" s="17">
        <v>45895</v>
      </c>
      <c r="J4448" s="18">
        <f t="shared" si="168"/>
        <v>45895</v>
      </c>
      <c r="K4448" s="19">
        <v>0.77090277777777783</v>
      </c>
      <c r="L4448" s="19">
        <v>0.86067129629629635</v>
      </c>
      <c r="M4448" s="20">
        <v>0.8542361111111112</v>
      </c>
      <c r="N4448" s="19">
        <v>0.94400462962962961</v>
      </c>
      <c r="O4448" s="21">
        <f t="shared" si="166"/>
        <v>8.9768518518518414E-2</v>
      </c>
      <c r="P4448" s="13" t="s">
        <v>1955</v>
      </c>
      <c r="Q4448" s="13" t="s">
        <v>2097</v>
      </c>
      <c r="R4448" s="22" t="s">
        <v>2098</v>
      </c>
      <c r="S4448" s="22" t="s">
        <v>31</v>
      </c>
      <c r="T4448" s="23" t="s">
        <v>52</v>
      </c>
      <c r="U4448" s="23" t="s">
        <v>50</v>
      </c>
      <c r="V4448" s="22" t="s">
        <v>67</v>
      </c>
      <c r="W4448" s="24" t="s">
        <v>139</v>
      </c>
      <c r="X4448" s="25" t="s">
        <v>71</v>
      </c>
      <c r="Y4448" s="25" t="s">
        <v>114</v>
      </c>
      <c r="Z4448" s="25" t="s">
        <v>66</v>
      </c>
      <c r="AA4448" s="25"/>
      <c r="AB4448" s="26"/>
      <c r="AC4448" s="31"/>
      <c r="AD4448" s="32">
        <v>0.03</v>
      </c>
      <c r="AE4448" s="32">
        <v>10.5</v>
      </c>
      <c r="AF4448" s="32">
        <v>0.1</v>
      </c>
      <c r="AG4448" s="33">
        <v>0.04</v>
      </c>
      <c r="AH4448" s="33">
        <v>10.5</v>
      </c>
      <c r="AI4448" s="33">
        <v>0.11</v>
      </c>
      <c r="AJ4448" s="27"/>
      <c r="AK4448" s="27"/>
      <c r="AL4448" s="27">
        <v>1.3372221374045801</v>
      </c>
      <c r="AM4448" s="27"/>
      <c r="AN4448" s="27"/>
      <c r="AO4448" s="28" t="s">
        <v>107</v>
      </c>
      <c r="AP4448" s="51"/>
      <c r="AQ4448" s="51"/>
    </row>
    <row r="4449" spans="1:43" ht="12.65" customHeight="1">
      <c r="A4449" s="13" t="s">
        <v>214</v>
      </c>
      <c r="B4449" s="14" t="s">
        <v>1946</v>
      </c>
      <c r="C4449" s="13">
        <v>26</v>
      </c>
      <c r="D4449" s="13" t="s">
        <v>2096</v>
      </c>
      <c r="E4449" s="15" t="s">
        <v>3260</v>
      </c>
      <c r="F4449" s="13">
        <v>4187</v>
      </c>
      <c r="G4449" s="13" t="s">
        <v>253</v>
      </c>
      <c r="H4449" s="16">
        <v>45895</v>
      </c>
      <c r="I4449" s="17">
        <v>45895</v>
      </c>
      <c r="J4449" s="18">
        <f t="shared" si="168"/>
        <v>45895</v>
      </c>
      <c r="K4449" s="19">
        <v>0.87193287037037037</v>
      </c>
      <c r="L4449" s="19">
        <v>0.96224537037037039</v>
      </c>
      <c r="M4449" s="20">
        <v>0.95526620370370363</v>
      </c>
      <c r="N4449" s="19">
        <v>4.5578703703703705E-2</v>
      </c>
      <c r="O4449" s="21">
        <f t="shared" si="166"/>
        <v>9.0312500000000018E-2</v>
      </c>
      <c r="P4449" s="13" t="s">
        <v>1955</v>
      </c>
      <c r="Q4449" s="13" t="s">
        <v>2094</v>
      </c>
      <c r="R4449" s="22" t="s">
        <v>2095</v>
      </c>
      <c r="S4449" s="22" t="s">
        <v>31</v>
      </c>
      <c r="T4449" s="23" t="s">
        <v>52</v>
      </c>
      <c r="U4449" s="23" t="s">
        <v>50</v>
      </c>
      <c r="V4449" s="22" t="s">
        <v>67</v>
      </c>
      <c r="W4449" s="24" t="s">
        <v>144</v>
      </c>
      <c r="X4449" s="25" t="s">
        <v>84</v>
      </c>
      <c r="Y4449" s="25" t="s">
        <v>114</v>
      </c>
      <c r="Z4449" s="25" t="s">
        <v>62</v>
      </c>
      <c r="AA4449" s="25"/>
      <c r="AB4449" s="26"/>
      <c r="AC4449" s="31"/>
      <c r="AD4449" s="32">
        <v>0.01</v>
      </c>
      <c r="AE4449" s="32">
        <v>1.9</v>
      </c>
      <c r="AF4449" s="32">
        <v>0.05</v>
      </c>
      <c r="AG4449" s="33">
        <v>0.01</v>
      </c>
      <c r="AH4449" s="33">
        <v>1.9</v>
      </c>
      <c r="AI4449" s="33">
        <v>0.05</v>
      </c>
      <c r="AJ4449" s="27"/>
      <c r="AK4449" s="27"/>
      <c r="AL4449" s="27">
        <v>1.3372221374045801</v>
      </c>
      <c r="AM4449" s="27"/>
      <c r="AN4449" s="27"/>
      <c r="AO4449" s="28" t="s">
        <v>107</v>
      </c>
      <c r="AP4449" s="51"/>
      <c r="AQ4449" s="51"/>
    </row>
    <row r="4450" spans="1:43" ht="12.65" customHeight="1">
      <c r="A4450" s="13" t="s">
        <v>214</v>
      </c>
      <c r="B4450" s="14" t="s">
        <v>1946</v>
      </c>
      <c r="C4450" s="13">
        <v>26</v>
      </c>
      <c r="D4450" s="13" t="s">
        <v>2096</v>
      </c>
      <c r="E4450" s="15" t="s">
        <v>3260</v>
      </c>
      <c r="F4450" s="13">
        <v>4187</v>
      </c>
      <c r="G4450" s="13" t="s">
        <v>253</v>
      </c>
      <c r="H4450" s="16">
        <v>45896</v>
      </c>
      <c r="I4450" s="17">
        <v>45896</v>
      </c>
      <c r="J4450" s="18">
        <f t="shared" si="168"/>
        <v>45896</v>
      </c>
      <c r="K4450" s="19">
        <v>0.16677083333333331</v>
      </c>
      <c r="L4450" s="19">
        <v>0.25134259259259262</v>
      </c>
      <c r="M4450" s="20">
        <v>0.25010416666666668</v>
      </c>
      <c r="N4450" s="19">
        <v>0.33467592592592593</v>
      </c>
      <c r="O4450" s="21">
        <f t="shared" si="166"/>
        <v>8.4571759259259249E-2</v>
      </c>
      <c r="P4450" s="13" t="s">
        <v>1955</v>
      </c>
      <c r="Q4450" s="13" t="s">
        <v>2152</v>
      </c>
      <c r="R4450" s="22" t="s">
        <v>2153</v>
      </c>
      <c r="S4450" s="22" t="s">
        <v>31</v>
      </c>
      <c r="T4450" s="23" t="s">
        <v>52</v>
      </c>
      <c r="U4450" s="23" t="s">
        <v>50</v>
      </c>
      <c r="V4450" s="22" t="s">
        <v>67</v>
      </c>
      <c r="W4450" s="24" t="s">
        <v>137</v>
      </c>
      <c r="X4450" s="25" t="s">
        <v>85</v>
      </c>
      <c r="Y4450" s="25" t="s">
        <v>114</v>
      </c>
      <c r="Z4450" s="25" t="s">
        <v>57</v>
      </c>
      <c r="AA4450" s="25"/>
      <c r="AB4450" s="26"/>
      <c r="AC4450" s="31"/>
      <c r="AD4450" s="32">
        <v>0</v>
      </c>
      <c r="AE4450" s="32">
        <v>0</v>
      </c>
      <c r="AF4450" s="32">
        <v>0</v>
      </c>
      <c r="AG4450" s="33">
        <v>0</v>
      </c>
      <c r="AH4450" s="33">
        <v>0</v>
      </c>
      <c r="AI4450" s="33">
        <v>0</v>
      </c>
      <c r="AJ4450" s="27"/>
      <c r="AK4450" s="27"/>
      <c r="AL4450" s="27">
        <v>1.0697777099236641</v>
      </c>
      <c r="AM4450" s="27"/>
      <c r="AN4450" s="27"/>
      <c r="AO4450" s="28" t="s">
        <v>107</v>
      </c>
      <c r="AP4450" s="51"/>
      <c r="AQ4450" s="51"/>
    </row>
    <row r="4451" spans="1:43" ht="12.65" customHeight="1">
      <c r="A4451" s="13" t="s">
        <v>214</v>
      </c>
      <c r="B4451" s="14" t="s">
        <v>1946</v>
      </c>
      <c r="C4451" s="13">
        <v>26</v>
      </c>
      <c r="D4451" s="13" t="s">
        <v>2096</v>
      </c>
      <c r="E4451" s="15" t="s">
        <v>3260</v>
      </c>
      <c r="F4451" s="13">
        <v>4187</v>
      </c>
      <c r="G4451" s="13" t="s">
        <v>253</v>
      </c>
      <c r="H4451" s="16">
        <v>45896</v>
      </c>
      <c r="I4451" s="17">
        <v>45896</v>
      </c>
      <c r="J4451" s="18">
        <f t="shared" si="168"/>
        <v>45896</v>
      </c>
      <c r="K4451" s="19">
        <v>0.27082175925925922</v>
      </c>
      <c r="L4451" s="19">
        <v>0.3608912037037037</v>
      </c>
      <c r="M4451" s="20">
        <v>0.35415509259259254</v>
      </c>
      <c r="N4451" s="19">
        <v>0.44422453703703707</v>
      </c>
      <c r="O4451" s="21">
        <f t="shared" si="166"/>
        <v>9.0069444444444535E-2</v>
      </c>
      <c r="P4451" s="13" t="s">
        <v>1955</v>
      </c>
      <c r="Q4451" s="13" t="s">
        <v>2099</v>
      </c>
      <c r="R4451" s="22" t="s">
        <v>2100</v>
      </c>
      <c r="S4451" s="22" t="s">
        <v>31</v>
      </c>
      <c r="T4451" s="23" t="s">
        <v>52</v>
      </c>
      <c r="U4451" s="23" t="s">
        <v>50</v>
      </c>
      <c r="V4451" s="22" t="s">
        <v>67</v>
      </c>
      <c r="W4451" s="24" t="s">
        <v>156</v>
      </c>
      <c r="X4451" s="25" t="s">
        <v>63</v>
      </c>
      <c r="Y4451" s="25" t="s">
        <v>114</v>
      </c>
      <c r="Z4451" s="25" t="s">
        <v>60</v>
      </c>
      <c r="AA4451" s="25"/>
      <c r="AB4451" s="26"/>
      <c r="AC4451" s="31"/>
      <c r="AD4451" s="32">
        <v>0.01</v>
      </c>
      <c r="AE4451" s="32">
        <v>3.4</v>
      </c>
      <c r="AF4451" s="32">
        <v>0.08</v>
      </c>
      <c r="AG4451" s="33">
        <v>0.01</v>
      </c>
      <c r="AH4451" s="33">
        <v>3.3</v>
      </c>
      <c r="AI4451" s="33">
        <v>0.09</v>
      </c>
      <c r="AJ4451" s="27"/>
      <c r="AK4451" s="27"/>
      <c r="AL4451" s="27">
        <v>1.0697777099236641</v>
      </c>
      <c r="AM4451" s="27"/>
      <c r="AN4451" s="27"/>
      <c r="AO4451" s="28" t="s">
        <v>107</v>
      </c>
      <c r="AP4451" s="51"/>
      <c r="AQ4451" s="51"/>
    </row>
    <row r="4452" spans="1:43" ht="12.65" customHeight="1">
      <c r="A4452" s="13" t="s">
        <v>214</v>
      </c>
      <c r="B4452" s="14" t="s">
        <v>1946</v>
      </c>
      <c r="C4452" s="13">
        <v>26</v>
      </c>
      <c r="D4452" s="13" t="s">
        <v>2096</v>
      </c>
      <c r="E4452" s="15" t="s">
        <v>3260</v>
      </c>
      <c r="F4452" s="13">
        <v>4187</v>
      </c>
      <c r="G4452" s="13" t="s">
        <v>253</v>
      </c>
      <c r="H4452" s="16">
        <v>45897</v>
      </c>
      <c r="I4452" s="17">
        <v>45897</v>
      </c>
      <c r="J4452" s="18">
        <f t="shared" si="168"/>
        <v>45897</v>
      </c>
      <c r="K4452" s="19">
        <v>0.50059027777777776</v>
      </c>
      <c r="L4452" s="19">
        <v>0.59040509259259255</v>
      </c>
      <c r="M4452" s="20">
        <v>0.58392361111111113</v>
      </c>
      <c r="N4452" s="19">
        <v>0.67373842592592581</v>
      </c>
      <c r="O4452" s="21">
        <f t="shared" si="166"/>
        <v>8.9814814814814681E-2</v>
      </c>
      <c r="P4452" s="13" t="s">
        <v>1955</v>
      </c>
      <c r="Q4452" s="13" t="s">
        <v>2097</v>
      </c>
      <c r="R4452" s="22" t="s">
        <v>2098</v>
      </c>
      <c r="S4452" s="22" t="s">
        <v>31</v>
      </c>
      <c r="T4452" s="23" t="s">
        <v>52</v>
      </c>
      <c r="U4452" s="23" t="s">
        <v>50</v>
      </c>
      <c r="V4452" s="22" t="s">
        <v>67</v>
      </c>
      <c r="W4452" s="24" t="s">
        <v>139</v>
      </c>
      <c r="X4452" s="25" t="s">
        <v>71</v>
      </c>
      <c r="Y4452" s="25" t="s">
        <v>114</v>
      </c>
      <c r="Z4452" s="25" t="s">
        <v>66</v>
      </c>
      <c r="AA4452" s="25"/>
      <c r="AB4452" s="26"/>
      <c r="AC4452" s="31"/>
      <c r="AD4452" s="32">
        <v>0</v>
      </c>
      <c r="AE4452" s="32">
        <v>1.6</v>
      </c>
      <c r="AF4452" s="32">
        <v>0.03</v>
      </c>
      <c r="AG4452" s="33">
        <v>0.01</v>
      </c>
      <c r="AH4452" s="33">
        <v>1.6</v>
      </c>
      <c r="AI4452" s="33">
        <v>0.03</v>
      </c>
      <c r="AJ4452" s="27"/>
      <c r="AK4452" s="27"/>
      <c r="AL4452" s="27">
        <v>1.0697777099236641</v>
      </c>
      <c r="AM4452" s="27"/>
      <c r="AN4452" s="27"/>
      <c r="AO4452" s="28" t="s">
        <v>107</v>
      </c>
      <c r="AP4452" s="51"/>
      <c r="AQ4452" s="51"/>
    </row>
    <row r="4453" spans="1:43" ht="12.65" customHeight="1">
      <c r="A4453" s="13" t="s">
        <v>214</v>
      </c>
      <c r="B4453" s="14" t="s">
        <v>1946</v>
      </c>
      <c r="C4453" s="13">
        <v>26</v>
      </c>
      <c r="D4453" s="13" t="s">
        <v>2096</v>
      </c>
      <c r="E4453" s="15" t="s">
        <v>3260</v>
      </c>
      <c r="F4453" s="13">
        <v>4187</v>
      </c>
      <c r="G4453" s="13" t="s">
        <v>253</v>
      </c>
      <c r="H4453" s="16">
        <v>45898</v>
      </c>
      <c r="I4453" s="17">
        <v>45898</v>
      </c>
      <c r="J4453" s="18">
        <f t="shared" si="168"/>
        <v>45898</v>
      </c>
      <c r="K4453" s="19">
        <v>0.16672453703703702</v>
      </c>
      <c r="L4453" s="19">
        <v>0.24019675925925926</v>
      </c>
      <c r="M4453" s="20">
        <v>0.25005787037037036</v>
      </c>
      <c r="N4453" s="19">
        <v>0.32353009259259263</v>
      </c>
      <c r="O4453" s="21">
        <f t="shared" si="166"/>
        <v>7.3472222222222272E-2</v>
      </c>
      <c r="P4453" s="13" t="s">
        <v>1955</v>
      </c>
      <c r="Q4453" s="13" t="s">
        <v>2097</v>
      </c>
      <c r="R4453" s="22" t="s">
        <v>2098</v>
      </c>
      <c r="S4453" s="22" t="s">
        <v>31</v>
      </c>
      <c r="T4453" s="23" t="s">
        <v>52</v>
      </c>
      <c r="U4453" s="23" t="s">
        <v>50</v>
      </c>
      <c r="V4453" s="22" t="s">
        <v>67</v>
      </c>
      <c r="W4453" s="24" t="s">
        <v>139</v>
      </c>
      <c r="X4453" s="25" t="s">
        <v>71</v>
      </c>
      <c r="Y4453" s="25" t="s">
        <v>114</v>
      </c>
      <c r="Z4453" s="25" t="s">
        <v>66</v>
      </c>
      <c r="AA4453" s="25"/>
      <c r="AB4453" s="26"/>
      <c r="AC4453" s="31"/>
      <c r="AD4453" s="32">
        <v>0</v>
      </c>
      <c r="AE4453" s="32">
        <v>0.5</v>
      </c>
      <c r="AF4453" s="32">
        <v>0.03</v>
      </c>
      <c r="AG4453" s="33">
        <v>0</v>
      </c>
      <c r="AH4453" s="33">
        <v>0.5</v>
      </c>
      <c r="AI4453" s="33">
        <v>0.03</v>
      </c>
      <c r="AJ4453" s="27"/>
      <c r="AK4453" s="27"/>
      <c r="AL4453" s="27">
        <v>1.0697777099236641</v>
      </c>
      <c r="AM4453" s="27"/>
      <c r="AN4453" s="27"/>
      <c r="AO4453" s="28" t="s">
        <v>107</v>
      </c>
      <c r="AP4453" s="51"/>
      <c r="AQ4453" s="51"/>
    </row>
    <row r="4454" spans="1:43" ht="12.65" customHeight="1">
      <c r="A4454" s="13" t="s">
        <v>214</v>
      </c>
      <c r="B4454" s="14" t="s">
        <v>1946</v>
      </c>
      <c r="C4454" s="13">
        <v>26</v>
      </c>
      <c r="D4454" s="13" t="s">
        <v>2096</v>
      </c>
      <c r="E4454" s="15" t="s">
        <v>3260</v>
      </c>
      <c r="F4454" s="13">
        <v>4187</v>
      </c>
      <c r="G4454" s="13" t="s">
        <v>253</v>
      </c>
      <c r="H4454" s="16">
        <v>45898</v>
      </c>
      <c r="I4454" s="17">
        <v>45898</v>
      </c>
      <c r="J4454" s="18">
        <f t="shared" si="168"/>
        <v>45898</v>
      </c>
      <c r="K4454" s="19">
        <v>0.76399305555555552</v>
      </c>
      <c r="L4454" s="19">
        <v>0.85421296296296301</v>
      </c>
      <c r="M4454" s="20">
        <v>0.84732638888888889</v>
      </c>
      <c r="N4454" s="19">
        <v>0.93754629629629627</v>
      </c>
      <c r="O4454" s="21">
        <f t="shared" si="166"/>
        <v>9.0219907407407374E-2</v>
      </c>
      <c r="P4454" s="13" t="s">
        <v>1955</v>
      </c>
      <c r="Q4454" s="13" t="s">
        <v>2252</v>
      </c>
      <c r="R4454" s="22" t="s">
        <v>2253</v>
      </c>
      <c r="S4454" s="22" t="s">
        <v>29</v>
      </c>
      <c r="T4454" s="23" t="s">
        <v>52</v>
      </c>
      <c r="U4454" s="23" t="s">
        <v>50</v>
      </c>
      <c r="V4454" s="22" t="s">
        <v>68</v>
      </c>
      <c r="W4454" s="24" t="s">
        <v>158</v>
      </c>
      <c r="X4454" s="25" t="s">
        <v>58</v>
      </c>
      <c r="Y4454" s="25" t="s">
        <v>114</v>
      </c>
      <c r="Z4454" s="25" t="s">
        <v>84</v>
      </c>
      <c r="AA4454" s="25"/>
      <c r="AB4454" s="26"/>
      <c r="AC4454" s="31"/>
      <c r="AD4454" s="32">
        <v>0.02</v>
      </c>
      <c r="AE4454" s="32">
        <v>7.3</v>
      </c>
      <c r="AF4454" s="32">
        <v>7.0000000000000007E-2</v>
      </c>
      <c r="AG4454" s="33">
        <v>0.03</v>
      </c>
      <c r="AH4454" s="33">
        <v>7.3</v>
      </c>
      <c r="AI4454" s="33">
        <v>7.0000000000000007E-2</v>
      </c>
      <c r="AJ4454" s="27"/>
      <c r="AK4454" s="27"/>
      <c r="AL4454" s="27">
        <v>3.2093331297709917</v>
      </c>
      <c r="AM4454" s="27"/>
      <c r="AN4454" s="27"/>
      <c r="AO4454" s="28" t="s">
        <v>107</v>
      </c>
      <c r="AP4454" s="51"/>
      <c r="AQ4454" s="51"/>
    </row>
    <row r="4455" spans="1:43" ht="12.65" customHeight="1">
      <c r="A4455" s="13" t="s">
        <v>214</v>
      </c>
      <c r="B4455" s="14" t="s">
        <v>1946</v>
      </c>
      <c r="C4455" s="13">
        <v>26</v>
      </c>
      <c r="D4455" s="13" t="s">
        <v>2096</v>
      </c>
      <c r="E4455" s="15" t="s">
        <v>3260</v>
      </c>
      <c r="F4455" s="13">
        <v>4187</v>
      </c>
      <c r="G4455" s="13" t="s">
        <v>253</v>
      </c>
      <c r="H4455" s="16">
        <v>45899</v>
      </c>
      <c r="I4455" s="17">
        <v>45899</v>
      </c>
      <c r="J4455" s="18">
        <f t="shared" si="168"/>
        <v>45899</v>
      </c>
      <c r="K4455" s="19">
        <v>0.16677083333333331</v>
      </c>
      <c r="L4455" s="19">
        <v>0.2553125</v>
      </c>
      <c r="M4455" s="20">
        <v>0.25010416666666668</v>
      </c>
      <c r="N4455" s="19">
        <v>0.33864583333333331</v>
      </c>
      <c r="O4455" s="21">
        <f t="shared" si="166"/>
        <v>8.854166666666663E-2</v>
      </c>
      <c r="P4455" s="13" t="s">
        <v>1955</v>
      </c>
      <c r="Q4455" s="13" t="s">
        <v>2156</v>
      </c>
      <c r="R4455" s="22" t="s">
        <v>2157</v>
      </c>
      <c r="S4455" s="22" t="s">
        <v>31</v>
      </c>
      <c r="T4455" s="23" t="s">
        <v>52</v>
      </c>
      <c r="U4455" s="23" t="s">
        <v>50</v>
      </c>
      <c r="V4455" s="22" t="s">
        <v>68</v>
      </c>
      <c r="W4455" s="24" t="s">
        <v>158</v>
      </c>
      <c r="X4455" s="25" t="s">
        <v>58</v>
      </c>
      <c r="Y4455" s="25" t="s">
        <v>114</v>
      </c>
      <c r="Z4455" s="25" t="s">
        <v>84</v>
      </c>
      <c r="AA4455" s="25"/>
      <c r="AB4455" s="26"/>
      <c r="AC4455" s="31"/>
      <c r="AD4455" s="32">
        <v>0</v>
      </c>
      <c r="AE4455" s="32">
        <v>1.1000000000000001</v>
      </c>
      <c r="AF4455" s="32">
        <v>0.06</v>
      </c>
      <c r="AG4455" s="33">
        <v>0</v>
      </c>
      <c r="AH4455" s="33">
        <v>1.1000000000000001</v>
      </c>
      <c r="AI4455" s="33">
        <v>0.06</v>
      </c>
      <c r="AJ4455" s="27"/>
      <c r="AK4455" s="27"/>
      <c r="AL4455" s="27">
        <v>1.3907110229007633</v>
      </c>
      <c r="AM4455" s="27"/>
      <c r="AN4455" s="27"/>
      <c r="AO4455" s="28" t="s">
        <v>107</v>
      </c>
      <c r="AP4455" s="51"/>
      <c r="AQ4455" s="51"/>
    </row>
    <row r="4456" spans="1:43" ht="12.65" customHeight="1">
      <c r="A4456" s="13" t="s">
        <v>214</v>
      </c>
      <c r="B4456" s="14" t="s">
        <v>1946</v>
      </c>
      <c r="C4456" s="13">
        <v>26</v>
      </c>
      <c r="D4456" s="13" t="s">
        <v>2096</v>
      </c>
      <c r="E4456" s="15" t="s">
        <v>3261</v>
      </c>
      <c r="F4456" s="13">
        <v>21288</v>
      </c>
      <c r="G4456" s="13" t="s">
        <v>3823</v>
      </c>
      <c r="H4456" s="16">
        <v>45892</v>
      </c>
      <c r="I4456" s="17">
        <v>45892</v>
      </c>
      <c r="J4456" s="18" t="s">
        <v>3720</v>
      </c>
      <c r="K4456" s="19" t="s">
        <v>3716</v>
      </c>
      <c r="L4456" s="19">
        <v>0.64583333333333337</v>
      </c>
      <c r="M4456" s="20" t="s">
        <v>3711</v>
      </c>
      <c r="N4456" s="19">
        <v>0.72916666666666674</v>
      </c>
      <c r="O4456" s="21">
        <f t="shared" si="166"/>
        <v>1.0833333333333335</v>
      </c>
      <c r="P4456" s="13"/>
      <c r="Q4456" s="13"/>
      <c r="R4456" s="22" t="s">
        <v>137</v>
      </c>
      <c r="S4456" s="22" t="s">
        <v>29</v>
      </c>
      <c r="T4456" s="23" t="s">
        <v>52</v>
      </c>
      <c r="U4456" s="23"/>
      <c r="V4456" s="22" t="s">
        <v>67</v>
      </c>
      <c r="W4456" s="24" t="s">
        <v>137</v>
      </c>
      <c r="X4456" s="25" t="s">
        <v>85</v>
      </c>
      <c r="Y4456" s="25" t="s">
        <v>114</v>
      </c>
      <c r="Z4456" s="25" t="s">
        <v>57</v>
      </c>
      <c r="AA4456" s="25"/>
      <c r="AB4456" s="26"/>
      <c r="AC4456" s="31">
        <v>11.953125</v>
      </c>
      <c r="AD4456" s="32"/>
      <c r="AE4456" s="32"/>
      <c r="AF4456" s="32"/>
      <c r="AG4456" s="33"/>
      <c r="AH4456" s="33"/>
      <c r="AI4456" s="33"/>
      <c r="AJ4456" s="27"/>
      <c r="AK4456" s="27"/>
      <c r="AL4456" s="27">
        <v>3.3377064549618316</v>
      </c>
      <c r="AM4456" s="27"/>
      <c r="AN4456" s="27"/>
      <c r="AO4456" s="28" t="s">
        <v>3879</v>
      </c>
      <c r="AP4456" s="51" t="s">
        <v>3824</v>
      </c>
      <c r="AQ4456" s="51"/>
    </row>
    <row r="4457" spans="1:43" ht="12.65" customHeight="1">
      <c r="A4457" s="13" t="s">
        <v>214</v>
      </c>
      <c r="B4457" s="14" t="s">
        <v>1946</v>
      </c>
      <c r="C4457" s="13">
        <v>26</v>
      </c>
      <c r="D4457" s="13" t="s">
        <v>2096</v>
      </c>
      <c r="E4457" s="15" t="s">
        <v>3261</v>
      </c>
      <c r="F4457" s="13">
        <v>21288</v>
      </c>
      <c r="G4457" s="13" t="s">
        <v>3823</v>
      </c>
      <c r="H4457" s="16">
        <v>45893</v>
      </c>
      <c r="I4457" s="17">
        <v>45893</v>
      </c>
      <c r="J4457" s="18" t="s">
        <v>3695</v>
      </c>
      <c r="K4457" s="19" t="s">
        <v>3716</v>
      </c>
      <c r="L4457" s="19">
        <v>0.64583333333333337</v>
      </c>
      <c r="M4457" s="20" t="s">
        <v>3711</v>
      </c>
      <c r="N4457" s="19">
        <v>0.72916666666666674</v>
      </c>
      <c r="O4457" s="21">
        <f t="shared" si="166"/>
        <v>1.0833333333333335</v>
      </c>
      <c r="P4457" s="13"/>
      <c r="Q4457" s="13"/>
      <c r="R4457" s="22" t="s">
        <v>156</v>
      </c>
      <c r="S4457" s="22" t="s">
        <v>29</v>
      </c>
      <c r="T4457" s="23" t="s">
        <v>52</v>
      </c>
      <c r="U4457" s="23"/>
      <c r="V4457" s="22" t="s">
        <v>67</v>
      </c>
      <c r="W4457" s="24" t="s">
        <v>156</v>
      </c>
      <c r="X4457" s="25" t="s">
        <v>63</v>
      </c>
      <c r="Y4457" s="25" t="s">
        <v>114</v>
      </c>
      <c r="Z4457" s="25" t="s">
        <v>60</v>
      </c>
      <c r="AA4457" s="25"/>
      <c r="AB4457" s="26"/>
      <c r="AC4457" s="31">
        <v>13.9453125</v>
      </c>
      <c r="AD4457" s="32"/>
      <c r="AE4457" s="32"/>
      <c r="AF4457" s="32"/>
      <c r="AG4457" s="33"/>
      <c r="AH4457" s="33"/>
      <c r="AI4457" s="33"/>
      <c r="AJ4457" s="27"/>
      <c r="AK4457" s="27"/>
      <c r="AL4457" s="27">
        <v>3.3377064549618316</v>
      </c>
      <c r="AM4457" s="27"/>
      <c r="AN4457" s="27"/>
      <c r="AO4457" s="28" t="s">
        <v>3879</v>
      </c>
      <c r="AP4457" s="51" t="s">
        <v>3824</v>
      </c>
      <c r="AQ4457" s="51"/>
    </row>
    <row r="4458" spans="1:43" ht="12.65" customHeight="1">
      <c r="A4458" s="13" t="s">
        <v>214</v>
      </c>
      <c r="B4458" s="14" t="s">
        <v>1946</v>
      </c>
      <c r="C4458" s="13">
        <v>26</v>
      </c>
      <c r="D4458" s="13" t="s">
        <v>2096</v>
      </c>
      <c r="E4458" s="15" t="s">
        <v>3261</v>
      </c>
      <c r="F4458" s="13">
        <v>21288</v>
      </c>
      <c r="G4458" s="13" t="s">
        <v>3823</v>
      </c>
      <c r="H4458" s="16">
        <v>45900</v>
      </c>
      <c r="I4458" s="17">
        <v>45900</v>
      </c>
      <c r="J4458" s="18" t="s">
        <v>3695</v>
      </c>
      <c r="K4458" s="19" t="s">
        <v>3716</v>
      </c>
      <c r="L4458" s="19">
        <v>0.64583333333333337</v>
      </c>
      <c r="M4458" s="20" t="s">
        <v>3711</v>
      </c>
      <c r="N4458" s="19">
        <v>0.72916666666666674</v>
      </c>
      <c r="O4458" s="21">
        <f t="shared" si="166"/>
        <v>1.0833333333333335</v>
      </c>
      <c r="P4458" s="13"/>
      <c r="Q4458" s="13"/>
      <c r="R4458" s="22" t="s">
        <v>142</v>
      </c>
      <c r="S4458" s="22" t="s">
        <v>29</v>
      </c>
      <c r="T4458" s="23" t="s">
        <v>52</v>
      </c>
      <c r="U4458" s="23"/>
      <c r="V4458" s="22" t="s">
        <v>68</v>
      </c>
      <c r="W4458" s="24" t="s">
        <v>142</v>
      </c>
      <c r="X4458" s="25" t="s">
        <v>57</v>
      </c>
      <c r="Y4458" s="25" t="s">
        <v>114</v>
      </c>
      <c r="Z4458" s="25" t="s">
        <v>63</v>
      </c>
      <c r="AA4458" s="25"/>
      <c r="AB4458" s="26"/>
      <c r="AC4458" s="31">
        <v>11.953125</v>
      </c>
      <c r="AD4458" s="32"/>
      <c r="AE4458" s="32"/>
      <c r="AF4458" s="32"/>
      <c r="AG4458" s="33"/>
      <c r="AH4458" s="33"/>
      <c r="AI4458" s="33"/>
      <c r="AJ4458" s="27"/>
      <c r="AK4458" s="27"/>
      <c r="AL4458" s="27">
        <v>3.3377064549618316</v>
      </c>
      <c r="AM4458" s="27"/>
      <c r="AN4458" s="27"/>
      <c r="AO4458" s="28" t="s">
        <v>3879</v>
      </c>
      <c r="AP4458" s="51" t="s">
        <v>3824</v>
      </c>
      <c r="AQ4458" s="51"/>
    </row>
    <row r="4459" spans="1:43" ht="12.65" customHeight="1">
      <c r="A4459" s="13" t="s">
        <v>214</v>
      </c>
      <c r="B4459" s="14" t="s">
        <v>3262</v>
      </c>
      <c r="C4459" s="13">
        <v>25</v>
      </c>
      <c r="D4459" s="13" t="s">
        <v>220</v>
      </c>
      <c r="E4459" s="15" t="s">
        <v>3263</v>
      </c>
      <c r="F4459" s="13">
        <v>21754</v>
      </c>
      <c r="G4459" s="13" t="s">
        <v>3648</v>
      </c>
      <c r="H4459" s="16">
        <v>45882</v>
      </c>
      <c r="I4459" s="17">
        <v>45882</v>
      </c>
      <c r="J4459" s="18">
        <v>45882</v>
      </c>
      <c r="K4459" s="19">
        <v>0.25</v>
      </c>
      <c r="L4459" s="19">
        <v>0.27083333333333331</v>
      </c>
      <c r="M4459" s="20">
        <v>0.29166666666666669</v>
      </c>
      <c r="N4459" s="19">
        <v>0.3125</v>
      </c>
      <c r="O4459" s="21">
        <f t="shared" si="166"/>
        <v>2.0833333333333315E-2</v>
      </c>
      <c r="P4459" s="13" t="s">
        <v>50</v>
      </c>
      <c r="Q4459" s="13" t="s">
        <v>50</v>
      </c>
      <c r="R4459" s="22" t="s">
        <v>3264</v>
      </c>
      <c r="S4459" s="22" t="s">
        <v>33</v>
      </c>
      <c r="T4459" s="23" t="s">
        <v>52</v>
      </c>
      <c r="U4459" s="23"/>
      <c r="V4459" s="22" t="s">
        <v>67</v>
      </c>
      <c r="W4459" s="24" t="s">
        <v>3677</v>
      </c>
      <c r="X4459" s="25" t="s">
        <v>50</v>
      </c>
      <c r="Y4459" s="25" t="s">
        <v>50</v>
      </c>
      <c r="Z4459" s="25" t="s">
        <v>50</v>
      </c>
      <c r="AA4459" s="25"/>
      <c r="AB4459" s="26"/>
      <c r="AC4459" s="31"/>
      <c r="AD4459" s="32">
        <v>0</v>
      </c>
      <c r="AE4459" s="32">
        <v>0</v>
      </c>
      <c r="AF4459" s="32">
        <v>0</v>
      </c>
      <c r="AG4459" s="33">
        <v>0</v>
      </c>
      <c r="AH4459" s="33">
        <v>0</v>
      </c>
      <c r="AI4459" s="33">
        <v>0</v>
      </c>
      <c r="AJ4459" s="27"/>
      <c r="AK4459" s="27"/>
      <c r="AL4459" s="27">
        <v>8.0000000000000016E-2</v>
      </c>
      <c r="AM4459" s="27"/>
      <c r="AN4459" s="27"/>
      <c r="AO4459" s="28" t="s">
        <v>94</v>
      </c>
      <c r="AP4459" s="51"/>
      <c r="AQ4459" s="51"/>
    </row>
    <row r="4460" spans="1:43" ht="12.65" customHeight="1">
      <c r="A4460" s="13" t="s">
        <v>214</v>
      </c>
      <c r="B4460" s="14" t="s">
        <v>3262</v>
      </c>
      <c r="C4460" s="13">
        <v>25</v>
      </c>
      <c r="D4460" s="13" t="s">
        <v>220</v>
      </c>
      <c r="E4460" s="15" t="s">
        <v>3263</v>
      </c>
      <c r="F4460" s="13">
        <v>21754</v>
      </c>
      <c r="G4460" s="13" t="s">
        <v>3648</v>
      </c>
      <c r="H4460" s="16">
        <v>45884</v>
      </c>
      <c r="I4460" s="17">
        <v>45884</v>
      </c>
      <c r="J4460" s="18">
        <v>45884</v>
      </c>
      <c r="K4460" s="19">
        <v>0.625</v>
      </c>
      <c r="L4460" s="19">
        <v>0.64583333333333337</v>
      </c>
      <c r="M4460" s="20">
        <v>0.66666666666666663</v>
      </c>
      <c r="N4460" s="19">
        <v>0.6875</v>
      </c>
      <c r="O4460" s="21">
        <f t="shared" si="166"/>
        <v>2.083333333333337E-2</v>
      </c>
      <c r="P4460" s="13" t="s">
        <v>50</v>
      </c>
      <c r="Q4460" s="13" t="s">
        <v>50</v>
      </c>
      <c r="R4460" s="22" t="s">
        <v>3265</v>
      </c>
      <c r="S4460" s="22" t="s">
        <v>33</v>
      </c>
      <c r="T4460" s="23" t="s">
        <v>52</v>
      </c>
      <c r="U4460" s="23"/>
      <c r="V4460" s="22" t="s">
        <v>67</v>
      </c>
      <c r="W4460" s="24" t="s">
        <v>3677</v>
      </c>
      <c r="X4460" s="25" t="s">
        <v>50</v>
      </c>
      <c r="Y4460" s="25" t="s">
        <v>50</v>
      </c>
      <c r="Z4460" s="25" t="s">
        <v>50</v>
      </c>
      <c r="AA4460" s="25"/>
      <c r="AB4460" s="26"/>
      <c r="AC4460" s="31"/>
      <c r="AD4460" s="32">
        <v>0</v>
      </c>
      <c r="AE4460" s="32">
        <v>0</v>
      </c>
      <c r="AF4460" s="32">
        <v>0</v>
      </c>
      <c r="AG4460" s="33">
        <v>0</v>
      </c>
      <c r="AH4460" s="33">
        <v>0</v>
      </c>
      <c r="AI4460" s="33">
        <v>0</v>
      </c>
      <c r="AJ4460" s="27"/>
      <c r="AK4460" s="27"/>
      <c r="AL4460" s="27">
        <v>8.0000000000000016E-2</v>
      </c>
      <c r="AM4460" s="27"/>
      <c r="AN4460" s="27"/>
      <c r="AO4460" s="28" t="s">
        <v>94</v>
      </c>
      <c r="AP4460" s="51"/>
      <c r="AQ4460" s="51"/>
    </row>
    <row r="4461" spans="1:43" ht="12.65" customHeight="1">
      <c r="A4461" s="13" t="s">
        <v>214</v>
      </c>
      <c r="B4461" s="14" t="s">
        <v>3262</v>
      </c>
      <c r="C4461" s="13">
        <v>25</v>
      </c>
      <c r="D4461" s="13" t="s">
        <v>220</v>
      </c>
      <c r="E4461" s="15" t="s">
        <v>3263</v>
      </c>
      <c r="F4461" s="13">
        <v>21754</v>
      </c>
      <c r="G4461" s="13" t="s">
        <v>3648</v>
      </c>
      <c r="H4461" s="16">
        <v>45884</v>
      </c>
      <c r="I4461" s="17">
        <v>45884</v>
      </c>
      <c r="J4461" s="18">
        <f>I4461</f>
        <v>45884</v>
      </c>
      <c r="K4461" s="19">
        <v>0.66666666666666663</v>
      </c>
      <c r="L4461" s="19">
        <v>0.75</v>
      </c>
      <c r="M4461" s="20">
        <v>0.70833333333333337</v>
      </c>
      <c r="N4461" s="19">
        <v>0.79166666666666663</v>
      </c>
      <c r="O4461" s="21">
        <f t="shared" si="166"/>
        <v>8.3333333333333259E-2</v>
      </c>
      <c r="P4461" s="13" t="s">
        <v>50</v>
      </c>
      <c r="Q4461" s="13" t="s">
        <v>50</v>
      </c>
      <c r="R4461" s="22" t="s">
        <v>3266</v>
      </c>
      <c r="S4461" s="22" t="s">
        <v>29</v>
      </c>
      <c r="T4461" s="23" t="s">
        <v>211</v>
      </c>
      <c r="U4461" s="23" t="s">
        <v>50</v>
      </c>
      <c r="V4461" s="22" t="s">
        <v>212</v>
      </c>
      <c r="W4461" s="24" t="s">
        <v>160</v>
      </c>
      <c r="X4461" s="25" t="s">
        <v>161</v>
      </c>
      <c r="Y4461" s="25" t="s">
        <v>114</v>
      </c>
      <c r="Z4461" s="25" t="s">
        <v>69</v>
      </c>
      <c r="AA4461" s="25"/>
      <c r="AB4461" s="26"/>
      <c r="AC4461" s="31"/>
      <c r="AD4461" s="32">
        <v>0</v>
      </c>
      <c r="AE4461" s="32">
        <v>0.125</v>
      </c>
      <c r="AF4461" s="32">
        <v>0</v>
      </c>
      <c r="AG4461" s="33">
        <v>0</v>
      </c>
      <c r="AH4461" s="33">
        <v>0.125</v>
      </c>
      <c r="AI4461" s="33">
        <v>0</v>
      </c>
      <c r="AJ4461" s="27"/>
      <c r="AK4461" s="27"/>
      <c r="AL4461" s="27">
        <v>0.19199999999999998</v>
      </c>
      <c r="AM4461" s="27"/>
      <c r="AN4461" s="27"/>
      <c r="AO4461" s="28" t="s">
        <v>94</v>
      </c>
      <c r="AP4461" s="51"/>
      <c r="AQ4461" s="51"/>
    </row>
    <row r="4462" spans="1:43" ht="12.65" customHeight="1">
      <c r="A4462" s="13" t="s">
        <v>214</v>
      </c>
      <c r="B4462" s="14" t="s">
        <v>3262</v>
      </c>
      <c r="C4462" s="13">
        <v>25</v>
      </c>
      <c r="D4462" s="13" t="s">
        <v>220</v>
      </c>
      <c r="E4462" s="15" t="s">
        <v>3263</v>
      </c>
      <c r="F4462" s="13">
        <v>21754</v>
      </c>
      <c r="G4462" s="13" t="s">
        <v>3648</v>
      </c>
      <c r="H4462" s="16">
        <v>45885</v>
      </c>
      <c r="I4462" s="17">
        <v>45885</v>
      </c>
      <c r="J4462" s="18">
        <v>45885</v>
      </c>
      <c r="K4462" s="19">
        <v>0.625</v>
      </c>
      <c r="L4462" s="19">
        <v>0.64583333333333337</v>
      </c>
      <c r="M4462" s="20">
        <v>0.66666666666666663</v>
      </c>
      <c r="N4462" s="19">
        <v>0.6875</v>
      </c>
      <c r="O4462" s="21">
        <f t="shared" si="166"/>
        <v>2.083333333333337E-2</v>
      </c>
      <c r="P4462" s="13" t="s">
        <v>50</v>
      </c>
      <c r="Q4462" s="13" t="s">
        <v>50</v>
      </c>
      <c r="R4462" s="22" t="s">
        <v>3265</v>
      </c>
      <c r="S4462" s="22" t="s">
        <v>33</v>
      </c>
      <c r="T4462" s="23" t="s">
        <v>52</v>
      </c>
      <c r="U4462" s="23"/>
      <c r="V4462" s="22" t="s">
        <v>67</v>
      </c>
      <c r="W4462" s="24" t="s">
        <v>3677</v>
      </c>
      <c r="X4462" s="25" t="s">
        <v>50</v>
      </c>
      <c r="Y4462" s="25" t="s">
        <v>50</v>
      </c>
      <c r="Z4462" s="25" t="s">
        <v>50</v>
      </c>
      <c r="AA4462" s="25"/>
      <c r="AB4462" s="26"/>
      <c r="AC4462" s="31"/>
      <c r="AD4462" s="32">
        <v>0.1</v>
      </c>
      <c r="AE4462" s="32">
        <v>7</v>
      </c>
      <c r="AF4462" s="32">
        <v>0.2</v>
      </c>
      <c r="AG4462" s="33">
        <v>0.1</v>
      </c>
      <c r="AH4462" s="33">
        <v>7</v>
      </c>
      <c r="AI4462" s="33">
        <v>0.2</v>
      </c>
      <c r="AJ4462" s="27"/>
      <c r="AK4462" s="27"/>
      <c r="AL4462" s="27">
        <v>3.5</v>
      </c>
      <c r="AM4462" s="27"/>
      <c r="AN4462" s="27"/>
      <c r="AO4462" s="28" t="s">
        <v>94</v>
      </c>
      <c r="AP4462" s="51"/>
      <c r="AQ4462" s="51"/>
    </row>
    <row r="4463" spans="1:43" ht="12.65" customHeight="1">
      <c r="A4463" s="13" t="s">
        <v>214</v>
      </c>
      <c r="B4463" s="14" t="s">
        <v>3262</v>
      </c>
      <c r="C4463" s="13">
        <v>25</v>
      </c>
      <c r="D4463" s="13" t="s">
        <v>220</v>
      </c>
      <c r="E4463" s="15" t="s">
        <v>3263</v>
      </c>
      <c r="F4463" s="13">
        <v>21754</v>
      </c>
      <c r="G4463" s="13" t="s">
        <v>3648</v>
      </c>
      <c r="H4463" s="16">
        <v>45885</v>
      </c>
      <c r="I4463" s="17">
        <v>45885</v>
      </c>
      <c r="J4463" s="18">
        <f>I4463</f>
        <v>45885</v>
      </c>
      <c r="K4463" s="19">
        <v>0.66666666666666663</v>
      </c>
      <c r="L4463" s="19">
        <v>0.75</v>
      </c>
      <c r="M4463" s="20">
        <v>0.70833333333333337</v>
      </c>
      <c r="N4463" s="19">
        <v>0.79166666666666663</v>
      </c>
      <c r="O4463" s="21">
        <f t="shared" si="166"/>
        <v>8.3333333333333259E-2</v>
      </c>
      <c r="P4463" s="13" t="s">
        <v>50</v>
      </c>
      <c r="Q4463" s="13" t="s">
        <v>50</v>
      </c>
      <c r="R4463" s="22" t="s">
        <v>3266</v>
      </c>
      <c r="S4463" s="22" t="s">
        <v>31</v>
      </c>
      <c r="T4463" s="23" t="s">
        <v>211</v>
      </c>
      <c r="U4463" s="23" t="s">
        <v>50</v>
      </c>
      <c r="V4463" s="22" t="s">
        <v>212</v>
      </c>
      <c r="W4463" s="24" t="s">
        <v>160</v>
      </c>
      <c r="X4463" s="25" t="s">
        <v>161</v>
      </c>
      <c r="Y4463" s="25" t="s">
        <v>114</v>
      </c>
      <c r="Z4463" s="25" t="s">
        <v>69</v>
      </c>
      <c r="AA4463" s="25"/>
      <c r="AB4463" s="26"/>
      <c r="AC4463" s="31"/>
      <c r="AD4463" s="32">
        <v>0.26250000000000001</v>
      </c>
      <c r="AE4463" s="32">
        <v>26.138000000000002</v>
      </c>
      <c r="AF4463" s="32">
        <v>0.86250000000000004</v>
      </c>
      <c r="AG4463" s="33">
        <v>0.30000000000000004</v>
      </c>
      <c r="AH4463" s="33">
        <v>26.138000000000002</v>
      </c>
      <c r="AI4463" s="33">
        <v>0.92500000000000004</v>
      </c>
      <c r="AJ4463" s="27"/>
      <c r="AK4463" s="27"/>
      <c r="AL4463" s="27">
        <v>13.069000000000001</v>
      </c>
      <c r="AM4463" s="27"/>
      <c r="AN4463" s="27"/>
      <c r="AO4463" s="28" t="s">
        <v>94</v>
      </c>
      <c r="AP4463" s="51"/>
      <c r="AQ4463" s="51"/>
    </row>
    <row r="4464" spans="1:43" ht="12.65" customHeight="1">
      <c r="A4464" s="13" t="s">
        <v>214</v>
      </c>
      <c r="B4464" s="14" t="s">
        <v>3262</v>
      </c>
      <c r="C4464" s="13">
        <v>25</v>
      </c>
      <c r="D4464" s="13" t="s">
        <v>220</v>
      </c>
      <c r="E4464" s="15" t="s">
        <v>3263</v>
      </c>
      <c r="F4464" s="13">
        <v>21754</v>
      </c>
      <c r="G4464" s="13" t="s">
        <v>3648</v>
      </c>
      <c r="H4464" s="16">
        <v>45886</v>
      </c>
      <c r="I4464" s="17">
        <v>45886</v>
      </c>
      <c r="J4464" s="18">
        <f>I4464</f>
        <v>45886</v>
      </c>
      <c r="K4464" s="19">
        <v>0.25</v>
      </c>
      <c r="L4464" s="19">
        <v>0.33333333333333331</v>
      </c>
      <c r="M4464" s="20">
        <v>0.29166666666666669</v>
      </c>
      <c r="N4464" s="19">
        <v>0.375</v>
      </c>
      <c r="O4464" s="21">
        <f t="shared" si="166"/>
        <v>8.3333333333333315E-2</v>
      </c>
      <c r="P4464" s="13" t="s">
        <v>50</v>
      </c>
      <c r="Q4464" s="13" t="s">
        <v>50</v>
      </c>
      <c r="R4464" s="22" t="s">
        <v>3267</v>
      </c>
      <c r="S4464" s="22" t="s">
        <v>31</v>
      </c>
      <c r="T4464" s="23" t="s">
        <v>211</v>
      </c>
      <c r="U4464" s="23" t="s">
        <v>50</v>
      </c>
      <c r="V4464" s="22" t="s">
        <v>212</v>
      </c>
      <c r="W4464" s="24" t="s">
        <v>160</v>
      </c>
      <c r="X4464" s="25" t="s">
        <v>161</v>
      </c>
      <c r="Y4464" s="25" t="s">
        <v>114</v>
      </c>
      <c r="Z4464" s="25" t="s">
        <v>69</v>
      </c>
      <c r="AA4464" s="25"/>
      <c r="AB4464" s="26"/>
      <c r="AC4464" s="31"/>
      <c r="AD4464" s="32">
        <v>0</v>
      </c>
      <c r="AE4464" s="32">
        <v>0</v>
      </c>
      <c r="AF4464" s="32">
        <v>0</v>
      </c>
      <c r="AG4464" s="33">
        <v>0</v>
      </c>
      <c r="AH4464" s="33">
        <v>0</v>
      </c>
      <c r="AI4464" s="33">
        <v>0</v>
      </c>
      <c r="AJ4464" s="27"/>
      <c r="AK4464" s="27"/>
      <c r="AL4464" s="27">
        <v>0.10400000000000001</v>
      </c>
      <c r="AM4464" s="27"/>
      <c r="AN4464" s="27"/>
      <c r="AO4464" s="28" t="s">
        <v>94</v>
      </c>
      <c r="AP4464" s="51"/>
      <c r="AQ4464" s="51"/>
    </row>
    <row r="4465" spans="1:43" ht="12.65" customHeight="1">
      <c r="A4465" s="13" t="s">
        <v>214</v>
      </c>
      <c r="B4465" s="14" t="s">
        <v>3262</v>
      </c>
      <c r="C4465" s="13">
        <v>25</v>
      </c>
      <c r="D4465" s="13" t="s">
        <v>220</v>
      </c>
      <c r="E4465" s="15" t="s">
        <v>3263</v>
      </c>
      <c r="F4465" s="13">
        <v>21754</v>
      </c>
      <c r="G4465" s="13" t="s">
        <v>3648</v>
      </c>
      <c r="H4465" s="16">
        <v>45886</v>
      </c>
      <c r="I4465" s="17">
        <v>45886</v>
      </c>
      <c r="J4465" s="18">
        <v>45886</v>
      </c>
      <c r="K4465" s="19">
        <v>0.33333333333333331</v>
      </c>
      <c r="L4465" s="19">
        <v>0.375</v>
      </c>
      <c r="M4465" s="20">
        <v>0.375</v>
      </c>
      <c r="N4465" s="19">
        <v>0.41666666666666669</v>
      </c>
      <c r="O4465" s="21">
        <f t="shared" si="166"/>
        <v>4.1666666666666685E-2</v>
      </c>
      <c r="P4465" s="13" t="s">
        <v>50</v>
      </c>
      <c r="Q4465" s="13" t="s">
        <v>50</v>
      </c>
      <c r="R4465" s="22" t="s">
        <v>3268</v>
      </c>
      <c r="S4465" s="22" t="s">
        <v>33</v>
      </c>
      <c r="T4465" s="23" t="s">
        <v>52</v>
      </c>
      <c r="U4465" s="23"/>
      <c r="V4465" s="22" t="s">
        <v>67</v>
      </c>
      <c r="W4465" s="24" t="s">
        <v>3677</v>
      </c>
      <c r="X4465" s="25" t="s">
        <v>50</v>
      </c>
      <c r="Y4465" s="25" t="s">
        <v>50</v>
      </c>
      <c r="Z4465" s="25" t="s">
        <v>50</v>
      </c>
      <c r="AA4465" s="25"/>
      <c r="AB4465" s="26"/>
      <c r="AC4465" s="31"/>
      <c r="AD4465" s="32">
        <v>0</v>
      </c>
      <c r="AE4465" s="32">
        <v>0</v>
      </c>
      <c r="AF4465" s="32">
        <v>0</v>
      </c>
      <c r="AG4465" s="33">
        <v>0</v>
      </c>
      <c r="AH4465" s="33">
        <v>0</v>
      </c>
      <c r="AI4465" s="33">
        <v>0</v>
      </c>
      <c r="AJ4465" s="27"/>
      <c r="AK4465" s="27"/>
      <c r="AL4465" s="27">
        <v>0.10400000000000001</v>
      </c>
      <c r="AM4465" s="27"/>
      <c r="AN4465" s="27"/>
      <c r="AO4465" s="28" t="s">
        <v>94</v>
      </c>
      <c r="AP4465" s="51"/>
      <c r="AQ4465" s="51"/>
    </row>
    <row r="4466" spans="1:43" ht="12.65" customHeight="1">
      <c r="A4466" s="13" t="s">
        <v>214</v>
      </c>
      <c r="B4466" s="14" t="s">
        <v>3262</v>
      </c>
      <c r="C4466" s="13">
        <v>25</v>
      </c>
      <c r="D4466" s="13" t="s">
        <v>220</v>
      </c>
      <c r="E4466" s="15" t="s">
        <v>3263</v>
      </c>
      <c r="F4466" s="13">
        <v>21754</v>
      </c>
      <c r="G4466" s="13" t="s">
        <v>3648</v>
      </c>
      <c r="H4466" s="16">
        <v>45886</v>
      </c>
      <c r="I4466" s="17">
        <v>45887</v>
      </c>
      <c r="J4466" s="18">
        <f>I4466</f>
        <v>45887</v>
      </c>
      <c r="K4466" s="19">
        <v>0.98958333333333337</v>
      </c>
      <c r="L4466" s="19">
        <v>7.2916666666666671E-2</v>
      </c>
      <c r="M4466" s="20">
        <v>3.125E-2</v>
      </c>
      <c r="N4466" s="19">
        <v>0.11458333333333333</v>
      </c>
      <c r="O4466" s="21">
        <f t="shared" si="166"/>
        <v>8.3333333333333329E-2</v>
      </c>
      <c r="P4466" s="13" t="s">
        <v>50</v>
      </c>
      <c r="Q4466" s="13" t="s">
        <v>50</v>
      </c>
      <c r="R4466" s="22" t="s">
        <v>3269</v>
      </c>
      <c r="S4466" s="22" t="s">
        <v>31</v>
      </c>
      <c r="T4466" s="23" t="s">
        <v>97</v>
      </c>
      <c r="U4466" s="23" t="s">
        <v>50</v>
      </c>
      <c r="V4466" s="22" t="s">
        <v>3880</v>
      </c>
      <c r="W4466" s="24" t="s">
        <v>3659</v>
      </c>
      <c r="X4466" s="25" t="s">
        <v>83</v>
      </c>
      <c r="Y4466" s="25" t="s">
        <v>114</v>
      </c>
      <c r="Z4466" s="25" t="s">
        <v>71</v>
      </c>
      <c r="AA4466" s="25"/>
      <c r="AB4466" s="26"/>
      <c r="AC4466" s="31"/>
      <c r="AD4466" s="32">
        <v>0</v>
      </c>
      <c r="AE4466" s="32">
        <v>7.4999999999999997E-2</v>
      </c>
      <c r="AF4466" s="32">
        <v>0</v>
      </c>
      <c r="AG4466" s="33">
        <v>0</v>
      </c>
      <c r="AH4466" s="33">
        <v>7.4999999999999997E-2</v>
      </c>
      <c r="AI4466" s="33">
        <v>0</v>
      </c>
      <c r="AJ4466" s="27"/>
      <c r="AK4466" s="27"/>
      <c r="AL4466" s="27">
        <v>8.0000000000000016E-2</v>
      </c>
      <c r="AM4466" s="27"/>
      <c r="AN4466" s="27"/>
      <c r="AO4466" s="28" t="s">
        <v>94</v>
      </c>
      <c r="AP4466" s="51"/>
      <c r="AQ4466" s="51"/>
    </row>
    <row r="4467" spans="1:43" ht="12.65" customHeight="1">
      <c r="A4467" s="13" t="s">
        <v>214</v>
      </c>
      <c r="B4467" s="14" t="s">
        <v>3262</v>
      </c>
      <c r="C4467" s="13">
        <v>25</v>
      </c>
      <c r="D4467" s="13" t="s">
        <v>220</v>
      </c>
      <c r="E4467" s="15" t="s">
        <v>3263</v>
      </c>
      <c r="F4467" s="13">
        <v>21754</v>
      </c>
      <c r="G4467" s="13" t="s">
        <v>3648</v>
      </c>
      <c r="H4467" s="16">
        <v>45887</v>
      </c>
      <c r="I4467" s="17">
        <v>45887</v>
      </c>
      <c r="J4467" s="18">
        <v>45887</v>
      </c>
      <c r="K4467" s="19">
        <v>0.42708333333333331</v>
      </c>
      <c r="L4467" s="19">
        <v>0.44791666666666669</v>
      </c>
      <c r="M4467" s="20">
        <v>0.46875</v>
      </c>
      <c r="N4467" s="19">
        <v>0.48958333333333331</v>
      </c>
      <c r="O4467" s="21">
        <f t="shared" ref="O4467:O4530" si="169">IF(N4467&gt;M4467,N4467-M4467,(N4467+1)-M4467)</f>
        <v>2.0833333333333315E-2</v>
      </c>
      <c r="P4467" s="13" t="s">
        <v>50</v>
      </c>
      <c r="Q4467" s="13" t="s">
        <v>50</v>
      </c>
      <c r="R4467" s="22" t="s">
        <v>3265</v>
      </c>
      <c r="S4467" s="22" t="s">
        <v>33</v>
      </c>
      <c r="T4467" s="23" t="s">
        <v>52</v>
      </c>
      <c r="U4467" s="23"/>
      <c r="V4467" s="22" t="s">
        <v>67</v>
      </c>
      <c r="W4467" s="24" t="s">
        <v>3677</v>
      </c>
      <c r="X4467" s="25" t="s">
        <v>50</v>
      </c>
      <c r="Y4467" s="25" t="s">
        <v>50</v>
      </c>
      <c r="Z4467" s="25" t="s">
        <v>50</v>
      </c>
      <c r="AA4467" s="25"/>
      <c r="AB4467" s="26"/>
      <c r="AC4467" s="31"/>
      <c r="AD4467" s="32">
        <v>0</v>
      </c>
      <c r="AE4467" s="32">
        <v>0</v>
      </c>
      <c r="AF4467" s="32">
        <v>0</v>
      </c>
      <c r="AG4467" s="33">
        <v>0</v>
      </c>
      <c r="AH4467" s="33">
        <v>0</v>
      </c>
      <c r="AI4467" s="33">
        <v>0</v>
      </c>
      <c r="AJ4467" s="27"/>
      <c r="AK4467" s="27"/>
      <c r="AL4467" s="27">
        <v>8.0000000000000016E-2</v>
      </c>
      <c r="AM4467" s="27"/>
      <c r="AN4467" s="27"/>
      <c r="AO4467" s="28" t="s">
        <v>94</v>
      </c>
      <c r="AP4467" s="51"/>
      <c r="AQ4467" s="51"/>
    </row>
    <row r="4468" spans="1:43" ht="12.65" customHeight="1">
      <c r="A4468" s="13" t="s">
        <v>214</v>
      </c>
      <c r="B4468" s="14" t="s">
        <v>3262</v>
      </c>
      <c r="C4468" s="13">
        <v>25</v>
      </c>
      <c r="D4468" s="13" t="s">
        <v>220</v>
      </c>
      <c r="E4468" s="15" t="s">
        <v>3263</v>
      </c>
      <c r="F4468" s="13">
        <v>21754</v>
      </c>
      <c r="G4468" s="13" t="s">
        <v>3648</v>
      </c>
      <c r="H4468" s="16">
        <v>45888</v>
      </c>
      <c r="I4468" s="17">
        <v>45888</v>
      </c>
      <c r="J4468" s="18">
        <v>45888</v>
      </c>
      <c r="K4468" s="19">
        <v>0.14583333333333334</v>
      </c>
      <c r="L4468" s="19">
        <v>0.16666666666666666</v>
      </c>
      <c r="M4468" s="20">
        <v>0.1875</v>
      </c>
      <c r="N4468" s="19">
        <v>0.20833333333333334</v>
      </c>
      <c r="O4468" s="21">
        <f t="shared" si="169"/>
        <v>2.0833333333333343E-2</v>
      </c>
      <c r="P4468" s="13" t="s">
        <v>50</v>
      </c>
      <c r="Q4468" s="13" t="s">
        <v>50</v>
      </c>
      <c r="R4468" s="22" t="s">
        <v>3264</v>
      </c>
      <c r="S4468" s="22" t="s">
        <v>33</v>
      </c>
      <c r="T4468" s="23" t="s">
        <v>52</v>
      </c>
      <c r="U4468" s="23"/>
      <c r="V4468" s="22" t="s">
        <v>67</v>
      </c>
      <c r="W4468" s="24" t="s">
        <v>3677</v>
      </c>
      <c r="X4468" s="25" t="s">
        <v>50</v>
      </c>
      <c r="Y4468" s="25" t="s">
        <v>50</v>
      </c>
      <c r="Z4468" s="25" t="s">
        <v>50</v>
      </c>
      <c r="AA4468" s="25"/>
      <c r="AB4468" s="26"/>
      <c r="AC4468" s="31"/>
      <c r="AD4468" s="32">
        <v>0</v>
      </c>
      <c r="AE4468" s="32">
        <v>0</v>
      </c>
      <c r="AF4468" s="32">
        <v>0</v>
      </c>
      <c r="AG4468" s="33">
        <v>0</v>
      </c>
      <c r="AH4468" s="33">
        <v>0</v>
      </c>
      <c r="AI4468" s="33">
        <v>0</v>
      </c>
      <c r="AJ4468" s="27"/>
      <c r="AK4468" s="27"/>
      <c r="AL4468" s="27">
        <v>8.0000000000000016E-2</v>
      </c>
      <c r="AM4468" s="27"/>
      <c r="AN4468" s="27"/>
      <c r="AO4468" s="28" t="s">
        <v>94</v>
      </c>
      <c r="AP4468" s="51"/>
      <c r="AQ4468" s="51"/>
    </row>
    <row r="4469" spans="1:43" ht="12.65" customHeight="1">
      <c r="A4469" s="13" t="s">
        <v>214</v>
      </c>
      <c r="B4469" s="14" t="s">
        <v>3262</v>
      </c>
      <c r="C4469" s="13">
        <v>25</v>
      </c>
      <c r="D4469" s="13" t="s">
        <v>220</v>
      </c>
      <c r="E4469" s="15" t="s">
        <v>3263</v>
      </c>
      <c r="F4469" s="13">
        <v>21754</v>
      </c>
      <c r="G4469" s="13" t="s">
        <v>3648</v>
      </c>
      <c r="H4469" s="16">
        <v>45889</v>
      </c>
      <c r="I4469" s="17">
        <v>45889</v>
      </c>
      <c r="J4469" s="18">
        <f>I4469</f>
        <v>45889</v>
      </c>
      <c r="K4469" s="19">
        <v>8.3333333333333329E-2</v>
      </c>
      <c r="L4469" s="19">
        <v>0.16666666666666666</v>
      </c>
      <c r="M4469" s="20">
        <v>0.125</v>
      </c>
      <c r="N4469" s="19">
        <v>0.20833333333333334</v>
      </c>
      <c r="O4469" s="21">
        <f t="shared" si="169"/>
        <v>8.3333333333333343E-2</v>
      </c>
      <c r="P4469" s="13" t="s">
        <v>50</v>
      </c>
      <c r="Q4469" s="13" t="s">
        <v>50</v>
      </c>
      <c r="R4469" s="22" t="s">
        <v>3267</v>
      </c>
      <c r="S4469" s="22" t="s">
        <v>31</v>
      </c>
      <c r="T4469" s="23" t="s">
        <v>211</v>
      </c>
      <c r="U4469" s="23" t="s">
        <v>50</v>
      </c>
      <c r="V4469" s="22" t="s">
        <v>212</v>
      </c>
      <c r="W4469" s="24" t="s">
        <v>160</v>
      </c>
      <c r="X4469" s="25" t="s">
        <v>161</v>
      </c>
      <c r="Y4469" s="25" t="s">
        <v>114</v>
      </c>
      <c r="Z4469" s="25" t="s">
        <v>69</v>
      </c>
      <c r="AA4469" s="25"/>
      <c r="AB4469" s="26"/>
      <c r="AC4469" s="31"/>
      <c r="AD4469" s="32">
        <v>6.25E-2</v>
      </c>
      <c r="AE4469" s="32">
        <v>3.8250000000000002</v>
      </c>
      <c r="AF4469" s="32">
        <v>0.72500000000000009</v>
      </c>
      <c r="AG4469" s="33">
        <v>6.25E-2</v>
      </c>
      <c r="AH4469" s="33">
        <v>3.8250000000000002</v>
      </c>
      <c r="AI4469" s="33">
        <v>0.79999999999999993</v>
      </c>
      <c r="AJ4469" s="27"/>
      <c r="AK4469" s="27"/>
      <c r="AL4469" s="27">
        <v>1.9125000000000001</v>
      </c>
      <c r="AM4469" s="27"/>
      <c r="AN4469" s="27"/>
      <c r="AO4469" s="28" t="s">
        <v>94</v>
      </c>
      <c r="AP4469" s="51"/>
      <c r="AQ4469" s="51"/>
    </row>
    <row r="4470" spans="1:43" ht="12.65" customHeight="1">
      <c r="A4470" s="13" t="s">
        <v>214</v>
      </c>
      <c r="B4470" s="14" t="s">
        <v>3262</v>
      </c>
      <c r="C4470" s="13">
        <v>25</v>
      </c>
      <c r="D4470" s="13" t="s">
        <v>220</v>
      </c>
      <c r="E4470" s="15" t="s">
        <v>3263</v>
      </c>
      <c r="F4470" s="13">
        <v>21754</v>
      </c>
      <c r="G4470" s="13" t="s">
        <v>3648</v>
      </c>
      <c r="H4470" s="16">
        <v>45890</v>
      </c>
      <c r="I4470" s="17">
        <v>45890</v>
      </c>
      <c r="J4470" s="18">
        <v>45890</v>
      </c>
      <c r="K4470" s="19">
        <v>0.57291666666666663</v>
      </c>
      <c r="L4470" s="19">
        <v>0.59375</v>
      </c>
      <c r="M4470" s="20">
        <v>0.61458333333333337</v>
      </c>
      <c r="N4470" s="19">
        <v>0.63541666666666663</v>
      </c>
      <c r="O4470" s="21">
        <f t="shared" si="169"/>
        <v>2.0833333333333259E-2</v>
      </c>
      <c r="P4470" s="13" t="s">
        <v>50</v>
      </c>
      <c r="Q4470" s="13" t="s">
        <v>50</v>
      </c>
      <c r="R4470" s="22" t="s">
        <v>3265</v>
      </c>
      <c r="S4470" s="22" t="s">
        <v>33</v>
      </c>
      <c r="T4470" s="23" t="s">
        <v>52</v>
      </c>
      <c r="U4470" s="23"/>
      <c r="V4470" s="22" t="s">
        <v>67</v>
      </c>
      <c r="W4470" s="24" t="s">
        <v>3677</v>
      </c>
      <c r="X4470" s="25" t="s">
        <v>50</v>
      </c>
      <c r="Y4470" s="25" t="s">
        <v>50</v>
      </c>
      <c r="Z4470" s="25" t="s">
        <v>50</v>
      </c>
      <c r="AA4470" s="25"/>
      <c r="AB4470" s="26"/>
      <c r="AC4470" s="31"/>
      <c r="AD4470" s="32">
        <v>0</v>
      </c>
      <c r="AE4470" s="32">
        <v>0</v>
      </c>
      <c r="AF4470" s="32">
        <v>0</v>
      </c>
      <c r="AG4470" s="33">
        <v>0</v>
      </c>
      <c r="AH4470" s="33">
        <v>0</v>
      </c>
      <c r="AI4470" s="33">
        <v>0</v>
      </c>
      <c r="AJ4470" s="27"/>
      <c r="AK4470" s="27"/>
      <c r="AL4470" s="27">
        <v>8.0000000000000016E-2</v>
      </c>
      <c r="AM4470" s="27"/>
      <c r="AN4470" s="27"/>
      <c r="AO4470" s="28" t="s">
        <v>94</v>
      </c>
      <c r="AP4470" s="51"/>
      <c r="AQ4470" s="51"/>
    </row>
    <row r="4471" spans="1:43" ht="12.65" customHeight="1">
      <c r="A4471" s="13" t="s">
        <v>214</v>
      </c>
      <c r="B4471" s="14" t="s">
        <v>3262</v>
      </c>
      <c r="C4471" s="13">
        <v>25</v>
      </c>
      <c r="D4471" s="13" t="s">
        <v>220</v>
      </c>
      <c r="E4471" s="15" t="s">
        <v>3263</v>
      </c>
      <c r="F4471" s="13">
        <v>21754</v>
      </c>
      <c r="G4471" s="13" t="s">
        <v>3648</v>
      </c>
      <c r="H4471" s="16">
        <v>45891</v>
      </c>
      <c r="I4471" s="17">
        <v>45891</v>
      </c>
      <c r="J4471" s="18">
        <f>I4471</f>
        <v>45891</v>
      </c>
      <c r="K4471" s="19">
        <v>6.25E-2</v>
      </c>
      <c r="L4471" s="19">
        <v>0.14583333333333334</v>
      </c>
      <c r="M4471" s="20">
        <v>0.10416666666666667</v>
      </c>
      <c r="N4471" s="19">
        <v>0.1875</v>
      </c>
      <c r="O4471" s="21">
        <f t="shared" si="169"/>
        <v>8.3333333333333329E-2</v>
      </c>
      <c r="P4471" s="13" t="s">
        <v>50</v>
      </c>
      <c r="Q4471" s="13" t="s">
        <v>50</v>
      </c>
      <c r="R4471" s="22" t="s">
        <v>3270</v>
      </c>
      <c r="S4471" s="22" t="s">
        <v>31</v>
      </c>
      <c r="T4471" s="23" t="s">
        <v>211</v>
      </c>
      <c r="U4471" s="23" t="s">
        <v>50</v>
      </c>
      <c r="V4471" s="22" t="s">
        <v>212</v>
      </c>
      <c r="W4471" s="24" t="s">
        <v>208</v>
      </c>
      <c r="X4471" s="25" t="s">
        <v>127</v>
      </c>
      <c r="Y4471" s="25" t="s">
        <v>114</v>
      </c>
      <c r="Z4471" s="25" t="s">
        <v>62</v>
      </c>
      <c r="AA4471" s="25"/>
      <c r="AB4471" s="26"/>
      <c r="AC4471" s="31"/>
      <c r="AD4471" s="32">
        <v>0</v>
      </c>
      <c r="AE4471" s="32">
        <v>0</v>
      </c>
      <c r="AF4471" s="32">
        <v>0</v>
      </c>
      <c r="AG4471" s="33">
        <v>0</v>
      </c>
      <c r="AH4471" s="33">
        <v>0</v>
      </c>
      <c r="AI4471" s="33">
        <v>0</v>
      </c>
      <c r="AJ4471" s="27"/>
      <c r="AK4471" s="27"/>
      <c r="AL4471" s="27">
        <v>8.0000000000000016E-2</v>
      </c>
      <c r="AM4471" s="27"/>
      <c r="AN4471" s="27"/>
      <c r="AO4471" s="28" t="s">
        <v>94</v>
      </c>
      <c r="AP4471" s="51"/>
      <c r="AQ4471" s="51"/>
    </row>
    <row r="4472" spans="1:43" ht="12.65" customHeight="1">
      <c r="A4472" s="13" t="s">
        <v>214</v>
      </c>
      <c r="B4472" s="14" t="s">
        <v>3262</v>
      </c>
      <c r="C4472" s="13">
        <v>25</v>
      </c>
      <c r="D4472" s="13" t="s">
        <v>220</v>
      </c>
      <c r="E4472" s="15" t="s">
        <v>3263</v>
      </c>
      <c r="F4472" s="13">
        <v>21754</v>
      </c>
      <c r="G4472" s="13" t="s">
        <v>3648</v>
      </c>
      <c r="H4472" s="16">
        <v>45891</v>
      </c>
      <c r="I4472" s="17">
        <v>45891</v>
      </c>
      <c r="J4472" s="18">
        <v>45891</v>
      </c>
      <c r="K4472" s="19">
        <v>0.14583333333333334</v>
      </c>
      <c r="L4472" s="19">
        <v>0.16666666666666666</v>
      </c>
      <c r="M4472" s="20">
        <v>0.1875</v>
      </c>
      <c r="N4472" s="19">
        <v>0.20833333333333334</v>
      </c>
      <c r="O4472" s="21">
        <f t="shared" si="169"/>
        <v>2.0833333333333343E-2</v>
      </c>
      <c r="P4472" s="13" t="s">
        <v>50</v>
      </c>
      <c r="Q4472" s="13" t="s">
        <v>50</v>
      </c>
      <c r="R4472" s="22" t="s">
        <v>3265</v>
      </c>
      <c r="S4472" s="22" t="s">
        <v>33</v>
      </c>
      <c r="T4472" s="23" t="s">
        <v>52</v>
      </c>
      <c r="U4472" s="23"/>
      <c r="V4472" s="22" t="s">
        <v>67</v>
      </c>
      <c r="W4472" s="24" t="s">
        <v>3677</v>
      </c>
      <c r="X4472" s="25" t="s">
        <v>50</v>
      </c>
      <c r="Y4472" s="25" t="s">
        <v>50</v>
      </c>
      <c r="Z4472" s="25" t="s">
        <v>50</v>
      </c>
      <c r="AA4472" s="25"/>
      <c r="AB4472" s="26"/>
      <c r="AC4472" s="31"/>
      <c r="AD4472" s="32">
        <v>0</v>
      </c>
      <c r="AE4472" s="32">
        <v>0</v>
      </c>
      <c r="AF4472" s="32">
        <v>0</v>
      </c>
      <c r="AG4472" s="33">
        <v>0</v>
      </c>
      <c r="AH4472" s="33">
        <v>0</v>
      </c>
      <c r="AI4472" s="33">
        <v>0</v>
      </c>
      <c r="AJ4472" s="27"/>
      <c r="AK4472" s="27"/>
      <c r="AL4472" s="27">
        <v>8.0000000000000016E-2</v>
      </c>
      <c r="AM4472" s="27"/>
      <c r="AN4472" s="27"/>
      <c r="AO4472" s="28" t="s">
        <v>94</v>
      </c>
      <c r="AP4472" s="51"/>
      <c r="AQ4472" s="51"/>
    </row>
    <row r="4473" spans="1:43" ht="12.65" customHeight="1">
      <c r="A4473" s="13" t="s">
        <v>214</v>
      </c>
      <c r="B4473" s="14" t="s">
        <v>3262</v>
      </c>
      <c r="C4473" s="13">
        <v>25</v>
      </c>
      <c r="D4473" s="13" t="s">
        <v>220</v>
      </c>
      <c r="E4473" s="15" t="s">
        <v>3263</v>
      </c>
      <c r="F4473" s="13">
        <v>21754</v>
      </c>
      <c r="G4473" s="13" t="s">
        <v>3648</v>
      </c>
      <c r="H4473" s="16">
        <v>45891</v>
      </c>
      <c r="I4473" s="17">
        <v>45891</v>
      </c>
      <c r="J4473" s="18">
        <v>45891</v>
      </c>
      <c r="K4473" s="19">
        <v>0.25</v>
      </c>
      <c r="L4473" s="19">
        <v>0.27083333333333331</v>
      </c>
      <c r="M4473" s="20">
        <v>0.29166666666666669</v>
      </c>
      <c r="N4473" s="19">
        <v>0.3125</v>
      </c>
      <c r="O4473" s="21">
        <f t="shared" si="169"/>
        <v>2.0833333333333315E-2</v>
      </c>
      <c r="P4473" s="13" t="s">
        <v>50</v>
      </c>
      <c r="Q4473" s="13" t="s">
        <v>50</v>
      </c>
      <c r="R4473" s="22" t="s">
        <v>3264</v>
      </c>
      <c r="S4473" s="22" t="s">
        <v>33</v>
      </c>
      <c r="T4473" s="23" t="s">
        <v>52</v>
      </c>
      <c r="U4473" s="23"/>
      <c r="V4473" s="22" t="s">
        <v>67</v>
      </c>
      <c r="W4473" s="24" t="s">
        <v>3677</v>
      </c>
      <c r="X4473" s="25" t="s">
        <v>50</v>
      </c>
      <c r="Y4473" s="25" t="s">
        <v>50</v>
      </c>
      <c r="Z4473" s="25" t="s">
        <v>50</v>
      </c>
      <c r="AA4473" s="25"/>
      <c r="AB4473" s="26"/>
      <c r="AC4473" s="31"/>
      <c r="AD4473" s="32">
        <v>0</v>
      </c>
      <c r="AE4473" s="32">
        <v>0</v>
      </c>
      <c r="AF4473" s="32">
        <v>0</v>
      </c>
      <c r="AG4473" s="33">
        <v>0</v>
      </c>
      <c r="AH4473" s="33">
        <v>0</v>
      </c>
      <c r="AI4473" s="33">
        <v>0</v>
      </c>
      <c r="AJ4473" s="27"/>
      <c r="AK4473" s="27"/>
      <c r="AL4473" s="27">
        <v>8.0000000000000016E-2</v>
      </c>
      <c r="AM4473" s="27"/>
      <c r="AN4473" s="27"/>
      <c r="AO4473" s="28" t="s">
        <v>94</v>
      </c>
      <c r="AP4473" s="51"/>
      <c r="AQ4473" s="51"/>
    </row>
    <row r="4474" spans="1:43" ht="12.65" customHeight="1">
      <c r="A4474" s="13" t="s">
        <v>214</v>
      </c>
      <c r="B4474" s="14" t="s">
        <v>3262</v>
      </c>
      <c r="C4474" s="13">
        <v>25</v>
      </c>
      <c r="D4474" s="13" t="s">
        <v>220</v>
      </c>
      <c r="E4474" s="15" t="s">
        <v>3263</v>
      </c>
      <c r="F4474" s="13">
        <v>21754</v>
      </c>
      <c r="G4474" s="13" t="s">
        <v>3648</v>
      </c>
      <c r="H4474" s="16">
        <v>45891</v>
      </c>
      <c r="I4474" s="17">
        <v>45891</v>
      </c>
      <c r="J4474" s="18">
        <v>45891</v>
      </c>
      <c r="K4474" s="19">
        <v>0.66666666666666663</v>
      </c>
      <c r="L4474" s="19">
        <v>0.6875</v>
      </c>
      <c r="M4474" s="20">
        <v>0.70833333333333337</v>
      </c>
      <c r="N4474" s="19">
        <v>0.72916666666666663</v>
      </c>
      <c r="O4474" s="21">
        <f t="shared" si="169"/>
        <v>2.0833333333333259E-2</v>
      </c>
      <c r="P4474" s="13" t="s">
        <v>50</v>
      </c>
      <c r="Q4474" s="13" t="s">
        <v>50</v>
      </c>
      <c r="R4474" s="22" t="s">
        <v>3265</v>
      </c>
      <c r="S4474" s="22" t="s">
        <v>33</v>
      </c>
      <c r="T4474" s="23" t="s">
        <v>52</v>
      </c>
      <c r="U4474" s="23"/>
      <c r="V4474" s="22" t="s">
        <v>67</v>
      </c>
      <c r="W4474" s="24" t="s">
        <v>3677</v>
      </c>
      <c r="X4474" s="25" t="s">
        <v>50</v>
      </c>
      <c r="Y4474" s="25" t="s">
        <v>50</v>
      </c>
      <c r="Z4474" s="25" t="s">
        <v>50</v>
      </c>
      <c r="AA4474" s="25"/>
      <c r="AB4474" s="26"/>
      <c r="AC4474" s="31"/>
      <c r="AD4474" s="32">
        <v>0</v>
      </c>
      <c r="AE4474" s="32">
        <v>0</v>
      </c>
      <c r="AF4474" s="32">
        <v>0</v>
      </c>
      <c r="AG4474" s="33">
        <v>0</v>
      </c>
      <c r="AH4474" s="33">
        <v>0</v>
      </c>
      <c r="AI4474" s="33">
        <v>0</v>
      </c>
      <c r="AJ4474" s="27"/>
      <c r="AK4474" s="27"/>
      <c r="AL4474" s="27">
        <v>8.0000000000000016E-2</v>
      </c>
      <c r="AM4474" s="27"/>
      <c r="AN4474" s="27"/>
      <c r="AO4474" s="28" t="s">
        <v>94</v>
      </c>
      <c r="AP4474" s="51"/>
      <c r="AQ4474" s="51"/>
    </row>
    <row r="4475" spans="1:43" ht="12.65" customHeight="1">
      <c r="A4475" s="13" t="s">
        <v>214</v>
      </c>
      <c r="B4475" s="14" t="s">
        <v>3262</v>
      </c>
      <c r="C4475" s="13">
        <v>25</v>
      </c>
      <c r="D4475" s="13" t="s">
        <v>220</v>
      </c>
      <c r="E4475" s="15" t="s">
        <v>3263</v>
      </c>
      <c r="F4475" s="13">
        <v>21754</v>
      </c>
      <c r="G4475" s="13" t="s">
        <v>3648</v>
      </c>
      <c r="H4475" s="16">
        <v>45891</v>
      </c>
      <c r="I4475" s="17">
        <v>45891</v>
      </c>
      <c r="J4475" s="18">
        <f>I4475</f>
        <v>45891</v>
      </c>
      <c r="K4475" s="19">
        <v>0.77083333333333337</v>
      </c>
      <c r="L4475" s="19">
        <v>0.85416666666666663</v>
      </c>
      <c r="M4475" s="20">
        <v>0.8125</v>
      </c>
      <c r="N4475" s="19">
        <v>0.89583333333333337</v>
      </c>
      <c r="O4475" s="21">
        <f t="shared" si="169"/>
        <v>8.333333333333337E-2</v>
      </c>
      <c r="P4475" s="13" t="s">
        <v>50</v>
      </c>
      <c r="Q4475" s="13" t="s">
        <v>50</v>
      </c>
      <c r="R4475" s="22" t="s">
        <v>3271</v>
      </c>
      <c r="S4475" s="22" t="s">
        <v>29</v>
      </c>
      <c r="T4475" s="23" t="s">
        <v>52</v>
      </c>
      <c r="U4475" s="23" t="s">
        <v>50</v>
      </c>
      <c r="V4475" s="22" t="s">
        <v>67</v>
      </c>
      <c r="W4475" s="24" t="s">
        <v>139</v>
      </c>
      <c r="X4475" s="25" t="s">
        <v>71</v>
      </c>
      <c r="Y4475" s="25" t="s">
        <v>114</v>
      </c>
      <c r="Z4475" s="25" t="s">
        <v>66</v>
      </c>
      <c r="AA4475" s="25"/>
      <c r="AB4475" s="26"/>
      <c r="AC4475" s="31"/>
      <c r="AD4475" s="32">
        <v>1.2500000000000001E-2</v>
      </c>
      <c r="AE4475" s="32">
        <v>1.3129999999999999</v>
      </c>
      <c r="AF4475" s="32">
        <v>2.5000000000000001E-2</v>
      </c>
      <c r="AG4475" s="33">
        <v>0</v>
      </c>
      <c r="AH4475" s="33">
        <v>0.96299999999999997</v>
      </c>
      <c r="AI4475" s="33">
        <v>2.5000000000000001E-2</v>
      </c>
      <c r="AJ4475" s="27"/>
      <c r="AK4475" s="27"/>
      <c r="AL4475" s="27">
        <v>0.65649999999999997</v>
      </c>
      <c r="AM4475" s="27"/>
      <c r="AN4475" s="27"/>
      <c r="AO4475" s="28" t="s">
        <v>94</v>
      </c>
      <c r="AP4475" s="51"/>
      <c r="AQ4475" s="51"/>
    </row>
    <row r="4476" spans="1:43" ht="12.65" customHeight="1">
      <c r="A4476" s="13" t="s">
        <v>214</v>
      </c>
      <c r="B4476" s="14" t="s">
        <v>3262</v>
      </c>
      <c r="C4476" s="13">
        <v>25</v>
      </c>
      <c r="D4476" s="13" t="s">
        <v>220</v>
      </c>
      <c r="E4476" s="15" t="s">
        <v>3263</v>
      </c>
      <c r="F4476" s="13">
        <v>21754</v>
      </c>
      <c r="G4476" s="13" t="s">
        <v>3648</v>
      </c>
      <c r="H4476" s="16">
        <v>45892</v>
      </c>
      <c r="I4476" s="17">
        <v>45892</v>
      </c>
      <c r="J4476" s="18">
        <f>I4476</f>
        <v>45892</v>
      </c>
      <c r="K4476" s="19">
        <v>0.3125</v>
      </c>
      <c r="L4476" s="19">
        <v>0.39583333333333331</v>
      </c>
      <c r="M4476" s="20">
        <v>0.35416666666666669</v>
      </c>
      <c r="N4476" s="19">
        <v>0.4375</v>
      </c>
      <c r="O4476" s="21">
        <f t="shared" si="169"/>
        <v>8.3333333333333315E-2</v>
      </c>
      <c r="P4476" s="13" t="s">
        <v>50</v>
      </c>
      <c r="Q4476" s="13" t="s">
        <v>50</v>
      </c>
      <c r="R4476" s="22" t="s">
        <v>3272</v>
      </c>
      <c r="S4476" s="22" t="s">
        <v>31</v>
      </c>
      <c r="T4476" s="23" t="s">
        <v>52</v>
      </c>
      <c r="U4476" s="23" t="s">
        <v>50</v>
      </c>
      <c r="V4476" s="22" t="s">
        <v>67</v>
      </c>
      <c r="W4476" s="24" t="s">
        <v>139</v>
      </c>
      <c r="X4476" s="25" t="s">
        <v>71</v>
      </c>
      <c r="Y4476" s="25" t="s">
        <v>114</v>
      </c>
      <c r="Z4476" s="25" t="s">
        <v>66</v>
      </c>
      <c r="AA4476" s="25"/>
      <c r="AB4476" s="26"/>
      <c r="AC4476" s="31"/>
      <c r="AD4476" s="32">
        <v>0</v>
      </c>
      <c r="AE4476" s="32">
        <v>0</v>
      </c>
      <c r="AF4476" s="32">
        <v>0</v>
      </c>
      <c r="AG4476" s="33">
        <v>0</v>
      </c>
      <c r="AH4476" s="33">
        <v>0</v>
      </c>
      <c r="AI4476" s="33">
        <v>0</v>
      </c>
      <c r="AJ4476" s="27"/>
      <c r="AK4476" s="27"/>
      <c r="AL4476" s="27">
        <v>0.10400000000000001</v>
      </c>
      <c r="AM4476" s="27"/>
      <c r="AN4476" s="27"/>
      <c r="AO4476" s="28" t="s">
        <v>94</v>
      </c>
      <c r="AP4476" s="51"/>
      <c r="AQ4476" s="51"/>
    </row>
    <row r="4477" spans="1:43" ht="12.65" customHeight="1">
      <c r="A4477" s="13" t="s">
        <v>214</v>
      </c>
      <c r="B4477" s="14" t="s">
        <v>3262</v>
      </c>
      <c r="C4477" s="13">
        <v>25</v>
      </c>
      <c r="D4477" s="13" t="s">
        <v>220</v>
      </c>
      <c r="E4477" s="15" t="s">
        <v>3263</v>
      </c>
      <c r="F4477" s="13">
        <v>21754</v>
      </c>
      <c r="G4477" s="13" t="s">
        <v>3648</v>
      </c>
      <c r="H4477" s="16">
        <v>45893</v>
      </c>
      <c r="I4477" s="17">
        <v>45893</v>
      </c>
      <c r="J4477" s="18">
        <v>45893</v>
      </c>
      <c r="K4477" s="19">
        <v>0.25</v>
      </c>
      <c r="L4477" s="19">
        <v>0.27083333333333331</v>
      </c>
      <c r="M4477" s="20">
        <v>0.29166666666666669</v>
      </c>
      <c r="N4477" s="19">
        <v>0.3125</v>
      </c>
      <c r="O4477" s="21">
        <f t="shared" si="169"/>
        <v>2.0833333333333315E-2</v>
      </c>
      <c r="P4477" s="13" t="s">
        <v>50</v>
      </c>
      <c r="Q4477" s="13" t="s">
        <v>50</v>
      </c>
      <c r="R4477" s="22" t="s">
        <v>3264</v>
      </c>
      <c r="S4477" s="22" t="s">
        <v>33</v>
      </c>
      <c r="T4477" s="23" t="s">
        <v>52</v>
      </c>
      <c r="U4477" s="23"/>
      <c r="V4477" s="22" t="s">
        <v>67</v>
      </c>
      <c r="W4477" s="24" t="s">
        <v>3677</v>
      </c>
      <c r="X4477" s="25" t="s">
        <v>50</v>
      </c>
      <c r="Y4477" s="25" t="s">
        <v>50</v>
      </c>
      <c r="Z4477" s="25" t="s">
        <v>50</v>
      </c>
      <c r="AA4477" s="25"/>
      <c r="AB4477" s="26"/>
      <c r="AC4477" s="31"/>
      <c r="AD4477" s="32">
        <v>0</v>
      </c>
      <c r="AE4477" s="32">
        <v>0</v>
      </c>
      <c r="AF4477" s="32">
        <v>0</v>
      </c>
      <c r="AG4477" s="33">
        <v>0</v>
      </c>
      <c r="AH4477" s="33">
        <v>0</v>
      </c>
      <c r="AI4477" s="33">
        <v>0</v>
      </c>
      <c r="AJ4477" s="27"/>
      <c r="AK4477" s="27"/>
      <c r="AL4477" s="27">
        <v>0.10400000000000001</v>
      </c>
      <c r="AM4477" s="27"/>
      <c r="AN4477" s="27"/>
      <c r="AO4477" s="28" t="s">
        <v>94</v>
      </c>
      <c r="AP4477" s="51"/>
      <c r="AQ4477" s="51"/>
    </row>
    <row r="4478" spans="1:43" ht="12.65" customHeight="1">
      <c r="A4478" s="13" t="s">
        <v>214</v>
      </c>
      <c r="B4478" s="14" t="s">
        <v>3262</v>
      </c>
      <c r="C4478" s="13">
        <v>25</v>
      </c>
      <c r="D4478" s="13" t="s">
        <v>220</v>
      </c>
      <c r="E4478" s="15" t="s">
        <v>3263</v>
      </c>
      <c r="F4478" s="13">
        <v>21754</v>
      </c>
      <c r="G4478" s="13" t="s">
        <v>3648</v>
      </c>
      <c r="H4478" s="16">
        <v>45894</v>
      </c>
      <c r="I4478" s="17">
        <v>45894</v>
      </c>
      <c r="J4478" s="18">
        <v>45894</v>
      </c>
      <c r="K4478" s="19">
        <v>0.25</v>
      </c>
      <c r="L4478" s="19">
        <v>0.27083333333333331</v>
      </c>
      <c r="M4478" s="20">
        <v>0.29166666666666669</v>
      </c>
      <c r="N4478" s="19">
        <v>0.3125</v>
      </c>
      <c r="O4478" s="21">
        <f t="shared" si="169"/>
        <v>2.0833333333333315E-2</v>
      </c>
      <c r="P4478" s="13" t="s">
        <v>50</v>
      </c>
      <c r="Q4478" s="13" t="s">
        <v>50</v>
      </c>
      <c r="R4478" s="22" t="s">
        <v>3264</v>
      </c>
      <c r="S4478" s="22" t="s">
        <v>33</v>
      </c>
      <c r="T4478" s="23" t="s">
        <v>52</v>
      </c>
      <c r="U4478" s="23"/>
      <c r="V4478" s="22" t="s">
        <v>67</v>
      </c>
      <c r="W4478" s="24" t="s">
        <v>3677</v>
      </c>
      <c r="X4478" s="25" t="s">
        <v>50</v>
      </c>
      <c r="Y4478" s="25" t="s">
        <v>50</v>
      </c>
      <c r="Z4478" s="25" t="s">
        <v>50</v>
      </c>
      <c r="AA4478" s="25"/>
      <c r="AB4478" s="26"/>
      <c r="AC4478" s="31"/>
      <c r="AD4478" s="32">
        <v>0</v>
      </c>
      <c r="AE4478" s="32">
        <v>0</v>
      </c>
      <c r="AF4478" s="32">
        <v>0</v>
      </c>
      <c r="AG4478" s="33">
        <v>0</v>
      </c>
      <c r="AH4478" s="33">
        <v>0</v>
      </c>
      <c r="AI4478" s="33">
        <v>0</v>
      </c>
      <c r="AJ4478" s="27"/>
      <c r="AK4478" s="27"/>
      <c r="AL4478" s="27">
        <v>8.0000000000000016E-2</v>
      </c>
      <c r="AM4478" s="27"/>
      <c r="AN4478" s="27"/>
      <c r="AO4478" s="28" t="s">
        <v>94</v>
      </c>
      <c r="AP4478" s="51"/>
      <c r="AQ4478" s="51"/>
    </row>
    <row r="4479" spans="1:43" ht="12.65" customHeight="1">
      <c r="A4479" s="13" t="s">
        <v>214</v>
      </c>
      <c r="B4479" s="14" t="s">
        <v>3262</v>
      </c>
      <c r="C4479" s="13">
        <v>25</v>
      </c>
      <c r="D4479" s="13" t="s">
        <v>220</v>
      </c>
      <c r="E4479" s="15" t="s">
        <v>3263</v>
      </c>
      <c r="F4479" s="13">
        <v>21754</v>
      </c>
      <c r="G4479" s="13" t="s">
        <v>3648</v>
      </c>
      <c r="H4479" s="16">
        <v>45894</v>
      </c>
      <c r="I4479" s="17">
        <v>45894</v>
      </c>
      <c r="J4479" s="18">
        <f>I4479</f>
        <v>45894</v>
      </c>
      <c r="K4479" s="19">
        <v>0.45833333333333331</v>
      </c>
      <c r="L4479" s="19">
        <v>0.54166666666666663</v>
      </c>
      <c r="M4479" s="20">
        <v>0.5</v>
      </c>
      <c r="N4479" s="19">
        <v>0.58333333333333337</v>
      </c>
      <c r="O4479" s="21">
        <f t="shared" si="169"/>
        <v>8.333333333333337E-2</v>
      </c>
      <c r="P4479" s="13" t="s">
        <v>50</v>
      </c>
      <c r="Q4479" s="13" t="s">
        <v>50</v>
      </c>
      <c r="R4479" s="22" t="s">
        <v>3272</v>
      </c>
      <c r="S4479" s="22" t="s">
        <v>31</v>
      </c>
      <c r="T4479" s="23" t="s">
        <v>52</v>
      </c>
      <c r="U4479" s="23" t="s">
        <v>50</v>
      </c>
      <c r="V4479" s="22" t="s">
        <v>67</v>
      </c>
      <c r="W4479" s="24" t="s">
        <v>139</v>
      </c>
      <c r="X4479" s="25" t="s">
        <v>71</v>
      </c>
      <c r="Y4479" s="25" t="s">
        <v>114</v>
      </c>
      <c r="Z4479" s="25" t="s">
        <v>66</v>
      </c>
      <c r="AA4479" s="25"/>
      <c r="AB4479" s="26"/>
      <c r="AC4479" s="31"/>
      <c r="AD4479" s="32">
        <v>0</v>
      </c>
      <c r="AE4479" s="32">
        <v>0</v>
      </c>
      <c r="AF4479" s="32">
        <v>0</v>
      </c>
      <c r="AG4479" s="33">
        <v>0</v>
      </c>
      <c r="AH4479" s="33">
        <v>0</v>
      </c>
      <c r="AI4479" s="33">
        <v>0</v>
      </c>
      <c r="AJ4479" s="27"/>
      <c r="AK4479" s="27"/>
      <c r="AL4479" s="27">
        <v>8.0000000000000016E-2</v>
      </c>
      <c r="AM4479" s="27"/>
      <c r="AN4479" s="27"/>
      <c r="AO4479" s="28" t="s">
        <v>94</v>
      </c>
      <c r="AP4479" s="51"/>
      <c r="AQ4479" s="51"/>
    </row>
    <row r="4480" spans="1:43" ht="12.65" customHeight="1">
      <c r="A4480" s="13" t="s">
        <v>214</v>
      </c>
      <c r="B4480" s="14" t="s">
        <v>3262</v>
      </c>
      <c r="C4480" s="13">
        <v>25</v>
      </c>
      <c r="D4480" s="13" t="s">
        <v>220</v>
      </c>
      <c r="E4480" s="15" t="s">
        <v>3263</v>
      </c>
      <c r="F4480" s="13">
        <v>21754</v>
      </c>
      <c r="G4480" s="13" t="s">
        <v>3648</v>
      </c>
      <c r="H4480" s="16">
        <v>45894</v>
      </c>
      <c r="I4480" s="17">
        <v>45894</v>
      </c>
      <c r="J4480" s="18">
        <v>45894</v>
      </c>
      <c r="K4480" s="19">
        <v>0.54166666666666663</v>
      </c>
      <c r="L4480" s="19">
        <v>0.58333333333333337</v>
      </c>
      <c r="M4480" s="20">
        <v>0.58333333333333337</v>
      </c>
      <c r="N4480" s="19">
        <v>0.625</v>
      </c>
      <c r="O4480" s="21">
        <f t="shared" si="169"/>
        <v>4.166666666666663E-2</v>
      </c>
      <c r="P4480" s="13" t="s">
        <v>50</v>
      </c>
      <c r="Q4480" s="13" t="s">
        <v>50</v>
      </c>
      <c r="R4480" s="22" t="s">
        <v>3273</v>
      </c>
      <c r="S4480" s="22" t="s">
        <v>32</v>
      </c>
      <c r="T4480" s="23" t="s">
        <v>52</v>
      </c>
      <c r="U4480" s="23"/>
      <c r="V4480" s="22" t="s">
        <v>67</v>
      </c>
      <c r="W4480" s="24" t="s">
        <v>3677</v>
      </c>
      <c r="X4480" s="25" t="s">
        <v>50</v>
      </c>
      <c r="Y4480" s="25" t="s">
        <v>50</v>
      </c>
      <c r="Z4480" s="25" t="s">
        <v>50</v>
      </c>
      <c r="AA4480" s="25"/>
      <c r="AB4480" s="26"/>
      <c r="AC4480" s="31"/>
      <c r="AD4480" s="32">
        <v>0</v>
      </c>
      <c r="AE4480" s="32">
        <v>0</v>
      </c>
      <c r="AF4480" s="32">
        <v>0</v>
      </c>
      <c r="AG4480" s="33">
        <v>0</v>
      </c>
      <c r="AH4480" s="33">
        <v>0</v>
      </c>
      <c r="AI4480" s="33">
        <v>0</v>
      </c>
      <c r="AJ4480" s="27"/>
      <c r="AK4480" s="27"/>
      <c r="AL4480" s="27">
        <v>8.0000000000000016E-2</v>
      </c>
      <c r="AM4480" s="27"/>
      <c r="AN4480" s="27"/>
      <c r="AO4480" s="28" t="s">
        <v>94</v>
      </c>
      <c r="AP4480" s="51"/>
      <c r="AQ4480" s="51"/>
    </row>
    <row r="4481" spans="1:43" ht="12.65" customHeight="1">
      <c r="A4481" s="13" t="s">
        <v>214</v>
      </c>
      <c r="B4481" s="14" t="s">
        <v>3262</v>
      </c>
      <c r="C4481" s="13">
        <v>25</v>
      </c>
      <c r="D4481" s="13" t="s">
        <v>220</v>
      </c>
      <c r="E4481" s="15" t="s">
        <v>3263</v>
      </c>
      <c r="F4481" s="13">
        <v>21754</v>
      </c>
      <c r="G4481" s="13" t="s">
        <v>3648</v>
      </c>
      <c r="H4481" s="16">
        <v>45894</v>
      </c>
      <c r="I4481" s="17">
        <v>45895</v>
      </c>
      <c r="J4481" s="18">
        <f>I4481</f>
        <v>45895</v>
      </c>
      <c r="K4481" s="19">
        <v>0.98263888888888884</v>
      </c>
      <c r="L4481" s="19">
        <v>6.5972222222222224E-2</v>
      </c>
      <c r="M4481" s="20">
        <v>2.4305555555555556E-2</v>
      </c>
      <c r="N4481" s="19">
        <v>0.1076388888888889</v>
      </c>
      <c r="O4481" s="21">
        <f t="shared" si="169"/>
        <v>8.3333333333333343E-2</v>
      </c>
      <c r="P4481" s="13" t="s">
        <v>50</v>
      </c>
      <c r="Q4481" s="13" t="s">
        <v>50</v>
      </c>
      <c r="R4481" s="22" t="s">
        <v>3274</v>
      </c>
      <c r="S4481" s="22" t="s">
        <v>31</v>
      </c>
      <c r="T4481" s="23" t="s">
        <v>52</v>
      </c>
      <c r="U4481" s="23" t="s">
        <v>50</v>
      </c>
      <c r="V4481" s="22" t="s">
        <v>67</v>
      </c>
      <c r="W4481" s="24" t="s">
        <v>144</v>
      </c>
      <c r="X4481" s="25" t="s">
        <v>84</v>
      </c>
      <c r="Y4481" s="25" t="s">
        <v>114</v>
      </c>
      <c r="Z4481" s="25" t="s">
        <v>62</v>
      </c>
      <c r="AA4481" s="25"/>
      <c r="AB4481" s="26"/>
      <c r="AC4481" s="31"/>
      <c r="AD4481" s="32">
        <v>0</v>
      </c>
      <c r="AE4481" s="32">
        <v>0</v>
      </c>
      <c r="AF4481" s="32">
        <v>0</v>
      </c>
      <c r="AG4481" s="33">
        <v>0</v>
      </c>
      <c r="AH4481" s="33">
        <v>0</v>
      </c>
      <c r="AI4481" s="33">
        <v>0</v>
      </c>
      <c r="AJ4481" s="27"/>
      <c r="AK4481" s="27"/>
      <c r="AL4481" s="27">
        <v>8.0000000000000016E-2</v>
      </c>
      <c r="AM4481" s="27"/>
      <c r="AN4481" s="27"/>
      <c r="AO4481" s="28" t="s">
        <v>94</v>
      </c>
      <c r="AP4481" s="51"/>
      <c r="AQ4481" s="51"/>
    </row>
    <row r="4482" spans="1:43" ht="12.65" customHeight="1">
      <c r="A4482" s="13" t="s">
        <v>214</v>
      </c>
      <c r="B4482" s="14" t="s">
        <v>3262</v>
      </c>
      <c r="C4482" s="13">
        <v>25</v>
      </c>
      <c r="D4482" s="13" t="s">
        <v>220</v>
      </c>
      <c r="E4482" s="15" t="s">
        <v>3263</v>
      </c>
      <c r="F4482" s="13">
        <v>21754</v>
      </c>
      <c r="G4482" s="13" t="s">
        <v>3648</v>
      </c>
      <c r="H4482" s="16">
        <v>45896</v>
      </c>
      <c r="I4482" s="17">
        <v>45896</v>
      </c>
      <c r="J4482" s="18">
        <f>I4482</f>
        <v>45896</v>
      </c>
      <c r="K4482" s="19">
        <v>0</v>
      </c>
      <c r="L4482" s="19">
        <v>8.3333333333333329E-2</v>
      </c>
      <c r="M4482" s="20">
        <v>4.1666666666666664E-2</v>
      </c>
      <c r="N4482" s="19">
        <v>0.125</v>
      </c>
      <c r="O4482" s="21">
        <f t="shared" si="169"/>
        <v>8.3333333333333343E-2</v>
      </c>
      <c r="P4482" s="13" t="s">
        <v>50</v>
      </c>
      <c r="Q4482" s="13" t="s">
        <v>50</v>
      </c>
      <c r="R4482" s="22" t="s">
        <v>3275</v>
      </c>
      <c r="S4482" s="22" t="s">
        <v>31</v>
      </c>
      <c r="T4482" s="23" t="s">
        <v>211</v>
      </c>
      <c r="U4482" s="23" t="s">
        <v>50</v>
      </c>
      <c r="V4482" s="22" t="s">
        <v>212</v>
      </c>
      <c r="W4482" s="24" t="s">
        <v>209</v>
      </c>
      <c r="X4482" s="25" t="s">
        <v>117</v>
      </c>
      <c r="Y4482" s="25" t="s">
        <v>114</v>
      </c>
      <c r="Z4482" s="25" t="s">
        <v>83</v>
      </c>
      <c r="AA4482" s="25"/>
      <c r="AB4482" s="26"/>
      <c r="AC4482" s="31"/>
      <c r="AD4482" s="32">
        <v>0</v>
      </c>
      <c r="AE4482" s="32">
        <v>0</v>
      </c>
      <c r="AF4482" s="32">
        <v>0</v>
      </c>
      <c r="AG4482" s="33">
        <v>0</v>
      </c>
      <c r="AH4482" s="33">
        <v>0</v>
      </c>
      <c r="AI4482" s="33">
        <v>0</v>
      </c>
      <c r="AJ4482" s="27"/>
      <c r="AK4482" s="27"/>
      <c r="AL4482" s="27">
        <v>8.0000000000000016E-2</v>
      </c>
      <c r="AM4482" s="27"/>
      <c r="AN4482" s="27"/>
      <c r="AO4482" s="28" t="s">
        <v>94</v>
      </c>
      <c r="AP4482" s="51"/>
      <c r="AQ4482" s="51"/>
    </row>
    <row r="4483" spans="1:43" ht="12.65" customHeight="1">
      <c r="A4483" s="13" t="s">
        <v>214</v>
      </c>
      <c r="B4483" s="14" t="s">
        <v>3262</v>
      </c>
      <c r="C4483" s="13">
        <v>25</v>
      </c>
      <c r="D4483" s="13" t="s">
        <v>220</v>
      </c>
      <c r="E4483" s="15" t="s">
        <v>3263</v>
      </c>
      <c r="F4483" s="13">
        <v>21754</v>
      </c>
      <c r="G4483" s="13" t="s">
        <v>3648</v>
      </c>
      <c r="H4483" s="16">
        <v>45896</v>
      </c>
      <c r="I4483" s="17">
        <v>45896</v>
      </c>
      <c r="J4483" s="18">
        <v>45896</v>
      </c>
      <c r="K4483" s="19">
        <v>0.25</v>
      </c>
      <c r="L4483" s="19">
        <v>0.27083333333333331</v>
      </c>
      <c r="M4483" s="20">
        <v>0.29166666666666669</v>
      </c>
      <c r="N4483" s="19">
        <v>0.3125</v>
      </c>
      <c r="O4483" s="21">
        <f t="shared" si="169"/>
        <v>2.0833333333333315E-2</v>
      </c>
      <c r="P4483" s="13" t="s">
        <v>50</v>
      </c>
      <c r="Q4483" s="13" t="s">
        <v>50</v>
      </c>
      <c r="R4483" s="22" t="s">
        <v>3264</v>
      </c>
      <c r="S4483" s="22" t="s">
        <v>33</v>
      </c>
      <c r="T4483" s="23" t="s">
        <v>52</v>
      </c>
      <c r="U4483" s="23"/>
      <c r="V4483" s="22" t="s">
        <v>67</v>
      </c>
      <c r="W4483" s="24" t="s">
        <v>3677</v>
      </c>
      <c r="X4483" s="25" t="s">
        <v>50</v>
      </c>
      <c r="Y4483" s="25" t="s">
        <v>50</v>
      </c>
      <c r="Z4483" s="25" t="s">
        <v>50</v>
      </c>
      <c r="AA4483" s="25"/>
      <c r="AB4483" s="26"/>
      <c r="AC4483" s="31"/>
      <c r="AD4483" s="32">
        <v>0</v>
      </c>
      <c r="AE4483" s="32">
        <v>0</v>
      </c>
      <c r="AF4483" s="32">
        <v>0</v>
      </c>
      <c r="AG4483" s="33">
        <v>0</v>
      </c>
      <c r="AH4483" s="33">
        <v>0</v>
      </c>
      <c r="AI4483" s="33">
        <v>0</v>
      </c>
      <c r="AJ4483" s="27"/>
      <c r="AK4483" s="27"/>
      <c r="AL4483" s="27">
        <v>8.0000000000000016E-2</v>
      </c>
      <c r="AM4483" s="27"/>
      <c r="AN4483" s="27"/>
      <c r="AO4483" s="28" t="s">
        <v>94</v>
      </c>
      <c r="AP4483" s="51"/>
      <c r="AQ4483" s="51"/>
    </row>
    <row r="4484" spans="1:43" ht="12.65" customHeight="1">
      <c r="A4484" s="13" t="s">
        <v>214</v>
      </c>
      <c r="B4484" s="14" t="s">
        <v>3262</v>
      </c>
      <c r="C4484" s="13">
        <v>25</v>
      </c>
      <c r="D4484" s="13" t="s">
        <v>220</v>
      </c>
      <c r="E4484" s="15" t="s">
        <v>3263</v>
      </c>
      <c r="F4484" s="13">
        <v>21754</v>
      </c>
      <c r="G4484" s="13" t="s">
        <v>3648</v>
      </c>
      <c r="H4484" s="16">
        <v>45896</v>
      </c>
      <c r="I4484" s="17">
        <v>45896</v>
      </c>
      <c r="J4484" s="18">
        <f>I4484</f>
        <v>45896</v>
      </c>
      <c r="K4484" s="19">
        <v>0.875</v>
      </c>
      <c r="L4484" s="19">
        <v>0.95833333333333337</v>
      </c>
      <c r="M4484" s="20">
        <v>0.91666666666666663</v>
      </c>
      <c r="N4484" s="19">
        <v>0</v>
      </c>
      <c r="O4484" s="21">
        <f t="shared" si="169"/>
        <v>8.333333333333337E-2</v>
      </c>
      <c r="P4484" s="13" t="s">
        <v>50</v>
      </c>
      <c r="Q4484" s="13" t="s">
        <v>50</v>
      </c>
      <c r="R4484" s="22" t="s">
        <v>3272</v>
      </c>
      <c r="S4484" s="22" t="s">
        <v>31</v>
      </c>
      <c r="T4484" s="23" t="s">
        <v>52</v>
      </c>
      <c r="U4484" s="23" t="s">
        <v>50</v>
      </c>
      <c r="V4484" s="22" t="s">
        <v>67</v>
      </c>
      <c r="W4484" s="24" t="s">
        <v>139</v>
      </c>
      <c r="X4484" s="25" t="s">
        <v>71</v>
      </c>
      <c r="Y4484" s="25" t="s">
        <v>114</v>
      </c>
      <c r="Z4484" s="25" t="s">
        <v>66</v>
      </c>
      <c r="AA4484" s="25"/>
      <c r="AB4484" s="26"/>
      <c r="AC4484" s="31"/>
      <c r="AD4484" s="32">
        <v>6.25E-2</v>
      </c>
      <c r="AE4484" s="32">
        <v>7.9880000000000004</v>
      </c>
      <c r="AF4484" s="32">
        <v>0.18750000000000003</v>
      </c>
      <c r="AG4484" s="33">
        <v>6.25E-2</v>
      </c>
      <c r="AH4484" s="33">
        <v>5.9630000000000001</v>
      </c>
      <c r="AI4484" s="33">
        <v>0.16250000000000001</v>
      </c>
      <c r="AJ4484" s="27"/>
      <c r="AK4484" s="27"/>
      <c r="AL4484" s="27">
        <v>3.9940000000000002</v>
      </c>
      <c r="AM4484" s="27"/>
      <c r="AN4484" s="27"/>
      <c r="AO4484" s="28" t="s">
        <v>94</v>
      </c>
      <c r="AP4484" s="51"/>
      <c r="AQ4484" s="51"/>
    </row>
    <row r="4485" spans="1:43" ht="12.65" customHeight="1">
      <c r="A4485" s="13" t="s">
        <v>214</v>
      </c>
      <c r="B4485" s="14" t="s">
        <v>3262</v>
      </c>
      <c r="C4485" s="13">
        <v>25</v>
      </c>
      <c r="D4485" s="13" t="s">
        <v>220</v>
      </c>
      <c r="E4485" s="15" t="s">
        <v>3263</v>
      </c>
      <c r="F4485" s="13">
        <v>21754</v>
      </c>
      <c r="G4485" s="13" t="s">
        <v>3648</v>
      </c>
      <c r="H4485" s="16">
        <v>45897</v>
      </c>
      <c r="I4485" s="17">
        <v>45897</v>
      </c>
      <c r="J4485" s="18">
        <v>45897</v>
      </c>
      <c r="K4485" s="19">
        <v>0.4375</v>
      </c>
      <c r="L4485" s="19">
        <v>0.47916666666666669</v>
      </c>
      <c r="M4485" s="20">
        <v>0.47916666666666669</v>
      </c>
      <c r="N4485" s="19">
        <v>0.52083333333333337</v>
      </c>
      <c r="O4485" s="21">
        <f t="shared" si="169"/>
        <v>4.1666666666666685E-2</v>
      </c>
      <c r="P4485" s="13" t="s">
        <v>50</v>
      </c>
      <c r="Q4485" s="13" t="s">
        <v>50</v>
      </c>
      <c r="R4485" s="22" t="s">
        <v>3273</v>
      </c>
      <c r="S4485" s="22" t="s">
        <v>32</v>
      </c>
      <c r="T4485" s="23" t="s">
        <v>52</v>
      </c>
      <c r="U4485" s="23"/>
      <c r="V4485" s="22" t="s">
        <v>67</v>
      </c>
      <c r="W4485" s="24" t="s">
        <v>3677</v>
      </c>
      <c r="X4485" s="25" t="s">
        <v>50</v>
      </c>
      <c r="Y4485" s="25" t="s">
        <v>50</v>
      </c>
      <c r="Z4485" s="25" t="s">
        <v>50</v>
      </c>
      <c r="AA4485" s="25"/>
      <c r="AB4485" s="26"/>
      <c r="AC4485" s="31"/>
      <c r="AD4485" s="32">
        <v>0</v>
      </c>
      <c r="AE4485" s="32">
        <v>0.05</v>
      </c>
      <c r="AF4485" s="32">
        <v>0</v>
      </c>
      <c r="AG4485" s="33">
        <v>0</v>
      </c>
      <c r="AH4485" s="33">
        <v>0.05</v>
      </c>
      <c r="AI4485" s="33">
        <v>0</v>
      </c>
      <c r="AJ4485" s="27"/>
      <c r="AK4485" s="27"/>
      <c r="AL4485" s="27">
        <v>8.0000000000000016E-2</v>
      </c>
      <c r="AM4485" s="27"/>
      <c r="AN4485" s="27"/>
      <c r="AO4485" s="28" t="s">
        <v>94</v>
      </c>
      <c r="AP4485" s="51"/>
      <c r="AQ4485" s="51"/>
    </row>
    <row r="4486" spans="1:43" ht="12.65" customHeight="1">
      <c r="A4486" s="13" t="s">
        <v>214</v>
      </c>
      <c r="B4486" s="14" t="s">
        <v>3262</v>
      </c>
      <c r="C4486" s="13">
        <v>25</v>
      </c>
      <c r="D4486" s="13" t="s">
        <v>220</v>
      </c>
      <c r="E4486" s="15" t="s">
        <v>3263</v>
      </c>
      <c r="F4486" s="13">
        <v>21754</v>
      </c>
      <c r="G4486" s="13" t="s">
        <v>3648</v>
      </c>
      <c r="H4486" s="16">
        <v>45897</v>
      </c>
      <c r="I4486" s="17">
        <v>45897</v>
      </c>
      <c r="J4486" s="18">
        <f>I4486</f>
        <v>45897</v>
      </c>
      <c r="K4486" s="19">
        <v>0.47916666666666669</v>
      </c>
      <c r="L4486" s="19">
        <v>0.5625</v>
      </c>
      <c r="M4486" s="20">
        <v>0.52083333333333337</v>
      </c>
      <c r="N4486" s="19">
        <v>0.60416666666666663</v>
      </c>
      <c r="O4486" s="21">
        <f t="shared" si="169"/>
        <v>8.3333333333333259E-2</v>
      </c>
      <c r="P4486" s="13" t="s">
        <v>50</v>
      </c>
      <c r="Q4486" s="13" t="s">
        <v>50</v>
      </c>
      <c r="R4486" s="22" t="s">
        <v>3276</v>
      </c>
      <c r="S4486" s="22" t="s">
        <v>31</v>
      </c>
      <c r="T4486" s="23" t="s">
        <v>52</v>
      </c>
      <c r="U4486" s="23" t="s">
        <v>50</v>
      </c>
      <c r="V4486" s="22" t="s">
        <v>67</v>
      </c>
      <c r="W4486" s="24" t="s">
        <v>140</v>
      </c>
      <c r="X4486" s="25" t="s">
        <v>69</v>
      </c>
      <c r="Y4486" s="25" t="s">
        <v>114</v>
      </c>
      <c r="Z4486" s="25" t="s">
        <v>65</v>
      </c>
      <c r="AA4486" s="25"/>
      <c r="AB4486" s="26"/>
      <c r="AC4486" s="31"/>
      <c r="AD4486" s="32">
        <v>0</v>
      </c>
      <c r="AE4486" s="32">
        <v>0</v>
      </c>
      <c r="AF4486" s="32">
        <v>0</v>
      </c>
      <c r="AG4486" s="33">
        <v>0</v>
      </c>
      <c r="AH4486" s="33">
        <v>0</v>
      </c>
      <c r="AI4486" s="33">
        <v>0</v>
      </c>
      <c r="AJ4486" s="27"/>
      <c r="AK4486" s="27"/>
      <c r="AL4486" s="27">
        <v>8.0000000000000016E-2</v>
      </c>
      <c r="AM4486" s="27"/>
      <c r="AN4486" s="27"/>
      <c r="AO4486" s="28" t="s">
        <v>94</v>
      </c>
      <c r="AP4486" s="51"/>
      <c r="AQ4486" s="51"/>
    </row>
    <row r="4487" spans="1:43" ht="12.65" customHeight="1">
      <c r="A4487" s="13" t="s">
        <v>214</v>
      </c>
      <c r="B4487" s="14" t="s">
        <v>3262</v>
      </c>
      <c r="C4487" s="13">
        <v>25</v>
      </c>
      <c r="D4487" s="13" t="s">
        <v>220</v>
      </c>
      <c r="E4487" s="15" t="s">
        <v>3263</v>
      </c>
      <c r="F4487" s="13">
        <v>21754</v>
      </c>
      <c r="G4487" s="13" t="s">
        <v>3648</v>
      </c>
      <c r="H4487" s="16">
        <v>45898</v>
      </c>
      <c r="I4487" s="17">
        <v>45898</v>
      </c>
      <c r="J4487" s="18">
        <f>I4487</f>
        <v>45898</v>
      </c>
      <c r="K4487" s="19">
        <v>6.5972222222222224E-2</v>
      </c>
      <c r="L4487" s="19">
        <v>0.14583333333333334</v>
      </c>
      <c r="M4487" s="20">
        <v>0.1076388888888889</v>
      </c>
      <c r="N4487" s="19">
        <v>0.1875</v>
      </c>
      <c r="O4487" s="21">
        <f t="shared" si="169"/>
        <v>7.9861111111111105E-2</v>
      </c>
      <c r="P4487" s="13" t="s">
        <v>50</v>
      </c>
      <c r="Q4487" s="13" t="s">
        <v>50</v>
      </c>
      <c r="R4487" s="22" t="s">
        <v>3277</v>
      </c>
      <c r="S4487" s="22" t="s">
        <v>31</v>
      </c>
      <c r="T4487" s="23" t="s">
        <v>52</v>
      </c>
      <c r="U4487" s="23" t="s">
        <v>50</v>
      </c>
      <c r="V4487" s="22" t="s">
        <v>67</v>
      </c>
      <c r="W4487" s="24" t="s">
        <v>133</v>
      </c>
      <c r="X4487" s="25" t="s">
        <v>77</v>
      </c>
      <c r="Y4487" s="25" t="s">
        <v>114</v>
      </c>
      <c r="Z4487" s="25" t="s">
        <v>83</v>
      </c>
      <c r="AA4487" s="25"/>
      <c r="AB4487" s="26"/>
      <c r="AC4487" s="31"/>
      <c r="AD4487" s="32">
        <v>0</v>
      </c>
      <c r="AE4487" s="32">
        <v>0</v>
      </c>
      <c r="AF4487" s="32">
        <v>0</v>
      </c>
      <c r="AG4487" s="33">
        <v>0</v>
      </c>
      <c r="AH4487" s="33">
        <v>0</v>
      </c>
      <c r="AI4487" s="33">
        <v>0</v>
      </c>
      <c r="AJ4487" s="27"/>
      <c r="AK4487" s="27"/>
      <c r="AL4487" s="27">
        <v>8.0000000000000016E-2</v>
      </c>
      <c r="AM4487" s="27"/>
      <c r="AN4487" s="27"/>
      <c r="AO4487" s="28" t="s">
        <v>94</v>
      </c>
      <c r="AP4487" s="51"/>
      <c r="AQ4487" s="51"/>
    </row>
    <row r="4488" spans="1:43" ht="12.65" customHeight="1">
      <c r="A4488" s="13" t="s">
        <v>214</v>
      </c>
      <c r="B4488" s="14" t="s">
        <v>3262</v>
      </c>
      <c r="C4488" s="13">
        <v>25</v>
      </c>
      <c r="D4488" s="13" t="s">
        <v>220</v>
      </c>
      <c r="E4488" s="15" t="s">
        <v>3263</v>
      </c>
      <c r="F4488" s="13">
        <v>21754</v>
      </c>
      <c r="G4488" s="13" t="s">
        <v>3648</v>
      </c>
      <c r="H4488" s="16">
        <v>45899</v>
      </c>
      <c r="I4488" s="17">
        <v>45899</v>
      </c>
      <c r="J4488" s="18">
        <f>I4488</f>
        <v>45899</v>
      </c>
      <c r="K4488" s="19">
        <v>0.6875</v>
      </c>
      <c r="L4488" s="19">
        <v>0.77083333333333337</v>
      </c>
      <c r="M4488" s="20">
        <v>0.72916666666666663</v>
      </c>
      <c r="N4488" s="19">
        <v>0.8125</v>
      </c>
      <c r="O4488" s="21">
        <f t="shared" si="169"/>
        <v>8.333333333333337E-2</v>
      </c>
      <c r="P4488" s="13" t="s">
        <v>50</v>
      </c>
      <c r="Q4488" s="13" t="s">
        <v>50</v>
      </c>
      <c r="R4488" s="22" t="s">
        <v>3278</v>
      </c>
      <c r="S4488" s="22" t="s">
        <v>29</v>
      </c>
      <c r="T4488" s="23" t="s">
        <v>52</v>
      </c>
      <c r="U4488" s="23" t="s">
        <v>50</v>
      </c>
      <c r="V4488" s="22" t="s">
        <v>68</v>
      </c>
      <c r="W4488" s="24" t="s">
        <v>138</v>
      </c>
      <c r="X4488" s="25" t="s">
        <v>56</v>
      </c>
      <c r="Y4488" s="25" t="s">
        <v>114</v>
      </c>
      <c r="Z4488" s="25" t="s">
        <v>71</v>
      </c>
      <c r="AA4488" s="25"/>
      <c r="AB4488" s="26"/>
      <c r="AC4488" s="31"/>
      <c r="AD4488" s="32">
        <v>0.20000000000000004</v>
      </c>
      <c r="AE4488" s="32">
        <v>19.05</v>
      </c>
      <c r="AF4488" s="32">
        <v>0.62499999999999989</v>
      </c>
      <c r="AG4488" s="33">
        <v>0.20000000000000004</v>
      </c>
      <c r="AH4488" s="33">
        <v>17.625</v>
      </c>
      <c r="AI4488" s="33">
        <v>0.61249999999999993</v>
      </c>
      <c r="AJ4488" s="27"/>
      <c r="AK4488" s="27"/>
      <c r="AL4488" s="27">
        <v>9.5250000000000004</v>
      </c>
      <c r="AM4488" s="27"/>
      <c r="AN4488" s="27"/>
      <c r="AO4488" s="28" t="s">
        <v>94</v>
      </c>
      <c r="AP4488" s="51"/>
      <c r="AQ4488" s="51"/>
    </row>
    <row r="4489" spans="1:43" ht="12.65" customHeight="1">
      <c r="A4489" s="13" t="s">
        <v>214</v>
      </c>
      <c r="B4489" s="14" t="s">
        <v>3262</v>
      </c>
      <c r="C4489" s="13">
        <v>25</v>
      </c>
      <c r="D4489" s="13" t="s">
        <v>220</v>
      </c>
      <c r="E4489" s="15" t="s">
        <v>3263</v>
      </c>
      <c r="F4489" s="13">
        <v>21754</v>
      </c>
      <c r="G4489" s="13" t="s">
        <v>3648</v>
      </c>
      <c r="H4489" s="16">
        <v>45900</v>
      </c>
      <c r="I4489" s="17">
        <v>45900</v>
      </c>
      <c r="J4489" s="18">
        <f>I4489</f>
        <v>45900</v>
      </c>
      <c r="K4489" s="19">
        <v>0.25</v>
      </c>
      <c r="L4489" s="19">
        <v>0.33333333333333331</v>
      </c>
      <c r="M4489" s="20">
        <v>0.29166666666666669</v>
      </c>
      <c r="N4489" s="19">
        <v>0.375</v>
      </c>
      <c r="O4489" s="21">
        <f t="shared" si="169"/>
        <v>8.3333333333333315E-2</v>
      </c>
      <c r="P4489" s="13" t="s">
        <v>50</v>
      </c>
      <c r="Q4489" s="13" t="s">
        <v>50</v>
      </c>
      <c r="R4489" s="22" t="s">
        <v>3279</v>
      </c>
      <c r="S4489" s="22" t="s">
        <v>31</v>
      </c>
      <c r="T4489" s="23" t="s">
        <v>52</v>
      </c>
      <c r="U4489" s="23" t="s">
        <v>50</v>
      </c>
      <c r="V4489" s="22" t="s">
        <v>68</v>
      </c>
      <c r="W4489" s="24" t="s">
        <v>138</v>
      </c>
      <c r="X4489" s="25" t="s">
        <v>56</v>
      </c>
      <c r="Y4489" s="25" t="s">
        <v>114</v>
      </c>
      <c r="Z4489" s="25" t="s">
        <v>71</v>
      </c>
      <c r="AA4489" s="25"/>
      <c r="AB4489" s="26"/>
      <c r="AC4489" s="31"/>
      <c r="AD4489" s="32">
        <v>0</v>
      </c>
      <c r="AE4489" s="32">
        <v>0</v>
      </c>
      <c r="AF4489" s="32">
        <v>0</v>
      </c>
      <c r="AG4489" s="33">
        <v>0</v>
      </c>
      <c r="AH4489" s="33">
        <v>0</v>
      </c>
      <c r="AI4489" s="33">
        <v>0</v>
      </c>
      <c r="AJ4489" s="27"/>
      <c r="AK4489" s="27"/>
      <c r="AL4489" s="27">
        <v>0.10400000000000001</v>
      </c>
      <c r="AM4489" s="27"/>
      <c r="AN4489" s="27"/>
      <c r="AO4489" s="28" t="s">
        <v>94</v>
      </c>
      <c r="AP4489" s="51"/>
      <c r="AQ4489" s="51"/>
    </row>
    <row r="4490" spans="1:43" ht="12.65" customHeight="1">
      <c r="A4490" s="13" t="s">
        <v>214</v>
      </c>
      <c r="B4490" s="14" t="s">
        <v>3262</v>
      </c>
      <c r="C4490" s="13">
        <v>25</v>
      </c>
      <c r="D4490" s="13" t="s">
        <v>220</v>
      </c>
      <c r="E4490" s="15" t="s">
        <v>3280</v>
      </c>
      <c r="F4490" s="13">
        <v>21755</v>
      </c>
      <c r="G4490" s="13" t="s">
        <v>3648</v>
      </c>
      <c r="H4490" s="16">
        <v>45882</v>
      </c>
      <c r="I4490" s="17">
        <v>45882</v>
      </c>
      <c r="J4490" s="18">
        <v>45882</v>
      </c>
      <c r="K4490" s="19">
        <v>0.14583333333333334</v>
      </c>
      <c r="L4490" s="19">
        <v>0.16666666666666666</v>
      </c>
      <c r="M4490" s="20">
        <v>0.1875</v>
      </c>
      <c r="N4490" s="19">
        <v>0.20833333333333334</v>
      </c>
      <c r="O4490" s="21">
        <f t="shared" si="169"/>
        <v>2.0833333333333343E-2</v>
      </c>
      <c r="P4490" s="13" t="s">
        <v>50</v>
      </c>
      <c r="Q4490" s="13" t="s">
        <v>50</v>
      </c>
      <c r="R4490" s="22" t="s">
        <v>3264</v>
      </c>
      <c r="S4490" s="22" t="s">
        <v>33</v>
      </c>
      <c r="T4490" s="23" t="s">
        <v>52</v>
      </c>
      <c r="U4490" s="23"/>
      <c r="V4490" s="22" t="s">
        <v>67</v>
      </c>
      <c r="W4490" s="24" t="s">
        <v>3677</v>
      </c>
      <c r="X4490" s="25" t="s">
        <v>50</v>
      </c>
      <c r="Y4490" s="25" t="s">
        <v>50</v>
      </c>
      <c r="Z4490" s="25" t="s">
        <v>50</v>
      </c>
      <c r="AA4490" s="25"/>
      <c r="AB4490" s="26"/>
      <c r="AC4490" s="31"/>
      <c r="AD4490" s="32">
        <v>0</v>
      </c>
      <c r="AE4490" s="32">
        <v>0</v>
      </c>
      <c r="AF4490" s="32">
        <v>0</v>
      </c>
      <c r="AG4490" s="33">
        <v>0</v>
      </c>
      <c r="AH4490" s="33">
        <v>0</v>
      </c>
      <c r="AI4490" s="33">
        <v>0</v>
      </c>
      <c r="AJ4490" s="27"/>
      <c r="AK4490" s="27"/>
      <c r="AL4490" s="27">
        <v>8.0000000000000016E-2</v>
      </c>
      <c r="AM4490" s="27"/>
      <c r="AN4490" s="27"/>
      <c r="AO4490" s="28" t="s">
        <v>94</v>
      </c>
      <c r="AP4490" s="51"/>
      <c r="AQ4490" s="51"/>
    </row>
    <row r="4491" spans="1:43" ht="12.65" customHeight="1">
      <c r="A4491" s="13" t="s">
        <v>214</v>
      </c>
      <c r="B4491" s="14" t="s">
        <v>3262</v>
      </c>
      <c r="C4491" s="13">
        <v>25</v>
      </c>
      <c r="D4491" s="13" t="s">
        <v>220</v>
      </c>
      <c r="E4491" s="15" t="s">
        <v>3280</v>
      </c>
      <c r="F4491" s="13">
        <v>21755</v>
      </c>
      <c r="G4491" s="13" t="s">
        <v>3648</v>
      </c>
      <c r="H4491" s="16">
        <v>45883</v>
      </c>
      <c r="I4491" s="17">
        <v>45883</v>
      </c>
      <c r="J4491" s="18">
        <v>45883</v>
      </c>
      <c r="K4491" s="19">
        <v>0.26041666666666669</v>
      </c>
      <c r="L4491" s="19">
        <v>0.2986111111111111</v>
      </c>
      <c r="M4491" s="20">
        <v>0.30208333333333331</v>
      </c>
      <c r="N4491" s="19">
        <v>0.34027777777777779</v>
      </c>
      <c r="O4491" s="21">
        <f t="shared" si="169"/>
        <v>3.8194444444444475E-2</v>
      </c>
      <c r="P4491" s="13" t="s">
        <v>50</v>
      </c>
      <c r="Q4491" s="13" t="s">
        <v>50</v>
      </c>
      <c r="R4491" s="22" t="s">
        <v>3281</v>
      </c>
      <c r="S4491" s="22" t="s">
        <v>33</v>
      </c>
      <c r="T4491" s="23" t="s">
        <v>52</v>
      </c>
      <c r="U4491" s="23"/>
      <c r="V4491" s="22" t="s">
        <v>67</v>
      </c>
      <c r="W4491" s="24" t="s">
        <v>3677</v>
      </c>
      <c r="X4491" s="25" t="s">
        <v>50</v>
      </c>
      <c r="Y4491" s="25" t="s">
        <v>50</v>
      </c>
      <c r="Z4491" s="25" t="s">
        <v>50</v>
      </c>
      <c r="AA4491" s="25"/>
      <c r="AB4491" s="26"/>
      <c r="AC4491" s="31"/>
      <c r="AD4491" s="32">
        <v>0</v>
      </c>
      <c r="AE4491" s="32">
        <v>0</v>
      </c>
      <c r="AF4491" s="32">
        <v>0</v>
      </c>
      <c r="AG4491" s="33">
        <v>0</v>
      </c>
      <c r="AH4491" s="33">
        <v>0</v>
      </c>
      <c r="AI4491" s="33">
        <v>0</v>
      </c>
      <c r="AJ4491" s="27"/>
      <c r="AK4491" s="27"/>
      <c r="AL4491" s="27">
        <v>8.0000000000000016E-2</v>
      </c>
      <c r="AM4491" s="27"/>
      <c r="AN4491" s="27"/>
      <c r="AO4491" s="28" t="s">
        <v>94</v>
      </c>
      <c r="AP4491" s="51"/>
      <c r="AQ4491" s="51"/>
    </row>
    <row r="4492" spans="1:43" ht="12.65" customHeight="1">
      <c r="A4492" s="13" t="s">
        <v>214</v>
      </c>
      <c r="B4492" s="14" t="s">
        <v>3262</v>
      </c>
      <c r="C4492" s="13">
        <v>25</v>
      </c>
      <c r="D4492" s="13" t="s">
        <v>220</v>
      </c>
      <c r="E4492" s="15" t="s">
        <v>3280</v>
      </c>
      <c r="F4492" s="13">
        <v>21755</v>
      </c>
      <c r="G4492" s="13" t="s">
        <v>3648</v>
      </c>
      <c r="H4492" s="16">
        <v>45884</v>
      </c>
      <c r="I4492" s="17">
        <v>45884</v>
      </c>
      <c r="J4492" s="18">
        <f>I4492</f>
        <v>45884</v>
      </c>
      <c r="K4492" s="19">
        <v>0.89583333333333337</v>
      </c>
      <c r="L4492" s="19">
        <v>0.97916666666666663</v>
      </c>
      <c r="M4492" s="20">
        <v>0.9375</v>
      </c>
      <c r="N4492" s="19">
        <v>2.0833333333333332E-2</v>
      </c>
      <c r="O4492" s="21">
        <f t="shared" si="169"/>
        <v>8.3333333333333259E-2</v>
      </c>
      <c r="P4492" s="13" t="s">
        <v>50</v>
      </c>
      <c r="Q4492" s="13" t="s">
        <v>50</v>
      </c>
      <c r="R4492" s="22" t="s">
        <v>3267</v>
      </c>
      <c r="S4492" s="22" t="s">
        <v>31</v>
      </c>
      <c r="T4492" s="23" t="s">
        <v>211</v>
      </c>
      <c r="U4492" s="23" t="s">
        <v>50</v>
      </c>
      <c r="V4492" s="22" t="s">
        <v>212</v>
      </c>
      <c r="W4492" s="24" t="s">
        <v>160</v>
      </c>
      <c r="X4492" s="25" t="s">
        <v>161</v>
      </c>
      <c r="Y4492" s="25" t="s">
        <v>114</v>
      </c>
      <c r="Z4492" s="25" t="s">
        <v>69</v>
      </c>
      <c r="AA4492" s="25"/>
      <c r="AB4492" s="26"/>
      <c r="AC4492" s="31"/>
      <c r="AD4492" s="32">
        <v>0</v>
      </c>
      <c r="AE4492" s="32">
        <v>0</v>
      </c>
      <c r="AF4492" s="32">
        <v>0</v>
      </c>
      <c r="AG4492" s="33">
        <v>0</v>
      </c>
      <c r="AH4492" s="33">
        <v>0</v>
      </c>
      <c r="AI4492" s="33">
        <v>0</v>
      </c>
      <c r="AJ4492" s="27"/>
      <c r="AK4492" s="27"/>
      <c r="AL4492" s="27">
        <v>0.1</v>
      </c>
      <c r="AM4492" s="27"/>
      <c r="AN4492" s="27"/>
      <c r="AO4492" s="28" t="s">
        <v>94</v>
      </c>
      <c r="AP4492" s="51"/>
      <c r="AQ4492" s="51"/>
    </row>
    <row r="4493" spans="1:43" ht="12.65" customHeight="1">
      <c r="A4493" s="13" t="s">
        <v>214</v>
      </c>
      <c r="B4493" s="14" t="s">
        <v>3262</v>
      </c>
      <c r="C4493" s="13">
        <v>25</v>
      </c>
      <c r="D4493" s="13" t="s">
        <v>220</v>
      </c>
      <c r="E4493" s="15" t="s">
        <v>3280</v>
      </c>
      <c r="F4493" s="13">
        <v>21755</v>
      </c>
      <c r="G4493" s="13" t="s">
        <v>3648</v>
      </c>
      <c r="H4493" s="16">
        <v>45886</v>
      </c>
      <c r="I4493" s="17">
        <v>45886</v>
      </c>
      <c r="J4493" s="18">
        <f>I4493</f>
        <v>45886</v>
      </c>
      <c r="K4493" s="19">
        <v>0.33333333333333331</v>
      </c>
      <c r="L4493" s="19">
        <v>0.4201388888888889</v>
      </c>
      <c r="M4493" s="20">
        <v>0.375</v>
      </c>
      <c r="N4493" s="19">
        <v>0.46180555555555558</v>
      </c>
      <c r="O4493" s="21">
        <f t="shared" si="169"/>
        <v>8.680555555555558E-2</v>
      </c>
      <c r="P4493" s="13" t="s">
        <v>50</v>
      </c>
      <c r="Q4493" s="13" t="s">
        <v>50</v>
      </c>
      <c r="R4493" s="22" t="s">
        <v>3282</v>
      </c>
      <c r="S4493" s="22" t="s">
        <v>31</v>
      </c>
      <c r="T4493" s="23" t="s">
        <v>97</v>
      </c>
      <c r="U4493" s="23" t="s">
        <v>50</v>
      </c>
      <c r="V4493" s="22" t="s">
        <v>3880</v>
      </c>
      <c r="W4493" s="24" t="s">
        <v>3659</v>
      </c>
      <c r="X4493" s="25" t="s">
        <v>83</v>
      </c>
      <c r="Y4493" s="25" t="s">
        <v>114</v>
      </c>
      <c r="Z4493" s="25" t="s">
        <v>71</v>
      </c>
      <c r="AA4493" s="25"/>
      <c r="AB4493" s="26"/>
      <c r="AC4493" s="31"/>
      <c r="AD4493" s="32">
        <v>0</v>
      </c>
      <c r="AE4493" s="32">
        <v>0.16300000000000001</v>
      </c>
      <c r="AF4493" s="32">
        <v>1.2500000000000001E-2</v>
      </c>
      <c r="AG4493" s="33">
        <v>0</v>
      </c>
      <c r="AH4493" s="33">
        <v>0.16300000000000001</v>
      </c>
      <c r="AI4493" s="33">
        <v>1.2500000000000001E-2</v>
      </c>
      <c r="AJ4493" s="27"/>
      <c r="AK4493" s="27"/>
      <c r="AL4493" s="27">
        <v>0.10400000000000001</v>
      </c>
      <c r="AM4493" s="27"/>
      <c r="AN4493" s="27"/>
      <c r="AO4493" s="28" t="s">
        <v>94</v>
      </c>
      <c r="AP4493" s="51"/>
      <c r="AQ4493" s="51"/>
    </row>
    <row r="4494" spans="1:43" ht="12.65" customHeight="1">
      <c r="A4494" s="13" t="s">
        <v>214</v>
      </c>
      <c r="B4494" s="14" t="s">
        <v>3262</v>
      </c>
      <c r="C4494" s="13">
        <v>25</v>
      </c>
      <c r="D4494" s="13" t="s">
        <v>220</v>
      </c>
      <c r="E4494" s="15" t="s">
        <v>3280</v>
      </c>
      <c r="F4494" s="13">
        <v>21755</v>
      </c>
      <c r="G4494" s="13" t="s">
        <v>3648</v>
      </c>
      <c r="H4494" s="16">
        <v>45886</v>
      </c>
      <c r="I4494" s="17">
        <v>45886</v>
      </c>
      <c r="J4494" s="18">
        <f>I4494</f>
        <v>45886</v>
      </c>
      <c r="K4494" s="19">
        <v>0.625</v>
      </c>
      <c r="L4494" s="19">
        <v>0.70833333333333337</v>
      </c>
      <c r="M4494" s="20">
        <v>0.66666666666666663</v>
      </c>
      <c r="N4494" s="19">
        <v>0.75</v>
      </c>
      <c r="O4494" s="21">
        <f t="shared" si="169"/>
        <v>8.333333333333337E-2</v>
      </c>
      <c r="P4494" s="13" t="s">
        <v>50</v>
      </c>
      <c r="Q4494" s="13" t="s">
        <v>50</v>
      </c>
      <c r="R4494" s="22" t="s">
        <v>3283</v>
      </c>
      <c r="S4494" s="22" t="s">
        <v>31</v>
      </c>
      <c r="T4494" s="23" t="s">
        <v>211</v>
      </c>
      <c r="U4494" s="23" t="s">
        <v>50</v>
      </c>
      <c r="V4494" s="22" t="s">
        <v>212</v>
      </c>
      <c r="W4494" s="24" t="s">
        <v>184</v>
      </c>
      <c r="X4494" s="25" t="s">
        <v>185</v>
      </c>
      <c r="Y4494" s="25" t="s">
        <v>114</v>
      </c>
      <c r="Z4494" s="25" t="s">
        <v>54</v>
      </c>
      <c r="AA4494" s="25"/>
      <c r="AB4494" s="26"/>
      <c r="AC4494" s="31"/>
      <c r="AD4494" s="32">
        <v>0</v>
      </c>
      <c r="AE4494" s="32">
        <v>0.27500000000000002</v>
      </c>
      <c r="AF4494" s="32">
        <v>0</v>
      </c>
      <c r="AG4494" s="33">
        <v>0</v>
      </c>
      <c r="AH4494" s="33">
        <v>0.27500000000000002</v>
      </c>
      <c r="AI4494" s="33">
        <v>1.2500000000000001E-2</v>
      </c>
      <c r="AJ4494" s="27"/>
      <c r="AK4494" s="27"/>
      <c r="AL4494" s="27">
        <v>0.13750000000000001</v>
      </c>
      <c r="AM4494" s="27"/>
      <c r="AN4494" s="27"/>
      <c r="AO4494" s="28" t="s">
        <v>94</v>
      </c>
      <c r="AP4494" s="51"/>
      <c r="AQ4494" s="51"/>
    </row>
    <row r="4495" spans="1:43" ht="12.65" customHeight="1">
      <c r="A4495" s="13" t="s">
        <v>214</v>
      </c>
      <c r="B4495" s="14" t="s">
        <v>3262</v>
      </c>
      <c r="C4495" s="13">
        <v>25</v>
      </c>
      <c r="D4495" s="13" t="s">
        <v>220</v>
      </c>
      <c r="E4495" s="15" t="s">
        <v>3280</v>
      </c>
      <c r="F4495" s="13">
        <v>21755</v>
      </c>
      <c r="G4495" s="13" t="s">
        <v>3648</v>
      </c>
      <c r="H4495" s="16">
        <v>45886</v>
      </c>
      <c r="I4495" s="17">
        <v>45886</v>
      </c>
      <c r="J4495" s="18">
        <v>45886</v>
      </c>
      <c r="K4495" s="19">
        <v>0.70833333333333337</v>
      </c>
      <c r="L4495" s="19">
        <v>0.72916666666666663</v>
      </c>
      <c r="M4495" s="20">
        <v>0.75</v>
      </c>
      <c r="N4495" s="19">
        <v>0.77083333333333337</v>
      </c>
      <c r="O4495" s="21">
        <f t="shared" si="169"/>
        <v>2.083333333333337E-2</v>
      </c>
      <c r="P4495" s="13" t="s">
        <v>50</v>
      </c>
      <c r="Q4495" s="13" t="s">
        <v>50</v>
      </c>
      <c r="R4495" s="22" t="s">
        <v>3284</v>
      </c>
      <c r="S4495" s="22" t="s">
        <v>33</v>
      </c>
      <c r="T4495" s="23" t="s">
        <v>52</v>
      </c>
      <c r="U4495" s="23"/>
      <c r="V4495" s="22" t="s">
        <v>67</v>
      </c>
      <c r="W4495" s="24" t="s">
        <v>3677</v>
      </c>
      <c r="X4495" s="25" t="s">
        <v>50</v>
      </c>
      <c r="Y4495" s="25" t="s">
        <v>50</v>
      </c>
      <c r="Z4495" s="25" t="s">
        <v>50</v>
      </c>
      <c r="AA4495" s="25"/>
      <c r="AB4495" s="26"/>
      <c r="AC4495" s="31"/>
      <c r="AD4495" s="32">
        <v>0</v>
      </c>
      <c r="AE4495" s="32">
        <v>1.1000000000000001</v>
      </c>
      <c r="AF4495" s="32">
        <v>0.05</v>
      </c>
      <c r="AG4495" s="33">
        <v>0</v>
      </c>
      <c r="AH4495" s="33">
        <v>1.1000000000000001</v>
      </c>
      <c r="AI4495" s="33">
        <v>0.05</v>
      </c>
      <c r="AJ4495" s="27"/>
      <c r="AK4495" s="27"/>
      <c r="AL4495" s="27">
        <v>0.55000000000000004</v>
      </c>
      <c r="AM4495" s="27"/>
      <c r="AN4495" s="27"/>
      <c r="AO4495" s="28" t="s">
        <v>94</v>
      </c>
      <c r="AP4495" s="51"/>
      <c r="AQ4495" s="51"/>
    </row>
    <row r="4496" spans="1:43" ht="12.65" customHeight="1">
      <c r="A4496" s="13" t="s">
        <v>214</v>
      </c>
      <c r="B4496" s="14" t="s">
        <v>3262</v>
      </c>
      <c r="C4496" s="13">
        <v>25</v>
      </c>
      <c r="D4496" s="13" t="s">
        <v>220</v>
      </c>
      <c r="E4496" s="15" t="s">
        <v>3280</v>
      </c>
      <c r="F4496" s="13">
        <v>21755</v>
      </c>
      <c r="G4496" s="13" t="s">
        <v>3648</v>
      </c>
      <c r="H4496" s="16">
        <v>45887</v>
      </c>
      <c r="I4496" s="17">
        <v>45887</v>
      </c>
      <c r="J4496" s="18">
        <f>I4496</f>
        <v>45887</v>
      </c>
      <c r="K4496" s="19">
        <v>0.25</v>
      </c>
      <c r="L4496" s="19">
        <v>0.33333333333333331</v>
      </c>
      <c r="M4496" s="20">
        <v>0.29166666666666669</v>
      </c>
      <c r="N4496" s="19">
        <v>0.375</v>
      </c>
      <c r="O4496" s="21">
        <f t="shared" si="169"/>
        <v>8.3333333333333315E-2</v>
      </c>
      <c r="P4496" s="13" t="s">
        <v>50</v>
      </c>
      <c r="Q4496" s="13" t="s">
        <v>50</v>
      </c>
      <c r="R4496" s="22" t="s">
        <v>3267</v>
      </c>
      <c r="S4496" s="22" t="s">
        <v>31</v>
      </c>
      <c r="T4496" s="23" t="s">
        <v>211</v>
      </c>
      <c r="U4496" s="23" t="s">
        <v>50</v>
      </c>
      <c r="V4496" s="22" t="s">
        <v>212</v>
      </c>
      <c r="W4496" s="24" t="s">
        <v>160</v>
      </c>
      <c r="X4496" s="25" t="s">
        <v>161</v>
      </c>
      <c r="Y4496" s="25" t="s">
        <v>114</v>
      </c>
      <c r="Z4496" s="25" t="s">
        <v>69</v>
      </c>
      <c r="AA4496" s="25"/>
      <c r="AB4496" s="26"/>
      <c r="AC4496" s="31"/>
      <c r="AD4496" s="32">
        <v>0</v>
      </c>
      <c r="AE4496" s="32">
        <v>0</v>
      </c>
      <c r="AF4496" s="32">
        <v>0</v>
      </c>
      <c r="AG4496" s="33">
        <v>0</v>
      </c>
      <c r="AH4496" s="33">
        <v>0</v>
      </c>
      <c r="AI4496" s="33">
        <v>0</v>
      </c>
      <c r="AJ4496" s="27"/>
      <c r="AK4496" s="27"/>
      <c r="AL4496" s="27">
        <v>8.0000000000000016E-2</v>
      </c>
      <c r="AM4496" s="27"/>
      <c r="AN4496" s="27"/>
      <c r="AO4496" s="28" t="s">
        <v>94</v>
      </c>
      <c r="AP4496" s="51"/>
      <c r="AQ4496" s="51"/>
    </row>
    <row r="4497" spans="1:43" ht="12.65" customHeight="1">
      <c r="A4497" s="13" t="s">
        <v>214</v>
      </c>
      <c r="B4497" s="14" t="s">
        <v>3262</v>
      </c>
      <c r="C4497" s="13">
        <v>25</v>
      </c>
      <c r="D4497" s="13" t="s">
        <v>220</v>
      </c>
      <c r="E4497" s="15" t="s">
        <v>3280</v>
      </c>
      <c r="F4497" s="13">
        <v>21755</v>
      </c>
      <c r="G4497" s="13" t="s">
        <v>3648</v>
      </c>
      <c r="H4497" s="16">
        <v>45888</v>
      </c>
      <c r="I4497" s="17">
        <v>45888</v>
      </c>
      <c r="J4497" s="18">
        <f>I4497</f>
        <v>45888</v>
      </c>
      <c r="K4497" s="19">
        <v>0.25</v>
      </c>
      <c r="L4497" s="19">
        <v>0.33333333333333331</v>
      </c>
      <c r="M4497" s="20">
        <v>0.29166666666666669</v>
      </c>
      <c r="N4497" s="19">
        <v>0.375</v>
      </c>
      <c r="O4497" s="21">
        <f t="shared" si="169"/>
        <v>8.3333333333333315E-2</v>
      </c>
      <c r="P4497" s="13" t="s">
        <v>50</v>
      </c>
      <c r="Q4497" s="13" t="s">
        <v>50</v>
      </c>
      <c r="R4497" s="22" t="s">
        <v>3283</v>
      </c>
      <c r="S4497" s="22" t="s">
        <v>31</v>
      </c>
      <c r="T4497" s="23" t="s">
        <v>211</v>
      </c>
      <c r="U4497" s="23" t="s">
        <v>50</v>
      </c>
      <c r="V4497" s="22" t="s">
        <v>212</v>
      </c>
      <c r="W4497" s="24" t="s">
        <v>184</v>
      </c>
      <c r="X4497" s="25" t="s">
        <v>185</v>
      </c>
      <c r="Y4497" s="25" t="s">
        <v>114</v>
      </c>
      <c r="Z4497" s="25" t="s">
        <v>54</v>
      </c>
      <c r="AA4497" s="25"/>
      <c r="AB4497" s="26"/>
      <c r="AC4497" s="31"/>
      <c r="AD4497" s="32">
        <v>0</v>
      </c>
      <c r="AE4497" s="32">
        <v>0</v>
      </c>
      <c r="AF4497" s="32">
        <v>0</v>
      </c>
      <c r="AG4497" s="33">
        <v>0</v>
      </c>
      <c r="AH4497" s="33">
        <v>0</v>
      </c>
      <c r="AI4497" s="33">
        <v>0</v>
      </c>
      <c r="AJ4497" s="27"/>
      <c r="AK4497" s="27"/>
      <c r="AL4497" s="27">
        <v>8.0000000000000016E-2</v>
      </c>
      <c r="AM4497" s="27"/>
      <c r="AN4497" s="27"/>
      <c r="AO4497" s="28" t="s">
        <v>94</v>
      </c>
      <c r="AP4497" s="51"/>
      <c r="AQ4497" s="51"/>
    </row>
    <row r="4498" spans="1:43" ht="12.65" customHeight="1">
      <c r="A4498" s="13" t="s">
        <v>214</v>
      </c>
      <c r="B4498" s="14" t="s">
        <v>3262</v>
      </c>
      <c r="C4498" s="13">
        <v>25</v>
      </c>
      <c r="D4498" s="13" t="s">
        <v>220</v>
      </c>
      <c r="E4498" s="15" t="s">
        <v>3280</v>
      </c>
      <c r="F4498" s="13">
        <v>21755</v>
      </c>
      <c r="G4498" s="13" t="s">
        <v>3648</v>
      </c>
      <c r="H4498" s="16">
        <v>45888</v>
      </c>
      <c r="I4498" s="17">
        <v>45888</v>
      </c>
      <c r="J4498" s="18">
        <f>I4498</f>
        <v>45888</v>
      </c>
      <c r="K4498" s="19">
        <v>0.58333333333333337</v>
      </c>
      <c r="L4498" s="19">
        <v>0.66666666666666663</v>
      </c>
      <c r="M4498" s="20">
        <v>0.625</v>
      </c>
      <c r="N4498" s="19">
        <v>0.70833333333333337</v>
      </c>
      <c r="O4498" s="21">
        <f t="shared" si="169"/>
        <v>8.333333333333337E-2</v>
      </c>
      <c r="P4498" s="13" t="s">
        <v>50</v>
      </c>
      <c r="Q4498" s="13" t="s">
        <v>50</v>
      </c>
      <c r="R4498" s="22" t="s">
        <v>3270</v>
      </c>
      <c r="S4498" s="22" t="s">
        <v>31</v>
      </c>
      <c r="T4498" s="23" t="s">
        <v>211</v>
      </c>
      <c r="U4498" s="23" t="s">
        <v>50</v>
      </c>
      <c r="V4498" s="22" t="s">
        <v>212</v>
      </c>
      <c r="W4498" s="24" t="s">
        <v>208</v>
      </c>
      <c r="X4498" s="25" t="s">
        <v>127</v>
      </c>
      <c r="Y4498" s="25" t="s">
        <v>114</v>
      </c>
      <c r="Z4498" s="25" t="s">
        <v>62</v>
      </c>
      <c r="AA4498" s="25"/>
      <c r="AB4498" s="26"/>
      <c r="AC4498" s="31"/>
      <c r="AD4498" s="32">
        <v>0</v>
      </c>
      <c r="AE4498" s="32">
        <v>0</v>
      </c>
      <c r="AF4498" s="32">
        <v>0</v>
      </c>
      <c r="AG4498" s="33">
        <v>0</v>
      </c>
      <c r="AH4498" s="33">
        <v>0</v>
      </c>
      <c r="AI4498" s="33">
        <v>0</v>
      </c>
      <c r="AJ4498" s="27"/>
      <c r="AK4498" s="27"/>
      <c r="AL4498" s="27">
        <v>8.0000000000000016E-2</v>
      </c>
      <c r="AM4498" s="27"/>
      <c r="AN4498" s="27"/>
      <c r="AO4498" s="28" t="s">
        <v>94</v>
      </c>
      <c r="AP4498" s="51"/>
      <c r="AQ4498" s="51"/>
    </row>
    <row r="4499" spans="1:43" ht="12.65" customHeight="1">
      <c r="A4499" s="13" t="s">
        <v>214</v>
      </c>
      <c r="B4499" s="14" t="s">
        <v>3262</v>
      </c>
      <c r="C4499" s="13">
        <v>25</v>
      </c>
      <c r="D4499" s="13" t="s">
        <v>220</v>
      </c>
      <c r="E4499" s="15" t="s">
        <v>3280</v>
      </c>
      <c r="F4499" s="13">
        <v>21755</v>
      </c>
      <c r="G4499" s="13" t="s">
        <v>3648</v>
      </c>
      <c r="H4499" s="16">
        <v>45889</v>
      </c>
      <c r="I4499" s="17">
        <v>45889</v>
      </c>
      <c r="J4499" s="18">
        <f>I4499</f>
        <v>45889</v>
      </c>
      <c r="K4499" s="19">
        <v>0.25</v>
      </c>
      <c r="L4499" s="19">
        <v>0.33333333333333331</v>
      </c>
      <c r="M4499" s="20">
        <v>0.29166666666666669</v>
      </c>
      <c r="N4499" s="19">
        <v>0.375</v>
      </c>
      <c r="O4499" s="21">
        <f t="shared" si="169"/>
        <v>8.3333333333333315E-2</v>
      </c>
      <c r="P4499" s="13" t="s">
        <v>50</v>
      </c>
      <c r="Q4499" s="13" t="s">
        <v>50</v>
      </c>
      <c r="R4499" s="22" t="s">
        <v>3270</v>
      </c>
      <c r="S4499" s="22" t="s">
        <v>31</v>
      </c>
      <c r="T4499" s="23" t="s">
        <v>211</v>
      </c>
      <c r="U4499" s="23" t="s">
        <v>50</v>
      </c>
      <c r="V4499" s="22" t="s">
        <v>212</v>
      </c>
      <c r="W4499" s="24" t="s">
        <v>208</v>
      </c>
      <c r="X4499" s="25" t="s">
        <v>127</v>
      </c>
      <c r="Y4499" s="25" t="s">
        <v>114</v>
      </c>
      <c r="Z4499" s="25" t="s">
        <v>62</v>
      </c>
      <c r="AA4499" s="25"/>
      <c r="AB4499" s="26"/>
      <c r="AC4499" s="31"/>
      <c r="AD4499" s="32">
        <v>0</v>
      </c>
      <c r="AE4499" s="32">
        <v>0</v>
      </c>
      <c r="AF4499" s="32">
        <v>0</v>
      </c>
      <c r="AG4499" s="33">
        <v>0</v>
      </c>
      <c r="AH4499" s="33">
        <v>0</v>
      </c>
      <c r="AI4499" s="33">
        <v>0</v>
      </c>
      <c r="AJ4499" s="27"/>
      <c r="AK4499" s="27"/>
      <c r="AL4499" s="27">
        <v>8.0000000000000016E-2</v>
      </c>
      <c r="AM4499" s="27"/>
      <c r="AN4499" s="27"/>
      <c r="AO4499" s="28" t="s">
        <v>94</v>
      </c>
      <c r="AP4499" s="51"/>
      <c r="AQ4499" s="51"/>
    </row>
    <row r="4500" spans="1:43" ht="12.65" customHeight="1">
      <c r="A4500" s="13" t="s">
        <v>214</v>
      </c>
      <c r="B4500" s="14" t="s">
        <v>3262</v>
      </c>
      <c r="C4500" s="13">
        <v>25</v>
      </c>
      <c r="D4500" s="13" t="s">
        <v>220</v>
      </c>
      <c r="E4500" s="15" t="s">
        <v>3280</v>
      </c>
      <c r="F4500" s="13">
        <v>21755</v>
      </c>
      <c r="G4500" s="13" t="s">
        <v>3648</v>
      </c>
      <c r="H4500" s="16">
        <v>45889</v>
      </c>
      <c r="I4500" s="17">
        <v>45889</v>
      </c>
      <c r="J4500" s="18">
        <v>45889</v>
      </c>
      <c r="K4500" s="19">
        <v>0.41666666666666669</v>
      </c>
      <c r="L4500" s="19">
        <v>0.4375</v>
      </c>
      <c r="M4500" s="20">
        <v>0.45833333333333331</v>
      </c>
      <c r="N4500" s="19">
        <v>0.47916666666666669</v>
      </c>
      <c r="O4500" s="21">
        <f t="shared" si="169"/>
        <v>2.083333333333337E-2</v>
      </c>
      <c r="P4500" s="13" t="s">
        <v>50</v>
      </c>
      <c r="Q4500" s="13" t="s">
        <v>50</v>
      </c>
      <c r="R4500" s="22" t="s">
        <v>3284</v>
      </c>
      <c r="S4500" s="22" t="s">
        <v>33</v>
      </c>
      <c r="T4500" s="23" t="s">
        <v>52</v>
      </c>
      <c r="U4500" s="23"/>
      <c r="V4500" s="22" t="s">
        <v>67</v>
      </c>
      <c r="W4500" s="24" t="s">
        <v>3677</v>
      </c>
      <c r="X4500" s="25" t="s">
        <v>50</v>
      </c>
      <c r="Y4500" s="25" t="s">
        <v>50</v>
      </c>
      <c r="Z4500" s="25" t="s">
        <v>50</v>
      </c>
      <c r="AA4500" s="25"/>
      <c r="AB4500" s="26"/>
      <c r="AC4500" s="31"/>
      <c r="AD4500" s="32">
        <v>0</v>
      </c>
      <c r="AE4500" s="32">
        <v>0</v>
      </c>
      <c r="AF4500" s="32">
        <v>0</v>
      </c>
      <c r="AG4500" s="33">
        <v>0</v>
      </c>
      <c r="AH4500" s="33">
        <v>0</v>
      </c>
      <c r="AI4500" s="33">
        <v>0</v>
      </c>
      <c r="AJ4500" s="27"/>
      <c r="AK4500" s="27"/>
      <c r="AL4500" s="27">
        <v>8.0000000000000016E-2</v>
      </c>
      <c r="AM4500" s="27"/>
      <c r="AN4500" s="27"/>
      <c r="AO4500" s="28" t="s">
        <v>94</v>
      </c>
      <c r="AP4500" s="51"/>
      <c r="AQ4500" s="51"/>
    </row>
    <row r="4501" spans="1:43" ht="12.65" customHeight="1">
      <c r="A4501" s="13" t="s">
        <v>214</v>
      </c>
      <c r="B4501" s="14" t="s">
        <v>3262</v>
      </c>
      <c r="C4501" s="13">
        <v>25</v>
      </c>
      <c r="D4501" s="13" t="s">
        <v>220</v>
      </c>
      <c r="E4501" s="15" t="s">
        <v>3280</v>
      </c>
      <c r="F4501" s="13">
        <v>21755</v>
      </c>
      <c r="G4501" s="13" t="s">
        <v>3648</v>
      </c>
      <c r="H4501" s="16">
        <v>45891</v>
      </c>
      <c r="I4501" s="17">
        <v>45891</v>
      </c>
      <c r="J4501" s="18">
        <f>I4501</f>
        <v>45891</v>
      </c>
      <c r="K4501" s="19">
        <v>0.17708333333333334</v>
      </c>
      <c r="L4501" s="19">
        <v>0.25694444444444442</v>
      </c>
      <c r="M4501" s="20">
        <v>0.21875</v>
      </c>
      <c r="N4501" s="19">
        <v>0.2986111111111111</v>
      </c>
      <c r="O4501" s="21">
        <f t="shared" si="169"/>
        <v>7.9861111111111105E-2</v>
      </c>
      <c r="P4501" s="13" t="s">
        <v>50</v>
      </c>
      <c r="Q4501" s="13" t="s">
        <v>50</v>
      </c>
      <c r="R4501" s="22" t="s">
        <v>3283</v>
      </c>
      <c r="S4501" s="22" t="s">
        <v>31</v>
      </c>
      <c r="T4501" s="23" t="s">
        <v>211</v>
      </c>
      <c r="U4501" s="23" t="s">
        <v>50</v>
      </c>
      <c r="V4501" s="22" t="s">
        <v>212</v>
      </c>
      <c r="W4501" s="24" t="s">
        <v>184</v>
      </c>
      <c r="X4501" s="25" t="s">
        <v>185</v>
      </c>
      <c r="Y4501" s="25" t="s">
        <v>114</v>
      </c>
      <c r="Z4501" s="25" t="s">
        <v>54</v>
      </c>
      <c r="AA4501" s="25"/>
      <c r="AB4501" s="26"/>
      <c r="AC4501" s="31"/>
      <c r="AD4501" s="32">
        <v>0</v>
      </c>
      <c r="AE4501" s="32">
        <v>0</v>
      </c>
      <c r="AF4501" s="32">
        <v>0</v>
      </c>
      <c r="AG4501" s="33">
        <v>0</v>
      </c>
      <c r="AH4501" s="33">
        <v>0</v>
      </c>
      <c r="AI4501" s="33">
        <v>0</v>
      </c>
      <c r="AJ4501" s="27"/>
      <c r="AK4501" s="27"/>
      <c r="AL4501" s="27">
        <v>8.0000000000000016E-2</v>
      </c>
      <c r="AM4501" s="27"/>
      <c r="AN4501" s="27"/>
      <c r="AO4501" s="28" t="s">
        <v>94</v>
      </c>
      <c r="AP4501" s="51"/>
      <c r="AQ4501" s="51"/>
    </row>
    <row r="4502" spans="1:43" ht="12.65" customHeight="1">
      <c r="A4502" s="13" t="s">
        <v>214</v>
      </c>
      <c r="B4502" s="14" t="s">
        <v>3262</v>
      </c>
      <c r="C4502" s="13">
        <v>25</v>
      </c>
      <c r="D4502" s="13" t="s">
        <v>220</v>
      </c>
      <c r="E4502" s="15" t="s">
        <v>3280</v>
      </c>
      <c r="F4502" s="13">
        <v>21755</v>
      </c>
      <c r="G4502" s="13" t="s">
        <v>3648</v>
      </c>
      <c r="H4502" s="16">
        <v>45891</v>
      </c>
      <c r="I4502" s="17">
        <v>45891</v>
      </c>
      <c r="J4502" s="18">
        <v>45891</v>
      </c>
      <c r="K4502" s="19">
        <v>0.44791666666666669</v>
      </c>
      <c r="L4502" s="19">
        <v>0.46875</v>
      </c>
      <c r="M4502" s="20">
        <v>0.48958333333333331</v>
      </c>
      <c r="N4502" s="19">
        <v>0.51041666666666663</v>
      </c>
      <c r="O4502" s="21">
        <f t="shared" si="169"/>
        <v>2.0833333333333315E-2</v>
      </c>
      <c r="P4502" s="13" t="s">
        <v>50</v>
      </c>
      <c r="Q4502" s="13" t="s">
        <v>50</v>
      </c>
      <c r="R4502" s="22" t="s">
        <v>3264</v>
      </c>
      <c r="S4502" s="22" t="s">
        <v>33</v>
      </c>
      <c r="T4502" s="23" t="s">
        <v>52</v>
      </c>
      <c r="U4502" s="23"/>
      <c r="V4502" s="22" t="s">
        <v>67</v>
      </c>
      <c r="W4502" s="24" t="s">
        <v>3677</v>
      </c>
      <c r="X4502" s="25" t="s">
        <v>50</v>
      </c>
      <c r="Y4502" s="25" t="s">
        <v>50</v>
      </c>
      <c r="Z4502" s="25" t="s">
        <v>50</v>
      </c>
      <c r="AA4502" s="25"/>
      <c r="AB4502" s="26"/>
      <c r="AC4502" s="31"/>
      <c r="AD4502" s="32">
        <v>0</v>
      </c>
      <c r="AE4502" s="32">
        <v>0</v>
      </c>
      <c r="AF4502" s="32">
        <v>0</v>
      </c>
      <c r="AG4502" s="33">
        <v>0</v>
      </c>
      <c r="AH4502" s="33">
        <v>0</v>
      </c>
      <c r="AI4502" s="33">
        <v>0</v>
      </c>
      <c r="AJ4502" s="27"/>
      <c r="AK4502" s="27"/>
      <c r="AL4502" s="27">
        <v>8.0000000000000016E-2</v>
      </c>
      <c r="AM4502" s="27"/>
      <c r="AN4502" s="27"/>
      <c r="AO4502" s="28" t="s">
        <v>94</v>
      </c>
      <c r="AP4502" s="51"/>
      <c r="AQ4502" s="51"/>
    </row>
    <row r="4503" spans="1:43" ht="12.65" customHeight="1">
      <c r="A4503" s="13" t="s">
        <v>214</v>
      </c>
      <c r="B4503" s="14" t="s">
        <v>3262</v>
      </c>
      <c r="C4503" s="13">
        <v>25</v>
      </c>
      <c r="D4503" s="13" t="s">
        <v>220</v>
      </c>
      <c r="E4503" s="15" t="s">
        <v>3280</v>
      </c>
      <c r="F4503" s="13">
        <v>21755</v>
      </c>
      <c r="G4503" s="13" t="s">
        <v>3648</v>
      </c>
      <c r="H4503" s="16">
        <v>45892</v>
      </c>
      <c r="I4503" s="17">
        <v>45892</v>
      </c>
      <c r="J4503" s="18">
        <v>45892</v>
      </c>
      <c r="K4503" s="19">
        <v>0.16666666666666666</v>
      </c>
      <c r="L4503" s="19">
        <v>0.1875</v>
      </c>
      <c r="M4503" s="20">
        <v>0.20833333333333334</v>
      </c>
      <c r="N4503" s="19">
        <v>0.22916666666666666</v>
      </c>
      <c r="O4503" s="21">
        <f t="shared" si="169"/>
        <v>2.0833333333333315E-2</v>
      </c>
      <c r="P4503" s="13" t="s">
        <v>50</v>
      </c>
      <c r="Q4503" s="13" t="s">
        <v>50</v>
      </c>
      <c r="R4503" s="22" t="s">
        <v>3264</v>
      </c>
      <c r="S4503" s="22" t="s">
        <v>33</v>
      </c>
      <c r="T4503" s="23" t="s">
        <v>52</v>
      </c>
      <c r="U4503" s="23"/>
      <c r="V4503" s="22" t="s">
        <v>67</v>
      </c>
      <c r="W4503" s="24" t="s">
        <v>3677</v>
      </c>
      <c r="X4503" s="25" t="s">
        <v>50</v>
      </c>
      <c r="Y4503" s="25" t="s">
        <v>50</v>
      </c>
      <c r="Z4503" s="25" t="s">
        <v>50</v>
      </c>
      <c r="AA4503" s="25"/>
      <c r="AB4503" s="26"/>
      <c r="AC4503" s="31"/>
      <c r="AD4503" s="32">
        <v>0</v>
      </c>
      <c r="AE4503" s="32">
        <v>0</v>
      </c>
      <c r="AF4503" s="32">
        <v>0</v>
      </c>
      <c r="AG4503" s="33">
        <v>0</v>
      </c>
      <c r="AH4503" s="33">
        <v>0</v>
      </c>
      <c r="AI4503" s="33">
        <v>0</v>
      </c>
      <c r="AJ4503" s="27"/>
      <c r="AK4503" s="27"/>
      <c r="AL4503" s="27">
        <v>0.10400000000000001</v>
      </c>
      <c r="AM4503" s="27"/>
      <c r="AN4503" s="27"/>
      <c r="AO4503" s="28" t="s">
        <v>94</v>
      </c>
      <c r="AP4503" s="51"/>
      <c r="AQ4503" s="51"/>
    </row>
    <row r="4504" spans="1:43" ht="12.65" customHeight="1">
      <c r="A4504" s="13" t="s">
        <v>214</v>
      </c>
      <c r="B4504" s="14" t="s">
        <v>3262</v>
      </c>
      <c r="C4504" s="13">
        <v>25</v>
      </c>
      <c r="D4504" s="13" t="s">
        <v>220</v>
      </c>
      <c r="E4504" s="15" t="s">
        <v>3280</v>
      </c>
      <c r="F4504" s="13">
        <v>21755</v>
      </c>
      <c r="G4504" s="13" t="s">
        <v>3648</v>
      </c>
      <c r="H4504" s="16">
        <v>45892</v>
      </c>
      <c r="I4504" s="17">
        <v>45892</v>
      </c>
      <c r="J4504" s="18">
        <f>I4504</f>
        <v>45892</v>
      </c>
      <c r="K4504" s="19">
        <v>0.36458333333333331</v>
      </c>
      <c r="L4504" s="19">
        <v>0.44444444444444442</v>
      </c>
      <c r="M4504" s="20">
        <v>0.40625</v>
      </c>
      <c r="N4504" s="19">
        <v>0.4861111111111111</v>
      </c>
      <c r="O4504" s="21">
        <f t="shared" si="169"/>
        <v>7.9861111111111105E-2</v>
      </c>
      <c r="P4504" s="13" t="s">
        <v>50</v>
      </c>
      <c r="Q4504" s="13" t="s">
        <v>50</v>
      </c>
      <c r="R4504" s="22" t="s">
        <v>3285</v>
      </c>
      <c r="S4504" s="22" t="s">
        <v>31</v>
      </c>
      <c r="T4504" s="23" t="s">
        <v>52</v>
      </c>
      <c r="U4504" s="23" t="s">
        <v>50</v>
      </c>
      <c r="V4504" s="22" t="s">
        <v>67</v>
      </c>
      <c r="W4504" s="24" t="s">
        <v>139</v>
      </c>
      <c r="X4504" s="25" t="s">
        <v>71</v>
      </c>
      <c r="Y4504" s="25" t="s">
        <v>114</v>
      </c>
      <c r="Z4504" s="25" t="s">
        <v>66</v>
      </c>
      <c r="AA4504" s="25"/>
      <c r="AB4504" s="26"/>
      <c r="AC4504" s="31"/>
      <c r="AD4504" s="32">
        <v>0</v>
      </c>
      <c r="AE4504" s="32">
        <v>0</v>
      </c>
      <c r="AF4504" s="32">
        <v>0</v>
      </c>
      <c r="AG4504" s="33">
        <v>0</v>
      </c>
      <c r="AH4504" s="33">
        <v>0</v>
      </c>
      <c r="AI4504" s="33">
        <v>0</v>
      </c>
      <c r="AJ4504" s="27"/>
      <c r="AK4504" s="27"/>
      <c r="AL4504" s="27">
        <v>0.10400000000000001</v>
      </c>
      <c r="AM4504" s="27"/>
      <c r="AN4504" s="27"/>
      <c r="AO4504" s="28" t="s">
        <v>94</v>
      </c>
      <c r="AP4504" s="51"/>
      <c r="AQ4504" s="51"/>
    </row>
    <row r="4505" spans="1:43" ht="12.65" customHeight="1">
      <c r="A4505" s="13" t="s">
        <v>214</v>
      </c>
      <c r="B4505" s="14" t="s">
        <v>3262</v>
      </c>
      <c r="C4505" s="13">
        <v>25</v>
      </c>
      <c r="D4505" s="13" t="s">
        <v>220</v>
      </c>
      <c r="E4505" s="15" t="s">
        <v>3280</v>
      </c>
      <c r="F4505" s="13">
        <v>21755</v>
      </c>
      <c r="G4505" s="13" t="s">
        <v>3648</v>
      </c>
      <c r="H4505" s="16">
        <v>45892</v>
      </c>
      <c r="I4505" s="17">
        <v>45892</v>
      </c>
      <c r="J4505" s="18">
        <v>45892</v>
      </c>
      <c r="K4505" s="19">
        <v>0.54166666666666663</v>
      </c>
      <c r="L4505" s="19">
        <v>0.5625</v>
      </c>
      <c r="M4505" s="20">
        <v>0.58333333333333337</v>
      </c>
      <c r="N4505" s="19">
        <v>0.60416666666666663</v>
      </c>
      <c r="O4505" s="21">
        <f t="shared" si="169"/>
        <v>2.0833333333333259E-2</v>
      </c>
      <c r="P4505" s="13" t="s">
        <v>50</v>
      </c>
      <c r="Q4505" s="13" t="s">
        <v>50</v>
      </c>
      <c r="R4505" s="22" t="s">
        <v>3264</v>
      </c>
      <c r="S4505" s="22" t="s">
        <v>33</v>
      </c>
      <c r="T4505" s="23" t="s">
        <v>52</v>
      </c>
      <c r="U4505" s="23"/>
      <c r="V4505" s="22" t="s">
        <v>67</v>
      </c>
      <c r="W4505" s="24" t="s">
        <v>3677</v>
      </c>
      <c r="X4505" s="25" t="s">
        <v>50</v>
      </c>
      <c r="Y4505" s="25" t="s">
        <v>50</v>
      </c>
      <c r="Z4505" s="25" t="s">
        <v>50</v>
      </c>
      <c r="AA4505" s="25"/>
      <c r="AB4505" s="26"/>
      <c r="AC4505" s="31"/>
      <c r="AD4505" s="32">
        <v>0</v>
      </c>
      <c r="AE4505" s="32">
        <v>0</v>
      </c>
      <c r="AF4505" s="32">
        <v>0</v>
      </c>
      <c r="AG4505" s="33">
        <v>0</v>
      </c>
      <c r="AH4505" s="33">
        <v>0</v>
      </c>
      <c r="AI4505" s="33">
        <v>0</v>
      </c>
      <c r="AJ4505" s="27"/>
      <c r="AK4505" s="27"/>
      <c r="AL4505" s="27">
        <v>0.10400000000000001</v>
      </c>
      <c r="AM4505" s="27"/>
      <c r="AN4505" s="27"/>
      <c r="AO4505" s="28" t="s">
        <v>94</v>
      </c>
      <c r="AP4505" s="51"/>
      <c r="AQ4505" s="51"/>
    </row>
    <row r="4506" spans="1:43" ht="12.65" customHeight="1">
      <c r="A4506" s="13" t="s">
        <v>214</v>
      </c>
      <c r="B4506" s="14" t="s">
        <v>3262</v>
      </c>
      <c r="C4506" s="13">
        <v>25</v>
      </c>
      <c r="D4506" s="13" t="s">
        <v>220</v>
      </c>
      <c r="E4506" s="15" t="s">
        <v>3280</v>
      </c>
      <c r="F4506" s="13">
        <v>21755</v>
      </c>
      <c r="G4506" s="13" t="s">
        <v>3648</v>
      </c>
      <c r="H4506" s="16">
        <v>45892</v>
      </c>
      <c r="I4506" s="17">
        <v>45892</v>
      </c>
      <c r="J4506" s="18">
        <f t="shared" ref="J4506:J4511" si="170">I4506</f>
        <v>45892</v>
      </c>
      <c r="K4506" s="19">
        <v>0.89583333333333337</v>
      </c>
      <c r="L4506" s="19">
        <v>0.97916666666666663</v>
      </c>
      <c r="M4506" s="20">
        <v>0.9375</v>
      </c>
      <c r="N4506" s="19">
        <v>2.0833333333333332E-2</v>
      </c>
      <c r="O4506" s="21">
        <f t="shared" si="169"/>
        <v>8.3333333333333259E-2</v>
      </c>
      <c r="P4506" s="13" t="s">
        <v>50</v>
      </c>
      <c r="Q4506" s="13" t="s">
        <v>50</v>
      </c>
      <c r="R4506" s="22" t="s">
        <v>3286</v>
      </c>
      <c r="S4506" s="22" t="s">
        <v>31</v>
      </c>
      <c r="T4506" s="23" t="s">
        <v>52</v>
      </c>
      <c r="U4506" s="23" t="s">
        <v>50</v>
      </c>
      <c r="V4506" s="22" t="s">
        <v>67</v>
      </c>
      <c r="W4506" s="24" t="s">
        <v>140</v>
      </c>
      <c r="X4506" s="25" t="s">
        <v>69</v>
      </c>
      <c r="Y4506" s="25" t="s">
        <v>114</v>
      </c>
      <c r="Z4506" s="25" t="s">
        <v>65</v>
      </c>
      <c r="AA4506" s="25"/>
      <c r="AB4506" s="26"/>
      <c r="AC4506" s="31"/>
      <c r="AD4506" s="32">
        <v>0</v>
      </c>
      <c r="AE4506" s="32">
        <v>0</v>
      </c>
      <c r="AF4506" s="32">
        <v>0</v>
      </c>
      <c r="AG4506" s="33">
        <v>0</v>
      </c>
      <c r="AH4506" s="33">
        <v>0</v>
      </c>
      <c r="AI4506" s="33">
        <v>0</v>
      </c>
      <c r="AJ4506" s="27"/>
      <c r="AK4506" s="27"/>
      <c r="AL4506" s="27">
        <v>0.13</v>
      </c>
      <c r="AM4506" s="27"/>
      <c r="AN4506" s="27"/>
      <c r="AO4506" s="28" t="s">
        <v>94</v>
      </c>
      <c r="AP4506" s="51"/>
      <c r="AQ4506" s="51"/>
    </row>
    <row r="4507" spans="1:43" ht="12.65" customHeight="1">
      <c r="A4507" s="13" t="s">
        <v>214</v>
      </c>
      <c r="B4507" s="14" t="s">
        <v>3262</v>
      </c>
      <c r="C4507" s="13">
        <v>25</v>
      </c>
      <c r="D4507" s="13" t="s">
        <v>220</v>
      </c>
      <c r="E4507" s="15" t="s">
        <v>3280</v>
      </c>
      <c r="F4507" s="13">
        <v>21755</v>
      </c>
      <c r="G4507" s="13" t="s">
        <v>3648</v>
      </c>
      <c r="H4507" s="16">
        <v>45893</v>
      </c>
      <c r="I4507" s="17">
        <v>45893</v>
      </c>
      <c r="J4507" s="18">
        <f t="shared" si="170"/>
        <v>45893</v>
      </c>
      <c r="K4507" s="19">
        <v>0.35416666666666669</v>
      </c>
      <c r="L4507" s="19">
        <v>0.4375</v>
      </c>
      <c r="M4507" s="20">
        <v>0.39583333333333331</v>
      </c>
      <c r="N4507" s="19">
        <v>0.47916666666666669</v>
      </c>
      <c r="O4507" s="21">
        <f t="shared" si="169"/>
        <v>8.333333333333337E-2</v>
      </c>
      <c r="P4507" s="13" t="s">
        <v>50</v>
      </c>
      <c r="Q4507" s="13" t="s">
        <v>50</v>
      </c>
      <c r="R4507" s="22" t="s">
        <v>3287</v>
      </c>
      <c r="S4507" s="22" t="s">
        <v>31</v>
      </c>
      <c r="T4507" s="23" t="s">
        <v>52</v>
      </c>
      <c r="U4507" s="23" t="s">
        <v>50</v>
      </c>
      <c r="V4507" s="22" t="s">
        <v>67</v>
      </c>
      <c r="W4507" s="24" t="s">
        <v>144</v>
      </c>
      <c r="X4507" s="25" t="s">
        <v>84</v>
      </c>
      <c r="Y4507" s="25" t="s">
        <v>114</v>
      </c>
      <c r="Z4507" s="25" t="s">
        <v>62</v>
      </c>
      <c r="AA4507" s="25"/>
      <c r="AB4507" s="26"/>
      <c r="AC4507" s="31"/>
      <c r="AD4507" s="32">
        <v>0</v>
      </c>
      <c r="AE4507" s="32">
        <v>0</v>
      </c>
      <c r="AF4507" s="32">
        <v>0</v>
      </c>
      <c r="AG4507" s="33">
        <v>0</v>
      </c>
      <c r="AH4507" s="33">
        <v>0</v>
      </c>
      <c r="AI4507" s="33">
        <v>0</v>
      </c>
      <c r="AJ4507" s="27"/>
      <c r="AK4507" s="27"/>
      <c r="AL4507" s="27">
        <v>0.10400000000000001</v>
      </c>
      <c r="AM4507" s="27"/>
      <c r="AN4507" s="27"/>
      <c r="AO4507" s="28" t="s">
        <v>94</v>
      </c>
      <c r="AP4507" s="51"/>
      <c r="AQ4507" s="51"/>
    </row>
    <row r="4508" spans="1:43" ht="12.65" customHeight="1">
      <c r="A4508" s="13" t="s">
        <v>214</v>
      </c>
      <c r="B4508" s="14" t="s">
        <v>3262</v>
      </c>
      <c r="C4508" s="13">
        <v>25</v>
      </c>
      <c r="D4508" s="13" t="s">
        <v>220</v>
      </c>
      <c r="E4508" s="15" t="s">
        <v>3280</v>
      </c>
      <c r="F4508" s="13">
        <v>21755</v>
      </c>
      <c r="G4508" s="13" t="s">
        <v>3648</v>
      </c>
      <c r="H4508" s="16">
        <v>45893</v>
      </c>
      <c r="I4508" s="17">
        <v>45893</v>
      </c>
      <c r="J4508" s="18">
        <f t="shared" si="170"/>
        <v>45893</v>
      </c>
      <c r="K4508" s="19">
        <v>0.64583333333333337</v>
      </c>
      <c r="L4508" s="19">
        <v>0.72916666666666663</v>
      </c>
      <c r="M4508" s="20">
        <v>0.6875</v>
      </c>
      <c r="N4508" s="19">
        <v>0.77083333333333337</v>
      </c>
      <c r="O4508" s="21">
        <f t="shared" si="169"/>
        <v>8.333333333333337E-2</v>
      </c>
      <c r="P4508" s="13" t="s">
        <v>50</v>
      </c>
      <c r="Q4508" s="13" t="s">
        <v>50</v>
      </c>
      <c r="R4508" s="22" t="s">
        <v>3288</v>
      </c>
      <c r="S4508" s="22" t="s">
        <v>29</v>
      </c>
      <c r="T4508" s="23" t="s">
        <v>52</v>
      </c>
      <c r="U4508" s="23" t="s">
        <v>50</v>
      </c>
      <c r="V4508" s="22" t="s">
        <v>67</v>
      </c>
      <c r="W4508" s="24" t="s">
        <v>157</v>
      </c>
      <c r="X4508" s="25" t="s">
        <v>70</v>
      </c>
      <c r="Y4508" s="25" t="s">
        <v>114</v>
      </c>
      <c r="Z4508" s="25" t="s">
        <v>58</v>
      </c>
      <c r="AA4508" s="25"/>
      <c r="AB4508" s="26"/>
      <c r="AC4508" s="31"/>
      <c r="AD4508" s="32">
        <v>0</v>
      </c>
      <c r="AE4508" s="32">
        <v>0</v>
      </c>
      <c r="AF4508" s="32">
        <v>0</v>
      </c>
      <c r="AG4508" s="33">
        <v>0</v>
      </c>
      <c r="AH4508" s="33">
        <v>0</v>
      </c>
      <c r="AI4508" s="33">
        <v>0</v>
      </c>
      <c r="AJ4508" s="27"/>
      <c r="AK4508" s="27"/>
      <c r="AL4508" s="27">
        <v>0.24960000000000002</v>
      </c>
      <c r="AM4508" s="27"/>
      <c r="AN4508" s="27"/>
      <c r="AO4508" s="28" t="s">
        <v>94</v>
      </c>
      <c r="AP4508" s="51"/>
      <c r="AQ4508" s="51"/>
    </row>
    <row r="4509" spans="1:43" ht="12.65" customHeight="1">
      <c r="A4509" s="13" t="s">
        <v>214</v>
      </c>
      <c r="B4509" s="14" t="s">
        <v>3262</v>
      </c>
      <c r="C4509" s="13">
        <v>25</v>
      </c>
      <c r="D4509" s="13" t="s">
        <v>220</v>
      </c>
      <c r="E4509" s="15" t="s">
        <v>3280</v>
      </c>
      <c r="F4509" s="13">
        <v>21755</v>
      </c>
      <c r="G4509" s="13" t="s">
        <v>3648</v>
      </c>
      <c r="H4509" s="16">
        <v>45894</v>
      </c>
      <c r="I4509" s="17">
        <v>45894</v>
      </c>
      <c r="J4509" s="18">
        <f t="shared" si="170"/>
        <v>45894</v>
      </c>
      <c r="K4509" s="19">
        <v>8.3333333333333329E-2</v>
      </c>
      <c r="L4509" s="19">
        <v>0.16666666666666666</v>
      </c>
      <c r="M4509" s="20">
        <v>0.125</v>
      </c>
      <c r="N4509" s="19">
        <v>0.20833333333333334</v>
      </c>
      <c r="O4509" s="21">
        <f t="shared" si="169"/>
        <v>8.3333333333333343E-2</v>
      </c>
      <c r="P4509" s="13" t="s">
        <v>50</v>
      </c>
      <c r="Q4509" s="13" t="s">
        <v>50</v>
      </c>
      <c r="R4509" s="22" t="s">
        <v>3289</v>
      </c>
      <c r="S4509" s="22" t="s">
        <v>31</v>
      </c>
      <c r="T4509" s="23" t="s">
        <v>52</v>
      </c>
      <c r="U4509" s="23" t="s">
        <v>50</v>
      </c>
      <c r="V4509" s="22" t="s">
        <v>67</v>
      </c>
      <c r="W4509" s="24" t="s">
        <v>156</v>
      </c>
      <c r="X4509" s="25" t="s">
        <v>63</v>
      </c>
      <c r="Y4509" s="25" t="s">
        <v>114</v>
      </c>
      <c r="Z4509" s="25" t="s">
        <v>60</v>
      </c>
      <c r="AA4509" s="25"/>
      <c r="AB4509" s="26"/>
      <c r="AC4509" s="31"/>
      <c r="AD4509" s="32">
        <v>0</v>
      </c>
      <c r="AE4509" s="32">
        <v>0.1</v>
      </c>
      <c r="AF4509" s="32">
        <v>2.5000000000000001E-2</v>
      </c>
      <c r="AG4509" s="33">
        <v>0</v>
      </c>
      <c r="AH4509" s="33">
        <v>0.1</v>
      </c>
      <c r="AI4509" s="33">
        <v>2.5000000000000001E-2</v>
      </c>
      <c r="AJ4509" s="27"/>
      <c r="AK4509" s="27"/>
      <c r="AL4509" s="27">
        <v>8.0000000000000016E-2</v>
      </c>
      <c r="AM4509" s="27"/>
      <c r="AN4509" s="27"/>
      <c r="AO4509" s="28" t="s">
        <v>94</v>
      </c>
      <c r="AP4509" s="51"/>
      <c r="AQ4509" s="51"/>
    </row>
    <row r="4510" spans="1:43" ht="12.65" customHeight="1">
      <c r="A4510" s="13" t="s">
        <v>214</v>
      </c>
      <c r="B4510" s="14" t="s">
        <v>3262</v>
      </c>
      <c r="C4510" s="13">
        <v>25</v>
      </c>
      <c r="D4510" s="13" t="s">
        <v>220</v>
      </c>
      <c r="E4510" s="15" t="s">
        <v>3280</v>
      </c>
      <c r="F4510" s="13">
        <v>21755</v>
      </c>
      <c r="G4510" s="13" t="s">
        <v>3648</v>
      </c>
      <c r="H4510" s="16">
        <v>45894</v>
      </c>
      <c r="I4510" s="17">
        <v>45894</v>
      </c>
      <c r="J4510" s="18">
        <f t="shared" si="170"/>
        <v>45894</v>
      </c>
      <c r="K4510" s="19">
        <v>0.25</v>
      </c>
      <c r="L4510" s="19">
        <v>0.33333333333333331</v>
      </c>
      <c r="M4510" s="20">
        <v>0.29166666666666669</v>
      </c>
      <c r="N4510" s="19">
        <v>0.375</v>
      </c>
      <c r="O4510" s="21">
        <f t="shared" si="169"/>
        <v>8.3333333333333315E-2</v>
      </c>
      <c r="P4510" s="13" t="s">
        <v>50</v>
      </c>
      <c r="Q4510" s="13" t="s">
        <v>50</v>
      </c>
      <c r="R4510" s="22" t="s">
        <v>3270</v>
      </c>
      <c r="S4510" s="22" t="s">
        <v>31</v>
      </c>
      <c r="T4510" s="23" t="s">
        <v>211</v>
      </c>
      <c r="U4510" s="23" t="s">
        <v>50</v>
      </c>
      <c r="V4510" s="22" t="s">
        <v>212</v>
      </c>
      <c r="W4510" s="24" t="s">
        <v>208</v>
      </c>
      <c r="X4510" s="25" t="s">
        <v>127</v>
      </c>
      <c r="Y4510" s="25" t="s">
        <v>114</v>
      </c>
      <c r="Z4510" s="25" t="s">
        <v>62</v>
      </c>
      <c r="AA4510" s="25"/>
      <c r="AB4510" s="26"/>
      <c r="AC4510" s="31"/>
      <c r="AD4510" s="32">
        <v>0</v>
      </c>
      <c r="AE4510" s="32">
        <v>0</v>
      </c>
      <c r="AF4510" s="32">
        <v>0</v>
      </c>
      <c r="AG4510" s="33">
        <v>0</v>
      </c>
      <c r="AH4510" s="33">
        <v>0</v>
      </c>
      <c r="AI4510" s="33">
        <v>0</v>
      </c>
      <c r="AJ4510" s="27"/>
      <c r="AK4510" s="27"/>
      <c r="AL4510" s="27">
        <v>8.0000000000000016E-2</v>
      </c>
      <c r="AM4510" s="27"/>
      <c r="AN4510" s="27"/>
      <c r="AO4510" s="28" t="s">
        <v>94</v>
      </c>
      <c r="AP4510" s="51"/>
      <c r="AQ4510" s="51"/>
    </row>
    <row r="4511" spans="1:43" ht="12.65" customHeight="1">
      <c r="A4511" s="13" t="s">
        <v>214</v>
      </c>
      <c r="B4511" s="14" t="s">
        <v>3262</v>
      </c>
      <c r="C4511" s="13">
        <v>25</v>
      </c>
      <c r="D4511" s="13" t="s">
        <v>220</v>
      </c>
      <c r="E4511" s="15" t="s">
        <v>3280</v>
      </c>
      <c r="F4511" s="13">
        <v>21755</v>
      </c>
      <c r="G4511" s="13" t="s">
        <v>3648</v>
      </c>
      <c r="H4511" s="16">
        <v>45894</v>
      </c>
      <c r="I4511" s="17">
        <v>45894</v>
      </c>
      <c r="J4511" s="18">
        <f t="shared" si="170"/>
        <v>45894</v>
      </c>
      <c r="K4511" s="19">
        <v>0.64583333333333337</v>
      </c>
      <c r="L4511" s="19">
        <v>0.72916666666666663</v>
      </c>
      <c r="M4511" s="20">
        <v>0.6875</v>
      </c>
      <c r="N4511" s="19">
        <v>0.77083333333333337</v>
      </c>
      <c r="O4511" s="21">
        <f t="shared" si="169"/>
        <v>8.333333333333337E-2</v>
      </c>
      <c r="P4511" s="13" t="s">
        <v>50</v>
      </c>
      <c r="Q4511" s="13" t="s">
        <v>50</v>
      </c>
      <c r="R4511" s="22" t="s">
        <v>3290</v>
      </c>
      <c r="S4511" s="22" t="s">
        <v>31</v>
      </c>
      <c r="T4511" s="23" t="s">
        <v>52</v>
      </c>
      <c r="U4511" s="23" t="s">
        <v>50</v>
      </c>
      <c r="V4511" s="22" t="s">
        <v>67</v>
      </c>
      <c r="W4511" s="24" t="s">
        <v>137</v>
      </c>
      <c r="X4511" s="25" t="s">
        <v>85</v>
      </c>
      <c r="Y4511" s="25" t="s">
        <v>114</v>
      </c>
      <c r="Z4511" s="25" t="s">
        <v>57</v>
      </c>
      <c r="AA4511" s="25"/>
      <c r="AB4511" s="26"/>
      <c r="AC4511" s="31"/>
      <c r="AD4511" s="32">
        <v>0</v>
      </c>
      <c r="AE4511" s="32">
        <v>3.7999999999999999E-2</v>
      </c>
      <c r="AF4511" s="32">
        <v>0</v>
      </c>
      <c r="AG4511" s="33">
        <v>0</v>
      </c>
      <c r="AH4511" s="33">
        <v>3.7999999999999999E-2</v>
      </c>
      <c r="AI4511" s="33">
        <v>0</v>
      </c>
      <c r="AJ4511" s="27"/>
      <c r="AK4511" s="27"/>
      <c r="AL4511" s="27">
        <v>8.0000000000000016E-2</v>
      </c>
      <c r="AM4511" s="27"/>
      <c r="AN4511" s="27"/>
      <c r="AO4511" s="28" t="s">
        <v>94</v>
      </c>
      <c r="AP4511" s="51"/>
      <c r="AQ4511" s="51"/>
    </row>
    <row r="4512" spans="1:43" ht="12.65" customHeight="1">
      <c r="A4512" s="13" t="s">
        <v>214</v>
      </c>
      <c r="B4512" s="14" t="s">
        <v>3262</v>
      </c>
      <c r="C4512" s="13">
        <v>25</v>
      </c>
      <c r="D4512" s="13" t="s">
        <v>220</v>
      </c>
      <c r="E4512" s="15" t="s">
        <v>3280</v>
      </c>
      <c r="F4512" s="13">
        <v>21755</v>
      </c>
      <c r="G4512" s="13" t="s">
        <v>3648</v>
      </c>
      <c r="H4512" s="16">
        <v>45895</v>
      </c>
      <c r="I4512" s="17">
        <v>45895</v>
      </c>
      <c r="J4512" s="18">
        <v>45895</v>
      </c>
      <c r="K4512" s="19">
        <v>0.34722222222222221</v>
      </c>
      <c r="L4512" s="19">
        <v>0.38541666666666669</v>
      </c>
      <c r="M4512" s="20">
        <v>0.3888888888888889</v>
      </c>
      <c r="N4512" s="19">
        <v>0.42708333333333331</v>
      </c>
      <c r="O4512" s="21">
        <f t="shared" si="169"/>
        <v>3.819444444444442E-2</v>
      </c>
      <c r="P4512" s="13" t="s">
        <v>50</v>
      </c>
      <c r="Q4512" s="13" t="s">
        <v>50</v>
      </c>
      <c r="R4512" s="22" t="s">
        <v>3291</v>
      </c>
      <c r="S4512" s="22" t="s">
        <v>32</v>
      </c>
      <c r="T4512" s="23" t="s">
        <v>52</v>
      </c>
      <c r="U4512" s="23"/>
      <c r="V4512" s="22" t="s">
        <v>67</v>
      </c>
      <c r="W4512" s="24" t="s">
        <v>3677</v>
      </c>
      <c r="X4512" s="25" t="s">
        <v>50</v>
      </c>
      <c r="Y4512" s="25" t="s">
        <v>50</v>
      </c>
      <c r="Z4512" s="25" t="s">
        <v>50</v>
      </c>
      <c r="AA4512" s="25"/>
      <c r="AB4512" s="26"/>
      <c r="AC4512" s="31"/>
      <c r="AD4512" s="32">
        <v>0</v>
      </c>
      <c r="AE4512" s="32">
        <v>0</v>
      </c>
      <c r="AF4512" s="32">
        <v>0</v>
      </c>
      <c r="AG4512" s="33">
        <v>0</v>
      </c>
      <c r="AH4512" s="33">
        <v>0</v>
      </c>
      <c r="AI4512" s="33">
        <v>0</v>
      </c>
      <c r="AJ4512" s="27"/>
      <c r="AK4512" s="27"/>
      <c r="AL4512" s="27">
        <v>8.0000000000000016E-2</v>
      </c>
      <c r="AM4512" s="27"/>
      <c r="AN4512" s="27"/>
      <c r="AO4512" s="28" t="s">
        <v>94</v>
      </c>
      <c r="AP4512" s="51"/>
      <c r="AQ4512" s="51"/>
    </row>
    <row r="4513" spans="1:43" ht="12.65" customHeight="1">
      <c r="A4513" s="13" t="s">
        <v>214</v>
      </c>
      <c r="B4513" s="14" t="s">
        <v>3262</v>
      </c>
      <c r="C4513" s="13">
        <v>25</v>
      </c>
      <c r="D4513" s="13" t="s">
        <v>220</v>
      </c>
      <c r="E4513" s="15" t="s">
        <v>3280</v>
      </c>
      <c r="F4513" s="13">
        <v>21755</v>
      </c>
      <c r="G4513" s="13" t="s">
        <v>3648</v>
      </c>
      <c r="H4513" s="16">
        <v>45895</v>
      </c>
      <c r="I4513" s="17">
        <v>45895</v>
      </c>
      <c r="J4513" s="18">
        <f t="shared" ref="J4513:J4519" si="171">I4513</f>
        <v>45895</v>
      </c>
      <c r="K4513" s="19">
        <v>0.57291666666666663</v>
      </c>
      <c r="L4513" s="19">
        <v>0.65625</v>
      </c>
      <c r="M4513" s="20">
        <v>0.61458333333333337</v>
      </c>
      <c r="N4513" s="19">
        <v>0.69791666666666663</v>
      </c>
      <c r="O4513" s="21">
        <f t="shared" si="169"/>
        <v>8.3333333333333259E-2</v>
      </c>
      <c r="P4513" s="13" t="s">
        <v>50</v>
      </c>
      <c r="Q4513" s="13" t="s">
        <v>50</v>
      </c>
      <c r="R4513" s="22" t="s">
        <v>3292</v>
      </c>
      <c r="S4513" s="22" t="s">
        <v>31</v>
      </c>
      <c r="T4513" s="23" t="s">
        <v>52</v>
      </c>
      <c r="U4513" s="23" t="s">
        <v>50</v>
      </c>
      <c r="V4513" s="22" t="s">
        <v>67</v>
      </c>
      <c r="W4513" s="24" t="s">
        <v>131</v>
      </c>
      <c r="X4513" s="25" t="s">
        <v>73</v>
      </c>
      <c r="Y4513" s="25" t="s">
        <v>114</v>
      </c>
      <c r="Z4513" s="25" t="s">
        <v>56</v>
      </c>
      <c r="AA4513" s="25"/>
      <c r="AB4513" s="26"/>
      <c r="AC4513" s="31"/>
      <c r="AD4513" s="32">
        <v>0</v>
      </c>
      <c r="AE4513" s="32">
        <v>0</v>
      </c>
      <c r="AF4513" s="32">
        <v>0</v>
      </c>
      <c r="AG4513" s="33">
        <v>0</v>
      </c>
      <c r="AH4513" s="33">
        <v>0</v>
      </c>
      <c r="AI4513" s="33">
        <v>0</v>
      </c>
      <c r="AJ4513" s="27"/>
      <c r="AK4513" s="27"/>
      <c r="AL4513" s="27">
        <v>8.0000000000000016E-2</v>
      </c>
      <c r="AM4513" s="27"/>
      <c r="AN4513" s="27"/>
      <c r="AO4513" s="28" t="s">
        <v>94</v>
      </c>
      <c r="AP4513" s="51"/>
      <c r="AQ4513" s="51"/>
    </row>
    <row r="4514" spans="1:43" ht="12.65" customHeight="1">
      <c r="A4514" s="13" t="s">
        <v>214</v>
      </c>
      <c r="B4514" s="14" t="s">
        <v>3262</v>
      </c>
      <c r="C4514" s="13">
        <v>25</v>
      </c>
      <c r="D4514" s="13" t="s">
        <v>220</v>
      </c>
      <c r="E4514" s="15" t="s">
        <v>3280</v>
      </c>
      <c r="F4514" s="13">
        <v>21755</v>
      </c>
      <c r="G4514" s="13" t="s">
        <v>3648</v>
      </c>
      <c r="H4514" s="16">
        <v>45895</v>
      </c>
      <c r="I4514" s="17">
        <v>45895</v>
      </c>
      <c r="J4514" s="18">
        <f t="shared" si="171"/>
        <v>45895</v>
      </c>
      <c r="K4514" s="19">
        <v>0.78125</v>
      </c>
      <c r="L4514" s="19">
        <v>0.86458333333333337</v>
      </c>
      <c r="M4514" s="20">
        <v>0.82291666666666663</v>
      </c>
      <c r="N4514" s="19">
        <v>0.90625</v>
      </c>
      <c r="O4514" s="21">
        <f t="shared" si="169"/>
        <v>8.333333333333337E-2</v>
      </c>
      <c r="P4514" s="13" t="s">
        <v>50</v>
      </c>
      <c r="Q4514" s="13" t="s">
        <v>50</v>
      </c>
      <c r="R4514" s="22" t="s">
        <v>3293</v>
      </c>
      <c r="S4514" s="22" t="s">
        <v>29</v>
      </c>
      <c r="T4514" s="23" t="s">
        <v>211</v>
      </c>
      <c r="U4514" s="23" t="s">
        <v>50</v>
      </c>
      <c r="V4514" s="22" t="s">
        <v>212</v>
      </c>
      <c r="W4514" s="24" t="s">
        <v>209</v>
      </c>
      <c r="X4514" s="25" t="s">
        <v>117</v>
      </c>
      <c r="Y4514" s="25" t="s">
        <v>114</v>
      </c>
      <c r="Z4514" s="25" t="s">
        <v>83</v>
      </c>
      <c r="AA4514" s="25"/>
      <c r="AB4514" s="26"/>
      <c r="AC4514" s="31"/>
      <c r="AD4514" s="32">
        <v>0</v>
      </c>
      <c r="AE4514" s="32">
        <v>0.36299999999999999</v>
      </c>
      <c r="AF4514" s="32">
        <v>0</v>
      </c>
      <c r="AG4514" s="33">
        <v>0</v>
      </c>
      <c r="AH4514" s="33">
        <v>0.32500000000000001</v>
      </c>
      <c r="AI4514" s="33">
        <v>0</v>
      </c>
      <c r="AJ4514" s="27"/>
      <c r="AK4514" s="27"/>
      <c r="AL4514" s="27">
        <v>0.24</v>
      </c>
      <c r="AM4514" s="27"/>
      <c r="AN4514" s="27"/>
      <c r="AO4514" s="28" t="s">
        <v>94</v>
      </c>
      <c r="AP4514" s="51"/>
      <c r="AQ4514" s="51"/>
    </row>
    <row r="4515" spans="1:43" ht="12.65" customHeight="1">
      <c r="A4515" s="13" t="s">
        <v>214</v>
      </c>
      <c r="B4515" s="14" t="s">
        <v>3262</v>
      </c>
      <c r="C4515" s="13">
        <v>25</v>
      </c>
      <c r="D4515" s="13" t="s">
        <v>220</v>
      </c>
      <c r="E4515" s="15" t="s">
        <v>3280</v>
      </c>
      <c r="F4515" s="13">
        <v>21755</v>
      </c>
      <c r="G4515" s="13" t="s">
        <v>3648</v>
      </c>
      <c r="H4515" s="16">
        <v>45896</v>
      </c>
      <c r="I4515" s="17">
        <v>45896</v>
      </c>
      <c r="J4515" s="18">
        <f t="shared" si="171"/>
        <v>45896</v>
      </c>
      <c r="K4515" s="19">
        <v>0.45833333333333331</v>
      </c>
      <c r="L4515" s="19">
        <v>0.54166666666666663</v>
      </c>
      <c r="M4515" s="20">
        <v>0.5</v>
      </c>
      <c r="N4515" s="19">
        <v>0.58333333333333337</v>
      </c>
      <c r="O4515" s="21">
        <f t="shared" si="169"/>
        <v>8.333333333333337E-2</v>
      </c>
      <c r="P4515" s="13" t="s">
        <v>50</v>
      </c>
      <c r="Q4515" s="13" t="s">
        <v>50</v>
      </c>
      <c r="R4515" s="22" t="s">
        <v>3290</v>
      </c>
      <c r="S4515" s="22" t="s">
        <v>31</v>
      </c>
      <c r="T4515" s="23" t="s">
        <v>52</v>
      </c>
      <c r="U4515" s="23" t="s">
        <v>50</v>
      </c>
      <c r="V4515" s="22" t="s">
        <v>67</v>
      </c>
      <c r="W4515" s="24" t="s">
        <v>137</v>
      </c>
      <c r="X4515" s="25" t="s">
        <v>85</v>
      </c>
      <c r="Y4515" s="25" t="s">
        <v>114</v>
      </c>
      <c r="Z4515" s="25" t="s">
        <v>57</v>
      </c>
      <c r="AA4515" s="25"/>
      <c r="AB4515" s="26"/>
      <c r="AC4515" s="31"/>
      <c r="AD4515" s="32">
        <v>0</v>
      </c>
      <c r="AE4515" s="32">
        <v>0</v>
      </c>
      <c r="AF4515" s="32">
        <v>0</v>
      </c>
      <c r="AG4515" s="33">
        <v>0</v>
      </c>
      <c r="AH4515" s="33">
        <v>0</v>
      </c>
      <c r="AI4515" s="33">
        <v>0</v>
      </c>
      <c r="AJ4515" s="27"/>
      <c r="AK4515" s="27"/>
      <c r="AL4515" s="27">
        <v>8.0000000000000016E-2</v>
      </c>
      <c r="AM4515" s="27"/>
      <c r="AN4515" s="27"/>
      <c r="AO4515" s="28" t="s">
        <v>94</v>
      </c>
      <c r="AP4515" s="51"/>
      <c r="AQ4515" s="51"/>
    </row>
    <row r="4516" spans="1:43" ht="12.65" customHeight="1">
      <c r="A4516" s="13" t="s">
        <v>214</v>
      </c>
      <c r="B4516" s="14" t="s">
        <v>3262</v>
      </c>
      <c r="C4516" s="13">
        <v>25</v>
      </c>
      <c r="D4516" s="13" t="s">
        <v>220</v>
      </c>
      <c r="E4516" s="15" t="s">
        <v>3280</v>
      </c>
      <c r="F4516" s="13">
        <v>21755</v>
      </c>
      <c r="G4516" s="13" t="s">
        <v>3648</v>
      </c>
      <c r="H4516" s="16">
        <v>45897</v>
      </c>
      <c r="I4516" s="17">
        <v>45897</v>
      </c>
      <c r="J4516" s="18">
        <f t="shared" si="171"/>
        <v>45897</v>
      </c>
      <c r="K4516" s="19">
        <v>4.1666666666666664E-2</v>
      </c>
      <c r="L4516" s="19">
        <v>0.125</v>
      </c>
      <c r="M4516" s="20">
        <v>8.3333333333333329E-2</v>
      </c>
      <c r="N4516" s="19">
        <v>0.16666666666666666</v>
      </c>
      <c r="O4516" s="21">
        <f t="shared" si="169"/>
        <v>8.3333333333333329E-2</v>
      </c>
      <c r="P4516" s="13" t="s">
        <v>50</v>
      </c>
      <c r="Q4516" s="13" t="s">
        <v>50</v>
      </c>
      <c r="R4516" s="22" t="s">
        <v>3294</v>
      </c>
      <c r="S4516" s="22" t="s">
        <v>31</v>
      </c>
      <c r="T4516" s="23" t="s">
        <v>211</v>
      </c>
      <c r="U4516" s="23" t="s">
        <v>50</v>
      </c>
      <c r="V4516" s="22" t="s">
        <v>212</v>
      </c>
      <c r="W4516" s="24" t="s">
        <v>210</v>
      </c>
      <c r="X4516" s="25" t="s">
        <v>130</v>
      </c>
      <c r="Y4516" s="25" t="s">
        <v>114</v>
      </c>
      <c r="Z4516" s="25" t="s">
        <v>71</v>
      </c>
      <c r="AA4516" s="25"/>
      <c r="AB4516" s="26"/>
      <c r="AC4516" s="31"/>
      <c r="AD4516" s="32">
        <v>0</v>
      </c>
      <c r="AE4516" s="32">
        <v>0</v>
      </c>
      <c r="AF4516" s="32">
        <v>0</v>
      </c>
      <c r="AG4516" s="33">
        <v>0</v>
      </c>
      <c r="AH4516" s="33">
        <v>0</v>
      </c>
      <c r="AI4516" s="33">
        <v>0</v>
      </c>
      <c r="AJ4516" s="27"/>
      <c r="AK4516" s="27"/>
      <c r="AL4516" s="27">
        <v>8.0000000000000016E-2</v>
      </c>
      <c r="AM4516" s="27"/>
      <c r="AN4516" s="27"/>
      <c r="AO4516" s="28" t="s">
        <v>94</v>
      </c>
      <c r="AP4516" s="51"/>
      <c r="AQ4516" s="51"/>
    </row>
    <row r="4517" spans="1:43" ht="12.65" customHeight="1">
      <c r="A4517" s="13" t="s">
        <v>214</v>
      </c>
      <c r="B4517" s="14" t="s">
        <v>3262</v>
      </c>
      <c r="C4517" s="13">
        <v>25</v>
      </c>
      <c r="D4517" s="13" t="s">
        <v>220</v>
      </c>
      <c r="E4517" s="15" t="s">
        <v>3280</v>
      </c>
      <c r="F4517" s="13">
        <v>21755</v>
      </c>
      <c r="G4517" s="13" t="s">
        <v>3648</v>
      </c>
      <c r="H4517" s="16">
        <v>45897</v>
      </c>
      <c r="I4517" s="17">
        <v>45897</v>
      </c>
      <c r="J4517" s="18">
        <f t="shared" si="171"/>
        <v>45897</v>
      </c>
      <c r="K4517" s="19">
        <v>0.25</v>
      </c>
      <c r="L4517" s="19">
        <v>0.33333333333333331</v>
      </c>
      <c r="M4517" s="20">
        <v>0.29166666666666669</v>
      </c>
      <c r="N4517" s="19">
        <v>0.375</v>
      </c>
      <c r="O4517" s="21">
        <f t="shared" si="169"/>
        <v>8.3333333333333315E-2</v>
      </c>
      <c r="P4517" s="13" t="s">
        <v>50</v>
      </c>
      <c r="Q4517" s="13" t="s">
        <v>50</v>
      </c>
      <c r="R4517" s="22" t="s">
        <v>3292</v>
      </c>
      <c r="S4517" s="22" t="s">
        <v>31</v>
      </c>
      <c r="T4517" s="23" t="s">
        <v>52</v>
      </c>
      <c r="U4517" s="23" t="s">
        <v>50</v>
      </c>
      <c r="V4517" s="22" t="s">
        <v>67</v>
      </c>
      <c r="W4517" s="24" t="s">
        <v>131</v>
      </c>
      <c r="X4517" s="25" t="s">
        <v>73</v>
      </c>
      <c r="Y4517" s="25" t="s">
        <v>114</v>
      </c>
      <c r="Z4517" s="25" t="s">
        <v>56</v>
      </c>
      <c r="AA4517" s="25"/>
      <c r="AB4517" s="26"/>
      <c r="AC4517" s="31"/>
      <c r="AD4517" s="32">
        <v>0</v>
      </c>
      <c r="AE4517" s="32">
        <v>0</v>
      </c>
      <c r="AF4517" s="32">
        <v>0</v>
      </c>
      <c r="AG4517" s="33">
        <v>0</v>
      </c>
      <c r="AH4517" s="33">
        <v>0</v>
      </c>
      <c r="AI4517" s="33">
        <v>0</v>
      </c>
      <c r="AJ4517" s="27"/>
      <c r="AK4517" s="27"/>
      <c r="AL4517" s="27">
        <v>8.0000000000000016E-2</v>
      </c>
      <c r="AM4517" s="27"/>
      <c r="AN4517" s="27"/>
      <c r="AO4517" s="28" t="s">
        <v>94</v>
      </c>
      <c r="AP4517" s="51"/>
      <c r="AQ4517" s="51"/>
    </row>
    <row r="4518" spans="1:43" ht="12.65" customHeight="1">
      <c r="A4518" s="13" t="s">
        <v>214</v>
      </c>
      <c r="B4518" s="14" t="s">
        <v>3262</v>
      </c>
      <c r="C4518" s="13">
        <v>25</v>
      </c>
      <c r="D4518" s="13" t="s">
        <v>220</v>
      </c>
      <c r="E4518" s="15" t="s">
        <v>3280</v>
      </c>
      <c r="F4518" s="13">
        <v>21755</v>
      </c>
      <c r="G4518" s="13" t="s">
        <v>3648</v>
      </c>
      <c r="H4518" s="16">
        <v>45898</v>
      </c>
      <c r="I4518" s="17">
        <v>45898</v>
      </c>
      <c r="J4518" s="18">
        <f t="shared" si="171"/>
        <v>45898</v>
      </c>
      <c r="K4518" s="19">
        <v>0.16666666666666666</v>
      </c>
      <c r="L4518" s="19">
        <v>0.24305555555555555</v>
      </c>
      <c r="M4518" s="20">
        <v>0.20833333333333334</v>
      </c>
      <c r="N4518" s="19">
        <v>0.28472222222222221</v>
      </c>
      <c r="O4518" s="21">
        <f t="shared" si="169"/>
        <v>7.6388888888888867E-2</v>
      </c>
      <c r="P4518" s="13" t="s">
        <v>50</v>
      </c>
      <c r="Q4518" s="13" t="s">
        <v>50</v>
      </c>
      <c r="R4518" s="22" t="s">
        <v>3295</v>
      </c>
      <c r="S4518" s="22" t="s">
        <v>31</v>
      </c>
      <c r="T4518" s="23" t="s">
        <v>52</v>
      </c>
      <c r="U4518" s="23" t="s">
        <v>50</v>
      </c>
      <c r="V4518" s="22" t="s">
        <v>67</v>
      </c>
      <c r="W4518" s="24" t="s">
        <v>157</v>
      </c>
      <c r="X4518" s="25" t="s">
        <v>70</v>
      </c>
      <c r="Y4518" s="25" t="s">
        <v>114</v>
      </c>
      <c r="Z4518" s="25" t="s">
        <v>58</v>
      </c>
      <c r="AA4518" s="25"/>
      <c r="AB4518" s="26"/>
      <c r="AC4518" s="31"/>
      <c r="AD4518" s="32">
        <v>0</v>
      </c>
      <c r="AE4518" s="32">
        <v>5.7000000000000002E-2</v>
      </c>
      <c r="AF4518" s="32">
        <v>1.4285714285714287E-2</v>
      </c>
      <c r="AG4518" s="33">
        <v>0</v>
      </c>
      <c r="AH4518" s="33">
        <v>5.7000000000000002E-2</v>
      </c>
      <c r="AI4518" s="33">
        <v>1.4285714285714287E-2</v>
      </c>
      <c r="AJ4518" s="27"/>
      <c r="AK4518" s="27"/>
      <c r="AL4518" s="27">
        <v>8.0000000000000016E-2</v>
      </c>
      <c r="AM4518" s="27"/>
      <c r="AN4518" s="27"/>
      <c r="AO4518" s="28" t="s">
        <v>94</v>
      </c>
      <c r="AP4518" s="51"/>
      <c r="AQ4518" s="51"/>
    </row>
    <row r="4519" spans="1:43" ht="12.65" customHeight="1">
      <c r="A4519" s="13" t="s">
        <v>214</v>
      </c>
      <c r="B4519" s="14" t="s">
        <v>3262</v>
      </c>
      <c r="C4519" s="13">
        <v>25</v>
      </c>
      <c r="D4519" s="13" t="s">
        <v>220</v>
      </c>
      <c r="E4519" s="15" t="s">
        <v>3280</v>
      </c>
      <c r="F4519" s="13">
        <v>21755</v>
      </c>
      <c r="G4519" s="13" t="s">
        <v>3648</v>
      </c>
      <c r="H4519" s="16">
        <v>45898</v>
      </c>
      <c r="I4519" s="17">
        <v>45898</v>
      </c>
      <c r="J4519" s="18">
        <f t="shared" si="171"/>
        <v>45898</v>
      </c>
      <c r="K4519" s="19">
        <v>0.24305555555555555</v>
      </c>
      <c r="L4519" s="19">
        <v>0.36805555555555558</v>
      </c>
      <c r="M4519" s="20">
        <v>0.28472222222222221</v>
      </c>
      <c r="N4519" s="19">
        <v>0.40972222222222221</v>
      </c>
      <c r="O4519" s="21">
        <f t="shared" si="169"/>
        <v>0.125</v>
      </c>
      <c r="P4519" s="13" t="s">
        <v>50</v>
      </c>
      <c r="Q4519" s="13" t="s">
        <v>50</v>
      </c>
      <c r="R4519" s="22" t="s">
        <v>3275</v>
      </c>
      <c r="S4519" s="22" t="s">
        <v>31</v>
      </c>
      <c r="T4519" s="23" t="s">
        <v>211</v>
      </c>
      <c r="U4519" s="23" t="s">
        <v>50</v>
      </c>
      <c r="V4519" s="22" t="s">
        <v>212</v>
      </c>
      <c r="W4519" s="24" t="s">
        <v>209</v>
      </c>
      <c r="X4519" s="25" t="s">
        <v>117</v>
      </c>
      <c r="Y4519" s="25" t="s">
        <v>114</v>
      </c>
      <c r="Z4519" s="25" t="s">
        <v>83</v>
      </c>
      <c r="AA4519" s="25"/>
      <c r="AB4519" s="26"/>
      <c r="AC4519" s="31"/>
      <c r="AD4519" s="32">
        <v>0</v>
      </c>
      <c r="AE4519" s="32">
        <v>0</v>
      </c>
      <c r="AF4519" s="32">
        <v>0</v>
      </c>
      <c r="AG4519" s="33">
        <v>0</v>
      </c>
      <c r="AH4519" s="33">
        <v>0</v>
      </c>
      <c r="AI4519" s="33">
        <v>0</v>
      </c>
      <c r="AJ4519" s="27"/>
      <c r="AK4519" s="27"/>
      <c r="AL4519" s="27">
        <v>8.0000000000000016E-2</v>
      </c>
      <c r="AM4519" s="27"/>
      <c r="AN4519" s="27"/>
      <c r="AO4519" s="28" t="s">
        <v>94</v>
      </c>
      <c r="AP4519" s="51"/>
      <c r="AQ4519" s="51"/>
    </row>
    <row r="4520" spans="1:43" ht="12.65" customHeight="1">
      <c r="A4520" s="13" t="s">
        <v>214</v>
      </c>
      <c r="B4520" s="14" t="s">
        <v>3262</v>
      </c>
      <c r="C4520" s="13">
        <v>25</v>
      </c>
      <c r="D4520" s="13" t="s">
        <v>220</v>
      </c>
      <c r="E4520" s="15" t="s">
        <v>3280</v>
      </c>
      <c r="F4520" s="13">
        <v>21755</v>
      </c>
      <c r="G4520" s="13" t="s">
        <v>3648</v>
      </c>
      <c r="H4520" s="16">
        <v>45898</v>
      </c>
      <c r="I4520" s="17">
        <v>45898</v>
      </c>
      <c r="J4520" s="18">
        <v>45898</v>
      </c>
      <c r="K4520" s="19">
        <v>0.36805555555555558</v>
      </c>
      <c r="L4520" s="19">
        <v>0.40625</v>
      </c>
      <c r="M4520" s="20">
        <v>0.40972222222222221</v>
      </c>
      <c r="N4520" s="19">
        <v>0.44791666666666669</v>
      </c>
      <c r="O4520" s="21">
        <f t="shared" si="169"/>
        <v>3.8194444444444475E-2</v>
      </c>
      <c r="P4520" s="13" t="s">
        <v>50</v>
      </c>
      <c r="Q4520" s="13" t="s">
        <v>50</v>
      </c>
      <c r="R4520" s="22" t="s">
        <v>3296</v>
      </c>
      <c r="S4520" s="22" t="s">
        <v>32</v>
      </c>
      <c r="T4520" s="23" t="s">
        <v>52</v>
      </c>
      <c r="U4520" s="23"/>
      <c r="V4520" s="22" t="s">
        <v>67</v>
      </c>
      <c r="W4520" s="24" t="s">
        <v>3677</v>
      </c>
      <c r="X4520" s="25" t="s">
        <v>50</v>
      </c>
      <c r="Y4520" s="25" t="s">
        <v>50</v>
      </c>
      <c r="Z4520" s="25" t="s">
        <v>50</v>
      </c>
      <c r="AA4520" s="25"/>
      <c r="AB4520" s="26"/>
      <c r="AC4520" s="31"/>
      <c r="AD4520" s="32">
        <v>0</v>
      </c>
      <c r="AE4520" s="32">
        <v>0</v>
      </c>
      <c r="AF4520" s="32">
        <v>0</v>
      </c>
      <c r="AG4520" s="33">
        <v>0</v>
      </c>
      <c r="AH4520" s="33">
        <v>0</v>
      </c>
      <c r="AI4520" s="33">
        <v>0</v>
      </c>
      <c r="AJ4520" s="27"/>
      <c r="AK4520" s="27"/>
      <c r="AL4520" s="27">
        <v>8.0000000000000016E-2</v>
      </c>
      <c r="AM4520" s="27"/>
      <c r="AN4520" s="27"/>
      <c r="AO4520" s="28" t="s">
        <v>94</v>
      </c>
      <c r="AP4520" s="51"/>
      <c r="AQ4520" s="51"/>
    </row>
    <row r="4521" spans="1:43" ht="12.65" customHeight="1">
      <c r="A4521" s="13" t="s">
        <v>214</v>
      </c>
      <c r="B4521" s="14" t="s">
        <v>3262</v>
      </c>
      <c r="C4521" s="13">
        <v>25</v>
      </c>
      <c r="D4521" s="13" t="s">
        <v>220</v>
      </c>
      <c r="E4521" s="15" t="s">
        <v>3280</v>
      </c>
      <c r="F4521" s="13">
        <v>21755</v>
      </c>
      <c r="G4521" s="13" t="s">
        <v>3648</v>
      </c>
      <c r="H4521" s="16">
        <v>45898</v>
      </c>
      <c r="I4521" s="17">
        <v>45898</v>
      </c>
      <c r="J4521" s="18">
        <f>I4521</f>
        <v>45898</v>
      </c>
      <c r="K4521" s="19">
        <v>0.52777777777777779</v>
      </c>
      <c r="L4521" s="19">
        <v>0.60416666666666663</v>
      </c>
      <c r="M4521" s="20">
        <v>0.56944444444444442</v>
      </c>
      <c r="N4521" s="19">
        <v>0.64583333333333337</v>
      </c>
      <c r="O4521" s="21">
        <f t="shared" si="169"/>
        <v>7.6388888888888951E-2</v>
      </c>
      <c r="P4521" s="13" t="s">
        <v>50</v>
      </c>
      <c r="Q4521" s="13" t="s">
        <v>50</v>
      </c>
      <c r="R4521" s="22" t="s">
        <v>3276</v>
      </c>
      <c r="S4521" s="22" t="s">
        <v>31</v>
      </c>
      <c r="T4521" s="23" t="s">
        <v>52</v>
      </c>
      <c r="U4521" s="23" t="s">
        <v>50</v>
      </c>
      <c r="V4521" s="22" t="s">
        <v>67</v>
      </c>
      <c r="W4521" s="24" t="s">
        <v>140</v>
      </c>
      <c r="X4521" s="25" t="s">
        <v>69</v>
      </c>
      <c r="Y4521" s="25" t="s">
        <v>114</v>
      </c>
      <c r="Z4521" s="25" t="s">
        <v>65</v>
      </c>
      <c r="AA4521" s="25"/>
      <c r="AB4521" s="26"/>
      <c r="AC4521" s="31"/>
      <c r="AD4521" s="32">
        <v>0</v>
      </c>
      <c r="AE4521" s="32">
        <v>0</v>
      </c>
      <c r="AF4521" s="32">
        <v>0</v>
      </c>
      <c r="AG4521" s="33">
        <v>0</v>
      </c>
      <c r="AH4521" s="33">
        <v>0</v>
      </c>
      <c r="AI4521" s="33">
        <v>0</v>
      </c>
      <c r="AJ4521" s="27"/>
      <c r="AK4521" s="27"/>
      <c r="AL4521" s="27">
        <v>8.0000000000000016E-2</v>
      </c>
      <c r="AM4521" s="27"/>
      <c r="AN4521" s="27"/>
      <c r="AO4521" s="28" t="s">
        <v>94</v>
      </c>
      <c r="AP4521" s="51"/>
      <c r="AQ4521" s="51"/>
    </row>
    <row r="4522" spans="1:43" ht="12.65" customHeight="1">
      <c r="A4522" s="13" t="s">
        <v>214</v>
      </c>
      <c r="B4522" s="14" t="s">
        <v>3262</v>
      </c>
      <c r="C4522" s="13">
        <v>25</v>
      </c>
      <c r="D4522" s="13" t="s">
        <v>220</v>
      </c>
      <c r="E4522" s="15" t="s">
        <v>3280</v>
      </c>
      <c r="F4522" s="13">
        <v>21755</v>
      </c>
      <c r="G4522" s="13" t="s">
        <v>3648</v>
      </c>
      <c r="H4522" s="16">
        <v>45898</v>
      </c>
      <c r="I4522" s="17">
        <v>45898</v>
      </c>
      <c r="J4522" s="18">
        <f>I4522</f>
        <v>45898</v>
      </c>
      <c r="K4522" s="19">
        <v>0.77083333333333337</v>
      </c>
      <c r="L4522" s="19">
        <v>0.85416666666666663</v>
      </c>
      <c r="M4522" s="20">
        <v>0.8125</v>
      </c>
      <c r="N4522" s="19">
        <v>0.89583333333333337</v>
      </c>
      <c r="O4522" s="21">
        <f t="shared" si="169"/>
        <v>8.333333333333337E-2</v>
      </c>
      <c r="P4522" s="13" t="s">
        <v>50</v>
      </c>
      <c r="Q4522" s="13" t="s">
        <v>50</v>
      </c>
      <c r="R4522" s="22" t="s">
        <v>3297</v>
      </c>
      <c r="S4522" s="22" t="s">
        <v>29</v>
      </c>
      <c r="T4522" s="23" t="s">
        <v>52</v>
      </c>
      <c r="U4522" s="23" t="s">
        <v>50</v>
      </c>
      <c r="V4522" s="22" t="s">
        <v>68</v>
      </c>
      <c r="W4522" s="24" t="s">
        <v>158</v>
      </c>
      <c r="X4522" s="25" t="s">
        <v>58</v>
      </c>
      <c r="Y4522" s="25" t="s">
        <v>114</v>
      </c>
      <c r="Z4522" s="25" t="s">
        <v>84</v>
      </c>
      <c r="AA4522" s="25"/>
      <c r="AB4522" s="26"/>
      <c r="AC4522" s="31"/>
      <c r="AD4522" s="32">
        <v>0</v>
      </c>
      <c r="AE4522" s="32">
        <v>0.46300000000000002</v>
      </c>
      <c r="AF4522" s="32">
        <v>1.2500000000000001E-2</v>
      </c>
      <c r="AG4522" s="33">
        <v>0</v>
      </c>
      <c r="AH4522" s="33">
        <v>0.46300000000000002</v>
      </c>
      <c r="AI4522" s="33">
        <v>1.2500000000000001E-2</v>
      </c>
      <c r="AJ4522" s="27"/>
      <c r="AK4522" s="27"/>
      <c r="AL4522" s="27">
        <v>0.24</v>
      </c>
      <c r="AM4522" s="27"/>
      <c r="AN4522" s="27"/>
      <c r="AO4522" s="28" t="s">
        <v>94</v>
      </c>
      <c r="AP4522" s="51"/>
      <c r="AQ4522" s="51"/>
    </row>
    <row r="4523" spans="1:43" ht="12.65" customHeight="1">
      <c r="A4523" s="13" t="s">
        <v>214</v>
      </c>
      <c r="B4523" s="14" t="s">
        <v>3262</v>
      </c>
      <c r="C4523" s="13">
        <v>25</v>
      </c>
      <c r="D4523" s="13" t="s">
        <v>220</v>
      </c>
      <c r="E4523" s="15" t="s">
        <v>3280</v>
      </c>
      <c r="F4523" s="13">
        <v>21755</v>
      </c>
      <c r="G4523" s="13" t="s">
        <v>3648</v>
      </c>
      <c r="H4523" s="16">
        <v>45899</v>
      </c>
      <c r="I4523" s="17">
        <v>45899</v>
      </c>
      <c r="J4523" s="18">
        <f>I4523</f>
        <v>45899</v>
      </c>
      <c r="K4523" s="19">
        <v>6.25E-2</v>
      </c>
      <c r="L4523" s="19">
        <v>0.14583333333333334</v>
      </c>
      <c r="M4523" s="20">
        <v>0.10416666666666667</v>
      </c>
      <c r="N4523" s="19">
        <v>0.1875</v>
      </c>
      <c r="O4523" s="21">
        <f t="shared" si="169"/>
        <v>8.3333333333333329E-2</v>
      </c>
      <c r="P4523" s="13" t="s">
        <v>50</v>
      </c>
      <c r="Q4523" s="13" t="s">
        <v>50</v>
      </c>
      <c r="R4523" s="22" t="s">
        <v>3297</v>
      </c>
      <c r="S4523" s="22" t="s">
        <v>31</v>
      </c>
      <c r="T4523" s="23" t="s">
        <v>52</v>
      </c>
      <c r="U4523" s="23" t="s">
        <v>50</v>
      </c>
      <c r="V4523" s="22" t="s">
        <v>68</v>
      </c>
      <c r="W4523" s="24" t="s">
        <v>158</v>
      </c>
      <c r="X4523" s="25" t="s">
        <v>58</v>
      </c>
      <c r="Y4523" s="25" t="s">
        <v>114</v>
      </c>
      <c r="Z4523" s="25" t="s">
        <v>84</v>
      </c>
      <c r="AA4523" s="25"/>
      <c r="AB4523" s="26"/>
      <c r="AC4523" s="31"/>
      <c r="AD4523" s="32">
        <v>0</v>
      </c>
      <c r="AE4523" s="32">
        <v>0</v>
      </c>
      <c r="AF4523" s="32">
        <v>0</v>
      </c>
      <c r="AG4523" s="33">
        <v>0</v>
      </c>
      <c r="AH4523" s="33">
        <v>0</v>
      </c>
      <c r="AI4523" s="33">
        <v>0</v>
      </c>
      <c r="AJ4523" s="27"/>
      <c r="AK4523" s="27"/>
      <c r="AL4523" s="27">
        <v>0.10400000000000001</v>
      </c>
      <c r="AM4523" s="27"/>
      <c r="AN4523" s="27"/>
      <c r="AO4523" s="28" t="s">
        <v>94</v>
      </c>
      <c r="AP4523" s="51"/>
      <c r="AQ4523" s="51"/>
    </row>
    <row r="4524" spans="1:43" ht="12.65" customHeight="1">
      <c r="A4524" s="13" t="s">
        <v>214</v>
      </c>
      <c r="B4524" s="14" t="s">
        <v>3262</v>
      </c>
      <c r="C4524" s="13">
        <v>25</v>
      </c>
      <c r="D4524" s="13" t="s">
        <v>220</v>
      </c>
      <c r="E4524" s="15" t="s">
        <v>3280</v>
      </c>
      <c r="F4524" s="13">
        <v>21755</v>
      </c>
      <c r="G4524" s="13" t="s">
        <v>3648</v>
      </c>
      <c r="H4524" s="16">
        <v>45899</v>
      </c>
      <c r="I4524" s="17">
        <v>45899</v>
      </c>
      <c r="J4524" s="18">
        <v>45899</v>
      </c>
      <c r="K4524" s="19">
        <v>0.14583333333333334</v>
      </c>
      <c r="L4524" s="19">
        <v>0.16666666666666666</v>
      </c>
      <c r="M4524" s="20">
        <v>0.1875</v>
      </c>
      <c r="N4524" s="19">
        <v>0.20833333333333334</v>
      </c>
      <c r="O4524" s="21">
        <f t="shared" si="169"/>
        <v>2.0833333333333343E-2</v>
      </c>
      <c r="P4524" s="13" t="s">
        <v>50</v>
      </c>
      <c r="Q4524" s="13" t="s">
        <v>50</v>
      </c>
      <c r="R4524" s="22" t="s">
        <v>3264</v>
      </c>
      <c r="S4524" s="22" t="s">
        <v>33</v>
      </c>
      <c r="T4524" s="23" t="s">
        <v>52</v>
      </c>
      <c r="U4524" s="23"/>
      <c r="V4524" s="22" t="s">
        <v>68</v>
      </c>
      <c r="W4524" s="24" t="s">
        <v>3677</v>
      </c>
      <c r="X4524" s="25" t="s">
        <v>50</v>
      </c>
      <c r="Y4524" s="25" t="s">
        <v>50</v>
      </c>
      <c r="Z4524" s="25" t="s">
        <v>50</v>
      </c>
      <c r="AA4524" s="25"/>
      <c r="AB4524" s="26"/>
      <c r="AC4524" s="31"/>
      <c r="AD4524" s="32">
        <v>0</v>
      </c>
      <c r="AE4524" s="32">
        <v>0</v>
      </c>
      <c r="AF4524" s="32">
        <v>0</v>
      </c>
      <c r="AG4524" s="33">
        <v>0</v>
      </c>
      <c r="AH4524" s="33">
        <v>0</v>
      </c>
      <c r="AI4524" s="33">
        <v>0</v>
      </c>
      <c r="AJ4524" s="27"/>
      <c r="AK4524" s="27"/>
      <c r="AL4524" s="27">
        <v>0.10400000000000001</v>
      </c>
      <c r="AM4524" s="27"/>
      <c r="AN4524" s="27"/>
      <c r="AO4524" s="28" t="s">
        <v>94</v>
      </c>
      <c r="AP4524" s="51"/>
      <c r="AQ4524" s="51"/>
    </row>
    <row r="4525" spans="1:43" ht="12.65" customHeight="1">
      <c r="A4525" s="13" t="s">
        <v>214</v>
      </c>
      <c r="B4525" s="14" t="s">
        <v>3262</v>
      </c>
      <c r="C4525" s="13">
        <v>25</v>
      </c>
      <c r="D4525" s="13" t="s">
        <v>220</v>
      </c>
      <c r="E4525" s="15" t="s">
        <v>3280</v>
      </c>
      <c r="F4525" s="13">
        <v>21755</v>
      </c>
      <c r="G4525" s="13" t="s">
        <v>3648</v>
      </c>
      <c r="H4525" s="16">
        <v>45899</v>
      </c>
      <c r="I4525" s="17">
        <v>45899</v>
      </c>
      <c r="J4525" s="18">
        <f>I4525</f>
        <v>45899</v>
      </c>
      <c r="K4525" s="19">
        <v>0.33333333333333331</v>
      </c>
      <c r="L4525" s="19">
        <v>0.41666666666666669</v>
      </c>
      <c r="M4525" s="20">
        <v>0.375</v>
      </c>
      <c r="N4525" s="19">
        <v>0.45833333333333331</v>
      </c>
      <c r="O4525" s="21">
        <f t="shared" si="169"/>
        <v>8.3333333333333315E-2</v>
      </c>
      <c r="P4525" s="13" t="s">
        <v>50</v>
      </c>
      <c r="Q4525" s="13" t="s">
        <v>50</v>
      </c>
      <c r="R4525" s="22" t="s">
        <v>3297</v>
      </c>
      <c r="S4525" s="22" t="s">
        <v>31</v>
      </c>
      <c r="T4525" s="23" t="s">
        <v>52</v>
      </c>
      <c r="U4525" s="23" t="s">
        <v>50</v>
      </c>
      <c r="V4525" s="22" t="s">
        <v>68</v>
      </c>
      <c r="W4525" s="24" t="s">
        <v>158</v>
      </c>
      <c r="X4525" s="25" t="s">
        <v>58</v>
      </c>
      <c r="Y4525" s="25" t="s">
        <v>114</v>
      </c>
      <c r="Z4525" s="25" t="s">
        <v>84</v>
      </c>
      <c r="AA4525" s="25"/>
      <c r="AB4525" s="26"/>
      <c r="AC4525" s="31"/>
      <c r="AD4525" s="32">
        <v>0</v>
      </c>
      <c r="AE4525" s="32">
        <v>0</v>
      </c>
      <c r="AF4525" s="32">
        <v>0</v>
      </c>
      <c r="AG4525" s="33">
        <v>0</v>
      </c>
      <c r="AH4525" s="33">
        <v>0</v>
      </c>
      <c r="AI4525" s="33">
        <v>0</v>
      </c>
      <c r="AJ4525" s="27"/>
      <c r="AK4525" s="27"/>
      <c r="AL4525" s="27">
        <v>0.10400000000000001</v>
      </c>
      <c r="AM4525" s="27"/>
      <c r="AN4525" s="27"/>
      <c r="AO4525" s="28" t="s">
        <v>94</v>
      </c>
      <c r="AP4525" s="51"/>
      <c r="AQ4525" s="51"/>
    </row>
    <row r="4526" spans="1:43" ht="12.65" customHeight="1">
      <c r="A4526" s="13" t="s">
        <v>214</v>
      </c>
      <c r="B4526" s="14" t="s">
        <v>3262</v>
      </c>
      <c r="C4526" s="13">
        <v>25</v>
      </c>
      <c r="D4526" s="13" t="s">
        <v>220</v>
      </c>
      <c r="E4526" s="15" t="s">
        <v>3298</v>
      </c>
      <c r="F4526" s="13">
        <v>21756</v>
      </c>
      <c r="G4526" s="13" t="s">
        <v>3648</v>
      </c>
      <c r="H4526" s="16">
        <v>45882</v>
      </c>
      <c r="I4526" s="17">
        <v>45882</v>
      </c>
      <c r="J4526" s="18">
        <v>45882</v>
      </c>
      <c r="K4526" s="19">
        <v>0.55208333333333337</v>
      </c>
      <c r="L4526" s="19">
        <v>0.59027777777777779</v>
      </c>
      <c r="M4526" s="20">
        <v>0.59375</v>
      </c>
      <c r="N4526" s="19">
        <v>0.63194444444444442</v>
      </c>
      <c r="O4526" s="21">
        <f t="shared" si="169"/>
        <v>3.819444444444442E-2</v>
      </c>
      <c r="P4526" s="13" t="s">
        <v>50</v>
      </c>
      <c r="Q4526" s="13" t="s">
        <v>50</v>
      </c>
      <c r="R4526" s="22" t="s">
        <v>3281</v>
      </c>
      <c r="S4526" s="22" t="s">
        <v>33</v>
      </c>
      <c r="T4526" s="23" t="s">
        <v>52</v>
      </c>
      <c r="U4526" s="23"/>
      <c r="V4526" s="22" t="s">
        <v>67</v>
      </c>
      <c r="W4526" s="24" t="s">
        <v>3677</v>
      </c>
      <c r="X4526" s="25" t="s">
        <v>50</v>
      </c>
      <c r="Y4526" s="25" t="s">
        <v>50</v>
      </c>
      <c r="Z4526" s="25" t="s">
        <v>50</v>
      </c>
      <c r="AA4526" s="25"/>
      <c r="AB4526" s="26"/>
      <c r="AC4526" s="31"/>
      <c r="AD4526" s="32">
        <v>0</v>
      </c>
      <c r="AE4526" s="32">
        <v>0</v>
      </c>
      <c r="AF4526" s="32">
        <v>0</v>
      </c>
      <c r="AG4526" s="33">
        <v>0</v>
      </c>
      <c r="AH4526" s="33">
        <v>0</v>
      </c>
      <c r="AI4526" s="33">
        <v>0</v>
      </c>
      <c r="AJ4526" s="27"/>
      <c r="AK4526" s="27"/>
      <c r="AL4526" s="27">
        <v>8.0000000000000016E-2</v>
      </c>
      <c r="AM4526" s="27"/>
      <c r="AN4526" s="27"/>
      <c r="AO4526" s="28" t="s">
        <v>94</v>
      </c>
      <c r="AP4526" s="51"/>
      <c r="AQ4526" s="51"/>
    </row>
    <row r="4527" spans="1:43" ht="12.65" customHeight="1">
      <c r="A4527" s="13" t="s">
        <v>214</v>
      </c>
      <c r="B4527" s="14" t="s">
        <v>3262</v>
      </c>
      <c r="C4527" s="13">
        <v>25</v>
      </c>
      <c r="D4527" s="13" t="s">
        <v>220</v>
      </c>
      <c r="E4527" s="15" t="s">
        <v>3298</v>
      </c>
      <c r="F4527" s="13">
        <v>21756</v>
      </c>
      <c r="G4527" s="13" t="s">
        <v>3648</v>
      </c>
      <c r="H4527" s="16">
        <v>45882</v>
      </c>
      <c r="I4527" s="17">
        <v>45882</v>
      </c>
      <c r="J4527" s="18">
        <v>45882</v>
      </c>
      <c r="K4527" s="19">
        <v>0.67361111111111116</v>
      </c>
      <c r="L4527" s="19">
        <v>0.69444444444444442</v>
      </c>
      <c r="M4527" s="20">
        <v>0.71527777777777779</v>
      </c>
      <c r="N4527" s="19">
        <v>0.73611111111111116</v>
      </c>
      <c r="O4527" s="21">
        <f t="shared" si="169"/>
        <v>2.083333333333337E-2</v>
      </c>
      <c r="P4527" s="13" t="s">
        <v>50</v>
      </c>
      <c r="Q4527" s="13" t="s">
        <v>50</v>
      </c>
      <c r="R4527" s="22" t="s">
        <v>3264</v>
      </c>
      <c r="S4527" s="22" t="s">
        <v>33</v>
      </c>
      <c r="T4527" s="23" t="s">
        <v>52</v>
      </c>
      <c r="U4527" s="23"/>
      <c r="V4527" s="22" t="s">
        <v>67</v>
      </c>
      <c r="W4527" s="24" t="s">
        <v>3677</v>
      </c>
      <c r="X4527" s="25" t="s">
        <v>50</v>
      </c>
      <c r="Y4527" s="25" t="s">
        <v>50</v>
      </c>
      <c r="Z4527" s="25" t="s">
        <v>50</v>
      </c>
      <c r="AA4527" s="25"/>
      <c r="AB4527" s="26"/>
      <c r="AC4527" s="31"/>
      <c r="AD4527" s="32">
        <v>0</v>
      </c>
      <c r="AE4527" s="32">
        <v>0</v>
      </c>
      <c r="AF4527" s="32">
        <v>0</v>
      </c>
      <c r="AG4527" s="33">
        <v>0</v>
      </c>
      <c r="AH4527" s="33">
        <v>0</v>
      </c>
      <c r="AI4527" s="33">
        <v>0</v>
      </c>
      <c r="AJ4527" s="27"/>
      <c r="AK4527" s="27"/>
      <c r="AL4527" s="27">
        <v>8.0000000000000016E-2</v>
      </c>
      <c r="AM4527" s="27"/>
      <c r="AN4527" s="27"/>
      <c r="AO4527" s="28" t="s">
        <v>94</v>
      </c>
      <c r="AP4527" s="51"/>
      <c r="AQ4527" s="51"/>
    </row>
    <row r="4528" spans="1:43" ht="12.65" customHeight="1">
      <c r="A4528" s="13" t="s">
        <v>214</v>
      </c>
      <c r="B4528" s="14" t="s">
        <v>3262</v>
      </c>
      <c r="C4528" s="13">
        <v>25</v>
      </c>
      <c r="D4528" s="13" t="s">
        <v>220</v>
      </c>
      <c r="E4528" s="15" t="s">
        <v>3298</v>
      </c>
      <c r="F4528" s="13">
        <v>21756</v>
      </c>
      <c r="G4528" s="13" t="s">
        <v>3648</v>
      </c>
      <c r="H4528" s="16">
        <v>45885</v>
      </c>
      <c r="I4528" s="17">
        <v>45885</v>
      </c>
      <c r="J4528" s="18">
        <v>45885</v>
      </c>
      <c r="K4528" s="19">
        <v>0.45833333333333331</v>
      </c>
      <c r="L4528" s="19">
        <v>0.5</v>
      </c>
      <c r="M4528" s="20">
        <v>0.5</v>
      </c>
      <c r="N4528" s="19">
        <v>0.54166666666666663</v>
      </c>
      <c r="O4528" s="21">
        <f t="shared" si="169"/>
        <v>4.166666666666663E-2</v>
      </c>
      <c r="P4528" s="13" t="s">
        <v>50</v>
      </c>
      <c r="Q4528" s="13" t="s">
        <v>50</v>
      </c>
      <c r="R4528" s="22" t="s">
        <v>3281</v>
      </c>
      <c r="S4528" s="22" t="s">
        <v>33</v>
      </c>
      <c r="T4528" s="23" t="s">
        <v>52</v>
      </c>
      <c r="U4528" s="23"/>
      <c r="V4528" s="22" t="s">
        <v>67</v>
      </c>
      <c r="W4528" s="24" t="s">
        <v>3677</v>
      </c>
      <c r="X4528" s="25" t="s">
        <v>50</v>
      </c>
      <c r="Y4528" s="25" t="s">
        <v>50</v>
      </c>
      <c r="Z4528" s="25" t="s">
        <v>50</v>
      </c>
      <c r="AA4528" s="25"/>
      <c r="AB4528" s="26"/>
      <c r="AC4528" s="31"/>
      <c r="AD4528" s="32">
        <v>0</v>
      </c>
      <c r="AE4528" s="32">
        <v>0</v>
      </c>
      <c r="AF4528" s="32">
        <v>0</v>
      </c>
      <c r="AG4528" s="33">
        <v>0</v>
      </c>
      <c r="AH4528" s="33">
        <v>0</v>
      </c>
      <c r="AI4528" s="33">
        <v>0</v>
      </c>
      <c r="AJ4528" s="27"/>
      <c r="AK4528" s="27"/>
      <c r="AL4528" s="27">
        <v>0.10400000000000001</v>
      </c>
      <c r="AM4528" s="27"/>
      <c r="AN4528" s="27"/>
      <c r="AO4528" s="28" t="s">
        <v>94</v>
      </c>
      <c r="AP4528" s="51"/>
      <c r="AQ4528" s="51"/>
    </row>
    <row r="4529" spans="1:43" ht="12.65" customHeight="1">
      <c r="A4529" s="13" t="s">
        <v>214</v>
      </c>
      <c r="B4529" s="14" t="s">
        <v>3262</v>
      </c>
      <c r="C4529" s="13">
        <v>25</v>
      </c>
      <c r="D4529" s="13" t="s">
        <v>220</v>
      </c>
      <c r="E4529" s="15" t="s">
        <v>3298</v>
      </c>
      <c r="F4529" s="13">
        <v>21756</v>
      </c>
      <c r="G4529" s="13" t="s">
        <v>3648</v>
      </c>
      <c r="H4529" s="16">
        <v>45885</v>
      </c>
      <c r="I4529" s="17">
        <v>45885</v>
      </c>
      <c r="J4529" s="18">
        <f>I4529</f>
        <v>45885</v>
      </c>
      <c r="K4529" s="19">
        <v>0.66666666666666663</v>
      </c>
      <c r="L4529" s="19">
        <v>0.75</v>
      </c>
      <c r="M4529" s="20">
        <v>0.70833333333333337</v>
      </c>
      <c r="N4529" s="19">
        <v>0.79166666666666663</v>
      </c>
      <c r="O4529" s="21">
        <f t="shared" si="169"/>
        <v>8.3333333333333259E-2</v>
      </c>
      <c r="P4529" s="13" t="s">
        <v>50</v>
      </c>
      <c r="Q4529" s="13" t="s">
        <v>50</v>
      </c>
      <c r="R4529" s="22" t="s">
        <v>3267</v>
      </c>
      <c r="S4529" s="22" t="s">
        <v>31</v>
      </c>
      <c r="T4529" s="23" t="s">
        <v>211</v>
      </c>
      <c r="U4529" s="23" t="s">
        <v>50</v>
      </c>
      <c r="V4529" s="22" t="s">
        <v>212</v>
      </c>
      <c r="W4529" s="24" t="s">
        <v>160</v>
      </c>
      <c r="X4529" s="25" t="s">
        <v>161</v>
      </c>
      <c r="Y4529" s="25" t="s">
        <v>114</v>
      </c>
      <c r="Z4529" s="25" t="s">
        <v>69</v>
      </c>
      <c r="AA4529" s="25"/>
      <c r="AB4529" s="26"/>
      <c r="AC4529" s="31"/>
      <c r="AD4529" s="32">
        <v>0</v>
      </c>
      <c r="AE4529" s="32">
        <v>0</v>
      </c>
      <c r="AF4529" s="32">
        <v>0</v>
      </c>
      <c r="AG4529" s="33">
        <v>0</v>
      </c>
      <c r="AH4529" s="33">
        <v>0</v>
      </c>
      <c r="AI4529" s="33">
        <v>0</v>
      </c>
      <c r="AJ4529" s="27"/>
      <c r="AK4529" s="27"/>
      <c r="AL4529" s="27">
        <v>0.10400000000000001</v>
      </c>
      <c r="AM4529" s="27"/>
      <c r="AN4529" s="27"/>
      <c r="AO4529" s="28" t="s">
        <v>94</v>
      </c>
      <c r="AP4529" s="51"/>
      <c r="AQ4529" s="51"/>
    </row>
    <row r="4530" spans="1:43" ht="12.65" customHeight="1">
      <c r="A4530" s="13" t="s">
        <v>214</v>
      </c>
      <c r="B4530" s="14" t="s">
        <v>3262</v>
      </c>
      <c r="C4530" s="13">
        <v>25</v>
      </c>
      <c r="D4530" s="13" t="s">
        <v>220</v>
      </c>
      <c r="E4530" s="15" t="s">
        <v>3298</v>
      </c>
      <c r="F4530" s="13">
        <v>21756</v>
      </c>
      <c r="G4530" s="13" t="s">
        <v>3648</v>
      </c>
      <c r="H4530" s="16">
        <v>45885</v>
      </c>
      <c r="I4530" s="17">
        <v>45885</v>
      </c>
      <c r="J4530" s="18">
        <f>I4530</f>
        <v>45885</v>
      </c>
      <c r="K4530" s="19">
        <v>0.77083333333333337</v>
      </c>
      <c r="L4530" s="19">
        <v>0.85416666666666663</v>
      </c>
      <c r="M4530" s="20">
        <v>0.8125</v>
      </c>
      <c r="N4530" s="19">
        <v>0.89583333333333337</v>
      </c>
      <c r="O4530" s="21">
        <f t="shared" si="169"/>
        <v>8.333333333333337E-2</v>
      </c>
      <c r="P4530" s="13" t="s">
        <v>50</v>
      </c>
      <c r="Q4530" s="13" t="s">
        <v>50</v>
      </c>
      <c r="R4530" s="22" t="s">
        <v>3282</v>
      </c>
      <c r="S4530" s="22" t="s">
        <v>29</v>
      </c>
      <c r="T4530" s="23" t="s">
        <v>97</v>
      </c>
      <c r="U4530" s="23" t="s">
        <v>50</v>
      </c>
      <c r="V4530" s="22" t="s">
        <v>3880</v>
      </c>
      <c r="W4530" s="24" t="s">
        <v>3659</v>
      </c>
      <c r="X4530" s="25" t="s">
        <v>83</v>
      </c>
      <c r="Y4530" s="25" t="s">
        <v>114</v>
      </c>
      <c r="Z4530" s="25" t="s">
        <v>71</v>
      </c>
      <c r="AA4530" s="25"/>
      <c r="AB4530" s="26"/>
      <c r="AC4530" s="31"/>
      <c r="AD4530" s="32">
        <v>0.05</v>
      </c>
      <c r="AE4530" s="32">
        <v>6.0250000000000004</v>
      </c>
      <c r="AF4530" s="32">
        <v>0.16250000000000003</v>
      </c>
      <c r="AG4530" s="33">
        <v>0.05</v>
      </c>
      <c r="AH4530" s="33">
        <v>6.0250000000000004</v>
      </c>
      <c r="AI4530" s="33">
        <v>0.17500000000000004</v>
      </c>
      <c r="AJ4530" s="27"/>
      <c r="AK4530" s="27"/>
      <c r="AL4530" s="27">
        <v>3.0125000000000002</v>
      </c>
      <c r="AM4530" s="27"/>
      <c r="AN4530" s="27"/>
      <c r="AO4530" s="28" t="s">
        <v>94</v>
      </c>
      <c r="AP4530" s="51"/>
      <c r="AQ4530" s="51"/>
    </row>
    <row r="4531" spans="1:43" ht="12.65" customHeight="1">
      <c r="A4531" s="13" t="s">
        <v>214</v>
      </c>
      <c r="B4531" s="14" t="s">
        <v>3262</v>
      </c>
      <c r="C4531" s="13">
        <v>25</v>
      </c>
      <c r="D4531" s="13" t="s">
        <v>220</v>
      </c>
      <c r="E4531" s="15" t="s">
        <v>3298</v>
      </c>
      <c r="F4531" s="13">
        <v>21756</v>
      </c>
      <c r="G4531" s="13" t="s">
        <v>3648</v>
      </c>
      <c r="H4531" s="16">
        <v>45885</v>
      </c>
      <c r="I4531" s="17">
        <v>45885</v>
      </c>
      <c r="J4531" s="18">
        <v>45885</v>
      </c>
      <c r="K4531" s="19">
        <v>0.85416666666666663</v>
      </c>
      <c r="L4531" s="19">
        <v>0.875</v>
      </c>
      <c r="M4531" s="20">
        <v>0.89583333333333337</v>
      </c>
      <c r="N4531" s="19">
        <v>0.91666666666666663</v>
      </c>
      <c r="O4531" s="21">
        <f t="shared" ref="O4531:O4594" si="172">IF(N4531&gt;M4531,N4531-M4531,(N4531+1)-M4531)</f>
        <v>2.0833333333333259E-2</v>
      </c>
      <c r="P4531" s="13" t="s">
        <v>50</v>
      </c>
      <c r="Q4531" s="13" t="s">
        <v>50</v>
      </c>
      <c r="R4531" s="22" t="s">
        <v>3284</v>
      </c>
      <c r="S4531" s="22" t="s">
        <v>33</v>
      </c>
      <c r="T4531" s="23" t="s">
        <v>52</v>
      </c>
      <c r="U4531" s="23"/>
      <c r="V4531" s="22" t="s">
        <v>67</v>
      </c>
      <c r="W4531" s="24" t="s">
        <v>3677</v>
      </c>
      <c r="X4531" s="25" t="s">
        <v>50</v>
      </c>
      <c r="Y4531" s="25" t="s">
        <v>50</v>
      </c>
      <c r="Z4531" s="25" t="s">
        <v>50</v>
      </c>
      <c r="AA4531" s="25"/>
      <c r="AB4531" s="26"/>
      <c r="AC4531" s="31"/>
      <c r="AD4531" s="32">
        <v>0</v>
      </c>
      <c r="AE4531" s="32">
        <v>2.25</v>
      </c>
      <c r="AF4531" s="32">
        <v>0.05</v>
      </c>
      <c r="AG4531" s="33">
        <v>0</v>
      </c>
      <c r="AH4531" s="33">
        <v>2.25</v>
      </c>
      <c r="AI4531" s="33">
        <v>0.05</v>
      </c>
      <c r="AJ4531" s="27"/>
      <c r="AK4531" s="27"/>
      <c r="AL4531" s="27">
        <v>1.125</v>
      </c>
      <c r="AM4531" s="27"/>
      <c r="AN4531" s="27"/>
      <c r="AO4531" s="28" t="s">
        <v>94</v>
      </c>
      <c r="AP4531" s="51"/>
      <c r="AQ4531" s="51"/>
    </row>
    <row r="4532" spans="1:43" ht="12.65" customHeight="1">
      <c r="A4532" s="13" t="s">
        <v>214</v>
      </c>
      <c r="B4532" s="14" t="s">
        <v>3262</v>
      </c>
      <c r="C4532" s="13">
        <v>25</v>
      </c>
      <c r="D4532" s="13" t="s">
        <v>220</v>
      </c>
      <c r="E4532" s="15" t="s">
        <v>3298</v>
      </c>
      <c r="F4532" s="13">
        <v>21756</v>
      </c>
      <c r="G4532" s="13" t="s">
        <v>3648</v>
      </c>
      <c r="H4532" s="16">
        <v>45886</v>
      </c>
      <c r="I4532" s="17">
        <v>45886</v>
      </c>
      <c r="J4532" s="18">
        <f>I4532</f>
        <v>45886</v>
      </c>
      <c r="K4532" s="19">
        <v>0.375</v>
      </c>
      <c r="L4532" s="19">
        <v>0.45833333333333331</v>
      </c>
      <c r="M4532" s="20">
        <v>0.41666666666666669</v>
      </c>
      <c r="N4532" s="19">
        <v>0.5</v>
      </c>
      <c r="O4532" s="21">
        <f t="shared" si="172"/>
        <v>8.3333333333333315E-2</v>
      </c>
      <c r="P4532" s="13" t="s">
        <v>50</v>
      </c>
      <c r="Q4532" s="13" t="s">
        <v>50</v>
      </c>
      <c r="R4532" s="22" t="s">
        <v>3267</v>
      </c>
      <c r="S4532" s="22" t="s">
        <v>31</v>
      </c>
      <c r="T4532" s="23" t="s">
        <v>211</v>
      </c>
      <c r="U4532" s="23" t="s">
        <v>50</v>
      </c>
      <c r="V4532" s="22" t="s">
        <v>212</v>
      </c>
      <c r="W4532" s="24" t="s">
        <v>160</v>
      </c>
      <c r="X4532" s="25" t="s">
        <v>161</v>
      </c>
      <c r="Y4532" s="25" t="s">
        <v>114</v>
      </c>
      <c r="Z4532" s="25" t="s">
        <v>69</v>
      </c>
      <c r="AA4532" s="25"/>
      <c r="AB4532" s="26"/>
      <c r="AC4532" s="31"/>
      <c r="AD4532" s="32">
        <v>0</v>
      </c>
      <c r="AE4532" s="32">
        <v>0</v>
      </c>
      <c r="AF4532" s="32">
        <v>0</v>
      </c>
      <c r="AG4532" s="33">
        <v>0</v>
      </c>
      <c r="AH4532" s="33">
        <v>0</v>
      </c>
      <c r="AI4532" s="33">
        <v>0</v>
      </c>
      <c r="AJ4532" s="27"/>
      <c r="AK4532" s="27"/>
      <c r="AL4532" s="27">
        <v>0.10400000000000001</v>
      </c>
      <c r="AM4532" s="27"/>
      <c r="AN4532" s="27"/>
      <c r="AO4532" s="28" t="s">
        <v>94</v>
      </c>
      <c r="AP4532" s="51"/>
      <c r="AQ4532" s="51"/>
    </row>
    <row r="4533" spans="1:43" ht="12.65" customHeight="1">
      <c r="A4533" s="13" t="s">
        <v>214</v>
      </c>
      <c r="B4533" s="14" t="s">
        <v>3262</v>
      </c>
      <c r="C4533" s="13">
        <v>25</v>
      </c>
      <c r="D4533" s="13" t="s">
        <v>220</v>
      </c>
      <c r="E4533" s="15" t="s">
        <v>3298</v>
      </c>
      <c r="F4533" s="13">
        <v>21756</v>
      </c>
      <c r="G4533" s="13" t="s">
        <v>3648</v>
      </c>
      <c r="H4533" s="16">
        <v>45886</v>
      </c>
      <c r="I4533" s="17">
        <v>45886</v>
      </c>
      <c r="J4533" s="18">
        <f>I4533</f>
        <v>45886</v>
      </c>
      <c r="K4533" s="19">
        <v>0.45833333333333331</v>
      </c>
      <c r="L4533" s="19">
        <v>0.54166666666666663</v>
      </c>
      <c r="M4533" s="20">
        <v>0.5</v>
      </c>
      <c r="N4533" s="19">
        <v>0.58333333333333337</v>
      </c>
      <c r="O4533" s="21">
        <f t="shared" si="172"/>
        <v>8.333333333333337E-2</v>
      </c>
      <c r="P4533" s="13" t="s">
        <v>50</v>
      </c>
      <c r="Q4533" s="13" t="s">
        <v>50</v>
      </c>
      <c r="R4533" s="22" t="s">
        <v>3299</v>
      </c>
      <c r="S4533" s="22" t="s">
        <v>29</v>
      </c>
      <c r="T4533" s="23" t="s">
        <v>211</v>
      </c>
      <c r="U4533" s="23" t="s">
        <v>50</v>
      </c>
      <c r="V4533" s="22" t="s">
        <v>212</v>
      </c>
      <c r="W4533" s="24" t="s">
        <v>184</v>
      </c>
      <c r="X4533" s="25" t="s">
        <v>185</v>
      </c>
      <c r="Y4533" s="25" t="s">
        <v>114</v>
      </c>
      <c r="Z4533" s="25" t="s">
        <v>54</v>
      </c>
      <c r="AA4533" s="25"/>
      <c r="AB4533" s="26"/>
      <c r="AC4533" s="31"/>
      <c r="AD4533" s="32">
        <v>0</v>
      </c>
      <c r="AE4533" s="32">
        <v>0</v>
      </c>
      <c r="AF4533" s="32">
        <v>0</v>
      </c>
      <c r="AG4533" s="33">
        <v>0</v>
      </c>
      <c r="AH4533" s="33">
        <v>0</v>
      </c>
      <c r="AI4533" s="33">
        <v>0</v>
      </c>
      <c r="AJ4533" s="27"/>
      <c r="AK4533" s="27"/>
      <c r="AL4533" s="27">
        <v>0.24960000000000002</v>
      </c>
      <c r="AM4533" s="27"/>
      <c r="AN4533" s="27"/>
      <c r="AO4533" s="28" t="s">
        <v>94</v>
      </c>
      <c r="AP4533" s="51"/>
      <c r="AQ4533" s="51"/>
    </row>
    <row r="4534" spans="1:43" ht="12.65" customHeight="1">
      <c r="A4534" s="13" t="s">
        <v>214</v>
      </c>
      <c r="B4534" s="14" t="s">
        <v>3262</v>
      </c>
      <c r="C4534" s="13">
        <v>25</v>
      </c>
      <c r="D4534" s="13" t="s">
        <v>220</v>
      </c>
      <c r="E4534" s="15" t="s">
        <v>3298</v>
      </c>
      <c r="F4534" s="13">
        <v>21756</v>
      </c>
      <c r="G4534" s="13" t="s">
        <v>3648</v>
      </c>
      <c r="H4534" s="16">
        <v>45887</v>
      </c>
      <c r="I4534" s="17">
        <v>45887</v>
      </c>
      <c r="J4534" s="18">
        <f>I4534</f>
        <v>45887</v>
      </c>
      <c r="K4534" s="19">
        <v>0.46875</v>
      </c>
      <c r="L4534" s="19">
        <v>0.55208333333333337</v>
      </c>
      <c r="M4534" s="20">
        <v>0.51041666666666663</v>
      </c>
      <c r="N4534" s="19">
        <v>0.59375</v>
      </c>
      <c r="O4534" s="21">
        <f t="shared" si="172"/>
        <v>8.333333333333337E-2</v>
      </c>
      <c r="P4534" s="13" t="s">
        <v>50</v>
      </c>
      <c r="Q4534" s="13" t="s">
        <v>50</v>
      </c>
      <c r="R4534" s="22" t="s">
        <v>3300</v>
      </c>
      <c r="S4534" s="22" t="s">
        <v>31</v>
      </c>
      <c r="T4534" s="23" t="s">
        <v>97</v>
      </c>
      <c r="U4534" s="23" t="s">
        <v>50</v>
      </c>
      <c r="V4534" s="22" t="s">
        <v>3880</v>
      </c>
      <c r="W4534" s="24" t="s">
        <v>3659</v>
      </c>
      <c r="X4534" s="25" t="s">
        <v>83</v>
      </c>
      <c r="Y4534" s="25" t="s">
        <v>114</v>
      </c>
      <c r="Z4534" s="25" t="s">
        <v>71</v>
      </c>
      <c r="AA4534" s="25"/>
      <c r="AB4534" s="26"/>
      <c r="AC4534" s="31"/>
      <c r="AD4534" s="32">
        <v>0</v>
      </c>
      <c r="AE4534" s="32">
        <v>0</v>
      </c>
      <c r="AF4534" s="32">
        <v>0</v>
      </c>
      <c r="AG4534" s="33">
        <v>0</v>
      </c>
      <c r="AH4534" s="33">
        <v>0</v>
      </c>
      <c r="AI4534" s="33">
        <v>0</v>
      </c>
      <c r="AJ4534" s="27"/>
      <c r="AK4534" s="27"/>
      <c r="AL4534" s="27">
        <v>8.0000000000000016E-2</v>
      </c>
      <c r="AM4534" s="27"/>
      <c r="AN4534" s="27"/>
      <c r="AO4534" s="28" t="s">
        <v>94</v>
      </c>
      <c r="AP4534" s="51"/>
      <c r="AQ4534" s="51"/>
    </row>
    <row r="4535" spans="1:43" ht="12.65" customHeight="1">
      <c r="A4535" s="13" t="s">
        <v>214</v>
      </c>
      <c r="B4535" s="14" t="s">
        <v>3262</v>
      </c>
      <c r="C4535" s="13">
        <v>25</v>
      </c>
      <c r="D4535" s="13" t="s">
        <v>220</v>
      </c>
      <c r="E4535" s="15" t="s">
        <v>3298</v>
      </c>
      <c r="F4535" s="13">
        <v>21756</v>
      </c>
      <c r="G4535" s="13" t="s">
        <v>3648</v>
      </c>
      <c r="H4535" s="16">
        <v>45887</v>
      </c>
      <c r="I4535" s="17">
        <v>45887</v>
      </c>
      <c r="J4535" s="18">
        <v>45887</v>
      </c>
      <c r="K4535" s="19">
        <v>0.55208333333333337</v>
      </c>
      <c r="L4535" s="19">
        <v>0.59375</v>
      </c>
      <c r="M4535" s="20">
        <v>0.59375</v>
      </c>
      <c r="N4535" s="19">
        <v>0.63541666666666663</v>
      </c>
      <c r="O4535" s="21">
        <f t="shared" si="172"/>
        <v>4.166666666666663E-2</v>
      </c>
      <c r="P4535" s="13" t="s">
        <v>50</v>
      </c>
      <c r="Q4535" s="13" t="s">
        <v>50</v>
      </c>
      <c r="R4535" s="22" t="s">
        <v>3281</v>
      </c>
      <c r="S4535" s="22" t="s">
        <v>33</v>
      </c>
      <c r="T4535" s="23" t="s">
        <v>52</v>
      </c>
      <c r="U4535" s="23"/>
      <c r="V4535" s="22" t="s">
        <v>67</v>
      </c>
      <c r="W4535" s="24" t="s">
        <v>3677</v>
      </c>
      <c r="X4535" s="25" t="s">
        <v>50</v>
      </c>
      <c r="Y4535" s="25" t="s">
        <v>50</v>
      </c>
      <c r="Z4535" s="25" t="s">
        <v>50</v>
      </c>
      <c r="AA4535" s="25"/>
      <c r="AB4535" s="26"/>
      <c r="AC4535" s="31"/>
      <c r="AD4535" s="32">
        <v>0</v>
      </c>
      <c r="AE4535" s="32">
        <v>0</v>
      </c>
      <c r="AF4535" s="32">
        <v>0</v>
      </c>
      <c r="AG4535" s="33">
        <v>0</v>
      </c>
      <c r="AH4535" s="33">
        <v>0</v>
      </c>
      <c r="AI4535" s="33">
        <v>0</v>
      </c>
      <c r="AJ4535" s="27"/>
      <c r="AK4535" s="27"/>
      <c r="AL4535" s="27">
        <v>8.0000000000000016E-2</v>
      </c>
      <c r="AM4535" s="27"/>
      <c r="AN4535" s="27"/>
      <c r="AO4535" s="28" t="s">
        <v>94</v>
      </c>
      <c r="AP4535" s="51"/>
      <c r="AQ4535" s="51"/>
    </row>
    <row r="4536" spans="1:43" ht="12.65" customHeight="1">
      <c r="A4536" s="13" t="s">
        <v>214</v>
      </c>
      <c r="B4536" s="14" t="s">
        <v>3262</v>
      </c>
      <c r="C4536" s="13">
        <v>25</v>
      </c>
      <c r="D4536" s="13" t="s">
        <v>220</v>
      </c>
      <c r="E4536" s="15" t="s">
        <v>3298</v>
      </c>
      <c r="F4536" s="13">
        <v>21756</v>
      </c>
      <c r="G4536" s="13" t="s">
        <v>3648</v>
      </c>
      <c r="H4536" s="16">
        <v>45887</v>
      </c>
      <c r="I4536" s="17">
        <v>45887</v>
      </c>
      <c r="J4536" s="18">
        <v>45887</v>
      </c>
      <c r="K4536" s="19">
        <v>0.76041666666666663</v>
      </c>
      <c r="L4536" s="19">
        <v>0.78125</v>
      </c>
      <c r="M4536" s="20">
        <v>0.80208333333333337</v>
      </c>
      <c r="N4536" s="19">
        <v>0.82291666666666663</v>
      </c>
      <c r="O4536" s="21">
        <f t="shared" si="172"/>
        <v>2.0833333333333259E-2</v>
      </c>
      <c r="P4536" s="13" t="s">
        <v>50</v>
      </c>
      <c r="Q4536" s="13" t="s">
        <v>50</v>
      </c>
      <c r="R4536" s="22" t="s">
        <v>3284</v>
      </c>
      <c r="S4536" s="22" t="s">
        <v>33</v>
      </c>
      <c r="T4536" s="23" t="s">
        <v>52</v>
      </c>
      <c r="U4536" s="23"/>
      <c r="V4536" s="22" t="s">
        <v>67</v>
      </c>
      <c r="W4536" s="24" t="s">
        <v>3677</v>
      </c>
      <c r="X4536" s="25" t="s">
        <v>50</v>
      </c>
      <c r="Y4536" s="25" t="s">
        <v>50</v>
      </c>
      <c r="Z4536" s="25" t="s">
        <v>50</v>
      </c>
      <c r="AA4536" s="25"/>
      <c r="AB4536" s="26"/>
      <c r="AC4536" s="31"/>
      <c r="AD4536" s="32">
        <v>0</v>
      </c>
      <c r="AE4536" s="32">
        <v>0</v>
      </c>
      <c r="AF4536" s="32">
        <v>0</v>
      </c>
      <c r="AG4536" s="33">
        <v>0</v>
      </c>
      <c r="AH4536" s="33">
        <v>0</v>
      </c>
      <c r="AI4536" s="33">
        <v>0</v>
      </c>
      <c r="AJ4536" s="27"/>
      <c r="AK4536" s="27"/>
      <c r="AL4536" s="27">
        <v>0.1</v>
      </c>
      <c r="AM4536" s="27"/>
      <c r="AN4536" s="27"/>
      <c r="AO4536" s="28" t="s">
        <v>94</v>
      </c>
      <c r="AP4536" s="51"/>
      <c r="AQ4536" s="51"/>
    </row>
    <row r="4537" spans="1:43" ht="12.65" customHeight="1">
      <c r="A4537" s="13" t="s">
        <v>214</v>
      </c>
      <c r="B4537" s="14" t="s">
        <v>3262</v>
      </c>
      <c r="C4537" s="13">
        <v>25</v>
      </c>
      <c r="D4537" s="13" t="s">
        <v>220</v>
      </c>
      <c r="E4537" s="15" t="s">
        <v>3298</v>
      </c>
      <c r="F4537" s="13">
        <v>21756</v>
      </c>
      <c r="G4537" s="13" t="s">
        <v>3648</v>
      </c>
      <c r="H4537" s="16">
        <v>45887</v>
      </c>
      <c r="I4537" s="17">
        <v>45887</v>
      </c>
      <c r="J4537" s="18">
        <f t="shared" ref="J4537:J4544" si="173">I4537</f>
        <v>45887</v>
      </c>
      <c r="K4537" s="19">
        <v>0.78125</v>
      </c>
      <c r="L4537" s="19">
        <v>0.86458333333333337</v>
      </c>
      <c r="M4537" s="20">
        <v>0.82291666666666663</v>
      </c>
      <c r="N4537" s="19">
        <v>0.90625</v>
      </c>
      <c r="O4537" s="21">
        <f t="shared" si="172"/>
        <v>8.333333333333337E-2</v>
      </c>
      <c r="P4537" s="13" t="s">
        <v>50</v>
      </c>
      <c r="Q4537" s="13" t="s">
        <v>50</v>
      </c>
      <c r="R4537" s="22" t="s">
        <v>3301</v>
      </c>
      <c r="S4537" s="22" t="s">
        <v>29</v>
      </c>
      <c r="T4537" s="23" t="s">
        <v>211</v>
      </c>
      <c r="U4537" s="23" t="s">
        <v>50</v>
      </c>
      <c r="V4537" s="22" t="s">
        <v>212</v>
      </c>
      <c r="W4537" s="24" t="s">
        <v>208</v>
      </c>
      <c r="X4537" s="25" t="s">
        <v>127</v>
      </c>
      <c r="Y4537" s="25" t="s">
        <v>114</v>
      </c>
      <c r="Z4537" s="25" t="s">
        <v>62</v>
      </c>
      <c r="AA4537" s="25"/>
      <c r="AB4537" s="26"/>
      <c r="AC4537" s="31"/>
      <c r="AD4537" s="32">
        <v>0</v>
      </c>
      <c r="AE4537" s="32">
        <v>8.7999999999999995E-2</v>
      </c>
      <c r="AF4537" s="32">
        <v>0</v>
      </c>
      <c r="AG4537" s="33">
        <v>0</v>
      </c>
      <c r="AH4537" s="33">
        <v>8.7999999999999995E-2</v>
      </c>
      <c r="AI4537" s="33">
        <v>0</v>
      </c>
      <c r="AJ4537" s="27"/>
      <c r="AK4537" s="27"/>
      <c r="AL4537" s="27">
        <v>0.24</v>
      </c>
      <c r="AM4537" s="27"/>
      <c r="AN4537" s="27"/>
      <c r="AO4537" s="28" t="s">
        <v>94</v>
      </c>
      <c r="AP4537" s="51"/>
      <c r="AQ4537" s="51"/>
    </row>
    <row r="4538" spans="1:43" ht="12.65" customHeight="1">
      <c r="A4538" s="13" t="s">
        <v>214</v>
      </c>
      <c r="B4538" s="14" t="s">
        <v>3262</v>
      </c>
      <c r="C4538" s="13">
        <v>25</v>
      </c>
      <c r="D4538" s="13" t="s">
        <v>220</v>
      </c>
      <c r="E4538" s="15" t="s">
        <v>3298</v>
      </c>
      <c r="F4538" s="13">
        <v>21756</v>
      </c>
      <c r="G4538" s="13" t="s">
        <v>3648</v>
      </c>
      <c r="H4538" s="16">
        <v>45892</v>
      </c>
      <c r="I4538" s="17">
        <v>45892</v>
      </c>
      <c r="J4538" s="18">
        <f t="shared" si="173"/>
        <v>45892</v>
      </c>
      <c r="K4538" s="19">
        <v>0.5625</v>
      </c>
      <c r="L4538" s="19">
        <v>0.64583333333333337</v>
      </c>
      <c r="M4538" s="20">
        <v>0.60416666666666663</v>
      </c>
      <c r="N4538" s="19">
        <v>0.6875</v>
      </c>
      <c r="O4538" s="21">
        <f t="shared" si="172"/>
        <v>8.333333333333337E-2</v>
      </c>
      <c r="P4538" s="13" t="s">
        <v>50</v>
      </c>
      <c r="Q4538" s="13" t="s">
        <v>50</v>
      </c>
      <c r="R4538" s="22" t="s">
        <v>3302</v>
      </c>
      <c r="S4538" s="22" t="s">
        <v>29</v>
      </c>
      <c r="T4538" s="23" t="s">
        <v>52</v>
      </c>
      <c r="U4538" s="23" t="s">
        <v>50</v>
      </c>
      <c r="V4538" s="22" t="s">
        <v>67</v>
      </c>
      <c r="W4538" s="24" t="s">
        <v>140</v>
      </c>
      <c r="X4538" s="25" t="s">
        <v>69</v>
      </c>
      <c r="Y4538" s="25" t="s">
        <v>114</v>
      </c>
      <c r="Z4538" s="25" t="s">
        <v>65</v>
      </c>
      <c r="AA4538" s="25"/>
      <c r="AB4538" s="26"/>
      <c r="AC4538" s="31"/>
      <c r="AD4538" s="32">
        <v>0.2</v>
      </c>
      <c r="AE4538" s="32">
        <v>20.562999999999999</v>
      </c>
      <c r="AF4538" s="32">
        <v>0.63749999999999996</v>
      </c>
      <c r="AG4538" s="33">
        <v>0.1875</v>
      </c>
      <c r="AH4538" s="33">
        <v>18.324999999999999</v>
      </c>
      <c r="AI4538" s="33">
        <v>0.6</v>
      </c>
      <c r="AJ4538" s="27"/>
      <c r="AK4538" s="27"/>
      <c r="AL4538" s="27">
        <v>10.281499999999999</v>
      </c>
      <c r="AM4538" s="27"/>
      <c r="AN4538" s="27"/>
      <c r="AO4538" s="28" t="s">
        <v>94</v>
      </c>
      <c r="AP4538" s="51"/>
      <c r="AQ4538" s="51"/>
    </row>
    <row r="4539" spans="1:43" ht="12.65" customHeight="1">
      <c r="A4539" s="13" t="s">
        <v>214</v>
      </c>
      <c r="B4539" s="14" t="s">
        <v>3262</v>
      </c>
      <c r="C4539" s="13">
        <v>25</v>
      </c>
      <c r="D4539" s="13" t="s">
        <v>220</v>
      </c>
      <c r="E4539" s="15" t="s">
        <v>3298</v>
      </c>
      <c r="F4539" s="13">
        <v>21756</v>
      </c>
      <c r="G4539" s="13" t="s">
        <v>3648</v>
      </c>
      <c r="H4539" s="16">
        <v>45892</v>
      </c>
      <c r="I4539" s="17">
        <v>45892</v>
      </c>
      <c r="J4539" s="18">
        <f t="shared" si="173"/>
        <v>45892</v>
      </c>
      <c r="K4539" s="19">
        <v>0.6875</v>
      </c>
      <c r="L4539" s="19">
        <v>0.77083333333333337</v>
      </c>
      <c r="M4539" s="20">
        <v>0.72916666666666663</v>
      </c>
      <c r="N4539" s="19">
        <v>0.8125</v>
      </c>
      <c r="O4539" s="21">
        <f t="shared" si="172"/>
        <v>8.333333333333337E-2</v>
      </c>
      <c r="P4539" s="13" t="s">
        <v>50</v>
      </c>
      <c r="Q4539" s="13" t="s">
        <v>50</v>
      </c>
      <c r="R4539" s="22" t="s">
        <v>3303</v>
      </c>
      <c r="S4539" s="22" t="s">
        <v>29</v>
      </c>
      <c r="T4539" s="23" t="s">
        <v>52</v>
      </c>
      <c r="U4539" s="23" t="s">
        <v>50</v>
      </c>
      <c r="V4539" s="22" t="s">
        <v>67</v>
      </c>
      <c r="W4539" s="24" t="s">
        <v>144</v>
      </c>
      <c r="X4539" s="25" t="s">
        <v>84</v>
      </c>
      <c r="Y4539" s="25" t="s">
        <v>114</v>
      </c>
      <c r="Z4539" s="25" t="s">
        <v>62</v>
      </c>
      <c r="AA4539" s="25"/>
      <c r="AB4539" s="26"/>
      <c r="AC4539" s="31"/>
      <c r="AD4539" s="32">
        <v>0</v>
      </c>
      <c r="AE4539" s="32">
        <v>0.05</v>
      </c>
      <c r="AF4539" s="32">
        <v>0</v>
      </c>
      <c r="AG4539" s="33">
        <v>0</v>
      </c>
      <c r="AH4539" s="33">
        <v>0.05</v>
      </c>
      <c r="AI4539" s="33">
        <v>0</v>
      </c>
      <c r="AJ4539" s="27"/>
      <c r="AK4539" s="27"/>
      <c r="AL4539" s="27">
        <v>0.24960000000000002</v>
      </c>
      <c r="AM4539" s="27"/>
      <c r="AN4539" s="27"/>
      <c r="AO4539" s="28" t="s">
        <v>94</v>
      </c>
      <c r="AP4539" s="51"/>
      <c r="AQ4539" s="51"/>
    </row>
    <row r="4540" spans="1:43" ht="12.65" customHeight="1">
      <c r="A4540" s="13" t="s">
        <v>214</v>
      </c>
      <c r="B4540" s="14" t="s">
        <v>3262</v>
      </c>
      <c r="C4540" s="13">
        <v>25</v>
      </c>
      <c r="D4540" s="13" t="s">
        <v>220</v>
      </c>
      <c r="E4540" s="15" t="s">
        <v>3298</v>
      </c>
      <c r="F4540" s="13">
        <v>21756</v>
      </c>
      <c r="G4540" s="13" t="s">
        <v>3648</v>
      </c>
      <c r="H4540" s="16">
        <v>45893</v>
      </c>
      <c r="I4540" s="17">
        <v>45893</v>
      </c>
      <c r="J4540" s="18">
        <f t="shared" si="173"/>
        <v>45893</v>
      </c>
      <c r="K4540" s="19">
        <v>0.91666666666666663</v>
      </c>
      <c r="L4540" s="19">
        <v>1</v>
      </c>
      <c r="M4540" s="20">
        <v>0.95833333333333337</v>
      </c>
      <c r="N4540" s="19">
        <v>1.0416666666666667</v>
      </c>
      <c r="O4540" s="21">
        <f t="shared" si="172"/>
        <v>8.333333333333337E-2</v>
      </c>
      <c r="P4540" s="13" t="s">
        <v>50</v>
      </c>
      <c r="Q4540" s="13" t="s">
        <v>50</v>
      </c>
      <c r="R4540" s="22" t="s">
        <v>3304</v>
      </c>
      <c r="S4540" s="22" t="s">
        <v>31</v>
      </c>
      <c r="T4540" s="23" t="s">
        <v>52</v>
      </c>
      <c r="U4540" s="23" t="s">
        <v>50</v>
      </c>
      <c r="V4540" s="22" t="s">
        <v>67</v>
      </c>
      <c r="W4540" s="24" t="s">
        <v>141</v>
      </c>
      <c r="X4540" s="25" t="s">
        <v>54</v>
      </c>
      <c r="Y4540" s="25" t="s">
        <v>114</v>
      </c>
      <c r="Z4540" s="25" t="s">
        <v>74</v>
      </c>
      <c r="AA4540" s="25"/>
      <c r="AB4540" s="26"/>
      <c r="AC4540" s="31"/>
      <c r="AD4540" s="32">
        <v>0</v>
      </c>
      <c r="AE4540" s="32">
        <v>0</v>
      </c>
      <c r="AF4540" s="32">
        <v>0</v>
      </c>
      <c r="AG4540" s="33">
        <v>0</v>
      </c>
      <c r="AH4540" s="33">
        <v>0</v>
      </c>
      <c r="AI4540" s="33">
        <v>0</v>
      </c>
      <c r="AJ4540" s="27"/>
      <c r="AK4540" s="27"/>
      <c r="AL4540" s="27">
        <v>0.10400000000000001</v>
      </c>
      <c r="AM4540" s="27"/>
      <c r="AN4540" s="27"/>
      <c r="AO4540" s="28" t="s">
        <v>94</v>
      </c>
      <c r="AP4540" s="51"/>
      <c r="AQ4540" s="51"/>
    </row>
    <row r="4541" spans="1:43" ht="12.65" customHeight="1">
      <c r="A4541" s="13" t="s">
        <v>214</v>
      </c>
      <c r="B4541" s="14" t="s">
        <v>3262</v>
      </c>
      <c r="C4541" s="13">
        <v>25</v>
      </c>
      <c r="D4541" s="13" t="s">
        <v>220</v>
      </c>
      <c r="E4541" s="15" t="s">
        <v>3298</v>
      </c>
      <c r="F4541" s="13">
        <v>21756</v>
      </c>
      <c r="G4541" s="13" t="s">
        <v>3648</v>
      </c>
      <c r="H4541" s="16">
        <v>45894</v>
      </c>
      <c r="I4541" s="17">
        <v>45894</v>
      </c>
      <c r="J4541" s="18">
        <f t="shared" si="173"/>
        <v>45894</v>
      </c>
      <c r="K4541" s="19">
        <v>0.91666666666666663</v>
      </c>
      <c r="L4541" s="19">
        <v>1</v>
      </c>
      <c r="M4541" s="20">
        <v>0.95833333333333337</v>
      </c>
      <c r="N4541" s="19">
        <v>1.0416666666666667</v>
      </c>
      <c r="O4541" s="21">
        <f t="shared" si="172"/>
        <v>8.333333333333337E-2</v>
      </c>
      <c r="P4541" s="13" t="s">
        <v>50</v>
      </c>
      <c r="Q4541" s="13" t="s">
        <v>50</v>
      </c>
      <c r="R4541" s="22" t="s">
        <v>3304</v>
      </c>
      <c r="S4541" s="22" t="s">
        <v>31</v>
      </c>
      <c r="T4541" s="23" t="s">
        <v>52</v>
      </c>
      <c r="U4541" s="23" t="s">
        <v>50</v>
      </c>
      <c r="V4541" s="22" t="s">
        <v>67</v>
      </c>
      <c r="W4541" s="24" t="s">
        <v>141</v>
      </c>
      <c r="X4541" s="25" t="s">
        <v>54</v>
      </c>
      <c r="Y4541" s="25" t="s">
        <v>114</v>
      </c>
      <c r="Z4541" s="25" t="s">
        <v>74</v>
      </c>
      <c r="AA4541" s="25"/>
      <c r="AB4541" s="26"/>
      <c r="AC4541" s="31"/>
      <c r="AD4541" s="32">
        <v>0</v>
      </c>
      <c r="AE4541" s="32">
        <v>0</v>
      </c>
      <c r="AF4541" s="32">
        <v>0</v>
      </c>
      <c r="AG4541" s="33">
        <v>0</v>
      </c>
      <c r="AH4541" s="33">
        <v>0</v>
      </c>
      <c r="AI4541" s="33">
        <v>0</v>
      </c>
      <c r="AJ4541" s="27"/>
      <c r="AK4541" s="27"/>
      <c r="AL4541" s="27">
        <v>8.0000000000000016E-2</v>
      </c>
      <c r="AM4541" s="27"/>
      <c r="AN4541" s="27"/>
      <c r="AO4541" s="28" t="s">
        <v>94</v>
      </c>
      <c r="AP4541" s="51"/>
      <c r="AQ4541" s="51"/>
    </row>
    <row r="4542" spans="1:43" ht="12.65" customHeight="1">
      <c r="A4542" s="13" t="s">
        <v>214</v>
      </c>
      <c r="B4542" s="14" t="s">
        <v>3262</v>
      </c>
      <c r="C4542" s="13">
        <v>25</v>
      </c>
      <c r="D4542" s="13" t="s">
        <v>220</v>
      </c>
      <c r="E4542" s="15" t="s">
        <v>3298</v>
      </c>
      <c r="F4542" s="13">
        <v>21756</v>
      </c>
      <c r="G4542" s="13" t="s">
        <v>3648</v>
      </c>
      <c r="H4542" s="16">
        <v>45895</v>
      </c>
      <c r="I4542" s="17">
        <v>45895</v>
      </c>
      <c r="J4542" s="18">
        <f t="shared" si="173"/>
        <v>45895</v>
      </c>
      <c r="K4542" s="19">
        <v>0.48958333333333331</v>
      </c>
      <c r="L4542" s="19">
        <v>0.57291666666666663</v>
      </c>
      <c r="M4542" s="20">
        <v>0.53125</v>
      </c>
      <c r="N4542" s="19">
        <v>0.61458333333333337</v>
      </c>
      <c r="O4542" s="21">
        <f t="shared" si="172"/>
        <v>8.333333333333337E-2</v>
      </c>
      <c r="P4542" s="13" t="s">
        <v>50</v>
      </c>
      <c r="Q4542" s="13" t="s">
        <v>50</v>
      </c>
      <c r="R4542" s="22" t="s">
        <v>3277</v>
      </c>
      <c r="S4542" s="22" t="s">
        <v>31</v>
      </c>
      <c r="T4542" s="23" t="s">
        <v>52</v>
      </c>
      <c r="U4542" s="23" t="s">
        <v>50</v>
      </c>
      <c r="V4542" s="22" t="s">
        <v>67</v>
      </c>
      <c r="W4542" s="24" t="s">
        <v>133</v>
      </c>
      <c r="X4542" s="25" t="s">
        <v>77</v>
      </c>
      <c r="Y4542" s="25" t="s">
        <v>114</v>
      </c>
      <c r="Z4542" s="25" t="s">
        <v>83</v>
      </c>
      <c r="AA4542" s="25"/>
      <c r="AB4542" s="26"/>
      <c r="AC4542" s="31"/>
      <c r="AD4542" s="32">
        <v>0</v>
      </c>
      <c r="AE4542" s="32">
        <v>0</v>
      </c>
      <c r="AF4542" s="32">
        <v>0</v>
      </c>
      <c r="AG4542" s="33">
        <v>0</v>
      </c>
      <c r="AH4542" s="33">
        <v>0</v>
      </c>
      <c r="AI4542" s="33">
        <v>0</v>
      </c>
      <c r="AJ4542" s="27"/>
      <c r="AK4542" s="27"/>
      <c r="AL4542" s="27">
        <v>8.0000000000000016E-2</v>
      </c>
      <c r="AM4542" s="27"/>
      <c r="AN4542" s="27"/>
      <c r="AO4542" s="28" t="s">
        <v>94</v>
      </c>
      <c r="AP4542" s="51"/>
      <c r="AQ4542" s="51"/>
    </row>
    <row r="4543" spans="1:43" ht="12.65" customHeight="1">
      <c r="A4543" s="13" t="s">
        <v>214</v>
      </c>
      <c r="B4543" s="14" t="s">
        <v>3262</v>
      </c>
      <c r="C4543" s="13">
        <v>25</v>
      </c>
      <c r="D4543" s="13" t="s">
        <v>220</v>
      </c>
      <c r="E4543" s="15" t="s">
        <v>3298</v>
      </c>
      <c r="F4543" s="13">
        <v>21756</v>
      </c>
      <c r="G4543" s="13" t="s">
        <v>3648</v>
      </c>
      <c r="H4543" s="16">
        <v>45896</v>
      </c>
      <c r="I4543" s="17">
        <v>45896</v>
      </c>
      <c r="J4543" s="18">
        <f t="shared" si="173"/>
        <v>45896</v>
      </c>
      <c r="K4543" s="19">
        <v>0.4826388888888889</v>
      </c>
      <c r="L4543" s="19">
        <v>0.56597222222222221</v>
      </c>
      <c r="M4543" s="20">
        <v>0.52430555555555558</v>
      </c>
      <c r="N4543" s="19">
        <v>0.60763888888888884</v>
      </c>
      <c r="O4543" s="21">
        <f t="shared" si="172"/>
        <v>8.3333333333333259E-2</v>
      </c>
      <c r="P4543" s="13" t="s">
        <v>50</v>
      </c>
      <c r="Q4543" s="13" t="s">
        <v>50</v>
      </c>
      <c r="R4543" s="22" t="s">
        <v>3304</v>
      </c>
      <c r="S4543" s="22" t="s">
        <v>31</v>
      </c>
      <c r="T4543" s="23" t="s">
        <v>52</v>
      </c>
      <c r="U4543" s="23" t="s">
        <v>50</v>
      </c>
      <c r="V4543" s="22" t="s">
        <v>67</v>
      </c>
      <c r="W4543" s="24" t="s">
        <v>141</v>
      </c>
      <c r="X4543" s="25" t="s">
        <v>54</v>
      </c>
      <c r="Y4543" s="25" t="s">
        <v>114</v>
      </c>
      <c r="Z4543" s="25" t="s">
        <v>74</v>
      </c>
      <c r="AA4543" s="25"/>
      <c r="AB4543" s="26"/>
      <c r="AC4543" s="31"/>
      <c r="AD4543" s="32">
        <v>0</v>
      </c>
      <c r="AE4543" s="32">
        <v>0</v>
      </c>
      <c r="AF4543" s="32">
        <v>0</v>
      </c>
      <c r="AG4543" s="33">
        <v>0</v>
      </c>
      <c r="AH4543" s="33">
        <v>0</v>
      </c>
      <c r="AI4543" s="33">
        <v>0</v>
      </c>
      <c r="AJ4543" s="27"/>
      <c r="AK4543" s="27"/>
      <c r="AL4543" s="27">
        <v>8.0000000000000016E-2</v>
      </c>
      <c r="AM4543" s="27"/>
      <c r="AN4543" s="27"/>
      <c r="AO4543" s="28" t="s">
        <v>94</v>
      </c>
      <c r="AP4543" s="51"/>
      <c r="AQ4543" s="51"/>
    </row>
    <row r="4544" spans="1:43" ht="12.65" customHeight="1">
      <c r="A4544" s="13" t="s">
        <v>214</v>
      </c>
      <c r="B4544" s="14" t="s">
        <v>3262</v>
      </c>
      <c r="C4544" s="13">
        <v>25</v>
      </c>
      <c r="D4544" s="13" t="s">
        <v>220</v>
      </c>
      <c r="E4544" s="15" t="s">
        <v>3298</v>
      </c>
      <c r="F4544" s="13">
        <v>21756</v>
      </c>
      <c r="G4544" s="13" t="s">
        <v>3648</v>
      </c>
      <c r="H4544" s="16">
        <v>45897</v>
      </c>
      <c r="I4544" s="17">
        <v>45897</v>
      </c>
      <c r="J4544" s="18">
        <f t="shared" si="173"/>
        <v>45897</v>
      </c>
      <c r="K4544" s="19">
        <v>0.375</v>
      </c>
      <c r="L4544" s="19">
        <v>0.45833333333333331</v>
      </c>
      <c r="M4544" s="20">
        <v>0.41666666666666669</v>
      </c>
      <c r="N4544" s="19">
        <v>0.5</v>
      </c>
      <c r="O4544" s="21">
        <f t="shared" si="172"/>
        <v>8.3333333333333315E-2</v>
      </c>
      <c r="P4544" s="13" t="s">
        <v>50</v>
      </c>
      <c r="Q4544" s="13" t="s">
        <v>50</v>
      </c>
      <c r="R4544" s="22" t="s">
        <v>3294</v>
      </c>
      <c r="S4544" s="22" t="s">
        <v>31</v>
      </c>
      <c r="T4544" s="23" t="s">
        <v>211</v>
      </c>
      <c r="U4544" s="23" t="s">
        <v>50</v>
      </c>
      <c r="V4544" s="22" t="s">
        <v>212</v>
      </c>
      <c r="W4544" s="24" t="s">
        <v>210</v>
      </c>
      <c r="X4544" s="25" t="s">
        <v>130</v>
      </c>
      <c r="Y4544" s="25" t="s">
        <v>114</v>
      </c>
      <c r="Z4544" s="25" t="s">
        <v>71</v>
      </c>
      <c r="AA4544" s="25"/>
      <c r="AB4544" s="26"/>
      <c r="AC4544" s="31"/>
      <c r="AD4544" s="32">
        <v>0</v>
      </c>
      <c r="AE4544" s="32">
        <v>0</v>
      </c>
      <c r="AF4544" s="32">
        <v>0</v>
      </c>
      <c r="AG4544" s="33">
        <v>0</v>
      </c>
      <c r="AH4544" s="33">
        <v>0</v>
      </c>
      <c r="AI4544" s="33">
        <v>0</v>
      </c>
      <c r="AJ4544" s="27"/>
      <c r="AK4544" s="27"/>
      <c r="AL4544" s="27">
        <v>8.0000000000000016E-2</v>
      </c>
      <c r="AM4544" s="27"/>
      <c r="AN4544" s="27"/>
      <c r="AO4544" s="28" t="s">
        <v>94</v>
      </c>
      <c r="AP4544" s="51"/>
      <c r="AQ4544" s="51"/>
    </row>
    <row r="4545" spans="1:43" ht="12.65" customHeight="1">
      <c r="A4545" s="13" t="s">
        <v>214</v>
      </c>
      <c r="B4545" s="14" t="s">
        <v>3262</v>
      </c>
      <c r="C4545" s="13">
        <v>25</v>
      </c>
      <c r="D4545" s="13" t="s">
        <v>220</v>
      </c>
      <c r="E4545" s="15" t="s">
        <v>3298</v>
      </c>
      <c r="F4545" s="13">
        <v>21756</v>
      </c>
      <c r="G4545" s="13" t="s">
        <v>3648</v>
      </c>
      <c r="H4545" s="16">
        <v>45897</v>
      </c>
      <c r="I4545" s="17">
        <v>45897</v>
      </c>
      <c r="J4545" s="18">
        <v>45897</v>
      </c>
      <c r="K4545" s="19">
        <v>0.70833333333333337</v>
      </c>
      <c r="L4545" s="19">
        <v>0.75</v>
      </c>
      <c r="M4545" s="20">
        <v>0.75</v>
      </c>
      <c r="N4545" s="19">
        <v>0.79166666666666663</v>
      </c>
      <c r="O4545" s="21">
        <f t="shared" si="172"/>
        <v>4.166666666666663E-2</v>
      </c>
      <c r="P4545" s="13" t="s">
        <v>50</v>
      </c>
      <c r="Q4545" s="13" t="s">
        <v>50</v>
      </c>
      <c r="R4545" s="22" t="s">
        <v>3291</v>
      </c>
      <c r="S4545" s="22" t="s">
        <v>32</v>
      </c>
      <c r="T4545" s="23" t="s">
        <v>52</v>
      </c>
      <c r="U4545" s="23"/>
      <c r="V4545" s="22" t="s">
        <v>67</v>
      </c>
      <c r="W4545" s="24" t="s">
        <v>3677</v>
      </c>
      <c r="X4545" s="25" t="s">
        <v>50</v>
      </c>
      <c r="Y4545" s="25" t="s">
        <v>50</v>
      </c>
      <c r="Z4545" s="25" t="s">
        <v>50</v>
      </c>
      <c r="AA4545" s="25"/>
      <c r="AB4545" s="26"/>
      <c r="AC4545" s="31"/>
      <c r="AD4545" s="32">
        <v>0</v>
      </c>
      <c r="AE4545" s="32">
        <v>0</v>
      </c>
      <c r="AF4545" s="32">
        <v>0</v>
      </c>
      <c r="AG4545" s="33">
        <v>0</v>
      </c>
      <c r="AH4545" s="33">
        <v>0</v>
      </c>
      <c r="AI4545" s="33">
        <v>0</v>
      </c>
      <c r="AJ4545" s="27"/>
      <c r="AK4545" s="27"/>
      <c r="AL4545" s="27">
        <v>8.0000000000000016E-2</v>
      </c>
      <c r="AM4545" s="27"/>
      <c r="AN4545" s="27"/>
      <c r="AO4545" s="28" t="s">
        <v>94</v>
      </c>
      <c r="AP4545" s="51"/>
      <c r="AQ4545" s="51"/>
    </row>
    <row r="4546" spans="1:43" ht="12.65" customHeight="1">
      <c r="A4546" s="13" t="s">
        <v>214</v>
      </c>
      <c r="B4546" s="14" t="s">
        <v>3262</v>
      </c>
      <c r="C4546" s="13">
        <v>25</v>
      </c>
      <c r="D4546" s="13" t="s">
        <v>220</v>
      </c>
      <c r="E4546" s="15" t="s">
        <v>3298</v>
      </c>
      <c r="F4546" s="13">
        <v>21756</v>
      </c>
      <c r="G4546" s="13" t="s">
        <v>3648</v>
      </c>
      <c r="H4546" s="16">
        <v>45897</v>
      </c>
      <c r="I4546" s="17">
        <v>45897</v>
      </c>
      <c r="J4546" s="18">
        <f>I4546</f>
        <v>45897</v>
      </c>
      <c r="K4546" s="19">
        <v>0.75</v>
      </c>
      <c r="L4546" s="19">
        <v>0.83333333333333337</v>
      </c>
      <c r="M4546" s="20">
        <v>0.79166666666666663</v>
      </c>
      <c r="N4546" s="19">
        <v>0.875</v>
      </c>
      <c r="O4546" s="21">
        <f t="shared" si="172"/>
        <v>8.333333333333337E-2</v>
      </c>
      <c r="P4546" s="13" t="s">
        <v>50</v>
      </c>
      <c r="Q4546" s="13" t="s">
        <v>50</v>
      </c>
      <c r="R4546" s="22" t="s">
        <v>3288</v>
      </c>
      <c r="S4546" s="22" t="s">
        <v>31</v>
      </c>
      <c r="T4546" s="23" t="s">
        <v>52</v>
      </c>
      <c r="U4546" s="23" t="s">
        <v>50</v>
      </c>
      <c r="V4546" s="22" t="s">
        <v>67</v>
      </c>
      <c r="W4546" s="24" t="s">
        <v>157</v>
      </c>
      <c r="X4546" s="25" t="s">
        <v>70</v>
      </c>
      <c r="Y4546" s="25" t="s">
        <v>114</v>
      </c>
      <c r="Z4546" s="25" t="s">
        <v>58</v>
      </c>
      <c r="AA4546" s="25"/>
      <c r="AB4546" s="26"/>
      <c r="AC4546" s="31"/>
      <c r="AD4546" s="32">
        <v>0</v>
      </c>
      <c r="AE4546" s="32">
        <v>0</v>
      </c>
      <c r="AF4546" s="32">
        <v>0</v>
      </c>
      <c r="AG4546" s="33">
        <v>0</v>
      </c>
      <c r="AH4546" s="33">
        <v>0</v>
      </c>
      <c r="AI4546" s="33">
        <v>0</v>
      </c>
      <c r="AJ4546" s="27"/>
      <c r="AK4546" s="27"/>
      <c r="AL4546" s="27">
        <v>0.1</v>
      </c>
      <c r="AM4546" s="27"/>
      <c r="AN4546" s="27"/>
      <c r="AO4546" s="28" t="s">
        <v>94</v>
      </c>
      <c r="AP4546" s="51"/>
      <c r="AQ4546" s="51"/>
    </row>
    <row r="4547" spans="1:43" ht="12.65" customHeight="1">
      <c r="A4547" s="13" t="s">
        <v>214</v>
      </c>
      <c r="B4547" s="14" t="s">
        <v>3262</v>
      </c>
      <c r="C4547" s="13">
        <v>25</v>
      </c>
      <c r="D4547" s="13" t="s">
        <v>220</v>
      </c>
      <c r="E4547" s="15" t="s">
        <v>3298</v>
      </c>
      <c r="F4547" s="13">
        <v>21756</v>
      </c>
      <c r="G4547" s="13" t="s">
        <v>3648</v>
      </c>
      <c r="H4547" s="16">
        <v>45899</v>
      </c>
      <c r="I4547" s="17">
        <v>45899</v>
      </c>
      <c r="J4547" s="18">
        <v>45899</v>
      </c>
      <c r="K4547" s="19">
        <v>0.89583333333333337</v>
      </c>
      <c r="L4547" s="19">
        <v>0.91666666666666663</v>
      </c>
      <c r="M4547" s="20">
        <v>0.9375</v>
      </c>
      <c r="N4547" s="19">
        <v>0.95833333333333337</v>
      </c>
      <c r="O4547" s="21">
        <f t="shared" si="172"/>
        <v>2.083333333333337E-2</v>
      </c>
      <c r="P4547" s="13" t="s">
        <v>50</v>
      </c>
      <c r="Q4547" s="13" t="s">
        <v>50</v>
      </c>
      <c r="R4547" s="22" t="s">
        <v>3264</v>
      </c>
      <c r="S4547" s="22" t="s">
        <v>33</v>
      </c>
      <c r="T4547" s="23" t="s">
        <v>52</v>
      </c>
      <c r="U4547" s="23"/>
      <c r="V4547" s="22" t="s">
        <v>68</v>
      </c>
      <c r="W4547" s="24" t="s">
        <v>3677</v>
      </c>
      <c r="X4547" s="25" t="s">
        <v>50</v>
      </c>
      <c r="Y4547" s="25" t="s">
        <v>50</v>
      </c>
      <c r="Z4547" s="25" t="s">
        <v>50</v>
      </c>
      <c r="AA4547" s="25"/>
      <c r="AB4547" s="26"/>
      <c r="AC4547" s="31"/>
      <c r="AD4547" s="32">
        <v>0</v>
      </c>
      <c r="AE4547" s="32">
        <v>0</v>
      </c>
      <c r="AF4547" s="32">
        <v>0</v>
      </c>
      <c r="AG4547" s="33">
        <v>0</v>
      </c>
      <c r="AH4547" s="33">
        <v>0</v>
      </c>
      <c r="AI4547" s="33">
        <v>0</v>
      </c>
      <c r="AJ4547" s="27"/>
      <c r="AK4547" s="27"/>
      <c r="AL4547" s="27">
        <v>0.13</v>
      </c>
      <c r="AM4547" s="27"/>
      <c r="AN4547" s="27"/>
      <c r="AO4547" s="28" t="s">
        <v>94</v>
      </c>
      <c r="AP4547" s="51"/>
      <c r="AQ4547" s="51"/>
    </row>
    <row r="4548" spans="1:43" ht="12.65" customHeight="1">
      <c r="A4548" s="13" t="s">
        <v>214</v>
      </c>
      <c r="B4548" s="14" t="s">
        <v>3262</v>
      </c>
      <c r="C4548" s="13">
        <v>25</v>
      </c>
      <c r="D4548" s="13" t="s">
        <v>220</v>
      </c>
      <c r="E4548" s="15" t="s">
        <v>3298</v>
      </c>
      <c r="F4548" s="13">
        <v>21756</v>
      </c>
      <c r="G4548" s="13" t="s">
        <v>3648</v>
      </c>
      <c r="H4548" s="16">
        <v>45899</v>
      </c>
      <c r="I4548" s="17">
        <v>45899</v>
      </c>
      <c r="J4548" s="18">
        <f>I4548</f>
        <v>45899</v>
      </c>
      <c r="K4548" s="19">
        <v>0.91666666666666663</v>
      </c>
      <c r="L4548" s="19">
        <v>0</v>
      </c>
      <c r="M4548" s="20">
        <v>0.95833333333333337</v>
      </c>
      <c r="N4548" s="19">
        <v>4.1666666666666664E-2</v>
      </c>
      <c r="O4548" s="21">
        <f t="shared" si="172"/>
        <v>8.333333333333337E-2</v>
      </c>
      <c r="P4548" s="13" t="s">
        <v>50</v>
      </c>
      <c r="Q4548" s="13" t="s">
        <v>50</v>
      </c>
      <c r="R4548" s="22" t="s">
        <v>3279</v>
      </c>
      <c r="S4548" s="22" t="s">
        <v>31</v>
      </c>
      <c r="T4548" s="23" t="s">
        <v>52</v>
      </c>
      <c r="U4548" s="23" t="s">
        <v>50</v>
      </c>
      <c r="V4548" s="22" t="s">
        <v>68</v>
      </c>
      <c r="W4548" s="24" t="s">
        <v>138</v>
      </c>
      <c r="X4548" s="25" t="s">
        <v>56</v>
      </c>
      <c r="Y4548" s="25" t="s">
        <v>114</v>
      </c>
      <c r="Z4548" s="25" t="s">
        <v>71</v>
      </c>
      <c r="AA4548" s="25"/>
      <c r="AB4548" s="26"/>
      <c r="AC4548" s="31"/>
      <c r="AD4548" s="32">
        <v>0</v>
      </c>
      <c r="AE4548" s="32">
        <v>0</v>
      </c>
      <c r="AF4548" s="32">
        <v>0</v>
      </c>
      <c r="AG4548" s="33">
        <v>0</v>
      </c>
      <c r="AH4548" s="33">
        <v>0</v>
      </c>
      <c r="AI4548" s="33">
        <v>0</v>
      </c>
      <c r="AJ4548" s="27"/>
      <c r="AK4548" s="27"/>
      <c r="AL4548" s="27">
        <v>0.10400000000000001</v>
      </c>
      <c r="AM4548" s="27"/>
      <c r="AN4548" s="27"/>
      <c r="AO4548" s="28" t="s">
        <v>94</v>
      </c>
      <c r="AP4548" s="51"/>
      <c r="AQ4548" s="51"/>
    </row>
    <row r="4549" spans="1:43" ht="12.65" customHeight="1">
      <c r="A4549" s="13" t="s">
        <v>214</v>
      </c>
      <c r="B4549" s="14" t="s">
        <v>3262</v>
      </c>
      <c r="C4549" s="13">
        <v>25</v>
      </c>
      <c r="D4549" s="13" t="s">
        <v>220</v>
      </c>
      <c r="E4549" s="15" t="s">
        <v>3298</v>
      </c>
      <c r="F4549" s="13">
        <v>21756</v>
      </c>
      <c r="G4549" s="13" t="s">
        <v>3648</v>
      </c>
      <c r="H4549" s="16">
        <v>45900</v>
      </c>
      <c r="I4549" s="17">
        <v>45900</v>
      </c>
      <c r="J4549" s="18">
        <v>45900</v>
      </c>
      <c r="K4549" s="19">
        <v>0.45833333333333331</v>
      </c>
      <c r="L4549" s="19">
        <v>0.47916666666666669</v>
      </c>
      <c r="M4549" s="20">
        <v>0.5</v>
      </c>
      <c r="N4549" s="19">
        <v>0.52083333333333337</v>
      </c>
      <c r="O4549" s="21">
        <f t="shared" si="172"/>
        <v>2.083333333333337E-2</v>
      </c>
      <c r="P4549" s="13" t="s">
        <v>50</v>
      </c>
      <c r="Q4549" s="13" t="s">
        <v>50</v>
      </c>
      <c r="R4549" s="22" t="s">
        <v>3264</v>
      </c>
      <c r="S4549" s="22" t="s">
        <v>33</v>
      </c>
      <c r="T4549" s="23" t="s">
        <v>52</v>
      </c>
      <c r="U4549" s="23"/>
      <c r="V4549" s="22" t="s">
        <v>68</v>
      </c>
      <c r="W4549" s="24" t="s">
        <v>3677</v>
      </c>
      <c r="X4549" s="25" t="s">
        <v>50</v>
      </c>
      <c r="Y4549" s="25" t="s">
        <v>50</v>
      </c>
      <c r="Z4549" s="25" t="s">
        <v>50</v>
      </c>
      <c r="AA4549" s="25"/>
      <c r="AB4549" s="26"/>
      <c r="AC4549" s="31"/>
      <c r="AD4549" s="32">
        <v>0</v>
      </c>
      <c r="AE4549" s="32">
        <v>2.0499999999999998</v>
      </c>
      <c r="AF4549" s="32">
        <v>0.05</v>
      </c>
      <c r="AG4549" s="33">
        <v>0</v>
      </c>
      <c r="AH4549" s="33">
        <v>2.0499999999999998</v>
      </c>
      <c r="AI4549" s="33">
        <v>0.05</v>
      </c>
      <c r="AJ4549" s="27"/>
      <c r="AK4549" s="27"/>
      <c r="AL4549" s="27">
        <v>1.0249999999999999</v>
      </c>
      <c r="AM4549" s="27"/>
      <c r="AN4549" s="27"/>
      <c r="AO4549" s="28" t="s">
        <v>94</v>
      </c>
      <c r="AP4549" s="51"/>
      <c r="AQ4549" s="51"/>
    </row>
    <row r="4550" spans="1:43" ht="12.65" customHeight="1">
      <c r="A4550" s="13" t="s">
        <v>214</v>
      </c>
      <c r="B4550" s="14" t="s">
        <v>3262</v>
      </c>
      <c r="C4550" s="13">
        <v>25</v>
      </c>
      <c r="D4550" s="13" t="s">
        <v>220</v>
      </c>
      <c r="E4550" s="15" t="s">
        <v>3298</v>
      </c>
      <c r="F4550" s="13">
        <v>21756</v>
      </c>
      <c r="G4550" s="13" t="s">
        <v>3648</v>
      </c>
      <c r="H4550" s="16">
        <v>45900</v>
      </c>
      <c r="I4550" s="17">
        <v>45900</v>
      </c>
      <c r="J4550" s="18">
        <f>I4550</f>
        <v>45900</v>
      </c>
      <c r="K4550" s="19">
        <v>0.5625</v>
      </c>
      <c r="L4550" s="19">
        <v>0.64583333333333337</v>
      </c>
      <c r="M4550" s="20">
        <v>0.60416666666666663</v>
      </c>
      <c r="N4550" s="19">
        <v>0.6875</v>
      </c>
      <c r="O4550" s="21">
        <f t="shared" si="172"/>
        <v>8.333333333333337E-2</v>
      </c>
      <c r="P4550" s="13" t="s">
        <v>50</v>
      </c>
      <c r="Q4550" s="13" t="s">
        <v>50</v>
      </c>
      <c r="R4550" s="22" t="s">
        <v>3305</v>
      </c>
      <c r="S4550" s="22" t="s">
        <v>29</v>
      </c>
      <c r="T4550" s="23" t="s">
        <v>52</v>
      </c>
      <c r="U4550" s="23" t="s">
        <v>50</v>
      </c>
      <c r="V4550" s="22" t="s">
        <v>68</v>
      </c>
      <c r="W4550" s="24" t="s">
        <v>142</v>
      </c>
      <c r="X4550" s="25" t="s">
        <v>57</v>
      </c>
      <c r="Y4550" s="25" t="s">
        <v>114</v>
      </c>
      <c r="Z4550" s="25" t="s">
        <v>63</v>
      </c>
      <c r="AA4550" s="25"/>
      <c r="AB4550" s="26"/>
      <c r="AC4550" s="31"/>
      <c r="AD4550" s="32">
        <v>1.2500000000000001E-2</v>
      </c>
      <c r="AE4550" s="32">
        <v>1.2250000000000001</v>
      </c>
      <c r="AF4550" s="32">
        <v>2.5000000000000001E-2</v>
      </c>
      <c r="AG4550" s="33">
        <v>2.5000000000000001E-2</v>
      </c>
      <c r="AH4550" s="33">
        <v>1.2250000000000001</v>
      </c>
      <c r="AI4550" s="33">
        <v>0.05</v>
      </c>
      <c r="AJ4550" s="27"/>
      <c r="AK4550" s="27"/>
      <c r="AL4550" s="27">
        <v>0.61250000000000004</v>
      </c>
      <c r="AM4550" s="27"/>
      <c r="AN4550" s="27"/>
      <c r="AO4550" s="28" t="s">
        <v>94</v>
      </c>
      <c r="AP4550" s="51"/>
      <c r="AQ4550" s="51"/>
    </row>
    <row r="4551" spans="1:43" ht="12.65" customHeight="1">
      <c r="A4551" s="13" t="s">
        <v>214</v>
      </c>
      <c r="B4551" s="14" t="s">
        <v>3262</v>
      </c>
      <c r="C4551" s="13">
        <v>25</v>
      </c>
      <c r="D4551" s="13" t="s">
        <v>220</v>
      </c>
      <c r="E4551" s="15" t="s">
        <v>3298</v>
      </c>
      <c r="F4551" s="13">
        <v>21756</v>
      </c>
      <c r="G4551" s="13" t="s">
        <v>3648</v>
      </c>
      <c r="H4551" s="16">
        <v>45900</v>
      </c>
      <c r="I4551" s="17">
        <v>45900</v>
      </c>
      <c r="J4551" s="18">
        <f>I4551</f>
        <v>45900</v>
      </c>
      <c r="K4551" s="19">
        <v>0.64583333333333337</v>
      </c>
      <c r="L4551" s="19">
        <v>0.72916666666666663</v>
      </c>
      <c r="M4551" s="20">
        <v>0.6875</v>
      </c>
      <c r="N4551" s="19">
        <v>0.77083333333333337</v>
      </c>
      <c r="O4551" s="21">
        <f t="shared" si="172"/>
        <v>8.333333333333337E-2</v>
      </c>
      <c r="P4551" s="13" t="s">
        <v>50</v>
      </c>
      <c r="Q4551" s="13" t="s">
        <v>50</v>
      </c>
      <c r="R4551" s="22" t="s">
        <v>3306</v>
      </c>
      <c r="S4551" s="22" t="s">
        <v>29</v>
      </c>
      <c r="T4551" s="23" t="s">
        <v>52</v>
      </c>
      <c r="U4551" s="23" t="s">
        <v>50</v>
      </c>
      <c r="V4551" s="22" t="s">
        <v>68</v>
      </c>
      <c r="W4551" s="24" t="s">
        <v>132</v>
      </c>
      <c r="X4551" s="25" t="s">
        <v>62</v>
      </c>
      <c r="Y4551" s="25" t="s">
        <v>114</v>
      </c>
      <c r="Z4551" s="25" t="s">
        <v>77</v>
      </c>
      <c r="AA4551" s="25"/>
      <c r="AB4551" s="26"/>
      <c r="AC4551" s="31"/>
      <c r="AD4551" s="32">
        <v>0</v>
      </c>
      <c r="AE4551" s="32">
        <v>6.3E-2</v>
      </c>
      <c r="AF4551" s="32">
        <v>0</v>
      </c>
      <c r="AG4551" s="33">
        <v>0</v>
      </c>
      <c r="AH4551" s="33">
        <v>6.3E-2</v>
      </c>
      <c r="AI4551" s="33">
        <v>0</v>
      </c>
      <c r="AJ4551" s="27"/>
      <c r="AK4551" s="27"/>
      <c r="AL4551" s="27">
        <v>0.24960000000000002</v>
      </c>
      <c r="AM4551" s="27"/>
      <c r="AN4551" s="27"/>
      <c r="AO4551" s="28" t="s">
        <v>94</v>
      </c>
      <c r="AP4551" s="51"/>
      <c r="AQ4551" s="51"/>
    </row>
    <row r="4552" spans="1:43" ht="12.65" customHeight="1">
      <c r="A4552" s="13" t="s">
        <v>214</v>
      </c>
      <c r="B4552" s="14" t="s">
        <v>3262</v>
      </c>
      <c r="C4552" s="13">
        <v>25</v>
      </c>
      <c r="D4552" s="13" t="s">
        <v>220</v>
      </c>
      <c r="E4552" s="15" t="s">
        <v>3307</v>
      </c>
      <c r="F4552" s="13">
        <v>23291</v>
      </c>
      <c r="G4552" s="13"/>
      <c r="H4552" s="16">
        <v>45892</v>
      </c>
      <c r="I4552" s="17">
        <v>45892</v>
      </c>
      <c r="J4552" s="18">
        <v>45892</v>
      </c>
      <c r="K4552" s="19">
        <v>0.75</v>
      </c>
      <c r="L4552" s="19">
        <v>0.77083333333333337</v>
      </c>
      <c r="M4552" s="20">
        <v>0.79166666666666663</v>
      </c>
      <c r="N4552" s="19">
        <v>0.8125</v>
      </c>
      <c r="O4552" s="21">
        <f t="shared" si="172"/>
        <v>2.083333333333337E-2</v>
      </c>
      <c r="P4552" s="13" t="s">
        <v>50</v>
      </c>
      <c r="Q4552" s="13" t="s">
        <v>50</v>
      </c>
      <c r="R4552" s="22" t="s">
        <v>3264</v>
      </c>
      <c r="S4552" s="22" t="s">
        <v>33</v>
      </c>
      <c r="T4552" s="23" t="s">
        <v>52</v>
      </c>
      <c r="U4552" s="23"/>
      <c r="V4552" s="22" t="s">
        <v>67</v>
      </c>
      <c r="W4552" s="24" t="s">
        <v>3677</v>
      </c>
      <c r="X4552" s="25" t="s">
        <v>50</v>
      </c>
      <c r="Y4552" s="25" t="s">
        <v>50</v>
      </c>
      <c r="Z4552" s="25" t="s">
        <v>50</v>
      </c>
      <c r="AA4552" s="25"/>
      <c r="AB4552" s="26"/>
      <c r="AC4552" s="31">
        <v>0.85</v>
      </c>
      <c r="AD4552" s="32"/>
      <c r="AE4552" s="32"/>
      <c r="AF4552" s="32"/>
      <c r="AG4552" s="33"/>
      <c r="AH4552" s="33"/>
      <c r="AI4552" s="33"/>
      <c r="AJ4552" s="27"/>
      <c r="AK4552" s="27"/>
      <c r="AL4552" s="27">
        <v>0.65</v>
      </c>
      <c r="AM4552" s="27"/>
      <c r="AN4552" s="27"/>
      <c r="AO4552" s="28" t="s">
        <v>94</v>
      </c>
      <c r="AP4552" s="51"/>
      <c r="AQ4552" s="51"/>
    </row>
    <row r="4553" spans="1:43" ht="12.65" customHeight="1">
      <c r="A4553" s="13" t="s">
        <v>214</v>
      </c>
      <c r="B4553" s="14" t="s">
        <v>3262</v>
      </c>
      <c r="C4553" s="13">
        <v>25</v>
      </c>
      <c r="D4553" s="13" t="s">
        <v>220</v>
      </c>
      <c r="E4553" s="15" t="s">
        <v>3307</v>
      </c>
      <c r="F4553" s="13">
        <v>23291</v>
      </c>
      <c r="G4553" s="13"/>
      <c r="H4553" s="16">
        <v>45896</v>
      </c>
      <c r="I4553" s="17">
        <v>45896</v>
      </c>
      <c r="J4553" s="18">
        <f>I4553</f>
        <v>45896</v>
      </c>
      <c r="K4553" s="19">
        <v>0.78125</v>
      </c>
      <c r="L4553" s="19">
        <v>0.86458333333333337</v>
      </c>
      <c r="M4553" s="20">
        <v>0.82291666666666663</v>
      </c>
      <c r="N4553" s="19">
        <v>0.90625</v>
      </c>
      <c r="O4553" s="21">
        <f t="shared" si="172"/>
        <v>8.333333333333337E-2</v>
      </c>
      <c r="P4553" s="13" t="s">
        <v>50</v>
      </c>
      <c r="Q4553" s="13" t="s">
        <v>50</v>
      </c>
      <c r="R4553" s="22" t="s">
        <v>3308</v>
      </c>
      <c r="S4553" s="22" t="s">
        <v>29</v>
      </c>
      <c r="T4553" s="23" t="s">
        <v>211</v>
      </c>
      <c r="U4553" s="23" t="s">
        <v>50</v>
      </c>
      <c r="V4553" s="22" t="s">
        <v>212</v>
      </c>
      <c r="W4553" s="24" t="s">
        <v>210</v>
      </c>
      <c r="X4553" s="25" t="s">
        <v>130</v>
      </c>
      <c r="Y4553" s="25" t="s">
        <v>114</v>
      </c>
      <c r="Z4553" s="25" t="s">
        <v>71</v>
      </c>
      <c r="AA4553" s="25"/>
      <c r="AB4553" s="26"/>
      <c r="AC4553" s="31">
        <v>12.112499999999999</v>
      </c>
      <c r="AD4553" s="32"/>
      <c r="AE4553" s="32"/>
      <c r="AF4553" s="32"/>
      <c r="AG4553" s="33"/>
      <c r="AH4553" s="33"/>
      <c r="AI4553" s="33"/>
      <c r="AJ4553" s="27"/>
      <c r="AK4553" s="27"/>
      <c r="AL4553" s="27">
        <v>1.2</v>
      </c>
      <c r="AM4553" s="27"/>
      <c r="AN4553" s="27"/>
      <c r="AO4553" s="28" t="s">
        <v>94</v>
      </c>
      <c r="AP4553" s="51"/>
      <c r="AQ4553" s="51"/>
    </row>
    <row r="4554" spans="1:43" ht="12.65" customHeight="1">
      <c r="A4554" s="13" t="s">
        <v>214</v>
      </c>
      <c r="B4554" s="14" t="s">
        <v>3262</v>
      </c>
      <c r="C4554" s="13">
        <v>25</v>
      </c>
      <c r="D4554" s="13" t="s">
        <v>220</v>
      </c>
      <c r="E4554" s="15" t="s">
        <v>3307</v>
      </c>
      <c r="F4554" s="13">
        <v>23291</v>
      </c>
      <c r="G4554" s="13"/>
      <c r="H4554" s="16">
        <v>45899</v>
      </c>
      <c r="I4554" s="17">
        <v>45899</v>
      </c>
      <c r="J4554" s="18">
        <v>45899</v>
      </c>
      <c r="K4554" s="19">
        <v>0.6875</v>
      </c>
      <c r="L4554" s="19">
        <v>0.70833333333333337</v>
      </c>
      <c r="M4554" s="20">
        <v>0.72916666666666663</v>
      </c>
      <c r="N4554" s="19">
        <v>0.75</v>
      </c>
      <c r="O4554" s="21">
        <f t="shared" si="172"/>
        <v>2.083333333333337E-2</v>
      </c>
      <c r="P4554" s="13" t="s">
        <v>50</v>
      </c>
      <c r="Q4554" s="13" t="s">
        <v>50</v>
      </c>
      <c r="R4554" s="22" t="s">
        <v>3264</v>
      </c>
      <c r="S4554" s="22" t="s">
        <v>33</v>
      </c>
      <c r="T4554" s="23" t="s">
        <v>52</v>
      </c>
      <c r="U4554" s="23"/>
      <c r="V4554" s="22" t="s">
        <v>68</v>
      </c>
      <c r="W4554" s="24" t="s">
        <v>3677</v>
      </c>
      <c r="X4554" s="25" t="s">
        <v>50</v>
      </c>
      <c r="Y4554" s="25" t="s">
        <v>50</v>
      </c>
      <c r="Z4554" s="25" t="s">
        <v>50</v>
      </c>
      <c r="AA4554" s="25"/>
      <c r="AB4554" s="26"/>
      <c r="AC4554" s="31">
        <v>0.63749999999999996</v>
      </c>
      <c r="AD4554" s="32"/>
      <c r="AE4554" s="32"/>
      <c r="AF4554" s="32"/>
      <c r="AG4554" s="33"/>
      <c r="AH4554" s="33"/>
      <c r="AI4554" s="33"/>
      <c r="AJ4554" s="27"/>
      <c r="AK4554" s="27"/>
      <c r="AL4554" s="27">
        <v>0.52</v>
      </c>
      <c r="AM4554" s="27"/>
      <c r="AN4554" s="27"/>
      <c r="AO4554" s="28" t="s">
        <v>94</v>
      </c>
      <c r="AP4554" s="51"/>
      <c r="AQ4554" s="51"/>
    </row>
    <row r="4555" spans="1:43" ht="12.65" customHeight="1">
      <c r="A4555" s="13" t="s">
        <v>214</v>
      </c>
      <c r="B4555" s="14" t="s">
        <v>3262</v>
      </c>
      <c r="C4555" s="13">
        <v>25</v>
      </c>
      <c r="D4555" s="13" t="s">
        <v>220</v>
      </c>
      <c r="E4555" s="15" t="s">
        <v>3307</v>
      </c>
      <c r="F4555" s="13">
        <v>23291</v>
      </c>
      <c r="G4555" s="13"/>
      <c r="H4555" s="16">
        <v>45900</v>
      </c>
      <c r="I4555" s="17">
        <v>45900</v>
      </c>
      <c r="J4555" s="18">
        <f>I4555</f>
        <v>45900</v>
      </c>
      <c r="K4555" s="19">
        <v>0.72916666666666663</v>
      </c>
      <c r="L4555" s="19">
        <v>0.8125</v>
      </c>
      <c r="M4555" s="20">
        <v>0.77083333333333337</v>
      </c>
      <c r="N4555" s="19">
        <v>0.85416666666666663</v>
      </c>
      <c r="O4555" s="21">
        <f t="shared" si="172"/>
        <v>8.3333333333333259E-2</v>
      </c>
      <c r="P4555" s="13" t="s">
        <v>50</v>
      </c>
      <c r="Q4555" s="13" t="s">
        <v>50</v>
      </c>
      <c r="R4555" s="22" t="s">
        <v>3309</v>
      </c>
      <c r="S4555" s="22" t="s">
        <v>29</v>
      </c>
      <c r="T4555" s="23" t="s">
        <v>52</v>
      </c>
      <c r="U4555" s="23" t="s">
        <v>50</v>
      </c>
      <c r="V4555" s="22" t="s">
        <v>68</v>
      </c>
      <c r="W4555" s="24" t="s">
        <v>159</v>
      </c>
      <c r="X4555" s="25" t="s">
        <v>60</v>
      </c>
      <c r="Y4555" s="25" t="s">
        <v>114</v>
      </c>
      <c r="Z4555" s="25" t="s">
        <v>73</v>
      </c>
      <c r="AA4555" s="25"/>
      <c r="AB4555" s="26"/>
      <c r="AC4555" s="31">
        <v>7.4375</v>
      </c>
      <c r="AD4555" s="32"/>
      <c r="AE4555" s="32"/>
      <c r="AF4555" s="32"/>
      <c r="AG4555" s="33"/>
      <c r="AH4555" s="33"/>
      <c r="AI4555" s="33"/>
      <c r="AJ4555" s="27"/>
      <c r="AK4555" s="27"/>
      <c r="AL4555" s="27">
        <v>1.248</v>
      </c>
      <c r="AM4555" s="27"/>
      <c r="AN4555" s="27"/>
      <c r="AO4555" s="28" t="s">
        <v>94</v>
      </c>
      <c r="AP4555" s="51"/>
      <c r="AQ4555" s="51"/>
    </row>
    <row r="4556" spans="1:43" ht="12.65" customHeight="1">
      <c r="A4556" s="13" t="s">
        <v>214</v>
      </c>
      <c r="B4556" s="14" t="s">
        <v>3262</v>
      </c>
      <c r="C4556" s="13">
        <v>25</v>
      </c>
      <c r="D4556" s="13" t="s">
        <v>220</v>
      </c>
      <c r="E4556" s="15" t="s">
        <v>3307</v>
      </c>
      <c r="F4556" s="13">
        <v>23291</v>
      </c>
      <c r="G4556" s="13"/>
      <c r="H4556" s="16">
        <v>45900</v>
      </c>
      <c r="I4556" s="17">
        <v>45900</v>
      </c>
      <c r="J4556" s="18">
        <v>45900</v>
      </c>
      <c r="K4556" s="19">
        <v>0.8125</v>
      </c>
      <c r="L4556" s="19">
        <v>0.83333333333333337</v>
      </c>
      <c r="M4556" s="20">
        <v>0.85416666666666663</v>
      </c>
      <c r="N4556" s="19">
        <v>0.875</v>
      </c>
      <c r="O4556" s="21">
        <f t="shared" si="172"/>
        <v>2.083333333333337E-2</v>
      </c>
      <c r="P4556" s="13" t="s">
        <v>50</v>
      </c>
      <c r="Q4556" s="13" t="s">
        <v>50</v>
      </c>
      <c r="R4556" s="22" t="s">
        <v>3264</v>
      </c>
      <c r="S4556" s="22" t="s">
        <v>33</v>
      </c>
      <c r="T4556" s="23" t="s">
        <v>52</v>
      </c>
      <c r="U4556" s="23"/>
      <c r="V4556" s="22" t="s">
        <v>68</v>
      </c>
      <c r="W4556" s="24" t="s">
        <v>3677</v>
      </c>
      <c r="X4556" s="25" t="s">
        <v>50</v>
      </c>
      <c r="Y4556" s="25" t="s">
        <v>50</v>
      </c>
      <c r="Z4556" s="25" t="s">
        <v>50</v>
      </c>
      <c r="AA4556" s="25"/>
      <c r="AB4556" s="26"/>
      <c r="AC4556" s="31">
        <v>0.85</v>
      </c>
      <c r="AD4556" s="32"/>
      <c r="AE4556" s="32"/>
      <c r="AF4556" s="32"/>
      <c r="AG4556" s="33"/>
      <c r="AH4556" s="33"/>
      <c r="AI4556" s="33"/>
      <c r="AJ4556" s="27"/>
      <c r="AK4556" s="27"/>
      <c r="AL4556" s="27">
        <v>0.65</v>
      </c>
      <c r="AM4556" s="27"/>
      <c r="AN4556" s="27"/>
      <c r="AO4556" s="28" t="s">
        <v>94</v>
      </c>
      <c r="AP4556" s="51"/>
      <c r="AQ4556" s="51"/>
    </row>
    <row r="4557" spans="1:43" ht="12.65" customHeight="1">
      <c r="A4557" s="13" t="s">
        <v>545</v>
      </c>
      <c r="B4557" s="14" t="s">
        <v>845</v>
      </c>
      <c r="C4557" s="13">
        <v>210</v>
      </c>
      <c r="D4557" s="13" t="s">
        <v>225</v>
      </c>
      <c r="E4557" s="15" t="s">
        <v>846</v>
      </c>
      <c r="F4557" s="13">
        <v>10162</v>
      </c>
      <c r="G4557" s="13" t="s">
        <v>253</v>
      </c>
      <c r="H4557" s="16">
        <v>45891</v>
      </c>
      <c r="I4557" s="17">
        <v>45891</v>
      </c>
      <c r="J4557" s="18">
        <f>I4557</f>
        <v>45891</v>
      </c>
      <c r="K4557" s="19">
        <v>0.75</v>
      </c>
      <c r="L4557" s="19">
        <v>0.85554398148148159</v>
      </c>
      <c r="M4557" s="20">
        <v>0.58333333333333337</v>
      </c>
      <c r="N4557" s="19">
        <v>0.68887731481481485</v>
      </c>
      <c r="O4557" s="21">
        <f t="shared" si="172"/>
        <v>0.10554398148148147</v>
      </c>
      <c r="P4557" s="13" t="s">
        <v>847</v>
      </c>
      <c r="Q4557" s="13" t="s">
        <v>848</v>
      </c>
      <c r="R4557" s="22" t="s">
        <v>849</v>
      </c>
      <c r="S4557" s="22" t="s">
        <v>29</v>
      </c>
      <c r="T4557" s="23" t="s">
        <v>52</v>
      </c>
      <c r="U4557" s="23" t="s">
        <v>50</v>
      </c>
      <c r="V4557" s="22" t="s">
        <v>67</v>
      </c>
      <c r="W4557" s="24" t="s">
        <v>139</v>
      </c>
      <c r="X4557" s="25" t="s">
        <v>71</v>
      </c>
      <c r="Y4557" s="25" t="s">
        <v>114</v>
      </c>
      <c r="Z4557" s="25" t="s">
        <v>66</v>
      </c>
      <c r="AA4557" s="25"/>
      <c r="AB4557" s="26"/>
      <c r="AC4557" s="31"/>
      <c r="AD4557" s="32">
        <v>0</v>
      </c>
      <c r="AE4557" s="32">
        <v>0</v>
      </c>
      <c r="AF4557" s="32">
        <v>0</v>
      </c>
      <c r="AG4557" s="33">
        <v>0</v>
      </c>
      <c r="AH4557" s="33">
        <v>0</v>
      </c>
      <c r="AI4557" s="33">
        <v>0</v>
      </c>
      <c r="AJ4557" s="27"/>
      <c r="AK4557" s="27"/>
      <c r="AL4557" s="27">
        <v>4.7999999999999994E-2</v>
      </c>
      <c r="AM4557" s="27"/>
      <c r="AN4557" s="27"/>
      <c r="AO4557" s="28" t="s">
        <v>107</v>
      </c>
      <c r="AP4557" s="51"/>
      <c r="AQ4557" s="51"/>
    </row>
    <row r="4558" spans="1:43" ht="12.65" customHeight="1">
      <c r="A4558" s="13" t="s">
        <v>545</v>
      </c>
      <c r="B4558" s="14" t="s">
        <v>845</v>
      </c>
      <c r="C4558" s="13">
        <v>210</v>
      </c>
      <c r="D4558" s="13" t="s">
        <v>225</v>
      </c>
      <c r="E4558" s="15" t="s">
        <v>956</v>
      </c>
      <c r="F4558" s="13">
        <v>10160</v>
      </c>
      <c r="G4558" s="13" t="s">
        <v>253</v>
      </c>
      <c r="H4558" s="16">
        <v>45891</v>
      </c>
      <c r="I4558" s="17">
        <v>45891</v>
      </c>
      <c r="J4558" s="18">
        <f>I4558</f>
        <v>45891</v>
      </c>
      <c r="K4558" s="19">
        <v>0.76388888888888884</v>
      </c>
      <c r="L4558" s="19">
        <v>0.85623842592592603</v>
      </c>
      <c r="M4558" s="20">
        <v>0.59722222222222221</v>
      </c>
      <c r="N4558" s="19">
        <v>0.68957175925925929</v>
      </c>
      <c r="O4558" s="21">
        <f t="shared" si="172"/>
        <v>9.2349537037037077E-2</v>
      </c>
      <c r="P4558" s="13" t="s">
        <v>1715</v>
      </c>
      <c r="Q4558" s="13" t="s">
        <v>1716</v>
      </c>
      <c r="R4558" s="22" t="s">
        <v>1717</v>
      </c>
      <c r="S4558" s="22" t="s">
        <v>29</v>
      </c>
      <c r="T4558" s="23" t="s">
        <v>52</v>
      </c>
      <c r="U4558" s="23" t="s">
        <v>50</v>
      </c>
      <c r="V4558" s="22" t="s">
        <v>67</v>
      </c>
      <c r="W4558" s="24" t="s">
        <v>139</v>
      </c>
      <c r="X4558" s="25" t="s">
        <v>71</v>
      </c>
      <c r="Y4558" s="25" t="s">
        <v>114</v>
      </c>
      <c r="Z4558" s="25" t="s">
        <v>66</v>
      </c>
      <c r="AA4558" s="25"/>
      <c r="AB4558" s="26"/>
      <c r="AC4558" s="31"/>
      <c r="AD4558" s="32">
        <v>0</v>
      </c>
      <c r="AE4558" s="32">
        <v>0</v>
      </c>
      <c r="AF4558" s="32">
        <v>0</v>
      </c>
      <c r="AG4558" s="33">
        <v>0</v>
      </c>
      <c r="AH4558" s="33">
        <v>0</v>
      </c>
      <c r="AI4558" s="33">
        <v>0</v>
      </c>
      <c r="AJ4558" s="27"/>
      <c r="AK4558" s="27"/>
      <c r="AL4558" s="27">
        <v>9.5999999999999988E-2</v>
      </c>
      <c r="AM4558" s="27"/>
      <c r="AN4558" s="27"/>
      <c r="AO4558" s="28" t="s">
        <v>107</v>
      </c>
      <c r="AP4558" s="51"/>
      <c r="AQ4558" s="51"/>
    </row>
    <row r="4559" spans="1:43" ht="12.65" customHeight="1">
      <c r="A4559" s="13" t="s">
        <v>545</v>
      </c>
      <c r="B4559" s="14" t="s">
        <v>845</v>
      </c>
      <c r="C4559" s="13">
        <v>210</v>
      </c>
      <c r="D4559" s="13" t="s">
        <v>225</v>
      </c>
      <c r="E4559" s="15" t="s">
        <v>956</v>
      </c>
      <c r="F4559" s="13">
        <v>10160</v>
      </c>
      <c r="G4559" s="13" t="s">
        <v>253</v>
      </c>
      <c r="H4559" s="16">
        <v>45896</v>
      </c>
      <c r="I4559" s="17">
        <v>45896</v>
      </c>
      <c r="J4559" s="18">
        <f>I4559</f>
        <v>45896</v>
      </c>
      <c r="K4559" s="19">
        <v>0.77083333333333337</v>
      </c>
      <c r="L4559" s="19">
        <v>0.86387731481481489</v>
      </c>
      <c r="M4559" s="20">
        <v>0.60416666666666674</v>
      </c>
      <c r="N4559" s="19">
        <v>0.69721064814814815</v>
      </c>
      <c r="O4559" s="21">
        <f t="shared" si="172"/>
        <v>9.3043981481481408E-2</v>
      </c>
      <c r="P4559" s="13" t="s">
        <v>957</v>
      </c>
      <c r="Q4559" s="13" t="s">
        <v>958</v>
      </c>
      <c r="R4559" s="22" t="s">
        <v>959</v>
      </c>
      <c r="S4559" s="22" t="s">
        <v>29</v>
      </c>
      <c r="T4559" s="23" t="s">
        <v>211</v>
      </c>
      <c r="U4559" s="23" t="s">
        <v>50</v>
      </c>
      <c r="V4559" s="22" t="s">
        <v>212</v>
      </c>
      <c r="W4559" s="24" t="s">
        <v>210</v>
      </c>
      <c r="X4559" s="25" t="s">
        <v>130</v>
      </c>
      <c r="Y4559" s="25" t="s">
        <v>114</v>
      </c>
      <c r="Z4559" s="25" t="s">
        <v>71</v>
      </c>
      <c r="AA4559" s="25"/>
      <c r="AB4559" s="26"/>
      <c r="AC4559" s="31"/>
      <c r="AD4559" s="32">
        <v>0.02</v>
      </c>
      <c r="AE4559" s="32">
        <v>0.5</v>
      </c>
      <c r="AF4559" s="32">
        <v>0.11</v>
      </c>
      <c r="AG4559" s="33">
        <v>0.02</v>
      </c>
      <c r="AH4559" s="33">
        <v>0.5</v>
      </c>
      <c r="AI4559" s="33">
        <v>0.11</v>
      </c>
      <c r="AJ4559" s="27"/>
      <c r="AK4559" s="27"/>
      <c r="AL4559" s="27">
        <v>0.125</v>
      </c>
      <c r="AM4559" s="27"/>
      <c r="AN4559" s="27"/>
      <c r="AO4559" s="28" t="s">
        <v>107</v>
      </c>
      <c r="AP4559" s="51"/>
      <c r="AQ4559" s="51"/>
    </row>
    <row r="4560" spans="1:43" ht="12.65" customHeight="1">
      <c r="A4560" s="13" t="s">
        <v>214</v>
      </c>
      <c r="B4560" s="14" t="s">
        <v>249</v>
      </c>
      <c r="C4560" s="13">
        <v>27</v>
      </c>
      <c r="D4560" s="13" t="s">
        <v>507</v>
      </c>
      <c r="E4560" s="15" t="s">
        <v>3651</v>
      </c>
      <c r="F4560" s="13">
        <v>3184</v>
      </c>
      <c r="G4560" s="13"/>
      <c r="H4560" s="16">
        <v>45892</v>
      </c>
      <c r="I4560" s="17">
        <v>45892</v>
      </c>
      <c r="J4560" s="18">
        <f>I4560</f>
        <v>45892</v>
      </c>
      <c r="K4560" s="19">
        <v>0.56057870370370366</v>
      </c>
      <c r="L4560" s="19">
        <v>0.64358796296296306</v>
      </c>
      <c r="M4560" s="20">
        <v>0.68557870370370366</v>
      </c>
      <c r="N4560" s="19">
        <v>0.76858796296296306</v>
      </c>
      <c r="O4560" s="21">
        <f t="shared" si="172"/>
        <v>8.3009259259259394E-2</v>
      </c>
      <c r="P4560" s="13" t="s">
        <v>808</v>
      </c>
      <c r="Q4560" s="13" t="s">
        <v>798</v>
      </c>
      <c r="R4560" s="22" t="s">
        <v>3650</v>
      </c>
      <c r="S4560" s="22" t="s">
        <v>29</v>
      </c>
      <c r="T4560" s="23" t="s">
        <v>52</v>
      </c>
      <c r="U4560" s="23" t="s">
        <v>50</v>
      </c>
      <c r="V4560" s="22" t="s">
        <v>67</v>
      </c>
      <c r="W4560" s="24" t="s">
        <v>140</v>
      </c>
      <c r="X4560" s="25" t="s">
        <v>69</v>
      </c>
      <c r="Y4560" s="25" t="s">
        <v>114</v>
      </c>
      <c r="Z4560" s="25" t="s">
        <v>65</v>
      </c>
      <c r="AA4560" s="25"/>
      <c r="AB4560" s="26"/>
      <c r="AC4560" s="31"/>
      <c r="AD4560" s="32">
        <v>0.37822922476296705</v>
      </c>
      <c r="AE4560" s="32">
        <v>66.186999999999998</v>
      </c>
      <c r="AF4560" s="32">
        <v>2.3672935441637306</v>
      </c>
      <c r="AG4560" s="33">
        <v>0.42826547685443389</v>
      </c>
      <c r="AH4560" s="33">
        <v>65.897000000000006</v>
      </c>
      <c r="AI4560" s="33">
        <v>2.290097358489199</v>
      </c>
      <c r="AJ4560" s="27"/>
      <c r="AK4560" s="27"/>
      <c r="AL4560" s="27">
        <v>15.443633333333333</v>
      </c>
      <c r="AM4560" s="27"/>
      <c r="AN4560" s="27"/>
      <c r="AO4560" s="28" t="s">
        <v>511</v>
      </c>
      <c r="AP4560" s="51"/>
      <c r="AQ4560" s="51"/>
    </row>
    <row r="4561" spans="1:43" ht="12.65" customHeight="1">
      <c r="A4561" s="13" t="s">
        <v>214</v>
      </c>
      <c r="B4561" s="14" t="s">
        <v>249</v>
      </c>
      <c r="C4561" s="13">
        <v>27</v>
      </c>
      <c r="D4561" s="13" t="s">
        <v>507</v>
      </c>
      <c r="E4561" s="15" t="s">
        <v>3651</v>
      </c>
      <c r="F4561" s="13">
        <v>3184</v>
      </c>
      <c r="G4561" s="13" t="s">
        <v>2255</v>
      </c>
      <c r="H4561" s="16">
        <v>45899</v>
      </c>
      <c r="I4561" s="17">
        <v>45899</v>
      </c>
      <c r="J4561" s="18">
        <v>45899</v>
      </c>
      <c r="K4561" s="19">
        <v>0.56025462962962969</v>
      </c>
      <c r="L4561" s="19">
        <v>0.64618055555555565</v>
      </c>
      <c r="M4561" s="20">
        <v>0.68525462962962969</v>
      </c>
      <c r="N4561" s="19">
        <v>0.77118055555555565</v>
      </c>
      <c r="O4561" s="21">
        <f t="shared" si="172"/>
        <v>8.5925925925925961E-2</v>
      </c>
      <c r="P4561" s="13" t="s">
        <v>913</v>
      </c>
      <c r="Q4561" s="13" t="s">
        <v>914</v>
      </c>
      <c r="R4561" s="22" t="s">
        <v>915</v>
      </c>
      <c r="S4561" s="22" t="s">
        <v>33</v>
      </c>
      <c r="T4561" s="23" t="s">
        <v>52</v>
      </c>
      <c r="U4561" s="23"/>
      <c r="V4561" s="22" t="s">
        <v>68</v>
      </c>
      <c r="W4561" s="24" t="s">
        <v>3677</v>
      </c>
      <c r="X4561" s="25" t="s">
        <v>50</v>
      </c>
      <c r="Y4561" s="25" t="s">
        <v>50</v>
      </c>
      <c r="Z4561" s="25" t="s">
        <v>50</v>
      </c>
      <c r="AA4561" s="25"/>
      <c r="AB4561" s="26"/>
      <c r="AC4561" s="31"/>
      <c r="AD4561" s="32">
        <v>0.46741918103448282</v>
      </c>
      <c r="AE4561" s="32">
        <v>81.076999999999998</v>
      </c>
      <c r="AF4561" s="32">
        <v>2.8221509345534863</v>
      </c>
      <c r="AG4561" s="33">
        <v>0.55624326508620703</v>
      </c>
      <c r="AH4561" s="33">
        <v>81.069000000000003</v>
      </c>
      <c r="AI4561" s="33">
        <v>2.9265201435179136</v>
      </c>
      <c r="AJ4561" s="27"/>
      <c r="AK4561" s="27"/>
      <c r="AL4561" s="27">
        <v>18.917966666666665</v>
      </c>
      <c r="AM4561" s="27"/>
      <c r="AN4561" s="27"/>
      <c r="AO4561" s="28" t="s">
        <v>511</v>
      </c>
      <c r="AP4561" s="51"/>
      <c r="AQ4561" s="51"/>
    </row>
    <row r="4562" spans="1:43" ht="12.65" customHeight="1">
      <c r="A4562" s="13" t="s">
        <v>214</v>
      </c>
      <c r="B4562" s="14" t="s">
        <v>249</v>
      </c>
      <c r="C4562" s="13">
        <v>27</v>
      </c>
      <c r="D4562" s="13" t="s">
        <v>507</v>
      </c>
      <c r="E4562" s="15" t="s">
        <v>3652</v>
      </c>
      <c r="F4562" s="13">
        <v>3909</v>
      </c>
      <c r="G4562" s="13" t="s">
        <v>253</v>
      </c>
      <c r="H4562" s="16">
        <v>45891</v>
      </c>
      <c r="I4562" s="17">
        <v>45891</v>
      </c>
      <c r="J4562" s="18">
        <v>45891</v>
      </c>
      <c r="K4562" s="19">
        <v>0.76921296296296304</v>
      </c>
      <c r="L4562" s="19">
        <v>0.77193287037037039</v>
      </c>
      <c r="M4562" s="20">
        <v>0.89421296296296304</v>
      </c>
      <c r="N4562" s="19">
        <v>0.89693287037037039</v>
      </c>
      <c r="O4562" s="21">
        <f t="shared" si="172"/>
        <v>2.7199074074073515E-3</v>
      </c>
      <c r="P4562" s="13" t="s">
        <v>1141</v>
      </c>
      <c r="Q4562" s="13" t="s">
        <v>795</v>
      </c>
      <c r="R4562" s="22" t="s">
        <v>1142</v>
      </c>
      <c r="S4562" s="22" t="s">
        <v>33</v>
      </c>
      <c r="T4562" s="23" t="s">
        <v>52</v>
      </c>
      <c r="U4562" s="23"/>
      <c r="V4562" s="22" t="s">
        <v>67</v>
      </c>
      <c r="W4562" s="24" t="s">
        <v>3677</v>
      </c>
      <c r="X4562" s="25" t="s">
        <v>50</v>
      </c>
      <c r="Y4562" s="25" t="s">
        <v>50</v>
      </c>
      <c r="Z4562" s="25" t="s">
        <v>50</v>
      </c>
      <c r="AA4562" s="25"/>
      <c r="AB4562" s="26"/>
      <c r="AC4562" s="31"/>
      <c r="AD4562" s="32">
        <v>0.12</v>
      </c>
      <c r="AE4562" s="32">
        <v>21.22</v>
      </c>
      <c r="AF4562" s="32">
        <v>0.38</v>
      </c>
      <c r="AG4562" s="33">
        <v>0.16</v>
      </c>
      <c r="AH4562" s="33">
        <v>21.22</v>
      </c>
      <c r="AI4562" s="33">
        <v>0.44</v>
      </c>
      <c r="AJ4562" s="27"/>
      <c r="AK4562" s="27"/>
      <c r="AL4562" s="27">
        <v>4.9513333333333334</v>
      </c>
      <c r="AM4562" s="27"/>
      <c r="AN4562" s="27"/>
      <c r="AO4562" s="28" t="s">
        <v>511</v>
      </c>
      <c r="AP4562" s="51"/>
      <c r="AQ4562" s="51"/>
    </row>
    <row r="4563" spans="1:43" ht="12.65" customHeight="1">
      <c r="A4563" s="13" t="s">
        <v>214</v>
      </c>
      <c r="B4563" s="14" t="s">
        <v>249</v>
      </c>
      <c r="C4563" s="13">
        <v>27</v>
      </c>
      <c r="D4563" s="13" t="s">
        <v>507</v>
      </c>
      <c r="E4563" s="15" t="s">
        <v>3652</v>
      </c>
      <c r="F4563" s="13">
        <v>3909</v>
      </c>
      <c r="G4563" s="13" t="s">
        <v>253</v>
      </c>
      <c r="H4563" s="16">
        <v>45891</v>
      </c>
      <c r="I4563" s="17">
        <v>45891</v>
      </c>
      <c r="J4563" s="18">
        <f>I4563</f>
        <v>45891</v>
      </c>
      <c r="K4563" s="19">
        <v>0.77193287037037039</v>
      </c>
      <c r="L4563" s="19">
        <v>0.85357638888888898</v>
      </c>
      <c r="M4563" s="20">
        <v>0.89693287037037039</v>
      </c>
      <c r="N4563" s="19">
        <v>0.97857638888888898</v>
      </c>
      <c r="O4563" s="21">
        <f t="shared" si="172"/>
        <v>8.1643518518518587E-2</v>
      </c>
      <c r="P4563" s="13" t="s">
        <v>800</v>
      </c>
      <c r="Q4563" s="13" t="s">
        <v>795</v>
      </c>
      <c r="R4563" s="22" t="s">
        <v>801</v>
      </c>
      <c r="S4563" s="22" t="s">
        <v>29</v>
      </c>
      <c r="T4563" s="23" t="s">
        <v>52</v>
      </c>
      <c r="U4563" s="23" t="s">
        <v>50</v>
      </c>
      <c r="V4563" s="22" t="s">
        <v>67</v>
      </c>
      <c r="W4563" s="24" t="s">
        <v>139</v>
      </c>
      <c r="X4563" s="25" t="s">
        <v>71</v>
      </c>
      <c r="Y4563" s="25" t="s">
        <v>114</v>
      </c>
      <c r="Z4563" s="25" t="s">
        <v>66</v>
      </c>
      <c r="AA4563" s="25"/>
      <c r="AB4563" s="26"/>
      <c r="AC4563" s="31"/>
      <c r="AD4563" s="32">
        <v>0.19</v>
      </c>
      <c r="AE4563" s="32">
        <v>33.25</v>
      </c>
      <c r="AF4563" s="32">
        <v>0.7</v>
      </c>
      <c r="AG4563" s="33">
        <v>0.23</v>
      </c>
      <c r="AH4563" s="33">
        <v>33.25</v>
      </c>
      <c r="AI4563" s="33">
        <v>0.75</v>
      </c>
      <c r="AJ4563" s="27"/>
      <c r="AK4563" s="27"/>
      <c r="AL4563" s="27">
        <v>7.7583333333333337</v>
      </c>
      <c r="AM4563" s="27"/>
      <c r="AN4563" s="27"/>
      <c r="AO4563" s="28" t="s">
        <v>511</v>
      </c>
      <c r="AP4563" s="51"/>
      <c r="AQ4563" s="51"/>
    </row>
    <row r="4564" spans="1:43" ht="12.65" customHeight="1">
      <c r="A4564" s="13" t="s">
        <v>214</v>
      </c>
      <c r="B4564" s="14" t="s">
        <v>249</v>
      </c>
      <c r="C4564" s="13">
        <v>27</v>
      </c>
      <c r="D4564" s="13" t="s">
        <v>507</v>
      </c>
      <c r="E4564" s="15" t="s">
        <v>3652</v>
      </c>
      <c r="F4564" s="13">
        <v>3909</v>
      </c>
      <c r="G4564" s="13" t="s">
        <v>253</v>
      </c>
      <c r="H4564" s="16">
        <v>45891</v>
      </c>
      <c r="I4564" s="17">
        <v>45891</v>
      </c>
      <c r="J4564" s="18">
        <v>45891</v>
      </c>
      <c r="K4564" s="19">
        <v>0.85357638888888898</v>
      </c>
      <c r="L4564" s="19">
        <v>0.85431712962962969</v>
      </c>
      <c r="M4564" s="20">
        <v>0.97857638888888898</v>
      </c>
      <c r="N4564" s="19">
        <v>0.97931712962962969</v>
      </c>
      <c r="O4564" s="21">
        <f t="shared" si="172"/>
        <v>7.407407407407085E-4</v>
      </c>
      <c r="P4564" s="13" t="s">
        <v>794</v>
      </c>
      <c r="Q4564" s="13" t="s">
        <v>795</v>
      </c>
      <c r="R4564" s="22" t="s">
        <v>796</v>
      </c>
      <c r="S4564" s="22" t="s">
        <v>33</v>
      </c>
      <c r="T4564" s="23" t="s">
        <v>52</v>
      </c>
      <c r="U4564" s="23"/>
      <c r="V4564" s="22" t="s">
        <v>67</v>
      </c>
      <c r="W4564" s="24" t="s">
        <v>3677</v>
      </c>
      <c r="X4564" s="25" t="s">
        <v>50</v>
      </c>
      <c r="Y4564" s="25" t="s">
        <v>50</v>
      </c>
      <c r="Z4564" s="25" t="s">
        <v>50</v>
      </c>
      <c r="AA4564" s="25"/>
      <c r="AB4564" s="26"/>
      <c r="AC4564" s="31"/>
      <c r="AD4564" s="32">
        <v>0.28000000000000003</v>
      </c>
      <c r="AE4564" s="32">
        <v>48.61</v>
      </c>
      <c r="AF4564" s="32">
        <v>1.41</v>
      </c>
      <c r="AG4564" s="33">
        <v>0.32</v>
      </c>
      <c r="AH4564" s="33">
        <v>48.61</v>
      </c>
      <c r="AI4564" s="33">
        <v>1.43</v>
      </c>
      <c r="AJ4564" s="27"/>
      <c r="AK4564" s="27"/>
      <c r="AL4564" s="27">
        <v>11.342333333333332</v>
      </c>
      <c r="AM4564" s="27"/>
      <c r="AN4564" s="27"/>
      <c r="AO4564" s="28" t="s">
        <v>511</v>
      </c>
      <c r="AP4564" s="51"/>
      <c r="AQ4564" s="51"/>
    </row>
    <row r="4565" spans="1:43" ht="12.65" customHeight="1">
      <c r="A4565" s="13" t="s">
        <v>214</v>
      </c>
      <c r="B4565" s="14" t="s">
        <v>249</v>
      </c>
      <c r="C4565" s="13">
        <v>27</v>
      </c>
      <c r="D4565" s="13" t="s">
        <v>507</v>
      </c>
      <c r="E4565" s="15" t="s">
        <v>3652</v>
      </c>
      <c r="F4565" s="13">
        <v>3909</v>
      </c>
      <c r="G4565" s="13" t="s">
        <v>253</v>
      </c>
      <c r="H4565" s="16">
        <v>45893</v>
      </c>
      <c r="I4565" s="17">
        <v>45893</v>
      </c>
      <c r="J4565" s="18">
        <v>45893</v>
      </c>
      <c r="K4565" s="19">
        <v>0.56126157407407407</v>
      </c>
      <c r="L4565" s="19">
        <v>0.56260416666666668</v>
      </c>
      <c r="M4565" s="20">
        <v>0.68626157407407407</v>
      </c>
      <c r="N4565" s="19">
        <v>0.68760416666666668</v>
      </c>
      <c r="O4565" s="21">
        <f t="shared" si="172"/>
        <v>1.3425925925926174E-3</v>
      </c>
      <c r="P4565" s="13" t="s">
        <v>1570</v>
      </c>
      <c r="Q4565" s="13" t="s">
        <v>1144</v>
      </c>
      <c r="R4565" s="22" t="s">
        <v>1571</v>
      </c>
      <c r="S4565" s="22" t="s">
        <v>33</v>
      </c>
      <c r="T4565" s="23" t="s">
        <v>52</v>
      </c>
      <c r="U4565" s="23"/>
      <c r="V4565" s="22" t="s">
        <v>67</v>
      </c>
      <c r="W4565" s="24" t="s">
        <v>3677</v>
      </c>
      <c r="X4565" s="25" t="s">
        <v>50</v>
      </c>
      <c r="Y4565" s="25" t="s">
        <v>50</v>
      </c>
      <c r="Z4565" s="25" t="s">
        <v>50</v>
      </c>
      <c r="AA4565" s="25"/>
      <c r="AB4565" s="26"/>
      <c r="AC4565" s="31"/>
      <c r="AD4565" s="32">
        <v>0.06</v>
      </c>
      <c r="AE4565" s="32">
        <v>10.66</v>
      </c>
      <c r="AF4565" s="32">
        <v>0.3</v>
      </c>
      <c r="AG4565" s="33">
        <v>7.0000000000000007E-2</v>
      </c>
      <c r="AH4565" s="33">
        <v>10.66</v>
      </c>
      <c r="AI4565" s="33">
        <v>0.28999999999999998</v>
      </c>
      <c r="AJ4565" s="27"/>
      <c r="AK4565" s="27"/>
      <c r="AL4565" s="27">
        <v>2.4873333333333334</v>
      </c>
      <c r="AM4565" s="27"/>
      <c r="AN4565" s="27"/>
      <c r="AO4565" s="28" t="s">
        <v>511</v>
      </c>
      <c r="AP4565" s="51"/>
      <c r="AQ4565" s="51"/>
    </row>
    <row r="4566" spans="1:43" ht="12.65" customHeight="1">
      <c r="A4566" s="13" t="s">
        <v>214</v>
      </c>
      <c r="B4566" s="14" t="s">
        <v>249</v>
      </c>
      <c r="C4566" s="13">
        <v>27</v>
      </c>
      <c r="D4566" s="13" t="s">
        <v>507</v>
      </c>
      <c r="E4566" s="15" t="s">
        <v>3652</v>
      </c>
      <c r="F4566" s="13">
        <v>3909</v>
      </c>
      <c r="G4566" s="13" t="s">
        <v>253</v>
      </c>
      <c r="H4566" s="16">
        <v>45893</v>
      </c>
      <c r="I4566" s="17">
        <v>45893</v>
      </c>
      <c r="J4566" s="18">
        <f>I4566</f>
        <v>45893</v>
      </c>
      <c r="K4566" s="19">
        <v>0.56260416666666668</v>
      </c>
      <c r="L4566" s="19">
        <v>0.64644675925925932</v>
      </c>
      <c r="M4566" s="20">
        <v>0.68760416666666668</v>
      </c>
      <c r="N4566" s="19">
        <v>0.77144675925925932</v>
      </c>
      <c r="O4566" s="21">
        <f t="shared" si="172"/>
        <v>8.3842592592592635E-2</v>
      </c>
      <c r="P4566" s="13" t="s">
        <v>1143</v>
      </c>
      <c r="Q4566" s="13" t="s">
        <v>1144</v>
      </c>
      <c r="R4566" s="22" t="s">
        <v>1145</v>
      </c>
      <c r="S4566" s="22" t="s">
        <v>29</v>
      </c>
      <c r="T4566" s="23" t="s">
        <v>52</v>
      </c>
      <c r="U4566" s="23" t="s">
        <v>50</v>
      </c>
      <c r="V4566" s="22" t="s">
        <v>67</v>
      </c>
      <c r="W4566" s="24" t="s">
        <v>156</v>
      </c>
      <c r="X4566" s="25" t="s">
        <v>63</v>
      </c>
      <c r="Y4566" s="25" t="s">
        <v>114</v>
      </c>
      <c r="Z4566" s="25" t="s">
        <v>60</v>
      </c>
      <c r="AA4566" s="25"/>
      <c r="AB4566" s="26"/>
      <c r="AC4566" s="31"/>
      <c r="AD4566" s="32">
        <v>0.08</v>
      </c>
      <c r="AE4566" s="32">
        <v>14.69</v>
      </c>
      <c r="AF4566" s="32">
        <v>0.41</v>
      </c>
      <c r="AG4566" s="33">
        <v>0.09</v>
      </c>
      <c r="AH4566" s="33">
        <v>14.43</v>
      </c>
      <c r="AI4566" s="33">
        <v>0.39</v>
      </c>
      <c r="AJ4566" s="27"/>
      <c r="AK4566" s="27"/>
      <c r="AL4566" s="27">
        <v>3.4276666666666666</v>
      </c>
      <c r="AM4566" s="27"/>
      <c r="AN4566" s="27"/>
      <c r="AO4566" s="28" t="s">
        <v>511</v>
      </c>
      <c r="AP4566" s="51"/>
      <c r="AQ4566" s="51"/>
    </row>
    <row r="4567" spans="1:43" ht="12.65" customHeight="1">
      <c r="A4567" s="13" t="s">
        <v>214</v>
      </c>
      <c r="B4567" s="14" t="s">
        <v>249</v>
      </c>
      <c r="C4567" s="13">
        <v>27</v>
      </c>
      <c r="D4567" s="13" t="s">
        <v>507</v>
      </c>
      <c r="E4567" s="15" t="s">
        <v>3652</v>
      </c>
      <c r="F4567" s="13">
        <v>3909</v>
      </c>
      <c r="G4567" s="13" t="s">
        <v>253</v>
      </c>
      <c r="H4567" s="16">
        <v>45893</v>
      </c>
      <c r="I4567" s="17">
        <v>45893</v>
      </c>
      <c r="J4567" s="18">
        <v>45893</v>
      </c>
      <c r="K4567" s="19">
        <v>0.64644675925925932</v>
      </c>
      <c r="L4567" s="19">
        <v>0.64660879629629631</v>
      </c>
      <c r="M4567" s="20">
        <v>0.77144675925925932</v>
      </c>
      <c r="N4567" s="19">
        <v>0.77160879629629631</v>
      </c>
      <c r="O4567" s="21">
        <f t="shared" si="172"/>
        <v>1.6203703703698835E-4</v>
      </c>
      <c r="P4567" s="13" t="s">
        <v>1367</v>
      </c>
      <c r="Q4567" s="13" t="s">
        <v>1144</v>
      </c>
      <c r="R4567" s="22" t="s">
        <v>1368</v>
      </c>
      <c r="S4567" s="22" t="s">
        <v>33</v>
      </c>
      <c r="T4567" s="23" t="s">
        <v>52</v>
      </c>
      <c r="U4567" s="23"/>
      <c r="V4567" s="22" t="s">
        <v>67</v>
      </c>
      <c r="W4567" s="24" t="s">
        <v>3677</v>
      </c>
      <c r="X4567" s="25" t="s">
        <v>50</v>
      </c>
      <c r="Y4567" s="25" t="s">
        <v>50</v>
      </c>
      <c r="Z4567" s="25" t="s">
        <v>50</v>
      </c>
      <c r="AA4567" s="25"/>
      <c r="AB4567" s="26"/>
      <c r="AC4567" s="31"/>
      <c r="AD4567" s="32">
        <v>0.02</v>
      </c>
      <c r="AE4567" s="32">
        <v>3.46</v>
      </c>
      <c r="AF4567" s="32">
        <v>0.1</v>
      </c>
      <c r="AG4567" s="33">
        <v>0.02</v>
      </c>
      <c r="AH4567" s="33">
        <v>3.46</v>
      </c>
      <c r="AI4567" s="33">
        <v>0.09</v>
      </c>
      <c r="AJ4567" s="27"/>
      <c r="AK4567" s="27"/>
      <c r="AL4567" s="27">
        <v>0.80733333333333335</v>
      </c>
      <c r="AM4567" s="27"/>
      <c r="AN4567" s="27"/>
      <c r="AO4567" s="28" t="s">
        <v>511</v>
      </c>
      <c r="AP4567" s="51"/>
      <c r="AQ4567" s="51"/>
    </row>
    <row r="4568" spans="1:43" ht="12.65" customHeight="1">
      <c r="A4568" s="13" t="s">
        <v>214</v>
      </c>
      <c r="B4568" s="14" t="s">
        <v>249</v>
      </c>
      <c r="C4568" s="13">
        <v>27</v>
      </c>
      <c r="D4568" s="13" t="s">
        <v>507</v>
      </c>
      <c r="E4568" s="15" t="s">
        <v>3652</v>
      </c>
      <c r="F4568" s="13">
        <v>3909</v>
      </c>
      <c r="G4568" s="13" t="s">
        <v>253</v>
      </c>
      <c r="H4568" s="16">
        <v>45893</v>
      </c>
      <c r="I4568" s="17">
        <v>45893</v>
      </c>
      <c r="J4568" s="18">
        <f>I4568</f>
        <v>45893</v>
      </c>
      <c r="K4568" s="19">
        <v>0.6466898148148148</v>
      </c>
      <c r="L4568" s="19">
        <v>0.72560185185185189</v>
      </c>
      <c r="M4568" s="20">
        <v>0.7716898148148148</v>
      </c>
      <c r="N4568" s="19">
        <v>0.85060185185185189</v>
      </c>
      <c r="O4568" s="21">
        <f t="shared" si="172"/>
        <v>7.8912037037037086E-2</v>
      </c>
      <c r="P4568" s="13" t="s">
        <v>908</v>
      </c>
      <c r="Q4568" s="13" t="s">
        <v>806</v>
      </c>
      <c r="R4568" s="22" t="s">
        <v>909</v>
      </c>
      <c r="S4568" s="22" t="s">
        <v>29</v>
      </c>
      <c r="T4568" s="23" t="s">
        <v>52</v>
      </c>
      <c r="U4568" s="23" t="s">
        <v>50</v>
      </c>
      <c r="V4568" s="22" t="s">
        <v>67</v>
      </c>
      <c r="W4568" s="24" t="s">
        <v>157</v>
      </c>
      <c r="X4568" s="25" t="s">
        <v>70</v>
      </c>
      <c r="Y4568" s="25" t="s">
        <v>114</v>
      </c>
      <c r="Z4568" s="25" t="s">
        <v>58</v>
      </c>
      <c r="AA4568" s="25"/>
      <c r="AB4568" s="26"/>
      <c r="AC4568" s="31"/>
      <c r="AD4568" s="32">
        <v>0.05</v>
      </c>
      <c r="AE4568" s="32">
        <v>8.89</v>
      </c>
      <c r="AF4568" s="32">
        <v>0.21</v>
      </c>
      <c r="AG4568" s="33">
        <v>0.06</v>
      </c>
      <c r="AH4568" s="33">
        <v>8.89</v>
      </c>
      <c r="AI4568" s="33">
        <v>0.21</v>
      </c>
      <c r="AJ4568" s="27"/>
      <c r="AK4568" s="27"/>
      <c r="AL4568" s="27">
        <v>2.0743333333333336</v>
      </c>
      <c r="AM4568" s="27"/>
      <c r="AN4568" s="27"/>
      <c r="AO4568" s="28" t="s">
        <v>511</v>
      </c>
      <c r="AP4568" s="51"/>
      <c r="AQ4568" s="51"/>
    </row>
    <row r="4569" spans="1:43" ht="12.65" customHeight="1">
      <c r="A4569" s="13" t="s">
        <v>214</v>
      </c>
      <c r="B4569" s="14" t="s">
        <v>249</v>
      </c>
      <c r="C4569" s="13">
        <v>27</v>
      </c>
      <c r="D4569" s="13" t="s">
        <v>507</v>
      </c>
      <c r="E4569" s="15" t="s">
        <v>3652</v>
      </c>
      <c r="F4569" s="13">
        <v>3909</v>
      </c>
      <c r="G4569" s="13" t="s">
        <v>253</v>
      </c>
      <c r="H4569" s="16">
        <v>45893</v>
      </c>
      <c r="I4569" s="17">
        <v>45893</v>
      </c>
      <c r="J4569" s="18">
        <v>45893</v>
      </c>
      <c r="K4569" s="19">
        <v>0.72560185185185189</v>
      </c>
      <c r="L4569" s="19">
        <v>0.72606481481481489</v>
      </c>
      <c r="M4569" s="20">
        <v>0.85060185185185189</v>
      </c>
      <c r="N4569" s="19">
        <v>0.85106481481481489</v>
      </c>
      <c r="O4569" s="21">
        <f t="shared" si="172"/>
        <v>4.6296296296299833E-4</v>
      </c>
      <c r="P4569" s="13" t="s">
        <v>906</v>
      </c>
      <c r="Q4569" s="13" t="s">
        <v>806</v>
      </c>
      <c r="R4569" s="22" t="s">
        <v>907</v>
      </c>
      <c r="S4569" s="22" t="s">
        <v>33</v>
      </c>
      <c r="T4569" s="23" t="s">
        <v>52</v>
      </c>
      <c r="U4569" s="23"/>
      <c r="V4569" s="22" t="s">
        <v>67</v>
      </c>
      <c r="W4569" s="24" t="s">
        <v>3677</v>
      </c>
      <c r="X4569" s="25" t="s">
        <v>50</v>
      </c>
      <c r="Y4569" s="25" t="s">
        <v>50</v>
      </c>
      <c r="Z4569" s="25" t="s">
        <v>50</v>
      </c>
      <c r="AA4569" s="25"/>
      <c r="AB4569" s="26"/>
      <c r="AC4569" s="31"/>
      <c r="AD4569" s="32">
        <v>0.02</v>
      </c>
      <c r="AE4569" s="32">
        <v>3.46</v>
      </c>
      <c r="AF4569" s="32">
        <v>7.0000000000000007E-2</v>
      </c>
      <c r="AG4569" s="33">
        <v>0.02</v>
      </c>
      <c r="AH4569" s="33">
        <v>3.46</v>
      </c>
      <c r="AI4569" s="33">
        <v>7.0000000000000007E-2</v>
      </c>
      <c r="AJ4569" s="27"/>
      <c r="AK4569" s="27"/>
      <c r="AL4569" s="27">
        <v>0.80733333333333335</v>
      </c>
      <c r="AM4569" s="27"/>
      <c r="AN4569" s="27"/>
      <c r="AO4569" s="28" t="s">
        <v>511</v>
      </c>
      <c r="AP4569" s="51"/>
      <c r="AQ4569" s="51"/>
    </row>
    <row r="4570" spans="1:43" ht="12.65" customHeight="1">
      <c r="A4570" s="13" t="s">
        <v>214</v>
      </c>
      <c r="B4570" s="14" t="s">
        <v>249</v>
      </c>
      <c r="C4570" s="13">
        <v>27</v>
      </c>
      <c r="D4570" s="13" t="s">
        <v>507</v>
      </c>
      <c r="E4570" s="15" t="s">
        <v>3652</v>
      </c>
      <c r="F4570" s="13">
        <v>3909</v>
      </c>
      <c r="G4570" s="13" t="s">
        <v>253</v>
      </c>
      <c r="H4570" s="16">
        <v>45893</v>
      </c>
      <c r="I4570" s="17">
        <v>45894</v>
      </c>
      <c r="J4570" s="18">
        <v>45894</v>
      </c>
      <c r="K4570" s="19">
        <v>0.94877314814814806</v>
      </c>
      <c r="L4570" s="19">
        <v>0.94901620370370365</v>
      </c>
      <c r="M4570" s="20">
        <v>7.3773148148148143E-2</v>
      </c>
      <c r="N4570" s="19">
        <v>7.4016203703703695E-2</v>
      </c>
      <c r="O4570" s="21">
        <f t="shared" si="172"/>
        <v>2.4305555555555192E-4</v>
      </c>
      <c r="P4570" s="13" t="s">
        <v>805</v>
      </c>
      <c r="Q4570" s="13" t="s">
        <v>806</v>
      </c>
      <c r="R4570" s="22" t="s">
        <v>807</v>
      </c>
      <c r="S4570" s="22" t="s">
        <v>33</v>
      </c>
      <c r="T4570" s="23" t="s">
        <v>52</v>
      </c>
      <c r="U4570" s="23"/>
      <c r="V4570" s="22" t="s">
        <v>67</v>
      </c>
      <c r="W4570" s="24" t="s">
        <v>3677</v>
      </c>
      <c r="X4570" s="25" t="s">
        <v>50</v>
      </c>
      <c r="Y4570" s="25" t="s">
        <v>50</v>
      </c>
      <c r="Z4570" s="25" t="s">
        <v>50</v>
      </c>
      <c r="AA4570" s="25"/>
      <c r="AB4570" s="26"/>
      <c r="AC4570" s="31"/>
      <c r="AD4570" s="32">
        <v>0.03</v>
      </c>
      <c r="AE4570" s="32">
        <v>4.8600000000000003</v>
      </c>
      <c r="AF4570" s="32">
        <v>0.38</v>
      </c>
      <c r="AG4570" s="33">
        <v>0.03</v>
      </c>
      <c r="AH4570" s="33">
        <v>4.8600000000000003</v>
      </c>
      <c r="AI4570" s="33">
        <v>0.37</v>
      </c>
      <c r="AJ4570" s="27"/>
      <c r="AK4570" s="27"/>
      <c r="AL4570" s="27">
        <v>1.1340000000000001</v>
      </c>
      <c r="AM4570" s="27"/>
      <c r="AN4570" s="27"/>
      <c r="AO4570" s="28" t="s">
        <v>511</v>
      </c>
      <c r="AP4570" s="51"/>
      <c r="AQ4570" s="51"/>
    </row>
    <row r="4571" spans="1:43" ht="12.65" customHeight="1">
      <c r="A4571" s="13" t="s">
        <v>214</v>
      </c>
      <c r="B4571" s="14" t="s">
        <v>249</v>
      </c>
      <c r="C4571" s="13">
        <v>27</v>
      </c>
      <c r="D4571" s="13" t="s">
        <v>507</v>
      </c>
      <c r="E4571" s="15" t="s">
        <v>3652</v>
      </c>
      <c r="F4571" s="13">
        <v>3909</v>
      </c>
      <c r="G4571" s="13"/>
      <c r="H4571" s="16">
        <v>45893</v>
      </c>
      <c r="I4571" s="17">
        <v>45894</v>
      </c>
      <c r="J4571" s="18">
        <f>I4571</f>
        <v>45894</v>
      </c>
      <c r="K4571" s="19">
        <v>0.94901620370370365</v>
      </c>
      <c r="L4571" s="19">
        <v>1.0193171296296295</v>
      </c>
      <c r="M4571" s="20">
        <v>7.4016203703703695E-2</v>
      </c>
      <c r="N4571" s="19">
        <v>0.14431712962962961</v>
      </c>
      <c r="O4571" s="21">
        <f t="shared" si="172"/>
        <v>7.0300925925925919E-2</v>
      </c>
      <c r="P4571" s="13" t="s">
        <v>908</v>
      </c>
      <c r="Q4571" s="13" t="s">
        <v>806</v>
      </c>
      <c r="R4571" s="22" t="s">
        <v>909</v>
      </c>
      <c r="S4571" s="22" t="s">
        <v>31</v>
      </c>
      <c r="T4571" s="23" t="s">
        <v>52</v>
      </c>
      <c r="U4571" s="23" t="s">
        <v>50</v>
      </c>
      <c r="V4571" s="22" t="s">
        <v>67</v>
      </c>
      <c r="W4571" s="24" t="s">
        <v>157</v>
      </c>
      <c r="X4571" s="25" t="s">
        <v>70</v>
      </c>
      <c r="Y4571" s="25" t="s">
        <v>114</v>
      </c>
      <c r="Z4571" s="25" t="s">
        <v>58</v>
      </c>
      <c r="AA4571" s="25"/>
      <c r="AB4571" s="26"/>
      <c r="AC4571" s="31"/>
      <c r="AD4571" s="32">
        <v>1.3253210405004944E-3</v>
      </c>
      <c r="AE4571" s="32">
        <v>0.81599999999999995</v>
      </c>
      <c r="AF4571" s="32">
        <v>8.1610879509831119E-2</v>
      </c>
      <c r="AG4571" s="33">
        <v>0.01</v>
      </c>
      <c r="AH4571" s="33">
        <v>0.81599999999999995</v>
      </c>
      <c r="AI4571" s="33">
        <v>8.9957420549213199E-2</v>
      </c>
      <c r="AJ4571" s="27"/>
      <c r="AK4571" s="27"/>
      <c r="AL4571" s="27">
        <v>0.26133333333333336</v>
      </c>
      <c r="AM4571" s="27"/>
      <c r="AN4571" s="27"/>
      <c r="AO4571" s="28" t="s">
        <v>511</v>
      </c>
      <c r="AP4571" s="51"/>
      <c r="AQ4571" s="51"/>
    </row>
    <row r="4572" spans="1:43" ht="12.65" customHeight="1">
      <c r="A4572" s="13" t="s">
        <v>214</v>
      </c>
      <c r="B4572" s="14" t="s">
        <v>249</v>
      </c>
      <c r="C4572" s="13">
        <v>27</v>
      </c>
      <c r="D4572" s="13" t="s">
        <v>507</v>
      </c>
      <c r="E4572" s="15" t="s">
        <v>3652</v>
      </c>
      <c r="F4572" s="13">
        <v>3909</v>
      </c>
      <c r="G4572" s="13" t="s">
        <v>253</v>
      </c>
      <c r="H4572" s="16">
        <v>45894</v>
      </c>
      <c r="I4572" s="17">
        <v>45894</v>
      </c>
      <c r="J4572" s="18">
        <v>45894</v>
      </c>
      <c r="K4572" s="19">
        <v>1.9317129629629629E-2</v>
      </c>
      <c r="L4572" s="19">
        <v>1.982638888888889E-2</v>
      </c>
      <c r="M4572" s="20">
        <v>0.14431712962962961</v>
      </c>
      <c r="N4572" s="19">
        <v>0.14482638888888888</v>
      </c>
      <c r="O4572" s="21">
        <f t="shared" si="172"/>
        <v>5.0925925925926485E-4</v>
      </c>
      <c r="P4572" s="13" t="s">
        <v>906</v>
      </c>
      <c r="Q4572" s="13" t="s">
        <v>806</v>
      </c>
      <c r="R4572" s="22" t="s">
        <v>907</v>
      </c>
      <c r="S4572" s="22" t="s">
        <v>33</v>
      </c>
      <c r="T4572" s="23" t="s">
        <v>52</v>
      </c>
      <c r="U4572" s="23"/>
      <c r="V4572" s="22" t="s">
        <v>67</v>
      </c>
      <c r="W4572" s="24" t="s">
        <v>3677</v>
      </c>
      <c r="X4572" s="25" t="s">
        <v>50</v>
      </c>
      <c r="Y4572" s="25" t="s">
        <v>50</v>
      </c>
      <c r="Z4572" s="25" t="s">
        <v>50</v>
      </c>
      <c r="AA4572" s="25"/>
      <c r="AB4572" s="26"/>
      <c r="AC4572" s="31"/>
      <c r="AD4572" s="32">
        <v>7.0000000000000007E-2</v>
      </c>
      <c r="AE4572" s="32">
        <v>12.72</v>
      </c>
      <c r="AF4572" s="32">
        <v>1.53</v>
      </c>
      <c r="AG4572" s="33">
        <v>0.08</v>
      </c>
      <c r="AH4572" s="33">
        <v>12.72</v>
      </c>
      <c r="AI4572" s="33">
        <v>1.6</v>
      </c>
      <c r="AJ4572" s="27"/>
      <c r="AK4572" s="27"/>
      <c r="AL4572" s="27">
        <v>2.9680000000000004</v>
      </c>
      <c r="AM4572" s="27"/>
      <c r="AN4572" s="27"/>
      <c r="AO4572" s="28" t="s">
        <v>511</v>
      </c>
      <c r="AP4572" s="51"/>
      <c r="AQ4572" s="51"/>
    </row>
    <row r="4573" spans="1:43" ht="12.65" customHeight="1">
      <c r="A4573" s="13" t="s">
        <v>214</v>
      </c>
      <c r="B4573" s="14" t="s">
        <v>249</v>
      </c>
      <c r="C4573" s="13">
        <v>27</v>
      </c>
      <c r="D4573" s="13" t="s">
        <v>507</v>
      </c>
      <c r="E4573" s="15" t="s">
        <v>3652</v>
      </c>
      <c r="F4573" s="13">
        <v>3909</v>
      </c>
      <c r="G4573" s="13" t="s">
        <v>253</v>
      </c>
      <c r="H4573" s="16">
        <v>45894</v>
      </c>
      <c r="I4573" s="17">
        <v>45894</v>
      </c>
      <c r="J4573" s="18">
        <v>45894</v>
      </c>
      <c r="K4573" s="19">
        <v>0.67874999999999996</v>
      </c>
      <c r="L4573" s="19">
        <v>0.71487268518518521</v>
      </c>
      <c r="M4573" s="20">
        <v>0.80374999999999996</v>
      </c>
      <c r="N4573" s="19">
        <v>0.83987268518518521</v>
      </c>
      <c r="O4573" s="21">
        <f t="shared" si="172"/>
        <v>3.6122685185185244E-2</v>
      </c>
      <c r="P4573" s="13" t="s">
        <v>901</v>
      </c>
      <c r="Q4573" s="13" t="s">
        <v>254</v>
      </c>
      <c r="R4573" s="22" t="s">
        <v>902</v>
      </c>
      <c r="S4573" s="22" t="s">
        <v>32</v>
      </c>
      <c r="T4573" s="23" t="s">
        <v>52</v>
      </c>
      <c r="U4573" s="23"/>
      <c r="V4573" s="22" t="s">
        <v>67</v>
      </c>
      <c r="W4573" s="24" t="s">
        <v>3677</v>
      </c>
      <c r="X4573" s="25" t="s">
        <v>50</v>
      </c>
      <c r="Y4573" s="25" t="s">
        <v>50</v>
      </c>
      <c r="Z4573" s="25" t="s">
        <v>50</v>
      </c>
      <c r="AA4573" s="25"/>
      <c r="AB4573" s="26"/>
      <c r="AC4573" s="31"/>
      <c r="AD4573" s="32">
        <v>0.05</v>
      </c>
      <c r="AE4573" s="32">
        <v>8.7200000000000006</v>
      </c>
      <c r="AF4573" s="32">
        <v>0.23</v>
      </c>
      <c r="AG4573" s="33">
        <v>0.06</v>
      </c>
      <c r="AH4573" s="33">
        <v>8.7200000000000006</v>
      </c>
      <c r="AI4573" s="33">
        <v>0.22</v>
      </c>
      <c r="AJ4573" s="27"/>
      <c r="AK4573" s="27"/>
      <c r="AL4573" s="27">
        <v>2.0346666666666668</v>
      </c>
      <c r="AM4573" s="27"/>
      <c r="AN4573" s="27"/>
      <c r="AO4573" s="28" t="s">
        <v>511</v>
      </c>
      <c r="AP4573" s="51"/>
      <c r="AQ4573" s="51"/>
    </row>
    <row r="4574" spans="1:43" ht="12.65" customHeight="1">
      <c r="A4574" s="13" t="s">
        <v>214</v>
      </c>
      <c r="B4574" s="14" t="s">
        <v>249</v>
      </c>
      <c r="C4574" s="13">
        <v>27</v>
      </c>
      <c r="D4574" s="13" t="s">
        <v>507</v>
      </c>
      <c r="E4574" s="15" t="s">
        <v>3652</v>
      </c>
      <c r="F4574" s="13">
        <v>3909</v>
      </c>
      <c r="G4574" s="13" t="s">
        <v>253</v>
      </c>
      <c r="H4574" s="16">
        <v>45894</v>
      </c>
      <c r="I4574" s="17">
        <v>45895</v>
      </c>
      <c r="J4574" s="18">
        <v>45895</v>
      </c>
      <c r="K4574" s="19">
        <v>0.90812499999999996</v>
      </c>
      <c r="L4574" s="19">
        <v>0.9442476851851852</v>
      </c>
      <c r="M4574" s="20">
        <v>3.3125000000000002E-2</v>
      </c>
      <c r="N4574" s="19">
        <v>6.924768518518519E-2</v>
      </c>
      <c r="O4574" s="21">
        <f t="shared" si="172"/>
        <v>3.6122685185185188E-2</v>
      </c>
      <c r="P4574" s="13" t="s">
        <v>901</v>
      </c>
      <c r="Q4574" s="13" t="s">
        <v>254</v>
      </c>
      <c r="R4574" s="22" t="s">
        <v>902</v>
      </c>
      <c r="S4574" s="22" t="s">
        <v>32</v>
      </c>
      <c r="T4574" s="23" t="s">
        <v>52</v>
      </c>
      <c r="U4574" s="23"/>
      <c r="V4574" s="22" t="s">
        <v>67</v>
      </c>
      <c r="W4574" s="24" t="s">
        <v>3677</v>
      </c>
      <c r="X4574" s="25" t="s">
        <v>50</v>
      </c>
      <c r="Y4574" s="25" t="s">
        <v>50</v>
      </c>
      <c r="Z4574" s="25" t="s">
        <v>50</v>
      </c>
      <c r="AA4574" s="25"/>
      <c r="AB4574" s="26"/>
      <c r="AC4574" s="31"/>
      <c r="AD4574" s="32">
        <v>0.05</v>
      </c>
      <c r="AE4574" s="32">
        <v>8.2799999999999994</v>
      </c>
      <c r="AF4574" s="32">
        <v>0.55000000000000004</v>
      </c>
      <c r="AG4574" s="33">
        <v>0.05</v>
      </c>
      <c r="AH4574" s="33">
        <v>8.2799999999999994</v>
      </c>
      <c r="AI4574" s="33">
        <v>0.56999999999999995</v>
      </c>
      <c r="AJ4574" s="27"/>
      <c r="AK4574" s="27"/>
      <c r="AL4574" s="27">
        <v>1.9319999999999997</v>
      </c>
      <c r="AM4574" s="27"/>
      <c r="AN4574" s="27"/>
      <c r="AO4574" s="28" t="s">
        <v>511</v>
      </c>
      <c r="AP4574" s="51"/>
      <c r="AQ4574" s="51"/>
    </row>
    <row r="4575" spans="1:43" ht="12.65" customHeight="1">
      <c r="A4575" s="13" t="s">
        <v>214</v>
      </c>
      <c r="B4575" s="14" t="s">
        <v>249</v>
      </c>
      <c r="C4575" s="13">
        <v>27</v>
      </c>
      <c r="D4575" s="13" t="s">
        <v>507</v>
      </c>
      <c r="E4575" s="15" t="s">
        <v>3652</v>
      </c>
      <c r="F4575" s="13">
        <v>3909</v>
      </c>
      <c r="G4575" s="13" t="s">
        <v>253</v>
      </c>
      <c r="H4575" s="16">
        <v>45897</v>
      </c>
      <c r="I4575" s="17">
        <v>45898</v>
      </c>
      <c r="J4575" s="18">
        <v>45898</v>
      </c>
      <c r="K4575" s="19">
        <v>0.97799768518518526</v>
      </c>
      <c r="L4575" s="19">
        <v>0.9781712962962964</v>
      </c>
      <c r="M4575" s="20">
        <v>0.10299768518518518</v>
      </c>
      <c r="N4575" s="19">
        <v>0.10317129629629629</v>
      </c>
      <c r="O4575" s="21">
        <f t="shared" si="172"/>
        <v>1.7361111111111049E-4</v>
      </c>
      <c r="P4575" s="13" t="s">
        <v>1141</v>
      </c>
      <c r="Q4575" s="13" t="s">
        <v>795</v>
      </c>
      <c r="R4575" s="22" t="s">
        <v>1142</v>
      </c>
      <c r="S4575" s="22" t="s">
        <v>33</v>
      </c>
      <c r="T4575" s="23" t="s">
        <v>52</v>
      </c>
      <c r="U4575" s="23"/>
      <c r="V4575" s="22" t="s">
        <v>67</v>
      </c>
      <c r="W4575" s="24" t="s">
        <v>3677</v>
      </c>
      <c r="X4575" s="25" t="s">
        <v>50</v>
      </c>
      <c r="Y4575" s="25" t="s">
        <v>50</v>
      </c>
      <c r="Z4575" s="25" t="s">
        <v>50</v>
      </c>
      <c r="AA4575" s="25"/>
      <c r="AB4575" s="26"/>
      <c r="AC4575" s="31"/>
      <c r="AD4575" s="32">
        <v>0</v>
      </c>
      <c r="AE4575" s="32">
        <v>0</v>
      </c>
      <c r="AF4575" s="32">
        <v>0</v>
      </c>
      <c r="AG4575" s="33">
        <v>0.05</v>
      </c>
      <c r="AH4575" s="33">
        <v>0</v>
      </c>
      <c r="AI4575" s="33">
        <v>0.76</v>
      </c>
      <c r="AJ4575" s="27"/>
      <c r="AK4575" s="27"/>
      <c r="AL4575" s="27">
        <v>0.26133333333333336</v>
      </c>
      <c r="AM4575" s="27"/>
      <c r="AN4575" s="27"/>
      <c r="AO4575" s="28" t="s">
        <v>511</v>
      </c>
      <c r="AP4575" s="51"/>
      <c r="AQ4575" s="51"/>
    </row>
    <row r="4576" spans="1:43" ht="12.65" customHeight="1">
      <c r="A4576" s="13" t="s">
        <v>214</v>
      </c>
      <c r="B4576" s="14" t="s">
        <v>249</v>
      </c>
      <c r="C4576" s="13">
        <v>27</v>
      </c>
      <c r="D4576" s="13" t="s">
        <v>507</v>
      </c>
      <c r="E4576" s="15" t="s">
        <v>3652</v>
      </c>
      <c r="F4576" s="13">
        <v>3909</v>
      </c>
      <c r="G4576" s="13" t="s">
        <v>253</v>
      </c>
      <c r="H4576" s="16">
        <v>45897</v>
      </c>
      <c r="I4576" s="17">
        <v>45898</v>
      </c>
      <c r="J4576" s="18">
        <f>I4576</f>
        <v>45898</v>
      </c>
      <c r="K4576" s="19">
        <v>0.9781712962962964</v>
      </c>
      <c r="L4576" s="19">
        <v>5.0520833333333327E-2</v>
      </c>
      <c r="M4576" s="20">
        <v>0.10317129629629629</v>
      </c>
      <c r="N4576" s="19">
        <v>0.17552083333333332</v>
      </c>
      <c r="O4576" s="21">
        <f t="shared" si="172"/>
        <v>7.2349537037037032E-2</v>
      </c>
      <c r="P4576" s="13" t="s">
        <v>800</v>
      </c>
      <c r="Q4576" s="13" t="s">
        <v>795</v>
      </c>
      <c r="R4576" s="22" t="s">
        <v>801</v>
      </c>
      <c r="S4576" s="22" t="s">
        <v>31</v>
      </c>
      <c r="T4576" s="23" t="s">
        <v>52</v>
      </c>
      <c r="U4576" s="23" t="s">
        <v>50</v>
      </c>
      <c r="V4576" s="22" t="s">
        <v>67</v>
      </c>
      <c r="W4576" s="24" t="s">
        <v>139</v>
      </c>
      <c r="X4576" s="25" t="s">
        <v>71</v>
      </c>
      <c r="Y4576" s="25" t="s">
        <v>114</v>
      </c>
      <c r="Z4576" s="25" t="s">
        <v>66</v>
      </c>
      <c r="AA4576" s="25"/>
      <c r="AB4576" s="26"/>
      <c r="AC4576" s="31"/>
      <c r="AD4576" s="32">
        <v>0</v>
      </c>
      <c r="AE4576" s="32">
        <v>0.03</v>
      </c>
      <c r="AF4576" s="32">
        <v>0</v>
      </c>
      <c r="AG4576" s="33">
        <v>0.04</v>
      </c>
      <c r="AH4576" s="33">
        <v>0.03</v>
      </c>
      <c r="AI4576" s="33">
        <v>0.73</v>
      </c>
      <c r="AJ4576" s="27"/>
      <c r="AK4576" s="27"/>
      <c r="AL4576" s="27">
        <v>0.26133333333333336</v>
      </c>
      <c r="AM4576" s="27"/>
      <c r="AN4576" s="27"/>
      <c r="AO4576" s="28" t="s">
        <v>511</v>
      </c>
      <c r="AP4576" s="51"/>
      <c r="AQ4576" s="51"/>
    </row>
    <row r="4577" spans="1:43" ht="12.65" customHeight="1">
      <c r="A4577" s="13" t="s">
        <v>214</v>
      </c>
      <c r="B4577" s="14" t="s">
        <v>249</v>
      </c>
      <c r="C4577" s="13">
        <v>27</v>
      </c>
      <c r="D4577" s="13" t="s">
        <v>507</v>
      </c>
      <c r="E4577" s="15" t="s">
        <v>3652</v>
      </c>
      <c r="F4577" s="13">
        <v>3909</v>
      </c>
      <c r="G4577" s="13" t="s">
        <v>253</v>
      </c>
      <c r="H4577" s="16">
        <v>45898</v>
      </c>
      <c r="I4577" s="17">
        <v>45898</v>
      </c>
      <c r="J4577" s="18">
        <v>45898</v>
      </c>
      <c r="K4577" s="19">
        <v>5.0520833333333327E-2</v>
      </c>
      <c r="L4577" s="19">
        <v>5.1296296296296298E-2</v>
      </c>
      <c r="M4577" s="20">
        <v>0.17552083333333332</v>
      </c>
      <c r="N4577" s="19">
        <v>0.17629629629629628</v>
      </c>
      <c r="O4577" s="21">
        <f t="shared" si="172"/>
        <v>7.7546296296296391E-4</v>
      </c>
      <c r="P4577" s="13" t="s">
        <v>794</v>
      </c>
      <c r="Q4577" s="13" t="s">
        <v>795</v>
      </c>
      <c r="R4577" s="22" t="s">
        <v>796</v>
      </c>
      <c r="S4577" s="22" t="s">
        <v>33</v>
      </c>
      <c r="T4577" s="23" t="s">
        <v>52</v>
      </c>
      <c r="U4577" s="23"/>
      <c r="V4577" s="22" t="s">
        <v>68</v>
      </c>
      <c r="W4577" s="24" t="s">
        <v>3677</v>
      </c>
      <c r="X4577" s="25" t="s">
        <v>50</v>
      </c>
      <c r="Y4577" s="25" t="s">
        <v>50</v>
      </c>
      <c r="Z4577" s="25" t="s">
        <v>50</v>
      </c>
      <c r="AA4577" s="25"/>
      <c r="AB4577" s="26"/>
      <c r="AC4577" s="31"/>
      <c r="AD4577" s="32">
        <v>0</v>
      </c>
      <c r="AE4577" s="32">
        <v>0</v>
      </c>
      <c r="AF4577" s="32">
        <v>0</v>
      </c>
      <c r="AG4577" s="33">
        <v>0</v>
      </c>
      <c r="AH4577" s="33">
        <v>0</v>
      </c>
      <c r="AI4577" s="33">
        <v>0</v>
      </c>
      <c r="AJ4577" s="27"/>
      <c r="AK4577" s="27"/>
      <c r="AL4577" s="27">
        <v>0.26133333333333336</v>
      </c>
      <c r="AM4577" s="27"/>
      <c r="AN4577" s="27"/>
      <c r="AO4577" s="28" t="s">
        <v>511</v>
      </c>
      <c r="AP4577" s="51"/>
      <c r="AQ4577" s="51"/>
    </row>
    <row r="4578" spans="1:43" ht="12.65" customHeight="1">
      <c r="A4578" s="13" t="s">
        <v>214</v>
      </c>
      <c r="B4578" s="14" t="s">
        <v>249</v>
      </c>
      <c r="C4578" s="13">
        <v>27</v>
      </c>
      <c r="D4578" s="13" t="s">
        <v>507</v>
      </c>
      <c r="E4578" s="15" t="s">
        <v>3652</v>
      </c>
      <c r="F4578" s="13">
        <v>3909</v>
      </c>
      <c r="G4578" s="13" t="s">
        <v>253</v>
      </c>
      <c r="H4578" s="16">
        <v>45898</v>
      </c>
      <c r="I4578" s="17">
        <v>45898</v>
      </c>
      <c r="J4578" s="18">
        <v>45898</v>
      </c>
      <c r="K4578" s="19">
        <v>0.64543981481481483</v>
      </c>
      <c r="L4578" s="19">
        <v>0.66349537037037032</v>
      </c>
      <c r="M4578" s="20">
        <v>0.77043981481481483</v>
      </c>
      <c r="N4578" s="19">
        <v>0.78849537037037032</v>
      </c>
      <c r="O4578" s="21">
        <f t="shared" si="172"/>
        <v>1.8055555555555491E-2</v>
      </c>
      <c r="P4578" s="13" t="s">
        <v>792</v>
      </c>
      <c r="Q4578" s="13" t="s">
        <v>254</v>
      </c>
      <c r="R4578" s="22" t="s">
        <v>793</v>
      </c>
      <c r="S4578" s="22" t="s">
        <v>33</v>
      </c>
      <c r="T4578" s="23" t="s">
        <v>52</v>
      </c>
      <c r="U4578" s="23"/>
      <c r="V4578" s="22" t="s">
        <v>68</v>
      </c>
      <c r="W4578" s="24" t="s">
        <v>3677</v>
      </c>
      <c r="X4578" s="25" t="s">
        <v>50</v>
      </c>
      <c r="Y4578" s="25" t="s">
        <v>50</v>
      </c>
      <c r="Z4578" s="25" t="s">
        <v>50</v>
      </c>
      <c r="AA4578" s="25"/>
      <c r="AB4578" s="26"/>
      <c r="AC4578" s="31"/>
      <c r="AD4578" s="32">
        <v>0.01</v>
      </c>
      <c r="AE4578" s="32">
        <v>1.1299999999999999</v>
      </c>
      <c r="AF4578" s="32">
        <v>0.04</v>
      </c>
      <c r="AG4578" s="33">
        <v>0.01</v>
      </c>
      <c r="AH4578" s="33">
        <v>1.1299999999999999</v>
      </c>
      <c r="AI4578" s="33">
        <v>0.03</v>
      </c>
      <c r="AJ4578" s="27"/>
      <c r="AK4578" s="27"/>
      <c r="AL4578" s="27">
        <v>0.26366666666666666</v>
      </c>
      <c r="AM4578" s="27"/>
      <c r="AN4578" s="27"/>
      <c r="AO4578" s="28" t="s">
        <v>511</v>
      </c>
      <c r="AP4578" s="51"/>
      <c r="AQ4578" s="51"/>
    </row>
    <row r="4579" spans="1:43" ht="12.65" customHeight="1">
      <c r="A4579" s="13" t="s">
        <v>214</v>
      </c>
      <c r="B4579" s="14" t="s">
        <v>249</v>
      </c>
      <c r="C4579" s="13">
        <v>27</v>
      </c>
      <c r="D4579" s="13" t="s">
        <v>507</v>
      </c>
      <c r="E4579" s="15" t="s">
        <v>3652</v>
      </c>
      <c r="F4579" s="13">
        <v>3909</v>
      </c>
      <c r="G4579" s="13" t="s">
        <v>253</v>
      </c>
      <c r="H4579" s="16">
        <v>45899</v>
      </c>
      <c r="I4579" s="17">
        <v>45899</v>
      </c>
      <c r="J4579" s="18">
        <v>45899</v>
      </c>
      <c r="K4579" s="19">
        <v>2.5000000000000001E-2</v>
      </c>
      <c r="L4579" s="19">
        <v>2.5787037037037035E-2</v>
      </c>
      <c r="M4579" s="20">
        <v>0.15</v>
      </c>
      <c r="N4579" s="19">
        <v>0.15078703703703702</v>
      </c>
      <c r="O4579" s="21">
        <f t="shared" si="172"/>
        <v>7.8703703703703054E-4</v>
      </c>
      <c r="P4579" s="13" t="s">
        <v>1371</v>
      </c>
      <c r="Q4579" s="13" t="s">
        <v>1372</v>
      </c>
      <c r="R4579" s="22" t="s">
        <v>1373</v>
      </c>
      <c r="S4579" s="22" t="s">
        <v>33</v>
      </c>
      <c r="T4579" s="23" t="s">
        <v>52</v>
      </c>
      <c r="U4579" s="23"/>
      <c r="V4579" s="22" t="s">
        <v>68</v>
      </c>
      <c r="W4579" s="24" t="s">
        <v>3677</v>
      </c>
      <c r="X4579" s="25" t="s">
        <v>50</v>
      </c>
      <c r="Y4579" s="25" t="s">
        <v>50</v>
      </c>
      <c r="Z4579" s="25" t="s">
        <v>50</v>
      </c>
      <c r="AA4579" s="25"/>
      <c r="AB4579" s="26"/>
      <c r="AC4579" s="31"/>
      <c r="AD4579" s="32">
        <v>0.02</v>
      </c>
      <c r="AE4579" s="32">
        <v>3.77</v>
      </c>
      <c r="AF4579" s="32">
        <v>0.56000000000000005</v>
      </c>
      <c r="AG4579" s="33">
        <v>0</v>
      </c>
      <c r="AH4579" s="33">
        <v>0</v>
      </c>
      <c r="AI4579" s="33">
        <v>0</v>
      </c>
      <c r="AJ4579" s="27"/>
      <c r="AK4579" s="27"/>
      <c r="AL4579" s="27">
        <v>0.87966666666666671</v>
      </c>
      <c r="AM4579" s="27"/>
      <c r="AN4579" s="27"/>
      <c r="AO4579" s="28" t="s">
        <v>511</v>
      </c>
      <c r="AP4579" s="51"/>
      <c r="AQ4579" s="51"/>
    </row>
    <row r="4580" spans="1:43" ht="12.65" customHeight="1">
      <c r="A4580" s="13" t="s">
        <v>214</v>
      </c>
      <c r="B4580" s="14" t="s">
        <v>249</v>
      </c>
      <c r="C4580" s="13">
        <v>27</v>
      </c>
      <c r="D4580" s="13" t="s">
        <v>507</v>
      </c>
      <c r="E4580" s="15" t="s">
        <v>3652</v>
      </c>
      <c r="F4580" s="13">
        <v>3909</v>
      </c>
      <c r="G4580" s="13" t="s">
        <v>253</v>
      </c>
      <c r="H4580" s="16">
        <v>45899</v>
      </c>
      <c r="I4580" s="17">
        <v>45899</v>
      </c>
      <c r="J4580" s="18">
        <f>I4580</f>
        <v>45899</v>
      </c>
      <c r="K4580" s="19">
        <v>2.5787037037037035E-2</v>
      </c>
      <c r="L4580" s="19">
        <v>9.0798611111111108E-2</v>
      </c>
      <c r="M4580" s="20">
        <v>0.15078703703703702</v>
      </c>
      <c r="N4580" s="19">
        <v>0.21579861111111112</v>
      </c>
      <c r="O4580" s="21">
        <f t="shared" si="172"/>
        <v>6.5011574074074097E-2</v>
      </c>
      <c r="P4580" s="13" t="s">
        <v>1576</v>
      </c>
      <c r="Q4580" s="13" t="s">
        <v>1372</v>
      </c>
      <c r="R4580" s="22" t="s">
        <v>1577</v>
      </c>
      <c r="S4580" s="22" t="s">
        <v>31</v>
      </c>
      <c r="T4580" s="23" t="s">
        <v>52</v>
      </c>
      <c r="U4580" s="23" t="s">
        <v>50</v>
      </c>
      <c r="V4580" s="22" t="s">
        <v>68</v>
      </c>
      <c r="W4580" s="24" t="s">
        <v>158</v>
      </c>
      <c r="X4580" s="25" t="s">
        <v>58</v>
      </c>
      <c r="Y4580" s="25" t="s">
        <v>114</v>
      </c>
      <c r="Z4580" s="25" t="s">
        <v>84</v>
      </c>
      <c r="AA4580" s="25"/>
      <c r="AB4580" s="26"/>
      <c r="AC4580" s="31"/>
      <c r="AD4580" s="32">
        <v>0.02</v>
      </c>
      <c r="AE4580" s="32">
        <v>3.25</v>
      </c>
      <c r="AF4580" s="32">
        <v>0.53</v>
      </c>
      <c r="AG4580" s="33">
        <v>0</v>
      </c>
      <c r="AH4580" s="33">
        <v>0.04</v>
      </c>
      <c r="AI4580" s="33">
        <v>0.01</v>
      </c>
      <c r="AJ4580" s="27"/>
      <c r="AK4580" s="27"/>
      <c r="AL4580" s="27">
        <v>0.7583333333333333</v>
      </c>
      <c r="AM4580" s="27"/>
      <c r="AN4580" s="27"/>
      <c r="AO4580" s="28" t="s">
        <v>511</v>
      </c>
      <c r="AP4580" s="51"/>
      <c r="AQ4580" s="51"/>
    </row>
    <row r="4581" spans="1:43" ht="12.65" customHeight="1">
      <c r="A4581" s="13" t="s">
        <v>214</v>
      </c>
      <c r="B4581" s="14" t="s">
        <v>249</v>
      </c>
      <c r="C4581" s="13">
        <v>27</v>
      </c>
      <c r="D4581" s="13" t="s">
        <v>507</v>
      </c>
      <c r="E4581" s="15" t="s">
        <v>3652</v>
      </c>
      <c r="F4581" s="13">
        <v>3909</v>
      </c>
      <c r="G4581" s="13" t="s">
        <v>253</v>
      </c>
      <c r="H4581" s="16">
        <v>45899</v>
      </c>
      <c r="I4581" s="17">
        <v>45899</v>
      </c>
      <c r="J4581" s="18">
        <v>45899</v>
      </c>
      <c r="K4581" s="19">
        <v>9.0798611111111108E-2</v>
      </c>
      <c r="L4581" s="19">
        <v>9.1724537037037035E-2</v>
      </c>
      <c r="M4581" s="20">
        <v>0.21579861111111112</v>
      </c>
      <c r="N4581" s="19">
        <v>0.21672453703703703</v>
      </c>
      <c r="O4581" s="21">
        <f t="shared" si="172"/>
        <v>9.2592592592591338E-4</v>
      </c>
      <c r="P4581" s="13" t="s">
        <v>1797</v>
      </c>
      <c r="Q4581" s="13" t="s">
        <v>1372</v>
      </c>
      <c r="R4581" s="22" t="s">
        <v>1798</v>
      </c>
      <c r="S4581" s="22" t="s">
        <v>33</v>
      </c>
      <c r="T4581" s="23" t="s">
        <v>52</v>
      </c>
      <c r="U4581" s="23"/>
      <c r="V4581" s="22" t="s">
        <v>68</v>
      </c>
      <c r="W4581" s="24" t="s">
        <v>3677</v>
      </c>
      <c r="X4581" s="25" t="s">
        <v>50</v>
      </c>
      <c r="Y4581" s="25" t="s">
        <v>50</v>
      </c>
      <c r="Z4581" s="25" t="s">
        <v>50</v>
      </c>
      <c r="AA4581" s="25"/>
      <c r="AB4581" s="26"/>
      <c r="AC4581" s="31"/>
      <c r="AD4581" s="32">
        <v>0</v>
      </c>
      <c r="AE4581" s="32">
        <v>0</v>
      </c>
      <c r="AF4581" s="32">
        <v>0</v>
      </c>
      <c r="AG4581" s="33">
        <v>0</v>
      </c>
      <c r="AH4581" s="33">
        <v>0</v>
      </c>
      <c r="AI4581" s="33">
        <v>0</v>
      </c>
      <c r="AJ4581" s="27"/>
      <c r="AK4581" s="27"/>
      <c r="AL4581" s="27">
        <v>0.33973333333333339</v>
      </c>
      <c r="AM4581" s="27"/>
      <c r="AN4581" s="27"/>
      <c r="AO4581" s="28" t="s">
        <v>511</v>
      </c>
      <c r="AP4581" s="51"/>
      <c r="AQ4581" s="51"/>
    </row>
    <row r="4582" spans="1:43" ht="12.65" customHeight="1">
      <c r="A4582" s="13" t="s">
        <v>214</v>
      </c>
      <c r="B4582" s="14" t="s">
        <v>249</v>
      </c>
      <c r="C4582" s="13">
        <v>27</v>
      </c>
      <c r="D4582" s="13" t="s">
        <v>507</v>
      </c>
      <c r="E4582" s="15" t="s">
        <v>3652</v>
      </c>
      <c r="F4582" s="13">
        <v>3909</v>
      </c>
      <c r="G4582" s="13" t="s">
        <v>253</v>
      </c>
      <c r="H4582" s="16">
        <v>45899</v>
      </c>
      <c r="I4582" s="17">
        <v>45899</v>
      </c>
      <c r="J4582" s="18">
        <v>45899</v>
      </c>
      <c r="K4582" s="19">
        <v>0.43692129629629628</v>
      </c>
      <c r="L4582" s="19">
        <v>0.45497685185185188</v>
      </c>
      <c r="M4582" s="20">
        <v>0.56192129629629628</v>
      </c>
      <c r="N4582" s="19">
        <v>0.57997685185185177</v>
      </c>
      <c r="O4582" s="21">
        <f t="shared" si="172"/>
        <v>1.8055555555555491E-2</v>
      </c>
      <c r="P4582" s="13" t="s">
        <v>792</v>
      </c>
      <c r="Q4582" s="13" t="s">
        <v>254</v>
      </c>
      <c r="R4582" s="22" t="s">
        <v>793</v>
      </c>
      <c r="S4582" s="22" t="s">
        <v>33</v>
      </c>
      <c r="T4582" s="23" t="s">
        <v>52</v>
      </c>
      <c r="U4582" s="23"/>
      <c r="V4582" s="22" t="s">
        <v>68</v>
      </c>
      <c r="W4582" s="24" t="s">
        <v>3677</v>
      </c>
      <c r="X4582" s="25" t="s">
        <v>50</v>
      </c>
      <c r="Y4582" s="25" t="s">
        <v>50</v>
      </c>
      <c r="Z4582" s="25" t="s">
        <v>50</v>
      </c>
      <c r="AA4582" s="25"/>
      <c r="AB4582" s="26"/>
      <c r="AC4582" s="31"/>
      <c r="AD4582" s="32">
        <v>0</v>
      </c>
      <c r="AE4582" s="32">
        <v>0</v>
      </c>
      <c r="AF4582" s="32">
        <v>0</v>
      </c>
      <c r="AG4582" s="33">
        <v>0</v>
      </c>
      <c r="AH4582" s="33">
        <v>0</v>
      </c>
      <c r="AI4582" s="33">
        <v>0</v>
      </c>
      <c r="AJ4582" s="27"/>
      <c r="AK4582" s="27"/>
      <c r="AL4582" s="27">
        <v>0.33973333333333339</v>
      </c>
      <c r="AM4582" s="27"/>
      <c r="AN4582" s="27"/>
      <c r="AO4582" s="28" t="s">
        <v>511</v>
      </c>
      <c r="AP4582" s="51"/>
      <c r="AQ4582" s="51"/>
    </row>
    <row r="4583" spans="1:43" ht="12.65" customHeight="1">
      <c r="A4583" s="13" t="s">
        <v>214</v>
      </c>
      <c r="B4583" s="14" t="s">
        <v>249</v>
      </c>
      <c r="C4583" s="13">
        <v>27</v>
      </c>
      <c r="D4583" s="13" t="s">
        <v>507</v>
      </c>
      <c r="E4583" s="15" t="s">
        <v>3652</v>
      </c>
      <c r="F4583" s="13">
        <v>3909</v>
      </c>
      <c r="G4583" s="13" t="s">
        <v>253</v>
      </c>
      <c r="H4583" s="16">
        <v>45899</v>
      </c>
      <c r="I4583" s="17">
        <v>45900</v>
      </c>
      <c r="J4583" s="18">
        <v>45900</v>
      </c>
      <c r="K4583" s="19">
        <v>0.9909027777777778</v>
      </c>
      <c r="L4583" s="19">
        <v>0.99107638888888894</v>
      </c>
      <c r="M4583" s="20">
        <v>0.11590277777777777</v>
      </c>
      <c r="N4583" s="19">
        <v>0.1160763888888889</v>
      </c>
      <c r="O4583" s="21">
        <f t="shared" si="172"/>
        <v>1.7361111111112437E-4</v>
      </c>
      <c r="P4583" s="13" t="s">
        <v>919</v>
      </c>
      <c r="Q4583" s="13" t="s">
        <v>920</v>
      </c>
      <c r="R4583" s="22" t="s">
        <v>921</v>
      </c>
      <c r="S4583" s="22" t="s">
        <v>33</v>
      </c>
      <c r="T4583" s="23" t="s">
        <v>52</v>
      </c>
      <c r="U4583" s="23"/>
      <c r="V4583" s="22" t="s">
        <v>68</v>
      </c>
      <c r="W4583" s="24" t="s">
        <v>3677</v>
      </c>
      <c r="X4583" s="25" t="s">
        <v>50</v>
      </c>
      <c r="Y4583" s="25" t="s">
        <v>50</v>
      </c>
      <c r="Z4583" s="25" t="s">
        <v>50</v>
      </c>
      <c r="AA4583" s="25"/>
      <c r="AB4583" s="26"/>
      <c r="AC4583" s="31"/>
      <c r="AD4583" s="32">
        <v>0.05</v>
      </c>
      <c r="AE4583" s="32">
        <v>8.5299999999999994</v>
      </c>
      <c r="AF4583" s="32">
        <v>0.92</v>
      </c>
      <c r="AG4583" s="33">
        <v>0.06</v>
      </c>
      <c r="AH4583" s="33">
        <v>8.5299999999999994</v>
      </c>
      <c r="AI4583" s="33">
        <v>0.95</v>
      </c>
      <c r="AJ4583" s="27"/>
      <c r="AK4583" s="27"/>
      <c r="AL4583" s="27">
        <v>1.9903333333333331</v>
      </c>
      <c r="AM4583" s="27"/>
      <c r="AN4583" s="27"/>
      <c r="AO4583" s="28" t="s">
        <v>511</v>
      </c>
      <c r="AP4583" s="51"/>
      <c r="AQ4583" s="51"/>
    </row>
    <row r="4584" spans="1:43" ht="12.65" customHeight="1">
      <c r="A4584" s="13" t="s">
        <v>214</v>
      </c>
      <c r="B4584" s="14" t="s">
        <v>249</v>
      </c>
      <c r="C4584" s="13">
        <v>27</v>
      </c>
      <c r="D4584" s="13" t="s">
        <v>507</v>
      </c>
      <c r="E4584" s="15" t="s">
        <v>3652</v>
      </c>
      <c r="F4584" s="13">
        <v>3909</v>
      </c>
      <c r="G4584" s="13" t="s">
        <v>253</v>
      </c>
      <c r="H4584" s="16">
        <v>45899</v>
      </c>
      <c r="I4584" s="17">
        <v>45900</v>
      </c>
      <c r="J4584" s="18">
        <f>I4584</f>
        <v>45900</v>
      </c>
      <c r="K4584" s="19">
        <v>0.99107638888888894</v>
      </c>
      <c r="L4584" s="19">
        <v>6.7418981481481483E-2</v>
      </c>
      <c r="M4584" s="20">
        <v>0.1160763888888889</v>
      </c>
      <c r="N4584" s="19">
        <v>0.19241898148148145</v>
      </c>
      <c r="O4584" s="21">
        <f t="shared" si="172"/>
        <v>7.6342592592592559E-2</v>
      </c>
      <c r="P4584" s="13" t="s">
        <v>1382</v>
      </c>
      <c r="Q4584" s="13" t="s">
        <v>920</v>
      </c>
      <c r="R4584" s="22" t="s">
        <v>1383</v>
      </c>
      <c r="S4584" s="22" t="s">
        <v>31</v>
      </c>
      <c r="T4584" s="23" t="s">
        <v>52</v>
      </c>
      <c r="U4584" s="23" t="s">
        <v>50</v>
      </c>
      <c r="V4584" s="22" t="s">
        <v>68</v>
      </c>
      <c r="W4584" s="24" t="s">
        <v>138</v>
      </c>
      <c r="X4584" s="25" t="s">
        <v>56</v>
      </c>
      <c r="Y4584" s="25" t="s">
        <v>114</v>
      </c>
      <c r="Z4584" s="25" t="s">
        <v>71</v>
      </c>
      <c r="AA4584" s="25"/>
      <c r="AB4584" s="26"/>
      <c r="AC4584" s="31"/>
      <c r="AD4584" s="32">
        <v>0.01</v>
      </c>
      <c r="AE4584" s="32">
        <v>2.4700000000000002</v>
      </c>
      <c r="AF4584" s="32">
        <v>0.33</v>
      </c>
      <c r="AG4584" s="33">
        <v>0.02</v>
      </c>
      <c r="AH4584" s="33">
        <v>2.4700000000000002</v>
      </c>
      <c r="AI4584" s="33">
        <v>0.33</v>
      </c>
      <c r="AJ4584" s="27"/>
      <c r="AK4584" s="27"/>
      <c r="AL4584" s="27">
        <v>0.57633333333333348</v>
      </c>
      <c r="AM4584" s="27"/>
      <c r="AN4584" s="27"/>
      <c r="AO4584" s="28" t="s">
        <v>511</v>
      </c>
      <c r="AP4584" s="51"/>
      <c r="AQ4584" s="51"/>
    </row>
    <row r="4585" spans="1:43" ht="12.65" customHeight="1">
      <c r="A4585" s="13" t="s">
        <v>214</v>
      </c>
      <c r="B4585" s="14" t="s">
        <v>249</v>
      </c>
      <c r="C4585" s="13">
        <v>27</v>
      </c>
      <c r="D4585" s="13" t="s">
        <v>507</v>
      </c>
      <c r="E4585" s="15" t="s">
        <v>3652</v>
      </c>
      <c r="F4585" s="13">
        <v>3909</v>
      </c>
      <c r="G4585" s="13" t="s">
        <v>253</v>
      </c>
      <c r="H4585" s="16">
        <v>45900</v>
      </c>
      <c r="I4585" s="17">
        <v>45900</v>
      </c>
      <c r="J4585" s="18">
        <v>45900</v>
      </c>
      <c r="K4585" s="19">
        <v>6.7418981481481483E-2</v>
      </c>
      <c r="L4585" s="19">
        <v>6.8078703703703697E-2</v>
      </c>
      <c r="M4585" s="20">
        <v>0.19241898148148145</v>
      </c>
      <c r="N4585" s="19">
        <v>0.1930787037037037</v>
      </c>
      <c r="O4585" s="21">
        <f t="shared" si="172"/>
        <v>6.5972222222224208E-4</v>
      </c>
      <c r="P4585" s="13" t="s">
        <v>922</v>
      </c>
      <c r="Q4585" s="13" t="s">
        <v>920</v>
      </c>
      <c r="R4585" s="22" t="s">
        <v>923</v>
      </c>
      <c r="S4585" s="22" t="s">
        <v>33</v>
      </c>
      <c r="T4585" s="23" t="s">
        <v>52</v>
      </c>
      <c r="U4585" s="23"/>
      <c r="V4585" s="22" t="s">
        <v>68</v>
      </c>
      <c r="W4585" s="24" t="s">
        <v>3677</v>
      </c>
      <c r="X4585" s="25" t="s">
        <v>50</v>
      </c>
      <c r="Y4585" s="25" t="s">
        <v>50</v>
      </c>
      <c r="Z4585" s="25" t="s">
        <v>50</v>
      </c>
      <c r="AA4585" s="25"/>
      <c r="AB4585" s="26"/>
      <c r="AC4585" s="31"/>
      <c r="AD4585" s="32">
        <v>0</v>
      </c>
      <c r="AE4585" s="32">
        <v>0</v>
      </c>
      <c r="AF4585" s="32">
        <v>0</v>
      </c>
      <c r="AG4585" s="33">
        <v>0</v>
      </c>
      <c r="AH4585" s="33">
        <v>0</v>
      </c>
      <c r="AI4585" s="33">
        <v>0</v>
      </c>
      <c r="AJ4585" s="27"/>
      <c r="AK4585" s="27"/>
      <c r="AL4585" s="27">
        <v>0.33973333333333339</v>
      </c>
      <c r="AM4585" s="27"/>
      <c r="AN4585" s="27"/>
      <c r="AO4585" s="28" t="s">
        <v>511</v>
      </c>
      <c r="AP4585" s="51"/>
      <c r="AQ4585" s="51"/>
    </row>
    <row r="4586" spans="1:43" ht="12.65" customHeight="1">
      <c r="A4586" s="13" t="s">
        <v>214</v>
      </c>
      <c r="B4586" s="14" t="s">
        <v>249</v>
      </c>
      <c r="C4586" s="13">
        <v>27</v>
      </c>
      <c r="D4586" s="13" t="s">
        <v>507</v>
      </c>
      <c r="E4586" s="15" t="s">
        <v>3652</v>
      </c>
      <c r="F4586" s="13">
        <v>3909</v>
      </c>
      <c r="G4586" s="13" t="s">
        <v>253</v>
      </c>
      <c r="H4586" s="16">
        <v>45900</v>
      </c>
      <c r="I4586" s="17">
        <v>45900</v>
      </c>
      <c r="J4586" s="18">
        <v>45900</v>
      </c>
      <c r="K4586" s="19">
        <v>0.29961805555555554</v>
      </c>
      <c r="L4586" s="19">
        <v>0.29979166666666668</v>
      </c>
      <c r="M4586" s="20">
        <v>0.42461805555555554</v>
      </c>
      <c r="N4586" s="19">
        <v>0.42479166666666668</v>
      </c>
      <c r="O4586" s="21">
        <f t="shared" si="172"/>
        <v>1.7361111111113825E-4</v>
      </c>
      <c r="P4586" s="13" t="s">
        <v>919</v>
      </c>
      <c r="Q4586" s="13" t="s">
        <v>920</v>
      </c>
      <c r="R4586" s="22" t="s">
        <v>921</v>
      </c>
      <c r="S4586" s="22" t="s">
        <v>33</v>
      </c>
      <c r="T4586" s="23" t="s">
        <v>52</v>
      </c>
      <c r="U4586" s="23"/>
      <c r="V4586" s="22" t="s">
        <v>68</v>
      </c>
      <c r="W4586" s="24" t="s">
        <v>3677</v>
      </c>
      <c r="X4586" s="25" t="s">
        <v>50</v>
      </c>
      <c r="Y4586" s="25" t="s">
        <v>50</v>
      </c>
      <c r="Z4586" s="25" t="s">
        <v>50</v>
      </c>
      <c r="AA4586" s="25"/>
      <c r="AB4586" s="26"/>
      <c r="AC4586" s="31"/>
      <c r="AD4586" s="32">
        <v>0.11</v>
      </c>
      <c r="AE4586" s="32">
        <v>18.78</v>
      </c>
      <c r="AF4586" s="32">
        <v>0.78</v>
      </c>
      <c r="AG4586" s="33">
        <v>0.12</v>
      </c>
      <c r="AH4586" s="33">
        <v>18.78</v>
      </c>
      <c r="AI4586" s="33">
        <v>0.79</v>
      </c>
      <c r="AJ4586" s="27"/>
      <c r="AK4586" s="27"/>
      <c r="AL4586" s="27">
        <v>4.3820000000000006</v>
      </c>
      <c r="AM4586" s="27"/>
      <c r="AN4586" s="27"/>
      <c r="AO4586" s="28" t="s">
        <v>511</v>
      </c>
      <c r="AP4586" s="51"/>
      <c r="AQ4586" s="51"/>
    </row>
    <row r="4587" spans="1:43" ht="12.65" customHeight="1">
      <c r="A4587" s="13" t="s">
        <v>214</v>
      </c>
      <c r="B4587" s="14" t="s">
        <v>249</v>
      </c>
      <c r="C4587" s="13">
        <v>27</v>
      </c>
      <c r="D4587" s="13" t="s">
        <v>507</v>
      </c>
      <c r="E4587" s="15" t="s">
        <v>3652</v>
      </c>
      <c r="F4587" s="13">
        <v>3909</v>
      </c>
      <c r="G4587" s="13" t="s">
        <v>253</v>
      </c>
      <c r="H4587" s="16">
        <v>45900</v>
      </c>
      <c r="I4587" s="17">
        <v>45900</v>
      </c>
      <c r="J4587" s="18">
        <f>I4587</f>
        <v>45900</v>
      </c>
      <c r="K4587" s="19">
        <v>0.29979166666666668</v>
      </c>
      <c r="L4587" s="19">
        <v>0.37270833333333336</v>
      </c>
      <c r="M4587" s="20">
        <v>0.42479166666666668</v>
      </c>
      <c r="N4587" s="19">
        <v>0.49770833333333336</v>
      </c>
      <c r="O4587" s="21">
        <f t="shared" si="172"/>
        <v>7.2916666666666685E-2</v>
      </c>
      <c r="P4587" s="13" t="s">
        <v>1382</v>
      </c>
      <c r="Q4587" s="13" t="s">
        <v>920</v>
      </c>
      <c r="R4587" s="22" t="s">
        <v>1383</v>
      </c>
      <c r="S4587" s="22" t="s">
        <v>31</v>
      </c>
      <c r="T4587" s="23" t="s">
        <v>52</v>
      </c>
      <c r="U4587" s="23" t="s">
        <v>50</v>
      </c>
      <c r="V4587" s="22" t="s">
        <v>68</v>
      </c>
      <c r="W4587" s="24" t="s">
        <v>138</v>
      </c>
      <c r="X4587" s="25" t="s">
        <v>56</v>
      </c>
      <c r="Y4587" s="25" t="s">
        <v>114</v>
      </c>
      <c r="Z4587" s="25" t="s">
        <v>71</v>
      </c>
      <c r="AA4587" s="25"/>
      <c r="AB4587" s="26"/>
      <c r="AC4587" s="31"/>
      <c r="AD4587" s="32">
        <v>0.06</v>
      </c>
      <c r="AE4587" s="32">
        <v>10.71</v>
      </c>
      <c r="AF4587" s="32">
        <v>0.43</v>
      </c>
      <c r="AG4587" s="33">
        <v>7.0000000000000007E-2</v>
      </c>
      <c r="AH4587" s="33">
        <v>10.71</v>
      </c>
      <c r="AI4587" s="33">
        <v>0.43</v>
      </c>
      <c r="AJ4587" s="27"/>
      <c r="AK4587" s="27"/>
      <c r="AL4587" s="27">
        <v>2.4990000000000001</v>
      </c>
      <c r="AM4587" s="27"/>
      <c r="AN4587" s="27"/>
      <c r="AO4587" s="28" t="s">
        <v>511</v>
      </c>
      <c r="AP4587" s="51"/>
      <c r="AQ4587" s="51"/>
    </row>
    <row r="4588" spans="1:43" ht="12.65" customHeight="1">
      <c r="A4588" s="13" t="s">
        <v>214</v>
      </c>
      <c r="B4588" s="14" t="s">
        <v>249</v>
      </c>
      <c r="C4588" s="13">
        <v>27</v>
      </c>
      <c r="D4588" s="13" t="s">
        <v>507</v>
      </c>
      <c r="E4588" s="15" t="s">
        <v>3652</v>
      </c>
      <c r="F4588" s="13">
        <v>3909</v>
      </c>
      <c r="G4588" s="13" t="s">
        <v>253</v>
      </c>
      <c r="H4588" s="16">
        <v>45900</v>
      </c>
      <c r="I4588" s="17">
        <v>45900</v>
      </c>
      <c r="J4588" s="18">
        <v>45900</v>
      </c>
      <c r="K4588" s="19">
        <v>0.37270833333333336</v>
      </c>
      <c r="L4588" s="19">
        <v>0.37336805555555558</v>
      </c>
      <c r="M4588" s="20">
        <v>0.49770833333333336</v>
      </c>
      <c r="N4588" s="19">
        <v>0.49836805555555558</v>
      </c>
      <c r="O4588" s="21">
        <f t="shared" si="172"/>
        <v>6.5972222222221433E-4</v>
      </c>
      <c r="P4588" s="13" t="s">
        <v>922</v>
      </c>
      <c r="Q4588" s="13" t="s">
        <v>920</v>
      </c>
      <c r="R4588" s="22" t="s">
        <v>923</v>
      </c>
      <c r="S4588" s="22" t="s">
        <v>33</v>
      </c>
      <c r="T4588" s="23" t="s">
        <v>52</v>
      </c>
      <c r="U4588" s="23"/>
      <c r="V4588" s="22" t="s">
        <v>68</v>
      </c>
      <c r="W4588" s="24" t="s">
        <v>3677</v>
      </c>
      <c r="X4588" s="25" t="s">
        <v>50</v>
      </c>
      <c r="Y4588" s="25" t="s">
        <v>50</v>
      </c>
      <c r="Z4588" s="25" t="s">
        <v>50</v>
      </c>
      <c r="AA4588" s="25"/>
      <c r="AB4588" s="26"/>
      <c r="AC4588" s="31"/>
      <c r="AD4588" s="32">
        <v>0.14000000000000001</v>
      </c>
      <c r="AE4588" s="32">
        <v>24.01</v>
      </c>
      <c r="AF4588" s="32">
        <v>0.92</v>
      </c>
      <c r="AG4588" s="33">
        <v>0.16</v>
      </c>
      <c r="AH4588" s="33">
        <v>24.01</v>
      </c>
      <c r="AI4588" s="33">
        <v>0.88</v>
      </c>
      <c r="AJ4588" s="27"/>
      <c r="AK4588" s="27"/>
      <c r="AL4588" s="27">
        <v>5.6023333333333341</v>
      </c>
      <c r="AM4588" s="27"/>
      <c r="AN4588" s="27"/>
      <c r="AO4588" s="28" t="s">
        <v>511</v>
      </c>
      <c r="AP4588" s="51"/>
      <c r="AQ4588" s="51"/>
    </row>
    <row r="4589" spans="1:43" ht="12.65" customHeight="1">
      <c r="A4589" s="13" t="s">
        <v>214</v>
      </c>
      <c r="B4589" s="14" t="s">
        <v>249</v>
      </c>
      <c r="C4589" s="13">
        <v>27</v>
      </c>
      <c r="D4589" s="13" t="s">
        <v>507</v>
      </c>
      <c r="E4589" s="15" t="s">
        <v>3653</v>
      </c>
      <c r="F4589" s="13">
        <v>3988</v>
      </c>
      <c r="G4589" s="13" t="s">
        <v>253</v>
      </c>
      <c r="H4589" s="16">
        <v>45884</v>
      </c>
      <c r="I4589" s="17">
        <v>45884</v>
      </c>
      <c r="J4589" s="18">
        <v>45884</v>
      </c>
      <c r="K4589" s="19">
        <v>0.68472222222222223</v>
      </c>
      <c r="L4589" s="19">
        <v>0.70278935185185176</v>
      </c>
      <c r="M4589" s="20">
        <v>0.80972222222222223</v>
      </c>
      <c r="N4589" s="19">
        <v>0.82778935185185176</v>
      </c>
      <c r="O4589" s="21">
        <f t="shared" si="172"/>
        <v>1.806712962962953E-2</v>
      </c>
      <c r="P4589" s="13" t="s">
        <v>792</v>
      </c>
      <c r="Q4589" s="13" t="s">
        <v>254</v>
      </c>
      <c r="R4589" s="22" t="s">
        <v>793</v>
      </c>
      <c r="S4589" s="22" t="s">
        <v>33</v>
      </c>
      <c r="T4589" s="23" t="s">
        <v>52</v>
      </c>
      <c r="U4589" s="23"/>
      <c r="V4589" s="22" t="s">
        <v>67</v>
      </c>
      <c r="W4589" s="24" t="s">
        <v>3677</v>
      </c>
      <c r="X4589" s="25" t="s">
        <v>50</v>
      </c>
      <c r="Y4589" s="25" t="s">
        <v>50</v>
      </c>
      <c r="Z4589" s="25" t="s">
        <v>50</v>
      </c>
      <c r="AA4589" s="25"/>
      <c r="AB4589" s="26"/>
      <c r="AC4589" s="31"/>
      <c r="AD4589" s="32">
        <v>0.01</v>
      </c>
      <c r="AE4589" s="32">
        <v>2.3199999999999998</v>
      </c>
      <c r="AF4589" s="32">
        <v>7.0000000000000007E-2</v>
      </c>
      <c r="AG4589" s="33">
        <v>0.02</v>
      </c>
      <c r="AH4589" s="33">
        <v>2.3199999999999998</v>
      </c>
      <c r="AI4589" s="33">
        <v>0.08</v>
      </c>
      <c r="AJ4589" s="27"/>
      <c r="AK4589" s="27"/>
      <c r="AL4589" s="27">
        <v>0.54133333333333333</v>
      </c>
      <c r="AM4589" s="27"/>
      <c r="AN4589" s="27"/>
      <c r="AO4589" s="28" t="s">
        <v>511</v>
      </c>
      <c r="AP4589" s="51"/>
      <c r="AQ4589" s="51"/>
    </row>
    <row r="4590" spans="1:43" ht="12.65" customHeight="1">
      <c r="A4590" s="13" t="s">
        <v>214</v>
      </c>
      <c r="B4590" s="14" t="s">
        <v>249</v>
      </c>
      <c r="C4590" s="13">
        <v>27</v>
      </c>
      <c r="D4590" s="13" t="s">
        <v>507</v>
      </c>
      <c r="E4590" s="15" t="s">
        <v>3653</v>
      </c>
      <c r="F4590" s="13">
        <v>3988</v>
      </c>
      <c r="G4590" s="13" t="s">
        <v>253</v>
      </c>
      <c r="H4590" s="16">
        <v>45885</v>
      </c>
      <c r="I4590" s="17">
        <v>45885</v>
      </c>
      <c r="J4590" s="18">
        <v>45885</v>
      </c>
      <c r="K4590" s="19">
        <v>0.66651620370370368</v>
      </c>
      <c r="L4590" s="19">
        <v>0.70263888888888881</v>
      </c>
      <c r="M4590" s="20">
        <v>0.79151620370370368</v>
      </c>
      <c r="N4590" s="19">
        <v>0.82763888888888881</v>
      </c>
      <c r="O4590" s="21">
        <f t="shared" si="172"/>
        <v>3.6122685185185133E-2</v>
      </c>
      <c r="P4590" s="13" t="s">
        <v>508</v>
      </c>
      <c r="Q4590" s="13" t="s">
        <v>509</v>
      </c>
      <c r="R4590" s="22" t="s">
        <v>510</v>
      </c>
      <c r="S4590" s="22" t="s">
        <v>33</v>
      </c>
      <c r="T4590" s="23" t="s">
        <v>52</v>
      </c>
      <c r="U4590" s="23"/>
      <c r="V4590" s="22" t="s">
        <v>67</v>
      </c>
      <c r="W4590" s="24" t="s">
        <v>3677</v>
      </c>
      <c r="X4590" s="25" t="s">
        <v>50</v>
      </c>
      <c r="Y4590" s="25" t="s">
        <v>50</v>
      </c>
      <c r="Z4590" s="25" t="s">
        <v>50</v>
      </c>
      <c r="AA4590" s="25"/>
      <c r="AB4590" s="26"/>
      <c r="AC4590" s="31"/>
      <c r="AD4590" s="32">
        <v>0.02</v>
      </c>
      <c r="AE4590" s="32">
        <v>3.12</v>
      </c>
      <c r="AF4590" s="32">
        <v>0.09</v>
      </c>
      <c r="AG4590" s="33">
        <v>0.02</v>
      </c>
      <c r="AH4590" s="33">
        <v>3.12</v>
      </c>
      <c r="AI4590" s="33">
        <v>0.09</v>
      </c>
      <c r="AJ4590" s="27"/>
      <c r="AK4590" s="27"/>
      <c r="AL4590" s="27">
        <v>0.72799999999999998</v>
      </c>
      <c r="AM4590" s="27"/>
      <c r="AN4590" s="27"/>
      <c r="AO4590" s="28" t="s">
        <v>511</v>
      </c>
      <c r="AP4590" s="51"/>
      <c r="AQ4590" s="51"/>
    </row>
    <row r="4591" spans="1:43" ht="12.65" customHeight="1">
      <c r="A4591" s="13" t="s">
        <v>214</v>
      </c>
      <c r="B4591" s="14" t="s">
        <v>249</v>
      </c>
      <c r="C4591" s="13">
        <v>27</v>
      </c>
      <c r="D4591" s="13" t="s">
        <v>507</v>
      </c>
      <c r="E4591" s="15" t="s">
        <v>3653</v>
      </c>
      <c r="F4591" s="13">
        <v>3988</v>
      </c>
      <c r="G4591" s="13" t="s">
        <v>253</v>
      </c>
      <c r="H4591" s="16">
        <v>45885</v>
      </c>
      <c r="I4591" s="17">
        <v>45885</v>
      </c>
      <c r="J4591" s="18">
        <v>45885</v>
      </c>
      <c r="K4591" s="19">
        <v>0.76662037037037045</v>
      </c>
      <c r="L4591" s="19">
        <v>0.77090277777777783</v>
      </c>
      <c r="M4591" s="20">
        <v>0.89162037037037045</v>
      </c>
      <c r="N4591" s="19">
        <v>0.89590277777777783</v>
      </c>
      <c r="O4591" s="21">
        <f t="shared" si="172"/>
        <v>4.2824074074073737E-3</v>
      </c>
      <c r="P4591" s="13" t="s">
        <v>786</v>
      </c>
      <c r="Q4591" s="13" t="s">
        <v>787</v>
      </c>
      <c r="R4591" s="22" t="s">
        <v>788</v>
      </c>
      <c r="S4591" s="22" t="s">
        <v>33</v>
      </c>
      <c r="T4591" s="23" t="s">
        <v>97</v>
      </c>
      <c r="U4591" s="23"/>
      <c r="V4591" s="22" t="s">
        <v>3880</v>
      </c>
      <c r="W4591" s="24" t="s">
        <v>3677</v>
      </c>
      <c r="X4591" s="25" t="s">
        <v>50</v>
      </c>
      <c r="Y4591" s="25" t="s">
        <v>50</v>
      </c>
      <c r="Z4591" s="25" t="s">
        <v>50</v>
      </c>
      <c r="AA4591" s="25"/>
      <c r="AB4591" s="26"/>
      <c r="AC4591" s="31"/>
      <c r="AD4591" s="32">
        <v>0.09</v>
      </c>
      <c r="AE4591" s="32">
        <v>15.12</v>
      </c>
      <c r="AF4591" s="32">
        <v>0.35</v>
      </c>
      <c r="AG4591" s="33">
        <v>0.1</v>
      </c>
      <c r="AH4591" s="33">
        <v>15.12</v>
      </c>
      <c r="AI4591" s="33">
        <v>0.33</v>
      </c>
      <c r="AJ4591" s="27"/>
      <c r="AK4591" s="27"/>
      <c r="AL4591" s="27">
        <v>3.5279999999999996</v>
      </c>
      <c r="AM4591" s="27"/>
      <c r="AN4591" s="27"/>
      <c r="AO4591" s="28" t="s">
        <v>511</v>
      </c>
      <c r="AP4591" s="51"/>
      <c r="AQ4591" s="51"/>
    </row>
    <row r="4592" spans="1:43" ht="12.65" customHeight="1">
      <c r="A4592" s="13" t="s">
        <v>214</v>
      </c>
      <c r="B4592" s="14" t="s">
        <v>249</v>
      </c>
      <c r="C4592" s="13">
        <v>27</v>
      </c>
      <c r="D4592" s="13" t="s">
        <v>507</v>
      </c>
      <c r="E4592" s="15" t="s">
        <v>3653</v>
      </c>
      <c r="F4592" s="13">
        <v>3988</v>
      </c>
      <c r="G4592" s="13" t="s">
        <v>253</v>
      </c>
      <c r="H4592" s="16">
        <v>45885</v>
      </c>
      <c r="I4592" s="17">
        <v>45885</v>
      </c>
      <c r="J4592" s="18">
        <f>I4592</f>
        <v>45885</v>
      </c>
      <c r="K4592" s="19">
        <v>0.77090277777777783</v>
      </c>
      <c r="L4592" s="19">
        <v>0.85100694444444458</v>
      </c>
      <c r="M4592" s="20">
        <v>0.89590277777777783</v>
      </c>
      <c r="N4592" s="19">
        <v>0.97600694444444458</v>
      </c>
      <c r="O4592" s="21">
        <f t="shared" si="172"/>
        <v>8.0104166666666754E-2</v>
      </c>
      <c r="P4592" s="13" t="s">
        <v>1136</v>
      </c>
      <c r="Q4592" s="13" t="s">
        <v>787</v>
      </c>
      <c r="R4592" s="22" t="s">
        <v>1137</v>
      </c>
      <c r="S4592" s="22" t="s">
        <v>29</v>
      </c>
      <c r="T4592" s="23" t="s">
        <v>97</v>
      </c>
      <c r="U4592" s="23" t="s">
        <v>50</v>
      </c>
      <c r="V4592" s="22" t="s">
        <v>3880</v>
      </c>
      <c r="W4592" s="24" t="s">
        <v>3659</v>
      </c>
      <c r="X4592" s="25" t="s">
        <v>83</v>
      </c>
      <c r="Y4592" s="25" t="s">
        <v>114</v>
      </c>
      <c r="Z4592" s="25" t="s">
        <v>71</v>
      </c>
      <c r="AA4592" s="25"/>
      <c r="AB4592" s="26"/>
      <c r="AC4592" s="31"/>
      <c r="AD4592" s="32">
        <v>0.16</v>
      </c>
      <c r="AE4592" s="32">
        <v>27.9</v>
      </c>
      <c r="AF4592" s="32">
        <v>0.64</v>
      </c>
      <c r="AG4592" s="33">
        <v>0.18</v>
      </c>
      <c r="AH4592" s="33">
        <v>27.88</v>
      </c>
      <c r="AI4592" s="33">
        <v>0.63</v>
      </c>
      <c r="AJ4592" s="27"/>
      <c r="AK4592" s="27"/>
      <c r="AL4592" s="27">
        <v>6.51</v>
      </c>
      <c r="AM4592" s="27"/>
      <c r="AN4592" s="27"/>
      <c r="AO4592" s="28" t="s">
        <v>511</v>
      </c>
      <c r="AP4592" s="51"/>
      <c r="AQ4592" s="51"/>
    </row>
    <row r="4593" spans="1:43" ht="12.65" customHeight="1">
      <c r="A4593" s="13" t="s">
        <v>214</v>
      </c>
      <c r="B4593" s="14" t="s">
        <v>249</v>
      </c>
      <c r="C4593" s="13">
        <v>27</v>
      </c>
      <c r="D4593" s="13" t="s">
        <v>507</v>
      </c>
      <c r="E4593" s="15" t="s">
        <v>3653</v>
      </c>
      <c r="F4593" s="13">
        <v>3988</v>
      </c>
      <c r="G4593" s="13" t="s">
        <v>253</v>
      </c>
      <c r="H4593" s="16">
        <v>45885</v>
      </c>
      <c r="I4593" s="17">
        <v>45885</v>
      </c>
      <c r="J4593" s="18">
        <v>45885</v>
      </c>
      <c r="K4593" s="19">
        <v>0.85100694444444458</v>
      </c>
      <c r="L4593" s="19">
        <v>0.86091435185185194</v>
      </c>
      <c r="M4593" s="20">
        <v>0.97600694444444458</v>
      </c>
      <c r="N4593" s="19">
        <v>0.98591435185185194</v>
      </c>
      <c r="O4593" s="21">
        <f t="shared" si="172"/>
        <v>9.9074074074073648E-3</v>
      </c>
      <c r="P4593" s="13" t="s">
        <v>789</v>
      </c>
      <c r="Q4593" s="13" t="s">
        <v>787</v>
      </c>
      <c r="R4593" s="22" t="s">
        <v>790</v>
      </c>
      <c r="S4593" s="22" t="s">
        <v>33</v>
      </c>
      <c r="T4593" s="23" t="s">
        <v>97</v>
      </c>
      <c r="U4593" s="23"/>
      <c r="V4593" s="22" t="s">
        <v>3880</v>
      </c>
      <c r="W4593" s="24" t="s">
        <v>3677</v>
      </c>
      <c r="X4593" s="25" t="s">
        <v>50</v>
      </c>
      <c r="Y4593" s="25" t="s">
        <v>50</v>
      </c>
      <c r="Z4593" s="25" t="s">
        <v>50</v>
      </c>
      <c r="AA4593" s="25"/>
      <c r="AB4593" s="26"/>
      <c r="AC4593" s="31"/>
      <c r="AD4593" s="32">
        <v>0.16</v>
      </c>
      <c r="AE4593" s="32">
        <v>28.6</v>
      </c>
      <c r="AF4593" s="32">
        <v>0.82</v>
      </c>
      <c r="AG4593" s="33">
        <v>0.16</v>
      </c>
      <c r="AH4593" s="33">
        <v>24.53</v>
      </c>
      <c r="AI4593" s="33">
        <v>0.71</v>
      </c>
      <c r="AJ4593" s="27"/>
      <c r="AK4593" s="27"/>
      <c r="AL4593" s="27">
        <v>6.6733333333333338</v>
      </c>
      <c r="AM4593" s="27"/>
      <c r="AN4593" s="27"/>
      <c r="AO4593" s="28" t="s">
        <v>511</v>
      </c>
      <c r="AP4593" s="51"/>
      <c r="AQ4593" s="51"/>
    </row>
    <row r="4594" spans="1:43" ht="12.65" customHeight="1">
      <c r="A4594" s="13" t="s">
        <v>214</v>
      </c>
      <c r="B4594" s="14" t="s">
        <v>249</v>
      </c>
      <c r="C4594" s="13">
        <v>27</v>
      </c>
      <c r="D4594" s="13" t="s">
        <v>507</v>
      </c>
      <c r="E4594" s="15" t="s">
        <v>3653</v>
      </c>
      <c r="F4594" s="13">
        <v>3988</v>
      </c>
      <c r="G4594" s="13" t="s">
        <v>253</v>
      </c>
      <c r="H4594" s="16">
        <v>45885</v>
      </c>
      <c r="I4594" s="17">
        <v>45886</v>
      </c>
      <c r="J4594" s="18">
        <v>45886</v>
      </c>
      <c r="K4594" s="19">
        <v>0.88726851851851851</v>
      </c>
      <c r="L4594" s="19">
        <v>0.92339120370370364</v>
      </c>
      <c r="M4594" s="20">
        <v>1.2268518518518519E-2</v>
      </c>
      <c r="N4594" s="19">
        <v>4.83912037037037E-2</v>
      </c>
      <c r="O4594" s="21">
        <f t="shared" si="172"/>
        <v>3.6122685185185181E-2</v>
      </c>
      <c r="P4594" s="13" t="s">
        <v>508</v>
      </c>
      <c r="Q4594" s="13" t="s">
        <v>509</v>
      </c>
      <c r="R4594" s="22" t="s">
        <v>510</v>
      </c>
      <c r="S4594" s="22" t="s">
        <v>33</v>
      </c>
      <c r="T4594" s="23" t="s">
        <v>52</v>
      </c>
      <c r="U4594" s="23"/>
      <c r="V4594" s="22" t="s">
        <v>67</v>
      </c>
      <c r="W4594" s="24" t="s">
        <v>3677</v>
      </c>
      <c r="X4594" s="25" t="s">
        <v>50</v>
      </c>
      <c r="Y4594" s="25" t="s">
        <v>50</v>
      </c>
      <c r="Z4594" s="25" t="s">
        <v>50</v>
      </c>
      <c r="AA4594" s="25"/>
      <c r="AB4594" s="26"/>
      <c r="AC4594" s="31"/>
      <c r="AD4594" s="32">
        <v>0.03</v>
      </c>
      <c r="AE4594" s="32">
        <v>6.04</v>
      </c>
      <c r="AF4594" s="32">
        <v>0.28000000000000003</v>
      </c>
      <c r="AG4594" s="33">
        <v>0.04</v>
      </c>
      <c r="AH4594" s="33">
        <v>6.04</v>
      </c>
      <c r="AI4594" s="33">
        <v>0.28999999999999998</v>
      </c>
      <c r="AJ4594" s="27"/>
      <c r="AK4594" s="27"/>
      <c r="AL4594" s="27">
        <v>1.4093333333333333</v>
      </c>
      <c r="AM4594" s="27"/>
      <c r="AN4594" s="27"/>
      <c r="AO4594" s="28" t="s">
        <v>511</v>
      </c>
      <c r="AP4594" s="51"/>
      <c r="AQ4594" s="51"/>
    </row>
    <row r="4595" spans="1:43" ht="12.65" customHeight="1">
      <c r="A4595" s="13" t="s">
        <v>214</v>
      </c>
      <c r="B4595" s="14" t="s">
        <v>249</v>
      </c>
      <c r="C4595" s="13">
        <v>27</v>
      </c>
      <c r="D4595" s="13" t="s">
        <v>507</v>
      </c>
      <c r="E4595" s="15" t="s">
        <v>3653</v>
      </c>
      <c r="F4595" s="13">
        <v>3988</v>
      </c>
      <c r="G4595" s="13" t="s">
        <v>253</v>
      </c>
      <c r="H4595" s="16">
        <v>45886</v>
      </c>
      <c r="I4595" s="17">
        <v>45886</v>
      </c>
      <c r="J4595" s="18">
        <v>45886</v>
      </c>
      <c r="K4595" s="19">
        <v>0.33508101851851851</v>
      </c>
      <c r="L4595" s="19">
        <v>0.37120370370370365</v>
      </c>
      <c r="M4595" s="20">
        <v>0.46008101851851851</v>
      </c>
      <c r="N4595" s="19">
        <v>0.49620370370370365</v>
      </c>
      <c r="O4595" s="21">
        <f t="shared" ref="O4595:O4658" si="174">IF(N4595&gt;M4595,N4595-M4595,(N4595+1)-M4595)</f>
        <v>3.6122685185185133E-2</v>
      </c>
      <c r="P4595" s="13" t="s">
        <v>508</v>
      </c>
      <c r="Q4595" s="13" t="s">
        <v>509</v>
      </c>
      <c r="R4595" s="22" t="s">
        <v>510</v>
      </c>
      <c r="S4595" s="22" t="s">
        <v>33</v>
      </c>
      <c r="T4595" s="23" t="s">
        <v>52</v>
      </c>
      <c r="U4595" s="23"/>
      <c r="V4595" s="22" t="s">
        <v>67</v>
      </c>
      <c r="W4595" s="24" t="s">
        <v>3677</v>
      </c>
      <c r="X4595" s="25" t="s">
        <v>50</v>
      </c>
      <c r="Y4595" s="25" t="s">
        <v>50</v>
      </c>
      <c r="Z4595" s="25" t="s">
        <v>50</v>
      </c>
      <c r="AA4595" s="25"/>
      <c r="AB4595" s="26"/>
      <c r="AC4595" s="31"/>
      <c r="AD4595" s="32">
        <v>0</v>
      </c>
      <c r="AE4595" s="32">
        <v>0.59</v>
      </c>
      <c r="AF4595" s="32">
        <v>0.02</v>
      </c>
      <c r="AG4595" s="33">
        <v>0</v>
      </c>
      <c r="AH4595" s="33">
        <v>0.48</v>
      </c>
      <c r="AI4595" s="33">
        <v>0.02</v>
      </c>
      <c r="AJ4595" s="27"/>
      <c r="AK4595" s="27"/>
      <c r="AL4595" s="27">
        <v>0.16986666666666669</v>
      </c>
      <c r="AM4595" s="27"/>
      <c r="AN4595" s="27"/>
      <c r="AO4595" s="28" t="s">
        <v>511</v>
      </c>
      <c r="AP4595" s="51"/>
      <c r="AQ4595" s="51"/>
    </row>
    <row r="4596" spans="1:43" ht="12.65" customHeight="1">
      <c r="A4596" s="13" t="s">
        <v>214</v>
      </c>
      <c r="B4596" s="14" t="s">
        <v>249</v>
      </c>
      <c r="C4596" s="13">
        <v>27</v>
      </c>
      <c r="D4596" s="13" t="s">
        <v>507</v>
      </c>
      <c r="E4596" s="15" t="s">
        <v>3653</v>
      </c>
      <c r="F4596" s="13">
        <v>3988</v>
      </c>
      <c r="G4596" s="13" t="s">
        <v>253</v>
      </c>
      <c r="H4596" s="16">
        <v>45886</v>
      </c>
      <c r="I4596" s="17">
        <v>45886</v>
      </c>
      <c r="J4596" s="18">
        <v>45886</v>
      </c>
      <c r="K4596" s="19">
        <v>0.6667129629629629</v>
      </c>
      <c r="L4596" s="19">
        <v>0.70283564814814814</v>
      </c>
      <c r="M4596" s="20">
        <v>0.7917129629629629</v>
      </c>
      <c r="N4596" s="19">
        <v>0.82783564814814814</v>
      </c>
      <c r="O4596" s="21">
        <f t="shared" si="174"/>
        <v>3.6122685185185244E-2</v>
      </c>
      <c r="P4596" s="13" t="s">
        <v>508</v>
      </c>
      <c r="Q4596" s="13" t="s">
        <v>509</v>
      </c>
      <c r="R4596" s="22" t="s">
        <v>510</v>
      </c>
      <c r="S4596" s="22" t="s">
        <v>33</v>
      </c>
      <c r="T4596" s="23" t="s">
        <v>52</v>
      </c>
      <c r="U4596" s="23"/>
      <c r="V4596" s="22" t="s">
        <v>67</v>
      </c>
      <c r="W4596" s="24" t="s">
        <v>3677</v>
      </c>
      <c r="X4596" s="25" t="s">
        <v>50</v>
      </c>
      <c r="Y4596" s="25" t="s">
        <v>50</v>
      </c>
      <c r="Z4596" s="25" t="s">
        <v>50</v>
      </c>
      <c r="AA4596" s="25"/>
      <c r="AB4596" s="26"/>
      <c r="AC4596" s="31"/>
      <c r="AD4596" s="32">
        <v>0.01</v>
      </c>
      <c r="AE4596" s="32">
        <v>2.33</v>
      </c>
      <c r="AF4596" s="32">
        <v>0.06</v>
      </c>
      <c r="AG4596" s="33">
        <v>0.02</v>
      </c>
      <c r="AH4596" s="33">
        <v>2.33</v>
      </c>
      <c r="AI4596" s="33">
        <v>0.06</v>
      </c>
      <c r="AJ4596" s="27"/>
      <c r="AK4596" s="27"/>
      <c r="AL4596" s="27">
        <v>0.54366666666666674</v>
      </c>
      <c r="AM4596" s="27"/>
      <c r="AN4596" s="27"/>
      <c r="AO4596" s="28" t="s">
        <v>511</v>
      </c>
      <c r="AP4596" s="51"/>
      <c r="AQ4596" s="51"/>
    </row>
    <row r="4597" spans="1:43" ht="12.65" customHeight="1">
      <c r="A4597" s="13" t="s">
        <v>214</v>
      </c>
      <c r="B4597" s="14" t="s">
        <v>249</v>
      </c>
      <c r="C4597" s="13">
        <v>27</v>
      </c>
      <c r="D4597" s="13" t="s">
        <v>507</v>
      </c>
      <c r="E4597" s="15" t="s">
        <v>3653</v>
      </c>
      <c r="F4597" s="13">
        <v>3988</v>
      </c>
      <c r="G4597" s="13" t="s">
        <v>253</v>
      </c>
      <c r="H4597" s="16">
        <v>45887</v>
      </c>
      <c r="I4597" s="17">
        <v>45888</v>
      </c>
      <c r="J4597" s="18">
        <v>45888</v>
      </c>
      <c r="K4597" s="19">
        <v>0.87660879629629629</v>
      </c>
      <c r="L4597" s="19">
        <v>0.91273148148148142</v>
      </c>
      <c r="M4597" s="20">
        <v>1.6087962962962963E-3</v>
      </c>
      <c r="N4597" s="19">
        <v>3.7731481481481477E-2</v>
      </c>
      <c r="O4597" s="21">
        <f t="shared" si="174"/>
        <v>3.6122685185185181E-2</v>
      </c>
      <c r="P4597" s="13" t="s">
        <v>508</v>
      </c>
      <c r="Q4597" s="13" t="s">
        <v>509</v>
      </c>
      <c r="R4597" s="22" t="s">
        <v>510</v>
      </c>
      <c r="S4597" s="22" t="s">
        <v>33</v>
      </c>
      <c r="T4597" s="23" t="s">
        <v>52</v>
      </c>
      <c r="U4597" s="23"/>
      <c r="V4597" s="22" t="s">
        <v>67</v>
      </c>
      <c r="W4597" s="24" t="s">
        <v>3677</v>
      </c>
      <c r="X4597" s="25" t="s">
        <v>50</v>
      </c>
      <c r="Y4597" s="25" t="s">
        <v>50</v>
      </c>
      <c r="Z4597" s="25" t="s">
        <v>50</v>
      </c>
      <c r="AA4597" s="25"/>
      <c r="AB4597" s="26"/>
      <c r="AC4597" s="31"/>
      <c r="AD4597" s="32">
        <v>0.05</v>
      </c>
      <c r="AE4597" s="32">
        <v>8.81</v>
      </c>
      <c r="AF4597" s="32">
        <v>0.37</v>
      </c>
      <c r="AG4597" s="33">
        <v>0.04</v>
      </c>
      <c r="AH4597" s="33">
        <v>5.47</v>
      </c>
      <c r="AI4597" s="33">
        <v>0.24</v>
      </c>
      <c r="AJ4597" s="27"/>
      <c r="AK4597" s="27"/>
      <c r="AL4597" s="27">
        <v>2.0556666666666668</v>
      </c>
      <c r="AM4597" s="27"/>
      <c r="AN4597" s="27"/>
      <c r="AO4597" s="28" t="s">
        <v>511</v>
      </c>
      <c r="AP4597" s="51"/>
      <c r="AQ4597" s="51"/>
    </row>
    <row r="4598" spans="1:43" ht="12.65" customHeight="1">
      <c r="A4598" s="13" t="s">
        <v>214</v>
      </c>
      <c r="B4598" s="14" t="s">
        <v>249</v>
      </c>
      <c r="C4598" s="13">
        <v>27</v>
      </c>
      <c r="D4598" s="13" t="s">
        <v>507</v>
      </c>
      <c r="E4598" s="15" t="s">
        <v>3653</v>
      </c>
      <c r="F4598" s="13">
        <v>3988</v>
      </c>
      <c r="G4598" s="13" t="s">
        <v>253</v>
      </c>
      <c r="H4598" s="16">
        <v>45888</v>
      </c>
      <c r="I4598" s="17">
        <v>45888</v>
      </c>
      <c r="J4598" s="18">
        <v>45888</v>
      </c>
      <c r="K4598" s="19">
        <v>0.53699074074074071</v>
      </c>
      <c r="L4598" s="19">
        <v>0.53732638888888884</v>
      </c>
      <c r="M4598" s="20">
        <v>0.66199074074074071</v>
      </c>
      <c r="N4598" s="19">
        <v>0.66232638888888884</v>
      </c>
      <c r="O4598" s="21">
        <f t="shared" si="174"/>
        <v>3.356481481481266E-4</v>
      </c>
      <c r="P4598" s="13" t="s">
        <v>508</v>
      </c>
      <c r="Q4598" s="13" t="s">
        <v>509</v>
      </c>
      <c r="R4598" s="22" t="s">
        <v>510</v>
      </c>
      <c r="S4598" s="22" t="s">
        <v>33</v>
      </c>
      <c r="T4598" s="23" t="s">
        <v>52</v>
      </c>
      <c r="U4598" s="23"/>
      <c r="V4598" s="22" t="s">
        <v>67</v>
      </c>
      <c r="W4598" s="24" t="s">
        <v>3677</v>
      </c>
      <c r="X4598" s="25" t="s">
        <v>50</v>
      </c>
      <c r="Y4598" s="25" t="s">
        <v>50</v>
      </c>
      <c r="Z4598" s="25" t="s">
        <v>50</v>
      </c>
      <c r="AA4598" s="25"/>
      <c r="AB4598" s="26"/>
      <c r="AC4598" s="31"/>
      <c r="AD4598" s="32">
        <v>0</v>
      </c>
      <c r="AE4598" s="32">
        <v>0</v>
      </c>
      <c r="AF4598" s="32">
        <v>0</v>
      </c>
      <c r="AG4598" s="33">
        <v>0</v>
      </c>
      <c r="AH4598" s="33">
        <v>0</v>
      </c>
      <c r="AI4598" s="33">
        <v>0</v>
      </c>
      <c r="AJ4598" s="27"/>
      <c r="AK4598" s="27"/>
      <c r="AL4598" s="27">
        <v>0.13066666666666668</v>
      </c>
      <c r="AM4598" s="27"/>
      <c r="AN4598" s="27"/>
      <c r="AO4598" s="28" t="s">
        <v>511</v>
      </c>
      <c r="AP4598" s="51"/>
      <c r="AQ4598" s="51"/>
    </row>
    <row r="4599" spans="1:43" ht="12.65" customHeight="1">
      <c r="A4599" s="13" t="s">
        <v>214</v>
      </c>
      <c r="B4599" s="14" t="s">
        <v>249</v>
      </c>
      <c r="C4599" s="13">
        <v>27</v>
      </c>
      <c r="D4599" s="13" t="s">
        <v>507</v>
      </c>
      <c r="E4599" s="15" t="s">
        <v>3653</v>
      </c>
      <c r="F4599" s="13">
        <v>3988</v>
      </c>
      <c r="G4599" s="13" t="s">
        <v>253</v>
      </c>
      <c r="H4599" s="16">
        <v>45888</v>
      </c>
      <c r="I4599" s="17">
        <v>45889</v>
      </c>
      <c r="J4599" s="18">
        <v>45889</v>
      </c>
      <c r="K4599" s="19">
        <v>0.98230324074074082</v>
      </c>
      <c r="L4599" s="19">
        <v>1.8298611111111109E-2</v>
      </c>
      <c r="M4599" s="20">
        <v>0.10730324074074074</v>
      </c>
      <c r="N4599" s="19">
        <v>0.14329861111111111</v>
      </c>
      <c r="O4599" s="21">
        <f t="shared" si="174"/>
        <v>3.5995370370370372E-2</v>
      </c>
      <c r="P4599" s="13" t="s">
        <v>508</v>
      </c>
      <c r="Q4599" s="13" t="s">
        <v>509</v>
      </c>
      <c r="R4599" s="22" t="s">
        <v>510</v>
      </c>
      <c r="S4599" s="22" t="s">
        <v>33</v>
      </c>
      <c r="T4599" s="23" t="s">
        <v>52</v>
      </c>
      <c r="U4599" s="23"/>
      <c r="V4599" s="22" t="s">
        <v>67</v>
      </c>
      <c r="W4599" s="24" t="s">
        <v>3677</v>
      </c>
      <c r="X4599" s="25" t="s">
        <v>50</v>
      </c>
      <c r="Y4599" s="25" t="s">
        <v>50</v>
      </c>
      <c r="Z4599" s="25" t="s">
        <v>50</v>
      </c>
      <c r="AA4599" s="25"/>
      <c r="AB4599" s="26"/>
      <c r="AC4599" s="31"/>
      <c r="AD4599" s="32">
        <v>0</v>
      </c>
      <c r="AE4599" s="32">
        <v>0</v>
      </c>
      <c r="AF4599" s="32">
        <v>0</v>
      </c>
      <c r="AG4599" s="33">
        <v>0</v>
      </c>
      <c r="AH4599" s="33">
        <v>0</v>
      </c>
      <c r="AI4599" s="33">
        <v>0</v>
      </c>
      <c r="AJ4599" s="27"/>
      <c r="AK4599" s="27"/>
      <c r="AL4599" s="27">
        <v>0.13066666666666668</v>
      </c>
      <c r="AM4599" s="27"/>
      <c r="AN4599" s="27"/>
      <c r="AO4599" s="28" t="s">
        <v>511</v>
      </c>
      <c r="AP4599" s="51"/>
      <c r="AQ4599" s="51"/>
    </row>
    <row r="4600" spans="1:43" ht="12.65" customHeight="1">
      <c r="A4600" s="13" t="s">
        <v>214</v>
      </c>
      <c r="B4600" s="14" t="s">
        <v>249</v>
      </c>
      <c r="C4600" s="13">
        <v>27</v>
      </c>
      <c r="D4600" s="13" t="s">
        <v>507</v>
      </c>
      <c r="E4600" s="15" t="s">
        <v>3653</v>
      </c>
      <c r="F4600" s="13">
        <v>3988</v>
      </c>
      <c r="G4600" s="13" t="s">
        <v>253</v>
      </c>
      <c r="H4600" s="16">
        <v>45891</v>
      </c>
      <c r="I4600" s="17">
        <v>45891</v>
      </c>
      <c r="J4600" s="18">
        <v>45891</v>
      </c>
      <c r="K4600" s="19">
        <v>0.66643518518518519</v>
      </c>
      <c r="L4600" s="19">
        <v>0.68449074074074079</v>
      </c>
      <c r="M4600" s="20">
        <v>0.79143518518518519</v>
      </c>
      <c r="N4600" s="19">
        <v>0.80949074074074079</v>
      </c>
      <c r="O4600" s="21">
        <f t="shared" si="174"/>
        <v>1.8055555555555602E-2</v>
      </c>
      <c r="P4600" s="13" t="s">
        <v>792</v>
      </c>
      <c r="Q4600" s="13" t="s">
        <v>254</v>
      </c>
      <c r="R4600" s="22" t="s">
        <v>793</v>
      </c>
      <c r="S4600" s="22" t="s">
        <v>33</v>
      </c>
      <c r="T4600" s="23" t="s">
        <v>52</v>
      </c>
      <c r="U4600" s="23"/>
      <c r="V4600" s="22" t="s">
        <v>67</v>
      </c>
      <c r="W4600" s="24" t="s">
        <v>3677</v>
      </c>
      <c r="X4600" s="25" t="s">
        <v>50</v>
      </c>
      <c r="Y4600" s="25" t="s">
        <v>50</v>
      </c>
      <c r="Z4600" s="25" t="s">
        <v>50</v>
      </c>
      <c r="AA4600" s="25"/>
      <c r="AB4600" s="26"/>
      <c r="AC4600" s="31"/>
      <c r="AD4600" s="32">
        <v>0.03</v>
      </c>
      <c r="AE4600" s="32">
        <v>5.23</v>
      </c>
      <c r="AF4600" s="32">
        <v>0.14000000000000001</v>
      </c>
      <c r="AG4600" s="33">
        <v>0.03</v>
      </c>
      <c r="AH4600" s="33">
        <v>5.23</v>
      </c>
      <c r="AI4600" s="33">
        <v>0.14000000000000001</v>
      </c>
      <c r="AJ4600" s="27"/>
      <c r="AK4600" s="27"/>
      <c r="AL4600" s="27">
        <v>1.2203333333333333</v>
      </c>
      <c r="AM4600" s="27"/>
      <c r="AN4600" s="27"/>
      <c r="AO4600" s="28" t="s">
        <v>511</v>
      </c>
      <c r="AP4600" s="51"/>
      <c r="AQ4600" s="51"/>
    </row>
    <row r="4601" spans="1:43" ht="12.65" customHeight="1">
      <c r="A4601" s="13" t="s">
        <v>214</v>
      </c>
      <c r="B4601" s="14" t="s">
        <v>249</v>
      </c>
      <c r="C4601" s="13">
        <v>27</v>
      </c>
      <c r="D4601" s="13" t="s">
        <v>507</v>
      </c>
      <c r="E4601" s="15" t="s">
        <v>3653</v>
      </c>
      <c r="F4601" s="13">
        <v>3988</v>
      </c>
      <c r="G4601" s="13" t="s">
        <v>253</v>
      </c>
      <c r="H4601" s="16">
        <v>45892</v>
      </c>
      <c r="I4601" s="17">
        <v>45892</v>
      </c>
      <c r="J4601" s="18">
        <v>45892</v>
      </c>
      <c r="K4601" s="19">
        <v>0.41356481481481477</v>
      </c>
      <c r="L4601" s="19">
        <v>0.41381944444444441</v>
      </c>
      <c r="M4601" s="20">
        <v>0.53856481481481477</v>
      </c>
      <c r="N4601" s="19">
        <v>0.53881944444444441</v>
      </c>
      <c r="O4601" s="21">
        <f t="shared" si="174"/>
        <v>2.5462962962963243E-4</v>
      </c>
      <c r="P4601" s="13" t="s">
        <v>792</v>
      </c>
      <c r="Q4601" s="13" t="s">
        <v>254</v>
      </c>
      <c r="R4601" s="22" t="s">
        <v>793</v>
      </c>
      <c r="S4601" s="22" t="s">
        <v>33</v>
      </c>
      <c r="T4601" s="23" t="s">
        <v>52</v>
      </c>
      <c r="U4601" s="23"/>
      <c r="V4601" s="22" t="s">
        <v>67</v>
      </c>
      <c r="W4601" s="24" t="s">
        <v>3677</v>
      </c>
      <c r="X4601" s="25" t="s">
        <v>50</v>
      </c>
      <c r="Y4601" s="25" t="s">
        <v>50</v>
      </c>
      <c r="Z4601" s="25" t="s">
        <v>50</v>
      </c>
      <c r="AA4601" s="25"/>
      <c r="AB4601" s="26"/>
      <c r="AC4601" s="31"/>
      <c r="AD4601" s="32">
        <v>0</v>
      </c>
      <c r="AE4601" s="32">
        <v>0</v>
      </c>
      <c r="AF4601" s="32">
        <v>0</v>
      </c>
      <c r="AG4601" s="33">
        <v>0</v>
      </c>
      <c r="AH4601" s="33">
        <v>0</v>
      </c>
      <c r="AI4601" s="33">
        <v>0</v>
      </c>
      <c r="AJ4601" s="27"/>
      <c r="AK4601" s="27"/>
      <c r="AL4601" s="27">
        <v>0.16986666666666669</v>
      </c>
      <c r="AM4601" s="27"/>
      <c r="AN4601" s="27"/>
      <c r="AO4601" s="28" t="s">
        <v>511</v>
      </c>
      <c r="AP4601" s="51"/>
      <c r="AQ4601" s="51"/>
    </row>
    <row r="4602" spans="1:43" ht="12.65" customHeight="1">
      <c r="A4602" s="13" t="s">
        <v>214</v>
      </c>
      <c r="B4602" s="14" t="s">
        <v>249</v>
      </c>
      <c r="C4602" s="13">
        <v>27</v>
      </c>
      <c r="D4602" s="13" t="s">
        <v>507</v>
      </c>
      <c r="E4602" s="15" t="s">
        <v>3653</v>
      </c>
      <c r="F4602" s="13">
        <v>3988</v>
      </c>
      <c r="G4602" s="13" t="s">
        <v>253</v>
      </c>
      <c r="H4602" s="16">
        <v>45892</v>
      </c>
      <c r="I4602" s="17">
        <v>45892</v>
      </c>
      <c r="J4602" s="18">
        <v>45892</v>
      </c>
      <c r="K4602" s="19">
        <v>0.56046296296296294</v>
      </c>
      <c r="L4602" s="19">
        <v>0.56260416666666668</v>
      </c>
      <c r="M4602" s="20">
        <v>0.68546296296296294</v>
      </c>
      <c r="N4602" s="19">
        <v>0.68760416666666668</v>
      </c>
      <c r="O4602" s="21">
        <f t="shared" si="174"/>
        <v>2.1412037037037424E-3</v>
      </c>
      <c r="P4602" s="13" t="s">
        <v>802</v>
      </c>
      <c r="Q4602" s="13" t="s">
        <v>803</v>
      </c>
      <c r="R4602" s="22" t="s">
        <v>804</v>
      </c>
      <c r="S4602" s="22" t="s">
        <v>33</v>
      </c>
      <c r="T4602" s="23" t="s">
        <v>52</v>
      </c>
      <c r="U4602" s="23"/>
      <c r="V4602" s="22" t="s">
        <v>67</v>
      </c>
      <c r="W4602" s="24" t="s">
        <v>3677</v>
      </c>
      <c r="X4602" s="25" t="s">
        <v>50</v>
      </c>
      <c r="Y4602" s="25" t="s">
        <v>50</v>
      </c>
      <c r="Z4602" s="25" t="s">
        <v>50</v>
      </c>
      <c r="AA4602" s="25"/>
      <c r="AB4602" s="26"/>
      <c r="AC4602" s="31"/>
      <c r="AD4602" s="32">
        <v>0</v>
      </c>
      <c r="AE4602" s="32">
        <v>0</v>
      </c>
      <c r="AF4602" s="32">
        <v>0</v>
      </c>
      <c r="AG4602" s="33">
        <v>0</v>
      </c>
      <c r="AH4602" s="33">
        <v>0</v>
      </c>
      <c r="AI4602" s="33">
        <v>0</v>
      </c>
      <c r="AJ4602" s="27"/>
      <c r="AK4602" s="27"/>
      <c r="AL4602" s="27">
        <v>0.16986666666666669</v>
      </c>
      <c r="AM4602" s="27"/>
      <c r="AN4602" s="27"/>
      <c r="AO4602" s="28" t="s">
        <v>511</v>
      </c>
      <c r="AP4602" s="51"/>
      <c r="AQ4602" s="51"/>
    </row>
    <row r="4603" spans="1:43" ht="12.65" customHeight="1">
      <c r="A4603" s="13" t="s">
        <v>214</v>
      </c>
      <c r="B4603" s="14" t="s">
        <v>249</v>
      </c>
      <c r="C4603" s="13">
        <v>27</v>
      </c>
      <c r="D4603" s="13" t="s">
        <v>507</v>
      </c>
      <c r="E4603" s="15" t="s">
        <v>3653</v>
      </c>
      <c r="F4603" s="13">
        <v>3988</v>
      </c>
      <c r="G4603" s="13" t="s">
        <v>253</v>
      </c>
      <c r="H4603" s="16">
        <v>45892</v>
      </c>
      <c r="I4603" s="17">
        <v>45892</v>
      </c>
      <c r="J4603" s="18">
        <f>I4603</f>
        <v>45892</v>
      </c>
      <c r="K4603" s="19">
        <v>0.56260416666666668</v>
      </c>
      <c r="L4603" s="19">
        <v>0.6495023148148148</v>
      </c>
      <c r="M4603" s="20">
        <v>0.68760416666666668</v>
      </c>
      <c r="N4603" s="19">
        <v>0.7745023148148148</v>
      </c>
      <c r="O4603" s="21">
        <f t="shared" si="174"/>
        <v>8.6898148148148113E-2</v>
      </c>
      <c r="P4603" s="13" t="s">
        <v>1552</v>
      </c>
      <c r="Q4603" s="13" t="s">
        <v>803</v>
      </c>
      <c r="R4603" s="22" t="s">
        <v>1553</v>
      </c>
      <c r="S4603" s="22" t="s">
        <v>29</v>
      </c>
      <c r="T4603" s="23" t="s">
        <v>52</v>
      </c>
      <c r="U4603" s="23" t="s">
        <v>50</v>
      </c>
      <c r="V4603" s="22" t="s">
        <v>67</v>
      </c>
      <c r="W4603" s="24" t="s">
        <v>131</v>
      </c>
      <c r="X4603" s="25" t="s">
        <v>73</v>
      </c>
      <c r="Y4603" s="25" t="s">
        <v>114</v>
      </c>
      <c r="Z4603" s="25" t="s">
        <v>56</v>
      </c>
      <c r="AA4603" s="25"/>
      <c r="AB4603" s="26"/>
      <c r="AC4603" s="31"/>
      <c r="AD4603" s="32">
        <v>0.04</v>
      </c>
      <c r="AE4603" s="32">
        <v>6.37</v>
      </c>
      <c r="AF4603" s="32">
        <v>0.23</v>
      </c>
      <c r="AG4603" s="33">
        <v>0.04</v>
      </c>
      <c r="AH4603" s="33">
        <v>6.37</v>
      </c>
      <c r="AI4603" s="33">
        <v>0.22</v>
      </c>
      <c r="AJ4603" s="27"/>
      <c r="AK4603" s="27"/>
      <c r="AL4603" s="27">
        <v>1.4863333333333335</v>
      </c>
      <c r="AM4603" s="27"/>
      <c r="AN4603" s="27"/>
      <c r="AO4603" s="28" t="s">
        <v>511</v>
      </c>
      <c r="AP4603" s="51"/>
      <c r="AQ4603" s="51"/>
    </row>
    <row r="4604" spans="1:43" ht="12.65" customHeight="1">
      <c r="A4604" s="13" t="s">
        <v>214</v>
      </c>
      <c r="B4604" s="14" t="s">
        <v>249</v>
      </c>
      <c r="C4604" s="13">
        <v>27</v>
      </c>
      <c r="D4604" s="13" t="s">
        <v>507</v>
      </c>
      <c r="E4604" s="15" t="s">
        <v>3653</v>
      </c>
      <c r="F4604" s="13">
        <v>3988</v>
      </c>
      <c r="G4604" s="13" t="s">
        <v>253</v>
      </c>
      <c r="H4604" s="16">
        <v>45892</v>
      </c>
      <c r="I4604" s="17">
        <v>45892</v>
      </c>
      <c r="J4604" s="18">
        <v>45892</v>
      </c>
      <c r="K4604" s="19">
        <v>0.6495023148148148</v>
      </c>
      <c r="L4604" s="19">
        <v>0.65001157407407406</v>
      </c>
      <c r="M4604" s="20">
        <v>0.7745023148148148</v>
      </c>
      <c r="N4604" s="19">
        <v>0.77501157407407406</v>
      </c>
      <c r="O4604" s="21">
        <f t="shared" si="174"/>
        <v>5.0925925925926485E-4</v>
      </c>
      <c r="P4604" s="13" t="s">
        <v>1554</v>
      </c>
      <c r="Q4604" s="13" t="s">
        <v>803</v>
      </c>
      <c r="R4604" s="22" t="s">
        <v>1555</v>
      </c>
      <c r="S4604" s="22" t="s">
        <v>33</v>
      </c>
      <c r="T4604" s="23" t="s">
        <v>52</v>
      </c>
      <c r="U4604" s="23"/>
      <c r="V4604" s="22" t="s">
        <v>67</v>
      </c>
      <c r="W4604" s="24" t="s">
        <v>3677</v>
      </c>
      <c r="X4604" s="25" t="s">
        <v>50</v>
      </c>
      <c r="Y4604" s="25" t="s">
        <v>50</v>
      </c>
      <c r="Z4604" s="25" t="s">
        <v>50</v>
      </c>
      <c r="AA4604" s="25"/>
      <c r="AB4604" s="26"/>
      <c r="AC4604" s="31"/>
      <c r="AD4604" s="32">
        <v>0.14000000000000001</v>
      </c>
      <c r="AE4604" s="32">
        <v>24.08</v>
      </c>
      <c r="AF4604" s="32">
        <v>0.87</v>
      </c>
      <c r="AG4604" s="33">
        <v>0.16</v>
      </c>
      <c r="AH4604" s="33">
        <v>24.08</v>
      </c>
      <c r="AI4604" s="33">
        <v>0.84</v>
      </c>
      <c r="AJ4604" s="27"/>
      <c r="AK4604" s="27"/>
      <c r="AL4604" s="27">
        <v>5.6186666666666669</v>
      </c>
      <c r="AM4604" s="27"/>
      <c r="AN4604" s="27"/>
      <c r="AO4604" s="28" t="s">
        <v>511</v>
      </c>
      <c r="AP4604" s="51"/>
      <c r="AQ4604" s="51"/>
    </row>
    <row r="4605" spans="1:43" ht="12.65" customHeight="1">
      <c r="A4605" s="13" t="s">
        <v>214</v>
      </c>
      <c r="B4605" s="14" t="s">
        <v>249</v>
      </c>
      <c r="C4605" s="13">
        <v>27</v>
      </c>
      <c r="D4605" s="13" t="s">
        <v>507</v>
      </c>
      <c r="E4605" s="15" t="s">
        <v>3653</v>
      </c>
      <c r="F4605" s="13">
        <v>3988</v>
      </c>
      <c r="G4605" s="13" t="s">
        <v>253</v>
      </c>
      <c r="H4605" s="16">
        <v>45897</v>
      </c>
      <c r="I4605" s="17">
        <v>45897</v>
      </c>
      <c r="J4605" s="18">
        <v>45897</v>
      </c>
      <c r="K4605" s="19">
        <v>0.6042939814814815</v>
      </c>
      <c r="L4605" s="19">
        <v>0.64041666666666663</v>
      </c>
      <c r="M4605" s="20">
        <v>0.7292939814814815</v>
      </c>
      <c r="N4605" s="19">
        <v>0.76541666666666663</v>
      </c>
      <c r="O4605" s="21">
        <f t="shared" si="174"/>
        <v>3.6122685185185133E-2</v>
      </c>
      <c r="P4605" s="13" t="s">
        <v>901</v>
      </c>
      <c r="Q4605" s="13" t="s">
        <v>254</v>
      </c>
      <c r="R4605" s="22" t="s">
        <v>902</v>
      </c>
      <c r="S4605" s="22" t="s">
        <v>32</v>
      </c>
      <c r="T4605" s="23" t="s">
        <v>52</v>
      </c>
      <c r="U4605" s="23"/>
      <c r="V4605" s="22" t="s">
        <v>67</v>
      </c>
      <c r="W4605" s="24" t="s">
        <v>3677</v>
      </c>
      <c r="X4605" s="25" t="s">
        <v>50</v>
      </c>
      <c r="Y4605" s="25" t="s">
        <v>50</v>
      </c>
      <c r="Z4605" s="25" t="s">
        <v>50</v>
      </c>
      <c r="AA4605" s="25"/>
      <c r="AB4605" s="26"/>
      <c r="AC4605" s="31"/>
      <c r="AD4605" s="32">
        <v>0.01</v>
      </c>
      <c r="AE4605" s="32">
        <v>1.37</v>
      </c>
      <c r="AF4605" s="32">
        <v>0.05</v>
      </c>
      <c r="AG4605" s="33">
        <v>0.01</v>
      </c>
      <c r="AH4605" s="33">
        <v>1.37</v>
      </c>
      <c r="AI4605" s="33">
        <v>0.05</v>
      </c>
      <c r="AJ4605" s="27"/>
      <c r="AK4605" s="27"/>
      <c r="AL4605" s="27">
        <v>0.31966666666666665</v>
      </c>
      <c r="AM4605" s="27"/>
      <c r="AN4605" s="27"/>
      <c r="AO4605" s="28" t="s">
        <v>511</v>
      </c>
      <c r="AP4605" s="51"/>
      <c r="AQ4605" s="51"/>
    </row>
    <row r="4606" spans="1:43" ht="12.65" customHeight="1">
      <c r="A4606" s="13" t="s">
        <v>214</v>
      </c>
      <c r="B4606" s="14" t="s">
        <v>249</v>
      </c>
      <c r="C4606" s="13">
        <v>27</v>
      </c>
      <c r="D4606" s="13" t="s">
        <v>507</v>
      </c>
      <c r="E4606" s="15" t="s">
        <v>3653</v>
      </c>
      <c r="F4606" s="13">
        <v>3988</v>
      </c>
      <c r="G4606" s="13" t="s">
        <v>253</v>
      </c>
      <c r="H4606" s="16">
        <v>45898</v>
      </c>
      <c r="I4606" s="17">
        <v>45898</v>
      </c>
      <c r="J4606" s="18">
        <v>45898</v>
      </c>
      <c r="K4606" s="19">
        <v>0.68546296296296294</v>
      </c>
      <c r="L4606" s="19">
        <v>0.68776620370370367</v>
      </c>
      <c r="M4606" s="20">
        <v>0.81046296296296294</v>
      </c>
      <c r="N4606" s="19">
        <v>0.81276620370370367</v>
      </c>
      <c r="O4606" s="21">
        <f t="shared" si="174"/>
        <v>2.3032407407407307E-3</v>
      </c>
      <c r="P4606" s="13" t="s">
        <v>1369</v>
      </c>
      <c r="Q4606" s="13" t="s">
        <v>912</v>
      </c>
      <c r="R4606" s="22" t="s">
        <v>1370</v>
      </c>
      <c r="S4606" s="22" t="s">
        <v>33</v>
      </c>
      <c r="T4606" s="23" t="s">
        <v>52</v>
      </c>
      <c r="U4606" s="23"/>
      <c r="V4606" s="22" t="s">
        <v>68</v>
      </c>
      <c r="W4606" s="24" t="s">
        <v>3677</v>
      </c>
      <c r="X4606" s="25" t="s">
        <v>50</v>
      </c>
      <c r="Y4606" s="25" t="s">
        <v>50</v>
      </c>
      <c r="Z4606" s="25" t="s">
        <v>50</v>
      </c>
      <c r="AA4606" s="25"/>
      <c r="AB4606" s="26"/>
      <c r="AC4606" s="31"/>
      <c r="AD4606" s="32">
        <v>0</v>
      </c>
      <c r="AE4606" s="32">
        <v>0</v>
      </c>
      <c r="AF4606" s="32">
        <v>0</v>
      </c>
      <c r="AG4606" s="33">
        <v>0</v>
      </c>
      <c r="AH4606" s="33">
        <v>0</v>
      </c>
      <c r="AI4606" s="33">
        <v>0</v>
      </c>
      <c r="AJ4606" s="27"/>
      <c r="AK4606" s="27"/>
      <c r="AL4606" s="27">
        <v>0.13066666666666668</v>
      </c>
      <c r="AM4606" s="27"/>
      <c r="AN4606" s="27"/>
      <c r="AO4606" s="28" t="s">
        <v>511</v>
      </c>
      <c r="AP4606" s="51"/>
      <c r="AQ4606" s="51"/>
    </row>
    <row r="4607" spans="1:43" ht="12.65" customHeight="1">
      <c r="A4607" s="13" t="s">
        <v>214</v>
      </c>
      <c r="B4607" s="14" t="s">
        <v>249</v>
      </c>
      <c r="C4607" s="13">
        <v>27</v>
      </c>
      <c r="D4607" s="13" t="s">
        <v>507</v>
      </c>
      <c r="E4607" s="15" t="s">
        <v>3653</v>
      </c>
      <c r="F4607" s="13">
        <v>3988</v>
      </c>
      <c r="G4607" s="13" t="s">
        <v>253</v>
      </c>
      <c r="H4607" s="16">
        <v>45898</v>
      </c>
      <c r="I4607" s="17">
        <v>45898</v>
      </c>
      <c r="J4607" s="18">
        <v>45898</v>
      </c>
      <c r="K4607" s="19">
        <v>0.76803240740740741</v>
      </c>
      <c r="L4607" s="19">
        <v>0.76820601851851855</v>
      </c>
      <c r="M4607" s="20">
        <v>0.89303240740740741</v>
      </c>
      <c r="N4607" s="19">
        <v>0.89320601851851855</v>
      </c>
      <c r="O4607" s="21">
        <f t="shared" si="174"/>
        <v>1.7361111111113825E-4</v>
      </c>
      <c r="P4607" s="13" t="s">
        <v>1922</v>
      </c>
      <c r="Q4607" s="13" t="s">
        <v>912</v>
      </c>
      <c r="R4607" s="22" t="s">
        <v>1923</v>
      </c>
      <c r="S4607" s="22" t="s">
        <v>33</v>
      </c>
      <c r="T4607" s="23" t="s">
        <v>52</v>
      </c>
      <c r="U4607" s="23"/>
      <c r="V4607" s="22" t="s">
        <v>68</v>
      </c>
      <c r="W4607" s="24" t="s">
        <v>3677</v>
      </c>
      <c r="X4607" s="25" t="s">
        <v>50</v>
      </c>
      <c r="Y4607" s="25" t="s">
        <v>50</v>
      </c>
      <c r="Z4607" s="25" t="s">
        <v>50</v>
      </c>
      <c r="AA4607" s="25"/>
      <c r="AB4607" s="26"/>
      <c r="AC4607" s="31"/>
      <c r="AD4607" s="32">
        <v>0.14000000000000001</v>
      </c>
      <c r="AE4607" s="32">
        <v>24.1</v>
      </c>
      <c r="AF4607" s="32">
        <v>0.45</v>
      </c>
      <c r="AG4607" s="33">
        <v>0.11</v>
      </c>
      <c r="AH4607" s="33">
        <v>17.43</v>
      </c>
      <c r="AI4607" s="33">
        <v>0.32</v>
      </c>
      <c r="AJ4607" s="27"/>
      <c r="AK4607" s="27"/>
      <c r="AL4607" s="27">
        <v>5.623333333333334</v>
      </c>
      <c r="AM4607" s="27"/>
      <c r="AN4607" s="27"/>
      <c r="AO4607" s="28" t="s">
        <v>511</v>
      </c>
      <c r="AP4607" s="51"/>
      <c r="AQ4607" s="51"/>
    </row>
    <row r="4608" spans="1:43" ht="12.65" customHeight="1">
      <c r="A4608" s="13" t="s">
        <v>214</v>
      </c>
      <c r="B4608" s="14" t="s">
        <v>249</v>
      </c>
      <c r="C4608" s="13">
        <v>27</v>
      </c>
      <c r="D4608" s="13" t="s">
        <v>507</v>
      </c>
      <c r="E4608" s="15" t="s">
        <v>3653</v>
      </c>
      <c r="F4608" s="13">
        <v>3988</v>
      </c>
      <c r="G4608" s="13" t="s">
        <v>253</v>
      </c>
      <c r="H4608" s="16">
        <v>45898</v>
      </c>
      <c r="I4608" s="17">
        <v>45898</v>
      </c>
      <c r="J4608" s="18">
        <v>45898</v>
      </c>
      <c r="K4608" s="19">
        <v>0.77025462962962965</v>
      </c>
      <c r="L4608" s="19">
        <v>0.77093750000000005</v>
      </c>
      <c r="M4608" s="20">
        <v>0.89525462962962965</v>
      </c>
      <c r="N4608" s="19">
        <v>0.89593750000000005</v>
      </c>
      <c r="O4608" s="21">
        <f t="shared" si="174"/>
        <v>6.828703703704031E-4</v>
      </c>
      <c r="P4608" s="13" t="s">
        <v>1371</v>
      </c>
      <c r="Q4608" s="13" t="s">
        <v>1372</v>
      </c>
      <c r="R4608" s="22" t="s">
        <v>1373</v>
      </c>
      <c r="S4608" s="22" t="s">
        <v>33</v>
      </c>
      <c r="T4608" s="23" t="s">
        <v>52</v>
      </c>
      <c r="U4608" s="23"/>
      <c r="V4608" s="22" t="s">
        <v>68</v>
      </c>
      <c r="W4608" s="24" t="s">
        <v>3677</v>
      </c>
      <c r="X4608" s="25" t="s">
        <v>50</v>
      </c>
      <c r="Y4608" s="25" t="s">
        <v>50</v>
      </c>
      <c r="Z4608" s="25" t="s">
        <v>50</v>
      </c>
      <c r="AA4608" s="25"/>
      <c r="AB4608" s="26"/>
      <c r="AC4608" s="31"/>
      <c r="AD4608" s="32">
        <v>0.1</v>
      </c>
      <c r="AE4608" s="32">
        <v>17.48</v>
      </c>
      <c r="AF4608" s="32">
        <v>0.33</v>
      </c>
      <c r="AG4608" s="33">
        <v>7.0000000000000007E-2</v>
      </c>
      <c r="AH4608" s="33">
        <v>10.8</v>
      </c>
      <c r="AI4608" s="33">
        <v>0.2</v>
      </c>
      <c r="AJ4608" s="27"/>
      <c r="AK4608" s="27"/>
      <c r="AL4608" s="27">
        <v>4.0786666666666669</v>
      </c>
      <c r="AM4608" s="27"/>
      <c r="AN4608" s="27"/>
      <c r="AO4608" s="28" t="s">
        <v>511</v>
      </c>
      <c r="AP4608" s="51"/>
      <c r="AQ4608" s="51"/>
    </row>
    <row r="4609" spans="1:43" ht="12.65" customHeight="1">
      <c r="A4609" s="13" t="s">
        <v>214</v>
      </c>
      <c r="B4609" s="14" t="s">
        <v>249</v>
      </c>
      <c r="C4609" s="13">
        <v>27</v>
      </c>
      <c r="D4609" s="13" t="s">
        <v>507</v>
      </c>
      <c r="E4609" s="15" t="s">
        <v>3653</v>
      </c>
      <c r="F4609" s="13">
        <v>3988</v>
      </c>
      <c r="G4609" s="13" t="s">
        <v>253</v>
      </c>
      <c r="H4609" s="16">
        <v>45898</v>
      </c>
      <c r="I4609" s="17">
        <v>45898</v>
      </c>
      <c r="J4609" s="18">
        <f>I4609</f>
        <v>45898</v>
      </c>
      <c r="K4609" s="19">
        <v>0.77093750000000005</v>
      </c>
      <c r="L4609" s="19">
        <v>0.85324074074074086</v>
      </c>
      <c r="M4609" s="20">
        <v>0.89593750000000005</v>
      </c>
      <c r="N4609" s="19">
        <v>0.97824074074074086</v>
      </c>
      <c r="O4609" s="21">
        <f t="shared" si="174"/>
        <v>8.2303240740740802E-2</v>
      </c>
      <c r="P4609" s="13" t="s">
        <v>1576</v>
      </c>
      <c r="Q4609" s="13" t="s">
        <v>1372</v>
      </c>
      <c r="R4609" s="22" t="s">
        <v>1577</v>
      </c>
      <c r="S4609" s="22" t="s">
        <v>29</v>
      </c>
      <c r="T4609" s="23" t="s">
        <v>52</v>
      </c>
      <c r="U4609" s="23" t="s">
        <v>50</v>
      </c>
      <c r="V4609" s="22" t="s">
        <v>68</v>
      </c>
      <c r="W4609" s="24" t="s">
        <v>158</v>
      </c>
      <c r="X4609" s="25" t="s">
        <v>58</v>
      </c>
      <c r="Y4609" s="25" t="s">
        <v>114</v>
      </c>
      <c r="Z4609" s="25" t="s">
        <v>84</v>
      </c>
      <c r="AA4609" s="25"/>
      <c r="AB4609" s="26"/>
      <c r="AC4609" s="31"/>
      <c r="AD4609" s="32">
        <v>0.09</v>
      </c>
      <c r="AE4609" s="32">
        <v>15.04</v>
      </c>
      <c r="AF4609" s="32">
        <v>0.32</v>
      </c>
      <c r="AG4609" s="33">
        <v>0.09</v>
      </c>
      <c r="AH4609" s="33">
        <v>13.66</v>
      </c>
      <c r="AI4609" s="33">
        <v>0.28999999999999998</v>
      </c>
      <c r="AJ4609" s="27"/>
      <c r="AK4609" s="27"/>
      <c r="AL4609" s="27">
        <v>3.5093333333333332</v>
      </c>
      <c r="AM4609" s="27"/>
      <c r="AN4609" s="27"/>
      <c r="AO4609" s="28" t="s">
        <v>511</v>
      </c>
      <c r="AP4609" s="51"/>
      <c r="AQ4609" s="51"/>
    </row>
    <row r="4610" spans="1:43" ht="12.65" customHeight="1">
      <c r="A4610" s="13" t="s">
        <v>214</v>
      </c>
      <c r="B4610" s="14" t="s">
        <v>249</v>
      </c>
      <c r="C4610" s="13">
        <v>27</v>
      </c>
      <c r="D4610" s="13" t="s">
        <v>507</v>
      </c>
      <c r="E4610" s="15" t="s">
        <v>3653</v>
      </c>
      <c r="F4610" s="13">
        <v>3988</v>
      </c>
      <c r="G4610" s="13" t="s">
        <v>253</v>
      </c>
      <c r="H4610" s="16">
        <v>45898</v>
      </c>
      <c r="I4610" s="17">
        <v>45898</v>
      </c>
      <c r="J4610" s="18">
        <v>45898</v>
      </c>
      <c r="K4610" s="19">
        <v>0.85324074074074086</v>
      </c>
      <c r="L4610" s="19">
        <v>0.85416666666666674</v>
      </c>
      <c r="M4610" s="20">
        <v>0.97824074074074086</v>
      </c>
      <c r="N4610" s="19">
        <v>0.97916666666666674</v>
      </c>
      <c r="O4610" s="21">
        <f t="shared" si="174"/>
        <v>9.2592592592588563E-4</v>
      </c>
      <c r="P4610" s="13" t="s">
        <v>1797</v>
      </c>
      <c r="Q4610" s="13" t="s">
        <v>1372</v>
      </c>
      <c r="R4610" s="22" t="s">
        <v>1798</v>
      </c>
      <c r="S4610" s="22" t="s">
        <v>33</v>
      </c>
      <c r="T4610" s="23" t="s">
        <v>52</v>
      </c>
      <c r="U4610" s="23"/>
      <c r="V4610" s="22" t="s">
        <v>68</v>
      </c>
      <c r="W4610" s="24" t="s">
        <v>3677</v>
      </c>
      <c r="X4610" s="25" t="s">
        <v>50</v>
      </c>
      <c r="Y4610" s="25" t="s">
        <v>50</v>
      </c>
      <c r="Z4610" s="25" t="s">
        <v>50</v>
      </c>
      <c r="AA4610" s="25"/>
      <c r="AB4610" s="26"/>
      <c r="AC4610" s="31"/>
      <c r="AD4610" s="32">
        <v>0.04</v>
      </c>
      <c r="AE4610" s="32">
        <v>6.95</v>
      </c>
      <c r="AF4610" s="32">
        <v>0.21</v>
      </c>
      <c r="AG4610" s="33">
        <v>0.05</v>
      </c>
      <c r="AH4610" s="33">
        <v>6.95</v>
      </c>
      <c r="AI4610" s="33">
        <v>0.21</v>
      </c>
      <c r="AJ4610" s="27"/>
      <c r="AK4610" s="27"/>
      <c r="AL4610" s="27">
        <v>1.6216666666666666</v>
      </c>
      <c r="AM4610" s="27"/>
      <c r="AN4610" s="27"/>
      <c r="AO4610" s="28" t="s">
        <v>511</v>
      </c>
      <c r="AP4610" s="51"/>
      <c r="AQ4610" s="51"/>
    </row>
    <row r="4611" spans="1:43" ht="12.65" customHeight="1">
      <c r="A4611" s="13" t="s">
        <v>214</v>
      </c>
      <c r="B4611" s="14" t="s">
        <v>249</v>
      </c>
      <c r="C4611" s="13">
        <v>27</v>
      </c>
      <c r="D4611" s="13" t="s">
        <v>507</v>
      </c>
      <c r="E4611" s="15" t="s">
        <v>3653</v>
      </c>
      <c r="F4611" s="13">
        <v>3988</v>
      </c>
      <c r="G4611" s="13" t="s">
        <v>253</v>
      </c>
      <c r="H4611" s="16">
        <v>45899</v>
      </c>
      <c r="I4611" s="17">
        <v>45899</v>
      </c>
      <c r="J4611" s="18">
        <v>45899</v>
      </c>
      <c r="K4611" s="19">
        <v>0.53898148148148151</v>
      </c>
      <c r="L4611" s="19">
        <v>0.557037037037037</v>
      </c>
      <c r="M4611" s="20">
        <v>0.66398148148148151</v>
      </c>
      <c r="N4611" s="19">
        <v>0.682037037037037</v>
      </c>
      <c r="O4611" s="21">
        <f t="shared" si="174"/>
        <v>1.8055555555555491E-2</v>
      </c>
      <c r="P4611" s="13" t="s">
        <v>792</v>
      </c>
      <c r="Q4611" s="13" t="s">
        <v>254</v>
      </c>
      <c r="R4611" s="22" t="s">
        <v>793</v>
      </c>
      <c r="S4611" s="22" t="s">
        <v>33</v>
      </c>
      <c r="T4611" s="23" t="s">
        <v>52</v>
      </c>
      <c r="U4611" s="23"/>
      <c r="V4611" s="22" t="s">
        <v>68</v>
      </c>
      <c r="W4611" s="24" t="s">
        <v>3677</v>
      </c>
      <c r="X4611" s="25" t="s">
        <v>50</v>
      </c>
      <c r="Y4611" s="25" t="s">
        <v>50</v>
      </c>
      <c r="Z4611" s="25" t="s">
        <v>50</v>
      </c>
      <c r="AA4611" s="25"/>
      <c r="AB4611" s="26"/>
      <c r="AC4611" s="31"/>
      <c r="AD4611" s="32">
        <v>0.04</v>
      </c>
      <c r="AE4611" s="32">
        <v>7.56</v>
      </c>
      <c r="AF4611" s="32">
        <v>0.26</v>
      </c>
      <c r="AG4611" s="33">
        <v>0.05</v>
      </c>
      <c r="AH4611" s="33">
        <v>7.56</v>
      </c>
      <c r="AI4611" s="33">
        <v>0.27</v>
      </c>
      <c r="AJ4611" s="27"/>
      <c r="AK4611" s="27"/>
      <c r="AL4611" s="27">
        <v>1.7639999999999998</v>
      </c>
      <c r="AM4611" s="27"/>
      <c r="AN4611" s="27"/>
      <c r="AO4611" s="28" t="s">
        <v>511</v>
      </c>
      <c r="AP4611" s="51"/>
      <c r="AQ4611" s="51"/>
    </row>
    <row r="4612" spans="1:43" ht="12.65" customHeight="1">
      <c r="A4612" s="13" t="s">
        <v>214</v>
      </c>
      <c r="B4612" s="14" t="s">
        <v>249</v>
      </c>
      <c r="C4612" s="13">
        <v>27</v>
      </c>
      <c r="D4612" s="13" t="s">
        <v>507</v>
      </c>
      <c r="E4612" s="15" t="s">
        <v>3653</v>
      </c>
      <c r="F4612" s="13">
        <v>3988</v>
      </c>
      <c r="G4612" s="13" t="s">
        <v>253</v>
      </c>
      <c r="H4612" s="16">
        <v>45899</v>
      </c>
      <c r="I4612" s="17">
        <v>45899</v>
      </c>
      <c r="J4612" s="18">
        <v>45899</v>
      </c>
      <c r="K4612" s="19">
        <v>0.56041666666666667</v>
      </c>
      <c r="L4612" s="19">
        <v>0.56260416666666668</v>
      </c>
      <c r="M4612" s="20">
        <v>0.68541666666666667</v>
      </c>
      <c r="N4612" s="19">
        <v>0.68760416666666668</v>
      </c>
      <c r="O4612" s="21">
        <f t="shared" si="174"/>
        <v>2.1875000000000089E-3</v>
      </c>
      <c r="P4612" s="13" t="s">
        <v>1377</v>
      </c>
      <c r="Q4612" s="13" t="s">
        <v>1378</v>
      </c>
      <c r="R4612" s="22" t="s">
        <v>1379</v>
      </c>
      <c r="S4612" s="22" t="s">
        <v>33</v>
      </c>
      <c r="T4612" s="23" t="s">
        <v>52</v>
      </c>
      <c r="U4612" s="23"/>
      <c r="V4612" s="22" t="s">
        <v>68</v>
      </c>
      <c r="W4612" s="24" t="s">
        <v>3677</v>
      </c>
      <c r="X4612" s="25" t="s">
        <v>50</v>
      </c>
      <c r="Y4612" s="25" t="s">
        <v>50</v>
      </c>
      <c r="Z4612" s="25" t="s">
        <v>50</v>
      </c>
      <c r="AA4612" s="25"/>
      <c r="AB4612" s="26"/>
      <c r="AC4612" s="31"/>
      <c r="AD4612" s="32">
        <v>0.1</v>
      </c>
      <c r="AE4612" s="32">
        <v>17.66</v>
      </c>
      <c r="AF4612" s="32">
        <v>0.6</v>
      </c>
      <c r="AG4612" s="33">
        <v>0.11</v>
      </c>
      <c r="AH4612" s="33">
        <v>17.66</v>
      </c>
      <c r="AI4612" s="33">
        <v>0.59</v>
      </c>
      <c r="AJ4612" s="27"/>
      <c r="AK4612" s="27"/>
      <c r="AL4612" s="27">
        <v>4.1206666666666667</v>
      </c>
      <c r="AM4612" s="27"/>
      <c r="AN4612" s="27"/>
      <c r="AO4612" s="28" t="s">
        <v>511</v>
      </c>
      <c r="AP4612" s="51"/>
      <c r="AQ4612" s="51"/>
    </row>
    <row r="4613" spans="1:43" ht="12.65" customHeight="1">
      <c r="A4613" s="13" t="s">
        <v>214</v>
      </c>
      <c r="B4613" s="14" t="s">
        <v>249</v>
      </c>
      <c r="C4613" s="13">
        <v>27</v>
      </c>
      <c r="D4613" s="13" t="s">
        <v>507</v>
      </c>
      <c r="E4613" s="15" t="s">
        <v>3653</v>
      </c>
      <c r="F4613" s="13">
        <v>3988</v>
      </c>
      <c r="G4613" s="13" t="s">
        <v>253</v>
      </c>
      <c r="H4613" s="16">
        <v>45899</v>
      </c>
      <c r="I4613" s="17">
        <v>45899</v>
      </c>
      <c r="J4613" s="18">
        <f>I4613</f>
        <v>45899</v>
      </c>
      <c r="K4613" s="19">
        <v>0.56260416666666668</v>
      </c>
      <c r="L4613" s="19">
        <v>0.64077546296296295</v>
      </c>
      <c r="M4613" s="20">
        <v>0.68760416666666668</v>
      </c>
      <c r="N4613" s="19">
        <v>0.76577546296296295</v>
      </c>
      <c r="O4613" s="21">
        <f t="shared" si="174"/>
        <v>7.8171296296296267E-2</v>
      </c>
      <c r="P4613" s="13" t="s">
        <v>1926</v>
      </c>
      <c r="Q4613" s="13" t="s">
        <v>1378</v>
      </c>
      <c r="R4613" s="22" t="s">
        <v>1927</v>
      </c>
      <c r="S4613" s="22" t="s">
        <v>29</v>
      </c>
      <c r="T4613" s="23" t="s">
        <v>52</v>
      </c>
      <c r="U4613" s="23" t="s">
        <v>50</v>
      </c>
      <c r="V4613" s="22" t="s">
        <v>68</v>
      </c>
      <c r="W4613" s="24" t="s">
        <v>136</v>
      </c>
      <c r="X4613" s="25" t="s">
        <v>66</v>
      </c>
      <c r="Y4613" s="25" t="s">
        <v>114</v>
      </c>
      <c r="Z4613" s="25" t="s">
        <v>85</v>
      </c>
      <c r="AA4613" s="25"/>
      <c r="AB4613" s="26"/>
      <c r="AC4613" s="31"/>
      <c r="AD4613" s="32">
        <v>0.13</v>
      </c>
      <c r="AE4613" s="32">
        <v>22.14</v>
      </c>
      <c r="AF4613" s="32">
        <v>0.77</v>
      </c>
      <c r="AG4613" s="33">
        <v>0.14000000000000001</v>
      </c>
      <c r="AH4613" s="33">
        <v>22.14</v>
      </c>
      <c r="AI4613" s="33">
        <v>0.76</v>
      </c>
      <c r="AJ4613" s="27"/>
      <c r="AK4613" s="27"/>
      <c r="AL4613" s="27">
        <v>5.1660000000000004</v>
      </c>
      <c r="AM4613" s="27"/>
      <c r="AN4613" s="27"/>
      <c r="AO4613" s="28" t="s">
        <v>511</v>
      </c>
      <c r="AP4613" s="51"/>
      <c r="AQ4613" s="51"/>
    </row>
    <row r="4614" spans="1:43" ht="12.65" customHeight="1">
      <c r="A4614" s="13" t="s">
        <v>214</v>
      </c>
      <c r="B4614" s="14" t="s">
        <v>249</v>
      </c>
      <c r="C4614" s="13">
        <v>27</v>
      </c>
      <c r="D4614" s="13" t="s">
        <v>507</v>
      </c>
      <c r="E4614" s="15" t="s">
        <v>3653</v>
      </c>
      <c r="F4614" s="13">
        <v>3988</v>
      </c>
      <c r="G4614" s="13" t="s">
        <v>253</v>
      </c>
      <c r="H4614" s="16">
        <v>45899</v>
      </c>
      <c r="I4614" s="17">
        <v>45899</v>
      </c>
      <c r="J4614" s="18">
        <v>45899</v>
      </c>
      <c r="K4614" s="19">
        <v>0.64077546296296295</v>
      </c>
      <c r="L4614" s="19">
        <v>0.64166666666666672</v>
      </c>
      <c r="M4614" s="20">
        <v>0.76577546296296295</v>
      </c>
      <c r="N4614" s="19">
        <v>0.76666666666666672</v>
      </c>
      <c r="O4614" s="21">
        <f t="shared" si="174"/>
        <v>8.91203703703769E-4</v>
      </c>
      <c r="P4614" s="13" t="s">
        <v>1380</v>
      </c>
      <c r="Q4614" s="13" t="s">
        <v>1378</v>
      </c>
      <c r="R4614" s="22" t="s">
        <v>1381</v>
      </c>
      <c r="S4614" s="22" t="s">
        <v>33</v>
      </c>
      <c r="T4614" s="23" t="s">
        <v>52</v>
      </c>
      <c r="U4614" s="23"/>
      <c r="V4614" s="22" t="s">
        <v>68</v>
      </c>
      <c r="W4614" s="24" t="s">
        <v>3677</v>
      </c>
      <c r="X4614" s="25" t="s">
        <v>50</v>
      </c>
      <c r="Y4614" s="25" t="s">
        <v>50</v>
      </c>
      <c r="Z4614" s="25" t="s">
        <v>50</v>
      </c>
      <c r="AA4614" s="25"/>
      <c r="AB4614" s="26"/>
      <c r="AC4614" s="31"/>
      <c r="AD4614" s="32">
        <v>0.05</v>
      </c>
      <c r="AE4614" s="32">
        <v>8.67</v>
      </c>
      <c r="AF4614" s="32">
        <v>0.31</v>
      </c>
      <c r="AG4614" s="33">
        <v>0.06</v>
      </c>
      <c r="AH4614" s="33">
        <v>8.67</v>
      </c>
      <c r="AI4614" s="33">
        <v>0.31</v>
      </c>
      <c r="AJ4614" s="27"/>
      <c r="AK4614" s="27"/>
      <c r="AL4614" s="27">
        <v>2.0230000000000001</v>
      </c>
      <c r="AM4614" s="27"/>
      <c r="AN4614" s="27"/>
      <c r="AO4614" s="28" t="s">
        <v>511</v>
      </c>
      <c r="AP4614" s="51"/>
      <c r="AQ4614" s="51"/>
    </row>
    <row r="4615" spans="1:43" ht="12.65" customHeight="1">
      <c r="A4615" s="13" t="s">
        <v>214</v>
      </c>
      <c r="B4615" s="14" t="s">
        <v>249</v>
      </c>
      <c r="C4615" s="13">
        <v>27</v>
      </c>
      <c r="D4615" s="13" t="s">
        <v>507</v>
      </c>
      <c r="E4615" s="15" t="s">
        <v>3653</v>
      </c>
      <c r="F4615" s="13">
        <v>3988</v>
      </c>
      <c r="G4615" s="13" t="s">
        <v>253</v>
      </c>
      <c r="H4615" s="16">
        <v>45899</v>
      </c>
      <c r="I4615" s="17">
        <v>45899</v>
      </c>
      <c r="J4615" s="18">
        <v>45899</v>
      </c>
      <c r="K4615" s="19">
        <v>0.6854513888888889</v>
      </c>
      <c r="L4615" s="19">
        <v>0.68762731481481476</v>
      </c>
      <c r="M4615" s="20">
        <v>0.8104513888888889</v>
      </c>
      <c r="N4615" s="19">
        <v>0.81262731481481476</v>
      </c>
      <c r="O4615" s="21">
        <f t="shared" si="174"/>
        <v>2.175925925925859E-3</v>
      </c>
      <c r="P4615" s="13" t="s">
        <v>919</v>
      </c>
      <c r="Q4615" s="13" t="s">
        <v>920</v>
      </c>
      <c r="R4615" s="22" t="s">
        <v>921</v>
      </c>
      <c r="S4615" s="22" t="s">
        <v>33</v>
      </c>
      <c r="T4615" s="23" t="s">
        <v>52</v>
      </c>
      <c r="U4615" s="23"/>
      <c r="V4615" s="22" t="s">
        <v>68</v>
      </c>
      <c r="W4615" s="24" t="s">
        <v>3677</v>
      </c>
      <c r="X4615" s="25" t="s">
        <v>50</v>
      </c>
      <c r="Y4615" s="25" t="s">
        <v>50</v>
      </c>
      <c r="Z4615" s="25" t="s">
        <v>50</v>
      </c>
      <c r="AA4615" s="25"/>
      <c r="AB4615" s="26"/>
      <c r="AC4615" s="31"/>
      <c r="AD4615" s="32">
        <v>0</v>
      </c>
      <c r="AE4615" s="32">
        <v>0</v>
      </c>
      <c r="AF4615" s="32">
        <v>0</v>
      </c>
      <c r="AG4615" s="33">
        <v>0</v>
      </c>
      <c r="AH4615" s="33">
        <v>0</v>
      </c>
      <c r="AI4615" s="33">
        <v>0</v>
      </c>
      <c r="AJ4615" s="27"/>
      <c r="AK4615" s="27"/>
      <c r="AL4615" s="27">
        <v>0.16986666666666669</v>
      </c>
      <c r="AM4615" s="27"/>
      <c r="AN4615" s="27"/>
      <c r="AO4615" s="28" t="s">
        <v>511</v>
      </c>
      <c r="AP4615" s="51"/>
      <c r="AQ4615" s="51"/>
    </row>
    <row r="4616" spans="1:43" ht="12.65" customHeight="1">
      <c r="A4616" s="13" t="s">
        <v>214</v>
      </c>
      <c r="B4616" s="14" t="s">
        <v>249</v>
      </c>
      <c r="C4616" s="13">
        <v>27</v>
      </c>
      <c r="D4616" s="13" t="s">
        <v>507</v>
      </c>
      <c r="E4616" s="15" t="s">
        <v>3653</v>
      </c>
      <c r="F4616" s="13">
        <v>3988</v>
      </c>
      <c r="G4616" s="13" t="s">
        <v>253</v>
      </c>
      <c r="H4616" s="16">
        <v>45899</v>
      </c>
      <c r="I4616" s="17">
        <v>45899</v>
      </c>
      <c r="J4616" s="18">
        <f>I4616</f>
        <v>45899</v>
      </c>
      <c r="K4616" s="19">
        <v>0.68762731481481476</v>
      </c>
      <c r="L4616" s="19">
        <v>0.77300925925925934</v>
      </c>
      <c r="M4616" s="20">
        <v>0.81262731481481476</v>
      </c>
      <c r="N4616" s="19">
        <v>0.89800925925925934</v>
      </c>
      <c r="O4616" s="21">
        <f t="shared" si="174"/>
        <v>8.538194444444458E-2</v>
      </c>
      <c r="P4616" s="13" t="s">
        <v>1382</v>
      </c>
      <c r="Q4616" s="13" t="s">
        <v>920</v>
      </c>
      <c r="R4616" s="22" t="s">
        <v>1383</v>
      </c>
      <c r="S4616" s="22" t="s">
        <v>29</v>
      </c>
      <c r="T4616" s="23" t="s">
        <v>52</v>
      </c>
      <c r="U4616" s="23" t="s">
        <v>50</v>
      </c>
      <c r="V4616" s="22" t="s">
        <v>68</v>
      </c>
      <c r="W4616" s="24" t="s">
        <v>138</v>
      </c>
      <c r="X4616" s="25" t="s">
        <v>56</v>
      </c>
      <c r="Y4616" s="25" t="s">
        <v>114</v>
      </c>
      <c r="Z4616" s="25" t="s">
        <v>71</v>
      </c>
      <c r="AA4616" s="25"/>
      <c r="AB4616" s="26"/>
      <c r="AC4616" s="31"/>
      <c r="AD4616" s="32">
        <v>0.1</v>
      </c>
      <c r="AE4616" s="32">
        <v>17.940000000000001</v>
      </c>
      <c r="AF4616" s="32">
        <v>0.43</v>
      </c>
      <c r="AG4616" s="33">
        <v>0.12</v>
      </c>
      <c r="AH4616" s="33">
        <v>17.940000000000001</v>
      </c>
      <c r="AI4616" s="33">
        <v>0.45</v>
      </c>
      <c r="AJ4616" s="27"/>
      <c r="AK4616" s="27"/>
      <c r="AL4616" s="27">
        <v>4.1860000000000008</v>
      </c>
      <c r="AM4616" s="27"/>
      <c r="AN4616" s="27"/>
      <c r="AO4616" s="28" t="s">
        <v>511</v>
      </c>
      <c r="AP4616" s="51"/>
      <c r="AQ4616" s="51"/>
    </row>
    <row r="4617" spans="1:43" ht="12.65" customHeight="1">
      <c r="A4617" s="13" t="s">
        <v>214</v>
      </c>
      <c r="B4617" s="14" t="s">
        <v>249</v>
      </c>
      <c r="C4617" s="13">
        <v>27</v>
      </c>
      <c r="D4617" s="13" t="s">
        <v>507</v>
      </c>
      <c r="E4617" s="15" t="s">
        <v>3653</v>
      </c>
      <c r="F4617" s="13">
        <v>3988</v>
      </c>
      <c r="G4617" s="13" t="s">
        <v>253</v>
      </c>
      <c r="H4617" s="16">
        <v>45899</v>
      </c>
      <c r="I4617" s="17">
        <v>45899</v>
      </c>
      <c r="J4617" s="18">
        <v>45899</v>
      </c>
      <c r="K4617" s="19">
        <v>0.77300925925925934</v>
      </c>
      <c r="L4617" s="19">
        <v>0.77361111111111114</v>
      </c>
      <c r="M4617" s="20">
        <v>0.89800925925925934</v>
      </c>
      <c r="N4617" s="19">
        <v>0.89861111111111114</v>
      </c>
      <c r="O4617" s="21">
        <f t="shared" si="174"/>
        <v>6.018518518517979E-4</v>
      </c>
      <c r="P4617" s="13" t="s">
        <v>922</v>
      </c>
      <c r="Q4617" s="13" t="s">
        <v>920</v>
      </c>
      <c r="R4617" s="22" t="s">
        <v>923</v>
      </c>
      <c r="S4617" s="22" t="s">
        <v>33</v>
      </c>
      <c r="T4617" s="23" t="s">
        <v>52</v>
      </c>
      <c r="U4617" s="23"/>
      <c r="V4617" s="22" t="s">
        <v>68</v>
      </c>
      <c r="W4617" s="24" t="s">
        <v>3677</v>
      </c>
      <c r="X4617" s="25" t="s">
        <v>50</v>
      </c>
      <c r="Y4617" s="25" t="s">
        <v>50</v>
      </c>
      <c r="Z4617" s="25" t="s">
        <v>50</v>
      </c>
      <c r="AA4617" s="25"/>
      <c r="AB4617" s="26"/>
      <c r="AC4617" s="31"/>
      <c r="AD4617" s="32">
        <v>0.23</v>
      </c>
      <c r="AE4617" s="32">
        <v>40.340000000000003</v>
      </c>
      <c r="AF4617" s="32">
        <v>0.82</v>
      </c>
      <c r="AG4617" s="33">
        <v>0.26</v>
      </c>
      <c r="AH4617" s="33">
        <v>40.340000000000003</v>
      </c>
      <c r="AI4617" s="33">
        <v>0.8</v>
      </c>
      <c r="AJ4617" s="27"/>
      <c r="AK4617" s="27"/>
      <c r="AL4617" s="27">
        <v>9.4126666666666665</v>
      </c>
      <c r="AM4617" s="27"/>
      <c r="AN4617" s="27"/>
      <c r="AO4617" s="28" t="s">
        <v>511</v>
      </c>
      <c r="AP4617" s="51"/>
      <c r="AQ4617" s="51"/>
    </row>
    <row r="4618" spans="1:43" ht="12.65" customHeight="1">
      <c r="A4618" s="13" t="s">
        <v>214</v>
      </c>
      <c r="B4618" s="14" t="s">
        <v>249</v>
      </c>
      <c r="C4618" s="13">
        <v>27</v>
      </c>
      <c r="D4618" s="13" t="s">
        <v>507</v>
      </c>
      <c r="E4618" s="15" t="s">
        <v>3654</v>
      </c>
      <c r="F4618" s="13">
        <v>6973</v>
      </c>
      <c r="G4618" s="13" t="s">
        <v>253</v>
      </c>
      <c r="H4618" s="16">
        <v>45886</v>
      </c>
      <c r="I4618" s="17">
        <v>45886</v>
      </c>
      <c r="J4618" s="18">
        <v>45886</v>
      </c>
      <c r="K4618" s="19">
        <v>8.6145833333333338E-2</v>
      </c>
      <c r="L4618" s="19">
        <v>8.9618055555555562E-2</v>
      </c>
      <c r="M4618" s="20">
        <v>0.21114583333333334</v>
      </c>
      <c r="N4618" s="19">
        <v>0.21461805555555558</v>
      </c>
      <c r="O4618" s="21">
        <f t="shared" si="174"/>
        <v>3.4722222222222376E-3</v>
      </c>
      <c r="P4618" s="13" t="s">
        <v>786</v>
      </c>
      <c r="Q4618" s="13" t="s">
        <v>787</v>
      </c>
      <c r="R4618" s="22" t="s">
        <v>788</v>
      </c>
      <c r="S4618" s="22" t="s">
        <v>33</v>
      </c>
      <c r="T4618" s="23" t="s">
        <v>97</v>
      </c>
      <c r="U4618" s="23"/>
      <c r="V4618" s="22" t="s">
        <v>3880</v>
      </c>
      <c r="W4618" s="24" t="s">
        <v>3677</v>
      </c>
      <c r="X4618" s="25" t="s">
        <v>50</v>
      </c>
      <c r="Y4618" s="25" t="s">
        <v>50</v>
      </c>
      <c r="Z4618" s="25" t="s">
        <v>50</v>
      </c>
      <c r="AA4618" s="25"/>
      <c r="AB4618" s="26"/>
      <c r="AC4618" s="31"/>
      <c r="AD4618" s="32">
        <v>0</v>
      </c>
      <c r="AE4618" s="32">
        <v>0</v>
      </c>
      <c r="AF4618" s="32">
        <v>0</v>
      </c>
      <c r="AG4618" s="33">
        <v>0</v>
      </c>
      <c r="AH4618" s="33">
        <v>0</v>
      </c>
      <c r="AI4618" s="33">
        <v>0</v>
      </c>
      <c r="AJ4618" s="27"/>
      <c r="AK4618" s="27"/>
      <c r="AL4618" s="27">
        <v>7.2800000000000004E-2</v>
      </c>
      <c r="AM4618" s="27"/>
      <c r="AN4618" s="27"/>
      <c r="AO4618" s="28" t="s">
        <v>511</v>
      </c>
      <c r="AP4618" s="51"/>
      <c r="AQ4618" s="51"/>
    </row>
    <row r="4619" spans="1:43" ht="12.65" customHeight="1">
      <c r="A4619" s="13" t="s">
        <v>214</v>
      </c>
      <c r="B4619" s="14" t="s">
        <v>249</v>
      </c>
      <c r="C4619" s="13">
        <v>27</v>
      </c>
      <c r="D4619" s="13" t="s">
        <v>507</v>
      </c>
      <c r="E4619" s="15" t="s">
        <v>3654</v>
      </c>
      <c r="F4619" s="13">
        <v>6973</v>
      </c>
      <c r="G4619" s="13" t="s">
        <v>253</v>
      </c>
      <c r="H4619" s="16">
        <v>45886</v>
      </c>
      <c r="I4619" s="17">
        <v>45886</v>
      </c>
      <c r="J4619" s="18">
        <f>I4619</f>
        <v>45886</v>
      </c>
      <c r="K4619" s="19">
        <v>8.9618055555555562E-2</v>
      </c>
      <c r="L4619" s="19">
        <v>0.16062499999999999</v>
      </c>
      <c r="M4619" s="20">
        <v>0.21461805555555558</v>
      </c>
      <c r="N4619" s="19">
        <v>0.28562499999999996</v>
      </c>
      <c r="O4619" s="21">
        <f t="shared" si="174"/>
        <v>7.1006944444444386E-2</v>
      </c>
      <c r="P4619" s="13" t="s">
        <v>1136</v>
      </c>
      <c r="Q4619" s="13" t="s">
        <v>787</v>
      </c>
      <c r="R4619" s="22" t="s">
        <v>1137</v>
      </c>
      <c r="S4619" s="22" t="s">
        <v>31</v>
      </c>
      <c r="T4619" s="23" t="s">
        <v>97</v>
      </c>
      <c r="U4619" s="23" t="s">
        <v>50</v>
      </c>
      <c r="V4619" s="22" t="s">
        <v>3880</v>
      </c>
      <c r="W4619" s="24" t="s">
        <v>3659</v>
      </c>
      <c r="X4619" s="25" t="s">
        <v>83</v>
      </c>
      <c r="Y4619" s="25" t="s">
        <v>114</v>
      </c>
      <c r="Z4619" s="25" t="s">
        <v>71</v>
      </c>
      <c r="AA4619" s="25"/>
      <c r="AB4619" s="26"/>
      <c r="AC4619" s="31"/>
      <c r="AD4619" s="32">
        <v>0.01</v>
      </c>
      <c r="AE4619" s="32">
        <v>1.68</v>
      </c>
      <c r="AF4619" s="32">
        <v>0.18</v>
      </c>
      <c r="AG4619" s="33">
        <v>0.01</v>
      </c>
      <c r="AH4619" s="33">
        <v>1.68</v>
      </c>
      <c r="AI4619" s="33">
        <v>0.18</v>
      </c>
      <c r="AJ4619" s="27"/>
      <c r="AK4619" s="27"/>
      <c r="AL4619" s="27">
        <v>0.39200000000000002</v>
      </c>
      <c r="AM4619" s="27"/>
      <c r="AN4619" s="27"/>
      <c r="AO4619" s="28" t="s">
        <v>511</v>
      </c>
      <c r="AP4619" s="51"/>
      <c r="AQ4619" s="51"/>
    </row>
    <row r="4620" spans="1:43" ht="12.65" customHeight="1">
      <c r="A4620" s="13" t="s">
        <v>214</v>
      </c>
      <c r="B4620" s="14" t="s">
        <v>249</v>
      </c>
      <c r="C4620" s="13">
        <v>27</v>
      </c>
      <c r="D4620" s="13" t="s">
        <v>507</v>
      </c>
      <c r="E4620" s="15" t="s">
        <v>3654</v>
      </c>
      <c r="F4620" s="13">
        <v>6973</v>
      </c>
      <c r="G4620" s="13" t="s">
        <v>253</v>
      </c>
      <c r="H4620" s="16">
        <v>45886</v>
      </c>
      <c r="I4620" s="17">
        <v>45886</v>
      </c>
      <c r="J4620" s="18">
        <v>45886</v>
      </c>
      <c r="K4620" s="19">
        <v>0.16062499999999999</v>
      </c>
      <c r="L4620" s="19">
        <v>0.16906249999999998</v>
      </c>
      <c r="M4620" s="20">
        <v>0.28562499999999996</v>
      </c>
      <c r="N4620" s="19">
        <v>0.2940625</v>
      </c>
      <c r="O4620" s="21">
        <f t="shared" si="174"/>
        <v>8.4375000000000422E-3</v>
      </c>
      <c r="P4620" s="13" t="s">
        <v>789</v>
      </c>
      <c r="Q4620" s="13" t="s">
        <v>787</v>
      </c>
      <c r="R4620" s="22" t="s">
        <v>790</v>
      </c>
      <c r="S4620" s="22" t="s">
        <v>33</v>
      </c>
      <c r="T4620" s="23" t="s">
        <v>97</v>
      </c>
      <c r="U4620" s="23"/>
      <c r="V4620" s="22" t="s">
        <v>3880</v>
      </c>
      <c r="W4620" s="24" t="s">
        <v>3677</v>
      </c>
      <c r="X4620" s="25" t="s">
        <v>50</v>
      </c>
      <c r="Y4620" s="25" t="s">
        <v>50</v>
      </c>
      <c r="Z4620" s="25" t="s">
        <v>50</v>
      </c>
      <c r="AA4620" s="25"/>
      <c r="AB4620" s="26"/>
      <c r="AC4620" s="31"/>
      <c r="AD4620" s="32">
        <v>0.03</v>
      </c>
      <c r="AE4620" s="32">
        <v>5.19</v>
      </c>
      <c r="AF4620" s="32">
        <v>0.42</v>
      </c>
      <c r="AG4620" s="33">
        <v>0.03</v>
      </c>
      <c r="AH4620" s="33">
        <v>5.19</v>
      </c>
      <c r="AI4620" s="33">
        <v>0.41</v>
      </c>
      <c r="AJ4620" s="27"/>
      <c r="AK4620" s="27"/>
      <c r="AL4620" s="27">
        <v>1.2110000000000001</v>
      </c>
      <c r="AM4620" s="27"/>
      <c r="AN4620" s="27"/>
      <c r="AO4620" s="28" t="s">
        <v>511</v>
      </c>
      <c r="AP4620" s="51"/>
      <c r="AQ4620" s="51"/>
    </row>
    <row r="4621" spans="1:43" ht="12.65" customHeight="1">
      <c r="A4621" s="13" t="s">
        <v>214</v>
      </c>
      <c r="B4621" s="14" t="s">
        <v>249</v>
      </c>
      <c r="C4621" s="13">
        <v>27</v>
      </c>
      <c r="D4621" s="13" t="s">
        <v>507</v>
      </c>
      <c r="E4621" s="15" t="s">
        <v>3654</v>
      </c>
      <c r="F4621" s="13">
        <v>6973</v>
      </c>
      <c r="G4621" s="13" t="s">
        <v>253</v>
      </c>
      <c r="H4621" s="16">
        <v>45886</v>
      </c>
      <c r="I4621" s="17">
        <v>45886</v>
      </c>
      <c r="J4621" s="18">
        <v>45886</v>
      </c>
      <c r="K4621" s="19">
        <v>0.40439814814814817</v>
      </c>
      <c r="L4621" s="19">
        <v>0.40788194444444442</v>
      </c>
      <c r="M4621" s="20">
        <v>0.52939814814814812</v>
      </c>
      <c r="N4621" s="19">
        <v>0.53288194444444448</v>
      </c>
      <c r="O4621" s="21">
        <f t="shared" si="174"/>
        <v>3.4837962962963598E-3</v>
      </c>
      <c r="P4621" s="13" t="s">
        <v>786</v>
      </c>
      <c r="Q4621" s="13" t="s">
        <v>787</v>
      </c>
      <c r="R4621" s="22" t="s">
        <v>788</v>
      </c>
      <c r="S4621" s="22" t="s">
        <v>33</v>
      </c>
      <c r="T4621" s="23" t="s">
        <v>97</v>
      </c>
      <c r="U4621" s="23"/>
      <c r="V4621" s="22" t="s">
        <v>3880</v>
      </c>
      <c r="W4621" s="24" t="s">
        <v>3677</v>
      </c>
      <c r="X4621" s="25" t="s">
        <v>50</v>
      </c>
      <c r="Y4621" s="25" t="s">
        <v>50</v>
      </c>
      <c r="Z4621" s="25" t="s">
        <v>50</v>
      </c>
      <c r="AA4621" s="25"/>
      <c r="AB4621" s="26"/>
      <c r="AC4621" s="31"/>
      <c r="AD4621" s="32">
        <v>0</v>
      </c>
      <c r="AE4621" s="32">
        <v>0</v>
      </c>
      <c r="AF4621" s="32">
        <v>0</v>
      </c>
      <c r="AG4621" s="33">
        <v>0</v>
      </c>
      <c r="AH4621" s="33">
        <v>0</v>
      </c>
      <c r="AI4621" s="33">
        <v>0</v>
      </c>
      <c r="AJ4621" s="27"/>
      <c r="AK4621" s="27"/>
      <c r="AL4621" s="27">
        <v>7.2800000000000004E-2</v>
      </c>
      <c r="AM4621" s="27"/>
      <c r="AN4621" s="27"/>
      <c r="AO4621" s="28" t="s">
        <v>511</v>
      </c>
      <c r="AP4621" s="51"/>
      <c r="AQ4621" s="51"/>
    </row>
    <row r="4622" spans="1:43" ht="12.65" customHeight="1">
      <c r="A4622" s="13" t="s">
        <v>214</v>
      </c>
      <c r="B4622" s="14" t="s">
        <v>249</v>
      </c>
      <c r="C4622" s="13">
        <v>27</v>
      </c>
      <c r="D4622" s="13" t="s">
        <v>507</v>
      </c>
      <c r="E4622" s="15" t="s">
        <v>3654</v>
      </c>
      <c r="F4622" s="13">
        <v>6973</v>
      </c>
      <c r="G4622" s="13" t="s">
        <v>253</v>
      </c>
      <c r="H4622" s="16">
        <v>45886</v>
      </c>
      <c r="I4622" s="17">
        <v>45886</v>
      </c>
      <c r="J4622" s="18">
        <f>I4622</f>
        <v>45886</v>
      </c>
      <c r="K4622" s="19">
        <v>0.40788194444444442</v>
      </c>
      <c r="L4622" s="19">
        <v>0.47987268518518517</v>
      </c>
      <c r="M4622" s="20">
        <v>0.53288194444444448</v>
      </c>
      <c r="N4622" s="19">
        <v>0.60487268518518522</v>
      </c>
      <c r="O4622" s="21">
        <f t="shared" si="174"/>
        <v>7.1990740740740744E-2</v>
      </c>
      <c r="P4622" s="13" t="s">
        <v>1136</v>
      </c>
      <c r="Q4622" s="13" t="s">
        <v>787</v>
      </c>
      <c r="R4622" s="22" t="s">
        <v>1137</v>
      </c>
      <c r="S4622" s="22" t="s">
        <v>31</v>
      </c>
      <c r="T4622" s="23" t="s">
        <v>97</v>
      </c>
      <c r="U4622" s="23" t="s">
        <v>50</v>
      </c>
      <c r="V4622" s="22" t="s">
        <v>3880</v>
      </c>
      <c r="W4622" s="24" t="s">
        <v>3659</v>
      </c>
      <c r="X4622" s="25" t="s">
        <v>83</v>
      </c>
      <c r="Y4622" s="25" t="s">
        <v>114</v>
      </c>
      <c r="Z4622" s="25" t="s">
        <v>71</v>
      </c>
      <c r="AA4622" s="25"/>
      <c r="AB4622" s="26"/>
      <c r="AC4622" s="31"/>
      <c r="AD4622" s="32">
        <v>0.01</v>
      </c>
      <c r="AE4622" s="32">
        <v>1.83</v>
      </c>
      <c r="AF4622" s="32">
        <v>0.06</v>
      </c>
      <c r="AG4622" s="33">
        <v>0.01</v>
      </c>
      <c r="AH4622" s="33">
        <v>1.83</v>
      </c>
      <c r="AI4622" s="33">
        <v>0.05</v>
      </c>
      <c r="AJ4622" s="27"/>
      <c r="AK4622" s="27"/>
      <c r="AL4622" s="27">
        <v>0.42699999999999999</v>
      </c>
      <c r="AM4622" s="27"/>
      <c r="AN4622" s="27"/>
      <c r="AO4622" s="28" t="s">
        <v>511</v>
      </c>
      <c r="AP4622" s="51"/>
      <c r="AQ4622" s="51"/>
    </row>
    <row r="4623" spans="1:43" ht="12.65" customHeight="1">
      <c r="A4623" s="13" t="s">
        <v>214</v>
      </c>
      <c r="B4623" s="14" t="s">
        <v>249</v>
      </c>
      <c r="C4623" s="13">
        <v>27</v>
      </c>
      <c r="D4623" s="13" t="s">
        <v>507</v>
      </c>
      <c r="E4623" s="15" t="s">
        <v>3654</v>
      </c>
      <c r="F4623" s="13">
        <v>6973</v>
      </c>
      <c r="G4623" s="13" t="s">
        <v>253</v>
      </c>
      <c r="H4623" s="16">
        <v>45886</v>
      </c>
      <c r="I4623" s="17">
        <v>45886</v>
      </c>
      <c r="J4623" s="18">
        <v>45886</v>
      </c>
      <c r="K4623" s="19">
        <v>0.47987268518518517</v>
      </c>
      <c r="L4623" s="19">
        <v>0.48833333333333334</v>
      </c>
      <c r="M4623" s="20">
        <v>0.60487268518518522</v>
      </c>
      <c r="N4623" s="19">
        <v>0.6133333333333334</v>
      </c>
      <c r="O4623" s="21">
        <f t="shared" si="174"/>
        <v>8.4606481481481755E-3</v>
      </c>
      <c r="P4623" s="13" t="s">
        <v>789</v>
      </c>
      <c r="Q4623" s="13" t="s">
        <v>787</v>
      </c>
      <c r="R4623" s="22" t="s">
        <v>790</v>
      </c>
      <c r="S4623" s="22" t="s">
        <v>33</v>
      </c>
      <c r="T4623" s="23" t="s">
        <v>97</v>
      </c>
      <c r="U4623" s="23"/>
      <c r="V4623" s="22" t="s">
        <v>3880</v>
      </c>
      <c r="W4623" s="24" t="s">
        <v>3677</v>
      </c>
      <c r="X4623" s="25" t="s">
        <v>50</v>
      </c>
      <c r="Y4623" s="25" t="s">
        <v>50</v>
      </c>
      <c r="Z4623" s="25" t="s">
        <v>50</v>
      </c>
      <c r="AA4623" s="25"/>
      <c r="AB4623" s="26"/>
      <c r="AC4623" s="31"/>
      <c r="AD4623" s="32">
        <v>0.03</v>
      </c>
      <c r="AE4623" s="32">
        <v>5.86</v>
      </c>
      <c r="AF4623" s="32">
        <v>0.17</v>
      </c>
      <c r="AG4623" s="33">
        <v>0.04</v>
      </c>
      <c r="AH4623" s="33">
        <v>5.86</v>
      </c>
      <c r="AI4623" s="33">
        <v>0.17</v>
      </c>
      <c r="AJ4623" s="27"/>
      <c r="AK4623" s="27"/>
      <c r="AL4623" s="27">
        <v>1.3673333333333335</v>
      </c>
      <c r="AM4623" s="27"/>
      <c r="AN4623" s="27"/>
      <c r="AO4623" s="28" t="s">
        <v>511</v>
      </c>
      <c r="AP4623" s="51"/>
      <c r="AQ4623" s="51"/>
    </row>
    <row r="4624" spans="1:43" ht="12.65" customHeight="1">
      <c r="A4624" s="13" t="s">
        <v>214</v>
      </c>
      <c r="B4624" s="14" t="s">
        <v>249</v>
      </c>
      <c r="C4624" s="13">
        <v>27</v>
      </c>
      <c r="D4624" s="13" t="s">
        <v>507</v>
      </c>
      <c r="E4624" s="15" t="s">
        <v>3654</v>
      </c>
      <c r="F4624" s="13">
        <v>6973</v>
      </c>
      <c r="G4624" s="13" t="s">
        <v>253</v>
      </c>
      <c r="H4624" s="16">
        <v>45887</v>
      </c>
      <c r="I4624" s="17">
        <v>45887</v>
      </c>
      <c r="J4624" s="18">
        <v>45887</v>
      </c>
      <c r="K4624" s="19">
        <v>0.39499999999999996</v>
      </c>
      <c r="L4624" s="19">
        <v>0.39847222222222217</v>
      </c>
      <c r="M4624" s="20">
        <v>0.52</v>
      </c>
      <c r="N4624" s="19">
        <v>0.52347222222222223</v>
      </c>
      <c r="O4624" s="21">
        <f t="shared" si="174"/>
        <v>3.4722222222222099E-3</v>
      </c>
      <c r="P4624" s="13" t="s">
        <v>786</v>
      </c>
      <c r="Q4624" s="13" t="s">
        <v>787</v>
      </c>
      <c r="R4624" s="22" t="s">
        <v>788</v>
      </c>
      <c r="S4624" s="22" t="s">
        <v>33</v>
      </c>
      <c r="T4624" s="23" t="s">
        <v>97</v>
      </c>
      <c r="U4624" s="23"/>
      <c r="V4624" s="22" t="s">
        <v>3880</v>
      </c>
      <c r="W4624" s="24" t="s">
        <v>3677</v>
      </c>
      <c r="X4624" s="25" t="s">
        <v>50</v>
      </c>
      <c r="Y4624" s="25" t="s">
        <v>50</v>
      </c>
      <c r="Z4624" s="25" t="s">
        <v>50</v>
      </c>
      <c r="AA4624" s="25"/>
      <c r="AB4624" s="26"/>
      <c r="AC4624" s="31"/>
      <c r="AD4624" s="32">
        <v>0</v>
      </c>
      <c r="AE4624" s="32">
        <v>0</v>
      </c>
      <c r="AF4624" s="32">
        <v>0</v>
      </c>
      <c r="AG4624" s="33">
        <v>0</v>
      </c>
      <c r="AH4624" s="33">
        <v>0</v>
      </c>
      <c r="AI4624" s="33">
        <v>0</v>
      </c>
      <c r="AJ4624" s="27"/>
      <c r="AK4624" s="27"/>
      <c r="AL4624" s="27">
        <v>5.6000000000000008E-2</v>
      </c>
      <c r="AM4624" s="27"/>
      <c r="AN4624" s="27"/>
      <c r="AO4624" s="28" t="s">
        <v>511</v>
      </c>
      <c r="AP4624" s="51"/>
      <c r="AQ4624" s="51"/>
    </row>
    <row r="4625" spans="1:43" ht="12.65" customHeight="1">
      <c r="A4625" s="13" t="s">
        <v>214</v>
      </c>
      <c r="B4625" s="14" t="s">
        <v>249</v>
      </c>
      <c r="C4625" s="13">
        <v>27</v>
      </c>
      <c r="D4625" s="13" t="s">
        <v>507</v>
      </c>
      <c r="E4625" s="15" t="s">
        <v>3654</v>
      </c>
      <c r="F4625" s="13">
        <v>6973</v>
      </c>
      <c r="G4625" s="13" t="s">
        <v>253</v>
      </c>
      <c r="H4625" s="16">
        <v>45887</v>
      </c>
      <c r="I4625" s="17">
        <v>45887</v>
      </c>
      <c r="J4625" s="18">
        <f>I4625</f>
        <v>45887</v>
      </c>
      <c r="K4625" s="19">
        <v>0.39847222222222217</v>
      </c>
      <c r="L4625" s="19">
        <v>0.47113425925925922</v>
      </c>
      <c r="M4625" s="20">
        <v>0.52347222222222223</v>
      </c>
      <c r="N4625" s="19">
        <v>0.59613425925925922</v>
      </c>
      <c r="O4625" s="21">
        <f t="shared" si="174"/>
        <v>7.2662037037036997E-2</v>
      </c>
      <c r="P4625" s="13" t="s">
        <v>1136</v>
      </c>
      <c r="Q4625" s="13" t="s">
        <v>787</v>
      </c>
      <c r="R4625" s="22" t="s">
        <v>1137</v>
      </c>
      <c r="S4625" s="22" t="s">
        <v>31</v>
      </c>
      <c r="T4625" s="23" t="s">
        <v>97</v>
      </c>
      <c r="U4625" s="23" t="s">
        <v>50</v>
      </c>
      <c r="V4625" s="22" t="s">
        <v>3880</v>
      </c>
      <c r="W4625" s="24" t="s">
        <v>3659</v>
      </c>
      <c r="X4625" s="25" t="s">
        <v>83</v>
      </c>
      <c r="Y4625" s="25" t="s">
        <v>114</v>
      </c>
      <c r="Z4625" s="25" t="s">
        <v>71</v>
      </c>
      <c r="AA4625" s="25"/>
      <c r="AB4625" s="26"/>
      <c r="AC4625" s="31"/>
      <c r="AD4625" s="32">
        <v>0</v>
      </c>
      <c r="AE4625" s="32">
        <v>0.09</v>
      </c>
      <c r="AF4625" s="32">
        <v>0</v>
      </c>
      <c r="AG4625" s="33">
        <v>0</v>
      </c>
      <c r="AH4625" s="33">
        <v>0.09</v>
      </c>
      <c r="AI4625" s="33">
        <v>0</v>
      </c>
      <c r="AJ4625" s="27"/>
      <c r="AK4625" s="27"/>
      <c r="AL4625" s="27">
        <v>5.6000000000000008E-2</v>
      </c>
      <c r="AM4625" s="27"/>
      <c r="AN4625" s="27"/>
      <c r="AO4625" s="28" t="s">
        <v>511</v>
      </c>
      <c r="AP4625" s="51"/>
      <c r="AQ4625" s="51"/>
    </row>
    <row r="4626" spans="1:43" ht="12.65" customHeight="1">
      <c r="A4626" s="13" t="s">
        <v>214</v>
      </c>
      <c r="B4626" s="14" t="s">
        <v>249</v>
      </c>
      <c r="C4626" s="13">
        <v>27</v>
      </c>
      <c r="D4626" s="13" t="s">
        <v>507</v>
      </c>
      <c r="E4626" s="15" t="s">
        <v>3654</v>
      </c>
      <c r="F4626" s="13">
        <v>6973</v>
      </c>
      <c r="G4626" s="13" t="s">
        <v>253</v>
      </c>
      <c r="H4626" s="16">
        <v>45887</v>
      </c>
      <c r="I4626" s="17">
        <v>45887</v>
      </c>
      <c r="J4626" s="18">
        <v>45887</v>
      </c>
      <c r="K4626" s="19">
        <v>0.47113425925925922</v>
      </c>
      <c r="L4626" s="19">
        <v>0.47265046296296293</v>
      </c>
      <c r="M4626" s="20">
        <v>0.59613425925925922</v>
      </c>
      <c r="N4626" s="19">
        <v>0.59765046296296298</v>
      </c>
      <c r="O4626" s="21">
        <f t="shared" si="174"/>
        <v>1.5162037037037557E-3</v>
      </c>
      <c r="P4626" s="13" t="s">
        <v>789</v>
      </c>
      <c r="Q4626" s="13" t="s">
        <v>787</v>
      </c>
      <c r="R4626" s="22" t="s">
        <v>790</v>
      </c>
      <c r="S4626" s="22" t="s">
        <v>33</v>
      </c>
      <c r="T4626" s="23" t="s">
        <v>97</v>
      </c>
      <c r="U4626" s="23"/>
      <c r="V4626" s="22" t="s">
        <v>3880</v>
      </c>
      <c r="W4626" s="24" t="s">
        <v>3677</v>
      </c>
      <c r="X4626" s="25" t="s">
        <v>50</v>
      </c>
      <c r="Y4626" s="25" t="s">
        <v>50</v>
      </c>
      <c r="Z4626" s="25" t="s">
        <v>50</v>
      </c>
      <c r="AA4626" s="25"/>
      <c r="AB4626" s="26"/>
      <c r="AC4626" s="31"/>
      <c r="AD4626" s="32">
        <v>0</v>
      </c>
      <c r="AE4626" s="32">
        <v>0</v>
      </c>
      <c r="AF4626" s="32">
        <v>0</v>
      </c>
      <c r="AG4626" s="33">
        <v>0</v>
      </c>
      <c r="AH4626" s="33">
        <v>0</v>
      </c>
      <c r="AI4626" s="33">
        <v>0</v>
      </c>
      <c r="AJ4626" s="27"/>
      <c r="AK4626" s="27"/>
      <c r="AL4626" s="27">
        <v>5.6000000000000008E-2</v>
      </c>
      <c r="AM4626" s="27"/>
      <c r="AN4626" s="27"/>
      <c r="AO4626" s="28" t="s">
        <v>511</v>
      </c>
      <c r="AP4626" s="51"/>
      <c r="AQ4626" s="51"/>
    </row>
    <row r="4627" spans="1:43" ht="12.65" customHeight="1">
      <c r="A4627" s="13" t="s">
        <v>214</v>
      </c>
      <c r="B4627" s="14" t="s">
        <v>249</v>
      </c>
      <c r="C4627" s="13">
        <v>27</v>
      </c>
      <c r="D4627" s="13" t="s">
        <v>507</v>
      </c>
      <c r="E4627" s="15" t="s">
        <v>3654</v>
      </c>
      <c r="F4627" s="13">
        <v>6973</v>
      </c>
      <c r="G4627" s="13" t="s">
        <v>253</v>
      </c>
      <c r="H4627" s="16">
        <v>45888</v>
      </c>
      <c r="I4627" s="17">
        <v>45888</v>
      </c>
      <c r="J4627" s="18">
        <v>45888</v>
      </c>
      <c r="K4627" s="19">
        <v>0.55457175925925917</v>
      </c>
      <c r="L4627" s="19">
        <v>0.55805555555555542</v>
      </c>
      <c r="M4627" s="20">
        <v>0.67957175925925917</v>
      </c>
      <c r="N4627" s="19">
        <v>0.68305555555555542</v>
      </c>
      <c r="O4627" s="21">
        <f t="shared" si="174"/>
        <v>3.4837962962962488E-3</v>
      </c>
      <c r="P4627" s="13" t="s">
        <v>786</v>
      </c>
      <c r="Q4627" s="13" t="s">
        <v>787</v>
      </c>
      <c r="R4627" s="22" t="s">
        <v>788</v>
      </c>
      <c r="S4627" s="22" t="s">
        <v>33</v>
      </c>
      <c r="T4627" s="23" t="s">
        <v>97</v>
      </c>
      <c r="U4627" s="23"/>
      <c r="V4627" s="22" t="s">
        <v>3880</v>
      </c>
      <c r="W4627" s="24" t="s">
        <v>3677</v>
      </c>
      <c r="X4627" s="25" t="s">
        <v>50</v>
      </c>
      <c r="Y4627" s="25" t="s">
        <v>50</v>
      </c>
      <c r="Z4627" s="25" t="s">
        <v>50</v>
      </c>
      <c r="AA4627" s="25"/>
      <c r="AB4627" s="26"/>
      <c r="AC4627" s="31"/>
      <c r="AD4627" s="32">
        <v>0</v>
      </c>
      <c r="AE4627" s="32">
        <v>0</v>
      </c>
      <c r="AF4627" s="32">
        <v>0</v>
      </c>
      <c r="AG4627" s="33">
        <v>0</v>
      </c>
      <c r="AH4627" s="33">
        <v>0</v>
      </c>
      <c r="AI4627" s="33">
        <v>0</v>
      </c>
      <c r="AJ4627" s="27"/>
      <c r="AK4627" s="27"/>
      <c r="AL4627" s="27">
        <v>5.6000000000000008E-2</v>
      </c>
      <c r="AM4627" s="27"/>
      <c r="AN4627" s="27"/>
      <c r="AO4627" s="28" t="s">
        <v>511</v>
      </c>
      <c r="AP4627" s="51"/>
      <c r="AQ4627" s="51"/>
    </row>
    <row r="4628" spans="1:43" ht="12.65" customHeight="1">
      <c r="A4628" s="13" t="s">
        <v>214</v>
      </c>
      <c r="B4628" s="14" t="s">
        <v>249</v>
      </c>
      <c r="C4628" s="13">
        <v>27</v>
      </c>
      <c r="D4628" s="13" t="s">
        <v>507</v>
      </c>
      <c r="E4628" s="15" t="s">
        <v>3654</v>
      </c>
      <c r="F4628" s="13">
        <v>6973</v>
      </c>
      <c r="G4628" s="13" t="s">
        <v>253</v>
      </c>
      <c r="H4628" s="16">
        <v>45888</v>
      </c>
      <c r="I4628" s="17">
        <v>45888</v>
      </c>
      <c r="J4628" s="18">
        <f>I4628</f>
        <v>45888</v>
      </c>
      <c r="K4628" s="19">
        <v>0.55805555555555542</v>
      </c>
      <c r="L4628" s="19">
        <v>0.63090277777777781</v>
      </c>
      <c r="M4628" s="20">
        <v>0.68305555555555542</v>
      </c>
      <c r="N4628" s="19">
        <v>0.75590277777777781</v>
      </c>
      <c r="O4628" s="21">
        <f t="shared" si="174"/>
        <v>7.2847222222222396E-2</v>
      </c>
      <c r="P4628" s="13" t="s">
        <v>1136</v>
      </c>
      <c r="Q4628" s="13" t="s">
        <v>787</v>
      </c>
      <c r="R4628" s="22" t="s">
        <v>1137</v>
      </c>
      <c r="S4628" s="22" t="s">
        <v>31</v>
      </c>
      <c r="T4628" s="23" t="s">
        <v>97</v>
      </c>
      <c r="U4628" s="23" t="s">
        <v>50</v>
      </c>
      <c r="V4628" s="22" t="s">
        <v>3880</v>
      </c>
      <c r="W4628" s="24" t="s">
        <v>3659</v>
      </c>
      <c r="X4628" s="25" t="s">
        <v>83</v>
      </c>
      <c r="Y4628" s="25" t="s">
        <v>114</v>
      </c>
      <c r="Z4628" s="25" t="s">
        <v>71</v>
      </c>
      <c r="AA4628" s="25"/>
      <c r="AB4628" s="26"/>
      <c r="AC4628" s="31"/>
      <c r="AD4628" s="32">
        <v>0.01</v>
      </c>
      <c r="AE4628" s="32">
        <v>1.1499999999999999</v>
      </c>
      <c r="AF4628" s="32">
        <v>0.04</v>
      </c>
      <c r="AG4628" s="33">
        <v>0.01</v>
      </c>
      <c r="AH4628" s="33">
        <v>1.1499999999999999</v>
      </c>
      <c r="AI4628" s="33">
        <v>0.04</v>
      </c>
      <c r="AJ4628" s="27"/>
      <c r="AK4628" s="27"/>
      <c r="AL4628" s="27">
        <v>0.26833333333333331</v>
      </c>
      <c r="AM4628" s="27"/>
      <c r="AN4628" s="27"/>
      <c r="AO4628" s="28" t="s">
        <v>511</v>
      </c>
      <c r="AP4628" s="51"/>
      <c r="AQ4628" s="51"/>
    </row>
    <row r="4629" spans="1:43" ht="12.65" customHeight="1">
      <c r="A4629" s="13" t="s">
        <v>214</v>
      </c>
      <c r="B4629" s="14" t="s">
        <v>249</v>
      </c>
      <c r="C4629" s="13">
        <v>27</v>
      </c>
      <c r="D4629" s="13" t="s">
        <v>507</v>
      </c>
      <c r="E4629" s="15" t="s">
        <v>3654</v>
      </c>
      <c r="F4629" s="13">
        <v>6973</v>
      </c>
      <c r="G4629" s="13" t="s">
        <v>253</v>
      </c>
      <c r="H4629" s="16">
        <v>45888</v>
      </c>
      <c r="I4629" s="17">
        <v>45888</v>
      </c>
      <c r="J4629" s="18">
        <v>45888</v>
      </c>
      <c r="K4629" s="19">
        <v>0.63090277777777781</v>
      </c>
      <c r="L4629" s="19">
        <v>0.63237268518518519</v>
      </c>
      <c r="M4629" s="20">
        <v>0.75590277777777781</v>
      </c>
      <c r="N4629" s="19">
        <v>0.75737268518518519</v>
      </c>
      <c r="O4629" s="21">
        <f t="shared" si="174"/>
        <v>1.4699074074073781E-3</v>
      </c>
      <c r="P4629" s="13" t="s">
        <v>789</v>
      </c>
      <c r="Q4629" s="13" t="s">
        <v>787</v>
      </c>
      <c r="R4629" s="22" t="s">
        <v>790</v>
      </c>
      <c r="S4629" s="22" t="s">
        <v>33</v>
      </c>
      <c r="T4629" s="23" t="s">
        <v>97</v>
      </c>
      <c r="U4629" s="23"/>
      <c r="V4629" s="22" t="s">
        <v>3880</v>
      </c>
      <c r="W4629" s="24" t="s">
        <v>3677</v>
      </c>
      <c r="X4629" s="25" t="s">
        <v>50</v>
      </c>
      <c r="Y4629" s="25" t="s">
        <v>50</v>
      </c>
      <c r="Z4629" s="25" t="s">
        <v>50</v>
      </c>
      <c r="AA4629" s="25"/>
      <c r="AB4629" s="26"/>
      <c r="AC4629" s="31"/>
      <c r="AD4629" s="32">
        <v>0</v>
      </c>
      <c r="AE4629" s="32">
        <v>0</v>
      </c>
      <c r="AF4629" s="32">
        <v>0</v>
      </c>
      <c r="AG4629" s="33">
        <v>0</v>
      </c>
      <c r="AH4629" s="33">
        <v>0</v>
      </c>
      <c r="AI4629" s="33">
        <v>0</v>
      </c>
      <c r="AJ4629" s="27"/>
      <c r="AK4629" s="27"/>
      <c r="AL4629" s="27">
        <v>5.6000000000000008E-2</v>
      </c>
      <c r="AM4629" s="27"/>
      <c r="AN4629" s="27"/>
      <c r="AO4629" s="28" t="s">
        <v>511</v>
      </c>
      <c r="AP4629" s="51"/>
      <c r="AQ4629" s="51"/>
    </row>
    <row r="4630" spans="1:43" ht="12.65" customHeight="1">
      <c r="A4630" s="13" t="s">
        <v>214</v>
      </c>
      <c r="B4630" s="14" t="s">
        <v>249</v>
      </c>
      <c r="C4630" s="13">
        <v>27</v>
      </c>
      <c r="D4630" s="13" t="s">
        <v>507</v>
      </c>
      <c r="E4630" s="15" t="s">
        <v>3654</v>
      </c>
      <c r="F4630" s="13">
        <v>6973</v>
      </c>
      <c r="G4630" s="13" t="s">
        <v>253</v>
      </c>
      <c r="H4630" s="16">
        <v>45892</v>
      </c>
      <c r="I4630" s="17">
        <v>45892</v>
      </c>
      <c r="J4630" s="18">
        <v>45892</v>
      </c>
      <c r="K4630" s="19">
        <v>8.8715277777777768E-2</v>
      </c>
      <c r="L4630" s="19">
        <v>9.1643518518518513E-2</v>
      </c>
      <c r="M4630" s="20">
        <v>0.2137152777777778</v>
      </c>
      <c r="N4630" s="19">
        <v>0.21664351851851854</v>
      </c>
      <c r="O4630" s="21">
        <f t="shared" si="174"/>
        <v>2.9282407407407451E-3</v>
      </c>
      <c r="P4630" s="13" t="s">
        <v>1141</v>
      </c>
      <c r="Q4630" s="13" t="s">
        <v>795</v>
      </c>
      <c r="R4630" s="22" t="s">
        <v>1142</v>
      </c>
      <c r="S4630" s="22" t="s">
        <v>33</v>
      </c>
      <c r="T4630" s="23" t="s">
        <v>52</v>
      </c>
      <c r="U4630" s="23"/>
      <c r="V4630" s="22" t="s">
        <v>67</v>
      </c>
      <c r="W4630" s="24" t="s">
        <v>3677</v>
      </c>
      <c r="X4630" s="25" t="s">
        <v>50</v>
      </c>
      <c r="Y4630" s="25" t="s">
        <v>50</v>
      </c>
      <c r="Z4630" s="25" t="s">
        <v>50</v>
      </c>
      <c r="AA4630" s="25"/>
      <c r="AB4630" s="26"/>
      <c r="AC4630" s="31"/>
      <c r="AD4630" s="32">
        <v>0</v>
      </c>
      <c r="AE4630" s="32">
        <v>0</v>
      </c>
      <c r="AF4630" s="32">
        <v>0</v>
      </c>
      <c r="AG4630" s="33">
        <v>0</v>
      </c>
      <c r="AH4630" s="33">
        <v>0</v>
      </c>
      <c r="AI4630" s="33">
        <v>0</v>
      </c>
      <c r="AJ4630" s="27"/>
      <c r="AK4630" s="27"/>
      <c r="AL4630" s="27">
        <v>7.2800000000000004E-2</v>
      </c>
      <c r="AM4630" s="27"/>
      <c r="AN4630" s="27"/>
      <c r="AO4630" s="28" t="s">
        <v>511</v>
      </c>
      <c r="AP4630" s="51"/>
      <c r="AQ4630" s="51"/>
    </row>
    <row r="4631" spans="1:43" ht="12.65" customHeight="1">
      <c r="A4631" s="13" t="s">
        <v>214</v>
      </c>
      <c r="B4631" s="14" t="s">
        <v>249</v>
      </c>
      <c r="C4631" s="13">
        <v>27</v>
      </c>
      <c r="D4631" s="13" t="s">
        <v>507</v>
      </c>
      <c r="E4631" s="15" t="s">
        <v>3654</v>
      </c>
      <c r="F4631" s="13">
        <v>6973</v>
      </c>
      <c r="G4631" s="13" t="s">
        <v>253</v>
      </c>
      <c r="H4631" s="16">
        <v>45892</v>
      </c>
      <c r="I4631" s="17">
        <v>45892</v>
      </c>
      <c r="J4631" s="18">
        <f>I4631</f>
        <v>45892</v>
      </c>
      <c r="K4631" s="19">
        <v>9.1643518518518513E-2</v>
      </c>
      <c r="L4631" s="19">
        <v>0.16400462962962964</v>
      </c>
      <c r="M4631" s="20">
        <v>0.21664351851851854</v>
      </c>
      <c r="N4631" s="19">
        <v>0.28900462962962958</v>
      </c>
      <c r="O4631" s="21">
        <f t="shared" si="174"/>
        <v>7.2361111111111043E-2</v>
      </c>
      <c r="P4631" s="13" t="s">
        <v>800</v>
      </c>
      <c r="Q4631" s="13" t="s">
        <v>795</v>
      </c>
      <c r="R4631" s="22" t="s">
        <v>801</v>
      </c>
      <c r="S4631" s="22" t="s">
        <v>31</v>
      </c>
      <c r="T4631" s="23" t="s">
        <v>52</v>
      </c>
      <c r="U4631" s="23" t="s">
        <v>50</v>
      </c>
      <c r="V4631" s="22" t="s">
        <v>67</v>
      </c>
      <c r="W4631" s="24" t="s">
        <v>139</v>
      </c>
      <c r="X4631" s="25" t="s">
        <v>71</v>
      </c>
      <c r="Y4631" s="25" t="s">
        <v>114</v>
      </c>
      <c r="Z4631" s="25" t="s">
        <v>66</v>
      </c>
      <c r="AA4631" s="25"/>
      <c r="AB4631" s="26"/>
      <c r="AC4631" s="31"/>
      <c r="AD4631" s="32">
        <v>0</v>
      </c>
      <c r="AE4631" s="32">
        <v>0.05</v>
      </c>
      <c r="AF4631" s="32">
        <v>0.01</v>
      </c>
      <c r="AG4631" s="33">
        <v>0</v>
      </c>
      <c r="AH4631" s="33">
        <v>0.05</v>
      </c>
      <c r="AI4631" s="33">
        <v>0.01</v>
      </c>
      <c r="AJ4631" s="27"/>
      <c r="AK4631" s="27"/>
      <c r="AL4631" s="27">
        <v>7.2800000000000004E-2</v>
      </c>
      <c r="AM4631" s="27"/>
      <c r="AN4631" s="27"/>
      <c r="AO4631" s="28" t="s">
        <v>511</v>
      </c>
      <c r="AP4631" s="51"/>
      <c r="AQ4631" s="51"/>
    </row>
    <row r="4632" spans="1:43" ht="12.65" customHeight="1">
      <c r="A4632" s="13" t="s">
        <v>214</v>
      </c>
      <c r="B4632" s="14" t="s">
        <v>249</v>
      </c>
      <c r="C4632" s="13">
        <v>27</v>
      </c>
      <c r="D4632" s="13" t="s">
        <v>507</v>
      </c>
      <c r="E4632" s="15" t="s">
        <v>3654</v>
      </c>
      <c r="F4632" s="13">
        <v>6973</v>
      </c>
      <c r="G4632" s="13" t="s">
        <v>253</v>
      </c>
      <c r="H4632" s="16">
        <v>45892</v>
      </c>
      <c r="I4632" s="17">
        <v>45892</v>
      </c>
      <c r="J4632" s="18">
        <v>45892</v>
      </c>
      <c r="K4632" s="19">
        <v>0.16400462962962964</v>
      </c>
      <c r="L4632" s="19">
        <v>0.16475694444444444</v>
      </c>
      <c r="M4632" s="20">
        <v>0.28900462962962958</v>
      </c>
      <c r="N4632" s="19">
        <v>0.28975694444444444</v>
      </c>
      <c r="O4632" s="21">
        <f t="shared" si="174"/>
        <v>7.523148148148584E-4</v>
      </c>
      <c r="P4632" s="13" t="s">
        <v>794</v>
      </c>
      <c r="Q4632" s="13" t="s">
        <v>795</v>
      </c>
      <c r="R4632" s="22" t="s">
        <v>796</v>
      </c>
      <c r="S4632" s="22" t="s">
        <v>33</v>
      </c>
      <c r="T4632" s="23" t="s">
        <v>52</v>
      </c>
      <c r="U4632" s="23"/>
      <c r="V4632" s="22" t="s">
        <v>67</v>
      </c>
      <c r="W4632" s="24" t="s">
        <v>3677</v>
      </c>
      <c r="X4632" s="25" t="s">
        <v>50</v>
      </c>
      <c r="Y4632" s="25" t="s">
        <v>50</v>
      </c>
      <c r="Z4632" s="25" t="s">
        <v>50</v>
      </c>
      <c r="AA4632" s="25"/>
      <c r="AB4632" s="26"/>
      <c r="AC4632" s="31"/>
      <c r="AD4632" s="32">
        <v>0</v>
      </c>
      <c r="AE4632" s="32">
        <v>0</v>
      </c>
      <c r="AF4632" s="32">
        <v>0</v>
      </c>
      <c r="AG4632" s="33">
        <v>0</v>
      </c>
      <c r="AH4632" s="33">
        <v>0</v>
      </c>
      <c r="AI4632" s="33">
        <v>0</v>
      </c>
      <c r="AJ4632" s="27"/>
      <c r="AK4632" s="27"/>
      <c r="AL4632" s="27">
        <v>7.2800000000000004E-2</v>
      </c>
      <c r="AM4632" s="27"/>
      <c r="AN4632" s="27"/>
      <c r="AO4632" s="28" t="s">
        <v>511</v>
      </c>
      <c r="AP4632" s="51"/>
      <c r="AQ4632" s="51"/>
    </row>
    <row r="4633" spans="1:43" ht="12.65" customHeight="1">
      <c r="A4633" s="13" t="s">
        <v>214</v>
      </c>
      <c r="B4633" s="14" t="s">
        <v>249</v>
      </c>
      <c r="C4633" s="13">
        <v>27</v>
      </c>
      <c r="D4633" s="13" t="s">
        <v>507</v>
      </c>
      <c r="E4633" s="15" t="s">
        <v>3654</v>
      </c>
      <c r="F4633" s="13">
        <v>6973</v>
      </c>
      <c r="G4633" s="13" t="s">
        <v>253</v>
      </c>
      <c r="H4633" s="16">
        <v>45892</v>
      </c>
      <c r="I4633" s="17">
        <v>45892</v>
      </c>
      <c r="J4633" s="18">
        <v>45892</v>
      </c>
      <c r="K4633" s="19">
        <v>0.37828703703703703</v>
      </c>
      <c r="L4633" s="19">
        <v>0.38120370370370371</v>
      </c>
      <c r="M4633" s="20">
        <v>0.50328703703703703</v>
      </c>
      <c r="N4633" s="19">
        <v>0.50620370370370371</v>
      </c>
      <c r="O4633" s="21">
        <f t="shared" si="174"/>
        <v>2.9166666666666785E-3</v>
      </c>
      <c r="P4633" s="13" t="s">
        <v>1141</v>
      </c>
      <c r="Q4633" s="13" t="s">
        <v>795</v>
      </c>
      <c r="R4633" s="22" t="s">
        <v>1142</v>
      </c>
      <c r="S4633" s="22" t="s">
        <v>33</v>
      </c>
      <c r="T4633" s="23" t="s">
        <v>52</v>
      </c>
      <c r="U4633" s="23"/>
      <c r="V4633" s="22" t="s">
        <v>67</v>
      </c>
      <c r="W4633" s="24" t="s">
        <v>3677</v>
      </c>
      <c r="X4633" s="25" t="s">
        <v>50</v>
      </c>
      <c r="Y4633" s="25" t="s">
        <v>50</v>
      </c>
      <c r="Z4633" s="25" t="s">
        <v>50</v>
      </c>
      <c r="AA4633" s="25"/>
      <c r="AB4633" s="26"/>
      <c r="AC4633" s="31"/>
      <c r="AD4633" s="32">
        <v>0</v>
      </c>
      <c r="AE4633" s="32">
        <v>0</v>
      </c>
      <c r="AF4633" s="32">
        <v>0</v>
      </c>
      <c r="AG4633" s="33">
        <v>0</v>
      </c>
      <c r="AH4633" s="33">
        <v>0</v>
      </c>
      <c r="AI4633" s="33">
        <v>0</v>
      </c>
      <c r="AJ4633" s="27"/>
      <c r="AK4633" s="27"/>
      <c r="AL4633" s="27">
        <v>7.2800000000000004E-2</v>
      </c>
      <c r="AM4633" s="27"/>
      <c r="AN4633" s="27"/>
      <c r="AO4633" s="28" t="s">
        <v>511</v>
      </c>
      <c r="AP4633" s="51"/>
      <c r="AQ4633" s="51"/>
    </row>
    <row r="4634" spans="1:43" ht="12.65" customHeight="1">
      <c r="A4634" s="13" t="s">
        <v>214</v>
      </c>
      <c r="B4634" s="14" t="s">
        <v>249</v>
      </c>
      <c r="C4634" s="13">
        <v>27</v>
      </c>
      <c r="D4634" s="13" t="s">
        <v>507</v>
      </c>
      <c r="E4634" s="15" t="s">
        <v>3654</v>
      </c>
      <c r="F4634" s="13">
        <v>6973</v>
      </c>
      <c r="G4634" s="13" t="s">
        <v>253</v>
      </c>
      <c r="H4634" s="16">
        <v>45892</v>
      </c>
      <c r="I4634" s="17">
        <v>45892</v>
      </c>
      <c r="J4634" s="18">
        <f>I4634</f>
        <v>45892</v>
      </c>
      <c r="K4634" s="19">
        <v>0.38120370370370371</v>
      </c>
      <c r="L4634" s="19">
        <v>0.4538888888888889</v>
      </c>
      <c r="M4634" s="20">
        <v>0.50620370370370371</v>
      </c>
      <c r="N4634" s="19">
        <v>0.57888888888888879</v>
      </c>
      <c r="O4634" s="21">
        <f t="shared" si="174"/>
        <v>7.2685185185185075E-2</v>
      </c>
      <c r="P4634" s="13" t="s">
        <v>800</v>
      </c>
      <c r="Q4634" s="13" t="s">
        <v>795</v>
      </c>
      <c r="R4634" s="22" t="s">
        <v>801</v>
      </c>
      <c r="S4634" s="22" t="s">
        <v>31</v>
      </c>
      <c r="T4634" s="23" t="s">
        <v>52</v>
      </c>
      <c r="U4634" s="23" t="s">
        <v>50</v>
      </c>
      <c r="V4634" s="22" t="s">
        <v>67</v>
      </c>
      <c r="W4634" s="24" t="s">
        <v>139</v>
      </c>
      <c r="X4634" s="25" t="s">
        <v>71</v>
      </c>
      <c r="Y4634" s="25" t="s">
        <v>114</v>
      </c>
      <c r="Z4634" s="25" t="s">
        <v>66</v>
      </c>
      <c r="AA4634" s="25"/>
      <c r="AB4634" s="26"/>
      <c r="AC4634" s="31"/>
      <c r="AD4634" s="32">
        <v>0.02</v>
      </c>
      <c r="AE4634" s="32">
        <v>3.17</v>
      </c>
      <c r="AF4634" s="32">
        <v>0.14000000000000001</v>
      </c>
      <c r="AG4634" s="33">
        <v>0.02</v>
      </c>
      <c r="AH4634" s="33">
        <v>3.17</v>
      </c>
      <c r="AI4634" s="33">
        <v>0.14000000000000001</v>
      </c>
      <c r="AJ4634" s="27"/>
      <c r="AK4634" s="27"/>
      <c r="AL4634" s="27">
        <v>0.73966666666666658</v>
      </c>
      <c r="AM4634" s="27"/>
      <c r="AN4634" s="27"/>
      <c r="AO4634" s="28" t="s">
        <v>511</v>
      </c>
      <c r="AP4634" s="51"/>
      <c r="AQ4634" s="51"/>
    </row>
    <row r="4635" spans="1:43" ht="12.65" customHeight="1">
      <c r="A4635" s="13" t="s">
        <v>214</v>
      </c>
      <c r="B4635" s="14" t="s">
        <v>249</v>
      </c>
      <c r="C4635" s="13">
        <v>27</v>
      </c>
      <c r="D4635" s="13" t="s">
        <v>507</v>
      </c>
      <c r="E4635" s="15" t="s">
        <v>3654</v>
      </c>
      <c r="F4635" s="13">
        <v>6973</v>
      </c>
      <c r="G4635" s="13" t="s">
        <v>253</v>
      </c>
      <c r="H4635" s="16">
        <v>45892</v>
      </c>
      <c r="I4635" s="17">
        <v>45892</v>
      </c>
      <c r="J4635" s="18">
        <v>45892</v>
      </c>
      <c r="K4635" s="19">
        <v>0.4538888888888889</v>
      </c>
      <c r="L4635" s="19">
        <v>0.45469907407407406</v>
      </c>
      <c r="M4635" s="20">
        <v>0.57888888888888879</v>
      </c>
      <c r="N4635" s="19">
        <v>0.57969907407407406</v>
      </c>
      <c r="O4635" s="21">
        <f t="shared" si="174"/>
        <v>8.1018518518527483E-4</v>
      </c>
      <c r="P4635" s="13" t="s">
        <v>794</v>
      </c>
      <c r="Q4635" s="13" t="s">
        <v>795</v>
      </c>
      <c r="R4635" s="22" t="s">
        <v>796</v>
      </c>
      <c r="S4635" s="22" t="s">
        <v>33</v>
      </c>
      <c r="T4635" s="23" t="s">
        <v>52</v>
      </c>
      <c r="U4635" s="23"/>
      <c r="V4635" s="22" t="s">
        <v>67</v>
      </c>
      <c r="W4635" s="24" t="s">
        <v>3677</v>
      </c>
      <c r="X4635" s="25" t="s">
        <v>50</v>
      </c>
      <c r="Y4635" s="25" t="s">
        <v>50</v>
      </c>
      <c r="Z4635" s="25" t="s">
        <v>50</v>
      </c>
      <c r="AA4635" s="25"/>
      <c r="AB4635" s="26"/>
      <c r="AC4635" s="31"/>
      <c r="AD4635" s="32">
        <v>0.04</v>
      </c>
      <c r="AE4635" s="32">
        <v>7.06</v>
      </c>
      <c r="AF4635" s="32">
        <v>0.28999999999999998</v>
      </c>
      <c r="AG4635" s="33">
        <v>0.05</v>
      </c>
      <c r="AH4635" s="33">
        <v>7.06</v>
      </c>
      <c r="AI4635" s="33">
        <v>0.28999999999999998</v>
      </c>
      <c r="AJ4635" s="27"/>
      <c r="AK4635" s="27"/>
      <c r="AL4635" s="27">
        <v>1.6473333333333331</v>
      </c>
      <c r="AM4635" s="27"/>
      <c r="AN4635" s="27"/>
      <c r="AO4635" s="28" t="s">
        <v>511</v>
      </c>
      <c r="AP4635" s="51"/>
      <c r="AQ4635" s="51"/>
    </row>
    <row r="4636" spans="1:43" ht="12.65" customHeight="1">
      <c r="A4636" s="13" t="s">
        <v>214</v>
      </c>
      <c r="B4636" s="14" t="s">
        <v>249</v>
      </c>
      <c r="C4636" s="13">
        <v>27</v>
      </c>
      <c r="D4636" s="13" t="s">
        <v>507</v>
      </c>
      <c r="E4636" s="15" t="s">
        <v>3654</v>
      </c>
      <c r="F4636" s="13">
        <v>6973</v>
      </c>
      <c r="G4636" s="13" t="s">
        <v>253</v>
      </c>
      <c r="H4636" s="16">
        <v>45892</v>
      </c>
      <c r="I4636" s="17">
        <v>45892</v>
      </c>
      <c r="J4636" s="18">
        <v>45892</v>
      </c>
      <c r="K4636" s="19">
        <v>0.56013888888888885</v>
      </c>
      <c r="L4636" s="19">
        <v>0.56261574074074072</v>
      </c>
      <c r="M4636" s="20">
        <v>0.68513888888888885</v>
      </c>
      <c r="N4636" s="19">
        <v>0.68761574074074072</v>
      </c>
      <c r="O4636" s="21">
        <f t="shared" si="174"/>
        <v>2.476851851851869E-3</v>
      </c>
      <c r="P4636" s="13" t="s">
        <v>1791</v>
      </c>
      <c r="Q4636" s="13" t="s">
        <v>1550</v>
      </c>
      <c r="R4636" s="22" t="s">
        <v>1792</v>
      </c>
      <c r="S4636" s="22" t="s">
        <v>33</v>
      </c>
      <c r="T4636" s="23" t="s">
        <v>52</v>
      </c>
      <c r="U4636" s="23"/>
      <c r="V4636" s="22" t="s">
        <v>67</v>
      </c>
      <c r="W4636" s="24" t="s">
        <v>3677</v>
      </c>
      <c r="X4636" s="25" t="s">
        <v>50</v>
      </c>
      <c r="Y4636" s="25" t="s">
        <v>50</v>
      </c>
      <c r="Z4636" s="25" t="s">
        <v>50</v>
      </c>
      <c r="AA4636" s="25"/>
      <c r="AB4636" s="26"/>
      <c r="AC4636" s="31"/>
      <c r="AD4636" s="32">
        <v>0.09</v>
      </c>
      <c r="AE4636" s="32">
        <v>15.42</v>
      </c>
      <c r="AF4636" s="32">
        <v>0.54</v>
      </c>
      <c r="AG4636" s="33">
        <v>0.1</v>
      </c>
      <c r="AH4636" s="33">
        <v>15.42</v>
      </c>
      <c r="AI4636" s="33">
        <v>0.53</v>
      </c>
      <c r="AJ4636" s="27"/>
      <c r="AK4636" s="27"/>
      <c r="AL4636" s="27">
        <v>3.5979999999999999</v>
      </c>
      <c r="AM4636" s="27"/>
      <c r="AN4636" s="27"/>
      <c r="AO4636" s="28" t="s">
        <v>511</v>
      </c>
      <c r="AP4636" s="51"/>
      <c r="AQ4636" s="51"/>
    </row>
    <row r="4637" spans="1:43" ht="12.65" customHeight="1">
      <c r="A4637" s="13" t="s">
        <v>214</v>
      </c>
      <c r="B4637" s="14" t="s">
        <v>249</v>
      </c>
      <c r="C4637" s="13">
        <v>27</v>
      </c>
      <c r="D4637" s="13" t="s">
        <v>507</v>
      </c>
      <c r="E4637" s="15" t="s">
        <v>3654</v>
      </c>
      <c r="F4637" s="13">
        <v>6973</v>
      </c>
      <c r="G4637" s="13" t="s">
        <v>253</v>
      </c>
      <c r="H4637" s="16">
        <v>45892</v>
      </c>
      <c r="I4637" s="17">
        <v>45892</v>
      </c>
      <c r="J4637" s="18">
        <f>I4637</f>
        <v>45892</v>
      </c>
      <c r="K4637" s="19">
        <v>0.56261574074074072</v>
      </c>
      <c r="L4637" s="19">
        <v>0.64274305555555555</v>
      </c>
      <c r="M4637" s="20">
        <v>0.68761574074074072</v>
      </c>
      <c r="N4637" s="19">
        <v>0.76774305555555555</v>
      </c>
      <c r="O4637" s="21">
        <f t="shared" si="174"/>
        <v>8.0127314814814832E-2</v>
      </c>
      <c r="P4637" s="13" t="s">
        <v>1572</v>
      </c>
      <c r="Q4637" s="13" t="s">
        <v>1550</v>
      </c>
      <c r="R4637" s="22" t="s">
        <v>1573</v>
      </c>
      <c r="S4637" s="22" t="s">
        <v>29</v>
      </c>
      <c r="T4637" s="23" t="s">
        <v>52</v>
      </c>
      <c r="U4637" s="23" t="s">
        <v>50</v>
      </c>
      <c r="V4637" s="22" t="s">
        <v>67</v>
      </c>
      <c r="W4637" s="24" t="s">
        <v>141</v>
      </c>
      <c r="X4637" s="25" t="s">
        <v>54</v>
      </c>
      <c r="Y4637" s="25" t="s">
        <v>114</v>
      </c>
      <c r="Z4637" s="25" t="s">
        <v>74</v>
      </c>
      <c r="AA4637" s="25"/>
      <c r="AB4637" s="26"/>
      <c r="AC4637" s="31"/>
      <c r="AD4637" s="32">
        <v>0.02</v>
      </c>
      <c r="AE4637" s="32">
        <v>3.64</v>
      </c>
      <c r="AF4637" s="32">
        <v>0.13</v>
      </c>
      <c r="AG4637" s="33">
        <v>0.02</v>
      </c>
      <c r="AH4637" s="33">
        <v>3.64</v>
      </c>
      <c r="AI4637" s="33">
        <v>0.13</v>
      </c>
      <c r="AJ4637" s="27"/>
      <c r="AK4637" s="27"/>
      <c r="AL4637" s="27">
        <v>0.84933333333333338</v>
      </c>
      <c r="AM4637" s="27"/>
      <c r="AN4637" s="27"/>
      <c r="AO4637" s="28" t="s">
        <v>511</v>
      </c>
      <c r="AP4637" s="51"/>
      <c r="AQ4637" s="51"/>
    </row>
    <row r="4638" spans="1:43" ht="12.65" customHeight="1">
      <c r="A4638" s="13" t="s">
        <v>214</v>
      </c>
      <c r="B4638" s="14" t="s">
        <v>249</v>
      </c>
      <c r="C4638" s="13">
        <v>27</v>
      </c>
      <c r="D4638" s="13" t="s">
        <v>507</v>
      </c>
      <c r="E4638" s="15" t="s">
        <v>3654</v>
      </c>
      <c r="F4638" s="13">
        <v>6973</v>
      </c>
      <c r="G4638" s="13" t="s">
        <v>253</v>
      </c>
      <c r="H4638" s="16">
        <v>45892</v>
      </c>
      <c r="I4638" s="17">
        <v>45892</v>
      </c>
      <c r="J4638" s="18">
        <v>45892</v>
      </c>
      <c r="K4638" s="19">
        <v>0.64274305555555555</v>
      </c>
      <c r="L4638" s="19">
        <v>0.64333333333333342</v>
      </c>
      <c r="M4638" s="20">
        <v>0.76774305555555555</v>
      </c>
      <c r="N4638" s="19">
        <v>0.76833333333333342</v>
      </c>
      <c r="O4638" s="21">
        <f t="shared" si="174"/>
        <v>5.9027777777787005E-4</v>
      </c>
      <c r="P4638" s="13" t="s">
        <v>1549</v>
      </c>
      <c r="Q4638" s="13" t="s">
        <v>1550</v>
      </c>
      <c r="R4638" s="22" t="s">
        <v>1551</v>
      </c>
      <c r="S4638" s="22" t="s">
        <v>33</v>
      </c>
      <c r="T4638" s="23" t="s">
        <v>52</v>
      </c>
      <c r="U4638" s="23"/>
      <c r="V4638" s="22" t="s">
        <v>67</v>
      </c>
      <c r="W4638" s="24" t="s">
        <v>3677</v>
      </c>
      <c r="X4638" s="25" t="s">
        <v>50</v>
      </c>
      <c r="Y4638" s="25" t="s">
        <v>50</v>
      </c>
      <c r="Z4638" s="25" t="s">
        <v>50</v>
      </c>
      <c r="AA4638" s="25"/>
      <c r="AB4638" s="26"/>
      <c r="AC4638" s="31"/>
      <c r="AD4638" s="32">
        <v>0.05</v>
      </c>
      <c r="AE4638" s="32">
        <v>8.41</v>
      </c>
      <c r="AF4638" s="32">
        <v>0.31</v>
      </c>
      <c r="AG4638" s="33">
        <v>0.05</v>
      </c>
      <c r="AH4638" s="33">
        <v>8.41</v>
      </c>
      <c r="AI4638" s="33">
        <v>0.28999999999999998</v>
      </c>
      <c r="AJ4638" s="27"/>
      <c r="AK4638" s="27"/>
      <c r="AL4638" s="27">
        <v>1.9623333333333335</v>
      </c>
      <c r="AM4638" s="27"/>
      <c r="AN4638" s="27"/>
      <c r="AO4638" s="28" t="s">
        <v>511</v>
      </c>
      <c r="AP4638" s="51"/>
      <c r="AQ4638" s="51"/>
    </row>
    <row r="4639" spans="1:43" ht="12.65" customHeight="1">
      <c r="A4639" s="13" t="s">
        <v>214</v>
      </c>
      <c r="B4639" s="14" t="s">
        <v>249</v>
      </c>
      <c r="C4639" s="13">
        <v>27</v>
      </c>
      <c r="D4639" s="13" t="s">
        <v>507</v>
      </c>
      <c r="E4639" s="15" t="s">
        <v>3654</v>
      </c>
      <c r="F4639" s="13">
        <v>6973</v>
      </c>
      <c r="G4639" s="13" t="s">
        <v>253</v>
      </c>
      <c r="H4639" s="16">
        <v>45892</v>
      </c>
      <c r="I4639" s="17">
        <v>45892</v>
      </c>
      <c r="J4639" s="18">
        <v>45892</v>
      </c>
      <c r="K4639" s="19">
        <v>0.68535879629629626</v>
      </c>
      <c r="L4639" s="19">
        <v>0.68766203703703699</v>
      </c>
      <c r="M4639" s="20">
        <v>0.81035879629629626</v>
      </c>
      <c r="N4639" s="19">
        <v>0.81266203703703699</v>
      </c>
      <c r="O4639" s="21">
        <f t="shared" si="174"/>
        <v>2.3032407407407307E-3</v>
      </c>
      <c r="P4639" s="13" t="s">
        <v>910</v>
      </c>
      <c r="Q4639" s="13" t="s">
        <v>904</v>
      </c>
      <c r="R4639" s="22" t="s">
        <v>911</v>
      </c>
      <c r="S4639" s="22" t="s">
        <v>33</v>
      </c>
      <c r="T4639" s="23" t="s">
        <v>52</v>
      </c>
      <c r="U4639" s="23"/>
      <c r="V4639" s="22" t="s">
        <v>67</v>
      </c>
      <c r="W4639" s="24" t="s">
        <v>3677</v>
      </c>
      <c r="X4639" s="25" t="s">
        <v>50</v>
      </c>
      <c r="Y4639" s="25" t="s">
        <v>50</v>
      </c>
      <c r="Z4639" s="25" t="s">
        <v>50</v>
      </c>
      <c r="AA4639" s="25"/>
      <c r="AB4639" s="26"/>
      <c r="AC4639" s="31"/>
      <c r="AD4639" s="32">
        <v>0.05</v>
      </c>
      <c r="AE4639" s="32">
        <v>8.3699999999999992</v>
      </c>
      <c r="AF4639" s="32">
        <v>0.26</v>
      </c>
      <c r="AG4639" s="33">
        <v>0.05</v>
      </c>
      <c r="AH4639" s="33">
        <v>8.3699999999999992</v>
      </c>
      <c r="AI4639" s="33">
        <v>0.25</v>
      </c>
      <c r="AJ4639" s="27"/>
      <c r="AK4639" s="27"/>
      <c r="AL4639" s="27">
        <v>1.9529999999999998</v>
      </c>
      <c r="AM4639" s="27"/>
      <c r="AN4639" s="27"/>
      <c r="AO4639" s="28" t="s">
        <v>511</v>
      </c>
      <c r="AP4639" s="51"/>
      <c r="AQ4639" s="51"/>
    </row>
    <row r="4640" spans="1:43" ht="12.65" customHeight="1">
      <c r="A4640" s="13" t="s">
        <v>214</v>
      </c>
      <c r="B4640" s="14" t="s">
        <v>249</v>
      </c>
      <c r="C4640" s="13">
        <v>27</v>
      </c>
      <c r="D4640" s="13" t="s">
        <v>507</v>
      </c>
      <c r="E4640" s="15" t="s">
        <v>3654</v>
      </c>
      <c r="F4640" s="13">
        <v>6973</v>
      </c>
      <c r="G4640" s="13" t="s">
        <v>253</v>
      </c>
      <c r="H4640" s="16">
        <v>45892</v>
      </c>
      <c r="I4640" s="17">
        <v>45892</v>
      </c>
      <c r="J4640" s="18">
        <f>I4640</f>
        <v>45892</v>
      </c>
      <c r="K4640" s="19">
        <v>0.68766203703703699</v>
      </c>
      <c r="L4640" s="19">
        <v>0.77085648148148156</v>
      </c>
      <c r="M4640" s="20">
        <v>0.81266203703703699</v>
      </c>
      <c r="N4640" s="19">
        <v>0.89585648148148156</v>
      </c>
      <c r="O4640" s="21">
        <f t="shared" si="174"/>
        <v>8.3194444444444571E-2</v>
      </c>
      <c r="P4640" s="13" t="s">
        <v>903</v>
      </c>
      <c r="Q4640" s="13" t="s">
        <v>904</v>
      </c>
      <c r="R4640" s="22" t="s">
        <v>905</v>
      </c>
      <c r="S4640" s="22" t="s">
        <v>29</v>
      </c>
      <c r="T4640" s="23" t="s">
        <v>52</v>
      </c>
      <c r="U4640" s="23" t="s">
        <v>50</v>
      </c>
      <c r="V4640" s="22" t="s">
        <v>67</v>
      </c>
      <c r="W4640" s="24" t="s">
        <v>144</v>
      </c>
      <c r="X4640" s="25" t="s">
        <v>84</v>
      </c>
      <c r="Y4640" s="25" t="s">
        <v>114</v>
      </c>
      <c r="Z4640" s="25" t="s">
        <v>62</v>
      </c>
      <c r="AA4640" s="25"/>
      <c r="AB4640" s="26"/>
      <c r="AC4640" s="31"/>
      <c r="AD4640" s="32">
        <v>0.11</v>
      </c>
      <c r="AE4640" s="32">
        <v>19.149999999999999</v>
      </c>
      <c r="AF4640" s="32">
        <v>0.46</v>
      </c>
      <c r="AG4640" s="33">
        <v>0.12</v>
      </c>
      <c r="AH4640" s="33">
        <v>19.05</v>
      </c>
      <c r="AI4640" s="33">
        <v>0.45</v>
      </c>
      <c r="AJ4640" s="27"/>
      <c r="AK4640" s="27"/>
      <c r="AL4640" s="27">
        <v>4.4683333333333328</v>
      </c>
      <c r="AM4640" s="27"/>
      <c r="AN4640" s="27"/>
      <c r="AO4640" s="28" t="s">
        <v>511</v>
      </c>
      <c r="AP4640" s="51"/>
      <c r="AQ4640" s="51"/>
    </row>
    <row r="4641" spans="1:43" ht="12.65" customHeight="1">
      <c r="A4641" s="13" t="s">
        <v>214</v>
      </c>
      <c r="B4641" s="14" t="s">
        <v>249</v>
      </c>
      <c r="C4641" s="13">
        <v>27</v>
      </c>
      <c r="D4641" s="13" t="s">
        <v>507</v>
      </c>
      <c r="E4641" s="15" t="s">
        <v>3654</v>
      </c>
      <c r="F4641" s="13">
        <v>6973</v>
      </c>
      <c r="G4641" s="13" t="s">
        <v>253</v>
      </c>
      <c r="H4641" s="16">
        <v>45892</v>
      </c>
      <c r="I4641" s="17">
        <v>45892</v>
      </c>
      <c r="J4641" s="18">
        <v>45892</v>
      </c>
      <c r="K4641" s="19">
        <v>0.77085648148148156</v>
      </c>
      <c r="L4641" s="19">
        <v>0.77254629629629634</v>
      </c>
      <c r="M4641" s="20">
        <v>0.89585648148148156</v>
      </c>
      <c r="N4641" s="19">
        <v>0.89754629629629634</v>
      </c>
      <c r="O4641" s="21">
        <f t="shared" si="174"/>
        <v>1.6898148148147829E-3</v>
      </c>
      <c r="P4641" s="13" t="s">
        <v>1547</v>
      </c>
      <c r="Q4641" s="13" t="s">
        <v>904</v>
      </c>
      <c r="R4641" s="22" t="s">
        <v>1548</v>
      </c>
      <c r="S4641" s="22" t="s">
        <v>33</v>
      </c>
      <c r="T4641" s="23" t="s">
        <v>52</v>
      </c>
      <c r="U4641" s="23"/>
      <c r="V4641" s="22" t="s">
        <v>67</v>
      </c>
      <c r="W4641" s="24" t="s">
        <v>3677</v>
      </c>
      <c r="X4641" s="25" t="s">
        <v>50</v>
      </c>
      <c r="Y4641" s="25" t="s">
        <v>50</v>
      </c>
      <c r="Z4641" s="25" t="s">
        <v>50</v>
      </c>
      <c r="AA4641" s="25"/>
      <c r="AB4641" s="26"/>
      <c r="AC4641" s="31"/>
      <c r="AD4641" s="32">
        <v>0.23</v>
      </c>
      <c r="AE4641" s="32">
        <v>40.840000000000003</v>
      </c>
      <c r="AF4641" s="32">
        <v>0.8</v>
      </c>
      <c r="AG4641" s="33">
        <v>0.26</v>
      </c>
      <c r="AH4641" s="33">
        <v>40.840000000000003</v>
      </c>
      <c r="AI4641" s="33">
        <v>0.79</v>
      </c>
      <c r="AJ4641" s="27"/>
      <c r="AK4641" s="27"/>
      <c r="AL4641" s="27">
        <v>9.5293333333333337</v>
      </c>
      <c r="AM4641" s="27"/>
      <c r="AN4641" s="27"/>
      <c r="AO4641" s="28" t="s">
        <v>511</v>
      </c>
      <c r="AP4641" s="51"/>
      <c r="AQ4641" s="51"/>
    </row>
    <row r="4642" spans="1:43" ht="12.65" customHeight="1">
      <c r="A4642" s="13" t="s">
        <v>214</v>
      </c>
      <c r="B4642" s="14" t="s">
        <v>249</v>
      </c>
      <c r="C4642" s="13">
        <v>27</v>
      </c>
      <c r="D4642" s="13" t="s">
        <v>507</v>
      </c>
      <c r="E4642" s="15" t="s">
        <v>3654</v>
      </c>
      <c r="F4642" s="13">
        <v>6973</v>
      </c>
      <c r="G4642" s="13" t="s">
        <v>253</v>
      </c>
      <c r="H4642" s="16">
        <v>45893</v>
      </c>
      <c r="I4642" s="17">
        <v>45893</v>
      </c>
      <c r="J4642" s="18">
        <v>45893</v>
      </c>
      <c r="K4642" s="19">
        <v>0.39939814814814817</v>
      </c>
      <c r="L4642" s="19">
        <v>0.40142361111111113</v>
      </c>
      <c r="M4642" s="20">
        <v>0.52439814814814822</v>
      </c>
      <c r="N4642" s="19">
        <v>0.52642361111111113</v>
      </c>
      <c r="O4642" s="21">
        <f t="shared" si="174"/>
        <v>2.0254629629629095E-3</v>
      </c>
      <c r="P4642" s="13" t="s">
        <v>808</v>
      </c>
      <c r="Q4642" s="13" t="s">
        <v>798</v>
      </c>
      <c r="R4642" s="22" t="s">
        <v>809</v>
      </c>
      <c r="S4642" s="22" t="s">
        <v>33</v>
      </c>
      <c r="T4642" s="23" t="s">
        <v>52</v>
      </c>
      <c r="U4642" s="23"/>
      <c r="V4642" s="22" t="s">
        <v>67</v>
      </c>
      <c r="W4642" s="24" t="s">
        <v>3677</v>
      </c>
      <c r="X4642" s="25" t="s">
        <v>50</v>
      </c>
      <c r="Y4642" s="25" t="s">
        <v>50</v>
      </c>
      <c r="Z4642" s="25" t="s">
        <v>50</v>
      </c>
      <c r="AA4642" s="25"/>
      <c r="AB4642" s="26"/>
      <c r="AC4642" s="31"/>
      <c r="AD4642" s="32">
        <v>0</v>
      </c>
      <c r="AE4642" s="32">
        <v>0</v>
      </c>
      <c r="AF4642" s="32">
        <v>0</v>
      </c>
      <c r="AG4642" s="33">
        <v>0</v>
      </c>
      <c r="AH4642" s="33">
        <v>0</v>
      </c>
      <c r="AI4642" s="33">
        <v>0</v>
      </c>
      <c r="AJ4642" s="27"/>
      <c r="AK4642" s="27"/>
      <c r="AL4642" s="27">
        <v>7.2800000000000004E-2</v>
      </c>
      <c r="AM4642" s="27"/>
      <c r="AN4642" s="27"/>
      <c r="AO4642" s="28" t="s">
        <v>511</v>
      </c>
      <c r="AP4642" s="51"/>
      <c r="AQ4642" s="51"/>
    </row>
    <row r="4643" spans="1:43" ht="12.65" customHeight="1">
      <c r="A4643" s="13" t="s">
        <v>214</v>
      </c>
      <c r="B4643" s="14" t="s">
        <v>249</v>
      </c>
      <c r="C4643" s="13">
        <v>27</v>
      </c>
      <c r="D4643" s="13" t="s">
        <v>507</v>
      </c>
      <c r="E4643" s="15" t="s">
        <v>3654</v>
      </c>
      <c r="F4643" s="13">
        <v>6973</v>
      </c>
      <c r="G4643" s="13" t="s">
        <v>253</v>
      </c>
      <c r="H4643" s="16">
        <v>45893</v>
      </c>
      <c r="I4643" s="17">
        <v>45893</v>
      </c>
      <c r="J4643" s="18">
        <f>I4643</f>
        <v>45893</v>
      </c>
      <c r="K4643" s="19">
        <v>0.40142361111111113</v>
      </c>
      <c r="L4643" s="19">
        <v>0.47478009259259257</v>
      </c>
      <c r="M4643" s="20">
        <v>0.52642361111111113</v>
      </c>
      <c r="N4643" s="19">
        <v>0.59978009259259257</v>
      </c>
      <c r="O4643" s="21">
        <f t="shared" si="174"/>
        <v>7.3356481481481439E-2</v>
      </c>
      <c r="P4643" s="13" t="s">
        <v>1146</v>
      </c>
      <c r="Q4643" s="13" t="s">
        <v>798</v>
      </c>
      <c r="R4643" s="22" t="s">
        <v>1147</v>
      </c>
      <c r="S4643" s="22" t="s">
        <v>31</v>
      </c>
      <c r="T4643" s="23" t="s">
        <v>52</v>
      </c>
      <c r="U4643" s="23" t="s">
        <v>50</v>
      </c>
      <c r="V4643" s="22" t="s">
        <v>67</v>
      </c>
      <c r="W4643" s="24" t="s">
        <v>140</v>
      </c>
      <c r="X4643" s="25" t="s">
        <v>69</v>
      </c>
      <c r="Y4643" s="25" t="s">
        <v>114</v>
      </c>
      <c r="Z4643" s="25" t="s">
        <v>65</v>
      </c>
      <c r="AA4643" s="25"/>
      <c r="AB4643" s="26"/>
      <c r="AC4643" s="31"/>
      <c r="AD4643" s="32">
        <v>0</v>
      </c>
      <c r="AE4643" s="32">
        <v>0.85</v>
      </c>
      <c r="AF4643" s="32">
        <v>0.03</v>
      </c>
      <c r="AG4643" s="33">
        <v>0.01</v>
      </c>
      <c r="AH4643" s="33">
        <v>0.85</v>
      </c>
      <c r="AI4643" s="33">
        <v>0.04</v>
      </c>
      <c r="AJ4643" s="27"/>
      <c r="AK4643" s="27"/>
      <c r="AL4643" s="27">
        <v>0.19833333333333333</v>
      </c>
      <c r="AM4643" s="27"/>
      <c r="AN4643" s="27"/>
      <c r="AO4643" s="28" t="s">
        <v>511</v>
      </c>
      <c r="AP4643" s="51"/>
      <c r="AQ4643" s="51"/>
    </row>
    <row r="4644" spans="1:43" ht="12.65" customHeight="1">
      <c r="A4644" s="13" t="s">
        <v>214</v>
      </c>
      <c r="B4644" s="14" t="s">
        <v>249</v>
      </c>
      <c r="C4644" s="13">
        <v>27</v>
      </c>
      <c r="D4644" s="13" t="s">
        <v>507</v>
      </c>
      <c r="E4644" s="15" t="s">
        <v>3654</v>
      </c>
      <c r="F4644" s="13">
        <v>6973</v>
      </c>
      <c r="G4644" s="13" t="s">
        <v>253</v>
      </c>
      <c r="H4644" s="16">
        <v>45893</v>
      </c>
      <c r="I4644" s="17">
        <v>45893</v>
      </c>
      <c r="J4644" s="18">
        <v>45893</v>
      </c>
      <c r="K4644" s="19">
        <v>0.47478009259259257</v>
      </c>
      <c r="L4644" s="19">
        <v>0.47547453703703701</v>
      </c>
      <c r="M4644" s="20">
        <v>0.59978009259259257</v>
      </c>
      <c r="N4644" s="19">
        <v>0.60047453703703713</v>
      </c>
      <c r="O4644" s="21">
        <f t="shared" si="174"/>
        <v>6.94444444444553E-4</v>
      </c>
      <c r="P4644" s="13" t="s">
        <v>797</v>
      </c>
      <c r="Q4644" s="13" t="s">
        <v>798</v>
      </c>
      <c r="R4644" s="22" t="s">
        <v>799</v>
      </c>
      <c r="S4644" s="22" t="s">
        <v>33</v>
      </c>
      <c r="T4644" s="23" t="s">
        <v>52</v>
      </c>
      <c r="U4644" s="23"/>
      <c r="V4644" s="22" t="s">
        <v>67</v>
      </c>
      <c r="W4644" s="24" t="s">
        <v>3677</v>
      </c>
      <c r="X4644" s="25" t="s">
        <v>50</v>
      </c>
      <c r="Y4644" s="25" t="s">
        <v>50</v>
      </c>
      <c r="Z4644" s="25" t="s">
        <v>50</v>
      </c>
      <c r="AA4644" s="25"/>
      <c r="AB4644" s="26"/>
      <c r="AC4644" s="31"/>
      <c r="AD4644" s="32">
        <v>0</v>
      </c>
      <c r="AE4644" s="32">
        <v>0</v>
      </c>
      <c r="AF4644" s="32">
        <v>0</v>
      </c>
      <c r="AG4644" s="33">
        <v>0</v>
      </c>
      <c r="AH4644" s="33">
        <v>0</v>
      </c>
      <c r="AI4644" s="33">
        <v>0</v>
      </c>
      <c r="AJ4644" s="27"/>
      <c r="AK4644" s="27"/>
      <c r="AL4644" s="27">
        <v>7.2800000000000004E-2</v>
      </c>
      <c r="AM4644" s="27"/>
      <c r="AN4644" s="27"/>
      <c r="AO4644" s="28" t="s">
        <v>511</v>
      </c>
      <c r="AP4644" s="51"/>
      <c r="AQ4644" s="51"/>
    </row>
    <row r="4645" spans="1:43" ht="12.65" customHeight="1">
      <c r="A4645" s="13" t="s">
        <v>214</v>
      </c>
      <c r="B4645" s="14" t="s">
        <v>249</v>
      </c>
      <c r="C4645" s="13">
        <v>27</v>
      </c>
      <c r="D4645" s="13" t="s">
        <v>507</v>
      </c>
      <c r="E4645" s="15" t="s">
        <v>3654</v>
      </c>
      <c r="F4645" s="13">
        <v>6973</v>
      </c>
      <c r="G4645" s="13" t="s">
        <v>253</v>
      </c>
      <c r="H4645" s="16">
        <v>45894</v>
      </c>
      <c r="I4645" s="17">
        <v>45894</v>
      </c>
      <c r="J4645" s="18">
        <v>45894</v>
      </c>
      <c r="K4645" s="19">
        <v>1.6898148148148148E-2</v>
      </c>
      <c r="L4645" s="19">
        <v>1.8263888888888889E-2</v>
      </c>
      <c r="M4645" s="20">
        <v>0.14189814814814813</v>
      </c>
      <c r="N4645" s="19">
        <v>0.14326388888888889</v>
      </c>
      <c r="O4645" s="21">
        <f t="shared" si="174"/>
        <v>1.3657407407407507E-3</v>
      </c>
      <c r="P4645" s="13" t="s">
        <v>1570</v>
      </c>
      <c r="Q4645" s="13" t="s">
        <v>1144</v>
      </c>
      <c r="R4645" s="22" t="s">
        <v>1571</v>
      </c>
      <c r="S4645" s="22" t="s">
        <v>33</v>
      </c>
      <c r="T4645" s="23" t="s">
        <v>52</v>
      </c>
      <c r="U4645" s="23"/>
      <c r="V4645" s="22" t="s">
        <v>67</v>
      </c>
      <c r="W4645" s="24" t="s">
        <v>3677</v>
      </c>
      <c r="X4645" s="25" t="s">
        <v>50</v>
      </c>
      <c r="Y4645" s="25" t="s">
        <v>50</v>
      </c>
      <c r="Z4645" s="25" t="s">
        <v>50</v>
      </c>
      <c r="AA4645" s="25"/>
      <c r="AB4645" s="26"/>
      <c r="AC4645" s="31"/>
      <c r="AD4645" s="32">
        <v>0</v>
      </c>
      <c r="AE4645" s="32">
        <v>0</v>
      </c>
      <c r="AF4645" s="32">
        <v>0</v>
      </c>
      <c r="AG4645" s="33">
        <v>0</v>
      </c>
      <c r="AH4645" s="33">
        <v>0</v>
      </c>
      <c r="AI4645" s="33">
        <v>0</v>
      </c>
      <c r="AJ4645" s="27"/>
      <c r="AK4645" s="27"/>
      <c r="AL4645" s="27">
        <v>5.6000000000000008E-2</v>
      </c>
      <c r="AM4645" s="27"/>
      <c r="AN4645" s="27"/>
      <c r="AO4645" s="28" t="s">
        <v>511</v>
      </c>
      <c r="AP4645" s="51"/>
      <c r="AQ4645" s="51"/>
    </row>
    <row r="4646" spans="1:43" ht="12.65" customHeight="1">
      <c r="A4646" s="13" t="s">
        <v>214</v>
      </c>
      <c r="B4646" s="14" t="s">
        <v>249</v>
      </c>
      <c r="C4646" s="13">
        <v>27</v>
      </c>
      <c r="D4646" s="13" t="s">
        <v>507</v>
      </c>
      <c r="E4646" s="15" t="s">
        <v>3654</v>
      </c>
      <c r="F4646" s="13">
        <v>6973</v>
      </c>
      <c r="G4646" s="13" t="s">
        <v>253</v>
      </c>
      <c r="H4646" s="16">
        <v>45894</v>
      </c>
      <c r="I4646" s="17">
        <v>45894</v>
      </c>
      <c r="J4646" s="18">
        <f>I4646</f>
        <v>45894</v>
      </c>
      <c r="K4646" s="19">
        <v>1.8263888888888889E-2</v>
      </c>
      <c r="L4646" s="19">
        <v>9.2442129629629624E-2</v>
      </c>
      <c r="M4646" s="20">
        <v>0.14326388888888889</v>
      </c>
      <c r="N4646" s="19">
        <v>0.21744212962962964</v>
      </c>
      <c r="O4646" s="21">
        <f t="shared" si="174"/>
        <v>7.4178240740740753E-2</v>
      </c>
      <c r="P4646" s="13" t="s">
        <v>1143</v>
      </c>
      <c r="Q4646" s="13" t="s">
        <v>1144</v>
      </c>
      <c r="R4646" s="22" t="s">
        <v>1145</v>
      </c>
      <c r="S4646" s="22" t="s">
        <v>31</v>
      </c>
      <c r="T4646" s="23" t="s">
        <v>52</v>
      </c>
      <c r="U4646" s="23" t="s">
        <v>50</v>
      </c>
      <c r="V4646" s="22" t="s">
        <v>67</v>
      </c>
      <c r="W4646" s="24" t="s">
        <v>156</v>
      </c>
      <c r="X4646" s="25" t="s">
        <v>63</v>
      </c>
      <c r="Y4646" s="25" t="s">
        <v>114</v>
      </c>
      <c r="Z4646" s="25" t="s">
        <v>60</v>
      </c>
      <c r="AA4646" s="25"/>
      <c r="AB4646" s="26"/>
      <c r="AC4646" s="31"/>
      <c r="AD4646" s="32">
        <v>0.01</v>
      </c>
      <c r="AE4646" s="32">
        <v>1.78</v>
      </c>
      <c r="AF4646" s="32">
        <v>0.23</v>
      </c>
      <c r="AG4646" s="33">
        <v>0.01</v>
      </c>
      <c r="AH4646" s="33">
        <v>1.78</v>
      </c>
      <c r="AI4646" s="33">
        <v>0.24</v>
      </c>
      <c r="AJ4646" s="27"/>
      <c r="AK4646" s="27"/>
      <c r="AL4646" s="27">
        <v>0.41533333333333339</v>
      </c>
      <c r="AM4646" s="27"/>
      <c r="AN4646" s="27"/>
      <c r="AO4646" s="28" t="s">
        <v>511</v>
      </c>
      <c r="AP4646" s="51"/>
      <c r="AQ4646" s="51"/>
    </row>
    <row r="4647" spans="1:43" ht="12.65" customHeight="1">
      <c r="A4647" s="13" t="s">
        <v>214</v>
      </c>
      <c r="B4647" s="14" t="s">
        <v>249</v>
      </c>
      <c r="C4647" s="13">
        <v>27</v>
      </c>
      <c r="D4647" s="13" t="s">
        <v>507</v>
      </c>
      <c r="E4647" s="15" t="s">
        <v>3654</v>
      </c>
      <c r="F4647" s="13">
        <v>6973</v>
      </c>
      <c r="G4647" s="13" t="s">
        <v>253</v>
      </c>
      <c r="H4647" s="16">
        <v>45894</v>
      </c>
      <c r="I4647" s="17">
        <v>45894</v>
      </c>
      <c r="J4647" s="18">
        <v>45894</v>
      </c>
      <c r="K4647" s="19">
        <v>9.2442129629629624E-2</v>
      </c>
      <c r="L4647" s="19">
        <v>9.2673611111111096E-2</v>
      </c>
      <c r="M4647" s="20">
        <v>0.21744212962962964</v>
      </c>
      <c r="N4647" s="19">
        <v>0.21767361111111111</v>
      </c>
      <c r="O4647" s="21">
        <f t="shared" si="174"/>
        <v>2.3148148148147141E-4</v>
      </c>
      <c r="P4647" s="13" t="s">
        <v>1367</v>
      </c>
      <c r="Q4647" s="13" t="s">
        <v>1144</v>
      </c>
      <c r="R4647" s="22" t="s">
        <v>1368</v>
      </c>
      <c r="S4647" s="22" t="s">
        <v>33</v>
      </c>
      <c r="T4647" s="23" t="s">
        <v>52</v>
      </c>
      <c r="U4647" s="23"/>
      <c r="V4647" s="22" t="s">
        <v>67</v>
      </c>
      <c r="W4647" s="24" t="s">
        <v>3677</v>
      </c>
      <c r="X4647" s="25" t="s">
        <v>50</v>
      </c>
      <c r="Y4647" s="25" t="s">
        <v>50</v>
      </c>
      <c r="Z4647" s="25" t="s">
        <v>50</v>
      </c>
      <c r="AA4647" s="25"/>
      <c r="AB4647" s="26"/>
      <c r="AC4647" s="31"/>
      <c r="AD4647" s="32">
        <v>0</v>
      </c>
      <c r="AE4647" s="32">
        <v>0</v>
      </c>
      <c r="AF4647" s="32">
        <v>0</v>
      </c>
      <c r="AG4647" s="33">
        <v>0</v>
      </c>
      <c r="AH4647" s="33">
        <v>0</v>
      </c>
      <c r="AI4647" s="33">
        <v>0</v>
      </c>
      <c r="AJ4647" s="27"/>
      <c r="AK4647" s="27"/>
      <c r="AL4647" s="27">
        <v>5.6000000000000008E-2</v>
      </c>
      <c r="AM4647" s="27"/>
      <c r="AN4647" s="27"/>
      <c r="AO4647" s="28" t="s">
        <v>511</v>
      </c>
      <c r="AP4647" s="51"/>
      <c r="AQ4647" s="51"/>
    </row>
    <row r="4648" spans="1:43" ht="12.65" customHeight="1">
      <c r="A4648" s="13" t="s">
        <v>214</v>
      </c>
      <c r="B4648" s="14" t="s">
        <v>249</v>
      </c>
      <c r="C4648" s="13">
        <v>27</v>
      </c>
      <c r="D4648" s="13" t="s">
        <v>507</v>
      </c>
      <c r="E4648" s="15" t="s">
        <v>3654</v>
      </c>
      <c r="F4648" s="13">
        <v>6973</v>
      </c>
      <c r="G4648" s="13" t="s">
        <v>253</v>
      </c>
      <c r="H4648" s="16">
        <v>45894</v>
      </c>
      <c r="I4648" s="17">
        <v>45894</v>
      </c>
      <c r="J4648" s="18">
        <v>45894</v>
      </c>
      <c r="K4648" s="19">
        <v>0.36432870370370368</v>
      </c>
      <c r="L4648" s="19">
        <v>0.36450231481481482</v>
      </c>
      <c r="M4648" s="20">
        <v>0.48932870370370368</v>
      </c>
      <c r="N4648" s="19">
        <v>0.48950231481481482</v>
      </c>
      <c r="O4648" s="21">
        <f t="shared" si="174"/>
        <v>1.7361111111113825E-4</v>
      </c>
      <c r="P4648" s="13" t="s">
        <v>910</v>
      </c>
      <c r="Q4648" s="13" t="s">
        <v>904</v>
      </c>
      <c r="R4648" s="22" t="s">
        <v>911</v>
      </c>
      <c r="S4648" s="22" t="s">
        <v>33</v>
      </c>
      <c r="T4648" s="23" t="s">
        <v>52</v>
      </c>
      <c r="U4648" s="23"/>
      <c r="V4648" s="22" t="s">
        <v>67</v>
      </c>
      <c r="W4648" s="24" t="s">
        <v>3677</v>
      </c>
      <c r="X4648" s="25" t="s">
        <v>50</v>
      </c>
      <c r="Y4648" s="25" t="s">
        <v>50</v>
      </c>
      <c r="Z4648" s="25" t="s">
        <v>50</v>
      </c>
      <c r="AA4648" s="25"/>
      <c r="AB4648" s="26"/>
      <c r="AC4648" s="31"/>
      <c r="AD4648" s="32">
        <v>0</v>
      </c>
      <c r="AE4648" s="32">
        <v>0</v>
      </c>
      <c r="AF4648" s="32">
        <v>0</v>
      </c>
      <c r="AG4648" s="33">
        <v>0</v>
      </c>
      <c r="AH4648" s="33">
        <v>0</v>
      </c>
      <c r="AI4648" s="33">
        <v>0</v>
      </c>
      <c r="AJ4648" s="27"/>
      <c r="AK4648" s="27"/>
      <c r="AL4648" s="27">
        <v>5.6000000000000008E-2</v>
      </c>
      <c r="AM4648" s="27"/>
      <c r="AN4648" s="27"/>
      <c r="AO4648" s="28" t="s">
        <v>511</v>
      </c>
      <c r="AP4648" s="51"/>
      <c r="AQ4648" s="51"/>
    </row>
    <row r="4649" spans="1:43" ht="12.65" customHeight="1">
      <c r="A4649" s="13" t="s">
        <v>214</v>
      </c>
      <c r="B4649" s="14" t="s">
        <v>249</v>
      </c>
      <c r="C4649" s="13">
        <v>27</v>
      </c>
      <c r="D4649" s="13" t="s">
        <v>507</v>
      </c>
      <c r="E4649" s="15" t="s">
        <v>3654</v>
      </c>
      <c r="F4649" s="13">
        <v>6973</v>
      </c>
      <c r="G4649" s="13" t="s">
        <v>253</v>
      </c>
      <c r="H4649" s="16">
        <v>45894</v>
      </c>
      <c r="I4649" s="17">
        <v>45894</v>
      </c>
      <c r="J4649" s="18">
        <f>I4649</f>
        <v>45894</v>
      </c>
      <c r="K4649" s="19">
        <v>0.36450231481481482</v>
      </c>
      <c r="L4649" s="19">
        <v>0.4390162037037037</v>
      </c>
      <c r="M4649" s="20">
        <v>0.48950231481481482</v>
      </c>
      <c r="N4649" s="19">
        <v>0.56401620370370364</v>
      </c>
      <c r="O4649" s="21">
        <f t="shared" si="174"/>
        <v>7.4513888888888824E-2</v>
      </c>
      <c r="P4649" s="13" t="s">
        <v>903</v>
      </c>
      <c r="Q4649" s="13" t="s">
        <v>904</v>
      </c>
      <c r="R4649" s="22" t="s">
        <v>905</v>
      </c>
      <c r="S4649" s="22" t="s">
        <v>31</v>
      </c>
      <c r="T4649" s="23" t="s">
        <v>52</v>
      </c>
      <c r="U4649" s="23" t="s">
        <v>50</v>
      </c>
      <c r="V4649" s="22" t="s">
        <v>67</v>
      </c>
      <c r="W4649" s="24" t="s">
        <v>144</v>
      </c>
      <c r="X4649" s="25" t="s">
        <v>84</v>
      </c>
      <c r="Y4649" s="25" t="s">
        <v>114</v>
      </c>
      <c r="Z4649" s="25" t="s">
        <v>62</v>
      </c>
      <c r="AA4649" s="25"/>
      <c r="AB4649" s="26"/>
      <c r="AC4649" s="31"/>
      <c r="AD4649" s="32">
        <v>0</v>
      </c>
      <c r="AE4649" s="32">
        <v>0.08</v>
      </c>
      <c r="AF4649" s="32">
        <v>0</v>
      </c>
      <c r="AG4649" s="33">
        <v>0</v>
      </c>
      <c r="AH4649" s="33">
        <v>0.08</v>
      </c>
      <c r="AI4649" s="33">
        <v>0</v>
      </c>
      <c r="AJ4649" s="27"/>
      <c r="AK4649" s="27"/>
      <c r="AL4649" s="27">
        <v>5.6000000000000008E-2</v>
      </c>
      <c r="AM4649" s="27"/>
      <c r="AN4649" s="27"/>
      <c r="AO4649" s="28" t="s">
        <v>511</v>
      </c>
      <c r="AP4649" s="51"/>
      <c r="AQ4649" s="51"/>
    </row>
    <row r="4650" spans="1:43" ht="12.65" customHeight="1">
      <c r="A4650" s="13" t="s">
        <v>214</v>
      </c>
      <c r="B4650" s="14" t="s">
        <v>249</v>
      </c>
      <c r="C4650" s="13">
        <v>27</v>
      </c>
      <c r="D4650" s="13" t="s">
        <v>507</v>
      </c>
      <c r="E4650" s="15" t="s">
        <v>3654</v>
      </c>
      <c r="F4650" s="13">
        <v>6973</v>
      </c>
      <c r="G4650" s="13" t="s">
        <v>253</v>
      </c>
      <c r="H4650" s="16">
        <v>45894</v>
      </c>
      <c r="I4650" s="17">
        <v>45894</v>
      </c>
      <c r="J4650" s="18">
        <v>45894</v>
      </c>
      <c r="K4650" s="19">
        <v>0.4390162037037037</v>
      </c>
      <c r="L4650" s="19">
        <v>0.43962962962962965</v>
      </c>
      <c r="M4650" s="20">
        <v>0.56401620370370364</v>
      </c>
      <c r="N4650" s="19">
        <v>0.56462962962962959</v>
      </c>
      <c r="O4650" s="21">
        <f t="shared" si="174"/>
        <v>6.134259259259478E-4</v>
      </c>
      <c r="P4650" s="13" t="s">
        <v>1547</v>
      </c>
      <c r="Q4650" s="13" t="s">
        <v>904</v>
      </c>
      <c r="R4650" s="22" t="s">
        <v>1548</v>
      </c>
      <c r="S4650" s="22" t="s">
        <v>33</v>
      </c>
      <c r="T4650" s="23" t="s">
        <v>52</v>
      </c>
      <c r="U4650" s="23"/>
      <c r="V4650" s="22" t="s">
        <v>67</v>
      </c>
      <c r="W4650" s="24" t="s">
        <v>3677</v>
      </c>
      <c r="X4650" s="25" t="s">
        <v>50</v>
      </c>
      <c r="Y4650" s="25" t="s">
        <v>50</v>
      </c>
      <c r="Z4650" s="25" t="s">
        <v>50</v>
      </c>
      <c r="AA4650" s="25"/>
      <c r="AB4650" s="26"/>
      <c r="AC4650" s="31"/>
      <c r="AD4650" s="32">
        <v>0</v>
      </c>
      <c r="AE4650" s="32">
        <v>0</v>
      </c>
      <c r="AF4650" s="32">
        <v>0</v>
      </c>
      <c r="AG4650" s="33">
        <v>0</v>
      </c>
      <c r="AH4650" s="33">
        <v>0</v>
      </c>
      <c r="AI4650" s="33">
        <v>0</v>
      </c>
      <c r="AJ4650" s="27"/>
      <c r="AK4650" s="27"/>
      <c r="AL4650" s="27">
        <v>5.6000000000000008E-2</v>
      </c>
      <c r="AM4650" s="27"/>
      <c r="AN4650" s="27"/>
      <c r="AO4650" s="28" t="s">
        <v>511</v>
      </c>
      <c r="AP4650" s="51"/>
      <c r="AQ4650" s="51"/>
    </row>
    <row r="4651" spans="1:43" ht="12.65" customHeight="1">
      <c r="A4651" s="13" t="s">
        <v>214</v>
      </c>
      <c r="B4651" s="14" t="s">
        <v>249</v>
      </c>
      <c r="C4651" s="13">
        <v>27</v>
      </c>
      <c r="D4651" s="13" t="s">
        <v>507</v>
      </c>
      <c r="E4651" s="15" t="s">
        <v>3654</v>
      </c>
      <c r="F4651" s="13">
        <v>6973</v>
      </c>
      <c r="G4651" s="13" t="s">
        <v>253</v>
      </c>
      <c r="H4651" s="16">
        <v>45894</v>
      </c>
      <c r="I4651" s="17">
        <v>45894</v>
      </c>
      <c r="J4651" s="18">
        <v>45894</v>
      </c>
      <c r="K4651" s="19">
        <v>0.51788194444444446</v>
      </c>
      <c r="L4651" s="19">
        <v>0.51806712962962964</v>
      </c>
      <c r="M4651" s="20">
        <v>0.64288194444444446</v>
      </c>
      <c r="N4651" s="19">
        <v>0.64306712962962964</v>
      </c>
      <c r="O4651" s="21">
        <f t="shared" si="174"/>
        <v>1.8518518518517713E-4</v>
      </c>
      <c r="P4651" s="13" t="s">
        <v>1141</v>
      </c>
      <c r="Q4651" s="13" t="s">
        <v>795</v>
      </c>
      <c r="R4651" s="22" t="s">
        <v>1142</v>
      </c>
      <c r="S4651" s="22" t="s">
        <v>33</v>
      </c>
      <c r="T4651" s="23" t="s">
        <v>52</v>
      </c>
      <c r="U4651" s="23"/>
      <c r="V4651" s="22" t="s">
        <v>67</v>
      </c>
      <c r="W4651" s="24" t="s">
        <v>3677</v>
      </c>
      <c r="X4651" s="25" t="s">
        <v>50</v>
      </c>
      <c r="Y4651" s="25" t="s">
        <v>50</v>
      </c>
      <c r="Z4651" s="25" t="s">
        <v>50</v>
      </c>
      <c r="AA4651" s="25"/>
      <c r="AB4651" s="26"/>
      <c r="AC4651" s="31"/>
      <c r="AD4651" s="32">
        <v>0</v>
      </c>
      <c r="AE4651" s="32">
        <v>0</v>
      </c>
      <c r="AF4651" s="32">
        <v>0</v>
      </c>
      <c r="AG4651" s="33">
        <v>0</v>
      </c>
      <c r="AH4651" s="33">
        <v>0</v>
      </c>
      <c r="AI4651" s="33">
        <v>0</v>
      </c>
      <c r="AJ4651" s="27"/>
      <c r="AK4651" s="27"/>
      <c r="AL4651" s="27">
        <v>5.6000000000000008E-2</v>
      </c>
      <c r="AM4651" s="27"/>
      <c r="AN4651" s="27"/>
      <c r="AO4651" s="28" t="s">
        <v>511</v>
      </c>
      <c r="AP4651" s="51"/>
      <c r="AQ4651" s="51"/>
    </row>
    <row r="4652" spans="1:43" ht="12.65" customHeight="1">
      <c r="A4652" s="13" t="s">
        <v>214</v>
      </c>
      <c r="B4652" s="14" t="s">
        <v>249</v>
      </c>
      <c r="C4652" s="13">
        <v>27</v>
      </c>
      <c r="D4652" s="13" t="s">
        <v>507</v>
      </c>
      <c r="E4652" s="15" t="s">
        <v>3654</v>
      </c>
      <c r="F4652" s="13">
        <v>6973</v>
      </c>
      <c r="G4652" s="13" t="s">
        <v>253</v>
      </c>
      <c r="H4652" s="16">
        <v>45894</v>
      </c>
      <c r="I4652" s="17">
        <v>45894</v>
      </c>
      <c r="J4652" s="18">
        <f>I4652</f>
        <v>45894</v>
      </c>
      <c r="K4652" s="19">
        <v>0.51806712962962964</v>
      </c>
      <c r="L4652" s="19">
        <v>0.59304398148148152</v>
      </c>
      <c r="M4652" s="20">
        <v>0.64306712962962964</v>
      </c>
      <c r="N4652" s="19">
        <v>0.71804398148148152</v>
      </c>
      <c r="O4652" s="21">
        <f t="shared" si="174"/>
        <v>7.4976851851851878E-2</v>
      </c>
      <c r="P4652" s="13" t="s">
        <v>800</v>
      </c>
      <c r="Q4652" s="13" t="s">
        <v>795</v>
      </c>
      <c r="R4652" s="22" t="s">
        <v>801</v>
      </c>
      <c r="S4652" s="22" t="s">
        <v>31</v>
      </c>
      <c r="T4652" s="23" t="s">
        <v>52</v>
      </c>
      <c r="U4652" s="23" t="s">
        <v>50</v>
      </c>
      <c r="V4652" s="22" t="s">
        <v>67</v>
      </c>
      <c r="W4652" s="24" t="s">
        <v>139</v>
      </c>
      <c r="X4652" s="25" t="s">
        <v>71</v>
      </c>
      <c r="Y4652" s="25" t="s">
        <v>114</v>
      </c>
      <c r="Z4652" s="25" t="s">
        <v>66</v>
      </c>
      <c r="AA4652" s="25"/>
      <c r="AB4652" s="26"/>
      <c r="AC4652" s="31"/>
      <c r="AD4652" s="32">
        <v>0</v>
      </c>
      <c r="AE4652" s="32">
        <v>0.27</v>
      </c>
      <c r="AF4652" s="32">
        <v>0.01</v>
      </c>
      <c r="AG4652" s="33">
        <v>0</v>
      </c>
      <c r="AH4652" s="33">
        <v>0.27</v>
      </c>
      <c r="AI4652" s="33">
        <v>0.01</v>
      </c>
      <c r="AJ4652" s="27"/>
      <c r="AK4652" s="27"/>
      <c r="AL4652" s="27">
        <v>6.3E-2</v>
      </c>
      <c r="AM4652" s="27"/>
      <c r="AN4652" s="27"/>
      <c r="AO4652" s="28" t="s">
        <v>511</v>
      </c>
      <c r="AP4652" s="51"/>
      <c r="AQ4652" s="51"/>
    </row>
    <row r="4653" spans="1:43" ht="12.65" customHeight="1">
      <c r="A4653" s="13" t="s">
        <v>214</v>
      </c>
      <c r="B4653" s="14" t="s">
        <v>249</v>
      </c>
      <c r="C4653" s="13">
        <v>27</v>
      </c>
      <c r="D4653" s="13" t="s">
        <v>507</v>
      </c>
      <c r="E4653" s="15" t="s">
        <v>3654</v>
      </c>
      <c r="F4653" s="13">
        <v>6973</v>
      </c>
      <c r="G4653" s="13" t="s">
        <v>253</v>
      </c>
      <c r="H4653" s="16">
        <v>45894</v>
      </c>
      <c r="I4653" s="17">
        <v>45894</v>
      </c>
      <c r="J4653" s="18">
        <v>45894</v>
      </c>
      <c r="K4653" s="19">
        <v>0.59304398148148152</v>
      </c>
      <c r="L4653" s="19">
        <v>0.59384259259259264</v>
      </c>
      <c r="M4653" s="20">
        <v>0.71804398148148152</v>
      </c>
      <c r="N4653" s="19">
        <v>0.71884259259259264</v>
      </c>
      <c r="O4653" s="21">
        <f t="shared" si="174"/>
        <v>7.9861111111112493E-4</v>
      </c>
      <c r="P4653" s="13" t="s">
        <v>794</v>
      </c>
      <c r="Q4653" s="13" t="s">
        <v>795</v>
      </c>
      <c r="R4653" s="22" t="s">
        <v>796</v>
      </c>
      <c r="S4653" s="22" t="s">
        <v>33</v>
      </c>
      <c r="T4653" s="23" t="s">
        <v>52</v>
      </c>
      <c r="U4653" s="23"/>
      <c r="V4653" s="22" t="s">
        <v>67</v>
      </c>
      <c r="W4653" s="24" t="s">
        <v>3677</v>
      </c>
      <c r="X4653" s="25" t="s">
        <v>50</v>
      </c>
      <c r="Y4653" s="25" t="s">
        <v>50</v>
      </c>
      <c r="Z4653" s="25" t="s">
        <v>50</v>
      </c>
      <c r="AA4653" s="25"/>
      <c r="AB4653" s="26"/>
      <c r="AC4653" s="31"/>
      <c r="AD4653" s="32">
        <v>0</v>
      </c>
      <c r="AE4653" s="32">
        <v>0</v>
      </c>
      <c r="AF4653" s="32">
        <v>0</v>
      </c>
      <c r="AG4653" s="33">
        <v>0</v>
      </c>
      <c r="AH4653" s="33">
        <v>0</v>
      </c>
      <c r="AI4653" s="33">
        <v>0</v>
      </c>
      <c r="AJ4653" s="27"/>
      <c r="AK4653" s="27"/>
      <c r="AL4653" s="27">
        <v>5.6000000000000008E-2</v>
      </c>
      <c r="AM4653" s="27"/>
      <c r="AN4653" s="27"/>
      <c r="AO4653" s="28" t="s">
        <v>511</v>
      </c>
      <c r="AP4653" s="51"/>
      <c r="AQ4653" s="51"/>
    </row>
    <row r="4654" spans="1:43" ht="12.65" customHeight="1">
      <c r="A4654" s="13" t="s">
        <v>214</v>
      </c>
      <c r="B4654" s="14" t="s">
        <v>249</v>
      </c>
      <c r="C4654" s="13">
        <v>27</v>
      </c>
      <c r="D4654" s="13" t="s">
        <v>507</v>
      </c>
      <c r="E4654" s="15" t="s">
        <v>3654</v>
      </c>
      <c r="F4654" s="13">
        <v>6973</v>
      </c>
      <c r="G4654" s="13" t="s">
        <v>253</v>
      </c>
      <c r="H4654" s="16">
        <v>45895</v>
      </c>
      <c r="I4654" s="17">
        <v>45895</v>
      </c>
      <c r="J4654" s="18">
        <v>45895</v>
      </c>
      <c r="K4654" s="19">
        <v>9.2534722222222213E-2</v>
      </c>
      <c r="L4654" s="19">
        <v>9.273148148148147E-2</v>
      </c>
      <c r="M4654" s="20">
        <v>0.21753472222222223</v>
      </c>
      <c r="N4654" s="19">
        <v>0.2177314814814815</v>
      </c>
      <c r="O4654" s="21">
        <f t="shared" si="174"/>
        <v>1.9675925925927151E-4</v>
      </c>
      <c r="P4654" s="13" t="s">
        <v>1141</v>
      </c>
      <c r="Q4654" s="13" t="s">
        <v>795</v>
      </c>
      <c r="R4654" s="22" t="s">
        <v>1142</v>
      </c>
      <c r="S4654" s="22" t="s">
        <v>33</v>
      </c>
      <c r="T4654" s="23" t="s">
        <v>52</v>
      </c>
      <c r="U4654" s="23"/>
      <c r="V4654" s="22" t="s">
        <v>67</v>
      </c>
      <c r="W4654" s="24" t="s">
        <v>3677</v>
      </c>
      <c r="X4654" s="25" t="s">
        <v>50</v>
      </c>
      <c r="Y4654" s="25" t="s">
        <v>50</v>
      </c>
      <c r="Z4654" s="25" t="s">
        <v>50</v>
      </c>
      <c r="AA4654" s="25"/>
      <c r="AB4654" s="26"/>
      <c r="AC4654" s="31"/>
      <c r="AD4654" s="32">
        <v>0</v>
      </c>
      <c r="AE4654" s="32">
        <v>0</v>
      </c>
      <c r="AF4654" s="32">
        <v>0</v>
      </c>
      <c r="AG4654" s="33">
        <v>0</v>
      </c>
      <c r="AH4654" s="33">
        <v>0</v>
      </c>
      <c r="AI4654" s="33">
        <v>0</v>
      </c>
      <c r="AJ4654" s="27"/>
      <c r="AK4654" s="27"/>
      <c r="AL4654" s="27">
        <v>5.6000000000000008E-2</v>
      </c>
      <c r="AM4654" s="27"/>
      <c r="AN4654" s="27"/>
      <c r="AO4654" s="28" t="s">
        <v>511</v>
      </c>
      <c r="AP4654" s="51"/>
      <c r="AQ4654" s="51"/>
    </row>
    <row r="4655" spans="1:43" ht="12.65" customHeight="1">
      <c r="A4655" s="13" t="s">
        <v>214</v>
      </c>
      <c r="B4655" s="14" t="s">
        <v>249</v>
      </c>
      <c r="C4655" s="13">
        <v>27</v>
      </c>
      <c r="D4655" s="13" t="s">
        <v>507</v>
      </c>
      <c r="E4655" s="15" t="s">
        <v>3654</v>
      </c>
      <c r="F4655" s="13">
        <v>6973</v>
      </c>
      <c r="G4655" s="13" t="s">
        <v>253</v>
      </c>
      <c r="H4655" s="16">
        <v>45895</v>
      </c>
      <c r="I4655" s="17">
        <v>45895</v>
      </c>
      <c r="J4655" s="18">
        <f>I4655</f>
        <v>45895</v>
      </c>
      <c r="K4655" s="19">
        <v>9.273148148148147E-2</v>
      </c>
      <c r="L4655" s="19">
        <v>0.1650462962962963</v>
      </c>
      <c r="M4655" s="20">
        <v>0.2177314814814815</v>
      </c>
      <c r="N4655" s="19">
        <v>0.29004629629629625</v>
      </c>
      <c r="O4655" s="21">
        <f t="shared" si="174"/>
        <v>7.2314814814814748E-2</v>
      </c>
      <c r="P4655" s="13" t="s">
        <v>800</v>
      </c>
      <c r="Q4655" s="13" t="s">
        <v>795</v>
      </c>
      <c r="R4655" s="22" t="s">
        <v>801</v>
      </c>
      <c r="S4655" s="22" t="s">
        <v>31</v>
      </c>
      <c r="T4655" s="23" t="s">
        <v>52</v>
      </c>
      <c r="U4655" s="23" t="s">
        <v>50</v>
      </c>
      <c r="V4655" s="22" t="s">
        <v>67</v>
      </c>
      <c r="W4655" s="24" t="s">
        <v>139</v>
      </c>
      <c r="X4655" s="25" t="s">
        <v>71</v>
      </c>
      <c r="Y4655" s="25" t="s">
        <v>114</v>
      </c>
      <c r="Z4655" s="25" t="s">
        <v>66</v>
      </c>
      <c r="AA4655" s="25"/>
      <c r="AB4655" s="26"/>
      <c r="AC4655" s="31"/>
      <c r="AD4655" s="32">
        <v>0</v>
      </c>
      <c r="AE4655" s="32">
        <v>0</v>
      </c>
      <c r="AF4655" s="32">
        <v>0</v>
      </c>
      <c r="AG4655" s="33">
        <v>0</v>
      </c>
      <c r="AH4655" s="33">
        <v>0</v>
      </c>
      <c r="AI4655" s="33">
        <v>0</v>
      </c>
      <c r="AJ4655" s="27"/>
      <c r="AK4655" s="27"/>
      <c r="AL4655" s="27">
        <v>5.6000000000000008E-2</v>
      </c>
      <c r="AM4655" s="27"/>
      <c r="AN4655" s="27"/>
      <c r="AO4655" s="28" t="s">
        <v>511</v>
      </c>
      <c r="AP4655" s="51"/>
      <c r="AQ4655" s="51"/>
    </row>
    <row r="4656" spans="1:43" ht="12.65" customHeight="1">
      <c r="A4656" s="13" t="s">
        <v>214</v>
      </c>
      <c r="B4656" s="14" t="s">
        <v>249</v>
      </c>
      <c r="C4656" s="13">
        <v>27</v>
      </c>
      <c r="D4656" s="13" t="s">
        <v>507</v>
      </c>
      <c r="E4656" s="15" t="s">
        <v>3654</v>
      </c>
      <c r="F4656" s="13">
        <v>6973</v>
      </c>
      <c r="G4656" s="13" t="s">
        <v>253</v>
      </c>
      <c r="H4656" s="16">
        <v>45895</v>
      </c>
      <c r="I4656" s="17">
        <v>45895</v>
      </c>
      <c r="J4656" s="18">
        <v>45895</v>
      </c>
      <c r="K4656" s="19">
        <v>0.1650462962962963</v>
      </c>
      <c r="L4656" s="19">
        <v>0.16582175925925927</v>
      </c>
      <c r="M4656" s="20">
        <v>0.29004629629629625</v>
      </c>
      <c r="N4656" s="19">
        <v>0.29082175925925929</v>
      </c>
      <c r="O4656" s="21">
        <f t="shared" si="174"/>
        <v>7.7546296296304718E-4</v>
      </c>
      <c r="P4656" s="13" t="s">
        <v>794</v>
      </c>
      <c r="Q4656" s="13" t="s">
        <v>795</v>
      </c>
      <c r="R4656" s="22" t="s">
        <v>796</v>
      </c>
      <c r="S4656" s="22" t="s">
        <v>33</v>
      </c>
      <c r="T4656" s="23" t="s">
        <v>52</v>
      </c>
      <c r="U4656" s="23"/>
      <c r="V4656" s="22" t="s">
        <v>67</v>
      </c>
      <c r="W4656" s="24" t="s">
        <v>3677</v>
      </c>
      <c r="X4656" s="25" t="s">
        <v>50</v>
      </c>
      <c r="Y4656" s="25" t="s">
        <v>50</v>
      </c>
      <c r="Z4656" s="25" t="s">
        <v>50</v>
      </c>
      <c r="AA4656" s="25"/>
      <c r="AB4656" s="26"/>
      <c r="AC4656" s="31"/>
      <c r="AD4656" s="32">
        <v>0</v>
      </c>
      <c r="AE4656" s="32">
        <v>0</v>
      </c>
      <c r="AF4656" s="32">
        <v>0</v>
      </c>
      <c r="AG4656" s="33">
        <v>0</v>
      </c>
      <c r="AH4656" s="33">
        <v>0</v>
      </c>
      <c r="AI4656" s="33">
        <v>0</v>
      </c>
      <c r="AJ4656" s="27"/>
      <c r="AK4656" s="27"/>
      <c r="AL4656" s="27">
        <v>5.6000000000000008E-2</v>
      </c>
      <c r="AM4656" s="27"/>
      <c r="AN4656" s="27"/>
      <c r="AO4656" s="28" t="s">
        <v>511</v>
      </c>
      <c r="AP4656" s="51"/>
      <c r="AQ4656" s="51"/>
    </row>
    <row r="4657" spans="1:43" ht="12.65" customHeight="1">
      <c r="A4657" s="13" t="s">
        <v>214</v>
      </c>
      <c r="B4657" s="14" t="s">
        <v>249</v>
      </c>
      <c r="C4657" s="13">
        <v>27</v>
      </c>
      <c r="D4657" s="13" t="s">
        <v>507</v>
      </c>
      <c r="E4657" s="15" t="s">
        <v>3654</v>
      </c>
      <c r="F4657" s="13">
        <v>6973</v>
      </c>
      <c r="G4657" s="13" t="s">
        <v>253</v>
      </c>
      <c r="H4657" s="16">
        <v>45895</v>
      </c>
      <c r="I4657" s="17">
        <v>45895</v>
      </c>
      <c r="J4657" s="18">
        <v>45895</v>
      </c>
      <c r="K4657" s="19">
        <v>0.16739583333333333</v>
      </c>
      <c r="L4657" s="19">
        <v>0.20351851851851852</v>
      </c>
      <c r="M4657" s="20">
        <v>0.29239583333333335</v>
      </c>
      <c r="N4657" s="19">
        <v>0.32851851851851854</v>
      </c>
      <c r="O4657" s="21">
        <f t="shared" si="174"/>
        <v>3.6122685185185188E-2</v>
      </c>
      <c r="P4657" s="13" t="s">
        <v>901</v>
      </c>
      <c r="Q4657" s="13" t="s">
        <v>254</v>
      </c>
      <c r="R4657" s="22" t="s">
        <v>902</v>
      </c>
      <c r="S4657" s="22" t="s">
        <v>32</v>
      </c>
      <c r="T4657" s="23" t="s">
        <v>52</v>
      </c>
      <c r="U4657" s="23"/>
      <c r="V4657" s="22" t="s">
        <v>67</v>
      </c>
      <c r="W4657" s="24" t="s">
        <v>3677</v>
      </c>
      <c r="X4657" s="25" t="s">
        <v>50</v>
      </c>
      <c r="Y4657" s="25" t="s">
        <v>50</v>
      </c>
      <c r="Z4657" s="25" t="s">
        <v>50</v>
      </c>
      <c r="AA4657" s="25"/>
      <c r="AB4657" s="26"/>
      <c r="AC4657" s="31"/>
      <c r="AD4657" s="32">
        <v>0</v>
      </c>
      <c r="AE4657" s="32">
        <v>7.0000000000000007E-2</v>
      </c>
      <c r="AF4657" s="32">
        <v>0</v>
      </c>
      <c r="AG4657" s="33">
        <v>0</v>
      </c>
      <c r="AH4657" s="33">
        <v>7.0000000000000007E-2</v>
      </c>
      <c r="AI4657" s="33">
        <v>0</v>
      </c>
      <c r="AJ4657" s="27"/>
      <c r="AK4657" s="27"/>
      <c r="AL4657" s="27">
        <v>5.6000000000000008E-2</v>
      </c>
      <c r="AM4657" s="27"/>
      <c r="AN4657" s="27"/>
      <c r="AO4657" s="28" t="s">
        <v>511</v>
      </c>
      <c r="AP4657" s="51"/>
      <c r="AQ4657" s="51"/>
    </row>
    <row r="4658" spans="1:43" ht="12.65" customHeight="1">
      <c r="A4658" s="13" t="s">
        <v>214</v>
      </c>
      <c r="B4658" s="14" t="s">
        <v>249</v>
      </c>
      <c r="C4658" s="13">
        <v>27</v>
      </c>
      <c r="D4658" s="13" t="s">
        <v>507</v>
      </c>
      <c r="E4658" s="15" t="s">
        <v>3654</v>
      </c>
      <c r="F4658" s="13">
        <v>6973</v>
      </c>
      <c r="G4658" s="13" t="s">
        <v>253</v>
      </c>
      <c r="H4658" s="16">
        <v>45895</v>
      </c>
      <c r="I4658" s="17">
        <v>45895</v>
      </c>
      <c r="J4658" s="18">
        <v>45895</v>
      </c>
      <c r="K4658" s="19">
        <v>0.30781250000000004</v>
      </c>
      <c r="L4658" s="19">
        <v>0.31026620370370372</v>
      </c>
      <c r="M4658" s="20">
        <v>0.43281250000000004</v>
      </c>
      <c r="N4658" s="19">
        <v>0.43526620370370372</v>
      </c>
      <c r="O4658" s="21">
        <f t="shared" si="174"/>
        <v>2.4537037037036802E-3</v>
      </c>
      <c r="P4658" s="13" t="s">
        <v>1791</v>
      </c>
      <c r="Q4658" s="13" t="s">
        <v>1550</v>
      </c>
      <c r="R4658" s="22" t="s">
        <v>1792</v>
      </c>
      <c r="S4658" s="22" t="s">
        <v>33</v>
      </c>
      <c r="T4658" s="23" t="s">
        <v>52</v>
      </c>
      <c r="U4658" s="23"/>
      <c r="V4658" s="22" t="s">
        <v>67</v>
      </c>
      <c r="W4658" s="24" t="s">
        <v>3677</v>
      </c>
      <c r="X4658" s="25" t="s">
        <v>50</v>
      </c>
      <c r="Y4658" s="25" t="s">
        <v>50</v>
      </c>
      <c r="Z4658" s="25" t="s">
        <v>50</v>
      </c>
      <c r="AA4658" s="25"/>
      <c r="AB4658" s="26"/>
      <c r="AC4658" s="31"/>
      <c r="AD4658" s="32">
        <v>0</v>
      </c>
      <c r="AE4658" s="32">
        <v>0</v>
      </c>
      <c r="AF4658" s="32">
        <v>0</v>
      </c>
      <c r="AG4658" s="33">
        <v>0</v>
      </c>
      <c r="AH4658" s="33">
        <v>0</v>
      </c>
      <c r="AI4658" s="33">
        <v>0</v>
      </c>
      <c r="AJ4658" s="27"/>
      <c r="AK4658" s="27"/>
      <c r="AL4658" s="27">
        <v>5.6000000000000008E-2</v>
      </c>
      <c r="AM4658" s="27"/>
      <c r="AN4658" s="27"/>
      <c r="AO4658" s="28" t="s">
        <v>511</v>
      </c>
      <c r="AP4658" s="51"/>
      <c r="AQ4658" s="51"/>
    </row>
    <row r="4659" spans="1:43" ht="12.65" customHeight="1">
      <c r="A4659" s="13" t="s">
        <v>214</v>
      </c>
      <c r="B4659" s="14" t="s">
        <v>249</v>
      </c>
      <c r="C4659" s="13">
        <v>27</v>
      </c>
      <c r="D4659" s="13" t="s">
        <v>507</v>
      </c>
      <c r="E4659" s="15" t="s">
        <v>3654</v>
      </c>
      <c r="F4659" s="13">
        <v>6973</v>
      </c>
      <c r="G4659" s="13" t="s">
        <v>253</v>
      </c>
      <c r="H4659" s="16">
        <v>45895</v>
      </c>
      <c r="I4659" s="17">
        <v>45895</v>
      </c>
      <c r="J4659" s="18">
        <f>I4659</f>
        <v>45895</v>
      </c>
      <c r="K4659" s="19">
        <v>0.31026620370370372</v>
      </c>
      <c r="L4659" s="19">
        <v>0.38167824074074069</v>
      </c>
      <c r="M4659" s="20">
        <v>0.43526620370370372</v>
      </c>
      <c r="N4659" s="19">
        <v>0.50667824074074075</v>
      </c>
      <c r="O4659" s="21">
        <f t="shared" ref="O4659:O4722" si="175">IF(N4659&gt;M4659,N4659-M4659,(N4659+1)-M4659)</f>
        <v>7.1412037037037024E-2</v>
      </c>
      <c r="P4659" s="13" t="s">
        <v>1572</v>
      </c>
      <c r="Q4659" s="13" t="s">
        <v>1550</v>
      </c>
      <c r="R4659" s="22" t="s">
        <v>1573</v>
      </c>
      <c r="S4659" s="22" t="s">
        <v>31</v>
      </c>
      <c r="T4659" s="23" t="s">
        <v>52</v>
      </c>
      <c r="U4659" s="23" t="s">
        <v>50</v>
      </c>
      <c r="V4659" s="22" t="s">
        <v>67</v>
      </c>
      <c r="W4659" s="24" t="s">
        <v>141</v>
      </c>
      <c r="X4659" s="25" t="s">
        <v>54</v>
      </c>
      <c r="Y4659" s="25" t="s">
        <v>114</v>
      </c>
      <c r="Z4659" s="25" t="s">
        <v>74</v>
      </c>
      <c r="AA4659" s="25"/>
      <c r="AB4659" s="26"/>
      <c r="AC4659" s="31"/>
      <c r="AD4659" s="32">
        <v>0</v>
      </c>
      <c r="AE4659" s="32">
        <v>0</v>
      </c>
      <c r="AF4659" s="32">
        <v>0</v>
      </c>
      <c r="AG4659" s="33">
        <v>0</v>
      </c>
      <c r="AH4659" s="33">
        <v>0</v>
      </c>
      <c r="AI4659" s="33">
        <v>0</v>
      </c>
      <c r="AJ4659" s="27"/>
      <c r="AK4659" s="27"/>
      <c r="AL4659" s="27">
        <v>5.6000000000000008E-2</v>
      </c>
      <c r="AM4659" s="27"/>
      <c r="AN4659" s="27"/>
      <c r="AO4659" s="28" t="s">
        <v>511</v>
      </c>
      <c r="AP4659" s="51"/>
      <c r="AQ4659" s="51"/>
    </row>
    <row r="4660" spans="1:43" ht="12.65" customHeight="1">
      <c r="A4660" s="13" t="s">
        <v>214</v>
      </c>
      <c r="B4660" s="14" t="s">
        <v>249</v>
      </c>
      <c r="C4660" s="13">
        <v>27</v>
      </c>
      <c r="D4660" s="13" t="s">
        <v>507</v>
      </c>
      <c r="E4660" s="15" t="s">
        <v>3654</v>
      </c>
      <c r="F4660" s="13">
        <v>6973</v>
      </c>
      <c r="G4660" s="13" t="s">
        <v>253</v>
      </c>
      <c r="H4660" s="16">
        <v>45895</v>
      </c>
      <c r="I4660" s="17">
        <v>45895</v>
      </c>
      <c r="J4660" s="18">
        <v>45895</v>
      </c>
      <c r="K4660" s="19">
        <v>0.38167824074074069</v>
      </c>
      <c r="L4660" s="19">
        <v>0.38237268518518513</v>
      </c>
      <c r="M4660" s="20">
        <v>0.50667824074074075</v>
      </c>
      <c r="N4660" s="19">
        <v>0.50737268518518519</v>
      </c>
      <c r="O4660" s="21">
        <f t="shared" si="175"/>
        <v>6.9444444444444198E-4</v>
      </c>
      <c r="P4660" s="13" t="s">
        <v>1549</v>
      </c>
      <c r="Q4660" s="13" t="s">
        <v>1550</v>
      </c>
      <c r="R4660" s="22" t="s">
        <v>1551</v>
      </c>
      <c r="S4660" s="22" t="s">
        <v>33</v>
      </c>
      <c r="T4660" s="23" t="s">
        <v>52</v>
      </c>
      <c r="U4660" s="23"/>
      <c r="V4660" s="22" t="s">
        <v>67</v>
      </c>
      <c r="W4660" s="24" t="s">
        <v>3677</v>
      </c>
      <c r="X4660" s="25" t="s">
        <v>50</v>
      </c>
      <c r="Y4660" s="25" t="s">
        <v>50</v>
      </c>
      <c r="Z4660" s="25" t="s">
        <v>50</v>
      </c>
      <c r="AA4660" s="25"/>
      <c r="AB4660" s="26"/>
      <c r="AC4660" s="31"/>
      <c r="AD4660" s="32">
        <v>0</v>
      </c>
      <c r="AE4660" s="32">
        <v>0</v>
      </c>
      <c r="AF4660" s="32">
        <v>0</v>
      </c>
      <c r="AG4660" s="33">
        <v>0</v>
      </c>
      <c r="AH4660" s="33">
        <v>0</v>
      </c>
      <c r="AI4660" s="33">
        <v>0</v>
      </c>
      <c r="AJ4660" s="27"/>
      <c r="AK4660" s="27"/>
      <c r="AL4660" s="27">
        <v>5.6000000000000008E-2</v>
      </c>
      <c r="AM4660" s="27"/>
      <c r="AN4660" s="27"/>
      <c r="AO4660" s="28" t="s">
        <v>511</v>
      </c>
      <c r="AP4660" s="51"/>
      <c r="AQ4660" s="51"/>
    </row>
    <row r="4661" spans="1:43" ht="12.65" customHeight="1">
      <c r="A4661" s="13" t="s">
        <v>214</v>
      </c>
      <c r="B4661" s="14" t="s">
        <v>249</v>
      </c>
      <c r="C4661" s="13">
        <v>27</v>
      </c>
      <c r="D4661" s="13" t="s">
        <v>507</v>
      </c>
      <c r="E4661" s="15" t="s">
        <v>3654</v>
      </c>
      <c r="F4661" s="13">
        <v>6973</v>
      </c>
      <c r="G4661" s="13" t="s">
        <v>253</v>
      </c>
      <c r="H4661" s="16">
        <v>45895</v>
      </c>
      <c r="I4661" s="17">
        <v>45895</v>
      </c>
      <c r="J4661" s="18">
        <v>45895</v>
      </c>
      <c r="K4661" s="19">
        <v>0.54822916666666666</v>
      </c>
      <c r="L4661" s="19">
        <v>0.55059027777777769</v>
      </c>
      <c r="M4661" s="20">
        <v>0.67322916666666666</v>
      </c>
      <c r="N4661" s="19">
        <v>0.67559027777777769</v>
      </c>
      <c r="O4661" s="21">
        <f t="shared" si="175"/>
        <v>2.3611111111110361E-3</v>
      </c>
      <c r="P4661" s="13" t="s">
        <v>910</v>
      </c>
      <c r="Q4661" s="13" t="s">
        <v>904</v>
      </c>
      <c r="R4661" s="22" t="s">
        <v>911</v>
      </c>
      <c r="S4661" s="22" t="s">
        <v>33</v>
      </c>
      <c r="T4661" s="23" t="s">
        <v>52</v>
      </c>
      <c r="U4661" s="23"/>
      <c r="V4661" s="22" t="s">
        <v>67</v>
      </c>
      <c r="W4661" s="24" t="s">
        <v>3677</v>
      </c>
      <c r="X4661" s="25" t="s">
        <v>50</v>
      </c>
      <c r="Y4661" s="25" t="s">
        <v>50</v>
      </c>
      <c r="Z4661" s="25" t="s">
        <v>50</v>
      </c>
      <c r="AA4661" s="25"/>
      <c r="AB4661" s="26"/>
      <c r="AC4661" s="31"/>
      <c r="AD4661" s="32">
        <v>0</v>
      </c>
      <c r="AE4661" s="32">
        <v>0</v>
      </c>
      <c r="AF4661" s="32">
        <v>0</v>
      </c>
      <c r="AG4661" s="33">
        <v>0</v>
      </c>
      <c r="AH4661" s="33">
        <v>0</v>
      </c>
      <c r="AI4661" s="33">
        <v>0</v>
      </c>
      <c r="AJ4661" s="27"/>
      <c r="AK4661" s="27"/>
      <c r="AL4661" s="27">
        <v>5.6000000000000008E-2</v>
      </c>
      <c r="AM4661" s="27"/>
      <c r="AN4661" s="27"/>
      <c r="AO4661" s="28" t="s">
        <v>511</v>
      </c>
      <c r="AP4661" s="51"/>
      <c r="AQ4661" s="51"/>
    </row>
    <row r="4662" spans="1:43" ht="12.65" customHeight="1">
      <c r="A4662" s="13" t="s">
        <v>214</v>
      </c>
      <c r="B4662" s="14" t="s">
        <v>249</v>
      </c>
      <c r="C4662" s="13">
        <v>27</v>
      </c>
      <c r="D4662" s="13" t="s">
        <v>507</v>
      </c>
      <c r="E4662" s="15" t="s">
        <v>3654</v>
      </c>
      <c r="F4662" s="13">
        <v>6973</v>
      </c>
      <c r="G4662" s="13" t="s">
        <v>253</v>
      </c>
      <c r="H4662" s="16">
        <v>45895</v>
      </c>
      <c r="I4662" s="17">
        <v>45895</v>
      </c>
      <c r="J4662" s="18">
        <f>I4662</f>
        <v>45895</v>
      </c>
      <c r="K4662" s="19">
        <v>0.55059027777777769</v>
      </c>
      <c r="L4662" s="19">
        <v>0.62792824074074072</v>
      </c>
      <c r="M4662" s="20">
        <v>0.67559027777777769</v>
      </c>
      <c r="N4662" s="19">
        <v>0.75292824074074072</v>
      </c>
      <c r="O4662" s="21">
        <f t="shared" si="175"/>
        <v>7.7337962962963025E-2</v>
      </c>
      <c r="P4662" s="13" t="s">
        <v>903</v>
      </c>
      <c r="Q4662" s="13" t="s">
        <v>904</v>
      </c>
      <c r="R4662" s="22" t="s">
        <v>905</v>
      </c>
      <c r="S4662" s="22" t="s">
        <v>31</v>
      </c>
      <c r="T4662" s="23" t="s">
        <v>52</v>
      </c>
      <c r="U4662" s="23" t="s">
        <v>50</v>
      </c>
      <c r="V4662" s="22" t="s">
        <v>67</v>
      </c>
      <c r="W4662" s="24" t="s">
        <v>144</v>
      </c>
      <c r="X4662" s="25" t="s">
        <v>84</v>
      </c>
      <c r="Y4662" s="25" t="s">
        <v>114</v>
      </c>
      <c r="Z4662" s="25" t="s">
        <v>62</v>
      </c>
      <c r="AA4662" s="25"/>
      <c r="AB4662" s="26"/>
      <c r="AC4662" s="31"/>
      <c r="AD4662" s="32">
        <v>0.01</v>
      </c>
      <c r="AE4662" s="32">
        <v>1.64</v>
      </c>
      <c r="AF4662" s="32">
        <v>0.06</v>
      </c>
      <c r="AG4662" s="33">
        <v>0.01</v>
      </c>
      <c r="AH4662" s="33">
        <v>1.64</v>
      </c>
      <c r="AI4662" s="33">
        <v>0.06</v>
      </c>
      <c r="AJ4662" s="27"/>
      <c r="AK4662" s="27"/>
      <c r="AL4662" s="27">
        <v>0.3826666666666666</v>
      </c>
      <c r="AM4662" s="27"/>
      <c r="AN4662" s="27"/>
      <c r="AO4662" s="28" t="s">
        <v>511</v>
      </c>
      <c r="AP4662" s="51"/>
      <c r="AQ4662" s="51"/>
    </row>
    <row r="4663" spans="1:43" ht="12.65" customHeight="1">
      <c r="A4663" s="13" t="s">
        <v>214</v>
      </c>
      <c r="B4663" s="14" t="s">
        <v>249</v>
      </c>
      <c r="C4663" s="13">
        <v>27</v>
      </c>
      <c r="D4663" s="13" t="s">
        <v>507</v>
      </c>
      <c r="E4663" s="15" t="s">
        <v>3654</v>
      </c>
      <c r="F4663" s="13">
        <v>6973</v>
      </c>
      <c r="G4663" s="13" t="s">
        <v>253</v>
      </c>
      <c r="H4663" s="16">
        <v>45895</v>
      </c>
      <c r="I4663" s="17">
        <v>45895</v>
      </c>
      <c r="J4663" s="18">
        <v>45895</v>
      </c>
      <c r="K4663" s="19">
        <v>0.62792824074074072</v>
      </c>
      <c r="L4663" s="19">
        <v>0.62797453703703698</v>
      </c>
      <c r="M4663" s="20">
        <v>0.75292824074074072</v>
      </c>
      <c r="N4663" s="19">
        <v>0.75297453703703698</v>
      </c>
      <c r="O4663" s="21">
        <f t="shared" si="175"/>
        <v>4.6296296296266526E-5</v>
      </c>
      <c r="P4663" s="13" t="s">
        <v>1547</v>
      </c>
      <c r="Q4663" s="13" t="s">
        <v>904</v>
      </c>
      <c r="R4663" s="22" t="s">
        <v>1548</v>
      </c>
      <c r="S4663" s="22" t="s">
        <v>33</v>
      </c>
      <c r="T4663" s="23" t="s">
        <v>52</v>
      </c>
      <c r="U4663" s="23"/>
      <c r="V4663" s="22" t="s">
        <v>67</v>
      </c>
      <c r="W4663" s="24" t="s">
        <v>3677</v>
      </c>
      <c r="X4663" s="25" t="s">
        <v>50</v>
      </c>
      <c r="Y4663" s="25" t="s">
        <v>50</v>
      </c>
      <c r="Z4663" s="25" t="s">
        <v>50</v>
      </c>
      <c r="AA4663" s="25"/>
      <c r="AB4663" s="26"/>
      <c r="AC4663" s="31"/>
      <c r="AD4663" s="32">
        <v>0</v>
      </c>
      <c r="AE4663" s="32">
        <v>0</v>
      </c>
      <c r="AF4663" s="32">
        <v>0</v>
      </c>
      <c r="AG4663" s="33">
        <v>0</v>
      </c>
      <c r="AH4663" s="33">
        <v>0</v>
      </c>
      <c r="AI4663" s="33">
        <v>0</v>
      </c>
      <c r="AJ4663" s="27"/>
      <c r="AK4663" s="27"/>
      <c r="AL4663" s="27">
        <v>5.6000000000000008E-2</v>
      </c>
      <c r="AM4663" s="27"/>
      <c r="AN4663" s="27"/>
      <c r="AO4663" s="28" t="s">
        <v>511</v>
      </c>
      <c r="AP4663" s="51"/>
      <c r="AQ4663" s="51"/>
    </row>
    <row r="4664" spans="1:43" ht="12.65" customHeight="1">
      <c r="A4664" s="13" t="s">
        <v>214</v>
      </c>
      <c r="B4664" s="14" t="s">
        <v>249</v>
      </c>
      <c r="C4664" s="13">
        <v>27</v>
      </c>
      <c r="D4664" s="13" t="s">
        <v>507</v>
      </c>
      <c r="E4664" s="15" t="s">
        <v>3654</v>
      </c>
      <c r="F4664" s="13">
        <v>6973</v>
      </c>
      <c r="G4664" s="13" t="s">
        <v>253</v>
      </c>
      <c r="H4664" s="16">
        <v>45896</v>
      </c>
      <c r="I4664" s="17">
        <v>45896</v>
      </c>
      <c r="J4664" s="18">
        <v>45896</v>
      </c>
      <c r="K4664" s="19">
        <v>0.24733796296296298</v>
      </c>
      <c r="L4664" s="19">
        <v>0.28346064814814814</v>
      </c>
      <c r="M4664" s="20">
        <v>0.37233796296296295</v>
      </c>
      <c r="N4664" s="19">
        <v>0.40846064814814814</v>
      </c>
      <c r="O4664" s="21">
        <f t="shared" si="175"/>
        <v>3.6122685185185188E-2</v>
      </c>
      <c r="P4664" s="13" t="s">
        <v>901</v>
      </c>
      <c r="Q4664" s="13" t="s">
        <v>254</v>
      </c>
      <c r="R4664" s="22" t="s">
        <v>902</v>
      </c>
      <c r="S4664" s="22" t="s">
        <v>32</v>
      </c>
      <c r="T4664" s="23" t="s">
        <v>52</v>
      </c>
      <c r="U4664" s="23"/>
      <c r="V4664" s="22" t="s">
        <v>67</v>
      </c>
      <c r="W4664" s="24" t="s">
        <v>3677</v>
      </c>
      <c r="X4664" s="25" t="s">
        <v>50</v>
      </c>
      <c r="Y4664" s="25" t="s">
        <v>50</v>
      </c>
      <c r="Z4664" s="25" t="s">
        <v>50</v>
      </c>
      <c r="AA4664" s="25"/>
      <c r="AB4664" s="26"/>
      <c r="AC4664" s="31"/>
      <c r="AD4664" s="32">
        <v>0</v>
      </c>
      <c r="AE4664" s="32">
        <v>0</v>
      </c>
      <c r="AF4664" s="32">
        <v>0</v>
      </c>
      <c r="AG4664" s="33">
        <v>0</v>
      </c>
      <c r="AH4664" s="33">
        <v>0</v>
      </c>
      <c r="AI4664" s="33">
        <v>0</v>
      </c>
      <c r="AJ4664" s="27"/>
      <c r="AK4664" s="27"/>
      <c r="AL4664" s="27">
        <v>5.6000000000000008E-2</v>
      </c>
      <c r="AM4664" s="27"/>
      <c r="AN4664" s="27"/>
      <c r="AO4664" s="28" t="s">
        <v>511</v>
      </c>
      <c r="AP4664" s="51"/>
      <c r="AQ4664" s="51"/>
    </row>
    <row r="4665" spans="1:43" ht="12.65" customHeight="1">
      <c r="A4665" s="13" t="s">
        <v>214</v>
      </c>
      <c r="B4665" s="14" t="s">
        <v>249</v>
      </c>
      <c r="C4665" s="13">
        <v>27</v>
      </c>
      <c r="D4665" s="13" t="s">
        <v>507</v>
      </c>
      <c r="E4665" s="15" t="s">
        <v>3654</v>
      </c>
      <c r="F4665" s="13">
        <v>6973</v>
      </c>
      <c r="G4665" s="13" t="s">
        <v>253</v>
      </c>
      <c r="H4665" s="16">
        <v>45896</v>
      </c>
      <c r="I4665" s="17">
        <v>45896</v>
      </c>
      <c r="J4665" s="18">
        <v>45896</v>
      </c>
      <c r="K4665" s="19">
        <v>0.48134259259259254</v>
      </c>
      <c r="L4665" s="19">
        <v>0.48152777777777772</v>
      </c>
      <c r="M4665" s="20">
        <v>0.60634259259259271</v>
      </c>
      <c r="N4665" s="19">
        <v>0.60652777777777789</v>
      </c>
      <c r="O4665" s="21">
        <f t="shared" si="175"/>
        <v>1.8518518518517713E-4</v>
      </c>
      <c r="P4665" s="13" t="s">
        <v>1141</v>
      </c>
      <c r="Q4665" s="13" t="s">
        <v>795</v>
      </c>
      <c r="R4665" s="22" t="s">
        <v>1142</v>
      </c>
      <c r="S4665" s="22" t="s">
        <v>33</v>
      </c>
      <c r="T4665" s="23" t="s">
        <v>52</v>
      </c>
      <c r="U4665" s="23"/>
      <c r="V4665" s="22" t="s">
        <v>67</v>
      </c>
      <c r="W4665" s="24" t="s">
        <v>3677</v>
      </c>
      <c r="X4665" s="25" t="s">
        <v>50</v>
      </c>
      <c r="Y4665" s="25" t="s">
        <v>50</v>
      </c>
      <c r="Z4665" s="25" t="s">
        <v>50</v>
      </c>
      <c r="AA4665" s="25"/>
      <c r="AB4665" s="26"/>
      <c r="AC4665" s="31"/>
      <c r="AD4665" s="32">
        <v>0.03</v>
      </c>
      <c r="AE4665" s="32">
        <v>5.82</v>
      </c>
      <c r="AF4665" s="32">
        <v>0.23</v>
      </c>
      <c r="AG4665" s="33">
        <v>0.04</v>
      </c>
      <c r="AH4665" s="33">
        <v>5.82</v>
      </c>
      <c r="AI4665" s="33">
        <v>0.22</v>
      </c>
      <c r="AJ4665" s="27"/>
      <c r="AK4665" s="27"/>
      <c r="AL4665" s="27">
        <v>1.3580000000000001</v>
      </c>
      <c r="AM4665" s="27"/>
      <c r="AN4665" s="27"/>
      <c r="AO4665" s="28" t="s">
        <v>511</v>
      </c>
      <c r="AP4665" s="51"/>
      <c r="AQ4665" s="51"/>
    </row>
    <row r="4666" spans="1:43" ht="12.65" customHeight="1">
      <c r="A4666" s="13" t="s">
        <v>214</v>
      </c>
      <c r="B4666" s="14" t="s">
        <v>249</v>
      </c>
      <c r="C4666" s="13">
        <v>27</v>
      </c>
      <c r="D4666" s="13" t="s">
        <v>507</v>
      </c>
      <c r="E4666" s="15" t="s">
        <v>3654</v>
      </c>
      <c r="F4666" s="13">
        <v>6973</v>
      </c>
      <c r="G4666" s="13" t="s">
        <v>253</v>
      </c>
      <c r="H4666" s="16">
        <v>45896</v>
      </c>
      <c r="I4666" s="17">
        <v>45896</v>
      </c>
      <c r="J4666" s="18">
        <f>I4666</f>
        <v>45896</v>
      </c>
      <c r="K4666" s="19">
        <v>0.48152777777777772</v>
      </c>
      <c r="L4666" s="19">
        <v>0.55521990740740734</v>
      </c>
      <c r="M4666" s="20">
        <v>0.60652777777777789</v>
      </c>
      <c r="N4666" s="19">
        <v>0.68021990740740734</v>
      </c>
      <c r="O4666" s="21">
        <f t="shared" si="175"/>
        <v>7.3692129629629455E-2</v>
      </c>
      <c r="P4666" s="13" t="s">
        <v>800</v>
      </c>
      <c r="Q4666" s="13" t="s">
        <v>795</v>
      </c>
      <c r="R4666" s="22" t="s">
        <v>801</v>
      </c>
      <c r="S4666" s="22" t="s">
        <v>31</v>
      </c>
      <c r="T4666" s="23" t="s">
        <v>52</v>
      </c>
      <c r="U4666" s="23" t="s">
        <v>50</v>
      </c>
      <c r="V4666" s="22" t="s">
        <v>67</v>
      </c>
      <c r="W4666" s="24" t="s">
        <v>139</v>
      </c>
      <c r="X4666" s="25" t="s">
        <v>71</v>
      </c>
      <c r="Y4666" s="25" t="s">
        <v>114</v>
      </c>
      <c r="Z4666" s="25" t="s">
        <v>66</v>
      </c>
      <c r="AA4666" s="25"/>
      <c r="AB4666" s="26"/>
      <c r="AC4666" s="31"/>
      <c r="AD4666" s="32">
        <v>0</v>
      </c>
      <c r="AE4666" s="32">
        <v>0.18</v>
      </c>
      <c r="AF4666" s="32">
        <v>0.01</v>
      </c>
      <c r="AG4666" s="33">
        <v>0</v>
      </c>
      <c r="AH4666" s="33">
        <v>0.18</v>
      </c>
      <c r="AI4666" s="33">
        <v>0.01</v>
      </c>
      <c r="AJ4666" s="27"/>
      <c r="AK4666" s="27"/>
      <c r="AL4666" s="27">
        <v>5.6000000000000008E-2</v>
      </c>
      <c r="AM4666" s="27"/>
      <c r="AN4666" s="27"/>
      <c r="AO4666" s="28" t="s">
        <v>511</v>
      </c>
      <c r="AP4666" s="51"/>
      <c r="AQ4666" s="51"/>
    </row>
    <row r="4667" spans="1:43" ht="12.65" customHeight="1">
      <c r="A4667" s="13" t="s">
        <v>214</v>
      </c>
      <c r="B4667" s="14" t="s">
        <v>249</v>
      </c>
      <c r="C4667" s="13">
        <v>27</v>
      </c>
      <c r="D4667" s="13" t="s">
        <v>507</v>
      </c>
      <c r="E4667" s="15" t="s">
        <v>3654</v>
      </c>
      <c r="F4667" s="13">
        <v>6973</v>
      </c>
      <c r="G4667" s="13" t="s">
        <v>253</v>
      </c>
      <c r="H4667" s="16">
        <v>45896</v>
      </c>
      <c r="I4667" s="17">
        <v>45896</v>
      </c>
      <c r="J4667" s="18">
        <v>45896</v>
      </c>
      <c r="K4667" s="19">
        <v>0.55521990740740734</v>
      </c>
      <c r="L4667" s="19">
        <v>0.55600694444444432</v>
      </c>
      <c r="M4667" s="20">
        <v>0.68021990740740734</v>
      </c>
      <c r="N4667" s="19">
        <v>0.68100694444444432</v>
      </c>
      <c r="O4667" s="21">
        <f t="shared" si="175"/>
        <v>7.8703703703697503E-4</v>
      </c>
      <c r="P4667" s="13" t="s">
        <v>794</v>
      </c>
      <c r="Q4667" s="13" t="s">
        <v>795</v>
      </c>
      <c r="R4667" s="22" t="s">
        <v>796</v>
      </c>
      <c r="S4667" s="22" t="s">
        <v>33</v>
      </c>
      <c r="T4667" s="23" t="s">
        <v>52</v>
      </c>
      <c r="U4667" s="23"/>
      <c r="V4667" s="22" t="s">
        <v>67</v>
      </c>
      <c r="W4667" s="24" t="s">
        <v>3677</v>
      </c>
      <c r="X4667" s="25" t="s">
        <v>50</v>
      </c>
      <c r="Y4667" s="25" t="s">
        <v>50</v>
      </c>
      <c r="Z4667" s="25" t="s">
        <v>50</v>
      </c>
      <c r="AA4667" s="25"/>
      <c r="AB4667" s="26"/>
      <c r="AC4667" s="31"/>
      <c r="AD4667" s="32">
        <v>0</v>
      </c>
      <c r="AE4667" s="32">
        <v>0</v>
      </c>
      <c r="AF4667" s="32">
        <v>0</v>
      </c>
      <c r="AG4667" s="33">
        <v>0</v>
      </c>
      <c r="AH4667" s="33">
        <v>0</v>
      </c>
      <c r="AI4667" s="33">
        <v>0</v>
      </c>
      <c r="AJ4667" s="27"/>
      <c r="AK4667" s="27"/>
      <c r="AL4667" s="27">
        <v>5.6000000000000008E-2</v>
      </c>
      <c r="AM4667" s="27"/>
      <c r="AN4667" s="27"/>
      <c r="AO4667" s="28" t="s">
        <v>511</v>
      </c>
      <c r="AP4667" s="51"/>
      <c r="AQ4667" s="51"/>
    </row>
    <row r="4668" spans="1:43" ht="12.65" customHeight="1">
      <c r="A4668" s="13" t="s">
        <v>214</v>
      </c>
      <c r="B4668" s="14" t="s">
        <v>249</v>
      </c>
      <c r="C4668" s="13">
        <v>27</v>
      </c>
      <c r="D4668" s="13" t="s">
        <v>507</v>
      </c>
      <c r="E4668" s="15" t="s">
        <v>3654</v>
      </c>
      <c r="F4668" s="13">
        <v>6973</v>
      </c>
      <c r="G4668" s="13" t="s">
        <v>253</v>
      </c>
      <c r="H4668" s="16">
        <v>45896</v>
      </c>
      <c r="I4668" s="17">
        <v>45897</v>
      </c>
      <c r="J4668" s="18">
        <v>45897</v>
      </c>
      <c r="K4668" s="19">
        <v>0.94394675925925919</v>
      </c>
      <c r="L4668" s="19">
        <v>0.95833333333333337</v>
      </c>
      <c r="M4668" s="20">
        <v>6.8946759259259263E-2</v>
      </c>
      <c r="N4668" s="19">
        <v>8.3333333333333329E-2</v>
      </c>
      <c r="O4668" s="21">
        <f t="shared" si="175"/>
        <v>1.4386574074074066E-2</v>
      </c>
      <c r="P4668" s="13" t="s">
        <v>901</v>
      </c>
      <c r="Q4668" s="13" t="s">
        <v>254</v>
      </c>
      <c r="R4668" s="22" t="s">
        <v>902</v>
      </c>
      <c r="S4668" s="22" t="s">
        <v>32</v>
      </c>
      <c r="T4668" s="23" t="s">
        <v>52</v>
      </c>
      <c r="U4668" s="23"/>
      <c r="V4668" s="22" t="s">
        <v>67</v>
      </c>
      <c r="W4668" s="24" t="s">
        <v>3677</v>
      </c>
      <c r="X4668" s="25" t="s">
        <v>50</v>
      </c>
      <c r="Y4668" s="25" t="s">
        <v>50</v>
      </c>
      <c r="Z4668" s="25" t="s">
        <v>50</v>
      </c>
      <c r="AA4668" s="25"/>
      <c r="AB4668" s="26"/>
      <c r="AC4668" s="31"/>
      <c r="AD4668" s="32">
        <v>0.01</v>
      </c>
      <c r="AE4668" s="32">
        <v>2.39</v>
      </c>
      <c r="AF4668" s="32">
        <v>0.18</v>
      </c>
      <c r="AG4668" s="33">
        <v>0.02</v>
      </c>
      <c r="AH4668" s="33">
        <v>2.39</v>
      </c>
      <c r="AI4668" s="33">
        <v>0.19</v>
      </c>
      <c r="AJ4668" s="27"/>
      <c r="AK4668" s="27"/>
      <c r="AL4668" s="27">
        <v>0.55766666666666664</v>
      </c>
      <c r="AM4668" s="27"/>
      <c r="AN4668" s="27"/>
      <c r="AO4668" s="28" t="s">
        <v>511</v>
      </c>
      <c r="AP4668" s="51"/>
      <c r="AQ4668" s="51"/>
    </row>
    <row r="4669" spans="1:43" ht="12.65" customHeight="1">
      <c r="A4669" s="13" t="s">
        <v>214</v>
      </c>
      <c r="B4669" s="14" t="s">
        <v>249</v>
      </c>
      <c r="C4669" s="13">
        <v>27</v>
      </c>
      <c r="D4669" s="13" t="s">
        <v>507</v>
      </c>
      <c r="E4669" s="15" t="s">
        <v>3654</v>
      </c>
      <c r="F4669" s="13">
        <v>6973</v>
      </c>
      <c r="G4669" s="13" t="s">
        <v>253</v>
      </c>
      <c r="H4669" s="16">
        <v>45896</v>
      </c>
      <c r="I4669" s="17">
        <v>45897</v>
      </c>
      <c r="J4669" s="18">
        <v>45897</v>
      </c>
      <c r="K4669" s="19">
        <v>0.95833333333333337</v>
      </c>
      <c r="L4669" s="19">
        <v>0.98006944444444455</v>
      </c>
      <c r="M4669" s="20">
        <v>8.3333333333333329E-2</v>
      </c>
      <c r="N4669" s="19">
        <v>0.10506944444444444</v>
      </c>
      <c r="O4669" s="21">
        <f t="shared" si="175"/>
        <v>2.1736111111111109E-2</v>
      </c>
      <c r="P4669" s="13" t="s">
        <v>901</v>
      </c>
      <c r="Q4669" s="13" t="s">
        <v>254</v>
      </c>
      <c r="R4669" s="22" t="s">
        <v>902</v>
      </c>
      <c r="S4669" s="22" t="s">
        <v>32</v>
      </c>
      <c r="T4669" s="23" t="s">
        <v>52</v>
      </c>
      <c r="U4669" s="23"/>
      <c r="V4669" s="22" t="s">
        <v>67</v>
      </c>
      <c r="W4669" s="24" t="s">
        <v>3677</v>
      </c>
      <c r="X4669" s="25" t="s">
        <v>50</v>
      </c>
      <c r="Y4669" s="25" t="s">
        <v>50</v>
      </c>
      <c r="Z4669" s="25" t="s">
        <v>50</v>
      </c>
      <c r="AA4669" s="25"/>
      <c r="AB4669" s="26"/>
      <c r="AC4669" s="31"/>
      <c r="AD4669" s="32">
        <v>0</v>
      </c>
      <c r="AE4669" s="32">
        <v>0</v>
      </c>
      <c r="AF4669" s="32">
        <v>0</v>
      </c>
      <c r="AG4669" s="33">
        <v>0</v>
      </c>
      <c r="AH4669" s="33">
        <v>0</v>
      </c>
      <c r="AI4669" s="33">
        <v>0</v>
      </c>
      <c r="AJ4669" s="27"/>
      <c r="AK4669" s="27"/>
      <c r="AL4669" s="27">
        <v>5.6000000000000008E-2</v>
      </c>
      <c r="AM4669" s="27"/>
      <c r="AN4669" s="27"/>
      <c r="AO4669" s="28" t="s">
        <v>511</v>
      </c>
      <c r="AP4669" s="51"/>
      <c r="AQ4669" s="51"/>
    </row>
    <row r="4670" spans="1:43" ht="12.65" customHeight="1">
      <c r="A4670" s="13" t="s">
        <v>214</v>
      </c>
      <c r="B4670" s="14" t="s">
        <v>249</v>
      </c>
      <c r="C4670" s="13">
        <v>27</v>
      </c>
      <c r="D4670" s="13" t="s">
        <v>507</v>
      </c>
      <c r="E4670" s="15" t="s">
        <v>3654</v>
      </c>
      <c r="F4670" s="13">
        <v>6973</v>
      </c>
      <c r="G4670" s="13" t="s">
        <v>253</v>
      </c>
      <c r="H4670" s="16">
        <v>45897</v>
      </c>
      <c r="I4670" s="17">
        <v>45897</v>
      </c>
      <c r="J4670" s="18">
        <v>45897</v>
      </c>
      <c r="K4670" s="19">
        <v>0.20487268518518517</v>
      </c>
      <c r="L4670" s="19">
        <v>0.24098379629629629</v>
      </c>
      <c r="M4670" s="20">
        <v>0.32987268518518525</v>
      </c>
      <c r="N4670" s="19">
        <v>0.36598379629629629</v>
      </c>
      <c r="O4670" s="21">
        <f t="shared" si="175"/>
        <v>3.6111111111111038E-2</v>
      </c>
      <c r="P4670" s="13" t="s">
        <v>901</v>
      </c>
      <c r="Q4670" s="13" t="s">
        <v>254</v>
      </c>
      <c r="R4670" s="22" t="s">
        <v>902</v>
      </c>
      <c r="S4670" s="22" t="s">
        <v>32</v>
      </c>
      <c r="T4670" s="23" t="s">
        <v>52</v>
      </c>
      <c r="U4670" s="23"/>
      <c r="V4670" s="22" t="s">
        <v>67</v>
      </c>
      <c r="W4670" s="24" t="s">
        <v>3677</v>
      </c>
      <c r="X4670" s="25" t="s">
        <v>50</v>
      </c>
      <c r="Y4670" s="25" t="s">
        <v>50</v>
      </c>
      <c r="Z4670" s="25" t="s">
        <v>50</v>
      </c>
      <c r="AA4670" s="25"/>
      <c r="AB4670" s="26"/>
      <c r="AC4670" s="31"/>
      <c r="AD4670" s="32">
        <v>0</v>
      </c>
      <c r="AE4670" s="32">
        <v>0.24</v>
      </c>
      <c r="AF4670" s="32">
        <v>0.01</v>
      </c>
      <c r="AG4670" s="33">
        <v>0</v>
      </c>
      <c r="AH4670" s="33">
        <v>0.24</v>
      </c>
      <c r="AI4670" s="33">
        <v>0.01</v>
      </c>
      <c r="AJ4670" s="27"/>
      <c r="AK4670" s="27"/>
      <c r="AL4670" s="27">
        <v>5.6000000000000008E-2</v>
      </c>
      <c r="AM4670" s="27"/>
      <c r="AN4670" s="27"/>
      <c r="AO4670" s="28" t="s">
        <v>511</v>
      </c>
      <c r="AP4670" s="51"/>
      <c r="AQ4670" s="51"/>
    </row>
    <row r="4671" spans="1:43" ht="12.65" customHeight="1">
      <c r="A4671" s="13" t="s">
        <v>214</v>
      </c>
      <c r="B4671" s="14" t="s">
        <v>249</v>
      </c>
      <c r="C4671" s="13">
        <v>27</v>
      </c>
      <c r="D4671" s="13" t="s">
        <v>507</v>
      </c>
      <c r="E4671" s="15" t="s">
        <v>3654</v>
      </c>
      <c r="F4671" s="13">
        <v>6973</v>
      </c>
      <c r="G4671" s="13" t="s">
        <v>253</v>
      </c>
      <c r="H4671" s="16">
        <v>45897</v>
      </c>
      <c r="I4671" s="17">
        <v>45897</v>
      </c>
      <c r="J4671" s="18">
        <v>45897</v>
      </c>
      <c r="K4671" s="19">
        <v>0.31488425925925922</v>
      </c>
      <c r="L4671" s="19">
        <v>0.31689814814814821</v>
      </c>
      <c r="M4671" s="20">
        <v>0.43988425925925922</v>
      </c>
      <c r="N4671" s="19">
        <v>0.44189814814814821</v>
      </c>
      <c r="O4671" s="21">
        <f t="shared" si="175"/>
        <v>2.0138888888889817E-3</v>
      </c>
      <c r="P4671" s="13" t="s">
        <v>808</v>
      </c>
      <c r="Q4671" s="13" t="s">
        <v>798</v>
      </c>
      <c r="R4671" s="22" t="s">
        <v>809</v>
      </c>
      <c r="S4671" s="22" t="s">
        <v>33</v>
      </c>
      <c r="T4671" s="23" t="s">
        <v>52</v>
      </c>
      <c r="U4671" s="23"/>
      <c r="V4671" s="22" t="s">
        <v>67</v>
      </c>
      <c r="W4671" s="24" t="s">
        <v>3677</v>
      </c>
      <c r="X4671" s="25" t="s">
        <v>50</v>
      </c>
      <c r="Y4671" s="25" t="s">
        <v>50</v>
      </c>
      <c r="Z4671" s="25" t="s">
        <v>50</v>
      </c>
      <c r="AA4671" s="25"/>
      <c r="AB4671" s="26"/>
      <c r="AC4671" s="31"/>
      <c r="AD4671" s="32">
        <v>0</v>
      </c>
      <c r="AE4671" s="32">
        <v>0</v>
      </c>
      <c r="AF4671" s="32">
        <v>0</v>
      </c>
      <c r="AG4671" s="33">
        <v>0</v>
      </c>
      <c r="AH4671" s="33">
        <v>0</v>
      </c>
      <c r="AI4671" s="33">
        <v>0</v>
      </c>
      <c r="AJ4671" s="27"/>
      <c r="AK4671" s="27"/>
      <c r="AL4671" s="27">
        <v>5.6000000000000008E-2</v>
      </c>
      <c r="AM4671" s="27"/>
      <c r="AN4671" s="27"/>
      <c r="AO4671" s="28" t="s">
        <v>511</v>
      </c>
      <c r="AP4671" s="51"/>
      <c r="AQ4671" s="51"/>
    </row>
    <row r="4672" spans="1:43" ht="12.65" customHeight="1">
      <c r="A4672" s="13" t="s">
        <v>214</v>
      </c>
      <c r="B4672" s="14" t="s">
        <v>249</v>
      </c>
      <c r="C4672" s="13">
        <v>27</v>
      </c>
      <c r="D4672" s="13" t="s">
        <v>507</v>
      </c>
      <c r="E4672" s="15" t="s">
        <v>3654</v>
      </c>
      <c r="F4672" s="13">
        <v>6973</v>
      </c>
      <c r="G4672" s="13" t="s">
        <v>253</v>
      </c>
      <c r="H4672" s="16">
        <v>45897</v>
      </c>
      <c r="I4672" s="17">
        <v>45897</v>
      </c>
      <c r="J4672" s="18">
        <f>I4672</f>
        <v>45897</v>
      </c>
      <c r="K4672" s="19">
        <v>0.31689814814814821</v>
      </c>
      <c r="L4672" s="19">
        <v>0.3901041666666667</v>
      </c>
      <c r="M4672" s="20">
        <v>0.44189814814814821</v>
      </c>
      <c r="N4672" s="19">
        <v>0.51510416666666659</v>
      </c>
      <c r="O4672" s="21">
        <f t="shared" si="175"/>
        <v>7.3206018518518379E-2</v>
      </c>
      <c r="P4672" s="13" t="s">
        <v>1146</v>
      </c>
      <c r="Q4672" s="13" t="s">
        <v>798</v>
      </c>
      <c r="R4672" s="22" t="s">
        <v>1147</v>
      </c>
      <c r="S4672" s="22" t="s">
        <v>31</v>
      </c>
      <c r="T4672" s="23" t="s">
        <v>52</v>
      </c>
      <c r="U4672" s="23" t="s">
        <v>50</v>
      </c>
      <c r="V4672" s="22" t="s">
        <v>67</v>
      </c>
      <c r="W4672" s="24" t="s">
        <v>140</v>
      </c>
      <c r="X4672" s="25" t="s">
        <v>69</v>
      </c>
      <c r="Y4672" s="25" t="s">
        <v>114</v>
      </c>
      <c r="Z4672" s="25" t="s">
        <v>65</v>
      </c>
      <c r="AA4672" s="25"/>
      <c r="AB4672" s="26"/>
      <c r="AC4672" s="31"/>
      <c r="AD4672" s="32">
        <v>0.01</v>
      </c>
      <c r="AE4672" s="32">
        <v>1.1100000000000001</v>
      </c>
      <c r="AF4672" s="32">
        <v>0.06</v>
      </c>
      <c r="AG4672" s="33">
        <v>0.01</v>
      </c>
      <c r="AH4672" s="33">
        <v>1.1100000000000001</v>
      </c>
      <c r="AI4672" s="33">
        <v>0.06</v>
      </c>
      <c r="AJ4672" s="27"/>
      <c r="AK4672" s="27"/>
      <c r="AL4672" s="27">
        <v>0.25900000000000001</v>
      </c>
      <c r="AM4672" s="27"/>
      <c r="AN4672" s="27"/>
      <c r="AO4672" s="28" t="s">
        <v>511</v>
      </c>
      <c r="AP4672" s="51"/>
      <c r="AQ4672" s="51"/>
    </row>
    <row r="4673" spans="1:43" ht="12.65" customHeight="1">
      <c r="A4673" s="13" t="s">
        <v>214</v>
      </c>
      <c r="B4673" s="14" t="s">
        <v>249</v>
      </c>
      <c r="C4673" s="13">
        <v>27</v>
      </c>
      <c r="D4673" s="13" t="s">
        <v>507</v>
      </c>
      <c r="E4673" s="15" t="s">
        <v>3654</v>
      </c>
      <c r="F4673" s="13">
        <v>6973</v>
      </c>
      <c r="G4673" s="13" t="s">
        <v>253</v>
      </c>
      <c r="H4673" s="16">
        <v>45897</v>
      </c>
      <c r="I4673" s="17">
        <v>45897</v>
      </c>
      <c r="J4673" s="18">
        <v>45897</v>
      </c>
      <c r="K4673" s="19">
        <v>0.3901041666666667</v>
      </c>
      <c r="L4673" s="19">
        <v>0.39077546296296295</v>
      </c>
      <c r="M4673" s="20">
        <v>0.51510416666666659</v>
      </c>
      <c r="N4673" s="19">
        <v>0.51577546296296295</v>
      </c>
      <c r="O4673" s="21">
        <f t="shared" si="175"/>
        <v>6.7129629629636423E-4</v>
      </c>
      <c r="P4673" s="13" t="s">
        <v>797</v>
      </c>
      <c r="Q4673" s="13" t="s">
        <v>798</v>
      </c>
      <c r="R4673" s="22" t="s">
        <v>799</v>
      </c>
      <c r="S4673" s="22" t="s">
        <v>33</v>
      </c>
      <c r="T4673" s="23" t="s">
        <v>52</v>
      </c>
      <c r="U4673" s="23"/>
      <c r="V4673" s="22" t="s">
        <v>67</v>
      </c>
      <c r="W4673" s="24" t="s">
        <v>3677</v>
      </c>
      <c r="X4673" s="25" t="s">
        <v>50</v>
      </c>
      <c r="Y4673" s="25" t="s">
        <v>50</v>
      </c>
      <c r="Z4673" s="25" t="s">
        <v>50</v>
      </c>
      <c r="AA4673" s="25"/>
      <c r="AB4673" s="26"/>
      <c r="AC4673" s="31"/>
      <c r="AD4673" s="32">
        <v>0</v>
      </c>
      <c r="AE4673" s="32">
        <v>0</v>
      </c>
      <c r="AF4673" s="32">
        <v>0</v>
      </c>
      <c r="AG4673" s="33">
        <v>0</v>
      </c>
      <c r="AH4673" s="33">
        <v>0</v>
      </c>
      <c r="AI4673" s="33">
        <v>0</v>
      </c>
      <c r="AJ4673" s="27"/>
      <c r="AK4673" s="27"/>
      <c r="AL4673" s="27">
        <v>5.6000000000000008E-2</v>
      </c>
      <c r="AM4673" s="27"/>
      <c r="AN4673" s="27"/>
      <c r="AO4673" s="28" t="s">
        <v>511</v>
      </c>
      <c r="AP4673" s="51"/>
      <c r="AQ4673" s="51"/>
    </row>
    <row r="4674" spans="1:43" ht="12.65" customHeight="1">
      <c r="A4674" s="13" t="s">
        <v>214</v>
      </c>
      <c r="B4674" s="14" t="s">
        <v>249</v>
      </c>
      <c r="C4674" s="13">
        <v>27</v>
      </c>
      <c r="D4674" s="13" t="s">
        <v>507</v>
      </c>
      <c r="E4674" s="15" t="s">
        <v>3654</v>
      </c>
      <c r="F4674" s="13">
        <v>6973</v>
      </c>
      <c r="G4674" s="13" t="s">
        <v>253</v>
      </c>
      <c r="H4674" s="16">
        <v>45897</v>
      </c>
      <c r="I4674" s="17">
        <v>45898</v>
      </c>
      <c r="J4674" s="18">
        <v>45898</v>
      </c>
      <c r="K4674" s="19">
        <v>0.87795138888888891</v>
      </c>
      <c r="L4674" s="19">
        <v>0.91407407407407404</v>
      </c>
      <c r="M4674" s="20">
        <v>2.9513888888888888E-3</v>
      </c>
      <c r="N4674" s="19">
        <v>3.9074074074074074E-2</v>
      </c>
      <c r="O4674" s="21">
        <f t="shared" si="175"/>
        <v>3.6122685185185188E-2</v>
      </c>
      <c r="P4674" s="13" t="s">
        <v>901</v>
      </c>
      <c r="Q4674" s="13" t="s">
        <v>254</v>
      </c>
      <c r="R4674" s="22" t="s">
        <v>902</v>
      </c>
      <c r="S4674" s="22" t="s">
        <v>32</v>
      </c>
      <c r="T4674" s="23" t="s">
        <v>52</v>
      </c>
      <c r="U4674" s="23"/>
      <c r="V4674" s="22" t="s">
        <v>67</v>
      </c>
      <c r="W4674" s="24" t="s">
        <v>3677</v>
      </c>
      <c r="X4674" s="25" t="s">
        <v>50</v>
      </c>
      <c r="Y4674" s="25" t="s">
        <v>50</v>
      </c>
      <c r="Z4674" s="25" t="s">
        <v>50</v>
      </c>
      <c r="AA4674" s="25"/>
      <c r="AB4674" s="26"/>
      <c r="AC4674" s="31"/>
      <c r="AD4674" s="32">
        <v>0.03</v>
      </c>
      <c r="AE4674" s="32">
        <v>5.0999999999999996</v>
      </c>
      <c r="AF4674" s="32">
        <v>0.23</v>
      </c>
      <c r="AG4674" s="33">
        <v>0.03</v>
      </c>
      <c r="AH4674" s="33">
        <v>5.0999999999999996</v>
      </c>
      <c r="AI4674" s="33">
        <v>0.24</v>
      </c>
      <c r="AJ4674" s="27"/>
      <c r="AK4674" s="27"/>
      <c r="AL4674" s="27">
        <v>1.19</v>
      </c>
      <c r="AM4674" s="27"/>
      <c r="AN4674" s="27"/>
      <c r="AO4674" s="28" t="s">
        <v>511</v>
      </c>
      <c r="AP4674" s="51"/>
      <c r="AQ4674" s="51"/>
    </row>
    <row r="4675" spans="1:43" ht="12.65" customHeight="1">
      <c r="A4675" s="13" t="s">
        <v>214</v>
      </c>
      <c r="B4675" s="14" t="s">
        <v>249</v>
      </c>
      <c r="C4675" s="13">
        <v>27</v>
      </c>
      <c r="D4675" s="13" t="s">
        <v>507</v>
      </c>
      <c r="E4675" s="15" t="s">
        <v>3654</v>
      </c>
      <c r="F4675" s="13">
        <v>6973</v>
      </c>
      <c r="G4675" s="13" t="s">
        <v>253</v>
      </c>
      <c r="H4675" s="16">
        <v>45898</v>
      </c>
      <c r="I4675" s="17">
        <v>45898</v>
      </c>
      <c r="J4675" s="18">
        <v>45898</v>
      </c>
      <c r="K4675" s="19">
        <v>0.16689814814814813</v>
      </c>
      <c r="L4675" s="19">
        <v>0.20302083333333334</v>
      </c>
      <c r="M4675" s="20">
        <v>0.29189814814814818</v>
      </c>
      <c r="N4675" s="19">
        <v>0.32802083333333332</v>
      </c>
      <c r="O4675" s="21">
        <f t="shared" si="175"/>
        <v>3.6122685185185133E-2</v>
      </c>
      <c r="P4675" s="13" t="s">
        <v>901</v>
      </c>
      <c r="Q4675" s="13" t="s">
        <v>254</v>
      </c>
      <c r="R4675" s="22" t="s">
        <v>902</v>
      </c>
      <c r="S4675" s="22" t="s">
        <v>32</v>
      </c>
      <c r="T4675" s="23" t="s">
        <v>52</v>
      </c>
      <c r="U4675" s="23"/>
      <c r="V4675" s="22" t="s">
        <v>67</v>
      </c>
      <c r="W4675" s="24" t="s">
        <v>3677</v>
      </c>
      <c r="X4675" s="25" t="s">
        <v>50</v>
      </c>
      <c r="Y4675" s="25" t="s">
        <v>50</v>
      </c>
      <c r="Z4675" s="25" t="s">
        <v>50</v>
      </c>
      <c r="AA4675" s="25"/>
      <c r="AB4675" s="26"/>
      <c r="AC4675" s="31"/>
      <c r="AD4675" s="32">
        <v>0</v>
      </c>
      <c r="AE4675" s="32">
        <v>0</v>
      </c>
      <c r="AF4675" s="32">
        <v>0</v>
      </c>
      <c r="AG4675" s="33">
        <v>0</v>
      </c>
      <c r="AH4675" s="33">
        <v>0</v>
      </c>
      <c r="AI4675" s="33">
        <v>0</v>
      </c>
      <c r="AJ4675" s="27"/>
      <c r="AK4675" s="27"/>
      <c r="AL4675" s="27">
        <v>5.6000000000000008E-2</v>
      </c>
      <c r="AM4675" s="27"/>
      <c r="AN4675" s="27"/>
      <c r="AO4675" s="28" t="s">
        <v>511</v>
      </c>
      <c r="AP4675" s="51"/>
      <c r="AQ4675" s="51"/>
    </row>
    <row r="4676" spans="1:43" ht="12.65" customHeight="1">
      <c r="A4676" s="13" t="s">
        <v>214</v>
      </c>
      <c r="B4676" s="14" t="s">
        <v>249</v>
      </c>
      <c r="C4676" s="13">
        <v>27</v>
      </c>
      <c r="D4676" s="13" t="s">
        <v>507</v>
      </c>
      <c r="E4676" s="15" t="s">
        <v>3654</v>
      </c>
      <c r="F4676" s="13">
        <v>6973</v>
      </c>
      <c r="G4676" s="13" t="s">
        <v>253</v>
      </c>
      <c r="H4676" s="16">
        <v>45898</v>
      </c>
      <c r="I4676" s="17">
        <v>45898</v>
      </c>
      <c r="J4676" s="18">
        <v>45898</v>
      </c>
      <c r="K4676" s="19">
        <v>0.47593749999999996</v>
      </c>
      <c r="L4676" s="19">
        <v>0.47886574074074073</v>
      </c>
      <c r="M4676" s="20">
        <v>0.60093750000000012</v>
      </c>
      <c r="N4676" s="19">
        <v>0.60386574074074084</v>
      </c>
      <c r="O4676" s="21">
        <f t="shared" si="175"/>
        <v>2.9282407407407174E-3</v>
      </c>
      <c r="P4676" s="13" t="s">
        <v>1141</v>
      </c>
      <c r="Q4676" s="13" t="s">
        <v>795</v>
      </c>
      <c r="R4676" s="22" t="s">
        <v>1142</v>
      </c>
      <c r="S4676" s="22" t="s">
        <v>33</v>
      </c>
      <c r="T4676" s="23" t="s">
        <v>52</v>
      </c>
      <c r="U4676" s="23"/>
      <c r="V4676" s="22" t="s">
        <v>68</v>
      </c>
      <c r="W4676" s="24" t="s">
        <v>3677</v>
      </c>
      <c r="X4676" s="25" t="s">
        <v>50</v>
      </c>
      <c r="Y4676" s="25" t="s">
        <v>50</v>
      </c>
      <c r="Z4676" s="25" t="s">
        <v>50</v>
      </c>
      <c r="AA4676" s="25"/>
      <c r="AB4676" s="26"/>
      <c r="AC4676" s="31"/>
      <c r="AD4676" s="32">
        <v>0</v>
      </c>
      <c r="AE4676" s="32">
        <v>0</v>
      </c>
      <c r="AF4676" s="32">
        <v>0</v>
      </c>
      <c r="AG4676" s="33">
        <v>0</v>
      </c>
      <c r="AH4676" s="33">
        <v>0</v>
      </c>
      <c r="AI4676" s="33">
        <v>0</v>
      </c>
      <c r="AJ4676" s="27"/>
      <c r="AK4676" s="27"/>
      <c r="AL4676" s="27">
        <v>5.6000000000000008E-2</v>
      </c>
      <c r="AM4676" s="27"/>
      <c r="AN4676" s="27"/>
      <c r="AO4676" s="28" t="s">
        <v>511</v>
      </c>
      <c r="AP4676" s="51"/>
      <c r="AQ4676" s="51"/>
    </row>
    <row r="4677" spans="1:43" ht="12.65" customHeight="1">
      <c r="A4677" s="13" t="s">
        <v>214</v>
      </c>
      <c r="B4677" s="14" t="s">
        <v>249</v>
      </c>
      <c r="C4677" s="13">
        <v>27</v>
      </c>
      <c r="D4677" s="13" t="s">
        <v>507</v>
      </c>
      <c r="E4677" s="15" t="s">
        <v>3654</v>
      </c>
      <c r="F4677" s="13">
        <v>6973</v>
      </c>
      <c r="G4677" s="13" t="s">
        <v>253</v>
      </c>
      <c r="H4677" s="16">
        <v>45898</v>
      </c>
      <c r="I4677" s="17">
        <v>45898</v>
      </c>
      <c r="J4677" s="18">
        <f>I4677</f>
        <v>45898</v>
      </c>
      <c r="K4677" s="19">
        <v>0.47886574074074073</v>
      </c>
      <c r="L4677" s="19">
        <v>0.55295138888888884</v>
      </c>
      <c r="M4677" s="20">
        <v>0.60386574074074084</v>
      </c>
      <c r="N4677" s="19">
        <v>0.67795138888888884</v>
      </c>
      <c r="O4677" s="21">
        <f t="shared" si="175"/>
        <v>7.4085648148147998E-2</v>
      </c>
      <c r="P4677" s="13" t="s">
        <v>800</v>
      </c>
      <c r="Q4677" s="13" t="s">
        <v>795</v>
      </c>
      <c r="R4677" s="22" t="s">
        <v>801</v>
      </c>
      <c r="S4677" s="22" t="s">
        <v>31</v>
      </c>
      <c r="T4677" s="23" t="s">
        <v>52</v>
      </c>
      <c r="U4677" s="23" t="s">
        <v>50</v>
      </c>
      <c r="V4677" s="22" t="s">
        <v>67</v>
      </c>
      <c r="W4677" s="24" t="s">
        <v>139</v>
      </c>
      <c r="X4677" s="25" t="s">
        <v>71</v>
      </c>
      <c r="Y4677" s="25" t="s">
        <v>114</v>
      </c>
      <c r="Z4677" s="25" t="s">
        <v>66</v>
      </c>
      <c r="AA4677" s="25"/>
      <c r="AB4677" s="26"/>
      <c r="AC4677" s="31"/>
      <c r="AD4677" s="32">
        <v>0</v>
      </c>
      <c r="AE4677" s="32">
        <v>0.8</v>
      </c>
      <c r="AF4677" s="32">
        <v>0.03</v>
      </c>
      <c r="AG4677" s="33">
        <v>0.01</v>
      </c>
      <c r="AH4677" s="33">
        <v>0.8</v>
      </c>
      <c r="AI4677" s="33">
        <v>0.03</v>
      </c>
      <c r="AJ4677" s="27"/>
      <c r="AK4677" s="27"/>
      <c r="AL4677" s="27">
        <v>0.18666666666666668</v>
      </c>
      <c r="AM4677" s="27"/>
      <c r="AN4677" s="27"/>
      <c r="AO4677" s="28" t="s">
        <v>511</v>
      </c>
      <c r="AP4677" s="51"/>
      <c r="AQ4677" s="51"/>
    </row>
    <row r="4678" spans="1:43" ht="12.65" customHeight="1">
      <c r="A4678" s="13" t="s">
        <v>214</v>
      </c>
      <c r="B4678" s="14" t="s">
        <v>249</v>
      </c>
      <c r="C4678" s="13">
        <v>27</v>
      </c>
      <c r="D4678" s="13" t="s">
        <v>507</v>
      </c>
      <c r="E4678" s="15" t="s">
        <v>3654</v>
      </c>
      <c r="F4678" s="13">
        <v>6973</v>
      </c>
      <c r="G4678" s="13" t="s">
        <v>253</v>
      </c>
      <c r="H4678" s="16">
        <v>45898</v>
      </c>
      <c r="I4678" s="17">
        <v>45898</v>
      </c>
      <c r="J4678" s="18">
        <v>45898</v>
      </c>
      <c r="K4678" s="19">
        <v>0.55295138888888884</v>
      </c>
      <c r="L4678" s="19">
        <v>0.55374999999999996</v>
      </c>
      <c r="M4678" s="20">
        <v>0.67795138888888884</v>
      </c>
      <c r="N4678" s="19">
        <v>0.67874999999999996</v>
      </c>
      <c r="O4678" s="21">
        <f t="shared" si="175"/>
        <v>7.9861111111112493E-4</v>
      </c>
      <c r="P4678" s="13" t="s">
        <v>794</v>
      </c>
      <c r="Q4678" s="13" t="s">
        <v>795</v>
      </c>
      <c r="R4678" s="22" t="s">
        <v>796</v>
      </c>
      <c r="S4678" s="22" t="s">
        <v>33</v>
      </c>
      <c r="T4678" s="23" t="s">
        <v>52</v>
      </c>
      <c r="U4678" s="23"/>
      <c r="V4678" s="22" t="s">
        <v>68</v>
      </c>
      <c r="W4678" s="24" t="s">
        <v>3677</v>
      </c>
      <c r="X4678" s="25" t="s">
        <v>50</v>
      </c>
      <c r="Y4678" s="25" t="s">
        <v>50</v>
      </c>
      <c r="Z4678" s="25" t="s">
        <v>50</v>
      </c>
      <c r="AA4678" s="25"/>
      <c r="AB4678" s="26"/>
      <c r="AC4678" s="31"/>
      <c r="AD4678" s="32">
        <v>0</v>
      </c>
      <c r="AE4678" s="32">
        <v>0</v>
      </c>
      <c r="AF4678" s="32">
        <v>0</v>
      </c>
      <c r="AG4678" s="33">
        <v>0</v>
      </c>
      <c r="AH4678" s="33">
        <v>0</v>
      </c>
      <c r="AI4678" s="33">
        <v>0</v>
      </c>
      <c r="AJ4678" s="27"/>
      <c r="AK4678" s="27"/>
      <c r="AL4678" s="27">
        <v>5.6000000000000008E-2</v>
      </c>
      <c r="AM4678" s="27"/>
      <c r="AN4678" s="27"/>
      <c r="AO4678" s="28" t="s">
        <v>511</v>
      </c>
      <c r="AP4678" s="51"/>
      <c r="AQ4678" s="51"/>
    </row>
    <row r="4679" spans="1:43" ht="12.65" customHeight="1">
      <c r="A4679" s="13" t="s">
        <v>214</v>
      </c>
      <c r="B4679" s="14" t="s">
        <v>249</v>
      </c>
      <c r="C4679" s="13">
        <v>27</v>
      </c>
      <c r="D4679" s="13" t="s">
        <v>507</v>
      </c>
      <c r="E4679" s="15" t="s">
        <v>3654</v>
      </c>
      <c r="F4679" s="13">
        <v>6973</v>
      </c>
      <c r="G4679" s="13" t="s">
        <v>253</v>
      </c>
      <c r="H4679" s="16">
        <v>45898</v>
      </c>
      <c r="I4679" s="17">
        <v>45898</v>
      </c>
      <c r="J4679" s="18">
        <v>45898</v>
      </c>
      <c r="K4679" s="19">
        <v>0.55601851851851847</v>
      </c>
      <c r="L4679" s="19">
        <v>0.59214120370370371</v>
      </c>
      <c r="M4679" s="20">
        <v>0.68101851851851847</v>
      </c>
      <c r="N4679" s="19">
        <v>0.71714120370370371</v>
      </c>
      <c r="O4679" s="21">
        <f t="shared" si="175"/>
        <v>3.6122685185185244E-2</v>
      </c>
      <c r="P4679" s="13" t="s">
        <v>901</v>
      </c>
      <c r="Q4679" s="13" t="s">
        <v>254</v>
      </c>
      <c r="R4679" s="22" t="s">
        <v>902</v>
      </c>
      <c r="S4679" s="22" t="s">
        <v>32</v>
      </c>
      <c r="T4679" s="23" t="s">
        <v>52</v>
      </c>
      <c r="U4679" s="23"/>
      <c r="V4679" s="22" t="s">
        <v>67</v>
      </c>
      <c r="W4679" s="24" t="s">
        <v>3677</v>
      </c>
      <c r="X4679" s="25" t="s">
        <v>50</v>
      </c>
      <c r="Y4679" s="25" t="s">
        <v>50</v>
      </c>
      <c r="Z4679" s="25" t="s">
        <v>50</v>
      </c>
      <c r="AA4679" s="25"/>
      <c r="AB4679" s="26"/>
      <c r="AC4679" s="31"/>
      <c r="AD4679" s="32">
        <v>0.04</v>
      </c>
      <c r="AE4679" s="32">
        <v>7.17</v>
      </c>
      <c r="AF4679" s="32">
        <v>0.23</v>
      </c>
      <c r="AG4679" s="33">
        <v>0.05</v>
      </c>
      <c r="AH4679" s="33">
        <v>7.17</v>
      </c>
      <c r="AI4679" s="33">
        <v>0.22</v>
      </c>
      <c r="AJ4679" s="27"/>
      <c r="AK4679" s="27"/>
      <c r="AL4679" s="27">
        <v>1.6729999999999998</v>
      </c>
      <c r="AM4679" s="27"/>
      <c r="AN4679" s="27"/>
      <c r="AO4679" s="28" t="s">
        <v>511</v>
      </c>
      <c r="AP4679" s="51"/>
      <c r="AQ4679" s="51"/>
    </row>
    <row r="4680" spans="1:43" ht="12.65" customHeight="1">
      <c r="A4680" s="13" t="s">
        <v>214</v>
      </c>
      <c r="B4680" s="14" t="s">
        <v>249</v>
      </c>
      <c r="C4680" s="13">
        <v>27</v>
      </c>
      <c r="D4680" s="13" t="s">
        <v>507</v>
      </c>
      <c r="E4680" s="15" t="s">
        <v>3654</v>
      </c>
      <c r="F4680" s="13">
        <v>6973</v>
      </c>
      <c r="G4680" s="13" t="s">
        <v>253</v>
      </c>
      <c r="H4680" s="16">
        <v>45899</v>
      </c>
      <c r="I4680" s="17">
        <v>45899</v>
      </c>
      <c r="J4680" s="18">
        <v>45899</v>
      </c>
      <c r="K4680" s="19">
        <v>0.56037037037037041</v>
      </c>
      <c r="L4680" s="19">
        <v>0.56269675925925922</v>
      </c>
      <c r="M4680" s="20">
        <v>0.68537037037037041</v>
      </c>
      <c r="N4680" s="19">
        <v>0.68769675925925922</v>
      </c>
      <c r="O4680" s="21">
        <f t="shared" si="175"/>
        <v>2.3263888888888085E-3</v>
      </c>
      <c r="P4680" s="13" t="s">
        <v>916</v>
      </c>
      <c r="Q4680" s="13" t="s">
        <v>917</v>
      </c>
      <c r="R4680" s="22" t="s">
        <v>918</v>
      </c>
      <c r="S4680" s="22" t="s">
        <v>33</v>
      </c>
      <c r="T4680" s="23" t="s">
        <v>52</v>
      </c>
      <c r="U4680" s="23"/>
      <c r="V4680" s="22" t="s">
        <v>68</v>
      </c>
      <c r="W4680" s="24" t="s">
        <v>3677</v>
      </c>
      <c r="X4680" s="25" t="s">
        <v>50</v>
      </c>
      <c r="Y4680" s="25" t="s">
        <v>50</v>
      </c>
      <c r="Z4680" s="25" t="s">
        <v>50</v>
      </c>
      <c r="AA4680" s="25"/>
      <c r="AB4680" s="26"/>
      <c r="AC4680" s="31"/>
      <c r="AD4680" s="32">
        <v>0</v>
      </c>
      <c r="AE4680" s="32">
        <v>0</v>
      </c>
      <c r="AF4680" s="32">
        <v>0</v>
      </c>
      <c r="AG4680" s="33">
        <v>0</v>
      </c>
      <c r="AH4680" s="33">
        <v>0</v>
      </c>
      <c r="AI4680" s="33">
        <v>0</v>
      </c>
      <c r="AJ4680" s="27"/>
      <c r="AK4680" s="27"/>
      <c r="AL4680" s="27">
        <v>7.2800000000000004E-2</v>
      </c>
      <c r="AM4680" s="27"/>
      <c r="AN4680" s="27"/>
      <c r="AO4680" s="28" t="s">
        <v>511</v>
      </c>
      <c r="AP4680" s="51"/>
      <c r="AQ4680" s="51"/>
    </row>
    <row r="4681" spans="1:43" ht="12.65" customHeight="1">
      <c r="A4681" s="13" t="s">
        <v>214</v>
      </c>
      <c r="B4681" s="14" t="s">
        <v>249</v>
      </c>
      <c r="C4681" s="13">
        <v>27</v>
      </c>
      <c r="D4681" s="13" t="s">
        <v>507</v>
      </c>
      <c r="E4681" s="15" t="s">
        <v>3654</v>
      </c>
      <c r="F4681" s="13">
        <v>6973</v>
      </c>
      <c r="G4681" s="13" t="s">
        <v>253</v>
      </c>
      <c r="H4681" s="16">
        <v>45899</v>
      </c>
      <c r="I4681" s="17">
        <v>45899</v>
      </c>
      <c r="J4681" s="18">
        <f>I4681</f>
        <v>45899</v>
      </c>
      <c r="K4681" s="19">
        <v>0.56269675925925922</v>
      </c>
      <c r="L4681" s="19">
        <v>0.64399305555555564</v>
      </c>
      <c r="M4681" s="20">
        <v>0.68769675925925922</v>
      </c>
      <c r="N4681" s="19">
        <v>0.76899305555555564</v>
      </c>
      <c r="O4681" s="21">
        <f t="shared" si="175"/>
        <v>8.1296296296296422E-2</v>
      </c>
      <c r="P4681" s="13" t="s">
        <v>1578</v>
      </c>
      <c r="Q4681" s="13" t="s">
        <v>917</v>
      </c>
      <c r="R4681" s="22" t="s">
        <v>1579</v>
      </c>
      <c r="S4681" s="22" t="s">
        <v>29</v>
      </c>
      <c r="T4681" s="23" t="s">
        <v>52</v>
      </c>
      <c r="U4681" s="23" t="s">
        <v>50</v>
      </c>
      <c r="V4681" s="22" t="s">
        <v>68</v>
      </c>
      <c r="W4681" s="24" t="s">
        <v>143</v>
      </c>
      <c r="X4681" s="25" t="s">
        <v>83</v>
      </c>
      <c r="Y4681" s="25" t="s">
        <v>114</v>
      </c>
      <c r="Z4681" s="25" t="s">
        <v>70</v>
      </c>
      <c r="AA4681" s="25"/>
      <c r="AB4681" s="26"/>
      <c r="AC4681" s="31"/>
      <c r="AD4681" s="32">
        <v>0.01</v>
      </c>
      <c r="AE4681" s="32">
        <v>2.35</v>
      </c>
      <c r="AF4681" s="32">
        <v>0.08</v>
      </c>
      <c r="AG4681" s="33">
        <v>0.02</v>
      </c>
      <c r="AH4681" s="33">
        <v>2.35</v>
      </c>
      <c r="AI4681" s="33">
        <v>0.09</v>
      </c>
      <c r="AJ4681" s="27"/>
      <c r="AK4681" s="27"/>
      <c r="AL4681" s="27">
        <v>0.54833333333333334</v>
      </c>
      <c r="AM4681" s="27"/>
      <c r="AN4681" s="27"/>
      <c r="AO4681" s="28" t="s">
        <v>511</v>
      </c>
      <c r="AP4681" s="51"/>
      <c r="AQ4681" s="51"/>
    </row>
    <row r="4682" spans="1:43" ht="12.65" customHeight="1">
      <c r="A4682" s="13" t="s">
        <v>214</v>
      </c>
      <c r="B4682" s="14" t="s">
        <v>249</v>
      </c>
      <c r="C4682" s="13">
        <v>27</v>
      </c>
      <c r="D4682" s="13" t="s">
        <v>507</v>
      </c>
      <c r="E4682" s="15" t="s">
        <v>3654</v>
      </c>
      <c r="F4682" s="13">
        <v>6973</v>
      </c>
      <c r="G4682" s="13" t="s">
        <v>253</v>
      </c>
      <c r="H4682" s="16">
        <v>45899</v>
      </c>
      <c r="I4682" s="17">
        <v>45899</v>
      </c>
      <c r="J4682" s="18">
        <v>45899</v>
      </c>
      <c r="K4682" s="19">
        <v>0.64399305555555564</v>
      </c>
      <c r="L4682" s="19">
        <v>0.64473379629629635</v>
      </c>
      <c r="M4682" s="20">
        <v>0.76899305555555564</v>
      </c>
      <c r="N4682" s="19">
        <v>0.76973379629629635</v>
      </c>
      <c r="O4682" s="21">
        <f t="shared" si="175"/>
        <v>7.407407407407085E-4</v>
      </c>
      <c r="P4682" s="13" t="s">
        <v>1799</v>
      </c>
      <c r="Q4682" s="13" t="s">
        <v>917</v>
      </c>
      <c r="R4682" s="22" t="s">
        <v>1800</v>
      </c>
      <c r="S4682" s="22" t="s">
        <v>33</v>
      </c>
      <c r="T4682" s="23" t="s">
        <v>52</v>
      </c>
      <c r="U4682" s="23"/>
      <c r="V4682" s="22" t="s">
        <v>68</v>
      </c>
      <c r="W4682" s="24" t="s">
        <v>3677</v>
      </c>
      <c r="X4682" s="25" t="s">
        <v>50</v>
      </c>
      <c r="Y4682" s="25" t="s">
        <v>50</v>
      </c>
      <c r="Z4682" s="25" t="s">
        <v>50</v>
      </c>
      <c r="AA4682" s="25"/>
      <c r="AB4682" s="26"/>
      <c r="AC4682" s="31"/>
      <c r="AD4682" s="32">
        <v>7.0000000000000007E-2</v>
      </c>
      <c r="AE4682" s="32">
        <v>11.48</v>
      </c>
      <c r="AF4682" s="32">
        <v>0.41</v>
      </c>
      <c r="AG4682" s="33">
        <v>7.0000000000000007E-2</v>
      </c>
      <c r="AH4682" s="33">
        <v>11.48</v>
      </c>
      <c r="AI4682" s="33">
        <v>0.4</v>
      </c>
      <c r="AJ4682" s="27"/>
      <c r="AK4682" s="27"/>
      <c r="AL4682" s="27">
        <v>2.6786666666666665</v>
      </c>
      <c r="AM4682" s="27"/>
      <c r="AN4682" s="27"/>
      <c r="AO4682" s="28" t="s">
        <v>511</v>
      </c>
      <c r="AP4682" s="51"/>
      <c r="AQ4682" s="51"/>
    </row>
    <row r="4683" spans="1:43" ht="12.65" customHeight="1">
      <c r="A4683" s="13" t="s">
        <v>214</v>
      </c>
      <c r="B4683" s="14" t="s">
        <v>249</v>
      </c>
      <c r="C4683" s="13">
        <v>27</v>
      </c>
      <c r="D4683" s="13" t="s">
        <v>507</v>
      </c>
      <c r="E4683" s="15" t="s">
        <v>3654</v>
      </c>
      <c r="F4683" s="13">
        <v>6973</v>
      </c>
      <c r="G4683" s="13" t="s">
        <v>253</v>
      </c>
      <c r="H4683" s="16">
        <v>45899</v>
      </c>
      <c r="I4683" s="17">
        <v>45900</v>
      </c>
      <c r="J4683" s="18">
        <v>45900</v>
      </c>
      <c r="K4683" s="19">
        <v>0.94365740740740733</v>
      </c>
      <c r="L4683" s="19">
        <v>0.94606481481481475</v>
      </c>
      <c r="M4683" s="20">
        <v>6.8657407407407403E-2</v>
      </c>
      <c r="N4683" s="19">
        <v>7.1064814814814817E-2</v>
      </c>
      <c r="O4683" s="21">
        <f t="shared" si="175"/>
        <v>2.4074074074074137E-3</v>
      </c>
      <c r="P4683" s="13" t="s">
        <v>913</v>
      </c>
      <c r="Q4683" s="13" t="s">
        <v>914</v>
      </c>
      <c r="R4683" s="22" t="s">
        <v>915</v>
      </c>
      <c r="S4683" s="22" t="s">
        <v>33</v>
      </c>
      <c r="T4683" s="23" t="s">
        <v>52</v>
      </c>
      <c r="U4683" s="23"/>
      <c r="V4683" s="22" t="s">
        <v>68</v>
      </c>
      <c r="W4683" s="24" t="s">
        <v>3677</v>
      </c>
      <c r="X4683" s="25" t="s">
        <v>50</v>
      </c>
      <c r="Y4683" s="25" t="s">
        <v>50</v>
      </c>
      <c r="Z4683" s="25" t="s">
        <v>50</v>
      </c>
      <c r="AA4683" s="25"/>
      <c r="AB4683" s="26"/>
      <c r="AC4683" s="31"/>
      <c r="AD4683" s="32">
        <v>0</v>
      </c>
      <c r="AE4683" s="32">
        <v>0</v>
      </c>
      <c r="AF4683" s="32">
        <v>0</v>
      </c>
      <c r="AG4683" s="33">
        <v>0</v>
      </c>
      <c r="AH4683" s="33">
        <v>0</v>
      </c>
      <c r="AI4683" s="33">
        <v>0</v>
      </c>
      <c r="AJ4683" s="27"/>
      <c r="AK4683" s="27"/>
      <c r="AL4683" s="27">
        <v>7.2800000000000004E-2</v>
      </c>
      <c r="AM4683" s="27"/>
      <c r="AN4683" s="27"/>
      <c r="AO4683" s="28" t="s">
        <v>511</v>
      </c>
      <c r="AP4683" s="51"/>
      <c r="AQ4683" s="51"/>
    </row>
    <row r="4684" spans="1:43" ht="12.65" customHeight="1">
      <c r="A4684" s="13" t="s">
        <v>214</v>
      </c>
      <c r="B4684" s="14" t="s">
        <v>249</v>
      </c>
      <c r="C4684" s="13">
        <v>27</v>
      </c>
      <c r="D4684" s="13" t="s">
        <v>507</v>
      </c>
      <c r="E4684" s="15" t="s">
        <v>3654</v>
      </c>
      <c r="F4684" s="13">
        <v>6973</v>
      </c>
      <c r="G4684" s="13"/>
      <c r="H4684" s="16">
        <v>45899</v>
      </c>
      <c r="I4684" s="17">
        <v>45900</v>
      </c>
      <c r="J4684" s="18">
        <f>I4684</f>
        <v>45900</v>
      </c>
      <c r="K4684" s="19">
        <v>0.94606481481481475</v>
      </c>
      <c r="L4684" s="19">
        <v>1.0205324074074074</v>
      </c>
      <c r="M4684" s="20">
        <v>7.1064814814814817E-2</v>
      </c>
      <c r="N4684" s="19">
        <v>0.14553240740740742</v>
      </c>
      <c r="O4684" s="21">
        <f t="shared" si="175"/>
        <v>7.4467592592592599E-2</v>
      </c>
      <c r="P4684" s="13" t="s">
        <v>924</v>
      </c>
      <c r="Q4684" s="13" t="s">
        <v>914</v>
      </c>
      <c r="R4684" s="22" t="s">
        <v>925</v>
      </c>
      <c r="S4684" s="22" t="s">
        <v>31</v>
      </c>
      <c r="T4684" s="23" t="s">
        <v>52</v>
      </c>
      <c r="U4684" s="23" t="s">
        <v>50</v>
      </c>
      <c r="V4684" s="22" t="s">
        <v>68</v>
      </c>
      <c r="W4684" s="24" t="s">
        <v>135</v>
      </c>
      <c r="X4684" s="25" t="s">
        <v>74</v>
      </c>
      <c r="Y4684" s="25" t="s">
        <v>114</v>
      </c>
      <c r="Z4684" s="25" t="s">
        <v>69</v>
      </c>
      <c r="AA4684" s="25"/>
      <c r="AB4684" s="26"/>
      <c r="AC4684" s="31"/>
      <c r="AD4684" s="32">
        <v>0</v>
      </c>
      <c r="AE4684" s="32">
        <v>0</v>
      </c>
      <c r="AF4684" s="32">
        <v>0</v>
      </c>
      <c r="AG4684" s="33">
        <v>0</v>
      </c>
      <c r="AH4684" s="33">
        <v>0</v>
      </c>
      <c r="AI4684" s="33">
        <v>0</v>
      </c>
      <c r="AJ4684" s="27"/>
      <c r="AK4684" s="27"/>
      <c r="AL4684" s="27">
        <v>7.2800000000000004E-2</v>
      </c>
      <c r="AM4684" s="27"/>
      <c r="AN4684" s="27"/>
      <c r="AO4684" s="28" t="s">
        <v>511</v>
      </c>
      <c r="AP4684" s="51"/>
      <c r="AQ4684" s="51"/>
    </row>
    <row r="4685" spans="1:43" ht="12.65" customHeight="1">
      <c r="A4685" s="13" t="s">
        <v>214</v>
      </c>
      <c r="B4685" s="14" t="s">
        <v>249</v>
      </c>
      <c r="C4685" s="13">
        <v>27</v>
      </c>
      <c r="D4685" s="13" t="s">
        <v>507</v>
      </c>
      <c r="E4685" s="15" t="s">
        <v>3654</v>
      </c>
      <c r="F4685" s="13">
        <v>6973</v>
      </c>
      <c r="G4685" s="13" t="s">
        <v>253</v>
      </c>
      <c r="H4685" s="16">
        <v>45900</v>
      </c>
      <c r="I4685" s="17">
        <v>45900</v>
      </c>
      <c r="J4685" s="18">
        <v>45900</v>
      </c>
      <c r="K4685" s="19">
        <v>2.0532407407407409E-2</v>
      </c>
      <c r="L4685" s="19">
        <v>2.0844907407407406E-2</v>
      </c>
      <c r="M4685" s="20">
        <v>0.14553240740740742</v>
      </c>
      <c r="N4685" s="19">
        <v>0.14584490740740741</v>
      </c>
      <c r="O4685" s="21">
        <f t="shared" si="175"/>
        <v>3.1249999999999334E-4</v>
      </c>
      <c r="P4685" s="13" t="s">
        <v>1574</v>
      </c>
      <c r="Q4685" s="13" t="s">
        <v>914</v>
      </c>
      <c r="R4685" s="22" t="s">
        <v>1575</v>
      </c>
      <c r="S4685" s="22" t="s">
        <v>33</v>
      </c>
      <c r="T4685" s="23" t="s">
        <v>52</v>
      </c>
      <c r="U4685" s="23"/>
      <c r="V4685" s="22" t="s">
        <v>68</v>
      </c>
      <c r="W4685" s="24" t="s">
        <v>3677</v>
      </c>
      <c r="X4685" s="25" t="s">
        <v>50</v>
      </c>
      <c r="Y4685" s="25" t="s">
        <v>50</v>
      </c>
      <c r="Z4685" s="25" t="s">
        <v>50</v>
      </c>
      <c r="AA4685" s="25"/>
      <c r="AB4685" s="26"/>
      <c r="AC4685" s="31"/>
      <c r="AD4685" s="32">
        <v>0</v>
      </c>
      <c r="AE4685" s="32">
        <v>0</v>
      </c>
      <c r="AF4685" s="32">
        <v>0</v>
      </c>
      <c r="AG4685" s="33">
        <v>0</v>
      </c>
      <c r="AH4685" s="33">
        <v>0</v>
      </c>
      <c r="AI4685" s="33">
        <v>0</v>
      </c>
      <c r="AJ4685" s="27"/>
      <c r="AK4685" s="27"/>
      <c r="AL4685" s="27">
        <v>7.2800000000000004E-2</v>
      </c>
      <c r="AM4685" s="27"/>
      <c r="AN4685" s="27"/>
      <c r="AO4685" s="28" t="s">
        <v>511</v>
      </c>
      <c r="AP4685" s="51"/>
      <c r="AQ4685" s="51"/>
    </row>
    <row r="4686" spans="1:43" ht="12.65" customHeight="1">
      <c r="A4686" s="13" t="s">
        <v>214</v>
      </c>
      <c r="B4686" s="14" t="s">
        <v>249</v>
      </c>
      <c r="C4686" s="13">
        <v>27</v>
      </c>
      <c r="D4686" s="13" t="s">
        <v>507</v>
      </c>
      <c r="E4686" s="15" t="s">
        <v>3654</v>
      </c>
      <c r="F4686" s="13">
        <v>6973</v>
      </c>
      <c r="G4686" s="13" t="s">
        <v>253</v>
      </c>
      <c r="H4686" s="16">
        <v>45900</v>
      </c>
      <c r="I4686" s="17">
        <v>45900</v>
      </c>
      <c r="J4686" s="18">
        <v>45900</v>
      </c>
      <c r="K4686" s="19">
        <v>0.16638888888888889</v>
      </c>
      <c r="L4686" s="19">
        <v>0.16878472222222221</v>
      </c>
      <c r="M4686" s="20">
        <v>0.29138888888888892</v>
      </c>
      <c r="N4686" s="19">
        <v>0.29378472222222224</v>
      </c>
      <c r="O4686" s="21">
        <f t="shared" si="175"/>
        <v>2.3958333333333193E-3</v>
      </c>
      <c r="P4686" s="13" t="s">
        <v>913</v>
      </c>
      <c r="Q4686" s="13" t="s">
        <v>914</v>
      </c>
      <c r="R4686" s="22" t="s">
        <v>915</v>
      </c>
      <c r="S4686" s="22" t="s">
        <v>33</v>
      </c>
      <c r="T4686" s="23" t="s">
        <v>52</v>
      </c>
      <c r="U4686" s="23"/>
      <c r="V4686" s="22" t="s">
        <v>68</v>
      </c>
      <c r="W4686" s="24" t="s">
        <v>3677</v>
      </c>
      <c r="X4686" s="25" t="s">
        <v>50</v>
      </c>
      <c r="Y4686" s="25" t="s">
        <v>50</v>
      </c>
      <c r="Z4686" s="25" t="s">
        <v>50</v>
      </c>
      <c r="AA4686" s="25"/>
      <c r="AB4686" s="26"/>
      <c r="AC4686" s="31"/>
      <c r="AD4686" s="32">
        <v>0</v>
      </c>
      <c r="AE4686" s="32">
        <v>0</v>
      </c>
      <c r="AF4686" s="32">
        <v>0</v>
      </c>
      <c r="AG4686" s="33">
        <v>0</v>
      </c>
      <c r="AH4686" s="33">
        <v>0</v>
      </c>
      <c r="AI4686" s="33">
        <v>0</v>
      </c>
      <c r="AJ4686" s="27"/>
      <c r="AK4686" s="27"/>
      <c r="AL4686" s="27">
        <v>7.2800000000000004E-2</v>
      </c>
      <c r="AM4686" s="27"/>
      <c r="AN4686" s="27"/>
      <c r="AO4686" s="28" t="s">
        <v>511</v>
      </c>
      <c r="AP4686" s="51"/>
      <c r="AQ4686" s="51"/>
    </row>
    <row r="4687" spans="1:43" ht="12.65" customHeight="1">
      <c r="A4687" s="13" t="s">
        <v>214</v>
      </c>
      <c r="B4687" s="14" t="s">
        <v>249</v>
      </c>
      <c r="C4687" s="13">
        <v>27</v>
      </c>
      <c r="D4687" s="13" t="s">
        <v>507</v>
      </c>
      <c r="E4687" s="15" t="s">
        <v>3654</v>
      </c>
      <c r="F4687" s="13">
        <v>6973</v>
      </c>
      <c r="G4687" s="13" t="s">
        <v>253</v>
      </c>
      <c r="H4687" s="16">
        <v>45900</v>
      </c>
      <c r="I4687" s="17">
        <v>45900</v>
      </c>
      <c r="J4687" s="18">
        <f>I4687</f>
        <v>45900</v>
      </c>
      <c r="K4687" s="19">
        <v>0.16878472222222221</v>
      </c>
      <c r="L4687" s="19">
        <v>0.24435185185185188</v>
      </c>
      <c r="M4687" s="20">
        <v>0.29378472222222224</v>
      </c>
      <c r="N4687" s="19">
        <v>0.36935185185185182</v>
      </c>
      <c r="O4687" s="21">
        <f t="shared" si="175"/>
        <v>7.5567129629629581E-2</v>
      </c>
      <c r="P4687" s="13" t="s">
        <v>924</v>
      </c>
      <c r="Q4687" s="13" t="s">
        <v>914</v>
      </c>
      <c r="R4687" s="22" t="s">
        <v>925</v>
      </c>
      <c r="S4687" s="22" t="s">
        <v>31</v>
      </c>
      <c r="T4687" s="23" t="s">
        <v>52</v>
      </c>
      <c r="U4687" s="23" t="s">
        <v>50</v>
      </c>
      <c r="V4687" s="22" t="s">
        <v>68</v>
      </c>
      <c r="W4687" s="24" t="s">
        <v>135</v>
      </c>
      <c r="X4687" s="25" t="s">
        <v>74</v>
      </c>
      <c r="Y4687" s="25" t="s">
        <v>114</v>
      </c>
      <c r="Z4687" s="25" t="s">
        <v>69</v>
      </c>
      <c r="AA4687" s="25"/>
      <c r="AB4687" s="26"/>
      <c r="AC4687" s="31"/>
      <c r="AD4687" s="32">
        <v>0</v>
      </c>
      <c r="AE4687" s="32">
        <v>0.04</v>
      </c>
      <c r="AF4687" s="32">
        <v>0</v>
      </c>
      <c r="AG4687" s="33">
        <v>0</v>
      </c>
      <c r="AH4687" s="33">
        <v>0.04</v>
      </c>
      <c r="AI4687" s="33">
        <v>0</v>
      </c>
      <c r="AJ4687" s="27"/>
      <c r="AK4687" s="27"/>
      <c r="AL4687" s="27">
        <v>7.2800000000000004E-2</v>
      </c>
      <c r="AM4687" s="27"/>
      <c r="AN4687" s="27"/>
      <c r="AO4687" s="28" t="s">
        <v>511</v>
      </c>
      <c r="AP4687" s="51"/>
      <c r="AQ4687" s="51"/>
    </row>
    <row r="4688" spans="1:43" ht="12.65" customHeight="1">
      <c r="A4688" s="13" t="s">
        <v>214</v>
      </c>
      <c r="B4688" s="14" t="s">
        <v>249</v>
      </c>
      <c r="C4688" s="13">
        <v>27</v>
      </c>
      <c r="D4688" s="13" t="s">
        <v>507</v>
      </c>
      <c r="E4688" s="15" t="s">
        <v>3654</v>
      </c>
      <c r="F4688" s="13">
        <v>6973</v>
      </c>
      <c r="G4688" s="13" t="s">
        <v>253</v>
      </c>
      <c r="H4688" s="16">
        <v>45900</v>
      </c>
      <c r="I4688" s="17">
        <v>45900</v>
      </c>
      <c r="J4688" s="18">
        <v>45900</v>
      </c>
      <c r="K4688" s="19">
        <v>0.24435185185185188</v>
      </c>
      <c r="L4688" s="19">
        <v>0.24464120370370374</v>
      </c>
      <c r="M4688" s="20">
        <v>0.36935185185185182</v>
      </c>
      <c r="N4688" s="19">
        <v>0.36964120370370368</v>
      </c>
      <c r="O4688" s="21">
        <f t="shared" si="175"/>
        <v>2.8935185185186008E-4</v>
      </c>
      <c r="P4688" s="13" t="s">
        <v>1574</v>
      </c>
      <c r="Q4688" s="13" t="s">
        <v>914</v>
      </c>
      <c r="R4688" s="22" t="s">
        <v>1575</v>
      </c>
      <c r="S4688" s="22" t="s">
        <v>33</v>
      </c>
      <c r="T4688" s="23" t="s">
        <v>52</v>
      </c>
      <c r="U4688" s="23"/>
      <c r="V4688" s="22" t="s">
        <v>68</v>
      </c>
      <c r="W4688" s="24" t="s">
        <v>3677</v>
      </c>
      <c r="X4688" s="25" t="s">
        <v>50</v>
      </c>
      <c r="Y4688" s="25" t="s">
        <v>50</v>
      </c>
      <c r="Z4688" s="25" t="s">
        <v>50</v>
      </c>
      <c r="AA4688" s="25"/>
      <c r="AB4688" s="26"/>
      <c r="AC4688" s="31"/>
      <c r="AD4688" s="32">
        <v>0</v>
      </c>
      <c r="AE4688" s="32">
        <v>0</v>
      </c>
      <c r="AF4688" s="32">
        <v>0</v>
      </c>
      <c r="AG4688" s="33">
        <v>0</v>
      </c>
      <c r="AH4688" s="33">
        <v>0</v>
      </c>
      <c r="AI4688" s="33">
        <v>0</v>
      </c>
      <c r="AJ4688" s="27"/>
      <c r="AK4688" s="27"/>
      <c r="AL4688" s="27">
        <v>7.2800000000000004E-2</v>
      </c>
      <c r="AM4688" s="27"/>
      <c r="AN4688" s="27"/>
      <c r="AO4688" s="28" t="s">
        <v>511</v>
      </c>
      <c r="AP4688" s="51"/>
      <c r="AQ4688" s="51"/>
    </row>
    <row r="4689" spans="1:43" ht="12.65" customHeight="1">
      <c r="A4689" s="13" t="s">
        <v>214</v>
      </c>
      <c r="B4689" s="14" t="s">
        <v>249</v>
      </c>
      <c r="C4689" s="13">
        <v>27</v>
      </c>
      <c r="D4689" s="13" t="s">
        <v>507</v>
      </c>
      <c r="E4689" s="15" t="s">
        <v>3654</v>
      </c>
      <c r="F4689" s="13">
        <v>6973</v>
      </c>
      <c r="G4689" s="13" t="s">
        <v>253</v>
      </c>
      <c r="H4689" s="16">
        <v>45900</v>
      </c>
      <c r="I4689" s="17">
        <v>45900</v>
      </c>
      <c r="J4689" s="18">
        <v>45900</v>
      </c>
      <c r="K4689" s="19">
        <v>0.56070601851851853</v>
      </c>
      <c r="L4689" s="19">
        <v>0.56290509259259258</v>
      </c>
      <c r="M4689" s="20">
        <v>0.68570601851851853</v>
      </c>
      <c r="N4689" s="19">
        <v>0.68790509259259258</v>
      </c>
      <c r="O4689" s="21">
        <f t="shared" si="175"/>
        <v>2.1990740740740478E-3</v>
      </c>
      <c r="P4689" s="13" t="s">
        <v>1622</v>
      </c>
      <c r="Q4689" s="13" t="s">
        <v>927</v>
      </c>
      <c r="R4689" s="22" t="s">
        <v>1623</v>
      </c>
      <c r="S4689" s="22" t="s">
        <v>33</v>
      </c>
      <c r="T4689" s="23" t="s">
        <v>52</v>
      </c>
      <c r="U4689" s="23"/>
      <c r="V4689" s="22" t="s">
        <v>68</v>
      </c>
      <c r="W4689" s="24" t="s">
        <v>3677</v>
      </c>
      <c r="X4689" s="25" t="s">
        <v>50</v>
      </c>
      <c r="Y4689" s="25" t="s">
        <v>50</v>
      </c>
      <c r="Z4689" s="25" t="s">
        <v>50</v>
      </c>
      <c r="AA4689" s="25"/>
      <c r="AB4689" s="26"/>
      <c r="AC4689" s="31"/>
      <c r="AD4689" s="32">
        <v>0</v>
      </c>
      <c r="AE4689" s="32">
        <v>0</v>
      </c>
      <c r="AF4689" s="32">
        <v>0</v>
      </c>
      <c r="AG4689" s="33">
        <v>0</v>
      </c>
      <c r="AH4689" s="33">
        <v>0</v>
      </c>
      <c r="AI4689" s="33">
        <v>0</v>
      </c>
      <c r="AJ4689" s="27"/>
      <c r="AK4689" s="27"/>
      <c r="AL4689" s="27">
        <v>7.2800000000000004E-2</v>
      </c>
      <c r="AM4689" s="27"/>
      <c r="AN4689" s="27"/>
      <c r="AO4689" s="28" t="s">
        <v>511</v>
      </c>
      <c r="AP4689" s="51"/>
      <c r="AQ4689" s="51"/>
    </row>
    <row r="4690" spans="1:43" ht="12.65" customHeight="1">
      <c r="A4690" s="13" t="s">
        <v>214</v>
      </c>
      <c r="B4690" s="14" t="s">
        <v>249</v>
      </c>
      <c r="C4690" s="13">
        <v>27</v>
      </c>
      <c r="D4690" s="13" t="s">
        <v>507</v>
      </c>
      <c r="E4690" s="15" t="s">
        <v>3654</v>
      </c>
      <c r="F4690" s="13">
        <v>6973</v>
      </c>
      <c r="G4690" s="13" t="s">
        <v>253</v>
      </c>
      <c r="H4690" s="16">
        <v>45900</v>
      </c>
      <c r="I4690" s="17">
        <v>45900</v>
      </c>
      <c r="J4690" s="18">
        <f>I4690</f>
        <v>45900</v>
      </c>
      <c r="K4690" s="19">
        <v>0.56290509259259258</v>
      </c>
      <c r="L4690" s="19">
        <v>0.64790509259259266</v>
      </c>
      <c r="M4690" s="20">
        <v>0.68790509259259258</v>
      </c>
      <c r="N4690" s="19">
        <v>0.77290509259259266</v>
      </c>
      <c r="O4690" s="21">
        <f t="shared" si="175"/>
        <v>8.5000000000000075E-2</v>
      </c>
      <c r="P4690" s="13" t="s">
        <v>1624</v>
      </c>
      <c r="Q4690" s="13" t="s">
        <v>927</v>
      </c>
      <c r="R4690" s="22" t="s">
        <v>1625</v>
      </c>
      <c r="S4690" s="22" t="s">
        <v>29</v>
      </c>
      <c r="T4690" s="23" t="s">
        <v>52</v>
      </c>
      <c r="U4690" s="23" t="s">
        <v>50</v>
      </c>
      <c r="V4690" s="22" t="s">
        <v>68</v>
      </c>
      <c r="W4690" s="24" t="s">
        <v>142</v>
      </c>
      <c r="X4690" s="25" t="s">
        <v>57</v>
      </c>
      <c r="Y4690" s="25" t="s">
        <v>114</v>
      </c>
      <c r="Z4690" s="25" t="s">
        <v>63</v>
      </c>
      <c r="AA4690" s="25"/>
      <c r="AB4690" s="26"/>
      <c r="AC4690" s="31"/>
      <c r="AD4690" s="32">
        <v>0.02</v>
      </c>
      <c r="AE4690" s="32">
        <v>3.19</v>
      </c>
      <c r="AF4690" s="32">
        <v>0.08</v>
      </c>
      <c r="AG4690" s="33">
        <v>0.02</v>
      </c>
      <c r="AH4690" s="33">
        <v>3.19</v>
      </c>
      <c r="AI4690" s="33">
        <v>0.08</v>
      </c>
      <c r="AJ4690" s="27"/>
      <c r="AK4690" s="27"/>
      <c r="AL4690" s="27">
        <v>0.74433333333333329</v>
      </c>
      <c r="AM4690" s="27"/>
      <c r="AN4690" s="27"/>
      <c r="AO4690" s="28" t="s">
        <v>511</v>
      </c>
      <c r="AP4690" s="51"/>
      <c r="AQ4690" s="51"/>
    </row>
    <row r="4691" spans="1:43" ht="12.65" customHeight="1">
      <c r="A4691" s="13" t="s">
        <v>214</v>
      </c>
      <c r="B4691" s="14" t="s">
        <v>249</v>
      </c>
      <c r="C4691" s="13">
        <v>27</v>
      </c>
      <c r="D4691" s="13" t="s">
        <v>507</v>
      </c>
      <c r="E4691" s="15" t="s">
        <v>3654</v>
      </c>
      <c r="F4691" s="13">
        <v>6973</v>
      </c>
      <c r="G4691" s="13" t="s">
        <v>253</v>
      </c>
      <c r="H4691" s="16">
        <v>45900</v>
      </c>
      <c r="I4691" s="17">
        <v>45900</v>
      </c>
      <c r="J4691" s="18">
        <v>45900</v>
      </c>
      <c r="K4691" s="19">
        <v>0.64790509259259266</v>
      </c>
      <c r="L4691" s="19">
        <v>0.64800925925925934</v>
      </c>
      <c r="M4691" s="20">
        <v>0.77290509259259266</v>
      </c>
      <c r="N4691" s="19">
        <v>0.77300925925925934</v>
      </c>
      <c r="O4691" s="21">
        <f t="shared" si="175"/>
        <v>1.0416666666668295E-4</v>
      </c>
      <c r="P4691" s="13" t="s">
        <v>926</v>
      </c>
      <c r="Q4691" s="13" t="s">
        <v>927</v>
      </c>
      <c r="R4691" s="22" t="s">
        <v>928</v>
      </c>
      <c r="S4691" s="22" t="s">
        <v>33</v>
      </c>
      <c r="T4691" s="23" t="s">
        <v>52</v>
      </c>
      <c r="U4691" s="23"/>
      <c r="V4691" s="22" t="s">
        <v>68</v>
      </c>
      <c r="W4691" s="24" t="s">
        <v>3677</v>
      </c>
      <c r="X4691" s="25" t="s">
        <v>50</v>
      </c>
      <c r="Y4691" s="25" t="s">
        <v>50</v>
      </c>
      <c r="Z4691" s="25" t="s">
        <v>50</v>
      </c>
      <c r="AA4691" s="25"/>
      <c r="AB4691" s="26"/>
      <c r="AC4691" s="31"/>
      <c r="AD4691" s="32">
        <v>0.02</v>
      </c>
      <c r="AE4691" s="32">
        <v>3.98</v>
      </c>
      <c r="AF4691" s="32">
        <v>0.1</v>
      </c>
      <c r="AG4691" s="33">
        <v>0.03</v>
      </c>
      <c r="AH4691" s="33">
        <v>3.98</v>
      </c>
      <c r="AI4691" s="33">
        <v>0.09</v>
      </c>
      <c r="AJ4691" s="27"/>
      <c r="AK4691" s="27"/>
      <c r="AL4691" s="27">
        <v>0.92866666666666664</v>
      </c>
      <c r="AM4691" s="27"/>
      <c r="AN4691" s="27"/>
      <c r="AO4691" s="28" t="s">
        <v>511</v>
      </c>
      <c r="AP4691" s="51"/>
      <c r="AQ4691" s="51"/>
    </row>
    <row r="4692" spans="1:43" ht="12.65" customHeight="1">
      <c r="A4692" s="13" t="s">
        <v>214</v>
      </c>
      <c r="B4692" s="14" t="s">
        <v>249</v>
      </c>
      <c r="C4692" s="13">
        <v>27</v>
      </c>
      <c r="D4692" s="13" t="s">
        <v>507</v>
      </c>
      <c r="E4692" s="15" t="s">
        <v>3654</v>
      </c>
      <c r="F4692" s="13">
        <v>6973</v>
      </c>
      <c r="G4692" s="13" t="s">
        <v>253</v>
      </c>
      <c r="H4692" s="16">
        <v>45900</v>
      </c>
      <c r="I4692" s="17">
        <v>45900</v>
      </c>
      <c r="J4692" s="18">
        <f>I4692</f>
        <v>45900</v>
      </c>
      <c r="K4692" s="19">
        <v>0.64807870370370368</v>
      </c>
      <c r="L4692" s="19">
        <v>0.72587962962962971</v>
      </c>
      <c r="M4692" s="20">
        <v>0.77307870370370368</v>
      </c>
      <c r="N4692" s="19">
        <v>0.85087962962962971</v>
      </c>
      <c r="O4692" s="21">
        <f t="shared" si="175"/>
        <v>7.7800925925926023E-2</v>
      </c>
      <c r="P4692" s="13" t="s">
        <v>929</v>
      </c>
      <c r="Q4692" s="13" t="s">
        <v>930</v>
      </c>
      <c r="R4692" s="22" t="s">
        <v>931</v>
      </c>
      <c r="S4692" s="22" t="s">
        <v>29</v>
      </c>
      <c r="T4692" s="23" t="s">
        <v>52</v>
      </c>
      <c r="U4692" s="23" t="s">
        <v>50</v>
      </c>
      <c r="V4692" s="22" t="s">
        <v>68</v>
      </c>
      <c r="W4692" s="24" t="s">
        <v>132</v>
      </c>
      <c r="X4692" s="25" t="s">
        <v>62</v>
      </c>
      <c r="Y4692" s="25" t="s">
        <v>114</v>
      </c>
      <c r="Z4692" s="25" t="s">
        <v>77</v>
      </c>
      <c r="AA4692" s="25"/>
      <c r="AB4692" s="26"/>
      <c r="AC4692" s="31"/>
      <c r="AD4692" s="32">
        <v>0.06</v>
      </c>
      <c r="AE4692" s="32">
        <v>9.75</v>
      </c>
      <c r="AF4692" s="32">
        <v>0.2</v>
      </c>
      <c r="AG4692" s="33">
        <v>0.06</v>
      </c>
      <c r="AH4692" s="33">
        <v>9.75</v>
      </c>
      <c r="AI4692" s="33">
        <v>0.2</v>
      </c>
      <c r="AJ4692" s="27"/>
      <c r="AK4692" s="27"/>
      <c r="AL4692" s="27">
        <v>2.2749999999999999</v>
      </c>
      <c r="AM4692" s="27"/>
      <c r="AN4692" s="27"/>
      <c r="AO4692" s="28" t="s">
        <v>511</v>
      </c>
      <c r="AP4692" s="51"/>
      <c r="AQ4692" s="51"/>
    </row>
    <row r="4693" spans="1:43" ht="12.65" customHeight="1">
      <c r="A4693" s="13" t="s">
        <v>214</v>
      </c>
      <c r="B4693" s="14" t="s">
        <v>249</v>
      </c>
      <c r="C4693" s="13">
        <v>27</v>
      </c>
      <c r="D4693" s="13" t="s">
        <v>507</v>
      </c>
      <c r="E4693" s="15" t="s">
        <v>3654</v>
      </c>
      <c r="F4693" s="13">
        <v>6973</v>
      </c>
      <c r="G4693" s="13" t="s">
        <v>253</v>
      </c>
      <c r="H4693" s="16">
        <v>45900</v>
      </c>
      <c r="I4693" s="17">
        <v>45900</v>
      </c>
      <c r="J4693" s="18">
        <v>45900</v>
      </c>
      <c r="K4693" s="19">
        <v>0.72587962962962971</v>
      </c>
      <c r="L4693" s="19">
        <v>0.72643518518518524</v>
      </c>
      <c r="M4693" s="20">
        <v>0.85087962962962971</v>
      </c>
      <c r="N4693" s="19">
        <v>0.85143518518518524</v>
      </c>
      <c r="O4693" s="21">
        <f t="shared" si="175"/>
        <v>5.5555555555553138E-4</v>
      </c>
      <c r="P4693" s="13" t="s">
        <v>1928</v>
      </c>
      <c r="Q4693" s="13" t="s">
        <v>930</v>
      </c>
      <c r="R4693" s="22" t="s">
        <v>1929</v>
      </c>
      <c r="S4693" s="22" t="s">
        <v>33</v>
      </c>
      <c r="T4693" s="23" t="s">
        <v>52</v>
      </c>
      <c r="U4693" s="23"/>
      <c r="V4693" s="22" t="s">
        <v>68</v>
      </c>
      <c r="W4693" s="24" t="s">
        <v>3677</v>
      </c>
      <c r="X4693" s="25" t="s">
        <v>50</v>
      </c>
      <c r="Y4693" s="25" t="s">
        <v>50</v>
      </c>
      <c r="Z4693" s="25" t="s">
        <v>50</v>
      </c>
      <c r="AA4693" s="25"/>
      <c r="AB4693" s="26"/>
      <c r="AC4693" s="31"/>
      <c r="AD4693" s="32">
        <v>0</v>
      </c>
      <c r="AE4693" s="32">
        <v>0</v>
      </c>
      <c r="AF4693" s="32">
        <v>0</v>
      </c>
      <c r="AG4693" s="33">
        <v>0</v>
      </c>
      <c r="AH4693" s="33">
        <v>0</v>
      </c>
      <c r="AI4693" s="33">
        <v>0</v>
      </c>
      <c r="AJ4693" s="27"/>
      <c r="AK4693" s="27"/>
      <c r="AL4693" s="27">
        <v>9.1000000000000011E-2</v>
      </c>
      <c r="AM4693" s="27"/>
      <c r="AN4693" s="27"/>
      <c r="AO4693" s="28" t="s">
        <v>511</v>
      </c>
      <c r="AP4693" s="51"/>
      <c r="AQ4693" s="51"/>
    </row>
    <row r="4694" spans="1:43" ht="12.65" customHeight="1">
      <c r="A4694" s="13" t="s">
        <v>214</v>
      </c>
      <c r="B4694" s="14" t="s">
        <v>249</v>
      </c>
      <c r="C4694" s="13">
        <v>27</v>
      </c>
      <c r="D4694" s="13" t="s">
        <v>507</v>
      </c>
      <c r="E4694" s="15" t="s">
        <v>3654</v>
      </c>
      <c r="F4694" s="13">
        <v>6973</v>
      </c>
      <c r="G4694" s="13" t="s">
        <v>253</v>
      </c>
      <c r="H4694" s="16">
        <v>45900</v>
      </c>
      <c r="I4694" s="17">
        <v>45901</v>
      </c>
      <c r="J4694" s="18">
        <v>45901</v>
      </c>
      <c r="K4694" s="19">
        <v>0.9389467592592593</v>
      </c>
      <c r="L4694" s="19">
        <v>0.93925925925925924</v>
      </c>
      <c r="M4694" s="20">
        <v>6.3946759259259259E-2</v>
      </c>
      <c r="N4694" s="19">
        <v>6.4259259259259252E-2</v>
      </c>
      <c r="O4694" s="21">
        <f t="shared" si="175"/>
        <v>3.1249999999999334E-4</v>
      </c>
      <c r="P4694" s="13" t="s">
        <v>932</v>
      </c>
      <c r="Q4694" s="13" t="s">
        <v>930</v>
      </c>
      <c r="R4694" s="22" t="s">
        <v>933</v>
      </c>
      <c r="S4694" s="22" t="s">
        <v>33</v>
      </c>
      <c r="T4694" s="23" t="s">
        <v>52</v>
      </c>
      <c r="U4694" s="23"/>
      <c r="V4694" s="22" t="s">
        <v>68</v>
      </c>
      <c r="W4694" s="24" t="s">
        <v>3677</v>
      </c>
      <c r="X4694" s="25" t="s">
        <v>50</v>
      </c>
      <c r="Y4694" s="25" t="s">
        <v>50</v>
      </c>
      <c r="Z4694" s="25" t="s">
        <v>50</v>
      </c>
      <c r="AA4694" s="25"/>
      <c r="AB4694" s="26"/>
      <c r="AC4694" s="31"/>
      <c r="AD4694" s="32">
        <v>0</v>
      </c>
      <c r="AE4694" s="32">
        <v>0</v>
      </c>
      <c r="AF4694" s="32">
        <v>0</v>
      </c>
      <c r="AG4694" s="33">
        <v>0</v>
      </c>
      <c r="AH4694" s="33">
        <v>0</v>
      </c>
      <c r="AI4694" s="33">
        <v>0</v>
      </c>
      <c r="AJ4694" s="27"/>
      <c r="AK4694" s="27"/>
      <c r="AL4694" s="27">
        <v>5.6000000000000008E-2</v>
      </c>
      <c r="AM4694" s="27"/>
      <c r="AN4694" s="27"/>
      <c r="AO4694" s="28" t="s">
        <v>511</v>
      </c>
      <c r="AP4694" s="51"/>
      <c r="AQ4694" s="51"/>
    </row>
    <row r="4695" spans="1:43" ht="12.65" customHeight="1">
      <c r="A4695" s="13" t="s">
        <v>214</v>
      </c>
      <c r="B4695" s="14" t="s">
        <v>249</v>
      </c>
      <c r="C4695" s="13">
        <v>27</v>
      </c>
      <c r="D4695" s="13" t="s">
        <v>507</v>
      </c>
      <c r="E4695" s="15" t="s">
        <v>3654</v>
      </c>
      <c r="F4695" s="13">
        <v>6973</v>
      </c>
      <c r="G4695" s="13" t="s">
        <v>253</v>
      </c>
      <c r="H4695" s="16">
        <v>45900</v>
      </c>
      <c r="I4695" s="17">
        <v>45901</v>
      </c>
      <c r="J4695" s="18">
        <f>I4695</f>
        <v>45901</v>
      </c>
      <c r="K4695" s="19">
        <v>0.93925925925925924</v>
      </c>
      <c r="L4695" s="19">
        <v>0.95833333333333337</v>
      </c>
      <c r="M4695" s="20">
        <v>6.4259259259259252E-2</v>
      </c>
      <c r="N4695" s="19">
        <v>8.3333333333333329E-2</v>
      </c>
      <c r="O4695" s="21">
        <f t="shared" si="175"/>
        <v>1.9074074074074077E-2</v>
      </c>
      <c r="P4695" s="13" t="s">
        <v>929</v>
      </c>
      <c r="Q4695" s="13" t="s">
        <v>930</v>
      </c>
      <c r="R4695" s="22" t="s">
        <v>931</v>
      </c>
      <c r="S4695" s="22" t="s">
        <v>32</v>
      </c>
      <c r="T4695" s="23" t="s">
        <v>52</v>
      </c>
      <c r="U4695" s="23" t="s">
        <v>50</v>
      </c>
      <c r="V4695" s="22" t="s">
        <v>68</v>
      </c>
      <c r="W4695" s="24" t="s">
        <v>132</v>
      </c>
      <c r="X4695" s="25" t="s">
        <v>62</v>
      </c>
      <c r="Y4695" s="25" t="s">
        <v>114</v>
      </c>
      <c r="Z4695" s="25" t="s">
        <v>77</v>
      </c>
      <c r="AA4695" s="25"/>
      <c r="AB4695" s="26"/>
      <c r="AC4695" s="31"/>
      <c r="AD4695" s="32">
        <v>0</v>
      </c>
      <c r="AE4695" s="32">
        <v>0</v>
      </c>
      <c r="AF4695" s="32">
        <v>0</v>
      </c>
      <c r="AG4695" s="33">
        <v>0</v>
      </c>
      <c r="AH4695" s="33">
        <v>0</v>
      </c>
      <c r="AI4695" s="33">
        <v>0</v>
      </c>
      <c r="AJ4695" s="27"/>
      <c r="AK4695" s="27"/>
      <c r="AL4695" s="27">
        <v>5.6000000000000008E-2</v>
      </c>
      <c r="AM4695" s="27"/>
      <c r="AN4695" s="27"/>
      <c r="AO4695" s="28" t="s">
        <v>511</v>
      </c>
      <c r="AP4695" s="51"/>
      <c r="AQ4695" s="51"/>
    </row>
    <row r="4696" spans="1:43" ht="12.65" customHeight="1">
      <c r="A4696" s="13" t="s">
        <v>214</v>
      </c>
      <c r="B4696" s="14" t="s">
        <v>249</v>
      </c>
      <c r="C4696" s="13">
        <v>27</v>
      </c>
      <c r="D4696" s="13" t="s">
        <v>791</v>
      </c>
      <c r="E4696" s="15" t="s">
        <v>3311</v>
      </c>
      <c r="F4696" s="13">
        <v>21140</v>
      </c>
      <c r="G4696" s="13" t="s">
        <v>253</v>
      </c>
      <c r="H4696" s="16">
        <v>45892</v>
      </c>
      <c r="I4696" s="17">
        <v>45892</v>
      </c>
      <c r="J4696" s="18">
        <v>45892</v>
      </c>
      <c r="K4696" s="19">
        <v>0.56038194444444445</v>
      </c>
      <c r="L4696" s="19">
        <v>0.56260416666666668</v>
      </c>
      <c r="M4696" s="20">
        <v>0.68538194444444445</v>
      </c>
      <c r="N4696" s="19">
        <v>0.68760416666666668</v>
      </c>
      <c r="O4696" s="21">
        <f t="shared" si="175"/>
        <v>2.2222222222222365E-3</v>
      </c>
      <c r="P4696" s="13" t="s">
        <v>808</v>
      </c>
      <c r="Q4696" s="13" t="s">
        <v>798</v>
      </c>
      <c r="R4696" s="22" t="s">
        <v>809</v>
      </c>
      <c r="S4696" s="22" t="s">
        <v>33</v>
      </c>
      <c r="T4696" s="23" t="s">
        <v>52</v>
      </c>
      <c r="U4696" s="23"/>
      <c r="V4696" s="22" t="s">
        <v>67</v>
      </c>
      <c r="W4696" s="24" t="s">
        <v>3677</v>
      </c>
      <c r="X4696" s="25" t="s">
        <v>50</v>
      </c>
      <c r="Y4696" s="25" t="s">
        <v>50</v>
      </c>
      <c r="Z4696" s="25" t="s">
        <v>50</v>
      </c>
      <c r="AA4696" s="25"/>
      <c r="AB4696" s="26"/>
      <c r="AC4696" s="31"/>
      <c r="AD4696" s="32">
        <v>0.12</v>
      </c>
      <c r="AE4696" s="32">
        <v>20.23</v>
      </c>
      <c r="AF4696" s="32">
        <v>0.71</v>
      </c>
      <c r="AG4696" s="33">
        <v>0.06</v>
      </c>
      <c r="AH4696" s="33">
        <v>8.98</v>
      </c>
      <c r="AI4696" s="33">
        <v>0.31</v>
      </c>
      <c r="AJ4696" s="27"/>
      <c r="AK4696" s="27"/>
      <c r="AL4696" s="27">
        <v>4.5854666666666661</v>
      </c>
      <c r="AM4696" s="27"/>
      <c r="AN4696" s="27"/>
      <c r="AO4696" s="28" t="s">
        <v>511</v>
      </c>
      <c r="AP4696" s="51"/>
      <c r="AQ4696" s="51"/>
    </row>
    <row r="4697" spans="1:43" ht="12.65" customHeight="1">
      <c r="A4697" s="13" t="s">
        <v>214</v>
      </c>
      <c r="B4697" s="14" t="s">
        <v>249</v>
      </c>
      <c r="C4697" s="13">
        <v>27</v>
      </c>
      <c r="D4697" s="13" t="s">
        <v>3310</v>
      </c>
      <c r="E4697" s="15" t="s">
        <v>3311</v>
      </c>
      <c r="F4697" s="13">
        <v>21140</v>
      </c>
      <c r="G4697" s="13" t="s">
        <v>253</v>
      </c>
      <c r="H4697" s="16">
        <v>45892</v>
      </c>
      <c r="I4697" s="17">
        <v>45892</v>
      </c>
      <c r="J4697" s="18">
        <f>I4697</f>
        <v>45892</v>
      </c>
      <c r="K4697" s="19">
        <v>0.56260416666666668</v>
      </c>
      <c r="L4697" s="19">
        <v>0.64282407407407416</v>
      </c>
      <c r="M4697" s="20">
        <v>0.68760416666666668</v>
      </c>
      <c r="N4697" s="19">
        <v>0.76782407407407416</v>
      </c>
      <c r="O4697" s="21">
        <f t="shared" si="175"/>
        <v>8.0219907407407476E-2</v>
      </c>
      <c r="P4697" s="13" t="s">
        <v>1146</v>
      </c>
      <c r="Q4697" s="13" t="s">
        <v>798</v>
      </c>
      <c r="R4697" s="22" t="s">
        <v>1147</v>
      </c>
      <c r="S4697" s="22" t="s">
        <v>29</v>
      </c>
      <c r="T4697" s="23" t="s">
        <v>52</v>
      </c>
      <c r="U4697" s="23" t="s">
        <v>50</v>
      </c>
      <c r="V4697" s="22" t="s">
        <v>67</v>
      </c>
      <c r="W4697" s="24" t="s">
        <v>140</v>
      </c>
      <c r="X4697" s="25" t="s">
        <v>69</v>
      </c>
      <c r="Y4697" s="25" t="s">
        <v>114</v>
      </c>
      <c r="Z4697" s="25" t="s">
        <v>65</v>
      </c>
      <c r="AA4697" s="25"/>
      <c r="AB4697" s="26"/>
      <c r="AC4697" s="31"/>
      <c r="AD4697" s="32">
        <v>0.08</v>
      </c>
      <c r="AE4697" s="32">
        <v>13.82</v>
      </c>
      <c r="AF4697" s="32">
        <v>0.49</v>
      </c>
      <c r="AG4697" s="33">
        <v>0.06</v>
      </c>
      <c r="AH4697" s="33">
        <v>9.73</v>
      </c>
      <c r="AI4697" s="33">
        <v>0.34</v>
      </c>
      <c r="AJ4697" s="27"/>
      <c r="AK4697" s="27"/>
      <c r="AL4697" s="27">
        <v>3.1325333333333334</v>
      </c>
      <c r="AM4697" s="27"/>
      <c r="AN4697" s="27"/>
      <c r="AO4697" s="28" t="s">
        <v>511</v>
      </c>
      <c r="AP4697" s="51"/>
      <c r="AQ4697" s="51"/>
    </row>
    <row r="4698" spans="1:43" ht="12.65" customHeight="1">
      <c r="A4698" s="13" t="s">
        <v>214</v>
      </c>
      <c r="B4698" s="14" t="s">
        <v>249</v>
      </c>
      <c r="C4698" s="13">
        <v>27</v>
      </c>
      <c r="D4698" s="13" t="s">
        <v>791</v>
      </c>
      <c r="E4698" s="15" t="s">
        <v>3311</v>
      </c>
      <c r="F4698" s="13">
        <v>21140</v>
      </c>
      <c r="G4698" s="13" t="s">
        <v>253</v>
      </c>
      <c r="H4698" s="16">
        <v>45892</v>
      </c>
      <c r="I4698" s="17">
        <v>45892</v>
      </c>
      <c r="J4698" s="18">
        <v>45892</v>
      </c>
      <c r="K4698" s="19">
        <v>0.64282407407407416</v>
      </c>
      <c r="L4698" s="19">
        <v>0.64368055555555559</v>
      </c>
      <c r="M4698" s="20">
        <v>0.76782407407407416</v>
      </c>
      <c r="N4698" s="19">
        <v>0.76868055555555559</v>
      </c>
      <c r="O4698" s="21">
        <f t="shared" si="175"/>
        <v>8.5648148148143033E-4</v>
      </c>
      <c r="P4698" s="13" t="s">
        <v>797</v>
      </c>
      <c r="Q4698" s="13" t="s">
        <v>798</v>
      </c>
      <c r="R4698" s="22" t="s">
        <v>799</v>
      </c>
      <c r="S4698" s="22" t="s">
        <v>33</v>
      </c>
      <c r="T4698" s="23" t="s">
        <v>52</v>
      </c>
      <c r="U4698" s="23"/>
      <c r="V4698" s="22" t="s">
        <v>67</v>
      </c>
      <c r="W4698" s="24" t="s">
        <v>3677</v>
      </c>
      <c r="X4698" s="25" t="s">
        <v>50</v>
      </c>
      <c r="Y4698" s="25" t="s">
        <v>50</v>
      </c>
      <c r="Z4698" s="25" t="s">
        <v>50</v>
      </c>
      <c r="AA4698" s="25"/>
      <c r="AB4698" s="26"/>
      <c r="AC4698" s="31"/>
      <c r="AD4698" s="32">
        <v>0.02</v>
      </c>
      <c r="AE4698" s="32">
        <v>4.1100000000000003</v>
      </c>
      <c r="AF4698" s="32">
        <v>0.15</v>
      </c>
      <c r="AG4698" s="33">
        <v>0.03</v>
      </c>
      <c r="AH4698" s="33">
        <v>4.1100000000000003</v>
      </c>
      <c r="AI4698" s="33">
        <v>0.14000000000000001</v>
      </c>
      <c r="AJ4698" s="27"/>
      <c r="AK4698" s="27"/>
      <c r="AL4698" s="27">
        <v>0.9429333333333334</v>
      </c>
      <c r="AM4698" s="27"/>
      <c r="AN4698" s="27"/>
      <c r="AO4698" s="28" t="s">
        <v>511</v>
      </c>
      <c r="AP4698" s="51"/>
      <c r="AQ4698" s="51"/>
    </row>
    <row r="4699" spans="1:43" ht="12.65" customHeight="1">
      <c r="A4699" s="13" t="s">
        <v>214</v>
      </c>
      <c r="B4699" s="14" t="s">
        <v>249</v>
      </c>
      <c r="C4699" s="13">
        <v>27</v>
      </c>
      <c r="D4699" s="13" t="s">
        <v>791</v>
      </c>
      <c r="E4699" s="15" t="s">
        <v>3311</v>
      </c>
      <c r="F4699" s="13">
        <v>21140</v>
      </c>
      <c r="G4699" s="13" t="s">
        <v>253</v>
      </c>
      <c r="H4699" s="16">
        <v>45899</v>
      </c>
      <c r="I4699" s="17">
        <v>45899</v>
      </c>
      <c r="J4699" s="18">
        <v>45899</v>
      </c>
      <c r="K4699" s="19">
        <v>0.56057870370370366</v>
      </c>
      <c r="L4699" s="19">
        <v>0.56263888888888891</v>
      </c>
      <c r="M4699" s="20">
        <v>0.68557870370370366</v>
      </c>
      <c r="N4699" s="19">
        <v>0.68763888888888891</v>
      </c>
      <c r="O4699" s="21">
        <f t="shared" si="175"/>
        <v>2.0601851851852482E-3</v>
      </c>
      <c r="P4699" s="13" t="s">
        <v>913</v>
      </c>
      <c r="Q4699" s="13" t="s">
        <v>914</v>
      </c>
      <c r="R4699" s="22" t="s">
        <v>915</v>
      </c>
      <c r="S4699" s="22" t="s">
        <v>33</v>
      </c>
      <c r="T4699" s="23" t="s">
        <v>52</v>
      </c>
      <c r="U4699" s="23"/>
      <c r="V4699" s="22" t="s">
        <v>68</v>
      </c>
      <c r="W4699" s="24" t="s">
        <v>3677</v>
      </c>
      <c r="X4699" s="25" t="s">
        <v>50</v>
      </c>
      <c r="Y4699" s="25" t="s">
        <v>50</v>
      </c>
      <c r="Z4699" s="25" t="s">
        <v>50</v>
      </c>
      <c r="AA4699" s="25"/>
      <c r="AB4699" s="26"/>
      <c r="AC4699" s="31"/>
      <c r="AD4699" s="32">
        <v>0.1</v>
      </c>
      <c r="AE4699" s="32">
        <v>18.149999999999999</v>
      </c>
      <c r="AF4699" s="32">
        <v>0.61</v>
      </c>
      <c r="AG4699" s="33">
        <v>0.12</v>
      </c>
      <c r="AH4699" s="33">
        <v>18.149999999999999</v>
      </c>
      <c r="AI4699" s="33">
        <v>0.6</v>
      </c>
      <c r="AJ4699" s="27"/>
      <c r="AK4699" s="27"/>
      <c r="AL4699" s="27">
        <v>4.1139999999999999</v>
      </c>
      <c r="AM4699" s="27"/>
      <c r="AN4699" s="27"/>
      <c r="AO4699" s="28" t="s">
        <v>511</v>
      </c>
      <c r="AP4699" s="51"/>
      <c r="AQ4699" s="51"/>
    </row>
    <row r="4700" spans="1:43" ht="12.65" customHeight="1">
      <c r="A4700" s="13" t="s">
        <v>214</v>
      </c>
      <c r="B4700" s="14" t="s">
        <v>249</v>
      </c>
      <c r="C4700" s="13">
        <v>27</v>
      </c>
      <c r="D4700" s="13" t="s">
        <v>3310</v>
      </c>
      <c r="E4700" s="15" t="s">
        <v>3311</v>
      </c>
      <c r="F4700" s="13">
        <v>21140</v>
      </c>
      <c r="G4700" s="13" t="s">
        <v>253</v>
      </c>
      <c r="H4700" s="16">
        <v>45899</v>
      </c>
      <c r="I4700" s="17">
        <v>45899</v>
      </c>
      <c r="J4700" s="18">
        <f>I4700</f>
        <v>45899</v>
      </c>
      <c r="K4700" s="19">
        <v>0.56263888888888891</v>
      </c>
      <c r="L4700" s="19">
        <v>0.64603009259259259</v>
      </c>
      <c r="M4700" s="20">
        <v>0.68763888888888891</v>
      </c>
      <c r="N4700" s="19">
        <v>0.77103009259259259</v>
      </c>
      <c r="O4700" s="21">
        <f t="shared" si="175"/>
        <v>8.3391203703703676E-2</v>
      </c>
      <c r="P4700" s="13" t="s">
        <v>924</v>
      </c>
      <c r="Q4700" s="13" t="s">
        <v>914</v>
      </c>
      <c r="R4700" s="22" t="s">
        <v>925</v>
      </c>
      <c r="S4700" s="22" t="s">
        <v>29</v>
      </c>
      <c r="T4700" s="23" t="s">
        <v>52</v>
      </c>
      <c r="U4700" s="23" t="s">
        <v>50</v>
      </c>
      <c r="V4700" s="22" t="s">
        <v>68</v>
      </c>
      <c r="W4700" s="24" t="s">
        <v>135</v>
      </c>
      <c r="X4700" s="25" t="s">
        <v>74</v>
      </c>
      <c r="Y4700" s="25" t="s">
        <v>114</v>
      </c>
      <c r="Z4700" s="25" t="s">
        <v>69</v>
      </c>
      <c r="AA4700" s="25"/>
      <c r="AB4700" s="26"/>
      <c r="AC4700" s="31"/>
      <c r="AD4700" s="32">
        <v>0.05</v>
      </c>
      <c r="AE4700" s="32">
        <v>8.4600000000000009</v>
      </c>
      <c r="AF4700" s="32">
        <v>0.3</v>
      </c>
      <c r="AG4700" s="33">
        <v>0.05</v>
      </c>
      <c r="AH4700" s="33">
        <v>7.9</v>
      </c>
      <c r="AI4700" s="33">
        <v>0.27</v>
      </c>
      <c r="AJ4700" s="27"/>
      <c r="AK4700" s="27"/>
      <c r="AL4700" s="27">
        <v>2.2630400000000002</v>
      </c>
      <c r="AM4700" s="27"/>
      <c r="AN4700" s="27"/>
      <c r="AO4700" s="28" t="s">
        <v>511</v>
      </c>
      <c r="AP4700" s="51"/>
      <c r="AQ4700" s="51"/>
    </row>
    <row r="4701" spans="1:43" ht="12.65" customHeight="1">
      <c r="A4701" s="13" t="s">
        <v>214</v>
      </c>
      <c r="B4701" s="14" t="s">
        <v>249</v>
      </c>
      <c r="C4701" s="13">
        <v>27</v>
      </c>
      <c r="D4701" s="13" t="s">
        <v>791</v>
      </c>
      <c r="E4701" s="15" t="s">
        <v>3311</v>
      </c>
      <c r="F4701" s="13">
        <v>21140</v>
      </c>
      <c r="G4701" s="13" t="s">
        <v>253</v>
      </c>
      <c r="H4701" s="16">
        <v>45899</v>
      </c>
      <c r="I4701" s="17">
        <v>45899</v>
      </c>
      <c r="J4701" s="18">
        <v>45899</v>
      </c>
      <c r="K4701" s="19">
        <v>0.64603009259259259</v>
      </c>
      <c r="L4701" s="19">
        <v>0.64706018518518527</v>
      </c>
      <c r="M4701" s="20">
        <v>0.77103009259259259</v>
      </c>
      <c r="N4701" s="19">
        <v>0.77206018518518527</v>
      </c>
      <c r="O4701" s="21">
        <f t="shared" si="175"/>
        <v>1.0300925925926796E-3</v>
      </c>
      <c r="P4701" s="13" t="s">
        <v>1574</v>
      </c>
      <c r="Q4701" s="13" t="s">
        <v>914</v>
      </c>
      <c r="R4701" s="22" t="s">
        <v>1575</v>
      </c>
      <c r="S4701" s="22" t="s">
        <v>33</v>
      </c>
      <c r="T4701" s="23" t="s">
        <v>52</v>
      </c>
      <c r="U4701" s="23"/>
      <c r="V4701" s="22" t="s">
        <v>68</v>
      </c>
      <c r="W4701" s="24" t="s">
        <v>3677</v>
      </c>
      <c r="X4701" s="25" t="s">
        <v>50</v>
      </c>
      <c r="Y4701" s="25" t="s">
        <v>50</v>
      </c>
      <c r="Z4701" s="25" t="s">
        <v>50</v>
      </c>
      <c r="AA4701" s="25"/>
      <c r="AB4701" s="26"/>
      <c r="AC4701" s="31"/>
      <c r="AD4701" s="32">
        <v>0.13</v>
      </c>
      <c r="AE4701" s="32">
        <v>22.46</v>
      </c>
      <c r="AF4701" s="32">
        <v>0.79</v>
      </c>
      <c r="AG4701" s="33">
        <v>0.15</v>
      </c>
      <c r="AH4701" s="33">
        <v>22.46</v>
      </c>
      <c r="AI4701" s="33">
        <v>0.78</v>
      </c>
      <c r="AJ4701" s="27"/>
      <c r="AK4701" s="27"/>
      <c r="AL4701" s="27">
        <v>5.090933333333334</v>
      </c>
      <c r="AM4701" s="27"/>
      <c r="AN4701" s="27"/>
      <c r="AO4701" s="28" t="s">
        <v>511</v>
      </c>
      <c r="AP4701" s="51"/>
      <c r="AQ4701" s="51"/>
    </row>
    <row r="4702" spans="1:43" ht="12.65" customHeight="1">
      <c r="A4702" s="13" t="s">
        <v>214</v>
      </c>
      <c r="B4702" s="14" t="s">
        <v>249</v>
      </c>
      <c r="C4702" s="13">
        <v>27</v>
      </c>
      <c r="D4702" s="13" t="s">
        <v>791</v>
      </c>
      <c r="E4702" s="15" t="s">
        <v>3313</v>
      </c>
      <c r="F4702" s="13">
        <v>21139</v>
      </c>
      <c r="G4702" s="13" t="s">
        <v>253</v>
      </c>
      <c r="H4702" s="16">
        <v>45885</v>
      </c>
      <c r="I4702" s="17">
        <v>45885</v>
      </c>
      <c r="J4702" s="18">
        <v>45885</v>
      </c>
      <c r="K4702" s="19">
        <v>0.70619212962962952</v>
      </c>
      <c r="L4702" s="19">
        <v>0.72424768518518512</v>
      </c>
      <c r="M4702" s="20">
        <v>0.83119212962962952</v>
      </c>
      <c r="N4702" s="19">
        <v>0.84924768518518512</v>
      </c>
      <c r="O4702" s="21">
        <f t="shared" si="175"/>
        <v>1.8055555555555602E-2</v>
      </c>
      <c r="P4702" s="13" t="s">
        <v>1567</v>
      </c>
      <c r="Q4702" s="13" t="s">
        <v>1568</v>
      </c>
      <c r="R4702" s="22" t="s">
        <v>1569</v>
      </c>
      <c r="S4702" s="22" t="s">
        <v>33</v>
      </c>
      <c r="T4702" s="23" t="s">
        <v>52</v>
      </c>
      <c r="U4702" s="23"/>
      <c r="V4702" s="22" t="s">
        <v>67</v>
      </c>
      <c r="W4702" s="24" t="s">
        <v>3677</v>
      </c>
      <c r="X4702" s="25" t="s">
        <v>50</v>
      </c>
      <c r="Y4702" s="25" t="s">
        <v>50</v>
      </c>
      <c r="Z4702" s="25" t="s">
        <v>50</v>
      </c>
      <c r="AA4702" s="25"/>
      <c r="AB4702" s="26"/>
      <c r="AC4702" s="31"/>
      <c r="AD4702" s="32">
        <v>0.01</v>
      </c>
      <c r="AE4702" s="32">
        <v>1.74</v>
      </c>
      <c r="AF4702" s="32">
        <v>0.05</v>
      </c>
      <c r="AG4702" s="33">
        <v>0.01</v>
      </c>
      <c r="AH4702" s="33">
        <v>1.74</v>
      </c>
      <c r="AI4702" s="33">
        <v>0.05</v>
      </c>
      <c r="AJ4702" s="27"/>
      <c r="AK4702" s="27"/>
      <c r="AL4702" s="27">
        <v>0.52</v>
      </c>
      <c r="AM4702" s="27"/>
      <c r="AN4702" s="27"/>
      <c r="AO4702" s="28" t="s">
        <v>511</v>
      </c>
      <c r="AP4702" s="51"/>
      <c r="AQ4702" s="51"/>
    </row>
    <row r="4703" spans="1:43" ht="12.65" customHeight="1">
      <c r="A4703" s="13" t="s">
        <v>214</v>
      </c>
      <c r="B4703" s="14" t="s">
        <v>249</v>
      </c>
      <c r="C4703" s="13">
        <v>27</v>
      </c>
      <c r="D4703" s="13" t="s">
        <v>791</v>
      </c>
      <c r="E4703" s="15" t="s">
        <v>3313</v>
      </c>
      <c r="F4703" s="13">
        <v>21139</v>
      </c>
      <c r="G4703" s="13" t="s">
        <v>253</v>
      </c>
      <c r="H4703" s="16">
        <v>45891</v>
      </c>
      <c r="I4703" s="17">
        <v>45891</v>
      </c>
      <c r="J4703" s="18">
        <v>45891</v>
      </c>
      <c r="K4703" s="19">
        <v>0.71877314814814819</v>
      </c>
      <c r="L4703" s="19">
        <v>0.7596180555555555</v>
      </c>
      <c r="M4703" s="20">
        <v>0.84377314814814819</v>
      </c>
      <c r="N4703" s="19">
        <v>0.8846180555555555</v>
      </c>
      <c r="O4703" s="21">
        <f t="shared" si="175"/>
        <v>4.0844907407407316E-2</v>
      </c>
      <c r="P4703" s="13" t="s">
        <v>1138</v>
      </c>
      <c r="Q4703" s="13" t="s">
        <v>1139</v>
      </c>
      <c r="R4703" s="22" t="s">
        <v>1140</v>
      </c>
      <c r="S4703" s="22" t="s">
        <v>33</v>
      </c>
      <c r="T4703" s="23" t="s">
        <v>52</v>
      </c>
      <c r="U4703" s="23"/>
      <c r="V4703" s="22" t="s">
        <v>67</v>
      </c>
      <c r="W4703" s="24" t="s">
        <v>3677</v>
      </c>
      <c r="X4703" s="25" t="s">
        <v>50</v>
      </c>
      <c r="Y4703" s="25" t="s">
        <v>50</v>
      </c>
      <c r="Z4703" s="25" t="s">
        <v>50</v>
      </c>
      <c r="AA4703" s="25"/>
      <c r="AB4703" s="26"/>
      <c r="AC4703" s="31"/>
      <c r="AD4703" s="32">
        <v>0</v>
      </c>
      <c r="AE4703" s="32">
        <v>0.62</v>
      </c>
      <c r="AF4703" s="32">
        <v>0.01</v>
      </c>
      <c r="AG4703" s="33">
        <v>0</v>
      </c>
      <c r="AH4703" s="33">
        <v>0.62</v>
      </c>
      <c r="AI4703" s="33">
        <v>0.01</v>
      </c>
      <c r="AJ4703" s="27"/>
      <c r="AK4703" s="27"/>
      <c r="AL4703" s="27">
        <v>0.5</v>
      </c>
      <c r="AM4703" s="27"/>
      <c r="AN4703" s="27"/>
      <c r="AO4703" s="28" t="s">
        <v>511</v>
      </c>
      <c r="AP4703" s="51"/>
      <c r="AQ4703" s="51"/>
    </row>
    <row r="4704" spans="1:43" ht="12.65" customHeight="1">
      <c r="A4704" s="13" t="s">
        <v>214</v>
      </c>
      <c r="B4704" s="14" t="s">
        <v>249</v>
      </c>
      <c r="C4704" s="13">
        <v>27</v>
      </c>
      <c r="D4704" s="13" t="s">
        <v>791</v>
      </c>
      <c r="E4704" s="15" t="s">
        <v>3313</v>
      </c>
      <c r="F4704" s="13">
        <v>21139</v>
      </c>
      <c r="G4704" s="13" t="s">
        <v>253</v>
      </c>
      <c r="H4704" s="16">
        <v>45891</v>
      </c>
      <c r="I4704" s="17">
        <v>45891</v>
      </c>
      <c r="J4704" s="18">
        <v>45891</v>
      </c>
      <c r="K4704" s="19">
        <v>0.7686574074074074</v>
      </c>
      <c r="L4704" s="19">
        <v>0.77194444444444443</v>
      </c>
      <c r="M4704" s="20">
        <v>0.8936574074074074</v>
      </c>
      <c r="N4704" s="19">
        <v>0.89694444444444443</v>
      </c>
      <c r="O4704" s="21">
        <f t="shared" si="175"/>
        <v>3.2870370370370328E-3</v>
      </c>
      <c r="P4704" s="13" t="s">
        <v>1141</v>
      </c>
      <c r="Q4704" s="13" t="s">
        <v>795</v>
      </c>
      <c r="R4704" s="22" t="s">
        <v>1142</v>
      </c>
      <c r="S4704" s="22" t="s">
        <v>33</v>
      </c>
      <c r="T4704" s="23" t="s">
        <v>52</v>
      </c>
      <c r="U4704" s="23"/>
      <c r="V4704" s="22" t="s">
        <v>67</v>
      </c>
      <c r="W4704" s="24" t="s">
        <v>3677</v>
      </c>
      <c r="X4704" s="25" t="s">
        <v>50</v>
      </c>
      <c r="Y4704" s="25" t="s">
        <v>50</v>
      </c>
      <c r="Z4704" s="25" t="s">
        <v>50</v>
      </c>
      <c r="AA4704" s="25"/>
      <c r="AB4704" s="26"/>
      <c r="AC4704" s="31"/>
      <c r="AD4704" s="32">
        <v>0</v>
      </c>
      <c r="AE4704" s="32">
        <v>0</v>
      </c>
      <c r="AF4704" s="32">
        <v>0</v>
      </c>
      <c r="AG4704" s="33">
        <v>0</v>
      </c>
      <c r="AH4704" s="33">
        <v>0</v>
      </c>
      <c r="AI4704" s="33">
        <v>0</v>
      </c>
      <c r="AJ4704" s="27"/>
      <c r="AK4704" s="27"/>
      <c r="AL4704" s="27">
        <v>0.5</v>
      </c>
      <c r="AM4704" s="27"/>
      <c r="AN4704" s="27"/>
      <c r="AO4704" s="28" t="s">
        <v>511</v>
      </c>
      <c r="AP4704" s="51"/>
      <c r="AQ4704" s="51"/>
    </row>
    <row r="4705" spans="1:43" ht="12.65" customHeight="1">
      <c r="A4705" s="13" t="s">
        <v>214</v>
      </c>
      <c r="B4705" s="14" t="s">
        <v>249</v>
      </c>
      <c r="C4705" s="13">
        <v>27</v>
      </c>
      <c r="D4705" s="13" t="s">
        <v>3310</v>
      </c>
      <c r="E4705" s="15" t="s">
        <v>3313</v>
      </c>
      <c r="F4705" s="13">
        <v>21139</v>
      </c>
      <c r="G4705" s="13" t="s">
        <v>253</v>
      </c>
      <c r="H4705" s="16">
        <v>45891</v>
      </c>
      <c r="I4705" s="17">
        <v>45891</v>
      </c>
      <c r="J4705" s="18">
        <f>I4705</f>
        <v>45891</v>
      </c>
      <c r="K4705" s="19">
        <v>0.77194444444444443</v>
      </c>
      <c r="L4705" s="19">
        <v>0.85356481481481494</v>
      </c>
      <c r="M4705" s="20">
        <v>0.89694444444444443</v>
      </c>
      <c r="N4705" s="19">
        <v>0.97856481481481494</v>
      </c>
      <c r="O4705" s="21">
        <f t="shared" si="175"/>
        <v>8.162037037037051E-2</v>
      </c>
      <c r="P4705" s="13" t="s">
        <v>800</v>
      </c>
      <c r="Q4705" s="13" t="s">
        <v>795</v>
      </c>
      <c r="R4705" s="22" t="s">
        <v>801</v>
      </c>
      <c r="S4705" s="22" t="s">
        <v>29</v>
      </c>
      <c r="T4705" s="23" t="s">
        <v>52</v>
      </c>
      <c r="U4705" s="23" t="s">
        <v>50</v>
      </c>
      <c r="V4705" s="22" t="s">
        <v>67</v>
      </c>
      <c r="W4705" s="24" t="s">
        <v>139</v>
      </c>
      <c r="X4705" s="25" t="s">
        <v>71</v>
      </c>
      <c r="Y4705" s="25" t="s">
        <v>114</v>
      </c>
      <c r="Z4705" s="25" t="s">
        <v>66</v>
      </c>
      <c r="AA4705" s="25"/>
      <c r="AB4705" s="26"/>
      <c r="AC4705" s="31"/>
      <c r="AD4705" s="32">
        <v>0.03</v>
      </c>
      <c r="AE4705" s="32">
        <v>5.47</v>
      </c>
      <c r="AF4705" s="32">
        <v>0.12</v>
      </c>
      <c r="AG4705" s="33">
        <v>0.04</v>
      </c>
      <c r="AH4705" s="33">
        <v>5.4</v>
      </c>
      <c r="AI4705" s="33">
        <v>0.11</v>
      </c>
      <c r="AJ4705" s="27"/>
      <c r="AK4705" s="27"/>
      <c r="AL4705" s="27">
        <v>1.2431818181818182</v>
      </c>
      <c r="AM4705" s="27"/>
      <c r="AN4705" s="27"/>
      <c r="AO4705" s="28" t="s">
        <v>511</v>
      </c>
      <c r="AP4705" s="51"/>
      <c r="AQ4705" s="51"/>
    </row>
    <row r="4706" spans="1:43" ht="12.65" customHeight="1">
      <c r="A4706" s="13" t="s">
        <v>214</v>
      </c>
      <c r="B4706" s="14" t="s">
        <v>249</v>
      </c>
      <c r="C4706" s="13">
        <v>27</v>
      </c>
      <c r="D4706" s="13" t="s">
        <v>791</v>
      </c>
      <c r="E4706" s="15" t="s">
        <v>3313</v>
      </c>
      <c r="F4706" s="13">
        <v>21139</v>
      </c>
      <c r="G4706" s="13" t="s">
        <v>253</v>
      </c>
      <c r="H4706" s="16">
        <v>45891</v>
      </c>
      <c r="I4706" s="17">
        <v>45891</v>
      </c>
      <c r="J4706" s="18">
        <v>45891</v>
      </c>
      <c r="K4706" s="19">
        <v>0.85356481481481494</v>
      </c>
      <c r="L4706" s="19">
        <v>0.85607638888888893</v>
      </c>
      <c r="M4706" s="20">
        <v>0.97856481481481494</v>
      </c>
      <c r="N4706" s="19">
        <v>0.98107638888888893</v>
      </c>
      <c r="O4706" s="21">
        <f t="shared" si="175"/>
        <v>2.5115740740739856E-3</v>
      </c>
      <c r="P4706" s="13" t="s">
        <v>794</v>
      </c>
      <c r="Q4706" s="13" t="s">
        <v>795</v>
      </c>
      <c r="R4706" s="22" t="s">
        <v>796</v>
      </c>
      <c r="S4706" s="22" t="s">
        <v>33</v>
      </c>
      <c r="T4706" s="23" t="s">
        <v>52</v>
      </c>
      <c r="U4706" s="23"/>
      <c r="V4706" s="22" t="s">
        <v>67</v>
      </c>
      <c r="W4706" s="24" t="s">
        <v>3677</v>
      </c>
      <c r="X4706" s="25" t="s">
        <v>50</v>
      </c>
      <c r="Y4706" s="25" t="s">
        <v>50</v>
      </c>
      <c r="Z4706" s="25" t="s">
        <v>50</v>
      </c>
      <c r="AA4706" s="25"/>
      <c r="AB4706" s="26"/>
      <c r="AC4706" s="31"/>
      <c r="AD4706" s="32">
        <v>0.05</v>
      </c>
      <c r="AE4706" s="32">
        <v>9.35</v>
      </c>
      <c r="AF4706" s="32">
        <v>0.27</v>
      </c>
      <c r="AG4706" s="33">
        <v>0.06</v>
      </c>
      <c r="AH4706" s="33">
        <v>9.35</v>
      </c>
      <c r="AI4706" s="33">
        <v>0.28000000000000003</v>
      </c>
      <c r="AJ4706" s="27"/>
      <c r="AK4706" s="27"/>
      <c r="AL4706" s="27">
        <v>2.125</v>
      </c>
      <c r="AM4706" s="27"/>
      <c r="AN4706" s="27"/>
      <c r="AO4706" s="28" t="s">
        <v>511</v>
      </c>
      <c r="AP4706" s="51"/>
      <c r="AQ4706" s="51"/>
    </row>
    <row r="4707" spans="1:43" ht="12.65" customHeight="1">
      <c r="A4707" s="13" t="s">
        <v>214</v>
      </c>
      <c r="B4707" s="14" t="s">
        <v>249</v>
      </c>
      <c r="C4707" s="13">
        <v>27</v>
      </c>
      <c r="D4707" s="13" t="s">
        <v>791</v>
      </c>
      <c r="E4707" s="15" t="s">
        <v>3313</v>
      </c>
      <c r="F4707" s="13">
        <v>21139</v>
      </c>
      <c r="G4707" s="13" t="s">
        <v>253</v>
      </c>
      <c r="H4707" s="16">
        <v>45892</v>
      </c>
      <c r="I4707" s="17">
        <v>45892</v>
      </c>
      <c r="J4707" s="18">
        <v>45892</v>
      </c>
      <c r="K4707" s="19">
        <v>0.12284722222222222</v>
      </c>
      <c r="L4707" s="19">
        <v>0.12616898148148148</v>
      </c>
      <c r="M4707" s="20">
        <v>0.24784722222222222</v>
      </c>
      <c r="N4707" s="19">
        <v>0.25116898148148148</v>
      </c>
      <c r="O4707" s="21">
        <f t="shared" si="175"/>
        <v>3.3217592592592604E-3</v>
      </c>
      <c r="P4707" s="13" t="s">
        <v>1141</v>
      </c>
      <c r="Q4707" s="13" t="s">
        <v>795</v>
      </c>
      <c r="R4707" s="22" t="s">
        <v>1142</v>
      </c>
      <c r="S4707" s="22" t="s">
        <v>33</v>
      </c>
      <c r="T4707" s="23" t="s">
        <v>52</v>
      </c>
      <c r="U4707" s="23"/>
      <c r="V4707" s="22" t="s">
        <v>67</v>
      </c>
      <c r="W4707" s="24" t="s">
        <v>3677</v>
      </c>
      <c r="X4707" s="25" t="s">
        <v>50</v>
      </c>
      <c r="Y4707" s="25" t="s">
        <v>50</v>
      </c>
      <c r="Z4707" s="25" t="s">
        <v>50</v>
      </c>
      <c r="AA4707" s="25"/>
      <c r="AB4707" s="26"/>
      <c r="AC4707" s="31"/>
      <c r="AD4707" s="32">
        <v>0</v>
      </c>
      <c r="AE4707" s="32">
        <v>0</v>
      </c>
      <c r="AF4707" s="32">
        <v>0</v>
      </c>
      <c r="AG4707" s="33">
        <v>0</v>
      </c>
      <c r="AH4707" s="33">
        <v>0</v>
      </c>
      <c r="AI4707" s="33">
        <v>0</v>
      </c>
      <c r="AJ4707" s="27"/>
      <c r="AK4707" s="27"/>
      <c r="AL4707" s="27">
        <v>0.52</v>
      </c>
      <c r="AM4707" s="27"/>
      <c r="AN4707" s="27"/>
      <c r="AO4707" s="28" t="s">
        <v>511</v>
      </c>
      <c r="AP4707" s="51"/>
      <c r="AQ4707" s="51"/>
    </row>
    <row r="4708" spans="1:43" ht="12.65" customHeight="1">
      <c r="A4708" s="13" t="s">
        <v>214</v>
      </c>
      <c r="B4708" s="14" t="s">
        <v>249</v>
      </c>
      <c r="C4708" s="13">
        <v>27</v>
      </c>
      <c r="D4708" s="13" t="s">
        <v>3310</v>
      </c>
      <c r="E4708" s="15" t="s">
        <v>3313</v>
      </c>
      <c r="F4708" s="13">
        <v>21139</v>
      </c>
      <c r="G4708" s="13" t="s">
        <v>253</v>
      </c>
      <c r="H4708" s="16">
        <v>45892</v>
      </c>
      <c r="I4708" s="17">
        <v>45892</v>
      </c>
      <c r="J4708" s="18">
        <f>I4708</f>
        <v>45892</v>
      </c>
      <c r="K4708" s="19">
        <v>0.12616898148148148</v>
      </c>
      <c r="L4708" s="19">
        <v>0.19965277777777776</v>
      </c>
      <c r="M4708" s="20">
        <v>0.25116898148148148</v>
      </c>
      <c r="N4708" s="19">
        <v>0.32465277777777779</v>
      </c>
      <c r="O4708" s="21">
        <f t="shared" si="175"/>
        <v>7.3483796296296311E-2</v>
      </c>
      <c r="P4708" s="13" t="s">
        <v>800</v>
      </c>
      <c r="Q4708" s="13" t="s">
        <v>795</v>
      </c>
      <c r="R4708" s="22" t="s">
        <v>801</v>
      </c>
      <c r="S4708" s="22" t="s">
        <v>31</v>
      </c>
      <c r="T4708" s="23" t="s">
        <v>52</v>
      </c>
      <c r="U4708" s="23" t="s">
        <v>50</v>
      </c>
      <c r="V4708" s="22" t="s">
        <v>67</v>
      </c>
      <c r="W4708" s="24" t="s">
        <v>139</v>
      </c>
      <c r="X4708" s="25" t="s">
        <v>71</v>
      </c>
      <c r="Y4708" s="25" t="s">
        <v>114</v>
      </c>
      <c r="Z4708" s="25" t="s">
        <v>66</v>
      </c>
      <c r="AA4708" s="25"/>
      <c r="AB4708" s="26"/>
      <c r="AC4708" s="31"/>
      <c r="AD4708" s="32">
        <v>0</v>
      </c>
      <c r="AE4708" s="32">
        <v>0.18</v>
      </c>
      <c r="AF4708" s="32">
        <v>0.01</v>
      </c>
      <c r="AG4708" s="33">
        <v>0</v>
      </c>
      <c r="AH4708" s="33">
        <v>0.18</v>
      </c>
      <c r="AI4708" s="33">
        <v>0.01</v>
      </c>
      <c r="AJ4708" s="27"/>
      <c r="AK4708" s="27"/>
      <c r="AL4708" s="27">
        <v>0.52</v>
      </c>
      <c r="AM4708" s="27"/>
      <c r="AN4708" s="27"/>
      <c r="AO4708" s="28" t="s">
        <v>511</v>
      </c>
      <c r="AP4708" s="51"/>
      <c r="AQ4708" s="51"/>
    </row>
    <row r="4709" spans="1:43" ht="12.65" customHeight="1">
      <c r="A4709" s="13" t="s">
        <v>214</v>
      </c>
      <c r="B4709" s="14" t="s">
        <v>249</v>
      </c>
      <c r="C4709" s="13">
        <v>27</v>
      </c>
      <c r="D4709" s="13" t="s">
        <v>791</v>
      </c>
      <c r="E4709" s="15" t="s">
        <v>3313</v>
      </c>
      <c r="F4709" s="13">
        <v>21139</v>
      </c>
      <c r="G4709" s="13" t="s">
        <v>253</v>
      </c>
      <c r="H4709" s="16">
        <v>45892</v>
      </c>
      <c r="I4709" s="17">
        <v>45892</v>
      </c>
      <c r="J4709" s="18">
        <v>45892</v>
      </c>
      <c r="K4709" s="19">
        <v>0.19965277777777776</v>
      </c>
      <c r="L4709" s="19">
        <v>0.20027777777777775</v>
      </c>
      <c r="M4709" s="20">
        <v>0.32465277777777779</v>
      </c>
      <c r="N4709" s="19">
        <v>0.32527777777777778</v>
      </c>
      <c r="O4709" s="21">
        <f t="shared" si="175"/>
        <v>6.2499999999998668E-4</v>
      </c>
      <c r="P4709" s="13" t="s">
        <v>794</v>
      </c>
      <c r="Q4709" s="13" t="s">
        <v>795</v>
      </c>
      <c r="R4709" s="22" t="s">
        <v>796</v>
      </c>
      <c r="S4709" s="22" t="s">
        <v>33</v>
      </c>
      <c r="T4709" s="23" t="s">
        <v>52</v>
      </c>
      <c r="U4709" s="23"/>
      <c r="V4709" s="22" t="s">
        <v>67</v>
      </c>
      <c r="W4709" s="24" t="s">
        <v>3677</v>
      </c>
      <c r="X4709" s="25" t="s">
        <v>50</v>
      </c>
      <c r="Y4709" s="25" t="s">
        <v>50</v>
      </c>
      <c r="Z4709" s="25" t="s">
        <v>50</v>
      </c>
      <c r="AA4709" s="25"/>
      <c r="AB4709" s="26"/>
      <c r="AC4709" s="31"/>
      <c r="AD4709" s="32">
        <v>0</v>
      </c>
      <c r="AE4709" s="32">
        <v>0</v>
      </c>
      <c r="AF4709" s="32">
        <v>0</v>
      </c>
      <c r="AG4709" s="33">
        <v>0</v>
      </c>
      <c r="AH4709" s="33">
        <v>0</v>
      </c>
      <c r="AI4709" s="33">
        <v>0</v>
      </c>
      <c r="AJ4709" s="27"/>
      <c r="AK4709" s="27"/>
      <c r="AL4709" s="27">
        <v>0.52</v>
      </c>
      <c r="AM4709" s="27"/>
      <c r="AN4709" s="27"/>
      <c r="AO4709" s="28" t="s">
        <v>511</v>
      </c>
      <c r="AP4709" s="51"/>
      <c r="AQ4709" s="51"/>
    </row>
    <row r="4710" spans="1:43" ht="12.65" customHeight="1">
      <c r="A4710" s="13" t="s">
        <v>214</v>
      </c>
      <c r="B4710" s="14" t="s">
        <v>249</v>
      </c>
      <c r="C4710" s="13">
        <v>27</v>
      </c>
      <c r="D4710" s="13" t="s">
        <v>791</v>
      </c>
      <c r="E4710" s="15" t="s">
        <v>3313</v>
      </c>
      <c r="F4710" s="13">
        <v>21139</v>
      </c>
      <c r="G4710" s="13" t="s">
        <v>253</v>
      </c>
      <c r="H4710" s="16">
        <v>45894</v>
      </c>
      <c r="I4710" s="17">
        <v>45894</v>
      </c>
      <c r="J4710" s="18">
        <v>45894</v>
      </c>
      <c r="K4710" s="19">
        <v>0.69781249999999995</v>
      </c>
      <c r="L4710" s="19">
        <v>0.71585648148148151</v>
      </c>
      <c r="M4710" s="20">
        <v>0.82281249999999995</v>
      </c>
      <c r="N4710" s="19">
        <v>0.84085648148148151</v>
      </c>
      <c r="O4710" s="21">
        <f t="shared" si="175"/>
        <v>1.8043981481481564E-2</v>
      </c>
      <c r="P4710" s="13" t="s">
        <v>1567</v>
      </c>
      <c r="Q4710" s="13" t="s">
        <v>1568</v>
      </c>
      <c r="R4710" s="22" t="s">
        <v>1569</v>
      </c>
      <c r="S4710" s="22" t="s">
        <v>33</v>
      </c>
      <c r="T4710" s="23" t="s">
        <v>52</v>
      </c>
      <c r="U4710" s="23"/>
      <c r="V4710" s="22" t="s">
        <v>67</v>
      </c>
      <c r="W4710" s="24" t="s">
        <v>3677</v>
      </c>
      <c r="X4710" s="25" t="s">
        <v>50</v>
      </c>
      <c r="Y4710" s="25" t="s">
        <v>50</v>
      </c>
      <c r="Z4710" s="25" t="s">
        <v>50</v>
      </c>
      <c r="AA4710" s="25"/>
      <c r="AB4710" s="26"/>
      <c r="AC4710" s="31"/>
      <c r="AD4710" s="32">
        <v>0</v>
      </c>
      <c r="AE4710" s="32">
        <v>0.41</v>
      </c>
      <c r="AF4710" s="32">
        <v>0.01</v>
      </c>
      <c r="AG4710" s="33">
        <v>0</v>
      </c>
      <c r="AH4710" s="33">
        <v>0.41</v>
      </c>
      <c r="AI4710" s="33">
        <v>0.01</v>
      </c>
      <c r="AJ4710" s="27"/>
      <c r="AK4710" s="27"/>
      <c r="AL4710" s="27">
        <v>0.4</v>
      </c>
      <c r="AM4710" s="27"/>
      <c r="AN4710" s="27"/>
      <c r="AO4710" s="28" t="s">
        <v>511</v>
      </c>
      <c r="AP4710" s="51"/>
      <c r="AQ4710" s="51"/>
    </row>
    <row r="4711" spans="1:43" ht="12.65" customHeight="1">
      <c r="A4711" s="13" t="s">
        <v>214</v>
      </c>
      <c r="B4711" s="14" t="s">
        <v>249</v>
      </c>
      <c r="C4711" s="13">
        <v>27</v>
      </c>
      <c r="D4711" s="13" t="s">
        <v>791</v>
      </c>
      <c r="E4711" s="15" t="s">
        <v>3313</v>
      </c>
      <c r="F4711" s="13">
        <v>21139</v>
      </c>
      <c r="G4711" s="13" t="s">
        <v>253</v>
      </c>
      <c r="H4711" s="16">
        <v>45894</v>
      </c>
      <c r="I4711" s="17">
        <v>45895</v>
      </c>
      <c r="J4711" s="18">
        <v>45895</v>
      </c>
      <c r="K4711" s="19">
        <v>0.90340277777777778</v>
      </c>
      <c r="L4711" s="19">
        <v>0.94578703703703704</v>
      </c>
      <c r="M4711" s="20">
        <v>2.8402777777777777E-2</v>
      </c>
      <c r="N4711" s="19">
        <v>7.0787037037037037E-2</v>
      </c>
      <c r="O4711" s="21">
        <f t="shared" si="175"/>
        <v>4.238425925925926E-2</v>
      </c>
      <c r="P4711" s="13" t="s">
        <v>901</v>
      </c>
      <c r="Q4711" s="13" t="s">
        <v>254</v>
      </c>
      <c r="R4711" s="22" t="s">
        <v>902</v>
      </c>
      <c r="S4711" s="22" t="s">
        <v>32</v>
      </c>
      <c r="T4711" s="23" t="s">
        <v>52</v>
      </c>
      <c r="U4711" s="23"/>
      <c r="V4711" s="22" t="s">
        <v>67</v>
      </c>
      <c r="W4711" s="24" t="s">
        <v>3677</v>
      </c>
      <c r="X4711" s="25" t="s">
        <v>50</v>
      </c>
      <c r="Y4711" s="25" t="s">
        <v>50</v>
      </c>
      <c r="Z4711" s="25" t="s">
        <v>50</v>
      </c>
      <c r="AA4711" s="25"/>
      <c r="AB4711" s="26"/>
      <c r="AC4711" s="31"/>
      <c r="AD4711" s="32">
        <v>0.03</v>
      </c>
      <c r="AE4711" s="32">
        <v>5.84</v>
      </c>
      <c r="AF4711" s="32">
        <v>0.38</v>
      </c>
      <c r="AG4711" s="33">
        <v>0.04</v>
      </c>
      <c r="AH4711" s="33">
        <v>5.84</v>
      </c>
      <c r="AI4711" s="33">
        <v>0.39</v>
      </c>
      <c r="AJ4711" s="27"/>
      <c r="AK4711" s="27"/>
      <c r="AL4711" s="27">
        <v>1.3272727272727274</v>
      </c>
      <c r="AM4711" s="27"/>
      <c r="AN4711" s="27"/>
      <c r="AO4711" s="28" t="s">
        <v>511</v>
      </c>
      <c r="AP4711" s="51"/>
      <c r="AQ4711" s="51"/>
    </row>
    <row r="4712" spans="1:43" ht="12.65" customHeight="1">
      <c r="A4712" s="13" t="s">
        <v>214</v>
      </c>
      <c r="B4712" s="14" t="s">
        <v>249</v>
      </c>
      <c r="C4712" s="13">
        <v>27</v>
      </c>
      <c r="D4712" s="13" t="s">
        <v>791</v>
      </c>
      <c r="E4712" s="15" t="s">
        <v>3313</v>
      </c>
      <c r="F4712" s="13">
        <v>21139</v>
      </c>
      <c r="G4712" s="13" t="s">
        <v>253</v>
      </c>
      <c r="H4712" s="16">
        <v>45895</v>
      </c>
      <c r="I4712" s="17">
        <v>45895</v>
      </c>
      <c r="J4712" s="18">
        <v>45895</v>
      </c>
      <c r="K4712" s="19">
        <v>0.1308101851851852</v>
      </c>
      <c r="L4712" s="19">
        <v>0.17252314814814815</v>
      </c>
      <c r="M4712" s="20">
        <v>0.25581018518518517</v>
      </c>
      <c r="N4712" s="19">
        <v>0.29752314814814812</v>
      </c>
      <c r="O4712" s="21">
        <f t="shared" si="175"/>
        <v>4.1712962962962952E-2</v>
      </c>
      <c r="P4712" s="13" t="s">
        <v>901</v>
      </c>
      <c r="Q4712" s="13" t="s">
        <v>254</v>
      </c>
      <c r="R4712" s="22" t="s">
        <v>902</v>
      </c>
      <c r="S4712" s="22" t="s">
        <v>32</v>
      </c>
      <c r="T4712" s="23" t="s">
        <v>52</v>
      </c>
      <c r="U4712" s="23"/>
      <c r="V4712" s="22" t="s">
        <v>67</v>
      </c>
      <c r="W4712" s="24" t="s">
        <v>3677</v>
      </c>
      <c r="X4712" s="25" t="s">
        <v>50</v>
      </c>
      <c r="Y4712" s="25" t="s">
        <v>50</v>
      </c>
      <c r="Z4712" s="25" t="s">
        <v>50</v>
      </c>
      <c r="AA4712" s="25"/>
      <c r="AB4712" s="26"/>
      <c r="AC4712" s="31"/>
      <c r="AD4712" s="32">
        <v>0</v>
      </c>
      <c r="AE4712" s="32">
        <v>0</v>
      </c>
      <c r="AF4712" s="32">
        <v>0</v>
      </c>
      <c r="AG4712" s="33">
        <v>0</v>
      </c>
      <c r="AH4712" s="33">
        <v>0</v>
      </c>
      <c r="AI4712" s="33">
        <v>0</v>
      </c>
      <c r="AJ4712" s="27"/>
      <c r="AK4712" s="27"/>
      <c r="AL4712" s="27">
        <v>0.4</v>
      </c>
      <c r="AM4712" s="27"/>
      <c r="AN4712" s="27"/>
      <c r="AO4712" s="28" t="s">
        <v>511</v>
      </c>
      <c r="AP4712" s="51"/>
      <c r="AQ4712" s="51"/>
    </row>
    <row r="4713" spans="1:43" ht="12.65" customHeight="1">
      <c r="A4713" s="13" t="s">
        <v>214</v>
      </c>
      <c r="B4713" s="14" t="s">
        <v>249</v>
      </c>
      <c r="C4713" s="13">
        <v>27</v>
      </c>
      <c r="D4713" s="13" t="s">
        <v>791</v>
      </c>
      <c r="E4713" s="15" t="s">
        <v>3313</v>
      </c>
      <c r="F4713" s="13">
        <v>21139</v>
      </c>
      <c r="G4713" s="13" t="s">
        <v>253</v>
      </c>
      <c r="H4713" s="16">
        <v>45895</v>
      </c>
      <c r="I4713" s="17">
        <v>45895</v>
      </c>
      <c r="J4713" s="18">
        <v>45895</v>
      </c>
      <c r="K4713" s="19">
        <v>0.17664351851851851</v>
      </c>
      <c r="L4713" s="19">
        <v>0.21834490740740742</v>
      </c>
      <c r="M4713" s="20">
        <v>0.30164351851851856</v>
      </c>
      <c r="N4713" s="19">
        <v>0.34334490740740742</v>
      </c>
      <c r="O4713" s="21">
        <f t="shared" si="175"/>
        <v>4.1701388888888857E-2</v>
      </c>
      <c r="P4713" s="13" t="s">
        <v>901</v>
      </c>
      <c r="Q4713" s="13" t="s">
        <v>254</v>
      </c>
      <c r="R4713" s="22" t="s">
        <v>902</v>
      </c>
      <c r="S4713" s="22" t="s">
        <v>32</v>
      </c>
      <c r="T4713" s="23" t="s">
        <v>52</v>
      </c>
      <c r="U4713" s="23"/>
      <c r="V4713" s="22" t="s">
        <v>67</v>
      </c>
      <c r="W4713" s="24" t="s">
        <v>3677</v>
      </c>
      <c r="X4713" s="25" t="s">
        <v>50</v>
      </c>
      <c r="Y4713" s="25" t="s">
        <v>50</v>
      </c>
      <c r="Z4713" s="25" t="s">
        <v>50</v>
      </c>
      <c r="AA4713" s="25"/>
      <c r="AB4713" s="26"/>
      <c r="AC4713" s="31"/>
      <c r="AD4713" s="32">
        <v>0</v>
      </c>
      <c r="AE4713" s="32">
        <v>0.46</v>
      </c>
      <c r="AF4713" s="32">
        <v>0.03</v>
      </c>
      <c r="AG4713" s="33">
        <v>0</v>
      </c>
      <c r="AH4713" s="33">
        <v>0.46</v>
      </c>
      <c r="AI4713" s="33">
        <v>0.03</v>
      </c>
      <c r="AJ4713" s="27"/>
      <c r="AK4713" s="27"/>
      <c r="AL4713" s="27">
        <v>0.4</v>
      </c>
      <c r="AM4713" s="27"/>
      <c r="AN4713" s="27"/>
      <c r="AO4713" s="28" t="s">
        <v>511</v>
      </c>
      <c r="AP4713" s="51"/>
      <c r="AQ4713" s="51"/>
    </row>
    <row r="4714" spans="1:43" ht="12.65" customHeight="1">
      <c r="A4714" s="13" t="s">
        <v>214</v>
      </c>
      <c r="B4714" s="14" t="s">
        <v>249</v>
      </c>
      <c r="C4714" s="13">
        <v>27</v>
      </c>
      <c r="D4714" s="13" t="s">
        <v>791</v>
      </c>
      <c r="E4714" s="15" t="s">
        <v>3313</v>
      </c>
      <c r="F4714" s="13">
        <v>21139</v>
      </c>
      <c r="G4714" s="13" t="s">
        <v>253</v>
      </c>
      <c r="H4714" s="16">
        <v>45895</v>
      </c>
      <c r="I4714" s="17">
        <v>45896</v>
      </c>
      <c r="J4714" s="18">
        <v>45896</v>
      </c>
      <c r="K4714" s="19">
        <v>0.90115740740740746</v>
      </c>
      <c r="L4714" s="19">
        <v>0.94283564814814813</v>
      </c>
      <c r="M4714" s="20">
        <v>2.6157407407407407E-2</v>
      </c>
      <c r="N4714" s="19">
        <v>6.7835648148148145E-2</v>
      </c>
      <c r="O4714" s="21">
        <f t="shared" si="175"/>
        <v>4.1678240740740738E-2</v>
      </c>
      <c r="P4714" s="13" t="s">
        <v>901</v>
      </c>
      <c r="Q4714" s="13" t="s">
        <v>254</v>
      </c>
      <c r="R4714" s="22" t="s">
        <v>902</v>
      </c>
      <c r="S4714" s="22" t="s">
        <v>32</v>
      </c>
      <c r="T4714" s="23" t="s">
        <v>52</v>
      </c>
      <c r="U4714" s="23"/>
      <c r="V4714" s="22" t="s">
        <v>67</v>
      </c>
      <c r="W4714" s="24" t="s">
        <v>3677</v>
      </c>
      <c r="X4714" s="25" t="s">
        <v>50</v>
      </c>
      <c r="Y4714" s="25" t="s">
        <v>50</v>
      </c>
      <c r="Z4714" s="25" t="s">
        <v>50</v>
      </c>
      <c r="AA4714" s="25"/>
      <c r="AB4714" s="26"/>
      <c r="AC4714" s="31"/>
      <c r="AD4714" s="32">
        <v>0</v>
      </c>
      <c r="AE4714" s="32">
        <v>0</v>
      </c>
      <c r="AF4714" s="32">
        <v>0</v>
      </c>
      <c r="AG4714" s="33">
        <v>0</v>
      </c>
      <c r="AH4714" s="33">
        <v>0</v>
      </c>
      <c r="AI4714" s="33">
        <v>0</v>
      </c>
      <c r="AJ4714" s="27"/>
      <c r="AK4714" s="27"/>
      <c r="AL4714" s="27">
        <v>0.4</v>
      </c>
      <c r="AM4714" s="27"/>
      <c r="AN4714" s="27"/>
      <c r="AO4714" s="28" t="s">
        <v>511</v>
      </c>
      <c r="AP4714" s="51"/>
      <c r="AQ4714" s="51"/>
    </row>
    <row r="4715" spans="1:43" ht="12.65" customHeight="1">
      <c r="A4715" s="13" t="s">
        <v>214</v>
      </c>
      <c r="B4715" s="14" t="s">
        <v>249</v>
      </c>
      <c r="C4715" s="13">
        <v>27</v>
      </c>
      <c r="D4715" s="13" t="s">
        <v>791</v>
      </c>
      <c r="E4715" s="15" t="s">
        <v>3313</v>
      </c>
      <c r="F4715" s="13">
        <v>21139</v>
      </c>
      <c r="G4715" s="13" t="s">
        <v>253</v>
      </c>
      <c r="H4715" s="16">
        <v>45899</v>
      </c>
      <c r="I4715" s="17">
        <v>45899</v>
      </c>
      <c r="J4715" s="18">
        <v>45899</v>
      </c>
      <c r="K4715" s="19">
        <v>0.43709490740740742</v>
      </c>
      <c r="L4715" s="19">
        <v>0.45515046296296302</v>
      </c>
      <c r="M4715" s="20">
        <v>0.56209490740740742</v>
      </c>
      <c r="N4715" s="19">
        <v>0.58015046296296291</v>
      </c>
      <c r="O4715" s="21">
        <f t="shared" si="175"/>
        <v>1.8055555555555491E-2</v>
      </c>
      <c r="P4715" s="13" t="s">
        <v>792</v>
      </c>
      <c r="Q4715" s="13" t="s">
        <v>254</v>
      </c>
      <c r="R4715" s="22" t="s">
        <v>793</v>
      </c>
      <c r="S4715" s="22" t="s">
        <v>33</v>
      </c>
      <c r="T4715" s="23" t="s">
        <v>52</v>
      </c>
      <c r="U4715" s="23"/>
      <c r="V4715" s="22" t="s">
        <v>68</v>
      </c>
      <c r="W4715" s="24" t="s">
        <v>3677</v>
      </c>
      <c r="X4715" s="25" t="s">
        <v>50</v>
      </c>
      <c r="Y4715" s="25" t="s">
        <v>50</v>
      </c>
      <c r="Z4715" s="25" t="s">
        <v>50</v>
      </c>
      <c r="AA4715" s="25"/>
      <c r="AB4715" s="26"/>
      <c r="AC4715" s="31"/>
      <c r="AD4715" s="32">
        <v>0</v>
      </c>
      <c r="AE4715" s="32">
        <v>0.8</v>
      </c>
      <c r="AF4715" s="32">
        <v>0.03</v>
      </c>
      <c r="AG4715" s="33">
        <v>0.01</v>
      </c>
      <c r="AH4715" s="33">
        <v>0.8</v>
      </c>
      <c r="AI4715" s="33">
        <v>0.03</v>
      </c>
      <c r="AJ4715" s="27"/>
      <c r="AK4715" s="27"/>
      <c r="AL4715" s="27">
        <v>0.52</v>
      </c>
      <c r="AM4715" s="27"/>
      <c r="AN4715" s="27"/>
      <c r="AO4715" s="28" t="s">
        <v>511</v>
      </c>
      <c r="AP4715" s="51"/>
      <c r="AQ4715" s="51"/>
    </row>
    <row r="4716" spans="1:43" ht="12.65" customHeight="1">
      <c r="A4716" s="13" t="s">
        <v>214</v>
      </c>
      <c r="B4716" s="14" t="s">
        <v>249</v>
      </c>
      <c r="C4716" s="13">
        <v>27</v>
      </c>
      <c r="D4716" s="13" t="s">
        <v>791</v>
      </c>
      <c r="E4716" s="15" t="s">
        <v>3313</v>
      </c>
      <c r="F4716" s="13">
        <v>21139</v>
      </c>
      <c r="G4716" s="13" t="s">
        <v>253</v>
      </c>
      <c r="H4716" s="16">
        <v>45899</v>
      </c>
      <c r="I4716" s="17">
        <v>45899</v>
      </c>
      <c r="J4716" s="18">
        <v>45899</v>
      </c>
      <c r="K4716" s="19">
        <v>0.59616898148148145</v>
      </c>
      <c r="L4716" s="19">
        <v>0.61422453703703705</v>
      </c>
      <c r="M4716" s="20">
        <v>0.72116898148148145</v>
      </c>
      <c r="N4716" s="19">
        <v>0.73922453703703705</v>
      </c>
      <c r="O4716" s="21">
        <f t="shared" si="175"/>
        <v>1.8055555555555602E-2</v>
      </c>
      <c r="P4716" s="13" t="s">
        <v>792</v>
      </c>
      <c r="Q4716" s="13" t="s">
        <v>254</v>
      </c>
      <c r="R4716" s="22" t="s">
        <v>793</v>
      </c>
      <c r="S4716" s="22" t="s">
        <v>33</v>
      </c>
      <c r="T4716" s="23" t="s">
        <v>52</v>
      </c>
      <c r="U4716" s="23"/>
      <c r="V4716" s="22" t="s">
        <v>68</v>
      </c>
      <c r="W4716" s="24" t="s">
        <v>3677</v>
      </c>
      <c r="X4716" s="25" t="s">
        <v>50</v>
      </c>
      <c r="Y4716" s="25" t="s">
        <v>50</v>
      </c>
      <c r="Z4716" s="25" t="s">
        <v>50</v>
      </c>
      <c r="AA4716" s="25"/>
      <c r="AB4716" s="26"/>
      <c r="AC4716" s="31"/>
      <c r="AD4716" s="32">
        <v>0</v>
      </c>
      <c r="AE4716" s="32">
        <v>0</v>
      </c>
      <c r="AF4716" s="32">
        <v>0</v>
      </c>
      <c r="AG4716" s="33">
        <v>0</v>
      </c>
      <c r="AH4716" s="33">
        <v>0</v>
      </c>
      <c r="AI4716" s="33">
        <v>0</v>
      </c>
      <c r="AJ4716" s="27"/>
      <c r="AK4716" s="27"/>
      <c r="AL4716" s="27">
        <v>0.52</v>
      </c>
      <c r="AM4716" s="27"/>
      <c r="AN4716" s="27"/>
      <c r="AO4716" s="28" t="s">
        <v>511</v>
      </c>
      <c r="AP4716" s="51"/>
      <c r="AQ4716" s="51"/>
    </row>
    <row r="4717" spans="1:43" ht="12.65" customHeight="1">
      <c r="A4717" s="13" t="s">
        <v>214</v>
      </c>
      <c r="B4717" s="14" t="s">
        <v>249</v>
      </c>
      <c r="C4717" s="13">
        <v>27</v>
      </c>
      <c r="D4717" s="13" t="s">
        <v>791</v>
      </c>
      <c r="E4717" s="15" t="s">
        <v>3313</v>
      </c>
      <c r="F4717" s="13">
        <v>21139</v>
      </c>
      <c r="G4717" s="13" t="s">
        <v>253</v>
      </c>
      <c r="H4717" s="16">
        <v>45900</v>
      </c>
      <c r="I4717" s="17">
        <v>45900</v>
      </c>
      <c r="J4717" s="18">
        <v>45900</v>
      </c>
      <c r="K4717" s="19">
        <v>1.0509259259259258E-2</v>
      </c>
      <c r="L4717" s="19">
        <v>1.2476851851851852E-2</v>
      </c>
      <c r="M4717" s="20">
        <v>0.13550925925925925</v>
      </c>
      <c r="N4717" s="19">
        <v>0.13747685185185188</v>
      </c>
      <c r="O4717" s="21">
        <f t="shared" si="175"/>
        <v>1.9675925925926319E-3</v>
      </c>
      <c r="P4717" s="13" t="s">
        <v>913</v>
      </c>
      <c r="Q4717" s="13" t="s">
        <v>914</v>
      </c>
      <c r="R4717" s="22" t="s">
        <v>915</v>
      </c>
      <c r="S4717" s="22" t="s">
        <v>33</v>
      </c>
      <c r="T4717" s="23" t="s">
        <v>52</v>
      </c>
      <c r="U4717" s="23"/>
      <c r="V4717" s="22" t="s">
        <v>68</v>
      </c>
      <c r="W4717" s="24" t="s">
        <v>3677</v>
      </c>
      <c r="X4717" s="25" t="s">
        <v>50</v>
      </c>
      <c r="Y4717" s="25" t="s">
        <v>50</v>
      </c>
      <c r="Z4717" s="25" t="s">
        <v>50</v>
      </c>
      <c r="AA4717" s="25"/>
      <c r="AB4717" s="26"/>
      <c r="AC4717" s="31"/>
      <c r="AD4717" s="32">
        <v>0</v>
      </c>
      <c r="AE4717" s="32">
        <v>0</v>
      </c>
      <c r="AF4717" s="32">
        <v>0</v>
      </c>
      <c r="AG4717" s="33">
        <v>0</v>
      </c>
      <c r="AH4717" s="33">
        <v>0</v>
      </c>
      <c r="AI4717" s="33">
        <v>0</v>
      </c>
      <c r="AJ4717" s="27"/>
      <c r="AK4717" s="27"/>
      <c r="AL4717" s="27">
        <v>0.52</v>
      </c>
      <c r="AM4717" s="27"/>
      <c r="AN4717" s="27"/>
      <c r="AO4717" s="28" t="s">
        <v>511</v>
      </c>
      <c r="AP4717" s="51"/>
      <c r="AQ4717" s="51"/>
    </row>
    <row r="4718" spans="1:43" ht="12.65" customHeight="1">
      <c r="A4718" s="13" t="s">
        <v>214</v>
      </c>
      <c r="B4718" s="14" t="s">
        <v>249</v>
      </c>
      <c r="C4718" s="13">
        <v>27</v>
      </c>
      <c r="D4718" s="13" t="s">
        <v>3310</v>
      </c>
      <c r="E4718" s="15" t="s">
        <v>3313</v>
      </c>
      <c r="F4718" s="13">
        <v>21139</v>
      </c>
      <c r="G4718" s="13" t="s">
        <v>253</v>
      </c>
      <c r="H4718" s="16">
        <v>45900</v>
      </c>
      <c r="I4718" s="17">
        <v>45900</v>
      </c>
      <c r="J4718" s="18">
        <f>I4718</f>
        <v>45900</v>
      </c>
      <c r="K4718" s="19">
        <v>1.2476851851851852E-2</v>
      </c>
      <c r="L4718" s="19">
        <v>9.211805555555555E-2</v>
      </c>
      <c r="M4718" s="20">
        <v>0.13747685185185188</v>
      </c>
      <c r="N4718" s="19">
        <v>0.21711805555555555</v>
      </c>
      <c r="O4718" s="21">
        <f t="shared" si="175"/>
        <v>7.9641203703703672E-2</v>
      </c>
      <c r="P4718" s="13" t="s">
        <v>924</v>
      </c>
      <c r="Q4718" s="13" t="s">
        <v>914</v>
      </c>
      <c r="R4718" s="22" t="s">
        <v>925</v>
      </c>
      <c r="S4718" s="22" t="s">
        <v>31</v>
      </c>
      <c r="T4718" s="23" t="s">
        <v>52</v>
      </c>
      <c r="U4718" s="23" t="s">
        <v>50</v>
      </c>
      <c r="V4718" s="22" t="s">
        <v>68</v>
      </c>
      <c r="W4718" s="24" t="s">
        <v>135</v>
      </c>
      <c r="X4718" s="25" t="s">
        <v>74</v>
      </c>
      <c r="Y4718" s="25" t="s">
        <v>114</v>
      </c>
      <c r="Z4718" s="25" t="s">
        <v>69</v>
      </c>
      <c r="AA4718" s="25"/>
      <c r="AB4718" s="26"/>
      <c r="AC4718" s="31"/>
      <c r="AD4718" s="32">
        <v>0</v>
      </c>
      <c r="AE4718" s="32">
        <v>0.06</v>
      </c>
      <c r="AF4718" s="32">
        <v>0.01</v>
      </c>
      <c r="AG4718" s="33">
        <v>0</v>
      </c>
      <c r="AH4718" s="33">
        <v>0.06</v>
      </c>
      <c r="AI4718" s="33">
        <v>0.01</v>
      </c>
      <c r="AJ4718" s="27"/>
      <c r="AK4718" s="27"/>
      <c r="AL4718" s="27">
        <v>0.52</v>
      </c>
      <c r="AM4718" s="27"/>
      <c r="AN4718" s="27"/>
      <c r="AO4718" s="28" t="s">
        <v>511</v>
      </c>
      <c r="AP4718" s="51"/>
      <c r="AQ4718" s="51"/>
    </row>
    <row r="4719" spans="1:43" ht="12.65" customHeight="1">
      <c r="A4719" s="13" t="s">
        <v>214</v>
      </c>
      <c r="B4719" s="14" t="s">
        <v>249</v>
      </c>
      <c r="C4719" s="13">
        <v>27</v>
      </c>
      <c r="D4719" s="13" t="s">
        <v>791</v>
      </c>
      <c r="E4719" s="15" t="s">
        <v>3313</v>
      </c>
      <c r="F4719" s="13">
        <v>21139</v>
      </c>
      <c r="G4719" s="13" t="s">
        <v>253</v>
      </c>
      <c r="H4719" s="16">
        <v>45900</v>
      </c>
      <c r="I4719" s="17">
        <v>45900</v>
      </c>
      <c r="J4719" s="18">
        <v>45900</v>
      </c>
      <c r="K4719" s="19">
        <v>9.211805555555555E-2</v>
      </c>
      <c r="L4719" s="19">
        <v>9.313657407407408E-2</v>
      </c>
      <c r="M4719" s="20">
        <v>0.21711805555555555</v>
      </c>
      <c r="N4719" s="19">
        <v>0.21813657407407408</v>
      </c>
      <c r="O4719" s="21">
        <f t="shared" si="175"/>
        <v>1.0185185185185297E-3</v>
      </c>
      <c r="P4719" s="13" t="s">
        <v>1574</v>
      </c>
      <c r="Q4719" s="13" t="s">
        <v>914</v>
      </c>
      <c r="R4719" s="22" t="s">
        <v>1575</v>
      </c>
      <c r="S4719" s="22" t="s">
        <v>33</v>
      </c>
      <c r="T4719" s="23" t="s">
        <v>52</v>
      </c>
      <c r="U4719" s="23"/>
      <c r="V4719" s="22" t="s">
        <v>68</v>
      </c>
      <c r="W4719" s="24" t="s">
        <v>3677</v>
      </c>
      <c r="X4719" s="25" t="s">
        <v>50</v>
      </c>
      <c r="Y4719" s="25" t="s">
        <v>50</v>
      </c>
      <c r="Z4719" s="25" t="s">
        <v>50</v>
      </c>
      <c r="AA4719" s="25"/>
      <c r="AB4719" s="26"/>
      <c r="AC4719" s="31"/>
      <c r="AD4719" s="32">
        <v>0</v>
      </c>
      <c r="AE4719" s="32">
        <v>0</v>
      </c>
      <c r="AF4719" s="32">
        <v>0</v>
      </c>
      <c r="AG4719" s="33">
        <v>0</v>
      </c>
      <c r="AH4719" s="33">
        <v>0</v>
      </c>
      <c r="AI4719" s="33">
        <v>0</v>
      </c>
      <c r="AJ4719" s="27"/>
      <c r="AK4719" s="27"/>
      <c r="AL4719" s="27">
        <v>0.52</v>
      </c>
      <c r="AM4719" s="27"/>
      <c r="AN4719" s="27"/>
      <c r="AO4719" s="28" t="s">
        <v>511</v>
      </c>
      <c r="AP4719" s="51"/>
      <c r="AQ4719" s="51"/>
    </row>
    <row r="4720" spans="1:43" ht="12.65" customHeight="1">
      <c r="A4720" s="13" t="s">
        <v>214</v>
      </c>
      <c r="B4720" s="14" t="s">
        <v>249</v>
      </c>
      <c r="C4720" s="13">
        <v>27</v>
      </c>
      <c r="D4720" s="13" t="s">
        <v>791</v>
      </c>
      <c r="E4720" s="15" t="s">
        <v>3316</v>
      </c>
      <c r="F4720" s="13">
        <v>29992</v>
      </c>
      <c r="G4720" s="13" t="s">
        <v>253</v>
      </c>
      <c r="H4720" s="16">
        <v>45882</v>
      </c>
      <c r="I4720" s="17">
        <v>45882</v>
      </c>
      <c r="J4720" s="18">
        <v>45882</v>
      </c>
      <c r="K4720" s="19">
        <v>0.37611111111111112</v>
      </c>
      <c r="L4720" s="19">
        <v>0.41542824074074075</v>
      </c>
      <c r="M4720" s="20">
        <v>0.50111111111111106</v>
      </c>
      <c r="N4720" s="19">
        <v>0.5404282407407407</v>
      </c>
      <c r="O4720" s="21">
        <f t="shared" si="175"/>
        <v>3.9317129629629632E-2</v>
      </c>
      <c r="P4720" s="13" t="s">
        <v>1567</v>
      </c>
      <c r="Q4720" s="13" t="s">
        <v>1568</v>
      </c>
      <c r="R4720" s="22" t="s">
        <v>1569</v>
      </c>
      <c r="S4720" s="22" t="s">
        <v>33</v>
      </c>
      <c r="T4720" s="23" t="s">
        <v>52</v>
      </c>
      <c r="U4720" s="23"/>
      <c r="V4720" s="22" t="s">
        <v>67</v>
      </c>
      <c r="W4720" s="24" t="s">
        <v>3677</v>
      </c>
      <c r="X4720" s="25" t="s">
        <v>50</v>
      </c>
      <c r="Y4720" s="25" t="s">
        <v>50</v>
      </c>
      <c r="Z4720" s="25" t="s">
        <v>50</v>
      </c>
      <c r="AA4720" s="25"/>
      <c r="AB4720" s="26"/>
      <c r="AC4720" s="31"/>
      <c r="AD4720" s="32">
        <v>0</v>
      </c>
      <c r="AE4720" s="32">
        <v>0.2</v>
      </c>
      <c r="AF4720" s="32">
        <v>0.01</v>
      </c>
      <c r="AG4720" s="33">
        <v>0</v>
      </c>
      <c r="AH4720" s="33">
        <v>0.2</v>
      </c>
      <c r="AI4720" s="33">
        <v>0.01</v>
      </c>
      <c r="AJ4720" s="27"/>
      <c r="AK4720" s="27"/>
      <c r="AL4720" s="27">
        <v>0.2</v>
      </c>
      <c r="AM4720" s="27"/>
      <c r="AN4720" s="27"/>
      <c r="AO4720" s="28" t="s">
        <v>511</v>
      </c>
      <c r="AP4720" s="51"/>
      <c r="AQ4720" s="51"/>
    </row>
    <row r="4721" spans="1:43" ht="12.65" customHeight="1">
      <c r="A4721" s="13" t="s">
        <v>214</v>
      </c>
      <c r="B4721" s="14" t="s">
        <v>249</v>
      </c>
      <c r="C4721" s="13">
        <v>27</v>
      </c>
      <c r="D4721" s="13" t="s">
        <v>791</v>
      </c>
      <c r="E4721" s="15" t="s">
        <v>3316</v>
      </c>
      <c r="F4721" s="13">
        <v>29992</v>
      </c>
      <c r="G4721" s="13" t="s">
        <v>253</v>
      </c>
      <c r="H4721" s="16">
        <v>45884</v>
      </c>
      <c r="I4721" s="17">
        <v>45884</v>
      </c>
      <c r="J4721" s="18">
        <v>45884</v>
      </c>
      <c r="K4721" s="19">
        <v>0.66784722222222215</v>
      </c>
      <c r="L4721" s="19">
        <v>0.68589120370370371</v>
      </c>
      <c r="M4721" s="20">
        <v>0.79284722222222215</v>
      </c>
      <c r="N4721" s="19">
        <v>0.81089120370370371</v>
      </c>
      <c r="O4721" s="21">
        <f t="shared" si="175"/>
        <v>1.8043981481481564E-2</v>
      </c>
      <c r="P4721" s="13" t="s">
        <v>1567</v>
      </c>
      <c r="Q4721" s="13" t="s">
        <v>1568</v>
      </c>
      <c r="R4721" s="22" t="s">
        <v>1569</v>
      </c>
      <c r="S4721" s="22" t="s">
        <v>33</v>
      </c>
      <c r="T4721" s="23" t="s">
        <v>52</v>
      </c>
      <c r="U4721" s="23"/>
      <c r="V4721" s="22" t="s">
        <v>67</v>
      </c>
      <c r="W4721" s="24" t="s">
        <v>3677</v>
      </c>
      <c r="X4721" s="25" t="s">
        <v>50</v>
      </c>
      <c r="Y4721" s="25" t="s">
        <v>50</v>
      </c>
      <c r="Z4721" s="25" t="s">
        <v>50</v>
      </c>
      <c r="AA4721" s="25"/>
      <c r="AB4721" s="26"/>
      <c r="AC4721" s="31"/>
      <c r="AD4721" s="32">
        <v>0</v>
      </c>
      <c r="AE4721" s="32">
        <v>0.38</v>
      </c>
      <c r="AF4721" s="32">
        <v>0.01</v>
      </c>
      <c r="AG4721" s="33">
        <v>0</v>
      </c>
      <c r="AH4721" s="33">
        <v>0.38</v>
      </c>
      <c r="AI4721" s="33">
        <v>0.01</v>
      </c>
      <c r="AJ4721" s="27"/>
      <c r="AK4721" s="27"/>
      <c r="AL4721" s="27">
        <v>0.2</v>
      </c>
      <c r="AM4721" s="27"/>
      <c r="AN4721" s="27"/>
      <c r="AO4721" s="28" t="s">
        <v>511</v>
      </c>
      <c r="AP4721" s="51"/>
      <c r="AQ4721" s="51"/>
    </row>
    <row r="4722" spans="1:43" ht="12.65" customHeight="1">
      <c r="A4722" s="13" t="s">
        <v>214</v>
      </c>
      <c r="B4722" s="14" t="s">
        <v>249</v>
      </c>
      <c r="C4722" s="13">
        <v>27</v>
      </c>
      <c r="D4722" s="13" t="s">
        <v>791</v>
      </c>
      <c r="E4722" s="15" t="s">
        <v>3316</v>
      </c>
      <c r="F4722" s="13">
        <v>29992</v>
      </c>
      <c r="G4722" s="13" t="s">
        <v>253</v>
      </c>
      <c r="H4722" s="16">
        <v>45889</v>
      </c>
      <c r="I4722" s="17">
        <v>45889</v>
      </c>
      <c r="J4722" s="18">
        <v>45889</v>
      </c>
      <c r="K4722" s="19">
        <v>0.73947916666666669</v>
      </c>
      <c r="L4722" s="19">
        <v>0.77855324074074073</v>
      </c>
      <c r="M4722" s="20">
        <v>0.86447916666666669</v>
      </c>
      <c r="N4722" s="19">
        <v>0.90355324074074073</v>
      </c>
      <c r="O4722" s="21">
        <f t="shared" si="175"/>
        <v>3.9074074074074039E-2</v>
      </c>
      <c r="P4722" s="13" t="s">
        <v>508</v>
      </c>
      <c r="Q4722" s="13" t="s">
        <v>509</v>
      </c>
      <c r="R4722" s="22" t="s">
        <v>510</v>
      </c>
      <c r="S4722" s="22" t="s">
        <v>33</v>
      </c>
      <c r="T4722" s="23" t="s">
        <v>52</v>
      </c>
      <c r="U4722" s="23"/>
      <c r="V4722" s="22" t="s">
        <v>67</v>
      </c>
      <c r="W4722" s="24" t="s">
        <v>3677</v>
      </c>
      <c r="X4722" s="25" t="s">
        <v>50</v>
      </c>
      <c r="Y4722" s="25" t="s">
        <v>50</v>
      </c>
      <c r="Z4722" s="25" t="s">
        <v>50</v>
      </c>
      <c r="AA4722" s="25"/>
      <c r="AB4722" s="26"/>
      <c r="AC4722" s="31"/>
      <c r="AD4722" s="32">
        <v>0.05</v>
      </c>
      <c r="AE4722" s="32">
        <v>7.87</v>
      </c>
      <c r="AF4722" s="32">
        <v>0.15</v>
      </c>
      <c r="AG4722" s="33">
        <v>0.05</v>
      </c>
      <c r="AH4722" s="33">
        <v>7.8</v>
      </c>
      <c r="AI4722" s="33">
        <v>0.14000000000000001</v>
      </c>
      <c r="AJ4722" s="27"/>
      <c r="AK4722" s="27"/>
      <c r="AL4722" s="27">
        <v>1.7886363636363638</v>
      </c>
      <c r="AM4722" s="27"/>
      <c r="AN4722" s="27"/>
      <c r="AO4722" s="28" t="s">
        <v>511</v>
      </c>
      <c r="AP4722" s="51"/>
      <c r="AQ4722" s="51"/>
    </row>
    <row r="4723" spans="1:43" ht="12.65" customHeight="1">
      <c r="A4723" s="13" t="s">
        <v>214</v>
      </c>
      <c r="B4723" s="14" t="s">
        <v>249</v>
      </c>
      <c r="C4723" s="13">
        <v>27</v>
      </c>
      <c r="D4723" s="13" t="s">
        <v>791</v>
      </c>
      <c r="E4723" s="15" t="s">
        <v>3316</v>
      </c>
      <c r="F4723" s="13">
        <v>29992</v>
      </c>
      <c r="G4723" s="13" t="s">
        <v>253</v>
      </c>
      <c r="H4723" s="16">
        <v>45889</v>
      </c>
      <c r="I4723" s="17">
        <v>45890</v>
      </c>
      <c r="J4723" s="18">
        <v>45890</v>
      </c>
      <c r="K4723" s="19">
        <v>0.92681712962962959</v>
      </c>
      <c r="L4723" s="19">
        <v>0.95833333333333337</v>
      </c>
      <c r="M4723" s="20">
        <v>5.181712962962963E-2</v>
      </c>
      <c r="N4723" s="19">
        <v>8.3333333333333329E-2</v>
      </c>
      <c r="O4723" s="21">
        <f t="shared" ref="O4723:O4780" si="176">IF(N4723&gt;M4723,N4723-M4723,(N4723+1)-M4723)</f>
        <v>3.1516203703703699E-2</v>
      </c>
      <c r="P4723" s="13" t="s">
        <v>508</v>
      </c>
      <c r="Q4723" s="13" t="s">
        <v>509</v>
      </c>
      <c r="R4723" s="22" t="s">
        <v>510</v>
      </c>
      <c r="S4723" s="22" t="s">
        <v>33</v>
      </c>
      <c r="T4723" s="23" t="s">
        <v>52</v>
      </c>
      <c r="U4723" s="23"/>
      <c r="V4723" s="22" t="s">
        <v>67</v>
      </c>
      <c r="W4723" s="24" t="s">
        <v>3677</v>
      </c>
      <c r="X4723" s="25" t="s">
        <v>50</v>
      </c>
      <c r="Y4723" s="25" t="s">
        <v>50</v>
      </c>
      <c r="Z4723" s="25" t="s">
        <v>50</v>
      </c>
      <c r="AA4723" s="25"/>
      <c r="AB4723" s="26"/>
      <c r="AC4723" s="31"/>
      <c r="AD4723" s="32">
        <v>0</v>
      </c>
      <c r="AE4723" s="32">
        <v>0</v>
      </c>
      <c r="AF4723" s="32">
        <v>0</v>
      </c>
      <c r="AG4723" s="33">
        <v>0</v>
      </c>
      <c r="AH4723" s="33">
        <v>0</v>
      </c>
      <c r="AI4723" s="33">
        <v>0</v>
      </c>
      <c r="AJ4723" s="27"/>
      <c r="AK4723" s="27"/>
      <c r="AL4723" s="27">
        <v>0.2</v>
      </c>
      <c r="AM4723" s="27"/>
      <c r="AN4723" s="27"/>
      <c r="AO4723" s="28" t="s">
        <v>511</v>
      </c>
      <c r="AP4723" s="51"/>
      <c r="AQ4723" s="51"/>
    </row>
    <row r="4724" spans="1:43" ht="12.65" customHeight="1">
      <c r="A4724" s="13" t="s">
        <v>214</v>
      </c>
      <c r="B4724" s="14" t="s">
        <v>249</v>
      </c>
      <c r="C4724" s="13">
        <v>27</v>
      </c>
      <c r="D4724" s="13" t="s">
        <v>791</v>
      </c>
      <c r="E4724" s="15" t="s">
        <v>3316</v>
      </c>
      <c r="F4724" s="13">
        <v>29992</v>
      </c>
      <c r="G4724" s="13" t="s">
        <v>253</v>
      </c>
      <c r="H4724" s="16">
        <v>45889</v>
      </c>
      <c r="I4724" s="17">
        <v>45890</v>
      </c>
      <c r="J4724" s="18">
        <v>45890</v>
      </c>
      <c r="K4724" s="19">
        <v>0.95833333333333337</v>
      </c>
      <c r="L4724" s="19">
        <v>0.96607638888888892</v>
      </c>
      <c r="M4724" s="20">
        <v>8.3333333333333329E-2</v>
      </c>
      <c r="N4724" s="19">
        <v>9.1076388888888887E-2</v>
      </c>
      <c r="O4724" s="21">
        <f t="shared" si="176"/>
        <v>7.7430555555555586E-3</v>
      </c>
      <c r="P4724" s="13" t="s">
        <v>508</v>
      </c>
      <c r="Q4724" s="13" t="s">
        <v>509</v>
      </c>
      <c r="R4724" s="22" t="s">
        <v>510</v>
      </c>
      <c r="S4724" s="22" t="s">
        <v>33</v>
      </c>
      <c r="T4724" s="23" t="s">
        <v>52</v>
      </c>
      <c r="U4724" s="23"/>
      <c r="V4724" s="22" t="s">
        <v>67</v>
      </c>
      <c r="W4724" s="24" t="s">
        <v>3677</v>
      </c>
      <c r="X4724" s="25" t="s">
        <v>50</v>
      </c>
      <c r="Y4724" s="25" t="s">
        <v>50</v>
      </c>
      <c r="Z4724" s="25" t="s">
        <v>50</v>
      </c>
      <c r="AA4724" s="25"/>
      <c r="AB4724" s="26"/>
      <c r="AC4724" s="31"/>
      <c r="AD4724" s="32">
        <v>0</v>
      </c>
      <c r="AE4724" s="32">
        <v>0</v>
      </c>
      <c r="AF4724" s="32">
        <v>0</v>
      </c>
      <c r="AG4724" s="33">
        <v>0</v>
      </c>
      <c r="AH4724" s="33">
        <v>0</v>
      </c>
      <c r="AI4724" s="33">
        <v>0</v>
      </c>
      <c r="AJ4724" s="27"/>
      <c r="AK4724" s="27"/>
      <c r="AL4724" s="27">
        <v>0.2</v>
      </c>
      <c r="AM4724" s="27"/>
      <c r="AN4724" s="27"/>
      <c r="AO4724" s="28" t="s">
        <v>511</v>
      </c>
      <c r="AP4724" s="51"/>
      <c r="AQ4724" s="51"/>
    </row>
    <row r="4725" spans="1:43" ht="12.65" customHeight="1">
      <c r="A4725" s="13" t="s">
        <v>214</v>
      </c>
      <c r="B4725" s="14" t="s">
        <v>249</v>
      </c>
      <c r="C4725" s="13">
        <v>27</v>
      </c>
      <c r="D4725" s="13" t="s">
        <v>791</v>
      </c>
      <c r="E4725" s="15" t="s">
        <v>3316</v>
      </c>
      <c r="F4725" s="13">
        <v>29992</v>
      </c>
      <c r="G4725" s="13" t="s">
        <v>253</v>
      </c>
      <c r="H4725" s="16">
        <v>45890</v>
      </c>
      <c r="I4725" s="17">
        <v>45890</v>
      </c>
      <c r="J4725" s="18">
        <v>45890</v>
      </c>
      <c r="K4725" s="19">
        <v>0.13497685185185185</v>
      </c>
      <c r="L4725" s="19">
        <v>0.16423611111111111</v>
      </c>
      <c r="M4725" s="20">
        <v>0.25997685185185188</v>
      </c>
      <c r="N4725" s="19">
        <v>0.28923611111111108</v>
      </c>
      <c r="O4725" s="21">
        <f t="shared" si="176"/>
        <v>2.9259259259259207E-2</v>
      </c>
      <c r="P4725" s="13" t="s">
        <v>508</v>
      </c>
      <c r="Q4725" s="13" t="s">
        <v>509</v>
      </c>
      <c r="R4725" s="22" t="s">
        <v>510</v>
      </c>
      <c r="S4725" s="22" t="s">
        <v>33</v>
      </c>
      <c r="T4725" s="23" t="s">
        <v>52</v>
      </c>
      <c r="U4725" s="23"/>
      <c r="V4725" s="22" t="s">
        <v>67</v>
      </c>
      <c r="W4725" s="24" t="s">
        <v>3677</v>
      </c>
      <c r="X4725" s="25" t="s">
        <v>50</v>
      </c>
      <c r="Y4725" s="25" t="s">
        <v>50</v>
      </c>
      <c r="Z4725" s="25" t="s">
        <v>50</v>
      </c>
      <c r="AA4725" s="25"/>
      <c r="AB4725" s="26"/>
      <c r="AC4725" s="31"/>
      <c r="AD4725" s="32">
        <v>0</v>
      </c>
      <c r="AE4725" s="32">
        <v>0</v>
      </c>
      <c r="AF4725" s="32">
        <v>0</v>
      </c>
      <c r="AG4725" s="33">
        <v>0</v>
      </c>
      <c r="AH4725" s="33">
        <v>0</v>
      </c>
      <c r="AI4725" s="33">
        <v>0</v>
      </c>
      <c r="AJ4725" s="27"/>
      <c r="AK4725" s="27"/>
      <c r="AL4725" s="27">
        <v>0.2</v>
      </c>
      <c r="AM4725" s="27"/>
      <c r="AN4725" s="27"/>
      <c r="AO4725" s="28" t="s">
        <v>511</v>
      </c>
      <c r="AP4725" s="51"/>
      <c r="AQ4725" s="51"/>
    </row>
    <row r="4726" spans="1:43" ht="12.65" customHeight="1">
      <c r="A4726" s="13" t="s">
        <v>214</v>
      </c>
      <c r="B4726" s="14" t="s">
        <v>249</v>
      </c>
      <c r="C4726" s="13">
        <v>27</v>
      </c>
      <c r="D4726" s="13" t="s">
        <v>791</v>
      </c>
      <c r="E4726" s="15" t="s">
        <v>3316</v>
      </c>
      <c r="F4726" s="13">
        <v>29992</v>
      </c>
      <c r="G4726" s="13" t="s">
        <v>253</v>
      </c>
      <c r="H4726" s="16">
        <v>45890</v>
      </c>
      <c r="I4726" s="17">
        <v>45890</v>
      </c>
      <c r="J4726" s="18">
        <v>45890</v>
      </c>
      <c r="K4726" s="19">
        <v>0.16672453703703702</v>
      </c>
      <c r="L4726" s="19">
        <v>0.18478009259259257</v>
      </c>
      <c r="M4726" s="20">
        <v>0.29172453703703705</v>
      </c>
      <c r="N4726" s="19">
        <v>0.30978009259259259</v>
      </c>
      <c r="O4726" s="21">
        <f t="shared" si="176"/>
        <v>1.8055555555555547E-2</v>
      </c>
      <c r="P4726" s="13" t="s">
        <v>792</v>
      </c>
      <c r="Q4726" s="13" t="s">
        <v>254</v>
      </c>
      <c r="R4726" s="22" t="s">
        <v>793</v>
      </c>
      <c r="S4726" s="22" t="s">
        <v>33</v>
      </c>
      <c r="T4726" s="23" t="s">
        <v>52</v>
      </c>
      <c r="U4726" s="23"/>
      <c r="V4726" s="22" t="s">
        <v>67</v>
      </c>
      <c r="W4726" s="24" t="s">
        <v>3677</v>
      </c>
      <c r="X4726" s="25" t="s">
        <v>50</v>
      </c>
      <c r="Y4726" s="25" t="s">
        <v>50</v>
      </c>
      <c r="Z4726" s="25" t="s">
        <v>50</v>
      </c>
      <c r="AA4726" s="25"/>
      <c r="AB4726" s="26"/>
      <c r="AC4726" s="31"/>
      <c r="AD4726" s="32">
        <v>0</v>
      </c>
      <c r="AE4726" s="32">
        <v>0</v>
      </c>
      <c r="AF4726" s="32">
        <v>0</v>
      </c>
      <c r="AG4726" s="33">
        <v>0</v>
      </c>
      <c r="AH4726" s="33">
        <v>0</v>
      </c>
      <c r="AI4726" s="33">
        <v>0</v>
      </c>
      <c r="AJ4726" s="27"/>
      <c r="AK4726" s="27"/>
      <c r="AL4726" s="27">
        <v>0.2</v>
      </c>
      <c r="AM4726" s="27"/>
      <c r="AN4726" s="27"/>
      <c r="AO4726" s="28" t="s">
        <v>511</v>
      </c>
      <c r="AP4726" s="51"/>
      <c r="AQ4726" s="51"/>
    </row>
    <row r="4727" spans="1:43" ht="12.65" customHeight="1">
      <c r="A4727" s="13" t="s">
        <v>214</v>
      </c>
      <c r="B4727" s="14" t="s">
        <v>249</v>
      </c>
      <c r="C4727" s="13">
        <v>27</v>
      </c>
      <c r="D4727" s="13" t="s">
        <v>791</v>
      </c>
      <c r="E4727" s="15" t="s">
        <v>3316</v>
      </c>
      <c r="F4727" s="13">
        <v>29992</v>
      </c>
      <c r="G4727" s="13" t="s">
        <v>253</v>
      </c>
      <c r="H4727" s="16">
        <v>45890</v>
      </c>
      <c r="I4727" s="17">
        <v>45890</v>
      </c>
      <c r="J4727" s="18">
        <v>45890</v>
      </c>
      <c r="K4727" s="19">
        <v>0.18761574074074075</v>
      </c>
      <c r="L4727" s="19">
        <v>0.22638888888888889</v>
      </c>
      <c r="M4727" s="20">
        <v>0.31261574074074072</v>
      </c>
      <c r="N4727" s="19">
        <v>0.35138888888888886</v>
      </c>
      <c r="O4727" s="21">
        <f t="shared" si="176"/>
        <v>3.877314814814814E-2</v>
      </c>
      <c r="P4727" s="13" t="s">
        <v>1138</v>
      </c>
      <c r="Q4727" s="13" t="s">
        <v>1139</v>
      </c>
      <c r="R4727" s="22" t="s">
        <v>1140</v>
      </c>
      <c r="S4727" s="22" t="s">
        <v>33</v>
      </c>
      <c r="T4727" s="23" t="s">
        <v>52</v>
      </c>
      <c r="U4727" s="23"/>
      <c r="V4727" s="22" t="s">
        <v>67</v>
      </c>
      <c r="W4727" s="24" t="s">
        <v>3677</v>
      </c>
      <c r="X4727" s="25" t="s">
        <v>50</v>
      </c>
      <c r="Y4727" s="25" t="s">
        <v>50</v>
      </c>
      <c r="Z4727" s="25" t="s">
        <v>50</v>
      </c>
      <c r="AA4727" s="25"/>
      <c r="AB4727" s="26"/>
      <c r="AC4727" s="31"/>
      <c r="AD4727" s="32">
        <v>0</v>
      </c>
      <c r="AE4727" s="32">
        <v>0</v>
      </c>
      <c r="AF4727" s="32">
        <v>0</v>
      </c>
      <c r="AG4727" s="33">
        <v>0</v>
      </c>
      <c r="AH4727" s="33">
        <v>0</v>
      </c>
      <c r="AI4727" s="33">
        <v>0</v>
      </c>
      <c r="AJ4727" s="27"/>
      <c r="AK4727" s="27"/>
      <c r="AL4727" s="27">
        <v>0.2</v>
      </c>
      <c r="AM4727" s="27"/>
      <c r="AN4727" s="27"/>
      <c r="AO4727" s="28" t="s">
        <v>511</v>
      </c>
      <c r="AP4727" s="51"/>
      <c r="AQ4727" s="51"/>
    </row>
    <row r="4728" spans="1:43" ht="12.65" customHeight="1">
      <c r="A4728" s="13" t="s">
        <v>214</v>
      </c>
      <c r="B4728" s="14" t="s">
        <v>249</v>
      </c>
      <c r="C4728" s="13">
        <v>27</v>
      </c>
      <c r="D4728" s="13" t="s">
        <v>791</v>
      </c>
      <c r="E4728" s="15" t="s">
        <v>3316</v>
      </c>
      <c r="F4728" s="13">
        <v>29992</v>
      </c>
      <c r="G4728" s="13" t="s">
        <v>253</v>
      </c>
      <c r="H4728" s="16">
        <v>45890</v>
      </c>
      <c r="I4728" s="17">
        <v>45890</v>
      </c>
      <c r="J4728" s="18">
        <v>45890</v>
      </c>
      <c r="K4728" s="19">
        <v>0.65699074074074071</v>
      </c>
      <c r="L4728" s="19">
        <v>0.69655092592592593</v>
      </c>
      <c r="M4728" s="20">
        <v>0.78199074074074071</v>
      </c>
      <c r="N4728" s="19">
        <v>0.82155092592592593</v>
      </c>
      <c r="O4728" s="21">
        <f t="shared" si="176"/>
        <v>3.9560185185185226E-2</v>
      </c>
      <c r="P4728" s="13" t="s">
        <v>508</v>
      </c>
      <c r="Q4728" s="13" t="s">
        <v>509</v>
      </c>
      <c r="R4728" s="22" t="s">
        <v>510</v>
      </c>
      <c r="S4728" s="22" t="s">
        <v>33</v>
      </c>
      <c r="T4728" s="23" t="s">
        <v>52</v>
      </c>
      <c r="U4728" s="23"/>
      <c r="V4728" s="22" t="s">
        <v>67</v>
      </c>
      <c r="W4728" s="24" t="s">
        <v>3677</v>
      </c>
      <c r="X4728" s="25" t="s">
        <v>50</v>
      </c>
      <c r="Y4728" s="25" t="s">
        <v>50</v>
      </c>
      <c r="Z4728" s="25" t="s">
        <v>50</v>
      </c>
      <c r="AA4728" s="25"/>
      <c r="AB4728" s="26"/>
      <c r="AC4728" s="31"/>
      <c r="AD4728" s="32">
        <v>0</v>
      </c>
      <c r="AE4728" s="32">
        <v>0.3</v>
      </c>
      <c r="AF4728" s="32">
        <v>0.01</v>
      </c>
      <c r="AG4728" s="33">
        <v>0</v>
      </c>
      <c r="AH4728" s="33">
        <v>0.3</v>
      </c>
      <c r="AI4728" s="33">
        <v>0.01</v>
      </c>
      <c r="AJ4728" s="27"/>
      <c r="AK4728" s="27"/>
      <c r="AL4728" s="27">
        <v>0.2</v>
      </c>
      <c r="AM4728" s="27"/>
      <c r="AN4728" s="27"/>
      <c r="AO4728" s="28" t="s">
        <v>511</v>
      </c>
      <c r="AP4728" s="51"/>
      <c r="AQ4728" s="51"/>
    </row>
    <row r="4729" spans="1:43" ht="12.65" customHeight="1">
      <c r="A4729" s="13" t="s">
        <v>214</v>
      </c>
      <c r="B4729" s="14" t="s">
        <v>249</v>
      </c>
      <c r="C4729" s="13">
        <v>27</v>
      </c>
      <c r="D4729" s="13" t="s">
        <v>791</v>
      </c>
      <c r="E4729" s="15" t="s">
        <v>3316</v>
      </c>
      <c r="F4729" s="13">
        <v>29992</v>
      </c>
      <c r="G4729" s="13" t="s">
        <v>253</v>
      </c>
      <c r="H4729" s="16">
        <v>45890</v>
      </c>
      <c r="I4729" s="17">
        <v>45890</v>
      </c>
      <c r="J4729" s="18">
        <v>45890</v>
      </c>
      <c r="K4729" s="19">
        <v>0.81251157407407404</v>
      </c>
      <c r="L4729" s="19">
        <v>0.83055555555555549</v>
      </c>
      <c r="M4729" s="20">
        <v>0.93751157407407404</v>
      </c>
      <c r="N4729" s="19">
        <v>0.95555555555555549</v>
      </c>
      <c r="O4729" s="21">
        <f t="shared" si="176"/>
        <v>1.8043981481481453E-2</v>
      </c>
      <c r="P4729" s="13" t="s">
        <v>792</v>
      </c>
      <c r="Q4729" s="13" t="s">
        <v>254</v>
      </c>
      <c r="R4729" s="22" t="s">
        <v>793</v>
      </c>
      <c r="S4729" s="22" t="s">
        <v>33</v>
      </c>
      <c r="T4729" s="23" t="s">
        <v>52</v>
      </c>
      <c r="U4729" s="23"/>
      <c r="V4729" s="22" t="s">
        <v>67</v>
      </c>
      <c r="W4729" s="24" t="s">
        <v>3677</v>
      </c>
      <c r="X4729" s="25" t="s">
        <v>50</v>
      </c>
      <c r="Y4729" s="25" t="s">
        <v>50</v>
      </c>
      <c r="Z4729" s="25" t="s">
        <v>50</v>
      </c>
      <c r="AA4729" s="25"/>
      <c r="AB4729" s="26"/>
      <c r="AC4729" s="31"/>
      <c r="AD4729" s="32">
        <v>0.02</v>
      </c>
      <c r="AE4729" s="32">
        <v>2.73</v>
      </c>
      <c r="AF4729" s="32">
        <v>0.06</v>
      </c>
      <c r="AG4729" s="33">
        <v>0.02</v>
      </c>
      <c r="AH4729" s="33">
        <v>2.73</v>
      </c>
      <c r="AI4729" s="33">
        <v>0.06</v>
      </c>
      <c r="AJ4729" s="27"/>
      <c r="AK4729" s="27"/>
      <c r="AL4729" s="27">
        <v>0.62045454545454548</v>
      </c>
      <c r="AM4729" s="27"/>
      <c r="AN4729" s="27"/>
      <c r="AO4729" s="28" t="s">
        <v>511</v>
      </c>
      <c r="AP4729" s="51"/>
      <c r="AQ4729" s="51"/>
    </row>
    <row r="4730" spans="1:43" ht="12.65" customHeight="1">
      <c r="A4730" s="13" t="s">
        <v>214</v>
      </c>
      <c r="B4730" s="14" t="s">
        <v>249</v>
      </c>
      <c r="C4730" s="13">
        <v>27</v>
      </c>
      <c r="D4730" s="13" t="s">
        <v>791</v>
      </c>
      <c r="E4730" s="15" t="s">
        <v>3316</v>
      </c>
      <c r="F4730" s="13">
        <v>29992</v>
      </c>
      <c r="G4730" s="13" t="s">
        <v>253</v>
      </c>
      <c r="H4730" s="16">
        <v>45891</v>
      </c>
      <c r="I4730" s="17">
        <v>45891</v>
      </c>
      <c r="J4730" s="18">
        <v>45891</v>
      </c>
      <c r="K4730" s="19">
        <v>2.1203703703703704E-2</v>
      </c>
      <c r="L4730" s="19">
        <v>3.9259259259259258E-2</v>
      </c>
      <c r="M4730" s="20">
        <v>0.14620370370370372</v>
      </c>
      <c r="N4730" s="19">
        <v>0.16425925925925927</v>
      </c>
      <c r="O4730" s="21">
        <f t="shared" si="176"/>
        <v>1.8055555555555547E-2</v>
      </c>
      <c r="P4730" s="13" t="s">
        <v>792</v>
      </c>
      <c r="Q4730" s="13" t="s">
        <v>254</v>
      </c>
      <c r="R4730" s="22" t="s">
        <v>793</v>
      </c>
      <c r="S4730" s="22" t="s">
        <v>33</v>
      </c>
      <c r="T4730" s="23" t="s">
        <v>52</v>
      </c>
      <c r="U4730" s="23"/>
      <c r="V4730" s="22" t="s">
        <v>67</v>
      </c>
      <c r="W4730" s="24" t="s">
        <v>3677</v>
      </c>
      <c r="X4730" s="25" t="s">
        <v>50</v>
      </c>
      <c r="Y4730" s="25" t="s">
        <v>50</v>
      </c>
      <c r="Z4730" s="25" t="s">
        <v>50</v>
      </c>
      <c r="AA4730" s="25"/>
      <c r="AB4730" s="26"/>
      <c r="AC4730" s="31"/>
      <c r="AD4730" s="32">
        <v>0</v>
      </c>
      <c r="AE4730" s="32">
        <v>0</v>
      </c>
      <c r="AF4730" s="32">
        <v>0</v>
      </c>
      <c r="AG4730" s="33">
        <v>0</v>
      </c>
      <c r="AH4730" s="33">
        <v>0</v>
      </c>
      <c r="AI4730" s="33">
        <v>0</v>
      </c>
      <c r="AJ4730" s="27"/>
      <c r="AK4730" s="27"/>
      <c r="AL4730" s="27">
        <v>0.2</v>
      </c>
      <c r="AM4730" s="27"/>
      <c r="AN4730" s="27"/>
      <c r="AO4730" s="28" t="s">
        <v>511</v>
      </c>
      <c r="AP4730" s="51"/>
      <c r="AQ4730" s="51"/>
    </row>
    <row r="4731" spans="1:43" ht="12.65" customHeight="1">
      <c r="A4731" s="13" t="s">
        <v>214</v>
      </c>
      <c r="B4731" s="14" t="s">
        <v>249</v>
      </c>
      <c r="C4731" s="13">
        <v>27</v>
      </c>
      <c r="D4731" s="13" t="s">
        <v>791</v>
      </c>
      <c r="E4731" s="15" t="s">
        <v>3316</v>
      </c>
      <c r="F4731" s="13">
        <v>29992</v>
      </c>
      <c r="G4731" s="13" t="s">
        <v>253</v>
      </c>
      <c r="H4731" s="16">
        <v>45892</v>
      </c>
      <c r="I4731" s="17">
        <v>45892</v>
      </c>
      <c r="J4731" s="18">
        <v>45892</v>
      </c>
      <c r="K4731" s="19">
        <v>0.56042824074074071</v>
      </c>
      <c r="L4731" s="19">
        <v>0.56261574074074072</v>
      </c>
      <c r="M4731" s="20">
        <v>0.68542824074074071</v>
      </c>
      <c r="N4731" s="19">
        <v>0.68761574074074072</v>
      </c>
      <c r="O4731" s="21">
        <f t="shared" si="176"/>
        <v>2.1875000000000089E-3</v>
      </c>
      <c r="P4731" s="13" t="s">
        <v>1791</v>
      </c>
      <c r="Q4731" s="13" t="s">
        <v>1550</v>
      </c>
      <c r="R4731" s="22" t="s">
        <v>1792</v>
      </c>
      <c r="S4731" s="22" t="s">
        <v>33</v>
      </c>
      <c r="T4731" s="23" t="s">
        <v>52</v>
      </c>
      <c r="U4731" s="23"/>
      <c r="V4731" s="22" t="s">
        <v>67</v>
      </c>
      <c r="W4731" s="24" t="s">
        <v>3677</v>
      </c>
      <c r="X4731" s="25" t="s">
        <v>50</v>
      </c>
      <c r="Y4731" s="25" t="s">
        <v>50</v>
      </c>
      <c r="Z4731" s="25" t="s">
        <v>50</v>
      </c>
      <c r="AA4731" s="25"/>
      <c r="AB4731" s="26"/>
      <c r="AC4731" s="31"/>
      <c r="AD4731" s="32">
        <v>0</v>
      </c>
      <c r="AE4731" s="32">
        <v>0</v>
      </c>
      <c r="AF4731" s="32">
        <v>0</v>
      </c>
      <c r="AG4731" s="33">
        <v>0</v>
      </c>
      <c r="AH4731" s="33">
        <v>0</v>
      </c>
      <c r="AI4731" s="33">
        <v>0</v>
      </c>
      <c r="AJ4731" s="27"/>
      <c r="AK4731" s="27"/>
      <c r="AL4731" s="27">
        <v>0.26</v>
      </c>
      <c r="AM4731" s="27"/>
      <c r="AN4731" s="27"/>
      <c r="AO4731" s="28" t="s">
        <v>511</v>
      </c>
      <c r="AP4731" s="51"/>
      <c r="AQ4731" s="51"/>
    </row>
    <row r="4732" spans="1:43" ht="12.65" customHeight="1">
      <c r="A4732" s="13" t="s">
        <v>214</v>
      </c>
      <c r="B4732" s="14" t="s">
        <v>249</v>
      </c>
      <c r="C4732" s="13">
        <v>27</v>
      </c>
      <c r="D4732" s="13" t="s">
        <v>3310</v>
      </c>
      <c r="E4732" s="15" t="s">
        <v>3316</v>
      </c>
      <c r="F4732" s="13">
        <v>29992</v>
      </c>
      <c r="G4732" s="13" t="s">
        <v>253</v>
      </c>
      <c r="H4732" s="16">
        <v>45892</v>
      </c>
      <c r="I4732" s="17">
        <v>45892</v>
      </c>
      <c r="J4732" s="18">
        <f>I4732</f>
        <v>45892</v>
      </c>
      <c r="K4732" s="19">
        <v>0.56261574074074072</v>
      </c>
      <c r="L4732" s="19">
        <v>0.64268518518518525</v>
      </c>
      <c r="M4732" s="20">
        <v>0.68761574074074072</v>
      </c>
      <c r="N4732" s="19">
        <v>0.76768518518518525</v>
      </c>
      <c r="O4732" s="21">
        <f t="shared" si="176"/>
        <v>8.0069444444444526E-2</v>
      </c>
      <c r="P4732" s="13" t="s">
        <v>1572</v>
      </c>
      <c r="Q4732" s="13" t="s">
        <v>1550</v>
      </c>
      <c r="R4732" s="22" t="s">
        <v>1573</v>
      </c>
      <c r="S4732" s="22" t="s">
        <v>29</v>
      </c>
      <c r="T4732" s="23" t="s">
        <v>52</v>
      </c>
      <c r="U4732" s="23" t="s">
        <v>50</v>
      </c>
      <c r="V4732" s="22" t="s">
        <v>67</v>
      </c>
      <c r="W4732" s="24" t="s">
        <v>141</v>
      </c>
      <c r="X4732" s="25" t="s">
        <v>54</v>
      </c>
      <c r="Y4732" s="25" t="s">
        <v>114</v>
      </c>
      <c r="Z4732" s="25" t="s">
        <v>74</v>
      </c>
      <c r="AA4732" s="25"/>
      <c r="AB4732" s="26"/>
      <c r="AC4732" s="31"/>
      <c r="AD4732" s="32">
        <v>0</v>
      </c>
      <c r="AE4732" s="32">
        <v>0.59</v>
      </c>
      <c r="AF4732" s="32">
        <v>0.02</v>
      </c>
      <c r="AG4732" s="33">
        <v>0</v>
      </c>
      <c r="AH4732" s="33">
        <v>0.59</v>
      </c>
      <c r="AI4732" s="33">
        <v>0.02</v>
      </c>
      <c r="AJ4732" s="27"/>
      <c r="AK4732" s="27"/>
      <c r="AL4732" s="27">
        <v>0.624</v>
      </c>
      <c r="AM4732" s="27"/>
      <c r="AN4732" s="27"/>
      <c r="AO4732" s="28" t="s">
        <v>511</v>
      </c>
      <c r="AP4732" s="51"/>
      <c r="AQ4732" s="51"/>
    </row>
    <row r="4733" spans="1:43" ht="12.65" customHeight="1">
      <c r="A4733" s="13" t="s">
        <v>214</v>
      </c>
      <c r="B4733" s="14" t="s">
        <v>249</v>
      </c>
      <c r="C4733" s="13">
        <v>27</v>
      </c>
      <c r="D4733" s="13" t="s">
        <v>791</v>
      </c>
      <c r="E4733" s="15" t="s">
        <v>3316</v>
      </c>
      <c r="F4733" s="13">
        <v>29992</v>
      </c>
      <c r="G4733" s="13" t="s">
        <v>253</v>
      </c>
      <c r="H4733" s="16">
        <v>45892</v>
      </c>
      <c r="I4733" s="17">
        <v>45892</v>
      </c>
      <c r="J4733" s="18">
        <v>45892</v>
      </c>
      <c r="K4733" s="19">
        <v>0.64268518518518525</v>
      </c>
      <c r="L4733" s="19">
        <v>0.64320601851851855</v>
      </c>
      <c r="M4733" s="20">
        <v>0.76768518518518525</v>
      </c>
      <c r="N4733" s="19">
        <v>0.76820601851851855</v>
      </c>
      <c r="O4733" s="21">
        <f t="shared" si="176"/>
        <v>5.2083333333330373E-4</v>
      </c>
      <c r="P4733" s="13" t="s">
        <v>1549</v>
      </c>
      <c r="Q4733" s="13" t="s">
        <v>1550</v>
      </c>
      <c r="R4733" s="22" t="s">
        <v>1551</v>
      </c>
      <c r="S4733" s="22" t="s">
        <v>33</v>
      </c>
      <c r="T4733" s="23" t="s">
        <v>52</v>
      </c>
      <c r="U4733" s="23"/>
      <c r="V4733" s="22" t="s">
        <v>67</v>
      </c>
      <c r="W4733" s="24" t="s">
        <v>3677</v>
      </c>
      <c r="X4733" s="25" t="s">
        <v>50</v>
      </c>
      <c r="Y4733" s="25" t="s">
        <v>50</v>
      </c>
      <c r="Z4733" s="25" t="s">
        <v>50</v>
      </c>
      <c r="AA4733" s="25"/>
      <c r="AB4733" s="26"/>
      <c r="AC4733" s="31"/>
      <c r="AD4733" s="32">
        <v>0</v>
      </c>
      <c r="AE4733" s="32">
        <v>0</v>
      </c>
      <c r="AF4733" s="32">
        <v>0</v>
      </c>
      <c r="AG4733" s="33">
        <v>0</v>
      </c>
      <c r="AH4733" s="33">
        <v>0</v>
      </c>
      <c r="AI4733" s="33">
        <v>0</v>
      </c>
      <c r="AJ4733" s="27"/>
      <c r="AK4733" s="27"/>
      <c r="AL4733" s="27">
        <v>0.26</v>
      </c>
      <c r="AM4733" s="27"/>
      <c r="AN4733" s="27"/>
      <c r="AO4733" s="28" t="s">
        <v>511</v>
      </c>
      <c r="AP4733" s="51"/>
      <c r="AQ4733" s="51"/>
    </row>
    <row r="4734" spans="1:43" ht="12.65" customHeight="1">
      <c r="A4734" s="13" t="s">
        <v>214</v>
      </c>
      <c r="B4734" s="14" t="s">
        <v>249</v>
      </c>
      <c r="C4734" s="13">
        <v>27</v>
      </c>
      <c r="D4734" s="13" t="s">
        <v>791</v>
      </c>
      <c r="E4734" s="15" t="s">
        <v>3316</v>
      </c>
      <c r="F4734" s="13">
        <v>29992</v>
      </c>
      <c r="G4734" s="13" t="s">
        <v>2254</v>
      </c>
      <c r="H4734" s="16">
        <v>45892</v>
      </c>
      <c r="I4734" s="17">
        <v>45893</v>
      </c>
      <c r="J4734" s="18">
        <v>45893</v>
      </c>
      <c r="K4734" s="19">
        <v>0.95819444444444435</v>
      </c>
      <c r="L4734" s="19">
        <v>0.9603935185185184</v>
      </c>
      <c r="M4734" s="20">
        <v>8.3194444444444446E-2</v>
      </c>
      <c r="N4734" s="19">
        <v>8.5393518518518507E-2</v>
      </c>
      <c r="O4734" s="21">
        <f t="shared" si="176"/>
        <v>2.1990740740740616E-3</v>
      </c>
      <c r="P4734" s="13" t="s">
        <v>808</v>
      </c>
      <c r="Q4734" s="13" t="s">
        <v>798</v>
      </c>
      <c r="R4734" s="22" t="s">
        <v>809</v>
      </c>
      <c r="S4734" s="22" t="s">
        <v>33</v>
      </c>
      <c r="T4734" s="23" t="s">
        <v>52</v>
      </c>
      <c r="U4734" s="23"/>
      <c r="V4734" s="22" t="s">
        <v>67</v>
      </c>
      <c r="W4734" s="24" t="s">
        <v>3677</v>
      </c>
      <c r="X4734" s="25" t="s">
        <v>50</v>
      </c>
      <c r="Y4734" s="25" t="s">
        <v>50</v>
      </c>
      <c r="Z4734" s="25" t="s">
        <v>50</v>
      </c>
      <c r="AA4734" s="25"/>
      <c r="AB4734" s="26"/>
      <c r="AC4734" s="31"/>
      <c r="AD4734" s="32">
        <v>0</v>
      </c>
      <c r="AE4734" s="32">
        <v>0</v>
      </c>
      <c r="AF4734" s="32">
        <v>0</v>
      </c>
      <c r="AG4734" s="33">
        <v>0</v>
      </c>
      <c r="AH4734" s="33">
        <v>0</v>
      </c>
      <c r="AI4734" s="33">
        <v>0</v>
      </c>
      <c r="AJ4734" s="27"/>
      <c r="AK4734" s="27"/>
      <c r="AL4734" s="27">
        <v>0.26</v>
      </c>
      <c r="AM4734" s="27"/>
      <c r="AN4734" s="27"/>
      <c r="AO4734" s="28" t="s">
        <v>511</v>
      </c>
      <c r="AP4734" s="51"/>
      <c r="AQ4734" s="51"/>
    </row>
    <row r="4735" spans="1:43" ht="12.65" customHeight="1">
      <c r="A4735" s="13" t="s">
        <v>214</v>
      </c>
      <c r="B4735" s="14" t="s">
        <v>249</v>
      </c>
      <c r="C4735" s="13">
        <v>27</v>
      </c>
      <c r="D4735" s="13" t="s">
        <v>3310</v>
      </c>
      <c r="E4735" s="15" t="s">
        <v>3316</v>
      </c>
      <c r="F4735" s="13">
        <v>29992</v>
      </c>
      <c r="G4735" s="13" t="s">
        <v>253</v>
      </c>
      <c r="H4735" s="16">
        <v>45892</v>
      </c>
      <c r="I4735" s="17">
        <v>45893</v>
      </c>
      <c r="J4735" s="18">
        <f>I4735</f>
        <v>45893</v>
      </c>
      <c r="K4735" s="19">
        <v>0.96039351851851851</v>
      </c>
      <c r="L4735" s="19">
        <v>3.4722222222222224E-2</v>
      </c>
      <c r="M4735" s="20">
        <v>8.5393518518518507E-2</v>
      </c>
      <c r="N4735" s="19">
        <v>0.15972222222222221</v>
      </c>
      <c r="O4735" s="21">
        <f t="shared" si="176"/>
        <v>7.4328703703703702E-2</v>
      </c>
      <c r="P4735" s="13" t="s">
        <v>1146</v>
      </c>
      <c r="Q4735" s="13" t="s">
        <v>798</v>
      </c>
      <c r="R4735" s="22" t="s">
        <v>1147</v>
      </c>
      <c r="S4735" s="22" t="s">
        <v>31</v>
      </c>
      <c r="T4735" s="23" t="s">
        <v>52</v>
      </c>
      <c r="U4735" s="23" t="s">
        <v>50</v>
      </c>
      <c r="V4735" s="22" t="s">
        <v>67</v>
      </c>
      <c r="W4735" s="24" t="s">
        <v>140</v>
      </c>
      <c r="X4735" s="25" t="s">
        <v>69</v>
      </c>
      <c r="Y4735" s="25" t="s">
        <v>114</v>
      </c>
      <c r="Z4735" s="25" t="s">
        <v>65</v>
      </c>
      <c r="AA4735" s="25"/>
      <c r="AB4735" s="26"/>
      <c r="AC4735" s="31"/>
      <c r="AD4735" s="32">
        <v>0</v>
      </c>
      <c r="AE4735" s="32">
        <v>0</v>
      </c>
      <c r="AF4735" s="32">
        <v>0</v>
      </c>
      <c r="AG4735" s="33">
        <v>0</v>
      </c>
      <c r="AH4735" s="33">
        <v>0</v>
      </c>
      <c r="AI4735" s="33">
        <v>0</v>
      </c>
      <c r="AJ4735" s="27"/>
      <c r="AK4735" s="27"/>
      <c r="AL4735" s="27">
        <v>0.26</v>
      </c>
      <c r="AM4735" s="27"/>
      <c r="AN4735" s="27"/>
      <c r="AO4735" s="28" t="s">
        <v>511</v>
      </c>
      <c r="AP4735" s="51"/>
      <c r="AQ4735" s="51"/>
    </row>
    <row r="4736" spans="1:43" ht="12.65" customHeight="1">
      <c r="A4736" s="13" t="s">
        <v>214</v>
      </c>
      <c r="B4736" s="14" t="s">
        <v>249</v>
      </c>
      <c r="C4736" s="13">
        <v>27</v>
      </c>
      <c r="D4736" s="13" t="s">
        <v>791</v>
      </c>
      <c r="E4736" s="15" t="s">
        <v>3316</v>
      </c>
      <c r="F4736" s="13">
        <v>29992</v>
      </c>
      <c r="G4736" s="13" t="s">
        <v>253</v>
      </c>
      <c r="H4736" s="16">
        <v>45893</v>
      </c>
      <c r="I4736" s="17">
        <v>45893</v>
      </c>
      <c r="J4736" s="18">
        <v>45893</v>
      </c>
      <c r="K4736" s="19">
        <v>3.4722222222222224E-2</v>
      </c>
      <c r="L4736" s="19">
        <v>3.5543981481481482E-2</v>
      </c>
      <c r="M4736" s="20">
        <v>0.15972222222222221</v>
      </c>
      <c r="N4736" s="19">
        <v>0.16054398148148147</v>
      </c>
      <c r="O4736" s="21">
        <f t="shared" si="176"/>
        <v>8.2175925925925819E-4</v>
      </c>
      <c r="P4736" s="13" t="s">
        <v>797</v>
      </c>
      <c r="Q4736" s="13" t="s">
        <v>798</v>
      </c>
      <c r="R4736" s="22" t="s">
        <v>799</v>
      </c>
      <c r="S4736" s="22" t="s">
        <v>33</v>
      </c>
      <c r="T4736" s="23" t="s">
        <v>52</v>
      </c>
      <c r="U4736" s="23"/>
      <c r="V4736" s="22" t="s">
        <v>67</v>
      </c>
      <c r="W4736" s="24" t="s">
        <v>3677</v>
      </c>
      <c r="X4736" s="25" t="s">
        <v>50</v>
      </c>
      <c r="Y4736" s="25" t="s">
        <v>50</v>
      </c>
      <c r="Z4736" s="25" t="s">
        <v>50</v>
      </c>
      <c r="AA4736" s="25"/>
      <c r="AB4736" s="26"/>
      <c r="AC4736" s="31"/>
      <c r="AD4736" s="32">
        <v>0</v>
      </c>
      <c r="AE4736" s="32">
        <v>0</v>
      </c>
      <c r="AF4736" s="32">
        <v>0</v>
      </c>
      <c r="AG4736" s="33">
        <v>0</v>
      </c>
      <c r="AH4736" s="33">
        <v>0</v>
      </c>
      <c r="AI4736" s="33">
        <v>0</v>
      </c>
      <c r="AJ4736" s="27"/>
      <c r="AK4736" s="27"/>
      <c r="AL4736" s="27">
        <v>0.26</v>
      </c>
      <c r="AM4736" s="27"/>
      <c r="AN4736" s="27"/>
      <c r="AO4736" s="28" t="s">
        <v>511</v>
      </c>
      <c r="AP4736" s="51"/>
      <c r="AQ4736" s="51"/>
    </row>
    <row r="4737" spans="1:43" ht="12.65" customHeight="1">
      <c r="A4737" s="13" t="s">
        <v>214</v>
      </c>
      <c r="B4737" s="14" t="s">
        <v>249</v>
      </c>
      <c r="C4737" s="13">
        <v>27</v>
      </c>
      <c r="D4737" s="13" t="s">
        <v>791</v>
      </c>
      <c r="E4737" s="15" t="s">
        <v>3316</v>
      </c>
      <c r="F4737" s="13">
        <v>29992</v>
      </c>
      <c r="G4737" s="13" t="s">
        <v>253</v>
      </c>
      <c r="H4737" s="16">
        <v>45893</v>
      </c>
      <c r="I4737" s="17">
        <v>45893</v>
      </c>
      <c r="J4737" s="18">
        <v>45893</v>
      </c>
      <c r="K4737" s="19">
        <v>0.26034722222222223</v>
      </c>
      <c r="L4737" s="19">
        <v>0.26199074074074075</v>
      </c>
      <c r="M4737" s="20">
        <v>0.38534722222222223</v>
      </c>
      <c r="N4737" s="19">
        <v>0.38699074074074075</v>
      </c>
      <c r="O4737" s="21">
        <f t="shared" si="176"/>
        <v>1.6435185185185164E-3</v>
      </c>
      <c r="P4737" s="13" t="s">
        <v>910</v>
      </c>
      <c r="Q4737" s="13" t="s">
        <v>904</v>
      </c>
      <c r="R4737" s="22" t="s">
        <v>911</v>
      </c>
      <c r="S4737" s="22" t="s">
        <v>33</v>
      </c>
      <c r="T4737" s="23" t="s">
        <v>52</v>
      </c>
      <c r="U4737" s="23"/>
      <c r="V4737" s="22" t="s">
        <v>67</v>
      </c>
      <c r="W4737" s="24" t="s">
        <v>3677</v>
      </c>
      <c r="X4737" s="25" t="s">
        <v>50</v>
      </c>
      <c r="Y4737" s="25" t="s">
        <v>50</v>
      </c>
      <c r="Z4737" s="25" t="s">
        <v>50</v>
      </c>
      <c r="AA4737" s="25"/>
      <c r="AB4737" s="26"/>
      <c r="AC4737" s="31"/>
      <c r="AD4737" s="32">
        <v>0</v>
      </c>
      <c r="AE4737" s="32">
        <v>0</v>
      </c>
      <c r="AF4737" s="32">
        <v>0</v>
      </c>
      <c r="AG4737" s="33">
        <v>0</v>
      </c>
      <c r="AH4737" s="33">
        <v>0</v>
      </c>
      <c r="AI4737" s="33">
        <v>0</v>
      </c>
      <c r="AJ4737" s="27"/>
      <c r="AK4737" s="27"/>
      <c r="AL4737" s="27">
        <v>0.26</v>
      </c>
      <c r="AM4737" s="27"/>
      <c r="AN4737" s="27"/>
      <c r="AO4737" s="28" t="s">
        <v>511</v>
      </c>
      <c r="AP4737" s="51"/>
      <c r="AQ4737" s="51"/>
    </row>
    <row r="4738" spans="1:43" ht="12.65" customHeight="1">
      <c r="A4738" s="13" t="s">
        <v>214</v>
      </c>
      <c r="B4738" s="14" t="s">
        <v>249</v>
      </c>
      <c r="C4738" s="13">
        <v>27</v>
      </c>
      <c r="D4738" s="13" t="s">
        <v>3310</v>
      </c>
      <c r="E4738" s="15" t="s">
        <v>3316</v>
      </c>
      <c r="F4738" s="13">
        <v>29992</v>
      </c>
      <c r="G4738" s="13" t="s">
        <v>253</v>
      </c>
      <c r="H4738" s="16">
        <v>45893</v>
      </c>
      <c r="I4738" s="17">
        <v>45893</v>
      </c>
      <c r="J4738" s="18">
        <f>I4738</f>
        <v>45893</v>
      </c>
      <c r="K4738" s="19">
        <v>0.26199074074074075</v>
      </c>
      <c r="L4738" s="19">
        <v>0.33868055555555554</v>
      </c>
      <c r="M4738" s="20">
        <v>0.38699074074074075</v>
      </c>
      <c r="N4738" s="19">
        <v>0.46368055555555554</v>
      </c>
      <c r="O4738" s="21">
        <f t="shared" si="176"/>
        <v>7.6689814814814794E-2</v>
      </c>
      <c r="P4738" s="13" t="s">
        <v>903</v>
      </c>
      <c r="Q4738" s="13" t="s">
        <v>904</v>
      </c>
      <c r="R4738" s="22" t="s">
        <v>905</v>
      </c>
      <c r="S4738" s="22" t="s">
        <v>31</v>
      </c>
      <c r="T4738" s="23" t="s">
        <v>52</v>
      </c>
      <c r="U4738" s="23" t="s">
        <v>50</v>
      </c>
      <c r="V4738" s="22" t="s">
        <v>67</v>
      </c>
      <c r="W4738" s="24" t="s">
        <v>144</v>
      </c>
      <c r="X4738" s="25" t="s">
        <v>84</v>
      </c>
      <c r="Y4738" s="25" t="s">
        <v>114</v>
      </c>
      <c r="Z4738" s="25" t="s">
        <v>62</v>
      </c>
      <c r="AA4738" s="25"/>
      <c r="AB4738" s="26"/>
      <c r="AC4738" s="31"/>
      <c r="AD4738" s="32">
        <v>0</v>
      </c>
      <c r="AE4738" s="32">
        <v>0.17</v>
      </c>
      <c r="AF4738" s="32">
        <v>0.01</v>
      </c>
      <c r="AG4738" s="33">
        <v>0</v>
      </c>
      <c r="AH4738" s="33">
        <v>0.17</v>
      </c>
      <c r="AI4738" s="33">
        <v>0.01</v>
      </c>
      <c r="AJ4738" s="27"/>
      <c r="AK4738" s="27"/>
      <c r="AL4738" s="27">
        <v>0.26</v>
      </c>
      <c r="AM4738" s="27"/>
      <c r="AN4738" s="27"/>
      <c r="AO4738" s="28" t="s">
        <v>511</v>
      </c>
      <c r="AP4738" s="51"/>
      <c r="AQ4738" s="51"/>
    </row>
    <row r="4739" spans="1:43" ht="12.65" customHeight="1">
      <c r="A4739" s="13" t="s">
        <v>214</v>
      </c>
      <c r="B4739" s="14" t="s">
        <v>249</v>
      </c>
      <c r="C4739" s="13">
        <v>27</v>
      </c>
      <c r="D4739" s="13" t="s">
        <v>791</v>
      </c>
      <c r="E4739" s="15" t="s">
        <v>3316</v>
      </c>
      <c r="F4739" s="13">
        <v>29992</v>
      </c>
      <c r="G4739" s="13" t="s">
        <v>253</v>
      </c>
      <c r="H4739" s="16">
        <v>45894</v>
      </c>
      <c r="I4739" s="17">
        <v>45894</v>
      </c>
      <c r="J4739" s="18">
        <v>45894</v>
      </c>
      <c r="K4739" s="19">
        <v>5.2222222222222218E-2</v>
      </c>
      <c r="L4739" s="19">
        <v>5.4270833333333338E-2</v>
      </c>
      <c r="M4739" s="20">
        <v>0.1772222222222222</v>
      </c>
      <c r="N4739" s="19">
        <v>0.17927083333333332</v>
      </c>
      <c r="O4739" s="21">
        <f t="shared" si="176"/>
        <v>2.048611111111126E-3</v>
      </c>
      <c r="P4739" s="13" t="s">
        <v>805</v>
      </c>
      <c r="Q4739" s="13" t="s">
        <v>806</v>
      </c>
      <c r="R4739" s="22" t="s">
        <v>807</v>
      </c>
      <c r="S4739" s="22" t="s">
        <v>33</v>
      </c>
      <c r="T4739" s="23" t="s">
        <v>52</v>
      </c>
      <c r="U4739" s="23"/>
      <c r="V4739" s="22" t="s">
        <v>67</v>
      </c>
      <c r="W4739" s="24" t="s">
        <v>3677</v>
      </c>
      <c r="X4739" s="25" t="s">
        <v>50</v>
      </c>
      <c r="Y4739" s="25" t="s">
        <v>50</v>
      </c>
      <c r="Z4739" s="25" t="s">
        <v>50</v>
      </c>
      <c r="AA4739" s="25"/>
      <c r="AB4739" s="26"/>
      <c r="AC4739" s="31"/>
      <c r="AD4739" s="32">
        <v>0</v>
      </c>
      <c r="AE4739" s="32">
        <v>0</v>
      </c>
      <c r="AF4739" s="32">
        <v>0</v>
      </c>
      <c r="AG4739" s="33">
        <v>0</v>
      </c>
      <c r="AH4739" s="33">
        <v>0</v>
      </c>
      <c r="AI4739" s="33">
        <v>0</v>
      </c>
      <c r="AJ4739" s="27"/>
      <c r="AK4739" s="27"/>
      <c r="AL4739" s="27">
        <v>0.2</v>
      </c>
      <c r="AM4739" s="27"/>
      <c r="AN4739" s="27"/>
      <c r="AO4739" s="28" t="s">
        <v>511</v>
      </c>
      <c r="AP4739" s="51"/>
      <c r="AQ4739" s="51"/>
    </row>
    <row r="4740" spans="1:43" ht="12.65" customHeight="1">
      <c r="A4740" s="13" t="s">
        <v>214</v>
      </c>
      <c r="B4740" s="14" t="s">
        <v>249</v>
      </c>
      <c r="C4740" s="13">
        <v>27</v>
      </c>
      <c r="D4740" s="13" t="s">
        <v>3310</v>
      </c>
      <c r="E4740" s="15" t="s">
        <v>3316</v>
      </c>
      <c r="F4740" s="13">
        <v>29992</v>
      </c>
      <c r="G4740" s="13" t="s">
        <v>253</v>
      </c>
      <c r="H4740" s="16">
        <v>45894</v>
      </c>
      <c r="I4740" s="17">
        <v>45894</v>
      </c>
      <c r="J4740" s="18">
        <f>I4740</f>
        <v>45894</v>
      </c>
      <c r="K4740" s="19">
        <v>5.4270833333333338E-2</v>
      </c>
      <c r="L4740" s="19">
        <v>0.12907407407407406</v>
      </c>
      <c r="M4740" s="20">
        <v>0.17927083333333332</v>
      </c>
      <c r="N4740" s="19">
        <v>0.25407407407407406</v>
      </c>
      <c r="O4740" s="21">
        <f t="shared" si="176"/>
        <v>7.480324074074074E-2</v>
      </c>
      <c r="P4740" s="13" t="s">
        <v>908</v>
      </c>
      <c r="Q4740" s="13" t="s">
        <v>806</v>
      </c>
      <c r="R4740" s="22" t="s">
        <v>909</v>
      </c>
      <c r="S4740" s="22" t="s">
        <v>31</v>
      </c>
      <c r="T4740" s="23" t="s">
        <v>52</v>
      </c>
      <c r="U4740" s="23" t="s">
        <v>50</v>
      </c>
      <c r="V4740" s="22" t="s">
        <v>67</v>
      </c>
      <c r="W4740" s="24" t="s">
        <v>157</v>
      </c>
      <c r="X4740" s="25" t="s">
        <v>70</v>
      </c>
      <c r="Y4740" s="25" t="s">
        <v>114</v>
      </c>
      <c r="Z4740" s="25" t="s">
        <v>58</v>
      </c>
      <c r="AA4740" s="25"/>
      <c r="AB4740" s="26"/>
      <c r="AC4740" s="31"/>
      <c r="AD4740" s="32">
        <v>0</v>
      </c>
      <c r="AE4740" s="32">
        <v>0</v>
      </c>
      <c r="AF4740" s="32">
        <v>0</v>
      </c>
      <c r="AG4740" s="33">
        <v>0</v>
      </c>
      <c r="AH4740" s="33">
        <v>0</v>
      </c>
      <c r="AI4740" s="33">
        <v>0</v>
      </c>
      <c r="AJ4740" s="27"/>
      <c r="AK4740" s="27"/>
      <c r="AL4740" s="27">
        <v>0.2</v>
      </c>
      <c r="AM4740" s="27"/>
      <c r="AN4740" s="27"/>
      <c r="AO4740" s="28" t="s">
        <v>511</v>
      </c>
      <c r="AP4740" s="51"/>
      <c r="AQ4740" s="51"/>
    </row>
    <row r="4741" spans="1:43" ht="12.65" customHeight="1">
      <c r="A4741" s="13" t="s">
        <v>214</v>
      </c>
      <c r="B4741" s="14" t="s">
        <v>249</v>
      </c>
      <c r="C4741" s="13">
        <v>27</v>
      </c>
      <c r="D4741" s="13" t="s">
        <v>791</v>
      </c>
      <c r="E4741" s="15" t="s">
        <v>3316</v>
      </c>
      <c r="F4741" s="13">
        <v>29992</v>
      </c>
      <c r="G4741" s="13" t="s">
        <v>253</v>
      </c>
      <c r="H4741" s="16">
        <v>45894</v>
      </c>
      <c r="I4741" s="17">
        <v>45894</v>
      </c>
      <c r="J4741" s="18">
        <v>45894</v>
      </c>
      <c r="K4741" s="19">
        <v>0.12907407407407406</v>
      </c>
      <c r="L4741" s="19">
        <v>0.12953703703703706</v>
      </c>
      <c r="M4741" s="20">
        <v>0.25407407407407406</v>
      </c>
      <c r="N4741" s="19">
        <v>0.25453703703703701</v>
      </c>
      <c r="O4741" s="21">
        <f t="shared" si="176"/>
        <v>4.6296296296294281E-4</v>
      </c>
      <c r="P4741" s="13" t="s">
        <v>906</v>
      </c>
      <c r="Q4741" s="13" t="s">
        <v>806</v>
      </c>
      <c r="R4741" s="22" t="s">
        <v>907</v>
      </c>
      <c r="S4741" s="22" t="s">
        <v>33</v>
      </c>
      <c r="T4741" s="23" t="s">
        <v>52</v>
      </c>
      <c r="U4741" s="23"/>
      <c r="V4741" s="22" t="s">
        <v>67</v>
      </c>
      <c r="W4741" s="24" t="s">
        <v>3677</v>
      </c>
      <c r="X4741" s="25" t="s">
        <v>50</v>
      </c>
      <c r="Y4741" s="25" t="s">
        <v>50</v>
      </c>
      <c r="Z4741" s="25" t="s">
        <v>50</v>
      </c>
      <c r="AA4741" s="25"/>
      <c r="AB4741" s="26"/>
      <c r="AC4741" s="31"/>
      <c r="AD4741" s="32">
        <v>0</v>
      </c>
      <c r="AE4741" s="32">
        <v>0</v>
      </c>
      <c r="AF4741" s="32">
        <v>0</v>
      </c>
      <c r="AG4741" s="33">
        <v>0</v>
      </c>
      <c r="AH4741" s="33">
        <v>0</v>
      </c>
      <c r="AI4741" s="33">
        <v>0</v>
      </c>
      <c r="AJ4741" s="27"/>
      <c r="AK4741" s="27"/>
      <c r="AL4741" s="27">
        <v>0.2</v>
      </c>
      <c r="AM4741" s="27"/>
      <c r="AN4741" s="27"/>
      <c r="AO4741" s="28" t="s">
        <v>511</v>
      </c>
      <c r="AP4741" s="51"/>
      <c r="AQ4741" s="51"/>
    </row>
    <row r="4742" spans="1:43" ht="12.65" customHeight="1">
      <c r="A4742" s="13" t="s">
        <v>214</v>
      </c>
      <c r="B4742" s="14" t="s">
        <v>249</v>
      </c>
      <c r="C4742" s="13">
        <v>27</v>
      </c>
      <c r="D4742" s="13" t="s">
        <v>3310</v>
      </c>
      <c r="E4742" s="15" t="s">
        <v>3316</v>
      </c>
      <c r="F4742" s="13">
        <v>29992</v>
      </c>
      <c r="G4742" s="13" t="s">
        <v>253</v>
      </c>
      <c r="H4742" s="16">
        <v>45894</v>
      </c>
      <c r="I4742" s="17">
        <v>45894</v>
      </c>
      <c r="J4742" s="18">
        <f>I4742</f>
        <v>45894</v>
      </c>
      <c r="K4742" s="19">
        <v>0.14592592592592593</v>
      </c>
      <c r="L4742" s="19">
        <v>0.17927083333333332</v>
      </c>
      <c r="M4742" s="20">
        <v>0.2709259259259259</v>
      </c>
      <c r="N4742" s="19">
        <v>0.30427083333333338</v>
      </c>
      <c r="O4742" s="21">
        <f t="shared" si="176"/>
        <v>3.3344907407407476E-2</v>
      </c>
      <c r="P4742" s="13" t="s">
        <v>1143</v>
      </c>
      <c r="Q4742" s="13" t="s">
        <v>1144</v>
      </c>
      <c r="R4742" s="22" t="s">
        <v>1145</v>
      </c>
      <c r="S4742" s="22" t="s">
        <v>32</v>
      </c>
      <c r="T4742" s="23" t="s">
        <v>52</v>
      </c>
      <c r="U4742" s="23" t="s">
        <v>50</v>
      </c>
      <c r="V4742" s="22" t="s">
        <v>67</v>
      </c>
      <c r="W4742" s="24" t="s">
        <v>156</v>
      </c>
      <c r="X4742" s="25" t="s">
        <v>63</v>
      </c>
      <c r="Y4742" s="25" t="s">
        <v>114</v>
      </c>
      <c r="Z4742" s="25" t="s">
        <v>60</v>
      </c>
      <c r="AA4742" s="25"/>
      <c r="AB4742" s="26"/>
      <c r="AC4742" s="31"/>
      <c r="AD4742" s="32">
        <v>0</v>
      </c>
      <c r="AE4742" s="32">
        <v>0</v>
      </c>
      <c r="AF4742" s="32">
        <v>0</v>
      </c>
      <c r="AG4742" s="33">
        <v>0</v>
      </c>
      <c r="AH4742" s="33">
        <v>0</v>
      </c>
      <c r="AI4742" s="33">
        <v>0</v>
      </c>
      <c r="AJ4742" s="27"/>
      <c r="AK4742" s="27"/>
      <c r="AL4742" s="27">
        <v>0.2</v>
      </c>
      <c r="AM4742" s="27"/>
      <c r="AN4742" s="27"/>
      <c r="AO4742" s="28" t="s">
        <v>511</v>
      </c>
      <c r="AP4742" s="51"/>
      <c r="AQ4742" s="51"/>
    </row>
    <row r="4743" spans="1:43" ht="12.65" customHeight="1">
      <c r="A4743" s="13" t="s">
        <v>214</v>
      </c>
      <c r="B4743" s="14" t="s">
        <v>249</v>
      </c>
      <c r="C4743" s="13">
        <v>27</v>
      </c>
      <c r="D4743" s="13" t="s">
        <v>3310</v>
      </c>
      <c r="E4743" s="15" t="s">
        <v>3316</v>
      </c>
      <c r="F4743" s="13">
        <v>29992</v>
      </c>
      <c r="G4743" s="13" t="s">
        <v>253</v>
      </c>
      <c r="H4743" s="16">
        <v>45894</v>
      </c>
      <c r="I4743" s="17">
        <v>45894</v>
      </c>
      <c r="J4743" s="18">
        <f>I4743</f>
        <v>45894</v>
      </c>
      <c r="K4743" s="19">
        <v>0.18402777777777776</v>
      </c>
      <c r="L4743" s="19">
        <v>0.22103009259259263</v>
      </c>
      <c r="M4743" s="20">
        <v>0.30902777777777779</v>
      </c>
      <c r="N4743" s="19">
        <v>0.3460300925925926</v>
      </c>
      <c r="O4743" s="21">
        <f t="shared" si="176"/>
        <v>3.7002314814814807E-2</v>
      </c>
      <c r="P4743" s="13" t="s">
        <v>908</v>
      </c>
      <c r="Q4743" s="13" t="s">
        <v>806</v>
      </c>
      <c r="R4743" s="22" t="s">
        <v>909</v>
      </c>
      <c r="S4743" s="22" t="s">
        <v>32</v>
      </c>
      <c r="T4743" s="23" t="s">
        <v>52</v>
      </c>
      <c r="U4743" s="23" t="s">
        <v>50</v>
      </c>
      <c r="V4743" s="22" t="s">
        <v>67</v>
      </c>
      <c r="W4743" s="24" t="s">
        <v>157</v>
      </c>
      <c r="X4743" s="25" t="s">
        <v>70</v>
      </c>
      <c r="Y4743" s="25" t="s">
        <v>114</v>
      </c>
      <c r="Z4743" s="25" t="s">
        <v>58</v>
      </c>
      <c r="AA4743" s="25"/>
      <c r="AB4743" s="26"/>
      <c r="AC4743" s="31"/>
      <c r="AD4743" s="32">
        <v>0</v>
      </c>
      <c r="AE4743" s="32">
        <v>0</v>
      </c>
      <c r="AF4743" s="32">
        <v>0</v>
      </c>
      <c r="AG4743" s="33">
        <v>0</v>
      </c>
      <c r="AH4743" s="33">
        <v>0</v>
      </c>
      <c r="AI4743" s="33">
        <v>0</v>
      </c>
      <c r="AJ4743" s="27"/>
      <c r="AK4743" s="27"/>
      <c r="AL4743" s="27">
        <v>0.2</v>
      </c>
      <c r="AM4743" s="27"/>
      <c r="AN4743" s="27"/>
      <c r="AO4743" s="28" t="s">
        <v>511</v>
      </c>
      <c r="AP4743" s="51"/>
      <c r="AQ4743" s="51"/>
    </row>
    <row r="4744" spans="1:43" ht="12.65" customHeight="1">
      <c r="A4744" s="13" t="s">
        <v>214</v>
      </c>
      <c r="B4744" s="14" t="s">
        <v>249</v>
      </c>
      <c r="C4744" s="13">
        <v>27</v>
      </c>
      <c r="D4744" s="13" t="s">
        <v>791</v>
      </c>
      <c r="E4744" s="15" t="s">
        <v>3316</v>
      </c>
      <c r="F4744" s="13">
        <v>29992</v>
      </c>
      <c r="G4744" s="13" t="s">
        <v>253</v>
      </c>
      <c r="H4744" s="16">
        <v>45894</v>
      </c>
      <c r="I4744" s="17">
        <v>45894</v>
      </c>
      <c r="J4744" s="18">
        <v>45894</v>
      </c>
      <c r="K4744" s="19">
        <v>0.22103009259259263</v>
      </c>
      <c r="L4744" s="19">
        <v>0.22149305555555557</v>
      </c>
      <c r="M4744" s="20">
        <v>0.3460300925925926</v>
      </c>
      <c r="N4744" s="19">
        <v>0.34649305555555554</v>
      </c>
      <c r="O4744" s="21">
        <f t="shared" si="176"/>
        <v>4.6296296296294281E-4</v>
      </c>
      <c r="P4744" s="13" t="s">
        <v>906</v>
      </c>
      <c r="Q4744" s="13" t="s">
        <v>806</v>
      </c>
      <c r="R4744" s="22" t="s">
        <v>907</v>
      </c>
      <c r="S4744" s="22" t="s">
        <v>33</v>
      </c>
      <c r="T4744" s="23" t="s">
        <v>52</v>
      </c>
      <c r="U4744" s="23"/>
      <c r="V4744" s="22" t="s">
        <v>67</v>
      </c>
      <c r="W4744" s="24" t="s">
        <v>3677</v>
      </c>
      <c r="X4744" s="25" t="s">
        <v>50</v>
      </c>
      <c r="Y4744" s="25" t="s">
        <v>50</v>
      </c>
      <c r="Z4744" s="25" t="s">
        <v>50</v>
      </c>
      <c r="AA4744" s="25"/>
      <c r="AB4744" s="26"/>
      <c r="AC4744" s="31"/>
      <c r="AD4744" s="32">
        <v>0</v>
      </c>
      <c r="AE4744" s="32">
        <v>0</v>
      </c>
      <c r="AF4744" s="32">
        <v>0</v>
      </c>
      <c r="AG4744" s="33">
        <v>0</v>
      </c>
      <c r="AH4744" s="33">
        <v>0</v>
      </c>
      <c r="AI4744" s="33">
        <v>0</v>
      </c>
      <c r="AJ4744" s="27"/>
      <c r="AK4744" s="27"/>
      <c r="AL4744" s="27">
        <v>0.2</v>
      </c>
      <c r="AM4744" s="27"/>
      <c r="AN4744" s="27"/>
      <c r="AO4744" s="28" t="s">
        <v>511</v>
      </c>
      <c r="AP4744" s="51"/>
      <c r="AQ4744" s="51"/>
    </row>
    <row r="4745" spans="1:43" ht="12.65" customHeight="1">
      <c r="A4745" s="13" t="s">
        <v>214</v>
      </c>
      <c r="B4745" s="14" t="s">
        <v>249</v>
      </c>
      <c r="C4745" s="13">
        <v>27</v>
      </c>
      <c r="D4745" s="13" t="s">
        <v>791</v>
      </c>
      <c r="E4745" s="15" t="s">
        <v>3316</v>
      </c>
      <c r="F4745" s="13">
        <v>29992</v>
      </c>
      <c r="G4745" s="13" t="s">
        <v>253</v>
      </c>
      <c r="H4745" s="16">
        <v>45894</v>
      </c>
      <c r="I4745" s="17">
        <v>45894</v>
      </c>
      <c r="J4745" s="18">
        <v>45894</v>
      </c>
      <c r="K4745" s="19">
        <v>0.57287037037037036</v>
      </c>
      <c r="L4745" s="19">
        <v>0.6111226851851852</v>
      </c>
      <c r="M4745" s="20">
        <v>0.69787037037037036</v>
      </c>
      <c r="N4745" s="19">
        <v>0.7361226851851852</v>
      </c>
      <c r="O4745" s="21">
        <f t="shared" si="176"/>
        <v>3.8252314814814836E-2</v>
      </c>
      <c r="P4745" s="13" t="s">
        <v>1138</v>
      </c>
      <c r="Q4745" s="13" t="s">
        <v>1139</v>
      </c>
      <c r="R4745" s="22" t="s">
        <v>1140</v>
      </c>
      <c r="S4745" s="22" t="s">
        <v>33</v>
      </c>
      <c r="T4745" s="23" t="s">
        <v>52</v>
      </c>
      <c r="U4745" s="23"/>
      <c r="V4745" s="22" t="s">
        <v>67</v>
      </c>
      <c r="W4745" s="24" t="s">
        <v>3677</v>
      </c>
      <c r="X4745" s="25" t="s">
        <v>50</v>
      </c>
      <c r="Y4745" s="25" t="s">
        <v>50</v>
      </c>
      <c r="Z4745" s="25" t="s">
        <v>50</v>
      </c>
      <c r="AA4745" s="25"/>
      <c r="AB4745" s="26"/>
      <c r="AC4745" s="31"/>
      <c r="AD4745" s="32">
        <v>0</v>
      </c>
      <c r="AE4745" s="32">
        <v>0.24</v>
      </c>
      <c r="AF4745" s="32">
        <v>0.01</v>
      </c>
      <c r="AG4745" s="33">
        <v>0</v>
      </c>
      <c r="AH4745" s="33">
        <v>0.24</v>
      </c>
      <c r="AI4745" s="33">
        <v>0.01</v>
      </c>
      <c r="AJ4745" s="27"/>
      <c r="AK4745" s="27"/>
      <c r="AL4745" s="27">
        <v>0.2</v>
      </c>
      <c r="AM4745" s="27"/>
      <c r="AN4745" s="27"/>
      <c r="AO4745" s="28" t="s">
        <v>511</v>
      </c>
      <c r="AP4745" s="51"/>
      <c r="AQ4745" s="51"/>
    </row>
    <row r="4746" spans="1:43" ht="12.65" customHeight="1">
      <c r="A4746" s="13" t="s">
        <v>214</v>
      </c>
      <c r="B4746" s="14" t="s">
        <v>249</v>
      </c>
      <c r="C4746" s="13">
        <v>27</v>
      </c>
      <c r="D4746" s="13" t="s">
        <v>791</v>
      </c>
      <c r="E4746" s="15" t="s">
        <v>3316</v>
      </c>
      <c r="F4746" s="13">
        <v>29992</v>
      </c>
      <c r="G4746" s="13" t="s">
        <v>253</v>
      </c>
      <c r="H4746" s="16">
        <v>45895</v>
      </c>
      <c r="I4746" s="17">
        <v>45895</v>
      </c>
      <c r="J4746" s="18">
        <v>45895</v>
      </c>
      <c r="K4746" s="19">
        <v>1.0266203703703704E-2</v>
      </c>
      <c r="L4746" s="19">
        <v>5.1562499999999997E-2</v>
      </c>
      <c r="M4746" s="20">
        <v>0.13526620370370371</v>
      </c>
      <c r="N4746" s="19">
        <v>0.17656249999999998</v>
      </c>
      <c r="O4746" s="21">
        <f t="shared" si="176"/>
        <v>4.1296296296296275E-2</v>
      </c>
      <c r="P4746" s="13" t="s">
        <v>901</v>
      </c>
      <c r="Q4746" s="13" t="s">
        <v>254</v>
      </c>
      <c r="R4746" s="22" t="s">
        <v>902</v>
      </c>
      <c r="S4746" s="22" t="s">
        <v>32</v>
      </c>
      <c r="T4746" s="23" t="s">
        <v>52</v>
      </c>
      <c r="U4746" s="23"/>
      <c r="V4746" s="22" t="s">
        <v>67</v>
      </c>
      <c r="W4746" s="24" t="s">
        <v>3677</v>
      </c>
      <c r="X4746" s="25" t="s">
        <v>50</v>
      </c>
      <c r="Y4746" s="25" t="s">
        <v>50</v>
      </c>
      <c r="Z4746" s="25" t="s">
        <v>50</v>
      </c>
      <c r="AA4746" s="25"/>
      <c r="AB4746" s="26"/>
      <c r="AC4746" s="31"/>
      <c r="AD4746" s="32">
        <v>0</v>
      </c>
      <c r="AE4746" s="32">
        <v>0.75</v>
      </c>
      <c r="AF4746" s="32">
        <v>0.11</v>
      </c>
      <c r="AG4746" s="33">
        <v>0</v>
      </c>
      <c r="AH4746" s="33">
        <v>0.75</v>
      </c>
      <c r="AI4746" s="33">
        <v>0.12</v>
      </c>
      <c r="AJ4746" s="27"/>
      <c r="AK4746" s="27"/>
      <c r="AL4746" s="27">
        <v>0.2</v>
      </c>
      <c r="AM4746" s="27"/>
      <c r="AN4746" s="27"/>
      <c r="AO4746" s="28" t="s">
        <v>511</v>
      </c>
      <c r="AP4746" s="51"/>
      <c r="AQ4746" s="51"/>
    </row>
    <row r="4747" spans="1:43" ht="12.65" customHeight="1">
      <c r="A4747" s="13" t="s">
        <v>214</v>
      </c>
      <c r="B4747" s="14" t="s">
        <v>249</v>
      </c>
      <c r="C4747" s="13">
        <v>27</v>
      </c>
      <c r="D4747" s="13" t="s">
        <v>791</v>
      </c>
      <c r="E4747" s="15" t="s">
        <v>3316</v>
      </c>
      <c r="F4747" s="13">
        <v>29992</v>
      </c>
      <c r="G4747" s="13" t="s">
        <v>253</v>
      </c>
      <c r="H4747" s="16">
        <v>45895</v>
      </c>
      <c r="I4747" s="17">
        <v>45895</v>
      </c>
      <c r="J4747" s="18">
        <v>45895</v>
      </c>
      <c r="K4747" s="19">
        <v>0.61466435185185186</v>
      </c>
      <c r="L4747" s="19">
        <v>0.65840277777777778</v>
      </c>
      <c r="M4747" s="20">
        <v>0.73966435185185186</v>
      </c>
      <c r="N4747" s="19">
        <v>0.78340277777777778</v>
      </c>
      <c r="O4747" s="21">
        <f t="shared" si="176"/>
        <v>4.3738425925925917E-2</v>
      </c>
      <c r="P4747" s="13" t="s">
        <v>901</v>
      </c>
      <c r="Q4747" s="13" t="s">
        <v>254</v>
      </c>
      <c r="R4747" s="22" t="s">
        <v>902</v>
      </c>
      <c r="S4747" s="22" t="s">
        <v>32</v>
      </c>
      <c r="T4747" s="23" t="s">
        <v>52</v>
      </c>
      <c r="U4747" s="23"/>
      <c r="V4747" s="22" t="s">
        <v>67</v>
      </c>
      <c r="W4747" s="24" t="s">
        <v>3677</v>
      </c>
      <c r="X4747" s="25" t="s">
        <v>50</v>
      </c>
      <c r="Y4747" s="25" t="s">
        <v>50</v>
      </c>
      <c r="Z4747" s="25" t="s">
        <v>50</v>
      </c>
      <c r="AA4747" s="25"/>
      <c r="AB4747" s="26"/>
      <c r="AC4747" s="31"/>
      <c r="AD4747" s="32">
        <v>0</v>
      </c>
      <c r="AE4747" s="32">
        <v>0.06</v>
      </c>
      <c r="AF4747" s="32">
        <v>0</v>
      </c>
      <c r="AG4747" s="33">
        <v>0</v>
      </c>
      <c r="AH4747" s="33">
        <v>0.06</v>
      </c>
      <c r="AI4747" s="33">
        <v>0</v>
      </c>
      <c r="AJ4747" s="27"/>
      <c r="AK4747" s="27"/>
      <c r="AL4747" s="27">
        <v>0.2</v>
      </c>
      <c r="AM4747" s="27"/>
      <c r="AN4747" s="27"/>
      <c r="AO4747" s="28" t="s">
        <v>511</v>
      </c>
      <c r="AP4747" s="51"/>
      <c r="AQ4747" s="51"/>
    </row>
    <row r="4748" spans="1:43" ht="12.65" customHeight="1">
      <c r="A4748" s="13" t="s">
        <v>214</v>
      </c>
      <c r="B4748" s="14" t="s">
        <v>249</v>
      </c>
      <c r="C4748" s="13">
        <v>27</v>
      </c>
      <c r="D4748" s="13" t="s">
        <v>791</v>
      </c>
      <c r="E4748" s="15" t="s">
        <v>3316</v>
      </c>
      <c r="F4748" s="13">
        <v>29992</v>
      </c>
      <c r="G4748" s="13" t="s">
        <v>253</v>
      </c>
      <c r="H4748" s="16">
        <v>45896</v>
      </c>
      <c r="I4748" s="17">
        <v>45896</v>
      </c>
      <c r="J4748" s="18">
        <v>45896</v>
      </c>
      <c r="K4748" s="19">
        <v>0.73753472222222227</v>
      </c>
      <c r="L4748" s="19">
        <v>0.7558449074074074</v>
      </c>
      <c r="M4748" s="20">
        <v>0.86253472222222227</v>
      </c>
      <c r="N4748" s="19">
        <v>0.8808449074074074</v>
      </c>
      <c r="O4748" s="21">
        <f t="shared" si="176"/>
        <v>1.8310185185185124E-2</v>
      </c>
      <c r="P4748" s="13" t="s">
        <v>792</v>
      </c>
      <c r="Q4748" s="13" t="s">
        <v>254</v>
      </c>
      <c r="R4748" s="22" t="s">
        <v>793</v>
      </c>
      <c r="S4748" s="22" t="s">
        <v>33</v>
      </c>
      <c r="T4748" s="23" t="s">
        <v>52</v>
      </c>
      <c r="U4748" s="23"/>
      <c r="V4748" s="22" t="s">
        <v>67</v>
      </c>
      <c r="W4748" s="24" t="s">
        <v>3677</v>
      </c>
      <c r="X4748" s="25" t="s">
        <v>50</v>
      </c>
      <c r="Y4748" s="25" t="s">
        <v>50</v>
      </c>
      <c r="Z4748" s="25" t="s">
        <v>50</v>
      </c>
      <c r="AA4748" s="25"/>
      <c r="AB4748" s="26"/>
      <c r="AC4748" s="31"/>
      <c r="AD4748" s="32">
        <v>0</v>
      </c>
      <c r="AE4748" s="32">
        <v>0</v>
      </c>
      <c r="AF4748" s="32">
        <v>0</v>
      </c>
      <c r="AG4748" s="33">
        <v>0</v>
      </c>
      <c r="AH4748" s="33">
        <v>0</v>
      </c>
      <c r="AI4748" s="33">
        <v>0</v>
      </c>
      <c r="AJ4748" s="27"/>
      <c r="AK4748" s="27"/>
      <c r="AL4748" s="27">
        <v>0.25</v>
      </c>
      <c r="AM4748" s="27"/>
      <c r="AN4748" s="27"/>
      <c r="AO4748" s="28" t="s">
        <v>511</v>
      </c>
      <c r="AP4748" s="51"/>
      <c r="AQ4748" s="51"/>
    </row>
    <row r="4749" spans="1:43" ht="12.65" customHeight="1">
      <c r="A4749" s="13" t="s">
        <v>214</v>
      </c>
      <c r="B4749" s="14" t="s">
        <v>249</v>
      </c>
      <c r="C4749" s="13">
        <v>27</v>
      </c>
      <c r="D4749" s="13" t="s">
        <v>791</v>
      </c>
      <c r="E4749" s="15" t="s">
        <v>3316</v>
      </c>
      <c r="F4749" s="13">
        <v>29992</v>
      </c>
      <c r="G4749" s="13" t="s">
        <v>253</v>
      </c>
      <c r="H4749" s="16">
        <v>45897</v>
      </c>
      <c r="I4749" s="17">
        <v>45897</v>
      </c>
      <c r="J4749" s="18">
        <v>45897</v>
      </c>
      <c r="K4749" s="19">
        <v>0.14539351851851853</v>
      </c>
      <c r="L4749" s="19">
        <v>0.16344907407407408</v>
      </c>
      <c r="M4749" s="20">
        <v>0.27039351851851851</v>
      </c>
      <c r="N4749" s="19">
        <v>0.28844907407407405</v>
      </c>
      <c r="O4749" s="21">
        <f t="shared" si="176"/>
        <v>1.8055555555555547E-2</v>
      </c>
      <c r="P4749" s="13" t="s">
        <v>792</v>
      </c>
      <c r="Q4749" s="13" t="s">
        <v>254</v>
      </c>
      <c r="R4749" s="22" t="s">
        <v>793</v>
      </c>
      <c r="S4749" s="22" t="s">
        <v>33</v>
      </c>
      <c r="T4749" s="23" t="s">
        <v>52</v>
      </c>
      <c r="U4749" s="23"/>
      <c r="V4749" s="22" t="s">
        <v>67</v>
      </c>
      <c r="W4749" s="24" t="s">
        <v>3677</v>
      </c>
      <c r="X4749" s="25" t="s">
        <v>50</v>
      </c>
      <c r="Y4749" s="25" t="s">
        <v>50</v>
      </c>
      <c r="Z4749" s="25" t="s">
        <v>50</v>
      </c>
      <c r="AA4749" s="25"/>
      <c r="AB4749" s="26"/>
      <c r="AC4749" s="31"/>
      <c r="AD4749" s="32">
        <v>0</v>
      </c>
      <c r="AE4749" s="32">
        <v>0</v>
      </c>
      <c r="AF4749" s="32">
        <v>0</v>
      </c>
      <c r="AG4749" s="33">
        <v>0</v>
      </c>
      <c r="AH4749" s="33">
        <v>0</v>
      </c>
      <c r="AI4749" s="33">
        <v>0</v>
      </c>
      <c r="AJ4749" s="27"/>
      <c r="AK4749" s="27"/>
      <c r="AL4749" s="27">
        <v>0.2</v>
      </c>
      <c r="AM4749" s="27"/>
      <c r="AN4749" s="27"/>
      <c r="AO4749" s="28" t="s">
        <v>511</v>
      </c>
      <c r="AP4749" s="51"/>
      <c r="AQ4749" s="51"/>
    </row>
    <row r="4750" spans="1:43" ht="12.65" customHeight="1">
      <c r="A4750" s="13" t="s">
        <v>214</v>
      </c>
      <c r="B4750" s="14" t="s">
        <v>249</v>
      </c>
      <c r="C4750" s="13">
        <v>27</v>
      </c>
      <c r="D4750" s="13" t="s">
        <v>791</v>
      </c>
      <c r="E4750" s="15" t="s">
        <v>3316</v>
      </c>
      <c r="F4750" s="13">
        <v>29992</v>
      </c>
      <c r="G4750" s="13" t="s">
        <v>253</v>
      </c>
      <c r="H4750" s="16">
        <v>45897</v>
      </c>
      <c r="I4750" s="17">
        <v>45897</v>
      </c>
      <c r="J4750" s="18">
        <v>45897</v>
      </c>
      <c r="K4750" s="19">
        <v>0.34402777777777777</v>
      </c>
      <c r="L4750" s="19">
        <v>0.36208333333333331</v>
      </c>
      <c r="M4750" s="20">
        <v>0.46902777777777777</v>
      </c>
      <c r="N4750" s="19">
        <v>0.48708333333333331</v>
      </c>
      <c r="O4750" s="21">
        <f t="shared" si="176"/>
        <v>1.8055555555555547E-2</v>
      </c>
      <c r="P4750" s="13" t="s">
        <v>792</v>
      </c>
      <c r="Q4750" s="13" t="s">
        <v>254</v>
      </c>
      <c r="R4750" s="22" t="s">
        <v>793</v>
      </c>
      <c r="S4750" s="22" t="s">
        <v>33</v>
      </c>
      <c r="T4750" s="23" t="s">
        <v>52</v>
      </c>
      <c r="U4750" s="23"/>
      <c r="V4750" s="22" t="s">
        <v>67</v>
      </c>
      <c r="W4750" s="24" t="s">
        <v>3677</v>
      </c>
      <c r="X4750" s="25" t="s">
        <v>50</v>
      </c>
      <c r="Y4750" s="25" t="s">
        <v>50</v>
      </c>
      <c r="Z4750" s="25" t="s">
        <v>50</v>
      </c>
      <c r="AA4750" s="25"/>
      <c r="AB4750" s="26"/>
      <c r="AC4750" s="31"/>
      <c r="AD4750" s="32">
        <v>0</v>
      </c>
      <c r="AE4750" s="32">
        <v>0</v>
      </c>
      <c r="AF4750" s="32">
        <v>0</v>
      </c>
      <c r="AG4750" s="33">
        <v>0</v>
      </c>
      <c r="AH4750" s="33">
        <v>0</v>
      </c>
      <c r="AI4750" s="33">
        <v>0</v>
      </c>
      <c r="AJ4750" s="27"/>
      <c r="AK4750" s="27"/>
      <c r="AL4750" s="27">
        <v>0.2</v>
      </c>
      <c r="AM4750" s="27"/>
      <c r="AN4750" s="27"/>
      <c r="AO4750" s="28" t="s">
        <v>511</v>
      </c>
      <c r="AP4750" s="51"/>
      <c r="AQ4750" s="51"/>
    </row>
    <row r="4751" spans="1:43" ht="12.65" customHeight="1">
      <c r="A4751" s="13" t="s">
        <v>214</v>
      </c>
      <c r="B4751" s="14" t="s">
        <v>249</v>
      </c>
      <c r="C4751" s="13">
        <v>27</v>
      </c>
      <c r="D4751" s="13" t="s">
        <v>791</v>
      </c>
      <c r="E4751" s="15" t="s">
        <v>3316</v>
      </c>
      <c r="F4751" s="13">
        <v>29992</v>
      </c>
      <c r="G4751" s="13" t="s">
        <v>253</v>
      </c>
      <c r="H4751" s="16">
        <v>45897</v>
      </c>
      <c r="I4751" s="17">
        <v>45897</v>
      </c>
      <c r="J4751" s="18">
        <v>45897</v>
      </c>
      <c r="K4751" s="19">
        <v>0.45853009259259259</v>
      </c>
      <c r="L4751" s="19">
        <v>0.49981481481481482</v>
      </c>
      <c r="M4751" s="20">
        <v>0.58353009259259259</v>
      </c>
      <c r="N4751" s="19">
        <v>0.62481481481481482</v>
      </c>
      <c r="O4751" s="21">
        <f t="shared" si="176"/>
        <v>4.1284722222222237E-2</v>
      </c>
      <c r="P4751" s="13" t="s">
        <v>901</v>
      </c>
      <c r="Q4751" s="13" t="s">
        <v>254</v>
      </c>
      <c r="R4751" s="22" t="s">
        <v>902</v>
      </c>
      <c r="S4751" s="22" t="s">
        <v>32</v>
      </c>
      <c r="T4751" s="23" t="s">
        <v>52</v>
      </c>
      <c r="U4751" s="23"/>
      <c r="V4751" s="22" t="s">
        <v>67</v>
      </c>
      <c r="W4751" s="24" t="s">
        <v>3677</v>
      </c>
      <c r="X4751" s="25" t="s">
        <v>50</v>
      </c>
      <c r="Y4751" s="25" t="s">
        <v>50</v>
      </c>
      <c r="Z4751" s="25" t="s">
        <v>50</v>
      </c>
      <c r="AA4751" s="25"/>
      <c r="AB4751" s="26"/>
      <c r="AC4751" s="31"/>
      <c r="AD4751" s="32">
        <v>0</v>
      </c>
      <c r="AE4751" s="32">
        <v>0.7</v>
      </c>
      <c r="AF4751" s="32">
        <v>0.03</v>
      </c>
      <c r="AG4751" s="33">
        <v>0</v>
      </c>
      <c r="AH4751" s="33">
        <v>0.7</v>
      </c>
      <c r="AI4751" s="33">
        <v>0.03</v>
      </c>
      <c r="AJ4751" s="27"/>
      <c r="AK4751" s="27"/>
      <c r="AL4751" s="27">
        <v>0.2</v>
      </c>
      <c r="AM4751" s="27"/>
      <c r="AN4751" s="27"/>
      <c r="AO4751" s="28" t="s">
        <v>511</v>
      </c>
      <c r="AP4751" s="51"/>
      <c r="AQ4751" s="51"/>
    </row>
    <row r="4752" spans="1:43" ht="12.65" customHeight="1">
      <c r="A4752" s="13" t="s">
        <v>214</v>
      </c>
      <c r="B4752" s="14" t="s">
        <v>249</v>
      </c>
      <c r="C4752" s="13">
        <v>27</v>
      </c>
      <c r="D4752" s="13" t="s">
        <v>791</v>
      </c>
      <c r="E4752" s="15" t="s">
        <v>3316</v>
      </c>
      <c r="F4752" s="13">
        <v>29992</v>
      </c>
      <c r="G4752" s="13" t="s">
        <v>253</v>
      </c>
      <c r="H4752" s="16">
        <v>45897</v>
      </c>
      <c r="I4752" s="17">
        <v>45897</v>
      </c>
      <c r="J4752" s="18">
        <v>45897</v>
      </c>
      <c r="K4752" s="19">
        <v>0.69799768518518512</v>
      </c>
      <c r="L4752" s="19">
        <v>0.71604166666666669</v>
      </c>
      <c r="M4752" s="20">
        <v>0.82299768518518512</v>
      </c>
      <c r="N4752" s="19">
        <v>0.84104166666666669</v>
      </c>
      <c r="O4752" s="21">
        <f t="shared" si="176"/>
        <v>1.8043981481481564E-2</v>
      </c>
      <c r="P4752" s="13" t="s">
        <v>792</v>
      </c>
      <c r="Q4752" s="13" t="s">
        <v>254</v>
      </c>
      <c r="R4752" s="22" t="s">
        <v>793</v>
      </c>
      <c r="S4752" s="22" t="s">
        <v>33</v>
      </c>
      <c r="T4752" s="23" t="s">
        <v>52</v>
      </c>
      <c r="U4752" s="23"/>
      <c r="V4752" s="22" t="s">
        <v>67</v>
      </c>
      <c r="W4752" s="24" t="s">
        <v>3677</v>
      </c>
      <c r="X4752" s="25" t="s">
        <v>50</v>
      </c>
      <c r="Y4752" s="25" t="s">
        <v>50</v>
      </c>
      <c r="Z4752" s="25" t="s">
        <v>50</v>
      </c>
      <c r="AA4752" s="25"/>
      <c r="AB4752" s="26"/>
      <c r="AC4752" s="31"/>
      <c r="AD4752" s="32">
        <v>0.01</v>
      </c>
      <c r="AE4752" s="32">
        <v>1.1499999999999999</v>
      </c>
      <c r="AF4752" s="32">
        <v>0.03</v>
      </c>
      <c r="AG4752" s="33">
        <v>0.01</v>
      </c>
      <c r="AH4752" s="33">
        <v>1.1499999999999999</v>
      </c>
      <c r="AI4752" s="33">
        <v>0.03</v>
      </c>
      <c r="AJ4752" s="27"/>
      <c r="AK4752" s="27"/>
      <c r="AL4752" s="27">
        <v>0.26136363636363635</v>
      </c>
      <c r="AM4752" s="27"/>
      <c r="AN4752" s="27"/>
      <c r="AO4752" s="28" t="s">
        <v>511</v>
      </c>
      <c r="AP4752" s="51"/>
      <c r="AQ4752" s="51"/>
    </row>
    <row r="4753" spans="1:43" ht="12.65" customHeight="1">
      <c r="A4753" s="13" t="s">
        <v>214</v>
      </c>
      <c r="B4753" s="14" t="s">
        <v>249</v>
      </c>
      <c r="C4753" s="13">
        <v>27</v>
      </c>
      <c r="D4753" s="13" t="s">
        <v>791</v>
      </c>
      <c r="E4753" s="15" t="s">
        <v>3316</v>
      </c>
      <c r="F4753" s="13">
        <v>29992</v>
      </c>
      <c r="G4753" s="13" t="s">
        <v>253</v>
      </c>
      <c r="H4753" s="16">
        <v>45897</v>
      </c>
      <c r="I4753" s="17">
        <v>45897</v>
      </c>
      <c r="J4753" s="18">
        <v>45897</v>
      </c>
      <c r="K4753" s="19">
        <v>0.76077546296296295</v>
      </c>
      <c r="L4753" s="19">
        <v>0.80177083333333321</v>
      </c>
      <c r="M4753" s="20">
        <v>0.88577546296296295</v>
      </c>
      <c r="N4753" s="19">
        <v>0.92677083333333321</v>
      </c>
      <c r="O4753" s="21">
        <f t="shared" si="176"/>
        <v>4.0995370370370265E-2</v>
      </c>
      <c r="P4753" s="13" t="s">
        <v>901</v>
      </c>
      <c r="Q4753" s="13" t="s">
        <v>254</v>
      </c>
      <c r="R4753" s="22" t="s">
        <v>902</v>
      </c>
      <c r="S4753" s="22" t="s">
        <v>32</v>
      </c>
      <c r="T4753" s="23" t="s">
        <v>52</v>
      </c>
      <c r="U4753" s="23"/>
      <c r="V4753" s="22" t="s">
        <v>67</v>
      </c>
      <c r="W4753" s="24" t="s">
        <v>3677</v>
      </c>
      <c r="X4753" s="25" t="s">
        <v>50</v>
      </c>
      <c r="Y4753" s="25" t="s">
        <v>50</v>
      </c>
      <c r="Z4753" s="25" t="s">
        <v>50</v>
      </c>
      <c r="AA4753" s="25"/>
      <c r="AB4753" s="26"/>
      <c r="AC4753" s="31"/>
      <c r="AD4753" s="32">
        <v>0.01</v>
      </c>
      <c r="AE4753" s="32">
        <v>1.68</v>
      </c>
      <c r="AF4753" s="32">
        <v>0.03</v>
      </c>
      <c r="AG4753" s="33">
        <v>0.01</v>
      </c>
      <c r="AH4753" s="33">
        <v>1.68</v>
      </c>
      <c r="AI4753" s="33">
        <v>0.03</v>
      </c>
      <c r="AJ4753" s="27"/>
      <c r="AK4753" s="27"/>
      <c r="AL4753" s="27">
        <v>0.38181818181818183</v>
      </c>
      <c r="AM4753" s="27"/>
      <c r="AN4753" s="27"/>
      <c r="AO4753" s="28" t="s">
        <v>511</v>
      </c>
      <c r="AP4753" s="51"/>
      <c r="AQ4753" s="51"/>
    </row>
    <row r="4754" spans="1:43" ht="12.65" customHeight="1">
      <c r="A4754" s="13" t="s">
        <v>214</v>
      </c>
      <c r="B4754" s="14" t="s">
        <v>249</v>
      </c>
      <c r="C4754" s="13">
        <v>27</v>
      </c>
      <c r="D4754" s="13" t="s">
        <v>791</v>
      </c>
      <c r="E4754" s="15" t="s">
        <v>3316</v>
      </c>
      <c r="F4754" s="13">
        <v>29992</v>
      </c>
      <c r="G4754" s="13" t="s">
        <v>253</v>
      </c>
      <c r="H4754" s="16">
        <v>45897</v>
      </c>
      <c r="I4754" s="17">
        <v>45898</v>
      </c>
      <c r="J4754" s="18">
        <v>45898</v>
      </c>
      <c r="K4754" s="19">
        <v>0.95887731481481486</v>
      </c>
      <c r="L4754" s="19">
        <v>0.97692129629629643</v>
      </c>
      <c r="M4754" s="20">
        <v>8.3877314814814807E-2</v>
      </c>
      <c r="N4754" s="19">
        <v>0.1019212962962963</v>
      </c>
      <c r="O4754" s="21">
        <f t="shared" si="176"/>
        <v>1.8043981481481494E-2</v>
      </c>
      <c r="P4754" s="13" t="s">
        <v>792</v>
      </c>
      <c r="Q4754" s="13" t="s">
        <v>254</v>
      </c>
      <c r="R4754" s="22" t="s">
        <v>793</v>
      </c>
      <c r="S4754" s="22" t="s">
        <v>33</v>
      </c>
      <c r="T4754" s="23" t="s">
        <v>52</v>
      </c>
      <c r="U4754" s="23"/>
      <c r="V4754" s="22" t="s">
        <v>67</v>
      </c>
      <c r="W4754" s="24" t="s">
        <v>3677</v>
      </c>
      <c r="X4754" s="25" t="s">
        <v>50</v>
      </c>
      <c r="Y4754" s="25" t="s">
        <v>50</v>
      </c>
      <c r="Z4754" s="25" t="s">
        <v>50</v>
      </c>
      <c r="AA4754" s="25"/>
      <c r="AB4754" s="26"/>
      <c r="AC4754" s="31"/>
      <c r="AD4754" s="32">
        <v>0</v>
      </c>
      <c r="AE4754" s="32">
        <v>0.28999999999999998</v>
      </c>
      <c r="AF4754" s="32">
        <v>0.03</v>
      </c>
      <c r="AG4754" s="33">
        <v>0</v>
      </c>
      <c r="AH4754" s="33">
        <v>0</v>
      </c>
      <c r="AI4754" s="33">
        <v>0</v>
      </c>
      <c r="AJ4754" s="27"/>
      <c r="AK4754" s="27"/>
      <c r="AL4754" s="27">
        <v>0.2</v>
      </c>
      <c r="AM4754" s="27"/>
      <c r="AN4754" s="27"/>
      <c r="AO4754" s="28" t="s">
        <v>511</v>
      </c>
      <c r="AP4754" s="51"/>
      <c r="AQ4754" s="51"/>
    </row>
    <row r="4755" spans="1:43" ht="12.65" customHeight="1">
      <c r="A4755" s="13" t="s">
        <v>214</v>
      </c>
      <c r="B4755" s="14" t="s">
        <v>249</v>
      </c>
      <c r="C4755" s="13">
        <v>27</v>
      </c>
      <c r="D4755" s="13" t="s">
        <v>791</v>
      </c>
      <c r="E4755" s="15" t="s">
        <v>3316</v>
      </c>
      <c r="F4755" s="13">
        <v>29992</v>
      </c>
      <c r="G4755" s="13" t="s">
        <v>253</v>
      </c>
      <c r="H4755" s="16">
        <v>45898</v>
      </c>
      <c r="I4755" s="17">
        <v>45898</v>
      </c>
      <c r="J4755" s="18">
        <v>45898</v>
      </c>
      <c r="K4755" s="19">
        <v>3.1631944444444442E-2</v>
      </c>
      <c r="L4755" s="19">
        <v>7.3310185185185173E-2</v>
      </c>
      <c r="M4755" s="20">
        <v>0.15663194444444445</v>
      </c>
      <c r="N4755" s="19">
        <v>0.19831018518518517</v>
      </c>
      <c r="O4755" s="21">
        <f t="shared" si="176"/>
        <v>4.1678240740740724E-2</v>
      </c>
      <c r="P4755" s="13" t="s">
        <v>901</v>
      </c>
      <c r="Q4755" s="13" t="s">
        <v>254</v>
      </c>
      <c r="R4755" s="22" t="s">
        <v>902</v>
      </c>
      <c r="S4755" s="22" t="s">
        <v>32</v>
      </c>
      <c r="T4755" s="23" t="s">
        <v>52</v>
      </c>
      <c r="U4755" s="23"/>
      <c r="V4755" s="22" t="s">
        <v>67</v>
      </c>
      <c r="W4755" s="24" t="s">
        <v>3677</v>
      </c>
      <c r="X4755" s="25" t="s">
        <v>50</v>
      </c>
      <c r="Y4755" s="25" t="s">
        <v>50</v>
      </c>
      <c r="Z4755" s="25" t="s">
        <v>50</v>
      </c>
      <c r="AA4755" s="25"/>
      <c r="AB4755" s="26"/>
      <c r="AC4755" s="31"/>
      <c r="AD4755" s="32">
        <v>0</v>
      </c>
      <c r="AE4755" s="32">
        <v>0.26</v>
      </c>
      <c r="AF4755" s="32">
        <v>0.04</v>
      </c>
      <c r="AG4755" s="33">
        <v>0</v>
      </c>
      <c r="AH4755" s="33">
        <v>0.26</v>
      </c>
      <c r="AI4755" s="33">
        <v>0.04</v>
      </c>
      <c r="AJ4755" s="27"/>
      <c r="AK4755" s="27"/>
      <c r="AL4755" s="27">
        <v>0.2</v>
      </c>
      <c r="AM4755" s="27"/>
      <c r="AN4755" s="27"/>
      <c r="AO4755" s="28" t="s">
        <v>511</v>
      </c>
      <c r="AP4755" s="51"/>
      <c r="AQ4755" s="51"/>
    </row>
    <row r="4756" spans="1:43" ht="12.65" customHeight="1">
      <c r="A4756" s="13" t="s">
        <v>214</v>
      </c>
      <c r="B4756" s="14" t="s">
        <v>249</v>
      </c>
      <c r="C4756" s="13">
        <v>27</v>
      </c>
      <c r="D4756" s="13" t="s">
        <v>791</v>
      </c>
      <c r="E4756" s="15" t="s">
        <v>3316</v>
      </c>
      <c r="F4756" s="13">
        <v>29992</v>
      </c>
      <c r="G4756" s="13" t="s">
        <v>253</v>
      </c>
      <c r="H4756" s="16">
        <v>45898</v>
      </c>
      <c r="I4756" s="17">
        <v>45898</v>
      </c>
      <c r="J4756" s="18">
        <v>45898</v>
      </c>
      <c r="K4756" s="19">
        <v>0.77106481481481481</v>
      </c>
      <c r="L4756" s="19">
        <v>0.78912037037037031</v>
      </c>
      <c r="M4756" s="20">
        <v>0.89606481481481481</v>
      </c>
      <c r="N4756" s="19">
        <v>0.91412037037037031</v>
      </c>
      <c r="O4756" s="21">
        <f t="shared" si="176"/>
        <v>1.8055555555555491E-2</v>
      </c>
      <c r="P4756" s="13" t="s">
        <v>792</v>
      </c>
      <c r="Q4756" s="13" t="s">
        <v>254</v>
      </c>
      <c r="R4756" s="22" t="s">
        <v>793</v>
      </c>
      <c r="S4756" s="22" t="s">
        <v>33</v>
      </c>
      <c r="T4756" s="23" t="s">
        <v>52</v>
      </c>
      <c r="U4756" s="23"/>
      <c r="V4756" s="22" t="s">
        <v>68</v>
      </c>
      <c r="W4756" s="24" t="s">
        <v>3677</v>
      </c>
      <c r="X4756" s="25" t="s">
        <v>50</v>
      </c>
      <c r="Y4756" s="25" t="s">
        <v>50</v>
      </c>
      <c r="Z4756" s="25" t="s">
        <v>50</v>
      </c>
      <c r="AA4756" s="25"/>
      <c r="AB4756" s="26"/>
      <c r="AC4756" s="31"/>
      <c r="AD4756" s="32">
        <v>0</v>
      </c>
      <c r="AE4756" s="32">
        <v>0.09</v>
      </c>
      <c r="AF4756" s="32">
        <v>0</v>
      </c>
      <c r="AG4756" s="33">
        <v>0</v>
      </c>
      <c r="AH4756" s="33">
        <v>0.09</v>
      </c>
      <c r="AI4756" s="33">
        <v>0</v>
      </c>
      <c r="AJ4756" s="27"/>
      <c r="AK4756" s="27"/>
      <c r="AL4756" s="27">
        <v>0.25</v>
      </c>
      <c r="AM4756" s="27"/>
      <c r="AN4756" s="27"/>
      <c r="AO4756" s="28" t="s">
        <v>511</v>
      </c>
      <c r="AP4756" s="51"/>
      <c r="AQ4756" s="51"/>
    </row>
    <row r="4757" spans="1:43" ht="12.65" customHeight="1">
      <c r="A4757" s="13" t="s">
        <v>214</v>
      </c>
      <c r="B4757" s="14" t="s">
        <v>249</v>
      </c>
      <c r="C4757" s="13">
        <v>27</v>
      </c>
      <c r="D4757" s="13" t="s">
        <v>791</v>
      </c>
      <c r="E4757" s="15" t="s">
        <v>3316</v>
      </c>
      <c r="F4757" s="13">
        <v>29992</v>
      </c>
      <c r="G4757" s="13" t="s">
        <v>253</v>
      </c>
      <c r="H4757" s="16">
        <v>45898</v>
      </c>
      <c r="I4757" s="17">
        <v>45898</v>
      </c>
      <c r="J4757" s="18">
        <v>45898</v>
      </c>
      <c r="K4757" s="19">
        <v>0.79070601851851852</v>
      </c>
      <c r="L4757" s="19">
        <v>0.80877314814814816</v>
      </c>
      <c r="M4757" s="20">
        <v>0.91570601851851852</v>
      </c>
      <c r="N4757" s="19">
        <v>0.93377314814814816</v>
      </c>
      <c r="O4757" s="21">
        <f t="shared" si="176"/>
        <v>1.8067129629629641E-2</v>
      </c>
      <c r="P4757" s="13" t="s">
        <v>1567</v>
      </c>
      <c r="Q4757" s="13" t="s">
        <v>1568</v>
      </c>
      <c r="R4757" s="22" t="s">
        <v>1569</v>
      </c>
      <c r="S4757" s="22" t="s">
        <v>33</v>
      </c>
      <c r="T4757" s="23" t="s">
        <v>52</v>
      </c>
      <c r="U4757" s="23"/>
      <c r="V4757" s="22" t="s">
        <v>68</v>
      </c>
      <c r="W4757" s="24" t="s">
        <v>3677</v>
      </c>
      <c r="X4757" s="25" t="s">
        <v>50</v>
      </c>
      <c r="Y4757" s="25" t="s">
        <v>50</v>
      </c>
      <c r="Z4757" s="25" t="s">
        <v>50</v>
      </c>
      <c r="AA4757" s="25"/>
      <c r="AB4757" s="26"/>
      <c r="AC4757" s="31"/>
      <c r="AD4757" s="32">
        <v>0</v>
      </c>
      <c r="AE4757" s="32">
        <v>0</v>
      </c>
      <c r="AF4757" s="32">
        <v>0</v>
      </c>
      <c r="AG4757" s="33">
        <v>0</v>
      </c>
      <c r="AH4757" s="33">
        <v>0</v>
      </c>
      <c r="AI4757" s="33">
        <v>0</v>
      </c>
      <c r="AJ4757" s="27"/>
      <c r="AK4757" s="27"/>
      <c r="AL4757" s="27">
        <v>0.25</v>
      </c>
      <c r="AM4757" s="27"/>
      <c r="AN4757" s="27"/>
      <c r="AO4757" s="28" t="s">
        <v>511</v>
      </c>
      <c r="AP4757" s="51"/>
      <c r="AQ4757" s="51"/>
    </row>
    <row r="4758" spans="1:43" ht="12.65" customHeight="1">
      <c r="A4758" s="13" t="s">
        <v>214</v>
      </c>
      <c r="B4758" s="14" t="s">
        <v>249</v>
      </c>
      <c r="C4758" s="13">
        <v>27</v>
      </c>
      <c r="D4758" s="13" t="s">
        <v>791</v>
      </c>
      <c r="E4758" s="15" t="s">
        <v>3316</v>
      </c>
      <c r="F4758" s="13">
        <v>29992</v>
      </c>
      <c r="G4758" s="13" t="s">
        <v>253</v>
      </c>
      <c r="H4758" s="16">
        <v>45899</v>
      </c>
      <c r="I4758" s="17">
        <v>45899</v>
      </c>
      <c r="J4758" s="18">
        <v>45899</v>
      </c>
      <c r="K4758" s="19">
        <v>7.4895833333333328E-2</v>
      </c>
      <c r="L4758" s="19">
        <v>9.2951388888888875E-2</v>
      </c>
      <c r="M4758" s="20">
        <v>0.19989583333333333</v>
      </c>
      <c r="N4758" s="19">
        <v>0.2179513888888889</v>
      </c>
      <c r="O4758" s="21">
        <f t="shared" si="176"/>
        <v>1.8055555555555575E-2</v>
      </c>
      <c r="P4758" s="13" t="s">
        <v>792</v>
      </c>
      <c r="Q4758" s="13" t="s">
        <v>254</v>
      </c>
      <c r="R4758" s="22" t="s">
        <v>793</v>
      </c>
      <c r="S4758" s="22" t="s">
        <v>33</v>
      </c>
      <c r="T4758" s="23" t="s">
        <v>52</v>
      </c>
      <c r="U4758" s="23"/>
      <c r="V4758" s="22" t="s">
        <v>68</v>
      </c>
      <c r="W4758" s="24" t="s">
        <v>3677</v>
      </c>
      <c r="X4758" s="25" t="s">
        <v>50</v>
      </c>
      <c r="Y4758" s="25" t="s">
        <v>50</v>
      </c>
      <c r="Z4758" s="25" t="s">
        <v>50</v>
      </c>
      <c r="AA4758" s="25"/>
      <c r="AB4758" s="26"/>
      <c r="AC4758" s="31"/>
      <c r="AD4758" s="32">
        <v>0</v>
      </c>
      <c r="AE4758" s="32">
        <v>0</v>
      </c>
      <c r="AF4758" s="32">
        <v>0</v>
      </c>
      <c r="AG4758" s="33">
        <v>0</v>
      </c>
      <c r="AH4758" s="33">
        <v>0</v>
      </c>
      <c r="AI4758" s="33">
        <v>0</v>
      </c>
      <c r="AJ4758" s="27"/>
      <c r="AK4758" s="27"/>
      <c r="AL4758" s="27">
        <v>0.26</v>
      </c>
      <c r="AM4758" s="27"/>
      <c r="AN4758" s="27"/>
      <c r="AO4758" s="28" t="s">
        <v>511</v>
      </c>
      <c r="AP4758" s="51"/>
      <c r="AQ4758" s="51"/>
    </row>
    <row r="4759" spans="1:43" ht="12.65" customHeight="1">
      <c r="A4759" s="13" t="s">
        <v>214</v>
      </c>
      <c r="B4759" s="14" t="s">
        <v>249</v>
      </c>
      <c r="C4759" s="13">
        <v>27</v>
      </c>
      <c r="D4759" s="13" t="s">
        <v>791</v>
      </c>
      <c r="E4759" s="15" t="s">
        <v>3316</v>
      </c>
      <c r="F4759" s="13">
        <v>29992</v>
      </c>
      <c r="G4759" s="13" t="s">
        <v>253</v>
      </c>
      <c r="H4759" s="16">
        <v>45899</v>
      </c>
      <c r="I4759" s="17">
        <v>45899</v>
      </c>
      <c r="J4759" s="18">
        <v>45899</v>
      </c>
      <c r="K4759" s="19">
        <v>0.14487268518518517</v>
      </c>
      <c r="L4759" s="19">
        <v>0.14693287037037037</v>
      </c>
      <c r="M4759" s="20">
        <v>0.26987268518518515</v>
      </c>
      <c r="N4759" s="19">
        <v>0.27193287037037034</v>
      </c>
      <c r="O4759" s="21">
        <f t="shared" si="176"/>
        <v>2.0601851851851927E-3</v>
      </c>
      <c r="P4759" s="13" t="s">
        <v>1371</v>
      </c>
      <c r="Q4759" s="13" t="s">
        <v>1372</v>
      </c>
      <c r="R4759" s="22" t="s">
        <v>1373</v>
      </c>
      <c r="S4759" s="22" t="s">
        <v>33</v>
      </c>
      <c r="T4759" s="23" t="s">
        <v>52</v>
      </c>
      <c r="U4759" s="23"/>
      <c r="V4759" s="22" t="s">
        <v>68</v>
      </c>
      <c r="W4759" s="24" t="s">
        <v>3677</v>
      </c>
      <c r="X4759" s="25" t="s">
        <v>50</v>
      </c>
      <c r="Y4759" s="25" t="s">
        <v>50</v>
      </c>
      <c r="Z4759" s="25" t="s">
        <v>50</v>
      </c>
      <c r="AA4759" s="25"/>
      <c r="AB4759" s="26"/>
      <c r="AC4759" s="31"/>
      <c r="AD4759" s="32">
        <v>0</v>
      </c>
      <c r="AE4759" s="32">
        <v>0</v>
      </c>
      <c r="AF4759" s="32">
        <v>0</v>
      </c>
      <c r="AG4759" s="33">
        <v>0</v>
      </c>
      <c r="AH4759" s="33">
        <v>0</v>
      </c>
      <c r="AI4759" s="33">
        <v>0</v>
      </c>
      <c r="AJ4759" s="27"/>
      <c r="AK4759" s="27"/>
      <c r="AL4759" s="27">
        <v>0.26</v>
      </c>
      <c r="AM4759" s="27"/>
      <c r="AN4759" s="27"/>
      <c r="AO4759" s="28" t="s">
        <v>511</v>
      </c>
      <c r="AP4759" s="51"/>
      <c r="AQ4759" s="51"/>
    </row>
    <row r="4760" spans="1:43" ht="12.65" customHeight="1">
      <c r="A4760" s="13" t="s">
        <v>214</v>
      </c>
      <c r="B4760" s="14" t="s">
        <v>249</v>
      </c>
      <c r="C4760" s="13">
        <v>27</v>
      </c>
      <c r="D4760" s="13" t="s">
        <v>3310</v>
      </c>
      <c r="E4760" s="15" t="s">
        <v>3316</v>
      </c>
      <c r="F4760" s="13">
        <v>29992</v>
      </c>
      <c r="G4760" s="13" t="s">
        <v>253</v>
      </c>
      <c r="H4760" s="16">
        <v>45899</v>
      </c>
      <c r="I4760" s="17">
        <v>45899</v>
      </c>
      <c r="J4760" s="18">
        <f>I4760</f>
        <v>45899</v>
      </c>
      <c r="K4760" s="19">
        <v>0.14693287037037037</v>
      </c>
      <c r="L4760" s="19">
        <v>0.22377314814814817</v>
      </c>
      <c r="M4760" s="20">
        <v>0.27193287037037034</v>
      </c>
      <c r="N4760" s="19">
        <v>0.34877314814814814</v>
      </c>
      <c r="O4760" s="21">
        <f t="shared" si="176"/>
        <v>7.6840277777777799E-2</v>
      </c>
      <c r="P4760" s="13" t="s">
        <v>1576</v>
      </c>
      <c r="Q4760" s="13" t="s">
        <v>1372</v>
      </c>
      <c r="R4760" s="22" t="s">
        <v>1577</v>
      </c>
      <c r="S4760" s="22" t="s">
        <v>31</v>
      </c>
      <c r="T4760" s="23" t="s">
        <v>52</v>
      </c>
      <c r="U4760" s="23" t="s">
        <v>50</v>
      </c>
      <c r="V4760" s="22" t="s">
        <v>68</v>
      </c>
      <c r="W4760" s="24" t="s">
        <v>158</v>
      </c>
      <c r="X4760" s="25" t="s">
        <v>58</v>
      </c>
      <c r="Y4760" s="25" t="s">
        <v>114</v>
      </c>
      <c r="Z4760" s="25" t="s">
        <v>84</v>
      </c>
      <c r="AA4760" s="25"/>
      <c r="AB4760" s="26"/>
      <c r="AC4760" s="31"/>
      <c r="AD4760" s="32">
        <v>0</v>
      </c>
      <c r="AE4760" s="32">
        <v>0</v>
      </c>
      <c r="AF4760" s="32">
        <v>0</v>
      </c>
      <c r="AG4760" s="33">
        <v>0</v>
      </c>
      <c r="AH4760" s="33">
        <v>0</v>
      </c>
      <c r="AI4760" s="33">
        <v>0</v>
      </c>
      <c r="AJ4760" s="27"/>
      <c r="AK4760" s="27"/>
      <c r="AL4760" s="27">
        <v>0.26</v>
      </c>
      <c r="AM4760" s="27"/>
      <c r="AN4760" s="27"/>
      <c r="AO4760" s="28" t="s">
        <v>511</v>
      </c>
      <c r="AP4760" s="51"/>
      <c r="AQ4760" s="51"/>
    </row>
    <row r="4761" spans="1:43" ht="12.65" customHeight="1">
      <c r="A4761" s="13" t="s">
        <v>214</v>
      </c>
      <c r="B4761" s="14" t="s">
        <v>249</v>
      </c>
      <c r="C4761" s="13">
        <v>27</v>
      </c>
      <c r="D4761" s="13" t="s">
        <v>791</v>
      </c>
      <c r="E4761" s="15" t="s">
        <v>3316</v>
      </c>
      <c r="F4761" s="13">
        <v>29992</v>
      </c>
      <c r="G4761" s="13" t="s">
        <v>253</v>
      </c>
      <c r="H4761" s="16">
        <v>45899</v>
      </c>
      <c r="I4761" s="17">
        <v>45899</v>
      </c>
      <c r="J4761" s="18">
        <v>45899</v>
      </c>
      <c r="K4761" s="19">
        <v>0.22377314814814817</v>
      </c>
      <c r="L4761" s="19">
        <v>0.22440972222222222</v>
      </c>
      <c r="M4761" s="20">
        <v>0.34877314814814814</v>
      </c>
      <c r="N4761" s="19">
        <v>0.34940972222222222</v>
      </c>
      <c r="O4761" s="21">
        <f t="shared" si="176"/>
        <v>6.3657407407408106E-4</v>
      </c>
      <c r="P4761" s="13" t="s">
        <v>1797</v>
      </c>
      <c r="Q4761" s="13" t="s">
        <v>1372</v>
      </c>
      <c r="R4761" s="22" t="s">
        <v>1798</v>
      </c>
      <c r="S4761" s="22" t="s">
        <v>33</v>
      </c>
      <c r="T4761" s="23" t="s">
        <v>52</v>
      </c>
      <c r="U4761" s="23"/>
      <c r="V4761" s="22" t="s">
        <v>68</v>
      </c>
      <c r="W4761" s="24" t="s">
        <v>3677</v>
      </c>
      <c r="X4761" s="25" t="s">
        <v>50</v>
      </c>
      <c r="Y4761" s="25" t="s">
        <v>50</v>
      </c>
      <c r="Z4761" s="25" t="s">
        <v>50</v>
      </c>
      <c r="AA4761" s="25"/>
      <c r="AB4761" s="26"/>
      <c r="AC4761" s="31"/>
      <c r="AD4761" s="32">
        <v>0</v>
      </c>
      <c r="AE4761" s="32">
        <v>0</v>
      </c>
      <c r="AF4761" s="32">
        <v>0</v>
      </c>
      <c r="AG4761" s="33">
        <v>0</v>
      </c>
      <c r="AH4761" s="33">
        <v>0</v>
      </c>
      <c r="AI4761" s="33">
        <v>0</v>
      </c>
      <c r="AJ4761" s="27"/>
      <c r="AK4761" s="27"/>
      <c r="AL4761" s="27">
        <v>0.26</v>
      </c>
      <c r="AM4761" s="27"/>
      <c r="AN4761" s="27"/>
      <c r="AO4761" s="28" t="s">
        <v>511</v>
      </c>
      <c r="AP4761" s="51"/>
      <c r="AQ4761" s="51"/>
    </row>
    <row r="4762" spans="1:43" ht="12.65" customHeight="1">
      <c r="A4762" s="13" t="s">
        <v>214</v>
      </c>
      <c r="B4762" s="14" t="s">
        <v>249</v>
      </c>
      <c r="C4762" s="13">
        <v>27</v>
      </c>
      <c r="D4762" s="13" t="s">
        <v>791</v>
      </c>
      <c r="E4762" s="15" t="s">
        <v>3316</v>
      </c>
      <c r="F4762" s="13">
        <v>29992</v>
      </c>
      <c r="G4762" s="13" t="s">
        <v>253</v>
      </c>
      <c r="H4762" s="16">
        <v>45899</v>
      </c>
      <c r="I4762" s="17">
        <v>45899</v>
      </c>
      <c r="J4762" s="18">
        <v>45899</v>
      </c>
      <c r="K4762" s="19">
        <v>0.56063657407407408</v>
      </c>
      <c r="L4762" s="19">
        <v>0.56258101851851849</v>
      </c>
      <c r="M4762" s="20">
        <v>0.68563657407407408</v>
      </c>
      <c r="N4762" s="19">
        <v>0.68758101851851849</v>
      </c>
      <c r="O4762" s="21">
        <f t="shared" si="176"/>
        <v>1.9444444444444153E-3</v>
      </c>
      <c r="P4762" s="13" t="s">
        <v>1374</v>
      </c>
      <c r="Q4762" s="13" t="s">
        <v>1375</v>
      </c>
      <c r="R4762" s="22" t="s">
        <v>1376</v>
      </c>
      <c r="S4762" s="22" t="s">
        <v>33</v>
      </c>
      <c r="T4762" s="23" t="s">
        <v>52</v>
      </c>
      <c r="U4762" s="23"/>
      <c r="V4762" s="22" t="s">
        <v>68</v>
      </c>
      <c r="W4762" s="24" t="s">
        <v>3677</v>
      </c>
      <c r="X4762" s="25" t="s">
        <v>50</v>
      </c>
      <c r="Y4762" s="25" t="s">
        <v>50</v>
      </c>
      <c r="Z4762" s="25" t="s">
        <v>50</v>
      </c>
      <c r="AA4762" s="25"/>
      <c r="AB4762" s="26"/>
      <c r="AC4762" s="31"/>
      <c r="AD4762" s="32">
        <v>0.02</v>
      </c>
      <c r="AE4762" s="32">
        <v>2.97</v>
      </c>
      <c r="AF4762" s="32">
        <v>0.1</v>
      </c>
      <c r="AG4762" s="33">
        <v>0.02</v>
      </c>
      <c r="AH4762" s="33">
        <v>2.97</v>
      </c>
      <c r="AI4762" s="33">
        <v>0.1</v>
      </c>
      <c r="AJ4762" s="27"/>
      <c r="AK4762" s="27"/>
      <c r="AL4762" s="27">
        <v>0.67500000000000016</v>
      </c>
      <c r="AM4762" s="27"/>
      <c r="AN4762" s="27"/>
      <c r="AO4762" s="28" t="s">
        <v>511</v>
      </c>
      <c r="AP4762" s="51"/>
      <c r="AQ4762" s="51"/>
    </row>
    <row r="4763" spans="1:43" ht="12.65" customHeight="1">
      <c r="A4763" s="13" t="s">
        <v>214</v>
      </c>
      <c r="B4763" s="14" t="s">
        <v>249</v>
      </c>
      <c r="C4763" s="13">
        <v>27</v>
      </c>
      <c r="D4763" s="13" t="s">
        <v>3310</v>
      </c>
      <c r="E4763" s="15" t="s">
        <v>3316</v>
      </c>
      <c r="F4763" s="13">
        <v>29992</v>
      </c>
      <c r="G4763" s="13" t="s">
        <v>253</v>
      </c>
      <c r="H4763" s="16">
        <v>45899</v>
      </c>
      <c r="I4763" s="17">
        <v>45899</v>
      </c>
      <c r="J4763" s="18">
        <f>I4763</f>
        <v>45899</v>
      </c>
      <c r="K4763" s="19">
        <v>0.56258101851851849</v>
      </c>
      <c r="L4763" s="19">
        <v>0.64243055555555562</v>
      </c>
      <c r="M4763" s="20">
        <v>0.68758101851851849</v>
      </c>
      <c r="N4763" s="19">
        <v>0.76743055555555562</v>
      </c>
      <c r="O4763" s="21">
        <f t="shared" si="176"/>
        <v>7.9849537037037122E-2</v>
      </c>
      <c r="P4763" s="13" t="s">
        <v>1924</v>
      </c>
      <c r="Q4763" s="13" t="s">
        <v>1375</v>
      </c>
      <c r="R4763" s="22" t="s">
        <v>1925</v>
      </c>
      <c r="S4763" s="22" t="s">
        <v>29</v>
      </c>
      <c r="T4763" s="23" t="s">
        <v>52</v>
      </c>
      <c r="U4763" s="23" t="s">
        <v>50</v>
      </c>
      <c r="V4763" s="22" t="s">
        <v>68</v>
      </c>
      <c r="W4763" s="24" t="s">
        <v>134</v>
      </c>
      <c r="X4763" s="25" t="s">
        <v>65</v>
      </c>
      <c r="Y4763" s="25" t="s">
        <v>114</v>
      </c>
      <c r="Z4763" s="25" t="s">
        <v>54</v>
      </c>
      <c r="AA4763" s="25"/>
      <c r="AB4763" s="26"/>
      <c r="AC4763" s="31"/>
      <c r="AD4763" s="32">
        <v>0.02</v>
      </c>
      <c r="AE4763" s="32">
        <v>3.57</v>
      </c>
      <c r="AF4763" s="32">
        <v>0.12</v>
      </c>
      <c r="AG4763" s="33">
        <v>0.02</v>
      </c>
      <c r="AH4763" s="33">
        <v>3.57</v>
      </c>
      <c r="AI4763" s="33">
        <v>0.12</v>
      </c>
      <c r="AJ4763" s="27"/>
      <c r="AK4763" s="27"/>
      <c r="AL4763" s="27">
        <v>0.81136363636363629</v>
      </c>
      <c r="AM4763" s="27"/>
      <c r="AN4763" s="27"/>
      <c r="AO4763" s="28" t="s">
        <v>511</v>
      </c>
      <c r="AP4763" s="51"/>
      <c r="AQ4763" s="51"/>
    </row>
    <row r="4764" spans="1:43" ht="12.65" customHeight="1">
      <c r="A4764" s="13" t="s">
        <v>214</v>
      </c>
      <c r="B4764" s="14" t="s">
        <v>249</v>
      </c>
      <c r="C4764" s="13">
        <v>27</v>
      </c>
      <c r="D4764" s="13" t="s">
        <v>791</v>
      </c>
      <c r="E4764" s="15" t="s">
        <v>3316</v>
      </c>
      <c r="F4764" s="13">
        <v>29992</v>
      </c>
      <c r="G4764" s="13" t="s">
        <v>253</v>
      </c>
      <c r="H4764" s="16">
        <v>45899</v>
      </c>
      <c r="I4764" s="17">
        <v>45899</v>
      </c>
      <c r="J4764" s="18">
        <v>45899</v>
      </c>
      <c r="K4764" s="19">
        <v>0.64243055555555562</v>
      </c>
      <c r="L4764" s="19">
        <v>0.64284722222222224</v>
      </c>
      <c r="M4764" s="20">
        <v>0.76743055555555562</v>
      </c>
      <c r="N4764" s="19">
        <v>0.76784722222222224</v>
      </c>
      <c r="O4764" s="21">
        <f t="shared" si="176"/>
        <v>4.1666666666662078E-4</v>
      </c>
      <c r="P4764" s="13" t="s">
        <v>1580</v>
      </c>
      <c r="Q4764" s="13" t="s">
        <v>1375</v>
      </c>
      <c r="R4764" s="22" t="s">
        <v>1581</v>
      </c>
      <c r="S4764" s="22" t="s">
        <v>33</v>
      </c>
      <c r="T4764" s="23" t="s">
        <v>52</v>
      </c>
      <c r="U4764" s="23"/>
      <c r="V4764" s="22" t="s">
        <v>68</v>
      </c>
      <c r="W4764" s="24" t="s">
        <v>3677</v>
      </c>
      <c r="X4764" s="25" t="s">
        <v>50</v>
      </c>
      <c r="Y4764" s="25" t="s">
        <v>50</v>
      </c>
      <c r="Z4764" s="25" t="s">
        <v>50</v>
      </c>
      <c r="AA4764" s="25"/>
      <c r="AB4764" s="26"/>
      <c r="AC4764" s="31"/>
      <c r="AD4764" s="32">
        <v>0</v>
      </c>
      <c r="AE4764" s="32">
        <v>0</v>
      </c>
      <c r="AF4764" s="32">
        <v>0</v>
      </c>
      <c r="AG4764" s="33">
        <v>0</v>
      </c>
      <c r="AH4764" s="33">
        <v>0</v>
      </c>
      <c r="AI4764" s="33">
        <v>0</v>
      </c>
      <c r="AJ4764" s="27"/>
      <c r="AK4764" s="27"/>
      <c r="AL4764" s="27">
        <v>0.26</v>
      </c>
      <c r="AM4764" s="27"/>
      <c r="AN4764" s="27"/>
      <c r="AO4764" s="28" t="s">
        <v>511</v>
      </c>
      <c r="AP4764" s="51"/>
      <c r="AQ4764" s="51"/>
    </row>
    <row r="4765" spans="1:43" ht="12.65" customHeight="1">
      <c r="A4765" s="13" t="s">
        <v>214</v>
      </c>
      <c r="B4765" s="14" t="s">
        <v>249</v>
      </c>
      <c r="C4765" s="13">
        <v>27</v>
      </c>
      <c r="D4765" s="13" t="s">
        <v>791</v>
      </c>
      <c r="E4765" s="15" t="s">
        <v>3316</v>
      </c>
      <c r="F4765" s="13">
        <v>29992</v>
      </c>
      <c r="G4765" s="13" t="s">
        <v>253</v>
      </c>
      <c r="H4765" s="16">
        <v>45900</v>
      </c>
      <c r="I4765" s="17">
        <v>45900</v>
      </c>
      <c r="J4765" s="18">
        <v>45900</v>
      </c>
      <c r="K4765" s="19">
        <v>0.25604166666666667</v>
      </c>
      <c r="L4765" s="19">
        <v>0.27408564814814818</v>
      </c>
      <c r="M4765" s="20">
        <v>0.38104166666666667</v>
      </c>
      <c r="N4765" s="19">
        <v>0.39908564814814818</v>
      </c>
      <c r="O4765" s="21">
        <f t="shared" si="176"/>
        <v>1.8043981481481508E-2</v>
      </c>
      <c r="P4765" s="13" t="s">
        <v>792</v>
      </c>
      <c r="Q4765" s="13" t="s">
        <v>254</v>
      </c>
      <c r="R4765" s="22" t="s">
        <v>793</v>
      </c>
      <c r="S4765" s="22" t="s">
        <v>33</v>
      </c>
      <c r="T4765" s="23" t="s">
        <v>52</v>
      </c>
      <c r="U4765" s="23"/>
      <c r="V4765" s="22" t="s">
        <v>68</v>
      </c>
      <c r="W4765" s="24" t="s">
        <v>3677</v>
      </c>
      <c r="X4765" s="25" t="s">
        <v>50</v>
      </c>
      <c r="Y4765" s="25" t="s">
        <v>50</v>
      </c>
      <c r="Z4765" s="25" t="s">
        <v>50</v>
      </c>
      <c r="AA4765" s="25"/>
      <c r="AB4765" s="26"/>
      <c r="AC4765" s="31"/>
      <c r="AD4765" s="32">
        <v>0</v>
      </c>
      <c r="AE4765" s="32">
        <v>0.47</v>
      </c>
      <c r="AF4765" s="32">
        <v>0.02</v>
      </c>
      <c r="AG4765" s="33">
        <v>0</v>
      </c>
      <c r="AH4765" s="33">
        <v>0.47</v>
      </c>
      <c r="AI4765" s="33">
        <v>0.02</v>
      </c>
      <c r="AJ4765" s="27"/>
      <c r="AK4765" s="27"/>
      <c r="AL4765" s="27">
        <v>0.26</v>
      </c>
      <c r="AM4765" s="27"/>
      <c r="AN4765" s="27"/>
      <c r="AO4765" s="28" t="s">
        <v>511</v>
      </c>
      <c r="AP4765" s="51"/>
      <c r="AQ4765" s="51"/>
    </row>
    <row r="4766" spans="1:43" ht="12.65" customHeight="1">
      <c r="A4766" s="13" t="s">
        <v>214</v>
      </c>
      <c r="B4766" s="14" t="s">
        <v>249</v>
      </c>
      <c r="C4766" s="13">
        <v>27</v>
      </c>
      <c r="D4766" s="13" t="s">
        <v>791</v>
      </c>
      <c r="E4766" s="15" t="s">
        <v>3316</v>
      </c>
      <c r="F4766" s="13">
        <v>29992</v>
      </c>
      <c r="G4766" s="13" t="s">
        <v>253</v>
      </c>
      <c r="H4766" s="16">
        <v>45900</v>
      </c>
      <c r="I4766" s="17">
        <v>45900</v>
      </c>
      <c r="J4766" s="18">
        <v>45900</v>
      </c>
      <c r="K4766" s="19">
        <v>0.86754629629629632</v>
      </c>
      <c r="L4766" s="19">
        <v>0.86959490740740741</v>
      </c>
      <c r="M4766" s="20">
        <v>0.99254629629629632</v>
      </c>
      <c r="N4766" s="19">
        <v>0.99459490740740741</v>
      </c>
      <c r="O4766" s="21">
        <f t="shared" si="176"/>
        <v>2.0486111111110983E-3</v>
      </c>
      <c r="P4766" s="13" t="s">
        <v>932</v>
      </c>
      <c r="Q4766" s="13" t="s">
        <v>930</v>
      </c>
      <c r="R4766" s="22" t="s">
        <v>933</v>
      </c>
      <c r="S4766" s="22" t="s">
        <v>33</v>
      </c>
      <c r="T4766" s="23" t="s">
        <v>52</v>
      </c>
      <c r="U4766" s="23"/>
      <c r="V4766" s="22" t="s">
        <v>68</v>
      </c>
      <c r="W4766" s="24" t="s">
        <v>3677</v>
      </c>
      <c r="X4766" s="25" t="s">
        <v>50</v>
      </c>
      <c r="Y4766" s="25" t="s">
        <v>50</v>
      </c>
      <c r="Z4766" s="25" t="s">
        <v>50</v>
      </c>
      <c r="AA4766" s="25"/>
      <c r="AB4766" s="26"/>
      <c r="AC4766" s="31"/>
      <c r="AD4766" s="32">
        <v>0</v>
      </c>
      <c r="AE4766" s="32">
        <v>0</v>
      </c>
      <c r="AF4766" s="32">
        <v>0</v>
      </c>
      <c r="AG4766" s="33">
        <v>0</v>
      </c>
      <c r="AH4766" s="33">
        <v>0</v>
      </c>
      <c r="AI4766" s="33">
        <v>0</v>
      </c>
      <c r="AJ4766" s="27"/>
      <c r="AK4766" s="27"/>
      <c r="AL4766" s="27">
        <v>0.32500000000000001</v>
      </c>
      <c r="AM4766" s="27"/>
      <c r="AN4766" s="27"/>
      <c r="AO4766" s="28" t="s">
        <v>511</v>
      </c>
      <c r="AP4766" s="51"/>
      <c r="AQ4766" s="51"/>
    </row>
    <row r="4767" spans="1:43" ht="12.65" customHeight="1">
      <c r="A4767" s="13" t="s">
        <v>214</v>
      </c>
      <c r="B4767" s="14" t="s">
        <v>249</v>
      </c>
      <c r="C4767" s="13">
        <v>27</v>
      </c>
      <c r="D4767" s="13" t="s">
        <v>3310</v>
      </c>
      <c r="E4767" s="15" t="s">
        <v>3316</v>
      </c>
      <c r="F4767" s="13">
        <v>29992</v>
      </c>
      <c r="G4767" s="13" t="s">
        <v>253</v>
      </c>
      <c r="H4767" s="16">
        <v>45900</v>
      </c>
      <c r="I4767" s="17">
        <v>45900</v>
      </c>
      <c r="J4767" s="18">
        <f>I4767</f>
        <v>45900</v>
      </c>
      <c r="K4767" s="19">
        <v>0.86959490740740741</v>
      </c>
      <c r="L4767" s="19">
        <v>0.94510416666666663</v>
      </c>
      <c r="M4767" s="20">
        <v>0.99459490740740741</v>
      </c>
      <c r="N4767" s="19">
        <v>7.0104166666666676E-2</v>
      </c>
      <c r="O4767" s="21">
        <f t="shared" si="176"/>
        <v>7.550925925925922E-2</v>
      </c>
      <c r="P4767" s="13" t="s">
        <v>929</v>
      </c>
      <c r="Q4767" s="13" t="s">
        <v>930</v>
      </c>
      <c r="R4767" s="22" t="s">
        <v>931</v>
      </c>
      <c r="S4767" s="22" t="s">
        <v>31</v>
      </c>
      <c r="T4767" s="23" t="s">
        <v>52</v>
      </c>
      <c r="U4767" s="23" t="s">
        <v>50</v>
      </c>
      <c r="V4767" s="22" t="s">
        <v>68</v>
      </c>
      <c r="W4767" s="24" t="s">
        <v>132</v>
      </c>
      <c r="X4767" s="25" t="s">
        <v>62</v>
      </c>
      <c r="Y4767" s="25" t="s">
        <v>114</v>
      </c>
      <c r="Z4767" s="25" t="s">
        <v>77</v>
      </c>
      <c r="AA4767" s="25"/>
      <c r="AB4767" s="26"/>
      <c r="AC4767" s="31"/>
      <c r="AD4767" s="32">
        <v>0</v>
      </c>
      <c r="AE4767" s="32">
        <v>0.33</v>
      </c>
      <c r="AF4767" s="32">
        <v>0.02</v>
      </c>
      <c r="AG4767" s="33">
        <v>0</v>
      </c>
      <c r="AH4767" s="33">
        <v>0.22</v>
      </c>
      <c r="AI4767" s="33">
        <v>0.01</v>
      </c>
      <c r="AJ4767" s="27"/>
      <c r="AK4767" s="27"/>
      <c r="AL4767" s="27">
        <v>0.32500000000000001</v>
      </c>
      <c r="AM4767" s="27"/>
      <c r="AN4767" s="27"/>
      <c r="AO4767" s="28" t="s">
        <v>511</v>
      </c>
      <c r="AP4767" s="51"/>
      <c r="AQ4767" s="51"/>
    </row>
    <row r="4768" spans="1:43" ht="12.65" customHeight="1">
      <c r="A4768" s="13" t="s">
        <v>214</v>
      </c>
      <c r="B4768" s="14" t="s">
        <v>249</v>
      </c>
      <c r="C4768" s="13">
        <v>27</v>
      </c>
      <c r="D4768" s="13" t="s">
        <v>791</v>
      </c>
      <c r="E4768" s="15" t="s">
        <v>3316</v>
      </c>
      <c r="F4768" s="13">
        <v>29992</v>
      </c>
      <c r="G4768" s="13" t="s">
        <v>253</v>
      </c>
      <c r="H4768" s="16">
        <v>45900</v>
      </c>
      <c r="I4768" s="17">
        <v>45901</v>
      </c>
      <c r="J4768" s="18">
        <v>45901</v>
      </c>
      <c r="K4768" s="19">
        <v>0.94510416666666663</v>
      </c>
      <c r="L4768" s="19">
        <v>0.94582175925925926</v>
      </c>
      <c r="M4768" s="20">
        <v>7.0104166666666676E-2</v>
      </c>
      <c r="N4768" s="19">
        <v>7.0821759259259265E-2</v>
      </c>
      <c r="O4768" s="21">
        <f t="shared" si="176"/>
        <v>7.1759259259258912E-4</v>
      </c>
      <c r="P4768" s="13" t="s">
        <v>1928</v>
      </c>
      <c r="Q4768" s="13" t="s">
        <v>930</v>
      </c>
      <c r="R4768" s="22" t="s">
        <v>1929</v>
      </c>
      <c r="S4768" s="22" t="s">
        <v>33</v>
      </c>
      <c r="T4768" s="23" t="s">
        <v>52</v>
      </c>
      <c r="U4768" s="23"/>
      <c r="V4768" s="22" t="s">
        <v>68</v>
      </c>
      <c r="W4768" s="24" t="s">
        <v>3677</v>
      </c>
      <c r="X4768" s="25" t="s">
        <v>50</v>
      </c>
      <c r="Y4768" s="25" t="s">
        <v>50</v>
      </c>
      <c r="Z4768" s="25" t="s">
        <v>50</v>
      </c>
      <c r="AA4768" s="25"/>
      <c r="AB4768" s="26"/>
      <c r="AC4768" s="31"/>
      <c r="AD4768" s="32">
        <v>0</v>
      </c>
      <c r="AE4768" s="32">
        <v>0</v>
      </c>
      <c r="AF4768" s="32">
        <v>0</v>
      </c>
      <c r="AG4768" s="33">
        <v>0</v>
      </c>
      <c r="AH4768" s="33">
        <v>0</v>
      </c>
      <c r="AI4768" s="33">
        <v>0</v>
      </c>
      <c r="AJ4768" s="27"/>
      <c r="AK4768" s="27"/>
      <c r="AL4768" s="27">
        <v>0.2</v>
      </c>
      <c r="AM4768" s="27"/>
      <c r="AN4768" s="27"/>
      <c r="AO4768" s="28" t="s">
        <v>511</v>
      </c>
      <c r="AP4768" s="51"/>
      <c r="AQ4768" s="51"/>
    </row>
    <row r="4769" spans="1:43" ht="12.65" customHeight="1">
      <c r="A4769" s="13" t="s">
        <v>214</v>
      </c>
      <c r="B4769" s="14" t="s">
        <v>249</v>
      </c>
      <c r="C4769" s="13">
        <v>27</v>
      </c>
      <c r="D4769" s="13" t="s">
        <v>3310</v>
      </c>
      <c r="E4769" s="15" t="s">
        <v>3317</v>
      </c>
      <c r="F4769" s="13">
        <v>29991</v>
      </c>
      <c r="G4769" s="13" t="s">
        <v>2260</v>
      </c>
      <c r="H4769" s="16">
        <v>45899</v>
      </c>
      <c r="I4769" s="17">
        <v>45899</v>
      </c>
      <c r="J4769" s="18">
        <f>I4769</f>
        <v>45899</v>
      </c>
      <c r="K4769" s="19">
        <v>0.5625</v>
      </c>
      <c r="L4769" s="19">
        <v>0.64583333333333337</v>
      </c>
      <c r="M4769" s="20">
        <v>0.6875</v>
      </c>
      <c r="N4769" s="19">
        <v>0.77083333333333337</v>
      </c>
      <c r="O4769" s="21">
        <f t="shared" si="176"/>
        <v>8.333333333333337E-2</v>
      </c>
      <c r="P4769" s="13" t="s">
        <v>50</v>
      </c>
      <c r="Q4769" s="13" t="s">
        <v>50</v>
      </c>
      <c r="R4769" s="22" t="s">
        <v>3312</v>
      </c>
      <c r="S4769" s="22" t="s">
        <v>29</v>
      </c>
      <c r="T4769" s="23" t="s">
        <v>52</v>
      </c>
      <c r="U4769" s="23" t="s">
        <v>50</v>
      </c>
      <c r="V4769" s="22" t="s">
        <v>68</v>
      </c>
      <c r="W4769" s="24" t="s">
        <v>135</v>
      </c>
      <c r="X4769" s="25" t="s">
        <v>74</v>
      </c>
      <c r="Y4769" s="25" t="s">
        <v>114</v>
      </c>
      <c r="Z4769" s="25" t="s">
        <v>69</v>
      </c>
      <c r="AA4769" s="25"/>
      <c r="AB4769" s="26"/>
      <c r="AC4769" s="31">
        <v>14.025</v>
      </c>
      <c r="AD4769" s="32"/>
      <c r="AE4769" s="32"/>
      <c r="AF4769" s="32"/>
      <c r="AG4769" s="33"/>
      <c r="AH4769" s="33"/>
      <c r="AI4769" s="33"/>
      <c r="AJ4769" s="27"/>
      <c r="AK4769" s="27"/>
      <c r="AL4769" s="27">
        <v>2.08</v>
      </c>
      <c r="AM4769" s="27"/>
      <c r="AN4769" s="27"/>
      <c r="AO4769" s="28" t="s">
        <v>94</v>
      </c>
      <c r="AP4769" s="51"/>
      <c r="AQ4769" s="51"/>
    </row>
    <row r="4770" spans="1:43" ht="12.65" customHeight="1">
      <c r="A4770" s="13" t="s">
        <v>214</v>
      </c>
      <c r="B4770" s="14" t="s">
        <v>249</v>
      </c>
      <c r="C4770" s="13">
        <v>27</v>
      </c>
      <c r="D4770" s="13" t="s">
        <v>3310</v>
      </c>
      <c r="E4770" s="15" t="s">
        <v>3318</v>
      </c>
      <c r="F4770" s="13">
        <v>44570</v>
      </c>
      <c r="G4770" s="13" t="s">
        <v>2260</v>
      </c>
      <c r="H4770" s="16">
        <v>45891</v>
      </c>
      <c r="I4770" s="17">
        <v>45891</v>
      </c>
      <c r="J4770" s="18">
        <v>45891</v>
      </c>
      <c r="K4770" s="19">
        <v>0.69791666666666663</v>
      </c>
      <c r="L4770" s="19">
        <v>0.71875</v>
      </c>
      <c r="M4770" s="20">
        <v>0.82291666666666663</v>
      </c>
      <c r="N4770" s="19">
        <v>0.84375</v>
      </c>
      <c r="O4770" s="21">
        <f t="shared" si="176"/>
        <v>2.083333333333337E-2</v>
      </c>
      <c r="P4770" s="13" t="s">
        <v>50</v>
      </c>
      <c r="Q4770" s="13" t="s">
        <v>50</v>
      </c>
      <c r="R4770" s="22" t="s">
        <v>3314</v>
      </c>
      <c r="S4770" s="22" t="s">
        <v>33</v>
      </c>
      <c r="T4770" s="23" t="s">
        <v>52</v>
      </c>
      <c r="U4770" s="23"/>
      <c r="V4770" s="22" t="s">
        <v>67</v>
      </c>
      <c r="W4770" s="24" t="s">
        <v>3677</v>
      </c>
      <c r="X4770" s="25" t="s">
        <v>50</v>
      </c>
      <c r="Y4770" s="25" t="s">
        <v>50</v>
      </c>
      <c r="Z4770" s="25" t="s">
        <v>50</v>
      </c>
      <c r="AA4770" s="25"/>
      <c r="AB4770" s="26"/>
      <c r="AC4770" s="31">
        <v>1.7764999999999997</v>
      </c>
      <c r="AD4770" s="32"/>
      <c r="AE4770" s="32"/>
      <c r="AF4770" s="32"/>
      <c r="AG4770" s="33"/>
      <c r="AH4770" s="33"/>
      <c r="AI4770" s="33"/>
      <c r="AJ4770" s="27"/>
      <c r="AK4770" s="27"/>
      <c r="AL4770" s="27">
        <v>0.66666666666666663</v>
      </c>
      <c r="AM4770" s="27"/>
      <c r="AN4770" s="27"/>
      <c r="AO4770" s="28" t="s">
        <v>94</v>
      </c>
      <c r="AP4770" s="51"/>
      <c r="AQ4770" s="51"/>
    </row>
    <row r="4771" spans="1:43" ht="12.65" customHeight="1">
      <c r="A4771" s="13" t="s">
        <v>214</v>
      </c>
      <c r="B4771" s="14" t="s">
        <v>249</v>
      </c>
      <c r="C4771" s="13">
        <v>27</v>
      </c>
      <c r="D4771" s="13" t="s">
        <v>3310</v>
      </c>
      <c r="E4771" s="15" t="s">
        <v>3318</v>
      </c>
      <c r="F4771" s="13">
        <v>44570</v>
      </c>
      <c r="G4771" s="13" t="s">
        <v>2260</v>
      </c>
      <c r="H4771" s="16">
        <v>45892</v>
      </c>
      <c r="I4771" s="17">
        <v>45892</v>
      </c>
      <c r="J4771" s="18">
        <f>I4771</f>
        <v>45892</v>
      </c>
      <c r="K4771" s="19">
        <v>0.26041666666666669</v>
      </c>
      <c r="L4771" s="19">
        <v>0.34375</v>
      </c>
      <c r="M4771" s="20">
        <v>0.38541666666666669</v>
      </c>
      <c r="N4771" s="19">
        <v>0.46875</v>
      </c>
      <c r="O4771" s="21">
        <f t="shared" si="176"/>
        <v>8.3333333333333315E-2</v>
      </c>
      <c r="P4771" s="13" t="s">
        <v>50</v>
      </c>
      <c r="Q4771" s="13" t="s">
        <v>50</v>
      </c>
      <c r="R4771" s="22" t="s">
        <v>3315</v>
      </c>
      <c r="S4771" s="22" t="s">
        <v>31</v>
      </c>
      <c r="T4771" s="23" t="s">
        <v>52</v>
      </c>
      <c r="U4771" s="23" t="s">
        <v>50</v>
      </c>
      <c r="V4771" s="22" t="s">
        <v>67</v>
      </c>
      <c r="W4771" s="24" t="s">
        <v>139</v>
      </c>
      <c r="X4771" s="25" t="s">
        <v>71</v>
      </c>
      <c r="Y4771" s="25" t="s">
        <v>114</v>
      </c>
      <c r="Z4771" s="25" t="s">
        <v>66</v>
      </c>
      <c r="AA4771" s="25"/>
      <c r="AB4771" s="26"/>
      <c r="AC4771" s="31">
        <v>1.50535</v>
      </c>
      <c r="AD4771" s="32"/>
      <c r="AE4771" s="32"/>
      <c r="AF4771" s="32"/>
      <c r="AG4771" s="33"/>
      <c r="AH4771" s="33"/>
      <c r="AI4771" s="33"/>
      <c r="AJ4771" s="27"/>
      <c r="AK4771" s="27"/>
      <c r="AL4771" s="27">
        <v>0.8666666666666667</v>
      </c>
      <c r="AM4771" s="27"/>
      <c r="AN4771" s="27"/>
      <c r="AO4771" s="28" t="s">
        <v>94</v>
      </c>
      <c r="AP4771" s="51"/>
      <c r="AQ4771" s="51"/>
    </row>
    <row r="4772" spans="1:43" ht="12.65" customHeight="1">
      <c r="A4772" s="13" t="s">
        <v>214</v>
      </c>
      <c r="B4772" s="14" t="s">
        <v>249</v>
      </c>
      <c r="C4772" s="13">
        <v>27</v>
      </c>
      <c r="D4772" s="13" t="s">
        <v>3310</v>
      </c>
      <c r="E4772" s="15" t="s">
        <v>3318</v>
      </c>
      <c r="F4772" s="13">
        <v>44570</v>
      </c>
      <c r="G4772" s="13" t="s">
        <v>2260</v>
      </c>
      <c r="H4772" s="16">
        <v>45892</v>
      </c>
      <c r="I4772" s="17">
        <v>45892</v>
      </c>
      <c r="J4772" s="18">
        <f>I4772</f>
        <v>45892</v>
      </c>
      <c r="K4772" s="19">
        <v>0.6875</v>
      </c>
      <c r="L4772" s="19">
        <v>0.77083333333333337</v>
      </c>
      <c r="M4772" s="20">
        <v>0.8125</v>
      </c>
      <c r="N4772" s="19">
        <v>0.89583333333333337</v>
      </c>
      <c r="O4772" s="21">
        <f t="shared" si="176"/>
        <v>8.333333333333337E-2</v>
      </c>
      <c r="P4772" s="13" t="s">
        <v>50</v>
      </c>
      <c r="Q4772" s="13" t="s">
        <v>50</v>
      </c>
      <c r="R4772" s="22" t="s">
        <v>3319</v>
      </c>
      <c r="S4772" s="22" t="s">
        <v>29</v>
      </c>
      <c r="T4772" s="23" t="s">
        <v>52</v>
      </c>
      <c r="U4772" s="23" t="s">
        <v>50</v>
      </c>
      <c r="V4772" s="22" t="s">
        <v>67</v>
      </c>
      <c r="W4772" s="24" t="s">
        <v>144</v>
      </c>
      <c r="X4772" s="25" t="s">
        <v>84</v>
      </c>
      <c r="Y4772" s="25" t="s">
        <v>114</v>
      </c>
      <c r="Z4772" s="25" t="s">
        <v>62</v>
      </c>
      <c r="AA4772" s="25"/>
      <c r="AB4772" s="26"/>
      <c r="AC4772" s="31">
        <v>26.647500000000001</v>
      </c>
      <c r="AD4772" s="32"/>
      <c r="AE4772" s="32"/>
      <c r="AF4772" s="32"/>
      <c r="AG4772" s="33"/>
      <c r="AH4772" s="33"/>
      <c r="AI4772" s="33"/>
      <c r="AJ4772" s="27"/>
      <c r="AK4772" s="27"/>
      <c r="AL4772" s="27">
        <v>2.08</v>
      </c>
      <c r="AM4772" s="27"/>
      <c r="AN4772" s="27"/>
      <c r="AO4772" s="28" t="s">
        <v>94</v>
      </c>
      <c r="AP4772" s="51"/>
      <c r="AQ4772" s="51"/>
    </row>
    <row r="4773" spans="1:43" ht="12.65" customHeight="1">
      <c r="A4773" s="13" t="s">
        <v>214</v>
      </c>
      <c r="B4773" s="14" t="s">
        <v>249</v>
      </c>
      <c r="C4773" s="13">
        <v>27</v>
      </c>
      <c r="D4773" s="13" t="s">
        <v>3310</v>
      </c>
      <c r="E4773" s="15" t="s">
        <v>3318</v>
      </c>
      <c r="F4773" s="13">
        <v>44570</v>
      </c>
      <c r="G4773" s="13" t="s">
        <v>2260</v>
      </c>
      <c r="H4773" s="16">
        <v>45893</v>
      </c>
      <c r="I4773" s="17">
        <v>45893</v>
      </c>
      <c r="J4773" s="18">
        <f>I4773</f>
        <v>45893</v>
      </c>
      <c r="K4773" s="19">
        <v>0.11458333333333333</v>
      </c>
      <c r="L4773" s="19">
        <v>0.19791666666666666</v>
      </c>
      <c r="M4773" s="20">
        <v>0.23958333333333334</v>
      </c>
      <c r="N4773" s="19">
        <v>0.32291666666666669</v>
      </c>
      <c r="O4773" s="21">
        <f t="shared" si="176"/>
        <v>8.3333333333333343E-2</v>
      </c>
      <c r="P4773" s="13" t="s">
        <v>50</v>
      </c>
      <c r="Q4773" s="13" t="s">
        <v>50</v>
      </c>
      <c r="R4773" s="22" t="s">
        <v>3320</v>
      </c>
      <c r="S4773" s="22" t="s">
        <v>31</v>
      </c>
      <c r="T4773" s="23" t="s">
        <v>52</v>
      </c>
      <c r="U4773" s="23" t="s">
        <v>50</v>
      </c>
      <c r="V4773" s="22" t="s">
        <v>67</v>
      </c>
      <c r="W4773" s="24" t="s">
        <v>140</v>
      </c>
      <c r="X4773" s="25" t="s">
        <v>69</v>
      </c>
      <c r="Y4773" s="25" t="s">
        <v>114</v>
      </c>
      <c r="Z4773" s="25" t="s">
        <v>65</v>
      </c>
      <c r="AA4773" s="25"/>
      <c r="AB4773" s="26"/>
      <c r="AC4773" s="31">
        <v>0.28050000000000003</v>
      </c>
      <c r="AD4773" s="32"/>
      <c r="AE4773" s="32"/>
      <c r="AF4773" s="32"/>
      <c r="AG4773" s="33"/>
      <c r="AH4773" s="33"/>
      <c r="AI4773" s="33"/>
      <c r="AJ4773" s="27"/>
      <c r="AK4773" s="27"/>
      <c r="AL4773" s="27">
        <v>0.8666666666666667</v>
      </c>
      <c r="AM4773" s="27"/>
      <c r="AN4773" s="27"/>
      <c r="AO4773" s="28" t="s">
        <v>94</v>
      </c>
      <c r="AP4773" s="51"/>
      <c r="AQ4773" s="51"/>
    </row>
    <row r="4774" spans="1:43" ht="12.65" customHeight="1">
      <c r="A4774" s="13" t="s">
        <v>214</v>
      </c>
      <c r="B4774" s="14" t="s">
        <v>249</v>
      </c>
      <c r="C4774" s="13">
        <v>27</v>
      </c>
      <c r="D4774" s="13" t="s">
        <v>3310</v>
      </c>
      <c r="E4774" s="15" t="s">
        <v>3318</v>
      </c>
      <c r="F4774" s="13">
        <v>44570</v>
      </c>
      <c r="G4774" s="13" t="s">
        <v>2260</v>
      </c>
      <c r="H4774" s="16">
        <v>45893</v>
      </c>
      <c r="I4774" s="17">
        <v>45893</v>
      </c>
      <c r="J4774" s="18">
        <f>I4774</f>
        <v>45893</v>
      </c>
      <c r="K4774" s="19">
        <v>0.64583333333333337</v>
      </c>
      <c r="L4774" s="19">
        <v>0.72916666666666663</v>
      </c>
      <c r="M4774" s="20">
        <v>0.77083333333333337</v>
      </c>
      <c r="N4774" s="19">
        <v>0.85416666666666663</v>
      </c>
      <c r="O4774" s="21">
        <f t="shared" si="176"/>
        <v>8.3333333333333259E-2</v>
      </c>
      <c r="P4774" s="13" t="s">
        <v>50</v>
      </c>
      <c r="Q4774" s="13" t="s">
        <v>50</v>
      </c>
      <c r="R4774" s="22" t="s">
        <v>3321</v>
      </c>
      <c r="S4774" s="22" t="s">
        <v>29</v>
      </c>
      <c r="T4774" s="23" t="s">
        <v>52</v>
      </c>
      <c r="U4774" s="23" t="s">
        <v>50</v>
      </c>
      <c r="V4774" s="22" t="s">
        <v>67</v>
      </c>
      <c r="W4774" s="24" t="s">
        <v>157</v>
      </c>
      <c r="X4774" s="25" t="s">
        <v>70</v>
      </c>
      <c r="Y4774" s="25" t="s">
        <v>114</v>
      </c>
      <c r="Z4774" s="25" t="s">
        <v>58</v>
      </c>
      <c r="AA4774" s="25"/>
      <c r="AB4774" s="26"/>
      <c r="AC4774" s="31">
        <v>16.830000000000002</v>
      </c>
      <c r="AD4774" s="32"/>
      <c r="AE4774" s="32"/>
      <c r="AF4774" s="32"/>
      <c r="AG4774" s="33"/>
      <c r="AH4774" s="33"/>
      <c r="AI4774" s="33"/>
      <c r="AJ4774" s="27"/>
      <c r="AK4774" s="27"/>
      <c r="AL4774" s="27">
        <v>2.08</v>
      </c>
      <c r="AM4774" s="27"/>
      <c r="AN4774" s="27"/>
      <c r="AO4774" s="28" t="s">
        <v>94</v>
      </c>
      <c r="AP4774" s="51"/>
      <c r="AQ4774" s="51"/>
    </row>
    <row r="4775" spans="1:43" ht="12.65" customHeight="1">
      <c r="A4775" s="13" t="s">
        <v>214</v>
      </c>
      <c r="B4775" s="14" t="s">
        <v>249</v>
      </c>
      <c r="C4775" s="13">
        <v>27</v>
      </c>
      <c r="D4775" s="13" t="s">
        <v>3310</v>
      </c>
      <c r="E4775" s="15" t="s">
        <v>3318</v>
      </c>
      <c r="F4775" s="13">
        <v>44570</v>
      </c>
      <c r="G4775" s="13" t="s">
        <v>2260</v>
      </c>
      <c r="H4775" s="16">
        <v>45893</v>
      </c>
      <c r="I4775" s="17">
        <v>45893</v>
      </c>
      <c r="J4775" s="18">
        <f>I4775</f>
        <v>45893</v>
      </c>
      <c r="K4775" s="19">
        <v>0.8125</v>
      </c>
      <c r="L4775" s="19">
        <v>0.89583333333333337</v>
      </c>
      <c r="M4775" s="20">
        <v>0.9375</v>
      </c>
      <c r="N4775" s="19">
        <v>1.0208333333333333</v>
      </c>
      <c r="O4775" s="21">
        <f t="shared" si="176"/>
        <v>8.3333333333333259E-2</v>
      </c>
      <c r="P4775" s="13" t="s">
        <v>50</v>
      </c>
      <c r="Q4775" s="13" t="s">
        <v>50</v>
      </c>
      <c r="R4775" s="22" t="s">
        <v>3322</v>
      </c>
      <c r="S4775" s="22" t="s">
        <v>31</v>
      </c>
      <c r="T4775" s="23" t="s">
        <v>52</v>
      </c>
      <c r="U4775" s="23" t="s">
        <v>50</v>
      </c>
      <c r="V4775" s="22" t="s">
        <v>67</v>
      </c>
      <c r="W4775" s="24" t="s">
        <v>144</v>
      </c>
      <c r="X4775" s="25" t="s">
        <v>84</v>
      </c>
      <c r="Y4775" s="25" t="s">
        <v>114</v>
      </c>
      <c r="Z4775" s="25" t="s">
        <v>62</v>
      </c>
      <c r="AA4775" s="25"/>
      <c r="AB4775" s="26"/>
      <c r="AC4775" s="31">
        <v>2.1318000000000001</v>
      </c>
      <c r="AD4775" s="32"/>
      <c r="AE4775" s="32"/>
      <c r="AF4775" s="32"/>
      <c r="AG4775" s="33"/>
      <c r="AH4775" s="33"/>
      <c r="AI4775" s="33"/>
      <c r="AJ4775" s="27"/>
      <c r="AK4775" s="27"/>
      <c r="AL4775" s="27">
        <v>1.0833333333333333</v>
      </c>
      <c r="AM4775" s="27"/>
      <c r="AN4775" s="27"/>
      <c r="AO4775" s="28" t="s">
        <v>94</v>
      </c>
      <c r="AP4775" s="51"/>
      <c r="AQ4775" s="51"/>
    </row>
    <row r="4776" spans="1:43" ht="12.65" customHeight="1">
      <c r="A4776" s="13" t="s">
        <v>214</v>
      </c>
      <c r="B4776" s="14" t="s">
        <v>249</v>
      </c>
      <c r="C4776" s="13">
        <v>27</v>
      </c>
      <c r="D4776" s="13" t="s">
        <v>3310</v>
      </c>
      <c r="E4776" s="15" t="s">
        <v>3318</v>
      </c>
      <c r="F4776" s="13">
        <v>44570</v>
      </c>
      <c r="G4776" s="13" t="s">
        <v>2260</v>
      </c>
      <c r="H4776" s="16">
        <v>45898</v>
      </c>
      <c r="I4776" s="17">
        <v>45898</v>
      </c>
      <c r="J4776" s="18">
        <v>45898</v>
      </c>
      <c r="K4776" s="19">
        <v>0.375</v>
      </c>
      <c r="L4776" s="19">
        <v>0.39583333333333331</v>
      </c>
      <c r="M4776" s="20">
        <v>0.5</v>
      </c>
      <c r="N4776" s="19">
        <v>0.52083333333333337</v>
      </c>
      <c r="O4776" s="21">
        <f t="shared" si="176"/>
        <v>2.083333333333337E-2</v>
      </c>
      <c r="P4776" s="13" t="s">
        <v>50</v>
      </c>
      <c r="Q4776" s="13" t="s">
        <v>50</v>
      </c>
      <c r="R4776" s="22" t="s">
        <v>3314</v>
      </c>
      <c r="S4776" s="22" t="s">
        <v>33</v>
      </c>
      <c r="T4776" s="23" t="s">
        <v>52</v>
      </c>
      <c r="U4776" s="23"/>
      <c r="V4776" s="22" t="s">
        <v>68</v>
      </c>
      <c r="W4776" s="24" t="s">
        <v>3677</v>
      </c>
      <c r="X4776" s="25" t="s">
        <v>50</v>
      </c>
      <c r="Y4776" s="25" t="s">
        <v>50</v>
      </c>
      <c r="Z4776" s="25" t="s">
        <v>50</v>
      </c>
      <c r="AA4776" s="25"/>
      <c r="AB4776" s="26"/>
      <c r="AC4776" s="31">
        <v>1.154725</v>
      </c>
      <c r="AD4776" s="32"/>
      <c r="AE4776" s="32"/>
      <c r="AF4776" s="32"/>
      <c r="AG4776" s="33"/>
      <c r="AH4776" s="33"/>
      <c r="AI4776" s="33"/>
      <c r="AJ4776" s="27"/>
      <c r="AK4776" s="27"/>
      <c r="AL4776" s="27">
        <v>0.66666666666666663</v>
      </c>
      <c r="AM4776" s="27"/>
      <c r="AN4776" s="27"/>
      <c r="AO4776" s="28" t="s">
        <v>94</v>
      </c>
      <c r="AP4776" s="51"/>
      <c r="AQ4776" s="51"/>
    </row>
    <row r="4777" spans="1:43" ht="12.65" customHeight="1">
      <c r="A4777" s="13" t="s">
        <v>214</v>
      </c>
      <c r="B4777" s="14" t="s">
        <v>249</v>
      </c>
      <c r="C4777" s="13">
        <v>27</v>
      </c>
      <c r="D4777" s="13" t="s">
        <v>3310</v>
      </c>
      <c r="E4777" s="15" t="s">
        <v>3318</v>
      </c>
      <c r="F4777" s="13">
        <v>44570</v>
      </c>
      <c r="G4777" s="13" t="s">
        <v>2260</v>
      </c>
      <c r="H4777" s="16">
        <v>45898</v>
      </c>
      <c r="I4777" s="17">
        <v>45898</v>
      </c>
      <c r="J4777" s="18">
        <v>45898</v>
      </c>
      <c r="K4777" s="19">
        <v>0.4375</v>
      </c>
      <c r="L4777" s="19">
        <v>0.47916666666666669</v>
      </c>
      <c r="M4777" s="20">
        <v>0.5625</v>
      </c>
      <c r="N4777" s="19">
        <v>0.60416666666666663</v>
      </c>
      <c r="O4777" s="21">
        <f t="shared" si="176"/>
        <v>4.166666666666663E-2</v>
      </c>
      <c r="P4777" s="13" t="s">
        <v>50</v>
      </c>
      <c r="Q4777" s="13" t="s">
        <v>50</v>
      </c>
      <c r="R4777" s="22" t="s">
        <v>3323</v>
      </c>
      <c r="S4777" s="22" t="s">
        <v>32</v>
      </c>
      <c r="T4777" s="23" t="s">
        <v>52</v>
      </c>
      <c r="U4777" s="23"/>
      <c r="V4777" s="22" t="s">
        <v>67</v>
      </c>
      <c r="W4777" s="24" t="s">
        <v>3677</v>
      </c>
      <c r="X4777" s="25" t="s">
        <v>50</v>
      </c>
      <c r="Y4777" s="25" t="s">
        <v>50</v>
      </c>
      <c r="Z4777" s="25" t="s">
        <v>50</v>
      </c>
      <c r="AA4777" s="25"/>
      <c r="AB4777" s="26"/>
      <c r="AC4777" s="31">
        <v>5.7736249999999991</v>
      </c>
      <c r="AD4777" s="32"/>
      <c r="AE4777" s="32"/>
      <c r="AF4777" s="32"/>
      <c r="AG4777" s="33"/>
      <c r="AH4777" s="33"/>
      <c r="AI4777" s="33"/>
      <c r="AJ4777" s="27"/>
      <c r="AK4777" s="27"/>
      <c r="AL4777" s="27">
        <v>0.66666666666666663</v>
      </c>
      <c r="AM4777" s="27"/>
      <c r="AN4777" s="27"/>
      <c r="AO4777" s="28" t="s">
        <v>94</v>
      </c>
      <c r="AP4777" s="51"/>
      <c r="AQ4777" s="51"/>
    </row>
    <row r="4778" spans="1:43" ht="12.65" customHeight="1">
      <c r="A4778" s="13" t="s">
        <v>214</v>
      </c>
      <c r="B4778" s="14" t="s">
        <v>249</v>
      </c>
      <c r="C4778" s="13">
        <v>27</v>
      </c>
      <c r="D4778" s="13" t="s">
        <v>3310</v>
      </c>
      <c r="E4778" s="15" t="s">
        <v>3318</v>
      </c>
      <c r="F4778" s="13">
        <v>44570</v>
      </c>
      <c r="G4778" s="13" t="s">
        <v>2260</v>
      </c>
      <c r="H4778" s="16">
        <v>45899</v>
      </c>
      <c r="I4778" s="17">
        <v>45899</v>
      </c>
      <c r="J4778" s="18">
        <f>I4778</f>
        <v>45899</v>
      </c>
      <c r="K4778" s="19">
        <v>0</v>
      </c>
      <c r="L4778" s="19">
        <v>8.3333333333333329E-2</v>
      </c>
      <c r="M4778" s="20">
        <v>0.125</v>
      </c>
      <c r="N4778" s="19">
        <v>0.20833333333333334</v>
      </c>
      <c r="O4778" s="21">
        <f t="shared" si="176"/>
        <v>8.3333333333333343E-2</v>
      </c>
      <c r="P4778" s="13" t="s">
        <v>50</v>
      </c>
      <c r="Q4778" s="13" t="s">
        <v>50</v>
      </c>
      <c r="R4778" s="22" t="s">
        <v>3324</v>
      </c>
      <c r="S4778" s="22" t="s">
        <v>31</v>
      </c>
      <c r="T4778" s="23" t="s">
        <v>52</v>
      </c>
      <c r="U4778" s="23" t="s">
        <v>50</v>
      </c>
      <c r="V4778" s="22" t="s">
        <v>68</v>
      </c>
      <c r="W4778" s="24" t="s">
        <v>158</v>
      </c>
      <c r="X4778" s="25" t="s">
        <v>58</v>
      </c>
      <c r="Y4778" s="25" t="s">
        <v>114</v>
      </c>
      <c r="Z4778" s="25" t="s">
        <v>84</v>
      </c>
      <c r="AA4778" s="25"/>
      <c r="AB4778" s="26"/>
      <c r="AC4778" s="31">
        <v>0.2454375</v>
      </c>
      <c r="AD4778" s="32"/>
      <c r="AE4778" s="32"/>
      <c r="AF4778" s="32"/>
      <c r="AG4778" s="33"/>
      <c r="AH4778" s="33"/>
      <c r="AI4778" s="33"/>
      <c r="AJ4778" s="27"/>
      <c r="AK4778" s="27"/>
      <c r="AL4778" s="27">
        <v>0.8666666666666667</v>
      </c>
      <c r="AM4778" s="27"/>
      <c r="AN4778" s="27"/>
      <c r="AO4778" s="28" t="s">
        <v>94</v>
      </c>
      <c r="AP4778" s="51"/>
      <c r="AQ4778" s="51"/>
    </row>
    <row r="4779" spans="1:43" ht="12.65" customHeight="1">
      <c r="A4779" s="13" t="s">
        <v>214</v>
      </c>
      <c r="B4779" s="14" t="s">
        <v>249</v>
      </c>
      <c r="C4779" s="13">
        <v>27</v>
      </c>
      <c r="D4779" s="13" t="s">
        <v>3310</v>
      </c>
      <c r="E4779" s="15" t="s">
        <v>3318</v>
      </c>
      <c r="F4779" s="13">
        <v>44570</v>
      </c>
      <c r="G4779" s="13" t="s">
        <v>2260</v>
      </c>
      <c r="H4779" s="16">
        <v>45900</v>
      </c>
      <c r="I4779" s="17">
        <v>45900</v>
      </c>
      <c r="J4779" s="18">
        <f>I4779</f>
        <v>45900</v>
      </c>
      <c r="K4779" s="19">
        <v>0.125</v>
      </c>
      <c r="L4779" s="19">
        <v>0.20833333333333334</v>
      </c>
      <c r="M4779" s="20">
        <v>0.25</v>
      </c>
      <c r="N4779" s="19">
        <v>0.33333333333333331</v>
      </c>
      <c r="O4779" s="21">
        <f t="shared" si="176"/>
        <v>8.3333333333333315E-2</v>
      </c>
      <c r="P4779" s="13" t="s">
        <v>50</v>
      </c>
      <c r="Q4779" s="13" t="s">
        <v>50</v>
      </c>
      <c r="R4779" s="22" t="s">
        <v>3325</v>
      </c>
      <c r="S4779" s="22" t="s">
        <v>31</v>
      </c>
      <c r="T4779" s="23" t="s">
        <v>52</v>
      </c>
      <c r="U4779" s="23" t="s">
        <v>50</v>
      </c>
      <c r="V4779" s="22" t="s">
        <v>68</v>
      </c>
      <c r="W4779" s="24" t="s">
        <v>134</v>
      </c>
      <c r="X4779" s="25" t="s">
        <v>65</v>
      </c>
      <c r="Y4779" s="25" t="s">
        <v>114</v>
      </c>
      <c r="Z4779" s="25" t="s">
        <v>54</v>
      </c>
      <c r="AA4779" s="25"/>
      <c r="AB4779" s="26"/>
      <c r="AC4779" s="31">
        <v>0.53996250000000001</v>
      </c>
      <c r="AD4779" s="32"/>
      <c r="AE4779" s="32"/>
      <c r="AF4779" s="32"/>
      <c r="AG4779" s="33"/>
      <c r="AH4779" s="33"/>
      <c r="AI4779" s="33"/>
      <c r="AJ4779" s="27"/>
      <c r="AK4779" s="27"/>
      <c r="AL4779" s="27">
        <v>0.8666666666666667</v>
      </c>
      <c r="AM4779" s="27"/>
      <c r="AN4779" s="27"/>
      <c r="AO4779" s="28" t="s">
        <v>94</v>
      </c>
      <c r="AP4779" s="51"/>
      <c r="AQ4779" s="51"/>
    </row>
    <row r="4780" spans="1:43" ht="12.65" customHeight="1">
      <c r="A4780" s="13" t="s">
        <v>214</v>
      </c>
      <c r="B4780" s="14" t="s">
        <v>249</v>
      </c>
      <c r="C4780" s="13">
        <v>27</v>
      </c>
      <c r="D4780" s="13" t="s">
        <v>3310</v>
      </c>
      <c r="E4780" s="15" t="s">
        <v>3318</v>
      </c>
      <c r="F4780" s="13">
        <v>44570</v>
      </c>
      <c r="G4780" s="13" t="s">
        <v>2260</v>
      </c>
      <c r="H4780" s="16">
        <v>45900</v>
      </c>
      <c r="I4780" s="17">
        <v>45900</v>
      </c>
      <c r="J4780" s="18">
        <f>I4780</f>
        <v>45900</v>
      </c>
      <c r="K4780" s="19">
        <v>0.64583333333333337</v>
      </c>
      <c r="L4780" s="19">
        <v>0.72916666666666663</v>
      </c>
      <c r="M4780" s="20">
        <v>0.77083333333333337</v>
      </c>
      <c r="N4780" s="19">
        <v>0.85416666666666663</v>
      </c>
      <c r="O4780" s="21">
        <f t="shared" si="176"/>
        <v>8.3333333333333259E-2</v>
      </c>
      <c r="P4780" s="13" t="s">
        <v>50</v>
      </c>
      <c r="Q4780" s="13" t="s">
        <v>50</v>
      </c>
      <c r="R4780" s="22" t="s">
        <v>3326</v>
      </c>
      <c r="S4780" s="22" t="s">
        <v>29</v>
      </c>
      <c r="T4780" s="23" t="s">
        <v>52</v>
      </c>
      <c r="U4780" s="23" t="s">
        <v>50</v>
      </c>
      <c r="V4780" s="22" t="s">
        <v>68</v>
      </c>
      <c r="W4780" s="24" t="s">
        <v>132</v>
      </c>
      <c r="X4780" s="25" t="s">
        <v>62</v>
      </c>
      <c r="Y4780" s="25" t="s">
        <v>114</v>
      </c>
      <c r="Z4780" s="25" t="s">
        <v>77</v>
      </c>
      <c r="AA4780" s="25"/>
      <c r="AB4780" s="26"/>
      <c r="AC4780" s="31">
        <v>26.647500000000001</v>
      </c>
      <c r="AD4780" s="32"/>
      <c r="AE4780" s="32"/>
      <c r="AF4780" s="32"/>
      <c r="AG4780" s="33"/>
      <c r="AH4780" s="33"/>
      <c r="AI4780" s="33"/>
      <c r="AJ4780" s="27"/>
      <c r="AK4780" s="27"/>
      <c r="AL4780" s="27">
        <v>2.08</v>
      </c>
      <c r="AM4780" s="27"/>
      <c r="AN4780" s="27"/>
      <c r="AO4780" s="28" t="s">
        <v>94</v>
      </c>
      <c r="AP4780" s="51"/>
      <c r="AQ4780" s="51"/>
    </row>
    <row r="4781" spans="1:43" ht="12.65" customHeight="1">
      <c r="A4781" s="13" t="s">
        <v>942</v>
      </c>
      <c r="B4781" s="14" t="s">
        <v>943</v>
      </c>
      <c r="C4781" s="13">
        <v>72</v>
      </c>
      <c r="D4781" s="13" t="s">
        <v>222</v>
      </c>
      <c r="E4781" s="15" t="s">
        <v>3245</v>
      </c>
      <c r="F4781" s="13">
        <v>35715</v>
      </c>
      <c r="G4781" s="13"/>
      <c r="H4781" s="16">
        <v>45900</v>
      </c>
      <c r="I4781" s="17">
        <v>45900</v>
      </c>
      <c r="J4781" s="18">
        <v>45900</v>
      </c>
      <c r="K4781" s="19">
        <v>0.41666666666666669</v>
      </c>
      <c r="L4781" s="19">
        <v>0.5</v>
      </c>
      <c r="M4781" s="20">
        <v>0.54166666666666663</v>
      </c>
      <c r="N4781" s="19">
        <v>0.625</v>
      </c>
      <c r="O4781" s="21">
        <v>8.333333333333337E-2</v>
      </c>
      <c r="P4781" s="13" t="s">
        <v>50</v>
      </c>
      <c r="Q4781" s="13" t="s">
        <v>50</v>
      </c>
      <c r="R4781" s="13" t="s">
        <v>3246</v>
      </c>
      <c r="S4781" s="22" t="s">
        <v>31</v>
      </c>
      <c r="T4781" s="23" t="s">
        <v>52</v>
      </c>
      <c r="U4781" s="23" t="s">
        <v>50</v>
      </c>
      <c r="V4781" s="22" t="s">
        <v>68</v>
      </c>
      <c r="W4781" s="24" t="s">
        <v>135</v>
      </c>
      <c r="X4781" s="25" t="s">
        <v>74</v>
      </c>
      <c r="Y4781" s="25" t="s">
        <v>114</v>
      </c>
      <c r="Z4781" s="25" t="s">
        <v>69</v>
      </c>
      <c r="AA4781" s="25"/>
      <c r="AB4781" s="26"/>
      <c r="AC4781" s="31">
        <v>1.2168833484822017</v>
      </c>
      <c r="AD4781" s="32"/>
      <c r="AE4781" s="32"/>
      <c r="AF4781" s="32"/>
      <c r="AG4781" s="33"/>
      <c r="AH4781" s="33"/>
      <c r="AI4781" s="33"/>
      <c r="AJ4781" s="27"/>
      <c r="AK4781" s="27"/>
      <c r="AL4781" s="27">
        <v>0.31892057651027289</v>
      </c>
      <c r="AM4781" s="27"/>
      <c r="AN4781" s="27">
        <v>0</v>
      </c>
      <c r="AO4781" s="28" t="s">
        <v>3856</v>
      </c>
      <c r="AP4781" s="29"/>
      <c r="AQ4781" s="29"/>
    </row>
    <row r="4782" spans="1:43" ht="12.65" customHeight="1">
      <c r="A4782" s="13" t="s">
        <v>942</v>
      </c>
      <c r="B4782" s="14" t="s">
        <v>943</v>
      </c>
      <c r="C4782" s="13">
        <v>72</v>
      </c>
      <c r="D4782" s="13" t="s">
        <v>222</v>
      </c>
      <c r="E4782" s="15" t="s">
        <v>3245</v>
      </c>
      <c r="F4782" s="13">
        <v>35715</v>
      </c>
      <c r="G4782" s="13"/>
      <c r="H4782" s="16">
        <v>45900</v>
      </c>
      <c r="I4782" s="17">
        <v>45900</v>
      </c>
      <c r="J4782" s="18">
        <v>45900</v>
      </c>
      <c r="K4782" s="19">
        <v>0.85416666666666663</v>
      </c>
      <c r="L4782" s="19">
        <v>0.9375</v>
      </c>
      <c r="M4782" s="20">
        <v>0.97916666666666663</v>
      </c>
      <c r="N4782" s="19">
        <v>6.25E-2</v>
      </c>
      <c r="O4782" s="21">
        <v>8.333333333333337E-2</v>
      </c>
      <c r="P4782" s="13" t="s">
        <v>50</v>
      </c>
      <c r="Q4782" s="13" t="s">
        <v>50</v>
      </c>
      <c r="R4782" s="13" t="s">
        <v>3247</v>
      </c>
      <c r="S4782" s="22" t="s">
        <v>31</v>
      </c>
      <c r="T4782" s="23" t="s">
        <v>52</v>
      </c>
      <c r="U4782" s="23" t="s">
        <v>50</v>
      </c>
      <c r="V4782" s="22" t="s">
        <v>68</v>
      </c>
      <c r="W4782" s="24" t="s">
        <v>142</v>
      </c>
      <c r="X4782" s="25" t="s">
        <v>57</v>
      </c>
      <c r="Y4782" s="25" t="s">
        <v>114</v>
      </c>
      <c r="Z4782" s="25" t="s">
        <v>63</v>
      </c>
      <c r="AA4782" s="25"/>
      <c r="AB4782" s="26"/>
      <c r="AC4782" s="31">
        <v>1.1232769370604938</v>
      </c>
      <c r="AD4782" s="32"/>
      <c r="AE4782" s="32"/>
      <c r="AF4782" s="32"/>
      <c r="AG4782" s="33"/>
      <c r="AH4782" s="33"/>
      <c r="AI4782" s="33"/>
      <c r="AJ4782" s="27"/>
      <c r="AK4782" s="27"/>
      <c r="AL4782" s="27">
        <v>0.39865072063784113</v>
      </c>
      <c r="AM4782" s="27"/>
      <c r="AN4782" s="27">
        <v>0</v>
      </c>
      <c r="AO4782" s="28" t="s">
        <v>3856</v>
      </c>
      <c r="AP4782" s="29"/>
      <c r="AQ4782" s="29"/>
    </row>
    <row r="4783" spans="1:43" ht="12.65" customHeight="1">
      <c r="A4783" s="13" t="s">
        <v>942</v>
      </c>
      <c r="B4783" s="14" t="s">
        <v>943</v>
      </c>
      <c r="C4783" s="13">
        <v>72</v>
      </c>
      <c r="D4783" s="13" t="s">
        <v>944</v>
      </c>
      <c r="E4783" s="15" t="s">
        <v>951</v>
      </c>
      <c r="F4783" s="13">
        <v>45854</v>
      </c>
      <c r="G4783" s="13" t="s">
        <v>255</v>
      </c>
      <c r="H4783" s="16">
        <v>45891</v>
      </c>
      <c r="I4783" s="17">
        <v>45891</v>
      </c>
      <c r="J4783" s="18">
        <f>I4783</f>
        <v>45891</v>
      </c>
      <c r="K4783" s="19">
        <v>0.76577546296296295</v>
      </c>
      <c r="L4783" s="19">
        <v>0.85668981481481488</v>
      </c>
      <c r="M4783" s="20">
        <v>0.89077546296296295</v>
      </c>
      <c r="N4783" s="19">
        <v>0.98168981481481488</v>
      </c>
      <c r="O4783" s="21">
        <f t="shared" ref="O4783:O4846" si="177">IF(N4783&gt;M4783,N4783-M4783,(N4783+1)-M4783)</f>
        <v>9.0914351851851927E-2</v>
      </c>
      <c r="P4783" s="13" t="s">
        <v>948</v>
      </c>
      <c r="Q4783" s="13" t="s">
        <v>1158</v>
      </c>
      <c r="R4783" s="22" t="s">
        <v>1159</v>
      </c>
      <c r="S4783" s="22" t="s">
        <v>29</v>
      </c>
      <c r="T4783" s="23" t="s">
        <v>52</v>
      </c>
      <c r="U4783" s="23" t="s">
        <v>50</v>
      </c>
      <c r="V4783" s="22" t="s">
        <v>67</v>
      </c>
      <c r="W4783" s="24" t="s">
        <v>139</v>
      </c>
      <c r="X4783" s="25" t="s">
        <v>71</v>
      </c>
      <c r="Y4783" s="25" t="s">
        <v>114</v>
      </c>
      <c r="Z4783" s="25" t="s">
        <v>66</v>
      </c>
      <c r="AA4783" s="25"/>
      <c r="AB4783" s="26"/>
      <c r="AC4783" s="31"/>
      <c r="AD4783" s="32">
        <v>0.92</v>
      </c>
      <c r="AE4783" s="32">
        <v>154.202</v>
      </c>
      <c r="AF4783" s="32">
        <v>6.48</v>
      </c>
      <c r="AG4783" s="33">
        <v>1.1100000000000001</v>
      </c>
      <c r="AH4783" s="33">
        <v>143.595</v>
      </c>
      <c r="AI4783" s="33">
        <v>7.38</v>
      </c>
      <c r="AJ4783" s="27"/>
      <c r="AK4783" s="27"/>
      <c r="AL4783" s="27">
        <v>150.44097560975609</v>
      </c>
      <c r="AM4783" s="27"/>
      <c r="AN4783" s="27"/>
      <c r="AO4783" s="28" t="s">
        <v>107</v>
      </c>
      <c r="AP4783" s="51"/>
      <c r="AQ4783" s="51"/>
    </row>
    <row r="4784" spans="1:43" ht="12.65" customHeight="1">
      <c r="A4784" s="13" t="s">
        <v>942</v>
      </c>
      <c r="B4784" s="14" t="s">
        <v>943</v>
      </c>
      <c r="C4784" s="13">
        <v>72</v>
      </c>
      <c r="D4784" s="13" t="s">
        <v>944</v>
      </c>
      <c r="E4784" s="15" t="s">
        <v>951</v>
      </c>
      <c r="F4784" s="13">
        <v>45854</v>
      </c>
      <c r="G4784" s="13" t="s">
        <v>255</v>
      </c>
      <c r="H4784" s="16">
        <v>45892</v>
      </c>
      <c r="I4784" s="17">
        <v>45893</v>
      </c>
      <c r="J4784" s="18">
        <f>I4784</f>
        <v>45893</v>
      </c>
      <c r="K4784" s="19">
        <v>0.89509259259259266</v>
      </c>
      <c r="L4784" s="19">
        <v>0.96996527777777775</v>
      </c>
      <c r="M4784" s="20">
        <v>2.0092592592592592E-2</v>
      </c>
      <c r="N4784" s="19">
        <v>9.4965277777777773E-2</v>
      </c>
      <c r="O4784" s="21">
        <f t="shared" si="177"/>
        <v>7.4872685185185181E-2</v>
      </c>
      <c r="P4784" s="13" t="s">
        <v>948</v>
      </c>
      <c r="Q4784" s="13" t="s">
        <v>952</v>
      </c>
      <c r="R4784" s="22" t="s">
        <v>953</v>
      </c>
      <c r="S4784" s="22" t="s">
        <v>30</v>
      </c>
      <c r="T4784" s="23" t="s">
        <v>52</v>
      </c>
      <c r="U4784" s="23" t="s">
        <v>50</v>
      </c>
      <c r="V4784" s="22" t="s">
        <v>67</v>
      </c>
      <c r="W4784" s="24" t="s">
        <v>144</v>
      </c>
      <c r="X4784" s="25" t="s">
        <v>84</v>
      </c>
      <c r="Y4784" s="25" t="s">
        <v>114</v>
      </c>
      <c r="Z4784" s="25" t="s">
        <v>62</v>
      </c>
      <c r="AA4784" s="25"/>
      <c r="AB4784" s="26"/>
      <c r="AC4784" s="31"/>
      <c r="AD4784" s="32">
        <v>0.38</v>
      </c>
      <c r="AE4784" s="32">
        <v>63.811999999999998</v>
      </c>
      <c r="AF4784" s="32">
        <v>3.82</v>
      </c>
      <c r="AG4784" s="33">
        <v>0.44</v>
      </c>
      <c r="AH4784" s="33">
        <v>57.082000000000001</v>
      </c>
      <c r="AI4784" s="33">
        <v>4.42</v>
      </c>
      <c r="AJ4784" s="27"/>
      <c r="AK4784" s="27"/>
      <c r="AL4784" s="27">
        <v>62.255609756097563</v>
      </c>
      <c r="AM4784" s="27"/>
      <c r="AN4784" s="27"/>
      <c r="AO4784" s="28" t="s">
        <v>107</v>
      </c>
      <c r="AP4784" s="51"/>
      <c r="AQ4784" s="51"/>
    </row>
    <row r="4785" spans="1:43" ht="12.65" customHeight="1">
      <c r="A4785" s="13" t="s">
        <v>942</v>
      </c>
      <c r="B4785" s="14" t="s">
        <v>943</v>
      </c>
      <c r="C4785" s="13">
        <v>72</v>
      </c>
      <c r="D4785" s="13" t="s">
        <v>944</v>
      </c>
      <c r="E4785" s="15" t="s">
        <v>945</v>
      </c>
      <c r="F4785" s="13">
        <v>25213</v>
      </c>
      <c r="G4785" s="13"/>
      <c r="H4785" s="16">
        <v>45891</v>
      </c>
      <c r="I4785" s="17">
        <v>45892</v>
      </c>
      <c r="J4785" s="18">
        <f>I4785</f>
        <v>45892</v>
      </c>
      <c r="K4785" s="19">
        <v>0.97994212962962968</v>
      </c>
      <c r="L4785" s="19">
        <v>1.0539814814814816</v>
      </c>
      <c r="M4785" s="20">
        <v>0.10494212962962962</v>
      </c>
      <c r="N4785" s="19">
        <v>0.17898148148148146</v>
      </c>
      <c r="O4785" s="21">
        <f t="shared" si="177"/>
        <v>7.4039351851851842E-2</v>
      </c>
      <c r="P4785" s="13" t="s">
        <v>948</v>
      </c>
      <c r="Q4785" s="13" t="s">
        <v>1158</v>
      </c>
      <c r="R4785" s="22" t="s">
        <v>1159</v>
      </c>
      <c r="S4785" s="22" t="s">
        <v>31</v>
      </c>
      <c r="T4785" s="23" t="s">
        <v>52</v>
      </c>
      <c r="U4785" s="23" t="s">
        <v>50</v>
      </c>
      <c r="V4785" s="22" t="s">
        <v>67</v>
      </c>
      <c r="W4785" s="24" t="s">
        <v>139</v>
      </c>
      <c r="X4785" s="25" t="s">
        <v>71</v>
      </c>
      <c r="Y4785" s="25" t="s">
        <v>114</v>
      </c>
      <c r="Z4785" s="25" t="s">
        <v>66</v>
      </c>
      <c r="AA4785" s="25"/>
      <c r="AB4785" s="26"/>
      <c r="AC4785" s="31"/>
      <c r="AD4785" s="32">
        <v>4.2495309568480334E-2</v>
      </c>
      <c r="AE4785" s="32">
        <v>7.2969999999999997</v>
      </c>
      <c r="AF4785" s="32">
        <v>0.55557303397108793</v>
      </c>
      <c r="AG4785" s="33">
        <v>5.0619136960600414E-2</v>
      </c>
      <c r="AH4785" s="33">
        <v>7.0620000000000003</v>
      </c>
      <c r="AI4785" s="33">
        <v>0.65088141429691393</v>
      </c>
      <c r="AJ4785" s="27"/>
      <c r="AK4785" s="27"/>
      <c r="AL4785" s="27">
        <v>8.1466666666666665</v>
      </c>
      <c r="AM4785" s="27"/>
      <c r="AN4785" s="27"/>
      <c r="AO4785" s="28" t="s">
        <v>107</v>
      </c>
      <c r="AP4785" s="51"/>
      <c r="AQ4785" s="51"/>
    </row>
    <row r="4786" spans="1:43" ht="12.65" customHeight="1">
      <c r="A4786" s="13" t="s">
        <v>942</v>
      </c>
      <c r="B4786" s="14" t="s">
        <v>943</v>
      </c>
      <c r="C4786" s="13">
        <v>72</v>
      </c>
      <c r="D4786" s="13" t="s">
        <v>944</v>
      </c>
      <c r="E4786" s="15" t="s">
        <v>945</v>
      </c>
      <c r="F4786" s="13">
        <v>25213</v>
      </c>
      <c r="G4786" s="13"/>
      <c r="H4786" s="16">
        <v>45892</v>
      </c>
      <c r="I4786" s="17">
        <v>45893</v>
      </c>
      <c r="J4786" s="18">
        <f>I4786</f>
        <v>45893</v>
      </c>
      <c r="K4786" s="19">
        <v>0.97863425925925929</v>
      </c>
      <c r="L4786" s="19">
        <v>1.0557986111111111</v>
      </c>
      <c r="M4786" s="20">
        <v>0.10363425925925926</v>
      </c>
      <c r="N4786" s="19">
        <v>0.18079861111111112</v>
      </c>
      <c r="O4786" s="21">
        <f t="shared" si="177"/>
        <v>7.7164351851851859E-2</v>
      </c>
      <c r="P4786" s="13" t="s">
        <v>948</v>
      </c>
      <c r="Q4786" s="13" t="s">
        <v>952</v>
      </c>
      <c r="R4786" s="22" t="s">
        <v>953</v>
      </c>
      <c r="S4786" s="22" t="s">
        <v>31</v>
      </c>
      <c r="T4786" s="23" t="s">
        <v>52</v>
      </c>
      <c r="U4786" s="23" t="s">
        <v>50</v>
      </c>
      <c r="V4786" s="22" t="s">
        <v>67</v>
      </c>
      <c r="W4786" s="24" t="s">
        <v>144</v>
      </c>
      <c r="X4786" s="25" t="s">
        <v>84</v>
      </c>
      <c r="Y4786" s="25" t="s">
        <v>114</v>
      </c>
      <c r="Z4786" s="25" t="s">
        <v>62</v>
      </c>
      <c r="AA4786" s="25"/>
      <c r="AB4786" s="26"/>
      <c r="AC4786" s="31"/>
      <c r="AD4786" s="32">
        <v>4.9374437443744382E-2</v>
      </c>
      <c r="AE4786" s="32">
        <v>7.9770000000000003</v>
      </c>
      <c r="AF4786" s="32">
        <v>0.71959982717244153</v>
      </c>
      <c r="AG4786" s="33">
        <v>5.7677767776777689E-2</v>
      </c>
      <c r="AH4786" s="33">
        <v>7.9770000000000003</v>
      </c>
      <c r="AI4786" s="33">
        <v>0.90934395560052261</v>
      </c>
      <c r="AJ4786" s="27"/>
      <c r="AK4786" s="27"/>
      <c r="AL4786" s="27">
        <v>8.1466666666666665</v>
      </c>
      <c r="AM4786" s="27"/>
      <c r="AN4786" s="27"/>
      <c r="AO4786" s="28" t="s">
        <v>107</v>
      </c>
      <c r="AP4786" s="51"/>
      <c r="AQ4786" s="51"/>
    </row>
    <row r="4787" spans="1:43" ht="12.65" customHeight="1">
      <c r="A4787" s="13" t="s">
        <v>942</v>
      </c>
      <c r="B4787" s="14" t="s">
        <v>943</v>
      </c>
      <c r="C4787" s="13">
        <v>72</v>
      </c>
      <c r="D4787" s="13" t="s">
        <v>944</v>
      </c>
      <c r="E4787" s="15" t="s">
        <v>945</v>
      </c>
      <c r="F4787" s="13">
        <v>25213</v>
      </c>
      <c r="G4787" s="13" t="s">
        <v>255</v>
      </c>
      <c r="H4787" s="16">
        <v>45893</v>
      </c>
      <c r="I4787" s="17">
        <v>45893</v>
      </c>
      <c r="J4787" s="18">
        <f>I4787</f>
        <v>45893</v>
      </c>
      <c r="K4787" s="19">
        <v>0.79318287037037027</v>
      </c>
      <c r="L4787" s="19">
        <v>0.86763888888888896</v>
      </c>
      <c r="M4787" s="20">
        <v>0.91818287037037027</v>
      </c>
      <c r="N4787" s="19">
        <v>0.99263888888888896</v>
      </c>
      <c r="O4787" s="21">
        <f t="shared" si="177"/>
        <v>7.4456018518518685E-2</v>
      </c>
      <c r="P4787" s="13" t="s">
        <v>948</v>
      </c>
      <c r="Q4787" s="13" t="s">
        <v>954</v>
      </c>
      <c r="R4787" s="22" t="s">
        <v>955</v>
      </c>
      <c r="S4787" s="22" t="s">
        <v>30</v>
      </c>
      <c r="T4787" s="23" t="s">
        <v>52</v>
      </c>
      <c r="U4787" s="23" t="s">
        <v>50</v>
      </c>
      <c r="V4787" s="22" t="s">
        <v>67</v>
      </c>
      <c r="W4787" s="24" t="s">
        <v>157</v>
      </c>
      <c r="X4787" s="25" t="s">
        <v>70</v>
      </c>
      <c r="Y4787" s="25" t="s">
        <v>114</v>
      </c>
      <c r="Z4787" s="25" t="s">
        <v>58</v>
      </c>
      <c r="AA4787" s="25"/>
      <c r="AB4787" s="26"/>
      <c r="AC4787" s="31"/>
      <c r="AD4787" s="32">
        <v>0.13</v>
      </c>
      <c r="AE4787" s="32">
        <v>22.274999999999999</v>
      </c>
      <c r="AF4787" s="32">
        <v>0.84</v>
      </c>
      <c r="AG4787" s="33">
        <v>0.17</v>
      </c>
      <c r="AH4787" s="33">
        <v>21.617000000000001</v>
      </c>
      <c r="AI4787" s="33">
        <v>1.01</v>
      </c>
      <c r="AJ4787" s="27"/>
      <c r="AK4787" s="27"/>
      <c r="AL4787" s="27">
        <v>10.183333333333334</v>
      </c>
      <c r="AM4787" s="27"/>
      <c r="AN4787" s="27"/>
      <c r="AO4787" s="28" t="s">
        <v>107</v>
      </c>
      <c r="AP4787" s="51"/>
      <c r="AQ4787" s="51"/>
    </row>
    <row r="4788" spans="1:43" ht="12.65" customHeight="1">
      <c r="A4788" s="13" t="s">
        <v>942</v>
      </c>
      <c r="B4788" s="14" t="s">
        <v>943</v>
      </c>
      <c r="C4788" s="13">
        <v>72</v>
      </c>
      <c r="D4788" s="13" t="s">
        <v>944</v>
      </c>
      <c r="E4788" s="15" t="s">
        <v>945</v>
      </c>
      <c r="F4788" s="13">
        <v>25213</v>
      </c>
      <c r="G4788" s="13" t="s">
        <v>255</v>
      </c>
      <c r="H4788" s="16">
        <v>45896</v>
      </c>
      <c r="I4788" s="17">
        <v>45896</v>
      </c>
      <c r="J4788" s="18">
        <v>45896</v>
      </c>
      <c r="K4788" s="19">
        <v>0.74986111111111109</v>
      </c>
      <c r="L4788" s="19">
        <v>0.79009259259259257</v>
      </c>
      <c r="M4788" s="20">
        <v>0.87486111111111109</v>
      </c>
      <c r="N4788" s="19">
        <v>0.91509259259259257</v>
      </c>
      <c r="O4788" s="21">
        <f t="shared" si="177"/>
        <v>4.0231481481481479E-2</v>
      </c>
      <c r="P4788" s="13" t="s">
        <v>946</v>
      </c>
      <c r="Q4788" s="13" t="s">
        <v>254</v>
      </c>
      <c r="R4788" s="22" t="s">
        <v>947</v>
      </c>
      <c r="S4788" s="22" t="s">
        <v>32</v>
      </c>
      <c r="T4788" s="23" t="s">
        <v>52</v>
      </c>
      <c r="U4788" s="23"/>
      <c r="V4788" s="22" t="s">
        <v>67</v>
      </c>
      <c r="W4788" s="24" t="s">
        <v>3677</v>
      </c>
      <c r="X4788" s="25" t="s">
        <v>50</v>
      </c>
      <c r="Y4788" s="25" t="s">
        <v>50</v>
      </c>
      <c r="Z4788" s="25" t="s">
        <v>50</v>
      </c>
      <c r="AA4788" s="25"/>
      <c r="AB4788" s="26"/>
      <c r="AC4788" s="31"/>
      <c r="AD4788" s="32">
        <v>0.06</v>
      </c>
      <c r="AE4788" s="32">
        <v>10.151999999999999</v>
      </c>
      <c r="AF4788" s="32">
        <v>0.36</v>
      </c>
      <c r="AG4788" s="33">
        <v>0.06</v>
      </c>
      <c r="AH4788" s="33">
        <v>8.3919999999999995</v>
      </c>
      <c r="AI4788" s="33">
        <v>0.38</v>
      </c>
      <c r="AJ4788" s="27"/>
      <c r="AK4788" s="27"/>
      <c r="AL4788" s="27">
        <v>7.833333333333333</v>
      </c>
      <c r="AM4788" s="27"/>
      <c r="AN4788" s="27"/>
      <c r="AO4788" s="28" t="s">
        <v>107</v>
      </c>
      <c r="AP4788" s="51"/>
      <c r="AQ4788" s="51"/>
    </row>
    <row r="4789" spans="1:43" ht="12.65" customHeight="1">
      <c r="A4789" s="13" t="s">
        <v>942</v>
      </c>
      <c r="B4789" s="14" t="s">
        <v>943</v>
      </c>
      <c r="C4789" s="13">
        <v>72</v>
      </c>
      <c r="D4789" s="13" t="s">
        <v>944</v>
      </c>
      <c r="E4789" s="15" t="s">
        <v>945</v>
      </c>
      <c r="F4789" s="13">
        <v>25213</v>
      </c>
      <c r="G4789" s="13" t="s">
        <v>255</v>
      </c>
      <c r="H4789" s="16">
        <v>45897</v>
      </c>
      <c r="I4789" s="17">
        <v>45897</v>
      </c>
      <c r="J4789" s="18">
        <v>45897</v>
      </c>
      <c r="K4789" s="19">
        <v>6.2847222222222221E-2</v>
      </c>
      <c r="L4789" s="19">
        <v>0.10363425925925926</v>
      </c>
      <c r="M4789" s="20">
        <v>0.18784722222222222</v>
      </c>
      <c r="N4789" s="19">
        <v>0.22863425925925929</v>
      </c>
      <c r="O4789" s="21">
        <f t="shared" si="177"/>
        <v>4.0787037037037066E-2</v>
      </c>
      <c r="P4789" s="13" t="s">
        <v>946</v>
      </c>
      <c r="Q4789" s="13" t="s">
        <v>254</v>
      </c>
      <c r="R4789" s="22" t="s">
        <v>947</v>
      </c>
      <c r="S4789" s="22" t="s">
        <v>32</v>
      </c>
      <c r="T4789" s="23" t="s">
        <v>52</v>
      </c>
      <c r="U4789" s="23"/>
      <c r="V4789" s="22" t="s">
        <v>67</v>
      </c>
      <c r="W4789" s="24" t="s">
        <v>3677</v>
      </c>
      <c r="X4789" s="25" t="s">
        <v>50</v>
      </c>
      <c r="Y4789" s="25" t="s">
        <v>50</v>
      </c>
      <c r="Z4789" s="25" t="s">
        <v>50</v>
      </c>
      <c r="AA4789" s="25"/>
      <c r="AB4789" s="26"/>
      <c r="AC4789" s="31"/>
      <c r="AD4789" s="32">
        <v>0.01</v>
      </c>
      <c r="AE4789" s="32">
        <v>1.7270000000000001</v>
      </c>
      <c r="AF4789" s="32">
        <v>0.24</v>
      </c>
      <c r="AG4789" s="33">
        <v>0.01</v>
      </c>
      <c r="AH4789" s="33">
        <v>1.5</v>
      </c>
      <c r="AI4789" s="33">
        <v>0.27</v>
      </c>
      <c r="AJ4789" s="27"/>
      <c r="AK4789" s="27"/>
      <c r="AL4789" s="27">
        <v>6.2666666666666666</v>
      </c>
      <c r="AM4789" s="27"/>
      <c r="AN4789" s="27"/>
      <c r="AO4789" s="28" t="s">
        <v>107</v>
      </c>
      <c r="AP4789" s="51"/>
      <c r="AQ4789" s="51"/>
    </row>
    <row r="4790" spans="1:43" ht="12.65" customHeight="1">
      <c r="A4790" s="13" t="s">
        <v>942</v>
      </c>
      <c r="B4790" s="14" t="s">
        <v>943</v>
      </c>
      <c r="C4790" s="13">
        <v>72</v>
      </c>
      <c r="D4790" s="13" t="s">
        <v>944</v>
      </c>
      <c r="E4790" s="15" t="s">
        <v>945</v>
      </c>
      <c r="F4790" s="13">
        <v>25213</v>
      </c>
      <c r="G4790" s="13" t="s">
        <v>255</v>
      </c>
      <c r="H4790" s="16">
        <v>45897</v>
      </c>
      <c r="I4790" s="17">
        <v>45897</v>
      </c>
      <c r="J4790" s="18">
        <v>45897</v>
      </c>
      <c r="K4790" s="19">
        <v>0.33166666666666672</v>
      </c>
      <c r="L4790" s="19">
        <v>0.33307870370370374</v>
      </c>
      <c r="M4790" s="20">
        <v>0.45666666666666672</v>
      </c>
      <c r="N4790" s="19">
        <v>0.45807870370370374</v>
      </c>
      <c r="O4790" s="21">
        <f t="shared" si="177"/>
        <v>1.4120370370370172E-3</v>
      </c>
      <c r="P4790" s="13" t="s">
        <v>946</v>
      </c>
      <c r="Q4790" s="13" t="s">
        <v>254</v>
      </c>
      <c r="R4790" s="22" t="s">
        <v>947</v>
      </c>
      <c r="S4790" s="22" t="s">
        <v>32</v>
      </c>
      <c r="T4790" s="23" t="s">
        <v>52</v>
      </c>
      <c r="U4790" s="23"/>
      <c r="V4790" s="22" t="s">
        <v>67</v>
      </c>
      <c r="W4790" s="24" t="s">
        <v>3677</v>
      </c>
      <c r="X4790" s="25" t="s">
        <v>50</v>
      </c>
      <c r="Y4790" s="25" t="s">
        <v>50</v>
      </c>
      <c r="Z4790" s="25" t="s">
        <v>50</v>
      </c>
      <c r="AA4790" s="25"/>
      <c r="AB4790" s="26"/>
      <c r="AC4790" s="31"/>
      <c r="AD4790" s="32">
        <v>7.0000000000000007E-2</v>
      </c>
      <c r="AE4790" s="32">
        <v>12.521000000000001</v>
      </c>
      <c r="AF4790" s="32">
        <v>1.29</v>
      </c>
      <c r="AG4790" s="33">
        <v>7.0000000000000007E-2</v>
      </c>
      <c r="AH4790" s="33">
        <v>8.4339999999999993</v>
      </c>
      <c r="AI4790" s="33">
        <v>1.21</v>
      </c>
      <c r="AJ4790" s="27"/>
      <c r="AK4790" s="27"/>
      <c r="AL4790" s="27">
        <v>6.2666666666666666</v>
      </c>
      <c r="AM4790" s="27"/>
      <c r="AN4790" s="27"/>
      <c r="AO4790" s="28" t="s">
        <v>107</v>
      </c>
      <c r="AP4790" s="51"/>
      <c r="AQ4790" s="51"/>
    </row>
    <row r="4791" spans="1:43" ht="12.65" customHeight="1">
      <c r="A4791" s="13" t="s">
        <v>942</v>
      </c>
      <c r="B4791" s="14" t="s">
        <v>943</v>
      </c>
      <c r="C4791" s="13">
        <v>72</v>
      </c>
      <c r="D4791" s="13" t="s">
        <v>944</v>
      </c>
      <c r="E4791" s="15" t="s">
        <v>945</v>
      </c>
      <c r="F4791" s="13">
        <v>25213</v>
      </c>
      <c r="G4791" s="13" t="s">
        <v>255</v>
      </c>
      <c r="H4791" s="16">
        <v>45898</v>
      </c>
      <c r="I4791" s="17">
        <v>45898</v>
      </c>
      <c r="J4791" s="18">
        <v>45898</v>
      </c>
      <c r="K4791" s="19">
        <v>0.68266203703703698</v>
      </c>
      <c r="L4791" s="19">
        <v>0.6868981481481482</v>
      </c>
      <c r="M4791" s="20">
        <v>0.80766203703703698</v>
      </c>
      <c r="N4791" s="19">
        <v>0.8118981481481482</v>
      </c>
      <c r="O4791" s="21">
        <f t="shared" si="177"/>
        <v>4.2361111111112182E-3</v>
      </c>
      <c r="P4791" s="13" t="s">
        <v>946</v>
      </c>
      <c r="Q4791" s="13" t="s">
        <v>254</v>
      </c>
      <c r="R4791" s="22" t="s">
        <v>947</v>
      </c>
      <c r="S4791" s="22" t="s">
        <v>32</v>
      </c>
      <c r="T4791" s="23" t="s">
        <v>52</v>
      </c>
      <c r="U4791" s="23"/>
      <c r="V4791" s="22" t="s">
        <v>67</v>
      </c>
      <c r="W4791" s="24" t="s">
        <v>3677</v>
      </c>
      <c r="X4791" s="25" t="s">
        <v>50</v>
      </c>
      <c r="Y4791" s="25" t="s">
        <v>50</v>
      </c>
      <c r="Z4791" s="25" t="s">
        <v>50</v>
      </c>
      <c r="AA4791" s="25"/>
      <c r="AB4791" s="26"/>
      <c r="AC4791" s="31"/>
      <c r="AD4791" s="32">
        <v>0.08</v>
      </c>
      <c r="AE4791" s="32">
        <v>12.948</v>
      </c>
      <c r="AF4791" s="32">
        <v>0.47</v>
      </c>
      <c r="AG4791" s="33">
        <v>0.1</v>
      </c>
      <c r="AH4791" s="33">
        <v>12.948</v>
      </c>
      <c r="AI4791" s="33">
        <v>0.6</v>
      </c>
      <c r="AJ4791" s="27"/>
      <c r="AK4791" s="27"/>
      <c r="AL4791" s="27">
        <v>6.2666666666666666</v>
      </c>
      <c r="AM4791" s="27"/>
      <c r="AN4791" s="27"/>
      <c r="AO4791" s="28" t="s">
        <v>107</v>
      </c>
      <c r="AP4791" s="51"/>
      <c r="AQ4791" s="51"/>
    </row>
    <row r="4792" spans="1:43" ht="12.65" customHeight="1">
      <c r="A4792" s="13" t="s">
        <v>942</v>
      </c>
      <c r="B4792" s="14" t="s">
        <v>943</v>
      </c>
      <c r="C4792" s="13">
        <v>72</v>
      </c>
      <c r="D4792" s="13" t="s">
        <v>944</v>
      </c>
      <c r="E4792" s="15" t="s">
        <v>945</v>
      </c>
      <c r="F4792" s="13">
        <v>25213</v>
      </c>
      <c r="G4792" s="13" t="s">
        <v>255</v>
      </c>
      <c r="H4792" s="16">
        <v>45898</v>
      </c>
      <c r="I4792" s="17">
        <v>45898</v>
      </c>
      <c r="J4792" s="18">
        <f>I4792</f>
        <v>45898</v>
      </c>
      <c r="K4792" s="19">
        <v>0.76728009259259267</v>
      </c>
      <c r="L4792" s="19">
        <v>0.8542939814814815</v>
      </c>
      <c r="M4792" s="20">
        <v>0.89228009259259267</v>
      </c>
      <c r="N4792" s="19">
        <v>0.9792939814814815</v>
      </c>
      <c r="O4792" s="21">
        <f t="shared" si="177"/>
        <v>8.7013888888888835E-2</v>
      </c>
      <c r="P4792" s="13" t="s">
        <v>948</v>
      </c>
      <c r="Q4792" s="13" t="s">
        <v>1156</v>
      </c>
      <c r="R4792" s="22" t="s">
        <v>1157</v>
      </c>
      <c r="S4792" s="22" t="s">
        <v>29</v>
      </c>
      <c r="T4792" s="23" t="s">
        <v>52</v>
      </c>
      <c r="U4792" s="23" t="s">
        <v>50</v>
      </c>
      <c r="V4792" s="22" t="s">
        <v>68</v>
      </c>
      <c r="W4792" s="24" t="s">
        <v>158</v>
      </c>
      <c r="X4792" s="25" t="s">
        <v>58</v>
      </c>
      <c r="Y4792" s="25" t="s">
        <v>114</v>
      </c>
      <c r="Z4792" s="25" t="s">
        <v>84</v>
      </c>
      <c r="AA4792" s="25"/>
      <c r="AB4792" s="26"/>
      <c r="AC4792" s="31"/>
      <c r="AD4792" s="32">
        <v>0.1</v>
      </c>
      <c r="AE4792" s="32">
        <v>16.077000000000002</v>
      </c>
      <c r="AF4792" s="32">
        <v>0.62</v>
      </c>
      <c r="AG4792" s="33">
        <v>0.12</v>
      </c>
      <c r="AH4792" s="33">
        <v>15.175000000000001</v>
      </c>
      <c r="AI4792" s="33">
        <v>0.71</v>
      </c>
      <c r="AJ4792" s="27"/>
      <c r="AK4792" s="27"/>
      <c r="AL4792" s="27">
        <v>18.8</v>
      </c>
      <c r="AM4792" s="27"/>
      <c r="AN4792" s="27"/>
      <c r="AO4792" s="28" t="s">
        <v>107</v>
      </c>
      <c r="AP4792" s="51"/>
      <c r="AQ4792" s="51"/>
    </row>
    <row r="4793" spans="1:43" ht="12.65" customHeight="1">
      <c r="A4793" s="13" t="s">
        <v>942</v>
      </c>
      <c r="B4793" s="14" t="s">
        <v>943</v>
      </c>
      <c r="C4793" s="13">
        <v>72</v>
      </c>
      <c r="D4793" s="13" t="s">
        <v>944</v>
      </c>
      <c r="E4793" s="15" t="s">
        <v>945</v>
      </c>
      <c r="F4793" s="13">
        <v>25213</v>
      </c>
      <c r="G4793" s="13" t="s">
        <v>255</v>
      </c>
      <c r="H4793" s="16">
        <v>45899</v>
      </c>
      <c r="I4793" s="17">
        <v>45899</v>
      </c>
      <c r="J4793" s="18">
        <f>I4793</f>
        <v>45899</v>
      </c>
      <c r="K4793" s="19">
        <v>0.6839467592592593</v>
      </c>
      <c r="L4793" s="19">
        <v>0.77464120370370371</v>
      </c>
      <c r="M4793" s="20">
        <v>0.8089467592592593</v>
      </c>
      <c r="N4793" s="19">
        <v>0.89964120370370371</v>
      </c>
      <c r="O4793" s="21">
        <f t="shared" si="177"/>
        <v>9.0694444444444411E-2</v>
      </c>
      <c r="P4793" s="13" t="s">
        <v>948</v>
      </c>
      <c r="Q4793" s="13" t="s">
        <v>949</v>
      </c>
      <c r="R4793" s="22" t="s">
        <v>950</v>
      </c>
      <c r="S4793" s="22" t="s">
        <v>29</v>
      </c>
      <c r="T4793" s="23" t="s">
        <v>52</v>
      </c>
      <c r="U4793" s="23" t="s">
        <v>50</v>
      </c>
      <c r="V4793" s="22" t="s">
        <v>68</v>
      </c>
      <c r="W4793" s="24" t="s">
        <v>138</v>
      </c>
      <c r="X4793" s="25" t="s">
        <v>56</v>
      </c>
      <c r="Y4793" s="25" t="s">
        <v>114</v>
      </c>
      <c r="Z4793" s="25" t="s">
        <v>71</v>
      </c>
      <c r="AA4793" s="25"/>
      <c r="AB4793" s="26"/>
      <c r="AC4793" s="31"/>
      <c r="AD4793" s="32">
        <v>0.09</v>
      </c>
      <c r="AE4793" s="32">
        <v>15.641999999999999</v>
      </c>
      <c r="AF4793" s="32">
        <v>0.51</v>
      </c>
      <c r="AG4793" s="33">
        <v>0.11</v>
      </c>
      <c r="AH4793" s="33">
        <v>14.678000000000001</v>
      </c>
      <c r="AI4793" s="33">
        <v>0.62</v>
      </c>
      <c r="AJ4793" s="27"/>
      <c r="AK4793" s="27"/>
      <c r="AL4793" s="27">
        <v>19.552000000000003</v>
      </c>
      <c r="AM4793" s="27"/>
      <c r="AN4793" s="27"/>
      <c r="AO4793" s="28" t="s">
        <v>107</v>
      </c>
      <c r="AP4793" s="51"/>
      <c r="AQ4793" s="51"/>
    </row>
    <row r="4794" spans="1:43" ht="12.65" customHeight="1">
      <c r="A4794" s="13" t="s">
        <v>942</v>
      </c>
      <c r="B4794" s="14" t="s">
        <v>943</v>
      </c>
      <c r="C4794" s="13">
        <v>72</v>
      </c>
      <c r="D4794" s="13" t="s">
        <v>944</v>
      </c>
      <c r="E4794" s="15" t="s">
        <v>945</v>
      </c>
      <c r="F4794" s="13">
        <v>25213</v>
      </c>
      <c r="G4794" s="13" t="s">
        <v>255</v>
      </c>
      <c r="H4794" s="16">
        <v>45900</v>
      </c>
      <c r="I4794" s="17">
        <v>45900</v>
      </c>
      <c r="J4794" s="18">
        <f>I4794</f>
        <v>45900</v>
      </c>
      <c r="K4794" s="19">
        <v>0.64226851851851852</v>
      </c>
      <c r="L4794" s="19">
        <v>0.72709490740740745</v>
      </c>
      <c r="M4794" s="20">
        <v>0.76726851851851852</v>
      </c>
      <c r="N4794" s="19">
        <v>0.85209490740740745</v>
      </c>
      <c r="O4794" s="21">
        <f t="shared" si="177"/>
        <v>8.4826388888888937E-2</v>
      </c>
      <c r="P4794" s="13" t="s">
        <v>948</v>
      </c>
      <c r="Q4794" s="13" t="s">
        <v>1930</v>
      </c>
      <c r="R4794" s="22" t="s">
        <v>1931</v>
      </c>
      <c r="S4794" s="22" t="s">
        <v>29</v>
      </c>
      <c r="T4794" s="23" t="s">
        <v>52</v>
      </c>
      <c r="U4794" s="23" t="s">
        <v>50</v>
      </c>
      <c r="V4794" s="22" t="s">
        <v>68</v>
      </c>
      <c r="W4794" s="24" t="s">
        <v>132</v>
      </c>
      <c r="X4794" s="25" t="s">
        <v>62</v>
      </c>
      <c r="Y4794" s="25" t="s">
        <v>114</v>
      </c>
      <c r="Z4794" s="25" t="s">
        <v>77</v>
      </c>
      <c r="AA4794" s="25"/>
      <c r="AB4794" s="26"/>
      <c r="AC4794" s="31"/>
      <c r="AD4794" s="32">
        <v>7.0000000000000007E-2</v>
      </c>
      <c r="AE4794" s="32">
        <v>12.503</v>
      </c>
      <c r="AF4794" s="32">
        <v>0.41</v>
      </c>
      <c r="AG4794" s="33">
        <v>0.09</v>
      </c>
      <c r="AH4794" s="33">
        <v>12.154999999999999</v>
      </c>
      <c r="AI4794" s="33">
        <v>0.52</v>
      </c>
      <c r="AJ4794" s="27"/>
      <c r="AK4794" s="27"/>
      <c r="AL4794" s="27">
        <v>19.552000000000003</v>
      </c>
      <c r="AM4794" s="27"/>
      <c r="AN4794" s="27"/>
      <c r="AO4794" s="28" t="s">
        <v>107</v>
      </c>
      <c r="AP4794" s="51"/>
      <c r="AQ4794" s="51"/>
    </row>
    <row r="4795" spans="1:43" ht="12.65" customHeight="1">
      <c r="A4795" s="13" t="s">
        <v>942</v>
      </c>
      <c r="B4795" s="14" t="s">
        <v>943</v>
      </c>
      <c r="C4795" s="13">
        <v>72</v>
      </c>
      <c r="D4795" s="13" t="s">
        <v>944</v>
      </c>
      <c r="E4795" s="15" t="s">
        <v>945</v>
      </c>
      <c r="F4795" s="13">
        <v>25213</v>
      </c>
      <c r="G4795" s="13" t="s">
        <v>255</v>
      </c>
      <c r="H4795" s="16">
        <v>45900</v>
      </c>
      <c r="I4795" s="17">
        <v>45900</v>
      </c>
      <c r="J4795" s="18">
        <v>45900</v>
      </c>
      <c r="K4795" s="19">
        <v>0.72837962962962965</v>
      </c>
      <c r="L4795" s="19">
        <v>0.72979166666666673</v>
      </c>
      <c r="M4795" s="20">
        <v>0.85337962962962965</v>
      </c>
      <c r="N4795" s="19">
        <v>0.85479166666666673</v>
      </c>
      <c r="O4795" s="21">
        <f t="shared" si="177"/>
        <v>1.4120370370370727E-3</v>
      </c>
      <c r="P4795" s="13" t="s">
        <v>946</v>
      </c>
      <c r="Q4795" s="13" t="s">
        <v>254</v>
      </c>
      <c r="R4795" s="22" t="s">
        <v>947</v>
      </c>
      <c r="S4795" s="22" t="s">
        <v>32</v>
      </c>
      <c r="T4795" s="23" t="s">
        <v>52</v>
      </c>
      <c r="U4795" s="23"/>
      <c r="V4795" s="22" t="s">
        <v>68</v>
      </c>
      <c r="W4795" s="24" t="s">
        <v>3677</v>
      </c>
      <c r="X4795" s="25" t="s">
        <v>50</v>
      </c>
      <c r="Y4795" s="25" t="s">
        <v>50</v>
      </c>
      <c r="Z4795" s="25" t="s">
        <v>50</v>
      </c>
      <c r="AA4795" s="25"/>
      <c r="AB4795" s="26"/>
      <c r="AC4795" s="31"/>
      <c r="AD4795" s="32">
        <v>0.06</v>
      </c>
      <c r="AE4795" s="32">
        <v>10.11</v>
      </c>
      <c r="AF4795" s="32">
        <v>0.31</v>
      </c>
      <c r="AG4795" s="33">
        <v>0.08</v>
      </c>
      <c r="AH4795" s="33">
        <v>10.11</v>
      </c>
      <c r="AI4795" s="33">
        <v>0.4</v>
      </c>
      <c r="AJ4795" s="27"/>
      <c r="AK4795" s="27"/>
      <c r="AL4795" s="27">
        <v>10.183333333333334</v>
      </c>
      <c r="AM4795" s="27"/>
      <c r="AN4795" s="27"/>
      <c r="AO4795" s="28" t="s">
        <v>107</v>
      </c>
      <c r="AP4795" s="51"/>
      <c r="AQ4795" s="51"/>
    </row>
    <row r="4796" spans="1:43" ht="12.65" customHeight="1">
      <c r="A4796" s="13" t="s">
        <v>214</v>
      </c>
      <c r="B4796" s="14" t="s">
        <v>246</v>
      </c>
      <c r="C4796" s="13">
        <v>128</v>
      </c>
      <c r="D4796" s="13" t="s">
        <v>241</v>
      </c>
      <c r="E4796" s="15" t="s">
        <v>599</v>
      </c>
      <c r="F4796" s="13">
        <v>56632</v>
      </c>
      <c r="G4796" s="13"/>
      <c r="H4796" s="16">
        <v>45885</v>
      </c>
      <c r="I4796" s="17">
        <v>45886</v>
      </c>
      <c r="J4796" s="18">
        <f>I4796</f>
        <v>45886</v>
      </c>
      <c r="K4796" s="19">
        <v>0.99665509259259255</v>
      </c>
      <c r="L4796" s="19">
        <v>1.0741782407407408</v>
      </c>
      <c r="M4796" s="20">
        <v>7.9988425925925921E-2</v>
      </c>
      <c r="N4796" s="19">
        <v>0.15751157407407407</v>
      </c>
      <c r="O4796" s="21">
        <f t="shared" si="177"/>
        <v>7.7523148148148147E-2</v>
      </c>
      <c r="P4796" s="13" t="s">
        <v>613</v>
      </c>
      <c r="Q4796" s="13" t="s">
        <v>614</v>
      </c>
      <c r="R4796" s="22" t="s">
        <v>615</v>
      </c>
      <c r="S4796" s="22" t="s">
        <v>31</v>
      </c>
      <c r="T4796" s="23" t="s">
        <v>211</v>
      </c>
      <c r="U4796" s="23" t="s">
        <v>50</v>
      </c>
      <c r="V4796" s="22" t="s">
        <v>212</v>
      </c>
      <c r="W4796" s="24" t="s">
        <v>173</v>
      </c>
      <c r="X4796" s="25" t="s">
        <v>78</v>
      </c>
      <c r="Y4796" s="25" t="s">
        <v>114</v>
      </c>
      <c r="Z4796" s="25" t="s">
        <v>66</v>
      </c>
      <c r="AA4796" s="25"/>
      <c r="AB4796" s="26"/>
      <c r="AC4796" s="31"/>
      <c r="AD4796" s="32">
        <v>0</v>
      </c>
      <c r="AE4796" s="32">
        <v>0</v>
      </c>
      <c r="AF4796" s="32">
        <v>0</v>
      </c>
      <c r="AG4796" s="33">
        <v>0</v>
      </c>
      <c r="AH4796" s="33">
        <v>0</v>
      </c>
      <c r="AI4796" s="33">
        <v>0</v>
      </c>
      <c r="AJ4796" s="27"/>
      <c r="AK4796" s="27"/>
      <c r="AL4796" s="27">
        <v>6.2400000000000004E-2</v>
      </c>
      <c r="AM4796" s="27"/>
      <c r="AN4796" s="27"/>
      <c r="AO4796" s="28" t="s">
        <v>107</v>
      </c>
      <c r="AP4796" s="51"/>
      <c r="AQ4796" s="51"/>
    </row>
    <row r="4797" spans="1:43" ht="12.65" customHeight="1">
      <c r="A4797" s="13" t="s">
        <v>214</v>
      </c>
      <c r="B4797" s="14" t="s">
        <v>246</v>
      </c>
      <c r="C4797" s="13">
        <v>128</v>
      </c>
      <c r="D4797" s="13" t="s">
        <v>241</v>
      </c>
      <c r="E4797" s="15" t="s">
        <v>599</v>
      </c>
      <c r="F4797" s="13">
        <v>56632</v>
      </c>
      <c r="G4797" s="13" t="s">
        <v>253</v>
      </c>
      <c r="H4797" s="16">
        <v>45886</v>
      </c>
      <c r="I4797" s="17">
        <v>45886</v>
      </c>
      <c r="J4797" s="18">
        <f>I4797</f>
        <v>45886</v>
      </c>
      <c r="K4797" s="19">
        <v>7.9803240740740744E-2</v>
      </c>
      <c r="L4797" s="19">
        <v>0.15940972222222222</v>
      </c>
      <c r="M4797" s="20">
        <v>0.16313657407407409</v>
      </c>
      <c r="N4797" s="19">
        <v>0.24274305555555556</v>
      </c>
      <c r="O4797" s="21">
        <f t="shared" si="177"/>
        <v>7.9606481481481473E-2</v>
      </c>
      <c r="P4797" s="13" t="s">
        <v>600</v>
      </c>
      <c r="Q4797" s="13" t="s">
        <v>601</v>
      </c>
      <c r="R4797" s="22" t="s">
        <v>602</v>
      </c>
      <c r="S4797" s="22" t="s">
        <v>31</v>
      </c>
      <c r="T4797" s="23" t="s">
        <v>211</v>
      </c>
      <c r="U4797" s="23" t="s">
        <v>50</v>
      </c>
      <c r="V4797" s="22" t="s">
        <v>212</v>
      </c>
      <c r="W4797" s="24" t="s">
        <v>180</v>
      </c>
      <c r="X4797" s="25" t="s">
        <v>123</v>
      </c>
      <c r="Y4797" s="25" t="s">
        <v>114</v>
      </c>
      <c r="Z4797" s="25" t="s">
        <v>72</v>
      </c>
      <c r="AA4797" s="25"/>
      <c r="AB4797" s="26"/>
      <c r="AC4797" s="31"/>
      <c r="AD4797" s="32">
        <v>0</v>
      </c>
      <c r="AE4797" s="32">
        <v>0</v>
      </c>
      <c r="AF4797" s="32">
        <v>0</v>
      </c>
      <c r="AG4797" s="33">
        <v>0</v>
      </c>
      <c r="AH4797" s="33">
        <v>0</v>
      </c>
      <c r="AI4797" s="33">
        <v>0</v>
      </c>
      <c r="AJ4797" s="27"/>
      <c r="AK4797" s="27"/>
      <c r="AL4797" s="27">
        <v>6.2400000000000004E-2</v>
      </c>
      <c r="AM4797" s="27"/>
      <c r="AN4797" s="27"/>
      <c r="AO4797" s="28" t="s">
        <v>107</v>
      </c>
      <c r="AP4797" s="51"/>
      <c r="AQ4797" s="51"/>
    </row>
    <row r="4798" spans="1:43" ht="12.65" customHeight="1">
      <c r="A4798" s="13" t="s">
        <v>214</v>
      </c>
      <c r="B4798" s="14" t="s">
        <v>246</v>
      </c>
      <c r="C4798" s="13">
        <v>128</v>
      </c>
      <c r="D4798" s="13" t="s">
        <v>241</v>
      </c>
      <c r="E4798" s="15" t="s">
        <v>599</v>
      </c>
      <c r="F4798" s="13">
        <v>56632</v>
      </c>
      <c r="G4798" s="13" t="s">
        <v>253</v>
      </c>
      <c r="H4798" s="16">
        <v>45886</v>
      </c>
      <c r="I4798" s="17">
        <v>45886</v>
      </c>
      <c r="J4798" s="18">
        <f>I4798</f>
        <v>45886</v>
      </c>
      <c r="K4798" s="19">
        <v>0.16471064814814815</v>
      </c>
      <c r="L4798" s="19">
        <v>0.24222222222222223</v>
      </c>
      <c r="M4798" s="20">
        <v>0.24804398148148149</v>
      </c>
      <c r="N4798" s="19">
        <v>0.32555555555555554</v>
      </c>
      <c r="O4798" s="21">
        <f t="shared" si="177"/>
        <v>7.7511574074074052E-2</v>
      </c>
      <c r="P4798" s="13" t="s">
        <v>613</v>
      </c>
      <c r="Q4798" s="13" t="s">
        <v>614</v>
      </c>
      <c r="R4798" s="22" t="s">
        <v>615</v>
      </c>
      <c r="S4798" s="22" t="s">
        <v>31</v>
      </c>
      <c r="T4798" s="23" t="s">
        <v>211</v>
      </c>
      <c r="U4798" s="23" t="s">
        <v>50</v>
      </c>
      <c r="V4798" s="22" t="s">
        <v>212</v>
      </c>
      <c r="W4798" s="24" t="s">
        <v>173</v>
      </c>
      <c r="X4798" s="25" t="s">
        <v>78</v>
      </c>
      <c r="Y4798" s="25" t="s">
        <v>114</v>
      </c>
      <c r="Z4798" s="25" t="s">
        <v>66</v>
      </c>
      <c r="AA4798" s="25"/>
      <c r="AB4798" s="26"/>
      <c r="AC4798" s="31"/>
      <c r="AD4798" s="32">
        <v>0</v>
      </c>
      <c r="AE4798" s="32">
        <v>0</v>
      </c>
      <c r="AF4798" s="32">
        <v>0</v>
      </c>
      <c r="AG4798" s="33">
        <v>0</v>
      </c>
      <c r="AH4798" s="33">
        <v>0</v>
      </c>
      <c r="AI4798" s="33">
        <v>0</v>
      </c>
      <c r="AJ4798" s="27"/>
      <c r="AK4798" s="27"/>
      <c r="AL4798" s="27">
        <v>6.2400000000000004E-2</v>
      </c>
      <c r="AM4798" s="27"/>
      <c r="AN4798" s="27"/>
      <c r="AO4798" s="28" t="s">
        <v>107</v>
      </c>
      <c r="AP4798" s="51"/>
      <c r="AQ4798" s="51"/>
    </row>
    <row r="4799" spans="1:43" ht="12.65" customHeight="1">
      <c r="A4799" s="13" t="s">
        <v>214</v>
      </c>
      <c r="B4799" s="14" t="s">
        <v>246</v>
      </c>
      <c r="C4799" s="13">
        <v>128</v>
      </c>
      <c r="D4799" s="13" t="s">
        <v>241</v>
      </c>
      <c r="E4799" s="15" t="s">
        <v>599</v>
      </c>
      <c r="F4799" s="13">
        <v>56632</v>
      </c>
      <c r="G4799" s="13" t="s">
        <v>253</v>
      </c>
      <c r="H4799" s="16">
        <v>45886</v>
      </c>
      <c r="I4799" s="17">
        <v>45886</v>
      </c>
      <c r="J4799" s="18">
        <v>45886</v>
      </c>
      <c r="K4799" s="19">
        <v>0.41629629629629633</v>
      </c>
      <c r="L4799" s="19">
        <v>0.42186342592592591</v>
      </c>
      <c r="M4799" s="20">
        <v>0.49962962962962965</v>
      </c>
      <c r="N4799" s="19">
        <v>0.50519675925925922</v>
      </c>
      <c r="O4799" s="21">
        <f t="shared" si="177"/>
        <v>5.5671296296295747E-3</v>
      </c>
      <c r="P4799" s="13" t="s">
        <v>772</v>
      </c>
      <c r="Q4799" s="13" t="s">
        <v>1293</v>
      </c>
      <c r="R4799" s="22" t="s">
        <v>1294</v>
      </c>
      <c r="S4799" s="22" t="s">
        <v>33</v>
      </c>
      <c r="T4799" s="23" t="s">
        <v>52</v>
      </c>
      <c r="U4799" s="23"/>
      <c r="V4799" s="22" t="s">
        <v>67</v>
      </c>
      <c r="W4799" s="24" t="s">
        <v>3677</v>
      </c>
      <c r="X4799" s="25" t="s">
        <v>50</v>
      </c>
      <c r="Y4799" s="25" t="s">
        <v>50</v>
      </c>
      <c r="Z4799" s="25" t="s">
        <v>50</v>
      </c>
      <c r="AA4799" s="25"/>
      <c r="AB4799" s="26"/>
      <c r="AC4799" s="31"/>
      <c r="AD4799" s="32">
        <v>0</v>
      </c>
      <c r="AE4799" s="32">
        <v>0</v>
      </c>
      <c r="AF4799" s="32">
        <v>0</v>
      </c>
      <c r="AG4799" s="33">
        <v>0</v>
      </c>
      <c r="AH4799" s="33">
        <v>0</v>
      </c>
      <c r="AI4799" s="33">
        <v>0</v>
      </c>
      <c r="AJ4799" s="27"/>
      <c r="AK4799" s="27"/>
      <c r="AL4799" s="27">
        <v>6.2400000000000004E-2</v>
      </c>
      <c r="AM4799" s="27"/>
      <c r="AN4799" s="27"/>
      <c r="AO4799" s="28" t="s">
        <v>107</v>
      </c>
      <c r="AP4799" s="51"/>
      <c r="AQ4799" s="51"/>
    </row>
    <row r="4800" spans="1:43" ht="12.65" customHeight="1">
      <c r="A4800" s="13" t="s">
        <v>214</v>
      </c>
      <c r="B4800" s="14" t="s">
        <v>246</v>
      </c>
      <c r="C4800" s="13">
        <v>128</v>
      </c>
      <c r="D4800" s="13" t="s">
        <v>241</v>
      </c>
      <c r="E4800" s="15" t="s">
        <v>599</v>
      </c>
      <c r="F4800" s="13">
        <v>56632</v>
      </c>
      <c r="G4800" s="13" t="s">
        <v>253</v>
      </c>
      <c r="H4800" s="16">
        <v>45886</v>
      </c>
      <c r="I4800" s="17">
        <v>45886</v>
      </c>
      <c r="J4800" s="18">
        <v>45886</v>
      </c>
      <c r="K4800" s="19">
        <v>0.510625</v>
      </c>
      <c r="L4800" s="19">
        <v>0.51615740740740745</v>
      </c>
      <c r="M4800" s="20">
        <v>0.59395833333333337</v>
      </c>
      <c r="N4800" s="19">
        <v>0.59949074074074071</v>
      </c>
      <c r="O4800" s="21">
        <f t="shared" si="177"/>
        <v>5.532407407407347E-3</v>
      </c>
      <c r="P4800" s="13" t="s">
        <v>772</v>
      </c>
      <c r="Q4800" s="13" t="s">
        <v>1295</v>
      </c>
      <c r="R4800" s="22" t="s">
        <v>1296</v>
      </c>
      <c r="S4800" s="22" t="s">
        <v>33</v>
      </c>
      <c r="T4800" s="23" t="s">
        <v>52</v>
      </c>
      <c r="U4800" s="23"/>
      <c r="V4800" s="22" t="s">
        <v>67</v>
      </c>
      <c r="W4800" s="24" t="s">
        <v>3677</v>
      </c>
      <c r="X4800" s="25" t="s">
        <v>50</v>
      </c>
      <c r="Y4800" s="25" t="s">
        <v>50</v>
      </c>
      <c r="Z4800" s="25" t="s">
        <v>50</v>
      </c>
      <c r="AA4800" s="25"/>
      <c r="AB4800" s="26"/>
      <c r="AC4800" s="31"/>
      <c r="AD4800" s="32">
        <v>0.04</v>
      </c>
      <c r="AE4800" s="32">
        <v>2.2999999999999998</v>
      </c>
      <c r="AF4800" s="32">
        <v>0.14000000000000001</v>
      </c>
      <c r="AG4800" s="33">
        <v>0.03</v>
      </c>
      <c r="AH4800" s="33">
        <v>1.7</v>
      </c>
      <c r="AI4800" s="33">
        <v>0.11</v>
      </c>
      <c r="AJ4800" s="27"/>
      <c r="AK4800" s="27"/>
      <c r="AL4800" s="27">
        <v>0.34499999999999997</v>
      </c>
      <c r="AM4800" s="27"/>
      <c r="AN4800" s="27"/>
      <c r="AO4800" s="28" t="s">
        <v>107</v>
      </c>
      <c r="AP4800" s="51"/>
      <c r="AQ4800" s="51"/>
    </row>
    <row r="4801" spans="1:43" ht="12.65" customHeight="1">
      <c r="A4801" s="13" t="s">
        <v>214</v>
      </c>
      <c r="B4801" s="14" t="s">
        <v>246</v>
      </c>
      <c r="C4801" s="13">
        <v>128</v>
      </c>
      <c r="D4801" s="13" t="s">
        <v>241</v>
      </c>
      <c r="E4801" s="15" t="s">
        <v>599</v>
      </c>
      <c r="F4801" s="13">
        <v>56632</v>
      </c>
      <c r="G4801" s="13" t="s">
        <v>253</v>
      </c>
      <c r="H4801" s="16">
        <v>45887</v>
      </c>
      <c r="I4801" s="17">
        <v>45887</v>
      </c>
      <c r="J4801" s="18">
        <f>I4801</f>
        <v>45887</v>
      </c>
      <c r="K4801" s="19">
        <v>6.682870370370371E-2</v>
      </c>
      <c r="L4801" s="19">
        <v>0.14224537037037036</v>
      </c>
      <c r="M4801" s="20">
        <v>0.15016203703703704</v>
      </c>
      <c r="N4801" s="19">
        <v>0.2255787037037037</v>
      </c>
      <c r="O4801" s="21">
        <f t="shared" si="177"/>
        <v>7.541666666666666E-2</v>
      </c>
      <c r="P4801" s="13" t="s">
        <v>1543</v>
      </c>
      <c r="Q4801" s="13" t="s">
        <v>1534</v>
      </c>
      <c r="R4801" s="22" t="s">
        <v>1544</v>
      </c>
      <c r="S4801" s="22" t="s">
        <v>31</v>
      </c>
      <c r="T4801" s="23" t="s">
        <v>211</v>
      </c>
      <c r="U4801" s="23" t="s">
        <v>50</v>
      </c>
      <c r="V4801" s="22" t="s">
        <v>212</v>
      </c>
      <c r="W4801" s="24" t="s">
        <v>201</v>
      </c>
      <c r="X4801" s="25" t="s">
        <v>126</v>
      </c>
      <c r="Y4801" s="25" t="s">
        <v>114</v>
      </c>
      <c r="Z4801" s="25" t="s">
        <v>56</v>
      </c>
      <c r="AA4801" s="25"/>
      <c r="AB4801" s="26"/>
      <c r="AC4801" s="31"/>
      <c r="AD4801" s="32">
        <v>0</v>
      </c>
      <c r="AE4801" s="32">
        <v>0</v>
      </c>
      <c r="AF4801" s="32">
        <v>0</v>
      </c>
      <c r="AG4801" s="33">
        <v>0</v>
      </c>
      <c r="AH4801" s="33">
        <v>0</v>
      </c>
      <c r="AI4801" s="33">
        <v>0</v>
      </c>
      <c r="AJ4801" s="27"/>
      <c r="AK4801" s="27"/>
      <c r="AL4801" s="27">
        <v>4.8000000000000008E-2</v>
      </c>
      <c r="AM4801" s="27"/>
      <c r="AN4801" s="27"/>
      <c r="AO4801" s="28" t="s">
        <v>107</v>
      </c>
      <c r="AP4801" s="51"/>
      <c r="AQ4801" s="51"/>
    </row>
    <row r="4802" spans="1:43" ht="12.65" customHeight="1">
      <c r="A4802" s="13" t="s">
        <v>214</v>
      </c>
      <c r="B4802" s="14" t="s">
        <v>246</v>
      </c>
      <c r="C4802" s="13">
        <v>128</v>
      </c>
      <c r="D4802" s="13" t="s">
        <v>241</v>
      </c>
      <c r="E4802" s="15" t="s">
        <v>599</v>
      </c>
      <c r="F4802" s="13">
        <v>56632</v>
      </c>
      <c r="G4802" s="13" t="s">
        <v>253</v>
      </c>
      <c r="H4802" s="16">
        <v>45887</v>
      </c>
      <c r="I4802" s="17">
        <v>45887</v>
      </c>
      <c r="J4802" s="18">
        <v>45887</v>
      </c>
      <c r="K4802" s="19">
        <v>0.15026620370370369</v>
      </c>
      <c r="L4802" s="19">
        <v>0.16136574074074073</v>
      </c>
      <c r="M4802" s="20">
        <v>0.23359953703703704</v>
      </c>
      <c r="N4802" s="19">
        <v>0.2446990740740741</v>
      </c>
      <c r="O4802" s="21">
        <f t="shared" si="177"/>
        <v>1.1099537037037061E-2</v>
      </c>
      <c r="P4802" s="13" t="s">
        <v>772</v>
      </c>
      <c r="Q4802" s="13" t="s">
        <v>773</v>
      </c>
      <c r="R4802" s="22" t="s">
        <v>774</v>
      </c>
      <c r="S4802" s="22" t="s">
        <v>33</v>
      </c>
      <c r="T4802" s="23" t="s">
        <v>52</v>
      </c>
      <c r="U4802" s="23"/>
      <c r="V4802" s="22" t="s">
        <v>67</v>
      </c>
      <c r="W4802" s="24" t="s">
        <v>3677</v>
      </c>
      <c r="X4802" s="25" t="s">
        <v>50</v>
      </c>
      <c r="Y4802" s="25" t="s">
        <v>50</v>
      </c>
      <c r="Z4802" s="25" t="s">
        <v>50</v>
      </c>
      <c r="AA4802" s="25"/>
      <c r="AB4802" s="26"/>
      <c r="AC4802" s="31"/>
      <c r="AD4802" s="32">
        <v>0</v>
      </c>
      <c r="AE4802" s="32">
        <v>0.3</v>
      </c>
      <c r="AF4802" s="32">
        <v>7.0000000000000007E-2</v>
      </c>
      <c r="AG4802" s="33">
        <v>0.01</v>
      </c>
      <c r="AH4802" s="33">
        <v>0.3</v>
      </c>
      <c r="AI4802" s="33">
        <v>0.08</v>
      </c>
      <c r="AJ4802" s="27"/>
      <c r="AK4802" s="27"/>
      <c r="AL4802" s="27">
        <v>4.8000000000000008E-2</v>
      </c>
      <c r="AM4802" s="27"/>
      <c r="AN4802" s="27"/>
      <c r="AO4802" s="28" t="s">
        <v>107</v>
      </c>
      <c r="AP4802" s="51"/>
      <c r="AQ4802" s="51"/>
    </row>
    <row r="4803" spans="1:43" ht="12.65" customHeight="1">
      <c r="A4803" s="13" t="s">
        <v>214</v>
      </c>
      <c r="B4803" s="14" t="s">
        <v>246</v>
      </c>
      <c r="C4803" s="13">
        <v>128</v>
      </c>
      <c r="D4803" s="13" t="s">
        <v>241</v>
      </c>
      <c r="E4803" s="15" t="s">
        <v>599</v>
      </c>
      <c r="F4803" s="13">
        <v>56632</v>
      </c>
      <c r="G4803" s="13" t="s">
        <v>253</v>
      </c>
      <c r="H4803" s="16">
        <v>45887</v>
      </c>
      <c r="I4803" s="17">
        <v>45887</v>
      </c>
      <c r="J4803" s="18">
        <v>45887</v>
      </c>
      <c r="K4803" s="19">
        <v>0.16137731481481479</v>
      </c>
      <c r="L4803" s="19">
        <v>0.16693287037037036</v>
      </c>
      <c r="M4803" s="20">
        <v>0.24471064814814816</v>
      </c>
      <c r="N4803" s="19">
        <v>0.25026620370370373</v>
      </c>
      <c r="O4803" s="21">
        <f t="shared" si="177"/>
        <v>5.5555555555555636E-3</v>
      </c>
      <c r="P4803" s="13" t="s">
        <v>772</v>
      </c>
      <c r="Q4803" s="13" t="s">
        <v>1293</v>
      </c>
      <c r="R4803" s="22" t="s">
        <v>1294</v>
      </c>
      <c r="S4803" s="22" t="s">
        <v>33</v>
      </c>
      <c r="T4803" s="23" t="s">
        <v>52</v>
      </c>
      <c r="U4803" s="23"/>
      <c r="V4803" s="22" t="s">
        <v>67</v>
      </c>
      <c r="W4803" s="24" t="s">
        <v>3677</v>
      </c>
      <c r="X4803" s="25" t="s">
        <v>50</v>
      </c>
      <c r="Y4803" s="25" t="s">
        <v>50</v>
      </c>
      <c r="Z4803" s="25" t="s">
        <v>50</v>
      </c>
      <c r="AA4803" s="25"/>
      <c r="AB4803" s="26"/>
      <c r="AC4803" s="31"/>
      <c r="AD4803" s="32">
        <v>0</v>
      </c>
      <c r="AE4803" s="32">
        <v>0</v>
      </c>
      <c r="AF4803" s="32">
        <v>0</v>
      </c>
      <c r="AG4803" s="33">
        <v>0</v>
      </c>
      <c r="AH4803" s="33">
        <v>0</v>
      </c>
      <c r="AI4803" s="33">
        <v>0</v>
      </c>
      <c r="AJ4803" s="27"/>
      <c r="AK4803" s="27"/>
      <c r="AL4803" s="27">
        <v>4.8000000000000008E-2</v>
      </c>
      <c r="AM4803" s="27"/>
      <c r="AN4803" s="27"/>
      <c r="AO4803" s="28" t="s">
        <v>107</v>
      </c>
      <c r="AP4803" s="51"/>
      <c r="AQ4803" s="51"/>
    </row>
    <row r="4804" spans="1:43" ht="12.65" customHeight="1">
      <c r="A4804" s="13" t="s">
        <v>214</v>
      </c>
      <c r="B4804" s="14" t="s">
        <v>246</v>
      </c>
      <c r="C4804" s="13">
        <v>128</v>
      </c>
      <c r="D4804" s="13" t="s">
        <v>241</v>
      </c>
      <c r="E4804" s="15" t="s">
        <v>599</v>
      </c>
      <c r="F4804" s="13">
        <v>56632</v>
      </c>
      <c r="G4804" s="13" t="s">
        <v>253</v>
      </c>
      <c r="H4804" s="16">
        <v>45887</v>
      </c>
      <c r="I4804" s="17">
        <v>45887</v>
      </c>
      <c r="J4804" s="18">
        <f>I4804</f>
        <v>45887</v>
      </c>
      <c r="K4804" s="19">
        <v>0.77871527777777783</v>
      </c>
      <c r="L4804" s="19">
        <v>0.86366898148148152</v>
      </c>
      <c r="M4804" s="20">
        <v>0.8620486111111112</v>
      </c>
      <c r="N4804" s="19">
        <v>0.94700231481481478</v>
      </c>
      <c r="O4804" s="21">
        <f t="shared" si="177"/>
        <v>8.4953703703703587E-2</v>
      </c>
      <c r="P4804" s="13" t="s">
        <v>1122</v>
      </c>
      <c r="Q4804" s="13" t="s">
        <v>1123</v>
      </c>
      <c r="R4804" s="22" t="s">
        <v>1124</v>
      </c>
      <c r="S4804" s="22" t="s">
        <v>29</v>
      </c>
      <c r="T4804" s="23" t="s">
        <v>211</v>
      </c>
      <c r="U4804" s="23" t="s">
        <v>50</v>
      </c>
      <c r="V4804" s="22" t="s">
        <v>212</v>
      </c>
      <c r="W4804" s="24" t="s">
        <v>208</v>
      </c>
      <c r="X4804" s="25" t="s">
        <v>127</v>
      </c>
      <c r="Y4804" s="25" t="s">
        <v>114</v>
      </c>
      <c r="Z4804" s="25" t="s">
        <v>62</v>
      </c>
      <c r="AA4804" s="25"/>
      <c r="AB4804" s="26"/>
      <c r="AC4804" s="31"/>
      <c r="AD4804" s="32">
        <v>0.04</v>
      </c>
      <c r="AE4804" s="32">
        <v>2.4</v>
      </c>
      <c r="AF4804" s="32">
        <v>0.1</v>
      </c>
      <c r="AG4804" s="33">
        <v>0.04</v>
      </c>
      <c r="AH4804" s="33">
        <v>2.4</v>
      </c>
      <c r="AI4804" s="33">
        <v>0.1</v>
      </c>
      <c r="AJ4804" s="27"/>
      <c r="AK4804" s="27"/>
      <c r="AL4804" s="27">
        <v>0.36</v>
      </c>
      <c r="AM4804" s="27"/>
      <c r="AN4804" s="27"/>
      <c r="AO4804" s="28" t="s">
        <v>107</v>
      </c>
      <c r="AP4804" s="51"/>
      <c r="AQ4804" s="51"/>
    </row>
    <row r="4805" spans="1:43" ht="12.65" customHeight="1">
      <c r="A4805" s="13" t="s">
        <v>214</v>
      </c>
      <c r="B4805" s="14" t="s">
        <v>246</v>
      </c>
      <c r="C4805" s="13">
        <v>128</v>
      </c>
      <c r="D4805" s="13" t="s">
        <v>241</v>
      </c>
      <c r="E4805" s="15" t="s">
        <v>599</v>
      </c>
      <c r="F4805" s="13">
        <v>56632</v>
      </c>
      <c r="G4805" s="13" t="s">
        <v>253</v>
      </c>
      <c r="H4805" s="16">
        <v>45892</v>
      </c>
      <c r="I4805" s="17">
        <v>45892</v>
      </c>
      <c r="J4805" s="18">
        <v>45892</v>
      </c>
      <c r="K4805" s="19">
        <v>0.64598379629629632</v>
      </c>
      <c r="L4805" s="19">
        <v>0.68347222222222226</v>
      </c>
      <c r="M4805" s="20">
        <v>0.72931712962962969</v>
      </c>
      <c r="N4805" s="19">
        <v>0.76680555555555563</v>
      </c>
      <c r="O4805" s="21">
        <f t="shared" si="177"/>
        <v>3.7488425925925939E-2</v>
      </c>
      <c r="P4805" s="13" t="s">
        <v>755</v>
      </c>
      <c r="Q4805" s="13" t="s">
        <v>756</v>
      </c>
      <c r="R4805" s="22" t="s">
        <v>757</v>
      </c>
      <c r="S4805" s="22" t="s">
        <v>33</v>
      </c>
      <c r="T4805" s="23" t="s">
        <v>52</v>
      </c>
      <c r="U4805" s="23"/>
      <c r="V4805" s="22" t="s">
        <v>67</v>
      </c>
      <c r="W4805" s="24" t="s">
        <v>3677</v>
      </c>
      <c r="X4805" s="25" t="s">
        <v>50</v>
      </c>
      <c r="Y4805" s="25" t="s">
        <v>50</v>
      </c>
      <c r="Z4805" s="25" t="s">
        <v>50</v>
      </c>
      <c r="AA4805" s="25"/>
      <c r="AB4805" s="26"/>
      <c r="AC4805" s="31"/>
      <c r="AD4805" s="32">
        <v>0.01</v>
      </c>
      <c r="AE4805" s="32">
        <v>0.7</v>
      </c>
      <c r="AF4805" s="32">
        <v>0.04</v>
      </c>
      <c r="AG4805" s="33">
        <v>0.01</v>
      </c>
      <c r="AH4805" s="33">
        <v>0.7</v>
      </c>
      <c r="AI4805" s="33">
        <v>0.05</v>
      </c>
      <c r="AJ4805" s="27"/>
      <c r="AK4805" s="27"/>
      <c r="AL4805" s="27">
        <v>0.105</v>
      </c>
      <c r="AM4805" s="27"/>
      <c r="AN4805" s="27"/>
      <c r="AO4805" s="28" t="s">
        <v>107</v>
      </c>
      <c r="AP4805" s="51"/>
      <c r="AQ4805" s="51"/>
    </row>
    <row r="4806" spans="1:43" ht="12.65" customHeight="1">
      <c r="A4806" s="13" t="s">
        <v>214</v>
      </c>
      <c r="B4806" s="14" t="s">
        <v>246</v>
      </c>
      <c r="C4806" s="13">
        <v>128</v>
      </c>
      <c r="D4806" s="13" t="s">
        <v>241</v>
      </c>
      <c r="E4806" s="15" t="s">
        <v>599</v>
      </c>
      <c r="F4806" s="13">
        <v>56632</v>
      </c>
      <c r="G4806" s="13" t="s">
        <v>253</v>
      </c>
      <c r="H4806" s="16">
        <v>45892</v>
      </c>
      <c r="I4806" s="17">
        <v>45892</v>
      </c>
      <c r="J4806" s="18">
        <f>I4806</f>
        <v>45892</v>
      </c>
      <c r="K4806" s="19">
        <v>0.6849884259259259</v>
      </c>
      <c r="L4806" s="19">
        <v>0.7708680555555556</v>
      </c>
      <c r="M4806" s="20">
        <v>0.76832175925925927</v>
      </c>
      <c r="N4806" s="19">
        <v>0.85420138888888897</v>
      </c>
      <c r="O4806" s="21">
        <f t="shared" si="177"/>
        <v>8.5879629629629695E-2</v>
      </c>
      <c r="P4806" s="13" t="s">
        <v>1133</v>
      </c>
      <c r="Q4806" s="13" t="s">
        <v>1134</v>
      </c>
      <c r="R4806" s="22" t="s">
        <v>1135</v>
      </c>
      <c r="S4806" s="22" t="s">
        <v>29</v>
      </c>
      <c r="T4806" s="23" t="s">
        <v>52</v>
      </c>
      <c r="U4806" s="23" t="s">
        <v>50</v>
      </c>
      <c r="V4806" s="22" t="s">
        <v>67</v>
      </c>
      <c r="W4806" s="24" t="s">
        <v>144</v>
      </c>
      <c r="X4806" s="25" t="s">
        <v>84</v>
      </c>
      <c r="Y4806" s="25" t="s">
        <v>114</v>
      </c>
      <c r="Z4806" s="25" t="s">
        <v>62</v>
      </c>
      <c r="AA4806" s="25"/>
      <c r="AB4806" s="26"/>
      <c r="AC4806" s="31"/>
      <c r="AD4806" s="32">
        <v>0.02</v>
      </c>
      <c r="AE4806" s="32">
        <v>1</v>
      </c>
      <c r="AF4806" s="32">
        <v>0.05</v>
      </c>
      <c r="AG4806" s="33">
        <v>0.02</v>
      </c>
      <c r="AH4806" s="33">
        <v>0.8</v>
      </c>
      <c r="AI4806" s="33">
        <v>0.04</v>
      </c>
      <c r="AJ4806" s="27"/>
      <c r="AK4806" s="27"/>
      <c r="AL4806" s="27">
        <v>0.18720000000000003</v>
      </c>
      <c r="AM4806" s="27"/>
      <c r="AN4806" s="27"/>
      <c r="AO4806" s="28" t="s">
        <v>107</v>
      </c>
      <c r="AP4806" s="51"/>
      <c r="AQ4806" s="51"/>
    </row>
    <row r="4807" spans="1:43" ht="12.65" customHeight="1">
      <c r="A4807" s="13" t="s">
        <v>214</v>
      </c>
      <c r="B4807" s="14" t="s">
        <v>246</v>
      </c>
      <c r="C4807" s="13">
        <v>128</v>
      </c>
      <c r="D4807" s="13" t="s">
        <v>241</v>
      </c>
      <c r="E4807" s="15" t="s">
        <v>599</v>
      </c>
      <c r="F4807" s="13">
        <v>56632</v>
      </c>
      <c r="G4807" s="13" t="s">
        <v>253</v>
      </c>
      <c r="H4807" s="16">
        <v>45896</v>
      </c>
      <c r="I4807" s="17">
        <v>45896</v>
      </c>
      <c r="J4807" s="18">
        <v>45896</v>
      </c>
      <c r="K4807" s="19">
        <v>0.77218750000000003</v>
      </c>
      <c r="L4807" s="19">
        <v>0.77771990740740737</v>
      </c>
      <c r="M4807" s="20">
        <v>0.8555208333333334</v>
      </c>
      <c r="N4807" s="19">
        <v>0.86105324074074074</v>
      </c>
      <c r="O4807" s="21">
        <f t="shared" si="177"/>
        <v>5.532407407407347E-3</v>
      </c>
      <c r="P4807" s="13" t="s">
        <v>772</v>
      </c>
      <c r="Q4807" s="13" t="s">
        <v>1295</v>
      </c>
      <c r="R4807" s="22" t="s">
        <v>1296</v>
      </c>
      <c r="S4807" s="22" t="s">
        <v>33</v>
      </c>
      <c r="T4807" s="23" t="s">
        <v>52</v>
      </c>
      <c r="U4807" s="23"/>
      <c r="V4807" s="22" t="s">
        <v>67</v>
      </c>
      <c r="W4807" s="24" t="s">
        <v>3677</v>
      </c>
      <c r="X4807" s="25" t="s">
        <v>50</v>
      </c>
      <c r="Y4807" s="25" t="s">
        <v>50</v>
      </c>
      <c r="Z4807" s="25" t="s">
        <v>50</v>
      </c>
      <c r="AA4807" s="25"/>
      <c r="AB4807" s="26"/>
      <c r="AC4807" s="31"/>
      <c r="AD4807" s="32">
        <v>0</v>
      </c>
      <c r="AE4807" s="32">
        <v>0</v>
      </c>
      <c r="AF4807" s="32">
        <v>0</v>
      </c>
      <c r="AG4807" s="33">
        <v>0</v>
      </c>
      <c r="AH4807" s="33">
        <v>0</v>
      </c>
      <c r="AI4807" s="33">
        <v>0</v>
      </c>
      <c r="AJ4807" s="27"/>
      <c r="AK4807" s="27"/>
      <c r="AL4807" s="27">
        <v>0.06</v>
      </c>
      <c r="AM4807" s="27"/>
      <c r="AN4807" s="27"/>
      <c r="AO4807" s="28" t="s">
        <v>107</v>
      </c>
      <c r="AP4807" s="51"/>
      <c r="AQ4807" s="51"/>
    </row>
    <row r="4808" spans="1:43" ht="12.65" customHeight="1">
      <c r="A4808" s="13" t="s">
        <v>214</v>
      </c>
      <c r="B4808" s="14" t="s">
        <v>246</v>
      </c>
      <c r="C4808" s="13">
        <v>128</v>
      </c>
      <c r="D4808" s="13" t="s">
        <v>241</v>
      </c>
      <c r="E4808" s="15" t="s">
        <v>599</v>
      </c>
      <c r="F4808" s="13">
        <v>56632</v>
      </c>
      <c r="G4808" s="13" t="s">
        <v>253</v>
      </c>
      <c r="H4808" s="16">
        <v>45896</v>
      </c>
      <c r="I4808" s="17">
        <v>45896</v>
      </c>
      <c r="J4808" s="18">
        <f>I4808</f>
        <v>45896</v>
      </c>
      <c r="K4808" s="19">
        <v>0.77773148148148152</v>
      </c>
      <c r="L4808" s="19">
        <v>0.86106481481481489</v>
      </c>
      <c r="M4808" s="20">
        <v>0.86106481481481489</v>
      </c>
      <c r="N4808" s="19">
        <v>0.94439814814814815</v>
      </c>
      <c r="O4808" s="21">
        <f t="shared" si="177"/>
        <v>8.3333333333333259E-2</v>
      </c>
      <c r="P4808" s="13" t="s">
        <v>1565</v>
      </c>
      <c r="Q4808" s="13" t="s">
        <v>874</v>
      </c>
      <c r="R4808" s="22" t="s">
        <v>1566</v>
      </c>
      <c r="S4808" s="22" t="s">
        <v>29</v>
      </c>
      <c r="T4808" s="23" t="s">
        <v>211</v>
      </c>
      <c r="U4808" s="23" t="s">
        <v>50</v>
      </c>
      <c r="V4808" s="22" t="s">
        <v>212</v>
      </c>
      <c r="W4808" s="24" t="s">
        <v>210</v>
      </c>
      <c r="X4808" s="25" t="s">
        <v>130</v>
      </c>
      <c r="Y4808" s="25" t="s">
        <v>114</v>
      </c>
      <c r="Z4808" s="25" t="s">
        <v>71</v>
      </c>
      <c r="AA4808" s="25"/>
      <c r="AB4808" s="26"/>
      <c r="AC4808" s="31"/>
      <c r="AD4808" s="32">
        <v>0.01</v>
      </c>
      <c r="AE4808" s="32">
        <v>0.5</v>
      </c>
      <c r="AF4808" s="32">
        <v>0.02</v>
      </c>
      <c r="AG4808" s="33">
        <v>0.01</v>
      </c>
      <c r="AH4808" s="33">
        <v>0.5</v>
      </c>
      <c r="AI4808" s="33">
        <v>0.02</v>
      </c>
      <c r="AJ4808" s="27"/>
      <c r="AK4808" s="27"/>
      <c r="AL4808" s="27">
        <v>0.14399999999999999</v>
      </c>
      <c r="AM4808" s="27"/>
      <c r="AN4808" s="27"/>
      <c r="AO4808" s="28" t="s">
        <v>107</v>
      </c>
      <c r="AP4808" s="51"/>
      <c r="AQ4808" s="51"/>
    </row>
    <row r="4809" spans="1:43" ht="12.65" customHeight="1">
      <c r="A4809" s="13" t="s">
        <v>214</v>
      </c>
      <c r="B4809" s="14" t="s">
        <v>246</v>
      </c>
      <c r="C4809" s="13">
        <v>128</v>
      </c>
      <c r="D4809" s="13" t="s">
        <v>241</v>
      </c>
      <c r="E4809" s="15" t="s">
        <v>599</v>
      </c>
      <c r="F4809" s="13">
        <v>56632</v>
      </c>
      <c r="G4809" s="13" t="s">
        <v>253</v>
      </c>
      <c r="H4809" s="16">
        <v>45899</v>
      </c>
      <c r="I4809" s="17">
        <v>45899</v>
      </c>
      <c r="J4809" s="18">
        <v>45899</v>
      </c>
      <c r="K4809" s="19">
        <v>0.53718749999999993</v>
      </c>
      <c r="L4809" s="19">
        <v>0.55591435185185178</v>
      </c>
      <c r="M4809" s="20">
        <v>0.6205208333333333</v>
      </c>
      <c r="N4809" s="19">
        <v>0.63924768518518515</v>
      </c>
      <c r="O4809" s="21">
        <f t="shared" si="177"/>
        <v>1.8726851851851856E-2</v>
      </c>
      <c r="P4809" s="13" t="s">
        <v>891</v>
      </c>
      <c r="Q4809" s="13" t="s">
        <v>892</v>
      </c>
      <c r="R4809" s="22" t="s">
        <v>893</v>
      </c>
      <c r="S4809" s="22" t="s">
        <v>33</v>
      </c>
      <c r="T4809" s="23" t="s">
        <v>52</v>
      </c>
      <c r="U4809" s="23"/>
      <c r="V4809" s="22" t="s">
        <v>68</v>
      </c>
      <c r="W4809" s="24" t="s">
        <v>3677</v>
      </c>
      <c r="X4809" s="25" t="s">
        <v>50</v>
      </c>
      <c r="Y4809" s="25" t="s">
        <v>50</v>
      </c>
      <c r="Z4809" s="25" t="s">
        <v>50</v>
      </c>
      <c r="AA4809" s="25"/>
      <c r="AB4809" s="26"/>
      <c r="AC4809" s="31"/>
      <c r="AD4809" s="32">
        <v>0</v>
      </c>
      <c r="AE4809" s="32">
        <v>0</v>
      </c>
      <c r="AF4809" s="32">
        <v>0</v>
      </c>
      <c r="AG4809" s="33">
        <v>0</v>
      </c>
      <c r="AH4809" s="33">
        <v>0</v>
      </c>
      <c r="AI4809" s="33">
        <v>0</v>
      </c>
      <c r="AJ4809" s="27"/>
      <c r="AK4809" s="27"/>
      <c r="AL4809" s="27">
        <v>6.2400000000000004E-2</v>
      </c>
      <c r="AM4809" s="27"/>
      <c r="AN4809" s="27"/>
      <c r="AO4809" s="28" t="s">
        <v>107</v>
      </c>
      <c r="AP4809" s="51"/>
      <c r="AQ4809" s="51"/>
    </row>
    <row r="4810" spans="1:43" ht="12.65" customHeight="1">
      <c r="A4810" s="13" t="s">
        <v>214</v>
      </c>
      <c r="B4810" s="14" t="s">
        <v>246</v>
      </c>
      <c r="C4810" s="13">
        <v>128</v>
      </c>
      <c r="D4810" s="13" t="s">
        <v>241</v>
      </c>
      <c r="E4810" s="15" t="s">
        <v>599</v>
      </c>
      <c r="F4810" s="13">
        <v>56632</v>
      </c>
      <c r="G4810" s="13" t="s">
        <v>253</v>
      </c>
      <c r="H4810" s="16">
        <v>45899</v>
      </c>
      <c r="I4810" s="17">
        <v>45899</v>
      </c>
      <c r="J4810" s="18">
        <f>I4810</f>
        <v>45899</v>
      </c>
      <c r="K4810" s="19">
        <v>0.55973379629629627</v>
      </c>
      <c r="L4810" s="19">
        <v>0.64728009259259267</v>
      </c>
      <c r="M4810" s="20">
        <v>0.64306712962962964</v>
      </c>
      <c r="N4810" s="19">
        <v>0.73061342592592604</v>
      </c>
      <c r="O4810" s="21">
        <f t="shared" si="177"/>
        <v>8.75462962962964E-2</v>
      </c>
      <c r="P4810" s="13" t="s">
        <v>888</v>
      </c>
      <c r="Q4810" s="13" t="s">
        <v>889</v>
      </c>
      <c r="R4810" s="22" t="s">
        <v>890</v>
      </c>
      <c r="S4810" s="22" t="s">
        <v>29</v>
      </c>
      <c r="T4810" s="23" t="s">
        <v>52</v>
      </c>
      <c r="U4810" s="23" t="s">
        <v>50</v>
      </c>
      <c r="V4810" s="22" t="s">
        <v>68</v>
      </c>
      <c r="W4810" s="24" t="s">
        <v>136</v>
      </c>
      <c r="X4810" s="25" t="s">
        <v>66</v>
      </c>
      <c r="Y4810" s="25" t="s">
        <v>114</v>
      </c>
      <c r="Z4810" s="25" t="s">
        <v>85</v>
      </c>
      <c r="AA4810" s="25"/>
      <c r="AB4810" s="26"/>
      <c r="AC4810" s="31"/>
      <c r="AD4810" s="32">
        <v>0.13</v>
      </c>
      <c r="AE4810" s="32">
        <v>8</v>
      </c>
      <c r="AF4810" s="32">
        <v>0.43</v>
      </c>
      <c r="AG4810" s="33">
        <v>0.13</v>
      </c>
      <c r="AH4810" s="33">
        <v>7.4</v>
      </c>
      <c r="AI4810" s="33">
        <v>0.43</v>
      </c>
      <c r="AJ4810" s="27"/>
      <c r="AK4810" s="27"/>
      <c r="AL4810" s="27">
        <v>1.2</v>
      </c>
      <c r="AM4810" s="27"/>
      <c r="AN4810" s="27"/>
      <c r="AO4810" s="28" t="s">
        <v>107</v>
      </c>
      <c r="AP4810" s="51"/>
      <c r="AQ4810" s="51"/>
    </row>
    <row r="4811" spans="1:43" ht="12.65" customHeight="1">
      <c r="A4811" s="13" t="s">
        <v>214</v>
      </c>
      <c r="B4811" s="14" t="s">
        <v>246</v>
      </c>
      <c r="C4811" s="13">
        <v>128</v>
      </c>
      <c r="D4811" s="13" t="s">
        <v>241</v>
      </c>
      <c r="E4811" s="15" t="s">
        <v>603</v>
      </c>
      <c r="F4811" s="13">
        <v>56633</v>
      </c>
      <c r="G4811" s="13" t="s">
        <v>253</v>
      </c>
      <c r="H4811" s="16">
        <v>45885</v>
      </c>
      <c r="I4811" s="17">
        <v>45885</v>
      </c>
      <c r="J4811" s="18">
        <f>I4811</f>
        <v>45885</v>
      </c>
      <c r="K4811" s="19">
        <v>0.25510416666666663</v>
      </c>
      <c r="L4811" s="19">
        <v>0.33163194444444449</v>
      </c>
      <c r="M4811" s="20">
        <v>0.33843749999999995</v>
      </c>
      <c r="N4811" s="19">
        <v>0.41496527777777775</v>
      </c>
      <c r="O4811" s="21">
        <f t="shared" si="177"/>
        <v>7.6527777777777806E-2</v>
      </c>
      <c r="P4811" s="13" t="s">
        <v>616</v>
      </c>
      <c r="Q4811" s="13" t="s">
        <v>617</v>
      </c>
      <c r="R4811" s="22" t="s">
        <v>618</v>
      </c>
      <c r="S4811" s="22" t="s">
        <v>31</v>
      </c>
      <c r="T4811" s="23" t="s">
        <v>211</v>
      </c>
      <c r="U4811" s="23" t="s">
        <v>50</v>
      </c>
      <c r="V4811" s="22" t="s">
        <v>212</v>
      </c>
      <c r="W4811" s="24" t="s">
        <v>160</v>
      </c>
      <c r="X4811" s="25" t="s">
        <v>161</v>
      </c>
      <c r="Y4811" s="25" t="s">
        <v>114</v>
      </c>
      <c r="Z4811" s="25" t="s">
        <v>69</v>
      </c>
      <c r="AA4811" s="25"/>
      <c r="AB4811" s="26"/>
      <c r="AC4811" s="31"/>
      <c r="AD4811" s="32">
        <v>0</v>
      </c>
      <c r="AE4811" s="32">
        <v>0</v>
      </c>
      <c r="AF4811" s="32">
        <v>0</v>
      </c>
      <c r="AG4811" s="33">
        <v>0</v>
      </c>
      <c r="AH4811" s="33">
        <v>0</v>
      </c>
      <c r="AI4811" s="33">
        <v>0</v>
      </c>
      <c r="AJ4811" s="27"/>
      <c r="AK4811" s="27"/>
      <c r="AL4811" s="27">
        <v>6.2400000000000004E-2</v>
      </c>
      <c r="AM4811" s="27"/>
      <c r="AN4811" s="27"/>
      <c r="AO4811" s="28" t="s">
        <v>107</v>
      </c>
      <c r="AP4811" s="51"/>
      <c r="AQ4811" s="51"/>
    </row>
    <row r="4812" spans="1:43" ht="12.65" customHeight="1">
      <c r="A4812" s="13" t="s">
        <v>214</v>
      </c>
      <c r="B4812" s="14" t="s">
        <v>246</v>
      </c>
      <c r="C4812" s="13">
        <v>128</v>
      </c>
      <c r="D4812" s="13" t="s">
        <v>241</v>
      </c>
      <c r="E4812" s="15" t="s">
        <v>603</v>
      </c>
      <c r="F4812" s="13">
        <v>56633</v>
      </c>
      <c r="G4812" s="13" t="s">
        <v>253</v>
      </c>
      <c r="H4812" s="16">
        <v>45885</v>
      </c>
      <c r="I4812" s="17">
        <v>45885</v>
      </c>
      <c r="J4812" s="18">
        <v>45885</v>
      </c>
      <c r="K4812" s="19">
        <v>0.33322916666666669</v>
      </c>
      <c r="L4812" s="19">
        <v>0.37155092592592592</v>
      </c>
      <c r="M4812" s="20">
        <v>0.4165625</v>
      </c>
      <c r="N4812" s="19">
        <v>0.45488425925925929</v>
      </c>
      <c r="O4812" s="21">
        <f t="shared" si="177"/>
        <v>3.8321759259259291E-2</v>
      </c>
      <c r="P4812" s="13" t="s">
        <v>755</v>
      </c>
      <c r="Q4812" s="13" t="s">
        <v>756</v>
      </c>
      <c r="R4812" s="22" t="s">
        <v>757</v>
      </c>
      <c r="S4812" s="22" t="s">
        <v>33</v>
      </c>
      <c r="T4812" s="23" t="s">
        <v>52</v>
      </c>
      <c r="U4812" s="23"/>
      <c r="V4812" s="22" t="s">
        <v>67</v>
      </c>
      <c r="W4812" s="24" t="s">
        <v>3677</v>
      </c>
      <c r="X4812" s="25" t="s">
        <v>50</v>
      </c>
      <c r="Y4812" s="25" t="s">
        <v>50</v>
      </c>
      <c r="Z4812" s="25" t="s">
        <v>50</v>
      </c>
      <c r="AA4812" s="25"/>
      <c r="AB4812" s="26"/>
      <c r="AC4812" s="31"/>
      <c r="AD4812" s="32">
        <v>0</v>
      </c>
      <c r="AE4812" s="32">
        <v>0</v>
      </c>
      <c r="AF4812" s="32">
        <v>0</v>
      </c>
      <c r="AG4812" s="33">
        <v>0</v>
      </c>
      <c r="AH4812" s="33">
        <v>0</v>
      </c>
      <c r="AI4812" s="33">
        <v>0</v>
      </c>
      <c r="AJ4812" s="27"/>
      <c r="AK4812" s="27"/>
      <c r="AL4812" s="27">
        <v>6.2400000000000004E-2</v>
      </c>
      <c r="AM4812" s="27"/>
      <c r="AN4812" s="27"/>
      <c r="AO4812" s="28" t="s">
        <v>107</v>
      </c>
      <c r="AP4812" s="51"/>
      <c r="AQ4812" s="51"/>
    </row>
    <row r="4813" spans="1:43" ht="12.65" customHeight="1">
      <c r="A4813" s="13" t="s">
        <v>214</v>
      </c>
      <c r="B4813" s="14" t="s">
        <v>246</v>
      </c>
      <c r="C4813" s="13">
        <v>128</v>
      </c>
      <c r="D4813" s="13" t="s">
        <v>241</v>
      </c>
      <c r="E4813" s="15" t="s">
        <v>603</v>
      </c>
      <c r="F4813" s="13">
        <v>56633</v>
      </c>
      <c r="G4813" s="13" t="s">
        <v>253</v>
      </c>
      <c r="H4813" s="16">
        <v>45885</v>
      </c>
      <c r="I4813" s="17">
        <v>45885</v>
      </c>
      <c r="J4813" s="18">
        <f>I4813</f>
        <v>45885</v>
      </c>
      <c r="K4813" s="19">
        <v>0.37225694444444446</v>
      </c>
      <c r="L4813" s="19">
        <v>0.45020833333333332</v>
      </c>
      <c r="M4813" s="20">
        <v>0.45559027777777783</v>
      </c>
      <c r="N4813" s="19">
        <v>0.53354166666666669</v>
      </c>
      <c r="O4813" s="21">
        <f t="shared" si="177"/>
        <v>7.7951388888888862E-2</v>
      </c>
      <c r="P4813" s="13" t="s">
        <v>604</v>
      </c>
      <c r="Q4813" s="13" t="s">
        <v>605</v>
      </c>
      <c r="R4813" s="22" t="s">
        <v>606</v>
      </c>
      <c r="S4813" s="22" t="s">
        <v>31</v>
      </c>
      <c r="T4813" s="23" t="s">
        <v>211</v>
      </c>
      <c r="U4813" s="23" t="s">
        <v>50</v>
      </c>
      <c r="V4813" s="22" t="s">
        <v>212</v>
      </c>
      <c r="W4813" s="24" t="s">
        <v>163</v>
      </c>
      <c r="X4813" s="25" t="s">
        <v>164</v>
      </c>
      <c r="Y4813" s="25" t="s">
        <v>114</v>
      </c>
      <c r="Z4813" s="25" t="s">
        <v>77</v>
      </c>
      <c r="AA4813" s="25"/>
      <c r="AB4813" s="26"/>
      <c r="AC4813" s="31"/>
      <c r="AD4813" s="32">
        <v>0</v>
      </c>
      <c r="AE4813" s="32">
        <v>0</v>
      </c>
      <c r="AF4813" s="32">
        <v>0</v>
      </c>
      <c r="AG4813" s="33">
        <v>0</v>
      </c>
      <c r="AH4813" s="33">
        <v>0</v>
      </c>
      <c r="AI4813" s="33">
        <v>0</v>
      </c>
      <c r="AJ4813" s="27"/>
      <c r="AK4813" s="27"/>
      <c r="AL4813" s="27">
        <v>6.2400000000000004E-2</v>
      </c>
      <c r="AM4813" s="27"/>
      <c r="AN4813" s="27"/>
      <c r="AO4813" s="28" t="s">
        <v>107</v>
      </c>
      <c r="AP4813" s="51"/>
      <c r="AQ4813" s="51"/>
    </row>
    <row r="4814" spans="1:43" ht="12.65" customHeight="1">
      <c r="A4814" s="13" t="s">
        <v>214</v>
      </c>
      <c r="B4814" s="14" t="s">
        <v>246</v>
      </c>
      <c r="C4814" s="13">
        <v>128</v>
      </c>
      <c r="D4814" s="13" t="s">
        <v>241</v>
      </c>
      <c r="E4814" s="15" t="s">
        <v>603</v>
      </c>
      <c r="F4814" s="13">
        <v>56633</v>
      </c>
      <c r="G4814" s="13" t="s">
        <v>253</v>
      </c>
      <c r="H4814" s="16">
        <v>45885</v>
      </c>
      <c r="I4814" s="17">
        <v>45885</v>
      </c>
      <c r="J4814" s="18">
        <f>I4814</f>
        <v>45885</v>
      </c>
      <c r="K4814" s="19">
        <v>0.45540509259259265</v>
      </c>
      <c r="L4814" s="19">
        <v>0.5714351851851851</v>
      </c>
      <c r="M4814" s="20">
        <v>0.53873842592592591</v>
      </c>
      <c r="N4814" s="19">
        <v>0.65476851851851847</v>
      </c>
      <c r="O4814" s="21">
        <f t="shared" si="177"/>
        <v>0.11603009259259256</v>
      </c>
      <c r="P4814" s="13" t="s">
        <v>607</v>
      </c>
      <c r="Q4814" s="13" t="s">
        <v>608</v>
      </c>
      <c r="R4814" s="22" t="s">
        <v>609</v>
      </c>
      <c r="S4814" s="22" t="s">
        <v>29</v>
      </c>
      <c r="T4814" s="23" t="s">
        <v>211</v>
      </c>
      <c r="U4814" s="23" t="s">
        <v>50</v>
      </c>
      <c r="V4814" s="22" t="s">
        <v>212</v>
      </c>
      <c r="W4814" s="24" t="s">
        <v>168</v>
      </c>
      <c r="X4814" s="25" t="s">
        <v>169</v>
      </c>
      <c r="Y4814" s="25" t="s">
        <v>114</v>
      </c>
      <c r="Z4814" s="25" t="s">
        <v>58</v>
      </c>
      <c r="AA4814" s="25"/>
      <c r="AB4814" s="26"/>
      <c r="AC4814" s="31"/>
      <c r="AD4814" s="32">
        <v>0.03</v>
      </c>
      <c r="AE4814" s="32">
        <v>1.8</v>
      </c>
      <c r="AF4814" s="32">
        <v>0.11</v>
      </c>
      <c r="AG4814" s="33">
        <v>0.03</v>
      </c>
      <c r="AH4814" s="33">
        <v>1.8</v>
      </c>
      <c r="AI4814" s="33">
        <v>0.12</v>
      </c>
      <c r="AJ4814" s="27"/>
      <c r="AK4814" s="27"/>
      <c r="AL4814" s="27">
        <v>0.26999999999999996</v>
      </c>
      <c r="AM4814" s="27"/>
      <c r="AN4814" s="27"/>
      <c r="AO4814" s="28" t="s">
        <v>107</v>
      </c>
      <c r="AP4814" s="51"/>
      <c r="AQ4814" s="51"/>
    </row>
    <row r="4815" spans="1:43" ht="12.65" customHeight="1">
      <c r="A4815" s="13" t="s">
        <v>214</v>
      </c>
      <c r="B4815" s="14" t="s">
        <v>246</v>
      </c>
      <c r="C4815" s="13">
        <v>128</v>
      </c>
      <c r="D4815" s="13" t="s">
        <v>241</v>
      </c>
      <c r="E4815" s="15" t="s">
        <v>603</v>
      </c>
      <c r="F4815" s="13">
        <v>56633</v>
      </c>
      <c r="G4815" s="13" t="s">
        <v>253</v>
      </c>
      <c r="H4815" s="16">
        <v>45886</v>
      </c>
      <c r="I4815" s="17">
        <v>45886</v>
      </c>
      <c r="J4815" s="18">
        <f>I4815</f>
        <v>45886</v>
      </c>
      <c r="K4815" s="19">
        <v>0.45472222222222219</v>
      </c>
      <c r="L4815" s="19">
        <v>0.53635416666666669</v>
      </c>
      <c r="M4815" s="20">
        <v>0.53805555555555551</v>
      </c>
      <c r="N4815" s="19">
        <v>0.61968750000000006</v>
      </c>
      <c r="O4815" s="21">
        <f t="shared" si="177"/>
        <v>8.1631944444444549E-2</v>
      </c>
      <c r="P4815" s="13" t="s">
        <v>1120</v>
      </c>
      <c r="Q4815" s="13" t="s">
        <v>753</v>
      </c>
      <c r="R4815" s="22" t="s">
        <v>1121</v>
      </c>
      <c r="S4815" s="22" t="s">
        <v>29</v>
      </c>
      <c r="T4815" s="23" t="s">
        <v>211</v>
      </c>
      <c r="U4815" s="23" t="s">
        <v>50</v>
      </c>
      <c r="V4815" s="22" t="s">
        <v>212</v>
      </c>
      <c r="W4815" s="24" t="s">
        <v>184</v>
      </c>
      <c r="X4815" s="25" t="s">
        <v>185</v>
      </c>
      <c r="Y4815" s="25" t="s">
        <v>114</v>
      </c>
      <c r="Z4815" s="25" t="s">
        <v>54</v>
      </c>
      <c r="AA4815" s="25"/>
      <c r="AB4815" s="26"/>
      <c r="AC4815" s="31"/>
      <c r="AD4815" s="32">
        <v>0</v>
      </c>
      <c r="AE4815" s="32">
        <v>0.1</v>
      </c>
      <c r="AF4815" s="32">
        <v>0.01</v>
      </c>
      <c r="AG4815" s="33">
        <v>0</v>
      </c>
      <c r="AH4815" s="33">
        <v>0.1</v>
      </c>
      <c r="AI4815" s="33">
        <v>0.01</v>
      </c>
      <c r="AJ4815" s="27"/>
      <c r="AK4815" s="27"/>
      <c r="AL4815" s="27">
        <v>0.14975999999999998</v>
      </c>
      <c r="AM4815" s="27"/>
      <c r="AN4815" s="27"/>
      <c r="AO4815" s="28" t="s">
        <v>107</v>
      </c>
      <c r="AP4815" s="51"/>
      <c r="AQ4815" s="51"/>
    </row>
    <row r="4816" spans="1:43" ht="12.65" customHeight="1">
      <c r="A4816" s="13" t="s">
        <v>214</v>
      </c>
      <c r="B4816" s="14" t="s">
        <v>246</v>
      </c>
      <c r="C4816" s="13">
        <v>128</v>
      </c>
      <c r="D4816" s="13" t="s">
        <v>241</v>
      </c>
      <c r="E4816" s="15" t="s">
        <v>603</v>
      </c>
      <c r="F4816" s="13">
        <v>56633</v>
      </c>
      <c r="G4816" s="13" t="s">
        <v>253</v>
      </c>
      <c r="H4816" s="16">
        <v>45886</v>
      </c>
      <c r="I4816" s="17">
        <v>45886</v>
      </c>
      <c r="J4816" s="18">
        <v>45886</v>
      </c>
      <c r="K4816" s="19">
        <v>0.71875</v>
      </c>
      <c r="L4816" s="19">
        <v>0.7242939814814815</v>
      </c>
      <c r="M4816" s="20">
        <v>0.80208333333333326</v>
      </c>
      <c r="N4816" s="19">
        <v>0.80762731481481476</v>
      </c>
      <c r="O4816" s="21">
        <f t="shared" si="177"/>
        <v>5.5439814814814969E-3</v>
      </c>
      <c r="P4816" s="13" t="s">
        <v>772</v>
      </c>
      <c r="Q4816" s="13" t="s">
        <v>773</v>
      </c>
      <c r="R4816" s="22" t="s">
        <v>774</v>
      </c>
      <c r="S4816" s="22" t="s">
        <v>33</v>
      </c>
      <c r="T4816" s="23" t="s">
        <v>52</v>
      </c>
      <c r="U4816" s="23"/>
      <c r="V4816" s="22" t="s">
        <v>67</v>
      </c>
      <c r="W4816" s="24" t="s">
        <v>3677</v>
      </c>
      <c r="X4816" s="25" t="s">
        <v>50</v>
      </c>
      <c r="Y4816" s="25" t="s">
        <v>50</v>
      </c>
      <c r="Z4816" s="25" t="s">
        <v>50</v>
      </c>
      <c r="AA4816" s="25"/>
      <c r="AB4816" s="26"/>
      <c r="AC4816" s="31"/>
      <c r="AD4816" s="32">
        <v>0</v>
      </c>
      <c r="AE4816" s="32">
        <v>0</v>
      </c>
      <c r="AF4816" s="32">
        <v>0</v>
      </c>
      <c r="AG4816" s="33">
        <v>0</v>
      </c>
      <c r="AH4816" s="33">
        <v>0</v>
      </c>
      <c r="AI4816" s="33">
        <v>0</v>
      </c>
      <c r="AJ4816" s="27"/>
      <c r="AK4816" s="27"/>
      <c r="AL4816" s="27">
        <v>7.8000000000000014E-2</v>
      </c>
      <c r="AM4816" s="27"/>
      <c r="AN4816" s="27"/>
      <c r="AO4816" s="28" t="s">
        <v>107</v>
      </c>
      <c r="AP4816" s="51"/>
      <c r="AQ4816" s="51"/>
    </row>
    <row r="4817" spans="1:43" ht="12.65" customHeight="1">
      <c r="A4817" s="13" t="s">
        <v>214</v>
      </c>
      <c r="B4817" s="14" t="s">
        <v>246</v>
      </c>
      <c r="C4817" s="13">
        <v>128</v>
      </c>
      <c r="D4817" s="13" t="s">
        <v>241</v>
      </c>
      <c r="E4817" s="15" t="s">
        <v>603</v>
      </c>
      <c r="F4817" s="13">
        <v>56633</v>
      </c>
      <c r="G4817" s="13" t="s">
        <v>253</v>
      </c>
      <c r="H4817" s="16">
        <v>45886</v>
      </c>
      <c r="I4817" s="17">
        <v>45886</v>
      </c>
      <c r="J4817" s="18">
        <f>I4817</f>
        <v>45886</v>
      </c>
      <c r="K4817" s="19">
        <v>0.89332175925925927</v>
      </c>
      <c r="L4817" s="19">
        <v>0.99908564814814815</v>
      </c>
      <c r="M4817" s="20">
        <v>0.97665509259259264</v>
      </c>
      <c r="N4817" s="19">
        <v>8.2418981481481482E-2</v>
      </c>
      <c r="O4817" s="21">
        <f t="shared" si="177"/>
        <v>0.10576388888888888</v>
      </c>
      <c r="P4817" s="13" t="s">
        <v>1784</v>
      </c>
      <c r="Q4817" s="13" t="s">
        <v>1116</v>
      </c>
      <c r="R4817" s="22" t="s">
        <v>1785</v>
      </c>
      <c r="S4817" s="22" t="s">
        <v>31</v>
      </c>
      <c r="T4817" s="23" t="s">
        <v>211</v>
      </c>
      <c r="U4817" s="23" t="s">
        <v>50</v>
      </c>
      <c r="V4817" s="22" t="s">
        <v>212</v>
      </c>
      <c r="W4817" s="24" t="s">
        <v>188</v>
      </c>
      <c r="X4817" s="25" t="s">
        <v>189</v>
      </c>
      <c r="Y4817" s="25" t="s">
        <v>114</v>
      </c>
      <c r="Z4817" s="25" t="s">
        <v>55</v>
      </c>
      <c r="AA4817" s="25"/>
      <c r="AB4817" s="26"/>
      <c r="AC4817" s="31"/>
      <c r="AD4817" s="32">
        <v>0</v>
      </c>
      <c r="AE4817" s="32">
        <v>0.2</v>
      </c>
      <c r="AF4817" s="32">
        <v>0.02</v>
      </c>
      <c r="AG4817" s="33">
        <v>0</v>
      </c>
      <c r="AH4817" s="33">
        <v>0.2</v>
      </c>
      <c r="AI4817" s="33">
        <v>0.02</v>
      </c>
      <c r="AJ4817" s="27"/>
      <c r="AK4817" s="27"/>
      <c r="AL4817" s="27">
        <v>7.8000000000000014E-2</v>
      </c>
      <c r="AM4817" s="27"/>
      <c r="AN4817" s="27"/>
      <c r="AO4817" s="28" t="s">
        <v>107</v>
      </c>
      <c r="AP4817" s="51"/>
      <c r="AQ4817" s="51"/>
    </row>
    <row r="4818" spans="1:43" ht="12.65" customHeight="1">
      <c r="A4818" s="13" t="s">
        <v>214</v>
      </c>
      <c r="B4818" s="14" t="s">
        <v>246</v>
      </c>
      <c r="C4818" s="13">
        <v>128</v>
      </c>
      <c r="D4818" s="13" t="s">
        <v>241</v>
      </c>
      <c r="E4818" s="15" t="s">
        <v>603</v>
      </c>
      <c r="F4818" s="13">
        <v>56633</v>
      </c>
      <c r="G4818" s="13" t="s">
        <v>253</v>
      </c>
      <c r="H4818" s="16">
        <v>45888</v>
      </c>
      <c r="I4818" s="17">
        <v>45888</v>
      </c>
      <c r="J4818" s="18">
        <v>45888</v>
      </c>
      <c r="K4818" s="19">
        <v>0.33339120370370368</v>
      </c>
      <c r="L4818" s="19">
        <v>0.3709722222222222</v>
      </c>
      <c r="M4818" s="20">
        <v>0.41672453703703705</v>
      </c>
      <c r="N4818" s="19">
        <v>0.45430555555555557</v>
      </c>
      <c r="O4818" s="21">
        <f t="shared" si="177"/>
        <v>3.7581018518518527E-2</v>
      </c>
      <c r="P4818" s="13" t="s">
        <v>743</v>
      </c>
      <c r="Q4818" s="13" t="s">
        <v>744</v>
      </c>
      <c r="R4818" s="22" t="s">
        <v>745</v>
      </c>
      <c r="S4818" s="22" t="s">
        <v>33</v>
      </c>
      <c r="T4818" s="23" t="s">
        <v>52</v>
      </c>
      <c r="U4818" s="23"/>
      <c r="V4818" s="22" t="s">
        <v>67</v>
      </c>
      <c r="W4818" s="24" t="s">
        <v>3677</v>
      </c>
      <c r="X4818" s="25" t="s">
        <v>50</v>
      </c>
      <c r="Y4818" s="25" t="s">
        <v>50</v>
      </c>
      <c r="Z4818" s="25" t="s">
        <v>50</v>
      </c>
      <c r="AA4818" s="25"/>
      <c r="AB4818" s="26"/>
      <c r="AC4818" s="31"/>
      <c r="AD4818" s="32">
        <v>0</v>
      </c>
      <c r="AE4818" s="32">
        <v>0</v>
      </c>
      <c r="AF4818" s="32">
        <v>0</v>
      </c>
      <c r="AG4818" s="33">
        <v>0</v>
      </c>
      <c r="AH4818" s="33">
        <v>0</v>
      </c>
      <c r="AI4818" s="33">
        <v>0</v>
      </c>
      <c r="AJ4818" s="27"/>
      <c r="AK4818" s="27"/>
      <c r="AL4818" s="27">
        <v>4.8000000000000008E-2</v>
      </c>
      <c r="AM4818" s="27"/>
      <c r="AN4818" s="27"/>
      <c r="AO4818" s="28" t="s">
        <v>107</v>
      </c>
      <c r="AP4818" s="51"/>
      <c r="AQ4818" s="51"/>
    </row>
    <row r="4819" spans="1:43" ht="12.65" customHeight="1">
      <c r="A4819" s="13" t="s">
        <v>214</v>
      </c>
      <c r="B4819" s="14" t="s">
        <v>246</v>
      </c>
      <c r="C4819" s="13">
        <v>128</v>
      </c>
      <c r="D4819" s="13" t="s">
        <v>241</v>
      </c>
      <c r="E4819" s="15" t="s">
        <v>603</v>
      </c>
      <c r="F4819" s="13">
        <v>56633</v>
      </c>
      <c r="G4819" s="13" t="s">
        <v>253</v>
      </c>
      <c r="H4819" s="16">
        <v>45888</v>
      </c>
      <c r="I4819" s="17">
        <v>45888</v>
      </c>
      <c r="J4819" s="18">
        <f>I4819</f>
        <v>45888</v>
      </c>
      <c r="K4819" s="19">
        <v>0.53842592592592586</v>
      </c>
      <c r="L4819" s="19">
        <v>0.6192361111111111</v>
      </c>
      <c r="M4819" s="20">
        <v>0.62175925925925923</v>
      </c>
      <c r="N4819" s="19">
        <v>0.70256944444444436</v>
      </c>
      <c r="O4819" s="21">
        <f t="shared" si="177"/>
        <v>8.0810185185185124E-2</v>
      </c>
      <c r="P4819" s="13" t="s">
        <v>749</v>
      </c>
      <c r="Q4819" s="13" t="s">
        <v>750</v>
      </c>
      <c r="R4819" s="22" t="s">
        <v>751</v>
      </c>
      <c r="S4819" s="22" t="s">
        <v>31</v>
      </c>
      <c r="T4819" s="23" t="s">
        <v>211</v>
      </c>
      <c r="U4819" s="23" t="s">
        <v>50</v>
      </c>
      <c r="V4819" s="22" t="s">
        <v>212</v>
      </c>
      <c r="W4819" s="24" t="s">
        <v>204</v>
      </c>
      <c r="X4819" s="25" t="s">
        <v>90</v>
      </c>
      <c r="Y4819" s="25" t="s">
        <v>114</v>
      </c>
      <c r="Z4819" s="25" t="s">
        <v>63</v>
      </c>
      <c r="AA4819" s="25"/>
      <c r="AB4819" s="26"/>
      <c r="AC4819" s="31"/>
      <c r="AD4819" s="32">
        <v>0</v>
      </c>
      <c r="AE4819" s="32">
        <v>0.2</v>
      </c>
      <c r="AF4819" s="32">
        <v>0.01</v>
      </c>
      <c r="AG4819" s="33">
        <v>0</v>
      </c>
      <c r="AH4819" s="33">
        <v>0.2</v>
      </c>
      <c r="AI4819" s="33">
        <v>0.01</v>
      </c>
      <c r="AJ4819" s="27"/>
      <c r="AK4819" s="27"/>
      <c r="AL4819" s="27">
        <v>4.8000000000000008E-2</v>
      </c>
      <c r="AM4819" s="27"/>
      <c r="AN4819" s="27"/>
      <c r="AO4819" s="28" t="s">
        <v>107</v>
      </c>
      <c r="AP4819" s="51"/>
      <c r="AQ4819" s="51"/>
    </row>
    <row r="4820" spans="1:43" ht="12.65" customHeight="1">
      <c r="A4820" s="13" t="s">
        <v>214</v>
      </c>
      <c r="B4820" s="14" t="s">
        <v>246</v>
      </c>
      <c r="C4820" s="13">
        <v>128</v>
      </c>
      <c r="D4820" s="13" t="s">
        <v>241</v>
      </c>
      <c r="E4820" s="15" t="s">
        <v>603</v>
      </c>
      <c r="F4820" s="13">
        <v>56633</v>
      </c>
      <c r="G4820" s="13" t="s">
        <v>253</v>
      </c>
      <c r="H4820" s="16">
        <v>45888</v>
      </c>
      <c r="I4820" s="17">
        <v>45888</v>
      </c>
      <c r="J4820" s="18">
        <f>I4820</f>
        <v>45888</v>
      </c>
      <c r="K4820" s="19">
        <v>0.62195601851851856</v>
      </c>
      <c r="L4820" s="19">
        <v>0.70101851851851849</v>
      </c>
      <c r="M4820" s="20">
        <v>0.70528935185185182</v>
      </c>
      <c r="N4820" s="19">
        <v>0.78435185185185186</v>
      </c>
      <c r="O4820" s="21">
        <f t="shared" si="177"/>
        <v>7.9062500000000036E-2</v>
      </c>
      <c r="P4820" s="13" t="s">
        <v>1129</v>
      </c>
      <c r="Q4820" s="13" t="s">
        <v>1123</v>
      </c>
      <c r="R4820" s="22" t="s">
        <v>1130</v>
      </c>
      <c r="S4820" s="22" t="s">
        <v>31</v>
      </c>
      <c r="T4820" s="23" t="s">
        <v>211</v>
      </c>
      <c r="U4820" s="23" t="s">
        <v>50</v>
      </c>
      <c r="V4820" s="22" t="s">
        <v>212</v>
      </c>
      <c r="W4820" s="24" t="s">
        <v>208</v>
      </c>
      <c r="X4820" s="25" t="s">
        <v>127</v>
      </c>
      <c r="Y4820" s="25" t="s">
        <v>114</v>
      </c>
      <c r="Z4820" s="25" t="s">
        <v>62</v>
      </c>
      <c r="AA4820" s="25"/>
      <c r="AB4820" s="26"/>
      <c r="AC4820" s="31"/>
      <c r="AD4820" s="32">
        <v>0</v>
      </c>
      <c r="AE4820" s="32">
        <v>0</v>
      </c>
      <c r="AF4820" s="32">
        <v>0</v>
      </c>
      <c r="AG4820" s="33">
        <v>0</v>
      </c>
      <c r="AH4820" s="33">
        <v>0</v>
      </c>
      <c r="AI4820" s="33">
        <v>0</v>
      </c>
      <c r="AJ4820" s="27"/>
      <c r="AK4820" s="27"/>
      <c r="AL4820" s="27">
        <v>4.8000000000000008E-2</v>
      </c>
      <c r="AM4820" s="27"/>
      <c r="AN4820" s="27"/>
      <c r="AO4820" s="28" t="s">
        <v>107</v>
      </c>
      <c r="AP4820" s="51"/>
      <c r="AQ4820" s="51"/>
    </row>
    <row r="4821" spans="1:43" ht="12.65" customHeight="1">
      <c r="A4821" s="13" t="s">
        <v>214</v>
      </c>
      <c r="B4821" s="14" t="s">
        <v>246</v>
      </c>
      <c r="C4821" s="13">
        <v>128</v>
      </c>
      <c r="D4821" s="13" t="s">
        <v>241</v>
      </c>
      <c r="E4821" s="15" t="s">
        <v>603</v>
      </c>
      <c r="F4821" s="13">
        <v>56633</v>
      </c>
      <c r="G4821" s="13" t="s">
        <v>253</v>
      </c>
      <c r="H4821" s="16">
        <v>45890</v>
      </c>
      <c r="I4821" s="17">
        <v>45890</v>
      </c>
      <c r="J4821" s="18">
        <f>I4821</f>
        <v>45890</v>
      </c>
      <c r="K4821" s="19">
        <v>0.53767361111111112</v>
      </c>
      <c r="L4821" s="19">
        <v>0.61583333333333334</v>
      </c>
      <c r="M4821" s="20">
        <v>0.62100694444444449</v>
      </c>
      <c r="N4821" s="19">
        <v>0.6991666666666666</v>
      </c>
      <c r="O4821" s="21">
        <f t="shared" si="177"/>
        <v>7.8159722222222117E-2</v>
      </c>
      <c r="P4821" s="13" t="s">
        <v>752</v>
      </c>
      <c r="Q4821" s="13" t="s">
        <v>753</v>
      </c>
      <c r="R4821" s="22" t="s">
        <v>754</v>
      </c>
      <c r="S4821" s="22" t="s">
        <v>31</v>
      </c>
      <c r="T4821" s="23" t="s">
        <v>211</v>
      </c>
      <c r="U4821" s="23" t="s">
        <v>50</v>
      </c>
      <c r="V4821" s="22" t="s">
        <v>212</v>
      </c>
      <c r="W4821" s="24" t="s">
        <v>184</v>
      </c>
      <c r="X4821" s="25" t="s">
        <v>185</v>
      </c>
      <c r="Y4821" s="25" t="s">
        <v>114</v>
      </c>
      <c r="Z4821" s="25" t="s">
        <v>54</v>
      </c>
      <c r="AA4821" s="25"/>
      <c r="AB4821" s="26"/>
      <c r="AC4821" s="31"/>
      <c r="AD4821" s="32">
        <v>0</v>
      </c>
      <c r="AE4821" s="32">
        <v>0</v>
      </c>
      <c r="AF4821" s="32">
        <v>0</v>
      </c>
      <c r="AG4821" s="33">
        <v>0</v>
      </c>
      <c r="AH4821" s="33">
        <v>0</v>
      </c>
      <c r="AI4821" s="33">
        <v>0</v>
      </c>
      <c r="AJ4821" s="27"/>
      <c r="AK4821" s="27"/>
      <c r="AL4821" s="27">
        <v>4.8000000000000008E-2</v>
      </c>
      <c r="AM4821" s="27"/>
      <c r="AN4821" s="27"/>
      <c r="AO4821" s="28" t="s">
        <v>107</v>
      </c>
      <c r="AP4821" s="51"/>
      <c r="AQ4821" s="51"/>
    </row>
    <row r="4822" spans="1:43" ht="12.65" customHeight="1">
      <c r="A4822" s="13" t="s">
        <v>214</v>
      </c>
      <c r="B4822" s="14" t="s">
        <v>246</v>
      </c>
      <c r="C4822" s="13">
        <v>128</v>
      </c>
      <c r="D4822" s="13" t="s">
        <v>241</v>
      </c>
      <c r="E4822" s="15" t="s">
        <v>603</v>
      </c>
      <c r="F4822" s="13">
        <v>56633</v>
      </c>
      <c r="G4822" s="13" t="s">
        <v>253</v>
      </c>
      <c r="H4822" s="16">
        <v>45890</v>
      </c>
      <c r="I4822" s="17">
        <v>45890</v>
      </c>
      <c r="J4822" s="18">
        <f>I4822</f>
        <v>45890</v>
      </c>
      <c r="K4822" s="19">
        <v>0.62123842592592593</v>
      </c>
      <c r="L4822" s="19">
        <v>0.70203703703703701</v>
      </c>
      <c r="M4822" s="20">
        <v>0.70457175925925919</v>
      </c>
      <c r="N4822" s="19">
        <v>0.78537037037037039</v>
      </c>
      <c r="O4822" s="21">
        <f t="shared" si="177"/>
        <v>8.0798611111111196E-2</v>
      </c>
      <c r="P4822" s="13" t="s">
        <v>1129</v>
      </c>
      <c r="Q4822" s="13" t="s">
        <v>1123</v>
      </c>
      <c r="R4822" s="22" t="s">
        <v>1130</v>
      </c>
      <c r="S4822" s="22" t="s">
        <v>31</v>
      </c>
      <c r="T4822" s="23" t="s">
        <v>211</v>
      </c>
      <c r="U4822" s="23" t="s">
        <v>50</v>
      </c>
      <c r="V4822" s="22" t="s">
        <v>212</v>
      </c>
      <c r="W4822" s="24" t="s">
        <v>208</v>
      </c>
      <c r="X4822" s="25" t="s">
        <v>127</v>
      </c>
      <c r="Y4822" s="25" t="s">
        <v>114</v>
      </c>
      <c r="Z4822" s="25" t="s">
        <v>62</v>
      </c>
      <c r="AA4822" s="25"/>
      <c r="AB4822" s="26"/>
      <c r="AC4822" s="31"/>
      <c r="AD4822" s="32">
        <v>0</v>
      </c>
      <c r="AE4822" s="32">
        <v>0.1</v>
      </c>
      <c r="AF4822" s="32">
        <v>0</v>
      </c>
      <c r="AG4822" s="33">
        <v>0</v>
      </c>
      <c r="AH4822" s="33">
        <v>0</v>
      </c>
      <c r="AI4822" s="33">
        <v>0</v>
      </c>
      <c r="AJ4822" s="27"/>
      <c r="AK4822" s="27"/>
      <c r="AL4822" s="27">
        <v>4.8000000000000008E-2</v>
      </c>
      <c r="AM4822" s="27"/>
      <c r="AN4822" s="27"/>
      <c r="AO4822" s="28" t="s">
        <v>107</v>
      </c>
      <c r="AP4822" s="51"/>
      <c r="AQ4822" s="51"/>
    </row>
    <row r="4823" spans="1:43" ht="12.65" customHeight="1">
      <c r="A4823" s="13" t="s">
        <v>214</v>
      </c>
      <c r="B4823" s="14" t="s">
        <v>246</v>
      </c>
      <c r="C4823" s="13">
        <v>128</v>
      </c>
      <c r="D4823" s="13" t="s">
        <v>241</v>
      </c>
      <c r="E4823" s="15" t="s">
        <v>603</v>
      </c>
      <c r="F4823" s="13">
        <v>56633</v>
      </c>
      <c r="G4823" s="13" t="s">
        <v>253</v>
      </c>
      <c r="H4823" s="16">
        <v>45896</v>
      </c>
      <c r="I4823" s="17">
        <v>45896</v>
      </c>
      <c r="J4823" s="18">
        <f>I4823</f>
        <v>45896</v>
      </c>
      <c r="K4823" s="19">
        <v>9.1874999999999998E-2</v>
      </c>
      <c r="L4823" s="19">
        <v>0.17126157407407408</v>
      </c>
      <c r="M4823" s="20">
        <v>0.17520833333333333</v>
      </c>
      <c r="N4823" s="19">
        <v>0.25459490740740737</v>
      </c>
      <c r="O4823" s="21">
        <f t="shared" si="177"/>
        <v>7.938657407407404E-2</v>
      </c>
      <c r="P4823" s="13" t="s">
        <v>760</v>
      </c>
      <c r="Q4823" s="13" t="s">
        <v>761</v>
      </c>
      <c r="R4823" s="22" t="s">
        <v>762</v>
      </c>
      <c r="S4823" s="22" t="s">
        <v>31</v>
      </c>
      <c r="T4823" s="23" t="s">
        <v>52</v>
      </c>
      <c r="U4823" s="23" t="s">
        <v>50</v>
      </c>
      <c r="V4823" s="22" t="s">
        <v>67</v>
      </c>
      <c r="W4823" s="24" t="s">
        <v>133</v>
      </c>
      <c r="X4823" s="25" t="s">
        <v>77</v>
      </c>
      <c r="Y4823" s="25" t="s">
        <v>114</v>
      </c>
      <c r="Z4823" s="25" t="s">
        <v>83</v>
      </c>
      <c r="AA4823" s="25"/>
      <c r="AB4823" s="26"/>
      <c r="AC4823" s="31"/>
      <c r="AD4823" s="32">
        <v>0</v>
      </c>
      <c r="AE4823" s="32">
        <v>0.1</v>
      </c>
      <c r="AF4823" s="32">
        <v>0.03</v>
      </c>
      <c r="AG4823" s="33">
        <v>0</v>
      </c>
      <c r="AH4823" s="33">
        <v>0.1</v>
      </c>
      <c r="AI4823" s="33">
        <v>0.04</v>
      </c>
      <c r="AJ4823" s="27"/>
      <c r="AK4823" s="27"/>
      <c r="AL4823" s="27">
        <v>4.8000000000000008E-2</v>
      </c>
      <c r="AM4823" s="27"/>
      <c r="AN4823" s="27"/>
      <c r="AO4823" s="28" t="s">
        <v>107</v>
      </c>
      <c r="AP4823" s="51"/>
      <c r="AQ4823" s="51"/>
    </row>
    <row r="4824" spans="1:43" ht="12.65" customHeight="1">
      <c r="A4824" s="13" t="s">
        <v>214</v>
      </c>
      <c r="B4824" s="14" t="s">
        <v>246</v>
      </c>
      <c r="C4824" s="13">
        <v>128</v>
      </c>
      <c r="D4824" s="13" t="s">
        <v>241</v>
      </c>
      <c r="E4824" s="15" t="s">
        <v>603</v>
      </c>
      <c r="F4824" s="13">
        <v>56633</v>
      </c>
      <c r="G4824" s="13" t="s">
        <v>253</v>
      </c>
      <c r="H4824" s="16">
        <v>45898</v>
      </c>
      <c r="I4824" s="17">
        <v>45898</v>
      </c>
      <c r="J4824" s="18">
        <v>45898</v>
      </c>
      <c r="K4824" s="19">
        <v>0.16581018518518517</v>
      </c>
      <c r="L4824" s="19">
        <v>0.20190972222222223</v>
      </c>
      <c r="M4824" s="20">
        <v>0.24914351851851851</v>
      </c>
      <c r="N4824" s="19">
        <v>0.28524305555555557</v>
      </c>
      <c r="O4824" s="21">
        <f t="shared" si="177"/>
        <v>3.6099537037037055E-2</v>
      </c>
      <c r="P4824" s="13" t="s">
        <v>897</v>
      </c>
      <c r="Q4824" s="13" t="s">
        <v>895</v>
      </c>
      <c r="R4824" s="22" t="s">
        <v>898</v>
      </c>
      <c r="S4824" s="22" t="s">
        <v>32</v>
      </c>
      <c r="T4824" s="23" t="s">
        <v>52</v>
      </c>
      <c r="U4824" s="23"/>
      <c r="V4824" s="22" t="s">
        <v>67</v>
      </c>
      <c r="W4824" s="24" t="s">
        <v>3677</v>
      </c>
      <c r="X4824" s="25" t="s">
        <v>50</v>
      </c>
      <c r="Y4824" s="25" t="s">
        <v>50</v>
      </c>
      <c r="Z4824" s="25" t="s">
        <v>50</v>
      </c>
      <c r="AA4824" s="25"/>
      <c r="AB4824" s="26"/>
      <c r="AC4824" s="31"/>
      <c r="AD4824" s="32">
        <v>0</v>
      </c>
      <c r="AE4824" s="32">
        <v>0</v>
      </c>
      <c r="AF4824" s="32">
        <v>0</v>
      </c>
      <c r="AG4824" s="33">
        <v>0</v>
      </c>
      <c r="AH4824" s="33">
        <v>0</v>
      </c>
      <c r="AI4824" s="33">
        <v>0</v>
      </c>
      <c r="AJ4824" s="27"/>
      <c r="AK4824" s="27"/>
      <c r="AL4824" s="27">
        <v>4.8000000000000008E-2</v>
      </c>
      <c r="AM4824" s="27"/>
      <c r="AN4824" s="27"/>
      <c r="AO4824" s="28" t="s">
        <v>107</v>
      </c>
      <c r="AP4824" s="51"/>
      <c r="AQ4824" s="51"/>
    </row>
    <row r="4825" spans="1:43" ht="12.65" customHeight="1">
      <c r="A4825" s="13" t="s">
        <v>214</v>
      </c>
      <c r="B4825" s="14" t="s">
        <v>246</v>
      </c>
      <c r="C4825" s="13">
        <v>128</v>
      </c>
      <c r="D4825" s="13" t="s">
        <v>241</v>
      </c>
      <c r="E4825" s="15" t="s">
        <v>603</v>
      </c>
      <c r="F4825" s="13">
        <v>56633</v>
      </c>
      <c r="G4825" s="13" t="s">
        <v>253</v>
      </c>
      <c r="H4825" s="16">
        <v>45898</v>
      </c>
      <c r="I4825" s="17">
        <v>45899</v>
      </c>
      <c r="J4825" s="18">
        <v>45899</v>
      </c>
      <c r="K4825" s="19">
        <v>0.97918981481481493</v>
      </c>
      <c r="L4825" s="19">
        <v>0.99998842592592596</v>
      </c>
      <c r="M4825" s="20">
        <v>6.2523148148148147E-2</v>
      </c>
      <c r="N4825" s="19">
        <v>8.3321759259259262E-2</v>
      </c>
      <c r="O4825" s="21">
        <f t="shared" si="177"/>
        <v>2.0798611111111115E-2</v>
      </c>
      <c r="P4825" s="13" t="s">
        <v>1354</v>
      </c>
      <c r="Q4825" s="13" t="s">
        <v>892</v>
      </c>
      <c r="R4825" s="22" t="s">
        <v>1355</v>
      </c>
      <c r="S4825" s="22" t="s">
        <v>33</v>
      </c>
      <c r="T4825" s="23" t="s">
        <v>52</v>
      </c>
      <c r="U4825" s="23"/>
      <c r="V4825" s="22" t="s">
        <v>68</v>
      </c>
      <c r="W4825" s="24" t="s">
        <v>3677</v>
      </c>
      <c r="X4825" s="25" t="s">
        <v>50</v>
      </c>
      <c r="Y4825" s="25" t="s">
        <v>50</v>
      </c>
      <c r="Z4825" s="25" t="s">
        <v>50</v>
      </c>
      <c r="AA4825" s="25"/>
      <c r="AB4825" s="26"/>
      <c r="AC4825" s="31"/>
      <c r="AD4825" s="32">
        <v>0</v>
      </c>
      <c r="AE4825" s="32">
        <v>0</v>
      </c>
      <c r="AF4825" s="32">
        <v>0</v>
      </c>
      <c r="AG4825" s="33">
        <v>0</v>
      </c>
      <c r="AH4825" s="33">
        <v>0</v>
      </c>
      <c r="AI4825" s="33">
        <v>0</v>
      </c>
      <c r="AJ4825" s="27"/>
      <c r="AK4825" s="27"/>
      <c r="AL4825" s="27">
        <v>6.2400000000000004E-2</v>
      </c>
      <c r="AM4825" s="27"/>
      <c r="AN4825" s="27"/>
      <c r="AO4825" s="28" t="s">
        <v>107</v>
      </c>
      <c r="AP4825" s="51"/>
      <c r="AQ4825" s="51"/>
    </row>
    <row r="4826" spans="1:43" ht="12.65" customHeight="1">
      <c r="A4826" s="13" t="s">
        <v>214</v>
      </c>
      <c r="B4826" s="14" t="s">
        <v>246</v>
      </c>
      <c r="C4826" s="13">
        <v>128</v>
      </c>
      <c r="D4826" s="13" t="s">
        <v>241</v>
      </c>
      <c r="E4826" s="15" t="s">
        <v>603</v>
      </c>
      <c r="F4826" s="13">
        <v>56633</v>
      </c>
      <c r="G4826" s="13" t="s">
        <v>253</v>
      </c>
      <c r="H4826" s="16">
        <v>45899</v>
      </c>
      <c r="I4826" s="17">
        <v>45899</v>
      </c>
      <c r="J4826" s="18">
        <v>45899</v>
      </c>
      <c r="K4826" s="19">
        <v>0.31805555555555559</v>
      </c>
      <c r="L4826" s="19">
        <v>0.35415509259259254</v>
      </c>
      <c r="M4826" s="20">
        <v>0.40138888888888891</v>
      </c>
      <c r="N4826" s="19">
        <v>0.43748842592592591</v>
      </c>
      <c r="O4826" s="21">
        <f t="shared" si="177"/>
        <v>3.6099537037036999E-2</v>
      </c>
      <c r="P4826" s="13" t="s">
        <v>897</v>
      </c>
      <c r="Q4826" s="13" t="s">
        <v>895</v>
      </c>
      <c r="R4826" s="22" t="s">
        <v>898</v>
      </c>
      <c r="S4826" s="22" t="s">
        <v>32</v>
      </c>
      <c r="T4826" s="23" t="s">
        <v>52</v>
      </c>
      <c r="U4826" s="23"/>
      <c r="V4826" s="22" t="s">
        <v>68</v>
      </c>
      <c r="W4826" s="24" t="s">
        <v>3677</v>
      </c>
      <c r="X4826" s="25" t="s">
        <v>50</v>
      </c>
      <c r="Y4826" s="25" t="s">
        <v>50</v>
      </c>
      <c r="Z4826" s="25" t="s">
        <v>50</v>
      </c>
      <c r="AA4826" s="25"/>
      <c r="AB4826" s="26"/>
      <c r="AC4826" s="31"/>
      <c r="AD4826" s="32">
        <v>0</v>
      </c>
      <c r="AE4826" s="32">
        <v>0.1</v>
      </c>
      <c r="AF4826" s="32">
        <v>0.01</v>
      </c>
      <c r="AG4826" s="33">
        <v>0</v>
      </c>
      <c r="AH4826" s="33">
        <v>0</v>
      </c>
      <c r="AI4826" s="33">
        <v>0</v>
      </c>
      <c r="AJ4826" s="27"/>
      <c r="AK4826" s="27"/>
      <c r="AL4826" s="27">
        <v>6.2400000000000004E-2</v>
      </c>
      <c r="AM4826" s="27"/>
      <c r="AN4826" s="27"/>
      <c r="AO4826" s="28" t="s">
        <v>107</v>
      </c>
      <c r="AP4826" s="51"/>
      <c r="AQ4826" s="51"/>
    </row>
    <row r="4827" spans="1:43" ht="12.65" customHeight="1">
      <c r="A4827" s="13" t="s">
        <v>214</v>
      </c>
      <c r="B4827" s="14" t="s">
        <v>246</v>
      </c>
      <c r="C4827" s="13">
        <v>128</v>
      </c>
      <c r="D4827" s="13" t="s">
        <v>241</v>
      </c>
      <c r="E4827" s="15" t="s">
        <v>603</v>
      </c>
      <c r="F4827" s="13">
        <v>56633</v>
      </c>
      <c r="G4827" s="13" t="s">
        <v>253</v>
      </c>
      <c r="H4827" s="16">
        <v>45899</v>
      </c>
      <c r="I4827" s="17">
        <v>45899</v>
      </c>
      <c r="J4827" s="18">
        <v>45899</v>
      </c>
      <c r="K4827" s="19">
        <v>0.43581018518518522</v>
      </c>
      <c r="L4827" s="19">
        <v>0.45452546296296298</v>
      </c>
      <c r="M4827" s="20">
        <v>0.51914351851851859</v>
      </c>
      <c r="N4827" s="19">
        <v>0.53785879629629629</v>
      </c>
      <c r="O4827" s="21">
        <f t="shared" si="177"/>
        <v>1.8715277777777706E-2</v>
      </c>
      <c r="P4827" s="13" t="s">
        <v>891</v>
      </c>
      <c r="Q4827" s="13" t="s">
        <v>892</v>
      </c>
      <c r="R4827" s="22" t="s">
        <v>893</v>
      </c>
      <c r="S4827" s="22" t="s">
        <v>33</v>
      </c>
      <c r="T4827" s="23" t="s">
        <v>52</v>
      </c>
      <c r="U4827" s="23"/>
      <c r="V4827" s="22" t="s">
        <v>68</v>
      </c>
      <c r="W4827" s="24" t="s">
        <v>3677</v>
      </c>
      <c r="X4827" s="25" t="s">
        <v>50</v>
      </c>
      <c r="Y4827" s="25" t="s">
        <v>50</v>
      </c>
      <c r="Z4827" s="25" t="s">
        <v>50</v>
      </c>
      <c r="AA4827" s="25"/>
      <c r="AB4827" s="26"/>
      <c r="AC4827" s="31"/>
      <c r="AD4827" s="32">
        <v>0</v>
      </c>
      <c r="AE4827" s="32">
        <v>0</v>
      </c>
      <c r="AF4827" s="32">
        <v>0</v>
      </c>
      <c r="AG4827" s="33">
        <v>0</v>
      </c>
      <c r="AH4827" s="33">
        <v>0</v>
      </c>
      <c r="AI4827" s="33">
        <v>0</v>
      </c>
      <c r="AJ4827" s="27"/>
      <c r="AK4827" s="27"/>
      <c r="AL4827" s="27">
        <v>6.2400000000000004E-2</v>
      </c>
      <c r="AM4827" s="27"/>
      <c r="AN4827" s="27"/>
      <c r="AO4827" s="28" t="s">
        <v>107</v>
      </c>
      <c r="AP4827" s="51"/>
      <c r="AQ4827" s="51"/>
    </row>
    <row r="4828" spans="1:43" ht="12.65" customHeight="1">
      <c r="A4828" s="13" t="s">
        <v>214</v>
      </c>
      <c r="B4828" s="14" t="s">
        <v>246</v>
      </c>
      <c r="C4828" s="13">
        <v>128</v>
      </c>
      <c r="D4828" s="13" t="s">
        <v>241</v>
      </c>
      <c r="E4828" s="15" t="s">
        <v>603</v>
      </c>
      <c r="F4828" s="13">
        <v>56633</v>
      </c>
      <c r="G4828" s="13" t="s">
        <v>253</v>
      </c>
      <c r="H4828" s="16">
        <v>45899</v>
      </c>
      <c r="I4828" s="17">
        <v>45899</v>
      </c>
      <c r="J4828" s="18">
        <f>I4828</f>
        <v>45899</v>
      </c>
      <c r="K4828" s="19">
        <v>0.87998842592592585</v>
      </c>
      <c r="L4828" s="19">
        <v>0.95945601851851858</v>
      </c>
      <c r="M4828" s="20">
        <v>0.96332175925925922</v>
      </c>
      <c r="N4828" s="19">
        <v>4.2789351851851849E-2</v>
      </c>
      <c r="O4828" s="21">
        <f t="shared" si="177"/>
        <v>7.9467592592592617E-2</v>
      </c>
      <c r="P4828" s="13" t="s">
        <v>1917</v>
      </c>
      <c r="Q4828" s="13" t="s">
        <v>1918</v>
      </c>
      <c r="R4828" s="22" t="s">
        <v>1919</v>
      </c>
      <c r="S4828" s="22" t="s">
        <v>31</v>
      </c>
      <c r="T4828" s="23" t="s">
        <v>52</v>
      </c>
      <c r="U4828" s="23" t="s">
        <v>50</v>
      </c>
      <c r="V4828" s="22" t="s">
        <v>68</v>
      </c>
      <c r="W4828" s="24" t="s">
        <v>135</v>
      </c>
      <c r="X4828" s="25" t="s">
        <v>74</v>
      </c>
      <c r="Y4828" s="25" t="s">
        <v>114</v>
      </c>
      <c r="Z4828" s="25" t="s">
        <v>69</v>
      </c>
      <c r="AA4828" s="25"/>
      <c r="AB4828" s="26"/>
      <c r="AC4828" s="31"/>
      <c r="AD4828" s="32">
        <v>0</v>
      </c>
      <c r="AE4828" s="32">
        <v>0</v>
      </c>
      <c r="AF4828" s="32">
        <v>0</v>
      </c>
      <c r="AG4828" s="33">
        <v>0</v>
      </c>
      <c r="AH4828" s="33">
        <v>0</v>
      </c>
      <c r="AI4828" s="33">
        <v>0</v>
      </c>
      <c r="AJ4828" s="27"/>
      <c r="AK4828" s="27"/>
      <c r="AL4828" s="27">
        <v>7.8000000000000014E-2</v>
      </c>
      <c r="AM4828" s="27"/>
      <c r="AN4828" s="27"/>
      <c r="AO4828" s="28" t="s">
        <v>107</v>
      </c>
      <c r="AP4828" s="51"/>
      <c r="AQ4828" s="51"/>
    </row>
    <row r="4829" spans="1:43" ht="12.65" customHeight="1">
      <c r="A4829" s="13" t="s">
        <v>214</v>
      </c>
      <c r="B4829" s="14" t="s">
        <v>246</v>
      </c>
      <c r="C4829" s="13">
        <v>128</v>
      </c>
      <c r="D4829" s="13" t="s">
        <v>241</v>
      </c>
      <c r="E4829" s="15" t="s">
        <v>603</v>
      </c>
      <c r="F4829" s="13">
        <v>56633</v>
      </c>
      <c r="G4829" s="13" t="s">
        <v>253</v>
      </c>
      <c r="H4829" s="16">
        <v>45900</v>
      </c>
      <c r="I4829" s="17">
        <v>45900</v>
      </c>
      <c r="J4829" s="18">
        <f>I4829</f>
        <v>45900</v>
      </c>
      <c r="K4829" s="19">
        <v>0.39998842592592593</v>
      </c>
      <c r="L4829" s="19">
        <v>0.47582175925925924</v>
      </c>
      <c r="M4829" s="20">
        <v>0.48332175925925924</v>
      </c>
      <c r="N4829" s="19">
        <v>0.55915509259259255</v>
      </c>
      <c r="O4829" s="21">
        <f t="shared" si="177"/>
        <v>7.5833333333333308E-2</v>
      </c>
      <c r="P4829" s="13" t="s">
        <v>1361</v>
      </c>
      <c r="Q4829" s="13" t="s">
        <v>1362</v>
      </c>
      <c r="R4829" s="22" t="s">
        <v>1363</v>
      </c>
      <c r="S4829" s="22" t="s">
        <v>31</v>
      </c>
      <c r="T4829" s="23" t="s">
        <v>52</v>
      </c>
      <c r="U4829" s="23" t="s">
        <v>50</v>
      </c>
      <c r="V4829" s="22" t="s">
        <v>68</v>
      </c>
      <c r="W4829" s="24" t="s">
        <v>143</v>
      </c>
      <c r="X4829" s="25" t="s">
        <v>83</v>
      </c>
      <c r="Y4829" s="25" t="s">
        <v>114</v>
      </c>
      <c r="Z4829" s="25" t="s">
        <v>70</v>
      </c>
      <c r="AA4829" s="25"/>
      <c r="AB4829" s="26"/>
      <c r="AC4829" s="31"/>
      <c r="AD4829" s="32">
        <v>0.02</v>
      </c>
      <c r="AE4829" s="32">
        <v>1</v>
      </c>
      <c r="AF4829" s="32">
        <v>0.06</v>
      </c>
      <c r="AG4829" s="33">
        <v>0.02</v>
      </c>
      <c r="AH4829" s="33">
        <v>1</v>
      </c>
      <c r="AI4829" s="33">
        <v>0.06</v>
      </c>
      <c r="AJ4829" s="27"/>
      <c r="AK4829" s="27"/>
      <c r="AL4829" s="27">
        <v>0.15</v>
      </c>
      <c r="AM4829" s="27"/>
      <c r="AN4829" s="27"/>
      <c r="AO4829" s="28" t="s">
        <v>107</v>
      </c>
      <c r="AP4829" s="51"/>
      <c r="AQ4829" s="51"/>
    </row>
    <row r="4830" spans="1:43" ht="12.65" customHeight="1">
      <c r="A4830" s="13" t="s">
        <v>214</v>
      </c>
      <c r="B4830" s="14" t="s">
        <v>246</v>
      </c>
      <c r="C4830" s="13">
        <v>128</v>
      </c>
      <c r="D4830" s="13" t="s">
        <v>2377</v>
      </c>
      <c r="E4830" s="15" t="s">
        <v>3327</v>
      </c>
      <c r="F4830" s="13">
        <v>5105</v>
      </c>
      <c r="G4830" s="13" t="s">
        <v>2260</v>
      </c>
      <c r="H4830" s="16">
        <v>45892</v>
      </c>
      <c r="I4830" s="17">
        <v>45892</v>
      </c>
      <c r="J4830" s="18">
        <v>45892</v>
      </c>
      <c r="K4830" s="19">
        <v>0.41666666666666669</v>
      </c>
      <c r="L4830" s="19">
        <v>0.45833333333333331</v>
      </c>
      <c r="M4830" s="20">
        <v>0.5</v>
      </c>
      <c r="N4830" s="19">
        <v>0.54166666666666663</v>
      </c>
      <c r="O4830" s="21">
        <f t="shared" si="177"/>
        <v>4.166666666666663E-2</v>
      </c>
      <c r="P4830" s="13" t="s">
        <v>50</v>
      </c>
      <c r="Q4830" s="13" t="s">
        <v>50</v>
      </c>
      <c r="R4830" s="22" t="s">
        <v>3328</v>
      </c>
      <c r="S4830" s="22" t="s">
        <v>33</v>
      </c>
      <c r="T4830" s="23" t="s">
        <v>52</v>
      </c>
      <c r="U4830" s="23"/>
      <c r="V4830" s="22" t="s">
        <v>67</v>
      </c>
      <c r="W4830" s="24" t="s">
        <v>3677</v>
      </c>
      <c r="X4830" s="25" t="s">
        <v>50</v>
      </c>
      <c r="Y4830" s="25" t="s">
        <v>50</v>
      </c>
      <c r="Z4830" s="25" t="s">
        <v>50</v>
      </c>
      <c r="AA4830" s="25"/>
      <c r="AB4830" s="26"/>
      <c r="AC4830" s="31">
        <v>0.55249999999999999</v>
      </c>
      <c r="AD4830" s="32"/>
      <c r="AE4830" s="32"/>
      <c r="AF4830" s="32"/>
      <c r="AG4830" s="33"/>
      <c r="AH4830" s="33"/>
      <c r="AI4830" s="33"/>
      <c r="AJ4830" s="27"/>
      <c r="AK4830" s="27"/>
      <c r="AL4830" s="27">
        <v>2.1059999999999999</v>
      </c>
      <c r="AM4830" s="27"/>
      <c r="AN4830" s="27"/>
      <c r="AO4830" s="28" t="s">
        <v>94</v>
      </c>
      <c r="AP4830" s="51"/>
      <c r="AQ4830" s="51"/>
    </row>
    <row r="4831" spans="1:43" ht="12.65" customHeight="1">
      <c r="A4831" s="13" t="s">
        <v>214</v>
      </c>
      <c r="B4831" s="14" t="s">
        <v>246</v>
      </c>
      <c r="C4831" s="13">
        <v>128</v>
      </c>
      <c r="D4831" s="13" t="s">
        <v>2377</v>
      </c>
      <c r="E4831" s="15" t="s">
        <v>3327</v>
      </c>
      <c r="F4831" s="13">
        <v>5105</v>
      </c>
      <c r="G4831" s="13" t="s">
        <v>2260</v>
      </c>
      <c r="H4831" s="16">
        <v>45893</v>
      </c>
      <c r="I4831" s="17">
        <v>45893</v>
      </c>
      <c r="J4831" s="18">
        <v>45893</v>
      </c>
      <c r="K4831" s="19">
        <v>0.41666666666666669</v>
      </c>
      <c r="L4831" s="19">
        <v>0.45833333333333331</v>
      </c>
      <c r="M4831" s="20">
        <v>0.5</v>
      </c>
      <c r="N4831" s="19">
        <v>0.54166666666666663</v>
      </c>
      <c r="O4831" s="21">
        <f t="shared" si="177"/>
        <v>4.166666666666663E-2</v>
      </c>
      <c r="P4831" s="13" t="s">
        <v>50</v>
      </c>
      <c r="Q4831" s="13" t="s">
        <v>50</v>
      </c>
      <c r="R4831" s="22" t="s">
        <v>3328</v>
      </c>
      <c r="S4831" s="22" t="s">
        <v>33</v>
      </c>
      <c r="T4831" s="23" t="s">
        <v>52</v>
      </c>
      <c r="U4831" s="23"/>
      <c r="V4831" s="22" t="s">
        <v>67</v>
      </c>
      <c r="W4831" s="24" t="s">
        <v>3677</v>
      </c>
      <c r="X4831" s="25" t="s">
        <v>50</v>
      </c>
      <c r="Y4831" s="25" t="s">
        <v>50</v>
      </c>
      <c r="Z4831" s="25" t="s">
        <v>50</v>
      </c>
      <c r="AA4831" s="25"/>
      <c r="AB4831" s="26"/>
      <c r="AC4831" s="31">
        <v>0.55249999999999999</v>
      </c>
      <c r="AD4831" s="32"/>
      <c r="AE4831" s="32"/>
      <c r="AF4831" s="32"/>
      <c r="AG4831" s="33"/>
      <c r="AH4831" s="33"/>
      <c r="AI4831" s="33"/>
      <c r="AJ4831" s="27"/>
      <c r="AK4831" s="27"/>
      <c r="AL4831" s="27">
        <v>2.1059999999999999</v>
      </c>
      <c r="AM4831" s="27"/>
      <c r="AN4831" s="27"/>
      <c r="AO4831" s="28" t="s">
        <v>94</v>
      </c>
      <c r="AP4831" s="51"/>
      <c r="AQ4831" s="51"/>
    </row>
    <row r="4832" spans="1:43" ht="12.65" customHeight="1">
      <c r="A4832" s="13" t="s">
        <v>214</v>
      </c>
      <c r="B4832" s="14" t="s">
        <v>246</v>
      </c>
      <c r="C4832" s="13">
        <v>128</v>
      </c>
      <c r="D4832" s="13" t="s">
        <v>241</v>
      </c>
      <c r="E4832" s="15" t="s">
        <v>3329</v>
      </c>
      <c r="F4832" s="13">
        <v>39018</v>
      </c>
      <c r="G4832" s="13" t="s">
        <v>253</v>
      </c>
      <c r="H4832" s="16">
        <v>45884</v>
      </c>
      <c r="I4832" s="17">
        <v>45884</v>
      </c>
      <c r="J4832" s="18">
        <f>I4832</f>
        <v>45884</v>
      </c>
      <c r="K4832" s="19">
        <v>0.83436342592592594</v>
      </c>
      <c r="L4832" s="19">
        <v>0.91543981481481473</v>
      </c>
      <c r="M4832" s="20">
        <v>0.9176967592592592</v>
      </c>
      <c r="N4832" s="19">
        <v>0.9987731481481481</v>
      </c>
      <c r="O4832" s="21">
        <f t="shared" si="177"/>
        <v>8.1076388888888906E-2</v>
      </c>
      <c r="P4832" s="13" t="s">
        <v>616</v>
      </c>
      <c r="Q4832" s="13" t="s">
        <v>617</v>
      </c>
      <c r="R4832" s="22" t="s">
        <v>618</v>
      </c>
      <c r="S4832" s="22" t="s">
        <v>31</v>
      </c>
      <c r="T4832" s="23" t="s">
        <v>211</v>
      </c>
      <c r="U4832" s="23" t="s">
        <v>50</v>
      </c>
      <c r="V4832" s="22" t="s">
        <v>212</v>
      </c>
      <c r="W4832" s="24" t="s">
        <v>160</v>
      </c>
      <c r="X4832" s="25" t="s">
        <v>161</v>
      </c>
      <c r="Y4832" s="25" t="s">
        <v>114</v>
      </c>
      <c r="Z4832" s="25" t="s">
        <v>69</v>
      </c>
      <c r="AA4832" s="25"/>
      <c r="AB4832" s="26"/>
      <c r="AC4832" s="31"/>
      <c r="AD4832" s="32">
        <v>0.17</v>
      </c>
      <c r="AE4832" s="32">
        <v>10.6</v>
      </c>
      <c r="AF4832" s="32">
        <v>0.48</v>
      </c>
      <c r="AG4832" s="33">
        <v>0.19</v>
      </c>
      <c r="AH4832" s="33">
        <v>10.6</v>
      </c>
      <c r="AI4832" s="33">
        <v>0.51</v>
      </c>
      <c r="AJ4832" s="27"/>
      <c r="AK4832" s="27"/>
      <c r="AL4832" s="27">
        <v>1.5899999999999999</v>
      </c>
      <c r="AM4832" s="27"/>
      <c r="AN4832" s="27"/>
      <c r="AO4832" s="28" t="s">
        <v>107</v>
      </c>
      <c r="AP4832" s="51"/>
      <c r="AQ4832" s="51"/>
    </row>
    <row r="4833" spans="1:43" ht="12.65" customHeight="1">
      <c r="A4833" s="13" t="s">
        <v>214</v>
      </c>
      <c r="B4833" s="14" t="s">
        <v>246</v>
      </c>
      <c r="C4833" s="13">
        <v>128</v>
      </c>
      <c r="D4833" s="13" t="s">
        <v>241</v>
      </c>
      <c r="E4833" s="15" t="s">
        <v>3329</v>
      </c>
      <c r="F4833" s="13">
        <v>39018</v>
      </c>
      <c r="G4833" s="13" t="s">
        <v>253</v>
      </c>
      <c r="H4833" s="16">
        <v>45885</v>
      </c>
      <c r="I4833" s="17">
        <v>45885</v>
      </c>
      <c r="J4833" s="18">
        <f>I4833</f>
        <v>45885</v>
      </c>
      <c r="K4833" s="19">
        <v>0.77306712962962965</v>
      </c>
      <c r="L4833" s="19">
        <v>0.85982638888888896</v>
      </c>
      <c r="M4833" s="20">
        <v>0.85640046296296302</v>
      </c>
      <c r="N4833" s="19">
        <v>0.94315972222222222</v>
      </c>
      <c r="O4833" s="21">
        <f t="shared" si="177"/>
        <v>8.6759259259259203E-2</v>
      </c>
      <c r="P4833" s="13" t="s">
        <v>610</v>
      </c>
      <c r="Q4833" s="13" t="s">
        <v>611</v>
      </c>
      <c r="R4833" s="22" t="s">
        <v>612</v>
      </c>
      <c r="S4833" s="22" t="s">
        <v>29</v>
      </c>
      <c r="T4833" s="23" t="s">
        <v>97</v>
      </c>
      <c r="U4833" s="23" t="s">
        <v>50</v>
      </c>
      <c r="V4833" s="22" t="s">
        <v>3880</v>
      </c>
      <c r="W4833" s="24" t="s">
        <v>3659</v>
      </c>
      <c r="X4833" s="25" t="s">
        <v>83</v>
      </c>
      <c r="Y4833" s="25" t="s">
        <v>114</v>
      </c>
      <c r="Z4833" s="25" t="s">
        <v>71</v>
      </c>
      <c r="AA4833" s="25"/>
      <c r="AB4833" s="26"/>
      <c r="AC4833" s="31"/>
      <c r="AD4833" s="32">
        <v>0.27</v>
      </c>
      <c r="AE4833" s="32">
        <v>16.5</v>
      </c>
      <c r="AF4833" s="32">
        <v>0.67</v>
      </c>
      <c r="AG4833" s="33">
        <v>0.3</v>
      </c>
      <c r="AH4833" s="33">
        <v>16.5</v>
      </c>
      <c r="AI4833" s="33">
        <v>0.7</v>
      </c>
      <c r="AJ4833" s="27"/>
      <c r="AK4833" s="27"/>
      <c r="AL4833" s="27">
        <v>2.4750000000000001</v>
      </c>
      <c r="AM4833" s="27"/>
      <c r="AN4833" s="27"/>
      <c r="AO4833" s="28" t="s">
        <v>107</v>
      </c>
      <c r="AP4833" s="51"/>
      <c r="AQ4833" s="51"/>
    </row>
    <row r="4834" spans="1:43" ht="12.65" customHeight="1">
      <c r="A4834" s="13" t="s">
        <v>214</v>
      </c>
      <c r="B4834" s="14" t="s">
        <v>246</v>
      </c>
      <c r="C4834" s="13">
        <v>128</v>
      </c>
      <c r="D4834" s="13" t="s">
        <v>241</v>
      </c>
      <c r="E4834" s="15" t="s">
        <v>3329</v>
      </c>
      <c r="F4834" s="13">
        <v>39018</v>
      </c>
      <c r="G4834" s="13" t="s">
        <v>253</v>
      </c>
      <c r="H4834" s="16">
        <v>45887</v>
      </c>
      <c r="I4834" s="17">
        <v>45887</v>
      </c>
      <c r="J4834" s="18">
        <v>45887</v>
      </c>
      <c r="K4834" s="19">
        <v>0.13942129629629629</v>
      </c>
      <c r="L4834" s="19">
        <v>0.18187499999999998</v>
      </c>
      <c r="M4834" s="20">
        <v>0.22275462962962964</v>
      </c>
      <c r="N4834" s="19">
        <v>0.26520833333333332</v>
      </c>
      <c r="O4834" s="21">
        <f t="shared" si="177"/>
        <v>4.2453703703703688E-2</v>
      </c>
      <c r="P4834" s="13" t="s">
        <v>743</v>
      </c>
      <c r="Q4834" s="13" t="s">
        <v>744</v>
      </c>
      <c r="R4834" s="22" t="s">
        <v>745</v>
      </c>
      <c r="S4834" s="22" t="s">
        <v>33</v>
      </c>
      <c r="T4834" s="23" t="s">
        <v>52</v>
      </c>
      <c r="U4834" s="23"/>
      <c r="V4834" s="22" t="s">
        <v>67</v>
      </c>
      <c r="W4834" s="24" t="s">
        <v>3677</v>
      </c>
      <c r="X4834" s="25" t="s">
        <v>50</v>
      </c>
      <c r="Y4834" s="25" t="s">
        <v>50</v>
      </c>
      <c r="Z4834" s="25" t="s">
        <v>50</v>
      </c>
      <c r="AA4834" s="25"/>
      <c r="AB4834" s="26"/>
      <c r="AC4834" s="31"/>
      <c r="AD4834" s="32">
        <v>0</v>
      </c>
      <c r="AE4834" s="32">
        <v>0.1</v>
      </c>
      <c r="AF4834" s="32">
        <v>0.02</v>
      </c>
      <c r="AG4834" s="33">
        <v>0</v>
      </c>
      <c r="AH4834" s="33">
        <v>0.1</v>
      </c>
      <c r="AI4834" s="33">
        <v>0.02</v>
      </c>
      <c r="AJ4834" s="27"/>
      <c r="AK4834" s="27"/>
      <c r="AL4834" s="27">
        <v>0.31200000000000006</v>
      </c>
      <c r="AM4834" s="27"/>
      <c r="AN4834" s="27"/>
      <c r="AO4834" s="28" t="s">
        <v>107</v>
      </c>
      <c r="AP4834" s="51"/>
      <c r="AQ4834" s="51"/>
    </row>
    <row r="4835" spans="1:43" ht="12.65" customHeight="1">
      <c r="A4835" s="13" t="s">
        <v>214</v>
      </c>
      <c r="B4835" s="14" t="s">
        <v>246</v>
      </c>
      <c r="C4835" s="13">
        <v>128</v>
      </c>
      <c r="D4835" s="13" t="s">
        <v>241</v>
      </c>
      <c r="E4835" s="15" t="s">
        <v>3329</v>
      </c>
      <c r="F4835" s="13">
        <v>39018</v>
      </c>
      <c r="G4835" s="13" t="s">
        <v>253</v>
      </c>
      <c r="H4835" s="16">
        <v>45890</v>
      </c>
      <c r="I4835" s="17">
        <v>45890</v>
      </c>
      <c r="J4835" s="18">
        <v>45890</v>
      </c>
      <c r="K4835" s="19">
        <v>0.12100694444444443</v>
      </c>
      <c r="L4835" s="19">
        <v>0.13945601851851852</v>
      </c>
      <c r="M4835" s="20">
        <v>0.20434027777777777</v>
      </c>
      <c r="N4835" s="19">
        <v>0.22278935185185186</v>
      </c>
      <c r="O4835" s="21">
        <f t="shared" si="177"/>
        <v>1.844907407407409E-2</v>
      </c>
      <c r="P4835" s="13" t="s">
        <v>1887</v>
      </c>
      <c r="Q4835" s="13" t="s">
        <v>767</v>
      </c>
      <c r="R4835" s="22" t="s">
        <v>1888</v>
      </c>
      <c r="S4835" s="22" t="s">
        <v>33</v>
      </c>
      <c r="T4835" s="23" t="s">
        <v>211</v>
      </c>
      <c r="U4835" s="23"/>
      <c r="V4835" s="22" t="s">
        <v>212</v>
      </c>
      <c r="W4835" s="24" t="s">
        <v>3677</v>
      </c>
      <c r="X4835" s="25" t="s">
        <v>50</v>
      </c>
      <c r="Y4835" s="25" t="s">
        <v>50</v>
      </c>
      <c r="Z4835" s="25" t="s">
        <v>50</v>
      </c>
      <c r="AA4835" s="25"/>
      <c r="AB4835" s="26"/>
      <c r="AC4835" s="31"/>
      <c r="AD4835" s="32">
        <v>0.01</v>
      </c>
      <c r="AE4835" s="32">
        <v>0.9</v>
      </c>
      <c r="AF4835" s="32">
        <v>0.21</v>
      </c>
      <c r="AG4835" s="33">
        <v>0.02</v>
      </c>
      <c r="AH4835" s="33">
        <v>0.9</v>
      </c>
      <c r="AI4835" s="33">
        <v>0.23</v>
      </c>
      <c r="AJ4835" s="27"/>
      <c r="AK4835" s="27"/>
      <c r="AL4835" s="27">
        <v>0.31200000000000006</v>
      </c>
      <c r="AM4835" s="27"/>
      <c r="AN4835" s="27"/>
      <c r="AO4835" s="28" t="s">
        <v>107</v>
      </c>
      <c r="AP4835" s="51"/>
      <c r="AQ4835" s="51"/>
    </row>
    <row r="4836" spans="1:43" ht="12.65" customHeight="1">
      <c r="A4836" s="13" t="s">
        <v>214</v>
      </c>
      <c r="B4836" s="14" t="s">
        <v>246</v>
      </c>
      <c r="C4836" s="13">
        <v>128</v>
      </c>
      <c r="D4836" s="13" t="s">
        <v>241</v>
      </c>
      <c r="E4836" s="15" t="s">
        <v>3329</v>
      </c>
      <c r="F4836" s="13">
        <v>39018</v>
      </c>
      <c r="G4836" s="13" t="s">
        <v>253</v>
      </c>
      <c r="H4836" s="16">
        <v>45890</v>
      </c>
      <c r="I4836" s="17">
        <v>45890</v>
      </c>
      <c r="J4836" s="18">
        <v>45890</v>
      </c>
      <c r="K4836" s="19">
        <v>0.60133101851851856</v>
      </c>
      <c r="L4836" s="19">
        <v>0.63836805555555554</v>
      </c>
      <c r="M4836" s="20">
        <v>0.68466435185185182</v>
      </c>
      <c r="N4836" s="19">
        <v>0.72170138888888891</v>
      </c>
      <c r="O4836" s="21">
        <f t="shared" si="177"/>
        <v>3.703703703703709E-2</v>
      </c>
      <c r="P4836" s="13" t="s">
        <v>743</v>
      </c>
      <c r="Q4836" s="13" t="s">
        <v>744</v>
      </c>
      <c r="R4836" s="22" t="s">
        <v>745</v>
      </c>
      <c r="S4836" s="22" t="s">
        <v>33</v>
      </c>
      <c r="T4836" s="23" t="s">
        <v>52</v>
      </c>
      <c r="U4836" s="23"/>
      <c r="V4836" s="22" t="s">
        <v>67</v>
      </c>
      <c r="W4836" s="24" t="s">
        <v>3677</v>
      </c>
      <c r="X4836" s="25" t="s">
        <v>50</v>
      </c>
      <c r="Y4836" s="25" t="s">
        <v>50</v>
      </c>
      <c r="Z4836" s="25" t="s">
        <v>50</v>
      </c>
      <c r="AA4836" s="25"/>
      <c r="AB4836" s="26"/>
      <c r="AC4836" s="31"/>
      <c r="AD4836" s="32">
        <v>0</v>
      </c>
      <c r="AE4836" s="32">
        <v>0</v>
      </c>
      <c r="AF4836" s="32">
        <v>0</v>
      </c>
      <c r="AG4836" s="33">
        <v>0</v>
      </c>
      <c r="AH4836" s="33">
        <v>0</v>
      </c>
      <c r="AI4836" s="33">
        <v>0</v>
      </c>
      <c r="AJ4836" s="27"/>
      <c r="AK4836" s="27"/>
      <c r="AL4836" s="27">
        <v>0.31200000000000006</v>
      </c>
      <c r="AM4836" s="27"/>
      <c r="AN4836" s="27"/>
      <c r="AO4836" s="28" t="s">
        <v>107</v>
      </c>
      <c r="AP4836" s="51"/>
      <c r="AQ4836" s="51"/>
    </row>
    <row r="4837" spans="1:43" ht="12.65" customHeight="1">
      <c r="A4837" s="13" t="s">
        <v>214</v>
      </c>
      <c r="B4837" s="14" t="s">
        <v>246</v>
      </c>
      <c r="C4837" s="13">
        <v>128</v>
      </c>
      <c r="D4837" s="13" t="s">
        <v>241</v>
      </c>
      <c r="E4837" s="15" t="s">
        <v>3329</v>
      </c>
      <c r="F4837" s="13">
        <v>39018</v>
      </c>
      <c r="G4837" s="13" t="s">
        <v>253</v>
      </c>
      <c r="H4837" s="16">
        <v>45891</v>
      </c>
      <c r="I4837" s="17">
        <v>45891</v>
      </c>
      <c r="J4837" s="18">
        <v>45891</v>
      </c>
      <c r="K4837" s="19">
        <v>0.88159722222222225</v>
      </c>
      <c r="L4837" s="19">
        <v>0.92253472222222221</v>
      </c>
      <c r="M4837" s="20">
        <v>0.96493055555555562</v>
      </c>
      <c r="N4837" s="19">
        <v>5.868055555555556E-3</v>
      </c>
      <c r="O4837" s="21">
        <f t="shared" si="177"/>
        <v>4.0937499999999849E-2</v>
      </c>
      <c r="P4837" s="13" t="s">
        <v>746</v>
      </c>
      <c r="Q4837" s="13" t="s">
        <v>747</v>
      </c>
      <c r="R4837" s="22" t="s">
        <v>748</v>
      </c>
      <c r="S4837" s="22" t="s">
        <v>33</v>
      </c>
      <c r="T4837" s="23" t="s">
        <v>52</v>
      </c>
      <c r="U4837" s="23"/>
      <c r="V4837" s="22" t="s">
        <v>67</v>
      </c>
      <c r="W4837" s="24" t="s">
        <v>3677</v>
      </c>
      <c r="X4837" s="25" t="s">
        <v>50</v>
      </c>
      <c r="Y4837" s="25" t="s">
        <v>50</v>
      </c>
      <c r="Z4837" s="25" t="s">
        <v>50</v>
      </c>
      <c r="AA4837" s="25"/>
      <c r="AB4837" s="26"/>
      <c r="AC4837" s="31"/>
      <c r="AD4837" s="32">
        <v>0.45</v>
      </c>
      <c r="AE4837" s="32">
        <v>28</v>
      </c>
      <c r="AF4837" s="32">
        <v>1.71</v>
      </c>
      <c r="AG4837" s="33">
        <v>0.49</v>
      </c>
      <c r="AH4837" s="33">
        <v>27</v>
      </c>
      <c r="AI4837" s="33">
        <v>1.74</v>
      </c>
      <c r="AJ4837" s="27"/>
      <c r="AK4837" s="27"/>
      <c r="AL4837" s="27">
        <v>4.2</v>
      </c>
      <c r="AM4837" s="27"/>
      <c r="AN4837" s="27"/>
      <c r="AO4837" s="28" t="s">
        <v>107</v>
      </c>
      <c r="AP4837" s="51"/>
      <c r="AQ4837" s="51"/>
    </row>
    <row r="4838" spans="1:43" ht="12.65" customHeight="1">
      <c r="A4838" s="13" t="s">
        <v>214</v>
      </c>
      <c r="B4838" s="14" t="s">
        <v>246</v>
      </c>
      <c r="C4838" s="13">
        <v>128</v>
      </c>
      <c r="D4838" s="13" t="s">
        <v>241</v>
      </c>
      <c r="E4838" s="15" t="s">
        <v>3329</v>
      </c>
      <c r="F4838" s="13">
        <v>39018</v>
      </c>
      <c r="G4838" s="13" t="s">
        <v>253</v>
      </c>
      <c r="H4838" s="16">
        <v>45891</v>
      </c>
      <c r="I4838" s="17">
        <v>45892</v>
      </c>
      <c r="J4838" s="18">
        <f>I4838</f>
        <v>45892</v>
      </c>
      <c r="K4838" s="19">
        <v>0.92306712962962956</v>
      </c>
      <c r="L4838" s="19">
        <v>0.99827546296296299</v>
      </c>
      <c r="M4838" s="20">
        <v>6.4004629629629637E-3</v>
      </c>
      <c r="N4838" s="19">
        <v>8.160879629629629E-2</v>
      </c>
      <c r="O4838" s="21">
        <f t="shared" si="177"/>
        <v>7.5208333333333321E-2</v>
      </c>
      <c r="P4838" s="13" t="s">
        <v>867</v>
      </c>
      <c r="Q4838" s="13" t="s">
        <v>868</v>
      </c>
      <c r="R4838" s="22" t="s">
        <v>869</v>
      </c>
      <c r="S4838" s="22" t="s">
        <v>31</v>
      </c>
      <c r="T4838" s="23" t="s">
        <v>52</v>
      </c>
      <c r="U4838" s="23" t="s">
        <v>50</v>
      </c>
      <c r="V4838" s="22" t="s">
        <v>67</v>
      </c>
      <c r="W4838" s="24" t="s">
        <v>139</v>
      </c>
      <c r="X4838" s="25" t="s">
        <v>71</v>
      </c>
      <c r="Y4838" s="25" t="s">
        <v>114</v>
      </c>
      <c r="Z4838" s="25" t="s">
        <v>66</v>
      </c>
      <c r="AA4838" s="25"/>
      <c r="AB4838" s="26"/>
      <c r="AC4838" s="31"/>
      <c r="AD4838" s="32">
        <v>0.38</v>
      </c>
      <c r="AE4838" s="32">
        <v>23.6</v>
      </c>
      <c r="AF4838" s="32">
        <v>2.17</v>
      </c>
      <c r="AG4838" s="33">
        <v>0.42</v>
      </c>
      <c r="AH4838" s="33">
        <v>23.1</v>
      </c>
      <c r="AI4838" s="33">
        <v>2.2599999999999998</v>
      </c>
      <c r="AJ4838" s="27"/>
      <c r="AK4838" s="27"/>
      <c r="AL4838" s="27">
        <v>3.54</v>
      </c>
      <c r="AM4838" s="27"/>
      <c r="AN4838" s="27"/>
      <c r="AO4838" s="28" t="s">
        <v>107</v>
      </c>
      <c r="AP4838" s="51"/>
      <c r="AQ4838" s="51"/>
    </row>
    <row r="4839" spans="1:43" ht="12.65" customHeight="1">
      <c r="A4839" s="13" t="s">
        <v>214</v>
      </c>
      <c r="B4839" s="14" t="s">
        <v>246</v>
      </c>
      <c r="C4839" s="13">
        <v>128</v>
      </c>
      <c r="D4839" s="13" t="s">
        <v>241</v>
      </c>
      <c r="E4839" s="15" t="s">
        <v>3329</v>
      </c>
      <c r="F4839" s="13">
        <v>39018</v>
      </c>
      <c r="G4839" s="13" t="s">
        <v>253</v>
      </c>
      <c r="H4839" s="16">
        <v>45892</v>
      </c>
      <c r="I4839" s="17">
        <v>45892</v>
      </c>
      <c r="J4839" s="18">
        <v>45892</v>
      </c>
      <c r="K4839" s="19">
        <v>0.1290162037037037</v>
      </c>
      <c r="L4839" s="19">
        <v>0.16600694444444444</v>
      </c>
      <c r="M4839" s="20">
        <v>0.21234953703703704</v>
      </c>
      <c r="N4839" s="19">
        <v>0.24934027777777779</v>
      </c>
      <c r="O4839" s="21">
        <f t="shared" si="177"/>
        <v>3.6990740740740741E-2</v>
      </c>
      <c r="P4839" s="13" t="s">
        <v>766</v>
      </c>
      <c r="Q4839" s="13" t="s">
        <v>767</v>
      </c>
      <c r="R4839" s="22" t="s">
        <v>768</v>
      </c>
      <c r="S4839" s="22" t="s">
        <v>33</v>
      </c>
      <c r="T4839" s="23" t="s">
        <v>211</v>
      </c>
      <c r="U4839" s="23"/>
      <c r="V4839" s="22" t="s">
        <v>212</v>
      </c>
      <c r="W4839" s="24" t="s">
        <v>3677</v>
      </c>
      <c r="X4839" s="25" t="s">
        <v>50</v>
      </c>
      <c r="Y4839" s="25" t="s">
        <v>50</v>
      </c>
      <c r="Z4839" s="25" t="s">
        <v>50</v>
      </c>
      <c r="AA4839" s="25"/>
      <c r="AB4839" s="26"/>
      <c r="AC4839" s="31"/>
      <c r="AD4839" s="32">
        <v>0.03</v>
      </c>
      <c r="AE4839" s="32">
        <v>2</v>
      </c>
      <c r="AF4839" s="32">
        <v>0.51</v>
      </c>
      <c r="AG4839" s="33">
        <v>0.04</v>
      </c>
      <c r="AH4839" s="33">
        <v>2</v>
      </c>
      <c r="AI4839" s="33">
        <v>0.54</v>
      </c>
      <c r="AJ4839" s="27"/>
      <c r="AK4839" s="27"/>
      <c r="AL4839" s="27">
        <v>0.40560000000000002</v>
      </c>
      <c r="AM4839" s="27"/>
      <c r="AN4839" s="27"/>
      <c r="AO4839" s="28" t="s">
        <v>107</v>
      </c>
      <c r="AP4839" s="51"/>
      <c r="AQ4839" s="51"/>
    </row>
    <row r="4840" spans="1:43" ht="12.65" customHeight="1">
      <c r="A4840" s="13" t="s">
        <v>214</v>
      </c>
      <c r="B4840" s="14" t="s">
        <v>246</v>
      </c>
      <c r="C4840" s="13">
        <v>128</v>
      </c>
      <c r="D4840" s="13" t="s">
        <v>241</v>
      </c>
      <c r="E4840" s="15" t="s">
        <v>3329</v>
      </c>
      <c r="F4840" s="13">
        <v>39018</v>
      </c>
      <c r="G4840" s="13" t="s">
        <v>253</v>
      </c>
      <c r="H4840" s="16">
        <v>45892</v>
      </c>
      <c r="I4840" s="17">
        <v>45892</v>
      </c>
      <c r="J4840" s="18">
        <f>I4840</f>
        <v>45892</v>
      </c>
      <c r="K4840" s="19">
        <v>0.35127314814814814</v>
      </c>
      <c r="L4840" s="19">
        <v>0.43276620370370372</v>
      </c>
      <c r="M4840" s="20">
        <v>0.43460648148148151</v>
      </c>
      <c r="N4840" s="19">
        <v>0.51609953703703704</v>
      </c>
      <c r="O4840" s="21">
        <f t="shared" si="177"/>
        <v>8.1493055555555527E-2</v>
      </c>
      <c r="P4840" s="13" t="s">
        <v>867</v>
      </c>
      <c r="Q4840" s="13" t="s">
        <v>868</v>
      </c>
      <c r="R4840" s="22" t="s">
        <v>869</v>
      </c>
      <c r="S4840" s="22" t="s">
        <v>31</v>
      </c>
      <c r="T4840" s="23" t="s">
        <v>52</v>
      </c>
      <c r="U4840" s="23" t="s">
        <v>50</v>
      </c>
      <c r="V4840" s="22" t="s">
        <v>67</v>
      </c>
      <c r="W4840" s="24" t="s">
        <v>139</v>
      </c>
      <c r="X4840" s="25" t="s">
        <v>71</v>
      </c>
      <c r="Y4840" s="25" t="s">
        <v>114</v>
      </c>
      <c r="Z4840" s="25" t="s">
        <v>66</v>
      </c>
      <c r="AA4840" s="25"/>
      <c r="AB4840" s="26"/>
      <c r="AC4840" s="31"/>
      <c r="AD4840" s="32">
        <v>0.08</v>
      </c>
      <c r="AE4840" s="32">
        <v>5</v>
      </c>
      <c r="AF4840" s="32">
        <v>0.4</v>
      </c>
      <c r="AG4840" s="33">
        <v>0.09</v>
      </c>
      <c r="AH4840" s="33">
        <v>5</v>
      </c>
      <c r="AI4840" s="33">
        <v>0.42</v>
      </c>
      <c r="AJ4840" s="27"/>
      <c r="AK4840" s="27"/>
      <c r="AL4840" s="27">
        <v>0.75</v>
      </c>
      <c r="AM4840" s="27"/>
      <c r="AN4840" s="27"/>
      <c r="AO4840" s="28" t="s">
        <v>107</v>
      </c>
      <c r="AP4840" s="51"/>
      <c r="AQ4840" s="51"/>
    </row>
    <row r="4841" spans="1:43" ht="12.65" customHeight="1">
      <c r="A4841" s="13" t="s">
        <v>214</v>
      </c>
      <c r="B4841" s="14" t="s">
        <v>246</v>
      </c>
      <c r="C4841" s="13">
        <v>128</v>
      </c>
      <c r="D4841" s="13" t="s">
        <v>241</v>
      </c>
      <c r="E4841" s="15" t="s">
        <v>3329</v>
      </c>
      <c r="F4841" s="13">
        <v>39018</v>
      </c>
      <c r="G4841" s="13" t="s">
        <v>253</v>
      </c>
      <c r="H4841" s="16">
        <v>45893</v>
      </c>
      <c r="I4841" s="17">
        <v>45893</v>
      </c>
      <c r="J4841" s="18">
        <f>I4841</f>
        <v>45893</v>
      </c>
      <c r="K4841" s="19">
        <v>3.9398148148148147E-2</v>
      </c>
      <c r="L4841" s="19">
        <v>0.11777777777777777</v>
      </c>
      <c r="M4841" s="20">
        <v>0.12273148148148148</v>
      </c>
      <c r="N4841" s="19">
        <v>0.2011111111111111</v>
      </c>
      <c r="O4841" s="21">
        <f t="shared" si="177"/>
        <v>7.8379629629629619E-2</v>
      </c>
      <c r="P4841" s="13" t="s">
        <v>1540</v>
      </c>
      <c r="Q4841" s="13" t="s">
        <v>1541</v>
      </c>
      <c r="R4841" s="22" t="s">
        <v>1542</v>
      </c>
      <c r="S4841" s="22" t="s">
        <v>31</v>
      </c>
      <c r="T4841" s="23" t="s">
        <v>52</v>
      </c>
      <c r="U4841" s="23" t="s">
        <v>50</v>
      </c>
      <c r="V4841" s="22" t="s">
        <v>67</v>
      </c>
      <c r="W4841" s="24" t="s">
        <v>140</v>
      </c>
      <c r="X4841" s="25" t="s">
        <v>69</v>
      </c>
      <c r="Y4841" s="25" t="s">
        <v>114</v>
      </c>
      <c r="Z4841" s="25" t="s">
        <v>65</v>
      </c>
      <c r="AA4841" s="25"/>
      <c r="AB4841" s="26"/>
      <c r="AC4841" s="31"/>
      <c r="AD4841" s="32">
        <v>0.01</v>
      </c>
      <c r="AE4841" s="32">
        <v>0.4</v>
      </c>
      <c r="AF4841" s="32">
        <v>7.0000000000000007E-2</v>
      </c>
      <c r="AG4841" s="33">
        <v>0.01</v>
      </c>
      <c r="AH4841" s="33">
        <v>0.4</v>
      </c>
      <c r="AI4841" s="33">
        <v>7.0000000000000007E-2</v>
      </c>
      <c r="AJ4841" s="27"/>
      <c r="AK4841" s="27"/>
      <c r="AL4841" s="27">
        <v>0.40560000000000002</v>
      </c>
      <c r="AM4841" s="27"/>
      <c r="AN4841" s="27"/>
      <c r="AO4841" s="28" t="s">
        <v>107</v>
      </c>
      <c r="AP4841" s="51"/>
      <c r="AQ4841" s="51"/>
    </row>
    <row r="4842" spans="1:43" ht="12.65" customHeight="1">
      <c r="A4842" s="13" t="s">
        <v>214</v>
      </c>
      <c r="B4842" s="14" t="s">
        <v>246</v>
      </c>
      <c r="C4842" s="13">
        <v>128</v>
      </c>
      <c r="D4842" s="13" t="s">
        <v>241</v>
      </c>
      <c r="E4842" s="15" t="s">
        <v>3329</v>
      </c>
      <c r="F4842" s="13">
        <v>39018</v>
      </c>
      <c r="G4842" s="13" t="s">
        <v>253</v>
      </c>
      <c r="H4842" s="16">
        <v>45893</v>
      </c>
      <c r="I4842" s="17">
        <v>45893</v>
      </c>
      <c r="J4842" s="18">
        <v>45893</v>
      </c>
      <c r="K4842" s="19">
        <v>0.11952546296296296</v>
      </c>
      <c r="L4842" s="19">
        <v>0.15643518518518518</v>
      </c>
      <c r="M4842" s="20">
        <v>0.2028587962962963</v>
      </c>
      <c r="N4842" s="19">
        <v>0.23976851851851852</v>
      </c>
      <c r="O4842" s="21">
        <f t="shared" si="177"/>
        <v>3.6909722222222219E-2</v>
      </c>
      <c r="P4842" s="13" t="s">
        <v>755</v>
      </c>
      <c r="Q4842" s="13" t="s">
        <v>756</v>
      </c>
      <c r="R4842" s="22" t="s">
        <v>757</v>
      </c>
      <c r="S4842" s="22" t="s">
        <v>33</v>
      </c>
      <c r="T4842" s="23" t="s">
        <v>52</v>
      </c>
      <c r="U4842" s="23"/>
      <c r="V4842" s="22" t="s">
        <v>67</v>
      </c>
      <c r="W4842" s="24" t="s">
        <v>3677</v>
      </c>
      <c r="X4842" s="25" t="s">
        <v>50</v>
      </c>
      <c r="Y4842" s="25" t="s">
        <v>50</v>
      </c>
      <c r="Z4842" s="25" t="s">
        <v>50</v>
      </c>
      <c r="AA4842" s="25"/>
      <c r="AB4842" s="26"/>
      <c r="AC4842" s="31"/>
      <c r="AD4842" s="32">
        <v>0.02</v>
      </c>
      <c r="AE4842" s="32">
        <v>1.2</v>
      </c>
      <c r="AF4842" s="32">
        <v>0.3</v>
      </c>
      <c r="AG4842" s="33">
        <v>0.02</v>
      </c>
      <c r="AH4842" s="33">
        <v>1.2</v>
      </c>
      <c r="AI4842" s="33">
        <v>0.32</v>
      </c>
      <c r="AJ4842" s="27"/>
      <c r="AK4842" s="27"/>
      <c r="AL4842" s="27">
        <v>0.40560000000000002</v>
      </c>
      <c r="AM4842" s="27"/>
      <c r="AN4842" s="27"/>
      <c r="AO4842" s="28" t="s">
        <v>107</v>
      </c>
      <c r="AP4842" s="51"/>
      <c r="AQ4842" s="51"/>
    </row>
    <row r="4843" spans="1:43" ht="12.65" customHeight="1">
      <c r="A4843" s="13" t="s">
        <v>214</v>
      </c>
      <c r="B4843" s="14" t="s">
        <v>246</v>
      </c>
      <c r="C4843" s="13">
        <v>128</v>
      </c>
      <c r="D4843" s="13" t="s">
        <v>241</v>
      </c>
      <c r="E4843" s="15" t="s">
        <v>3329</v>
      </c>
      <c r="F4843" s="13">
        <v>39018</v>
      </c>
      <c r="G4843" s="13" t="s">
        <v>253</v>
      </c>
      <c r="H4843" s="16">
        <v>45893</v>
      </c>
      <c r="I4843" s="17">
        <v>45893</v>
      </c>
      <c r="J4843" s="18">
        <f>I4843</f>
        <v>45893</v>
      </c>
      <c r="K4843" s="19">
        <v>0.56409722222222225</v>
      </c>
      <c r="L4843" s="19">
        <v>0.64656250000000004</v>
      </c>
      <c r="M4843" s="20">
        <v>0.64743055555555562</v>
      </c>
      <c r="N4843" s="19">
        <v>0.72989583333333341</v>
      </c>
      <c r="O4843" s="21">
        <f t="shared" si="177"/>
        <v>8.246527777777779E-2</v>
      </c>
      <c r="P4843" s="13" t="s">
        <v>1545</v>
      </c>
      <c r="Q4843" s="13" t="s">
        <v>883</v>
      </c>
      <c r="R4843" s="22" t="s">
        <v>1546</v>
      </c>
      <c r="S4843" s="22" t="s">
        <v>29</v>
      </c>
      <c r="T4843" s="23" t="s">
        <v>52</v>
      </c>
      <c r="U4843" s="23" t="s">
        <v>50</v>
      </c>
      <c r="V4843" s="22" t="s">
        <v>67</v>
      </c>
      <c r="W4843" s="24" t="s">
        <v>156</v>
      </c>
      <c r="X4843" s="25" t="s">
        <v>63</v>
      </c>
      <c r="Y4843" s="25" t="s">
        <v>114</v>
      </c>
      <c r="Z4843" s="25" t="s">
        <v>60</v>
      </c>
      <c r="AA4843" s="25"/>
      <c r="AB4843" s="26"/>
      <c r="AC4843" s="31"/>
      <c r="AD4843" s="32">
        <v>0.28000000000000003</v>
      </c>
      <c r="AE4843" s="32">
        <v>17.5</v>
      </c>
      <c r="AF4843" s="32">
        <v>1.02</v>
      </c>
      <c r="AG4843" s="33">
        <v>0.31</v>
      </c>
      <c r="AH4843" s="33">
        <v>17.2</v>
      </c>
      <c r="AI4843" s="33">
        <v>1.06</v>
      </c>
      <c r="AJ4843" s="27"/>
      <c r="AK4843" s="27"/>
      <c r="AL4843" s="27">
        <v>2.625</v>
      </c>
      <c r="AM4843" s="27"/>
      <c r="AN4843" s="27"/>
      <c r="AO4843" s="28" t="s">
        <v>107</v>
      </c>
      <c r="AP4843" s="51"/>
      <c r="AQ4843" s="51"/>
    </row>
    <row r="4844" spans="1:43" ht="12.65" customHeight="1">
      <c r="A4844" s="13" t="s">
        <v>214</v>
      </c>
      <c r="B4844" s="14" t="s">
        <v>246</v>
      </c>
      <c r="C4844" s="13">
        <v>128</v>
      </c>
      <c r="D4844" s="13" t="s">
        <v>241</v>
      </c>
      <c r="E4844" s="15" t="s">
        <v>3329</v>
      </c>
      <c r="F4844" s="13">
        <v>39018</v>
      </c>
      <c r="G4844" s="13" t="s">
        <v>253</v>
      </c>
      <c r="H4844" s="16">
        <v>45894</v>
      </c>
      <c r="I4844" s="17">
        <v>45894</v>
      </c>
      <c r="J4844" s="18">
        <v>45894</v>
      </c>
      <c r="K4844" s="19">
        <v>0.62238425925925922</v>
      </c>
      <c r="L4844" s="19">
        <v>0.63627314814814806</v>
      </c>
      <c r="M4844" s="20">
        <v>0.70571759259259248</v>
      </c>
      <c r="N4844" s="19">
        <v>0.71960648148148143</v>
      </c>
      <c r="O4844" s="21">
        <f t="shared" si="177"/>
        <v>1.3888888888888951E-2</v>
      </c>
      <c r="P4844" s="13" t="s">
        <v>746</v>
      </c>
      <c r="Q4844" s="13" t="s">
        <v>747</v>
      </c>
      <c r="R4844" s="22" t="s">
        <v>748</v>
      </c>
      <c r="S4844" s="22" t="s">
        <v>33</v>
      </c>
      <c r="T4844" s="23" t="s">
        <v>52</v>
      </c>
      <c r="U4844" s="23"/>
      <c r="V4844" s="22" t="s">
        <v>67</v>
      </c>
      <c r="W4844" s="24" t="s">
        <v>3677</v>
      </c>
      <c r="X4844" s="25" t="s">
        <v>50</v>
      </c>
      <c r="Y4844" s="25" t="s">
        <v>50</v>
      </c>
      <c r="Z4844" s="25" t="s">
        <v>50</v>
      </c>
      <c r="AA4844" s="25"/>
      <c r="AB4844" s="26"/>
      <c r="AC4844" s="31"/>
      <c r="AD4844" s="32">
        <v>0.39</v>
      </c>
      <c r="AE4844" s="32">
        <v>24.3</v>
      </c>
      <c r="AF4844" s="32">
        <v>1.53</v>
      </c>
      <c r="AG4844" s="33">
        <v>0.44</v>
      </c>
      <c r="AH4844" s="33">
        <v>24.3</v>
      </c>
      <c r="AI4844" s="33">
        <v>1.63</v>
      </c>
      <c r="AJ4844" s="27"/>
      <c r="AK4844" s="27"/>
      <c r="AL4844" s="27">
        <v>3.6450000000000005</v>
      </c>
      <c r="AM4844" s="27"/>
      <c r="AN4844" s="27"/>
      <c r="AO4844" s="28" t="s">
        <v>107</v>
      </c>
      <c r="AP4844" s="51"/>
      <c r="AQ4844" s="51"/>
    </row>
    <row r="4845" spans="1:43" ht="12.65" customHeight="1">
      <c r="A4845" s="13" t="s">
        <v>214</v>
      </c>
      <c r="B4845" s="14" t="s">
        <v>246</v>
      </c>
      <c r="C4845" s="13">
        <v>128</v>
      </c>
      <c r="D4845" s="13" t="s">
        <v>241</v>
      </c>
      <c r="E4845" s="15" t="s">
        <v>3329</v>
      </c>
      <c r="F4845" s="13">
        <v>39018</v>
      </c>
      <c r="G4845" s="13" t="s">
        <v>253</v>
      </c>
      <c r="H4845" s="16">
        <v>45894</v>
      </c>
      <c r="I4845" s="17">
        <v>45894</v>
      </c>
      <c r="J4845" s="18">
        <v>45894</v>
      </c>
      <c r="K4845" s="19">
        <v>0.66731481481481481</v>
      </c>
      <c r="L4845" s="19">
        <v>0.70340277777777771</v>
      </c>
      <c r="M4845" s="20">
        <v>0.75064814814814818</v>
      </c>
      <c r="N4845" s="19">
        <v>0.78673611111111108</v>
      </c>
      <c r="O4845" s="21">
        <f t="shared" si="177"/>
        <v>3.6087962962962905E-2</v>
      </c>
      <c r="P4845" s="13" t="s">
        <v>894</v>
      </c>
      <c r="Q4845" s="13" t="s">
        <v>895</v>
      </c>
      <c r="R4845" s="22" t="s">
        <v>896</v>
      </c>
      <c r="S4845" s="22" t="s">
        <v>32</v>
      </c>
      <c r="T4845" s="23" t="s">
        <v>52</v>
      </c>
      <c r="U4845" s="23"/>
      <c r="V4845" s="22" t="s">
        <v>67</v>
      </c>
      <c r="W4845" s="24" t="s">
        <v>3677</v>
      </c>
      <c r="X4845" s="25" t="s">
        <v>50</v>
      </c>
      <c r="Y4845" s="25" t="s">
        <v>50</v>
      </c>
      <c r="Z4845" s="25" t="s">
        <v>50</v>
      </c>
      <c r="AA4845" s="25"/>
      <c r="AB4845" s="26"/>
      <c r="AC4845" s="31"/>
      <c r="AD4845" s="32">
        <v>0.23</v>
      </c>
      <c r="AE4845" s="32">
        <v>14.5</v>
      </c>
      <c r="AF4845" s="32">
        <v>0.93</v>
      </c>
      <c r="AG4845" s="33">
        <v>0.26</v>
      </c>
      <c r="AH4845" s="33">
        <v>14.5</v>
      </c>
      <c r="AI4845" s="33">
        <v>0.98</v>
      </c>
      <c r="AJ4845" s="27"/>
      <c r="AK4845" s="27"/>
      <c r="AL4845" s="27">
        <v>2.1749999999999998</v>
      </c>
      <c r="AM4845" s="27"/>
      <c r="AN4845" s="27"/>
      <c r="AO4845" s="28" t="s">
        <v>107</v>
      </c>
      <c r="AP4845" s="51"/>
      <c r="AQ4845" s="51"/>
    </row>
    <row r="4846" spans="1:43" ht="12.65" customHeight="1">
      <c r="A4846" s="13" t="s">
        <v>214</v>
      </c>
      <c r="B4846" s="14" t="s">
        <v>246</v>
      </c>
      <c r="C4846" s="13">
        <v>128</v>
      </c>
      <c r="D4846" s="13" t="s">
        <v>241</v>
      </c>
      <c r="E4846" s="15" t="s">
        <v>3329</v>
      </c>
      <c r="F4846" s="13">
        <v>39018</v>
      </c>
      <c r="G4846" s="13" t="s">
        <v>253</v>
      </c>
      <c r="H4846" s="16">
        <v>45895</v>
      </c>
      <c r="I4846" s="17">
        <v>45895</v>
      </c>
      <c r="J4846" s="18">
        <v>45895</v>
      </c>
      <c r="K4846" s="19">
        <v>0.12289351851851851</v>
      </c>
      <c r="L4846" s="19">
        <v>0.15899305555555554</v>
      </c>
      <c r="M4846" s="20">
        <v>0.20622685185185186</v>
      </c>
      <c r="N4846" s="19">
        <v>0.24232638888888888</v>
      </c>
      <c r="O4846" s="21">
        <f t="shared" si="177"/>
        <v>3.6099537037037027E-2</v>
      </c>
      <c r="P4846" s="13" t="s">
        <v>897</v>
      </c>
      <c r="Q4846" s="13" t="s">
        <v>895</v>
      </c>
      <c r="R4846" s="22" t="s">
        <v>898</v>
      </c>
      <c r="S4846" s="22" t="s">
        <v>32</v>
      </c>
      <c r="T4846" s="23" t="s">
        <v>52</v>
      </c>
      <c r="U4846" s="23"/>
      <c r="V4846" s="22" t="s">
        <v>67</v>
      </c>
      <c r="W4846" s="24" t="s">
        <v>3677</v>
      </c>
      <c r="X4846" s="25" t="s">
        <v>50</v>
      </c>
      <c r="Y4846" s="25" t="s">
        <v>50</v>
      </c>
      <c r="Z4846" s="25" t="s">
        <v>50</v>
      </c>
      <c r="AA4846" s="25"/>
      <c r="AB4846" s="26"/>
      <c r="AC4846" s="31"/>
      <c r="AD4846" s="32">
        <v>0</v>
      </c>
      <c r="AE4846" s="32">
        <v>0</v>
      </c>
      <c r="AF4846" s="32">
        <v>0</v>
      </c>
      <c r="AG4846" s="33">
        <v>0</v>
      </c>
      <c r="AH4846" s="33">
        <v>0</v>
      </c>
      <c r="AI4846" s="33">
        <v>0</v>
      </c>
      <c r="AJ4846" s="27"/>
      <c r="AK4846" s="27"/>
      <c r="AL4846" s="27">
        <v>0.31200000000000006</v>
      </c>
      <c r="AM4846" s="27"/>
      <c r="AN4846" s="27"/>
      <c r="AO4846" s="28" t="s">
        <v>107</v>
      </c>
      <c r="AP4846" s="51"/>
      <c r="AQ4846" s="51"/>
    </row>
    <row r="4847" spans="1:43" ht="12.65" customHeight="1">
      <c r="A4847" s="13" t="s">
        <v>214</v>
      </c>
      <c r="B4847" s="14" t="s">
        <v>246</v>
      </c>
      <c r="C4847" s="13">
        <v>128</v>
      </c>
      <c r="D4847" s="13" t="s">
        <v>241</v>
      </c>
      <c r="E4847" s="15" t="s">
        <v>3329</v>
      </c>
      <c r="F4847" s="13">
        <v>39018</v>
      </c>
      <c r="G4847" s="13" t="s">
        <v>253</v>
      </c>
      <c r="H4847" s="16">
        <v>45898</v>
      </c>
      <c r="I4847" s="17">
        <v>45898</v>
      </c>
      <c r="J4847" s="18">
        <f t="shared" ref="J4847:J4853" si="178">I4847</f>
        <v>45898</v>
      </c>
      <c r="K4847" s="19">
        <v>8.7592592592592583E-2</v>
      </c>
      <c r="L4847" s="19">
        <v>0.16429398148148147</v>
      </c>
      <c r="M4847" s="20">
        <v>0.17092592592592593</v>
      </c>
      <c r="N4847" s="19">
        <v>0.24762731481481481</v>
      </c>
      <c r="O4847" s="21">
        <f t="shared" ref="O4847:O4910" si="179">IF(N4847&gt;M4847,N4847-M4847,(N4847+1)-M4847)</f>
        <v>7.6701388888888888E-2</v>
      </c>
      <c r="P4847" s="13" t="s">
        <v>873</v>
      </c>
      <c r="Q4847" s="13" t="s">
        <v>874</v>
      </c>
      <c r="R4847" s="22" t="s">
        <v>875</v>
      </c>
      <c r="S4847" s="22" t="s">
        <v>31</v>
      </c>
      <c r="T4847" s="23" t="s">
        <v>211</v>
      </c>
      <c r="U4847" s="23" t="s">
        <v>50</v>
      </c>
      <c r="V4847" s="22" t="s">
        <v>212</v>
      </c>
      <c r="W4847" s="24" t="s">
        <v>210</v>
      </c>
      <c r="X4847" s="25" t="s">
        <v>130</v>
      </c>
      <c r="Y4847" s="25" t="s">
        <v>114</v>
      </c>
      <c r="Z4847" s="25" t="s">
        <v>71</v>
      </c>
      <c r="AA4847" s="25"/>
      <c r="AB4847" s="26"/>
      <c r="AC4847" s="31"/>
      <c r="AD4847" s="32">
        <v>0.03</v>
      </c>
      <c r="AE4847" s="32">
        <v>2.1</v>
      </c>
      <c r="AF4847" s="32">
        <v>0.56999999999999995</v>
      </c>
      <c r="AG4847" s="33">
        <v>0.03</v>
      </c>
      <c r="AH4847" s="33">
        <v>1.9</v>
      </c>
      <c r="AI4847" s="33">
        <v>0.53</v>
      </c>
      <c r="AJ4847" s="27"/>
      <c r="AK4847" s="27"/>
      <c r="AL4847" s="27">
        <v>0.31500000000000006</v>
      </c>
      <c r="AM4847" s="27"/>
      <c r="AN4847" s="27"/>
      <c r="AO4847" s="28" t="s">
        <v>107</v>
      </c>
      <c r="AP4847" s="51"/>
      <c r="AQ4847" s="51"/>
    </row>
    <row r="4848" spans="1:43" ht="12.65" customHeight="1">
      <c r="A4848" s="13" t="s">
        <v>214</v>
      </c>
      <c r="B4848" s="14" t="s">
        <v>246</v>
      </c>
      <c r="C4848" s="13">
        <v>128</v>
      </c>
      <c r="D4848" s="13" t="s">
        <v>241</v>
      </c>
      <c r="E4848" s="15" t="s">
        <v>3329</v>
      </c>
      <c r="F4848" s="13">
        <v>39018</v>
      </c>
      <c r="G4848" s="13"/>
      <c r="H4848" s="16">
        <v>45898</v>
      </c>
      <c r="I4848" s="17">
        <v>45899</v>
      </c>
      <c r="J4848" s="18">
        <f t="shared" si="178"/>
        <v>45899</v>
      </c>
      <c r="K4848" s="19">
        <v>0.98812500000000003</v>
      </c>
      <c r="L4848" s="19">
        <v>1.0672800925925927</v>
      </c>
      <c r="M4848" s="20">
        <v>7.1458333333333332E-2</v>
      </c>
      <c r="N4848" s="19">
        <v>0.15061342592592591</v>
      </c>
      <c r="O4848" s="21">
        <f t="shared" si="179"/>
        <v>7.9155092592592582E-2</v>
      </c>
      <c r="P4848" s="13" t="s">
        <v>879</v>
      </c>
      <c r="Q4848" s="13" t="s">
        <v>880</v>
      </c>
      <c r="R4848" s="22" t="s">
        <v>881</v>
      </c>
      <c r="S4848" s="22" t="s">
        <v>31</v>
      </c>
      <c r="T4848" s="23" t="s">
        <v>52</v>
      </c>
      <c r="U4848" s="23" t="s">
        <v>50</v>
      </c>
      <c r="V4848" s="22" t="s">
        <v>68</v>
      </c>
      <c r="W4848" s="24" t="s">
        <v>158</v>
      </c>
      <c r="X4848" s="25" t="s">
        <v>58</v>
      </c>
      <c r="Y4848" s="25" t="s">
        <v>114</v>
      </c>
      <c r="Z4848" s="25" t="s">
        <v>84</v>
      </c>
      <c r="AA4848" s="25"/>
      <c r="AB4848" s="26"/>
      <c r="AC4848" s="31"/>
      <c r="AD4848" s="32">
        <v>9.8993857853173439E-2</v>
      </c>
      <c r="AE4848" s="32">
        <v>6.2850000000000001</v>
      </c>
      <c r="AF4848" s="32">
        <v>0.97422406028827679</v>
      </c>
      <c r="AG4848" s="33">
        <v>0.10599590523544898</v>
      </c>
      <c r="AH4848" s="33">
        <v>5.93</v>
      </c>
      <c r="AI4848" s="33">
        <v>0.98003722026842377</v>
      </c>
      <c r="AJ4848" s="27"/>
      <c r="AK4848" s="27"/>
      <c r="AL4848" s="27">
        <v>0.94274999999999998</v>
      </c>
      <c r="AM4848" s="27"/>
      <c r="AN4848" s="27"/>
      <c r="AO4848" s="28" t="s">
        <v>107</v>
      </c>
      <c r="AP4848" s="51"/>
      <c r="AQ4848" s="51"/>
    </row>
    <row r="4849" spans="1:43" ht="12.65" customHeight="1">
      <c r="A4849" s="13" t="s">
        <v>214</v>
      </c>
      <c r="B4849" s="14" t="s">
        <v>246</v>
      </c>
      <c r="C4849" s="13">
        <v>128</v>
      </c>
      <c r="D4849" s="13" t="s">
        <v>241</v>
      </c>
      <c r="E4849" s="15" t="s">
        <v>3329</v>
      </c>
      <c r="F4849" s="13">
        <v>39018</v>
      </c>
      <c r="G4849" s="13" t="s">
        <v>253</v>
      </c>
      <c r="H4849" s="16">
        <v>45899</v>
      </c>
      <c r="I4849" s="17">
        <v>45899</v>
      </c>
      <c r="J4849" s="18">
        <f t="shared" si="178"/>
        <v>45899</v>
      </c>
      <c r="K4849" s="19">
        <v>0.41324074074074074</v>
      </c>
      <c r="L4849" s="19">
        <v>0.49312499999999998</v>
      </c>
      <c r="M4849" s="20">
        <v>0.49657407407407411</v>
      </c>
      <c r="N4849" s="19">
        <v>0.57645833333333329</v>
      </c>
      <c r="O4849" s="21">
        <f t="shared" si="179"/>
        <v>7.9884259259259183E-2</v>
      </c>
      <c r="P4849" s="13" t="s">
        <v>879</v>
      </c>
      <c r="Q4849" s="13" t="s">
        <v>880</v>
      </c>
      <c r="R4849" s="22" t="s">
        <v>881</v>
      </c>
      <c r="S4849" s="22" t="s">
        <v>31</v>
      </c>
      <c r="T4849" s="23" t="s">
        <v>52</v>
      </c>
      <c r="U4849" s="23" t="s">
        <v>50</v>
      </c>
      <c r="V4849" s="22" t="s">
        <v>68</v>
      </c>
      <c r="W4849" s="24" t="s">
        <v>158</v>
      </c>
      <c r="X4849" s="25" t="s">
        <v>58</v>
      </c>
      <c r="Y4849" s="25" t="s">
        <v>114</v>
      </c>
      <c r="Z4849" s="25" t="s">
        <v>84</v>
      </c>
      <c r="AA4849" s="25"/>
      <c r="AB4849" s="26"/>
      <c r="AC4849" s="31"/>
      <c r="AD4849" s="32">
        <v>0.11</v>
      </c>
      <c r="AE4849" s="32">
        <v>6.6</v>
      </c>
      <c r="AF4849" s="32">
        <v>0.46</v>
      </c>
      <c r="AG4849" s="33">
        <v>0.11</v>
      </c>
      <c r="AH4849" s="33">
        <v>6.3</v>
      </c>
      <c r="AI4849" s="33">
        <v>0.48</v>
      </c>
      <c r="AJ4849" s="27"/>
      <c r="AK4849" s="27"/>
      <c r="AL4849" s="27">
        <v>0.99</v>
      </c>
      <c r="AM4849" s="27"/>
      <c r="AN4849" s="27"/>
      <c r="AO4849" s="28" t="s">
        <v>107</v>
      </c>
      <c r="AP4849" s="51"/>
      <c r="AQ4849" s="51"/>
    </row>
    <row r="4850" spans="1:43" ht="12.65" customHeight="1">
      <c r="A4850" s="13" t="s">
        <v>214</v>
      </c>
      <c r="B4850" s="14" t="s">
        <v>246</v>
      </c>
      <c r="C4850" s="13">
        <v>128</v>
      </c>
      <c r="D4850" s="13" t="s">
        <v>241</v>
      </c>
      <c r="E4850" s="15" t="s">
        <v>3329</v>
      </c>
      <c r="F4850" s="13">
        <v>39018</v>
      </c>
      <c r="G4850" s="13" t="s">
        <v>253</v>
      </c>
      <c r="H4850" s="16">
        <v>45900</v>
      </c>
      <c r="I4850" s="17">
        <v>45900</v>
      </c>
      <c r="J4850" s="18">
        <f t="shared" si="178"/>
        <v>45900</v>
      </c>
      <c r="K4850" s="19">
        <v>9.825231481481482E-2</v>
      </c>
      <c r="L4850" s="19">
        <v>0.1845023148148148</v>
      </c>
      <c r="M4850" s="20">
        <v>0.18158564814814815</v>
      </c>
      <c r="N4850" s="19">
        <v>0.26783564814814814</v>
      </c>
      <c r="O4850" s="21">
        <f t="shared" si="179"/>
        <v>8.6249999999999993E-2</v>
      </c>
      <c r="P4850" s="13" t="s">
        <v>864</v>
      </c>
      <c r="Q4850" s="13" t="s">
        <v>865</v>
      </c>
      <c r="R4850" s="22" t="s">
        <v>866</v>
      </c>
      <c r="S4850" s="22" t="s">
        <v>31</v>
      </c>
      <c r="T4850" s="23" t="s">
        <v>52</v>
      </c>
      <c r="U4850" s="23" t="s">
        <v>50</v>
      </c>
      <c r="V4850" s="22" t="s">
        <v>68</v>
      </c>
      <c r="W4850" s="24" t="s">
        <v>138</v>
      </c>
      <c r="X4850" s="25" t="s">
        <v>56</v>
      </c>
      <c r="Y4850" s="25" t="s">
        <v>114</v>
      </c>
      <c r="Z4850" s="25" t="s">
        <v>71</v>
      </c>
      <c r="AA4850" s="25"/>
      <c r="AB4850" s="26"/>
      <c r="AC4850" s="31"/>
      <c r="AD4850" s="32">
        <v>0.01</v>
      </c>
      <c r="AE4850" s="32">
        <v>0.7</v>
      </c>
      <c r="AF4850" s="32">
        <v>0.16</v>
      </c>
      <c r="AG4850" s="33">
        <v>0.01</v>
      </c>
      <c r="AH4850" s="33">
        <v>0.7</v>
      </c>
      <c r="AI4850" s="33">
        <v>0.17</v>
      </c>
      <c r="AJ4850" s="27"/>
      <c r="AK4850" s="27"/>
      <c r="AL4850" s="27">
        <v>0.40560000000000002</v>
      </c>
      <c r="AM4850" s="27"/>
      <c r="AN4850" s="27"/>
      <c r="AO4850" s="28" t="s">
        <v>107</v>
      </c>
      <c r="AP4850" s="51"/>
      <c r="AQ4850" s="51"/>
    </row>
    <row r="4851" spans="1:43" ht="12.65" customHeight="1">
      <c r="A4851" s="13" t="s">
        <v>214</v>
      </c>
      <c r="B4851" s="14" t="s">
        <v>246</v>
      </c>
      <c r="C4851" s="13">
        <v>128</v>
      </c>
      <c r="D4851" s="13" t="s">
        <v>241</v>
      </c>
      <c r="E4851" s="15" t="s">
        <v>3336</v>
      </c>
      <c r="F4851" s="13">
        <v>5061</v>
      </c>
      <c r="G4851" s="13" t="s">
        <v>2260</v>
      </c>
      <c r="H4851" s="16">
        <v>45884</v>
      </c>
      <c r="I4851" s="17">
        <v>45884</v>
      </c>
      <c r="J4851" s="18">
        <f t="shared" si="178"/>
        <v>45884</v>
      </c>
      <c r="K4851" s="19">
        <v>0.70833333333333337</v>
      </c>
      <c r="L4851" s="19">
        <v>0.79166666666666663</v>
      </c>
      <c r="M4851" s="20">
        <v>0.79166666666666663</v>
      </c>
      <c r="N4851" s="19">
        <v>0.875</v>
      </c>
      <c r="O4851" s="21">
        <f t="shared" si="179"/>
        <v>8.333333333333337E-2</v>
      </c>
      <c r="P4851" s="13" t="s">
        <v>50</v>
      </c>
      <c r="Q4851" s="13" t="s">
        <v>50</v>
      </c>
      <c r="R4851" s="22" t="s">
        <v>3337</v>
      </c>
      <c r="S4851" s="22" t="s">
        <v>29</v>
      </c>
      <c r="T4851" s="23" t="s">
        <v>211</v>
      </c>
      <c r="U4851" s="23" t="s">
        <v>50</v>
      </c>
      <c r="V4851" s="22" t="s">
        <v>212</v>
      </c>
      <c r="W4851" s="24" t="s">
        <v>163</v>
      </c>
      <c r="X4851" s="25" t="s">
        <v>164</v>
      </c>
      <c r="Y4851" s="25" t="s">
        <v>114</v>
      </c>
      <c r="Z4851" s="25" t="s">
        <v>77</v>
      </c>
      <c r="AA4851" s="25"/>
      <c r="AB4851" s="26"/>
      <c r="AC4851" s="31">
        <v>4.416015625</v>
      </c>
      <c r="AD4851" s="32"/>
      <c r="AE4851" s="32"/>
      <c r="AF4851" s="32"/>
      <c r="AG4851" s="33"/>
      <c r="AH4851" s="33"/>
      <c r="AI4851" s="33"/>
      <c r="AJ4851" s="27"/>
      <c r="AK4851" s="27"/>
      <c r="AL4851" s="27">
        <v>1.62</v>
      </c>
      <c r="AM4851" s="27"/>
      <c r="AN4851" s="27"/>
      <c r="AO4851" s="28" t="s">
        <v>94</v>
      </c>
      <c r="AP4851" s="51"/>
      <c r="AQ4851" s="51"/>
    </row>
    <row r="4852" spans="1:43" ht="12.65" customHeight="1">
      <c r="A4852" s="13" t="s">
        <v>214</v>
      </c>
      <c r="B4852" s="14" t="s">
        <v>246</v>
      </c>
      <c r="C4852" s="13">
        <v>128</v>
      </c>
      <c r="D4852" s="13" t="s">
        <v>241</v>
      </c>
      <c r="E4852" s="15" t="s">
        <v>3338</v>
      </c>
      <c r="F4852" s="13">
        <v>39019</v>
      </c>
      <c r="G4852" s="13" t="s">
        <v>253</v>
      </c>
      <c r="H4852" s="16">
        <v>45884</v>
      </c>
      <c r="I4852" s="17">
        <v>45884</v>
      </c>
      <c r="J4852" s="18">
        <f t="shared" si="178"/>
        <v>45884</v>
      </c>
      <c r="K4852" s="19">
        <v>0.66403935185185181</v>
      </c>
      <c r="L4852" s="19">
        <v>0.73070601851851857</v>
      </c>
      <c r="M4852" s="20">
        <v>0.74737268518518518</v>
      </c>
      <c r="N4852" s="19">
        <v>0.81403935185185183</v>
      </c>
      <c r="O4852" s="21">
        <f t="shared" si="179"/>
        <v>6.6666666666666652E-2</v>
      </c>
      <c r="P4852" s="13" t="s">
        <v>1113</v>
      </c>
      <c r="Q4852" s="13" t="s">
        <v>617</v>
      </c>
      <c r="R4852" s="22" t="s">
        <v>1114</v>
      </c>
      <c r="S4852" s="22" t="s">
        <v>29</v>
      </c>
      <c r="T4852" s="23" t="s">
        <v>211</v>
      </c>
      <c r="U4852" s="23" t="s">
        <v>50</v>
      </c>
      <c r="V4852" s="22" t="s">
        <v>212</v>
      </c>
      <c r="W4852" s="24" t="s">
        <v>160</v>
      </c>
      <c r="X4852" s="25" t="s">
        <v>161</v>
      </c>
      <c r="Y4852" s="25" t="s">
        <v>114</v>
      </c>
      <c r="Z4852" s="25" t="s">
        <v>69</v>
      </c>
      <c r="AA4852" s="25"/>
      <c r="AB4852" s="26"/>
      <c r="AC4852" s="31"/>
      <c r="AD4852" s="32">
        <v>7.0000000000000007E-2</v>
      </c>
      <c r="AE4852" s="32">
        <v>4.3</v>
      </c>
      <c r="AF4852" s="32">
        <v>0.23</v>
      </c>
      <c r="AG4852" s="33">
        <v>0.08</v>
      </c>
      <c r="AH4852" s="33">
        <v>4.3</v>
      </c>
      <c r="AI4852" s="33">
        <v>0.25</v>
      </c>
      <c r="AJ4852" s="27"/>
      <c r="AK4852" s="27"/>
      <c r="AL4852" s="27">
        <v>0.64499999999999991</v>
      </c>
      <c r="AM4852" s="27"/>
      <c r="AN4852" s="27"/>
      <c r="AO4852" s="28" t="s">
        <v>107</v>
      </c>
      <c r="AP4852" s="51"/>
      <c r="AQ4852" s="51"/>
    </row>
    <row r="4853" spans="1:43" ht="12.65" customHeight="1">
      <c r="A4853" s="13" t="s">
        <v>214</v>
      </c>
      <c r="B4853" s="14" t="s">
        <v>246</v>
      </c>
      <c r="C4853" s="13">
        <v>128</v>
      </c>
      <c r="D4853" s="13" t="s">
        <v>241</v>
      </c>
      <c r="E4853" s="15" t="s">
        <v>3338</v>
      </c>
      <c r="F4853" s="13">
        <v>39019</v>
      </c>
      <c r="G4853" s="13" t="s">
        <v>253</v>
      </c>
      <c r="H4853" s="16">
        <v>45888</v>
      </c>
      <c r="I4853" s="17">
        <v>45888</v>
      </c>
      <c r="J4853" s="18">
        <f t="shared" si="178"/>
        <v>45888</v>
      </c>
      <c r="K4853" s="19">
        <v>8.3159722222222218E-2</v>
      </c>
      <c r="L4853" s="19">
        <v>0.16265046296296296</v>
      </c>
      <c r="M4853" s="20">
        <v>0.16649305555555555</v>
      </c>
      <c r="N4853" s="19">
        <v>0.2459837962962963</v>
      </c>
      <c r="O4853" s="21">
        <f t="shared" si="179"/>
        <v>7.9490740740740751E-2</v>
      </c>
      <c r="P4853" s="13" t="s">
        <v>749</v>
      </c>
      <c r="Q4853" s="13" t="s">
        <v>750</v>
      </c>
      <c r="R4853" s="22" t="s">
        <v>751</v>
      </c>
      <c r="S4853" s="22" t="s">
        <v>31</v>
      </c>
      <c r="T4853" s="23" t="s">
        <v>211</v>
      </c>
      <c r="U4853" s="23" t="s">
        <v>50</v>
      </c>
      <c r="V4853" s="22" t="s">
        <v>212</v>
      </c>
      <c r="W4853" s="24" t="s">
        <v>204</v>
      </c>
      <c r="X4853" s="25" t="s">
        <v>90</v>
      </c>
      <c r="Y4853" s="25" t="s">
        <v>114</v>
      </c>
      <c r="Z4853" s="25" t="s">
        <v>63</v>
      </c>
      <c r="AA4853" s="25"/>
      <c r="AB4853" s="26"/>
      <c r="AC4853" s="31"/>
      <c r="AD4853" s="32">
        <v>0</v>
      </c>
      <c r="AE4853" s="32">
        <v>0</v>
      </c>
      <c r="AF4853" s="32">
        <v>0</v>
      </c>
      <c r="AG4853" s="33">
        <v>0</v>
      </c>
      <c r="AH4853" s="33">
        <v>0</v>
      </c>
      <c r="AI4853" s="33">
        <v>0</v>
      </c>
      <c r="AJ4853" s="27"/>
      <c r="AK4853" s="27"/>
      <c r="AL4853" s="27">
        <v>0.10799999999999998</v>
      </c>
      <c r="AM4853" s="27"/>
      <c r="AN4853" s="27"/>
      <c r="AO4853" s="28" t="s">
        <v>107</v>
      </c>
      <c r="AP4853" s="51"/>
      <c r="AQ4853" s="51"/>
    </row>
    <row r="4854" spans="1:43" ht="12.65" customHeight="1">
      <c r="A4854" s="13" t="s">
        <v>214</v>
      </c>
      <c r="B4854" s="14" t="s">
        <v>246</v>
      </c>
      <c r="C4854" s="13">
        <v>128</v>
      </c>
      <c r="D4854" s="13" t="s">
        <v>241</v>
      </c>
      <c r="E4854" s="15" t="s">
        <v>3338</v>
      </c>
      <c r="F4854" s="13">
        <v>39019</v>
      </c>
      <c r="G4854" s="13" t="s">
        <v>253</v>
      </c>
      <c r="H4854" s="16">
        <v>45889</v>
      </c>
      <c r="I4854" s="17">
        <v>45889</v>
      </c>
      <c r="J4854" s="18">
        <v>45889</v>
      </c>
      <c r="K4854" s="19">
        <v>0.87398148148148147</v>
      </c>
      <c r="L4854" s="19">
        <v>0.91083333333333327</v>
      </c>
      <c r="M4854" s="20">
        <v>0.95731481481481473</v>
      </c>
      <c r="N4854" s="19">
        <v>0.99416666666666664</v>
      </c>
      <c r="O4854" s="21">
        <f t="shared" si="179"/>
        <v>3.6851851851851913E-2</v>
      </c>
      <c r="P4854" s="13" t="s">
        <v>763</v>
      </c>
      <c r="Q4854" s="13" t="s">
        <v>764</v>
      </c>
      <c r="R4854" s="22" t="s">
        <v>765</v>
      </c>
      <c r="S4854" s="22" t="s">
        <v>33</v>
      </c>
      <c r="T4854" s="23" t="s">
        <v>52</v>
      </c>
      <c r="U4854" s="23"/>
      <c r="V4854" s="22" t="s">
        <v>67</v>
      </c>
      <c r="W4854" s="24" t="s">
        <v>3677</v>
      </c>
      <c r="X4854" s="25" t="s">
        <v>50</v>
      </c>
      <c r="Y4854" s="25" t="s">
        <v>50</v>
      </c>
      <c r="Z4854" s="25" t="s">
        <v>50</v>
      </c>
      <c r="AA4854" s="25"/>
      <c r="AB4854" s="26"/>
      <c r="AC4854" s="31"/>
      <c r="AD4854" s="32">
        <v>0.02</v>
      </c>
      <c r="AE4854" s="32">
        <v>1.5</v>
      </c>
      <c r="AF4854" s="32">
        <v>0.08</v>
      </c>
      <c r="AG4854" s="33">
        <v>0.03</v>
      </c>
      <c r="AH4854" s="33">
        <v>1.5</v>
      </c>
      <c r="AI4854" s="33">
        <v>0.09</v>
      </c>
      <c r="AJ4854" s="27"/>
      <c r="AK4854" s="27"/>
      <c r="AL4854" s="27">
        <v>0.22500000000000001</v>
      </c>
      <c r="AM4854" s="27"/>
      <c r="AN4854" s="27"/>
      <c r="AO4854" s="28" t="s">
        <v>107</v>
      </c>
      <c r="AP4854" s="51"/>
      <c r="AQ4854" s="51"/>
    </row>
    <row r="4855" spans="1:43" ht="12.65" customHeight="1">
      <c r="A4855" s="13" t="s">
        <v>214</v>
      </c>
      <c r="B4855" s="14" t="s">
        <v>246</v>
      </c>
      <c r="C4855" s="13">
        <v>128</v>
      </c>
      <c r="D4855" s="13" t="s">
        <v>241</v>
      </c>
      <c r="E4855" s="15" t="s">
        <v>3338</v>
      </c>
      <c r="F4855" s="13">
        <v>39019</v>
      </c>
      <c r="G4855" s="13" t="s">
        <v>253</v>
      </c>
      <c r="H4855" s="16">
        <v>45891</v>
      </c>
      <c r="I4855" s="17">
        <v>45891</v>
      </c>
      <c r="J4855" s="18">
        <v>45891</v>
      </c>
      <c r="K4855" s="19">
        <v>0.12945601851851854</v>
      </c>
      <c r="L4855" s="19">
        <v>0.16620370370370369</v>
      </c>
      <c r="M4855" s="20">
        <v>0.21278935185185188</v>
      </c>
      <c r="N4855" s="19">
        <v>0.24953703703703703</v>
      </c>
      <c r="O4855" s="21">
        <f t="shared" si="179"/>
        <v>3.6747685185185147E-2</v>
      </c>
      <c r="P4855" s="13" t="s">
        <v>766</v>
      </c>
      <c r="Q4855" s="13" t="s">
        <v>767</v>
      </c>
      <c r="R4855" s="22" t="s">
        <v>768</v>
      </c>
      <c r="S4855" s="22" t="s">
        <v>33</v>
      </c>
      <c r="T4855" s="23" t="s">
        <v>211</v>
      </c>
      <c r="U4855" s="23"/>
      <c r="V4855" s="22" t="s">
        <v>212</v>
      </c>
      <c r="W4855" s="24" t="s">
        <v>3677</v>
      </c>
      <c r="X4855" s="25" t="s">
        <v>50</v>
      </c>
      <c r="Y4855" s="25" t="s">
        <v>50</v>
      </c>
      <c r="Z4855" s="25" t="s">
        <v>50</v>
      </c>
      <c r="AA4855" s="25"/>
      <c r="AB4855" s="26"/>
      <c r="AC4855" s="31"/>
      <c r="AD4855" s="32">
        <v>0.04</v>
      </c>
      <c r="AE4855" s="32">
        <v>2.2000000000000002</v>
      </c>
      <c r="AF4855" s="32">
        <v>0.6</v>
      </c>
      <c r="AG4855" s="33">
        <v>0.04</v>
      </c>
      <c r="AH4855" s="33">
        <v>2.2000000000000002</v>
      </c>
      <c r="AI4855" s="33">
        <v>0.63</v>
      </c>
      <c r="AJ4855" s="27"/>
      <c r="AK4855" s="27"/>
      <c r="AL4855" s="27">
        <v>0.33</v>
      </c>
      <c r="AM4855" s="27"/>
      <c r="AN4855" s="27"/>
      <c r="AO4855" s="28" t="s">
        <v>107</v>
      </c>
      <c r="AP4855" s="51"/>
      <c r="AQ4855" s="51"/>
    </row>
    <row r="4856" spans="1:43" ht="12.65" customHeight="1">
      <c r="A4856" s="13" t="s">
        <v>214</v>
      </c>
      <c r="B4856" s="14" t="s">
        <v>246</v>
      </c>
      <c r="C4856" s="13">
        <v>128</v>
      </c>
      <c r="D4856" s="13" t="s">
        <v>241</v>
      </c>
      <c r="E4856" s="15" t="s">
        <v>3338</v>
      </c>
      <c r="F4856" s="13">
        <v>39019</v>
      </c>
      <c r="G4856" s="13" t="s">
        <v>253</v>
      </c>
      <c r="H4856" s="16">
        <v>45891</v>
      </c>
      <c r="I4856" s="17">
        <v>45891</v>
      </c>
      <c r="J4856" s="18">
        <v>45891</v>
      </c>
      <c r="K4856" s="19">
        <v>0.72738425925925931</v>
      </c>
      <c r="L4856" s="19">
        <v>0.76791666666666669</v>
      </c>
      <c r="M4856" s="20">
        <v>0.81071759259259257</v>
      </c>
      <c r="N4856" s="19">
        <v>0.85125000000000006</v>
      </c>
      <c r="O4856" s="21">
        <f t="shared" si="179"/>
        <v>4.0532407407407489E-2</v>
      </c>
      <c r="P4856" s="13" t="s">
        <v>758</v>
      </c>
      <c r="Q4856" s="13" t="s">
        <v>747</v>
      </c>
      <c r="R4856" s="22" t="s">
        <v>759</v>
      </c>
      <c r="S4856" s="22" t="s">
        <v>33</v>
      </c>
      <c r="T4856" s="23" t="s">
        <v>52</v>
      </c>
      <c r="U4856" s="23"/>
      <c r="V4856" s="22" t="s">
        <v>67</v>
      </c>
      <c r="W4856" s="24" t="s">
        <v>3677</v>
      </c>
      <c r="X4856" s="25" t="s">
        <v>50</v>
      </c>
      <c r="Y4856" s="25" t="s">
        <v>50</v>
      </c>
      <c r="Z4856" s="25" t="s">
        <v>50</v>
      </c>
      <c r="AA4856" s="25"/>
      <c r="AB4856" s="26"/>
      <c r="AC4856" s="31"/>
      <c r="AD4856" s="32">
        <v>0.04</v>
      </c>
      <c r="AE4856" s="32">
        <v>2.5</v>
      </c>
      <c r="AF4856" s="32">
        <v>0.1</v>
      </c>
      <c r="AG4856" s="33">
        <v>0.04</v>
      </c>
      <c r="AH4856" s="33">
        <v>2.5</v>
      </c>
      <c r="AI4856" s="33">
        <v>0.11</v>
      </c>
      <c r="AJ4856" s="27"/>
      <c r="AK4856" s="27"/>
      <c r="AL4856" s="27">
        <v>0.375</v>
      </c>
      <c r="AM4856" s="27"/>
      <c r="AN4856" s="27"/>
      <c r="AO4856" s="28" t="s">
        <v>107</v>
      </c>
      <c r="AP4856" s="51"/>
      <c r="AQ4856" s="51"/>
    </row>
    <row r="4857" spans="1:43" ht="12.65" customHeight="1">
      <c r="A4857" s="13" t="s">
        <v>214</v>
      </c>
      <c r="B4857" s="14" t="s">
        <v>246</v>
      </c>
      <c r="C4857" s="13">
        <v>128</v>
      </c>
      <c r="D4857" s="13" t="s">
        <v>241</v>
      </c>
      <c r="E4857" s="15" t="s">
        <v>3338</v>
      </c>
      <c r="F4857" s="13">
        <v>39019</v>
      </c>
      <c r="G4857" s="13" t="s">
        <v>253</v>
      </c>
      <c r="H4857" s="16">
        <v>45891</v>
      </c>
      <c r="I4857" s="17">
        <v>45891</v>
      </c>
      <c r="J4857" s="18">
        <f>I4857</f>
        <v>45891</v>
      </c>
      <c r="K4857" s="19">
        <v>0.76859953703703709</v>
      </c>
      <c r="L4857" s="19">
        <v>0.85444444444444456</v>
      </c>
      <c r="M4857" s="20">
        <v>0.85193287037037047</v>
      </c>
      <c r="N4857" s="19">
        <v>0.93777777777777782</v>
      </c>
      <c r="O4857" s="21">
        <f t="shared" si="179"/>
        <v>8.5844907407407356E-2</v>
      </c>
      <c r="P4857" s="13" t="s">
        <v>1125</v>
      </c>
      <c r="Q4857" s="13" t="s">
        <v>868</v>
      </c>
      <c r="R4857" s="22" t="s">
        <v>1126</v>
      </c>
      <c r="S4857" s="22" t="s">
        <v>29</v>
      </c>
      <c r="T4857" s="23" t="s">
        <v>52</v>
      </c>
      <c r="U4857" s="23" t="s">
        <v>50</v>
      </c>
      <c r="V4857" s="22" t="s">
        <v>67</v>
      </c>
      <c r="W4857" s="24" t="s">
        <v>139</v>
      </c>
      <c r="X4857" s="25" t="s">
        <v>71</v>
      </c>
      <c r="Y4857" s="25" t="s">
        <v>114</v>
      </c>
      <c r="Z4857" s="25" t="s">
        <v>66</v>
      </c>
      <c r="AA4857" s="25"/>
      <c r="AB4857" s="26"/>
      <c r="AC4857" s="31"/>
      <c r="AD4857" s="32">
        <v>0.45</v>
      </c>
      <c r="AE4857" s="32">
        <v>27.7</v>
      </c>
      <c r="AF4857" s="32">
        <v>1.08</v>
      </c>
      <c r="AG4857" s="33">
        <v>0.46</v>
      </c>
      <c r="AH4857" s="33">
        <v>25.4</v>
      </c>
      <c r="AI4857" s="33">
        <v>1.05</v>
      </c>
      <c r="AJ4857" s="27"/>
      <c r="AK4857" s="27"/>
      <c r="AL4857" s="27">
        <v>4.1549999999999994</v>
      </c>
      <c r="AM4857" s="27"/>
      <c r="AN4857" s="27"/>
      <c r="AO4857" s="28" t="s">
        <v>107</v>
      </c>
      <c r="AP4857" s="51"/>
      <c r="AQ4857" s="51"/>
    </row>
    <row r="4858" spans="1:43" ht="12.65" customHeight="1">
      <c r="A4858" s="13" t="s">
        <v>214</v>
      </c>
      <c r="B4858" s="14" t="s">
        <v>246</v>
      </c>
      <c r="C4858" s="13">
        <v>128</v>
      </c>
      <c r="D4858" s="13" t="s">
        <v>241</v>
      </c>
      <c r="E4858" s="15" t="s">
        <v>3338</v>
      </c>
      <c r="F4858" s="13">
        <v>39019</v>
      </c>
      <c r="G4858" s="13" t="s">
        <v>253</v>
      </c>
      <c r="H4858" s="16">
        <v>45893</v>
      </c>
      <c r="I4858" s="17">
        <v>45893</v>
      </c>
      <c r="J4858" s="18">
        <f>I4858</f>
        <v>45893</v>
      </c>
      <c r="K4858" s="19">
        <v>0.24770833333333334</v>
      </c>
      <c r="L4858" s="19">
        <v>0.32773148148148151</v>
      </c>
      <c r="M4858" s="20">
        <v>0.33104166666666673</v>
      </c>
      <c r="N4858" s="19">
        <v>0.41106481481481483</v>
      </c>
      <c r="O4858" s="21">
        <f t="shared" si="179"/>
        <v>8.0023148148148093E-2</v>
      </c>
      <c r="P4858" s="13" t="s">
        <v>760</v>
      </c>
      <c r="Q4858" s="13" t="s">
        <v>761</v>
      </c>
      <c r="R4858" s="22" t="s">
        <v>762</v>
      </c>
      <c r="S4858" s="22" t="s">
        <v>31</v>
      </c>
      <c r="T4858" s="23" t="s">
        <v>52</v>
      </c>
      <c r="U4858" s="23" t="s">
        <v>50</v>
      </c>
      <c r="V4858" s="22" t="s">
        <v>67</v>
      </c>
      <c r="W4858" s="24" t="s">
        <v>133</v>
      </c>
      <c r="X4858" s="25" t="s">
        <v>77</v>
      </c>
      <c r="Y4858" s="25" t="s">
        <v>114</v>
      </c>
      <c r="Z4858" s="25" t="s">
        <v>83</v>
      </c>
      <c r="AA4858" s="25"/>
      <c r="AB4858" s="26"/>
      <c r="AC4858" s="31"/>
      <c r="AD4858" s="32">
        <v>0</v>
      </c>
      <c r="AE4858" s="32">
        <v>0</v>
      </c>
      <c r="AF4858" s="32">
        <v>0</v>
      </c>
      <c r="AG4858" s="33">
        <v>0</v>
      </c>
      <c r="AH4858" s="33">
        <v>0</v>
      </c>
      <c r="AI4858" s="33">
        <v>0</v>
      </c>
      <c r="AJ4858" s="27"/>
      <c r="AK4858" s="27"/>
      <c r="AL4858" s="27">
        <v>0.14040000000000002</v>
      </c>
      <c r="AM4858" s="27"/>
      <c r="AN4858" s="27"/>
      <c r="AO4858" s="28" t="s">
        <v>107</v>
      </c>
      <c r="AP4858" s="51"/>
      <c r="AQ4858" s="51"/>
    </row>
    <row r="4859" spans="1:43" ht="12.65" customHeight="1">
      <c r="A4859" s="13" t="s">
        <v>214</v>
      </c>
      <c r="B4859" s="14" t="s">
        <v>246</v>
      </c>
      <c r="C4859" s="13">
        <v>128</v>
      </c>
      <c r="D4859" s="13" t="s">
        <v>241</v>
      </c>
      <c r="E4859" s="15" t="s">
        <v>3338</v>
      </c>
      <c r="F4859" s="13">
        <v>39019</v>
      </c>
      <c r="G4859" s="13" t="s">
        <v>253</v>
      </c>
      <c r="H4859" s="16">
        <v>45894</v>
      </c>
      <c r="I4859" s="17">
        <v>45894</v>
      </c>
      <c r="J4859" s="18">
        <f>I4859</f>
        <v>45894</v>
      </c>
      <c r="K4859" s="19">
        <v>5.8842592592592592E-2</v>
      </c>
      <c r="L4859" s="19">
        <v>0.13431712962962963</v>
      </c>
      <c r="M4859" s="20">
        <v>0.14217592592592593</v>
      </c>
      <c r="N4859" s="19">
        <v>0.21765046296296298</v>
      </c>
      <c r="O4859" s="21">
        <f t="shared" si="179"/>
        <v>7.5474537037037048E-2</v>
      </c>
      <c r="P4859" s="13" t="s">
        <v>882</v>
      </c>
      <c r="Q4859" s="13" t="s">
        <v>883</v>
      </c>
      <c r="R4859" s="22" t="s">
        <v>884</v>
      </c>
      <c r="S4859" s="22" t="s">
        <v>31</v>
      </c>
      <c r="T4859" s="23" t="s">
        <v>52</v>
      </c>
      <c r="U4859" s="23" t="s">
        <v>50</v>
      </c>
      <c r="V4859" s="22" t="s">
        <v>67</v>
      </c>
      <c r="W4859" s="24" t="s">
        <v>156</v>
      </c>
      <c r="X4859" s="25" t="s">
        <v>63</v>
      </c>
      <c r="Y4859" s="25" t="s">
        <v>114</v>
      </c>
      <c r="Z4859" s="25" t="s">
        <v>60</v>
      </c>
      <c r="AA4859" s="25"/>
      <c r="AB4859" s="26"/>
      <c r="AC4859" s="31"/>
      <c r="AD4859" s="32">
        <v>0.06</v>
      </c>
      <c r="AE4859" s="32">
        <v>3.6</v>
      </c>
      <c r="AF4859" s="32">
        <v>0.88</v>
      </c>
      <c r="AG4859" s="33">
        <v>7.0000000000000007E-2</v>
      </c>
      <c r="AH4859" s="33">
        <v>3.6</v>
      </c>
      <c r="AI4859" s="33">
        <v>0.93</v>
      </c>
      <c r="AJ4859" s="27"/>
      <c r="AK4859" s="27"/>
      <c r="AL4859" s="27">
        <v>0.53999999999999992</v>
      </c>
      <c r="AM4859" s="27"/>
      <c r="AN4859" s="27"/>
      <c r="AO4859" s="28" t="s">
        <v>107</v>
      </c>
      <c r="AP4859" s="51"/>
      <c r="AQ4859" s="51"/>
    </row>
    <row r="4860" spans="1:43" ht="12.65" customHeight="1">
      <c r="A4860" s="13" t="s">
        <v>214</v>
      </c>
      <c r="B4860" s="14" t="s">
        <v>246</v>
      </c>
      <c r="C4860" s="13">
        <v>128</v>
      </c>
      <c r="D4860" s="13" t="s">
        <v>241</v>
      </c>
      <c r="E4860" s="15" t="s">
        <v>3338</v>
      </c>
      <c r="F4860" s="13">
        <v>39019</v>
      </c>
      <c r="G4860" s="13" t="s">
        <v>253</v>
      </c>
      <c r="H4860" s="16">
        <v>45897</v>
      </c>
      <c r="I4860" s="17">
        <v>45897</v>
      </c>
      <c r="J4860" s="18">
        <f>I4860</f>
        <v>45897</v>
      </c>
      <c r="K4860" s="19">
        <v>0.41292824074074069</v>
      </c>
      <c r="L4860" s="19">
        <v>0.49135416666666665</v>
      </c>
      <c r="M4860" s="20">
        <v>0.49626157407407401</v>
      </c>
      <c r="N4860" s="19">
        <v>0.57468749999999991</v>
      </c>
      <c r="O4860" s="21">
        <f t="shared" si="179"/>
        <v>7.8425925925925899E-2</v>
      </c>
      <c r="P4860" s="13" t="s">
        <v>873</v>
      </c>
      <c r="Q4860" s="13" t="s">
        <v>874</v>
      </c>
      <c r="R4860" s="22" t="s">
        <v>875</v>
      </c>
      <c r="S4860" s="22" t="s">
        <v>31</v>
      </c>
      <c r="T4860" s="23" t="s">
        <v>211</v>
      </c>
      <c r="U4860" s="23" t="s">
        <v>50</v>
      </c>
      <c r="V4860" s="22" t="s">
        <v>212</v>
      </c>
      <c r="W4860" s="24" t="s">
        <v>210</v>
      </c>
      <c r="X4860" s="25" t="s">
        <v>130</v>
      </c>
      <c r="Y4860" s="25" t="s">
        <v>114</v>
      </c>
      <c r="Z4860" s="25" t="s">
        <v>71</v>
      </c>
      <c r="AA4860" s="25"/>
      <c r="AB4860" s="26"/>
      <c r="AC4860" s="31"/>
      <c r="AD4860" s="32">
        <v>0</v>
      </c>
      <c r="AE4860" s="32">
        <v>0.1</v>
      </c>
      <c r="AF4860" s="32">
        <v>0</v>
      </c>
      <c r="AG4860" s="33">
        <v>0</v>
      </c>
      <c r="AH4860" s="33">
        <v>0</v>
      </c>
      <c r="AI4860" s="33">
        <v>0</v>
      </c>
      <c r="AJ4860" s="27"/>
      <c r="AK4860" s="27"/>
      <c r="AL4860" s="27">
        <v>0.10799999999999998</v>
      </c>
      <c r="AM4860" s="27"/>
      <c r="AN4860" s="27"/>
      <c r="AO4860" s="28" t="s">
        <v>107</v>
      </c>
      <c r="AP4860" s="51"/>
      <c r="AQ4860" s="51"/>
    </row>
    <row r="4861" spans="1:43" ht="12.65" customHeight="1">
      <c r="A4861" s="13" t="s">
        <v>214</v>
      </c>
      <c r="B4861" s="14" t="s">
        <v>246</v>
      </c>
      <c r="C4861" s="13">
        <v>128</v>
      </c>
      <c r="D4861" s="13" t="s">
        <v>2377</v>
      </c>
      <c r="E4861" s="15" t="s">
        <v>3341</v>
      </c>
      <c r="F4861" s="13">
        <v>5106</v>
      </c>
      <c r="G4861" s="13" t="s">
        <v>2260</v>
      </c>
      <c r="H4861" s="16">
        <v>45882</v>
      </c>
      <c r="I4861" s="17">
        <v>45882</v>
      </c>
      <c r="J4861" s="18">
        <v>45882</v>
      </c>
      <c r="K4861" s="19">
        <v>0.35416666666666669</v>
      </c>
      <c r="L4861" s="19">
        <v>0.39583333333333331</v>
      </c>
      <c r="M4861" s="20">
        <v>0.4375</v>
      </c>
      <c r="N4861" s="19">
        <v>0.47916666666666669</v>
      </c>
      <c r="O4861" s="21">
        <f t="shared" si="179"/>
        <v>4.1666666666666685E-2</v>
      </c>
      <c r="P4861" s="13" t="s">
        <v>50</v>
      </c>
      <c r="Q4861" s="13" t="s">
        <v>50</v>
      </c>
      <c r="R4861" s="22" t="s">
        <v>3342</v>
      </c>
      <c r="S4861" s="22" t="s">
        <v>33</v>
      </c>
      <c r="T4861" s="23" t="s">
        <v>52</v>
      </c>
      <c r="U4861" s="23"/>
      <c r="V4861" s="22" t="s">
        <v>67</v>
      </c>
      <c r="W4861" s="24" t="s">
        <v>3677</v>
      </c>
      <c r="X4861" s="25" t="s">
        <v>50</v>
      </c>
      <c r="Y4861" s="25" t="s">
        <v>50</v>
      </c>
      <c r="Z4861" s="25" t="s">
        <v>50</v>
      </c>
      <c r="AA4861" s="25"/>
      <c r="AB4861" s="26"/>
      <c r="AC4861" s="31">
        <v>0.52487499999999998</v>
      </c>
      <c r="AD4861" s="32"/>
      <c r="AE4861" s="32"/>
      <c r="AF4861" s="32"/>
      <c r="AG4861" s="33"/>
      <c r="AH4861" s="33"/>
      <c r="AI4861" s="33"/>
      <c r="AJ4861" s="27"/>
      <c r="AK4861" s="27"/>
      <c r="AL4861" s="27">
        <v>0.24000000000000002</v>
      </c>
      <c r="AM4861" s="27"/>
      <c r="AN4861" s="27"/>
      <c r="AO4861" s="28" t="s">
        <v>94</v>
      </c>
      <c r="AP4861" s="51"/>
      <c r="AQ4861" s="51"/>
    </row>
    <row r="4862" spans="1:43" ht="12.65" customHeight="1">
      <c r="A4862" s="13" t="s">
        <v>214</v>
      </c>
      <c r="B4862" s="14" t="s">
        <v>246</v>
      </c>
      <c r="C4862" s="13">
        <v>128</v>
      </c>
      <c r="D4862" s="13" t="s">
        <v>2377</v>
      </c>
      <c r="E4862" s="15" t="s">
        <v>3341</v>
      </c>
      <c r="F4862" s="13">
        <v>5106</v>
      </c>
      <c r="G4862" s="13" t="s">
        <v>2260</v>
      </c>
      <c r="H4862" s="16">
        <v>45882</v>
      </c>
      <c r="I4862" s="17">
        <v>45882</v>
      </c>
      <c r="J4862" s="18">
        <v>45882</v>
      </c>
      <c r="K4862" s="19">
        <v>0.64583333333333337</v>
      </c>
      <c r="L4862" s="19">
        <v>0.66666666666666663</v>
      </c>
      <c r="M4862" s="20">
        <v>0.72916666666666663</v>
      </c>
      <c r="N4862" s="19">
        <v>0.75</v>
      </c>
      <c r="O4862" s="21">
        <f t="shared" si="179"/>
        <v>2.083333333333337E-2</v>
      </c>
      <c r="P4862" s="13" t="s">
        <v>50</v>
      </c>
      <c r="Q4862" s="13" t="s">
        <v>50</v>
      </c>
      <c r="R4862" s="22" t="s">
        <v>3343</v>
      </c>
      <c r="S4862" s="22" t="s">
        <v>33</v>
      </c>
      <c r="T4862" s="23" t="s">
        <v>52</v>
      </c>
      <c r="U4862" s="23"/>
      <c r="V4862" s="22" t="s">
        <v>67</v>
      </c>
      <c r="W4862" s="24" t="s">
        <v>3677</v>
      </c>
      <c r="X4862" s="25" t="s">
        <v>50</v>
      </c>
      <c r="Y4862" s="25" t="s">
        <v>50</v>
      </c>
      <c r="Z4862" s="25" t="s">
        <v>50</v>
      </c>
      <c r="AA4862" s="25"/>
      <c r="AB4862" s="26"/>
      <c r="AC4862" s="31">
        <v>0.60562499999999997</v>
      </c>
      <c r="AD4862" s="32"/>
      <c r="AE4862" s="32"/>
      <c r="AF4862" s="32"/>
      <c r="AG4862" s="33"/>
      <c r="AH4862" s="33"/>
      <c r="AI4862" s="33"/>
      <c r="AJ4862" s="27"/>
      <c r="AK4862" s="27"/>
      <c r="AL4862" s="27">
        <v>0.24000000000000002</v>
      </c>
      <c r="AM4862" s="27"/>
      <c r="AN4862" s="27"/>
      <c r="AO4862" s="28" t="s">
        <v>94</v>
      </c>
      <c r="AP4862" s="51"/>
      <c r="AQ4862" s="51"/>
    </row>
    <row r="4863" spans="1:43" ht="12.65" customHeight="1">
      <c r="A4863" s="13" t="s">
        <v>214</v>
      </c>
      <c r="B4863" s="14" t="s">
        <v>246</v>
      </c>
      <c r="C4863" s="13">
        <v>128</v>
      </c>
      <c r="D4863" s="13" t="s">
        <v>2377</v>
      </c>
      <c r="E4863" s="15" t="s">
        <v>3341</v>
      </c>
      <c r="F4863" s="13">
        <v>5106</v>
      </c>
      <c r="G4863" s="13" t="s">
        <v>2260</v>
      </c>
      <c r="H4863" s="16">
        <v>45883</v>
      </c>
      <c r="I4863" s="17">
        <v>45883</v>
      </c>
      <c r="J4863" s="18">
        <v>45883</v>
      </c>
      <c r="K4863" s="19">
        <v>0.375</v>
      </c>
      <c r="L4863" s="19">
        <v>0.39583333333333331</v>
      </c>
      <c r="M4863" s="20">
        <v>0.45833333333333331</v>
      </c>
      <c r="N4863" s="19">
        <v>0.47916666666666669</v>
      </c>
      <c r="O4863" s="21">
        <f t="shared" si="179"/>
        <v>2.083333333333337E-2</v>
      </c>
      <c r="P4863" s="13" t="s">
        <v>50</v>
      </c>
      <c r="Q4863" s="13" t="s">
        <v>50</v>
      </c>
      <c r="R4863" s="22" t="s">
        <v>3344</v>
      </c>
      <c r="S4863" s="22" t="s">
        <v>33</v>
      </c>
      <c r="T4863" s="23" t="s">
        <v>52</v>
      </c>
      <c r="U4863" s="23"/>
      <c r="V4863" s="22" t="s">
        <v>67</v>
      </c>
      <c r="W4863" s="24" t="s">
        <v>3677</v>
      </c>
      <c r="X4863" s="25" t="s">
        <v>50</v>
      </c>
      <c r="Y4863" s="25" t="s">
        <v>50</v>
      </c>
      <c r="Z4863" s="25" t="s">
        <v>50</v>
      </c>
      <c r="AA4863" s="25"/>
      <c r="AB4863" s="26"/>
      <c r="AC4863" s="31">
        <v>0.52487499999999998</v>
      </c>
      <c r="AD4863" s="32"/>
      <c r="AE4863" s="32"/>
      <c r="AF4863" s="32"/>
      <c r="AG4863" s="33"/>
      <c r="AH4863" s="33"/>
      <c r="AI4863" s="33"/>
      <c r="AJ4863" s="27"/>
      <c r="AK4863" s="27"/>
      <c r="AL4863" s="27">
        <v>0.24000000000000002</v>
      </c>
      <c r="AM4863" s="27"/>
      <c r="AN4863" s="27"/>
      <c r="AO4863" s="28" t="s">
        <v>94</v>
      </c>
      <c r="AP4863" s="51"/>
      <c r="AQ4863" s="51"/>
    </row>
    <row r="4864" spans="1:43" ht="12.65" customHeight="1">
      <c r="A4864" s="13" t="s">
        <v>214</v>
      </c>
      <c r="B4864" s="14" t="s">
        <v>246</v>
      </c>
      <c r="C4864" s="13">
        <v>128</v>
      </c>
      <c r="D4864" s="13" t="s">
        <v>2377</v>
      </c>
      <c r="E4864" s="15" t="s">
        <v>3341</v>
      </c>
      <c r="F4864" s="13">
        <v>5106</v>
      </c>
      <c r="G4864" s="13" t="s">
        <v>2260</v>
      </c>
      <c r="H4864" s="16">
        <v>45883</v>
      </c>
      <c r="I4864" s="17">
        <v>45883</v>
      </c>
      <c r="J4864" s="18">
        <v>45883</v>
      </c>
      <c r="K4864" s="19">
        <v>0.5625</v>
      </c>
      <c r="L4864" s="19">
        <v>0.58333333333333337</v>
      </c>
      <c r="M4864" s="20">
        <v>0.64583333333333337</v>
      </c>
      <c r="N4864" s="19">
        <v>0.66666666666666663</v>
      </c>
      <c r="O4864" s="21">
        <f t="shared" si="179"/>
        <v>2.0833333333333259E-2</v>
      </c>
      <c r="P4864" s="13" t="s">
        <v>50</v>
      </c>
      <c r="Q4864" s="13" t="s">
        <v>50</v>
      </c>
      <c r="R4864" s="22" t="s">
        <v>3345</v>
      </c>
      <c r="S4864" s="22" t="s">
        <v>33</v>
      </c>
      <c r="T4864" s="23" t="s">
        <v>52</v>
      </c>
      <c r="U4864" s="23"/>
      <c r="V4864" s="22" t="s">
        <v>67</v>
      </c>
      <c r="W4864" s="24" t="s">
        <v>3677</v>
      </c>
      <c r="X4864" s="25" t="s">
        <v>50</v>
      </c>
      <c r="Y4864" s="25" t="s">
        <v>50</v>
      </c>
      <c r="Z4864" s="25" t="s">
        <v>50</v>
      </c>
      <c r="AA4864" s="25"/>
      <c r="AB4864" s="26"/>
      <c r="AC4864" s="31">
        <v>0.60562499999999997</v>
      </c>
      <c r="AD4864" s="32"/>
      <c r="AE4864" s="32"/>
      <c r="AF4864" s="32"/>
      <c r="AG4864" s="33"/>
      <c r="AH4864" s="33"/>
      <c r="AI4864" s="33"/>
      <c r="AJ4864" s="27"/>
      <c r="AK4864" s="27"/>
      <c r="AL4864" s="27">
        <v>0.24000000000000002</v>
      </c>
      <c r="AM4864" s="27"/>
      <c r="AN4864" s="27"/>
      <c r="AO4864" s="28" t="s">
        <v>94</v>
      </c>
      <c r="AP4864" s="51"/>
      <c r="AQ4864" s="51"/>
    </row>
    <row r="4865" spans="1:43" ht="12.65" customHeight="1">
      <c r="A4865" s="13" t="s">
        <v>214</v>
      </c>
      <c r="B4865" s="14" t="s">
        <v>246</v>
      </c>
      <c r="C4865" s="13">
        <v>128</v>
      </c>
      <c r="D4865" s="13" t="s">
        <v>2377</v>
      </c>
      <c r="E4865" s="15" t="s">
        <v>3341</v>
      </c>
      <c r="F4865" s="13">
        <v>5106</v>
      </c>
      <c r="G4865" s="13" t="s">
        <v>2260</v>
      </c>
      <c r="H4865" s="16">
        <v>45884</v>
      </c>
      <c r="I4865" s="17">
        <v>45884</v>
      </c>
      <c r="J4865" s="18">
        <v>45884</v>
      </c>
      <c r="K4865" s="19">
        <v>0.35416666666666669</v>
      </c>
      <c r="L4865" s="19">
        <v>0.39583333333333331</v>
      </c>
      <c r="M4865" s="20">
        <v>0.4375</v>
      </c>
      <c r="N4865" s="19">
        <v>0.47916666666666669</v>
      </c>
      <c r="O4865" s="21">
        <f t="shared" si="179"/>
        <v>4.1666666666666685E-2</v>
      </c>
      <c r="P4865" s="13" t="s">
        <v>50</v>
      </c>
      <c r="Q4865" s="13" t="s">
        <v>50</v>
      </c>
      <c r="R4865" s="22" t="s">
        <v>3333</v>
      </c>
      <c r="S4865" s="22" t="s">
        <v>33</v>
      </c>
      <c r="T4865" s="23" t="s">
        <v>52</v>
      </c>
      <c r="U4865" s="23"/>
      <c r="V4865" s="22" t="s">
        <v>67</v>
      </c>
      <c r="W4865" s="24" t="s">
        <v>3677</v>
      </c>
      <c r="X4865" s="25" t="s">
        <v>50</v>
      </c>
      <c r="Y4865" s="25" t="s">
        <v>50</v>
      </c>
      <c r="Z4865" s="25" t="s">
        <v>50</v>
      </c>
      <c r="AA4865" s="25"/>
      <c r="AB4865" s="26"/>
      <c r="AC4865" s="31">
        <v>0.52487499999999998</v>
      </c>
      <c r="AD4865" s="32"/>
      <c r="AE4865" s="32"/>
      <c r="AF4865" s="32"/>
      <c r="AG4865" s="33"/>
      <c r="AH4865" s="33"/>
      <c r="AI4865" s="33"/>
      <c r="AJ4865" s="27"/>
      <c r="AK4865" s="27"/>
      <c r="AL4865" s="27">
        <v>0.24000000000000002</v>
      </c>
      <c r="AM4865" s="27"/>
      <c r="AN4865" s="27"/>
      <c r="AO4865" s="28" t="s">
        <v>94</v>
      </c>
      <c r="AP4865" s="51"/>
      <c r="AQ4865" s="51"/>
    </row>
    <row r="4866" spans="1:43" ht="12.65" customHeight="1">
      <c r="A4866" s="13" t="s">
        <v>214</v>
      </c>
      <c r="B4866" s="14" t="s">
        <v>246</v>
      </c>
      <c r="C4866" s="13">
        <v>128</v>
      </c>
      <c r="D4866" s="13" t="s">
        <v>2377</v>
      </c>
      <c r="E4866" s="15" t="s">
        <v>3341</v>
      </c>
      <c r="F4866" s="13">
        <v>5106</v>
      </c>
      <c r="G4866" s="13" t="s">
        <v>2260</v>
      </c>
      <c r="H4866" s="16">
        <v>45884</v>
      </c>
      <c r="I4866" s="17">
        <v>45884</v>
      </c>
      <c r="J4866" s="18">
        <v>45884</v>
      </c>
      <c r="K4866" s="19">
        <v>0.60416666666666663</v>
      </c>
      <c r="L4866" s="19">
        <v>0.625</v>
      </c>
      <c r="M4866" s="20">
        <v>0.6875</v>
      </c>
      <c r="N4866" s="19">
        <v>0.70833333333333337</v>
      </c>
      <c r="O4866" s="21">
        <f t="shared" si="179"/>
        <v>2.083333333333337E-2</v>
      </c>
      <c r="P4866" s="13" t="s">
        <v>50</v>
      </c>
      <c r="Q4866" s="13" t="s">
        <v>50</v>
      </c>
      <c r="R4866" s="22" t="s">
        <v>3345</v>
      </c>
      <c r="S4866" s="22" t="s">
        <v>33</v>
      </c>
      <c r="T4866" s="23" t="s">
        <v>52</v>
      </c>
      <c r="U4866" s="23"/>
      <c r="V4866" s="22" t="s">
        <v>67</v>
      </c>
      <c r="W4866" s="24" t="s">
        <v>3677</v>
      </c>
      <c r="X4866" s="25" t="s">
        <v>50</v>
      </c>
      <c r="Y4866" s="25" t="s">
        <v>50</v>
      </c>
      <c r="Z4866" s="25" t="s">
        <v>50</v>
      </c>
      <c r="AA4866" s="25"/>
      <c r="AB4866" s="26"/>
      <c r="AC4866" s="31">
        <v>0.60562499999999997</v>
      </c>
      <c r="AD4866" s="32"/>
      <c r="AE4866" s="32"/>
      <c r="AF4866" s="32"/>
      <c r="AG4866" s="33"/>
      <c r="AH4866" s="33"/>
      <c r="AI4866" s="33"/>
      <c r="AJ4866" s="27"/>
      <c r="AK4866" s="27"/>
      <c r="AL4866" s="27">
        <v>0.24000000000000002</v>
      </c>
      <c r="AM4866" s="27"/>
      <c r="AN4866" s="27"/>
      <c r="AO4866" s="28" t="s">
        <v>94</v>
      </c>
      <c r="AP4866" s="51"/>
      <c r="AQ4866" s="51"/>
    </row>
    <row r="4867" spans="1:43" ht="12.65" customHeight="1">
      <c r="A4867" s="13" t="s">
        <v>214</v>
      </c>
      <c r="B4867" s="14" t="s">
        <v>246</v>
      </c>
      <c r="C4867" s="13">
        <v>128</v>
      </c>
      <c r="D4867" s="13" t="s">
        <v>2377</v>
      </c>
      <c r="E4867" s="15" t="s">
        <v>3341</v>
      </c>
      <c r="F4867" s="13">
        <v>5106</v>
      </c>
      <c r="G4867" s="13" t="s">
        <v>2260</v>
      </c>
      <c r="H4867" s="16">
        <v>45884</v>
      </c>
      <c r="I4867" s="17">
        <v>45884</v>
      </c>
      <c r="J4867" s="18">
        <v>45884</v>
      </c>
      <c r="K4867" s="19">
        <v>0.70833333333333337</v>
      </c>
      <c r="L4867" s="19">
        <v>0.72916666666666663</v>
      </c>
      <c r="M4867" s="20">
        <v>0.79166666666666663</v>
      </c>
      <c r="N4867" s="19">
        <v>0.8125</v>
      </c>
      <c r="O4867" s="21">
        <f t="shared" si="179"/>
        <v>2.083333333333337E-2</v>
      </c>
      <c r="P4867" s="13" t="s">
        <v>50</v>
      </c>
      <c r="Q4867" s="13" t="s">
        <v>50</v>
      </c>
      <c r="R4867" s="22" t="s">
        <v>3343</v>
      </c>
      <c r="S4867" s="22" t="s">
        <v>33</v>
      </c>
      <c r="T4867" s="23" t="s">
        <v>52</v>
      </c>
      <c r="U4867" s="23"/>
      <c r="V4867" s="22" t="s">
        <v>67</v>
      </c>
      <c r="W4867" s="24" t="s">
        <v>3677</v>
      </c>
      <c r="X4867" s="25" t="s">
        <v>50</v>
      </c>
      <c r="Y4867" s="25" t="s">
        <v>50</v>
      </c>
      <c r="Z4867" s="25" t="s">
        <v>50</v>
      </c>
      <c r="AA4867" s="25"/>
      <c r="AB4867" s="26"/>
      <c r="AC4867" s="31">
        <v>0.8075</v>
      </c>
      <c r="AD4867" s="32"/>
      <c r="AE4867" s="32"/>
      <c r="AF4867" s="32"/>
      <c r="AG4867" s="33"/>
      <c r="AH4867" s="33"/>
      <c r="AI4867" s="33"/>
      <c r="AJ4867" s="27"/>
      <c r="AK4867" s="27"/>
      <c r="AL4867" s="27">
        <v>0.3</v>
      </c>
      <c r="AM4867" s="27"/>
      <c r="AN4867" s="27"/>
      <c r="AO4867" s="28" t="s">
        <v>94</v>
      </c>
      <c r="AP4867" s="51"/>
      <c r="AQ4867" s="51"/>
    </row>
    <row r="4868" spans="1:43" ht="12.65" customHeight="1">
      <c r="A4868" s="13" t="s">
        <v>214</v>
      </c>
      <c r="B4868" s="14" t="s">
        <v>246</v>
      </c>
      <c r="C4868" s="13">
        <v>128</v>
      </c>
      <c r="D4868" s="13" t="s">
        <v>2377</v>
      </c>
      <c r="E4868" s="15" t="s">
        <v>3341</v>
      </c>
      <c r="F4868" s="13">
        <v>5106</v>
      </c>
      <c r="G4868" s="13" t="s">
        <v>2260</v>
      </c>
      <c r="H4868" s="16">
        <v>45885</v>
      </c>
      <c r="I4868" s="17">
        <v>45885</v>
      </c>
      <c r="J4868" s="18">
        <v>45885</v>
      </c>
      <c r="K4868" s="19">
        <v>0.27083333333333331</v>
      </c>
      <c r="L4868" s="19">
        <v>0.3125</v>
      </c>
      <c r="M4868" s="20">
        <v>0.35416666666666669</v>
      </c>
      <c r="N4868" s="19">
        <v>0.39583333333333331</v>
      </c>
      <c r="O4868" s="21">
        <f t="shared" si="179"/>
        <v>4.166666666666663E-2</v>
      </c>
      <c r="P4868" s="13" t="s">
        <v>50</v>
      </c>
      <c r="Q4868" s="13" t="s">
        <v>50</v>
      </c>
      <c r="R4868" s="22" t="s">
        <v>3342</v>
      </c>
      <c r="S4868" s="22" t="s">
        <v>33</v>
      </c>
      <c r="T4868" s="23" t="s">
        <v>52</v>
      </c>
      <c r="U4868" s="23"/>
      <c r="V4868" s="22" t="s">
        <v>67</v>
      </c>
      <c r="W4868" s="24" t="s">
        <v>3677</v>
      </c>
      <c r="X4868" s="25" t="s">
        <v>50</v>
      </c>
      <c r="Y4868" s="25" t="s">
        <v>50</v>
      </c>
      <c r="Z4868" s="25" t="s">
        <v>50</v>
      </c>
      <c r="AA4868" s="25"/>
      <c r="AB4868" s="26"/>
      <c r="AC4868" s="31">
        <v>0.29750000000000004</v>
      </c>
      <c r="AD4868" s="32"/>
      <c r="AE4868" s="32"/>
      <c r="AF4868" s="32"/>
      <c r="AG4868" s="33"/>
      <c r="AH4868" s="33"/>
      <c r="AI4868" s="33"/>
      <c r="AJ4868" s="27"/>
      <c r="AK4868" s="27"/>
      <c r="AL4868" s="27">
        <v>0.312</v>
      </c>
      <c r="AM4868" s="27"/>
      <c r="AN4868" s="27"/>
      <c r="AO4868" s="28" t="s">
        <v>94</v>
      </c>
      <c r="AP4868" s="51"/>
      <c r="AQ4868" s="51"/>
    </row>
    <row r="4869" spans="1:43" ht="12.65" customHeight="1">
      <c r="A4869" s="13" t="s">
        <v>214</v>
      </c>
      <c r="B4869" s="14" t="s">
        <v>246</v>
      </c>
      <c r="C4869" s="13">
        <v>128</v>
      </c>
      <c r="D4869" s="13" t="s">
        <v>2377</v>
      </c>
      <c r="E4869" s="15" t="s">
        <v>3341</v>
      </c>
      <c r="F4869" s="13">
        <v>5106</v>
      </c>
      <c r="G4869" s="13" t="s">
        <v>2260</v>
      </c>
      <c r="H4869" s="16">
        <v>45885</v>
      </c>
      <c r="I4869" s="17">
        <v>45885</v>
      </c>
      <c r="J4869" s="18">
        <v>45885</v>
      </c>
      <c r="K4869" s="19">
        <v>0.5</v>
      </c>
      <c r="L4869" s="19">
        <v>0.54166666666666663</v>
      </c>
      <c r="M4869" s="20">
        <v>0.58333333333333337</v>
      </c>
      <c r="N4869" s="19">
        <v>0.625</v>
      </c>
      <c r="O4869" s="21">
        <f t="shared" si="179"/>
        <v>4.166666666666663E-2</v>
      </c>
      <c r="P4869" s="13" t="s">
        <v>50</v>
      </c>
      <c r="Q4869" s="13" t="s">
        <v>50</v>
      </c>
      <c r="R4869" s="22" t="s">
        <v>3347</v>
      </c>
      <c r="S4869" s="22" t="s">
        <v>33</v>
      </c>
      <c r="T4869" s="23" t="s">
        <v>52</v>
      </c>
      <c r="U4869" s="23"/>
      <c r="V4869" s="22" t="s">
        <v>67</v>
      </c>
      <c r="W4869" s="24" t="s">
        <v>3677</v>
      </c>
      <c r="X4869" s="25" t="s">
        <v>50</v>
      </c>
      <c r="Y4869" s="25" t="s">
        <v>50</v>
      </c>
      <c r="Z4869" s="25" t="s">
        <v>50</v>
      </c>
      <c r="AA4869" s="25"/>
      <c r="AB4869" s="26"/>
      <c r="AC4869" s="31">
        <v>0.55249999999999999</v>
      </c>
      <c r="AD4869" s="32"/>
      <c r="AE4869" s="32"/>
      <c r="AF4869" s="32"/>
      <c r="AG4869" s="33"/>
      <c r="AH4869" s="33"/>
      <c r="AI4869" s="33"/>
      <c r="AJ4869" s="27"/>
      <c r="AK4869" s="27"/>
      <c r="AL4869" s="27">
        <v>0.312</v>
      </c>
      <c r="AM4869" s="27"/>
      <c r="AN4869" s="27"/>
      <c r="AO4869" s="28" t="s">
        <v>94</v>
      </c>
      <c r="AP4869" s="51"/>
      <c r="AQ4869" s="51"/>
    </row>
    <row r="4870" spans="1:43" ht="12.65" customHeight="1">
      <c r="A4870" s="13" t="s">
        <v>214</v>
      </c>
      <c r="B4870" s="14" t="s">
        <v>246</v>
      </c>
      <c r="C4870" s="13">
        <v>128</v>
      </c>
      <c r="D4870" s="13" t="s">
        <v>241</v>
      </c>
      <c r="E4870" s="15" t="s">
        <v>3341</v>
      </c>
      <c r="F4870" s="13">
        <v>5106</v>
      </c>
      <c r="G4870" s="13" t="s">
        <v>2260</v>
      </c>
      <c r="H4870" s="16">
        <v>45885</v>
      </c>
      <c r="I4870" s="17">
        <v>45885</v>
      </c>
      <c r="J4870" s="18">
        <f>I4870</f>
        <v>45885</v>
      </c>
      <c r="K4870" s="19">
        <v>0.60416666666666663</v>
      </c>
      <c r="L4870" s="19">
        <v>0.6875</v>
      </c>
      <c r="M4870" s="20">
        <v>0.6875</v>
      </c>
      <c r="N4870" s="19">
        <v>0.77083333333333337</v>
      </c>
      <c r="O4870" s="21">
        <f t="shared" si="179"/>
        <v>8.333333333333337E-2</v>
      </c>
      <c r="P4870" s="13" t="s">
        <v>50</v>
      </c>
      <c r="Q4870" s="13" t="s">
        <v>50</v>
      </c>
      <c r="R4870" s="22" t="s">
        <v>3346</v>
      </c>
      <c r="S4870" s="22" t="s">
        <v>29</v>
      </c>
      <c r="T4870" s="23" t="s">
        <v>211</v>
      </c>
      <c r="U4870" s="23" t="s">
        <v>50</v>
      </c>
      <c r="V4870" s="22" t="s">
        <v>212</v>
      </c>
      <c r="W4870" s="24" t="s">
        <v>173</v>
      </c>
      <c r="X4870" s="25" t="s">
        <v>78</v>
      </c>
      <c r="Y4870" s="25" t="s">
        <v>114</v>
      </c>
      <c r="Z4870" s="25" t="s">
        <v>66</v>
      </c>
      <c r="AA4870" s="25"/>
      <c r="AB4870" s="26"/>
      <c r="AC4870" s="31">
        <v>3.5859375</v>
      </c>
      <c r="AD4870" s="32"/>
      <c r="AE4870" s="32"/>
      <c r="AF4870" s="32"/>
      <c r="AG4870" s="33"/>
      <c r="AH4870" s="33"/>
      <c r="AI4870" s="33"/>
      <c r="AJ4870" s="27"/>
      <c r="AK4870" s="27"/>
      <c r="AL4870" s="27">
        <v>0.74879999999999991</v>
      </c>
      <c r="AM4870" s="27"/>
      <c r="AN4870" s="27"/>
      <c r="AO4870" s="28" t="s">
        <v>94</v>
      </c>
      <c r="AP4870" s="51"/>
      <c r="AQ4870" s="51"/>
    </row>
    <row r="4871" spans="1:43" ht="12.65" customHeight="1">
      <c r="A4871" s="13" t="s">
        <v>214</v>
      </c>
      <c r="B4871" s="14" t="s">
        <v>246</v>
      </c>
      <c r="C4871" s="13">
        <v>128</v>
      </c>
      <c r="D4871" s="13" t="s">
        <v>2377</v>
      </c>
      <c r="E4871" s="15" t="s">
        <v>3341</v>
      </c>
      <c r="F4871" s="13">
        <v>5106</v>
      </c>
      <c r="G4871" s="13" t="s">
        <v>2260</v>
      </c>
      <c r="H4871" s="16">
        <v>45886</v>
      </c>
      <c r="I4871" s="17">
        <v>45886</v>
      </c>
      <c r="J4871" s="18">
        <v>45886</v>
      </c>
      <c r="K4871" s="19">
        <v>0.4375</v>
      </c>
      <c r="L4871" s="19">
        <v>0.47916666666666669</v>
      </c>
      <c r="M4871" s="20">
        <v>0.52083333333333337</v>
      </c>
      <c r="N4871" s="19">
        <v>0.5625</v>
      </c>
      <c r="O4871" s="21">
        <f t="shared" si="179"/>
        <v>4.166666666666663E-2</v>
      </c>
      <c r="P4871" s="13" t="s">
        <v>50</v>
      </c>
      <c r="Q4871" s="13" t="s">
        <v>50</v>
      </c>
      <c r="R4871" s="22" t="s">
        <v>3347</v>
      </c>
      <c r="S4871" s="22" t="s">
        <v>33</v>
      </c>
      <c r="T4871" s="23" t="s">
        <v>52</v>
      </c>
      <c r="U4871" s="23"/>
      <c r="V4871" s="22" t="s">
        <v>67</v>
      </c>
      <c r="W4871" s="24" t="s">
        <v>3677</v>
      </c>
      <c r="X4871" s="25" t="s">
        <v>50</v>
      </c>
      <c r="Y4871" s="25" t="s">
        <v>50</v>
      </c>
      <c r="Z4871" s="25" t="s">
        <v>50</v>
      </c>
      <c r="AA4871" s="25"/>
      <c r="AB4871" s="26"/>
      <c r="AC4871" s="31">
        <v>0.55249999999999999</v>
      </c>
      <c r="AD4871" s="32"/>
      <c r="AE4871" s="32"/>
      <c r="AF4871" s="32"/>
      <c r="AG4871" s="33"/>
      <c r="AH4871" s="33"/>
      <c r="AI4871" s="33"/>
      <c r="AJ4871" s="27"/>
      <c r="AK4871" s="27"/>
      <c r="AL4871" s="27">
        <v>0.312</v>
      </c>
      <c r="AM4871" s="27"/>
      <c r="AN4871" s="27"/>
      <c r="AO4871" s="28" t="s">
        <v>94</v>
      </c>
      <c r="AP4871" s="51"/>
      <c r="AQ4871" s="51"/>
    </row>
    <row r="4872" spans="1:43" ht="12.65" customHeight="1">
      <c r="A4872" s="13" t="s">
        <v>214</v>
      </c>
      <c r="B4872" s="14" t="s">
        <v>246</v>
      </c>
      <c r="C4872" s="13">
        <v>128</v>
      </c>
      <c r="D4872" s="13" t="s">
        <v>241</v>
      </c>
      <c r="E4872" s="15" t="s">
        <v>3341</v>
      </c>
      <c r="F4872" s="13">
        <v>5106</v>
      </c>
      <c r="G4872" s="13" t="s">
        <v>2260</v>
      </c>
      <c r="H4872" s="16">
        <v>45887</v>
      </c>
      <c r="I4872" s="17">
        <v>45887</v>
      </c>
      <c r="J4872" s="18">
        <f>I4872</f>
        <v>45887</v>
      </c>
      <c r="K4872" s="19">
        <v>0.39583333333333331</v>
      </c>
      <c r="L4872" s="19">
        <v>0.47916666666666669</v>
      </c>
      <c r="M4872" s="20">
        <v>0.47916666666666669</v>
      </c>
      <c r="N4872" s="19">
        <v>0.5625</v>
      </c>
      <c r="O4872" s="21">
        <f t="shared" si="179"/>
        <v>8.3333333333333315E-2</v>
      </c>
      <c r="P4872" s="13" t="s">
        <v>50</v>
      </c>
      <c r="Q4872" s="13" t="s">
        <v>50</v>
      </c>
      <c r="R4872" s="22" t="s">
        <v>3330</v>
      </c>
      <c r="S4872" s="22" t="s">
        <v>31</v>
      </c>
      <c r="T4872" s="23" t="s">
        <v>211</v>
      </c>
      <c r="U4872" s="23" t="s">
        <v>50</v>
      </c>
      <c r="V4872" s="22" t="s">
        <v>212</v>
      </c>
      <c r="W4872" s="24" t="s">
        <v>160</v>
      </c>
      <c r="X4872" s="25" t="s">
        <v>161</v>
      </c>
      <c r="Y4872" s="25" t="s">
        <v>114</v>
      </c>
      <c r="Z4872" s="25" t="s">
        <v>69</v>
      </c>
      <c r="AA4872" s="25"/>
      <c r="AB4872" s="26"/>
      <c r="AC4872" s="31">
        <v>0.59048437499999995</v>
      </c>
      <c r="AD4872" s="32"/>
      <c r="AE4872" s="32"/>
      <c r="AF4872" s="32"/>
      <c r="AG4872" s="33"/>
      <c r="AH4872" s="33"/>
      <c r="AI4872" s="33"/>
      <c r="AJ4872" s="27"/>
      <c r="AK4872" s="27"/>
      <c r="AL4872" s="27">
        <v>0.24000000000000002</v>
      </c>
      <c r="AM4872" s="27"/>
      <c r="AN4872" s="27"/>
      <c r="AO4872" s="28" t="s">
        <v>94</v>
      </c>
      <c r="AP4872" s="51"/>
      <c r="AQ4872" s="51"/>
    </row>
    <row r="4873" spans="1:43" ht="12.65" customHeight="1">
      <c r="A4873" s="13" t="s">
        <v>214</v>
      </c>
      <c r="B4873" s="14" t="s">
        <v>246</v>
      </c>
      <c r="C4873" s="13">
        <v>128</v>
      </c>
      <c r="D4873" s="13" t="s">
        <v>241</v>
      </c>
      <c r="E4873" s="15" t="s">
        <v>3341</v>
      </c>
      <c r="F4873" s="13">
        <v>5106</v>
      </c>
      <c r="G4873" s="13" t="s">
        <v>2260</v>
      </c>
      <c r="H4873" s="16">
        <v>45887</v>
      </c>
      <c r="I4873" s="17">
        <v>45887</v>
      </c>
      <c r="J4873" s="18">
        <f>I4873</f>
        <v>45887</v>
      </c>
      <c r="K4873" s="19">
        <v>0.60416666666666663</v>
      </c>
      <c r="L4873" s="19">
        <v>0.6875</v>
      </c>
      <c r="M4873" s="20">
        <v>0.6875</v>
      </c>
      <c r="N4873" s="19">
        <v>0.77083333333333337</v>
      </c>
      <c r="O4873" s="21">
        <f t="shared" si="179"/>
        <v>8.333333333333337E-2</v>
      </c>
      <c r="P4873" s="13" t="s">
        <v>50</v>
      </c>
      <c r="Q4873" s="13" t="s">
        <v>50</v>
      </c>
      <c r="R4873" s="22" t="s">
        <v>3348</v>
      </c>
      <c r="S4873" s="22" t="s">
        <v>31</v>
      </c>
      <c r="T4873" s="23" t="s">
        <v>211</v>
      </c>
      <c r="U4873" s="23" t="s">
        <v>50</v>
      </c>
      <c r="V4873" s="22" t="s">
        <v>212</v>
      </c>
      <c r="W4873" s="24" t="s">
        <v>184</v>
      </c>
      <c r="X4873" s="25" t="s">
        <v>185</v>
      </c>
      <c r="Y4873" s="25" t="s">
        <v>114</v>
      </c>
      <c r="Z4873" s="25" t="s">
        <v>54</v>
      </c>
      <c r="AA4873" s="25"/>
      <c r="AB4873" s="26"/>
      <c r="AC4873" s="31">
        <v>0.35958984374999997</v>
      </c>
      <c r="AD4873" s="32"/>
      <c r="AE4873" s="32"/>
      <c r="AF4873" s="32"/>
      <c r="AG4873" s="33"/>
      <c r="AH4873" s="33"/>
      <c r="AI4873" s="33"/>
      <c r="AJ4873" s="27"/>
      <c r="AK4873" s="27"/>
      <c r="AL4873" s="27">
        <v>0.24000000000000002</v>
      </c>
      <c r="AM4873" s="27"/>
      <c r="AN4873" s="27"/>
      <c r="AO4873" s="28" t="s">
        <v>94</v>
      </c>
      <c r="AP4873" s="51"/>
      <c r="AQ4873" s="51"/>
    </row>
    <row r="4874" spans="1:43" ht="12.65" customHeight="1">
      <c r="A4874" s="13" t="s">
        <v>214</v>
      </c>
      <c r="B4874" s="14" t="s">
        <v>246</v>
      </c>
      <c r="C4874" s="13">
        <v>128</v>
      </c>
      <c r="D4874" s="13" t="s">
        <v>241</v>
      </c>
      <c r="E4874" s="15" t="s">
        <v>3341</v>
      </c>
      <c r="F4874" s="13">
        <v>5106</v>
      </c>
      <c r="G4874" s="13" t="s">
        <v>2260</v>
      </c>
      <c r="H4874" s="16">
        <v>45888</v>
      </c>
      <c r="I4874" s="17">
        <v>45888</v>
      </c>
      <c r="J4874" s="18">
        <f>I4874</f>
        <v>45888</v>
      </c>
      <c r="K4874" s="19">
        <v>0.39583333333333331</v>
      </c>
      <c r="L4874" s="19">
        <v>0.47916666666666669</v>
      </c>
      <c r="M4874" s="20">
        <v>0.47916666666666669</v>
      </c>
      <c r="N4874" s="19">
        <v>0.5625</v>
      </c>
      <c r="O4874" s="21">
        <f t="shared" si="179"/>
        <v>8.3333333333333315E-2</v>
      </c>
      <c r="P4874" s="13" t="s">
        <v>50</v>
      </c>
      <c r="Q4874" s="13" t="s">
        <v>50</v>
      </c>
      <c r="R4874" s="22" t="s">
        <v>3337</v>
      </c>
      <c r="S4874" s="22" t="s">
        <v>31</v>
      </c>
      <c r="T4874" s="23" t="s">
        <v>211</v>
      </c>
      <c r="U4874" s="23" t="s">
        <v>50</v>
      </c>
      <c r="V4874" s="22" t="s">
        <v>212</v>
      </c>
      <c r="W4874" s="24" t="s">
        <v>163</v>
      </c>
      <c r="X4874" s="25" t="s">
        <v>164</v>
      </c>
      <c r="Y4874" s="25" t="s">
        <v>114</v>
      </c>
      <c r="Z4874" s="25" t="s">
        <v>77</v>
      </c>
      <c r="AA4874" s="25"/>
      <c r="AB4874" s="26"/>
      <c r="AC4874" s="31">
        <v>0.28704101562500006</v>
      </c>
      <c r="AD4874" s="32"/>
      <c r="AE4874" s="32"/>
      <c r="AF4874" s="32"/>
      <c r="AG4874" s="33"/>
      <c r="AH4874" s="33"/>
      <c r="AI4874" s="33"/>
      <c r="AJ4874" s="27"/>
      <c r="AK4874" s="27"/>
      <c r="AL4874" s="27">
        <v>0.24000000000000002</v>
      </c>
      <c r="AM4874" s="27"/>
      <c r="AN4874" s="27"/>
      <c r="AO4874" s="28" t="s">
        <v>94</v>
      </c>
      <c r="AP4874" s="51"/>
      <c r="AQ4874" s="51"/>
    </row>
    <row r="4875" spans="1:43" ht="12.65" customHeight="1">
      <c r="A4875" s="13" t="s">
        <v>214</v>
      </c>
      <c r="B4875" s="14" t="s">
        <v>246</v>
      </c>
      <c r="C4875" s="13">
        <v>128</v>
      </c>
      <c r="D4875" s="13" t="s">
        <v>241</v>
      </c>
      <c r="E4875" s="15" t="s">
        <v>3341</v>
      </c>
      <c r="F4875" s="13">
        <v>5106</v>
      </c>
      <c r="G4875" s="13" t="s">
        <v>2260</v>
      </c>
      <c r="H4875" s="16">
        <v>45888</v>
      </c>
      <c r="I4875" s="17">
        <v>45888</v>
      </c>
      <c r="J4875" s="18">
        <f>I4875</f>
        <v>45888</v>
      </c>
      <c r="K4875" s="19">
        <v>0.60416666666666663</v>
      </c>
      <c r="L4875" s="19">
        <v>0.6875</v>
      </c>
      <c r="M4875" s="20">
        <v>0.6875</v>
      </c>
      <c r="N4875" s="19">
        <v>0.77083333333333337</v>
      </c>
      <c r="O4875" s="21">
        <f t="shared" si="179"/>
        <v>8.333333333333337E-2</v>
      </c>
      <c r="P4875" s="13" t="s">
        <v>50</v>
      </c>
      <c r="Q4875" s="13" t="s">
        <v>50</v>
      </c>
      <c r="R4875" s="22" t="s">
        <v>3349</v>
      </c>
      <c r="S4875" s="22" t="s">
        <v>31</v>
      </c>
      <c r="T4875" s="23" t="s">
        <v>211</v>
      </c>
      <c r="U4875" s="23" t="s">
        <v>50</v>
      </c>
      <c r="V4875" s="22" t="s">
        <v>212</v>
      </c>
      <c r="W4875" s="24" t="s">
        <v>188</v>
      </c>
      <c r="X4875" s="25" t="s">
        <v>189</v>
      </c>
      <c r="Y4875" s="25" t="s">
        <v>114</v>
      </c>
      <c r="Z4875" s="25" t="s">
        <v>55</v>
      </c>
      <c r="AA4875" s="25"/>
      <c r="AB4875" s="26"/>
      <c r="AC4875" s="31">
        <v>0.37851562499999997</v>
      </c>
      <c r="AD4875" s="32"/>
      <c r="AE4875" s="32"/>
      <c r="AF4875" s="32"/>
      <c r="AG4875" s="33"/>
      <c r="AH4875" s="33"/>
      <c r="AI4875" s="33"/>
      <c r="AJ4875" s="27"/>
      <c r="AK4875" s="27"/>
      <c r="AL4875" s="27">
        <v>0.24000000000000002</v>
      </c>
      <c r="AM4875" s="27"/>
      <c r="AN4875" s="27"/>
      <c r="AO4875" s="28" t="s">
        <v>94</v>
      </c>
      <c r="AP4875" s="51"/>
      <c r="AQ4875" s="51"/>
    </row>
    <row r="4876" spans="1:43" ht="12.65" customHeight="1">
      <c r="A4876" s="13" t="s">
        <v>214</v>
      </c>
      <c r="B4876" s="14" t="s">
        <v>246</v>
      </c>
      <c r="C4876" s="13">
        <v>128</v>
      </c>
      <c r="D4876" s="13" t="s">
        <v>241</v>
      </c>
      <c r="E4876" s="15" t="s">
        <v>3341</v>
      </c>
      <c r="F4876" s="13">
        <v>5106</v>
      </c>
      <c r="G4876" s="13" t="s">
        <v>2260</v>
      </c>
      <c r="H4876" s="16">
        <v>45888</v>
      </c>
      <c r="I4876" s="17">
        <v>45889</v>
      </c>
      <c r="J4876" s="18">
        <f>I4876</f>
        <v>45889</v>
      </c>
      <c r="K4876" s="19">
        <v>0.9375</v>
      </c>
      <c r="L4876" s="19">
        <v>2.0833333333333332E-2</v>
      </c>
      <c r="M4876" s="20">
        <v>2.0833333333333332E-2</v>
      </c>
      <c r="N4876" s="19">
        <v>0.10416666666666667</v>
      </c>
      <c r="O4876" s="21">
        <f t="shared" si="179"/>
        <v>8.3333333333333343E-2</v>
      </c>
      <c r="P4876" s="13" t="s">
        <v>50</v>
      </c>
      <c r="Q4876" s="13" t="s">
        <v>50</v>
      </c>
      <c r="R4876" s="22" t="s">
        <v>3350</v>
      </c>
      <c r="S4876" s="22" t="s">
        <v>31</v>
      </c>
      <c r="T4876" s="23" t="s">
        <v>97</v>
      </c>
      <c r="U4876" s="23" t="s">
        <v>50</v>
      </c>
      <c r="V4876" s="22" t="s">
        <v>3880</v>
      </c>
      <c r="W4876" s="24" t="s">
        <v>3659</v>
      </c>
      <c r="X4876" s="25" t="s">
        <v>83</v>
      </c>
      <c r="Y4876" s="25" t="s">
        <v>114</v>
      </c>
      <c r="Z4876" s="25" t="s">
        <v>71</v>
      </c>
      <c r="AA4876" s="25"/>
      <c r="AB4876" s="26"/>
      <c r="AC4876" s="31">
        <v>0.20666953125000001</v>
      </c>
      <c r="AD4876" s="32"/>
      <c r="AE4876" s="32"/>
      <c r="AF4876" s="32"/>
      <c r="AG4876" s="33"/>
      <c r="AH4876" s="33"/>
      <c r="AI4876" s="33"/>
      <c r="AJ4876" s="27"/>
      <c r="AK4876" s="27"/>
      <c r="AL4876" s="27">
        <v>0.24000000000000002</v>
      </c>
      <c r="AM4876" s="27"/>
      <c r="AN4876" s="27"/>
      <c r="AO4876" s="28" t="s">
        <v>94</v>
      </c>
      <c r="AP4876" s="51"/>
      <c r="AQ4876" s="51"/>
    </row>
    <row r="4877" spans="1:43" ht="12.65" customHeight="1">
      <c r="A4877" s="13" t="s">
        <v>214</v>
      </c>
      <c r="B4877" s="14" t="s">
        <v>246</v>
      </c>
      <c r="C4877" s="13">
        <v>128</v>
      </c>
      <c r="D4877" s="13" t="s">
        <v>2377</v>
      </c>
      <c r="E4877" s="15" t="s">
        <v>3341</v>
      </c>
      <c r="F4877" s="13">
        <v>5106</v>
      </c>
      <c r="G4877" s="13" t="s">
        <v>2260</v>
      </c>
      <c r="H4877" s="16">
        <v>45889</v>
      </c>
      <c r="I4877" s="17">
        <v>45889</v>
      </c>
      <c r="J4877" s="18">
        <v>45889</v>
      </c>
      <c r="K4877" s="19">
        <v>0.35416666666666669</v>
      </c>
      <c r="L4877" s="19">
        <v>0.39583333333333331</v>
      </c>
      <c r="M4877" s="20">
        <v>0.4375</v>
      </c>
      <c r="N4877" s="19">
        <v>0.47916666666666669</v>
      </c>
      <c r="O4877" s="21">
        <f t="shared" si="179"/>
        <v>4.1666666666666685E-2</v>
      </c>
      <c r="P4877" s="13" t="s">
        <v>50</v>
      </c>
      <c r="Q4877" s="13" t="s">
        <v>50</v>
      </c>
      <c r="R4877" s="22" t="s">
        <v>3333</v>
      </c>
      <c r="S4877" s="22" t="s">
        <v>33</v>
      </c>
      <c r="T4877" s="23" t="s">
        <v>52</v>
      </c>
      <c r="U4877" s="23"/>
      <c r="V4877" s="22" t="s">
        <v>67</v>
      </c>
      <c r="W4877" s="24" t="s">
        <v>3677</v>
      </c>
      <c r="X4877" s="25" t="s">
        <v>50</v>
      </c>
      <c r="Y4877" s="25" t="s">
        <v>50</v>
      </c>
      <c r="Z4877" s="25" t="s">
        <v>50</v>
      </c>
      <c r="AA4877" s="25"/>
      <c r="AB4877" s="26"/>
      <c r="AC4877" s="31">
        <v>0.52487499999999998</v>
      </c>
      <c r="AD4877" s="32"/>
      <c r="AE4877" s="32"/>
      <c r="AF4877" s="32"/>
      <c r="AG4877" s="33"/>
      <c r="AH4877" s="33"/>
      <c r="AI4877" s="33"/>
      <c r="AJ4877" s="27"/>
      <c r="AK4877" s="27"/>
      <c r="AL4877" s="27">
        <v>0.24000000000000002</v>
      </c>
      <c r="AM4877" s="27"/>
      <c r="AN4877" s="27"/>
      <c r="AO4877" s="28" t="s">
        <v>94</v>
      </c>
      <c r="AP4877" s="51"/>
      <c r="AQ4877" s="51"/>
    </row>
    <row r="4878" spans="1:43" ht="12.65" customHeight="1">
      <c r="A4878" s="13" t="s">
        <v>214</v>
      </c>
      <c r="B4878" s="14" t="s">
        <v>246</v>
      </c>
      <c r="C4878" s="13">
        <v>128</v>
      </c>
      <c r="D4878" s="13" t="s">
        <v>241</v>
      </c>
      <c r="E4878" s="15" t="s">
        <v>3341</v>
      </c>
      <c r="F4878" s="13">
        <v>5106</v>
      </c>
      <c r="G4878" s="13" t="s">
        <v>2260</v>
      </c>
      <c r="H4878" s="16">
        <v>45889</v>
      </c>
      <c r="I4878" s="17">
        <v>45889</v>
      </c>
      <c r="J4878" s="18">
        <f>I4878</f>
        <v>45889</v>
      </c>
      <c r="K4878" s="19">
        <v>0.39583333333333331</v>
      </c>
      <c r="L4878" s="19">
        <v>0.47916666666666669</v>
      </c>
      <c r="M4878" s="20">
        <v>0.47916666666666669</v>
      </c>
      <c r="N4878" s="19">
        <v>0.5625</v>
      </c>
      <c r="O4878" s="21">
        <f t="shared" si="179"/>
        <v>8.3333333333333315E-2</v>
      </c>
      <c r="P4878" s="13" t="s">
        <v>50</v>
      </c>
      <c r="Q4878" s="13" t="s">
        <v>50</v>
      </c>
      <c r="R4878" s="22" t="s">
        <v>3351</v>
      </c>
      <c r="S4878" s="22" t="s">
        <v>31</v>
      </c>
      <c r="T4878" s="23" t="s">
        <v>211</v>
      </c>
      <c r="U4878" s="23" t="s">
        <v>50</v>
      </c>
      <c r="V4878" s="22" t="s">
        <v>212</v>
      </c>
      <c r="W4878" s="24" t="s">
        <v>168</v>
      </c>
      <c r="X4878" s="25" t="s">
        <v>169</v>
      </c>
      <c r="Y4878" s="25" t="s">
        <v>114</v>
      </c>
      <c r="Z4878" s="25" t="s">
        <v>58</v>
      </c>
      <c r="AA4878" s="25"/>
      <c r="AB4878" s="26"/>
      <c r="AC4878" s="31">
        <v>0.52487499999999998</v>
      </c>
      <c r="AD4878" s="32"/>
      <c r="AE4878" s="32"/>
      <c r="AF4878" s="32"/>
      <c r="AG4878" s="33"/>
      <c r="AH4878" s="33"/>
      <c r="AI4878" s="33"/>
      <c r="AJ4878" s="27"/>
      <c r="AK4878" s="27"/>
      <c r="AL4878" s="27">
        <v>0.24000000000000002</v>
      </c>
      <c r="AM4878" s="27"/>
      <c r="AN4878" s="27"/>
      <c r="AO4878" s="28" t="s">
        <v>94</v>
      </c>
      <c r="AP4878" s="51"/>
      <c r="AQ4878" s="51"/>
    </row>
    <row r="4879" spans="1:43" ht="12.65" customHeight="1">
      <c r="A4879" s="13" t="s">
        <v>214</v>
      </c>
      <c r="B4879" s="14" t="s">
        <v>246</v>
      </c>
      <c r="C4879" s="13">
        <v>128</v>
      </c>
      <c r="D4879" s="13" t="s">
        <v>241</v>
      </c>
      <c r="E4879" s="15" t="s">
        <v>3341</v>
      </c>
      <c r="F4879" s="13">
        <v>5106</v>
      </c>
      <c r="G4879" s="13" t="s">
        <v>2260</v>
      </c>
      <c r="H4879" s="16">
        <v>45889</v>
      </c>
      <c r="I4879" s="17">
        <v>45889</v>
      </c>
      <c r="J4879" s="18">
        <f>I4879</f>
        <v>45889</v>
      </c>
      <c r="K4879" s="19">
        <v>0.60416666666666663</v>
      </c>
      <c r="L4879" s="19">
        <v>0.6875</v>
      </c>
      <c r="M4879" s="20">
        <v>0.6875</v>
      </c>
      <c r="N4879" s="19">
        <v>0.77083333333333337</v>
      </c>
      <c r="O4879" s="21">
        <f t="shared" si="179"/>
        <v>8.333333333333337E-2</v>
      </c>
      <c r="P4879" s="13" t="s">
        <v>50</v>
      </c>
      <c r="Q4879" s="13" t="s">
        <v>50</v>
      </c>
      <c r="R4879" s="22" t="s">
        <v>3352</v>
      </c>
      <c r="S4879" s="22" t="s">
        <v>31</v>
      </c>
      <c r="T4879" s="23" t="s">
        <v>211</v>
      </c>
      <c r="U4879" s="23" t="s">
        <v>50</v>
      </c>
      <c r="V4879" s="22" t="s">
        <v>212</v>
      </c>
      <c r="W4879" s="24" t="s">
        <v>201</v>
      </c>
      <c r="X4879" s="25" t="s">
        <v>126</v>
      </c>
      <c r="Y4879" s="25" t="s">
        <v>114</v>
      </c>
      <c r="Z4879" s="25" t="s">
        <v>56</v>
      </c>
      <c r="AA4879" s="25"/>
      <c r="AB4879" s="26"/>
      <c r="AC4879" s="31">
        <v>0.33120117187499998</v>
      </c>
      <c r="AD4879" s="32"/>
      <c r="AE4879" s="32"/>
      <c r="AF4879" s="32"/>
      <c r="AG4879" s="33"/>
      <c r="AH4879" s="33"/>
      <c r="AI4879" s="33"/>
      <c r="AJ4879" s="27"/>
      <c r="AK4879" s="27"/>
      <c r="AL4879" s="27">
        <v>0.24000000000000002</v>
      </c>
      <c r="AM4879" s="27"/>
      <c r="AN4879" s="27"/>
      <c r="AO4879" s="28" t="s">
        <v>94</v>
      </c>
      <c r="AP4879" s="51"/>
      <c r="AQ4879" s="51"/>
    </row>
    <row r="4880" spans="1:43" ht="12.65" customHeight="1">
      <c r="A4880" s="13" t="s">
        <v>214</v>
      </c>
      <c r="B4880" s="14" t="s">
        <v>246</v>
      </c>
      <c r="C4880" s="13">
        <v>128</v>
      </c>
      <c r="D4880" s="13" t="s">
        <v>2377</v>
      </c>
      <c r="E4880" s="15" t="s">
        <v>3341</v>
      </c>
      <c r="F4880" s="13">
        <v>5106</v>
      </c>
      <c r="G4880" s="13" t="s">
        <v>2260</v>
      </c>
      <c r="H4880" s="16">
        <v>45890</v>
      </c>
      <c r="I4880" s="17">
        <v>45890</v>
      </c>
      <c r="J4880" s="18">
        <v>45890</v>
      </c>
      <c r="K4880" s="19">
        <v>0.35416666666666669</v>
      </c>
      <c r="L4880" s="19">
        <v>0.39583333333333331</v>
      </c>
      <c r="M4880" s="20">
        <v>0.4375</v>
      </c>
      <c r="N4880" s="19">
        <v>0.47916666666666669</v>
      </c>
      <c r="O4880" s="21">
        <f t="shared" si="179"/>
        <v>4.1666666666666685E-2</v>
      </c>
      <c r="P4880" s="13" t="s">
        <v>50</v>
      </c>
      <c r="Q4880" s="13" t="s">
        <v>50</v>
      </c>
      <c r="R4880" s="22" t="s">
        <v>3328</v>
      </c>
      <c r="S4880" s="22" t="s">
        <v>33</v>
      </c>
      <c r="T4880" s="23" t="s">
        <v>52</v>
      </c>
      <c r="U4880" s="23"/>
      <c r="V4880" s="22" t="s">
        <v>67</v>
      </c>
      <c r="W4880" s="24" t="s">
        <v>3677</v>
      </c>
      <c r="X4880" s="25" t="s">
        <v>50</v>
      </c>
      <c r="Y4880" s="25" t="s">
        <v>50</v>
      </c>
      <c r="Z4880" s="25" t="s">
        <v>50</v>
      </c>
      <c r="AA4880" s="25"/>
      <c r="AB4880" s="26"/>
      <c r="AC4880" s="31">
        <v>0.52487499999999998</v>
      </c>
      <c r="AD4880" s="32"/>
      <c r="AE4880" s="32"/>
      <c r="AF4880" s="32"/>
      <c r="AG4880" s="33"/>
      <c r="AH4880" s="33"/>
      <c r="AI4880" s="33"/>
      <c r="AJ4880" s="27"/>
      <c r="AK4880" s="27"/>
      <c r="AL4880" s="27">
        <v>0.24000000000000002</v>
      </c>
      <c r="AM4880" s="27"/>
      <c r="AN4880" s="27"/>
      <c r="AO4880" s="28" t="s">
        <v>94</v>
      </c>
      <c r="AP4880" s="51"/>
      <c r="AQ4880" s="51"/>
    </row>
    <row r="4881" spans="1:43" ht="12.65" customHeight="1">
      <c r="A4881" s="13" t="s">
        <v>214</v>
      </c>
      <c r="B4881" s="14" t="s">
        <v>246</v>
      </c>
      <c r="C4881" s="13">
        <v>128</v>
      </c>
      <c r="D4881" s="13" t="s">
        <v>241</v>
      </c>
      <c r="E4881" s="15" t="s">
        <v>3341</v>
      </c>
      <c r="F4881" s="13">
        <v>5106</v>
      </c>
      <c r="G4881" s="13" t="s">
        <v>2260</v>
      </c>
      <c r="H4881" s="16">
        <v>45890</v>
      </c>
      <c r="I4881" s="17">
        <v>45890</v>
      </c>
      <c r="J4881" s="18">
        <f>I4881</f>
        <v>45890</v>
      </c>
      <c r="K4881" s="19">
        <v>0.39583333333333331</v>
      </c>
      <c r="L4881" s="19">
        <v>0.47916666666666669</v>
      </c>
      <c r="M4881" s="20">
        <v>0.47916666666666669</v>
      </c>
      <c r="N4881" s="19">
        <v>0.5625</v>
      </c>
      <c r="O4881" s="21">
        <f t="shared" si="179"/>
        <v>8.3333333333333315E-2</v>
      </c>
      <c r="P4881" s="13" t="s">
        <v>50</v>
      </c>
      <c r="Q4881" s="13" t="s">
        <v>50</v>
      </c>
      <c r="R4881" s="22" t="s">
        <v>3346</v>
      </c>
      <c r="S4881" s="22" t="s">
        <v>31</v>
      </c>
      <c r="T4881" s="23" t="s">
        <v>211</v>
      </c>
      <c r="U4881" s="23" t="s">
        <v>50</v>
      </c>
      <c r="V4881" s="22" t="s">
        <v>212</v>
      </c>
      <c r="W4881" s="24" t="s">
        <v>173</v>
      </c>
      <c r="X4881" s="25" t="s">
        <v>78</v>
      </c>
      <c r="Y4881" s="25" t="s">
        <v>114</v>
      </c>
      <c r="Z4881" s="25" t="s">
        <v>66</v>
      </c>
      <c r="AA4881" s="25"/>
      <c r="AB4881" s="26"/>
      <c r="AC4881" s="31">
        <v>0.29524218750000003</v>
      </c>
      <c r="AD4881" s="32"/>
      <c r="AE4881" s="32"/>
      <c r="AF4881" s="32"/>
      <c r="AG4881" s="33"/>
      <c r="AH4881" s="33"/>
      <c r="AI4881" s="33"/>
      <c r="AJ4881" s="27"/>
      <c r="AK4881" s="27"/>
      <c r="AL4881" s="27">
        <v>0.24000000000000002</v>
      </c>
      <c r="AM4881" s="27"/>
      <c r="AN4881" s="27"/>
      <c r="AO4881" s="28" t="s">
        <v>94</v>
      </c>
      <c r="AP4881" s="51"/>
      <c r="AQ4881" s="51"/>
    </row>
    <row r="4882" spans="1:43" ht="12.65" customHeight="1">
      <c r="A4882" s="13" t="s">
        <v>214</v>
      </c>
      <c r="B4882" s="14" t="s">
        <v>246</v>
      </c>
      <c r="C4882" s="13">
        <v>128</v>
      </c>
      <c r="D4882" s="13" t="s">
        <v>241</v>
      </c>
      <c r="E4882" s="15" t="s">
        <v>3341</v>
      </c>
      <c r="F4882" s="13">
        <v>5106</v>
      </c>
      <c r="G4882" s="13" t="s">
        <v>2260</v>
      </c>
      <c r="H4882" s="16">
        <v>45890</v>
      </c>
      <c r="I4882" s="17">
        <v>45890</v>
      </c>
      <c r="J4882" s="18">
        <f>I4882</f>
        <v>45890</v>
      </c>
      <c r="K4882" s="19">
        <v>0.60416666666666663</v>
      </c>
      <c r="L4882" s="19">
        <v>0.6875</v>
      </c>
      <c r="M4882" s="20">
        <v>0.6875</v>
      </c>
      <c r="N4882" s="19">
        <v>0.77083333333333337</v>
      </c>
      <c r="O4882" s="21">
        <f t="shared" si="179"/>
        <v>8.333333333333337E-2</v>
      </c>
      <c r="P4882" s="13" t="s">
        <v>50</v>
      </c>
      <c r="Q4882" s="13" t="s">
        <v>50</v>
      </c>
      <c r="R4882" s="22" t="s">
        <v>3330</v>
      </c>
      <c r="S4882" s="22" t="s">
        <v>31</v>
      </c>
      <c r="T4882" s="23" t="s">
        <v>211</v>
      </c>
      <c r="U4882" s="23" t="s">
        <v>50</v>
      </c>
      <c r="V4882" s="22" t="s">
        <v>212</v>
      </c>
      <c r="W4882" s="24" t="s">
        <v>160</v>
      </c>
      <c r="X4882" s="25" t="s">
        <v>161</v>
      </c>
      <c r="Y4882" s="25" t="s">
        <v>114</v>
      </c>
      <c r="Z4882" s="25" t="s">
        <v>69</v>
      </c>
      <c r="AA4882" s="25"/>
      <c r="AB4882" s="26"/>
      <c r="AC4882" s="31">
        <v>0.68132812500000006</v>
      </c>
      <c r="AD4882" s="32"/>
      <c r="AE4882" s="32"/>
      <c r="AF4882" s="32"/>
      <c r="AG4882" s="33"/>
      <c r="AH4882" s="33"/>
      <c r="AI4882" s="33"/>
      <c r="AJ4882" s="27"/>
      <c r="AK4882" s="27"/>
      <c r="AL4882" s="27">
        <v>0.24000000000000002</v>
      </c>
      <c r="AM4882" s="27"/>
      <c r="AN4882" s="27"/>
      <c r="AO4882" s="28" t="s">
        <v>94</v>
      </c>
      <c r="AP4882" s="51"/>
      <c r="AQ4882" s="51"/>
    </row>
    <row r="4883" spans="1:43" ht="12.65" customHeight="1">
      <c r="A4883" s="13" t="s">
        <v>214</v>
      </c>
      <c r="B4883" s="14" t="s">
        <v>246</v>
      </c>
      <c r="C4883" s="13">
        <v>128</v>
      </c>
      <c r="D4883" s="13" t="s">
        <v>241</v>
      </c>
      <c r="E4883" s="15" t="s">
        <v>3341</v>
      </c>
      <c r="F4883" s="13">
        <v>5106</v>
      </c>
      <c r="G4883" s="13" t="s">
        <v>2260</v>
      </c>
      <c r="H4883" s="16">
        <v>45890</v>
      </c>
      <c r="I4883" s="17">
        <v>45891</v>
      </c>
      <c r="J4883" s="18">
        <f>I4883</f>
        <v>45891</v>
      </c>
      <c r="K4883" s="19">
        <v>0.9375</v>
      </c>
      <c r="L4883" s="19">
        <v>2.0833333333333332E-2</v>
      </c>
      <c r="M4883" s="20">
        <v>2.0833333333333332E-2</v>
      </c>
      <c r="N4883" s="19">
        <v>0.10416666666666667</v>
      </c>
      <c r="O4883" s="21">
        <f t="shared" si="179"/>
        <v>8.3333333333333343E-2</v>
      </c>
      <c r="P4883" s="13" t="s">
        <v>50</v>
      </c>
      <c r="Q4883" s="13" t="s">
        <v>50</v>
      </c>
      <c r="R4883" s="22" t="s">
        <v>3353</v>
      </c>
      <c r="S4883" s="22" t="s">
        <v>31</v>
      </c>
      <c r="T4883" s="23" t="s">
        <v>211</v>
      </c>
      <c r="U4883" s="23" t="s">
        <v>50</v>
      </c>
      <c r="V4883" s="22" t="s">
        <v>212</v>
      </c>
      <c r="W4883" s="24" t="s">
        <v>180</v>
      </c>
      <c r="X4883" s="25" t="s">
        <v>123</v>
      </c>
      <c r="Y4883" s="25" t="s">
        <v>114</v>
      </c>
      <c r="Z4883" s="25" t="s">
        <v>72</v>
      </c>
      <c r="AA4883" s="25"/>
      <c r="AB4883" s="26"/>
      <c r="AC4883" s="31">
        <v>7.570312500000001E-2</v>
      </c>
      <c r="AD4883" s="32"/>
      <c r="AE4883" s="32"/>
      <c r="AF4883" s="32"/>
      <c r="AG4883" s="33"/>
      <c r="AH4883" s="33"/>
      <c r="AI4883" s="33"/>
      <c r="AJ4883" s="27"/>
      <c r="AK4883" s="27"/>
      <c r="AL4883" s="27">
        <v>0.24000000000000002</v>
      </c>
      <c r="AM4883" s="27"/>
      <c r="AN4883" s="27"/>
      <c r="AO4883" s="28" t="s">
        <v>94</v>
      </c>
      <c r="AP4883" s="51"/>
      <c r="AQ4883" s="51"/>
    </row>
    <row r="4884" spans="1:43" ht="12.65" customHeight="1">
      <c r="A4884" s="13" t="s">
        <v>214</v>
      </c>
      <c r="B4884" s="14" t="s">
        <v>246</v>
      </c>
      <c r="C4884" s="13">
        <v>128</v>
      </c>
      <c r="D4884" s="13" t="s">
        <v>241</v>
      </c>
      <c r="E4884" s="15" t="s">
        <v>3341</v>
      </c>
      <c r="F4884" s="13">
        <v>5106</v>
      </c>
      <c r="G4884" s="13" t="s">
        <v>2260</v>
      </c>
      <c r="H4884" s="16">
        <v>45891</v>
      </c>
      <c r="I4884" s="17">
        <v>45891</v>
      </c>
      <c r="J4884" s="18">
        <f>I4884</f>
        <v>45891</v>
      </c>
      <c r="K4884" s="19">
        <v>0.1875</v>
      </c>
      <c r="L4884" s="19">
        <v>0.27083333333333331</v>
      </c>
      <c r="M4884" s="20">
        <v>0.27083333333333331</v>
      </c>
      <c r="N4884" s="19">
        <v>0.35416666666666669</v>
      </c>
      <c r="O4884" s="21">
        <f t="shared" si="179"/>
        <v>8.333333333333337E-2</v>
      </c>
      <c r="P4884" s="13" t="s">
        <v>50</v>
      </c>
      <c r="Q4884" s="13" t="s">
        <v>50</v>
      </c>
      <c r="R4884" s="22" t="s">
        <v>3330</v>
      </c>
      <c r="S4884" s="22" t="s">
        <v>31</v>
      </c>
      <c r="T4884" s="23" t="s">
        <v>211</v>
      </c>
      <c r="U4884" s="23" t="s">
        <v>50</v>
      </c>
      <c r="V4884" s="22" t="s">
        <v>212</v>
      </c>
      <c r="W4884" s="24" t="s">
        <v>160</v>
      </c>
      <c r="X4884" s="25" t="s">
        <v>161</v>
      </c>
      <c r="Y4884" s="25" t="s">
        <v>114</v>
      </c>
      <c r="Z4884" s="25" t="s">
        <v>69</v>
      </c>
      <c r="AA4884" s="25"/>
      <c r="AB4884" s="26"/>
      <c r="AC4884" s="31">
        <v>0.317953125</v>
      </c>
      <c r="AD4884" s="32"/>
      <c r="AE4884" s="32"/>
      <c r="AF4884" s="32"/>
      <c r="AG4884" s="33"/>
      <c r="AH4884" s="33"/>
      <c r="AI4884" s="33"/>
      <c r="AJ4884" s="27"/>
      <c r="AK4884" s="27"/>
      <c r="AL4884" s="27">
        <v>0.24000000000000002</v>
      </c>
      <c r="AM4884" s="27"/>
      <c r="AN4884" s="27"/>
      <c r="AO4884" s="28" t="s">
        <v>94</v>
      </c>
      <c r="AP4884" s="51"/>
      <c r="AQ4884" s="51"/>
    </row>
    <row r="4885" spans="1:43" ht="12.65" customHeight="1">
      <c r="A4885" s="13" t="s">
        <v>214</v>
      </c>
      <c r="B4885" s="14" t="s">
        <v>246</v>
      </c>
      <c r="C4885" s="13">
        <v>128</v>
      </c>
      <c r="D4885" s="13" t="s">
        <v>2377</v>
      </c>
      <c r="E4885" s="15" t="s">
        <v>3341</v>
      </c>
      <c r="F4885" s="13">
        <v>5106</v>
      </c>
      <c r="G4885" s="13" t="s">
        <v>2260</v>
      </c>
      <c r="H4885" s="16">
        <v>45891</v>
      </c>
      <c r="I4885" s="17">
        <v>45891</v>
      </c>
      <c r="J4885" s="18">
        <v>45891</v>
      </c>
      <c r="K4885" s="19">
        <v>0.35416666666666669</v>
      </c>
      <c r="L4885" s="19">
        <v>0.39583333333333331</v>
      </c>
      <c r="M4885" s="20">
        <v>0.4375</v>
      </c>
      <c r="N4885" s="19">
        <v>0.47916666666666669</v>
      </c>
      <c r="O4885" s="21">
        <f t="shared" si="179"/>
        <v>4.1666666666666685E-2</v>
      </c>
      <c r="P4885" s="13" t="s">
        <v>50</v>
      </c>
      <c r="Q4885" s="13" t="s">
        <v>50</v>
      </c>
      <c r="R4885" s="22" t="s">
        <v>3347</v>
      </c>
      <c r="S4885" s="22" t="s">
        <v>33</v>
      </c>
      <c r="T4885" s="23" t="s">
        <v>52</v>
      </c>
      <c r="U4885" s="23"/>
      <c r="V4885" s="22" t="s">
        <v>67</v>
      </c>
      <c r="W4885" s="24" t="s">
        <v>3677</v>
      </c>
      <c r="X4885" s="25" t="s">
        <v>50</v>
      </c>
      <c r="Y4885" s="25" t="s">
        <v>50</v>
      </c>
      <c r="Z4885" s="25" t="s">
        <v>50</v>
      </c>
      <c r="AA4885" s="25"/>
      <c r="AB4885" s="26"/>
      <c r="AC4885" s="31">
        <v>0.52487499999999998</v>
      </c>
      <c r="AD4885" s="32"/>
      <c r="AE4885" s="32"/>
      <c r="AF4885" s="32"/>
      <c r="AG4885" s="33"/>
      <c r="AH4885" s="33"/>
      <c r="AI4885" s="33"/>
      <c r="AJ4885" s="27"/>
      <c r="AK4885" s="27"/>
      <c r="AL4885" s="27">
        <v>0.24000000000000002</v>
      </c>
      <c r="AM4885" s="27"/>
      <c r="AN4885" s="27"/>
      <c r="AO4885" s="28" t="s">
        <v>94</v>
      </c>
      <c r="AP4885" s="51"/>
      <c r="AQ4885" s="51"/>
    </row>
    <row r="4886" spans="1:43" ht="12.65" customHeight="1">
      <c r="A4886" s="13" t="s">
        <v>214</v>
      </c>
      <c r="B4886" s="14" t="s">
        <v>246</v>
      </c>
      <c r="C4886" s="13">
        <v>128</v>
      </c>
      <c r="D4886" s="13" t="s">
        <v>241</v>
      </c>
      <c r="E4886" s="15" t="s">
        <v>3341</v>
      </c>
      <c r="F4886" s="13">
        <v>5106</v>
      </c>
      <c r="G4886" s="13" t="s">
        <v>2260</v>
      </c>
      <c r="H4886" s="16">
        <v>45891</v>
      </c>
      <c r="I4886" s="17">
        <v>45891</v>
      </c>
      <c r="J4886" s="18">
        <f>I4886</f>
        <v>45891</v>
      </c>
      <c r="K4886" s="19">
        <v>0.39583333333333331</v>
      </c>
      <c r="L4886" s="19">
        <v>0.47916666666666669</v>
      </c>
      <c r="M4886" s="20">
        <v>0.47916666666666669</v>
      </c>
      <c r="N4886" s="19">
        <v>0.5625</v>
      </c>
      <c r="O4886" s="21">
        <f t="shared" si="179"/>
        <v>8.3333333333333315E-2</v>
      </c>
      <c r="P4886" s="13" t="s">
        <v>50</v>
      </c>
      <c r="Q4886" s="13" t="s">
        <v>50</v>
      </c>
      <c r="R4886" s="22" t="s">
        <v>3350</v>
      </c>
      <c r="S4886" s="22" t="s">
        <v>31</v>
      </c>
      <c r="T4886" s="23" t="s">
        <v>97</v>
      </c>
      <c r="U4886" s="23" t="s">
        <v>50</v>
      </c>
      <c r="V4886" s="22" t="s">
        <v>3880</v>
      </c>
      <c r="W4886" s="24" t="s">
        <v>3659</v>
      </c>
      <c r="X4886" s="25" t="s">
        <v>83</v>
      </c>
      <c r="Y4886" s="25" t="s">
        <v>114</v>
      </c>
      <c r="Z4886" s="25" t="s">
        <v>71</v>
      </c>
      <c r="AA4886" s="25"/>
      <c r="AB4886" s="26"/>
      <c r="AC4886" s="31">
        <v>0.89556796874999989</v>
      </c>
      <c r="AD4886" s="32"/>
      <c r="AE4886" s="32"/>
      <c r="AF4886" s="32"/>
      <c r="AG4886" s="33"/>
      <c r="AH4886" s="33"/>
      <c r="AI4886" s="33"/>
      <c r="AJ4886" s="27"/>
      <c r="AK4886" s="27"/>
      <c r="AL4886" s="27">
        <v>0.24000000000000002</v>
      </c>
      <c r="AM4886" s="27"/>
      <c r="AN4886" s="27"/>
      <c r="AO4886" s="28" t="s">
        <v>94</v>
      </c>
      <c r="AP4886" s="51"/>
      <c r="AQ4886" s="51"/>
    </row>
    <row r="4887" spans="1:43" ht="12.65" customHeight="1">
      <c r="A4887" s="13" t="s">
        <v>214</v>
      </c>
      <c r="B4887" s="14" t="s">
        <v>246</v>
      </c>
      <c r="C4887" s="13">
        <v>128</v>
      </c>
      <c r="D4887" s="13" t="s">
        <v>2377</v>
      </c>
      <c r="E4887" s="15" t="s">
        <v>3341</v>
      </c>
      <c r="F4887" s="13">
        <v>5106</v>
      </c>
      <c r="G4887" s="13" t="s">
        <v>2260</v>
      </c>
      <c r="H4887" s="16">
        <v>45891</v>
      </c>
      <c r="I4887" s="17">
        <v>45891</v>
      </c>
      <c r="J4887" s="18">
        <v>45891</v>
      </c>
      <c r="K4887" s="19">
        <v>0.47916666666666669</v>
      </c>
      <c r="L4887" s="19">
        <v>0.5</v>
      </c>
      <c r="M4887" s="20">
        <v>0.5625</v>
      </c>
      <c r="N4887" s="19">
        <v>0.58333333333333337</v>
      </c>
      <c r="O4887" s="21">
        <f t="shared" si="179"/>
        <v>2.083333333333337E-2</v>
      </c>
      <c r="P4887" s="13" t="s">
        <v>50</v>
      </c>
      <c r="Q4887" s="13" t="s">
        <v>50</v>
      </c>
      <c r="R4887" s="22" t="s">
        <v>3354</v>
      </c>
      <c r="S4887" s="22" t="s">
        <v>33</v>
      </c>
      <c r="T4887" s="23" t="s">
        <v>52</v>
      </c>
      <c r="U4887" s="23"/>
      <c r="V4887" s="22" t="s">
        <v>67</v>
      </c>
      <c r="W4887" s="24" t="s">
        <v>3677</v>
      </c>
      <c r="X4887" s="25" t="s">
        <v>50</v>
      </c>
      <c r="Y4887" s="25" t="s">
        <v>50</v>
      </c>
      <c r="Z4887" s="25" t="s">
        <v>50</v>
      </c>
      <c r="AA4887" s="25"/>
      <c r="AB4887" s="26"/>
      <c r="AC4887" s="31">
        <v>0.52487499999999998</v>
      </c>
      <c r="AD4887" s="32"/>
      <c r="AE4887" s="32"/>
      <c r="AF4887" s="32"/>
      <c r="AG4887" s="33"/>
      <c r="AH4887" s="33"/>
      <c r="AI4887" s="33"/>
      <c r="AJ4887" s="27"/>
      <c r="AK4887" s="27"/>
      <c r="AL4887" s="27">
        <v>0.24000000000000002</v>
      </c>
      <c r="AM4887" s="27"/>
      <c r="AN4887" s="27"/>
      <c r="AO4887" s="28" t="s">
        <v>94</v>
      </c>
      <c r="AP4887" s="51"/>
      <c r="AQ4887" s="51"/>
    </row>
    <row r="4888" spans="1:43" ht="12.65" customHeight="1">
      <c r="A4888" s="13" t="s">
        <v>214</v>
      </c>
      <c r="B4888" s="14" t="s">
        <v>246</v>
      </c>
      <c r="C4888" s="13">
        <v>128</v>
      </c>
      <c r="D4888" s="13" t="s">
        <v>241</v>
      </c>
      <c r="E4888" s="15" t="s">
        <v>3341</v>
      </c>
      <c r="F4888" s="13">
        <v>5106</v>
      </c>
      <c r="G4888" s="13" t="s">
        <v>2260</v>
      </c>
      <c r="H4888" s="16">
        <v>45891</v>
      </c>
      <c r="I4888" s="17">
        <v>45891</v>
      </c>
      <c r="J4888" s="18">
        <f>I4888</f>
        <v>45891</v>
      </c>
      <c r="K4888" s="19">
        <v>0.60416666666666663</v>
      </c>
      <c r="L4888" s="19">
        <v>0.6875</v>
      </c>
      <c r="M4888" s="20">
        <v>0.6875</v>
      </c>
      <c r="N4888" s="19">
        <v>0.77083333333333337</v>
      </c>
      <c r="O4888" s="21">
        <f t="shared" si="179"/>
        <v>8.333333333333337E-2</v>
      </c>
      <c r="P4888" s="13" t="s">
        <v>50</v>
      </c>
      <c r="Q4888" s="13" t="s">
        <v>50</v>
      </c>
      <c r="R4888" s="22" t="s">
        <v>3351</v>
      </c>
      <c r="S4888" s="22" t="s">
        <v>31</v>
      </c>
      <c r="T4888" s="23" t="s">
        <v>211</v>
      </c>
      <c r="U4888" s="23" t="s">
        <v>50</v>
      </c>
      <c r="V4888" s="22" t="s">
        <v>212</v>
      </c>
      <c r="W4888" s="24" t="s">
        <v>168</v>
      </c>
      <c r="X4888" s="25" t="s">
        <v>169</v>
      </c>
      <c r="Y4888" s="25" t="s">
        <v>114</v>
      </c>
      <c r="Z4888" s="25" t="s">
        <v>58</v>
      </c>
      <c r="AA4888" s="25"/>
      <c r="AB4888" s="26"/>
      <c r="AC4888" s="31">
        <v>0.60562499999999997</v>
      </c>
      <c r="AD4888" s="32"/>
      <c r="AE4888" s="32"/>
      <c r="AF4888" s="32"/>
      <c r="AG4888" s="33"/>
      <c r="AH4888" s="33"/>
      <c r="AI4888" s="33"/>
      <c r="AJ4888" s="27"/>
      <c r="AK4888" s="27"/>
      <c r="AL4888" s="27">
        <v>0.24000000000000002</v>
      </c>
      <c r="AM4888" s="27"/>
      <c r="AN4888" s="27"/>
      <c r="AO4888" s="28" t="s">
        <v>94</v>
      </c>
      <c r="AP4888" s="51"/>
      <c r="AQ4888" s="51"/>
    </row>
    <row r="4889" spans="1:43" ht="12.65" customHeight="1">
      <c r="A4889" s="13" t="s">
        <v>214</v>
      </c>
      <c r="B4889" s="14" t="s">
        <v>246</v>
      </c>
      <c r="C4889" s="13">
        <v>128</v>
      </c>
      <c r="D4889" s="13" t="s">
        <v>241</v>
      </c>
      <c r="E4889" s="15" t="s">
        <v>3341</v>
      </c>
      <c r="F4889" s="13">
        <v>5106</v>
      </c>
      <c r="G4889" s="13" t="s">
        <v>2260</v>
      </c>
      <c r="H4889" s="16">
        <v>45892</v>
      </c>
      <c r="I4889" s="17">
        <v>45892</v>
      </c>
      <c r="J4889" s="18">
        <f>I4889</f>
        <v>45892</v>
      </c>
      <c r="K4889" s="19">
        <v>0.35416666666666669</v>
      </c>
      <c r="L4889" s="19">
        <v>0.4375</v>
      </c>
      <c r="M4889" s="20">
        <v>0.4375</v>
      </c>
      <c r="N4889" s="19">
        <v>0.52083333333333337</v>
      </c>
      <c r="O4889" s="21">
        <f t="shared" si="179"/>
        <v>8.333333333333337E-2</v>
      </c>
      <c r="P4889" s="13" t="s">
        <v>50</v>
      </c>
      <c r="Q4889" s="13" t="s">
        <v>50</v>
      </c>
      <c r="R4889" s="22" t="s">
        <v>3348</v>
      </c>
      <c r="S4889" s="22" t="s">
        <v>31</v>
      </c>
      <c r="T4889" s="23" t="s">
        <v>211</v>
      </c>
      <c r="U4889" s="23" t="s">
        <v>50</v>
      </c>
      <c r="V4889" s="22" t="s">
        <v>212</v>
      </c>
      <c r="W4889" s="24" t="s">
        <v>184</v>
      </c>
      <c r="X4889" s="25" t="s">
        <v>185</v>
      </c>
      <c r="Y4889" s="25" t="s">
        <v>114</v>
      </c>
      <c r="Z4889" s="25" t="s">
        <v>54</v>
      </c>
      <c r="AA4889" s="25"/>
      <c r="AB4889" s="26"/>
      <c r="AC4889" s="31">
        <v>0.32804687499999996</v>
      </c>
      <c r="AD4889" s="32"/>
      <c r="AE4889" s="32"/>
      <c r="AF4889" s="32"/>
      <c r="AG4889" s="33"/>
      <c r="AH4889" s="33"/>
      <c r="AI4889" s="33"/>
      <c r="AJ4889" s="27"/>
      <c r="AK4889" s="27"/>
      <c r="AL4889" s="27">
        <v>0.312</v>
      </c>
      <c r="AM4889" s="27"/>
      <c r="AN4889" s="27"/>
      <c r="AO4889" s="28" t="s">
        <v>94</v>
      </c>
      <c r="AP4889" s="51"/>
      <c r="AQ4889" s="51"/>
    </row>
    <row r="4890" spans="1:43" ht="12.65" customHeight="1">
      <c r="A4890" s="13" t="s">
        <v>214</v>
      </c>
      <c r="B4890" s="14" t="s">
        <v>246</v>
      </c>
      <c r="C4890" s="13">
        <v>128</v>
      </c>
      <c r="D4890" s="13" t="s">
        <v>241</v>
      </c>
      <c r="E4890" s="15" t="s">
        <v>3341</v>
      </c>
      <c r="F4890" s="13">
        <v>5106</v>
      </c>
      <c r="G4890" s="13" t="s">
        <v>2260</v>
      </c>
      <c r="H4890" s="16">
        <v>45892</v>
      </c>
      <c r="I4890" s="17">
        <v>45892</v>
      </c>
      <c r="J4890" s="18">
        <f>I4890</f>
        <v>45892</v>
      </c>
      <c r="K4890" s="19">
        <v>0.85416666666666663</v>
      </c>
      <c r="L4890" s="19">
        <v>0.9375</v>
      </c>
      <c r="M4890" s="20">
        <v>0.9375</v>
      </c>
      <c r="N4890" s="19">
        <v>2.0833333333333332E-2</v>
      </c>
      <c r="O4890" s="21">
        <f t="shared" si="179"/>
        <v>8.3333333333333259E-2</v>
      </c>
      <c r="P4890" s="13" t="s">
        <v>50</v>
      </c>
      <c r="Q4890" s="13" t="s">
        <v>50</v>
      </c>
      <c r="R4890" s="22" t="s">
        <v>3355</v>
      </c>
      <c r="S4890" s="22" t="s">
        <v>31</v>
      </c>
      <c r="T4890" s="23" t="s">
        <v>52</v>
      </c>
      <c r="U4890" s="23" t="s">
        <v>50</v>
      </c>
      <c r="V4890" s="22" t="s">
        <v>67</v>
      </c>
      <c r="W4890" s="24" t="s">
        <v>141</v>
      </c>
      <c r="X4890" s="25" t="s">
        <v>54</v>
      </c>
      <c r="Y4890" s="25" t="s">
        <v>114</v>
      </c>
      <c r="Z4890" s="25" t="s">
        <v>74</v>
      </c>
      <c r="AA4890" s="25"/>
      <c r="AB4890" s="26"/>
      <c r="AC4890" s="31">
        <v>0.56100000000000005</v>
      </c>
      <c r="AD4890" s="32"/>
      <c r="AE4890" s="32"/>
      <c r="AF4890" s="32"/>
      <c r="AG4890" s="33"/>
      <c r="AH4890" s="33"/>
      <c r="AI4890" s="33"/>
      <c r="AJ4890" s="27"/>
      <c r="AK4890" s="27"/>
      <c r="AL4890" s="27">
        <v>0.39</v>
      </c>
      <c r="AM4890" s="27"/>
      <c r="AN4890" s="27"/>
      <c r="AO4890" s="28" t="s">
        <v>94</v>
      </c>
      <c r="AP4890" s="51"/>
      <c r="AQ4890" s="51"/>
    </row>
    <row r="4891" spans="1:43" ht="12.65" customHeight="1">
      <c r="A4891" s="13" t="s">
        <v>214</v>
      </c>
      <c r="B4891" s="14" t="s">
        <v>246</v>
      </c>
      <c r="C4891" s="13">
        <v>128</v>
      </c>
      <c r="D4891" s="13" t="s">
        <v>241</v>
      </c>
      <c r="E4891" s="15" t="s">
        <v>3341</v>
      </c>
      <c r="F4891" s="13">
        <v>5106</v>
      </c>
      <c r="G4891" s="13" t="s">
        <v>2260</v>
      </c>
      <c r="H4891" s="16">
        <v>45893</v>
      </c>
      <c r="I4891" s="17">
        <v>45894</v>
      </c>
      <c r="J4891" s="18">
        <f>I4891</f>
        <v>45894</v>
      </c>
      <c r="K4891" s="19">
        <v>0.9375</v>
      </c>
      <c r="L4891" s="19">
        <v>2.0833333333333332E-2</v>
      </c>
      <c r="M4891" s="20">
        <v>2.0833333333333332E-2</v>
      </c>
      <c r="N4891" s="19">
        <v>0.10416666666666667</v>
      </c>
      <c r="O4891" s="21">
        <f t="shared" si="179"/>
        <v>8.3333333333333343E-2</v>
      </c>
      <c r="P4891" s="13" t="s">
        <v>50</v>
      </c>
      <c r="Q4891" s="13" t="s">
        <v>50</v>
      </c>
      <c r="R4891" s="22" t="s">
        <v>3332</v>
      </c>
      <c r="S4891" s="22" t="s">
        <v>31</v>
      </c>
      <c r="T4891" s="23" t="s">
        <v>52</v>
      </c>
      <c r="U4891" s="23" t="s">
        <v>50</v>
      </c>
      <c r="V4891" s="22" t="s">
        <v>67</v>
      </c>
      <c r="W4891" s="24" t="s">
        <v>144</v>
      </c>
      <c r="X4891" s="25" t="s">
        <v>84</v>
      </c>
      <c r="Y4891" s="25" t="s">
        <v>114</v>
      </c>
      <c r="Z4891" s="25" t="s">
        <v>62</v>
      </c>
      <c r="AA4891" s="25"/>
      <c r="AB4891" s="26"/>
      <c r="AC4891" s="31">
        <v>0.17260312500000002</v>
      </c>
      <c r="AD4891" s="32"/>
      <c r="AE4891" s="32"/>
      <c r="AF4891" s="32"/>
      <c r="AG4891" s="33"/>
      <c r="AH4891" s="33"/>
      <c r="AI4891" s="33"/>
      <c r="AJ4891" s="27"/>
      <c r="AK4891" s="27"/>
      <c r="AL4891" s="27">
        <v>0.24000000000000002</v>
      </c>
      <c r="AM4891" s="27"/>
      <c r="AN4891" s="27"/>
      <c r="AO4891" s="28" t="s">
        <v>94</v>
      </c>
      <c r="AP4891" s="51"/>
      <c r="AQ4891" s="51"/>
    </row>
    <row r="4892" spans="1:43" ht="12.65" customHeight="1">
      <c r="A4892" s="13" t="s">
        <v>214</v>
      </c>
      <c r="B4892" s="14" t="s">
        <v>246</v>
      </c>
      <c r="C4892" s="13">
        <v>128</v>
      </c>
      <c r="D4892" s="13" t="s">
        <v>241</v>
      </c>
      <c r="E4892" s="15" t="s">
        <v>3341</v>
      </c>
      <c r="F4892" s="13">
        <v>5106</v>
      </c>
      <c r="G4892" s="13" t="s">
        <v>2260</v>
      </c>
      <c r="H4892" s="16">
        <v>45894</v>
      </c>
      <c r="I4892" s="17">
        <v>45894</v>
      </c>
      <c r="J4892" s="18">
        <f>I4892</f>
        <v>45894</v>
      </c>
      <c r="K4892" s="19">
        <v>0.39583333333333331</v>
      </c>
      <c r="L4892" s="19">
        <v>0.47916666666666669</v>
      </c>
      <c r="M4892" s="20">
        <v>0.47916666666666669</v>
      </c>
      <c r="N4892" s="19">
        <v>0.5625</v>
      </c>
      <c r="O4892" s="21">
        <f t="shared" si="179"/>
        <v>8.3333333333333315E-2</v>
      </c>
      <c r="P4892" s="13" t="s">
        <v>50</v>
      </c>
      <c r="Q4892" s="13" t="s">
        <v>50</v>
      </c>
      <c r="R4892" s="22" t="s">
        <v>3331</v>
      </c>
      <c r="S4892" s="22" t="s">
        <v>31</v>
      </c>
      <c r="T4892" s="23" t="s">
        <v>52</v>
      </c>
      <c r="U4892" s="23" t="s">
        <v>50</v>
      </c>
      <c r="V4892" s="22" t="s">
        <v>67</v>
      </c>
      <c r="W4892" s="24" t="s">
        <v>139</v>
      </c>
      <c r="X4892" s="25" t="s">
        <v>71</v>
      </c>
      <c r="Y4892" s="25" t="s">
        <v>114</v>
      </c>
      <c r="Z4892" s="25" t="s">
        <v>66</v>
      </c>
      <c r="AA4892" s="25"/>
      <c r="AB4892" s="26"/>
      <c r="AC4892" s="31">
        <v>1.2072125</v>
      </c>
      <c r="AD4892" s="32"/>
      <c r="AE4892" s="32"/>
      <c r="AF4892" s="32"/>
      <c r="AG4892" s="33"/>
      <c r="AH4892" s="33"/>
      <c r="AI4892" s="33"/>
      <c r="AJ4892" s="27"/>
      <c r="AK4892" s="27"/>
      <c r="AL4892" s="27">
        <v>0.24000000000000002</v>
      </c>
      <c r="AM4892" s="27"/>
      <c r="AN4892" s="27"/>
      <c r="AO4892" s="28" t="s">
        <v>94</v>
      </c>
      <c r="AP4892" s="51"/>
      <c r="AQ4892" s="51"/>
    </row>
    <row r="4893" spans="1:43" ht="12.65" customHeight="1">
      <c r="A4893" s="13" t="s">
        <v>214</v>
      </c>
      <c r="B4893" s="14" t="s">
        <v>246</v>
      </c>
      <c r="C4893" s="13">
        <v>128</v>
      </c>
      <c r="D4893" s="13" t="s">
        <v>2377</v>
      </c>
      <c r="E4893" s="15" t="s">
        <v>3341</v>
      </c>
      <c r="F4893" s="13">
        <v>5106</v>
      </c>
      <c r="G4893" s="13" t="s">
        <v>2260</v>
      </c>
      <c r="H4893" s="16">
        <v>45894</v>
      </c>
      <c r="I4893" s="17">
        <v>45894</v>
      </c>
      <c r="J4893" s="18">
        <v>45894</v>
      </c>
      <c r="K4893" s="19">
        <v>0.47916666666666669</v>
      </c>
      <c r="L4893" s="19">
        <v>0.52083333333333337</v>
      </c>
      <c r="M4893" s="20">
        <v>0.5625</v>
      </c>
      <c r="N4893" s="19">
        <v>0.60416666666666663</v>
      </c>
      <c r="O4893" s="21">
        <f t="shared" si="179"/>
        <v>4.166666666666663E-2</v>
      </c>
      <c r="P4893" s="13" t="s">
        <v>50</v>
      </c>
      <c r="Q4893" s="13" t="s">
        <v>50</v>
      </c>
      <c r="R4893" s="22" t="s">
        <v>3333</v>
      </c>
      <c r="S4893" s="22" t="s">
        <v>33</v>
      </c>
      <c r="T4893" s="23" t="s">
        <v>52</v>
      </c>
      <c r="U4893" s="23"/>
      <c r="V4893" s="22" t="s">
        <v>67</v>
      </c>
      <c r="W4893" s="24" t="s">
        <v>3677</v>
      </c>
      <c r="X4893" s="25" t="s">
        <v>50</v>
      </c>
      <c r="Y4893" s="25" t="s">
        <v>50</v>
      </c>
      <c r="Z4893" s="25" t="s">
        <v>50</v>
      </c>
      <c r="AA4893" s="25"/>
      <c r="AB4893" s="26"/>
      <c r="AC4893" s="31">
        <v>0.52487499999999998</v>
      </c>
      <c r="AD4893" s="32"/>
      <c r="AE4893" s="32"/>
      <c r="AF4893" s="32"/>
      <c r="AG4893" s="33"/>
      <c r="AH4893" s="33"/>
      <c r="AI4893" s="33"/>
      <c r="AJ4893" s="27"/>
      <c r="AK4893" s="27"/>
      <c r="AL4893" s="27">
        <v>0.24000000000000002</v>
      </c>
      <c r="AM4893" s="27"/>
      <c r="AN4893" s="27"/>
      <c r="AO4893" s="28" t="s">
        <v>94</v>
      </c>
      <c r="AP4893" s="51"/>
      <c r="AQ4893" s="51"/>
    </row>
    <row r="4894" spans="1:43" ht="12.65" customHeight="1">
      <c r="A4894" s="13" t="s">
        <v>214</v>
      </c>
      <c r="B4894" s="14" t="s">
        <v>246</v>
      </c>
      <c r="C4894" s="13">
        <v>128</v>
      </c>
      <c r="D4894" s="13" t="s">
        <v>241</v>
      </c>
      <c r="E4894" s="15" t="s">
        <v>3341</v>
      </c>
      <c r="F4894" s="13">
        <v>5106</v>
      </c>
      <c r="G4894" s="13" t="s">
        <v>2260</v>
      </c>
      <c r="H4894" s="16">
        <v>45894</v>
      </c>
      <c r="I4894" s="17">
        <v>45894</v>
      </c>
      <c r="J4894" s="18">
        <f t="shared" ref="J4894:J4899" si="180">I4894</f>
        <v>45894</v>
      </c>
      <c r="K4894" s="19">
        <v>0.60416666666666663</v>
      </c>
      <c r="L4894" s="19">
        <v>0.6875</v>
      </c>
      <c r="M4894" s="20">
        <v>0.6875</v>
      </c>
      <c r="N4894" s="19">
        <v>0.77083333333333337</v>
      </c>
      <c r="O4894" s="21">
        <f t="shared" si="179"/>
        <v>8.333333333333337E-2</v>
      </c>
      <c r="P4894" s="13" t="s">
        <v>50</v>
      </c>
      <c r="Q4894" s="13" t="s">
        <v>50</v>
      </c>
      <c r="R4894" s="22" t="s">
        <v>3332</v>
      </c>
      <c r="S4894" s="22" t="s">
        <v>31</v>
      </c>
      <c r="T4894" s="23" t="s">
        <v>52</v>
      </c>
      <c r="U4894" s="23" t="s">
        <v>50</v>
      </c>
      <c r="V4894" s="22" t="s">
        <v>67</v>
      </c>
      <c r="W4894" s="24" t="s">
        <v>144</v>
      </c>
      <c r="X4894" s="25" t="s">
        <v>84</v>
      </c>
      <c r="Y4894" s="25" t="s">
        <v>114</v>
      </c>
      <c r="Z4894" s="25" t="s">
        <v>62</v>
      </c>
      <c r="AA4894" s="25"/>
      <c r="AB4894" s="26"/>
      <c r="AC4894" s="31">
        <v>0.86301562500000006</v>
      </c>
      <c r="AD4894" s="32"/>
      <c r="AE4894" s="32"/>
      <c r="AF4894" s="32"/>
      <c r="AG4894" s="33"/>
      <c r="AH4894" s="33"/>
      <c r="AI4894" s="33"/>
      <c r="AJ4894" s="27"/>
      <c r="AK4894" s="27"/>
      <c r="AL4894" s="27">
        <v>0.24000000000000002</v>
      </c>
      <c r="AM4894" s="27"/>
      <c r="AN4894" s="27"/>
      <c r="AO4894" s="28" t="s">
        <v>94</v>
      </c>
      <c r="AP4894" s="51"/>
      <c r="AQ4894" s="51"/>
    </row>
    <row r="4895" spans="1:43" ht="12.65" customHeight="1">
      <c r="A4895" s="13" t="s">
        <v>214</v>
      </c>
      <c r="B4895" s="14" t="s">
        <v>246</v>
      </c>
      <c r="C4895" s="13">
        <v>128</v>
      </c>
      <c r="D4895" s="13" t="s">
        <v>241</v>
      </c>
      <c r="E4895" s="15" t="s">
        <v>3341</v>
      </c>
      <c r="F4895" s="13">
        <v>5106</v>
      </c>
      <c r="G4895" s="13" t="s">
        <v>2260</v>
      </c>
      <c r="H4895" s="16">
        <v>45895</v>
      </c>
      <c r="I4895" s="17">
        <v>45895</v>
      </c>
      <c r="J4895" s="18">
        <f t="shared" si="180"/>
        <v>45895</v>
      </c>
      <c r="K4895" s="19">
        <v>0.39583333333333331</v>
      </c>
      <c r="L4895" s="19">
        <v>0.47916666666666669</v>
      </c>
      <c r="M4895" s="20">
        <v>0.47916666666666669</v>
      </c>
      <c r="N4895" s="19">
        <v>0.5625</v>
      </c>
      <c r="O4895" s="21">
        <f t="shared" si="179"/>
        <v>8.3333333333333315E-2</v>
      </c>
      <c r="P4895" s="13" t="s">
        <v>50</v>
      </c>
      <c r="Q4895" s="13" t="s">
        <v>50</v>
      </c>
      <c r="R4895" s="22" t="s">
        <v>3356</v>
      </c>
      <c r="S4895" s="22" t="s">
        <v>31</v>
      </c>
      <c r="T4895" s="23" t="s">
        <v>52</v>
      </c>
      <c r="U4895" s="23" t="s">
        <v>50</v>
      </c>
      <c r="V4895" s="22" t="s">
        <v>67</v>
      </c>
      <c r="W4895" s="24" t="s">
        <v>131</v>
      </c>
      <c r="X4895" s="25" t="s">
        <v>73</v>
      </c>
      <c r="Y4895" s="25" t="s">
        <v>114</v>
      </c>
      <c r="Z4895" s="25" t="s">
        <v>56</v>
      </c>
      <c r="AA4895" s="25"/>
      <c r="AB4895" s="26"/>
      <c r="AC4895" s="31">
        <v>0.39365624999999999</v>
      </c>
      <c r="AD4895" s="32"/>
      <c r="AE4895" s="32"/>
      <c r="AF4895" s="32"/>
      <c r="AG4895" s="33"/>
      <c r="AH4895" s="33"/>
      <c r="AI4895" s="33"/>
      <c r="AJ4895" s="27"/>
      <c r="AK4895" s="27"/>
      <c r="AL4895" s="27">
        <v>0.24000000000000002</v>
      </c>
      <c r="AM4895" s="27"/>
      <c r="AN4895" s="27"/>
      <c r="AO4895" s="28" t="s">
        <v>94</v>
      </c>
      <c r="AP4895" s="51"/>
      <c r="AQ4895" s="51"/>
    </row>
    <row r="4896" spans="1:43" ht="12.65" customHeight="1">
      <c r="A4896" s="13" t="s">
        <v>214</v>
      </c>
      <c r="B4896" s="14" t="s">
        <v>246</v>
      </c>
      <c r="C4896" s="13">
        <v>128</v>
      </c>
      <c r="D4896" s="13" t="s">
        <v>241</v>
      </c>
      <c r="E4896" s="15" t="s">
        <v>3341</v>
      </c>
      <c r="F4896" s="13">
        <v>5106</v>
      </c>
      <c r="G4896" s="13" t="s">
        <v>2260</v>
      </c>
      <c r="H4896" s="16">
        <v>45895</v>
      </c>
      <c r="I4896" s="17">
        <v>45895</v>
      </c>
      <c r="J4896" s="18">
        <f t="shared" si="180"/>
        <v>45895</v>
      </c>
      <c r="K4896" s="19">
        <v>0.60416666666666663</v>
      </c>
      <c r="L4896" s="19">
        <v>0.6875</v>
      </c>
      <c r="M4896" s="20">
        <v>0.6875</v>
      </c>
      <c r="N4896" s="19">
        <v>0.77083333333333337</v>
      </c>
      <c r="O4896" s="21">
        <f t="shared" si="179"/>
        <v>8.333333333333337E-2</v>
      </c>
      <c r="P4896" s="13" t="s">
        <v>50</v>
      </c>
      <c r="Q4896" s="13" t="s">
        <v>50</v>
      </c>
      <c r="R4896" s="22" t="s">
        <v>3340</v>
      </c>
      <c r="S4896" s="22" t="s">
        <v>31</v>
      </c>
      <c r="T4896" s="23" t="s">
        <v>52</v>
      </c>
      <c r="U4896" s="23" t="s">
        <v>50</v>
      </c>
      <c r="V4896" s="22" t="s">
        <v>67</v>
      </c>
      <c r="W4896" s="24" t="s">
        <v>156</v>
      </c>
      <c r="X4896" s="25" t="s">
        <v>63</v>
      </c>
      <c r="Y4896" s="25" t="s">
        <v>114</v>
      </c>
      <c r="Z4896" s="25" t="s">
        <v>60</v>
      </c>
      <c r="AA4896" s="25"/>
      <c r="AB4896" s="26"/>
      <c r="AC4896" s="31">
        <v>0.52992187499999999</v>
      </c>
      <c r="AD4896" s="32"/>
      <c r="AE4896" s="32"/>
      <c r="AF4896" s="32"/>
      <c r="AG4896" s="33"/>
      <c r="AH4896" s="33"/>
      <c r="AI4896" s="33"/>
      <c r="AJ4896" s="27"/>
      <c r="AK4896" s="27"/>
      <c r="AL4896" s="27">
        <v>0.24000000000000002</v>
      </c>
      <c r="AM4896" s="27"/>
      <c r="AN4896" s="27"/>
      <c r="AO4896" s="28" t="s">
        <v>94</v>
      </c>
      <c r="AP4896" s="51"/>
      <c r="AQ4896" s="51"/>
    </row>
    <row r="4897" spans="1:43" ht="12.65" customHeight="1">
      <c r="A4897" s="13" t="s">
        <v>214</v>
      </c>
      <c r="B4897" s="14" t="s">
        <v>246</v>
      </c>
      <c r="C4897" s="13">
        <v>128</v>
      </c>
      <c r="D4897" s="13" t="s">
        <v>241</v>
      </c>
      <c r="E4897" s="15" t="s">
        <v>3341</v>
      </c>
      <c r="F4897" s="13">
        <v>5106</v>
      </c>
      <c r="G4897" s="13" t="s">
        <v>2260</v>
      </c>
      <c r="H4897" s="16">
        <v>45896</v>
      </c>
      <c r="I4897" s="17">
        <v>45896</v>
      </c>
      <c r="J4897" s="18">
        <f t="shared" si="180"/>
        <v>45896</v>
      </c>
      <c r="K4897" s="19">
        <v>0.39583333333333331</v>
      </c>
      <c r="L4897" s="19">
        <v>0.47916666666666669</v>
      </c>
      <c r="M4897" s="20">
        <v>0.47916666666666669</v>
      </c>
      <c r="N4897" s="19">
        <v>0.5625</v>
      </c>
      <c r="O4897" s="21">
        <f t="shared" si="179"/>
        <v>8.3333333333333315E-2</v>
      </c>
      <c r="P4897" s="13" t="s">
        <v>50</v>
      </c>
      <c r="Q4897" s="13" t="s">
        <v>50</v>
      </c>
      <c r="R4897" s="22" t="s">
        <v>3357</v>
      </c>
      <c r="S4897" s="22" t="s">
        <v>31</v>
      </c>
      <c r="T4897" s="23" t="s">
        <v>52</v>
      </c>
      <c r="U4897" s="23" t="s">
        <v>50</v>
      </c>
      <c r="V4897" s="22" t="s">
        <v>67</v>
      </c>
      <c r="W4897" s="24" t="s">
        <v>137</v>
      </c>
      <c r="X4897" s="25" t="s">
        <v>85</v>
      </c>
      <c r="Y4897" s="25" t="s">
        <v>114</v>
      </c>
      <c r="Z4897" s="25" t="s">
        <v>57</v>
      </c>
      <c r="AA4897" s="25"/>
      <c r="AB4897" s="26"/>
      <c r="AC4897" s="31">
        <v>0.39365624999999999</v>
      </c>
      <c r="AD4897" s="32"/>
      <c r="AE4897" s="32"/>
      <c r="AF4897" s="32"/>
      <c r="AG4897" s="33"/>
      <c r="AH4897" s="33"/>
      <c r="AI4897" s="33"/>
      <c r="AJ4897" s="27"/>
      <c r="AK4897" s="27"/>
      <c r="AL4897" s="27">
        <v>0.24000000000000002</v>
      </c>
      <c r="AM4897" s="27"/>
      <c r="AN4897" s="27"/>
      <c r="AO4897" s="28" t="s">
        <v>94</v>
      </c>
      <c r="AP4897" s="51"/>
      <c r="AQ4897" s="51"/>
    </row>
    <row r="4898" spans="1:43" ht="12.65" customHeight="1">
      <c r="A4898" s="13" t="s">
        <v>214</v>
      </c>
      <c r="B4898" s="14" t="s">
        <v>246</v>
      </c>
      <c r="C4898" s="13">
        <v>128</v>
      </c>
      <c r="D4898" s="13" t="s">
        <v>241</v>
      </c>
      <c r="E4898" s="15" t="s">
        <v>3341</v>
      </c>
      <c r="F4898" s="13">
        <v>5106</v>
      </c>
      <c r="G4898" s="13" t="s">
        <v>2260</v>
      </c>
      <c r="H4898" s="16">
        <v>45896</v>
      </c>
      <c r="I4898" s="17">
        <v>45897</v>
      </c>
      <c r="J4898" s="18">
        <f t="shared" si="180"/>
        <v>45897</v>
      </c>
      <c r="K4898" s="19">
        <v>0.9375</v>
      </c>
      <c r="L4898" s="19">
        <v>2.0833333333333332E-2</v>
      </c>
      <c r="M4898" s="20">
        <v>2.0833333333333332E-2</v>
      </c>
      <c r="N4898" s="19">
        <v>0.10416666666666667</v>
      </c>
      <c r="O4898" s="21">
        <f t="shared" si="179"/>
        <v>8.3333333333333343E-2</v>
      </c>
      <c r="P4898" s="13" t="s">
        <v>50</v>
      </c>
      <c r="Q4898" s="13" t="s">
        <v>50</v>
      </c>
      <c r="R4898" s="22" t="s">
        <v>3355</v>
      </c>
      <c r="S4898" s="22" t="s">
        <v>31</v>
      </c>
      <c r="T4898" s="23" t="s">
        <v>52</v>
      </c>
      <c r="U4898" s="23" t="s">
        <v>50</v>
      </c>
      <c r="V4898" s="22" t="s">
        <v>67</v>
      </c>
      <c r="W4898" s="24" t="s">
        <v>141</v>
      </c>
      <c r="X4898" s="25" t="s">
        <v>54</v>
      </c>
      <c r="Y4898" s="25" t="s">
        <v>114</v>
      </c>
      <c r="Z4898" s="25" t="s">
        <v>74</v>
      </c>
      <c r="AA4898" s="25"/>
      <c r="AB4898" s="26"/>
      <c r="AC4898" s="31">
        <v>9.9928124999999993E-2</v>
      </c>
      <c r="AD4898" s="32"/>
      <c r="AE4898" s="32"/>
      <c r="AF4898" s="32"/>
      <c r="AG4898" s="33"/>
      <c r="AH4898" s="33"/>
      <c r="AI4898" s="33"/>
      <c r="AJ4898" s="27"/>
      <c r="AK4898" s="27"/>
      <c r="AL4898" s="27">
        <v>0.24000000000000002</v>
      </c>
      <c r="AM4898" s="27"/>
      <c r="AN4898" s="27"/>
      <c r="AO4898" s="28" t="s">
        <v>94</v>
      </c>
      <c r="AP4898" s="51"/>
      <c r="AQ4898" s="51"/>
    </row>
    <row r="4899" spans="1:43" ht="12.65" customHeight="1">
      <c r="A4899" s="13" t="s">
        <v>214</v>
      </c>
      <c r="B4899" s="14" t="s">
        <v>246</v>
      </c>
      <c r="C4899" s="13">
        <v>128</v>
      </c>
      <c r="D4899" s="13" t="s">
        <v>241</v>
      </c>
      <c r="E4899" s="15" t="s">
        <v>3341</v>
      </c>
      <c r="F4899" s="13">
        <v>5106</v>
      </c>
      <c r="G4899" s="13" t="s">
        <v>2260</v>
      </c>
      <c r="H4899" s="16">
        <v>45897</v>
      </c>
      <c r="I4899" s="17">
        <v>45897</v>
      </c>
      <c r="J4899" s="18">
        <f t="shared" si="180"/>
        <v>45897</v>
      </c>
      <c r="K4899" s="19">
        <v>0.39583333333333331</v>
      </c>
      <c r="L4899" s="19">
        <v>0.47916666666666669</v>
      </c>
      <c r="M4899" s="20">
        <v>0.47916666666666669</v>
      </c>
      <c r="N4899" s="19">
        <v>0.5625</v>
      </c>
      <c r="O4899" s="21">
        <f t="shared" si="179"/>
        <v>8.3333333333333315E-2</v>
      </c>
      <c r="P4899" s="13" t="s">
        <v>50</v>
      </c>
      <c r="Q4899" s="13" t="s">
        <v>50</v>
      </c>
      <c r="R4899" s="22" t="s">
        <v>3339</v>
      </c>
      <c r="S4899" s="22" t="s">
        <v>31</v>
      </c>
      <c r="T4899" s="23" t="s">
        <v>52</v>
      </c>
      <c r="U4899" s="23" t="s">
        <v>50</v>
      </c>
      <c r="V4899" s="22" t="s">
        <v>67</v>
      </c>
      <c r="W4899" s="24" t="s">
        <v>133</v>
      </c>
      <c r="X4899" s="25" t="s">
        <v>77</v>
      </c>
      <c r="Y4899" s="25" t="s">
        <v>114</v>
      </c>
      <c r="Z4899" s="25" t="s">
        <v>83</v>
      </c>
      <c r="AA4899" s="25"/>
      <c r="AB4899" s="26"/>
      <c r="AC4899" s="31">
        <v>0.39365624999999999</v>
      </c>
      <c r="AD4899" s="32"/>
      <c r="AE4899" s="32"/>
      <c r="AF4899" s="32"/>
      <c r="AG4899" s="33"/>
      <c r="AH4899" s="33"/>
      <c r="AI4899" s="33"/>
      <c r="AJ4899" s="27"/>
      <c r="AK4899" s="27"/>
      <c r="AL4899" s="27">
        <v>0.24000000000000002</v>
      </c>
      <c r="AM4899" s="27"/>
      <c r="AN4899" s="27"/>
      <c r="AO4899" s="28" t="s">
        <v>94</v>
      </c>
      <c r="AP4899" s="51"/>
      <c r="AQ4899" s="51"/>
    </row>
    <row r="4900" spans="1:43" ht="12.65" customHeight="1">
      <c r="A4900" s="13" t="s">
        <v>214</v>
      </c>
      <c r="B4900" s="14" t="s">
        <v>246</v>
      </c>
      <c r="C4900" s="13">
        <v>128</v>
      </c>
      <c r="D4900" s="13" t="s">
        <v>2377</v>
      </c>
      <c r="E4900" s="15" t="s">
        <v>3341</v>
      </c>
      <c r="F4900" s="13">
        <v>5106</v>
      </c>
      <c r="G4900" s="13" t="s">
        <v>2260</v>
      </c>
      <c r="H4900" s="16">
        <v>45897</v>
      </c>
      <c r="I4900" s="17">
        <v>45897</v>
      </c>
      <c r="J4900" s="18">
        <v>45897</v>
      </c>
      <c r="K4900" s="19">
        <v>0.47916666666666669</v>
      </c>
      <c r="L4900" s="19">
        <v>0.52083333333333337</v>
      </c>
      <c r="M4900" s="20">
        <v>0.5625</v>
      </c>
      <c r="N4900" s="19">
        <v>0.60416666666666663</v>
      </c>
      <c r="O4900" s="21">
        <f t="shared" si="179"/>
        <v>4.166666666666663E-2</v>
      </c>
      <c r="P4900" s="13" t="s">
        <v>50</v>
      </c>
      <c r="Q4900" s="13" t="s">
        <v>50</v>
      </c>
      <c r="R4900" s="22" t="s">
        <v>3328</v>
      </c>
      <c r="S4900" s="22" t="s">
        <v>33</v>
      </c>
      <c r="T4900" s="23" t="s">
        <v>52</v>
      </c>
      <c r="U4900" s="23"/>
      <c r="V4900" s="22" t="s">
        <v>67</v>
      </c>
      <c r="W4900" s="24" t="s">
        <v>3677</v>
      </c>
      <c r="X4900" s="25" t="s">
        <v>50</v>
      </c>
      <c r="Y4900" s="25" t="s">
        <v>50</v>
      </c>
      <c r="Z4900" s="25" t="s">
        <v>50</v>
      </c>
      <c r="AA4900" s="25"/>
      <c r="AB4900" s="26"/>
      <c r="AC4900" s="31">
        <v>0.52487499999999998</v>
      </c>
      <c r="AD4900" s="32"/>
      <c r="AE4900" s="32"/>
      <c r="AF4900" s="32"/>
      <c r="AG4900" s="33"/>
      <c r="AH4900" s="33"/>
      <c r="AI4900" s="33"/>
      <c r="AJ4900" s="27"/>
      <c r="AK4900" s="27"/>
      <c r="AL4900" s="27">
        <v>0.24000000000000002</v>
      </c>
      <c r="AM4900" s="27"/>
      <c r="AN4900" s="27"/>
      <c r="AO4900" s="28" t="s">
        <v>94</v>
      </c>
      <c r="AP4900" s="51"/>
      <c r="AQ4900" s="51"/>
    </row>
    <row r="4901" spans="1:43" ht="12.65" customHeight="1">
      <c r="A4901" s="13" t="s">
        <v>214</v>
      </c>
      <c r="B4901" s="14" t="s">
        <v>246</v>
      </c>
      <c r="C4901" s="13">
        <v>128</v>
      </c>
      <c r="D4901" s="13" t="s">
        <v>241</v>
      </c>
      <c r="E4901" s="15" t="s">
        <v>3341</v>
      </c>
      <c r="F4901" s="13">
        <v>5106</v>
      </c>
      <c r="G4901" s="13" t="s">
        <v>2260</v>
      </c>
      <c r="H4901" s="16">
        <v>45897</v>
      </c>
      <c r="I4901" s="17">
        <v>45897</v>
      </c>
      <c r="J4901" s="18">
        <f>I4901</f>
        <v>45897</v>
      </c>
      <c r="K4901" s="19">
        <v>0.60416666666666663</v>
      </c>
      <c r="L4901" s="19">
        <v>0.6875</v>
      </c>
      <c r="M4901" s="20">
        <v>0.6875</v>
      </c>
      <c r="N4901" s="19">
        <v>0.77083333333333337</v>
      </c>
      <c r="O4901" s="21">
        <f t="shared" si="179"/>
        <v>8.333333333333337E-2</v>
      </c>
      <c r="P4901" s="13" t="s">
        <v>50</v>
      </c>
      <c r="Q4901" s="13" t="s">
        <v>50</v>
      </c>
      <c r="R4901" s="22" t="s">
        <v>3358</v>
      </c>
      <c r="S4901" s="22" t="s">
        <v>31</v>
      </c>
      <c r="T4901" s="23" t="s">
        <v>52</v>
      </c>
      <c r="U4901" s="23" t="s">
        <v>50</v>
      </c>
      <c r="V4901" s="22" t="s">
        <v>67</v>
      </c>
      <c r="W4901" s="24" t="s">
        <v>157</v>
      </c>
      <c r="X4901" s="25" t="s">
        <v>70</v>
      </c>
      <c r="Y4901" s="25" t="s">
        <v>114</v>
      </c>
      <c r="Z4901" s="25" t="s">
        <v>58</v>
      </c>
      <c r="AA4901" s="25"/>
      <c r="AB4901" s="26"/>
      <c r="AC4901" s="31">
        <v>0.54506250000000001</v>
      </c>
      <c r="AD4901" s="32"/>
      <c r="AE4901" s="32"/>
      <c r="AF4901" s="32"/>
      <c r="AG4901" s="33"/>
      <c r="AH4901" s="33"/>
      <c r="AI4901" s="33"/>
      <c r="AJ4901" s="27"/>
      <c r="AK4901" s="27"/>
      <c r="AL4901" s="27">
        <v>0.24000000000000002</v>
      </c>
      <c r="AM4901" s="27"/>
      <c r="AN4901" s="27"/>
      <c r="AO4901" s="28" t="s">
        <v>94</v>
      </c>
      <c r="AP4901" s="51"/>
      <c r="AQ4901" s="51"/>
    </row>
    <row r="4902" spans="1:43" ht="12.65" customHeight="1">
      <c r="A4902" s="13" t="s">
        <v>214</v>
      </c>
      <c r="B4902" s="14" t="s">
        <v>246</v>
      </c>
      <c r="C4902" s="13">
        <v>128</v>
      </c>
      <c r="D4902" s="13" t="s">
        <v>241</v>
      </c>
      <c r="E4902" s="15" t="s">
        <v>3341</v>
      </c>
      <c r="F4902" s="13">
        <v>5106</v>
      </c>
      <c r="G4902" s="13" t="s">
        <v>2260</v>
      </c>
      <c r="H4902" s="16">
        <v>45897</v>
      </c>
      <c r="I4902" s="17">
        <v>45897</v>
      </c>
      <c r="J4902" s="18">
        <f>I4902</f>
        <v>45897</v>
      </c>
      <c r="K4902" s="19">
        <v>0.85416666666666663</v>
      </c>
      <c r="L4902" s="19">
        <v>0.9375</v>
      </c>
      <c r="M4902" s="20">
        <v>0.9375</v>
      </c>
      <c r="N4902" s="19">
        <v>2.0833333333333332E-2</v>
      </c>
      <c r="O4902" s="21">
        <f t="shared" si="179"/>
        <v>8.3333333333333259E-2</v>
      </c>
      <c r="P4902" s="13" t="s">
        <v>50</v>
      </c>
      <c r="Q4902" s="13" t="s">
        <v>50</v>
      </c>
      <c r="R4902" s="22" t="s">
        <v>3359</v>
      </c>
      <c r="S4902" s="22" t="s">
        <v>31</v>
      </c>
      <c r="T4902" s="23" t="s">
        <v>211</v>
      </c>
      <c r="U4902" s="23" t="s">
        <v>50</v>
      </c>
      <c r="V4902" s="22" t="s">
        <v>212</v>
      </c>
      <c r="W4902" s="24" t="s">
        <v>209</v>
      </c>
      <c r="X4902" s="25" t="s">
        <v>117</v>
      </c>
      <c r="Y4902" s="25" t="s">
        <v>114</v>
      </c>
      <c r="Z4902" s="25" t="s">
        <v>83</v>
      </c>
      <c r="AA4902" s="25"/>
      <c r="AB4902" s="26"/>
      <c r="AC4902" s="31">
        <v>0.35328125000000005</v>
      </c>
      <c r="AD4902" s="32"/>
      <c r="AE4902" s="32"/>
      <c r="AF4902" s="32"/>
      <c r="AG4902" s="33"/>
      <c r="AH4902" s="33"/>
      <c r="AI4902" s="33"/>
      <c r="AJ4902" s="27"/>
      <c r="AK4902" s="27"/>
      <c r="AL4902" s="27">
        <v>0.3</v>
      </c>
      <c r="AM4902" s="27"/>
      <c r="AN4902" s="27"/>
      <c r="AO4902" s="28" t="s">
        <v>94</v>
      </c>
      <c r="AP4902" s="51"/>
      <c r="AQ4902" s="51"/>
    </row>
    <row r="4903" spans="1:43" ht="12.65" customHeight="1">
      <c r="A4903" s="13" t="s">
        <v>214</v>
      </c>
      <c r="B4903" s="14" t="s">
        <v>246</v>
      </c>
      <c r="C4903" s="13">
        <v>128</v>
      </c>
      <c r="D4903" s="13" t="s">
        <v>241</v>
      </c>
      <c r="E4903" s="15" t="s">
        <v>3341</v>
      </c>
      <c r="F4903" s="13">
        <v>5106</v>
      </c>
      <c r="G4903" s="13" t="s">
        <v>2260</v>
      </c>
      <c r="H4903" s="16">
        <v>45897</v>
      </c>
      <c r="I4903" s="17">
        <v>45898</v>
      </c>
      <c r="J4903" s="18">
        <f>I4903</f>
        <v>45898</v>
      </c>
      <c r="K4903" s="19">
        <v>0.9375</v>
      </c>
      <c r="L4903" s="19">
        <v>2.0833333333333332E-2</v>
      </c>
      <c r="M4903" s="20">
        <v>2.0833333333333332E-2</v>
      </c>
      <c r="N4903" s="19">
        <v>0.10416666666666667</v>
      </c>
      <c r="O4903" s="21">
        <f t="shared" si="179"/>
        <v>8.3333333333333343E-2</v>
      </c>
      <c r="P4903" s="13" t="s">
        <v>50</v>
      </c>
      <c r="Q4903" s="13" t="s">
        <v>50</v>
      </c>
      <c r="R4903" s="22" t="s">
        <v>3331</v>
      </c>
      <c r="S4903" s="22" t="s">
        <v>31</v>
      </c>
      <c r="T4903" s="23" t="s">
        <v>52</v>
      </c>
      <c r="U4903" s="23" t="s">
        <v>50</v>
      </c>
      <c r="V4903" s="22" t="s">
        <v>67</v>
      </c>
      <c r="W4903" s="24" t="s">
        <v>139</v>
      </c>
      <c r="X4903" s="25" t="s">
        <v>71</v>
      </c>
      <c r="Y4903" s="25" t="s">
        <v>114</v>
      </c>
      <c r="Z4903" s="25" t="s">
        <v>66</v>
      </c>
      <c r="AA4903" s="25"/>
      <c r="AB4903" s="26"/>
      <c r="AC4903" s="31">
        <v>0.27858749999999999</v>
      </c>
      <c r="AD4903" s="32"/>
      <c r="AE4903" s="32"/>
      <c r="AF4903" s="32"/>
      <c r="AG4903" s="33"/>
      <c r="AH4903" s="33"/>
      <c r="AI4903" s="33"/>
      <c r="AJ4903" s="27"/>
      <c r="AK4903" s="27"/>
      <c r="AL4903" s="27">
        <v>0.24000000000000002</v>
      </c>
      <c r="AM4903" s="27"/>
      <c r="AN4903" s="27"/>
      <c r="AO4903" s="28" t="s">
        <v>94</v>
      </c>
      <c r="AP4903" s="51"/>
      <c r="AQ4903" s="51"/>
    </row>
    <row r="4904" spans="1:43" ht="12.65" customHeight="1">
      <c r="A4904" s="13" t="s">
        <v>214</v>
      </c>
      <c r="B4904" s="14" t="s">
        <v>246</v>
      </c>
      <c r="C4904" s="13">
        <v>128</v>
      </c>
      <c r="D4904" s="13" t="s">
        <v>241</v>
      </c>
      <c r="E4904" s="15" t="s">
        <v>3341</v>
      </c>
      <c r="F4904" s="13">
        <v>5106</v>
      </c>
      <c r="G4904" s="13" t="s">
        <v>2260</v>
      </c>
      <c r="H4904" s="16">
        <v>45898</v>
      </c>
      <c r="I4904" s="17">
        <v>45898</v>
      </c>
      <c r="J4904" s="18">
        <f>I4904</f>
        <v>45898</v>
      </c>
      <c r="K4904" s="19">
        <v>0.39583333333333331</v>
      </c>
      <c r="L4904" s="19">
        <v>0.47916666666666669</v>
      </c>
      <c r="M4904" s="20">
        <v>0.47916666666666669</v>
      </c>
      <c r="N4904" s="19">
        <v>0.5625</v>
      </c>
      <c r="O4904" s="21">
        <f t="shared" si="179"/>
        <v>8.3333333333333315E-2</v>
      </c>
      <c r="P4904" s="13" t="s">
        <v>50</v>
      </c>
      <c r="Q4904" s="13" t="s">
        <v>50</v>
      </c>
      <c r="R4904" s="22" t="s">
        <v>3355</v>
      </c>
      <c r="S4904" s="22" t="s">
        <v>31</v>
      </c>
      <c r="T4904" s="23" t="s">
        <v>52</v>
      </c>
      <c r="U4904" s="23" t="s">
        <v>50</v>
      </c>
      <c r="V4904" s="22" t="s">
        <v>67</v>
      </c>
      <c r="W4904" s="24" t="s">
        <v>141</v>
      </c>
      <c r="X4904" s="25" t="s">
        <v>54</v>
      </c>
      <c r="Y4904" s="25" t="s">
        <v>114</v>
      </c>
      <c r="Z4904" s="25" t="s">
        <v>74</v>
      </c>
      <c r="AA4904" s="25"/>
      <c r="AB4904" s="26"/>
      <c r="AC4904" s="31">
        <v>0.433021875</v>
      </c>
      <c r="AD4904" s="32"/>
      <c r="AE4904" s="32"/>
      <c r="AF4904" s="32"/>
      <c r="AG4904" s="33"/>
      <c r="AH4904" s="33"/>
      <c r="AI4904" s="33"/>
      <c r="AJ4904" s="27"/>
      <c r="AK4904" s="27"/>
      <c r="AL4904" s="27">
        <v>0.24000000000000002</v>
      </c>
      <c r="AM4904" s="27"/>
      <c r="AN4904" s="27"/>
      <c r="AO4904" s="28" t="s">
        <v>94</v>
      </c>
      <c r="AP4904" s="51"/>
      <c r="AQ4904" s="51"/>
    </row>
    <row r="4905" spans="1:43" ht="12.65" customHeight="1">
      <c r="A4905" s="13" t="s">
        <v>214</v>
      </c>
      <c r="B4905" s="14" t="s">
        <v>246</v>
      </c>
      <c r="C4905" s="13">
        <v>128</v>
      </c>
      <c r="D4905" s="13" t="s">
        <v>2377</v>
      </c>
      <c r="E4905" s="15" t="s">
        <v>3341</v>
      </c>
      <c r="F4905" s="13">
        <v>5106</v>
      </c>
      <c r="G4905" s="13" t="s">
        <v>2260</v>
      </c>
      <c r="H4905" s="16">
        <v>45898</v>
      </c>
      <c r="I4905" s="17">
        <v>45898</v>
      </c>
      <c r="J4905" s="18">
        <v>45898</v>
      </c>
      <c r="K4905" s="19">
        <v>0.47916666666666669</v>
      </c>
      <c r="L4905" s="19">
        <v>0.52083333333333337</v>
      </c>
      <c r="M4905" s="20">
        <v>0.5625</v>
      </c>
      <c r="N4905" s="19">
        <v>0.60416666666666663</v>
      </c>
      <c r="O4905" s="21">
        <f t="shared" si="179"/>
        <v>4.166666666666663E-2</v>
      </c>
      <c r="P4905" s="13" t="s">
        <v>50</v>
      </c>
      <c r="Q4905" s="13" t="s">
        <v>50</v>
      </c>
      <c r="R4905" s="22" t="s">
        <v>3347</v>
      </c>
      <c r="S4905" s="22" t="s">
        <v>33</v>
      </c>
      <c r="T4905" s="23" t="s">
        <v>52</v>
      </c>
      <c r="U4905" s="23"/>
      <c r="V4905" s="22" t="s">
        <v>68</v>
      </c>
      <c r="W4905" s="24" t="s">
        <v>3677</v>
      </c>
      <c r="X4905" s="25" t="s">
        <v>50</v>
      </c>
      <c r="Y4905" s="25" t="s">
        <v>50</v>
      </c>
      <c r="Z4905" s="25" t="s">
        <v>50</v>
      </c>
      <c r="AA4905" s="25"/>
      <c r="AB4905" s="26"/>
      <c r="AC4905" s="31">
        <v>0.52487499999999998</v>
      </c>
      <c r="AD4905" s="32"/>
      <c r="AE4905" s="32"/>
      <c r="AF4905" s="32"/>
      <c r="AG4905" s="33"/>
      <c r="AH4905" s="33"/>
      <c r="AI4905" s="33"/>
      <c r="AJ4905" s="27"/>
      <c r="AK4905" s="27"/>
      <c r="AL4905" s="27">
        <v>0.24000000000000002</v>
      </c>
      <c r="AM4905" s="27"/>
      <c r="AN4905" s="27"/>
      <c r="AO4905" s="28" t="s">
        <v>94</v>
      </c>
      <c r="AP4905" s="51"/>
      <c r="AQ4905" s="51"/>
    </row>
    <row r="4906" spans="1:43" ht="12.65" customHeight="1">
      <c r="A4906" s="13" t="s">
        <v>214</v>
      </c>
      <c r="B4906" s="14" t="s">
        <v>246</v>
      </c>
      <c r="C4906" s="13">
        <v>128</v>
      </c>
      <c r="D4906" s="13" t="s">
        <v>241</v>
      </c>
      <c r="E4906" s="15" t="s">
        <v>3341</v>
      </c>
      <c r="F4906" s="13">
        <v>5106</v>
      </c>
      <c r="G4906" s="13" t="s">
        <v>2260</v>
      </c>
      <c r="H4906" s="16">
        <v>45898</v>
      </c>
      <c r="I4906" s="17">
        <v>45898</v>
      </c>
      <c r="J4906" s="18">
        <f>I4906</f>
        <v>45898</v>
      </c>
      <c r="K4906" s="19">
        <v>0.85416666666666663</v>
      </c>
      <c r="L4906" s="19">
        <v>0.9375</v>
      </c>
      <c r="M4906" s="20">
        <v>0.9375</v>
      </c>
      <c r="N4906" s="19">
        <v>2.0833333333333332E-2</v>
      </c>
      <c r="O4906" s="21">
        <f t="shared" si="179"/>
        <v>8.3333333333333259E-2</v>
      </c>
      <c r="P4906" s="13" t="s">
        <v>50</v>
      </c>
      <c r="Q4906" s="13" t="s">
        <v>50</v>
      </c>
      <c r="R4906" s="22" t="s">
        <v>3334</v>
      </c>
      <c r="S4906" s="22" t="s">
        <v>31</v>
      </c>
      <c r="T4906" s="23" t="s">
        <v>211</v>
      </c>
      <c r="U4906" s="23" t="s">
        <v>50</v>
      </c>
      <c r="V4906" s="22" t="s">
        <v>212</v>
      </c>
      <c r="W4906" s="24" t="s">
        <v>210</v>
      </c>
      <c r="X4906" s="25" t="s">
        <v>130</v>
      </c>
      <c r="Y4906" s="25" t="s">
        <v>114</v>
      </c>
      <c r="Z4906" s="25" t="s">
        <v>71</v>
      </c>
      <c r="AA4906" s="25"/>
      <c r="AB4906" s="26"/>
      <c r="AC4906" s="31">
        <v>0.96900000000000008</v>
      </c>
      <c r="AD4906" s="32"/>
      <c r="AE4906" s="32"/>
      <c r="AF4906" s="32"/>
      <c r="AG4906" s="33"/>
      <c r="AH4906" s="33"/>
      <c r="AI4906" s="33"/>
      <c r="AJ4906" s="27"/>
      <c r="AK4906" s="27"/>
      <c r="AL4906" s="27">
        <v>0.3</v>
      </c>
      <c r="AM4906" s="27"/>
      <c r="AN4906" s="27"/>
      <c r="AO4906" s="28" t="s">
        <v>94</v>
      </c>
      <c r="AP4906" s="51"/>
      <c r="AQ4906" s="51"/>
    </row>
    <row r="4907" spans="1:43" ht="12.65" customHeight="1">
      <c r="A4907" s="13" t="s">
        <v>214</v>
      </c>
      <c r="B4907" s="14" t="s">
        <v>246</v>
      </c>
      <c r="C4907" s="13">
        <v>128</v>
      </c>
      <c r="D4907" s="13" t="s">
        <v>2377</v>
      </c>
      <c r="E4907" s="15" t="s">
        <v>3341</v>
      </c>
      <c r="F4907" s="13">
        <v>5106</v>
      </c>
      <c r="G4907" s="13" t="s">
        <v>2260</v>
      </c>
      <c r="H4907" s="16">
        <v>45899</v>
      </c>
      <c r="I4907" s="17">
        <v>45899</v>
      </c>
      <c r="J4907" s="18">
        <v>45899</v>
      </c>
      <c r="K4907" s="19">
        <v>0.52083333333333337</v>
      </c>
      <c r="L4907" s="19">
        <v>0.5625</v>
      </c>
      <c r="M4907" s="20">
        <v>0.60416666666666663</v>
      </c>
      <c r="N4907" s="19">
        <v>0.64583333333333337</v>
      </c>
      <c r="O4907" s="21">
        <f t="shared" si="179"/>
        <v>4.1666666666666741E-2</v>
      </c>
      <c r="P4907" s="13" t="s">
        <v>50</v>
      </c>
      <c r="Q4907" s="13" t="s">
        <v>50</v>
      </c>
      <c r="R4907" s="22" t="s">
        <v>3333</v>
      </c>
      <c r="S4907" s="22" t="s">
        <v>33</v>
      </c>
      <c r="T4907" s="23" t="s">
        <v>52</v>
      </c>
      <c r="U4907" s="23"/>
      <c r="V4907" s="22" t="s">
        <v>68</v>
      </c>
      <c r="W4907" s="24" t="s">
        <v>3677</v>
      </c>
      <c r="X4907" s="25" t="s">
        <v>50</v>
      </c>
      <c r="Y4907" s="25" t="s">
        <v>50</v>
      </c>
      <c r="Z4907" s="25" t="s">
        <v>50</v>
      </c>
      <c r="AA4907" s="25"/>
      <c r="AB4907" s="26"/>
      <c r="AC4907" s="31">
        <v>0.55249999999999999</v>
      </c>
      <c r="AD4907" s="32"/>
      <c r="AE4907" s="32"/>
      <c r="AF4907" s="32"/>
      <c r="AG4907" s="33"/>
      <c r="AH4907" s="33"/>
      <c r="AI4907" s="33"/>
      <c r="AJ4907" s="27"/>
      <c r="AK4907" s="27"/>
      <c r="AL4907" s="27">
        <v>0.312</v>
      </c>
      <c r="AM4907" s="27"/>
      <c r="AN4907" s="27"/>
      <c r="AO4907" s="28" t="s">
        <v>94</v>
      </c>
      <c r="AP4907" s="51"/>
      <c r="AQ4907" s="51"/>
    </row>
    <row r="4908" spans="1:43" ht="12.65" customHeight="1">
      <c r="A4908" s="13" t="s">
        <v>214</v>
      </c>
      <c r="B4908" s="14" t="s">
        <v>246</v>
      </c>
      <c r="C4908" s="13">
        <v>128</v>
      </c>
      <c r="D4908" s="13" t="s">
        <v>2377</v>
      </c>
      <c r="E4908" s="15" t="s">
        <v>3341</v>
      </c>
      <c r="F4908" s="13">
        <v>5106</v>
      </c>
      <c r="G4908" s="13" t="s">
        <v>2260</v>
      </c>
      <c r="H4908" s="16">
        <v>45899</v>
      </c>
      <c r="I4908" s="17">
        <v>45899</v>
      </c>
      <c r="J4908" s="18">
        <v>45899</v>
      </c>
      <c r="K4908" s="19">
        <v>0.72916666666666663</v>
      </c>
      <c r="L4908" s="19">
        <v>0.8125</v>
      </c>
      <c r="M4908" s="20">
        <v>0.8125</v>
      </c>
      <c r="N4908" s="19">
        <v>0.89583333333333337</v>
      </c>
      <c r="O4908" s="21">
        <f t="shared" si="179"/>
        <v>8.333333333333337E-2</v>
      </c>
      <c r="P4908" s="13" t="s">
        <v>50</v>
      </c>
      <c r="Q4908" s="13" t="s">
        <v>50</v>
      </c>
      <c r="R4908" s="22" t="s">
        <v>3360</v>
      </c>
      <c r="S4908" s="22" t="s">
        <v>33</v>
      </c>
      <c r="T4908" s="23" t="s">
        <v>52</v>
      </c>
      <c r="U4908" s="23"/>
      <c r="V4908" s="22" t="s">
        <v>68</v>
      </c>
      <c r="W4908" s="24" t="s">
        <v>3677</v>
      </c>
      <c r="X4908" s="25" t="s">
        <v>50</v>
      </c>
      <c r="Y4908" s="25" t="s">
        <v>50</v>
      </c>
      <c r="Z4908" s="25" t="s">
        <v>50</v>
      </c>
      <c r="AA4908" s="25"/>
      <c r="AB4908" s="26"/>
      <c r="AC4908" s="31">
        <v>0.85</v>
      </c>
      <c r="AD4908" s="32"/>
      <c r="AE4908" s="32"/>
      <c r="AF4908" s="32"/>
      <c r="AG4908" s="33"/>
      <c r="AH4908" s="33"/>
      <c r="AI4908" s="33"/>
      <c r="AJ4908" s="27"/>
      <c r="AK4908" s="27"/>
      <c r="AL4908" s="27">
        <v>0.39</v>
      </c>
      <c r="AM4908" s="27"/>
      <c r="AN4908" s="27"/>
      <c r="AO4908" s="28" t="s">
        <v>94</v>
      </c>
      <c r="AP4908" s="51"/>
      <c r="AQ4908" s="51"/>
    </row>
    <row r="4909" spans="1:43" ht="12.65" customHeight="1">
      <c r="A4909" s="13" t="s">
        <v>214</v>
      </c>
      <c r="B4909" s="14" t="s">
        <v>246</v>
      </c>
      <c r="C4909" s="13">
        <v>128</v>
      </c>
      <c r="D4909" s="13" t="s">
        <v>2377</v>
      </c>
      <c r="E4909" s="15" t="s">
        <v>3341</v>
      </c>
      <c r="F4909" s="13">
        <v>5106</v>
      </c>
      <c r="G4909" s="13" t="s">
        <v>2260</v>
      </c>
      <c r="H4909" s="16">
        <v>45900</v>
      </c>
      <c r="I4909" s="17">
        <v>45900</v>
      </c>
      <c r="J4909" s="18">
        <v>45900</v>
      </c>
      <c r="K4909" s="19">
        <v>0.72916666666666663</v>
      </c>
      <c r="L4909" s="19">
        <v>0.8125</v>
      </c>
      <c r="M4909" s="20">
        <v>0.8125</v>
      </c>
      <c r="N4909" s="19">
        <v>0.89583333333333337</v>
      </c>
      <c r="O4909" s="21">
        <f t="shared" si="179"/>
        <v>8.333333333333337E-2</v>
      </c>
      <c r="P4909" s="13" t="s">
        <v>50</v>
      </c>
      <c r="Q4909" s="13" t="s">
        <v>50</v>
      </c>
      <c r="R4909" s="22" t="s">
        <v>3347</v>
      </c>
      <c r="S4909" s="22" t="s">
        <v>33</v>
      </c>
      <c r="T4909" s="23" t="s">
        <v>52</v>
      </c>
      <c r="U4909" s="23"/>
      <c r="V4909" s="22" t="s">
        <v>68</v>
      </c>
      <c r="W4909" s="24" t="s">
        <v>3677</v>
      </c>
      <c r="X4909" s="25" t="s">
        <v>50</v>
      </c>
      <c r="Y4909" s="25" t="s">
        <v>50</v>
      </c>
      <c r="Z4909" s="25" t="s">
        <v>50</v>
      </c>
      <c r="AA4909" s="25"/>
      <c r="AB4909" s="26"/>
      <c r="AC4909" s="31">
        <v>0.85</v>
      </c>
      <c r="AD4909" s="32"/>
      <c r="AE4909" s="32"/>
      <c r="AF4909" s="32"/>
      <c r="AG4909" s="33"/>
      <c r="AH4909" s="33"/>
      <c r="AI4909" s="33"/>
      <c r="AJ4909" s="27"/>
      <c r="AK4909" s="27"/>
      <c r="AL4909" s="27">
        <v>0.39</v>
      </c>
      <c r="AM4909" s="27"/>
      <c r="AN4909" s="27"/>
      <c r="AO4909" s="28" t="s">
        <v>94</v>
      </c>
      <c r="AP4909" s="51"/>
      <c r="AQ4909" s="51"/>
    </row>
    <row r="4910" spans="1:43" ht="12.65" customHeight="1">
      <c r="A4910" s="13" t="s">
        <v>214</v>
      </c>
      <c r="B4910" s="14" t="s">
        <v>246</v>
      </c>
      <c r="C4910" s="13">
        <v>128</v>
      </c>
      <c r="D4910" s="13" t="s">
        <v>241</v>
      </c>
      <c r="E4910" s="15" t="s">
        <v>3341</v>
      </c>
      <c r="F4910" s="13">
        <v>5106</v>
      </c>
      <c r="G4910" s="13" t="s">
        <v>2260</v>
      </c>
      <c r="H4910" s="16">
        <v>45900</v>
      </c>
      <c r="I4910" s="17">
        <v>45901</v>
      </c>
      <c r="J4910" s="18">
        <f>I4910</f>
        <v>45901</v>
      </c>
      <c r="K4910" s="19">
        <v>0.9375</v>
      </c>
      <c r="L4910" s="19">
        <v>2.0833333333333332E-2</v>
      </c>
      <c r="M4910" s="20">
        <v>2.0833333333333332E-2</v>
      </c>
      <c r="N4910" s="19">
        <v>0.10416666666666667</v>
      </c>
      <c r="O4910" s="21">
        <f t="shared" si="179"/>
        <v>8.3333333333333343E-2</v>
      </c>
      <c r="P4910" s="13" t="s">
        <v>50</v>
      </c>
      <c r="Q4910" s="13" t="s">
        <v>50</v>
      </c>
      <c r="R4910" s="22" t="s">
        <v>3335</v>
      </c>
      <c r="S4910" s="22" t="s">
        <v>31</v>
      </c>
      <c r="T4910" s="23" t="s">
        <v>52</v>
      </c>
      <c r="U4910" s="23" t="s">
        <v>50</v>
      </c>
      <c r="V4910" s="22" t="s">
        <v>68</v>
      </c>
      <c r="W4910" s="24" t="s">
        <v>158</v>
      </c>
      <c r="X4910" s="25" t="s">
        <v>58</v>
      </c>
      <c r="Y4910" s="25" t="s">
        <v>114</v>
      </c>
      <c r="Z4910" s="25" t="s">
        <v>84</v>
      </c>
      <c r="AA4910" s="25"/>
      <c r="AB4910" s="26"/>
      <c r="AC4910" s="31">
        <v>0.10598437500000001</v>
      </c>
      <c r="AD4910" s="32"/>
      <c r="AE4910" s="32"/>
      <c r="AF4910" s="32"/>
      <c r="AG4910" s="33"/>
      <c r="AH4910" s="33"/>
      <c r="AI4910" s="33"/>
      <c r="AJ4910" s="27"/>
      <c r="AK4910" s="27"/>
      <c r="AL4910" s="27">
        <v>0.24000000000000002</v>
      </c>
      <c r="AM4910" s="27"/>
      <c r="AN4910" s="27"/>
      <c r="AO4910" s="28" t="s">
        <v>94</v>
      </c>
      <c r="AP4910" s="51"/>
      <c r="AQ4910" s="51"/>
    </row>
    <row r="4911" spans="1:43" ht="12.65" customHeight="1">
      <c r="A4911" s="13" t="s">
        <v>214</v>
      </c>
      <c r="B4911" s="14" t="s">
        <v>246</v>
      </c>
      <c r="C4911" s="13">
        <v>128</v>
      </c>
      <c r="D4911" s="13" t="s">
        <v>241</v>
      </c>
      <c r="E4911" s="15" t="s">
        <v>3361</v>
      </c>
      <c r="F4911" s="13">
        <v>39020</v>
      </c>
      <c r="G4911" s="13" t="s">
        <v>253</v>
      </c>
      <c r="H4911" s="16">
        <v>45882</v>
      </c>
      <c r="I4911" s="17">
        <v>45882</v>
      </c>
      <c r="J4911" s="18">
        <v>45882</v>
      </c>
      <c r="K4911" s="19">
        <v>0.16686342592592593</v>
      </c>
      <c r="L4911" s="19">
        <v>0.20577546296296295</v>
      </c>
      <c r="M4911" s="20">
        <v>0.25019675925925927</v>
      </c>
      <c r="N4911" s="19">
        <v>0.28910879629629627</v>
      </c>
      <c r="O4911" s="21">
        <f t="shared" ref="O4911:O4974" si="181">IF(N4911&gt;M4911,N4911-M4911,(N4911+1)-M4911)</f>
        <v>3.8912037037036995E-2</v>
      </c>
      <c r="P4911" s="13" t="s">
        <v>755</v>
      </c>
      <c r="Q4911" s="13" t="s">
        <v>756</v>
      </c>
      <c r="R4911" s="22" t="s">
        <v>757</v>
      </c>
      <c r="S4911" s="22" t="s">
        <v>33</v>
      </c>
      <c r="T4911" s="23" t="s">
        <v>52</v>
      </c>
      <c r="U4911" s="23"/>
      <c r="V4911" s="22" t="s">
        <v>67</v>
      </c>
      <c r="W4911" s="24" t="s">
        <v>3677</v>
      </c>
      <c r="X4911" s="25" t="s">
        <v>50</v>
      </c>
      <c r="Y4911" s="25" t="s">
        <v>50</v>
      </c>
      <c r="Z4911" s="25" t="s">
        <v>50</v>
      </c>
      <c r="AA4911" s="25"/>
      <c r="AB4911" s="26"/>
      <c r="AC4911" s="31"/>
      <c r="AD4911" s="32">
        <v>0.04</v>
      </c>
      <c r="AE4911" s="32">
        <v>2.2999999999999998</v>
      </c>
      <c r="AF4911" s="32">
        <v>0.46</v>
      </c>
      <c r="AG4911" s="33">
        <v>0.04</v>
      </c>
      <c r="AH4911" s="33">
        <v>2.2999999999999998</v>
      </c>
      <c r="AI4911" s="33">
        <v>0.48</v>
      </c>
      <c r="AJ4911" s="27"/>
      <c r="AK4911" s="27"/>
      <c r="AL4911" s="27">
        <v>0.34499999999999997</v>
      </c>
      <c r="AM4911" s="27"/>
      <c r="AN4911" s="27"/>
      <c r="AO4911" s="28" t="s">
        <v>107</v>
      </c>
      <c r="AP4911" s="51"/>
      <c r="AQ4911" s="51"/>
    </row>
    <row r="4912" spans="1:43" ht="12.65" customHeight="1">
      <c r="A4912" s="13" t="s">
        <v>214</v>
      </c>
      <c r="B4912" s="14" t="s">
        <v>246</v>
      </c>
      <c r="C4912" s="13">
        <v>128</v>
      </c>
      <c r="D4912" s="13" t="s">
        <v>241</v>
      </c>
      <c r="E4912" s="15" t="s">
        <v>3361</v>
      </c>
      <c r="F4912" s="13">
        <v>39020</v>
      </c>
      <c r="G4912" s="13" t="s">
        <v>253</v>
      </c>
      <c r="H4912" s="16">
        <v>45885</v>
      </c>
      <c r="I4912" s="17">
        <v>45885</v>
      </c>
      <c r="J4912" s="18">
        <f>I4912</f>
        <v>45885</v>
      </c>
      <c r="K4912" s="19">
        <v>0.66609953703703695</v>
      </c>
      <c r="L4912" s="19">
        <v>0.74831018518518522</v>
      </c>
      <c r="M4912" s="20">
        <v>0.74943287037037032</v>
      </c>
      <c r="N4912" s="19">
        <v>0.83164351851851848</v>
      </c>
      <c r="O4912" s="21">
        <f t="shared" si="181"/>
        <v>8.2210648148148158E-2</v>
      </c>
      <c r="P4912" s="13" t="s">
        <v>1118</v>
      </c>
      <c r="Q4912" s="13" t="s">
        <v>601</v>
      </c>
      <c r="R4912" s="22" t="s">
        <v>1119</v>
      </c>
      <c r="S4912" s="22" t="s">
        <v>29</v>
      </c>
      <c r="T4912" s="23" t="s">
        <v>211</v>
      </c>
      <c r="U4912" s="23" t="s">
        <v>50</v>
      </c>
      <c r="V4912" s="22" t="s">
        <v>212</v>
      </c>
      <c r="W4912" s="24" t="s">
        <v>180</v>
      </c>
      <c r="X4912" s="25" t="s">
        <v>123</v>
      </c>
      <c r="Y4912" s="25" t="s">
        <v>114</v>
      </c>
      <c r="Z4912" s="25" t="s">
        <v>72</v>
      </c>
      <c r="AA4912" s="25"/>
      <c r="AB4912" s="26"/>
      <c r="AC4912" s="31"/>
      <c r="AD4912" s="32">
        <v>0.01</v>
      </c>
      <c r="AE4912" s="32">
        <v>0.6</v>
      </c>
      <c r="AF4912" s="32">
        <v>0.03</v>
      </c>
      <c r="AG4912" s="33">
        <v>0.01</v>
      </c>
      <c r="AH4912" s="33">
        <v>0.6</v>
      </c>
      <c r="AI4912" s="33">
        <v>0.04</v>
      </c>
      <c r="AJ4912" s="27"/>
      <c r="AK4912" s="27"/>
      <c r="AL4912" s="27">
        <v>0.18720000000000001</v>
      </c>
      <c r="AM4912" s="27"/>
      <c r="AN4912" s="27"/>
      <c r="AO4912" s="28" t="s">
        <v>107</v>
      </c>
      <c r="AP4912" s="51"/>
      <c r="AQ4912" s="51"/>
    </row>
    <row r="4913" spans="1:43" ht="12.65" customHeight="1">
      <c r="A4913" s="13" t="s">
        <v>214</v>
      </c>
      <c r="B4913" s="14" t="s">
        <v>246</v>
      </c>
      <c r="C4913" s="13">
        <v>128</v>
      </c>
      <c r="D4913" s="13" t="s">
        <v>241</v>
      </c>
      <c r="E4913" s="15" t="s">
        <v>3361</v>
      </c>
      <c r="F4913" s="13">
        <v>39020</v>
      </c>
      <c r="G4913" s="13" t="s">
        <v>253</v>
      </c>
      <c r="H4913" s="16">
        <v>45885</v>
      </c>
      <c r="I4913" s="17">
        <v>45886</v>
      </c>
      <c r="J4913" s="18">
        <f>I4913</f>
        <v>45886</v>
      </c>
      <c r="K4913" s="19">
        <v>0.92650462962962954</v>
      </c>
      <c r="L4913" s="19">
        <v>0.9974884259259259</v>
      </c>
      <c r="M4913" s="20">
        <v>9.8379629629629633E-3</v>
      </c>
      <c r="N4913" s="19">
        <v>8.0821759259259246E-2</v>
      </c>
      <c r="O4913" s="21">
        <f t="shared" si="181"/>
        <v>7.0983796296296281E-2</v>
      </c>
      <c r="P4913" s="13" t="s">
        <v>1782</v>
      </c>
      <c r="Q4913" s="13" t="s">
        <v>611</v>
      </c>
      <c r="R4913" s="22" t="s">
        <v>1783</v>
      </c>
      <c r="S4913" s="22" t="s">
        <v>31</v>
      </c>
      <c r="T4913" s="23" t="s">
        <v>97</v>
      </c>
      <c r="U4913" s="23" t="s">
        <v>50</v>
      </c>
      <c r="V4913" s="22" t="s">
        <v>3880</v>
      </c>
      <c r="W4913" s="24" t="s">
        <v>3659</v>
      </c>
      <c r="X4913" s="25" t="s">
        <v>83</v>
      </c>
      <c r="Y4913" s="25" t="s">
        <v>114</v>
      </c>
      <c r="Z4913" s="25" t="s">
        <v>71</v>
      </c>
      <c r="AA4913" s="25"/>
      <c r="AB4913" s="26"/>
      <c r="AC4913" s="31"/>
      <c r="AD4913" s="32">
        <v>0.02</v>
      </c>
      <c r="AE4913" s="32">
        <v>1.2</v>
      </c>
      <c r="AF4913" s="32">
        <v>0.11</v>
      </c>
      <c r="AG4913" s="33">
        <v>0.02</v>
      </c>
      <c r="AH4913" s="33">
        <v>1.2</v>
      </c>
      <c r="AI4913" s="33">
        <v>0.11</v>
      </c>
      <c r="AJ4913" s="27"/>
      <c r="AK4913" s="27"/>
      <c r="AL4913" s="27">
        <v>0.18</v>
      </c>
      <c r="AM4913" s="27"/>
      <c r="AN4913" s="27"/>
      <c r="AO4913" s="28" t="s">
        <v>107</v>
      </c>
      <c r="AP4913" s="51"/>
      <c r="AQ4913" s="51"/>
    </row>
    <row r="4914" spans="1:43" ht="12.65" customHeight="1">
      <c r="A4914" s="13" t="s">
        <v>214</v>
      </c>
      <c r="B4914" s="14" t="s">
        <v>246</v>
      </c>
      <c r="C4914" s="13">
        <v>128</v>
      </c>
      <c r="D4914" s="13" t="s">
        <v>241</v>
      </c>
      <c r="E4914" s="15" t="s">
        <v>3361</v>
      </c>
      <c r="F4914" s="13">
        <v>39020</v>
      </c>
      <c r="G4914" s="13" t="s">
        <v>253</v>
      </c>
      <c r="H4914" s="16">
        <v>45886</v>
      </c>
      <c r="I4914" s="17">
        <v>45886</v>
      </c>
      <c r="J4914" s="18">
        <f>I4914</f>
        <v>45886</v>
      </c>
      <c r="K4914" s="19">
        <v>0.36524305555555553</v>
      </c>
      <c r="L4914" s="19">
        <v>0.45363425925925926</v>
      </c>
      <c r="M4914" s="20">
        <v>0.4485763888888889</v>
      </c>
      <c r="N4914" s="19">
        <v>0.53696759259259252</v>
      </c>
      <c r="O4914" s="21">
        <f t="shared" si="181"/>
        <v>8.8391203703703625E-2</v>
      </c>
      <c r="P4914" s="13" t="s">
        <v>1782</v>
      </c>
      <c r="Q4914" s="13" t="s">
        <v>611</v>
      </c>
      <c r="R4914" s="22" t="s">
        <v>1783</v>
      </c>
      <c r="S4914" s="22" t="s">
        <v>31</v>
      </c>
      <c r="T4914" s="23" t="s">
        <v>97</v>
      </c>
      <c r="U4914" s="23" t="s">
        <v>50</v>
      </c>
      <c r="V4914" s="22" t="s">
        <v>3880</v>
      </c>
      <c r="W4914" s="24" t="s">
        <v>3659</v>
      </c>
      <c r="X4914" s="25" t="s">
        <v>83</v>
      </c>
      <c r="Y4914" s="25" t="s">
        <v>114</v>
      </c>
      <c r="Z4914" s="25" t="s">
        <v>71</v>
      </c>
      <c r="AA4914" s="25"/>
      <c r="AB4914" s="26"/>
      <c r="AC4914" s="31"/>
      <c r="AD4914" s="32">
        <v>0</v>
      </c>
      <c r="AE4914" s="32">
        <v>0.2</v>
      </c>
      <c r="AF4914" s="32">
        <v>0.01</v>
      </c>
      <c r="AG4914" s="33">
        <v>0</v>
      </c>
      <c r="AH4914" s="33">
        <v>0.2</v>
      </c>
      <c r="AI4914" s="33">
        <v>0.01</v>
      </c>
      <c r="AJ4914" s="27"/>
      <c r="AK4914" s="27"/>
      <c r="AL4914" s="27">
        <v>7.8000000000000014E-2</v>
      </c>
      <c r="AM4914" s="27"/>
      <c r="AN4914" s="27"/>
      <c r="AO4914" s="28" t="s">
        <v>107</v>
      </c>
      <c r="AP4914" s="51"/>
      <c r="AQ4914" s="51"/>
    </row>
    <row r="4915" spans="1:43" ht="12.65" customHeight="1">
      <c r="A4915" s="13" t="s">
        <v>214</v>
      </c>
      <c r="B4915" s="14" t="s">
        <v>246</v>
      </c>
      <c r="C4915" s="13">
        <v>128</v>
      </c>
      <c r="D4915" s="13" t="s">
        <v>241</v>
      </c>
      <c r="E4915" s="15" t="s">
        <v>3361</v>
      </c>
      <c r="F4915" s="13">
        <v>39020</v>
      </c>
      <c r="G4915" s="13" t="s">
        <v>253</v>
      </c>
      <c r="H4915" s="16">
        <v>45886</v>
      </c>
      <c r="I4915" s="17">
        <v>45886</v>
      </c>
      <c r="J4915" s="18">
        <f>I4915</f>
        <v>45886</v>
      </c>
      <c r="K4915" s="19">
        <v>0.55903935185185183</v>
      </c>
      <c r="L4915" s="19">
        <v>0.6726967592592592</v>
      </c>
      <c r="M4915" s="20">
        <v>0.6423726851851852</v>
      </c>
      <c r="N4915" s="19">
        <v>0.75603009259259257</v>
      </c>
      <c r="O4915" s="21">
        <f t="shared" si="181"/>
        <v>0.11365740740740737</v>
      </c>
      <c r="P4915" s="13" t="s">
        <v>1115</v>
      </c>
      <c r="Q4915" s="13" t="s">
        <v>1116</v>
      </c>
      <c r="R4915" s="22" t="s">
        <v>1117</v>
      </c>
      <c r="S4915" s="22" t="s">
        <v>29</v>
      </c>
      <c r="T4915" s="23" t="s">
        <v>211</v>
      </c>
      <c r="U4915" s="23" t="s">
        <v>50</v>
      </c>
      <c r="V4915" s="22" t="s">
        <v>212</v>
      </c>
      <c r="W4915" s="24" t="s">
        <v>188</v>
      </c>
      <c r="X4915" s="25" t="s">
        <v>189</v>
      </c>
      <c r="Y4915" s="25" t="s">
        <v>114</v>
      </c>
      <c r="Z4915" s="25" t="s">
        <v>55</v>
      </c>
      <c r="AA4915" s="25"/>
      <c r="AB4915" s="26"/>
      <c r="AC4915" s="31"/>
      <c r="AD4915" s="32">
        <v>0.04</v>
      </c>
      <c r="AE4915" s="32">
        <v>2.2000000000000002</v>
      </c>
      <c r="AF4915" s="32">
        <v>0.12</v>
      </c>
      <c r="AG4915" s="33">
        <v>0.04</v>
      </c>
      <c r="AH4915" s="33">
        <v>2.1</v>
      </c>
      <c r="AI4915" s="33">
        <v>0.13</v>
      </c>
      <c r="AJ4915" s="27"/>
      <c r="AK4915" s="27"/>
      <c r="AL4915" s="27">
        <v>0.33</v>
      </c>
      <c r="AM4915" s="27"/>
      <c r="AN4915" s="27"/>
      <c r="AO4915" s="28" t="s">
        <v>107</v>
      </c>
      <c r="AP4915" s="51"/>
      <c r="AQ4915" s="51"/>
    </row>
    <row r="4916" spans="1:43" ht="12.65" customHeight="1">
      <c r="A4916" s="13" t="s">
        <v>214</v>
      </c>
      <c r="B4916" s="14" t="s">
        <v>246</v>
      </c>
      <c r="C4916" s="13">
        <v>128</v>
      </c>
      <c r="D4916" s="13" t="s">
        <v>241</v>
      </c>
      <c r="E4916" s="15" t="s">
        <v>3361</v>
      </c>
      <c r="F4916" s="13">
        <v>39020</v>
      </c>
      <c r="G4916" s="13" t="s">
        <v>253</v>
      </c>
      <c r="H4916" s="16">
        <v>45886</v>
      </c>
      <c r="I4916" s="17">
        <v>45886</v>
      </c>
      <c r="J4916" s="18">
        <f>I4916</f>
        <v>45886</v>
      </c>
      <c r="K4916" s="19">
        <v>0.67369212962962954</v>
      </c>
      <c r="L4916" s="19">
        <v>0.74754629629629632</v>
      </c>
      <c r="M4916" s="20">
        <v>0.75702546296296291</v>
      </c>
      <c r="N4916" s="19">
        <v>0.83087962962962958</v>
      </c>
      <c r="O4916" s="21">
        <f t="shared" si="181"/>
        <v>7.3854166666666665E-2</v>
      </c>
      <c r="P4916" s="13" t="s">
        <v>1533</v>
      </c>
      <c r="Q4916" s="13" t="s">
        <v>1534</v>
      </c>
      <c r="R4916" s="22" t="s">
        <v>1535</v>
      </c>
      <c r="S4916" s="22" t="s">
        <v>29</v>
      </c>
      <c r="T4916" s="23" t="s">
        <v>211</v>
      </c>
      <c r="U4916" s="23" t="s">
        <v>50</v>
      </c>
      <c r="V4916" s="22" t="s">
        <v>212</v>
      </c>
      <c r="W4916" s="24" t="s">
        <v>201</v>
      </c>
      <c r="X4916" s="25" t="s">
        <v>126</v>
      </c>
      <c r="Y4916" s="25" t="s">
        <v>114</v>
      </c>
      <c r="Z4916" s="25" t="s">
        <v>56</v>
      </c>
      <c r="AA4916" s="25"/>
      <c r="AB4916" s="26"/>
      <c r="AC4916" s="31"/>
      <c r="AD4916" s="32">
        <v>0</v>
      </c>
      <c r="AE4916" s="32">
        <v>0.1</v>
      </c>
      <c r="AF4916" s="32">
        <v>0.01</v>
      </c>
      <c r="AG4916" s="33">
        <v>0</v>
      </c>
      <c r="AH4916" s="33">
        <v>0.1</v>
      </c>
      <c r="AI4916" s="33">
        <v>0</v>
      </c>
      <c r="AJ4916" s="27"/>
      <c r="AK4916" s="27"/>
      <c r="AL4916" s="27">
        <v>0.23400000000000004</v>
      </c>
      <c r="AM4916" s="27"/>
      <c r="AN4916" s="27"/>
      <c r="AO4916" s="28" t="s">
        <v>107</v>
      </c>
      <c r="AP4916" s="51"/>
      <c r="AQ4916" s="51"/>
    </row>
    <row r="4917" spans="1:43" ht="12.65" customHeight="1">
      <c r="A4917" s="13" t="s">
        <v>214</v>
      </c>
      <c r="B4917" s="14" t="s">
        <v>246</v>
      </c>
      <c r="C4917" s="13">
        <v>128</v>
      </c>
      <c r="D4917" s="13" t="s">
        <v>241</v>
      </c>
      <c r="E4917" s="15" t="s">
        <v>3361</v>
      </c>
      <c r="F4917" s="13">
        <v>39020</v>
      </c>
      <c r="G4917" s="13" t="s">
        <v>253</v>
      </c>
      <c r="H4917" s="16">
        <v>45886</v>
      </c>
      <c r="I4917" s="17">
        <v>45886</v>
      </c>
      <c r="J4917" s="18">
        <v>45886</v>
      </c>
      <c r="K4917" s="19">
        <v>0.74807870370370366</v>
      </c>
      <c r="L4917" s="19">
        <v>0.76612268518518523</v>
      </c>
      <c r="M4917" s="20">
        <v>0.83141203703703692</v>
      </c>
      <c r="N4917" s="19">
        <v>0.84945601851851849</v>
      </c>
      <c r="O4917" s="21">
        <f t="shared" si="181"/>
        <v>1.8043981481481564E-2</v>
      </c>
      <c r="P4917" s="13" t="s">
        <v>1536</v>
      </c>
      <c r="Q4917" s="13" t="s">
        <v>764</v>
      </c>
      <c r="R4917" s="22" t="s">
        <v>1537</v>
      </c>
      <c r="S4917" s="22" t="s">
        <v>33</v>
      </c>
      <c r="T4917" s="23" t="s">
        <v>52</v>
      </c>
      <c r="U4917" s="23"/>
      <c r="V4917" s="22" t="s">
        <v>67</v>
      </c>
      <c r="W4917" s="24" t="s">
        <v>3677</v>
      </c>
      <c r="X4917" s="25" t="s">
        <v>50</v>
      </c>
      <c r="Y4917" s="25" t="s">
        <v>50</v>
      </c>
      <c r="Z4917" s="25" t="s">
        <v>50</v>
      </c>
      <c r="AA4917" s="25"/>
      <c r="AB4917" s="26"/>
      <c r="AC4917" s="31"/>
      <c r="AD4917" s="32">
        <v>0</v>
      </c>
      <c r="AE4917" s="32">
        <v>0.1</v>
      </c>
      <c r="AF4917" s="32">
        <v>0</v>
      </c>
      <c r="AG4917" s="33">
        <v>0</v>
      </c>
      <c r="AH4917" s="33">
        <v>0.1</v>
      </c>
      <c r="AI4917" s="33">
        <v>0</v>
      </c>
      <c r="AJ4917" s="27"/>
      <c r="AK4917" s="27"/>
      <c r="AL4917" s="27">
        <v>9.7500000000000003E-2</v>
      </c>
      <c r="AM4917" s="27"/>
      <c r="AN4917" s="27"/>
      <c r="AO4917" s="28" t="s">
        <v>107</v>
      </c>
      <c r="AP4917" s="51"/>
      <c r="AQ4917" s="51"/>
    </row>
    <row r="4918" spans="1:43" ht="12.65" customHeight="1">
      <c r="A4918" s="13" t="s">
        <v>214</v>
      </c>
      <c r="B4918" s="14" t="s">
        <v>246</v>
      </c>
      <c r="C4918" s="13">
        <v>128</v>
      </c>
      <c r="D4918" s="13" t="s">
        <v>241</v>
      </c>
      <c r="E4918" s="15" t="s">
        <v>3361</v>
      </c>
      <c r="F4918" s="13">
        <v>39020</v>
      </c>
      <c r="G4918" s="13" t="s">
        <v>253</v>
      </c>
      <c r="H4918" s="16">
        <v>45886</v>
      </c>
      <c r="I4918" s="17">
        <v>45886</v>
      </c>
      <c r="J4918" s="18">
        <v>45886</v>
      </c>
      <c r="K4918" s="19">
        <v>0.8768055555555555</v>
      </c>
      <c r="L4918" s="19">
        <v>0.91425925925925922</v>
      </c>
      <c r="M4918" s="20">
        <v>0.96013888888888888</v>
      </c>
      <c r="N4918" s="19">
        <v>0.99759259259259259</v>
      </c>
      <c r="O4918" s="21">
        <f t="shared" si="181"/>
        <v>3.7453703703703711E-2</v>
      </c>
      <c r="P4918" s="13" t="s">
        <v>1531</v>
      </c>
      <c r="Q4918" s="13" t="s">
        <v>744</v>
      </c>
      <c r="R4918" s="22" t="s">
        <v>1532</v>
      </c>
      <c r="S4918" s="22" t="s">
        <v>33</v>
      </c>
      <c r="T4918" s="23" t="s">
        <v>52</v>
      </c>
      <c r="U4918" s="23"/>
      <c r="V4918" s="22" t="s">
        <v>67</v>
      </c>
      <c r="W4918" s="24" t="s">
        <v>3677</v>
      </c>
      <c r="X4918" s="25" t="s">
        <v>50</v>
      </c>
      <c r="Y4918" s="25" t="s">
        <v>50</v>
      </c>
      <c r="Z4918" s="25" t="s">
        <v>50</v>
      </c>
      <c r="AA4918" s="25"/>
      <c r="AB4918" s="26"/>
      <c r="AC4918" s="31"/>
      <c r="AD4918" s="32">
        <v>0.01</v>
      </c>
      <c r="AE4918" s="32">
        <v>0.8</v>
      </c>
      <c r="AF4918" s="32">
        <v>0.05</v>
      </c>
      <c r="AG4918" s="33">
        <v>0.02</v>
      </c>
      <c r="AH4918" s="33">
        <v>0.8</v>
      </c>
      <c r="AI4918" s="33">
        <v>0.05</v>
      </c>
      <c r="AJ4918" s="27"/>
      <c r="AK4918" s="27"/>
      <c r="AL4918" s="27">
        <v>0.12000000000000001</v>
      </c>
      <c r="AM4918" s="27"/>
      <c r="AN4918" s="27"/>
      <c r="AO4918" s="28" t="s">
        <v>107</v>
      </c>
      <c r="AP4918" s="51"/>
      <c r="AQ4918" s="51"/>
    </row>
    <row r="4919" spans="1:43" ht="12.65" customHeight="1">
      <c r="A4919" s="13" t="s">
        <v>214</v>
      </c>
      <c r="B4919" s="14" t="s">
        <v>246</v>
      </c>
      <c r="C4919" s="13">
        <v>128</v>
      </c>
      <c r="D4919" s="13" t="s">
        <v>241</v>
      </c>
      <c r="E4919" s="15" t="s">
        <v>3361</v>
      </c>
      <c r="F4919" s="13">
        <v>39020</v>
      </c>
      <c r="G4919" s="13" t="s">
        <v>253</v>
      </c>
      <c r="H4919" s="16">
        <v>45887</v>
      </c>
      <c r="I4919" s="17">
        <v>45887</v>
      </c>
      <c r="J4919" s="18">
        <f>I4919</f>
        <v>45887</v>
      </c>
      <c r="K4919" s="19">
        <v>0.66374999999999995</v>
      </c>
      <c r="L4919" s="19">
        <v>0.75027777777777782</v>
      </c>
      <c r="M4919" s="20">
        <v>0.74708333333333332</v>
      </c>
      <c r="N4919" s="19">
        <v>0.83361111111111119</v>
      </c>
      <c r="O4919" s="21">
        <f t="shared" si="181"/>
        <v>8.652777777777787E-2</v>
      </c>
      <c r="P4919" s="13" t="s">
        <v>1127</v>
      </c>
      <c r="Q4919" s="13" t="s">
        <v>750</v>
      </c>
      <c r="R4919" s="22" t="s">
        <v>1128</v>
      </c>
      <c r="S4919" s="22" t="s">
        <v>29</v>
      </c>
      <c r="T4919" s="23" t="s">
        <v>211</v>
      </c>
      <c r="U4919" s="23" t="s">
        <v>50</v>
      </c>
      <c r="V4919" s="22" t="s">
        <v>212</v>
      </c>
      <c r="W4919" s="24" t="s">
        <v>204</v>
      </c>
      <c r="X4919" s="25" t="s">
        <v>90</v>
      </c>
      <c r="Y4919" s="25" t="s">
        <v>114</v>
      </c>
      <c r="Z4919" s="25" t="s">
        <v>63</v>
      </c>
      <c r="AA4919" s="25"/>
      <c r="AB4919" s="26"/>
      <c r="AC4919" s="31"/>
      <c r="AD4919" s="32">
        <v>0.06</v>
      </c>
      <c r="AE4919" s="32">
        <v>3.5</v>
      </c>
      <c r="AF4919" s="32">
        <v>0.18</v>
      </c>
      <c r="AG4919" s="33">
        <v>0.05</v>
      </c>
      <c r="AH4919" s="33">
        <v>3</v>
      </c>
      <c r="AI4919" s="33">
        <v>0.16</v>
      </c>
      <c r="AJ4919" s="27"/>
      <c r="AK4919" s="27"/>
      <c r="AL4919" s="27">
        <v>0.52500000000000002</v>
      </c>
      <c r="AM4919" s="27"/>
      <c r="AN4919" s="27"/>
      <c r="AO4919" s="28" t="s">
        <v>107</v>
      </c>
      <c r="AP4919" s="51"/>
      <c r="AQ4919" s="51"/>
    </row>
    <row r="4920" spans="1:43" ht="12.65" customHeight="1">
      <c r="A4920" s="13" t="s">
        <v>214</v>
      </c>
      <c r="B4920" s="14" t="s">
        <v>246</v>
      </c>
      <c r="C4920" s="13">
        <v>128</v>
      </c>
      <c r="D4920" s="13" t="s">
        <v>241</v>
      </c>
      <c r="E4920" s="15" t="s">
        <v>3361</v>
      </c>
      <c r="F4920" s="13">
        <v>39020</v>
      </c>
      <c r="G4920" s="13" t="s">
        <v>253</v>
      </c>
      <c r="H4920" s="16">
        <v>45887</v>
      </c>
      <c r="I4920" s="17">
        <v>45887</v>
      </c>
      <c r="J4920" s="18">
        <v>45887</v>
      </c>
      <c r="K4920" s="19">
        <v>0.75057870370370372</v>
      </c>
      <c r="L4920" s="19">
        <v>0.76712962962962972</v>
      </c>
      <c r="M4920" s="20">
        <v>0.83391203703703709</v>
      </c>
      <c r="N4920" s="19">
        <v>0.85046296296296309</v>
      </c>
      <c r="O4920" s="21">
        <f t="shared" si="181"/>
        <v>1.6550925925925997E-2</v>
      </c>
      <c r="P4920" s="13" t="s">
        <v>763</v>
      </c>
      <c r="Q4920" s="13" t="s">
        <v>764</v>
      </c>
      <c r="R4920" s="22" t="s">
        <v>765</v>
      </c>
      <c r="S4920" s="22" t="s">
        <v>33</v>
      </c>
      <c r="T4920" s="23" t="s">
        <v>52</v>
      </c>
      <c r="U4920" s="23"/>
      <c r="V4920" s="22" t="s">
        <v>67</v>
      </c>
      <c r="W4920" s="24" t="s">
        <v>3677</v>
      </c>
      <c r="X4920" s="25" t="s">
        <v>50</v>
      </c>
      <c r="Y4920" s="25" t="s">
        <v>50</v>
      </c>
      <c r="Z4920" s="25" t="s">
        <v>50</v>
      </c>
      <c r="AA4920" s="25"/>
      <c r="AB4920" s="26"/>
      <c r="AC4920" s="31"/>
      <c r="AD4920" s="32">
        <v>0</v>
      </c>
      <c r="AE4920" s="32">
        <v>0.1</v>
      </c>
      <c r="AF4920" s="32">
        <v>0</v>
      </c>
      <c r="AG4920" s="33">
        <v>0</v>
      </c>
      <c r="AH4920" s="33">
        <v>0.1</v>
      </c>
      <c r="AI4920" s="33">
        <v>0</v>
      </c>
      <c r="AJ4920" s="27"/>
      <c r="AK4920" s="27"/>
      <c r="AL4920" s="27">
        <v>7.5000000000000011E-2</v>
      </c>
      <c r="AM4920" s="27"/>
      <c r="AN4920" s="27"/>
      <c r="AO4920" s="28" t="s">
        <v>107</v>
      </c>
      <c r="AP4920" s="51"/>
      <c r="AQ4920" s="51"/>
    </row>
    <row r="4921" spans="1:43" ht="12.65" customHeight="1">
      <c r="A4921" s="13" t="s">
        <v>214</v>
      </c>
      <c r="B4921" s="14" t="s">
        <v>246</v>
      </c>
      <c r="C4921" s="13">
        <v>128</v>
      </c>
      <c r="D4921" s="13" t="s">
        <v>241</v>
      </c>
      <c r="E4921" s="15" t="s">
        <v>3361</v>
      </c>
      <c r="F4921" s="13">
        <v>39020</v>
      </c>
      <c r="G4921" s="13"/>
      <c r="H4921" s="16">
        <v>45887</v>
      </c>
      <c r="I4921" s="17">
        <v>45888</v>
      </c>
      <c r="J4921" s="18">
        <f>I4921</f>
        <v>45888</v>
      </c>
      <c r="K4921" s="19">
        <v>0.937037037037037</v>
      </c>
      <c r="L4921" s="19">
        <v>1.0191319444444444</v>
      </c>
      <c r="M4921" s="20">
        <v>2.0370370370370372E-2</v>
      </c>
      <c r="N4921" s="19">
        <v>0.10246527777777778</v>
      </c>
      <c r="O4921" s="21">
        <f t="shared" si="181"/>
        <v>8.2094907407407408E-2</v>
      </c>
      <c r="P4921" s="13" t="s">
        <v>1129</v>
      </c>
      <c r="Q4921" s="13" t="s">
        <v>1123</v>
      </c>
      <c r="R4921" s="22" t="s">
        <v>1130</v>
      </c>
      <c r="S4921" s="22" t="s">
        <v>31</v>
      </c>
      <c r="T4921" s="23" t="s">
        <v>211</v>
      </c>
      <c r="U4921" s="23" t="s">
        <v>50</v>
      </c>
      <c r="V4921" s="22" t="s">
        <v>212</v>
      </c>
      <c r="W4921" s="24" t="s">
        <v>208</v>
      </c>
      <c r="X4921" s="25" t="s">
        <v>127</v>
      </c>
      <c r="Y4921" s="25" t="s">
        <v>114</v>
      </c>
      <c r="Z4921" s="25" t="s">
        <v>62</v>
      </c>
      <c r="AA4921" s="25"/>
      <c r="AB4921" s="26"/>
      <c r="AC4921" s="31"/>
      <c r="AD4921" s="32">
        <v>0</v>
      </c>
      <c r="AE4921" s="32">
        <v>0</v>
      </c>
      <c r="AF4921" s="32">
        <v>0</v>
      </c>
      <c r="AG4921" s="33">
        <v>0</v>
      </c>
      <c r="AH4921" s="33">
        <v>0</v>
      </c>
      <c r="AI4921" s="33">
        <v>0</v>
      </c>
      <c r="AJ4921" s="27"/>
      <c r="AK4921" s="27"/>
      <c r="AL4921" s="27">
        <v>0.06</v>
      </c>
      <c r="AM4921" s="27"/>
      <c r="AN4921" s="27"/>
      <c r="AO4921" s="28" t="s">
        <v>107</v>
      </c>
      <c r="AP4921" s="51"/>
      <c r="AQ4921" s="51"/>
    </row>
    <row r="4922" spans="1:43" ht="12.65" customHeight="1">
      <c r="A4922" s="13" t="s">
        <v>214</v>
      </c>
      <c r="B4922" s="14" t="s">
        <v>246</v>
      </c>
      <c r="C4922" s="13">
        <v>128</v>
      </c>
      <c r="D4922" s="13" t="s">
        <v>241</v>
      </c>
      <c r="E4922" s="15" t="s">
        <v>3361</v>
      </c>
      <c r="F4922" s="13">
        <v>39020</v>
      </c>
      <c r="G4922" s="13" t="s">
        <v>253</v>
      </c>
      <c r="H4922" s="16">
        <v>45888</v>
      </c>
      <c r="I4922" s="17">
        <v>45888</v>
      </c>
      <c r="J4922" s="18">
        <v>45888</v>
      </c>
      <c r="K4922" s="19">
        <v>2.4618055555555556E-2</v>
      </c>
      <c r="L4922" s="19">
        <v>6.2037037037037036E-2</v>
      </c>
      <c r="M4922" s="20">
        <v>0.10795138888888887</v>
      </c>
      <c r="N4922" s="19">
        <v>0.14537037037037037</v>
      </c>
      <c r="O4922" s="21">
        <f t="shared" si="181"/>
        <v>3.7418981481481497E-2</v>
      </c>
      <c r="P4922" s="13" t="s">
        <v>743</v>
      </c>
      <c r="Q4922" s="13" t="s">
        <v>744</v>
      </c>
      <c r="R4922" s="22" t="s">
        <v>745</v>
      </c>
      <c r="S4922" s="22" t="s">
        <v>33</v>
      </c>
      <c r="T4922" s="23" t="s">
        <v>52</v>
      </c>
      <c r="U4922" s="23"/>
      <c r="V4922" s="22" t="s">
        <v>67</v>
      </c>
      <c r="W4922" s="24" t="s">
        <v>3677</v>
      </c>
      <c r="X4922" s="25" t="s">
        <v>50</v>
      </c>
      <c r="Y4922" s="25" t="s">
        <v>50</v>
      </c>
      <c r="Z4922" s="25" t="s">
        <v>50</v>
      </c>
      <c r="AA4922" s="25"/>
      <c r="AB4922" s="26"/>
      <c r="AC4922" s="31"/>
      <c r="AD4922" s="32">
        <v>0</v>
      </c>
      <c r="AE4922" s="32">
        <v>0</v>
      </c>
      <c r="AF4922" s="32">
        <v>0</v>
      </c>
      <c r="AG4922" s="33">
        <v>0</v>
      </c>
      <c r="AH4922" s="33">
        <v>0</v>
      </c>
      <c r="AI4922" s="33">
        <v>0</v>
      </c>
      <c r="AJ4922" s="27"/>
      <c r="AK4922" s="27"/>
      <c r="AL4922" s="27">
        <v>0.06</v>
      </c>
      <c r="AM4922" s="27"/>
      <c r="AN4922" s="27"/>
      <c r="AO4922" s="28" t="s">
        <v>107</v>
      </c>
      <c r="AP4922" s="51"/>
      <c r="AQ4922" s="51"/>
    </row>
    <row r="4923" spans="1:43" ht="12.65" customHeight="1">
      <c r="A4923" s="13" t="s">
        <v>214</v>
      </c>
      <c r="B4923" s="14" t="s">
        <v>246</v>
      </c>
      <c r="C4923" s="13">
        <v>128</v>
      </c>
      <c r="D4923" s="13" t="s">
        <v>241</v>
      </c>
      <c r="E4923" s="15" t="s">
        <v>3361</v>
      </c>
      <c r="F4923" s="13">
        <v>39020</v>
      </c>
      <c r="G4923" s="13" t="s">
        <v>253</v>
      </c>
      <c r="H4923" s="16">
        <v>45888</v>
      </c>
      <c r="I4923" s="17">
        <v>45888</v>
      </c>
      <c r="J4923" s="18">
        <v>45888</v>
      </c>
      <c r="K4923" s="19">
        <v>0.1476851851851852</v>
      </c>
      <c r="L4923" s="19">
        <v>0.16572916666666665</v>
      </c>
      <c r="M4923" s="20">
        <v>0.23101851851851854</v>
      </c>
      <c r="N4923" s="19">
        <v>0.24906249999999999</v>
      </c>
      <c r="O4923" s="21">
        <f t="shared" si="181"/>
        <v>1.8043981481481453E-2</v>
      </c>
      <c r="P4923" s="13" t="s">
        <v>1364</v>
      </c>
      <c r="Q4923" s="13" t="s">
        <v>1365</v>
      </c>
      <c r="R4923" s="22" t="s">
        <v>1366</v>
      </c>
      <c r="S4923" s="22" t="s">
        <v>33</v>
      </c>
      <c r="T4923" s="23" t="s">
        <v>52</v>
      </c>
      <c r="U4923" s="23"/>
      <c r="V4923" s="22" t="s">
        <v>67</v>
      </c>
      <c r="W4923" s="24" t="s">
        <v>3677</v>
      </c>
      <c r="X4923" s="25" t="s">
        <v>50</v>
      </c>
      <c r="Y4923" s="25" t="s">
        <v>50</v>
      </c>
      <c r="Z4923" s="25" t="s">
        <v>50</v>
      </c>
      <c r="AA4923" s="25"/>
      <c r="AB4923" s="26"/>
      <c r="AC4923" s="31"/>
      <c r="AD4923" s="32">
        <v>0.06</v>
      </c>
      <c r="AE4923" s="32">
        <v>3.5</v>
      </c>
      <c r="AF4923" s="32">
        <v>0.88</v>
      </c>
      <c r="AG4923" s="33">
        <v>0.06</v>
      </c>
      <c r="AH4923" s="33">
        <v>3.5</v>
      </c>
      <c r="AI4923" s="33">
        <v>0.91</v>
      </c>
      <c r="AJ4923" s="27"/>
      <c r="AK4923" s="27"/>
      <c r="AL4923" s="27">
        <v>0.52500000000000002</v>
      </c>
      <c r="AM4923" s="27"/>
      <c r="AN4923" s="27"/>
      <c r="AO4923" s="28" t="s">
        <v>107</v>
      </c>
      <c r="AP4923" s="51"/>
      <c r="AQ4923" s="51"/>
    </row>
    <row r="4924" spans="1:43" ht="12.65" customHeight="1">
      <c r="A4924" s="13" t="s">
        <v>214</v>
      </c>
      <c r="B4924" s="14" t="s">
        <v>246</v>
      </c>
      <c r="C4924" s="13">
        <v>128</v>
      </c>
      <c r="D4924" s="13" t="s">
        <v>241</v>
      </c>
      <c r="E4924" s="15" t="s">
        <v>3361</v>
      </c>
      <c r="F4924" s="13">
        <v>39020</v>
      </c>
      <c r="G4924" s="13" t="s">
        <v>253</v>
      </c>
      <c r="H4924" s="16">
        <v>45890</v>
      </c>
      <c r="I4924" s="17">
        <v>45890</v>
      </c>
      <c r="J4924" s="18">
        <v>45890</v>
      </c>
      <c r="K4924" s="19">
        <v>0.16519675925925925</v>
      </c>
      <c r="L4924" s="19">
        <v>0.20202546296296298</v>
      </c>
      <c r="M4924" s="20">
        <v>0.24853009259259259</v>
      </c>
      <c r="N4924" s="19">
        <v>0.28535879629629629</v>
      </c>
      <c r="O4924" s="21">
        <f t="shared" si="181"/>
        <v>3.6828703703703697E-2</v>
      </c>
      <c r="P4924" s="13" t="s">
        <v>766</v>
      </c>
      <c r="Q4924" s="13" t="s">
        <v>767</v>
      </c>
      <c r="R4924" s="22" t="s">
        <v>768</v>
      </c>
      <c r="S4924" s="22" t="s">
        <v>33</v>
      </c>
      <c r="T4924" s="23" t="s">
        <v>211</v>
      </c>
      <c r="U4924" s="23"/>
      <c r="V4924" s="22" t="s">
        <v>212</v>
      </c>
      <c r="W4924" s="24" t="s">
        <v>3677</v>
      </c>
      <c r="X4924" s="25" t="s">
        <v>50</v>
      </c>
      <c r="Y4924" s="25" t="s">
        <v>50</v>
      </c>
      <c r="Z4924" s="25" t="s">
        <v>50</v>
      </c>
      <c r="AA4924" s="25"/>
      <c r="AB4924" s="26"/>
      <c r="AC4924" s="31"/>
      <c r="AD4924" s="32">
        <v>0</v>
      </c>
      <c r="AE4924" s="32">
        <v>0</v>
      </c>
      <c r="AF4924" s="32">
        <v>0</v>
      </c>
      <c r="AG4924" s="33">
        <v>0</v>
      </c>
      <c r="AH4924" s="33">
        <v>0</v>
      </c>
      <c r="AI4924" s="33">
        <v>0</v>
      </c>
      <c r="AJ4924" s="27"/>
      <c r="AK4924" s="27"/>
      <c r="AL4924" s="27">
        <v>0.06</v>
      </c>
      <c r="AM4924" s="27"/>
      <c r="AN4924" s="27"/>
      <c r="AO4924" s="28" t="s">
        <v>107</v>
      </c>
      <c r="AP4924" s="51"/>
      <c r="AQ4924" s="51"/>
    </row>
    <row r="4925" spans="1:43" ht="12.65" customHeight="1">
      <c r="A4925" s="13" t="s">
        <v>214</v>
      </c>
      <c r="B4925" s="14" t="s">
        <v>246</v>
      </c>
      <c r="C4925" s="13">
        <v>128</v>
      </c>
      <c r="D4925" s="13" t="s">
        <v>241</v>
      </c>
      <c r="E4925" s="15" t="s">
        <v>3361</v>
      </c>
      <c r="F4925" s="13">
        <v>39020</v>
      </c>
      <c r="G4925" s="13" t="s">
        <v>253</v>
      </c>
      <c r="H4925" s="16">
        <v>45892</v>
      </c>
      <c r="I4925" s="17">
        <v>45892</v>
      </c>
      <c r="J4925" s="18">
        <v>45892</v>
      </c>
      <c r="K4925" s="19">
        <v>0.24644675925925927</v>
      </c>
      <c r="L4925" s="19">
        <v>0.28782407407407407</v>
      </c>
      <c r="M4925" s="20">
        <v>0.32978009259259261</v>
      </c>
      <c r="N4925" s="19">
        <v>0.37115740740740738</v>
      </c>
      <c r="O4925" s="21">
        <f t="shared" si="181"/>
        <v>4.137731481481477E-2</v>
      </c>
      <c r="P4925" s="13" t="s">
        <v>746</v>
      </c>
      <c r="Q4925" s="13" t="s">
        <v>747</v>
      </c>
      <c r="R4925" s="22" t="s">
        <v>748</v>
      </c>
      <c r="S4925" s="22" t="s">
        <v>33</v>
      </c>
      <c r="T4925" s="23" t="s">
        <v>52</v>
      </c>
      <c r="U4925" s="23"/>
      <c r="V4925" s="22" t="s">
        <v>67</v>
      </c>
      <c r="W4925" s="24" t="s">
        <v>3677</v>
      </c>
      <c r="X4925" s="25" t="s">
        <v>50</v>
      </c>
      <c r="Y4925" s="25" t="s">
        <v>50</v>
      </c>
      <c r="Z4925" s="25" t="s">
        <v>50</v>
      </c>
      <c r="AA4925" s="25"/>
      <c r="AB4925" s="26"/>
      <c r="AC4925" s="31"/>
      <c r="AD4925" s="32">
        <v>0</v>
      </c>
      <c r="AE4925" s="32">
        <v>0</v>
      </c>
      <c r="AF4925" s="32">
        <v>0.01</v>
      </c>
      <c r="AG4925" s="33">
        <v>0</v>
      </c>
      <c r="AH4925" s="33">
        <v>0</v>
      </c>
      <c r="AI4925" s="33">
        <v>0.01</v>
      </c>
      <c r="AJ4925" s="27"/>
      <c r="AK4925" s="27"/>
      <c r="AL4925" s="27">
        <v>7.8000000000000014E-2</v>
      </c>
      <c r="AM4925" s="27"/>
      <c r="AN4925" s="27"/>
      <c r="AO4925" s="28" t="s">
        <v>107</v>
      </c>
      <c r="AP4925" s="51"/>
      <c r="AQ4925" s="51"/>
    </row>
    <row r="4926" spans="1:43" ht="12.65" customHeight="1">
      <c r="A4926" s="13" t="s">
        <v>214</v>
      </c>
      <c r="B4926" s="14" t="s">
        <v>246</v>
      </c>
      <c r="C4926" s="13">
        <v>128</v>
      </c>
      <c r="D4926" s="13" t="s">
        <v>241</v>
      </c>
      <c r="E4926" s="15" t="s">
        <v>3361</v>
      </c>
      <c r="F4926" s="13">
        <v>39020</v>
      </c>
      <c r="G4926" s="13" t="s">
        <v>253</v>
      </c>
      <c r="H4926" s="16">
        <v>45892</v>
      </c>
      <c r="I4926" s="17">
        <v>45892</v>
      </c>
      <c r="J4926" s="18">
        <v>45892</v>
      </c>
      <c r="K4926" s="19">
        <v>0.54165509259259259</v>
      </c>
      <c r="L4926" s="19">
        <v>0.56041666666666667</v>
      </c>
      <c r="M4926" s="20">
        <v>0.62498842592592596</v>
      </c>
      <c r="N4926" s="19">
        <v>0.64375000000000004</v>
      </c>
      <c r="O4926" s="21">
        <f t="shared" si="181"/>
        <v>1.8761574074074083E-2</v>
      </c>
      <c r="P4926" s="13" t="s">
        <v>763</v>
      </c>
      <c r="Q4926" s="13" t="s">
        <v>764</v>
      </c>
      <c r="R4926" s="22" t="s">
        <v>765</v>
      </c>
      <c r="S4926" s="22" t="s">
        <v>33</v>
      </c>
      <c r="T4926" s="23" t="s">
        <v>52</v>
      </c>
      <c r="U4926" s="23"/>
      <c r="V4926" s="22" t="s">
        <v>67</v>
      </c>
      <c r="W4926" s="24" t="s">
        <v>3677</v>
      </c>
      <c r="X4926" s="25" t="s">
        <v>50</v>
      </c>
      <c r="Y4926" s="25" t="s">
        <v>50</v>
      </c>
      <c r="Z4926" s="25" t="s">
        <v>50</v>
      </c>
      <c r="AA4926" s="25"/>
      <c r="AB4926" s="26"/>
      <c r="AC4926" s="31"/>
      <c r="AD4926" s="32">
        <v>0</v>
      </c>
      <c r="AE4926" s="32">
        <v>0</v>
      </c>
      <c r="AF4926" s="32">
        <v>0</v>
      </c>
      <c r="AG4926" s="33">
        <v>0</v>
      </c>
      <c r="AH4926" s="33">
        <v>0</v>
      </c>
      <c r="AI4926" s="33">
        <v>0</v>
      </c>
      <c r="AJ4926" s="27"/>
      <c r="AK4926" s="27"/>
      <c r="AL4926" s="27">
        <v>7.8000000000000014E-2</v>
      </c>
      <c r="AM4926" s="27"/>
      <c r="AN4926" s="27"/>
      <c r="AO4926" s="28" t="s">
        <v>107</v>
      </c>
      <c r="AP4926" s="51"/>
      <c r="AQ4926" s="51"/>
    </row>
    <row r="4927" spans="1:43" ht="12.65" customHeight="1">
      <c r="A4927" s="13" t="s">
        <v>214</v>
      </c>
      <c r="B4927" s="14" t="s">
        <v>246</v>
      </c>
      <c r="C4927" s="13">
        <v>128</v>
      </c>
      <c r="D4927" s="13" t="s">
        <v>241</v>
      </c>
      <c r="E4927" s="15" t="s">
        <v>3361</v>
      </c>
      <c r="F4927" s="13">
        <v>39020</v>
      </c>
      <c r="G4927" s="13" t="s">
        <v>253</v>
      </c>
      <c r="H4927" s="16">
        <v>45892</v>
      </c>
      <c r="I4927" s="17">
        <v>45892</v>
      </c>
      <c r="J4927" s="18">
        <f>I4927</f>
        <v>45892</v>
      </c>
      <c r="K4927" s="19">
        <v>0.56094907407407413</v>
      </c>
      <c r="L4927" s="19">
        <v>0.64303240740740741</v>
      </c>
      <c r="M4927" s="20">
        <v>0.6442824074074075</v>
      </c>
      <c r="N4927" s="19">
        <v>0.72636574074074078</v>
      </c>
      <c r="O4927" s="21">
        <f t="shared" si="181"/>
        <v>8.2083333333333286E-2</v>
      </c>
      <c r="P4927" s="13" t="s">
        <v>1789</v>
      </c>
      <c r="Q4927" s="13" t="s">
        <v>1357</v>
      </c>
      <c r="R4927" s="22" t="s">
        <v>1790</v>
      </c>
      <c r="S4927" s="22" t="s">
        <v>29</v>
      </c>
      <c r="T4927" s="23" t="s">
        <v>52</v>
      </c>
      <c r="U4927" s="23" t="s">
        <v>50</v>
      </c>
      <c r="V4927" s="22" t="s">
        <v>67</v>
      </c>
      <c r="W4927" s="24" t="s">
        <v>141</v>
      </c>
      <c r="X4927" s="25" t="s">
        <v>54</v>
      </c>
      <c r="Y4927" s="25" t="s">
        <v>114</v>
      </c>
      <c r="Z4927" s="25" t="s">
        <v>74</v>
      </c>
      <c r="AA4927" s="25"/>
      <c r="AB4927" s="26"/>
      <c r="AC4927" s="31"/>
      <c r="AD4927" s="32">
        <v>0.02</v>
      </c>
      <c r="AE4927" s="32">
        <v>1.2</v>
      </c>
      <c r="AF4927" s="32">
        <v>0.08</v>
      </c>
      <c r="AG4927" s="33">
        <v>0.02</v>
      </c>
      <c r="AH4927" s="33">
        <v>1.2</v>
      </c>
      <c r="AI4927" s="33">
        <v>0.08</v>
      </c>
      <c r="AJ4927" s="27"/>
      <c r="AK4927" s="27"/>
      <c r="AL4927" s="27">
        <v>0.18720000000000001</v>
      </c>
      <c r="AM4927" s="27"/>
      <c r="AN4927" s="27"/>
      <c r="AO4927" s="28" t="s">
        <v>107</v>
      </c>
      <c r="AP4927" s="51"/>
      <c r="AQ4927" s="51"/>
    </row>
    <row r="4928" spans="1:43" ht="12.65" customHeight="1">
      <c r="A4928" s="13" t="s">
        <v>214</v>
      </c>
      <c r="B4928" s="14" t="s">
        <v>246</v>
      </c>
      <c r="C4928" s="13">
        <v>128</v>
      </c>
      <c r="D4928" s="13" t="s">
        <v>241</v>
      </c>
      <c r="E4928" s="15" t="s">
        <v>3361</v>
      </c>
      <c r="F4928" s="13">
        <v>39020</v>
      </c>
      <c r="G4928" s="13"/>
      <c r="H4928" s="16">
        <v>45892</v>
      </c>
      <c r="I4928" s="17">
        <v>45893</v>
      </c>
      <c r="J4928" s="18">
        <f>I4928</f>
        <v>45893</v>
      </c>
      <c r="K4928" s="19">
        <v>0.98185185185185186</v>
      </c>
      <c r="L4928" s="19">
        <v>1.0646412037037036</v>
      </c>
      <c r="M4928" s="20">
        <v>6.5185185185185179E-2</v>
      </c>
      <c r="N4928" s="19">
        <v>0.14797453703703703</v>
      </c>
      <c r="O4928" s="21">
        <f t="shared" si="181"/>
        <v>8.278935185185185E-2</v>
      </c>
      <c r="P4928" s="13" t="s">
        <v>760</v>
      </c>
      <c r="Q4928" s="13" t="s">
        <v>761</v>
      </c>
      <c r="R4928" s="22" t="s">
        <v>762</v>
      </c>
      <c r="S4928" s="22" t="s">
        <v>30</v>
      </c>
      <c r="T4928" s="23" t="s">
        <v>52</v>
      </c>
      <c r="U4928" s="23" t="s">
        <v>50</v>
      </c>
      <c r="V4928" s="22" t="s">
        <v>67</v>
      </c>
      <c r="W4928" s="24" t="s">
        <v>133</v>
      </c>
      <c r="X4928" s="25" t="s">
        <v>77</v>
      </c>
      <c r="Y4928" s="25" t="s">
        <v>114</v>
      </c>
      <c r="Z4928" s="25" t="s">
        <v>83</v>
      </c>
      <c r="AA4928" s="25"/>
      <c r="AB4928" s="26"/>
      <c r="AC4928" s="31"/>
      <c r="AD4928" s="32">
        <v>2.9718959731543634E-2</v>
      </c>
      <c r="AE4928" s="32">
        <v>1.883</v>
      </c>
      <c r="AF4928" s="32">
        <v>0.29128096703808282</v>
      </c>
      <c r="AG4928" s="33">
        <v>3.1909955257270702E-2</v>
      </c>
      <c r="AH4928" s="33">
        <v>1.883</v>
      </c>
      <c r="AI4928" s="33">
        <v>0.31326217966124403</v>
      </c>
      <c r="AJ4928" s="27"/>
      <c r="AK4928" s="27"/>
      <c r="AL4928" s="27">
        <v>0.28244999999999998</v>
      </c>
      <c r="AM4928" s="27"/>
      <c r="AN4928" s="27"/>
      <c r="AO4928" s="28" t="s">
        <v>107</v>
      </c>
      <c r="AP4928" s="51"/>
      <c r="AQ4928" s="51"/>
    </row>
    <row r="4929" spans="1:43" ht="12.65" customHeight="1">
      <c r="A4929" s="13" t="s">
        <v>214</v>
      </c>
      <c r="B4929" s="14" t="s">
        <v>246</v>
      </c>
      <c r="C4929" s="13">
        <v>128</v>
      </c>
      <c r="D4929" s="13" t="s">
        <v>241</v>
      </c>
      <c r="E4929" s="15" t="s">
        <v>3361</v>
      </c>
      <c r="F4929" s="13">
        <v>39020</v>
      </c>
      <c r="G4929" s="13" t="s">
        <v>253</v>
      </c>
      <c r="H4929" s="16">
        <v>45893</v>
      </c>
      <c r="I4929" s="17">
        <v>45893</v>
      </c>
      <c r="J4929" s="18">
        <f>I4929</f>
        <v>45893</v>
      </c>
      <c r="K4929" s="19">
        <v>0.37329861111111112</v>
      </c>
      <c r="L4929" s="19">
        <v>0.45263888888888887</v>
      </c>
      <c r="M4929" s="20">
        <v>0.45663194444444449</v>
      </c>
      <c r="N4929" s="19">
        <v>0.53597222222222218</v>
      </c>
      <c r="O4929" s="21">
        <f t="shared" si="181"/>
        <v>7.934027777777769E-2</v>
      </c>
      <c r="P4929" s="13" t="s">
        <v>867</v>
      </c>
      <c r="Q4929" s="13" t="s">
        <v>868</v>
      </c>
      <c r="R4929" s="22" t="s">
        <v>869</v>
      </c>
      <c r="S4929" s="22" t="s">
        <v>31</v>
      </c>
      <c r="T4929" s="23" t="s">
        <v>52</v>
      </c>
      <c r="U4929" s="23" t="s">
        <v>50</v>
      </c>
      <c r="V4929" s="22" t="s">
        <v>67</v>
      </c>
      <c r="W4929" s="24" t="s">
        <v>139</v>
      </c>
      <c r="X4929" s="25" t="s">
        <v>71</v>
      </c>
      <c r="Y4929" s="25" t="s">
        <v>114</v>
      </c>
      <c r="Z4929" s="25" t="s">
        <v>66</v>
      </c>
      <c r="AA4929" s="25"/>
      <c r="AB4929" s="26"/>
      <c r="AC4929" s="31"/>
      <c r="AD4929" s="32">
        <v>0.05</v>
      </c>
      <c r="AE4929" s="32">
        <v>3.4</v>
      </c>
      <c r="AF4929" s="32">
        <v>0.21</v>
      </c>
      <c r="AG4929" s="33">
        <v>0.06</v>
      </c>
      <c r="AH4929" s="33">
        <v>3.3</v>
      </c>
      <c r="AI4929" s="33">
        <v>0.22</v>
      </c>
      <c r="AJ4929" s="27"/>
      <c r="AK4929" s="27"/>
      <c r="AL4929" s="27">
        <v>0.51</v>
      </c>
      <c r="AM4929" s="27"/>
      <c r="AN4929" s="27"/>
      <c r="AO4929" s="28" t="s">
        <v>107</v>
      </c>
      <c r="AP4929" s="51"/>
      <c r="AQ4929" s="51"/>
    </row>
    <row r="4930" spans="1:43" ht="12.65" customHeight="1">
      <c r="A4930" s="13" t="s">
        <v>214</v>
      </c>
      <c r="B4930" s="14" t="s">
        <v>246</v>
      </c>
      <c r="C4930" s="13">
        <v>128</v>
      </c>
      <c r="D4930" s="13" t="s">
        <v>241</v>
      </c>
      <c r="E4930" s="15" t="s">
        <v>3361</v>
      </c>
      <c r="F4930" s="13">
        <v>39020</v>
      </c>
      <c r="G4930" s="13" t="s">
        <v>253</v>
      </c>
      <c r="H4930" s="16">
        <v>45893</v>
      </c>
      <c r="I4930" s="17">
        <v>45893</v>
      </c>
      <c r="J4930" s="18">
        <f>I4930</f>
        <v>45893</v>
      </c>
      <c r="K4930" s="19">
        <v>0.64417824074074082</v>
      </c>
      <c r="L4930" s="19">
        <v>0.72615740740740753</v>
      </c>
      <c r="M4930" s="20">
        <v>0.72751157407407419</v>
      </c>
      <c r="N4930" s="19">
        <v>0.80949074074074079</v>
      </c>
      <c r="O4930" s="21">
        <f t="shared" si="181"/>
        <v>8.1979166666666603E-2</v>
      </c>
      <c r="P4930" s="13" t="s">
        <v>1131</v>
      </c>
      <c r="Q4930" s="13" t="s">
        <v>770</v>
      </c>
      <c r="R4930" s="22" t="s">
        <v>1132</v>
      </c>
      <c r="S4930" s="22" t="s">
        <v>29</v>
      </c>
      <c r="T4930" s="23" t="s">
        <v>52</v>
      </c>
      <c r="U4930" s="23" t="s">
        <v>50</v>
      </c>
      <c r="V4930" s="22" t="s">
        <v>67</v>
      </c>
      <c r="W4930" s="24" t="s">
        <v>157</v>
      </c>
      <c r="X4930" s="25" t="s">
        <v>70</v>
      </c>
      <c r="Y4930" s="25" t="s">
        <v>114</v>
      </c>
      <c r="Z4930" s="25" t="s">
        <v>58</v>
      </c>
      <c r="AA4930" s="25"/>
      <c r="AB4930" s="26"/>
      <c r="AC4930" s="31"/>
      <c r="AD4930" s="32">
        <v>7.0000000000000007E-2</v>
      </c>
      <c r="AE4930" s="32">
        <v>4.4000000000000004</v>
      </c>
      <c r="AF4930" s="32">
        <v>0.24</v>
      </c>
      <c r="AG4930" s="33">
        <v>0.08</v>
      </c>
      <c r="AH4930" s="33">
        <v>4.4000000000000004</v>
      </c>
      <c r="AI4930" s="33">
        <v>0.25</v>
      </c>
      <c r="AJ4930" s="27"/>
      <c r="AK4930" s="27"/>
      <c r="AL4930" s="27">
        <v>0.66</v>
      </c>
      <c r="AM4930" s="27"/>
      <c r="AN4930" s="27"/>
      <c r="AO4930" s="28" t="s">
        <v>107</v>
      </c>
      <c r="AP4930" s="51"/>
      <c r="AQ4930" s="51"/>
    </row>
    <row r="4931" spans="1:43" ht="12.65" customHeight="1">
      <c r="A4931" s="13" t="s">
        <v>214</v>
      </c>
      <c r="B4931" s="14" t="s">
        <v>246</v>
      </c>
      <c r="C4931" s="13">
        <v>128</v>
      </c>
      <c r="D4931" s="13" t="s">
        <v>241</v>
      </c>
      <c r="E4931" s="15" t="s">
        <v>3361</v>
      </c>
      <c r="F4931" s="13">
        <v>39020</v>
      </c>
      <c r="G4931" s="13"/>
      <c r="H4931" s="16">
        <v>45893</v>
      </c>
      <c r="I4931" s="17">
        <v>45894</v>
      </c>
      <c r="J4931" s="18">
        <f>I4931</f>
        <v>45894</v>
      </c>
      <c r="K4931" s="19">
        <v>0.97127314814814814</v>
      </c>
      <c r="L4931" s="19">
        <v>1.0504976851851853</v>
      </c>
      <c r="M4931" s="20">
        <v>5.4606481481481485E-2</v>
      </c>
      <c r="N4931" s="19">
        <v>0.13383101851851853</v>
      </c>
      <c r="O4931" s="21">
        <f t="shared" si="181"/>
        <v>7.9224537037037052E-2</v>
      </c>
      <c r="P4931" s="13" t="s">
        <v>769</v>
      </c>
      <c r="Q4931" s="13" t="s">
        <v>770</v>
      </c>
      <c r="R4931" s="22" t="s">
        <v>771</v>
      </c>
      <c r="S4931" s="22" t="s">
        <v>31</v>
      </c>
      <c r="T4931" s="23" t="s">
        <v>52</v>
      </c>
      <c r="U4931" s="23" t="s">
        <v>50</v>
      </c>
      <c r="V4931" s="22" t="s">
        <v>67</v>
      </c>
      <c r="W4931" s="24" t="s">
        <v>157</v>
      </c>
      <c r="X4931" s="25" t="s">
        <v>70</v>
      </c>
      <c r="Y4931" s="25" t="s">
        <v>114</v>
      </c>
      <c r="Z4931" s="25" t="s">
        <v>58</v>
      </c>
      <c r="AA4931" s="25"/>
      <c r="AB4931" s="26"/>
      <c r="AC4931" s="31"/>
      <c r="AD4931" s="32">
        <v>0</v>
      </c>
      <c r="AE4931" s="32">
        <v>3.5999999999999997E-2</v>
      </c>
      <c r="AF4931" s="32">
        <v>3.6250730566919922E-3</v>
      </c>
      <c r="AG4931" s="33">
        <v>0</v>
      </c>
      <c r="AH4931" s="33">
        <v>3.5999999999999997E-2</v>
      </c>
      <c r="AI4931" s="33">
        <v>3.6250730566919922E-3</v>
      </c>
      <c r="AJ4931" s="27"/>
      <c r="AK4931" s="27"/>
      <c r="AL4931" s="27">
        <v>0.06</v>
      </c>
      <c r="AM4931" s="27"/>
      <c r="AN4931" s="27"/>
      <c r="AO4931" s="28" t="s">
        <v>107</v>
      </c>
      <c r="AP4931" s="51"/>
      <c r="AQ4931" s="51"/>
    </row>
    <row r="4932" spans="1:43" ht="12.65" customHeight="1">
      <c r="A4932" s="13" t="s">
        <v>214</v>
      </c>
      <c r="B4932" s="14" t="s">
        <v>246</v>
      </c>
      <c r="C4932" s="13">
        <v>128</v>
      </c>
      <c r="D4932" s="13" t="s">
        <v>241</v>
      </c>
      <c r="E4932" s="15" t="s">
        <v>3361</v>
      </c>
      <c r="F4932" s="13">
        <v>39020</v>
      </c>
      <c r="G4932" s="13" t="s">
        <v>253</v>
      </c>
      <c r="H4932" s="16">
        <v>45894</v>
      </c>
      <c r="I4932" s="17">
        <v>45894</v>
      </c>
      <c r="J4932" s="18">
        <v>45894</v>
      </c>
      <c r="K4932" s="19">
        <v>0.16180555555555556</v>
      </c>
      <c r="L4932" s="19">
        <v>0.2006597222222222</v>
      </c>
      <c r="M4932" s="20">
        <v>0.24513888888888891</v>
      </c>
      <c r="N4932" s="19">
        <v>0.28399305555555554</v>
      </c>
      <c r="O4932" s="21">
        <f t="shared" si="181"/>
        <v>3.8854166666666634E-2</v>
      </c>
      <c r="P4932" s="13" t="s">
        <v>755</v>
      </c>
      <c r="Q4932" s="13" t="s">
        <v>756</v>
      </c>
      <c r="R4932" s="22" t="s">
        <v>757</v>
      </c>
      <c r="S4932" s="22" t="s">
        <v>33</v>
      </c>
      <c r="T4932" s="23" t="s">
        <v>52</v>
      </c>
      <c r="U4932" s="23"/>
      <c r="V4932" s="22" t="s">
        <v>67</v>
      </c>
      <c r="W4932" s="24" t="s">
        <v>3677</v>
      </c>
      <c r="X4932" s="25" t="s">
        <v>50</v>
      </c>
      <c r="Y4932" s="25" t="s">
        <v>50</v>
      </c>
      <c r="Z4932" s="25" t="s">
        <v>50</v>
      </c>
      <c r="AA4932" s="25"/>
      <c r="AB4932" s="26"/>
      <c r="AC4932" s="31"/>
      <c r="AD4932" s="32">
        <v>0</v>
      </c>
      <c r="AE4932" s="32">
        <v>0</v>
      </c>
      <c r="AF4932" s="32">
        <v>0</v>
      </c>
      <c r="AG4932" s="33">
        <v>0</v>
      </c>
      <c r="AH4932" s="33">
        <v>0</v>
      </c>
      <c r="AI4932" s="33">
        <v>0</v>
      </c>
      <c r="AJ4932" s="27"/>
      <c r="AK4932" s="27"/>
      <c r="AL4932" s="27">
        <v>0.06</v>
      </c>
      <c r="AM4932" s="27"/>
      <c r="AN4932" s="27"/>
      <c r="AO4932" s="28" t="s">
        <v>107</v>
      </c>
      <c r="AP4932" s="51"/>
      <c r="AQ4932" s="51"/>
    </row>
    <row r="4933" spans="1:43" ht="12.65" customHeight="1">
      <c r="A4933" s="13" t="s">
        <v>214</v>
      </c>
      <c r="B4933" s="14" t="s">
        <v>246</v>
      </c>
      <c r="C4933" s="13">
        <v>128</v>
      </c>
      <c r="D4933" s="13" t="s">
        <v>241</v>
      </c>
      <c r="E4933" s="15" t="s">
        <v>3361</v>
      </c>
      <c r="F4933" s="13">
        <v>39020</v>
      </c>
      <c r="G4933" s="13" t="s">
        <v>253</v>
      </c>
      <c r="H4933" s="16">
        <v>45894</v>
      </c>
      <c r="I4933" s="17">
        <v>45894</v>
      </c>
      <c r="J4933" s="18">
        <f>I4933</f>
        <v>45894</v>
      </c>
      <c r="K4933" s="19">
        <v>0.2033912037037037</v>
      </c>
      <c r="L4933" s="19">
        <v>0.2824652777777778</v>
      </c>
      <c r="M4933" s="20">
        <v>0.28672453703703704</v>
      </c>
      <c r="N4933" s="19">
        <v>0.36579861111111112</v>
      </c>
      <c r="O4933" s="21">
        <f t="shared" si="181"/>
        <v>7.9074074074074074E-2</v>
      </c>
      <c r="P4933" s="13" t="s">
        <v>769</v>
      </c>
      <c r="Q4933" s="13" t="s">
        <v>770</v>
      </c>
      <c r="R4933" s="22" t="s">
        <v>771</v>
      </c>
      <c r="S4933" s="22" t="s">
        <v>31</v>
      </c>
      <c r="T4933" s="23" t="s">
        <v>52</v>
      </c>
      <c r="U4933" s="23" t="s">
        <v>50</v>
      </c>
      <c r="V4933" s="22" t="s">
        <v>67</v>
      </c>
      <c r="W4933" s="24" t="s">
        <v>157</v>
      </c>
      <c r="X4933" s="25" t="s">
        <v>70</v>
      </c>
      <c r="Y4933" s="25" t="s">
        <v>114</v>
      </c>
      <c r="Z4933" s="25" t="s">
        <v>58</v>
      </c>
      <c r="AA4933" s="25"/>
      <c r="AB4933" s="26"/>
      <c r="AC4933" s="31"/>
      <c r="AD4933" s="32">
        <v>0</v>
      </c>
      <c r="AE4933" s="32">
        <v>0</v>
      </c>
      <c r="AF4933" s="32">
        <v>0</v>
      </c>
      <c r="AG4933" s="33">
        <v>0</v>
      </c>
      <c r="AH4933" s="33">
        <v>0</v>
      </c>
      <c r="AI4933" s="33">
        <v>0</v>
      </c>
      <c r="AJ4933" s="27"/>
      <c r="AK4933" s="27"/>
      <c r="AL4933" s="27">
        <v>0.06</v>
      </c>
      <c r="AM4933" s="27"/>
      <c r="AN4933" s="27"/>
      <c r="AO4933" s="28" t="s">
        <v>107</v>
      </c>
      <c r="AP4933" s="51"/>
      <c r="AQ4933" s="51"/>
    </row>
    <row r="4934" spans="1:43" ht="12.65" customHeight="1">
      <c r="A4934" s="13" t="s">
        <v>214</v>
      </c>
      <c r="B4934" s="14" t="s">
        <v>246</v>
      </c>
      <c r="C4934" s="13">
        <v>128</v>
      </c>
      <c r="D4934" s="13" t="s">
        <v>241</v>
      </c>
      <c r="E4934" s="15" t="s">
        <v>3361</v>
      </c>
      <c r="F4934" s="13">
        <v>39020</v>
      </c>
      <c r="G4934" s="13" t="s">
        <v>253</v>
      </c>
      <c r="H4934" s="16">
        <v>45894</v>
      </c>
      <c r="I4934" s="17">
        <v>45894</v>
      </c>
      <c r="J4934" s="18">
        <f>I4934</f>
        <v>45894</v>
      </c>
      <c r="K4934" s="19">
        <v>0.47958333333333331</v>
      </c>
      <c r="L4934" s="19">
        <v>0.55768518518518506</v>
      </c>
      <c r="M4934" s="20">
        <v>0.56291666666666662</v>
      </c>
      <c r="N4934" s="19">
        <v>0.64101851851851854</v>
      </c>
      <c r="O4934" s="21">
        <f t="shared" si="181"/>
        <v>7.8101851851851922E-2</v>
      </c>
      <c r="P4934" s="13" t="s">
        <v>882</v>
      </c>
      <c r="Q4934" s="13" t="s">
        <v>883</v>
      </c>
      <c r="R4934" s="22" t="s">
        <v>884</v>
      </c>
      <c r="S4934" s="22" t="s">
        <v>31</v>
      </c>
      <c r="T4934" s="23" t="s">
        <v>52</v>
      </c>
      <c r="U4934" s="23" t="s">
        <v>50</v>
      </c>
      <c r="V4934" s="22" t="s">
        <v>67</v>
      </c>
      <c r="W4934" s="24" t="s">
        <v>156</v>
      </c>
      <c r="X4934" s="25" t="s">
        <v>63</v>
      </c>
      <c r="Y4934" s="25" t="s">
        <v>114</v>
      </c>
      <c r="Z4934" s="25" t="s">
        <v>60</v>
      </c>
      <c r="AA4934" s="25"/>
      <c r="AB4934" s="26"/>
      <c r="AC4934" s="31"/>
      <c r="AD4934" s="32">
        <v>0</v>
      </c>
      <c r="AE4934" s="32">
        <v>0</v>
      </c>
      <c r="AF4934" s="32">
        <v>0</v>
      </c>
      <c r="AG4934" s="33">
        <v>0</v>
      </c>
      <c r="AH4934" s="33">
        <v>0</v>
      </c>
      <c r="AI4934" s="33">
        <v>0</v>
      </c>
      <c r="AJ4934" s="27"/>
      <c r="AK4934" s="27"/>
      <c r="AL4934" s="27">
        <v>0.06</v>
      </c>
      <c r="AM4934" s="27"/>
      <c r="AN4934" s="27"/>
      <c r="AO4934" s="28" t="s">
        <v>107</v>
      </c>
      <c r="AP4934" s="51"/>
      <c r="AQ4934" s="51"/>
    </row>
    <row r="4935" spans="1:43" ht="12.65" customHeight="1">
      <c r="A4935" s="13" t="s">
        <v>214</v>
      </c>
      <c r="B4935" s="14" t="s">
        <v>246</v>
      </c>
      <c r="C4935" s="13">
        <v>128</v>
      </c>
      <c r="D4935" s="13" t="s">
        <v>241</v>
      </c>
      <c r="E4935" s="15" t="s">
        <v>3361</v>
      </c>
      <c r="F4935" s="13">
        <v>39020</v>
      </c>
      <c r="G4935" s="13" t="s">
        <v>253</v>
      </c>
      <c r="H4935" s="16">
        <v>45895</v>
      </c>
      <c r="I4935" s="17">
        <v>45895</v>
      </c>
      <c r="J4935" s="18">
        <f>I4935</f>
        <v>45895</v>
      </c>
      <c r="K4935" s="19">
        <v>0.2083912037037037</v>
      </c>
      <c r="L4935" s="19">
        <v>0.28802083333333334</v>
      </c>
      <c r="M4935" s="20">
        <v>0.29172453703703705</v>
      </c>
      <c r="N4935" s="19">
        <v>0.37135416666666665</v>
      </c>
      <c r="O4935" s="21">
        <f t="shared" si="181"/>
        <v>7.9629629629629606E-2</v>
      </c>
      <c r="P4935" s="13" t="s">
        <v>867</v>
      </c>
      <c r="Q4935" s="13" t="s">
        <v>868</v>
      </c>
      <c r="R4935" s="22" t="s">
        <v>869</v>
      </c>
      <c r="S4935" s="22" t="s">
        <v>31</v>
      </c>
      <c r="T4935" s="23" t="s">
        <v>52</v>
      </c>
      <c r="U4935" s="23" t="s">
        <v>50</v>
      </c>
      <c r="V4935" s="22" t="s">
        <v>67</v>
      </c>
      <c r="W4935" s="24" t="s">
        <v>139</v>
      </c>
      <c r="X4935" s="25" t="s">
        <v>71</v>
      </c>
      <c r="Y4935" s="25" t="s">
        <v>114</v>
      </c>
      <c r="Z4935" s="25" t="s">
        <v>66</v>
      </c>
      <c r="AA4935" s="25"/>
      <c r="AB4935" s="26"/>
      <c r="AC4935" s="31"/>
      <c r="AD4935" s="32">
        <v>0</v>
      </c>
      <c r="AE4935" s="32">
        <v>0</v>
      </c>
      <c r="AF4935" s="32">
        <v>0.01</v>
      </c>
      <c r="AG4935" s="33">
        <v>0</v>
      </c>
      <c r="AH4935" s="33">
        <v>0</v>
      </c>
      <c r="AI4935" s="33">
        <v>0.01</v>
      </c>
      <c r="AJ4935" s="27"/>
      <c r="AK4935" s="27"/>
      <c r="AL4935" s="27">
        <v>0.06</v>
      </c>
      <c r="AM4935" s="27"/>
      <c r="AN4935" s="27"/>
      <c r="AO4935" s="28" t="s">
        <v>107</v>
      </c>
      <c r="AP4935" s="51"/>
      <c r="AQ4935" s="51"/>
    </row>
    <row r="4936" spans="1:43" ht="12.65" customHeight="1">
      <c r="A4936" s="13" t="s">
        <v>214</v>
      </c>
      <c r="B4936" s="14" t="s">
        <v>246</v>
      </c>
      <c r="C4936" s="13">
        <v>128</v>
      </c>
      <c r="D4936" s="13" t="s">
        <v>241</v>
      </c>
      <c r="E4936" s="15" t="s">
        <v>3361</v>
      </c>
      <c r="F4936" s="13">
        <v>39020</v>
      </c>
      <c r="G4936" s="13" t="s">
        <v>253</v>
      </c>
      <c r="H4936" s="16">
        <v>45895</v>
      </c>
      <c r="I4936" s="17">
        <v>45895</v>
      </c>
      <c r="J4936" s="18">
        <f>I4936</f>
        <v>45895</v>
      </c>
      <c r="K4936" s="19">
        <v>0.47929398148148145</v>
      </c>
      <c r="L4936" s="19">
        <v>0.55781249999999993</v>
      </c>
      <c r="M4936" s="20">
        <v>0.56262731481481476</v>
      </c>
      <c r="N4936" s="19">
        <v>0.64114583333333341</v>
      </c>
      <c r="O4936" s="21">
        <f t="shared" si="181"/>
        <v>7.8518518518518654E-2</v>
      </c>
      <c r="P4936" s="13" t="s">
        <v>769</v>
      </c>
      <c r="Q4936" s="13" t="s">
        <v>770</v>
      </c>
      <c r="R4936" s="22" t="s">
        <v>771</v>
      </c>
      <c r="S4936" s="22" t="s">
        <v>31</v>
      </c>
      <c r="T4936" s="23" t="s">
        <v>52</v>
      </c>
      <c r="U4936" s="23" t="s">
        <v>50</v>
      </c>
      <c r="V4936" s="22" t="s">
        <v>67</v>
      </c>
      <c r="W4936" s="24" t="s">
        <v>157</v>
      </c>
      <c r="X4936" s="25" t="s">
        <v>70</v>
      </c>
      <c r="Y4936" s="25" t="s">
        <v>114</v>
      </c>
      <c r="Z4936" s="25" t="s">
        <v>58</v>
      </c>
      <c r="AA4936" s="25"/>
      <c r="AB4936" s="26"/>
      <c r="AC4936" s="31"/>
      <c r="AD4936" s="32">
        <v>0</v>
      </c>
      <c r="AE4936" s="32">
        <v>0</v>
      </c>
      <c r="AF4936" s="32">
        <v>0</v>
      </c>
      <c r="AG4936" s="33">
        <v>0</v>
      </c>
      <c r="AH4936" s="33">
        <v>0</v>
      </c>
      <c r="AI4936" s="33">
        <v>0</v>
      </c>
      <c r="AJ4936" s="27"/>
      <c r="AK4936" s="27"/>
      <c r="AL4936" s="27">
        <v>0.06</v>
      </c>
      <c r="AM4936" s="27"/>
      <c r="AN4936" s="27"/>
      <c r="AO4936" s="28" t="s">
        <v>107</v>
      </c>
      <c r="AP4936" s="51"/>
      <c r="AQ4936" s="51"/>
    </row>
    <row r="4937" spans="1:43" ht="12.65" customHeight="1">
      <c r="A4937" s="13" t="s">
        <v>214</v>
      </c>
      <c r="B4937" s="14" t="s">
        <v>246</v>
      </c>
      <c r="C4937" s="13">
        <v>128</v>
      </c>
      <c r="D4937" s="13" t="s">
        <v>241</v>
      </c>
      <c r="E4937" s="15" t="s">
        <v>3361</v>
      </c>
      <c r="F4937" s="13">
        <v>39020</v>
      </c>
      <c r="G4937" s="13" t="s">
        <v>253</v>
      </c>
      <c r="H4937" s="16">
        <v>45895</v>
      </c>
      <c r="I4937" s="17">
        <v>45895</v>
      </c>
      <c r="J4937" s="18">
        <v>45895</v>
      </c>
      <c r="K4937" s="19">
        <v>0.56265046296296295</v>
      </c>
      <c r="L4937" s="19">
        <v>0.5806944444444444</v>
      </c>
      <c r="M4937" s="20">
        <v>0.64598379629629632</v>
      </c>
      <c r="N4937" s="19">
        <v>0.66402777777777777</v>
      </c>
      <c r="O4937" s="21">
        <f t="shared" si="181"/>
        <v>1.8043981481481453E-2</v>
      </c>
      <c r="P4937" s="13" t="s">
        <v>1364</v>
      </c>
      <c r="Q4937" s="13" t="s">
        <v>1365</v>
      </c>
      <c r="R4937" s="22" t="s">
        <v>1366</v>
      </c>
      <c r="S4937" s="22" t="s">
        <v>33</v>
      </c>
      <c r="T4937" s="23" t="s">
        <v>52</v>
      </c>
      <c r="U4937" s="23"/>
      <c r="V4937" s="22" t="s">
        <v>67</v>
      </c>
      <c r="W4937" s="24" t="s">
        <v>3677</v>
      </c>
      <c r="X4937" s="25" t="s">
        <v>50</v>
      </c>
      <c r="Y4937" s="25" t="s">
        <v>50</v>
      </c>
      <c r="Z4937" s="25" t="s">
        <v>50</v>
      </c>
      <c r="AA4937" s="25"/>
      <c r="AB4937" s="26"/>
      <c r="AC4937" s="31"/>
      <c r="AD4937" s="32">
        <v>0</v>
      </c>
      <c r="AE4937" s="32">
        <v>0</v>
      </c>
      <c r="AF4937" s="32">
        <v>0</v>
      </c>
      <c r="AG4937" s="33">
        <v>0</v>
      </c>
      <c r="AH4937" s="33">
        <v>0</v>
      </c>
      <c r="AI4937" s="33">
        <v>0</v>
      </c>
      <c r="AJ4937" s="27"/>
      <c r="AK4937" s="27"/>
      <c r="AL4937" s="27">
        <v>0.06</v>
      </c>
      <c r="AM4937" s="27"/>
      <c r="AN4937" s="27"/>
      <c r="AO4937" s="28" t="s">
        <v>107</v>
      </c>
      <c r="AP4937" s="51"/>
      <c r="AQ4937" s="51"/>
    </row>
    <row r="4938" spans="1:43" ht="12.65" customHeight="1">
      <c r="A4938" s="13" t="s">
        <v>214</v>
      </c>
      <c r="B4938" s="14" t="s">
        <v>246</v>
      </c>
      <c r="C4938" s="13">
        <v>128</v>
      </c>
      <c r="D4938" s="13" t="s">
        <v>241</v>
      </c>
      <c r="E4938" s="15" t="s">
        <v>3361</v>
      </c>
      <c r="F4938" s="13">
        <v>39020</v>
      </c>
      <c r="G4938" s="13" t="s">
        <v>253</v>
      </c>
      <c r="H4938" s="16">
        <v>45895</v>
      </c>
      <c r="I4938" s="17">
        <v>45895</v>
      </c>
      <c r="J4938" s="18">
        <f>I4938</f>
        <v>45895</v>
      </c>
      <c r="K4938" s="19">
        <v>0.58349537037037036</v>
      </c>
      <c r="L4938" s="19">
        <v>0.6630787037037037</v>
      </c>
      <c r="M4938" s="20">
        <v>0.66682870370370362</v>
      </c>
      <c r="N4938" s="19">
        <v>0.74641203703703707</v>
      </c>
      <c r="O4938" s="21">
        <f t="shared" si="181"/>
        <v>7.958333333333345E-2</v>
      </c>
      <c r="P4938" s="13" t="s">
        <v>867</v>
      </c>
      <c r="Q4938" s="13" t="s">
        <v>868</v>
      </c>
      <c r="R4938" s="22" t="s">
        <v>869</v>
      </c>
      <c r="S4938" s="22" t="s">
        <v>31</v>
      </c>
      <c r="T4938" s="23" t="s">
        <v>52</v>
      </c>
      <c r="U4938" s="23" t="s">
        <v>50</v>
      </c>
      <c r="V4938" s="22" t="s">
        <v>67</v>
      </c>
      <c r="W4938" s="24" t="s">
        <v>139</v>
      </c>
      <c r="X4938" s="25" t="s">
        <v>71</v>
      </c>
      <c r="Y4938" s="25" t="s">
        <v>114</v>
      </c>
      <c r="Z4938" s="25" t="s">
        <v>66</v>
      </c>
      <c r="AA4938" s="25"/>
      <c r="AB4938" s="26"/>
      <c r="AC4938" s="31"/>
      <c r="AD4938" s="32">
        <v>0</v>
      </c>
      <c r="AE4938" s="32">
        <v>0.2</v>
      </c>
      <c r="AF4938" s="32">
        <v>0.01</v>
      </c>
      <c r="AG4938" s="33">
        <v>0</v>
      </c>
      <c r="AH4938" s="33">
        <v>0.2</v>
      </c>
      <c r="AI4938" s="33">
        <v>0.01</v>
      </c>
      <c r="AJ4938" s="27"/>
      <c r="AK4938" s="27"/>
      <c r="AL4938" s="27">
        <v>0.06</v>
      </c>
      <c r="AM4938" s="27"/>
      <c r="AN4938" s="27"/>
      <c r="AO4938" s="28" t="s">
        <v>107</v>
      </c>
      <c r="AP4938" s="51"/>
      <c r="AQ4938" s="51"/>
    </row>
    <row r="4939" spans="1:43" ht="12.65" customHeight="1">
      <c r="A4939" s="13" t="s">
        <v>214</v>
      </c>
      <c r="B4939" s="14" t="s">
        <v>246</v>
      </c>
      <c r="C4939" s="13">
        <v>128</v>
      </c>
      <c r="D4939" s="13" t="s">
        <v>241</v>
      </c>
      <c r="E4939" s="15" t="s">
        <v>3361</v>
      </c>
      <c r="F4939" s="13">
        <v>39020</v>
      </c>
      <c r="G4939" s="13" t="s">
        <v>253</v>
      </c>
      <c r="H4939" s="16">
        <v>45895</v>
      </c>
      <c r="I4939" s="17">
        <v>45895</v>
      </c>
      <c r="J4939" s="18">
        <v>45895</v>
      </c>
      <c r="K4939" s="19">
        <v>0.66655092592592591</v>
      </c>
      <c r="L4939" s="19">
        <v>0.70265046296296296</v>
      </c>
      <c r="M4939" s="20">
        <v>0.74988425925925928</v>
      </c>
      <c r="N4939" s="19">
        <v>0.78598379629629633</v>
      </c>
      <c r="O4939" s="21">
        <f t="shared" si="181"/>
        <v>3.6099537037037055E-2</v>
      </c>
      <c r="P4939" s="13" t="s">
        <v>897</v>
      </c>
      <c r="Q4939" s="13" t="s">
        <v>895</v>
      </c>
      <c r="R4939" s="22" t="s">
        <v>898</v>
      </c>
      <c r="S4939" s="22" t="s">
        <v>32</v>
      </c>
      <c r="T4939" s="23" t="s">
        <v>52</v>
      </c>
      <c r="U4939" s="23"/>
      <c r="V4939" s="22" t="s">
        <v>67</v>
      </c>
      <c r="W4939" s="24" t="s">
        <v>3677</v>
      </c>
      <c r="X4939" s="25" t="s">
        <v>50</v>
      </c>
      <c r="Y4939" s="25" t="s">
        <v>50</v>
      </c>
      <c r="Z4939" s="25" t="s">
        <v>50</v>
      </c>
      <c r="AA4939" s="25"/>
      <c r="AB4939" s="26"/>
      <c r="AC4939" s="31"/>
      <c r="AD4939" s="32">
        <v>0</v>
      </c>
      <c r="AE4939" s="32">
        <v>0</v>
      </c>
      <c r="AF4939" s="32">
        <v>0</v>
      </c>
      <c r="AG4939" s="33">
        <v>0</v>
      </c>
      <c r="AH4939" s="33">
        <v>0</v>
      </c>
      <c r="AI4939" s="33">
        <v>0</v>
      </c>
      <c r="AJ4939" s="27"/>
      <c r="AK4939" s="27"/>
      <c r="AL4939" s="27">
        <v>0.06</v>
      </c>
      <c r="AM4939" s="27"/>
      <c r="AN4939" s="27"/>
      <c r="AO4939" s="28" t="s">
        <v>107</v>
      </c>
      <c r="AP4939" s="51"/>
      <c r="AQ4939" s="51"/>
    </row>
    <row r="4940" spans="1:43" ht="12.65" customHeight="1">
      <c r="A4940" s="13" t="s">
        <v>214</v>
      </c>
      <c r="B4940" s="14" t="s">
        <v>246</v>
      </c>
      <c r="C4940" s="13">
        <v>128</v>
      </c>
      <c r="D4940" s="13" t="s">
        <v>241</v>
      </c>
      <c r="E4940" s="15" t="s">
        <v>3361</v>
      </c>
      <c r="F4940" s="13">
        <v>39020</v>
      </c>
      <c r="G4940" s="13" t="s">
        <v>253</v>
      </c>
      <c r="H4940" s="16">
        <v>45895</v>
      </c>
      <c r="I4940" s="17">
        <v>45895</v>
      </c>
      <c r="J4940" s="18">
        <f>I4940</f>
        <v>45895</v>
      </c>
      <c r="K4940" s="19">
        <v>0.77863425925925922</v>
      </c>
      <c r="L4940" s="19">
        <v>0.90934027777777782</v>
      </c>
      <c r="M4940" s="20">
        <v>0.86196759259259259</v>
      </c>
      <c r="N4940" s="19">
        <v>0.99267361111111119</v>
      </c>
      <c r="O4940" s="21">
        <f t="shared" si="181"/>
        <v>0.1307060185185186</v>
      </c>
      <c r="P4940" s="13" t="s">
        <v>1352</v>
      </c>
      <c r="Q4940" s="13" t="s">
        <v>871</v>
      </c>
      <c r="R4940" s="22" t="s">
        <v>1353</v>
      </c>
      <c r="S4940" s="22" t="s">
        <v>29</v>
      </c>
      <c r="T4940" s="23" t="s">
        <v>211</v>
      </c>
      <c r="U4940" s="23" t="s">
        <v>50</v>
      </c>
      <c r="V4940" s="22" t="s">
        <v>212</v>
      </c>
      <c r="W4940" s="24" t="s">
        <v>209</v>
      </c>
      <c r="X4940" s="25" t="s">
        <v>117</v>
      </c>
      <c r="Y4940" s="25" t="s">
        <v>114</v>
      </c>
      <c r="Z4940" s="25" t="s">
        <v>83</v>
      </c>
      <c r="AA4940" s="25"/>
      <c r="AB4940" s="26"/>
      <c r="AC4940" s="31"/>
      <c r="AD4940" s="32">
        <v>0.08</v>
      </c>
      <c r="AE4940" s="32">
        <v>4.8</v>
      </c>
      <c r="AF4940" s="32">
        <v>0.2</v>
      </c>
      <c r="AG4940" s="33">
        <v>0.08</v>
      </c>
      <c r="AH4940" s="33">
        <v>4.5</v>
      </c>
      <c r="AI4940" s="33">
        <v>0.2</v>
      </c>
      <c r="AJ4940" s="27"/>
      <c r="AK4940" s="27"/>
      <c r="AL4940" s="27">
        <v>0.72</v>
      </c>
      <c r="AM4940" s="27"/>
      <c r="AN4940" s="27"/>
      <c r="AO4940" s="28" t="s">
        <v>107</v>
      </c>
      <c r="AP4940" s="51"/>
      <c r="AQ4940" s="51"/>
    </row>
    <row r="4941" spans="1:43" ht="12.65" customHeight="1">
      <c r="A4941" s="13" t="s">
        <v>214</v>
      </c>
      <c r="B4941" s="14" t="s">
        <v>246</v>
      </c>
      <c r="C4941" s="13">
        <v>128</v>
      </c>
      <c r="D4941" s="13" t="s">
        <v>241</v>
      </c>
      <c r="E4941" s="15" t="s">
        <v>3361</v>
      </c>
      <c r="F4941" s="13">
        <v>39020</v>
      </c>
      <c r="G4941" s="13" t="s">
        <v>253</v>
      </c>
      <c r="H4941" s="16">
        <v>45896</v>
      </c>
      <c r="I4941" s="17">
        <v>45896</v>
      </c>
      <c r="J4941" s="18">
        <f>I4941</f>
        <v>45896</v>
      </c>
      <c r="K4941" s="19">
        <v>5.8055555555555555E-2</v>
      </c>
      <c r="L4941" s="19">
        <v>0.13591435185185186</v>
      </c>
      <c r="M4941" s="20">
        <v>0.1413888888888889</v>
      </c>
      <c r="N4941" s="19">
        <v>0.2192476851851852</v>
      </c>
      <c r="O4941" s="21">
        <f t="shared" si="181"/>
        <v>7.7858796296296301E-2</v>
      </c>
      <c r="P4941" s="13" t="s">
        <v>1356</v>
      </c>
      <c r="Q4941" s="13" t="s">
        <v>1357</v>
      </c>
      <c r="R4941" s="22" t="s">
        <v>1358</v>
      </c>
      <c r="S4941" s="22" t="s">
        <v>31</v>
      </c>
      <c r="T4941" s="23" t="s">
        <v>52</v>
      </c>
      <c r="U4941" s="23" t="s">
        <v>50</v>
      </c>
      <c r="V4941" s="22" t="s">
        <v>67</v>
      </c>
      <c r="W4941" s="24" t="s">
        <v>141</v>
      </c>
      <c r="X4941" s="25" t="s">
        <v>54</v>
      </c>
      <c r="Y4941" s="25" t="s">
        <v>114</v>
      </c>
      <c r="Z4941" s="25" t="s">
        <v>74</v>
      </c>
      <c r="AA4941" s="25"/>
      <c r="AB4941" s="26"/>
      <c r="AC4941" s="31"/>
      <c r="AD4941" s="32">
        <v>0</v>
      </c>
      <c r="AE4941" s="32">
        <v>0</v>
      </c>
      <c r="AF4941" s="32">
        <v>0</v>
      </c>
      <c r="AG4941" s="33">
        <v>0</v>
      </c>
      <c r="AH4941" s="33">
        <v>0</v>
      </c>
      <c r="AI4941" s="33">
        <v>0</v>
      </c>
      <c r="AJ4941" s="27"/>
      <c r="AK4941" s="27"/>
      <c r="AL4941" s="27">
        <v>0.06</v>
      </c>
      <c r="AM4941" s="27"/>
      <c r="AN4941" s="27"/>
      <c r="AO4941" s="28" t="s">
        <v>107</v>
      </c>
      <c r="AP4941" s="51"/>
      <c r="AQ4941" s="51"/>
    </row>
    <row r="4942" spans="1:43" ht="12.65" customHeight="1">
      <c r="A4942" s="13" t="s">
        <v>214</v>
      </c>
      <c r="B4942" s="14" t="s">
        <v>246</v>
      </c>
      <c r="C4942" s="13">
        <v>128</v>
      </c>
      <c r="D4942" s="13" t="s">
        <v>241</v>
      </c>
      <c r="E4942" s="15" t="s">
        <v>3361</v>
      </c>
      <c r="F4942" s="13">
        <v>39020</v>
      </c>
      <c r="G4942" s="13" t="s">
        <v>253</v>
      </c>
      <c r="H4942" s="16">
        <v>45896</v>
      </c>
      <c r="I4942" s="17">
        <v>45896</v>
      </c>
      <c r="J4942" s="18">
        <f>I4942</f>
        <v>45896</v>
      </c>
      <c r="K4942" s="19">
        <v>0.22517361111111112</v>
      </c>
      <c r="L4942" s="19">
        <v>0.35320601851851846</v>
      </c>
      <c r="M4942" s="20">
        <v>0.30850694444444449</v>
      </c>
      <c r="N4942" s="19">
        <v>0.43653935185185183</v>
      </c>
      <c r="O4942" s="21">
        <f t="shared" si="181"/>
        <v>0.12803240740740734</v>
      </c>
      <c r="P4942" s="13" t="s">
        <v>870</v>
      </c>
      <c r="Q4942" s="13" t="s">
        <v>871</v>
      </c>
      <c r="R4942" s="22" t="s">
        <v>872</v>
      </c>
      <c r="S4942" s="22" t="s">
        <v>31</v>
      </c>
      <c r="T4942" s="23" t="s">
        <v>211</v>
      </c>
      <c r="U4942" s="23" t="s">
        <v>50</v>
      </c>
      <c r="V4942" s="22" t="s">
        <v>212</v>
      </c>
      <c r="W4942" s="24" t="s">
        <v>209</v>
      </c>
      <c r="X4942" s="25" t="s">
        <v>117</v>
      </c>
      <c r="Y4942" s="25" t="s">
        <v>114</v>
      </c>
      <c r="Z4942" s="25" t="s">
        <v>83</v>
      </c>
      <c r="AA4942" s="25"/>
      <c r="AB4942" s="26"/>
      <c r="AC4942" s="31"/>
      <c r="AD4942" s="32">
        <v>0</v>
      </c>
      <c r="AE4942" s="32">
        <v>0.1</v>
      </c>
      <c r="AF4942" s="32">
        <v>0.01</v>
      </c>
      <c r="AG4942" s="33">
        <v>0</v>
      </c>
      <c r="AH4942" s="33">
        <v>0.1</v>
      </c>
      <c r="AI4942" s="33">
        <v>0.01</v>
      </c>
      <c r="AJ4942" s="27"/>
      <c r="AK4942" s="27"/>
      <c r="AL4942" s="27">
        <v>0.06</v>
      </c>
      <c r="AM4942" s="27"/>
      <c r="AN4942" s="27"/>
      <c r="AO4942" s="28" t="s">
        <v>107</v>
      </c>
      <c r="AP4942" s="51"/>
      <c r="AQ4942" s="51"/>
    </row>
    <row r="4943" spans="1:43" ht="12.65" customHeight="1">
      <c r="A4943" s="13" t="s">
        <v>214</v>
      </c>
      <c r="B4943" s="14" t="s">
        <v>246</v>
      </c>
      <c r="C4943" s="13">
        <v>128</v>
      </c>
      <c r="D4943" s="13" t="s">
        <v>241</v>
      </c>
      <c r="E4943" s="15" t="s">
        <v>3361</v>
      </c>
      <c r="F4943" s="13">
        <v>39020</v>
      </c>
      <c r="G4943" s="13"/>
      <c r="H4943" s="16">
        <v>45896</v>
      </c>
      <c r="I4943" s="17">
        <v>45897</v>
      </c>
      <c r="J4943" s="18">
        <f>I4943</f>
        <v>45897</v>
      </c>
      <c r="K4943" s="19">
        <v>0.95421296296296287</v>
      </c>
      <c r="L4943" s="19">
        <v>1.033935185185185</v>
      </c>
      <c r="M4943" s="20">
        <v>3.7546296296296293E-2</v>
      </c>
      <c r="N4943" s="19">
        <v>0.11726851851851852</v>
      </c>
      <c r="O4943" s="21">
        <f t="shared" si="181"/>
        <v>7.9722222222222222E-2</v>
      </c>
      <c r="P4943" s="13" t="s">
        <v>873</v>
      </c>
      <c r="Q4943" s="13" t="s">
        <v>874</v>
      </c>
      <c r="R4943" s="22" t="s">
        <v>875</v>
      </c>
      <c r="S4943" s="22" t="s">
        <v>31</v>
      </c>
      <c r="T4943" s="23" t="s">
        <v>211</v>
      </c>
      <c r="U4943" s="23" t="s">
        <v>50</v>
      </c>
      <c r="V4943" s="22" t="s">
        <v>212</v>
      </c>
      <c r="W4943" s="24" t="s">
        <v>210</v>
      </c>
      <c r="X4943" s="25" t="s">
        <v>130</v>
      </c>
      <c r="Y4943" s="25" t="s">
        <v>114</v>
      </c>
      <c r="Z4943" s="25" t="s">
        <v>71</v>
      </c>
      <c r="AA4943" s="25"/>
      <c r="AB4943" s="26"/>
      <c r="AC4943" s="31"/>
      <c r="AD4943" s="32">
        <v>9.1485407289095405E-2</v>
      </c>
      <c r="AE4943" s="32">
        <v>5.7469999999999999</v>
      </c>
      <c r="AF4943" s="32">
        <v>0.75909967818363588</v>
      </c>
      <c r="AG4943" s="33">
        <v>0.1014854072890954</v>
      </c>
      <c r="AH4943" s="33">
        <v>5.7469999999999999</v>
      </c>
      <c r="AI4943" s="33">
        <v>0.81239475578001685</v>
      </c>
      <c r="AJ4943" s="27"/>
      <c r="AK4943" s="27"/>
      <c r="AL4943" s="27">
        <v>0.86204999999999998</v>
      </c>
      <c r="AM4943" s="27"/>
      <c r="AN4943" s="27"/>
      <c r="AO4943" s="28" t="s">
        <v>107</v>
      </c>
      <c r="AP4943" s="51"/>
      <c r="AQ4943" s="51"/>
    </row>
    <row r="4944" spans="1:43" ht="12.65" customHeight="1">
      <c r="A4944" s="13" t="s">
        <v>214</v>
      </c>
      <c r="B4944" s="14" t="s">
        <v>246</v>
      </c>
      <c r="C4944" s="13">
        <v>128</v>
      </c>
      <c r="D4944" s="13" t="s">
        <v>241</v>
      </c>
      <c r="E4944" s="15" t="s">
        <v>3361</v>
      </c>
      <c r="F4944" s="13">
        <v>39020</v>
      </c>
      <c r="G4944" s="13" t="s">
        <v>253</v>
      </c>
      <c r="H4944" s="16">
        <v>45897</v>
      </c>
      <c r="I4944" s="17">
        <v>45897</v>
      </c>
      <c r="J4944" s="18">
        <v>45897</v>
      </c>
      <c r="K4944" s="19">
        <v>3.951388888888889E-2</v>
      </c>
      <c r="L4944" s="19">
        <v>7.5613425925925917E-2</v>
      </c>
      <c r="M4944" s="20">
        <v>0.12284722222222222</v>
      </c>
      <c r="N4944" s="19">
        <v>0.15894675925925925</v>
      </c>
      <c r="O4944" s="21">
        <f t="shared" si="181"/>
        <v>3.6099537037037027E-2</v>
      </c>
      <c r="P4944" s="13" t="s">
        <v>897</v>
      </c>
      <c r="Q4944" s="13" t="s">
        <v>895</v>
      </c>
      <c r="R4944" s="22" t="s">
        <v>898</v>
      </c>
      <c r="S4944" s="22" t="s">
        <v>32</v>
      </c>
      <c r="T4944" s="23" t="s">
        <v>52</v>
      </c>
      <c r="U4944" s="23"/>
      <c r="V4944" s="22" t="s">
        <v>67</v>
      </c>
      <c r="W4944" s="24" t="s">
        <v>3677</v>
      </c>
      <c r="X4944" s="25" t="s">
        <v>50</v>
      </c>
      <c r="Y4944" s="25" t="s">
        <v>50</v>
      </c>
      <c r="Z4944" s="25" t="s">
        <v>50</v>
      </c>
      <c r="AA4944" s="25"/>
      <c r="AB4944" s="26"/>
      <c r="AC4944" s="31"/>
      <c r="AD4944" s="32">
        <v>0.01</v>
      </c>
      <c r="AE4944" s="32">
        <v>0.5</v>
      </c>
      <c r="AF4944" s="32">
        <v>0.11</v>
      </c>
      <c r="AG4944" s="33">
        <v>0.01</v>
      </c>
      <c r="AH4944" s="33">
        <v>0.5</v>
      </c>
      <c r="AI4944" s="33">
        <v>0.11</v>
      </c>
      <c r="AJ4944" s="27"/>
      <c r="AK4944" s="27"/>
      <c r="AL4944" s="27">
        <v>7.4999999999999997E-2</v>
      </c>
      <c r="AM4944" s="27"/>
      <c r="AN4944" s="27"/>
      <c r="AO4944" s="28" t="s">
        <v>107</v>
      </c>
      <c r="AP4944" s="51"/>
      <c r="AQ4944" s="51"/>
    </row>
    <row r="4945" spans="1:43" ht="12.65" customHeight="1">
      <c r="A4945" s="13" t="s">
        <v>214</v>
      </c>
      <c r="B4945" s="14" t="s">
        <v>246</v>
      </c>
      <c r="C4945" s="13">
        <v>128</v>
      </c>
      <c r="D4945" s="13" t="s">
        <v>241</v>
      </c>
      <c r="E4945" s="15" t="s">
        <v>3361</v>
      </c>
      <c r="F4945" s="13">
        <v>39020</v>
      </c>
      <c r="G4945" s="13" t="s">
        <v>253</v>
      </c>
      <c r="H4945" s="16">
        <v>45898</v>
      </c>
      <c r="I4945" s="17">
        <v>45898</v>
      </c>
      <c r="J4945" s="18">
        <v>45898</v>
      </c>
      <c r="K4945" s="19">
        <v>0.65773148148148153</v>
      </c>
      <c r="L4945" s="19">
        <v>0.66258101851851847</v>
      </c>
      <c r="M4945" s="20">
        <v>0.7410648148148149</v>
      </c>
      <c r="N4945" s="19">
        <v>0.74591435185185184</v>
      </c>
      <c r="O4945" s="21">
        <f t="shared" si="181"/>
        <v>4.8495370370369439E-3</v>
      </c>
      <c r="P4945" s="13" t="s">
        <v>899</v>
      </c>
      <c r="Q4945" s="13" t="s">
        <v>899</v>
      </c>
      <c r="R4945" s="22" t="s">
        <v>900</v>
      </c>
      <c r="S4945" s="22" t="s">
        <v>33</v>
      </c>
      <c r="T4945" s="23" t="s">
        <v>52</v>
      </c>
      <c r="U4945" s="23"/>
      <c r="V4945" s="22" t="s">
        <v>68</v>
      </c>
      <c r="W4945" s="24" t="s">
        <v>3677</v>
      </c>
      <c r="X4945" s="25" t="s">
        <v>50</v>
      </c>
      <c r="Y4945" s="25" t="s">
        <v>50</v>
      </c>
      <c r="Z4945" s="25" t="s">
        <v>50</v>
      </c>
      <c r="AA4945" s="25"/>
      <c r="AB4945" s="26"/>
      <c r="AC4945" s="31"/>
      <c r="AD4945" s="32">
        <v>0</v>
      </c>
      <c r="AE4945" s="32">
        <v>0</v>
      </c>
      <c r="AF4945" s="32">
        <v>0</v>
      </c>
      <c r="AG4945" s="33">
        <v>0</v>
      </c>
      <c r="AH4945" s="33">
        <v>0</v>
      </c>
      <c r="AI4945" s="33">
        <v>0</v>
      </c>
      <c r="AJ4945" s="27"/>
      <c r="AK4945" s="27"/>
      <c r="AL4945" s="27">
        <v>0.06</v>
      </c>
      <c r="AM4945" s="27"/>
      <c r="AN4945" s="27"/>
      <c r="AO4945" s="28" t="s">
        <v>107</v>
      </c>
      <c r="AP4945" s="51"/>
      <c r="AQ4945" s="51"/>
    </row>
    <row r="4946" spans="1:43" ht="12.65" customHeight="1">
      <c r="A4946" s="13" t="s">
        <v>214</v>
      </c>
      <c r="B4946" s="14" t="s">
        <v>246</v>
      </c>
      <c r="C4946" s="13">
        <v>128</v>
      </c>
      <c r="D4946" s="13" t="s">
        <v>241</v>
      </c>
      <c r="E4946" s="15" t="s">
        <v>3361</v>
      </c>
      <c r="F4946" s="13">
        <v>39020</v>
      </c>
      <c r="G4946" s="13" t="s">
        <v>253</v>
      </c>
      <c r="H4946" s="16">
        <v>45898</v>
      </c>
      <c r="I4946" s="17">
        <v>45898</v>
      </c>
      <c r="J4946" s="18">
        <f>I4946</f>
        <v>45898</v>
      </c>
      <c r="K4946" s="19">
        <v>0.76972222222222231</v>
      </c>
      <c r="L4946" s="19">
        <v>0.85567129629629635</v>
      </c>
      <c r="M4946" s="20">
        <v>0.85305555555555568</v>
      </c>
      <c r="N4946" s="19">
        <v>0.93900462962962961</v>
      </c>
      <c r="O4946" s="21">
        <f t="shared" si="181"/>
        <v>8.5949074074073928E-2</v>
      </c>
      <c r="P4946" s="13" t="s">
        <v>1795</v>
      </c>
      <c r="Q4946" s="13" t="s">
        <v>880</v>
      </c>
      <c r="R4946" s="22" t="s">
        <v>1796</v>
      </c>
      <c r="S4946" s="22" t="s">
        <v>29</v>
      </c>
      <c r="T4946" s="23" t="s">
        <v>52</v>
      </c>
      <c r="U4946" s="23" t="s">
        <v>50</v>
      </c>
      <c r="V4946" s="22" t="s">
        <v>68</v>
      </c>
      <c r="W4946" s="24" t="s">
        <v>158</v>
      </c>
      <c r="X4946" s="25" t="s">
        <v>58</v>
      </c>
      <c r="Y4946" s="25" t="s">
        <v>114</v>
      </c>
      <c r="Z4946" s="25" t="s">
        <v>84</v>
      </c>
      <c r="AA4946" s="25"/>
      <c r="AB4946" s="26"/>
      <c r="AC4946" s="31"/>
      <c r="AD4946" s="32">
        <v>0.05</v>
      </c>
      <c r="AE4946" s="32">
        <v>2.8</v>
      </c>
      <c r="AF4946" s="32">
        <v>0.11</v>
      </c>
      <c r="AG4946" s="33">
        <v>0.04</v>
      </c>
      <c r="AH4946" s="33">
        <v>2.2999999999999998</v>
      </c>
      <c r="AI4946" s="33">
        <v>0.09</v>
      </c>
      <c r="AJ4946" s="27"/>
      <c r="AK4946" s="27"/>
      <c r="AL4946" s="27">
        <v>0.42</v>
      </c>
      <c r="AM4946" s="27"/>
      <c r="AN4946" s="27"/>
      <c r="AO4946" s="28" t="s">
        <v>107</v>
      </c>
      <c r="AP4946" s="51"/>
      <c r="AQ4946" s="51"/>
    </row>
    <row r="4947" spans="1:43" ht="12.65" customHeight="1">
      <c r="A4947" s="13" t="s">
        <v>214</v>
      </c>
      <c r="B4947" s="14" t="s">
        <v>246</v>
      </c>
      <c r="C4947" s="13">
        <v>128</v>
      </c>
      <c r="D4947" s="13" t="s">
        <v>241</v>
      </c>
      <c r="E4947" s="15" t="s">
        <v>3361</v>
      </c>
      <c r="F4947" s="13">
        <v>39020</v>
      </c>
      <c r="G4947" s="13" t="s">
        <v>253</v>
      </c>
      <c r="H4947" s="16">
        <v>45898</v>
      </c>
      <c r="I4947" s="17">
        <v>45898</v>
      </c>
      <c r="J4947" s="18">
        <v>45898</v>
      </c>
      <c r="K4947" s="19">
        <v>0.86103009259259267</v>
      </c>
      <c r="L4947" s="19">
        <v>0.87907407407407401</v>
      </c>
      <c r="M4947" s="20">
        <v>0.94436342592592593</v>
      </c>
      <c r="N4947" s="19">
        <v>0.96240740740740738</v>
      </c>
      <c r="O4947" s="21">
        <f t="shared" si="181"/>
        <v>1.8043981481481453E-2</v>
      </c>
      <c r="P4947" s="13" t="s">
        <v>1920</v>
      </c>
      <c r="Q4947" s="13" t="s">
        <v>1920</v>
      </c>
      <c r="R4947" s="22" t="s">
        <v>1921</v>
      </c>
      <c r="S4947" s="22" t="s">
        <v>33</v>
      </c>
      <c r="T4947" s="23" t="s">
        <v>52</v>
      </c>
      <c r="U4947" s="23"/>
      <c r="V4947" s="22" t="s">
        <v>68</v>
      </c>
      <c r="W4947" s="24" t="s">
        <v>3677</v>
      </c>
      <c r="X4947" s="25" t="s">
        <v>50</v>
      </c>
      <c r="Y4947" s="25" t="s">
        <v>50</v>
      </c>
      <c r="Z4947" s="25" t="s">
        <v>50</v>
      </c>
      <c r="AA4947" s="25"/>
      <c r="AB4947" s="26"/>
      <c r="AC4947" s="31"/>
      <c r="AD4947" s="32">
        <v>0</v>
      </c>
      <c r="AE4947" s="32">
        <v>0</v>
      </c>
      <c r="AF4947" s="32">
        <v>0</v>
      </c>
      <c r="AG4947" s="33">
        <v>0</v>
      </c>
      <c r="AH4947" s="33">
        <v>0</v>
      </c>
      <c r="AI4947" s="33">
        <v>0</v>
      </c>
      <c r="AJ4947" s="27"/>
      <c r="AK4947" s="27"/>
      <c r="AL4947" s="27">
        <v>7.5000000000000011E-2</v>
      </c>
      <c r="AM4947" s="27"/>
      <c r="AN4947" s="27"/>
      <c r="AO4947" s="28" t="s">
        <v>107</v>
      </c>
      <c r="AP4947" s="51"/>
      <c r="AQ4947" s="51"/>
    </row>
    <row r="4948" spans="1:43" ht="12.65" customHeight="1">
      <c r="A4948" s="13" t="s">
        <v>214</v>
      </c>
      <c r="B4948" s="14" t="s">
        <v>246</v>
      </c>
      <c r="C4948" s="13">
        <v>128</v>
      </c>
      <c r="D4948" s="13" t="s">
        <v>241</v>
      </c>
      <c r="E4948" s="15" t="s">
        <v>3361</v>
      </c>
      <c r="F4948" s="13">
        <v>39020</v>
      </c>
      <c r="G4948" s="13" t="s">
        <v>253</v>
      </c>
      <c r="H4948" s="16">
        <v>45899</v>
      </c>
      <c r="I4948" s="17">
        <v>45899</v>
      </c>
      <c r="J4948" s="18">
        <f t="shared" ref="J4948:J4960" si="182">I4948</f>
        <v>45899</v>
      </c>
      <c r="K4948" s="19">
        <v>0.68471064814814819</v>
      </c>
      <c r="L4948" s="19">
        <v>0.77353009259259264</v>
      </c>
      <c r="M4948" s="20">
        <v>0.76804398148148156</v>
      </c>
      <c r="N4948" s="19">
        <v>0.85686342592592601</v>
      </c>
      <c r="O4948" s="21">
        <f t="shared" si="181"/>
        <v>8.8819444444444451E-2</v>
      </c>
      <c r="P4948" s="13" t="s">
        <v>1359</v>
      </c>
      <c r="Q4948" s="13" t="s">
        <v>865</v>
      </c>
      <c r="R4948" s="22" t="s">
        <v>1360</v>
      </c>
      <c r="S4948" s="22" t="s">
        <v>29</v>
      </c>
      <c r="T4948" s="23" t="s">
        <v>52</v>
      </c>
      <c r="U4948" s="23" t="s">
        <v>50</v>
      </c>
      <c r="V4948" s="22" t="s">
        <v>68</v>
      </c>
      <c r="W4948" s="24" t="s">
        <v>138</v>
      </c>
      <c r="X4948" s="25" t="s">
        <v>56</v>
      </c>
      <c r="Y4948" s="25" t="s">
        <v>114</v>
      </c>
      <c r="Z4948" s="25" t="s">
        <v>71</v>
      </c>
      <c r="AA4948" s="25"/>
      <c r="AB4948" s="26"/>
      <c r="AC4948" s="31"/>
      <c r="AD4948" s="32">
        <v>0.17</v>
      </c>
      <c r="AE4948" s="32">
        <v>10.4</v>
      </c>
      <c r="AF4948" s="32">
        <v>0.42</v>
      </c>
      <c r="AG4948" s="33">
        <v>0.19</v>
      </c>
      <c r="AH4948" s="33">
        <v>10.4</v>
      </c>
      <c r="AI4948" s="33">
        <v>0.44</v>
      </c>
      <c r="AJ4948" s="27"/>
      <c r="AK4948" s="27"/>
      <c r="AL4948" s="27">
        <v>1.56</v>
      </c>
      <c r="AM4948" s="27"/>
      <c r="AN4948" s="27"/>
      <c r="AO4948" s="28" t="s">
        <v>107</v>
      </c>
      <c r="AP4948" s="51"/>
      <c r="AQ4948" s="51"/>
    </row>
    <row r="4949" spans="1:43" ht="12.65" customHeight="1">
      <c r="A4949" s="13" t="s">
        <v>214</v>
      </c>
      <c r="B4949" s="14" t="s">
        <v>246</v>
      </c>
      <c r="C4949" s="13">
        <v>128</v>
      </c>
      <c r="D4949" s="13" t="s">
        <v>241</v>
      </c>
      <c r="E4949" s="15" t="s">
        <v>3361</v>
      </c>
      <c r="F4949" s="13">
        <v>39020</v>
      </c>
      <c r="G4949" s="13" t="s">
        <v>253</v>
      </c>
      <c r="H4949" s="16">
        <v>45900</v>
      </c>
      <c r="I4949" s="17">
        <v>45900</v>
      </c>
      <c r="J4949" s="18">
        <f t="shared" si="182"/>
        <v>45900</v>
      </c>
      <c r="K4949" s="19">
        <v>0.28130787037037036</v>
      </c>
      <c r="L4949" s="19">
        <v>0.36749999999999999</v>
      </c>
      <c r="M4949" s="20">
        <v>0.36464120370370368</v>
      </c>
      <c r="N4949" s="19">
        <v>0.45083333333333336</v>
      </c>
      <c r="O4949" s="21">
        <f t="shared" si="181"/>
        <v>8.6192129629629688E-2</v>
      </c>
      <c r="P4949" s="13" t="s">
        <v>864</v>
      </c>
      <c r="Q4949" s="13" t="s">
        <v>865</v>
      </c>
      <c r="R4949" s="22" t="s">
        <v>866</v>
      </c>
      <c r="S4949" s="22" t="s">
        <v>31</v>
      </c>
      <c r="T4949" s="23" t="s">
        <v>52</v>
      </c>
      <c r="U4949" s="23" t="s">
        <v>50</v>
      </c>
      <c r="V4949" s="22" t="s">
        <v>68</v>
      </c>
      <c r="W4949" s="24" t="s">
        <v>138</v>
      </c>
      <c r="X4949" s="25" t="s">
        <v>56</v>
      </c>
      <c r="Y4949" s="25" t="s">
        <v>114</v>
      </c>
      <c r="Z4949" s="25" t="s">
        <v>71</v>
      </c>
      <c r="AA4949" s="25"/>
      <c r="AB4949" s="26"/>
      <c r="AC4949" s="31"/>
      <c r="AD4949" s="32">
        <v>0</v>
      </c>
      <c r="AE4949" s="32">
        <v>0.1</v>
      </c>
      <c r="AF4949" s="32">
        <v>0.01</v>
      </c>
      <c r="AG4949" s="33">
        <v>0</v>
      </c>
      <c r="AH4949" s="33">
        <v>0.1</v>
      </c>
      <c r="AI4949" s="33">
        <v>0.01</v>
      </c>
      <c r="AJ4949" s="27"/>
      <c r="AK4949" s="27"/>
      <c r="AL4949" s="27">
        <v>7.8000000000000014E-2</v>
      </c>
      <c r="AM4949" s="27"/>
      <c r="AN4949" s="27"/>
      <c r="AO4949" s="28" t="s">
        <v>107</v>
      </c>
      <c r="AP4949" s="51"/>
      <c r="AQ4949" s="51"/>
    </row>
    <row r="4950" spans="1:43" ht="12.65" customHeight="1">
      <c r="A4950" s="13" t="s">
        <v>214</v>
      </c>
      <c r="B4950" s="14" t="s">
        <v>246</v>
      </c>
      <c r="C4950" s="13">
        <v>128</v>
      </c>
      <c r="D4950" s="13" t="s">
        <v>241</v>
      </c>
      <c r="E4950" s="15" t="s">
        <v>3361</v>
      </c>
      <c r="F4950" s="13">
        <v>39020</v>
      </c>
      <c r="G4950" s="13" t="s">
        <v>253</v>
      </c>
      <c r="H4950" s="16">
        <v>45900</v>
      </c>
      <c r="I4950" s="17">
        <v>45900</v>
      </c>
      <c r="J4950" s="18">
        <f t="shared" si="182"/>
        <v>45900</v>
      </c>
      <c r="K4950" s="19">
        <v>0.56313657407407403</v>
      </c>
      <c r="L4950" s="19">
        <v>0.64792824074074074</v>
      </c>
      <c r="M4950" s="20">
        <v>0.6464699074074074</v>
      </c>
      <c r="N4950" s="19">
        <v>0.73126157407407411</v>
      </c>
      <c r="O4950" s="21">
        <f t="shared" si="181"/>
        <v>8.479166666666671E-2</v>
      </c>
      <c r="P4950" s="13" t="s">
        <v>885</v>
      </c>
      <c r="Q4950" s="13" t="s">
        <v>886</v>
      </c>
      <c r="R4950" s="22" t="s">
        <v>887</v>
      </c>
      <c r="S4950" s="22" t="s">
        <v>29</v>
      </c>
      <c r="T4950" s="23" t="s">
        <v>52</v>
      </c>
      <c r="U4950" s="23" t="s">
        <v>50</v>
      </c>
      <c r="V4950" s="22" t="s">
        <v>68</v>
      </c>
      <c r="W4950" s="24" t="s">
        <v>142</v>
      </c>
      <c r="X4950" s="25" t="s">
        <v>57</v>
      </c>
      <c r="Y4950" s="25" t="s">
        <v>114</v>
      </c>
      <c r="Z4950" s="25" t="s">
        <v>63</v>
      </c>
      <c r="AA4950" s="25"/>
      <c r="AB4950" s="26"/>
      <c r="AC4950" s="31"/>
      <c r="AD4950" s="32">
        <v>0.08</v>
      </c>
      <c r="AE4950" s="32">
        <v>4.8</v>
      </c>
      <c r="AF4950" s="32">
        <v>0.24</v>
      </c>
      <c r="AG4950" s="33">
        <v>0.09</v>
      </c>
      <c r="AH4950" s="33">
        <v>4.8</v>
      </c>
      <c r="AI4950" s="33">
        <v>0.26</v>
      </c>
      <c r="AJ4950" s="27"/>
      <c r="AK4950" s="27"/>
      <c r="AL4950" s="27">
        <v>0.72</v>
      </c>
      <c r="AM4950" s="27"/>
      <c r="AN4950" s="27"/>
      <c r="AO4950" s="28" t="s">
        <v>107</v>
      </c>
      <c r="AP4950" s="51"/>
      <c r="AQ4950" s="51"/>
    </row>
    <row r="4951" spans="1:43" ht="12.65" customHeight="1">
      <c r="A4951" s="13" t="s">
        <v>214</v>
      </c>
      <c r="B4951" s="14" t="s">
        <v>246</v>
      </c>
      <c r="C4951" s="13">
        <v>128</v>
      </c>
      <c r="D4951" s="13" t="s">
        <v>241</v>
      </c>
      <c r="E4951" s="15" t="s">
        <v>3361</v>
      </c>
      <c r="F4951" s="13">
        <v>39020</v>
      </c>
      <c r="G4951" s="13" t="s">
        <v>253</v>
      </c>
      <c r="H4951" s="16">
        <v>45900</v>
      </c>
      <c r="I4951" s="17">
        <v>45900</v>
      </c>
      <c r="J4951" s="18">
        <f t="shared" si="182"/>
        <v>45900</v>
      </c>
      <c r="K4951" s="19">
        <v>0.64892361111111119</v>
      </c>
      <c r="L4951" s="19">
        <v>0.72618055555555561</v>
      </c>
      <c r="M4951" s="20">
        <v>0.73225694444444456</v>
      </c>
      <c r="N4951" s="19">
        <v>0.80951388888888887</v>
      </c>
      <c r="O4951" s="21">
        <f t="shared" si="181"/>
        <v>7.7256944444444309E-2</v>
      </c>
      <c r="P4951" s="13" t="s">
        <v>1562</v>
      </c>
      <c r="Q4951" s="13" t="s">
        <v>1563</v>
      </c>
      <c r="R4951" s="22" t="s">
        <v>1564</v>
      </c>
      <c r="S4951" s="22" t="s">
        <v>29</v>
      </c>
      <c r="T4951" s="23" t="s">
        <v>52</v>
      </c>
      <c r="U4951" s="23" t="s">
        <v>50</v>
      </c>
      <c r="V4951" s="22" t="s">
        <v>68</v>
      </c>
      <c r="W4951" s="24" t="s">
        <v>132</v>
      </c>
      <c r="X4951" s="25" t="s">
        <v>62</v>
      </c>
      <c r="Y4951" s="25" t="s">
        <v>114</v>
      </c>
      <c r="Z4951" s="25" t="s">
        <v>77</v>
      </c>
      <c r="AA4951" s="25"/>
      <c r="AB4951" s="26"/>
      <c r="AC4951" s="31"/>
      <c r="AD4951" s="32">
        <v>0.05</v>
      </c>
      <c r="AE4951" s="32">
        <v>2.9</v>
      </c>
      <c r="AF4951" s="32">
        <v>0.14000000000000001</v>
      </c>
      <c r="AG4951" s="33">
        <v>0.05</v>
      </c>
      <c r="AH4951" s="33">
        <v>2.9</v>
      </c>
      <c r="AI4951" s="33">
        <v>0.14000000000000001</v>
      </c>
      <c r="AJ4951" s="27"/>
      <c r="AK4951" s="27"/>
      <c r="AL4951" s="27">
        <v>0.43499999999999994</v>
      </c>
      <c r="AM4951" s="27"/>
      <c r="AN4951" s="27"/>
      <c r="AO4951" s="28" t="s">
        <v>107</v>
      </c>
      <c r="AP4951" s="51"/>
      <c r="AQ4951" s="51"/>
    </row>
    <row r="4952" spans="1:43" ht="12.65" customHeight="1">
      <c r="A4952" s="13" t="s">
        <v>214</v>
      </c>
      <c r="B4952" s="14" t="s">
        <v>246</v>
      </c>
      <c r="C4952" s="13">
        <v>128</v>
      </c>
      <c r="D4952" s="13" t="s">
        <v>241</v>
      </c>
      <c r="E4952" s="15" t="s">
        <v>3361</v>
      </c>
      <c r="F4952" s="13">
        <v>39020</v>
      </c>
      <c r="G4952" s="13" t="s">
        <v>253</v>
      </c>
      <c r="H4952" s="16">
        <v>45900</v>
      </c>
      <c r="I4952" s="17">
        <v>45900</v>
      </c>
      <c r="J4952" s="18">
        <f t="shared" si="182"/>
        <v>45900</v>
      </c>
      <c r="K4952" s="19">
        <v>0.72706018518518523</v>
      </c>
      <c r="L4952" s="19">
        <v>0.81288194444444439</v>
      </c>
      <c r="M4952" s="20">
        <v>0.81039351851851849</v>
      </c>
      <c r="N4952" s="19">
        <v>0.89621527777777776</v>
      </c>
      <c r="O4952" s="21">
        <f t="shared" si="181"/>
        <v>8.5821759259259278E-2</v>
      </c>
      <c r="P4952" s="13" t="s">
        <v>876</v>
      </c>
      <c r="Q4952" s="13" t="s">
        <v>877</v>
      </c>
      <c r="R4952" s="22" t="s">
        <v>878</v>
      </c>
      <c r="S4952" s="22" t="s">
        <v>29</v>
      </c>
      <c r="T4952" s="23" t="s">
        <v>52</v>
      </c>
      <c r="U4952" s="23" t="s">
        <v>50</v>
      </c>
      <c r="V4952" s="22" t="s">
        <v>68</v>
      </c>
      <c r="W4952" s="24" t="s">
        <v>159</v>
      </c>
      <c r="X4952" s="25" t="s">
        <v>60</v>
      </c>
      <c r="Y4952" s="25" t="s">
        <v>114</v>
      </c>
      <c r="Z4952" s="25" t="s">
        <v>73</v>
      </c>
      <c r="AA4952" s="25"/>
      <c r="AB4952" s="26"/>
      <c r="AC4952" s="31"/>
      <c r="AD4952" s="32">
        <v>7.0000000000000007E-2</v>
      </c>
      <c r="AE4952" s="32">
        <v>4.3</v>
      </c>
      <c r="AF4952" s="32">
        <v>0.16</v>
      </c>
      <c r="AG4952" s="33">
        <v>0.08</v>
      </c>
      <c r="AH4952" s="33">
        <v>4.3</v>
      </c>
      <c r="AI4952" s="33">
        <v>0.17</v>
      </c>
      <c r="AJ4952" s="27"/>
      <c r="AK4952" s="27"/>
      <c r="AL4952" s="27">
        <v>0.64499999999999991</v>
      </c>
      <c r="AM4952" s="27"/>
      <c r="AN4952" s="27"/>
      <c r="AO4952" s="28" t="s">
        <v>107</v>
      </c>
      <c r="AP4952" s="51"/>
      <c r="AQ4952" s="51"/>
    </row>
    <row r="4953" spans="1:43" ht="12.65" customHeight="1">
      <c r="A4953" s="13" t="s">
        <v>214</v>
      </c>
      <c r="B4953" s="14" t="s">
        <v>246</v>
      </c>
      <c r="C4953" s="13">
        <v>128</v>
      </c>
      <c r="D4953" s="13" t="s">
        <v>241</v>
      </c>
      <c r="E4953" s="15" t="s">
        <v>3365</v>
      </c>
      <c r="F4953" s="13">
        <v>5107</v>
      </c>
      <c r="G4953" s="13" t="s">
        <v>2260</v>
      </c>
      <c r="H4953" s="16">
        <v>45899</v>
      </c>
      <c r="I4953" s="17">
        <v>45899</v>
      </c>
      <c r="J4953" s="18">
        <f t="shared" si="182"/>
        <v>45899</v>
      </c>
      <c r="K4953" s="19">
        <v>0.60416666666666663</v>
      </c>
      <c r="L4953" s="19">
        <v>0.6875</v>
      </c>
      <c r="M4953" s="20">
        <v>0.6875</v>
      </c>
      <c r="N4953" s="19">
        <v>0.77083333333333337</v>
      </c>
      <c r="O4953" s="21">
        <f t="shared" si="181"/>
        <v>8.333333333333337E-2</v>
      </c>
      <c r="P4953" s="13" t="s">
        <v>50</v>
      </c>
      <c r="Q4953" s="13" t="s">
        <v>50</v>
      </c>
      <c r="R4953" s="22" t="s">
        <v>3366</v>
      </c>
      <c r="S4953" s="22" t="s">
        <v>29</v>
      </c>
      <c r="T4953" s="23" t="s">
        <v>52</v>
      </c>
      <c r="U4953" s="23" t="s">
        <v>50</v>
      </c>
      <c r="V4953" s="22" t="s">
        <v>68</v>
      </c>
      <c r="W4953" s="24" t="s">
        <v>143</v>
      </c>
      <c r="X4953" s="25" t="s">
        <v>83</v>
      </c>
      <c r="Y4953" s="25" t="s">
        <v>114</v>
      </c>
      <c r="Z4953" s="25" t="s">
        <v>70</v>
      </c>
      <c r="AA4953" s="25"/>
      <c r="AB4953" s="26"/>
      <c r="AC4953" s="31">
        <v>4.9406249999999998</v>
      </c>
      <c r="AD4953" s="32"/>
      <c r="AE4953" s="32"/>
      <c r="AF4953" s="32"/>
      <c r="AG4953" s="33"/>
      <c r="AH4953" s="33"/>
      <c r="AI4953" s="33"/>
      <c r="AJ4953" s="27"/>
      <c r="AK4953" s="27"/>
      <c r="AL4953" s="27">
        <v>0.74879999999999991</v>
      </c>
      <c r="AM4953" s="27"/>
      <c r="AN4953" s="27"/>
      <c r="AO4953" s="28" t="s">
        <v>94</v>
      </c>
      <c r="AP4953" s="51"/>
      <c r="AQ4953" s="51"/>
    </row>
    <row r="4954" spans="1:43" ht="12.65" customHeight="1">
      <c r="A4954" s="13" t="s">
        <v>214</v>
      </c>
      <c r="B4954" s="14" t="s">
        <v>246</v>
      </c>
      <c r="C4954" s="13">
        <v>128</v>
      </c>
      <c r="D4954" s="13" t="s">
        <v>241</v>
      </c>
      <c r="E4954" s="15" t="s">
        <v>2378</v>
      </c>
      <c r="F4954" s="13">
        <v>7885</v>
      </c>
      <c r="G4954" s="13" t="s">
        <v>2260</v>
      </c>
      <c r="H4954" s="16">
        <v>45900</v>
      </c>
      <c r="I4954" s="17">
        <v>45900</v>
      </c>
      <c r="J4954" s="18">
        <f t="shared" si="182"/>
        <v>45900</v>
      </c>
      <c r="K4954" s="19">
        <v>0.41666666666666669</v>
      </c>
      <c r="L4954" s="19">
        <v>0.5</v>
      </c>
      <c r="M4954" s="20">
        <v>0.5</v>
      </c>
      <c r="N4954" s="19">
        <v>0.58333333333333337</v>
      </c>
      <c r="O4954" s="21">
        <f t="shared" si="181"/>
        <v>8.333333333333337E-2</v>
      </c>
      <c r="P4954" s="13" t="s">
        <v>50</v>
      </c>
      <c r="Q4954" s="13" t="s">
        <v>50</v>
      </c>
      <c r="R4954" s="22" t="s">
        <v>2379</v>
      </c>
      <c r="S4954" s="22" t="s">
        <v>31</v>
      </c>
      <c r="T4954" s="23" t="s">
        <v>52</v>
      </c>
      <c r="U4954" s="23" t="s">
        <v>50</v>
      </c>
      <c r="V4954" s="22" t="s">
        <v>68</v>
      </c>
      <c r="W4954" s="24" t="s">
        <v>136</v>
      </c>
      <c r="X4954" s="25" t="s">
        <v>66</v>
      </c>
      <c r="Y4954" s="25" t="s">
        <v>114</v>
      </c>
      <c r="Z4954" s="25" t="s">
        <v>85</v>
      </c>
      <c r="AA4954" s="25"/>
      <c r="AB4954" s="26"/>
      <c r="AC4954" s="31">
        <v>0.4281875</v>
      </c>
      <c r="AD4954" s="32"/>
      <c r="AE4954" s="32"/>
      <c r="AF4954" s="32"/>
      <c r="AG4954" s="33"/>
      <c r="AH4954" s="33"/>
      <c r="AI4954" s="33"/>
      <c r="AJ4954" s="27"/>
      <c r="AK4954" s="27"/>
      <c r="AL4954" s="27">
        <v>0.312</v>
      </c>
      <c r="AM4954" s="27"/>
      <c r="AN4954" s="27"/>
      <c r="AO4954" s="28" t="s">
        <v>94</v>
      </c>
      <c r="AP4954" s="51"/>
      <c r="AQ4954" s="51"/>
    </row>
    <row r="4955" spans="1:43" ht="12.65" customHeight="1">
      <c r="A4955" s="13" t="s">
        <v>214</v>
      </c>
      <c r="B4955" s="14" t="s">
        <v>246</v>
      </c>
      <c r="C4955" s="13">
        <v>128</v>
      </c>
      <c r="D4955" s="13" t="s">
        <v>241</v>
      </c>
      <c r="E4955" s="15" t="s">
        <v>3367</v>
      </c>
      <c r="F4955" s="13">
        <v>38359</v>
      </c>
      <c r="G4955" s="13" t="s">
        <v>2260</v>
      </c>
      <c r="H4955" s="16">
        <v>45892</v>
      </c>
      <c r="I4955" s="17">
        <v>45892</v>
      </c>
      <c r="J4955" s="18">
        <f t="shared" si="182"/>
        <v>45892</v>
      </c>
      <c r="K4955" s="19">
        <v>0.60416666666666663</v>
      </c>
      <c r="L4955" s="19">
        <v>0.6875</v>
      </c>
      <c r="M4955" s="20">
        <v>0.6875</v>
      </c>
      <c r="N4955" s="19">
        <v>0.77083333333333337</v>
      </c>
      <c r="O4955" s="21">
        <f t="shared" si="181"/>
        <v>8.333333333333337E-2</v>
      </c>
      <c r="P4955" s="13" t="s">
        <v>50</v>
      </c>
      <c r="Q4955" s="13" t="s">
        <v>50</v>
      </c>
      <c r="R4955" s="22" t="s">
        <v>3368</v>
      </c>
      <c r="S4955" s="22" t="s">
        <v>29</v>
      </c>
      <c r="T4955" s="23" t="s">
        <v>52</v>
      </c>
      <c r="U4955" s="23" t="s">
        <v>50</v>
      </c>
      <c r="V4955" s="22" t="s">
        <v>67</v>
      </c>
      <c r="W4955" s="24" t="s">
        <v>140</v>
      </c>
      <c r="X4955" s="25" t="s">
        <v>69</v>
      </c>
      <c r="Y4955" s="25" t="s">
        <v>114</v>
      </c>
      <c r="Z4955" s="25" t="s">
        <v>65</v>
      </c>
      <c r="AA4955" s="25"/>
      <c r="AB4955" s="26"/>
      <c r="AC4955" s="31">
        <v>6.375</v>
      </c>
      <c r="AD4955" s="32"/>
      <c r="AE4955" s="32"/>
      <c r="AF4955" s="32"/>
      <c r="AG4955" s="33"/>
      <c r="AH4955" s="33"/>
      <c r="AI4955" s="33"/>
      <c r="AJ4955" s="27"/>
      <c r="AK4955" s="27"/>
      <c r="AL4955" s="27">
        <v>0.74879999999999991</v>
      </c>
      <c r="AM4955" s="27"/>
      <c r="AN4955" s="27"/>
      <c r="AO4955" s="28" t="s">
        <v>94</v>
      </c>
      <c r="AP4955" s="51"/>
      <c r="AQ4955" s="51"/>
    </row>
    <row r="4956" spans="1:43" ht="12.65" customHeight="1">
      <c r="A4956" s="13" t="s">
        <v>214</v>
      </c>
      <c r="B4956" s="14" t="s">
        <v>246</v>
      </c>
      <c r="C4956" s="13">
        <v>128</v>
      </c>
      <c r="D4956" s="13" t="s">
        <v>241</v>
      </c>
      <c r="E4956" s="15" t="s">
        <v>3367</v>
      </c>
      <c r="F4956" s="13">
        <v>38359</v>
      </c>
      <c r="G4956" s="13" t="s">
        <v>2260</v>
      </c>
      <c r="H4956" s="16">
        <v>45899</v>
      </c>
      <c r="I4956" s="17">
        <v>45899</v>
      </c>
      <c r="J4956" s="18">
        <f t="shared" si="182"/>
        <v>45899</v>
      </c>
      <c r="K4956" s="19">
        <v>0.60416666666666663</v>
      </c>
      <c r="L4956" s="19">
        <v>0.6875</v>
      </c>
      <c r="M4956" s="20">
        <v>0.6875</v>
      </c>
      <c r="N4956" s="19">
        <v>0.77083333333333337</v>
      </c>
      <c r="O4956" s="21">
        <f t="shared" si="181"/>
        <v>8.333333333333337E-2</v>
      </c>
      <c r="P4956" s="13" t="s">
        <v>50</v>
      </c>
      <c r="Q4956" s="13" t="s">
        <v>50</v>
      </c>
      <c r="R4956" s="22" t="s">
        <v>3369</v>
      </c>
      <c r="S4956" s="22" t="s">
        <v>29</v>
      </c>
      <c r="T4956" s="23" t="s">
        <v>52</v>
      </c>
      <c r="U4956" s="23" t="s">
        <v>50</v>
      </c>
      <c r="V4956" s="22" t="s">
        <v>68</v>
      </c>
      <c r="W4956" s="24" t="s">
        <v>135</v>
      </c>
      <c r="X4956" s="25" t="s">
        <v>74</v>
      </c>
      <c r="Y4956" s="25" t="s">
        <v>114</v>
      </c>
      <c r="Z4956" s="25" t="s">
        <v>69</v>
      </c>
      <c r="AA4956" s="25"/>
      <c r="AB4956" s="26"/>
      <c r="AC4956" s="31">
        <v>6.375</v>
      </c>
      <c r="AD4956" s="32"/>
      <c r="AE4956" s="32"/>
      <c r="AF4956" s="32"/>
      <c r="AG4956" s="33"/>
      <c r="AH4956" s="33"/>
      <c r="AI4956" s="33"/>
      <c r="AJ4956" s="27"/>
      <c r="AK4956" s="27"/>
      <c r="AL4956" s="27">
        <v>0.74879999999999991</v>
      </c>
      <c r="AM4956" s="27"/>
      <c r="AN4956" s="27"/>
      <c r="AO4956" s="28" t="s">
        <v>94</v>
      </c>
      <c r="AP4956" s="51"/>
      <c r="AQ4956" s="51"/>
    </row>
    <row r="4957" spans="1:43" ht="12.65" customHeight="1">
      <c r="A4957" s="13" t="s">
        <v>214</v>
      </c>
      <c r="B4957" s="14" t="s">
        <v>246</v>
      </c>
      <c r="C4957" s="13">
        <v>128</v>
      </c>
      <c r="D4957" s="13" t="s">
        <v>241</v>
      </c>
      <c r="E4957" s="15" t="s">
        <v>3370</v>
      </c>
      <c r="F4957" s="13">
        <v>38360</v>
      </c>
      <c r="G4957" s="13" t="s">
        <v>2260</v>
      </c>
      <c r="H4957" s="16">
        <v>45892</v>
      </c>
      <c r="I4957" s="17">
        <v>45892</v>
      </c>
      <c r="J4957" s="18">
        <f t="shared" si="182"/>
        <v>45892</v>
      </c>
      <c r="K4957" s="19">
        <v>0.60416666666666663</v>
      </c>
      <c r="L4957" s="19">
        <v>0.6875</v>
      </c>
      <c r="M4957" s="20">
        <v>0.6875</v>
      </c>
      <c r="N4957" s="19">
        <v>0.77083333333333337</v>
      </c>
      <c r="O4957" s="21">
        <f t="shared" si="181"/>
        <v>8.333333333333337E-2</v>
      </c>
      <c r="P4957" s="13" t="s">
        <v>50</v>
      </c>
      <c r="Q4957" s="13" t="s">
        <v>50</v>
      </c>
      <c r="R4957" s="22" t="s">
        <v>3371</v>
      </c>
      <c r="S4957" s="22" t="s">
        <v>29</v>
      </c>
      <c r="T4957" s="23" t="s">
        <v>52</v>
      </c>
      <c r="U4957" s="23" t="s">
        <v>50</v>
      </c>
      <c r="V4957" s="22" t="s">
        <v>67</v>
      </c>
      <c r="W4957" s="24" t="s">
        <v>131</v>
      </c>
      <c r="X4957" s="25" t="s">
        <v>73</v>
      </c>
      <c r="Y4957" s="25" t="s">
        <v>114</v>
      </c>
      <c r="Z4957" s="25" t="s">
        <v>56</v>
      </c>
      <c r="AA4957" s="25"/>
      <c r="AB4957" s="26"/>
      <c r="AC4957" s="31">
        <v>4.78125</v>
      </c>
      <c r="AD4957" s="32"/>
      <c r="AE4957" s="32"/>
      <c r="AF4957" s="32"/>
      <c r="AG4957" s="33"/>
      <c r="AH4957" s="33"/>
      <c r="AI4957" s="33"/>
      <c r="AJ4957" s="27"/>
      <c r="AK4957" s="27"/>
      <c r="AL4957" s="27">
        <v>0.74879999999999991</v>
      </c>
      <c r="AM4957" s="27"/>
      <c r="AN4957" s="27"/>
      <c r="AO4957" s="28" t="s">
        <v>94</v>
      </c>
      <c r="AP4957" s="51"/>
      <c r="AQ4957" s="51"/>
    </row>
    <row r="4958" spans="1:43" ht="12.65" customHeight="1">
      <c r="A4958" s="13" t="s">
        <v>214</v>
      </c>
      <c r="B4958" s="14" t="s">
        <v>246</v>
      </c>
      <c r="C4958" s="13">
        <v>128</v>
      </c>
      <c r="D4958" s="13" t="s">
        <v>241</v>
      </c>
      <c r="E4958" s="15" t="s">
        <v>3372</v>
      </c>
      <c r="F4958" s="13">
        <v>38361</v>
      </c>
      <c r="G4958" s="13" t="s">
        <v>2260</v>
      </c>
      <c r="H4958" s="16">
        <v>45892</v>
      </c>
      <c r="I4958" s="17">
        <v>45892</v>
      </c>
      <c r="J4958" s="18">
        <f t="shared" si="182"/>
        <v>45892</v>
      </c>
      <c r="K4958" s="19">
        <v>0.60416666666666663</v>
      </c>
      <c r="L4958" s="19">
        <v>0.6875</v>
      </c>
      <c r="M4958" s="20">
        <v>0.6875</v>
      </c>
      <c r="N4958" s="19">
        <v>0.77083333333333337</v>
      </c>
      <c r="O4958" s="21">
        <f t="shared" si="181"/>
        <v>8.333333333333337E-2</v>
      </c>
      <c r="P4958" s="13" t="s">
        <v>50</v>
      </c>
      <c r="Q4958" s="13" t="s">
        <v>50</v>
      </c>
      <c r="R4958" s="22" t="s">
        <v>3373</v>
      </c>
      <c r="S4958" s="22" t="s">
        <v>29</v>
      </c>
      <c r="T4958" s="23" t="s">
        <v>52</v>
      </c>
      <c r="U4958" s="23" t="s">
        <v>50</v>
      </c>
      <c r="V4958" s="22" t="s">
        <v>67</v>
      </c>
      <c r="W4958" s="24" t="s">
        <v>137</v>
      </c>
      <c r="X4958" s="25" t="s">
        <v>85</v>
      </c>
      <c r="Y4958" s="25" t="s">
        <v>114</v>
      </c>
      <c r="Z4958" s="25" t="s">
        <v>57</v>
      </c>
      <c r="AA4958" s="25"/>
      <c r="AB4958" s="26"/>
      <c r="AC4958" s="31">
        <v>4.78125</v>
      </c>
      <c r="AD4958" s="32"/>
      <c r="AE4958" s="32"/>
      <c r="AF4958" s="32"/>
      <c r="AG4958" s="33"/>
      <c r="AH4958" s="33"/>
      <c r="AI4958" s="33"/>
      <c r="AJ4958" s="27"/>
      <c r="AK4958" s="27"/>
      <c r="AL4958" s="27">
        <v>0.74879999999999991</v>
      </c>
      <c r="AM4958" s="27"/>
      <c r="AN4958" s="27"/>
      <c r="AO4958" s="28" t="s">
        <v>94</v>
      </c>
      <c r="AP4958" s="51"/>
      <c r="AQ4958" s="51"/>
    </row>
    <row r="4959" spans="1:43" ht="12.65" customHeight="1">
      <c r="A4959" s="13" t="s">
        <v>213</v>
      </c>
      <c r="B4959" s="14" t="s">
        <v>3374</v>
      </c>
      <c r="C4959" s="13">
        <v>67</v>
      </c>
      <c r="D4959" s="13" t="s">
        <v>222</v>
      </c>
      <c r="E4959" s="15" t="s">
        <v>3375</v>
      </c>
      <c r="F4959" s="13">
        <v>39127</v>
      </c>
      <c r="G4959" s="13" t="s">
        <v>2260</v>
      </c>
      <c r="H4959" s="16">
        <v>45891</v>
      </c>
      <c r="I4959" s="17">
        <v>45892</v>
      </c>
      <c r="J4959" s="18">
        <f t="shared" si="182"/>
        <v>45892</v>
      </c>
      <c r="K4959" s="19">
        <v>0.875</v>
      </c>
      <c r="L4959" s="19">
        <v>0.91666666666666663</v>
      </c>
      <c r="M4959" s="20">
        <v>0.20833333333333334</v>
      </c>
      <c r="N4959" s="19">
        <v>0.25</v>
      </c>
      <c r="O4959" s="21">
        <f t="shared" si="181"/>
        <v>4.1666666666666657E-2</v>
      </c>
      <c r="P4959" s="13" t="s">
        <v>50</v>
      </c>
      <c r="Q4959" s="13" t="s">
        <v>50</v>
      </c>
      <c r="R4959" s="22" t="s">
        <v>3376</v>
      </c>
      <c r="S4959" s="22" t="s">
        <v>32</v>
      </c>
      <c r="T4959" s="23" t="s">
        <v>52</v>
      </c>
      <c r="U4959" s="23" t="s">
        <v>50</v>
      </c>
      <c r="V4959" s="22" t="s">
        <v>67</v>
      </c>
      <c r="W4959" s="24" t="s">
        <v>139</v>
      </c>
      <c r="X4959" s="25" t="s">
        <v>71</v>
      </c>
      <c r="Y4959" s="25" t="s">
        <v>114</v>
      </c>
      <c r="Z4959" s="25" t="s">
        <v>66</v>
      </c>
      <c r="AA4959" s="25"/>
      <c r="AB4959" s="26"/>
      <c r="AC4959" s="31">
        <v>0.73312499999999992</v>
      </c>
      <c r="AD4959" s="32"/>
      <c r="AE4959" s="32"/>
      <c r="AF4959" s="32"/>
      <c r="AG4959" s="33"/>
      <c r="AH4959" s="33"/>
      <c r="AI4959" s="33"/>
      <c r="AJ4959" s="27"/>
      <c r="AK4959" s="27"/>
      <c r="AL4959" s="27">
        <v>0.65866666666666673</v>
      </c>
      <c r="AM4959" s="27"/>
      <c r="AN4959" s="27"/>
      <c r="AO4959" s="28" t="s">
        <v>94</v>
      </c>
      <c r="AP4959" s="51"/>
      <c r="AQ4959" s="51"/>
    </row>
    <row r="4960" spans="1:43" ht="12.65" customHeight="1">
      <c r="A4960" s="13" t="s">
        <v>213</v>
      </c>
      <c r="B4960" s="14" t="s">
        <v>3374</v>
      </c>
      <c r="C4960" s="13">
        <v>67</v>
      </c>
      <c r="D4960" s="13" t="s">
        <v>222</v>
      </c>
      <c r="E4960" s="15" t="s">
        <v>3375</v>
      </c>
      <c r="F4960" s="13">
        <v>39127</v>
      </c>
      <c r="G4960" s="13" t="s">
        <v>2260</v>
      </c>
      <c r="H4960" s="16">
        <v>45892</v>
      </c>
      <c r="I4960" s="17">
        <v>45892</v>
      </c>
      <c r="J4960" s="18">
        <f t="shared" si="182"/>
        <v>45892</v>
      </c>
      <c r="K4960" s="19">
        <v>0</v>
      </c>
      <c r="L4960" s="19">
        <v>8.3333333333333329E-2</v>
      </c>
      <c r="M4960" s="20">
        <v>0.33333333333333331</v>
      </c>
      <c r="N4960" s="19">
        <v>0.41666666666666669</v>
      </c>
      <c r="O4960" s="21">
        <f t="shared" si="181"/>
        <v>8.333333333333337E-2</v>
      </c>
      <c r="P4960" s="13" t="s">
        <v>50</v>
      </c>
      <c r="Q4960" s="13" t="s">
        <v>50</v>
      </c>
      <c r="R4960" s="22" t="s">
        <v>3377</v>
      </c>
      <c r="S4960" s="22" t="s">
        <v>31</v>
      </c>
      <c r="T4960" s="23" t="s">
        <v>52</v>
      </c>
      <c r="U4960" s="23" t="s">
        <v>50</v>
      </c>
      <c r="V4960" s="22" t="s">
        <v>67</v>
      </c>
      <c r="W4960" s="24" t="s">
        <v>139</v>
      </c>
      <c r="X4960" s="25" t="s">
        <v>71</v>
      </c>
      <c r="Y4960" s="25" t="s">
        <v>114</v>
      </c>
      <c r="Z4960" s="25" t="s">
        <v>66</v>
      </c>
      <c r="AA4960" s="25"/>
      <c r="AB4960" s="26"/>
      <c r="AC4960" s="31">
        <v>0.34212500000000001</v>
      </c>
      <c r="AD4960" s="32"/>
      <c r="AE4960" s="32"/>
      <c r="AF4960" s="32"/>
      <c r="AG4960" s="33"/>
      <c r="AH4960" s="33"/>
      <c r="AI4960" s="33"/>
      <c r="AJ4960" s="27"/>
      <c r="AK4960" s="27"/>
      <c r="AL4960" s="27">
        <v>0.65866666666666673</v>
      </c>
      <c r="AM4960" s="27"/>
      <c r="AN4960" s="27"/>
      <c r="AO4960" s="28" t="s">
        <v>94</v>
      </c>
      <c r="AP4960" s="51"/>
      <c r="AQ4960" s="51"/>
    </row>
    <row r="4961" spans="1:43" ht="12.65" customHeight="1">
      <c r="A4961" s="13" t="s">
        <v>213</v>
      </c>
      <c r="B4961" s="14" t="s">
        <v>3374</v>
      </c>
      <c r="C4961" s="13">
        <v>67</v>
      </c>
      <c r="D4961" s="13" t="s">
        <v>222</v>
      </c>
      <c r="E4961" s="15" t="s">
        <v>3375</v>
      </c>
      <c r="F4961" s="13">
        <v>39127</v>
      </c>
      <c r="G4961" s="13" t="s">
        <v>2260</v>
      </c>
      <c r="H4961" s="16">
        <v>45892</v>
      </c>
      <c r="I4961" s="17">
        <v>45892</v>
      </c>
      <c r="J4961" s="18">
        <v>45892</v>
      </c>
      <c r="K4961" s="19">
        <v>0.25</v>
      </c>
      <c r="L4961" s="19">
        <v>0.33333333333333331</v>
      </c>
      <c r="M4961" s="20">
        <v>0.58333333333333337</v>
      </c>
      <c r="N4961" s="19">
        <v>0.66666666666666663</v>
      </c>
      <c r="O4961" s="21">
        <f t="shared" si="181"/>
        <v>8.3333333333333259E-2</v>
      </c>
      <c r="P4961" s="13" t="s">
        <v>50</v>
      </c>
      <c r="Q4961" s="13" t="s">
        <v>50</v>
      </c>
      <c r="R4961" s="22" t="s">
        <v>3378</v>
      </c>
      <c r="S4961" s="22" t="s">
        <v>33</v>
      </c>
      <c r="T4961" s="23" t="s">
        <v>52</v>
      </c>
      <c r="U4961" s="23"/>
      <c r="V4961" s="22" t="s">
        <v>67</v>
      </c>
      <c r="W4961" s="24" t="s">
        <v>3677</v>
      </c>
      <c r="X4961" s="25" t="s">
        <v>50</v>
      </c>
      <c r="Y4961" s="25" t="s">
        <v>50</v>
      </c>
      <c r="Z4961" s="25" t="s">
        <v>50</v>
      </c>
      <c r="AA4961" s="25"/>
      <c r="AB4961" s="26"/>
      <c r="AC4961" s="31">
        <v>0.27625</v>
      </c>
      <c r="AD4961" s="32"/>
      <c r="AE4961" s="32"/>
      <c r="AF4961" s="32"/>
      <c r="AG4961" s="33"/>
      <c r="AH4961" s="33"/>
      <c r="AI4961" s="33"/>
      <c r="AJ4961" s="27"/>
      <c r="AK4961" s="27"/>
      <c r="AL4961" s="27">
        <v>0.65866666666666673</v>
      </c>
      <c r="AM4961" s="27"/>
      <c r="AN4961" s="27"/>
      <c r="AO4961" s="28" t="s">
        <v>94</v>
      </c>
      <c r="AP4961" s="51"/>
      <c r="AQ4961" s="51"/>
    </row>
    <row r="4962" spans="1:43" ht="12.65" customHeight="1">
      <c r="A4962" s="13" t="s">
        <v>213</v>
      </c>
      <c r="B4962" s="14" t="s">
        <v>3374</v>
      </c>
      <c r="C4962" s="13">
        <v>67</v>
      </c>
      <c r="D4962" s="13" t="s">
        <v>222</v>
      </c>
      <c r="E4962" s="15" t="s">
        <v>3375</v>
      </c>
      <c r="F4962" s="13">
        <v>39127</v>
      </c>
      <c r="G4962" s="13" t="s">
        <v>2260</v>
      </c>
      <c r="H4962" s="16">
        <v>45892</v>
      </c>
      <c r="I4962" s="17">
        <v>45892</v>
      </c>
      <c r="J4962" s="18">
        <f>I4962</f>
        <v>45892</v>
      </c>
      <c r="K4962" s="19">
        <v>0.60416666666666663</v>
      </c>
      <c r="L4962" s="19">
        <v>0.6875</v>
      </c>
      <c r="M4962" s="20">
        <v>0.9375</v>
      </c>
      <c r="N4962" s="19">
        <v>2.0833333333333332E-2</v>
      </c>
      <c r="O4962" s="21">
        <f t="shared" si="181"/>
        <v>8.3333333333333259E-2</v>
      </c>
      <c r="P4962" s="13" t="s">
        <v>50</v>
      </c>
      <c r="Q4962" s="13" t="s">
        <v>50</v>
      </c>
      <c r="R4962" s="22" t="s">
        <v>3379</v>
      </c>
      <c r="S4962" s="22" t="s">
        <v>29</v>
      </c>
      <c r="T4962" s="23" t="s">
        <v>52</v>
      </c>
      <c r="U4962" s="23" t="s">
        <v>50</v>
      </c>
      <c r="V4962" s="22" t="s">
        <v>67</v>
      </c>
      <c r="W4962" s="24" t="s">
        <v>140</v>
      </c>
      <c r="X4962" s="25" t="s">
        <v>69</v>
      </c>
      <c r="Y4962" s="25" t="s">
        <v>114</v>
      </c>
      <c r="Z4962" s="25" t="s">
        <v>65</v>
      </c>
      <c r="AA4962" s="25"/>
      <c r="AB4962" s="26"/>
      <c r="AC4962" s="31">
        <v>3.4</v>
      </c>
      <c r="AD4962" s="32"/>
      <c r="AE4962" s="32"/>
      <c r="AF4962" s="32"/>
      <c r="AG4962" s="33"/>
      <c r="AH4962" s="33"/>
      <c r="AI4962" s="33"/>
      <c r="AJ4962" s="27"/>
      <c r="AK4962" s="27"/>
      <c r="AL4962" s="27">
        <v>1.976</v>
      </c>
      <c r="AM4962" s="27"/>
      <c r="AN4962" s="27"/>
      <c r="AO4962" s="28" t="s">
        <v>94</v>
      </c>
      <c r="AP4962" s="51"/>
      <c r="AQ4962" s="51"/>
    </row>
    <row r="4963" spans="1:43" ht="12.65" customHeight="1">
      <c r="A4963" s="13" t="s">
        <v>213</v>
      </c>
      <c r="B4963" s="14" t="s">
        <v>3374</v>
      </c>
      <c r="C4963" s="13">
        <v>67</v>
      </c>
      <c r="D4963" s="13" t="s">
        <v>222</v>
      </c>
      <c r="E4963" s="15" t="s">
        <v>3375</v>
      </c>
      <c r="F4963" s="13">
        <v>39127</v>
      </c>
      <c r="G4963" s="13" t="s">
        <v>2260</v>
      </c>
      <c r="H4963" s="16">
        <v>45896</v>
      </c>
      <c r="I4963" s="17">
        <v>45896</v>
      </c>
      <c r="J4963" s="18">
        <f>I4963</f>
        <v>45896</v>
      </c>
      <c r="K4963" s="19">
        <v>0.33333333333333331</v>
      </c>
      <c r="L4963" s="19">
        <v>0.375</v>
      </c>
      <c r="M4963" s="20">
        <v>0.66666666666666663</v>
      </c>
      <c r="N4963" s="19">
        <v>0.70833333333333337</v>
      </c>
      <c r="O4963" s="21">
        <f t="shared" si="181"/>
        <v>4.1666666666666741E-2</v>
      </c>
      <c r="P4963" s="13" t="s">
        <v>50</v>
      </c>
      <c r="Q4963" s="13" t="s">
        <v>50</v>
      </c>
      <c r="R4963" s="22" t="s">
        <v>3380</v>
      </c>
      <c r="S4963" s="22" t="s">
        <v>32</v>
      </c>
      <c r="T4963" s="23" t="s">
        <v>52</v>
      </c>
      <c r="U4963" s="23" t="s">
        <v>50</v>
      </c>
      <c r="V4963" s="22" t="s">
        <v>67</v>
      </c>
      <c r="W4963" s="24" t="s">
        <v>140</v>
      </c>
      <c r="X4963" s="25" t="s">
        <v>69</v>
      </c>
      <c r="Y4963" s="25" t="s">
        <v>114</v>
      </c>
      <c r="Z4963" s="25" t="s">
        <v>65</v>
      </c>
      <c r="AA4963" s="25"/>
      <c r="AB4963" s="26"/>
      <c r="AC4963" s="31">
        <v>1.5140624999999999</v>
      </c>
      <c r="AD4963" s="32"/>
      <c r="AE4963" s="32"/>
      <c r="AF4963" s="32"/>
      <c r="AG4963" s="33"/>
      <c r="AH4963" s="33"/>
      <c r="AI4963" s="33"/>
      <c r="AJ4963" s="27"/>
      <c r="AK4963" s="27"/>
      <c r="AL4963" s="27">
        <v>0.50666666666666671</v>
      </c>
      <c r="AM4963" s="27"/>
      <c r="AN4963" s="27"/>
      <c r="AO4963" s="28" t="s">
        <v>94</v>
      </c>
      <c r="AP4963" s="51"/>
      <c r="AQ4963" s="51"/>
    </row>
    <row r="4964" spans="1:43" ht="12.65" customHeight="1">
      <c r="A4964" s="13" t="s">
        <v>213</v>
      </c>
      <c r="B4964" s="14" t="s">
        <v>3374</v>
      </c>
      <c r="C4964" s="13">
        <v>67</v>
      </c>
      <c r="D4964" s="13" t="s">
        <v>222</v>
      </c>
      <c r="E4964" s="15" t="s">
        <v>3381</v>
      </c>
      <c r="F4964" s="13">
        <v>39128</v>
      </c>
      <c r="G4964" s="13" t="s">
        <v>2260</v>
      </c>
      <c r="H4964" s="16">
        <v>45885</v>
      </c>
      <c r="I4964" s="17">
        <v>45886</v>
      </c>
      <c r="J4964" s="18">
        <f>I4964</f>
        <v>45886</v>
      </c>
      <c r="K4964" s="19">
        <v>0.76388888888888884</v>
      </c>
      <c r="L4964" s="19">
        <v>0.85416666666666663</v>
      </c>
      <c r="M4964" s="20">
        <v>9.7222222222222224E-2</v>
      </c>
      <c r="N4964" s="19">
        <v>0.1875</v>
      </c>
      <c r="O4964" s="21">
        <f t="shared" si="181"/>
        <v>9.0277777777777776E-2</v>
      </c>
      <c r="P4964" s="13" t="s">
        <v>50</v>
      </c>
      <c r="Q4964" s="13" t="s">
        <v>50</v>
      </c>
      <c r="R4964" s="22" t="s">
        <v>3382</v>
      </c>
      <c r="S4964" s="22" t="s">
        <v>29</v>
      </c>
      <c r="T4964" s="23" t="s">
        <v>97</v>
      </c>
      <c r="U4964" s="23" t="s">
        <v>50</v>
      </c>
      <c r="V4964" s="22" t="s">
        <v>3880</v>
      </c>
      <c r="W4964" s="24" t="s">
        <v>3659</v>
      </c>
      <c r="X4964" s="25" t="s">
        <v>83</v>
      </c>
      <c r="Y4964" s="25" t="s">
        <v>114</v>
      </c>
      <c r="Z4964" s="25" t="s">
        <v>71</v>
      </c>
      <c r="AA4964" s="25"/>
      <c r="AB4964" s="26"/>
      <c r="AC4964" s="31">
        <v>1.2508945312499997</v>
      </c>
      <c r="AD4964" s="32"/>
      <c r="AE4964" s="32"/>
      <c r="AF4964" s="32"/>
      <c r="AG4964" s="33"/>
      <c r="AH4964" s="33"/>
      <c r="AI4964" s="33"/>
      <c r="AJ4964" s="27"/>
      <c r="AK4964" s="27"/>
      <c r="AL4964" s="27">
        <v>1.5808</v>
      </c>
      <c r="AM4964" s="27"/>
      <c r="AN4964" s="27"/>
      <c r="AO4964" s="28" t="s">
        <v>94</v>
      </c>
      <c r="AP4964" s="51"/>
      <c r="AQ4964" s="51"/>
    </row>
    <row r="4965" spans="1:43" ht="12.65" customHeight="1">
      <c r="A4965" s="13" t="s">
        <v>213</v>
      </c>
      <c r="B4965" s="14" t="s">
        <v>3374</v>
      </c>
      <c r="C4965" s="13">
        <v>67</v>
      </c>
      <c r="D4965" s="13" t="s">
        <v>222</v>
      </c>
      <c r="E4965" s="15" t="s">
        <v>3381</v>
      </c>
      <c r="F4965" s="13">
        <v>39128</v>
      </c>
      <c r="G4965" s="13" t="s">
        <v>2260</v>
      </c>
      <c r="H4965" s="16">
        <v>45886</v>
      </c>
      <c r="I4965" s="17">
        <v>45886</v>
      </c>
      <c r="J4965" s="18">
        <f>I4965</f>
        <v>45886</v>
      </c>
      <c r="K4965" s="19">
        <v>0.18402777777777779</v>
      </c>
      <c r="L4965" s="19">
        <v>0.26041666666666669</v>
      </c>
      <c r="M4965" s="20">
        <v>0.51736111111111116</v>
      </c>
      <c r="N4965" s="19">
        <v>0.59375</v>
      </c>
      <c r="O4965" s="21">
        <f t="shared" si="181"/>
        <v>7.638888888888884E-2</v>
      </c>
      <c r="P4965" s="13" t="s">
        <v>50</v>
      </c>
      <c r="Q4965" s="13" t="s">
        <v>50</v>
      </c>
      <c r="R4965" s="22" t="s">
        <v>3383</v>
      </c>
      <c r="S4965" s="22" t="s">
        <v>31</v>
      </c>
      <c r="T4965" s="23" t="s">
        <v>97</v>
      </c>
      <c r="U4965" s="23" t="s">
        <v>50</v>
      </c>
      <c r="V4965" s="22" t="s">
        <v>3880</v>
      </c>
      <c r="W4965" s="24" t="s">
        <v>3659</v>
      </c>
      <c r="X4965" s="25" t="s">
        <v>83</v>
      </c>
      <c r="Y4965" s="25" t="s">
        <v>114</v>
      </c>
      <c r="Z4965" s="25" t="s">
        <v>71</v>
      </c>
      <c r="AA4965" s="25"/>
      <c r="AB4965" s="26"/>
      <c r="AC4965" s="31">
        <v>0.47135156249999999</v>
      </c>
      <c r="AD4965" s="32"/>
      <c r="AE4965" s="32"/>
      <c r="AF4965" s="32"/>
      <c r="AG4965" s="33"/>
      <c r="AH4965" s="33"/>
      <c r="AI4965" s="33"/>
      <c r="AJ4965" s="27"/>
      <c r="AK4965" s="27"/>
      <c r="AL4965" s="27">
        <v>0.65866666666666673</v>
      </c>
      <c r="AM4965" s="27"/>
      <c r="AN4965" s="27"/>
      <c r="AO4965" s="28" t="s">
        <v>94</v>
      </c>
      <c r="AP4965" s="51"/>
      <c r="AQ4965" s="51"/>
    </row>
    <row r="4966" spans="1:43" ht="12.65" customHeight="1">
      <c r="A4966" s="13" t="s">
        <v>213</v>
      </c>
      <c r="B4966" s="14" t="s">
        <v>3374</v>
      </c>
      <c r="C4966" s="13">
        <v>67</v>
      </c>
      <c r="D4966" s="13" t="s">
        <v>222</v>
      </c>
      <c r="E4966" s="15" t="s">
        <v>3381</v>
      </c>
      <c r="F4966" s="13">
        <v>39128</v>
      </c>
      <c r="G4966" s="13" t="s">
        <v>2260</v>
      </c>
      <c r="H4966" s="16">
        <v>45890</v>
      </c>
      <c r="I4966" s="17">
        <v>45890</v>
      </c>
      <c r="J4966" s="18">
        <v>45890</v>
      </c>
      <c r="K4966" s="19">
        <v>0.33333333333333331</v>
      </c>
      <c r="L4966" s="19">
        <v>0.375</v>
      </c>
      <c r="M4966" s="20">
        <v>0.66666666666666663</v>
      </c>
      <c r="N4966" s="19">
        <v>0.70833333333333337</v>
      </c>
      <c r="O4966" s="21">
        <f t="shared" si="181"/>
        <v>4.1666666666666741E-2</v>
      </c>
      <c r="P4966" s="13" t="s">
        <v>50</v>
      </c>
      <c r="Q4966" s="13" t="s">
        <v>50</v>
      </c>
      <c r="R4966" s="22" t="s">
        <v>3378</v>
      </c>
      <c r="S4966" s="22" t="s">
        <v>33</v>
      </c>
      <c r="T4966" s="23" t="s">
        <v>52</v>
      </c>
      <c r="U4966" s="23"/>
      <c r="V4966" s="22" t="s">
        <v>67</v>
      </c>
      <c r="W4966" s="24" t="s">
        <v>3677</v>
      </c>
      <c r="X4966" s="25" t="s">
        <v>50</v>
      </c>
      <c r="Y4966" s="25" t="s">
        <v>50</v>
      </c>
      <c r="Z4966" s="25" t="s">
        <v>50</v>
      </c>
      <c r="AA4966" s="25"/>
      <c r="AB4966" s="26"/>
      <c r="AC4966" s="31">
        <v>0.30281249999999998</v>
      </c>
      <c r="AD4966" s="32"/>
      <c r="AE4966" s="32"/>
      <c r="AF4966" s="32"/>
      <c r="AG4966" s="33"/>
      <c r="AH4966" s="33"/>
      <c r="AI4966" s="33"/>
      <c r="AJ4966" s="27"/>
      <c r="AK4966" s="27"/>
      <c r="AL4966" s="27">
        <v>0.50666666666666671</v>
      </c>
      <c r="AM4966" s="27"/>
      <c r="AN4966" s="27"/>
      <c r="AO4966" s="28" t="s">
        <v>94</v>
      </c>
      <c r="AP4966" s="51"/>
      <c r="AQ4966" s="51"/>
    </row>
    <row r="4967" spans="1:43" ht="12.65" customHeight="1">
      <c r="A4967" s="13" t="s">
        <v>213</v>
      </c>
      <c r="B4967" s="14" t="s">
        <v>3374</v>
      </c>
      <c r="C4967" s="13">
        <v>67</v>
      </c>
      <c r="D4967" s="13" t="s">
        <v>222</v>
      </c>
      <c r="E4967" s="15" t="s">
        <v>3381</v>
      </c>
      <c r="F4967" s="13">
        <v>39128</v>
      </c>
      <c r="G4967" s="13" t="s">
        <v>2260</v>
      </c>
      <c r="H4967" s="16">
        <v>45890</v>
      </c>
      <c r="I4967" s="17">
        <v>45890</v>
      </c>
      <c r="J4967" s="18">
        <v>45890</v>
      </c>
      <c r="K4967" s="19">
        <v>0.5</v>
      </c>
      <c r="L4967" s="19">
        <v>0.58333333333333337</v>
      </c>
      <c r="M4967" s="20">
        <v>0.83333333333333337</v>
      </c>
      <c r="N4967" s="19">
        <v>0.91666666666666663</v>
      </c>
      <c r="O4967" s="21">
        <f t="shared" si="181"/>
        <v>8.3333333333333259E-2</v>
      </c>
      <c r="P4967" s="13" t="s">
        <v>50</v>
      </c>
      <c r="Q4967" s="13" t="s">
        <v>50</v>
      </c>
      <c r="R4967" s="22" t="s">
        <v>3378</v>
      </c>
      <c r="S4967" s="22" t="s">
        <v>33</v>
      </c>
      <c r="T4967" s="23" t="s">
        <v>52</v>
      </c>
      <c r="U4967" s="23"/>
      <c r="V4967" s="22" t="s">
        <v>67</v>
      </c>
      <c r="W4967" s="24" t="s">
        <v>3677</v>
      </c>
      <c r="X4967" s="25" t="s">
        <v>50</v>
      </c>
      <c r="Y4967" s="25" t="s">
        <v>50</v>
      </c>
      <c r="Z4967" s="25" t="s">
        <v>50</v>
      </c>
      <c r="AA4967" s="25"/>
      <c r="AB4967" s="26"/>
      <c r="AC4967" s="31">
        <v>0.40375</v>
      </c>
      <c r="AD4967" s="32"/>
      <c r="AE4967" s="32"/>
      <c r="AF4967" s="32"/>
      <c r="AG4967" s="33"/>
      <c r="AH4967" s="33"/>
      <c r="AI4967" s="33"/>
      <c r="AJ4967" s="27"/>
      <c r="AK4967" s="27"/>
      <c r="AL4967" s="27">
        <v>0.6333333333333333</v>
      </c>
      <c r="AM4967" s="27"/>
      <c r="AN4967" s="27"/>
      <c r="AO4967" s="28" t="s">
        <v>94</v>
      </c>
      <c r="AP4967" s="51"/>
      <c r="AQ4967" s="51"/>
    </row>
    <row r="4968" spans="1:43" ht="12.65" customHeight="1">
      <c r="A4968" s="13" t="s">
        <v>213</v>
      </c>
      <c r="B4968" s="14" t="s">
        <v>3374</v>
      </c>
      <c r="C4968" s="13">
        <v>67</v>
      </c>
      <c r="D4968" s="13" t="s">
        <v>222</v>
      </c>
      <c r="E4968" s="15" t="s">
        <v>3381</v>
      </c>
      <c r="F4968" s="13">
        <v>39128</v>
      </c>
      <c r="G4968" s="13" t="s">
        <v>2260</v>
      </c>
      <c r="H4968" s="16">
        <v>45891</v>
      </c>
      <c r="I4968" s="17">
        <v>45892</v>
      </c>
      <c r="J4968" s="18">
        <f>I4968</f>
        <v>45892</v>
      </c>
      <c r="K4968" s="19">
        <v>0.79166666666666663</v>
      </c>
      <c r="L4968" s="19">
        <v>0.875</v>
      </c>
      <c r="M4968" s="20">
        <v>0.125</v>
      </c>
      <c r="N4968" s="19">
        <v>0.20833333333333334</v>
      </c>
      <c r="O4968" s="21">
        <f t="shared" si="181"/>
        <v>8.3333333333333343E-2</v>
      </c>
      <c r="P4968" s="13" t="s">
        <v>50</v>
      </c>
      <c r="Q4968" s="13" t="s">
        <v>50</v>
      </c>
      <c r="R4968" s="22" t="s">
        <v>3376</v>
      </c>
      <c r="S4968" s="22" t="s">
        <v>29</v>
      </c>
      <c r="T4968" s="23" t="s">
        <v>52</v>
      </c>
      <c r="U4968" s="23" t="s">
        <v>50</v>
      </c>
      <c r="V4968" s="22" t="s">
        <v>67</v>
      </c>
      <c r="W4968" s="24" t="s">
        <v>139</v>
      </c>
      <c r="X4968" s="25" t="s">
        <v>71</v>
      </c>
      <c r="Y4968" s="25" t="s">
        <v>114</v>
      </c>
      <c r="Z4968" s="25" t="s">
        <v>66</v>
      </c>
      <c r="AA4968" s="25"/>
      <c r="AB4968" s="26"/>
      <c r="AC4968" s="31">
        <v>1.4662499999999998</v>
      </c>
      <c r="AD4968" s="32"/>
      <c r="AE4968" s="32"/>
      <c r="AF4968" s="32"/>
      <c r="AG4968" s="33"/>
      <c r="AH4968" s="33"/>
      <c r="AI4968" s="33"/>
      <c r="AJ4968" s="27"/>
      <c r="AK4968" s="27"/>
      <c r="AL4968" s="27">
        <v>1.5808</v>
      </c>
      <c r="AM4968" s="27"/>
      <c r="AN4968" s="27"/>
      <c r="AO4968" s="28" t="s">
        <v>94</v>
      </c>
      <c r="AP4968" s="51"/>
      <c r="AQ4968" s="51"/>
    </row>
    <row r="4969" spans="1:43" ht="12.65" customHeight="1">
      <c r="A4969" s="13" t="s">
        <v>213</v>
      </c>
      <c r="B4969" s="14" t="s">
        <v>3374</v>
      </c>
      <c r="C4969" s="13">
        <v>67</v>
      </c>
      <c r="D4969" s="13" t="s">
        <v>222</v>
      </c>
      <c r="E4969" s="15" t="s">
        <v>3381</v>
      </c>
      <c r="F4969" s="13">
        <v>39128</v>
      </c>
      <c r="G4969" s="13" t="s">
        <v>2260</v>
      </c>
      <c r="H4969" s="16">
        <v>45891</v>
      </c>
      <c r="I4969" s="17">
        <v>45892</v>
      </c>
      <c r="J4969" s="18">
        <f>I4969</f>
        <v>45892</v>
      </c>
      <c r="K4969" s="19">
        <v>0.91666666666666663</v>
      </c>
      <c r="L4969" s="19">
        <v>0</v>
      </c>
      <c r="M4969" s="20">
        <v>0.25</v>
      </c>
      <c r="N4969" s="19">
        <v>0.33333333333333331</v>
      </c>
      <c r="O4969" s="21">
        <f t="shared" si="181"/>
        <v>8.3333333333333315E-2</v>
      </c>
      <c r="P4969" s="13" t="s">
        <v>50</v>
      </c>
      <c r="Q4969" s="13" t="s">
        <v>50</v>
      </c>
      <c r="R4969" s="22" t="s">
        <v>3377</v>
      </c>
      <c r="S4969" s="22" t="s">
        <v>31</v>
      </c>
      <c r="T4969" s="23" t="s">
        <v>52</v>
      </c>
      <c r="U4969" s="23" t="s">
        <v>50</v>
      </c>
      <c r="V4969" s="22" t="s">
        <v>67</v>
      </c>
      <c r="W4969" s="24" t="s">
        <v>139</v>
      </c>
      <c r="X4969" s="25" t="s">
        <v>71</v>
      </c>
      <c r="Y4969" s="25" t="s">
        <v>114</v>
      </c>
      <c r="Z4969" s="25" t="s">
        <v>66</v>
      </c>
      <c r="AA4969" s="25"/>
      <c r="AB4969" s="26"/>
      <c r="AC4969" s="31">
        <v>0.34212500000000001</v>
      </c>
      <c r="AD4969" s="32"/>
      <c r="AE4969" s="32"/>
      <c r="AF4969" s="32"/>
      <c r="AG4969" s="33"/>
      <c r="AH4969" s="33"/>
      <c r="AI4969" s="33"/>
      <c r="AJ4969" s="27"/>
      <c r="AK4969" s="27"/>
      <c r="AL4969" s="27">
        <v>0.65866666666666673</v>
      </c>
      <c r="AM4969" s="27"/>
      <c r="AN4969" s="27"/>
      <c r="AO4969" s="28" t="s">
        <v>94</v>
      </c>
      <c r="AP4969" s="51"/>
      <c r="AQ4969" s="51"/>
    </row>
    <row r="4970" spans="1:43" ht="12.65" customHeight="1">
      <c r="A4970" s="13" t="s">
        <v>213</v>
      </c>
      <c r="B4970" s="14" t="s">
        <v>3374</v>
      </c>
      <c r="C4970" s="13">
        <v>67</v>
      </c>
      <c r="D4970" s="13" t="s">
        <v>222</v>
      </c>
      <c r="E4970" s="15" t="s">
        <v>3381</v>
      </c>
      <c r="F4970" s="13">
        <v>39128</v>
      </c>
      <c r="G4970" s="13" t="s">
        <v>2260</v>
      </c>
      <c r="H4970" s="16">
        <v>45892</v>
      </c>
      <c r="I4970" s="17">
        <v>45892</v>
      </c>
      <c r="J4970" s="18">
        <v>45892</v>
      </c>
      <c r="K4970" s="19">
        <v>0.20833333333333334</v>
      </c>
      <c r="L4970" s="19">
        <v>0.25</v>
      </c>
      <c r="M4970" s="20">
        <v>0.54166666666666663</v>
      </c>
      <c r="N4970" s="19">
        <v>0.58333333333333337</v>
      </c>
      <c r="O4970" s="21">
        <f t="shared" si="181"/>
        <v>4.1666666666666741E-2</v>
      </c>
      <c r="P4970" s="13" t="s">
        <v>50</v>
      </c>
      <c r="Q4970" s="13" t="s">
        <v>50</v>
      </c>
      <c r="R4970" s="22" t="s">
        <v>3378</v>
      </c>
      <c r="S4970" s="22" t="s">
        <v>33</v>
      </c>
      <c r="T4970" s="23" t="s">
        <v>52</v>
      </c>
      <c r="U4970" s="23"/>
      <c r="V4970" s="22" t="s">
        <v>67</v>
      </c>
      <c r="W4970" s="24" t="s">
        <v>3677</v>
      </c>
      <c r="X4970" s="25" t="s">
        <v>50</v>
      </c>
      <c r="Y4970" s="25" t="s">
        <v>50</v>
      </c>
      <c r="Z4970" s="25" t="s">
        <v>50</v>
      </c>
      <c r="AA4970" s="25"/>
      <c r="AB4970" s="26"/>
      <c r="AC4970" s="31">
        <v>0.27625</v>
      </c>
      <c r="AD4970" s="32"/>
      <c r="AE4970" s="32"/>
      <c r="AF4970" s="32"/>
      <c r="AG4970" s="33"/>
      <c r="AH4970" s="33"/>
      <c r="AI4970" s="33"/>
      <c r="AJ4970" s="27"/>
      <c r="AK4970" s="27"/>
      <c r="AL4970" s="27">
        <v>0.65866666666666673</v>
      </c>
      <c r="AM4970" s="27"/>
      <c r="AN4970" s="27"/>
      <c r="AO4970" s="28" t="s">
        <v>94</v>
      </c>
      <c r="AP4970" s="51"/>
      <c r="AQ4970" s="51"/>
    </row>
    <row r="4971" spans="1:43" ht="12.65" customHeight="1">
      <c r="A4971" s="13" t="s">
        <v>213</v>
      </c>
      <c r="B4971" s="14" t="s">
        <v>3374</v>
      </c>
      <c r="C4971" s="13">
        <v>67</v>
      </c>
      <c r="D4971" s="13" t="s">
        <v>222</v>
      </c>
      <c r="E4971" s="15" t="s">
        <v>3381</v>
      </c>
      <c r="F4971" s="13">
        <v>39128</v>
      </c>
      <c r="G4971" s="13" t="s">
        <v>2260</v>
      </c>
      <c r="H4971" s="16">
        <v>45892</v>
      </c>
      <c r="I4971" s="17">
        <v>45893</v>
      </c>
      <c r="J4971" s="18">
        <f t="shared" ref="J4971:J4979" si="183">I4971</f>
        <v>45893</v>
      </c>
      <c r="K4971" s="19">
        <v>0.79166666666666663</v>
      </c>
      <c r="L4971" s="19">
        <v>0.875</v>
      </c>
      <c r="M4971" s="20">
        <v>0.125</v>
      </c>
      <c r="N4971" s="19">
        <v>0.20833333333333334</v>
      </c>
      <c r="O4971" s="21">
        <f t="shared" si="181"/>
        <v>8.3333333333333343E-2</v>
      </c>
      <c r="P4971" s="13" t="s">
        <v>50</v>
      </c>
      <c r="Q4971" s="13" t="s">
        <v>50</v>
      </c>
      <c r="R4971" s="22" t="s">
        <v>3384</v>
      </c>
      <c r="S4971" s="22" t="s">
        <v>31</v>
      </c>
      <c r="T4971" s="23" t="s">
        <v>52</v>
      </c>
      <c r="U4971" s="23" t="s">
        <v>50</v>
      </c>
      <c r="V4971" s="22" t="s">
        <v>67</v>
      </c>
      <c r="W4971" s="24" t="s">
        <v>144</v>
      </c>
      <c r="X4971" s="25" t="s">
        <v>84</v>
      </c>
      <c r="Y4971" s="25" t="s">
        <v>114</v>
      </c>
      <c r="Z4971" s="25" t="s">
        <v>62</v>
      </c>
      <c r="AA4971" s="25"/>
      <c r="AB4971" s="26"/>
      <c r="AC4971" s="31">
        <v>9.0843750000000015E-2</v>
      </c>
      <c r="AD4971" s="32"/>
      <c r="AE4971" s="32"/>
      <c r="AF4971" s="32"/>
      <c r="AG4971" s="33"/>
      <c r="AH4971" s="33"/>
      <c r="AI4971" s="33"/>
      <c r="AJ4971" s="27"/>
      <c r="AK4971" s="27"/>
      <c r="AL4971" s="27">
        <v>0.65866666666666673</v>
      </c>
      <c r="AM4971" s="27"/>
      <c r="AN4971" s="27"/>
      <c r="AO4971" s="28" t="s">
        <v>94</v>
      </c>
      <c r="AP4971" s="51"/>
      <c r="AQ4971" s="51"/>
    </row>
    <row r="4972" spans="1:43" ht="12.65" customHeight="1">
      <c r="A4972" s="13" t="s">
        <v>213</v>
      </c>
      <c r="B4972" s="14" t="s">
        <v>3374</v>
      </c>
      <c r="C4972" s="13">
        <v>67</v>
      </c>
      <c r="D4972" s="13" t="s">
        <v>222</v>
      </c>
      <c r="E4972" s="15" t="s">
        <v>3381</v>
      </c>
      <c r="F4972" s="13">
        <v>39128</v>
      </c>
      <c r="G4972" s="13" t="s">
        <v>2260</v>
      </c>
      <c r="H4972" s="16">
        <v>45893</v>
      </c>
      <c r="I4972" s="17">
        <v>45893</v>
      </c>
      <c r="J4972" s="18">
        <f t="shared" si="183"/>
        <v>45893</v>
      </c>
      <c r="K4972" s="19">
        <v>8.3333333333333329E-2</v>
      </c>
      <c r="L4972" s="19">
        <v>0.125</v>
      </c>
      <c r="M4972" s="20">
        <v>0.41666666666666669</v>
      </c>
      <c r="N4972" s="19">
        <v>0.45833333333333331</v>
      </c>
      <c r="O4972" s="21">
        <f t="shared" si="181"/>
        <v>4.166666666666663E-2</v>
      </c>
      <c r="P4972" s="13" t="s">
        <v>50</v>
      </c>
      <c r="Q4972" s="13" t="s">
        <v>50</v>
      </c>
      <c r="R4972" s="22" t="s">
        <v>3385</v>
      </c>
      <c r="S4972" s="22" t="s">
        <v>32</v>
      </c>
      <c r="T4972" s="23" t="s">
        <v>52</v>
      </c>
      <c r="U4972" s="23" t="s">
        <v>50</v>
      </c>
      <c r="V4972" s="22" t="s">
        <v>67</v>
      </c>
      <c r="W4972" s="24" t="s">
        <v>141</v>
      </c>
      <c r="X4972" s="25" t="s">
        <v>54</v>
      </c>
      <c r="Y4972" s="25" t="s">
        <v>114</v>
      </c>
      <c r="Z4972" s="25" t="s">
        <v>74</v>
      </c>
      <c r="AA4972" s="25"/>
      <c r="AB4972" s="26"/>
      <c r="AC4972" s="31">
        <v>1.1395312499999999</v>
      </c>
      <c r="AD4972" s="32"/>
      <c r="AE4972" s="32"/>
      <c r="AF4972" s="32"/>
      <c r="AG4972" s="33"/>
      <c r="AH4972" s="33"/>
      <c r="AI4972" s="33"/>
      <c r="AJ4972" s="27"/>
      <c r="AK4972" s="27"/>
      <c r="AL4972" s="27">
        <v>0.65866666666666673</v>
      </c>
      <c r="AM4972" s="27"/>
      <c r="AN4972" s="27"/>
      <c r="AO4972" s="28" t="s">
        <v>94</v>
      </c>
      <c r="AP4972" s="51"/>
      <c r="AQ4972" s="51"/>
    </row>
    <row r="4973" spans="1:43" ht="12.65" customHeight="1">
      <c r="A4973" s="13" t="s">
        <v>213</v>
      </c>
      <c r="B4973" s="14" t="s">
        <v>3374</v>
      </c>
      <c r="C4973" s="13">
        <v>67</v>
      </c>
      <c r="D4973" s="13" t="s">
        <v>222</v>
      </c>
      <c r="E4973" s="15" t="s">
        <v>3381</v>
      </c>
      <c r="F4973" s="13">
        <v>39128</v>
      </c>
      <c r="G4973" s="13" t="s">
        <v>2260</v>
      </c>
      <c r="H4973" s="16">
        <v>45893</v>
      </c>
      <c r="I4973" s="17">
        <v>45893</v>
      </c>
      <c r="J4973" s="18">
        <f t="shared" si="183"/>
        <v>45893</v>
      </c>
      <c r="K4973" s="19">
        <v>0.125</v>
      </c>
      <c r="L4973" s="19">
        <v>0.16666666666666666</v>
      </c>
      <c r="M4973" s="20">
        <v>0.45833333333333331</v>
      </c>
      <c r="N4973" s="19">
        <v>0.5</v>
      </c>
      <c r="O4973" s="21">
        <f t="shared" si="181"/>
        <v>4.1666666666666685E-2</v>
      </c>
      <c r="P4973" s="13" t="s">
        <v>50</v>
      </c>
      <c r="Q4973" s="13" t="s">
        <v>50</v>
      </c>
      <c r="R4973" s="22" t="s">
        <v>3386</v>
      </c>
      <c r="S4973" s="22" t="s">
        <v>32</v>
      </c>
      <c r="T4973" s="23" t="s">
        <v>52</v>
      </c>
      <c r="U4973" s="23" t="s">
        <v>50</v>
      </c>
      <c r="V4973" s="22" t="s">
        <v>67</v>
      </c>
      <c r="W4973" s="24" t="s">
        <v>137</v>
      </c>
      <c r="X4973" s="25" t="s">
        <v>85</v>
      </c>
      <c r="Y4973" s="25" t="s">
        <v>114</v>
      </c>
      <c r="Z4973" s="25" t="s">
        <v>57</v>
      </c>
      <c r="AA4973" s="25"/>
      <c r="AB4973" s="26"/>
      <c r="AC4973" s="31">
        <v>1.0359375</v>
      </c>
      <c r="AD4973" s="32"/>
      <c r="AE4973" s="32"/>
      <c r="AF4973" s="32"/>
      <c r="AG4973" s="33"/>
      <c r="AH4973" s="33"/>
      <c r="AI4973" s="33"/>
      <c r="AJ4973" s="27"/>
      <c r="AK4973" s="27"/>
      <c r="AL4973" s="27">
        <v>0.65866666666666673</v>
      </c>
      <c r="AM4973" s="27"/>
      <c r="AN4973" s="27"/>
      <c r="AO4973" s="28" t="s">
        <v>94</v>
      </c>
      <c r="AP4973" s="51"/>
      <c r="AQ4973" s="51"/>
    </row>
    <row r="4974" spans="1:43" ht="12.65" customHeight="1">
      <c r="A4974" s="13" t="s">
        <v>213</v>
      </c>
      <c r="B4974" s="14" t="s">
        <v>3374</v>
      </c>
      <c r="C4974" s="13">
        <v>67</v>
      </c>
      <c r="D4974" s="13" t="s">
        <v>222</v>
      </c>
      <c r="E4974" s="15" t="s">
        <v>3381</v>
      </c>
      <c r="F4974" s="13">
        <v>39128</v>
      </c>
      <c r="G4974" s="13" t="s">
        <v>2260</v>
      </c>
      <c r="H4974" s="16">
        <v>45893</v>
      </c>
      <c r="I4974" s="17">
        <v>45893</v>
      </c>
      <c r="J4974" s="18">
        <f t="shared" si="183"/>
        <v>45893</v>
      </c>
      <c r="K4974" s="19">
        <v>0.16666666666666666</v>
      </c>
      <c r="L4974" s="19">
        <v>0.20833333333333334</v>
      </c>
      <c r="M4974" s="20">
        <v>0.5</v>
      </c>
      <c r="N4974" s="19">
        <v>0.54166666666666663</v>
      </c>
      <c r="O4974" s="21">
        <f t="shared" si="181"/>
        <v>4.166666666666663E-2</v>
      </c>
      <c r="P4974" s="13" t="s">
        <v>50</v>
      </c>
      <c r="Q4974" s="13" t="s">
        <v>50</v>
      </c>
      <c r="R4974" s="22" t="s">
        <v>3387</v>
      </c>
      <c r="S4974" s="22" t="s">
        <v>32</v>
      </c>
      <c r="T4974" s="23" t="s">
        <v>52</v>
      </c>
      <c r="U4974" s="23" t="s">
        <v>50</v>
      </c>
      <c r="V4974" s="22" t="s">
        <v>67</v>
      </c>
      <c r="W4974" s="24" t="s">
        <v>131</v>
      </c>
      <c r="X4974" s="25" t="s">
        <v>73</v>
      </c>
      <c r="Y4974" s="25" t="s">
        <v>114</v>
      </c>
      <c r="Z4974" s="25" t="s">
        <v>56</v>
      </c>
      <c r="AA4974" s="25"/>
      <c r="AB4974" s="26"/>
      <c r="AC4974" s="31">
        <v>1.0359375</v>
      </c>
      <c r="AD4974" s="32"/>
      <c r="AE4974" s="32"/>
      <c r="AF4974" s="32"/>
      <c r="AG4974" s="33"/>
      <c r="AH4974" s="33"/>
      <c r="AI4974" s="33"/>
      <c r="AJ4974" s="27"/>
      <c r="AK4974" s="27"/>
      <c r="AL4974" s="27">
        <v>0.65866666666666673</v>
      </c>
      <c r="AM4974" s="27"/>
      <c r="AN4974" s="27"/>
      <c r="AO4974" s="28" t="s">
        <v>94</v>
      </c>
      <c r="AP4974" s="51"/>
      <c r="AQ4974" s="51"/>
    </row>
    <row r="4975" spans="1:43" ht="12.65" customHeight="1">
      <c r="A4975" s="13" t="s">
        <v>213</v>
      </c>
      <c r="B4975" s="14" t="s">
        <v>3374</v>
      </c>
      <c r="C4975" s="13">
        <v>67</v>
      </c>
      <c r="D4975" s="13" t="s">
        <v>222</v>
      </c>
      <c r="E4975" s="15" t="s">
        <v>3381</v>
      </c>
      <c r="F4975" s="13">
        <v>39128</v>
      </c>
      <c r="G4975" s="13" t="s">
        <v>2260</v>
      </c>
      <c r="H4975" s="16">
        <v>45893</v>
      </c>
      <c r="I4975" s="17">
        <v>45893</v>
      </c>
      <c r="J4975" s="18">
        <f t="shared" si="183"/>
        <v>45893</v>
      </c>
      <c r="K4975" s="19">
        <v>0.25</v>
      </c>
      <c r="L4975" s="19">
        <v>0.33333333333333331</v>
      </c>
      <c r="M4975" s="20">
        <v>0.58333333333333337</v>
      </c>
      <c r="N4975" s="19">
        <v>0.66666666666666663</v>
      </c>
      <c r="O4975" s="21">
        <f t="shared" ref="O4975:O5000" si="184">IF(N4975&gt;M4975,N4975-M4975,(N4975+1)-M4975)</f>
        <v>8.3333333333333259E-2</v>
      </c>
      <c r="P4975" s="13" t="s">
        <v>50</v>
      </c>
      <c r="Q4975" s="13" t="s">
        <v>50</v>
      </c>
      <c r="R4975" s="22" t="s">
        <v>3388</v>
      </c>
      <c r="S4975" s="22" t="s">
        <v>31</v>
      </c>
      <c r="T4975" s="23" t="s">
        <v>52</v>
      </c>
      <c r="U4975" s="23" t="s">
        <v>50</v>
      </c>
      <c r="V4975" s="22" t="s">
        <v>67</v>
      </c>
      <c r="W4975" s="24" t="s">
        <v>133</v>
      </c>
      <c r="X4975" s="25" t="s">
        <v>77</v>
      </c>
      <c r="Y4975" s="25" t="s">
        <v>114</v>
      </c>
      <c r="Z4975" s="25" t="s">
        <v>83</v>
      </c>
      <c r="AA4975" s="25"/>
      <c r="AB4975" s="26"/>
      <c r="AC4975" s="31">
        <v>0.20718750000000002</v>
      </c>
      <c r="AD4975" s="32"/>
      <c r="AE4975" s="32"/>
      <c r="AF4975" s="32"/>
      <c r="AG4975" s="33"/>
      <c r="AH4975" s="33"/>
      <c r="AI4975" s="33"/>
      <c r="AJ4975" s="27"/>
      <c r="AK4975" s="27"/>
      <c r="AL4975" s="27">
        <v>0.65866666666666673</v>
      </c>
      <c r="AM4975" s="27"/>
      <c r="AN4975" s="27"/>
      <c r="AO4975" s="28" t="s">
        <v>94</v>
      </c>
      <c r="AP4975" s="51"/>
      <c r="AQ4975" s="51"/>
    </row>
    <row r="4976" spans="1:43" ht="12.65" customHeight="1">
      <c r="A4976" s="13" t="s">
        <v>213</v>
      </c>
      <c r="B4976" s="14" t="s">
        <v>3374</v>
      </c>
      <c r="C4976" s="13">
        <v>67</v>
      </c>
      <c r="D4976" s="13" t="s">
        <v>222</v>
      </c>
      <c r="E4976" s="15" t="s">
        <v>3381</v>
      </c>
      <c r="F4976" s="13">
        <v>39128</v>
      </c>
      <c r="G4976" s="13" t="s">
        <v>2260</v>
      </c>
      <c r="H4976" s="16">
        <v>45893</v>
      </c>
      <c r="I4976" s="17">
        <v>45893</v>
      </c>
      <c r="J4976" s="18">
        <f t="shared" si="183"/>
        <v>45893</v>
      </c>
      <c r="K4976" s="19">
        <v>0.60416666666666663</v>
      </c>
      <c r="L4976" s="19">
        <v>0.6875</v>
      </c>
      <c r="M4976" s="20">
        <v>0.9375</v>
      </c>
      <c r="N4976" s="19">
        <v>2.0833333333333332E-2</v>
      </c>
      <c r="O4976" s="21">
        <f t="shared" si="184"/>
        <v>8.3333333333333259E-2</v>
      </c>
      <c r="P4976" s="13" t="s">
        <v>50</v>
      </c>
      <c r="Q4976" s="13" t="s">
        <v>50</v>
      </c>
      <c r="R4976" s="22" t="s">
        <v>3389</v>
      </c>
      <c r="S4976" s="22" t="s">
        <v>29</v>
      </c>
      <c r="T4976" s="23" t="s">
        <v>52</v>
      </c>
      <c r="U4976" s="23" t="s">
        <v>50</v>
      </c>
      <c r="V4976" s="22" t="s">
        <v>67</v>
      </c>
      <c r="W4976" s="24" t="s">
        <v>156</v>
      </c>
      <c r="X4976" s="25" t="s">
        <v>63</v>
      </c>
      <c r="Y4976" s="25" t="s">
        <v>114</v>
      </c>
      <c r="Z4976" s="25" t="s">
        <v>60</v>
      </c>
      <c r="AA4976" s="25"/>
      <c r="AB4976" s="26"/>
      <c r="AC4976" s="31">
        <v>2.9750000000000001</v>
      </c>
      <c r="AD4976" s="32"/>
      <c r="AE4976" s="32"/>
      <c r="AF4976" s="32"/>
      <c r="AG4976" s="33"/>
      <c r="AH4976" s="33"/>
      <c r="AI4976" s="33"/>
      <c r="AJ4976" s="27"/>
      <c r="AK4976" s="27"/>
      <c r="AL4976" s="27">
        <v>1.976</v>
      </c>
      <c r="AM4976" s="27"/>
      <c r="AN4976" s="27"/>
      <c r="AO4976" s="28" t="s">
        <v>94</v>
      </c>
      <c r="AP4976" s="51"/>
      <c r="AQ4976" s="51"/>
    </row>
    <row r="4977" spans="1:43" ht="12.65" customHeight="1">
      <c r="A4977" s="13" t="s">
        <v>213</v>
      </c>
      <c r="B4977" s="14" t="s">
        <v>3374</v>
      </c>
      <c r="C4977" s="13">
        <v>67</v>
      </c>
      <c r="D4977" s="13" t="s">
        <v>222</v>
      </c>
      <c r="E4977" s="15" t="s">
        <v>3381</v>
      </c>
      <c r="F4977" s="13">
        <v>39128</v>
      </c>
      <c r="G4977" s="13" t="s">
        <v>2260</v>
      </c>
      <c r="H4977" s="16">
        <v>45893</v>
      </c>
      <c r="I4977" s="17">
        <v>45894</v>
      </c>
      <c r="J4977" s="18">
        <f t="shared" si="183"/>
        <v>45894</v>
      </c>
      <c r="K4977" s="19">
        <v>0.6875</v>
      </c>
      <c r="L4977" s="19">
        <v>0.77083333333333337</v>
      </c>
      <c r="M4977" s="20">
        <v>2.0833333333333332E-2</v>
      </c>
      <c r="N4977" s="19">
        <v>0.10416666666666667</v>
      </c>
      <c r="O4977" s="21">
        <f t="shared" si="184"/>
        <v>8.3333333333333343E-2</v>
      </c>
      <c r="P4977" s="13" t="s">
        <v>50</v>
      </c>
      <c r="Q4977" s="13" t="s">
        <v>50</v>
      </c>
      <c r="R4977" s="22" t="s">
        <v>3390</v>
      </c>
      <c r="S4977" s="22" t="s">
        <v>29</v>
      </c>
      <c r="T4977" s="23" t="s">
        <v>52</v>
      </c>
      <c r="U4977" s="23" t="s">
        <v>50</v>
      </c>
      <c r="V4977" s="22" t="s">
        <v>67</v>
      </c>
      <c r="W4977" s="24" t="s">
        <v>157</v>
      </c>
      <c r="X4977" s="25" t="s">
        <v>70</v>
      </c>
      <c r="Y4977" s="25" t="s">
        <v>114</v>
      </c>
      <c r="Z4977" s="25" t="s">
        <v>58</v>
      </c>
      <c r="AA4977" s="25"/>
      <c r="AB4977" s="26"/>
      <c r="AC4977" s="31">
        <v>0.54506250000000001</v>
      </c>
      <c r="AD4977" s="32"/>
      <c r="AE4977" s="32"/>
      <c r="AF4977" s="32"/>
      <c r="AG4977" s="33"/>
      <c r="AH4977" s="33"/>
      <c r="AI4977" s="33"/>
      <c r="AJ4977" s="27"/>
      <c r="AK4977" s="27"/>
      <c r="AL4977" s="27">
        <v>1.216</v>
      </c>
      <c r="AM4977" s="27"/>
      <c r="AN4977" s="27"/>
      <c r="AO4977" s="28" t="s">
        <v>94</v>
      </c>
      <c r="AP4977" s="51"/>
      <c r="AQ4977" s="51"/>
    </row>
    <row r="4978" spans="1:43" ht="12.65" customHeight="1">
      <c r="A4978" s="13" t="s">
        <v>213</v>
      </c>
      <c r="B4978" s="14" t="s">
        <v>3374</v>
      </c>
      <c r="C4978" s="13">
        <v>67</v>
      </c>
      <c r="D4978" s="13" t="s">
        <v>222</v>
      </c>
      <c r="E4978" s="15" t="s">
        <v>3381</v>
      </c>
      <c r="F4978" s="13">
        <v>39128</v>
      </c>
      <c r="G4978" s="13" t="s">
        <v>2260</v>
      </c>
      <c r="H4978" s="16">
        <v>45893</v>
      </c>
      <c r="I4978" s="17">
        <v>45894</v>
      </c>
      <c r="J4978" s="18">
        <f t="shared" si="183"/>
        <v>45894</v>
      </c>
      <c r="K4978" s="19">
        <v>0.875</v>
      </c>
      <c r="L4978" s="19">
        <v>0.91666666666666663</v>
      </c>
      <c r="M4978" s="20">
        <v>0.20833333333333334</v>
      </c>
      <c r="N4978" s="19">
        <v>0.25</v>
      </c>
      <c r="O4978" s="21">
        <f t="shared" si="184"/>
        <v>4.1666666666666657E-2</v>
      </c>
      <c r="P4978" s="13" t="s">
        <v>50</v>
      </c>
      <c r="Q4978" s="13" t="s">
        <v>50</v>
      </c>
      <c r="R4978" s="22" t="s">
        <v>3377</v>
      </c>
      <c r="S4978" s="22" t="s">
        <v>32</v>
      </c>
      <c r="T4978" s="23" t="s">
        <v>52</v>
      </c>
      <c r="U4978" s="23" t="s">
        <v>50</v>
      </c>
      <c r="V4978" s="22" t="s">
        <v>67</v>
      </c>
      <c r="W4978" s="24" t="s">
        <v>139</v>
      </c>
      <c r="X4978" s="25" t="s">
        <v>71</v>
      </c>
      <c r="Y4978" s="25" t="s">
        <v>114</v>
      </c>
      <c r="Z4978" s="25" t="s">
        <v>66</v>
      </c>
      <c r="AA4978" s="25"/>
      <c r="AB4978" s="26"/>
      <c r="AC4978" s="31">
        <v>0.69646874999999997</v>
      </c>
      <c r="AD4978" s="32"/>
      <c r="AE4978" s="32"/>
      <c r="AF4978" s="32"/>
      <c r="AG4978" s="33"/>
      <c r="AH4978" s="33"/>
      <c r="AI4978" s="33"/>
      <c r="AJ4978" s="27"/>
      <c r="AK4978" s="27"/>
      <c r="AL4978" s="27">
        <v>0.50666666666666671</v>
      </c>
      <c r="AM4978" s="27"/>
      <c r="AN4978" s="27"/>
      <c r="AO4978" s="28" t="s">
        <v>94</v>
      </c>
      <c r="AP4978" s="51"/>
      <c r="AQ4978" s="51"/>
    </row>
    <row r="4979" spans="1:43" ht="12.65" customHeight="1">
      <c r="A4979" s="13" t="s">
        <v>213</v>
      </c>
      <c r="B4979" s="14" t="s">
        <v>3374</v>
      </c>
      <c r="C4979" s="13">
        <v>67</v>
      </c>
      <c r="D4979" s="13" t="s">
        <v>222</v>
      </c>
      <c r="E4979" s="15" t="s">
        <v>3381</v>
      </c>
      <c r="F4979" s="13">
        <v>39128</v>
      </c>
      <c r="G4979" s="13" t="s">
        <v>2260</v>
      </c>
      <c r="H4979" s="16">
        <v>45893</v>
      </c>
      <c r="I4979" s="17">
        <v>45894</v>
      </c>
      <c r="J4979" s="18">
        <f t="shared" si="183"/>
        <v>45894</v>
      </c>
      <c r="K4979" s="19">
        <v>0.95833333333333337</v>
      </c>
      <c r="L4979" s="19">
        <v>0</v>
      </c>
      <c r="M4979" s="20">
        <v>0.29166666666666669</v>
      </c>
      <c r="N4979" s="19">
        <v>0.33333333333333331</v>
      </c>
      <c r="O4979" s="21">
        <f t="shared" si="184"/>
        <v>4.166666666666663E-2</v>
      </c>
      <c r="P4979" s="13" t="s">
        <v>50</v>
      </c>
      <c r="Q4979" s="13" t="s">
        <v>50</v>
      </c>
      <c r="R4979" s="22" t="s">
        <v>3391</v>
      </c>
      <c r="S4979" s="22" t="s">
        <v>32</v>
      </c>
      <c r="T4979" s="23" t="s">
        <v>52</v>
      </c>
      <c r="U4979" s="23" t="s">
        <v>50</v>
      </c>
      <c r="V4979" s="22" t="s">
        <v>67</v>
      </c>
      <c r="W4979" s="24" t="s">
        <v>140</v>
      </c>
      <c r="X4979" s="25" t="s">
        <v>69</v>
      </c>
      <c r="Y4979" s="25" t="s">
        <v>114</v>
      </c>
      <c r="Z4979" s="25" t="s">
        <v>65</v>
      </c>
      <c r="AA4979" s="25"/>
      <c r="AB4979" s="26"/>
      <c r="AC4979" s="31">
        <v>0.70656249999999987</v>
      </c>
      <c r="AD4979" s="32"/>
      <c r="AE4979" s="32"/>
      <c r="AF4979" s="32"/>
      <c r="AG4979" s="33"/>
      <c r="AH4979" s="33"/>
      <c r="AI4979" s="33"/>
      <c r="AJ4979" s="27"/>
      <c r="AK4979" s="27"/>
      <c r="AL4979" s="27">
        <v>0.50666666666666671</v>
      </c>
      <c r="AM4979" s="27"/>
      <c r="AN4979" s="27"/>
      <c r="AO4979" s="28" t="s">
        <v>94</v>
      </c>
      <c r="AP4979" s="51"/>
      <c r="AQ4979" s="51"/>
    </row>
    <row r="4980" spans="1:43" ht="12.65" customHeight="1">
      <c r="A4980" s="13" t="s">
        <v>213</v>
      </c>
      <c r="B4980" s="14" t="s">
        <v>3374</v>
      </c>
      <c r="C4980" s="13">
        <v>67</v>
      </c>
      <c r="D4980" s="13" t="s">
        <v>222</v>
      </c>
      <c r="E4980" s="15" t="s">
        <v>3381</v>
      </c>
      <c r="F4980" s="13">
        <v>39128</v>
      </c>
      <c r="G4980" s="13" t="s">
        <v>2260</v>
      </c>
      <c r="H4980" s="16">
        <v>45894</v>
      </c>
      <c r="I4980" s="17">
        <v>45894</v>
      </c>
      <c r="J4980" s="18">
        <v>45894</v>
      </c>
      <c r="K4980" s="19">
        <v>0.20833333333333334</v>
      </c>
      <c r="L4980" s="19">
        <v>0.29166666666666669</v>
      </c>
      <c r="M4980" s="20">
        <v>0.54166666666666663</v>
      </c>
      <c r="N4980" s="19">
        <v>0.625</v>
      </c>
      <c r="O4980" s="21">
        <f t="shared" si="184"/>
        <v>8.333333333333337E-2</v>
      </c>
      <c r="P4980" s="13" t="s">
        <v>50</v>
      </c>
      <c r="Q4980" s="13" t="s">
        <v>50</v>
      </c>
      <c r="R4980" s="22" t="s">
        <v>3392</v>
      </c>
      <c r="S4980" s="22" t="s">
        <v>33</v>
      </c>
      <c r="T4980" s="23" t="s">
        <v>52</v>
      </c>
      <c r="U4980" s="23"/>
      <c r="V4980" s="22" t="s">
        <v>67</v>
      </c>
      <c r="W4980" s="24" t="s">
        <v>3677</v>
      </c>
      <c r="X4980" s="25" t="s">
        <v>50</v>
      </c>
      <c r="Y4980" s="25" t="s">
        <v>50</v>
      </c>
      <c r="Z4980" s="25" t="s">
        <v>50</v>
      </c>
      <c r="AA4980" s="25"/>
      <c r="AB4980" s="26"/>
      <c r="AC4980" s="31">
        <v>1.3121874999999998</v>
      </c>
      <c r="AD4980" s="32"/>
      <c r="AE4980" s="32"/>
      <c r="AF4980" s="32"/>
      <c r="AG4980" s="33"/>
      <c r="AH4980" s="33"/>
      <c r="AI4980" s="33"/>
      <c r="AJ4980" s="27"/>
      <c r="AK4980" s="27"/>
      <c r="AL4980" s="27">
        <v>0.50666666666666671</v>
      </c>
      <c r="AM4980" s="27"/>
      <c r="AN4980" s="27"/>
      <c r="AO4980" s="28" t="s">
        <v>94</v>
      </c>
      <c r="AP4980" s="51"/>
      <c r="AQ4980" s="51"/>
    </row>
    <row r="4981" spans="1:43" ht="12.65" customHeight="1">
      <c r="A4981" s="13" t="s">
        <v>213</v>
      </c>
      <c r="B4981" s="14" t="s">
        <v>3374</v>
      </c>
      <c r="C4981" s="13">
        <v>67</v>
      </c>
      <c r="D4981" s="13" t="s">
        <v>222</v>
      </c>
      <c r="E4981" s="15" t="s">
        <v>3381</v>
      </c>
      <c r="F4981" s="13">
        <v>39128</v>
      </c>
      <c r="G4981" s="13" t="s">
        <v>2260</v>
      </c>
      <c r="H4981" s="16">
        <v>45894</v>
      </c>
      <c r="I4981" s="17">
        <v>45894</v>
      </c>
      <c r="J4981" s="18">
        <v>45894</v>
      </c>
      <c r="K4981" s="19">
        <v>0.41666666666666669</v>
      </c>
      <c r="L4981" s="19">
        <v>0.5</v>
      </c>
      <c r="M4981" s="20">
        <v>0.75</v>
      </c>
      <c r="N4981" s="19">
        <v>0.83333333333333337</v>
      </c>
      <c r="O4981" s="21">
        <f t="shared" si="184"/>
        <v>8.333333333333337E-2</v>
      </c>
      <c r="P4981" s="13" t="s">
        <v>50</v>
      </c>
      <c r="Q4981" s="13" t="s">
        <v>50</v>
      </c>
      <c r="R4981" s="22" t="s">
        <v>3392</v>
      </c>
      <c r="S4981" s="22" t="s">
        <v>33</v>
      </c>
      <c r="T4981" s="23" t="s">
        <v>52</v>
      </c>
      <c r="U4981" s="23"/>
      <c r="V4981" s="22" t="s">
        <v>67</v>
      </c>
      <c r="W4981" s="24" t="s">
        <v>3677</v>
      </c>
      <c r="X4981" s="25" t="s">
        <v>50</v>
      </c>
      <c r="Y4981" s="25" t="s">
        <v>50</v>
      </c>
      <c r="Z4981" s="25" t="s">
        <v>50</v>
      </c>
      <c r="AA4981" s="25"/>
      <c r="AB4981" s="26"/>
      <c r="AC4981" s="31">
        <v>2.0187499999999998</v>
      </c>
      <c r="AD4981" s="32"/>
      <c r="AE4981" s="32"/>
      <c r="AF4981" s="32"/>
      <c r="AG4981" s="33"/>
      <c r="AH4981" s="33"/>
      <c r="AI4981" s="33"/>
      <c r="AJ4981" s="27"/>
      <c r="AK4981" s="27"/>
      <c r="AL4981" s="27">
        <v>0.50666666666666671</v>
      </c>
      <c r="AM4981" s="27"/>
      <c r="AN4981" s="27"/>
      <c r="AO4981" s="28" t="s">
        <v>94</v>
      </c>
      <c r="AP4981" s="51"/>
      <c r="AQ4981" s="51"/>
    </row>
    <row r="4982" spans="1:43" ht="12.65" customHeight="1">
      <c r="A4982" s="13" t="s">
        <v>213</v>
      </c>
      <c r="B4982" s="14" t="s">
        <v>3374</v>
      </c>
      <c r="C4982" s="13">
        <v>67</v>
      </c>
      <c r="D4982" s="13" t="s">
        <v>222</v>
      </c>
      <c r="E4982" s="15" t="s">
        <v>3381</v>
      </c>
      <c r="F4982" s="13">
        <v>39128</v>
      </c>
      <c r="G4982" s="13" t="s">
        <v>2260</v>
      </c>
      <c r="H4982" s="16">
        <v>45894</v>
      </c>
      <c r="I4982" s="17">
        <v>45894</v>
      </c>
      <c r="J4982" s="18">
        <f>I4982</f>
        <v>45894</v>
      </c>
      <c r="K4982" s="19">
        <v>0.58333333333333337</v>
      </c>
      <c r="L4982" s="19">
        <v>0.66666666666666674</v>
      </c>
      <c r="M4982" s="20">
        <v>0.91666666666666663</v>
      </c>
      <c r="N4982" s="19">
        <v>1</v>
      </c>
      <c r="O4982" s="21">
        <f t="shared" si="184"/>
        <v>8.333333333333337E-2</v>
      </c>
      <c r="P4982" s="13" t="s">
        <v>50</v>
      </c>
      <c r="Q4982" s="13" t="s">
        <v>50</v>
      </c>
      <c r="R4982" s="22" t="s">
        <v>3393</v>
      </c>
      <c r="S4982" s="22" t="s">
        <v>31</v>
      </c>
      <c r="T4982" s="23" t="s">
        <v>52</v>
      </c>
      <c r="U4982" s="23" t="s">
        <v>50</v>
      </c>
      <c r="V4982" s="22" t="s">
        <v>67</v>
      </c>
      <c r="W4982" s="24" t="s">
        <v>139</v>
      </c>
      <c r="X4982" s="25" t="s">
        <v>71</v>
      </c>
      <c r="Y4982" s="25" t="s">
        <v>114</v>
      </c>
      <c r="Z4982" s="25" t="s">
        <v>66</v>
      </c>
      <c r="AA4982" s="25"/>
      <c r="AB4982" s="26"/>
      <c r="AC4982" s="31">
        <v>0.74290000000000012</v>
      </c>
      <c r="AD4982" s="32"/>
      <c r="AE4982" s="32"/>
      <c r="AF4982" s="32"/>
      <c r="AG4982" s="33"/>
      <c r="AH4982" s="33"/>
      <c r="AI4982" s="33"/>
      <c r="AJ4982" s="27"/>
      <c r="AK4982" s="27"/>
      <c r="AL4982" s="27">
        <v>0.6333333333333333</v>
      </c>
      <c r="AM4982" s="27"/>
      <c r="AN4982" s="27"/>
      <c r="AO4982" s="28" t="s">
        <v>94</v>
      </c>
      <c r="AP4982" s="51"/>
      <c r="AQ4982" s="51"/>
    </row>
    <row r="4983" spans="1:43" ht="12.65" customHeight="1">
      <c r="A4983" s="13" t="s">
        <v>213</v>
      </c>
      <c r="B4983" s="14" t="s">
        <v>3374</v>
      </c>
      <c r="C4983" s="13">
        <v>67</v>
      </c>
      <c r="D4983" s="13" t="s">
        <v>222</v>
      </c>
      <c r="E4983" s="15" t="s">
        <v>3381</v>
      </c>
      <c r="F4983" s="13">
        <v>39128</v>
      </c>
      <c r="G4983" s="13" t="s">
        <v>2260</v>
      </c>
      <c r="H4983" s="16">
        <v>45895</v>
      </c>
      <c r="I4983" s="17">
        <v>45895</v>
      </c>
      <c r="J4983" s="18">
        <v>45895</v>
      </c>
      <c r="K4983" s="19">
        <v>4.1666666666666664E-2</v>
      </c>
      <c r="L4983" s="19">
        <v>8.3333333333333329E-2</v>
      </c>
      <c r="M4983" s="20">
        <v>0.375</v>
      </c>
      <c r="N4983" s="19">
        <v>0.41666666666666669</v>
      </c>
      <c r="O4983" s="21">
        <f t="shared" si="184"/>
        <v>4.1666666666666685E-2</v>
      </c>
      <c r="P4983" s="13" t="s">
        <v>50</v>
      </c>
      <c r="Q4983" s="13" t="s">
        <v>50</v>
      </c>
      <c r="R4983" s="22" t="s">
        <v>3392</v>
      </c>
      <c r="S4983" s="22" t="s">
        <v>32</v>
      </c>
      <c r="T4983" s="23" t="s">
        <v>52</v>
      </c>
      <c r="U4983" s="23"/>
      <c r="V4983" s="22" t="s">
        <v>67</v>
      </c>
      <c r="W4983" s="24" t="s">
        <v>3677</v>
      </c>
      <c r="X4983" s="25" t="s">
        <v>50</v>
      </c>
      <c r="Y4983" s="25" t="s">
        <v>50</v>
      </c>
      <c r="Z4983" s="25" t="s">
        <v>50</v>
      </c>
      <c r="AA4983" s="25"/>
      <c r="AB4983" s="26"/>
      <c r="AC4983" s="31">
        <v>0.70656249999999987</v>
      </c>
      <c r="AD4983" s="32"/>
      <c r="AE4983" s="32"/>
      <c r="AF4983" s="32"/>
      <c r="AG4983" s="33"/>
      <c r="AH4983" s="33"/>
      <c r="AI4983" s="33"/>
      <c r="AJ4983" s="27"/>
      <c r="AK4983" s="27"/>
      <c r="AL4983" s="27">
        <v>0.50666666666666671</v>
      </c>
      <c r="AM4983" s="27"/>
      <c r="AN4983" s="27"/>
      <c r="AO4983" s="28" t="s">
        <v>94</v>
      </c>
      <c r="AP4983" s="51"/>
      <c r="AQ4983" s="51"/>
    </row>
    <row r="4984" spans="1:43" ht="12.65" customHeight="1">
      <c r="A4984" s="13" t="s">
        <v>213</v>
      </c>
      <c r="B4984" s="14" t="s">
        <v>3374</v>
      </c>
      <c r="C4984" s="13">
        <v>67</v>
      </c>
      <c r="D4984" s="13" t="s">
        <v>222</v>
      </c>
      <c r="E4984" s="15" t="s">
        <v>3381</v>
      </c>
      <c r="F4984" s="13">
        <v>39128</v>
      </c>
      <c r="G4984" s="13" t="s">
        <v>2260</v>
      </c>
      <c r="H4984" s="16">
        <v>45895</v>
      </c>
      <c r="I4984" s="17">
        <v>45895</v>
      </c>
      <c r="J4984" s="18">
        <f>I4984</f>
        <v>45895</v>
      </c>
      <c r="K4984" s="19">
        <v>0.29166666666666669</v>
      </c>
      <c r="L4984" s="19">
        <v>0.33333333333333331</v>
      </c>
      <c r="M4984" s="20">
        <v>0.625</v>
      </c>
      <c r="N4984" s="19">
        <v>0.66666666666666663</v>
      </c>
      <c r="O4984" s="21">
        <f t="shared" si="184"/>
        <v>4.166666666666663E-2</v>
      </c>
      <c r="P4984" s="13" t="s">
        <v>50</v>
      </c>
      <c r="Q4984" s="13" t="s">
        <v>50</v>
      </c>
      <c r="R4984" s="22" t="s">
        <v>3385</v>
      </c>
      <c r="S4984" s="22" t="s">
        <v>32</v>
      </c>
      <c r="T4984" s="23" t="s">
        <v>52</v>
      </c>
      <c r="U4984" s="23" t="s">
        <v>50</v>
      </c>
      <c r="V4984" s="22" t="s">
        <v>67</v>
      </c>
      <c r="W4984" s="24" t="s">
        <v>141</v>
      </c>
      <c r="X4984" s="25" t="s">
        <v>54</v>
      </c>
      <c r="Y4984" s="25" t="s">
        <v>114</v>
      </c>
      <c r="Z4984" s="25" t="s">
        <v>74</v>
      </c>
      <c r="AA4984" s="25"/>
      <c r="AB4984" s="26"/>
      <c r="AC4984" s="31">
        <v>1.2491015624999999</v>
      </c>
      <c r="AD4984" s="32"/>
      <c r="AE4984" s="32"/>
      <c r="AF4984" s="32"/>
      <c r="AG4984" s="33"/>
      <c r="AH4984" s="33"/>
      <c r="AI4984" s="33"/>
      <c r="AJ4984" s="27"/>
      <c r="AK4984" s="27"/>
      <c r="AL4984" s="27">
        <v>0.50666666666666671</v>
      </c>
      <c r="AM4984" s="27"/>
      <c r="AN4984" s="27"/>
      <c r="AO4984" s="28" t="s">
        <v>94</v>
      </c>
      <c r="AP4984" s="51"/>
      <c r="AQ4984" s="51"/>
    </row>
    <row r="4985" spans="1:43" ht="12.65" customHeight="1">
      <c r="A4985" s="13" t="s">
        <v>213</v>
      </c>
      <c r="B4985" s="14" t="s">
        <v>3374</v>
      </c>
      <c r="C4985" s="13">
        <v>67</v>
      </c>
      <c r="D4985" s="13" t="s">
        <v>222</v>
      </c>
      <c r="E4985" s="15" t="s">
        <v>3381</v>
      </c>
      <c r="F4985" s="13">
        <v>39128</v>
      </c>
      <c r="G4985" s="13" t="s">
        <v>2260</v>
      </c>
      <c r="H4985" s="16">
        <v>45895</v>
      </c>
      <c r="I4985" s="17">
        <v>45895</v>
      </c>
      <c r="J4985" s="18">
        <v>45895</v>
      </c>
      <c r="K4985" s="19">
        <v>0.45833333333333331</v>
      </c>
      <c r="L4985" s="19">
        <v>0.5</v>
      </c>
      <c r="M4985" s="20">
        <v>0.79166666666666663</v>
      </c>
      <c r="N4985" s="19">
        <v>0.83333333333333337</v>
      </c>
      <c r="O4985" s="21">
        <f t="shared" si="184"/>
        <v>4.1666666666666741E-2</v>
      </c>
      <c r="P4985" s="13" t="s">
        <v>50</v>
      </c>
      <c r="Q4985" s="13" t="s">
        <v>50</v>
      </c>
      <c r="R4985" s="22" t="s">
        <v>3392</v>
      </c>
      <c r="S4985" s="22" t="s">
        <v>32</v>
      </c>
      <c r="T4985" s="23" t="s">
        <v>52</v>
      </c>
      <c r="U4985" s="23"/>
      <c r="V4985" s="22" t="s">
        <v>67</v>
      </c>
      <c r="W4985" s="24" t="s">
        <v>3677</v>
      </c>
      <c r="X4985" s="25" t="s">
        <v>50</v>
      </c>
      <c r="Y4985" s="25" t="s">
        <v>50</v>
      </c>
      <c r="Z4985" s="25" t="s">
        <v>50</v>
      </c>
      <c r="AA4985" s="25"/>
      <c r="AB4985" s="26"/>
      <c r="AC4985" s="31">
        <v>2.0187499999999998</v>
      </c>
      <c r="AD4985" s="32"/>
      <c r="AE4985" s="32"/>
      <c r="AF4985" s="32"/>
      <c r="AG4985" s="33"/>
      <c r="AH4985" s="33"/>
      <c r="AI4985" s="33"/>
      <c r="AJ4985" s="27"/>
      <c r="AK4985" s="27"/>
      <c r="AL4985" s="27">
        <v>0.50666666666666671</v>
      </c>
      <c r="AM4985" s="27"/>
      <c r="AN4985" s="27"/>
      <c r="AO4985" s="28" t="s">
        <v>94</v>
      </c>
      <c r="AP4985" s="51"/>
      <c r="AQ4985" s="51"/>
    </row>
    <row r="4986" spans="1:43" ht="12.65" customHeight="1">
      <c r="A4986" s="13" t="s">
        <v>213</v>
      </c>
      <c r="B4986" s="14" t="s">
        <v>3374</v>
      </c>
      <c r="C4986" s="13">
        <v>67</v>
      </c>
      <c r="D4986" s="13" t="s">
        <v>222</v>
      </c>
      <c r="E4986" s="15" t="s">
        <v>3381</v>
      </c>
      <c r="F4986" s="13">
        <v>39128</v>
      </c>
      <c r="G4986" s="13" t="s">
        <v>2260</v>
      </c>
      <c r="H4986" s="16">
        <v>45896</v>
      </c>
      <c r="I4986" s="17">
        <v>45896</v>
      </c>
      <c r="J4986" s="18">
        <f>I4986</f>
        <v>45896</v>
      </c>
      <c r="K4986" s="19">
        <v>0.375</v>
      </c>
      <c r="L4986" s="19">
        <v>0.41666666666666669</v>
      </c>
      <c r="M4986" s="20">
        <v>0.70833333333333337</v>
      </c>
      <c r="N4986" s="19">
        <v>0.75</v>
      </c>
      <c r="O4986" s="21">
        <f t="shared" si="184"/>
        <v>4.166666666666663E-2</v>
      </c>
      <c r="P4986" s="13" t="s">
        <v>50</v>
      </c>
      <c r="Q4986" s="13" t="s">
        <v>50</v>
      </c>
      <c r="R4986" s="22" t="s">
        <v>3380</v>
      </c>
      <c r="S4986" s="22" t="s">
        <v>32</v>
      </c>
      <c r="T4986" s="23" t="s">
        <v>52</v>
      </c>
      <c r="U4986" s="23" t="s">
        <v>50</v>
      </c>
      <c r="V4986" s="22" t="s">
        <v>67</v>
      </c>
      <c r="W4986" s="24" t="s">
        <v>140</v>
      </c>
      <c r="X4986" s="25" t="s">
        <v>69</v>
      </c>
      <c r="Y4986" s="25" t="s">
        <v>114</v>
      </c>
      <c r="Z4986" s="25" t="s">
        <v>65</v>
      </c>
      <c r="AA4986" s="25"/>
      <c r="AB4986" s="26"/>
      <c r="AC4986" s="31">
        <v>1.5140624999999999</v>
      </c>
      <c r="AD4986" s="32"/>
      <c r="AE4986" s="32"/>
      <c r="AF4986" s="32"/>
      <c r="AG4986" s="33"/>
      <c r="AH4986" s="33"/>
      <c r="AI4986" s="33"/>
      <c r="AJ4986" s="27"/>
      <c r="AK4986" s="27"/>
      <c r="AL4986" s="27">
        <v>0.50666666666666671</v>
      </c>
      <c r="AM4986" s="27"/>
      <c r="AN4986" s="27"/>
      <c r="AO4986" s="28" t="s">
        <v>94</v>
      </c>
      <c r="AP4986" s="51"/>
      <c r="AQ4986" s="51"/>
    </row>
    <row r="4987" spans="1:43" ht="12.65" customHeight="1">
      <c r="A4987" s="13" t="s">
        <v>213</v>
      </c>
      <c r="B4987" s="14" t="s">
        <v>3374</v>
      </c>
      <c r="C4987" s="13">
        <v>67</v>
      </c>
      <c r="D4987" s="13" t="s">
        <v>222</v>
      </c>
      <c r="E4987" s="15" t="s">
        <v>3381</v>
      </c>
      <c r="F4987" s="13">
        <v>39128</v>
      </c>
      <c r="G4987" s="13" t="s">
        <v>2260</v>
      </c>
      <c r="H4987" s="16">
        <v>45897</v>
      </c>
      <c r="I4987" s="17">
        <v>45897</v>
      </c>
      <c r="J4987" s="18">
        <f>I4987</f>
        <v>45897</v>
      </c>
      <c r="K4987" s="19">
        <v>8.3333333333333329E-2</v>
      </c>
      <c r="L4987" s="19">
        <v>0.125</v>
      </c>
      <c r="M4987" s="20">
        <v>0.41666666666666669</v>
      </c>
      <c r="N4987" s="19">
        <v>0.45833333333333331</v>
      </c>
      <c r="O4987" s="21">
        <f t="shared" si="184"/>
        <v>4.166666666666663E-2</v>
      </c>
      <c r="P4987" s="13" t="s">
        <v>50</v>
      </c>
      <c r="Q4987" s="13" t="s">
        <v>50</v>
      </c>
      <c r="R4987" s="22" t="s">
        <v>3388</v>
      </c>
      <c r="S4987" s="22" t="s">
        <v>32</v>
      </c>
      <c r="T4987" s="23" t="s">
        <v>52</v>
      </c>
      <c r="U4987" s="23" t="s">
        <v>50</v>
      </c>
      <c r="V4987" s="22" t="s">
        <v>67</v>
      </c>
      <c r="W4987" s="24" t="s">
        <v>133</v>
      </c>
      <c r="X4987" s="25" t="s">
        <v>77</v>
      </c>
      <c r="Y4987" s="25" t="s">
        <v>114</v>
      </c>
      <c r="Z4987" s="25" t="s">
        <v>83</v>
      </c>
      <c r="AA4987" s="25"/>
      <c r="AB4987" s="26"/>
      <c r="AC4987" s="31">
        <v>0.98414062499999988</v>
      </c>
      <c r="AD4987" s="32"/>
      <c r="AE4987" s="32"/>
      <c r="AF4987" s="32"/>
      <c r="AG4987" s="33"/>
      <c r="AH4987" s="33"/>
      <c r="AI4987" s="33"/>
      <c r="AJ4987" s="27"/>
      <c r="AK4987" s="27"/>
      <c r="AL4987" s="27">
        <v>0.50666666666666671</v>
      </c>
      <c r="AM4987" s="27"/>
      <c r="AN4987" s="27"/>
      <c r="AO4987" s="28" t="s">
        <v>94</v>
      </c>
      <c r="AP4987" s="51"/>
      <c r="AQ4987" s="51"/>
    </row>
    <row r="4988" spans="1:43" ht="12.65" customHeight="1">
      <c r="A4988" s="13" t="s">
        <v>213</v>
      </c>
      <c r="B4988" s="14" t="s">
        <v>3374</v>
      </c>
      <c r="C4988" s="13">
        <v>67</v>
      </c>
      <c r="D4988" s="13" t="s">
        <v>222</v>
      </c>
      <c r="E4988" s="15" t="s">
        <v>3381</v>
      </c>
      <c r="F4988" s="13">
        <v>39128</v>
      </c>
      <c r="G4988" s="13" t="s">
        <v>2260</v>
      </c>
      <c r="H4988" s="16">
        <v>45897</v>
      </c>
      <c r="I4988" s="17">
        <v>45898</v>
      </c>
      <c r="J4988" s="18">
        <v>45898</v>
      </c>
      <c r="K4988" s="19">
        <v>0.95833333333333337</v>
      </c>
      <c r="L4988" s="19">
        <v>0</v>
      </c>
      <c r="M4988" s="20">
        <v>0.29166666666666669</v>
      </c>
      <c r="N4988" s="19">
        <v>0.33333333333333331</v>
      </c>
      <c r="O4988" s="21">
        <f t="shared" si="184"/>
        <v>4.166666666666663E-2</v>
      </c>
      <c r="P4988" s="13" t="s">
        <v>50</v>
      </c>
      <c r="Q4988" s="13" t="s">
        <v>50</v>
      </c>
      <c r="R4988" s="22" t="s">
        <v>3394</v>
      </c>
      <c r="S4988" s="22" t="s">
        <v>33</v>
      </c>
      <c r="T4988" s="23" t="s">
        <v>52</v>
      </c>
      <c r="U4988" s="23"/>
      <c r="V4988" s="22" t="s">
        <v>67</v>
      </c>
      <c r="W4988" s="24" t="s">
        <v>3677</v>
      </c>
      <c r="X4988" s="25" t="s">
        <v>50</v>
      </c>
      <c r="Y4988" s="25" t="s">
        <v>50</v>
      </c>
      <c r="Z4988" s="25" t="s">
        <v>50</v>
      </c>
      <c r="AA4988" s="25"/>
      <c r="AB4988" s="26"/>
      <c r="AC4988" s="31">
        <v>0.14131250000000001</v>
      </c>
      <c r="AD4988" s="32"/>
      <c r="AE4988" s="32"/>
      <c r="AF4988" s="32"/>
      <c r="AG4988" s="33"/>
      <c r="AH4988" s="33"/>
      <c r="AI4988" s="33"/>
      <c r="AJ4988" s="27"/>
      <c r="AK4988" s="27"/>
      <c r="AL4988" s="27">
        <v>0.50666666666666671</v>
      </c>
      <c r="AM4988" s="27"/>
      <c r="AN4988" s="27"/>
      <c r="AO4988" s="28" t="s">
        <v>94</v>
      </c>
      <c r="AP4988" s="51"/>
      <c r="AQ4988" s="51"/>
    </row>
    <row r="4989" spans="1:43" ht="12.65" customHeight="1">
      <c r="A4989" s="13" t="s">
        <v>213</v>
      </c>
      <c r="B4989" s="14" t="s">
        <v>3374</v>
      </c>
      <c r="C4989" s="13">
        <v>67</v>
      </c>
      <c r="D4989" s="13" t="s">
        <v>222</v>
      </c>
      <c r="E4989" s="15" t="s">
        <v>3381</v>
      </c>
      <c r="F4989" s="13">
        <v>39128</v>
      </c>
      <c r="G4989" s="13" t="s">
        <v>2260</v>
      </c>
      <c r="H4989" s="16">
        <v>45898</v>
      </c>
      <c r="I4989" s="17">
        <v>45898</v>
      </c>
      <c r="J4989" s="18">
        <f>I4989</f>
        <v>45898</v>
      </c>
      <c r="K4989" s="19">
        <v>4.1666666666666664E-2</v>
      </c>
      <c r="L4989" s="19">
        <v>8.3333333333333329E-2</v>
      </c>
      <c r="M4989" s="20">
        <v>0.375</v>
      </c>
      <c r="N4989" s="19">
        <v>0.41666666666666669</v>
      </c>
      <c r="O4989" s="21">
        <f t="shared" si="184"/>
        <v>4.1666666666666685E-2</v>
      </c>
      <c r="P4989" s="13" t="s">
        <v>50</v>
      </c>
      <c r="Q4989" s="13" t="s">
        <v>50</v>
      </c>
      <c r="R4989" s="22" t="s">
        <v>3386</v>
      </c>
      <c r="S4989" s="22" t="s">
        <v>32</v>
      </c>
      <c r="T4989" s="23" t="s">
        <v>52</v>
      </c>
      <c r="U4989" s="23" t="s">
        <v>50</v>
      </c>
      <c r="V4989" s="22" t="s">
        <v>67</v>
      </c>
      <c r="W4989" s="24" t="s">
        <v>137</v>
      </c>
      <c r="X4989" s="25" t="s">
        <v>85</v>
      </c>
      <c r="Y4989" s="25" t="s">
        <v>114</v>
      </c>
      <c r="Z4989" s="25" t="s">
        <v>57</v>
      </c>
      <c r="AA4989" s="25"/>
      <c r="AB4989" s="26"/>
      <c r="AC4989" s="31">
        <v>0.52992187499999999</v>
      </c>
      <c r="AD4989" s="32"/>
      <c r="AE4989" s="32"/>
      <c r="AF4989" s="32"/>
      <c r="AG4989" s="33"/>
      <c r="AH4989" s="33"/>
      <c r="AI4989" s="33"/>
      <c r="AJ4989" s="27"/>
      <c r="AK4989" s="27"/>
      <c r="AL4989" s="27">
        <v>0.50666666666666671</v>
      </c>
      <c r="AM4989" s="27"/>
      <c r="AN4989" s="27"/>
      <c r="AO4989" s="28" t="s">
        <v>94</v>
      </c>
      <c r="AP4989" s="51"/>
      <c r="AQ4989" s="51"/>
    </row>
    <row r="4990" spans="1:43" ht="12.65" customHeight="1">
      <c r="A4990" s="13" t="s">
        <v>213</v>
      </c>
      <c r="B4990" s="14" t="s">
        <v>3374</v>
      </c>
      <c r="C4990" s="13">
        <v>67</v>
      </c>
      <c r="D4990" s="13" t="s">
        <v>222</v>
      </c>
      <c r="E4990" s="15" t="s">
        <v>3381</v>
      </c>
      <c r="F4990" s="13">
        <v>39128</v>
      </c>
      <c r="G4990" s="13" t="s">
        <v>2260</v>
      </c>
      <c r="H4990" s="16">
        <v>45898</v>
      </c>
      <c r="I4990" s="17">
        <v>45899</v>
      </c>
      <c r="J4990" s="18">
        <v>45899</v>
      </c>
      <c r="K4990" s="19">
        <v>0.75</v>
      </c>
      <c r="L4990" s="19">
        <v>0.79166666666666663</v>
      </c>
      <c r="M4990" s="20">
        <v>8.3333333333333329E-2</v>
      </c>
      <c r="N4990" s="19">
        <v>0.125</v>
      </c>
      <c r="O4990" s="21">
        <f t="shared" si="184"/>
        <v>4.1666666666666671E-2</v>
      </c>
      <c r="P4990" s="13" t="s">
        <v>50</v>
      </c>
      <c r="Q4990" s="13" t="s">
        <v>50</v>
      </c>
      <c r="R4990" s="22" t="s">
        <v>3394</v>
      </c>
      <c r="S4990" s="22" t="s">
        <v>33</v>
      </c>
      <c r="T4990" s="23" t="s">
        <v>52</v>
      </c>
      <c r="U4990" s="23"/>
      <c r="V4990" s="22" t="s">
        <v>68</v>
      </c>
      <c r="W4990" s="24" t="s">
        <v>3677</v>
      </c>
      <c r="X4990" s="25" t="s">
        <v>50</v>
      </c>
      <c r="Y4990" s="25" t="s">
        <v>50</v>
      </c>
      <c r="Z4990" s="25" t="s">
        <v>50</v>
      </c>
      <c r="AA4990" s="25"/>
      <c r="AB4990" s="26"/>
      <c r="AC4990" s="31">
        <v>6.3750000000000001E-2</v>
      </c>
      <c r="AD4990" s="32"/>
      <c r="AE4990" s="32"/>
      <c r="AF4990" s="32"/>
      <c r="AG4990" s="33"/>
      <c r="AH4990" s="33"/>
      <c r="AI4990" s="33"/>
      <c r="AJ4990" s="27"/>
      <c r="AK4990" s="27"/>
      <c r="AL4990" s="27">
        <v>0.65866666666666673</v>
      </c>
      <c r="AM4990" s="27"/>
      <c r="AN4990" s="27"/>
      <c r="AO4990" s="28" t="s">
        <v>94</v>
      </c>
      <c r="AP4990" s="51"/>
      <c r="AQ4990" s="51"/>
    </row>
    <row r="4991" spans="1:43" ht="12.65" customHeight="1">
      <c r="A4991" s="13" t="s">
        <v>213</v>
      </c>
      <c r="B4991" s="14" t="s">
        <v>3374</v>
      </c>
      <c r="C4991" s="13">
        <v>67</v>
      </c>
      <c r="D4991" s="13" t="s">
        <v>222</v>
      </c>
      <c r="E4991" s="15" t="s">
        <v>3381</v>
      </c>
      <c r="F4991" s="13">
        <v>39128</v>
      </c>
      <c r="G4991" s="13" t="s">
        <v>2260</v>
      </c>
      <c r="H4991" s="16">
        <v>45898</v>
      </c>
      <c r="I4991" s="17">
        <v>45899</v>
      </c>
      <c r="J4991" s="18">
        <f>I4991</f>
        <v>45899</v>
      </c>
      <c r="K4991" s="19">
        <v>0.83333333333333337</v>
      </c>
      <c r="L4991" s="19">
        <v>0.91666666666666674</v>
      </c>
      <c r="M4991" s="20">
        <v>0.16666666666666666</v>
      </c>
      <c r="N4991" s="19">
        <v>0.25</v>
      </c>
      <c r="O4991" s="21">
        <f t="shared" si="184"/>
        <v>8.3333333333333343E-2</v>
      </c>
      <c r="P4991" s="13" t="s">
        <v>50</v>
      </c>
      <c r="Q4991" s="13" t="s">
        <v>50</v>
      </c>
      <c r="R4991" s="22" t="s">
        <v>3395</v>
      </c>
      <c r="S4991" s="22" t="s">
        <v>29</v>
      </c>
      <c r="T4991" s="23" t="s">
        <v>52</v>
      </c>
      <c r="U4991" s="23" t="s">
        <v>50</v>
      </c>
      <c r="V4991" s="22" t="s">
        <v>68</v>
      </c>
      <c r="W4991" s="24" t="s">
        <v>158</v>
      </c>
      <c r="X4991" s="25" t="s">
        <v>58</v>
      </c>
      <c r="Y4991" s="25" t="s">
        <v>114</v>
      </c>
      <c r="Z4991" s="25" t="s">
        <v>84</v>
      </c>
      <c r="AA4991" s="25"/>
      <c r="AB4991" s="26"/>
      <c r="AC4991" s="31">
        <v>0.55781249999999993</v>
      </c>
      <c r="AD4991" s="32"/>
      <c r="AE4991" s="32"/>
      <c r="AF4991" s="32"/>
      <c r="AG4991" s="33"/>
      <c r="AH4991" s="33"/>
      <c r="AI4991" s="33"/>
      <c r="AJ4991" s="27"/>
      <c r="AK4991" s="27"/>
      <c r="AL4991" s="27">
        <v>1.5808</v>
      </c>
      <c r="AM4991" s="27"/>
      <c r="AN4991" s="27"/>
      <c r="AO4991" s="28" t="s">
        <v>94</v>
      </c>
      <c r="AP4991" s="51"/>
      <c r="AQ4991" s="51"/>
    </row>
    <row r="4992" spans="1:43" ht="12.65" customHeight="1">
      <c r="A4992" s="13" t="s">
        <v>213</v>
      </c>
      <c r="B4992" s="14" t="s">
        <v>3374</v>
      </c>
      <c r="C4992" s="13">
        <v>67</v>
      </c>
      <c r="D4992" s="13" t="s">
        <v>222</v>
      </c>
      <c r="E4992" s="15" t="s">
        <v>3381</v>
      </c>
      <c r="F4992" s="13">
        <v>39128</v>
      </c>
      <c r="G4992" s="13" t="s">
        <v>2260</v>
      </c>
      <c r="H4992" s="16">
        <v>45899</v>
      </c>
      <c r="I4992" s="17">
        <v>45899</v>
      </c>
      <c r="J4992" s="18">
        <v>45899</v>
      </c>
      <c r="K4992" s="19">
        <v>0.25</v>
      </c>
      <c r="L4992" s="19">
        <v>0.29166666666666669</v>
      </c>
      <c r="M4992" s="20">
        <v>0.58333333333333337</v>
      </c>
      <c r="N4992" s="19">
        <v>0.625</v>
      </c>
      <c r="O4992" s="21">
        <f t="shared" si="184"/>
        <v>4.166666666666663E-2</v>
      </c>
      <c r="P4992" s="13" t="s">
        <v>50</v>
      </c>
      <c r="Q4992" s="13" t="s">
        <v>50</v>
      </c>
      <c r="R4992" s="22" t="s">
        <v>3394</v>
      </c>
      <c r="S4992" s="22" t="s">
        <v>33</v>
      </c>
      <c r="T4992" s="23" t="s">
        <v>52</v>
      </c>
      <c r="U4992" s="23"/>
      <c r="V4992" s="22" t="s">
        <v>68</v>
      </c>
      <c r="W4992" s="24" t="s">
        <v>3677</v>
      </c>
      <c r="X4992" s="25" t="s">
        <v>50</v>
      </c>
      <c r="Y4992" s="25" t="s">
        <v>50</v>
      </c>
      <c r="Z4992" s="25" t="s">
        <v>50</v>
      </c>
      <c r="AA4992" s="25"/>
      <c r="AB4992" s="26"/>
      <c r="AC4992" s="31">
        <v>0.27625</v>
      </c>
      <c r="AD4992" s="32"/>
      <c r="AE4992" s="32"/>
      <c r="AF4992" s="32"/>
      <c r="AG4992" s="33"/>
      <c r="AH4992" s="33"/>
      <c r="AI4992" s="33"/>
      <c r="AJ4992" s="27"/>
      <c r="AK4992" s="27"/>
      <c r="AL4992" s="27">
        <v>0.65866666666666673</v>
      </c>
      <c r="AM4992" s="27"/>
      <c r="AN4992" s="27"/>
      <c r="AO4992" s="28" t="s">
        <v>94</v>
      </c>
      <c r="AP4992" s="51"/>
      <c r="AQ4992" s="51"/>
    </row>
    <row r="4993" spans="1:43" ht="12.65" customHeight="1">
      <c r="A4993" s="13" t="s">
        <v>213</v>
      </c>
      <c r="B4993" s="14" t="s">
        <v>3374</v>
      </c>
      <c r="C4993" s="13">
        <v>67</v>
      </c>
      <c r="D4993" s="13" t="s">
        <v>222</v>
      </c>
      <c r="E4993" s="15" t="s">
        <v>3381</v>
      </c>
      <c r="F4993" s="13">
        <v>39128</v>
      </c>
      <c r="G4993" s="13" t="s">
        <v>2260</v>
      </c>
      <c r="H4993" s="16">
        <v>45899</v>
      </c>
      <c r="I4993" s="17">
        <v>45899</v>
      </c>
      <c r="J4993" s="18">
        <v>45899</v>
      </c>
      <c r="K4993" s="19">
        <v>0.41666666666666669</v>
      </c>
      <c r="L4993" s="19">
        <v>0.45833333333333331</v>
      </c>
      <c r="M4993" s="20">
        <v>0.75</v>
      </c>
      <c r="N4993" s="19">
        <v>0.79166666666666663</v>
      </c>
      <c r="O4993" s="21">
        <f t="shared" si="184"/>
        <v>4.166666666666663E-2</v>
      </c>
      <c r="P4993" s="13" t="s">
        <v>50</v>
      </c>
      <c r="Q4993" s="13" t="s">
        <v>50</v>
      </c>
      <c r="R4993" s="22" t="s">
        <v>3394</v>
      </c>
      <c r="S4993" s="22" t="s">
        <v>33</v>
      </c>
      <c r="T4993" s="23" t="s">
        <v>52</v>
      </c>
      <c r="U4993" s="23"/>
      <c r="V4993" s="22" t="s">
        <v>68</v>
      </c>
      <c r="W4993" s="24" t="s">
        <v>3677</v>
      </c>
      <c r="X4993" s="25" t="s">
        <v>50</v>
      </c>
      <c r="Y4993" s="25" t="s">
        <v>50</v>
      </c>
      <c r="Z4993" s="25" t="s">
        <v>50</v>
      </c>
      <c r="AA4993" s="25"/>
      <c r="AB4993" s="26"/>
      <c r="AC4993" s="31">
        <v>0.42499999999999999</v>
      </c>
      <c r="AD4993" s="32"/>
      <c r="AE4993" s="32"/>
      <c r="AF4993" s="32"/>
      <c r="AG4993" s="33"/>
      <c r="AH4993" s="33"/>
      <c r="AI4993" s="33"/>
      <c r="AJ4993" s="27"/>
      <c r="AK4993" s="27"/>
      <c r="AL4993" s="27">
        <v>0.65866666666666673</v>
      </c>
      <c r="AM4993" s="27"/>
      <c r="AN4993" s="27"/>
      <c r="AO4993" s="28" t="s">
        <v>94</v>
      </c>
      <c r="AP4993" s="51"/>
      <c r="AQ4993" s="51"/>
    </row>
    <row r="4994" spans="1:43" ht="12.65" customHeight="1">
      <c r="A4994" s="13" t="s">
        <v>213</v>
      </c>
      <c r="B4994" s="14" t="s">
        <v>3374</v>
      </c>
      <c r="C4994" s="13">
        <v>67</v>
      </c>
      <c r="D4994" s="13" t="s">
        <v>222</v>
      </c>
      <c r="E4994" s="15" t="s">
        <v>3381</v>
      </c>
      <c r="F4994" s="13">
        <v>39128</v>
      </c>
      <c r="G4994" s="13" t="s">
        <v>2260</v>
      </c>
      <c r="H4994" s="16">
        <v>45899</v>
      </c>
      <c r="I4994" s="17">
        <v>45899</v>
      </c>
      <c r="J4994" s="18">
        <f t="shared" ref="J4994:J5000" si="185">I4994</f>
        <v>45899</v>
      </c>
      <c r="K4994" s="19">
        <v>0.60416666666666663</v>
      </c>
      <c r="L4994" s="19">
        <v>0.6875</v>
      </c>
      <c r="M4994" s="20">
        <v>0.9375</v>
      </c>
      <c r="N4994" s="19">
        <v>2.0833333333333332E-2</v>
      </c>
      <c r="O4994" s="21">
        <f t="shared" si="184"/>
        <v>8.3333333333333259E-2</v>
      </c>
      <c r="P4994" s="13" t="s">
        <v>50</v>
      </c>
      <c r="Q4994" s="13" t="s">
        <v>50</v>
      </c>
      <c r="R4994" s="22" t="s">
        <v>3396</v>
      </c>
      <c r="S4994" s="22" t="s">
        <v>29</v>
      </c>
      <c r="T4994" s="23" t="s">
        <v>52</v>
      </c>
      <c r="U4994" s="23" t="s">
        <v>50</v>
      </c>
      <c r="V4994" s="22" t="s">
        <v>68</v>
      </c>
      <c r="W4994" s="24" t="s">
        <v>135</v>
      </c>
      <c r="X4994" s="25" t="s">
        <v>74</v>
      </c>
      <c r="Y4994" s="25" t="s">
        <v>114</v>
      </c>
      <c r="Z4994" s="25" t="s">
        <v>69</v>
      </c>
      <c r="AA4994" s="25"/>
      <c r="AB4994" s="26"/>
      <c r="AC4994" s="31">
        <v>3.4</v>
      </c>
      <c r="AD4994" s="32"/>
      <c r="AE4994" s="32"/>
      <c r="AF4994" s="32"/>
      <c r="AG4994" s="33"/>
      <c r="AH4994" s="33"/>
      <c r="AI4994" s="33"/>
      <c r="AJ4994" s="27"/>
      <c r="AK4994" s="27"/>
      <c r="AL4994" s="27">
        <v>1.976</v>
      </c>
      <c r="AM4994" s="27"/>
      <c r="AN4994" s="27"/>
      <c r="AO4994" s="28" t="s">
        <v>94</v>
      </c>
      <c r="AP4994" s="51"/>
      <c r="AQ4994" s="51"/>
    </row>
    <row r="4995" spans="1:43" ht="12.65" customHeight="1">
      <c r="A4995" s="13" t="s">
        <v>213</v>
      </c>
      <c r="B4995" s="14" t="s">
        <v>3374</v>
      </c>
      <c r="C4995" s="13">
        <v>67</v>
      </c>
      <c r="D4995" s="13" t="s">
        <v>222</v>
      </c>
      <c r="E4995" s="15" t="s">
        <v>3381</v>
      </c>
      <c r="F4995" s="13">
        <v>39128</v>
      </c>
      <c r="G4995" s="13" t="s">
        <v>2260</v>
      </c>
      <c r="H4995" s="16">
        <v>45899</v>
      </c>
      <c r="I4995" s="17">
        <v>45900</v>
      </c>
      <c r="J4995" s="18">
        <f t="shared" si="185"/>
        <v>45900</v>
      </c>
      <c r="K4995" s="19">
        <v>0.83333333333333337</v>
      </c>
      <c r="L4995" s="19">
        <v>0.875</v>
      </c>
      <c r="M4995" s="20">
        <v>0.16666666666666666</v>
      </c>
      <c r="N4995" s="19">
        <v>0.20833333333333334</v>
      </c>
      <c r="O4995" s="21">
        <f t="shared" si="184"/>
        <v>4.1666666666666685E-2</v>
      </c>
      <c r="P4995" s="13" t="s">
        <v>50</v>
      </c>
      <c r="Q4995" s="13" t="s">
        <v>50</v>
      </c>
      <c r="R4995" s="22" t="s">
        <v>3397</v>
      </c>
      <c r="S4995" s="22" t="s">
        <v>32</v>
      </c>
      <c r="T4995" s="23" t="s">
        <v>52</v>
      </c>
      <c r="U4995" s="23" t="s">
        <v>50</v>
      </c>
      <c r="V4995" s="22" t="s">
        <v>68</v>
      </c>
      <c r="W4995" s="24" t="s">
        <v>138</v>
      </c>
      <c r="X4995" s="25" t="s">
        <v>56</v>
      </c>
      <c r="Y4995" s="25" t="s">
        <v>114</v>
      </c>
      <c r="Z4995" s="25" t="s">
        <v>71</v>
      </c>
      <c r="AA4995" s="25"/>
      <c r="AB4995" s="26"/>
      <c r="AC4995" s="31">
        <v>0.72515624999999995</v>
      </c>
      <c r="AD4995" s="32"/>
      <c r="AE4995" s="32"/>
      <c r="AF4995" s="32"/>
      <c r="AG4995" s="33"/>
      <c r="AH4995" s="33"/>
      <c r="AI4995" s="33"/>
      <c r="AJ4995" s="27"/>
      <c r="AK4995" s="27"/>
      <c r="AL4995" s="27">
        <v>0.65866666666666673</v>
      </c>
      <c r="AM4995" s="27"/>
      <c r="AN4995" s="27"/>
      <c r="AO4995" s="28" t="s">
        <v>94</v>
      </c>
      <c r="AP4995" s="51"/>
      <c r="AQ4995" s="51"/>
    </row>
    <row r="4996" spans="1:43" ht="12.65" customHeight="1">
      <c r="A4996" s="13" t="s">
        <v>213</v>
      </c>
      <c r="B4996" s="14" t="s">
        <v>3374</v>
      </c>
      <c r="C4996" s="13">
        <v>67</v>
      </c>
      <c r="D4996" s="13" t="s">
        <v>222</v>
      </c>
      <c r="E4996" s="15" t="s">
        <v>3381</v>
      </c>
      <c r="F4996" s="13">
        <v>39128</v>
      </c>
      <c r="G4996" s="13" t="s">
        <v>2260</v>
      </c>
      <c r="H4996" s="16">
        <v>45900</v>
      </c>
      <c r="I4996" s="17">
        <v>45900</v>
      </c>
      <c r="J4996" s="18">
        <f t="shared" si="185"/>
        <v>45900</v>
      </c>
      <c r="K4996" s="19">
        <v>0</v>
      </c>
      <c r="L4996" s="19">
        <v>4.1666666666666664E-2</v>
      </c>
      <c r="M4996" s="20">
        <v>0.33333333333333331</v>
      </c>
      <c r="N4996" s="19">
        <v>0.375</v>
      </c>
      <c r="O4996" s="21">
        <f t="shared" si="184"/>
        <v>4.1666666666666685E-2</v>
      </c>
      <c r="P4996" s="13" t="s">
        <v>50</v>
      </c>
      <c r="Q4996" s="13" t="s">
        <v>50</v>
      </c>
      <c r="R4996" s="22" t="s">
        <v>3398</v>
      </c>
      <c r="S4996" s="22" t="s">
        <v>32</v>
      </c>
      <c r="T4996" s="23" t="s">
        <v>52</v>
      </c>
      <c r="U4996" s="23" t="s">
        <v>50</v>
      </c>
      <c r="V4996" s="22" t="s">
        <v>68</v>
      </c>
      <c r="W4996" s="24" t="s">
        <v>143</v>
      </c>
      <c r="X4996" s="25" t="s">
        <v>83</v>
      </c>
      <c r="Y4996" s="25" t="s">
        <v>114</v>
      </c>
      <c r="Z4996" s="25" t="s">
        <v>70</v>
      </c>
      <c r="AA4996" s="25"/>
      <c r="AB4996" s="26"/>
      <c r="AC4996" s="31">
        <v>0.57640625000000001</v>
      </c>
      <c r="AD4996" s="32"/>
      <c r="AE4996" s="32"/>
      <c r="AF4996" s="32"/>
      <c r="AG4996" s="33"/>
      <c r="AH4996" s="33"/>
      <c r="AI4996" s="33"/>
      <c r="AJ4996" s="27"/>
      <c r="AK4996" s="27"/>
      <c r="AL4996" s="27">
        <v>0.65866666666666673</v>
      </c>
      <c r="AM4996" s="27"/>
      <c r="AN4996" s="27"/>
      <c r="AO4996" s="28" t="s">
        <v>94</v>
      </c>
      <c r="AP4996" s="51"/>
      <c r="AQ4996" s="51"/>
    </row>
    <row r="4997" spans="1:43" ht="12.65" customHeight="1">
      <c r="A4997" s="13" t="s">
        <v>213</v>
      </c>
      <c r="B4997" s="14" t="s">
        <v>3374</v>
      </c>
      <c r="C4997" s="13">
        <v>67</v>
      </c>
      <c r="D4997" s="13" t="s">
        <v>222</v>
      </c>
      <c r="E4997" s="15" t="s">
        <v>3381</v>
      </c>
      <c r="F4997" s="13">
        <v>39128</v>
      </c>
      <c r="G4997" s="13" t="s">
        <v>2260</v>
      </c>
      <c r="H4997" s="16">
        <v>45900</v>
      </c>
      <c r="I4997" s="17">
        <v>45900</v>
      </c>
      <c r="J4997" s="18">
        <f t="shared" si="185"/>
        <v>45900</v>
      </c>
      <c r="K4997" s="19">
        <v>8.3333333333333329E-2</v>
      </c>
      <c r="L4997" s="19">
        <v>0.125</v>
      </c>
      <c r="M4997" s="20">
        <v>0.41666666666666669</v>
      </c>
      <c r="N4997" s="19">
        <v>0.45833333333333331</v>
      </c>
      <c r="O4997" s="21">
        <f t="shared" si="184"/>
        <v>4.166666666666663E-2</v>
      </c>
      <c r="P4997" s="13" t="s">
        <v>50</v>
      </c>
      <c r="Q4997" s="13" t="s">
        <v>50</v>
      </c>
      <c r="R4997" s="22" t="s">
        <v>3399</v>
      </c>
      <c r="S4997" s="22" t="s">
        <v>32</v>
      </c>
      <c r="T4997" s="23" t="s">
        <v>52</v>
      </c>
      <c r="U4997" s="23" t="s">
        <v>50</v>
      </c>
      <c r="V4997" s="22" t="s">
        <v>68</v>
      </c>
      <c r="W4997" s="24" t="s">
        <v>136</v>
      </c>
      <c r="X4997" s="25" t="s">
        <v>66</v>
      </c>
      <c r="Y4997" s="25" t="s">
        <v>114</v>
      </c>
      <c r="Z4997" s="25" t="s">
        <v>85</v>
      </c>
      <c r="AA4997" s="25"/>
      <c r="AB4997" s="26"/>
      <c r="AC4997" s="31">
        <v>1.0704687500000001</v>
      </c>
      <c r="AD4997" s="32"/>
      <c r="AE4997" s="32"/>
      <c r="AF4997" s="32"/>
      <c r="AG4997" s="33"/>
      <c r="AH4997" s="33"/>
      <c r="AI4997" s="33"/>
      <c r="AJ4997" s="27"/>
      <c r="AK4997" s="27"/>
      <c r="AL4997" s="27">
        <v>0.65866666666666673</v>
      </c>
      <c r="AM4997" s="27"/>
      <c r="AN4997" s="27"/>
      <c r="AO4997" s="28" t="s">
        <v>94</v>
      </c>
      <c r="AP4997" s="51"/>
      <c r="AQ4997" s="51"/>
    </row>
    <row r="4998" spans="1:43" ht="12.65" customHeight="1">
      <c r="A4998" s="13" t="s">
        <v>213</v>
      </c>
      <c r="B4998" s="14" t="s">
        <v>3374</v>
      </c>
      <c r="C4998" s="13">
        <v>67</v>
      </c>
      <c r="D4998" s="13" t="s">
        <v>222</v>
      </c>
      <c r="E4998" s="15" t="s">
        <v>3381</v>
      </c>
      <c r="F4998" s="13">
        <v>39128</v>
      </c>
      <c r="G4998" s="13" t="s">
        <v>2260</v>
      </c>
      <c r="H4998" s="16">
        <v>45900</v>
      </c>
      <c r="I4998" s="17">
        <v>45900</v>
      </c>
      <c r="J4998" s="18">
        <f t="shared" si="185"/>
        <v>45900</v>
      </c>
      <c r="K4998" s="19">
        <v>0.20833333333333334</v>
      </c>
      <c r="L4998" s="19">
        <v>0.25</v>
      </c>
      <c r="M4998" s="20">
        <v>0.54166666666666663</v>
      </c>
      <c r="N4998" s="19">
        <v>0.58333333333333337</v>
      </c>
      <c r="O4998" s="21">
        <f t="shared" si="184"/>
        <v>4.1666666666666741E-2</v>
      </c>
      <c r="P4998" s="13" t="s">
        <v>50</v>
      </c>
      <c r="Q4998" s="13" t="s">
        <v>50</v>
      </c>
      <c r="R4998" s="22" t="s">
        <v>3400</v>
      </c>
      <c r="S4998" s="22" t="s">
        <v>32</v>
      </c>
      <c r="T4998" s="23" t="s">
        <v>52</v>
      </c>
      <c r="U4998" s="23" t="s">
        <v>50</v>
      </c>
      <c r="V4998" s="22" t="s">
        <v>68</v>
      </c>
      <c r="W4998" s="24" t="s">
        <v>134</v>
      </c>
      <c r="X4998" s="25" t="s">
        <v>65</v>
      </c>
      <c r="Y4998" s="25" t="s">
        <v>114</v>
      </c>
      <c r="Z4998" s="25" t="s">
        <v>54</v>
      </c>
      <c r="AA4998" s="25"/>
      <c r="AB4998" s="26"/>
      <c r="AC4998" s="31">
        <v>1.1395312499999999</v>
      </c>
      <c r="AD4998" s="32"/>
      <c r="AE4998" s="32"/>
      <c r="AF4998" s="32"/>
      <c r="AG4998" s="33"/>
      <c r="AH4998" s="33"/>
      <c r="AI4998" s="33"/>
      <c r="AJ4998" s="27"/>
      <c r="AK4998" s="27"/>
      <c r="AL4998" s="27">
        <v>0.65866666666666673</v>
      </c>
      <c r="AM4998" s="27"/>
      <c r="AN4998" s="27"/>
      <c r="AO4998" s="28" t="s">
        <v>94</v>
      </c>
      <c r="AP4998" s="51"/>
      <c r="AQ4998" s="51"/>
    </row>
    <row r="4999" spans="1:43" ht="12.65" customHeight="1">
      <c r="A4999" s="13" t="s">
        <v>213</v>
      </c>
      <c r="B4999" s="14" t="s">
        <v>3374</v>
      </c>
      <c r="C4999" s="13">
        <v>67</v>
      </c>
      <c r="D4999" s="13" t="s">
        <v>222</v>
      </c>
      <c r="E4999" s="15" t="s">
        <v>3381</v>
      </c>
      <c r="F4999" s="13">
        <v>39128</v>
      </c>
      <c r="G4999" s="13" t="s">
        <v>2260</v>
      </c>
      <c r="H4999" s="16">
        <v>45900</v>
      </c>
      <c r="I4999" s="17">
        <v>45900</v>
      </c>
      <c r="J4999" s="18">
        <f t="shared" si="185"/>
        <v>45900</v>
      </c>
      <c r="K4999" s="19">
        <v>0.60416666666666663</v>
      </c>
      <c r="L4999" s="19">
        <v>0.6875</v>
      </c>
      <c r="M4999" s="20">
        <v>0.97916666666666663</v>
      </c>
      <c r="N4999" s="19">
        <v>6.25E-2</v>
      </c>
      <c r="O4999" s="21">
        <f t="shared" si="184"/>
        <v>8.333333333333337E-2</v>
      </c>
      <c r="P4999" s="13" t="s">
        <v>50</v>
      </c>
      <c r="Q4999" s="13" t="s">
        <v>50</v>
      </c>
      <c r="R4999" s="22" t="s">
        <v>3401</v>
      </c>
      <c r="S4999" s="22" t="s">
        <v>29</v>
      </c>
      <c r="T4999" s="23" t="s">
        <v>52</v>
      </c>
      <c r="U4999" s="23" t="s">
        <v>50</v>
      </c>
      <c r="V4999" s="22" t="s">
        <v>68</v>
      </c>
      <c r="W4999" s="24" t="s">
        <v>132</v>
      </c>
      <c r="X4999" s="25" t="s">
        <v>62</v>
      </c>
      <c r="Y4999" s="25" t="s">
        <v>114</v>
      </c>
      <c r="Z4999" s="25" t="s">
        <v>77</v>
      </c>
      <c r="AA4999" s="25"/>
      <c r="AB4999" s="26"/>
      <c r="AC4999" s="31">
        <v>4.8449999999999998</v>
      </c>
      <c r="AD4999" s="32"/>
      <c r="AE4999" s="32"/>
      <c r="AF4999" s="32"/>
      <c r="AG4999" s="33"/>
      <c r="AH4999" s="33"/>
      <c r="AI4999" s="33"/>
      <c r="AJ4999" s="27"/>
      <c r="AK4999" s="27"/>
      <c r="AL4999" s="27">
        <v>1.976</v>
      </c>
      <c r="AM4999" s="27"/>
      <c r="AN4999" s="27"/>
      <c r="AO4999" s="28" t="s">
        <v>94</v>
      </c>
      <c r="AP4999" s="51"/>
      <c r="AQ4999" s="51"/>
    </row>
    <row r="5000" spans="1:43" ht="12.65" customHeight="1">
      <c r="A5000" s="13" t="s">
        <v>213</v>
      </c>
      <c r="B5000" s="14" t="s">
        <v>3374</v>
      </c>
      <c r="C5000" s="13">
        <v>67</v>
      </c>
      <c r="D5000" s="13" t="s">
        <v>222</v>
      </c>
      <c r="E5000" s="15" t="s">
        <v>3381</v>
      </c>
      <c r="F5000" s="13">
        <v>39128</v>
      </c>
      <c r="G5000" s="13" t="s">
        <v>2260</v>
      </c>
      <c r="H5000" s="16">
        <v>45900</v>
      </c>
      <c r="I5000" s="17">
        <v>45901</v>
      </c>
      <c r="J5000" s="18">
        <f t="shared" si="185"/>
        <v>45901</v>
      </c>
      <c r="K5000" s="19">
        <v>0.79166666666666663</v>
      </c>
      <c r="L5000" s="19">
        <v>0.875</v>
      </c>
      <c r="M5000" s="20">
        <v>0.125</v>
      </c>
      <c r="N5000" s="19">
        <v>0.20833333333333334</v>
      </c>
      <c r="O5000" s="21">
        <f t="shared" si="184"/>
        <v>8.3333333333333343E-2</v>
      </c>
      <c r="P5000" s="13" t="s">
        <v>50</v>
      </c>
      <c r="Q5000" s="13" t="s">
        <v>50</v>
      </c>
      <c r="R5000" s="22" t="s">
        <v>3402</v>
      </c>
      <c r="S5000" s="22" t="s">
        <v>29</v>
      </c>
      <c r="T5000" s="23" t="s">
        <v>52</v>
      </c>
      <c r="U5000" s="23" t="s">
        <v>50</v>
      </c>
      <c r="V5000" s="22" t="s">
        <v>68</v>
      </c>
      <c r="W5000" s="24" t="s">
        <v>159</v>
      </c>
      <c r="X5000" s="25" t="s">
        <v>60</v>
      </c>
      <c r="Y5000" s="25" t="s">
        <v>114</v>
      </c>
      <c r="Z5000" s="25" t="s">
        <v>73</v>
      </c>
      <c r="AA5000" s="25"/>
      <c r="AB5000" s="26"/>
      <c r="AC5000" s="31">
        <v>0.52992187499999999</v>
      </c>
      <c r="AD5000" s="32"/>
      <c r="AE5000" s="32"/>
      <c r="AF5000" s="32"/>
      <c r="AG5000" s="33"/>
      <c r="AH5000" s="33"/>
      <c r="AI5000" s="33"/>
      <c r="AJ5000" s="27"/>
      <c r="AK5000" s="27"/>
      <c r="AL5000" s="27">
        <v>1.216</v>
      </c>
      <c r="AM5000" s="27"/>
      <c r="AN5000" s="27"/>
      <c r="AO5000" s="28" t="s">
        <v>94</v>
      </c>
      <c r="AP5000" s="51"/>
      <c r="AQ5000" s="51"/>
    </row>
    <row r="5001" spans="1:43" ht="12.65" customHeight="1">
      <c r="A5001" s="13" t="s">
        <v>214</v>
      </c>
      <c r="B5001" s="14" t="s">
        <v>3403</v>
      </c>
      <c r="C5001" s="13">
        <v>32</v>
      </c>
      <c r="D5001" s="13" t="s">
        <v>2509</v>
      </c>
      <c r="E5001" s="15" t="s">
        <v>2510</v>
      </c>
      <c r="F5001" s="13">
        <v>3083</v>
      </c>
      <c r="G5001" s="13"/>
      <c r="H5001" s="16">
        <v>45884</v>
      </c>
      <c r="I5001" s="17">
        <v>45884</v>
      </c>
      <c r="J5001" s="18">
        <v>45884</v>
      </c>
      <c r="K5001" s="19">
        <v>0.66319444444444442</v>
      </c>
      <c r="L5001" s="19">
        <v>0.75694444444444442</v>
      </c>
      <c r="M5001" s="20">
        <v>0.74652777777777779</v>
      </c>
      <c r="N5001" s="19">
        <v>0.84027777777777779</v>
      </c>
      <c r="O5001" s="21">
        <v>9.375E-2</v>
      </c>
      <c r="P5001" s="13" t="s">
        <v>50</v>
      </c>
      <c r="Q5001" s="13" t="s">
        <v>50</v>
      </c>
      <c r="R5001" s="13" t="s">
        <v>2511</v>
      </c>
      <c r="S5001" s="22" t="s">
        <v>29</v>
      </c>
      <c r="T5001" s="23" t="s">
        <v>211</v>
      </c>
      <c r="U5001" s="23" t="s">
        <v>50</v>
      </c>
      <c r="V5001" s="22" t="s">
        <v>212</v>
      </c>
      <c r="W5001" s="24" t="s">
        <v>160</v>
      </c>
      <c r="X5001" s="25" t="s">
        <v>161</v>
      </c>
      <c r="Y5001" s="25" t="s">
        <v>114</v>
      </c>
      <c r="Z5001" s="25" t="s">
        <v>69</v>
      </c>
      <c r="AA5001" s="25"/>
      <c r="AB5001" s="26"/>
      <c r="AC5001" s="31">
        <v>7.09716796875</v>
      </c>
      <c r="AD5001" s="32"/>
      <c r="AE5001" s="32"/>
      <c r="AF5001" s="32"/>
      <c r="AG5001" s="33"/>
      <c r="AH5001" s="33"/>
      <c r="AI5001" s="33"/>
      <c r="AJ5001" s="27"/>
      <c r="AK5001" s="27"/>
      <c r="AL5001" s="27">
        <v>7.4521600000000001</v>
      </c>
      <c r="AM5001" s="27"/>
      <c r="AN5001" s="27">
        <v>0</v>
      </c>
      <c r="AO5001" s="28" t="s">
        <v>3844</v>
      </c>
      <c r="AP5001" s="29"/>
      <c r="AQ5001" s="29"/>
    </row>
    <row r="5002" spans="1:43" ht="12.65" customHeight="1">
      <c r="A5002" s="13" t="s">
        <v>214</v>
      </c>
      <c r="B5002" s="14" t="s">
        <v>3403</v>
      </c>
      <c r="C5002" s="13">
        <v>32</v>
      </c>
      <c r="D5002" s="13" t="s">
        <v>2509</v>
      </c>
      <c r="E5002" s="15" t="s">
        <v>2510</v>
      </c>
      <c r="F5002" s="13">
        <v>3083</v>
      </c>
      <c r="G5002" s="13"/>
      <c r="H5002" s="16">
        <v>45884</v>
      </c>
      <c r="I5002" s="17">
        <v>45884</v>
      </c>
      <c r="J5002" s="18">
        <v>45884</v>
      </c>
      <c r="K5002" s="19">
        <v>0.77777777777777779</v>
      </c>
      <c r="L5002" s="19">
        <v>0.875</v>
      </c>
      <c r="M5002" s="20">
        <v>0.86111111111111116</v>
      </c>
      <c r="N5002" s="19">
        <v>0.95833333333333337</v>
      </c>
      <c r="O5002" s="21">
        <v>9.722222222222221E-2</v>
      </c>
      <c r="P5002" s="13" t="s">
        <v>50</v>
      </c>
      <c r="Q5002" s="13" t="s">
        <v>50</v>
      </c>
      <c r="R5002" s="13" t="s">
        <v>2512</v>
      </c>
      <c r="S5002" s="22" t="s">
        <v>29</v>
      </c>
      <c r="T5002" s="23" t="s">
        <v>211</v>
      </c>
      <c r="U5002" s="23" t="s">
        <v>50</v>
      </c>
      <c r="V5002" s="22" t="s">
        <v>212</v>
      </c>
      <c r="W5002" s="24" t="s">
        <v>165</v>
      </c>
      <c r="X5002" s="25" t="s">
        <v>86</v>
      </c>
      <c r="Y5002" s="25" t="s">
        <v>114</v>
      </c>
      <c r="Z5002" s="25" t="s">
        <v>74</v>
      </c>
      <c r="AA5002" s="25"/>
      <c r="AB5002" s="26"/>
      <c r="AC5002" s="31">
        <v>5.52001953125</v>
      </c>
      <c r="AD5002" s="32"/>
      <c r="AE5002" s="32"/>
      <c r="AF5002" s="32"/>
      <c r="AG5002" s="33"/>
      <c r="AH5002" s="33"/>
      <c r="AI5002" s="33"/>
      <c r="AJ5002" s="27"/>
      <c r="AK5002" s="27"/>
      <c r="AL5002" s="27">
        <v>9.315199999999999</v>
      </c>
      <c r="AM5002" s="27"/>
      <c r="AN5002" s="27">
        <v>0</v>
      </c>
      <c r="AO5002" s="28" t="s">
        <v>3844</v>
      </c>
      <c r="AP5002" s="29"/>
      <c r="AQ5002" s="29"/>
    </row>
    <row r="5003" spans="1:43" ht="12.65" customHeight="1">
      <c r="A5003" s="13" t="s">
        <v>214</v>
      </c>
      <c r="B5003" s="14" t="s">
        <v>3403</v>
      </c>
      <c r="C5003" s="13">
        <v>32</v>
      </c>
      <c r="D5003" s="13" t="s">
        <v>2509</v>
      </c>
      <c r="E5003" s="15" t="s">
        <v>2510</v>
      </c>
      <c r="F5003" s="13">
        <v>3083</v>
      </c>
      <c r="G5003" s="13"/>
      <c r="H5003" s="16">
        <v>45885</v>
      </c>
      <c r="I5003" s="17">
        <v>45885</v>
      </c>
      <c r="J5003" s="18">
        <v>45885</v>
      </c>
      <c r="K5003" s="19">
        <v>2.0833333333333332E-2</v>
      </c>
      <c r="L5003" s="19">
        <v>0.10416666666666667</v>
      </c>
      <c r="M5003" s="20">
        <v>0.10416666666666667</v>
      </c>
      <c r="N5003" s="19">
        <v>0.1875</v>
      </c>
      <c r="O5003" s="21">
        <v>8.3333333333333329E-2</v>
      </c>
      <c r="P5003" s="13" t="s">
        <v>50</v>
      </c>
      <c r="Q5003" s="13" t="s">
        <v>50</v>
      </c>
      <c r="R5003" s="13" t="s">
        <v>2513</v>
      </c>
      <c r="S5003" s="22" t="s">
        <v>31</v>
      </c>
      <c r="T5003" s="23" t="s">
        <v>211</v>
      </c>
      <c r="U5003" s="23" t="s">
        <v>50</v>
      </c>
      <c r="V5003" s="22" t="s">
        <v>212</v>
      </c>
      <c r="W5003" s="24" t="s">
        <v>163</v>
      </c>
      <c r="X5003" s="25" t="s">
        <v>164</v>
      </c>
      <c r="Y5003" s="25" t="s">
        <v>114</v>
      </c>
      <c r="Z5003" s="25" t="s">
        <v>77</v>
      </c>
      <c r="AA5003" s="25"/>
      <c r="AB5003" s="26"/>
      <c r="AC5003" s="31">
        <v>8.7158203125E-2</v>
      </c>
      <c r="AD5003" s="32"/>
      <c r="AE5003" s="32"/>
      <c r="AF5003" s="32"/>
      <c r="AG5003" s="33"/>
      <c r="AH5003" s="33"/>
      <c r="AI5003" s="33"/>
      <c r="AJ5003" s="27"/>
      <c r="AK5003" s="27"/>
      <c r="AL5003" s="27">
        <v>4.0365866666666665</v>
      </c>
      <c r="AM5003" s="27"/>
      <c r="AN5003" s="27">
        <v>0</v>
      </c>
      <c r="AO5003" s="28" t="s">
        <v>3844</v>
      </c>
      <c r="AP5003" s="29"/>
      <c r="AQ5003" s="29"/>
    </row>
    <row r="5004" spans="1:43" ht="12.65" customHeight="1">
      <c r="A5004" s="13" t="s">
        <v>214</v>
      </c>
      <c r="B5004" s="14" t="s">
        <v>3403</v>
      </c>
      <c r="C5004" s="13">
        <v>32</v>
      </c>
      <c r="D5004" s="13" t="s">
        <v>2509</v>
      </c>
      <c r="E5004" s="15" t="s">
        <v>2510</v>
      </c>
      <c r="F5004" s="13">
        <v>3083</v>
      </c>
      <c r="G5004" s="13"/>
      <c r="H5004" s="16">
        <v>45885</v>
      </c>
      <c r="I5004" s="17">
        <v>45885</v>
      </c>
      <c r="J5004" s="18">
        <v>45885</v>
      </c>
      <c r="K5004" s="19">
        <v>0.21180555555555555</v>
      </c>
      <c r="L5004" s="19">
        <v>0.29166666666666669</v>
      </c>
      <c r="M5004" s="20">
        <v>0.2951388888888889</v>
      </c>
      <c r="N5004" s="19">
        <v>0.375</v>
      </c>
      <c r="O5004" s="21">
        <v>7.9861111111111105E-2</v>
      </c>
      <c r="P5004" s="13" t="s">
        <v>50</v>
      </c>
      <c r="Q5004" s="13" t="s">
        <v>50</v>
      </c>
      <c r="R5004" s="13" t="s">
        <v>2512</v>
      </c>
      <c r="S5004" s="22" t="s">
        <v>31</v>
      </c>
      <c r="T5004" s="23" t="s">
        <v>211</v>
      </c>
      <c r="U5004" s="23" t="s">
        <v>50</v>
      </c>
      <c r="V5004" s="22" t="s">
        <v>212</v>
      </c>
      <c r="W5004" s="24" t="s">
        <v>165</v>
      </c>
      <c r="X5004" s="25" t="s">
        <v>86</v>
      </c>
      <c r="Y5004" s="25" t="s">
        <v>114</v>
      </c>
      <c r="Z5004" s="25" t="s">
        <v>74</v>
      </c>
      <c r="AA5004" s="25"/>
      <c r="AB5004" s="26"/>
      <c r="AC5004" s="31">
        <v>0.203369140625</v>
      </c>
      <c r="AD5004" s="32"/>
      <c r="AE5004" s="32"/>
      <c r="AF5004" s="32"/>
      <c r="AG5004" s="33"/>
      <c r="AH5004" s="33"/>
      <c r="AI5004" s="33"/>
      <c r="AJ5004" s="27"/>
      <c r="AK5004" s="27"/>
      <c r="AL5004" s="27">
        <v>4.0365866666666665</v>
      </c>
      <c r="AM5004" s="27"/>
      <c r="AN5004" s="27">
        <v>0</v>
      </c>
      <c r="AO5004" s="28" t="s">
        <v>3844</v>
      </c>
      <c r="AP5004" s="29"/>
      <c r="AQ5004" s="29"/>
    </row>
    <row r="5005" spans="1:43" ht="12.65" customHeight="1">
      <c r="A5005" s="13" t="s">
        <v>214</v>
      </c>
      <c r="B5005" s="14" t="s">
        <v>3403</v>
      </c>
      <c r="C5005" s="13">
        <v>32</v>
      </c>
      <c r="D5005" s="13" t="s">
        <v>2509</v>
      </c>
      <c r="E5005" s="15" t="s">
        <v>2510</v>
      </c>
      <c r="F5005" s="13">
        <v>3083</v>
      </c>
      <c r="G5005" s="13"/>
      <c r="H5005" s="16">
        <v>45885</v>
      </c>
      <c r="I5005" s="17">
        <v>45885</v>
      </c>
      <c r="J5005" s="18">
        <v>45885</v>
      </c>
      <c r="K5005" s="19">
        <v>0.29166666666666669</v>
      </c>
      <c r="L5005" s="19">
        <v>0.375</v>
      </c>
      <c r="M5005" s="20">
        <v>0.375</v>
      </c>
      <c r="N5005" s="19">
        <v>0.45833333333333331</v>
      </c>
      <c r="O5005" s="21">
        <v>8.3333333333333315E-2</v>
      </c>
      <c r="P5005" s="13" t="s">
        <v>50</v>
      </c>
      <c r="Q5005" s="13" t="s">
        <v>50</v>
      </c>
      <c r="R5005" s="13" t="s">
        <v>2511</v>
      </c>
      <c r="S5005" s="22" t="s">
        <v>31</v>
      </c>
      <c r="T5005" s="23" t="s">
        <v>211</v>
      </c>
      <c r="U5005" s="23" t="s">
        <v>50</v>
      </c>
      <c r="V5005" s="22" t="s">
        <v>212</v>
      </c>
      <c r="W5005" s="24" t="s">
        <v>160</v>
      </c>
      <c r="X5005" s="25" t="s">
        <v>161</v>
      </c>
      <c r="Y5005" s="25" t="s">
        <v>114</v>
      </c>
      <c r="Z5005" s="25" t="s">
        <v>69</v>
      </c>
      <c r="AA5005" s="25"/>
      <c r="AB5005" s="26"/>
      <c r="AC5005" s="31">
        <v>0.261474609375</v>
      </c>
      <c r="AD5005" s="32"/>
      <c r="AE5005" s="32"/>
      <c r="AF5005" s="32"/>
      <c r="AG5005" s="33"/>
      <c r="AH5005" s="33"/>
      <c r="AI5005" s="33"/>
      <c r="AJ5005" s="27"/>
      <c r="AK5005" s="27"/>
      <c r="AL5005" s="27">
        <v>4.0365866666666665</v>
      </c>
      <c r="AM5005" s="27"/>
      <c r="AN5005" s="27">
        <v>0</v>
      </c>
      <c r="AO5005" s="28" t="s">
        <v>3844</v>
      </c>
      <c r="AP5005" s="29"/>
      <c r="AQ5005" s="29"/>
    </row>
    <row r="5006" spans="1:43" ht="12.65" customHeight="1">
      <c r="A5006" s="13" t="s">
        <v>214</v>
      </c>
      <c r="B5006" s="14" t="s">
        <v>3403</v>
      </c>
      <c r="C5006" s="13">
        <v>32</v>
      </c>
      <c r="D5006" s="13" t="s">
        <v>2509</v>
      </c>
      <c r="E5006" s="15" t="s">
        <v>2510</v>
      </c>
      <c r="F5006" s="13">
        <v>3083</v>
      </c>
      <c r="G5006" s="13"/>
      <c r="H5006" s="16">
        <v>45885</v>
      </c>
      <c r="I5006" s="17">
        <v>45885</v>
      </c>
      <c r="J5006" s="18">
        <v>45885</v>
      </c>
      <c r="K5006" s="19">
        <v>0.4548611111111111</v>
      </c>
      <c r="L5006" s="19">
        <v>0.54861111111111116</v>
      </c>
      <c r="M5006" s="20">
        <v>0.53819444444444442</v>
      </c>
      <c r="N5006" s="19">
        <v>0.63194444444444442</v>
      </c>
      <c r="O5006" s="21">
        <v>9.375E-2</v>
      </c>
      <c r="P5006" s="13" t="s">
        <v>50</v>
      </c>
      <c r="Q5006" s="13" t="s">
        <v>50</v>
      </c>
      <c r="R5006" s="13" t="s">
        <v>2514</v>
      </c>
      <c r="S5006" s="22" t="s">
        <v>29</v>
      </c>
      <c r="T5006" s="23" t="s">
        <v>211</v>
      </c>
      <c r="U5006" s="23" t="s">
        <v>50</v>
      </c>
      <c r="V5006" s="22" t="s">
        <v>212</v>
      </c>
      <c r="W5006" s="24" t="s">
        <v>168</v>
      </c>
      <c r="X5006" s="25" t="s">
        <v>169</v>
      </c>
      <c r="Y5006" s="25" t="s">
        <v>114</v>
      </c>
      <c r="Z5006" s="25" t="s">
        <v>58</v>
      </c>
      <c r="AA5006" s="25"/>
      <c r="AB5006" s="26"/>
      <c r="AC5006" s="31">
        <v>4.31640625</v>
      </c>
      <c r="AD5006" s="32"/>
      <c r="AE5006" s="32"/>
      <c r="AF5006" s="32"/>
      <c r="AG5006" s="33"/>
      <c r="AH5006" s="33"/>
      <c r="AI5006" s="33"/>
      <c r="AJ5006" s="27"/>
      <c r="AK5006" s="27"/>
      <c r="AL5006" s="27">
        <v>9.6878079999999986</v>
      </c>
      <c r="AM5006" s="27"/>
      <c r="AN5006" s="27">
        <v>0</v>
      </c>
      <c r="AO5006" s="28" t="s">
        <v>3844</v>
      </c>
      <c r="AP5006" s="29"/>
      <c r="AQ5006" s="29"/>
    </row>
    <row r="5007" spans="1:43" ht="12.65" customHeight="1">
      <c r="A5007" s="13" t="s">
        <v>214</v>
      </c>
      <c r="B5007" s="14" t="s">
        <v>3403</v>
      </c>
      <c r="C5007" s="13">
        <v>32</v>
      </c>
      <c r="D5007" s="13" t="s">
        <v>2509</v>
      </c>
      <c r="E5007" s="15" t="s">
        <v>2510</v>
      </c>
      <c r="F5007" s="13">
        <v>3083</v>
      </c>
      <c r="G5007" s="13"/>
      <c r="H5007" s="16">
        <v>45885</v>
      </c>
      <c r="I5007" s="17">
        <v>45885</v>
      </c>
      <c r="J5007" s="18">
        <v>45885</v>
      </c>
      <c r="K5007" s="19">
        <v>0.55902777777777779</v>
      </c>
      <c r="L5007" s="19">
        <v>0.65277777777777779</v>
      </c>
      <c r="M5007" s="20">
        <v>0.64236111111111116</v>
      </c>
      <c r="N5007" s="19">
        <v>0.73611111111111116</v>
      </c>
      <c r="O5007" s="21">
        <v>9.375E-2</v>
      </c>
      <c r="P5007" s="13" t="s">
        <v>50</v>
      </c>
      <c r="Q5007" s="13" t="s">
        <v>50</v>
      </c>
      <c r="R5007" s="13" t="s">
        <v>2515</v>
      </c>
      <c r="S5007" s="22" t="s">
        <v>29</v>
      </c>
      <c r="T5007" s="23" t="s">
        <v>211</v>
      </c>
      <c r="U5007" s="23" t="s">
        <v>50</v>
      </c>
      <c r="V5007" s="22" t="s">
        <v>212</v>
      </c>
      <c r="W5007" s="24" t="s">
        <v>172</v>
      </c>
      <c r="X5007" s="25" t="s">
        <v>115</v>
      </c>
      <c r="Y5007" s="25" t="s">
        <v>114</v>
      </c>
      <c r="Z5007" s="25" t="s">
        <v>65</v>
      </c>
      <c r="AA5007" s="25"/>
      <c r="AB5007" s="26"/>
      <c r="AC5007" s="31">
        <v>4.35791015625</v>
      </c>
      <c r="AD5007" s="32"/>
      <c r="AE5007" s="32"/>
      <c r="AF5007" s="32"/>
      <c r="AG5007" s="33"/>
      <c r="AH5007" s="33"/>
      <c r="AI5007" s="33"/>
      <c r="AJ5007" s="27"/>
      <c r="AK5007" s="27"/>
      <c r="AL5007" s="27">
        <v>9.6878079999999986</v>
      </c>
      <c r="AM5007" s="27"/>
      <c r="AN5007" s="27">
        <v>0</v>
      </c>
      <c r="AO5007" s="28" t="s">
        <v>3844</v>
      </c>
      <c r="AP5007" s="29"/>
      <c r="AQ5007" s="29"/>
    </row>
    <row r="5008" spans="1:43" ht="12.65" customHeight="1">
      <c r="A5008" s="13" t="s">
        <v>214</v>
      </c>
      <c r="B5008" s="14" t="s">
        <v>3403</v>
      </c>
      <c r="C5008" s="13">
        <v>32</v>
      </c>
      <c r="D5008" s="13" t="s">
        <v>2509</v>
      </c>
      <c r="E5008" s="15" t="s">
        <v>2510</v>
      </c>
      <c r="F5008" s="13">
        <v>3083</v>
      </c>
      <c r="G5008" s="13"/>
      <c r="H5008" s="16">
        <v>45885</v>
      </c>
      <c r="I5008" s="17">
        <v>45885</v>
      </c>
      <c r="J5008" s="18">
        <v>45885</v>
      </c>
      <c r="K5008" s="19">
        <v>0.66319444444444442</v>
      </c>
      <c r="L5008" s="19">
        <v>0.76041666666666663</v>
      </c>
      <c r="M5008" s="20">
        <v>0.74652777777777779</v>
      </c>
      <c r="N5008" s="19">
        <v>0.84375</v>
      </c>
      <c r="O5008" s="21">
        <v>9.722222222222221E-2</v>
      </c>
      <c r="P5008" s="13" t="s">
        <v>50</v>
      </c>
      <c r="Q5008" s="13" t="s">
        <v>50</v>
      </c>
      <c r="R5008" s="13" t="s">
        <v>2516</v>
      </c>
      <c r="S5008" s="22" t="s">
        <v>29</v>
      </c>
      <c r="T5008" s="23" t="s">
        <v>211</v>
      </c>
      <c r="U5008" s="23" t="s">
        <v>50</v>
      </c>
      <c r="V5008" s="22" t="s">
        <v>212</v>
      </c>
      <c r="W5008" s="24" t="s">
        <v>180</v>
      </c>
      <c r="X5008" s="25" t="s">
        <v>123</v>
      </c>
      <c r="Y5008" s="25" t="s">
        <v>114</v>
      </c>
      <c r="Z5008" s="25" t="s">
        <v>72</v>
      </c>
      <c r="AA5008" s="25"/>
      <c r="AB5008" s="26"/>
      <c r="AC5008" s="31">
        <v>6.640625</v>
      </c>
      <c r="AD5008" s="32"/>
      <c r="AE5008" s="32"/>
      <c r="AF5008" s="32"/>
      <c r="AG5008" s="33"/>
      <c r="AH5008" s="33"/>
      <c r="AI5008" s="33"/>
      <c r="AJ5008" s="27"/>
      <c r="AK5008" s="27"/>
      <c r="AL5008" s="27">
        <v>9.6878079999999986</v>
      </c>
      <c r="AM5008" s="27"/>
      <c r="AN5008" s="27">
        <v>0</v>
      </c>
      <c r="AO5008" s="28" t="s">
        <v>3844</v>
      </c>
      <c r="AP5008" s="29"/>
      <c r="AQ5008" s="29"/>
    </row>
    <row r="5009" spans="1:43" ht="12.65" customHeight="1">
      <c r="A5009" s="13" t="s">
        <v>214</v>
      </c>
      <c r="B5009" s="14" t="s">
        <v>3403</v>
      </c>
      <c r="C5009" s="13">
        <v>32</v>
      </c>
      <c r="D5009" s="13" t="s">
        <v>2509</v>
      </c>
      <c r="E5009" s="15" t="s">
        <v>2510</v>
      </c>
      <c r="F5009" s="13">
        <v>3083</v>
      </c>
      <c r="G5009" s="13"/>
      <c r="H5009" s="16">
        <v>45885</v>
      </c>
      <c r="I5009" s="17">
        <v>45885</v>
      </c>
      <c r="J5009" s="18">
        <v>45885</v>
      </c>
      <c r="K5009" s="19">
        <v>0.8125</v>
      </c>
      <c r="L5009" s="19">
        <v>0.89583333333333337</v>
      </c>
      <c r="M5009" s="20">
        <v>0.89583333333333337</v>
      </c>
      <c r="N5009" s="19">
        <v>0.97916666666666663</v>
      </c>
      <c r="O5009" s="21">
        <v>8.3333333333333259E-2</v>
      </c>
      <c r="P5009" s="13" t="s">
        <v>50</v>
      </c>
      <c r="Q5009" s="13" t="s">
        <v>50</v>
      </c>
      <c r="R5009" s="13" t="s">
        <v>2515</v>
      </c>
      <c r="S5009" s="22" t="s">
        <v>31</v>
      </c>
      <c r="T5009" s="23" t="s">
        <v>211</v>
      </c>
      <c r="U5009" s="23" t="s">
        <v>50</v>
      </c>
      <c r="V5009" s="22" t="s">
        <v>212</v>
      </c>
      <c r="W5009" s="24" t="s">
        <v>172</v>
      </c>
      <c r="X5009" s="25" t="s">
        <v>115</v>
      </c>
      <c r="Y5009" s="25" t="s">
        <v>114</v>
      </c>
      <c r="Z5009" s="25" t="s">
        <v>65</v>
      </c>
      <c r="AA5009" s="25"/>
      <c r="AB5009" s="26"/>
      <c r="AC5009" s="31">
        <v>0.5810546875</v>
      </c>
      <c r="AD5009" s="32"/>
      <c r="AE5009" s="32"/>
      <c r="AF5009" s="32"/>
      <c r="AG5009" s="33"/>
      <c r="AH5009" s="33"/>
      <c r="AI5009" s="33"/>
      <c r="AJ5009" s="27"/>
      <c r="AK5009" s="27"/>
      <c r="AL5009" s="27">
        <v>5.0457333333333336</v>
      </c>
      <c r="AM5009" s="27"/>
      <c r="AN5009" s="27">
        <v>0</v>
      </c>
      <c r="AO5009" s="28" t="s">
        <v>3844</v>
      </c>
      <c r="AP5009" s="29"/>
      <c r="AQ5009" s="29"/>
    </row>
    <row r="5010" spans="1:43" ht="12.65" customHeight="1">
      <c r="A5010" s="13" t="s">
        <v>214</v>
      </c>
      <c r="B5010" s="14" t="s">
        <v>3403</v>
      </c>
      <c r="C5010" s="13">
        <v>32</v>
      </c>
      <c r="D5010" s="13" t="s">
        <v>2509</v>
      </c>
      <c r="E5010" s="15" t="s">
        <v>2510</v>
      </c>
      <c r="F5010" s="13">
        <v>3083</v>
      </c>
      <c r="G5010" s="13"/>
      <c r="H5010" s="16">
        <v>45886</v>
      </c>
      <c r="I5010" s="17">
        <v>45886</v>
      </c>
      <c r="J5010" s="18">
        <v>45886</v>
      </c>
      <c r="K5010" s="19">
        <v>0.21180555555555555</v>
      </c>
      <c r="L5010" s="19">
        <v>0.29166666666666669</v>
      </c>
      <c r="M5010" s="20">
        <v>0.2951388888888889</v>
      </c>
      <c r="N5010" s="19">
        <v>0.375</v>
      </c>
      <c r="O5010" s="21">
        <v>7.9861111111111105E-2</v>
      </c>
      <c r="P5010" s="13" t="s">
        <v>50</v>
      </c>
      <c r="Q5010" s="13" t="s">
        <v>50</v>
      </c>
      <c r="R5010" s="13" t="s">
        <v>2516</v>
      </c>
      <c r="S5010" s="22" t="s">
        <v>31</v>
      </c>
      <c r="T5010" s="23" t="s">
        <v>211</v>
      </c>
      <c r="U5010" s="23" t="s">
        <v>50</v>
      </c>
      <c r="V5010" s="22" t="s">
        <v>212</v>
      </c>
      <c r="W5010" s="24" t="s">
        <v>180</v>
      </c>
      <c r="X5010" s="25" t="s">
        <v>123</v>
      </c>
      <c r="Y5010" s="25" t="s">
        <v>114</v>
      </c>
      <c r="Z5010" s="25" t="s">
        <v>72</v>
      </c>
      <c r="AA5010" s="25"/>
      <c r="AB5010" s="26"/>
      <c r="AC5010" s="31">
        <v>0.232421875</v>
      </c>
      <c r="AD5010" s="32"/>
      <c r="AE5010" s="32"/>
      <c r="AF5010" s="32"/>
      <c r="AG5010" s="33"/>
      <c r="AH5010" s="33"/>
      <c r="AI5010" s="33"/>
      <c r="AJ5010" s="27"/>
      <c r="AK5010" s="27"/>
      <c r="AL5010" s="27">
        <v>4.0365866666666665</v>
      </c>
      <c r="AM5010" s="27"/>
      <c r="AN5010" s="27">
        <v>0</v>
      </c>
      <c r="AO5010" s="28" t="s">
        <v>3844</v>
      </c>
      <c r="AP5010" s="29"/>
      <c r="AQ5010" s="29"/>
    </row>
    <row r="5011" spans="1:43" ht="12.65" customHeight="1">
      <c r="A5011" s="13" t="s">
        <v>214</v>
      </c>
      <c r="B5011" s="14" t="s">
        <v>3403</v>
      </c>
      <c r="C5011" s="13">
        <v>32</v>
      </c>
      <c r="D5011" s="13" t="s">
        <v>2509</v>
      </c>
      <c r="E5011" s="15" t="s">
        <v>2510</v>
      </c>
      <c r="F5011" s="13">
        <v>3083</v>
      </c>
      <c r="G5011" s="13"/>
      <c r="H5011" s="16">
        <v>45886</v>
      </c>
      <c r="I5011" s="17">
        <v>45886</v>
      </c>
      <c r="J5011" s="18">
        <v>45886</v>
      </c>
      <c r="K5011" s="19">
        <v>0.29166666666666669</v>
      </c>
      <c r="L5011" s="19">
        <v>0.375</v>
      </c>
      <c r="M5011" s="20">
        <v>0.375</v>
      </c>
      <c r="N5011" s="19">
        <v>0.45833333333333331</v>
      </c>
      <c r="O5011" s="21">
        <v>8.3333333333333315E-2</v>
      </c>
      <c r="P5011" s="13" t="s">
        <v>50</v>
      </c>
      <c r="Q5011" s="13" t="s">
        <v>50</v>
      </c>
      <c r="R5011" s="13" t="s">
        <v>2517</v>
      </c>
      <c r="S5011" s="22" t="s">
        <v>31</v>
      </c>
      <c r="T5011" s="23" t="s">
        <v>211</v>
      </c>
      <c r="U5011" s="23" t="s">
        <v>50</v>
      </c>
      <c r="V5011" s="22" t="s">
        <v>212</v>
      </c>
      <c r="W5011" s="24" t="s">
        <v>174</v>
      </c>
      <c r="X5011" s="25" t="s">
        <v>175</v>
      </c>
      <c r="Y5011" s="25" t="s">
        <v>114</v>
      </c>
      <c r="Z5011" s="25" t="s">
        <v>84</v>
      </c>
      <c r="AA5011" s="25"/>
      <c r="AB5011" s="26"/>
      <c r="AC5011" s="31">
        <v>0.17431640625</v>
      </c>
      <c r="AD5011" s="32"/>
      <c r="AE5011" s="32"/>
      <c r="AF5011" s="32"/>
      <c r="AG5011" s="33"/>
      <c r="AH5011" s="33"/>
      <c r="AI5011" s="33"/>
      <c r="AJ5011" s="27"/>
      <c r="AK5011" s="27"/>
      <c r="AL5011" s="27">
        <v>4.0365866666666665</v>
      </c>
      <c r="AM5011" s="27"/>
      <c r="AN5011" s="27">
        <v>0</v>
      </c>
      <c r="AO5011" s="28" t="s">
        <v>3844</v>
      </c>
      <c r="AP5011" s="29"/>
      <c r="AQ5011" s="29"/>
    </row>
    <row r="5012" spans="1:43" ht="12.65" customHeight="1">
      <c r="A5012" s="13" t="s">
        <v>214</v>
      </c>
      <c r="B5012" s="14" t="s">
        <v>3403</v>
      </c>
      <c r="C5012" s="13">
        <v>32</v>
      </c>
      <c r="D5012" s="13" t="s">
        <v>2509</v>
      </c>
      <c r="E5012" s="15" t="s">
        <v>2510</v>
      </c>
      <c r="F5012" s="13">
        <v>3083</v>
      </c>
      <c r="G5012" s="13"/>
      <c r="H5012" s="16">
        <v>45886</v>
      </c>
      <c r="I5012" s="17">
        <v>45886</v>
      </c>
      <c r="J5012" s="18">
        <v>45886</v>
      </c>
      <c r="K5012" s="19">
        <v>0.4548611111111111</v>
      </c>
      <c r="L5012" s="19">
        <v>0.54861111111111116</v>
      </c>
      <c r="M5012" s="20">
        <v>0.53819444444444442</v>
      </c>
      <c r="N5012" s="19">
        <v>0.63194444444444442</v>
      </c>
      <c r="O5012" s="21">
        <v>9.375E-2</v>
      </c>
      <c r="P5012" s="13" t="s">
        <v>50</v>
      </c>
      <c r="Q5012" s="13" t="s">
        <v>50</v>
      </c>
      <c r="R5012" s="13" t="s">
        <v>2518</v>
      </c>
      <c r="S5012" s="22" t="s">
        <v>29</v>
      </c>
      <c r="T5012" s="23" t="s">
        <v>211</v>
      </c>
      <c r="U5012" s="23" t="s">
        <v>50</v>
      </c>
      <c r="V5012" s="22" t="s">
        <v>212</v>
      </c>
      <c r="W5012" s="24" t="s">
        <v>184</v>
      </c>
      <c r="X5012" s="25" t="s">
        <v>185</v>
      </c>
      <c r="Y5012" s="25" t="s">
        <v>114</v>
      </c>
      <c r="Z5012" s="25" t="s">
        <v>54</v>
      </c>
      <c r="AA5012" s="25"/>
      <c r="AB5012" s="26"/>
      <c r="AC5012" s="31">
        <v>4.1005859375</v>
      </c>
      <c r="AD5012" s="32"/>
      <c r="AE5012" s="32"/>
      <c r="AF5012" s="32"/>
      <c r="AG5012" s="33"/>
      <c r="AH5012" s="33"/>
      <c r="AI5012" s="33"/>
      <c r="AJ5012" s="27"/>
      <c r="AK5012" s="27"/>
      <c r="AL5012" s="27">
        <v>9.6878079999999986</v>
      </c>
      <c r="AM5012" s="27"/>
      <c r="AN5012" s="27">
        <v>0</v>
      </c>
      <c r="AO5012" s="28" t="s">
        <v>3844</v>
      </c>
      <c r="AP5012" s="29"/>
      <c r="AQ5012" s="29"/>
    </row>
    <row r="5013" spans="1:43" ht="12.65" customHeight="1">
      <c r="A5013" s="13" t="s">
        <v>214</v>
      </c>
      <c r="B5013" s="14" t="s">
        <v>3403</v>
      </c>
      <c r="C5013" s="13">
        <v>32</v>
      </c>
      <c r="D5013" s="13" t="s">
        <v>2509</v>
      </c>
      <c r="E5013" s="15" t="s">
        <v>2510</v>
      </c>
      <c r="F5013" s="13">
        <v>3083</v>
      </c>
      <c r="G5013" s="13"/>
      <c r="H5013" s="16">
        <v>45886</v>
      </c>
      <c r="I5013" s="17">
        <v>45886</v>
      </c>
      <c r="J5013" s="18">
        <v>45886</v>
      </c>
      <c r="K5013" s="19">
        <v>0.66319444444444442</v>
      </c>
      <c r="L5013" s="19">
        <v>0.76041666666666663</v>
      </c>
      <c r="M5013" s="20">
        <v>0.74652777777777779</v>
      </c>
      <c r="N5013" s="19">
        <v>0.84375</v>
      </c>
      <c r="O5013" s="21">
        <v>9.722222222222221E-2</v>
      </c>
      <c r="P5013" s="13" t="s">
        <v>50</v>
      </c>
      <c r="Q5013" s="13" t="s">
        <v>50</v>
      </c>
      <c r="R5013" s="13" t="s">
        <v>2519</v>
      </c>
      <c r="S5013" s="22" t="s">
        <v>29</v>
      </c>
      <c r="T5013" s="23" t="s">
        <v>211</v>
      </c>
      <c r="U5013" s="23" t="s">
        <v>50</v>
      </c>
      <c r="V5013" s="22" t="s">
        <v>212</v>
      </c>
      <c r="W5013" s="24" t="s">
        <v>202</v>
      </c>
      <c r="X5013" s="25" t="s">
        <v>146</v>
      </c>
      <c r="Y5013" s="25" t="s">
        <v>114</v>
      </c>
      <c r="Z5013" s="25" t="s">
        <v>203</v>
      </c>
      <c r="AA5013" s="25"/>
      <c r="AB5013" s="26"/>
      <c r="AC5013" s="31">
        <v>6.640625</v>
      </c>
      <c r="AD5013" s="32"/>
      <c r="AE5013" s="32"/>
      <c r="AF5013" s="32"/>
      <c r="AG5013" s="33"/>
      <c r="AH5013" s="33"/>
      <c r="AI5013" s="33"/>
      <c r="AJ5013" s="27"/>
      <c r="AK5013" s="27"/>
      <c r="AL5013" s="27">
        <v>9.6878079999999986</v>
      </c>
      <c r="AM5013" s="27"/>
      <c r="AN5013" s="27">
        <v>0</v>
      </c>
      <c r="AO5013" s="28" t="s">
        <v>3844</v>
      </c>
      <c r="AP5013" s="29"/>
      <c r="AQ5013" s="29"/>
    </row>
    <row r="5014" spans="1:43" ht="12.65" customHeight="1">
      <c r="A5014" s="13" t="s">
        <v>214</v>
      </c>
      <c r="B5014" s="14" t="s">
        <v>3403</v>
      </c>
      <c r="C5014" s="13">
        <v>32</v>
      </c>
      <c r="D5014" s="13" t="s">
        <v>2509</v>
      </c>
      <c r="E5014" s="15" t="s">
        <v>2510</v>
      </c>
      <c r="F5014" s="13">
        <v>3083</v>
      </c>
      <c r="G5014" s="13"/>
      <c r="H5014" s="16">
        <v>45886</v>
      </c>
      <c r="I5014" s="17">
        <v>45886</v>
      </c>
      <c r="J5014" s="18">
        <v>45886</v>
      </c>
      <c r="K5014" s="19">
        <v>0.79513888888888884</v>
      </c>
      <c r="L5014" s="19">
        <v>0.875</v>
      </c>
      <c r="M5014" s="20">
        <v>0.87847222222222221</v>
      </c>
      <c r="N5014" s="19">
        <v>0.95833333333333337</v>
      </c>
      <c r="O5014" s="21">
        <v>7.986111111111116E-2</v>
      </c>
      <c r="P5014" s="13" t="s">
        <v>50</v>
      </c>
      <c r="Q5014" s="13" t="s">
        <v>50</v>
      </c>
      <c r="R5014" s="13" t="s">
        <v>2518</v>
      </c>
      <c r="S5014" s="22" t="s">
        <v>31</v>
      </c>
      <c r="T5014" s="23" t="s">
        <v>211</v>
      </c>
      <c r="U5014" s="23" t="s">
        <v>50</v>
      </c>
      <c r="V5014" s="22" t="s">
        <v>212</v>
      </c>
      <c r="W5014" s="24" t="s">
        <v>184</v>
      </c>
      <c r="X5014" s="25" t="s">
        <v>185</v>
      </c>
      <c r="Y5014" s="25" t="s">
        <v>114</v>
      </c>
      <c r="Z5014" s="25" t="s">
        <v>54</v>
      </c>
      <c r="AA5014" s="25"/>
      <c r="AB5014" s="26"/>
      <c r="AC5014" s="31">
        <v>0.630859375</v>
      </c>
      <c r="AD5014" s="32"/>
      <c r="AE5014" s="32"/>
      <c r="AF5014" s="32"/>
      <c r="AG5014" s="33"/>
      <c r="AH5014" s="33"/>
      <c r="AI5014" s="33"/>
      <c r="AJ5014" s="27"/>
      <c r="AK5014" s="27"/>
      <c r="AL5014" s="27">
        <v>5.0457333333333336</v>
      </c>
      <c r="AM5014" s="27"/>
      <c r="AN5014" s="27">
        <v>0</v>
      </c>
      <c r="AO5014" s="28" t="s">
        <v>3844</v>
      </c>
      <c r="AP5014" s="29"/>
      <c r="AQ5014" s="29"/>
    </row>
    <row r="5015" spans="1:43" ht="12.65" customHeight="1">
      <c r="A5015" s="13" t="s">
        <v>214</v>
      </c>
      <c r="B5015" s="14" t="s">
        <v>3403</v>
      </c>
      <c r="C5015" s="13">
        <v>32</v>
      </c>
      <c r="D5015" s="13" t="s">
        <v>2509</v>
      </c>
      <c r="E5015" s="15" t="s">
        <v>2510</v>
      </c>
      <c r="F5015" s="13">
        <v>3083</v>
      </c>
      <c r="G5015" s="13"/>
      <c r="H5015" s="16">
        <v>45887</v>
      </c>
      <c r="I5015" s="17">
        <v>45887</v>
      </c>
      <c r="J5015" s="18">
        <v>45887</v>
      </c>
      <c r="K5015" s="19">
        <v>0.21180555555555555</v>
      </c>
      <c r="L5015" s="19">
        <v>0.29166666666666669</v>
      </c>
      <c r="M5015" s="20">
        <v>0.2951388888888889</v>
      </c>
      <c r="N5015" s="19">
        <v>0.375</v>
      </c>
      <c r="O5015" s="21">
        <v>7.9861111111111105E-2</v>
      </c>
      <c r="P5015" s="13" t="s">
        <v>50</v>
      </c>
      <c r="Q5015" s="13" t="s">
        <v>50</v>
      </c>
      <c r="R5015" s="13" t="s">
        <v>2519</v>
      </c>
      <c r="S5015" s="22" t="s">
        <v>31</v>
      </c>
      <c r="T5015" s="23" t="s">
        <v>211</v>
      </c>
      <c r="U5015" s="23" t="s">
        <v>50</v>
      </c>
      <c r="V5015" s="22" t="s">
        <v>212</v>
      </c>
      <c r="W5015" s="24" t="s">
        <v>202</v>
      </c>
      <c r="X5015" s="25" t="s">
        <v>146</v>
      </c>
      <c r="Y5015" s="25" t="s">
        <v>114</v>
      </c>
      <c r="Z5015" s="25" t="s">
        <v>203</v>
      </c>
      <c r="AA5015" s="25"/>
      <c r="AB5015" s="26"/>
      <c r="AC5015" s="31">
        <v>0.22080078124999999</v>
      </c>
      <c r="AD5015" s="32"/>
      <c r="AE5015" s="32"/>
      <c r="AF5015" s="32"/>
      <c r="AG5015" s="33"/>
      <c r="AH5015" s="33"/>
      <c r="AI5015" s="33"/>
      <c r="AJ5015" s="27"/>
      <c r="AK5015" s="27"/>
      <c r="AL5015" s="27">
        <v>3.1050666666666666</v>
      </c>
      <c r="AM5015" s="27"/>
      <c r="AN5015" s="27">
        <v>0</v>
      </c>
      <c r="AO5015" s="28" t="s">
        <v>3844</v>
      </c>
      <c r="AP5015" s="29"/>
      <c r="AQ5015" s="29"/>
    </row>
    <row r="5016" spans="1:43" ht="12.65" customHeight="1">
      <c r="A5016" s="13" t="s">
        <v>214</v>
      </c>
      <c r="B5016" s="14" t="s">
        <v>3403</v>
      </c>
      <c r="C5016" s="13">
        <v>32</v>
      </c>
      <c r="D5016" s="13" t="s">
        <v>2509</v>
      </c>
      <c r="E5016" s="15" t="s">
        <v>2510</v>
      </c>
      <c r="F5016" s="13">
        <v>3083</v>
      </c>
      <c r="G5016" s="13"/>
      <c r="H5016" s="16">
        <v>45887</v>
      </c>
      <c r="I5016" s="17">
        <v>45887</v>
      </c>
      <c r="J5016" s="18">
        <v>45887</v>
      </c>
      <c r="K5016" s="19">
        <v>0.375</v>
      </c>
      <c r="L5016" s="19">
        <v>0.45833333333333331</v>
      </c>
      <c r="M5016" s="20">
        <v>0.45833333333333331</v>
      </c>
      <c r="N5016" s="19">
        <v>0.54166666666666663</v>
      </c>
      <c r="O5016" s="21">
        <v>8.3333333333333315E-2</v>
      </c>
      <c r="P5016" s="13" t="s">
        <v>50</v>
      </c>
      <c r="Q5016" s="13" t="s">
        <v>50</v>
      </c>
      <c r="R5016" s="13" t="s">
        <v>2518</v>
      </c>
      <c r="S5016" s="22" t="s">
        <v>31</v>
      </c>
      <c r="T5016" s="23" t="s">
        <v>211</v>
      </c>
      <c r="U5016" s="23" t="s">
        <v>50</v>
      </c>
      <c r="V5016" s="22" t="s">
        <v>212</v>
      </c>
      <c r="W5016" s="24" t="s">
        <v>184</v>
      </c>
      <c r="X5016" s="25" t="s">
        <v>185</v>
      </c>
      <c r="Y5016" s="25" t="s">
        <v>114</v>
      </c>
      <c r="Z5016" s="25" t="s">
        <v>54</v>
      </c>
      <c r="AA5016" s="25"/>
      <c r="AB5016" s="26"/>
      <c r="AC5016" s="31">
        <v>0.38955566406249997</v>
      </c>
      <c r="AD5016" s="32"/>
      <c r="AE5016" s="32"/>
      <c r="AF5016" s="32"/>
      <c r="AG5016" s="33"/>
      <c r="AH5016" s="33"/>
      <c r="AI5016" s="33"/>
      <c r="AJ5016" s="27"/>
      <c r="AK5016" s="27"/>
      <c r="AL5016" s="27">
        <v>3.1050666666666666</v>
      </c>
      <c r="AM5016" s="27"/>
      <c r="AN5016" s="27">
        <v>0</v>
      </c>
      <c r="AO5016" s="28" t="s">
        <v>3844</v>
      </c>
      <c r="AP5016" s="29"/>
      <c r="AQ5016" s="29"/>
    </row>
    <row r="5017" spans="1:43" ht="12.65" customHeight="1">
      <c r="A5017" s="13" t="s">
        <v>214</v>
      </c>
      <c r="B5017" s="14" t="s">
        <v>3403</v>
      </c>
      <c r="C5017" s="13">
        <v>32</v>
      </c>
      <c r="D5017" s="13" t="s">
        <v>2509</v>
      </c>
      <c r="E5017" s="15" t="s">
        <v>2510</v>
      </c>
      <c r="F5017" s="13">
        <v>3083</v>
      </c>
      <c r="G5017" s="13"/>
      <c r="H5017" s="16">
        <v>45887</v>
      </c>
      <c r="I5017" s="17">
        <v>45887</v>
      </c>
      <c r="J5017" s="18">
        <v>45887</v>
      </c>
      <c r="K5017" s="19">
        <v>0.66319444444444442</v>
      </c>
      <c r="L5017" s="19">
        <v>0.75694444444444442</v>
      </c>
      <c r="M5017" s="20">
        <v>0.74652777777777779</v>
      </c>
      <c r="N5017" s="19">
        <v>0.84027777777777779</v>
      </c>
      <c r="O5017" s="21">
        <v>9.375E-2</v>
      </c>
      <c r="P5017" s="13" t="s">
        <v>50</v>
      </c>
      <c r="Q5017" s="13" t="s">
        <v>50</v>
      </c>
      <c r="R5017" s="13" t="s">
        <v>2520</v>
      </c>
      <c r="S5017" s="22" t="s">
        <v>29</v>
      </c>
      <c r="T5017" s="23" t="s">
        <v>211</v>
      </c>
      <c r="U5017" s="23" t="s">
        <v>50</v>
      </c>
      <c r="V5017" s="22" t="s">
        <v>212</v>
      </c>
      <c r="W5017" s="24" t="s">
        <v>204</v>
      </c>
      <c r="X5017" s="25" t="s">
        <v>90</v>
      </c>
      <c r="Y5017" s="25" t="s">
        <v>114</v>
      </c>
      <c r="Z5017" s="25" t="s">
        <v>63</v>
      </c>
      <c r="AA5017" s="25"/>
      <c r="AB5017" s="26"/>
      <c r="AC5017" s="31">
        <v>5.52001953125</v>
      </c>
      <c r="AD5017" s="32"/>
      <c r="AE5017" s="32"/>
      <c r="AF5017" s="32"/>
      <c r="AG5017" s="33"/>
      <c r="AH5017" s="33"/>
      <c r="AI5017" s="33"/>
      <c r="AJ5017" s="27"/>
      <c r="AK5017" s="27"/>
      <c r="AL5017" s="27">
        <v>7.4521600000000001</v>
      </c>
      <c r="AM5017" s="27"/>
      <c r="AN5017" s="27">
        <v>0</v>
      </c>
      <c r="AO5017" s="28" t="s">
        <v>3844</v>
      </c>
      <c r="AP5017" s="29"/>
      <c r="AQ5017" s="29"/>
    </row>
    <row r="5018" spans="1:43" ht="12.65" customHeight="1">
      <c r="A5018" s="13" t="s">
        <v>214</v>
      </c>
      <c r="B5018" s="14" t="s">
        <v>3403</v>
      </c>
      <c r="C5018" s="13">
        <v>32</v>
      </c>
      <c r="D5018" s="13" t="s">
        <v>2509</v>
      </c>
      <c r="E5018" s="15" t="s">
        <v>2510</v>
      </c>
      <c r="F5018" s="13">
        <v>3083</v>
      </c>
      <c r="G5018" s="13"/>
      <c r="H5018" s="16">
        <v>45887</v>
      </c>
      <c r="I5018" s="17">
        <v>45887</v>
      </c>
      <c r="J5018" s="18">
        <v>45887</v>
      </c>
      <c r="K5018" s="19">
        <v>0.77777777777777779</v>
      </c>
      <c r="L5018" s="19">
        <v>0.875</v>
      </c>
      <c r="M5018" s="20">
        <v>0.86111111111111116</v>
      </c>
      <c r="N5018" s="19">
        <v>0.95833333333333337</v>
      </c>
      <c r="O5018" s="21">
        <v>9.722222222222221E-2</v>
      </c>
      <c r="P5018" s="13" t="s">
        <v>50</v>
      </c>
      <c r="Q5018" s="13" t="s">
        <v>50</v>
      </c>
      <c r="R5018" s="13" t="s">
        <v>2521</v>
      </c>
      <c r="S5018" s="22" t="s">
        <v>29</v>
      </c>
      <c r="T5018" s="23" t="s">
        <v>211</v>
      </c>
      <c r="U5018" s="23" t="s">
        <v>50</v>
      </c>
      <c r="V5018" s="22" t="s">
        <v>212</v>
      </c>
      <c r="W5018" s="24" t="s">
        <v>208</v>
      </c>
      <c r="X5018" s="25" t="s">
        <v>127</v>
      </c>
      <c r="Y5018" s="25" t="s">
        <v>114</v>
      </c>
      <c r="Z5018" s="25" t="s">
        <v>62</v>
      </c>
      <c r="AA5018" s="25"/>
      <c r="AB5018" s="26"/>
      <c r="AC5018" s="31">
        <v>8.98974609375</v>
      </c>
      <c r="AD5018" s="32"/>
      <c r="AE5018" s="32"/>
      <c r="AF5018" s="32"/>
      <c r="AG5018" s="33"/>
      <c r="AH5018" s="33"/>
      <c r="AI5018" s="33"/>
      <c r="AJ5018" s="27"/>
      <c r="AK5018" s="27"/>
      <c r="AL5018" s="27">
        <v>9.315199999999999</v>
      </c>
      <c r="AM5018" s="27"/>
      <c r="AN5018" s="27">
        <v>0</v>
      </c>
      <c r="AO5018" s="28" t="s">
        <v>3844</v>
      </c>
      <c r="AP5018" s="29"/>
      <c r="AQ5018" s="29"/>
    </row>
    <row r="5019" spans="1:43" ht="12.65" customHeight="1">
      <c r="A5019" s="13" t="s">
        <v>214</v>
      </c>
      <c r="B5019" s="14" t="s">
        <v>3403</v>
      </c>
      <c r="C5019" s="13">
        <v>32</v>
      </c>
      <c r="D5019" s="13" t="s">
        <v>2509</v>
      </c>
      <c r="E5019" s="15" t="s">
        <v>2510</v>
      </c>
      <c r="F5019" s="13">
        <v>3083</v>
      </c>
      <c r="G5019" s="13"/>
      <c r="H5019" s="16">
        <v>45887</v>
      </c>
      <c r="I5019" s="17">
        <v>45887</v>
      </c>
      <c r="J5019" s="18">
        <v>45887</v>
      </c>
      <c r="K5019" s="19">
        <v>0.89583333333333337</v>
      </c>
      <c r="L5019" s="19">
        <v>0.97916666666666663</v>
      </c>
      <c r="M5019" s="20">
        <v>0.97916666666666663</v>
      </c>
      <c r="N5019" s="19">
        <v>6.25E-2</v>
      </c>
      <c r="O5019" s="21">
        <v>8.333333333333337E-2</v>
      </c>
      <c r="P5019" s="13" t="s">
        <v>50</v>
      </c>
      <c r="Q5019" s="13" t="s">
        <v>50</v>
      </c>
      <c r="R5019" s="13" t="s">
        <v>2511</v>
      </c>
      <c r="S5019" s="22" t="s">
        <v>31</v>
      </c>
      <c r="T5019" s="23" t="s">
        <v>211</v>
      </c>
      <c r="U5019" s="23" t="s">
        <v>50</v>
      </c>
      <c r="V5019" s="22" t="s">
        <v>212</v>
      </c>
      <c r="W5019" s="24" t="s">
        <v>160</v>
      </c>
      <c r="X5019" s="25" t="s">
        <v>161</v>
      </c>
      <c r="Y5019" s="25" t="s">
        <v>114</v>
      </c>
      <c r="Z5019" s="25" t="s">
        <v>69</v>
      </c>
      <c r="AA5019" s="25"/>
      <c r="AB5019" s="26"/>
      <c r="AC5019" s="31">
        <v>0.56777343749999998</v>
      </c>
      <c r="AD5019" s="32"/>
      <c r="AE5019" s="32"/>
      <c r="AF5019" s="32"/>
      <c r="AG5019" s="33"/>
      <c r="AH5019" s="33"/>
      <c r="AI5019" s="33"/>
      <c r="AJ5019" s="27"/>
      <c r="AK5019" s="27"/>
      <c r="AL5019" s="27">
        <v>3.8813333333333331</v>
      </c>
      <c r="AM5019" s="27"/>
      <c r="AN5019" s="27">
        <v>0</v>
      </c>
      <c r="AO5019" s="28" t="s">
        <v>3844</v>
      </c>
      <c r="AP5019" s="29"/>
      <c r="AQ5019" s="29"/>
    </row>
    <row r="5020" spans="1:43" ht="12.65" customHeight="1">
      <c r="A5020" s="13" t="s">
        <v>214</v>
      </c>
      <c r="B5020" s="14" t="s">
        <v>3403</v>
      </c>
      <c r="C5020" s="13">
        <v>32</v>
      </c>
      <c r="D5020" s="13" t="s">
        <v>2509</v>
      </c>
      <c r="E5020" s="15" t="s">
        <v>2510</v>
      </c>
      <c r="F5020" s="13">
        <v>3083</v>
      </c>
      <c r="G5020" s="13"/>
      <c r="H5020" s="16">
        <v>45888</v>
      </c>
      <c r="I5020" s="17">
        <v>45888</v>
      </c>
      <c r="J5020" s="18">
        <v>45888</v>
      </c>
      <c r="K5020" s="19">
        <v>0.21180555555555555</v>
      </c>
      <c r="L5020" s="19">
        <v>0.29166666666666669</v>
      </c>
      <c r="M5020" s="20">
        <v>0.2951388888888889</v>
      </c>
      <c r="N5020" s="19">
        <v>0.375</v>
      </c>
      <c r="O5020" s="21">
        <v>7.9861111111111105E-2</v>
      </c>
      <c r="P5020" s="13" t="s">
        <v>50</v>
      </c>
      <c r="Q5020" s="13" t="s">
        <v>50</v>
      </c>
      <c r="R5020" s="13" t="s">
        <v>2521</v>
      </c>
      <c r="S5020" s="22" t="s">
        <v>31</v>
      </c>
      <c r="T5020" s="23" t="s">
        <v>211</v>
      </c>
      <c r="U5020" s="23" t="s">
        <v>50</v>
      </c>
      <c r="V5020" s="22" t="s">
        <v>212</v>
      </c>
      <c r="W5020" s="24" t="s">
        <v>208</v>
      </c>
      <c r="X5020" s="25" t="s">
        <v>127</v>
      </c>
      <c r="Y5020" s="25" t="s">
        <v>114</v>
      </c>
      <c r="Z5020" s="25" t="s">
        <v>62</v>
      </c>
      <c r="AA5020" s="25"/>
      <c r="AB5020" s="26"/>
      <c r="AC5020" s="31">
        <v>0.31464111328125</v>
      </c>
      <c r="AD5020" s="32"/>
      <c r="AE5020" s="32"/>
      <c r="AF5020" s="32"/>
      <c r="AG5020" s="33"/>
      <c r="AH5020" s="33"/>
      <c r="AI5020" s="33"/>
      <c r="AJ5020" s="27"/>
      <c r="AK5020" s="27"/>
      <c r="AL5020" s="27">
        <v>3.1050666666666666</v>
      </c>
      <c r="AM5020" s="27"/>
      <c r="AN5020" s="27">
        <v>0</v>
      </c>
      <c r="AO5020" s="28" t="s">
        <v>3844</v>
      </c>
      <c r="AP5020" s="29"/>
      <c r="AQ5020" s="29"/>
    </row>
    <row r="5021" spans="1:43" ht="12.65" customHeight="1">
      <c r="A5021" s="13" t="s">
        <v>214</v>
      </c>
      <c r="B5021" s="14" t="s">
        <v>3403</v>
      </c>
      <c r="C5021" s="13">
        <v>32</v>
      </c>
      <c r="D5021" s="13" t="s">
        <v>2509</v>
      </c>
      <c r="E5021" s="15" t="s">
        <v>2510</v>
      </c>
      <c r="F5021" s="13">
        <v>3083</v>
      </c>
      <c r="G5021" s="13"/>
      <c r="H5021" s="16">
        <v>45888</v>
      </c>
      <c r="I5021" s="17">
        <v>45888</v>
      </c>
      <c r="J5021" s="18">
        <v>45888</v>
      </c>
      <c r="K5021" s="19">
        <v>0.29166666666666669</v>
      </c>
      <c r="L5021" s="19">
        <v>0.375</v>
      </c>
      <c r="M5021" s="20">
        <v>0.375</v>
      </c>
      <c r="N5021" s="19">
        <v>0.45833333333333331</v>
      </c>
      <c r="O5021" s="21">
        <v>8.3333333333333315E-2</v>
      </c>
      <c r="P5021" s="13" t="s">
        <v>50</v>
      </c>
      <c r="Q5021" s="13" t="s">
        <v>50</v>
      </c>
      <c r="R5021" s="13" t="s">
        <v>2520</v>
      </c>
      <c r="S5021" s="22" t="s">
        <v>31</v>
      </c>
      <c r="T5021" s="23" t="s">
        <v>211</v>
      </c>
      <c r="U5021" s="23" t="s">
        <v>50</v>
      </c>
      <c r="V5021" s="22" t="s">
        <v>212</v>
      </c>
      <c r="W5021" s="24" t="s">
        <v>204</v>
      </c>
      <c r="X5021" s="25" t="s">
        <v>90</v>
      </c>
      <c r="Y5021" s="25" t="s">
        <v>114</v>
      </c>
      <c r="Z5021" s="25" t="s">
        <v>63</v>
      </c>
      <c r="AA5021" s="25"/>
      <c r="AB5021" s="26"/>
      <c r="AC5021" s="31">
        <v>0.19320068359375001</v>
      </c>
      <c r="AD5021" s="32"/>
      <c r="AE5021" s="32"/>
      <c r="AF5021" s="32"/>
      <c r="AG5021" s="33"/>
      <c r="AH5021" s="33"/>
      <c r="AI5021" s="33"/>
      <c r="AJ5021" s="27"/>
      <c r="AK5021" s="27"/>
      <c r="AL5021" s="27">
        <v>3.1050666666666666</v>
      </c>
      <c r="AM5021" s="27"/>
      <c r="AN5021" s="27">
        <v>0</v>
      </c>
      <c r="AO5021" s="28" t="s">
        <v>3844</v>
      </c>
      <c r="AP5021" s="29"/>
      <c r="AQ5021" s="29"/>
    </row>
    <row r="5022" spans="1:43" ht="12.65" customHeight="1">
      <c r="A5022" s="13" t="s">
        <v>214</v>
      </c>
      <c r="B5022" s="14" t="s">
        <v>3403</v>
      </c>
      <c r="C5022" s="13">
        <v>32</v>
      </c>
      <c r="D5022" s="13" t="s">
        <v>2509</v>
      </c>
      <c r="E5022" s="15" t="s">
        <v>2510</v>
      </c>
      <c r="F5022" s="13">
        <v>3083</v>
      </c>
      <c r="G5022" s="13"/>
      <c r="H5022" s="16">
        <v>45888</v>
      </c>
      <c r="I5022" s="17">
        <v>45888</v>
      </c>
      <c r="J5022" s="18">
        <v>45888</v>
      </c>
      <c r="K5022" s="19">
        <v>0.375</v>
      </c>
      <c r="L5022" s="19">
        <v>0.45833333333333331</v>
      </c>
      <c r="M5022" s="20">
        <v>0.45833333333333331</v>
      </c>
      <c r="N5022" s="19">
        <v>0.54166666666666663</v>
      </c>
      <c r="O5022" s="21">
        <v>8.3333333333333315E-2</v>
      </c>
      <c r="P5022" s="13" t="s">
        <v>50</v>
      </c>
      <c r="Q5022" s="13" t="s">
        <v>50</v>
      </c>
      <c r="R5022" s="13" t="s">
        <v>2515</v>
      </c>
      <c r="S5022" s="22" t="s">
        <v>31</v>
      </c>
      <c r="T5022" s="23" t="s">
        <v>211</v>
      </c>
      <c r="U5022" s="23" t="s">
        <v>50</v>
      </c>
      <c r="V5022" s="22" t="s">
        <v>212</v>
      </c>
      <c r="W5022" s="24" t="s">
        <v>172</v>
      </c>
      <c r="X5022" s="25" t="s">
        <v>115</v>
      </c>
      <c r="Y5022" s="25" t="s">
        <v>114</v>
      </c>
      <c r="Z5022" s="25" t="s">
        <v>65</v>
      </c>
      <c r="AA5022" s="25"/>
      <c r="AB5022" s="26"/>
      <c r="AC5022" s="31">
        <v>0.35880126953125002</v>
      </c>
      <c r="AD5022" s="32"/>
      <c r="AE5022" s="32"/>
      <c r="AF5022" s="32"/>
      <c r="AG5022" s="33"/>
      <c r="AH5022" s="33"/>
      <c r="AI5022" s="33"/>
      <c r="AJ5022" s="27"/>
      <c r="AK5022" s="27"/>
      <c r="AL5022" s="27">
        <v>3.1050666666666666</v>
      </c>
      <c r="AM5022" s="27"/>
      <c r="AN5022" s="27">
        <v>0</v>
      </c>
      <c r="AO5022" s="28" t="s">
        <v>3844</v>
      </c>
      <c r="AP5022" s="29"/>
      <c r="AQ5022" s="29"/>
    </row>
    <row r="5023" spans="1:43" ht="12.65" customHeight="1">
      <c r="A5023" s="13" t="s">
        <v>214</v>
      </c>
      <c r="B5023" s="14" t="s">
        <v>3403</v>
      </c>
      <c r="C5023" s="13">
        <v>32</v>
      </c>
      <c r="D5023" s="13" t="s">
        <v>2509</v>
      </c>
      <c r="E5023" s="15" t="s">
        <v>2510</v>
      </c>
      <c r="F5023" s="13">
        <v>3083</v>
      </c>
      <c r="G5023" s="13"/>
      <c r="H5023" s="16">
        <v>45888</v>
      </c>
      <c r="I5023" s="17">
        <v>45888</v>
      </c>
      <c r="J5023" s="18">
        <v>45888</v>
      </c>
      <c r="K5023" s="19">
        <v>0.54166666666666663</v>
      </c>
      <c r="L5023" s="19">
        <v>0.625</v>
      </c>
      <c r="M5023" s="20">
        <v>0.625</v>
      </c>
      <c r="N5023" s="19">
        <v>0.70833333333333337</v>
      </c>
      <c r="O5023" s="21">
        <v>8.333333333333337E-2</v>
      </c>
      <c r="P5023" s="13" t="s">
        <v>50</v>
      </c>
      <c r="Q5023" s="13" t="s">
        <v>50</v>
      </c>
      <c r="R5023" s="13" t="s">
        <v>2519</v>
      </c>
      <c r="S5023" s="22" t="s">
        <v>31</v>
      </c>
      <c r="T5023" s="23" t="s">
        <v>211</v>
      </c>
      <c r="U5023" s="23" t="s">
        <v>50</v>
      </c>
      <c r="V5023" s="22" t="s">
        <v>212</v>
      </c>
      <c r="W5023" s="24" t="s">
        <v>202</v>
      </c>
      <c r="X5023" s="25" t="s">
        <v>146</v>
      </c>
      <c r="Y5023" s="25" t="s">
        <v>114</v>
      </c>
      <c r="Z5023" s="25" t="s">
        <v>203</v>
      </c>
      <c r="AA5023" s="25"/>
      <c r="AB5023" s="26"/>
      <c r="AC5023" s="31">
        <v>0.47314453125</v>
      </c>
      <c r="AD5023" s="32"/>
      <c r="AE5023" s="32"/>
      <c r="AF5023" s="32"/>
      <c r="AG5023" s="33"/>
      <c r="AH5023" s="33"/>
      <c r="AI5023" s="33"/>
      <c r="AJ5023" s="27"/>
      <c r="AK5023" s="27"/>
      <c r="AL5023" s="27">
        <v>3.1050666666666666</v>
      </c>
      <c r="AM5023" s="27"/>
      <c r="AN5023" s="27">
        <v>0</v>
      </c>
      <c r="AO5023" s="28" t="s">
        <v>3844</v>
      </c>
      <c r="AP5023" s="29"/>
      <c r="AQ5023" s="29"/>
    </row>
    <row r="5024" spans="1:43" ht="12.65" customHeight="1">
      <c r="A5024" s="13" t="s">
        <v>214</v>
      </c>
      <c r="B5024" s="14" t="s">
        <v>3403</v>
      </c>
      <c r="C5024" s="13">
        <v>32</v>
      </c>
      <c r="D5024" s="13" t="s">
        <v>2509</v>
      </c>
      <c r="E5024" s="15" t="s">
        <v>2510</v>
      </c>
      <c r="F5024" s="13">
        <v>3083</v>
      </c>
      <c r="G5024" s="13"/>
      <c r="H5024" s="16">
        <v>45888</v>
      </c>
      <c r="I5024" s="17">
        <v>45888</v>
      </c>
      <c r="J5024" s="18">
        <v>45888</v>
      </c>
      <c r="K5024" s="19">
        <v>0.625</v>
      </c>
      <c r="L5024" s="19">
        <v>0.70833333333333337</v>
      </c>
      <c r="M5024" s="20">
        <v>0.70833333333333337</v>
      </c>
      <c r="N5024" s="19">
        <v>0.79166666666666663</v>
      </c>
      <c r="O5024" s="21">
        <v>8.3333333333333259E-2</v>
      </c>
      <c r="P5024" s="13" t="s">
        <v>50</v>
      </c>
      <c r="Q5024" s="13" t="s">
        <v>50</v>
      </c>
      <c r="R5024" s="13" t="s">
        <v>2512</v>
      </c>
      <c r="S5024" s="22" t="s">
        <v>31</v>
      </c>
      <c r="T5024" s="23" t="s">
        <v>211</v>
      </c>
      <c r="U5024" s="23" t="s">
        <v>50</v>
      </c>
      <c r="V5024" s="22" t="s">
        <v>212</v>
      </c>
      <c r="W5024" s="24" t="s">
        <v>165</v>
      </c>
      <c r="X5024" s="25" t="s">
        <v>86</v>
      </c>
      <c r="Y5024" s="25" t="s">
        <v>114</v>
      </c>
      <c r="Z5024" s="25" t="s">
        <v>74</v>
      </c>
      <c r="AA5024" s="25"/>
      <c r="AB5024" s="26"/>
      <c r="AC5024" s="31">
        <v>0.41400146484375</v>
      </c>
      <c r="AD5024" s="32"/>
      <c r="AE5024" s="32"/>
      <c r="AF5024" s="32"/>
      <c r="AG5024" s="33"/>
      <c r="AH5024" s="33"/>
      <c r="AI5024" s="33"/>
      <c r="AJ5024" s="27"/>
      <c r="AK5024" s="27"/>
      <c r="AL5024" s="27">
        <v>3.1050666666666666</v>
      </c>
      <c r="AM5024" s="27"/>
      <c r="AN5024" s="27">
        <v>0</v>
      </c>
      <c r="AO5024" s="28" t="s">
        <v>3844</v>
      </c>
      <c r="AP5024" s="29"/>
      <c r="AQ5024" s="29"/>
    </row>
    <row r="5025" spans="1:43" ht="12.65" customHeight="1">
      <c r="A5025" s="13" t="s">
        <v>214</v>
      </c>
      <c r="B5025" s="14" t="s">
        <v>3403</v>
      </c>
      <c r="C5025" s="13">
        <v>32</v>
      </c>
      <c r="D5025" s="13" t="s">
        <v>2509</v>
      </c>
      <c r="E5025" s="15" t="s">
        <v>2510</v>
      </c>
      <c r="F5025" s="13">
        <v>3083</v>
      </c>
      <c r="G5025" s="13"/>
      <c r="H5025" s="16">
        <v>45888</v>
      </c>
      <c r="I5025" s="17">
        <v>45888</v>
      </c>
      <c r="J5025" s="18">
        <v>45888</v>
      </c>
      <c r="K5025" s="19">
        <v>0.75</v>
      </c>
      <c r="L5025" s="19">
        <v>0.79166666666666663</v>
      </c>
      <c r="M5025" s="20">
        <v>0.83333333333333337</v>
      </c>
      <c r="N5025" s="19">
        <v>0.875</v>
      </c>
      <c r="O5025" s="21">
        <v>4.166666666666663E-2</v>
      </c>
      <c r="P5025" s="13" t="s">
        <v>50</v>
      </c>
      <c r="Q5025" s="13" t="s">
        <v>50</v>
      </c>
      <c r="R5025" s="13" t="s">
        <v>2522</v>
      </c>
      <c r="S5025" s="22" t="s">
        <v>32</v>
      </c>
      <c r="T5025" s="23" t="s">
        <v>211</v>
      </c>
      <c r="U5025" s="23">
        <v>0</v>
      </c>
      <c r="V5025" s="22" t="s">
        <v>212</v>
      </c>
      <c r="W5025" s="24" t="s">
        <v>3677</v>
      </c>
      <c r="X5025" s="25" t="s">
        <v>50</v>
      </c>
      <c r="Y5025" s="25" t="s">
        <v>50</v>
      </c>
      <c r="Z5025" s="25" t="s">
        <v>50</v>
      </c>
      <c r="AA5025" s="25"/>
      <c r="AB5025" s="26"/>
      <c r="AC5025" s="31">
        <v>3.154296875</v>
      </c>
      <c r="AD5025" s="32"/>
      <c r="AE5025" s="32"/>
      <c r="AF5025" s="32"/>
      <c r="AG5025" s="33"/>
      <c r="AH5025" s="33"/>
      <c r="AI5025" s="33"/>
      <c r="AJ5025" s="27"/>
      <c r="AK5025" s="27"/>
      <c r="AL5025" s="27">
        <v>3.8813333333333331</v>
      </c>
      <c r="AM5025" s="27"/>
      <c r="AN5025" s="27">
        <v>0</v>
      </c>
      <c r="AO5025" s="28" t="s">
        <v>3844</v>
      </c>
      <c r="AP5025" s="29"/>
      <c r="AQ5025" s="29"/>
    </row>
    <row r="5026" spans="1:43" ht="12.65" customHeight="1">
      <c r="A5026" s="13" t="s">
        <v>214</v>
      </c>
      <c r="B5026" s="14" t="s">
        <v>3403</v>
      </c>
      <c r="C5026" s="13">
        <v>32</v>
      </c>
      <c r="D5026" s="13" t="s">
        <v>2509</v>
      </c>
      <c r="E5026" s="15" t="s">
        <v>2510</v>
      </c>
      <c r="F5026" s="13">
        <v>3083</v>
      </c>
      <c r="G5026" s="13"/>
      <c r="H5026" s="16">
        <v>45888</v>
      </c>
      <c r="I5026" s="17">
        <v>45888</v>
      </c>
      <c r="J5026" s="18">
        <v>45888</v>
      </c>
      <c r="K5026" s="19">
        <v>0.79513888888888884</v>
      </c>
      <c r="L5026" s="19">
        <v>0.875</v>
      </c>
      <c r="M5026" s="20">
        <v>0.87847222222222221</v>
      </c>
      <c r="N5026" s="19">
        <v>0.95833333333333337</v>
      </c>
      <c r="O5026" s="21">
        <v>7.986111111111116E-2</v>
      </c>
      <c r="P5026" s="13" t="s">
        <v>50</v>
      </c>
      <c r="Q5026" s="13" t="s">
        <v>50</v>
      </c>
      <c r="R5026" s="13" t="s">
        <v>2516</v>
      </c>
      <c r="S5026" s="22" t="s">
        <v>31</v>
      </c>
      <c r="T5026" s="23" t="s">
        <v>211</v>
      </c>
      <c r="U5026" s="23" t="s">
        <v>50</v>
      </c>
      <c r="V5026" s="22" t="s">
        <v>212</v>
      </c>
      <c r="W5026" s="24" t="s">
        <v>180</v>
      </c>
      <c r="X5026" s="25" t="s">
        <v>123</v>
      </c>
      <c r="Y5026" s="25" t="s">
        <v>114</v>
      </c>
      <c r="Z5026" s="25" t="s">
        <v>72</v>
      </c>
      <c r="AA5026" s="25"/>
      <c r="AB5026" s="26"/>
      <c r="AC5026" s="31">
        <v>0.630859375</v>
      </c>
      <c r="AD5026" s="32"/>
      <c r="AE5026" s="32"/>
      <c r="AF5026" s="32"/>
      <c r="AG5026" s="33"/>
      <c r="AH5026" s="33"/>
      <c r="AI5026" s="33"/>
      <c r="AJ5026" s="27"/>
      <c r="AK5026" s="27"/>
      <c r="AL5026" s="27">
        <v>3.8813333333333331</v>
      </c>
      <c r="AM5026" s="27"/>
      <c r="AN5026" s="27">
        <v>0</v>
      </c>
      <c r="AO5026" s="28" t="s">
        <v>3844</v>
      </c>
      <c r="AP5026" s="29"/>
      <c r="AQ5026" s="29"/>
    </row>
    <row r="5027" spans="1:43" ht="12.65" customHeight="1">
      <c r="A5027" s="13" t="s">
        <v>214</v>
      </c>
      <c r="B5027" s="14" t="s">
        <v>3403</v>
      </c>
      <c r="C5027" s="13">
        <v>32</v>
      </c>
      <c r="D5027" s="13" t="s">
        <v>2509</v>
      </c>
      <c r="E5027" s="15" t="s">
        <v>2510</v>
      </c>
      <c r="F5027" s="13">
        <v>3083</v>
      </c>
      <c r="G5027" s="13"/>
      <c r="H5027" s="16">
        <v>45888</v>
      </c>
      <c r="I5027" s="17">
        <v>45888</v>
      </c>
      <c r="J5027" s="18">
        <v>45888</v>
      </c>
      <c r="K5027" s="19">
        <v>0.87847222222222221</v>
      </c>
      <c r="L5027" s="19">
        <v>0.97916666666666663</v>
      </c>
      <c r="M5027" s="20">
        <v>0.96180555555555558</v>
      </c>
      <c r="N5027" s="19">
        <v>6.25E-2</v>
      </c>
      <c r="O5027" s="21">
        <v>0.10069444444444442</v>
      </c>
      <c r="P5027" s="13" t="s">
        <v>50</v>
      </c>
      <c r="Q5027" s="13" t="s">
        <v>50</v>
      </c>
      <c r="R5027" s="13" t="s">
        <v>2517</v>
      </c>
      <c r="S5027" s="22" t="s">
        <v>31</v>
      </c>
      <c r="T5027" s="23" t="s">
        <v>211</v>
      </c>
      <c r="U5027" s="23" t="s">
        <v>50</v>
      </c>
      <c r="V5027" s="22" t="s">
        <v>212</v>
      </c>
      <c r="W5027" s="24" t="s">
        <v>174</v>
      </c>
      <c r="X5027" s="25" t="s">
        <v>175</v>
      </c>
      <c r="Y5027" s="25" t="s">
        <v>114</v>
      </c>
      <c r="Z5027" s="25" t="s">
        <v>84</v>
      </c>
      <c r="AA5027" s="25"/>
      <c r="AB5027" s="26"/>
      <c r="AC5027" s="31">
        <v>0.37851562499999997</v>
      </c>
      <c r="AD5027" s="32"/>
      <c r="AE5027" s="32"/>
      <c r="AF5027" s="32"/>
      <c r="AG5027" s="33"/>
      <c r="AH5027" s="33"/>
      <c r="AI5027" s="33"/>
      <c r="AJ5027" s="27"/>
      <c r="AK5027" s="27"/>
      <c r="AL5027" s="27">
        <v>3.8813333333333331</v>
      </c>
      <c r="AM5027" s="27"/>
      <c r="AN5027" s="27">
        <v>0</v>
      </c>
      <c r="AO5027" s="28" t="s">
        <v>3844</v>
      </c>
      <c r="AP5027" s="29"/>
      <c r="AQ5027" s="29"/>
    </row>
    <row r="5028" spans="1:43" ht="12.65" customHeight="1">
      <c r="A5028" s="13" t="s">
        <v>214</v>
      </c>
      <c r="B5028" s="14" t="s">
        <v>3403</v>
      </c>
      <c r="C5028" s="13">
        <v>32</v>
      </c>
      <c r="D5028" s="13" t="s">
        <v>2509</v>
      </c>
      <c r="E5028" s="15" t="s">
        <v>2510</v>
      </c>
      <c r="F5028" s="13">
        <v>3083</v>
      </c>
      <c r="G5028" s="13"/>
      <c r="H5028" s="16">
        <v>45889</v>
      </c>
      <c r="I5028" s="17">
        <v>45889</v>
      </c>
      <c r="J5028" s="18">
        <v>45889</v>
      </c>
      <c r="K5028" s="19">
        <v>0.21180555555555555</v>
      </c>
      <c r="L5028" s="19">
        <v>0.29166666666666669</v>
      </c>
      <c r="M5028" s="20">
        <v>0.2951388888888889</v>
      </c>
      <c r="N5028" s="19">
        <v>0.375</v>
      </c>
      <c r="O5028" s="21">
        <v>7.9861111111111105E-2</v>
      </c>
      <c r="P5028" s="13" t="s">
        <v>50</v>
      </c>
      <c r="Q5028" s="13" t="s">
        <v>50</v>
      </c>
      <c r="R5028" s="13" t="s">
        <v>2511</v>
      </c>
      <c r="S5028" s="22" t="s">
        <v>31</v>
      </c>
      <c r="T5028" s="23" t="s">
        <v>211</v>
      </c>
      <c r="U5028" s="23" t="s">
        <v>50</v>
      </c>
      <c r="V5028" s="22" t="s">
        <v>212</v>
      </c>
      <c r="W5028" s="24" t="s">
        <v>160</v>
      </c>
      <c r="X5028" s="25" t="s">
        <v>161</v>
      </c>
      <c r="Y5028" s="25" t="s">
        <v>114</v>
      </c>
      <c r="Z5028" s="25" t="s">
        <v>69</v>
      </c>
      <c r="AA5028" s="25"/>
      <c r="AB5028" s="26"/>
      <c r="AC5028" s="31">
        <v>0.24840087890624998</v>
      </c>
      <c r="AD5028" s="32"/>
      <c r="AE5028" s="32"/>
      <c r="AF5028" s="32"/>
      <c r="AG5028" s="33"/>
      <c r="AH5028" s="33"/>
      <c r="AI5028" s="33"/>
      <c r="AJ5028" s="27"/>
      <c r="AK5028" s="27"/>
      <c r="AL5028" s="27">
        <v>3.1050666666666666</v>
      </c>
      <c r="AM5028" s="27"/>
      <c r="AN5028" s="27">
        <v>0</v>
      </c>
      <c r="AO5028" s="28" t="s">
        <v>3844</v>
      </c>
      <c r="AP5028" s="29"/>
      <c r="AQ5028" s="29"/>
    </row>
    <row r="5029" spans="1:43" ht="12.65" customHeight="1">
      <c r="A5029" s="13" t="s">
        <v>214</v>
      </c>
      <c r="B5029" s="14" t="s">
        <v>3403</v>
      </c>
      <c r="C5029" s="13">
        <v>32</v>
      </c>
      <c r="D5029" s="13" t="s">
        <v>2509</v>
      </c>
      <c r="E5029" s="15" t="s">
        <v>2510</v>
      </c>
      <c r="F5029" s="13">
        <v>3083</v>
      </c>
      <c r="G5029" s="13"/>
      <c r="H5029" s="16">
        <v>45889</v>
      </c>
      <c r="I5029" s="17">
        <v>45889</v>
      </c>
      <c r="J5029" s="18">
        <v>45889</v>
      </c>
      <c r="K5029" s="19">
        <v>0.29166666666666669</v>
      </c>
      <c r="L5029" s="19">
        <v>0.375</v>
      </c>
      <c r="M5029" s="20">
        <v>0.375</v>
      </c>
      <c r="N5029" s="19">
        <v>0.45833333333333331</v>
      </c>
      <c r="O5029" s="21">
        <v>8.3333333333333315E-2</v>
      </c>
      <c r="P5029" s="13" t="s">
        <v>50</v>
      </c>
      <c r="Q5029" s="13" t="s">
        <v>50</v>
      </c>
      <c r="R5029" s="13" t="s">
        <v>2512</v>
      </c>
      <c r="S5029" s="22" t="s">
        <v>31</v>
      </c>
      <c r="T5029" s="23" t="s">
        <v>211</v>
      </c>
      <c r="U5029" s="23" t="s">
        <v>50</v>
      </c>
      <c r="V5029" s="22" t="s">
        <v>212</v>
      </c>
      <c r="W5029" s="24" t="s">
        <v>165</v>
      </c>
      <c r="X5029" s="25" t="s">
        <v>86</v>
      </c>
      <c r="Y5029" s="25" t="s">
        <v>114</v>
      </c>
      <c r="Z5029" s="25" t="s">
        <v>74</v>
      </c>
      <c r="AA5029" s="25"/>
      <c r="AB5029" s="26"/>
      <c r="AC5029" s="31">
        <v>0.19320068359375001</v>
      </c>
      <c r="AD5029" s="32"/>
      <c r="AE5029" s="32"/>
      <c r="AF5029" s="32"/>
      <c r="AG5029" s="33"/>
      <c r="AH5029" s="33"/>
      <c r="AI5029" s="33"/>
      <c r="AJ5029" s="27"/>
      <c r="AK5029" s="27"/>
      <c r="AL5029" s="27">
        <v>3.1050666666666666</v>
      </c>
      <c r="AM5029" s="27"/>
      <c r="AN5029" s="27">
        <v>0</v>
      </c>
      <c r="AO5029" s="28" t="s">
        <v>3844</v>
      </c>
      <c r="AP5029" s="29"/>
      <c r="AQ5029" s="29"/>
    </row>
    <row r="5030" spans="1:43" ht="12.65" customHeight="1">
      <c r="A5030" s="13" t="s">
        <v>214</v>
      </c>
      <c r="B5030" s="14" t="s">
        <v>3403</v>
      </c>
      <c r="C5030" s="13">
        <v>32</v>
      </c>
      <c r="D5030" s="13" t="s">
        <v>2509</v>
      </c>
      <c r="E5030" s="15" t="s">
        <v>2510</v>
      </c>
      <c r="F5030" s="13">
        <v>3083</v>
      </c>
      <c r="G5030" s="13"/>
      <c r="H5030" s="16">
        <v>45889</v>
      </c>
      <c r="I5030" s="17">
        <v>45889</v>
      </c>
      <c r="J5030" s="18">
        <v>45889</v>
      </c>
      <c r="K5030" s="19">
        <v>0.58333333333333337</v>
      </c>
      <c r="L5030" s="19">
        <v>0.625</v>
      </c>
      <c r="M5030" s="20">
        <v>0.66666666666666663</v>
      </c>
      <c r="N5030" s="19">
        <v>0.70833333333333337</v>
      </c>
      <c r="O5030" s="21">
        <v>4.1666666666666741E-2</v>
      </c>
      <c r="P5030" s="13" t="s">
        <v>50</v>
      </c>
      <c r="Q5030" s="13" t="s">
        <v>50</v>
      </c>
      <c r="R5030" s="13" t="s">
        <v>2522</v>
      </c>
      <c r="S5030" s="22" t="s">
        <v>32</v>
      </c>
      <c r="T5030" s="23" t="s">
        <v>211</v>
      </c>
      <c r="U5030" s="23">
        <v>0</v>
      </c>
      <c r="V5030" s="22" t="s">
        <v>212</v>
      </c>
      <c r="W5030" s="24" t="s">
        <v>3677</v>
      </c>
      <c r="X5030" s="25" t="s">
        <v>50</v>
      </c>
      <c r="Y5030" s="25" t="s">
        <v>50</v>
      </c>
      <c r="Z5030" s="25" t="s">
        <v>50</v>
      </c>
      <c r="AA5030" s="25"/>
      <c r="AB5030" s="26"/>
      <c r="AC5030" s="31">
        <v>2.36572265625</v>
      </c>
      <c r="AD5030" s="32"/>
      <c r="AE5030" s="32"/>
      <c r="AF5030" s="32"/>
      <c r="AG5030" s="33"/>
      <c r="AH5030" s="33"/>
      <c r="AI5030" s="33"/>
      <c r="AJ5030" s="27"/>
      <c r="AK5030" s="27"/>
      <c r="AL5030" s="27">
        <v>3.1050666666666666</v>
      </c>
      <c r="AM5030" s="27"/>
      <c r="AN5030" s="27">
        <v>0</v>
      </c>
      <c r="AO5030" s="28" t="s">
        <v>3844</v>
      </c>
      <c r="AP5030" s="29"/>
      <c r="AQ5030" s="29"/>
    </row>
    <row r="5031" spans="1:43" ht="12.65" customHeight="1">
      <c r="A5031" s="13" t="s">
        <v>214</v>
      </c>
      <c r="B5031" s="14" t="s">
        <v>3403</v>
      </c>
      <c r="C5031" s="13">
        <v>32</v>
      </c>
      <c r="D5031" s="13" t="s">
        <v>2509</v>
      </c>
      <c r="E5031" s="15" t="s">
        <v>2510</v>
      </c>
      <c r="F5031" s="13">
        <v>3083</v>
      </c>
      <c r="G5031" s="13"/>
      <c r="H5031" s="16">
        <v>45889</v>
      </c>
      <c r="I5031" s="17">
        <v>45889</v>
      </c>
      <c r="J5031" s="18">
        <v>45889</v>
      </c>
      <c r="K5031" s="19">
        <v>0.625</v>
      </c>
      <c r="L5031" s="19">
        <v>0.70833333333333337</v>
      </c>
      <c r="M5031" s="20">
        <v>0.70833333333333337</v>
      </c>
      <c r="N5031" s="19">
        <v>0.79166666666666663</v>
      </c>
      <c r="O5031" s="21">
        <v>8.3333333333333259E-2</v>
      </c>
      <c r="P5031" s="13" t="s">
        <v>50</v>
      </c>
      <c r="Q5031" s="13" t="s">
        <v>50</v>
      </c>
      <c r="R5031" s="13" t="s">
        <v>2515</v>
      </c>
      <c r="S5031" s="22" t="s">
        <v>31</v>
      </c>
      <c r="T5031" s="23" t="s">
        <v>211</v>
      </c>
      <c r="U5031" s="23" t="s">
        <v>50</v>
      </c>
      <c r="V5031" s="22" t="s">
        <v>212</v>
      </c>
      <c r="W5031" s="24" t="s">
        <v>172</v>
      </c>
      <c r="X5031" s="25" t="s">
        <v>115</v>
      </c>
      <c r="Y5031" s="25" t="s">
        <v>114</v>
      </c>
      <c r="Z5031" s="25" t="s">
        <v>65</v>
      </c>
      <c r="AA5031" s="25"/>
      <c r="AB5031" s="26"/>
      <c r="AC5031" s="31">
        <v>0.41400146484375</v>
      </c>
      <c r="AD5031" s="32"/>
      <c r="AE5031" s="32"/>
      <c r="AF5031" s="32"/>
      <c r="AG5031" s="33"/>
      <c r="AH5031" s="33"/>
      <c r="AI5031" s="33"/>
      <c r="AJ5031" s="27"/>
      <c r="AK5031" s="27"/>
      <c r="AL5031" s="27">
        <v>3.1050666666666666</v>
      </c>
      <c r="AM5031" s="27"/>
      <c r="AN5031" s="27">
        <v>0</v>
      </c>
      <c r="AO5031" s="28" t="s">
        <v>3844</v>
      </c>
      <c r="AP5031" s="29"/>
      <c r="AQ5031" s="29"/>
    </row>
    <row r="5032" spans="1:43" ht="12.65" customHeight="1">
      <c r="A5032" s="13" t="s">
        <v>214</v>
      </c>
      <c r="B5032" s="14" t="s">
        <v>3403</v>
      </c>
      <c r="C5032" s="13">
        <v>32</v>
      </c>
      <c r="D5032" s="13" t="s">
        <v>2509</v>
      </c>
      <c r="E5032" s="15" t="s">
        <v>2510</v>
      </c>
      <c r="F5032" s="13">
        <v>3083</v>
      </c>
      <c r="G5032" s="13"/>
      <c r="H5032" s="16">
        <v>45890</v>
      </c>
      <c r="I5032" s="17">
        <v>45890</v>
      </c>
      <c r="J5032" s="18">
        <v>45890</v>
      </c>
      <c r="K5032" s="19">
        <v>2.0833333333333332E-2</v>
      </c>
      <c r="L5032" s="19">
        <v>0.10416666666666667</v>
      </c>
      <c r="M5032" s="20">
        <v>0.10416666666666667</v>
      </c>
      <c r="N5032" s="19">
        <v>0.1875</v>
      </c>
      <c r="O5032" s="21">
        <v>8.3333333333333329E-2</v>
      </c>
      <c r="P5032" s="13" t="s">
        <v>50</v>
      </c>
      <c r="Q5032" s="13" t="s">
        <v>50</v>
      </c>
      <c r="R5032" s="13" t="s">
        <v>2518</v>
      </c>
      <c r="S5032" s="22" t="s">
        <v>31</v>
      </c>
      <c r="T5032" s="23" t="s">
        <v>211</v>
      </c>
      <c r="U5032" s="23" t="s">
        <v>50</v>
      </c>
      <c r="V5032" s="22" t="s">
        <v>212</v>
      </c>
      <c r="W5032" s="24" t="s">
        <v>184</v>
      </c>
      <c r="X5032" s="25" t="s">
        <v>185</v>
      </c>
      <c r="Y5032" s="25" t="s">
        <v>114</v>
      </c>
      <c r="Z5032" s="25" t="s">
        <v>54</v>
      </c>
      <c r="AA5032" s="25"/>
      <c r="AB5032" s="26"/>
      <c r="AC5032" s="31">
        <v>8.9897460937499993E-2</v>
      </c>
      <c r="AD5032" s="32"/>
      <c r="AE5032" s="32"/>
      <c r="AF5032" s="32"/>
      <c r="AG5032" s="33"/>
      <c r="AH5032" s="33"/>
      <c r="AI5032" s="33"/>
      <c r="AJ5032" s="27"/>
      <c r="AK5032" s="27"/>
      <c r="AL5032" s="27">
        <v>3.1050666666666666</v>
      </c>
      <c r="AM5032" s="27"/>
      <c r="AN5032" s="27">
        <v>0</v>
      </c>
      <c r="AO5032" s="28" t="s">
        <v>3844</v>
      </c>
      <c r="AP5032" s="29"/>
      <c r="AQ5032" s="29"/>
    </row>
    <row r="5033" spans="1:43" ht="12.65" customHeight="1">
      <c r="A5033" s="13" t="s">
        <v>214</v>
      </c>
      <c r="B5033" s="14" t="s">
        <v>3403</v>
      </c>
      <c r="C5033" s="13">
        <v>32</v>
      </c>
      <c r="D5033" s="13" t="s">
        <v>2509</v>
      </c>
      <c r="E5033" s="15" t="s">
        <v>2510</v>
      </c>
      <c r="F5033" s="13">
        <v>3083</v>
      </c>
      <c r="G5033" s="13"/>
      <c r="H5033" s="16">
        <v>45890</v>
      </c>
      <c r="I5033" s="17">
        <v>45890</v>
      </c>
      <c r="J5033" s="18">
        <v>45890</v>
      </c>
      <c r="K5033" s="19">
        <v>0.21180555555555555</v>
      </c>
      <c r="L5033" s="19">
        <v>0.29166666666666669</v>
      </c>
      <c r="M5033" s="20">
        <v>0.2951388888888889</v>
      </c>
      <c r="N5033" s="19">
        <v>0.375</v>
      </c>
      <c r="O5033" s="21">
        <v>7.9861111111111105E-2</v>
      </c>
      <c r="P5033" s="13" t="s">
        <v>50</v>
      </c>
      <c r="Q5033" s="13" t="s">
        <v>50</v>
      </c>
      <c r="R5033" s="13" t="s">
        <v>2517</v>
      </c>
      <c r="S5033" s="22" t="s">
        <v>31</v>
      </c>
      <c r="T5033" s="23" t="s">
        <v>211</v>
      </c>
      <c r="U5033" s="23" t="s">
        <v>50</v>
      </c>
      <c r="V5033" s="22" t="s">
        <v>212</v>
      </c>
      <c r="W5033" s="24" t="s">
        <v>174</v>
      </c>
      <c r="X5033" s="25" t="s">
        <v>175</v>
      </c>
      <c r="Y5033" s="25" t="s">
        <v>114</v>
      </c>
      <c r="Z5033" s="25" t="s">
        <v>84</v>
      </c>
      <c r="AA5033" s="25"/>
      <c r="AB5033" s="26"/>
      <c r="AC5033" s="31">
        <v>0.16560058593749999</v>
      </c>
      <c r="AD5033" s="32"/>
      <c r="AE5033" s="32"/>
      <c r="AF5033" s="32"/>
      <c r="AG5033" s="33"/>
      <c r="AH5033" s="33"/>
      <c r="AI5033" s="33"/>
      <c r="AJ5033" s="27"/>
      <c r="AK5033" s="27"/>
      <c r="AL5033" s="27">
        <v>3.1050666666666666</v>
      </c>
      <c r="AM5033" s="27"/>
      <c r="AN5033" s="27">
        <v>0</v>
      </c>
      <c r="AO5033" s="28" t="s">
        <v>3844</v>
      </c>
      <c r="AP5033" s="29"/>
      <c r="AQ5033" s="29"/>
    </row>
    <row r="5034" spans="1:43" ht="12.65" customHeight="1">
      <c r="A5034" s="13" t="s">
        <v>214</v>
      </c>
      <c r="B5034" s="14" t="s">
        <v>3403</v>
      </c>
      <c r="C5034" s="13">
        <v>32</v>
      </c>
      <c r="D5034" s="13" t="s">
        <v>2509</v>
      </c>
      <c r="E5034" s="15" t="s">
        <v>2510</v>
      </c>
      <c r="F5034" s="13">
        <v>3083</v>
      </c>
      <c r="G5034" s="13"/>
      <c r="H5034" s="16">
        <v>45890</v>
      </c>
      <c r="I5034" s="17">
        <v>45890</v>
      </c>
      <c r="J5034" s="18">
        <v>45890</v>
      </c>
      <c r="K5034" s="19">
        <v>0.41666666666666669</v>
      </c>
      <c r="L5034" s="19">
        <v>0.45833333333333331</v>
      </c>
      <c r="M5034" s="20">
        <v>0.5</v>
      </c>
      <c r="N5034" s="19">
        <v>0.54166666666666663</v>
      </c>
      <c r="O5034" s="21">
        <v>4.166666666666663E-2</v>
      </c>
      <c r="P5034" s="13" t="s">
        <v>50</v>
      </c>
      <c r="Q5034" s="13" t="s">
        <v>50</v>
      </c>
      <c r="R5034" s="13" t="s">
        <v>2522</v>
      </c>
      <c r="S5034" s="22" t="s">
        <v>32</v>
      </c>
      <c r="T5034" s="23" t="s">
        <v>211</v>
      </c>
      <c r="U5034" s="23">
        <v>0</v>
      </c>
      <c r="V5034" s="22" t="s">
        <v>212</v>
      </c>
      <c r="W5034" s="24" t="s">
        <v>3677</v>
      </c>
      <c r="X5034" s="25" t="s">
        <v>50</v>
      </c>
      <c r="Y5034" s="25" t="s">
        <v>50</v>
      </c>
      <c r="Z5034" s="25" t="s">
        <v>50</v>
      </c>
      <c r="AA5034" s="25"/>
      <c r="AB5034" s="26"/>
      <c r="AC5034" s="31">
        <v>2.05029296875</v>
      </c>
      <c r="AD5034" s="32"/>
      <c r="AE5034" s="32"/>
      <c r="AF5034" s="32"/>
      <c r="AG5034" s="33"/>
      <c r="AH5034" s="33"/>
      <c r="AI5034" s="33"/>
      <c r="AJ5034" s="27"/>
      <c r="AK5034" s="27"/>
      <c r="AL5034" s="27">
        <v>3.1050666666666666</v>
      </c>
      <c r="AM5034" s="27"/>
      <c r="AN5034" s="27">
        <v>0</v>
      </c>
      <c r="AO5034" s="28" t="s">
        <v>3844</v>
      </c>
      <c r="AP5034" s="29"/>
      <c r="AQ5034" s="29"/>
    </row>
    <row r="5035" spans="1:43" ht="12.65" customHeight="1">
      <c r="A5035" s="13" t="s">
        <v>214</v>
      </c>
      <c r="B5035" s="14" t="s">
        <v>3403</v>
      </c>
      <c r="C5035" s="13">
        <v>32</v>
      </c>
      <c r="D5035" s="13" t="s">
        <v>2509</v>
      </c>
      <c r="E5035" s="15" t="s">
        <v>2510</v>
      </c>
      <c r="F5035" s="13">
        <v>3083</v>
      </c>
      <c r="G5035" s="13"/>
      <c r="H5035" s="16">
        <v>45890</v>
      </c>
      <c r="I5035" s="17">
        <v>45890</v>
      </c>
      <c r="J5035" s="18">
        <v>45890</v>
      </c>
      <c r="K5035" s="19">
        <v>0.625</v>
      </c>
      <c r="L5035" s="19">
        <v>0.70833333333333337</v>
      </c>
      <c r="M5035" s="20">
        <v>0.70833333333333337</v>
      </c>
      <c r="N5035" s="19">
        <v>0.79166666666666663</v>
      </c>
      <c r="O5035" s="21">
        <v>8.3333333333333259E-2</v>
      </c>
      <c r="P5035" s="13" t="s">
        <v>50</v>
      </c>
      <c r="Q5035" s="13" t="s">
        <v>50</v>
      </c>
      <c r="R5035" s="13" t="s">
        <v>2516</v>
      </c>
      <c r="S5035" s="22" t="s">
        <v>31</v>
      </c>
      <c r="T5035" s="23" t="s">
        <v>211</v>
      </c>
      <c r="U5035" s="23" t="s">
        <v>50</v>
      </c>
      <c r="V5035" s="22" t="s">
        <v>212</v>
      </c>
      <c r="W5035" s="24" t="s">
        <v>180</v>
      </c>
      <c r="X5035" s="25" t="s">
        <v>123</v>
      </c>
      <c r="Y5035" s="25" t="s">
        <v>114</v>
      </c>
      <c r="Z5035" s="25" t="s">
        <v>72</v>
      </c>
      <c r="AA5035" s="25"/>
      <c r="AB5035" s="26"/>
      <c r="AC5035" s="31">
        <v>0.47314453125</v>
      </c>
      <c r="AD5035" s="32"/>
      <c r="AE5035" s="32"/>
      <c r="AF5035" s="32"/>
      <c r="AG5035" s="33"/>
      <c r="AH5035" s="33"/>
      <c r="AI5035" s="33"/>
      <c r="AJ5035" s="27"/>
      <c r="AK5035" s="27"/>
      <c r="AL5035" s="27">
        <v>3.1050666666666666</v>
      </c>
      <c r="AM5035" s="27"/>
      <c r="AN5035" s="27">
        <v>0</v>
      </c>
      <c r="AO5035" s="28" t="s">
        <v>3844</v>
      </c>
      <c r="AP5035" s="29"/>
      <c r="AQ5035" s="29"/>
    </row>
    <row r="5036" spans="1:43" ht="12.65" customHeight="1">
      <c r="A5036" s="13" t="s">
        <v>214</v>
      </c>
      <c r="B5036" s="14" t="s">
        <v>3403</v>
      </c>
      <c r="C5036" s="13">
        <v>32</v>
      </c>
      <c r="D5036" s="13" t="s">
        <v>2509</v>
      </c>
      <c r="E5036" s="15" t="s">
        <v>2510</v>
      </c>
      <c r="F5036" s="13">
        <v>3083</v>
      </c>
      <c r="G5036" s="13"/>
      <c r="H5036" s="16">
        <v>45890</v>
      </c>
      <c r="I5036" s="17">
        <v>45890</v>
      </c>
      <c r="J5036" s="18">
        <v>45890</v>
      </c>
      <c r="K5036" s="19">
        <v>0.79513888888888884</v>
      </c>
      <c r="L5036" s="19">
        <v>0.875</v>
      </c>
      <c r="M5036" s="20">
        <v>0.87847222222222221</v>
      </c>
      <c r="N5036" s="19">
        <v>0.95833333333333337</v>
      </c>
      <c r="O5036" s="21">
        <v>7.986111111111116E-2</v>
      </c>
      <c r="P5036" s="13" t="s">
        <v>50</v>
      </c>
      <c r="Q5036" s="13" t="s">
        <v>50</v>
      </c>
      <c r="R5036" s="13" t="s">
        <v>2520</v>
      </c>
      <c r="S5036" s="22" t="s">
        <v>31</v>
      </c>
      <c r="T5036" s="23" t="s">
        <v>211</v>
      </c>
      <c r="U5036" s="23" t="s">
        <v>50</v>
      </c>
      <c r="V5036" s="22" t="s">
        <v>212</v>
      </c>
      <c r="W5036" s="24" t="s">
        <v>204</v>
      </c>
      <c r="X5036" s="25" t="s">
        <v>90</v>
      </c>
      <c r="Y5036" s="25" t="s">
        <v>114</v>
      </c>
      <c r="Z5036" s="25" t="s">
        <v>63</v>
      </c>
      <c r="AA5036" s="25"/>
      <c r="AB5036" s="26"/>
      <c r="AC5036" s="31">
        <v>0.552001953125</v>
      </c>
      <c r="AD5036" s="32"/>
      <c r="AE5036" s="32"/>
      <c r="AF5036" s="32"/>
      <c r="AG5036" s="33"/>
      <c r="AH5036" s="33"/>
      <c r="AI5036" s="33"/>
      <c r="AJ5036" s="27"/>
      <c r="AK5036" s="27"/>
      <c r="AL5036" s="27">
        <v>3.8813333333333331</v>
      </c>
      <c r="AM5036" s="27"/>
      <c r="AN5036" s="27">
        <v>0</v>
      </c>
      <c r="AO5036" s="28" t="s">
        <v>3844</v>
      </c>
      <c r="AP5036" s="29"/>
      <c r="AQ5036" s="29"/>
    </row>
    <row r="5037" spans="1:43" ht="12.65" customHeight="1">
      <c r="A5037" s="13" t="s">
        <v>214</v>
      </c>
      <c r="B5037" s="14" t="s">
        <v>3403</v>
      </c>
      <c r="C5037" s="13">
        <v>32</v>
      </c>
      <c r="D5037" s="13" t="s">
        <v>2509</v>
      </c>
      <c r="E5037" s="15" t="s">
        <v>2510</v>
      </c>
      <c r="F5037" s="13">
        <v>3083</v>
      </c>
      <c r="G5037" s="13"/>
      <c r="H5037" s="16">
        <v>45890</v>
      </c>
      <c r="I5037" s="17">
        <v>45890</v>
      </c>
      <c r="J5037" s="18">
        <v>45890</v>
      </c>
      <c r="K5037" s="19">
        <v>0.87847222222222221</v>
      </c>
      <c r="L5037" s="19">
        <v>0.96875</v>
      </c>
      <c r="M5037" s="20">
        <v>0.96180555555555558</v>
      </c>
      <c r="N5037" s="19">
        <v>5.2083333333333336E-2</v>
      </c>
      <c r="O5037" s="21">
        <v>9.0277777777777679E-2</v>
      </c>
      <c r="P5037" s="13" t="s">
        <v>50</v>
      </c>
      <c r="Q5037" s="13" t="s">
        <v>50</v>
      </c>
      <c r="R5037" s="13" t="s">
        <v>2521</v>
      </c>
      <c r="S5037" s="22" t="s">
        <v>31</v>
      </c>
      <c r="T5037" s="23" t="s">
        <v>211</v>
      </c>
      <c r="U5037" s="23" t="s">
        <v>50</v>
      </c>
      <c r="V5037" s="22" t="s">
        <v>212</v>
      </c>
      <c r="W5037" s="24" t="s">
        <v>208</v>
      </c>
      <c r="X5037" s="25" t="s">
        <v>127</v>
      </c>
      <c r="Y5037" s="25" t="s">
        <v>114</v>
      </c>
      <c r="Z5037" s="25" t="s">
        <v>62</v>
      </c>
      <c r="AA5037" s="25"/>
      <c r="AB5037" s="26"/>
      <c r="AC5037" s="31">
        <v>0.71917968749999994</v>
      </c>
      <c r="AD5037" s="32"/>
      <c r="AE5037" s="32"/>
      <c r="AF5037" s="32"/>
      <c r="AG5037" s="33"/>
      <c r="AH5037" s="33"/>
      <c r="AI5037" s="33"/>
      <c r="AJ5037" s="27"/>
      <c r="AK5037" s="27"/>
      <c r="AL5037" s="27">
        <v>3.8813333333333331</v>
      </c>
      <c r="AM5037" s="27"/>
      <c r="AN5037" s="27">
        <v>0</v>
      </c>
      <c r="AO5037" s="28" t="s">
        <v>3844</v>
      </c>
      <c r="AP5037" s="29"/>
      <c r="AQ5037" s="29"/>
    </row>
    <row r="5038" spans="1:43" ht="12.65" customHeight="1">
      <c r="A5038" s="13" t="s">
        <v>214</v>
      </c>
      <c r="B5038" s="14" t="s">
        <v>3403</v>
      </c>
      <c r="C5038" s="13">
        <v>32</v>
      </c>
      <c r="D5038" s="13" t="s">
        <v>2509</v>
      </c>
      <c r="E5038" s="15" t="s">
        <v>2510</v>
      </c>
      <c r="F5038" s="13">
        <v>3083</v>
      </c>
      <c r="G5038" s="13"/>
      <c r="H5038" s="16">
        <v>45891</v>
      </c>
      <c r="I5038" s="17">
        <v>45891</v>
      </c>
      <c r="J5038" s="18">
        <v>45891</v>
      </c>
      <c r="K5038" s="19">
        <v>0.21180555555555555</v>
      </c>
      <c r="L5038" s="19">
        <v>0.29166666666666669</v>
      </c>
      <c r="M5038" s="20">
        <v>0.2951388888888889</v>
      </c>
      <c r="N5038" s="19">
        <v>0.375</v>
      </c>
      <c r="O5038" s="21">
        <v>7.9861111111111105E-2</v>
      </c>
      <c r="P5038" s="13" t="s">
        <v>50</v>
      </c>
      <c r="Q5038" s="13" t="s">
        <v>50</v>
      </c>
      <c r="R5038" s="13" t="s">
        <v>2518</v>
      </c>
      <c r="S5038" s="22" t="s">
        <v>31</v>
      </c>
      <c r="T5038" s="23" t="s">
        <v>211</v>
      </c>
      <c r="U5038" s="23" t="s">
        <v>50</v>
      </c>
      <c r="V5038" s="22" t="s">
        <v>212</v>
      </c>
      <c r="W5038" s="24" t="s">
        <v>184</v>
      </c>
      <c r="X5038" s="25" t="s">
        <v>185</v>
      </c>
      <c r="Y5038" s="25" t="s">
        <v>114</v>
      </c>
      <c r="Z5038" s="25" t="s">
        <v>54</v>
      </c>
      <c r="AA5038" s="25"/>
      <c r="AB5038" s="26"/>
      <c r="AC5038" s="31">
        <v>0.20976074218749999</v>
      </c>
      <c r="AD5038" s="32"/>
      <c r="AE5038" s="32"/>
      <c r="AF5038" s="32"/>
      <c r="AG5038" s="33"/>
      <c r="AH5038" s="33"/>
      <c r="AI5038" s="33"/>
      <c r="AJ5038" s="27"/>
      <c r="AK5038" s="27"/>
      <c r="AL5038" s="27">
        <v>3.1050666666666666</v>
      </c>
      <c r="AM5038" s="27"/>
      <c r="AN5038" s="27">
        <v>0</v>
      </c>
      <c r="AO5038" s="28" t="s">
        <v>3844</v>
      </c>
      <c r="AP5038" s="29"/>
      <c r="AQ5038" s="29"/>
    </row>
    <row r="5039" spans="1:43" ht="12.65" customHeight="1">
      <c r="A5039" s="13" t="s">
        <v>214</v>
      </c>
      <c r="B5039" s="14" t="s">
        <v>3403</v>
      </c>
      <c r="C5039" s="13">
        <v>32</v>
      </c>
      <c r="D5039" s="13" t="s">
        <v>2509</v>
      </c>
      <c r="E5039" s="15" t="s">
        <v>2510</v>
      </c>
      <c r="F5039" s="13">
        <v>3083</v>
      </c>
      <c r="G5039" s="13"/>
      <c r="H5039" s="16">
        <v>45891</v>
      </c>
      <c r="I5039" s="17">
        <v>45891</v>
      </c>
      <c r="J5039" s="18">
        <v>45891</v>
      </c>
      <c r="K5039" s="19">
        <v>0.29166666666666669</v>
      </c>
      <c r="L5039" s="19">
        <v>0.375</v>
      </c>
      <c r="M5039" s="20">
        <v>0.375</v>
      </c>
      <c r="N5039" s="19">
        <v>0.45833333333333331</v>
      </c>
      <c r="O5039" s="21">
        <v>8.3333333333333315E-2</v>
      </c>
      <c r="P5039" s="13" t="s">
        <v>50</v>
      </c>
      <c r="Q5039" s="13" t="s">
        <v>50</v>
      </c>
      <c r="R5039" s="13" t="s">
        <v>2519</v>
      </c>
      <c r="S5039" s="22" t="s">
        <v>31</v>
      </c>
      <c r="T5039" s="23" t="s">
        <v>211</v>
      </c>
      <c r="U5039" s="23" t="s">
        <v>50</v>
      </c>
      <c r="V5039" s="22" t="s">
        <v>212</v>
      </c>
      <c r="W5039" s="24" t="s">
        <v>202</v>
      </c>
      <c r="X5039" s="25" t="s">
        <v>146</v>
      </c>
      <c r="Y5039" s="25" t="s">
        <v>114</v>
      </c>
      <c r="Z5039" s="25" t="s">
        <v>203</v>
      </c>
      <c r="AA5039" s="25"/>
      <c r="AB5039" s="26"/>
      <c r="AC5039" s="31">
        <v>0.22080078124999999</v>
      </c>
      <c r="AD5039" s="32"/>
      <c r="AE5039" s="32"/>
      <c r="AF5039" s="32"/>
      <c r="AG5039" s="33"/>
      <c r="AH5039" s="33"/>
      <c r="AI5039" s="33"/>
      <c r="AJ5039" s="27"/>
      <c r="AK5039" s="27"/>
      <c r="AL5039" s="27">
        <v>3.1050666666666666</v>
      </c>
      <c r="AM5039" s="27"/>
      <c r="AN5039" s="27">
        <v>0</v>
      </c>
      <c r="AO5039" s="28" t="s">
        <v>3844</v>
      </c>
      <c r="AP5039" s="29"/>
      <c r="AQ5039" s="29"/>
    </row>
    <row r="5040" spans="1:43" ht="12.65" customHeight="1">
      <c r="A5040" s="13" t="s">
        <v>214</v>
      </c>
      <c r="B5040" s="14" t="s">
        <v>3403</v>
      </c>
      <c r="C5040" s="13">
        <v>32</v>
      </c>
      <c r="D5040" s="13" t="s">
        <v>2509</v>
      </c>
      <c r="E5040" s="15" t="s">
        <v>2510</v>
      </c>
      <c r="F5040" s="13">
        <v>3083</v>
      </c>
      <c r="G5040" s="13"/>
      <c r="H5040" s="16">
        <v>45891</v>
      </c>
      <c r="I5040" s="17">
        <v>45891</v>
      </c>
      <c r="J5040" s="18">
        <v>45891</v>
      </c>
      <c r="K5040" s="19">
        <v>0.79513888888888884</v>
      </c>
      <c r="L5040" s="19">
        <v>0.875</v>
      </c>
      <c r="M5040" s="20">
        <v>0.87847222222222221</v>
      </c>
      <c r="N5040" s="19">
        <v>0.95833333333333337</v>
      </c>
      <c r="O5040" s="21">
        <v>7.986111111111116E-2</v>
      </c>
      <c r="P5040" s="13" t="s">
        <v>50</v>
      </c>
      <c r="Q5040" s="13" t="s">
        <v>50</v>
      </c>
      <c r="R5040" s="13" t="s">
        <v>2521</v>
      </c>
      <c r="S5040" s="22" t="s">
        <v>31</v>
      </c>
      <c r="T5040" s="23" t="s">
        <v>211</v>
      </c>
      <c r="U5040" s="23" t="s">
        <v>50</v>
      </c>
      <c r="V5040" s="22" t="s">
        <v>212</v>
      </c>
      <c r="W5040" s="24" t="s">
        <v>208</v>
      </c>
      <c r="X5040" s="25" t="s">
        <v>127</v>
      </c>
      <c r="Y5040" s="25" t="s">
        <v>114</v>
      </c>
      <c r="Z5040" s="25" t="s">
        <v>62</v>
      </c>
      <c r="AA5040" s="25"/>
      <c r="AB5040" s="26"/>
      <c r="AC5040" s="31">
        <v>0.89897460937499996</v>
      </c>
      <c r="AD5040" s="32"/>
      <c r="AE5040" s="32"/>
      <c r="AF5040" s="32"/>
      <c r="AG5040" s="33"/>
      <c r="AH5040" s="33"/>
      <c r="AI5040" s="33"/>
      <c r="AJ5040" s="27"/>
      <c r="AK5040" s="27"/>
      <c r="AL5040" s="27">
        <v>3.8813333333333331</v>
      </c>
      <c r="AM5040" s="27"/>
      <c r="AN5040" s="27">
        <v>0</v>
      </c>
      <c r="AO5040" s="28" t="s">
        <v>3844</v>
      </c>
      <c r="AP5040" s="29"/>
      <c r="AQ5040" s="29"/>
    </row>
    <row r="5041" spans="1:43" ht="12.65" customHeight="1">
      <c r="A5041" s="13" t="s">
        <v>214</v>
      </c>
      <c r="B5041" s="14" t="s">
        <v>3403</v>
      </c>
      <c r="C5041" s="13">
        <v>32</v>
      </c>
      <c r="D5041" s="13" t="s">
        <v>2509</v>
      </c>
      <c r="E5041" s="15" t="s">
        <v>2510</v>
      </c>
      <c r="F5041" s="13">
        <v>3083</v>
      </c>
      <c r="G5041" s="13"/>
      <c r="H5041" s="16">
        <v>45892</v>
      </c>
      <c r="I5041" s="17">
        <v>45892</v>
      </c>
      <c r="J5041" s="18">
        <v>45892</v>
      </c>
      <c r="K5041" s="19">
        <v>0.33333333333333331</v>
      </c>
      <c r="L5041" s="19">
        <v>0.375</v>
      </c>
      <c r="M5041" s="20">
        <v>0.41666666666666669</v>
      </c>
      <c r="N5041" s="19">
        <v>0.45833333333333331</v>
      </c>
      <c r="O5041" s="21">
        <v>4.166666666666663E-2</v>
      </c>
      <c r="P5041" s="13" t="s">
        <v>50</v>
      </c>
      <c r="Q5041" s="13" t="s">
        <v>50</v>
      </c>
      <c r="R5041" s="13" t="s">
        <v>2522</v>
      </c>
      <c r="S5041" s="22" t="s">
        <v>32</v>
      </c>
      <c r="T5041" s="23" t="s">
        <v>211</v>
      </c>
      <c r="U5041" s="23">
        <v>0</v>
      </c>
      <c r="V5041" s="22" t="s">
        <v>212</v>
      </c>
      <c r="W5041" s="24" t="s">
        <v>3677</v>
      </c>
      <c r="X5041" s="25" t="s">
        <v>50</v>
      </c>
      <c r="Y5041" s="25" t="s">
        <v>50</v>
      </c>
      <c r="Z5041" s="25" t="s">
        <v>50</v>
      </c>
      <c r="AA5041" s="25"/>
      <c r="AB5041" s="26"/>
      <c r="AC5041" s="31">
        <v>2.158203125</v>
      </c>
      <c r="AD5041" s="32"/>
      <c r="AE5041" s="32"/>
      <c r="AF5041" s="32"/>
      <c r="AG5041" s="33"/>
      <c r="AH5041" s="33"/>
      <c r="AI5041" s="33"/>
      <c r="AJ5041" s="27"/>
      <c r="AK5041" s="27"/>
      <c r="AL5041" s="27">
        <v>4.0365866666666665</v>
      </c>
      <c r="AM5041" s="27"/>
      <c r="AN5041" s="27">
        <v>0</v>
      </c>
      <c r="AO5041" s="28" t="s">
        <v>3844</v>
      </c>
      <c r="AP5041" s="29"/>
      <c r="AQ5041" s="29"/>
    </row>
    <row r="5042" spans="1:43" ht="12.65" customHeight="1">
      <c r="A5042" s="13" t="s">
        <v>214</v>
      </c>
      <c r="B5042" s="14" t="s">
        <v>3403</v>
      </c>
      <c r="C5042" s="13">
        <v>32</v>
      </c>
      <c r="D5042" s="13" t="s">
        <v>2509</v>
      </c>
      <c r="E5042" s="15" t="s">
        <v>2510</v>
      </c>
      <c r="F5042" s="13">
        <v>3083</v>
      </c>
      <c r="G5042" s="13"/>
      <c r="H5042" s="16">
        <v>45892</v>
      </c>
      <c r="I5042" s="17">
        <v>45892</v>
      </c>
      <c r="J5042" s="18">
        <v>45892</v>
      </c>
      <c r="K5042" s="19">
        <v>0.375</v>
      </c>
      <c r="L5042" s="19">
        <v>0.44791666666666669</v>
      </c>
      <c r="M5042" s="20">
        <v>0.45833333333333331</v>
      </c>
      <c r="N5042" s="19">
        <v>0.53125</v>
      </c>
      <c r="O5042" s="21">
        <v>7.2916666666666685E-2</v>
      </c>
      <c r="P5042" s="13" t="s">
        <v>50</v>
      </c>
      <c r="Q5042" s="13" t="s">
        <v>50</v>
      </c>
      <c r="R5042" s="13" t="s">
        <v>2521</v>
      </c>
      <c r="S5042" s="22" t="s">
        <v>31</v>
      </c>
      <c r="T5042" s="23" t="s">
        <v>211</v>
      </c>
      <c r="U5042" s="23" t="s">
        <v>50</v>
      </c>
      <c r="V5042" s="22" t="s">
        <v>212</v>
      </c>
      <c r="W5042" s="24" t="s">
        <v>208</v>
      </c>
      <c r="X5042" s="25" t="s">
        <v>127</v>
      </c>
      <c r="Y5042" s="25" t="s">
        <v>114</v>
      </c>
      <c r="Z5042" s="25" t="s">
        <v>62</v>
      </c>
      <c r="AA5042" s="25"/>
      <c r="AB5042" s="26"/>
      <c r="AC5042" s="31">
        <v>0.61508789062500002</v>
      </c>
      <c r="AD5042" s="32"/>
      <c r="AE5042" s="32"/>
      <c r="AF5042" s="32"/>
      <c r="AG5042" s="33"/>
      <c r="AH5042" s="33"/>
      <c r="AI5042" s="33"/>
      <c r="AJ5042" s="27"/>
      <c r="AK5042" s="27"/>
      <c r="AL5042" s="27">
        <v>4.0365866666666665</v>
      </c>
      <c r="AM5042" s="27"/>
      <c r="AN5042" s="27">
        <v>0</v>
      </c>
      <c r="AO5042" s="28" t="s">
        <v>3844</v>
      </c>
      <c r="AP5042" s="29"/>
      <c r="AQ5042" s="29"/>
    </row>
    <row r="5043" spans="1:43" ht="12.65" customHeight="1">
      <c r="A5043" s="13" t="s">
        <v>214</v>
      </c>
      <c r="B5043" s="14" t="s">
        <v>3403</v>
      </c>
      <c r="C5043" s="13">
        <v>32</v>
      </c>
      <c r="D5043" s="13" t="s">
        <v>2509</v>
      </c>
      <c r="E5043" s="15" t="s">
        <v>2510</v>
      </c>
      <c r="F5043" s="13">
        <v>3083</v>
      </c>
      <c r="G5043" s="13"/>
      <c r="H5043" s="16">
        <v>45892</v>
      </c>
      <c r="I5043" s="17">
        <v>45892</v>
      </c>
      <c r="J5043" s="18">
        <v>45892</v>
      </c>
      <c r="K5043" s="19">
        <v>0.84027777777777779</v>
      </c>
      <c r="L5043" s="19">
        <v>0.91666666666666663</v>
      </c>
      <c r="M5043" s="20">
        <v>0.92361111111111116</v>
      </c>
      <c r="N5043" s="19">
        <v>0</v>
      </c>
      <c r="O5043" s="21">
        <v>7.638888888888884E-2</v>
      </c>
      <c r="P5043" s="13" t="s">
        <v>50</v>
      </c>
      <c r="Q5043" s="13" t="s">
        <v>50</v>
      </c>
      <c r="R5043" s="13" t="s">
        <v>2523</v>
      </c>
      <c r="S5043" s="22" t="s">
        <v>31</v>
      </c>
      <c r="T5043" s="23" t="s">
        <v>211</v>
      </c>
      <c r="U5043" s="23" t="s">
        <v>50</v>
      </c>
      <c r="V5043" s="22" t="s">
        <v>212</v>
      </c>
      <c r="W5043" s="24" t="s">
        <v>197</v>
      </c>
      <c r="X5043" s="25" t="s">
        <v>198</v>
      </c>
      <c r="Y5043" s="25" t="s">
        <v>114</v>
      </c>
      <c r="Z5043" s="25" t="s">
        <v>70</v>
      </c>
      <c r="AA5043" s="25"/>
      <c r="AB5043" s="26"/>
      <c r="AC5043" s="31">
        <v>0.47812499999999997</v>
      </c>
      <c r="AD5043" s="32"/>
      <c r="AE5043" s="32"/>
      <c r="AF5043" s="32"/>
      <c r="AG5043" s="33"/>
      <c r="AH5043" s="33"/>
      <c r="AI5043" s="33"/>
      <c r="AJ5043" s="27"/>
      <c r="AK5043" s="27"/>
      <c r="AL5043" s="27">
        <v>5.0457333333333336</v>
      </c>
      <c r="AM5043" s="27"/>
      <c r="AN5043" s="27">
        <v>0</v>
      </c>
      <c r="AO5043" s="28" t="s">
        <v>3844</v>
      </c>
      <c r="AP5043" s="29"/>
      <c r="AQ5043" s="29"/>
    </row>
    <row r="5044" spans="1:43" ht="12.65" customHeight="1">
      <c r="A5044" s="13" t="s">
        <v>214</v>
      </c>
      <c r="B5044" s="14" t="s">
        <v>3403</v>
      </c>
      <c r="C5044" s="13">
        <v>32</v>
      </c>
      <c r="D5044" s="13" t="s">
        <v>2509</v>
      </c>
      <c r="E5044" s="15" t="s">
        <v>2510</v>
      </c>
      <c r="F5044" s="13">
        <v>3083</v>
      </c>
      <c r="G5044" s="13"/>
      <c r="H5044" s="16">
        <v>45893</v>
      </c>
      <c r="I5044" s="17">
        <v>45893</v>
      </c>
      <c r="J5044" s="18">
        <v>45893</v>
      </c>
      <c r="K5044" s="19">
        <v>0.54166666666666663</v>
      </c>
      <c r="L5044" s="19">
        <v>0.61805555555555558</v>
      </c>
      <c r="M5044" s="20">
        <v>0.625</v>
      </c>
      <c r="N5044" s="19">
        <v>0.70138888888888884</v>
      </c>
      <c r="O5044" s="21">
        <v>7.638888888888884E-2</v>
      </c>
      <c r="P5044" s="13" t="s">
        <v>50</v>
      </c>
      <c r="Q5044" s="13" t="s">
        <v>50</v>
      </c>
      <c r="R5044" s="13" t="s">
        <v>2519</v>
      </c>
      <c r="S5044" s="22" t="s">
        <v>31</v>
      </c>
      <c r="T5044" s="23" t="s">
        <v>211</v>
      </c>
      <c r="U5044" s="23" t="s">
        <v>50</v>
      </c>
      <c r="V5044" s="22" t="s">
        <v>212</v>
      </c>
      <c r="W5044" s="24" t="s">
        <v>202</v>
      </c>
      <c r="X5044" s="25" t="s">
        <v>146</v>
      </c>
      <c r="Y5044" s="25" t="s">
        <v>114</v>
      </c>
      <c r="Z5044" s="25" t="s">
        <v>203</v>
      </c>
      <c r="AA5044" s="25"/>
      <c r="AB5044" s="26"/>
      <c r="AC5044" s="31">
        <v>0.498046875</v>
      </c>
      <c r="AD5044" s="32"/>
      <c r="AE5044" s="32"/>
      <c r="AF5044" s="32"/>
      <c r="AG5044" s="33"/>
      <c r="AH5044" s="33"/>
      <c r="AI5044" s="33"/>
      <c r="AJ5044" s="27"/>
      <c r="AK5044" s="27"/>
      <c r="AL5044" s="27">
        <v>4.0365866666666665</v>
      </c>
      <c r="AM5044" s="27"/>
      <c r="AN5044" s="27">
        <v>0</v>
      </c>
      <c r="AO5044" s="28" t="s">
        <v>3844</v>
      </c>
      <c r="AP5044" s="29"/>
      <c r="AQ5044" s="29"/>
    </row>
    <row r="5045" spans="1:43" ht="12.65" customHeight="1">
      <c r="A5045" s="13" t="s">
        <v>214</v>
      </c>
      <c r="B5045" s="14" t="s">
        <v>3403</v>
      </c>
      <c r="C5045" s="13">
        <v>32</v>
      </c>
      <c r="D5045" s="13" t="s">
        <v>2509</v>
      </c>
      <c r="E5045" s="15" t="s">
        <v>2510</v>
      </c>
      <c r="F5045" s="13">
        <v>3083</v>
      </c>
      <c r="G5045" s="13"/>
      <c r="H5045" s="16">
        <v>45894</v>
      </c>
      <c r="I5045" s="17">
        <v>45894</v>
      </c>
      <c r="J5045" s="18">
        <v>45894</v>
      </c>
      <c r="K5045" s="19">
        <v>0.71180555555555558</v>
      </c>
      <c r="L5045" s="19">
        <v>0.75</v>
      </c>
      <c r="M5045" s="20">
        <v>0.79513888888888884</v>
      </c>
      <c r="N5045" s="19">
        <v>0.83333333333333337</v>
      </c>
      <c r="O5045" s="21">
        <v>3.8194444444444531E-2</v>
      </c>
      <c r="P5045" s="13" t="s">
        <v>50</v>
      </c>
      <c r="Q5045" s="13" t="s">
        <v>50</v>
      </c>
      <c r="R5045" s="13" t="s">
        <v>2522</v>
      </c>
      <c r="S5045" s="22" t="s">
        <v>32</v>
      </c>
      <c r="T5045" s="23" t="s">
        <v>211</v>
      </c>
      <c r="U5045" s="23">
        <v>0</v>
      </c>
      <c r="V5045" s="22" t="s">
        <v>212</v>
      </c>
      <c r="W5045" s="24" t="s">
        <v>3677</v>
      </c>
      <c r="X5045" s="25" t="s">
        <v>50</v>
      </c>
      <c r="Y5045" s="25" t="s">
        <v>50</v>
      </c>
      <c r="Z5045" s="25" t="s">
        <v>50</v>
      </c>
      <c r="AA5045" s="25"/>
      <c r="AB5045" s="26"/>
      <c r="AC5045" s="31">
        <v>3.154296875</v>
      </c>
      <c r="AD5045" s="32"/>
      <c r="AE5045" s="32"/>
      <c r="AF5045" s="32"/>
      <c r="AG5045" s="33"/>
      <c r="AH5045" s="33"/>
      <c r="AI5045" s="33"/>
      <c r="AJ5045" s="27"/>
      <c r="AK5045" s="27"/>
      <c r="AL5045" s="27">
        <v>3.8813333333333331</v>
      </c>
      <c r="AM5045" s="27"/>
      <c r="AN5045" s="27">
        <v>0</v>
      </c>
      <c r="AO5045" s="28" t="s">
        <v>3844</v>
      </c>
      <c r="AP5045" s="29"/>
      <c r="AQ5045" s="29"/>
    </row>
    <row r="5046" spans="1:43" ht="12.65" customHeight="1">
      <c r="A5046" s="13" t="s">
        <v>214</v>
      </c>
      <c r="B5046" s="14" t="s">
        <v>3403</v>
      </c>
      <c r="C5046" s="13">
        <v>32</v>
      </c>
      <c r="D5046" s="13" t="s">
        <v>2509</v>
      </c>
      <c r="E5046" s="15" t="s">
        <v>2510</v>
      </c>
      <c r="F5046" s="13">
        <v>3083</v>
      </c>
      <c r="G5046" s="13"/>
      <c r="H5046" s="16">
        <v>45895</v>
      </c>
      <c r="I5046" s="17">
        <v>45895</v>
      </c>
      <c r="J5046" s="18">
        <v>45895</v>
      </c>
      <c r="K5046" s="19">
        <v>0.54166666666666663</v>
      </c>
      <c r="L5046" s="19">
        <v>0.58333333333333337</v>
      </c>
      <c r="M5046" s="20">
        <v>0.625</v>
      </c>
      <c r="N5046" s="19">
        <v>0.66666666666666663</v>
      </c>
      <c r="O5046" s="21">
        <v>4.166666666666663E-2</v>
      </c>
      <c r="P5046" s="13" t="s">
        <v>50</v>
      </c>
      <c r="Q5046" s="13" t="s">
        <v>50</v>
      </c>
      <c r="R5046" s="13" t="s">
        <v>2522</v>
      </c>
      <c r="S5046" s="22" t="s">
        <v>32</v>
      </c>
      <c r="T5046" s="23" t="s">
        <v>211</v>
      </c>
      <c r="U5046" s="23">
        <v>0</v>
      </c>
      <c r="V5046" s="22" t="s">
        <v>212</v>
      </c>
      <c r="W5046" s="24" t="s">
        <v>3677</v>
      </c>
      <c r="X5046" s="25" t="s">
        <v>50</v>
      </c>
      <c r="Y5046" s="25" t="s">
        <v>50</v>
      </c>
      <c r="Z5046" s="25" t="s">
        <v>50</v>
      </c>
      <c r="AA5046" s="25"/>
      <c r="AB5046" s="26"/>
      <c r="AC5046" s="31">
        <v>2.36572265625</v>
      </c>
      <c r="AD5046" s="32"/>
      <c r="AE5046" s="32"/>
      <c r="AF5046" s="32"/>
      <c r="AG5046" s="33"/>
      <c r="AH5046" s="33"/>
      <c r="AI5046" s="33"/>
      <c r="AJ5046" s="27"/>
      <c r="AK5046" s="27"/>
      <c r="AL5046" s="27">
        <v>3.1050666666666666</v>
      </c>
      <c r="AM5046" s="27"/>
      <c r="AN5046" s="27">
        <v>0</v>
      </c>
      <c r="AO5046" s="28" t="s">
        <v>3844</v>
      </c>
      <c r="AP5046" s="29"/>
      <c r="AQ5046" s="29"/>
    </row>
    <row r="5047" spans="1:43" ht="12.65" customHeight="1">
      <c r="A5047" s="13" t="s">
        <v>214</v>
      </c>
      <c r="B5047" s="14" t="s">
        <v>3403</v>
      </c>
      <c r="C5047" s="13">
        <v>32</v>
      </c>
      <c r="D5047" s="13" t="s">
        <v>2509</v>
      </c>
      <c r="E5047" s="15" t="s">
        <v>2510</v>
      </c>
      <c r="F5047" s="13">
        <v>3083</v>
      </c>
      <c r="G5047" s="13"/>
      <c r="H5047" s="16">
        <v>45895</v>
      </c>
      <c r="I5047" s="17">
        <v>45895</v>
      </c>
      <c r="J5047" s="18">
        <v>45895</v>
      </c>
      <c r="K5047" s="19">
        <v>0.77777777777777779</v>
      </c>
      <c r="L5047" s="19">
        <v>0.875</v>
      </c>
      <c r="M5047" s="20">
        <v>0.86111111111111116</v>
      </c>
      <c r="N5047" s="19">
        <v>0.95833333333333337</v>
      </c>
      <c r="O5047" s="21">
        <v>9.722222222222221E-2</v>
      </c>
      <c r="P5047" s="13" t="s">
        <v>50</v>
      </c>
      <c r="Q5047" s="13" t="s">
        <v>50</v>
      </c>
      <c r="R5047" s="13" t="s">
        <v>2524</v>
      </c>
      <c r="S5047" s="22" t="s">
        <v>29</v>
      </c>
      <c r="T5047" s="23" t="s">
        <v>211</v>
      </c>
      <c r="U5047" s="23" t="s">
        <v>50</v>
      </c>
      <c r="V5047" s="22" t="s">
        <v>212</v>
      </c>
      <c r="W5047" s="24" t="s">
        <v>209</v>
      </c>
      <c r="X5047" s="25" t="s">
        <v>117</v>
      </c>
      <c r="Y5047" s="25" t="s">
        <v>114</v>
      </c>
      <c r="Z5047" s="25" t="s">
        <v>83</v>
      </c>
      <c r="AA5047" s="25"/>
      <c r="AB5047" s="26"/>
      <c r="AC5047" s="31">
        <v>5.52001953125</v>
      </c>
      <c r="AD5047" s="32"/>
      <c r="AE5047" s="32"/>
      <c r="AF5047" s="32"/>
      <c r="AG5047" s="33"/>
      <c r="AH5047" s="33"/>
      <c r="AI5047" s="33"/>
      <c r="AJ5047" s="27"/>
      <c r="AK5047" s="27"/>
      <c r="AL5047" s="27">
        <v>9.315199999999999</v>
      </c>
      <c r="AM5047" s="27"/>
      <c r="AN5047" s="27">
        <v>0</v>
      </c>
      <c r="AO5047" s="28" t="s">
        <v>3844</v>
      </c>
      <c r="AP5047" s="29"/>
      <c r="AQ5047" s="29"/>
    </row>
    <row r="5048" spans="1:43" ht="12.65" customHeight="1">
      <c r="A5048" s="13" t="s">
        <v>214</v>
      </c>
      <c r="B5048" s="14" t="s">
        <v>3403</v>
      </c>
      <c r="C5048" s="13">
        <v>32</v>
      </c>
      <c r="D5048" s="13" t="s">
        <v>2509</v>
      </c>
      <c r="E5048" s="15" t="s">
        <v>2510</v>
      </c>
      <c r="F5048" s="13">
        <v>3083</v>
      </c>
      <c r="G5048" s="13"/>
      <c r="H5048" s="16">
        <v>45896</v>
      </c>
      <c r="I5048" s="17">
        <v>45896</v>
      </c>
      <c r="J5048" s="18">
        <v>45896</v>
      </c>
      <c r="K5048" s="19">
        <v>0.21180555555555555</v>
      </c>
      <c r="L5048" s="19">
        <v>0.29166666666666669</v>
      </c>
      <c r="M5048" s="20">
        <v>0.2951388888888889</v>
      </c>
      <c r="N5048" s="19">
        <v>0.375</v>
      </c>
      <c r="O5048" s="21">
        <v>7.9861111111111105E-2</v>
      </c>
      <c r="P5048" s="13" t="s">
        <v>50</v>
      </c>
      <c r="Q5048" s="13" t="s">
        <v>50</v>
      </c>
      <c r="R5048" s="13" t="s">
        <v>2524</v>
      </c>
      <c r="S5048" s="22" t="s">
        <v>31</v>
      </c>
      <c r="T5048" s="23" t="s">
        <v>211</v>
      </c>
      <c r="U5048" s="23" t="s">
        <v>50</v>
      </c>
      <c r="V5048" s="22" t="s">
        <v>212</v>
      </c>
      <c r="W5048" s="24" t="s">
        <v>209</v>
      </c>
      <c r="X5048" s="25" t="s">
        <v>117</v>
      </c>
      <c r="Y5048" s="25" t="s">
        <v>114</v>
      </c>
      <c r="Z5048" s="25" t="s">
        <v>83</v>
      </c>
      <c r="AA5048" s="25"/>
      <c r="AB5048" s="26"/>
      <c r="AC5048" s="31">
        <v>0.19320068359375001</v>
      </c>
      <c r="AD5048" s="32"/>
      <c r="AE5048" s="32"/>
      <c r="AF5048" s="32"/>
      <c r="AG5048" s="33"/>
      <c r="AH5048" s="33"/>
      <c r="AI5048" s="33"/>
      <c r="AJ5048" s="27"/>
      <c r="AK5048" s="27"/>
      <c r="AL5048" s="27">
        <v>3.1050666666666666</v>
      </c>
      <c r="AM5048" s="27"/>
      <c r="AN5048" s="27">
        <v>0</v>
      </c>
      <c r="AO5048" s="28" t="s">
        <v>3844</v>
      </c>
      <c r="AP5048" s="29"/>
      <c r="AQ5048" s="29"/>
    </row>
    <row r="5049" spans="1:43" ht="12.65" customHeight="1">
      <c r="A5049" s="13" t="s">
        <v>214</v>
      </c>
      <c r="B5049" s="14" t="s">
        <v>3403</v>
      </c>
      <c r="C5049" s="13">
        <v>32</v>
      </c>
      <c r="D5049" s="13" t="s">
        <v>2509</v>
      </c>
      <c r="E5049" s="15" t="s">
        <v>2510</v>
      </c>
      <c r="F5049" s="13">
        <v>3083</v>
      </c>
      <c r="G5049" s="13"/>
      <c r="H5049" s="16">
        <v>45896</v>
      </c>
      <c r="I5049" s="17">
        <v>45896</v>
      </c>
      <c r="J5049" s="18">
        <v>45896</v>
      </c>
      <c r="K5049" s="19">
        <v>0.60416666666666663</v>
      </c>
      <c r="L5049" s="19">
        <v>0.69097222222222221</v>
      </c>
      <c r="M5049" s="20">
        <v>0.6875</v>
      </c>
      <c r="N5049" s="19">
        <v>0.77430555555555558</v>
      </c>
      <c r="O5049" s="21">
        <v>8.680555555555558E-2</v>
      </c>
      <c r="P5049" s="13" t="s">
        <v>50</v>
      </c>
      <c r="Q5049" s="13" t="s">
        <v>50</v>
      </c>
      <c r="R5049" s="13" t="s">
        <v>2524</v>
      </c>
      <c r="S5049" s="22" t="s">
        <v>31</v>
      </c>
      <c r="T5049" s="23" t="s">
        <v>211</v>
      </c>
      <c r="U5049" s="23" t="s">
        <v>50</v>
      </c>
      <c r="V5049" s="22" t="s">
        <v>212</v>
      </c>
      <c r="W5049" s="24" t="s">
        <v>209</v>
      </c>
      <c r="X5049" s="25" t="s">
        <v>117</v>
      </c>
      <c r="Y5049" s="25" t="s">
        <v>114</v>
      </c>
      <c r="Z5049" s="25" t="s">
        <v>83</v>
      </c>
      <c r="AA5049" s="25"/>
      <c r="AB5049" s="26"/>
      <c r="AC5049" s="31">
        <v>0.41400146484375</v>
      </c>
      <c r="AD5049" s="32"/>
      <c r="AE5049" s="32"/>
      <c r="AF5049" s="32"/>
      <c r="AG5049" s="33"/>
      <c r="AH5049" s="33"/>
      <c r="AI5049" s="33"/>
      <c r="AJ5049" s="27"/>
      <c r="AK5049" s="27"/>
      <c r="AL5049" s="27">
        <v>3.1050666666666666</v>
      </c>
      <c r="AM5049" s="27"/>
      <c r="AN5049" s="27">
        <v>0</v>
      </c>
      <c r="AO5049" s="28" t="s">
        <v>3844</v>
      </c>
      <c r="AP5049" s="29"/>
      <c r="AQ5049" s="29"/>
    </row>
    <row r="5050" spans="1:43" ht="12.65" customHeight="1">
      <c r="A5050" s="13" t="s">
        <v>214</v>
      </c>
      <c r="B5050" s="14" t="s">
        <v>3403</v>
      </c>
      <c r="C5050" s="13">
        <v>32</v>
      </c>
      <c r="D5050" s="13" t="s">
        <v>2509</v>
      </c>
      <c r="E5050" s="15" t="s">
        <v>2510</v>
      </c>
      <c r="F5050" s="13">
        <v>3083</v>
      </c>
      <c r="G5050" s="13"/>
      <c r="H5050" s="16">
        <v>45896</v>
      </c>
      <c r="I5050" s="17">
        <v>45896</v>
      </c>
      <c r="J5050" s="18">
        <v>45896</v>
      </c>
      <c r="K5050" s="19">
        <v>0.77777777777777779</v>
      </c>
      <c r="L5050" s="19">
        <v>0.875</v>
      </c>
      <c r="M5050" s="20">
        <v>0.86111111111111116</v>
      </c>
      <c r="N5050" s="19">
        <v>0.95833333333333337</v>
      </c>
      <c r="O5050" s="21">
        <v>9.722222222222221E-2</v>
      </c>
      <c r="P5050" s="13" t="s">
        <v>50</v>
      </c>
      <c r="Q5050" s="13" t="s">
        <v>50</v>
      </c>
      <c r="R5050" s="13" t="s">
        <v>2525</v>
      </c>
      <c r="S5050" s="22" t="s">
        <v>29</v>
      </c>
      <c r="T5050" s="23" t="s">
        <v>211</v>
      </c>
      <c r="U5050" s="23" t="s">
        <v>50</v>
      </c>
      <c r="V5050" s="22" t="s">
        <v>212</v>
      </c>
      <c r="W5050" s="24" t="s">
        <v>210</v>
      </c>
      <c r="X5050" s="25" t="s">
        <v>130</v>
      </c>
      <c r="Y5050" s="25" t="s">
        <v>114</v>
      </c>
      <c r="Z5050" s="25" t="s">
        <v>71</v>
      </c>
      <c r="AA5050" s="25"/>
      <c r="AB5050" s="26"/>
      <c r="AC5050" s="31">
        <v>15.140625</v>
      </c>
      <c r="AD5050" s="32"/>
      <c r="AE5050" s="32"/>
      <c r="AF5050" s="32"/>
      <c r="AG5050" s="33"/>
      <c r="AH5050" s="33"/>
      <c r="AI5050" s="33"/>
      <c r="AJ5050" s="27"/>
      <c r="AK5050" s="27"/>
      <c r="AL5050" s="27">
        <v>9.315199999999999</v>
      </c>
      <c r="AM5050" s="27"/>
      <c r="AN5050" s="27">
        <v>0</v>
      </c>
      <c r="AO5050" s="28" t="s">
        <v>3844</v>
      </c>
      <c r="AP5050" s="29"/>
      <c r="AQ5050" s="29"/>
    </row>
    <row r="5051" spans="1:43" ht="12.65" customHeight="1">
      <c r="A5051" s="13" t="s">
        <v>214</v>
      </c>
      <c r="B5051" s="14" t="s">
        <v>3403</v>
      </c>
      <c r="C5051" s="13">
        <v>32</v>
      </c>
      <c r="D5051" s="13" t="s">
        <v>2509</v>
      </c>
      <c r="E5051" s="15" t="s">
        <v>2510</v>
      </c>
      <c r="F5051" s="13">
        <v>3083</v>
      </c>
      <c r="G5051" s="13"/>
      <c r="H5051" s="16">
        <v>45897</v>
      </c>
      <c r="I5051" s="17">
        <v>45897</v>
      </c>
      <c r="J5051" s="18">
        <v>45897</v>
      </c>
      <c r="K5051" s="19">
        <v>0.21180555555555555</v>
      </c>
      <c r="L5051" s="19">
        <v>0.29166666666666669</v>
      </c>
      <c r="M5051" s="20">
        <v>0.2951388888888889</v>
      </c>
      <c r="N5051" s="19">
        <v>0.375</v>
      </c>
      <c r="O5051" s="21">
        <v>7.9861111111111105E-2</v>
      </c>
      <c r="P5051" s="13" t="s">
        <v>50</v>
      </c>
      <c r="Q5051" s="13" t="s">
        <v>50</v>
      </c>
      <c r="R5051" s="13" t="s">
        <v>2525</v>
      </c>
      <c r="S5051" s="22" t="s">
        <v>31</v>
      </c>
      <c r="T5051" s="23" t="s">
        <v>211</v>
      </c>
      <c r="U5051" s="23" t="s">
        <v>50</v>
      </c>
      <c r="V5051" s="22" t="s">
        <v>212</v>
      </c>
      <c r="W5051" s="24" t="s">
        <v>210</v>
      </c>
      <c r="X5051" s="25" t="s">
        <v>130</v>
      </c>
      <c r="Y5051" s="25" t="s">
        <v>114</v>
      </c>
      <c r="Z5051" s="25" t="s">
        <v>71</v>
      </c>
      <c r="AA5051" s="25"/>
      <c r="AB5051" s="26"/>
      <c r="AC5051" s="31">
        <v>0.52992187499999999</v>
      </c>
      <c r="AD5051" s="32"/>
      <c r="AE5051" s="32"/>
      <c r="AF5051" s="32"/>
      <c r="AG5051" s="33"/>
      <c r="AH5051" s="33"/>
      <c r="AI5051" s="33"/>
      <c r="AJ5051" s="27"/>
      <c r="AK5051" s="27"/>
      <c r="AL5051" s="27">
        <v>3.1050666666666666</v>
      </c>
      <c r="AM5051" s="27"/>
      <c r="AN5051" s="27">
        <v>0</v>
      </c>
      <c r="AO5051" s="28" t="s">
        <v>3844</v>
      </c>
      <c r="AP5051" s="29"/>
      <c r="AQ5051" s="29"/>
    </row>
    <row r="5052" spans="1:43" ht="12.65" customHeight="1">
      <c r="A5052" s="13" t="s">
        <v>214</v>
      </c>
      <c r="B5052" s="14" t="s">
        <v>3403</v>
      </c>
      <c r="C5052" s="13">
        <v>32</v>
      </c>
      <c r="D5052" s="13" t="s">
        <v>2509</v>
      </c>
      <c r="E5052" s="15" t="s">
        <v>2510</v>
      </c>
      <c r="F5052" s="13">
        <v>3083</v>
      </c>
      <c r="G5052" s="13"/>
      <c r="H5052" s="16">
        <v>45897</v>
      </c>
      <c r="I5052" s="17">
        <v>45897</v>
      </c>
      <c r="J5052" s="18">
        <v>45897</v>
      </c>
      <c r="K5052" s="19">
        <v>0.60416666666666663</v>
      </c>
      <c r="L5052" s="19">
        <v>0.6875</v>
      </c>
      <c r="M5052" s="20">
        <v>0.6875</v>
      </c>
      <c r="N5052" s="19">
        <v>0.77083333333333337</v>
      </c>
      <c r="O5052" s="21">
        <v>8.333333333333337E-2</v>
      </c>
      <c r="P5052" s="13" t="s">
        <v>50</v>
      </c>
      <c r="Q5052" s="13" t="s">
        <v>50</v>
      </c>
      <c r="R5052" s="13" t="s">
        <v>2525</v>
      </c>
      <c r="S5052" s="22" t="s">
        <v>31</v>
      </c>
      <c r="T5052" s="23" t="s">
        <v>211</v>
      </c>
      <c r="U5052" s="23" t="s">
        <v>50</v>
      </c>
      <c r="V5052" s="22" t="s">
        <v>212</v>
      </c>
      <c r="W5052" s="24" t="s">
        <v>210</v>
      </c>
      <c r="X5052" s="25" t="s">
        <v>130</v>
      </c>
      <c r="Y5052" s="25" t="s">
        <v>114</v>
      </c>
      <c r="Z5052" s="25" t="s">
        <v>71</v>
      </c>
      <c r="AA5052" s="25"/>
      <c r="AB5052" s="26"/>
      <c r="AC5052" s="31">
        <v>1.135546875</v>
      </c>
      <c r="AD5052" s="32"/>
      <c r="AE5052" s="32"/>
      <c r="AF5052" s="32"/>
      <c r="AG5052" s="33"/>
      <c r="AH5052" s="33"/>
      <c r="AI5052" s="33"/>
      <c r="AJ5052" s="27"/>
      <c r="AK5052" s="27"/>
      <c r="AL5052" s="27">
        <v>3.1050666666666666</v>
      </c>
      <c r="AM5052" s="27"/>
      <c r="AN5052" s="27">
        <v>0</v>
      </c>
      <c r="AO5052" s="28" t="s">
        <v>3844</v>
      </c>
      <c r="AP5052" s="29"/>
      <c r="AQ5052" s="29"/>
    </row>
    <row r="5053" spans="1:43" ht="12.65" customHeight="1">
      <c r="A5053" s="13" t="s">
        <v>214</v>
      </c>
      <c r="B5053" s="14" t="s">
        <v>3403</v>
      </c>
      <c r="C5053" s="13">
        <v>32</v>
      </c>
      <c r="D5053" s="13" t="s">
        <v>2509</v>
      </c>
      <c r="E5053" s="15" t="s">
        <v>2510</v>
      </c>
      <c r="F5053" s="13">
        <v>3083</v>
      </c>
      <c r="G5053" s="13"/>
      <c r="H5053" s="16">
        <v>45897</v>
      </c>
      <c r="I5053" s="17">
        <v>45897</v>
      </c>
      <c r="J5053" s="18">
        <v>45897</v>
      </c>
      <c r="K5053" s="19">
        <v>0.79513888888888884</v>
      </c>
      <c r="L5053" s="19">
        <v>0.875</v>
      </c>
      <c r="M5053" s="20">
        <v>0.87847222222222221</v>
      </c>
      <c r="N5053" s="19">
        <v>0.95833333333333337</v>
      </c>
      <c r="O5053" s="21">
        <v>7.986111111111116E-2</v>
      </c>
      <c r="P5053" s="13" t="s">
        <v>50</v>
      </c>
      <c r="Q5053" s="13" t="s">
        <v>50</v>
      </c>
      <c r="R5053" s="13" t="s">
        <v>2524</v>
      </c>
      <c r="S5053" s="22" t="s">
        <v>31</v>
      </c>
      <c r="T5053" s="23" t="s">
        <v>211</v>
      </c>
      <c r="U5053" s="23" t="s">
        <v>50</v>
      </c>
      <c r="V5053" s="22" t="s">
        <v>212</v>
      </c>
      <c r="W5053" s="24" t="s">
        <v>209</v>
      </c>
      <c r="X5053" s="25" t="s">
        <v>117</v>
      </c>
      <c r="Y5053" s="25" t="s">
        <v>114</v>
      </c>
      <c r="Z5053" s="25" t="s">
        <v>83</v>
      </c>
      <c r="AA5053" s="25"/>
      <c r="AB5053" s="26"/>
      <c r="AC5053" s="31">
        <v>0.552001953125</v>
      </c>
      <c r="AD5053" s="32"/>
      <c r="AE5053" s="32"/>
      <c r="AF5053" s="32"/>
      <c r="AG5053" s="33"/>
      <c r="AH5053" s="33"/>
      <c r="AI5053" s="33"/>
      <c r="AJ5053" s="27"/>
      <c r="AK5053" s="27"/>
      <c r="AL5053" s="27">
        <v>3.8813333333333331</v>
      </c>
      <c r="AM5053" s="27"/>
      <c r="AN5053" s="27">
        <v>0</v>
      </c>
      <c r="AO5053" s="28" t="s">
        <v>3844</v>
      </c>
      <c r="AP5053" s="29"/>
      <c r="AQ5053" s="29"/>
    </row>
    <row r="5054" spans="1:43" ht="12.65" customHeight="1">
      <c r="A5054" s="13" t="s">
        <v>214</v>
      </c>
      <c r="B5054" s="14" t="s">
        <v>3403</v>
      </c>
      <c r="C5054" s="13">
        <v>32</v>
      </c>
      <c r="D5054" s="13" t="s">
        <v>2509</v>
      </c>
      <c r="E5054" s="15" t="s">
        <v>2510</v>
      </c>
      <c r="F5054" s="13">
        <v>3083</v>
      </c>
      <c r="G5054" s="13"/>
      <c r="H5054" s="16">
        <v>45898</v>
      </c>
      <c r="I5054" s="17">
        <v>45898</v>
      </c>
      <c r="J5054" s="18">
        <v>45898</v>
      </c>
      <c r="K5054" s="19">
        <v>0.375</v>
      </c>
      <c r="L5054" s="19">
        <v>0.45833333333333331</v>
      </c>
      <c r="M5054" s="20">
        <v>0.45833333333333331</v>
      </c>
      <c r="N5054" s="19">
        <v>0.54166666666666663</v>
      </c>
      <c r="O5054" s="21">
        <v>8.3333333333333315E-2</v>
      </c>
      <c r="P5054" s="13" t="s">
        <v>50</v>
      </c>
      <c r="Q5054" s="13" t="s">
        <v>50</v>
      </c>
      <c r="R5054" s="13" t="s">
        <v>2524</v>
      </c>
      <c r="S5054" s="22" t="s">
        <v>31</v>
      </c>
      <c r="T5054" s="23" t="s">
        <v>211</v>
      </c>
      <c r="U5054" s="23" t="s">
        <v>50</v>
      </c>
      <c r="V5054" s="22" t="s">
        <v>212</v>
      </c>
      <c r="W5054" s="24" t="s">
        <v>209</v>
      </c>
      <c r="X5054" s="25" t="s">
        <v>117</v>
      </c>
      <c r="Y5054" s="25" t="s">
        <v>114</v>
      </c>
      <c r="Z5054" s="25" t="s">
        <v>83</v>
      </c>
      <c r="AA5054" s="25"/>
      <c r="AB5054" s="26"/>
      <c r="AC5054" s="31">
        <v>0.35880126953125002</v>
      </c>
      <c r="AD5054" s="32"/>
      <c r="AE5054" s="32"/>
      <c r="AF5054" s="32"/>
      <c r="AG5054" s="33"/>
      <c r="AH5054" s="33"/>
      <c r="AI5054" s="33"/>
      <c r="AJ5054" s="27"/>
      <c r="AK5054" s="27"/>
      <c r="AL5054" s="27">
        <v>3.1050666666666666</v>
      </c>
      <c r="AM5054" s="27"/>
      <c r="AN5054" s="27">
        <v>0</v>
      </c>
      <c r="AO5054" s="28" t="s">
        <v>3844</v>
      </c>
      <c r="AP5054" s="29"/>
      <c r="AQ5054" s="29"/>
    </row>
    <row r="5055" spans="1:43" ht="12.65" customHeight="1">
      <c r="A5055" s="13" t="s">
        <v>214</v>
      </c>
      <c r="B5055" s="14" t="s">
        <v>3403</v>
      </c>
      <c r="C5055" s="13">
        <v>32</v>
      </c>
      <c r="D5055" s="13" t="s">
        <v>2509</v>
      </c>
      <c r="E5055" s="15" t="s">
        <v>2510</v>
      </c>
      <c r="F5055" s="13">
        <v>3083</v>
      </c>
      <c r="G5055" s="13"/>
      <c r="H5055" s="16">
        <v>45898</v>
      </c>
      <c r="I5055" s="17">
        <v>45898</v>
      </c>
      <c r="J5055" s="18">
        <v>45898</v>
      </c>
      <c r="K5055" s="19">
        <v>0.79513888888888884</v>
      </c>
      <c r="L5055" s="19">
        <v>0.875</v>
      </c>
      <c r="M5055" s="20">
        <v>0.87847222222222221</v>
      </c>
      <c r="N5055" s="19">
        <v>0.95833333333333337</v>
      </c>
      <c r="O5055" s="21">
        <v>7.986111111111116E-2</v>
      </c>
      <c r="P5055" s="13" t="s">
        <v>50</v>
      </c>
      <c r="Q5055" s="13" t="s">
        <v>50</v>
      </c>
      <c r="R5055" s="13" t="s">
        <v>2525</v>
      </c>
      <c r="S5055" s="22" t="s">
        <v>31</v>
      </c>
      <c r="T5055" s="23" t="s">
        <v>211</v>
      </c>
      <c r="U5055" s="23" t="s">
        <v>50</v>
      </c>
      <c r="V5055" s="22" t="s">
        <v>212</v>
      </c>
      <c r="W5055" s="24" t="s">
        <v>210</v>
      </c>
      <c r="X5055" s="25" t="s">
        <v>130</v>
      </c>
      <c r="Y5055" s="25" t="s">
        <v>114</v>
      </c>
      <c r="Z5055" s="25" t="s">
        <v>71</v>
      </c>
      <c r="AA5055" s="25"/>
      <c r="AB5055" s="26"/>
      <c r="AC5055" s="31">
        <v>1.5140624999999999</v>
      </c>
      <c r="AD5055" s="32"/>
      <c r="AE5055" s="32"/>
      <c r="AF5055" s="32"/>
      <c r="AG5055" s="33"/>
      <c r="AH5055" s="33"/>
      <c r="AI5055" s="33"/>
      <c r="AJ5055" s="27"/>
      <c r="AK5055" s="27"/>
      <c r="AL5055" s="27">
        <v>3.8813333333333331</v>
      </c>
      <c r="AM5055" s="27"/>
      <c r="AN5055" s="27">
        <v>0</v>
      </c>
      <c r="AO5055" s="28" t="s">
        <v>3844</v>
      </c>
      <c r="AP5055" s="29"/>
      <c r="AQ5055" s="29"/>
    </row>
    <row r="5056" spans="1:43" ht="12.65" customHeight="1">
      <c r="A5056" s="13" t="s">
        <v>214</v>
      </c>
      <c r="B5056" s="14" t="s">
        <v>3403</v>
      </c>
      <c r="C5056" s="13">
        <v>32</v>
      </c>
      <c r="D5056" s="13" t="s">
        <v>2509</v>
      </c>
      <c r="E5056" s="15" t="s">
        <v>2510</v>
      </c>
      <c r="F5056" s="13">
        <v>3083</v>
      </c>
      <c r="G5056" s="13"/>
      <c r="H5056" s="16">
        <v>45899</v>
      </c>
      <c r="I5056" s="17">
        <v>45899</v>
      </c>
      <c r="J5056" s="18">
        <v>45899</v>
      </c>
      <c r="K5056" s="19">
        <v>0.375</v>
      </c>
      <c r="L5056" s="19">
        <v>0.45833333333333331</v>
      </c>
      <c r="M5056" s="20">
        <v>0.45833333333333331</v>
      </c>
      <c r="N5056" s="19">
        <v>0.54166666666666663</v>
      </c>
      <c r="O5056" s="21">
        <v>8.3333333333333315E-2</v>
      </c>
      <c r="P5056" s="13" t="s">
        <v>50</v>
      </c>
      <c r="Q5056" s="13" t="s">
        <v>50</v>
      </c>
      <c r="R5056" s="13" t="s">
        <v>2525</v>
      </c>
      <c r="S5056" s="22" t="s">
        <v>31</v>
      </c>
      <c r="T5056" s="23" t="s">
        <v>211</v>
      </c>
      <c r="U5056" s="23" t="s">
        <v>50</v>
      </c>
      <c r="V5056" s="22" t="s">
        <v>212</v>
      </c>
      <c r="W5056" s="24" t="s">
        <v>210</v>
      </c>
      <c r="X5056" s="25" t="s">
        <v>130</v>
      </c>
      <c r="Y5056" s="25" t="s">
        <v>114</v>
      </c>
      <c r="Z5056" s="25" t="s">
        <v>71</v>
      </c>
      <c r="AA5056" s="25"/>
      <c r="AB5056" s="26"/>
      <c r="AC5056" s="31">
        <v>1.0359375</v>
      </c>
      <c r="AD5056" s="32"/>
      <c r="AE5056" s="32"/>
      <c r="AF5056" s="32"/>
      <c r="AG5056" s="33"/>
      <c r="AH5056" s="33"/>
      <c r="AI5056" s="33"/>
      <c r="AJ5056" s="27"/>
      <c r="AK5056" s="27"/>
      <c r="AL5056" s="27">
        <v>4.0365866666666665</v>
      </c>
      <c r="AM5056" s="27"/>
      <c r="AN5056" s="27">
        <v>0</v>
      </c>
      <c r="AO5056" s="28" t="s">
        <v>3844</v>
      </c>
      <c r="AP5056" s="29"/>
      <c r="AQ5056" s="29"/>
    </row>
    <row r="5057" spans="1:43" ht="12.65" customHeight="1">
      <c r="A5057" s="13" t="s">
        <v>214</v>
      </c>
      <c r="B5057" s="14" t="s">
        <v>3403</v>
      </c>
      <c r="C5057" s="13">
        <v>32</v>
      </c>
      <c r="D5057" s="13" t="s">
        <v>2509</v>
      </c>
      <c r="E5057" s="15" t="s">
        <v>2510</v>
      </c>
      <c r="F5057" s="13">
        <v>3083</v>
      </c>
      <c r="G5057" s="13"/>
      <c r="H5057" s="16">
        <v>45899</v>
      </c>
      <c r="I5057" s="17">
        <v>45899</v>
      </c>
      <c r="J5057" s="18">
        <v>45899</v>
      </c>
      <c r="K5057" s="19">
        <v>0.45833333333333331</v>
      </c>
      <c r="L5057" s="19">
        <v>0.54166666666666663</v>
      </c>
      <c r="M5057" s="20">
        <v>0.54166666666666663</v>
      </c>
      <c r="N5057" s="19">
        <v>0.625</v>
      </c>
      <c r="O5057" s="21">
        <v>8.333333333333337E-2</v>
      </c>
      <c r="P5057" s="13" t="s">
        <v>50</v>
      </c>
      <c r="Q5057" s="13" t="s">
        <v>50</v>
      </c>
      <c r="R5057" s="13" t="s">
        <v>2524</v>
      </c>
      <c r="S5057" s="22" t="s">
        <v>31</v>
      </c>
      <c r="T5057" s="23" t="s">
        <v>211</v>
      </c>
      <c r="U5057" s="23" t="s">
        <v>50</v>
      </c>
      <c r="V5057" s="22" t="s">
        <v>212</v>
      </c>
      <c r="W5057" s="24" t="s">
        <v>209</v>
      </c>
      <c r="X5057" s="25" t="s">
        <v>117</v>
      </c>
      <c r="Y5057" s="25" t="s">
        <v>114</v>
      </c>
      <c r="Z5057" s="25" t="s">
        <v>83</v>
      </c>
      <c r="AA5057" s="25"/>
      <c r="AB5057" s="26"/>
      <c r="AC5057" s="31">
        <v>0.377685546875</v>
      </c>
      <c r="AD5057" s="32"/>
      <c r="AE5057" s="32"/>
      <c r="AF5057" s="32"/>
      <c r="AG5057" s="33"/>
      <c r="AH5057" s="33"/>
      <c r="AI5057" s="33"/>
      <c r="AJ5057" s="27"/>
      <c r="AK5057" s="27"/>
      <c r="AL5057" s="27">
        <v>4.0365866666666665</v>
      </c>
      <c r="AM5057" s="27"/>
      <c r="AN5057" s="27">
        <v>0</v>
      </c>
      <c r="AO5057" s="28" t="s">
        <v>3844</v>
      </c>
      <c r="AP5057" s="29"/>
      <c r="AQ5057" s="29"/>
    </row>
    <row r="5058" spans="1:43" ht="12.65" customHeight="1">
      <c r="A5058" s="13" t="s">
        <v>214</v>
      </c>
      <c r="B5058" s="14" t="s">
        <v>3403</v>
      </c>
      <c r="C5058" s="13">
        <v>32</v>
      </c>
      <c r="D5058" s="13" t="s">
        <v>2509</v>
      </c>
      <c r="E5058" s="15" t="s">
        <v>2510</v>
      </c>
      <c r="F5058" s="13">
        <v>3083</v>
      </c>
      <c r="G5058" s="13"/>
      <c r="H5058" s="16">
        <v>45899</v>
      </c>
      <c r="I5058" s="17">
        <v>45900</v>
      </c>
      <c r="J5058" s="18">
        <v>45900</v>
      </c>
      <c r="K5058" s="19">
        <v>0.96875</v>
      </c>
      <c r="L5058" s="19">
        <v>1.0416666666666666E-2</v>
      </c>
      <c r="M5058" s="20">
        <v>5.2083333333333336E-2</v>
      </c>
      <c r="N5058" s="19">
        <v>9.375E-2</v>
      </c>
      <c r="O5058" s="21">
        <v>4.1666666666666664E-2</v>
      </c>
      <c r="P5058" s="13" t="s">
        <v>50</v>
      </c>
      <c r="Q5058" s="13" t="s">
        <v>50</v>
      </c>
      <c r="R5058" s="13" t="s">
        <v>2522</v>
      </c>
      <c r="S5058" s="22" t="s">
        <v>32</v>
      </c>
      <c r="T5058" s="23" t="s">
        <v>211</v>
      </c>
      <c r="U5058" s="23">
        <v>0</v>
      </c>
      <c r="V5058" s="22" t="s">
        <v>212</v>
      </c>
      <c r="W5058" s="24" t="s">
        <v>3677</v>
      </c>
      <c r="X5058" s="25" t="s">
        <v>50</v>
      </c>
      <c r="Y5058" s="25" t="s">
        <v>50</v>
      </c>
      <c r="Z5058" s="25" t="s">
        <v>50</v>
      </c>
      <c r="AA5058" s="25"/>
      <c r="AB5058" s="26"/>
      <c r="AC5058" s="31">
        <v>0.498046875</v>
      </c>
      <c r="AD5058" s="32"/>
      <c r="AE5058" s="32"/>
      <c r="AF5058" s="32"/>
      <c r="AG5058" s="33"/>
      <c r="AH5058" s="33"/>
      <c r="AI5058" s="33"/>
      <c r="AJ5058" s="27"/>
      <c r="AK5058" s="27"/>
      <c r="AL5058" s="27">
        <v>4.0365866666666665</v>
      </c>
      <c r="AM5058" s="27"/>
      <c r="AN5058" s="27">
        <v>0</v>
      </c>
      <c r="AO5058" s="28" t="s">
        <v>3844</v>
      </c>
      <c r="AP5058" s="29"/>
      <c r="AQ5058" s="29"/>
    </row>
    <row r="5059" spans="1:43" ht="12.65" customHeight="1">
      <c r="A5059" s="13" t="s">
        <v>214</v>
      </c>
      <c r="B5059" s="14" t="s">
        <v>3403</v>
      </c>
      <c r="C5059" s="13">
        <v>32</v>
      </c>
      <c r="D5059" s="13" t="s">
        <v>2509</v>
      </c>
      <c r="E5059" s="15" t="s">
        <v>2510</v>
      </c>
      <c r="F5059" s="13">
        <v>3083</v>
      </c>
      <c r="G5059" s="13"/>
      <c r="H5059" s="16">
        <v>45900</v>
      </c>
      <c r="I5059" s="17">
        <v>45901</v>
      </c>
      <c r="J5059" s="18">
        <v>45901</v>
      </c>
      <c r="K5059" s="19">
        <v>0.9375</v>
      </c>
      <c r="L5059" s="19">
        <v>2.0833333333333332E-2</v>
      </c>
      <c r="M5059" s="20">
        <v>2.0833333333333332E-2</v>
      </c>
      <c r="N5059" s="19">
        <v>0.10416666666666667</v>
      </c>
      <c r="O5059" s="21">
        <v>8.3333333333333343E-2</v>
      </c>
      <c r="P5059" s="13" t="s">
        <v>50</v>
      </c>
      <c r="Q5059" s="13" t="s">
        <v>50</v>
      </c>
      <c r="R5059" s="13" t="s">
        <v>2524</v>
      </c>
      <c r="S5059" s="22" t="s">
        <v>31</v>
      </c>
      <c r="T5059" s="23" t="s">
        <v>211</v>
      </c>
      <c r="U5059" s="23" t="s">
        <v>50</v>
      </c>
      <c r="V5059" s="22" t="s">
        <v>212</v>
      </c>
      <c r="W5059" s="24" t="s">
        <v>209</v>
      </c>
      <c r="X5059" s="25" t="s">
        <v>117</v>
      </c>
      <c r="Y5059" s="25" t="s">
        <v>114</v>
      </c>
      <c r="Z5059" s="25" t="s">
        <v>83</v>
      </c>
      <c r="AA5059" s="25"/>
      <c r="AB5059" s="26"/>
      <c r="AC5059" s="31">
        <v>8.2800292968749994E-2</v>
      </c>
      <c r="AD5059" s="32"/>
      <c r="AE5059" s="32"/>
      <c r="AF5059" s="32"/>
      <c r="AG5059" s="33"/>
      <c r="AH5059" s="33"/>
      <c r="AI5059" s="33"/>
      <c r="AJ5059" s="27"/>
      <c r="AK5059" s="27"/>
      <c r="AL5059" s="27">
        <v>3.1050666666666666</v>
      </c>
      <c r="AM5059" s="27"/>
      <c r="AN5059" s="27">
        <v>0</v>
      </c>
      <c r="AO5059" s="28" t="s">
        <v>3844</v>
      </c>
      <c r="AP5059" s="29"/>
      <c r="AQ5059" s="29"/>
    </row>
    <row r="5060" spans="1:43" ht="12.65" customHeight="1">
      <c r="A5060" s="13" t="s">
        <v>214</v>
      </c>
      <c r="B5060" s="14" t="s">
        <v>3403</v>
      </c>
      <c r="C5060" s="13">
        <v>32</v>
      </c>
      <c r="D5060" s="13" t="s">
        <v>2509</v>
      </c>
      <c r="E5060" s="15" t="s">
        <v>2526</v>
      </c>
      <c r="F5060" s="13">
        <v>7024</v>
      </c>
      <c r="G5060" s="13"/>
      <c r="H5060" s="16">
        <v>45884</v>
      </c>
      <c r="I5060" s="17">
        <v>45884</v>
      </c>
      <c r="J5060" s="18">
        <v>45884</v>
      </c>
      <c r="K5060" s="19">
        <v>0.66319444444444442</v>
      </c>
      <c r="L5060" s="19">
        <v>0.76041666666666663</v>
      </c>
      <c r="M5060" s="20">
        <v>0.74652777777777779</v>
      </c>
      <c r="N5060" s="19">
        <v>0.84375</v>
      </c>
      <c r="O5060" s="21">
        <v>9.722222222222221E-2</v>
      </c>
      <c r="P5060" s="13" t="s">
        <v>50</v>
      </c>
      <c r="Q5060" s="13" t="s">
        <v>50</v>
      </c>
      <c r="R5060" s="13" t="s">
        <v>2527</v>
      </c>
      <c r="S5060" s="22" t="s">
        <v>29</v>
      </c>
      <c r="T5060" s="23" t="s">
        <v>211</v>
      </c>
      <c r="U5060" s="23" t="s">
        <v>50</v>
      </c>
      <c r="V5060" s="22" t="s">
        <v>212</v>
      </c>
      <c r="W5060" s="24" t="s">
        <v>163</v>
      </c>
      <c r="X5060" s="25" t="s">
        <v>164</v>
      </c>
      <c r="Y5060" s="25" t="s">
        <v>114</v>
      </c>
      <c r="Z5060" s="25" t="s">
        <v>77</v>
      </c>
      <c r="AA5060" s="25"/>
      <c r="AB5060" s="26"/>
      <c r="AC5060" s="31">
        <v>5.52001953125</v>
      </c>
      <c r="AD5060" s="32"/>
      <c r="AE5060" s="32"/>
      <c r="AF5060" s="32"/>
      <c r="AG5060" s="33"/>
      <c r="AH5060" s="33"/>
      <c r="AI5060" s="33"/>
      <c r="AJ5060" s="27"/>
      <c r="AK5060" s="27"/>
      <c r="AL5060" s="27">
        <v>5.952</v>
      </c>
      <c r="AM5060" s="27"/>
      <c r="AN5060" s="27">
        <v>0</v>
      </c>
      <c r="AO5060" s="28" t="s">
        <v>3844</v>
      </c>
      <c r="AP5060" s="29"/>
      <c r="AQ5060" s="29"/>
    </row>
    <row r="5061" spans="1:43" ht="12.65" customHeight="1">
      <c r="A5061" s="13" t="s">
        <v>214</v>
      </c>
      <c r="B5061" s="14" t="s">
        <v>3403</v>
      </c>
      <c r="C5061" s="13">
        <v>32</v>
      </c>
      <c r="D5061" s="13" t="s">
        <v>2509</v>
      </c>
      <c r="E5061" s="15" t="s">
        <v>2526</v>
      </c>
      <c r="F5061" s="13">
        <v>7024</v>
      </c>
      <c r="G5061" s="13"/>
      <c r="H5061" s="16">
        <v>45885</v>
      </c>
      <c r="I5061" s="17">
        <v>45885</v>
      </c>
      <c r="J5061" s="18">
        <v>45885</v>
      </c>
      <c r="K5061" s="19">
        <v>0.55902777777777779</v>
      </c>
      <c r="L5061" s="19">
        <v>0.65625</v>
      </c>
      <c r="M5061" s="20">
        <v>0.64236111111111116</v>
      </c>
      <c r="N5061" s="19">
        <v>0.73958333333333337</v>
      </c>
      <c r="O5061" s="21">
        <v>9.722222222222221E-2</v>
      </c>
      <c r="P5061" s="13" t="s">
        <v>50</v>
      </c>
      <c r="Q5061" s="13" t="s">
        <v>50</v>
      </c>
      <c r="R5061" s="13" t="s">
        <v>2528</v>
      </c>
      <c r="S5061" s="22" t="s">
        <v>29</v>
      </c>
      <c r="T5061" s="23" t="s">
        <v>211</v>
      </c>
      <c r="U5061" s="23" t="s">
        <v>50</v>
      </c>
      <c r="V5061" s="22" t="s">
        <v>212</v>
      </c>
      <c r="W5061" s="24" t="s">
        <v>174</v>
      </c>
      <c r="X5061" s="25" t="s">
        <v>175</v>
      </c>
      <c r="Y5061" s="25" t="s">
        <v>114</v>
      </c>
      <c r="Z5061" s="25" t="s">
        <v>84</v>
      </c>
      <c r="AA5061" s="25"/>
      <c r="AB5061" s="26"/>
      <c r="AC5061" s="31">
        <v>3.7353515625</v>
      </c>
      <c r="AD5061" s="32"/>
      <c r="AE5061" s="32"/>
      <c r="AF5061" s="32"/>
      <c r="AG5061" s="33"/>
      <c r="AH5061" s="33"/>
      <c r="AI5061" s="33"/>
      <c r="AJ5061" s="27"/>
      <c r="AK5061" s="27"/>
      <c r="AL5061" s="27">
        <v>7.7375999999999996</v>
      </c>
      <c r="AM5061" s="27"/>
      <c r="AN5061" s="27">
        <v>0</v>
      </c>
      <c r="AO5061" s="28" t="s">
        <v>3844</v>
      </c>
      <c r="AP5061" s="29"/>
      <c r="AQ5061" s="29"/>
    </row>
    <row r="5062" spans="1:43" ht="12.65" customHeight="1">
      <c r="A5062" s="13" t="s">
        <v>214</v>
      </c>
      <c r="B5062" s="14" t="s">
        <v>3403</v>
      </c>
      <c r="C5062" s="13">
        <v>32</v>
      </c>
      <c r="D5062" s="13" t="s">
        <v>2509</v>
      </c>
      <c r="E5062" s="15" t="s">
        <v>2526</v>
      </c>
      <c r="F5062" s="13">
        <v>7024</v>
      </c>
      <c r="G5062" s="13"/>
      <c r="H5062" s="16">
        <v>45885</v>
      </c>
      <c r="I5062" s="17">
        <v>45885</v>
      </c>
      <c r="J5062" s="18">
        <v>45885</v>
      </c>
      <c r="K5062" s="19">
        <v>0.66319444444444442</v>
      </c>
      <c r="L5062" s="19">
        <v>0.76041666666666663</v>
      </c>
      <c r="M5062" s="20">
        <v>0.74652777777777779</v>
      </c>
      <c r="N5062" s="19">
        <v>0.84375</v>
      </c>
      <c r="O5062" s="21">
        <v>9.722222222222221E-2</v>
      </c>
      <c r="P5062" s="13" t="s">
        <v>50</v>
      </c>
      <c r="Q5062" s="13" t="s">
        <v>50</v>
      </c>
      <c r="R5062" s="13" t="s">
        <v>2529</v>
      </c>
      <c r="S5062" s="22" t="s">
        <v>29</v>
      </c>
      <c r="T5062" s="23" t="s">
        <v>211</v>
      </c>
      <c r="U5062" s="23" t="s">
        <v>50</v>
      </c>
      <c r="V5062" s="22" t="s">
        <v>212</v>
      </c>
      <c r="W5062" s="24" t="s">
        <v>181</v>
      </c>
      <c r="X5062" s="25" t="s">
        <v>153</v>
      </c>
      <c r="Y5062" s="25" t="s">
        <v>114</v>
      </c>
      <c r="Z5062" s="25" t="s">
        <v>73</v>
      </c>
      <c r="AA5062" s="25"/>
      <c r="AB5062" s="26"/>
      <c r="AC5062" s="31">
        <v>5.810546875</v>
      </c>
      <c r="AD5062" s="32"/>
      <c r="AE5062" s="32"/>
      <c r="AF5062" s="32"/>
      <c r="AG5062" s="33"/>
      <c r="AH5062" s="33"/>
      <c r="AI5062" s="33"/>
      <c r="AJ5062" s="27"/>
      <c r="AK5062" s="27"/>
      <c r="AL5062" s="27">
        <v>7.7375999999999996</v>
      </c>
      <c r="AM5062" s="27"/>
      <c r="AN5062" s="27">
        <v>0</v>
      </c>
      <c r="AO5062" s="28" t="s">
        <v>3844</v>
      </c>
      <c r="AP5062" s="29"/>
      <c r="AQ5062" s="29"/>
    </row>
    <row r="5063" spans="1:43" ht="12.65" customHeight="1">
      <c r="A5063" s="13" t="s">
        <v>214</v>
      </c>
      <c r="B5063" s="14" t="s">
        <v>3403</v>
      </c>
      <c r="C5063" s="13">
        <v>32</v>
      </c>
      <c r="D5063" s="13" t="s">
        <v>2509</v>
      </c>
      <c r="E5063" s="15" t="s">
        <v>2526</v>
      </c>
      <c r="F5063" s="13">
        <v>7024</v>
      </c>
      <c r="G5063" s="13"/>
      <c r="H5063" s="16">
        <v>45886</v>
      </c>
      <c r="I5063" s="17">
        <v>45886</v>
      </c>
      <c r="J5063" s="18">
        <v>45886</v>
      </c>
      <c r="K5063" s="19">
        <v>0</v>
      </c>
      <c r="L5063" s="19">
        <v>8.3333333333333329E-2</v>
      </c>
      <c r="M5063" s="20">
        <v>8.3333333333333329E-2</v>
      </c>
      <c r="N5063" s="19">
        <v>0.16666666666666666</v>
      </c>
      <c r="O5063" s="21">
        <v>8.3333333333333329E-2</v>
      </c>
      <c r="P5063" s="13" t="s">
        <v>50</v>
      </c>
      <c r="Q5063" s="13" t="s">
        <v>50</v>
      </c>
      <c r="R5063" s="13" t="s">
        <v>2530</v>
      </c>
      <c r="S5063" s="22" t="s">
        <v>31</v>
      </c>
      <c r="T5063" s="23" t="s">
        <v>211</v>
      </c>
      <c r="U5063" s="23" t="s">
        <v>50</v>
      </c>
      <c r="V5063" s="22" t="s">
        <v>212</v>
      </c>
      <c r="W5063" s="24" t="s">
        <v>168</v>
      </c>
      <c r="X5063" s="25" t="s">
        <v>169</v>
      </c>
      <c r="Y5063" s="25" t="s">
        <v>114</v>
      </c>
      <c r="Z5063" s="25" t="s">
        <v>58</v>
      </c>
      <c r="AA5063" s="25"/>
      <c r="AB5063" s="26"/>
      <c r="AC5063" s="31">
        <v>9.9609375E-2</v>
      </c>
      <c r="AD5063" s="32"/>
      <c r="AE5063" s="32"/>
      <c r="AF5063" s="32"/>
      <c r="AG5063" s="33"/>
      <c r="AH5063" s="33"/>
      <c r="AI5063" s="33"/>
      <c r="AJ5063" s="27"/>
      <c r="AK5063" s="27"/>
      <c r="AL5063" s="27">
        <v>3.2239999999999998</v>
      </c>
      <c r="AM5063" s="27"/>
      <c r="AN5063" s="27">
        <v>0</v>
      </c>
      <c r="AO5063" s="28" t="s">
        <v>3844</v>
      </c>
      <c r="AP5063" s="29"/>
      <c r="AQ5063" s="29"/>
    </row>
    <row r="5064" spans="1:43" ht="12.65" customHeight="1">
      <c r="A5064" s="13" t="s">
        <v>214</v>
      </c>
      <c r="B5064" s="14" t="s">
        <v>3403</v>
      </c>
      <c r="C5064" s="13">
        <v>32</v>
      </c>
      <c r="D5064" s="13" t="s">
        <v>2509</v>
      </c>
      <c r="E5064" s="15" t="s">
        <v>2526</v>
      </c>
      <c r="F5064" s="13">
        <v>7024</v>
      </c>
      <c r="G5064" s="13"/>
      <c r="H5064" s="16">
        <v>45886</v>
      </c>
      <c r="I5064" s="17">
        <v>45886</v>
      </c>
      <c r="J5064" s="18">
        <v>45886</v>
      </c>
      <c r="K5064" s="19">
        <v>0.3125</v>
      </c>
      <c r="L5064" s="19">
        <v>0.39583333333333331</v>
      </c>
      <c r="M5064" s="20">
        <v>0.39583333333333331</v>
      </c>
      <c r="N5064" s="19">
        <v>0.47916666666666669</v>
      </c>
      <c r="O5064" s="21">
        <v>8.333333333333337E-2</v>
      </c>
      <c r="P5064" s="13" t="s">
        <v>50</v>
      </c>
      <c r="Q5064" s="13" t="s">
        <v>50</v>
      </c>
      <c r="R5064" s="13" t="s">
        <v>2531</v>
      </c>
      <c r="S5064" s="22" t="s">
        <v>31</v>
      </c>
      <c r="T5064" s="23" t="s">
        <v>211</v>
      </c>
      <c r="U5064" s="23" t="s">
        <v>50</v>
      </c>
      <c r="V5064" s="22" t="s">
        <v>212</v>
      </c>
      <c r="W5064" s="24" t="s">
        <v>181</v>
      </c>
      <c r="X5064" s="25" t="s">
        <v>153</v>
      </c>
      <c r="Y5064" s="25" t="s">
        <v>114</v>
      </c>
      <c r="Z5064" s="25" t="s">
        <v>73</v>
      </c>
      <c r="AA5064" s="25"/>
      <c r="AB5064" s="26"/>
      <c r="AC5064" s="31">
        <v>0.203369140625</v>
      </c>
      <c r="AD5064" s="32"/>
      <c r="AE5064" s="32"/>
      <c r="AF5064" s="32"/>
      <c r="AG5064" s="33"/>
      <c r="AH5064" s="33"/>
      <c r="AI5064" s="33"/>
      <c r="AJ5064" s="27"/>
      <c r="AK5064" s="27"/>
      <c r="AL5064" s="27">
        <v>3.2239999999999998</v>
      </c>
      <c r="AM5064" s="27"/>
      <c r="AN5064" s="27">
        <v>0</v>
      </c>
      <c r="AO5064" s="28" t="s">
        <v>3844</v>
      </c>
      <c r="AP5064" s="29"/>
      <c r="AQ5064" s="29"/>
    </row>
    <row r="5065" spans="1:43" ht="12.65" customHeight="1">
      <c r="A5065" s="13" t="s">
        <v>214</v>
      </c>
      <c r="B5065" s="14" t="s">
        <v>3403</v>
      </c>
      <c r="C5065" s="13">
        <v>32</v>
      </c>
      <c r="D5065" s="13" t="s">
        <v>2509</v>
      </c>
      <c r="E5065" s="15" t="s">
        <v>2526</v>
      </c>
      <c r="F5065" s="13">
        <v>7024</v>
      </c>
      <c r="G5065" s="13"/>
      <c r="H5065" s="16">
        <v>45886</v>
      </c>
      <c r="I5065" s="17">
        <v>45886</v>
      </c>
      <c r="J5065" s="18">
        <v>45886</v>
      </c>
      <c r="K5065" s="19">
        <v>0.55902777777777779</v>
      </c>
      <c r="L5065" s="19">
        <v>0.66319444444444442</v>
      </c>
      <c r="M5065" s="20">
        <v>0.64236111111111116</v>
      </c>
      <c r="N5065" s="19">
        <v>0.74652777777777779</v>
      </c>
      <c r="O5065" s="21">
        <v>0.10416666666666663</v>
      </c>
      <c r="P5065" s="13" t="s">
        <v>50</v>
      </c>
      <c r="Q5065" s="13" t="s">
        <v>50</v>
      </c>
      <c r="R5065" s="13" t="s">
        <v>2532</v>
      </c>
      <c r="S5065" s="22" t="s">
        <v>29</v>
      </c>
      <c r="T5065" s="23" t="s">
        <v>211</v>
      </c>
      <c r="U5065" s="23" t="s">
        <v>50</v>
      </c>
      <c r="V5065" s="22" t="s">
        <v>212</v>
      </c>
      <c r="W5065" s="24" t="s">
        <v>197</v>
      </c>
      <c r="X5065" s="25" t="s">
        <v>198</v>
      </c>
      <c r="Y5065" s="25" t="s">
        <v>114</v>
      </c>
      <c r="Z5065" s="25" t="s">
        <v>70</v>
      </c>
      <c r="AA5065" s="25"/>
      <c r="AB5065" s="26"/>
      <c r="AC5065" s="31">
        <v>4.482421875</v>
      </c>
      <c r="AD5065" s="32"/>
      <c r="AE5065" s="32"/>
      <c r="AF5065" s="32"/>
      <c r="AG5065" s="33"/>
      <c r="AH5065" s="33"/>
      <c r="AI5065" s="33"/>
      <c r="AJ5065" s="27"/>
      <c r="AK5065" s="27"/>
      <c r="AL5065" s="27">
        <v>7.7375999999999996</v>
      </c>
      <c r="AM5065" s="27"/>
      <c r="AN5065" s="27">
        <v>0</v>
      </c>
      <c r="AO5065" s="28" t="s">
        <v>3844</v>
      </c>
      <c r="AP5065" s="29"/>
      <c r="AQ5065" s="29"/>
    </row>
    <row r="5066" spans="1:43" ht="12.65" customHeight="1">
      <c r="A5066" s="13" t="s">
        <v>214</v>
      </c>
      <c r="B5066" s="14" t="s">
        <v>3403</v>
      </c>
      <c r="C5066" s="13">
        <v>32</v>
      </c>
      <c r="D5066" s="13" t="s">
        <v>2509</v>
      </c>
      <c r="E5066" s="15" t="s">
        <v>2526</v>
      </c>
      <c r="F5066" s="13">
        <v>7024</v>
      </c>
      <c r="G5066" s="13"/>
      <c r="H5066" s="16">
        <v>45886</v>
      </c>
      <c r="I5066" s="17">
        <v>45886</v>
      </c>
      <c r="J5066" s="18">
        <v>45886</v>
      </c>
      <c r="K5066" s="19">
        <v>0.66319444444444442</v>
      </c>
      <c r="L5066" s="19">
        <v>0.76041666666666663</v>
      </c>
      <c r="M5066" s="20">
        <v>0.74652777777777779</v>
      </c>
      <c r="N5066" s="19">
        <v>0.84375</v>
      </c>
      <c r="O5066" s="21">
        <v>9.722222222222221E-2</v>
      </c>
      <c r="P5066" s="13" t="s">
        <v>50</v>
      </c>
      <c r="Q5066" s="13" t="s">
        <v>50</v>
      </c>
      <c r="R5066" s="13" t="s">
        <v>2533</v>
      </c>
      <c r="S5066" s="22" t="s">
        <v>29</v>
      </c>
      <c r="T5066" s="23" t="s">
        <v>211</v>
      </c>
      <c r="U5066" s="23" t="s">
        <v>50</v>
      </c>
      <c r="V5066" s="22" t="s">
        <v>212</v>
      </c>
      <c r="W5066" s="24" t="s">
        <v>201</v>
      </c>
      <c r="X5066" s="25" t="s">
        <v>126</v>
      </c>
      <c r="Y5066" s="25" t="s">
        <v>114</v>
      </c>
      <c r="Z5066" s="25" t="s">
        <v>56</v>
      </c>
      <c r="AA5066" s="25"/>
      <c r="AB5066" s="26"/>
      <c r="AC5066" s="31">
        <v>5.810546875</v>
      </c>
      <c r="AD5066" s="32"/>
      <c r="AE5066" s="32"/>
      <c r="AF5066" s="32"/>
      <c r="AG5066" s="33"/>
      <c r="AH5066" s="33"/>
      <c r="AI5066" s="33"/>
      <c r="AJ5066" s="27"/>
      <c r="AK5066" s="27"/>
      <c r="AL5066" s="27">
        <v>7.7375999999999996</v>
      </c>
      <c r="AM5066" s="27"/>
      <c r="AN5066" s="27">
        <v>0</v>
      </c>
      <c r="AO5066" s="28" t="s">
        <v>3844</v>
      </c>
      <c r="AP5066" s="29"/>
      <c r="AQ5066" s="29"/>
    </row>
    <row r="5067" spans="1:43" ht="12.65" customHeight="1">
      <c r="A5067" s="13" t="s">
        <v>214</v>
      </c>
      <c r="B5067" s="14" t="s">
        <v>3403</v>
      </c>
      <c r="C5067" s="13">
        <v>32</v>
      </c>
      <c r="D5067" s="13" t="s">
        <v>2509</v>
      </c>
      <c r="E5067" s="15" t="s">
        <v>2526</v>
      </c>
      <c r="F5067" s="13">
        <v>7024</v>
      </c>
      <c r="G5067" s="13"/>
      <c r="H5067" s="16">
        <v>45887</v>
      </c>
      <c r="I5067" s="17">
        <v>45887</v>
      </c>
      <c r="J5067" s="18">
        <v>45887</v>
      </c>
      <c r="K5067" s="19">
        <v>0.20833333333333334</v>
      </c>
      <c r="L5067" s="19">
        <v>0.29166666666666669</v>
      </c>
      <c r="M5067" s="20">
        <v>0.29166666666666669</v>
      </c>
      <c r="N5067" s="19">
        <v>0.375</v>
      </c>
      <c r="O5067" s="21">
        <v>8.3333333333333315E-2</v>
      </c>
      <c r="P5067" s="13" t="s">
        <v>50</v>
      </c>
      <c r="Q5067" s="13" t="s">
        <v>50</v>
      </c>
      <c r="R5067" s="13" t="s">
        <v>2534</v>
      </c>
      <c r="S5067" s="22" t="s">
        <v>31</v>
      </c>
      <c r="T5067" s="23" t="s">
        <v>211</v>
      </c>
      <c r="U5067" s="23" t="s">
        <v>50</v>
      </c>
      <c r="V5067" s="22" t="s">
        <v>212</v>
      </c>
      <c r="W5067" s="24" t="s">
        <v>201</v>
      </c>
      <c r="X5067" s="25" t="s">
        <v>126</v>
      </c>
      <c r="Y5067" s="25" t="s">
        <v>114</v>
      </c>
      <c r="Z5067" s="25" t="s">
        <v>56</v>
      </c>
      <c r="AA5067" s="25"/>
      <c r="AB5067" s="26"/>
      <c r="AC5067" s="31">
        <v>0.19320068359375001</v>
      </c>
      <c r="AD5067" s="32"/>
      <c r="AE5067" s="32"/>
      <c r="AF5067" s="32"/>
      <c r="AG5067" s="33"/>
      <c r="AH5067" s="33"/>
      <c r="AI5067" s="33"/>
      <c r="AJ5067" s="27"/>
      <c r="AK5067" s="27"/>
      <c r="AL5067" s="27">
        <v>2.48</v>
      </c>
      <c r="AM5067" s="27"/>
      <c r="AN5067" s="27">
        <v>0</v>
      </c>
      <c r="AO5067" s="28" t="s">
        <v>3844</v>
      </c>
      <c r="AP5067" s="29"/>
      <c r="AQ5067" s="29"/>
    </row>
    <row r="5068" spans="1:43" ht="12.65" customHeight="1">
      <c r="A5068" s="13" t="s">
        <v>214</v>
      </c>
      <c r="B5068" s="14" t="s">
        <v>3403</v>
      </c>
      <c r="C5068" s="13">
        <v>32</v>
      </c>
      <c r="D5068" s="13" t="s">
        <v>2509</v>
      </c>
      <c r="E5068" s="15" t="s">
        <v>2526</v>
      </c>
      <c r="F5068" s="13">
        <v>7024</v>
      </c>
      <c r="G5068" s="13"/>
      <c r="H5068" s="16">
        <v>45887</v>
      </c>
      <c r="I5068" s="17">
        <v>45887</v>
      </c>
      <c r="J5068" s="18">
        <v>45887</v>
      </c>
      <c r="K5068" s="19">
        <v>0.45833333333333331</v>
      </c>
      <c r="L5068" s="19">
        <v>0.54166666666666663</v>
      </c>
      <c r="M5068" s="20">
        <v>0.54166666666666663</v>
      </c>
      <c r="N5068" s="19">
        <v>0.625</v>
      </c>
      <c r="O5068" s="21">
        <v>8.333333333333337E-2</v>
      </c>
      <c r="P5068" s="13" t="s">
        <v>50</v>
      </c>
      <c r="Q5068" s="13" t="s">
        <v>50</v>
      </c>
      <c r="R5068" s="13" t="s">
        <v>2535</v>
      </c>
      <c r="S5068" s="22" t="s">
        <v>31</v>
      </c>
      <c r="T5068" s="23" t="s">
        <v>211</v>
      </c>
      <c r="U5068" s="23" t="s">
        <v>50</v>
      </c>
      <c r="V5068" s="22" t="s">
        <v>212</v>
      </c>
      <c r="W5068" s="24" t="s">
        <v>197</v>
      </c>
      <c r="X5068" s="25" t="s">
        <v>198</v>
      </c>
      <c r="Y5068" s="25" t="s">
        <v>114</v>
      </c>
      <c r="Z5068" s="25" t="s">
        <v>70</v>
      </c>
      <c r="AA5068" s="25"/>
      <c r="AB5068" s="26"/>
      <c r="AC5068" s="31">
        <v>0.36905273437500008</v>
      </c>
      <c r="AD5068" s="32"/>
      <c r="AE5068" s="32"/>
      <c r="AF5068" s="32"/>
      <c r="AG5068" s="33"/>
      <c r="AH5068" s="33"/>
      <c r="AI5068" s="33"/>
      <c r="AJ5068" s="27"/>
      <c r="AK5068" s="27"/>
      <c r="AL5068" s="27">
        <v>2.48</v>
      </c>
      <c r="AM5068" s="27"/>
      <c r="AN5068" s="27">
        <v>0</v>
      </c>
      <c r="AO5068" s="28" t="s">
        <v>3844</v>
      </c>
      <c r="AP5068" s="29"/>
      <c r="AQ5068" s="29"/>
    </row>
    <row r="5069" spans="1:43" ht="12.65" customHeight="1">
      <c r="A5069" s="13" t="s">
        <v>214</v>
      </c>
      <c r="B5069" s="14" t="s">
        <v>3403</v>
      </c>
      <c r="C5069" s="13">
        <v>32</v>
      </c>
      <c r="D5069" s="13" t="s">
        <v>2509</v>
      </c>
      <c r="E5069" s="15" t="s">
        <v>2526</v>
      </c>
      <c r="F5069" s="13">
        <v>7024</v>
      </c>
      <c r="G5069" s="13"/>
      <c r="H5069" s="16">
        <v>45887</v>
      </c>
      <c r="I5069" s="17">
        <v>45887</v>
      </c>
      <c r="J5069" s="18">
        <v>45887</v>
      </c>
      <c r="K5069" s="19">
        <v>0.58333333333333337</v>
      </c>
      <c r="L5069" s="19">
        <v>0.66319444444444442</v>
      </c>
      <c r="M5069" s="20">
        <v>0.66666666666666663</v>
      </c>
      <c r="N5069" s="19">
        <v>0.74652777777777779</v>
      </c>
      <c r="O5069" s="21">
        <v>7.986111111111116E-2</v>
      </c>
      <c r="P5069" s="13" t="s">
        <v>50</v>
      </c>
      <c r="Q5069" s="13" t="s">
        <v>50</v>
      </c>
      <c r="R5069" s="13" t="s">
        <v>2536</v>
      </c>
      <c r="S5069" s="22" t="s">
        <v>31</v>
      </c>
      <c r="T5069" s="23" t="s">
        <v>211</v>
      </c>
      <c r="U5069" s="23" t="s">
        <v>50</v>
      </c>
      <c r="V5069" s="22" t="s">
        <v>212</v>
      </c>
      <c r="W5069" s="24" t="s">
        <v>163</v>
      </c>
      <c r="X5069" s="25" t="s">
        <v>164</v>
      </c>
      <c r="Y5069" s="25" t="s">
        <v>114</v>
      </c>
      <c r="Z5069" s="25" t="s">
        <v>77</v>
      </c>
      <c r="AA5069" s="25"/>
      <c r="AB5069" s="26"/>
      <c r="AC5069" s="31">
        <v>0.41400146484375</v>
      </c>
      <c r="AD5069" s="32"/>
      <c r="AE5069" s="32"/>
      <c r="AF5069" s="32"/>
      <c r="AG5069" s="33"/>
      <c r="AH5069" s="33"/>
      <c r="AI5069" s="33"/>
      <c r="AJ5069" s="27"/>
      <c r="AK5069" s="27"/>
      <c r="AL5069" s="27">
        <v>2.48</v>
      </c>
      <c r="AM5069" s="27"/>
      <c r="AN5069" s="27">
        <v>0</v>
      </c>
      <c r="AO5069" s="28" t="s">
        <v>3844</v>
      </c>
      <c r="AP5069" s="29"/>
      <c r="AQ5069" s="29"/>
    </row>
    <row r="5070" spans="1:43" ht="12.65" customHeight="1">
      <c r="A5070" s="13" t="s">
        <v>214</v>
      </c>
      <c r="B5070" s="14" t="s">
        <v>3403</v>
      </c>
      <c r="C5070" s="13">
        <v>32</v>
      </c>
      <c r="D5070" s="13" t="s">
        <v>2509</v>
      </c>
      <c r="E5070" s="15" t="s">
        <v>2526</v>
      </c>
      <c r="F5070" s="13">
        <v>7024</v>
      </c>
      <c r="G5070" s="13"/>
      <c r="H5070" s="16">
        <v>45887</v>
      </c>
      <c r="I5070" s="17">
        <v>45887</v>
      </c>
      <c r="J5070" s="18">
        <v>45887</v>
      </c>
      <c r="K5070" s="19">
        <v>0.66319444444444442</v>
      </c>
      <c r="L5070" s="19">
        <v>0.75694444444444442</v>
      </c>
      <c r="M5070" s="20">
        <v>0.74652777777777779</v>
      </c>
      <c r="N5070" s="19">
        <v>0.84027777777777779</v>
      </c>
      <c r="O5070" s="21">
        <v>9.375E-2</v>
      </c>
      <c r="P5070" s="13" t="s">
        <v>50</v>
      </c>
      <c r="Q5070" s="13" t="s">
        <v>50</v>
      </c>
      <c r="R5070" s="13" t="s">
        <v>2537</v>
      </c>
      <c r="S5070" s="22" t="s">
        <v>29</v>
      </c>
      <c r="T5070" s="23" t="s">
        <v>211</v>
      </c>
      <c r="U5070" s="23" t="s">
        <v>50</v>
      </c>
      <c r="V5070" s="22" t="s">
        <v>212</v>
      </c>
      <c r="W5070" s="24" t="s">
        <v>207</v>
      </c>
      <c r="X5070" s="25" t="s">
        <v>129</v>
      </c>
      <c r="Y5070" s="25" t="s">
        <v>114</v>
      </c>
      <c r="Z5070" s="25" t="s">
        <v>64</v>
      </c>
      <c r="AA5070" s="25"/>
      <c r="AB5070" s="26"/>
      <c r="AC5070" s="31">
        <v>6.30859375</v>
      </c>
      <c r="AD5070" s="32"/>
      <c r="AE5070" s="32"/>
      <c r="AF5070" s="32"/>
      <c r="AG5070" s="33"/>
      <c r="AH5070" s="33"/>
      <c r="AI5070" s="33"/>
      <c r="AJ5070" s="27"/>
      <c r="AK5070" s="27"/>
      <c r="AL5070" s="27">
        <v>5.952</v>
      </c>
      <c r="AM5070" s="27"/>
      <c r="AN5070" s="27">
        <v>0</v>
      </c>
      <c r="AO5070" s="28" t="s">
        <v>3844</v>
      </c>
      <c r="AP5070" s="29"/>
      <c r="AQ5070" s="29"/>
    </row>
    <row r="5071" spans="1:43" ht="12.65" customHeight="1">
      <c r="A5071" s="13" t="s">
        <v>214</v>
      </c>
      <c r="B5071" s="14" t="s">
        <v>3403</v>
      </c>
      <c r="C5071" s="13">
        <v>32</v>
      </c>
      <c r="D5071" s="13" t="s">
        <v>2509</v>
      </c>
      <c r="E5071" s="15" t="s">
        <v>2526</v>
      </c>
      <c r="F5071" s="13">
        <v>7024</v>
      </c>
      <c r="G5071" s="13"/>
      <c r="H5071" s="16">
        <v>45888</v>
      </c>
      <c r="I5071" s="17">
        <v>45888</v>
      </c>
      <c r="J5071" s="18">
        <v>45888</v>
      </c>
      <c r="K5071" s="19">
        <v>0.30208333333333331</v>
      </c>
      <c r="L5071" s="19">
        <v>0.38541666666666669</v>
      </c>
      <c r="M5071" s="20">
        <v>0.38541666666666669</v>
      </c>
      <c r="N5071" s="19">
        <v>0.46875</v>
      </c>
      <c r="O5071" s="21">
        <v>8.3333333333333315E-2</v>
      </c>
      <c r="P5071" s="13" t="s">
        <v>50</v>
      </c>
      <c r="Q5071" s="13" t="s">
        <v>50</v>
      </c>
      <c r="R5071" s="13" t="s">
        <v>2538</v>
      </c>
      <c r="S5071" s="22" t="s">
        <v>31</v>
      </c>
      <c r="T5071" s="23" t="s">
        <v>211</v>
      </c>
      <c r="U5071" s="23" t="s">
        <v>50</v>
      </c>
      <c r="V5071" s="22" t="s">
        <v>212</v>
      </c>
      <c r="W5071" s="24" t="s">
        <v>207</v>
      </c>
      <c r="X5071" s="25" t="s">
        <v>129</v>
      </c>
      <c r="Y5071" s="25" t="s">
        <v>114</v>
      </c>
      <c r="Z5071" s="25" t="s">
        <v>64</v>
      </c>
      <c r="AA5071" s="25"/>
      <c r="AB5071" s="26"/>
      <c r="AC5071" s="31">
        <v>0.22080078124999999</v>
      </c>
      <c r="AD5071" s="32"/>
      <c r="AE5071" s="32"/>
      <c r="AF5071" s="32"/>
      <c r="AG5071" s="33"/>
      <c r="AH5071" s="33"/>
      <c r="AI5071" s="33"/>
      <c r="AJ5071" s="27"/>
      <c r="AK5071" s="27"/>
      <c r="AL5071" s="27">
        <v>2.48</v>
      </c>
      <c r="AM5071" s="27"/>
      <c r="AN5071" s="27">
        <v>0</v>
      </c>
      <c r="AO5071" s="28" t="s">
        <v>3844</v>
      </c>
      <c r="AP5071" s="29"/>
      <c r="AQ5071" s="29"/>
    </row>
    <row r="5072" spans="1:43" ht="12.65" customHeight="1">
      <c r="A5072" s="13" t="s">
        <v>214</v>
      </c>
      <c r="B5072" s="14" t="s">
        <v>3403</v>
      </c>
      <c r="C5072" s="13">
        <v>32</v>
      </c>
      <c r="D5072" s="13" t="s">
        <v>2509</v>
      </c>
      <c r="E5072" s="15" t="s">
        <v>2526</v>
      </c>
      <c r="F5072" s="13">
        <v>7024</v>
      </c>
      <c r="G5072" s="13"/>
      <c r="H5072" s="16">
        <v>45888</v>
      </c>
      <c r="I5072" s="17">
        <v>45888</v>
      </c>
      <c r="J5072" s="18">
        <v>45888</v>
      </c>
      <c r="K5072" s="19">
        <v>0.58333333333333337</v>
      </c>
      <c r="L5072" s="19">
        <v>0.66666666666666663</v>
      </c>
      <c r="M5072" s="20">
        <v>0.66666666666666663</v>
      </c>
      <c r="N5072" s="19">
        <v>0.75</v>
      </c>
      <c r="O5072" s="21">
        <v>8.333333333333337E-2</v>
      </c>
      <c r="P5072" s="13" t="s">
        <v>50</v>
      </c>
      <c r="Q5072" s="13" t="s">
        <v>50</v>
      </c>
      <c r="R5072" s="13" t="s">
        <v>2539</v>
      </c>
      <c r="S5072" s="22" t="s">
        <v>31</v>
      </c>
      <c r="T5072" s="23" t="s">
        <v>211</v>
      </c>
      <c r="U5072" s="23" t="s">
        <v>50</v>
      </c>
      <c r="V5072" s="22" t="s">
        <v>212</v>
      </c>
      <c r="W5072" s="24" t="s">
        <v>168</v>
      </c>
      <c r="X5072" s="25" t="s">
        <v>169</v>
      </c>
      <c r="Y5072" s="25" t="s">
        <v>114</v>
      </c>
      <c r="Z5072" s="25" t="s">
        <v>58</v>
      </c>
      <c r="AA5072" s="25"/>
      <c r="AB5072" s="26"/>
      <c r="AC5072" s="31">
        <v>0.47314453125</v>
      </c>
      <c r="AD5072" s="32"/>
      <c r="AE5072" s="32"/>
      <c r="AF5072" s="32"/>
      <c r="AG5072" s="33"/>
      <c r="AH5072" s="33"/>
      <c r="AI5072" s="33"/>
      <c r="AJ5072" s="27"/>
      <c r="AK5072" s="27"/>
      <c r="AL5072" s="27">
        <v>2.48</v>
      </c>
      <c r="AM5072" s="27"/>
      <c r="AN5072" s="27">
        <v>0</v>
      </c>
      <c r="AO5072" s="28" t="s">
        <v>3844</v>
      </c>
      <c r="AP5072" s="29"/>
      <c r="AQ5072" s="29"/>
    </row>
    <row r="5073" spans="1:43" ht="12.65" customHeight="1">
      <c r="A5073" s="13" t="s">
        <v>214</v>
      </c>
      <c r="B5073" s="14" t="s">
        <v>3403</v>
      </c>
      <c r="C5073" s="13">
        <v>32</v>
      </c>
      <c r="D5073" s="13" t="s">
        <v>2509</v>
      </c>
      <c r="E5073" s="15" t="s">
        <v>2526</v>
      </c>
      <c r="F5073" s="13">
        <v>7024</v>
      </c>
      <c r="G5073" s="13"/>
      <c r="H5073" s="16">
        <v>45888</v>
      </c>
      <c r="I5073" s="17">
        <v>45888</v>
      </c>
      <c r="J5073" s="18">
        <v>45888</v>
      </c>
      <c r="K5073" s="19">
        <v>0.66666666666666663</v>
      </c>
      <c r="L5073" s="19">
        <v>0.75</v>
      </c>
      <c r="M5073" s="20">
        <v>0.75</v>
      </c>
      <c r="N5073" s="19">
        <v>0.83333333333333337</v>
      </c>
      <c r="O5073" s="21">
        <v>8.333333333333337E-2</v>
      </c>
      <c r="P5073" s="13" t="s">
        <v>50</v>
      </c>
      <c r="Q5073" s="13" t="s">
        <v>50</v>
      </c>
      <c r="R5073" s="13" t="s">
        <v>2540</v>
      </c>
      <c r="S5073" s="22" t="s">
        <v>31</v>
      </c>
      <c r="T5073" s="23" t="s">
        <v>211</v>
      </c>
      <c r="U5073" s="23" t="s">
        <v>50</v>
      </c>
      <c r="V5073" s="22" t="s">
        <v>212</v>
      </c>
      <c r="W5073" s="24" t="s">
        <v>181</v>
      </c>
      <c r="X5073" s="25" t="s">
        <v>153</v>
      </c>
      <c r="Y5073" s="25" t="s">
        <v>114</v>
      </c>
      <c r="Z5073" s="25" t="s">
        <v>73</v>
      </c>
      <c r="AA5073" s="25"/>
      <c r="AB5073" s="26"/>
      <c r="AC5073" s="31">
        <v>0.552001953125</v>
      </c>
      <c r="AD5073" s="32"/>
      <c r="AE5073" s="32"/>
      <c r="AF5073" s="32"/>
      <c r="AG5073" s="33"/>
      <c r="AH5073" s="33"/>
      <c r="AI5073" s="33"/>
      <c r="AJ5073" s="27"/>
      <c r="AK5073" s="27"/>
      <c r="AL5073" s="27">
        <v>3.1</v>
      </c>
      <c r="AM5073" s="27"/>
      <c r="AN5073" s="27">
        <v>0</v>
      </c>
      <c r="AO5073" s="28" t="s">
        <v>3844</v>
      </c>
      <c r="AP5073" s="29"/>
      <c r="AQ5073" s="29"/>
    </row>
    <row r="5074" spans="1:43" ht="12.65" customHeight="1">
      <c r="A5074" s="13" t="s">
        <v>214</v>
      </c>
      <c r="B5074" s="14" t="s">
        <v>3403</v>
      </c>
      <c r="C5074" s="13">
        <v>32</v>
      </c>
      <c r="D5074" s="13" t="s">
        <v>2509</v>
      </c>
      <c r="E5074" s="15" t="s">
        <v>2526</v>
      </c>
      <c r="F5074" s="13">
        <v>7024</v>
      </c>
      <c r="G5074" s="13"/>
      <c r="H5074" s="16">
        <v>45889</v>
      </c>
      <c r="I5074" s="17">
        <v>45889</v>
      </c>
      <c r="J5074" s="18">
        <v>45889</v>
      </c>
      <c r="K5074" s="19">
        <v>0.89583333333333337</v>
      </c>
      <c r="L5074" s="19">
        <v>0.97916666666666663</v>
      </c>
      <c r="M5074" s="20">
        <v>0.97916666666666663</v>
      </c>
      <c r="N5074" s="19">
        <v>6.25E-2</v>
      </c>
      <c r="O5074" s="21">
        <v>8.333333333333337E-2</v>
      </c>
      <c r="P5074" s="13" t="s">
        <v>50</v>
      </c>
      <c r="Q5074" s="13" t="s">
        <v>50</v>
      </c>
      <c r="R5074" s="13" t="s">
        <v>2534</v>
      </c>
      <c r="S5074" s="22" t="s">
        <v>31</v>
      </c>
      <c r="T5074" s="23" t="s">
        <v>211</v>
      </c>
      <c r="U5074" s="23" t="s">
        <v>50</v>
      </c>
      <c r="V5074" s="22" t="s">
        <v>212</v>
      </c>
      <c r="W5074" s="24" t="s">
        <v>201</v>
      </c>
      <c r="X5074" s="25" t="s">
        <v>126</v>
      </c>
      <c r="Y5074" s="25" t="s">
        <v>114</v>
      </c>
      <c r="Z5074" s="25" t="s">
        <v>56</v>
      </c>
      <c r="AA5074" s="25"/>
      <c r="AB5074" s="26"/>
      <c r="AC5074" s="31">
        <v>0.44160156249999999</v>
      </c>
      <c r="AD5074" s="32"/>
      <c r="AE5074" s="32"/>
      <c r="AF5074" s="32"/>
      <c r="AG5074" s="33"/>
      <c r="AH5074" s="33"/>
      <c r="AI5074" s="33"/>
      <c r="AJ5074" s="27"/>
      <c r="AK5074" s="27"/>
      <c r="AL5074" s="27">
        <v>3.1</v>
      </c>
      <c r="AM5074" s="27"/>
      <c r="AN5074" s="27">
        <v>0</v>
      </c>
      <c r="AO5074" s="28" t="s">
        <v>3844</v>
      </c>
      <c r="AP5074" s="29"/>
      <c r="AQ5074" s="29"/>
    </row>
    <row r="5075" spans="1:43" ht="12.65" customHeight="1">
      <c r="A5075" s="13" t="s">
        <v>214</v>
      </c>
      <c r="B5075" s="14" t="s">
        <v>3403</v>
      </c>
      <c r="C5075" s="13">
        <v>32</v>
      </c>
      <c r="D5075" s="13" t="s">
        <v>2509</v>
      </c>
      <c r="E5075" s="15" t="s">
        <v>2526</v>
      </c>
      <c r="F5075" s="13">
        <v>7024</v>
      </c>
      <c r="G5075" s="13"/>
      <c r="H5075" s="16">
        <v>45890</v>
      </c>
      <c r="I5075" s="17">
        <v>45890</v>
      </c>
      <c r="J5075" s="18">
        <v>45890</v>
      </c>
      <c r="K5075" s="19">
        <v>0.20833333333333334</v>
      </c>
      <c r="L5075" s="19">
        <v>0.29166666666666669</v>
      </c>
      <c r="M5075" s="20">
        <v>0.29166666666666669</v>
      </c>
      <c r="N5075" s="19">
        <v>0.375</v>
      </c>
      <c r="O5075" s="21">
        <v>8.3333333333333315E-2</v>
      </c>
      <c r="P5075" s="13" t="s">
        <v>50</v>
      </c>
      <c r="Q5075" s="13" t="s">
        <v>50</v>
      </c>
      <c r="R5075" s="13" t="s">
        <v>2535</v>
      </c>
      <c r="S5075" s="22" t="s">
        <v>31</v>
      </c>
      <c r="T5075" s="23" t="s">
        <v>211</v>
      </c>
      <c r="U5075" s="23" t="s">
        <v>50</v>
      </c>
      <c r="V5075" s="22" t="s">
        <v>212</v>
      </c>
      <c r="W5075" s="24" t="s">
        <v>197</v>
      </c>
      <c r="X5075" s="25" t="s">
        <v>198</v>
      </c>
      <c r="Y5075" s="25" t="s">
        <v>114</v>
      </c>
      <c r="Z5075" s="25" t="s">
        <v>70</v>
      </c>
      <c r="AA5075" s="25"/>
      <c r="AB5075" s="26"/>
      <c r="AC5075" s="31">
        <v>0.19872070312500001</v>
      </c>
      <c r="AD5075" s="32"/>
      <c r="AE5075" s="32"/>
      <c r="AF5075" s="32"/>
      <c r="AG5075" s="33"/>
      <c r="AH5075" s="33"/>
      <c r="AI5075" s="33"/>
      <c r="AJ5075" s="27"/>
      <c r="AK5075" s="27"/>
      <c r="AL5075" s="27">
        <v>2.48</v>
      </c>
      <c r="AM5075" s="27"/>
      <c r="AN5075" s="27">
        <v>0</v>
      </c>
      <c r="AO5075" s="28" t="s">
        <v>3844</v>
      </c>
      <c r="AP5075" s="29"/>
      <c r="AQ5075" s="29"/>
    </row>
    <row r="5076" spans="1:43" ht="12.65" customHeight="1">
      <c r="A5076" s="13" t="s">
        <v>214</v>
      </c>
      <c r="B5076" s="14" t="s">
        <v>3403</v>
      </c>
      <c r="C5076" s="13">
        <v>32</v>
      </c>
      <c r="D5076" s="13" t="s">
        <v>2509</v>
      </c>
      <c r="E5076" s="15" t="s">
        <v>2526</v>
      </c>
      <c r="F5076" s="13">
        <v>7024</v>
      </c>
      <c r="G5076" s="13"/>
      <c r="H5076" s="16">
        <v>45890</v>
      </c>
      <c r="I5076" s="17">
        <v>45890</v>
      </c>
      <c r="J5076" s="18">
        <v>45890</v>
      </c>
      <c r="K5076" s="19">
        <v>0.29166666666666669</v>
      </c>
      <c r="L5076" s="19">
        <v>0.33333333333333331</v>
      </c>
      <c r="M5076" s="20">
        <v>0.375</v>
      </c>
      <c r="N5076" s="19">
        <v>0.41666666666666669</v>
      </c>
      <c r="O5076" s="21">
        <v>4.1666666666666685E-2</v>
      </c>
      <c r="P5076" s="13" t="s">
        <v>50</v>
      </c>
      <c r="Q5076" s="13" t="s">
        <v>50</v>
      </c>
      <c r="R5076" s="13" t="s">
        <v>2541</v>
      </c>
      <c r="S5076" s="22" t="s">
        <v>32</v>
      </c>
      <c r="T5076" s="23" t="s">
        <v>211</v>
      </c>
      <c r="U5076" s="23">
        <v>0</v>
      </c>
      <c r="V5076" s="22" t="s">
        <v>212</v>
      </c>
      <c r="W5076" s="24" t="s">
        <v>3677</v>
      </c>
      <c r="X5076" s="25" t="s">
        <v>50</v>
      </c>
      <c r="Y5076" s="25" t="s">
        <v>50</v>
      </c>
      <c r="Z5076" s="25" t="s">
        <v>50</v>
      </c>
      <c r="AA5076" s="25"/>
      <c r="AB5076" s="26"/>
      <c r="AC5076" s="31">
        <v>1.10400390625</v>
      </c>
      <c r="AD5076" s="32"/>
      <c r="AE5076" s="32"/>
      <c r="AF5076" s="32"/>
      <c r="AG5076" s="33"/>
      <c r="AH5076" s="33"/>
      <c r="AI5076" s="33"/>
      <c r="AJ5076" s="27"/>
      <c r="AK5076" s="27"/>
      <c r="AL5076" s="27">
        <v>2.48</v>
      </c>
      <c r="AM5076" s="27"/>
      <c r="AN5076" s="27">
        <v>0</v>
      </c>
      <c r="AO5076" s="28" t="s">
        <v>3844</v>
      </c>
      <c r="AP5076" s="29"/>
      <c r="AQ5076" s="29"/>
    </row>
    <row r="5077" spans="1:43" ht="12.65" customHeight="1">
      <c r="A5077" s="13" t="s">
        <v>214</v>
      </c>
      <c r="B5077" s="14" t="s">
        <v>3403</v>
      </c>
      <c r="C5077" s="13">
        <v>32</v>
      </c>
      <c r="D5077" s="13" t="s">
        <v>2509</v>
      </c>
      <c r="E5077" s="15" t="s">
        <v>2526</v>
      </c>
      <c r="F5077" s="13">
        <v>7024</v>
      </c>
      <c r="G5077" s="13"/>
      <c r="H5077" s="16">
        <v>45890</v>
      </c>
      <c r="I5077" s="17">
        <v>45890</v>
      </c>
      <c r="J5077" s="18">
        <v>45890</v>
      </c>
      <c r="K5077" s="19">
        <v>0.45833333333333331</v>
      </c>
      <c r="L5077" s="19">
        <v>0.54166666666666663</v>
      </c>
      <c r="M5077" s="20">
        <v>0.54166666666666663</v>
      </c>
      <c r="N5077" s="19">
        <v>0.625</v>
      </c>
      <c r="O5077" s="21">
        <v>8.333333333333337E-2</v>
      </c>
      <c r="P5077" s="13" t="s">
        <v>50</v>
      </c>
      <c r="Q5077" s="13" t="s">
        <v>50</v>
      </c>
      <c r="R5077" s="13" t="s">
        <v>2539</v>
      </c>
      <c r="S5077" s="22" t="s">
        <v>31</v>
      </c>
      <c r="T5077" s="23" t="s">
        <v>211</v>
      </c>
      <c r="U5077" s="23" t="s">
        <v>50</v>
      </c>
      <c r="V5077" s="22" t="s">
        <v>212</v>
      </c>
      <c r="W5077" s="24" t="s">
        <v>168</v>
      </c>
      <c r="X5077" s="25" t="s">
        <v>169</v>
      </c>
      <c r="Y5077" s="25" t="s">
        <v>114</v>
      </c>
      <c r="Z5077" s="25" t="s">
        <v>58</v>
      </c>
      <c r="AA5077" s="25"/>
      <c r="AB5077" s="26"/>
      <c r="AC5077" s="31">
        <v>0.41005859375000003</v>
      </c>
      <c r="AD5077" s="32"/>
      <c r="AE5077" s="32"/>
      <c r="AF5077" s="32"/>
      <c r="AG5077" s="33"/>
      <c r="AH5077" s="33"/>
      <c r="AI5077" s="33"/>
      <c r="AJ5077" s="27"/>
      <c r="AK5077" s="27"/>
      <c r="AL5077" s="27">
        <v>2.48</v>
      </c>
      <c r="AM5077" s="27"/>
      <c r="AN5077" s="27">
        <v>0</v>
      </c>
      <c r="AO5077" s="28" t="s">
        <v>3844</v>
      </c>
      <c r="AP5077" s="29"/>
      <c r="AQ5077" s="29"/>
    </row>
    <row r="5078" spans="1:43" ht="12.65" customHeight="1">
      <c r="A5078" s="13" t="s">
        <v>214</v>
      </c>
      <c r="B5078" s="14" t="s">
        <v>3403</v>
      </c>
      <c r="C5078" s="13">
        <v>32</v>
      </c>
      <c r="D5078" s="13" t="s">
        <v>2509</v>
      </c>
      <c r="E5078" s="15" t="s">
        <v>2526</v>
      </c>
      <c r="F5078" s="13">
        <v>7024</v>
      </c>
      <c r="G5078" s="13"/>
      <c r="H5078" s="16">
        <v>45890</v>
      </c>
      <c r="I5078" s="17">
        <v>45890</v>
      </c>
      <c r="J5078" s="18">
        <v>45890</v>
      </c>
      <c r="K5078" s="19">
        <v>0.54166666666666663</v>
      </c>
      <c r="L5078" s="19">
        <v>0.625</v>
      </c>
      <c r="M5078" s="20">
        <v>0.625</v>
      </c>
      <c r="N5078" s="19">
        <v>0.70833333333333337</v>
      </c>
      <c r="O5078" s="21">
        <v>8.333333333333337E-2</v>
      </c>
      <c r="P5078" s="13" t="s">
        <v>50</v>
      </c>
      <c r="Q5078" s="13" t="s">
        <v>50</v>
      </c>
      <c r="R5078" s="13" t="s">
        <v>2542</v>
      </c>
      <c r="S5078" s="22" t="s">
        <v>31</v>
      </c>
      <c r="T5078" s="23" t="s">
        <v>211</v>
      </c>
      <c r="U5078" s="23" t="s">
        <v>50</v>
      </c>
      <c r="V5078" s="22" t="s">
        <v>212</v>
      </c>
      <c r="W5078" s="24" t="s">
        <v>181</v>
      </c>
      <c r="X5078" s="25" t="s">
        <v>153</v>
      </c>
      <c r="Y5078" s="25" t="s">
        <v>114</v>
      </c>
      <c r="Z5078" s="25" t="s">
        <v>73</v>
      </c>
      <c r="AA5078" s="25"/>
      <c r="AB5078" s="26"/>
      <c r="AC5078" s="31">
        <v>0.41400146484375</v>
      </c>
      <c r="AD5078" s="32"/>
      <c r="AE5078" s="32"/>
      <c r="AF5078" s="32"/>
      <c r="AG5078" s="33"/>
      <c r="AH5078" s="33"/>
      <c r="AI5078" s="33"/>
      <c r="AJ5078" s="27"/>
      <c r="AK5078" s="27"/>
      <c r="AL5078" s="27">
        <v>2.48</v>
      </c>
      <c r="AM5078" s="27"/>
      <c r="AN5078" s="27">
        <v>0</v>
      </c>
      <c r="AO5078" s="28" t="s">
        <v>3844</v>
      </c>
      <c r="AP5078" s="29"/>
      <c r="AQ5078" s="29"/>
    </row>
    <row r="5079" spans="1:43" ht="12.65" customHeight="1">
      <c r="A5079" s="13" t="s">
        <v>214</v>
      </c>
      <c r="B5079" s="14" t="s">
        <v>3403</v>
      </c>
      <c r="C5079" s="13">
        <v>32</v>
      </c>
      <c r="D5079" s="13" t="s">
        <v>2509</v>
      </c>
      <c r="E5079" s="15" t="s">
        <v>2526</v>
      </c>
      <c r="F5079" s="13">
        <v>7024</v>
      </c>
      <c r="G5079" s="13"/>
      <c r="H5079" s="16">
        <v>45891</v>
      </c>
      <c r="I5079" s="17">
        <v>45891</v>
      </c>
      <c r="J5079" s="18">
        <v>45891</v>
      </c>
      <c r="K5079" s="19">
        <v>0.41666666666666669</v>
      </c>
      <c r="L5079" s="19">
        <v>0.45833333333333331</v>
      </c>
      <c r="M5079" s="20">
        <v>0.5</v>
      </c>
      <c r="N5079" s="19">
        <v>0.54166666666666663</v>
      </c>
      <c r="O5079" s="21">
        <v>4.166666666666663E-2</v>
      </c>
      <c r="P5079" s="13" t="s">
        <v>50</v>
      </c>
      <c r="Q5079" s="13" t="s">
        <v>50</v>
      </c>
      <c r="R5079" s="13" t="s">
        <v>2541</v>
      </c>
      <c r="S5079" s="22" t="s">
        <v>32</v>
      </c>
      <c r="T5079" s="23" t="s">
        <v>211</v>
      </c>
      <c r="U5079" s="23">
        <v>0</v>
      </c>
      <c r="V5079" s="22" t="s">
        <v>212</v>
      </c>
      <c r="W5079" s="24" t="s">
        <v>3677</v>
      </c>
      <c r="X5079" s="25" t="s">
        <v>50</v>
      </c>
      <c r="Y5079" s="25" t="s">
        <v>50</v>
      </c>
      <c r="Z5079" s="25" t="s">
        <v>50</v>
      </c>
      <c r="AA5079" s="25"/>
      <c r="AB5079" s="26"/>
      <c r="AC5079" s="31">
        <v>2.05029296875</v>
      </c>
      <c r="AD5079" s="32"/>
      <c r="AE5079" s="32"/>
      <c r="AF5079" s="32"/>
      <c r="AG5079" s="33"/>
      <c r="AH5079" s="33"/>
      <c r="AI5079" s="33"/>
      <c r="AJ5079" s="27"/>
      <c r="AK5079" s="27"/>
      <c r="AL5079" s="27">
        <v>2.48</v>
      </c>
      <c r="AM5079" s="27"/>
      <c r="AN5079" s="27">
        <v>0</v>
      </c>
      <c r="AO5079" s="28" t="s">
        <v>3844</v>
      </c>
      <c r="AP5079" s="29"/>
      <c r="AQ5079" s="29"/>
    </row>
    <row r="5080" spans="1:43" ht="12.65" customHeight="1">
      <c r="A5080" s="13" t="s">
        <v>214</v>
      </c>
      <c r="B5080" s="14" t="s">
        <v>3403</v>
      </c>
      <c r="C5080" s="13">
        <v>32</v>
      </c>
      <c r="D5080" s="13" t="s">
        <v>2509</v>
      </c>
      <c r="E5080" s="15" t="s">
        <v>2526</v>
      </c>
      <c r="F5080" s="13">
        <v>7024</v>
      </c>
      <c r="G5080" s="13"/>
      <c r="H5080" s="16">
        <v>45891</v>
      </c>
      <c r="I5080" s="17">
        <v>45891</v>
      </c>
      <c r="J5080" s="18">
        <v>45891</v>
      </c>
      <c r="K5080" s="19">
        <v>0.63541666666666663</v>
      </c>
      <c r="L5080" s="19">
        <v>0.70833333333333337</v>
      </c>
      <c r="M5080" s="20">
        <v>0.71875</v>
      </c>
      <c r="N5080" s="19">
        <v>0.79166666666666663</v>
      </c>
      <c r="O5080" s="21">
        <v>7.291666666666663E-2</v>
      </c>
      <c r="P5080" s="13" t="s">
        <v>50</v>
      </c>
      <c r="Q5080" s="13" t="s">
        <v>50</v>
      </c>
      <c r="R5080" s="13" t="s">
        <v>2543</v>
      </c>
      <c r="S5080" s="22" t="s">
        <v>31</v>
      </c>
      <c r="T5080" s="23" t="s">
        <v>211</v>
      </c>
      <c r="U5080" s="23" t="s">
        <v>50</v>
      </c>
      <c r="V5080" s="22" t="s">
        <v>212</v>
      </c>
      <c r="W5080" s="24" t="s">
        <v>201</v>
      </c>
      <c r="X5080" s="25" t="s">
        <v>126</v>
      </c>
      <c r="Y5080" s="25" t="s">
        <v>114</v>
      </c>
      <c r="Z5080" s="25" t="s">
        <v>56</v>
      </c>
      <c r="AA5080" s="25"/>
      <c r="AB5080" s="26"/>
      <c r="AC5080" s="31">
        <v>0.41400146484375</v>
      </c>
      <c r="AD5080" s="32"/>
      <c r="AE5080" s="32"/>
      <c r="AF5080" s="32"/>
      <c r="AG5080" s="33"/>
      <c r="AH5080" s="33"/>
      <c r="AI5080" s="33"/>
      <c r="AJ5080" s="27"/>
      <c r="AK5080" s="27"/>
      <c r="AL5080" s="27">
        <v>2.48</v>
      </c>
      <c r="AM5080" s="27"/>
      <c r="AN5080" s="27">
        <v>0</v>
      </c>
      <c r="AO5080" s="28" t="s">
        <v>3844</v>
      </c>
      <c r="AP5080" s="29"/>
      <c r="AQ5080" s="29"/>
    </row>
    <row r="5081" spans="1:43" ht="12.65" customHeight="1">
      <c r="A5081" s="13" t="s">
        <v>214</v>
      </c>
      <c r="B5081" s="14" t="s">
        <v>3403</v>
      </c>
      <c r="C5081" s="13">
        <v>32</v>
      </c>
      <c r="D5081" s="13" t="s">
        <v>2509</v>
      </c>
      <c r="E5081" s="15" t="s">
        <v>2526</v>
      </c>
      <c r="F5081" s="13">
        <v>7024</v>
      </c>
      <c r="G5081" s="13"/>
      <c r="H5081" s="16">
        <v>45891</v>
      </c>
      <c r="I5081" s="17">
        <v>45891</v>
      </c>
      <c r="J5081" s="18">
        <v>45891</v>
      </c>
      <c r="K5081" s="19">
        <v>0.83333333333333337</v>
      </c>
      <c r="L5081" s="19">
        <v>0.91666666666666663</v>
      </c>
      <c r="M5081" s="20">
        <v>0.91666666666666663</v>
      </c>
      <c r="N5081" s="19">
        <v>0</v>
      </c>
      <c r="O5081" s="21">
        <v>8.333333333333337E-2</v>
      </c>
      <c r="P5081" s="13" t="s">
        <v>50</v>
      </c>
      <c r="Q5081" s="13" t="s">
        <v>50</v>
      </c>
      <c r="R5081" s="13" t="s">
        <v>2538</v>
      </c>
      <c r="S5081" s="22" t="s">
        <v>31</v>
      </c>
      <c r="T5081" s="23" t="s">
        <v>211</v>
      </c>
      <c r="U5081" s="23" t="s">
        <v>50</v>
      </c>
      <c r="V5081" s="22" t="s">
        <v>212</v>
      </c>
      <c r="W5081" s="24" t="s">
        <v>207</v>
      </c>
      <c r="X5081" s="25" t="s">
        <v>129</v>
      </c>
      <c r="Y5081" s="25" t="s">
        <v>114</v>
      </c>
      <c r="Z5081" s="25" t="s">
        <v>64</v>
      </c>
      <c r="AA5081" s="25"/>
      <c r="AB5081" s="26"/>
      <c r="AC5081" s="31">
        <v>0.50468749999999996</v>
      </c>
      <c r="AD5081" s="32"/>
      <c r="AE5081" s="32"/>
      <c r="AF5081" s="32"/>
      <c r="AG5081" s="33"/>
      <c r="AH5081" s="33"/>
      <c r="AI5081" s="33"/>
      <c r="AJ5081" s="27"/>
      <c r="AK5081" s="27"/>
      <c r="AL5081" s="27">
        <v>3.1</v>
      </c>
      <c r="AM5081" s="27"/>
      <c r="AN5081" s="27">
        <v>0</v>
      </c>
      <c r="AO5081" s="28" t="s">
        <v>3844</v>
      </c>
      <c r="AP5081" s="29"/>
      <c r="AQ5081" s="29"/>
    </row>
    <row r="5082" spans="1:43" ht="12.65" customHeight="1">
      <c r="A5082" s="13" t="s">
        <v>214</v>
      </c>
      <c r="B5082" s="14" t="s">
        <v>3403</v>
      </c>
      <c r="C5082" s="13">
        <v>32</v>
      </c>
      <c r="D5082" s="13" t="s">
        <v>2509</v>
      </c>
      <c r="E5082" s="15" t="s">
        <v>2526</v>
      </c>
      <c r="F5082" s="13">
        <v>7024</v>
      </c>
      <c r="G5082" s="13"/>
      <c r="H5082" s="16">
        <v>45891</v>
      </c>
      <c r="I5082" s="17">
        <v>45892</v>
      </c>
      <c r="J5082" s="18">
        <v>45892</v>
      </c>
      <c r="K5082" s="19">
        <v>0.91666666666666663</v>
      </c>
      <c r="L5082" s="19">
        <v>0.95833333333333337</v>
      </c>
      <c r="M5082" s="20">
        <v>0</v>
      </c>
      <c r="N5082" s="19">
        <v>4.1666666666666664E-2</v>
      </c>
      <c r="O5082" s="21">
        <v>4.1666666666666664E-2</v>
      </c>
      <c r="P5082" s="13" t="s">
        <v>50</v>
      </c>
      <c r="Q5082" s="13" t="s">
        <v>50</v>
      </c>
      <c r="R5082" s="13" t="s">
        <v>2541</v>
      </c>
      <c r="S5082" s="22" t="s">
        <v>32</v>
      </c>
      <c r="T5082" s="23" t="s">
        <v>211</v>
      </c>
      <c r="U5082" s="23">
        <v>0</v>
      </c>
      <c r="V5082" s="22" t="s">
        <v>212</v>
      </c>
      <c r="W5082" s="24" t="s">
        <v>3677</v>
      </c>
      <c r="X5082" s="25" t="s">
        <v>50</v>
      </c>
      <c r="Y5082" s="25" t="s">
        <v>50</v>
      </c>
      <c r="Z5082" s="25" t="s">
        <v>50</v>
      </c>
      <c r="AA5082" s="25"/>
      <c r="AB5082" s="26"/>
      <c r="AC5082" s="31">
        <v>0.498046875</v>
      </c>
      <c r="AD5082" s="32"/>
      <c r="AE5082" s="32"/>
      <c r="AF5082" s="32"/>
      <c r="AG5082" s="33"/>
      <c r="AH5082" s="33"/>
      <c r="AI5082" s="33"/>
      <c r="AJ5082" s="27"/>
      <c r="AK5082" s="27"/>
      <c r="AL5082" s="27">
        <v>3.2239999999999998</v>
      </c>
      <c r="AM5082" s="27"/>
      <c r="AN5082" s="27">
        <v>0</v>
      </c>
      <c r="AO5082" s="28" t="s">
        <v>3844</v>
      </c>
      <c r="AP5082" s="29"/>
      <c r="AQ5082" s="29"/>
    </row>
    <row r="5083" spans="1:43" ht="12.65" customHeight="1">
      <c r="A5083" s="13" t="s">
        <v>214</v>
      </c>
      <c r="B5083" s="14" t="s">
        <v>3403</v>
      </c>
      <c r="C5083" s="13">
        <v>32</v>
      </c>
      <c r="D5083" s="13" t="s">
        <v>2509</v>
      </c>
      <c r="E5083" s="15" t="s">
        <v>2526</v>
      </c>
      <c r="F5083" s="13">
        <v>7024</v>
      </c>
      <c r="G5083" s="13"/>
      <c r="H5083" s="16">
        <v>45892</v>
      </c>
      <c r="I5083" s="17">
        <v>45892</v>
      </c>
      <c r="J5083" s="18">
        <v>45892</v>
      </c>
      <c r="K5083" s="19">
        <v>0.5625</v>
      </c>
      <c r="L5083" s="19">
        <v>0.60416666666666663</v>
      </c>
      <c r="M5083" s="20">
        <v>0.64583333333333337</v>
      </c>
      <c r="N5083" s="19">
        <v>0.6875</v>
      </c>
      <c r="O5083" s="21">
        <v>4.166666666666663E-2</v>
      </c>
      <c r="P5083" s="13" t="s">
        <v>50</v>
      </c>
      <c r="Q5083" s="13" t="s">
        <v>50</v>
      </c>
      <c r="R5083" s="13" t="s">
        <v>2541</v>
      </c>
      <c r="S5083" s="22" t="s">
        <v>32</v>
      </c>
      <c r="T5083" s="23" t="s">
        <v>211</v>
      </c>
      <c r="U5083" s="23">
        <v>0</v>
      </c>
      <c r="V5083" s="22" t="s">
        <v>212</v>
      </c>
      <c r="W5083" s="24" t="s">
        <v>3677</v>
      </c>
      <c r="X5083" s="25" t="s">
        <v>50</v>
      </c>
      <c r="Y5083" s="25" t="s">
        <v>50</v>
      </c>
      <c r="Z5083" s="25" t="s">
        <v>50</v>
      </c>
      <c r="AA5083" s="25"/>
      <c r="AB5083" s="26"/>
      <c r="AC5083" s="31">
        <v>2.490234375</v>
      </c>
      <c r="AD5083" s="32"/>
      <c r="AE5083" s="32"/>
      <c r="AF5083" s="32"/>
      <c r="AG5083" s="33"/>
      <c r="AH5083" s="33"/>
      <c r="AI5083" s="33"/>
      <c r="AJ5083" s="27"/>
      <c r="AK5083" s="27"/>
      <c r="AL5083" s="27">
        <v>3.2239999999999998</v>
      </c>
      <c r="AM5083" s="27"/>
      <c r="AN5083" s="27">
        <v>0</v>
      </c>
      <c r="AO5083" s="28" t="s">
        <v>3844</v>
      </c>
      <c r="AP5083" s="29"/>
      <c r="AQ5083" s="29"/>
    </row>
    <row r="5084" spans="1:43" ht="12.65" customHeight="1">
      <c r="A5084" s="13" t="s">
        <v>214</v>
      </c>
      <c r="B5084" s="14" t="s">
        <v>3403</v>
      </c>
      <c r="C5084" s="13">
        <v>32</v>
      </c>
      <c r="D5084" s="13" t="s">
        <v>2509</v>
      </c>
      <c r="E5084" s="15" t="s">
        <v>2526</v>
      </c>
      <c r="F5084" s="13">
        <v>7024</v>
      </c>
      <c r="G5084" s="13"/>
      <c r="H5084" s="16">
        <v>45894</v>
      </c>
      <c r="I5084" s="17">
        <v>45894</v>
      </c>
      <c r="J5084" s="18">
        <v>45894</v>
      </c>
      <c r="K5084" s="19">
        <v>0.625</v>
      </c>
      <c r="L5084" s="19">
        <v>0.66666666666666663</v>
      </c>
      <c r="M5084" s="20">
        <v>0.70833333333333337</v>
      </c>
      <c r="N5084" s="19">
        <v>0.75</v>
      </c>
      <c r="O5084" s="21">
        <v>4.166666666666663E-2</v>
      </c>
      <c r="P5084" s="13" t="s">
        <v>50</v>
      </c>
      <c r="Q5084" s="13" t="s">
        <v>50</v>
      </c>
      <c r="R5084" s="13" t="s">
        <v>2544</v>
      </c>
      <c r="S5084" s="22" t="s">
        <v>32</v>
      </c>
      <c r="T5084" s="23" t="s">
        <v>211</v>
      </c>
      <c r="U5084" s="23">
        <v>0</v>
      </c>
      <c r="V5084" s="22" t="s">
        <v>212</v>
      </c>
      <c r="W5084" s="24" t="s">
        <v>3677</v>
      </c>
      <c r="X5084" s="25" t="s">
        <v>50</v>
      </c>
      <c r="Y5084" s="25" t="s">
        <v>50</v>
      </c>
      <c r="Z5084" s="25" t="s">
        <v>50</v>
      </c>
      <c r="AA5084" s="25"/>
      <c r="AB5084" s="26"/>
      <c r="AC5084" s="31">
        <v>2.36572265625</v>
      </c>
      <c r="AD5084" s="32"/>
      <c r="AE5084" s="32"/>
      <c r="AF5084" s="32"/>
      <c r="AG5084" s="33"/>
      <c r="AH5084" s="33"/>
      <c r="AI5084" s="33"/>
      <c r="AJ5084" s="27"/>
      <c r="AK5084" s="27"/>
      <c r="AL5084" s="27">
        <v>2.48</v>
      </c>
      <c r="AM5084" s="27"/>
      <c r="AN5084" s="27">
        <v>0</v>
      </c>
      <c r="AO5084" s="28" t="s">
        <v>3844</v>
      </c>
      <c r="AP5084" s="29"/>
      <c r="AQ5084" s="29"/>
    </row>
    <row r="5085" spans="1:43" ht="12.65" customHeight="1">
      <c r="A5085" s="13" t="s">
        <v>214</v>
      </c>
      <c r="B5085" s="14" t="s">
        <v>3403</v>
      </c>
      <c r="C5085" s="13">
        <v>32</v>
      </c>
      <c r="D5085" s="13" t="s">
        <v>2509</v>
      </c>
      <c r="E5085" s="15" t="s">
        <v>2526</v>
      </c>
      <c r="F5085" s="13">
        <v>7024</v>
      </c>
      <c r="G5085" s="13"/>
      <c r="H5085" s="16">
        <v>45895</v>
      </c>
      <c r="I5085" s="17">
        <v>45895</v>
      </c>
      <c r="J5085" s="18">
        <v>45895</v>
      </c>
      <c r="K5085" s="19">
        <v>0.375</v>
      </c>
      <c r="L5085" s="19">
        <v>0.41666666666666669</v>
      </c>
      <c r="M5085" s="20">
        <v>0.45833333333333331</v>
      </c>
      <c r="N5085" s="19">
        <v>0.5</v>
      </c>
      <c r="O5085" s="21">
        <v>4.1666666666666685E-2</v>
      </c>
      <c r="P5085" s="13" t="s">
        <v>50</v>
      </c>
      <c r="Q5085" s="13" t="s">
        <v>50</v>
      </c>
      <c r="R5085" s="13" t="s">
        <v>2545</v>
      </c>
      <c r="S5085" s="22" t="s">
        <v>32</v>
      </c>
      <c r="T5085" s="23" t="s">
        <v>211</v>
      </c>
      <c r="U5085" s="23">
        <v>0</v>
      </c>
      <c r="V5085" s="22" t="s">
        <v>212</v>
      </c>
      <c r="W5085" s="24" t="s">
        <v>3677</v>
      </c>
      <c r="X5085" s="25" t="s">
        <v>50</v>
      </c>
      <c r="Y5085" s="25" t="s">
        <v>50</v>
      </c>
      <c r="Z5085" s="25" t="s">
        <v>50</v>
      </c>
      <c r="AA5085" s="25"/>
      <c r="AB5085" s="26"/>
      <c r="AC5085" s="31">
        <v>2.05029296875</v>
      </c>
      <c r="AD5085" s="32"/>
      <c r="AE5085" s="32"/>
      <c r="AF5085" s="32"/>
      <c r="AG5085" s="33"/>
      <c r="AH5085" s="33"/>
      <c r="AI5085" s="33"/>
      <c r="AJ5085" s="27"/>
      <c r="AK5085" s="27"/>
      <c r="AL5085" s="27">
        <v>2.48</v>
      </c>
      <c r="AM5085" s="27"/>
      <c r="AN5085" s="27">
        <v>0</v>
      </c>
      <c r="AO5085" s="28" t="s">
        <v>3844</v>
      </c>
      <c r="AP5085" s="29"/>
      <c r="AQ5085" s="29"/>
    </row>
    <row r="5086" spans="1:43" ht="12.65" customHeight="1">
      <c r="A5086" s="13" t="s">
        <v>214</v>
      </c>
      <c r="B5086" s="14" t="s">
        <v>3403</v>
      </c>
      <c r="C5086" s="13">
        <v>32</v>
      </c>
      <c r="D5086" s="13" t="s">
        <v>2509</v>
      </c>
      <c r="E5086" s="15" t="s">
        <v>2526</v>
      </c>
      <c r="F5086" s="13">
        <v>7024</v>
      </c>
      <c r="G5086" s="13"/>
      <c r="H5086" s="16">
        <v>45897</v>
      </c>
      <c r="I5086" s="17">
        <v>45897</v>
      </c>
      <c r="J5086" s="18">
        <v>45897</v>
      </c>
      <c r="K5086" s="19">
        <v>4.1666666666666664E-2</v>
      </c>
      <c r="L5086" s="19">
        <v>0.125</v>
      </c>
      <c r="M5086" s="20">
        <v>0.125</v>
      </c>
      <c r="N5086" s="19">
        <v>0.20833333333333331</v>
      </c>
      <c r="O5086" s="21">
        <v>8.3333333333333315E-2</v>
      </c>
      <c r="P5086" s="13" t="s">
        <v>50</v>
      </c>
      <c r="Q5086" s="13" t="s">
        <v>50</v>
      </c>
      <c r="R5086" s="13" t="s">
        <v>2546</v>
      </c>
      <c r="S5086" s="22" t="s">
        <v>31</v>
      </c>
      <c r="T5086" s="23" t="s">
        <v>211</v>
      </c>
      <c r="U5086" s="23" t="s">
        <v>50</v>
      </c>
      <c r="V5086" s="22" t="s">
        <v>212</v>
      </c>
      <c r="W5086" s="24" t="s">
        <v>209</v>
      </c>
      <c r="X5086" s="25" t="s">
        <v>117</v>
      </c>
      <c r="Y5086" s="25" t="s">
        <v>114</v>
      </c>
      <c r="Z5086" s="25" t="s">
        <v>83</v>
      </c>
      <c r="AA5086" s="25"/>
      <c r="AB5086" s="26"/>
      <c r="AC5086" s="31">
        <v>8.2800292968749994E-2</v>
      </c>
      <c r="AD5086" s="32"/>
      <c r="AE5086" s="32"/>
      <c r="AF5086" s="32"/>
      <c r="AG5086" s="33"/>
      <c r="AH5086" s="33"/>
      <c r="AI5086" s="33"/>
      <c r="AJ5086" s="27"/>
      <c r="AK5086" s="27"/>
      <c r="AL5086" s="27">
        <v>2.48</v>
      </c>
      <c r="AM5086" s="27"/>
      <c r="AN5086" s="27">
        <v>0</v>
      </c>
      <c r="AO5086" s="28" t="s">
        <v>3844</v>
      </c>
      <c r="AP5086" s="29"/>
      <c r="AQ5086" s="29"/>
    </row>
    <row r="5087" spans="1:43" ht="12.65" customHeight="1">
      <c r="A5087" s="13" t="s">
        <v>214</v>
      </c>
      <c r="B5087" s="14" t="s">
        <v>3403</v>
      </c>
      <c r="C5087" s="13">
        <v>32</v>
      </c>
      <c r="D5087" s="13" t="s">
        <v>2509</v>
      </c>
      <c r="E5087" s="15" t="s">
        <v>2526</v>
      </c>
      <c r="F5087" s="13">
        <v>7024</v>
      </c>
      <c r="G5087" s="13"/>
      <c r="H5087" s="16">
        <v>45898</v>
      </c>
      <c r="I5087" s="17">
        <v>45898</v>
      </c>
      <c r="J5087" s="18">
        <v>45898</v>
      </c>
      <c r="K5087" s="19">
        <v>5.2083333333333336E-2</v>
      </c>
      <c r="L5087" s="19">
        <v>0.125</v>
      </c>
      <c r="M5087" s="20">
        <v>0.13541666666666666</v>
      </c>
      <c r="N5087" s="19">
        <v>0.20833333333333334</v>
      </c>
      <c r="O5087" s="21">
        <v>7.2916666666666685E-2</v>
      </c>
      <c r="P5087" s="13" t="s">
        <v>50</v>
      </c>
      <c r="Q5087" s="13" t="s">
        <v>50</v>
      </c>
      <c r="R5087" s="13" t="s">
        <v>2547</v>
      </c>
      <c r="S5087" s="22" t="s">
        <v>31</v>
      </c>
      <c r="T5087" s="23" t="s">
        <v>211</v>
      </c>
      <c r="U5087" s="23" t="s">
        <v>50</v>
      </c>
      <c r="V5087" s="22" t="s">
        <v>212</v>
      </c>
      <c r="W5087" s="24" t="s">
        <v>210</v>
      </c>
      <c r="X5087" s="25" t="s">
        <v>130</v>
      </c>
      <c r="Y5087" s="25" t="s">
        <v>114</v>
      </c>
      <c r="Z5087" s="25" t="s">
        <v>71</v>
      </c>
      <c r="AA5087" s="25"/>
      <c r="AB5087" s="26"/>
      <c r="AC5087" s="31">
        <v>0.22710937499999997</v>
      </c>
      <c r="AD5087" s="32"/>
      <c r="AE5087" s="32"/>
      <c r="AF5087" s="32"/>
      <c r="AG5087" s="33"/>
      <c r="AH5087" s="33"/>
      <c r="AI5087" s="33"/>
      <c r="AJ5087" s="27"/>
      <c r="AK5087" s="27"/>
      <c r="AL5087" s="27">
        <v>2.48</v>
      </c>
      <c r="AM5087" s="27"/>
      <c r="AN5087" s="27">
        <v>0</v>
      </c>
      <c r="AO5087" s="28" t="s">
        <v>3844</v>
      </c>
      <c r="AP5087" s="29"/>
      <c r="AQ5087" s="29"/>
    </row>
    <row r="5088" spans="1:43" ht="12.65" customHeight="1">
      <c r="A5088" s="13" t="s">
        <v>214</v>
      </c>
      <c r="B5088" s="14" t="s">
        <v>3403</v>
      </c>
      <c r="C5088" s="13">
        <v>32</v>
      </c>
      <c r="D5088" s="13" t="s">
        <v>2509</v>
      </c>
      <c r="E5088" s="15" t="s">
        <v>3845</v>
      </c>
      <c r="F5088" s="13">
        <v>37806</v>
      </c>
      <c r="G5088" s="13"/>
      <c r="H5088" s="16">
        <v>45882</v>
      </c>
      <c r="I5088" s="17">
        <v>45882</v>
      </c>
      <c r="J5088" s="18">
        <v>45882</v>
      </c>
      <c r="K5088" s="19">
        <v>0.72569444444444442</v>
      </c>
      <c r="L5088" s="19">
        <v>0.73611111111111116</v>
      </c>
      <c r="M5088" s="20">
        <v>0.80902777777777779</v>
      </c>
      <c r="N5088" s="19">
        <v>0.81944444444444442</v>
      </c>
      <c r="O5088" s="21">
        <v>1.041666666666663E-2</v>
      </c>
      <c r="P5088" s="13" t="s">
        <v>50</v>
      </c>
      <c r="Q5088" s="13" t="s">
        <v>50</v>
      </c>
      <c r="R5088" s="13" t="s">
        <v>2549</v>
      </c>
      <c r="S5088" s="22" t="s">
        <v>33</v>
      </c>
      <c r="T5088" s="23" t="s">
        <v>52</v>
      </c>
      <c r="U5088" s="23">
        <v>0</v>
      </c>
      <c r="V5088" s="22" t="s">
        <v>67</v>
      </c>
      <c r="W5088" s="24" t="s">
        <v>3677</v>
      </c>
      <c r="X5088" s="25" t="s">
        <v>50</v>
      </c>
      <c r="Y5088" s="25" t="s">
        <v>50</v>
      </c>
      <c r="Z5088" s="25" t="s">
        <v>50</v>
      </c>
      <c r="AA5088" s="25"/>
      <c r="AB5088" s="26"/>
      <c r="AC5088" s="31">
        <v>1.0093749999999999</v>
      </c>
      <c r="AD5088" s="32"/>
      <c r="AE5088" s="32"/>
      <c r="AF5088" s="32"/>
      <c r="AG5088" s="33"/>
      <c r="AH5088" s="33"/>
      <c r="AI5088" s="33"/>
      <c r="AJ5088" s="27"/>
      <c r="AK5088" s="27"/>
      <c r="AL5088" s="27">
        <v>3.1166666666666667</v>
      </c>
      <c r="AM5088" s="27"/>
      <c r="AN5088" s="27">
        <v>0</v>
      </c>
      <c r="AO5088" s="28" t="s">
        <v>3844</v>
      </c>
      <c r="AP5088" s="29"/>
      <c r="AQ5088" s="29"/>
    </row>
    <row r="5089" spans="1:43" ht="12.65" customHeight="1">
      <c r="A5089" s="13" t="s">
        <v>214</v>
      </c>
      <c r="B5089" s="14" t="s">
        <v>3403</v>
      </c>
      <c r="C5089" s="13">
        <v>32</v>
      </c>
      <c r="D5089" s="13" t="s">
        <v>2509</v>
      </c>
      <c r="E5089" s="15" t="s">
        <v>3845</v>
      </c>
      <c r="F5089" s="13">
        <v>37806</v>
      </c>
      <c r="G5089" s="13"/>
      <c r="H5089" s="16">
        <v>45882</v>
      </c>
      <c r="I5089" s="17">
        <v>45883</v>
      </c>
      <c r="J5089" s="18">
        <v>45883</v>
      </c>
      <c r="K5089" s="19">
        <v>0.91666666666666663</v>
      </c>
      <c r="L5089" s="19">
        <v>0.92708333333333337</v>
      </c>
      <c r="M5089" s="20">
        <v>0</v>
      </c>
      <c r="N5089" s="19">
        <v>1.0416666666666666E-2</v>
      </c>
      <c r="O5089" s="21">
        <v>1.0416666666666666E-2</v>
      </c>
      <c r="P5089" s="13" t="s">
        <v>50</v>
      </c>
      <c r="Q5089" s="13" t="s">
        <v>50</v>
      </c>
      <c r="R5089" s="13" t="s">
        <v>2550</v>
      </c>
      <c r="S5089" s="22" t="s">
        <v>33</v>
      </c>
      <c r="T5089" s="23" t="s">
        <v>52</v>
      </c>
      <c r="U5089" s="23">
        <v>0</v>
      </c>
      <c r="V5089" s="22" t="s">
        <v>67</v>
      </c>
      <c r="W5089" s="24" t="s">
        <v>3677</v>
      </c>
      <c r="X5089" s="25" t="s">
        <v>50</v>
      </c>
      <c r="Y5089" s="25" t="s">
        <v>50</v>
      </c>
      <c r="Z5089" s="25" t="s">
        <v>50</v>
      </c>
      <c r="AA5089" s="25"/>
      <c r="AB5089" s="26"/>
      <c r="AC5089" s="31">
        <v>0.15140624999999999</v>
      </c>
      <c r="AD5089" s="32"/>
      <c r="AE5089" s="32"/>
      <c r="AF5089" s="32"/>
      <c r="AG5089" s="33"/>
      <c r="AH5089" s="33"/>
      <c r="AI5089" s="33"/>
      <c r="AJ5089" s="27"/>
      <c r="AK5089" s="27"/>
      <c r="AL5089" s="27">
        <v>2.4933333333333332</v>
      </c>
      <c r="AM5089" s="27"/>
      <c r="AN5089" s="27">
        <v>0</v>
      </c>
      <c r="AO5089" s="28" t="s">
        <v>3844</v>
      </c>
      <c r="AP5089" s="29"/>
      <c r="AQ5089" s="29"/>
    </row>
    <row r="5090" spans="1:43" ht="12.65" customHeight="1">
      <c r="A5090" s="13" t="s">
        <v>214</v>
      </c>
      <c r="B5090" s="14" t="s">
        <v>3403</v>
      </c>
      <c r="C5090" s="13">
        <v>32</v>
      </c>
      <c r="D5090" s="13" t="s">
        <v>2509</v>
      </c>
      <c r="E5090" s="15" t="s">
        <v>3845</v>
      </c>
      <c r="F5090" s="13">
        <v>37806</v>
      </c>
      <c r="G5090" s="13"/>
      <c r="H5090" s="16">
        <v>45883</v>
      </c>
      <c r="I5090" s="17">
        <v>45883</v>
      </c>
      <c r="J5090" s="18">
        <v>45883</v>
      </c>
      <c r="K5090" s="19">
        <v>0.38541666666666669</v>
      </c>
      <c r="L5090" s="19">
        <v>0.39583333333333331</v>
      </c>
      <c r="M5090" s="20">
        <v>0.46875</v>
      </c>
      <c r="N5090" s="19">
        <v>0.47916666666666669</v>
      </c>
      <c r="O5090" s="21">
        <v>1.0416666666666685E-2</v>
      </c>
      <c r="P5090" s="13" t="s">
        <v>50</v>
      </c>
      <c r="Q5090" s="13" t="s">
        <v>50</v>
      </c>
      <c r="R5090" s="13" t="s">
        <v>2549</v>
      </c>
      <c r="S5090" s="22" t="s">
        <v>33</v>
      </c>
      <c r="T5090" s="23" t="s">
        <v>52</v>
      </c>
      <c r="U5090" s="23">
        <v>0</v>
      </c>
      <c r="V5090" s="22" t="s">
        <v>67</v>
      </c>
      <c r="W5090" s="24" t="s">
        <v>3677</v>
      </c>
      <c r="X5090" s="25" t="s">
        <v>50</v>
      </c>
      <c r="Y5090" s="25" t="s">
        <v>50</v>
      </c>
      <c r="Z5090" s="25" t="s">
        <v>50</v>
      </c>
      <c r="AA5090" s="25"/>
      <c r="AB5090" s="26"/>
      <c r="AC5090" s="31">
        <v>0.65609375000000003</v>
      </c>
      <c r="AD5090" s="32"/>
      <c r="AE5090" s="32"/>
      <c r="AF5090" s="32"/>
      <c r="AG5090" s="33"/>
      <c r="AH5090" s="33"/>
      <c r="AI5090" s="33"/>
      <c r="AJ5090" s="27"/>
      <c r="AK5090" s="27"/>
      <c r="AL5090" s="27">
        <v>2.4933333333333332</v>
      </c>
      <c r="AM5090" s="27"/>
      <c r="AN5090" s="27">
        <v>0</v>
      </c>
      <c r="AO5090" s="28" t="s">
        <v>3844</v>
      </c>
      <c r="AP5090" s="29"/>
      <c r="AQ5090" s="29"/>
    </row>
    <row r="5091" spans="1:43" ht="12.65" customHeight="1">
      <c r="A5091" s="13" t="s">
        <v>214</v>
      </c>
      <c r="B5091" s="14" t="s">
        <v>3403</v>
      </c>
      <c r="C5091" s="13">
        <v>32</v>
      </c>
      <c r="D5091" s="13" t="s">
        <v>2509</v>
      </c>
      <c r="E5091" s="15" t="s">
        <v>3845</v>
      </c>
      <c r="F5091" s="13">
        <v>37806</v>
      </c>
      <c r="G5091" s="13"/>
      <c r="H5091" s="16">
        <v>45883</v>
      </c>
      <c r="I5091" s="17">
        <v>45883</v>
      </c>
      <c r="J5091" s="18">
        <v>45883</v>
      </c>
      <c r="K5091" s="19">
        <v>0.46875</v>
      </c>
      <c r="L5091" s="19">
        <v>0.47916666666666669</v>
      </c>
      <c r="M5091" s="20">
        <v>0.55208333333333337</v>
      </c>
      <c r="N5091" s="19">
        <v>0.5625</v>
      </c>
      <c r="O5091" s="21">
        <v>1.041666666666663E-2</v>
      </c>
      <c r="P5091" s="13" t="s">
        <v>50</v>
      </c>
      <c r="Q5091" s="13" t="s">
        <v>50</v>
      </c>
      <c r="R5091" s="13" t="s">
        <v>2550</v>
      </c>
      <c r="S5091" s="22" t="s">
        <v>33</v>
      </c>
      <c r="T5091" s="23" t="s">
        <v>52</v>
      </c>
      <c r="U5091" s="23">
        <v>0</v>
      </c>
      <c r="V5091" s="22" t="s">
        <v>67</v>
      </c>
      <c r="W5091" s="24" t="s">
        <v>3677</v>
      </c>
      <c r="X5091" s="25" t="s">
        <v>50</v>
      </c>
      <c r="Y5091" s="25" t="s">
        <v>50</v>
      </c>
      <c r="Z5091" s="25" t="s">
        <v>50</v>
      </c>
      <c r="AA5091" s="25"/>
      <c r="AB5091" s="26"/>
      <c r="AC5091" s="31">
        <v>0.65609375000000003</v>
      </c>
      <c r="AD5091" s="32"/>
      <c r="AE5091" s="32"/>
      <c r="AF5091" s="32"/>
      <c r="AG5091" s="33"/>
      <c r="AH5091" s="33"/>
      <c r="AI5091" s="33"/>
      <c r="AJ5091" s="27"/>
      <c r="AK5091" s="27"/>
      <c r="AL5091" s="27">
        <v>2.4933333333333332</v>
      </c>
      <c r="AM5091" s="27"/>
      <c r="AN5091" s="27">
        <v>0</v>
      </c>
      <c r="AO5091" s="28" t="s">
        <v>3844</v>
      </c>
      <c r="AP5091" s="29"/>
      <c r="AQ5091" s="29"/>
    </row>
    <row r="5092" spans="1:43" ht="12.65" customHeight="1">
      <c r="A5092" s="13" t="s">
        <v>214</v>
      </c>
      <c r="B5092" s="14" t="s">
        <v>3403</v>
      </c>
      <c r="C5092" s="13">
        <v>32</v>
      </c>
      <c r="D5092" s="13" t="s">
        <v>2509</v>
      </c>
      <c r="E5092" s="15" t="s">
        <v>3845</v>
      </c>
      <c r="F5092" s="13">
        <v>37806</v>
      </c>
      <c r="G5092" s="13"/>
      <c r="H5092" s="16">
        <v>45883</v>
      </c>
      <c r="I5092" s="17">
        <v>45883</v>
      </c>
      <c r="J5092" s="18">
        <v>45883</v>
      </c>
      <c r="K5092" s="19">
        <v>0.69791666666666663</v>
      </c>
      <c r="L5092" s="19">
        <v>0.70833333333333337</v>
      </c>
      <c r="M5092" s="20">
        <v>0.78125</v>
      </c>
      <c r="N5092" s="19">
        <v>0.79166666666666663</v>
      </c>
      <c r="O5092" s="21">
        <v>1.041666666666663E-2</v>
      </c>
      <c r="P5092" s="13" t="s">
        <v>50</v>
      </c>
      <c r="Q5092" s="13" t="s">
        <v>50</v>
      </c>
      <c r="R5092" s="13" t="s">
        <v>2552</v>
      </c>
      <c r="S5092" s="22" t="s">
        <v>33</v>
      </c>
      <c r="T5092" s="23" t="s">
        <v>52</v>
      </c>
      <c r="U5092" s="23">
        <v>0</v>
      </c>
      <c r="V5092" s="22" t="s">
        <v>67</v>
      </c>
      <c r="W5092" s="24" t="s">
        <v>3677</v>
      </c>
      <c r="X5092" s="25" t="s">
        <v>50</v>
      </c>
      <c r="Y5092" s="25" t="s">
        <v>50</v>
      </c>
      <c r="Z5092" s="25" t="s">
        <v>50</v>
      </c>
      <c r="AA5092" s="25"/>
      <c r="AB5092" s="26"/>
      <c r="AC5092" s="31">
        <v>1.0093749999999999</v>
      </c>
      <c r="AD5092" s="32"/>
      <c r="AE5092" s="32"/>
      <c r="AF5092" s="32"/>
      <c r="AG5092" s="33"/>
      <c r="AH5092" s="33"/>
      <c r="AI5092" s="33"/>
      <c r="AJ5092" s="27"/>
      <c r="AK5092" s="27"/>
      <c r="AL5092" s="27">
        <v>3.1166666666666667</v>
      </c>
      <c r="AM5092" s="27"/>
      <c r="AN5092" s="27">
        <v>0</v>
      </c>
      <c r="AO5092" s="28" t="s">
        <v>3844</v>
      </c>
      <c r="AP5092" s="29"/>
      <c r="AQ5092" s="29"/>
    </row>
    <row r="5093" spans="1:43" ht="12.65" customHeight="1">
      <c r="A5093" s="13" t="s">
        <v>214</v>
      </c>
      <c r="B5093" s="14" t="s">
        <v>3403</v>
      </c>
      <c r="C5093" s="13">
        <v>32</v>
      </c>
      <c r="D5093" s="13" t="s">
        <v>2509</v>
      </c>
      <c r="E5093" s="15" t="s">
        <v>3845</v>
      </c>
      <c r="F5093" s="13">
        <v>37806</v>
      </c>
      <c r="G5093" s="13"/>
      <c r="H5093" s="16">
        <v>45884</v>
      </c>
      <c r="I5093" s="17">
        <v>45884</v>
      </c>
      <c r="J5093" s="18">
        <v>45884</v>
      </c>
      <c r="K5093" s="19">
        <v>0.34375</v>
      </c>
      <c r="L5093" s="19">
        <v>0.35416666666666669</v>
      </c>
      <c r="M5093" s="20">
        <v>0.42708333333333331</v>
      </c>
      <c r="N5093" s="19">
        <v>0.4375</v>
      </c>
      <c r="O5093" s="21">
        <v>1.0416666666666685E-2</v>
      </c>
      <c r="P5093" s="13" t="s">
        <v>50</v>
      </c>
      <c r="Q5093" s="13" t="s">
        <v>50</v>
      </c>
      <c r="R5093" s="13" t="s">
        <v>2551</v>
      </c>
      <c r="S5093" s="22" t="s">
        <v>33</v>
      </c>
      <c r="T5093" s="23" t="s">
        <v>211</v>
      </c>
      <c r="U5093" s="23" t="s">
        <v>50</v>
      </c>
      <c r="V5093" s="22" t="s">
        <v>212</v>
      </c>
      <c r="W5093" s="24" t="s">
        <v>3677</v>
      </c>
      <c r="X5093" s="25" t="s">
        <v>50</v>
      </c>
      <c r="Y5093" s="25" t="s">
        <v>50</v>
      </c>
      <c r="Z5093" s="25" t="s">
        <v>50</v>
      </c>
      <c r="AA5093" s="25"/>
      <c r="AB5093" s="26"/>
      <c r="AC5093" s="31">
        <v>0.41005859375000003</v>
      </c>
      <c r="AD5093" s="32"/>
      <c r="AE5093" s="32"/>
      <c r="AF5093" s="32"/>
      <c r="AG5093" s="33"/>
      <c r="AH5093" s="33"/>
      <c r="AI5093" s="33"/>
      <c r="AJ5093" s="27"/>
      <c r="AK5093" s="27"/>
      <c r="AL5093" s="27">
        <v>2.4933333333333332</v>
      </c>
      <c r="AM5093" s="27"/>
      <c r="AN5093" s="27">
        <v>0</v>
      </c>
      <c r="AO5093" s="28" t="s">
        <v>3844</v>
      </c>
      <c r="AP5093" s="29"/>
      <c r="AQ5093" s="29"/>
    </row>
    <row r="5094" spans="1:43" ht="12.65" customHeight="1">
      <c r="A5094" s="13" t="s">
        <v>214</v>
      </c>
      <c r="B5094" s="14" t="s">
        <v>3403</v>
      </c>
      <c r="C5094" s="13">
        <v>32</v>
      </c>
      <c r="D5094" s="13" t="s">
        <v>2509</v>
      </c>
      <c r="E5094" s="15" t="s">
        <v>3845</v>
      </c>
      <c r="F5094" s="13">
        <v>37806</v>
      </c>
      <c r="G5094" s="13"/>
      <c r="H5094" s="16">
        <v>45884</v>
      </c>
      <c r="I5094" s="17">
        <v>45884</v>
      </c>
      <c r="J5094" s="18">
        <v>45884</v>
      </c>
      <c r="K5094" s="19">
        <v>0.42708333333333331</v>
      </c>
      <c r="L5094" s="19">
        <v>0.4375</v>
      </c>
      <c r="M5094" s="20">
        <v>0.51041666666666663</v>
      </c>
      <c r="N5094" s="19">
        <v>0.52083333333333337</v>
      </c>
      <c r="O5094" s="21">
        <v>1.0416666666666741E-2</v>
      </c>
      <c r="P5094" s="13" t="s">
        <v>50</v>
      </c>
      <c r="Q5094" s="13" t="s">
        <v>50</v>
      </c>
      <c r="R5094" s="13" t="s">
        <v>2553</v>
      </c>
      <c r="S5094" s="22" t="s">
        <v>33</v>
      </c>
      <c r="T5094" s="23" t="s">
        <v>52</v>
      </c>
      <c r="U5094" s="23">
        <v>0</v>
      </c>
      <c r="V5094" s="22" t="s">
        <v>67</v>
      </c>
      <c r="W5094" s="24" t="s">
        <v>3677</v>
      </c>
      <c r="X5094" s="25" t="s">
        <v>50</v>
      </c>
      <c r="Y5094" s="25" t="s">
        <v>50</v>
      </c>
      <c r="Z5094" s="25" t="s">
        <v>50</v>
      </c>
      <c r="AA5094" s="25"/>
      <c r="AB5094" s="26"/>
      <c r="AC5094" s="31">
        <v>0.65609375000000003</v>
      </c>
      <c r="AD5094" s="32"/>
      <c r="AE5094" s="32"/>
      <c r="AF5094" s="32"/>
      <c r="AG5094" s="33"/>
      <c r="AH5094" s="33"/>
      <c r="AI5094" s="33"/>
      <c r="AJ5094" s="27"/>
      <c r="AK5094" s="27"/>
      <c r="AL5094" s="27">
        <v>2.4933333333333332</v>
      </c>
      <c r="AM5094" s="27"/>
      <c r="AN5094" s="27">
        <v>0</v>
      </c>
      <c r="AO5094" s="28" t="s">
        <v>3844</v>
      </c>
      <c r="AP5094" s="29"/>
      <c r="AQ5094" s="29"/>
    </row>
    <row r="5095" spans="1:43" ht="12.65" customHeight="1">
      <c r="A5095" s="13" t="s">
        <v>214</v>
      </c>
      <c r="B5095" s="14" t="s">
        <v>3403</v>
      </c>
      <c r="C5095" s="13">
        <v>32</v>
      </c>
      <c r="D5095" s="13" t="s">
        <v>2509</v>
      </c>
      <c r="E5095" s="15" t="s">
        <v>3845</v>
      </c>
      <c r="F5095" s="13">
        <v>37806</v>
      </c>
      <c r="G5095" s="13"/>
      <c r="H5095" s="16">
        <v>45884</v>
      </c>
      <c r="I5095" s="17">
        <v>45884</v>
      </c>
      <c r="J5095" s="18">
        <v>45884</v>
      </c>
      <c r="K5095" s="19">
        <v>0.65625</v>
      </c>
      <c r="L5095" s="19">
        <v>0.66666666666666663</v>
      </c>
      <c r="M5095" s="20">
        <v>0.73958333333333337</v>
      </c>
      <c r="N5095" s="19">
        <v>0.75</v>
      </c>
      <c r="O5095" s="21">
        <v>1.041666666666663E-2</v>
      </c>
      <c r="P5095" s="13" t="s">
        <v>50</v>
      </c>
      <c r="Q5095" s="13" t="s">
        <v>50</v>
      </c>
      <c r="R5095" s="13" t="s">
        <v>2554</v>
      </c>
      <c r="S5095" s="22" t="s">
        <v>33</v>
      </c>
      <c r="T5095" s="23" t="s">
        <v>52</v>
      </c>
      <c r="U5095" s="23">
        <v>0</v>
      </c>
      <c r="V5095" s="22" t="s">
        <v>67</v>
      </c>
      <c r="W5095" s="24" t="s">
        <v>3677</v>
      </c>
      <c r="X5095" s="25" t="s">
        <v>50</v>
      </c>
      <c r="Y5095" s="25" t="s">
        <v>50</v>
      </c>
      <c r="Z5095" s="25" t="s">
        <v>50</v>
      </c>
      <c r="AA5095" s="25"/>
      <c r="AB5095" s="26"/>
      <c r="AC5095" s="31">
        <v>0.75703124999999993</v>
      </c>
      <c r="AD5095" s="32"/>
      <c r="AE5095" s="32"/>
      <c r="AF5095" s="32"/>
      <c r="AG5095" s="33"/>
      <c r="AH5095" s="33"/>
      <c r="AI5095" s="33"/>
      <c r="AJ5095" s="27"/>
      <c r="AK5095" s="27"/>
      <c r="AL5095" s="27">
        <v>2.4933333333333332</v>
      </c>
      <c r="AM5095" s="27"/>
      <c r="AN5095" s="27">
        <v>0</v>
      </c>
      <c r="AO5095" s="28" t="s">
        <v>3844</v>
      </c>
      <c r="AP5095" s="29"/>
      <c r="AQ5095" s="29"/>
    </row>
    <row r="5096" spans="1:43" ht="12.65" customHeight="1">
      <c r="A5096" s="13" t="s">
        <v>214</v>
      </c>
      <c r="B5096" s="14" t="s">
        <v>3403</v>
      </c>
      <c r="C5096" s="13">
        <v>32</v>
      </c>
      <c r="D5096" s="13" t="s">
        <v>2509</v>
      </c>
      <c r="E5096" s="15" t="s">
        <v>3845</v>
      </c>
      <c r="F5096" s="13">
        <v>37806</v>
      </c>
      <c r="G5096" s="13"/>
      <c r="H5096" s="16">
        <v>45884</v>
      </c>
      <c r="I5096" s="17">
        <v>45884</v>
      </c>
      <c r="J5096" s="18">
        <v>45884</v>
      </c>
      <c r="K5096" s="19">
        <v>0.74652777777777779</v>
      </c>
      <c r="L5096" s="19">
        <v>0.76736111111111116</v>
      </c>
      <c r="M5096" s="20">
        <v>0.82986111111111116</v>
      </c>
      <c r="N5096" s="19">
        <v>0.85069444444444442</v>
      </c>
      <c r="O5096" s="21">
        <v>2.0833333333333259E-2</v>
      </c>
      <c r="P5096" s="13" t="s">
        <v>50</v>
      </c>
      <c r="Q5096" s="13" t="s">
        <v>50</v>
      </c>
      <c r="R5096" s="13" t="s">
        <v>2555</v>
      </c>
      <c r="S5096" s="22" t="s">
        <v>33</v>
      </c>
      <c r="T5096" s="23" t="s">
        <v>52</v>
      </c>
      <c r="U5096" s="23">
        <v>0</v>
      </c>
      <c r="V5096" s="22" t="s">
        <v>67</v>
      </c>
      <c r="W5096" s="24" t="s">
        <v>3677</v>
      </c>
      <c r="X5096" s="25" t="s">
        <v>50</v>
      </c>
      <c r="Y5096" s="25" t="s">
        <v>50</v>
      </c>
      <c r="Z5096" s="25" t="s">
        <v>50</v>
      </c>
      <c r="AA5096" s="25"/>
      <c r="AB5096" s="26"/>
      <c r="AC5096" s="31">
        <v>1.0093749999999999</v>
      </c>
      <c r="AD5096" s="32"/>
      <c r="AE5096" s="32"/>
      <c r="AF5096" s="32"/>
      <c r="AG5096" s="33"/>
      <c r="AH5096" s="33"/>
      <c r="AI5096" s="33"/>
      <c r="AJ5096" s="27"/>
      <c r="AK5096" s="27"/>
      <c r="AL5096" s="27">
        <v>3.1166666666666667</v>
      </c>
      <c r="AM5096" s="27"/>
      <c r="AN5096" s="27">
        <v>0</v>
      </c>
      <c r="AO5096" s="28" t="s">
        <v>3844</v>
      </c>
      <c r="AP5096" s="29"/>
      <c r="AQ5096" s="29"/>
    </row>
    <row r="5097" spans="1:43" ht="12.65" customHeight="1">
      <c r="A5097" s="13" t="s">
        <v>214</v>
      </c>
      <c r="B5097" s="14" t="s">
        <v>3403</v>
      </c>
      <c r="C5097" s="13">
        <v>32</v>
      </c>
      <c r="D5097" s="13" t="s">
        <v>2509</v>
      </c>
      <c r="E5097" s="15" t="s">
        <v>3845</v>
      </c>
      <c r="F5097" s="13">
        <v>37806</v>
      </c>
      <c r="G5097" s="13"/>
      <c r="H5097" s="16">
        <v>45884</v>
      </c>
      <c r="I5097" s="17">
        <v>45884</v>
      </c>
      <c r="J5097" s="18">
        <v>45884</v>
      </c>
      <c r="K5097" s="19">
        <v>0.87847222222222221</v>
      </c>
      <c r="L5097" s="19">
        <v>0.88541666666666663</v>
      </c>
      <c r="M5097" s="20">
        <v>0.96180555555555558</v>
      </c>
      <c r="N5097" s="19">
        <v>0.96875</v>
      </c>
      <c r="O5097" s="21">
        <v>6.9444444444444198E-3</v>
      </c>
      <c r="P5097" s="13" t="s">
        <v>50</v>
      </c>
      <c r="Q5097" s="13" t="s">
        <v>50</v>
      </c>
      <c r="R5097" s="13" t="s">
        <v>2556</v>
      </c>
      <c r="S5097" s="22" t="s">
        <v>33</v>
      </c>
      <c r="T5097" s="23" t="s">
        <v>52</v>
      </c>
      <c r="U5097" s="23">
        <v>0</v>
      </c>
      <c r="V5097" s="22" t="s">
        <v>67</v>
      </c>
      <c r="W5097" s="24" t="s">
        <v>3677</v>
      </c>
      <c r="X5097" s="25" t="s">
        <v>50</v>
      </c>
      <c r="Y5097" s="25" t="s">
        <v>50</v>
      </c>
      <c r="Z5097" s="25" t="s">
        <v>50</v>
      </c>
      <c r="AA5097" s="25"/>
      <c r="AB5097" s="26"/>
      <c r="AC5097" s="31">
        <v>0.8075</v>
      </c>
      <c r="AD5097" s="32"/>
      <c r="AE5097" s="32"/>
      <c r="AF5097" s="32"/>
      <c r="AG5097" s="33"/>
      <c r="AH5097" s="33"/>
      <c r="AI5097" s="33"/>
      <c r="AJ5097" s="27"/>
      <c r="AK5097" s="27"/>
      <c r="AL5097" s="27">
        <v>3.1166666666666667</v>
      </c>
      <c r="AM5097" s="27"/>
      <c r="AN5097" s="27">
        <v>0</v>
      </c>
      <c r="AO5097" s="28" t="s">
        <v>3844</v>
      </c>
      <c r="AP5097" s="29"/>
      <c r="AQ5097" s="29"/>
    </row>
    <row r="5098" spans="1:43" ht="12.65" customHeight="1">
      <c r="A5098" s="13" t="s">
        <v>214</v>
      </c>
      <c r="B5098" s="14" t="s">
        <v>3403</v>
      </c>
      <c r="C5098" s="13">
        <v>32</v>
      </c>
      <c r="D5098" s="13" t="s">
        <v>2509</v>
      </c>
      <c r="E5098" s="15" t="s">
        <v>3845</v>
      </c>
      <c r="F5098" s="13">
        <v>37806</v>
      </c>
      <c r="G5098" s="13"/>
      <c r="H5098" s="16">
        <v>45884</v>
      </c>
      <c r="I5098" s="17">
        <v>45885</v>
      </c>
      <c r="J5098" s="18">
        <v>45885</v>
      </c>
      <c r="K5098" s="19">
        <v>0.95833333333333337</v>
      </c>
      <c r="L5098" s="19">
        <v>0.97916666666666663</v>
      </c>
      <c r="M5098" s="20">
        <v>4.1666666666666664E-2</v>
      </c>
      <c r="N5098" s="19">
        <v>6.25E-2</v>
      </c>
      <c r="O5098" s="21">
        <v>2.0833333333333336E-2</v>
      </c>
      <c r="P5098" s="13" t="s">
        <v>50</v>
      </c>
      <c r="Q5098" s="13" t="s">
        <v>50</v>
      </c>
      <c r="R5098" s="13" t="s">
        <v>2555</v>
      </c>
      <c r="S5098" s="22" t="s">
        <v>33</v>
      </c>
      <c r="T5098" s="23" t="s">
        <v>52</v>
      </c>
      <c r="U5098" s="23">
        <v>0</v>
      </c>
      <c r="V5098" s="22" t="s">
        <v>67</v>
      </c>
      <c r="W5098" s="24" t="s">
        <v>3677</v>
      </c>
      <c r="X5098" s="25" t="s">
        <v>50</v>
      </c>
      <c r="Y5098" s="25" t="s">
        <v>50</v>
      </c>
      <c r="Z5098" s="25" t="s">
        <v>50</v>
      </c>
      <c r="AA5098" s="25"/>
      <c r="AB5098" s="26"/>
      <c r="AC5098" s="31">
        <v>0.15937499999999999</v>
      </c>
      <c r="AD5098" s="32"/>
      <c r="AE5098" s="32"/>
      <c r="AF5098" s="32"/>
      <c r="AG5098" s="33"/>
      <c r="AH5098" s="33"/>
      <c r="AI5098" s="33"/>
      <c r="AJ5098" s="27"/>
      <c r="AK5098" s="27"/>
      <c r="AL5098" s="27">
        <v>3.2413333333333338</v>
      </c>
      <c r="AM5098" s="27"/>
      <c r="AN5098" s="27">
        <v>0</v>
      </c>
      <c r="AO5098" s="28" t="s">
        <v>3844</v>
      </c>
      <c r="AP5098" s="29"/>
      <c r="AQ5098" s="29"/>
    </row>
    <row r="5099" spans="1:43" ht="12.65" customHeight="1">
      <c r="A5099" s="13" t="s">
        <v>214</v>
      </c>
      <c r="B5099" s="14" t="s">
        <v>3403</v>
      </c>
      <c r="C5099" s="13">
        <v>32</v>
      </c>
      <c r="D5099" s="13" t="s">
        <v>2509</v>
      </c>
      <c r="E5099" s="15" t="s">
        <v>3845</v>
      </c>
      <c r="F5099" s="13">
        <v>37806</v>
      </c>
      <c r="G5099" s="13"/>
      <c r="H5099" s="16">
        <v>45885</v>
      </c>
      <c r="I5099" s="17">
        <v>45885</v>
      </c>
      <c r="J5099" s="18">
        <v>45885</v>
      </c>
      <c r="K5099" s="19">
        <v>0.36805555555555558</v>
      </c>
      <c r="L5099" s="19">
        <v>0.3888888888888889</v>
      </c>
      <c r="M5099" s="20">
        <v>0.4513888888888889</v>
      </c>
      <c r="N5099" s="19">
        <v>0.47222222222222221</v>
      </c>
      <c r="O5099" s="21">
        <v>2.0833333333333315E-2</v>
      </c>
      <c r="P5099" s="13" t="s">
        <v>50</v>
      </c>
      <c r="Q5099" s="13" t="s">
        <v>50</v>
      </c>
      <c r="R5099" s="13" t="s">
        <v>2555</v>
      </c>
      <c r="S5099" s="22" t="s">
        <v>33</v>
      </c>
      <c r="T5099" s="23" t="s">
        <v>52</v>
      </c>
      <c r="U5099" s="23">
        <v>0</v>
      </c>
      <c r="V5099" s="22" t="s">
        <v>67</v>
      </c>
      <c r="W5099" s="24" t="s">
        <v>3677</v>
      </c>
      <c r="X5099" s="25" t="s">
        <v>50</v>
      </c>
      <c r="Y5099" s="25" t="s">
        <v>50</v>
      </c>
      <c r="Z5099" s="25" t="s">
        <v>50</v>
      </c>
      <c r="AA5099" s="25"/>
      <c r="AB5099" s="26"/>
      <c r="AC5099" s="31">
        <v>0.69062499999999993</v>
      </c>
      <c r="AD5099" s="32"/>
      <c r="AE5099" s="32"/>
      <c r="AF5099" s="32"/>
      <c r="AG5099" s="33"/>
      <c r="AH5099" s="33"/>
      <c r="AI5099" s="33"/>
      <c r="AJ5099" s="27"/>
      <c r="AK5099" s="27"/>
      <c r="AL5099" s="27">
        <v>3.2413333333333338</v>
      </c>
      <c r="AM5099" s="27"/>
      <c r="AN5099" s="27">
        <v>0</v>
      </c>
      <c r="AO5099" s="28" t="s">
        <v>3844</v>
      </c>
      <c r="AP5099" s="29"/>
      <c r="AQ5099" s="29"/>
    </row>
    <row r="5100" spans="1:43" ht="12.65" customHeight="1">
      <c r="A5100" s="13" t="s">
        <v>214</v>
      </c>
      <c r="B5100" s="14" t="s">
        <v>3403</v>
      </c>
      <c r="C5100" s="13">
        <v>32</v>
      </c>
      <c r="D5100" s="13" t="s">
        <v>2509</v>
      </c>
      <c r="E5100" s="15" t="s">
        <v>3845</v>
      </c>
      <c r="F5100" s="13">
        <v>37806</v>
      </c>
      <c r="G5100" s="13"/>
      <c r="H5100" s="16">
        <v>45885</v>
      </c>
      <c r="I5100" s="17">
        <v>45885</v>
      </c>
      <c r="J5100" s="18">
        <v>45885</v>
      </c>
      <c r="K5100" s="19">
        <v>0.56597222222222221</v>
      </c>
      <c r="L5100" s="19">
        <v>0.57986111111111116</v>
      </c>
      <c r="M5100" s="20">
        <v>0.64930555555555558</v>
      </c>
      <c r="N5100" s="19">
        <v>0.66319444444444442</v>
      </c>
      <c r="O5100" s="21">
        <v>1.388888888888884E-2</v>
      </c>
      <c r="P5100" s="13" t="s">
        <v>50</v>
      </c>
      <c r="Q5100" s="13" t="s">
        <v>50</v>
      </c>
      <c r="R5100" s="13" t="s">
        <v>2554</v>
      </c>
      <c r="S5100" s="22" t="s">
        <v>33</v>
      </c>
      <c r="T5100" s="23" t="s">
        <v>52</v>
      </c>
      <c r="U5100" s="23">
        <v>0</v>
      </c>
      <c r="V5100" s="22" t="s">
        <v>67</v>
      </c>
      <c r="W5100" s="24" t="s">
        <v>3677</v>
      </c>
      <c r="X5100" s="25" t="s">
        <v>50</v>
      </c>
      <c r="Y5100" s="25" t="s">
        <v>50</v>
      </c>
      <c r="Z5100" s="25" t="s">
        <v>50</v>
      </c>
      <c r="AA5100" s="25"/>
      <c r="AB5100" s="26"/>
      <c r="AC5100" s="31">
        <v>0.796875</v>
      </c>
      <c r="AD5100" s="32"/>
      <c r="AE5100" s="32"/>
      <c r="AF5100" s="32"/>
      <c r="AG5100" s="33"/>
      <c r="AH5100" s="33"/>
      <c r="AI5100" s="33"/>
      <c r="AJ5100" s="27"/>
      <c r="AK5100" s="27"/>
      <c r="AL5100" s="27">
        <v>3.2413333333333338</v>
      </c>
      <c r="AM5100" s="27"/>
      <c r="AN5100" s="27">
        <v>0</v>
      </c>
      <c r="AO5100" s="28" t="s">
        <v>3844</v>
      </c>
      <c r="AP5100" s="29"/>
      <c r="AQ5100" s="29"/>
    </row>
    <row r="5101" spans="1:43" ht="12.65" customHeight="1">
      <c r="A5101" s="13" t="s">
        <v>214</v>
      </c>
      <c r="B5101" s="14" t="s">
        <v>3403</v>
      </c>
      <c r="C5101" s="13">
        <v>32</v>
      </c>
      <c r="D5101" s="13" t="s">
        <v>2509</v>
      </c>
      <c r="E5101" s="15" t="s">
        <v>3845</v>
      </c>
      <c r="F5101" s="13">
        <v>37806</v>
      </c>
      <c r="G5101" s="13"/>
      <c r="H5101" s="16">
        <v>45885</v>
      </c>
      <c r="I5101" s="17">
        <v>45885</v>
      </c>
      <c r="J5101" s="18">
        <v>45885</v>
      </c>
      <c r="K5101" s="19">
        <v>0.67013888888888884</v>
      </c>
      <c r="L5101" s="19">
        <v>0.70833333333333337</v>
      </c>
      <c r="M5101" s="20">
        <v>0.75347222222222221</v>
      </c>
      <c r="N5101" s="19">
        <v>0.79166666666666663</v>
      </c>
      <c r="O5101" s="21">
        <v>3.819444444444442E-2</v>
      </c>
      <c r="P5101" s="13" t="s">
        <v>50</v>
      </c>
      <c r="Q5101" s="13" t="s">
        <v>50</v>
      </c>
      <c r="R5101" s="13" t="s">
        <v>2557</v>
      </c>
      <c r="S5101" s="22" t="s">
        <v>33</v>
      </c>
      <c r="T5101" s="23" t="s">
        <v>52</v>
      </c>
      <c r="U5101" s="23">
        <v>0</v>
      </c>
      <c r="V5101" s="22" t="s">
        <v>67</v>
      </c>
      <c r="W5101" s="24" t="s">
        <v>3677</v>
      </c>
      <c r="X5101" s="25" t="s">
        <v>50</v>
      </c>
      <c r="Y5101" s="25" t="s">
        <v>50</v>
      </c>
      <c r="Z5101" s="25" t="s">
        <v>50</v>
      </c>
      <c r="AA5101" s="25"/>
      <c r="AB5101" s="26"/>
      <c r="AC5101" s="31">
        <v>1.0625</v>
      </c>
      <c r="AD5101" s="32"/>
      <c r="AE5101" s="32"/>
      <c r="AF5101" s="32"/>
      <c r="AG5101" s="33"/>
      <c r="AH5101" s="33"/>
      <c r="AI5101" s="33"/>
      <c r="AJ5101" s="27"/>
      <c r="AK5101" s="27"/>
      <c r="AL5101" s="27">
        <v>4.0516666666666667</v>
      </c>
      <c r="AM5101" s="27"/>
      <c r="AN5101" s="27">
        <v>0</v>
      </c>
      <c r="AO5101" s="28" t="s">
        <v>3844</v>
      </c>
      <c r="AP5101" s="29"/>
      <c r="AQ5101" s="29"/>
    </row>
    <row r="5102" spans="1:43" ht="12.65" customHeight="1">
      <c r="A5102" s="13" t="s">
        <v>214</v>
      </c>
      <c r="B5102" s="14" t="s">
        <v>3403</v>
      </c>
      <c r="C5102" s="13">
        <v>32</v>
      </c>
      <c r="D5102" s="13" t="s">
        <v>2509</v>
      </c>
      <c r="E5102" s="15" t="s">
        <v>3845</v>
      </c>
      <c r="F5102" s="13">
        <v>37806</v>
      </c>
      <c r="G5102" s="13"/>
      <c r="H5102" s="16">
        <v>45885</v>
      </c>
      <c r="I5102" s="17">
        <v>45885</v>
      </c>
      <c r="J5102" s="18">
        <v>45885</v>
      </c>
      <c r="K5102" s="19">
        <v>0.70833333333333337</v>
      </c>
      <c r="L5102" s="19">
        <v>0.71875</v>
      </c>
      <c r="M5102" s="20">
        <v>0.79166666666666663</v>
      </c>
      <c r="N5102" s="19">
        <v>0.80208333333333337</v>
      </c>
      <c r="O5102" s="21">
        <v>1.0416666666666741E-2</v>
      </c>
      <c r="P5102" s="13" t="s">
        <v>50</v>
      </c>
      <c r="Q5102" s="13" t="s">
        <v>50</v>
      </c>
      <c r="R5102" s="13" t="s">
        <v>2556</v>
      </c>
      <c r="S5102" s="22" t="s">
        <v>32</v>
      </c>
      <c r="T5102" s="23" t="s">
        <v>211</v>
      </c>
      <c r="U5102" s="23" t="s">
        <v>50</v>
      </c>
      <c r="V5102" s="22" t="s">
        <v>212</v>
      </c>
      <c r="W5102" s="24" t="s">
        <v>173</v>
      </c>
      <c r="X5102" s="25" t="s">
        <v>78</v>
      </c>
      <c r="Y5102" s="25" t="s">
        <v>114</v>
      </c>
      <c r="Z5102" s="25" t="s">
        <v>66</v>
      </c>
      <c r="AA5102" s="25"/>
      <c r="AB5102" s="26"/>
      <c r="AC5102" s="31">
        <v>2.98828125</v>
      </c>
      <c r="AD5102" s="32"/>
      <c r="AE5102" s="32"/>
      <c r="AF5102" s="32"/>
      <c r="AG5102" s="33"/>
      <c r="AH5102" s="33"/>
      <c r="AI5102" s="33"/>
      <c r="AJ5102" s="27"/>
      <c r="AK5102" s="27"/>
      <c r="AL5102" s="27">
        <v>4.0516666666666667</v>
      </c>
      <c r="AM5102" s="27"/>
      <c r="AN5102" s="27">
        <v>0</v>
      </c>
      <c r="AO5102" s="28" t="s">
        <v>3844</v>
      </c>
      <c r="AP5102" s="29"/>
      <c r="AQ5102" s="29"/>
    </row>
    <row r="5103" spans="1:43" ht="12.65" customHeight="1">
      <c r="A5103" s="13" t="s">
        <v>214</v>
      </c>
      <c r="B5103" s="14" t="s">
        <v>3403</v>
      </c>
      <c r="C5103" s="13">
        <v>32</v>
      </c>
      <c r="D5103" s="13" t="s">
        <v>2509</v>
      </c>
      <c r="E5103" s="15" t="s">
        <v>3845</v>
      </c>
      <c r="F5103" s="13">
        <v>37806</v>
      </c>
      <c r="G5103" s="13"/>
      <c r="H5103" s="16">
        <v>45885</v>
      </c>
      <c r="I5103" s="17">
        <v>45885</v>
      </c>
      <c r="J5103" s="18">
        <v>45885</v>
      </c>
      <c r="K5103" s="19">
        <v>0.71875</v>
      </c>
      <c r="L5103" s="19">
        <v>0.73958333333333337</v>
      </c>
      <c r="M5103" s="20">
        <v>0.80208333333333337</v>
      </c>
      <c r="N5103" s="19">
        <v>0.82291666666666663</v>
      </c>
      <c r="O5103" s="21">
        <v>2.0833333333333259E-2</v>
      </c>
      <c r="P5103" s="13" t="s">
        <v>50</v>
      </c>
      <c r="Q5103" s="13" t="s">
        <v>50</v>
      </c>
      <c r="R5103" s="13" t="s">
        <v>2555</v>
      </c>
      <c r="S5103" s="22" t="s">
        <v>33</v>
      </c>
      <c r="T5103" s="23" t="s">
        <v>52</v>
      </c>
      <c r="U5103" s="23">
        <v>0</v>
      </c>
      <c r="V5103" s="22" t="s">
        <v>67</v>
      </c>
      <c r="W5103" s="24" t="s">
        <v>3677</v>
      </c>
      <c r="X5103" s="25" t="s">
        <v>50</v>
      </c>
      <c r="Y5103" s="25" t="s">
        <v>50</v>
      </c>
      <c r="Z5103" s="25" t="s">
        <v>50</v>
      </c>
      <c r="AA5103" s="25"/>
      <c r="AB5103" s="26"/>
      <c r="AC5103" s="31">
        <v>1.0625</v>
      </c>
      <c r="AD5103" s="32"/>
      <c r="AE5103" s="32"/>
      <c r="AF5103" s="32"/>
      <c r="AG5103" s="33"/>
      <c r="AH5103" s="33"/>
      <c r="AI5103" s="33"/>
      <c r="AJ5103" s="27"/>
      <c r="AK5103" s="27"/>
      <c r="AL5103" s="27">
        <v>4.0516666666666667</v>
      </c>
      <c r="AM5103" s="27"/>
      <c r="AN5103" s="27">
        <v>0</v>
      </c>
      <c r="AO5103" s="28" t="s">
        <v>3844</v>
      </c>
      <c r="AP5103" s="29"/>
      <c r="AQ5103" s="29"/>
    </row>
    <row r="5104" spans="1:43" ht="12.65" customHeight="1">
      <c r="A5104" s="13" t="s">
        <v>214</v>
      </c>
      <c r="B5104" s="14" t="s">
        <v>3403</v>
      </c>
      <c r="C5104" s="13">
        <v>32</v>
      </c>
      <c r="D5104" s="13" t="s">
        <v>2509</v>
      </c>
      <c r="E5104" s="15" t="s">
        <v>3845</v>
      </c>
      <c r="F5104" s="13">
        <v>37806</v>
      </c>
      <c r="G5104" s="13"/>
      <c r="H5104" s="16">
        <v>45885</v>
      </c>
      <c r="I5104" s="17">
        <v>45885</v>
      </c>
      <c r="J5104" s="18">
        <v>45885</v>
      </c>
      <c r="K5104" s="19">
        <v>0.73958333333333337</v>
      </c>
      <c r="L5104" s="19">
        <v>0.76736111111111116</v>
      </c>
      <c r="M5104" s="20">
        <v>0.82291666666666663</v>
      </c>
      <c r="N5104" s="19">
        <v>0.85069444444444442</v>
      </c>
      <c r="O5104" s="21">
        <v>2.777777777777779E-2</v>
      </c>
      <c r="P5104" s="13" t="s">
        <v>50</v>
      </c>
      <c r="Q5104" s="13" t="s">
        <v>50</v>
      </c>
      <c r="R5104" s="13" t="s">
        <v>2558</v>
      </c>
      <c r="S5104" s="22" t="s">
        <v>33</v>
      </c>
      <c r="T5104" s="23" t="s">
        <v>97</v>
      </c>
      <c r="U5104" s="23">
        <v>0</v>
      </c>
      <c r="V5104" s="22" t="s">
        <v>3880</v>
      </c>
      <c r="W5104" s="24" t="s">
        <v>3677</v>
      </c>
      <c r="X5104" s="25" t="s">
        <v>50</v>
      </c>
      <c r="Y5104" s="25" t="s">
        <v>50</v>
      </c>
      <c r="Z5104" s="25" t="s">
        <v>50</v>
      </c>
      <c r="AA5104" s="25"/>
      <c r="AB5104" s="26"/>
      <c r="AC5104" s="31">
        <v>0.796875</v>
      </c>
      <c r="AD5104" s="32"/>
      <c r="AE5104" s="32"/>
      <c r="AF5104" s="32"/>
      <c r="AG5104" s="33"/>
      <c r="AH5104" s="33"/>
      <c r="AI5104" s="33"/>
      <c r="AJ5104" s="27"/>
      <c r="AK5104" s="27"/>
      <c r="AL5104" s="27">
        <v>4.0516666666666667</v>
      </c>
      <c r="AM5104" s="27"/>
      <c r="AN5104" s="27">
        <v>0</v>
      </c>
      <c r="AO5104" s="28" t="s">
        <v>3844</v>
      </c>
      <c r="AP5104" s="29"/>
      <c r="AQ5104" s="29"/>
    </row>
    <row r="5105" spans="1:43" ht="12.65" customHeight="1">
      <c r="A5105" s="13" t="s">
        <v>214</v>
      </c>
      <c r="B5105" s="14" t="s">
        <v>3403</v>
      </c>
      <c r="C5105" s="13">
        <v>32</v>
      </c>
      <c r="D5105" s="13" t="s">
        <v>2509</v>
      </c>
      <c r="E5105" s="15" t="s">
        <v>3845</v>
      </c>
      <c r="F5105" s="13">
        <v>37806</v>
      </c>
      <c r="G5105" s="13"/>
      <c r="H5105" s="16">
        <v>45885</v>
      </c>
      <c r="I5105" s="17">
        <v>45885</v>
      </c>
      <c r="J5105" s="18">
        <v>45885</v>
      </c>
      <c r="K5105" s="19">
        <v>0.76736111111111116</v>
      </c>
      <c r="L5105" s="19">
        <v>0.875</v>
      </c>
      <c r="M5105" s="20">
        <v>0.85069444444444442</v>
      </c>
      <c r="N5105" s="19">
        <v>0.95833333333333337</v>
      </c>
      <c r="O5105" s="21">
        <v>0.10763888888888895</v>
      </c>
      <c r="P5105" s="13" t="s">
        <v>50</v>
      </c>
      <c r="Q5105" s="13" t="s">
        <v>50</v>
      </c>
      <c r="R5105" s="13" t="s">
        <v>2559</v>
      </c>
      <c r="S5105" s="22" t="s">
        <v>29</v>
      </c>
      <c r="T5105" s="23" t="s">
        <v>97</v>
      </c>
      <c r="U5105" s="23" t="s">
        <v>50</v>
      </c>
      <c r="V5105" s="22" t="s">
        <v>3880</v>
      </c>
      <c r="W5105" s="24" t="s">
        <v>3659</v>
      </c>
      <c r="X5105" s="25" t="s">
        <v>83</v>
      </c>
      <c r="Y5105" s="25" t="s">
        <v>114</v>
      </c>
      <c r="Z5105" s="25" t="s">
        <v>71</v>
      </c>
      <c r="AA5105" s="25"/>
      <c r="AB5105" s="26"/>
      <c r="AC5105" s="31">
        <v>20.848242187499999</v>
      </c>
      <c r="AD5105" s="32"/>
      <c r="AE5105" s="32"/>
      <c r="AF5105" s="32"/>
      <c r="AG5105" s="33"/>
      <c r="AH5105" s="33"/>
      <c r="AI5105" s="33"/>
      <c r="AJ5105" s="27"/>
      <c r="AK5105" s="27"/>
      <c r="AL5105" s="27">
        <v>9.7240000000000002</v>
      </c>
      <c r="AM5105" s="27"/>
      <c r="AN5105" s="27">
        <v>0</v>
      </c>
      <c r="AO5105" s="28" t="s">
        <v>3844</v>
      </c>
      <c r="AP5105" s="29"/>
      <c r="AQ5105" s="29"/>
    </row>
    <row r="5106" spans="1:43" ht="12.65" customHeight="1">
      <c r="A5106" s="13" t="s">
        <v>214</v>
      </c>
      <c r="B5106" s="14" t="s">
        <v>3403</v>
      </c>
      <c r="C5106" s="13">
        <v>32</v>
      </c>
      <c r="D5106" s="13" t="s">
        <v>2509</v>
      </c>
      <c r="E5106" s="15" t="s">
        <v>3845</v>
      </c>
      <c r="F5106" s="13">
        <v>37806</v>
      </c>
      <c r="G5106" s="13"/>
      <c r="H5106" s="16">
        <v>45886</v>
      </c>
      <c r="I5106" s="17">
        <v>45886</v>
      </c>
      <c r="J5106" s="18">
        <v>45886</v>
      </c>
      <c r="K5106" s="19">
        <v>0.20833333333333334</v>
      </c>
      <c r="L5106" s="19">
        <v>0.2951388888888889</v>
      </c>
      <c r="M5106" s="20">
        <v>0.29166666666666669</v>
      </c>
      <c r="N5106" s="19">
        <v>0.37847222222222221</v>
      </c>
      <c r="O5106" s="21">
        <v>8.6805555555555525E-2</v>
      </c>
      <c r="P5106" s="13" t="s">
        <v>50</v>
      </c>
      <c r="Q5106" s="13" t="s">
        <v>50</v>
      </c>
      <c r="R5106" s="13" t="s">
        <v>2560</v>
      </c>
      <c r="S5106" s="22" t="s">
        <v>31</v>
      </c>
      <c r="T5106" s="23" t="s">
        <v>97</v>
      </c>
      <c r="U5106" s="23" t="s">
        <v>50</v>
      </c>
      <c r="V5106" s="22" t="s">
        <v>3880</v>
      </c>
      <c r="W5106" s="24" t="s">
        <v>3659</v>
      </c>
      <c r="X5106" s="25" t="s">
        <v>83</v>
      </c>
      <c r="Y5106" s="25" t="s">
        <v>114</v>
      </c>
      <c r="Z5106" s="25" t="s">
        <v>71</v>
      </c>
      <c r="AA5106" s="25"/>
      <c r="AB5106" s="26"/>
      <c r="AC5106" s="31">
        <v>0.63451171875000001</v>
      </c>
      <c r="AD5106" s="32"/>
      <c r="AE5106" s="32"/>
      <c r="AF5106" s="32"/>
      <c r="AG5106" s="33"/>
      <c r="AH5106" s="33"/>
      <c r="AI5106" s="33"/>
      <c r="AJ5106" s="27"/>
      <c r="AK5106" s="27"/>
      <c r="AL5106" s="27">
        <v>3.2413333333333338</v>
      </c>
      <c r="AM5106" s="27"/>
      <c r="AN5106" s="27">
        <v>0</v>
      </c>
      <c r="AO5106" s="28" t="s">
        <v>3844</v>
      </c>
      <c r="AP5106" s="29"/>
      <c r="AQ5106" s="29"/>
    </row>
    <row r="5107" spans="1:43" ht="12.65" customHeight="1">
      <c r="A5107" s="13" t="s">
        <v>214</v>
      </c>
      <c r="B5107" s="14" t="s">
        <v>3403</v>
      </c>
      <c r="C5107" s="13">
        <v>32</v>
      </c>
      <c r="D5107" s="13" t="s">
        <v>2509</v>
      </c>
      <c r="E5107" s="15" t="s">
        <v>3845</v>
      </c>
      <c r="F5107" s="13">
        <v>37806</v>
      </c>
      <c r="G5107" s="13"/>
      <c r="H5107" s="16">
        <v>45886</v>
      </c>
      <c r="I5107" s="17">
        <v>45886</v>
      </c>
      <c r="J5107" s="18">
        <v>45886</v>
      </c>
      <c r="K5107" s="19">
        <v>0.875</v>
      </c>
      <c r="L5107" s="19">
        <v>0.95138888888888884</v>
      </c>
      <c r="M5107" s="20">
        <v>0.95833333333333337</v>
      </c>
      <c r="N5107" s="19">
        <v>3.4722222222222224E-2</v>
      </c>
      <c r="O5107" s="21">
        <v>7.6388888888888951E-2</v>
      </c>
      <c r="P5107" s="13" t="s">
        <v>50</v>
      </c>
      <c r="Q5107" s="13" t="s">
        <v>50</v>
      </c>
      <c r="R5107" s="13" t="s">
        <v>2560</v>
      </c>
      <c r="S5107" s="22" t="s">
        <v>31</v>
      </c>
      <c r="T5107" s="23" t="s">
        <v>97</v>
      </c>
      <c r="U5107" s="23" t="s">
        <v>50</v>
      </c>
      <c r="V5107" s="22" t="s">
        <v>3880</v>
      </c>
      <c r="W5107" s="24" t="s">
        <v>3659</v>
      </c>
      <c r="X5107" s="25" t="s">
        <v>83</v>
      </c>
      <c r="Y5107" s="25" t="s">
        <v>114</v>
      </c>
      <c r="Z5107" s="25" t="s">
        <v>71</v>
      </c>
      <c r="AA5107" s="25"/>
      <c r="AB5107" s="26"/>
      <c r="AC5107" s="31">
        <v>1.4503124999999999</v>
      </c>
      <c r="AD5107" s="32"/>
      <c r="AE5107" s="32"/>
      <c r="AF5107" s="32"/>
      <c r="AG5107" s="33"/>
      <c r="AH5107" s="33"/>
      <c r="AI5107" s="33"/>
      <c r="AJ5107" s="27"/>
      <c r="AK5107" s="27"/>
      <c r="AL5107" s="27">
        <v>4.0516666666666667</v>
      </c>
      <c r="AM5107" s="27"/>
      <c r="AN5107" s="27">
        <v>0</v>
      </c>
      <c r="AO5107" s="28" t="s">
        <v>3844</v>
      </c>
      <c r="AP5107" s="29"/>
      <c r="AQ5107" s="29"/>
    </row>
    <row r="5108" spans="1:43" ht="12.65" customHeight="1">
      <c r="A5108" s="13" t="s">
        <v>214</v>
      </c>
      <c r="B5108" s="14" t="s">
        <v>3403</v>
      </c>
      <c r="C5108" s="13">
        <v>32</v>
      </c>
      <c r="D5108" s="13" t="s">
        <v>2509</v>
      </c>
      <c r="E5108" s="15" t="s">
        <v>3845</v>
      </c>
      <c r="F5108" s="13">
        <v>37806</v>
      </c>
      <c r="G5108" s="13"/>
      <c r="H5108" s="16">
        <v>45886</v>
      </c>
      <c r="I5108" s="17">
        <v>45887</v>
      </c>
      <c r="J5108" s="18">
        <v>45887</v>
      </c>
      <c r="K5108" s="19">
        <v>0.95138888888888884</v>
      </c>
      <c r="L5108" s="19">
        <v>0.98958333333333337</v>
      </c>
      <c r="M5108" s="20">
        <v>3.4722222222222224E-2</v>
      </c>
      <c r="N5108" s="19">
        <v>7.2916666666666671E-2</v>
      </c>
      <c r="O5108" s="21">
        <v>3.8194444444444448E-2</v>
      </c>
      <c r="P5108" s="13" t="s">
        <v>50</v>
      </c>
      <c r="Q5108" s="13" t="s">
        <v>50</v>
      </c>
      <c r="R5108" s="13" t="s">
        <v>2561</v>
      </c>
      <c r="S5108" s="22" t="s">
        <v>33</v>
      </c>
      <c r="T5108" s="23" t="s">
        <v>52</v>
      </c>
      <c r="U5108" s="23">
        <v>0</v>
      </c>
      <c r="V5108" s="22" t="s">
        <v>67</v>
      </c>
      <c r="W5108" s="24" t="s">
        <v>3677</v>
      </c>
      <c r="X5108" s="25" t="s">
        <v>50</v>
      </c>
      <c r="Y5108" s="25" t="s">
        <v>50</v>
      </c>
      <c r="Z5108" s="25" t="s">
        <v>50</v>
      </c>
      <c r="AA5108" s="25"/>
      <c r="AB5108" s="26"/>
      <c r="AC5108" s="31">
        <v>0.15140624999999999</v>
      </c>
      <c r="AD5108" s="32"/>
      <c r="AE5108" s="32"/>
      <c r="AF5108" s="32"/>
      <c r="AG5108" s="33"/>
      <c r="AH5108" s="33"/>
      <c r="AI5108" s="33"/>
      <c r="AJ5108" s="27"/>
      <c r="AK5108" s="27"/>
      <c r="AL5108" s="27">
        <v>2.4933333333333332</v>
      </c>
      <c r="AM5108" s="27"/>
      <c r="AN5108" s="27">
        <v>0</v>
      </c>
      <c r="AO5108" s="28" t="s">
        <v>3844</v>
      </c>
      <c r="AP5108" s="29"/>
      <c r="AQ5108" s="29"/>
    </row>
    <row r="5109" spans="1:43" ht="12.65" customHeight="1">
      <c r="A5109" s="13" t="s">
        <v>214</v>
      </c>
      <c r="B5109" s="14" t="s">
        <v>3403</v>
      </c>
      <c r="C5109" s="13">
        <v>32</v>
      </c>
      <c r="D5109" s="13" t="s">
        <v>2509</v>
      </c>
      <c r="E5109" s="15" t="s">
        <v>3845</v>
      </c>
      <c r="F5109" s="13">
        <v>37806</v>
      </c>
      <c r="G5109" s="13"/>
      <c r="H5109" s="16">
        <v>45887</v>
      </c>
      <c r="I5109" s="17">
        <v>45887</v>
      </c>
      <c r="J5109" s="18">
        <v>45887</v>
      </c>
      <c r="K5109" s="19">
        <v>0.61458333333333337</v>
      </c>
      <c r="L5109" s="19">
        <v>0.625</v>
      </c>
      <c r="M5109" s="20">
        <v>0.69791666666666663</v>
      </c>
      <c r="N5109" s="19">
        <v>0.70833333333333337</v>
      </c>
      <c r="O5109" s="21">
        <v>1.0416666666666741E-2</v>
      </c>
      <c r="P5109" s="13" t="s">
        <v>50</v>
      </c>
      <c r="Q5109" s="13" t="s">
        <v>50</v>
      </c>
      <c r="R5109" s="13" t="s">
        <v>2562</v>
      </c>
      <c r="S5109" s="22" t="s">
        <v>33</v>
      </c>
      <c r="T5109" s="23" t="s">
        <v>52</v>
      </c>
      <c r="U5109" s="23">
        <v>0</v>
      </c>
      <c r="V5109" s="22" t="s">
        <v>67</v>
      </c>
      <c r="W5109" s="24" t="s">
        <v>3677</v>
      </c>
      <c r="X5109" s="25" t="s">
        <v>50</v>
      </c>
      <c r="Y5109" s="25" t="s">
        <v>50</v>
      </c>
      <c r="Z5109" s="25" t="s">
        <v>50</v>
      </c>
      <c r="AA5109" s="25"/>
      <c r="AB5109" s="26"/>
      <c r="AC5109" s="31">
        <v>0.75703124999999993</v>
      </c>
      <c r="AD5109" s="32"/>
      <c r="AE5109" s="32"/>
      <c r="AF5109" s="32"/>
      <c r="AG5109" s="33"/>
      <c r="AH5109" s="33"/>
      <c r="AI5109" s="33"/>
      <c r="AJ5109" s="27"/>
      <c r="AK5109" s="27"/>
      <c r="AL5109" s="27">
        <v>2.4933333333333332</v>
      </c>
      <c r="AM5109" s="27"/>
      <c r="AN5109" s="27">
        <v>0</v>
      </c>
      <c r="AO5109" s="28" t="s">
        <v>3844</v>
      </c>
      <c r="AP5109" s="29"/>
      <c r="AQ5109" s="29"/>
    </row>
    <row r="5110" spans="1:43" ht="12.65" customHeight="1">
      <c r="A5110" s="13" t="s">
        <v>214</v>
      </c>
      <c r="B5110" s="14" t="s">
        <v>3403</v>
      </c>
      <c r="C5110" s="13">
        <v>32</v>
      </c>
      <c r="D5110" s="13" t="s">
        <v>2509</v>
      </c>
      <c r="E5110" s="15" t="s">
        <v>3845</v>
      </c>
      <c r="F5110" s="13">
        <v>37806</v>
      </c>
      <c r="G5110" s="13"/>
      <c r="H5110" s="16">
        <v>45887</v>
      </c>
      <c r="I5110" s="17">
        <v>45887</v>
      </c>
      <c r="J5110" s="18">
        <v>45887</v>
      </c>
      <c r="K5110" s="19">
        <v>0.625</v>
      </c>
      <c r="L5110" s="19">
        <v>0.70486111111111116</v>
      </c>
      <c r="M5110" s="20">
        <v>0.70833333333333337</v>
      </c>
      <c r="N5110" s="19">
        <v>0.78819444444444442</v>
      </c>
      <c r="O5110" s="21">
        <v>7.9861111111111049E-2</v>
      </c>
      <c r="P5110" s="13" t="s">
        <v>50</v>
      </c>
      <c r="Q5110" s="13" t="s">
        <v>50</v>
      </c>
      <c r="R5110" s="13" t="s">
        <v>2563</v>
      </c>
      <c r="S5110" s="22" t="s">
        <v>31</v>
      </c>
      <c r="T5110" s="23" t="s">
        <v>97</v>
      </c>
      <c r="U5110" s="23" t="s">
        <v>50</v>
      </c>
      <c r="V5110" s="22" t="s">
        <v>3880</v>
      </c>
      <c r="W5110" s="24" t="s">
        <v>3659</v>
      </c>
      <c r="X5110" s="25" t="s">
        <v>83</v>
      </c>
      <c r="Y5110" s="25" t="s">
        <v>114</v>
      </c>
      <c r="Z5110" s="25" t="s">
        <v>71</v>
      </c>
      <c r="AA5110" s="25"/>
      <c r="AB5110" s="26"/>
      <c r="AC5110" s="31">
        <v>1.2916845703124999</v>
      </c>
      <c r="AD5110" s="32"/>
      <c r="AE5110" s="32"/>
      <c r="AF5110" s="32"/>
      <c r="AG5110" s="33"/>
      <c r="AH5110" s="33"/>
      <c r="AI5110" s="33"/>
      <c r="AJ5110" s="27"/>
      <c r="AK5110" s="27"/>
      <c r="AL5110" s="27">
        <v>2.4933333333333332</v>
      </c>
      <c r="AM5110" s="27"/>
      <c r="AN5110" s="27">
        <v>0</v>
      </c>
      <c r="AO5110" s="28" t="s">
        <v>3844</v>
      </c>
      <c r="AP5110" s="29"/>
      <c r="AQ5110" s="29"/>
    </row>
    <row r="5111" spans="1:43" ht="12.65" customHeight="1">
      <c r="A5111" s="13" t="s">
        <v>214</v>
      </c>
      <c r="B5111" s="14" t="s">
        <v>3403</v>
      </c>
      <c r="C5111" s="13">
        <v>32</v>
      </c>
      <c r="D5111" s="13" t="s">
        <v>2509</v>
      </c>
      <c r="E5111" s="15" t="s">
        <v>3845</v>
      </c>
      <c r="F5111" s="13">
        <v>37806</v>
      </c>
      <c r="G5111" s="13"/>
      <c r="H5111" s="16">
        <v>45887</v>
      </c>
      <c r="I5111" s="17">
        <v>45887</v>
      </c>
      <c r="J5111" s="18">
        <v>45887</v>
      </c>
      <c r="K5111" s="19">
        <v>0.89930555555555558</v>
      </c>
      <c r="L5111" s="19">
        <v>0.90972222222222221</v>
      </c>
      <c r="M5111" s="20">
        <v>0.98263888888888884</v>
      </c>
      <c r="N5111" s="19">
        <v>0.99305555555555558</v>
      </c>
      <c r="O5111" s="21">
        <v>1.0416666666666741E-2</v>
      </c>
      <c r="P5111" s="13" t="s">
        <v>50</v>
      </c>
      <c r="Q5111" s="13" t="s">
        <v>50</v>
      </c>
      <c r="R5111" s="13" t="s">
        <v>2564</v>
      </c>
      <c r="S5111" s="22" t="s">
        <v>33</v>
      </c>
      <c r="T5111" s="23" t="s">
        <v>52</v>
      </c>
      <c r="U5111" s="23">
        <v>0</v>
      </c>
      <c r="V5111" s="22" t="s">
        <v>67</v>
      </c>
      <c r="W5111" s="24" t="s">
        <v>3677</v>
      </c>
      <c r="X5111" s="25" t="s">
        <v>50</v>
      </c>
      <c r="Y5111" s="25" t="s">
        <v>50</v>
      </c>
      <c r="Z5111" s="25" t="s">
        <v>50</v>
      </c>
      <c r="AA5111" s="25"/>
      <c r="AB5111" s="26"/>
      <c r="AC5111" s="31">
        <v>0.8075</v>
      </c>
      <c r="AD5111" s="32"/>
      <c r="AE5111" s="32"/>
      <c r="AF5111" s="32"/>
      <c r="AG5111" s="33"/>
      <c r="AH5111" s="33"/>
      <c r="AI5111" s="33"/>
      <c r="AJ5111" s="27"/>
      <c r="AK5111" s="27"/>
      <c r="AL5111" s="27">
        <v>3.1166666666666667</v>
      </c>
      <c r="AM5111" s="27"/>
      <c r="AN5111" s="27">
        <v>0</v>
      </c>
      <c r="AO5111" s="28" t="s">
        <v>3844</v>
      </c>
      <c r="AP5111" s="29"/>
      <c r="AQ5111" s="29"/>
    </row>
    <row r="5112" spans="1:43" ht="12.65" customHeight="1">
      <c r="A5112" s="13" t="s">
        <v>214</v>
      </c>
      <c r="B5112" s="14" t="s">
        <v>3403</v>
      </c>
      <c r="C5112" s="13">
        <v>32</v>
      </c>
      <c r="D5112" s="13" t="s">
        <v>2509</v>
      </c>
      <c r="E5112" s="15" t="s">
        <v>3845</v>
      </c>
      <c r="F5112" s="13">
        <v>37806</v>
      </c>
      <c r="G5112" s="13"/>
      <c r="H5112" s="16">
        <v>45887</v>
      </c>
      <c r="I5112" s="17">
        <v>45887</v>
      </c>
      <c r="J5112" s="18">
        <v>45887</v>
      </c>
      <c r="K5112" s="19">
        <v>0.90972222222222221</v>
      </c>
      <c r="L5112" s="19">
        <v>0.94791666666666663</v>
      </c>
      <c r="M5112" s="20">
        <v>0.99305555555555558</v>
      </c>
      <c r="N5112" s="19">
        <v>3.125E-2</v>
      </c>
      <c r="O5112" s="21">
        <v>3.819444444444442E-2</v>
      </c>
      <c r="P5112" s="13" t="s">
        <v>50</v>
      </c>
      <c r="Q5112" s="13" t="s">
        <v>50</v>
      </c>
      <c r="R5112" s="13" t="s">
        <v>2565</v>
      </c>
      <c r="S5112" s="22" t="s">
        <v>33</v>
      </c>
      <c r="T5112" s="23" t="s">
        <v>52</v>
      </c>
      <c r="U5112" s="23">
        <v>0</v>
      </c>
      <c r="V5112" s="22" t="s">
        <v>67</v>
      </c>
      <c r="W5112" s="24" t="s">
        <v>3677</v>
      </c>
      <c r="X5112" s="25" t="s">
        <v>50</v>
      </c>
      <c r="Y5112" s="25" t="s">
        <v>50</v>
      </c>
      <c r="Z5112" s="25" t="s">
        <v>50</v>
      </c>
      <c r="AA5112" s="25"/>
      <c r="AB5112" s="26"/>
      <c r="AC5112" s="31">
        <v>0.8075</v>
      </c>
      <c r="AD5112" s="32"/>
      <c r="AE5112" s="32"/>
      <c r="AF5112" s="32"/>
      <c r="AG5112" s="33"/>
      <c r="AH5112" s="33"/>
      <c r="AI5112" s="33"/>
      <c r="AJ5112" s="27"/>
      <c r="AK5112" s="27"/>
      <c r="AL5112" s="27">
        <v>3.1166666666666667</v>
      </c>
      <c r="AM5112" s="27"/>
      <c r="AN5112" s="27">
        <v>0</v>
      </c>
      <c r="AO5112" s="28" t="s">
        <v>3844</v>
      </c>
      <c r="AP5112" s="29"/>
      <c r="AQ5112" s="29"/>
    </row>
    <row r="5113" spans="1:43" ht="12.65" customHeight="1">
      <c r="A5113" s="13" t="s">
        <v>214</v>
      </c>
      <c r="B5113" s="14" t="s">
        <v>3403</v>
      </c>
      <c r="C5113" s="13">
        <v>32</v>
      </c>
      <c r="D5113" s="13" t="s">
        <v>2509</v>
      </c>
      <c r="E5113" s="15" t="s">
        <v>3845</v>
      </c>
      <c r="F5113" s="13">
        <v>37806</v>
      </c>
      <c r="G5113" s="13"/>
      <c r="H5113" s="16">
        <v>45888</v>
      </c>
      <c r="I5113" s="17">
        <v>45888</v>
      </c>
      <c r="J5113" s="18">
        <v>45888</v>
      </c>
      <c r="K5113" s="19">
        <v>0.53125</v>
      </c>
      <c r="L5113" s="19">
        <v>0.54166666666666663</v>
      </c>
      <c r="M5113" s="20">
        <v>0.61458333333333337</v>
      </c>
      <c r="N5113" s="19">
        <v>0.625</v>
      </c>
      <c r="O5113" s="21">
        <v>1.041666666666663E-2</v>
      </c>
      <c r="P5113" s="13" t="s">
        <v>50</v>
      </c>
      <c r="Q5113" s="13" t="s">
        <v>50</v>
      </c>
      <c r="R5113" s="13" t="s">
        <v>2562</v>
      </c>
      <c r="S5113" s="22" t="s">
        <v>33</v>
      </c>
      <c r="T5113" s="23" t="s">
        <v>52</v>
      </c>
      <c r="U5113" s="23">
        <v>0</v>
      </c>
      <c r="V5113" s="22" t="s">
        <v>67</v>
      </c>
      <c r="W5113" s="24" t="s">
        <v>3677</v>
      </c>
      <c r="X5113" s="25" t="s">
        <v>50</v>
      </c>
      <c r="Y5113" s="25" t="s">
        <v>50</v>
      </c>
      <c r="Z5113" s="25" t="s">
        <v>50</v>
      </c>
      <c r="AA5113" s="25"/>
      <c r="AB5113" s="26"/>
      <c r="AC5113" s="31">
        <v>0.65609375000000003</v>
      </c>
      <c r="AD5113" s="32"/>
      <c r="AE5113" s="32"/>
      <c r="AF5113" s="32"/>
      <c r="AG5113" s="33"/>
      <c r="AH5113" s="33"/>
      <c r="AI5113" s="33"/>
      <c r="AJ5113" s="27"/>
      <c r="AK5113" s="27"/>
      <c r="AL5113" s="27">
        <v>2.4933333333333332</v>
      </c>
      <c r="AM5113" s="27"/>
      <c r="AN5113" s="27">
        <v>0</v>
      </c>
      <c r="AO5113" s="28" t="s">
        <v>3844</v>
      </c>
      <c r="AP5113" s="29"/>
      <c r="AQ5113" s="29"/>
    </row>
    <row r="5114" spans="1:43" ht="12.65" customHeight="1">
      <c r="A5114" s="13" t="s">
        <v>214</v>
      </c>
      <c r="B5114" s="14" t="s">
        <v>3403</v>
      </c>
      <c r="C5114" s="13">
        <v>32</v>
      </c>
      <c r="D5114" s="13" t="s">
        <v>2509</v>
      </c>
      <c r="E5114" s="15" t="s">
        <v>3845</v>
      </c>
      <c r="F5114" s="13">
        <v>37806</v>
      </c>
      <c r="G5114" s="13"/>
      <c r="H5114" s="16">
        <v>45888</v>
      </c>
      <c r="I5114" s="17">
        <v>45888</v>
      </c>
      <c r="J5114" s="18">
        <v>45888</v>
      </c>
      <c r="K5114" s="19">
        <v>0.61458333333333337</v>
      </c>
      <c r="L5114" s="19">
        <v>0.625</v>
      </c>
      <c r="M5114" s="20">
        <v>0.69791666666666663</v>
      </c>
      <c r="N5114" s="19">
        <v>0.70833333333333337</v>
      </c>
      <c r="O5114" s="21">
        <v>1.0416666666666741E-2</v>
      </c>
      <c r="P5114" s="13" t="s">
        <v>50</v>
      </c>
      <c r="Q5114" s="13" t="s">
        <v>50</v>
      </c>
      <c r="R5114" s="13" t="s">
        <v>2564</v>
      </c>
      <c r="S5114" s="22" t="s">
        <v>33</v>
      </c>
      <c r="T5114" s="23" t="s">
        <v>52</v>
      </c>
      <c r="U5114" s="23">
        <v>0</v>
      </c>
      <c r="V5114" s="22" t="s">
        <v>67</v>
      </c>
      <c r="W5114" s="24" t="s">
        <v>3677</v>
      </c>
      <c r="X5114" s="25" t="s">
        <v>50</v>
      </c>
      <c r="Y5114" s="25" t="s">
        <v>50</v>
      </c>
      <c r="Z5114" s="25" t="s">
        <v>50</v>
      </c>
      <c r="AA5114" s="25"/>
      <c r="AB5114" s="26"/>
      <c r="AC5114" s="31">
        <v>0.75703124999999993</v>
      </c>
      <c r="AD5114" s="32"/>
      <c r="AE5114" s="32"/>
      <c r="AF5114" s="32"/>
      <c r="AG5114" s="33"/>
      <c r="AH5114" s="33"/>
      <c r="AI5114" s="33"/>
      <c r="AJ5114" s="27"/>
      <c r="AK5114" s="27"/>
      <c r="AL5114" s="27">
        <v>2.4933333333333332</v>
      </c>
      <c r="AM5114" s="27"/>
      <c r="AN5114" s="27">
        <v>0</v>
      </c>
      <c r="AO5114" s="28" t="s">
        <v>3844</v>
      </c>
      <c r="AP5114" s="29"/>
      <c r="AQ5114" s="29"/>
    </row>
    <row r="5115" spans="1:43" ht="12.65" customHeight="1">
      <c r="A5115" s="13" t="s">
        <v>214</v>
      </c>
      <c r="B5115" s="14" t="s">
        <v>3403</v>
      </c>
      <c r="C5115" s="13">
        <v>32</v>
      </c>
      <c r="D5115" s="13" t="s">
        <v>2509</v>
      </c>
      <c r="E5115" s="15" t="s">
        <v>3845</v>
      </c>
      <c r="F5115" s="13">
        <v>37806</v>
      </c>
      <c r="G5115" s="13"/>
      <c r="H5115" s="16">
        <v>45888</v>
      </c>
      <c r="I5115" s="17">
        <v>45888</v>
      </c>
      <c r="J5115" s="18">
        <v>45888</v>
      </c>
      <c r="K5115" s="19">
        <v>0.87847222222222221</v>
      </c>
      <c r="L5115" s="19">
        <v>0.88541666666666663</v>
      </c>
      <c r="M5115" s="20">
        <v>0.96180555555555558</v>
      </c>
      <c r="N5115" s="19">
        <v>0.96875</v>
      </c>
      <c r="O5115" s="21">
        <v>6.9444444444444198E-3</v>
      </c>
      <c r="P5115" s="13" t="s">
        <v>50</v>
      </c>
      <c r="Q5115" s="13" t="s">
        <v>50</v>
      </c>
      <c r="R5115" s="13" t="s">
        <v>2566</v>
      </c>
      <c r="S5115" s="22" t="s">
        <v>33</v>
      </c>
      <c r="T5115" s="23" t="s">
        <v>52</v>
      </c>
      <c r="U5115" s="23">
        <v>0</v>
      </c>
      <c r="V5115" s="22" t="s">
        <v>67</v>
      </c>
      <c r="W5115" s="24" t="s">
        <v>3677</v>
      </c>
      <c r="X5115" s="25" t="s">
        <v>50</v>
      </c>
      <c r="Y5115" s="25" t="s">
        <v>50</v>
      </c>
      <c r="Z5115" s="25" t="s">
        <v>50</v>
      </c>
      <c r="AA5115" s="25"/>
      <c r="AB5115" s="26"/>
      <c r="AC5115" s="31">
        <v>0.8075</v>
      </c>
      <c r="AD5115" s="32"/>
      <c r="AE5115" s="32"/>
      <c r="AF5115" s="32"/>
      <c r="AG5115" s="33"/>
      <c r="AH5115" s="33"/>
      <c r="AI5115" s="33"/>
      <c r="AJ5115" s="27"/>
      <c r="AK5115" s="27"/>
      <c r="AL5115" s="27">
        <v>3.1166666666666667</v>
      </c>
      <c r="AM5115" s="27"/>
      <c r="AN5115" s="27">
        <v>0</v>
      </c>
      <c r="AO5115" s="28" t="s">
        <v>3844</v>
      </c>
      <c r="AP5115" s="29"/>
      <c r="AQ5115" s="29"/>
    </row>
    <row r="5116" spans="1:43" ht="12.65" customHeight="1">
      <c r="A5116" s="13" t="s">
        <v>214</v>
      </c>
      <c r="B5116" s="14" t="s">
        <v>3403</v>
      </c>
      <c r="C5116" s="13">
        <v>32</v>
      </c>
      <c r="D5116" s="13" t="s">
        <v>2509</v>
      </c>
      <c r="E5116" s="15" t="s">
        <v>3845</v>
      </c>
      <c r="F5116" s="13">
        <v>37806</v>
      </c>
      <c r="G5116" s="13"/>
      <c r="H5116" s="16">
        <v>45888</v>
      </c>
      <c r="I5116" s="17">
        <v>45889</v>
      </c>
      <c r="J5116" s="18">
        <v>45889</v>
      </c>
      <c r="K5116" s="19">
        <v>0.95833333333333337</v>
      </c>
      <c r="L5116" s="19">
        <v>4.1666666666666664E-2</v>
      </c>
      <c r="M5116" s="20">
        <v>4.1666666666666664E-2</v>
      </c>
      <c r="N5116" s="19">
        <v>0.125</v>
      </c>
      <c r="O5116" s="21">
        <v>8.3333333333333343E-2</v>
      </c>
      <c r="P5116" s="13" t="s">
        <v>50</v>
      </c>
      <c r="Q5116" s="13" t="s">
        <v>50</v>
      </c>
      <c r="R5116" s="13" t="s">
        <v>2563</v>
      </c>
      <c r="S5116" s="22" t="s">
        <v>31</v>
      </c>
      <c r="T5116" s="23" t="s">
        <v>97</v>
      </c>
      <c r="U5116" s="23" t="s">
        <v>50</v>
      </c>
      <c r="V5116" s="22" t="s">
        <v>3880</v>
      </c>
      <c r="W5116" s="24" t="s">
        <v>3659</v>
      </c>
      <c r="X5116" s="25" t="s">
        <v>83</v>
      </c>
      <c r="Y5116" s="25" t="s">
        <v>114</v>
      </c>
      <c r="Z5116" s="25" t="s">
        <v>71</v>
      </c>
      <c r="AA5116" s="25"/>
      <c r="AB5116" s="26"/>
      <c r="AC5116" s="31">
        <v>0.25833691406250003</v>
      </c>
      <c r="AD5116" s="32"/>
      <c r="AE5116" s="32"/>
      <c r="AF5116" s="32"/>
      <c r="AG5116" s="33"/>
      <c r="AH5116" s="33"/>
      <c r="AI5116" s="33"/>
      <c r="AJ5116" s="27"/>
      <c r="AK5116" s="27"/>
      <c r="AL5116" s="27">
        <v>2.4933333333333332</v>
      </c>
      <c r="AM5116" s="27"/>
      <c r="AN5116" s="27">
        <v>0</v>
      </c>
      <c r="AO5116" s="28" t="s">
        <v>3844</v>
      </c>
      <c r="AP5116" s="29"/>
      <c r="AQ5116" s="29"/>
    </row>
    <row r="5117" spans="1:43" ht="12.65" customHeight="1">
      <c r="A5117" s="13" t="s">
        <v>214</v>
      </c>
      <c r="B5117" s="14" t="s">
        <v>3403</v>
      </c>
      <c r="C5117" s="13">
        <v>32</v>
      </c>
      <c r="D5117" s="13" t="s">
        <v>2509</v>
      </c>
      <c r="E5117" s="15" t="s">
        <v>3845</v>
      </c>
      <c r="F5117" s="13">
        <v>37806</v>
      </c>
      <c r="G5117" s="13"/>
      <c r="H5117" s="16">
        <v>45889</v>
      </c>
      <c r="I5117" s="17">
        <v>45889</v>
      </c>
      <c r="J5117" s="18">
        <v>45889</v>
      </c>
      <c r="K5117" s="19">
        <v>4.1666666666666664E-2</v>
      </c>
      <c r="L5117" s="19">
        <v>7.9861111111111105E-2</v>
      </c>
      <c r="M5117" s="20">
        <v>0.125</v>
      </c>
      <c r="N5117" s="19">
        <v>0.16319444444444445</v>
      </c>
      <c r="O5117" s="21">
        <v>3.8194444444444448E-2</v>
      </c>
      <c r="P5117" s="13" t="s">
        <v>50</v>
      </c>
      <c r="Q5117" s="13" t="s">
        <v>50</v>
      </c>
      <c r="R5117" s="13" t="s">
        <v>2565</v>
      </c>
      <c r="S5117" s="22" t="s">
        <v>33</v>
      </c>
      <c r="T5117" s="23" t="s">
        <v>52</v>
      </c>
      <c r="U5117" s="23">
        <v>0</v>
      </c>
      <c r="V5117" s="22" t="s">
        <v>67</v>
      </c>
      <c r="W5117" s="24" t="s">
        <v>3677</v>
      </c>
      <c r="X5117" s="25" t="s">
        <v>50</v>
      </c>
      <c r="Y5117" s="25" t="s">
        <v>50</v>
      </c>
      <c r="Z5117" s="25" t="s">
        <v>50</v>
      </c>
      <c r="AA5117" s="25"/>
      <c r="AB5117" s="26"/>
      <c r="AC5117" s="31">
        <v>0.15140624999999999</v>
      </c>
      <c r="AD5117" s="32"/>
      <c r="AE5117" s="32"/>
      <c r="AF5117" s="32"/>
      <c r="AG5117" s="33"/>
      <c r="AH5117" s="33"/>
      <c r="AI5117" s="33"/>
      <c r="AJ5117" s="27"/>
      <c r="AK5117" s="27"/>
      <c r="AL5117" s="27">
        <v>2.4933333333333332</v>
      </c>
      <c r="AM5117" s="27"/>
      <c r="AN5117" s="27">
        <v>0</v>
      </c>
      <c r="AO5117" s="28" t="s">
        <v>3844</v>
      </c>
      <c r="AP5117" s="29"/>
      <c r="AQ5117" s="29"/>
    </row>
    <row r="5118" spans="1:43" ht="12.65" customHeight="1">
      <c r="A5118" s="13" t="s">
        <v>214</v>
      </c>
      <c r="B5118" s="14" t="s">
        <v>3403</v>
      </c>
      <c r="C5118" s="13">
        <v>32</v>
      </c>
      <c r="D5118" s="13" t="s">
        <v>2509</v>
      </c>
      <c r="E5118" s="15" t="s">
        <v>3845</v>
      </c>
      <c r="F5118" s="13">
        <v>37806</v>
      </c>
      <c r="G5118" s="13"/>
      <c r="H5118" s="16">
        <v>45889</v>
      </c>
      <c r="I5118" s="17">
        <v>45889</v>
      </c>
      <c r="J5118" s="18">
        <v>45889</v>
      </c>
      <c r="K5118" s="19">
        <v>0.28125</v>
      </c>
      <c r="L5118" s="19">
        <v>0.29166666666666669</v>
      </c>
      <c r="M5118" s="20">
        <v>0.36458333333333331</v>
      </c>
      <c r="N5118" s="19">
        <v>0.375</v>
      </c>
      <c r="O5118" s="21">
        <v>1.0416666666666685E-2</v>
      </c>
      <c r="P5118" s="13" t="s">
        <v>50</v>
      </c>
      <c r="Q5118" s="13" t="s">
        <v>50</v>
      </c>
      <c r="R5118" s="13" t="s">
        <v>2566</v>
      </c>
      <c r="S5118" s="22" t="s">
        <v>33</v>
      </c>
      <c r="T5118" s="23" t="s">
        <v>52</v>
      </c>
      <c r="U5118" s="23">
        <v>0</v>
      </c>
      <c r="V5118" s="22" t="s">
        <v>67</v>
      </c>
      <c r="W5118" s="24" t="s">
        <v>3677</v>
      </c>
      <c r="X5118" s="25" t="s">
        <v>50</v>
      </c>
      <c r="Y5118" s="25" t="s">
        <v>50</v>
      </c>
      <c r="Z5118" s="25" t="s">
        <v>50</v>
      </c>
      <c r="AA5118" s="25"/>
      <c r="AB5118" s="26"/>
      <c r="AC5118" s="31">
        <v>0.35328124999999999</v>
      </c>
      <c r="AD5118" s="32"/>
      <c r="AE5118" s="32"/>
      <c r="AF5118" s="32"/>
      <c r="AG5118" s="33"/>
      <c r="AH5118" s="33"/>
      <c r="AI5118" s="33"/>
      <c r="AJ5118" s="27"/>
      <c r="AK5118" s="27"/>
      <c r="AL5118" s="27">
        <v>2.4933333333333332</v>
      </c>
      <c r="AM5118" s="27"/>
      <c r="AN5118" s="27">
        <v>0</v>
      </c>
      <c r="AO5118" s="28" t="s">
        <v>3844</v>
      </c>
      <c r="AP5118" s="29"/>
      <c r="AQ5118" s="29"/>
    </row>
    <row r="5119" spans="1:43" ht="12.65" customHeight="1">
      <c r="A5119" s="13" t="s">
        <v>214</v>
      </c>
      <c r="B5119" s="14" t="s">
        <v>3403</v>
      </c>
      <c r="C5119" s="13">
        <v>32</v>
      </c>
      <c r="D5119" s="13" t="s">
        <v>2509</v>
      </c>
      <c r="E5119" s="15" t="s">
        <v>3845</v>
      </c>
      <c r="F5119" s="13">
        <v>37806</v>
      </c>
      <c r="G5119" s="13"/>
      <c r="H5119" s="16">
        <v>45889</v>
      </c>
      <c r="I5119" s="17">
        <v>45889</v>
      </c>
      <c r="J5119" s="18">
        <v>45889</v>
      </c>
      <c r="K5119" s="19">
        <v>0.29166666666666669</v>
      </c>
      <c r="L5119" s="19">
        <v>0.375</v>
      </c>
      <c r="M5119" s="20">
        <v>0.375</v>
      </c>
      <c r="N5119" s="19">
        <v>0.45833333333333331</v>
      </c>
      <c r="O5119" s="21">
        <v>8.3333333333333315E-2</v>
      </c>
      <c r="P5119" s="13" t="s">
        <v>50</v>
      </c>
      <c r="Q5119" s="13" t="s">
        <v>50</v>
      </c>
      <c r="R5119" s="13" t="s">
        <v>2563</v>
      </c>
      <c r="S5119" s="22" t="s">
        <v>31</v>
      </c>
      <c r="T5119" s="23" t="s">
        <v>97</v>
      </c>
      <c r="U5119" s="23" t="s">
        <v>50</v>
      </c>
      <c r="V5119" s="22" t="s">
        <v>3880</v>
      </c>
      <c r="W5119" s="24" t="s">
        <v>3659</v>
      </c>
      <c r="X5119" s="25" t="s">
        <v>83</v>
      </c>
      <c r="Y5119" s="25" t="s">
        <v>114</v>
      </c>
      <c r="Z5119" s="25" t="s">
        <v>71</v>
      </c>
      <c r="AA5119" s="25"/>
      <c r="AB5119" s="26"/>
      <c r="AC5119" s="31">
        <v>0.60278613281250004</v>
      </c>
      <c r="AD5119" s="32"/>
      <c r="AE5119" s="32"/>
      <c r="AF5119" s="32"/>
      <c r="AG5119" s="33"/>
      <c r="AH5119" s="33"/>
      <c r="AI5119" s="33"/>
      <c r="AJ5119" s="27"/>
      <c r="AK5119" s="27"/>
      <c r="AL5119" s="27">
        <v>2.4933333333333332</v>
      </c>
      <c r="AM5119" s="27"/>
      <c r="AN5119" s="27">
        <v>0</v>
      </c>
      <c r="AO5119" s="28" t="s">
        <v>3844</v>
      </c>
      <c r="AP5119" s="29"/>
      <c r="AQ5119" s="29"/>
    </row>
    <row r="5120" spans="1:43" ht="12.65" customHeight="1">
      <c r="A5120" s="13" t="s">
        <v>214</v>
      </c>
      <c r="B5120" s="14" t="s">
        <v>3403</v>
      </c>
      <c r="C5120" s="13">
        <v>32</v>
      </c>
      <c r="D5120" s="13" t="s">
        <v>2509</v>
      </c>
      <c r="E5120" s="15" t="s">
        <v>3845</v>
      </c>
      <c r="F5120" s="13">
        <v>37806</v>
      </c>
      <c r="G5120" s="13"/>
      <c r="H5120" s="16">
        <v>45889</v>
      </c>
      <c r="I5120" s="17">
        <v>45889</v>
      </c>
      <c r="J5120" s="18">
        <v>45889</v>
      </c>
      <c r="K5120" s="19">
        <v>0.87847222222222221</v>
      </c>
      <c r="L5120" s="19">
        <v>0.88888888888888884</v>
      </c>
      <c r="M5120" s="20">
        <v>0.96180555555555558</v>
      </c>
      <c r="N5120" s="19">
        <v>0.97222222222222221</v>
      </c>
      <c r="O5120" s="21">
        <v>1.041666666666663E-2</v>
      </c>
      <c r="P5120" s="13" t="s">
        <v>50</v>
      </c>
      <c r="Q5120" s="13" t="s">
        <v>50</v>
      </c>
      <c r="R5120" s="13" t="s">
        <v>2567</v>
      </c>
      <c r="S5120" s="22" t="s">
        <v>33</v>
      </c>
      <c r="T5120" s="23" t="s">
        <v>52</v>
      </c>
      <c r="U5120" s="23">
        <v>0</v>
      </c>
      <c r="V5120" s="22" t="s">
        <v>67</v>
      </c>
      <c r="W5120" s="24" t="s">
        <v>3677</v>
      </c>
      <c r="X5120" s="25" t="s">
        <v>50</v>
      </c>
      <c r="Y5120" s="25" t="s">
        <v>50</v>
      </c>
      <c r="Z5120" s="25" t="s">
        <v>50</v>
      </c>
      <c r="AA5120" s="25"/>
      <c r="AB5120" s="26"/>
      <c r="AC5120" s="31">
        <v>0.8075</v>
      </c>
      <c r="AD5120" s="32"/>
      <c r="AE5120" s="32"/>
      <c r="AF5120" s="32"/>
      <c r="AG5120" s="33"/>
      <c r="AH5120" s="33"/>
      <c r="AI5120" s="33"/>
      <c r="AJ5120" s="27"/>
      <c r="AK5120" s="27"/>
      <c r="AL5120" s="27">
        <v>3.1166666666666667</v>
      </c>
      <c r="AM5120" s="27"/>
      <c r="AN5120" s="27">
        <v>0</v>
      </c>
      <c r="AO5120" s="28" t="s">
        <v>3844</v>
      </c>
      <c r="AP5120" s="29"/>
      <c r="AQ5120" s="29"/>
    </row>
    <row r="5121" spans="1:43" ht="12.65" customHeight="1">
      <c r="A5121" s="13" t="s">
        <v>214</v>
      </c>
      <c r="B5121" s="14" t="s">
        <v>3403</v>
      </c>
      <c r="C5121" s="13">
        <v>32</v>
      </c>
      <c r="D5121" s="13" t="s">
        <v>2509</v>
      </c>
      <c r="E5121" s="15" t="s">
        <v>3845</v>
      </c>
      <c r="F5121" s="13">
        <v>37806</v>
      </c>
      <c r="G5121" s="13"/>
      <c r="H5121" s="16">
        <v>45889</v>
      </c>
      <c r="I5121" s="17">
        <v>45889</v>
      </c>
      <c r="J5121" s="18">
        <v>45889</v>
      </c>
      <c r="K5121" s="19">
        <v>0.88888888888888884</v>
      </c>
      <c r="L5121" s="19">
        <v>0.92708333333333337</v>
      </c>
      <c r="M5121" s="20">
        <v>0.97222222222222221</v>
      </c>
      <c r="N5121" s="19">
        <v>1.0416666666666666E-2</v>
      </c>
      <c r="O5121" s="21">
        <v>3.8194444444444531E-2</v>
      </c>
      <c r="P5121" s="13" t="s">
        <v>50</v>
      </c>
      <c r="Q5121" s="13" t="s">
        <v>50</v>
      </c>
      <c r="R5121" s="13" t="s">
        <v>2565</v>
      </c>
      <c r="S5121" s="22" t="s">
        <v>33</v>
      </c>
      <c r="T5121" s="23" t="s">
        <v>52</v>
      </c>
      <c r="U5121" s="23">
        <v>0</v>
      </c>
      <c r="V5121" s="22" t="s">
        <v>67</v>
      </c>
      <c r="W5121" s="24" t="s">
        <v>3677</v>
      </c>
      <c r="X5121" s="25" t="s">
        <v>50</v>
      </c>
      <c r="Y5121" s="25" t="s">
        <v>50</v>
      </c>
      <c r="Z5121" s="25" t="s">
        <v>50</v>
      </c>
      <c r="AA5121" s="25"/>
      <c r="AB5121" s="26"/>
      <c r="AC5121" s="31">
        <v>0.8075</v>
      </c>
      <c r="AD5121" s="32"/>
      <c r="AE5121" s="32"/>
      <c r="AF5121" s="32"/>
      <c r="AG5121" s="33"/>
      <c r="AH5121" s="33"/>
      <c r="AI5121" s="33"/>
      <c r="AJ5121" s="27"/>
      <c r="AK5121" s="27"/>
      <c r="AL5121" s="27">
        <v>3.1166666666666667</v>
      </c>
      <c r="AM5121" s="27"/>
      <c r="AN5121" s="27">
        <v>0</v>
      </c>
      <c r="AO5121" s="28" t="s">
        <v>3844</v>
      </c>
      <c r="AP5121" s="29"/>
      <c r="AQ5121" s="29"/>
    </row>
    <row r="5122" spans="1:43" ht="12.65" customHeight="1">
      <c r="A5122" s="13" t="s">
        <v>214</v>
      </c>
      <c r="B5122" s="14" t="s">
        <v>3403</v>
      </c>
      <c r="C5122" s="13">
        <v>32</v>
      </c>
      <c r="D5122" s="13" t="s">
        <v>2509</v>
      </c>
      <c r="E5122" s="15" t="s">
        <v>3845</v>
      </c>
      <c r="F5122" s="13">
        <v>37806</v>
      </c>
      <c r="G5122" s="13"/>
      <c r="H5122" s="16">
        <v>45890</v>
      </c>
      <c r="I5122" s="17">
        <v>45890</v>
      </c>
      <c r="J5122" s="18">
        <v>45890</v>
      </c>
      <c r="K5122" s="19">
        <v>0.28125</v>
      </c>
      <c r="L5122" s="19">
        <v>0.29166666666666669</v>
      </c>
      <c r="M5122" s="20">
        <v>0.36458333333333331</v>
      </c>
      <c r="N5122" s="19">
        <v>0.375</v>
      </c>
      <c r="O5122" s="21">
        <v>1.0416666666666685E-2</v>
      </c>
      <c r="P5122" s="13" t="s">
        <v>50</v>
      </c>
      <c r="Q5122" s="13" t="s">
        <v>50</v>
      </c>
      <c r="R5122" s="13" t="s">
        <v>2567</v>
      </c>
      <c r="S5122" s="22" t="s">
        <v>33</v>
      </c>
      <c r="T5122" s="23" t="s">
        <v>52</v>
      </c>
      <c r="U5122" s="23">
        <v>0</v>
      </c>
      <c r="V5122" s="22" t="s">
        <v>67</v>
      </c>
      <c r="W5122" s="24" t="s">
        <v>3677</v>
      </c>
      <c r="X5122" s="25" t="s">
        <v>50</v>
      </c>
      <c r="Y5122" s="25" t="s">
        <v>50</v>
      </c>
      <c r="Z5122" s="25" t="s">
        <v>50</v>
      </c>
      <c r="AA5122" s="25"/>
      <c r="AB5122" s="26"/>
      <c r="AC5122" s="31">
        <v>0.35328124999999999</v>
      </c>
      <c r="AD5122" s="32"/>
      <c r="AE5122" s="32"/>
      <c r="AF5122" s="32"/>
      <c r="AG5122" s="33"/>
      <c r="AH5122" s="33"/>
      <c r="AI5122" s="33"/>
      <c r="AJ5122" s="27"/>
      <c r="AK5122" s="27"/>
      <c r="AL5122" s="27">
        <v>2.4933333333333332</v>
      </c>
      <c r="AM5122" s="27"/>
      <c r="AN5122" s="27">
        <v>0</v>
      </c>
      <c r="AO5122" s="28" t="s">
        <v>3844</v>
      </c>
      <c r="AP5122" s="29"/>
      <c r="AQ5122" s="29"/>
    </row>
    <row r="5123" spans="1:43" ht="12.65" customHeight="1">
      <c r="A5123" s="13" t="s">
        <v>214</v>
      </c>
      <c r="B5123" s="14" t="s">
        <v>3403</v>
      </c>
      <c r="C5123" s="13">
        <v>32</v>
      </c>
      <c r="D5123" s="13" t="s">
        <v>2509</v>
      </c>
      <c r="E5123" s="15" t="s">
        <v>3845</v>
      </c>
      <c r="F5123" s="13">
        <v>37806</v>
      </c>
      <c r="G5123" s="13"/>
      <c r="H5123" s="16">
        <v>45890</v>
      </c>
      <c r="I5123" s="17">
        <v>45890</v>
      </c>
      <c r="J5123" s="18">
        <v>45890</v>
      </c>
      <c r="K5123" s="19">
        <v>0.5</v>
      </c>
      <c r="L5123" s="19">
        <v>0.53472222222222221</v>
      </c>
      <c r="M5123" s="20">
        <v>0.58333333333333337</v>
      </c>
      <c r="N5123" s="19">
        <v>0.61805555555555558</v>
      </c>
      <c r="O5123" s="21">
        <v>3.472222222222221E-2</v>
      </c>
      <c r="P5123" s="13" t="s">
        <v>50</v>
      </c>
      <c r="Q5123" s="13" t="s">
        <v>50</v>
      </c>
      <c r="R5123" s="13" t="s">
        <v>2565</v>
      </c>
      <c r="S5123" s="22" t="s">
        <v>33</v>
      </c>
      <c r="T5123" s="23" t="s">
        <v>52</v>
      </c>
      <c r="U5123" s="23">
        <v>0</v>
      </c>
      <c r="V5123" s="22" t="s">
        <v>67</v>
      </c>
      <c r="W5123" s="24" t="s">
        <v>3677</v>
      </c>
      <c r="X5123" s="25" t="s">
        <v>50</v>
      </c>
      <c r="Y5123" s="25" t="s">
        <v>50</v>
      </c>
      <c r="Z5123" s="25" t="s">
        <v>50</v>
      </c>
      <c r="AA5123" s="25"/>
      <c r="AB5123" s="26"/>
      <c r="AC5123" s="31">
        <v>0.65609375000000003</v>
      </c>
      <c r="AD5123" s="32"/>
      <c r="AE5123" s="32"/>
      <c r="AF5123" s="32"/>
      <c r="AG5123" s="33"/>
      <c r="AH5123" s="33"/>
      <c r="AI5123" s="33"/>
      <c r="AJ5123" s="27"/>
      <c r="AK5123" s="27"/>
      <c r="AL5123" s="27">
        <v>2.4933333333333332</v>
      </c>
      <c r="AM5123" s="27"/>
      <c r="AN5123" s="27">
        <v>0</v>
      </c>
      <c r="AO5123" s="28" t="s">
        <v>3844</v>
      </c>
      <c r="AP5123" s="29"/>
      <c r="AQ5123" s="29"/>
    </row>
    <row r="5124" spans="1:43" ht="12.65" customHeight="1">
      <c r="A5124" s="13" t="s">
        <v>214</v>
      </c>
      <c r="B5124" s="14" t="s">
        <v>3403</v>
      </c>
      <c r="C5124" s="13">
        <v>32</v>
      </c>
      <c r="D5124" s="13" t="s">
        <v>2509</v>
      </c>
      <c r="E5124" s="15" t="s">
        <v>3845</v>
      </c>
      <c r="F5124" s="13">
        <v>37806</v>
      </c>
      <c r="G5124" s="13"/>
      <c r="H5124" s="16">
        <v>45890</v>
      </c>
      <c r="I5124" s="17">
        <v>45890</v>
      </c>
      <c r="J5124" s="18">
        <v>45890</v>
      </c>
      <c r="K5124" s="19">
        <v>0.78125</v>
      </c>
      <c r="L5124" s="19">
        <v>0.79166666666666663</v>
      </c>
      <c r="M5124" s="20">
        <v>0.86458333333333337</v>
      </c>
      <c r="N5124" s="19">
        <v>0.875</v>
      </c>
      <c r="O5124" s="21">
        <v>1.041666666666663E-2</v>
      </c>
      <c r="P5124" s="13" t="s">
        <v>50</v>
      </c>
      <c r="Q5124" s="13" t="s">
        <v>50</v>
      </c>
      <c r="R5124" s="13" t="s">
        <v>2568</v>
      </c>
      <c r="S5124" s="22" t="s">
        <v>33</v>
      </c>
      <c r="T5124" s="23" t="s">
        <v>52</v>
      </c>
      <c r="U5124" s="23">
        <v>0</v>
      </c>
      <c r="V5124" s="22" t="s">
        <v>67</v>
      </c>
      <c r="W5124" s="24" t="s">
        <v>3677</v>
      </c>
      <c r="X5124" s="25" t="s">
        <v>50</v>
      </c>
      <c r="Y5124" s="25" t="s">
        <v>50</v>
      </c>
      <c r="Z5124" s="25" t="s">
        <v>50</v>
      </c>
      <c r="AA5124" s="25"/>
      <c r="AB5124" s="26"/>
      <c r="AC5124" s="31">
        <v>1.0093749999999999</v>
      </c>
      <c r="AD5124" s="32"/>
      <c r="AE5124" s="32"/>
      <c r="AF5124" s="32"/>
      <c r="AG5124" s="33"/>
      <c r="AH5124" s="33"/>
      <c r="AI5124" s="33"/>
      <c r="AJ5124" s="27"/>
      <c r="AK5124" s="27"/>
      <c r="AL5124" s="27">
        <v>3.1166666666666667</v>
      </c>
      <c r="AM5124" s="27"/>
      <c r="AN5124" s="27">
        <v>0</v>
      </c>
      <c r="AO5124" s="28" t="s">
        <v>3844</v>
      </c>
      <c r="AP5124" s="29"/>
      <c r="AQ5124" s="29"/>
    </row>
    <row r="5125" spans="1:43" ht="12.65" customHeight="1">
      <c r="A5125" s="13" t="s">
        <v>214</v>
      </c>
      <c r="B5125" s="14" t="s">
        <v>3403</v>
      </c>
      <c r="C5125" s="13">
        <v>32</v>
      </c>
      <c r="D5125" s="13" t="s">
        <v>2509</v>
      </c>
      <c r="E5125" s="15" t="s">
        <v>3845</v>
      </c>
      <c r="F5125" s="13">
        <v>37806</v>
      </c>
      <c r="G5125" s="13"/>
      <c r="H5125" s="16">
        <v>45890</v>
      </c>
      <c r="I5125" s="17">
        <v>45890</v>
      </c>
      <c r="J5125" s="18">
        <v>45890</v>
      </c>
      <c r="K5125" s="19">
        <v>0.86458333333333337</v>
      </c>
      <c r="L5125" s="19">
        <v>0.875</v>
      </c>
      <c r="M5125" s="20">
        <v>0.94791666666666663</v>
      </c>
      <c r="N5125" s="19">
        <v>0.95833333333333337</v>
      </c>
      <c r="O5125" s="21">
        <v>1.0416666666666741E-2</v>
      </c>
      <c r="P5125" s="13" t="s">
        <v>50</v>
      </c>
      <c r="Q5125" s="13" t="s">
        <v>50</v>
      </c>
      <c r="R5125" s="13" t="s">
        <v>2569</v>
      </c>
      <c r="S5125" s="22" t="s">
        <v>33</v>
      </c>
      <c r="T5125" s="23" t="s">
        <v>52</v>
      </c>
      <c r="U5125" s="23">
        <v>0</v>
      </c>
      <c r="V5125" s="22" t="s">
        <v>67</v>
      </c>
      <c r="W5125" s="24" t="s">
        <v>3677</v>
      </c>
      <c r="X5125" s="25" t="s">
        <v>50</v>
      </c>
      <c r="Y5125" s="25" t="s">
        <v>50</v>
      </c>
      <c r="Z5125" s="25" t="s">
        <v>50</v>
      </c>
      <c r="AA5125" s="25"/>
      <c r="AB5125" s="26"/>
      <c r="AC5125" s="31">
        <v>0.8075</v>
      </c>
      <c r="AD5125" s="32"/>
      <c r="AE5125" s="32"/>
      <c r="AF5125" s="32"/>
      <c r="AG5125" s="33"/>
      <c r="AH5125" s="33"/>
      <c r="AI5125" s="33"/>
      <c r="AJ5125" s="27"/>
      <c r="AK5125" s="27"/>
      <c r="AL5125" s="27">
        <v>3.1166666666666667</v>
      </c>
      <c r="AM5125" s="27"/>
      <c r="AN5125" s="27">
        <v>0</v>
      </c>
      <c r="AO5125" s="28" t="s">
        <v>3844</v>
      </c>
      <c r="AP5125" s="29"/>
      <c r="AQ5125" s="29"/>
    </row>
    <row r="5126" spans="1:43" ht="12.65" customHeight="1">
      <c r="A5126" s="13" t="s">
        <v>214</v>
      </c>
      <c r="B5126" s="14" t="s">
        <v>3403</v>
      </c>
      <c r="C5126" s="13">
        <v>32</v>
      </c>
      <c r="D5126" s="13" t="s">
        <v>2509</v>
      </c>
      <c r="E5126" s="15" t="s">
        <v>3845</v>
      </c>
      <c r="F5126" s="13">
        <v>37806</v>
      </c>
      <c r="G5126" s="13"/>
      <c r="H5126" s="16">
        <v>45891</v>
      </c>
      <c r="I5126" s="17">
        <v>45891</v>
      </c>
      <c r="J5126" s="18">
        <v>45891</v>
      </c>
      <c r="K5126" s="19">
        <v>0.36458333333333331</v>
      </c>
      <c r="L5126" s="19">
        <v>0.375</v>
      </c>
      <c r="M5126" s="20">
        <v>0.44791666666666669</v>
      </c>
      <c r="N5126" s="19">
        <v>0.45833333333333331</v>
      </c>
      <c r="O5126" s="21">
        <v>1.041666666666663E-2</v>
      </c>
      <c r="P5126" s="13" t="s">
        <v>50</v>
      </c>
      <c r="Q5126" s="13" t="s">
        <v>50</v>
      </c>
      <c r="R5126" s="13" t="s">
        <v>2568</v>
      </c>
      <c r="S5126" s="22" t="s">
        <v>33</v>
      </c>
      <c r="T5126" s="23" t="s">
        <v>52</v>
      </c>
      <c r="U5126" s="23">
        <v>0</v>
      </c>
      <c r="V5126" s="22" t="s">
        <v>67</v>
      </c>
      <c r="W5126" s="24" t="s">
        <v>3677</v>
      </c>
      <c r="X5126" s="25" t="s">
        <v>50</v>
      </c>
      <c r="Y5126" s="25" t="s">
        <v>50</v>
      </c>
      <c r="Z5126" s="25" t="s">
        <v>50</v>
      </c>
      <c r="AA5126" s="25"/>
      <c r="AB5126" s="26"/>
      <c r="AC5126" s="31">
        <v>0.65609375000000003</v>
      </c>
      <c r="AD5126" s="32"/>
      <c r="AE5126" s="32"/>
      <c r="AF5126" s="32"/>
      <c r="AG5126" s="33"/>
      <c r="AH5126" s="33"/>
      <c r="AI5126" s="33"/>
      <c r="AJ5126" s="27"/>
      <c r="AK5126" s="27"/>
      <c r="AL5126" s="27">
        <v>2.4933333333333332</v>
      </c>
      <c r="AM5126" s="27"/>
      <c r="AN5126" s="27">
        <v>0</v>
      </c>
      <c r="AO5126" s="28" t="s">
        <v>3844</v>
      </c>
      <c r="AP5126" s="29"/>
      <c r="AQ5126" s="29"/>
    </row>
    <row r="5127" spans="1:43" ht="12.65" customHeight="1">
      <c r="A5127" s="13" t="s">
        <v>214</v>
      </c>
      <c r="B5127" s="14" t="s">
        <v>3403</v>
      </c>
      <c r="C5127" s="13">
        <v>32</v>
      </c>
      <c r="D5127" s="13" t="s">
        <v>2509</v>
      </c>
      <c r="E5127" s="15" t="s">
        <v>3845</v>
      </c>
      <c r="F5127" s="13">
        <v>37806</v>
      </c>
      <c r="G5127" s="13"/>
      <c r="H5127" s="16">
        <v>45891</v>
      </c>
      <c r="I5127" s="17">
        <v>45891</v>
      </c>
      <c r="J5127" s="18">
        <v>45891</v>
      </c>
      <c r="K5127" s="19">
        <v>0.44791666666666669</v>
      </c>
      <c r="L5127" s="19">
        <v>0.45833333333333331</v>
      </c>
      <c r="M5127" s="20">
        <v>0.53125</v>
      </c>
      <c r="N5127" s="19">
        <v>0.54166666666666663</v>
      </c>
      <c r="O5127" s="21">
        <v>1.041666666666663E-2</v>
      </c>
      <c r="P5127" s="13" t="s">
        <v>50</v>
      </c>
      <c r="Q5127" s="13" t="s">
        <v>50</v>
      </c>
      <c r="R5127" s="13" t="s">
        <v>2569</v>
      </c>
      <c r="S5127" s="22" t="s">
        <v>33</v>
      </c>
      <c r="T5127" s="23" t="s">
        <v>52</v>
      </c>
      <c r="U5127" s="23">
        <v>0</v>
      </c>
      <c r="V5127" s="22" t="s">
        <v>67</v>
      </c>
      <c r="W5127" s="24" t="s">
        <v>3677</v>
      </c>
      <c r="X5127" s="25" t="s">
        <v>50</v>
      </c>
      <c r="Y5127" s="25" t="s">
        <v>50</v>
      </c>
      <c r="Z5127" s="25" t="s">
        <v>50</v>
      </c>
      <c r="AA5127" s="25"/>
      <c r="AB5127" s="26"/>
      <c r="AC5127" s="31">
        <v>0.65609375000000003</v>
      </c>
      <c r="AD5127" s="32"/>
      <c r="AE5127" s="32"/>
      <c r="AF5127" s="32"/>
      <c r="AG5127" s="33"/>
      <c r="AH5127" s="33"/>
      <c r="AI5127" s="33"/>
      <c r="AJ5127" s="27"/>
      <c r="AK5127" s="27"/>
      <c r="AL5127" s="27">
        <v>2.4933333333333332</v>
      </c>
      <c r="AM5127" s="27"/>
      <c r="AN5127" s="27">
        <v>0</v>
      </c>
      <c r="AO5127" s="28" t="s">
        <v>3844</v>
      </c>
      <c r="AP5127" s="29"/>
      <c r="AQ5127" s="29"/>
    </row>
    <row r="5128" spans="1:43" ht="12.65" customHeight="1">
      <c r="A5128" s="13" t="s">
        <v>214</v>
      </c>
      <c r="B5128" s="14" t="s">
        <v>3403</v>
      </c>
      <c r="C5128" s="13">
        <v>32</v>
      </c>
      <c r="D5128" s="13" t="s">
        <v>2509</v>
      </c>
      <c r="E5128" s="15" t="s">
        <v>3845</v>
      </c>
      <c r="F5128" s="13">
        <v>37806</v>
      </c>
      <c r="G5128" s="13"/>
      <c r="H5128" s="16">
        <v>45891</v>
      </c>
      <c r="I5128" s="17">
        <v>45891</v>
      </c>
      <c r="J5128" s="18">
        <v>45891</v>
      </c>
      <c r="K5128" s="19">
        <v>0.625</v>
      </c>
      <c r="L5128" s="19">
        <v>0.70486111111111116</v>
      </c>
      <c r="M5128" s="20">
        <v>0.70833333333333337</v>
      </c>
      <c r="N5128" s="19">
        <v>0.78819444444444442</v>
      </c>
      <c r="O5128" s="21">
        <v>7.9861111111111049E-2</v>
      </c>
      <c r="P5128" s="13" t="s">
        <v>50</v>
      </c>
      <c r="Q5128" s="13" t="s">
        <v>50</v>
      </c>
      <c r="R5128" s="13" t="s">
        <v>2563</v>
      </c>
      <c r="S5128" s="22" t="s">
        <v>31</v>
      </c>
      <c r="T5128" s="23" t="s">
        <v>97</v>
      </c>
      <c r="U5128" s="23" t="s">
        <v>50</v>
      </c>
      <c r="V5128" s="22" t="s">
        <v>3880</v>
      </c>
      <c r="W5128" s="24" t="s">
        <v>3659</v>
      </c>
      <c r="X5128" s="25" t="s">
        <v>83</v>
      </c>
      <c r="Y5128" s="25" t="s">
        <v>114</v>
      </c>
      <c r="Z5128" s="25" t="s">
        <v>71</v>
      </c>
      <c r="AA5128" s="25"/>
      <c r="AB5128" s="26"/>
      <c r="AC5128" s="31">
        <v>1.2916845703124999</v>
      </c>
      <c r="AD5128" s="32"/>
      <c r="AE5128" s="32"/>
      <c r="AF5128" s="32"/>
      <c r="AG5128" s="33"/>
      <c r="AH5128" s="33"/>
      <c r="AI5128" s="33"/>
      <c r="AJ5128" s="27"/>
      <c r="AK5128" s="27"/>
      <c r="AL5128" s="27">
        <v>2.4933333333333332</v>
      </c>
      <c r="AM5128" s="27"/>
      <c r="AN5128" s="27">
        <v>0</v>
      </c>
      <c r="AO5128" s="28" t="s">
        <v>3844</v>
      </c>
      <c r="AP5128" s="29"/>
      <c r="AQ5128" s="29"/>
    </row>
    <row r="5129" spans="1:43" ht="12.65" customHeight="1">
      <c r="A5129" s="13" t="s">
        <v>214</v>
      </c>
      <c r="B5129" s="14" t="s">
        <v>3403</v>
      </c>
      <c r="C5129" s="13">
        <v>32</v>
      </c>
      <c r="D5129" s="13" t="s">
        <v>2509</v>
      </c>
      <c r="E5129" s="15" t="s">
        <v>3845</v>
      </c>
      <c r="F5129" s="13">
        <v>37806</v>
      </c>
      <c r="G5129" s="13"/>
      <c r="H5129" s="16">
        <v>45891</v>
      </c>
      <c r="I5129" s="17">
        <v>45891</v>
      </c>
      <c r="J5129" s="18">
        <v>45891</v>
      </c>
      <c r="K5129" s="19">
        <v>0.70486111111111116</v>
      </c>
      <c r="L5129" s="19">
        <v>0.74305555555555558</v>
      </c>
      <c r="M5129" s="20">
        <v>0.78819444444444442</v>
      </c>
      <c r="N5129" s="19">
        <v>0.82638888888888884</v>
      </c>
      <c r="O5129" s="21">
        <v>3.819444444444442E-2</v>
      </c>
      <c r="P5129" s="13" t="s">
        <v>50</v>
      </c>
      <c r="Q5129" s="13" t="s">
        <v>50</v>
      </c>
      <c r="R5129" s="13" t="s">
        <v>2570</v>
      </c>
      <c r="S5129" s="22" t="s">
        <v>33</v>
      </c>
      <c r="T5129" s="23" t="s">
        <v>52</v>
      </c>
      <c r="U5129" s="23">
        <v>0</v>
      </c>
      <c r="V5129" s="22" t="s">
        <v>67</v>
      </c>
      <c r="W5129" s="24" t="s">
        <v>3677</v>
      </c>
      <c r="X5129" s="25" t="s">
        <v>50</v>
      </c>
      <c r="Y5129" s="25" t="s">
        <v>50</v>
      </c>
      <c r="Z5129" s="25" t="s">
        <v>50</v>
      </c>
      <c r="AA5129" s="25"/>
      <c r="AB5129" s="26"/>
      <c r="AC5129" s="31">
        <v>1.0093749999999999</v>
      </c>
      <c r="AD5129" s="32"/>
      <c r="AE5129" s="32"/>
      <c r="AF5129" s="32"/>
      <c r="AG5129" s="33"/>
      <c r="AH5129" s="33"/>
      <c r="AI5129" s="33"/>
      <c r="AJ5129" s="27"/>
      <c r="AK5129" s="27"/>
      <c r="AL5129" s="27">
        <v>3.1166666666666667</v>
      </c>
      <c r="AM5129" s="27"/>
      <c r="AN5129" s="27">
        <v>0</v>
      </c>
      <c r="AO5129" s="28" t="s">
        <v>3844</v>
      </c>
      <c r="AP5129" s="29"/>
      <c r="AQ5129" s="29"/>
    </row>
    <row r="5130" spans="1:43" ht="12.65" customHeight="1">
      <c r="A5130" s="13" t="s">
        <v>214</v>
      </c>
      <c r="B5130" s="14" t="s">
        <v>3403</v>
      </c>
      <c r="C5130" s="13">
        <v>32</v>
      </c>
      <c r="D5130" s="13" t="s">
        <v>2509</v>
      </c>
      <c r="E5130" s="15" t="s">
        <v>3845</v>
      </c>
      <c r="F5130" s="13">
        <v>37806</v>
      </c>
      <c r="G5130" s="13"/>
      <c r="H5130" s="16">
        <v>45891</v>
      </c>
      <c r="I5130" s="17">
        <v>45891</v>
      </c>
      <c r="J5130" s="18">
        <v>45891</v>
      </c>
      <c r="K5130" s="19">
        <v>0.74305555555555558</v>
      </c>
      <c r="L5130" s="19">
        <v>0.76388888888888884</v>
      </c>
      <c r="M5130" s="20">
        <v>0.82638888888888884</v>
      </c>
      <c r="N5130" s="19">
        <v>0.84722222222222221</v>
      </c>
      <c r="O5130" s="21">
        <v>2.083333333333337E-2</v>
      </c>
      <c r="P5130" s="13" t="s">
        <v>50</v>
      </c>
      <c r="Q5130" s="13" t="s">
        <v>50</v>
      </c>
      <c r="R5130" s="13" t="s">
        <v>2571</v>
      </c>
      <c r="S5130" s="22" t="s">
        <v>33</v>
      </c>
      <c r="T5130" s="23" t="s">
        <v>52</v>
      </c>
      <c r="U5130" s="23">
        <v>0</v>
      </c>
      <c r="V5130" s="22" t="s">
        <v>67</v>
      </c>
      <c r="W5130" s="24" t="s">
        <v>3677</v>
      </c>
      <c r="X5130" s="25" t="s">
        <v>50</v>
      </c>
      <c r="Y5130" s="25" t="s">
        <v>50</v>
      </c>
      <c r="Z5130" s="25" t="s">
        <v>50</v>
      </c>
      <c r="AA5130" s="25"/>
      <c r="AB5130" s="26"/>
      <c r="AC5130" s="31">
        <v>1.0093749999999999</v>
      </c>
      <c r="AD5130" s="32"/>
      <c r="AE5130" s="32"/>
      <c r="AF5130" s="32"/>
      <c r="AG5130" s="33"/>
      <c r="AH5130" s="33"/>
      <c r="AI5130" s="33"/>
      <c r="AJ5130" s="27"/>
      <c r="AK5130" s="27"/>
      <c r="AL5130" s="27">
        <v>3.1166666666666667</v>
      </c>
      <c r="AM5130" s="27"/>
      <c r="AN5130" s="27">
        <v>0</v>
      </c>
      <c r="AO5130" s="28" t="s">
        <v>3844</v>
      </c>
      <c r="AP5130" s="29"/>
      <c r="AQ5130" s="29"/>
    </row>
    <row r="5131" spans="1:43" ht="12.65" customHeight="1">
      <c r="A5131" s="13" t="s">
        <v>214</v>
      </c>
      <c r="B5131" s="14" t="s">
        <v>3403</v>
      </c>
      <c r="C5131" s="13">
        <v>32</v>
      </c>
      <c r="D5131" s="13" t="s">
        <v>2509</v>
      </c>
      <c r="E5131" s="15" t="s">
        <v>3845</v>
      </c>
      <c r="F5131" s="13">
        <v>37806</v>
      </c>
      <c r="G5131" s="13"/>
      <c r="H5131" s="16">
        <v>45891</v>
      </c>
      <c r="I5131" s="17">
        <v>45891</v>
      </c>
      <c r="J5131" s="18">
        <v>45891</v>
      </c>
      <c r="K5131" s="19">
        <v>0.76388888888888884</v>
      </c>
      <c r="L5131" s="19">
        <v>0.85763888888888884</v>
      </c>
      <c r="M5131" s="20">
        <v>0.84722222222222221</v>
      </c>
      <c r="N5131" s="19">
        <v>0.94097222222222221</v>
      </c>
      <c r="O5131" s="21">
        <v>9.375E-2</v>
      </c>
      <c r="P5131" s="13" t="s">
        <v>50</v>
      </c>
      <c r="Q5131" s="13" t="s">
        <v>50</v>
      </c>
      <c r="R5131" s="13" t="s">
        <v>2572</v>
      </c>
      <c r="S5131" s="22" t="s">
        <v>29</v>
      </c>
      <c r="T5131" s="23" t="s">
        <v>52</v>
      </c>
      <c r="U5131" s="23" t="s">
        <v>50</v>
      </c>
      <c r="V5131" s="22" t="s">
        <v>67</v>
      </c>
      <c r="W5131" s="24" t="s">
        <v>139</v>
      </c>
      <c r="X5131" s="25" t="s">
        <v>71</v>
      </c>
      <c r="Y5131" s="25" t="s">
        <v>114</v>
      </c>
      <c r="Z5131" s="25" t="s">
        <v>66</v>
      </c>
      <c r="AA5131" s="25"/>
      <c r="AB5131" s="26"/>
      <c r="AC5131" s="31">
        <v>23.215624999999996</v>
      </c>
      <c r="AD5131" s="32"/>
      <c r="AE5131" s="32"/>
      <c r="AF5131" s="32"/>
      <c r="AG5131" s="33"/>
      <c r="AH5131" s="33"/>
      <c r="AI5131" s="33"/>
      <c r="AJ5131" s="27"/>
      <c r="AK5131" s="27"/>
      <c r="AL5131" s="27">
        <v>7.48</v>
      </c>
      <c r="AM5131" s="27"/>
      <c r="AN5131" s="27">
        <v>0</v>
      </c>
      <c r="AO5131" s="28" t="s">
        <v>3844</v>
      </c>
      <c r="AP5131" s="29"/>
      <c r="AQ5131" s="29"/>
    </row>
    <row r="5132" spans="1:43" ht="12.65" customHeight="1">
      <c r="A5132" s="13" t="s">
        <v>214</v>
      </c>
      <c r="B5132" s="14" t="s">
        <v>3403</v>
      </c>
      <c r="C5132" s="13">
        <v>32</v>
      </c>
      <c r="D5132" s="13" t="s">
        <v>2509</v>
      </c>
      <c r="E5132" s="15" t="s">
        <v>3845</v>
      </c>
      <c r="F5132" s="13">
        <v>37806</v>
      </c>
      <c r="G5132" s="13"/>
      <c r="H5132" s="16">
        <v>45892</v>
      </c>
      <c r="I5132" s="17">
        <v>45892</v>
      </c>
      <c r="J5132" s="18">
        <v>45892</v>
      </c>
      <c r="K5132" s="19">
        <v>1.0416666666666666E-2</v>
      </c>
      <c r="L5132" s="19">
        <v>7.2916666666666671E-2</v>
      </c>
      <c r="M5132" s="20">
        <v>9.375E-2</v>
      </c>
      <c r="N5132" s="19">
        <v>0.15625</v>
      </c>
      <c r="O5132" s="21">
        <v>6.25E-2</v>
      </c>
      <c r="P5132" s="13" t="s">
        <v>50</v>
      </c>
      <c r="Q5132" s="13" t="s">
        <v>50</v>
      </c>
      <c r="R5132" s="13" t="s">
        <v>2565</v>
      </c>
      <c r="S5132" s="22" t="s">
        <v>33</v>
      </c>
      <c r="T5132" s="23" t="s">
        <v>52</v>
      </c>
      <c r="U5132" s="23">
        <v>0</v>
      </c>
      <c r="V5132" s="22" t="s">
        <v>67</v>
      </c>
      <c r="W5132" s="24" t="s">
        <v>3677</v>
      </c>
      <c r="X5132" s="25" t="s">
        <v>50</v>
      </c>
      <c r="Y5132" s="25" t="s">
        <v>50</v>
      </c>
      <c r="Z5132" s="25" t="s">
        <v>50</v>
      </c>
      <c r="AA5132" s="25"/>
      <c r="AB5132" s="26"/>
      <c r="AC5132" s="31">
        <v>0.15937499999999999</v>
      </c>
      <c r="AD5132" s="32"/>
      <c r="AE5132" s="32"/>
      <c r="AF5132" s="32"/>
      <c r="AG5132" s="33"/>
      <c r="AH5132" s="33"/>
      <c r="AI5132" s="33"/>
      <c r="AJ5132" s="27"/>
      <c r="AK5132" s="27"/>
      <c r="AL5132" s="27">
        <v>3.2413333333333338</v>
      </c>
      <c r="AM5132" s="27"/>
      <c r="AN5132" s="27">
        <v>0</v>
      </c>
      <c r="AO5132" s="28" t="s">
        <v>3844</v>
      </c>
      <c r="AP5132" s="29"/>
      <c r="AQ5132" s="29"/>
    </row>
    <row r="5133" spans="1:43" ht="12.65" customHeight="1">
      <c r="A5133" s="13" t="s">
        <v>214</v>
      </c>
      <c r="B5133" s="14" t="s">
        <v>3403</v>
      </c>
      <c r="C5133" s="13">
        <v>32</v>
      </c>
      <c r="D5133" s="13" t="s">
        <v>2509</v>
      </c>
      <c r="E5133" s="15" t="s">
        <v>3845</v>
      </c>
      <c r="F5133" s="13">
        <v>37806</v>
      </c>
      <c r="G5133" s="13"/>
      <c r="H5133" s="16">
        <v>45892</v>
      </c>
      <c r="I5133" s="17">
        <v>45892</v>
      </c>
      <c r="J5133" s="18">
        <v>45892</v>
      </c>
      <c r="K5133" s="19">
        <v>0.20833333333333334</v>
      </c>
      <c r="L5133" s="19">
        <v>0.22916666666666666</v>
      </c>
      <c r="M5133" s="20">
        <v>0.29166666666666669</v>
      </c>
      <c r="N5133" s="19">
        <v>0.3125</v>
      </c>
      <c r="O5133" s="21">
        <v>2.0833333333333315E-2</v>
      </c>
      <c r="P5133" s="13" t="s">
        <v>50</v>
      </c>
      <c r="Q5133" s="13" t="s">
        <v>50</v>
      </c>
      <c r="R5133" s="13" t="s">
        <v>2571</v>
      </c>
      <c r="S5133" s="22" t="s">
        <v>33</v>
      </c>
      <c r="T5133" s="23" t="s">
        <v>52</v>
      </c>
      <c r="U5133" s="23">
        <v>0</v>
      </c>
      <c r="V5133" s="22" t="s">
        <v>67</v>
      </c>
      <c r="W5133" s="24" t="s">
        <v>3677</v>
      </c>
      <c r="X5133" s="25" t="s">
        <v>50</v>
      </c>
      <c r="Y5133" s="25" t="s">
        <v>50</v>
      </c>
      <c r="Z5133" s="25" t="s">
        <v>50</v>
      </c>
      <c r="AA5133" s="25"/>
      <c r="AB5133" s="26"/>
      <c r="AC5133" s="31">
        <v>0.37187500000000001</v>
      </c>
      <c r="AD5133" s="32"/>
      <c r="AE5133" s="32"/>
      <c r="AF5133" s="32"/>
      <c r="AG5133" s="33"/>
      <c r="AH5133" s="33"/>
      <c r="AI5133" s="33"/>
      <c r="AJ5133" s="27"/>
      <c r="AK5133" s="27"/>
      <c r="AL5133" s="27">
        <v>3.2413333333333338</v>
      </c>
      <c r="AM5133" s="27"/>
      <c r="AN5133" s="27">
        <v>0</v>
      </c>
      <c r="AO5133" s="28" t="s">
        <v>3844</v>
      </c>
      <c r="AP5133" s="29"/>
      <c r="AQ5133" s="29"/>
    </row>
    <row r="5134" spans="1:43" ht="12.65" customHeight="1">
      <c r="A5134" s="13" t="s">
        <v>214</v>
      </c>
      <c r="B5134" s="14" t="s">
        <v>3403</v>
      </c>
      <c r="C5134" s="13">
        <v>32</v>
      </c>
      <c r="D5134" s="13" t="s">
        <v>2509</v>
      </c>
      <c r="E5134" s="15" t="s">
        <v>3845</v>
      </c>
      <c r="F5134" s="13">
        <v>37806</v>
      </c>
      <c r="G5134" s="13"/>
      <c r="H5134" s="16">
        <v>45892</v>
      </c>
      <c r="I5134" s="17">
        <v>45892</v>
      </c>
      <c r="J5134" s="18">
        <v>45892</v>
      </c>
      <c r="K5134" s="19">
        <v>0.22916666666666666</v>
      </c>
      <c r="L5134" s="19">
        <v>0.3125</v>
      </c>
      <c r="M5134" s="20">
        <v>0.3125</v>
      </c>
      <c r="N5134" s="19">
        <v>0.39583333333333331</v>
      </c>
      <c r="O5134" s="21">
        <v>8.3333333333333315E-2</v>
      </c>
      <c r="P5134" s="13" t="s">
        <v>50</v>
      </c>
      <c r="Q5134" s="13" t="s">
        <v>50</v>
      </c>
      <c r="R5134" s="13" t="s">
        <v>2573</v>
      </c>
      <c r="S5134" s="22" t="s">
        <v>31</v>
      </c>
      <c r="T5134" s="23" t="s">
        <v>52</v>
      </c>
      <c r="U5134" s="23" t="s">
        <v>50</v>
      </c>
      <c r="V5134" s="22" t="s">
        <v>67</v>
      </c>
      <c r="W5134" s="24" t="s">
        <v>139</v>
      </c>
      <c r="X5134" s="25" t="s">
        <v>71</v>
      </c>
      <c r="Y5134" s="25" t="s">
        <v>114</v>
      </c>
      <c r="Z5134" s="25" t="s">
        <v>66</v>
      </c>
      <c r="AA5134" s="25"/>
      <c r="AB5134" s="26"/>
      <c r="AC5134" s="31">
        <v>0.85531249999999981</v>
      </c>
      <c r="AD5134" s="32"/>
      <c r="AE5134" s="32"/>
      <c r="AF5134" s="32"/>
      <c r="AG5134" s="33"/>
      <c r="AH5134" s="33"/>
      <c r="AI5134" s="33"/>
      <c r="AJ5134" s="27"/>
      <c r="AK5134" s="27"/>
      <c r="AL5134" s="27">
        <v>3.2413333333333338</v>
      </c>
      <c r="AM5134" s="27"/>
      <c r="AN5134" s="27">
        <v>0</v>
      </c>
      <c r="AO5134" s="28" t="s">
        <v>3844</v>
      </c>
      <c r="AP5134" s="29"/>
      <c r="AQ5134" s="29"/>
    </row>
    <row r="5135" spans="1:43" ht="12.65" customHeight="1">
      <c r="A5135" s="13" t="s">
        <v>214</v>
      </c>
      <c r="B5135" s="14" t="s">
        <v>3403</v>
      </c>
      <c r="C5135" s="13">
        <v>32</v>
      </c>
      <c r="D5135" s="13" t="s">
        <v>2509</v>
      </c>
      <c r="E5135" s="15" t="s">
        <v>3845</v>
      </c>
      <c r="F5135" s="13">
        <v>37806</v>
      </c>
      <c r="G5135" s="13"/>
      <c r="H5135" s="16">
        <v>45892</v>
      </c>
      <c r="I5135" s="17">
        <v>45892</v>
      </c>
      <c r="J5135" s="18">
        <v>45892</v>
      </c>
      <c r="K5135" s="19">
        <v>0.39583333333333331</v>
      </c>
      <c r="L5135" s="19">
        <v>0.43402777777777779</v>
      </c>
      <c r="M5135" s="20">
        <v>0.47916666666666669</v>
      </c>
      <c r="N5135" s="19">
        <v>0.51736111111111116</v>
      </c>
      <c r="O5135" s="21">
        <v>3.8194444444444475E-2</v>
      </c>
      <c r="P5135" s="13" t="s">
        <v>50</v>
      </c>
      <c r="Q5135" s="13" t="s">
        <v>50</v>
      </c>
      <c r="R5135" s="13" t="s">
        <v>2574</v>
      </c>
      <c r="S5135" s="22" t="s">
        <v>33</v>
      </c>
      <c r="T5135" s="23" t="s">
        <v>52</v>
      </c>
      <c r="U5135" s="23">
        <v>0</v>
      </c>
      <c r="V5135" s="22" t="s">
        <v>67</v>
      </c>
      <c r="W5135" s="24" t="s">
        <v>3677</v>
      </c>
      <c r="X5135" s="25" t="s">
        <v>50</v>
      </c>
      <c r="Y5135" s="25" t="s">
        <v>50</v>
      </c>
      <c r="Z5135" s="25" t="s">
        <v>50</v>
      </c>
      <c r="AA5135" s="25"/>
      <c r="AB5135" s="26"/>
      <c r="AC5135" s="31">
        <v>0.69062499999999993</v>
      </c>
      <c r="AD5135" s="32"/>
      <c r="AE5135" s="32"/>
      <c r="AF5135" s="32"/>
      <c r="AG5135" s="33"/>
      <c r="AH5135" s="33"/>
      <c r="AI5135" s="33"/>
      <c r="AJ5135" s="27"/>
      <c r="AK5135" s="27"/>
      <c r="AL5135" s="27">
        <v>3.2413333333333338</v>
      </c>
      <c r="AM5135" s="27"/>
      <c r="AN5135" s="27">
        <v>0</v>
      </c>
      <c r="AO5135" s="28" t="s">
        <v>3844</v>
      </c>
      <c r="AP5135" s="29"/>
      <c r="AQ5135" s="29"/>
    </row>
    <row r="5136" spans="1:43" ht="12.65" customHeight="1">
      <c r="A5136" s="13" t="s">
        <v>214</v>
      </c>
      <c r="B5136" s="14" t="s">
        <v>3403</v>
      </c>
      <c r="C5136" s="13">
        <v>32</v>
      </c>
      <c r="D5136" s="13" t="s">
        <v>2509</v>
      </c>
      <c r="E5136" s="15" t="s">
        <v>3845</v>
      </c>
      <c r="F5136" s="13">
        <v>37806</v>
      </c>
      <c r="G5136" s="13"/>
      <c r="H5136" s="16">
        <v>45892</v>
      </c>
      <c r="I5136" s="17">
        <v>45892</v>
      </c>
      <c r="J5136" s="18">
        <v>45892</v>
      </c>
      <c r="K5136" s="19">
        <v>0.43402777777777779</v>
      </c>
      <c r="L5136" s="19">
        <v>0.4548611111111111</v>
      </c>
      <c r="M5136" s="20">
        <v>0.51736111111111116</v>
      </c>
      <c r="N5136" s="19">
        <v>0.53819444444444442</v>
      </c>
      <c r="O5136" s="21">
        <v>2.0833333333333259E-2</v>
      </c>
      <c r="P5136" s="13" t="s">
        <v>50</v>
      </c>
      <c r="Q5136" s="13" t="s">
        <v>50</v>
      </c>
      <c r="R5136" s="13" t="s">
        <v>2571</v>
      </c>
      <c r="S5136" s="22" t="s">
        <v>33</v>
      </c>
      <c r="T5136" s="23" t="s">
        <v>52</v>
      </c>
      <c r="U5136" s="23">
        <v>0</v>
      </c>
      <c r="V5136" s="22" t="s">
        <v>67</v>
      </c>
      <c r="W5136" s="24" t="s">
        <v>3677</v>
      </c>
      <c r="X5136" s="25" t="s">
        <v>50</v>
      </c>
      <c r="Y5136" s="25" t="s">
        <v>50</v>
      </c>
      <c r="Z5136" s="25" t="s">
        <v>50</v>
      </c>
      <c r="AA5136" s="25"/>
      <c r="AB5136" s="26"/>
      <c r="AC5136" s="31">
        <v>0.69062499999999993</v>
      </c>
      <c r="AD5136" s="32"/>
      <c r="AE5136" s="32"/>
      <c r="AF5136" s="32"/>
      <c r="AG5136" s="33"/>
      <c r="AH5136" s="33"/>
      <c r="AI5136" s="33"/>
      <c r="AJ5136" s="27"/>
      <c r="AK5136" s="27"/>
      <c r="AL5136" s="27">
        <v>3.2413333333333338</v>
      </c>
      <c r="AM5136" s="27"/>
      <c r="AN5136" s="27">
        <v>0</v>
      </c>
      <c r="AO5136" s="28" t="s">
        <v>3844</v>
      </c>
      <c r="AP5136" s="29"/>
      <c r="AQ5136" s="29"/>
    </row>
    <row r="5137" spans="1:43" ht="12.65" customHeight="1">
      <c r="A5137" s="13" t="s">
        <v>214</v>
      </c>
      <c r="B5137" s="14" t="s">
        <v>3403</v>
      </c>
      <c r="C5137" s="13">
        <v>32</v>
      </c>
      <c r="D5137" s="13" t="s">
        <v>2509</v>
      </c>
      <c r="E5137" s="15" t="s">
        <v>3845</v>
      </c>
      <c r="F5137" s="13">
        <v>37806</v>
      </c>
      <c r="G5137" s="13"/>
      <c r="H5137" s="16">
        <v>45892</v>
      </c>
      <c r="I5137" s="17">
        <v>45892</v>
      </c>
      <c r="J5137" s="18">
        <v>45892</v>
      </c>
      <c r="K5137" s="19">
        <v>0.53125</v>
      </c>
      <c r="L5137" s="19">
        <v>0.55902777777777779</v>
      </c>
      <c r="M5137" s="20">
        <v>0.61458333333333337</v>
      </c>
      <c r="N5137" s="19">
        <v>0.64236111111111116</v>
      </c>
      <c r="O5137" s="21">
        <v>2.777777777777779E-2</v>
      </c>
      <c r="P5137" s="13" t="s">
        <v>50</v>
      </c>
      <c r="Q5137" s="13" t="s">
        <v>50</v>
      </c>
      <c r="R5137" s="13" t="s">
        <v>2575</v>
      </c>
      <c r="S5137" s="22" t="s">
        <v>33</v>
      </c>
      <c r="T5137" s="23" t="s">
        <v>52</v>
      </c>
      <c r="U5137" s="23">
        <v>0</v>
      </c>
      <c r="V5137" s="22" t="s">
        <v>67</v>
      </c>
      <c r="W5137" s="24" t="s">
        <v>3677</v>
      </c>
      <c r="X5137" s="25" t="s">
        <v>50</v>
      </c>
      <c r="Y5137" s="25" t="s">
        <v>50</v>
      </c>
      <c r="Z5137" s="25" t="s">
        <v>50</v>
      </c>
      <c r="AA5137" s="25"/>
      <c r="AB5137" s="26"/>
      <c r="AC5137" s="31">
        <v>0.69062499999999993</v>
      </c>
      <c r="AD5137" s="32"/>
      <c r="AE5137" s="32"/>
      <c r="AF5137" s="32"/>
      <c r="AG5137" s="33"/>
      <c r="AH5137" s="33"/>
      <c r="AI5137" s="33"/>
      <c r="AJ5137" s="27"/>
      <c r="AK5137" s="27"/>
      <c r="AL5137" s="27">
        <v>3.2413333333333338</v>
      </c>
      <c r="AM5137" s="27"/>
      <c r="AN5137" s="27">
        <v>0</v>
      </c>
      <c r="AO5137" s="28" t="s">
        <v>3844</v>
      </c>
      <c r="AP5137" s="29"/>
      <c r="AQ5137" s="29"/>
    </row>
    <row r="5138" spans="1:43" ht="12.65" customHeight="1">
      <c r="A5138" s="13" t="s">
        <v>214</v>
      </c>
      <c r="B5138" s="14" t="s">
        <v>3403</v>
      </c>
      <c r="C5138" s="13">
        <v>32</v>
      </c>
      <c r="D5138" s="13" t="s">
        <v>2509</v>
      </c>
      <c r="E5138" s="15" t="s">
        <v>3845</v>
      </c>
      <c r="F5138" s="13">
        <v>37806</v>
      </c>
      <c r="G5138" s="13"/>
      <c r="H5138" s="16">
        <v>45892</v>
      </c>
      <c r="I5138" s="17">
        <v>45892</v>
      </c>
      <c r="J5138" s="18">
        <v>45892</v>
      </c>
      <c r="K5138" s="19">
        <v>0.55902777777777779</v>
      </c>
      <c r="L5138" s="19">
        <v>0.66666666666666663</v>
      </c>
      <c r="M5138" s="20">
        <v>0.64236111111111116</v>
      </c>
      <c r="N5138" s="19">
        <v>0.75</v>
      </c>
      <c r="O5138" s="21">
        <v>0.10763888888888884</v>
      </c>
      <c r="P5138" s="13" t="s">
        <v>50</v>
      </c>
      <c r="Q5138" s="13" t="s">
        <v>50</v>
      </c>
      <c r="R5138" s="13" t="s">
        <v>2576</v>
      </c>
      <c r="S5138" s="22" t="s">
        <v>33</v>
      </c>
      <c r="T5138" s="23" t="s">
        <v>52</v>
      </c>
      <c r="U5138" s="23">
        <v>0</v>
      </c>
      <c r="V5138" s="22" t="s">
        <v>67</v>
      </c>
      <c r="W5138" s="24" t="s">
        <v>3677</v>
      </c>
      <c r="X5138" s="25" t="s">
        <v>50</v>
      </c>
      <c r="Y5138" s="25" t="s">
        <v>50</v>
      </c>
      <c r="Z5138" s="25" t="s">
        <v>50</v>
      </c>
      <c r="AA5138" s="25"/>
      <c r="AB5138" s="26"/>
      <c r="AC5138" s="31">
        <v>0.796875</v>
      </c>
      <c r="AD5138" s="32"/>
      <c r="AE5138" s="32"/>
      <c r="AF5138" s="32"/>
      <c r="AG5138" s="33"/>
      <c r="AH5138" s="33"/>
      <c r="AI5138" s="33"/>
      <c r="AJ5138" s="27"/>
      <c r="AK5138" s="27"/>
      <c r="AL5138" s="27">
        <v>3.2413333333333338</v>
      </c>
      <c r="AM5138" s="27"/>
      <c r="AN5138" s="27">
        <v>0</v>
      </c>
      <c r="AO5138" s="28" t="s">
        <v>3844</v>
      </c>
      <c r="AP5138" s="29"/>
      <c r="AQ5138" s="29"/>
    </row>
    <row r="5139" spans="1:43" ht="12.65" customHeight="1">
      <c r="A5139" s="13" t="s">
        <v>214</v>
      </c>
      <c r="B5139" s="14" t="s">
        <v>3403</v>
      </c>
      <c r="C5139" s="13">
        <v>32</v>
      </c>
      <c r="D5139" s="13" t="s">
        <v>2509</v>
      </c>
      <c r="E5139" s="15" t="s">
        <v>3845</v>
      </c>
      <c r="F5139" s="13">
        <v>37806</v>
      </c>
      <c r="G5139" s="13"/>
      <c r="H5139" s="16">
        <v>45892</v>
      </c>
      <c r="I5139" s="17">
        <v>45892</v>
      </c>
      <c r="J5139" s="18">
        <v>45892</v>
      </c>
      <c r="K5139" s="19">
        <v>0.67708333333333337</v>
      </c>
      <c r="L5139" s="19">
        <v>0.68402777777777779</v>
      </c>
      <c r="M5139" s="20">
        <v>0.76041666666666663</v>
      </c>
      <c r="N5139" s="19">
        <v>0.76736111111111116</v>
      </c>
      <c r="O5139" s="21">
        <v>6.9444444444445308E-3</v>
      </c>
      <c r="P5139" s="13" t="s">
        <v>50</v>
      </c>
      <c r="Q5139" s="13" t="s">
        <v>50</v>
      </c>
      <c r="R5139" s="13" t="s">
        <v>2577</v>
      </c>
      <c r="S5139" s="22" t="s">
        <v>33</v>
      </c>
      <c r="T5139" s="23" t="s">
        <v>52</v>
      </c>
      <c r="U5139" s="23">
        <v>0</v>
      </c>
      <c r="V5139" s="22" t="s">
        <v>67</v>
      </c>
      <c r="W5139" s="24" t="s">
        <v>3677</v>
      </c>
      <c r="X5139" s="25" t="s">
        <v>50</v>
      </c>
      <c r="Y5139" s="25" t="s">
        <v>50</v>
      </c>
      <c r="Z5139" s="25" t="s">
        <v>50</v>
      </c>
      <c r="AA5139" s="25"/>
      <c r="AB5139" s="26"/>
      <c r="AC5139" s="31">
        <v>1.0625</v>
      </c>
      <c r="AD5139" s="32"/>
      <c r="AE5139" s="32"/>
      <c r="AF5139" s="32"/>
      <c r="AG5139" s="33"/>
      <c r="AH5139" s="33"/>
      <c r="AI5139" s="33"/>
      <c r="AJ5139" s="27"/>
      <c r="AK5139" s="27"/>
      <c r="AL5139" s="27">
        <v>4.0516666666666667</v>
      </c>
      <c r="AM5139" s="27"/>
      <c r="AN5139" s="27">
        <v>0</v>
      </c>
      <c r="AO5139" s="28" t="s">
        <v>3844</v>
      </c>
      <c r="AP5139" s="29"/>
      <c r="AQ5139" s="29"/>
    </row>
    <row r="5140" spans="1:43" ht="12.65" customHeight="1">
      <c r="A5140" s="13" t="s">
        <v>214</v>
      </c>
      <c r="B5140" s="14" t="s">
        <v>3403</v>
      </c>
      <c r="C5140" s="13">
        <v>32</v>
      </c>
      <c r="D5140" s="13" t="s">
        <v>2509</v>
      </c>
      <c r="E5140" s="15" t="s">
        <v>3845</v>
      </c>
      <c r="F5140" s="13">
        <v>37806</v>
      </c>
      <c r="G5140" s="13"/>
      <c r="H5140" s="16">
        <v>45892</v>
      </c>
      <c r="I5140" s="17">
        <v>45892</v>
      </c>
      <c r="J5140" s="18">
        <v>45892</v>
      </c>
      <c r="K5140" s="19">
        <v>0.68402777777777779</v>
      </c>
      <c r="L5140" s="19">
        <v>0.77430555555555558</v>
      </c>
      <c r="M5140" s="20">
        <v>0.76736111111111116</v>
      </c>
      <c r="N5140" s="19">
        <v>0.85763888888888884</v>
      </c>
      <c r="O5140" s="21">
        <v>9.0277777777777679E-2</v>
      </c>
      <c r="P5140" s="13" t="s">
        <v>50</v>
      </c>
      <c r="Q5140" s="13" t="s">
        <v>50</v>
      </c>
      <c r="R5140" s="13" t="s">
        <v>2578</v>
      </c>
      <c r="S5140" s="22" t="s">
        <v>29</v>
      </c>
      <c r="T5140" s="23" t="s">
        <v>52</v>
      </c>
      <c r="U5140" s="23" t="s">
        <v>50</v>
      </c>
      <c r="V5140" s="22" t="s">
        <v>67</v>
      </c>
      <c r="W5140" s="24" t="s">
        <v>144</v>
      </c>
      <c r="X5140" s="25" t="s">
        <v>84</v>
      </c>
      <c r="Y5140" s="25" t="s">
        <v>114</v>
      </c>
      <c r="Z5140" s="25" t="s">
        <v>62</v>
      </c>
      <c r="AA5140" s="25"/>
      <c r="AB5140" s="26"/>
      <c r="AC5140" s="31">
        <v>15.140625</v>
      </c>
      <c r="AD5140" s="32"/>
      <c r="AE5140" s="32"/>
      <c r="AF5140" s="32"/>
      <c r="AG5140" s="33"/>
      <c r="AH5140" s="33"/>
      <c r="AI5140" s="33"/>
      <c r="AJ5140" s="27"/>
      <c r="AK5140" s="27"/>
      <c r="AL5140" s="27">
        <v>9.7240000000000002</v>
      </c>
      <c r="AM5140" s="27"/>
      <c r="AN5140" s="27">
        <v>0</v>
      </c>
      <c r="AO5140" s="28" t="s">
        <v>3844</v>
      </c>
      <c r="AP5140" s="29"/>
      <c r="AQ5140" s="29"/>
    </row>
    <row r="5141" spans="1:43" ht="12.65" customHeight="1">
      <c r="A5141" s="13" t="s">
        <v>214</v>
      </c>
      <c r="B5141" s="14" t="s">
        <v>3403</v>
      </c>
      <c r="C5141" s="13">
        <v>32</v>
      </c>
      <c r="D5141" s="13" t="s">
        <v>2509</v>
      </c>
      <c r="E5141" s="15" t="s">
        <v>3845</v>
      </c>
      <c r="F5141" s="13">
        <v>37806</v>
      </c>
      <c r="G5141" s="13"/>
      <c r="H5141" s="16">
        <v>45892</v>
      </c>
      <c r="I5141" s="17">
        <v>45892</v>
      </c>
      <c r="J5141" s="18">
        <v>45892</v>
      </c>
      <c r="K5141" s="19">
        <v>0.87847222222222221</v>
      </c>
      <c r="L5141" s="19">
        <v>0.95833333333333337</v>
      </c>
      <c r="M5141" s="20">
        <v>0.96180555555555558</v>
      </c>
      <c r="N5141" s="19">
        <v>4.1666666666666664E-2</v>
      </c>
      <c r="O5141" s="21">
        <v>7.986111111111116E-2</v>
      </c>
      <c r="P5141" s="13" t="s">
        <v>50</v>
      </c>
      <c r="Q5141" s="13" t="s">
        <v>50</v>
      </c>
      <c r="R5141" s="13" t="s">
        <v>2579</v>
      </c>
      <c r="S5141" s="22" t="s">
        <v>31</v>
      </c>
      <c r="T5141" s="23" t="s">
        <v>52</v>
      </c>
      <c r="U5141" s="23" t="s">
        <v>50</v>
      </c>
      <c r="V5141" s="22" t="s">
        <v>67</v>
      </c>
      <c r="W5141" s="24" t="s">
        <v>140</v>
      </c>
      <c r="X5141" s="25" t="s">
        <v>69</v>
      </c>
      <c r="Y5141" s="25" t="s">
        <v>114</v>
      </c>
      <c r="Z5141" s="25" t="s">
        <v>65</v>
      </c>
      <c r="AA5141" s="25"/>
      <c r="AB5141" s="26"/>
      <c r="AC5141" s="31">
        <v>0.85</v>
      </c>
      <c r="AD5141" s="32"/>
      <c r="AE5141" s="32"/>
      <c r="AF5141" s="32"/>
      <c r="AG5141" s="33"/>
      <c r="AH5141" s="33"/>
      <c r="AI5141" s="33"/>
      <c r="AJ5141" s="27"/>
      <c r="AK5141" s="27"/>
      <c r="AL5141" s="27">
        <v>4.0516666666666667</v>
      </c>
      <c r="AM5141" s="27"/>
      <c r="AN5141" s="27">
        <v>0</v>
      </c>
      <c r="AO5141" s="28" t="s">
        <v>3844</v>
      </c>
      <c r="AP5141" s="29"/>
      <c r="AQ5141" s="29"/>
    </row>
    <row r="5142" spans="1:43" ht="12.65" customHeight="1">
      <c r="A5142" s="13" t="s">
        <v>214</v>
      </c>
      <c r="B5142" s="14" t="s">
        <v>3403</v>
      </c>
      <c r="C5142" s="13">
        <v>32</v>
      </c>
      <c r="D5142" s="13" t="s">
        <v>2509</v>
      </c>
      <c r="E5142" s="15" t="s">
        <v>3845</v>
      </c>
      <c r="F5142" s="13">
        <v>37806</v>
      </c>
      <c r="G5142" s="13"/>
      <c r="H5142" s="16">
        <v>45892</v>
      </c>
      <c r="I5142" s="17">
        <v>45893</v>
      </c>
      <c r="J5142" s="18">
        <v>45893</v>
      </c>
      <c r="K5142" s="19">
        <v>0.95833333333333337</v>
      </c>
      <c r="L5142" s="19">
        <v>3.4722222222222224E-2</v>
      </c>
      <c r="M5142" s="20">
        <v>4.1666666666666664E-2</v>
      </c>
      <c r="N5142" s="19">
        <v>0.11805555555555555</v>
      </c>
      <c r="O5142" s="21">
        <v>7.6388888888888895E-2</v>
      </c>
      <c r="P5142" s="13" t="s">
        <v>50</v>
      </c>
      <c r="Q5142" s="13" t="s">
        <v>50</v>
      </c>
      <c r="R5142" s="13" t="s">
        <v>2580</v>
      </c>
      <c r="S5142" s="22" t="s">
        <v>31</v>
      </c>
      <c r="T5142" s="23" t="s">
        <v>52</v>
      </c>
      <c r="U5142" s="23" t="s">
        <v>50</v>
      </c>
      <c r="V5142" s="22" t="s">
        <v>67</v>
      </c>
      <c r="W5142" s="24" t="s">
        <v>144</v>
      </c>
      <c r="X5142" s="25" t="s">
        <v>84</v>
      </c>
      <c r="Y5142" s="25" t="s">
        <v>114</v>
      </c>
      <c r="Z5142" s="25" t="s">
        <v>62</v>
      </c>
      <c r="AA5142" s="25"/>
      <c r="AB5142" s="26"/>
      <c r="AC5142" s="31">
        <v>0.227109375</v>
      </c>
      <c r="AD5142" s="32"/>
      <c r="AE5142" s="32"/>
      <c r="AF5142" s="32"/>
      <c r="AG5142" s="33"/>
      <c r="AH5142" s="33"/>
      <c r="AI5142" s="33"/>
      <c r="AJ5142" s="27"/>
      <c r="AK5142" s="27"/>
      <c r="AL5142" s="27">
        <v>3.2413333333333338</v>
      </c>
      <c r="AM5142" s="27"/>
      <c r="AN5142" s="27">
        <v>0</v>
      </c>
      <c r="AO5142" s="28" t="s">
        <v>3844</v>
      </c>
      <c r="AP5142" s="29"/>
      <c r="AQ5142" s="29"/>
    </row>
    <row r="5143" spans="1:43" ht="12.65" customHeight="1">
      <c r="A5143" s="13" t="s">
        <v>214</v>
      </c>
      <c r="B5143" s="14" t="s">
        <v>3403</v>
      </c>
      <c r="C5143" s="13">
        <v>32</v>
      </c>
      <c r="D5143" s="13" t="s">
        <v>2509</v>
      </c>
      <c r="E5143" s="15" t="s">
        <v>3845</v>
      </c>
      <c r="F5143" s="13">
        <v>37806</v>
      </c>
      <c r="G5143" s="13"/>
      <c r="H5143" s="16">
        <v>45893</v>
      </c>
      <c r="I5143" s="17">
        <v>45893</v>
      </c>
      <c r="J5143" s="18">
        <v>45893</v>
      </c>
      <c r="K5143" s="19">
        <v>0.28472222222222221</v>
      </c>
      <c r="L5143" s="19">
        <v>0.3611111111111111</v>
      </c>
      <c r="M5143" s="20">
        <v>0.36805555555555558</v>
      </c>
      <c r="N5143" s="19">
        <v>0.44444444444444442</v>
      </c>
      <c r="O5143" s="21">
        <v>7.638888888888884E-2</v>
      </c>
      <c r="P5143" s="13" t="s">
        <v>50</v>
      </c>
      <c r="Q5143" s="13" t="s">
        <v>50</v>
      </c>
      <c r="R5143" s="13" t="s">
        <v>2580</v>
      </c>
      <c r="S5143" s="22" t="s">
        <v>31</v>
      </c>
      <c r="T5143" s="23" t="s">
        <v>52</v>
      </c>
      <c r="U5143" s="23" t="s">
        <v>50</v>
      </c>
      <c r="V5143" s="22" t="s">
        <v>67</v>
      </c>
      <c r="W5143" s="24" t="s">
        <v>144</v>
      </c>
      <c r="X5143" s="25" t="s">
        <v>84</v>
      </c>
      <c r="Y5143" s="25" t="s">
        <v>114</v>
      </c>
      <c r="Z5143" s="25" t="s">
        <v>62</v>
      </c>
      <c r="AA5143" s="25"/>
      <c r="AB5143" s="26"/>
      <c r="AC5143" s="31">
        <v>0.52992187499999999</v>
      </c>
      <c r="AD5143" s="32"/>
      <c r="AE5143" s="32"/>
      <c r="AF5143" s="32"/>
      <c r="AG5143" s="33"/>
      <c r="AH5143" s="33"/>
      <c r="AI5143" s="33"/>
      <c r="AJ5143" s="27"/>
      <c r="AK5143" s="27"/>
      <c r="AL5143" s="27">
        <v>3.2413333333333338</v>
      </c>
      <c r="AM5143" s="27"/>
      <c r="AN5143" s="27">
        <v>0</v>
      </c>
      <c r="AO5143" s="28" t="s">
        <v>3844</v>
      </c>
      <c r="AP5143" s="29"/>
      <c r="AQ5143" s="29"/>
    </row>
    <row r="5144" spans="1:43" ht="12.65" customHeight="1">
      <c r="A5144" s="13" t="s">
        <v>214</v>
      </c>
      <c r="B5144" s="14" t="s">
        <v>3403</v>
      </c>
      <c r="C5144" s="13">
        <v>32</v>
      </c>
      <c r="D5144" s="13" t="s">
        <v>2509</v>
      </c>
      <c r="E5144" s="15" t="s">
        <v>3845</v>
      </c>
      <c r="F5144" s="13">
        <v>37806</v>
      </c>
      <c r="G5144" s="13"/>
      <c r="H5144" s="16">
        <v>45893</v>
      </c>
      <c r="I5144" s="17">
        <v>45893</v>
      </c>
      <c r="J5144" s="18">
        <v>45893</v>
      </c>
      <c r="K5144" s="19">
        <v>0.3611111111111111</v>
      </c>
      <c r="L5144" s="19">
        <v>0.4375</v>
      </c>
      <c r="M5144" s="20">
        <v>0.44444444444444442</v>
      </c>
      <c r="N5144" s="19">
        <v>0.52083333333333337</v>
      </c>
      <c r="O5144" s="21">
        <v>7.6388888888888951E-2</v>
      </c>
      <c r="P5144" s="13" t="s">
        <v>50</v>
      </c>
      <c r="Q5144" s="13" t="s">
        <v>50</v>
      </c>
      <c r="R5144" s="13" t="s">
        <v>2581</v>
      </c>
      <c r="S5144" s="22" t="s">
        <v>31</v>
      </c>
      <c r="T5144" s="23" t="s">
        <v>52</v>
      </c>
      <c r="U5144" s="23" t="s">
        <v>50</v>
      </c>
      <c r="V5144" s="22" t="s">
        <v>67</v>
      </c>
      <c r="W5144" s="24" t="s">
        <v>140</v>
      </c>
      <c r="X5144" s="25" t="s">
        <v>69</v>
      </c>
      <c r="Y5144" s="25" t="s">
        <v>114</v>
      </c>
      <c r="Z5144" s="25" t="s">
        <v>65</v>
      </c>
      <c r="AA5144" s="25"/>
      <c r="AB5144" s="26"/>
      <c r="AC5144" s="31">
        <v>0.69062499999999993</v>
      </c>
      <c r="AD5144" s="32"/>
      <c r="AE5144" s="32"/>
      <c r="AF5144" s="32"/>
      <c r="AG5144" s="33"/>
      <c r="AH5144" s="33"/>
      <c r="AI5144" s="33"/>
      <c r="AJ5144" s="27"/>
      <c r="AK5144" s="27"/>
      <c r="AL5144" s="27">
        <v>3.2413333333333338</v>
      </c>
      <c r="AM5144" s="27"/>
      <c r="AN5144" s="27">
        <v>0</v>
      </c>
      <c r="AO5144" s="28" t="s">
        <v>3844</v>
      </c>
      <c r="AP5144" s="29"/>
      <c r="AQ5144" s="29"/>
    </row>
    <row r="5145" spans="1:43" ht="12.65" customHeight="1">
      <c r="A5145" s="13" t="s">
        <v>214</v>
      </c>
      <c r="B5145" s="14" t="s">
        <v>3403</v>
      </c>
      <c r="C5145" s="13">
        <v>32</v>
      </c>
      <c r="D5145" s="13" t="s">
        <v>2509</v>
      </c>
      <c r="E5145" s="15" t="s">
        <v>3845</v>
      </c>
      <c r="F5145" s="13">
        <v>37806</v>
      </c>
      <c r="G5145" s="13"/>
      <c r="H5145" s="16">
        <v>45893</v>
      </c>
      <c r="I5145" s="17">
        <v>45893</v>
      </c>
      <c r="J5145" s="18">
        <v>45893</v>
      </c>
      <c r="K5145" s="19">
        <v>0.4375</v>
      </c>
      <c r="L5145" s="19">
        <v>0.47569444444444442</v>
      </c>
      <c r="M5145" s="20">
        <v>0.52083333333333337</v>
      </c>
      <c r="N5145" s="19">
        <v>0.55902777777777779</v>
      </c>
      <c r="O5145" s="21">
        <v>3.819444444444442E-2</v>
      </c>
      <c r="P5145" s="13" t="s">
        <v>50</v>
      </c>
      <c r="Q5145" s="13" t="s">
        <v>50</v>
      </c>
      <c r="R5145" s="13" t="s">
        <v>2565</v>
      </c>
      <c r="S5145" s="22" t="s">
        <v>33</v>
      </c>
      <c r="T5145" s="23" t="s">
        <v>52</v>
      </c>
      <c r="U5145" s="23">
        <v>0</v>
      </c>
      <c r="V5145" s="22" t="s">
        <v>67</v>
      </c>
      <c r="W5145" s="24" t="s">
        <v>3677</v>
      </c>
      <c r="X5145" s="25" t="s">
        <v>50</v>
      </c>
      <c r="Y5145" s="25" t="s">
        <v>50</v>
      </c>
      <c r="Z5145" s="25" t="s">
        <v>50</v>
      </c>
      <c r="AA5145" s="25"/>
      <c r="AB5145" s="26"/>
      <c r="AC5145" s="31">
        <v>0.69062499999999993</v>
      </c>
      <c r="AD5145" s="32"/>
      <c r="AE5145" s="32"/>
      <c r="AF5145" s="32"/>
      <c r="AG5145" s="33"/>
      <c r="AH5145" s="33"/>
      <c r="AI5145" s="33"/>
      <c r="AJ5145" s="27"/>
      <c r="AK5145" s="27"/>
      <c r="AL5145" s="27">
        <v>3.2413333333333338</v>
      </c>
      <c r="AM5145" s="27"/>
      <c r="AN5145" s="27">
        <v>0</v>
      </c>
      <c r="AO5145" s="28" t="s">
        <v>3844</v>
      </c>
      <c r="AP5145" s="29"/>
      <c r="AQ5145" s="29"/>
    </row>
    <row r="5146" spans="1:43" ht="12.65" customHeight="1">
      <c r="A5146" s="13" t="s">
        <v>214</v>
      </c>
      <c r="B5146" s="14" t="s">
        <v>3403</v>
      </c>
      <c r="C5146" s="13">
        <v>32</v>
      </c>
      <c r="D5146" s="13" t="s">
        <v>2509</v>
      </c>
      <c r="E5146" s="15" t="s">
        <v>3845</v>
      </c>
      <c r="F5146" s="13">
        <v>37806</v>
      </c>
      <c r="G5146" s="13"/>
      <c r="H5146" s="16">
        <v>45893</v>
      </c>
      <c r="I5146" s="17">
        <v>45893</v>
      </c>
      <c r="J5146" s="18">
        <v>45893</v>
      </c>
      <c r="K5146" s="19">
        <v>0.64236111111111116</v>
      </c>
      <c r="L5146" s="19">
        <v>0.73263888888888884</v>
      </c>
      <c r="M5146" s="20">
        <v>0.72569444444444442</v>
      </c>
      <c r="N5146" s="19">
        <v>0.81597222222222221</v>
      </c>
      <c r="O5146" s="21">
        <v>9.027777777777779E-2</v>
      </c>
      <c r="P5146" s="13" t="s">
        <v>50</v>
      </c>
      <c r="Q5146" s="13" t="s">
        <v>50</v>
      </c>
      <c r="R5146" s="13" t="s">
        <v>2582</v>
      </c>
      <c r="S5146" s="22" t="s">
        <v>29</v>
      </c>
      <c r="T5146" s="23" t="s">
        <v>52</v>
      </c>
      <c r="U5146" s="23" t="s">
        <v>50</v>
      </c>
      <c r="V5146" s="22" t="s">
        <v>67</v>
      </c>
      <c r="W5146" s="24" t="s">
        <v>157</v>
      </c>
      <c r="X5146" s="25" t="s">
        <v>70</v>
      </c>
      <c r="Y5146" s="25" t="s">
        <v>114</v>
      </c>
      <c r="Z5146" s="25" t="s">
        <v>58</v>
      </c>
      <c r="AA5146" s="25"/>
      <c r="AB5146" s="26"/>
      <c r="AC5146" s="31">
        <v>7.171875</v>
      </c>
      <c r="AD5146" s="32"/>
      <c r="AE5146" s="32"/>
      <c r="AF5146" s="32"/>
      <c r="AG5146" s="33"/>
      <c r="AH5146" s="33"/>
      <c r="AI5146" s="33"/>
      <c r="AJ5146" s="27"/>
      <c r="AK5146" s="27"/>
      <c r="AL5146" s="27">
        <v>7.7792000000000003</v>
      </c>
      <c r="AM5146" s="27"/>
      <c r="AN5146" s="27">
        <v>0</v>
      </c>
      <c r="AO5146" s="28" t="s">
        <v>3844</v>
      </c>
      <c r="AP5146" s="29"/>
      <c r="AQ5146" s="29"/>
    </row>
    <row r="5147" spans="1:43" ht="12.65" customHeight="1">
      <c r="A5147" s="13" t="s">
        <v>214</v>
      </c>
      <c r="B5147" s="14" t="s">
        <v>3403</v>
      </c>
      <c r="C5147" s="13">
        <v>32</v>
      </c>
      <c r="D5147" s="13" t="s">
        <v>2509</v>
      </c>
      <c r="E5147" s="15" t="s">
        <v>3845</v>
      </c>
      <c r="F5147" s="13">
        <v>37806</v>
      </c>
      <c r="G5147" s="13"/>
      <c r="H5147" s="16">
        <v>45893</v>
      </c>
      <c r="I5147" s="17">
        <v>45893</v>
      </c>
      <c r="J5147" s="18">
        <v>45893</v>
      </c>
      <c r="K5147" s="19">
        <v>0.73263888888888884</v>
      </c>
      <c r="L5147" s="19">
        <v>0.77777777777777779</v>
      </c>
      <c r="M5147" s="20">
        <v>0.81597222222222221</v>
      </c>
      <c r="N5147" s="19">
        <v>0.86111111111111116</v>
      </c>
      <c r="O5147" s="21">
        <v>4.5138888888888951E-2</v>
      </c>
      <c r="P5147" s="13" t="s">
        <v>50</v>
      </c>
      <c r="Q5147" s="13" t="s">
        <v>50</v>
      </c>
      <c r="R5147" s="13" t="s">
        <v>2565</v>
      </c>
      <c r="S5147" s="22" t="s">
        <v>33</v>
      </c>
      <c r="T5147" s="23" t="s">
        <v>52</v>
      </c>
      <c r="U5147" s="23">
        <v>0</v>
      </c>
      <c r="V5147" s="22" t="s">
        <v>67</v>
      </c>
      <c r="W5147" s="24" t="s">
        <v>3677</v>
      </c>
      <c r="X5147" s="25" t="s">
        <v>50</v>
      </c>
      <c r="Y5147" s="25" t="s">
        <v>50</v>
      </c>
      <c r="Z5147" s="25" t="s">
        <v>50</v>
      </c>
      <c r="AA5147" s="25"/>
      <c r="AB5147" s="26"/>
      <c r="AC5147" s="31">
        <v>1.0625</v>
      </c>
      <c r="AD5147" s="32"/>
      <c r="AE5147" s="32"/>
      <c r="AF5147" s="32"/>
      <c r="AG5147" s="33"/>
      <c r="AH5147" s="33"/>
      <c r="AI5147" s="33"/>
      <c r="AJ5147" s="27"/>
      <c r="AK5147" s="27"/>
      <c r="AL5147" s="27">
        <v>4.0516666666666667</v>
      </c>
      <c r="AM5147" s="27"/>
      <c r="AN5147" s="27">
        <v>0</v>
      </c>
      <c r="AO5147" s="28" t="s">
        <v>3844</v>
      </c>
      <c r="AP5147" s="29"/>
      <c r="AQ5147" s="29"/>
    </row>
    <row r="5148" spans="1:43" ht="12.65" customHeight="1">
      <c r="A5148" s="13" t="s">
        <v>214</v>
      </c>
      <c r="B5148" s="14" t="s">
        <v>3403</v>
      </c>
      <c r="C5148" s="13">
        <v>32</v>
      </c>
      <c r="D5148" s="13" t="s">
        <v>2509</v>
      </c>
      <c r="E5148" s="15" t="s">
        <v>3845</v>
      </c>
      <c r="F5148" s="13">
        <v>37806</v>
      </c>
      <c r="G5148" s="13"/>
      <c r="H5148" s="16">
        <v>45893</v>
      </c>
      <c r="I5148" s="17">
        <v>45894</v>
      </c>
      <c r="J5148" s="18">
        <v>45894</v>
      </c>
      <c r="K5148" s="19">
        <v>0.94444444444444442</v>
      </c>
      <c r="L5148" s="19">
        <v>1.7361111111111112E-2</v>
      </c>
      <c r="M5148" s="20">
        <v>2.7777777777777776E-2</v>
      </c>
      <c r="N5148" s="19">
        <v>0.10069444444444445</v>
      </c>
      <c r="O5148" s="21">
        <v>7.2916666666666671E-2</v>
      </c>
      <c r="P5148" s="13" t="s">
        <v>50</v>
      </c>
      <c r="Q5148" s="13" t="s">
        <v>50</v>
      </c>
      <c r="R5148" s="13" t="s">
        <v>2583</v>
      </c>
      <c r="S5148" s="22" t="s">
        <v>31</v>
      </c>
      <c r="T5148" s="23" t="s">
        <v>52</v>
      </c>
      <c r="U5148" s="23" t="s">
        <v>50</v>
      </c>
      <c r="V5148" s="22" t="s">
        <v>67</v>
      </c>
      <c r="W5148" s="24" t="s">
        <v>157</v>
      </c>
      <c r="X5148" s="25" t="s">
        <v>70</v>
      </c>
      <c r="Y5148" s="25" t="s">
        <v>114</v>
      </c>
      <c r="Z5148" s="25" t="s">
        <v>58</v>
      </c>
      <c r="AA5148" s="25"/>
      <c r="AB5148" s="26"/>
      <c r="AC5148" s="31">
        <v>0.136265625</v>
      </c>
      <c r="AD5148" s="32"/>
      <c r="AE5148" s="32"/>
      <c r="AF5148" s="32"/>
      <c r="AG5148" s="33"/>
      <c r="AH5148" s="33"/>
      <c r="AI5148" s="33"/>
      <c r="AJ5148" s="27"/>
      <c r="AK5148" s="27"/>
      <c r="AL5148" s="27">
        <v>2.4933333333333332</v>
      </c>
      <c r="AM5148" s="27"/>
      <c r="AN5148" s="27">
        <v>0</v>
      </c>
      <c r="AO5148" s="28" t="s">
        <v>3844</v>
      </c>
      <c r="AP5148" s="29"/>
      <c r="AQ5148" s="29"/>
    </row>
    <row r="5149" spans="1:43" ht="12.65" customHeight="1">
      <c r="A5149" s="13" t="s">
        <v>214</v>
      </c>
      <c r="B5149" s="14" t="s">
        <v>3403</v>
      </c>
      <c r="C5149" s="13">
        <v>32</v>
      </c>
      <c r="D5149" s="13" t="s">
        <v>2509</v>
      </c>
      <c r="E5149" s="15" t="s">
        <v>3845</v>
      </c>
      <c r="F5149" s="13">
        <v>37806</v>
      </c>
      <c r="G5149" s="13"/>
      <c r="H5149" s="16">
        <v>45894</v>
      </c>
      <c r="I5149" s="17">
        <v>45894</v>
      </c>
      <c r="J5149" s="18">
        <v>45894</v>
      </c>
      <c r="K5149" s="19">
        <v>0.29166666666666669</v>
      </c>
      <c r="L5149" s="19">
        <v>0.375</v>
      </c>
      <c r="M5149" s="20">
        <v>0.375</v>
      </c>
      <c r="N5149" s="19">
        <v>0.45833333333333331</v>
      </c>
      <c r="O5149" s="21">
        <v>8.3333333333333315E-2</v>
      </c>
      <c r="P5149" s="13" t="s">
        <v>50</v>
      </c>
      <c r="Q5149" s="13" t="s">
        <v>50</v>
      </c>
      <c r="R5149" s="13" t="s">
        <v>2583</v>
      </c>
      <c r="S5149" s="22" t="s">
        <v>31</v>
      </c>
      <c r="T5149" s="23" t="s">
        <v>52</v>
      </c>
      <c r="U5149" s="23" t="s">
        <v>50</v>
      </c>
      <c r="V5149" s="22" t="s">
        <v>67</v>
      </c>
      <c r="W5149" s="24" t="s">
        <v>157</v>
      </c>
      <c r="X5149" s="25" t="s">
        <v>70</v>
      </c>
      <c r="Y5149" s="25" t="s">
        <v>114</v>
      </c>
      <c r="Z5149" s="25" t="s">
        <v>58</v>
      </c>
      <c r="AA5149" s="25"/>
      <c r="AB5149" s="26"/>
      <c r="AC5149" s="31">
        <v>0.317953125</v>
      </c>
      <c r="AD5149" s="32"/>
      <c r="AE5149" s="32"/>
      <c r="AF5149" s="32"/>
      <c r="AG5149" s="33"/>
      <c r="AH5149" s="33"/>
      <c r="AI5149" s="33"/>
      <c r="AJ5149" s="27"/>
      <c r="AK5149" s="27"/>
      <c r="AL5149" s="27">
        <v>2.4933333333333332</v>
      </c>
      <c r="AM5149" s="27"/>
      <c r="AN5149" s="27">
        <v>0</v>
      </c>
      <c r="AO5149" s="28" t="s">
        <v>3844</v>
      </c>
      <c r="AP5149" s="29"/>
      <c r="AQ5149" s="29"/>
    </row>
    <row r="5150" spans="1:43" ht="12.65" customHeight="1">
      <c r="A5150" s="13" t="s">
        <v>214</v>
      </c>
      <c r="B5150" s="14" t="s">
        <v>3403</v>
      </c>
      <c r="C5150" s="13">
        <v>32</v>
      </c>
      <c r="D5150" s="13" t="s">
        <v>2509</v>
      </c>
      <c r="E5150" s="15" t="s">
        <v>3845</v>
      </c>
      <c r="F5150" s="13">
        <v>37806</v>
      </c>
      <c r="G5150" s="13"/>
      <c r="H5150" s="16">
        <v>45894</v>
      </c>
      <c r="I5150" s="17">
        <v>45894</v>
      </c>
      <c r="J5150" s="18">
        <v>45894</v>
      </c>
      <c r="K5150" s="19">
        <v>0.375</v>
      </c>
      <c r="L5150" s="19">
        <v>0.4548611111111111</v>
      </c>
      <c r="M5150" s="20">
        <v>0.45833333333333331</v>
      </c>
      <c r="N5150" s="19">
        <v>0.53819444444444442</v>
      </c>
      <c r="O5150" s="21">
        <v>7.9861111111111105E-2</v>
      </c>
      <c r="P5150" s="13" t="s">
        <v>50</v>
      </c>
      <c r="Q5150" s="13" t="s">
        <v>50</v>
      </c>
      <c r="R5150" s="13" t="s">
        <v>2584</v>
      </c>
      <c r="S5150" s="22" t="s">
        <v>31</v>
      </c>
      <c r="T5150" s="23" t="s">
        <v>52</v>
      </c>
      <c r="U5150" s="23" t="s">
        <v>50</v>
      </c>
      <c r="V5150" s="22" t="s">
        <v>67</v>
      </c>
      <c r="W5150" s="24" t="s">
        <v>144</v>
      </c>
      <c r="X5150" s="25" t="s">
        <v>84</v>
      </c>
      <c r="Y5150" s="25" t="s">
        <v>114</v>
      </c>
      <c r="Z5150" s="25" t="s">
        <v>62</v>
      </c>
      <c r="AA5150" s="25"/>
      <c r="AB5150" s="26"/>
      <c r="AC5150" s="31">
        <v>0.93493359375000007</v>
      </c>
      <c r="AD5150" s="32"/>
      <c r="AE5150" s="32"/>
      <c r="AF5150" s="32"/>
      <c r="AG5150" s="33"/>
      <c r="AH5150" s="33"/>
      <c r="AI5150" s="33"/>
      <c r="AJ5150" s="27"/>
      <c r="AK5150" s="27"/>
      <c r="AL5150" s="27">
        <v>2.4933333333333332</v>
      </c>
      <c r="AM5150" s="27"/>
      <c r="AN5150" s="27">
        <v>0</v>
      </c>
      <c r="AO5150" s="28" t="s">
        <v>3844</v>
      </c>
      <c r="AP5150" s="29"/>
      <c r="AQ5150" s="29"/>
    </row>
    <row r="5151" spans="1:43" ht="12.65" customHeight="1">
      <c r="A5151" s="13" t="s">
        <v>214</v>
      </c>
      <c r="B5151" s="14" t="s">
        <v>3403</v>
      </c>
      <c r="C5151" s="13">
        <v>32</v>
      </c>
      <c r="D5151" s="13" t="s">
        <v>2509</v>
      </c>
      <c r="E5151" s="15" t="s">
        <v>3845</v>
      </c>
      <c r="F5151" s="13">
        <v>37806</v>
      </c>
      <c r="G5151" s="13"/>
      <c r="H5151" s="16">
        <v>45894</v>
      </c>
      <c r="I5151" s="17">
        <v>45894</v>
      </c>
      <c r="J5151" s="18">
        <v>45894</v>
      </c>
      <c r="K5151" s="19">
        <v>0.4548611111111111</v>
      </c>
      <c r="L5151" s="19">
        <v>0.53125</v>
      </c>
      <c r="M5151" s="20">
        <v>0.53819444444444442</v>
      </c>
      <c r="N5151" s="19">
        <v>0.61458333333333337</v>
      </c>
      <c r="O5151" s="21">
        <v>7.6388888888888951E-2</v>
      </c>
      <c r="P5151" s="13" t="s">
        <v>50</v>
      </c>
      <c r="Q5151" s="13" t="s">
        <v>50</v>
      </c>
      <c r="R5151" s="13" t="s">
        <v>2579</v>
      </c>
      <c r="S5151" s="22" t="s">
        <v>31</v>
      </c>
      <c r="T5151" s="23" t="s">
        <v>52</v>
      </c>
      <c r="U5151" s="23" t="s">
        <v>50</v>
      </c>
      <c r="V5151" s="22" t="s">
        <v>67</v>
      </c>
      <c r="W5151" s="24" t="s">
        <v>140</v>
      </c>
      <c r="X5151" s="25" t="s">
        <v>69</v>
      </c>
      <c r="Y5151" s="25" t="s">
        <v>114</v>
      </c>
      <c r="Z5151" s="25" t="s">
        <v>65</v>
      </c>
      <c r="AA5151" s="25"/>
      <c r="AB5151" s="26"/>
      <c r="AC5151" s="31">
        <v>0.65609375000000003</v>
      </c>
      <c r="AD5151" s="32"/>
      <c r="AE5151" s="32"/>
      <c r="AF5151" s="32"/>
      <c r="AG5151" s="33"/>
      <c r="AH5151" s="33"/>
      <c r="AI5151" s="33"/>
      <c r="AJ5151" s="27"/>
      <c r="AK5151" s="27"/>
      <c r="AL5151" s="27">
        <v>2.4933333333333332</v>
      </c>
      <c r="AM5151" s="27"/>
      <c r="AN5151" s="27">
        <v>0</v>
      </c>
      <c r="AO5151" s="28" t="s">
        <v>3844</v>
      </c>
      <c r="AP5151" s="29"/>
      <c r="AQ5151" s="29"/>
    </row>
    <row r="5152" spans="1:43" ht="12.65" customHeight="1">
      <c r="A5152" s="13" t="s">
        <v>214</v>
      </c>
      <c r="B5152" s="14" t="s">
        <v>3403</v>
      </c>
      <c r="C5152" s="13">
        <v>32</v>
      </c>
      <c r="D5152" s="13" t="s">
        <v>2509</v>
      </c>
      <c r="E5152" s="15" t="s">
        <v>3845</v>
      </c>
      <c r="F5152" s="13">
        <v>37806</v>
      </c>
      <c r="G5152" s="13"/>
      <c r="H5152" s="16">
        <v>45894</v>
      </c>
      <c r="I5152" s="17">
        <v>45894</v>
      </c>
      <c r="J5152" s="18">
        <v>45894</v>
      </c>
      <c r="K5152" s="19">
        <v>0.61111111111111116</v>
      </c>
      <c r="L5152" s="19">
        <v>0.64930555555555558</v>
      </c>
      <c r="M5152" s="20">
        <v>0.69444444444444442</v>
      </c>
      <c r="N5152" s="19">
        <v>0.73263888888888884</v>
      </c>
      <c r="O5152" s="21">
        <v>3.819444444444442E-2</v>
      </c>
      <c r="P5152" s="13" t="s">
        <v>50</v>
      </c>
      <c r="Q5152" s="13" t="s">
        <v>50</v>
      </c>
      <c r="R5152" s="13" t="s">
        <v>2565</v>
      </c>
      <c r="S5152" s="22" t="s">
        <v>33</v>
      </c>
      <c r="T5152" s="23" t="s">
        <v>52</v>
      </c>
      <c r="U5152" s="23">
        <v>0</v>
      </c>
      <c r="V5152" s="22" t="s">
        <v>67</v>
      </c>
      <c r="W5152" s="24" t="s">
        <v>3677</v>
      </c>
      <c r="X5152" s="25" t="s">
        <v>50</v>
      </c>
      <c r="Y5152" s="25" t="s">
        <v>50</v>
      </c>
      <c r="Z5152" s="25" t="s">
        <v>50</v>
      </c>
      <c r="AA5152" s="25"/>
      <c r="AB5152" s="26"/>
      <c r="AC5152" s="31">
        <v>0.75703124999999993</v>
      </c>
      <c r="AD5152" s="32"/>
      <c r="AE5152" s="32"/>
      <c r="AF5152" s="32"/>
      <c r="AG5152" s="33"/>
      <c r="AH5152" s="33"/>
      <c r="AI5152" s="33"/>
      <c r="AJ5152" s="27"/>
      <c r="AK5152" s="27"/>
      <c r="AL5152" s="27">
        <v>2.4933333333333332</v>
      </c>
      <c r="AM5152" s="27"/>
      <c r="AN5152" s="27">
        <v>0</v>
      </c>
      <c r="AO5152" s="28" t="s">
        <v>3844</v>
      </c>
      <c r="AP5152" s="29"/>
      <c r="AQ5152" s="29"/>
    </row>
    <row r="5153" spans="1:43" ht="12.65" customHeight="1">
      <c r="A5153" s="13" t="s">
        <v>214</v>
      </c>
      <c r="B5153" s="14" t="s">
        <v>3403</v>
      </c>
      <c r="C5153" s="13">
        <v>32</v>
      </c>
      <c r="D5153" s="13" t="s">
        <v>2509</v>
      </c>
      <c r="E5153" s="15" t="s">
        <v>3845</v>
      </c>
      <c r="F5153" s="13">
        <v>37806</v>
      </c>
      <c r="G5153" s="13"/>
      <c r="H5153" s="16">
        <v>45894</v>
      </c>
      <c r="I5153" s="17">
        <v>45894</v>
      </c>
      <c r="J5153" s="18">
        <v>45894</v>
      </c>
      <c r="K5153" s="19">
        <v>0.64930555555555558</v>
      </c>
      <c r="L5153" s="19">
        <v>0.72569444444444442</v>
      </c>
      <c r="M5153" s="20">
        <v>0.73263888888888884</v>
      </c>
      <c r="N5153" s="19">
        <v>0.80902777777777779</v>
      </c>
      <c r="O5153" s="21">
        <v>7.6388888888888951E-2</v>
      </c>
      <c r="P5153" s="13" t="s">
        <v>50</v>
      </c>
      <c r="Q5153" s="13" t="s">
        <v>50</v>
      </c>
      <c r="R5153" s="13" t="s">
        <v>2585</v>
      </c>
      <c r="S5153" s="22" t="s">
        <v>31</v>
      </c>
      <c r="T5153" s="23" t="s">
        <v>52</v>
      </c>
      <c r="U5153" s="23" t="s">
        <v>50</v>
      </c>
      <c r="V5153" s="22" t="s">
        <v>67</v>
      </c>
      <c r="W5153" s="24" t="s">
        <v>139</v>
      </c>
      <c r="X5153" s="25" t="s">
        <v>71</v>
      </c>
      <c r="Y5153" s="25" t="s">
        <v>114</v>
      </c>
      <c r="Z5153" s="25" t="s">
        <v>66</v>
      </c>
      <c r="AA5153" s="25"/>
      <c r="AB5153" s="26"/>
      <c r="AC5153" s="31">
        <v>1.7411718749999998</v>
      </c>
      <c r="AD5153" s="32"/>
      <c r="AE5153" s="32"/>
      <c r="AF5153" s="32"/>
      <c r="AG5153" s="33"/>
      <c r="AH5153" s="33"/>
      <c r="AI5153" s="33"/>
      <c r="AJ5153" s="27"/>
      <c r="AK5153" s="27"/>
      <c r="AL5153" s="27">
        <v>2.4933333333333332</v>
      </c>
      <c r="AM5153" s="27"/>
      <c r="AN5153" s="27">
        <v>0</v>
      </c>
      <c r="AO5153" s="28" t="s">
        <v>3844</v>
      </c>
      <c r="AP5153" s="29"/>
      <c r="AQ5153" s="29"/>
    </row>
    <row r="5154" spans="1:43" ht="12.65" customHeight="1">
      <c r="A5154" s="13" t="s">
        <v>214</v>
      </c>
      <c r="B5154" s="14" t="s">
        <v>3403</v>
      </c>
      <c r="C5154" s="13">
        <v>32</v>
      </c>
      <c r="D5154" s="13" t="s">
        <v>2509</v>
      </c>
      <c r="E5154" s="15" t="s">
        <v>3845</v>
      </c>
      <c r="F5154" s="13">
        <v>37806</v>
      </c>
      <c r="G5154" s="13"/>
      <c r="H5154" s="16">
        <v>45894</v>
      </c>
      <c r="I5154" s="17">
        <v>45894</v>
      </c>
      <c r="J5154" s="18">
        <v>45894</v>
      </c>
      <c r="K5154" s="19">
        <v>0.81597222222222221</v>
      </c>
      <c r="L5154" s="19">
        <v>0.85416666666666663</v>
      </c>
      <c r="M5154" s="20">
        <v>0.89930555555555558</v>
      </c>
      <c r="N5154" s="19">
        <v>0.9375</v>
      </c>
      <c r="O5154" s="21">
        <v>3.819444444444442E-2</v>
      </c>
      <c r="P5154" s="13" t="s">
        <v>50</v>
      </c>
      <c r="Q5154" s="13" t="s">
        <v>50</v>
      </c>
      <c r="R5154" s="13" t="s">
        <v>2586</v>
      </c>
      <c r="S5154" s="22" t="s">
        <v>32</v>
      </c>
      <c r="T5154" s="23" t="s">
        <v>52</v>
      </c>
      <c r="U5154" s="23">
        <v>0</v>
      </c>
      <c r="V5154" s="22" t="s">
        <v>67</v>
      </c>
      <c r="W5154" s="24" t="s">
        <v>3677</v>
      </c>
      <c r="X5154" s="25" t="s">
        <v>50</v>
      </c>
      <c r="Y5154" s="25" t="s">
        <v>50</v>
      </c>
      <c r="Z5154" s="25" t="s">
        <v>50</v>
      </c>
      <c r="AA5154" s="25"/>
      <c r="AB5154" s="26"/>
      <c r="AC5154" s="31">
        <v>5.046875</v>
      </c>
      <c r="AD5154" s="32"/>
      <c r="AE5154" s="32"/>
      <c r="AF5154" s="32"/>
      <c r="AG5154" s="33"/>
      <c r="AH5154" s="33"/>
      <c r="AI5154" s="33"/>
      <c r="AJ5154" s="27"/>
      <c r="AK5154" s="27"/>
      <c r="AL5154" s="27">
        <v>3.1166666666666667</v>
      </c>
      <c r="AM5154" s="27"/>
      <c r="AN5154" s="27">
        <v>0</v>
      </c>
      <c r="AO5154" s="28" t="s">
        <v>3844</v>
      </c>
      <c r="AP5154" s="29"/>
      <c r="AQ5154" s="29"/>
    </row>
    <row r="5155" spans="1:43" ht="12.65" customHeight="1">
      <c r="A5155" s="13" t="s">
        <v>214</v>
      </c>
      <c r="B5155" s="14" t="s">
        <v>3403</v>
      </c>
      <c r="C5155" s="13">
        <v>32</v>
      </c>
      <c r="D5155" s="13" t="s">
        <v>2509</v>
      </c>
      <c r="E5155" s="15" t="s">
        <v>3845</v>
      </c>
      <c r="F5155" s="13">
        <v>37806</v>
      </c>
      <c r="G5155" s="13"/>
      <c r="H5155" s="16">
        <v>45895</v>
      </c>
      <c r="I5155" s="17">
        <v>45895</v>
      </c>
      <c r="J5155" s="18">
        <v>45895</v>
      </c>
      <c r="K5155" s="19">
        <v>0.28472222222222221</v>
      </c>
      <c r="L5155" s="19">
        <v>0.3611111111111111</v>
      </c>
      <c r="M5155" s="20">
        <v>0.36805555555555558</v>
      </c>
      <c r="N5155" s="19">
        <v>0.44444444444444442</v>
      </c>
      <c r="O5155" s="21">
        <v>7.638888888888884E-2</v>
      </c>
      <c r="P5155" s="13" t="s">
        <v>50</v>
      </c>
      <c r="Q5155" s="13" t="s">
        <v>50</v>
      </c>
      <c r="R5155" s="13" t="s">
        <v>2573</v>
      </c>
      <c r="S5155" s="22" t="s">
        <v>31</v>
      </c>
      <c r="T5155" s="23" t="s">
        <v>52</v>
      </c>
      <c r="U5155" s="23" t="s">
        <v>50</v>
      </c>
      <c r="V5155" s="22" t="s">
        <v>67</v>
      </c>
      <c r="W5155" s="24" t="s">
        <v>139</v>
      </c>
      <c r="X5155" s="25" t="s">
        <v>71</v>
      </c>
      <c r="Y5155" s="25" t="s">
        <v>114</v>
      </c>
      <c r="Z5155" s="25" t="s">
        <v>66</v>
      </c>
      <c r="AA5155" s="25"/>
      <c r="AB5155" s="26"/>
      <c r="AC5155" s="31">
        <v>0.812546875</v>
      </c>
      <c r="AD5155" s="32"/>
      <c r="AE5155" s="32"/>
      <c r="AF5155" s="32"/>
      <c r="AG5155" s="33"/>
      <c r="AH5155" s="33"/>
      <c r="AI5155" s="33"/>
      <c r="AJ5155" s="27"/>
      <c r="AK5155" s="27"/>
      <c r="AL5155" s="27">
        <v>2.4933333333333332</v>
      </c>
      <c r="AM5155" s="27"/>
      <c r="AN5155" s="27">
        <v>0</v>
      </c>
      <c r="AO5155" s="28" t="s">
        <v>3844</v>
      </c>
      <c r="AP5155" s="29"/>
      <c r="AQ5155" s="29"/>
    </row>
    <row r="5156" spans="1:43" ht="12.65" customHeight="1">
      <c r="A5156" s="13" t="s">
        <v>214</v>
      </c>
      <c r="B5156" s="14" t="s">
        <v>3403</v>
      </c>
      <c r="C5156" s="13">
        <v>32</v>
      </c>
      <c r="D5156" s="13" t="s">
        <v>2509</v>
      </c>
      <c r="E5156" s="15" t="s">
        <v>3845</v>
      </c>
      <c r="F5156" s="13">
        <v>37806</v>
      </c>
      <c r="G5156" s="13"/>
      <c r="H5156" s="16">
        <v>45895</v>
      </c>
      <c r="I5156" s="17">
        <v>45895</v>
      </c>
      <c r="J5156" s="18">
        <v>45895</v>
      </c>
      <c r="K5156" s="19">
        <v>0.3611111111111111</v>
      </c>
      <c r="L5156" s="19">
        <v>0.39930555555555558</v>
      </c>
      <c r="M5156" s="20">
        <v>0.44444444444444442</v>
      </c>
      <c r="N5156" s="19">
        <v>0.4826388888888889</v>
      </c>
      <c r="O5156" s="21">
        <v>3.8194444444444475E-2</v>
      </c>
      <c r="P5156" s="13" t="s">
        <v>50</v>
      </c>
      <c r="Q5156" s="13" t="s">
        <v>50</v>
      </c>
      <c r="R5156" s="13" t="s">
        <v>2586</v>
      </c>
      <c r="S5156" s="22" t="s">
        <v>32</v>
      </c>
      <c r="T5156" s="23" t="s">
        <v>52</v>
      </c>
      <c r="U5156" s="23">
        <v>0</v>
      </c>
      <c r="V5156" s="22" t="s">
        <v>67</v>
      </c>
      <c r="W5156" s="24" t="s">
        <v>3677</v>
      </c>
      <c r="X5156" s="25" t="s">
        <v>50</v>
      </c>
      <c r="Y5156" s="25" t="s">
        <v>50</v>
      </c>
      <c r="Z5156" s="25" t="s">
        <v>50</v>
      </c>
      <c r="AA5156" s="25"/>
      <c r="AB5156" s="26"/>
      <c r="AC5156" s="31">
        <v>3.2804687499999998</v>
      </c>
      <c r="AD5156" s="32"/>
      <c r="AE5156" s="32"/>
      <c r="AF5156" s="32"/>
      <c r="AG5156" s="33"/>
      <c r="AH5156" s="33"/>
      <c r="AI5156" s="33"/>
      <c r="AJ5156" s="27"/>
      <c r="AK5156" s="27"/>
      <c r="AL5156" s="27">
        <v>2.4933333333333332</v>
      </c>
      <c r="AM5156" s="27"/>
      <c r="AN5156" s="27">
        <v>0</v>
      </c>
      <c r="AO5156" s="28" t="s">
        <v>3844</v>
      </c>
      <c r="AP5156" s="29"/>
      <c r="AQ5156" s="29"/>
    </row>
    <row r="5157" spans="1:43" ht="12.65" customHeight="1">
      <c r="A5157" s="13" t="s">
        <v>214</v>
      </c>
      <c r="B5157" s="14" t="s">
        <v>3403</v>
      </c>
      <c r="C5157" s="13">
        <v>32</v>
      </c>
      <c r="D5157" s="13" t="s">
        <v>2509</v>
      </c>
      <c r="E5157" s="15" t="s">
        <v>3845</v>
      </c>
      <c r="F5157" s="13">
        <v>37806</v>
      </c>
      <c r="G5157" s="13"/>
      <c r="H5157" s="16">
        <v>45895</v>
      </c>
      <c r="I5157" s="17">
        <v>45895</v>
      </c>
      <c r="J5157" s="18">
        <v>45895</v>
      </c>
      <c r="K5157" s="19">
        <v>0.66666666666666663</v>
      </c>
      <c r="L5157" s="19">
        <v>0.73958333333333337</v>
      </c>
      <c r="M5157" s="20">
        <v>0.75</v>
      </c>
      <c r="N5157" s="19">
        <v>0.82291666666666663</v>
      </c>
      <c r="O5157" s="21">
        <v>7.291666666666663E-2</v>
      </c>
      <c r="P5157" s="13" t="s">
        <v>50</v>
      </c>
      <c r="Q5157" s="13" t="s">
        <v>50</v>
      </c>
      <c r="R5157" s="13" t="s">
        <v>2587</v>
      </c>
      <c r="S5157" s="22" t="s">
        <v>31</v>
      </c>
      <c r="T5157" s="23" t="s">
        <v>52</v>
      </c>
      <c r="U5157" s="23" t="s">
        <v>50</v>
      </c>
      <c r="V5157" s="22" t="s">
        <v>67</v>
      </c>
      <c r="W5157" s="24" t="s">
        <v>140</v>
      </c>
      <c r="X5157" s="25" t="s">
        <v>69</v>
      </c>
      <c r="Y5157" s="25" t="s">
        <v>114</v>
      </c>
      <c r="Z5157" s="25" t="s">
        <v>65</v>
      </c>
      <c r="AA5157" s="25"/>
      <c r="AB5157" s="26"/>
      <c r="AC5157" s="31">
        <v>1.0093749999999999</v>
      </c>
      <c r="AD5157" s="32"/>
      <c r="AE5157" s="32"/>
      <c r="AF5157" s="32"/>
      <c r="AG5157" s="33"/>
      <c r="AH5157" s="33"/>
      <c r="AI5157" s="33"/>
      <c r="AJ5157" s="27"/>
      <c r="AK5157" s="27"/>
      <c r="AL5157" s="27">
        <v>3.1166666666666667</v>
      </c>
      <c r="AM5157" s="27"/>
      <c r="AN5157" s="27">
        <v>0</v>
      </c>
      <c r="AO5157" s="28" t="s">
        <v>3844</v>
      </c>
      <c r="AP5157" s="29"/>
      <c r="AQ5157" s="29"/>
    </row>
    <row r="5158" spans="1:43" ht="12.65" customHeight="1">
      <c r="A5158" s="13" t="s">
        <v>214</v>
      </c>
      <c r="B5158" s="14" t="s">
        <v>3403</v>
      </c>
      <c r="C5158" s="13">
        <v>32</v>
      </c>
      <c r="D5158" s="13" t="s">
        <v>2509</v>
      </c>
      <c r="E5158" s="15" t="s">
        <v>3845</v>
      </c>
      <c r="F5158" s="13">
        <v>37806</v>
      </c>
      <c r="G5158" s="13"/>
      <c r="H5158" s="16">
        <v>45895</v>
      </c>
      <c r="I5158" s="17">
        <v>45895</v>
      </c>
      <c r="J5158" s="18">
        <v>45895</v>
      </c>
      <c r="K5158" s="19">
        <v>0.73958333333333337</v>
      </c>
      <c r="L5158" s="19">
        <v>0.78125</v>
      </c>
      <c r="M5158" s="20">
        <v>0.82291666666666663</v>
      </c>
      <c r="N5158" s="19">
        <v>0.86458333333333337</v>
      </c>
      <c r="O5158" s="21">
        <v>4.1666666666666741E-2</v>
      </c>
      <c r="P5158" s="13" t="s">
        <v>50</v>
      </c>
      <c r="Q5158" s="13" t="s">
        <v>50</v>
      </c>
      <c r="R5158" s="13" t="s">
        <v>2565</v>
      </c>
      <c r="S5158" s="22" t="s">
        <v>33</v>
      </c>
      <c r="T5158" s="23" t="s">
        <v>52</v>
      </c>
      <c r="U5158" s="23">
        <v>0</v>
      </c>
      <c r="V5158" s="22" t="s">
        <v>67</v>
      </c>
      <c r="W5158" s="24" t="s">
        <v>3677</v>
      </c>
      <c r="X5158" s="25" t="s">
        <v>50</v>
      </c>
      <c r="Y5158" s="25" t="s">
        <v>50</v>
      </c>
      <c r="Z5158" s="25" t="s">
        <v>50</v>
      </c>
      <c r="AA5158" s="25"/>
      <c r="AB5158" s="26"/>
      <c r="AC5158" s="31">
        <v>1.0093749999999999</v>
      </c>
      <c r="AD5158" s="32"/>
      <c r="AE5158" s="32"/>
      <c r="AF5158" s="32"/>
      <c r="AG5158" s="33"/>
      <c r="AH5158" s="33"/>
      <c r="AI5158" s="33"/>
      <c r="AJ5158" s="27"/>
      <c r="AK5158" s="27"/>
      <c r="AL5158" s="27">
        <v>3.1166666666666667</v>
      </c>
      <c r="AM5158" s="27"/>
      <c r="AN5158" s="27">
        <v>0</v>
      </c>
      <c r="AO5158" s="28" t="s">
        <v>3844</v>
      </c>
      <c r="AP5158" s="29"/>
      <c r="AQ5158" s="29"/>
    </row>
    <row r="5159" spans="1:43" ht="12.65" customHeight="1">
      <c r="A5159" s="13" t="s">
        <v>214</v>
      </c>
      <c r="B5159" s="14" t="s">
        <v>3403</v>
      </c>
      <c r="C5159" s="13">
        <v>32</v>
      </c>
      <c r="D5159" s="13" t="s">
        <v>2509</v>
      </c>
      <c r="E5159" s="15" t="s">
        <v>3845</v>
      </c>
      <c r="F5159" s="13">
        <v>37806</v>
      </c>
      <c r="G5159" s="13"/>
      <c r="H5159" s="16">
        <v>45895</v>
      </c>
      <c r="I5159" s="17">
        <v>45896</v>
      </c>
      <c r="J5159" s="18">
        <v>45896</v>
      </c>
      <c r="K5159" s="19">
        <v>0.95833333333333337</v>
      </c>
      <c r="L5159" s="19">
        <v>3.4722222222222224E-2</v>
      </c>
      <c r="M5159" s="20">
        <v>4.1666666666666664E-2</v>
      </c>
      <c r="N5159" s="19">
        <v>0.11805555555555555</v>
      </c>
      <c r="O5159" s="21">
        <v>7.6388888888888895E-2</v>
      </c>
      <c r="P5159" s="13" t="s">
        <v>50</v>
      </c>
      <c r="Q5159" s="13" t="s">
        <v>50</v>
      </c>
      <c r="R5159" s="13" t="s">
        <v>2580</v>
      </c>
      <c r="S5159" s="22" t="s">
        <v>31</v>
      </c>
      <c r="T5159" s="23" t="s">
        <v>52</v>
      </c>
      <c r="U5159" s="23" t="s">
        <v>50</v>
      </c>
      <c r="V5159" s="22" t="s">
        <v>67</v>
      </c>
      <c r="W5159" s="24" t="s">
        <v>144</v>
      </c>
      <c r="X5159" s="25" t="s">
        <v>84</v>
      </c>
      <c r="Y5159" s="25" t="s">
        <v>114</v>
      </c>
      <c r="Z5159" s="25" t="s">
        <v>62</v>
      </c>
      <c r="AA5159" s="25"/>
      <c r="AB5159" s="26"/>
      <c r="AC5159" s="31">
        <v>0.21575390625000002</v>
      </c>
      <c r="AD5159" s="32"/>
      <c r="AE5159" s="32"/>
      <c r="AF5159" s="32"/>
      <c r="AG5159" s="33"/>
      <c r="AH5159" s="33"/>
      <c r="AI5159" s="33"/>
      <c r="AJ5159" s="27"/>
      <c r="AK5159" s="27"/>
      <c r="AL5159" s="27">
        <v>2.4933333333333332</v>
      </c>
      <c r="AM5159" s="27"/>
      <c r="AN5159" s="27">
        <v>0</v>
      </c>
      <c r="AO5159" s="28" t="s">
        <v>3844</v>
      </c>
      <c r="AP5159" s="29"/>
      <c r="AQ5159" s="29"/>
    </row>
    <row r="5160" spans="1:43" ht="12.65" customHeight="1">
      <c r="A5160" s="13" t="s">
        <v>214</v>
      </c>
      <c r="B5160" s="14" t="s">
        <v>3403</v>
      </c>
      <c r="C5160" s="13">
        <v>32</v>
      </c>
      <c r="D5160" s="13" t="s">
        <v>2509</v>
      </c>
      <c r="E5160" s="15" t="s">
        <v>3845</v>
      </c>
      <c r="F5160" s="13">
        <v>37806</v>
      </c>
      <c r="G5160" s="13"/>
      <c r="H5160" s="16">
        <v>45896</v>
      </c>
      <c r="I5160" s="17">
        <v>45896</v>
      </c>
      <c r="J5160" s="18">
        <v>45896</v>
      </c>
      <c r="K5160" s="19">
        <v>0.4513888888888889</v>
      </c>
      <c r="L5160" s="19">
        <v>0.48958333333333331</v>
      </c>
      <c r="M5160" s="20">
        <v>0.53472222222222221</v>
      </c>
      <c r="N5160" s="19">
        <v>0.57291666666666663</v>
      </c>
      <c r="O5160" s="21">
        <v>3.819444444444442E-2</v>
      </c>
      <c r="P5160" s="13" t="s">
        <v>50</v>
      </c>
      <c r="Q5160" s="13" t="s">
        <v>50</v>
      </c>
      <c r="R5160" s="13" t="s">
        <v>2565</v>
      </c>
      <c r="S5160" s="22" t="s">
        <v>33</v>
      </c>
      <c r="T5160" s="23" t="s">
        <v>52</v>
      </c>
      <c r="U5160" s="23">
        <v>0</v>
      </c>
      <c r="V5160" s="22" t="s">
        <v>67</v>
      </c>
      <c r="W5160" s="24" t="s">
        <v>3677</v>
      </c>
      <c r="X5160" s="25" t="s">
        <v>50</v>
      </c>
      <c r="Y5160" s="25" t="s">
        <v>50</v>
      </c>
      <c r="Z5160" s="25" t="s">
        <v>50</v>
      </c>
      <c r="AA5160" s="25"/>
      <c r="AB5160" s="26"/>
      <c r="AC5160" s="31">
        <v>0.65609375000000003</v>
      </c>
      <c r="AD5160" s="32"/>
      <c r="AE5160" s="32"/>
      <c r="AF5160" s="32"/>
      <c r="AG5160" s="33"/>
      <c r="AH5160" s="33"/>
      <c r="AI5160" s="33"/>
      <c r="AJ5160" s="27"/>
      <c r="AK5160" s="27"/>
      <c r="AL5160" s="27">
        <v>2.4933333333333332</v>
      </c>
      <c r="AM5160" s="27"/>
      <c r="AN5160" s="27">
        <v>0</v>
      </c>
      <c r="AO5160" s="28" t="s">
        <v>3844</v>
      </c>
      <c r="AP5160" s="29"/>
      <c r="AQ5160" s="29"/>
    </row>
    <row r="5161" spans="1:43" ht="12.65" customHeight="1">
      <c r="A5161" s="13" t="s">
        <v>214</v>
      </c>
      <c r="B5161" s="14" t="s">
        <v>3403</v>
      </c>
      <c r="C5161" s="13">
        <v>32</v>
      </c>
      <c r="D5161" s="13" t="s">
        <v>2509</v>
      </c>
      <c r="E5161" s="15" t="s">
        <v>3845</v>
      </c>
      <c r="F5161" s="13">
        <v>37806</v>
      </c>
      <c r="G5161" s="13"/>
      <c r="H5161" s="16">
        <v>45896</v>
      </c>
      <c r="I5161" s="17">
        <v>45896</v>
      </c>
      <c r="J5161" s="18">
        <v>45896</v>
      </c>
      <c r="K5161" s="19">
        <v>0.48958333333333331</v>
      </c>
      <c r="L5161" s="19">
        <v>0.52777777777777779</v>
      </c>
      <c r="M5161" s="20">
        <v>0.57291666666666663</v>
      </c>
      <c r="N5161" s="19">
        <v>0.61111111111111116</v>
      </c>
      <c r="O5161" s="21">
        <v>3.8194444444444531E-2</v>
      </c>
      <c r="P5161" s="13" t="s">
        <v>50</v>
      </c>
      <c r="Q5161" s="13" t="s">
        <v>50</v>
      </c>
      <c r="R5161" s="13" t="s">
        <v>2586</v>
      </c>
      <c r="S5161" s="22" t="s">
        <v>32</v>
      </c>
      <c r="T5161" s="23" t="s">
        <v>52</v>
      </c>
      <c r="U5161" s="23">
        <v>0</v>
      </c>
      <c r="V5161" s="22" t="s">
        <v>67</v>
      </c>
      <c r="W5161" s="24" t="s">
        <v>3677</v>
      </c>
      <c r="X5161" s="25" t="s">
        <v>50</v>
      </c>
      <c r="Y5161" s="25" t="s">
        <v>50</v>
      </c>
      <c r="Z5161" s="25" t="s">
        <v>50</v>
      </c>
      <c r="AA5161" s="25"/>
      <c r="AB5161" s="26"/>
      <c r="AC5161" s="31">
        <v>3.2804687499999998</v>
      </c>
      <c r="AD5161" s="32"/>
      <c r="AE5161" s="32"/>
      <c r="AF5161" s="32"/>
      <c r="AG5161" s="33"/>
      <c r="AH5161" s="33"/>
      <c r="AI5161" s="33"/>
      <c r="AJ5161" s="27"/>
      <c r="AK5161" s="27"/>
      <c r="AL5161" s="27">
        <v>2.4933333333333332</v>
      </c>
      <c r="AM5161" s="27"/>
      <c r="AN5161" s="27">
        <v>0</v>
      </c>
      <c r="AO5161" s="28" t="s">
        <v>3844</v>
      </c>
      <c r="AP5161" s="29"/>
      <c r="AQ5161" s="29"/>
    </row>
    <row r="5162" spans="1:43" ht="12.65" customHeight="1">
      <c r="A5162" s="13" t="s">
        <v>214</v>
      </c>
      <c r="B5162" s="14" t="s">
        <v>3403</v>
      </c>
      <c r="C5162" s="13">
        <v>32</v>
      </c>
      <c r="D5162" s="13" t="s">
        <v>2509</v>
      </c>
      <c r="E5162" s="15" t="s">
        <v>3845</v>
      </c>
      <c r="F5162" s="13">
        <v>37806</v>
      </c>
      <c r="G5162" s="13"/>
      <c r="H5162" s="16">
        <v>45896</v>
      </c>
      <c r="I5162" s="17">
        <v>45896</v>
      </c>
      <c r="J5162" s="18">
        <v>45896</v>
      </c>
      <c r="K5162" s="19">
        <v>0.625</v>
      </c>
      <c r="L5162" s="19">
        <v>0.70138888888888884</v>
      </c>
      <c r="M5162" s="20">
        <v>0.70833333333333337</v>
      </c>
      <c r="N5162" s="19">
        <v>0.78472222222222221</v>
      </c>
      <c r="O5162" s="21">
        <v>7.638888888888884E-2</v>
      </c>
      <c r="P5162" s="13" t="s">
        <v>50</v>
      </c>
      <c r="Q5162" s="13" t="s">
        <v>50</v>
      </c>
      <c r="R5162" s="13" t="s">
        <v>2583</v>
      </c>
      <c r="S5162" s="22" t="s">
        <v>31</v>
      </c>
      <c r="T5162" s="23" t="s">
        <v>52</v>
      </c>
      <c r="U5162" s="23" t="s">
        <v>50</v>
      </c>
      <c r="V5162" s="22" t="s">
        <v>67</v>
      </c>
      <c r="W5162" s="24" t="s">
        <v>157</v>
      </c>
      <c r="X5162" s="25" t="s">
        <v>70</v>
      </c>
      <c r="Y5162" s="25" t="s">
        <v>114</v>
      </c>
      <c r="Z5162" s="25" t="s">
        <v>58</v>
      </c>
      <c r="AA5162" s="25"/>
      <c r="AB5162" s="26"/>
      <c r="AC5162" s="31">
        <v>0.68132812500000006</v>
      </c>
      <c r="AD5162" s="32"/>
      <c r="AE5162" s="32"/>
      <c r="AF5162" s="32"/>
      <c r="AG5162" s="33"/>
      <c r="AH5162" s="33"/>
      <c r="AI5162" s="33"/>
      <c r="AJ5162" s="27"/>
      <c r="AK5162" s="27"/>
      <c r="AL5162" s="27">
        <v>2.4933333333333332</v>
      </c>
      <c r="AM5162" s="27"/>
      <c r="AN5162" s="27">
        <v>0</v>
      </c>
      <c r="AO5162" s="28" t="s">
        <v>3844</v>
      </c>
      <c r="AP5162" s="29"/>
      <c r="AQ5162" s="29"/>
    </row>
    <row r="5163" spans="1:43" ht="12.65" customHeight="1">
      <c r="A5163" s="13" t="s">
        <v>214</v>
      </c>
      <c r="B5163" s="14" t="s">
        <v>3403</v>
      </c>
      <c r="C5163" s="13">
        <v>32</v>
      </c>
      <c r="D5163" s="13" t="s">
        <v>2509</v>
      </c>
      <c r="E5163" s="15" t="s">
        <v>3845</v>
      </c>
      <c r="F5163" s="13">
        <v>37806</v>
      </c>
      <c r="G5163" s="13"/>
      <c r="H5163" s="16">
        <v>45897</v>
      </c>
      <c r="I5163" s="17">
        <v>45897</v>
      </c>
      <c r="J5163" s="18">
        <v>45897</v>
      </c>
      <c r="K5163" s="19">
        <v>0.3611111111111111</v>
      </c>
      <c r="L5163" s="19">
        <v>0.44444444444444442</v>
      </c>
      <c r="M5163" s="20">
        <v>0.44444444444444442</v>
      </c>
      <c r="N5163" s="19">
        <v>0.52777777777777779</v>
      </c>
      <c r="O5163" s="21">
        <v>8.333333333333337E-2</v>
      </c>
      <c r="P5163" s="13" t="s">
        <v>50</v>
      </c>
      <c r="Q5163" s="13" t="s">
        <v>50</v>
      </c>
      <c r="R5163" s="13" t="s">
        <v>2584</v>
      </c>
      <c r="S5163" s="22" t="s">
        <v>31</v>
      </c>
      <c r="T5163" s="23" t="s">
        <v>52</v>
      </c>
      <c r="U5163" s="23" t="s">
        <v>50</v>
      </c>
      <c r="V5163" s="22" t="s">
        <v>67</v>
      </c>
      <c r="W5163" s="24" t="s">
        <v>144</v>
      </c>
      <c r="X5163" s="25" t="s">
        <v>84</v>
      </c>
      <c r="Y5163" s="25" t="s">
        <v>114</v>
      </c>
      <c r="Z5163" s="25" t="s">
        <v>62</v>
      </c>
      <c r="AA5163" s="25"/>
      <c r="AB5163" s="26"/>
      <c r="AC5163" s="31">
        <v>0.93493359375000007</v>
      </c>
      <c r="AD5163" s="32"/>
      <c r="AE5163" s="32"/>
      <c r="AF5163" s="32"/>
      <c r="AG5163" s="33"/>
      <c r="AH5163" s="33"/>
      <c r="AI5163" s="33"/>
      <c r="AJ5163" s="27"/>
      <c r="AK5163" s="27"/>
      <c r="AL5163" s="27">
        <v>2.4933333333333332</v>
      </c>
      <c r="AM5163" s="27"/>
      <c r="AN5163" s="27">
        <v>0</v>
      </c>
      <c r="AO5163" s="28" t="s">
        <v>3844</v>
      </c>
      <c r="AP5163" s="29"/>
      <c r="AQ5163" s="29"/>
    </row>
    <row r="5164" spans="1:43" ht="12.65" customHeight="1">
      <c r="A5164" s="13" t="s">
        <v>214</v>
      </c>
      <c r="B5164" s="14" t="s">
        <v>3403</v>
      </c>
      <c r="C5164" s="13">
        <v>32</v>
      </c>
      <c r="D5164" s="13" t="s">
        <v>2509</v>
      </c>
      <c r="E5164" s="15" t="s">
        <v>3845</v>
      </c>
      <c r="F5164" s="13">
        <v>37806</v>
      </c>
      <c r="G5164" s="13"/>
      <c r="H5164" s="16">
        <v>45897</v>
      </c>
      <c r="I5164" s="17">
        <v>45897</v>
      </c>
      <c r="J5164" s="18">
        <v>45897</v>
      </c>
      <c r="K5164" s="19">
        <v>0.50694444444444442</v>
      </c>
      <c r="L5164" s="19">
        <v>0.58333333333333337</v>
      </c>
      <c r="M5164" s="20">
        <v>0.59027777777777779</v>
      </c>
      <c r="N5164" s="19">
        <v>0.66666666666666663</v>
      </c>
      <c r="O5164" s="21">
        <v>7.638888888888884E-2</v>
      </c>
      <c r="P5164" s="13" t="s">
        <v>50</v>
      </c>
      <c r="Q5164" s="13" t="s">
        <v>50</v>
      </c>
      <c r="R5164" s="13" t="s">
        <v>2579</v>
      </c>
      <c r="S5164" s="22" t="s">
        <v>31</v>
      </c>
      <c r="T5164" s="23" t="s">
        <v>52</v>
      </c>
      <c r="U5164" s="23" t="s">
        <v>50</v>
      </c>
      <c r="V5164" s="22" t="s">
        <v>67</v>
      </c>
      <c r="W5164" s="24" t="s">
        <v>140</v>
      </c>
      <c r="X5164" s="25" t="s">
        <v>69</v>
      </c>
      <c r="Y5164" s="25" t="s">
        <v>114</v>
      </c>
      <c r="Z5164" s="25" t="s">
        <v>65</v>
      </c>
      <c r="AA5164" s="25"/>
      <c r="AB5164" s="26"/>
      <c r="AC5164" s="31">
        <v>0.65609375000000003</v>
      </c>
      <c r="AD5164" s="32"/>
      <c r="AE5164" s="32"/>
      <c r="AF5164" s="32"/>
      <c r="AG5164" s="33"/>
      <c r="AH5164" s="33"/>
      <c r="AI5164" s="33"/>
      <c r="AJ5164" s="27"/>
      <c r="AK5164" s="27"/>
      <c r="AL5164" s="27">
        <v>2.4933333333333332</v>
      </c>
      <c r="AM5164" s="27"/>
      <c r="AN5164" s="27">
        <v>0</v>
      </c>
      <c r="AO5164" s="28" t="s">
        <v>3844</v>
      </c>
      <c r="AP5164" s="29"/>
      <c r="AQ5164" s="29"/>
    </row>
    <row r="5165" spans="1:43" ht="12.65" customHeight="1">
      <c r="A5165" s="13" t="s">
        <v>214</v>
      </c>
      <c r="B5165" s="14" t="s">
        <v>3403</v>
      </c>
      <c r="C5165" s="13">
        <v>32</v>
      </c>
      <c r="D5165" s="13" t="s">
        <v>2509</v>
      </c>
      <c r="E5165" s="15" t="s">
        <v>3845</v>
      </c>
      <c r="F5165" s="13">
        <v>37806</v>
      </c>
      <c r="G5165" s="13"/>
      <c r="H5165" s="16">
        <v>45897</v>
      </c>
      <c r="I5165" s="17">
        <v>45897</v>
      </c>
      <c r="J5165" s="18">
        <v>45897</v>
      </c>
      <c r="K5165" s="19">
        <v>0.58333333333333337</v>
      </c>
      <c r="L5165" s="19">
        <v>0.625</v>
      </c>
      <c r="M5165" s="20">
        <v>0.66666666666666663</v>
      </c>
      <c r="N5165" s="19">
        <v>0.70833333333333337</v>
      </c>
      <c r="O5165" s="21">
        <v>4.1666666666666741E-2</v>
      </c>
      <c r="P5165" s="13" t="s">
        <v>50</v>
      </c>
      <c r="Q5165" s="13" t="s">
        <v>50</v>
      </c>
      <c r="R5165" s="13" t="s">
        <v>2586</v>
      </c>
      <c r="S5165" s="22" t="s">
        <v>32</v>
      </c>
      <c r="T5165" s="23" t="s">
        <v>52</v>
      </c>
      <c r="U5165" s="23">
        <v>0</v>
      </c>
      <c r="V5165" s="22" t="s">
        <v>67</v>
      </c>
      <c r="W5165" s="24" t="s">
        <v>3677</v>
      </c>
      <c r="X5165" s="25" t="s">
        <v>50</v>
      </c>
      <c r="Y5165" s="25" t="s">
        <v>50</v>
      </c>
      <c r="Z5165" s="25" t="s">
        <v>50</v>
      </c>
      <c r="AA5165" s="25"/>
      <c r="AB5165" s="26"/>
      <c r="AC5165" s="31">
        <v>3.78515625</v>
      </c>
      <c r="AD5165" s="32"/>
      <c r="AE5165" s="32"/>
      <c r="AF5165" s="32"/>
      <c r="AG5165" s="33"/>
      <c r="AH5165" s="33"/>
      <c r="AI5165" s="33"/>
      <c r="AJ5165" s="27"/>
      <c r="AK5165" s="27"/>
      <c r="AL5165" s="27">
        <v>2.4933333333333332</v>
      </c>
      <c r="AM5165" s="27"/>
      <c r="AN5165" s="27">
        <v>0</v>
      </c>
      <c r="AO5165" s="28" t="s">
        <v>3844</v>
      </c>
      <c r="AP5165" s="29"/>
      <c r="AQ5165" s="29"/>
    </row>
    <row r="5166" spans="1:43" ht="12.65" customHeight="1">
      <c r="A5166" s="13" t="s">
        <v>214</v>
      </c>
      <c r="B5166" s="14" t="s">
        <v>3403</v>
      </c>
      <c r="C5166" s="13">
        <v>32</v>
      </c>
      <c r="D5166" s="13" t="s">
        <v>2509</v>
      </c>
      <c r="E5166" s="15" t="s">
        <v>3845</v>
      </c>
      <c r="F5166" s="13">
        <v>37806</v>
      </c>
      <c r="G5166" s="13"/>
      <c r="H5166" s="16">
        <v>45897</v>
      </c>
      <c r="I5166" s="17">
        <v>45897</v>
      </c>
      <c r="J5166" s="18">
        <v>45897</v>
      </c>
      <c r="K5166" s="19">
        <v>0.88194444444444442</v>
      </c>
      <c r="L5166" s="19">
        <v>0.95833333333333337</v>
      </c>
      <c r="M5166" s="20">
        <v>0.96527777777777779</v>
      </c>
      <c r="N5166" s="19">
        <v>4.1666666666666664E-2</v>
      </c>
      <c r="O5166" s="21">
        <v>7.6388888888888951E-2</v>
      </c>
      <c r="P5166" s="13" t="s">
        <v>50</v>
      </c>
      <c r="Q5166" s="13" t="s">
        <v>50</v>
      </c>
      <c r="R5166" s="13" t="s">
        <v>2573</v>
      </c>
      <c r="S5166" s="22" t="s">
        <v>31</v>
      </c>
      <c r="T5166" s="23" t="s">
        <v>52</v>
      </c>
      <c r="U5166" s="23" t="s">
        <v>50</v>
      </c>
      <c r="V5166" s="22" t="s">
        <v>67</v>
      </c>
      <c r="W5166" s="24" t="s">
        <v>139</v>
      </c>
      <c r="X5166" s="25" t="s">
        <v>71</v>
      </c>
      <c r="Y5166" s="25" t="s">
        <v>114</v>
      </c>
      <c r="Z5166" s="25" t="s">
        <v>66</v>
      </c>
      <c r="AA5166" s="25"/>
      <c r="AB5166" s="26"/>
      <c r="AC5166" s="31">
        <v>1.8572500000000001</v>
      </c>
      <c r="AD5166" s="32"/>
      <c r="AE5166" s="32"/>
      <c r="AF5166" s="32"/>
      <c r="AG5166" s="33"/>
      <c r="AH5166" s="33"/>
      <c r="AI5166" s="33"/>
      <c r="AJ5166" s="27"/>
      <c r="AK5166" s="27"/>
      <c r="AL5166" s="27">
        <v>3.1166666666666667</v>
      </c>
      <c r="AM5166" s="27"/>
      <c r="AN5166" s="27">
        <v>0</v>
      </c>
      <c r="AO5166" s="28" t="s">
        <v>3844</v>
      </c>
      <c r="AP5166" s="29"/>
      <c r="AQ5166" s="29"/>
    </row>
    <row r="5167" spans="1:43" ht="12.65" customHeight="1">
      <c r="A5167" s="13" t="s">
        <v>214</v>
      </c>
      <c r="B5167" s="14" t="s">
        <v>3403</v>
      </c>
      <c r="C5167" s="13">
        <v>32</v>
      </c>
      <c r="D5167" s="13" t="s">
        <v>2509</v>
      </c>
      <c r="E5167" s="15" t="s">
        <v>3845</v>
      </c>
      <c r="F5167" s="13">
        <v>37806</v>
      </c>
      <c r="G5167" s="13"/>
      <c r="H5167" s="16">
        <v>45897</v>
      </c>
      <c r="I5167" s="17">
        <v>45898</v>
      </c>
      <c r="J5167" s="18">
        <v>45898</v>
      </c>
      <c r="K5167" s="19">
        <v>0.95833333333333337</v>
      </c>
      <c r="L5167" s="19">
        <v>0</v>
      </c>
      <c r="M5167" s="20">
        <v>4.1666666666666664E-2</v>
      </c>
      <c r="N5167" s="19">
        <v>8.3333333333333329E-2</v>
      </c>
      <c r="O5167" s="21">
        <v>4.1666666666666664E-2</v>
      </c>
      <c r="P5167" s="13" t="s">
        <v>50</v>
      </c>
      <c r="Q5167" s="13" t="s">
        <v>50</v>
      </c>
      <c r="R5167" s="13" t="s">
        <v>2586</v>
      </c>
      <c r="S5167" s="22" t="s">
        <v>32</v>
      </c>
      <c r="T5167" s="23" t="s">
        <v>52</v>
      </c>
      <c r="U5167" s="23">
        <v>0</v>
      </c>
      <c r="V5167" s="22" t="s">
        <v>67</v>
      </c>
      <c r="W5167" s="24" t="s">
        <v>3677</v>
      </c>
      <c r="X5167" s="25" t="s">
        <v>50</v>
      </c>
      <c r="Y5167" s="25" t="s">
        <v>50</v>
      </c>
      <c r="Z5167" s="25" t="s">
        <v>50</v>
      </c>
      <c r="AA5167" s="25"/>
      <c r="AB5167" s="26"/>
      <c r="AC5167" s="31">
        <v>0.75703124999999993</v>
      </c>
      <c r="AD5167" s="32"/>
      <c r="AE5167" s="32"/>
      <c r="AF5167" s="32"/>
      <c r="AG5167" s="33"/>
      <c r="AH5167" s="33"/>
      <c r="AI5167" s="33"/>
      <c r="AJ5167" s="27"/>
      <c r="AK5167" s="27"/>
      <c r="AL5167" s="27">
        <v>2.4933333333333332</v>
      </c>
      <c r="AM5167" s="27"/>
      <c r="AN5167" s="27">
        <v>0</v>
      </c>
      <c r="AO5167" s="28" t="s">
        <v>3844</v>
      </c>
      <c r="AP5167" s="29"/>
      <c r="AQ5167" s="29"/>
    </row>
    <row r="5168" spans="1:43" ht="12.65" customHeight="1">
      <c r="A5168" s="13" t="s">
        <v>214</v>
      </c>
      <c r="B5168" s="14" t="s">
        <v>3403</v>
      </c>
      <c r="C5168" s="13">
        <v>32</v>
      </c>
      <c r="D5168" s="13" t="s">
        <v>2509</v>
      </c>
      <c r="E5168" s="15" t="s">
        <v>3845</v>
      </c>
      <c r="F5168" s="13">
        <v>37806</v>
      </c>
      <c r="G5168" s="13"/>
      <c r="H5168" s="16">
        <v>45898</v>
      </c>
      <c r="I5168" s="17">
        <v>45898</v>
      </c>
      <c r="J5168" s="18">
        <v>45898</v>
      </c>
      <c r="K5168" s="19">
        <v>0.20833333333333334</v>
      </c>
      <c r="L5168" s="19">
        <v>0.29166666666666669</v>
      </c>
      <c r="M5168" s="20">
        <v>0.29166666666666669</v>
      </c>
      <c r="N5168" s="19">
        <v>0.375</v>
      </c>
      <c r="O5168" s="21">
        <v>8.3333333333333315E-2</v>
      </c>
      <c r="P5168" s="13" t="s">
        <v>50</v>
      </c>
      <c r="Q5168" s="13" t="s">
        <v>50</v>
      </c>
      <c r="R5168" s="13" t="s">
        <v>2583</v>
      </c>
      <c r="S5168" s="22" t="s">
        <v>31</v>
      </c>
      <c r="T5168" s="23" t="s">
        <v>52</v>
      </c>
      <c r="U5168" s="23" t="s">
        <v>50</v>
      </c>
      <c r="V5168" s="22" t="s">
        <v>67</v>
      </c>
      <c r="W5168" s="24" t="s">
        <v>157</v>
      </c>
      <c r="X5168" s="25" t="s">
        <v>70</v>
      </c>
      <c r="Y5168" s="25" t="s">
        <v>114</v>
      </c>
      <c r="Z5168" s="25" t="s">
        <v>58</v>
      </c>
      <c r="AA5168" s="25"/>
      <c r="AB5168" s="26"/>
      <c r="AC5168" s="31">
        <v>0.317953125</v>
      </c>
      <c r="AD5168" s="32"/>
      <c r="AE5168" s="32"/>
      <c r="AF5168" s="32"/>
      <c r="AG5168" s="33"/>
      <c r="AH5168" s="33"/>
      <c r="AI5168" s="33"/>
      <c r="AJ5168" s="27"/>
      <c r="AK5168" s="27"/>
      <c r="AL5168" s="27">
        <v>2.4933333333333332</v>
      </c>
      <c r="AM5168" s="27"/>
      <c r="AN5168" s="27">
        <v>0</v>
      </c>
      <c r="AO5168" s="28" t="s">
        <v>3844</v>
      </c>
      <c r="AP5168" s="29"/>
      <c r="AQ5168" s="29"/>
    </row>
    <row r="5169" spans="1:43" ht="12.65" customHeight="1">
      <c r="A5169" s="13" t="s">
        <v>214</v>
      </c>
      <c r="B5169" s="14" t="s">
        <v>3403</v>
      </c>
      <c r="C5169" s="13">
        <v>32</v>
      </c>
      <c r="D5169" s="13" t="s">
        <v>2509</v>
      </c>
      <c r="E5169" s="15" t="s">
        <v>3845</v>
      </c>
      <c r="F5169" s="13">
        <v>37806</v>
      </c>
      <c r="G5169" s="13"/>
      <c r="H5169" s="16">
        <v>45898</v>
      </c>
      <c r="I5169" s="17">
        <v>45898</v>
      </c>
      <c r="J5169" s="18">
        <v>45898</v>
      </c>
      <c r="K5169" s="19">
        <v>0.29166666666666669</v>
      </c>
      <c r="L5169" s="19">
        <v>0.375</v>
      </c>
      <c r="M5169" s="20">
        <v>0.375</v>
      </c>
      <c r="N5169" s="19">
        <v>0.45833333333333331</v>
      </c>
      <c r="O5169" s="21">
        <v>8.3333333333333315E-2</v>
      </c>
      <c r="P5169" s="13" t="s">
        <v>50</v>
      </c>
      <c r="Q5169" s="13" t="s">
        <v>50</v>
      </c>
      <c r="R5169" s="13" t="s">
        <v>2580</v>
      </c>
      <c r="S5169" s="22" t="s">
        <v>31</v>
      </c>
      <c r="T5169" s="23" t="s">
        <v>52</v>
      </c>
      <c r="U5169" s="23" t="s">
        <v>50</v>
      </c>
      <c r="V5169" s="22" t="s">
        <v>67</v>
      </c>
      <c r="W5169" s="24" t="s">
        <v>144</v>
      </c>
      <c r="X5169" s="25" t="s">
        <v>84</v>
      </c>
      <c r="Y5169" s="25" t="s">
        <v>114</v>
      </c>
      <c r="Z5169" s="25" t="s">
        <v>62</v>
      </c>
      <c r="AA5169" s="25"/>
      <c r="AB5169" s="26"/>
      <c r="AC5169" s="31">
        <v>0.50342578125000004</v>
      </c>
      <c r="AD5169" s="32"/>
      <c r="AE5169" s="32"/>
      <c r="AF5169" s="32"/>
      <c r="AG5169" s="33"/>
      <c r="AH5169" s="33"/>
      <c r="AI5169" s="33"/>
      <c r="AJ5169" s="27"/>
      <c r="AK5169" s="27"/>
      <c r="AL5169" s="27">
        <v>2.4933333333333332</v>
      </c>
      <c r="AM5169" s="27"/>
      <c r="AN5169" s="27">
        <v>0</v>
      </c>
      <c r="AO5169" s="28" t="s">
        <v>3844</v>
      </c>
      <c r="AP5169" s="29"/>
      <c r="AQ5169" s="29"/>
    </row>
    <row r="5170" spans="1:43" ht="12.65" customHeight="1">
      <c r="A5170" s="13" t="s">
        <v>214</v>
      </c>
      <c r="B5170" s="14" t="s">
        <v>3403</v>
      </c>
      <c r="C5170" s="13">
        <v>32</v>
      </c>
      <c r="D5170" s="13" t="s">
        <v>2509</v>
      </c>
      <c r="E5170" s="15" t="s">
        <v>3845</v>
      </c>
      <c r="F5170" s="13">
        <v>37806</v>
      </c>
      <c r="G5170" s="13"/>
      <c r="H5170" s="16">
        <v>45898</v>
      </c>
      <c r="I5170" s="17">
        <v>45898</v>
      </c>
      <c r="J5170" s="18">
        <v>45898</v>
      </c>
      <c r="K5170" s="19">
        <v>0.61458333333333337</v>
      </c>
      <c r="L5170" s="19">
        <v>0.64583333333333337</v>
      </c>
      <c r="M5170" s="20">
        <v>0.69791666666666663</v>
      </c>
      <c r="N5170" s="19">
        <v>0.72916666666666663</v>
      </c>
      <c r="O5170" s="21">
        <v>3.125E-2</v>
      </c>
      <c r="P5170" s="13" t="s">
        <v>50</v>
      </c>
      <c r="Q5170" s="13" t="s">
        <v>50</v>
      </c>
      <c r="R5170" s="13" t="s">
        <v>2579</v>
      </c>
      <c r="S5170" s="22" t="s">
        <v>32</v>
      </c>
      <c r="T5170" s="23" t="s">
        <v>52</v>
      </c>
      <c r="U5170" s="23" t="s">
        <v>50</v>
      </c>
      <c r="V5170" s="22" t="s">
        <v>67</v>
      </c>
      <c r="W5170" s="24" t="s">
        <v>140</v>
      </c>
      <c r="X5170" s="25" t="s">
        <v>69</v>
      </c>
      <c r="Y5170" s="25" t="s">
        <v>114</v>
      </c>
      <c r="Z5170" s="25" t="s">
        <v>65</v>
      </c>
      <c r="AA5170" s="25"/>
      <c r="AB5170" s="26"/>
      <c r="AC5170" s="31">
        <v>3.78515625</v>
      </c>
      <c r="AD5170" s="32"/>
      <c r="AE5170" s="32"/>
      <c r="AF5170" s="32"/>
      <c r="AG5170" s="33"/>
      <c r="AH5170" s="33"/>
      <c r="AI5170" s="33"/>
      <c r="AJ5170" s="27"/>
      <c r="AK5170" s="27"/>
      <c r="AL5170" s="27">
        <v>2.4933333333333332</v>
      </c>
      <c r="AM5170" s="27"/>
      <c r="AN5170" s="27">
        <v>0</v>
      </c>
      <c r="AO5170" s="28" t="s">
        <v>3844</v>
      </c>
      <c r="AP5170" s="29"/>
      <c r="AQ5170" s="29"/>
    </row>
    <row r="5171" spans="1:43" ht="12.65" customHeight="1">
      <c r="A5171" s="13" t="s">
        <v>214</v>
      </c>
      <c r="B5171" s="14" t="s">
        <v>3403</v>
      </c>
      <c r="C5171" s="13">
        <v>32</v>
      </c>
      <c r="D5171" s="13" t="s">
        <v>2509</v>
      </c>
      <c r="E5171" s="15" t="s">
        <v>3845</v>
      </c>
      <c r="F5171" s="13">
        <v>37806</v>
      </c>
      <c r="G5171" s="13"/>
      <c r="H5171" s="16">
        <v>45898</v>
      </c>
      <c r="I5171" s="17">
        <v>45898</v>
      </c>
      <c r="J5171" s="18">
        <v>45898</v>
      </c>
      <c r="K5171" s="19">
        <v>0.64583333333333337</v>
      </c>
      <c r="L5171" s="19">
        <v>0.71875</v>
      </c>
      <c r="M5171" s="20">
        <v>0.72916666666666663</v>
      </c>
      <c r="N5171" s="19">
        <v>0.80208333333333337</v>
      </c>
      <c r="O5171" s="21">
        <v>7.2916666666666741E-2</v>
      </c>
      <c r="P5171" s="13" t="s">
        <v>50</v>
      </c>
      <c r="Q5171" s="13" t="s">
        <v>50</v>
      </c>
      <c r="R5171" s="13" t="s">
        <v>2585</v>
      </c>
      <c r="S5171" s="22" t="s">
        <v>31</v>
      </c>
      <c r="T5171" s="23" t="s">
        <v>52</v>
      </c>
      <c r="U5171" s="23" t="s">
        <v>50</v>
      </c>
      <c r="V5171" s="22" t="s">
        <v>67</v>
      </c>
      <c r="W5171" s="24" t="s">
        <v>139</v>
      </c>
      <c r="X5171" s="25" t="s">
        <v>71</v>
      </c>
      <c r="Y5171" s="25" t="s">
        <v>114</v>
      </c>
      <c r="Z5171" s="25" t="s">
        <v>66</v>
      </c>
      <c r="AA5171" s="25"/>
      <c r="AB5171" s="26"/>
      <c r="AC5171" s="31">
        <v>1.7411718749999998</v>
      </c>
      <c r="AD5171" s="32"/>
      <c r="AE5171" s="32"/>
      <c r="AF5171" s="32"/>
      <c r="AG5171" s="33"/>
      <c r="AH5171" s="33"/>
      <c r="AI5171" s="33"/>
      <c r="AJ5171" s="27"/>
      <c r="AK5171" s="27"/>
      <c r="AL5171" s="27">
        <v>2.4933333333333332</v>
      </c>
      <c r="AM5171" s="27"/>
      <c r="AN5171" s="27">
        <v>0</v>
      </c>
      <c r="AO5171" s="28" t="s">
        <v>3844</v>
      </c>
      <c r="AP5171" s="29"/>
      <c r="AQ5171" s="29"/>
    </row>
    <row r="5172" spans="1:43" ht="12.65" customHeight="1">
      <c r="A5172" s="13" t="s">
        <v>214</v>
      </c>
      <c r="B5172" s="14" t="s">
        <v>3403</v>
      </c>
      <c r="C5172" s="13">
        <v>32</v>
      </c>
      <c r="D5172" s="13" t="s">
        <v>2509</v>
      </c>
      <c r="E5172" s="15" t="s">
        <v>3845</v>
      </c>
      <c r="F5172" s="13">
        <v>37806</v>
      </c>
      <c r="G5172" s="13"/>
      <c r="H5172" s="16">
        <v>45898</v>
      </c>
      <c r="I5172" s="17">
        <v>45898</v>
      </c>
      <c r="J5172" s="18">
        <v>45898</v>
      </c>
      <c r="K5172" s="19">
        <v>0.71875</v>
      </c>
      <c r="L5172" s="19">
        <v>0.73958333333333337</v>
      </c>
      <c r="M5172" s="20">
        <v>0.80208333333333337</v>
      </c>
      <c r="N5172" s="19">
        <v>0.82291666666666663</v>
      </c>
      <c r="O5172" s="21">
        <v>2.0833333333333259E-2</v>
      </c>
      <c r="P5172" s="13" t="s">
        <v>50</v>
      </c>
      <c r="Q5172" s="13" t="s">
        <v>50</v>
      </c>
      <c r="R5172" s="13" t="s">
        <v>2588</v>
      </c>
      <c r="S5172" s="22" t="s">
        <v>33</v>
      </c>
      <c r="T5172" s="23" t="s">
        <v>52</v>
      </c>
      <c r="U5172" s="23">
        <v>0</v>
      </c>
      <c r="V5172" s="22" t="s">
        <v>68</v>
      </c>
      <c r="W5172" s="24" t="s">
        <v>3677</v>
      </c>
      <c r="X5172" s="25" t="s">
        <v>50</v>
      </c>
      <c r="Y5172" s="25" t="s">
        <v>50</v>
      </c>
      <c r="Z5172" s="25" t="s">
        <v>50</v>
      </c>
      <c r="AA5172" s="25"/>
      <c r="AB5172" s="26"/>
      <c r="AC5172" s="31">
        <v>1.0093749999999999</v>
      </c>
      <c r="AD5172" s="32"/>
      <c r="AE5172" s="32"/>
      <c r="AF5172" s="32"/>
      <c r="AG5172" s="33"/>
      <c r="AH5172" s="33"/>
      <c r="AI5172" s="33"/>
      <c r="AJ5172" s="27"/>
      <c r="AK5172" s="27"/>
      <c r="AL5172" s="27">
        <v>3.1166666666666667</v>
      </c>
      <c r="AM5172" s="27"/>
      <c r="AN5172" s="27">
        <v>0</v>
      </c>
      <c r="AO5172" s="28" t="s">
        <v>3844</v>
      </c>
      <c r="AP5172" s="29"/>
      <c r="AQ5172" s="29"/>
    </row>
    <row r="5173" spans="1:43" ht="12.65" customHeight="1">
      <c r="A5173" s="13" t="s">
        <v>214</v>
      </c>
      <c r="B5173" s="14" t="s">
        <v>3403</v>
      </c>
      <c r="C5173" s="13">
        <v>32</v>
      </c>
      <c r="D5173" s="13" t="s">
        <v>2509</v>
      </c>
      <c r="E5173" s="15" t="s">
        <v>3845</v>
      </c>
      <c r="F5173" s="13">
        <v>37806</v>
      </c>
      <c r="G5173" s="13"/>
      <c r="H5173" s="16">
        <v>45898</v>
      </c>
      <c r="I5173" s="17">
        <v>45898</v>
      </c>
      <c r="J5173" s="18">
        <v>45898</v>
      </c>
      <c r="K5173" s="19">
        <v>0.73958333333333337</v>
      </c>
      <c r="L5173" s="19">
        <v>0.76736111111111116</v>
      </c>
      <c r="M5173" s="20">
        <v>0.82291666666666663</v>
      </c>
      <c r="N5173" s="19">
        <v>0.85069444444444442</v>
      </c>
      <c r="O5173" s="21">
        <v>2.777777777777779E-2</v>
      </c>
      <c r="P5173" s="13" t="s">
        <v>50</v>
      </c>
      <c r="Q5173" s="13" t="s">
        <v>50</v>
      </c>
      <c r="R5173" s="13" t="s">
        <v>2575</v>
      </c>
      <c r="S5173" s="22" t="s">
        <v>33</v>
      </c>
      <c r="T5173" s="23" t="s">
        <v>52</v>
      </c>
      <c r="U5173" s="23">
        <v>0</v>
      </c>
      <c r="V5173" s="22" t="s">
        <v>68</v>
      </c>
      <c r="W5173" s="24" t="s">
        <v>3677</v>
      </c>
      <c r="X5173" s="25" t="s">
        <v>50</v>
      </c>
      <c r="Y5173" s="25" t="s">
        <v>50</v>
      </c>
      <c r="Z5173" s="25" t="s">
        <v>50</v>
      </c>
      <c r="AA5173" s="25"/>
      <c r="AB5173" s="26"/>
      <c r="AC5173" s="31">
        <v>1.0093749999999999</v>
      </c>
      <c r="AD5173" s="32"/>
      <c r="AE5173" s="32"/>
      <c r="AF5173" s="32"/>
      <c r="AG5173" s="33"/>
      <c r="AH5173" s="33"/>
      <c r="AI5173" s="33"/>
      <c r="AJ5173" s="27"/>
      <c r="AK5173" s="27"/>
      <c r="AL5173" s="27">
        <v>3.1166666666666667</v>
      </c>
      <c r="AM5173" s="27"/>
      <c r="AN5173" s="27">
        <v>0</v>
      </c>
      <c r="AO5173" s="28" t="s">
        <v>3844</v>
      </c>
      <c r="AP5173" s="29"/>
      <c r="AQ5173" s="29"/>
    </row>
    <row r="5174" spans="1:43" ht="12.65" customHeight="1">
      <c r="A5174" s="13" t="s">
        <v>214</v>
      </c>
      <c r="B5174" s="14" t="s">
        <v>3403</v>
      </c>
      <c r="C5174" s="13">
        <v>32</v>
      </c>
      <c r="D5174" s="13" t="s">
        <v>2509</v>
      </c>
      <c r="E5174" s="15" t="s">
        <v>3845</v>
      </c>
      <c r="F5174" s="13">
        <v>37806</v>
      </c>
      <c r="G5174" s="13"/>
      <c r="H5174" s="16">
        <v>45898</v>
      </c>
      <c r="I5174" s="17">
        <v>45898</v>
      </c>
      <c r="J5174" s="18">
        <v>45898</v>
      </c>
      <c r="K5174" s="19">
        <v>0.76736111111111116</v>
      </c>
      <c r="L5174" s="19">
        <v>0.87847222222222221</v>
      </c>
      <c r="M5174" s="20">
        <v>0.85069444444444442</v>
      </c>
      <c r="N5174" s="19">
        <v>0.96180555555555558</v>
      </c>
      <c r="O5174" s="21">
        <v>0.11111111111111116</v>
      </c>
      <c r="P5174" s="13" t="s">
        <v>50</v>
      </c>
      <c r="Q5174" s="13" t="s">
        <v>50</v>
      </c>
      <c r="R5174" s="13" t="s">
        <v>2589</v>
      </c>
      <c r="S5174" s="22" t="s">
        <v>29</v>
      </c>
      <c r="T5174" s="23" t="s">
        <v>52</v>
      </c>
      <c r="U5174" s="23" t="s">
        <v>50</v>
      </c>
      <c r="V5174" s="22" t="s">
        <v>68</v>
      </c>
      <c r="W5174" s="24" t="s">
        <v>158</v>
      </c>
      <c r="X5174" s="25" t="s">
        <v>58</v>
      </c>
      <c r="Y5174" s="25" t="s">
        <v>114</v>
      </c>
      <c r="Z5174" s="25" t="s">
        <v>84</v>
      </c>
      <c r="AA5174" s="25"/>
      <c r="AB5174" s="26"/>
      <c r="AC5174" s="31">
        <v>8.83203125</v>
      </c>
      <c r="AD5174" s="32"/>
      <c r="AE5174" s="32"/>
      <c r="AF5174" s="32"/>
      <c r="AG5174" s="33"/>
      <c r="AH5174" s="33"/>
      <c r="AI5174" s="33"/>
      <c r="AJ5174" s="27"/>
      <c r="AK5174" s="27"/>
      <c r="AL5174" s="27">
        <v>7.48</v>
      </c>
      <c r="AM5174" s="27"/>
      <c r="AN5174" s="27">
        <v>0</v>
      </c>
      <c r="AO5174" s="28" t="s">
        <v>3844</v>
      </c>
      <c r="AP5174" s="29"/>
      <c r="AQ5174" s="29"/>
    </row>
    <row r="5175" spans="1:43" ht="12.65" customHeight="1">
      <c r="A5175" s="13" t="s">
        <v>214</v>
      </c>
      <c r="B5175" s="14" t="s">
        <v>3403</v>
      </c>
      <c r="C5175" s="13">
        <v>32</v>
      </c>
      <c r="D5175" s="13" t="s">
        <v>2509</v>
      </c>
      <c r="E5175" s="15" t="s">
        <v>3845</v>
      </c>
      <c r="F5175" s="13">
        <v>37806</v>
      </c>
      <c r="G5175" s="13"/>
      <c r="H5175" s="16">
        <v>45899</v>
      </c>
      <c r="I5175" s="17">
        <v>45899</v>
      </c>
      <c r="J5175" s="18">
        <v>45899</v>
      </c>
      <c r="K5175" s="19">
        <v>0.20833333333333334</v>
      </c>
      <c r="L5175" s="19">
        <v>0.22916666666666666</v>
      </c>
      <c r="M5175" s="20">
        <v>0.29166666666666669</v>
      </c>
      <c r="N5175" s="19">
        <v>0.3125</v>
      </c>
      <c r="O5175" s="21">
        <v>2.0833333333333315E-2</v>
      </c>
      <c r="P5175" s="13" t="s">
        <v>50</v>
      </c>
      <c r="Q5175" s="13" t="s">
        <v>50</v>
      </c>
      <c r="R5175" s="13" t="s">
        <v>2588</v>
      </c>
      <c r="S5175" s="22" t="s">
        <v>33</v>
      </c>
      <c r="T5175" s="23" t="s">
        <v>52</v>
      </c>
      <c r="U5175" s="23">
        <v>0</v>
      </c>
      <c r="V5175" s="22" t="s">
        <v>68</v>
      </c>
      <c r="W5175" s="24" t="s">
        <v>3677</v>
      </c>
      <c r="X5175" s="25" t="s">
        <v>50</v>
      </c>
      <c r="Y5175" s="25" t="s">
        <v>50</v>
      </c>
      <c r="Z5175" s="25" t="s">
        <v>50</v>
      </c>
      <c r="AA5175" s="25"/>
      <c r="AB5175" s="26"/>
      <c r="AC5175" s="31">
        <v>0.37187500000000001</v>
      </c>
      <c r="AD5175" s="32"/>
      <c r="AE5175" s="32"/>
      <c r="AF5175" s="32"/>
      <c r="AG5175" s="33"/>
      <c r="AH5175" s="33"/>
      <c r="AI5175" s="33"/>
      <c r="AJ5175" s="27"/>
      <c r="AK5175" s="27"/>
      <c r="AL5175" s="27">
        <v>3.2413333333333338</v>
      </c>
      <c r="AM5175" s="27"/>
      <c r="AN5175" s="27">
        <v>0</v>
      </c>
      <c r="AO5175" s="28" t="s">
        <v>3844</v>
      </c>
      <c r="AP5175" s="29"/>
      <c r="AQ5175" s="29"/>
    </row>
    <row r="5176" spans="1:43" ht="12.65" customHeight="1">
      <c r="A5176" s="13" t="s">
        <v>214</v>
      </c>
      <c r="B5176" s="14" t="s">
        <v>3403</v>
      </c>
      <c r="C5176" s="13">
        <v>32</v>
      </c>
      <c r="D5176" s="13" t="s">
        <v>2509</v>
      </c>
      <c r="E5176" s="15" t="s">
        <v>3845</v>
      </c>
      <c r="F5176" s="13">
        <v>37806</v>
      </c>
      <c r="G5176" s="13"/>
      <c r="H5176" s="16">
        <v>45899</v>
      </c>
      <c r="I5176" s="17">
        <v>45899</v>
      </c>
      <c r="J5176" s="18">
        <v>45899</v>
      </c>
      <c r="K5176" s="19">
        <v>0.22916666666666666</v>
      </c>
      <c r="L5176" s="19">
        <v>0.30902777777777779</v>
      </c>
      <c r="M5176" s="20">
        <v>0.3125</v>
      </c>
      <c r="N5176" s="19">
        <v>0.3923611111111111</v>
      </c>
      <c r="O5176" s="21">
        <v>7.9861111111111105E-2</v>
      </c>
      <c r="P5176" s="13" t="s">
        <v>50</v>
      </c>
      <c r="Q5176" s="13" t="s">
        <v>50</v>
      </c>
      <c r="R5176" s="13" t="s">
        <v>2590</v>
      </c>
      <c r="S5176" s="22" t="s">
        <v>31</v>
      </c>
      <c r="T5176" s="23" t="s">
        <v>52</v>
      </c>
      <c r="U5176" s="23" t="s">
        <v>50</v>
      </c>
      <c r="V5176" s="22" t="s">
        <v>68</v>
      </c>
      <c r="W5176" s="24" t="s">
        <v>158</v>
      </c>
      <c r="X5176" s="25" t="s">
        <v>58</v>
      </c>
      <c r="Y5176" s="25" t="s">
        <v>114</v>
      </c>
      <c r="Z5176" s="25" t="s">
        <v>84</v>
      </c>
      <c r="AA5176" s="25"/>
      <c r="AB5176" s="26"/>
      <c r="AC5176" s="31">
        <v>0.32539062499999999</v>
      </c>
      <c r="AD5176" s="32"/>
      <c r="AE5176" s="32"/>
      <c r="AF5176" s="32"/>
      <c r="AG5176" s="33"/>
      <c r="AH5176" s="33"/>
      <c r="AI5176" s="33"/>
      <c r="AJ5176" s="27"/>
      <c r="AK5176" s="27"/>
      <c r="AL5176" s="27">
        <v>3.2413333333333338</v>
      </c>
      <c r="AM5176" s="27"/>
      <c r="AN5176" s="27">
        <v>0</v>
      </c>
      <c r="AO5176" s="28" t="s">
        <v>3844</v>
      </c>
      <c r="AP5176" s="29"/>
      <c r="AQ5176" s="29"/>
    </row>
    <row r="5177" spans="1:43" ht="12.65" customHeight="1">
      <c r="A5177" s="13" t="s">
        <v>214</v>
      </c>
      <c r="B5177" s="14" t="s">
        <v>3403</v>
      </c>
      <c r="C5177" s="13">
        <v>32</v>
      </c>
      <c r="D5177" s="13" t="s">
        <v>2509</v>
      </c>
      <c r="E5177" s="15" t="s">
        <v>3845</v>
      </c>
      <c r="F5177" s="13">
        <v>37806</v>
      </c>
      <c r="G5177" s="13"/>
      <c r="H5177" s="16">
        <v>45899</v>
      </c>
      <c r="I5177" s="17">
        <v>45899</v>
      </c>
      <c r="J5177" s="18">
        <v>45899</v>
      </c>
      <c r="K5177" s="19">
        <v>0.30902777777777779</v>
      </c>
      <c r="L5177" s="19">
        <v>0.35069444444444442</v>
      </c>
      <c r="M5177" s="20">
        <v>0.3923611111111111</v>
      </c>
      <c r="N5177" s="19">
        <v>0.43402777777777779</v>
      </c>
      <c r="O5177" s="21">
        <v>4.1666666666666685E-2</v>
      </c>
      <c r="P5177" s="13" t="s">
        <v>50</v>
      </c>
      <c r="Q5177" s="13" t="s">
        <v>50</v>
      </c>
      <c r="R5177" s="13" t="s">
        <v>2565</v>
      </c>
      <c r="S5177" s="22" t="s">
        <v>33</v>
      </c>
      <c r="T5177" s="23" t="s">
        <v>52</v>
      </c>
      <c r="U5177" s="23">
        <v>0</v>
      </c>
      <c r="V5177" s="22" t="s">
        <v>68</v>
      </c>
      <c r="W5177" s="24" t="s">
        <v>3677</v>
      </c>
      <c r="X5177" s="25" t="s">
        <v>50</v>
      </c>
      <c r="Y5177" s="25" t="s">
        <v>50</v>
      </c>
      <c r="Z5177" s="25" t="s">
        <v>50</v>
      </c>
      <c r="AA5177" s="25"/>
      <c r="AB5177" s="26"/>
      <c r="AC5177" s="31">
        <v>0.37187500000000001</v>
      </c>
      <c r="AD5177" s="32"/>
      <c r="AE5177" s="32"/>
      <c r="AF5177" s="32"/>
      <c r="AG5177" s="33"/>
      <c r="AH5177" s="33"/>
      <c r="AI5177" s="33"/>
      <c r="AJ5177" s="27"/>
      <c r="AK5177" s="27"/>
      <c r="AL5177" s="27">
        <v>3.2413333333333338</v>
      </c>
      <c r="AM5177" s="27"/>
      <c r="AN5177" s="27">
        <v>0</v>
      </c>
      <c r="AO5177" s="28" t="s">
        <v>3844</v>
      </c>
      <c r="AP5177" s="29"/>
      <c r="AQ5177" s="29"/>
    </row>
    <row r="5178" spans="1:43" ht="12.65" customHeight="1">
      <c r="A5178" s="13" t="s">
        <v>214</v>
      </c>
      <c r="B5178" s="14" t="s">
        <v>3403</v>
      </c>
      <c r="C5178" s="13">
        <v>32</v>
      </c>
      <c r="D5178" s="13" t="s">
        <v>2509</v>
      </c>
      <c r="E5178" s="15" t="s">
        <v>3845</v>
      </c>
      <c r="F5178" s="13">
        <v>37806</v>
      </c>
      <c r="G5178" s="13"/>
      <c r="H5178" s="16">
        <v>45899</v>
      </c>
      <c r="I5178" s="17">
        <v>45899</v>
      </c>
      <c r="J5178" s="18">
        <v>45899</v>
      </c>
      <c r="K5178" s="19">
        <v>0.43055555555555558</v>
      </c>
      <c r="L5178" s="19">
        <v>0.4548611111111111</v>
      </c>
      <c r="M5178" s="20">
        <v>0.51388888888888884</v>
      </c>
      <c r="N5178" s="19">
        <v>0.53819444444444442</v>
      </c>
      <c r="O5178" s="21">
        <v>2.430555555555558E-2</v>
      </c>
      <c r="P5178" s="13" t="s">
        <v>50</v>
      </c>
      <c r="Q5178" s="13" t="s">
        <v>50</v>
      </c>
      <c r="R5178" s="13" t="s">
        <v>2588</v>
      </c>
      <c r="S5178" s="22" t="s">
        <v>33</v>
      </c>
      <c r="T5178" s="23" t="s">
        <v>52</v>
      </c>
      <c r="U5178" s="23">
        <v>0</v>
      </c>
      <c r="V5178" s="22" t="s">
        <v>68</v>
      </c>
      <c r="W5178" s="24" t="s">
        <v>3677</v>
      </c>
      <c r="X5178" s="25" t="s">
        <v>50</v>
      </c>
      <c r="Y5178" s="25" t="s">
        <v>50</v>
      </c>
      <c r="Z5178" s="25" t="s">
        <v>50</v>
      </c>
      <c r="AA5178" s="25"/>
      <c r="AB5178" s="26"/>
      <c r="AC5178" s="31">
        <v>0.69062499999999993</v>
      </c>
      <c r="AD5178" s="32"/>
      <c r="AE5178" s="32"/>
      <c r="AF5178" s="32"/>
      <c r="AG5178" s="33"/>
      <c r="AH5178" s="33"/>
      <c r="AI5178" s="33"/>
      <c r="AJ5178" s="27"/>
      <c r="AK5178" s="27"/>
      <c r="AL5178" s="27">
        <v>3.2413333333333338</v>
      </c>
      <c r="AM5178" s="27"/>
      <c r="AN5178" s="27">
        <v>0</v>
      </c>
      <c r="AO5178" s="28" t="s">
        <v>3844</v>
      </c>
      <c r="AP5178" s="29"/>
      <c r="AQ5178" s="29"/>
    </row>
    <row r="5179" spans="1:43" ht="12.65" customHeight="1">
      <c r="A5179" s="13" t="s">
        <v>214</v>
      </c>
      <c r="B5179" s="14" t="s">
        <v>3403</v>
      </c>
      <c r="C5179" s="13">
        <v>32</v>
      </c>
      <c r="D5179" s="13" t="s">
        <v>2509</v>
      </c>
      <c r="E5179" s="15" t="s">
        <v>3845</v>
      </c>
      <c r="F5179" s="13">
        <v>37806</v>
      </c>
      <c r="G5179" s="13"/>
      <c r="H5179" s="16">
        <v>45899</v>
      </c>
      <c r="I5179" s="17">
        <v>45899</v>
      </c>
      <c r="J5179" s="18">
        <v>45899</v>
      </c>
      <c r="K5179" s="19">
        <v>0.54861111111111116</v>
      </c>
      <c r="L5179" s="19">
        <v>0.55902777777777779</v>
      </c>
      <c r="M5179" s="20">
        <v>0.63194444444444442</v>
      </c>
      <c r="N5179" s="19">
        <v>0.64236111111111116</v>
      </c>
      <c r="O5179" s="21">
        <v>1.0416666666666741E-2</v>
      </c>
      <c r="P5179" s="13" t="s">
        <v>50</v>
      </c>
      <c r="Q5179" s="13" t="s">
        <v>50</v>
      </c>
      <c r="R5179" s="13" t="s">
        <v>2591</v>
      </c>
      <c r="S5179" s="22" t="s">
        <v>33</v>
      </c>
      <c r="T5179" s="23" t="s">
        <v>52</v>
      </c>
      <c r="U5179" s="23">
        <v>0</v>
      </c>
      <c r="V5179" s="22" t="s">
        <v>68</v>
      </c>
      <c r="W5179" s="24" t="s">
        <v>3677</v>
      </c>
      <c r="X5179" s="25" t="s">
        <v>50</v>
      </c>
      <c r="Y5179" s="25" t="s">
        <v>50</v>
      </c>
      <c r="Z5179" s="25" t="s">
        <v>50</v>
      </c>
      <c r="AA5179" s="25"/>
      <c r="AB5179" s="26"/>
      <c r="AC5179" s="31">
        <v>0.796875</v>
      </c>
      <c r="AD5179" s="32"/>
      <c r="AE5179" s="32"/>
      <c r="AF5179" s="32"/>
      <c r="AG5179" s="33"/>
      <c r="AH5179" s="33"/>
      <c r="AI5179" s="33"/>
      <c r="AJ5179" s="27"/>
      <c r="AK5179" s="27"/>
      <c r="AL5179" s="27">
        <v>3.2413333333333338</v>
      </c>
      <c r="AM5179" s="27"/>
      <c r="AN5179" s="27">
        <v>0</v>
      </c>
      <c r="AO5179" s="28" t="s">
        <v>3844</v>
      </c>
      <c r="AP5179" s="29"/>
      <c r="AQ5179" s="29"/>
    </row>
    <row r="5180" spans="1:43" ht="12.65" customHeight="1">
      <c r="A5180" s="13" t="s">
        <v>214</v>
      </c>
      <c r="B5180" s="14" t="s">
        <v>3403</v>
      </c>
      <c r="C5180" s="13">
        <v>32</v>
      </c>
      <c r="D5180" s="13" t="s">
        <v>2509</v>
      </c>
      <c r="E5180" s="15" t="s">
        <v>3845</v>
      </c>
      <c r="F5180" s="13">
        <v>37806</v>
      </c>
      <c r="G5180" s="13"/>
      <c r="H5180" s="16">
        <v>45899</v>
      </c>
      <c r="I5180" s="17">
        <v>45899</v>
      </c>
      <c r="J5180" s="18">
        <v>45899</v>
      </c>
      <c r="K5180" s="19">
        <v>0.55902777777777779</v>
      </c>
      <c r="L5180" s="19">
        <v>0.64930555555555558</v>
      </c>
      <c r="M5180" s="20">
        <v>0.64236111111111116</v>
      </c>
      <c r="N5180" s="19">
        <v>0.73263888888888884</v>
      </c>
      <c r="O5180" s="21">
        <v>9.0277777777777679E-2</v>
      </c>
      <c r="P5180" s="13" t="s">
        <v>50</v>
      </c>
      <c r="Q5180" s="13" t="s">
        <v>50</v>
      </c>
      <c r="R5180" s="13" t="s">
        <v>2592</v>
      </c>
      <c r="S5180" s="22" t="s">
        <v>29</v>
      </c>
      <c r="T5180" s="23" t="s">
        <v>52</v>
      </c>
      <c r="U5180" s="23" t="s">
        <v>50</v>
      </c>
      <c r="V5180" s="22" t="s">
        <v>68</v>
      </c>
      <c r="W5180" s="24" t="s">
        <v>135</v>
      </c>
      <c r="X5180" s="25" t="s">
        <v>74</v>
      </c>
      <c r="Y5180" s="25" t="s">
        <v>114</v>
      </c>
      <c r="Z5180" s="25" t="s">
        <v>69</v>
      </c>
      <c r="AA5180" s="25"/>
      <c r="AB5180" s="26"/>
      <c r="AC5180" s="31">
        <v>7.96875</v>
      </c>
      <c r="AD5180" s="32"/>
      <c r="AE5180" s="32"/>
      <c r="AF5180" s="32"/>
      <c r="AG5180" s="33"/>
      <c r="AH5180" s="33"/>
      <c r="AI5180" s="33"/>
      <c r="AJ5180" s="27"/>
      <c r="AK5180" s="27"/>
      <c r="AL5180" s="27">
        <v>7.7792000000000003</v>
      </c>
      <c r="AM5180" s="27"/>
      <c r="AN5180" s="27">
        <v>0</v>
      </c>
      <c r="AO5180" s="28" t="s">
        <v>3844</v>
      </c>
      <c r="AP5180" s="29"/>
      <c r="AQ5180" s="29"/>
    </row>
    <row r="5181" spans="1:43" ht="12.65" customHeight="1">
      <c r="A5181" s="13" t="s">
        <v>214</v>
      </c>
      <c r="B5181" s="14" t="s">
        <v>3403</v>
      </c>
      <c r="C5181" s="13">
        <v>32</v>
      </c>
      <c r="D5181" s="13" t="s">
        <v>2509</v>
      </c>
      <c r="E5181" s="15" t="s">
        <v>3845</v>
      </c>
      <c r="F5181" s="13">
        <v>37806</v>
      </c>
      <c r="G5181" s="13"/>
      <c r="H5181" s="16">
        <v>45899</v>
      </c>
      <c r="I5181" s="17">
        <v>45899</v>
      </c>
      <c r="J5181" s="18">
        <v>45899</v>
      </c>
      <c r="K5181" s="19">
        <v>0.64930555555555558</v>
      </c>
      <c r="L5181" s="19">
        <v>0.67013888888888884</v>
      </c>
      <c r="M5181" s="20">
        <v>0.73263888888888884</v>
      </c>
      <c r="N5181" s="19">
        <v>0.75347222222222221</v>
      </c>
      <c r="O5181" s="21">
        <v>2.083333333333337E-2</v>
      </c>
      <c r="P5181" s="13" t="s">
        <v>50</v>
      </c>
      <c r="Q5181" s="13" t="s">
        <v>50</v>
      </c>
      <c r="R5181" s="13" t="s">
        <v>2588</v>
      </c>
      <c r="S5181" s="22" t="s">
        <v>33</v>
      </c>
      <c r="T5181" s="23" t="s">
        <v>52</v>
      </c>
      <c r="U5181" s="23">
        <v>0</v>
      </c>
      <c r="V5181" s="22" t="s">
        <v>68</v>
      </c>
      <c r="W5181" s="24" t="s">
        <v>3677</v>
      </c>
      <c r="X5181" s="25" t="s">
        <v>50</v>
      </c>
      <c r="Y5181" s="25" t="s">
        <v>50</v>
      </c>
      <c r="Z5181" s="25" t="s">
        <v>50</v>
      </c>
      <c r="AA5181" s="25"/>
      <c r="AB5181" s="26"/>
      <c r="AC5181" s="31">
        <v>0.796875</v>
      </c>
      <c r="AD5181" s="32"/>
      <c r="AE5181" s="32"/>
      <c r="AF5181" s="32"/>
      <c r="AG5181" s="33"/>
      <c r="AH5181" s="33"/>
      <c r="AI5181" s="33"/>
      <c r="AJ5181" s="27"/>
      <c r="AK5181" s="27"/>
      <c r="AL5181" s="27">
        <v>3.2413333333333338</v>
      </c>
      <c r="AM5181" s="27"/>
      <c r="AN5181" s="27">
        <v>0</v>
      </c>
      <c r="AO5181" s="28" t="s">
        <v>3844</v>
      </c>
      <c r="AP5181" s="29"/>
      <c r="AQ5181" s="29"/>
    </row>
    <row r="5182" spans="1:43" ht="12.65" customHeight="1">
      <c r="A5182" s="13" t="s">
        <v>214</v>
      </c>
      <c r="B5182" s="14" t="s">
        <v>3403</v>
      </c>
      <c r="C5182" s="13">
        <v>32</v>
      </c>
      <c r="D5182" s="13" t="s">
        <v>2509</v>
      </c>
      <c r="E5182" s="15" t="s">
        <v>3845</v>
      </c>
      <c r="F5182" s="13">
        <v>37806</v>
      </c>
      <c r="G5182" s="13"/>
      <c r="H5182" s="16">
        <v>45899</v>
      </c>
      <c r="I5182" s="17">
        <v>45899</v>
      </c>
      <c r="J5182" s="18">
        <v>45899</v>
      </c>
      <c r="K5182" s="19">
        <v>0.67013888888888884</v>
      </c>
      <c r="L5182" s="19">
        <v>0.68402777777777779</v>
      </c>
      <c r="M5182" s="20">
        <v>0.75347222222222221</v>
      </c>
      <c r="N5182" s="19">
        <v>0.76736111111111116</v>
      </c>
      <c r="O5182" s="21">
        <v>1.3888888888888951E-2</v>
      </c>
      <c r="P5182" s="13" t="s">
        <v>50</v>
      </c>
      <c r="Q5182" s="13" t="s">
        <v>50</v>
      </c>
      <c r="R5182" s="13" t="s">
        <v>2593</v>
      </c>
      <c r="S5182" s="22" t="s">
        <v>33</v>
      </c>
      <c r="T5182" s="23" t="s">
        <v>52</v>
      </c>
      <c r="U5182" s="23">
        <v>0</v>
      </c>
      <c r="V5182" s="22" t="s">
        <v>68</v>
      </c>
      <c r="W5182" s="24" t="s">
        <v>3677</v>
      </c>
      <c r="X5182" s="25" t="s">
        <v>50</v>
      </c>
      <c r="Y5182" s="25" t="s">
        <v>50</v>
      </c>
      <c r="Z5182" s="25" t="s">
        <v>50</v>
      </c>
      <c r="AA5182" s="25"/>
      <c r="AB5182" s="26"/>
      <c r="AC5182" s="31">
        <v>1.0625</v>
      </c>
      <c r="AD5182" s="32"/>
      <c r="AE5182" s="32"/>
      <c r="AF5182" s="32"/>
      <c r="AG5182" s="33"/>
      <c r="AH5182" s="33"/>
      <c r="AI5182" s="33"/>
      <c r="AJ5182" s="27"/>
      <c r="AK5182" s="27"/>
      <c r="AL5182" s="27">
        <v>4.0516666666666667</v>
      </c>
      <c r="AM5182" s="27"/>
      <c r="AN5182" s="27">
        <v>0</v>
      </c>
      <c r="AO5182" s="28" t="s">
        <v>3844</v>
      </c>
      <c r="AP5182" s="29"/>
      <c r="AQ5182" s="29"/>
    </row>
    <row r="5183" spans="1:43" ht="12.65" customHeight="1">
      <c r="A5183" s="13" t="s">
        <v>214</v>
      </c>
      <c r="B5183" s="14" t="s">
        <v>3403</v>
      </c>
      <c r="C5183" s="13">
        <v>32</v>
      </c>
      <c r="D5183" s="13" t="s">
        <v>2509</v>
      </c>
      <c r="E5183" s="15" t="s">
        <v>3845</v>
      </c>
      <c r="F5183" s="13">
        <v>37806</v>
      </c>
      <c r="G5183" s="13"/>
      <c r="H5183" s="16">
        <v>45899</v>
      </c>
      <c r="I5183" s="17">
        <v>45899</v>
      </c>
      <c r="J5183" s="18">
        <v>45899</v>
      </c>
      <c r="K5183" s="19">
        <v>0.68402777777777779</v>
      </c>
      <c r="L5183" s="19">
        <v>0.78125</v>
      </c>
      <c r="M5183" s="20">
        <v>0.76736111111111116</v>
      </c>
      <c r="N5183" s="19">
        <v>0.86458333333333337</v>
      </c>
      <c r="O5183" s="21">
        <v>9.722222222222221E-2</v>
      </c>
      <c r="P5183" s="13" t="s">
        <v>50</v>
      </c>
      <c r="Q5183" s="13" t="s">
        <v>50</v>
      </c>
      <c r="R5183" s="13" t="s">
        <v>2594</v>
      </c>
      <c r="S5183" s="22" t="s">
        <v>29</v>
      </c>
      <c r="T5183" s="23" t="s">
        <v>52</v>
      </c>
      <c r="U5183" s="23" t="s">
        <v>50</v>
      </c>
      <c r="V5183" s="22" t="s">
        <v>68</v>
      </c>
      <c r="W5183" s="24" t="s">
        <v>138</v>
      </c>
      <c r="X5183" s="25" t="s">
        <v>56</v>
      </c>
      <c r="Y5183" s="25" t="s">
        <v>114</v>
      </c>
      <c r="Z5183" s="25" t="s">
        <v>71</v>
      </c>
      <c r="AA5183" s="25"/>
      <c r="AB5183" s="26"/>
      <c r="AC5183" s="31">
        <v>24.171875</v>
      </c>
      <c r="AD5183" s="32"/>
      <c r="AE5183" s="32"/>
      <c r="AF5183" s="32"/>
      <c r="AG5183" s="33"/>
      <c r="AH5183" s="33"/>
      <c r="AI5183" s="33"/>
      <c r="AJ5183" s="27"/>
      <c r="AK5183" s="27"/>
      <c r="AL5183" s="27">
        <v>9.7240000000000002</v>
      </c>
      <c r="AM5183" s="27"/>
      <c r="AN5183" s="27">
        <v>0</v>
      </c>
      <c r="AO5183" s="28" t="s">
        <v>3844</v>
      </c>
      <c r="AP5183" s="29"/>
      <c r="AQ5183" s="29"/>
    </row>
    <row r="5184" spans="1:43" ht="12.65" customHeight="1">
      <c r="A5184" s="13" t="s">
        <v>214</v>
      </c>
      <c r="B5184" s="14" t="s">
        <v>3403</v>
      </c>
      <c r="C5184" s="13">
        <v>32</v>
      </c>
      <c r="D5184" s="13" t="s">
        <v>2509</v>
      </c>
      <c r="E5184" s="15" t="s">
        <v>3845</v>
      </c>
      <c r="F5184" s="13">
        <v>37806</v>
      </c>
      <c r="G5184" s="13"/>
      <c r="H5184" s="16">
        <v>45899</v>
      </c>
      <c r="I5184" s="17">
        <v>45899</v>
      </c>
      <c r="J5184" s="18">
        <v>45899</v>
      </c>
      <c r="K5184" s="19">
        <v>0.88194444444444442</v>
      </c>
      <c r="L5184" s="19">
        <v>0.96180555555555558</v>
      </c>
      <c r="M5184" s="20">
        <v>0.96527777777777779</v>
      </c>
      <c r="N5184" s="19">
        <v>4.5138888888888888E-2</v>
      </c>
      <c r="O5184" s="21">
        <v>7.9861111111111049E-2</v>
      </c>
      <c r="P5184" s="13" t="s">
        <v>50</v>
      </c>
      <c r="Q5184" s="13" t="s">
        <v>50</v>
      </c>
      <c r="R5184" s="13" t="s">
        <v>2595</v>
      </c>
      <c r="S5184" s="22" t="s">
        <v>31</v>
      </c>
      <c r="T5184" s="23" t="s">
        <v>52</v>
      </c>
      <c r="U5184" s="23" t="s">
        <v>50</v>
      </c>
      <c r="V5184" s="22" t="s">
        <v>68</v>
      </c>
      <c r="W5184" s="24" t="s">
        <v>135</v>
      </c>
      <c r="X5184" s="25" t="s">
        <v>74</v>
      </c>
      <c r="Y5184" s="25" t="s">
        <v>114</v>
      </c>
      <c r="Z5184" s="25" t="s">
        <v>69</v>
      </c>
      <c r="AA5184" s="25"/>
      <c r="AB5184" s="26"/>
      <c r="AC5184" s="31">
        <v>0.85</v>
      </c>
      <c r="AD5184" s="32"/>
      <c r="AE5184" s="32"/>
      <c r="AF5184" s="32"/>
      <c r="AG5184" s="33"/>
      <c r="AH5184" s="33"/>
      <c r="AI5184" s="33"/>
      <c r="AJ5184" s="27"/>
      <c r="AK5184" s="27"/>
      <c r="AL5184" s="27">
        <v>4.0516666666666667</v>
      </c>
      <c r="AM5184" s="27"/>
      <c r="AN5184" s="27">
        <v>0</v>
      </c>
      <c r="AO5184" s="28" t="s">
        <v>3844</v>
      </c>
      <c r="AP5184" s="29"/>
      <c r="AQ5184" s="29"/>
    </row>
    <row r="5185" spans="1:43" ht="12.65" customHeight="1">
      <c r="A5185" s="13" t="s">
        <v>214</v>
      </c>
      <c r="B5185" s="14" t="s">
        <v>3403</v>
      </c>
      <c r="C5185" s="13">
        <v>32</v>
      </c>
      <c r="D5185" s="13" t="s">
        <v>2509</v>
      </c>
      <c r="E5185" s="15" t="s">
        <v>3845</v>
      </c>
      <c r="F5185" s="13">
        <v>37806</v>
      </c>
      <c r="G5185" s="13"/>
      <c r="H5185" s="16">
        <v>45900</v>
      </c>
      <c r="I5185" s="17">
        <v>45900</v>
      </c>
      <c r="J5185" s="18">
        <v>45900</v>
      </c>
      <c r="K5185" s="19">
        <v>0.30555555555555558</v>
      </c>
      <c r="L5185" s="19">
        <v>0.3888888888888889</v>
      </c>
      <c r="M5185" s="20">
        <v>0.3888888888888889</v>
      </c>
      <c r="N5185" s="19">
        <v>0.47222222222222221</v>
      </c>
      <c r="O5185" s="21">
        <v>8.3333333333333315E-2</v>
      </c>
      <c r="P5185" s="13" t="s">
        <v>50</v>
      </c>
      <c r="Q5185" s="13" t="s">
        <v>50</v>
      </c>
      <c r="R5185" s="13" t="s">
        <v>2596</v>
      </c>
      <c r="S5185" s="22" t="s">
        <v>31</v>
      </c>
      <c r="T5185" s="23" t="s">
        <v>52</v>
      </c>
      <c r="U5185" s="23" t="s">
        <v>50</v>
      </c>
      <c r="V5185" s="22" t="s">
        <v>68</v>
      </c>
      <c r="W5185" s="24" t="s">
        <v>138</v>
      </c>
      <c r="X5185" s="25" t="s">
        <v>56</v>
      </c>
      <c r="Y5185" s="25" t="s">
        <v>114</v>
      </c>
      <c r="Z5185" s="25" t="s">
        <v>71</v>
      </c>
      <c r="AA5185" s="25"/>
      <c r="AB5185" s="26"/>
      <c r="AC5185" s="31">
        <v>0.84601562499999994</v>
      </c>
      <c r="AD5185" s="32"/>
      <c r="AE5185" s="32"/>
      <c r="AF5185" s="32"/>
      <c r="AG5185" s="33"/>
      <c r="AH5185" s="33"/>
      <c r="AI5185" s="33"/>
      <c r="AJ5185" s="27"/>
      <c r="AK5185" s="27"/>
      <c r="AL5185" s="27">
        <v>3.2413333333333338</v>
      </c>
      <c r="AM5185" s="27"/>
      <c r="AN5185" s="27">
        <v>0</v>
      </c>
      <c r="AO5185" s="28" t="s">
        <v>3844</v>
      </c>
      <c r="AP5185" s="29"/>
      <c r="AQ5185" s="29"/>
    </row>
    <row r="5186" spans="1:43" ht="12.65" customHeight="1">
      <c r="A5186" s="13" t="s">
        <v>214</v>
      </c>
      <c r="B5186" s="14" t="s">
        <v>3403</v>
      </c>
      <c r="C5186" s="13">
        <v>32</v>
      </c>
      <c r="D5186" s="13" t="s">
        <v>2509</v>
      </c>
      <c r="E5186" s="15" t="s">
        <v>3845</v>
      </c>
      <c r="F5186" s="13">
        <v>37806</v>
      </c>
      <c r="G5186" s="13"/>
      <c r="H5186" s="16">
        <v>45900</v>
      </c>
      <c r="I5186" s="17">
        <v>45900</v>
      </c>
      <c r="J5186" s="18">
        <v>45900</v>
      </c>
      <c r="K5186" s="19">
        <v>0.55902777777777779</v>
      </c>
      <c r="L5186" s="19">
        <v>0.64236111111111116</v>
      </c>
      <c r="M5186" s="20">
        <v>0.64236111111111116</v>
      </c>
      <c r="N5186" s="19">
        <v>0.72569444444444442</v>
      </c>
      <c r="O5186" s="21">
        <v>8.3333333333333259E-2</v>
      </c>
      <c r="P5186" s="13" t="s">
        <v>50</v>
      </c>
      <c r="Q5186" s="13" t="s">
        <v>50</v>
      </c>
      <c r="R5186" s="13" t="s">
        <v>2597</v>
      </c>
      <c r="S5186" s="22" t="s">
        <v>29</v>
      </c>
      <c r="T5186" s="23" t="s">
        <v>52</v>
      </c>
      <c r="U5186" s="23" t="s">
        <v>50</v>
      </c>
      <c r="V5186" s="22" t="s">
        <v>68</v>
      </c>
      <c r="W5186" s="24" t="s">
        <v>142</v>
      </c>
      <c r="X5186" s="25" t="s">
        <v>57</v>
      </c>
      <c r="Y5186" s="25" t="s">
        <v>114</v>
      </c>
      <c r="Z5186" s="25" t="s">
        <v>63</v>
      </c>
      <c r="AA5186" s="25"/>
      <c r="AB5186" s="26"/>
      <c r="AC5186" s="31">
        <v>5.9765625</v>
      </c>
      <c r="AD5186" s="32"/>
      <c r="AE5186" s="32"/>
      <c r="AF5186" s="32"/>
      <c r="AG5186" s="33"/>
      <c r="AH5186" s="33"/>
      <c r="AI5186" s="33"/>
      <c r="AJ5186" s="27"/>
      <c r="AK5186" s="27"/>
      <c r="AL5186" s="27">
        <v>7.7792000000000003</v>
      </c>
      <c r="AM5186" s="27"/>
      <c r="AN5186" s="27">
        <v>0</v>
      </c>
      <c r="AO5186" s="28" t="s">
        <v>3844</v>
      </c>
      <c r="AP5186" s="29"/>
      <c r="AQ5186" s="29"/>
    </row>
    <row r="5187" spans="1:43" ht="12.65" customHeight="1">
      <c r="A5187" s="13" t="s">
        <v>214</v>
      </c>
      <c r="B5187" s="14" t="s">
        <v>3403</v>
      </c>
      <c r="C5187" s="13">
        <v>32</v>
      </c>
      <c r="D5187" s="13" t="s">
        <v>2509</v>
      </c>
      <c r="E5187" s="15" t="s">
        <v>3845</v>
      </c>
      <c r="F5187" s="13">
        <v>37806</v>
      </c>
      <c r="G5187" s="13"/>
      <c r="H5187" s="16">
        <v>45900</v>
      </c>
      <c r="I5187" s="17">
        <v>45900</v>
      </c>
      <c r="J5187" s="18">
        <v>45900</v>
      </c>
      <c r="K5187" s="19">
        <v>0.64236111111111116</v>
      </c>
      <c r="L5187" s="19">
        <v>0.73263888888888884</v>
      </c>
      <c r="M5187" s="20">
        <v>0.72569444444444442</v>
      </c>
      <c r="N5187" s="19">
        <v>0.81597222222222221</v>
      </c>
      <c r="O5187" s="21">
        <v>9.027777777777779E-2</v>
      </c>
      <c r="P5187" s="13" t="s">
        <v>50</v>
      </c>
      <c r="Q5187" s="13" t="s">
        <v>50</v>
      </c>
      <c r="R5187" s="13" t="s">
        <v>2598</v>
      </c>
      <c r="S5187" s="22" t="s">
        <v>29</v>
      </c>
      <c r="T5187" s="23" t="s">
        <v>52</v>
      </c>
      <c r="U5187" s="23" t="s">
        <v>50</v>
      </c>
      <c r="V5187" s="22" t="s">
        <v>68</v>
      </c>
      <c r="W5187" s="24" t="s">
        <v>132</v>
      </c>
      <c r="X5187" s="25" t="s">
        <v>62</v>
      </c>
      <c r="Y5187" s="25" t="s">
        <v>114</v>
      </c>
      <c r="Z5187" s="25" t="s">
        <v>77</v>
      </c>
      <c r="AA5187" s="25"/>
      <c r="AB5187" s="26"/>
      <c r="AC5187" s="31">
        <v>11.35546875</v>
      </c>
      <c r="AD5187" s="32"/>
      <c r="AE5187" s="32"/>
      <c r="AF5187" s="32"/>
      <c r="AG5187" s="33"/>
      <c r="AH5187" s="33"/>
      <c r="AI5187" s="33"/>
      <c r="AJ5187" s="27"/>
      <c r="AK5187" s="27"/>
      <c r="AL5187" s="27">
        <v>7.7792000000000003</v>
      </c>
      <c r="AM5187" s="27"/>
      <c r="AN5187" s="27">
        <v>0</v>
      </c>
      <c r="AO5187" s="28" t="s">
        <v>3844</v>
      </c>
      <c r="AP5187" s="29"/>
      <c r="AQ5187" s="29"/>
    </row>
    <row r="5188" spans="1:43" ht="12.65" customHeight="1">
      <c r="A5188" s="13" t="s">
        <v>214</v>
      </c>
      <c r="B5188" s="14" t="s">
        <v>3403</v>
      </c>
      <c r="C5188" s="13">
        <v>32</v>
      </c>
      <c r="D5188" s="13" t="s">
        <v>2509</v>
      </c>
      <c r="E5188" s="15" t="s">
        <v>3845</v>
      </c>
      <c r="F5188" s="13">
        <v>37806</v>
      </c>
      <c r="G5188" s="13"/>
      <c r="H5188" s="16">
        <v>45900</v>
      </c>
      <c r="I5188" s="17">
        <v>45900</v>
      </c>
      <c r="J5188" s="18">
        <v>45900</v>
      </c>
      <c r="K5188" s="19">
        <v>0.73263888888888884</v>
      </c>
      <c r="L5188" s="19">
        <v>0.77777777777777779</v>
      </c>
      <c r="M5188" s="20">
        <v>0.81597222222222221</v>
      </c>
      <c r="N5188" s="19">
        <v>0.86111111111111116</v>
      </c>
      <c r="O5188" s="21">
        <v>4.5138888888888951E-2</v>
      </c>
      <c r="P5188" s="13" t="s">
        <v>50</v>
      </c>
      <c r="Q5188" s="13" t="s">
        <v>50</v>
      </c>
      <c r="R5188" s="13" t="s">
        <v>2565</v>
      </c>
      <c r="S5188" s="22" t="s">
        <v>33</v>
      </c>
      <c r="T5188" s="23" t="s">
        <v>52</v>
      </c>
      <c r="U5188" s="23">
        <v>0</v>
      </c>
      <c r="V5188" s="22" t="s">
        <v>68</v>
      </c>
      <c r="W5188" s="24" t="s">
        <v>3677</v>
      </c>
      <c r="X5188" s="25" t="s">
        <v>50</v>
      </c>
      <c r="Y5188" s="25" t="s">
        <v>50</v>
      </c>
      <c r="Z5188" s="25" t="s">
        <v>50</v>
      </c>
      <c r="AA5188" s="25"/>
      <c r="AB5188" s="26"/>
      <c r="AC5188" s="31">
        <v>1.0625</v>
      </c>
      <c r="AD5188" s="32"/>
      <c r="AE5188" s="32"/>
      <c r="AF5188" s="32"/>
      <c r="AG5188" s="33"/>
      <c r="AH5188" s="33"/>
      <c r="AI5188" s="33"/>
      <c r="AJ5188" s="27"/>
      <c r="AK5188" s="27"/>
      <c r="AL5188" s="27">
        <v>4.0516666666666667</v>
      </c>
      <c r="AM5188" s="27"/>
      <c r="AN5188" s="27">
        <v>0</v>
      </c>
      <c r="AO5188" s="28" t="s">
        <v>3844</v>
      </c>
      <c r="AP5188" s="29"/>
      <c r="AQ5188" s="29"/>
    </row>
    <row r="5189" spans="1:43" ht="12.65" customHeight="1">
      <c r="A5189" s="13" t="s">
        <v>214</v>
      </c>
      <c r="B5189" s="14" t="s">
        <v>3403</v>
      </c>
      <c r="C5189" s="13">
        <v>32</v>
      </c>
      <c r="D5189" s="13" t="s">
        <v>2509</v>
      </c>
      <c r="E5189" s="15" t="s">
        <v>3845</v>
      </c>
      <c r="F5189" s="13">
        <v>37806</v>
      </c>
      <c r="G5189" s="13"/>
      <c r="H5189" s="16">
        <v>45900</v>
      </c>
      <c r="I5189" s="17">
        <v>45901</v>
      </c>
      <c r="J5189" s="18">
        <v>45901</v>
      </c>
      <c r="K5189" s="19">
        <v>0.94444444444444442</v>
      </c>
      <c r="L5189" s="19">
        <v>2.0833333333333332E-2</v>
      </c>
      <c r="M5189" s="20">
        <v>2.7777777777777776E-2</v>
      </c>
      <c r="N5189" s="19">
        <v>0.10416666666666667</v>
      </c>
      <c r="O5189" s="21">
        <v>7.6388888888888895E-2</v>
      </c>
      <c r="P5189" s="13" t="s">
        <v>50</v>
      </c>
      <c r="Q5189" s="13" t="s">
        <v>50</v>
      </c>
      <c r="R5189" s="13" t="s">
        <v>2599</v>
      </c>
      <c r="S5189" s="22" t="s">
        <v>31</v>
      </c>
      <c r="T5189" s="23" t="s">
        <v>52</v>
      </c>
      <c r="U5189" s="23" t="s">
        <v>50</v>
      </c>
      <c r="V5189" s="22" t="s">
        <v>68</v>
      </c>
      <c r="W5189" s="24" t="s">
        <v>142</v>
      </c>
      <c r="X5189" s="25" t="s">
        <v>57</v>
      </c>
      <c r="Y5189" s="25" t="s">
        <v>114</v>
      </c>
      <c r="Z5189" s="25" t="s">
        <v>63</v>
      </c>
      <c r="AA5189" s="25"/>
      <c r="AB5189" s="26"/>
      <c r="AC5189" s="31">
        <v>0.1135546875</v>
      </c>
      <c r="AD5189" s="32"/>
      <c r="AE5189" s="32"/>
      <c r="AF5189" s="32"/>
      <c r="AG5189" s="33"/>
      <c r="AH5189" s="33"/>
      <c r="AI5189" s="33"/>
      <c r="AJ5189" s="27"/>
      <c r="AK5189" s="27"/>
      <c r="AL5189" s="27">
        <v>2.4933333333333332</v>
      </c>
      <c r="AM5189" s="27"/>
      <c r="AN5189" s="27">
        <v>0</v>
      </c>
      <c r="AO5189" s="28" t="s">
        <v>3844</v>
      </c>
      <c r="AP5189" s="29"/>
      <c r="AQ5189" s="29"/>
    </row>
    <row r="5190" spans="1:43" ht="12.65" customHeight="1">
      <c r="A5190" s="13" t="s">
        <v>214</v>
      </c>
      <c r="B5190" s="14" t="s">
        <v>3403</v>
      </c>
      <c r="C5190" s="13">
        <v>32</v>
      </c>
      <c r="D5190" s="13" t="s">
        <v>2509</v>
      </c>
      <c r="E5190" s="15" t="s">
        <v>3846</v>
      </c>
      <c r="F5190" s="13">
        <v>37807</v>
      </c>
      <c r="G5190" s="13"/>
      <c r="H5190" s="16">
        <v>45885</v>
      </c>
      <c r="I5190" s="17">
        <v>45885</v>
      </c>
      <c r="J5190" s="18">
        <v>45885</v>
      </c>
      <c r="K5190" s="19">
        <v>0.54166666666666663</v>
      </c>
      <c r="L5190" s="19">
        <v>0.5625</v>
      </c>
      <c r="M5190" s="20">
        <v>0.625</v>
      </c>
      <c r="N5190" s="19">
        <v>0.64583333333333337</v>
      </c>
      <c r="O5190" s="21">
        <v>2.083333333333337E-2</v>
      </c>
      <c r="P5190" s="13" t="s">
        <v>50</v>
      </c>
      <c r="Q5190" s="13" t="s">
        <v>50</v>
      </c>
      <c r="R5190" s="13" t="s">
        <v>2555</v>
      </c>
      <c r="S5190" s="22" t="s">
        <v>33</v>
      </c>
      <c r="T5190" s="23" t="s">
        <v>52</v>
      </c>
      <c r="U5190" s="23">
        <v>0</v>
      </c>
      <c r="V5190" s="22" t="s">
        <v>67</v>
      </c>
      <c r="W5190" s="24" t="s">
        <v>3677</v>
      </c>
      <c r="X5190" s="25" t="s">
        <v>50</v>
      </c>
      <c r="Y5190" s="25" t="s">
        <v>50</v>
      </c>
      <c r="Z5190" s="25" t="s">
        <v>50</v>
      </c>
      <c r="AA5190" s="25"/>
      <c r="AB5190" s="26"/>
      <c r="AC5190" s="31">
        <v>0.796875</v>
      </c>
      <c r="AD5190" s="32"/>
      <c r="AE5190" s="32"/>
      <c r="AF5190" s="32"/>
      <c r="AG5190" s="33"/>
      <c r="AH5190" s="33"/>
      <c r="AI5190" s="33"/>
      <c r="AJ5190" s="27"/>
      <c r="AK5190" s="27"/>
      <c r="AL5190" s="27">
        <v>3.2413333333333338</v>
      </c>
      <c r="AM5190" s="27"/>
      <c r="AN5190" s="27">
        <v>0</v>
      </c>
      <c r="AO5190" s="28" t="s">
        <v>3844</v>
      </c>
      <c r="AP5190" s="29"/>
      <c r="AQ5190" s="29"/>
    </row>
    <row r="5191" spans="1:43" ht="12.65" customHeight="1">
      <c r="A5191" s="13" t="s">
        <v>214</v>
      </c>
      <c r="B5191" s="14" t="s">
        <v>3403</v>
      </c>
      <c r="C5191" s="13">
        <v>32</v>
      </c>
      <c r="D5191" s="13" t="s">
        <v>2509</v>
      </c>
      <c r="E5191" s="15" t="s">
        <v>3846</v>
      </c>
      <c r="F5191" s="13">
        <v>37807</v>
      </c>
      <c r="G5191" s="13"/>
      <c r="H5191" s="16">
        <v>45887</v>
      </c>
      <c r="I5191" s="17">
        <v>45887</v>
      </c>
      <c r="J5191" s="18">
        <v>45887</v>
      </c>
      <c r="K5191" s="19">
        <v>0.5</v>
      </c>
      <c r="L5191" s="19">
        <v>0.54166666666666663</v>
      </c>
      <c r="M5191" s="20">
        <v>0.58333333333333337</v>
      </c>
      <c r="N5191" s="19">
        <v>0.625</v>
      </c>
      <c r="O5191" s="21">
        <v>4.166666666666663E-2</v>
      </c>
      <c r="P5191" s="13" t="s">
        <v>50</v>
      </c>
      <c r="Q5191" s="13" t="s">
        <v>50</v>
      </c>
      <c r="R5191" s="13" t="s">
        <v>2565</v>
      </c>
      <c r="S5191" s="22" t="s">
        <v>33</v>
      </c>
      <c r="T5191" s="23" t="s">
        <v>52</v>
      </c>
      <c r="U5191" s="23">
        <v>0</v>
      </c>
      <c r="V5191" s="22" t="s">
        <v>67</v>
      </c>
      <c r="W5191" s="24" t="s">
        <v>3677</v>
      </c>
      <c r="X5191" s="25" t="s">
        <v>50</v>
      </c>
      <c r="Y5191" s="25" t="s">
        <v>50</v>
      </c>
      <c r="Z5191" s="25" t="s">
        <v>50</v>
      </c>
      <c r="AA5191" s="25"/>
      <c r="AB5191" s="26"/>
      <c r="AC5191" s="31">
        <v>0.65609375000000003</v>
      </c>
      <c r="AD5191" s="32"/>
      <c r="AE5191" s="32"/>
      <c r="AF5191" s="32"/>
      <c r="AG5191" s="33"/>
      <c r="AH5191" s="33"/>
      <c r="AI5191" s="33"/>
      <c r="AJ5191" s="27"/>
      <c r="AK5191" s="27"/>
      <c r="AL5191" s="27">
        <v>2.4933333333333332</v>
      </c>
      <c r="AM5191" s="27"/>
      <c r="AN5191" s="27">
        <v>0</v>
      </c>
      <c r="AO5191" s="28" t="s">
        <v>3844</v>
      </c>
      <c r="AP5191" s="29"/>
      <c r="AQ5191" s="29"/>
    </row>
    <row r="5192" spans="1:43" ht="12.65" customHeight="1">
      <c r="A5192" s="13" t="s">
        <v>214</v>
      </c>
      <c r="B5192" s="14" t="s">
        <v>3403</v>
      </c>
      <c r="C5192" s="13">
        <v>32</v>
      </c>
      <c r="D5192" s="13" t="s">
        <v>2509</v>
      </c>
      <c r="E5192" s="15" t="s">
        <v>3846</v>
      </c>
      <c r="F5192" s="13">
        <v>37807</v>
      </c>
      <c r="G5192" s="13"/>
      <c r="H5192" s="16">
        <v>45888</v>
      </c>
      <c r="I5192" s="17">
        <v>45888</v>
      </c>
      <c r="J5192" s="18">
        <v>45888</v>
      </c>
      <c r="K5192" s="19">
        <v>0.45833333333333331</v>
      </c>
      <c r="L5192" s="19">
        <v>0.54166666666666663</v>
      </c>
      <c r="M5192" s="20">
        <v>0.54166666666666663</v>
      </c>
      <c r="N5192" s="19">
        <v>0.625</v>
      </c>
      <c r="O5192" s="21">
        <v>8.333333333333337E-2</v>
      </c>
      <c r="P5192" s="13" t="s">
        <v>50</v>
      </c>
      <c r="Q5192" s="13" t="s">
        <v>50</v>
      </c>
      <c r="R5192" s="13" t="s">
        <v>2563</v>
      </c>
      <c r="S5192" s="22" t="s">
        <v>31</v>
      </c>
      <c r="T5192" s="23" t="s">
        <v>97</v>
      </c>
      <c r="U5192" s="23" t="s">
        <v>50</v>
      </c>
      <c r="V5192" s="22" t="s">
        <v>3880</v>
      </c>
      <c r="W5192" s="24" t="s">
        <v>3659</v>
      </c>
      <c r="X5192" s="25" t="s">
        <v>83</v>
      </c>
      <c r="Y5192" s="25" t="s">
        <v>114</v>
      </c>
      <c r="Z5192" s="25" t="s">
        <v>71</v>
      </c>
      <c r="AA5192" s="25"/>
      <c r="AB5192" s="26"/>
      <c r="AC5192" s="31">
        <v>1.1194599609375</v>
      </c>
      <c r="AD5192" s="32"/>
      <c r="AE5192" s="32"/>
      <c r="AF5192" s="32"/>
      <c r="AG5192" s="33"/>
      <c r="AH5192" s="33"/>
      <c r="AI5192" s="33"/>
      <c r="AJ5192" s="27"/>
      <c r="AK5192" s="27"/>
      <c r="AL5192" s="27">
        <v>2.4933333333333332</v>
      </c>
      <c r="AM5192" s="27"/>
      <c r="AN5192" s="27">
        <v>0</v>
      </c>
      <c r="AO5192" s="28" t="s">
        <v>3844</v>
      </c>
      <c r="AP5192" s="29"/>
      <c r="AQ5192" s="29"/>
    </row>
    <row r="5193" spans="1:43" ht="12.65" customHeight="1">
      <c r="A5193" s="13" t="s">
        <v>214</v>
      </c>
      <c r="B5193" s="14" t="s">
        <v>3403</v>
      </c>
      <c r="C5193" s="13">
        <v>32</v>
      </c>
      <c r="D5193" s="13" t="s">
        <v>2509</v>
      </c>
      <c r="E5193" s="15" t="s">
        <v>3846</v>
      </c>
      <c r="F5193" s="13">
        <v>37807</v>
      </c>
      <c r="G5193" s="13"/>
      <c r="H5193" s="16">
        <v>45891</v>
      </c>
      <c r="I5193" s="17">
        <v>45891</v>
      </c>
      <c r="J5193" s="18">
        <v>45891</v>
      </c>
      <c r="K5193" s="19">
        <v>0.54166666666666663</v>
      </c>
      <c r="L5193" s="19">
        <v>0.58333333333333337</v>
      </c>
      <c r="M5193" s="20">
        <v>0.625</v>
      </c>
      <c r="N5193" s="19">
        <v>0.66666666666666663</v>
      </c>
      <c r="O5193" s="21">
        <v>4.166666666666663E-2</v>
      </c>
      <c r="P5193" s="13" t="s">
        <v>50</v>
      </c>
      <c r="Q5193" s="13" t="s">
        <v>50</v>
      </c>
      <c r="R5193" s="13" t="s">
        <v>2565</v>
      </c>
      <c r="S5193" s="22" t="s">
        <v>33</v>
      </c>
      <c r="T5193" s="23" t="s">
        <v>52</v>
      </c>
      <c r="U5193" s="23">
        <v>0</v>
      </c>
      <c r="V5193" s="22" t="s">
        <v>67</v>
      </c>
      <c r="W5193" s="24" t="s">
        <v>3677</v>
      </c>
      <c r="X5193" s="25" t="s">
        <v>50</v>
      </c>
      <c r="Y5193" s="25" t="s">
        <v>50</v>
      </c>
      <c r="Z5193" s="25" t="s">
        <v>50</v>
      </c>
      <c r="AA5193" s="25"/>
      <c r="AB5193" s="26"/>
      <c r="AC5193" s="31">
        <v>0.75703124999999993</v>
      </c>
      <c r="AD5193" s="32"/>
      <c r="AE5193" s="32"/>
      <c r="AF5193" s="32"/>
      <c r="AG5193" s="33"/>
      <c r="AH5193" s="33"/>
      <c r="AI5193" s="33"/>
      <c r="AJ5193" s="27"/>
      <c r="AK5193" s="27"/>
      <c r="AL5193" s="27">
        <v>2.4933333333333332</v>
      </c>
      <c r="AM5193" s="27"/>
      <c r="AN5193" s="27">
        <v>0</v>
      </c>
      <c r="AO5193" s="28" t="s">
        <v>3844</v>
      </c>
      <c r="AP5193" s="29"/>
      <c r="AQ5193" s="29"/>
    </row>
    <row r="5194" spans="1:43" ht="12.65" customHeight="1">
      <c r="A5194" s="13" t="s">
        <v>214</v>
      </c>
      <c r="B5194" s="14" t="s">
        <v>3403</v>
      </c>
      <c r="C5194" s="13">
        <v>32</v>
      </c>
      <c r="D5194" s="13" t="s">
        <v>2509</v>
      </c>
      <c r="E5194" s="15" t="s">
        <v>3846</v>
      </c>
      <c r="F5194" s="13">
        <v>37807</v>
      </c>
      <c r="G5194" s="13"/>
      <c r="H5194" s="16">
        <v>45892</v>
      </c>
      <c r="I5194" s="17">
        <v>45892</v>
      </c>
      <c r="J5194" s="18">
        <v>45892</v>
      </c>
      <c r="K5194" s="19">
        <v>0.54861111111111116</v>
      </c>
      <c r="L5194" s="19">
        <v>0.55902777777777779</v>
      </c>
      <c r="M5194" s="20">
        <v>0.63194444444444442</v>
      </c>
      <c r="N5194" s="19">
        <v>0.64236111111111116</v>
      </c>
      <c r="O5194" s="21">
        <v>1.0416666666666741E-2</v>
      </c>
      <c r="P5194" s="13" t="s">
        <v>50</v>
      </c>
      <c r="Q5194" s="13" t="s">
        <v>50</v>
      </c>
      <c r="R5194" s="13" t="s">
        <v>2601</v>
      </c>
      <c r="S5194" s="22" t="s">
        <v>33</v>
      </c>
      <c r="T5194" s="23" t="s">
        <v>52</v>
      </c>
      <c r="U5194" s="23">
        <v>0</v>
      </c>
      <c r="V5194" s="22" t="s">
        <v>67</v>
      </c>
      <c r="W5194" s="24" t="s">
        <v>3677</v>
      </c>
      <c r="X5194" s="25" t="s">
        <v>50</v>
      </c>
      <c r="Y5194" s="25" t="s">
        <v>50</v>
      </c>
      <c r="Z5194" s="25" t="s">
        <v>50</v>
      </c>
      <c r="AA5194" s="25"/>
      <c r="AB5194" s="26"/>
      <c r="AC5194" s="31">
        <v>0.796875</v>
      </c>
      <c r="AD5194" s="32"/>
      <c r="AE5194" s="32"/>
      <c r="AF5194" s="32"/>
      <c r="AG5194" s="33"/>
      <c r="AH5194" s="33"/>
      <c r="AI5194" s="33"/>
      <c r="AJ5194" s="27"/>
      <c r="AK5194" s="27"/>
      <c r="AL5194" s="27">
        <v>3.2413333333333338</v>
      </c>
      <c r="AM5194" s="27"/>
      <c r="AN5194" s="27">
        <v>0</v>
      </c>
      <c r="AO5194" s="28" t="s">
        <v>3844</v>
      </c>
      <c r="AP5194" s="29"/>
      <c r="AQ5194" s="29"/>
    </row>
    <row r="5195" spans="1:43" ht="12.65" customHeight="1">
      <c r="A5195" s="13" t="s">
        <v>214</v>
      </c>
      <c r="B5195" s="14" t="s">
        <v>3403</v>
      </c>
      <c r="C5195" s="13">
        <v>32</v>
      </c>
      <c r="D5195" s="13" t="s">
        <v>2509</v>
      </c>
      <c r="E5195" s="15" t="s">
        <v>3846</v>
      </c>
      <c r="F5195" s="13">
        <v>37807</v>
      </c>
      <c r="G5195" s="13"/>
      <c r="H5195" s="16">
        <v>45892</v>
      </c>
      <c r="I5195" s="17">
        <v>45892</v>
      </c>
      <c r="J5195" s="18">
        <v>45892</v>
      </c>
      <c r="K5195" s="19">
        <v>0.55902777777777779</v>
      </c>
      <c r="L5195" s="19">
        <v>0.64930555555555558</v>
      </c>
      <c r="M5195" s="20">
        <v>0.64236111111111116</v>
      </c>
      <c r="N5195" s="19">
        <v>0.73263888888888884</v>
      </c>
      <c r="O5195" s="21">
        <v>9.0277777777777679E-2</v>
      </c>
      <c r="P5195" s="13" t="s">
        <v>50</v>
      </c>
      <c r="Q5195" s="13" t="s">
        <v>50</v>
      </c>
      <c r="R5195" s="13" t="s">
        <v>2602</v>
      </c>
      <c r="S5195" s="22" t="s">
        <v>29</v>
      </c>
      <c r="T5195" s="23" t="s">
        <v>52</v>
      </c>
      <c r="U5195" s="23" t="s">
        <v>50</v>
      </c>
      <c r="V5195" s="22" t="s">
        <v>67</v>
      </c>
      <c r="W5195" s="24" t="s">
        <v>137</v>
      </c>
      <c r="X5195" s="25" t="s">
        <v>85</v>
      </c>
      <c r="Y5195" s="25" t="s">
        <v>114</v>
      </c>
      <c r="Z5195" s="25" t="s">
        <v>57</v>
      </c>
      <c r="AA5195" s="25"/>
      <c r="AB5195" s="26"/>
      <c r="AC5195" s="31">
        <v>5.9765625</v>
      </c>
      <c r="AD5195" s="32"/>
      <c r="AE5195" s="32"/>
      <c r="AF5195" s="32"/>
      <c r="AG5195" s="33"/>
      <c r="AH5195" s="33"/>
      <c r="AI5195" s="33"/>
      <c r="AJ5195" s="27"/>
      <c r="AK5195" s="27"/>
      <c r="AL5195" s="27">
        <v>7.7792000000000003</v>
      </c>
      <c r="AM5195" s="27"/>
      <c r="AN5195" s="27">
        <v>0</v>
      </c>
      <c r="AO5195" s="28" t="s">
        <v>3844</v>
      </c>
      <c r="AP5195" s="29"/>
      <c r="AQ5195" s="29"/>
    </row>
    <row r="5196" spans="1:43" ht="12.65" customHeight="1">
      <c r="A5196" s="13" t="s">
        <v>214</v>
      </c>
      <c r="B5196" s="14" t="s">
        <v>3403</v>
      </c>
      <c r="C5196" s="13">
        <v>32</v>
      </c>
      <c r="D5196" s="13" t="s">
        <v>2509</v>
      </c>
      <c r="E5196" s="15" t="s">
        <v>3846</v>
      </c>
      <c r="F5196" s="13">
        <v>37807</v>
      </c>
      <c r="G5196" s="13"/>
      <c r="H5196" s="16">
        <v>45892</v>
      </c>
      <c r="I5196" s="17">
        <v>45893</v>
      </c>
      <c r="J5196" s="18">
        <v>45893</v>
      </c>
      <c r="K5196" s="19">
        <v>0.9375</v>
      </c>
      <c r="L5196" s="19">
        <v>1.3888888888888888E-2</v>
      </c>
      <c r="M5196" s="20">
        <v>2.0833333333333332E-2</v>
      </c>
      <c r="N5196" s="19">
        <v>9.7222222222222224E-2</v>
      </c>
      <c r="O5196" s="21">
        <v>7.6388888888888895E-2</v>
      </c>
      <c r="P5196" s="13" t="s">
        <v>50</v>
      </c>
      <c r="Q5196" s="13" t="s">
        <v>50</v>
      </c>
      <c r="R5196" s="13" t="s">
        <v>2603</v>
      </c>
      <c r="S5196" s="22" t="s">
        <v>31</v>
      </c>
      <c r="T5196" s="23" t="s">
        <v>52</v>
      </c>
      <c r="U5196" s="23" t="s">
        <v>50</v>
      </c>
      <c r="V5196" s="22" t="s">
        <v>67</v>
      </c>
      <c r="W5196" s="24" t="s">
        <v>137</v>
      </c>
      <c r="X5196" s="25" t="s">
        <v>85</v>
      </c>
      <c r="Y5196" s="25" t="s">
        <v>114</v>
      </c>
      <c r="Z5196" s="25" t="s">
        <v>57</v>
      </c>
      <c r="AA5196" s="25"/>
      <c r="AB5196" s="26"/>
      <c r="AC5196" s="31">
        <v>0.11953124999999999</v>
      </c>
      <c r="AD5196" s="32"/>
      <c r="AE5196" s="32"/>
      <c r="AF5196" s="32"/>
      <c r="AG5196" s="33"/>
      <c r="AH5196" s="33"/>
      <c r="AI5196" s="33"/>
      <c r="AJ5196" s="27"/>
      <c r="AK5196" s="27"/>
      <c r="AL5196" s="27">
        <v>3.2413333333333338</v>
      </c>
      <c r="AM5196" s="27"/>
      <c r="AN5196" s="27">
        <v>0</v>
      </c>
      <c r="AO5196" s="28" t="s">
        <v>3844</v>
      </c>
      <c r="AP5196" s="29"/>
      <c r="AQ5196" s="29"/>
    </row>
    <row r="5197" spans="1:43" ht="12.65" customHeight="1">
      <c r="A5197" s="13" t="s">
        <v>214</v>
      </c>
      <c r="B5197" s="14" t="s">
        <v>3403</v>
      </c>
      <c r="C5197" s="13">
        <v>32</v>
      </c>
      <c r="D5197" s="13" t="s">
        <v>2509</v>
      </c>
      <c r="E5197" s="15" t="s">
        <v>3846</v>
      </c>
      <c r="F5197" s="13">
        <v>37807</v>
      </c>
      <c r="G5197" s="13"/>
      <c r="H5197" s="16">
        <v>45893</v>
      </c>
      <c r="I5197" s="17">
        <v>45893</v>
      </c>
      <c r="J5197" s="18">
        <v>45893</v>
      </c>
      <c r="K5197" s="19">
        <v>0.3125</v>
      </c>
      <c r="L5197" s="19">
        <v>0.39583333333333331</v>
      </c>
      <c r="M5197" s="20">
        <v>0.39583333333333331</v>
      </c>
      <c r="N5197" s="19">
        <v>0.47916666666666669</v>
      </c>
      <c r="O5197" s="21">
        <v>8.333333333333337E-2</v>
      </c>
      <c r="P5197" s="13" t="s">
        <v>50</v>
      </c>
      <c r="Q5197" s="13" t="s">
        <v>50</v>
      </c>
      <c r="R5197" s="13" t="s">
        <v>2603</v>
      </c>
      <c r="S5197" s="22" t="s">
        <v>31</v>
      </c>
      <c r="T5197" s="23" t="s">
        <v>52</v>
      </c>
      <c r="U5197" s="23" t="s">
        <v>50</v>
      </c>
      <c r="V5197" s="22" t="s">
        <v>67</v>
      </c>
      <c r="W5197" s="24" t="s">
        <v>137</v>
      </c>
      <c r="X5197" s="25" t="s">
        <v>85</v>
      </c>
      <c r="Y5197" s="25" t="s">
        <v>114</v>
      </c>
      <c r="Z5197" s="25" t="s">
        <v>57</v>
      </c>
      <c r="AA5197" s="25"/>
      <c r="AB5197" s="26"/>
      <c r="AC5197" s="31">
        <v>0.27890624999999997</v>
      </c>
      <c r="AD5197" s="32"/>
      <c r="AE5197" s="32"/>
      <c r="AF5197" s="32"/>
      <c r="AG5197" s="33"/>
      <c r="AH5197" s="33"/>
      <c r="AI5197" s="33"/>
      <c r="AJ5197" s="27"/>
      <c r="AK5197" s="27"/>
      <c r="AL5197" s="27">
        <v>3.2413333333333338</v>
      </c>
      <c r="AM5197" s="27"/>
      <c r="AN5197" s="27">
        <v>0</v>
      </c>
      <c r="AO5197" s="28" t="s">
        <v>3844</v>
      </c>
      <c r="AP5197" s="29"/>
      <c r="AQ5197" s="29"/>
    </row>
    <row r="5198" spans="1:43" ht="12.65" customHeight="1">
      <c r="A5198" s="13" t="s">
        <v>214</v>
      </c>
      <c r="B5198" s="14" t="s">
        <v>3403</v>
      </c>
      <c r="C5198" s="13">
        <v>32</v>
      </c>
      <c r="D5198" s="13" t="s">
        <v>2509</v>
      </c>
      <c r="E5198" s="15" t="s">
        <v>3846</v>
      </c>
      <c r="F5198" s="13">
        <v>37807</v>
      </c>
      <c r="G5198" s="13"/>
      <c r="H5198" s="16">
        <v>45893</v>
      </c>
      <c r="I5198" s="17">
        <v>45893</v>
      </c>
      <c r="J5198" s="18">
        <v>45893</v>
      </c>
      <c r="K5198" s="19">
        <v>0.56597222222222221</v>
      </c>
      <c r="L5198" s="19">
        <v>0.60069444444444442</v>
      </c>
      <c r="M5198" s="20">
        <v>0.64930555555555558</v>
      </c>
      <c r="N5198" s="19">
        <v>0.68402777777777779</v>
      </c>
      <c r="O5198" s="21">
        <v>3.472222222222221E-2</v>
      </c>
      <c r="P5198" s="13" t="s">
        <v>50</v>
      </c>
      <c r="Q5198" s="13" t="s">
        <v>50</v>
      </c>
      <c r="R5198" s="13" t="s">
        <v>2565</v>
      </c>
      <c r="S5198" s="22" t="s">
        <v>33</v>
      </c>
      <c r="T5198" s="23" t="s">
        <v>52</v>
      </c>
      <c r="U5198" s="23">
        <v>0</v>
      </c>
      <c r="V5198" s="22" t="s">
        <v>67</v>
      </c>
      <c r="W5198" s="24" t="s">
        <v>3677</v>
      </c>
      <c r="X5198" s="25" t="s">
        <v>50</v>
      </c>
      <c r="Y5198" s="25" t="s">
        <v>50</v>
      </c>
      <c r="Z5198" s="25" t="s">
        <v>50</v>
      </c>
      <c r="AA5198" s="25"/>
      <c r="AB5198" s="26"/>
      <c r="AC5198" s="31">
        <v>0.796875</v>
      </c>
      <c r="AD5198" s="32"/>
      <c r="AE5198" s="32"/>
      <c r="AF5198" s="32"/>
      <c r="AG5198" s="33"/>
      <c r="AH5198" s="33"/>
      <c r="AI5198" s="33"/>
      <c r="AJ5198" s="27"/>
      <c r="AK5198" s="27"/>
      <c r="AL5198" s="27">
        <v>3.2413333333333338</v>
      </c>
      <c r="AM5198" s="27"/>
      <c r="AN5198" s="27">
        <v>0</v>
      </c>
      <c r="AO5198" s="28" t="s">
        <v>3844</v>
      </c>
      <c r="AP5198" s="29"/>
      <c r="AQ5198" s="29"/>
    </row>
    <row r="5199" spans="1:43" ht="12.65" customHeight="1">
      <c r="A5199" s="13" t="s">
        <v>214</v>
      </c>
      <c r="B5199" s="14" t="s">
        <v>3403</v>
      </c>
      <c r="C5199" s="13">
        <v>32</v>
      </c>
      <c r="D5199" s="13" t="s">
        <v>2509</v>
      </c>
      <c r="E5199" s="15" t="s">
        <v>3846</v>
      </c>
      <c r="F5199" s="13">
        <v>37807</v>
      </c>
      <c r="G5199" s="13"/>
      <c r="H5199" s="16">
        <v>45893</v>
      </c>
      <c r="I5199" s="17">
        <v>45893</v>
      </c>
      <c r="J5199" s="18">
        <v>45893</v>
      </c>
      <c r="K5199" s="19">
        <v>0.71180555555555558</v>
      </c>
      <c r="L5199" s="19">
        <v>0.78819444444444442</v>
      </c>
      <c r="M5199" s="20">
        <v>0.79513888888888884</v>
      </c>
      <c r="N5199" s="19">
        <v>0.87152777777777779</v>
      </c>
      <c r="O5199" s="21">
        <v>7.6388888888888951E-2</v>
      </c>
      <c r="P5199" s="13" t="s">
        <v>50</v>
      </c>
      <c r="Q5199" s="13" t="s">
        <v>50</v>
      </c>
      <c r="R5199" s="13" t="s">
        <v>2603</v>
      </c>
      <c r="S5199" s="22" t="s">
        <v>31</v>
      </c>
      <c r="T5199" s="23" t="s">
        <v>52</v>
      </c>
      <c r="U5199" s="23" t="s">
        <v>50</v>
      </c>
      <c r="V5199" s="22" t="s">
        <v>67</v>
      </c>
      <c r="W5199" s="24" t="s">
        <v>137</v>
      </c>
      <c r="X5199" s="25" t="s">
        <v>85</v>
      </c>
      <c r="Y5199" s="25" t="s">
        <v>114</v>
      </c>
      <c r="Z5199" s="25" t="s">
        <v>57</v>
      </c>
      <c r="AA5199" s="25"/>
      <c r="AB5199" s="26"/>
      <c r="AC5199" s="31">
        <v>0.796875</v>
      </c>
      <c r="AD5199" s="32"/>
      <c r="AE5199" s="32"/>
      <c r="AF5199" s="32"/>
      <c r="AG5199" s="33"/>
      <c r="AH5199" s="33"/>
      <c r="AI5199" s="33"/>
      <c r="AJ5199" s="27"/>
      <c r="AK5199" s="27"/>
      <c r="AL5199" s="27">
        <v>4.0516666666666667</v>
      </c>
      <c r="AM5199" s="27"/>
      <c r="AN5199" s="27">
        <v>0</v>
      </c>
      <c r="AO5199" s="28" t="s">
        <v>3844</v>
      </c>
      <c r="AP5199" s="29"/>
      <c r="AQ5199" s="29"/>
    </row>
    <row r="5200" spans="1:43" ht="12.65" customHeight="1">
      <c r="A5200" s="13" t="s">
        <v>214</v>
      </c>
      <c r="B5200" s="14" t="s">
        <v>3403</v>
      </c>
      <c r="C5200" s="13">
        <v>32</v>
      </c>
      <c r="D5200" s="13" t="s">
        <v>2509</v>
      </c>
      <c r="E5200" s="15" t="s">
        <v>3846</v>
      </c>
      <c r="F5200" s="13">
        <v>37807</v>
      </c>
      <c r="G5200" s="13"/>
      <c r="H5200" s="16">
        <v>45894</v>
      </c>
      <c r="I5200" s="17">
        <v>45894</v>
      </c>
      <c r="J5200" s="18">
        <v>45894</v>
      </c>
      <c r="K5200" s="19">
        <v>0.89930555555555558</v>
      </c>
      <c r="L5200" s="19">
        <v>0.97916666666666663</v>
      </c>
      <c r="M5200" s="20">
        <v>0.98263888888888884</v>
      </c>
      <c r="N5200" s="19">
        <v>6.25E-2</v>
      </c>
      <c r="O5200" s="21">
        <v>7.986111111111116E-2</v>
      </c>
      <c r="P5200" s="13" t="s">
        <v>50</v>
      </c>
      <c r="Q5200" s="13" t="s">
        <v>50</v>
      </c>
      <c r="R5200" s="13" t="s">
        <v>2603</v>
      </c>
      <c r="S5200" s="22" t="s">
        <v>31</v>
      </c>
      <c r="T5200" s="23" t="s">
        <v>52</v>
      </c>
      <c r="U5200" s="23" t="s">
        <v>50</v>
      </c>
      <c r="V5200" s="22" t="s">
        <v>67</v>
      </c>
      <c r="W5200" s="24" t="s">
        <v>137</v>
      </c>
      <c r="X5200" s="25" t="s">
        <v>85</v>
      </c>
      <c r="Y5200" s="25" t="s">
        <v>114</v>
      </c>
      <c r="Z5200" s="25" t="s">
        <v>57</v>
      </c>
      <c r="AA5200" s="25"/>
      <c r="AB5200" s="26"/>
      <c r="AC5200" s="31">
        <v>0.60562499999999997</v>
      </c>
      <c r="AD5200" s="32"/>
      <c r="AE5200" s="32"/>
      <c r="AF5200" s="32"/>
      <c r="AG5200" s="33"/>
      <c r="AH5200" s="33"/>
      <c r="AI5200" s="33"/>
      <c r="AJ5200" s="27"/>
      <c r="AK5200" s="27"/>
      <c r="AL5200" s="27">
        <v>3.1166666666666667</v>
      </c>
      <c r="AM5200" s="27"/>
      <c r="AN5200" s="27">
        <v>0</v>
      </c>
      <c r="AO5200" s="28" t="s">
        <v>3844</v>
      </c>
      <c r="AP5200" s="29"/>
      <c r="AQ5200" s="29"/>
    </row>
    <row r="5201" spans="1:43" ht="12.65" customHeight="1">
      <c r="A5201" s="13" t="s">
        <v>214</v>
      </c>
      <c r="B5201" s="14" t="s">
        <v>3403</v>
      </c>
      <c r="C5201" s="13">
        <v>32</v>
      </c>
      <c r="D5201" s="13" t="s">
        <v>2509</v>
      </c>
      <c r="E5201" s="15" t="s">
        <v>3846</v>
      </c>
      <c r="F5201" s="13">
        <v>37807</v>
      </c>
      <c r="G5201" s="13"/>
      <c r="H5201" s="16">
        <v>45894</v>
      </c>
      <c r="I5201" s="17">
        <v>45895</v>
      </c>
      <c r="J5201" s="18">
        <v>45895</v>
      </c>
      <c r="K5201" s="19">
        <v>0.97916666666666663</v>
      </c>
      <c r="L5201" s="19">
        <v>1.7361111111111112E-2</v>
      </c>
      <c r="M5201" s="20">
        <v>6.25E-2</v>
      </c>
      <c r="N5201" s="19">
        <v>0.10069444444444445</v>
      </c>
      <c r="O5201" s="21">
        <v>3.8194444444444448E-2</v>
      </c>
      <c r="P5201" s="13" t="s">
        <v>50</v>
      </c>
      <c r="Q5201" s="13" t="s">
        <v>50</v>
      </c>
      <c r="R5201" s="13" t="s">
        <v>2586</v>
      </c>
      <c r="S5201" s="22" t="s">
        <v>32</v>
      </c>
      <c r="T5201" s="23" t="s">
        <v>52</v>
      </c>
      <c r="U5201" s="23">
        <v>0</v>
      </c>
      <c r="V5201" s="22" t="s">
        <v>67</v>
      </c>
      <c r="W5201" s="24" t="s">
        <v>3677</v>
      </c>
      <c r="X5201" s="25" t="s">
        <v>50</v>
      </c>
      <c r="Y5201" s="25" t="s">
        <v>50</v>
      </c>
      <c r="Z5201" s="25" t="s">
        <v>50</v>
      </c>
      <c r="AA5201" s="25"/>
      <c r="AB5201" s="26"/>
      <c r="AC5201" s="31">
        <v>0.75703124999999993</v>
      </c>
      <c r="AD5201" s="32"/>
      <c r="AE5201" s="32"/>
      <c r="AF5201" s="32"/>
      <c r="AG5201" s="33"/>
      <c r="AH5201" s="33"/>
      <c r="AI5201" s="33"/>
      <c r="AJ5201" s="27"/>
      <c r="AK5201" s="27"/>
      <c r="AL5201" s="27">
        <v>2.4933333333333332</v>
      </c>
      <c r="AM5201" s="27"/>
      <c r="AN5201" s="27">
        <v>0</v>
      </c>
      <c r="AO5201" s="28" t="s">
        <v>3844</v>
      </c>
      <c r="AP5201" s="29"/>
      <c r="AQ5201" s="29"/>
    </row>
    <row r="5202" spans="1:43" ht="12.65" customHeight="1">
      <c r="A5202" s="13" t="s">
        <v>214</v>
      </c>
      <c r="B5202" s="14" t="s">
        <v>3403</v>
      </c>
      <c r="C5202" s="13">
        <v>32</v>
      </c>
      <c r="D5202" s="13" t="s">
        <v>2509</v>
      </c>
      <c r="E5202" s="15" t="s">
        <v>3846</v>
      </c>
      <c r="F5202" s="13">
        <v>37807</v>
      </c>
      <c r="G5202" s="13"/>
      <c r="H5202" s="16">
        <v>45895</v>
      </c>
      <c r="I5202" s="17">
        <v>45895</v>
      </c>
      <c r="J5202" s="18">
        <v>45895</v>
      </c>
      <c r="K5202" s="19">
        <v>0.54166666666666663</v>
      </c>
      <c r="L5202" s="19">
        <v>0.625</v>
      </c>
      <c r="M5202" s="20">
        <v>0.625</v>
      </c>
      <c r="N5202" s="19">
        <v>0.70833333333333337</v>
      </c>
      <c r="O5202" s="21">
        <v>8.333333333333337E-2</v>
      </c>
      <c r="P5202" s="13" t="s">
        <v>50</v>
      </c>
      <c r="Q5202" s="13" t="s">
        <v>50</v>
      </c>
      <c r="R5202" s="13" t="s">
        <v>2603</v>
      </c>
      <c r="S5202" s="22" t="s">
        <v>31</v>
      </c>
      <c r="T5202" s="23" t="s">
        <v>52</v>
      </c>
      <c r="U5202" s="23" t="s">
        <v>50</v>
      </c>
      <c r="V5202" s="22" t="s">
        <v>67</v>
      </c>
      <c r="W5202" s="24" t="s">
        <v>137</v>
      </c>
      <c r="X5202" s="25" t="s">
        <v>85</v>
      </c>
      <c r="Y5202" s="25" t="s">
        <v>114</v>
      </c>
      <c r="Z5202" s="25" t="s">
        <v>57</v>
      </c>
      <c r="AA5202" s="25"/>
      <c r="AB5202" s="26"/>
      <c r="AC5202" s="31">
        <v>0.56777343749999998</v>
      </c>
      <c r="AD5202" s="32"/>
      <c r="AE5202" s="32"/>
      <c r="AF5202" s="32"/>
      <c r="AG5202" s="33"/>
      <c r="AH5202" s="33"/>
      <c r="AI5202" s="33"/>
      <c r="AJ5202" s="27"/>
      <c r="AK5202" s="27"/>
      <c r="AL5202" s="27">
        <v>2.4933333333333332</v>
      </c>
      <c r="AM5202" s="27"/>
      <c r="AN5202" s="27">
        <v>0</v>
      </c>
      <c r="AO5202" s="28" t="s">
        <v>3844</v>
      </c>
      <c r="AP5202" s="29"/>
      <c r="AQ5202" s="29"/>
    </row>
    <row r="5203" spans="1:43" ht="12.65" customHeight="1">
      <c r="A5203" s="13" t="s">
        <v>214</v>
      </c>
      <c r="B5203" s="14" t="s">
        <v>3403</v>
      </c>
      <c r="C5203" s="13">
        <v>32</v>
      </c>
      <c r="D5203" s="13" t="s">
        <v>2509</v>
      </c>
      <c r="E5203" s="15" t="s">
        <v>3846</v>
      </c>
      <c r="F5203" s="13">
        <v>37807</v>
      </c>
      <c r="G5203" s="13"/>
      <c r="H5203" s="16">
        <v>45898</v>
      </c>
      <c r="I5203" s="17">
        <v>45898</v>
      </c>
      <c r="J5203" s="18">
        <v>45898</v>
      </c>
      <c r="K5203" s="19">
        <v>0.45833333333333331</v>
      </c>
      <c r="L5203" s="19">
        <v>0.54166666666666663</v>
      </c>
      <c r="M5203" s="20">
        <v>0.54166666666666663</v>
      </c>
      <c r="N5203" s="19">
        <v>0.625</v>
      </c>
      <c r="O5203" s="21">
        <v>8.333333333333337E-2</v>
      </c>
      <c r="P5203" s="13" t="s">
        <v>50</v>
      </c>
      <c r="Q5203" s="13" t="s">
        <v>50</v>
      </c>
      <c r="R5203" s="13" t="s">
        <v>2603</v>
      </c>
      <c r="S5203" s="22" t="s">
        <v>31</v>
      </c>
      <c r="T5203" s="23" t="s">
        <v>52</v>
      </c>
      <c r="U5203" s="23" t="s">
        <v>50</v>
      </c>
      <c r="V5203" s="22" t="s">
        <v>67</v>
      </c>
      <c r="W5203" s="24" t="s">
        <v>137</v>
      </c>
      <c r="X5203" s="25" t="s">
        <v>85</v>
      </c>
      <c r="Y5203" s="25" t="s">
        <v>114</v>
      </c>
      <c r="Z5203" s="25" t="s">
        <v>57</v>
      </c>
      <c r="AA5203" s="25"/>
      <c r="AB5203" s="26"/>
      <c r="AC5203" s="31">
        <v>0.49207031250000005</v>
      </c>
      <c r="AD5203" s="32"/>
      <c r="AE5203" s="32"/>
      <c r="AF5203" s="32"/>
      <c r="AG5203" s="33"/>
      <c r="AH5203" s="33"/>
      <c r="AI5203" s="33"/>
      <c r="AJ5203" s="27"/>
      <c r="AK5203" s="27"/>
      <c r="AL5203" s="27">
        <v>2.4933333333333332</v>
      </c>
      <c r="AM5203" s="27"/>
      <c r="AN5203" s="27">
        <v>0</v>
      </c>
      <c r="AO5203" s="28" t="s">
        <v>3844</v>
      </c>
      <c r="AP5203" s="29"/>
      <c r="AQ5203" s="29"/>
    </row>
    <row r="5204" spans="1:43" ht="12.65" customHeight="1">
      <c r="A5204" s="13" t="s">
        <v>214</v>
      </c>
      <c r="B5204" s="14" t="s">
        <v>3403</v>
      </c>
      <c r="C5204" s="13">
        <v>32</v>
      </c>
      <c r="D5204" s="13" t="s">
        <v>2509</v>
      </c>
      <c r="E5204" s="15" t="s">
        <v>3846</v>
      </c>
      <c r="F5204" s="13">
        <v>37807</v>
      </c>
      <c r="G5204" s="13"/>
      <c r="H5204" s="16">
        <v>45899</v>
      </c>
      <c r="I5204" s="17">
        <v>45899</v>
      </c>
      <c r="J5204" s="18">
        <v>45899</v>
      </c>
      <c r="K5204" s="19">
        <v>0.54861111111111116</v>
      </c>
      <c r="L5204" s="19">
        <v>0.55902777777777779</v>
      </c>
      <c r="M5204" s="20">
        <v>0.63194444444444442</v>
      </c>
      <c r="N5204" s="19">
        <v>0.64236111111111116</v>
      </c>
      <c r="O5204" s="21">
        <v>1.0416666666666741E-2</v>
      </c>
      <c r="P5204" s="13" t="s">
        <v>50</v>
      </c>
      <c r="Q5204" s="13" t="s">
        <v>50</v>
      </c>
      <c r="R5204" s="13" t="s">
        <v>2604</v>
      </c>
      <c r="S5204" s="22" t="s">
        <v>33</v>
      </c>
      <c r="T5204" s="23" t="s">
        <v>52</v>
      </c>
      <c r="U5204" s="23">
        <v>0</v>
      </c>
      <c r="V5204" s="22" t="s">
        <v>68</v>
      </c>
      <c r="W5204" s="24" t="s">
        <v>3677</v>
      </c>
      <c r="X5204" s="25" t="s">
        <v>50</v>
      </c>
      <c r="Y5204" s="25" t="s">
        <v>50</v>
      </c>
      <c r="Z5204" s="25" t="s">
        <v>50</v>
      </c>
      <c r="AA5204" s="25"/>
      <c r="AB5204" s="26"/>
      <c r="AC5204" s="31">
        <v>0.796875</v>
      </c>
      <c r="AD5204" s="32"/>
      <c r="AE5204" s="32"/>
      <c r="AF5204" s="32"/>
      <c r="AG5204" s="33"/>
      <c r="AH5204" s="33"/>
      <c r="AI5204" s="33"/>
      <c r="AJ5204" s="27"/>
      <c r="AK5204" s="27"/>
      <c r="AL5204" s="27">
        <v>3.2413333333333338</v>
      </c>
      <c r="AM5204" s="27"/>
      <c r="AN5204" s="27">
        <v>0</v>
      </c>
      <c r="AO5204" s="28" t="s">
        <v>3844</v>
      </c>
      <c r="AP5204" s="29"/>
      <c r="AQ5204" s="29"/>
    </row>
    <row r="5205" spans="1:43" ht="12.65" customHeight="1">
      <c r="A5205" s="13" t="s">
        <v>214</v>
      </c>
      <c r="B5205" s="14" t="s">
        <v>3403</v>
      </c>
      <c r="C5205" s="13">
        <v>32</v>
      </c>
      <c r="D5205" s="13" t="s">
        <v>2509</v>
      </c>
      <c r="E5205" s="15" t="s">
        <v>3846</v>
      </c>
      <c r="F5205" s="13">
        <v>37807</v>
      </c>
      <c r="G5205" s="13"/>
      <c r="H5205" s="16">
        <v>45899</v>
      </c>
      <c r="I5205" s="17">
        <v>45899</v>
      </c>
      <c r="J5205" s="18">
        <v>45899</v>
      </c>
      <c r="K5205" s="19">
        <v>0.55902777777777779</v>
      </c>
      <c r="L5205" s="19">
        <v>0.64930555555555558</v>
      </c>
      <c r="M5205" s="20">
        <v>0.64236111111111116</v>
      </c>
      <c r="N5205" s="19">
        <v>0.73263888888888884</v>
      </c>
      <c r="O5205" s="21">
        <v>9.0277777777777679E-2</v>
      </c>
      <c r="P5205" s="13" t="s">
        <v>50</v>
      </c>
      <c r="Q5205" s="13" t="s">
        <v>50</v>
      </c>
      <c r="R5205" s="13" t="s">
        <v>2605</v>
      </c>
      <c r="S5205" s="22" t="s">
        <v>29</v>
      </c>
      <c r="T5205" s="23" t="s">
        <v>52</v>
      </c>
      <c r="U5205" s="23" t="s">
        <v>50</v>
      </c>
      <c r="V5205" s="22" t="s">
        <v>68</v>
      </c>
      <c r="W5205" s="24" t="s">
        <v>134</v>
      </c>
      <c r="X5205" s="25" t="s">
        <v>65</v>
      </c>
      <c r="Y5205" s="25" t="s">
        <v>114</v>
      </c>
      <c r="Z5205" s="25" t="s">
        <v>54</v>
      </c>
      <c r="AA5205" s="25"/>
      <c r="AB5205" s="26"/>
      <c r="AC5205" s="31">
        <v>6.57421875</v>
      </c>
      <c r="AD5205" s="32"/>
      <c r="AE5205" s="32"/>
      <c r="AF5205" s="32"/>
      <c r="AG5205" s="33"/>
      <c r="AH5205" s="33"/>
      <c r="AI5205" s="33"/>
      <c r="AJ5205" s="27"/>
      <c r="AK5205" s="27"/>
      <c r="AL5205" s="27">
        <v>7.7792000000000003</v>
      </c>
      <c r="AM5205" s="27"/>
      <c r="AN5205" s="27">
        <v>0</v>
      </c>
      <c r="AO5205" s="28" t="s">
        <v>3844</v>
      </c>
      <c r="AP5205" s="29"/>
      <c r="AQ5205" s="29"/>
    </row>
    <row r="5206" spans="1:43" ht="12.65" customHeight="1">
      <c r="A5206" s="13" t="s">
        <v>214</v>
      </c>
      <c r="B5206" s="14" t="s">
        <v>3403</v>
      </c>
      <c r="C5206" s="13">
        <v>32</v>
      </c>
      <c r="D5206" s="13" t="s">
        <v>2509</v>
      </c>
      <c r="E5206" s="15" t="s">
        <v>3846</v>
      </c>
      <c r="F5206" s="13">
        <v>37807</v>
      </c>
      <c r="G5206" s="13"/>
      <c r="H5206" s="16">
        <v>45900</v>
      </c>
      <c r="I5206" s="17">
        <v>45900</v>
      </c>
      <c r="J5206" s="18">
        <v>45900</v>
      </c>
      <c r="K5206" s="19">
        <v>0.375</v>
      </c>
      <c r="L5206" s="19">
        <v>0.4513888888888889</v>
      </c>
      <c r="M5206" s="20">
        <v>0.45833333333333331</v>
      </c>
      <c r="N5206" s="19">
        <v>0.53472222222222221</v>
      </c>
      <c r="O5206" s="21">
        <v>7.6388888888888895E-2</v>
      </c>
      <c r="P5206" s="13" t="s">
        <v>50</v>
      </c>
      <c r="Q5206" s="13" t="s">
        <v>50</v>
      </c>
      <c r="R5206" s="13" t="s">
        <v>2606</v>
      </c>
      <c r="S5206" s="22" t="s">
        <v>31</v>
      </c>
      <c r="T5206" s="23" t="s">
        <v>52</v>
      </c>
      <c r="U5206" s="23" t="s">
        <v>50</v>
      </c>
      <c r="V5206" s="22" t="s">
        <v>68</v>
      </c>
      <c r="W5206" s="24" t="s">
        <v>134</v>
      </c>
      <c r="X5206" s="25" t="s">
        <v>65</v>
      </c>
      <c r="Y5206" s="25" t="s">
        <v>114</v>
      </c>
      <c r="Z5206" s="25" t="s">
        <v>54</v>
      </c>
      <c r="AA5206" s="25"/>
      <c r="AB5206" s="26"/>
      <c r="AC5206" s="31">
        <v>0.56976562499999994</v>
      </c>
      <c r="AD5206" s="32"/>
      <c r="AE5206" s="32"/>
      <c r="AF5206" s="32"/>
      <c r="AG5206" s="33"/>
      <c r="AH5206" s="33"/>
      <c r="AI5206" s="33"/>
      <c r="AJ5206" s="27"/>
      <c r="AK5206" s="27"/>
      <c r="AL5206" s="27">
        <v>3.2413333333333338</v>
      </c>
      <c r="AM5206" s="27"/>
      <c r="AN5206" s="27">
        <v>0</v>
      </c>
      <c r="AO5206" s="28" t="s">
        <v>3844</v>
      </c>
      <c r="AP5206" s="29"/>
      <c r="AQ5206" s="29"/>
    </row>
    <row r="5207" spans="1:43" ht="12.65" customHeight="1">
      <c r="A5207" s="13" t="s">
        <v>214</v>
      </c>
      <c r="B5207" s="14" t="s">
        <v>3403</v>
      </c>
      <c r="C5207" s="13">
        <v>32</v>
      </c>
      <c r="D5207" s="13" t="s">
        <v>2509</v>
      </c>
      <c r="E5207" s="15" t="s">
        <v>3846</v>
      </c>
      <c r="F5207" s="13">
        <v>37807</v>
      </c>
      <c r="G5207" s="13"/>
      <c r="H5207" s="16">
        <v>45900</v>
      </c>
      <c r="I5207" s="17">
        <v>45900</v>
      </c>
      <c r="J5207" s="18">
        <v>45900</v>
      </c>
      <c r="K5207" s="19">
        <v>0.4513888888888889</v>
      </c>
      <c r="L5207" s="19">
        <v>0.46180555555555558</v>
      </c>
      <c r="M5207" s="20">
        <v>0.53472222222222221</v>
      </c>
      <c r="N5207" s="19">
        <v>0.54513888888888884</v>
      </c>
      <c r="O5207" s="21">
        <v>1.041666666666663E-2</v>
      </c>
      <c r="P5207" s="13" t="s">
        <v>50</v>
      </c>
      <c r="Q5207" s="13" t="s">
        <v>50</v>
      </c>
      <c r="R5207" s="13" t="s">
        <v>2604</v>
      </c>
      <c r="S5207" s="22" t="s">
        <v>33</v>
      </c>
      <c r="T5207" s="23" t="s">
        <v>52</v>
      </c>
      <c r="U5207" s="23">
        <v>0</v>
      </c>
      <c r="V5207" s="22" t="s">
        <v>68</v>
      </c>
      <c r="W5207" s="24" t="s">
        <v>3677</v>
      </c>
      <c r="X5207" s="25" t="s">
        <v>50</v>
      </c>
      <c r="Y5207" s="25" t="s">
        <v>50</v>
      </c>
      <c r="Z5207" s="25" t="s">
        <v>50</v>
      </c>
      <c r="AA5207" s="25"/>
      <c r="AB5207" s="26"/>
      <c r="AC5207" s="31">
        <v>0.69062499999999993</v>
      </c>
      <c r="AD5207" s="32"/>
      <c r="AE5207" s="32"/>
      <c r="AF5207" s="32"/>
      <c r="AG5207" s="33"/>
      <c r="AH5207" s="33"/>
      <c r="AI5207" s="33"/>
      <c r="AJ5207" s="27"/>
      <c r="AK5207" s="27"/>
      <c r="AL5207" s="27">
        <v>3.2413333333333338</v>
      </c>
      <c r="AM5207" s="27"/>
      <c r="AN5207" s="27">
        <v>0</v>
      </c>
      <c r="AO5207" s="28" t="s">
        <v>3844</v>
      </c>
      <c r="AP5207" s="29"/>
      <c r="AQ5207" s="29"/>
    </row>
    <row r="5208" spans="1:43" ht="12.65" customHeight="1">
      <c r="A5208" s="13" t="s">
        <v>214</v>
      </c>
      <c r="B5208" s="14" t="s">
        <v>3403</v>
      </c>
      <c r="C5208" s="13">
        <v>32</v>
      </c>
      <c r="D5208" s="13" t="s">
        <v>2509</v>
      </c>
      <c r="E5208" s="15" t="s">
        <v>3846</v>
      </c>
      <c r="F5208" s="13">
        <v>37807</v>
      </c>
      <c r="G5208" s="13"/>
      <c r="H5208" s="16">
        <v>45900</v>
      </c>
      <c r="I5208" s="17">
        <v>45900</v>
      </c>
      <c r="J5208" s="18">
        <v>45900</v>
      </c>
      <c r="K5208" s="19">
        <v>0.46180555555555558</v>
      </c>
      <c r="L5208" s="19">
        <v>0.47569444444444442</v>
      </c>
      <c r="M5208" s="20">
        <v>0.54513888888888884</v>
      </c>
      <c r="N5208" s="19">
        <v>0.55902777777777779</v>
      </c>
      <c r="O5208" s="21">
        <v>1.3888888888888951E-2</v>
      </c>
      <c r="P5208" s="13" t="s">
        <v>50</v>
      </c>
      <c r="Q5208" s="13" t="s">
        <v>50</v>
      </c>
      <c r="R5208" s="13" t="s">
        <v>2567</v>
      </c>
      <c r="S5208" s="22" t="s">
        <v>33</v>
      </c>
      <c r="T5208" s="23" t="s">
        <v>52</v>
      </c>
      <c r="U5208" s="23">
        <v>0</v>
      </c>
      <c r="V5208" s="22" t="s">
        <v>68</v>
      </c>
      <c r="W5208" s="24" t="s">
        <v>3677</v>
      </c>
      <c r="X5208" s="25" t="s">
        <v>50</v>
      </c>
      <c r="Y5208" s="25" t="s">
        <v>50</v>
      </c>
      <c r="Z5208" s="25" t="s">
        <v>50</v>
      </c>
      <c r="AA5208" s="25"/>
      <c r="AB5208" s="26"/>
      <c r="AC5208" s="31">
        <v>0.69062499999999993</v>
      </c>
      <c r="AD5208" s="32"/>
      <c r="AE5208" s="32"/>
      <c r="AF5208" s="32"/>
      <c r="AG5208" s="33"/>
      <c r="AH5208" s="33"/>
      <c r="AI5208" s="33"/>
      <c r="AJ5208" s="27"/>
      <c r="AK5208" s="27"/>
      <c r="AL5208" s="27">
        <v>3.2413333333333338</v>
      </c>
      <c r="AM5208" s="27"/>
      <c r="AN5208" s="27">
        <v>0</v>
      </c>
      <c r="AO5208" s="28" t="s">
        <v>3844</v>
      </c>
      <c r="AP5208" s="29"/>
      <c r="AQ5208" s="29"/>
    </row>
    <row r="5209" spans="1:43" ht="12.65" customHeight="1">
      <c r="A5209" s="13" t="s">
        <v>214</v>
      </c>
      <c r="B5209" s="14" t="s">
        <v>3403</v>
      </c>
      <c r="C5209" s="13">
        <v>32</v>
      </c>
      <c r="D5209" s="13" t="s">
        <v>2509</v>
      </c>
      <c r="E5209" s="15" t="s">
        <v>3846</v>
      </c>
      <c r="F5209" s="13">
        <v>37807</v>
      </c>
      <c r="G5209" s="13"/>
      <c r="H5209" s="16">
        <v>45900</v>
      </c>
      <c r="I5209" s="17">
        <v>45900</v>
      </c>
      <c r="J5209" s="18">
        <v>45900</v>
      </c>
      <c r="K5209" s="19">
        <v>0.56597222222222221</v>
      </c>
      <c r="L5209" s="19">
        <v>0.62152777777777779</v>
      </c>
      <c r="M5209" s="20">
        <v>0.64930555555555558</v>
      </c>
      <c r="N5209" s="19">
        <v>0.70486111111111116</v>
      </c>
      <c r="O5209" s="21">
        <v>5.555555555555558E-2</v>
      </c>
      <c r="P5209" s="13" t="s">
        <v>50</v>
      </c>
      <c r="Q5209" s="13" t="s">
        <v>50</v>
      </c>
      <c r="R5209" s="13" t="s">
        <v>2568</v>
      </c>
      <c r="S5209" s="22" t="s">
        <v>33</v>
      </c>
      <c r="T5209" s="23" t="s">
        <v>52</v>
      </c>
      <c r="U5209" s="23">
        <v>0</v>
      </c>
      <c r="V5209" s="22" t="s">
        <v>68</v>
      </c>
      <c r="W5209" s="24" t="s">
        <v>3677</v>
      </c>
      <c r="X5209" s="25" t="s">
        <v>50</v>
      </c>
      <c r="Y5209" s="25" t="s">
        <v>50</v>
      </c>
      <c r="Z5209" s="25" t="s">
        <v>50</v>
      </c>
      <c r="AA5209" s="25"/>
      <c r="AB5209" s="26"/>
      <c r="AC5209" s="31">
        <v>0.796875</v>
      </c>
      <c r="AD5209" s="32"/>
      <c r="AE5209" s="32"/>
      <c r="AF5209" s="32"/>
      <c r="AG5209" s="33"/>
      <c r="AH5209" s="33"/>
      <c r="AI5209" s="33"/>
      <c r="AJ5209" s="27"/>
      <c r="AK5209" s="27"/>
      <c r="AL5209" s="27">
        <v>3.2413333333333338</v>
      </c>
      <c r="AM5209" s="27"/>
      <c r="AN5209" s="27">
        <v>0</v>
      </c>
      <c r="AO5209" s="28" t="s">
        <v>3844</v>
      </c>
      <c r="AP5209" s="29"/>
      <c r="AQ5209" s="29"/>
    </row>
    <row r="5210" spans="1:43" ht="12.65" customHeight="1">
      <c r="A5210" s="13" t="s">
        <v>214</v>
      </c>
      <c r="B5210" s="14" t="s">
        <v>3403</v>
      </c>
      <c r="C5210" s="13">
        <v>32</v>
      </c>
      <c r="D5210" s="13" t="s">
        <v>2509</v>
      </c>
      <c r="E5210" s="15" t="s">
        <v>2607</v>
      </c>
      <c r="F5210" s="13">
        <v>49723</v>
      </c>
      <c r="G5210" s="13"/>
      <c r="H5210" s="16">
        <v>45893</v>
      </c>
      <c r="I5210" s="17">
        <v>45893</v>
      </c>
      <c r="J5210" s="18">
        <f>I5210</f>
        <v>45893</v>
      </c>
      <c r="K5210" s="19">
        <v>0.55902777777777779</v>
      </c>
      <c r="L5210" s="19">
        <v>0.64930555555555558</v>
      </c>
      <c r="M5210" s="20">
        <v>0.64236111111111116</v>
      </c>
      <c r="N5210" s="19">
        <v>0.73263888888888884</v>
      </c>
      <c r="O5210" s="21">
        <f>IF(N5210&gt;M5210,N5210-M5210,(N5210+1)-M5210)</f>
        <v>9.0277777777777679E-2</v>
      </c>
      <c r="P5210" s="13" t="s">
        <v>50</v>
      </c>
      <c r="Q5210" s="13" t="s">
        <v>50</v>
      </c>
      <c r="R5210" s="22" t="s">
        <v>2608</v>
      </c>
      <c r="S5210" s="22" t="s">
        <v>29</v>
      </c>
      <c r="T5210" s="23" t="s">
        <v>52</v>
      </c>
      <c r="U5210" s="23" t="s">
        <v>50</v>
      </c>
      <c r="V5210" s="22" t="s">
        <v>67</v>
      </c>
      <c r="W5210" s="24" t="s">
        <v>156</v>
      </c>
      <c r="X5210" s="25" t="s">
        <v>63</v>
      </c>
      <c r="Y5210" s="25" t="s">
        <v>114</v>
      </c>
      <c r="Z5210" s="25" t="s">
        <v>60</v>
      </c>
      <c r="AA5210" s="25"/>
      <c r="AB5210" s="26"/>
      <c r="AC5210" s="31">
        <v>7.6699218750000009</v>
      </c>
      <c r="AD5210" s="32"/>
      <c r="AE5210" s="32"/>
      <c r="AF5210" s="32"/>
      <c r="AG5210" s="33"/>
      <c r="AH5210" s="33"/>
      <c r="AI5210" s="33"/>
      <c r="AJ5210" s="27"/>
      <c r="AK5210" s="27"/>
      <c r="AL5210" s="27">
        <v>7.7792000000000003</v>
      </c>
      <c r="AM5210" s="27"/>
      <c r="AN5210" s="27"/>
      <c r="AO5210" s="28" t="s">
        <v>3847</v>
      </c>
      <c r="AP5210" s="51"/>
      <c r="AQ5210" s="51"/>
    </row>
    <row r="5211" spans="1:43" ht="12.65" customHeight="1">
      <c r="A5211" s="13" t="s">
        <v>214</v>
      </c>
      <c r="B5211" s="14" t="s">
        <v>3403</v>
      </c>
      <c r="C5211" s="13">
        <v>32</v>
      </c>
      <c r="D5211" s="13" t="s">
        <v>2509</v>
      </c>
      <c r="E5211" s="15" t="s">
        <v>2607</v>
      </c>
      <c r="F5211" s="13">
        <v>49723</v>
      </c>
      <c r="G5211" s="13"/>
      <c r="H5211" s="16">
        <v>45893</v>
      </c>
      <c r="I5211" s="17">
        <v>45894</v>
      </c>
      <c r="J5211" s="18">
        <f>I5211</f>
        <v>45894</v>
      </c>
      <c r="K5211" s="19">
        <v>0.99305555555555558</v>
      </c>
      <c r="L5211" s="19">
        <v>7.6388888888888895E-2</v>
      </c>
      <c r="M5211" s="20">
        <v>7.6388888888888895E-2</v>
      </c>
      <c r="N5211" s="19">
        <v>0.15972222222222221</v>
      </c>
      <c r="O5211" s="21">
        <f>IF(N5211&gt;M5211,N5211-M5211,(N5211+1)-M5211)</f>
        <v>8.3333333333333315E-2</v>
      </c>
      <c r="P5211" s="13" t="s">
        <v>50</v>
      </c>
      <c r="Q5211" s="13" t="s">
        <v>50</v>
      </c>
      <c r="R5211" s="22" t="s">
        <v>2609</v>
      </c>
      <c r="S5211" s="22" t="s">
        <v>31</v>
      </c>
      <c r="T5211" s="23" t="s">
        <v>52</v>
      </c>
      <c r="U5211" s="23" t="s">
        <v>50</v>
      </c>
      <c r="V5211" s="22" t="s">
        <v>67</v>
      </c>
      <c r="W5211" s="24" t="s">
        <v>156</v>
      </c>
      <c r="X5211" s="25" t="s">
        <v>63</v>
      </c>
      <c r="Y5211" s="25" t="s">
        <v>114</v>
      </c>
      <c r="Z5211" s="25" t="s">
        <v>60</v>
      </c>
      <c r="AA5211" s="25"/>
      <c r="AB5211" s="26"/>
      <c r="AC5211" s="31">
        <v>0.145728515625</v>
      </c>
      <c r="AD5211" s="32"/>
      <c r="AE5211" s="32"/>
      <c r="AF5211" s="32"/>
      <c r="AG5211" s="33"/>
      <c r="AH5211" s="33"/>
      <c r="AI5211" s="33"/>
      <c r="AJ5211" s="27"/>
      <c r="AK5211" s="27"/>
      <c r="AL5211" s="27">
        <v>2.4933333333333332</v>
      </c>
      <c r="AM5211" s="27"/>
      <c r="AN5211" s="27"/>
      <c r="AO5211" s="28" t="s">
        <v>3847</v>
      </c>
      <c r="AP5211" s="51"/>
      <c r="AQ5211" s="51"/>
    </row>
    <row r="5212" spans="1:43" ht="12.65" customHeight="1">
      <c r="A5212" s="13" t="s">
        <v>214</v>
      </c>
      <c r="B5212" s="14" t="s">
        <v>3403</v>
      </c>
      <c r="C5212" s="13">
        <v>32</v>
      </c>
      <c r="D5212" s="13" t="s">
        <v>2509</v>
      </c>
      <c r="E5212" s="15" t="s">
        <v>2607</v>
      </c>
      <c r="F5212" s="13">
        <v>49723</v>
      </c>
      <c r="G5212" s="13"/>
      <c r="H5212" s="16">
        <v>45895</v>
      </c>
      <c r="I5212" s="17">
        <v>45895</v>
      </c>
      <c r="J5212" s="18">
        <f>I5212</f>
        <v>45895</v>
      </c>
      <c r="K5212" s="19">
        <v>0.54166666666666663</v>
      </c>
      <c r="L5212" s="19">
        <v>0.625</v>
      </c>
      <c r="M5212" s="20">
        <v>0.625</v>
      </c>
      <c r="N5212" s="19">
        <v>0.70833333333333337</v>
      </c>
      <c r="O5212" s="21">
        <f>IF(N5212&gt;M5212,N5212-M5212,(N5212+1)-M5212)</f>
        <v>8.333333333333337E-2</v>
      </c>
      <c r="P5212" s="13" t="s">
        <v>50</v>
      </c>
      <c r="Q5212" s="13" t="s">
        <v>50</v>
      </c>
      <c r="R5212" s="22" t="s">
        <v>2609</v>
      </c>
      <c r="S5212" s="22" t="s">
        <v>31</v>
      </c>
      <c r="T5212" s="23" t="s">
        <v>52</v>
      </c>
      <c r="U5212" s="23" t="s">
        <v>50</v>
      </c>
      <c r="V5212" s="22" t="s">
        <v>67</v>
      </c>
      <c r="W5212" s="24" t="s">
        <v>156</v>
      </c>
      <c r="X5212" s="25" t="s">
        <v>63</v>
      </c>
      <c r="Y5212" s="25" t="s">
        <v>114</v>
      </c>
      <c r="Z5212" s="25" t="s">
        <v>60</v>
      </c>
      <c r="AA5212" s="25"/>
      <c r="AB5212" s="26"/>
      <c r="AC5212" s="31">
        <v>0.728642578125</v>
      </c>
      <c r="AD5212" s="32"/>
      <c r="AE5212" s="32"/>
      <c r="AF5212" s="32"/>
      <c r="AG5212" s="33"/>
      <c r="AH5212" s="33"/>
      <c r="AI5212" s="33"/>
      <c r="AJ5212" s="27"/>
      <c r="AK5212" s="27"/>
      <c r="AL5212" s="27">
        <v>2.4933333333333332</v>
      </c>
      <c r="AM5212" s="27"/>
      <c r="AN5212" s="27"/>
      <c r="AO5212" s="28" t="s">
        <v>3847</v>
      </c>
      <c r="AP5212" s="51"/>
      <c r="AQ5212" s="51"/>
    </row>
    <row r="5213" spans="1:43" ht="12.65" customHeight="1">
      <c r="A5213" s="13" t="s">
        <v>214</v>
      </c>
      <c r="B5213" s="14" t="s">
        <v>3403</v>
      </c>
      <c r="C5213" s="13">
        <v>32</v>
      </c>
      <c r="D5213" s="13" t="s">
        <v>2509</v>
      </c>
      <c r="E5213" s="15" t="s">
        <v>2607</v>
      </c>
      <c r="F5213" s="13">
        <v>49723</v>
      </c>
      <c r="G5213" s="13"/>
      <c r="H5213" s="16">
        <v>45900</v>
      </c>
      <c r="I5213" s="17">
        <v>45900</v>
      </c>
      <c r="J5213" s="18">
        <f>I5213</f>
        <v>45900</v>
      </c>
      <c r="K5213" s="19">
        <v>0.72569444444444442</v>
      </c>
      <c r="L5213" s="19">
        <v>0.8125</v>
      </c>
      <c r="M5213" s="20">
        <v>0.80902777777777779</v>
      </c>
      <c r="N5213" s="19">
        <v>0.89583333333333337</v>
      </c>
      <c r="O5213" s="21">
        <f>IF(N5213&gt;M5213,N5213-M5213,(N5213+1)-M5213)</f>
        <v>8.680555555555558E-2</v>
      </c>
      <c r="P5213" s="13" t="s">
        <v>50</v>
      </c>
      <c r="Q5213" s="13" t="s">
        <v>50</v>
      </c>
      <c r="R5213" s="22" t="s">
        <v>2610</v>
      </c>
      <c r="S5213" s="22" t="s">
        <v>29</v>
      </c>
      <c r="T5213" s="23" t="s">
        <v>52</v>
      </c>
      <c r="U5213" s="23" t="s">
        <v>50</v>
      </c>
      <c r="V5213" s="22" t="s">
        <v>68</v>
      </c>
      <c r="W5213" s="24" t="s">
        <v>159</v>
      </c>
      <c r="X5213" s="25" t="s">
        <v>60</v>
      </c>
      <c r="Y5213" s="25" t="s">
        <v>114</v>
      </c>
      <c r="Z5213" s="25" t="s">
        <v>73</v>
      </c>
      <c r="AA5213" s="25"/>
      <c r="AB5213" s="26"/>
      <c r="AC5213" s="31">
        <v>10.2265625</v>
      </c>
      <c r="AD5213" s="32"/>
      <c r="AE5213" s="32"/>
      <c r="AF5213" s="32"/>
      <c r="AG5213" s="33"/>
      <c r="AH5213" s="33"/>
      <c r="AI5213" s="33"/>
      <c r="AJ5213" s="27"/>
      <c r="AK5213" s="27"/>
      <c r="AL5213" s="27">
        <v>9.7240000000000002</v>
      </c>
      <c r="AM5213" s="27"/>
      <c r="AN5213" s="27"/>
      <c r="AO5213" s="28" t="s">
        <v>3847</v>
      </c>
      <c r="AP5213" s="51"/>
      <c r="AQ5213" s="51"/>
    </row>
    <row r="5214" spans="1:43" ht="12.65" customHeight="1">
      <c r="A5214" s="13" t="s">
        <v>214</v>
      </c>
      <c r="B5214" s="14" t="s">
        <v>3403</v>
      </c>
      <c r="C5214" s="13">
        <v>32</v>
      </c>
      <c r="D5214" s="13" t="s">
        <v>2509</v>
      </c>
      <c r="E5214" s="15" t="s">
        <v>2611</v>
      </c>
      <c r="F5214" s="13">
        <v>49734</v>
      </c>
      <c r="G5214" s="13"/>
      <c r="H5214" s="16">
        <v>45887</v>
      </c>
      <c r="I5214" s="17">
        <v>45887</v>
      </c>
      <c r="J5214" s="18">
        <v>45887</v>
      </c>
      <c r="K5214" s="19">
        <v>0.20833333333333334</v>
      </c>
      <c r="L5214" s="19">
        <v>0.29166666666666669</v>
      </c>
      <c r="M5214" s="20">
        <v>0.29166666666666669</v>
      </c>
      <c r="N5214" s="19">
        <v>0.375</v>
      </c>
      <c r="O5214" s="21">
        <v>8.3333333333333315E-2</v>
      </c>
      <c r="P5214" s="13" t="s">
        <v>50</v>
      </c>
      <c r="Q5214" s="13" t="s">
        <v>50</v>
      </c>
      <c r="R5214" s="13" t="s">
        <v>2534</v>
      </c>
      <c r="S5214" s="22" t="s">
        <v>31</v>
      </c>
      <c r="T5214" s="23" t="s">
        <v>211</v>
      </c>
      <c r="U5214" s="23" t="s">
        <v>50</v>
      </c>
      <c r="V5214" s="22" t="s">
        <v>212</v>
      </c>
      <c r="W5214" s="24" t="s">
        <v>201</v>
      </c>
      <c r="X5214" s="25" t="s">
        <v>126</v>
      </c>
      <c r="Y5214" s="25" t="s">
        <v>114</v>
      </c>
      <c r="Z5214" s="25" t="s">
        <v>56</v>
      </c>
      <c r="AA5214" s="25"/>
      <c r="AB5214" s="26"/>
      <c r="AC5214" s="31">
        <v>0.1971435546875</v>
      </c>
      <c r="AD5214" s="32"/>
      <c r="AE5214" s="32"/>
      <c r="AF5214" s="32"/>
      <c r="AG5214" s="33"/>
      <c r="AH5214" s="33"/>
      <c r="AI5214" s="33"/>
      <c r="AJ5214" s="27"/>
      <c r="AK5214" s="27"/>
      <c r="AL5214" s="27">
        <v>2.4933333333333332</v>
      </c>
      <c r="AM5214" s="27"/>
      <c r="AN5214" s="27">
        <v>0</v>
      </c>
      <c r="AO5214" s="28" t="s">
        <v>3847</v>
      </c>
      <c r="AP5214" s="29"/>
      <c r="AQ5214" s="29"/>
    </row>
    <row r="5215" spans="1:43" ht="12.65" customHeight="1">
      <c r="A5215" s="13" t="s">
        <v>214</v>
      </c>
      <c r="B5215" s="14" t="s">
        <v>1938</v>
      </c>
      <c r="C5215" s="13">
        <v>31</v>
      </c>
      <c r="D5215" s="13" t="s">
        <v>2011</v>
      </c>
      <c r="E5215" s="15" t="s">
        <v>2012</v>
      </c>
      <c r="F5215" s="13">
        <v>41468</v>
      </c>
      <c r="G5215" s="13" t="s">
        <v>253</v>
      </c>
      <c r="H5215" s="16">
        <v>45887</v>
      </c>
      <c r="I5215" s="17">
        <v>45887</v>
      </c>
      <c r="J5215" s="18">
        <v>45887</v>
      </c>
      <c r="K5215" s="19">
        <v>0.66557870370370364</v>
      </c>
      <c r="L5215" s="19">
        <v>0.75168981481481478</v>
      </c>
      <c r="M5215" s="20">
        <v>0.74891203703703701</v>
      </c>
      <c r="N5215" s="19">
        <v>0.83502314814814815</v>
      </c>
      <c r="O5215" s="21">
        <f t="shared" ref="O5215:O5278" si="186">IF(N5215&gt;M5215,N5215-M5215,(N5215+1)-M5215)</f>
        <v>8.6111111111111138E-2</v>
      </c>
      <c r="P5215" s="13" t="s">
        <v>1942</v>
      </c>
      <c r="Q5215" s="13" t="s">
        <v>254</v>
      </c>
      <c r="R5215" s="22" t="s">
        <v>1943</v>
      </c>
      <c r="S5215" s="22" t="s">
        <v>33</v>
      </c>
      <c r="T5215" s="23" t="s">
        <v>211</v>
      </c>
      <c r="U5215" s="23"/>
      <c r="V5215" s="22" t="s">
        <v>212</v>
      </c>
      <c r="W5215" s="24" t="s">
        <v>3677</v>
      </c>
      <c r="X5215" s="25" t="s">
        <v>50</v>
      </c>
      <c r="Y5215" s="25" t="s">
        <v>50</v>
      </c>
      <c r="Z5215" s="25" t="s">
        <v>50</v>
      </c>
      <c r="AA5215" s="25"/>
      <c r="AB5215" s="26"/>
      <c r="AC5215" s="31"/>
      <c r="AD5215" s="32">
        <v>0.09</v>
      </c>
      <c r="AE5215" s="32">
        <v>1.8</v>
      </c>
      <c r="AF5215" s="32">
        <v>0.36</v>
      </c>
      <c r="AG5215" s="33">
        <v>0.11</v>
      </c>
      <c r="AH5215" s="33">
        <v>1.8</v>
      </c>
      <c r="AI5215" s="33">
        <v>0.38</v>
      </c>
      <c r="AJ5215" s="27"/>
      <c r="AK5215" s="27"/>
      <c r="AL5215" s="27">
        <v>0.51990000000000003</v>
      </c>
      <c r="AM5215" s="27"/>
      <c r="AN5215" s="27"/>
      <c r="AO5215" s="28" t="s">
        <v>107</v>
      </c>
      <c r="AP5215" s="51"/>
      <c r="AQ5215" s="51"/>
    </row>
    <row r="5216" spans="1:43" ht="12.65" customHeight="1">
      <c r="A5216" s="13" t="s">
        <v>214</v>
      </c>
      <c r="B5216" s="14" t="s">
        <v>1938</v>
      </c>
      <c r="C5216" s="13">
        <v>31</v>
      </c>
      <c r="D5216" s="13" t="s">
        <v>2011</v>
      </c>
      <c r="E5216" s="15" t="s">
        <v>2012</v>
      </c>
      <c r="F5216" s="13">
        <v>41468</v>
      </c>
      <c r="G5216" s="13" t="s">
        <v>253</v>
      </c>
      <c r="H5216" s="16">
        <v>45887</v>
      </c>
      <c r="I5216" s="17">
        <v>45887</v>
      </c>
      <c r="J5216" s="18">
        <v>45887</v>
      </c>
      <c r="K5216" s="19">
        <v>0.77984953703703708</v>
      </c>
      <c r="L5216" s="19">
        <v>0.86329861111111117</v>
      </c>
      <c r="M5216" s="20">
        <v>0.86318287037037045</v>
      </c>
      <c r="N5216" s="19">
        <v>0.94663194444444443</v>
      </c>
      <c r="O5216" s="21">
        <f t="shared" si="186"/>
        <v>8.3449074074073981E-2</v>
      </c>
      <c r="P5216" s="13" t="s">
        <v>1942</v>
      </c>
      <c r="Q5216" s="13" t="s">
        <v>254</v>
      </c>
      <c r="R5216" s="22" t="s">
        <v>1943</v>
      </c>
      <c r="S5216" s="22" t="s">
        <v>33</v>
      </c>
      <c r="T5216" s="23" t="s">
        <v>211</v>
      </c>
      <c r="U5216" s="23"/>
      <c r="V5216" s="22" t="s">
        <v>212</v>
      </c>
      <c r="W5216" s="24" t="s">
        <v>3677</v>
      </c>
      <c r="X5216" s="25" t="s">
        <v>50</v>
      </c>
      <c r="Y5216" s="25" t="s">
        <v>50</v>
      </c>
      <c r="Z5216" s="25" t="s">
        <v>50</v>
      </c>
      <c r="AA5216" s="25"/>
      <c r="AB5216" s="26"/>
      <c r="AC5216" s="31"/>
      <c r="AD5216" s="32">
        <v>0.05</v>
      </c>
      <c r="AE5216" s="32">
        <v>1</v>
      </c>
      <c r="AF5216" s="32">
        <v>0.16</v>
      </c>
      <c r="AG5216" s="33">
        <v>0.06</v>
      </c>
      <c r="AH5216" s="33">
        <v>1</v>
      </c>
      <c r="AI5216" s="33">
        <v>0.17</v>
      </c>
      <c r="AJ5216" s="27"/>
      <c r="AK5216" s="27"/>
      <c r="AL5216" s="27">
        <v>0.28883333333333333</v>
      </c>
      <c r="AM5216" s="27"/>
      <c r="AN5216" s="27"/>
      <c r="AO5216" s="28" t="s">
        <v>107</v>
      </c>
      <c r="AP5216" s="51"/>
      <c r="AQ5216" s="51"/>
    </row>
    <row r="5217" spans="1:43" ht="12.65" customHeight="1">
      <c r="A5217" s="13" t="s">
        <v>214</v>
      </c>
      <c r="B5217" s="14" t="s">
        <v>1938</v>
      </c>
      <c r="C5217" s="13">
        <v>31</v>
      </c>
      <c r="D5217" s="13" t="s">
        <v>2011</v>
      </c>
      <c r="E5217" s="15" t="s">
        <v>2012</v>
      </c>
      <c r="F5217" s="13">
        <v>41468</v>
      </c>
      <c r="G5217" s="13" t="s">
        <v>2254</v>
      </c>
      <c r="H5217" s="16">
        <v>45888</v>
      </c>
      <c r="I5217" s="17">
        <v>45889</v>
      </c>
      <c r="J5217" s="18">
        <v>45889</v>
      </c>
      <c r="K5217" s="19">
        <v>0.98056712962962966</v>
      </c>
      <c r="L5217" s="19">
        <v>1.0162268518518518</v>
      </c>
      <c r="M5217" s="20">
        <v>6.3900462962962964E-2</v>
      </c>
      <c r="N5217" s="19">
        <v>9.9560185185185182E-2</v>
      </c>
      <c r="O5217" s="21">
        <f t="shared" si="186"/>
        <v>3.5659722222222218E-2</v>
      </c>
      <c r="P5217" s="13" t="s">
        <v>2013</v>
      </c>
      <c r="Q5217" s="13" t="s">
        <v>254</v>
      </c>
      <c r="R5217" s="22" t="s">
        <v>2014</v>
      </c>
      <c r="S5217" s="22" t="s">
        <v>33</v>
      </c>
      <c r="T5217" s="23" t="s">
        <v>211</v>
      </c>
      <c r="U5217" s="23"/>
      <c r="V5217" s="22" t="s">
        <v>212</v>
      </c>
      <c r="W5217" s="24" t="s">
        <v>3677</v>
      </c>
      <c r="X5217" s="25" t="s">
        <v>50</v>
      </c>
      <c r="Y5217" s="25" t="s">
        <v>50</v>
      </c>
      <c r="Z5217" s="25" t="s">
        <v>50</v>
      </c>
      <c r="AA5217" s="25"/>
      <c r="AB5217" s="26"/>
      <c r="AC5217" s="31"/>
      <c r="AD5217" s="32">
        <v>0</v>
      </c>
      <c r="AE5217" s="32">
        <v>0</v>
      </c>
      <c r="AF5217" s="32">
        <v>0</v>
      </c>
      <c r="AG5217" s="33">
        <v>0</v>
      </c>
      <c r="AH5217" s="33">
        <v>0</v>
      </c>
      <c r="AI5217" s="33">
        <v>0</v>
      </c>
      <c r="AJ5217" s="27"/>
      <c r="AK5217" s="27"/>
      <c r="AL5217" s="27">
        <v>4.6213333333333328E-2</v>
      </c>
      <c r="AM5217" s="27"/>
      <c r="AN5217" s="27"/>
      <c r="AO5217" s="28" t="s">
        <v>107</v>
      </c>
      <c r="AP5217" s="51"/>
      <c r="AQ5217" s="51"/>
    </row>
    <row r="5218" spans="1:43" ht="12.65" customHeight="1">
      <c r="A5218" s="13" t="s">
        <v>214</v>
      </c>
      <c r="B5218" s="14" t="s">
        <v>1938</v>
      </c>
      <c r="C5218" s="13">
        <v>31</v>
      </c>
      <c r="D5218" s="13" t="s">
        <v>2011</v>
      </c>
      <c r="E5218" s="15" t="s">
        <v>2053</v>
      </c>
      <c r="F5218" s="13">
        <v>35477</v>
      </c>
      <c r="G5218" s="13" t="s">
        <v>253</v>
      </c>
      <c r="H5218" s="16">
        <v>45886</v>
      </c>
      <c r="I5218" s="17">
        <v>45886</v>
      </c>
      <c r="J5218" s="18">
        <v>45886</v>
      </c>
      <c r="K5218" s="19">
        <v>0.45611111111111113</v>
      </c>
      <c r="L5218" s="19">
        <v>0.53773148148148142</v>
      </c>
      <c r="M5218" s="20">
        <v>0.53944444444444439</v>
      </c>
      <c r="N5218" s="19">
        <v>0.62106481481481479</v>
      </c>
      <c r="O5218" s="21">
        <f t="shared" si="186"/>
        <v>8.1620370370370399E-2</v>
      </c>
      <c r="P5218" s="13" t="s">
        <v>1942</v>
      </c>
      <c r="Q5218" s="13" t="s">
        <v>254</v>
      </c>
      <c r="R5218" s="22" t="s">
        <v>1943</v>
      </c>
      <c r="S5218" s="22" t="s">
        <v>33</v>
      </c>
      <c r="T5218" s="23" t="s">
        <v>211</v>
      </c>
      <c r="U5218" s="23"/>
      <c r="V5218" s="22" t="s">
        <v>212</v>
      </c>
      <c r="W5218" s="24" t="s">
        <v>3677</v>
      </c>
      <c r="X5218" s="25" t="s">
        <v>50</v>
      </c>
      <c r="Y5218" s="25" t="s">
        <v>50</v>
      </c>
      <c r="Z5218" s="25" t="s">
        <v>50</v>
      </c>
      <c r="AA5218" s="25"/>
      <c r="AB5218" s="26"/>
      <c r="AC5218" s="31"/>
      <c r="AD5218" s="32">
        <v>0.02</v>
      </c>
      <c r="AE5218" s="32">
        <v>0.3</v>
      </c>
      <c r="AF5218" s="32">
        <v>7.0000000000000007E-2</v>
      </c>
      <c r="AG5218" s="33">
        <v>0.02</v>
      </c>
      <c r="AH5218" s="33">
        <v>0.3</v>
      </c>
      <c r="AI5218" s="33">
        <v>7.0000000000000007E-2</v>
      </c>
      <c r="AJ5218" s="27"/>
      <c r="AK5218" s="27"/>
      <c r="AL5218" s="27">
        <v>8.6649999999999977E-2</v>
      </c>
      <c r="AM5218" s="27"/>
      <c r="AN5218" s="27"/>
      <c r="AO5218" s="28" t="s">
        <v>107</v>
      </c>
      <c r="AP5218" s="51"/>
      <c r="AQ5218" s="51"/>
    </row>
    <row r="5219" spans="1:43" ht="12.65" customHeight="1">
      <c r="A5219" s="13" t="s">
        <v>214</v>
      </c>
      <c r="B5219" s="14" t="s">
        <v>1938</v>
      </c>
      <c r="C5219" s="13">
        <v>31</v>
      </c>
      <c r="D5219" s="13" t="s">
        <v>2011</v>
      </c>
      <c r="E5219" s="15" t="s">
        <v>2053</v>
      </c>
      <c r="F5219" s="13">
        <v>35477</v>
      </c>
      <c r="G5219" s="13" t="s">
        <v>253</v>
      </c>
      <c r="H5219" s="16">
        <v>45887</v>
      </c>
      <c r="I5219" s="17">
        <v>45887</v>
      </c>
      <c r="J5219" s="18">
        <v>45887</v>
      </c>
      <c r="K5219" s="19">
        <v>0.66557870370370364</v>
      </c>
      <c r="L5219" s="19">
        <v>0.78304398148148147</v>
      </c>
      <c r="M5219" s="20">
        <v>0.74891203703703701</v>
      </c>
      <c r="N5219" s="19">
        <v>0.86637731481481484</v>
      </c>
      <c r="O5219" s="21">
        <f t="shared" si="186"/>
        <v>0.11746527777777782</v>
      </c>
      <c r="P5219" s="13" t="s">
        <v>1942</v>
      </c>
      <c r="Q5219" s="13" t="s">
        <v>254</v>
      </c>
      <c r="R5219" s="22" t="s">
        <v>1943</v>
      </c>
      <c r="S5219" s="22" t="s">
        <v>33</v>
      </c>
      <c r="T5219" s="23" t="s">
        <v>211</v>
      </c>
      <c r="U5219" s="23"/>
      <c r="V5219" s="22" t="s">
        <v>212</v>
      </c>
      <c r="W5219" s="24" t="s">
        <v>3677</v>
      </c>
      <c r="X5219" s="25" t="s">
        <v>50</v>
      </c>
      <c r="Y5219" s="25" t="s">
        <v>50</v>
      </c>
      <c r="Z5219" s="25" t="s">
        <v>50</v>
      </c>
      <c r="AA5219" s="25"/>
      <c r="AB5219" s="26"/>
      <c r="AC5219" s="31"/>
      <c r="AD5219" s="32">
        <v>0.01</v>
      </c>
      <c r="AE5219" s="32">
        <v>0.2</v>
      </c>
      <c r="AF5219" s="32">
        <v>0.04</v>
      </c>
      <c r="AG5219" s="33">
        <v>0.01</v>
      </c>
      <c r="AH5219" s="33">
        <v>0.2</v>
      </c>
      <c r="AI5219" s="33">
        <v>0.04</v>
      </c>
      <c r="AJ5219" s="27"/>
      <c r="AK5219" s="27"/>
      <c r="AL5219" s="27">
        <v>5.7766666666666661E-2</v>
      </c>
      <c r="AM5219" s="27"/>
      <c r="AN5219" s="27"/>
      <c r="AO5219" s="28" t="s">
        <v>107</v>
      </c>
      <c r="AP5219" s="51"/>
      <c r="AQ5219" s="51"/>
    </row>
    <row r="5220" spans="1:43" ht="12.65" customHeight="1">
      <c r="A5220" s="13" t="s">
        <v>214</v>
      </c>
      <c r="B5220" s="14" t="s">
        <v>1938</v>
      </c>
      <c r="C5220" s="13">
        <v>31</v>
      </c>
      <c r="D5220" s="13" t="s">
        <v>2011</v>
      </c>
      <c r="E5220" s="15" t="s">
        <v>2053</v>
      </c>
      <c r="F5220" s="13">
        <v>35477</v>
      </c>
      <c r="G5220" s="13" t="s">
        <v>253</v>
      </c>
      <c r="H5220" s="16">
        <v>45888</v>
      </c>
      <c r="I5220" s="17">
        <v>45888</v>
      </c>
      <c r="J5220" s="18">
        <v>45888</v>
      </c>
      <c r="K5220" s="19">
        <v>0.87791666666666668</v>
      </c>
      <c r="L5220" s="19">
        <v>0.91356481481481477</v>
      </c>
      <c r="M5220" s="20">
        <v>0.96125000000000005</v>
      </c>
      <c r="N5220" s="19">
        <v>0.99689814814814814</v>
      </c>
      <c r="O5220" s="21">
        <f t="shared" si="186"/>
        <v>3.5648148148148096E-2</v>
      </c>
      <c r="P5220" s="13" t="s">
        <v>2013</v>
      </c>
      <c r="Q5220" s="13" t="s">
        <v>254</v>
      </c>
      <c r="R5220" s="22" t="s">
        <v>2014</v>
      </c>
      <c r="S5220" s="22" t="s">
        <v>33</v>
      </c>
      <c r="T5220" s="23" t="s">
        <v>211</v>
      </c>
      <c r="U5220" s="23"/>
      <c r="V5220" s="22" t="s">
        <v>212</v>
      </c>
      <c r="W5220" s="24" t="s">
        <v>3677</v>
      </c>
      <c r="X5220" s="25" t="s">
        <v>50</v>
      </c>
      <c r="Y5220" s="25" t="s">
        <v>50</v>
      </c>
      <c r="Z5220" s="25" t="s">
        <v>50</v>
      </c>
      <c r="AA5220" s="25"/>
      <c r="AB5220" s="26"/>
      <c r="AC5220" s="31"/>
      <c r="AD5220" s="32">
        <v>0.02</v>
      </c>
      <c r="AE5220" s="32">
        <v>0.4</v>
      </c>
      <c r="AF5220" s="32">
        <v>0.15</v>
      </c>
      <c r="AG5220" s="33">
        <v>0.02</v>
      </c>
      <c r="AH5220" s="33">
        <v>0.4</v>
      </c>
      <c r="AI5220" s="33">
        <v>0.15</v>
      </c>
      <c r="AJ5220" s="27"/>
      <c r="AK5220" s="27"/>
      <c r="AL5220" s="27">
        <v>0.11553333333333332</v>
      </c>
      <c r="AM5220" s="27"/>
      <c r="AN5220" s="27"/>
      <c r="AO5220" s="28" t="s">
        <v>107</v>
      </c>
      <c r="AP5220" s="51"/>
      <c r="AQ5220" s="51"/>
    </row>
    <row r="5221" spans="1:43" ht="12.65" customHeight="1">
      <c r="A5221" s="13" t="s">
        <v>214</v>
      </c>
      <c r="B5221" s="14" t="s">
        <v>1938</v>
      </c>
      <c r="C5221" s="13">
        <v>31</v>
      </c>
      <c r="D5221" s="13" t="s">
        <v>2011</v>
      </c>
      <c r="E5221" s="15" t="s">
        <v>2053</v>
      </c>
      <c r="F5221" s="13">
        <v>35477</v>
      </c>
      <c r="G5221" s="13" t="s">
        <v>253</v>
      </c>
      <c r="H5221" s="16">
        <v>45889</v>
      </c>
      <c r="I5221" s="17">
        <v>45889</v>
      </c>
      <c r="J5221" s="18">
        <v>45889</v>
      </c>
      <c r="K5221" s="19">
        <v>0.26446759259259262</v>
      </c>
      <c r="L5221" s="19">
        <v>0.30011574074074077</v>
      </c>
      <c r="M5221" s="20">
        <v>0.34780092592592593</v>
      </c>
      <c r="N5221" s="19">
        <v>0.38344907407407408</v>
      </c>
      <c r="O5221" s="21">
        <f t="shared" si="186"/>
        <v>3.5648148148148151E-2</v>
      </c>
      <c r="P5221" s="13" t="s">
        <v>2013</v>
      </c>
      <c r="Q5221" s="13" t="s">
        <v>254</v>
      </c>
      <c r="R5221" s="22" t="s">
        <v>2014</v>
      </c>
      <c r="S5221" s="22" t="s">
        <v>33</v>
      </c>
      <c r="T5221" s="23" t="s">
        <v>211</v>
      </c>
      <c r="U5221" s="23"/>
      <c r="V5221" s="22" t="s">
        <v>212</v>
      </c>
      <c r="W5221" s="24" t="s">
        <v>3677</v>
      </c>
      <c r="X5221" s="25" t="s">
        <v>50</v>
      </c>
      <c r="Y5221" s="25" t="s">
        <v>50</v>
      </c>
      <c r="Z5221" s="25" t="s">
        <v>50</v>
      </c>
      <c r="AA5221" s="25"/>
      <c r="AB5221" s="26"/>
      <c r="AC5221" s="31"/>
      <c r="AD5221" s="32">
        <v>0</v>
      </c>
      <c r="AE5221" s="32">
        <v>0</v>
      </c>
      <c r="AF5221" s="32">
        <v>0.02</v>
      </c>
      <c r="AG5221" s="33">
        <v>0</v>
      </c>
      <c r="AH5221" s="33">
        <v>0</v>
      </c>
      <c r="AI5221" s="33">
        <v>0.02</v>
      </c>
      <c r="AJ5221" s="27"/>
      <c r="AK5221" s="27"/>
      <c r="AL5221" s="27">
        <v>4.6213333333333328E-2</v>
      </c>
      <c r="AM5221" s="27"/>
      <c r="AN5221" s="27"/>
      <c r="AO5221" s="28" t="s">
        <v>107</v>
      </c>
      <c r="AP5221" s="51"/>
      <c r="AQ5221" s="51"/>
    </row>
    <row r="5222" spans="1:43" ht="12.65" customHeight="1">
      <c r="A5222" s="13" t="s">
        <v>214</v>
      </c>
      <c r="B5222" s="14" t="s">
        <v>1938</v>
      </c>
      <c r="C5222" s="13">
        <v>31</v>
      </c>
      <c r="D5222" s="13" t="s">
        <v>2011</v>
      </c>
      <c r="E5222" s="15" t="s">
        <v>2053</v>
      </c>
      <c r="F5222" s="13">
        <v>35477</v>
      </c>
      <c r="G5222" s="13" t="s">
        <v>253</v>
      </c>
      <c r="H5222" s="16">
        <v>45895</v>
      </c>
      <c r="I5222" s="17">
        <v>45895</v>
      </c>
      <c r="J5222" s="18">
        <v>45895</v>
      </c>
      <c r="K5222" s="19">
        <v>0.38211805555555556</v>
      </c>
      <c r="L5222" s="19">
        <v>0.41776620370370371</v>
      </c>
      <c r="M5222" s="20">
        <v>0.46545138888888887</v>
      </c>
      <c r="N5222" s="19">
        <v>0.50109953703703702</v>
      </c>
      <c r="O5222" s="21">
        <f t="shared" si="186"/>
        <v>3.5648148148148151E-2</v>
      </c>
      <c r="P5222" s="13" t="s">
        <v>2013</v>
      </c>
      <c r="Q5222" s="13" t="s">
        <v>254</v>
      </c>
      <c r="R5222" s="22" t="s">
        <v>2014</v>
      </c>
      <c r="S5222" s="22" t="s">
        <v>33</v>
      </c>
      <c r="T5222" s="23" t="s">
        <v>211</v>
      </c>
      <c r="U5222" s="23"/>
      <c r="V5222" s="22" t="s">
        <v>212</v>
      </c>
      <c r="W5222" s="24" t="s">
        <v>3677</v>
      </c>
      <c r="X5222" s="25" t="s">
        <v>50</v>
      </c>
      <c r="Y5222" s="25" t="s">
        <v>50</v>
      </c>
      <c r="Z5222" s="25" t="s">
        <v>50</v>
      </c>
      <c r="AA5222" s="25"/>
      <c r="AB5222" s="26"/>
      <c r="AC5222" s="31"/>
      <c r="AD5222" s="32">
        <v>0</v>
      </c>
      <c r="AE5222" s="32">
        <v>0</v>
      </c>
      <c r="AF5222" s="32">
        <v>0</v>
      </c>
      <c r="AG5222" s="33">
        <v>0</v>
      </c>
      <c r="AH5222" s="33">
        <v>0</v>
      </c>
      <c r="AI5222" s="33">
        <v>0</v>
      </c>
      <c r="AJ5222" s="27"/>
      <c r="AK5222" s="27"/>
      <c r="AL5222" s="27">
        <v>4.6213333333333328E-2</v>
      </c>
      <c r="AM5222" s="27"/>
      <c r="AN5222" s="27"/>
      <c r="AO5222" s="28" t="s">
        <v>107</v>
      </c>
      <c r="AP5222" s="51"/>
      <c r="AQ5222" s="51"/>
    </row>
    <row r="5223" spans="1:43" ht="12.65" customHeight="1">
      <c r="A5223" s="13" t="s">
        <v>214</v>
      </c>
      <c r="B5223" s="14" t="s">
        <v>1938</v>
      </c>
      <c r="C5223" s="13">
        <v>31</v>
      </c>
      <c r="D5223" s="13" t="s">
        <v>2011</v>
      </c>
      <c r="E5223" s="15" t="s">
        <v>3404</v>
      </c>
      <c r="F5223" s="13">
        <v>35478</v>
      </c>
      <c r="G5223" s="13" t="s">
        <v>3648</v>
      </c>
      <c r="H5223" s="16">
        <v>45885</v>
      </c>
      <c r="I5223" s="17">
        <v>45885</v>
      </c>
      <c r="J5223" s="18">
        <f>I5223</f>
        <v>45885</v>
      </c>
      <c r="K5223" s="19">
        <v>0.5625</v>
      </c>
      <c r="L5223" s="19">
        <v>0.65277777777777779</v>
      </c>
      <c r="M5223" s="20">
        <v>0.64583333333333337</v>
      </c>
      <c r="N5223" s="19">
        <v>0.73611111111111116</v>
      </c>
      <c r="O5223" s="21">
        <f t="shared" si="186"/>
        <v>9.027777777777779E-2</v>
      </c>
      <c r="P5223" s="13" t="s">
        <v>50</v>
      </c>
      <c r="Q5223" s="13" t="s">
        <v>50</v>
      </c>
      <c r="R5223" s="22" t="s">
        <v>3405</v>
      </c>
      <c r="S5223" s="22" t="s">
        <v>29</v>
      </c>
      <c r="T5223" s="23" t="s">
        <v>211</v>
      </c>
      <c r="U5223" s="23" t="s">
        <v>50</v>
      </c>
      <c r="V5223" s="22" t="s">
        <v>212</v>
      </c>
      <c r="W5223" s="24" t="s">
        <v>173</v>
      </c>
      <c r="X5223" s="25" t="s">
        <v>78</v>
      </c>
      <c r="Y5223" s="25" t="s">
        <v>114</v>
      </c>
      <c r="Z5223" s="25" t="s">
        <v>66</v>
      </c>
      <c r="AA5223" s="25"/>
      <c r="AB5223" s="26"/>
      <c r="AC5223" s="31"/>
      <c r="AD5223" s="32">
        <v>8.222222222222221E-2</v>
      </c>
      <c r="AE5223" s="32">
        <v>1.556</v>
      </c>
      <c r="AF5223" s="32">
        <v>0.48222222222222222</v>
      </c>
      <c r="AG5223" s="33">
        <v>4.4444444444444444E-3</v>
      </c>
      <c r="AH5223" s="33">
        <v>4.3999999999999997E-2</v>
      </c>
      <c r="AI5223" s="33">
        <v>2.8888888888888891E-2</v>
      </c>
      <c r="AJ5223" s="27"/>
      <c r="AK5223" s="27"/>
      <c r="AL5223" s="27">
        <v>0.44086666666666668</v>
      </c>
      <c r="AM5223" s="27"/>
      <c r="AN5223" s="27"/>
      <c r="AO5223" s="28" t="s">
        <v>94</v>
      </c>
      <c r="AP5223" s="51"/>
      <c r="AQ5223" s="51"/>
    </row>
    <row r="5224" spans="1:43" ht="12.65" customHeight="1">
      <c r="A5224" s="13" t="s">
        <v>214</v>
      </c>
      <c r="B5224" s="14" t="s">
        <v>1938</v>
      </c>
      <c r="C5224" s="13">
        <v>31</v>
      </c>
      <c r="D5224" s="13" t="s">
        <v>2011</v>
      </c>
      <c r="E5224" s="15" t="s">
        <v>3404</v>
      </c>
      <c r="F5224" s="13">
        <v>35478</v>
      </c>
      <c r="G5224" s="13" t="s">
        <v>3648</v>
      </c>
      <c r="H5224" s="16">
        <v>45888</v>
      </c>
      <c r="I5224" s="17">
        <v>45888</v>
      </c>
      <c r="J5224" s="18">
        <f>I5224</f>
        <v>45888</v>
      </c>
      <c r="K5224" s="19">
        <v>0.3263888888888889</v>
      </c>
      <c r="L5224" s="19">
        <v>0.40625</v>
      </c>
      <c r="M5224" s="20">
        <v>0.40972222222222221</v>
      </c>
      <c r="N5224" s="19">
        <v>0.48958333333333331</v>
      </c>
      <c r="O5224" s="21">
        <f t="shared" si="186"/>
        <v>7.9861111111111105E-2</v>
      </c>
      <c r="P5224" s="13" t="s">
        <v>50</v>
      </c>
      <c r="Q5224" s="13" t="s">
        <v>50</v>
      </c>
      <c r="R5224" s="22" t="s">
        <v>3406</v>
      </c>
      <c r="S5224" s="22" t="s">
        <v>30</v>
      </c>
      <c r="T5224" s="23" t="s">
        <v>211</v>
      </c>
      <c r="U5224" s="23" t="s">
        <v>50</v>
      </c>
      <c r="V5224" s="22" t="s">
        <v>212</v>
      </c>
      <c r="W5224" s="24" t="s">
        <v>207</v>
      </c>
      <c r="X5224" s="25" t="s">
        <v>129</v>
      </c>
      <c r="Y5224" s="25" t="s">
        <v>114</v>
      </c>
      <c r="Z5224" s="25" t="s">
        <v>64</v>
      </c>
      <c r="AA5224" s="25"/>
      <c r="AB5224" s="26"/>
      <c r="AC5224" s="31"/>
      <c r="AD5224" s="32">
        <v>0</v>
      </c>
      <c r="AE5224" s="32">
        <v>0</v>
      </c>
      <c r="AF5224" s="32">
        <v>0</v>
      </c>
      <c r="AG5224" s="33">
        <v>0</v>
      </c>
      <c r="AH5224" s="33">
        <v>0</v>
      </c>
      <c r="AI5224" s="33">
        <v>0</v>
      </c>
      <c r="AJ5224" s="27"/>
      <c r="AK5224" s="27"/>
      <c r="AL5224" s="27">
        <v>3.4000000000000002E-2</v>
      </c>
      <c r="AM5224" s="27"/>
      <c r="AN5224" s="27"/>
      <c r="AO5224" s="28" t="s">
        <v>94</v>
      </c>
      <c r="AP5224" s="51"/>
      <c r="AQ5224" s="51"/>
    </row>
    <row r="5225" spans="1:43" ht="12.65" customHeight="1">
      <c r="A5225" s="13" t="s">
        <v>214</v>
      </c>
      <c r="B5225" s="14" t="s">
        <v>1938</v>
      </c>
      <c r="C5225" s="13">
        <v>31</v>
      </c>
      <c r="D5225" s="13" t="s">
        <v>2011</v>
      </c>
      <c r="E5225" s="15" t="s">
        <v>3404</v>
      </c>
      <c r="F5225" s="13">
        <v>35478</v>
      </c>
      <c r="G5225" s="13" t="s">
        <v>3648</v>
      </c>
      <c r="H5225" s="16">
        <v>45888</v>
      </c>
      <c r="I5225" s="17">
        <v>45888</v>
      </c>
      <c r="J5225" s="18">
        <f>I5225</f>
        <v>45888</v>
      </c>
      <c r="K5225" s="19">
        <v>0.42708333333333331</v>
      </c>
      <c r="L5225" s="19">
        <v>0.51041666666666663</v>
      </c>
      <c r="M5225" s="20">
        <v>0.51041666666666663</v>
      </c>
      <c r="N5225" s="19">
        <v>0.59375</v>
      </c>
      <c r="O5225" s="21">
        <f t="shared" si="186"/>
        <v>8.333333333333337E-2</v>
      </c>
      <c r="P5225" s="13" t="s">
        <v>50</v>
      </c>
      <c r="Q5225" s="13" t="s">
        <v>50</v>
      </c>
      <c r="R5225" s="22" t="s">
        <v>3407</v>
      </c>
      <c r="S5225" s="22" t="s">
        <v>30</v>
      </c>
      <c r="T5225" s="23" t="s">
        <v>211</v>
      </c>
      <c r="U5225" s="23" t="s">
        <v>50</v>
      </c>
      <c r="V5225" s="22" t="s">
        <v>212</v>
      </c>
      <c r="W5225" s="24" t="s">
        <v>208</v>
      </c>
      <c r="X5225" s="25" t="s">
        <v>127</v>
      </c>
      <c r="Y5225" s="25" t="s">
        <v>114</v>
      </c>
      <c r="Z5225" s="25" t="s">
        <v>62</v>
      </c>
      <c r="AA5225" s="25"/>
      <c r="AB5225" s="26"/>
      <c r="AC5225" s="31"/>
      <c r="AD5225" s="32">
        <v>3.7499999999999999E-3</v>
      </c>
      <c r="AE5225" s="32">
        <v>6.3E-2</v>
      </c>
      <c r="AF5225" s="32">
        <v>2.5000000000000001E-2</v>
      </c>
      <c r="AG5225" s="33">
        <v>5.0000000000000001E-3</v>
      </c>
      <c r="AH5225" s="33">
        <v>6.3E-2</v>
      </c>
      <c r="AI5225" s="33">
        <v>5.6250000000000001E-2</v>
      </c>
      <c r="AJ5225" s="27"/>
      <c r="AK5225" s="27"/>
      <c r="AL5225" s="27">
        <v>3.4000000000000002E-2</v>
      </c>
      <c r="AM5225" s="27"/>
      <c r="AN5225" s="27"/>
      <c r="AO5225" s="28" t="s">
        <v>94</v>
      </c>
      <c r="AP5225" s="51"/>
      <c r="AQ5225" s="51"/>
    </row>
    <row r="5226" spans="1:43" ht="12.65" customHeight="1">
      <c r="A5226" s="13" t="s">
        <v>214</v>
      </c>
      <c r="B5226" s="14" t="s">
        <v>1938</v>
      </c>
      <c r="C5226" s="13">
        <v>31</v>
      </c>
      <c r="D5226" s="13" t="s">
        <v>2011</v>
      </c>
      <c r="E5226" s="15" t="s">
        <v>3404</v>
      </c>
      <c r="F5226" s="13">
        <v>35478</v>
      </c>
      <c r="G5226" s="13" t="s">
        <v>3648</v>
      </c>
      <c r="H5226" s="16">
        <v>45888</v>
      </c>
      <c r="I5226" s="17">
        <v>45888</v>
      </c>
      <c r="J5226" s="18">
        <f>I5226</f>
        <v>45888</v>
      </c>
      <c r="K5226" s="19">
        <v>0.63541666666666663</v>
      </c>
      <c r="L5226" s="19">
        <v>0.71875</v>
      </c>
      <c r="M5226" s="20">
        <v>0.71875</v>
      </c>
      <c r="N5226" s="19">
        <v>0.80208333333333337</v>
      </c>
      <c r="O5226" s="21">
        <f t="shared" si="186"/>
        <v>8.333333333333337E-2</v>
      </c>
      <c r="P5226" s="13" t="s">
        <v>50</v>
      </c>
      <c r="Q5226" s="13" t="s">
        <v>50</v>
      </c>
      <c r="R5226" s="22" t="s">
        <v>3408</v>
      </c>
      <c r="S5226" s="22" t="s">
        <v>30</v>
      </c>
      <c r="T5226" s="23" t="s">
        <v>211</v>
      </c>
      <c r="U5226" s="23" t="s">
        <v>50</v>
      </c>
      <c r="V5226" s="22" t="s">
        <v>212</v>
      </c>
      <c r="W5226" s="24" t="s">
        <v>204</v>
      </c>
      <c r="X5226" s="25" t="s">
        <v>90</v>
      </c>
      <c r="Y5226" s="25" t="s">
        <v>114</v>
      </c>
      <c r="Z5226" s="25" t="s">
        <v>63</v>
      </c>
      <c r="AA5226" s="25"/>
      <c r="AB5226" s="26"/>
      <c r="AC5226" s="31"/>
      <c r="AD5226" s="32">
        <v>1.25E-3</v>
      </c>
      <c r="AE5226" s="32">
        <v>1.2999999999999999E-2</v>
      </c>
      <c r="AF5226" s="32">
        <v>2.5000000000000001E-3</v>
      </c>
      <c r="AG5226" s="33">
        <v>0</v>
      </c>
      <c r="AH5226" s="33">
        <v>0</v>
      </c>
      <c r="AI5226" s="33">
        <v>0</v>
      </c>
      <c r="AJ5226" s="27"/>
      <c r="AK5226" s="27"/>
      <c r="AL5226" s="27">
        <v>3.4000000000000002E-2</v>
      </c>
      <c r="AM5226" s="27"/>
      <c r="AN5226" s="27"/>
      <c r="AO5226" s="28" t="s">
        <v>94</v>
      </c>
      <c r="AP5226" s="51"/>
      <c r="AQ5226" s="51"/>
    </row>
    <row r="5227" spans="1:43" ht="12.65" customHeight="1">
      <c r="A5227" s="13" t="s">
        <v>214</v>
      </c>
      <c r="B5227" s="14" t="s">
        <v>1938</v>
      </c>
      <c r="C5227" s="13">
        <v>31</v>
      </c>
      <c r="D5227" s="13" t="s">
        <v>2011</v>
      </c>
      <c r="E5227" s="15" t="s">
        <v>3404</v>
      </c>
      <c r="F5227" s="13">
        <v>35478</v>
      </c>
      <c r="G5227" s="13" t="s">
        <v>3648</v>
      </c>
      <c r="H5227" s="16">
        <v>45888</v>
      </c>
      <c r="I5227" s="17">
        <v>45888</v>
      </c>
      <c r="J5227" s="18">
        <v>45888</v>
      </c>
      <c r="K5227" s="19">
        <v>0.73958333333333337</v>
      </c>
      <c r="L5227" s="19">
        <v>0.77777777777777779</v>
      </c>
      <c r="M5227" s="20">
        <v>0.82291666666666663</v>
      </c>
      <c r="N5227" s="19">
        <v>0.86111111111111116</v>
      </c>
      <c r="O5227" s="21">
        <f t="shared" si="186"/>
        <v>3.8194444444444531E-2</v>
      </c>
      <c r="P5227" s="13" t="s">
        <v>50</v>
      </c>
      <c r="Q5227" s="13" t="s">
        <v>50</v>
      </c>
      <c r="R5227" s="22" t="s">
        <v>3409</v>
      </c>
      <c r="S5227" s="22" t="s">
        <v>33</v>
      </c>
      <c r="T5227" s="23" t="s">
        <v>211</v>
      </c>
      <c r="U5227" s="23"/>
      <c r="V5227" s="22" t="s">
        <v>212</v>
      </c>
      <c r="W5227" s="24" t="s">
        <v>3677</v>
      </c>
      <c r="X5227" s="25" t="s">
        <v>50</v>
      </c>
      <c r="Y5227" s="25" t="s">
        <v>50</v>
      </c>
      <c r="Z5227" s="25" t="s">
        <v>50</v>
      </c>
      <c r="AA5227" s="25"/>
      <c r="AB5227" s="26"/>
      <c r="AC5227" s="31"/>
      <c r="AD5227" s="32">
        <v>7.2499999999999995E-2</v>
      </c>
      <c r="AE5227" s="32">
        <v>1.375</v>
      </c>
      <c r="AF5227" s="32">
        <v>0.22500000000000003</v>
      </c>
      <c r="AG5227" s="33">
        <v>0.10250000000000001</v>
      </c>
      <c r="AH5227" s="33">
        <v>1.3</v>
      </c>
      <c r="AI5227" s="33">
        <v>0.40999999999999992</v>
      </c>
      <c r="AJ5227" s="27"/>
      <c r="AK5227" s="27"/>
      <c r="AL5227" s="27">
        <v>0.38958333333333334</v>
      </c>
      <c r="AM5227" s="27"/>
      <c r="AN5227" s="27"/>
      <c r="AO5227" s="28" t="s">
        <v>94</v>
      </c>
      <c r="AP5227" s="51"/>
      <c r="AQ5227" s="51"/>
    </row>
    <row r="5228" spans="1:43" ht="12.65" customHeight="1">
      <c r="A5228" s="13" t="s">
        <v>214</v>
      </c>
      <c r="B5228" s="14" t="s">
        <v>1938</v>
      </c>
      <c r="C5228" s="13">
        <v>31</v>
      </c>
      <c r="D5228" s="13" t="s">
        <v>2011</v>
      </c>
      <c r="E5228" s="15" t="s">
        <v>3404</v>
      </c>
      <c r="F5228" s="13">
        <v>35478</v>
      </c>
      <c r="G5228" s="13" t="s">
        <v>3648</v>
      </c>
      <c r="H5228" s="16">
        <v>45888</v>
      </c>
      <c r="I5228" s="17">
        <v>45888</v>
      </c>
      <c r="J5228" s="18">
        <f>I5228</f>
        <v>45888</v>
      </c>
      <c r="K5228" s="19">
        <v>0.87847222222222221</v>
      </c>
      <c r="L5228" s="19">
        <v>0.95833333333333337</v>
      </c>
      <c r="M5228" s="20">
        <v>0.96180555555555558</v>
      </c>
      <c r="N5228" s="19">
        <v>4.1666666666666664E-2</v>
      </c>
      <c r="O5228" s="21">
        <f t="shared" si="186"/>
        <v>7.986111111111116E-2</v>
      </c>
      <c r="P5228" s="13" t="s">
        <v>50</v>
      </c>
      <c r="Q5228" s="13" t="s">
        <v>50</v>
      </c>
      <c r="R5228" s="22" t="s">
        <v>3410</v>
      </c>
      <c r="S5228" s="22" t="s">
        <v>31</v>
      </c>
      <c r="T5228" s="23" t="s">
        <v>211</v>
      </c>
      <c r="U5228" s="23" t="s">
        <v>50</v>
      </c>
      <c r="V5228" s="22" t="s">
        <v>212</v>
      </c>
      <c r="W5228" s="24" t="s">
        <v>207</v>
      </c>
      <c r="X5228" s="25" t="s">
        <v>129</v>
      </c>
      <c r="Y5228" s="25" t="s">
        <v>114</v>
      </c>
      <c r="Z5228" s="25" t="s">
        <v>64</v>
      </c>
      <c r="AA5228" s="25"/>
      <c r="AB5228" s="26"/>
      <c r="AC5228" s="31"/>
      <c r="AD5228" s="32">
        <v>0</v>
      </c>
      <c r="AE5228" s="32">
        <v>0</v>
      </c>
      <c r="AF5228" s="32">
        <v>0</v>
      </c>
      <c r="AG5228" s="33">
        <v>0</v>
      </c>
      <c r="AH5228" s="33">
        <v>0</v>
      </c>
      <c r="AI5228" s="33">
        <v>0</v>
      </c>
      <c r="AJ5228" s="27"/>
      <c r="AK5228" s="27"/>
      <c r="AL5228" s="27">
        <v>3.4000000000000002E-2</v>
      </c>
      <c r="AM5228" s="27"/>
      <c r="AN5228" s="27"/>
      <c r="AO5228" s="28" t="s">
        <v>94</v>
      </c>
      <c r="AP5228" s="51"/>
      <c r="AQ5228" s="51"/>
    </row>
    <row r="5229" spans="1:43" ht="12.65" customHeight="1">
      <c r="A5229" s="13" t="s">
        <v>214</v>
      </c>
      <c r="B5229" s="14" t="s">
        <v>1938</v>
      </c>
      <c r="C5229" s="13">
        <v>31</v>
      </c>
      <c r="D5229" s="13" t="s">
        <v>2011</v>
      </c>
      <c r="E5229" s="15" t="s">
        <v>3404</v>
      </c>
      <c r="F5229" s="13">
        <v>35478</v>
      </c>
      <c r="G5229" s="13" t="s">
        <v>3648</v>
      </c>
      <c r="H5229" s="16">
        <v>45889</v>
      </c>
      <c r="I5229" s="17">
        <v>45889</v>
      </c>
      <c r="J5229" s="18">
        <f>I5229</f>
        <v>45889</v>
      </c>
      <c r="K5229" s="19">
        <v>5.9027777777777776E-2</v>
      </c>
      <c r="L5229" s="19">
        <v>0.1388888888888889</v>
      </c>
      <c r="M5229" s="20">
        <v>0.1423611111111111</v>
      </c>
      <c r="N5229" s="19">
        <v>0.22222222222222221</v>
      </c>
      <c r="O5229" s="21">
        <f t="shared" si="186"/>
        <v>7.9861111111111105E-2</v>
      </c>
      <c r="P5229" s="13" t="s">
        <v>50</v>
      </c>
      <c r="Q5229" s="13" t="s">
        <v>50</v>
      </c>
      <c r="R5229" s="22" t="s">
        <v>3408</v>
      </c>
      <c r="S5229" s="22" t="s">
        <v>31</v>
      </c>
      <c r="T5229" s="23" t="s">
        <v>211</v>
      </c>
      <c r="U5229" s="23" t="s">
        <v>50</v>
      </c>
      <c r="V5229" s="22" t="s">
        <v>212</v>
      </c>
      <c r="W5229" s="24" t="s">
        <v>204</v>
      </c>
      <c r="X5229" s="25" t="s">
        <v>90</v>
      </c>
      <c r="Y5229" s="25" t="s">
        <v>114</v>
      </c>
      <c r="Z5229" s="25" t="s">
        <v>63</v>
      </c>
      <c r="AA5229" s="25"/>
      <c r="AB5229" s="26"/>
      <c r="AC5229" s="31"/>
      <c r="AD5229" s="32">
        <v>0</v>
      </c>
      <c r="AE5229" s="32">
        <v>0</v>
      </c>
      <c r="AF5229" s="32">
        <v>0</v>
      </c>
      <c r="AG5229" s="33">
        <v>0</v>
      </c>
      <c r="AH5229" s="33">
        <v>0</v>
      </c>
      <c r="AI5229" s="33">
        <v>0</v>
      </c>
      <c r="AJ5229" s="27"/>
      <c r="AK5229" s="27"/>
      <c r="AL5229" s="27">
        <v>3.4000000000000002E-2</v>
      </c>
      <c r="AM5229" s="27"/>
      <c r="AN5229" s="27"/>
      <c r="AO5229" s="28" t="s">
        <v>94</v>
      </c>
      <c r="AP5229" s="51"/>
      <c r="AQ5229" s="51"/>
    </row>
    <row r="5230" spans="1:43" ht="12.65" customHeight="1">
      <c r="A5230" s="13" t="s">
        <v>214</v>
      </c>
      <c r="B5230" s="14" t="s">
        <v>1938</v>
      </c>
      <c r="C5230" s="13">
        <v>31</v>
      </c>
      <c r="D5230" s="13" t="s">
        <v>2011</v>
      </c>
      <c r="E5230" s="15" t="s">
        <v>3404</v>
      </c>
      <c r="F5230" s="13">
        <v>35478</v>
      </c>
      <c r="G5230" s="13" t="s">
        <v>3648</v>
      </c>
      <c r="H5230" s="16">
        <v>45889</v>
      </c>
      <c r="I5230" s="17">
        <v>45889</v>
      </c>
      <c r="J5230" s="18">
        <f>I5230</f>
        <v>45889</v>
      </c>
      <c r="K5230" s="19">
        <v>0.4236111111111111</v>
      </c>
      <c r="L5230" s="19">
        <v>0.50347222222222221</v>
      </c>
      <c r="M5230" s="20">
        <v>0.50694444444444442</v>
      </c>
      <c r="N5230" s="19">
        <v>0.58680555555555558</v>
      </c>
      <c r="O5230" s="21">
        <f t="shared" si="186"/>
        <v>7.986111111111116E-2</v>
      </c>
      <c r="P5230" s="13" t="s">
        <v>50</v>
      </c>
      <c r="Q5230" s="13" t="s">
        <v>50</v>
      </c>
      <c r="R5230" s="22" t="s">
        <v>3411</v>
      </c>
      <c r="S5230" s="22" t="s">
        <v>31</v>
      </c>
      <c r="T5230" s="23" t="s">
        <v>211</v>
      </c>
      <c r="U5230" s="23" t="s">
        <v>50</v>
      </c>
      <c r="V5230" s="22" t="s">
        <v>212</v>
      </c>
      <c r="W5230" s="24" t="s">
        <v>208</v>
      </c>
      <c r="X5230" s="25" t="s">
        <v>127</v>
      </c>
      <c r="Y5230" s="25" t="s">
        <v>114</v>
      </c>
      <c r="Z5230" s="25" t="s">
        <v>62</v>
      </c>
      <c r="AA5230" s="25"/>
      <c r="AB5230" s="26"/>
      <c r="AC5230" s="31"/>
      <c r="AD5230" s="32">
        <v>0</v>
      </c>
      <c r="AE5230" s="32">
        <v>1.4E-2</v>
      </c>
      <c r="AF5230" s="32">
        <v>5.7142857142857143E-3</v>
      </c>
      <c r="AG5230" s="33">
        <v>0</v>
      </c>
      <c r="AH5230" s="33">
        <v>0</v>
      </c>
      <c r="AI5230" s="33">
        <v>0</v>
      </c>
      <c r="AJ5230" s="27"/>
      <c r="AK5230" s="27"/>
      <c r="AL5230" s="27">
        <v>3.4000000000000002E-2</v>
      </c>
      <c r="AM5230" s="27"/>
      <c r="AN5230" s="27"/>
      <c r="AO5230" s="28" t="s">
        <v>94</v>
      </c>
      <c r="AP5230" s="51"/>
      <c r="AQ5230" s="51"/>
    </row>
    <row r="5231" spans="1:43" ht="12.65" customHeight="1">
      <c r="A5231" s="13" t="s">
        <v>214</v>
      </c>
      <c r="B5231" s="14" t="s">
        <v>1938</v>
      </c>
      <c r="C5231" s="13">
        <v>31</v>
      </c>
      <c r="D5231" s="13" t="s">
        <v>2011</v>
      </c>
      <c r="E5231" s="15" t="s">
        <v>3404</v>
      </c>
      <c r="F5231" s="13">
        <v>35478</v>
      </c>
      <c r="G5231" s="13" t="s">
        <v>3648</v>
      </c>
      <c r="H5231" s="16">
        <v>45889</v>
      </c>
      <c r="I5231" s="17">
        <v>45890</v>
      </c>
      <c r="J5231" s="18">
        <f>I5231</f>
        <v>45890</v>
      </c>
      <c r="K5231" s="19">
        <v>0.96875</v>
      </c>
      <c r="L5231" s="19">
        <v>6.9444444444444448E-2</v>
      </c>
      <c r="M5231" s="20">
        <v>5.2083333333333336E-2</v>
      </c>
      <c r="N5231" s="19">
        <v>0.15277777777777779</v>
      </c>
      <c r="O5231" s="21">
        <f t="shared" si="186"/>
        <v>0.10069444444444445</v>
      </c>
      <c r="P5231" s="13" t="s">
        <v>50</v>
      </c>
      <c r="Q5231" s="13" t="s">
        <v>50</v>
      </c>
      <c r="R5231" s="22" t="s">
        <v>3406</v>
      </c>
      <c r="S5231" s="22" t="s">
        <v>31</v>
      </c>
      <c r="T5231" s="23" t="s">
        <v>211</v>
      </c>
      <c r="U5231" s="23" t="s">
        <v>50</v>
      </c>
      <c r="V5231" s="22" t="s">
        <v>212</v>
      </c>
      <c r="W5231" s="24" t="s">
        <v>207</v>
      </c>
      <c r="X5231" s="25" t="s">
        <v>129</v>
      </c>
      <c r="Y5231" s="25" t="s">
        <v>114</v>
      </c>
      <c r="Z5231" s="25" t="s">
        <v>64</v>
      </c>
      <c r="AA5231" s="25"/>
      <c r="AB5231" s="26"/>
      <c r="AC5231" s="31"/>
      <c r="AD5231" s="32">
        <v>0</v>
      </c>
      <c r="AE5231" s="32">
        <v>0</v>
      </c>
      <c r="AF5231" s="32">
        <v>0</v>
      </c>
      <c r="AG5231" s="33">
        <v>0</v>
      </c>
      <c r="AH5231" s="33">
        <v>0</v>
      </c>
      <c r="AI5231" s="33">
        <v>0</v>
      </c>
      <c r="AJ5231" s="27"/>
      <c r="AK5231" s="27"/>
      <c r="AL5231" s="27">
        <v>3.4000000000000002E-2</v>
      </c>
      <c r="AM5231" s="27"/>
      <c r="AN5231" s="27"/>
      <c r="AO5231" s="28" t="s">
        <v>94</v>
      </c>
      <c r="AP5231" s="51"/>
      <c r="AQ5231" s="51"/>
    </row>
    <row r="5232" spans="1:43" ht="12.65" customHeight="1">
      <c r="A5232" s="13" t="s">
        <v>214</v>
      </c>
      <c r="B5232" s="14" t="s">
        <v>1938</v>
      </c>
      <c r="C5232" s="13">
        <v>31</v>
      </c>
      <c r="D5232" s="13" t="s">
        <v>2011</v>
      </c>
      <c r="E5232" s="15" t="s">
        <v>3404</v>
      </c>
      <c r="F5232" s="13">
        <v>35478</v>
      </c>
      <c r="G5232" s="13" t="s">
        <v>3648</v>
      </c>
      <c r="H5232" s="16">
        <v>45890</v>
      </c>
      <c r="I5232" s="17">
        <v>45890</v>
      </c>
      <c r="J5232" s="18">
        <f>I5232</f>
        <v>45890</v>
      </c>
      <c r="K5232" s="19">
        <v>0.83333333333333337</v>
      </c>
      <c r="L5232" s="19">
        <v>0.91666666666666663</v>
      </c>
      <c r="M5232" s="20">
        <v>0.91666666666666663</v>
      </c>
      <c r="N5232" s="19">
        <v>0</v>
      </c>
      <c r="O5232" s="21">
        <f t="shared" si="186"/>
        <v>8.333333333333337E-2</v>
      </c>
      <c r="P5232" s="13" t="s">
        <v>50</v>
      </c>
      <c r="Q5232" s="13" t="s">
        <v>50</v>
      </c>
      <c r="R5232" s="22" t="s">
        <v>3412</v>
      </c>
      <c r="S5232" s="22" t="s">
        <v>31</v>
      </c>
      <c r="T5232" s="23" t="s">
        <v>211</v>
      </c>
      <c r="U5232" s="23" t="s">
        <v>50</v>
      </c>
      <c r="V5232" s="22" t="s">
        <v>212</v>
      </c>
      <c r="W5232" s="24" t="s">
        <v>204</v>
      </c>
      <c r="X5232" s="25" t="s">
        <v>90</v>
      </c>
      <c r="Y5232" s="25" t="s">
        <v>114</v>
      </c>
      <c r="Z5232" s="25" t="s">
        <v>63</v>
      </c>
      <c r="AA5232" s="25"/>
      <c r="AB5232" s="26"/>
      <c r="AC5232" s="31"/>
      <c r="AD5232" s="32">
        <v>0</v>
      </c>
      <c r="AE5232" s="32">
        <v>0</v>
      </c>
      <c r="AF5232" s="32">
        <v>0</v>
      </c>
      <c r="AG5232" s="33">
        <v>0</v>
      </c>
      <c r="AH5232" s="33">
        <v>0</v>
      </c>
      <c r="AI5232" s="33">
        <v>0</v>
      </c>
      <c r="AJ5232" s="27"/>
      <c r="AK5232" s="27"/>
      <c r="AL5232" s="27">
        <v>4.2500000000000003E-2</v>
      </c>
      <c r="AM5232" s="27"/>
      <c r="AN5232" s="27"/>
      <c r="AO5232" s="28" t="s">
        <v>94</v>
      </c>
      <c r="AP5232" s="51"/>
      <c r="AQ5232" s="51"/>
    </row>
    <row r="5233" spans="1:43" ht="12.65" customHeight="1">
      <c r="A5233" s="13" t="s">
        <v>214</v>
      </c>
      <c r="B5233" s="14" t="s">
        <v>1938</v>
      </c>
      <c r="C5233" s="13">
        <v>31</v>
      </c>
      <c r="D5233" s="13" t="s">
        <v>2011</v>
      </c>
      <c r="E5233" s="15" t="s">
        <v>3404</v>
      </c>
      <c r="F5233" s="13">
        <v>35478</v>
      </c>
      <c r="G5233" s="13" t="s">
        <v>3648</v>
      </c>
      <c r="H5233" s="16">
        <v>45891</v>
      </c>
      <c r="I5233" s="17">
        <v>45891</v>
      </c>
      <c r="J5233" s="18">
        <v>45891</v>
      </c>
      <c r="K5233" s="19">
        <v>0.3125</v>
      </c>
      <c r="L5233" s="19">
        <v>0.35069444444444442</v>
      </c>
      <c r="M5233" s="20">
        <v>0.39583333333333331</v>
      </c>
      <c r="N5233" s="19">
        <v>0.43402777777777779</v>
      </c>
      <c r="O5233" s="21">
        <f t="shared" si="186"/>
        <v>3.8194444444444475E-2</v>
      </c>
      <c r="P5233" s="13" t="s">
        <v>50</v>
      </c>
      <c r="Q5233" s="13" t="s">
        <v>50</v>
      </c>
      <c r="R5233" s="22" t="s">
        <v>3409</v>
      </c>
      <c r="S5233" s="22" t="s">
        <v>33</v>
      </c>
      <c r="T5233" s="23" t="s">
        <v>211</v>
      </c>
      <c r="U5233" s="23"/>
      <c r="V5233" s="22" t="s">
        <v>212</v>
      </c>
      <c r="W5233" s="24" t="s">
        <v>3677</v>
      </c>
      <c r="X5233" s="25" t="s">
        <v>50</v>
      </c>
      <c r="Y5233" s="25" t="s">
        <v>50</v>
      </c>
      <c r="Z5233" s="25" t="s">
        <v>50</v>
      </c>
      <c r="AA5233" s="25"/>
      <c r="AB5233" s="26"/>
      <c r="AC5233" s="31"/>
      <c r="AD5233" s="32">
        <v>0</v>
      </c>
      <c r="AE5233" s="32">
        <v>0</v>
      </c>
      <c r="AF5233" s="32">
        <v>0</v>
      </c>
      <c r="AG5233" s="33">
        <v>0</v>
      </c>
      <c r="AH5233" s="33">
        <v>0</v>
      </c>
      <c r="AI5233" s="33">
        <v>0</v>
      </c>
      <c r="AJ5233" s="27"/>
      <c r="AK5233" s="27"/>
      <c r="AL5233" s="27">
        <v>3.4000000000000002E-2</v>
      </c>
      <c r="AM5233" s="27"/>
      <c r="AN5233" s="27"/>
      <c r="AO5233" s="28" t="s">
        <v>94</v>
      </c>
      <c r="AP5233" s="51"/>
      <c r="AQ5233" s="51"/>
    </row>
    <row r="5234" spans="1:43" ht="12.65" customHeight="1">
      <c r="A5234" s="13" t="s">
        <v>214</v>
      </c>
      <c r="B5234" s="14" t="s">
        <v>1938</v>
      </c>
      <c r="C5234" s="13">
        <v>31</v>
      </c>
      <c r="D5234" s="13" t="s">
        <v>2011</v>
      </c>
      <c r="E5234" s="15" t="s">
        <v>3404</v>
      </c>
      <c r="F5234" s="13">
        <v>35478</v>
      </c>
      <c r="G5234" s="13" t="s">
        <v>3648</v>
      </c>
      <c r="H5234" s="16">
        <v>45891</v>
      </c>
      <c r="I5234" s="17">
        <v>45891</v>
      </c>
      <c r="J5234" s="18">
        <f t="shared" ref="J5234:J5242" si="187">I5234</f>
        <v>45891</v>
      </c>
      <c r="K5234" s="19">
        <v>0.35069444444444442</v>
      </c>
      <c r="L5234" s="19">
        <v>0.43055555555555558</v>
      </c>
      <c r="M5234" s="20">
        <v>0.43402777777777779</v>
      </c>
      <c r="N5234" s="19">
        <v>0.51388888888888884</v>
      </c>
      <c r="O5234" s="21">
        <f t="shared" si="186"/>
        <v>7.9861111111111049E-2</v>
      </c>
      <c r="P5234" s="13" t="s">
        <v>50</v>
      </c>
      <c r="Q5234" s="13" t="s">
        <v>50</v>
      </c>
      <c r="R5234" s="22" t="s">
        <v>3411</v>
      </c>
      <c r="S5234" s="22" t="s">
        <v>31</v>
      </c>
      <c r="T5234" s="23" t="s">
        <v>211</v>
      </c>
      <c r="U5234" s="23" t="s">
        <v>50</v>
      </c>
      <c r="V5234" s="22" t="s">
        <v>212</v>
      </c>
      <c r="W5234" s="24" t="s">
        <v>208</v>
      </c>
      <c r="X5234" s="25" t="s">
        <v>127</v>
      </c>
      <c r="Y5234" s="25" t="s">
        <v>114</v>
      </c>
      <c r="Z5234" s="25" t="s">
        <v>62</v>
      </c>
      <c r="AA5234" s="25"/>
      <c r="AB5234" s="26"/>
      <c r="AC5234" s="31"/>
      <c r="AD5234" s="32">
        <v>0</v>
      </c>
      <c r="AE5234" s="32">
        <v>0</v>
      </c>
      <c r="AF5234" s="32">
        <v>0</v>
      </c>
      <c r="AG5234" s="33">
        <v>0</v>
      </c>
      <c r="AH5234" s="33">
        <v>0</v>
      </c>
      <c r="AI5234" s="33">
        <v>0</v>
      </c>
      <c r="AJ5234" s="27"/>
      <c r="AK5234" s="27"/>
      <c r="AL5234" s="27">
        <v>3.4000000000000002E-2</v>
      </c>
      <c r="AM5234" s="27"/>
      <c r="AN5234" s="27"/>
      <c r="AO5234" s="28" t="s">
        <v>94</v>
      </c>
      <c r="AP5234" s="51"/>
      <c r="AQ5234" s="51"/>
    </row>
    <row r="5235" spans="1:43" ht="12.65" customHeight="1">
      <c r="A5235" s="13" t="s">
        <v>214</v>
      </c>
      <c r="B5235" s="14" t="s">
        <v>1938</v>
      </c>
      <c r="C5235" s="13">
        <v>31</v>
      </c>
      <c r="D5235" s="13" t="s">
        <v>2011</v>
      </c>
      <c r="E5235" s="15" t="s">
        <v>3404</v>
      </c>
      <c r="F5235" s="13">
        <v>35478</v>
      </c>
      <c r="G5235" s="13" t="s">
        <v>3648</v>
      </c>
      <c r="H5235" s="16">
        <v>45892</v>
      </c>
      <c r="I5235" s="17">
        <v>45892</v>
      </c>
      <c r="J5235" s="18">
        <f t="shared" si="187"/>
        <v>45892</v>
      </c>
      <c r="K5235" s="19">
        <v>0.1111111111111111</v>
      </c>
      <c r="L5235" s="19">
        <v>0.21180555555555555</v>
      </c>
      <c r="M5235" s="20">
        <v>0.19444444444444445</v>
      </c>
      <c r="N5235" s="19">
        <v>0.2951388888888889</v>
      </c>
      <c r="O5235" s="21">
        <f t="shared" si="186"/>
        <v>0.10069444444444445</v>
      </c>
      <c r="P5235" s="13" t="s">
        <v>50</v>
      </c>
      <c r="Q5235" s="13" t="s">
        <v>50</v>
      </c>
      <c r="R5235" s="22" t="s">
        <v>3406</v>
      </c>
      <c r="S5235" s="22" t="s">
        <v>31</v>
      </c>
      <c r="T5235" s="23" t="s">
        <v>211</v>
      </c>
      <c r="U5235" s="23" t="s">
        <v>50</v>
      </c>
      <c r="V5235" s="22" t="s">
        <v>212</v>
      </c>
      <c r="W5235" s="24" t="s">
        <v>207</v>
      </c>
      <c r="X5235" s="25" t="s">
        <v>129</v>
      </c>
      <c r="Y5235" s="25" t="s">
        <v>114</v>
      </c>
      <c r="Z5235" s="25" t="s">
        <v>64</v>
      </c>
      <c r="AA5235" s="25"/>
      <c r="AB5235" s="26"/>
      <c r="AC5235" s="31"/>
      <c r="AD5235" s="32">
        <v>0</v>
      </c>
      <c r="AE5235" s="32">
        <v>0</v>
      </c>
      <c r="AF5235" s="32">
        <v>0</v>
      </c>
      <c r="AG5235" s="33">
        <v>0</v>
      </c>
      <c r="AH5235" s="33">
        <v>0</v>
      </c>
      <c r="AI5235" s="33">
        <v>0</v>
      </c>
      <c r="AJ5235" s="27"/>
      <c r="AK5235" s="27"/>
      <c r="AL5235" s="27">
        <v>4.4200000000000003E-2</v>
      </c>
      <c r="AM5235" s="27"/>
      <c r="AN5235" s="27"/>
      <c r="AO5235" s="28" t="s">
        <v>94</v>
      </c>
      <c r="AP5235" s="51"/>
      <c r="AQ5235" s="51"/>
    </row>
    <row r="5236" spans="1:43" ht="12.65" customHeight="1">
      <c r="A5236" s="13" t="s">
        <v>214</v>
      </c>
      <c r="B5236" s="14" t="s">
        <v>1938</v>
      </c>
      <c r="C5236" s="13">
        <v>31</v>
      </c>
      <c r="D5236" s="13" t="s">
        <v>2011</v>
      </c>
      <c r="E5236" s="15" t="s">
        <v>3404</v>
      </c>
      <c r="F5236" s="13">
        <v>35478</v>
      </c>
      <c r="G5236" s="13" t="s">
        <v>3648</v>
      </c>
      <c r="H5236" s="16">
        <v>45892</v>
      </c>
      <c r="I5236" s="17">
        <v>45892</v>
      </c>
      <c r="J5236" s="18">
        <f t="shared" si="187"/>
        <v>45892</v>
      </c>
      <c r="K5236" s="19">
        <v>0.39583333333333331</v>
      </c>
      <c r="L5236" s="19">
        <v>0.47569444444444442</v>
      </c>
      <c r="M5236" s="20">
        <v>0.47916666666666669</v>
      </c>
      <c r="N5236" s="19">
        <v>0.55902777777777779</v>
      </c>
      <c r="O5236" s="21">
        <f t="shared" si="186"/>
        <v>7.9861111111111105E-2</v>
      </c>
      <c r="P5236" s="13" t="s">
        <v>50</v>
      </c>
      <c r="Q5236" s="13" t="s">
        <v>50</v>
      </c>
      <c r="R5236" s="22" t="s">
        <v>3413</v>
      </c>
      <c r="S5236" s="22" t="s">
        <v>31</v>
      </c>
      <c r="T5236" s="23" t="s">
        <v>211</v>
      </c>
      <c r="U5236" s="23" t="s">
        <v>50</v>
      </c>
      <c r="V5236" s="22" t="s">
        <v>212</v>
      </c>
      <c r="W5236" s="24" t="s">
        <v>208</v>
      </c>
      <c r="X5236" s="25" t="s">
        <v>127</v>
      </c>
      <c r="Y5236" s="25" t="s">
        <v>114</v>
      </c>
      <c r="Z5236" s="25" t="s">
        <v>62</v>
      </c>
      <c r="AA5236" s="25"/>
      <c r="AB5236" s="26"/>
      <c r="AC5236" s="31"/>
      <c r="AD5236" s="32">
        <v>1.25E-3</v>
      </c>
      <c r="AE5236" s="32">
        <v>1.2999999999999999E-2</v>
      </c>
      <c r="AF5236" s="32">
        <v>7.4999999999999997E-3</v>
      </c>
      <c r="AG5236" s="33">
        <v>1.25E-3</v>
      </c>
      <c r="AH5236" s="33">
        <v>1.2999999999999999E-2</v>
      </c>
      <c r="AI5236" s="33">
        <v>1.375E-2</v>
      </c>
      <c r="AJ5236" s="27"/>
      <c r="AK5236" s="27"/>
      <c r="AL5236" s="27">
        <v>4.4200000000000003E-2</v>
      </c>
      <c r="AM5236" s="27"/>
      <c r="AN5236" s="27"/>
      <c r="AO5236" s="28" t="s">
        <v>94</v>
      </c>
      <c r="AP5236" s="51"/>
      <c r="AQ5236" s="51"/>
    </row>
    <row r="5237" spans="1:43" ht="12.65" customHeight="1">
      <c r="A5237" s="13" t="s">
        <v>214</v>
      </c>
      <c r="B5237" s="14" t="s">
        <v>1938</v>
      </c>
      <c r="C5237" s="13">
        <v>31</v>
      </c>
      <c r="D5237" s="13" t="s">
        <v>2011</v>
      </c>
      <c r="E5237" s="15" t="s">
        <v>3404</v>
      </c>
      <c r="F5237" s="13">
        <v>35478</v>
      </c>
      <c r="G5237" s="13" t="s">
        <v>3648</v>
      </c>
      <c r="H5237" s="16">
        <v>45893</v>
      </c>
      <c r="I5237" s="17">
        <v>45893</v>
      </c>
      <c r="J5237" s="18">
        <f t="shared" si="187"/>
        <v>45893</v>
      </c>
      <c r="K5237" s="19">
        <v>0.10416666666666667</v>
      </c>
      <c r="L5237" s="19">
        <v>0.18402777777777779</v>
      </c>
      <c r="M5237" s="20">
        <v>0.1875</v>
      </c>
      <c r="N5237" s="19">
        <v>0.2673611111111111</v>
      </c>
      <c r="O5237" s="21">
        <f t="shared" si="186"/>
        <v>7.9861111111111105E-2</v>
      </c>
      <c r="P5237" s="13" t="s">
        <v>50</v>
      </c>
      <c r="Q5237" s="13" t="s">
        <v>50</v>
      </c>
      <c r="R5237" s="22" t="s">
        <v>3408</v>
      </c>
      <c r="S5237" s="22" t="s">
        <v>31</v>
      </c>
      <c r="T5237" s="23" t="s">
        <v>211</v>
      </c>
      <c r="U5237" s="23" t="s">
        <v>50</v>
      </c>
      <c r="V5237" s="22" t="s">
        <v>212</v>
      </c>
      <c r="W5237" s="24" t="s">
        <v>204</v>
      </c>
      <c r="X5237" s="25" t="s">
        <v>90</v>
      </c>
      <c r="Y5237" s="25" t="s">
        <v>114</v>
      </c>
      <c r="Z5237" s="25" t="s">
        <v>63</v>
      </c>
      <c r="AA5237" s="25"/>
      <c r="AB5237" s="26"/>
      <c r="AC5237" s="31"/>
      <c r="AD5237" s="32">
        <v>3.7499999999999999E-3</v>
      </c>
      <c r="AE5237" s="32">
        <v>7.4999999999999997E-2</v>
      </c>
      <c r="AF5237" s="32">
        <v>0.14124999999999999</v>
      </c>
      <c r="AG5237" s="33">
        <v>0</v>
      </c>
      <c r="AH5237" s="33">
        <v>0</v>
      </c>
      <c r="AI5237" s="33">
        <v>0</v>
      </c>
      <c r="AJ5237" s="27"/>
      <c r="AK5237" s="27"/>
      <c r="AL5237" s="27">
        <v>4.4200000000000003E-2</v>
      </c>
      <c r="AM5237" s="27"/>
      <c r="AN5237" s="27"/>
      <c r="AO5237" s="28" t="s">
        <v>94</v>
      </c>
      <c r="AP5237" s="51"/>
      <c r="AQ5237" s="51"/>
    </row>
    <row r="5238" spans="1:43" ht="12.65" customHeight="1">
      <c r="A5238" s="13" t="s">
        <v>214</v>
      </c>
      <c r="B5238" s="14" t="s">
        <v>1938</v>
      </c>
      <c r="C5238" s="13">
        <v>31</v>
      </c>
      <c r="D5238" s="13" t="s">
        <v>2011</v>
      </c>
      <c r="E5238" s="15" t="s">
        <v>3404</v>
      </c>
      <c r="F5238" s="13">
        <v>35478</v>
      </c>
      <c r="G5238" s="13" t="s">
        <v>3648</v>
      </c>
      <c r="H5238" s="16">
        <v>45895</v>
      </c>
      <c r="I5238" s="17">
        <v>45895</v>
      </c>
      <c r="J5238" s="18">
        <f t="shared" si="187"/>
        <v>45895</v>
      </c>
      <c r="K5238" s="19">
        <v>0.78125</v>
      </c>
      <c r="L5238" s="19">
        <v>0.86458333333333337</v>
      </c>
      <c r="M5238" s="20">
        <v>0.86458333333333337</v>
      </c>
      <c r="N5238" s="19">
        <v>0.94791666666666674</v>
      </c>
      <c r="O5238" s="21">
        <f t="shared" si="186"/>
        <v>8.333333333333337E-2</v>
      </c>
      <c r="P5238" s="13" t="s">
        <v>50</v>
      </c>
      <c r="Q5238" s="13" t="s">
        <v>50</v>
      </c>
      <c r="R5238" s="22" t="s">
        <v>3414</v>
      </c>
      <c r="S5238" s="22" t="s">
        <v>29</v>
      </c>
      <c r="T5238" s="23" t="s">
        <v>211</v>
      </c>
      <c r="U5238" s="23" t="s">
        <v>50</v>
      </c>
      <c r="V5238" s="22" t="s">
        <v>212</v>
      </c>
      <c r="W5238" s="24" t="s">
        <v>209</v>
      </c>
      <c r="X5238" s="25" t="s">
        <v>117</v>
      </c>
      <c r="Y5238" s="25" t="s">
        <v>114</v>
      </c>
      <c r="Z5238" s="25" t="s">
        <v>83</v>
      </c>
      <c r="AA5238" s="25"/>
      <c r="AB5238" s="26"/>
      <c r="AC5238" s="31"/>
      <c r="AD5238" s="32">
        <v>3.5000000000000003E-2</v>
      </c>
      <c r="AE5238" s="32">
        <v>0.65</v>
      </c>
      <c r="AF5238" s="32">
        <v>0.11125</v>
      </c>
      <c r="AG5238" s="33">
        <v>2.375E-2</v>
      </c>
      <c r="AH5238" s="33">
        <v>0.3</v>
      </c>
      <c r="AI5238" s="33">
        <v>0.11000000000000001</v>
      </c>
      <c r="AJ5238" s="27"/>
      <c r="AK5238" s="27"/>
      <c r="AL5238" s="27">
        <v>0.18416666666666667</v>
      </c>
      <c r="AM5238" s="27"/>
      <c r="AN5238" s="27"/>
      <c r="AO5238" s="28" t="s">
        <v>94</v>
      </c>
      <c r="AP5238" s="51"/>
      <c r="AQ5238" s="51"/>
    </row>
    <row r="5239" spans="1:43" ht="12.65" customHeight="1">
      <c r="A5239" s="13" t="s">
        <v>214</v>
      </c>
      <c r="B5239" s="14" t="s">
        <v>1938</v>
      </c>
      <c r="C5239" s="13">
        <v>31</v>
      </c>
      <c r="D5239" s="13" t="s">
        <v>2011</v>
      </c>
      <c r="E5239" s="15" t="s">
        <v>3404</v>
      </c>
      <c r="F5239" s="13">
        <v>35478</v>
      </c>
      <c r="G5239" s="13" t="s">
        <v>3648</v>
      </c>
      <c r="H5239" s="16">
        <v>45896</v>
      </c>
      <c r="I5239" s="17">
        <v>45896</v>
      </c>
      <c r="J5239" s="18">
        <f t="shared" si="187"/>
        <v>45896</v>
      </c>
      <c r="K5239" s="19">
        <v>0.31597222222222221</v>
      </c>
      <c r="L5239" s="19">
        <v>0.39583333333333331</v>
      </c>
      <c r="M5239" s="20">
        <v>0.39930555555555558</v>
      </c>
      <c r="N5239" s="19">
        <v>0.47916666666666669</v>
      </c>
      <c r="O5239" s="21">
        <f t="shared" si="186"/>
        <v>7.9861111111111105E-2</v>
      </c>
      <c r="P5239" s="13" t="s">
        <v>50</v>
      </c>
      <c r="Q5239" s="13" t="s">
        <v>50</v>
      </c>
      <c r="R5239" s="22" t="s">
        <v>3415</v>
      </c>
      <c r="S5239" s="22" t="s">
        <v>31</v>
      </c>
      <c r="T5239" s="23" t="s">
        <v>211</v>
      </c>
      <c r="U5239" s="23" t="s">
        <v>50</v>
      </c>
      <c r="V5239" s="22" t="s">
        <v>212</v>
      </c>
      <c r="W5239" s="24" t="s">
        <v>209</v>
      </c>
      <c r="X5239" s="25" t="s">
        <v>117</v>
      </c>
      <c r="Y5239" s="25" t="s">
        <v>114</v>
      </c>
      <c r="Z5239" s="25" t="s">
        <v>83</v>
      </c>
      <c r="AA5239" s="25"/>
      <c r="AB5239" s="26"/>
      <c r="AC5239" s="31"/>
      <c r="AD5239" s="32">
        <v>0</v>
      </c>
      <c r="AE5239" s="32">
        <v>0</v>
      </c>
      <c r="AF5239" s="32">
        <v>0</v>
      </c>
      <c r="AG5239" s="33">
        <v>0</v>
      </c>
      <c r="AH5239" s="33">
        <v>0</v>
      </c>
      <c r="AI5239" s="33">
        <v>0</v>
      </c>
      <c r="AJ5239" s="27"/>
      <c r="AK5239" s="27"/>
      <c r="AL5239" s="27">
        <v>3.4000000000000002E-2</v>
      </c>
      <c r="AM5239" s="27"/>
      <c r="AN5239" s="27"/>
      <c r="AO5239" s="28" t="s">
        <v>94</v>
      </c>
      <c r="AP5239" s="51"/>
      <c r="AQ5239" s="51"/>
    </row>
    <row r="5240" spans="1:43" ht="12.65" customHeight="1">
      <c r="A5240" s="13" t="s">
        <v>214</v>
      </c>
      <c r="B5240" s="14" t="s">
        <v>1938</v>
      </c>
      <c r="C5240" s="13">
        <v>31</v>
      </c>
      <c r="D5240" s="13" t="s">
        <v>2011</v>
      </c>
      <c r="E5240" s="15" t="s">
        <v>3404</v>
      </c>
      <c r="F5240" s="13">
        <v>35478</v>
      </c>
      <c r="G5240" s="13" t="s">
        <v>3648</v>
      </c>
      <c r="H5240" s="16">
        <v>45896</v>
      </c>
      <c r="I5240" s="17">
        <v>45896</v>
      </c>
      <c r="J5240" s="18">
        <f t="shared" si="187"/>
        <v>45896</v>
      </c>
      <c r="K5240" s="19">
        <v>0.78125</v>
      </c>
      <c r="L5240" s="19">
        <v>0.86805555555555558</v>
      </c>
      <c r="M5240" s="20">
        <v>0.86458333333333337</v>
      </c>
      <c r="N5240" s="19">
        <v>0.95138888888888884</v>
      </c>
      <c r="O5240" s="21">
        <f t="shared" si="186"/>
        <v>8.6805555555555469E-2</v>
      </c>
      <c r="P5240" s="13" t="s">
        <v>50</v>
      </c>
      <c r="Q5240" s="13" t="s">
        <v>50</v>
      </c>
      <c r="R5240" s="22" t="s">
        <v>3416</v>
      </c>
      <c r="S5240" s="22" t="s">
        <v>29</v>
      </c>
      <c r="T5240" s="23" t="s">
        <v>211</v>
      </c>
      <c r="U5240" s="23" t="s">
        <v>50</v>
      </c>
      <c r="V5240" s="22" t="s">
        <v>212</v>
      </c>
      <c r="W5240" s="24" t="s">
        <v>210</v>
      </c>
      <c r="X5240" s="25" t="s">
        <v>130</v>
      </c>
      <c r="Y5240" s="25" t="s">
        <v>114</v>
      </c>
      <c r="Z5240" s="25" t="s">
        <v>71</v>
      </c>
      <c r="AA5240" s="25"/>
      <c r="AB5240" s="26"/>
      <c r="AC5240" s="31"/>
      <c r="AD5240" s="32">
        <v>0.09</v>
      </c>
      <c r="AE5240" s="32">
        <v>1.7130000000000001</v>
      </c>
      <c r="AF5240" s="32">
        <v>0.32375000000000004</v>
      </c>
      <c r="AG5240" s="33">
        <v>0.12875</v>
      </c>
      <c r="AH5240" s="33">
        <v>1.6</v>
      </c>
      <c r="AI5240" s="33">
        <v>0.52249999999999996</v>
      </c>
      <c r="AJ5240" s="27"/>
      <c r="AK5240" s="27"/>
      <c r="AL5240" s="27">
        <v>0.48535000000000006</v>
      </c>
      <c r="AM5240" s="27"/>
      <c r="AN5240" s="27"/>
      <c r="AO5240" s="28" t="s">
        <v>94</v>
      </c>
      <c r="AP5240" s="51"/>
      <c r="AQ5240" s="51"/>
    </row>
    <row r="5241" spans="1:43" ht="12.65" customHeight="1">
      <c r="A5241" s="13" t="s">
        <v>214</v>
      </c>
      <c r="B5241" s="14" t="s">
        <v>1938</v>
      </c>
      <c r="C5241" s="13">
        <v>31</v>
      </c>
      <c r="D5241" s="13" t="s">
        <v>2011</v>
      </c>
      <c r="E5241" s="15" t="s">
        <v>3404</v>
      </c>
      <c r="F5241" s="13">
        <v>35478</v>
      </c>
      <c r="G5241" s="13" t="s">
        <v>3648</v>
      </c>
      <c r="H5241" s="16">
        <v>45896</v>
      </c>
      <c r="I5241" s="17">
        <v>45896</v>
      </c>
      <c r="J5241" s="18">
        <f t="shared" si="187"/>
        <v>45896</v>
      </c>
      <c r="K5241" s="19">
        <v>0.86805555555555558</v>
      </c>
      <c r="L5241" s="19">
        <v>0.95138888888888895</v>
      </c>
      <c r="M5241" s="20">
        <v>0.95138888888888884</v>
      </c>
      <c r="N5241" s="19">
        <v>1.0347222222222221</v>
      </c>
      <c r="O5241" s="21">
        <f t="shared" si="186"/>
        <v>8.3333333333333259E-2</v>
      </c>
      <c r="P5241" s="13" t="s">
        <v>50</v>
      </c>
      <c r="Q5241" s="13" t="s">
        <v>50</v>
      </c>
      <c r="R5241" s="22" t="s">
        <v>3415</v>
      </c>
      <c r="S5241" s="22" t="s">
        <v>31</v>
      </c>
      <c r="T5241" s="23" t="s">
        <v>211</v>
      </c>
      <c r="U5241" s="23" t="s">
        <v>50</v>
      </c>
      <c r="V5241" s="22" t="s">
        <v>212</v>
      </c>
      <c r="W5241" s="24" t="s">
        <v>209</v>
      </c>
      <c r="X5241" s="25" t="s">
        <v>117</v>
      </c>
      <c r="Y5241" s="25" t="s">
        <v>114</v>
      </c>
      <c r="Z5241" s="25" t="s">
        <v>83</v>
      </c>
      <c r="AA5241" s="25"/>
      <c r="AB5241" s="26"/>
      <c r="AC5241" s="31"/>
      <c r="AD5241" s="32">
        <v>1.6250000000000001E-2</v>
      </c>
      <c r="AE5241" s="32">
        <v>0.313</v>
      </c>
      <c r="AF5241" s="32">
        <v>7.8750000000000001E-2</v>
      </c>
      <c r="AG5241" s="33">
        <v>1.7499999999999998E-2</v>
      </c>
      <c r="AH5241" s="33">
        <v>0.22500000000000001</v>
      </c>
      <c r="AI5241" s="33">
        <v>9.1249999999999998E-2</v>
      </c>
      <c r="AJ5241" s="27"/>
      <c r="AK5241" s="27"/>
      <c r="AL5241" s="27">
        <v>8.8683333333333322E-2</v>
      </c>
      <c r="AM5241" s="27"/>
      <c r="AN5241" s="27"/>
      <c r="AO5241" s="28" t="s">
        <v>94</v>
      </c>
      <c r="AP5241" s="51"/>
      <c r="AQ5241" s="51"/>
    </row>
    <row r="5242" spans="1:43" ht="12.65" customHeight="1">
      <c r="A5242" s="13" t="s">
        <v>214</v>
      </c>
      <c r="B5242" s="14" t="s">
        <v>1938</v>
      </c>
      <c r="C5242" s="13">
        <v>31</v>
      </c>
      <c r="D5242" s="13" t="s">
        <v>2011</v>
      </c>
      <c r="E5242" s="15" t="s">
        <v>3404</v>
      </c>
      <c r="F5242" s="13">
        <v>35478</v>
      </c>
      <c r="G5242" s="13" t="s">
        <v>3648</v>
      </c>
      <c r="H5242" s="16">
        <v>45897</v>
      </c>
      <c r="I5242" s="17">
        <v>45897</v>
      </c>
      <c r="J5242" s="18">
        <f t="shared" si="187"/>
        <v>45897</v>
      </c>
      <c r="K5242" s="19">
        <v>0.31944444444444442</v>
      </c>
      <c r="L5242" s="19">
        <v>0.40277777777777779</v>
      </c>
      <c r="M5242" s="20">
        <v>0.40277777777777779</v>
      </c>
      <c r="N5242" s="19">
        <v>0.4861111111111111</v>
      </c>
      <c r="O5242" s="21">
        <f t="shared" si="186"/>
        <v>8.3333333333333315E-2</v>
      </c>
      <c r="P5242" s="13" t="s">
        <v>50</v>
      </c>
      <c r="Q5242" s="13" t="s">
        <v>50</v>
      </c>
      <c r="R5242" s="22" t="s">
        <v>3416</v>
      </c>
      <c r="S5242" s="22" t="s">
        <v>31</v>
      </c>
      <c r="T5242" s="23" t="s">
        <v>211</v>
      </c>
      <c r="U5242" s="23" t="s">
        <v>50</v>
      </c>
      <c r="V5242" s="22" t="s">
        <v>212</v>
      </c>
      <c r="W5242" s="24" t="s">
        <v>210</v>
      </c>
      <c r="X5242" s="25" t="s">
        <v>130</v>
      </c>
      <c r="Y5242" s="25" t="s">
        <v>114</v>
      </c>
      <c r="Z5242" s="25" t="s">
        <v>71</v>
      </c>
      <c r="AA5242" s="25"/>
      <c r="AB5242" s="26"/>
      <c r="AC5242" s="31"/>
      <c r="AD5242" s="32">
        <v>0</v>
      </c>
      <c r="AE5242" s="32">
        <v>0</v>
      </c>
      <c r="AF5242" s="32">
        <v>0</v>
      </c>
      <c r="AG5242" s="33">
        <v>0</v>
      </c>
      <c r="AH5242" s="33">
        <v>0</v>
      </c>
      <c r="AI5242" s="33">
        <v>0</v>
      </c>
      <c r="AJ5242" s="27"/>
      <c r="AK5242" s="27"/>
      <c r="AL5242" s="27">
        <v>3.4000000000000002E-2</v>
      </c>
      <c r="AM5242" s="27"/>
      <c r="AN5242" s="27"/>
      <c r="AO5242" s="28" t="s">
        <v>94</v>
      </c>
      <c r="AP5242" s="51"/>
      <c r="AQ5242" s="51"/>
    </row>
    <row r="5243" spans="1:43" ht="12.65" customHeight="1">
      <c r="A5243" s="13" t="s">
        <v>214</v>
      </c>
      <c r="B5243" s="14" t="s">
        <v>1938</v>
      </c>
      <c r="C5243" s="13">
        <v>31</v>
      </c>
      <c r="D5243" s="13" t="s">
        <v>2011</v>
      </c>
      <c r="E5243" s="15" t="s">
        <v>3404</v>
      </c>
      <c r="F5243" s="13">
        <v>35478</v>
      </c>
      <c r="G5243" s="13" t="s">
        <v>3648</v>
      </c>
      <c r="H5243" s="16">
        <v>45897</v>
      </c>
      <c r="I5243" s="17">
        <v>45897</v>
      </c>
      <c r="J5243" s="18">
        <v>45897</v>
      </c>
      <c r="K5243" s="19">
        <v>0.66319444444444442</v>
      </c>
      <c r="L5243" s="19">
        <v>0.67361111111111116</v>
      </c>
      <c r="M5243" s="20">
        <v>0.74652777777777779</v>
      </c>
      <c r="N5243" s="19">
        <v>0.75694444444444442</v>
      </c>
      <c r="O5243" s="21">
        <f t="shared" si="186"/>
        <v>1.041666666666663E-2</v>
      </c>
      <c r="P5243" s="13" t="s">
        <v>50</v>
      </c>
      <c r="Q5243" s="13" t="s">
        <v>50</v>
      </c>
      <c r="R5243" s="22" t="s">
        <v>3417</v>
      </c>
      <c r="S5243" s="22" t="s">
        <v>33</v>
      </c>
      <c r="T5243" s="23" t="s">
        <v>211</v>
      </c>
      <c r="U5243" s="23"/>
      <c r="V5243" s="22" t="s">
        <v>212</v>
      </c>
      <c r="W5243" s="24" t="s">
        <v>3677</v>
      </c>
      <c r="X5243" s="25" t="s">
        <v>50</v>
      </c>
      <c r="Y5243" s="25" t="s">
        <v>50</v>
      </c>
      <c r="Z5243" s="25" t="s">
        <v>50</v>
      </c>
      <c r="AA5243" s="25"/>
      <c r="AB5243" s="26"/>
      <c r="AC5243" s="31"/>
      <c r="AD5243" s="32">
        <v>0</v>
      </c>
      <c r="AE5243" s="32">
        <v>0</v>
      </c>
      <c r="AF5243" s="32">
        <v>0</v>
      </c>
      <c r="AG5243" s="33">
        <v>0</v>
      </c>
      <c r="AH5243" s="33">
        <v>0</v>
      </c>
      <c r="AI5243" s="33">
        <v>0</v>
      </c>
      <c r="AJ5243" s="27"/>
      <c r="AK5243" s="27"/>
      <c r="AL5243" s="27">
        <v>3.4000000000000002E-2</v>
      </c>
      <c r="AM5243" s="27"/>
      <c r="AN5243" s="27"/>
      <c r="AO5243" s="28" t="s">
        <v>94</v>
      </c>
      <c r="AP5243" s="51"/>
      <c r="AQ5243" s="51"/>
    </row>
    <row r="5244" spans="1:43" ht="12.65" customHeight="1">
      <c r="A5244" s="13" t="s">
        <v>214</v>
      </c>
      <c r="B5244" s="14" t="s">
        <v>1938</v>
      </c>
      <c r="C5244" s="13">
        <v>31</v>
      </c>
      <c r="D5244" s="13" t="s">
        <v>2011</v>
      </c>
      <c r="E5244" s="15" t="s">
        <v>3404</v>
      </c>
      <c r="F5244" s="13">
        <v>35478</v>
      </c>
      <c r="G5244" s="13" t="s">
        <v>3648</v>
      </c>
      <c r="H5244" s="16">
        <v>45897</v>
      </c>
      <c r="I5244" s="17">
        <v>45897</v>
      </c>
      <c r="J5244" s="18">
        <f t="shared" ref="J5244:J5250" si="188">I5244</f>
        <v>45897</v>
      </c>
      <c r="K5244" s="19">
        <v>0.67361111111111116</v>
      </c>
      <c r="L5244" s="19">
        <v>0.77777777777777779</v>
      </c>
      <c r="M5244" s="20">
        <v>0.75694444444444442</v>
      </c>
      <c r="N5244" s="19">
        <v>0.86111111111111116</v>
      </c>
      <c r="O5244" s="21">
        <f t="shared" si="186"/>
        <v>0.10416666666666674</v>
      </c>
      <c r="P5244" s="13" t="s">
        <v>50</v>
      </c>
      <c r="Q5244" s="13" t="s">
        <v>50</v>
      </c>
      <c r="R5244" s="22" t="s">
        <v>3415</v>
      </c>
      <c r="S5244" s="22" t="s">
        <v>31</v>
      </c>
      <c r="T5244" s="23" t="s">
        <v>211</v>
      </c>
      <c r="U5244" s="23" t="s">
        <v>50</v>
      </c>
      <c r="V5244" s="22" t="s">
        <v>212</v>
      </c>
      <c r="W5244" s="24" t="s">
        <v>209</v>
      </c>
      <c r="X5244" s="25" t="s">
        <v>117</v>
      </c>
      <c r="Y5244" s="25" t="s">
        <v>114</v>
      </c>
      <c r="Z5244" s="25" t="s">
        <v>83</v>
      </c>
      <c r="AA5244" s="25"/>
      <c r="AB5244" s="26"/>
      <c r="AC5244" s="31"/>
      <c r="AD5244" s="32">
        <v>0</v>
      </c>
      <c r="AE5244" s="32">
        <v>0</v>
      </c>
      <c r="AF5244" s="32">
        <v>0</v>
      </c>
      <c r="AG5244" s="33">
        <v>0</v>
      </c>
      <c r="AH5244" s="33">
        <v>0</v>
      </c>
      <c r="AI5244" s="33">
        <v>0</v>
      </c>
      <c r="AJ5244" s="27"/>
      <c r="AK5244" s="27"/>
      <c r="AL5244" s="27">
        <v>3.4000000000000002E-2</v>
      </c>
      <c r="AM5244" s="27"/>
      <c r="AN5244" s="27"/>
      <c r="AO5244" s="28" t="s">
        <v>94</v>
      </c>
      <c r="AP5244" s="51"/>
      <c r="AQ5244" s="51"/>
    </row>
    <row r="5245" spans="1:43" ht="12.65" customHeight="1">
      <c r="A5245" s="13" t="s">
        <v>214</v>
      </c>
      <c r="B5245" s="14" t="s">
        <v>1938</v>
      </c>
      <c r="C5245" s="13">
        <v>31</v>
      </c>
      <c r="D5245" s="13" t="s">
        <v>2011</v>
      </c>
      <c r="E5245" s="15" t="s">
        <v>3404</v>
      </c>
      <c r="F5245" s="13">
        <v>35478</v>
      </c>
      <c r="G5245" s="13" t="s">
        <v>3648</v>
      </c>
      <c r="H5245" s="16">
        <v>45897</v>
      </c>
      <c r="I5245" s="17">
        <v>45897</v>
      </c>
      <c r="J5245" s="18">
        <f t="shared" si="188"/>
        <v>45897</v>
      </c>
      <c r="K5245" s="19">
        <v>0.77777777777777779</v>
      </c>
      <c r="L5245" s="19">
        <v>0.86111111111111116</v>
      </c>
      <c r="M5245" s="20">
        <v>0.86111111111111116</v>
      </c>
      <c r="N5245" s="19">
        <v>0.94444444444444442</v>
      </c>
      <c r="O5245" s="21">
        <f t="shared" si="186"/>
        <v>8.3333333333333259E-2</v>
      </c>
      <c r="P5245" s="13" t="s">
        <v>50</v>
      </c>
      <c r="Q5245" s="13" t="s">
        <v>50</v>
      </c>
      <c r="R5245" s="22" t="s">
        <v>3416</v>
      </c>
      <c r="S5245" s="22" t="s">
        <v>31</v>
      </c>
      <c r="T5245" s="23" t="s">
        <v>211</v>
      </c>
      <c r="U5245" s="23" t="s">
        <v>50</v>
      </c>
      <c r="V5245" s="22" t="s">
        <v>212</v>
      </c>
      <c r="W5245" s="24" t="s">
        <v>210</v>
      </c>
      <c r="X5245" s="25" t="s">
        <v>130</v>
      </c>
      <c r="Y5245" s="25" t="s">
        <v>114</v>
      </c>
      <c r="Z5245" s="25" t="s">
        <v>71</v>
      </c>
      <c r="AA5245" s="25"/>
      <c r="AB5245" s="26"/>
      <c r="AC5245" s="31"/>
      <c r="AD5245" s="32">
        <v>6.2500000000000003E-3</v>
      </c>
      <c r="AE5245" s="32">
        <v>0.13800000000000001</v>
      </c>
      <c r="AF5245" s="32">
        <v>2.1250000000000002E-2</v>
      </c>
      <c r="AG5245" s="33">
        <v>5.0000000000000001E-3</v>
      </c>
      <c r="AH5245" s="33">
        <v>6.3E-2</v>
      </c>
      <c r="AI5245" s="33">
        <v>1.6250000000000001E-2</v>
      </c>
      <c r="AJ5245" s="27"/>
      <c r="AK5245" s="27"/>
      <c r="AL5245" s="27">
        <v>4.2500000000000003E-2</v>
      </c>
      <c r="AM5245" s="27"/>
      <c r="AN5245" s="27"/>
      <c r="AO5245" s="28" t="s">
        <v>94</v>
      </c>
      <c r="AP5245" s="51"/>
      <c r="AQ5245" s="51"/>
    </row>
    <row r="5246" spans="1:43" ht="12.65" customHeight="1">
      <c r="A5246" s="13" t="s">
        <v>214</v>
      </c>
      <c r="B5246" s="14" t="s">
        <v>1938</v>
      </c>
      <c r="C5246" s="13">
        <v>31</v>
      </c>
      <c r="D5246" s="13" t="s">
        <v>2011</v>
      </c>
      <c r="E5246" s="15" t="s">
        <v>3404</v>
      </c>
      <c r="F5246" s="13">
        <v>35478</v>
      </c>
      <c r="G5246" s="13" t="s">
        <v>3648</v>
      </c>
      <c r="H5246" s="16">
        <v>45898</v>
      </c>
      <c r="I5246" s="17">
        <v>45898</v>
      </c>
      <c r="J5246" s="18">
        <f t="shared" si="188"/>
        <v>45898</v>
      </c>
      <c r="K5246" s="19">
        <v>0.53125</v>
      </c>
      <c r="L5246" s="19">
        <v>0.63541666666666663</v>
      </c>
      <c r="M5246" s="20">
        <v>0.61458333333333337</v>
      </c>
      <c r="N5246" s="19">
        <v>0.71875</v>
      </c>
      <c r="O5246" s="21">
        <f t="shared" si="186"/>
        <v>0.10416666666666663</v>
      </c>
      <c r="P5246" s="13" t="s">
        <v>50</v>
      </c>
      <c r="Q5246" s="13" t="s">
        <v>50</v>
      </c>
      <c r="R5246" s="22" t="s">
        <v>3415</v>
      </c>
      <c r="S5246" s="22" t="s">
        <v>31</v>
      </c>
      <c r="T5246" s="23" t="s">
        <v>211</v>
      </c>
      <c r="U5246" s="23" t="s">
        <v>50</v>
      </c>
      <c r="V5246" s="22" t="s">
        <v>212</v>
      </c>
      <c r="W5246" s="24" t="s">
        <v>209</v>
      </c>
      <c r="X5246" s="25" t="s">
        <v>117</v>
      </c>
      <c r="Y5246" s="25" t="s">
        <v>114</v>
      </c>
      <c r="Z5246" s="25" t="s">
        <v>83</v>
      </c>
      <c r="AA5246" s="25"/>
      <c r="AB5246" s="26"/>
      <c r="AC5246" s="31"/>
      <c r="AD5246" s="32">
        <v>0</v>
      </c>
      <c r="AE5246" s="32">
        <v>0</v>
      </c>
      <c r="AF5246" s="32">
        <v>0</v>
      </c>
      <c r="AG5246" s="33">
        <v>0</v>
      </c>
      <c r="AH5246" s="33">
        <v>0</v>
      </c>
      <c r="AI5246" s="33">
        <v>0</v>
      </c>
      <c r="AJ5246" s="27"/>
      <c r="AK5246" s="27"/>
      <c r="AL5246" s="27">
        <v>3.4000000000000002E-2</v>
      </c>
      <c r="AM5246" s="27"/>
      <c r="AN5246" s="27"/>
      <c r="AO5246" s="28" t="s">
        <v>94</v>
      </c>
      <c r="AP5246" s="51"/>
      <c r="AQ5246" s="51"/>
    </row>
    <row r="5247" spans="1:43" ht="12.65" customHeight="1">
      <c r="A5247" s="13" t="s">
        <v>214</v>
      </c>
      <c r="B5247" s="14" t="s">
        <v>1938</v>
      </c>
      <c r="C5247" s="13">
        <v>31</v>
      </c>
      <c r="D5247" s="13" t="s">
        <v>2011</v>
      </c>
      <c r="E5247" s="15" t="s">
        <v>3404</v>
      </c>
      <c r="F5247" s="13">
        <v>35478</v>
      </c>
      <c r="G5247" s="13" t="s">
        <v>3648</v>
      </c>
      <c r="H5247" s="16">
        <v>45898</v>
      </c>
      <c r="I5247" s="17">
        <v>45898</v>
      </c>
      <c r="J5247" s="18">
        <f t="shared" si="188"/>
        <v>45898</v>
      </c>
      <c r="K5247" s="19">
        <v>0.81944444444444442</v>
      </c>
      <c r="L5247" s="19">
        <v>0.90277777777777779</v>
      </c>
      <c r="M5247" s="20">
        <v>0.90277777777777779</v>
      </c>
      <c r="N5247" s="19">
        <v>0.98611111111111116</v>
      </c>
      <c r="O5247" s="21">
        <f t="shared" si="186"/>
        <v>8.333333333333337E-2</v>
      </c>
      <c r="P5247" s="13" t="s">
        <v>50</v>
      </c>
      <c r="Q5247" s="13" t="s">
        <v>50</v>
      </c>
      <c r="R5247" s="22" t="s">
        <v>3416</v>
      </c>
      <c r="S5247" s="22" t="s">
        <v>31</v>
      </c>
      <c r="T5247" s="23" t="s">
        <v>211</v>
      </c>
      <c r="U5247" s="23" t="s">
        <v>50</v>
      </c>
      <c r="V5247" s="22" t="s">
        <v>212</v>
      </c>
      <c r="W5247" s="24" t="s">
        <v>210</v>
      </c>
      <c r="X5247" s="25" t="s">
        <v>130</v>
      </c>
      <c r="Y5247" s="25" t="s">
        <v>114</v>
      </c>
      <c r="Z5247" s="25" t="s">
        <v>71</v>
      </c>
      <c r="AA5247" s="25"/>
      <c r="AB5247" s="26"/>
      <c r="AC5247" s="31"/>
      <c r="AD5247" s="32">
        <v>2.5000000000000001E-3</v>
      </c>
      <c r="AE5247" s="32">
        <v>7.4999999999999997E-2</v>
      </c>
      <c r="AF5247" s="32">
        <v>1.8749999999999999E-2</v>
      </c>
      <c r="AG5247" s="33">
        <v>5.0000000000000001E-3</v>
      </c>
      <c r="AH5247" s="33">
        <v>6.3E-2</v>
      </c>
      <c r="AI5247" s="33">
        <v>2.5000000000000001E-2</v>
      </c>
      <c r="AJ5247" s="27"/>
      <c r="AK5247" s="27"/>
      <c r="AL5247" s="27">
        <v>4.2500000000000003E-2</v>
      </c>
      <c r="AM5247" s="27"/>
      <c r="AN5247" s="27"/>
      <c r="AO5247" s="28" t="s">
        <v>94</v>
      </c>
      <c r="AP5247" s="51"/>
      <c r="AQ5247" s="51"/>
    </row>
    <row r="5248" spans="1:43" ht="12.65" customHeight="1">
      <c r="A5248" s="13" t="s">
        <v>214</v>
      </c>
      <c r="B5248" s="14" t="s">
        <v>1938</v>
      </c>
      <c r="C5248" s="13">
        <v>31</v>
      </c>
      <c r="D5248" s="13" t="s">
        <v>2011</v>
      </c>
      <c r="E5248" s="15" t="s">
        <v>3404</v>
      </c>
      <c r="F5248" s="13">
        <v>35478</v>
      </c>
      <c r="G5248" s="13" t="s">
        <v>3648</v>
      </c>
      <c r="H5248" s="16">
        <v>45899</v>
      </c>
      <c r="I5248" s="17">
        <v>45899</v>
      </c>
      <c r="J5248" s="18">
        <f t="shared" si="188"/>
        <v>45899</v>
      </c>
      <c r="K5248" s="19">
        <v>0.1423611111111111</v>
      </c>
      <c r="L5248" s="19">
        <v>0.22222222222222221</v>
      </c>
      <c r="M5248" s="20">
        <v>0.22569444444444445</v>
      </c>
      <c r="N5248" s="19">
        <v>0.30555555555555558</v>
      </c>
      <c r="O5248" s="21">
        <f t="shared" si="186"/>
        <v>7.9861111111111133E-2</v>
      </c>
      <c r="P5248" s="13" t="s">
        <v>50</v>
      </c>
      <c r="Q5248" s="13" t="s">
        <v>50</v>
      </c>
      <c r="R5248" s="22" t="s">
        <v>3416</v>
      </c>
      <c r="S5248" s="22" t="s">
        <v>31</v>
      </c>
      <c r="T5248" s="23" t="s">
        <v>211</v>
      </c>
      <c r="U5248" s="23" t="s">
        <v>50</v>
      </c>
      <c r="V5248" s="22" t="s">
        <v>212</v>
      </c>
      <c r="W5248" s="24" t="s">
        <v>210</v>
      </c>
      <c r="X5248" s="25" t="s">
        <v>130</v>
      </c>
      <c r="Y5248" s="25" t="s">
        <v>114</v>
      </c>
      <c r="Z5248" s="25" t="s">
        <v>71</v>
      </c>
      <c r="AA5248" s="25"/>
      <c r="AB5248" s="26"/>
      <c r="AC5248" s="31"/>
      <c r="AD5248" s="32">
        <v>0</v>
      </c>
      <c r="AE5248" s="32">
        <v>0</v>
      </c>
      <c r="AF5248" s="32">
        <v>0</v>
      </c>
      <c r="AG5248" s="33">
        <v>0</v>
      </c>
      <c r="AH5248" s="33">
        <v>0</v>
      </c>
      <c r="AI5248" s="33">
        <v>0</v>
      </c>
      <c r="AJ5248" s="27"/>
      <c r="AK5248" s="27"/>
      <c r="AL5248" s="27">
        <v>4.4200000000000003E-2</v>
      </c>
      <c r="AM5248" s="27"/>
      <c r="AN5248" s="27"/>
      <c r="AO5248" s="28" t="s">
        <v>94</v>
      </c>
      <c r="AP5248" s="51"/>
      <c r="AQ5248" s="51"/>
    </row>
    <row r="5249" spans="1:43" ht="12.65" customHeight="1">
      <c r="A5249" s="13" t="s">
        <v>214</v>
      </c>
      <c r="B5249" s="14" t="s">
        <v>1938</v>
      </c>
      <c r="C5249" s="13">
        <v>31</v>
      </c>
      <c r="D5249" s="13" t="s">
        <v>2011</v>
      </c>
      <c r="E5249" s="15" t="s">
        <v>3404</v>
      </c>
      <c r="F5249" s="13">
        <v>35478</v>
      </c>
      <c r="G5249" s="13" t="s">
        <v>3648</v>
      </c>
      <c r="H5249" s="16">
        <v>45900</v>
      </c>
      <c r="I5249" s="17">
        <v>45900</v>
      </c>
      <c r="J5249" s="18">
        <f t="shared" si="188"/>
        <v>45900</v>
      </c>
      <c r="K5249" s="19">
        <v>3.125E-2</v>
      </c>
      <c r="L5249" s="19">
        <v>0.13194444444444445</v>
      </c>
      <c r="M5249" s="20">
        <v>0.11458333333333333</v>
      </c>
      <c r="N5249" s="19">
        <v>0.21527777777777779</v>
      </c>
      <c r="O5249" s="21">
        <f t="shared" si="186"/>
        <v>0.10069444444444446</v>
      </c>
      <c r="P5249" s="13" t="s">
        <v>50</v>
      </c>
      <c r="Q5249" s="13" t="s">
        <v>50</v>
      </c>
      <c r="R5249" s="22" t="s">
        <v>3415</v>
      </c>
      <c r="S5249" s="22" t="s">
        <v>31</v>
      </c>
      <c r="T5249" s="23" t="s">
        <v>211</v>
      </c>
      <c r="U5249" s="23" t="s">
        <v>50</v>
      </c>
      <c r="V5249" s="22" t="s">
        <v>212</v>
      </c>
      <c r="W5249" s="24" t="s">
        <v>209</v>
      </c>
      <c r="X5249" s="25" t="s">
        <v>117</v>
      </c>
      <c r="Y5249" s="25" t="s">
        <v>114</v>
      </c>
      <c r="Z5249" s="25" t="s">
        <v>83</v>
      </c>
      <c r="AA5249" s="25"/>
      <c r="AB5249" s="26"/>
      <c r="AC5249" s="31"/>
      <c r="AD5249" s="32">
        <v>0</v>
      </c>
      <c r="AE5249" s="32">
        <v>0</v>
      </c>
      <c r="AF5249" s="32">
        <v>0</v>
      </c>
      <c r="AG5249" s="33">
        <v>0</v>
      </c>
      <c r="AH5249" s="33">
        <v>0</v>
      </c>
      <c r="AI5249" s="33">
        <v>0</v>
      </c>
      <c r="AJ5249" s="27"/>
      <c r="AK5249" s="27"/>
      <c r="AL5249" s="27">
        <v>4.4200000000000003E-2</v>
      </c>
      <c r="AM5249" s="27"/>
      <c r="AN5249" s="27"/>
      <c r="AO5249" s="28" t="s">
        <v>94</v>
      </c>
      <c r="AP5249" s="51"/>
      <c r="AQ5249" s="51"/>
    </row>
    <row r="5250" spans="1:43" ht="12.65" customHeight="1">
      <c r="A5250" s="13" t="s">
        <v>214</v>
      </c>
      <c r="B5250" s="14" t="s">
        <v>1938</v>
      </c>
      <c r="C5250" s="13">
        <v>31</v>
      </c>
      <c r="D5250" s="13" t="s">
        <v>2011</v>
      </c>
      <c r="E5250" s="15" t="s">
        <v>3404</v>
      </c>
      <c r="F5250" s="13">
        <v>35478</v>
      </c>
      <c r="G5250" s="13" t="s">
        <v>3648</v>
      </c>
      <c r="H5250" s="16">
        <v>45900</v>
      </c>
      <c r="I5250" s="17">
        <v>45900</v>
      </c>
      <c r="J5250" s="18">
        <f t="shared" si="188"/>
        <v>45900</v>
      </c>
      <c r="K5250" s="19">
        <v>0.13194444444444445</v>
      </c>
      <c r="L5250" s="19">
        <v>0.21180555555555555</v>
      </c>
      <c r="M5250" s="20">
        <v>0.21527777777777779</v>
      </c>
      <c r="N5250" s="19">
        <v>0.2951388888888889</v>
      </c>
      <c r="O5250" s="21">
        <f t="shared" si="186"/>
        <v>7.9861111111111105E-2</v>
      </c>
      <c r="P5250" s="13" t="s">
        <v>50</v>
      </c>
      <c r="Q5250" s="13" t="s">
        <v>50</v>
      </c>
      <c r="R5250" s="22" t="s">
        <v>3416</v>
      </c>
      <c r="S5250" s="22" t="s">
        <v>31</v>
      </c>
      <c r="T5250" s="23" t="s">
        <v>211</v>
      </c>
      <c r="U5250" s="23" t="s">
        <v>50</v>
      </c>
      <c r="V5250" s="22" t="s">
        <v>212</v>
      </c>
      <c r="W5250" s="24" t="s">
        <v>210</v>
      </c>
      <c r="X5250" s="25" t="s">
        <v>130</v>
      </c>
      <c r="Y5250" s="25" t="s">
        <v>114</v>
      </c>
      <c r="Z5250" s="25" t="s">
        <v>71</v>
      </c>
      <c r="AA5250" s="25"/>
      <c r="AB5250" s="26"/>
      <c r="AC5250" s="31"/>
      <c r="AD5250" s="32">
        <v>0</v>
      </c>
      <c r="AE5250" s="32">
        <v>0</v>
      </c>
      <c r="AF5250" s="32">
        <v>0</v>
      </c>
      <c r="AG5250" s="33">
        <v>0</v>
      </c>
      <c r="AH5250" s="33">
        <v>0</v>
      </c>
      <c r="AI5250" s="33">
        <v>0</v>
      </c>
      <c r="AJ5250" s="27"/>
      <c r="AK5250" s="27"/>
      <c r="AL5250" s="27">
        <v>4.4200000000000003E-2</v>
      </c>
      <c r="AM5250" s="27"/>
      <c r="AN5250" s="27"/>
      <c r="AO5250" s="28" t="s">
        <v>94</v>
      </c>
      <c r="AP5250" s="51"/>
      <c r="AQ5250" s="51"/>
    </row>
    <row r="5251" spans="1:43" ht="12.65" customHeight="1">
      <c r="A5251" s="13" t="s">
        <v>214</v>
      </c>
      <c r="B5251" s="14" t="s">
        <v>1938</v>
      </c>
      <c r="C5251" s="13">
        <v>31</v>
      </c>
      <c r="D5251" s="13" t="s">
        <v>2011</v>
      </c>
      <c r="E5251" s="15" t="s">
        <v>3404</v>
      </c>
      <c r="F5251" s="13">
        <v>35478</v>
      </c>
      <c r="G5251" s="13" t="s">
        <v>3648</v>
      </c>
      <c r="H5251" s="16">
        <v>45900</v>
      </c>
      <c r="I5251" s="17">
        <v>45900</v>
      </c>
      <c r="J5251" s="18">
        <v>45900</v>
      </c>
      <c r="K5251" s="19">
        <v>0.48958333333333331</v>
      </c>
      <c r="L5251" s="19">
        <v>0.52777777777777779</v>
      </c>
      <c r="M5251" s="20">
        <v>0.57291666666666663</v>
      </c>
      <c r="N5251" s="19">
        <v>0.61111111111111116</v>
      </c>
      <c r="O5251" s="21">
        <f t="shared" si="186"/>
        <v>3.8194444444444531E-2</v>
      </c>
      <c r="P5251" s="13" t="s">
        <v>50</v>
      </c>
      <c r="Q5251" s="13" t="s">
        <v>50</v>
      </c>
      <c r="R5251" s="22" t="s">
        <v>3418</v>
      </c>
      <c r="S5251" s="22" t="s">
        <v>33</v>
      </c>
      <c r="T5251" s="23" t="s">
        <v>211</v>
      </c>
      <c r="U5251" s="23"/>
      <c r="V5251" s="22" t="s">
        <v>212</v>
      </c>
      <c r="W5251" s="24" t="s">
        <v>3677</v>
      </c>
      <c r="X5251" s="25" t="s">
        <v>50</v>
      </c>
      <c r="Y5251" s="25" t="s">
        <v>50</v>
      </c>
      <c r="Z5251" s="25" t="s">
        <v>50</v>
      </c>
      <c r="AA5251" s="25"/>
      <c r="AB5251" s="26"/>
      <c r="AC5251" s="31"/>
      <c r="AD5251" s="32">
        <v>0</v>
      </c>
      <c r="AE5251" s="32">
        <v>0</v>
      </c>
      <c r="AF5251" s="32">
        <v>0</v>
      </c>
      <c r="AG5251" s="33">
        <v>0</v>
      </c>
      <c r="AH5251" s="33">
        <v>0</v>
      </c>
      <c r="AI5251" s="33">
        <v>0</v>
      </c>
      <c r="AJ5251" s="27"/>
      <c r="AK5251" s="27"/>
      <c r="AL5251" s="27">
        <v>4.4200000000000003E-2</v>
      </c>
      <c r="AM5251" s="27"/>
      <c r="AN5251" s="27"/>
      <c r="AO5251" s="28" t="s">
        <v>94</v>
      </c>
      <c r="AP5251" s="51"/>
      <c r="AQ5251" s="51"/>
    </row>
    <row r="5252" spans="1:43" ht="12.65" customHeight="1">
      <c r="A5252" s="13" t="s">
        <v>214</v>
      </c>
      <c r="B5252" s="14" t="s">
        <v>1938</v>
      </c>
      <c r="C5252" s="13">
        <v>31</v>
      </c>
      <c r="D5252" s="13" t="s">
        <v>2011</v>
      </c>
      <c r="E5252" s="15" t="s">
        <v>3419</v>
      </c>
      <c r="F5252" s="13">
        <v>39007</v>
      </c>
      <c r="G5252" s="13" t="s">
        <v>2260</v>
      </c>
      <c r="H5252" s="16">
        <v>45884</v>
      </c>
      <c r="I5252" s="17">
        <v>45884</v>
      </c>
      <c r="J5252" s="18">
        <f t="shared" ref="J5252:J5263" si="189">I5252</f>
        <v>45884</v>
      </c>
      <c r="K5252" s="19">
        <v>0.66666666666666663</v>
      </c>
      <c r="L5252" s="19">
        <v>0.75694444444444442</v>
      </c>
      <c r="M5252" s="20">
        <v>0.75</v>
      </c>
      <c r="N5252" s="19">
        <v>0.84027777777777779</v>
      </c>
      <c r="O5252" s="21">
        <f t="shared" si="186"/>
        <v>9.027777777777779E-2</v>
      </c>
      <c r="P5252" s="13" t="s">
        <v>50</v>
      </c>
      <c r="Q5252" s="13" t="s">
        <v>50</v>
      </c>
      <c r="R5252" s="22" t="s">
        <v>3420</v>
      </c>
      <c r="S5252" s="22" t="s">
        <v>29</v>
      </c>
      <c r="T5252" s="23" t="s">
        <v>211</v>
      </c>
      <c r="U5252" s="23" t="s">
        <v>50</v>
      </c>
      <c r="V5252" s="22" t="s">
        <v>212</v>
      </c>
      <c r="W5252" s="24" t="s">
        <v>163</v>
      </c>
      <c r="X5252" s="25" t="s">
        <v>164</v>
      </c>
      <c r="Y5252" s="25" t="s">
        <v>114</v>
      </c>
      <c r="Z5252" s="25" t="s">
        <v>77</v>
      </c>
      <c r="AA5252" s="25"/>
      <c r="AB5252" s="26"/>
      <c r="AC5252" s="31">
        <v>0.88320312499999998</v>
      </c>
      <c r="AD5252" s="32"/>
      <c r="AE5252" s="32"/>
      <c r="AF5252" s="32"/>
      <c r="AG5252" s="33"/>
      <c r="AH5252" s="33"/>
      <c r="AI5252" s="33"/>
      <c r="AJ5252" s="27"/>
      <c r="AK5252" s="27"/>
      <c r="AL5252" s="27">
        <v>0.21760000000000002</v>
      </c>
      <c r="AM5252" s="27"/>
      <c r="AN5252" s="27"/>
      <c r="AO5252" s="28" t="s">
        <v>94</v>
      </c>
      <c r="AP5252" s="51"/>
      <c r="AQ5252" s="51"/>
    </row>
    <row r="5253" spans="1:43" ht="12.65" customHeight="1">
      <c r="A5253" s="13" t="s">
        <v>214</v>
      </c>
      <c r="B5253" s="14" t="s">
        <v>1938</v>
      </c>
      <c r="C5253" s="13">
        <v>31</v>
      </c>
      <c r="D5253" s="13" t="s">
        <v>2011</v>
      </c>
      <c r="E5253" s="15" t="s">
        <v>3419</v>
      </c>
      <c r="F5253" s="13">
        <v>39007</v>
      </c>
      <c r="G5253" s="13" t="s">
        <v>2260</v>
      </c>
      <c r="H5253" s="16">
        <v>45885</v>
      </c>
      <c r="I5253" s="17">
        <v>45885</v>
      </c>
      <c r="J5253" s="18">
        <f t="shared" si="189"/>
        <v>45885</v>
      </c>
      <c r="K5253" s="19">
        <v>0.25694444444444442</v>
      </c>
      <c r="L5253" s="19">
        <v>0.34027777777777779</v>
      </c>
      <c r="M5253" s="20">
        <v>0.34027777777777779</v>
      </c>
      <c r="N5253" s="19">
        <v>0.4236111111111111</v>
      </c>
      <c r="O5253" s="21">
        <f t="shared" si="186"/>
        <v>8.3333333333333315E-2</v>
      </c>
      <c r="P5253" s="13" t="s">
        <v>50</v>
      </c>
      <c r="Q5253" s="13" t="s">
        <v>50</v>
      </c>
      <c r="R5253" s="22" t="s">
        <v>3420</v>
      </c>
      <c r="S5253" s="22" t="s">
        <v>31</v>
      </c>
      <c r="T5253" s="23" t="s">
        <v>211</v>
      </c>
      <c r="U5253" s="23" t="s">
        <v>50</v>
      </c>
      <c r="V5253" s="22" t="s">
        <v>212</v>
      </c>
      <c r="W5253" s="24" t="s">
        <v>163</v>
      </c>
      <c r="X5253" s="25" t="s">
        <v>164</v>
      </c>
      <c r="Y5253" s="25" t="s">
        <v>114</v>
      </c>
      <c r="Z5253" s="25" t="s">
        <v>77</v>
      </c>
      <c r="AA5253" s="25"/>
      <c r="AB5253" s="26"/>
      <c r="AC5253" s="31">
        <v>4.880859374999999E-2</v>
      </c>
      <c r="AD5253" s="32"/>
      <c r="AE5253" s="32"/>
      <c r="AF5253" s="32"/>
      <c r="AG5253" s="33"/>
      <c r="AH5253" s="33"/>
      <c r="AI5253" s="33"/>
      <c r="AJ5253" s="27"/>
      <c r="AK5253" s="27"/>
      <c r="AL5253" s="27">
        <v>0.11786666666666669</v>
      </c>
      <c r="AM5253" s="27"/>
      <c r="AN5253" s="27"/>
      <c r="AO5253" s="28" t="s">
        <v>94</v>
      </c>
      <c r="AP5253" s="51"/>
      <c r="AQ5253" s="51"/>
    </row>
    <row r="5254" spans="1:43" ht="12.65" customHeight="1">
      <c r="A5254" s="13" t="s">
        <v>214</v>
      </c>
      <c r="B5254" s="14" t="s">
        <v>1938</v>
      </c>
      <c r="C5254" s="13">
        <v>31</v>
      </c>
      <c r="D5254" s="13" t="s">
        <v>2011</v>
      </c>
      <c r="E5254" s="15" t="s">
        <v>3419</v>
      </c>
      <c r="F5254" s="13">
        <v>39007</v>
      </c>
      <c r="G5254" s="13" t="s">
        <v>2260</v>
      </c>
      <c r="H5254" s="16">
        <v>45885</v>
      </c>
      <c r="I5254" s="17">
        <v>45885</v>
      </c>
      <c r="J5254" s="18">
        <f t="shared" si="189"/>
        <v>45885</v>
      </c>
      <c r="K5254" s="19">
        <v>0.45833333333333331</v>
      </c>
      <c r="L5254" s="19">
        <v>0.55208333333333337</v>
      </c>
      <c r="M5254" s="20">
        <v>0.54166666666666663</v>
      </c>
      <c r="N5254" s="19">
        <v>0.63541666666666663</v>
      </c>
      <c r="O5254" s="21">
        <f t="shared" si="186"/>
        <v>9.375E-2</v>
      </c>
      <c r="P5254" s="13" t="s">
        <v>50</v>
      </c>
      <c r="Q5254" s="13" t="s">
        <v>50</v>
      </c>
      <c r="R5254" s="22" t="s">
        <v>3421</v>
      </c>
      <c r="S5254" s="22" t="s">
        <v>29</v>
      </c>
      <c r="T5254" s="23" t="s">
        <v>211</v>
      </c>
      <c r="U5254" s="23" t="s">
        <v>50</v>
      </c>
      <c r="V5254" s="22" t="s">
        <v>212</v>
      </c>
      <c r="W5254" s="24" t="s">
        <v>168</v>
      </c>
      <c r="X5254" s="25" t="s">
        <v>169</v>
      </c>
      <c r="Y5254" s="25" t="s">
        <v>114</v>
      </c>
      <c r="Z5254" s="25" t="s">
        <v>58</v>
      </c>
      <c r="AA5254" s="25"/>
      <c r="AB5254" s="26"/>
      <c r="AC5254" s="31">
        <v>1.0359375</v>
      </c>
      <c r="AD5254" s="32"/>
      <c r="AE5254" s="32"/>
      <c r="AF5254" s="32"/>
      <c r="AG5254" s="33"/>
      <c r="AH5254" s="33"/>
      <c r="AI5254" s="33"/>
      <c r="AJ5254" s="27"/>
      <c r="AK5254" s="27"/>
      <c r="AL5254" s="27">
        <v>0.28288000000000008</v>
      </c>
      <c r="AM5254" s="27"/>
      <c r="AN5254" s="27"/>
      <c r="AO5254" s="28" t="s">
        <v>94</v>
      </c>
      <c r="AP5254" s="51"/>
      <c r="AQ5254" s="51"/>
    </row>
    <row r="5255" spans="1:43" ht="12.65" customHeight="1">
      <c r="A5255" s="13" t="s">
        <v>214</v>
      </c>
      <c r="B5255" s="14" t="s">
        <v>1938</v>
      </c>
      <c r="C5255" s="13">
        <v>31</v>
      </c>
      <c r="D5255" s="13" t="s">
        <v>2011</v>
      </c>
      <c r="E5255" s="15" t="s">
        <v>3419</v>
      </c>
      <c r="F5255" s="13">
        <v>39007</v>
      </c>
      <c r="G5255" s="13" t="s">
        <v>2260</v>
      </c>
      <c r="H5255" s="16">
        <v>45885</v>
      </c>
      <c r="I5255" s="17">
        <v>45885</v>
      </c>
      <c r="J5255" s="18">
        <f t="shared" si="189"/>
        <v>45885</v>
      </c>
      <c r="K5255" s="19">
        <v>0.88541666666666663</v>
      </c>
      <c r="L5255" s="19">
        <v>0.96875</v>
      </c>
      <c r="M5255" s="20">
        <v>0.96875</v>
      </c>
      <c r="N5255" s="19">
        <v>5.2083333333333336E-2</v>
      </c>
      <c r="O5255" s="21">
        <f t="shared" si="186"/>
        <v>8.3333333333333259E-2</v>
      </c>
      <c r="P5255" s="13" t="s">
        <v>50</v>
      </c>
      <c r="Q5255" s="13" t="s">
        <v>50</v>
      </c>
      <c r="R5255" s="22" t="s">
        <v>3422</v>
      </c>
      <c r="S5255" s="22" t="s">
        <v>31</v>
      </c>
      <c r="T5255" s="23" t="s">
        <v>211</v>
      </c>
      <c r="U5255" s="23" t="s">
        <v>50</v>
      </c>
      <c r="V5255" s="22" t="s">
        <v>212</v>
      </c>
      <c r="W5255" s="24" t="s">
        <v>163</v>
      </c>
      <c r="X5255" s="25" t="s">
        <v>164</v>
      </c>
      <c r="Y5255" s="25" t="s">
        <v>114</v>
      </c>
      <c r="Z5255" s="25" t="s">
        <v>77</v>
      </c>
      <c r="AA5255" s="25"/>
      <c r="AB5255" s="26"/>
      <c r="AC5255" s="31">
        <v>0.11156250000000002</v>
      </c>
      <c r="AD5255" s="32"/>
      <c r="AE5255" s="32"/>
      <c r="AF5255" s="32"/>
      <c r="AG5255" s="33"/>
      <c r="AH5255" s="33"/>
      <c r="AI5255" s="33"/>
      <c r="AJ5255" s="27"/>
      <c r="AK5255" s="27"/>
      <c r="AL5255" s="27">
        <v>0.11786666666666669</v>
      </c>
      <c r="AM5255" s="27"/>
      <c r="AN5255" s="27"/>
      <c r="AO5255" s="28" t="s">
        <v>94</v>
      </c>
      <c r="AP5255" s="51"/>
      <c r="AQ5255" s="51"/>
    </row>
    <row r="5256" spans="1:43" ht="12.65" customHeight="1">
      <c r="A5256" s="13" t="s">
        <v>214</v>
      </c>
      <c r="B5256" s="14" t="s">
        <v>1938</v>
      </c>
      <c r="C5256" s="13">
        <v>31</v>
      </c>
      <c r="D5256" s="13" t="s">
        <v>2011</v>
      </c>
      <c r="E5256" s="15" t="s">
        <v>3419</v>
      </c>
      <c r="F5256" s="13">
        <v>39007</v>
      </c>
      <c r="G5256" s="13" t="s">
        <v>2260</v>
      </c>
      <c r="H5256" s="16">
        <v>45886</v>
      </c>
      <c r="I5256" s="17">
        <v>45886</v>
      </c>
      <c r="J5256" s="18">
        <f t="shared" si="189"/>
        <v>45886</v>
      </c>
      <c r="K5256" s="19">
        <v>9.375E-2</v>
      </c>
      <c r="L5256" s="19">
        <v>0.17708333333333334</v>
      </c>
      <c r="M5256" s="20">
        <v>0.17708333333333334</v>
      </c>
      <c r="N5256" s="19">
        <v>0.26041666666666669</v>
      </c>
      <c r="O5256" s="21">
        <f t="shared" si="186"/>
        <v>8.3333333333333343E-2</v>
      </c>
      <c r="P5256" s="13" t="s">
        <v>50</v>
      </c>
      <c r="Q5256" s="13" t="s">
        <v>50</v>
      </c>
      <c r="R5256" s="22" t="s">
        <v>3420</v>
      </c>
      <c r="S5256" s="22" t="s">
        <v>31</v>
      </c>
      <c r="T5256" s="23" t="s">
        <v>211</v>
      </c>
      <c r="U5256" s="23" t="s">
        <v>50</v>
      </c>
      <c r="V5256" s="22" t="s">
        <v>212</v>
      </c>
      <c r="W5256" s="24" t="s">
        <v>163</v>
      </c>
      <c r="X5256" s="25" t="s">
        <v>164</v>
      </c>
      <c r="Y5256" s="25" t="s">
        <v>114</v>
      </c>
      <c r="Z5256" s="25" t="s">
        <v>77</v>
      </c>
      <c r="AA5256" s="25"/>
      <c r="AB5256" s="26"/>
      <c r="AC5256" s="31">
        <v>2.0917968749999995E-2</v>
      </c>
      <c r="AD5256" s="32"/>
      <c r="AE5256" s="32"/>
      <c r="AF5256" s="32"/>
      <c r="AG5256" s="33"/>
      <c r="AH5256" s="33"/>
      <c r="AI5256" s="33"/>
      <c r="AJ5256" s="27"/>
      <c r="AK5256" s="27"/>
      <c r="AL5256" s="27">
        <v>0.11786666666666669</v>
      </c>
      <c r="AM5256" s="27"/>
      <c r="AN5256" s="27"/>
      <c r="AO5256" s="28" t="s">
        <v>94</v>
      </c>
      <c r="AP5256" s="51"/>
      <c r="AQ5256" s="51"/>
    </row>
    <row r="5257" spans="1:43" ht="12.65" customHeight="1">
      <c r="A5257" s="13" t="s">
        <v>214</v>
      </c>
      <c r="B5257" s="14" t="s">
        <v>1938</v>
      </c>
      <c r="C5257" s="13">
        <v>31</v>
      </c>
      <c r="D5257" s="13" t="s">
        <v>2011</v>
      </c>
      <c r="E5257" s="15" t="s">
        <v>3419</v>
      </c>
      <c r="F5257" s="13">
        <v>39007</v>
      </c>
      <c r="G5257" s="13" t="s">
        <v>2260</v>
      </c>
      <c r="H5257" s="16">
        <v>45886</v>
      </c>
      <c r="I5257" s="17">
        <v>45886</v>
      </c>
      <c r="J5257" s="18">
        <f t="shared" si="189"/>
        <v>45886</v>
      </c>
      <c r="K5257" s="19">
        <v>0.44444444444444442</v>
      </c>
      <c r="L5257" s="19">
        <v>0.52777777777777779</v>
      </c>
      <c r="M5257" s="20">
        <v>0.52777777777777779</v>
      </c>
      <c r="N5257" s="19">
        <v>0.61111111111111116</v>
      </c>
      <c r="O5257" s="21">
        <f t="shared" si="186"/>
        <v>8.333333333333337E-2</v>
      </c>
      <c r="P5257" s="13" t="s">
        <v>50</v>
      </c>
      <c r="Q5257" s="13" t="s">
        <v>50</v>
      </c>
      <c r="R5257" s="22" t="s">
        <v>3420</v>
      </c>
      <c r="S5257" s="22" t="s">
        <v>31</v>
      </c>
      <c r="T5257" s="23" t="s">
        <v>211</v>
      </c>
      <c r="U5257" s="23" t="s">
        <v>50</v>
      </c>
      <c r="V5257" s="22" t="s">
        <v>212</v>
      </c>
      <c r="W5257" s="24" t="s">
        <v>163</v>
      </c>
      <c r="X5257" s="25" t="s">
        <v>164</v>
      </c>
      <c r="Y5257" s="25" t="s">
        <v>114</v>
      </c>
      <c r="Z5257" s="25" t="s">
        <v>77</v>
      </c>
      <c r="AA5257" s="25"/>
      <c r="AB5257" s="26"/>
      <c r="AC5257" s="31">
        <v>9.0644531250000007E-2</v>
      </c>
      <c r="AD5257" s="32"/>
      <c r="AE5257" s="32"/>
      <c r="AF5257" s="32"/>
      <c r="AG5257" s="33"/>
      <c r="AH5257" s="33"/>
      <c r="AI5257" s="33"/>
      <c r="AJ5257" s="27"/>
      <c r="AK5257" s="27"/>
      <c r="AL5257" s="27">
        <v>0.11786666666666669</v>
      </c>
      <c r="AM5257" s="27"/>
      <c r="AN5257" s="27"/>
      <c r="AO5257" s="28" t="s">
        <v>94</v>
      </c>
      <c r="AP5257" s="51"/>
      <c r="AQ5257" s="51"/>
    </row>
    <row r="5258" spans="1:43" ht="12.65" customHeight="1">
      <c r="A5258" s="13" t="s">
        <v>214</v>
      </c>
      <c r="B5258" s="14" t="s">
        <v>1938</v>
      </c>
      <c r="C5258" s="13">
        <v>31</v>
      </c>
      <c r="D5258" s="13" t="s">
        <v>2011</v>
      </c>
      <c r="E5258" s="15" t="s">
        <v>3419</v>
      </c>
      <c r="F5258" s="13">
        <v>39007</v>
      </c>
      <c r="G5258" s="13" t="s">
        <v>2260</v>
      </c>
      <c r="H5258" s="16">
        <v>45886</v>
      </c>
      <c r="I5258" s="17">
        <v>45886</v>
      </c>
      <c r="J5258" s="18">
        <f t="shared" si="189"/>
        <v>45886</v>
      </c>
      <c r="K5258" s="19">
        <v>0.5625</v>
      </c>
      <c r="L5258" s="19">
        <v>0.65277777777777779</v>
      </c>
      <c r="M5258" s="20">
        <v>0.64583333333333337</v>
      </c>
      <c r="N5258" s="19">
        <v>0.73611111111111116</v>
      </c>
      <c r="O5258" s="21">
        <f t="shared" si="186"/>
        <v>9.027777777777779E-2</v>
      </c>
      <c r="P5258" s="13" t="s">
        <v>50</v>
      </c>
      <c r="Q5258" s="13" t="s">
        <v>50</v>
      </c>
      <c r="R5258" s="22" t="s">
        <v>3423</v>
      </c>
      <c r="S5258" s="22" t="s">
        <v>29</v>
      </c>
      <c r="T5258" s="23" t="s">
        <v>211</v>
      </c>
      <c r="U5258" s="23" t="s">
        <v>50</v>
      </c>
      <c r="V5258" s="22" t="s">
        <v>212</v>
      </c>
      <c r="W5258" s="24" t="s">
        <v>188</v>
      </c>
      <c r="X5258" s="25" t="s">
        <v>189</v>
      </c>
      <c r="Y5258" s="25" t="s">
        <v>114</v>
      </c>
      <c r="Z5258" s="25" t="s">
        <v>55</v>
      </c>
      <c r="AA5258" s="25"/>
      <c r="AB5258" s="26"/>
      <c r="AC5258" s="31">
        <v>1.1953125</v>
      </c>
      <c r="AD5258" s="32"/>
      <c r="AE5258" s="32"/>
      <c r="AF5258" s="32"/>
      <c r="AG5258" s="33"/>
      <c r="AH5258" s="33"/>
      <c r="AI5258" s="33"/>
      <c r="AJ5258" s="27"/>
      <c r="AK5258" s="27"/>
      <c r="AL5258" s="27">
        <v>0.28288000000000008</v>
      </c>
      <c r="AM5258" s="27"/>
      <c r="AN5258" s="27"/>
      <c r="AO5258" s="28" t="s">
        <v>94</v>
      </c>
      <c r="AP5258" s="51"/>
      <c r="AQ5258" s="51"/>
    </row>
    <row r="5259" spans="1:43" ht="12.65" customHeight="1">
      <c r="A5259" s="13" t="s">
        <v>214</v>
      </c>
      <c r="B5259" s="14" t="s">
        <v>1938</v>
      </c>
      <c r="C5259" s="13">
        <v>31</v>
      </c>
      <c r="D5259" s="13" t="s">
        <v>2011</v>
      </c>
      <c r="E5259" s="15" t="s">
        <v>3419</v>
      </c>
      <c r="F5259" s="13">
        <v>39007</v>
      </c>
      <c r="G5259" s="13" t="s">
        <v>2260</v>
      </c>
      <c r="H5259" s="16">
        <v>45887</v>
      </c>
      <c r="I5259" s="17">
        <v>45887</v>
      </c>
      <c r="J5259" s="18">
        <f t="shared" si="189"/>
        <v>45887</v>
      </c>
      <c r="K5259" s="19">
        <v>0.1388888888888889</v>
      </c>
      <c r="L5259" s="19">
        <v>0.21875</v>
      </c>
      <c r="M5259" s="20">
        <v>0.22222222222222221</v>
      </c>
      <c r="N5259" s="19">
        <v>0.30208333333333331</v>
      </c>
      <c r="O5259" s="21">
        <f t="shared" si="186"/>
        <v>7.9861111111111105E-2</v>
      </c>
      <c r="P5259" s="13" t="s">
        <v>50</v>
      </c>
      <c r="Q5259" s="13" t="s">
        <v>50</v>
      </c>
      <c r="R5259" s="22" t="s">
        <v>3420</v>
      </c>
      <c r="S5259" s="22" t="s">
        <v>31</v>
      </c>
      <c r="T5259" s="23" t="s">
        <v>211</v>
      </c>
      <c r="U5259" s="23" t="s">
        <v>50</v>
      </c>
      <c r="V5259" s="22" t="s">
        <v>212</v>
      </c>
      <c r="W5259" s="24" t="s">
        <v>163</v>
      </c>
      <c r="X5259" s="25" t="s">
        <v>164</v>
      </c>
      <c r="Y5259" s="25" t="s">
        <v>114</v>
      </c>
      <c r="Z5259" s="25" t="s">
        <v>77</v>
      </c>
      <c r="AA5259" s="25"/>
      <c r="AB5259" s="26"/>
      <c r="AC5259" s="31">
        <v>1.9872070312499997E-2</v>
      </c>
      <c r="AD5259" s="32"/>
      <c r="AE5259" s="32"/>
      <c r="AF5259" s="32"/>
      <c r="AG5259" s="33"/>
      <c r="AH5259" s="33"/>
      <c r="AI5259" s="33"/>
      <c r="AJ5259" s="27"/>
      <c r="AK5259" s="27"/>
      <c r="AL5259" s="27">
        <v>9.0666666666666687E-2</v>
      </c>
      <c r="AM5259" s="27"/>
      <c r="AN5259" s="27"/>
      <c r="AO5259" s="28" t="s">
        <v>94</v>
      </c>
      <c r="AP5259" s="51"/>
      <c r="AQ5259" s="51"/>
    </row>
    <row r="5260" spans="1:43" ht="12.65" customHeight="1">
      <c r="A5260" s="13" t="s">
        <v>214</v>
      </c>
      <c r="B5260" s="14" t="s">
        <v>1938</v>
      </c>
      <c r="C5260" s="13">
        <v>31</v>
      </c>
      <c r="D5260" s="13" t="s">
        <v>2011</v>
      </c>
      <c r="E5260" s="15" t="s">
        <v>3419</v>
      </c>
      <c r="F5260" s="13">
        <v>39007</v>
      </c>
      <c r="G5260" s="13" t="s">
        <v>2260</v>
      </c>
      <c r="H5260" s="16">
        <v>45887</v>
      </c>
      <c r="I5260" s="17">
        <v>45887</v>
      </c>
      <c r="J5260" s="18">
        <f t="shared" si="189"/>
        <v>45887</v>
      </c>
      <c r="K5260" s="19">
        <v>0.2361111111111111</v>
      </c>
      <c r="L5260" s="19">
        <v>0.31597222222222221</v>
      </c>
      <c r="M5260" s="20">
        <v>0.31944444444444442</v>
      </c>
      <c r="N5260" s="19">
        <v>0.39930555555555558</v>
      </c>
      <c r="O5260" s="21">
        <f t="shared" si="186"/>
        <v>7.986111111111116E-2</v>
      </c>
      <c r="P5260" s="13" t="s">
        <v>50</v>
      </c>
      <c r="Q5260" s="13" t="s">
        <v>50</v>
      </c>
      <c r="R5260" s="22" t="s">
        <v>3421</v>
      </c>
      <c r="S5260" s="22" t="s">
        <v>31</v>
      </c>
      <c r="T5260" s="23" t="s">
        <v>211</v>
      </c>
      <c r="U5260" s="23" t="s">
        <v>50</v>
      </c>
      <c r="V5260" s="22" t="s">
        <v>212</v>
      </c>
      <c r="W5260" s="24" t="s">
        <v>168</v>
      </c>
      <c r="X5260" s="25" t="s">
        <v>169</v>
      </c>
      <c r="Y5260" s="25" t="s">
        <v>114</v>
      </c>
      <c r="Z5260" s="25" t="s">
        <v>58</v>
      </c>
      <c r="AA5260" s="25"/>
      <c r="AB5260" s="26"/>
      <c r="AC5260" s="31">
        <v>5.2992187499999996E-2</v>
      </c>
      <c r="AD5260" s="32"/>
      <c r="AE5260" s="32"/>
      <c r="AF5260" s="32"/>
      <c r="AG5260" s="33"/>
      <c r="AH5260" s="33"/>
      <c r="AI5260" s="33"/>
      <c r="AJ5260" s="27"/>
      <c r="AK5260" s="27"/>
      <c r="AL5260" s="27">
        <v>9.0666666666666687E-2</v>
      </c>
      <c r="AM5260" s="27"/>
      <c r="AN5260" s="27"/>
      <c r="AO5260" s="28" t="s">
        <v>94</v>
      </c>
      <c r="AP5260" s="51"/>
      <c r="AQ5260" s="51"/>
    </row>
    <row r="5261" spans="1:43" ht="12.65" customHeight="1">
      <c r="A5261" s="13" t="s">
        <v>214</v>
      </c>
      <c r="B5261" s="14" t="s">
        <v>1938</v>
      </c>
      <c r="C5261" s="13">
        <v>31</v>
      </c>
      <c r="D5261" s="13" t="s">
        <v>2011</v>
      </c>
      <c r="E5261" s="15" t="s">
        <v>3419</v>
      </c>
      <c r="F5261" s="13">
        <v>39007</v>
      </c>
      <c r="G5261" s="13" t="s">
        <v>2260</v>
      </c>
      <c r="H5261" s="16">
        <v>45887</v>
      </c>
      <c r="I5261" s="17">
        <v>45887</v>
      </c>
      <c r="J5261" s="18">
        <f t="shared" si="189"/>
        <v>45887</v>
      </c>
      <c r="K5261" s="19">
        <v>0.4513888888888889</v>
      </c>
      <c r="L5261" s="19">
        <v>0.53125</v>
      </c>
      <c r="M5261" s="20">
        <v>0.53472222222222221</v>
      </c>
      <c r="N5261" s="19">
        <v>0.61458333333333337</v>
      </c>
      <c r="O5261" s="21">
        <f t="shared" si="186"/>
        <v>7.986111111111116E-2</v>
      </c>
      <c r="P5261" s="13" t="s">
        <v>50</v>
      </c>
      <c r="Q5261" s="13" t="s">
        <v>50</v>
      </c>
      <c r="R5261" s="22" t="s">
        <v>3423</v>
      </c>
      <c r="S5261" s="22" t="s">
        <v>31</v>
      </c>
      <c r="T5261" s="23" t="s">
        <v>211</v>
      </c>
      <c r="U5261" s="23" t="s">
        <v>50</v>
      </c>
      <c r="V5261" s="22" t="s">
        <v>212</v>
      </c>
      <c r="W5261" s="24" t="s">
        <v>188</v>
      </c>
      <c r="X5261" s="25" t="s">
        <v>189</v>
      </c>
      <c r="Y5261" s="25" t="s">
        <v>114</v>
      </c>
      <c r="Z5261" s="25" t="s">
        <v>55</v>
      </c>
      <c r="AA5261" s="25"/>
      <c r="AB5261" s="26"/>
      <c r="AC5261" s="31">
        <v>9.8414062499999996E-2</v>
      </c>
      <c r="AD5261" s="32"/>
      <c r="AE5261" s="32"/>
      <c r="AF5261" s="32"/>
      <c r="AG5261" s="33"/>
      <c r="AH5261" s="33"/>
      <c r="AI5261" s="33"/>
      <c r="AJ5261" s="27"/>
      <c r="AK5261" s="27"/>
      <c r="AL5261" s="27">
        <v>9.0666666666666687E-2</v>
      </c>
      <c r="AM5261" s="27"/>
      <c r="AN5261" s="27"/>
      <c r="AO5261" s="28" t="s">
        <v>94</v>
      </c>
      <c r="AP5261" s="51"/>
      <c r="AQ5261" s="51"/>
    </row>
    <row r="5262" spans="1:43" ht="12.65" customHeight="1">
      <c r="A5262" s="13" t="s">
        <v>214</v>
      </c>
      <c r="B5262" s="14" t="s">
        <v>1938</v>
      </c>
      <c r="C5262" s="13">
        <v>31</v>
      </c>
      <c r="D5262" s="13" t="s">
        <v>2011</v>
      </c>
      <c r="E5262" s="15" t="s">
        <v>3419</v>
      </c>
      <c r="F5262" s="13">
        <v>39007</v>
      </c>
      <c r="G5262" s="13" t="s">
        <v>2260</v>
      </c>
      <c r="H5262" s="16">
        <v>45888</v>
      </c>
      <c r="I5262" s="17">
        <v>45888</v>
      </c>
      <c r="J5262" s="18">
        <f t="shared" si="189"/>
        <v>45888</v>
      </c>
      <c r="K5262" s="19">
        <v>9.0277777777777776E-2</v>
      </c>
      <c r="L5262" s="19">
        <v>0.19097222222222221</v>
      </c>
      <c r="M5262" s="20">
        <v>0.1736111111111111</v>
      </c>
      <c r="N5262" s="19">
        <v>0.27430555555555558</v>
      </c>
      <c r="O5262" s="21">
        <f t="shared" si="186"/>
        <v>0.10069444444444448</v>
      </c>
      <c r="P5262" s="13" t="s">
        <v>50</v>
      </c>
      <c r="Q5262" s="13" t="s">
        <v>50</v>
      </c>
      <c r="R5262" s="22" t="s">
        <v>3421</v>
      </c>
      <c r="S5262" s="22" t="s">
        <v>31</v>
      </c>
      <c r="T5262" s="23" t="s">
        <v>211</v>
      </c>
      <c r="U5262" s="23" t="s">
        <v>50</v>
      </c>
      <c r="V5262" s="22" t="s">
        <v>212</v>
      </c>
      <c r="W5262" s="24" t="s">
        <v>168</v>
      </c>
      <c r="X5262" s="25" t="s">
        <v>169</v>
      </c>
      <c r="Y5262" s="25" t="s">
        <v>114</v>
      </c>
      <c r="Z5262" s="25" t="s">
        <v>58</v>
      </c>
      <c r="AA5262" s="25"/>
      <c r="AB5262" s="26"/>
      <c r="AC5262" s="31">
        <v>2.27109375E-2</v>
      </c>
      <c r="AD5262" s="32"/>
      <c r="AE5262" s="32"/>
      <c r="AF5262" s="32"/>
      <c r="AG5262" s="33"/>
      <c r="AH5262" s="33"/>
      <c r="AI5262" s="33"/>
      <c r="AJ5262" s="27"/>
      <c r="AK5262" s="27"/>
      <c r="AL5262" s="27">
        <v>9.0666666666666687E-2</v>
      </c>
      <c r="AM5262" s="27"/>
      <c r="AN5262" s="27"/>
      <c r="AO5262" s="28" t="s">
        <v>94</v>
      </c>
      <c r="AP5262" s="51"/>
      <c r="AQ5262" s="51"/>
    </row>
    <row r="5263" spans="1:43" ht="12.65" customHeight="1">
      <c r="A5263" s="13" t="s">
        <v>214</v>
      </c>
      <c r="B5263" s="14" t="s">
        <v>1938</v>
      </c>
      <c r="C5263" s="13">
        <v>31</v>
      </c>
      <c r="D5263" s="13" t="s">
        <v>2011</v>
      </c>
      <c r="E5263" s="15" t="s">
        <v>3419</v>
      </c>
      <c r="F5263" s="13">
        <v>39007</v>
      </c>
      <c r="G5263" s="13" t="s">
        <v>2260</v>
      </c>
      <c r="H5263" s="16">
        <v>45888</v>
      </c>
      <c r="I5263" s="17">
        <v>45888</v>
      </c>
      <c r="J5263" s="18">
        <f t="shared" si="189"/>
        <v>45888</v>
      </c>
      <c r="K5263" s="19">
        <v>0.66319444444444442</v>
      </c>
      <c r="L5263" s="19">
        <v>0.74305555555555558</v>
      </c>
      <c r="M5263" s="20">
        <v>0.74652777777777779</v>
      </c>
      <c r="N5263" s="19">
        <v>0.82638888888888884</v>
      </c>
      <c r="O5263" s="21">
        <f t="shared" si="186"/>
        <v>7.9861111111111049E-2</v>
      </c>
      <c r="P5263" s="13" t="s">
        <v>50</v>
      </c>
      <c r="Q5263" s="13" t="s">
        <v>50</v>
      </c>
      <c r="R5263" s="22" t="s">
        <v>3420</v>
      </c>
      <c r="S5263" s="22" t="s">
        <v>31</v>
      </c>
      <c r="T5263" s="23" t="s">
        <v>211</v>
      </c>
      <c r="U5263" s="23" t="s">
        <v>50</v>
      </c>
      <c r="V5263" s="22" t="s">
        <v>212</v>
      </c>
      <c r="W5263" s="24" t="s">
        <v>163</v>
      </c>
      <c r="X5263" s="25" t="s">
        <v>164</v>
      </c>
      <c r="Y5263" s="25" t="s">
        <v>114</v>
      </c>
      <c r="Z5263" s="25" t="s">
        <v>77</v>
      </c>
      <c r="AA5263" s="25"/>
      <c r="AB5263" s="26"/>
      <c r="AC5263" s="31">
        <v>0.13248046874999997</v>
      </c>
      <c r="AD5263" s="32"/>
      <c r="AE5263" s="32"/>
      <c r="AF5263" s="32"/>
      <c r="AG5263" s="33"/>
      <c r="AH5263" s="33"/>
      <c r="AI5263" s="33"/>
      <c r="AJ5263" s="27"/>
      <c r="AK5263" s="27"/>
      <c r="AL5263" s="27">
        <v>9.0666666666666687E-2</v>
      </c>
      <c r="AM5263" s="27"/>
      <c r="AN5263" s="27"/>
      <c r="AO5263" s="28" t="s">
        <v>94</v>
      </c>
      <c r="AP5263" s="51"/>
      <c r="AQ5263" s="51"/>
    </row>
    <row r="5264" spans="1:43" ht="12.65" customHeight="1">
      <c r="A5264" s="13" t="s">
        <v>214</v>
      </c>
      <c r="B5264" s="14" t="s">
        <v>1938</v>
      </c>
      <c r="C5264" s="13">
        <v>31</v>
      </c>
      <c r="D5264" s="13" t="s">
        <v>2011</v>
      </c>
      <c r="E5264" s="15" t="s">
        <v>3419</v>
      </c>
      <c r="F5264" s="13">
        <v>39007</v>
      </c>
      <c r="G5264" s="13" t="s">
        <v>2260</v>
      </c>
      <c r="H5264" s="16">
        <v>45888</v>
      </c>
      <c r="I5264" s="17">
        <v>45888</v>
      </c>
      <c r="J5264" s="18">
        <v>45888</v>
      </c>
      <c r="K5264" s="19">
        <v>0.86111111111111116</v>
      </c>
      <c r="L5264" s="19">
        <v>0.89930555555555558</v>
      </c>
      <c r="M5264" s="20">
        <v>0.94444444444444442</v>
      </c>
      <c r="N5264" s="19">
        <v>0.98263888888888884</v>
      </c>
      <c r="O5264" s="21">
        <f t="shared" si="186"/>
        <v>3.819444444444442E-2</v>
      </c>
      <c r="P5264" s="13" t="s">
        <v>50</v>
      </c>
      <c r="Q5264" s="13" t="s">
        <v>50</v>
      </c>
      <c r="R5264" s="22" t="s">
        <v>3418</v>
      </c>
      <c r="S5264" s="22" t="s">
        <v>33</v>
      </c>
      <c r="T5264" s="23" t="s">
        <v>211</v>
      </c>
      <c r="U5264" s="23"/>
      <c r="V5264" s="22" t="s">
        <v>212</v>
      </c>
      <c r="W5264" s="24" t="s">
        <v>3677</v>
      </c>
      <c r="X5264" s="25" t="s">
        <v>50</v>
      </c>
      <c r="Y5264" s="25" t="s">
        <v>50</v>
      </c>
      <c r="Z5264" s="25" t="s">
        <v>50</v>
      </c>
      <c r="AA5264" s="25"/>
      <c r="AB5264" s="26"/>
      <c r="AC5264" s="31">
        <v>0.12112499999999998</v>
      </c>
      <c r="AD5264" s="32"/>
      <c r="AE5264" s="32"/>
      <c r="AF5264" s="32"/>
      <c r="AG5264" s="33"/>
      <c r="AH5264" s="33"/>
      <c r="AI5264" s="33"/>
      <c r="AJ5264" s="27"/>
      <c r="AK5264" s="27"/>
      <c r="AL5264" s="27">
        <v>0.11333333333333334</v>
      </c>
      <c r="AM5264" s="27"/>
      <c r="AN5264" s="27"/>
      <c r="AO5264" s="28" t="s">
        <v>94</v>
      </c>
      <c r="AP5264" s="51"/>
      <c r="AQ5264" s="51"/>
    </row>
    <row r="5265" spans="1:43" ht="12.65" customHeight="1">
      <c r="A5265" s="13" t="s">
        <v>214</v>
      </c>
      <c r="B5265" s="14" t="s">
        <v>1938</v>
      </c>
      <c r="C5265" s="13">
        <v>31</v>
      </c>
      <c r="D5265" s="13" t="s">
        <v>2011</v>
      </c>
      <c r="E5265" s="15" t="s">
        <v>3419</v>
      </c>
      <c r="F5265" s="13">
        <v>39007</v>
      </c>
      <c r="G5265" s="13" t="s">
        <v>2260</v>
      </c>
      <c r="H5265" s="16">
        <v>45888</v>
      </c>
      <c r="I5265" s="17">
        <v>45888</v>
      </c>
      <c r="J5265" s="18">
        <f>I5265</f>
        <v>45888</v>
      </c>
      <c r="K5265" s="19">
        <v>0.89930555555555558</v>
      </c>
      <c r="L5265" s="19">
        <v>0.98263888888888895</v>
      </c>
      <c r="M5265" s="20">
        <v>0.98263888888888884</v>
      </c>
      <c r="N5265" s="19">
        <v>1.0659722222222221</v>
      </c>
      <c r="O5265" s="21">
        <f t="shared" si="186"/>
        <v>8.3333333333333259E-2</v>
      </c>
      <c r="P5265" s="13" t="s">
        <v>50</v>
      </c>
      <c r="Q5265" s="13" t="s">
        <v>50</v>
      </c>
      <c r="R5265" s="22" t="s">
        <v>3423</v>
      </c>
      <c r="S5265" s="22" t="s">
        <v>31</v>
      </c>
      <c r="T5265" s="23" t="s">
        <v>211</v>
      </c>
      <c r="U5265" s="23" t="s">
        <v>50</v>
      </c>
      <c r="V5265" s="22" t="s">
        <v>212</v>
      </c>
      <c r="W5265" s="24" t="s">
        <v>188</v>
      </c>
      <c r="X5265" s="25" t="s">
        <v>189</v>
      </c>
      <c r="Y5265" s="25" t="s">
        <v>114</v>
      </c>
      <c r="Z5265" s="25" t="s">
        <v>55</v>
      </c>
      <c r="AA5265" s="25"/>
      <c r="AB5265" s="26"/>
      <c r="AC5265" s="31">
        <v>0.12112499999999998</v>
      </c>
      <c r="AD5265" s="32"/>
      <c r="AE5265" s="32"/>
      <c r="AF5265" s="32"/>
      <c r="AG5265" s="33"/>
      <c r="AH5265" s="33"/>
      <c r="AI5265" s="33"/>
      <c r="AJ5265" s="27"/>
      <c r="AK5265" s="27"/>
      <c r="AL5265" s="27">
        <v>9.0666666666666687E-2</v>
      </c>
      <c r="AM5265" s="27"/>
      <c r="AN5265" s="27"/>
      <c r="AO5265" s="28" t="s">
        <v>94</v>
      </c>
      <c r="AP5265" s="51"/>
      <c r="AQ5265" s="51"/>
    </row>
    <row r="5266" spans="1:43" ht="12.65" customHeight="1">
      <c r="A5266" s="13" t="s">
        <v>214</v>
      </c>
      <c r="B5266" s="14" t="s">
        <v>1938</v>
      </c>
      <c r="C5266" s="13">
        <v>31</v>
      </c>
      <c r="D5266" s="13" t="s">
        <v>2011</v>
      </c>
      <c r="E5266" s="15" t="s">
        <v>3419</v>
      </c>
      <c r="F5266" s="13">
        <v>39007</v>
      </c>
      <c r="G5266" s="13" t="s">
        <v>2260</v>
      </c>
      <c r="H5266" s="16">
        <v>45889</v>
      </c>
      <c r="I5266" s="17">
        <v>45889</v>
      </c>
      <c r="J5266" s="18">
        <v>45889</v>
      </c>
      <c r="K5266" s="19">
        <v>0.1388888888888889</v>
      </c>
      <c r="L5266" s="19">
        <v>0.17708333333333334</v>
      </c>
      <c r="M5266" s="20">
        <v>0.22222222222222221</v>
      </c>
      <c r="N5266" s="19">
        <v>0.26041666666666669</v>
      </c>
      <c r="O5266" s="21">
        <f t="shared" si="186"/>
        <v>3.8194444444444475E-2</v>
      </c>
      <c r="P5266" s="13" t="s">
        <v>50</v>
      </c>
      <c r="Q5266" s="13" t="s">
        <v>50</v>
      </c>
      <c r="R5266" s="22" t="s">
        <v>3418</v>
      </c>
      <c r="S5266" s="22" t="s">
        <v>33</v>
      </c>
      <c r="T5266" s="23" t="s">
        <v>211</v>
      </c>
      <c r="U5266" s="23"/>
      <c r="V5266" s="22" t="s">
        <v>212</v>
      </c>
      <c r="W5266" s="24" t="s">
        <v>3677</v>
      </c>
      <c r="X5266" s="25" t="s">
        <v>50</v>
      </c>
      <c r="Y5266" s="25" t="s">
        <v>50</v>
      </c>
      <c r="Z5266" s="25" t="s">
        <v>50</v>
      </c>
      <c r="AA5266" s="25"/>
      <c r="AB5266" s="26"/>
      <c r="AC5266" s="31">
        <v>2.27109375E-2</v>
      </c>
      <c r="AD5266" s="32"/>
      <c r="AE5266" s="32"/>
      <c r="AF5266" s="32"/>
      <c r="AG5266" s="33"/>
      <c r="AH5266" s="33"/>
      <c r="AI5266" s="33"/>
      <c r="AJ5266" s="27"/>
      <c r="AK5266" s="27"/>
      <c r="AL5266" s="27">
        <v>9.0666666666666687E-2</v>
      </c>
      <c r="AM5266" s="27"/>
      <c r="AN5266" s="27"/>
      <c r="AO5266" s="28" t="s">
        <v>94</v>
      </c>
      <c r="AP5266" s="51"/>
      <c r="AQ5266" s="51"/>
    </row>
    <row r="5267" spans="1:43" ht="12.65" customHeight="1">
      <c r="A5267" s="13" t="s">
        <v>214</v>
      </c>
      <c r="B5267" s="14" t="s">
        <v>1938</v>
      </c>
      <c r="C5267" s="13">
        <v>31</v>
      </c>
      <c r="D5267" s="13" t="s">
        <v>2011</v>
      </c>
      <c r="E5267" s="15" t="s">
        <v>3419</v>
      </c>
      <c r="F5267" s="13">
        <v>39007</v>
      </c>
      <c r="G5267" s="13" t="s">
        <v>2260</v>
      </c>
      <c r="H5267" s="16">
        <v>45889</v>
      </c>
      <c r="I5267" s="17">
        <v>45889</v>
      </c>
      <c r="J5267" s="18">
        <f t="shared" ref="J5267:J5272" si="190">I5267</f>
        <v>45889</v>
      </c>
      <c r="K5267" s="19">
        <v>0.17708333333333334</v>
      </c>
      <c r="L5267" s="19">
        <v>0.27430555555555558</v>
      </c>
      <c r="M5267" s="20">
        <v>0.26041666666666669</v>
      </c>
      <c r="N5267" s="19">
        <v>0.3576388888888889</v>
      </c>
      <c r="O5267" s="21">
        <f t="shared" si="186"/>
        <v>9.722222222222221E-2</v>
      </c>
      <c r="P5267" s="13" t="s">
        <v>50</v>
      </c>
      <c r="Q5267" s="13" t="s">
        <v>50</v>
      </c>
      <c r="R5267" s="22" t="s">
        <v>3424</v>
      </c>
      <c r="S5267" s="22" t="s">
        <v>31</v>
      </c>
      <c r="T5267" s="23" t="s">
        <v>211</v>
      </c>
      <c r="U5267" s="23" t="s">
        <v>50</v>
      </c>
      <c r="V5267" s="22" t="s">
        <v>212</v>
      </c>
      <c r="W5267" s="24" t="s">
        <v>168</v>
      </c>
      <c r="X5267" s="25" t="s">
        <v>169</v>
      </c>
      <c r="Y5267" s="25" t="s">
        <v>114</v>
      </c>
      <c r="Z5267" s="25" t="s">
        <v>58</v>
      </c>
      <c r="AA5267" s="25"/>
      <c r="AB5267" s="26"/>
      <c r="AC5267" s="31">
        <v>5.2992187499999996E-2</v>
      </c>
      <c r="AD5267" s="32"/>
      <c r="AE5267" s="32"/>
      <c r="AF5267" s="32"/>
      <c r="AG5267" s="33"/>
      <c r="AH5267" s="33"/>
      <c r="AI5267" s="33"/>
      <c r="AJ5267" s="27"/>
      <c r="AK5267" s="27"/>
      <c r="AL5267" s="27">
        <v>9.0666666666666687E-2</v>
      </c>
      <c r="AM5267" s="27"/>
      <c r="AN5267" s="27"/>
      <c r="AO5267" s="28" t="s">
        <v>94</v>
      </c>
      <c r="AP5267" s="51"/>
      <c r="AQ5267" s="51"/>
    </row>
    <row r="5268" spans="1:43" ht="12.65" customHeight="1">
      <c r="A5268" s="13" t="s">
        <v>214</v>
      </c>
      <c r="B5268" s="14" t="s">
        <v>1938</v>
      </c>
      <c r="C5268" s="13">
        <v>31</v>
      </c>
      <c r="D5268" s="13" t="s">
        <v>2011</v>
      </c>
      <c r="E5268" s="15" t="s">
        <v>3419</v>
      </c>
      <c r="F5268" s="13">
        <v>39007</v>
      </c>
      <c r="G5268" s="13" t="s">
        <v>2260</v>
      </c>
      <c r="H5268" s="16">
        <v>45889</v>
      </c>
      <c r="I5268" s="17">
        <v>45889</v>
      </c>
      <c r="J5268" s="18">
        <f t="shared" si="190"/>
        <v>45889</v>
      </c>
      <c r="K5268" s="19">
        <v>0.35416666666666669</v>
      </c>
      <c r="L5268" s="19">
        <v>0.4548611111111111</v>
      </c>
      <c r="M5268" s="20">
        <v>0.4375</v>
      </c>
      <c r="N5268" s="19">
        <v>0.53819444444444442</v>
      </c>
      <c r="O5268" s="21">
        <f t="shared" si="186"/>
        <v>0.10069444444444442</v>
      </c>
      <c r="P5268" s="13" t="s">
        <v>50</v>
      </c>
      <c r="Q5268" s="13" t="s">
        <v>50</v>
      </c>
      <c r="R5268" s="22" t="s">
        <v>3423</v>
      </c>
      <c r="S5268" s="22" t="s">
        <v>31</v>
      </c>
      <c r="T5268" s="23" t="s">
        <v>211</v>
      </c>
      <c r="U5268" s="23" t="s">
        <v>50</v>
      </c>
      <c r="V5268" s="22" t="s">
        <v>212</v>
      </c>
      <c r="W5268" s="24" t="s">
        <v>188</v>
      </c>
      <c r="X5268" s="25" t="s">
        <v>189</v>
      </c>
      <c r="Y5268" s="25" t="s">
        <v>114</v>
      </c>
      <c r="Z5268" s="25" t="s">
        <v>55</v>
      </c>
      <c r="AA5268" s="25"/>
      <c r="AB5268" s="26"/>
      <c r="AC5268" s="31">
        <v>9.8414062499999996E-2</v>
      </c>
      <c r="AD5268" s="32"/>
      <c r="AE5268" s="32"/>
      <c r="AF5268" s="32"/>
      <c r="AG5268" s="33"/>
      <c r="AH5268" s="33"/>
      <c r="AI5268" s="33"/>
      <c r="AJ5268" s="27"/>
      <c r="AK5268" s="27"/>
      <c r="AL5268" s="27">
        <v>9.0666666666666687E-2</v>
      </c>
      <c r="AM5268" s="27"/>
      <c r="AN5268" s="27"/>
      <c r="AO5268" s="28" t="s">
        <v>94</v>
      </c>
      <c r="AP5268" s="51"/>
      <c r="AQ5268" s="51"/>
    </row>
    <row r="5269" spans="1:43" ht="12.65" customHeight="1">
      <c r="A5269" s="13" t="s">
        <v>214</v>
      </c>
      <c r="B5269" s="14" t="s">
        <v>1938</v>
      </c>
      <c r="C5269" s="13">
        <v>31</v>
      </c>
      <c r="D5269" s="13" t="s">
        <v>2011</v>
      </c>
      <c r="E5269" s="15" t="s">
        <v>3419</v>
      </c>
      <c r="F5269" s="13">
        <v>39007</v>
      </c>
      <c r="G5269" s="13" t="s">
        <v>2260</v>
      </c>
      <c r="H5269" s="16">
        <v>45889</v>
      </c>
      <c r="I5269" s="17">
        <v>45889</v>
      </c>
      <c r="J5269" s="18">
        <f t="shared" si="190"/>
        <v>45889</v>
      </c>
      <c r="K5269" s="19">
        <v>0.8125</v>
      </c>
      <c r="L5269" s="19">
        <v>0.89583333333333337</v>
      </c>
      <c r="M5269" s="20">
        <v>0.89583333333333337</v>
      </c>
      <c r="N5269" s="19">
        <v>0.97916666666666674</v>
      </c>
      <c r="O5269" s="21">
        <f t="shared" si="186"/>
        <v>8.333333333333337E-2</v>
      </c>
      <c r="P5269" s="13" t="s">
        <v>50</v>
      </c>
      <c r="Q5269" s="13" t="s">
        <v>50</v>
      </c>
      <c r="R5269" s="22" t="s">
        <v>3421</v>
      </c>
      <c r="S5269" s="22" t="s">
        <v>31</v>
      </c>
      <c r="T5269" s="23" t="s">
        <v>211</v>
      </c>
      <c r="U5269" s="23" t="s">
        <v>50</v>
      </c>
      <c r="V5269" s="22" t="s">
        <v>212</v>
      </c>
      <c r="W5269" s="24" t="s">
        <v>168</v>
      </c>
      <c r="X5269" s="25" t="s">
        <v>169</v>
      </c>
      <c r="Y5269" s="25" t="s">
        <v>114</v>
      </c>
      <c r="Z5269" s="25" t="s">
        <v>58</v>
      </c>
      <c r="AA5269" s="25"/>
      <c r="AB5269" s="26"/>
      <c r="AC5269" s="31">
        <v>0.15140624999999996</v>
      </c>
      <c r="AD5269" s="32"/>
      <c r="AE5269" s="32"/>
      <c r="AF5269" s="32"/>
      <c r="AG5269" s="33"/>
      <c r="AH5269" s="33"/>
      <c r="AI5269" s="33"/>
      <c r="AJ5269" s="27"/>
      <c r="AK5269" s="27"/>
      <c r="AL5269" s="27">
        <v>0.11333333333333334</v>
      </c>
      <c r="AM5269" s="27"/>
      <c r="AN5269" s="27"/>
      <c r="AO5269" s="28" t="s">
        <v>94</v>
      </c>
      <c r="AP5269" s="51"/>
      <c r="AQ5269" s="51"/>
    </row>
    <row r="5270" spans="1:43" ht="12.65" customHeight="1">
      <c r="A5270" s="13" t="s">
        <v>214</v>
      </c>
      <c r="B5270" s="14" t="s">
        <v>1938</v>
      </c>
      <c r="C5270" s="13">
        <v>31</v>
      </c>
      <c r="D5270" s="13" t="s">
        <v>2011</v>
      </c>
      <c r="E5270" s="15" t="s">
        <v>3419</v>
      </c>
      <c r="F5270" s="13">
        <v>39007</v>
      </c>
      <c r="G5270" s="13" t="s">
        <v>2260</v>
      </c>
      <c r="H5270" s="16">
        <v>45890</v>
      </c>
      <c r="I5270" s="17">
        <v>45890</v>
      </c>
      <c r="J5270" s="18">
        <f t="shared" si="190"/>
        <v>45890</v>
      </c>
      <c r="K5270" s="19">
        <v>0.17708333333333334</v>
      </c>
      <c r="L5270" s="19">
        <v>0.27777777777777779</v>
      </c>
      <c r="M5270" s="20">
        <v>0.26041666666666669</v>
      </c>
      <c r="N5270" s="19">
        <v>0.3611111111111111</v>
      </c>
      <c r="O5270" s="21">
        <f t="shared" si="186"/>
        <v>0.10069444444444442</v>
      </c>
      <c r="P5270" s="13" t="s">
        <v>50</v>
      </c>
      <c r="Q5270" s="13" t="s">
        <v>50</v>
      </c>
      <c r="R5270" s="22" t="s">
        <v>3425</v>
      </c>
      <c r="S5270" s="22" t="s">
        <v>31</v>
      </c>
      <c r="T5270" s="23" t="s">
        <v>211</v>
      </c>
      <c r="U5270" s="23" t="s">
        <v>50</v>
      </c>
      <c r="V5270" s="22" t="s">
        <v>212</v>
      </c>
      <c r="W5270" s="24" t="s">
        <v>188</v>
      </c>
      <c r="X5270" s="25" t="s">
        <v>189</v>
      </c>
      <c r="Y5270" s="25" t="s">
        <v>114</v>
      </c>
      <c r="Z5270" s="25" t="s">
        <v>55</v>
      </c>
      <c r="AA5270" s="25"/>
      <c r="AB5270" s="26"/>
      <c r="AC5270" s="31">
        <v>5.2992187499999996E-2</v>
      </c>
      <c r="AD5270" s="32"/>
      <c r="AE5270" s="32"/>
      <c r="AF5270" s="32"/>
      <c r="AG5270" s="33"/>
      <c r="AH5270" s="33"/>
      <c r="AI5270" s="33"/>
      <c r="AJ5270" s="27"/>
      <c r="AK5270" s="27"/>
      <c r="AL5270" s="27">
        <v>9.0666666666666687E-2</v>
      </c>
      <c r="AM5270" s="27"/>
      <c r="AN5270" s="27"/>
      <c r="AO5270" s="28" t="s">
        <v>94</v>
      </c>
      <c r="AP5270" s="51"/>
      <c r="AQ5270" s="51"/>
    </row>
    <row r="5271" spans="1:43" ht="12.65" customHeight="1">
      <c r="A5271" s="13" t="s">
        <v>214</v>
      </c>
      <c r="B5271" s="14" t="s">
        <v>1938</v>
      </c>
      <c r="C5271" s="13">
        <v>31</v>
      </c>
      <c r="D5271" s="13" t="s">
        <v>2011</v>
      </c>
      <c r="E5271" s="15" t="s">
        <v>3419</v>
      </c>
      <c r="F5271" s="13">
        <v>39007</v>
      </c>
      <c r="G5271" s="13" t="s">
        <v>2260</v>
      </c>
      <c r="H5271" s="16">
        <v>45890</v>
      </c>
      <c r="I5271" s="17">
        <v>45890</v>
      </c>
      <c r="J5271" s="18">
        <f t="shared" si="190"/>
        <v>45890</v>
      </c>
      <c r="K5271" s="19">
        <v>0.3576388888888889</v>
      </c>
      <c r="L5271" s="19">
        <v>0.45833333333333331</v>
      </c>
      <c r="M5271" s="20">
        <v>0.44097222222222221</v>
      </c>
      <c r="N5271" s="19">
        <v>0.54166666666666663</v>
      </c>
      <c r="O5271" s="21">
        <f t="shared" si="186"/>
        <v>0.10069444444444442</v>
      </c>
      <c r="P5271" s="13" t="s">
        <v>50</v>
      </c>
      <c r="Q5271" s="13" t="s">
        <v>50</v>
      </c>
      <c r="R5271" s="22" t="s">
        <v>3421</v>
      </c>
      <c r="S5271" s="22" t="s">
        <v>31</v>
      </c>
      <c r="T5271" s="23" t="s">
        <v>211</v>
      </c>
      <c r="U5271" s="23" t="s">
        <v>50</v>
      </c>
      <c r="V5271" s="22" t="s">
        <v>212</v>
      </c>
      <c r="W5271" s="24" t="s">
        <v>168</v>
      </c>
      <c r="X5271" s="25" t="s">
        <v>169</v>
      </c>
      <c r="Y5271" s="25" t="s">
        <v>114</v>
      </c>
      <c r="Z5271" s="25" t="s">
        <v>58</v>
      </c>
      <c r="AA5271" s="25"/>
      <c r="AB5271" s="26"/>
      <c r="AC5271" s="31">
        <v>9.8414062499999996E-2</v>
      </c>
      <c r="AD5271" s="32"/>
      <c r="AE5271" s="32"/>
      <c r="AF5271" s="32"/>
      <c r="AG5271" s="33"/>
      <c r="AH5271" s="33"/>
      <c r="AI5271" s="33"/>
      <c r="AJ5271" s="27"/>
      <c r="AK5271" s="27"/>
      <c r="AL5271" s="27">
        <v>9.0666666666666687E-2</v>
      </c>
      <c r="AM5271" s="27"/>
      <c r="AN5271" s="27"/>
      <c r="AO5271" s="28" t="s">
        <v>94</v>
      </c>
      <c r="AP5271" s="51"/>
      <c r="AQ5271" s="51"/>
    </row>
    <row r="5272" spans="1:43" ht="12.65" customHeight="1">
      <c r="A5272" s="13" t="s">
        <v>214</v>
      </c>
      <c r="B5272" s="14" t="s">
        <v>1938</v>
      </c>
      <c r="C5272" s="13">
        <v>31</v>
      </c>
      <c r="D5272" s="13" t="s">
        <v>2011</v>
      </c>
      <c r="E5272" s="15" t="s">
        <v>3419</v>
      </c>
      <c r="F5272" s="13">
        <v>39007</v>
      </c>
      <c r="G5272" s="13" t="s">
        <v>2260</v>
      </c>
      <c r="H5272" s="16">
        <v>45890</v>
      </c>
      <c r="I5272" s="17">
        <v>45890</v>
      </c>
      <c r="J5272" s="18">
        <f t="shared" si="190"/>
        <v>45890</v>
      </c>
      <c r="K5272" s="19">
        <v>0.74305555555555558</v>
      </c>
      <c r="L5272" s="19">
        <v>0.84027777777777779</v>
      </c>
      <c r="M5272" s="20">
        <v>0.82638888888888884</v>
      </c>
      <c r="N5272" s="19">
        <v>0.92361111111111116</v>
      </c>
      <c r="O5272" s="21">
        <f t="shared" si="186"/>
        <v>9.7222222222222321E-2</v>
      </c>
      <c r="P5272" s="13" t="s">
        <v>50</v>
      </c>
      <c r="Q5272" s="13" t="s">
        <v>50</v>
      </c>
      <c r="R5272" s="22" t="s">
        <v>3423</v>
      </c>
      <c r="S5272" s="22" t="s">
        <v>31</v>
      </c>
      <c r="T5272" s="23" t="s">
        <v>211</v>
      </c>
      <c r="U5272" s="23" t="s">
        <v>50</v>
      </c>
      <c r="V5272" s="22" t="s">
        <v>212</v>
      </c>
      <c r="W5272" s="24" t="s">
        <v>188</v>
      </c>
      <c r="X5272" s="25" t="s">
        <v>189</v>
      </c>
      <c r="Y5272" s="25" t="s">
        <v>114</v>
      </c>
      <c r="Z5272" s="25" t="s">
        <v>55</v>
      </c>
      <c r="AA5272" s="25"/>
      <c r="AB5272" s="26"/>
      <c r="AC5272" s="31">
        <v>0.15140624999999996</v>
      </c>
      <c r="AD5272" s="32"/>
      <c r="AE5272" s="32"/>
      <c r="AF5272" s="32"/>
      <c r="AG5272" s="33"/>
      <c r="AH5272" s="33"/>
      <c r="AI5272" s="33"/>
      <c r="AJ5272" s="27"/>
      <c r="AK5272" s="27"/>
      <c r="AL5272" s="27">
        <v>0.11333333333333334</v>
      </c>
      <c r="AM5272" s="27"/>
      <c r="AN5272" s="27"/>
      <c r="AO5272" s="28" t="s">
        <v>94</v>
      </c>
      <c r="AP5272" s="51"/>
      <c r="AQ5272" s="51"/>
    </row>
    <row r="5273" spans="1:43" ht="12.65" customHeight="1">
      <c r="A5273" s="13" t="s">
        <v>214</v>
      </c>
      <c r="B5273" s="14" t="s">
        <v>1938</v>
      </c>
      <c r="C5273" s="13">
        <v>31</v>
      </c>
      <c r="D5273" s="13" t="s">
        <v>2011</v>
      </c>
      <c r="E5273" s="15" t="s">
        <v>3419</v>
      </c>
      <c r="F5273" s="13">
        <v>39007</v>
      </c>
      <c r="G5273" s="13" t="s">
        <v>2260</v>
      </c>
      <c r="H5273" s="16">
        <v>45890</v>
      </c>
      <c r="I5273" s="17">
        <v>45890</v>
      </c>
      <c r="J5273" s="18">
        <v>45890</v>
      </c>
      <c r="K5273" s="19">
        <v>0.84027777777777779</v>
      </c>
      <c r="L5273" s="19">
        <v>0.87847222222222221</v>
      </c>
      <c r="M5273" s="20">
        <v>0.92361111111111116</v>
      </c>
      <c r="N5273" s="19">
        <v>0.96180555555555558</v>
      </c>
      <c r="O5273" s="21">
        <f t="shared" si="186"/>
        <v>3.819444444444442E-2</v>
      </c>
      <c r="P5273" s="13" t="s">
        <v>50</v>
      </c>
      <c r="Q5273" s="13" t="s">
        <v>50</v>
      </c>
      <c r="R5273" s="22" t="s">
        <v>3418</v>
      </c>
      <c r="S5273" s="22" t="s">
        <v>33</v>
      </c>
      <c r="T5273" s="23" t="s">
        <v>211</v>
      </c>
      <c r="U5273" s="23"/>
      <c r="V5273" s="22" t="s">
        <v>212</v>
      </c>
      <c r="W5273" s="24" t="s">
        <v>3677</v>
      </c>
      <c r="X5273" s="25" t="s">
        <v>50</v>
      </c>
      <c r="Y5273" s="25" t="s">
        <v>50</v>
      </c>
      <c r="Z5273" s="25" t="s">
        <v>50</v>
      </c>
      <c r="AA5273" s="25"/>
      <c r="AB5273" s="26"/>
      <c r="AC5273" s="31">
        <v>0.12112499999999998</v>
      </c>
      <c r="AD5273" s="32"/>
      <c r="AE5273" s="32"/>
      <c r="AF5273" s="32"/>
      <c r="AG5273" s="33"/>
      <c r="AH5273" s="33"/>
      <c r="AI5273" s="33"/>
      <c r="AJ5273" s="27"/>
      <c r="AK5273" s="27"/>
      <c r="AL5273" s="27">
        <v>0.11333333333333334</v>
      </c>
      <c r="AM5273" s="27"/>
      <c r="AN5273" s="27"/>
      <c r="AO5273" s="28" t="s">
        <v>94</v>
      </c>
      <c r="AP5273" s="51"/>
      <c r="AQ5273" s="51"/>
    </row>
    <row r="5274" spans="1:43" ht="12.65" customHeight="1">
      <c r="A5274" s="13" t="s">
        <v>214</v>
      </c>
      <c r="B5274" s="14" t="s">
        <v>1938</v>
      </c>
      <c r="C5274" s="13">
        <v>31</v>
      </c>
      <c r="D5274" s="13" t="s">
        <v>2011</v>
      </c>
      <c r="E5274" s="15" t="s">
        <v>3419</v>
      </c>
      <c r="F5274" s="13">
        <v>39007</v>
      </c>
      <c r="G5274" s="13" t="s">
        <v>2260</v>
      </c>
      <c r="H5274" s="16">
        <v>45890</v>
      </c>
      <c r="I5274" s="17">
        <v>45890</v>
      </c>
      <c r="J5274" s="18">
        <f>I5274</f>
        <v>45890</v>
      </c>
      <c r="K5274" s="19">
        <v>0.87847222222222221</v>
      </c>
      <c r="L5274" s="19">
        <v>0.96180555555555558</v>
      </c>
      <c r="M5274" s="20">
        <v>0.96180555555555558</v>
      </c>
      <c r="N5274" s="19">
        <v>1.0451388888888888</v>
      </c>
      <c r="O5274" s="21">
        <f t="shared" si="186"/>
        <v>8.3333333333333259E-2</v>
      </c>
      <c r="P5274" s="13" t="s">
        <v>50</v>
      </c>
      <c r="Q5274" s="13" t="s">
        <v>50</v>
      </c>
      <c r="R5274" s="22" t="s">
        <v>3421</v>
      </c>
      <c r="S5274" s="22" t="s">
        <v>31</v>
      </c>
      <c r="T5274" s="23" t="s">
        <v>211</v>
      </c>
      <c r="U5274" s="23" t="s">
        <v>50</v>
      </c>
      <c r="V5274" s="22" t="s">
        <v>212</v>
      </c>
      <c r="W5274" s="24" t="s">
        <v>168</v>
      </c>
      <c r="X5274" s="25" t="s">
        <v>169</v>
      </c>
      <c r="Y5274" s="25" t="s">
        <v>114</v>
      </c>
      <c r="Z5274" s="25" t="s">
        <v>58</v>
      </c>
      <c r="AA5274" s="25"/>
      <c r="AB5274" s="26"/>
      <c r="AC5274" s="31">
        <v>0.12112499999999998</v>
      </c>
      <c r="AD5274" s="32"/>
      <c r="AE5274" s="32"/>
      <c r="AF5274" s="32"/>
      <c r="AG5274" s="33"/>
      <c r="AH5274" s="33"/>
      <c r="AI5274" s="33"/>
      <c r="AJ5274" s="27"/>
      <c r="AK5274" s="27"/>
      <c r="AL5274" s="27">
        <v>9.0666666666666687E-2</v>
      </c>
      <c r="AM5274" s="27"/>
      <c r="AN5274" s="27"/>
      <c r="AO5274" s="28" t="s">
        <v>94</v>
      </c>
      <c r="AP5274" s="51"/>
      <c r="AQ5274" s="51"/>
    </row>
    <row r="5275" spans="1:43" ht="12.65" customHeight="1">
      <c r="A5275" s="13" t="s">
        <v>214</v>
      </c>
      <c r="B5275" s="14" t="s">
        <v>1938</v>
      </c>
      <c r="C5275" s="13">
        <v>31</v>
      </c>
      <c r="D5275" s="13" t="s">
        <v>2011</v>
      </c>
      <c r="E5275" s="15" t="s">
        <v>3419</v>
      </c>
      <c r="F5275" s="13">
        <v>39007</v>
      </c>
      <c r="G5275" s="13" t="s">
        <v>2260</v>
      </c>
      <c r="H5275" s="16">
        <v>45891</v>
      </c>
      <c r="I5275" s="17">
        <v>45891</v>
      </c>
      <c r="J5275" s="18">
        <f>I5275</f>
        <v>45891</v>
      </c>
      <c r="K5275" s="19">
        <v>1.7361111111111112E-2</v>
      </c>
      <c r="L5275" s="19">
        <v>9.7222222222222224E-2</v>
      </c>
      <c r="M5275" s="20">
        <v>0.10069444444444445</v>
      </c>
      <c r="N5275" s="19">
        <v>0.18055555555555555</v>
      </c>
      <c r="O5275" s="21">
        <f t="shared" si="186"/>
        <v>7.9861111111111105E-2</v>
      </c>
      <c r="P5275" s="13" t="s">
        <v>50</v>
      </c>
      <c r="Q5275" s="13" t="s">
        <v>50</v>
      </c>
      <c r="R5275" s="22" t="s">
        <v>3420</v>
      </c>
      <c r="S5275" s="22" t="s">
        <v>31</v>
      </c>
      <c r="T5275" s="23" t="s">
        <v>211</v>
      </c>
      <c r="U5275" s="23" t="s">
        <v>50</v>
      </c>
      <c r="V5275" s="22" t="s">
        <v>212</v>
      </c>
      <c r="W5275" s="24" t="s">
        <v>163</v>
      </c>
      <c r="X5275" s="25" t="s">
        <v>164</v>
      </c>
      <c r="Y5275" s="25" t="s">
        <v>114</v>
      </c>
      <c r="Z5275" s="25" t="s">
        <v>77</v>
      </c>
      <c r="AA5275" s="25"/>
      <c r="AB5275" s="26"/>
      <c r="AC5275" s="31">
        <v>1.9872070312499997E-2</v>
      </c>
      <c r="AD5275" s="32"/>
      <c r="AE5275" s="32"/>
      <c r="AF5275" s="32"/>
      <c r="AG5275" s="33"/>
      <c r="AH5275" s="33"/>
      <c r="AI5275" s="33"/>
      <c r="AJ5275" s="27"/>
      <c r="AK5275" s="27"/>
      <c r="AL5275" s="27">
        <v>9.0666666666666687E-2</v>
      </c>
      <c r="AM5275" s="27"/>
      <c r="AN5275" s="27"/>
      <c r="AO5275" s="28" t="s">
        <v>94</v>
      </c>
      <c r="AP5275" s="51"/>
      <c r="AQ5275" s="51"/>
    </row>
    <row r="5276" spans="1:43" ht="12.65" customHeight="1">
      <c r="A5276" s="13" t="s">
        <v>214</v>
      </c>
      <c r="B5276" s="14" t="s">
        <v>1938</v>
      </c>
      <c r="C5276" s="13">
        <v>31</v>
      </c>
      <c r="D5276" s="13" t="s">
        <v>2011</v>
      </c>
      <c r="E5276" s="15" t="s">
        <v>3419</v>
      </c>
      <c r="F5276" s="13">
        <v>39007</v>
      </c>
      <c r="G5276" s="13" t="s">
        <v>2260</v>
      </c>
      <c r="H5276" s="16">
        <v>45892</v>
      </c>
      <c r="I5276" s="17">
        <v>45892</v>
      </c>
      <c r="J5276" s="18">
        <f>I5276</f>
        <v>45892</v>
      </c>
      <c r="K5276" s="19">
        <v>0.10416666666666667</v>
      </c>
      <c r="L5276" s="19">
        <v>0.2048611111111111</v>
      </c>
      <c r="M5276" s="20">
        <v>0.1875</v>
      </c>
      <c r="N5276" s="19">
        <v>0.28819444444444442</v>
      </c>
      <c r="O5276" s="21">
        <f t="shared" si="186"/>
        <v>0.10069444444444442</v>
      </c>
      <c r="P5276" s="13" t="s">
        <v>50</v>
      </c>
      <c r="Q5276" s="13" t="s">
        <v>50</v>
      </c>
      <c r="R5276" s="22" t="s">
        <v>3423</v>
      </c>
      <c r="S5276" s="22" t="s">
        <v>31</v>
      </c>
      <c r="T5276" s="23" t="s">
        <v>211</v>
      </c>
      <c r="U5276" s="23" t="s">
        <v>50</v>
      </c>
      <c r="V5276" s="22" t="s">
        <v>212</v>
      </c>
      <c r="W5276" s="24" t="s">
        <v>188</v>
      </c>
      <c r="X5276" s="25" t="s">
        <v>189</v>
      </c>
      <c r="Y5276" s="25" t="s">
        <v>114</v>
      </c>
      <c r="Z5276" s="25" t="s">
        <v>55</v>
      </c>
      <c r="AA5276" s="25"/>
      <c r="AB5276" s="26"/>
      <c r="AC5276" s="31">
        <v>2.3906249999999997E-2</v>
      </c>
      <c r="AD5276" s="32"/>
      <c r="AE5276" s="32"/>
      <c r="AF5276" s="32"/>
      <c r="AG5276" s="33"/>
      <c r="AH5276" s="33"/>
      <c r="AI5276" s="33"/>
      <c r="AJ5276" s="27"/>
      <c r="AK5276" s="27"/>
      <c r="AL5276" s="27">
        <v>0.11786666666666669</v>
      </c>
      <c r="AM5276" s="27"/>
      <c r="AN5276" s="27"/>
      <c r="AO5276" s="28" t="s">
        <v>94</v>
      </c>
      <c r="AP5276" s="51"/>
      <c r="AQ5276" s="51"/>
    </row>
    <row r="5277" spans="1:43" ht="12.65" customHeight="1">
      <c r="A5277" s="13" t="s">
        <v>214</v>
      </c>
      <c r="B5277" s="14" t="s">
        <v>1938</v>
      </c>
      <c r="C5277" s="13">
        <v>31</v>
      </c>
      <c r="D5277" s="13" t="s">
        <v>2011</v>
      </c>
      <c r="E5277" s="15" t="s">
        <v>3419</v>
      </c>
      <c r="F5277" s="13">
        <v>39007</v>
      </c>
      <c r="G5277" s="13" t="s">
        <v>2260</v>
      </c>
      <c r="H5277" s="16">
        <v>45892</v>
      </c>
      <c r="I5277" s="17">
        <v>45892</v>
      </c>
      <c r="J5277" s="18">
        <v>45892</v>
      </c>
      <c r="K5277" s="19">
        <v>0.38541666666666669</v>
      </c>
      <c r="L5277" s="19">
        <v>0.4236111111111111</v>
      </c>
      <c r="M5277" s="20">
        <v>0.46875</v>
      </c>
      <c r="N5277" s="19">
        <v>0.50694444444444442</v>
      </c>
      <c r="O5277" s="21">
        <f t="shared" si="186"/>
        <v>3.819444444444442E-2</v>
      </c>
      <c r="P5277" s="13" t="s">
        <v>50</v>
      </c>
      <c r="Q5277" s="13" t="s">
        <v>50</v>
      </c>
      <c r="R5277" s="22" t="s">
        <v>3418</v>
      </c>
      <c r="S5277" s="22" t="s">
        <v>33</v>
      </c>
      <c r="T5277" s="23" t="s">
        <v>211</v>
      </c>
      <c r="U5277" s="23"/>
      <c r="V5277" s="22" t="s">
        <v>212</v>
      </c>
      <c r="W5277" s="24" t="s">
        <v>3677</v>
      </c>
      <c r="X5277" s="25" t="s">
        <v>50</v>
      </c>
      <c r="Y5277" s="25" t="s">
        <v>50</v>
      </c>
      <c r="Z5277" s="25" t="s">
        <v>50</v>
      </c>
      <c r="AA5277" s="25"/>
      <c r="AB5277" s="26"/>
      <c r="AC5277" s="31">
        <v>0.10359375000000001</v>
      </c>
      <c r="AD5277" s="32"/>
      <c r="AE5277" s="32"/>
      <c r="AF5277" s="32"/>
      <c r="AG5277" s="33"/>
      <c r="AH5277" s="33"/>
      <c r="AI5277" s="33"/>
      <c r="AJ5277" s="27"/>
      <c r="AK5277" s="27"/>
      <c r="AL5277" s="27">
        <v>0.11786666666666669</v>
      </c>
      <c r="AM5277" s="27"/>
      <c r="AN5277" s="27"/>
      <c r="AO5277" s="28" t="s">
        <v>94</v>
      </c>
      <c r="AP5277" s="51"/>
      <c r="AQ5277" s="51"/>
    </row>
    <row r="5278" spans="1:43" ht="12.65" customHeight="1">
      <c r="A5278" s="13" t="s">
        <v>214</v>
      </c>
      <c r="B5278" s="14" t="s">
        <v>1938</v>
      </c>
      <c r="C5278" s="13">
        <v>31</v>
      </c>
      <c r="D5278" s="13" t="s">
        <v>2011</v>
      </c>
      <c r="E5278" s="15" t="s">
        <v>3419</v>
      </c>
      <c r="F5278" s="13">
        <v>39007</v>
      </c>
      <c r="G5278" s="13" t="s">
        <v>2260</v>
      </c>
      <c r="H5278" s="16">
        <v>45892</v>
      </c>
      <c r="I5278" s="17">
        <v>45892</v>
      </c>
      <c r="J5278" s="18">
        <f>I5278</f>
        <v>45892</v>
      </c>
      <c r="K5278" s="19">
        <v>0.4236111111111111</v>
      </c>
      <c r="L5278" s="19">
        <v>0.52430555555555558</v>
      </c>
      <c r="M5278" s="20">
        <v>0.50694444444444442</v>
      </c>
      <c r="N5278" s="19">
        <v>0.60763888888888884</v>
      </c>
      <c r="O5278" s="21">
        <f t="shared" si="186"/>
        <v>0.10069444444444442</v>
      </c>
      <c r="P5278" s="13" t="s">
        <v>50</v>
      </c>
      <c r="Q5278" s="13" t="s">
        <v>50</v>
      </c>
      <c r="R5278" s="22" t="s">
        <v>3421</v>
      </c>
      <c r="S5278" s="22" t="s">
        <v>31</v>
      </c>
      <c r="T5278" s="23" t="s">
        <v>211</v>
      </c>
      <c r="U5278" s="23" t="s">
        <v>50</v>
      </c>
      <c r="V5278" s="22" t="s">
        <v>212</v>
      </c>
      <c r="W5278" s="24" t="s">
        <v>168</v>
      </c>
      <c r="X5278" s="25" t="s">
        <v>169</v>
      </c>
      <c r="Y5278" s="25" t="s">
        <v>114</v>
      </c>
      <c r="Z5278" s="25" t="s">
        <v>58</v>
      </c>
      <c r="AA5278" s="25"/>
      <c r="AB5278" s="26"/>
      <c r="AC5278" s="31">
        <v>0.10359375000000001</v>
      </c>
      <c r="AD5278" s="32"/>
      <c r="AE5278" s="32"/>
      <c r="AF5278" s="32"/>
      <c r="AG5278" s="33"/>
      <c r="AH5278" s="33"/>
      <c r="AI5278" s="33"/>
      <c r="AJ5278" s="27"/>
      <c r="AK5278" s="27"/>
      <c r="AL5278" s="27">
        <v>0.11786666666666669</v>
      </c>
      <c r="AM5278" s="27"/>
      <c r="AN5278" s="27"/>
      <c r="AO5278" s="28" t="s">
        <v>94</v>
      </c>
      <c r="AP5278" s="51"/>
      <c r="AQ5278" s="51"/>
    </row>
    <row r="5279" spans="1:43" ht="12.65" customHeight="1">
      <c r="A5279" s="13" t="s">
        <v>214</v>
      </c>
      <c r="B5279" s="14" t="s">
        <v>1938</v>
      </c>
      <c r="C5279" s="13">
        <v>31</v>
      </c>
      <c r="D5279" s="13" t="s">
        <v>2011</v>
      </c>
      <c r="E5279" s="15" t="s">
        <v>3419</v>
      </c>
      <c r="F5279" s="13">
        <v>39007</v>
      </c>
      <c r="G5279" s="13" t="s">
        <v>2260</v>
      </c>
      <c r="H5279" s="16">
        <v>45892</v>
      </c>
      <c r="I5279" s="17">
        <v>45893</v>
      </c>
      <c r="J5279" s="18">
        <f>I5279</f>
        <v>45893</v>
      </c>
      <c r="K5279" s="19">
        <v>0.97222222222222221</v>
      </c>
      <c r="L5279" s="19">
        <v>7.2916666666666671E-2</v>
      </c>
      <c r="M5279" s="20">
        <v>5.5555555555555552E-2</v>
      </c>
      <c r="N5279" s="19">
        <v>0.15625</v>
      </c>
      <c r="O5279" s="21">
        <f t="shared" ref="O5279:O5342" si="191">IF(N5279&gt;M5279,N5279-M5279,(N5279+1)-M5279)</f>
        <v>0.10069444444444445</v>
      </c>
      <c r="P5279" s="13" t="s">
        <v>50</v>
      </c>
      <c r="Q5279" s="13" t="s">
        <v>50</v>
      </c>
      <c r="R5279" s="22" t="s">
        <v>3423</v>
      </c>
      <c r="S5279" s="22" t="s">
        <v>31</v>
      </c>
      <c r="T5279" s="23" t="s">
        <v>211</v>
      </c>
      <c r="U5279" s="23" t="s">
        <v>50</v>
      </c>
      <c r="V5279" s="22" t="s">
        <v>212</v>
      </c>
      <c r="W5279" s="24" t="s">
        <v>188</v>
      </c>
      <c r="X5279" s="25" t="s">
        <v>189</v>
      </c>
      <c r="Y5279" s="25" t="s">
        <v>114</v>
      </c>
      <c r="Z5279" s="25" t="s">
        <v>55</v>
      </c>
      <c r="AA5279" s="25"/>
      <c r="AB5279" s="26"/>
      <c r="AC5279" s="31">
        <v>2.3906249999999997E-2</v>
      </c>
      <c r="AD5279" s="32"/>
      <c r="AE5279" s="32"/>
      <c r="AF5279" s="32"/>
      <c r="AG5279" s="33"/>
      <c r="AH5279" s="33"/>
      <c r="AI5279" s="33"/>
      <c r="AJ5279" s="27"/>
      <c r="AK5279" s="27"/>
      <c r="AL5279" s="27">
        <v>0.11786666666666669</v>
      </c>
      <c r="AM5279" s="27"/>
      <c r="AN5279" s="27"/>
      <c r="AO5279" s="28" t="s">
        <v>94</v>
      </c>
      <c r="AP5279" s="51"/>
      <c r="AQ5279" s="51"/>
    </row>
    <row r="5280" spans="1:43" ht="12.65" customHeight="1">
      <c r="A5280" s="13" t="s">
        <v>214</v>
      </c>
      <c r="B5280" s="14" t="s">
        <v>1938</v>
      </c>
      <c r="C5280" s="13">
        <v>31</v>
      </c>
      <c r="D5280" s="13" t="s">
        <v>2011</v>
      </c>
      <c r="E5280" s="15" t="s">
        <v>3419</v>
      </c>
      <c r="F5280" s="13">
        <v>39007</v>
      </c>
      <c r="G5280" s="13" t="s">
        <v>2260</v>
      </c>
      <c r="H5280" s="16">
        <v>45893</v>
      </c>
      <c r="I5280" s="17">
        <v>45893</v>
      </c>
      <c r="J5280" s="18">
        <v>45893</v>
      </c>
      <c r="K5280" s="19">
        <v>0.1736111111111111</v>
      </c>
      <c r="L5280" s="19">
        <v>0.21180555555555555</v>
      </c>
      <c r="M5280" s="20">
        <v>0.25694444444444442</v>
      </c>
      <c r="N5280" s="19">
        <v>0.2951388888888889</v>
      </c>
      <c r="O5280" s="21">
        <f t="shared" si="191"/>
        <v>3.8194444444444475E-2</v>
      </c>
      <c r="P5280" s="13" t="s">
        <v>50</v>
      </c>
      <c r="Q5280" s="13" t="s">
        <v>50</v>
      </c>
      <c r="R5280" s="22" t="s">
        <v>3418</v>
      </c>
      <c r="S5280" s="22" t="s">
        <v>33</v>
      </c>
      <c r="T5280" s="23" t="s">
        <v>211</v>
      </c>
      <c r="U5280" s="23"/>
      <c r="V5280" s="22" t="s">
        <v>212</v>
      </c>
      <c r="W5280" s="24" t="s">
        <v>3677</v>
      </c>
      <c r="X5280" s="25" t="s">
        <v>50</v>
      </c>
      <c r="Y5280" s="25" t="s">
        <v>50</v>
      </c>
      <c r="Z5280" s="25" t="s">
        <v>50</v>
      </c>
      <c r="AA5280" s="25"/>
      <c r="AB5280" s="26"/>
      <c r="AC5280" s="31">
        <v>5.5781249999999991E-2</v>
      </c>
      <c r="AD5280" s="32"/>
      <c r="AE5280" s="32"/>
      <c r="AF5280" s="32"/>
      <c r="AG5280" s="33"/>
      <c r="AH5280" s="33"/>
      <c r="AI5280" s="33"/>
      <c r="AJ5280" s="27"/>
      <c r="AK5280" s="27"/>
      <c r="AL5280" s="27">
        <v>0.11786666666666669</v>
      </c>
      <c r="AM5280" s="27"/>
      <c r="AN5280" s="27"/>
      <c r="AO5280" s="28" t="s">
        <v>94</v>
      </c>
      <c r="AP5280" s="51"/>
      <c r="AQ5280" s="51"/>
    </row>
    <row r="5281" spans="1:43" ht="12.65" customHeight="1">
      <c r="A5281" s="13" t="s">
        <v>214</v>
      </c>
      <c r="B5281" s="14" t="s">
        <v>1938</v>
      </c>
      <c r="C5281" s="13">
        <v>31</v>
      </c>
      <c r="D5281" s="13" t="s">
        <v>2011</v>
      </c>
      <c r="E5281" s="15" t="s">
        <v>3419</v>
      </c>
      <c r="F5281" s="13">
        <v>39007</v>
      </c>
      <c r="G5281" s="13" t="s">
        <v>2260</v>
      </c>
      <c r="H5281" s="16">
        <v>45894</v>
      </c>
      <c r="I5281" s="17">
        <v>45894</v>
      </c>
      <c r="J5281" s="18">
        <v>45894</v>
      </c>
      <c r="K5281" s="19">
        <v>0.70833333333333337</v>
      </c>
      <c r="L5281" s="19">
        <v>0.75</v>
      </c>
      <c r="M5281" s="20">
        <v>0.79166666666666663</v>
      </c>
      <c r="N5281" s="19">
        <v>0.83333333333333337</v>
      </c>
      <c r="O5281" s="21">
        <f t="shared" si="191"/>
        <v>4.1666666666666741E-2</v>
      </c>
      <c r="P5281" s="13" t="s">
        <v>50</v>
      </c>
      <c r="Q5281" s="13" t="s">
        <v>50</v>
      </c>
      <c r="R5281" s="22" t="s">
        <v>3418</v>
      </c>
      <c r="S5281" s="22" t="s">
        <v>33</v>
      </c>
      <c r="T5281" s="23" t="s">
        <v>211</v>
      </c>
      <c r="U5281" s="23"/>
      <c r="V5281" s="22" t="s">
        <v>212</v>
      </c>
      <c r="W5281" s="24" t="s">
        <v>3677</v>
      </c>
      <c r="X5281" s="25" t="s">
        <v>50</v>
      </c>
      <c r="Y5281" s="25" t="s">
        <v>50</v>
      </c>
      <c r="Z5281" s="25" t="s">
        <v>50</v>
      </c>
      <c r="AA5281" s="25"/>
      <c r="AB5281" s="26"/>
      <c r="AC5281" s="31">
        <v>0.15140624999999996</v>
      </c>
      <c r="AD5281" s="32"/>
      <c r="AE5281" s="32"/>
      <c r="AF5281" s="32"/>
      <c r="AG5281" s="33"/>
      <c r="AH5281" s="33"/>
      <c r="AI5281" s="33"/>
      <c r="AJ5281" s="27"/>
      <c r="AK5281" s="27"/>
      <c r="AL5281" s="27">
        <v>0.11333333333333334</v>
      </c>
      <c r="AM5281" s="27"/>
      <c r="AN5281" s="27"/>
      <c r="AO5281" s="28" t="s">
        <v>94</v>
      </c>
      <c r="AP5281" s="51"/>
      <c r="AQ5281" s="51"/>
    </row>
    <row r="5282" spans="1:43" ht="12.65" customHeight="1">
      <c r="A5282" s="13" t="s">
        <v>214</v>
      </c>
      <c r="B5282" s="14" t="s">
        <v>1938</v>
      </c>
      <c r="C5282" s="13">
        <v>31</v>
      </c>
      <c r="D5282" s="13" t="s">
        <v>2011</v>
      </c>
      <c r="E5282" s="15" t="s">
        <v>3419</v>
      </c>
      <c r="F5282" s="13">
        <v>39007</v>
      </c>
      <c r="G5282" s="13" t="s">
        <v>2260</v>
      </c>
      <c r="H5282" s="16">
        <v>45895</v>
      </c>
      <c r="I5282" s="17">
        <v>45895</v>
      </c>
      <c r="J5282" s="18">
        <v>45895</v>
      </c>
      <c r="K5282" s="19">
        <v>0.47569444444444442</v>
      </c>
      <c r="L5282" s="19">
        <v>0.51388888888888884</v>
      </c>
      <c r="M5282" s="20">
        <v>0.55902777777777779</v>
      </c>
      <c r="N5282" s="19">
        <v>0.59722222222222221</v>
      </c>
      <c r="O5282" s="21">
        <f t="shared" si="191"/>
        <v>3.819444444444442E-2</v>
      </c>
      <c r="P5282" s="13" t="s">
        <v>50</v>
      </c>
      <c r="Q5282" s="13" t="s">
        <v>50</v>
      </c>
      <c r="R5282" s="22" t="s">
        <v>3418</v>
      </c>
      <c r="S5282" s="22" t="s">
        <v>33</v>
      </c>
      <c r="T5282" s="23" t="s">
        <v>211</v>
      </c>
      <c r="U5282" s="23"/>
      <c r="V5282" s="22" t="s">
        <v>212</v>
      </c>
      <c r="W5282" s="24" t="s">
        <v>3677</v>
      </c>
      <c r="X5282" s="25" t="s">
        <v>50</v>
      </c>
      <c r="Y5282" s="25" t="s">
        <v>50</v>
      </c>
      <c r="Z5282" s="25" t="s">
        <v>50</v>
      </c>
      <c r="AA5282" s="25"/>
      <c r="AB5282" s="26"/>
      <c r="AC5282" s="31">
        <v>9.8414062499999996E-2</v>
      </c>
      <c r="AD5282" s="32"/>
      <c r="AE5282" s="32"/>
      <c r="AF5282" s="32"/>
      <c r="AG5282" s="33"/>
      <c r="AH5282" s="33"/>
      <c r="AI5282" s="33"/>
      <c r="AJ5282" s="27"/>
      <c r="AK5282" s="27"/>
      <c r="AL5282" s="27">
        <v>9.0666666666666687E-2</v>
      </c>
      <c r="AM5282" s="27"/>
      <c r="AN5282" s="27"/>
      <c r="AO5282" s="28" t="s">
        <v>94</v>
      </c>
      <c r="AP5282" s="51"/>
      <c r="AQ5282" s="51"/>
    </row>
    <row r="5283" spans="1:43" ht="12.65" customHeight="1">
      <c r="A5283" s="13" t="s">
        <v>214</v>
      </c>
      <c r="B5283" s="14" t="s">
        <v>1938</v>
      </c>
      <c r="C5283" s="13">
        <v>31</v>
      </c>
      <c r="D5283" s="13" t="s">
        <v>2011</v>
      </c>
      <c r="E5283" s="15" t="s">
        <v>3426</v>
      </c>
      <c r="F5283" s="13">
        <v>39008</v>
      </c>
      <c r="G5283" s="13" t="s">
        <v>2260</v>
      </c>
      <c r="H5283" s="16">
        <v>45886</v>
      </c>
      <c r="I5283" s="17">
        <v>45886</v>
      </c>
      <c r="J5283" s="18">
        <f t="shared" ref="J5283:J5290" si="192">I5283</f>
        <v>45886</v>
      </c>
      <c r="K5283" s="19">
        <v>0.85763888888888884</v>
      </c>
      <c r="L5283" s="19">
        <v>0.94097222222222221</v>
      </c>
      <c r="M5283" s="20">
        <v>0.94097222222222221</v>
      </c>
      <c r="N5283" s="19">
        <v>1.0243055555555556</v>
      </c>
      <c r="O5283" s="21">
        <f t="shared" si="191"/>
        <v>8.333333333333337E-2</v>
      </c>
      <c r="P5283" s="13" t="s">
        <v>50</v>
      </c>
      <c r="Q5283" s="13" t="s">
        <v>50</v>
      </c>
      <c r="R5283" s="22" t="s">
        <v>3427</v>
      </c>
      <c r="S5283" s="22" t="s">
        <v>31</v>
      </c>
      <c r="T5283" s="23" t="s">
        <v>211</v>
      </c>
      <c r="U5283" s="23" t="s">
        <v>50</v>
      </c>
      <c r="V5283" s="22" t="s">
        <v>212</v>
      </c>
      <c r="W5283" s="24" t="s">
        <v>173</v>
      </c>
      <c r="X5283" s="25" t="s">
        <v>78</v>
      </c>
      <c r="Y5283" s="25" t="s">
        <v>114</v>
      </c>
      <c r="Z5283" s="25" t="s">
        <v>66</v>
      </c>
      <c r="AA5283" s="25"/>
      <c r="AB5283" s="26"/>
      <c r="AC5283" s="31">
        <v>0.11475000000000003</v>
      </c>
      <c r="AD5283" s="32"/>
      <c r="AE5283" s="32"/>
      <c r="AF5283" s="32"/>
      <c r="AG5283" s="33"/>
      <c r="AH5283" s="33"/>
      <c r="AI5283" s="33"/>
      <c r="AJ5283" s="27"/>
      <c r="AK5283" s="27"/>
      <c r="AL5283" s="27">
        <v>0.12891666666666665</v>
      </c>
      <c r="AM5283" s="27"/>
      <c r="AN5283" s="27"/>
      <c r="AO5283" s="28" t="s">
        <v>94</v>
      </c>
      <c r="AP5283" s="51"/>
      <c r="AQ5283" s="51"/>
    </row>
    <row r="5284" spans="1:43" ht="12.65" customHeight="1">
      <c r="A5284" s="13" t="s">
        <v>214</v>
      </c>
      <c r="B5284" s="14" t="s">
        <v>1938</v>
      </c>
      <c r="C5284" s="13">
        <v>31</v>
      </c>
      <c r="D5284" s="13" t="s">
        <v>2011</v>
      </c>
      <c r="E5284" s="15" t="s">
        <v>3426</v>
      </c>
      <c r="F5284" s="13">
        <v>39008</v>
      </c>
      <c r="G5284" s="13" t="s">
        <v>2260</v>
      </c>
      <c r="H5284" s="16">
        <v>45887</v>
      </c>
      <c r="I5284" s="17">
        <v>45887</v>
      </c>
      <c r="J5284" s="18">
        <f t="shared" si="192"/>
        <v>45887</v>
      </c>
      <c r="K5284" s="19">
        <v>0.67361111111111116</v>
      </c>
      <c r="L5284" s="19">
        <v>0.75694444444444442</v>
      </c>
      <c r="M5284" s="20">
        <v>0.75694444444444442</v>
      </c>
      <c r="N5284" s="19">
        <v>0.84027777777777779</v>
      </c>
      <c r="O5284" s="21">
        <f t="shared" si="191"/>
        <v>8.333333333333337E-2</v>
      </c>
      <c r="P5284" s="13" t="s">
        <v>50</v>
      </c>
      <c r="Q5284" s="13" t="s">
        <v>50</v>
      </c>
      <c r="R5284" s="22" t="s">
        <v>3428</v>
      </c>
      <c r="S5284" s="22" t="s">
        <v>31</v>
      </c>
      <c r="T5284" s="23" t="s">
        <v>211</v>
      </c>
      <c r="U5284" s="23" t="s">
        <v>50</v>
      </c>
      <c r="V5284" s="22" t="s">
        <v>212</v>
      </c>
      <c r="W5284" s="24" t="s">
        <v>173</v>
      </c>
      <c r="X5284" s="25" t="s">
        <v>78</v>
      </c>
      <c r="Y5284" s="25" t="s">
        <v>114</v>
      </c>
      <c r="Z5284" s="25" t="s">
        <v>66</v>
      </c>
      <c r="AA5284" s="25"/>
      <c r="AB5284" s="26"/>
      <c r="AC5284" s="31">
        <v>0.136265625</v>
      </c>
      <c r="AD5284" s="32"/>
      <c r="AE5284" s="32"/>
      <c r="AF5284" s="32"/>
      <c r="AG5284" s="33"/>
      <c r="AH5284" s="33"/>
      <c r="AI5284" s="33"/>
      <c r="AJ5284" s="27"/>
      <c r="AK5284" s="27"/>
      <c r="AL5284" s="27">
        <v>7.9333333333333325E-2</v>
      </c>
      <c r="AM5284" s="27"/>
      <c r="AN5284" s="27"/>
      <c r="AO5284" s="28" t="s">
        <v>94</v>
      </c>
      <c r="AP5284" s="51"/>
      <c r="AQ5284" s="51"/>
    </row>
    <row r="5285" spans="1:43" ht="12.65" customHeight="1">
      <c r="A5285" s="13" t="s">
        <v>214</v>
      </c>
      <c r="B5285" s="14" t="s">
        <v>1938</v>
      </c>
      <c r="C5285" s="13">
        <v>31</v>
      </c>
      <c r="D5285" s="13" t="s">
        <v>2011</v>
      </c>
      <c r="E5285" s="15" t="s">
        <v>3426</v>
      </c>
      <c r="F5285" s="13">
        <v>39008</v>
      </c>
      <c r="G5285" s="13" t="s">
        <v>2260</v>
      </c>
      <c r="H5285" s="16">
        <v>45888</v>
      </c>
      <c r="I5285" s="17">
        <v>45888</v>
      </c>
      <c r="J5285" s="18">
        <f t="shared" si="192"/>
        <v>45888</v>
      </c>
      <c r="K5285" s="19">
        <v>0.22222222222222221</v>
      </c>
      <c r="L5285" s="19">
        <v>0.30208333333333331</v>
      </c>
      <c r="M5285" s="20">
        <v>0.30555555555555558</v>
      </c>
      <c r="N5285" s="19">
        <v>0.38541666666666669</v>
      </c>
      <c r="O5285" s="21">
        <f t="shared" si="191"/>
        <v>7.9861111111111105E-2</v>
      </c>
      <c r="P5285" s="13" t="s">
        <v>50</v>
      </c>
      <c r="Q5285" s="13" t="s">
        <v>50</v>
      </c>
      <c r="R5285" s="22" t="s">
        <v>3429</v>
      </c>
      <c r="S5285" s="22" t="s">
        <v>31</v>
      </c>
      <c r="T5285" s="23" t="s">
        <v>211</v>
      </c>
      <c r="U5285" s="23" t="s">
        <v>50</v>
      </c>
      <c r="V5285" s="22" t="s">
        <v>212</v>
      </c>
      <c r="W5285" s="24" t="s">
        <v>173</v>
      </c>
      <c r="X5285" s="25" t="s">
        <v>78</v>
      </c>
      <c r="Y5285" s="25" t="s">
        <v>114</v>
      </c>
      <c r="Z5285" s="25" t="s">
        <v>66</v>
      </c>
      <c r="AA5285" s="25"/>
      <c r="AB5285" s="26"/>
      <c r="AC5285" s="31">
        <v>4.7692968749999995E-2</v>
      </c>
      <c r="AD5285" s="32"/>
      <c r="AE5285" s="32"/>
      <c r="AF5285" s="32"/>
      <c r="AG5285" s="33"/>
      <c r="AH5285" s="33"/>
      <c r="AI5285" s="33"/>
      <c r="AJ5285" s="27"/>
      <c r="AK5285" s="27"/>
      <c r="AL5285" s="27">
        <v>7.9333333333333325E-2</v>
      </c>
      <c r="AM5285" s="27"/>
      <c r="AN5285" s="27"/>
      <c r="AO5285" s="28" t="s">
        <v>94</v>
      </c>
      <c r="AP5285" s="51"/>
      <c r="AQ5285" s="51"/>
    </row>
    <row r="5286" spans="1:43" ht="12.65" customHeight="1">
      <c r="A5286" s="13" t="s">
        <v>214</v>
      </c>
      <c r="B5286" s="14" t="s">
        <v>1938</v>
      </c>
      <c r="C5286" s="13">
        <v>31</v>
      </c>
      <c r="D5286" s="13" t="s">
        <v>2011</v>
      </c>
      <c r="E5286" s="15" t="s">
        <v>3426</v>
      </c>
      <c r="F5286" s="13">
        <v>39008</v>
      </c>
      <c r="G5286" s="13" t="s">
        <v>2260</v>
      </c>
      <c r="H5286" s="16">
        <v>45889</v>
      </c>
      <c r="I5286" s="17">
        <v>45889</v>
      </c>
      <c r="J5286" s="18">
        <f t="shared" si="192"/>
        <v>45889</v>
      </c>
      <c r="K5286" s="19">
        <v>0.10416666666666667</v>
      </c>
      <c r="L5286" s="19">
        <v>0.1875</v>
      </c>
      <c r="M5286" s="20">
        <v>0.1875</v>
      </c>
      <c r="N5286" s="19">
        <v>0.27083333333333331</v>
      </c>
      <c r="O5286" s="21">
        <f t="shared" si="191"/>
        <v>8.3333333333333315E-2</v>
      </c>
      <c r="P5286" s="13" t="s">
        <v>50</v>
      </c>
      <c r="Q5286" s="13" t="s">
        <v>50</v>
      </c>
      <c r="R5286" s="22" t="s">
        <v>3429</v>
      </c>
      <c r="S5286" s="22" t="s">
        <v>31</v>
      </c>
      <c r="T5286" s="23" t="s">
        <v>211</v>
      </c>
      <c r="U5286" s="23" t="s">
        <v>50</v>
      </c>
      <c r="V5286" s="22" t="s">
        <v>212</v>
      </c>
      <c r="W5286" s="24" t="s">
        <v>173</v>
      </c>
      <c r="X5286" s="25" t="s">
        <v>78</v>
      </c>
      <c r="Y5286" s="25" t="s">
        <v>114</v>
      </c>
      <c r="Z5286" s="25" t="s">
        <v>66</v>
      </c>
      <c r="AA5286" s="25"/>
      <c r="AB5286" s="26"/>
      <c r="AC5286" s="31">
        <v>2.0439843749999999E-2</v>
      </c>
      <c r="AD5286" s="32"/>
      <c r="AE5286" s="32"/>
      <c r="AF5286" s="32"/>
      <c r="AG5286" s="33"/>
      <c r="AH5286" s="33"/>
      <c r="AI5286" s="33"/>
      <c r="AJ5286" s="27"/>
      <c r="AK5286" s="27"/>
      <c r="AL5286" s="27">
        <v>7.9333333333333325E-2</v>
      </c>
      <c r="AM5286" s="27"/>
      <c r="AN5286" s="27"/>
      <c r="AO5286" s="28" t="s">
        <v>94</v>
      </c>
      <c r="AP5286" s="51"/>
      <c r="AQ5286" s="51"/>
    </row>
    <row r="5287" spans="1:43" ht="12.65" customHeight="1">
      <c r="A5287" s="13" t="s">
        <v>214</v>
      </c>
      <c r="B5287" s="14" t="s">
        <v>1938</v>
      </c>
      <c r="C5287" s="13">
        <v>31</v>
      </c>
      <c r="D5287" s="13" t="s">
        <v>2011</v>
      </c>
      <c r="E5287" s="15" t="s">
        <v>3426</v>
      </c>
      <c r="F5287" s="13">
        <v>39008</v>
      </c>
      <c r="G5287" s="13" t="s">
        <v>2260</v>
      </c>
      <c r="H5287" s="16">
        <v>45889</v>
      </c>
      <c r="I5287" s="17">
        <v>45889</v>
      </c>
      <c r="J5287" s="18">
        <f t="shared" si="192"/>
        <v>45889</v>
      </c>
      <c r="K5287" s="19">
        <v>0.82638888888888884</v>
      </c>
      <c r="L5287" s="19">
        <v>0.90972222222222221</v>
      </c>
      <c r="M5287" s="20">
        <v>0.90972222222222221</v>
      </c>
      <c r="N5287" s="19">
        <v>0.99305555555555558</v>
      </c>
      <c r="O5287" s="21">
        <f t="shared" si="191"/>
        <v>8.333333333333337E-2</v>
      </c>
      <c r="P5287" s="13" t="s">
        <v>50</v>
      </c>
      <c r="Q5287" s="13" t="s">
        <v>50</v>
      </c>
      <c r="R5287" s="22" t="s">
        <v>3429</v>
      </c>
      <c r="S5287" s="22" t="s">
        <v>31</v>
      </c>
      <c r="T5287" s="23" t="s">
        <v>211</v>
      </c>
      <c r="U5287" s="23" t="s">
        <v>50</v>
      </c>
      <c r="V5287" s="22" t="s">
        <v>212</v>
      </c>
      <c r="W5287" s="24" t="s">
        <v>173</v>
      </c>
      <c r="X5287" s="25" t="s">
        <v>78</v>
      </c>
      <c r="Y5287" s="25" t="s">
        <v>114</v>
      </c>
      <c r="Z5287" s="25" t="s">
        <v>66</v>
      </c>
      <c r="AA5287" s="25"/>
      <c r="AB5287" s="26"/>
      <c r="AC5287" s="31">
        <v>0.136265625</v>
      </c>
      <c r="AD5287" s="32"/>
      <c r="AE5287" s="32"/>
      <c r="AF5287" s="32"/>
      <c r="AG5287" s="33"/>
      <c r="AH5287" s="33"/>
      <c r="AI5287" s="33"/>
      <c r="AJ5287" s="27"/>
      <c r="AK5287" s="27"/>
      <c r="AL5287" s="27">
        <v>9.9166666666666653E-2</v>
      </c>
      <c r="AM5287" s="27"/>
      <c r="AN5287" s="27"/>
      <c r="AO5287" s="28" t="s">
        <v>94</v>
      </c>
      <c r="AP5287" s="51"/>
      <c r="AQ5287" s="51"/>
    </row>
    <row r="5288" spans="1:43" ht="12.65" customHeight="1">
      <c r="A5288" s="13" t="s">
        <v>214</v>
      </c>
      <c r="B5288" s="14" t="s">
        <v>1938</v>
      </c>
      <c r="C5288" s="13">
        <v>31</v>
      </c>
      <c r="D5288" s="13" t="s">
        <v>2011</v>
      </c>
      <c r="E5288" s="15" t="s">
        <v>3426</v>
      </c>
      <c r="F5288" s="13">
        <v>39008</v>
      </c>
      <c r="G5288" s="13" t="s">
        <v>2260</v>
      </c>
      <c r="H5288" s="16">
        <v>45890</v>
      </c>
      <c r="I5288" s="17">
        <v>45890</v>
      </c>
      <c r="J5288" s="18">
        <f t="shared" si="192"/>
        <v>45890</v>
      </c>
      <c r="K5288" s="19">
        <v>0.3888888888888889</v>
      </c>
      <c r="L5288" s="19">
        <v>0.46875</v>
      </c>
      <c r="M5288" s="20">
        <v>0.47222222222222221</v>
      </c>
      <c r="N5288" s="19">
        <v>0.55208333333333337</v>
      </c>
      <c r="O5288" s="21">
        <f t="shared" si="191"/>
        <v>7.986111111111116E-2</v>
      </c>
      <c r="P5288" s="13" t="s">
        <v>50</v>
      </c>
      <c r="Q5288" s="13" t="s">
        <v>50</v>
      </c>
      <c r="R5288" s="22" t="s">
        <v>3429</v>
      </c>
      <c r="S5288" s="22" t="s">
        <v>31</v>
      </c>
      <c r="T5288" s="23" t="s">
        <v>211</v>
      </c>
      <c r="U5288" s="23" t="s">
        <v>50</v>
      </c>
      <c r="V5288" s="22" t="s">
        <v>212</v>
      </c>
      <c r="W5288" s="24" t="s">
        <v>173</v>
      </c>
      <c r="X5288" s="25" t="s">
        <v>78</v>
      </c>
      <c r="Y5288" s="25" t="s">
        <v>114</v>
      </c>
      <c r="Z5288" s="25" t="s">
        <v>66</v>
      </c>
      <c r="AA5288" s="25"/>
      <c r="AB5288" s="26"/>
      <c r="AC5288" s="31">
        <v>8.8572656250000006E-2</v>
      </c>
      <c r="AD5288" s="32"/>
      <c r="AE5288" s="32"/>
      <c r="AF5288" s="32"/>
      <c r="AG5288" s="33"/>
      <c r="AH5288" s="33"/>
      <c r="AI5288" s="33"/>
      <c r="AJ5288" s="27"/>
      <c r="AK5288" s="27"/>
      <c r="AL5288" s="27">
        <v>7.9333333333333325E-2</v>
      </c>
      <c r="AM5288" s="27"/>
      <c r="AN5288" s="27"/>
      <c r="AO5288" s="28" t="s">
        <v>94</v>
      </c>
      <c r="AP5288" s="51"/>
      <c r="AQ5288" s="51"/>
    </row>
    <row r="5289" spans="1:43" ht="12.65" customHeight="1">
      <c r="A5289" s="13" t="s">
        <v>214</v>
      </c>
      <c r="B5289" s="14" t="s">
        <v>1938</v>
      </c>
      <c r="C5289" s="13">
        <v>31</v>
      </c>
      <c r="D5289" s="13" t="s">
        <v>2011</v>
      </c>
      <c r="E5289" s="15" t="s">
        <v>3426</v>
      </c>
      <c r="F5289" s="13">
        <v>39008</v>
      </c>
      <c r="G5289" s="13" t="s">
        <v>2260</v>
      </c>
      <c r="H5289" s="16">
        <v>45891</v>
      </c>
      <c r="I5289" s="17">
        <v>45891</v>
      </c>
      <c r="J5289" s="18">
        <f t="shared" si="192"/>
        <v>45891</v>
      </c>
      <c r="K5289" s="19">
        <v>0.14583333333333334</v>
      </c>
      <c r="L5289" s="19">
        <v>0.22569444444444445</v>
      </c>
      <c r="M5289" s="20">
        <v>0.22916666666666666</v>
      </c>
      <c r="N5289" s="19">
        <v>0.30902777777777779</v>
      </c>
      <c r="O5289" s="21">
        <f t="shared" si="191"/>
        <v>7.9861111111111133E-2</v>
      </c>
      <c r="P5289" s="13" t="s">
        <v>50</v>
      </c>
      <c r="Q5289" s="13" t="s">
        <v>50</v>
      </c>
      <c r="R5289" s="22" t="s">
        <v>3429</v>
      </c>
      <c r="S5289" s="22" t="s">
        <v>31</v>
      </c>
      <c r="T5289" s="23" t="s">
        <v>211</v>
      </c>
      <c r="U5289" s="23" t="s">
        <v>50</v>
      </c>
      <c r="V5289" s="22" t="s">
        <v>212</v>
      </c>
      <c r="W5289" s="24" t="s">
        <v>173</v>
      </c>
      <c r="X5289" s="25" t="s">
        <v>78</v>
      </c>
      <c r="Y5289" s="25" t="s">
        <v>114</v>
      </c>
      <c r="Z5289" s="25" t="s">
        <v>66</v>
      </c>
      <c r="AA5289" s="25"/>
      <c r="AB5289" s="26"/>
      <c r="AC5289" s="31">
        <v>2.0439843749999999E-2</v>
      </c>
      <c r="AD5289" s="32"/>
      <c r="AE5289" s="32"/>
      <c r="AF5289" s="32"/>
      <c r="AG5289" s="33"/>
      <c r="AH5289" s="33"/>
      <c r="AI5289" s="33"/>
      <c r="AJ5289" s="27"/>
      <c r="AK5289" s="27"/>
      <c r="AL5289" s="27">
        <v>7.9333333333333325E-2</v>
      </c>
      <c r="AM5289" s="27"/>
      <c r="AN5289" s="27"/>
      <c r="AO5289" s="28" t="s">
        <v>94</v>
      </c>
      <c r="AP5289" s="51"/>
      <c r="AQ5289" s="51"/>
    </row>
    <row r="5290" spans="1:43" ht="12.65" customHeight="1">
      <c r="A5290" s="13" t="s">
        <v>214</v>
      </c>
      <c r="B5290" s="14" t="s">
        <v>1938</v>
      </c>
      <c r="C5290" s="13">
        <v>31</v>
      </c>
      <c r="D5290" s="13" t="s">
        <v>2011</v>
      </c>
      <c r="E5290" s="15" t="s">
        <v>3426</v>
      </c>
      <c r="F5290" s="13">
        <v>39008</v>
      </c>
      <c r="G5290" s="13" t="s">
        <v>2260</v>
      </c>
      <c r="H5290" s="16">
        <v>45892</v>
      </c>
      <c r="I5290" s="17">
        <v>45892</v>
      </c>
      <c r="J5290" s="18">
        <f t="shared" si="192"/>
        <v>45892</v>
      </c>
      <c r="K5290" s="19">
        <v>0.21875</v>
      </c>
      <c r="L5290" s="19">
        <v>0.2986111111111111</v>
      </c>
      <c r="M5290" s="20">
        <v>0.30208333333333331</v>
      </c>
      <c r="N5290" s="19">
        <v>0.38194444444444442</v>
      </c>
      <c r="O5290" s="21">
        <f t="shared" si="191"/>
        <v>7.9861111111111105E-2</v>
      </c>
      <c r="P5290" s="13" t="s">
        <v>50</v>
      </c>
      <c r="Q5290" s="13" t="s">
        <v>50</v>
      </c>
      <c r="R5290" s="22" t="s">
        <v>3427</v>
      </c>
      <c r="S5290" s="22" t="s">
        <v>31</v>
      </c>
      <c r="T5290" s="23" t="s">
        <v>211</v>
      </c>
      <c r="U5290" s="23" t="s">
        <v>50</v>
      </c>
      <c r="V5290" s="22" t="s">
        <v>212</v>
      </c>
      <c r="W5290" s="24" t="s">
        <v>173</v>
      </c>
      <c r="X5290" s="25" t="s">
        <v>78</v>
      </c>
      <c r="Y5290" s="25" t="s">
        <v>114</v>
      </c>
      <c r="Z5290" s="25" t="s">
        <v>66</v>
      </c>
      <c r="AA5290" s="25"/>
      <c r="AB5290" s="26"/>
      <c r="AC5290" s="31">
        <v>5.0203124999999987E-2</v>
      </c>
      <c r="AD5290" s="32"/>
      <c r="AE5290" s="32"/>
      <c r="AF5290" s="32"/>
      <c r="AG5290" s="33"/>
      <c r="AH5290" s="33"/>
      <c r="AI5290" s="33"/>
      <c r="AJ5290" s="27"/>
      <c r="AK5290" s="27"/>
      <c r="AL5290" s="27">
        <v>0.10313333333333333</v>
      </c>
      <c r="AM5290" s="27"/>
      <c r="AN5290" s="27"/>
      <c r="AO5290" s="28" t="s">
        <v>94</v>
      </c>
      <c r="AP5290" s="51"/>
      <c r="AQ5290" s="51"/>
    </row>
    <row r="5291" spans="1:43" ht="12.65" customHeight="1">
      <c r="A5291" s="13" t="s">
        <v>214</v>
      </c>
      <c r="B5291" s="14" t="s">
        <v>1938</v>
      </c>
      <c r="C5291" s="13">
        <v>31</v>
      </c>
      <c r="D5291" s="13" t="s">
        <v>2011</v>
      </c>
      <c r="E5291" s="15" t="s">
        <v>3426</v>
      </c>
      <c r="F5291" s="13">
        <v>39008</v>
      </c>
      <c r="G5291" s="13" t="s">
        <v>2260</v>
      </c>
      <c r="H5291" s="16">
        <v>45900</v>
      </c>
      <c r="I5291" s="17">
        <v>45900</v>
      </c>
      <c r="J5291" s="18">
        <v>45900</v>
      </c>
      <c r="K5291" s="19">
        <v>0.83333333333333337</v>
      </c>
      <c r="L5291" s="19">
        <v>0.87152777777777779</v>
      </c>
      <c r="M5291" s="20">
        <v>0.91666666666666663</v>
      </c>
      <c r="N5291" s="19">
        <v>0.95486111111111116</v>
      </c>
      <c r="O5291" s="21">
        <f t="shared" si="191"/>
        <v>3.8194444444444531E-2</v>
      </c>
      <c r="P5291" s="13" t="s">
        <v>50</v>
      </c>
      <c r="Q5291" s="13" t="s">
        <v>50</v>
      </c>
      <c r="R5291" s="22" t="s">
        <v>3418</v>
      </c>
      <c r="S5291" s="22" t="s">
        <v>33</v>
      </c>
      <c r="T5291" s="23" t="s">
        <v>211</v>
      </c>
      <c r="U5291" s="23"/>
      <c r="V5291" s="22" t="s">
        <v>212</v>
      </c>
      <c r="W5291" s="24" t="s">
        <v>3677</v>
      </c>
      <c r="X5291" s="25" t="s">
        <v>50</v>
      </c>
      <c r="Y5291" s="25" t="s">
        <v>50</v>
      </c>
      <c r="Z5291" s="25" t="s">
        <v>50</v>
      </c>
      <c r="AA5291" s="25"/>
      <c r="AB5291" s="26"/>
      <c r="AC5291" s="31">
        <v>0.1275</v>
      </c>
      <c r="AD5291" s="32"/>
      <c r="AE5291" s="32"/>
      <c r="AF5291" s="32"/>
      <c r="AG5291" s="33"/>
      <c r="AH5291" s="33"/>
      <c r="AI5291" s="33"/>
      <c r="AJ5291" s="27"/>
      <c r="AK5291" s="27"/>
      <c r="AL5291" s="27">
        <v>0.12891666666666665</v>
      </c>
      <c r="AM5291" s="27"/>
      <c r="AN5291" s="27"/>
      <c r="AO5291" s="28" t="s">
        <v>94</v>
      </c>
      <c r="AP5291" s="51"/>
      <c r="AQ5291" s="51"/>
    </row>
    <row r="5292" spans="1:43" ht="12.65" customHeight="1">
      <c r="A5292" s="13" t="s">
        <v>214</v>
      </c>
      <c r="B5292" s="14" t="s">
        <v>1938</v>
      </c>
      <c r="C5292" s="13">
        <v>31</v>
      </c>
      <c r="D5292" s="13" t="s">
        <v>1939</v>
      </c>
      <c r="E5292" s="15" t="s">
        <v>3430</v>
      </c>
      <c r="F5292" s="13">
        <v>4621</v>
      </c>
      <c r="G5292" s="13" t="s">
        <v>2260</v>
      </c>
      <c r="H5292" s="16">
        <v>45885</v>
      </c>
      <c r="I5292" s="17">
        <v>45885</v>
      </c>
      <c r="J5292" s="18">
        <v>45885</v>
      </c>
      <c r="K5292" s="19">
        <v>0.25</v>
      </c>
      <c r="L5292" s="19">
        <v>0.29166666666666669</v>
      </c>
      <c r="M5292" s="20">
        <v>0.33333333333333331</v>
      </c>
      <c r="N5292" s="19">
        <v>0.375</v>
      </c>
      <c r="O5292" s="21">
        <f t="shared" si="191"/>
        <v>4.1666666666666685E-2</v>
      </c>
      <c r="P5292" s="13" t="s">
        <v>50</v>
      </c>
      <c r="Q5292" s="13" t="s">
        <v>50</v>
      </c>
      <c r="R5292" s="22" t="s">
        <v>3431</v>
      </c>
      <c r="S5292" s="22" t="s">
        <v>33</v>
      </c>
      <c r="T5292" s="23" t="s">
        <v>52</v>
      </c>
      <c r="U5292" s="23"/>
      <c r="V5292" s="22" t="s">
        <v>67</v>
      </c>
      <c r="W5292" s="24" t="s">
        <v>3677</v>
      </c>
      <c r="X5292" s="25" t="s">
        <v>50</v>
      </c>
      <c r="Y5292" s="25" t="s">
        <v>50</v>
      </c>
      <c r="Z5292" s="25" t="s">
        <v>50</v>
      </c>
      <c r="AA5292" s="25"/>
      <c r="AB5292" s="26"/>
      <c r="AC5292" s="31">
        <v>0.11899999999999998</v>
      </c>
      <c r="AD5292" s="32"/>
      <c r="AE5292" s="32"/>
      <c r="AF5292" s="32"/>
      <c r="AG5292" s="33"/>
      <c r="AH5292" s="33"/>
      <c r="AI5292" s="33"/>
      <c r="AJ5292" s="27"/>
      <c r="AK5292" s="27"/>
      <c r="AL5292" s="27">
        <v>0.17333333333333334</v>
      </c>
      <c r="AM5292" s="27"/>
      <c r="AN5292" s="27"/>
      <c r="AO5292" s="28" t="s">
        <v>94</v>
      </c>
      <c r="AP5292" s="51"/>
      <c r="AQ5292" s="51"/>
    </row>
    <row r="5293" spans="1:43" ht="12.65" customHeight="1">
      <c r="A5293" s="13" t="s">
        <v>214</v>
      </c>
      <c r="B5293" s="14" t="s">
        <v>1938</v>
      </c>
      <c r="C5293" s="13">
        <v>31</v>
      </c>
      <c r="D5293" s="13" t="s">
        <v>1939</v>
      </c>
      <c r="E5293" s="15" t="s">
        <v>3430</v>
      </c>
      <c r="F5293" s="13">
        <v>4621</v>
      </c>
      <c r="G5293" s="13" t="s">
        <v>2260</v>
      </c>
      <c r="H5293" s="16">
        <v>45885</v>
      </c>
      <c r="I5293" s="17">
        <v>45885</v>
      </c>
      <c r="J5293" s="18">
        <v>45885</v>
      </c>
      <c r="K5293" s="19">
        <v>0.61458333333333337</v>
      </c>
      <c r="L5293" s="19">
        <v>0.63541666666666663</v>
      </c>
      <c r="M5293" s="20">
        <v>0.69791666666666663</v>
      </c>
      <c r="N5293" s="19">
        <v>0.71875</v>
      </c>
      <c r="O5293" s="21">
        <f t="shared" si="191"/>
        <v>2.083333333333337E-2</v>
      </c>
      <c r="P5293" s="13" t="s">
        <v>50</v>
      </c>
      <c r="Q5293" s="13" t="s">
        <v>50</v>
      </c>
      <c r="R5293" s="22" t="s">
        <v>3432</v>
      </c>
      <c r="S5293" s="22" t="s">
        <v>33</v>
      </c>
      <c r="T5293" s="23" t="s">
        <v>52</v>
      </c>
      <c r="U5293" s="23"/>
      <c r="V5293" s="22" t="s">
        <v>67</v>
      </c>
      <c r="W5293" s="24" t="s">
        <v>3677</v>
      </c>
      <c r="X5293" s="25" t="s">
        <v>50</v>
      </c>
      <c r="Y5293" s="25" t="s">
        <v>50</v>
      </c>
      <c r="Z5293" s="25" t="s">
        <v>50</v>
      </c>
      <c r="AA5293" s="25"/>
      <c r="AB5293" s="26"/>
      <c r="AC5293" s="31">
        <v>0.255</v>
      </c>
      <c r="AD5293" s="32"/>
      <c r="AE5293" s="32"/>
      <c r="AF5293" s="32"/>
      <c r="AG5293" s="33"/>
      <c r="AH5293" s="33"/>
      <c r="AI5293" s="33"/>
      <c r="AJ5293" s="27"/>
      <c r="AK5293" s="27"/>
      <c r="AL5293" s="27">
        <v>0.17333333333333334</v>
      </c>
      <c r="AM5293" s="27"/>
      <c r="AN5293" s="27"/>
      <c r="AO5293" s="28" t="s">
        <v>94</v>
      </c>
      <c r="AP5293" s="51"/>
      <c r="AQ5293" s="51"/>
    </row>
    <row r="5294" spans="1:43" ht="12.65" customHeight="1">
      <c r="A5294" s="13" t="s">
        <v>214</v>
      </c>
      <c r="B5294" s="14" t="s">
        <v>1938</v>
      </c>
      <c r="C5294" s="13">
        <v>31</v>
      </c>
      <c r="D5294" s="13" t="s">
        <v>1939</v>
      </c>
      <c r="E5294" s="15" t="s">
        <v>3430</v>
      </c>
      <c r="F5294" s="13">
        <v>4621</v>
      </c>
      <c r="G5294" s="13" t="s">
        <v>2260</v>
      </c>
      <c r="H5294" s="16">
        <v>45885</v>
      </c>
      <c r="I5294" s="17">
        <v>45885</v>
      </c>
      <c r="J5294" s="18">
        <f>I5294</f>
        <v>45885</v>
      </c>
      <c r="K5294" s="19">
        <v>0.86458333333333337</v>
      </c>
      <c r="L5294" s="19">
        <v>0.94791666666666663</v>
      </c>
      <c r="M5294" s="20">
        <v>0.94791666666666663</v>
      </c>
      <c r="N5294" s="19">
        <v>3.125E-2</v>
      </c>
      <c r="O5294" s="21">
        <f t="shared" si="191"/>
        <v>8.333333333333337E-2</v>
      </c>
      <c r="P5294" s="13" t="s">
        <v>50</v>
      </c>
      <c r="Q5294" s="13" t="s">
        <v>50</v>
      </c>
      <c r="R5294" s="22" t="s">
        <v>3433</v>
      </c>
      <c r="S5294" s="22" t="s">
        <v>29</v>
      </c>
      <c r="T5294" s="23" t="s">
        <v>97</v>
      </c>
      <c r="U5294" s="23" t="s">
        <v>50</v>
      </c>
      <c r="V5294" s="22" t="s">
        <v>3880</v>
      </c>
      <c r="W5294" s="24" t="s">
        <v>3659</v>
      </c>
      <c r="X5294" s="25" t="s">
        <v>83</v>
      </c>
      <c r="Y5294" s="25" t="s">
        <v>114</v>
      </c>
      <c r="Z5294" s="25" t="s">
        <v>71</v>
      </c>
      <c r="AA5294" s="25"/>
      <c r="AB5294" s="26"/>
      <c r="AC5294" s="31">
        <v>5.3371500000000003</v>
      </c>
      <c r="AD5294" s="32"/>
      <c r="AE5294" s="32"/>
      <c r="AF5294" s="32"/>
      <c r="AG5294" s="33"/>
      <c r="AH5294" s="33"/>
      <c r="AI5294" s="33"/>
      <c r="AJ5294" s="27"/>
      <c r="AK5294" s="27"/>
      <c r="AL5294" s="27">
        <v>0.52</v>
      </c>
      <c r="AM5294" s="27"/>
      <c r="AN5294" s="27"/>
      <c r="AO5294" s="28" t="s">
        <v>94</v>
      </c>
      <c r="AP5294" s="51"/>
      <c r="AQ5294" s="51"/>
    </row>
    <row r="5295" spans="1:43" ht="12.65" customHeight="1">
      <c r="A5295" s="13" t="s">
        <v>214</v>
      </c>
      <c r="B5295" s="14" t="s">
        <v>1938</v>
      </c>
      <c r="C5295" s="13">
        <v>31</v>
      </c>
      <c r="D5295" s="13" t="s">
        <v>1939</v>
      </c>
      <c r="E5295" s="15" t="s">
        <v>3430</v>
      </c>
      <c r="F5295" s="13">
        <v>4621</v>
      </c>
      <c r="G5295" s="13" t="s">
        <v>2260</v>
      </c>
      <c r="H5295" s="16">
        <v>45886</v>
      </c>
      <c r="I5295" s="17">
        <v>45886</v>
      </c>
      <c r="J5295" s="18">
        <f>I5295</f>
        <v>45886</v>
      </c>
      <c r="K5295" s="19">
        <v>0.29166666666666669</v>
      </c>
      <c r="L5295" s="19">
        <v>0.375</v>
      </c>
      <c r="M5295" s="20">
        <v>0.375</v>
      </c>
      <c r="N5295" s="19">
        <v>0.45833333333333331</v>
      </c>
      <c r="O5295" s="21">
        <f t="shared" si="191"/>
        <v>8.3333333333333315E-2</v>
      </c>
      <c r="P5295" s="13" t="s">
        <v>50</v>
      </c>
      <c r="Q5295" s="13" t="s">
        <v>50</v>
      </c>
      <c r="R5295" s="22" t="s">
        <v>3434</v>
      </c>
      <c r="S5295" s="22" t="s">
        <v>31</v>
      </c>
      <c r="T5295" s="23" t="s">
        <v>97</v>
      </c>
      <c r="U5295" s="23" t="s">
        <v>50</v>
      </c>
      <c r="V5295" s="22" t="s">
        <v>3880</v>
      </c>
      <c r="W5295" s="24" t="s">
        <v>3659</v>
      </c>
      <c r="X5295" s="25" t="s">
        <v>83</v>
      </c>
      <c r="Y5295" s="25" t="s">
        <v>114</v>
      </c>
      <c r="Z5295" s="25" t="s">
        <v>71</v>
      </c>
      <c r="AA5295" s="25"/>
      <c r="AB5295" s="26"/>
      <c r="AC5295" s="31">
        <v>0.20304374999999994</v>
      </c>
      <c r="AD5295" s="32"/>
      <c r="AE5295" s="32"/>
      <c r="AF5295" s="32"/>
      <c r="AG5295" s="33"/>
      <c r="AH5295" s="33"/>
      <c r="AI5295" s="33"/>
      <c r="AJ5295" s="27"/>
      <c r="AK5295" s="27"/>
      <c r="AL5295" s="27">
        <v>0.17333333333333334</v>
      </c>
      <c r="AM5295" s="27"/>
      <c r="AN5295" s="27"/>
      <c r="AO5295" s="28" t="s">
        <v>94</v>
      </c>
      <c r="AP5295" s="51"/>
      <c r="AQ5295" s="51"/>
    </row>
    <row r="5296" spans="1:43" ht="12.65" customHeight="1">
      <c r="A5296" s="13" t="s">
        <v>214</v>
      </c>
      <c r="B5296" s="14" t="s">
        <v>1938</v>
      </c>
      <c r="C5296" s="13">
        <v>31</v>
      </c>
      <c r="D5296" s="13" t="s">
        <v>1939</v>
      </c>
      <c r="E5296" s="15" t="s">
        <v>3430</v>
      </c>
      <c r="F5296" s="13">
        <v>4621</v>
      </c>
      <c r="G5296" s="13" t="s">
        <v>2260</v>
      </c>
      <c r="H5296" s="16">
        <v>45887</v>
      </c>
      <c r="I5296" s="17">
        <v>45887</v>
      </c>
      <c r="J5296" s="18">
        <v>45887</v>
      </c>
      <c r="K5296" s="19">
        <v>1.0416666666666666E-2</v>
      </c>
      <c r="L5296" s="19">
        <v>5.2083333333333336E-2</v>
      </c>
      <c r="M5296" s="20">
        <v>9.375E-2</v>
      </c>
      <c r="N5296" s="19">
        <v>0.13541666666666666</v>
      </c>
      <c r="O5296" s="21">
        <f t="shared" si="191"/>
        <v>4.1666666666666657E-2</v>
      </c>
      <c r="P5296" s="13" t="s">
        <v>50</v>
      </c>
      <c r="Q5296" s="13" t="s">
        <v>50</v>
      </c>
      <c r="R5296" s="22" t="s">
        <v>3431</v>
      </c>
      <c r="S5296" s="22" t="s">
        <v>33</v>
      </c>
      <c r="T5296" s="23" t="s">
        <v>52</v>
      </c>
      <c r="U5296" s="23"/>
      <c r="V5296" s="22" t="s">
        <v>67</v>
      </c>
      <c r="W5296" s="24" t="s">
        <v>3677</v>
      </c>
      <c r="X5296" s="25" t="s">
        <v>50</v>
      </c>
      <c r="Y5296" s="25" t="s">
        <v>50</v>
      </c>
      <c r="Z5296" s="25" t="s">
        <v>50</v>
      </c>
      <c r="AA5296" s="25"/>
      <c r="AB5296" s="26"/>
      <c r="AC5296" s="31">
        <v>4.8449999999999993E-2</v>
      </c>
      <c r="AD5296" s="32"/>
      <c r="AE5296" s="32"/>
      <c r="AF5296" s="32"/>
      <c r="AG5296" s="33"/>
      <c r="AH5296" s="33"/>
      <c r="AI5296" s="33"/>
      <c r="AJ5296" s="27"/>
      <c r="AK5296" s="27"/>
      <c r="AL5296" s="27">
        <v>0.13333333333333333</v>
      </c>
      <c r="AM5296" s="27"/>
      <c r="AN5296" s="27"/>
      <c r="AO5296" s="28" t="s">
        <v>94</v>
      </c>
      <c r="AP5296" s="51"/>
      <c r="AQ5296" s="51"/>
    </row>
    <row r="5297" spans="1:43" ht="12.65" customHeight="1">
      <c r="A5297" s="13" t="s">
        <v>214</v>
      </c>
      <c r="B5297" s="14" t="s">
        <v>1938</v>
      </c>
      <c r="C5297" s="13">
        <v>31</v>
      </c>
      <c r="D5297" s="13" t="s">
        <v>1939</v>
      </c>
      <c r="E5297" s="15" t="s">
        <v>3430</v>
      </c>
      <c r="F5297" s="13">
        <v>4621</v>
      </c>
      <c r="G5297" s="13" t="s">
        <v>2260</v>
      </c>
      <c r="H5297" s="16">
        <v>45887</v>
      </c>
      <c r="I5297" s="17">
        <v>45887</v>
      </c>
      <c r="J5297" s="18">
        <f t="shared" ref="J5297:J5302" si="193">I5297</f>
        <v>45887</v>
      </c>
      <c r="K5297" s="19">
        <v>0.70833333333333337</v>
      </c>
      <c r="L5297" s="19">
        <v>0.79166666666666663</v>
      </c>
      <c r="M5297" s="20">
        <v>0.79166666666666663</v>
      </c>
      <c r="N5297" s="19">
        <v>0.875</v>
      </c>
      <c r="O5297" s="21">
        <f t="shared" si="191"/>
        <v>8.333333333333337E-2</v>
      </c>
      <c r="P5297" s="13" t="s">
        <v>50</v>
      </c>
      <c r="Q5297" s="13" t="s">
        <v>50</v>
      </c>
      <c r="R5297" s="22" t="s">
        <v>3435</v>
      </c>
      <c r="S5297" s="22" t="s">
        <v>31</v>
      </c>
      <c r="T5297" s="23" t="s">
        <v>97</v>
      </c>
      <c r="U5297" s="23" t="s">
        <v>50</v>
      </c>
      <c r="V5297" s="22" t="s">
        <v>3880</v>
      </c>
      <c r="W5297" s="24" t="s">
        <v>3659</v>
      </c>
      <c r="X5297" s="25" t="s">
        <v>83</v>
      </c>
      <c r="Y5297" s="25" t="s">
        <v>114</v>
      </c>
      <c r="Z5297" s="25" t="s">
        <v>71</v>
      </c>
      <c r="AA5297" s="25"/>
      <c r="AB5297" s="26"/>
      <c r="AC5297" s="31">
        <v>0.55111874999999999</v>
      </c>
      <c r="AD5297" s="32"/>
      <c r="AE5297" s="32"/>
      <c r="AF5297" s="32"/>
      <c r="AG5297" s="33"/>
      <c r="AH5297" s="33"/>
      <c r="AI5297" s="33"/>
      <c r="AJ5297" s="27"/>
      <c r="AK5297" s="27"/>
      <c r="AL5297" s="27">
        <v>0.16666666666666666</v>
      </c>
      <c r="AM5297" s="27"/>
      <c r="AN5297" s="27"/>
      <c r="AO5297" s="28" t="s">
        <v>94</v>
      </c>
      <c r="AP5297" s="51"/>
      <c r="AQ5297" s="51"/>
    </row>
    <row r="5298" spans="1:43" ht="12.65" customHeight="1">
      <c r="A5298" s="13" t="s">
        <v>214</v>
      </c>
      <c r="B5298" s="14" t="s">
        <v>1938</v>
      </c>
      <c r="C5298" s="13">
        <v>31</v>
      </c>
      <c r="D5298" s="13" t="s">
        <v>1939</v>
      </c>
      <c r="E5298" s="15" t="s">
        <v>3430</v>
      </c>
      <c r="F5298" s="13">
        <v>4621</v>
      </c>
      <c r="G5298" s="13" t="s">
        <v>2260</v>
      </c>
      <c r="H5298" s="16">
        <v>45888</v>
      </c>
      <c r="I5298" s="17">
        <v>45888</v>
      </c>
      <c r="J5298" s="18">
        <f t="shared" si="193"/>
        <v>45888</v>
      </c>
      <c r="K5298" s="19">
        <v>0.625</v>
      </c>
      <c r="L5298" s="19">
        <v>0.70833333333333337</v>
      </c>
      <c r="M5298" s="20">
        <v>0.70833333333333337</v>
      </c>
      <c r="N5298" s="19">
        <v>0.79166666666666663</v>
      </c>
      <c r="O5298" s="21">
        <f t="shared" si="191"/>
        <v>8.3333333333333259E-2</v>
      </c>
      <c r="P5298" s="13" t="s">
        <v>50</v>
      </c>
      <c r="Q5298" s="13" t="s">
        <v>50</v>
      </c>
      <c r="R5298" s="22" t="s">
        <v>3434</v>
      </c>
      <c r="S5298" s="22" t="s">
        <v>31</v>
      </c>
      <c r="T5298" s="23" t="s">
        <v>97</v>
      </c>
      <c r="U5298" s="23" t="s">
        <v>50</v>
      </c>
      <c r="V5298" s="22" t="s">
        <v>3880</v>
      </c>
      <c r="W5298" s="24" t="s">
        <v>3659</v>
      </c>
      <c r="X5298" s="25" t="s">
        <v>83</v>
      </c>
      <c r="Y5298" s="25" t="s">
        <v>114</v>
      </c>
      <c r="Z5298" s="25" t="s">
        <v>71</v>
      </c>
      <c r="AA5298" s="25"/>
      <c r="AB5298" s="26"/>
      <c r="AC5298" s="31">
        <v>0.41333906249999997</v>
      </c>
      <c r="AD5298" s="32"/>
      <c r="AE5298" s="32"/>
      <c r="AF5298" s="32"/>
      <c r="AG5298" s="33"/>
      <c r="AH5298" s="33"/>
      <c r="AI5298" s="33"/>
      <c r="AJ5298" s="27"/>
      <c r="AK5298" s="27"/>
      <c r="AL5298" s="27">
        <v>0.13333333333333333</v>
      </c>
      <c r="AM5298" s="27"/>
      <c r="AN5298" s="27"/>
      <c r="AO5298" s="28" t="s">
        <v>94</v>
      </c>
      <c r="AP5298" s="51"/>
      <c r="AQ5298" s="51"/>
    </row>
    <row r="5299" spans="1:43" ht="12.65" customHeight="1">
      <c r="A5299" s="13" t="s">
        <v>214</v>
      </c>
      <c r="B5299" s="14" t="s">
        <v>1938</v>
      </c>
      <c r="C5299" s="13">
        <v>31</v>
      </c>
      <c r="D5299" s="13" t="s">
        <v>1939</v>
      </c>
      <c r="E5299" s="15" t="s">
        <v>3430</v>
      </c>
      <c r="F5299" s="13">
        <v>4621</v>
      </c>
      <c r="G5299" s="13" t="s">
        <v>2260</v>
      </c>
      <c r="H5299" s="16">
        <v>45889</v>
      </c>
      <c r="I5299" s="17">
        <v>45889</v>
      </c>
      <c r="J5299" s="18">
        <f t="shared" si="193"/>
        <v>45889</v>
      </c>
      <c r="K5299" s="19">
        <v>0.79166666666666663</v>
      </c>
      <c r="L5299" s="19">
        <v>0.875</v>
      </c>
      <c r="M5299" s="20">
        <v>0.875</v>
      </c>
      <c r="N5299" s="19">
        <v>0.95833333333333337</v>
      </c>
      <c r="O5299" s="21">
        <f t="shared" si="191"/>
        <v>8.333333333333337E-2</v>
      </c>
      <c r="P5299" s="13" t="s">
        <v>50</v>
      </c>
      <c r="Q5299" s="13" t="s">
        <v>50</v>
      </c>
      <c r="R5299" s="22" t="s">
        <v>3435</v>
      </c>
      <c r="S5299" s="22" t="s">
        <v>31</v>
      </c>
      <c r="T5299" s="23" t="s">
        <v>97</v>
      </c>
      <c r="U5299" s="23" t="s">
        <v>50</v>
      </c>
      <c r="V5299" s="22" t="s">
        <v>3880</v>
      </c>
      <c r="W5299" s="24" t="s">
        <v>3659</v>
      </c>
      <c r="X5299" s="25" t="s">
        <v>83</v>
      </c>
      <c r="Y5299" s="25" t="s">
        <v>114</v>
      </c>
      <c r="Z5299" s="25" t="s">
        <v>71</v>
      </c>
      <c r="AA5299" s="25"/>
      <c r="AB5299" s="26"/>
      <c r="AC5299" s="31">
        <v>0.55111874999999999</v>
      </c>
      <c r="AD5299" s="32"/>
      <c r="AE5299" s="32"/>
      <c r="AF5299" s="32"/>
      <c r="AG5299" s="33"/>
      <c r="AH5299" s="33"/>
      <c r="AI5299" s="33"/>
      <c r="AJ5299" s="27"/>
      <c r="AK5299" s="27"/>
      <c r="AL5299" s="27">
        <v>0.16666666666666666</v>
      </c>
      <c r="AM5299" s="27"/>
      <c r="AN5299" s="27"/>
      <c r="AO5299" s="28" t="s">
        <v>94</v>
      </c>
      <c r="AP5299" s="51"/>
      <c r="AQ5299" s="51"/>
    </row>
    <row r="5300" spans="1:43" ht="12.65" customHeight="1">
      <c r="A5300" s="13" t="s">
        <v>214</v>
      </c>
      <c r="B5300" s="14" t="s">
        <v>1938</v>
      </c>
      <c r="C5300" s="13">
        <v>31</v>
      </c>
      <c r="D5300" s="13" t="s">
        <v>1939</v>
      </c>
      <c r="E5300" s="15" t="s">
        <v>3430</v>
      </c>
      <c r="F5300" s="13">
        <v>4621</v>
      </c>
      <c r="G5300" s="13" t="s">
        <v>2260</v>
      </c>
      <c r="H5300" s="16">
        <v>45890</v>
      </c>
      <c r="I5300" s="17">
        <v>45890</v>
      </c>
      <c r="J5300" s="18">
        <f t="shared" si="193"/>
        <v>45890</v>
      </c>
      <c r="K5300" s="19">
        <v>0.58333333333333337</v>
      </c>
      <c r="L5300" s="19">
        <v>0.66666666666666663</v>
      </c>
      <c r="M5300" s="20">
        <v>0.66666666666666663</v>
      </c>
      <c r="N5300" s="19">
        <v>0.75</v>
      </c>
      <c r="O5300" s="21">
        <f t="shared" si="191"/>
        <v>8.333333333333337E-2</v>
      </c>
      <c r="P5300" s="13" t="s">
        <v>50</v>
      </c>
      <c r="Q5300" s="13" t="s">
        <v>50</v>
      </c>
      <c r="R5300" s="22" t="s">
        <v>3434</v>
      </c>
      <c r="S5300" s="22" t="s">
        <v>31</v>
      </c>
      <c r="T5300" s="23" t="s">
        <v>97</v>
      </c>
      <c r="U5300" s="23" t="s">
        <v>50</v>
      </c>
      <c r="V5300" s="22" t="s">
        <v>3880</v>
      </c>
      <c r="W5300" s="24" t="s">
        <v>3659</v>
      </c>
      <c r="X5300" s="25" t="s">
        <v>83</v>
      </c>
      <c r="Y5300" s="25" t="s">
        <v>114</v>
      </c>
      <c r="Z5300" s="25" t="s">
        <v>71</v>
      </c>
      <c r="AA5300" s="25"/>
      <c r="AB5300" s="26"/>
      <c r="AC5300" s="31">
        <v>0.41333906249999997</v>
      </c>
      <c r="AD5300" s="32"/>
      <c r="AE5300" s="32"/>
      <c r="AF5300" s="32"/>
      <c r="AG5300" s="33"/>
      <c r="AH5300" s="33"/>
      <c r="AI5300" s="33"/>
      <c r="AJ5300" s="27"/>
      <c r="AK5300" s="27"/>
      <c r="AL5300" s="27">
        <v>0.13333333333333333</v>
      </c>
      <c r="AM5300" s="27"/>
      <c r="AN5300" s="27"/>
      <c r="AO5300" s="28" t="s">
        <v>94</v>
      </c>
      <c r="AP5300" s="51"/>
      <c r="AQ5300" s="51"/>
    </row>
    <row r="5301" spans="1:43" ht="12.65" customHeight="1">
      <c r="A5301" s="13" t="s">
        <v>214</v>
      </c>
      <c r="B5301" s="14" t="s">
        <v>1938</v>
      </c>
      <c r="C5301" s="13">
        <v>31</v>
      </c>
      <c r="D5301" s="13" t="s">
        <v>1939</v>
      </c>
      <c r="E5301" s="15" t="s">
        <v>3430</v>
      </c>
      <c r="F5301" s="13">
        <v>4621</v>
      </c>
      <c r="G5301" s="13" t="s">
        <v>2260</v>
      </c>
      <c r="H5301" s="16">
        <v>45891</v>
      </c>
      <c r="I5301" s="17">
        <v>45891</v>
      </c>
      <c r="J5301" s="18">
        <f t="shared" si="193"/>
        <v>45891</v>
      </c>
      <c r="K5301" s="19">
        <v>0.60416666666666663</v>
      </c>
      <c r="L5301" s="19">
        <v>0.68402777777777779</v>
      </c>
      <c r="M5301" s="20">
        <v>0.6875</v>
      </c>
      <c r="N5301" s="19">
        <v>0.76736111111111116</v>
      </c>
      <c r="O5301" s="21">
        <f t="shared" si="191"/>
        <v>7.986111111111116E-2</v>
      </c>
      <c r="P5301" s="13" t="s">
        <v>50</v>
      </c>
      <c r="Q5301" s="13" t="s">
        <v>50</v>
      </c>
      <c r="R5301" s="22" t="s">
        <v>3435</v>
      </c>
      <c r="S5301" s="22" t="s">
        <v>31</v>
      </c>
      <c r="T5301" s="23" t="s">
        <v>97</v>
      </c>
      <c r="U5301" s="23" t="s">
        <v>50</v>
      </c>
      <c r="V5301" s="22" t="s">
        <v>3880</v>
      </c>
      <c r="W5301" s="24" t="s">
        <v>3659</v>
      </c>
      <c r="X5301" s="25" t="s">
        <v>83</v>
      </c>
      <c r="Y5301" s="25" t="s">
        <v>114</v>
      </c>
      <c r="Z5301" s="25" t="s">
        <v>71</v>
      </c>
      <c r="AA5301" s="25"/>
      <c r="AB5301" s="26"/>
      <c r="AC5301" s="31">
        <v>0.41333906249999997</v>
      </c>
      <c r="AD5301" s="32"/>
      <c r="AE5301" s="32"/>
      <c r="AF5301" s="32"/>
      <c r="AG5301" s="33"/>
      <c r="AH5301" s="33"/>
      <c r="AI5301" s="33"/>
      <c r="AJ5301" s="27"/>
      <c r="AK5301" s="27"/>
      <c r="AL5301" s="27">
        <v>0.13333333333333333</v>
      </c>
      <c r="AM5301" s="27"/>
      <c r="AN5301" s="27"/>
      <c r="AO5301" s="28" t="s">
        <v>94</v>
      </c>
      <c r="AP5301" s="51"/>
      <c r="AQ5301" s="51"/>
    </row>
    <row r="5302" spans="1:43" ht="12.65" customHeight="1">
      <c r="A5302" s="13" t="s">
        <v>214</v>
      </c>
      <c r="B5302" s="14" t="s">
        <v>1938</v>
      </c>
      <c r="C5302" s="13">
        <v>31</v>
      </c>
      <c r="D5302" s="13" t="s">
        <v>1939</v>
      </c>
      <c r="E5302" s="15" t="s">
        <v>3430</v>
      </c>
      <c r="F5302" s="13">
        <v>4621</v>
      </c>
      <c r="G5302" s="13" t="s">
        <v>2260</v>
      </c>
      <c r="H5302" s="16">
        <v>45891</v>
      </c>
      <c r="I5302" s="17">
        <v>45891</v>
      </c>
      <c r="J5302" s="18">
        <f t="shared" si="193"/>
        <v>45891</v>
      </c>
      <c r="K5302" s="19">
        <v>0.85416666666666663</v>
      </c>
      <c r="L5302" s="19">
        <v>0.9375</v>
      </c>
      <c r="M5302" s="20">
        <v>0.9375</v>
      </c>
      <c r="N5302" s="19">
        <v>2.0833333333333332E-2</v>
      </c>
      <c r="O5302" s="21">
        <f t="shared" si="191"/>
        <v>8.3333333333333259E-2</v>
      </c>
      <c r="P5302" s="13" t="s">
        <v>50</v>
      </c>
      <c r="Q5302" s="13" t="s">
        <v>50</v>
      </c>
      <c r="R5302" s="22" t="s">
        <v>3436</v>
      </c>
      <c r="S5302" s="22" t="s">
        <v>31</v>
      </c>
      <c r="T5302" s="23" t="s">
        <v>52</v>
      </c>
      <c r="U5302" s="23" t="s">
        <v>50</v>
      </c>
      <c r="V5302" s="22" t="s">
        <v>67</v>
      </c>
      <c r="W5302" s="24" t="s">
        <v>139</v>
      </c>
      <c r="X5302" s="25" t="s">
        <v>71</v>
      </c>
      <c r="Y5302" s="25" t="s">
        <v>114</v>
      </c>
      <c r="Z5302" s="25" t="s">
        <v>66</v>
      </c>
      <c r="AA5302" s="25"/>
      <c r="AB5302" s="26"/>
      <c r="AC5302" s="31">
        <v>5.9431999999999992</v>
      </c>
      <c r="AD5302" s="32"/>
      <c r="AE5302" s="32"/>
      <c r="AF5302" s="32"/>
      <c r="AG5302" s="33"/>
      <c r="AH5302" s="33"/>
      <c r="AI5302" s="33"/>
      <c r="AJ5302" s="27"/>
      <c r="AK5302" s="27"/>
      <c r="AL5302" s="27">
        <v>0.16666666666666666</v>
      </c>
      <c r="AM5302" s="27"/>
      <c r="AN5302" s="27"/>
      <c r="AO5302" s="28" t="s">
        <v>94</v>
      </c>
      <c r="AP5302" s="51"/>
      <c r="AQ5302" s="51"/>
    </row>
    <row r="5303" spans="1:43" ht="12.65" customHeight="1">
      <c r="A5303" s="13" t="s">
        <v>214</v>
      </c>
      <c r="B5303" s="14" t="s">
        <v>1938</v>
      </c>
      <c r="C5303" s="13">
        <v>31</v>
      </c>
      <c r="D5303" s="13" t="s">
        <v>1939</v>
      </c>
      <c r="E5303" s="15" t="s">
        <v>3430</v>
      </c>
      <c r="F5303" s="13">
        <v>4621</v>
      </c>
      <c r="G5303" s="13" t="s">
        <v>2260</v>
      </c>
      <c r="H5303" s="16">
        <v>45891</v>
      </c>
      <c r="I5303" s="17">
        <v>45892</v>
      </c>
      <c r="J5303" s="18">
        <v>45892</v>
      </c>
      <c r="K5303" s="19">
        <v>0.9375</v>
      </c>
      <c r="L5303" s="19">
        <v>0.95833333333333337</v>
      </c>
      <c r="M5303" s="20">
        <v>2.0833333333333332E-2</v>
      </c>
      <c r="N5303" s="19">
        <v>4.1666666666666664E-2</v>
      </c>
      <c r="O5303" s="21">
        <f t="shared" si="191"/>
        <v>2.0833333333333332E-2</v>
      </c>
      <c r="P5303" s="13" t="s">
        <v>50</v>
      </c>
      <c r="Q5303" s="13" t="s">
        <v>50</v>
      </c>
      <c r="R5303" s="22" t="s">
        <v>3437</v>
      </c>
      <c r="S5303" s="22" t="s">
        <v>33</v>
      </c>
      <c r="T5303" s="23" t="s">
        <v>52</v>
      </c>
      <c r="U5303" s="23"/>
      <c r="V5303" s="22" t="s">
        <v>67</v>
      </c>
      <c r="W5303" s="24" t="s">
        <v>3677</v>
      </c>
      <c r="X5303" s="25" t="s">
        <v>50</v>
      </c>
      <c r="Y5303" s="25" t="s">
        <v>50</v>
      </c>
      <c r="Z5303" s="25" t="s">
        <v>50</v>
      </c>
      <c r="AA5303" s="25"/>
      <c r="AB5303" s="26"/>
      <c r="AC5303" s="31">
        <v>5.0999999999999997E-2</v>
      </c>
      <c r="AD5303" s="32"/>
      <c r="AE5303" s="32"/>
      <c r="AF5303" s="32"/>
      <c r="AG5303" s="33"/>
      <c r="AH5303" s="33"/>
      <c r="AI5303" s="33"/>
      <c r="AJ5303" s="27"/>
      <c r="AK5303" s="27"/>
      <c r="AL5303" s="27">
        <v>0.17333333333333334</v>
      </c>
      <c r="AM5303" s="27"/>
      <c r="AN5303" s="27"/>
      <c r="AO5303" s="28" t="s">
        <v>94</v>
      </c>
      <c r="AP5303" s="51"/>
      <c r="AQ5303" s="51"/>
    </row>
    <row r="5304" spans="1:43" ht="12.65" customHeight="1">
      <c r="A5304" s="13" t="s">
        <v>214</v>
      </c>
      <c r="B5304" s="14" t="s">
        <v>1938</v>
      </c>
      <c r="C5304" s="13">
        <v>31</v>
      </c>
      <c r="D5304" s="13" t="s">
        <v>1939</v>
      </c>
      <c r="E5304" s="15" t="s">
        <v>3430</v>
      </c>
      <c r="F5304" s="13">
        <v>4621</v>
      </c>
      <c r="G5304" s="13" t="s">
        <v>2260</v>
      </c>
      <c r="H5304" s="16">
        <v>45892</v>
      </c>
      <c r="I5304" s="17">
        <v>45892</v>
      </c>
      <c r="J5304" s="18">
        <f t="shared" ref="J5304:J5311" si="194">I5304</f>
        <v>45892</v>
      </c>
      <c r="K5304" s="19">
        <v>0.20833333333333334</v>
      </c>
      <c r="L5304" s="19">
        <v>0.29166666666666669</v>
      </c>
      <c r="M5304" s="20">
        <v>0.29166666666666669</v>
      </c>
      <c r="N5304" s="19">
        <v>0.375</v>
      </c>
      <c r="O5304" s="21">
        <f t="shared" si="191"/>
        <v>8.3333333333333315E-2</v>
      </c>
      <c r="P5304" s="13" t="s">
        <v>50</v>
      </c>
      <c r="Q5304" s="13" t="s">
        <v>50</v>
      </c>
      <c r="R5304" s="22" t="s">
        <v>3434</v>
      </c>
      <c r="S5304" s="22" t="s">
        <v>31</v>
      </c>
      <c r="T5304" s="23" t="s">
        <v>97</v>
      </c>
      <c r="U5304" s="23" t="s">
        <v>50</v>
      </c>
      <c r="V5304" s="22" t="s">
        <v>3880</v>
      </c>
      <c r="W5304" s="24" t="s">
        <v>3659</v>
      </c>
      <c r="X5304" s="25" t="s">
        <v>83</v>
      </c>
      <c r="Y5304" s="25" t="s">
        <v>114</v>
      </c>
      <c r="Z5304" s="25" t="s">
        <v>71</v>
      </c>
      <c r="AA5304" s="25"/>
      <c r="AB5304" s="26"/>
      <c r="AC5304" s="31">
        <v>0.20304374999999994</v>
      </c>
      <c r="AD5304" s="32"/>
      <c r="AE5304" s="32"/>
      <c r="AF5304" s="32"/>
      <c r="AG5304" s="33"/>
      <c r="AH5304" s="33"/>
      <c r="AI5304" s="33"/>
      <c r="AJ5304" s="27"/>
      <c r="AK5304" s="27"/>
      <c r="AL5304" s="27">
        <v>0.17333333333333334</v>
      </c>
      <c r="AM5304" s="27"/>
      <c r="AN5304" s="27"/>
      <c r="AO5304" s="28" t="s">
        <v>94</v>
      </c>
      <c r="AP5304" s="51"/>
      <c r="AQ5304" s="51"/>
    </row>
    <row r="5305" spans="1:43" ht="12.65" customHeight="1">
      <c r="A5305" s="13" t="s">
        <v>214</v>
      </c>
      <c r="B5305" s="14" t="s">
        <v>1938</v>
      </c>
      <c r="C5305" s="13">
        <v>31</v>
      </c>
      <c r="D5305" s="13" t="s">
        <v>1939</v>
      </c>
      <c r="E5305" s="15" t="s">
        <v>3430</v>
      </c>
      <c r="F5305" s="13">
        <v>4621</v>
      </c>
      <c r="G5305" s="13" t="s">
        <v>2260</v>
      </c>
      <c r="H5305" s="16">
        <v>45892</v>
      </c>
      <c r="I5305" s="17">
        <v>45892</v>
      </c>
      <c r="J5305" s="18">
        <f t="shared" si="194"/>
        <v>45892</v>
      </c>
      <c r="K5305" s="19">
        <v>0.29166666666666669</v>
      </c>
      <c r="L5305" s="19">
        <v>0.375</v>
      </c>
      <c r="M5305" s="20">
        <v>0.375</v>
      </c>
      <c r="N5305" s="19">
        <v>0.45833333333333331</v>
      </c>
      <c r="O5305" s="21">
        <f t="shared" si="191"/>
        <v>8.3333333333333315E-2</v>
      </c>
      <c r="P5305" s="13" t="s">
        <v>50</v>
      </c>
      <c r="Q5305" s="13" t="s">
        <v>50</v>
      </c>
      <c r="R5305" s="22" t="s">
        <v>3438</v>
      </c>
      <c r="S5305" s="22" t="s">
        <v>31</v>
      </c>
      <c r="T5305" s="23" t="s">
        <v>52</v>
      </c>
      <c r="U5305" s="23" t="s">
        <v>50</v>
      </c>
      <c r="V5305" s="22" t="s">
        <v>67</v>
      </c>
      <c r="W5305" s="24" t="s">
        <v>139</v>
      </c>
      <c r="X5305" s="25" t="s">
        <v>71</v>
      </c>
      <c r="Y5305" s="25" t="s">
        <v>114</v>
      </c>
      <c r="Z5305" s="25" t="s">
        <v>66</v>
      </c>
      <c r="AA5305" s="25"/>
      <c r="AB5305" s="26"/>
      <c r="AC5305" s="31">
        <v>0.27369999999999994</v>
      </c>
      <c r="AD5305" s="32"/>
      <c r="AE5305" s="32"/>
      <c r="AF5305" s="32"/>
      <c r="AG5305" s="33"/>
      <c r="AH5305" s="33"/>
      <c r="AI5305" s="33"/>
      <c r="AJ5305" s="27"/>
      <c r="AK5305" s="27"/>
      <c r="AL5305" s="27">
        <v>0.17333333333333334</v>
      </c>
      <c r="AM5305" s="27"/>
      <c r="AN5305" s="27"/>
      <c r="AO5305" s="28" t="s">
        <v>94</v>
      </c>
      <c r="AP5305" s="51"/>
      <c r="AQ5305" s="51"/>
    </row>
    <row r="5306" spans="1:43" ht="12.65" customHeight="1">
      <c r="A5306" s="13" t="s">
        <v>214</v>
      </c>
      <c r="B5306" s="14" t="s">
        <v>1938</v>
      </c>
      <c r="C5306" s="13">
        <v>31</v>
      </c>
      <c r="D5306" s="13" t="s">
        <v>1939</v>
      </c>
      <c r="E5306" s="15" t="s">
        <v>3430</v>
      </c>
      <c r="F5306" s="13">
        <v>4621</v>
      </c>
      <c r="G5306" s="13" t="s">
        <v>2260</v>
      </c>
      <c r="H5306" s="16">
        <v>45892</v>
      </c>
      <c r="I5306" s="17">
        <v>45892</v>
      </c>
      <c r="J5306" s="18">
        <f t="shared" si="194"/>
        <v>45892</v>
      </c>
      <c r="K5306" s="19">
        <v>0.55902777777777779</v>
      </c>
      <c r="L5306" s="19">
        <v>0.64583333333333337</v>
      </c>
      <c r="M5306" s="20">
        <v>0.64236111111111116</v>
      </c>
      <c r="N5306" s="19">
        <v>0.72916666666666663</v>
      </c>
      <c r="O5306" s="21">
        <f t="shared" si="191"/>
        <v>8.6805555555555469E-2</v>
      </c>
      <c r="P5306" s="13" t="s">
        <v>50</v>
      </c>
      <c r="Q5306" s="13" t="s">
        <v>50</v>
      </c>
      <c r="R5306" s="22" t="s">
        <v>3439</v>
      </c>
      <c r="S5306" s="22" t="s">
        <v>29</v>
      </c>
      <c r="T5306" s="23" t="s">
        <v>52</v>
      </c>
      <c r="U5306" s="23" t="s">
        <v>50</v>
      </c>
      <c r="V5306" s="22" t="s">
        <v>67</v>
      </c>
      <c r="W5306" s="24" t="s">
        <v>141</v>
      </c>
      <c r="X5306" s="25" t="s">
        <v>54</v>
      </c>
      <c r="Y5306" s="25" t="s">
        <v>114</v>
      </c>
      <c r="Z5306" s="25" t="s">
        <v>74</v>
      </c>
      <c r="AA5306" s="25"/>
      <c r="AB5306" s="26"/>
      <c r="AC5306" s="31">
        <v>2.1037499999999998</v>
      </c>
      <c r="AD5306" s="32"/>
      <c r="AE5306" s="32"/>
      <c r="AF5306" s="32"/>
      <c r="AG5306" s="33"/>
      <c r="AH5306" s="33"/>
      <c r="AI5306" s="33"/>
      <c r="AJ5306" s="27"/>
      <c r="AK5306" s="27"/>
      <c r="AL5306" s="27">
        <v>0.41600000000000004</v>
      </c>
      <c r="AM5306" s="27"/>
      <c r="AN5306" s="27"/>
      <c r="AO5306" s="28" t="s">
        <v>94</v>
      </c>
      <c r="AP5306" s="51"/>
      <c r="AQ5306" s="51"/>
    </row>
    <row r="5307" spans="1:43" ht="12.65" customHeight="1">
      <c r="A5307" s="13" t="s">
        <v>214</v>
      </c>
      <c r="B5307" s="14" t="s">
        <v>1938</v>
      </c>
      <c r="C5307" s="13">
        <v>31</v>
      </c>
      <c r="D5307" s="13" t="s">
        <v>1939</v>
      </c>
      <c r="E5307" s="15" t="s">
        <v>3430</v>
      </c>
      <c r="F5307" s="13">
        <v>4621</v>
      </c>
      <c r="G5307" s="13" t="s">
        <v>2260</v>
      </c>
      <c r="H5307" s="16">
        <v>45892</v>
      </c>
      <c r="I5307" s="17">
        <v>45892</v>
      </c>
      <c r="J5307" s="18">
        <f t="shared" si="194"/>
        <v>45892</v>
      </c>
      <c r="K5307" s="19">
        <v>0.78125</v>
      </c>
      <c r="L5307" s="19">
        <v>0.86458333333333337</v>
      </c>
      <c r="M5307" s="20">
        <v>0.86458333333333337</v>
      </c>
      <c r="N5307" s="19">
        <v>0.94791666666666663</v>
      </c>
      <c r="O5307" s="21">
        <f t="shared" si="191"/>
        <v>8.3333333333333259E-2</v>
      </c>
      <c r="P5307" s="13" t="s">
        <v>50</v>
      </c>
      <c r="Q5307" s="13" t="s">
        <v>50</v>
      </c>
      <c r="R5307" s="22" t="s">
        <v>3440</v>
      </c>
      <c r="S5307" s="22" t="s">
        <v>30</v>
      </c>
      <c r="T5307" s="23" t="s">
        <v>52</v>
      </c>
      <c r="U5307" s="23" t="s">
        <v>50</v>
      </c>
      <c r="V5307" s="22" t="s">
        <v>67</v>
      </c>
      <c r="W5307" s="24" t="s">
        <v>140</v>
      </c>
      <c r="X5307" s="25" t="s">
        <v>69</v>
      </c>
      <c r="Y5307" s="25" t="s">
        <v>114</v>
      </c>
      <c r="Z5307" s="25" t="s">
        <v>65</v>
      </c>
      <c r="AA5307" s="25"/>
      <c r="AB5307" s="26"/>
      <c r="AC5307" s="31">
        <v>1.19</v>
      </c>
      <c r="AD5307" s="32"/>
      <c r="AE5307" s="32"/>
      <c r="AF5307" s="32"/>
      <c r="AG5307" s="33"/>
      <c r="AH5307" s="33"/>
      <c r="AI5307" s="33"/>
      <c r="AJ5307" s="27"/>
      <c r="AK5307" s="27"/>
      <c r="AL5307" s="27">
        <v>0.21666666666666667</v>
      </c>
      <c r="AM5307" s="27"/>
      <c r="AN5307" s="27"/>
      <c r="AO5307" s="28" t="s">
        <v>94</v>
      </c>
      <c r="AP5307" s="51"/>
      <c r="AQ5307" s="51"/>
    </row>
    <row r="5308" spans="1:43" ht="12.65" customHeight="1">
      <c r="A5308" s="13" t="s">
        <v>214</v>
      </c>
      <c r="B5308" s="14" t="s">
        <v>1938</v>
      </c>
      <c r="C5308" s="13">
        <v>31</v>
      </c>
      <c r="D5308" s="13" t="s">
        <v>1939</v>
      </c>
      <c r="E5308" s="15" t="s">
        <v>3430</v>
      </c>
      <c r="F5308" s="13">
        <v>4621</v>
      </c>
      <c r="G5308" s="13" t="s">
        <v>2260</v>
      </c>
      <c r="H5308" s="16">
        <v>45892</v>
      </c>
      <c r="I5308" s="17">
        <v>45892</v>
      </c>
      <c r="J5308" s="18">
        <f t="shared" si="194"/>
        <v>45892</v>
      </c>
      <c r="K5308" s="19">
        <v>0.86458333333333337</v>
      </c>
      <c r="L5308" s="19">
        <v>0.94791666666666663</v>
      </c>
      <c r="M5308" s="20">
        <v>0.94791666666666663</v>
      </c>
      <c r="N5308" s="19">
        <v>3.125E-2</v>
      </c>
      <c r="O5308" s="21">
        <f t="shared" si="191"/>
        <v>8.333333333333337E-2</v>
      </c>
      <c r="P5308" s="13" t="s">
        <v>50</v>
      </c>
      <c r="Q5308" s="13" t="s">
        <v>50</v>
      </c>
      <c r="R5308" s="22" t="s">
        <v>3441</v>
      </c>
      <c r="S5308" s="22" t="s">
        <v>30</v>
      </c>
      <c r="T5308" s="23" t="s">
        <v>52</v>
      </c>
      <c r="U5308" s="23" t="s">
        <v>50</v>
      </c>
      <c r="V5308" s="22" t="s">
        <v>67</v>
      </c>
      <c r="W5308" s="24" t="s">
        <v>144</v>
      </c>
      <c r="X5308" s="25" t="s">
        <v>84</v>
      </c>
      <c r="Y5308" s="25" t="s">
        <v>114</v>
      </c>
      <c r="Z5308" s="25" t="s">
        <v>62</v>
      </c>
      <c r="AA5308" s="25"/>
      <c r="AB5308" s="26"/>
      <c r="AC5308" s="31">
        <v>1.3565999999999998</v>
      </c>
      <c r="AD5308" s="32"/>
      <c r="AE5308" s="32"/>
      <c r="AF5308" s="32"/>
      <c r="AG5308" s="33"/>
      <c r="AH5308" s="33"/>
      <c r="AI5308" s="33"/>
      <c r="AJ5308" s="27"/>
      <c r="AK5308" s="27"/>
      <c r="AL5308" s="27">
        <v>0.21666666666666667</v>
      </c>
      <c r="AM5308" s="27"/>
      <c r="AN5308" s="27"/>
      <c r="AO5308" s="28" t="s">
        <v>94</v>
      </c>
      <c r="AP5308" s="51"/>
      <c r="AQ5308" s="51"/>
    </row>
    <row r="5309" spans="1:43" ht="12.65" customHeight="1">
      <c r="A5309" s="13" t="s">
        <v>214</v>
      </c>
      <c r="B5309" s="14" t="s">
        <v>1938</v>
      </c>
      <c r="C5309" s="13">
        <v>31</v>
      </c>
      <c r="D5309" s="13" t="s">
        <v>1939</v>
      </c>
      <c r="E5309" s="15" t="s">
        <v>3430</v>
      </c>
      <c r="F5309" s="13">
        <v>4621</v>
      </c>
      <c r="G5309" s="13" t="s">
        <v>2260</v>
      </c>
      <c r="H5309" s="16">
        <v>45892</v>
      </c>
      <c r="I5309" s="17">
        <v>45893</v>
      </c>
      <c r="J5309" s="18">
        <f t="shared" si="194"/>
        <v>45893</v>
      </c>
      <c r="K5309" s="19">
        <v>0.95833333333333337</v>
      </c>
      <c r="L5309" s="19">
        <v>4.1666666666666664E-2</v>
      </c>
      <c r="M5309" s="20">
        <v>4.1666666666666664E-2</v>
      </c>
      <c r="N5309" s="19">
        <v>0.125</v>
      </c>
      <c r="O5309" s="21">
        <f t="shared" si="191"/>
        <v>8.3333333333333343E-2</v>
      </c>
      <c r="P5309" s="13" t="s">
        <v>50</v>
      </c>
      <c r="Q5309" s="13" t="s">
        <v>50</v>
      </c>
      <c r="R5309" s="22" t="s">
        <v>3442</v>
      </c>
      <c r="S5309" s="22" t="s">
        <v>31</v>
      </c>
      <c r="T5309" s="23" t="s">
        <v>52</v>
      </c>
      <c r="U5309" s="23" t="s">
        <v>50</v>
      </c>
      <c r="V5309" s="22" t="s">
        <v>67</v>
      </c>
      <c r="W5309" s="24" t="s">
        <v>133</v>
      </c>
      <c r="X5309" s="25" t="s">
        <v>77</v>
      </c>
      <c r="Y5309" s="25" t="s">
        <v>114</v>
      </c>
      <c r="Z5309" s="25" t="s">
        <v>83</v>
      </c>
      <c r="AA5309" s="25"/>
      <c r="AB5309" s="26"/>
      <c r="AC5309" s="31">
        <v>3.8249999999999999E-2</v>
      </c>
      <c r="AD5309" s="32"/>
      <c r="AE5309" s="32"/>
      <c r="AF5309" s="32"/>
      <c r="AG5309" s="33"/>
      <c r="AH5309" s="33"/>
      <c r="AI5309" s="33"/>
      <c r="AJ5309" s="27"/>
      <c r="AK5309" s="27"/>
      <c r="AL5309" s="27">
        <v>0.17333333333333334</v>
      </c>
      <c r="AM5309" s="27"/>
      <c r="AN5309" s="27"/>
      <c r="AO5309" s="28" t="s">
        <v>94</v>
      </c>
      <c r="AP5309" s="51"/>
      <c r="AQ5309" s="51"/>
    </row>
    <row r="5310" spans="1:43" ht="12.65" customHeight="1">
      <c r="A5310" s="13" t="s">
        <v>214</v>
      </c>
      <c r="B5310" s="14" t="s">
        <v>1938</v>
      </c>
      <c r="C5310" s="13">
        <v>31</v>
      </c>
      <c r="D5310" s="13" t="s">
        <v>1939</v>
      </c>
      <c r="E5310" s="15" t="s">
        <v>3430</v>
      </c>
      <c r="F5310" s="13">
        <v>4621</v>
      </c>
      <c r="G5310" s="13" t="s">
        <v>2260</v>
      </c>
      <c r="H5310" s="16">
        <v>45893</v>
      </c>
      <c r="I5310" s="17">
        <v>45893</v>
      </c>
      <c r="J5310" s="18">
        <f t="shared" si="194"/>
        <v>45893</v>
      </c>
      <c r="K5310" s="19">
        <v>0.125</v>
      </c>
      <c r="L5310" s="19">
        <v>0.20833333333333334</v>
      </c>
      <c r="M5310" s="20">
        <v>0.20833333333333334</v>
      </c>
      <c r="N5310" s="19">
        <v>0.29166666666666669</v>
      </c>
      <c r="O5310" s="21">
        <f t="shared" si="191"/>
        <v>8.3333333333333343E-2</v>
      </c>
      <c r="P5310" s="13" t="s">
        <v>50</v>
      </c>
      <c r="Q5310" s="13" t="s">
        <v>50</v>
      </c>
      <c r="R5310" s="22" t="s">
        <v>3438</v>
      </c>
      <c r="S5310" s="22" t="s">
        <v>31</v>
      </c>
      <c r="T5310" s="23" t="s">
        <v>52</v>
      </c>
      <c r="U5310" s="23" t="s">
        <v>50</v>
      </c>
      <c r="V5310" s="22" t="s">
        <v>67</v>
      </c>
      <c r="W5310" s="24" t="s">
        <v>139</v>
      </c>
      <c r="X5310" s="25" t="s">
        <v>71</v>
      </c>
      <c r="Y5310" s="25" t="s">
        <v>114</v>
      </c>
      <c r="Z5310" s="25" t="s">
        <v>66</v>
      </c>
      <c r="AA5310" s="25"/>
      <c r="AB5310" s="26"/>
      <c r="AC5310" s="31">
        <v>0.11729999999999999</v>
      </c>
      <c r="AD5310" s="32"/>
      <c r="AE5310" s="32"/>
      <c r="AF5310" s="32"/>
      <c r="AG5310" s="33"/>
      <c r="AH5310" s="33"/>
      <c r="AI5310" s="33"/>
      <c r="AJ5310" s="27"/>
      <c r="AK5310" s="27"/>
      <c r="AL5310" s="27">
        <v>0.17333333333333334</v>
      </c>
      <c r="AM5310" s="27"/>
      <c r="AN5310" s="27"/>
      <c r="AO5310" s="28" t="s">
        <v>94</v>
      </c>
      <c r="AP5310" s="51"/>
      <c r="AQ5310" s="51"/>
    </row>
    <row r="5311" spans="1:43" ht="12.65" customHeight="1">
      <c r="A5311" s="13" t="s">
        <v>214</v>
      </c>
      <c r="B5311" s="14" t="s">
        <v>1938</v>
      </c>
      <c r="C5311" s="13">
        <v>31</v>
      </c>
      <c r="D5311" s="13" t="s">
        <v>1939</v>
      </c>
      <c r="E5311" s="15" t="s">
        <v>3430</v>
      </c>
      <c r="F5311" s="13">
        <v>4621</v>
      </c>
      <c r="G5311" s="13" t="s">
        <v>2260</v>
      </c>
      <c r="H5311" s="16">
        <v>45893</v>
      </c>
      <c r="I5311" s="17">
        <v>45893</v>
      </c>
      <c r="J5311" s="18">
        <f t="shared" si="194"/>
        <v>45893</v>
      </c>
      <c r="K5311" s="19">
        <v>0.29166666666666669</v>
      </c>
      <c r="L5311" s="19">
        <v>0.375</v>
      </c>
      <c r="M5311" s="20">
        <v>0.375</v>
      </c>
      <c r="N5311" s="19">
        <v>0.45833333333333331</v>
      </c>
      <c r="O5311" s="21">
        <f t="shared" si="191"/>
        <v>8.3333333333333315E-2</v>
      </c>
      <c r="P5311" s="13" t="s">
        <v>50</v>
      </c>
      <c r="Q5311" s="13" t="s">
        <v>50</v>
      </c>
      <c r="R5311" s="22" t="s">
        <v>3443</v>
      </c>
      <c r="S5311" s="22" t="s">
        <v>31</v>
      </c>
      <c r="T5311" s="23" t="s">
        <v>52</v>
      </c>
      <c r="U5311" s="23" t="s">
        <v>50</v>
      </c>
      <c r="V5311" s="22" t="s">
        <v>67</v>
      </c>
      <c r="W5311" s="24" t="s">
        <v>140</v>
      </c>
      <c r="X5311" s="25" t="s">
        <v>69</v>
      </c>
      <c r="Y5311" s="25" t="s">
        <v>114</v>
      </c>
      <c r="Z5311" s="25" t="s">
        <v>65</v>
      </c>
      <c r="AA5311" s="25"/>
      <c r="AB5311" s="26"/>
      <c r="AC5311" s="31">
        <v>0.11899999999999998</v>
      </c>
      <c r="AD5311" s="32"/>
      <c r="AE5311" s="32"/>
      <c r="AF5311" s="32"/>
      <c r="AG5311" s="33"/>
      <c r="AH5311" s="33"/>
      <c r="AI5311" s="33"/>
      <c r="AJ5311" s="27"/>
      <c r="AK5311" s="27"/>
      <c r="AL5311" s="27">
        <v>0.17333333333333334</v>
      </c>
      <c r="AM5311" s="27"/>
      <c r="AN5311" s="27"/>
      <c r="AO5311" s="28" t="s">
        <v>94</v>
      </c>
      <c r="AP5311" s="51"/>
      <c r="AQ5311" s="51"/>
    </row>
    <row r="5312" spans="1:43" ht="12.65" customHeight="1">
      <c r="A5312" s="13" t="s">
        <v>214</v>
      </c>
      <c r="B5312" s="14" t="s">
        <v>1938</v>
      </c>
      <c r="C5312" s="13">
        <v>31</v>
      </c>
      <c r="D5312" s="13" t="s">
        <v>1939</v>
      </c>
      <c r="E5312" s="15" t="s">
        <v>3430</v>
      </c>
      <c r="F5312" s="13">
        <v>4621</v>
      </c>
      <c r="G5312" s="13" t="s">
        <v>2260</v>
      </c>
      <c r="H5312" s="16">
        <v>45893</v>
      </c>
      <c r="I5312" s="17">
        <v>45893</v>
      </c>
      <c r="J5312" s="18">
        <v>45893</v>
      </c>
      <c r="K5312" s="19">
        <v>0.375</v>
      </c>
      <c r="L5312" s="19">
        <v>0.39583333333333331</v>
      </c>
      <c r="M5312" s="20">
        <v>0.45833333333333331</v>
      </c>
      <c r="N5312" s="19">
        <v>0.47916666666666669</v>
      </c>
      <c r="O5312" s="21">
        <f t="shared" si="191"/>
        <v>2.083333333333337E-2</v>
      </c>
      <c r="P5312" s="13" t="s">
        <v>50</v>
      </c>
      <c r="Q5312" s="13" t="s">
        <v>50</v>
      </c>
      <c r="R5312" s="22" t="s">
        <v>3444</v>
      </c>
      <c r="S5312" s="22" t="s">
        <v>33</v>
      </c>
      <c r="T5312" s="23" t="s">
        <v>52</v>
      </c>
      <c r="U5312" s="23"/>
      <c r="V5312" s="22" t="s">
        <v>67</v>
      </c>
      <c r="W5312" s="24" t="s">
        <v>3677</v>
      </c>
      <c r="X5312" s="25" t="s">
        <v>50</v>
      </c>
      <c r="Y5312" s="25" t="s">
        <v>50</v>
      </c>
      <c r="Z5312" s="25" t="s">
        <v>50</v>
      </c>
      <c r="AA5312" s="25"/>
      <c r="AB5312" s="26"/>
      <c r="AC5312" s="31">
        <v>0.221</v>
      </c>
      <c r="AD5312" s="32"/>
      <c r="AE5312" s="32"/>
      <c r="AF5312" s="32"/>
      <c r="AG5312" s="33"/>
      <c r="AH5312" s="33"/>
      <c r="AI5312" s="33"/>
      <c r="AJ5312" s="27"/>
      <c r="AK5312" s="27"/>
      <c r="AL5312" s="27">
        <v>0.17333333333333334</v>
      </c>
      <c r="AM5312" s="27"/>
      <c r="AN5312" s="27"/>
      <c r="AO5312" s="28" t="s">
        <v>94</v>
      </c>
      <c r="AP5312" s="51"/>
      <c r="AQ5312" s="51"/>
    </row>
    <row r="5313" spans="1:43" ht="12.65" customHeight="1">
      <c r="A5313" s="13" t="s">
        <v>214</v>
      </c>
      <c r="B5313" s="14" t="s">
        <v>1938</v>
      </c>
      <c r="C5313" s="13">
        <v>31</v>
      </c>
      <c r="D5313" s="13" t="s">
        <v>1939</v>
      </c>
      <c r="E5313" s="15" t="s">
        <v>3430</v>
      </c>
      <c r="F5313" s="13">
        <v>4621</v>
      </c>
      <c r="G5313" s="13" t="s">
        <v>2260</v>
      </c>
      <c r="H5313" s="16">
        <v>45893</v>
      </c>
      <c r="I5313" s="17">
        <v>45893</v>
      </c>
      <c r="J5313" s="18">
        <f t="shared" ref="J5313:J5319" si="195">I5313</f>
        <v>45893</v>
      </c>
      <c r="K5313" s="19">
        <v>0.39583333333333331</v>
      </c>
      <c r="L5313" s="19">
        <v>0.47569444444444442</v>
      </c>
      <c r="M5313" s="20">
        <v>0.47916666666666669</v>
      </c>
      <c r="N5313" s="19">
        <v>0.55902777777777779</v>
      </c>
      <c r="O5313" s="21">
        <f t="shared" si="191"/>
        <v>7.9861111111111105E-2</v>
      </c>
      <c r="P5313" s="13" t="s">
        <v>50</v>
      </c>
      <c r="Q5313" s="13" t="s">
        <v>50</v>
      </c>
      <c r="R5313" s="22" t="s">
        <v>3445</v>
      </c>
      <c r="S5313" s="22" t="s">
        <v>31</v>
      </c>
      <c r="T5313" s="23" t="s">
        <v>52</v>
      </c>
      <c r="U5313" s="23" t="s">
        <v>50</v>
      </c>
      <c r="V5313" s="22" t="s">
        <v>67</v>
      </c>
      <c r="W5313" s="24" t="s">
        <v>144</v>
      </c>
      <c r="X5313" s="25" t="s">
        <v>84</v>
      </c>
      <c r="Y5313" s="25" t="s">
        <v>114</v>
      </c>
      <c r="Z5313" s="25" t="s">
        <v>62</v>
      </c>
      <c r="AA5313" s="25"/>
      <c r="AB5313" s="26"/>
      <c r="AC5313" s="31">
        <v>0.31492500000000001</v>
      </c>
      <c r="AD5313" s="32"/>
      <c r="AE5313" s="32"/>
      <c r="AF5313" s="32"/>
      <c r="AG5313" s="33"/>
      <c r="AH5313" s="33"/>
      <c r="AI5313" s="33"/>
      <c r="AJ5313" s="27"/>
      <c r="AK5313" s="27"/>
      <c r="AL5313" s="27">
        <v>0.17333333333333334</v>
      </c>
      <c r="AM5313" s="27"/>
      <c r="AN5313" s="27"/>
      <c r="AO5313" s="28" t="s">
        <v>94</v>
      </c>
      <c r="AP5313" s="51"/>
      <c r="AQ5313" s="51"/>
    </row>
    <row r="5314" spans="1:43" ht="12.65" customHeight="1">
      <c r="A5314" s="13" t="s">
        <v>214</v>
      </c>
      <c r="B5314" s="14" t="s">
        <v>1938</v>
      </c>
      <c r="C5314" s="13">
        <v>31</v>
      </c>
      <c r="D5314" s="13" t="s">
        <v>1939</v>
      </c>
      <c r="E5314" s="15" t="s">
        <v>3430</v>
      </c>
      <c r="F5314" s="13">
        <v>4621</v>
      </c>
      <c r="G5314" s="13" t="s">
        <v>2260</v>
      </c>
      <c r="H5314" s="16">
        <v>45893</v>
      </c>
      <c r="I5314" s="17">
        <v>45893</v>
      </c>
      <c r="J5314" s="18">
        <f t="shared" si="195"/>
        <v>45893</v>
      </c>
      <c r="K5314" s="19">
        <v>0.55902777777777779</v>
      </c>
      <c r="L5314" s="19">
        <v>0.64236111111111116</v>
      </c>
      <c r="M5314" s="20">
        <v>0.64236111111111116</v>
      </c>
      <c r="N5314" s="19">
        <v>0.72569444444444442</v>
      </c>
      <c r="O5314" s="21">
        <f t="shared" si="191"/>
        <v>8.3333333333333259E-2</v>
      </c>
      <c r="P5314" s="13" t="s">
        <v>50</v>
      </c>
      <c r="Q5314" s="13" t="s">
        <v>50</v>
      </c>
      <c r="R5314" s="22" t="s">
        <v>3446</v>
      </c>
      <c r="S5314" s="22" t="s">
        <v>29</v>
      </c>
      <c r="T5314" s="23" t="s">
        <v>52</v>
      </c>
      <c r="U5314" s="23" t="s">
        <v>50</v>
      </c>
      <c r="V5314" s="22" t="s">
        <v>67</v>
      </c>
      <c r="W5314" s="24" t="s">
        <v>156</v>
      </c>
      <c r="X5314" s="25" t="s">
        <v>63</v>
      </c>
      <c r="Y5314" s="25" t="s">
        <v>114</v>
      </c>
      <c r="Z5314" s="25" t="s">
        <v>60</v>
      </c>
      <c r="AA5314" s="25"/>
      <c r="AB5314" s="26"/>
      <c r="AC5314" s="31">
        <v>2.2312499999999997</v>
      </c>
      <c r="AD5314" s="32"/>
      <c r="AE5314" s="32"/>
      <c r="AF5314" s="32"/>
      <c r="AG5314" s="33"/>
      <c r="AH5314" s="33"/>
      <c r="AI5314" s="33"/>
      <c r="AJ5314" s="27"/>
      <c r="AK5314" s="27"/>
      <c r="AL5314" s="27">
        <v>0.41600000000000004</v>
      </c>
      <c r="AM5314" s="27"/>
      <c r="AN5314" s="27"/>
      <c r="AO5314" s="28" t="s">
        <v>94</v>
      </c>
      <c r="AP5314" s="51"/>
      <c r="AQ5314" s="51"/>
    </row>
    <row r="5315" spans="1:43" ht="12.65" customHeight="1">
      <c r="A5315" s="13" t="s">
        <v>214</v>
      </c>
      <c r="B5315" s="14" t="s">
        <v>1938</v>
      </c>
      <c r="C5315" s="13">
        <v>31</v>
      </c>
      <c r="D5315" s="13" t="s">
        <v>1939</v>
      </c>
      <c r="E5315" s="15" t="s">
        <v>3430</v>
      </c>
      <c r="F5315" s="13">
        <v>4621</v>
      </c>
      <c r="G5315" s="13" t="s">
        <v>2260</v>
      </c>
      <c r="H5315" s="16">
        <v>45893</v>
      </c>
      <c r="I5315" s="17">
        <v>45893</v>
      </c>
      <c r="J5315" s="18">
        <f t="shared" si="195"/>
        <v>45893</v>
      </c>
      <c r="K5315" s="19">
        <v>0.64236111111111116</v>
      </c>
      <c r="L5315" s="19">
        <v>0.72916666666666663</v>
      </c>
      <c r="M5315" s="20">
        <v>0.72569444444444442</v>
      </c>
      <c r="N5315" s="19">
        <v>0.8125</v>
      </c>
      <c r="O5315" s="21">
        <f t="shared" si="191"/>
        <v>8.680555555555558E-2</v>
      </c>
      <c r="P5315" s="13" t="s">
        <v>50</v>
      </c>
      <c r="Q5315" s="13" t="s">
        <v>50</v>
      </c>
      <c r="R5315" s="22" t="s">
        <v>3447</v>
      </c>
      <c r="S5315" s="22" t="s">
        <v>29</v>
      </c>
      <c r="T5315" s="23" t="s">
        <v>52</v>
      </c>
      <c r="U5315" s="23" t="s">
        <v>50</v>
      </c>
      <c r="V5315" s="22" t="s">
        <v>67</v>
      </c>
      <c r="W5315" s="24" t="s">
        <v>157</v>
      </c>
      <c r="X5315" s="25" t="s">
        <v>70</v>
      </c>
      <c r="Y5315" s="25" t="s">
        <v>114</v>
      </c>
      <c r="Z5315" s="25" t="s">
        <v>58</v>
      </c>
      <c r="AA5315" s="25"/>
      <c r="AB5315" s="26"/>
      <c r="AC5315" s="31">
        <v>2.2949999999999999</v>
      </c>
      <c r="AD5315" s="32"/>
      <c r="AE5315" s="32"/>
      <c r="AF5315" s="32"/>
      <c r="AG5315" s="33"/>
      <c r="AH5315" s="33"/>
      <c r="AI5315" s="33"/>
      <c r="AJ5315" s="27"/>
      <c r="AK5315" s="27"/>
      <c r="AL5315" s="27">
        <v>0.41600000000000004</v>
      </c>
      <c r="AM5315" s="27"/>
      <c r="AN5315" s="27"/>
      <c r="AO5315" s="28" t="s">
        <v>94</v>
      </c>
      <c r="AP5315" s="51"/>
      <c r="AQ5315" s="51"/>
    </row>
    <row r="5316" spans="1:43" ht="12.65" customHeight="1">
      <c r="A5316" s="13" t="s">
        <v>214</v>
      </c>
      <c r="B5316" s="14" t="s">
        <v>1938</v>
      </c>
      <c r="C5316" s="13">
        <v>31</v>
      </c>
      <c r="D5316" s="13" t="s">
        <v>1939</v>
      </c>
      <c r="E5316" s="15" t="s">
        <v>3430</v>
      </c>
      <c r="F5316" s="13">
        <v>4621</v>
      </c>
      <c r="G5316" s="13" t="s">
        <v>2260</v>
      </c>
      <c r="H5316" s="16">
        <v>45894</v>
      </c>
      <c r="I5316" s="17">
        <v>45894</v>
      </c>
      <c r="J5316" s="18">
        <f t="shared" si="195"/>
        <v>45894</v>
      </c>
      <c r="K5316" s="19">
        <v>0.125</v>
      </c>
      <c r="L5316" s="19">
        <v>0.20833333333333334</v>
      </c>
      <c r="M5316" s="20">
        <v>0.20833333333333334</v>
      </c>
      <c r="N5316" s="19">
        <v>0.29166666666666669</v>
      </c>
      <c r="O5316" s="21">
        <f t="shared" si="191"/>
        <v>8.3333333333333343E-2</v>
      </c>
      <c r="P5316" s="13" t="s">
        <v>50</v>
      </c>
      <c r="Q5316" s="13" t="s">
        <v>50</v>
      </c>
      <c r="R5316" s="22" t="s">
        <v>3448</v>
      </c>
      <c r="S5316" s="22" t="s">
        <v>31</v>
      </c>
      <c r="T5316" s="23" t="s">
        <v>52</v>
      </c>
      <c r="U5316" s="23" t="s">
        <v>50</v>
      </c>
      <c r="V5316" s="22" t="s">
        <v>67</v>
      </c>
      <c r="W5316" s="24" t="s">
        <v>141</v>
      </c>
      <c r="X5316" s="25" t="s">
        <v>54</v>
      </c>
      <c r="Y5316" s="25" t="s">
        <v>114</v>
      </c>
      <c r="Z5316" s="25" t="s">
        <v>74</v>
      </c>
      <c r="AA5316" s="25"/>
      <c r="AB5316" s="26"/>
      <c r="AC5316" s="31">
        <v>3.9971249999999993E-2</v>
      </c>
      <c r="AD5316" s="32"/>
      <c r="AE5316" s="32"/>
      <c r="AF5316" s="32"/>
      <c r="AG5316" s="33"/>
      <c r="AH5316" s="33"/>
      <c r="AI5316" s="33"/>
      <c r="AJ5316" s="27"/>
      <c r="AK5316" s="27"/>
      <c r="AL5316" s="27">
        <v>0.13333333333333333</v>
      </c>
      <c r="AM5316" s="27"/>
      <c r="AN5316" s="27"/>
      <c r="AO5316" s="28" t="s">
        <v>94</v>
      </c>
      <c r="AP5316" s="51"/>
      <c r="AQ5316" s="51"/>
    </row>
    <row r="5317" spans="1:43" ht="12.65" customHeight="1">
      <c r="A5317" s="13" t="s">
        <v>214</v>
      </c>
      <c r="B5317" s="14" t="s">
        <v>1938</v>
      </c>
      <c r="C5317" s="13">
        <v>31</v>
      </c>
      <c r="D5317" s="13" t="s">
        <v>1939</v>
      </c>
      <c r="E5317" s="15" t="s">
        <v>3430</v>
      </c>
      <c r="F5317" s="13">
        <v>4621</v>
      </c>
      <c r="G5317" s="13" t="s">
        <v>2260</v>
      </c>
      <c r="H5317" s="16">
        <v>45894</v>
      </c>
      <c r="I5317" s="17">
        <v>45894</v>
      </c>
      <c r="J5317" s="18">
        <f t="shared" si="195"/>
        <v>45894</v>
      </c>
      <c r="K5317" s="19">
        <v>0.375</v>
      </c>
      <c r="L5317" s="19">
        <v>0.45833333333333331</v>
      </c>
      <c r="M5317" s="20">
        <v>0.45833333333333331</v>
      </c>
      <c r="N5317" s="19">
        <v>0.54166666666666663</v>
      </c>
      <c r="O5317" s="21">
        <f t="shared" si="191"/>
        <v>8.3333333333333315E-2</v>
      </c>
      <c r="P5317" s="13" t="s">
        <v>50</v>
      </c>
      <c r="Q5317" s="13" t="s">
        <v>50</v>
      </c>
      <c r="R5317" s="22" t="s">
        <v>3449</v>
      </c>
      <c r="S5317" s="22" t="s">
        <v>31</v>
      </c>
      <c r="T5317" s="23" t="s">
        <v>52</v>
      </c>
      <c r="U5317" s="23" t="s">
        <v>50</v>
      </c>
      <c r="V5317" s="22" t="s">
        <v>67</v>
      </c>
      <c r="W5317" s="24" t="s">
        <v>156</v>
      </c>
      <c r="X5317" s="25" t="s">
        <v>63</v>
      </c>
      <c r="Y5317" s="25" t="s">
        <v>114</v>
      </c>
      <c r="Z5317" s="25" t="s">
        <v>60</v>
      </c>
      <c r="AA5317" s="25"/>
      <c r="AB5317" s="26"/>
      <c r="AC5317" s="31">
        <v>0.18370625000000002</v>
      </c>
      <c r="AD5317" s="32"/>
      <c r="AE5317" s="32"/>
      <c r="AF5317" s="32"/>
      <c r="AG5317" s="33"/>
      <c r="AH5317" s="33"/>
      <c r="AI5317" s="33"/>
      <c r="AJ5317" s="27"/>
      <c r="AK5317" s="27"/>
      <c r="AL5317" s="27">
        <v>0.13333333333333333</v>
      </c>
      <c r="AM5317" s="27"/>
      <c r="AN5317" s="27"/>
      <c r="AO5317" s="28" t="s">
        <v>94</v>
      </c>
      <c r="AP5317" s="51"/>
      <c r="AQ5317" s="51"/>
    </row>
    <row r="5318" spans="1:43" ht="12.65" customHeight="1">
      <c r="A5318" s="13" t="s">
        <v>214</v>
      </c>
      <c r="B5318" s="14" t="s">
        <v>1938</v>
      </c>
      <c r="C5318" s="13">
        <v>31</v>
      </c>
      <c r="D5318" s="13" t="s">
        <v>1939</v>
      </c>
      <c r="E5318" s="15" t="s">
        <v>3430</v>
      </c>
      <c r="F5318" s="13">
        <v>4621</v>
      </c>
      <c r="G5318" s="13" t="s">
        <v>2260</v>
      </c>
      <c r="H5318" s="16">
        <v>45894</v>
      </c>
      <c r="I5318" s="17">
        <v>45894</v>
      </c>
      <c r="J5318" s="18">
        <f t="shared" si="195"/>
        <v>45894</v>
      </c>
      <c r="K5318" s="19">
        <v>0.45833333333333331</v>
      </c>
      <c r="L5318" s="19">
        <v>0.54166666666666663</v>
      </c>
      <c r="M5318" s="20">
        <v>0.54166666666666663</v>
      </c>
      <c r="N5318" s="19">
        <v>0.625</v>
      </c>
      <c r="O5318" s="21">
        <f t="shared" si="191"/>
        <v>8.333333333333337E-2</v>
      </c>
      <c r="P5318" s="13" t="s">
        <v>50</v>
      </c>
      <c r="Q5318" s="13" t="s">
        <v>50</v>
      </c>
      <c r="R5318" s="22" t="s">
        <v>3450</v>
      </c>
      <c r="S5318" s="22" t="s">
        <v>31</v>
      </c>
      <c r="T5318" s="23" t="s">
        <v>52</v>
      </c>
      <c r="U5318" s="23" t="s">
        <v>50</v>
      </c>
      <c r="V5318" s="22" t="s">
        <v>67</v>
      </c>
      <c r="W5318" s="24" t="s">
        <v>144</v>
      </c>
      <c r="X5318" s="25" t="s">
        <v>84</v>
      </c>
      <c r="Y5318" s="25" t="s">
        <v>114</v>
      </c>
      <c r="Z5318" s="25" t="s">
        <v>62</v>
      </c>
      <c r="AA5318" s="25"/>
      <c r="AB5318" s="26"/>
      <c r="AC5318" s="31">
        <v>0.29917874999999999</v>
      </c>
      <c r="AD5318" s="32"/>
      <c r="AE5318" s="32"/>
      <c r="AF5318" s="32"/>
      <c r="AG5318" s="33"/>
      <c r="AH5318" s="33"/>
      <c r="AI5318" s="33"/>
      <c r="AJ5318" s="27"/>
      <c r="AK5318" s="27"/>
      <c r="AL5318" s="27">
        <v>0.13333333333333333</v>
      </c>
      <c r="AM5318" s="27"/>
      <c r="AN5318" s="27"/>
      <c r="AO5318" s="28" t="s">
        <v>94</v>
      </c>
      <c r="AP5318" s="51"/>
      <c r="AQ5318" s="51"/>
    </row>
    <row r="5319" spans="1:43" ht="12.65" customHeight="1">
      <c r="A5319" s="13" t="s">
        <v>214</v>
      </c>
      <c r="B5319" s="14" t="s">
        <v>1938</v>
      </c>
      <c r="C5319" s="13">
        <v>31</v>
      </c>
      <c r="D5319" s="13" t="s">
        <v>1939</v>
      </c>
      <c r="E5319" s="15" t="s">
        <v>3430</v>
      </c>
      <c r="F5319" s="13">
        <v>4621</v>
      </c>
      <c r="G5319" s="13" t="s">
        <v>2260</v>
      </c>
      <c r="H5319" s="16">
        <v>45894</v>
      </c>
      <c r="I5319" s="17">
        <v>45894</v>
      </c>
      <c r="J5319" s="18">
        <f t="shared" si="195"/>
        <v>45894</v>
      </c>
      <c r="K5319" s="19">
        <v>0.625</v>
      </c>
      <c r="L5319" s="19">
        <v>0.70833333333333337</v>
      </c>
      <c r="M5319" s="20">
        <v>0.70833333333333337</v>
      </c>
      <c r="N5319" s="19">
        <v>0.79166666666666663</v>
      </c>
      <c r="O5319" s="21">
        <f t="shared" si="191"/>
        <v>8.3333333333333259E-2</v>
      </c>
      <c r="P5319" s="13" t="s">
        <v>50</v>
      </c>
      <c r="Q5319" s="13" t="s">
        <v>50</v>
      </c>
      <c r="R5319" s="22" t="s">
        <v>3451</v>
      </c>
      <c r="S5319" s="22" t="s">
        <v>31</v>
      </c>
      <c r="T5319" s="23" t="s">
        <v>52</v>
      </c>
      <c r="U5319" s="23" t="s">
        <v>50</v>
      </c>
      <c r="V5319" s="22" t="s">
        <v>67</v>
      </c>
      <c r="W5319" s="24" t="s">
        <v>140</v>
      </c>
      <c r="X5319" s="25" t="s">
        <v>69</v>
      </c>
      <c r="Y5319" s="25" t="s">
        <v>114</v>
      </c>
      <c r="Z5319" s="25" t="s">
        <v>65</v>
      </c>
      <c r="AA5319" s="25"/>
      <c r="AB5319" s="26"/>
      <c r="AC5319" s="31">
        <v>0.24224999999999997</v>
      </c>
      <c r="AD5319" s="32"/>
      <c r="AE5319" s="32"/>
      <c r="AF5319" s="32"/>
      <c r="AG5319" s="33"/>
      <c r="AH5319" s="33"/>
      <c r="AI5319" s="33"/>
      <c r="AJ5319" s="27"/>
      <c r="AK5319" s="27"/>
      <c r="AL5319" s="27">
        <v>0.13333333333333333</v>
      </c>
      <c r="AM5319" s="27"/>
      <c r="AN5319" s="27"/>
      <c r="AO5319" s="28" t="s">
        <v>94</v>
      </c>
      <c r="AP5319" s="51"/>
      <c r="AQ5319" s="51"/>
    </row>
    <row r="5320" spans="1:43" ht="12.65" customHeight="1">
      <c r="A5320" s="13" t="s">
        <v>214</v>
      </c>
      <c r="B5320" s="14" t="s">
        <v>1938</v>
      </c>
      <c r="C5320" s="13">
        <v>31</v>
      </c>
      <c r="D5320" s="13" t="s">
        <v>1939</v>
      </c>
      <c r="E5320" s="15" t="s">
        <v>3430</v>
      </c>
      <c r="F5320" s="13">
        <v>4621</v>
      </c>
      <c r="G5320" s="13" t="s">
        <v>2260</v>
      </c>
      <c r="H5320" s="16">
        <v>45894</v>
      </c>
      <c r="I5320" s="17">
        <v>45894</v>
      </c>
      <c r="J5320" s="18">
        <v>45894</v>
      </c>
      <c r="K5320" s="19">
        <v>0.88541666666666663</v>
      </c>
      <c r="L5320" s="19">
        <v>0.92708333333333337</v>
      </c>
      <c r="M5320" s="20">
        <v>0.96875</v>
      </c>
      <c r="N5320" s="19">
        <v>1.0416666666666666E-2</v>
      </c>
      <c r="O5320" s="21">
        <f t="shared" si="191"/>
        <v>4.1666666666666741E-2</v>
      </c>
      <c r="P5320" s="13" t="s">
        <v>50</v>
      </c>
      <c r="Q5320" s="13" t="s">
        <v>50</v>
      </c>
      <c r="R5320" s="22" t="s">
        <v>3452</v>
      </c>
      <c r="S5320" s="22" t="s">
        <v>32</v>
      </c>
      <c r="T5320" s="23" t="s">
        <v>52</v>
      </c>
      <c r="U5320" s="23"/>
      <c r="V5320" s="22" t="s">
        <v>67</v>
      </c>
      <c r="W5320" s="24" t="s">
        <v>3677</v>
      </c>
      <c r="X5320" s="25" t="s">
        <v>50</v>
      </c>
      <c r="Y5320" s="25" t="s">
        <v>50</v>
      </c>
      <c r="Z5320" s="25" t="s">
        <v>50</v>
      </c>
      <c r="AA5320" s="25"/>
      <c r="AB5320" s="26"/>
      <c r="AC5320" s="31">
        <v>1.292</v>
      </c>
      <c r="AD5320" s="32"/>
      <c r="AE5320" s="32"/>
      <c r="AF5320" s="32"/>
      <c r="AG5320" s="33"/>
      <c r="AH5320" s="33"/>
      <c r="AI5320" s="33"/>
      <c r="AJ5320" s="27"/>
      <c r="AK5320" s="27"/>
      <c r="AL5320" s="27">
        <v>0.13333333333333333</v>
      </c>
      <c r="AM5320" s="27"/>
      <c r="AN5320" s="27"/>
      <c r="AO5320" s="28" t="s">
        <v>94</v>
      </c>
      <c r="AP5320" s="51"/>
      <c r="AQ5320" s="51"/>
    </row>
    <row r="5321" spans="1:43" ht="12.65" customHeight="1">
      <c r="A5321" s="13" t="s">
        <v>214</v>
      </c>
      <c r="B5321" s="14" t="s">
        <v>1938</v>
      </c>
      <c r="C5321" s="13">
        <v>31</v>
      </c>
      <c r="D5321" s="13" t="s">
        <v>1939</v>
      </c>
      <c r="E5321" s="15" t="s">
        <v>3430</v>
      </c>
      <c r="F5321" s="13">
        <v>4621</v>
      </c>
      <c r="G5321" s="13" t="s">
        <v>2260</v>
      </c>
      <c r="H5321" s="16">
        <v>45894</v>
      </c>
      <c r="I5321" s="17">
        <v>45895</v>
      </c>
      <c r="J5321" s="18">
        <f>I5321</f>
        <v>45895</v>
      </c>
      <c r="K5321" s="19">
        <v>0.96875</v>
      </c>
      <c r="L5321" s="19">
        <v>4.1666666666666664E-2</v>
      </c>
      <c r="M5321" s="20">
        <v>5.2083333333333336E-2</v>
      </c>
      <c r="N5321" s="19">
        <v>0.125</v>
      </c>
      <c r="O5321" s="21">
        <f t="shared" si="191"/>
        <v>7.2916666666666657E-2</v>
      </c>
      <c r="P5321" s="13" t="s">
        <v>50</v>
      </c>
      <c r="Q5321" s="13" t="s">
        <v>50</v>
      </c>
      <c r="R5321" s="22" t="s">
        <v>3453</v>
      </c>
      <c r="S5321" s="22" t="s">
        <v>31</v>
      </c>
      <c r="T5321" s="23" t="s">
        <v>52</v>
      </c>
      <c r="U5321" s="23" t="s">
        <v>50</v>
      </c>
      <c r="V5321" s="22" t="s">
        <v>67</v>
      </c>
      <c r="W5321" s="24" t="s">
        <v>157</v>
      </c>
      <c r="X5321" s="25" t="s">
        <v>70</v>
      </c>
      <c r="Y5321" s="25" t="s">
        <v>114</v>
      </c>
      <c r="Z5321" s="25" t="s">
        <v>58</v>
      </c>
      <c r="AA5321" s="25"/>
      <c r="AB5321" s="26"/>
      <c r="AC5321" s="31">
        <v>4.3604999999999998E-2</v>
      </c>
      <c r="AD5321" s="32"/>
      <c r="AE5321" s="32"/>
      <c r="AF5321" s="32"/>
      <c r="AG5321" s="33"/>
      <c r="AH5321" s="33"/>
      <c r="AI5321" s="33"/>
      <c r="AJ5321" s="27"/>
      <c r="AK5321" s="27"/>
      <c r="AL5321" s="27">
        <v>0.13333333333333333</v>
      </c>
      <c r="AM5321" s="27"/>
      <c r="AN5321" s="27"/>
      <c r="AO5321" s="28" t="s">
        <v>94</v>
      </c>
      <c r="AP5321" s="51"/>
      <c r="AQ5321" s="51"/>
    </row>
    <row r="5322" spans="1:43" ht="12.65" customHeight="1">
      <c r="A5322" s="13" t="s">
        <v>214</v>
      </c>
      <c r="B5322" s="14" t="s">
        <v>1938</v>
      </c>
      <c r="C5322" s="13">
        <v>31</v>
      </c>
      <c r="D5322" s="13" t="s">
        <v>1939</v>
      </c>
      <c r="E5322" s="15" t="s">
        <v>3430</v>
      </c>
      <c r="F5322" s="13">
        <v>4621</v>
      </c>
      <c r="G5322" s="13" t="s">
        <v>2260</v>
      </c>
      <c r="H5322" s="16">
        <v>45895</v>
      </c>
      <c r="I5322" s="17">
        <v>45895</v>
      </c>
      <c r="J5322" s="18">
        <f>I5322</f>
        <v>45895</v>
      </c>
      <c r="K5322" s="19">
        <v>0.125</v>
      </c>
      <c r="L5322" s="19">
        <v>0.20833333333333334</v>
      </c>
      <c r="M5322" s="20">
        <v>0.20833333333333334</v>
      </c>
      <c r="N5322" s="19">
        <v>0.29166666666666669</v>
      </c>
      <c r="O5322" s="21">
        <f t="shared" si="191"/>
        <v>8.3333333333333343E-2</v>
      </c>
      <c r="P5322" s="13" t="s">
        <v>50</v>
      </c>
      <c r="Q5322" s="13" t="s">
        <v>50</v>
      </c>
      <c r="R5322" s="22" t="s">
        <v>3454</v>
      </c>
      <c r="S5322" s="22" t="s">
        <v>31</v>
      </c>
      <c r="T5322" s="23" t="s">
        <v>52</v>
      </c>
      <c r="U5322" s="23" t="s">
        <v>50</v>
      </c>
      <c r="V5322" s="22" t="s">
        <v>67</v>
      </c>
      <c r="W5322" s="24" t="s">
        <v>156</v>
      </c>
      <c r="X5322" s="25" t="s">
        <v>63</v>
      </c>
      <c r="Y5322" s="25" t="s">
        <v>114</v>
      </c>
      <c r="Z5322" s="25" t="s">
        <v>60</v>
      </c>
      <c r="AA5322" s="25"/>
      <c r="AB5322" s="26"/>
      <c r="AC5322" s="31">
        <v>4.2393749999999994E-2</v>
      </c>
      <c r="AD5322" s="32"/>
      <c r="AE5322" s="32"/>
      <c r="AF5322" s="32"/>
      <c r="AG5322" s="33"/>
      <c r="AH5322" s="33"/>
      <c r="AI5322" s="33"/>
      <c r="AJ5322" s="27"/>
      <c r="AK5322" s="27"/>
      <c r="AL5322" s="27">
        <v>0.13333333333333333</v>
      </c>
      <c r="AM5322" s="27"/>
      <c r="AN5322" s="27"/>
      <c r="AO5322" s="28" t="s">
        <v>94</v>
      </c>
      <c r="AP5322" s="51"/>
      <c r="AQ5322" s="51"/>
    </row>
    <row r="5323" spans="1:43" ht="12.65" customHeight="1">
      <c r="A5323" s="13" t="s">
        <v>214</v>
      </c>
      <c r="B5323" s="14" t="s">
        <v>1938</v>
      </c>
      <c r="C5323" s="13">
        <v>31</v>
      </c>
      <c r="D5323" s="13" t="s">
        <v>1939</v>
      </c>
      <c r="E5323" s="15" t="s">
        <v>3430</v>
      </c>
      <c r="F5323" s="13">
        <v>4621</v>
      </c>
      <c r="G5323" s="13" t="s">
        <v>2260</v>
      </c>
      <c r="H5323" s="16">
        <v>45895</v>
      </c>
      <c r="I5323" s="17">
        <v>45895</v>
      </c>
      <c r="J5323" s="18">
        <f>I5323</f>
        <v>45895</v>
      </c>
      <c r="K5323" s="19">
        <v>0.20833333333333334</v>
      </c>
      <c r="L5323" s="19">
        <v>0.29166666666666669</v>
      </c>
      <c r="M5323" s="20">
        <v>0.29166666666666669</v>
      </c>
      <c r="N5323" s="19">
        <v>0.375</v>
      </c>
      <c r="O5323" s="21">
        <f t="shared" si="191"/>
        <v>8.3333333333333315E-2</v>
      </c>
      <c r="P5323" s="13" t="s">
        <v>50</v>
      </c>
      <c r="Q5323" s="13" t="s">
        <v>50</v>
      </c>
      <c r="R5323" s="22" t="s">
        <v>3455</v>
      </c>
      <c r="S5323" s="22" t="s">
        <v>31</v>
      </c>
      <c r="T5323" s="23" t="s">
        <v>52</v>
      </c>
      <c r="U5323" s="23" t="s">
        <v>50</v>
      </c>
      <c r="V5323" s="22" t="s">
        <v>67</v>
      </c>
      <c r="W5323" s="24" t="s">
        <v>141</v>
      </c>
      <c r="X5323" s="25" t="s">
        <v>54</v>
      </c>
      <c r="Y5323" s="25" t="s">
        <v>114</v>
      </c>
      <c r="Z5323" s="25" t="s">
        <v>74</v>
      </c>
      <c r="AA5323" s="25"/>
      <c r="AB5323" s="26"/>
      <c r="AC5323" s="31">
        <v>9.3266249999999981E-2</v>
      </c>
      <c r="AD5323" s="32"/>
      <c r="AE5323" s="32"/>
      <c r="AF5323" s="32"/>
      <c r="AG5323" s="33"/>
      <c r="AH5323" s="33"/>
      <c r="AI5323" s="33"/>
      <c r="AJ5323" s="27"/>
      <c r="AK5323" s="27"/>
      <c r="AL5323" s="27">
        <v>0.13333333333333333</v>
      </c>
      <c r="AM5323" s="27"/>
      <c r="AN5323" s="27"/>
      <c r="AO5323" s="28" t="s">
        <v>94</v>
      </c>
      <c r="AP5323" s="51"/>
      <c r="AQ5323" s="51"/>
    </row>
    <row r="5324" spans="1:43" ht="12.65" customHeight="1">
      <c r="A5324" s="13" t="s">
        <v>214</v>
      </c>
      <c r="B5324" s="14" t="s">
        <v>1938</v>
      </c>
      <c r="C5324" s="13">
        <v>31</v>
      </c>
      <c r="D5324" s="13" t="s">
        <v>1939</v>
      </c>
      <c r="E5324" s="15" t="s">
        <v>3430</v>
      </c>
      <c r="F5324" s="13">
        <v>4621</v>
      </c>
      <c r="G5324" s="13" t="s">
        <v>2260</v>
      </c>
      <c r="H5324" s="16">
        <v>45895</v>
      </c>
      <c r="I5324" s="17">
        <v>45895</v>
      </c>
      <c r="J5324" s="18">
        <f>I5324</f>
        <v>45895</v>
      </c>
      <c r="K5324" s="19">
        <v>0.375</v>
      </c>
      <c r="L5324" s="19">
        <v>0.45833333333333331</v>
      </c>
      <c r="M5324" s="20">
        <v>0.45833333333333331</v>
      </c>
      <c r="N5324" s="19">
        <v>0.54166666666666663</v>
      </c>
      <c r="O5324" s="21">
        <f t="shared" si="191"/>
        <v>8.3333333333333315E-2</v>
      </c>
      <c r="P5324" s="13" t="s">
        <v>50</v>
      </c>
      <c r="Q5324" s="13" t="s">
        <v>50</v>
      </c>
      <c r="R5324" s="22" t="s">
        <v>3443</v>
      </c>
      <c r="S5324" s="22" t="s">
        <v>31</v>
      </c>
      <c r="T5324" s="23" t="s">
        <v>52</v>
      </c>
      <c r="U5324" s="23" t="s">
        <v>50</v>
      </c>
      <c r="V5324" s="22" t="s">
        <v>67</v>
      </c>
      <c r="W5324" s="24" t="s">
        <v>140</v>
      </c>
      <c r="X5324" s="25" t="s">
        <v>69</v>
      </c>
      <c r="Y5324" s="25" t="s">
        <v>114</v>
      </c>
      <c r="Z5324" s="25" t="s">
        <v>65</v>
      </c>
      <c r="AA5324" s="25"/>
      <c r="AB5324" s="26"/>
      <c r="AC5324" s="31">
        <v>0.20995</v>
      </c>
      <c r="AD5324" s="32"/>
      <c r="AE5324" s="32"/>
      <c r="AF5324" s="32"/>
      <c r="AG5324" s="33"/>
      <c r="AH5324" s="33"/>
      <c r="AI5324" s="33"/>
      <c r="AJ5324" s="27"/>
      <c r="AK5324" s="27"/>
      <c r="AL5324" s="27">
        <v>0.13333333333333333</v>
      </c>
      <c r="AM5324" s="27"/>
      <c r="AN5324" s="27"/>
      <c r="AO5324" s="28" t="s">
        <v>94</v>
      </c>
      <c r="AP5324" s="51"/>
      <c r="AQ5324" s="51"/>
    </row>
    <row r="5325" spans="1:43" ht="12.65" customHeight="1">
      <c r="A5325" s="13" t="s">
        <v>214</v>
      </c>
      <c r="B5325" s="14" t="s">
        <v>1938</v>
      </c>
      <c r="C5325" s="13">
        <v>31</v>
      </c>
      <c r="D5325" s="13" t="s">
        <v>1939</v>
      </c>
      <c r="E5325" s="15" t="s">
        <v>3430</v>
      </c>
      <c r="F5325" s="13">
        <v>4621</v>
      </c>
      <c r="G5325" s="13" t="s">
        <v>2260</v>
      </c>
      <c r="H5325" s="16">
        <v>45895</v>
      </c>
      <c r="I5325" s="17">
        <v>45895</v>
      </c>
      <c r="J5325" s="18">
        <f>I5325</f>
        <v>45895</v>
      </c>
      <c r="K5325" s="19">
        <v>0.45833333333333331</v>
      </c>
      <c r="L5325" s="19">
        <v>0.54166666666666663</v>
      </c>
      <c r="M5325" s="20">
        <v>0.54166666666666663</v>
      </c>
      <c r="N5325" s="19">
        <v>0.625</v>
      </c>
      <c r="O5325" s="21">
        <f t="shared" si="191"/>
        <v>8.333333333333337E-2</v>
      </c>
      <c r="P5325" s="13" t="s">
        <v>50</v>
      </c>
      <c r="Q5325" s="13" t="s">
        <v>50</v>
      </c>
      <c r="R5325" s="22" t="s">
        <v>3445</v>
      </c>
      <c r="S5325" s="22" t="s">
        <v>31</v>
      </c>
      <c r="T5325" s="23" t="s">
        <v>52</v>
      </c>
      <c r="U5325" s="23" t="s">
        <v>50</v>
      </c>
      <c r="V5325" s="22" t="s">
        <v>67</v>
      </c>
      <c r="W5325" s="24" t="s">
        <v>144</v>
      </c>
      <c r="X5325" s="25" t="s">
        <v>84</v>
      </c>
      <c r="Y5325" s="25" t="s">
        <v>114</v>
      </c>
      <c r="Z5325" s="25" t="s">
        <v>62</v>
      </c>
      <c r="AA5325" s="25"/>
      <c r="AB5325" s="26"/>
      <c r="AC5325" s="31">
        <v>0.29917874999999999</v>
      </c>
      <c r="AD5325" s="32"/>
      <c r="AE5325" s="32"/>
      <c r="AF5325" s="32"/>
      <c r="AG5325" s="33"/>
      <c r="AH5325" s="33"/>
      <c r="AI5325" s="33"/>
      <c r="AJ5325" s="27"/>
      <c r="AK5325" s="27"/>
      <c r="AL5325" s="27">
        <v>0.13333333333333333</v>
      </c>
      <c r="AM5325" s="27"/>
      <c r="AN5325" s="27"/>
      <c r="AO5325" s="28" t="s">
        <v>94</v>
      </c>
      <c r="AP5325" s="51"/>
      <c r="AQ5325" s="51"/>
    </row>
    <row r="5326" spans="1:43" ht="12.65" customHeight="1">
      <c r="A5326" s="13" t="s">
        <v>214</v>
      </c>
      <c r="B5326" s="14" t="s">
        <v>1938</v>
      </c>
      <c r="C5326" s="13">
        <v>31</v>
      </c>
      <c r="D5326" s="13" t="s">
        <v>1939</v>
      </c>
      <c r="E5326" s="15" t="s">
        <v>3430</v>
      </c>
      <c r="F5326" s="13">
        <v>4621</v>
      </c>
      <c r="G5326" s="13" t="s">
        <v>2260</v>
      </c>
      <c r="H5326" s="16">
        <v>45895</v>
      </c>
      <c r="I5326" s="17">
        <v>45895</v>
      </c>
      <c r="J5326" s="18">
        <v>45895</v>
      </c>
      <c r="K5326" s="19">
        <v>0.64583333333333337</v>
      </c>
      <c r="L5326" s="19">
        <v>0.6875</v>
      </c>
      <c r="M5326" s="20">
        <v>0.72916666666666663</v>
      </c>
      <c r="N5326" s="19">
        <v>0.77083333333333337</v>
      </c>
      <c r="O5326" s="21">
        <f t="shared" si="191"/>
        <v>4.1666666666666741E-2</v>
      </c>
      <c r="P5326" s="13" t="s">
        <v>50</v>
      </c>
      <c r="Q5326" s="13" t="s">
        <v>50</v>
      </c>
      <c r="R5326" s="22" t="s">
        <v>3456</v>
      </c>
      <c r="S5326" s="22" t="s">
        <v>32</v>
      </c>
      <c r="T5326" s="23" t="s">
        <v>52</v>
      </c>
      <c r="U5326" s="23"/>
      <c r="V5326" s="22" t="s">
        <v>67</v>
      </c>
      <c r="W5326" s="24" t="s">
        <v>3677</v>
      </c>
      <c r="X5326" s="25" t="s">
        <v>50</v>
      </c>
      <c r="Y5326" s="25" t="s">
        <v>50</v>
      </c>
      <c r="Z5326" s="25" t="s">
        <v>50</v>
      </c>
      <c r="AA5326" s="25"/>
      <c r="AB5326" s="26"/>
      <c r="AC5326" s="31">
        <v>1.2112499999999997</v>
      </c>
      <c r="AD5326" s="32"/>
      <c r="AE5326" s="32"/>
      <c r="AF5326" s="32"/>
      <c r="AG5326" s="33"/>
      <c r="AH5326" s="33"/>
      <c r="AI5326" s="33"/>
      <c r="AJ5326" s="27"/>
      <c r="AK5326" s="27"/>
      <c r="AL5326" s="27">
        <v>0.13333333333333333</v>
      </c>
      <c r="AM5326" s="27"/>
      <c r="AN5326" s="27"/>
      <c r="AO5326" s="28" t="s">
        <v>94</v>
      </c>
      <c r="AP5326" s="51"/>
      <c r="AQ5326" s="51"/>
    </row>
    <row r="5327" spans="1:43" ht="12.65" customHeight="1">
      <c r="A5327" s="13" t="s">
        <v>214</v>
      </c>
      <c r="B5327" s="14" t="s">
        <v>1938</v>
      </c>
      <c r="C5327" s="13">
        <v>31</v>
      </c>
      <c r="D5327" s="13" t="s">
        <v>1939</v>
      </c>
      <c r="E5327" s="15" t="s">
        <v>3430</v>
      </c>
      <c r="F5327" s="13">
        <v>4621</v>
      </c>
      <c r="G5327" s="13" t="s">
        <v>2260</v>
      </c>
      <c r="H5327" s="16">
        <v>45895</v>
      </c>
      <c r="I5327" s="17">
        <v>45895</v>
      </c>
      <c r="J5327" s="18">
        <f t="shared" ref="J5327:J5340" si="196">I5327</f>
        <v>45895</v>
      </c>
      <c r="K5327" s="19">
        <v>0.79166666666666663</v>
      </c>
      <c r="L5327" s="19">
        <v>0.875</v>
      </c>
      <c r="M5327" s="20">
        <v>0.875</v>
      </c>
      <c r="N5327" s="19">
        <v>0.95833333333333337</v>
      </c>
      <c r="O5327" s="21">
        <f t="shared" si="191"/>
        <v>8.333333333333337E-2</v>
      </c>
      <c r="P5327" s="13" t="s">
        <v>50</v>
      </c>
      <c r="Q5327" s="13" t="s">
        <v>50</v>
      </c>
      <c r="R5327" s="22" t="s">
        <v>3438</v>
      </c>
      <c r="S5327" s="22" t="s">
        <v>31</v>
      </c>
      <c r="T5327" s="23" t="s">
        <v>52</v>
      </c>
      <c r="U5327" s="23" t="s">
        <v>50</v>
      </c>
      <c r="V5327" s="22" t="s">
        <v>67</v>
      </c>
      <c r="W5327" s="24" t="s">
        <v>139</v>
      </c>
      <c r="X5327" s="25" t="s">
        <v>71</v>
      </c>
      <c r="Y5327" s="25" t="s">
        <v>114</v>
      </c>
      <c r="Z5327" s="25" t="s">
        <v>66</v>
      </c>
      <c r="AA5327" s="25"/>
      <c r="AB5327" s="26"/>
      <c r="AC5327" s="31">
        <v>0.74289999999999989</v>
      </c>
      <c r="AD5327" s="32"/>
      <c r="AE5327" s="32"/>
      <c r="AF5327" s="32"/>
      <c r="AG5327" s="33"/>
      <c r="AH5327" s="33"/>
      <c r="AI5327" s="33"/>
      <c r="AJ5327" s="27"/>
      <c r="AK5327" s="27"/>
      <c r="AL5327" s="27">
        <v>0.16666666666666666</v>
      </c>
      <c r="AM5327" s="27"/>
      <c r="AN5327" s="27"/>
      <c r="AO5327" s="28" t="s">
        <v>94</v>
      </c>
      <c r="AP5327" s="51"/>
      <c r="AQ5327" s="51"/>
    </row>
    <row r="5328" spans="1:43" ht="12.65" customHeight="1">
      <c r="A5328" s="13" t="s">
        <v>214</v>
      </c>
      <c r="B5328" s="14" t="s">
        <v>1938</v>
      </c>
      <c r="C5328" s="13">
        <v>31</v>
      </c>
      <c r="D5328" s="13" t="s">
        <v>1939</v>
      </c>
      <c r="E5328" s="15" t="s">
        <v>3430</v>
      </c>
      <c r="F5328" s="13">
        <v>4621</v>
      </c>
      <c r="G5328" s="13" t="s">
        <v>2260</v>
      </c>
      <c r="H5328" s="16">
        <v>45896</v>
      </c>
      <c r="I5328" s="17">
        <v>45896</v>
      </c>
      <c r="J5328" s="18">
        <f t="shared" si="196"/>
        <v>45896</v>
      </c>
      <c r="K5328" s="19">
        <v>4.1666666666666664E-2</v>
      </c>
      <c r="L5328" s="19">
        <v>0.125</v>
      </c>
      <c r="M5328" s="20">
        <v>0.125</v>
      </c>
      <c r="N5328" s="19">
        <v>0.20833333333333334</v>
      </c>
      <c r="O5328" s="21">
        <f t="shared" si="191"/>
        <v>8.3333333333333343E-2</v>
      </c>
      <c r="P5328" s="13" t="s">
        <v>50</v>
      </c>
      <c r="Q5328" s="13" t="s">
        <v>50</v>
      </c>
      <c r="R5328" s="22" t="s">
        <v>3457</v>
      </c>
      <c r="S5328" s="22" t="s">
        <v>31</v>
      </c>
      <c r="T5328" s="23" t="s">
        <v>52</v>
      </c>
      <c r="U5328" s="23" t="s">
        <v>50</v>
      </c>
      <c r="V5328" s="22" t="s">
        <v>67</v>
      </c>
      <c r="W5328" s="24" t="s">
        <v>157</v>
      </c>
      <c r="X5328" s="25" t="s">
        <v>70</v>
      </c>
      <c r="Y5328" s="25" t="s">
        <v>114</v>
      </c>
      <c r="Z5328" s="25" t="s">
        <v>58</v>
      </c>
      <c r="AA5328" s="25"/>
      <c r="AB5328" s="26"/>
      <c r="AC5328" s="31">
        <v>4.3604999999999998E-2</v>
      </c>
      <c r="AD5328" s="32"/>
      <c r="AE5328" s="32"/>
      <c r="AF5328" s="32"/>
      <c r="AG5328" s="33"/>
      <c r="AH5328" s="33"/>
      <c r="AI5328" s="33"/>
      <c r="AJ5328" s="27"/>
      <c r="AK5328" s="27"/>
      <c r="AL5328" s="27">
        <v>0.13333333333333333</v>
      </c>
      <c r="AM5328" s="27"/>
      <c r="AN5328" s="27"/>
      <c r="AO5328" s="28" t="s">
        <v>94</v>
      </c>
      <c r="AP5328" s="51"/>
      <c r="AQ5328" s="51"/>
    </row>
    <row r="5329" spans="1:43" ht="12.65" customHeight="1">
      <c r="A5329" s="13" t="s">
        <v>214</v>
      </c>
      <c r="B5329" s="14" t="s">
        <v>1938</v>
      </c>
      <c r="C5329" s="13">
        <v>31</v>
      </c>
      <c r="D5329" s="13" t="s">
        <v>1939</v>
      </c>
      <c r="E5329" s="15" t="s">
        <v>3430</v>
      </c>
      <c r="F5329" s="13">
        <v>4621</v>
      </c>
      <c r="G5329" s="13" t="s">
        <v>2260</v>
      </c>
      <c r="H5329" s="16">
        <v>45896</v>
      </c>
      <c r="I5329" s="17">
        <v>45896</v>
      </c>
      <c r="J5329" s="18">
        <f t="shared" si="196"/>
        <v>45896</v>
      </c>
      <c r="K5329" s="19">
        <v>0.20833333333333334</v>
      </c>
      <c r="L5329" s="19">
        <v>0.29166666666666669</v>
      </c>
      <c r="M5329" s="20">
        <v>0.29166666666666669</v>
      </c>
      <c r="N5329" s="19">
        <v>0.375</v>
      </c>
      <c r="O5329" s="21">
        <f t="shared" si="191"/>
        <v>8.3333333333333315E-2</v>
      </c>
      <c r="P5329" s="13" t="s">
        <v>50</v>
      </c>
      <c r="Q5329" s="13" t="s">
        <v>50</v>
      </c>
      <c r="R5329" s="22" t="s">
        <v>3442</v>
      </c>
      <c r="S5329" s="22" t="s">
        <v>31</v>
      </c>
      <c r="T5329" s="23" t="s">
        <v>52</v>
      </c>
      <c r="U5329" s="23" t="s">
        <v>50</v>
      </c>
      <c r="V5329" s="22" t="s">
        <v>67</v>
      </c>
      <c r="W5329" s="24" t="s">
        <v>133</v>
      </c>
      <c r="X5329" s="25" t="s">
        <v>77</v>
      </c>
      <c r="Y5329" s="25" t="s">
        <v>114</v>
      </c>
      <c r="Z5329" s="25" t="s">
        <v>83</v>
      </c>
      <c r="AA5329" s="25"/>
      <c r="AB5329" s="26"/>
      <c r="AC5329" s="31">
        <v>8.4787499999999974E-2</v>
      </c>
      <c r="AD5329" s="32"/>
      <c r="AE5329" s="32"/>
      <c r="AF5329" s="32"/>
      <c r="AG5329" s="33"/>
      <c r="AH5329" s="33"/>
      <c r="AI5329" s="33"/>
      <c r="AJ5329" s="27"/>
      <c r="AK5329" s="27"/>
      <c r="AL5329" s="27">
        <v>0.13333333333333333</v>
      </c>
      <c r="AM5329" s="27"/>
      <c r="AN5329" s="27"/>
      <c r="AO5329" s="28" t="s">
        <v>94</v>
      </c>
      <c r="AP5329" s="51"/>
      <c r="AQ5329" s="51"/>
    </row>
    <row r="5330" spans="1:43" ht="12.65" customHeight="1">
      <c r="A5330" s="13" t="s">
        <v>214</v>
      </c>
      <c r="B5330" s="14" t="s">
        <v>1938</v>
      </c>
      <c r="C5330" s="13">
        <v>31</v>
      </c>
      <c r="D5330" s="13" t="s">
        <v>1939</v>
      </c>
      <c r="E5330" s="15" t="s">
        <v>3430</v>
      </c>
      <c r="F5330" s="13">
        <v>4621</v>
      </c>
      <c r="G5330" s="13" t="s">
        <v>2260</v>
      </c>
      <c r="H5330" s="16">
        <v>45896</v>
      </c>
      <c r="I5330" s="17">
        <v>45896</v>
      </c>
      <c r="J5330" s="18">
        <f t="shared" si="196"/>
        <v>45896</v>
      </c>
      <c r="K5330" s="19">
        <v>0.375</v>
      </c>
      <c r="L5330" s="19">
        <v>0.45833333333333331</v>
      </c>
      <c r="M5330" s="20">
        <v>0.45833333333333331</v>
      </c>
      <c r="N5330" s="19">
        <v>0.54166666666666663</v>
      </c>
      <c r="O5330" s="21">
        <f t="shared" si="191"/>
        <v>8.3333333333333315E-2</v>
      </c>
      <c r="P5330" s="13" t="s">
        <v>50</v>
      </c>
      <c r="Q5330" s="13" t="s">
        <v>50</v>
      </c>
      <c r="R5330" s="22" t="s">
        <v>3454</v>
      </c>
      <c r="S5330" s="22" t="s">
        <v>31</v>
      </c>
      <c r="T5330" s="23" t="s">
        <v>52</v>
      </c>
      <c r="U5330" s="23" t="s">
        <v>50</v>
      </c>
      <c r="V5330" s="22" t="s">
        <v>67</v>
      </c>
      <c r="W5330" s="24" t="s">
        <v>156</v>
      </c>
      <c r="X5330" s="25" t="s">
        <v>63</v>
      </c>
      <c r="Y5330" s="25" t="s">
        <v>114</v>
      </c>
      <c r="Z5330" s="25" t="s">
        <v>60</v>
      </c>
      <c r="AA5330" s="25"/>
      <c r="AB5330" s="26"/>
      <c r="AC5330" s="31">
        <v>0.18370625000000002</v>
      </c>
      <c r="AD5330" s="32"/>
      <c r="AE5330" s="32"/>
      <c r="AF5330" s="32"/>
      <c r="AG5330" s="33"/>
      <c r="AH5330" s="33"/>
      <c r="AI5330" s="33"/>
      <c r="AJ5330" s="27"/>
      <c r="AK5330" s="27"/>
      <c r="AL5330" s="27">
        <v>0.13333333333333333</v>
      </c>
      <c r="AM5330" s="27"/>
      <c r="AN5330" s="27"/>
      <c r="AO5330" s="28" t="s">
        <v>94</v>
      </c>
      <c r="AP5330" s="51"/>
      <c r="AQ5330" s="51"/>
    </row>
    <row r="5331" spans="1:43" ht="12.65" customHeight="1">
      <c r="A5331" s="13" t="s">
        <v>214</v>
      </c>
      <c r="B5331" s="14" t="s">
        <v>1938</v>
      </c>
      <c r="C5331" s="13">
        <v>31</v>
      </c>
      <c r="D5331" s="13" t="s">
        <v>1939</v>
      </c>
      <c r="E5331" s="15" t="s">
        <v>3430</v>
      </c>
      <c r="F5331" s="13">
        <v>4621</v>
      </c>
      <c r="G5331" s="13" t="s">
        <v>2260</v>
      </c>
      <c r="H5331" s="16">
        <v>45896</v>
      </c>
      <c r="I5331" s="17">
        <v>45896</v>
      </c>
      <c r="J5331" s="18">
        <f t="shared" si="196"/>
        <v>45896</v>
      </c>
      <c r="K5331" s="19">
        <v>0.45833333333333331</v>
      </c>
      <c r="L5331" s="19">
        <v>0.54166666666666663</v>
      </c>
      <c r="M5331" s="20">
        <v>0.54166666666666663</v>
      </c>
      <c r="N5331" s="19">
        <v>0.625</v>
      </c>
      <c r="O5331" s="21">
        <f t="shared" si="191"/>
        <v>8.333333333333337E-2</v>
      </c>
      <c r="P5331" s="13" t="s">
        <v>50</v>
      </c>
      <c r="Q5331" s="13" t="s">
        <v>50</v>
      </c>
      <c r="R5331" s="22" t="s">
        <v>3445</v>
      </c>
      <c r="S5331" s="22" t="s">
        <v>31</v>
      </c>
      <c r="T5331" s="23" t="s">
        <v>52</v>
      </c>
      <c r="U5331" s="23" t="s">
        <v>50</v>
      </c>
      <c r="V5331" s="22" t="s">
        <v>67</v>
      </c>
      <c r="W5331" s="24" t="s">
        <v>144</v>
      </c>
      <c r="X5331" s="25" t="s">
        <v>84</v>
      </c>
      <c r="Y5331" s="25" t="s">
        <v>114</v>
      </c>
      <c r="Z5331" s="25" t="s">
        <v>62</v>
      </c>
      <c r="AA5331" s="25"/>
      <c r="AB5331" s="26"/>
      <c r="AC5331" s="31">
        <v>0.29917874999999999</v>
      </c>
      <c r="AD5331" s="32"/>
      <c r="AE5331" s="32"/>
      <c r="AF5331" s="32"/>
      <c r="AG5331" s="33"/>
      <c r="AH5331" s="33"/>
      <c r="AI5331" s="33"/>
      <c r="AJ5331" s="27"/>
      <c r="AK5331" s="27"/>
      <c r="AL5331" s="27">
        <v>0.13333333333333333</v>
      </c>
      <c r="AM5331" s="27"/>
      <c r="AN5331" s="27"/>
      <c r="AO5331" s="28" t="s">
        <v>94</v>
      </c>
      <c r="AP5331" s="51"/>
      <c r="AQ5331" s="51"/>
    </row>
    <row r="5332" spans="1:43" ht="12.65" customHeight="1">
      <c r="A5332" s="13" t="s">
        <v>214</v>
      </c>
      <c r="B5332" s="14" t="s">
        <v>1938</v>
      </c>
      <c r="C5332" s="13">
        <v>31</v>
      </c>
      <c r="D5332" s="13" t="s">
        <v>1939</v>
      </c>
      <c r="E5332" s="15" t="s">
        <v>3430</v>
      </c>
      <c r="F5332" s="13">
        <v>4621</v>
      </c>
      <c r="G5332" s="13" t="s">
        <v>2260</v>
      </c>
      <c r="H5332" s="16">
        <v>45896</v>
      </c>
      <c r="I5332" s="17">
        <v>45896</v>
      </c>
      <c r="J5332" s="18">
        <f t="shared" si="196"/>
        <v>45896</v>
      </c>
      <c r="K5332" s="19">
        <v>0.625</v>
      </c>
      <c r="L5332" s="19">
        <v>0.70833333333333337</v>
      </c>
      <c r="M5332" s="20">
        <v>0.70833333333333337</v>
      </c>
      <c r="N5332" s="19">
        <v>0.79166666666666663</v>
      </c>
      <c r="O5332" s="21">
        <f t="shared" si="191"/>
        <v>8.3333333333333259E-2</v>
      </c>
      <c r="P5332" s="13" t="s">
        <v>50</v>
      </c>
      <c r="Q5332" s="13" t="s">
        <v>50</v>
      </c>
      <c r="R5332" s="22" t="s">
        <v>3443</v>
      </c>
      <c r="S5332" s="22" t="s">
        <v>31</v>
      </c>
      <c r="T5332" s="23" t="s">
        <v>52</v>
      </c>
      <c r="U5332" s="23" t="s">
        <v>50</v>
      </c>
      <c r="V5332" s="22" t="s">
        <v>67</v>
      </c>
      <c r="W5332" s="24" t="s">
        <v>140</v>
      </c>
      <c r="X5332" s="25" t="s">
        <v>69</v>
      </c>
      <c r="Y5332" s="25" t="s">
        <v>114</v>
      </c>
      <c r="Z5332" s="25" t="s">
        <v>65</v>
      </c>
      <c r="AA5332" s="25"/>
      <c r="AB5332" s="26"/>
      <c r="AC5332" s="31">
        <v>0.24224999999999997</v>
      </c>
      <c r="AD5332" s="32"/>
      <c r="AE5332" s="32"/>
      <c r="AF5332" s="32"/>
      <c r="AG5332" s="33"/>
      <c r="AH5332" s="33"/>
      <c r="AI5332" s="33"/>
      <c r="AJ5332" s="27"/>
      <c r="AK5332" s="27"/>
      <c r="AL5332" s="27">
        <v>0.13333333333333333</v>
      </c>
      <c r="AM5332" s="27"/>
      <c r="AN5332" s="27"/>
      <c r="AO5332" s="28" t="s">
        <v>94</v>
      </c>
      <c r="AP5332" s="51"/>
      <c r="AQ5332" s="51"/>
    </row>
    <row r="5333" spans="1:43" ht="12.65" customHeight="1">
      <c r="A5333" s="13" t="s">
        <v>214</v>
      </c>
      <c r="B5333" s="14" t="s">
        <v>1938</v>
      </c>
      <c r="C5333" s="13">
        <v>31</v>
      </c>
      <c r="D5333" s="13" t="s">
        <v>1939</v>
      </c>
      <c r="E5333" s="15" t="s">
        <v>3430</v>
      </c>
      <c r="F5333" s="13">
        <v>4621</v>
      </c>
      <c r="G5333" s="13" t="s">
        <v>2260</v>
      </c>
      <c r="H5333" s="16">
        <v>45896</v>
      </c>
      <c r="I5333" s="17">
        <v>45896</v>
      </c>
      <c r="J5333" s="18">
        <f t="shared" si="196"/>
        <v>45896</v>
      </c>
      <c r="K5333" s="19">
        <v>0.70833333333333337</v>
      </c>
      <c r="L5333" s="19">
        <v>0.79166666666666663</v>
      </c>
      <c r="M5333" s="20">
        <v>0.79166666666666663</v>
      </c>
      <c r="N5333" s="19">
        <v>0.875</v>
      </c>
      <c r="O5333" s="21">
        <f t="shared" si="191"/>
        <v>8.333333333333337E-2</v>
      </c>
      <c r="P5333" s="13" t="s">
        <v>50</v>
      </c>
      <c r="Q5333" s="13" t="s">
        <v>50</v>
      </c>
      <c r="R5333" s="22" t="s">
        <v>3438</v>
      </c>
      <c r="S5333" s="22" t="s">
        <v>31</v>
      </c>
      <c r="T5333" s="23" t="s">
        <v>52</v>
      </c>
      <c r="U5333" s="23" t="s">
        <v>50</v>
      </c>
      <c r="V5333" s="22" t="s">
        <v>67</v>
      </c>
      <c r="W5333" s="24" t="s">
        <v>139</v>
      </c>
      <c r="X5333" s="25" t="s">
        <v>71</v>
      </c>
      <c r="Y5333" s="25" t="s">
        <v>114</v>
      </c>
      <c r="Z5333" s="25" t="s">
        <v>66</v>
      </c>
      <c r="AA5333" s="25"/>
      <c r="AB5333" s="26"/>
      <c r="AC5333" s="31">
        <v>0.74289999999999989</v>
      </c>
      <c r="AD5333" s="32"/>
      <c r="AE5333" s="32"/>
      <c r="AF5333" s="32"/>
      <c r="AG5333" s="33"/>
      <c r="AH5333" s="33"/>
      <c r="AI5333" s="33"/>
      <c r="AJ5333" s="27"/>
      <c r="AK5333" s="27"/>
      <c r="AL5333" s="27">
        <v>0.16666666666666666</v>
      </c>
      <c r="AM5333" s="27"/>
      <c r="AN5333" s="27"/>
      <c r="AO5333" s="28" t="s">
        <v>94</v>
      </c>
      <c r="AP5333" s="51"/>
      <c r="AQ5333" s="51"/>
    </row>
    <row r="5334" spans="1:43" ht="12.65" customHeight="1">
      <c r="A5334" s="13" t="s">
        <v>214</v>
      </c>
      <c r="B5334" s="14" t="s">
        <v>1938</v>
      </c>
      <c r="C5334" s="13">
        <v>31</v>
      </c>
      <c r="D5334" s="13" t="s">
        <v>1939</v>
      </c>
      <c r="E5334" s="15" t="s">
        <v>3430</v>
      </c>
      <c r="F5334" s="13">
        <v>4621</v>
      </c>
      <c r="G5334" s="13" t="s">
        <v>2260</v>
      </c>
      <c r="H5334" s="16">
        <v>45896</v>
      </c>
      <c r="I5334" s="17">
        <v>45896</v>
      </c>
      <c r="J5334" s="18">
        <f t="shared" si="196"/>
        <v>45896</v>
      </c>
      <c r="K5334" s="19">
        <v>0.875</v>
      </c>
      <c r="L5334" s="19">
        <v>0.95833333333333337</v>
      </c>
      <c r="M5334" s="20">
        <v>0.95833333333333337</v>
      </c>
      <c r="N5334" s="19">
        <v>4.1666666666666664E-2</v>
      </c>
      <c r="O5334" s="21">
        <f t="shared" si="191"/>
        <v>8.333333333333337E-2</v>
      </c>
      <c r="P5334" s="13" t="s">
        <v>50</v>
      </c>
      <c r="Q5334" s="13" t="s">
        <v>50</v>
      </c>
      <c r="R5334" s="22" t="s">
        <v>3455</v>
      </c>
      <c r="S5334" s="22" t="s">
        <v>31</v>
      </c>
      <c r="T5334" s="23" t="s">
        <v>52</v>
      </c>
      <c r="U5334" s="23" t="s">
        <v>50</v>
      </c>
      <c r="V5334" s="22" t="s">
        <v>67</v>
      </c>
      <c r="W5334" s="24" t="s">
        <v>141</v>
      </c>
      <c r="X5334" s="25" t="s">
        <v>54</v>
      </c>
      <c r="Y5334" s="25" t="s">
        <v>114</v>
      </c>
      <c r="Z5334" s="25" t="s">
        <v>74</v>
      </c>
      <c r="AA5334" s="25"/>
      <c r="AB5334" s="26"/>
      <c r="AC5334" s="31">
        <v>0.21318000000000001</v>
      </c>
      <c r="AD5334" s="32"/>
      <c r="AE5334" s="32"/>
      <c r="AF5334" s="32"/>
      <c r="AG5334" s="33"/>
      <c r="AH5334" s="33"/>
      <c r="AI5334" s="33"/>
      <c r="AJ5334" s="27"/>
      <c r="AK5334" s="27"/>
      <c r="AL5334" s="27">
        <v>0.13333333333333333</v>
      </c>
      <c r="AM5334" s="27"/>
      <c r="AN5334" s="27"/>
      <c r="AO5334" s="28" t="s">
        <v>94</v>
      </c>
      <c r="AP5334" s="51"/>
      <c r="AQ5334" s="51"/>
    </row>
    <row r="5335" spans="1:43" ht="12.65" customHeight="1">
      <c r="A5335" s="13" t="s">
        <v>214</v>
      </c>
      <c r="B5335" s="14" t="s">
        <v>1938</v>
      </c>
      <c r="C5335" s="13">
        <v>31</v>
      </c>
      <c r="D5335" s="13" t="s">
        <v>1939</v>
      </c>
      <c r="E5335" s="15" t="s">
        <v>3430</v>
      </c>
      <c r="F5335" s="13">
        <v>4621</v>
      </c>
      <c r="G5335" s="13" t="s">
        <v>2260</v>
      </c>
      <c r="H5335" s="16">
        <v>45896</v>
      </c>
      <c r="I5335" s="17">
        <v>45897</v>
      </c>
      <c r="J5335" s="18">
        <f t="shared" si="196"/>
        <v>45897</v>
      </c>
      <c r="K5335" s="19">
        <v>0.95833333333333337</v>
      </c>
      <c r="L5335" s="19">
        <v>4.1666666666666664E-2</v>
      </c>
      <c r="M5335" s="20">
        <v>4.1666666666666664E-2</v>
      </c>
      <c r="N5335" s="19">
        <v>0.125</v>
      </c>
      <c r="O5335" s="21">
        <f t="shared" si="191"/>
        <v>8.3333333333333343E-2</v>
      </c>
      <c r="P5335" s="13" t="s">
        <v>50</v>
      </c>
      <c r="Q5335" s="13" t="s">
        <v>50</v>
      </c>
      <c r="R5335" s="22" t="s">
        <v>3457</v>
      </c>
      <c r="S5335" s="22" t="s">
        <v>31</v>
      </c>
      <c r="T5335" s="23" t="s">
        <v>52</v>
      </c>
      <c r="U5335" s="23" t="s">
        <v>50</v>
      </c>
      <c r="V5335" s="22" t="s">
        <v>67</v>
      </c>
      <c r="W5335" s="24" t="s">
        <v>157</v>
      </c>
      <c r="X5335" s="25" t="s">
        <v>70</v>
      </c>
      <c r="Y5335" s="25" t="s">
        <v>114</v>
      </c>
      <c r="Z5335" s="25" t="s">
        <v>58</v>
      </c>
      <c r="AA5335" s="25"/>
      <c r="AB5335" s="26"/>
      <c r="AC5335" s="31">
        <v>4.3604999999999998E-2</v>
      </c>
      <c r="AD5335" s="32"/>
      <c r="AE5335" s="32"/>
      <c r="AF5335" s="32"/>
      <c r="AG5335" s="33"/>
      <c r="AH5335" s="33"/>
      <c r="AI5335" s="33"/>
      <c r="AJ5335" s="27"/>
      <c r="AK5335" s="27"/>
      <c r="AL5335" s="27">
        <v>0.13333333333333333</v>
      </c>
      <c r="AM5335" s="27"/>
      <c r="AN5335" s="27"/>
      <c r="AO5335" s="28" t="s">
        <v>94</v>
      </c>
      <c r="AP5335" s="51"/>
      <c r="AQ5335" s="51"/>
    </row>
    <row r="5336" spans="1:43" ht="12.65" customHeight="1">
      <c r="A5336" s="13" t="s">
        <v>214</v>
      </c>
      <c r="B5336" s="14" t="s">
        <v>1938</v>
      </c>
      <c r="C5336" s="13">
        <v>31</v>
      </c>
      <c r="D5336" s="13" t="s">
        <v>1939</v>
      </c>
      <c r="E5336" s="15" t="s">
        <v>3430</v>
      </c>
      <c r="F5336" s="13">
        <v>4621</v>
      </c>
      <c r="G5336" s="13" t="s">
        <v>2260</v>
      </c>
      <c r="H5336" s="16">
        <v>45897</v>
      </c>
      <c r="I5336" s="17">
        <v>45897</v>
      </c>
      <c r="J5336" s="18">
        <f t="shared" si="196"/>
        <v>45897</v>
      </c>
      <c r="K5336" s="19">
        <v>0.125</v>
      </c>
      <c r="L5336" s="19">
        <v>0.20833333333333334</v>
      </c>
      <c r="M5336" s="20">
        <v>0.20833333333333334</v>
      </c>
      <c r="N5336" s="19">
        <v>0.29166666666666669</v>
      </c>
      <c r="O5336" s="21">
        <f t="shared" si="191"/>
        <v>8.3333333333333343E-2</v>
      </c>
      <c r="P5336" s="13" t="s">
        <v>50</v>
      </c>
      <c r="Q5336" s="13" t="s">
        <v>50</v>
      </c>
      <c r="R5336" s="22" t="s">
        <v>3458</v>
      </c>
      <c r="S5336" s="22" t="s">
        <v>31</v>
      </c>
      <c r="T5336" s="23" t="s">
        <v>52</v>
      </c>
      <c r="U5336" s="23" t="s">
        <v>50</v>
      </c>
      <c r="V5336" s="22" t="s">
        <v>67</v>
      </c>
      <c r="W5336" s="24" t="s">
        <v>133</v>
      </c>
      <c r="X5336" s="25" t="s">
        <v>77</v>
      </c>
      <c r="Y5336" s="25" t="s">
        <v>114</v>
      </c>
      <c r="Z5336" s="25" t="s">
        <v>83</v>
      </c>
      <c r="AA5336" s="25"/>
      <c r="AB5336" s="26"/>
      <c r="AC5336" s="31">
        <v>3.6337499999999995E-2</v>
      </c>
      <c r="AD5336" s="32"/>
      <c r="AE5336" s="32"/>
      <c r="AF5336" s="32"/>
      <c r="AG5336" s="33"/>
      <c r="AH5336" s="33"/>
      <c r="AI5336" s="33"/>
      <c r="AJ5336" s="27"/>
      <c r="AK5336" s="27"/>
      <c r="AL5336" s="27">
        <v>0.13333333333333333</v>
      </c>
      <c r="AM5336" s="27"/>
      <c r="AN5336" s="27"/>
      <c r="AO5336" s="28" t="s">
        <v>94</v>
      </c>
      <c r="AP5336" s="51"/>
      <c r="AQ5336" s="51"/>
    </row>
    <row r="5337" spans="1:43" ht="12.65" customHeight="1">
      <c r="A5337" s="13" t="s">
        <v>214</v>
      </c>
      <c r="B5337" s="14" t="s">
        <v>1938</v>
      </c>
      <c r="C5337" s="13">
        <v>31</v>
      </c>
      <c r="D5337" s="13" t="s">
        <v>1939</v>
      </c>
      <c r="E5337" s="15" t="s">
        <v>3430</v>
      </c>
      <c r="F5337" s="13">
        <v>4621</v>
      </c>
      <c r="G5337" s="13" t="s">
        <v>2260</v>
      </c>
      <c r="H5337" s="16">
        <v>45897</v>
      </c>
      <c r="I5337" s="17">
        <v>45897</v>
      </c>
      <c r="J5337" s="18">
        <f t="shared" si="196"/>
        <v>45897</v>
      </c>
      <c r="K5337" s="19">
        <v>0.375</v>
      </c>
      <c r="L5337" s="19">
        <v>0.45833333333333331</v>
      </c>
      <c r="M5337" s="20">
        <v>0.45833333333333331</v>
      </c>
      <c r="N5337" s="19">
        <v>0.54166666666666663</v>
      </c>
      <c r="O5337" s="21">
        <f t="shared" si="191"/>
        <v>8.3333333333333315E-2</v>
      </c>
      <c r="P5337" s="13" t="s">
        <v>50</v>
      </c>
      <c r="Q5337" s="13" t="s">
        <v>50</v>
      </c>
      <c r="R5337" s="22" t="s">
        <v>3451</v>
      </c>
      <c r="S5337" s="22" t="s">
        <v>31</v>
      </c>
      <c r="T5337" s="23" t="s">
        <v>52</v>
      </c>
      <c r="U5337" s="23" t="s">
        <v>50</v>
      </c>
      <c r="V5337" s="22" t="s">
        <v>67</v>
      </c>
      <c r="W5337" s="24" t="s">
        <v>140</v>
      </c>
      <c r="X5337" s="25" t="s">
        <v>69</v>
      </c>
      <c r="Y5337" s="25" t="s">
        <v>114</v>
      </c>
      <c r="Z5337" s="25" t="s">
        <v>65</v>
      </c>
      <c r="AA5337" s="25"/>
      <c r="AB5337" s="26"/>
      <c r="AC5337" s="31">
        <v>0.20995</v>
      </c>
      <c r="AD5337" s="32"/>
      <c r="AE5337" s="32"/>
      <c r="AF5337" s="32"/>
      <c r="AG5337" s="33"/>
      <c r="AH5337" s="33"/>
      <c r="AI5337" s="33"/>
      <c r="AJ5337" s="27"/>
      <c r="AK5337" s="27"/>
      <c r="AL5337" s="27">
        <v>0.13333333333333333</v>
      </c>
      <c r="AM5337" s="27"/>
      <c r="AN5337" s="27"/>
      <c r="AO5337" s="28" t="s">
        <v>94</v>
      </c>
      <c r="AP5337" s="51"/>
      <c r="AQ5337" s="51"/>
    </row>
    <row r="5338" spans="1:43" ht="12.65" customHeight="1">
      <c r="A5338" s="13" t="s">
        <v>214</v>
      </c>
      <c r="B5338" s="14" t="s">
        <v>1938</v>
      </c>
      <c r="C5338" s="13">
        <v>31</v>
      </c>
      <c r="D5338" s="13" t="s">
        <v>1939</v>
      </c>
      <c r="E5338" s="15" t="s">
        <v>3430</v>
      </c>
      <c r="F5338" s="13">
        <v>4621</v>
      </c>
      <c r="G5338" s="13" t="s">
        <v>2260</v>
      </c>
      <c r="H5338" s="16">
        <v>45897</v>
      </c>
      <c r="I5338" s="17">
        <v>45897</v>
      </c>
      <c r="J5338" s="18">
        <f t="shared" si="196"/>
        <v>45897</v>
      </c>
      <c r="K5338" s="19">
        <v>0.45833333333333331</v>
      </c>
      <c r="L5338" s="19">
        <v>0.54166666666666663</v>
      </c>
      <c r="M5338" s="20">
        <v>0.54166666666666663</v>
      </c>
      <c r="N5338" s="19">
        <v>0.625</v>
      </c>
      <c r="O5338" s="21">
        <f t="shared" si="191"/>
        <v>8.333333333333337E-2</v>
      </c>
      <c r="P5338" s="13" t="s">
        <v>50</v>
      </c>
      <c r="Q5338" s="13" t="s">
        <v>50</v>
      </c>
      <c r="R5338" s="22" t="s">
        <v>3448</v>
      </c>
      <c r="S5338" s="22" t="s">
        <v>31</v>
      </c>
      <c r="T5338" s="23" t="s">
        <v>52</v>
      </c>
      <c r="U5338" s="23" t="s">
        <v>50</v>
      </c>
      <c r="V5338" s="22" t="s">
        <v>67</v>
      </c>
      <c r="W5338" s="24" t="s">
        <v>141</v>
      </c>
      <c r="X5338" s="25" t="s">
        <v>54</v>
      </c>
      <c r="Y5338" s="25" t="s">
        <v>114</v>
      </c>
      <c r="Z5338" s="25" t="s">
        <v>74</v>
      </c>
      <c r="AA5338" s="25"/>
      <c r="AB5338" s="26"/>
      <c r="AC5338" s="31">
        <v>0.17320874999999999</v>
      </c>
      <c r="AD5338" s="32"/>
      <c r="AE5338" s="32"/>
      <c r="AF5338" s="32"/>
      <c r="AG5338" s="33"/>
      <c r="AH5338" s="33"/>
      <c r="AI5338" s="33"/>
      <c r="AJ5338" s="27"/>
      <c r="AK5338" s="27"/>
      <c r="AL5338" s="27">
        <v>0.13333333333333333</v>
      </c>
      <c r="AM5338" s="27"/>
      <c r="AN5338" s="27"/>
      <c r="AO5338" s="28" t="s">
        <v>94</v>
      </c>
      <c r="AP5338" s="51"/>
      <c r="AQ5338" s="51"/>
    </row>
    <row r="5339" spans="1:43" ht="12.65" customHeight="1">
      <c r="A5339" s="13" t="s">
        <v>214</v>
      </c>
      <c r="B5339" s="14" t="s">
        <v>1938</v>
      </c>
      <c r="C5339" s="13">
        <v>31</v>
      </c>
      <c r="D5339" s="13" t="s">
        <v>1939</v>
      </c>
      <c r="E5339" s="15" t="s">
        <v>3430</v>
      </c>
      <c r="F5339" s="13">
        <v>4621</v>
      </c>
      <c r="G5339" s="13" t="s">
        <v>2260</v>
      </c>
      <c r="H5339" s="16">
        <v>45897</v>
      </c>
      <c r="I5339" s="17">
        <v>45897</v>
      </c>
      <c r="J5339" s="18">
        <f t="shared" si="196"/>
        <v>45897</v>
      </c>
      <c r="K5339" s="19">
        <v>0.54166666666666663</v>
      </c>
      <c r="L5339" s="19">
        <v>0.625</v>
      </c>
      <c r="M5339" s="20">
        <v>0.625</v>
      </c>
      <c r="N5339" s="19">
        <v>0.70833333333333337</v>
      </c>
      <c r="O5339" s="21">
        <f t="shared" si="191"/>
        <v>8.333333333333337E-2</v>
      </c>
      <c r="P5339" s="13" t="s">
        <v>50</v>
      </c>
      <c r="Q5339" s="13" t="s">
        <v>50</v>
      </c>
      <c r="R5339" s="22" t="s">
        <v>3459</v>
      </c>
      <c r="S5339" s="22" t="s">
        <v>31</v>
      </c>
      <c r="T5339" s="23" t="s">
        <v>52</v>
      </c>
      <c r="U5339" s="23" t="s">
        <v>50</v>
      </c>
      <c r="V5339" s="22" t="s">
        <v>67</v>
      </c>
      <c r="W5339" s="24" t="s">
        <v>139</v>
      </c>
      <c r="X5339" s="25" t="s">
        <v>71</v>
      </c>
      <c r="Y5339" s="25" t="s">
        <v>114</v>
      </c>
      <c r="Z5339" s="25" t="s">
        <v>66</v>
      </c>
      <c r="AA5339" s="25"/>
      <c r="AB5339" s="26"/>
      <c r="AC5339" s="31">
        <v>0.55717499999999986</v>
      </c>
      <c r="AD5339" s="32"/>
      <c r="AE5339" s="32"/>
      <c r="AF5339" s="32"/>
      <c r="AG5339" s="33"/>
      <c r="AH5339" s="33"/>
      <c r="AI5339" s="33"/>
      <c r="AJ5339" s="27"/>
      <c r="AK5339" s="27"/>
      <c r="AL5339" s="27">
        <v>0.13333333333333333</v>
      </c>
      <c r="AM5339" s="27"/>
      <c r="AN5339" s="27"/>
      <c r="AO5339" s="28" t="s">
        <v>94</v>
      </c>
      <c r="AP5339" s="51"/>
      <c r="AQ5339" s="51"/>
    </row>
    <row r="5340" spans="1:43" ht="12.65" customHeight="1">
      <c r="A5340" s="13" t="s">
        <v>214</v>
      </c>
      <c r="B5340" s="14" t="s">
        <v>1938</v>
      </c>
      <c r="C5340" s="13">
        <v>31</v>
      </c>
      <c r="D5340" s="13" t="s">
        <v>1939</v>
      </c>
      <c r="E5340" s="15" t="s">
        <v>3430</v>
      </c>
      <c r="F5340" s="13">
        <v>4621</v>
      </c>
      <c r="G5340" s="13" t="s">
        <v>2260</v>
      </c>
      <c r="H5340" s="16">
        <v>45897</v>
      </c>
      <c r="I5340" s="17">
        <v>45897</v>
      </c>
      <c r="J5340" s="18">
        <f t="shared" si="196"/>
        <v>45897</v>
      </c>
      <c r="K5340" s="19">
        <v>0.625</v>
      </c>
      <c r="L5340" s="19">
        <v>0.70833333333333337</v>
      </c>
      <c r="M5340" s="20">
        <v>0.70833333333333337</v>
      </c>
      <c r="N5340" s="19">
        <v>0.79166666666666663</v>
      </c>
      <c r="O5340" s="21">
        <f t="shared" si="191"/>
        <v>8.3333333333333259E-2</v>
      </c>
      <c r="P5340" s="13" t="s">
        <v>50</v>
      </c>
      <c r="Q5340" s="13" t="s">
        <v>50</v>
      </c>
      <c r="R5340" s="22" t="s">
        <v>3450</v>
      </c>
      <c r="S5340" s="22" t="s">
        <v>31</v>
      </c>
      <c r="T5340" s="23" t="s">
        <v>52</v>
      </c>
      <c r="U5340" s="23" t="s">
        <v>50</v>
      </c>
      <c r="V5340" s="22" t="s">
        <v>67</v>
      </c>
      <c r="W5340" s="24" t="s">
        <v>144</v>
      </c>
      <c r="X5340" s="25" t="s">
        <v>84</v>
      </c>
      <c r="Y5340" s="25" t="s">
        <v>114</v>
      </c>
      <c r="Z5340" s="25" t="s">
        <v>62</v>
      </c>
      <c r="AA5340" s="25"/>
      <c r="AB5340" s="26"/>
      <c r="AC5340" s="31">
        <v>0.34520624999999994</v>
      </c>
      <c r="AD5340" s="32"/>
      <c r="AE5340" s="32"/>
      <c r="AF5340" s="32"/>
      <c r="AG5340" s="33"/>
      <c r="AH5340" s="33"/>
      <c r="AI5340" s="33"/>
      <c r="AJ5340" s="27"/>
      <c r="AK5340" s="27"/>
      <c r="AL5340" s="27">
        <v>0.13333333333333333</v>
      </c>
      <c r="AM5340" s="27"/>
      <c r="AN5340" s="27"/>
      <c r="AO5340" s="28" t="s">
        <v>94</v>
      </c>
      <c r="AP5340" s="51"/>
      <c r="AQ5340" s="51"/>
    </row>
    <row r="5341" spans="1:43" ht="12.65" customHeight="1">
      <c r="A5341" s="13" t="s">
        <v>214</v>
      </c>
      <c r="B5341" s="14" t="s">
        <v>1938</v>
      </c>
      <c r="C5341" s="13">
        <v>31</v>
      </c>
      <c r="D5341" s="13" t="s">
        <v>1939</v>
      </c>
      <c r="E5341" s="15" t="s">
        <v>3430</v>
      </c>
      <c r="F5341" s="13">
        <v>4621</v>
      </c>
      <c r="G5341" s="13" t="s">
        <v>2260</v>
      </c>
      <c r="H5341" s="16">
        <v>45897</v>
      </c>
      <c r="I5341" s="17">
        <v>45897</v>
      </c>
      <c r="J5341" s="18">
        <v>45897</v>
      </c>
      <c r="K5341" s="19">
        <v>0.83333333333333337</v>
      </c>
      <c r="L5341" s="19">
        <v>0.875</v>
      </c>
      <c r="M5341" s="20">
        <v>0.91666666666666663</v>
      </c>
      <c r="N5341" s="19">
        <v>0.95833333333333337</v>
      </c>
      <c r="O5341" s="21">
        <f t="shared" si="191"/>
        <v>4.1666666666666741E-2</v>
      </c>
      <c r="P5341" s="13" t="s">
        <v>50</v>
      </c>
      <c r="Q5341" s="13" t="s">
        <v>50</v>
      </c>
      <c r="R5341" s="22" t="s">
        <v>3452</v>
      </c>
      <c r="S5341" s="22" t="s">
        <v>32</v>
      </c>
      <c r="T5341" s="23" t="s">
        <v>52</v>
      </c>
      <c r="U5341" s="23"/>
      <c r="V5341" s="22" t="s">
        <v>67</v>
      </c>
      <c r="W5341" s="24" t="s">
        <v>3677</v>
      </c>
      <c r="X5341" s="25" t="s">
        <v>50</v>
      </c>
      <c r="Y5341" s="25" t="s">
        <v>50</v>
      </c>
      <c r="Z5341" s="25" t="s">
        <v>50</v>
      </c>
      <c r="AA5341" s="25"/>
      <c r="AB5341" s="26"/>
      <c r="AC5341" s="31">
        <v>1.292</v>
      </c>
      <c r="AD5341" s="32"/>
      <c r="AE5341" s="32"/>
      <c r="AF5341" s="32"/>
      <c r="AG5341" s="33"/>
      <c r="AH5341" s="33"/>
      <c r="AI5341" s="33"/>
      <c r="AJ5341" s="27"/>
      <c r="AK5341" s="27"/>
      <c r="AL5341" s="27">
        <v>0.16666666666666666</v>
      </c>
      <c r="AM5341" s="27"/>
      <c r="AN5341" s="27"/>
      <c r="AO5341" s="28" t="s">
        <v>94</v>
      </c>
      <c r="AP5341" s="51"/>
      <c r="AQ5341" s="51"/>
    </row>
    <row r="5342" spans="1:43" ht="12.65" customHeight="1">
      <c r="A5342" s="13" t="s">
        <v>214</v>
      </c>
      <c r="B5342" s="14" t="s">
        <v>1938</v>
      </c>
      <c r="C5342" s="13">
        <v>31</v>
      </c>
      <c r="D5342" s="13" t="s">
        <v>1939</v>
      </c>
      <c r="E5342" s="15" t="s">
        <v>3430</v>
      </c>
      <c r="F5342" s="13">
        <v>4621</v>
      </c>
      <c r="G5342" s="13" t="s">
        <v>2260</v>
      </c>
      <c r="H5342" s="16">
        <v>45898</v>
      </c>
      <c r="I5342" s="17">
        <v>45898</v>
      </c>
      <c r="J5342" s="18">
        <f>I5342</f>
        <v>45898</v>
      </c>
      <c r="K5342" s="19">
        <v>4.1666666666666664E-2</v>
      </c>
      <c r="L5342" s="19">
        <v>0.125</v>
      </c>
      <c r="M5342" s="20">
        <v>0.125</v>
      </c>
      <c r="N5342" s="19">
        <v>0.20833333333333334</v>
      </c>
      <c r="O5342" s="21">
        <f t="shared" si="191"/>
        <v>8.3333333333333343E-2</v>
      </c>
      <c r="P5342" s="13" t="s">
        <v>50</v>
      </c>
      <c r="Q5342" s="13" t="s">
        <v>50</v>
      </c>
      <c r="R5342" s="22" t="s">
        <v>3449</v>
      </c>
      <c r="S5342" s="22" t="s">
        <v>31</v>
      </c>
      <c r="T5342" s="23" t="s">
        <v>52</v>
      </c>
      <c r="U5342" s="23" t="s">
        <v>50</v>
      </c>
      <c r="V5342" s="22" t="s">
        <v>67</v>
      </c>
      <c r="W5342" s="24" t="s">
        <v>156</v>
      </c>
      <c r="X5342" s="25" t="s">
        <v>63</v>
      </c>
      <c r="Y5342" s="25" t="s">
        <v>114</v>
      </c>
      <c r="Z5342" s="25" t="s">
        <v>60</v>
      </c>
      <c r="AA5342" s="25"/>
      <c r="AB5342" s="26"/>
      <c r="AC5342" s="31">
        <v>4.2393749999999994E-2</v>
      </c>
      <c r="AD5342" s="32"/>
      <c r="AE5342" s="32"/>
      <c r="AF5342" s="32"/>
      <c r="AG5342" s="33"/>
      <c r="AH5342" s="33"/>
      <c r="AI5342" s="33"/>
      <c r="AJ5342" s="27"/>
      <c r="AK5342" s="27"/>
      <c r="AL5342" s="27">
        <v>0.13333333333333333</v>
      </c>
      <c r="AM5342" s="27"/>
      <c r="AN5342" s="27"/>
      <c r="AO5342" s="28" t="s">
        <v>94</v>
      </c>
      <c r="AP5342" s="51"/>
      <c r="AQ5342" s="51"/>
    </row>
    <row r="5343" spans="1:43" ht="12.65" customHeight="1">
      <c r="A5343" s="13" t="s">
        <v>214</v>
      </c>
      <c r="B5343" s="14" t="s">
        <v>1938</v>
      </c>
      <c r="C5343" s="13">
        <v>31</v>
      </c>
      <c r="D5343" s="13" t="s">
        <v>1939</v>
      </c>
      <c r="E5343" s="15" t="s">
        <v>3430</v>
      </c>
      <c r="F5343" s="13">
        <v>4621</v>
      </c>
      <c r="G5343" s="13" t="s">
        <v>2260</v>
      </c>
      <c r="H5343" s="16">
        <v>45898</v>
      </c>
      <c r="I5343" s="17">
        <v>45898</v>
      </c>
      <c r="J5343" s="18">
        <f>I5343</f>
        <v>45898</v>
      </c>
      <c r="K5343" s="19">
        <v>0.125</v>
      </c>
      <c r="L5343" s="19">
        <v>0.20833333333333334</v>
      </c>
      <c r="M5343" s="20">
        <v>0.20833333333333334</v>
      </c>
      <c r="N5343" s="19">
        <v>0.29166666666666669</v>
      </c>
      <c r="O5343" s="21">
        <f t="shared" ref="O5343:O5406" si="197">IF(N5343&gt;M5343,N5343-M5343,(N5343+1)-M5343)</f>
        <v>8.3333333333333343E-2</v>
      </c>
      <c r="P5343" s="13" t="s">
        <v>50</v>
      </c>
      <c r="Q5343" s="13" t="s">
        <v>50</v>
      </c>
      <c r="R5343" s="22" t="s">
        <v>3443</v>
      </c>
      <c r="S5343" s="22" t="s">
        <v>31</v>
      </c>
      <c r="T5343" s="23" t="s">
        <v>52</v>
      </c>
      <c r="U5343" s="23" t="s">
        <v>50</v>
      </c>
      <c r="V5343" s="22" t="s">
        <v>67</v>
      </c>
      <c r="W5343" s="24" t="s">
        <v>140</v>
      </c>
      <c r="X5343" s="25" t="s">
        <v>69</v>
      </c>
      <c r="Y5343" s="25" t="s">
        <v>114</v>
      </c>
      <c r="Z5343" s="25" t="s">
        <v>65</v>
      </c>
      <c r="AA5343" s="25"/>
      <c r="AB5343" s="26"/>
      <c r="AC5343" s="31">
        <v>4.8449999999999993E-2</v>
      </c>
      <c r="AD5343" s="32"/>
      <c r="AE5343" s="32"/>
      <c r="AF5343" s="32"/>
      <c r="AG5343" s="33"/>
      <c r="AH5343" s="33"/>
      <c r="AI5343" s="33"/>
      <c r="AJ5343" s="27"/>
      <c r="AK5343" s="27"/>
      <c r="AL5343" s="27">
        <v>0.13333333333333333</v>
      </c>
      <c r="AM5343" s="27"/>
      <c r="AN5343" s="27"/>
      <c r="AO5343" s="28" t="s">
        <v>94</v>
      </c>
      <c r="AP5343" s="51"/>
      <c r="AQ5343" s="51"/>
    </row>
    <row r="5344" spans="1:43" ht="12.65" customHeight="1">
      <c r="A5344" s="13" t="s">
        <v>214</v>
      </c>
      <c r="B5344" s="14" t="s">
        <v>1938</v>
      </c>
      <c r="C5344" s="13">
        <v>31</v>
      </c>
      <c r="D5344" s="13" t="s">
        <v>1939</v>
      </c>
      <c r="E5344" s="15" t="s">
        <v>3430</v>
      </c>
      <c r="F5344" s="13">
        <v>4621</v>
      </c>
      <c r="G5344" s="13" t="s">
        <v>2260</v>
      </c>
      <c r="H5344" s="16">
        <v>45898</v>
      </c>
      <c r="I5344" s="17">
        <v>45898</v>
      </c>
      <c r="J5344" s="18">
        <f>I5344</f>
        <v>45898</v>
      </c>
      <c r="K5344" s="19">
        <v>0.20833333333333334</v>
      </c>
      <c r="L5344" s="19">
        <v>0.29166666666666669</v>
      </c>
      <c r="M5344" s="20">
        <v>0.29166666666666669</v>
      </c>
      <c r="N5344" s="19">
        <v>0.375</v>
      </c>
      <c r="O5344" s="21">
        <f t="shared" si="197"/>
        <v>8.3333333333333315E-2</v>
      </c>
      <c r="P5344" s="13" t="s">
        <v>50</v>
      </c>
      <c r="Q5344" s="13" t="s">
        <v>50</v>
      </c>
      <c r="R5344" s="22" t="s">
        <v>3445</v>
      </c>
      <c r="S5344" s="22" t="s">
        <v>31</v>
      </c>
      <c r="T5344" s="23" t="s">
        <v>52</v>
      </c>
      <c r="U5344" s="23" t="s">
        <v>50</v>
      </c>
      <c r="V5344" s="22" t="s">
        <v>67</v>
      </c>
      <c r="W5344" s="24" t="s">
        <v>144</v>
      </c>
      <c r="X5344" s="25" t="s">
        <v>84</v>
      </c>
      <c r="Y5344" s="25" t="s">
        <v>114</v>
      </c>
      <c r="Z5344" s="25" t="s">
        <v>62</v>
      </c>
      <c r="AA5344" s="25"/>
      <c r="AB5344" s="26"/>
      <c r="AC5344" s="31">
        <v>0.16109624999999997</v>
      </c>
      <c r="AD5344" s="32"/>
      <c r="AE5344" s="32"/>
      <c r="AF5344" s="32"/>
      <c r="AG5344" s="33"/>
      <c r="AH5344" s="33"/>
      <c r="AI5344" s="33"/>
      <c r="AJ5344" s="27"/>
      <c r="AK5344" s="27"/>
      <c r="AL5344" s="27">
        <v>0.13333333333333333</v>
      </c>
      <c r="AM5344" s="27"/>
      <c r="AN5344" s="27"/>
      <c r="AO5344" s="28" t="s">
        <v>94</v>
      </c>
      <c r="AP5344" s="51"/>
      <c r="AQ5344" s="51"/>
    </row>
    <row r="5345" spans="1:43" ht="12.65" customHeight="1">
      <c r="A5345" s="13" t="s">
        <v>214</v>
      </c>
      <c r="B5345" s="14" t="s">
        <v>1938</v>
      </c>
      <c r="C5345" s="13">
        <v>31</v>
      </c>
      <c r="D5345" s="13" t="s">
        <v>1939</v>
      </c>
      <c r="E5345" s="15" t="s">
        <v>3430</v>
      </c>
      <c r="F5345" s="13">
        <v>4621</v>
      </c>
      <c r="G5345" s="13" t="s">
        <v>2260</v>
      </c>
      <c r="H5345" s="16">
        <v>45898</v>
      </c>
      <c r="I5345" s="17">
        <v>45898</v>
      </c>
      <c r="J5345" s="18">
        <f>I5345</f>
        <v>45898</v>
      </c>
      <c r="K5345" s="19">
        <v>0.29166666666666669</v>
      </c>
      <c r="L5345" s="19">
        <v>0.375</v>
      </c>
      <c r="M5345" s="20">
        <v>0.375</v>
      </c>
      <c r="N5345" s="19">
        <v>0.45833333333333331</v>
      </c>
      <c r="O5345" s="21">
        <f t="shared" si="197"/>
        <v>8.3333333333333315E-2</v>
      </c>
      <c r="P5345" s="13" t="s">
        <v>50</v>
      </c>
      <c r="Q5345" s="13" t="s">
        <v>50</v>
      </c>
      <c r="R5345" s="22" t="s">
        <v>3438</v>
      </c>
      <c r="S5345" s="22" t="s">
        <v>31</v>
      </c>
      <c r="T5345" s="23" t="s">
        <v>52</v>
      </c>
      <c r="U5345" s="23" t="s">
        <v>50</v>
      </c>
      <c r="V5345" s="22" t="s">
        <v>67</v>
      </c>
      <c r="W5345" s="24" t="s">
        <v>139</v>
      </c>
      <c r="X5345" s="25" t="s">
        <v>71</v>
      </c>
      <c r="Y5345" s="25" t="s">
        <v>114</v>
      </c>
      <c r="Z5345" s="25" t="s">
        <v>66</v>
      </c>
      <c r="AA5345" s="25"/>
      <c r="AB5345" s="26"/>
      <c r="AC5345" s="31">
        <v>0.26001499999999994</v>
      </c>
      <c r="AD5345" s="32"/>
      <c r="AE5345" s="32"/>
      <c r="AF5345" s="32"/>
      <c r="AG5345" s="33"/>
      <c r="AH5345" s="33"/>
      <c r="AI5345" s="33"/>
      <c r="AJ5345" s="27"/>
      <c r="AK5345" s="27"/>
      <c r="AL5345" s="27">
        <v>0.13333333333333333</v>
      </c>
      <c r="AM5345" s="27"/>
      <c r="AN5345" s="27"/>
      <c r="AO5345" s="28" t="s">
        <v>94</v>
      </c>
      <c r="AP5345" s="51"/>
      <c r="AQ5345" s="51"/>
    </row>
    <row r="5346" spans="1:43" ht="12.65" customHeight="1">
      <c r="A5346" s="13" t="s">
        <v>214</v>
      </c>
      <c r="B5346" s="14" t="s">
        <v>1938</v>
      </c>
      <c r="C5346" s="13">
        <v>31</v>
      </c>
      <c r="D5346" s="13" t="s">
        <v>1939</v>
      </c>
      <c r="E5346" s="15" t="s">
        <v>3430</v>
      </c>
      <c r="F5346" s="13">
        <v>4621</v>
      </c>
      <c r="G5346" s="13" t="s">
        <v>2260</v>
      </c>
      <c r="H5346" s="16">
        <v>45898</v>
      </c>
      <c r="I5346" s="17">
        <v>45898</v>
      </c>
      <c r="J5346" s="18">
        <v>45898</v>
      </c>
      <c r="K5346" s="19">
        <v>0.39583333333333331</v>
      </c>
      <c r="L5346" s="19">
        <v>0.4375</v>
      </c>
      <c r="M5346" s="20">
        <v>0.47916666666666669</v>
      </c>
      <c r="N5346" s="19">
        <v>0.52083333333333337</v>
      </c>
      <c r="O5346" s="21">
        <f t="shared" si="197"/>
        <v>4.1666666666666685E-2</v>
      </c>
      <c r="P5346" s="13" t="s">
        <v>50</v>
      </c>
      <c r="Q5346" s="13" t="s">
        <v>50</v>
      </c>
      <c r="R5346" s="22" t="s">
        <v>3456</v>
      </c>
      <c r="S5346" s="22" t="s">
        <v>32</v>
      </c>
      <c r="T5346" s="23" t="s">
        <v>52</v>
      </c>
      <c r="U5346" s="23"/>
      <c r="V5346" s="22" t="s">
        <v>67</v>
      </c>
      <c r="W5346" s="24" t="s">
        <v>3677</v>
      </c>
      <c r="X5346" s="25" t="s">
        <v>50</v>
      </c>
      <c r="Y5346" s="25" t="s">
        <v>50</v>
      </c>
      <c r="Z5346" s="25" t="s">
        <v>50</v>
      </c>
      <c r="AA5346" s="25"/>
      <c r="AB5346" s="26"/>
      <c r="AC5346" s="31">
        <v>1.04975</v>
      </c>
      <c r="AD5346" s="32"/>
      <c r="AE5346" s="32"/>
      <c r="AF5346" s="32"/>
      <c r="AG5346" s="33"/>
      <c r="AH5346" s="33"/>
      <c r="AI5346" s="33"/>
      <c r="AJ5346" s="27"/>
      <c r="AK5346" s="27"/>
      <c r="AL5346" s="27">
        <v>0.13333333333333333</v>
      </c>
      <c r="AM5346" s="27"/>
      <c r="AN5346" s="27"/>
      <c r="AO5346" s="28" t="s">
        <v>94</v>
      </c>
      <c r="AP5346" s="51"/>
      <c r="AQ5346" s="51"/>
    </row>
    <row r="5347" spans="1:43" ht="12.65" customHeight="1">
      <c r="A5347" s="13" t="s">
        <v>214</v>
      </c>
      <c r="B5347" s="14" t="s">
        <v>1938</v>
      </c>
      <c r="C5347" s="13">
        <v>31</v>
      </c>
      <c r="D5347" s="13" t="s">
        <v>1939</v>
      </c>
      <c r="E5347" s="15" t="s">
        <v>3430</v>
      </c>
      <c r="F5347" s="13">
        <v>4621</v>
      </c>
      <c r="G5347" s="13" t="s">
        <v>2260</v>
      </c>
      <c r="H5347" s="16">
        <v>45898</v>
      </c>
      <c r="I5347" s="17">
        <v>45898</v>
      </c>
      <c r="J5347" s="18">
        <f>I5347</f>
        <v>45898</v>
      </c>
      <c r="K5347" s="19">
        <v>0.4375</v>
      </c>
      <c r="L5347" s="19">
        <v>0.52083333333333337</v>
      </c>
      <c r="M5347" s="20">
        <v>0.52083333333333337</v>
      </c>
      <c r="N5347" s="19">
        <v>0.60416666666666663</v>
      </c>
      <c r="O5347" s="21">
        <f t="shared" si="197"/>
        <v>8.3333333333333259E-2</v>
      </c>
      <c r="P5347" s="13" t="s">
        <v>50</v>
      </c>
      <c r="Q5347" s="13" t="s">
        <v>50</v>
      </c>
      <c r="R5347" s="22" t="s">
        <v>3455</v>
      </c>
      <c r="S5347" s="22" t="s">
        <v>31</v>
      </c>
      <c r="T5347" s="23" t="s">
        <v>52</v>
      </c>
      <c r="U5347" s="23" t="s">
        <v>50</v>
      </c>
      <c r="V5347" s="22" t="s">
        <v>67</v>
      </c>
      <c r="W5347" s="24" t="s">
        <v>141</v>
      </c>
      <c r="X5347" s="25" t="s">
        <v>54</v>
      </c>
      <c r="Y5347" s="25" t="s">
        <v>114</v>
      </c>
      <c r="Z5347" s="25" t="s">
        <v>74</v>
      </c>
      <c r="AA5347" s="25"/>
      <c r="AB5347" s="26"/>
      <c r="AC5347" s="31">
        <v>0.17320874999999999</v>
      </c>
      <c r="AD5347" s="32"/>
      <c r="AE5347" s="32"/>
      <c r="AF5347" s="32"/>
      <c r="AG5347" s="33"/>
      <c r="AH5347" s="33"/>
      <c r="AI5347" s="33"/>
      <c r="AJ5347" s="27"/>
      <c r="AK5347" s="27"/>
      <c r="AL5347" s="27">
        <v>0.13333333333333333</v>
      </c>
      <c r="AM5347" s="27"/>
      <c r="AN5347" s="27"/>
      <c r="AO5347" s="28" t="s">
        <v>94</v>
      </c>
      <c r="AP5347" s="51"/>
      <c r="AQ5347" s="51"/>
    </row>
    <row r="5348" spans="1:43" ht="12.65" customHeight="1">
      <c r="A5348" s="13" t="s">
        <v>214</v>
      </c>
      <c r="B5348" s="14" t="s">
        <v>1938</v>
      </c>
      <c r="C5348" s="13">
        <v>31</v>
      </c>
      <c r="D5348" s="13" t="s">
        <v>1939</v>
      </c>
      <c r="E5348" s="15" t="s">
        <v>3430</v>
      </c>
      <c r="F5348" s="13">
        <v>4621</v>
      </c>
      <c r="G5348" s="13" t="s">
        <v>2260</v>
      </c>
      <c r="H5348" s="16">
        <v>45898</v>
      </c>
      <c r="I5348" s="17">
        <v>45898</v>
      </c>
      <c r="J5348" s="18">
        <f>I5348</f>
        <v>45898</v>
      </c>
      <c r="K5348" s="19">
        <v>0.85416666666666663</v>
      </c>
      <c r="L5348" s="19">
        <v>0.9375</v>
      </c>
      <c r="M5348" s="20">
        <v>0.9375</v>
      </c>
      <c r="N5348" s="19">
        <v>2.0833333333333332E-2</v>
      </c>
      <c r="O5348" s="21">
        <f t="shared" si="197"/>
        <v>8.3333333333333259E-2</v>
      </c>
      <c r="P5348" s="13" t="s">
        <v>50</v>
      </c>
      <c r="Q5348" s="13" t="s">
        <v>50</v>
      </c>
      <c r="R5348" s="22" t="s">
        <v>3460</v>
      </c>
      <c r="S5348" s="22" t="s">
        <v>29</v>
      </c>
      <c r="T5348" s="23" t="s">
        <v>52</v>
      </c>
      <c r="U5348" s="23" t="s">
        <v>50</v>
      </c>
      <c r="V5348" s="22" t="s">
        <v>68</v>
      </c>
      <c r="W5348" s="24" t="s">
        <v>158</v>
      </c>
      <c r="X5348" s="25" t="s">
        <v>58</v>
      </c>
      <c r="Y5348" s="25" t="s">
        <v>114</v>
      </c>
      <c r="Z5348" s="25" t="s">
        <v>84</v>
      </c>
      <c r="AA5348" s="25"/>
      <c r="AB5348" s="26"/>
      <c r="AC5348" s="31">
        <v>2.2610000000000001</v>
      </c>
      <c r="AD5348" s="32"/>
      <c r="AE5348" s="32"/>
      <c r="AF5348" s="32"/>
      <c r="AG5348" s="33"/>
      <c r="AH5348" s="33"/>
      <c r="AI5348" s="33"/>
      <c r="AJ5348" s="27"/>
      <c r="AK5348" s="27"/>
      <c r="AL5348" s="27">
        <v>0.4</v>
      </c>
      <c r="AM5348" s="27"/>
      <c r="AN5348" s="27"/>
      <c r="AO5348" s="28" t="s">
        <v>94</v>
      </c>
      <c r="AP5348" s="51"/>
      <c r="AQ5348" s="51"/>
    </row>
    <row r="5349" spans="1:43" ht="12.65" customHeight="1">
      <c r="A5349" s="13" t="s">
        <v>214</v>
      </c>
      <c r="B5349" s="14" t="s">
        <v>1938</v>
      </c>
      <c r="C5349" s="13">
        <v>31</v>
      </c>
      <c r="D5349" s="13" t="s">
        <v>1939</v>
      </c>
      <c r="E5349" s="15" t="s">
        <v>3430</v>
      </c>
      <c r="F5349" s="13">
        <v>4621</v>
      </c>
      <c r="G5349" s="13" t="s">
        <v>2260</v>
      </c>
      <c r="H5349" s="16">
        <v>45898</v>
      </c>
      <c r="I5349" s="17">
        <v>45899</v>
      </c>
      <c r="J5349" s="18">
        <v>45899</v>
      </c>
      <c r="K5349" s="19">
        <v>0.9375</v>
      </c>
      <c r="L5349" s="19">
        <v>0.95833333333333337</v>
      </c>
      <c r="M5349" s="20">
        <v>2.0833333333333332E-2</v>
      </c>
      <c r="N5349" s="19">
        <v>4.1666666666666664E-2</v>
      </c>
      <c r="O5349" s="21">
        <f t="shared" si="197"/>
        <v>2.0833333333333332E-2</v>
      </c>
      <c r="P5349" s="13" t="s">
        <v>50</v>
      </c>
      <c r="Q5349" s="13" t="s">
        <v>50</v>
      </c>
      <c r="R5349" s="22" t="s">
        <v>3461</v>
      </c>
      <c r="S5349" s="22" t="s">
        <v>33</v>
      </c>
      <c r="T5349" s="23" t="s">
        <v>52</v>
      </c>
      <c r="U5349" s="23"/>
      <c r="V5349" s="22" t="s">
        <v>68</v>
      </c>
      <c r="W5349" s="24" t="s">
        <v>3677</v>
      </c>
      <c r="X5349" s="25" t="s">
        <v>50</v>
      </c>
      <c r="Y5349" s="25" t="s">
        <v>50</v>
      </c>
      <c r="Z5349" s="25" t="s">
        <v>50</v>
      </c>
      <c r="AA5349" s="25"/>
      <c r="AB5349" s="26"/>
      <c r="AC5349" s="31">
        <v>5.0999999999999997E-2</v>
      </c>
      <c r="AD5349" s="32"/>
      <c r="AE5349" s="32"/>
      <c r="AF5349" s="32"/>
      <c r="AG5349" s="33"/>
      <c r="AH5349" s="33"/>
      <c r="AI5349" s="33"/>
      <c r="AJ5349" s="27"/>
      <c r="AK5349" s="27"/>
      <c r="AL5349" s="27">
        <v>0.17333333333333334</v>
      </c>
      <c r="AM5349" s="27"/>
      <c r="AN5349" s="27"/>
      <c r="AO5349" s="28" t="s">
        <v>94</v>
      </c>
      <c r="AP5349" s="51"/>
      <c r="AQ5349" s="51"/>
    </row>
    <row r="5350" spans="1:43" ht="12.65" customHeight="1">
      <c r="A5350" s="13" t="s">
        <v>214</v>
      </c>
      <c r="B5350" s="14" t="s">
        <v>1938</v>
      </c>
      <c r="C5350" s="13">
        <v>31</v>
      </c>
      <c r="D5350" s="13" t="s">
        <v>1939</v>
      </c>
      <c r="E5350" s="15" t="s">
        <v>3430</v>
      </c>
      <c r="F5350" s="13">
        <v>4621</v>
      </c>
      <c r="G5350" s="13" t="s">
        <v>2260</v>
      </c>
      <c r="H5350" s="16">
        <v>45899</v>
      </c>
      <c r="I5350" s="17">
        <v>45899</v>
      </c>
      <c r="J5350" s="18">
        <f>I5350</f>
        <v>45899</v>
      </c>
      <c r="K5350" s="19">
        <v>0.20833333333333334</v>
      </c>
      <c r="L5350" s="19">
        <v>0.29166666666666669</v>
      </c>
      <c r="M5350" s="20">
        <v>0.29166666666666669</v>
      </c>
      <c r="N5350" s="19">
        <v>0.375</v>
      </c>
      <c r="O5350" s="21">
        <f t="shared" si="197"/>
        <v>8.3333333333333315E-2</v>
      </c>
      <c r="P5350" s="13" t="s">
        <v>50</v>
      </c>
      <c r="Q5350" s="13" t="s">
        <v>50</v>
      </c>
      <c r="R5350" s="22" t="s">
        <v>3460</v>
      </c>
      <c r="S5350" s="22" t="s">
        <v>31</v>
      </c>
      <c r="T5350" s="23" t="s">
        <v>52</v>
      </c>
      <c r="U5350" s="23" t="s">
        <v>50</v>
      </c>
      <c r="V5350" s="22" t="s">
        <v>68</v>
      </c>
      <c r="W5350" s="24" t="s">
        <v>158</v>
      </c>
      <c r="X5350" s="25" t="s">
        <v>58</v>
      </c>
      <c r="Y5350" s="25" t="s">
        <v>114</v>
      </c>
      <c r="Z5350" s="25" t="s">
        <v>84</v>
      </c>
      <c r="AA5350" s="25"/>
      <c r="AB5350" s="26"/>
      <c r="AC5350" s="31">
        <v>0.10412499999999998</v>
      </c>
      <c r="AD5350" s="32"/>
      <c r="AE5350" s="32"/>
      <c r="AF5350" s="32"/>
      <c r="AG5350" s="33"/>
      <c r="AH5350" s="33"/>
      <c r="AI5350" s="33"/>
      <c r="AJ5350" s="27"/>
      <c r="AK5350" s="27"/>
      <c r="AL5350" s="27">
        <v>0.17333333333333334</v>
      </c>
      <c r="AM5350" s="27"/>
      <c r="AN5350" s="27"/>
      <c r="AO5350" s="28" t="s">
        <v>94</v>
      </c>
      <c r="AP5350" s="51"/>
      <c r="AQ5350" s="51"/>
    </row>
    <row r="5351" spans="1:43" ht="12.65" customHeight="1">
      <c r="A5351" s="13" t="s">
        <v>214</v>
      </c>
      <c r="B5351" s="14" t="s">
        <v>1938</v>
      </c>
      <c r="C5351" s="13">
        <v>31</v>
      </c>
      <c r="D5351" s="13" t="s">
        <v>1939</v>
      </c>
      <c r="E5351" s="15" t="s">
        <v>3430</v>
      </c>
      <c r="F5351" s="13">
        <v>4621</v>
      </c>
      <c r="G5351" s="13" t="s">
        <v>2260</v>
      </c>
      <c r="H5351" s="16">
        <v>45899</v>
      </c>
      <c r="I5351" s="17">
        <v>45899</v>
      </c>
      <c r="J5351" s="18">
        <v>45899</v>
      </c>
      <c r="K5351" s="19">
        <v>0.54166666666666663</v>
      </c>
      <c r="L5351" s="19">
        <v>0.55902777777777779</v>
      </c>
      <c r="M5351" s="20">
        <v>0.625</v>
      </c>
      <c r="N5351" s="19">
        <v>0.64236111111111116</v>
      </c>
      <c r="O5351" s="21">
        <f t="shared" si="197"/>
        <v>1.736111111111116E-2</v>
      </c>
      <c r="P5351" s="13" t="s">
        <v>50</v>
      </c>
      <c r="Q5351" s="13" t="s">
        <v>50</v>
      </c>
      <c r="R5351" s="22" t="s">
        <v>3461</v>
      </c>
      <c r="S5351" s="22" t="s">
        <v>33</v>
      </c>
      <c r="T5351" s="23" t="s">
        <v>52</v>
      </c>
      <c r="U5351" s="23"/>
      <c r="V5351" s="22" t="s">
        <v>68</v>
      </c>
      <c r="W5351" s="24" t="s">
        <v>3677</v>
      </c>
      <c r="X5351" s="25" t="s">
        <v>50</v>
      </c>
      <c r="Y5351" s="25" t="s">
        <v>50</v>
      </c>
      <c r="Z5351" s="25" t="s">
        <v>50</v>
      </c>
      <c r="AA5351" s="25"/>
      <c r="AB5351" s="26"/>
      <c r="AC5351" s="31">
        <v>0.255</v>
      </c>
      <c r="AD5351" s="32"/>
      <c r="AE5351" s="32"/>
      <c r="AF5351" s="32"/>
      <c r="AG5351" s="33"/>
      <c r="AH5351" s="33"/>
      <c r="AI5351" s="33"/>
      <c r="AJ5351" s="27"/>
      <c r="AK5351" s="27"/>
      <c r="AL5351" s="27">
        <v>0.17333333333333334</v>
      </c>
      <c r="AM5351" s="27"/>
      <c r="AN5351" s="27"/>
      <c r="AO5351" s="28" t="s">
        <v>94</v>
      </c>
      <c r="AP5351" s="51"/>
      <c r="AQ5351" s="51"/>
    </row>
    <row r="5352" spans="1:43" ht="12.65" customHeight="1">
      <c r="A5352" s="13" t="s">
        <v>214</v>
      </c>
      <c r="B5352" s="14" t="s">
        <v>1938</v>
      </c>
      <c r="C5352" s="13">
        <v>31</v>
      </c>
      <c r="D5352" s="13" t="s">
        <v>1939</v>
      </c>
      <c r="E5352" s="15" t="s">
        <v>3430</v>
      </c>
      <c r="F5352" s="13">
        <v>4621</v>
      </c>
      <c r="G5352" s="13" t="s">
        <v>2260</v>
      </c>
      <c r="H5352" s="16">
        <v>45899</v>
      </c>
      <c r="I5352" s="17">
        <v>45899</v>
      </c>
      <c r="J5352" s="18">
        <f>I5352</f>
        <v>45899</v>
      </c>
      <c r="K5352" s="19">
        <v>0.55902777777777779</v>
      </c>
      <c r="L5352" s="19">
        <v>0.64583333333333337</v>
      </c>
      <c r="M5352" s="20">
        <v>0.64236111111111116</v>
      </c>
      <c r="N5352" s="19">
        <v>0.72916666666666663</v>
      </c>
      <c r="O5352" s="21">
        <f t="shared" si="197"/>
        <v>8.6805555555555469E-2</v>
      </c>
      <c r="P5352" s="13" t="s">
        <v>50</v>
      </c>
      <c r="Q5352" s="13" t="s">
        <v>50</v>
      </c>
      <c r="R5352" s="22" t="s">
        <v>3462</v>
      </c>
      <c r="S5352" s="22" t="s">
        <v>29</v>
      </c>
      <c r="T5352" s="23" t="s">
        <v>52</v>
      </c>
      <c r="U5352" s="23" t="s">
        <v>50</v>
      </c>
      <c r="V5352" s="22" t="s">
        <v>68</v>
      </c>
      <c r="W5352" s="24" t="s">
        <v>135</v>
      </c>
      <c r="X5352" s="25" t="s">
        <v>74</v>
      </c>
      <c r="Y5352" s="25" t="s">
        <v>114</v>
      </c>
      <c r="Z5352" s="25" t="s">
        <v>69</v>
      </c>
      <c r="AA5352" s="25"/>
      <c r="AB5352" s="26"/>
      <c r="AC5352" s="31">
        <v>2.5499999999999998</v>
      </c>
      <c r="AD5352" s="32"/>
      <c r="AE5352" s="32"/>
      <c r="AF5352" s="32"/>
      <c r="AG5352" s="33"/>
      <c r="AH5352" s="33"/>
      <c r="AI5352" s="33"/>
      <c r="AJ5352" s="27"/>
      <c r="AK5352" s="27"/>
      <c r="AL5352" s="27">
        <v>0.41600000000000004</v>
      </c>
      <c r="AM5352" s="27"/>
      <c r="AN5352" s="27"/>
      <c r="AO5352" s="28" t="s">
        <v>94</v>
      </c>
      <c r="AP5352" s="51"/>
      <c r="AQ5352" s="51"/>
    </row>
    <row r="5353" spans="1:43" ht="12.65" customHeight="1">
      <c r="A5353" s="13" t="s">
        <v>214</v>
      </c>
      <c r="B5353" s="14" t="s">
        <v>1938</v>
      </c>
      <c r="C5353" s="13">
        <v>31</v>
      </c>
      <c r="D5353" s="13" t="s">
        <v>1939</v>
      </c>
      <c r="E5353" s="15" t="s">
        <v>3430</v>
      </c>
      <c r="F5353" s="13">
        <v>4621</v>
      </c>
      <c r="G5353" s="13" t="s">
        <v>2260</v>
      </c>
      <c r="H5353" s="16">
        <v>45899</v>
      </c>
      <c r="I5353" s="17">
        <v>45899</v>
      </c>
      <c r="J5353" s="18">
        <f>I5353</f>
        <v>45899</v>
      </c>
      <c r="K5353" s="19">
        <v>0.68402777777777779</v>
      </c>
      <c r="L5353" s="19">
        <v>0.76736111111111116</v>
      </c>
      <c r="M5353" s="20">
        <v>0.76736111111111116</v>
      </c>
      <c r="N5353" s="19">
        <v>0.85069444444444442</v>
      </c>
      <c r="O5353" s="21">
        <f t="shared" si="197"/>
        <v>8.3333333333333259E-2</v>
      </c>
      <c r="P5353" s="13" t="s">
        <v>50</v>
      </c>
      <c r="Q5353" s="13" t="s">
        <v>50</v>
      </c>
      <c r="R5353" s="22" t="s">
        <v>3463</v>
      </c>
      <c r="S5353" s="22" t="s">
        <v>29</v>
      </c>
      <c r="T5353" s="23" t="s">
        <v>52</v>
      </c>
      <c r="U5353" s="23" t="s">
        <v>50</v>
      </c>
      <c r="V5353" s="22" t="s">
        <v>68</v>
      </c>
      <c r="W5353" s="24" t="s">
        <v>138</v>
      </c>
      <c r="X5353" s="25" t="s">
        <v>56</v>
      </c>
      <c r="Y5353" s="25" t="s">
        <v>114</v>
      </c>
      <c r="Z5353" s="25" t="s">
        <v>71</v>
      </c>
      <c r="AA5353" s="25"/>
      <c r="AB5353" s="26"/>
      <c r="AC5353" s="31">
        <v>7.7349999999999994</v>
      </c>
      <c r="AD5353" s="32"/>
      <c r="AE5353" s="32"/>
      <c r="AF5353" s="32"/>
      <c r="AG5353" s="33"/>
      <c r="AH5353" s="33"/>
      <c r="AI5353" s="33"/>
      <c r="AJ5353" s="27"/>
      <c r="AK5353" s="27"/>
      <c r="AL5353" s="27">
        <v>0.41600000000000004</v>
      </c>
      <c r="AM5353" s="27"/>
      <c r="AN5353" s="27"/>
      <c r="AO5353" s="28" t="s">
        <v>94</v>
      </c>
      <c r="AP5353" s="51"/>
      <c r="AQ5353" s="51"/>
    </row>
    <row r="5354" spans="1:43" ht="12.65" customHeight="1">
      <c r="A5354" s="13" t="s">
        <v>214</v>
      </c>
      <c r="B5354" s="14" t="s">
        <v>1938</v>
      </c>
      <c r="C5354" s="13">
        <v>31</v>
      </c>
      <c r="D5354" s="13" t="s">
        <v>1939</v>
      </c>
      <c r="E5354" s="15" t="s">
        <v>3430</v>
      </c>
      <c r="F5354" s="13">
        <v>4621</v>
      </c>
      <c r="G5354" s="13" t="s">
        <v>2260</v>
      </c>
      <c r="H5354" s="16">
        <v>45900</v>
      </c>
      <c r="I5354" s="17">
        <v>45900</v>
      </c>
      <c r="J5354" s="18">
        <f>I5354</f>
        <v>45900</v>
      </c>
      <c r="K5354" s="19">
        <v>0.125</v>
      </c>
      <c r="L5354" s="19">
        <v>0.20833333333333334</v>
      </c>
      <c r="M5354" s="20">
        <v>0.20833333333333334</v>
      </c>
      <c r="N5354" s="19">
        <v>0.29166666666666669</v>
      </c>
      <c r="O5354" s="21">
        <f t="shared" si="197"/>
        <v>8.3333333333333343E-2</v>
      </c>
      <c r="P5354" s="13" t="s">
        <v>50</v>
      </c>
      <c r="Q5354" s="13" t="s">
        <v>50</v>
      </c>
      <c r="R5354" s="22" t="s">
        <v>3462</v>
      </c>
      <c r="S5354" s="22" t="s">
        <v>31</v>
      </c>
      <c r="T5354" s="23" t="s">
        <v>52</v>
      </c>
      <c r="U5354" s="23" t="s">
        <v>50</v>
      </c>
      <c r="V5354" s="22" t="s">
        <v>68</v>
      </c>
      <c r="W5354" s="24" t="s">
        <v>135</v>
      </c>
      <c r="X5354" s="25" t="s">
        <v>74</v>
      </c>
      <c r="Y5354" s="25" t="s">
        <v>114</v>
      </c>
      <c r="Z5354" s="25" t="s">
        <v>69</v>
      </c>
      <c r="AA5354" s="25"/>
      <c r="AB5354" s="26"/>
      <c r="AC5354" s="31">
        <v>5.0999999999999997E-2</v>
      </c>
      <c r="AD5354" s="32"/>
      <c r="AE5354" s="32"/>
      <c r="AF5354" s="32"/>
      <c r="AG5354" s="33"/>
      <c r="AH5354" s="33"/>
      <c r="AI5354" s="33"/>
      <c r="AJ5354" s="27"/>
      <c r="AK5354" s="27"/>
      <c r="AL5354" s="27">
        <v>0.17333333333333334</v>
      </c>
      <c r="AM5354" s="27"/>
      <c r="AN5354" s="27"/>
      <c r="AO5354" s="28" t="s">
        <v>94</v>
      </c>
      <c r="AP5354" s="51"/>
      <c r="AQ5354" s="51"/>
    </row>
    <row r="5355" spans="1:43" ht="12.65" customHeight="1">
      <c r="A5355" s="13" t="s">
        <v>214</v>
      </c>
      <c r="B5355" s="14" t="s">
        <v>1938</v>
      </c>
      <c r="C5355" s="13">
        <v>31</v>
      </c>
      <c r="D5355" s="13" t="s">
        <v>1939</v>
      </c>
      <c r="E5355" s="15" t="s">
        <v>3430</v>
      </c>
      <c r="F5355" s="13">
        <v>4621</v>
      </c>
      <c r="G5355" s="13" t="s">
        <v>2260</v>
      </c>
      <c r="H5355" s="16">
        <v>45900</v>
      </c>
      <c r="I5355" s="17">
        <v>45900</v>
      </c>
      <c r="J5355" s="18">
        <f>I5355</f>
        <v>45900</v>
      </c>
      <c r="K5355" s="19">
        <v>0.20833333333333334</v>
      </c>
      <c r="L5355" s="19">
        <v>0.29166666666666669</v>
      </c>
      <c r="M5355" s="20">
        <v>0.29166666666666669</v>
      </c>
      <c r="N5355" s="19">
        <v>0.375</v>
      </c>
      <c r="O5355" s="21">
        <f t="shared" si="197"/>
        <v>8.3333333333333315E-2</v>
      </c>
      <c r="P5355" s="13" t="s">
        <v>50</v>
      </c>
      <c r="Q5355" s="13" t="s">
        <v>50</v>
      </c>
      <c r="R5355" s="22" t="s">
        <v>3464</v>
      </c>
      <c r="S5355" s="22" t="s">
        <v>31</v>
      </c>
      <c r="T5355" s="23" t="s">
        <v>52</v>
      </c>
      <c r="U5355" s="23" t="s">
        <v>50</v>
      </c>
      <c r="V5355" s="22" t="s">
        <v>68</v>
      </c>
      <c r="W5355" s="24" t="s">
        <v>136</v>
      </c>
      <c r="X5355" s="25" t="s">
        <v>66</v>
      </c>
      <c r="Y5355" s="25" t="s">
        <v>114</v>
      </c>
      <c r="Z5355" s="25" t="s">
        <v>85</v>
      </c>
      <c r="AA5355" s="25"/>
      <c r="AB5355" s="26"/>
      <c r="AC5355" s="31">
        <v>9.2224999999999988E-2</v>
      </c>
      <c r="AD5355" s="32"/>
      <c r="AE5355" s="32"/>
      <c r="AF5355" s="32"/>
      <c r="AG5355" s="33"/>
      <c r="AH5355" s="33"/>
      <c r="AI5355" s="33"/>
      <c r="AJ5355" s="27"/>
      <c r="AK5355" s="27"/>
      <c r="AL5355" s="27">
        <v>0.17333333333333334</v>
      </c>
      <c r="AM5355" s="27"/>
      <c r="AN5355" s="27"/>
      <c r="AO5355" s="28" t="s">
        <v>94</v>
      </c>
      <c r="AP5355" s="51"/>
      <c r="AQ5355" s="51"/>
    </row>
    <row r="5356" spans="1:43" ht="12.65" customHeight="1">
      <c r="A5356" s="13" t="s">
        <v>214</v>
      </c>
      <c r="B5356" s="14" t="s">
        <v>1938</v>
      </c>
      <c r="C5356" s="13">
        <v>31</v>
      </c>
      <c r="D5356" s="13" t="s">
        <v>1939</v>
      </c>
      <c r="E5356" s="15" t="s">
        <v>3430</v>
      </c>
      <c r="F5356" s="13">
        <v>4621</v>
      </c>
      <c r="G5356" s="13" t="s">
        <v>2260</v>
      </c>
      <c r="H5356" s="16">
        <v>45900</v>
      </c>
      <c r="I5356" s="17">
        <v>45900</v>
      </c>
      <c r="J5356" s="18">
        <v>45900</v>
      </c>
      <c r="K5356" s="19">
        <v>0.375</v>
      </c>
      <c r="L5356" s="19">
        <v>0.39583333333333331</v>
      </c>
      <c r="M5356" s="20">
        <v>0.45833333333333331</v>
      </c>
      <c r="N5356" s="19">
        <v>0.47916666666666669</v>
      </c>
      <c r="O5356" s="21">
        <f t="shared" si="197"/>
        <v>2.083333333333337E-2</v>
      </c>
      <c r="P5356" s="13" t="s">
        <v>50</v>
      </c>
      <c r="Q5356" s="13" t="s">
        <v>50</v>
      </c>
      <c r="R5356" s="22" t="s">
        <v>3461</v>
      </c>
      <c r="S5356" s="22" t="s">
        <v>33</v>
      </c>
      <c r="T5356" s="23" t="s">
        <v>52</v>
      </c>
      <c r="U5356" s="23"/>
      <c r="V5356" s="22" t="s">
        <v>68</v>
      </c>
      <c r="W5356" s="24" t="s">
        <v>3677</v>
      </c>
      <c r="X5356" s="25" t="s">
        <v>50</v>
      </c>
      <c r="Y5356" s="25" t="s">
        <v>50</v>
      </c>
      <c r="Z5356" s="25" t="s">
        <v>50</v>
      </c>
      <c r="AA5356" s="25"/>
      <c r="AB5356" s="26"/>
      <c r="AC5356" s="31">
        <v>0.221</v>
      </c>
      <c r="AD5356" s="32"/>
      <c r="AE5356" s="32"/>
      <c r="AF5356" s="32"/>
      <c r="AG5356" s="33"/>
      <c r="AH5356" s="33"/>
      <c r="AI5356" s="33"/>
      <c r="AJ5356" s="27"/>
      <c r="AK5356" s="27"/>
      <c r="AL5356" s="27">
        <v>0.17333333333333334</v>
      </c>
      <c r="AM5356" s="27"/>
      <c r="AN5356" s="27"/>
      <c r="AO5356" s="28" t="s">
        <v>94</v>
      </c>
      <c r="AP5356" s="51"/>
      <c r="AQ5356" s="51"/>
    </row>
    <row r="5357" spans="1:43" ht="12.65" customHeight="1">
      <c r="A5357" s="13" t="s">
        <v>214</v>
      </c>
      <c r="B5357" s="14" t="s">
        <v>1938</v>
      </c>
      <c r="C5357" s="13">
        <v>31</v>
      </c>
      <c r="D5357" s="13" t="s">
        <v>1939</v>
      </c>
      <c r="E5357" s="15" t="s">
        <v>3430</v>
      </c>
      <c r="F5357" s="13">
        <v>4621</v>
      </c>
      <c r="G5357" s="13" t="s">
        <v>2260</v>
      </c>
      <c r="H5357" s="16">
        <v>45900</v>
      </c>
      <c r="I5357" s="17">
        <v>45900</v>
      </c>
      <c r="J5357" s="18">
        <f>I5357</f>
        <v>45900</v>
      </c>
      <c r="K5357" s="19">
        <v>0.39583333333333331</v>
      </c>
      <c r="L5357" s="19">
        <v>0.47569444444444442</v>
      </c>
      <c r="M5357" s="20">
        <v>0.47916666666666669</v>
      </c>
      <c r="N5357" s="19">
        <v>0.55902777777777779</v>
      </c>
      <c r="O5357" s="21">
        <f t="shared" si="197"/>
        <v>7.9861111111111105E-2</v>
      </c>
      <c r="P5357" s="13" t="s">
        <v>50</v>
      </c>
      <c r="Q5357" s="13" t="s">
        <v>50</v>
      </c>
      <c r="R5357" s="22" t="s">
        <v>3463</v>
      </c>
      <c r="S5357" s="22" t="s">
        <v>31</v>
      </c>
      <c r="T5357" s="23" t="s">
        <v>52</v>
      </c>
      <c r="U5357" s="23" t="s">
        <v>50</v>
      </c>
      <c r="V5357" s="22" t="s">
        <v>68</v>
      </c>
      <c r="W5357" s="24" t="s">
        <v>138</v>
      </c>
      <c r="X5357" s="25" t="s">
        <v>56</v>
      </c>
      <c r="Y5357" s="25" t="s">
        <v>114</v>
      </c>
      <c r="Z5357" s="25" t="s">
        <v>71</v>
      </c>
      <c r="AA5357" s="25"/>
      <c r="AB5357" s="26"/>
      <c r="AC5357" s="31">
        <v>0.50277499999999997</v>
      </c>
      <c r="AD5357" s="32"/>
      <c r="AE5357" s="32"/>
      <c r="AF5357" s="32"/>
      <c r="AG5357" s="33"/>
      <c r="AH5357" s="33"/>
      <c r="AI5357" s="33"/>
      <c r="AJ5357" s="27"/>
      <c r="AK5357" s="27"/>
      <c r="AL5357" s="27">
        <v>0.17333333333333334</v>
      </c>
      <c r="AM5357" s="27"/>
      <c r="AN5357" s="27"/>
      <c r="AO5357" s="28" t="s">
        <v>94</v>
      </c>
      <c r="AP5357" s="51"/>
      <c r="AQ5357" s="51"/>
    </row>
    <row r="5358" spans="1:43" ht="12.65" customHeight="1">
      <c r="A5358" s="13" t="s">
        <v>214</v>
      </c>
      <c r="B5358" s="14" t="s">
        <v>1938</v>
      </c>
      <c r="C5358" s="13">
        <v>31</v>
      </c>
      <c r="D5358" s="13" t="s">
        <v>1939</v>
      </c>
      <c r="E5358" s="15" t="s">
        <v>3430</v>
      </c>
      <c r="F5358" s="13">
        <v>4621</v>
      </c>
      <c r="G5358" s="13" t="s">
        <v>2260</v>
      </c>
      <c r="H5358" s="16">
        <v>45900</v>
      </c>
      <c r="I5358" s="17">
        <v>45900</v>
      </c>
      <c r="J5358" s="18">
        <f>I5358</f>
        <v>45900</v>
      </c>
      <c r="K5358" s="19">
        <v>0.55902777777777779</v>
      </c>
      <c r="L5358" s="19">
        <v>0.64583333333333337</v>
      </c>
      <c r="M5358" s="20">
        <v>0.64236111111111116</v>
      </c>
      <c r="N5358" s="19">
        <v>0.72916666666666663</v>
      </c>
      <c r="O5358" s="21">
        <f t="shared" si="197"/>
        <v>8.6805555555555469E-2</v>
      </c>
      <c r="P5358" s="13" t="s">
        <v>50</v>
      </c>
      <c r="Q5358" s="13" t="s">
        <v>50</v>
      </c>
      <c r="R5358" s="22" t="s">
        <v>3465</v>
      </c>
      <c r="S5358" s="22" t="s">
        <v>29</v>
      </c>
      <c r="T5358" s="23" t="s">
        <v>52</v>
      </c>
      <c r="U5358" s="23" t="s">
        <v>50</v>
      </c>
      <c r="V5358" s="22" t="s">
        <v>68</v>
      </c>
      <c r="W5358" s="24" t="s">
        <v>142</v>
      </c>
      <c r="X5358" s="25" t="s">
        <v>57</v>
      </c>
      <c r="Y5358" s="25" t="s">
        <v>114</v>
      </c>
      <c r="Z5358" s="25" t="s">
        <v>63</v>
      </c>
      <c r="AA5358" s="25"/>
      <c r="AB5358" s="26"/>
      <c r="AC5358" s="31">
        <v>1.9124999999999999</v>
      </c>
      <c r="AD5358" s="32"/>
      <c r="AE5358" s="32"/>
      <c r="AF5358" s="32"/>
      <c r="AG5358" s="33"/>
      <c r="AH5358" s="33"/>
      <c r="AI5358" s="33"/>
      <c r="AJ5358" s="27"/>
      <c r="AK5358" s="27"/>
      <c r="AL5358" s="27">
        <v>0.41600000000000004</v>
      </c>
      <c r="AM5358" s="27"/>
      <c r="AN5358" s="27"/>
      <c r="AO5358" s="28" t="s">
        <v>94</v>
      </c>
      <c r="AP5358" s="51"/>
      <c r="AQ5358" s="51"/>
    </row>
    <row r="5359" spans="1:43" ht="12.65" customHeight="1">
      <c r="A5359" s="13" t="s">
        <v>214</v>
      </c>
      <c r="B5359" s="14" t="s">
        <v>1938</v>
      </c>
      <c r="C5359" s="13">
        <v>31</v>
      </c>
      <c r="D5359" s="13" t="s">
        <v>1939</v>
      </c>
      <c r="E5359" s="15" t="s">
        <v>3430</v>
      </c>
      <c r="F5359" s="13">
        <v>4621</v>
      </c>
      <c r="G5359" s="13" t="s">
        <v>2260</v>
      </c>
      <c r="H5359" s="16">
        <v>45900</v>
      </c>
      <c r="I5359" s="17">
        <v>45900</v>
      </c>
      <c r="J5359" s="18">
        <f>I5359</f>
        <v>45900</v>
      </c>
      <c r="K5359" s="19">
        <v>0.72569444444444442</v>
      </c>
      <c r="L5359" s="19">
        <v>0.8125</v>
      </c>
      <c r="M5359" s="20">
        <v>0.80902777777777779</v>
      </c>
      <c r="N5359" s="19">
        <v>0.89583333333333337</v>
      </c>
      <c r="O5359" s="21">
        <f t="shared" si="197"/>
        <v>8.680555555555558E-2</v>
      </c>
      <c r="P5359" s="13" t="s">
        <v>50</v>
      </c>
      <c r="Q5359" s="13" t="s">
        <v>50</v>
      </c>
      <c r="R5359" s="22" t="s">
        <v>3466</v>
      </c>
      <c r="S5359" s="22" t="s">
        <v>29</v>
      </c>
      <c r="T5359" s="23" t="s">
        <v>52</v>
      </c>
      <c r="U5359" s="23" t="s">
        <v>50</v>
      </c>
      <c r="V5359" s="22" t="s">
        <v>68</v>
      </c>
      <c r="W5359" s="24" t="s">
        <v>159</v>
      </c>
      <c r="X5359" s="25" t="s">
        <v>60</v>
      </c>
      <c r="Y5359" s="25" t="s">
        <v>114</v>
      </c>
      <c r="Z5359" s="25" t="s">
        <v>73</v>
      </c>
      <c r="AA5359" s="25"/>
      <c r="AB5359" s="26"/>
      <c r="AC5359" s="31">
        <v>2.9750000000000001</v>
      </c>
      <c r="AD5359" s="32"/>
      <c r="AE5359" s="32"/>
      <c r="AF5359" s="32"/>
      <c r="AG5359" s="33"/>
      <c r="AH5359" s="33"/>
      <c r="AI5359" s="33"/>
      <c r="AJ5359" s="27"/>
      <c r="AK5359" s="27"/>
      <c r="AL5359" s="27">
        <v>0.52</v>
      </c>
      <c r="AM5359" s="27"/>
      <c r="AN5359" s="27"/>
      <c r="AO5359" s="28" t="s">
        <v>94</v>
      </c>
      <c r="AP5359" s="51"/>
      <c r="AQ5359" s="51"/>
    </row>
    <row r="5360" spans="1:43" ht="12.65" customHeight="1">
      <c r="A5360" s="13" t="s">
        <v>214</v>
      </c>
      <c r="B5360" s="14" t="s">
        <v>1938</v>
      </c>
      <c r="C5360" s="13">
        <v>31</v>
      </c>
      <c r="D5360" s="13" t="s">
        <v>1939</v>
      </c>
      <c r="E5360" s="15" t="s">
        <v>3430</v>
      </c>
      <c r="F5360" s="13">
        <v>4621</v>
      </c>
      <c r="G5360" s="13" t="s">
        <v>2260</v>
      </c>
      <c r="H5360" s="16">
        <v>45900</v>
      </c>
      <c r="I5360" s="17">
        <v>45901</v>
      </c>
      <c r="J5360" s="18">
        <f>I5360</f>
        <v>45901</v>
      </c>
      <c r="K5360" s="19">
        <v>0.9375</v>
      </c>
      <c r="L5360" s="19">
        <v>2.0833333333333332E-2</v>
      </c>
      <c r="M5360" s="20">
        <v>2.0833333333333332E-2</v>
      </c>
      <c r="N5360" s="19">
        <v>0.10416666666666667</v>
      </c>
      <c r="O5360" s="21">
        <f t="shared" si="197"/>
        <v>8.3333333333333343E-2</v>
      </c>
      <c r="P5360" s="13" t="s">
        <v>50</v>
      </c>
      <c r="Q5360" s="13" t="s">
        <v>50</v>
      </c>
      <c r="R5360" s="22" t="s">
        <v>3467</v>
      </c>
      <c r="S5360" s="22" t="s">
        <v>30</v>
      </c>
      <c r="T5360" s="23" t="s">
        <v>52</v>
      </c>
      <c r="U5360" s="23" t="s">
        <v>50</v>
      </c>
      <c r="V5360" s="22" t="s">
        <v>68</v>
      </c>
      <c r="W5360" s="24" t="s">
        <v>132</v>
      </c>
      <c r="X5360" s="25" t="s">
        <v>62</v>
      </c>
      <c r="Y5360" s="25" t="s">
        <v>114</v>
      </c>
      <c r="Z5360" s="25" t="s">
        <v>77</v>
      </c>
      <c r="AA5360" s="25"/>
      <c r="AB5360" s="26"/>
      <c r="AC5360" s="31">
        <v>0.24164437499999997</v>
      </c>
      <c r="AD5360" s="32"/>
      <c r="AE5360" s="32"/>
      <c r="AF5360" s="32"/>
      <c r="AG5360" s="33"/>
      <c r="AH5360" s="33"/>
      <c r="AI5360" s="33"/>
      <c r="AJ5360" s="27"/>
      <c r="AK5360" s="27"/>
      <c r="AL5360" s="27">
        <v>0.13333333333333333</v>
      </c>
      <c r="AM5360" s="27"/>
      <c r="AN5360" s="27"/>
      <c r="AO5360" s="28" t="s">
        <v>94</v>
      </c>
      <c r="AP5360" s="51"/>
      <c r="AQ5360" s="51"/>
    </row>
    <row r="5361" spans="1:43" ht="12.65" customHeight="1">
      <c r="A5361" s="13" t="s">
        <v>214</v>
      </c>
      <c r="B5361" s="14" t="s">
        <v>1938</v>
      </c>
      <c r="C5361" s="13">
        <v>31</v>
      </c>
      <c r="D5361" s="13" t="s">
        <v>1939</v>
      </c>
      <c r="E5361" s="15" t="s">
        <v>3468</v>
      </c>
      <c r="F5361" s="13">
        <v>6530</v>
      </c>
      <c r="G5361" s="13" t="s">
        <v>2260</v>
      </c>
      <c r="H5361" s="16">
        <v>45884</v>
      </c>
      <c r="I5361" s="17">
        <v>45884</v>
      </c>
      <c r="J5361" s="18">
        <v>45884</v>
      </c>
      <c r="K5361" s="19">
        <v>0.86458333333333337</v>
      </c>
      <c r="L5361" s="19">
        <v>0.88541666666666663</v>
      </c>
      <c r="M5361" s="20">
        <v>0.94791666666666663</v>
      </c>
      <c r="N5361" s="19">
        <v>0.96875</v>
      </c>
      <c r="O5361" s="21">
        <f t="shared" si="197"/>
        <v>2.083333333333337E-2</v>
      </c>
      <c r="P5361" s="13" t="s">
        <v>50</v>
      </c>
      <c r="Q5361" s="13" t="s">
        <v>50</v>
      </c>
      <c r="R5361" s="22" t="s">
        <v>3469</v>
      </c>
      <c r="S5361" s="22" t="s">
        <v>33</v>
      </c>
      <c r="T5361" s="23" t="s">
        <v>52</v>
      </c>
      <c r="U5361" s="23"/>
      <c r="V5361" s="22" t="s">
        <v>67</v>
      </c>
      <c r="W5361" s="24" t="s">
        <v>3677</v>
      </c>
      <c r="X5361" s="25" t="s">
        <v>50</v>
      </c>
      <c r="Y5361" s="25" t="s">
        <v>50</v>
      </c>
      <c r="Z5361" s="25" t="s">
        <v>50</v>
      </c>
      <c r="AA5361" s="25"/>
      <c r="AB5361" s="26"/>
      <c r="AC5361" s="31">
        <v>0.25840000000000002</v>
      </c>
      <c r="AD5361" s="32"/>
      <c r="AE5361" s="32"/>
      <c r="AF5361" s="32"/>
      <c r="AG5361" s="33"/>
      <c r="AH5361" s="33"/>
      <c r="AI5361" s="33"/>
      <c r="AJ5361" s="27"/>
      <c r="AK5361" s="27"/>
      <c r="AL5361" s="27">
        <v>0.16666666666666666</v>
      </c>
      <c r="AM5361" s="27"/>
      <c r="AN5361" s="27"/>
      <c r="AO5361" s="28" t="s">
        <v>94</v>
      </c>
      <c r="AP5361" s="51"/>
      <c r="AQ5361" s="51"/>
    </row>
    <row r="5362" spans="1:43" ht="12.65" customHeight="1">
      <c r="A5362" s="13" t="s">
        <v>214</v>
      </c>
      <c r="B5362" s="14" t="s">
        <v>1938</v>
      </c>
      <c r="C5362" s="13">
        <v>31</v>
      </c>
      <c r="D5362" s="13" t="s">
        <v>1939</v>
      </c>
      <c r="E5362" s="15" t="s">
        <v>3468</v>
      </c>
      <c r="F5362" s="13">
        <v>6530</v>
      </c>
      <c r="G5362" s="13" t="s">
        <v>2260</v>
      </c>
      <c r="H5362" s="16">
        <v>45885</v>
      </c>
      <c r="I5362" s="17">
        <v>45885</v>
      </c>
      <c r="J5362" s="18">
        <v>45885</v>
      </c>
      <c r="K5362" s="19">
        <v>0.85416666666666663</v>
      </c>
      <c r="L5362" s="19">
        <v>0.875</v>
      </c>
      <c r="M5362" s="20">
        <v>0.9375</v>
      </c>
      <c r="N5362" s="19">
        <v>0.95833333333333337</v>
      </c>
      <c r="O5362" s="21">
        <f t="shared" si="197"/>
        <v>2.083333333333337E-2</v>
      </c>
      <c r="P5362" s="13" t="s">
        <v>50</v>
      </c>
      <c r="Q5362" s="13" t="s">
        <v>50</v>
      </c>
      <c r="R5362" s="22" t="s">
        <v>3469</v>
      </c>
      <c r="S5362" s="22" t="s">
        <v>33</v>
      </c>
      <c r="T5362" s="23" t="s">
        <v>52</v>
      </c>
      <c r="U5362" s="23"/>
      <c r="V5362" s="22" t="s">
        <v>67</v>
      </c>
      <c r="W5362" s="24" t="s">
        <v>3677</v>
      </c>
      <c r="X5362" s="25" t="s">
        <v>50</v>
      </c>
      <c r="Y5362" s="25" t="s">
        <v>50</v>
      </c>
      <c r="Z5362" s="25" t="s">
        <v>50</v>
      </c>
      <c r="AA5362" s="25"/>
      <c r="AB5362" s="26"/>
      <c r="AC5362" s="31">
        <v>0.27200000000000002</v>
      </c>
      <c r="AD5362" s="32"/>
      <c r="AE5362" s="32"/>
      <c r="AF5362" s="32"/>
      <c r="AG5362" s="33"/>
      <c r="AH5362" s="33"/>
      <c r="AI5362" s="33"/>
      <c r="AJ5362" s="27"/>
      <c r="AK5362" s="27"/>
      <c r="AL5362" s="27">
        <v>0.21666666666666667</v>
      </c>
      <c r="AM5362" s="27"/>
      <c r="AN5362" s="27"/>
      <c r="AO5362" s="28" t="s">
        <v>94</v>
      </c>
      <c r="AP5362" s="51"/>
      <c r="AQ5362" s="51"/>
    </row>
    <row r="5363" spans="1:43" ht="12.65" customHeight="1">
      <c r="A5363" s="13" t="s">
        <v>214</v>
      </c>
      <c r="B5363" s="14" t="s">
        <v>1938</v>
      </c>
      <c r="C5363" s="13">
        <v>31</v>
      </c>
      <c r="D5363" s="13" t="s">
        <v>1939</v>
      </c>
      <c r="E5363" s="15" t="s">
        <v>3468</v>
      </c>
      <c r="F5363" s="13">
        <v>6530</v>
      </c>
      <c r="G5363" s="13" t="s">
        <v>2260</v>
      </c>
      <c r="H5363" s="16">
        <v>45885</v>
      </c>
      <c r="I5363" s="17">
        <v>45886</v>
      </c>
      <c r="J5363" s="18">
        <f>I5363</f>
        <v>45886</v>
      </c>
      <c r="K5363" s="19">
        <v>0.95833333333333337</v>
      </c>
      <c r="L5363" s="19">
        <v>4.1666666666666664E-2</v>
      </c>
      <c r="M5363" s="20">
        <v>4.1666666666666664E-2</v>
      </c>
      <c r="N5363" s="19">
        <v>0.125</v>
      </c>
      <c r="O5363" s="21">
        <f t="shared" si="197"/>
        <v>8.3333333333333343E-2</v>
      </c>
      <c r="P5363" s="13" t="s">
        <v>50</v>
      </c>
      <c r="Q5363" s="13" t="s">
        <v>50</v>
      </c>
      <c r="R5363" s="22" t="s">
        <v>3470</v>
      </c>
      <c r="S5363" s="22" t="s">
        <v>31</v>
      </c>
      <c r="T5363" s="23" t="s">
        <v>97</v>
      </c>
      <c r="U5363" s="23" t="s">
        <v>50</v>
      </c>
      <c r="V5363" s="22" t="s">
        <v>3880</v>
      </c>
      <c r="W5363" s="24" t="s">
        <v>3659</v>
      </c>
      <c r="X5363" s="25" t="s">
        <v>83</v>
      </c>
      <c r="Y5363" s="25" t="s">
        <v>114</v>
      </c>
      <c r="Z5363" s="25" t="s">
        <v>71</v>
      </c>
      <c r="AA5363" s="25"/>
      <c r="AB5363" s="26"/>
      <c r="AC5363" s="31">
        <v>8.7018749999999992E-2</v>
      </c>
      <c r="AD5363" s="32"/>
      <c r="AE5363" s="32"/>
      <c r="AF5363" s="32"/>
      <c r="AG5363" s="33"/>
      <c r="AH5363" s="33"/>
      <c r="AI5363" s="33"/>
      <c r="AJ5363" s="27"/>
      <c r="AK5363" s="27"/>
      <c r="AL5363" s="27">
        <v>0.17333333333333334</v>
      </c>
      <c r="AM5363" s="27"/>
      <c r="AN5363" s="27"/>
      <c r="AO5363" s="28" t="s">
        <v>94</v>
      </c>
      <c r="AP5363" s="51"/>
      <c r="AQ5363" s="51"/>
    </row>
    <row r="5364" spans="1:43" ht="12.65" customHeight="1">
      <c r="A5364" s="13" t="s">
        <v>214</v>
      </c>
      <c r="B5364" s="14" t="s">
        <v>1938</v>
      </c>
      <c r="C5364" s="13">
        <v>31</v>
      </c>
      <c r="D5364" s="13" t="s">
        <v>1939</v>
      </c>
      <c r="E5364" s="15" t="s">
        <v>3468</v>
      </c>
      <c r="F5364" s="13">
        <v>6530</v>
      </c>
      <c r="G5364" s="13" t="s">
        <v>2260</v>
      </c>
      <c r="H5364" s="16">
        <v>45886</v>
      </c>
      <c r="I5364" s="17">
        <v>45886</v>
      </c>
      <c r="J5364" s="18">
        <v>45886</v>
      </c>
      <c r="K5364" s="19">
        <v>0.29166666666666669</v>
      </c>
      <c r="L5364" s="19">
        <v>0.3125</v>
      </c>
      <c r="M5364" s="20">
        <v>0.375</v>
      </c>
      <c r="N5364" s="19">
        <v>0.39583333333333331</v>
      </c>
      <c r="O5364" s="21">
        <f t="shared" si="197"/>
        <v>2.0833333333333315E-2</v>
      </c>
      <c r="P5364" s="13" t="s">
        <v>50</v>
      </c>
      <c r="Q5364" s="13" t="s">
        <v>50</v>
      </c>
      <c r="R5364" s="22" t="s">
        <v>3469</v>
      </c>
      <c r="S5364" s="22" t="s">
        <v>33</v>
      </c>
      <c r="T5364" s="23" t="s">
        <v>52</v>
      </c>
      <c r="U5364" s="23"/>
      <c r="V5364" s="22" t="s">
        <v>67</v>
      </c>
      <c r="W5364" s="24" t="s">
        <v>3677</v>
      </c>
      <c r="X5364" s="25" t="s">
        <v>50</v>
      </c>
      <c r="Y5364" s="25" t="s">
        <v>50</v>
      </c>
      <c r="Z5364" s="25" t="s">
        <v>50</v>
      </c>
      <c r="AA5364" s="25"/>
      <c r="AB5364" s="26"/>
      <c r="AC5364" s="31">
        <v>0.11899999999999998</v>
      </c>
      <c r="AD5364" s="32"/>
      <c r="AE5364" s="32"/>
      <c r="AF5364" s="32"/>
      <c r="AG5364" s="33"/>
      <c r="AH5364" s="33"/>
      <c r="AI5364" s="33"/>
      <c r="AJ5364" s="27"/>
      <c r="AK5364" s="27"/>
      <c r="AL5364" s="27">
        <v>0.17333333333333334</v>
      </c>
      <c r="AM5364" s="27"/>
      <c r="AN5364" s="27"/>
      <c r="AO5364" s="28" t="s">
        <v>94</v>
      </c>
      <c r="AP5364" s="51"/>
      <c r="AQ5364" s="51"/>
    </row>
    <row r="5365" spans="1:43" ht="12.65" customHeight="1">
      <c r="A5365" s="13" t="s">
        <v>214</v>
      </c>
      <c r="B5365" s="14" t="s">
        <v>1938</v>
      </c>
      <c r="C5365" s="13">
        <v>31</v>
      </c>
      <c r="D5365" s="13" t="s">
        <v>1939</v>
      </c>
      <c r="E5365" s="15" t="s">
        <v>3468</v>
      </c>
      <c r="F5365" s="13">
        <v>6530</v>
      </c>
      <c r="G5365" s="13" t="s">
        <v>2260</v>
      </c>
      <c r="H5365" s="16">
        <v>45886</v>
      </c>
      <c r="I5365" s="17">
        <v>45886</v>
      </c>
      <c r="J5365" s="18">
        <v>45886</v>
      </c>
      <c r="K5365" s="19">
        <v>0.57291666666666663</v>
      </c>
      <c r="L5365" s="19">
        <v>0.625</v>
      </c>
      <c r="M5365" s="20">
        <v>0.65625</v>
      </c>
      <c r="N5365" s="19">
        <v>0.70833333333333337</v>
      </c>
      <c r="O5365" s="21">
        <f t="shared" si="197"/>
        <v>5.208333333333337E-2</v>
      </c>
      <c r="P5365" s="13" t="s">
        <v>50</v>
      </c>
      <c r="Q5365" s="13" t="s">
        <v>50</v>
      </c>
      <c r="R5365" s="22" t="s">
        <v>3471</v>
      </c>
      <c r="S5365" s="22" t="s">
        <v>33</v>
      </c>
      <c r="T5365" s="23" t="s">
        <v>52</v>
      </c>
      <c r="U5365" s="23"/>
      <c r="V5365" s="22" t="s">
        <v>67</v>
      </c>
      <c r="W5365" s="24" t="s">
        <v>3677</v>
      </c>
      <c r="X5365" s="25" t="s">
        <v>50</v>
      </c>
      <c r="Y5365" s="25" t="s">
        <v>50</v>
      </c>
      <c r="Z5365" s="25" t="s">
        <v>50</v>
      </c>
      <c r="AA5365" s="25"/>
      <c r="AB5365" s="26"/>
      <c r="AC5365" s="31">
        <v>0.255</v>
      </c>
      <c r="AD5365" s="32"/>
      <c r="AE5365" s="32"/>
      <c r="AF5365" s="32"/>
      <c r="AG5365" s="33"/>
      <c r="AH5365" s="33"/>
      <c r="AI5365" s="33"/>
      <c r="AJ5365" s="27"/>
      <c r="AK5365" s="27"/>
      <c r="AL5365" s="27">
        <v>0.17333333333333334</v>
      </c>
      <c r="AM5365" s="27"/>
      <c r="AN5365" s="27"/>
      <c r="AO5365" s="28" t="s">
        <v>94</v>
      </c>
      <c r="AP5365" s="51"/>
      <c r="AQ5365" s="51"/>
    </row>
    <row r="5366" spans="1:43" ht="12.65" customHeight="1">
      <c r="A5366" s="13" t="s">
        <v>214</v>
      </c>
      <c r="B5366" s="14" t="s">
        <v>1938</v>
      </c>
      <c r="C5366" s="13">
        <v>31</v>
      </c>
      <c r="D5366" s="13" t="s">
        <v>1939</v>
      </c>
      <c r="E5366" s="15" t="s">
        <v>3468</v>
      </c>
      <c r="F5366" s="13">
        <v>6530</v>
      </c>
      <c r="G5366" s="13" t="s">
        <v>2260</v>
      </c>
      <c r="H5366" s="16">
        <v>45886</v>
      </c>
      <c r="I5366" s="17">
        <v>45886</v>
      </c>
      <c r="J5366" s="18">
        <f>I5366</f>
        <v>45886</v>
      </c>
      <c r="K5366" s="19">
        <v>0.625</v>
      </c>
      <c r="L5366" s="19">
        <v>0.70833333333333337</v>
      </c>
      <c r="M5366" s="20">
        <v>0.70833333333333337</v>
      </c>
      <c r="N5366" s="19">
        <v>0.79166666666666663</v>
      </c>
      <c r="O5366" s="21">
        <f t="shared" si="197"/>
        <v>8.3333333333333259E-2</v>
      </c>
      <c r="P5366" s="13" t="s">
        <v>50</v>
      </c>
      <c r="Q5366" s="13" t="s">
        <v>50</v>
      </c>
      <c r="R5366" s="22" t="s">
        <v>3470</v>
      </c>
      <c r="S5366" s="22" t="s">
        <v>31</v>
      </c>
      <c r="T5366" s="23" t="s">
        <v>97</v>
      </c>
      <c r="U5366" s="23" t="s">
        <v>50</v>
      </c>
      <c r="V5366" s="22" t="s">
        <v>3880</v>
      </c>
      <c r="W5366" s="24" t="s">
        <v>3659</v>
      </c>
      <c r="X5366" s="25" t="s">
        <v>83</v>
      </c>
      <c r="Y5366" s="25" t="s">
        <v>114</v>
      </c>
      <c r="Z5366" s="25" t="s">
        <v>71</v>
      </c>
      <c r="AA5366" s="25"/>
      <c r="AB5366" s="26"/>
      <c r="AC5366" s="31">
        <v>0.43509375000000006</v>
      </c>
      <c r="AD5366" s="32"/>
      <c r="AE5366" s="32"/>
      <c r="AF5366" s="32"/>
      <c r="AG5366" s="33"/>
      <c r="AH5366" s="33"/>
      <c r="AI5366" s="33"/>
      <c r="AJ5366" s="27"/>
      <c r="AK5366" s="27"/>
      <c r="AL5366" s="27">
        <v>0.17333333333333334</v>
      </c>
      <c r="AM5366" s="27"/>
      <c r="AN5366" s="27"/>
      <c r="AO5366" s="28" t="s">
        <v>94</v>
      </c>
      <c r="AP5366" s="51"/>
      <c r="AQ5366" s="51"/>
    </row>
    <row r="5367" spans="1:43" ht="12.65" customHeight="1">
      <c r="A5367" s="13" t="s">
        <v>214</v>
      </c>
      <c r="B5367" s="14" t="s">
        <v>1938</v>
      </c>
      <c r="C5367" s="13">
        <v>31</v>
      </c>
      <c r="D5367" s="13" t="s">
        <v>1939</v>
      </c>
      <c r="E5367" s="15" t="s">
        <v>3468</v>
      </c>
      <c r="F5367" s="13">
        <v>6530</v>
      </c>
      <c r="G5367" s="13" t="s">
        <v>2260</v>
      </c>
      <c r="H5367" s="16">
        <v>45887</v>
      </c>
      <c r="I5367" s="17">
        <v>45887</v>
      </c>
      <c r="J5367" s="18">
        <f>I5367</f>
        <v>45887</v>
      </c>
      <c r="K5367" s="19">
        <v>0.375</v>
      </c>
      <c r="L5367" s="19">
        <v>0.45833333333333331</v>
      </c>
      <c r="M5367" s="20">
        <v>0.45833333333333331</v>
      </c>
      <c r="N5367" s="19">
        <v>0.54166666666666663</v>
      </c>
      <c r="O5367" s="21">
        <f t="shared" si="197"/>
        <v>8.3333333333333315E-2</v>
      </c>
      <c r="P5367" s="13" t="s">
        <v>50</v>
      </c>
      <c r="Q5367" s="13" t="s">
        <v>50</v>
      </c>
      <c r="R5367" s="22" t="s">
        <v>3472</v>
      </c>
      <c r="S5367" s="22" t="s">
        <v>31</v>
      </c>
      <c r="T5367" s="23" t="s">
        <v>97</v>
      </c>
      <c r="U5367" s="23" t="s">
        <v>50</v>
      </c>
      <c r="V5367" s="22" t="s">
        <v>3880</v>
      </c>
      <c r="W5367" s="24" t="s">
        <v>3659</v>
      </c>
      <c r="X5367" s="25" t="s">
        <v>83</v>
      </c>
      <c r="Y5367" s="25" t="s">
        <v>114</v>
      </c>
      <c r="Z5367" s="25" t="s">
        <v>71</v>
      </c>
      <c r="AA5367" s="25"/>
      <c r="AB5367" s="26"/>
      <c r="AC5367" s="31">
        <v>0.35822718749999999</v>
      </c>
      <c r="AD5367" s="32"/>
      <c r="AE5367" s="32"/>
      <c r="AF5367" s="32"/>
      <c r="AG5367" s="33"/>
      <c r="AH5367" s="33"/>
      <c r="AI5367" s="33"/>
      <c r="AJ5367" s="27"/>
      <c r="AK5367" s="27"/>
      <c r="AL5367" s="27">
        <v>0.13333333333333333</v>
      </c>
      <c r="AM5367" s="27"/>
      <c r="AN5367" s="27"/>
      <c r="AO5367" s="28" t="s">
        <v>94</v>
      </c>
      <c r="AP5367" s="51"/>
      <c r="AQ5367" s="51"/>
    </row>
    <row r="5368" spans="1:43" ht="12.65" customHeight="1">
      <c r="A5368" s="13" t="s">
        <v>214</v>
      </c>
      <c r="B5368" s="14" t="s">
        <v>1938</v>
      </c>
      <c r="C5368" s="13">
        <v>31</v>
      </c>
      <c r="D5368" s="13" t="s">
        <v>1939</v>
      </c>
      <c r="E5368" s="15" t="s">
        <v>3468</v>
      </c>
      <c r="F5368" s="13">
        <v>6530</v>
      </c>
      <c r="G5368" s="13" t="s">
        <v>2260</v>
      </c>
      <c r="H5368" s="16">
        <v>45890</v>
      </c>
      <c r="I5368" s="17">
        <v>45890</v>
      </c>
      <c r="J5368" s="18">
        <v>45890</v>
      </c>
      <c r="K5368" s="19">
        <v>0.29166666666666669</v>
      </c>
      <c r="L5368" s="19">
        <v>0.3125</v>
      </c>
      <c r="M5368" s="20">
        <v>0.375</v>
      </c>
      <c r="N5368" s="19">
        <v>0.39583333333333331</v>
      </c>
      <c r="O5368" s="21">
        <f t="shared" si="197"/>
        <v>2.0833333333333315E-2</v>
      </c>
      <c r="P5368" s="13" t="s">
        <v>50</v>
      </c>
      <c r="Q5368" s="13" t="s">
        <v>50</v>
      </c>
      <c r="R5368" s="22" t="s">
        <v>3473</v>
      </c>
      <c r="S5368" s="22" t="s">
        <v>33</v>
      </c>
      <c r="T5368" s="23" t="s">
        <v>52</v>
      </c>
      <c r="U5368" s="23"/>
      <c r="V5368" s="22" t="s">
        <v>67</v>
      </c>
      <c r="W5368" s="24" t="s">
        <v>3677</v>
      </c>
      <c r="X5368" s="25" t="s">
        <v>50</v>
      </c>
      <c r="Y5368" s="25" t="s">
        <v>50</v>
      </c>
      <c r="Z5368" s="25" t="s">
        <v>50</v>
      </c>
      <c r="AA5368" s="25"/>
      <c r="AB5368" s="26"/>
      <c r="AC5368" s="31">
        <v>0.11304999999999998</v>
      </c>
      <c r="AD5368" s="32"/>
      <c r="AE5368" s="32"/>
      <c r="AF5368" s="32"/>
      <c r="AG5368" s="33"/>
      <c r="AH5368" s="33"/>
      <c r="AI5368" s="33"/>
      <c r="AJ5368" s="27"/>
      <c r="AK5368" s="27"/>
      <c r="AL5368" s="27">
        <v>0.13333333333333333</v>
      </c>
      <c r="AM5368" s="27"/>
      <c r="AN5368" s="27"/>
      <c r="AO5368" s="28" t="s">
        <v>94</v>
      </c>
      <c r="AP5368" s="51"/>
      <c r="AQ5368" s="51"/>
    </row>
    <row r="5369" spans="1:43" ht="12.65" customHeight="1">
      <c r="A5369" s="13" t="s">
        <v>214</v>
      </c>
      <c r="B5369" s="14" t="s">
        <v>1938</v>
      </c>
      <c r="C5369" s="13">
        <v>31</v>
      </c>
      <c r="D5369" s="13" t="s">
        <v>1939</v>
      </c>
      <c r="E5369" s="15" t="s">
        <v>3468</v>
      </c>
      <c r="F5369" s="13">
        <v>6530</v>
      </c>
      <c r="G5369" s="13" t="s">
        <v>2260</v>
      </c>
      <c r="H5369" s="16">
        <v>45891</v>
      </c>
      <c r="I5369" s="17">
        <v>45892</v>
      </c>
      <c r="J5369" s="18">
        <f>I5369</f>
        <v>45892</v>
      </c>
      <c r="K5369" s="19">
        <v>0.95833333333333337</v>
      </c>
      <c r="L5369" s="19">
        <v>4.1666666666666664E-2</v>
      </c>
      <c r="M5369" s="20">
        <v>4.1666666666666664E-2</v>
      </c>
      <c r="N5369" s="19">
        <v>0.125</v>
      </c>
      <c r="O5369" s="21">
        <f t="shared" si="197"/>
        <v>8.3333333333333343E-2</v>
      </c>
      <c r="P5369" s="13" t="s">
        <v>50</v>
      </c>
      <c r="Q5369" s="13" t="s">
        <v>50</v>
      </c>
      <c r="R5369" s="22" t="s">
        <v>3474</v>
      </c>
      <c r="S5369" s="22" t="s">
        <v>31</v>
      </c>
      <c r="T5369" s="23" t="s">
        <v>52</v>
      </c>
      <c r="U5369" s="23" t="s">
        <v>50</v>
      </c>
      <c r="V5369" s="22" t="s">
        <v>67</v>
      </c>
      <c r="W5369" s="24" t="s">
        <v>139</v>
      </c>
      <c r="X5369" s="25" t="s">
        <v>71</v>
      </c>
      <c r="Y5369" s="25" t="s">
        <v>114</v>
      </c>
      <c r="Z5369" s="25" t="s">
        <v>66</v>
      </c>
      <c r="AA5369" s="25"/>
      <c r="AB5369" s="26"/>
      <c r="AC5369" s="31">
        <v>0.11729999999999999</v>
      </c>
      <c r="AD5369" s="32"/>
      <c r="AE5369" s="32"/>
      <c r="AF5369" s="32"/>
      <c r="AG5369" s="33"/>
      <c r="AH5369" s="33"/>
      <c r="AI5369" s="33"/>
      <c r="AJ5369" s="27"/>
      <c r="AK5369" s="27"/>
      <c r="AL5369" s="27">
        <v>0.17333333333333334</v>
      </c>
      <c r="AM5369" s="27"/>
      <c r="AN5369" s="27"/>
      <c r="AO5369" s="28" t="s">
        <v>94</v>
      </c>
      <c r="AP5369" s="51"/>
      <c r="AQ5369" s="51"/>
    </row>
    <row r="5370" spans="1:43" ht="12.65" customHeight="1">
      <c r="A5370" s="13" t="s">
        <v>214</v>
      </c>
      <c r="B5370" s="14" t="s">
        <v>1938</v>
      </c>
      <c r="C5370" s="13">
        <v>31</v>
      </c>
      <c r="D5370" s="13" t="s">
        <v>1939</v>
      </c>
      <c r="E5370" s="15" t="s">
        <v>3468</v>
      </c>
      <c r="F5370" s="13">
        <v>6530</v>
      </c>
      <c r="G5370" s="13" t="s">
        <v>2260</v>
      </c>
      <c r="H5370" s="16">
        <v>45892</v>
      </c>
      <c r="I5370" s="17">
        <v>45892</v>
      </c>
      <c r="J5370" s="18">
        <f>I5370</f>
        <v>45892</v>
      </c>
      <c r="K5370" s="19">
        <v>0.55902777777777779</v>
      </c>
      <c r="L5370" s="19">
        <v>0.64583333333333337</v>
      </c>
      <c r="M5370" s="20">
        <v>0.64236111111111116</v>
      </c>
      <c r="N5370" s="19">
        <v>0.72916666666666663</v>
      </c>
      <c r="O5370" s="21">
        <f t="shared" si="197"/>
        <v>8.6805555555555469E-2</v>
      </c>
      <c r="P5370" s="13" t="s">
        <v>50</v>
      </c>
      <c r="Q5370" s="13" t="s">
        <v>50</v>
      </c>
      <c r="R5370" s="22" t="s">
        <v>3475</v>
      </c>
      <c r="S5370" s="22" t="s">
        <v>29</v>
      </c>
      <c r="T5370" s="23" t="s">
        <v>52</v>
      </c>
      <c r="U5370" s="23" t="s">
        <v>50</v>
      </c>
      <c r="V5370" s="22" t="s">
        <v>67</v>
      </c>
      <c r="W5370" s="24" t="s">
        <v>133</v>
      </c>
      <c r="X5370" s="25" t="s">
        <v>77</v>
      </c>
      <c r="Y5370" s="25" t="s">
        <v>114</v>
      </c>
      <c r="Z5370" s="25" t="s">
        <v>83</v>
      </c>
      <c r="AA5370" s="25"/>
      <c r="AB5370" s="26"/>
      <c r="AC5370" s="31">
        <v>1.9124999999999999</v>
      </c>
      <c r="AD5370" s="32"/>
      <c r="AE5370" s="32"/>
      <c r="AF5370" s="32"/>
      <c r="AG5370" s="33"/>
      <c r="AH5370" s="33"/>
      <c r="AI5370" s="33"/>
      <c r="AJ5370" s="27"/>
      <c r="AK5370" s="27"/>
      <c r="AL5370" s="27">
        <v>0.41600000000000004</v>
      </c>
      <c r="AM5370" s="27"/>
      <c r="AN5370" s="27"/>
      <c r="AO5370" s="28" t="s">
        <v>94</v>
      </c>
      <c r="AP5370" s="51"/>
      <c r="AQ5370" s="51"/>
    </row>
    <row r="5371" spans="1:43" ht="12.65" customHeight="1">
      <c r="A5371" s="13" t="s">
        <v>214</v>
      </c>
      <c r="B5371" s="14" t="s">
        <v>1938</v>
      </c>
      <c r="C5371" s="13">
        <v>31</v>
      </c>
      <c r="D5371" s="13" t="s">
        <v>1939</v>
      </c>
      <c r="E5371" s="15" t="s">
        <v>3468</v>
      </c>
      <c r="F5371" s="13">
        <v>6530</v>
      </c>
      <c r="G5371" s="13" t="s">
        <v>2260</v>
      </c>
      <c r="H5371" s="16">
        <v>45892</v>
      </c>
      <c r="I5371" s="17">
        <v>45892</v>
      </c>
      <c r="J5371" s="18">
        <v>45892</v>
      </c>
      <c r="K5371" s="19">
        <v>0.72916666666666663</v>
      </c>
      <c r="L5371" s="19">
        <v>0.78125</v>
      </c>
      <c r="M5371" s="20">
        <v>0.8125</v>
      </c>
      <c r="N5371" s="19">
        <v>0.86458333333333337</v>
      </c>
      <c r="O5371" s="21">
        <f t="shared" si="197"/>
        <v>5.208333333333337E-2</v>
      </c>
      <c r="P5371" s="13" t="s">
        <v>50</v>
      </c>
      <c r="Q5371" s="13" t="s">
        <v>50</v>
      </c>
      <c r="R5371" s="22" t="s">
        <v>3476</v>
      </c>
      <c r="S5371" s="22" t="s">
        <v>33</v>
      </c>
      <c r="T5371" s="23" t="s">
        <v>52</v>
      </c>
      <c r="U5371" s="23"/>
      <c r="V5371" s="22" t="s">
        <v>67</v>
      </c>
      <c r="W5371" s="24" t="s">
        <v>3677</v>
      </c>
      <c r="X5371" s="25" t="s">
        <v>50</v>
      </c>
      <c r="Y5371" s="25" t="s">
        <v>50</v>
      </c>
      <c r="Z5371" s="25" t="s">
        <v>50</v>
      </c>
      <c r="AA5371" s="25"/>
      <c r="AB5371" s="26"/>
      <c r="AC5371" s="31">
        <v>0.34</v>
      </c>
      <c r="AD5371" s="32"/>
      <c r="AE5371" s="32"/>
      <c r="AF5371" s="32"/>
      <c r="AG5371" s="33"/>
      <c r="AH5371" s="33"/>
      <c r="AI5371" s="33"/>
      <c r="AJ5371" s="27"/>
      <c r="AK5371" s="27"/>
      <c r="AL5371" s="27">
        <v>0.21666666666666667</v>
      </c>
      <c r="AM5371" s="27"/>
      <c r="AN5371" s="27"/>
      <c r="AO5371" s="28" t="s">
        <v>94</v>
      </c>
      <c r="AP5371" s="51"/>
      <c r="AQ5371" s="51"/>
    </row>
    <row r="5372" spans="1:43" ht="12.65" customHeight="1">
      <c r="A5372" s="13" t="s">
        <v>214</v>
      </c>
      <c r="B5372" s="14" t="s">
        <v>1938</v>
      </c>
      <c r="C5372" s="13">
        <v>31</v>
      </c>
      <c r="D5372" s="13" t="s">
        <v>1939</v>
      </c>
      <c r="E5372" s="15" t="s">
        <v>3468</v>
      </c>
      <c r="F5372" s="13">
        <v>6530</v>
      </c>
      <c r="G5372" s="13" t="s">
        <v>2260</v>
      </c>
      <c r="H5372" s="16">
        <v>45893</v>
      </c>
      <c r="I5372" s="17">
        <v>45893</v>
      </c>
      <c r="J5372" s="18">
        <f>I5372</f>
        <v>45893</v>
      </c>
      <c r="K5372" s="19">
        <v>4.1666666666666664E-2</v>
      </c>
      <c r="L5372" s="19">
        <v>0.125</v>
      </c>
      <c r="M5372" s="20">
        <v>0.125</v>
      </c>
      <c r="N5372" s="19">
        <v>0.20833333333333334</v>
      </c>
      <c r="O5372" s="21">
        <f t="shared" si="197"/>
        <v>8.3333333333333343E-2</v>
      </c>
      <c r="P5372" s="13" t="s">
        <v>50</v>
      </c>
      <c r="Q5372" s="13" t="s">
        <v>50</v>
      </c>
      <c r="R5372" s="22" t="s">
        <v>3477</v>
      </c>
      <c r="S5372" s="22" t="s">
        <v>31</v>
      </c>
      <c r="T5372" s="23" t="s">
        <v>52</v>
      </c>
      <c r="U5372" s="23" t="s">
        <v>50</v>
      </c>
      <c r="V5372" s="22" t="s">
        <v>67</v>
      </c>
      <c r="W5372" s="24" t="s">
        <v>140</v>
      </c>
      <c r="X5372" s="25" t="s">
        <v>69</v>
      </c>
      <c r="Y5372" s="25" t="s">
        <v>114</v>
      </c>
      <c r="Z5372" s="25" t="s">
        <v>65</v>
      </c>
      <c r="AA5372" s="25"/>
      <c r="AB5372" s="26"/>
      <c r="AC5372" s="31">
        <v>5.0999999999999997E-2</v>
      </c>
      <c r="AD5372" s="32"/>
      <c r="AE5372" s="32"/>
      <c r="AF5372" s="32"/>
      <c r="AG5372" s="33"/>
      <c r="AH5372" s="33"/>
      <c r="AI5372" s="33"/>
      <c r="AJ5372" s="27"/>
      <c r="AK5372" s="27"/>
      <c r="AL5372" s="27">
        <v>0.17333333333333334</v>
      </c>
      <c r="AM5372" s="27"/>
      <c r="AN5372" s="27"/>
      <c r="AO5372" s="28" t="s">
        <v>94</v>
      </c>
      <c r="AP5372" s="51"/>
      <c r="AQ5372" s="51"/>
    </row>
    <row r="5373" spans="1:43" ht="12.65" customHeight="1">
      <c r="A5373" s="13" t="s">
        <v>214</v>
      </c>
      <c r="B5373" s="14" t="s">
        <v>1938</v>
      </c>
      <c r="C5373" s="13">
        <v>31</v>
      </c>
      <c r="D5373" s="13" t="s">
        <v>1939</v>
      </c>
      <c r="E5373" s="15" t="s">
        <v>3468</v>
      </c>
      <c r="F5373" s="13">
        <v>6530</v>
      </c>
      <c r="G5373" s="13" t="s">
        <v>2260</v>
      </c>
      <c r="H5373" s="16">
        <v>45893</v>
      </c>
      <c r="I5373" s="17">
        <v>45893</v>
      </c>
      <c r="J5373" s="18">
        <v>45893</v>
      </c>
      <c r="K5373" s="19">
        <v>0.45833333333333331</v>
      </c>
      <c r="L5373" s="19">
        <v>0.47569444444444442</v>
      </c>
      <c r="M5373" s="20">
        <v>0.54166666666666663</v>
      </c>
      <c r="N5373" s="19">
        <v>0.55902777777777779</v>
      </c>
      <c r="O5373" s="21">
        <f t="shared" si="197"/>
        <v>1.736111111111116E-2</v>
      </c>
      <c r="P5373" s="13" t="s">
        <v>50</v>
      </c>
      <c r="Q5373" s="13" t="s">
        <v>50</v>
      </c>
      <c r="R5373" s="22" t="s">
        <v>3478</v>
      </c>
      <c r="S5373" s="22" t="s">
        <v>33</v>
      </c>
      <c r="T5373" s="23" t="s">
        <v>52</v>
      </c>
      <c r="U5373" s="23"/>
      <c r="V5373" s="22" t="s">
        <v>67</v>
      </c>
      <c r="W5373" s="24" t="s">
        <v>3677</v>
      </c>
      <c r="X5373" s="25" t="s">
        <v>50</v>
      </c>
      <c r="Y5373" s="25" t="s">
        <v>50</v>
      </c>
      <c r="Z5373" s="25" t="s">
        <v>50</v>
      </c>
      <c r="AA5373" s="25"/>
      <c r="AB5373" s="26"/>
      <c r="AC5373" s="31">
        <v>0.221</v>
      </c>
      <c r="AD5373" s="32"/>
      <c r="AE5373" s="32"/>
      <c r="AF5373" s="32"/>
      <c r="AG5373" s="33"/>
      <c r="AH5373" s="33"/>
      <c r="AI5373" s="33"/>
      <c r="AJ5373" s="27"/>
      <c r="AK5373" s="27"/>
      <c r="AL5373" s="27">
        <v>0.17333333333333334</v>
      </c>
      <c r="AM5373" s="27"/>
      <c r="AN5373" s="27"/>
      <c r="AO5373" s="28" t="s">
        <v>94</v>
      </c>
      <c r="AP5373" s="51"/>
      <c r="AQ5373" s="51"/>
    </row>
    <row r="5374" spans="1:43" ht="12.65" customHeight="1">
      <c r="A5374" s="13" t="s">
        <v>214</v>
      </c>
      <c r="B5374" s="14" t="s">
        <v>1938</v>
      </c>
      <c r="C5374" s="13">
        <v>31</v>
      </c>
      <c r="D5374" s="13" t="s">
        <v>1939</v>
      </c>
      <c r="E5374" s="15" t="s">
        <v>3468</v>
      </c>
      <c r="F5374" s="13">
        <v>6530</v>
      </c>
      <c r="G5374" s="13" t="s">
        <v>2260</v>
      </c>
      <c r="H5374" s="16">
        <v>45893</v>
      </c>
      <c r="I5374" s="17">
        <v>45893</v>
      </c>
      <c r="J5374" s="18">
        <v>45893</v>
      </c>
      <c r="K5374" s="19">
        <v>0.5625</v>
      </c>
      <c r="L5374" s="19">
        <v>0.61111111111111116</v>
      </c>
      <c r="M5374" s="20">
        <v>0.64583333333333337</v>
      </c>
      <c r="N5374" s="19">
        <v>0.69444444444444442</v>
      </c>
      <c r="O5374" s="21">
        <f t="shared" si="197"/>
        <v>4.8611111111111049E-2</v>
      </c>
      <c r="P5374" s="13" t="s">
        <v>50</v>
      </c>
      <c r="Q5374" s="13" t="s">
        <v>50</v>
      </c>
      <c r="R5374" s="22" t="s">
        <v>3476</v>
      </c>
      <c r="S5374" s="22" t="s">
        <v>33</v>
      </c>
      <c r="T5374" s="23" t="s">
        <v>52</v>
      </c>
      <c r="U5374" s="23"/>
      <c r="V5374" s="22" t="s">
        <v>67</v>
      </c>
      <c r="W5374" s="24" t="s">
        <v>3677</v>
      </c>
      <c r="X5374" s="25" t="s">
        <v>50</v>
      </c>
      <c r="Y5374" s="25" t="s">
        <v>50</v>
      </c>
      <c r="Z5374" s="25" t="s">
        <v>50</v>
      </c>
      <c r="AA5374" s="25"/>
      <c r="AB5374" s="26"/>
      <c r="AC5374" s="31">
        <v>0.255</v>
      </c>
      <c r="AD5374" s="32"/>
      <c r="AE5374" s="32"/>
      <c r="AF5374" s="32"/>
      <c r="AG5374" s="33"/>
      <c r="AH5374" s="33"/>
      <c r="AI5374" s="33"/>
      <c r="AJ5374" s="27"/>
      <c r="AK5374" s="27"/>
      <c r="AL5374" s="27">
        <v>0.17333333333333334</v>
      </c>
      <c r="AM5374" s="27"/>
      <c r="AN5374" s="27"/>
      <c r="AO5374" s="28" t="s">
        <v>94</v>
      </c>
      <c r="AP5374" s="51"/>
      <c r="AQ5374" s="51"/>
    </row>
    <row r="5375" spans="1:43" ht="12.65" customHeight="1">
      <c r="A5375" s="13" t="s">
        <v>214</v>
      </c>
      <c r="B5375" s="14" t="s">
        <v>1938</v>
      </c>
      <c r="C5375" s="13">
        <v>31</v>
      </c>
      <c r="D5375" s="13" t="s">
        <v>1939</v>
      </c>
      <c r="E5375" s="15" t="s">
        <v>3468</v>
      </c>
      <c r="F5375" s="13">
        <v>6530</v>
      </c>
      <c r="G5375" s="13" t="s">
        <v>2260</v>
      </c>
      <c r="H5375" s="16">
        <v>45893</v>
      </c>
      <c r="I5375" s="17">
        <v>45893</v>
      </c>
      <c r="J5375" s="18">
        <f>I5375</f>
        <v>45893</v>
      </c>
      <c r="K5375" s="19">
        <v>0.86458333333333337</v>
      </c>
      <c r="L5375" s="19">
        <v>0.94791666666666663</v>
      </c>
      <c r="M5375" s="20">
        <v>0.94791666666666663</v>
      </c>
      <c r="N5375" s="19">
        <v>3.125E-2</v>
      </c>
      <c r="O5375" s="21">
        <f t="shared" si="197"/>
        <v>8.333333333333337E-2</v>
      </c>
      <c r="P5375" s="13" t="s">
        <v>50</v>
      </c>
      <c r="Q5375" s="13" t="s">
        <v>50</v>
      </c>
      <c r="R5375" s="22" t="s">
        <v>3479</v>
      </c>
      <c r="S5375" s="22" t="s">
        <v>31</v>
      </c>
      <c r="T5375" s="23" t="s">
        <v>52</v>
      </c>
      <c r="U5375" s="23" t="s">
        <v>50</v>
      </c>
      <c r="V5375" s="22" t="s">
        <v>67</v>
      </c>
      <c r="W5375" s="24" t="s">
        <v>156</v>
      </c>
      <c r="X5375" s="25" t="s">
        <v>63</v>
      </c>
      <c r="Y5375" s="25" t="s">
        <v>114</v>
      </c>
      <c r="Z5375" s="25" t="s">
        <v>60</v>
      </c>
      <c r="AA5375" s="25"/>
      <c r="AB5375" s="26"/>
      <c r="AC5375" s="31">
        <v>0.23800000000000002</v>
      </c>
      <c r="AD5375" s="32"/>
      <c r="AE5375" s="32"/>
      <c r="AF5375" s="32"/>
      <c r="AG5375" s="33"/>
      <c r="AH5375" s="33"/>
      <c r="AI5375" s="33"/>
      <c r="AJ5375" s="27"/>
      <c r="AK5375" s="27"/>
      <c r="AL5375" s="27">
        <v>0.21666666666666667</v>
      </c>
      <c r="AM5375" s="27"/>
      <c r="AN5375" s="27"/>
      <c r="AO5375" s="28" t="s">
        <v>94</v>
      </c>
      <c r="AP5375" s="51"/>
      <c r="AQ5375" s="51"/>
    </row>
    <row r="5376" spans="1:43" ht="12.65" customHeight="1">
      <c r="A5376" s="13" t="s">
        <v>214</v>
      </c>
      <c r="B5376" s="14" t="s">
        <v>1938</v>
      </c>
      <c r="C5376" s="13">
        <v>31</v>
      </c>
      <c r="D5376" s="13" t="s">
        <v>1939</v>
      </c>
      <c r="E5376" s="15" t="s">
        <v>3468</v>
      </c>
      <c r="F5376" s="13">
        <v>6530</v>
      </c>
      <c r="G5376" s="13" t="s">
        <v>2260</v>
      </c>
      <c r="H5376" s="16">
        <v>45895</v>
      </c>
      <c r="I5376" s="17">
        <v>45895</v>
      </c>
      <c r="J5376" s="18">
        <v>45895</v>
      </c>
      <c r="K5376" s="19">
        <v>0.41666666666666669</v>
      </c>
      <c r="L5376" s="19">
        <v>0.45833333333333331</v>
      </c>
      <c r="M5376" s="20">
        <v>0.5</v>
      </c>
      <c r="N5376" s="19">
        <v>0.54166666666666663</v>
      </c>
      <c r="O5376" s="21">
        <f t="shared" si="197"/>
        <v>4.166666666666663E-2</v>
      </c>
      <c r="P5376" s="13" t="s">
        <v>50</v>
      </c>
      <c r="Q5376" s="13" t="s">
        <v>50</v>
      </c>
      <c r="R5376" s="22" t="s">
        <v>3480</v>
      </c>
      <c r="S5376" s="22" t="s">
        <v>32</v>
      </c>
      <c r="T5376" s="23" t="s">
        <v>52</v>
      </c>
      <c r="U5376" s="23"/>
      <c r="V5376" s="22" t="s">
        <v>67</v>
      </c>
      <c r="W5376" s="24" t="s">
        <v>3677</v>
      </c>
      <c r="X5376" s="25" t="s">
        <v>50</v>
      </c>
      <c r="Y5376" s="25" t="s">
        <v>50</v>
      </c>
      <c r="Z5376" s="25" t="s">
        <v>50</v>
      </c>
      <c r="AA5376" s="25"/>
      <c r="AB5376" s="26"/>
      <c r="AC5376" s="31">
        <v>1.04975</v>
      </c>
      <c r="AD5376" s="32"/>
      <c r="AE5376" s="32"/>
      <c r="AF5376" s="32"/>
      <c r="AG5376" s="33"/>
      <c r="AH5376" s="33"/>
      <c r="AI5376" s="33"/>
      <c r="AJ5376" s="27"/>
      <c r="AK5376" s="27"/>
      <c r="AL5376" s="27">
        <v>0.13333333333333333</v>
      </c>
      <c r="AM5376" s="27"/>
      <c r="AN5376" s="27"/>
      <c r="AO5376" s="28" t="s">
        <v>94</v>
      </c>
      <c r="AP5376" s="51"/>
      <c r="AQ5376" s="51"/>
    </row>
    <row r="5377" spans="1:43" ht="12.65" customHeight="1">
      <c r="A5377" s="13" t="s">
        <v>214</v>
      </c>
      <c r="B5377" s="14" t="s">
        <v>1938</v>
      </c>
      <c r="C5377" s="13">
        <v>31</v>
      </c>
      <c r="D5377" s="13" t="s">
        <v>1939</v>
      </c>
      <c r="E5377" s="15" t="s">
        <v>3468</v>
      </c>
      <c r="F5377" s="13">
        <v>6530</v>
      </c>
      <c r="G5377" s="13" t="s">
        <v>2260</v>
      </c>
      <c r="H5377" s="16">
        <v>45896</v>
      </c>
      <c r="I5377" s="17">
        <v>45896</v>
      </c>
      <c r="J5377" s="18">
        <v>45896</v>
      </c>
      <c r="K5377" s="19">
        <v>0.75</v>
      </c>
      <c r="L5377" s="19">
        <v>0.79166666666666663</v>
      </c>
      <c r="M5377" s="20">
        <v>0.83333333333333337</v>
      </c>
      <c r="N5377" s="19">
        <v>0.875</v>
      </c>
      <c r="O5377" s="21">
        <f t="shared" si="197"/>
        <v>4.166666666666663E-2</v>
      </c>
      <c r="P5377" s="13" t="s">
        <v>50</v>
      </c>
      <c r="Q5377" s="13" t="s">
        <v>50</v>
      </c>
      <c r="R5377" s="22" t="s">
        <v>3481</v>
      </c>
      <c r="S5377" s="22" t="s">
        <v>33</v>
      </c>
      <c r="T5377" s="23" t="s">
        <v>52</v>
      </c>
      <c r="U5377" s="23"/>
      <c r="V5377" s="22" t="s">
        <v>67</v>
      </c>
      <c r="W5377" s="24" t="s">
        <v>3677</v>
      </c>
      <c r="X5377" s="25" t="s">
        <v>50</v>
      </c>
      <c r="Y5377" s="25" t="s">
        <v>50</v>
      </c>
      <c r="Z5377" s="25" t="s">
        <v>50</v>
      </c>
      <c r="AA5377" s="25"/>
      <c r="AB5377" s="26"/>
      <c r="AC5377" s="31">
        <v>0.32300000000000001</v>
      </c>
      <c r="AD5377" s="32"/>
      <c r="AE5377" s="32"/>
      <c r="AF5377" s="32"/>
      <c r="AG5377" s="33"/>
      <c r="AH5377" s="33"/>
      <c r="AI5377" s="33"/>
      <c r="AJ5377" s="27"/>
      <c r="AK5377" s="27"/>
      <c r="AL5377" s="27">
        <v>0.16666666666666666</v>
      </c>
      <c r="AM5377" s="27"/>
      <c r="AN5377" s="27"/>
      <c r="AO5377" s="28" t="s">
        <v>94</v>
      </c>
      <c r="AP5377" s="51"/>
      <c r="AQ5377" s="51"/>
    </row>
    <row r="5378" spans="1:43" ht="12.65" customHeight="1">
      <c r="A5378" s="13" t="s">
        <v>214</v>
      </c>
      <c r="B5378" s="14" t="s">
        <v>1938</v>
      </c>
      <c r="C5378" s="13">
        <v>31</v>
      </c>
      <c r="D5378" s="13" t="s">
        <v>1939</v>
      </c>
      <c r="E5378" s="15" t="s">
        <v>3468</v>
      </c>
      <c r="F5378" s="13">
        <v>6530</v>
      </c>
      <c r="G5378" s="13" t="s">
        <v>2260</v>
      </c>
      <c r="H5378" s="16">
        <v>45897</v>
      </c>
      <c r="I5378" s="17">
        <v>45897</v>
      </c>
      <c r="J5378" s="18">
        <v>45897</v>
      </c>
      <c r="K5378" s="19">
        <v>0.5</v>
      </c>
      <c r="L5378" s="19">
        <v>0.54166666666666663</v>
      </c>
      <c r="M5378" s="20">
        <v>0.58333333333333337</v>
      </c>
      <c r="N5378" s="19">
        <v>0.625</v>
      </c>
      <c r="O5378" s="21">
        <f t="shared" si="197"/>
        <v>4.166666666666663E-2</v>
      </c>
      <c r="P5378" s="13" t="s">
        <v>50</v>
      </c>
      <c r="Q5378" s="13" t="s">
        <v>50</v>
      </c>
      <c r="R5378" s="22" t="s">
        <v>3482</v>
      </c>
      <c r="S5378" s="22" t="s">
        <v>32</v>
      </c>
      <c r="T5378" s="23" t="s">
        <v>52</v>
      </c>
      <c r="U5378" s="23"/>
      <c r="V5378" s="22" t="s">
        <v>67</v>
      </c>
      <c r="W5378" s="24" t="s">
        <v>3677</v>
      </c>
      <c r="X5378" s="25" t="s">
        <v>50</v>
      </c>
      <c r="Y5378" s="25" t="s">
        <v>50</v>
      </c>
      <c r="Z5378" s="25" t="s">
        <v>50</v>
      </c>
      <c r="AA5378" s="25"/>
      <c r="AB5378" s="26"/>
      <c r="AC5378" s="31">
        <v>1.04975</v>
      </c>
      <c r="AD5378" s="32"/>
      <c r="AE5378" s="32"/>
      <c r="AF5378" s="32"/>
      <c r="AG5378" s="33"/>
      <c r="AH5378" s="33"/>
      <c r="AI5378" s="33"/>
      <c r="AJ5378" s="27"/>
      <c r="AK5378" s="27"/>
      <c r="AL5378" s="27">
        <v>0.13333333333333333</v>
      </c>
      <c r="AM5378" s="27"/>
      <c r="AN5378" s="27"/>
      <c r="AO5378" s="28" t="s">
        <v>94</v>
      </c>
      <c r="AP5378" s="51"/>
      <c r="AQ5378" s="51"/>
    </row>
    <row r="5379" spans="1:43" ht="12.65" customHeight="1">
      <c r="A5379" s="13" t="s">
        <v>214</v>
      </c>
      <c r="B5379" s="14" t="s">
        <v>1938</v>
      </c>
      <c r="C5379" s="13">
        <v>31</v>
      </c>
      <c r="D5379" s="13" t="s">
        <v>1939</v>
      </c>
      <c r="E5379" s="15" t="s">
        <v>3468</v>
      </c>
      <c r="F5379" s="13">
        <v>6530</v>
      </c>
      <c r="G5379" s="13" t="s">
        <v>2260</v>
      </c>
      <c r="H5379" s="16">
        <v>45898</v>
      </c>
      <c r="I5379" s="17">
        <v>45898</v>
      </c>
      <c r="J5379" s="18">
        <v>45898</v>
      </c>
      <c r="K5379" s="19">
        <v>0.33333333333333331</v>
      </c>
      <c r="L5379" s="19">
        <v>0.375</v>
      </c>
      <c r="M5379" s="20">
        <v>0.41666666666666669</v>
      </c>
      <c r="N5379" s="19">
        <v>0.45833333333333331</v>
      </c>
      <c r="O5379" s="21">
        <f t="shared" si="197"/>
        <v>4.166666666666663E-2</v>
      </c>
      <c r="P5379" s="13" t="s">
        <v>50</v>
      </c>
      <c r="Q5379" s="13" t="s">
        <v>50</v>
      </c>
      <c r="R5379" s="22" t="s">
        <v>3481</v>
      </c>
      <c r="S5379" s="22" t="s">
        <v>33</v>
      </c>
      <c r="T5379" s="23" t="s">
        <v>52</v>
      </c>
      <c r="U5379" s="23"/>
      <c r="V5379" s="22" t="s">
        <v>68</v>
      </c>
      <c r="W5379" s="24" t="s">
        <v>3677</v>
      </c>
      <c r="X5379" s="25" t="s">
        <v>50</v>
      </c>
      <c r="Y5379" s="25" t="s">
        <v>50</v>
      </c>
      <c r="Z5379" s="25" t="s">
        <v>50</v>
      </c>
      <c r="AA5379" s="25"/>
      <c r="AB5379" s="26"/>
      <c r="AC5379" s="31">
        <v>0.20995</v>
      </c>
      <c r="AD5379" s="32"/>
      <c r="AE5379" s="32"/>
      <c r="AF5379" s="32"/>
      <c r="AG5379" s="33"/>
      <c r="AH5379" s="33"/>
      <c r="AI5379" s="33"/>
      <c r="AJ5379" s="27"/>
      <c r="AK5379" s="27"/>
      <c r="AL5379" s="27">
        <v>0.13333333333333333</v>
      </c>
      <c r="AM5379" s="27"/>
      <c r="AN5379" s="27"/>
      <c r="AO5379" s="28" t="s">
        <v>94</v>
      </c>
      <c r="AP5379" s="51"/>
      <c r="AQ5379" s="51"/>
    </row>
    <row r="5380" spans="1:43" ht="12.65" customHeight="1">
      <c r="A5380" s="13" t="s">
        <v>214</v>
      </c>
      <c r="B5380" s="14" t="s">
        <v>1938</v>
      </c>
      <c r="C5380" s="13">
        <v>31</v>
      </c>
      <c r="D5380" s="13" t="s">
        <v>1939</v>
      </c>
      <c r="E5380" s="15" t="s">
        <v>3468</v>
      </c>
      <c r="F5380" s="13">
        <v>6530</v>
      </c>
      <c r="G5380" s="13" t="s">
        <v>2260</v>
      </c>
      <c r="H5380" s="16">
        <v>45898</v>
      </c>
      <c r="I5380" s="17">
        <v>45899</v>
      </c>
      <c r="J5380" s="18">
        <f>I5380</f>
        <v>45899</v>
      </c>
      <c r="K5380" s="19">
        <v>0.95833333333333337</v>
      </c>
      <c r="L5380" s="19">
        <v>4.1666666666666664E-2</v>
      </c>
      <c r="M5380" s="20">
        <v>4.1666666666666664E-2</v>
      </c>
      <c r="N5380" s="19">
        <v>0.125</v>
      </c>
      <c r="O5380" s="21">
        <f t="shared" si="197"/>
        <v>8.3333333333333343E-2</v>
      </c>
      <c r="P5380" s="13" t="s">
        <v>50</v>
      </c>
      <c r="Q5380" s="13" t="s">
        <v>50</v>
      </c>
      <c r="R5380" s="22" t="s">
        <v>3483</v>
      </c>
      <c r="S5380" s="22" t="s">
        <v>31</v>
      </c>
      <c r="T5380" s="23" t="s">
        <v>52</v>
      </c>
      <c r="U5380" s="23" t="s">
        <v>50</v>
      </c>
      <c r="V5380" s="22" t="s">
        <v>68</v>
      </c>
      <c r="W5380" s="24" t="s">
        <v>158</v>
      </c>
      <c r="X5380" s="25" t="s">
        <v>58</v>
      </c>
      <c r="Y5380" s="25" t="s">
        <v>114</v>
      </c>
      <c r="Z5380" s="25" t="s">
        <v>84</v>
      </c>
      <c r="AA5380" s="25"/>
      <c r="AB5380" s="26"/>
      <c r="AC5380" s="31">
        <v>4.4624999999999998E-2</v>
      </c>
      <c r="AD5380" s="32"/>
      <c r="AE5380" s="32"/>
      <c r="AF5380" s="32"/>
      <c r="AG5380" s="33"/>
      <c r="AH5380" s="33"/>
      <c r="AI5380" s="33"/>
      <c r="AJ5380" s="27"/>
      <c r="AK5380" s="27"/>
      <c r="AL5380" s="27">
        <v>0.17333333333333334</v>
      </c>
      <c r="AM5380" s="27"/>
      <c r="AN5380" s="27"/>
      <c r="AO5380" s="28" t="s">
        <v>94</v>
      </c>
      <c r="AP5380" s="51"/>
      <c r="AQ5380" s="51"/>
    </row>
    <row r="5381" spans="1:43" ht="12.65" customHeight="1">
      <c r="A5381" s="13" t="s">
        <v>214</v>
      </c>
      <c r="B5381" s="14" t="s">
        <v>1938</v>
      </c>
      <c r="C5381" s="13">
        <v>31</v>
      </c>
      <c r="D5381" s="13" t="s">
        <v>1939</v>
      </c>
      <c r="E5381" s="15" t="s">
        <v>3468</v>
      </c>
      <c r="F5381" s="13">
        <v>6530</v>
      </c>
      <c r="G5381" s="13" t="s">
        <v>2260</v>
      </c>
      <c r="H5381" s="16">
        <v>45899</v>
      </c>
      <c r="I5381" s="17">
        <v>45899</v>
      </c>
      <c r="J5381" s="18">
        <f>I5381</f>
        <v>45899</v>
      </c>
      <c r="K5381" s="19">
        <v>0.55902777777777779</v>
      </c>
      <c r="L5381" s="19">
        <v>0.64583333333333337</v>
      </c>
      <c r="M5381" s="20">
        <v>0.64236111111111116</v>
      </c>
      <c r="N5381" s="19">
        <v>0.72916666666666663</v>
      </c>
      <c r="O5381" s="21">
        <f t="shared" si="197"/>
        <v>8.6805555555555469E-2</v>
      </c>
      <c r="P5381" s="13" t="s">
        <v>50</v>
      </c>
      <c r="Q5381" s="13" t="s">
        <v>50</v>
      </c>
      <c r="R5381" s="22" t="s">
        <v>3484</v>
      </c>
      <c r="S5381" s="22" t="s">
        <v>29</v>
      </c>
      <c r="T5381" s="23" t="s">
        <v>52</v>
      </c>
      <c r="U5381" s="23" t="s">
        <v>50</v>
      </c>
      <c r="V5381" s="22" t="s">
        <v>68</v>
      </c>
      <c r="W5381" s="24" t="s">
        <v>136</v>
      </c>
      <c r="X5381" s="25" t="s">
        <v>66</v>
      </c>
      <c r="Y5381" s="25" t="s">
        <v>114</v>
      </c>
      <c r="Z5381" s="25" t="s">
        <v>85</v>
      </c>
      <c r="AA5381" s="25"/>
      <c r="AB5381" s="26"/>
      <c r="AC5381" s="31">
        <v>1.9762500000000001</v>
      </c>
      <c r="AD5381" s="32"/>
      <c r="AE5381" s="32"/>
      <c r="AF5381" s="32"/>
      <c r="AG5381" s="33"/>
      <c r="AH5381" s="33"/>
      <c r="AI5381" s="33"/>
      <c r="AJ5381" s="27"/>
      <c r="AK5381" s="27"/>
      <c r="AL5381" s="27">
        <v>0.41600000000000004</v>
      </c>
      <c r="AM5381" s="27"/>
      <c r="AN5381" s="27"/>
      <c r="AO5381" s="28" t="s">
        <v>94</v>
      </c>
      <c r="AP5381" s="51"/>
      <c r="AQ5381" s="51"/>
    </row>
    <row r="5382" spans="1:43" ht="12.65" customHeight="1">
      <c r="A5382" s="13" t="s">
        <v>214</v>
      </c>
      <c r="B5382" s="14" t="s">
        <v>1938</v>
      </c>
      <c r="C5382" s="13">
        <v>31</v>
      </c>
      <c r="D5382" s="13" t="s">
        <v>1939</v>
      </c>
      <c r="E5382" s="15" t="s">
        <v>3468</v>
      </c>
      <c r="F5382" s="13">
        <v>6530</v>
      </c>
      <c r="G5382" s="13" t="s">
        <v>2260</v>
      </c>
      <c r="H5382" s="16">
        <v>45899</v>
      </c>
      <c r="I5382" s="17">
        <v>45899</v>
      </c>
      <c r="J5382" s="18">
        <f>I5382</f>
        <v>45899</v>
      </c>
      <c r="K5382" s="19">
        <v>0.8125</v>
      </c>
      <c r="L5382" s="19">
        <v>0.89583333333333337</v>
      </c>
      <c r="M5382" s="20">
        <v>0.89583333333333337</v>
      </c>
      <c r="N5382" s="19">
        <v>0.97916666666666663</v>
      </c>
      <c r="O5382" s="21">
        <f t="shared" si="197"/>
        <v>8.3333333333333259E-2</v>
      </c>
      <c r="P5382" s="13" t="s">
        <v>50</v>
      </c>
      <c r="Q5382" s="13" t="s">
        <v>50</v>
      </c>
      <c r="R5382" s="22" t="s">
        <v>3485</v>
      </c>
      <c r="S5382" s="22" t="s">
        <v>31</v>
      </c>
      <c r="T5382" s="23" t="s">
        <v>52</v>
      </c>
      <c r="U5382" s="23" t="s">
        <v>50</v>
      </c>
      <c r="V5382" s="22" t="s">
        <v>68</v>
      </c>
      <c r="W5382" s="24" t="s">
        <v>135</v>
      </c>
      <c r="X5382" s="25" t="s">
        <v>74</v>
      </c>
      <c r="Y5382" s="25" t="s">
        <v>114</v>
      </c>
      <c r="Z5382" s="25" t="s">
        <v>69</v>
      </c>
      <c r="AA5382" s="25"/>
      <c r="AB5382" s="26"/>
      <c r="AC5382" s="31">
        <v>0.34</v>
      </c>
      <c r="AD5382" s="32"/>
      <c r="AE5382" s="32"/>
      <c r="AF5382" s="32"/>
      <c r="AG5382" s="33"/>
      <c r="AH5382" s="33"/>
      <c r="AI5382" s="33"/>
      <c r="AJ5382" s="27"/>
      <c r="AK5382" s="27"/>
      <c r="AL5382" s="27">
        <v>0.21666666666666667</v>
      </c>
      <c r="AM5382" s="27"/>
      <c r="AN5382" s="27"/>
      <c r="AO5382" s="28" t="s">
        <v>94</v>
      </c>
      <c r="AP5382" s="51"/>
      <c r="AQ5382" s="51"/>
    </row>
    <row r="5383" spans="1:43" ht="12.65" customHeight="1">
      <c r="A5383" s="13" t="s">
        <v>214</v>
      </c>
      <c r="B5383" s="14" t="s">
        <v>1938</v>
      </c>
      <c r="C5383" s="13">
        <v>31</v>
      </c>
      <c r="D5383" s="13" t="s">
        <v>1939</v>
      </c>
      <c r="E5383" s="15" t="s">
        <v>3468</v>
      </c>
      <c r="F5383" s="13">
        <v>6530</v>
      </c>
      <c r="G5383" s="13" t="s">
        <v>2260</v>
      </c>
      <c r="H5383" s="16">
        <v>45900</v>
      </c>
      <c r="I5383" s="17">
        <v>45900</v>
      </c>
      <c r="J5383" s="18">
        <f>I5383</f>
        <v>45900</v>
      </c>
      <c r="K5383" s="19">
        <v>5.2083333333333336E-2</v>
      </c>
      <c r="L5383" s="19">
        <v>0.125</v>
      </c>
      <c r="M5383" s="20">
        <v>0.13541666666666666</v>
      </c>
      <c r="N5383" s="19">
        <v>0.20833333333333334</v>
      </c>
      <c r="O5383" s="21">
        <f t="shared" si="197"/>
        <v>7.2916666666666685E-2</v>
      </c>
      <c r="P5383" s="13" t="s">
        <v>50</v>
      </c>
      <c r="Q5383" s="13" t="s">
        <v>50</v>
      </c>
      <c r="R5383" s="22" t="s">
        <v>3486</v>
      </c>
      <c r="S5383" s="22" t="s">
        <v>31</v>
      </c>
      <c r="T5383" s="23" t="s">
        <v>52</v>
      </c>
      <c r="U5383" s="23" t="s">
        <v>50</v>
      </c>
      <c r="V5383" s="22" t="s">
        <v>68</v>
      </c>
      <c r="W5383" s="24" t="s">
        <v>138</v>
      </c>
      <c r="X5383" s="25" t="s">
        <v>56</v>
      </c>
      <c r="Y5383" s="25" t="s">
        <v>114</v>
      </c>
      <c r="Z5383" s="25" t="s">
        <v>71</v>
      </c>
      <c r="AA5383" s="25"/>
      <c r="AB5383" s="26"/>
      <c r="AC5383" s="31">
        <v>0.11602499999999998</v>
      </c>
      <c r="AD5383" s="32"/>
      <c r="AE5383" s="32"/>
      <c r="AF5383" s="32"/>
      <c r="AG5383" s="33"/>
      <c r="AH5383" s="33"/>
      <c r="AI5383" s="33"/>
      <c r="AJ5383" s="27"/>
      <c r="AK5383" s="27"/>
      <c r="AL5383" s="27">
        <v>0.17333333333333334</v>
      </c>
      <c r="AM5383" s="27"/>
      <c r="AN5383" s="27"/>
      <c r="AO5383" s="28" t="s">
        <v>94</v>
      </c>
      <c r="AP5383" s="51"/>
      <c r="AQ5383" s="51"/>
    </row>
    <row r="5384" spans="1:43" ht="12.65" customHeight="1">
      <c r="A5384" s="13" t="s">
        <v>214</v>
      </c>
      <c r="B5384" s="14" t="s">
        <v>1938</v>
      </c>
      <c r="C5384" s="13">
        <v>31</v>
      </c>
      <c r="D5384" s="13" t="s">
        <v>1939</v>
      </c>
      <c r="E5384" s="15" t="s">
        <v>3468</v>
      </c>
      <c r="F5384" s="13">
        <v>6530</v>
      </c>
      <c r="G5384" s="13" t="s">
        <v>2260</v>
      </c>
      <c r="H5384" s="16">
        <v>45900</v>
      </c>
      <c r="I5384" s="17">
        <v>45900</v>
      </c>
      <c r="J5384" s="18">
        <f>I5384</f>
        <v>45900</v>
      </c>
      <c r="K5384" s="19">
        <v>0.85416666666666663</v>
      </c>
      <c r="L5384" s="19">
        <v>0.9375</v>
      </c>
      <c r="M5384" s="20">
        <v>0.9375</v>
      </c>
      <c r="N5384" s="19">
        <v>2.0833333333333332E-2</v>
      </c>
      <c r="O5384" s="21">
        <f t="shared" si="197"/>
        <v>8.3333333333333259E-2</v>
      </c>
      <c r="P5384" s="13" t="s">
        <v>50</v>
      </c>
      <c r="Q5384" s="13" t="s">
        <v>50</v>
      </c>
      <c r="R5384" s="22" t="s">
        <v>3487</v>
      </c>
      <c r="S5384" s="22" t="s">
        <v>31</v>
      </c>
      <c r="T5384" s="23" t="s">
        <v>52</v>
      </c>
      <c r="U5384" s="23" t="s">
        <v>50</v>
      </c>
      <c r="V5384" s="22" t="s">
        <v>68</v>
      </c>
      <c r="W5384" s="24" t="s">
        <v>142</v>
      </c>
      <c r="X5384" s="25" t="s">
        <v>57</v>
      </c>
      <c r="Y5384" s="25" t="s">
        <v>114</v>
      </c>
      <c r="Z5384" s="25" t="s">
        <v>63</v>
      </c>
      <c r="AA5384" s="25"/>
      <c r="AB5384" s="26"/>
      <c r="AC5384" s="31">
        <v>0.20400000000000004</v>
      </c>
      <c r="AD5384" s="32"/>
      <c r="AE5384" s="32"/>
      <c r="AF5384" s="32"/>
      <c r="AG5384" s="33"/>
      <c r="AH5384" s="33"/>
      <c r="AI5384" s="33"/>
      <c r="AJ5384" s="27"/>
      <c r="AK5384" s="27"/>
      <c r="AL5384" s="27">
        <v>0.21666666666666667</v>
      </c>
      <c r="AM5384" s="27"/>
      <c r="AN5384" s="27"/>
      <c r="AO5384" s="28" t="s">
        <v>94</v>
      </c>
      <c r="AP5384" s="51"/>
      <c r="AQ5384" s="51"/>
    </row>
    <row r="5385" spans="1:43" ht="12.65" customHeight="1">
      <c r="A5385" s="13" t="s">
        <v>214</v>
      </c>
      <c r="B5385" s="14" t="s">
        <v>1938</v>
      </c>
      <c r="C5385" s="13">
        <v>31</v>
      </c>
      <c r="D5385" s="13" t="s">
        <v>1939</v>
      </c>
      <c r="E5385" s="15" t="s">
        <v>1940</v>
      </c>
      <c r="F5385" s="13">
        <v>4577</v>
      </c>
      <c r="G5385" s="13" t="s">
        <v>253</v>
      </c>
      <c r="H5385" s="16">
        <v>45882</v>
      </c>
      <c r="I5385" s="17">
        <v>45882</v>
      </c>
      <c r="J5385" s="18">
        <v>45882</v>
      </c>
      <c r="K5385" s="19">
        <v>0.67912037037037032</v>
      </c>
      <c r="L5385" s="19">
        <v>0.72910879629629632</v>
      </c>
      <c r="M5385" s="20">
        <v>0.76245370370370369</v>
      </c>
      <c r="N5385" s="19">
        <v>0.81244212962962958</v>
      </c>
      <c r="O5385" s="21">
        <f t="shared" si="197"/>
        <v>4.9988425925925895E-2</v>
      </c>
      <c r="P5385" s="13" t="s">
        <v>1944</v>
      </c>
      <c r="Q5385" s="13" t="s">
        <v>254</v>
      </c>
      <c r="R5385" s="22" t="s">
        <v>1945</v>
      </c>
      <c r="S5385" s="22" t="s">
        <v>33</v>
      </c>
      <c r="T5385" s="23" t="s">
        <v>52</v>
      </c>
      <c r="U5385" s="23"/>
      <c r="V5385" s="22" t="s">
        <v>67</v>
      </c>
      <c r="W5385" s="24" t="s">
        <v>3677</v>
      </c>
      <c r="X5385" s="25" t="s">
        <v>50</v>
      </c>
      <c r="Y5385" s="25" t="s">
        <v>50</v>
      </c>
      <c r="Z5385" s="25" t="s">
        <v>50</v>
      </c>
      <c r="AA5385" s="25"/>
      <c r="AB5385" s="26"/>
      <c r="AC5385" s="31"/>
      <c r="AD5385" s="32">
        <v>0</v>
      </c>
      <c r="AE5385" s="32">
        <v>0</v>
      </c>
      <c r="AF5385" s="32">
        <v>0</v>
      </c>
      <c r="AG5385" s="33">
        <v>0</v>
      </c>
      <c r="AH5385" s="33">
        <v>0</v>
      </c>
      <c r="AI5385" s="33">
        <v>0</v>
      </c>
      <c r="AJ5385" s="27"/>
      <c r="AK5385" s="27"/>
      <c r="AL5385" s="27">
        <v>5.3333333333333337E-2</v>
      </c>
      <c r="AM5385" s="27"/>
      <c r="AN5385" s="27"/>
      <c r="AO5385" s="28" t="s">
        <v>107</v>
      </c>
      <c r="AP5385" s="51"/>
      <c r="AQ5385" s="51"/>
    </row>
    <row r="5386" spans="1:43" ht="12.65" customHeight="1">
      <c r="A5386" s="13" t="s">
        <v>214</v>
      </c>
      <c r="B5386" s="14" t="s">
        <v>1938</v>
      </c>
      <c r="C5386" s="13">
        <v>31</v>
      </c>
      <c r="D5386" s="13" t="s">
        <v>1939</v>
      </c>
      <c r="E5386" s="15" t="s">
        <v>1940</v>
      </c>
      <c r="F5386" s="13">
        <v>4577</v>
      </c>
      <c r="G5386" s="13" t="s">
        <v>253</v>
      </c>
      <c r="H5386" s="16">
        <v>45882</v>
      </c>
      <c r="I5386" s="17">
        <v>45883</v>
      </c>
      <c r="J5386" s="18">
        <v>45883</v>
      </c>
      <c r="K5386" s="19">
        <v>0.9783912037037038</v>
      </c>
      <c r="L5386" s="19">
        <v>0.99998842592592596</v>
      </c>
      <c r="M5386" s="20">
        <v>6.1724537037037036E-2</v>
      </c>
      <c r="N5386" s="19">
        <v>8.3321759259259262E-2</v>
      </c>
      <c r="O5386" s="21">
        <f t="shared" si="197"/>
        <v>2.1597222222222226E-2</v>
      </c>
      <c r="P5386" s="13" t="s">
        <v>1944</v>
      </c>
      <c r="Q5386" s="13" t="s">
        <v>254</v>
      </c>
      <c r="R5386" s="22" t="s">
        <v>1945</v>
      </c>
      <c r="S5386" s="22" t="s">
        <v>33</v>
      </c>
      <c r="T5386" s="23" t="s">
        <v>52</v>
      </c>
      <c r="U5386" s="23"/>
      <c r="V5386" s="22" t="s">
        <v>67</v>
      </c>
      <c r="W5386" s="24" t="s">
        <v>3677</v>
      </c>
      <c r="X5386" s="25" t="s">
        <v>50</v>
      </c>
      <c r="Y5386" s="25" t="s">
        <v>50</v>
      </c>
      <c r="Z5386" s="25" t="s">
        <v>50</v>
      </c>
      <c r="AA5386" s="25"/>
      <c r="AB5386" s="26"/>
      <c r="AC5386" s="31"/>
      <c r="AD5386" s="32">
        <v>0</v>
      </c>
      <c r="AE5386" s="32">
        <v>0</v>
      </c>
      <c r="AF5386" s="32">
        <v>0</v>
      </c>
      <c r="AG5386" s="33">
        <v>0</v>
      </c>
      <c r="AH5386" s="33">
        <v>0</v>
      </c>
      <c r="AI5386" s="33">
        <v>0</v>
      </c>
      <c r="AJ5386" s="27"/>
      <c r="AK5386" s="27"/>
      <c r="AL5386" s="27">
        <v>5.3333333333333337E-2</v>
      </c>
      <c r="AM5386" s="27"/>
      <c r="AN5386" s="27"/>
      <c r="AO5386" s="28" t="s">
        <v>107</v>
      </c>
      <c r="AP5386" s="51"/>
      <c r="AQ5386" s="51"/>
    </row>
    <row r="5387" spans="1:43" ht="12.65" customHeight="1">
      <c r="A5387" s="13" t="s">
        <v>214</v>
      </c>
      <c r="B5387" s="14" t="s">
        <v>1938</v>
      </c>
      <c r="C5387" s="13">
        <v>31</v>
      </c>
      <c r="D5387" s="13" t="s">
        <v>1939</v>
      </c>
      <c r="E5387" s="15" t="s">
        <v>1940</v>
      </c>
      <c r="F5387" s="13">
        <v>4577</v>
      </c>
      <c r="G5387" s="13" t="s">
        <v>253</v>
      </c>
      <c r="H5387" s="16">
        <v>45883</v>
      </c>
      <c r="I5387" s="17">
        <v>45883</v>
      </c>
      <c r="J5387" s="18">
        <v>45883</v>
      </c>
      <c r="K5387" s="19">
        <v>0</v>
      </c>
      <c r="L5387" s="19">
        <v>2.8368055555555553E-2</v>
      </c>
      <c r="M5387" s="20">
        <v>8.3333333333333329E-2</v>
      </c>
      <c r="N5387" s="19">
        <v>0.11170138888888888</v>
      </c>
      <c r="O5387" s="21">
        <f t="shared" si="197"/>
        <v>2.8368055555555549E-2</v>
      </c>
      <c r="P5387" s="13" t="s">
        <v>1944</v>
      </c>
      <c r="Q5387" s="13" t="s">
        <v>254</v>
      </c>
      <c r="R5387" s="22" t="s">
        <v>1945</v>
      </c>
      <c r="S5387" s="22" t="s">
        <v>33</v>
      </c>
      <c r="T5387" s="23" t="s">
        <v>52</v>
      </c>
      <c r="U5387" s="23"/>
      <c r="V5387" s="22" t="s">
        <v>67</v>
      </c>
      <c r="W5387" s="24" t="s">
        <v>3677</v>
      </c>
      <c r="X5387" s="25" t="s">
        <v>50</v>
      </c>
      <c r="Y5387" s="25" t="s">
        <v>50</v>
      </c>
      <c r="Z5387" s="25" t="s">
        <v>50</v>
      </c>
      <c r="AA5387" s="25"/>
      <c r="AB5387" s="26"/>
      <c r="AC5387" s="31"/>
      <c r="AD5387" s="32">
        <v>0</v>
      </c>
      <c r="AE5387" s="32">
        <v>0</v>
      </c>
      <c r="AF5387" s="32">
        <v>0</v>
      </c>
      <c r="AG5387" s="33">
        <v>0</v>
      </c>
      <c r="AH5387" s="33">
        <v>0</v>
      </c>
      <c r="AI5387" s="33">
        <v>0</v>
      </c>
      <c r="AJ5387" s="27"/>
      <c r="AK5387" s="27"/>
      <c r="AL5387" s="27">
        <v>5.3333333333333337E-2</v>
      </c>
      <c r="AM5387" s="27"/>
      <c r="AN5387" s="27"/>
      <c r="AO5387" s="28" t="s">
        <v>107</v>
      </c>
      <c r="AP5387" s="51"/>
      <c r="AQ5387" s="51"/>
    </row>
    <row r="5388" spans="1:43" ht="12.65" customHeight="1">
      <c r="A5388" s="13" t="s">
        <v>214</v>
      </c>
      <c r="B5388" s="14" t="s">
        <v>1938</v>
      </c>
      <c r="C5388" s="13">
        <v>31</v>
      </c>
      <c r="D5388" s="13" t="s">
        <v>1939</v>
      </c>
      <c r="E5388" s="15" t="s">
        <v>1940</v>
      </c>
      <c r="F5388" s="13">
        <v>4577</v>
      </c>
      <c r="G5388" s="13" t="s">
        <v>253</v>
      </c>
      <c r="H5388" s="16">
        <v>45883</v>
      </c>
      <c r="I5388" s="17">
        <v>45883</v>
      </c>
      <c r="J5388" s="18">
        <v>45883</v>
      </c>
      <c r="K5388" s="19">
        <v>0.38710648148148147</v>
      </c>
      <c r="L5388" s="19">
        <v>0.43708333333333332</v>
      </c>
      <c r="M5388" s="20">
        <v>0.47043981481481478</v>
      </c>
      <c r="N5388" s="19">
        <v>0.52041666666666675</v>
      </c>
      <c r="O5388" s="21">
        <f t="shared" si="197"/>
        <v>4.9976851851851967E-2</v>
      </c>
      <c r="P5388" s="13" t="s">
        <v>1944</v>
      </c>
      <c r="Q5388" s="13" t="s">
        <v>254</v>
      </c>
      <c r="R5388" s="22" t="s">
        <v>1945</v>
      </c>
      <c r="S5388" s="22" t="s">
        <v>33</v>
      </c>
      <c r="T5388" s="23" t="s">
        <v>52</v>
      </c>
      <c r="U5388" s="23"/>
      <c r="V5388" s="22" t="s">
        <v>67</v>
      </c>
      <c r="W5388" s="24" t="s">
        <v>3677</v>
      </c>
      <c r="X5388" s="25" t="s">
        <v>50</v>
      </c>
      <c r="Y5388" s="25" t="s">
        <v>50</v>
      </c>
      <c r="Z5388" s="25" t="s">
        <v>50</v>
      </c>
      <c r="AA5388" s="25"/>
      <c r="AB5388" s="26"/>
      <c r="AC5388" s="31"/>
      <c r="AD5388" s="32">
        <v>0</v>
      </c>
      <c r="AE5388" s="32">
        <v>0</v>
      </c>
      <c r="AF5388" s="32">
        <v>0</v>
      </c>
      <c r="AG5388" s="33">
        <v>0</v>
      </c>
      <c r="AH5388" s="33">
        <v>0</v>
      </c>
      <c r="AI5388" s="33">
        <v>0</v>
      </c>
      <c r="AJ5388" s="27"/>
      <c r="AK5388" s="27"/>
      <c r="AL5388" s="27">
        <v>5.3333333333333337E-2</v>
      </c>
      <c r="AM5388" s="27"/>
      <c r="AN5388" s="27"/>
      <c r="AO5388" s="28" t="s">
        <v>107</v>
      </c>
      <c r="AP5388" s="51"/>
      <c r="AQ5388" s="51"/>
    </row>
    <row r="5389" spans="1:43" ht="12.65" customHeight="1">
      <c r="A5389" s="13" t="s">
        <v>214</v>
      </c>
      <c r="B5389" s="14" t="s">
        <v>1938</v>
      </c>
      <c r="C5389" s="13">
        <v>31</v>
      </c>
      <c r="D5389" s="13" t="s">
        <v>1939</v>
      </c>
      <c r="E5389" s="15" t="s">
        <v>1940</v>
      </c>
      <c r="F5389" s="13">
        <v>4577</v>
      </c>
      <c r="G5389" s="13" t="s">
        <v>253</v>
      </c>
      <c r="H5389" s="16">
        <v>45883</v>
      </c>
      <c r="I5389" s="17">
        <v>45883</v>
      </c>
      <c r="J5389" s="18">
        <v>45883</v>
      </c>
      <c r="K5389" s="19">
        <v>0.83416666666666672</v>
      </c>
      <c r="L5389" s="19">
        <v>0.87026620370370367</v>
      </c>
      <c r="M5389" s="20">
        <v>0.91749999999999998</v>
      </c>
      <c r="N5389" s="19">
        <v>0.95359953703703693</v>
      </c>
      <c r="O5389" s="21">
        <f t="shared" si="197"/>
        <v>3.6099537037036944E-2</v>
      </c>
      <c r="P5389" s="13" t="s">
        <v>1944</v>
      </c>
      <c r="Q5389" s="13" t="s">
        <v>254</v>
      </c>
      <c r="R5389" s="22" t="s">
        <v>1945</v>
      </c>
      <c r="S5389" s="22" t="s">
        <v>33</v>
      </c>
      <c r="T5389" s="23" t="s">
        <v>52</v>
      </c>
      <c r="U5389" s="23"/>
      <c r="V5389" s="22" t="s">
        <v>67</v>
      </c>
      <c r="W5389" s="24" t="s">
        <v>3677</v>
      </c>
      <c r="X5389" s="25" t="s">
        <v>50</v>
      </c>
      <c r="Y5389" s="25" t="s">
        <v>50</v>
      </c>
      <c r="Z5389" s="25" t="s">
        <v>50</v>
      </c>
      <c r="AA5389" s="25"/>
      <c r="AB5389" s="26"/>
      <c r="AC5389" s="31"/>
      <c r="AD5389" s="32">
        <v>0.24</v>
      </c>
      <c r="AE5389" s="32">
        <v>4.5</v>
      </c>
      <c r="AF5389" s="32">
        <v>0.86</v>
      </c>
      <c r="AG5389" s="33">
        <v>0.27</v>
      </c>
      <c r="AH5389" s="33">
        <v>4.5</v>
      </c>
      <c r="AI5389" s="33">
        <v>0.88</v>
      </c>
      <c r="AJ5389" s="27"/>
      <c r="AK5389" s="27"/>
      <c r="AL5389" s="27">
        <v>1.5</v>
      </c>
      <c r="AM5389" s="27"/>
      <c r="AN5389" s="27"/>
      <c r="AO5389" s="28" t="s">
        <v>107</v>
      </c>
      <c r="AP5389" s="51"/>
      <c r="AQ5389" s="51"/>
    </row>
    <row r="5390" spans="1:43" ht="12.65" customHeight="1">
      <c r="A5390" s="13" t="s">
        <v>214</v>
      </c>
      <c r="B5390" s="14" t="s">
        <v>1938</v>
      </c>
      <c r="C5390" s="13">
        <v>31</v>
      </c>
      <c r="D5390" s="13" t="s">
        <v>1939</v>
      </c>
      <c r="E5390" s="15" t="s">
        <v>1940</v>
      </c>
      <c r="F5390" s="13">
        <v>4577</v>
      </c>
      <c r="G5390" s="13" t="s">
        <v>253</v>
      </c>
      <c r="H5390" s="16">
        <v>45884</v>
      </c>
      <c r="I5390" s="17">
        <v>45884</v>
      </c>
      <c r="J5390" s="18">
        <v>45884</v>
      </c>
      <c r="K5390" s="19">
        <v>0.58752314814814821</v>
      </c>
      <c r="L5390" s="19">
        <v>0.60556712962962966</v>
      </c>
      <c r="M5390" s="20">
        <v>0.67085648148148147</v>
      </c>
      <c r="N5390" s="19">
        <v>0.68890046296296292</v>
      </c>
      <c r="O5390" s="21">
        <f t="shared" si="197"/>
        <v>1.8043981481481453E-2</v>
      </c>
      <c r="P5390" s="13" t="s">
        <v>1944</v>
      </c>
      <c r="Q5390" s="13" t="s">
        <v>254</v>
      </c>
      <c r="R5390" s="22" t="s">
        <v>1945</v>
      </c>
      <c r="S5390" s="22" t="s">
        <v>33</v>
      </c>
      <c r="T5390" s="23" t="s">
        <v>52</v>
      </c>
      <c r="U5390" s="23"/>
      <c r="V5390" s="22" t="s">
        <v>67</v>
      </c>
      <c r="W5390" s="24" t="s">
        <v>3677</v>
      </c>
      <c r="X5390" s="25" t="s">
        <v>50</v>
      </c>
      <c r="Y5390" s="25" t="s">
        <v>50</v>
      </c>
      <c r="Z5390" s="25" t="s">
        <v>50</v>
      </c>
      <c r="AA5390" s="25"/>
      <c r="AB5390" s="26"/>
      <c r="AC5390" s="31"/>
      <c r="AD5390" s="32">
        <v>0.27</v>
      </c>
      <c r="AE5390" s="32">
        <v>5.3</v>
      </c>
      <c r="AF5390" s="32">
        <v>1.37</v>
      </c>
      <c r="AG5390" s="33">
        <v>0.31</v>
      </c>
      <c r="AH5390" s="33">
        <v>5.3</v>
      </c>
      <c r="AI5390" s="33">
        <v>1.46</v>
      </c>
      <c r="AJ5390" s="27"/>
      <c r="AK5390" s="27"/>
      <c r="AL5390" s="27">
        <v>1.7666666666666666</v>
      </c>
      <c r="AM5390" s="27"/>
      <c r="AN5390" s="27"/>
      <c r="AO5390" s="28" t="s">
        <v>107</v>
      </c>
      <c r="AP5390" s="51"/>
      <c r="AQ5390" s="51"/>
    </row>
    <row r="5391" spans="1:43" ht="12.65" customHeight="1">
      <c r="A5391" s="13" t="s">
        <v>214</v>
      </c>
      <c r="B5391" s="14" t="s">
        <v>1938</v>
      </c>
      <c r="C5391" s="13">
        <v>31</v>
      </c>
      <c r="D5391" s="13" t="s">
        <v>1939</v>
      </c>
      <c r="E5391" s="15" t="s">
        <v>1940</v>
      </c>
      <c r="F5391" s="13">
        <v>4577</v>
      </c>
      <c r="G5391" s="13" t="s">
        <v>253</v>
      </c>
      <c r="H5391" s="16">
        <v>45885</v>
      </c>
      <c r="I5391" s="17">
        <v>45885</v>
      </c>
      <c r="J5391" s="18">
        <v>45885</v>
      </c>
      <c r="K5391" s="19">
        <v>0.45870370370370367</v>
      </c>
      <c r="L5391" s="19">
        <v>0.47674768518518518</v>
      </c>
      <c r="M5391" s="20">
        <v>0.54203703703703698</v>
      </c>
      <c r="N5391" s="19">
        <v>0.56008101851851855</v>
      </c>
      <c r="O5391" s="21">
        <f t="shared" si="197"/>
        <v>1.8043981481481564E-2</v>
      </c>
      <c r="P5391" s="13" t="s">
        <v>1944</v>
      </c>
      <c r="Q5391" s="13" t="s">
        <v>254</v>
      </c>
      <c r="R5391" s="22" t="s">
        <v>1945</v>
      </c>
      <c r="S5391" s="22" t="s">
        <v>33</v>
      </c>
      <c r="T5391" s="23" t="s">
        <v>52</v>
      </c>
      <c r="U5391" s="23"/>
      <c r="V5391" s="22" t="s">
        <v>67</v>
      </c>
      <c r="W5391" s="24" t="s">
        <v>3677</v>
      </c>
      <c r="X5391" s="25" t="s">
        <v>50</v>
      </c>
      <c r="Y5391" s="25" t="s">
        <v>50</v>
      </c>
      <c r="Z5391" s="25" t="s">
        <v>50</v>
      </c>
      <c r="AA5391" s="25"/>
      <c r="AB5391" s="26"/>
      <c r="AC5391" s="31"/>
      <c r="AD5391" s="32">
        <v>0</v>
      </c>
      <c r="AE5391" s="32">
        <v>0</v>
      </c>
      <c r="AF5391" s="32">
        <v>0</v>
      </c>
      <c r="AG5391" s="33">
        <v>0</v>
      </c>
      <c r="AH5391" s="33">
        <v>0</v>
      </c>
      <c r="AI5391" s="33">
        <v>0</v>
      </c>
      <c r="AJ5391" s="27"/>
      <c r="AK5391" s="27"/>
      <c r="AL5391" s="27">
        <v>6.9333333333333344E-2</v>
      </c>
      <c r="AM5391" s="27"/>
      <c r="AN5391" s="27"/>
      <c r="AO5391" s="28" t="s">
        <v>107</v>
      </c>
      <c r="AP5391" s="51"/>
      <c r="AQ5391" s="51"/>
    </row>
    <row r="5392" spans="1:43" ht="12.65" customHeight="1">
      <c r="A5392" s="13" t="s">
        <v>214</v>
      </c>
      <c r="B5392" s="14" t="s">
        <v>1938</v>
      </c>
      <c r="C5392" s="13">
        <v>31</v>
      </c>
      <c r="D5392" s="13" t="s">
        <v>1939</v>
      </c>
      <c r="E5392" s="15" t="s">
        <v>1940</v>
      </c>
      <c r="F5392" s="13">
        <v>4577</v>
      </c>
      <c r="G5392" s="13" t="s">
        <v>253</v>
      </c>
      <c r="H5392" s="16">
        <v>45885</v>
      </c>
      <c r="I5392" s="17">
        <v>45885</v>
      </c>
      <c r="J5392" s="18">
        <v>45885</v>
      </c>
      <c r="K5392" s="19">
        <v>0.76603009259259269</v>
      </c>
      <c r="L5392" s="19">
        <v>0.85917824074074078</v>
      </c>
      <c r="M5392" s="20">
        <v>0.84936342592592595</v>
      </c>
      <c r="N5392" s="19">
        <v>0.94251157407407404</v>
      </c>
      <c r="O5392" s="21">
        <f t="shared" si="197"/>
        <v>9.3148148148148091E-2</v>
      </c>
      <c r="P5392" s="13" t="s">
        <v>1942</v>
      </c>
      <c r="Q5392" s="13" t="s">
        <v>254</v>
      </c>
      <c r="R5392" s="22" t="s">
        <v>1943</v>
      </c>
      <c r="S5392" s="22" t="s">
        <v>33</v>
      </c>
      <c r="T5392" s="23" t="s">
        <v>211</v>
      </c>
      <c r="U5392" s="23"/>
      <c r="V5392" s="22" t="s">
        <v>212</v>
      </c>
      <c r="W5392" s="24" t="s">
        <v>3677</v>
      </c>
      <c r="X5392" s="25" t="s">
        <v>50</v>
      </c>
      <c r="Y5392" s="25" t="s">
        <v>50</v>
      </c>
      <c r="Z5392" s="25" t="s">
        <v>50</v>
      </c>
      <c r="AA5392" s="25"/>
      <c r="AB5392" s="26"/>
      <c r="AC5392" s="31"/>
      <c r="AD5392" s="32">
        <v>0.43</v>
      </c>
      <c r="AE5392" s="32">
        <v>8.3000000000000007</v>
      </c>
      <c r="AF5392" s="32">
        <v>1.51</v>
      </c>
      <c r="AG5392" s="33">
        <v>0.44</v>
      </c>
      <c r="AH5392" s="33">
        <v>7.5</v>
      </c>
      <c r="AI5392" s="33">
        <v>1.43</v>
      </c>
      <c r="AJ5392" s="27"/>
      <c r="AK5392" s="27"/>
      <c r="AL5392" s="27">
        <v>2.7666666666666666</v>
      </c>
      <c r="AM5392" s="27"/>
      <c r="AN5392" s="27"/>
      <c r="AO5392" s="28" t="s">
        <v>107</v>
      </c>
      <c r="AP5392" s="51"/>
      <c r="AQ5392" s="51"/>
    </row>
    <row r="5393" spans="1:43" ht="12.65" customHeight="1">
      <c r="A5393" s="13" t="s">
        <v>214</v>
      </c>
      <c r="B5393" s="14" t="s">
        <v>1938</v>
      </c>
      <c r="C5393" s="13">
        <v>31</v>
      </c>
      <c r="D5393" s="13" t="s">
        <v>1939</v>
      </c>
      <c r="E5393" s="15" t="s">
        <v>1940</v>
      </c>
      <c r="F5393" s="13">
        <v>4577</v>
      </c>
      <c r="G5393" s="13" t="s">
        <v>253</v>
      </c>
      <c r="H5393" s="16">
        <v>45886</v>
      </c>
      <c r="I5393" s="17">
        <v>45886</v>
      </c>
      <c r="J5393" s="18">
        <f>I5393</f>
        <v>45886</v>
      </c>
      <c r="K5393" s="19">
        <v>0.37943287037037038</v>
      </c>
      <c r="L5393" s="19">
        <v>0.45642361111111118</v>
      </c>
      <c r="M5393" s="20">
        <v>0.46276620370370369</v>
      </c>
      <c r="N5393" s="19">
        <v>0.53975694444444444</v>
      </c>
      <c r="O5393" s="21">
        <f t="shared" si="197"/>
        <v>7.6990740740740748E-2</v>
      </c>
      <c r="P5393" s="13" t="s">
        <v>2002</v>
      </c>
      <c r="Q5393" s="13" t="s">
        <v>2003</v>
      </c>
      <c r="R5393" s="22" t="s">
        <v>2004</v>
      </c>
      <c r="S5393" s="22" t="s">
        <v>31</v>
      </c>
      <c r="T5393" s="23" t="s">
        <v>97</v>
      </c>
      <c r="U5393" s="23" t="s">
        <v>50</v>
      </c>
      <c r="V5393" s="22" t="s">
        <v>3880</v>
      </c>
      <c r="W5393" s="24" t="s">
        <v>3659</v>
      </c>
      <c r="X5393" s="25" t="s">
        <v>83</v>
      </c>
      <c r="Y5393" s="25" t="s">
        <v>114</v>
      </c>
      <c r="Z5393" s="25" t="s">
        <v>71</v>
      </c>
      <c r="AA5393" s="25"/>
      <c r="AB5393" s="26"/>
      <c r="AC5393" s="31"/>
      <c r="AD5393" s="32">
        <v>0.03</v>
      </c>
      <c r="AE5393" s="32">
        <v>0.6</v>
      </c>
      <c r="AF5393" s="32">
        <v>0.19</v>
      </c>
      <c r="AG5393" s="33">
        <v>0.04</v>
      </c>
      <c r="AH5393" s="33">
        <v>0.6</v>
      </c>
      <c r="AI5393" s="33">
        <v>0.2</v>
      </c>
      <c r="AJ5393" s="27"/>
      <c r="AK5393" s="27"/>
      <c r="AL5393" s="27">
        <v>0.2</v>
      </c>
      <c r="AM5393" s="27"/>
      <c r="AN5393" s="27"/>
      <c r="AO5393" s="28" t="s">
        <v>107</v>
      </c>
      <c r="AP5393" s="51"/>
      <c r="AQ5393" s="51"/>
    </row>
    <row r="5394" spans="1:43" ht="12.65" customHeight="1">
      <c r="A5394" s="13" t="s">
        <v>214</v>
      </c>
      <c r="B5394" s="14" t="s">
        <v>1938</v>
      </c>
      <c r="C5394" s="13">
        <v>31</v>
      </c>
      <c r="D5394" s="13" t="s">
        <v>1939</v>
      </c>
      <c r="E5394" s="15" t="s">
        <v>1940</v>
      </c>
      <c r="F5394" s="13">
        <v>4577</v>
      </c>
      <c r="G5394" s="13" t="s">
        <v>253</v>
      </c>
      <c r="H5394" s="16">
        <v>45886</v>
      </c>
      <c r="I5394" s="17">
        <v>45886</v>
      </c>
      <c r="J5394" s="18">
        <v>45886</v>
      </c>
      <c r="K5394" s="19">
        <v>0.54629629629629628</v>
      </c>
      <c r="L5394" s="19">
        <v>0.58238425925925918</v>
      </c>
      <c r="M5394" s="20">
        <v>0.62962962962962965</v>
      </c>
      <c r="N5394" s="19">
        <v>0.66571759259259256</v>
      </c>
      <c r="O5394" s="21">
        <f t="shared" si="197"/>
        <v>3.6087962962962905E-2</v>
      </c>
      <c r="P5394" s="13" t="s">
        <v>1944</v>
      </c>
      <c r="Q5394" s="13" t="s">
        <v>254</v>
      </c>
      <c r="R5394" s="22" t="s">
        <v>1945</v>
      </c>
      <c r="S5394" s="22" t="s">
        <v>33</v>
      </c>
      <c r="T5394" s="23" t="s">
        <v>52</v>
      </c>
      <c r="U5394" s="23"/>
      <c r="V5394" s="22" t="s">
        <v>67</v>
      </c>
      <c r="W5394" s="24" t="s">
        <v>3677</v>
      </c>
      <c r="X5394" s="25" t="s">
        <v>50</v>
      </c>
      <c r="Y5394" s="25" t="s">
        <v>50</v>
      </c>
      <c r="Z5394" s="25" t="s">
        <v>50</v>
      </c>
      <c r="AA5394" s="25"/>
      <c r="AB5394" s="26"/>
      <c r="AC5394" s="31"/>
      <c r="AD5394" s="32">
        <v>0.22</v>
      </c>
      <c r="AE5394" s="32">
        <v>4.2</v>
      </c>
      <c r="AF5394" s="32">
        <v>0.97</v>
      </c>
      <c r="AG5394" s="33">
        <v>0.2</v>
      </c>
      <c r="AH5394" s="33">
        <v>3.4</v>
      </c>
      <c r="AI5394" s="33">
        <v>0.83</v>
      </c>
      <c r="AJ5394" s="27"/>
      <c r="AK5394" s="27"/>
      <c r="AL5394" s="27">
        <v>1.4</v>
      </c>
      <c r="AM5394" s="27"/>
      <c r="AN5394" s="27"/>
      <c r="AO5394" s="28" t="s">
        <v>107</v>
      </c>
      <c r="AP5394" s="51"/>
      <c r="AQ5394" s="51"/>
    </row>
    <row r="5395" spans="1:43" ht="12.65" customHeight="1">
      <c r="A5395" s="13" t="s">
        <v>214</v>
      </c>
      <c r="B5395" s="14" t="s">
        <v>1938</v>
      </c>
      <c r="C5395" s="13">
        <v>31</v>
      </c>
      <c r="D5395" s="13" t="s">
        <v>1939</v>
      </c>
      <c r="E5395" s="15" t="s">
        <v>1940</v>
      </c>
      <c r="F5395" s="13">
        <v>4577</v>
      </c>
      <c r="G5395" s="13" t="s">
        <v>253</v>
      </c>
      <c r="H5395" s="16">
        <v>45886</v>
      </c>
      <c r="I5395" s="17">
        <v>45886</v>
      </c>
      <c r="J5395" s="18">
        <v>45886</v>
      </c>
      <c r="K5395" s="19">
        <v>0.67836805555555546</v>
      </c>
      <c r="L5395" s="19">
        <v>0.72835648148148158</v>
      </c>
      <c r="M5395" s="20">
        <v>0.76170138888888883</v>
      </c>
      <c r="N5395" s="19">
        <v>0.81168981481481484</v>
      </c>
      <c r="O5395" s="21">
        <f t="shared" si="197"/>
        <v>4.9988425925926006E-2</v>
      </c>
      <c r="P5395" s="13" t="s">
        <v>1944</v>
      </c>
      <c r="Q5395" s="13" t="s">
        <v>254</v>
      </c>
      <c r="R5395" s="22" t="s">
        <v>1945</v>
      </c>
      <c r="S5395" s="22" t="s">
        <v>33</v>
      </c>
      <c r="T5395" s="23" t="s">
        <v>52</v>
      </c>
      <c r="U5395" s="23"/>
      <c r="V5395" s="22" t="s">
        <v>67</v>
      </c>
      <c r="W5395" s="24" t="s">
        <v>3677</v>
      </c>
      <c r="X5395" s="25" t="s">
        <v>50</v>
      </c>
      <c r="Y5395" s="25" t="s">
        <v>50</v>
      </c>
      <c r="Z5395" s="25" t="s">
        <v>50</v>
      </c>
      <c r="AA5395" s="25"/>
      <c r="AB5395" s="26"/>
      <c r="AC5395" s="31"/>
      <c r="AD5395" s="32">
        <v>0.02</v>
      </c>
      <c r="AE5395" s="32">
        <v>0.3</v>
      </c>
      <c r="AF5395" s="32">
        <v>0.05</v>
      </c>
      <c r="AG5395" s="33">
        <v>0.02</v>
      </c>
      <c r="AH5395" s="33">
        <v>0.3</v>
      </c>
      <c r="AI5395" s="33">
        <v>0.05</v>
      </c>
      <c r="AJ5395" s="27"/>
      <c r="AK5395" s="27"/>
      <c r="AL5395" s="27">
        <v>0.1</v>
      </c>
      <c r="AM5395" s="27"/>
      <c r="AN5395" s="27"/>
      <c r="AO5395" s="28" t="s">
        <v>107</v>
      </c>
      <c r="AP5395" s="51"/>
      <c r="AQ5395" s="51"/>
    </row>
    <row r="5396" spans="1:43" ht="12.65" customHeight="1">
      <c r="A5396" s="13" t="s">
        <v>214</v>
      </c>
      <c r="B5396" s="14" t="s">
        <v>1938</v>
      </c>
      <c r="C5396" s="13">
        <v>31</v>
      </c>
      <c r="D5396" s="13" t="s">
        <v>1939</v>
      </c>
      <c r="E5396" s="15" t="s">
        <v>1940</v>
      </c>
      <c r="F5396" s="13">
        <v>4577</v>
      </c>
      <c r="G5396" s="13" t="s">
        <v>253</v>
      </c>
      <c r="H5396" s="16">
        <v>45886</v>
      </c>
      <c r="I5396" s="17">
        <v>45887</v>
      </c>
      <c r="J5396" s="18">
        <v>45887</v>
      </c>
      <c r="K5396" s="19">
        <v>0.94586805555555553</v>
      </c>
      <c r="L5396" s="19">
        <v>0.96391203703703709</v>
      </c>
      <c r="M5396" s="20">
        <v>2.9201388888888888E-2</v>
      </c>
      <c r="N5396" s="19">
        <v>4.7245370370370368E-2</v>
      </c>
      <c r="O5396" s="21">
        <f t="shared" si="197"/>
        <v>1.804398148148148E-2</v>
      </c>
      <c r="P5396" s="13" t="s">
        <v>1944</v>
      </c>
      <c r="Q5396" s="13" t="s">
        <v>254</v>
      </c>
      <c r="R5396" s="22" t="s">
        <v>1945</v>
      </c>
      <c r="S5396" s="22" t="s">
        <v>33</v>
      </c>
      <c r="T5396" s="23" t="s">
        <v>52</v>
      </c>
      <c r="U5396" s="23"/>
      <c r="V5396" s="22" t="s">
        <v>67</v>
      </c>
      <c r="W5396" s="24" t="s">
        <v>3677</v>
      </c>
      <c r="X5396" s="25" t="s">
        <v>50</v>
      </c>
      <c r="Y5396" s="25" t="s">
        <v>50</v>
      </c>
      <c r="Z5396" s="25" t="s">
        <v>50</v>
      </c>
      <c r="AA5396" s="25"/>
      <c r="AB5396" s="26"/>
      <c r="AC5396" s="31"/>
      <c r="AD5396" s="32">
        <v>7.0000000000000007E-2</v>
      </c>
      <c r="AE5396" s="32">
        <v>1.4</v>
      </c>
      <c r="AF5396" s="32">
        <v>1.02</v>
      </c>
      <c r="AG5396" s="33">
        <v>0.08</v>
      </c>
      <c r="AH5396" s="33">
        <v>1.4</v>
      </c>
      <c r="AI5396" s="33">
        <v>1.07</v>
      </c>
      <c r="AJ5396" s="27"/>
      <c r="AK5396" s="27"/>
      <c r="AL5396" s="27">
        <v>0.46666666666666667</v>
      </c>
      <c r="AM5396" s="27"/>
      <c r="AN5396" s="27"/>
      <c r="AO5396" s="28" t="s">
        <v>107</v>
      </c>
      <c r="AP5396" s="51"/>
      <c r="AQ5396" s="51"/>
    </row>
    <row r="5397" spans="1:43" ht="12.65" customHeight="1">
      <c r="A5397" s="13" t="s">
        <v>214</v>
      </c>
      <c r="B5397" s="14" t="s">
        <v>1938</v>
      </c>
      <c r="C5397" s="13">
        <v>31</v>
      </c>
      <c r="D5397" s="13" t="s">
        <v>1939</v>
      </c>
      <c r="E5397" s="15" t="s">
        <v>1940</v>
      </c>
      <c r="F5397" s="13">
        <v>4577</v>
      </c>
      <c r="G5397" s="13" t="s">
        <v>253</v>
      </c>
      <c r="H5397" s="16">
        <v>45887</v>
      </c>
      <c r="I5397" s="17">
        <v>45887</v>
      </c>
      <c r="J5397" s="18">
        <f>I5397</f>
        <v>45887</v>
      </c>
      <c r="K5397" s="19">
        <v>0.62646990740740738</v>
      </c>
      <c r="L5397" s="19">
        <v>0.70359953703703693</v>
      </c>
      <c r="M5397" s="20">
        <v>0.70980324074074075</v>
      </c>
      <c r="N5397" s="19">
        <v>0.7869328703703703</v>
      </c>
      <c r="O5397" s="21">
        <f t="shared" si="197"/>
        <v>7.7129629629629548E-2</v>
      </c>
      <c r="P5397" s="13" t="s">
        <v>2002</v>
      </c>
      <c r="Q5397" s="13" t="s">
        <v>2003</v>
      </c>
      <c r="R5397" s="22" t="s">
        <v>2004</v>
      </c>
      <c r="S5397" s="22" t="s">
        <v>31</v>
      </c>
      <c r="T5397" s="23" t="s">
        <v>97</v>
      </c>
      <c r="U5397" s="23" t="s">
        <v>50</v>
      </c>
      <c r="V5397" s="22" t="s">
        <v>3880</v>
      </c>
      <c r="W5397" s="24" t="s">
        <v>3659</v>
      </c>
      <c r="X5397" s="25" t="s">
        <v>83</v>
      </c>
      <c r="Y5397" s="25" t="s">
        <v>114</v>
      </c>
      <c r="Z5397" s="25" t="s">
        <v>71</v>
      </c>
      <c r="AA5397" s="25"/>
      <c r="AB5397" s="26"/>
      <c r="AC5397" s="31"/>
      <c r="AD5397" s="32">
        <v>0</v>
      </c>
      <c r="AE5397" s="32">
        <v>0</v>
      </c>
      <c r="AF5397" s="32">
        <v>0</v>
      </c>
      <c r="AG5397" s="33">
        <v>0</v>
      </c>
      <c r="AH5397" s="33">
        <v>0</v>
      </c>
      <c r="AI5397" s="33">
        <v>0</v>
      </c>
      <c r="AJ5397" s="27"/>
      <c r="AK5397" s="27"/>
      <c r="AL5397" s="27">
        <v>5.3333333333333337E-2</v>
      </c>
      <c r="AM5397" s="27"/>
      <c r="AN5397" s="27"/>
      <c r="AO5397" s="28" t="s">
        <v>107</v>
      </c>
      <c r="AP5397" s="51"/>
      <c r="AQ5397" s="51"/>
    </row>
    <row r="5398" spans="1:43" ht="12.65" customHeight="1">
      <c r="A5398" s="13" t="s">
        <v>214</v>
      </c>
      <c r="B5398" s="14" t="s">
        <v>1938</v>
      </c>
      <c r="C5398" s="13">
        <v>31</v>
      </c>
      <c r="D5398" s="13" t="s">
        <v>1939</v>
      </c>
      <c r="E5398" s="15" t="s">
        <v>1940</v>
      </c>
      <c r="F5398" s="13">
        <v>4577</v>
      </c>
      <c r="G5398" s="13" t="s">
        <v>253</v>
      </c>
      <c r="H5398" s="16">
        <v>45887</v>
      </c>
      <c r="I5398" s="17">
        <v>45887</v>
      </c>
      <c r="J5398" s="18">
        <v>45887</v>
      </c>
      <c r="K5398" s="19">
        <v>0.83293981481481472</v>
      </c>
      <c r="L5398" s="19">
        <v>0.88292824074074072</v>
      </c>
      <c r="M5398" s="20">
        <v>0.91627314814814809</v>
      </c>
      <c r="N5398" s="19">
        <v>0.96626157407407409</v>
      </c>
      <c r="O5398" s="21">
        <f t="shared" si="197"/>
        <v>4.9988425925926006E-2</v>
      </c>
      <c r="P5398" s="13" t="s">
        <v>1944</v>
      </c>
      <c r="Q5398" s="13" t="s">
        <v>254</v>
      </c>
      <c r="R5398" s="22" t="s">
        <v>1945</v>
      </c>
      <c r="S5398" s="22" t="s">
        <v>33</v>
      </c>
      <c r="T5398" s="23" t="s">
        <v>52</v>
      </c>
      <c r="U5398" s="23"/>
      <c r="V5398" s="22" t="s">
        <v>67</v>
      </c>
      <c r="W5398" s="24" t="s">
        <v>3677</v>
      </c>
      <c r="X5398" s="25" t="s">
        <v>50</v>
      </c>
      <c r="Y5398" s="25" t="s">
        <v>50</v>
      </c>
      <c r="Z5398" s="25" t="s">
        <v>50</v>
      </c>
      <c r="AA5398" s="25"/>
      <c r="AB5398" s="26"/>
      <c r="AC5398" s="31"/>
      <c r="AD5398" s="32">
        <v>0.04</v>
      </c>
      <c r="AE5398" s="32">
        <v>0.7</v>
      </c>
      <c r="AF5398" s="32">
        <v>0.14000000000000001</v>
      </c>
      <c r="AG5398" s="33">
        <v>0.04</v>
      </c>
      <c r="AH5398" s="33">
        <v>0.7</v>
      </c>
      <c r="AI5398" s="33">
        <v>0.14000000000000001</v>
      </c>
      <c r="AJ5398" s="27"/>
      <c r="AK5398" s="27"/>
      <c r="AL5398" s="27">
        <v>0.23333333333333334</v>
      </c>
      <c r="AM5398" s="27"/>
      <c r="AN5398" s="27"/>
      <c r="AO5398" s="28" t="s">
        <v>107</v>
      </c>
      <c r="AP5398" s="51"/>
      <c r="AQ5398" s="51"/>
    </row>
    <row r="5399" spans="1:43" ht="12.65" customHeight="1">
      <c r="A5399" s="13" t="s">
        <v>214</v>
      </c>
      <c r="B5399" s="14" t="s">
        <v>1938</v>
      </c>
      <c r="C5399" s="13">
        <v>31</v>
      </c>
      <c r="D5399" s="13" t="s">
        <v>1939</v>
      </c>
      <c r="E5399" s="15" t="s">
        <v>1940</v>
      </c>
      <c r="F5399" s="13">
        <v>4577</v>
      </c>
      <c r="G5399" s="13" t="s">
        <v>253</v>
      </c>
      <c r="H5399" s="16">
        <v>45888</v>
      </c>
      <c r="I5399" s="17">
        <v>45888</v>
      </c>
      <c r="J5399" s="18">
        <v>45888</v>
      </c>
      <c r="K5399" s="19">
        <v>0.29135416666666669</v>
      </c>
      <c r="L5399" s="19">
        <v>0.32744212962962965</v>
      </c>
      <c r="M5399" s="20">
        <v>0.37468750000000001</v>
      </c>
      <c r="N5399" s="19">
        <v>0.41077546296296297</v>
      </c>
      <c r="O5399" s="21">
        <f t="shared" si="197"/>
        <v>3.6087962962962961E-2</v>
      </c>
      <c r="P5399" s="13" t="s">
        <v>1944</v>
      </c>
      <c r="Q5399" s="13" t="s">
        <v>254</v>
      </c>
      <c r="R5399" s="22" t="s">
        <v>1945</v>
      </c>
      <c r="S5399" s="22" t="s">
        <v>33</v>
      </c>
      <c r="T5399" s="23" t="s">
        <v>52</v>
      </c>
      <c r="U5399" s="23"/>
      <c r="V5399" s="22" t="s">
        <v>67</v>
      </c>
      <c r="W5399" s="24" t="s">
        <v>3677</v>
      </c>
      <c r="X5399" s="25" t="s">
        <v>50</v>
      </c>
      <c r="Y5399" s="25" t="s">
        <v>50</v>
      </c>
      <c r="Z5399" s="25" t="s">
        <v>50</v>
      </c>
      <c r="AA5399" s="25"/>
      <c r="AB5399" s="26"/>
      <c r="AC5399" s="31"/>
      <c r="AD5399" s="32">
        <v>0</v>
      </c>
      <c r="AE5399" s="32">
        <v>0</v>
      </c>
      <c r="AF5399" s="32">
        <v>0</v>
      </c>
      <c r="AG5399" s="33">
        <v>0</v>
      </c>
      <c r="AH5399" s="33">
        <v>0</v>
      </c>
      <c r="AI5399" s="33">
        <v>0</v>
      </c>
      <c r="AJ5399" s="27"/>
      <c r="AK5399" s="27"/>
      <c r="AL5399" s="27">
        <v>5.3333333333333337E-2</v>
      </c>
      <c r="AM5399" s="27"/>
      <c r="AN5399" s="27"/>
      <c r="AO5399" s="28" t="s">
        <v>107</v>
      </c>
      <c r="AP5399" s="51"/>
      <c r="AQ5399" s="51"/>
    </row>
    <row r="5400" spans="1:43" ht="12.65" customHeight="1">
      <c r="A5400" s="13" t="s">
        <v>214</v>
      </c>
      <c r="B5400" s="14" t="s">
        <v>1938</v>
      </c>
      <c r="C5400" s="13">
        <v>31</v>
      </c>
      <c r="D5400" s="13" t="s">
        <v>1939</v>
      </c>
      <c r="E5400" s="15" t="s">
        <v>1940</v>
      </c>
      <c r="F5400" s="13">
        <v>4577</v>
      </c>
      <c r="G5400" s="13" t="s">
        <v>253</v>
      </c>
      <c r="H5400" s="16">
        <v>45888</v>
      </c>
      <c r="I5400" s="17">
        <v>45888</v>
      </c>
      <c r="J5400" s="18">
        <f>I5400</f>
        <v>45888</v>
      </c>
      <c r="K5400" s="19">
        <v>0.80168981481481472</v>
      </c>
      <c r="L5400" s="19">
        <v>0.87910879629629624</v>
      </c>
      <c r="M5400" s="20">
        <v>0.88502314814814809</v>
      </c>
      <c r="N5400" s="19">
        <v>0.96244212962962961</v>
      </c>
      <c r="O5400" s="21">
        <f t="shared" si="197"/>
        <v>7.7418981481481519E-2</v>
      </c>
      <c r="P5400" s="13" t="s">
        <v>2002</v>
      </c>
      <c r="Q5400" s="13" t="s">
        <v>2003</v>
      </c>
      <c r="R5400" s="22" t="s">
        <v>2004</v>
      </c>
      <c r="S5400" s="22" t="s">
        <v>31</v>
      </c>
      <c r="T5400" s="23" t="s">
        <v>97</v>
      </c>
      <c r="U5400" s="23" t="s">
        <v>50</v>
      </c>
      <c r="V5400" s="22" t="s">
        <v>3880</v>
      </c>
      <c r="W5400" s="24" t="s">
        <v>3659</v>
      </c>
      <c r="X5400" s="25" t="s">
        <v>83</v>
      </c>
      <c r="Y5400" s="25" t="s">
        <v>114</v>
      </c>
      <c r="Z5400" s="25" t="s">
        <v>71</v>
      </c>
      <c r="AA5400" s="25"/>
      <c r="AB5400" s="26"/>
      <c r="AC5400" s="31"/>
      <c r="AD5400" s="32">
        <v>0</v>
      </c>
      <c r="AE5400" s="32">
        <v>0</v>
      </c>
      <c r="AF5400" s="32">
        <v>0</v>
      </c>
      <c r="AG5400" s="33">
        <v>0</v>
      </c>
      <c r="AH5400" s="33">
        <v>0</v>
      </c>
      <c r="AI5400" s="33">
        <v>0</v>
      </c>
      <c r="AJ5400" s="27"/>
      <c r="AK5400" s="27"/>
      <c r="AL5400" s="27">
        <v>6.6666666666666666E-2</v>
      </c>
      <c r="AM5400" s="27"/>
      <c r="AN5400" s="27"/>
      <c r="AO5400" s="28" t="s">
        <v>107</v>
      </c>
      <c r="AP5400" s="51"/>
      <c r="AQ5400" s="51"/>
    </row>
    <row r="5401" spans="1:43" ht="12.65" customHeight="1">
      <c r="A5401" s="13" t="s">
        <v>214</v>
      </c>
      <c r="B5401" s="14" t="s">
        <v>1938</v>
      </c>
      <c r="C5401" s="13">
        <v>31</v>
      </c>
      <c r="D5401" s="13" t="s">
        <v>1939</v>
      </c>
      <c r="E5401" s="15" t="s">
        <v>1940</v>
      </c>
      <c r="F5401" s="13">
        <v>4577</v>
      </c>
      <c r="G5401" s="13" t="s">
        <v>253</v>
      </c>
      <c r="H5401" s="16">
        <v>45889</v>
      </c>
      <c r="I5401" s="17">
        <v>45889</v>
      </c>
      <c r="J5401" s="18">
        <v>45889</v>
      </c>
      <c r="K5401" s="19">
        <v>0.18930555555555556</v>
      </c>
      <c r="L5401" s="19">
        <v>0.20734953703703701</v>
      </c>
      <c r="M5401" s="20">
        <v>0.27263888888888888</v>
      </c>
      <c r="N5401" s="19">
        <v>0.29068287037037038</v>
      </c>
      <c r="O5401" s="21">
        <f t="shared" si="197"/>
        <v>1.8043981481481508E-2</v>
      </c>
      <c r="P5401" s="13" t="s">
        <v>1944</v>
      </c>
      <c r="Q5401" s="13" t="s">
        <v>254</v>
      </c>
      <c r="R5401" s="22" t="s">
        <v>1945</v>
      </c>
      <c r="S5401" s="22" t="s">
        <v>33</v>
      </c>
      <c r="T5401" s="23" t="s">
        <v>52</v>
      </c>
      <c r="U5401" s="23"/>
      <c r="V5401" s="22" t="s">
        <v>67</v>
      </c>
      <c r="W5401" s="24" t="s">
        <v>3677</v>
      </c>
      <c r="X5401" s="25" t="s">
        <v>50</v>
      </c>
      <c r="Y5401" s="25" t="s">
        <v>50</v>
      </c>
      <c r="Z5401" s="25" t="s">
        <v>50</v>
      </c>
      <c r="AA5401" s="25"/>
      <c r="AB5401" s="26"/>
      <c r="AC5401" s="31"/>
      <c r="AD5401" s="32">
        <v>0</v>
      </c>
      <c r="AE5401" s="32">
        <v>0</v>
      </c>
      <c r="AF5401" s="32">
        <v>0</v>
      </c>
      <c r="AG5401" s="33">
        <v>0</v>
      </c>
      <c r="AH5401" s="33">
        <v>0</v>
      </c>
      <c r="AI5401" s="33">
        <v>0</v>
      </c>
      <c r="AJ5401" s="27"/>
      <c r="AK5401" s="27"/>
      <c r="AL5401" s="27">
        <v>5.3333333333333337E-2</v>
      </c>
      <c r="AM5401" s="27"/>
      <c r="AN5401" s="27"/>
      <c r="AO5401" s="28" t="s">
        <v>107</v>
      </c>
      <c r="AP5401" s="51"/>
      <c r="AQ5401" s="51"/>
    </row>
    <row r="5402" spans="1:43" ht="12.65" customHeight="1">
      <c r="A5402" s="13" t="s">
        <v>214</v>
      </c>
      <c r="B5402" s="14" t="s">
        <v>1938</v>
      </c>
      <c r="C5402" s="13">
        <v>31</v>
      </c>
      <c r="D5402" s="13" t="s">
        <v>1939</v>
      </c>
      <c r="E5402" s="15" t="s">
        <v>1940</v>
      </c>
      <c r="F5402" s="13">
        <v>4577</v>
      </c>
      <c r="G5402" s="13" t="s">
        <v>253</v>
      </c>
      <c r="H5402" s="16">
        <v>45889</v>
      </c>
      <c r="I5402" s="17">
        <v>45889</v>
      </c>
      <c r="J5402" s="18">
        <f>I5402</f>
        <v>45889</v>
      </c>
      <c r="K5402" s="19">
        <v>0.54297453703703702</v>
      </c>
      <c r="L5402" s="19">
        <v>0.62491898148148151</v>
      </c>
      <c r="M5402" s="20">
        <v>0.62630787037037039</v>
      </c>
      <c r="N5402" s="19">
        <v>0.70825231481481477</v>
      </c>
      <c r="O5402" s="21">
        <f t="shared" si="197"/>
        <v>8.1944444444444375E-2</v>
      </c>
      <c r="P5402" s="13" t="s">
        <v>2002</v>
      </c>
      <c r="Q5402" s="13" t="s">
        <v>2003</v>
      </c>
      <c r="R5402" s="22" t="s">
        <v>2004</v>
      </c>
      <c r="S5402" s="22" t="s">
        <v>31</v>
      </c>
      <c r="T5402" s="23" t="s">
        <v>97</v>
      </c>
      <c r="U5402" s="23" t="s">
        <v>50</v>
      </c>
      <c r="V5402" s="22" t="s">
        <v>3880</v>
      </c>
      <c r="W5402" s="24" t="s">
        <v>3659</v>
      </c>
      <c r="X5402" s="25" t="s">
        <v>83</v>
      </c>
      <c r="Y5402" s="25" t="s">
        <v>114</v>
      </c>
      <c r="Z5402" s="25" t="s">
        <v>71</v>
      </c>
      <c r="AA5402" s="25"/>
      <c r="AB5402" s="26"/>
      <c r="AC5402" s="31"/>
      <c r="AD5402" s="32">
        <v>0.01</v>
      </c>
      <c r="AE5402" s="32">
        <v>0.1</v>
      </c>
      <c r="AF5402" s="32">
        <v>0.04</v>
      </c>
      <c r="AG5402" s="33">
        <v>0.01</v>
      </c>
      <c r="AH5402" s="33">
        <v>0.1</v>
      </c>
      <c r="AI5402" s="33">
        <v>0.04</v>
      </c>
      <c r="AJ5402" s="27"/>
      <c r="AK5402" s="27"/>
      <c r="AL5402" s="27">
        <v>5.3333333333333337E-2</v>
      </c>
      <c r="AM5402" s="27"/>
      <c r="AN5402" s="27"/>
      <c r="AO5402" s="28" t="s">
        <v>107</v>
      </c>
      <c r="AP5402" s="51"/>
      <c r="AQ5402" s="51"/>
    </row>
    <row r="5403" spans="1:43" ht="12.65" customHeight="1">
      <c r="A5403" s="13" t="s">
        <v>214</v>
      </c>
      <c r="B5403" s="14" t="s">
        <v>1938</v>
      </c>
      <c r="C5403" s="13">
        <v>31</v>
      </c>
      <c r="D5403" s="13" t="s">
        <v>1939</v>
      </c>
      <c r="E5403" s="15" t="s">
        <v>1940</v>
      </c>
      <c r="F5403" s="13">
        <v>4577</v>
      </c>
      <c r="G5403" s="13" t="s">
        <v>253</v>
      </c>
      <c r="H5403" s="16">
        <v>45889</v>
      </c>
      <c r="I5403" s="17">
        <v>45889</v>
      </c>
      <c r="J5403" s="18">
        <v>45889</v>
      </c>
      <c r="K5403" s="19">
        <v>0.69835648148148144</v>
      </c>
      <c r="L5403" s="19">
        <v>0.74834490740740744</v>
      </c>
      <c r="M5403" s="20">
        <v>0.78168981481481481</v>
      </c>
      <c r="N5403" s="19">
        <v>0.8316782407407407</v>
      </c>
      <c r="O5403" s="21">
        <f t="shared" si="197"/>
        <v>4.9988425925925895E-2</v>
      </c>
      <c r="P5403" s="13" t="s">
        <v>1944</v>
      </c>
      <c r="Q5403" s="13" t="s">
        <v>254</v>
      </c>
      <c r="R5403" s="22" t="s">
        <v>1945</v>
      </c>
      <c r="S5403" s="22" t="s">
        <v>33</v>
      </c>
      <c r="T5403" s="23" t="s">
        <v>52</v>
      </c>
      <c r="U5403" s="23"/>
      <c r="V5403" s="22" t="s">
        <v>67</v>
      </c>
      <c r="W5403" s="24" t="s">
        <v>3677</v>
      </c>
      <c r="X5403" s="25" t="s">
        <v>50</v>
      </c>
      <c r="Y5403" s="25" t="s">
        <v>50</v>
      </c>
      <c r="Z5403" s="25" t="s">
        <v>50</v>
      </c>
      <c r="AA5403" s="25"/>
      <c r="AB5403" s="26"/>
      <c r="AC5403" s="31"/>
      <c r="AD5403" s="32">
        <v>0.09</v>
      </c>
      <c r="AE5403" s="32">
        <v>1.7</v>
      </c>
      <c r="AF5403" s="32">
        <v>0.28999999999999998</v>
      </c>
      <c r="AG5403" s="33">
        <v>0.1</v>
      </c>
      <c r="AH5403" s="33">
        <v>1.7</v>
      </c>
      <c r="AI5403" s="33">
        <v>0.3</v>
      </c>
      <c r="AJ5403" s="27"/>
      <c r="AK5403" s="27"/>
      <c r="AL5403" s="27">
        <v>0.56666666666666665</v>
      </c>
      <c r="AM5403" s="27"/>
      <c r="AN5403" s="27"/>
      <c r="AO5403" s="28" t="s">
        <v>107</v>
      </c>
      <c r="AP5403" s="51"/>
      <c r="AQ5403" s="51"/>
    </row>
    <row r="5404" spans="1:43" ht="12.65" customHeight="1">
      <c r="A5404" s="13" t="s">
        <v>214</v>
      </c>
      <c r="B5404" s="14" t="s">
        <v>1938</v>
      </c>
      <c r="C5404" s="13">
        <v>31</v>
      </c>
      <c r="D5404" s="13" t="s">
        <v>1939</v>
      </c>
      <c r="E5404" s="15" t="s">
        <v>1940</v>
      </c>
      <c r="F5404" s="13">
        <v>4577</v>
      </c>
      <c r="G5404" s="13" t="s">
        <v>253</v>
      </c>
      <c r="H5404" s="16">
        <v>45890</v>
      </c>
      <c r="I5404" s="17">
        <v>45890</v>
      </c>
      <c r="J5404" s="18">
        <v>45890</v>
      </c>
      <c r="K5404" s="19">
        <v>0.32398148148148148</v>
      </c>
      <c r="L5404" s="19">
        <v>0.37398148148148147</v>
      </c>
      <c r="M5404" s="20">
        <v>0.4073148148148148</v>
      </c>
      <c r="N5404" s="19">
        <v>0.45731481481481484</v>
      </c>
      <c r="O5404" s="21">
        <f t="shared" si="197"/>
        <v>5.0000000000000044E-2</v>
      </c>
      <c r="P5404" s="13" t="s">
        <v>1944</v>
      </c>
      <c r="Q5404" s="13" t="s">
        <v>254</v>
      </c>
      <c r="R5404" s="22" t="s">
        <v>1945</v>
      </c>
      <c r="S5404" s="22" t="s">
        <v>33</v>
      </c>
      <c r="T5404" s="23" t="s">
        <v>52</v>
      </c>
      <c r="U5404" s="23"/>
      <c r="V5404" s="22" t="s">
        <v>67</v>
      </c>
      <c r="W5404" s="24" t="s">
        <v>3677</v>
      </c>
      <c r="X5404" s="25" t="s">
        <v>50</v>
      </c>
      <c r="Y5404" s="25" t="s">
        <v>50</v>
      </c>
      <c r="Z5404" s="25" t="s">
        <v>50</v>
      </c>
      <c r="AA5404" s="25"/>
      <c r="AB5404" s="26"/>
      <c r="AC5404" s="31"/>
      <c r="AD5404" s="32">
        <v>0</v>
      </c>
      <c r="AE5404" s="32">
        <v>0</v>
      </c>
      <c r="AF5404" s="32">
        <v>0</v>
      </c>
      <c r="AG5404" s="33">
        <v>0</v>
      </c>
      <c r="AH5404" s="33">
        <v>0</v>
      </c>
      <c r="AI5404" s="33">
        <v>0</v>
      </c>
      <c r="AJ5404" s="27"/>
      <c r="AK5404" s="27"/>
      <c r="AL5404" s="27">
        <v>5.3333333333333337E-2</v>
      </c>
      <c r="AM5404" s="27"/>
      <c r="AN5404" s="27"/>
      <c r="AO5404" s="28" t="s">
        <v>107</v>
      </c>
      <c r="AP5404" s="51"/>
      <c r="AQ5404" s="51"/>
    </row>
    <row r="5405" spans="1:43" ht="12.65" customHeight="1">
      <c r="A5405" s="13" t="s">
        <v>214</v>
      </c>
      <c r="B5405" s="14" t="s">
        <v>1938</v>
      </c>
      <c r="C5405" s="13">
        <v>31</v>
      </c>
      <c r="D5405" s="13" t="s">
        <v>1939</v>
      </c>
      <c r="E5405" s="15" t="s">
        <v>1940</v>
      </c>
      <c r="F5405" s="13">
        <v>4577</v>
      </c>
      <c r="G5405" s="13"/>
      <c r="H5405" s="16">
        <v>45890</v>
      </c>
      <c r="I5405" s="17">
        <v>45891</v>
      </c>
      <c r="J5405" s="18">
        <f>I5405</f>
        <v>45891</v>
      </c>
      <c r="K5405" s="19">
        <v>0.95649305555555553</v>
      </c>
      <c r="L5405" s="19">
        <v>1.0374652777777778</v>
      </c>
      <c r="M5405" s="20">
        <v>3.982638888888889E-2</v>
      </c>
      <c r="N5405" s="19">
        <v>0.12079861111111111</v>
      </c>
      <c r="O5405" s="21">
        <f t="shared" si="197"/>
        <v>8.0972222222222223E-2</v>
      </c>
      <c r="P5405" s="13" t="s">
        <v>2002</v>
      </c>
      <c r="Q5405" s="13" t="s">
        <v>2003</v>
      </c>
      <c r="R5405" s="22" t="s">
        <v>2004</v>
      </c>
      <c r="S5405" s="22" t="s">
        <v>31</v>
      </c>
      <c r="T5405" s="23" t="s">
        <v>97</v>
      </c>
      <c r="U5405" s="23" t="s">
        <v>50</v>
      </c>
      <c r="V5405" s="22" t="s">
        <v>3880</v>
      </c>
      <c r="W5405" s="24" t="s">
        <v>3659</v>
      </c>
      <c r="X5405" s="25" t="s">
        <v>83</v>
      </c>
      <c r="Y5405" s="25" t="s">
        <v>114</v>
      </c>
      <c r="Z5405" s="25" t="s">
        <v>71</v>
      </c>
      <c r="AA5405" s="25"/>
      <c r="AB5405" s="26"/>
      <c r="AC5405" s="31"/>
      <c r="AD5405" s="32">
        <v>0</v>
      </c>
      <c r="AE5405" s="32">
        <v>0</v>
      </c>
      <c r="AF5405" s="32">
        <v>0</v>
      </c>
      <c r="AG5405" s="33">
        <v>0</v>
      </c>
      <c r="AH5405" s="33">
        <v>0</v>
      </c>
      <c r="AI5405" s="33">
        <v>0</v>
      </c>
      <c r="AJ5405" s="27"/>
      <c r="AK5405" s="27"/>
      <c r="AL5405" s="27">
        <v>5.3333333333333337E-2</v>
      </c>
      <c r="AM5405" s="27"/>
      <c r="AN5405" s="27"/>
      <c r="AO5405" s="28" t="s">
        <v>107</v>
      </c>
      <c r="AP5405" s="51"/>
      <c r="AQ5405" s="51"/>
    </row>
    <row r="5406" spans="1:43" ht="12.65" customHeight="1">
      <c r="A5406" s="13" t="s">
        <v>214</v>
      </c>
      <c r="B5406" s="14" t="s">
        <v>1938</v>
      </c>
      <c r="C5406" s="13">
        <v>31</v>
      </c>
      <c r="D5406" s="13" t="s">
        <v>1939</v>
      </c>
      <c r="E5406" s="15" t="s">
        <v>1940</v>
      </c>
      <c r="F5406" s="13">
        <v>4577</v>
      </c>
      <c r="G5406" s="13" t="s">
        <v>253</v>
      </c>
      <c r="H5406" s="16">
        <v>45891</v>
      </c>
      <c r="I5406" s="17">
        <v>45891</v>
      </c>
      <c r="J5406" s="18">
        <v>45891</v>
      </c>
      <c r="K5406" s="19">
        <v>0.18818287037037038</v>
      </c>
      <c r="L5406" s="19">
        <v>0.20622685185185186</v>
      </c>
      <c r="M5406" s="20">
        <v>0.27151620370370366</v>
      </c>
      <c r="N5406" s="19">
        <v>0.28956018518518517</v>
      </c>
      <c r="O5406" s="21">
        <f t="shared" si="197"/>
        <v>1.8043981481481508E-2</v>
      </c>
      <c r="P5406" s="13" t="s">
        <v>1944</v>
      </c>
      <c r="Q5406" s="13" t="s">
        <v>254</v>
      </c>
      <c r="R5406" s="22" t="s">
        <v>1945</v>
      </c>
      <c r="S5406" s="22" t="s">
        <v>33</v>
      </c>
      <c r="T5406" s="23" t="s">
        <v>52</v>
      </c>
      <c r="U5406" s="23"/>
      <c r="V5406" s="22" t="s">
        <v>67</v>
      </c>
      <c r="W5406" s="24" t="s">
        <v>3677</v>
      </c>
      <c r="X5406" s="25" t="s">
        <v>50</v>
      </c>
      <c r="Y5406" s="25" t="s">
        <v>50</v>
      </c>
      <c r="Z5406" s="25" t="s">
        <v>50</v>
      </c>
      <c r="AA5406" s="25"/>
      <c r="AB5406" s="26"/>
      <c r="AC5406" s="31"/>
      <c r="AD5406" s="32">
        <v>0</v>
      </c>
      <c r="AE5406" s="32">
        <v>0</v>
      </c>
      <c r="AF5406" s="32">
        <v>0</v>
      </c>
      <c r="AG5406" s="33">
        <v>0</v>
      </c>
      <c r="AH5406" s="33">
        <v>0</v>
      </c>
      <c r="AI5406" s="33">
        <v>0</v>
      </c>
      <c r="AJ5406" s="27"/>
      <c r="AK5406" s="27"/>
      <c r="AL5406" s="27">
        <v>5.3333333333333337E-2</v>
      </c>
      <c r="AM5406" s="27"/>
      <c r="AN5406" s="27"/>
      <c r="AO5406" s="28" t="s">
        <v>107</v>
      </c>
      <c r="AP5406" s="51"/>
      <c r="AQ5406" s="51"/>
    </row>
    <row r="5407" spans="1:43" ht="12.65" customHeight="1">
      <c r="A5407" s="13" t="s">
        <v>214</v>
      </c>
      <c r="B5407" s="14" t="s">
        <v>1938</v>
      </c>
      <c r="C5407" s="13">
        <v>31</v>
      </c>
      <c r="D5407" s="13" t="s">
        <v>1939</v>
      </c>
      <c r="E5407" s="15" t="s">
        <v>1940</v>
      </c>
      <c r="F5407" s="13">
        <v>4577</v>
      </c>
      <c r="G5407" s="13" t="s">
        <v>253</v>
      </c>
      <c r="H5407" s="16">
        <v>45891</v>
      </c>
      <c r="I5407" s="17">
        <v>45891</v>
      </c>
      <c r="J5407" s="18">
        <v>45891</v>
      </c>
      <c r="K5407" s="19">
        <v>0.64392361111111118</v>
      </c>
      <c r="L5407" s="19">
        <v>0.66196759259259252</v>
      </c>
      <c r="M5407" s="20">
        <v>0.72725694444444455</v>
      </c>
      <c r="N5407" s="19">
        <v>0.74530092592592589</v>
      </c>
      <c r="O5407" s="21">
        <f t="shared" ref="O5407:O5470" si="198">IF(N5407&gt;M5407,N5407-M5407,(N5407+1)-M5407)</f>
        <v>1.8043981481481342E-2</v>
      </c>
      <c r="P5407" s="13" t="s">
        <v>1944</v>
      </c>
      <c r="Q5407" s="13" t="s">
        <v>254</v>
      </c>
      <c r="R5407" s="22" t="s">
        <v>1945</v>
      </c>
      <c r="S5407" s="22" t="s">
        <v>33</v>
      </c>
      <c r="T5407" s="23" t="s">
        <v>52</v>
      </c>
      <c r="U5407" s="23"/>
      <c r="V5407" s="22" t="s">
        <v>67</v>
      </c>
      <c r="W5407" s="24" t="s">
        <v>3677</v>
      </c>
      <c r="X5407" s="25" t="s">
        <v>50</v>
      </c>
      <c r="Y5407" s="25" t="s">
        <v>50</v>
      </c>
      <c r="Z5407" s="25" t="s">
        <v>50</v>
      </c>
      <c r="AA5407" s="25"/>
      <c r="AB5407" s="26"/>
      <c r="AC5407" s="31"/>
      <c r="AD5407" s="32">
        <v>0.15</v>
      </c>
      <c r="AE5407" s="32">
        <v>2.9</v>
      </c>
      <c r="AF5407" s="32">
        <v>0.79</v>
      </c>
      <c r="AG5407" s="33">
        <v>0.17</v>
      </c>
      <c r="AH5407" s="33">
        <v>2.9</v>
      </c>
      <c r="AI5407" s="33">
        <v>0.84</v>
      </c>
      <c r="AJ5407" s="27"/>
      <c r="AK5407" s="27"/>
      <c r="AL5407" s="27">
        <v>0.96666666666666667</v>
      </c>
      <c r="AM5407" s="27"/>
      <c r="AN5407" s="27"/>
      <c r="AO5407" s="28" t="s">
        <v>107</v>
      </c>
      <c r="AP5407" s="51"/>
      <c r="AQ5407" s="51"/>
    </row>
    <row r="5408" spans="1:43" ht="12.65" customHeight="1">
      <c r="A5408" s="13" t="s">
        <v>214</v>
      </c>
      <c r="B5408" s="14" t="s">
        <v>1938</v>
      </c>
      <c r="C5408" s="13">
        <v>31</v>
      </c>
      <c r="D5408" s="13" t="s">
        <v>1939</v>
      </c>
      <c r="E5408" s="15" t="s">
        <v>1940</v>
      </c>
      <c r="F5408" s="13">
        <v>4577</v>
      </c>
      <c r="G5408" s="13" t="s">
        <v>253</v>
      </c>
      <c r="H5408" s="16">
        <v>45891</v>
      </c>
      <c r="I5408" s="17">
        <v>45891</v>
      </c>
      <c r="J5408" s="18">
        <v>45891</v>
      </c>
      <c r="K5408" s="19">
        <v>0.68447916666666664</v>
      </c>
      <c r="L5408" s="19">
        <v>0.77384259259259258</v>
      </c>
      <c r="M5408" s="20">
        <v>0.76781250000000001</v>
      </c>
      <c r="N5408" s="19">
        <v>0.85717592592592595</v>
      </c>
      <c r="O5408" s="21">
        <f t="shared" si="198"/>
        <v>8.9363425925925943E-2</v>
      </c>
      <c r="P5408" s="13" t="s">
        <v>2000</v>
      </c>
      <c r="Q5408" s="13" t="s">
        <v>254</v>
      </c>
      <c r="R5408" s="22" t="s">
        <v>2001</v>
      </c>
      <c r="S5408" s="22" t="s">
        <v>33</v>
      </c>
      <c r="T5408" s="23" t="s">
        <v>52</v>
      </c>
      <c r="U5408" s="23"/>
      <c r="V5408" s="22" t="s">
        <v>67</v>
      </c>
      <c r="W5408" s="24" t="s">
        <v>3677</v>
      </c>
      <c r="X5408" s="25" t="s">
        <v>50</v>
      </c>
      <c r="Y5408" s="25" t="s">
        <v>50</v>
      </c>
      <c r="Z5408" s="25" t="s">
        <v>50</v>
      </c>
      <c r="AA5408" s="25"/>
      <c r="AB5408" s="26"/>
      <c r="AC5408" s="31"/>
      <c r="AD5408" s="32">
        <v>0.03</v>
      </c>
      <c r="AE5408" s="32">
        <v>0.6</v>
      </c>
      <c r="AF5408" s="32">
        <v>0.09</v>
      </c>
      <c r="AG5408" s="33">
        <v>0.03</v>
      </c>
      <c r="AH5408" s="33">
        <v>0.6</v>
      </c>
      <c r="AI5408" s="33">
        <v>0.1</v>
      </c>
      <c r="AJ5408" s="27"/>
      <c r="AK5408" s="27"/>
      <c r="AL5408" s="27">
        <v>0.2</v>
      </c>
      <c r="AM5408" s="27"/>
      <c r="AN5408" s="27"/>
      <c r="AO5408" s="28" t="s">
        <v>107</v>
      </c>
      <c r="AP5408" s="51"/>
      <c r="AQ5408" s="51"/>
    </row>
    <row r="5409" spans="1:43" ht="12.65" customHeight="1">
      <c r="A5409" s="13" t="s">
        <v>214</v>
      </c>
      <c r="B5409" s="14" t="s">
        <v>1938</v>
      </c>
      <c r="C5409" s="13">
        <v>31</v>
      </c>
      <c r="D5409" s="13" t="s">
        <v>1939</v>
      </c>
      <c r="E5409" s="15" t="s">
        <v>1940</v>
      </c>
      <c r="F5409" s="13">
        <v>4577</v>
      </c>
      <c r="G5409" s="13" t="s">
        <v>253</v>
      </c>
      <c r="H5409" s="16">
        <v>45891</v>
      </c>
      <c r="I5409" s="17">
        <v>45891</v>
      </c>
      <c r="J5409" s="18">
        <v>45891</v>
      </c>
      <c r="K5409" s="19">
        <v>0.77489583333333334</v>
      </c>
      <c r="L5409" s="19">
        <v>0.85510416666666678</v>
      </c>
      <c r="M5409" s="20">
        <v>0.85822916666666671</v>
      </c>
      <c r="N5409" s="19">
        <v>0.93843750000000004</v>
      </c>
      <c r="O5409" s="21">
        <f t="shared" si="198"/>
        <v>8.0208333333333326E-2</v>
      </c>
      <c r="P5409" s="13" t="s">
        <v>2000</v>
      </c>
      <c r="Q5409" s="13" t="s">
        <v>254</v>
      </c>
      <c r="R5409" s="22" t="s">
        <v>2001</v>
      </c>
      <c r="S5409" s="22" t="s">
        <v>33</v>
      </c>
      <c r="T5409" s="23" t="s">
        <v>52</v>
      </c>
      <c r="U5409" s="23"/>
      <c r="V5409" s="22" t="s">
        <v>67</v>
      </c>
      <c r="W5409" s="24" t="s">
        <v>3677</v>
      </c>
      <c r="X5409" s="25" t="s">
        <v>50</v>
      </c>
      <c r="Y5409" s="25" t="s">
        <v>50</v>
      </c>
      <c r="Z5409" s="25" t="s">
        <v>50</v>
      </c>
      <c r="AA5409" s="25"/>
      <c r="AB5409" s="26"/>
      <c r="AC5409" s="31"/>
      <c r="AD5409" s="32">
        <v>0.35</v>
      </c>
      <c r="AE5409" s="32">
        <v>6.6</v>
      </c>
      <c r="AF5409" s="32">
        <v>1.04</v>
      </c>
      <c r="AG5409" s="33">
        <v>0.35</v>
      </c>
      <c r="AH5409" s="33">
        <v>5.9</v>
      </c>
      <c r="AI5409" s="33">
        <v>0.98</v>
      </c>
      <c r="AJ5409" s="27"/>
      <c r="AK5409" s="27"/>
      <c r="AL5409" s="27">
        <v>2.2000000000000002</v>
      </c>
      <c r="AM5409" s="27"/>
      <c r="AN5409" s="27"/>
      <c r="AO5409" s="28" t="s">
        <v>107</v>
      </c>
      <c r="AP5409" s="51"/>
      <c r="AQ5409" s="51"/>
    </row>
    <row r="5410" spans="1:43" ht="12.65" customHeight="1">
      <c r="A5410" s="13" t="s">
        <v>214</v>
      </c>
      <c r="B5410" s="14" t="s">
        <v>1938</v>
      </c>
      <c r="C5410" s="13">
        <v>31</v>
      </c>
      <c r="D5410" s="13" t="s">
        <v>1939</v>
      </c>
      <c r="E5410" s="15" t="s">
        <v>1940</v>
      </c>
      <c r="F5410" s="13">
        <v>4577</v>
      </c>
      <c r="G5410" s="13" t="s">
        <v>253</v>
      </c>
      <c r="H5410" s="16">
        <v>45892</v>
      </c>
      <c r="I5410" s="17">
        <v>45892</v>
      </c>
      <c r="J5410" s="18">
        <f>I5410</f>
        <v>45892</v>
      </c>
      <c r="K5410" s="19">
        <v>0.11989583333333333</v>
      </c>
      <c r="L5410" s="19">
        <v>0.2008796296296296</v>
      </c>
      <c r="M5410" s="20">
        <v>0.20322916666666666</v>
      </c>
      <c r="N5410" s="19">
        <v>0.28421296296296295</v>
      </c>
      <c r="O5410" s="21">
        <f t="shared" si="198"/>
        <v>8.098379629629629E-2</v>
      </c>
      <c r="P5410" s="13" t="s">
        <v>2002</v>
      </c>
      <c r="Q5410" s="13" t="s">
        <v>2003</v>
      </c>
      <c r="R5410" s="22" t="s">
        <v>2004</v>
      </c>
      <c r="S5410" s="22" t="s">
        <v>31</v>
      </c>
      <c r="T5410" s="23" t="s">
        <v>97</v>
      </c>
      <c r="U5410" s="23" t="s">
        <v>50</v>
      </c>
      <c r="V5410" s="22" t="s">
        <v>3880</v>
      </c>
      <c r="W5410" s="24" t="s">
        <v>3659</v>
      </c>
      <c r="X5410" s="25" t="s">
        <v>83</v>
      </c>
      <c r="Y5410" s="25" t="s">
        <v>114</v>
      </c>
      <c r="Z5410" s="25" t="s">
        <v>71</v>
      </c>
      <c r="AA5410" s="25"/>
      <c r="AB5410" s="26"/>
      <c r="AC5410" s="31"/>
      <c r="AD5410" s="32">
        <v>0</v>
      </c>
      <c r="AE5410" s="32">
        <v>0</v>
      </c>
      <c r="AF5410" s="32">
        <v>0</v>
      </c>
      <c r="AG5410" s="33">
        <v>0</v>
      </c>
      <c r="AH5410" s="33">
        <v>0</v>
      </c>
      <c r="AI5410" s="33">
        <v>0</v>
      </c>
      <c r="AJ5410" s="27"/>
      <c r="AK5410" s="27"/>
      <c r="AL5410" s="27">
        <v>6.9333333333333344E-2</v>
      </c>
      <c r="AM5410" s="27"/>
      <c r="AN5410" s="27"/>
      <c r="AO5410" s="28" t="s">
        <v>107</v>
      </c>
      <c r="AP5410" s="51"/>
      <c r="AQ5410" s="51"/>
    </row>
    <row r="5411" spans="1:43" ht="12.65" customHeight="1">
      <c r="A5411" s="13" t="s">
        <v>214</v>
      </c>
      <c r="B5411" s="14" t="s">
        <v>1938</v>
      </c>
      <c r="C5411" s="13">
        <v>31</v>
      </c>
      <c r="D5411" s="13" t="s">
        <v>1939</v>
      </c>
      <c r="E5411" s="15" t="s">
        <v>1940</v>
      </c>
      <c r="F5411" s="13">
        <v>4577</v>
      </c>
      <c r="G5411" s="13" t="s">
        <v>253</v>
      </c>
      <c r="H5411" s="16">
        <v>45892</v>
      </c>
      <c r="I5411" s="17">
        <v>45892</v>
      </c>
      <c r="J5411" s="18">
        <f>I5411</f>
        <v>45892</v>
      </c>
      <c r="K5411" s="19">
        <v>0.37509259259259259</v>
      </c>
      <c r="L5411" s="19">
        <v>0.45129629629629631</v>
      </c>
      <c r="M5411" s="20">
        <v>0.4584259259259259</v>
      </c>
      <c r="N5411" s="19">
        <v>0.53462962962962957</v>
      </c>
      <c r="O5411" s="21">
        <f t="shared" si="198"/>
        <v>7.6203703703703662E-2</v>
      </c>
      <c r="P5411" s="13" t="s">
        <v>1941</v>
      </c>
      <c r="Q5411" s="13" t="s">
        <v>2005</v>
      </c>
      <c r="R5411" s="22" t="s">
        <v>2006</v>
      </c>
      <c r="S5411" s="22" t="s">
        <v>31</v>
      </c>
      <c r="T5411" s="23" t="s">
        <v>52</v>
      </c>
      <c r="U5411" s="23" t="s">
        <v>50</v>
      </c>
      <c r="V5411" s="22" t="s">
        <v>67</v>
      </c>
      <c r="W5411" s="24" t="s">
        <v>139</v>
      </c>
      <c r="X5411" s="25" t="s">
        <v>71</v>
      </c>
      <c r="Y5411" s="25" t="s">
        <v>114</v>
      </c>
      <c r="Z5411" s="25" t="s">
        <v>66</v>
      </c>
      <c r="AA5411" s="25"/>
      <c r="AB5411" s="26"/>
      <c r="AC5411" s="31"/>
      <c r="AD5411" s="32">
        <v>0.04</v>
      </c>
      <c r="AE5411" s="32">
        <v>0.8</v>
      </c>
      <c r="AF5411" s="32">
        <v>0.33</v>
      </c>
      <c r="AG5411" s="33">
        <v>0.05</v>
      </c>
      <c r="AH5411" s="33">
        <v>0.8</v>
      </c>
      <c r="AI5411" s="33">
        <v>0.35</v>
      </c>
      <c r="AJ5411" s="27"/>
      <c r="AK5411" s="27"/>
      <c r="AL5411" s="27">
        <v>0.26666666666666666</v>
      </c>
      <c r="AM5411" s="27"/>
      <c r="AN5411" s="27"/>
      <c r="AO5411" s="28" t="s">
        <v>107</v>
      </c>
      <c r="AP5411" s="51"/>
      <c r="AQ5411" s="51"/>
    </row>
    <row r="5412" spans="1:43" ht="12.65" customHeight="1">
      <c r="A5412" s="13" t="s">
        <v>214</v>
      </c>
      <c r="B5412" s="14" t="s">
        <v>1938</v>
      </c>
      <c r="C5412" s="13">
        <v>31</v>
      </c>
      <c r="D5412" s="13" t="s">
        <v>1939</v>
      </c>
      <c r="E5412" s="15" t="s">
        <v>1940</v>
      </c>
      <c r="F5412" s="13">
        <v>4577</v>
      </c>
      <c r="G5412" s="13" t="s">
        <v>253</v>
      </c>
      <c r="H5412" s="16">
        <v>45892</v>
      </c>
      <c r="I5412" s="17">
        <v>45892</v>
      </c>
      <c r="J5412" s="18">
        <v>45892</v>
      </c>
      <c r="K5412" s="19">
        <v>0.45452546296296298</v>
      </c>
      <c r="L5412" s="19">
        <v>0.54082175925925924</v>
      </c>
      <c r="M5412" s="20">
        <v>0.53785879629629629</v>
      </c>
      <c r="N5412" s="19">
        <v>0.62415509259259261</v>
      </c>
      <c r="O5412" s="21">
        <f t="shared" si="198"/>
        <v>8.6296296296296315E-2</v>
      </c>
      <c r="P5412" s="13" t="s">
        <v>2000</v>
      </c>
      <c r="Q5412" s="13" t="s">
        <v>254</v>
      </c>
      <c r="R5412" s="22" t="s">
        <v>2001</v>
      </c>
      <c r="S5412" s="22" t="s">
        <v>33</v>
      </c>
      <c r="T5412" s="23" t="s">
        <v>52</v>
      </c>
      <c r="U5412" s="23"/>
      <c r="V5412" s="22" t="s">
        <v>67</v>
      </c>
      <c r="W5412" s="24" t="s">
        <v>3677</v>
      </c>
      <c r="X5412" s="25" t="s">
        <v>50</v>
      </c>
      <c r="Y5412" s="25" t="s">
        <v>50</v>
      </c>
      <c r="Z5412" s="25" t="s">
        <v>50</v>
      </c>
      <c r="AA5412" s="25"/>
      <c r="AB5412" s="26"/>
      <c r="AC5412" s="31"/>
      <c r="AD5412" s="32">
        <v>0.01</v>
      </c>
      <c r="AE5412" s="32">
        <v>0.1</v>
      </c>
      <c r="AF5412" s="32">
        <v>0.05</v>
      </c>
      <c r="AG5412" s="33">
        <v>0.01</v>
      </c>
      <c r="AH5412" s="33">
        <v>0.1</v>
      </c>
      <c r="AI5412" s="33">
        <v>0.05</v>
      </c>
      <c r="AJ5412" s="27"/>
      <c r="AK5412" s="27"/>
      <c r="AL5412" s="27">
        <v>6.9333333333333344E-2</v>
      </c>
      <c r="AM5412" s="27"/>
      <c r="AN5412" s="27"/>
      <c r="AO5412" s="28" t="s">
        <v>107</v>
      </c>
      <c r="AP5412" s="51"/>
      <c r="AQ5412" s="51"/>
    </row>
    <row r="5413" spans="1:43" ht="12.65" customHeight="1">
      <c r="A5413" s="13" t="s">
        <v>214</v>
      </c>
      <c r="B5413" s="14" t="s">
        <v>1938</v>
      </c>
      <c r="C5413" s="13">
        <v>31</v>
      </c>
      <c r="D5413" s="13" t="s">
        <v>1939</v>
      </c>
      <c r="E5413" s="15" t="s">
        <v>1940</v>
      </c>
      <c r="F5413" s="13">
        <v>4577</v>
      </c>
      <c r="G5413" s="13" t="s">
        <v>253</v>
      </c>
      <c r="H5413" s="16">
        <v>45892</v>
      </c>
      <c r="I5413" s="17">
        <v>45892</v>
      </c>
      <c r="J5413" s="18">
        <v>45892</v>
      </c>
      <c r="K5413" s="19">
        <v>0.54190972222222222</v>
      </c>
      <c r="L5413" s="19">
        <v>0.55834490740740739</v>
      </c>
      <c r="M5413" s="20">
        <v>0.62524305555555559</v>
      </c>
      <c r="N5413" s="19">
        <v>0.64167824074074076</v>
      </c>
      <c r="O5413" s="21">
        <f t="shared" si="198"/>
        <v>1.6435185185185164E-2</v>
      </c>
      <c r="P5413" s="13" t="s">
        <v>1944</v>
      </c>
      <c r="Q5413" s="13" t="s">
        <v>254</v>
      </c>
      <c r="R5413" s="22" t="s">
        <v>1945</v>
      </c>
      <c r="S5413" s="22" t="s">
        <v>33</v>
      </c>
      <c r="T5413" s="23" t="s">
        <v>52</v>
      </c>
      <c r="U5413" s="23"/>
      <c r="V5413" s="22" t="s">
        <v>67</v>
      </c>
      <c r="W5413" s="24" t="s">
        <v>3677</v>
      </c>
      <c r="X5413" s="25" t="s">
        <v>50</v>
      </c>
      <c r="Y5413" s="25" t="s">
        <v>50</v>
      </c>
      <c r="Z5413" s="25" t="s">
        <v>50</v>
      </c>
      <c r="AA5413" s="25"/>
      <c r="AB5413" s="26"/>
      <c r="AC5413" s="31"/>
      <c r="AD5413" s="32">
        <v>0</v>
      </c>
      <c r="AE5413" s="32">
        <v>0</v>
      </c>
      <c r="AF5413" s="32">
        <v>0</v>
      </c>
      <c r="AG5413" s="33">
        <v>0</v>
      </c>
      <c r="AH5413" s="33">
        <v>0</v>
      </c>
      <c r="AI5413" s="33">
        <v>0</v>
      </c>
      <c r="AJ5413" s="27"/>
      <c r="AK5413" s="27"/>
      <c r="AL5413" s="27">
        <v>6.9333333333333344E-2</v>
      </c>
      <c r="AM5413" s="27"/>
      <c r="AN5413" s="27"/>
      <c r="AO5413" s="28" t="s">
        <v>107</v>
      </c>
      <c r="AP5413" s="51"/>
      <c r="AQ5413" s="51"/>
    </row>
    <row r="5414" spans="1:43" ht="12.65" customHeight="1">
      <c r="A5414" s="13" t="s">
        <v>214</v>
      </c>
      <c r="B5414" s="14" t="s">
        <v>1938</v>
      </c>
      <c r="C5414" s="13">
        <v>31</v>
      </c>
      <c r="D5414" s="13" t="s">
        <v>1939</v>
      </c>
      <c r="E5414" s="15" t="s">
        <v>1940</v>
      </c>
      <c r="F5414" s="13">
        <v>4577</v>
      </c>
      <c r="G5414" s="13" t="s">
        <v>253</v>
      </c>
      <c r="H5414" s="16">
        <v>45892</v>
      </c>
      <c r="I5414" s="17">
        <v>45892</v>
      </c>
      <c r="J5414" s="18">
        <v>45892</v>
      </c>
      <c r="K5414" s="19">
        <v>0.55949074074074079</v>
      </c>
      <c r="L5414" s="19">
        <v>0.64418981481481485</v>
      </c>
      <c r="M5414" s="20">
        <v>0.64282407407407416</v>
      </c>
      <c r="N5414" s="19">
        <v>0.72752314814814822</v>
      </c>
      <c r="O5414" s="21">
        <f t="shared" si="198"/>
        <v>8.4699074074074066E-2</v>
      </c>
      <c r="P5414" s="13" t="s">
        <v>2000</v>
      </c>
      <c r="Q5414" s="13" t="s">
        <v>254</v>
      </c>
      <c r="R5414" s="22" t="s">
        <v>2001</v>
      </c>
      <c r="S5414" s="22" t="s">
        <v>33</v>
      </c>
      <c r="T5414" s="23" t="s">
        <v>52</v>
      </c>
      <c r="U5414" s="23"/>
      <c r="V5414" s="22" t="s">
        <v>67</v>
      </c>
      <c r="W5414" s="24" t="s">
        <v>3677</v>
      </c>
      <c r="X5414" s="25" t="s">
        <v>50</v>
      </c>
      <c r="Y5414" s="25" t="s">
        <v>50</v>
      </c>
      <c r="Z5414" s="25" t="s">
        <v>50</v>
      </c>
      <c r="AA5414" s="25"/>
      <c r="AB5414" s="26"/>
      <c r="AC5414" s="31"/>
      <c r="AD5414" s="32">
        <v>0.16</v>
      </c>
      <c r="AE5414" s="32">
        <v>3</v>
      </c>
      <c r="AF5414" s="32">
        <v>0.84</v>
      </c>
      <c r="AG5414" s="33">
        <v>0.18</v>
      </c>
      <c r="AH5414" s="33">
        <v>3</v>
      </c>
      <c r="AI5414" s="33">
        <v>0.91</v>
      </c>
      <c r="AJ5414" s="27"/>
      <c r="AK5414" s="27"/>
      <c r="AL5414" s="27">
        <v>1</v>
      </c>
      <c r="AM5414" s="27"/>
      <c r="AN5414" s="27"/>
      <c r="AO5414" s="28" t="s">
        <v>107</v>
      </c>
      <c r="AP5414" s="51"/>
      <c r="AQ5414" s="51"/>
    </row>
    <row r="5415" spans="1:43" ht="12.65" customHeight="1">
      <c r="A5415" s="13" t="s">
        <v>214</v>
      </c>
      <c r="B5415" s="14" t="s">
        <v>1938</v>
      </c>
      <c r="C5415" s="13">
        <v>31</v>
      </c>
      <c r="D5415" s="13" t="s">
        <v>1939</v>
      </c>
      <c r="E5415" s="15" t="s">
        <v>1940</v>
      </c>
      <c r="F5415" s="13">
        <v>4577</v>
      </c>
      <c r="G5415" s="13" t="s">
        <v>253</v>
      </c>
      <c r="H5415" s="16">
        <v>45892</v>
      </c>
      <c r="I5415" s="17">
        <v>45892</v>
      </c>
      <c r="J5415" s="18">
        <v>45892</v>
      </c>
      <c r="K5415" s="19">
        <v>0.6838657407407408</v>
      </c>
      <c r="L5415" s="19">
        <v>0.77099537037037036</v>
      </c>
      <c r="M5415" s="20">
        <v>0.76719907407407417</v>
      </c>
      <c r="N5415" s="19">
        <v>0.85432870370370373</v>
      </c>
      <c r="O5415" s="21">
        <f t="shared" si="198"/>
        <v>8.7129629629629557E-2</v>
      </c>
      <c r="P5415" s="13" t="s">
        <v>2000</v>
      </c>
      <c r="Q5415" s="13" t="s">
        <v>254</v>
      </c>
      <c r="R5415" s="22" t="s">
        <v>2001</v>
      </c>
      <c r="S5415" s="22" t="s">
        <v>33</v>
      </c>
      <c r="T5415" s="23" t="s">
        <v>52</v>
      </c>
      <c r="U5415" s="23"/>
      <c r="V5415" s="22" t="s">
        <v>67</v>
      </c>
      <c r="W5415" s="24" t="s">
        <v>3677</v>
      </c>
      <c r="X5415" s="25" t="s">
        <v>50</v>
      </c>
      <c r="Y5415" s="25" t="s">
        <v>50</v>
      </c>
      <c r="Z5415" s="25" t="s">
        <v>50</v>
      </c>
      <c r="AA5415" s="25"/>
      <c r="AB5415" s="26"/>
      <c r="AC5415" s="31"/>
      <c r="AD5415" s="32">
        <v>0.03</v>
      </c>
      <c r="AE5415" s="32">
        <v>0.6</v>
      </c>
      <c r="AF5415" s="32">
        <v>0.1</v>
      </c>
      <c r="AG5415" s="33">
        <v>0.03</v>
      </c>
      <c r="AH5415" s="33">
        <v>0.5</v>
      </c>
      <c r="AI5415" s="33">
        <v>0.1</v>
      </c>
      <c r="AJ5415" s="27"/>
      <c r="AK5415" s="27"/>
      <c r="AL5415" s="27">
        <v>0.2</v>
      </c>
      <c r="AM5415" s="27"/>
      <c r="AN5415" s="27"/>
      <c r="AO5415" s="28" t="s">
        <v>107</v>
      </c>
      <c r="AP5415" s="51"/>
      <c r="AQ5415" s="51"/>
    </row>
    <row r="5416" spans="1:43" ht="12.65" customHeight="1">
      <c r="A5416" s="13" t="s">
        <v>214</v>
      </c>
      <c r="B5416" s="14" t="s">
        <v>1938</v>
      </c>
      <c r="C5416" s="13">
        <v>31</v>
      </c>
      <c r="D5416" s="13" t="s">
        <v>1939</v>
      </c>
      <c r="E5416" s="15" t="s">
        <v>1940</v>
      </c>
      <c r="F5416" s="13">
        <v>4577</v>
      </c>
      <c r="G5416" s="13" t="s">
        <v>253</v>
      </c>
      <c r="H5416" s="16">
        <v>45892</v>
      </c>
      <c r="I5416" s="17">
        <v>45892</v>
      </c>
      <c r="J5416" s="18">
        <v>45892</v>
      </c>
      <c r="K5416" s="19">
        <v>0.77118055555555565</v>
      </c>
      <c r="L5416" s="19">
        <v>0.85137731481481493</v>
      </c>
      <c r="M5416" s="20">
        <v>0.85451388888888902</v>
      </c>
      <c r="N5416" s="19">
        <v>0.93471064814814819</v>
      </c>
      <c r="O5416" s="21">
        <f t="shared" si="198"/>
        <v>8.0196759259259176E-2</v>
      </c>
      <c r="P5416" s="13" t="s">
        <v>2000</v>
      </c>
      <c r="Q5416" s="13" t="s">
        <v>254</v>
      </c>
      <c r="R5416" s="22" t="s">
        <v>2001</v>
      </c>
      <c r="S5416" s="22" t="s">
        <v>33</v>
      </c>
      <c r="T5416" s="23" t="s">
        <v>52</v>
      </c>
      <c r="U5416" s="23"/>
      <c r="V5416" s="22" t="s">
        <v>67</v>
      </c>
      <c r="W5416" s="24" t="s">
        <v>3677</v>
      </c>
      <c r="X5416" s="25" t="s">
        <v>50</v>
      </c>
      <c r="Y5416" s="25" t="s">
        <v>50</v>
      </c>
      <c r="Z5416" s="25" t="s">
        <v>50</v>
      </c>
      <c r="AA5416" s="25"/>
      <c r="AB5416" s="26"/>
      <c r="AC5416" s="31"/>
      <c r="AD5416" s="32">
        <v>0.03</v>
      </c>
      <c r="AE5416" s="32">
        <v>0.6</v>
      </c>
      <c r="AF5416" s="32">
        <v>0.09</v>
      </c>
      <c r="AG5416" s="33">
        <v>0.03</v>
      </c>
      <c r="AH5416" s="33">
        <v>0.6</v>
      </c>
      <c r="AI5416" s="33">
        <v>0.09</v>
      </c>
      <c r="AJ5416" s="27"/>
      <c r="AK5416" s="27"/>
      <c r="AL5416" s="27">
        <v>0.2</v>
      </c>
      <c r="AM5416" s="27"/>
      <c r="AN5416" s="27"/>
      <c r="AO5416" s="28" t="s">
        <v>107</v>
      </c>
      <c r="AP5416" s="51"/>
      <c r="AQ5416" s="51"/>
    </row>
    <row r="5417" spans="1:43" ht="12.65" customHeight="1">
      <c r="A5417" s="13" t="s">
        <v>214</v>
      </c>
      <c r="B5417" s="14" t="s">
        <v>1938</v>
      </c>
      <c r="C5417" s="13">
        <v>31</v>
      </c>
      <c r="D5417" s="13" t="s">
        <v>1939</v>
      </c>
      <c r="E5417" s="15" t="s">
        <v>1940</v>
      </c>
      <c r="F5417" s="13">
        <v>4577</v>
      </c>
      <c r="G5417" s="13" t="s">
        <v>253</v>
      </c>
      <c r="H5417" s="16">
        <v>45892</v>
      </c>
      <c r="I5417" s="17">
        <v>45892</v>
      </c>
      <c r="J5417" s="18">
        <f t="shared" ref="J5417:J5422" si="199">I5417</f>
        <v>45892</v>
      </c>
      <c r="K5417" s="19">
        <v>0.85430555555555565</v>
      </c>
      <c r="L5417" s="19">
        <v>0.92886574074074069</v>
      </c>
      <c r="M5417" s="20">
        <v>0.93763888888888891</v>
      </c>
      <c r="N5417" s="19">
        <v>1.2199074074074074E-2</v>
      </c>
      <c r="O5417" s="21">
        <f t="shared" si="198"/>
        <v>7.4560185185185146E-2</v>
      </c>
      <c r="P5417" s="13" t="s">
        <v>1941</v>
      </c>
      <c r="Q5417" s="13" t="s">
        <v>2142</v>
      </c>
      <c r="R5417" s="22" t="s">
        <v>2143</v>
      </c>
      <c r="S5417" s="22" t="s">
        <v>31</v>
      </c>
      <c r="T5417" s="23" t="s">
        <v>52</v>
      </c>
      <c r="U5417" s="23" t="s">
        <v>50</v>
      </c>
      <c r="V5417" s="22" t="s">
        <v>67</v>
      </c>
      <c r="W5417" s="24" t="s">
        <v>141</v>
      </c>
      <c r="X5417" s="25" t="s">
        <v>54</v>
      </c>
      <c r="Y5417" s="25" t="s">
        <v>114</v>
      </c>
      <c r="Z5417" s="25" t="s">
        <v>74</v>
      </c>
      <c r="AA5417" s="25"/>
      <c r="AB5417" s="26"/>
      <c r="AC5417" s="31"/>
      <c r="AD5417" s="32">
        <v>0.05</v>
      </c>
      <c r="AE5417" s="32">
        <v>0.9</v>
      </c>
      <c r="AF5417" s="32">
        <v>0.27</v>
      </c>
      <c r="AG5417" s="33">
        <v>0.05</v>
      </c>
      <c r="AH5417" s="33">
        <v>0.9</v>
      </c>
      <c r="AI5417" s="33">
        <v>0.28000000000000003</v>
      </c>
      <c r="AJ5417" s="27"/>
      <c r="AK5417" s="27"/>
      <c r="AL5417" s="27">
        <v>0.3</v>
      </c>
      <c r="AM5417" s="27"/>
      <c r="AN5417" s="27"/>
      <c r="AO5417" s="28" t="s">
        <v>107</v>
      </c>
      <c r="AP5417" s="51"/>
      <c r="AQ5417" s="51"/>
    </row>
    <row r="5418" spans="1:43" ht="12.65" customHeight="1">
      <c r="A5418" s="13" t="s">
        <v>214</v>
      </c>
      <c r="B5418" s="14" t="s">
        <v>1938</v>
      </c>
      <c r="C5418" s="13">
        <v>31</v>
      </c>
      <c r="D5418" s="13" t="s">
        <v>1939</v>
      </c>
      <c r="E5418" s="15" t="s">
        <v>1940</v>
      </c>
      <c r="F5418" s="13">
        <v>4577</v>
      </c>
      <c r="G5418" s="13" t="s">
        <v>253</v>
      </c>
      <c r="H5418" s="16">
        <v>45893</v>
      </c>
      <c r="I5418" s="17">
        <v>45893</v>
      </c>
      <c r="J5418" s="18">
        <f t="shared" si="199"/>
        <v>45893</v>
      </c>
      <c r="K5418" s="19">
        <v>4.1643518518518517E-2</v>
      </c>
      <c r="L5418" s="19">
        <v>0.12127314814814813</v>
      </c>
      <c r="M5418" s="20">
        <v>0.12497685185185185</v>
      </c>
      <c r="N5418" s="19">
        <v>0.20460648148148147</v>
      </c>
      <c r="O5418" s="21">
        <f t="shared" si="198"/>
        <v>7.962962962962962E-2</v>
      </c>
      <c r="P5418" s="13" t="s">
        <v>1941</v>
      </c>
      <c r="Q5418" s="13" t="s">
        <v>2007</v>
      </c>
      <c r="R5418" s="22" t="s">
        <v>2008</v>
      </c>
      <c r="S5418" s="22" t="s">
        <v>31</v>
      </c>
      <c r="T5418" s="23" t="s">
        <v>52</v>
      </c>
      <c r="U5418" s="23" t="s">
        <v>50</v>
      </c>
      <c r="V5418" s="22" t="s">
        <v>67</v>
      </c>
      <c r="W5418" s="24" t="s">
        <v>133</v>
      </c>
      <c r="X5418" s="25" t="s">
        <v>77</v>
      </c>
      <c r="Y5418" s="25" t="s">
        <v>114</v>
      </c>
      <c r="Z5418" s="25" t="s">
        <v>83</v>
      </c>
      <c r="AA5418" s="25"/>
      <c r="AB5418" s="26"/>
      <c r="AC5418" s="31"/>
      <c r="AD5418" s="32">
        <v>0</v>
      </c>
      <c r="AE5418" s="32">
        <v>0.1</v>
      </c>
      <c r="AF5418" s="32">
        <v>0.1</v>
      </c>
      <c r="AG5418" s="33">
        <v>0</v>
      </c>
      <c r="AH5418" s="33">
        <v>0.1</v>
      </c>
      <c r="AI5418" s="33">
        <v>0.11</v>
      </c>
      <c r="AJ5418" s="27"/>
      <c r="AK5418" s="27"/>
      <c r="AL5418" s="27">
        <v>6.9333333333333344E-2</v>
      </c>
      <c r="AM5418" s="27"/>
      <c r="AN5418" s="27"/>
      <c r="AO5418" s="28" t="s">
        <v>107</v>
      </c>
      <c r="AP5418" s="51"/>
      <c r="AQ5418" s="51"/>
    </row>
    <row r="5419" spans="1:43" ht="12.65" customHeight="1">
      <c r="A5419" s="13" t="s">
        <v>214</v>
      </c>
      <c r="B5419" s="14" t="s">
        <v>1938</v>
      </c>
      <c r="C5419" s="13">
        <v>31</v>
      </c>
      <c r="D5419" s="13" t="s">
        <v>1939</v>
      </c>
      <c r="E5419" s="15" t="s">
        <v>1940</v>
      </c>
      <c r="F5419" s="13">
        <v>4577</v>
      </c>
      <c r="G5419" s="13" t="s">
        <v>253</v>
      </c>
      <c r="H5419" s="16">
        <v>45893</v>
      </c>
      <c r="I5419" s="17">
        <v>45893</v>
      </c>
      <c r="J5419" s="18">
        <f t="shared" si="199"/>
        <v>45893</v>
      </c>
      <c r="K5419" s="19">
        <v>0.12533564814814815</v>
      </c>
      <c r="L5419" s="19">
        <v>0.19949074074074072</v>
      </c>
      <c r="M5419" s="20">
        <v>0.2086689814814815</v>
      </c>
      <c r="N5419" s="19">
        <v>0.28282407407407406</v>
      </c>
      <c r="O5419" s="21">
        <f t="shared" si="198"/>
        <v>7.4155092592592564E-2</v>
      </c>
      <c r="P5419" s="13" t="s">
        <v>1941</v>
      </c>
      <c r="Q5419" s="13" t="s">
        <v>2142</v>
      </c>
      <c r="R5419" s="22" t="s">
        <v>2143</v>
      </c>
      <c r="S5419" s="22" t="s">
        <v>31</v>
      </c>
      <c r="T5419" s="23" t="s">
        <v>52</v>
      </c>
      <c r="U5419" s="23" t="s">
        <v>50</v>
      </c>
      <c r="V5419" s="22" t="s">
        <v>67</v>
      </c>
      <c r="W5419" s="24" t="s">
        <v>141</v>
      </c>
      <c r="X5419" s="25" t="s">
        <v>54</v>
      </c>
      <c r="Y5419" s="25" t="s">
        <v>114</v>
      </c>
      <c r="Z5419" s="25" t="s">
        <v>74</v>
      </c>
      <c r="AA5419" s="25"/>
      <c r="AB5419" s="26"/>
      <c r="AC5419" s="31"/>
      <c r="AD5419" s="32">
        <v>0</v>
      </c>
      <c r="AE5419" s="32">
        <v>0</v>
      </c>
      <c r="AF5419" s="32">
        <v>0</v>
      </c>
      <c r="AG5419" s="33">
        <v>0</v>
      </c>
      <c r="AH5419" s="33">
        <v>0</v>
      </c>
      <c r="AI5419" s="33">
        <v>0</v>
      </c>
      <c r="AJ5419" s="27"/>
      <c r="AK5419" s="27"/>
      <c r="AL5419" s="27">
        <v>6.9333333333333344E-2</v>
      </c>
      <c r="AM5419" s="27"/>
      <c r="AN5419" s="27"/>
      <c r="AO5419" s="28" t="s">
        <v>107</v>
      </c>
      <c r="AP5419" s="51"/>
      <c r="AQ5419" s="51"/>
    </row>
    <row r="5420" spans="1:43" ht="12.65" customHeight="1">
      <c r="A5420" s="13" t="s">
        <v>214</v>
      </c>
      <c r="B5420" s="14" t="s">
        <v>1938</v>
      </c>
      <c r="C5420" s="13">
        <v>31</v>
      </c>
      <c r="D5420" s="13" t="s">
        <v>1939</v>
      </c>
      <c r="E5420" s="15" t="s">
        <v>1940</v>
      </c>
      <c r="F5420" s="13">
        <v>4577</v>
      </c>
      <c r="G5420" s="13" t="s">
        <v>253</v>
      </c>
      <c r="H5420" s="16">
        <v>45893</v>
      </c>
      <c r="I5420" s="17">
        <v>45893</v>
      </c>
      <c r="J5420" s="18">
        <f t="shared" si="199"/>
        <v>45893</v>
      </c>
      <c r="K5420" s="19">
        <v>0.20804398148148145</v>
      </c>
      <c r="L5420" s="19">
        <v>0.28694444444444445</v>
      </c>
      <c r="M5420" s="20">
        <v>0.29137731481481483</v>
      </c>
      <c r="N5420" s="19">
        <v>0.37027777777777776</v>
      </c>
      <c r="O5420" s="21">
        <f t="shared" si="198"/>
        <v>7.8900462962962936E-2</v>
      </c>
      <c r="P5420" s="13" t="s">
        <v>1941</v>
      </c>
      <c r="Q5420" s="13" t="s">
        <v>2009</v>
      </c>
      <c r="R5420" s="22" t="s">
        <v>2010</v>
      </c>
      <c r="S5420" s="22" t="s">
        <v>31</v>
      </c>
      <c r="T5420" s="23" t="s">
        <v>52</v>
      </c>
      <c r="U5420" s="23" t="s">
        <v>50</v>
      </c>
      <c r="V5420" s="22" t="s">
        <v>67</v>
      </c>
      <c r="W5420" s="24" t="s">
        <v>144</v>
      </c>
      <c r="X5420" s="25" t="s">
        <v>84</v>
      </c>
      <c r="Y5420" s="25" t="s">
        <v>114</v>
      </c>
      <c r="Z5420" s="25" t="s">
        <v>62</v>
      </c>
      <c r="AA5420" s="25"/>
      <c r="AB5420" s="26"/>
      <c r="AC5420" s="31"/>
      <c r="AD5420" s="32">
        <v>0</v>
      </c>
      <c r="AE5420" s="32">
        <v>0</v>
      </c>
      <c r="AF5420" s="32">
        <v>0</v>
      </c>
      <c r="AG5420" s="33">
        <v>0</v>
      </c>
      <c r="AH5420" s="33">
        <v>0</v>
      </c>
      <c r="AI5420" s="33">
        <v>0</v>
      </c>
      <c r="AJ5420" s="27"/>
      <c r="AK5420" s="27"/>
      <c r="AL5420" s="27">
        <v>6.9333333333333344E-2</v>
      </c>
      <c r="AM5420" s="27"/>
      <c r="AN5420" s="27"/>
      <c r="AO5420" s="28" t="s">
        <v>107</v>
      </c>
      <c r="AP5420" s="51"/>
      <c r="AQ5420" s="51"/>
    </row>
    <row r="5421" spans="1:43" ht="12.65" customHeight="1">
      <c r="A5421" s="13" t="s">
        <v>214</v>
      </c>
      <c r="B5421" s="14" t="s">
        <v>1938</v>
      </c>
      <c r="C5421" s="13">
        <v>31</v>
      </c>
      <c r="D5421" s="13" t="s">
        <v>1939</v>
      </c>
      <c r="E5421" s="15" t="s">
        <v>1940</v>
      </c>
      <c r="F5421" s="13">
        <v>4577</v>
      </c>
      <c r="G5421" s="13" t="s">
        <v>253</v>
      </c>
      <c r="H5421" s="16">
        <v>45893</v>
      </c>
      <c r="I5421" s="17">
        <v>45893</v>
      </c>
      <c r="J5421" s="18">
        <f t="shared" si="199"/>
        <v>45893</v>
      </c>
      <c r="K5421" s="19">
        <v>0.29212962962962963</v>
      </c>
      <c r="L5421" s="19">
        <v>0.3682523148148148</v>
      </c>
      <c r="M5421" s="20">
        <v>0.37546296296296294</v>
      </c>
      <c r="N5421" s="19">
        <v>0.45158564814814817</v>
      </c>
      <c r="O5421" s="21">
        <f t="shared" si="198"/>
        <v>7.6122685185185224E-2</v>
      </c>
      <c r="P5421" s="13" t="s">
        <v>1941</v>
      </c>
      <c r="Q5421" s="13" t="s">
        <v>2005</v>
      </c>
      <c r="R5421" s="22" t="s">
        <v>2006</v>
      </c>
      <c r="S5421" s="22" t="s">
        <v>31</v>
      </c>
      <c r="T5421" s="23" t="s">
        <v>52</v>
      </c>
      <c r="U5421" s="23" t="s">
        <v>50</v>
      </c>
      <c r="V5421" s="22" t="s">
        <v>67</v>
      </c>
      <c r="W5421" s="24" t="s">
        <v>139</v>
      </c>
      <c r="X5421" s="25" t="s">
        <v>71</v>
      </c>
      <c r="Y5421" s="25" t="s">
        <v>114</v>
      </c>
      <c r="Z5421" s="25" t="s">
        <v>66</v>
      </c>
      <c r="AA5421" s="25"/>
      <c r="AB5421" s="26"/>
      <c r="AC5421" s="31"/>
      <c r="AD5421" s="32">
        <v>0</v>
      </c>
      <c r="AE5421" s="32">
        <v>0</v>
      </c>
      <c r="AF5421" s="32">
        <v>0</v>
      </c>
      <c r="AG5421" s="33">
        <v>0</v>
      </c>
      <c r="AH5421" s="33">
        <v>0</v>
      </c>
      <c r="AI5421" s="33">
        <v>0</v>
      </c>
      <c r="AJ5421" s="27"/>
      <c r="AK5421" s="27"/>
      <c r="AL5421" s="27">
        <v>6.9333333333333344E-2</v>
      </c>
      <c r="AM5421" s="27"/>
      <c r="AN5421" s="27"/>
      <c r="AO5421" s="28" t="s">
        <v>107</v>
      </c>
      <c r="AP5421" s="51"/>
      <c r="AQ5421" s="51"/>
    </row>
    <row r="5422" spans="1:43" ht="12.65" customHeight="1">
      <c r="A5422" s="13" t="s">
        <v>214</v>
      </c>
      <c r="B5422" s="14" t="s">
        <v>1938</v>
      </c>
      <c r="C5422" s="13">
        <v>31</v>
      </c>
      <c r="D5422" s="13" t="s">
        <v>1939</v>
      </c>
      <c r="E5422" s="15" t="s">
        <v>1940</v>
      </c>
      <c r="F5422" s="13">
        <v>4577</v>
      </c>
      <c r="G5422" s="13" t="s">
        <v>253</v>
      </c>
      <c r="H5422" s="16">
        <v>45893</v>
      </c>
      <c r="I5422" s="17">
        <v>45893</v>
      </c>
      <c r="J5422" s="18">
        <f t="shared" si="199"/>
        <v>45893</v>
      </c>
      <c r="K5422" s="19">
        <v>0.37518518518518518</v>
      </c>
      <c r="L5422" s="19">
        <v>0.45023148148148151</v>
      </c>
      <c r="M5422" s="20">
        <v>0.45851851851851849</v>
      </c>
      <c r="N5422" s="19">
        <v>0.53356481481481477</v>
      </c>
      <c r="O5422" s="21">
        <f t="shared" si="198"/>
        <v>7.5046296296296278E-2</v>
      </c>
      <c r="P5422" s="13" t="s">
        <v>1941</v>
      </c>
      <c r="Q5422" s="13" t="s">
        <v>2047</v>
      </c>
      <c r="R5422" s="22" t="s">
        <v>2048</v>
      </c>
      <c r="S5422" s="22" t="s">
        <v>31</v>
      </c>
      <c r="T5422" s="23" t="s">
        <v>52</v>
      </c>
      <c r="U5422" s="23" t="s">
        <v>50</v>
      </c>
      <c r="V5422" s="22" t="s">
        <v>67</v>
      </c>
      <c r="W5422" s="24" t="s">
        <v>140</v>
      </c>
      <c r="X5422" s="25" t="s">
        <v>69</v>
      </c>
      <c r="Y5422" s="25" t="s">
        <v>114</v>
      </c>
      <c r="Z5422" s="25" t="s">
        <v>65</v>
      </c>
      <c r="AA5422" s="25"/>
      <c r="AB5422" s="26"/>
      <c r="AC5422" s="31"/>
      <c r="AD5422" s="32">
        <v>0</v>
      </c>
      <c r="AE5422" s="32">
        <v>0</v>
      </c>
      <c r="AF5422" s="32">
        <v>0.01</v>
      </c>
      <c r="AG5422" s="33">
        <v>0</v>
      </c>
      <c r="AH5422" s="33">
        <v>0</v>
      </c>
      <c r="AI5422" s="33">
        <v>0.01</v>
      </c>
      <c r="AJ5422" s="27"/>
      <c r="AK5422" s="27"/>
      <c r="AL5422" s="27">
        <v>6.9333333333333344E-2</v>
      </c>
      <c r="AM5422" s="27"/>
      <c r="AN5422" s="27"/>
      <c r="AO5422" s="28" t="s">
        <v>107</v>
      </c>
      <c r="AP5422" s="51"/>
      <c r="AQ5422" s="51"/>
    </row>
    <row r="5423" spans="1:43" ht="12.65" customHeight="1">
      <c r="A5423" s="13" t="s">
        <v>214</v>
      </c>
      <c r="B5423" s="14" t="s">
        <v>1938</v>
      </c>
      <c r="C5423" s="13">
        <v>31</v>
      </c>
      <c r="D5423" s="13" t="s">
        <v>1939</v>
      </c>
      <c r="E5423" s="15" t="s">
        <v>1940</v>
      </c>
      <c r="F5423" s="13">
        <v>4577</v>
      </c>
      <c r="G5423" s="13" t="s">
        <v>253</v>
      </c>
      <c r="H5423" s="16">
        <v>45893</v>
      </c>
      <c r="I5423" s="17">
        <v>45893</v>
      </c>
      <c r="J5423" s="18">
        <v>45893</v>
      </c>
      <c r="K5423" s="19">
        <v>0.66795138888888883</v>
      </c>
      <c r="L5423" s="19">
        <v>0.71793981481481484</v>
      </c>
      <c r="M5423" s="20">
        <v>0.7512847222222222</v>
      </c>
      <c r="N5423" s="19">
        <v>0.8012731481481481</v>
      </c>
      <c r="O5423" s="21">
        <f t="shared" si="198"/>
        <v>4.9988425925925895E-2</v>
      </c>
      <c r="P5423" s="13" t="s">
        <v>1944</v>
      </c>
      <c r="Q5423" s="13" t="s">
        <v>254</v>
      </c>
      <c r="R5423" s="22" t="s">
        <v>1945</v>
      </c>
      <c r="S5423" s="22" t="s">
        <v>33</v>
      </c>
      <c r="T5423" s="23" t="s">
        <v>52</v>
      </c>
      <c r="U5423" s="23"/>
      <c r="V5423" s="22" t="s">
        <v>67</v>
      </c>
      <c r="W5423" s="24" t="s">
        <v>3677</v>
      </c>
      <c r="X5423" s="25" t="s">
        <v>50</v>
      </c>
      <c r="Y5423" s="25" t="s">
        <v>50</v>
      </c>
      <c r="Z5423" s="25" t="s">
        <v>50</v>
      </c>
      <c r="AA5423" s="25"/>
      <c r="AB5423" s="26"/>
      <c r="AC5423" s="31"/>
      <c r="AD5423" s="32">
        <v>0.31</v>
      </c>
      <c r="AE5423" s="32">
        <v>5.9</v>
      </c>
      <c r="AF5423" s="32">
        <v>1.08</v>
      </c>
      <c r="AG5423" s="33">
        <v>0.35</v>
      </c>
      <c r="AH5423" s="33">
        <v>5.9</v>
      </c>
      <c r="AI5423" s="33">
        <v>1.1399999999999999</v>
      </c>
      <c r="AJ5423" s="27"/>
      <c r="AK5423" s="27"/>
      <c r="AL5423" s="27">
        <v>1.9666666666666666</v>
      </c>
      <c r="AM5423" s="27"/>
      <c r="AN5423" s="27"/>
      <c r="AO5423" s="28" t="s">
        <v>107</v>
      </c>
      <c r="AP5423" s="51"/>
      <c r="AQ5423" s="51"/>
    </row>
    <row r="5424" spans="1:43" ht="12.65" customHeight="1">
      <c r="A5424" s="13" t="s">
        <v>214</v>
      </c>
      <c r="B5424" s="14" t="s">
        <v>1938</v>
      </c>
      <c r="C5424" s="13">
        <v>31</v>
      </c>
      <c r="D5424" s="13" t="s">
        <v>1939</v>
      </c>
      <c r="E5424" s="15" t="s">
        <v>1940</v>
      </c>
      <c r="F5424" s="13">
        <v>4577</v>
      </c>
      <c r="G5424" s="13" t="s">
        <v>253</v>
      </c>
      <c r="H5424" s="16">
        <v>45893</v>
      </c>
      <c r="I5424" s="17">
        <v>45893</v>
      </c>
      <c r="J5424" s="18">
        <f>I5424</f>
        <v>45893</v>
      </c>
      <c r="K5424" s="19">
        <v>0.86460648148148156</v>
      </c>
      <c r="L5424" s="19">
        <v>0.93709490740740742</v>
      </c>
      <c r="M5424" s="20">
        <v>0.94793981481481482</v>
      </c>
      <c r="N5424" s="19">
        <v>2.0428240740740743E-2</v>
      </c>
      <c r="O5424" s="21">
        <f t="shared" si="198"/>
        <v>7.248842592592597E-2</v>
      </c>
      <c r="P5424" s="13" t="s">
        <v>1941</v>
      </c>
      <c r="Q5424" s="13" t="s">
        <v>2045</v>
      </c>
      <c r="R5424" s="22" t="s">
        <v>2046</v>
      </c>
      <c r="S5424" s="22" t="s">
        <v>31</v>
      </c>
      <c r="T5424" s="23" t="s">
        <v>52</v>
      </c>
      <c r="U5424" s="23" t="s">
        <v>50</v>
      </c>
      <c r="V5424" s="22" t="s">
        <v>67</v>
      </c>
      <c r="W5424" s="24" t="s">
        <v>157</v>
      </c>
      <c r="X5424" s="25" t="s">
        <v>70</v>
      </c>
      <c r="Y5424" s="25" t="s">
        <v>114</v>
      </c>
      <c r="Z5424" s="25" t="s">
        <v>58</v>
      </c>
      <c r="AA5424" s="25"/>
      <c r="AB5424" s="26"/>
      <c r="AC5424" s="31"/>
      <c r="AD5424" s="32">
        <v>0.19</v>
      </c>
      <c r="AE5424" s="32">
        <v>3.7</v>
      </c>
      <c r="AF5424" s="32">
        <v>1.33</v>
      </c>
      <c r="AG5424" s="33">
        <v>0.22</v>
      </c>
      <c r="AH5424" s="33">
        <v>3.7</v>
      </c>
      <c r="AI5424" s="33">
        <v>1.4</v>
      </c>
      <c r="AJ5424" s="27"/>
      <c r="AK5424" s="27"/>
      <c r="AL5424" s="27">
        <v>1.2333333333333334</v>
      </c>
      <c r="AM5424" s="27"/>
      <c r="AN5424" s="27"/>
      <c r="AO5424" s="28" t="s">
        <v>107</v>
      </c>
      <c r="AP5424" s="51"/>
      <c r="AQ5424" s="51"/>
    </row>
    <row r="5425" spans="1:43" ht="12.65" customHeight="1">
      <c r="A5425" s="13" t="s">
        <v>214</v>
      </c>
      <c r="B5425" s="14" t="s">
        <v>1938</v>
      </c>
      <c r="C5425" s="13">
        <v>31</v>
      </c>
      <c r="D5425" s="13" t="s">
        <v>1939</v>
      </c>
      <c r="E5425" s="15" t="s">
        <v>1940</v>
      </c>
      <c r="F5425" s="13">
        <v>4577</v>
      </c>
      <c r="G5425" s="13" t="s">
        <v>253</v>
      </c>
      <c r="H5425" s="16">
        <v>45893</v>
      </c>
      <c r="I5425" s="17">
        <v>45894</v>
      </c>
      <c r="J5425" s="18">
        <v>45894</v>
      </c>
      <c r="K5425" s="19">
        <v>0.94430555555555551</v>
      </c>
      <c r="L5425" s="19">
        <v>0.96234953703703707</v>
      </c>
      <c r="M5425" s="20">
        <v>2.763888888888889E-2</v>
      </c>
      <c r="N5425" s="19">
        <v>4.5682870370370367E-2</v>
      </c>
      <c r="O5425" s="21">
        <f t="shared" si="198"/>
        <v>1.8043981481481477E-2</v>
      </c>
      <c r="P5425" s="13" t="s">
        <v>1944</v>
      </c>
      <c r="Q5425" s="13" t="s">
        <v>254</v>
      </c>
      <c r="R5425" s="22" t="s">
        <v>1945</v>
      </c>
      <c r="S5425" s="22" t="s">
        <v>33</v>
      </c>
      <c r="T5425" s="23" t="s">
        <v>52</v>
      </c>
      <c r="U5425" s="23"/>
      <c r="V5425" s="22" t="s">
        <v>67</v>
      </c>
      <c r="W5425" s="24" t="s">
        <v>3677</v>
      </c>
      <c r="X5425" s="25" t="s">
        <v>50</v>
      </c>
      <c r="Y5425" s="25" t="s">
        <v>50</v>
      </c>
      <c r="Z5425" s="25" t="s">
        <v>50</v>
      </c>
      <c r="AA5425" s="25"/>
      <c r="AB5425" s="26"/>
      <c r="AC5425" s="31"/>
      <c r="AD5425" s="32">
        <v>0.14000000000000001</v>
      </c>
      <c r="AE5425" s="32">
        <v>2.7</v>
      </c>
      <c r="AF5425" s="32">
        <v>1.9</v>
      </c>
      <c r="AG5425" s="33">
        <v>0.16</v>
      </c>
      <c r="AH5425" s="33">
        <v>2.7</v>
      </c>
      <c r="AI5425" s="33">
        <v>2</v>
      </c>
      <c r="AJ5425" s="27"/>
      <c r="AK5425" s="27"/>
      <c r="AL5425" s="27">
        <v>0.9</v>
      </c>
      <c r="AM5425" s="27"/>
      <c r="AN5425" s="27"/>
      <c r="AO5425" s="28" t="s">
        <v>107</v>
      </c>
      <c r="AP5425" s="51"/>
      <c r="AQ5425" s="51"/>
    </row>
    <row r="5426" spans="1:43" ht="12.65" customHeight="1">
      <c r="A5426" s="13" t="s">
        <v>214</v>
      </c>
      <c r="B5426" s="14" t="s">
        <v>1938</v>
      </c>
      <c r="C5426" s="13">
        <v>31</v>
      </c>
      <c r="D5426" s="13" t="s">
        <v>1939</v>
      </c>
      <c r="E5426" s="15" t="s">
        <v>1940</v>
      </c>
      <c r="F5426" s="13">
        <v>4577</v>
      </c>
      <c r="G5426" s="13" t="s">
        <v>253</v>
      </c>
      <c r="H5426" s="16">
        <v>45893</v>
      </c>
      <c r="I5426" s="17">
        <v>45894</v>
      </c>
      <c r="J5426" s="18">
        <f t="shared" ref="J5426:J5431" si="200">I5426</f>
        <v>45894</v>
      </c>
      <c r="K5426" s="19">
        <v>0.96703703703703703</v>
      </c>
      <c r="L5426" s="19">
        <v>0.99998842592592596</v>
      </c>
      <c r="M5426" s="20">
        <v>5.0370370370370364E-2</v>
      </c>
      <c r="N5426" s="19">
        <v>8.3321759259259262E-2</v>
      </c>
      <c r="O5426" s="21">
        <f t="shared" si="198"/>
        <v>3.2951388888888898E-2</v>
      </c>
      <c r="P5426" s="13" t="s">
        <v>1941</v>
      </c>
      <c r="Q5426" s="13" t="s">
        <v>2043</v>
      </c>
      <c r="R5426" s="22" t="s">
        <v>2044</v>
      </c>
      <c r="S5426" s="22" t="s">
        <v>32</v>
      </c>
      <c r="T5426" s="23" t="s">
        <v>52</v>
      </c>
      <c r="U5426" s="23" t="s">
        <v>50</v>
      </c>
      <c r="V5426" s="22" t="s">
        <v>67</v>
      </c>
      <c r="W5426" s="24" t="s">
        <v>156</v>
      </c>
      <c r="X5426" s="25" t="s">
        <v>63</v>
      </c>
      <c r="Y5426" s="25" t="s">
        <v>114</v>
      </c>
      <c r="Z5426" s="25" t="s">
        <v>60</v>
      </c>
      <c r="AA5426" s="25"/>
      <c r="AB5426" s="26"/>
      <c r="AC5426" s="31"/>
      <c r="AD5426" s="32">
        <v>0.08</v>
      </c>
      <c r="AE5426" s="32">
        <v>1.5</v>
      </c>
      <c r="AF5426" s="32">
        <v>1.22</v>
      </c>
      <c r="AG5426" s="33">
        <v>0.09</v>
      </c>
      <c r="AH5426" s="33">
        <v>1.5</v>
      </c>
      <c r="AI5426" s="33">
        <v>1.3</v>
      </c>
      <c r="AJ5426" s="27"/>
      <c r="AK5426" s="27"/>
      <c r="AL5426" s="27">
        <v>0.5</v>
      </c>
      <c r="AM5426" s="27"/>
      <c r="AN5426" s="27"/>
      <c r="AO5426" s="28" t="s">
        <v>107</v>
      </c>
      <c r="AP5426" s="51"/>
      <c r="AQ5426" s="51"/>
    </row>
    <row r="5427" spans="1:43" ht="12.65" customHeight="1">
      <c r="A5427" s="13" t="s">
        <v>214</v>
      </c>
      <c r="B5427" s="14" t="s">
        <v>1938</v>
      </c>
      <c r="C5427" s="13">
        <v>31</v>
      </c>
      <c r="D5427" s="13" t="s">
        <v>1939</v>
      </c>
      <c r="E5427" s="15" t="s">
        <v>1940</v>
      </c>
      <c r="F5427" s="13">
        <v>4577</v>
      </c>
      <c r="G5427" s="13" t="s">
        <v>253</v>
      </c>
      <c r="H5427" s="16">
        <v>45894</v>
      </c>
      <c r="I5427" s="17">
        <v>45894</v>
      </c>
      <c r="J5427" s="18">
        <f t="shared" si="200"/>
        <v>45894</v>
      </c>
      <c r="K5427" s="19">
        <v>0</v>
      </c>
      <c r="L5427" s="19">
        <v>4.3923611111111108E-2</v>
      </c>
      <c r="M5427" s="20">
        <v>8.3333333333333329E-2</v>
      </c>
      <c r="N5427" s="19">
        <v>0.12725694444444444</v>
      </c>
      <c r="O5427" s="21">
        <f t="shared" si="198"/>
        <v>4.3923611111111108E-2</v>
      </c>
      <c r="P5427" s="13" t="s">
        <v>1941</v>
      </c>
      <c r="Q5427" s="13" t="s">
        <v>2043</v>
      </c>
      <c r="R5427" s="22" t="s">
        <v>2044</v>
      </c>
      <c r="S5427" s="22" t="s">
        <v>32</v>
      </c>
      <c r="T5427" s="23" t="s">
        <v>52</v>
      </c>
      <c r="U5427" s="23" t="s">
        <v>50</v>
      </c>
      <c r="V5427" s="22" t="s">
        <v>67</v>
      </c>
      <c r="W5427" s="24" t="s">
        <v>156</v>
      </c>
      <c r="X5427" s="25" t="s">
        <v>63</v>
      </c>
      <c r="Y5427" s="25" t="s">
        <v>114</v>
      </c>
      <c r="Z5427" s="25" t="s">
        <v>60</v>
      </c>
      <c r="AA5427" s="25"/>
      <c r="AB5427" s="26"/>
      <c r="AC5427" s="31"/>
      <c r="AD5427" s="32">
        <v>0.03</v>
      </c>
      <c r="AE5427" s="32">
        <v>0.7</v>
      </c>
      <c r="AF5427" s="32">
        <v>0.8</v>
      </c>
      <c r="AG5427" s="33">
        <v>0.04</v>
      </c>
      <c r="AH5427" s="33">
        <v>0.7</v>
      </c>
      <c r="AI5427" s="33">
        <v>0.85</v>
      </c>
      <c r="AJ5427" s="27"/>
      <c r="AK5427" s="27"/>
      <c r="AL5427" s="27">
        <v>0.23333333333333334</v>
      </c>
      <c r="AM5427" s="27"/>
      <c r="AN5427" s="27"/>
      <c r="AO5427" s="28" t="s">
        <v>107</v>
      </c>
      <c r="AP5427" s="51"/>
      <c r="AQ5427" s="51"/>
    </row>
    <row r="5428" spans="1:43" ht="12.65" customHeight="1">
      <c r="A5428" s="13" t="s">
        <v>214</v>
      </c>
      <c r="B5428" s="14" t="s">
        <v>1938</v>
      </c>
      <c r="C5428" s="13">
        <v>31</v>
      </c>
      <c r="D5428" s="13" t="s">
        <v>1939</v>
      </c>
      <c r="E5428" s="15" t="s">
        <v>1940</v>
      </c>
      <c r="F5428" s="13">
        <v>4577</v>
      </c>
      <c r="G5428" s="13" t="s">
        <v>253</v>
      </c>
      <c r="H5428" s="16">
        <v>45894</v>
      </c>
      <c r="I5428" s="17">
        <v>45894</v>
      </c>
      <c r="J5428" s="18">
        <f t="shared" si="200"/>
        <v>45894</v>
      </c>
      <c r="K5428" s="19">
        <v>0.13083333333333333</v>
      </c>
      <c r="L5428" s="19">
        <v>0.21006944444444445</v>
      </c>
      <c r="M5428" s="20">
        <v>0.21416666666666667</v>
      </c>
      <c r="N5428" s="19">
        <v>0.29340277777777779</v>
      </c>
      <c r="O5428" s="21">
        <f t="shared" si="198"/>
        <v>7.9236111111111118E-2</v>
      </c>
      <c r="P5428" s="13" t="s">
        <v>1941</v>
      </c>
      <c r="Q5428" s="13" t="s">
        <v>2007</v>
      </c>
      <c r="R5428" s="22" t="s">
        <v>2008</v>
      </c>
      <c r="S5428" s="22" t="s">
        <v>31</v>
      </c>
      <c r="T5428" s="23" t="s">
        <v>52</v>
      </c>
      <c r="U5428" s="23" t="s">
        <v>50</v>
      </c>
      <c r="V5428" s="22" t="s">
        <v>67</v>
      </c>
      <c r="W5428" s="24" t="s">
        <v>133</v>
      </c>
      <c r="X5428" s="25" t="s">
        <v>77</v>
      </c>
      <c r="Y5428" s="25" t="s">
        <v>114</v>
      </c>
      <c r="Z5428" s="25" t="s">
        <v>83</v>
      </c>
      <c r="AA5428" s="25"/>
      <c r="AB5428" s="26"/>
      <c r="AC5428" s="31"/>
      <c r="AD5428" s="32">
        <v>0.05</v>
      </c>
      <c r="AE5428" s="32">
        <v>1</v>
      </c>
      <c r="AF5428" s="32">
        <v>1.43</v>
      </c>
      <c r="AG5428" s="33">
        <v>0.06</v>
      </c>
      <c r="AH5428" s="33">
        <v>1</v>
      </c>
      <c r="AI5428" s="33">
        <v>1.52</v>
      </c>
      <c r="AJ5428" s="27"/>
      <c r="AK5428" s="27"/>
      <c r="AL5428" s="27">
        <v>0.33333333333333331</v>
      </c>
      <c r="AM5428" s="27"/>
      <c r="AN5428" s="27"/>
      <c r="AO5428" s="28" t="s">
        <v>107</v>
      </c>
      <c r="AP5428" s="51"/>
      <c r="AQ5428" s="51"/>
    </row>
    <row r="5429" spans="1:43" ht="12.65" customHeight="1">
      <c r="A5429" s="13" t="s">
        <v>214</v>
      </c>
      <c r="B5429" s="14" t="s">
        <v>1938</v>
      </c>
      <c r="C5429" s="13">
        <v>31</v>
      </c>
      <c r="D5429" s="13" t="s">
        <v>1939</v>
      </c>
      <c r="E5429" s="15" t="s">
        <v>1940</v>
      </c>
      <c r="F5429" s="13">
        <v>4577</v>
      </c>
      <c r="G5429" s="13" t="s">
        <v>253</v>
      </c>
      <c r="H5429" s="16">
        <v>45894</v>
      </c>
      <c r="I5429" s="17">
        <v>45894</v>
      </c>
      <c r="J5429" s="18">
        <f t="shared" si="200"/>
        <v>45894</v>
      </c>
      <c r="K5429" s="19">
        <v>0.29658564814814814</v>
      </c>
      <c r="L5429" s="19">
        <v>0.36929398148148146</v>
      </c>
      <c r="M5429" s="20">
        <v>0.37991898148148145</v>
      </c>
      <c r="N5429" s="19">
        <v>0.45262731481481483</v>
      </c>
      <c r="O5429" s="21">
        <f t="shared" si="198"/>
        <v>7.2708333333333375E-2</v>
      </c>
      <c r="P5429" s="13" t="s">
        <v>1941</v>
      </c>
      <c r="Q5429" s="13" t="s">
        <v>2045</v>
      </c>
      <c r="R5429" s="22" t="s">
        <v>2046</v>
      </c>
      <c r="S5429" s="22" t="s">
        <v>31</v>
      </c>
      <c r="T5429" s="23" t="s">
        <v>52</v>
      </c>
      <c r="U5429" s="23" t="s">
        <v>50</v>
      </c>
      <c r="V5429" s="22" t="s">
        <v>67</v>
      </c>
      <c r="W5429" s="24" t="s">
        <v>157</v>
      </c>
      <c r="X5429" s="25" t="s">
        <v>70</v>
      </c>
      <c r="Y5429" s="25" t="s">
        <v>114</v>
      </c>
      <c r="Z5429" s="25" t="s">
        <v>58</v>
      </c>
      <c r="AA5429" s="25"/>
      <c r="AB5429" s="26"/>
      <c r="AC5429" s="31"/>
      <c r="AD5429" s="32">
        <v>0.01</v>
      </c>
      <c r="AE5429" s="32">
        <v>0.2</v>
      </c>
      <c r="AF5429" s="32">
        <v>0.14000000000000001</v>
      </c>
      <c r="AG5429" s="33">
        <v>0.01</v>
      </c>
      <c r="AH5429" s="33">
        <v>0.2</v>
      </c>
      <c r="AI5429" s="33">
        <v>0.16</v>
      </c>
      <c r="AJ5429" s="27"/>
      <c r="AK5429" s="27"/>
      <c r="AL5429" s="27">
        <v>6.6666666666666666E-2</v>
      </c>
      <c r="AM5429" s="27"/>
      <c r="AN5429" s="27"/>
      <c r="AO5429" s="28" t="s">
        <v>107</v>
      </c>
      <c r="AP5429" s="51"/>
      <c r="AQ5429" s="51"/>
    </row>
    <row r="5430" spans="1:43" ht="12.65" customHeight="1">
      <c r="A5430" s="13" t="s">
        <v>214</v>
      </c>
      <c r="B5430" s="14" t="s">
        <v>1938</v>
      </c>
      <c r="C5430" s="13">
        <v>31</v>
      </c>
      <c r="D5430" s="13" t="s">
        <v>1939</v>
      </c>
      <c r="E5430" s="15" t="s">
        <v>1940</v>
      </c>
      <c r="F5430" s="13">
        <v>4577</v>
      </c>
      <c r="G5430" s="13" t="s">
        <v>253</v>
      </c>
      <c r="H5430" s="16">
        <v>45894</v>
      </c>
      <c r="I5430" s="17">
        <v>45894</v>
      </c>
      <c r="J5430" s="18">
        <f t="shared" si="200"/>
        <v>45894</v>
      </c>
      <c r="K5430" s="19">
        <v>0.37456018518518519</v>
      </c>
      <c r="L5430" s="19">
        <v>0.44997685185185188</v>
      </c>
      <c r="M5430" s="20">
        <v>0.45789351851851856</v>
      </c>
      <c r="N5430" s="19">
        <v>0.53331018518518514</v>
      </c>
      <c r="O5430" s="21">
        <f t="shared" si="198"/>
        <v>7.5416666666666576E-2</v>
      </c>
      <c r="P5430" s="13" t="s">
        <v>1941</v>
      </c>
      <c r="Q5430" s="13" t="s">
        <v>2047</v>
      </c>
      <c r="R5430" s="22" t="s">
        <v>2048</v>
      </c>
      <c r="S5430" s="22" t="s">
        <v>31</v>
      </c>
      <c r="T5430" s="23" t="s">
        <v>52</v>
      </c>
      <c r="U5430" s="23" t="s">
        <v>50</v>
      </c>
      <c r="V5430" s="22" t="s">
        <v>67</v>
      </c>
      <c r="W5430" s="24" t="s">
        <v>140</v>
      </c>
      <c r="X5430" s="25" t="s">
        <v>69</v>
      </c>
      <c r="Y5430" s="25" t="s">
        <v>114</v>
      </c>
      <c r="Z5430" s="25" t="s">
        <v>65</v>
      </c>
      <c r="AA5430" s="25"/>
      <c r="AB5430" s="26"/>
      <c r="AC5430" s="31"/>
      <c r="AD5430" s="32">
        <v>0</v>
      </c>
      <c r="AE5430" s="32">
        <v>0</v>
      </c>
      <c r="AF5430" s="32">
        <v>0.01</v>
      </c>
      <c r="AG5430" s="33">
        <v>0</v>
      </c>
      <c r="AH5430" s="33">
        <v>0</v>
      </c>
      <c r="AI5430" s="33">
        <v>0.01</v>
      </c>
      <c r="AJ5430" s="27"/>
      <c r="AK5430" s="27"/>
      <c r="AL5430" s="27">
        <v>5.3333333333333337E-2</v>
      </c>
      <c r="AM5430" s="27"/>
      <c r="AN5430" s="27"/>
      <c r="AO5430" s="28" t="s">
        <v>107</v>
      </c>
      <c r="AP5430" s="51"/>
      <c r="AQ5430" s="51"/>
    </row>
    <row r="5431" spans="1:43" ht="12.65" customHeight="1">
      <c r="A5431" s="13" t="s">
        <v>214</v>
      </c>
      <c r="B5431" s="14" t="s">
        <v>1938</v>
      </c>
      <c r="C5431" s="13">
        <v>31</v>
      </c>
      <c r="D5431" s="13" t="s">
        <v>1939</v>
      </c>
      <c r="E5431" s="15" t="s">
        <v>1940</v>
      </c>
      <c r="F5431" s="13">
        <v>4577</v>
      </c>
      <c r="G5431" s="13" t="s">
        <v>253</v>
      </c>
      <c r="H5431" s="16">
        <v>45894</v>
      </c>
      <c r="I5431" s="17">
        <v>45894</v>
      </c>
      <c r="J5431" s="18">
        <f t="shared" si="200"/>
        <v>45894</v>
      </c>
      <c r="K5431" s="19">
        <v>0.54208333333333325</v>
      </c>
      <c r="L5431" s="19">
        <v>0.61803240740740739</v>
      </c>
      <c r="M5431" s="20">
        <v>0.62541666666666662</v>
      </c>
      <c r="N5431" s="19">
        <v>0.70136574074074065</v>
      </c>
      <c r="O5431" s="21">
        <f t="shared" si="198"/>
        <v>7.594907407407403E-2</v>
      </c>
      <c r="P5431" s="13" t="s">
        <v>1941</v>
      </c>
      <c r="Q5431" s="13" t="s">
        <v>2005</v>
      </c>
      <c r="R5431" s="22" t="s">
        <v>2006</v>
      </c>
      <c r="S5431" s="22" t="s">
        <v>31</v>
      </c>
      <c r="T5431" s="23" t="s">
        <v>52</v>
      </c>
      <c r="U5431" s="23" t="s">
        <v>50</v>
      </c>
      <c r="V5431" s="22" t="s">
        <v>67</v>
      </c>
      <c r="W5431" s="24" t="s">
        <v>139</v>
      </c>
      <c r="X5431" s="25" t="s">
        <v>71</v>
      </c>
      <c r="Y5431" s="25" t="s">
        <v>114</v>
      </c>
      <c r="Z5431" s="25" t="s">
        <v>66</v>
      </c>
      <c r="AA5431" s="25"/>
      <c r="AB5431" s="26"/>
      <c r="AC5431" s="31"/>
      <c r="AD5431" s="32">
        <v>0.01</v>
      </c>
      <c r="AE5431" s="32">
        <v>0.2</v>
      </c>
      <c r="AF5431" s="32">
        <v>0.08</v>
      </c>
      <c r="AG5431" s="33">
        <v>0.01</v>
      </c>
      <c r="AH5431" s="33">
        <v>0.2</v>
      </c>
      <c r="AI5431" s="33">
        <v>0.08</v>
      </c>
      <c r="AJ5431" s="27"/>
      <c r="AK5431" s="27"/>
      <c r="AL5431" s="27">
        <v>6.6666666666666666E-2</v>
      </c>
      <c r="AM5431" s="27"/>
      <c r="AN5431" s="27"/>
      <c r="AO5431" s="28" t="s">
        <v>107</v>
      </c>
      <c r="AP5431" s="51"/>
      <c r="AQ5431" s="51"/>
    </row>
    <row r="5432" spans="1:43" ht="12.65" customHeight="1">
      <c r="A5432" s="13" t="s">
        <v>214</v>
      </c>
      <c r="B5432" s="14" t="s">
        <v>1938</v>
      </c>
      <c r="C5432" s="13">
        <v>31</v>
      </c>
      <c r="D5432" s="13" t="s">
        <v>1939</v>
      </c>
      <c r="E5432" s="15" t="s">
        <v>1940</v>
      </c>
      <c r="F5432" s="13">
        <v>4577</v>
      </c>
      <c r="G5432" s="13" t="s">
        <v>253</v>
      </c>
      <c r="H5432" s="16">
        <v>45894</v>
      </c>
      <c r="I5432" s="17">
        <v>45894</v>
      </c>
      <c r="J5432" s="18">
        <v>45894</v>
      </c>
      <c r="K5432" s="19">
        <v>0.70358796296296289</v>
      </c>
      <c r="L5432" s="19">
        <v>0.73968750000000005</v>
      </c>
      <c r="M5432" s="20">
        <v>0.78692129629629626</v>
      </c>
      <c r="N5432" s="19">
        <v>0.82302083333333331</v>
      </c>
      <c r="O5432" s="21">
        <f t="shared" si="198"/>
        <v>3.6099537037037055E-2</v>
      </c>
      <c r="P5432" s="13" t="s">
        <v>1944</v>
      </c>
      <c r="Q5432" s="13" t="s">
        <v>254</v>
      </c>
      <c r="R5432" s="22" t="s">
        <v>1945</v>
      </c>
      <c r="S5432" s="22" t="s">
        <v>33</v>
      </c>
      <c r="T5432" s="23" t="s">
        <v>52</v>
      </c>
      <c r="U5432" s="23"/>
      <c r="V5432" s="22" t="s">
        <v>67</v>
      </c>
      <c r="W5432" s="24" t="s">
        <v>3677</v>
      </c>
      <c r="X5432" s="25" t="s">
        <v>50</v>
      </c>
      <c r="Y5432" s="25" t="s">
        <v>50</v>
      </c>
      <c r="Z5432" s="25" t="s">
        <v>50</v>
      </c>
      <c r="AA5432" s="25"/>
      <c r="AB5432" s="26"/>
      <c r="AC5432" s="31"/>
      <c r="AD5432" s="32">
        <v>0</v>
      </c>
      <c r="AE5432" s="32">
        <v>0</v>
      </c>
      <c r="AF5432" s="32">
        <v>0</v>
      </c>
      <c r="AG5432" s="33">
        <v>0</v>
      </c>
      <c r="AH5432" s="33">
        <v>0</v>
      </c>
      <c r="AI5432" s="33">
        <v>0</v>
      </c>
      <c r="AJ5432" s="27"/>
      <c r="AK5432" s="27"/>
      <c r="AL5432" s="27">
        <v>5.3333333333333337E-2</v>
      </c>
      <c r="AM5432" s="27"/>
      <c r="AN5432" s="27"/>
      <c r="AO5432" s="28" t="s">
        <v>107</v>
      </c>
      <c r="AP5432" s="51"/>
      <c r="AQ5432" s="51"/>
    </row>
    <row r="5433" spans="1:43" ht="12.65" customHeight="1">
      <c r="A5433" s="13" t="s">
        <v>214</v>
      </c>
      <c r="B5433" s="14" t="s">
        <v>1938</v>
      </c>
      <c r="C5433" s="13">
        <v>31</v>
      </c>
      <c r="D5433" s="13" t="s">
        <v>1939</v>
      </c>
      <c r="E5433" s="15" t="s">
        <v>1940</v>
      </c>
      <c r="F5433" s="13">
        <v>4577</v>
      </c>
      <c r="G5433" s="13" t="s">
        <v>253</v>
      </c>
      <c r="H5433" s="16">
        <v>45894</v>
      </c>
      <c r="I5433" s="17">
        <v>45894</v>
      </c>
      <c r="J5433" s="18">
        <v>45894</v>
      </c>
      <c r="K5433" s="19">
        <v>0.88768518518518513</v>
      </c>
      <c r="L5433" s="19">
        <v>0.93767361111111114</v>
      </c>
      <c r="M5433" s="20">
        <v>0.9710185185185185</v>
      </c>
      <c r="N5433" s="19">
        <v>2.1006944444444443E-2</v>
      </c>
      <c r="O5433" s="21">
        <f t="shared" si="198"/>
        <v>4.9988425925926006E-2</v>
      </c>
      <c r="P5433" s="13" t="s">
        <v>1944</v>
      </c>
      <c r="Q5433" s="13" t="s">
        <v>254</v>
      </c>
      <c r="R5433" s="22" t="s">
        <v>1945</v>
      </c>
      <c r="S5433" s="22" t="s">
        <v>33</v>
      </c>
      <c r="T5433" s="23" t="s">
        <v>52</v>
      </c>
      <c r="U5433" s="23"/>
      <c r="V5433" s="22" t="s">
        <v>67</v>
      </c>
      <c r="W5433" s="24" t="s">
        <v>3677</v>
      </c>
      <c r="X5433" s="25" t="s">
        <v>50</v>
      </c>
      <c r="Y5433" s="25" t="s">
        <v>50</v>
      </c>
      <c r="Z5433" s="25" t="s">
        <v>50</v>
      </c>
      <c r="AA5433" s="25"/>
      <c r="AB5433" s="26"/>
      <c r="AC5433" s="31"/>
      <c r="AD5433" s="32">
        <v>0</v>
      </c>
      <c r="AE5433" s="32">
        <v>0</v>
      </c>
      <c r="AF5433" s="32">
        <v>0</v>
      </c>
      <c r="AG5433" s="33">
        <v>0</v>
      </c>
      <c r="AH5433" s="33">
        <v>0</v>
      </c>
      <c r="AI5433" s="33">
        <v>0</v>
      </c>
      <c r="AJ5433" s="27"/>
      <c r="AK5433" s="27"/>
      <c r="AL5433" s="27">
        <v>5.3333333333333337E-2</v>
      </c>
      <c r="AM5433" s="27"/>
      <c r="AN5433" s="27"/>
      <c r="AO5433" s="28" t="s">
        <v>107</v>
      </c>
      <c r="AP5433" s="51"/>
      <c r="AQ5433" s="51"/>
    </row>
    <row r="5434" spans="1:43" ht="12.65" customHeight="1">
      <c r="A5434" s="13" t="s">
        <v>214</v>
      </c>
      <c r="B5434" s="14" t="s">
        <v>1938</v>
      </c>
      <c r="C5434" s="13">
        <v>31</v>
      </c>
      <c r="D5434" s="13" t="s">
        <v>1939</v>
      </c>
      <c r="E5434" s="15" t="s">
        <v>1940</v>
      </c>
      <c r="F5434" s="13">
        <v>4577</v>
      </c>
      <c r="G5434" s="13"/>
      <c r="H5434" s="16">
        <v>45894</v>
      </c>
      <c r="I5434" s="17">
        <v>45895</v>
      </c>
      <c r="J5434" s="18">
        <f t="shared" ref="J5434:J5440" si="201">I5434</f>
        <v>45895</v>
      </c>
      <c r="K5434" s="19">
        <v>0.95831018518518507</v>
      </c>
      <c r="L5434" s="19">
        <v>1.0364236111111109</v>
      </c>
      <c r="M5434" s="20">
        <v>4.1643518518518517E-2</v>
      </c>
      <c r="N5434" s="19">
        <v>0.11975694444444443</v>
      </c>
      <c r="O5434" s="21">
        <f t="shared" si="198"/>
        <v>7.8113425925925906E-2</v>
      </c>
      <c r="P5434" s="13" t="s">
        <v>1941</v>
      </c>
      <c r="Q5434" s="13" t="s">
        <v>2009</v>
      </c>
      <c r="R5434" s="22" t="s">
        <v>2010</v>
      </c>
      <c r="S5434" s="22" t="s">
        <v>31</v>
      </c>
      <c r="T5434" s="23" t="s">
        <v>52</v>
      </c>
      <c r="U5434" s="23" t="s">
        <v>50</v>
      </c>
      <c r="V5434" s="22" t="s">
        <v>67</v>
      </c>
      <c r="W5434" s="24" t="s">
        <v>144</v>
      </c>
      <c r="X5434" s="25" t="s">
        <v>84</v>
      </c>
      <c r="Y5434" s="25" t="s">
        <v>114</v>
      </c>
      <c r="Z5434" s="25" t="s">
        <v>62</v>
      </c>
      <c r="AA5434" s="25"/>
      <c r="AB5434" s="26"/>
      <c r="AC5434" s="31"/>
      <c r="AD5434" s="32">
        <v>0</v>
      </c>
      <c r="AE5434" s="32">
        <v>0</v>
      </c>
      <c r="AF5434" s="32">
        <v>0</v>
      </c>
      <c r="AG5434" s="33">
        <v>0</v>
      </c>
      <c r="AH5434" s="33">
        <v>0</v>
      </c>
      <c r="AI5434" s="33">
        <v>0</v>
      </c>
      <c r="AJ5434" s="27"/>
      <c r="AK5434" s="27"/>
      <c r="AL5434" s="27">
        <v>5.3333333333333337E-2</v>
      </c>
      <c r="AM5434" s="27"/>
      <c r="AN5434" s="27"/>
      <c r="AO5434" s="28" t="s">
        <v>107</v>
      </c>
      <c r="AP5434" s="51"/>
      <c r="AQ5434" s="51"/>
    </row>
    <row r="5435" spans="1:43" ht="12.65" customHeight="1">
      <c r="A5435" s="13" t="s">
        <v>214</v>
      </c>
      <c r="B5435" s="14" t="s">
        <v>1938</v>
      </c>
      <c r="C5435" s="13">
        <v>31</v>
      </c>
      <c r="D5435" s="13" t="s">
        <v>1939</v>
      </c>
      <c r="E5435" s="15" t="s">
        <v>1940</v>
      </c>
      <c r="F5435" s="13">
        <v>4577</v>
      </c>
      <c r="G5435" s="13" t="s">
        <v>253</v>
      </c>
      <c r="H5435" s="16">
        <v>45895</v>
      </c>
      <c r="I5435" s="17">
        <v>45895</v>
      </c>
      <c r="J5435" s="18">
        <f t="shared" si="201"/>
        <v>45895</v>
      </c>
      <c r="K5435" s="19">
        <v>4.3055555555555555E-2</v>
      </c>
      <c r="L5435" s="19">
        <v>0.11994212962962962</v>
      </c>
      <c r="M5435" s="20">
        <v>0.12638888888888888</v>
      </c>
      <c r="N5435" s="19">
        <v>0.20327546296296298</v>
      </c>
      <c r="O5435" s="21">
        <f t="shared" si="198"/>
        <v>7.6886574074074093E-2</v>
      </c>
      <c r="P5435" s="13" t="s">
        <v>1941</v>
      </c>
      <c r="Q5435" s="13" t="s">
        <v>2043</v>
      </c>
      <c r="R5435" s="22" t="s">
        <v>2044</v>
      </c>
      <c r="S5435" s="22" t="s">
        <v>31</v>
      </c>
      <c r="T5435" s="23" t="s">
        <v>52</v>
      </c>
      <c r="U5435" s="23" t="s">
        <v>50</v>
      </c>
      <c r="V5435" s="22" t="s">
        <v>67</v>
      </c>
      <c r="W5435" s="24" t="s">
        <v>156</v>
      </c>
      <c r="X5435" s="25" t="s">
        <v>63</v>
      </c>
      <c r="Y5435" s="25" t="s">
        <v>114</v>
      </c>
      <c r="Z5435" s="25" t="s">
        <v>60</v>
      </c>
      <c r="AA5435" s="25"/>
      <c r="AB5435" s="26"/>
      <c r="AC5435" s="31"/>
      <c r="AD5435" s="32">
        <v>0</v>
      </c>
      <c r="AE5435" s="32">
        <v>0</v>
      </c>
      <c r="AF5435" s="32">
        <v>0.04</v>
      </c>
      <c r="AG5435" s="33">
        <v>0</v>
      </c>
      <c r="AH5435" s="33">
        <v>0</v>
      </c>
      <c r="AI5435" s="33">
        <v>0.05</v>
      </c>
      <c r="AJ5435" s="27"/>
      <c r="AK5435" s="27"/>
      <c r="AL5435" s="27">
        <v>5.3333333333333337E-2</v>
      </c>
      <c r="AM5435" s="27"/>
      <c r="AN5435" s="27"/>
      <c r="AO5435" s="28" t="s">
        <v>107</v>
      </c>
      <c r="AP5435" s="51"/>
      <c r="AQ5435" s="51"/>
    </row>
    <row r="5436" spans="1:43" ht="12.65" customHeight="1">
      <c r="A5436" s="13" t="s">
        <v>214</v>
      </c>
      <c r="B5436" s="14" t="s">
        <v>1938</v>
      </c>
      <c r="C5436" s="13">
        <v>31</v>
      </c>
      <c r="D5436" s="13" t="s">
        <v>1939</v>
      </c>
      <c r="E5436" s="15" t="s">
        <v>1940</v>
      </c>
      <c r="F5436" s="13">
        <v>4577</v>
      </c>
      <c r="G5436" s="13" t="s">
        <v>253</v>
      </c>
      <c r="H5436" s="16">
        <v>45895</v>
      </c>
      <c r="I5436" s="17">
        <v>45895</v>
      </c>
      <c r="J5436" s="18">
        <f t="shared" si="201"/>
        <v>45895</v>
      </c>
      <c r="K5436" s="19">
        <v>0.20861111111111111</v>
      </c>
      <c r="L5436" s="19">
        <v>0.28863425925925923</v>
      </c>
      <c r="M5436" s="20">
        <v>0.29194444444444445</v>
      </c>
      <c r="N5436" s="19">
        <v>0.3719675925925926</v>
      </c>
      <c r="O5436" s="21">
        <f t="shared" si="198"/>
        <v>8.0023148148148149E-2</v>
      </c>
      <c r="P5436" s="13" t="s">
        <v>1941</v>
      </c>
      <c r="Q5436" s="13" t="s">
        <v>2007</v>
      </c>
      <c r="R5436" s="22" t="s">
        <v>2008</v>
      </c>
      <c r="S5436" s="22" t="s">
        <v>31</v>
      </c>
      <c r="T5436" s="23" t="s">
        <v>52</v>
      </c>
      <c r="U5436" s="23" t="s">
        <v>50</v>
      </c>
      <c r="V5436" s="22" t="s">
        <v>67</v>
      </c>
      <c r="W5436" s="24" t="s">
        <v>133</v>
      </c>
      <c r="X5436" s="25" t="s">
        <v>77</v>
      </c>
      <c r="Y5436" s="25" t="s">
        <v>114</v>
      </c>
      <c r="Z5436" s="25" t="s">
        <v>83</v>
      </c>
      <c r="AA5436" s="25"/>
      <c r="AB5436" s="26"/>
      <c r="AC5436" s="31"/>
      <c r="AD5436" s="32">
        <v>0</v>
      </c>
      <c r="AE5436" s="32">
        <v>0</v>
      </c>
      <c r="AF5436" s="32">
        <v>0</v>
      </c>
      <c r="AG5436" s="33">
        <v>0</v>
      </c>
      <c r="AH5436" s="33">
        <v>0</v>
      </c>
      <c r="AI5436" s="33">
        <v>0</v>
      </c>
      <c r="AJ5436" s="27"/>
      <c r="AK5436" s="27"/>
      <c r="AL5436" s="27">
        <v>5.3333333333333337E-2</v>
      </c>
      <c r="AM5436" s="27"/>
      <c r="AN5436" s="27"/>
      <c r="AO5436" s="28" t="s">
        <v>107</v>
      </c>
      <c r="AP5436" s="51"/>
      <c r="AQ5436" s="51"/>
    </row>
    <row r="5437" spans="1:43" ht="12.65" customHeight="1">
      <c r="A5437" s="13" t="s">
        <v>214</v>
      </c>
      <c r="B5437" s="14" t="s">
        <v>1938</v>
      </c>
      <c r="C5437" s="13">
        <v>31</v>
      </c>
      <c r="D5437" s="13" t="s">
        <v>1939</v>
      </c>
      <c r="E5437" s="15" t="s">
        <v>1940</v>
      </c>
      <c r="F5437" s="13">
        <v>4577</v>
      </c>
      <c r="G5437" s="13" t="s">
        <v>253</v>
      </c>
      <c r="H5437" s="16">
        <v>45895</v>
      </c>
      <c r="I5437" s="17">
        <v>45895</v>
      </c>
      <c r="J5437" s="18">
        <f t="shared" si="201"/>
        <v>45895</v>
      </c>
      <c r="K5437" s="19">
        <v>0.37658564814814816</v>
      </c>
      <c r="L5437" s="19">
        <v>0.45473379629629629</v>
      </c>
      <c r="M5437" s="20">
        <v>0.45991898148148147</v>
      </c>
      <c r="N5437" s="19">
        <v>0.53806712962962966</v>
      </c>
      <c r="O5437" s="21">
        <f t="shared" si="198"/>
        <v>7.8148148148148189E-2</v>
      </c>
      <c r="P5437" s="13" t="s">
        <v>1941</v>
      </c>
      <c r="Q5437" s="13" t="s">
        <v>2043</v>
      </c>
      <c r="R5437" s="22" t="s">
        <v>2044</v>
      </c>
      <c r="S5437" s="22" t="s">
        <v>31</v>
      </c>
      <c r="T5437" s="23" t="s">
        <v>52</v>
      </c>
      <c r="U5437" s="23" t="s">
        <v>50</v>
      </c>
      <c r="V5437" s="22" t="s">
        <v>67</v>
      </c>
      <c r="W5437" s="24" t="s">
        <v>156</v>
      </c>
      <c r="X5437" s="25" t="s">
        <v>63</v>
      </c>
      <c r="Y5437" s="25" t="s">
        <v>114</v>
      </c>
      <c r="Z5437" s="25" t="s">
        <v>60</v>
      </c>
      <c r="AA5437" s="25"/>
      <c r="AB5437" s="26"/>
      <c r="AC5437" s="31"/>
      <c r="AD5437" s="32">
        <v>0</v>
      </c>
      <c r="AE5437" s="32">
        <v>0</v>
      </c>
      <c r="AF5437" s="32">
        <v>0</v>
      </c>
      <c r="AG5437" s="33">
        <v>0</v>
      </c>
      <c r="AH5437" s="33">
        <v>0</v>
      </c>
      <c r="AI5437" s="33">
        <v>0</v>
      </c>
      <c r="AJ5437" s="27"/>
      <c r="AK5437" s="27"/>
      <c r="AL5437" s="27">
        <v>5.3333333333333337E-2</v>
      </c>
      <c r="AM5437" s="27"/>
      <c r="AN5437" s="27"/>
      <c r="AO5437" s="28" t="s">
        <v>107</v>
      </c>
      <c r="AP5437" s="51"/>
      <c r="AQ5437" s="51"/>
    </row>
    <row r="5438" spans="1:43" ht="12.65" customHeight="1">
      <c r="A5438" s="13" t="s">
        <v>214</v>
      </c>
      <c r="B5438" s="14" t="s">
        <v>1938</v>
      </c>
      <c r="C5438" s="13">
        <v>31</v>
      </c>
      <c r="D5438" s="13" t="s">
        <v>1939</v>
      </c>
      <c r="E5438" s="15" t="s">
        <v>1940</v>
      </c>
      <c r="F5438" s="13">
        <v>4577</v>
      </c>
      <c r="G5438" s="13" t="s">
        <v>253</v>
      </c>
      <c r="H5438" s="16">
        <v>45895</v>
      </c>
      <c r="I5438" s="17">
        <v>45895</v>
      </c>
      <c r="J5438" s="18">
        <f t="shared" si="201"/>
        <v>45895</v>
      </c>
      <c r="K5438" s="19">
        <v>0.45844907407407404</v>
      </c>
      <c r="L5438" s="19">
        <v>0.53363425925925922</v>
      </c>
      <c r="M5438" s="20">
        <v>0.54178240740740735</v>
      </c>
      <c r="N5438" s="19">
        <v>0.6169675925925926</v>
      </c>
      <c r="O5438" s="21">
        <f t="shared" si="198"/>
        <v>7.5185185185185244E-2</v>
      </c>
      <c r="P5438" s="13" t="s">
        <v>1941</v>
      </c>
      <c r="Q5438" s="13" t="s">
        <v>2047</v>
      </c>
      <c r="R5438" s="22" t="s">
        <v>2048</v>
      </c>
      <c r="S5438" s="22" t="s">
        <v>31</v>
      </c>
      <c r="T5438" s="23" t="s">
        <v>52</v>
      </c>
      <c r="U5438" s="23" t="s">
        <v>50</v>
      </c>
      <c r="V5438" s="22" t="s">
        <v>67</v>
      </c>
      <c r="W5438" s="24" t="s">
        <v>140</v>
      </c>
      <c r="X5438" s="25" t="s">
        <v>69</v>
      </c>
      <c r="Y5438" s="25" t="s">
        <v>114</v>
      </c>
      <c r="Z5438" s="25" t="s">
        <v>65</v>
      </c>
      <c r="AA5438" s="25"/>
      <c r="AB5438" s="26"/>
      <c r="AC5438" s="31"/>
      <c r="AD5438" s="32">
        <v>0</v>
      </c>
      <c r="AE5438" s="32">
        <v>0</v>
      </c>
      <c r="AF5438" s="32">
        <v>0</v>
      </c>
      <c r="AG5438" s="33">
        <v>0</v>
      </c>
      <c r="AH5438" s="33">
        <v>0</v>
      </c>
      <c r="AI5438" s="33">
        <v>0</v>
      </c>
      <c r="AJ5438" s="27"/>
      <c r="AK5438" s="27"/>
      <c r="AL5438" s="27">
        <v>5.3333333333333337E-2</v>
      </c>
      <c r="AM5438" s="27"/>
      <c r="AN5438" s="27"/>
      <c r="AO5438" s="28" t="s">
        <v>107</v>
      </c>
      <c r="AP5438" s="51"/>
      <c r="AQ5438" s="51"/>
    </row>
    <row r="5439" spans="1:43" ht="12.65" customHeight="1">
      <c r="A5439" s="13" t="s">
        <v>214</v>
      </c>
      <c r="B5439" s="14" t="s">
        <v>1938</v>
      </c>
      <c r="C5439" s="13">
        <v>31</v>
      </c>
      <c r="D5439" s="13" t="s">
        <v>1939</v>
      </c>
      <c r="E5439" s="15" t="s">
        <v>1940</v>
      </c>
      <c r="F5439" s="13">
        <v>4577</v>
      </c>
      <c r="G5439" s="13" t="s">
        <v>253</v>
      </c>
      <c r="H5439" s="16">
        <v>45895</v>
      </c>
      <c r="I5439" s="17">
        <v>45895</v>
      </c>
      <c r="J5439" s="18">
        <f t="shared" si="201"/>
        <v>45895</v>
      </c>
      <c r="K5439" s="19">
        <v>0.62093750000000003</v>
      </c>
      <c r="L5439" s="19">
        <v>0.69873842592592583</v>
      </c>
      <c r="M5439" s="20">
        <v>0.70427083333333329</v>
      </c>
      <c r="N5439" s="19">
        <v>0.7820717592592592</v>
      </c>
      <c r="O5439" s="21">
        <f t="shared" si="198"/>
        <v>7.7800925925925912E-2</v>
      </c>
      <c r="P5439" s="13" t="s">
        <v>1941</v>
      </c>
      <c r="Q5439" s="13" t="s">
        <v>2009</v>
      </c>
      <c r="R5439" s="22" t="s">
        <v>2010</v>
      </c>
      <c r="S5439" s="22" t="s">
        <v>31</v>
      </c>
      <c r="T5439" s="23" t="s">
        <v>52</v>
      </c>
      <c r="U5439" s="23" t="s">
        <v>50</v>
      </c>
      <c r="V5439" s="22" t="s">
        <v>67</v>
      </c>
      <c r="W5439" s="24" t="s">
        <v>144</v>
      </c>
      <c r="X5439" s="25" t="s">
        <v>84</v>
      </c>
      <c r="Y5439" s="25" t="s">
        <v>114</v>
      </c>
      <c r="Z5439" s="25" t="s">
        <v>62</v>
      </c>
      <c r="AA5439" s="25"/>
      <c r="AB5439" s="26"/>
      <c r="AC5439" s="31"/>
      <c r="AD5439" s="32">
        <v>0</v>
      </c>
      <c r="AE5439" s="32">
        <v>0.1</v>
      </c>
      <c r="AF5439" s="32">
        <v>0.02</v>
      </c>
      <c r="AG5439" s="33">
        <v>0</v>
      </c>
      <c r="AH5439" s="33">
        <v>0.1</v>
      </c>
      <c r="AI5439" s="33">
        <v>0.02</v>
      </c>
      <c r="AJ5439" s="27"/>
      <c r="AK5439" s="27"/>
      <c r="AL5439" s="27">
        <v>5.3333333333333337E-2</v>
      </c>
      <c r="AM5439" s="27"/>
      <c r="AN5439" s="27"/>
      <c r="AO5439" s="28" t="s">
        <v>107</v>
      </c>
      <c r="AP5439" s="51"/>
      <c r="AQ5439" s="51"/>
    </row>
    <row r="5440" spans="1:43" ht="12.65" customHeight="1">
      <c r="A5440" s="13" t="s">
        <v>214</v>
      </c>
      <c r="B5440" s="14" t="s">
        <v>1938</v>
      </c>
      <c r="C5440" s="13">
        <v>31</v>
      </c>
      <c r="D5440" s="13" t="s">
        <v>1939</v>
      </c>
      <c r="E5440" s="15" t="s">
        <v>1940</v>
      </c>
      <c r="F5440" s="13">
        <v>4577</v>
      </c>
      <c r="G5440" s="13" t="s">
        <v>253</v>
      </c>
      <c r="H5440" s="16">
        <v>45895</v>
      </c>
      <c r="I5440" s="17">
        <v>45895</v>
      </c>
      <c r="J5440" s="18">
        <f t="shared" si="201"/>
        <v>45895</v>
      </c>
      <c r="K5440" s="19">
        <v>0.70011574074074068</v>
      </c>
      <c r="L5440" s="19">
        <v>0.77626157407407415</v>
      </c>
      <c r="M5440" s="20">
        <v>0.78344907407407405</v>
      </c>
      <c r="N5440" s="19">
        <v>0.85959490740740752</v>
      </c>
      <c r="O5440" s="21">
        <f t="shared" si="198"/>
        <v>7.6145833333333468E-2</v>
      </c>
      <c r="P5440" s="13" t="s">
        <v>1941</v>
      </c>
      <c r="Q5440" s="13" t="s">
        <v>2005</v>
      </c>
      <c r="R5440" s="22" t="s">
        <v>2006</v>
      </c>
      <c r="S5440" s="22" t="s">
        <v>31</v>
      </c>
      <c r="T5440" s="23" t="s">
        <v>52</v>
      </c>
      <c r="U5440" s="23" t="s">
        <v>50</v>
      </c>
      <c r="V5440" s="22" t="s">
        <v>67</v>
      </c>
      <c r="W5440" s="24" t="s">
        <v>139</v>
      </c>
      <c r="X5440" s="25" t="s">
        <v>71</v>
      </c>
      <c r="Y5440" s="25" t="s">
        <v>114</v>
      </c>
      <c r="Z5440" s="25" t="s">
        <v>66</v>
      </c>
      <c r="AA5440" s="25"/>
      <c r="AB5440" s="26"/>
      <c r="AC5440" s="31"/>
      <c r="AD5440" s="32">
        <v>0.04</v>
      </c>
      <c r="AE5440" s="32">
        <v>0.8</v>
      </c>
      <c r="AF5440" s="32">
        <v>0.13</v>
      </c>
      <c r="AG5440" s="33">
        <v>0.05</v>
      </c>
      <c r="AH5440" s="33">
        <v>0.8</v>
      </c>
      <c r="AI5440" s="33">
        <v>0.13</v>
      </c>
      <c r="AJ5440" s="27"/>
      <c r="AK5440" s="27"/>
      <c r="AL5440" s="27">
        <v>0.26666666666666666</v>
      </c>
      <c r="AM5440" s="27"/>
      <c r="AN5440" s="27"/>
      <c r="AO5440" s="28" t="s">
        <v>107</v>
      </c>
      <c r="AP5440" s="51"/>
      <c r="AQ5440" s="51"/>
    </row>
    <row r="5441" spans="1:43" ht="12.65" customHeight="1">
      <c r="A5441" s="13" t="s">
        <v>214</v>
      </c>
      <c r="B5441" s="14" t="s">
        <v>1938</v>
      </c>
      <c r="C5441" s="13">
        <v>31</v>
      </c>
      <c r="D5441" s="13" t="s">
        <v>1939</v>
      </c>
      <c r="E5441" s="15" t="s">
        <v>1940</v>
      </c>
      <c r="F5441" s="13">
        <v>4577</v>
      </c>
      <c r="G5441" s="13" t="s">
        <v>253</v>
      </c>
      <c r="H5441" s="16">
        <v>45895</v>
      </c>
      <c r="I5441" s="17">
        <v>45895</v>
      </c>
      <c r="J5441" s="18">
        <v>45895</v>
      </c>
      <c r="K5441" s="19">
        <v>0.83684027777777781</v>
      </c>
      <c r="L5441" s="19">
        <v>0.87292824074074071</v>
      </c>
      <c r="M5441" s="20">
        <v>0.92017361111111107</v>
      </c>
      <c r="N5441" s="19">
        <v>0.95626157407407397</v>
      </c>
      <c r="O5441" s="21">
        <f t="shared" si="198"/>
        <v>3.6087962962962905E-2</v>
      </c>
      <c r="P5441" s="13" t="s">
        <v>1944</v>
      </c>
      <c r="Q5441" s="13" t="s">
        <v>254</v>
      </c>
      <c r="R5441" s="22" t="s">
        <v>1945</v>
      </c>
      <c r="S5441" s="22" t="s">
        <v>33</v>
      </c>
      <c r="T5441" s="23" t="s">
        <v>52</v>
      </c>
      <c r="U5441" s="23"/>
      <c r="V5441" s="22" t="s">
        <v>67</v>
      </c>
      <c r="W5441" s="24" t="s">
        <v>3677</v>
      </c>
      <c r="X5441" s="25" t="s">
        <v>50</v>
      </c>
      <c r="Y5441" s="25" t="s">
        <v>50</v>
      </c>
      <c r="Z5441" s="25" t="s">
        <v>50</v>
      </c>
      <c r="AA5441" s="25"/>
      <c r="AB5441" s="26"/>
      <c r="AC5441" s="31"/>
      <c r="AD5441" s="32">
        <v>0</v>
      </c>
      <c r="AE5441" s="32">
        <v>0</v>
      </c>
      <c r="AF5441" s="32">
        <v>0</v>
      </c>
      <c r="AG5441" s="33">
        <v>0</v>
      </c>
      <c r="AH5441" s="33">
        <v>0</v>
      </c>
      <c r="AI5441" s="33">
        <v>0</v>
      </c>
      <c r="AJ5441" s="27"/>
      <c r="AK5441" s="27"/>
      <c r="AL5441" s="27">
        <v>6.6666666666666666E-2</v>
      </c>
      <c r="AM5441" s="27"/>
      <c r="AN5441" s="27"/>
      <c r="AO5441" s="28" t="s">
        <v>107</v>
      </c>
      <c r="AP5441" s="51"/>
      <c r="AQ5441" s="51"/>
    </row>
    <row r="5442" spans="1:43" ht="12.65" customHeight="1">
      <c r="A5442" s="13" t="s">
        <v>214</v>
      </c>
      <c r="B5442" s="14" t="s">
        <v>1938</v>
      </c>
      <c r="C5442" s="13">
        <v>31</v>
      </c>
      <c r="D5442" s="13" t="s">
        <v>1939</v>
      </c>
      <c r="E5442" s="15" t="s">
        <v>1940</v>
      </c>
      <c r="F5442" s="13">
        <v>4577</v>
      </c>
      <c r="G5442" s="13" t="s">
        <v>253</v>
      </c>
      <c r="H5442" s="16">
        <v>45895</v>
      </c>
      <c r="I5442" s="17">
        <v>45895</v>
      </c>
      <c r="J5442" s="18">
        <f>I5442</f>
        <v>45895</v>
      </c>
      <c r="K5442" s="19">
        <v>0.87670138888888893</v>
      </c>
      <c r="L5442" s="19">
        <v>0.95124999999999993</v>
      </c>
      <c r="M5442" s="20">
        <v>0.9600347222222223</v>
      </c>
      <c r="N5442" s="19">
        <v>3.4583333333333327E-2</v>
      </c>
      <c r="O5442" s="21">
        <f t="shared" si="198"/>
        <v>7.4548611111111107E-2</v>
      </c>
      <c r="P5442" s="13" t="s">
        <v>1941</v>
      </c>
      <c r="Q5442" s="13" t="s">
        <v>2142</v>
      </c>
      <c r="R5442" s="22" t="s">
        <v>2143</v>
      </c>
      <c r="S5442" s="22" t="s">
        <v>31</v>
      </c>
      <c r="T5442" s="23" t="s">
        <v>52</v>
      </c>
      <c r="U5442" s="23" t="s">
        <v>50</v>
      </c>
      <c r="V5442" s="22" t="s">
        <v>67</v>
      </c>
      <c r="W5442" s="24" t="s">
        <v>141</v>
      </c>
      <c r="X5442" s="25" t="s">
        <v>54</v>
      </c>
      <c r="Y5442" s="25" t="s">
        <v>114</v>
      </c>
      <c r="Z5442" s="25" t="s">
        <v>74</v>
      </c>
      <c r="AA5442" s="25"/>
      <c r="AB5442" s="26"/>
      <c r="AC5442" s="31"/>
      <c r="AD5442" s="32">
        <v>0</v>
      </c>
      <c r="AE5442" s="32">
        <v>0</v>
      </c>
      <c r="AF5442" s="32">
        <v>0</v>
      </c>
      <c r="AG5442" s="33">
        <v>0</v>
      </c>
      <c r="AH5442" s="33">
        <v>0</v>
      </c>
      <c r="AI5442" s="33">
        <v>0</v>
      </c>
      <c r="AJ5442" s="27"/>
      <c r="AK5442" s="27"/>
      <c r="AL5442" s="27">
        <v>5.3333333333333337E-2</v>
      </c>
      <c r="AM5442" s="27"/>
      <c r="AN5442" s="27"/>
      <c r="AO5442" s="28" t="s">
        <v>107</v>
      </c>
      <c r="AP5442" s="51"/>
      <c r="AQ5442" s="51"/>
    </row>
    <row r="5443" spans="1:43" ht="12.65" customHeight="1">
      <c r="A5443" s="13" t="s">
        <v>214</v>
      </c>
      <c r="B5443" s="14" t="s">
        <v>1938</v>
      </c>
      <c r="C5443" s="13">
        <v>31</v>
      </c>
      <c r="D5443" s="13" t="s">
        <v>1939</v>
      </c>
      <c r="E5443" s="15" t="s">
        <v>1940</v>
      </c>
      <c r="F5443" s="13">
        <v>4577</v>
      </c>
      <c r="G5443" s="13" t="s">
        <v>253</v>
      </c>
      <c r="H5443" s="16">
        <v>45896</v>
      </c>
      <c r="I5443" s="17">
        <v>45896</v>
      </c>
      <c r="J5443" s="18">
        <f>I5443</f>
        <v>45896</v>
      </c>
      <c r="K5443" s="19">
        <v>4.5358796296296293E-2</v>
      </c>
      <c r="L5443" s="19">
        <v>0.1169212962962963</v>
      </c>
      <c r="M5443" s="20">
        <v>0.12869212962962961</v>
      </c>
      <c r="N5443" s="19">
        <v>0.20025462962962962</v>
      </c>
      <c r="O5443" s="21">
        <f t="shared" si="198"/>
        <v>7.1562500000000001E-2</v>
      </c>
      <c r="P5443" s="13" t="s">
        <v>1941</v>
      </c>
      <c r="Q5443" s="13" t="s">
        <v>2045</v>
      </c>
      <c r="R5443" s="22" t="s">
        <v>2046</v>
      </c>
      <c r="S5443" s="22" t="s">
        <v>31</v>
      </c>
      <c r="T5443" s="23" t="s">
        <v>52</v>
      </c>
      <c r="U5443" s="23" t="s">
        <v>50</v>
      </c>
      <c r="V5443" s="22" t="s">
        <v>67</v>
      </c>
      <c r="W5443" s="24" t="s">
        <v>157</v>
      </c>
      <c r="X5443" s="25" t="s">
        <v>70</v>
      </c>
      <c r="Y5443" s="25" t="s">
        <v>114</v>
      </c>
      <c r="Z5443" s="25" t="s">
        <v>58</v>
      </c>
      <c r="AA5443" s="25"/>
      <c r="AB5443" s="26"/>
      <c r="AC5443" s="31"/>
      <c r="AD5443" s="32">
        <v>0</v>
      </c>
      <c r="AE5443" s="32">
        <v>0.1</v>
      </c>
      <c r="AF5443" s="32">
        <v>0.16</v>
      </c>
      <c r="AG5443" s="33">
        <v>0</v>
      </c>
      <c r="AH5443" s="33">
        <v>0.1</v>
      </c>
      <c r="AI5443" s="33">
        <v>0.16</v>
      </c>
      <c r="AJ5443" s="27"/>
      <c r="AK5443" s="27"/>
      <c r="AL5443" s="27">
        <v>5.3333333333333337E-2</v>
      </c>
      <c r="AM5443" s="27"/>
      <c r="AN5443" s="27"/>
      <c r="AO5443" s="28" t="s">
        <v>107</v>
      </c>
      <c r="AP5443" s="51"/>
      <c r="AQ5443" s="51"/>
    </row>
    <row r="5444" spans="1:43" ht="12.65" customHeight="1">
      <c r="A5444" s="13" t="s">
        <v>214</v>
      </c>
      <c r="B5444" s="14" t="s">
        <v>1938</v>
      </c>
      <c r="C5444" s="13">
        <v>31</v>
      </c>
      <c r="D5444" s="13" t="s">
        <v>1939</v>
      </c>
      <c r="E5444" s="15" t="s">
        <v>1940</v>
      </c>
      <c r="F5444" s="13">
        <v>4577</v>
      </c>
      <c r="G5444" s="13" t="s">
        <v>253</v>
      </c>
      <c r="H5444" s="16">
        <v>45896</v>
      </c>
      <c r="I5444" s="17">
        <v>45896</v>
      </c>
      <c r="J5444" s="18">
        <f>I5444</f>
        <v>45896</v>
      </c>
      <c r="K5444" s="19">
        <v>0.12957175925925926</v>
      </c>
      <c r="L5444" s="19">
        <v>0.20645833333333333</v>
      </c>
      <c r="M5444" s="20">
        <v>0.2129050925925926</v>
      </c>
      <c r="N5444" s="19">
        <v>0.28979166666666661</v>
      </c>
      <c r="O5444" s="21">
        <f t="shared" si="198"/>
        <v>7.688657407407401E-2</v>
      </c>
      <c r="P5444" s="13" t="s">
        <v>1941</v>
      </c>
      <c r="Q5444" s="13" t="s">
        <v>2043</v>
      </c>
      <c r="R5444" s="22" t="s">
        <v>2044</v>
      </c>
      <c r="S5444" s="22" t="s">
        <v>31</v>
      </c>
      <c r="T5444" s="23" t="s">
        <v>52</v>
      </c>
      <c r="U5444" s="23" t="s">
        <v>50</v>
      </c>
      <c r="V5444" s="22" t="s">
        <v>67</v>
      </c>
      <c r="W5444" s="24" t="s">
        <v>156</v>
      </c>
      <c r="X5444" s="25" t="s">
        <v>63</v>
      </c>
      <c r="Y5444" s="25" t="s">
        <v>114</v>
      </c>
      <c r="Z5444" s="25" t="s">
        <v>60</v>
      </c>
      <c r="AA5444" s="25"/>
      <c r="AB5444" s="26"/>
      <c r="AC5444" s="31"/>
      <c r="AD5444" s="32">
        <v>0</v>
      </c>
      <c r="AE5444" s="32">
        <v>0</v>
      </c>
      <c r="AF5444" s="32">
        <v>0</v>
      </c>
      <c r="AG5444" s="33">
        <v>0</v>
      </c>
      <c r="AH5444" s="33">
        <v>0</v>
      </c>
      <c r="AI5444" s="33">
        <v>0</v>
      </c>
      <c r="AJ5444" s="27"/>
      <c r="AK5444" s="27"/>
      <c r="AL5444" s="27">
        <v>5.3333333333333337E-2</v>
      </c>
      <c r="AM5444" s="27"/>
      <c r="AN5444" s="27"/>
      <c r="AO5444" s="28" t="s">
        <v>107</v>
      </c>
      <c r="AP5444" s="51"/>
      <c r="AQ5444" s="51"/>
    </row>
    <row r="5445" spans="1:43" ht="12.65" customHeight="1">
      <c r="A5445" s="13" t="s">
        <v>214</v>
      </c>
      <c r="B5445" s="14" t="s">
        <v>1938</v>
      </c>
      <c r="C5445" s="13">
        <v>31</v>
      </c>
      <c r="D5445" s="13" t="s">
        <v>1939</v>
      </c>
      <c r="E5445" s="15" t="s">
        <v>1940</v>
      </c>
      <c r="F5445" s="13">
        <v>4577</v>
      </c>
      <c r="G5445" s="13" t="s">
        <v>253</v>
      </c>
      <c r="H5445" s="16">
        <v>45896</v>
      </c>
      <c r="I5445" s="17">
        <v>45896</v>
      </c>
      <c r="J5445" s="18">
        <f>I5445</f>
        <v>45896</v>
      </c>
      <c r="K5445" s="19">
        <v>0.29574074074074075</v>
      </c>
      <c r="L5445" s="19">
        <v>0.37069444444444438</v>
      </c>
      <c r="M5445" s="20">
        <v>0.37907407407407406</v>
      </c>
      <c r="N5445" s="19">
        <v>0.45402777777777775</v>
      </c>
      <c r="O5445" s="21">
        <f t="shared" si="198"/>
        <v>7.4953703703703689E-2</v>
      </c>
      <c r="P5445" s="13" t="s">
        <v>1941</v>
      </c>
      <c r="Q5445" s="13" t="s">
        <v>2142</v>
      </c>
      <c r="R5445" s="22" t="s">
        <v>2143</v>
      </c>
      <c r="S5445" s="22" t="s">
        <v>31</v>
      </c>
      <c r="T5445" s="23" t="s">
        <v>52</v>
      </c>
      <c r="U5445" s="23" t="s">
        <v>50</v>
      </c>
      <c r="V5445" s="22" t="s">
        <v>67</v>
      </c>
      <c r="W5445" s="24" t="s">
        <v>141</v>
      </c>
      <c r="X5445" s="25" t="s">
        <v>54</v>
      </c>
      <c r="Y5445" s="25" t="s">
        <v>114</v>
      </c>
      <c r="Z5445" s="25" t="s">
        <v>74</v>
      </c>
      <c r="AA5445" s="25"/>
      <c r="AB5445" s="26"/>
      <c r="AC5445" s="31"/>
      <c r="AD5445" s="32">
        <v>0</v>
      </c>
      <c r="AE5445" s="32">
        <v>0</v>
      </c>
      <c r="AF5445" s="32">
        <v>0</v>
      </c>
      <c r="AG5445" s="33">
        <v>0</v>
      </c>
      <c r="AH5445" s="33">
        <v>0</v>
      </c>
      <c r="AI5445" s="33">
        <v>0</v>
      </c>
      <c r="AJ5445" s="27"/>
      <c r="AK5445" s="27"/>
      <c r="AL5445" s="27">
        <v>5.3333333333333337E-2</v>
      </c>
      <c r="AM5445" s="27"/>
      <c r="AN5445" s="27"/>
      <c r="AO5445" s="28" t="s">
        <v>107</v>
      </c>
      <c r="AP5445" s="51"/>
      <c r="AQ5445" s="51"/>
    </row>
    <row r="5446" spans="1:43" ht="12.65" customHeight="1">
      <c r="A5446" s="13" t="s">
        <v>214</v>
      </c>
      <c r="B5446" s="14" t="s">
        <v>1938</v>
      </c>
      <c r="C5446" s="13">
        <v>31</v>
      </c>
      <c r="D5446" s="13" t="s">
        <v>1939</v>
      </c>
      <c r="E5446" s="15" t="s">
        <v>1940</v>
      </c>
      <c r="F5446" s="13">
        <v>4577</v>
      </c>
      <c r="G5446" s="13" t="s">
        <v>253</v>
      </c>
      <c r="H5446" s="16">
        <v>45896</v>
      </c>
      <c r="I5446" s="17">
        <v>45896</v>
      </c>
      <c r="J5446" s="18">
        <f>I5446</f>
        <v>45896</v>
      </c>
      <c r="K5446" s="19">
        <v>0.37678240740740743</v>
      </c>
      <c r="L5446" s="19">
        <v>0.45622685185185191</v>
      </c>
      <c r="M5446" s="20">
        <v>0.46011574074074074</v>
      </c>
      <c r="N5446" s="19">
        <v>0.53956018518518511</v>
      </c>
      <c r="O5446" s="21">
        <f t="shared" si="198"/>
        <v>7.9444444444444373E-2</v>
      </c>
      <c r="P5446" s="13" t="s">
        <v>1941</v>
      </c>
      <c r="Q5446" s="13" t="s">
        <v>2009</v>
      </c>
      <c r="R5446" s="22" t="s">
        <v>2010</v>
      </c>
      <c r="S5446" s="22" t="s">
        <v>31</v>
      </c>
      <c r="T5446" s="23" t="s">
        <v>52</v>
      </c>
      <c r="U5446" s="23" t="s">
        <v>50</v>
      </c>
      <c r="V5446" s="22" t="s">
        <v>67</v>
      </c>
      <c r="W5446" s="24" t="s">
        <v>144</v>
      </c>
      <c r="X5446" s="25" t="s">
        <v>84</v>
      </c>
      <c r="Y5446" s="25" t="s">
        <v>114</v>
      </c>
      <c r="Z5446" s="25" t="s">
        <v>62</v>
      </c>
      <c r="AA5446" s="25"/>
      <c r="AB5446" s="26"/>
      <c r="AC5446" s="31"/>
      <c r="AD5446" s="32">
        <v>0</v>
      </c>
      <c r="AE5446" s="32">
        <v>0</v>
      </c>
      <c r="AF5446" s="32">
        <v>0.02</v>
      </c>
      <c r="AG5446" s="33">
        <v>0</v>
      </c>
      <c r="AH5446" s="33">
        <v>0</v>
      </c>
      <c r="AI5446" s="33">
        <v>0.02</v>
      </c>
      <c r="AJ5446" s="27"/>
      <c r="AK5446" s="27"/>
      <c r="AL5446" s="27">
        <v>5.3333333333333337E-2</v>
      </c>
      <c r="AM5446" s="27"/>
      <c r="AN5446" s="27"/>
      <c r="AO5446" s="28" t="s">
        <v>107</v>
      </c>
      <c r="AP5446" s="51"/>
      <c r="AQ5446" s="51"/>
    </row>
    <row r="5447" spans="1:43" ht="12.65" customHeight="1">
      <c r="A5447" s="13" t="s">
        <v>214</v>
      </c>
      <c r="B5447" s="14" t="s">
        <v>1938</v>
      </c>
      <c r="C5447" s="13">
        <v>31</v>
      </c>
      <c r="D5447" s="13" t="s">
        <v>1939</v>
      </c>
      <c r="E5447" s="15" t="s">
        <v>1940</v>
      </c>
      <c r="F5447" s="13">
        <v>4577</v>
      </c>
      <c r="G5447" s="13" t="s">
        <v>253</v>
      </c>
      <c r="H5447" s="16">
        <v>45896</v>
      </c>
      <c r="I5447" s="17">
        <v>45896</v>
      </c>
      <c r="J5447" s="18">
        <v>45896</v>
      </c>
      <c r="K5447" s="19">
        <v>0.62828703703703703</v>
      </c>
      <c r="L5447" s="19">
        <v>0.66437499999999994</v>
      </c>
      <c r="M5447" s="20">
        <v>0.7116203703703704</v>
      </c>
      <c r="N5447" s="19">
        <v>0.74770833333333331</v>
      </c>
      <c r="O5447" s="21">
        <f t="shared" si="198"/>
        <v>3.6087962962962905E-2</v>
      </c>
      <c r="P5447" s="13" t="s">
        <v>1944</v>
      </c>
      <c r="Q5447" s="13" t="s">
        <v>254</v>
      </c>
      <c r="R5447" s="22" t="s">
        <v>1945</v>
      </c>
      <c r="S5447" s="22" t="s">
        <v>33</v>
      </c>
      <c r="T5447" s="23" t="s">
        <v>52</v>
      </c>
      <c r="U5447" s="23"/>
      <c r="V5447" s="22" t="s">
        <v>67</v>
      </c>
      <c r="W5447" s="24" t="s">
        <v>3677</v>
      </c>
      <c r="X5447" s="25" t="s">
        <v>50</v>
      </c>
      <c r="Y5447" s="25" t="s">
        <v>50</v>
      </c>
      <c r="Z5447" s="25" t="s">
        <v>50</v>
      </c>
      <c r="AA5447" s="25"/>
      <c r="AB5447" s="26"/>
      <c r="AC5447" s="31"/>
      <c r="AD5447" s="32">
        <v>0.08</v>
      </c>
      <c r="AE5447" s="32">
        <v>1.5</v>
      </c>
      <c r="AF5447" s="32">
        <v>0.38</v>
      </c>
      <c r="AG5447" s="33">
        <v>0.09</v>
      </c>
      <c r="AH5447" s="33">
        <v>1.5</v>
      </c>
      <c r="AI5447" s="33">
        <v>0.4</v>
      </c>
      <c r="AJ5447" s="27"/>
      <c r="AK5447" s="27"/>
      <c r="AL5447" s="27">
        <v>0.5</v>
      </c>
      <c r="AM5447" s="27"/>
      <c r="AN5447" s="27"/>
      <c r="AO5447" s="28" t="s">
        <v>107</v>
      </c>
      <c r="AP5447" s="51"/>
      <c r="AQ5447" s="51"/>
    </row>
    <row r="5448" spans="1:43" ht="12.65" customHeight="1">
      <c r="A5448" s="13" t="s">
        <v>214</v>
      </c>
      <c r="B5448" s="14" t="s">
        <v>1938</v>
      </c>
      <c r="C5448" s="13">
        <v>31</v>
      </c>
      <c r="D5448" s="13" t="s">
        <v>1939</v>
      </c>
      <c r="E5448" s="15" t="s">
        <v>1940</v>
      </c>
      <c r="F5448" s="13">
        <v>4577</v>
      </c>
      <c r="G5448" s="13" t="s">
        <v>253</v>
      </c>
      <c r="H5448" s="16">
        <v>45896</v>
      </c>
      <c r="I5448" s="17">
        <v>45896</v>
      </c>
      <c r="J5448" s="18">
        <f t="shared" ref="J5448:J5459" si="202">I5448</f>
        <v>45896</v>
      </c>
      <c r="K5448" s="19">
        <v>0.79730324074074066</v>
      </c>
      <c r="L5448" s="19">
        <v>0.8735532407407407</v>
      </c>
      <c r="M5448" s="20">
        <v>0.88063657407407403</v>
      </c>
      <c r="N5448" s="19">
        <v>0.95688657407407396</v>
      </c>
      <c r="O5448" s="21">
        <f t="shared" si="198"/>
        <v>7.6249999999999929E-2</v>
      </c>
      <c r="P5448" s="13" t="s">
        <v>1941</v>
      </c>
      <c r="Q5448" s="13" t="s">
        <v>2005</v>
      </c>
      <c r="R5448" s="22" t="s">
        <v>2006</v>
      </c>
      <c r="S5448" s="22" t="s">
        <v>31</v>
      </c>
      <c r="T5448" s="23" t="s">
        <v>52</v>
      </c>
      <c r="U5448" s="23" t="s">
        <v>50</v>
      </c>
      <c r="V5448" s="22" t="s">
        <v>67</v>
      </c>
      <c r="W5448" s="24" t="s">
        <v>139</v>
      </c>
      <c r="X5448" s="25" t="s">
        <v>71</v>
      </c>
      <c r="Y5448" s="25" t="s">
        <v>114</v>
      </c>
      <c r="Z5448" s="25" t="s">
        <v>66</v>
      </c>
      <c r="AA5448" s="25"/>
      <c r="AB5448" s="26"/>
      <c r="AC5448" s="31"/>
      <c r="AD5448" s="32">
        <v>0.02</v>
      </c>
      <c r="AE5448" s="32">
        <v>0.3</v>
      </c>
      <c r="AF5448" s="32">
        <v>0.06</v>
      </c>
      <c r="AG5448" s="33">
        <v>0.02</v>
      </c>
      <c r="AH5448" s="33">
        <v>0.3</v>
      </c>
      <c r="AI5448" s="33">
        <v>0.06</v>
      </c>
      <c r="AJ5448" s="27"/>
      <c r="AK5448" s="27"/>
      <c r="AL5448" s="27">
        <v>0.1</v>
      </c>
      <c r="AM5448" s="27"/>
      <c r="AN5448" s="27"/>
      <c r="AO5448" s="28" t="s">
        <v>107</v>
      </c>
      <c r="AP5448" s="51"/>
      <c r="AQ5448" s="51"/>
    </row>
    <row r="5449" spans="1:43" ht="12.65" customHeight="1">
      <c r="A5449" s="13" t="s">
        <v>214</v>
      </c>
      <c r="B5449" s="14" t="s">
        <v>1938</v>
      </c>
      <c r="C5449" s="13">
        <v>31</v>
      </c>
      <c r="D5449" s="13" t="s">
        <v>1939</v>
      </c>
      <c r="E5449" s="15" t="s">
        <v>1940</v>
      </c>
      <c r="F5449" s="13">
        <v>4577</v>
      </c>
      <c r="G5449" s="13"/>
      <c r="H5449" s="16">
        <v>45896</v>
      </c>
      <c r="I5449" s="17">
        <v>45897</v>
      </c>
      <c r="J5449" s="18">
        <f t="shared" si="202"/>
        <v>45897</v>
      </c>
      <c r="K5449" s="19">
        <v>0.95890046296296305</v>
      </c>
      <c r="L5449" s="19">
        <v>1.0381365740740742</v>
      </c>
      <c r="M5449" s="20">
        <v>4.2233796296296297E-2</v>
      </c>
      <c r="N5449" s="19">
        <v>0.1214699074074074</v>
      </c>
      <c r="O5449" s="21">
        <f t="shared" si="198"/>
        <v>7.9236111111111104E-2</v>
      </c>
      <c r="P5449" s="13" t="s">
        <v>1941</v>
      </c>
      <c r="Q5449" s="13" t="s">
        <v>2007</v>
      </c>
      <c r="R5449" s="22" t="s">
        <v>2008</v>
      </c>
      <c r="S5449" s="22" t="s">
        <v>31</v>
      </c>
      <c r="T5449" s="23" t="s">
        <v>52</v>
      </c>
      <c r="U5449" s="23" t="s">
        <v>50</v>
      </c>
      <c r="V5449" s="22" t="s">
        <v>67</v>
      </c>
      <c r="W5449" s="24" t="s">
        <v>133</v>
      </c>
      <c r="X5449" s="25" t="s">
        <v>77</v>
      </c>
      <c r="Y5449" s="25" t="s">
        <v>114</v>
      </c>
      <c r="Z5449" s="25" t="s">
        <v>83</v>
      </c>
      <c r="AA5449" s="25"/>
      <c r="AB5449" s="26"/>
      <c r="AC5449" s="31"/>
      <c r="AD5449" s="32">
        <v>0</v>
      </c>
      <c r="AE5449" s="32">
        <v>0</v>
      </c>
      <c r="AF5449" s="32">
        <v>0</v>
      </c>
      <c r="AG5449" s="33">
        <v>0</v>
      </c>
      <c r="AH5449" s="33">
        <v>0</v>
      </c>
      <c r="AI5449" s="33">
        <v>0</v>
      </c>
      <c r="AJ5449" s="27"/>
      <c r="AK5449" s="27"/>
      <c r="AL5449" s="27">
        <v>5.3333333333333337E-2</v>
      </c>
      <c r="AM5449" s="27"/>
      <c r="AN5449" s="27"/>
      <c r="AO5449" s="28" t="s">
        <v>107</v>
      </c>
      <c r="AP5449" s="51"/>
      <c r="AQ5449" s="51"/>
    </row>
    <row r="5450" spans="1:43" ht="12.65" customHeight="1">
      <c r="A5450" s="13" t="s">
        <v>214</v>
      </c>
      <c r="B5450" s="14" t="s">
        <v>1938</v>
      </c>
      <c r="C5450" s="13">
        <v>31</v>
      </c>
      <c r="D5450" s="13" t="s">
        <v>1939</v>
      </c>
      <c r="E5450" s="15" t="s">
        <v>1940</v>
      </c>
      <c r="F5450" s="13">
        <v>4577</v>
      </c>
      <c r="G5450" s="13" t="s">
        <v>253</v>
      </c>
      <c r="H5450" s="16">
        <v>45897</v>
      </c>
      <c r="I5450" s="17">
        <v>45897</v>
      </c>
      <c r="J5450" s="18">
        <f t="shared" si="202"/>
        <v>45897</v>
      </c>
      <c r="K5450" s="19">
        <v>4.1296296296296296E-2</v>
      </c>
      <c r="L5450" s="19">
        <v>0.11534722222222221</v>
      </c>
      <c r="M5450" s="20">
        <v>0.12462962962962963</v>
      </c>
      <c r="N5450" s="19">
        <v>0.19868055555555555</v>
      </c>
      <c r="O5450" s="21">
        <f t="shared" si="198"/>
        <v>7.4050925925925923E-2</v>
      </c>
      <c r="P5450" s="13" t="s">
        <v>1941</v>
      </c>
      <c r="Q5450" s="13" t="s">
        <v>2047</v>
      </c>
      <c r="R5450" s="22" t="s">
        <v>2048</v>
      </c>
      <c r="S5450" s="22" t="s">
        <v>31</v>
      </c>
      <c r="T5450" s="23" t="s">
        <v>52</v>
      </c>
      <c r="U5450" s="23" t="s">
        <v>50</v>
      </c>
      <c r="V5450" s="22" t="s">
        <v>67</v>
      </c>
      <c r="W5450" s="24" t="s">
        <v>140</v>
      </c>
      <c r="X5450" s="25" t="s">
        <v>69</v>
      </c>
      <c r="Y5450" s="25" t="s">
        <v>114</v>
      </c>
      <c r="Z5450" s="25" t="s">
        <v>65</v>
      </c>
      <c r="AA5450" s="25"/>
      <c r="AB5450" s="26"/>
      <c r="AC5450" s="31"/>
      <c r="AD5450" s="32">
        <v>0</v>
      </c>
      <c r="AE5450" s="32">
        <v>0</v>
      </c>
      <c r="AF5450" s="32">
        <v>0</v>
      </c>
      <c r="AG5450" s="33">
        <v>0</v>
      </c>
      <c r="AH5450" s="33">
        <v>0</v>
      </c>
      <c r="AI5450" s="33">
        <v>0</v>
      </c>
      <c r="AJ5450" s="27"/>
      <c r="AK5450" s="27"/>
      <c r="AL5450" s="27">
        <v>5.3333333333333337E-2</v>
      </c>
      <c r="AM5450" s="27"/>
      <c r="AN5450" s="27"/>
      <c r="AO5450" s="28" t="s">
        <v>107</v>
      </c>
      <c r="AP5450" s="51"/>
      <c r="AQ5450" s="51"/>
    </row>
    <row r="5451" spans="1:43" ht="12.65" customHeight="1">
      <c r="A5451" s="13" t="s">
        <v>214</v>
      </c>
      <c r="B5451" s="14" t="s">
        <v>1938</v>
      </c>
      <c r="C5451" s="13">
        <v>31</v>
      </c>
      <c r="D5451" s="13" t="s">
        <v>1939</v>
      </c>
      <c r="E5451" s="15" t="s">
        <v>1940</v>
      </c>
      <c r="F5451" s="13">
        <v>4577</v>
      </c>
      <c r="G5451" s="13" t="s">
        <v>253</v>
      </c>
      <c r="H5451" s="16">
        <v>45897</v>
      </c>
      <c r="I5451" s="17">
        <v>45897</v>
      </c>
      <c r="J5451" s="18">
        <f t="shared" si="202"/>
        <v>45897</v>
      </c>
      <c r="K5451" s="19">
        <v>0.12616898148148148</v>
      </c>
      <c r="L5451" s="19">
        <v>0.19773148148148148</v>
      </c>
      <c r="M5451" s="20">
        <v>0.20950231481481482</v>
      </c>
      <c r="N5451" s="19">
        <v>0.28106481481481482</v>
      </c>
      <c r="O5451" s="21">
        <f t="shared" si="198"/>
        <v>7.1562500000000001E-2</v>
      </c>
      <c r="P5451" s="13" t="s">
        <v>1941</v>
      </c>
      <c r="Q5451" s="13" t="s">
        <v>2045</v>
      </c>
      <c r="R5451" s="22" t="s">
        <v>2046</v>
      </c>
      <c r="S5451" s="22" t="s">
        <v>31</v>
      </c>
      <c r="T5451" s="23" t="s">
        <v>52</v>
      </c>
      <c r="U5451" s="23" t="s">
        <v>50</v>
      </c>
      <c r="V5451" s="22" t="s">
        <v>67</v>
      </c>
      <c r="W5451" s="24" t="s">
        <v>157</v>
      </c>
      <c r="X5451" s="25" t="s">
        <v>70</v>
      </c>
      <c r="Y5451" s="25" t="s">
        <v>114</v>
      </c>
      <c r="Z5451" s="25" t="s">
        <v>58</v>
      </c>
      <c r="AA5451" s="25"/>
      <c r="AB5451" s="26"/>
      <c r="AC5451" s="31"/>
      <c r="AD5451" s="32">
        <v>0</v>
      </c>
      <c r="AE5451" s="32">
        <v>0</v>
      </c>
      <c r="AF5451" s="32">
        <v>0</v>
      </c>
      <c r="AG5451" s="33">
        <v>0</v>
      </c>
      <c r="AH5451" s="33">
        <v>0</v>
      </c>
      <c r="AI5451" s="33">
        <v>0</v>
      </c>
      <c r="AJ5451" s="27"/>
      <c r="AK5451" s="27"/>
      <c r="AL5451" s="27">
        <v>5.3333333333333337E-2</v>
      </c>
      <c r="AM5451" s="27"/>
      <c r="AN5451" s="27"/>
      <c r="AO5451" s="28" t="s">
        <v>107</v>
      </c>
      <c r="AP5451" s="51"/>
      <c r="AQ5451" s="51"/>
    </row>
    <row r="5452" spans="1:43" ht="12.65" customHeight="1">
      <c r="A5452" s="13" t="s">
        <v>214</v>
      </c>
      <c r="B5452" s="14" t="s">
        <v>1938</v>
      </c>
      <c r="C5452" s="13">
        <v>31</v>
      </c>
      <c r="D5452" s="13" t="s">
        <v>1939</v>
      </c>
      <c r="E5452" s="15" t="s">
        <v>1940</v>
      </c>
      <c r="F5452" s="13">
        <v>4577</v>
      </c>
      <c r="G5452" s="13" t="s">
        <v>253</v>
      </c>
      <c r="H5452" s="16">
        <v>45897</v>
      </c>
      <c r="I5452" s="17">
        <v>45897</v>
      </c>
      <c r="J5452" s="18">
        <f t="shared" si="202"/>
        <v>45897</v>
      </c>
      <c r="K5452" s="19">
        <v>0.20894675925925926</v>
      </c>
      <c r="L5452" s="19">
        <v>0.28355324074074073</v>
      </c>
      <c r="M5452" s="20">
        <v>0.29228009259259263</v>
      </c>
      <c r="N5452" s="19">
        <v>0.36688657407407405</v>
      </c>
      <c r="O5452" s="21">
        <f t="shared" si="198"/>
        <v>7.4606481481481413E-2</v>
      </c>
      <c r="P5452" s="13" t="s">
        <v>1941</v>
      </c>
      <c r="Q5452" s="13" t="s">
        <v>2142</v>
      </c>
      <c r="R5452" s="22" t="s">
        <v>2143</v>
      </c>
      <c r="S5452" s="22" t="s">
        <v>31</v>
      </c>
      <c r="T5452" s="23" t="s">
        <v>52</v>
      </c>
      <c r="U5452" s="23" t="s">
        <v>50</v>
      </c>
      <c r="V5452" s="22" t="s">
        <v>67</v>
      </c>
      <c r="W5452" s="24" t="s">
        <v>141</v>
      </c>
      <c r="X5452" s="25" t="s">
        <v>54</v>
      </c>
      <c r="Y5452" s="25" t="s">
        <v>114</v>
      </c>
      <c r="Z5452" s="25" t="s">
        <v>74</v>
      </c>
      <c r="AA5452" s="25"/>
      <c r="AB5452" s="26"/>
      <c r="AC5452" s="31"/>
      <c r="AD5452" s="32">
        <v>0.01</v>
      </c>
      <c r="AE5452" s="32">
        <v>0.2</v>
      </c>
      <c r="AF5452" s="32">
        <v>0.18</v>
      </c>
      <c r="AG5452" s="33">
        <v>0.01</v>
      </c>
      <c r="AH5452" s="33">
        <v>0.2</v>
      </c>
      <c r="AI5452" s="33">
        <v>0.2</v>
      </c>
      <c r="AJ5452" s="27"/>
      <c r="AK5452" s="27"/>
      <c r="AL5452" s="27">
        <v>6.6666666666666666E-2</v>
      </c>
      <c r="AM5452" s="27"/>
      <c r="AN5452" s="27"/>
      <c r="AO5452" s="28" t="s">
        <v>107</v>
      </c>
      <c r="AP5452" s="51"/>
      <c r="AQ5452" s="51"/>
    </row>
    <row r="5453" spans="1:43" ht="12.65" customHeight="1">
      <c r="A5453" s="13" t="s">
        <v>214</v>
      </c>
      <c r="B5453" s="14" t="s">
        <v>1938</v>
      </c>
      <c r="C5453" s="13">
        <v>31</v>
      </c>
      <c r="D5453" s="13" t="s">
        <v>1939</v>
      </c>
      <c r="E5453" s="15" t="s">
        <v>1940</v>
      </c>
      <c r="F5453" s="13">
        <v>4577</v>
      </c>
      <c r="G5453" s="13" t="s">
        <v>253</v>
      </c>
      <c r="H5453" s="16">
        <v>45897</v>
      </c>
      <c r="I5453" s="17">
        <v>45897</v>
      </c>
      <c r="J5453" s="18">
        <f t="shared" si="202"/>
        <v>45897</v>
      </c>
      <c r="K5453" s="19">
        <v>0.45986111111111111</v>
      </c>
      <c r="L5453" s="19">
        <v>0.53491898148148143</v>
      </c>
      <c r="M5453" s="20">
        <v>0.54319444444444442</v>
      </c>
      <c r="N5453" s="19">
        <v>0.6182523148148148</v>
      </c>
      <c r="O5453" s="21">
        <f t="shared" si="198"/>
        <v>7.5057870370370372E-2</v>
      </c>
      <c r="P5453" s="13" t="s">
        <v>1941</v>
      </c>
      <c r="Q5453" s="13" t="s">
        <v>2047</v>
      </c>
      <c r="R5453" s="22" t="s">
        <v>2048</v>
      </c>
      <c r="S5453" s="22" t="s">
        <v>31</v>
      </c>
      <c r="T5453" s="23" t="s">
        <v>52</v>
      </c>
      <c r="U5453" s="23" t="s">
        <v>50</v>
      </c>
      <c r="V5453" s="22" t="s">
        <v>67</v>
      </c>
      <c r="W5453" s="24" t="s">
        <v>140</v>
      </c>
      <c r="X5453" s="25" t="s">
        <v>69</v>
      </c>
      <c r="Y5453" s="25" t="s">
        <v>114</v>
      </c>
      <c r="Z5453" s="25" t="s">
        <v>65</v>
      </c>
      <c r="AA5453" s="25"/>
      <c r="AB5453" s="26"/>
      <c r="AC5453" s="31"/>
      <c r="AD5453" s="32">
        <v>0</v>
      </c>
      <c r="AE5453" s="32">
        <v>0.1</v>
      </c>
      <c r="AF5453" s="32">
        <v>0.02</v>
      </c>
      <c r="AG5453" s="33">
        <v>0</v>
      </c>
      <c r="AH5453" s="33">
        <v>0.1</v>
      </c>
      <c r="AI5453" s="33">
        <v>0.02</v>
      </c>
      <c r="AJ5453" s="27"/>
      <c r="AK5453" s="27"/>
      <c r="AL5453" s="27">
        <v>5.3333333333333337E-2</v>
      </c>
      <c r="AM5453" s="27"/>
      <c r="AN5453" s="27"/>
      <c r="AO5453" s="28" t="s">
        <v>107</v>
      </c>
      <c r="AP5453" s="51"/>
      <c r="AQ5453" s="51"/>
    </row>
    <row r="5454" spans="1:43" ht="12.65" customHeight="1">
      <c r="A5454" s="13" t="s">
        <v>214</v>
      </c>
      <c r="B5454" s="14" t="s">
        <v>1938</v>
      </c>
      <c r="C5454" s="13">
        <v>31</v>
      </c>
      <c r="D5454" s="13" t="s">
        <v>1939</v>
      </c>
      <c r="E5454" s="15" t="s">
        <v>1940</v>
      </c>
      <c r="F5454" s="13">
        <v>4577</v>
      </c>
      <c r="G5454" s="13" t="s">
        <v>253</v>
      </c>
      <c r="H5454" s="16">
        <v>45897</v>
      </c>
      <c r="I5454" s="17">
        <v>45897</v>
      </c>
      <c r="J5454" s="18">
        <f t="shared" si="202"/>
        <v>45897</v>
      </c>
      <c r="K5454" s="19">
        <v>0.54253472222222221</v>
      </c>
      <c r="L5454" s="19">
        <v>0.62160879629629628</v>
      </c>
      <c r="M5454" s="20">
        <v>0.62586805555555558</v>
      </c>
      <c r="N5454" s="19">
        <v>0.70494212962962954</v>
      </c>
      <c r="O5454" s="21">
        <f t="shared" si="198"/>
        <v>7.9074074074073963E-2</v>
      </c>
      <c r="P5454" s="13" t="s">
        <v>1941</v>
      </c>
      <c r="Q5454" s="13" t="s">
        <v>2009</v>
      </c>
      <c r="R5454" s="22" t="s">
        <v>2010</v>
      </c>
      <c r="S5454" s="22" t="s">
        <v>31</v>
      </c>
      <c r="T5454" s="23" t="s">
        <v>52</v>
      </c>
      <c r="U5454" s="23" t="s">
        <v>50</v>
      </c>
      <c r="V5454" s="22" t="s">
        <v>67</v>
      </c>
      <c r="W5454" s="24" t="s">
        <v>144</v>
      </c>
      <c r="X5454" s="25" t="s">
        <v>84</v>
      </c>
      <c r="Y5454" s="25" t="s">
        <v>114</v>
      </c>
      <c r="Z5454" s="25" t="s">
        <v>62</v>
      </c>
      <c r="AA5454" s="25"/>
      <c r="AB5454" s="26"/>
      <c r="AC5454" s="31"/>
      <c r="AD5454" s="32">
        <v>0</v>
      </c>
      <c r="AE5454" s="32">
        <v>0</v>
      </c>
      <c r="AF5454" s="32">
        <v>0.01</v>
      </c>
      <c r="AG5454" s="33">
        <v>0</v>
      </c>
      <c r="AH5454" s="33">
        <v>0</v>
      </c>
      <c r="AI5454" s="33">
        <v>0.01</v>
      </c>
      <c r="AJ5454" s="27"/>
      <c r="AK5454" s="27"/>
      <c r="AL5454" s="27">
        <v>5.3333333333333337E-2</v>
      </c>
      <c r="AM5454" s="27"/>
      <c r="AN5454" s="27"/>
      <c r="AO5454" s="28" t="s">
        <v>107</v>
      </c>
      <c r="AP5454" s="51"/>
      <c r="AQ5454" s="51"/>
    </row>
    <row r="5455" spans="1:43" ht="12.65" customHeight="1">
      <c r="A5455" s="13" t="s">
        <v>214</v>
      </c>
      <c r="B5455" s="14" t="s">
        <v>1938</v>
      </c>
      <c r="C5455" s="13">
        <v>31</v>
      </c>
      <c r="D5455" s="13" t="s">
        <v>1939</v>
      </c>
      <c r="E5455" s="15" t="s">
        <v>1940</v>
      </c>
      <c r="F5455" s="13">
        <v>4577</v>
      </c>
      <c r="G5455" s="13" t="s">
        <v>253</v>
      </c>
      <c r="H5455" s="16">
        <v>45898</v>
      </c>
      <c r="I5455" s="17">
        <v>45898</v>
      </c>
      <c r="J5455" s="18">
        <f t="shared" si="202"/>
        <v>45898</v>
      </c>
      <c r="K5455" s="19">
        <v>4.1250000000000002E-2</v>
      </c>
      <c r="L5455" s="19">
        <v>0.1204861111111111</v>
      </c>
      <c r="M5455" s="20">
        <v>0.12458333333333334</v>
      </c>
      <c r="N5455" s="19">
        <v>0.20381944444444444</v>
      </c>
      <c r="O5455" s="21">
        <f t="shared" si="198"/>
        <v>7.9236111111111104E-2</v>
      </c>
      <c r="P5455" s="13" t="s">
        <v>1941</v>
      </c>
      <c r="Q5455" s="13" t="s">
        <v>2007</v>
      </c>
      <c r="R5455" s="22" t="s">
        <v>2008</v>
      </c>
      <c r="S5455" s="22" t="s">
        <v>31</v>
      </c>
      <c r="T5455" s="23" t="s">
        <v>52</v>
      </c>
      <c r="U5455" s="23" t="s">
        <v>50</v>
      </c>
      <c r="V5455" s="22" t="s">
        <v>67</v>
      </c>
      <c r="W5455" s="24" t="s">
        <v>133</v>
      </c>
      <c r="X5455" s="25" t="s">
        <v>77</v>
      </c>
      <c r="Y5455" s="25" t="s">
        <v>114</v>
      </c>
      <c r="Z5455" s="25" t="s">
        <v>83</v>
      </c>
      <c r="AA5455" s="25"/>
      <c r="AB5455" s="26"/>
      <c r="AC5455" s="31"/>
      <c r="AD5455" s="32">
        <v>0</v>
      </c>
      <c r="AE5455" s="32">
        <v>0</v>
      </c>
      <c r="AF5455" s="32">
        <v>0</v>
      </c>
      <c r="AG5455" s="33">
        <v>0</v>
      </c>
      <c r="AH5455" s="33">
        <v>0</v>
      </c>
      <c r="AI5455" s="33">
        <v>0</v>
      </c>
      <c r="AJ5455" s="27"/>
      <c r="AK5455" s="27"/>
      <c r="AL5455" s="27">
        <v>5.3333333333333337E-2</v>
      </c>
      <c r="AM5455" s="27"/>
      <c r="AN5455" s="27"/>
      <c r="AO5455" s="28" t="s">
        <v>107</v>
      </c>
      <c r="AP5455" s="51"/>
      <c r="AQ5455" s="51"/>
    </row>
    <row r="5456" spans="1:43" ht="12.65" customHeight="1">
      <c r="A5456" s="13" t="s">
        <v>214</v>
      </c>
      <c r="B5456" s="14" t="s">
        <v>1938</v>
      </c>
      <c r="C5456" s="13">
        <v>31</v>
      </c>
      <c r="D5456" s="13" t="s">
        <v>1939</v>
      </c>
      <c r="E5456" s="15" t="s">
        <v>1940</v>
      </c>
      <c r="F5456" s="13">
        <v>4577</v>
      </c>
      <c r="G5456" s="13" t="s">
        <v>253</v>
      </c>
      <c r="H5456" s="16">
        <v>45898</v>
      </c>
      <c r="I5456" s="17">
        <v>45898</v>
      </c>
      <c r="J5456" s="18">
        <f t="shared" si="202"/>
        <v>45898</v>
      </c>
      <c r="K5456" s="19">
        <v>0.12512731481481482</v>
      </c>
      <c r="L5456" s="19">
        <v>0.19888888888888887</v>
      </c>
      <c r="M5456" s="20">
        <v>0.20846064814814816</v>
      </c>
      <c r="N5456" s="19">
        <v>0.28222222222222221</v>
      </c>
      <c r="O5456" s="21">
        <f t="shared" si="198"/>
        <v>7.3761574074074049E-2</v>
      </c>
      <c r="P5456" s="13" t="s">
        <v>1941</v>
      </c>
      <c r="Q5456" s="13" t="s">
        <v>2142</v>
      </c>
      <c r="R5456" s="22" t="s">
        <v>2143</v>
      </c>
      <c r="S5456" s="22" t="s">
        <v>31</v>
      </c>
      <c r="T5456" s="23" t="s">
        <v>52</v>
      </c>
      <c r="U5456" s="23" t="s">
        <v>50</v>
      </c>
      <c r="V5456" s="22" t="s">
        <v>67</v>
      </c>
      <c r="W5456" s="24" t="s">
        <v>141</v>
      </c>
      <c r="X5456" s="25" t="s">
        <v>54</v>
      </c>
      <c r="Y5456" s="25" t="s">
        <v>114</v>
      </c>
      <c r="Z5456" s="25" t="s">
        <v>74</v>
      </c>
      <c r="AA5456" s="25"/>
      <c r="AB5456" s="26"/>
      <c r="AC5456" s="31"/>
      <c r="AD5456" s="32">
        <v>0</v>
      </c>
      <c r="AE5456" s="32">
        <v>0</v>
      </c>
      <c r="AF5456" s="32">
        <v>0.02</v>
      </c>
      <c r="AG5456" s="33">
        <v>0</v>
      </c>
      <c r="AH5456" s="33">
        <v>0</v>
      </c>
      <c r="AI5456" s="33">
        <v>0.02</v>
      </c>
      <c r="AJ5456" s="27"/>
      <c r="AK5456" s="27"/>
      <c r="AL5456" s="27">
        <v>5.3333333333333337E-2</v>
      </c>
      <c r="AM5456" s="27"/>
      <c r="AN5456" s="27"/>
      <c r="AO5456" s="28" t="s">
        <v>107</v>
      </c>
      <c r="AP5456" s="51"/>
      <c r="AQ5456" s="51"/>
    </row>
    <row r="5457" spans="1:43" ht="12.65" customHeight="1">
      <c r="A5457" s="13" t="s">
        <v>214</v>
      </c>
      <c r="B5457" s="14" t="s">
        <v>1938</v>
      </c>
      <c r="C5457" s="13">
        <v>31</v>
      </c>
      <c r="D5457" s="13" t="s">
        <v>1939</v>
      </c>
      <c r="E5457" s="15" t="s">
        <v>1940</v>
      </c>
      <c r="F5457" s="13">
        <v>4577</v>
      </c>
      <c r="G5457" s="13" t="s">
        <v>253</v>
      </c>
      <c r="H5457" s="16">
        <v>45898</v>
      </c>
      <c r="I5457" s="17">
        <v>45898</v>
      </c>
      <c r="J5457" s="18">
        <f t="shared" si="202"/>
        <v>45898</v>
      </c>
      <c r="K5457" s="19">
        <v>0.28729166666666667</v>
      </c>
      <c r="L5457" s="19">
        <v>0.36665509259259255</v>
      </c>
      <c r="M5457" s="20">
        <v>0.37062499999999998</v>
      </c>
      <c r="N5457" s="19">
        <v>0.44998842592592592</v>
      </c>
      <c r="O5457" s="21">
        <f t="shared" si="198"/>
        <v>7.9363425925925934E-2</v>
      </c>
      <c r="P5457" s="13" t="s">
        <v>1941</v>
      </c>
      <c r="Q5457" s="13" t="s">
        <v>2009</v>
      </c>
      <c r="R5457" s="22" t="s">
        <v>2010</v>
      </c>
      <c r="S5457" s="22" t="s">
        <v>31</v>
      </c>
      <c r="T5457" s="23" t="s">
        <v>52</v>
      </c>
      <c r="U5457" s="23" t="s">
        <v>50</v>
      </c>
      <c r="V5457" s="22" t="s">
        <v>67</v>
      </c>
      <c r="W5457" s="24" t="s">
        <v>144</v>
      </c>
      <c r="X5457" s="25" t="s">
        <v>84</v>
      </c>
      <c r="Y5457" s="25" t="s">
        <v>114</v>
      </c>
      <c r="Z5457" s="25" t="s">
        <v>62</v>
      </c>
      <c r="AA5457" s="25"/>
      <c r="AB5457" s="26"/>
      <c r="AC5457" s="31"/>
      <c r="AD5457" s="32">
        <v>0.01</v>
      </c>
      <c r="AE5457" s="32">
        <v>0.1</v>
      </c>
      <c r="AF5457" s="32">
        <v>0.1</v>
      </c>
      <c r="AG5457" s="33">
        <v>0.01</v>
      </c>
      <c r="AH5457" s="33">
        <v>0.1</v>
      </c>
      <c r="AI5457" s="33">
        <v>0.11</v>
      </c>
      <c r="AJ5457" s="27"/>
      <c r="AK5457" s="27"/>
      <c r="AL5457" s="27">
        <v>5.3333333333333337E-2</v>
      </c>
      <c r="AM5457" s="27"/>
      <c r="AN5457" s="27"/>
      <c r="AO5457" s="28" t="s">
        <v>107</v>
      </c>
      <c r="AP5457" s="51"/>
      <c r="AQ5457" s="51"/>
    </row>
    <row r="5458" spans="1:43" ht="12.65" customHeight="1">
      <c r="A5458" s="13" t="s">
        <v>214</v>
      </c>
      <c r="B5458" s="14" t="s">
        <v>1938</v>
      </c>
      <c r="C5458" s="13">
        <v>31</v>
      </c>
      <c r="D5458" s="13" t="s">
        <v>1939</v>
      </c>
      <c r="E5458" s="15" t="s">
        <v>1940</v>
      </c>
      <c r="F5458" s="13">
        <v>4577</v>
      </c>
      <c r="G5458" s="13" t="s">
        <v>253</v>
      </c>
      <c r="H5458" s="16">
        <v>45898</v>
      </c>
      <c r="I5458" s="17">
        <v>45898</v>
      </c>
      <c r="J5458" s="18">
        <f t="shared" si="202"/>
        <v>45898</v>
      </c>
      <c r="K5458" s="19">
        <v>0.37234953703703705</v>
      </c>
      <c r="L5458" s="19">
        <v>0.44753472222222224</v>
      </c>
      <c r="M5458" s="20">
        <v>0.45568287037037042</v>
      </c>
      <c r="N5458" s="19">
        <v>0.53086805555555561</v>
      </c>
      <c r="O5458" s="21">
        <f t="shared" si="198"/>
        <v>7.5185185185185188E-2</v>
      </c>
      <c r="P5458" s="13" t="s">
        <v>1941</v>
      </c>
      <c r="Q5458" s="13" t="s">
        <v>2047</v>
      </c>
      <c r="R5458" s="22" t="s">
        <v>2048</v>
      </c>
      <c r="S5458" s="22" t="s">
        <v>31</v>
      </c>
      <c r="T5458" s="23" t="s">
        <v>52</v>
      </c>
      <c r="U5458" s="23" t="s">
        <v>50</v>
      </c>
      <c r="V5458" s="22" t="s">
        <v>67</v>
      </c>
      <c r="W5458" s="24" t="s">
        <v>140</v>
      </c>
      <c r="X5458" s="25" t="s">
        <v>69</v>
      </c>
      <c r="Y5458" s="25" t="s">
        <v>114</v>
      </c>
      <c r="Z5458" s="25" t="s">
        <v>65</v>
      </c>
      <c r="AA5458" s="25"/>
      <c r="AB5458" s="26"/>
      <c r="AC5458" s="31"/>
      <c r="AD5458" s="32">
        <v>0.06</v>
      </c>
      <c r="AE5458" s="32">
        <v>1.2</v>
      </c>
      <c r="AF5458" s="32">
        <v>0.57999999999999996</v>
      </c>
      <c r="AG5458" s="33">
        <v>7.0000000000000007E-2</v>
      </c>
      <c r="AH5458" s="33">
        <v>1.2</v>
      </c>
      <c r="AI5458" s="33">
        <v>0.66</v>
      </c>
      <c r="AJ5458" s="27"/>
      <c r="AK5458" s="27"/>
      <c r="AL5458" s="27">
        <v>0.4</v>
      </c>
      <c r="AM5458" s="27"/>
      <c r="AN5458" s="27"/>
      <c r="AO5458" s="28" t="s">
        <v>107</v>
      </c>
      <c r="AP5458" s="51"/>
      <c r="AQ5458" s="51"/>
    </row>
    <row r="5459" spans="1:43" ht="12.65" customHeight="1">
      <c r="A5459" s="13" t="s">
        <v>214</v>
      </c>
      <c r="B5459" s="14" t="s">
        <v>1938</v>
      </c>
      <c r="C5459" s="13">
        <v>31</v>
      </c>
      <c r="D5459" s="13" t="s">
        <v>1939</v>
      </c>
      <c r="E5459" s="15" t="s">
        <v>1940</v>
      </c>
      <c r="F5459" s="13">
        <v>4577</v>
      </c>
      <c r="G5459" s="13" t="s">
        <v>253</v>
      </c>
      <c r="H5459" s="16">
        <v>45898</v>
      </c>
      <c r="I5459" s="17">
        <v>45898</v>
      </c>
      <c r="J5459" s="18">
        <f t="shared" si="202"/>
        <v>45898</v>
      </c>
      <c r="K5459" s="19">
        <v>0.45634259259259263</v>
      </c>
      <c r="L5459" s="19">
        <v>0.5319328703703704</v>
      </c>
      <c r="M5459" s="20">
        <v>0.53967592592592595</v>
      </c>
      <c r="N5459" s="19">
        <v>0.61526620370370377</v>
      </c>
      <c r="O5459" s="21">
        <f t="shared" si="198"/>
        <v>7.5590277777777826E-2</v>
      </c>
      <c r="P5459" s="13" t="s">
        <v>1941</v>
      </c>
      <c r="Q5459" s="13" t="s">
        <v>2005</v>
      </c>
      <c r="R5459" s="22" t="s">
        <v>2006</v>
      </c>
      <c r="S5459" s="22" t="s">
        <v>31</v>
      </c>
      <c r="T5459" s="23" t="s">
        <v>52</v>
      </c>
      <c r="U5459" s="23" t="s">
        <v>50</v>
      </c>
      <c r="V5459" s="22" t="s">
        <v>67</v>
      </c>
      <c r="W5459" s="24" t="s">
        <v>139</v>
      </c>
      <c r="X5459" s="25" t="s">
        <v>71</v>
      </c>
      <c r="Y5459" s="25" t="s">
        <v>114</v>
      </c>
      <c r="Z5459" s="25" t="s">
        <v>66</v>
      </c>
      <c r="AA5459" s="25"/>
      <c r="AB5459" s="26"/>
      <c r="AC5459" s="31"/>
      <c r="AD5459" s="32">
        <v>0.05</v>
      </c>
      <c r="AE5459" s="32">
        <v>1</v>
      </c>
      <c r="AF5459" s="32">
        <v>0.31</v>
      </c>
      <c r="AG5459" s="33">
        <v>0.06</v>
      </c>
      <c r="AH5459" s="33">
        <v>1</v>
      </c>
      <c r="AI5459" s="33">
        <v>0.33</v>
      </c>
      <c r="AJ5459" s="27"/>
      <c r="AK5459" s="27"/>
      <c r="AL5459" s="27">
        <v>0.33333333333333331</v>
      </c>
      <c r="AM5459" s="27"/>
      <c r="AN5459" s="27"/>
      <c r="AO5459" s="28" t="s">
        <v>107</v>
      </c>
      <c r="AP5459" s="51"/>
      <c r="AQ5459" s="51"/>
    </row>
    <row r="5460" spans="1:43" ht="12.65" customHeight="1">
      <c r="A5460" s="13" t="s">
        <v>214</v>
      </c>
      <c r="B5460" s="14" t="s">
        <v>1938</v>
      </c>
      <c r="C5460" s="13">
        <v>31</v>
      </c>
      <c r="D5460" s="13" t="s">
        <v>1939</v>
      </c>
      <c r="E5460" s="15" t="s">
        <v>1940</v>
      </c>
      <c r="F5460" s="13">
        <v>4577</v>
      </c>
      <c r="G5460" s="13" t="s">
        <v>253</v>
      </c>
      <c r="H5460" s="16">
        <v>45898</v>
      </c>
      <c r="I5460" s="17">
        <v>45898</v>
      </c>
      <c r="J5460" s="18">
        <v>45898</v>
      </c>
      <c r="K5460" s="19">
        <v>0.53760416666666666</v>
      </c>
      <c r="L5460" s="19">
        <v>0.57369212962962957</v>
      </c>
      <c r="M5460" s="20">
        <v>0.62093750000000003</v>
      </c>
      <c r="N5460" s="19">
        <v>0.65702546296296294</v>
      </c>
      <c r="O5460" s="21">
        <f t="shared" si="198"/>
        <v>3.6087962962962905E-2</v>
      </c>
      <c r="P5460" s="13" t="s">
        <v>1944</v>
      </c>
      <c r="Q5460" s="13" t="s">
        <v>254</v>
      </c>
      <c r="R5460" s="22" t="s">
        <v>1945</v>
      </c>
      <c r="S5460" s="22" t="s">
        <v>33</v>
      </c>
      <c r="T5460" s="23" t="s">
        <v>52</v>
      </c>
      <c r="U5460" s="23"/>
      <c r="V5460" s="22" t="s">
        <v>68</v>
      </c>
      <c r="W5460" s="24" t="s">
        <v>3677</v>
      </c>
      <c r="X5460" s="25" t="s">
        <v>50</v>
      </c>
      <c r="Y5460" s="25" t="s">
        <v>50</v>
      </c>
      <c r="Z5460" s="25" t="s">
        <v>50</v>
      </c>
      <c r="AA5460" s="25"/>
      <c r="AB5460" s="26"/>
      <c r="AC5460" s="31"/>
      <c r="AD5460" s="32">
        <v>0.01</v>
      </c>
      <c r="AE5460" s="32">
        <v>0.2</v>
      </c>
      <c r="AF5460" s="32">
        <v>7.0000000000000007E-2</v>
      </c>
      <c r="AG5460" s="33">
        <v>0.01</v>
      </c>
      <c r="AH5460" s="33">
        <v>0.2</v>
      </c>
      <c r="AI5460" s="33">
        <v>7.0000000000000007E-2</v>
      </c>
      <c r="AJ5460" s="27"/>
      <c r="AK5460" s="27"/>
      <c r="AL5460" s="27">
        <v>6.6666666666666666E-2</v>
      </c>
      <c r="AM5460" s="27"/>
      <c r="AN5460" s="27"/>
      <c r="AO5460" s="28" t="s">
        <v>107</v>
      </c>
      <c r="AP5460" s="51"/>
      <c r="AQ5460" s="51"/>
    </row>
    <row r="5461" spans="1:43" ht="12.65" customHeight="1">
      <c r="A5461" s="13" t="s">
        <v>214</v>
      </c>
      <c r="B5461" s="14" t="s">
        <v>1938</v>
      </c>
      <c r="C5461" s="13">
        <v>31</v>
      </c>
      <c r="D5461" s="13" t="s">
        <v>1939</v>
      </c>
      <c r="E5461" s="15" t="s">
        <v>1940</v>
      </c>
      <c r="F5461" s="13">
        <v>4577</v>
      </c>
      <c r="G5461" s="13" t="s">
        <v>253</v>
      </c>
      <c r="H5461" s="16">
        <v>45898</v>
      </c>
      <c r="I5461" s="17">
        <v>45898</v>
      </c>
      <c r="J5461" s="18">
        <v>45898</v>
      </c>
      <c r="K5461" s="19">
        <v>0.66502314814814811</v>
      </c>
      <c r="L5461" s="19">
        <v>0.68306712962962957</v>
      </c>
      <c r="M5461" s="20">
        <v>0.74835648148148148</v>
      </c>
      <c r="N5461" s="19">
        <v>0.76640046296296305</v>
      </c>
      <c r="O5461" s="21">
        <f t="shared" si="198"/>
        <v>1.8043981481481564E-2</v>
      </c>
      <c r="P5461" s="13" t="s">
        <v>1944</v>
      </c>
      <c r="Q5461" s="13" t="s">
        <v>254</v>
      </c>
      <c r="R5461" s="22" t="s">
        <v>1945</v>
      </c>
      <c r="S5461" s="22" t="s">
        <v>33</v>
      </c>
      <c r="T5461" s="23" t="s">
        <v>52</v>
      </c>
      <c r="U5461" s="23"/>
      <c r="V5461" s="22" t="s">
        <v>68</v>
      </c>
      <c r="W5461" s="24" t="s">
        <v>3677</v>
      </c>
      <c r="X5461" s="25" t="s">
        <v>50</v>
      </c>
      <c r="Y5461" s="25" t="s">
        <v>50</v>
      </c>
      <c r="Z5461" s="25" t="s">
        <v>50</v>
      </c>
      <c r="AA5461" s="25"/>
      <c r="AB5461" s="26"/>
      <c r="AC5461" s="31"/>
      <c r="AD5461" s="32">
        <v>0.01</v>
      </c>
      <c r="AE5461" s="32">
        <v>0.1</v>
      </c>
      <c r="AF5461" s="32">
        <v>0.02</v>
      </c>
      <c r="AG5461" s="33">
        <v>0.01</v>
      </c>
      <c r="AH5461" s="33">
        <v>0.1</v>
      </c>
      <c r="AI5461" s="33">
        <v>0.03</v>
      </c>
      <c r="AJ5461" s="27"/>
      <c r="AK5461" s="27"/>
      <c r="AL5461" s="27">
        <v>5.3333333333333337E-2</v>
      </c>
      <c r="AM5461" s="27"/>
      <c r="AN5461" s="27"/>
      <c r="AO5461" s="28" t="s">
        <v>107</v>
      </c>
      <c r="AP5461" s="51"/>
      <c r="AQ5461" s="51"/>
    </row>
    <row r="5462" spans="1:43" ht="12.65" customHeight="1">
      <c r="A5462" s="13" t="s">
        <v>214</v>
      </c>
      <c r="B5462" s="14" t="s">
        <v>1938</v>
      </c>
      <c r="C5462" s="13">
        <v>31</v>
      </c>
      <c r="D5462" s="13" t="s">
        <v>1939</v>
      </c>
      <c r="E5462" s="15" t="s">
        <v>1940</v>
      </c>
      <c r="F5462" s="13">
        <v>4577</v>
      </c>
      <c r="G5462" s="13" t="s">
        <v>253</v>
      </c>
      <c r="H5462" s="16">
        <v>45898</v>
      </c>
      <c r="I5462" s="17">
        <v>45898</v>
      </c>
      <c r="J5462" s="18">
        <v>45898</v>
      </c>
      <c r="K5462" s="19">
        <v>0.68450231481481483</v>
      </c>
      <c r="L5462" s="19">
        <v>0.76841435185185192</v>
      </c>
      <c r="M5462" s="20">
        <v>0.7678356481481482</v>
      </c>
      <c r="N5462" s="19">
        <v>0.85174768518518529</v>
      </c>
      <c r="O5462" s="21">
        <f t="shared" si="198"/>
        <v>8.391203703703709E-2</v>
      </c>
      <c r="P5462" s="13" t="s">
        <v>2000</v>
      </c>
      <c r="Q5462" s="13" t="s">
        <v>254</v>
      </c>
      <c r="R5462" s="22" t="s">
        <v>2001</v>
      </c>
      <c r="S5462" s="22" t="s">
        <v>33</v>
      </c>
      <c r="T5462" s="23" t="s">
        <v>52</v>
      </c>
      <c r="U5462" s="23"/>
      <c r="V5462" s="22" t="s">
        <v>68</v>
      </c>
      <c r="W5462" s="24" t="s">
        <v>3677</v>
      </c>
      <c r="X5462" s="25" t="s">
        <v>50</v>
      </c>
      <c r="Y5462" s="25" t="s">
        <v>50</v>
      </c>
      <c r="Z5462" s="25" t="s">
        <v>50</v>
      </c>
      <c r="AA5462" s="25"/>
      <c r="AB5462" s="26"/>
      <c r="AC5462" s="31"/>
      <c r="AD5462" s="32">
        <v>0.05</v>
      </c>
      <c r="AE5462" s="32">
        <v>0.9</v>
      </c>
      <c r="AF5462" s="32">
        <v>0.13</v>
      </c>
      <c r="AG5462" s="33">
        <v>0.05</v>
      </c>
      <c r="AH5462" s="33">
        <v>0.9</v>
      </c>
      <c r="AI5462" s="33">
        <v>0.14000000000000001</v>
      </c>
      <c r="AJ5462" s="27"/>
      <c r="AK5462" s="27"/>
      <c r="AL5462" s="27">
        <v>0.3</v>
      </c>
      <c r="AM5462" s="27"/>
      <c r="AN5462" s="27"/>
      <c r="AO5462" s="28" t="s">
        <v>107</v>
      </c>
      <c r="AP5462" s="51"/>
      <c r="AQ5462" s="51"/>
    </row>
    <row r="5463" spans="1:43" ht="12.65" customHeight="1">
      <c r="A5463" s="13" t="s">
        <v>214</v>
      </c>
      <c r="B5463" s="14" t="s">
        <v>1938</v>
      </c>
      <c r="C5463" s="13">
        <v>31</v>
      </c>
      <c r="D5463" s="13" t="s">
        <v>1939</v>
      </c>
      <c r="E5463" s="15" t="s">
        <v>1940</v>
      </c>
      <c r="F5463" s="13">
        <v>4577</v>
      </c>
      <c r="G5463" s="13" t="s">
        <v>253</v>
      </c>
      <c r="H5463" s="16">
        <v>45898</v>
      </c>
      <c r="I5463" s="17">
        <v>45898</v>
      </c>
      <c r="J5463" s="18">
        <v>45898</v>
      </c>
      <c r="K5463" s="19">
        <v>0.77041666666666675</v>
      </c>
      <c r="L5463" s="19">
        <v>0.85474537037037046</v>
      </c>
      <c r="M5463" s="20">
        <v>0.85375000000000012</v>
      </c>
      <c r="N5463" s="19">
        <v>0.93807870370370372</v>
      </c>
      <c r="O5463" s="21">
        <f t="shared" si="198"/>
        <v>8.43287037037036E-2</v>
      </c>
      <c r="P5463" s="13" t="s">
        <v>2000</v>
      </c>
      <c r="Q5463" s="13" t="s">
        <v>254</v>
      </c>
      <c r="R5463" s="22" t="s">
        <v>2001</v>
      </c>
      <c r="S5463" s="22" t="s">
        <v>33</v>
      </c>
      <c r="T5463" s="23" t="s">
        <v>52</v>
      </c>
      <c r="U5463" s="23"/>
      <c r="V5463" s="22" t="s">
        <v>68</v>
      </c>
      <c r="W5463" s="24" t="s">
        <v>3677</v>
      </c>
      <c r="X5463" s="25" t="s">
        <v>50</v>
      </c>
      <c r="Y5463" s="25" t="s">
        <v>50</v>
      </c>
      <c r="Z5463" s="25" t="s">
        <v>50</v>
      </c>
      <c r="AA5463" s="25"/>
      <c r="AB5463" s="26"/>
      <c r="AC5463" s="31"/>
      <c r="AD5463" s="32">
        <v>0.05</v>
      </c>
      <c r="AE5463" s="32">
        <v>0.9</v>
      </c>
      <c r="AF5463" s="32">
        <v>0.13</v>
      </c>
      <c r="AG5463" s="33">
        <v>0.05</v>
      </c>
      <c r="AH5463" s="33">
        <v>0.9</v>
      </c>
      <c r="AI5463" s="33">
        <v>0.14000000000000001</v>
      </c>
      <c r="AJ5463" s="27"/>
      <c r="AK5463" s="27"/>
      <c r="AL5463" s="27">
        <v>0.3</v>
      </c>
      <c r="AM5463" s="27"/>
      <c r="AN5463" s="27"/>
      <c r="AO5463" s="28" t="s">
        <v>107</v>
      </c>
      <c r="AP5463" s="51"/>
      <c r="AQ5463" s="51"/>
    </row>
    <row r="5464" spans="1:43" ht="12.65" customHeight="1">
      <c r="A5464" s="13" t="s">
        <v>214</v>
      </c>
      <c r="B5464" s="14" t="s">
        <v>1938</v>
      </c>
      <c r="C5464" s="13">
        <v>31</v>
      </c>
      <c r="D5464" s="13" t="s">
        <v>1939</v>
      </c>
      <c r="E5464" s="15" t="s">
        <v>1940</v>
      </c>
      <c r="F5464" s="13">
        <v>4577</v>
      </c>
      <c r="G5464" s="13" t="s">
        <v>253</v>
      </c>
      <c r="H5464" s="16">
        <v>45899</v>
      </c>
      <c r="I5464" s="17">
        <v>45899</v>
      </c>
      <c r="J5464" s="18">
        <f>I5464</f>
        <v>45899</v>
      </c>
      <c r="K5464" s="19">
        <v>0.29098379629629634</v>
      </c>
      <c r="L5464" s="19">
        <v>0.36453703703703705</v>
      </c>
      <c r="M5464" s="20">
        <v>0.37431712962962965</v>
      </c>
      <c r="N5464" s="19">
        <v>0.44787037037037042</v>
      </c>
      <c r="O5464" s="21">
        <f t="shared" si="198"/>
        <v>7.3553240740740766E-2</v>
      </c>
      <c r="P5464" s="13" t="s">
        <v>1941</v>
      </c>
      <c r="Q5464" s="13" t="s">
        <v>2144</v>
      </c>
      <c r="R5464" s="22" t="s">
        <v>2145</v>
      </c>
      <c r="S5464" s="22" t="s">
        <v>31</v>
      </c>
      <c r="T5464" s="23" t="s">
        <v>52</v>
      </c>
      <c r="U5464" s="23" t="s">
        <v>50</v>
      </c>
      <c r="V5464" s="22" t="s">
        <v>68</v>
      </c>
      <c r="W5464" s="24" t="s">
        <v>158</v>
      </c>
      <c r="X5464" s="25" t="s">
        <v>58</v>
      </c>
      <c r="Y5464" s="25" t="s">
        <v>114</v>
      </c>
      <c r="Z5464" s="25" t="s">
        <v>84</v>
      </c>
      <c r="AA5464" s="25"/>
      <c r="AB5464" s="26"/>
      <c r="AC5464" s="31"/>
      <c r="AD5464" s="32">
        <v>0</v>
      </c>
      <c r="AE5464" s="32">
        <v>0.1</v>
      </c>
      <c r="AF5464" s="32">
        <v>0.03</v>
      </c>
      <c r="AG5464" s="33">
        <v>0</v>
      </c>
      <c r="AH5464" s="33">
        <v>0.1</v>
      </c>
      <c r="AI5464" s="33">
        <v>0.03</v>
      </c>
      <c r="AJ5464" s="27"/>
      <c r="AK5464" s="27"/>
      <c r="AL5464" s="27">
        <v>6.9333333333333344E-2</v>
      </c>
      <c r="AM5464" s="27"/>
      <c r="AN5464" s="27"/>
      <c r="AO5464" s="28" t="s">
        <v>107</v>
      </c>
      <c r="AP5464" s="51"/>
      <c r="AQ5464" s="51"/>
    </row>
    <row r="5465" spans="1:43" ht="12.65" customHeight="1">
      <c r="A5465" s="13" t="s">
        <v>214</v>
      </c>
      <c r="B5465" s="14" t="s">
        <v>1938</v>
      </c>
      <c r="C5465" s="13">
        <v>31</v>
      </c>
      <c r="D5465" s="13" t="s">
        <v>1939</v>
      </c>
      <c r="E5465" s="15" t="s">
        <v>1940</v>
      </c>
      <c r="F5465" s="13">
        <v>4577</v>
      </c>
      <c r="G5465" s="13" t="s">
        <v>253</v>
      </c>
      <c r="H5465" s="16">
        <v>45899</v>
      </c>
      <c r="I5465" s="17">
        <v>45899</v>
      </c>
      <c r="J5465" s="18">
        <v>45899</v>
      </c>
      <c r="K5465" s="19">
        <v>0.4550347222222223</v>
      </c>
      <c r="L5465" s="19">
        <v>0.54304398148148147</v>
      </c>
      <c r="M5465" s="20">
        <v>0.53836805555555556</v>
      </c>
      <c r="N5465" s="19">
        <v>0.62637731481481485</v>
      </c>
      <c r="O5465" s="21">
        <f t="shared" si="198"/>
        <v>8.8009259259259287E-2</v>
      </c>
      <c r="P5465" s="13" t="s">
        <v>2000</v>
      </c>
      <c r="Q5465" s="13" t="s">
        <v>254</v>
      </c>
      <c r="R5465" s="22" t="s">
        <v>2001</v>
      </c>
      <c r="S5465" s="22" t="s">
        <v>33</v>
      </c>
      <c r="T5465" s="23" t="s">
        <v>52</v>
      </c>
      <c r="U5465" s="23"/>
      <c r="V5465" s="22" t="s">
        <v>68</v>
      </c>
      <c r="W5465" s="24" t="s">
        <v>3677</v>
      </c>
      <c r="X5465" s="25" t="s">
        <v>50</v>
      </c>
      <c r="Y5465" s="25" t="s">
        <v>50</v>
      </c>
      <c r="Z5465" s="25" t="s">
        <v>50</v>
      </c>
      <c r="AA5465" s="25"/>
      <c r="AB5465" s="26"/>
      <c r="AC5465" s="31"/>
      <c r="AD5465" s="32">
        <v>0.03</v>
      </c>
      <c r="AE5465" s="32">
        <v>0.6</v>
      </c>
      <c r="AF5465" s="32">
        <v>0.16</v>
      </c>
      <c r="AG5465" s="33">
        <v>0.03</v>
      </c>
      <c r="AH5465" s="33">
        <v>0.6</v>
      </c>
      <c r="AI5465" s="33">
        <v>0.18</v>
      </c>
      <c r="AJ5465" s="27"/>
      <c r="AK5465" s="27"/>
      <c r="AL5465" s="27">
        <v>0.2</v>
      </c>
      <c r="AM5465" s="27"/>
      <c r="AN5465" s="27"/>
      <c r="AO5465" s="28" t="s">
        <v>107</v>
      </c>
      <c r="AP5465" s="51"/>
      <c r="AQ5465" s="51"/>
    </row>
    <row r="5466" spans="1:43" ht="12.65" customHeight="1">
      <c r="A5466" s="13" t="s">
        <v>214</v>
      </c>
      <c r="B5466" s="14" t="s">
        <v>1938</v>
      </c>
      <c r="C5466" s="13">
        <v>31</v>
      </c>
      <c r="D5466" s="13" t="s">
        <v>1939</v>
      </c>
      <c r="E5466" s="15" t="s">
        <v>1940</v>
      </c>
      <c r="F5466" s="13">
        <v>4577</v>
      </c>
      <c r="G5466" s="13" t="s">
        <v>253</v>
      </c>
      <c r="H5466" s="16">
        <v>45899</v>
      </c>
      <c r="I5466" s="17">
        <v>45899</v>
      </c>
      <c r="J5466" s="18">
        <f>I5466</f>
        <v>45899</v>
      </c>
      <c r="K5466" s="19">
        <v>0.83267361111111104</v>
      </c>
      <c r="L5466" s="19">
        <v>0.91314814814814815</v>
      </c>
      <c r="M5466" s="20">
        <v>0.91600694444444442</v>
      </c>
      <c r="N5466" s="19">
        <v>0.99648148148148152</v>
      </c>
      <c r="O5466" s="21">
        <f t="shared" si="198"/>
        <v>8.0474537037037108E-2</v>
      </c>
      <c r="P5466" s="13" t="s">
        <v>1941</v>
      </c>
      <c r="Q5466" s="13" t="s">
        <v>2146</v>
      </c>
      <c r="R5466" s="22" t="s">
        <v>2147</v>
      </c>
      <c r="S5466" s="22" t="s">
        <v>31</v>
      </c>
      <c r="T5466" s="23" t="s">
        <v>52</v>
      </c>
      <c r="U5466" s="23" t="s">
        <v>50</v>
      </c>
      <c r="V5466" s="22" t="s">
        <v>68</v>
      </c>
      <c r="W5466" s="24" t="s">
        <v>138</v>
      </c>
      <c r="X5466" s="25" t="s">
        <v>56</v>
      </c>
      <c r="Y5466" s="25" t="s">
        <v>114</v>
      </c>
      <c r="Z5466" s="25" t="s">
        <v>71</v>
      </c>
      <c r="AA5466" s="25"/>
      <c r="AB5466" s="26"/>
      <c r="AC5466" s="31"/>
      <c r="AD5466" s="32">
        <v>0.05</v>
      </c>
      <c r="AE5466" s="32">
        <v>0.9</v>
      </c>
      <c r="AF5466" s="32">
        <v>0.22</v>
      </c>
      <c r="AG5466" s="33">
        <v>0.05</v>
      </c>
      <c r="AH5466" s="33">
        <v>0.9</v>
      </c>
      <c r="AI5466" s="33">
        <v>0.23</v>
      </c>
      <c r="AJ5466" s="27"/>
      <c r="AK5466" s="27"/>
      <c r="AL5466" s="27">
        <v>0.3</v>
      </c>
      <c r="AM5466" s="27"/>
      <c r="AN5466" s="27"/>
      <c r="AO5466" s="28" t="s">
        <v>107</v>
      </c>
      <c r="AP5466" s="51"/>
      <c r="AQ5466" s="51"/>
    </row>
    <row r="5467" spans="1:43" ht="12.65" customHeight="1">
      <c r="A5467" s="13" t="s">
        <v>214</v>
      </c>
      <c r="B5467" s="14" t="s">
        <v>1938</v>
      </c>
      <c r="C5467" s="13">
        <v>31</v>
      </c>
      <c r="D5467" s="13" t="s">
        <v>1939</v>
      </c>
      <c r="E5467" s="15" t="s">
        <v>1940</v>
      </c>
      <c r="F5467" s="13">
        <v>4577</v>
      </c>
      <c r="G5467" s="13" t="s">
        <v>253</v>
      </c>
      <c r="H5467" s="16">
        <v>45899</v>
      </c>
      <c r="I5467" s="17">
        <v>45899</v>
      </c>
      <c r="J5467" s="18">
        <f>I5467</f>
        <v>45899</v>
      </c>
      <c r="K5467" s="19">
        <v>0.91548611111111111</v>
      </c>
      <c r="L5467" s="19">
        <v>0.99373842592592598</v>
      </c>
      <c r="M5467" s="20">
        <v>0.99881944444444448</v>
      </c>
      <c r="N5467" s="19">
        <v>7.707175925925927E-2</v>
      </c>
      <c r="O5467" s="21">
        <f t="shared" si="198"/>
        <v>7.8252314814814872E-2</v>
      </c>
      <c r="P5467" s="13" t="s">
        <v>1941</v>
      </c>
      <c r="Q5467" s="13" t="s">
        <v>2184</v>
      </c>
      <c r="R5467" s="22" t="s">
        <v>2185</v>
      </c>
      <c r="S5467" s="22" t="s">
        <v>31</v>
      </c>
      <c r="T5467" s="23" t="s">
        <v>52</v>
      </c>
      <c r="U5467" s="23" t="s">
        <v>50</v>
      </c>
      <c r="V5467" s="22" t="s">
        <v>68</v>
      </c>
      <c r="W5467" s="24" t="s">
        <v>135</v>
      </c>
      <c r="X5467" s="25" t="s">
        <v>74</v>
      </c>
      <c r="Y5467" s="25" t="s">
        <v>114</v>
      </c>
      <c r="Z5467" s="25" t="s">
        <v>69</v>
      </c>
      <c r="AA5467" s="25"/>
      <c r="AB5467" s="26"/>
      <c r="AC5467" s="31"/>
      <c r="AD5467" s="32">
        <v>0</v>
      </c>
      <c r="AE5467" s="32">
        <v>0</v>
      </c>
      <c r="AF5467" s="32">
        <v>0.01</v>
      </c>
      <c r="AG5467" s="33">
        <v>0</v>
      </c>
      <c r="AH5467" s="33">
        <v>0</v>
      </c>
      <c r="AI5467" s="33">
        <v>0.01</v>
      </c>
      <c r="AJ5467" s="27"/>
      <c r="AK5467" s="27"/>
      <c r="AL5467" s="27">
        <v>6.9333333333333344E-2</v>
      </c>
      <c r="AM5467" s="27"/>
      <c r="AN5467" s="27"/>
      <c r="AO5467" s="28" t="s">
        <v>107</v>
      </c>
      <c r="AP5467" s="51"/>
      <c r="AQ5467" s="51"/>
    </row>
    <row r="5468" spans="1:43" ht="12.65" customHeight="1">
      <c r="A5468" s="13" t="s">
        <v>214</v>
      </c>
      <c r="B5468" s="14" t="s">
        <v>1938</v>
      </c>
      <c r="C5468" s="13">
        <v>31</v>
      </c>
      <c r="D5468" s="13" t="s">
        <v>1939</v>
      </c>
      <c r="E5468" s="15" t="s">
        <v>1940</v>
      </c>
      <c r="F5468" s="13">
        <v>4577</v>
      </c>
      <c r="G5468" s="13" t="s">
        <v>253</v>
      </c>
      <c r="H5468" s="16">
        <v>45900</v>
      </c>
      <c r="I5468" s="17">
        <v>45900</v>
      </c>
      <c r="J5468" s="18">
        <v>45900</v>
      </c>
      <c r="K5468" s="19">
        <v>1.9166666666666665E-2</v>
      </c>
      <c r="L5468" s="19">
        <v>3.7210648148148152E-2</v>
      </c>
      <c r="M5468" s="20">
        <v>0.10249999999999999</v>
      </c>
      <c r="N5468" s="19">
        <v>0.12054398148148147</v>
      </c>
      <c r="O5468" s="21">
        <f t="shared" si="198"/>
        <v>1.804398148148148E-2</v>
      </c>
      <c r="P5468" s="13" t="s">
        <v>1944</v>
      </c>
      <c r="Q5468" s="13" t="s">
        <v>254</v>
      </c>
      <c r="R5468" s="22" t="s">
        <v>1945</v>
      </c>
      <c r="S5468" s="22" t="s">
        <v>33</v>
      </c>
      <c r="T5468" s="23" t="s">
        <v>52</v>
      </c>
      <c r="U5468" s="23"/>
      <c r="V5468" s="22" t="s">
        <v>68</v>
      </c>
      <c r="W5468" s="24" t="s">
        <v>3677</v>
      </c>
      <c r="X5468" s="25" t="s">
        <v>50</v>
      </c>
      <c r="Y5468" s="25" t="s">
        <v>50</v>
      </c>
      <c r="Z5468" s="25" t="s">
        <v>50</v>
      </c>
      <c r="AA5468" s="25"/>
      <c r="AB5468" s="26"/>
      <c r="AC5468" s="31"/>
      <c r="AD5468" s="32">
        <v>0</v>
      </c>
      <c r="AE5468" s="32">
        <v>0</v>
      </c>
      <c r="AF5468" s="32">
        <v>0</v>
      </c>
      <c r="AG5468" s="33">
        <v>0</v>
      </c>
      <c r="AH5468" s="33">
        <v>0</v>
      </c>
      <c r="AI5468" s="33">
        <v>0</v>
      </c>
      <c r="AJ5468" s="27"/>
      <c r="AK5468" s="27"/>
      <c r="AL5468" s="27">
        <v>6.9333333333333344E-2</v>
      </c>
      <c r="AM5468" s="27"/>
      <c r="AN5468" s="27"/>
      <c r="AO5468" s="28" t="s">
        <v>107</v>
      </c>
      <c r="AP5468" s="51"/>
      <c r="AQ5468" s="51"/>
    </row>
    <row r="5469" spans="1:43" ht="12.65" customHeight="1">
      <c r="A5469" s="13" t="s">
        <v>214</v>
      </c>
      <c r="B5469" s="14" t="s">
        <v>1938</v>
      </c>
      <c r="C5469" s="13">
        <v>31</v>
      </c>
      <c r="D5469" s="13" t="s">
        <v>1939</v>
      </c>
      <c r="E5469" s="15" t="s">
        <v>1940</v>
      </c>
      <c r="F5469" s="13">
        <v>4577</v>
      </c>
      <c r="G5469" s="13" t="s">
        <v>253</v>
      </c>
      <c r="H5469" s="16">
        <v>45900</v>
      </c>
      <c r="I5469" s="17">
        <v>45900</v>
      </c>
      <c r="J5469" s="18">
        <f>I5469</f>
        <v>45900</v>
      </c>
      <c r="K5469" s="19">
        <v>4.1365740740740738E-2</v>
      </c>
      <c r="L5469" s="19">
        <v>0.11225694444444444</v>
      </c>
      <c r="M5469" s="20">
        <v>0.12469907407407407</v>
      </c>
      <c r="N5469" s="19">
        <v>0.19559027777777777</v>
      </c>
      <c r="O5469" s="21">
        <f t="shared" si="198"/>
        <v>7.0891203703703692E-2</v>
      </c>
      <c r="P5469" s="13" t="s">
        <v>1941</v>
      </c>
      <c r="Q5469" s="13" t="s">
        <v>2049</v>
      </c>
      <c r="R5469" s="22" t="s">
        <v>2050</v>
      </c>
      <c r="S5469" s="22" t="s">
        <v>31</v>
      </c>
      <c r="T5469" s="23" t="s">
        <v>52</v>
      </c>
      <c r="U5469" s="23" t="s">
        <v>50</v>
      </c>
      <c r="V5469" s="22" t="s">
        <v>68</v>
      </c>
      <c r="W5469" s="24" t="s">
        <v>136</v>
      </c>
      <c r="X5469" s="25" t="s">
        <v>66</v>
      </c>
      <c r="Y5469" s="25" t="s">
        <v>114</v>
      </c>
      <c r="Z5469" s="25" t="s">
        <v>85</v>
      </c>
      <c r="AA5469" s="25"/>
      <c r="AB5469" s="26"/>
      <c r="AC5469" s="31"/>
      <c r="AD5469" s="32">
        <v>0</v>
      </c>
      <c r="AE5469" s="32">
        <v>0</v>
      </c>
      <c r="AF5469" s="32">
        <v>0</v>
      </c>
      <c r="AG5469" s="33">
        <v>0</v>
      </c>
      <c r="AH5469" s="33">
        <v>0</v>
      </c>
      <c r="AI5469" s="33">
        <v>0</v>
      </c>
      <c r="AJ5469" s="27"/>
      <c r="AK5469" s="27"/>
      <c r="AL5469" s="27">
        <v>6.9333333333333344E-2</v>
      </c>
      <c r="AM5469" s="27"/>
      <c r="AN5469" s="27"/>
      <c r="AO5469" s="28" t="s">
        <v>107</v>
      </c>
      <c r="AP5469" s="51"/>
      <c r="AQ5469" s="51"/>
    </row>
    <row r="5470" spans="1:43" ht="12.65" customHeight="1">
      <c r="A5470" s="13" t="s">
        <v>214</v>
      </c>
      <c r="B5470" s="14" t="s">
        <v>1938</v>
      </c>
      <c r="C5470" s="13">
        <v>31</v>
      </c>
      <c r="D5470" s="13" t="s">
        <v>1939</v>
      </c>
      <c r="E5470" s="15" t="s">
        <v>1940</v>
      </c>
      <c r="F5470" s="13">
        <v>4577</v>
      </c>
      <c r="G5470" s="13" t="s">
        <v>253</v>
      </c>
      <c r="H5470" s="16">
        <v>45900</v>
      </c>
      <c r="I5470" s="17">
        <v>45900</v>
      </c>
      <c r="J5470" s="18">
        <f>I5470</f>
        <v>45900</v>
      </c>
      <c r="K5470" s="19">
        <v>0.20686342592592591</v>
      </c>
      <c r="L5470" s="19">
        <v>0.28399305555555554</v>
      </c>
      <c r="M5470" s="20">
        <v>0.29019675925925925</v>
      </c>
      <c r="N5470" s="19">
        <v>0.36732638888888886</v>
      </c>
      <c r="O5470" s="21">
        <f t="shared" si="198"/>
        <v>7.7129629629629604E-2</v>
      </c>
      <c r="P5470" s="13" t="s">
        <v>1941</v>
      </c>
      <c r="Q5470" s="13" t="s">
        <v>2184</v>
      </c>
      <c r="R5470" s="22" t="s">
        <v>2185</v>
      </c>
      <c r="S5470" s="22" t="s">
        <v>31</v>
      </c>
      <c r="T5470" s="23" t="s">
        <v>52</v>
      </c>
      <c r="U5470" s="23" t="s">
        <v>50</v>
      </c>
      <c r="V5470" s="22" t="s">
        <v>68</v>
      </c>
      <c r="W5470" s="24" t="s">
        <v>135</v>
      </c>
      <c r="X5470" s="25" t="s">
        <v>74</v>
      </c>
      <c r="Y5470" s="25" t="s">
        <v>114</v>
      </c>
      <c r="Z5470" s="25" t="s">
        <v>69</v>
      </c>
      <c r="AA5470" s="25"/>
      <c r="AB5470" s="26"/>
      <c r="AC5470" s="31"/>
      <c r="AD5470" s="32">
        <v>0.06</v>
      </c>
      <c r="AE5470" s="32">
        <v>1.2</v>
      </c>
      <c r="AF5470" s="32">
        <v>0.79</v>
      </c>
      <c r="AG5470" s="33">
        <v>7.0000000000000007E-2</v>
      </c>
      <c r="AH5470" s="33">
        <v>1.2</v>
      </c>
      <c r="AI5470" s="33">
        <v>0.94</v>
      </c>
      <c r="AJ5470" s="27"/>
      <c r="AK5470" s="27"/>
      <c r="AL5470" s="27">
        <v>0.4</v>
      </c>
      <c r="AM5470" s="27"/>
      <c r="AN5470" s="27"/>
      <c r="AO5470" s="28" t="s">
        <v>107</v>
      </c>
      <c r="AP5470" s="51"/>
      <c r="AQ5470" s="51"/>
    </row>
    <row r="5471" spans="1:43" ht="12.65" customHeight="1">
      <c r="A5471" s="13" t="s">
        <v>214</v>
      </c>
      <c r="B5471" s="14" t="s">
        <v>1938</v>
      </c>
      <c r="C5471" s="13">
        <v>31</v>
      </c>
      <c r="D5471" s="13" t="s">
        <v>1939</v>
      </c>
      <c r="E5471" s="15" t="s">
        <v>1940</v>
      </c>
      <c r="F5471" s="13">
        <v>4577</v>
      </c>
      <c r="G5471" s="13" t="s">
        <v>253</v>
      </c>
      <c r="H5471" s="16">
        <v>45900</v>
      </c>
      <c r="I5471" s="17">
        <v>45900</v>
      </c>
      <c r="J5471" s="18">
        <f>I5471</f>
        <v>45900</v>
      </c>
      <c r="K5471" s="19">
        <v>0.29031250000000003</v>
      </c>
      <c r="L5471" s="19">
        <v>0.37067129629629625</v>
      </c>
      <c r="M5471" s="20">
        <v>0.37364583333333334</v>
      </c>
      <c r="N5471" s="19">
        <v>0.45400462962962962</v>
      </c>
      <c r="O5471" s="21">
        <f t="shared" ref="O5471:O5534" si="203">IF(N5471&gt;M5471,N5471-M5471,(N5471+1)-M5471)</f>
        <v>8.0358796296296275E-2</v>
      </c>
      <c r="P5471" s="13" t="s">
        <v>1941</v>
      </c>
      <c r="Q5471" s="13" t="s">
        <v>2146</v>
      </c>
      <c r="R5471" s="22" t="s">
        <v>2147</v>
      </c>
      <c r="S5471" s="22" t="s">
        <v>31</v>
      </c>
      <c r="T5471" s="23" t="s">
        <v>52</v>
      </c>
      <c r="U5471" s="23" t="s">
        <v>50</v>
      </c>
      <c r="V5471" s="22" t="s">
        <v>68</v>
      </c>
      <c r="W5471" s="24" t="s">
        <v>138</v>
      </c>
      <c r="X5471" s="25" t="s">
        <v>56</v>
      </c>
      <c r="Y5471" s="25" t="s">
        <v>114</v>
      </c>
      <c r="Z5471" s="25" t="s">
        <v>71</v>
      </c>
      <c r="AA5471" s="25"/>
      <c r="AB5471" s="26"/>
      <c r="AC5471" s="31"/>
      <c r="AD5471" s="32">
        <v>0.09</v>
      </c>
      <c r="AE5471" s="32">
        <v>1.7</v>
      </c>
      <c r="AF5471" s="32">
        <v>0.74</v>
      </c>
      <c r="AG5471" s="33">
        <v>0.1</v>
      </c>
      <c r="AH5471" s="33">
        <v>1.7</v>
      </c>
      <c r="AI5471" s="33">
        <v>0.83</v>
      </c>
      <c r="AJ5471" s="27"/>
      <c r="AK5471" s="27"/>
      <c r="AL5471" s="27">
        <v>0.56666666666666665</v>
      </c>
      <c r="AM5471" s="27"/>
      <c r="AN5471" s="27"/>
      <c r="AO5471" s="28" t="s">
        <v>107</v>
      </c>
      <c r="AP5471" s="51"/>
      <c r="AQ5471" s="51"/>
    </row>
    <row r="5472" spans="1:43" ht="12.65" customHeight="1">
      <c r="A5472" s="13" t="s">
        <v>214</v>
      </c>
      <c r="B5472" s="14" t="s">
        <v>1938</v>
      </c>
      <c r="C5472" s="13">
        <v>31</v>
      </c>
      <c r="D5472" s="13" t="s">
        <v>1939</v>
      </c>
      <c r="E5472" s="15" t="s">
        <v>1940</v>
      </c>
      <c r="F5472" s="13">
        <v>4577</v>
      </c>
      <c r="G5472" s="13" t="s">
        <v>253</v>
      </c>
      <c r="H5472" s="16">
        <v>45900</v>
      </c>
      <c r="I5472" s="17">
        <v>45900</v>
      </c>
      <c r="J5472" s="18">
        <v>45900</v>
      </c>
      <c r="K5472" s="19">
        <v>0.64284722222222224</v>
      </c>
      <c r="L5472" s="19">
        <v>0.72660879629629638</v>
      </c>
      <c r="M5472" s="20">
        <v>0.72618055555555561</v>
      </c>
      <c r="N5472" s="19">
        <v>0.80994212962962964</v>
      </c>
      <c r="O5472" s="21">
        <f t="shared" si="203"/>
        <v>8.376157407407403E-2</v>
      </c>
      <c r="P5472" s="13" t="s">
        <v>2000</v>
      </c>
      <c r="Q5472" s="13" t="s">
        <v>254</v>
      </c>
      <c r="R5472" s="22" t="s">
        <v>2001</v>
      </c>
      <c r="S5472" s="22" t="s">
        <v>33</v>
      </c>
      <c r="T5472" s="23" t="s">
        <v>52</v>
      </c>
      <c r="U5472" s="23"/>
      <c r="V5472" s="22" t="s">
        <v>68</v>
      </c>
      <c r="W5472" s="24" t="s">
        <v>3677</v>
      </c>
      <c r="X5472" s="25" t="s">
        <v>50</v>
      </c>
      <c r="Y5472" s="25" t="s">
        <v>50</v>
      </c>
      <c r="Z5472" s="25" t="s">
        <v>50</v>
      </c>
      <c r="AA5472" s="25"/>
      <c r="AB5472" s="26"/>
      <c r="AC5472" s="31"/>
      <c r="AD5472" s="32">
        <v>0.09</v>
      </c>
      <c r="AE5472" s="32">
        <v>1.6</v>
      </c>
      <c r="AF5472" s="32">
        <v>0.31</v>
      </c>
      <c r="AG5472" s="33">
        <v>0.09</v>
      </c>
      <c r="AH5472" s="33">
        <v>1.6</v>
      </c>
      <c r="AI5472" s="33">
        <v>0.31</v>
      </c>
      <c r="AJ5472" s="27"/>
      <c r="AK5472" s="27"/>
      <c r="AL5472" s="27">
        <v>0.53333333333333333</v>
      </c>
      <c r="AM5472" s="27"/>
      <c r="AN5472" s="27"/>
      <c r="AO5472" s="28" t="s">
        <v>107</v>
      </c>
      <c r="AP5472" s="51"/>
      <c r="AQ5472" s="51"/>
    </row>
    <row r="5473" spans="1:43" ht="12.65" customHeight="1">
      <c r="A5473" s="13" t="s">
        <v>214</v>
      </c>
      <c r="B5473" s="14" t="s">
        <v>1938</v>
      </c>
      <c r="C5473" s="13">
        <v>31</v>
      </c>
      <c r="D5473" s="13" t="s">
        <v>1939</v>
      </c>
      <c r="E5473" s="15" t="s">
        <v>1940</v>
      </c>
      <c r="F5473" s="13">
        <v>4577</v>
      </c>
      <c r="G5473" s="13" t="s">
        <v>253</v>
      </c>
      <c r="H5473" s="16">
        <v>45900</v>
      </c>
      <c r="I5473" s="17">
        <v>45901</v>
      </c>
      <c r="J5473" s="18">
        <f>I5473</f>
        <v>45901</v>
      </c>
      <c r="K5473" s="19">
        <v>0.96326388888888892</v>
      </c>
      <c r="L5473" s="19">
        <v>0.99998842592592596</v>
      </c>
      <c r="M5473" s="20">
        <v>4.659722222222222E-2</v>
      </c>
      <c r="N5473" s="19">
        <v>8.3321759259259262E-2</v>
      </c>
      <c r="O5473" s="21">
        <f t="shared" si="203"/>
        <v>3.6724537037037042E-2</v>
      </c>
      <c r="P5473" s="13" t="s">
        <v>1941</v>
      </c>
      <c r="Q5473" s="13" t="s">
        <v>2051</v>
      </c>
      <c r="R5473" s="22" t="s">
        <v>2052</v>
      </c>
      <c r="S5473" s="22" t="s">
        <v>32</v>
      </c>
      <c r="T5473" s="23" t="s">
        <v>52</v>
      </c>
      <c r="U5473" s="23" t="s">
        <v>50</v>
      </c>
      <c r="V5473" s="22" t="s">
        <v>68</v>
      </c>
      <c r="W5473" s="24" t="s">
        <v>159</v>
      </c>
      <c r="X5473" s="25" t="s">
        <v>60</v>
      </c>
      <c r="Y5473" s="25" t="s">
        <v>114</v>
      </c>
      <c r="Z5473" s="25" t="s">
        <v>73</v>
      </c>
      <c r="AA5473" s="25"/>
      <c r="AB5473" s="26"/>
      <c r="AC5473" s="31"/>
      <c r="AD5473" s="32">
        <v>0</v>
      </c>
      <c r="AE5473" s="32">
        <v>0</v>
      </c>
      <c r="AF5473" s="32">
        <v>0</v>
      </c>
      <c r="AG5473" s="33">
        <v>0</v>
      </c>
      <c r="AH5473" s="33">
        <v>0</v>
      </c>
      <c r="AI5473" s="33">
        <v>0</v>
      </c>
      <c r="AJ5473" s="27"/>
      <c r="AK5473" s="27"/>
      <c r="AL5473" s="27">
        <v>5.3333333333333337E-2</v>
      </c>
      <c r="AM5473" s="27"/>
      <c r="AN5473" s="27"/>
      <c r="AO5473" s="28" t="s">
        <v>107</v>
      </c>
      <c r="AP5473" s="51"/>
      <c r="AQ5473" s="51"/>
    </row>
    <row r="5474" spans="1:43" ht="12.65" customHeight="1">
      <c r="A5474" s="13" t="s">
        <v>214</v>
      </c>
      <c r="B5474" s="14" t="s">
        <v>1938</v>
      </c>
      <c r="C5474" s="13">
        <v>31</v>
      </c>
      <c r="D5474" s="13" t="s">
        <v>2075</v>
      </c>
      <c r="E5474" s="15" t="s">
        <v>2076</v>
      </c>
      <c r="F5474" s="13">
        <v>4811</v>
      </c>
      <c r="G5474" s="13" t="s">
        <v>253</v>
      </c>
      <c r="H5474" s="16">
        <v>45892</v>
      </c>
      <c r="I5474" s="17">
        <v>45892</v>
      </c>
      <c r="J5474" s="18">
        <v>45892</v>
      </c>
      <c r="K5474" s="19">
        <v>0.49863425925925925</v>
      </c>
      <c r="L5474" s="19">
        <v>0.58372685185185191</v>
      </c>
      <c r="M5474" s="20">
        <v>0.58196759259259256</v>
      </c>
      <c r="N5474" s="19">
        <v>0.66706018518518517</v>
      </c>
      <c r="O5474" s="21">
        <f t="shared" si="203"/>
        <v>8.5092592592592609E-2</v>
      </c>
      <c r="P5474" s="13" t="s">
        <v>2000</v>
      </c>
      <c r="Q5474" s="13" t="s">
        <v>254</v>
      </c>
      <c r="R5474" s="22" t="s">
        <v>2001</v>
      </c>
      <c r="S5474" s="22" t="s">
        <v>33</v>
      </c>
      <c r="T5474" s="23" t="s">
        <v>52</v>
      </c>
      <c r="U5474" s="23"/>
      <c r="V5474" s="22" t="s">
        <v>67</v>
      </c>
      <c r="W5474" s="24" t="s">
        <v>3677</v>
      </c>
      <c r="X5474" s="25" t="s">
        <v>50</v>
      </c>
      <c r="Y5474" s="25" t="s">
        <v>50</v>
      </c>
      <c r="Z5474" s="25" t="s">
        <v>50</v>
      </c>
      <c r="AA5474" s="25"/>
      <c r="AB5474" s="26"/>
      <c r="AC5474" s="31"/>
      <c r="AD5474" s="32">
        <v>0.06</v>
      </c>
      <c r="AE5474" s="32">
        <v>1.2</v>
      </c>
      <c r="AF5474" s="32">
        <v>0.37</v>
      </c>
      <c r="AG5474" s="33">
        <v>7.0000000000000007E-2</v>
      </c>
      <c r="AH5474" s="33">
        <v>1.2</v>
      </c>
      <c r="AI5474" s="33">
        <v>0.4</v>
      </c>
      <c r="AJ5474" s="27"/>
      <c r="AK5474" s="27"/>
      <c r="AL5474" s="27">
        <v>0.4</v>
      </c>
      <c r="AM5474" s="27"/>
      <c r="AN5474" s="27"/>
      <c r="AO5474" s="28" t="s">
        <v>107</v>
      </c>
      <c r="AP5474" s="51"/>
      <c r="AQ5474" s="51"/>
    </row>
    <row r="5475" spans="1:43" ht="12.65" customHeight="1">
      <c r="A5475" s="13" t="s">
        <v>214</v>
      </c>
      <c r="B5475" s="14" t="s">
        <v>1938</v>
      </c>
      <c r="C5475" s="13">
        <v>31</v>
      </c>
      <c r="D5475" s="13" t="s">
        <v>2075</v>
      </c>
      <c r="E5475" s="15" t="s">
        <v>2223</v>
      </c>
      <c r="F5475" s="13">
        <v>5032</v>
      </c>
      <c r="G5475" s="13" t="s">
        <v>253</v>
      </c>
      <c r="H5475" s="16">
        <v>45893</v>
      </c>
      <c r="I5475" s="17">
        <v>45893</v>
      </c>
      <c r="J5475" s="18">
        <v>45893</v>
      </c>
      <c r="K5475" s="19">
        <v>0.60028935185185195</v>
      </c>
      <c r="L5475" s="19">
        <v>0.68502314814814813</v>
      </c>
      <c r="M5475" s="20">
        <v>0.68362268518518521</v>
      </c>
      <c r="N5475" s="19">
        <v>0.7683564814814815</v>
      </c>
      <c r="O5475" s="21">
        <f t="shared" si="203"/>
        <v>8.4733796296296293E-2</v>
      </c>
      <c r="P5475" s="13" t="s">
        <v>2000</v>
      </c>
      <c r="Q5475" s="13" t="s">
        <v>254</v>
      </c>
      <c r="R5475" s="22" t="s">
        <v>2001</v>
      </c>
      <c r="S5475" s="22" t="s">
        <v>33</v>
      </c>
      <c r="T5475" s="23" t="s">
        <v>52</v>
      </c>
      <c r="U5475" s="23"/>
      <c r="V5475" s="22" t="s">
        <v>67</v>
      </c>
      <c r="W5475" s="24" t="s">
        <v>3677</v>
      </c>
      <c r="X5475" s="25" t="s">
        <v>50</v>
      </c>
      <c r="Y5475" s="25" t="s">
        <v>50</v>
      </c>
      <c r="Z5475" s="25" t="s">
        <v>50</v>
      </c>
      <c r="AA5475" s="25"/>
      <c r="AB5475" s="26"/>
      <c r="AC5475" s="31"/>
      <c r="AD5475" s="32">
        <v>0</v>
      </c>
      <c r="AE5475" s="32">
        <v>0</v>
      </c>
      <c r="AF5475" s="32">
        <v>0</v>
      </c>
      <c r="AG5475" s="33">
        <v>0</v>
      </c>
      <c r="AH5475" s="33">
        <v>0</v>
      </c>
      <c r="AI5475" s="33">
        <v>0</v>
      </c>
      <c r="AJ5475" s="27"/>
      <c r="AK5475" s="27"/>
      <c r="AL5475" s="27">
        <v>0.20800000000000002</v>
      </c>
      <c r="AM5475" s="27"/>
      <c r="AN5475" s="27"/>
      <c r="AO5475" s="28" t="s">
        <v>107</v>
      </c>
      <c r="AP5475" s="51"/>
      <c r="AQ5475" s="51"/>
    </row>
    <row r="5476" spans="1:43" ht="12.65" customHeight="1">
      <c r="A5476" s="13" t="s">
        <v>942</v>
      </c>
      <c r="B5476" s="14" t="s">
        <v>1992</v>
      </c>
      <c r="C5476" s="13">
        <v>39</v>
      </c>
      <c r="D5476" s="13" t="s">
        <v>225</v>
      </c>
      <c r="E5476" s="15" t="s">
        <v>3655</v>
      </c>
      <c r="F5476" s="13">
        <v>19607</v>
      </c>
      <c r="G5476" s="13" t="s">
        <v>253</v>
      </c>
      <c r="H5476" s="16">
        <v>45884</v>
      </c>
      <c r="I5476" s="17">
        <v>45884</v>
      </c>
      <c r="J5476" s="18">
        <v>45884</v>
      </c>
      <c r="K5476" s="19">
        <v>0.65972222222222221</v>
      </c>
      <c r="L5476" s="19">
        <v>0.7555439814814815</v>
      </c>
      <c r="M5476" s="20">
        <v>0.74305555555555558</v>
      </c>
      <c r="N5476" s="19">
        <v>0.83887731481481487</v>
      </c>
      <c r="O5476" s="21">
        <f t="shared" si="203"/>
        <v>9.5821759259259287E-2</v>
      </c>
      <c r="P5476" s="13" t="s">
        <v>2137</v>
      </c>
      <c r="Q5476" s="13" t="s">
        <v>254</v>
      </c>
      <c r="R5476" s="22" t="s">
        <v>2138</v>
      </c>
      <c r="S5476" s="22" t="s">
        <v>33</v>
      </c>
      <c r="T5476" s="23" t="s">
        <v>211</v>
      </c>
      <c r="U5476" s="23"/>
      <c r="V5476" s="22" t="s">
        <v>212</v>
      </c>
      <c r="W5476" s="24" t="s">
        <v>3677</v>
      </c>
      <c r="X5476" s="25" t="s">
        <v>50</v>
      </c>
      <c r="Y5476" s="25" t="s">
        <v>50</v>
      </c>
      <c r="Z5476" s="25" t="s">
        <v>50</v>
      </c>
      <c r="AA5476" s="25"/>
      <c r="AB5476" s="26"/>
      <c r="AC5476" s="31"/>
      <c r="AD5476" s="32">
        <v>0.02</v>
      </c>
      <c r="AE5476" s="32">
        <v>9.1999999999999993</v>
      </c>
      <c r="AF5476" s="32">
        <v>0.06</v>
      </c>
      <c r="AG5476" s="33">
        <v>0.02</v>
      </c>
      <c r="AH5476" s="33">
        <v>9.1</v>
      </c>
      <c r="AI5476" s="33">
        <v>0.08</v>
      </c>
      <c r="AJ5476" s="27"/>
      <c r="AK5476" s="27"/>
      <c r="AL5476" s="27">
        <v>3.0666666666666669</v>
      </c>
      <c r="AM5476" s="27"/>
      <c r="AN5476" s="27"/>
      <c r="AO5476" s="28" t="s">
        <v>107</v>
      </c>
      <c r="AP5476" s="51"/>
      <c r="AQ5476" s="51"/>
    </row>
    <row r="5477" spans="1:43" ht="12.65" customHeight="1">
      <c r="A5477" s="13" t="s">
        <v>942</v>
      </c>
      <c r="B5477" s="14" t="s">
        <v>1992</v>
      </c>
      <c r="C5477" s="13">
        <v>39</v>
      </c>
      <c r="D5477" s="13" t="s">
        <v>225</v>
      </c>
      <c r="E5477" s="15" t="s">
        <v>3655</v>
      </c>
      <c r="F5477" s="13">
        <v>19607</v>
      </c>
      <c r="G5477" s="13" t="s">
        <v>253</v>
      </c>
      <c r="H5477" s="16">
        <v>45884</v>
      </c>
      <c r="I5477" s="17">
        <v>45884</v>
      </c>
      <c r="J5477" s="18">
        <f>I5477</f>
        <v>45884</v>
      </c>
      <c r="K5477" s="19">
        <v>0.77542824074074079</v>
      </c>
      <c r="L5477" s="19">
        <v>0.86387731481481489</v>
      </c>
      <c r="M5477" s="20">
        <v>0.85876157407407416</v>
      </c>
      <c r="N5477" s="19">
        <v>0.94721064814814815</v>
      </c>
      <c r="O5477" s="21">
        <f t="shared" si="203"/>
        <v>8.8449074074073986E-2</v>
      </c>
      <c r="P5477" s="13" t="s">
        <v>2071</v>
      </c>
      <c r="Q5477" s="13" t="s">
        <v>254</v>
      </c>
      <c r="R5477" s="22" t="s">
        <v>2072</v>
      </c>
      <c r="S5477" s="22" t="s">
        <v>29</v>
      </c>
      <c r="T5477" s="23" t="s">
        <v>211</v>
      </c>
      <c r="U5477" s="23" t="s">
        <v>50</v>
      </c>
      <c r="V5477" s="22" t="s">
        <v>212</v>
      </c>
      <c r="W5477" s="24" t="s">
        <v>165</v>
      </c>
      <c r="X5477" s="25" t="s">
        <v>86</v>
      </c>
      <c r="Y5477" s="25" t="s">
        <v>114</v>
      </c>
      <c r="Z5477" s="25" t="s">
        <v>74</v>
      </c>
      <c r="AA5477" s="25"/>
      <c r="AB5477" s="26"/>
      <c r="AC5477" s="31"/>
      <c r="AD5477" s="32">
        <v>0.02</v>
      </c>
      <c r="AE5477" s="32">
        <v>10</v>
      </c>
      <c r="AF5477" s="32">
        <v>0.09</v>
      </c>
      <c r="AG5477" s="33">
        <v>0.03</v>
      </c>
      <c r="AH5477" s="33">
        <v>9.6999999999999993</v>
      </c>
      <c r="AI5477" s="33">
        <v>0.11</v>
      </c>
      <c r="AJ5477" s="27"/>
      <c r="AK5477" s="27"/>
      <c r="AL5477" s="27">
        <v>3.3333333333333335</v>
      </c>
      <c r="AM5477" s="27"/>
      <c r="AN5477" s="27"/>
      <c r="AO5477" s="28" t="s">
        <v>107</v>
      </c>
      <c r="AP5477" s="51"/>
      <c r="AQ5477" s="51"/>
    </row>
    <row r="5478" spans="1:43" ht="12.65" customHeight="1">
      <c r="A5478" s="13" t="s">
        <v>942</v>
      </c>
      <c r="B5478" s="14" t="s">
        <v>1992</v>
      </c>
      <c r="C5478" s="13">
        <v>39</v>
      </c>
      <c r="D5478" s="13" t="s">
        <v>225</v>
      </c>
      <c r="E5478" s="15" t="s">
        <v>3655</v>
      </c>
      <c r="F5478" s="13">
        <v>19607</v>
      </c>
      <c r="G5478" s="13" t="s">
        <v>253</v>
      </c>
      <c r="H5478" s="16">
        <v>45885</v>
      </c>
      <c r="I5478" s="17">
        <v>45885</v>
      </c>
      <c r="J5478" s="18">
        <f>I5478</f>
        <v>45885</v>
      </c>
      <c r="K5478" s="19">
        <v>0.22222222222222224</v>
      </c>
      <c r="L5478" s="19">
        <v>0.29859953703703701</v>
      </c>
      <c r="M5478" s="20">
        <v>0.30555555555555558</v>
      </c>
      <c r="N5478" s="19">
        <v>0.38193287037037033</v>
      </c>
      <c r="O5478" s="21">
        <f t="shared" si="203"/>
        <v>7.6377314814814745E-2</v>
      </c>
      <c r="P5478" s="13" t="s">
        <v>2130</v>
      </c>
      <c r="Q5478" s="13" t="s">
        <v>254</v>
      </c>
      <c r="R5478" s="22" t="s">
        <v>2131</v>
      </c>
      <c r="S5478" s="22" t="s">
        <v>31</v>
      </c>
      <c r="T5478" s="23" t="s">
        <v>211</v>
      </c>
      <c r="U5478" s="23" t="s">
        <v>50</v>
      </c>
      <c r="V5478" s="22" t="s">
        <v>212</v>
      </c>
      <c r="W5478" s="24" t="s">
        <v>165</v>
      </c>
      <c r="X5478" s="25" t="s">
        <v>86</v>
      </c>
      <c r="Y5478" s="25" t="s">
        <v>114</v>
      </c>
      <c r="Z5478" s="25" t="s">
        <v>74</v>
      </c>
      <c r="AA5478" s="25"/>
      <c r="AB5478" s="26"/>
      <c r="AC5478" s="31"/>
      <c r="AD5478" s="32">
        <v>0</v>
      </c>
      <c r="AE5478" s="32">
        <v>0.3</v>
      </c>
      <c r="AF5478" s="32">
        <v>0.01</v>
      </c>
      <c r="AG5478" s="33">
        <v>0</v>
      </c>
      <c r="AH5478" s="33">
        <v>0.3</v>
      </c>
      <c r="AI5478" s="33">
        <v>0.01</v>
      </c>
      <c r="AJ5478" s="27"/>
      <c r="AK5478" s="27"/>
      <c r="AL5478" s="27">
        <v>0.10400000000000001</v>
      </c>
      <c r="AM5478" s="27"/>
      <c r="AN5478" s="27"/>
      <c r="AO5478" s="28" t="s">
        <v>107</v>
      </c>
      <c r="AP5478" s="51"/>
      <c r="AQ5478" s="51"/>
    </row>
    <row r="5479" spans="1:43" ht="12.65" customHeight="1">
      <c r="A5479" s="13" t="s">
        <v>942</v>
      </c>
      <c r="B5479" s="14" t="s">
        <v>1992</v>
      </c>
      <c r="C5479" s="13">
        <v>39</v>
      </c>
      <c r="D5479" s="13" t="s">
        <v>225</v>
      </c>
      <c r="E5479" s="15" t="s">
        <v>3655</v>
      </c>
      <c r="F5479" s="13">
        <v>19607</v>
      </c>
      <c r="G5479" s="13" t="s">
        <v>253</v>
      </c>
      <c r="H5479" s="16">
        <v>45885</v>
      </c>
      <c r="I5479" s="17">
        <v>45885</v>
      </c>
      <c r="J5479" s="18">
        <f>I5479</f>
        <v>45885</v>
      </c>
      <c r="K5479" s="19">
        <v>0.3611111111111111</v>
      </c>
      <c r="L5479" s="19">
        <v>0.43748842592592591</v>
      </c>
      <c r="M5479" s="20">
        <v>0.44444444444444448</v>
      </c>
      <c r="N5479" s="19">
        <v>0.52082175925925933</v>
      </c>
      <c r="O5479" s="21">
        <f t="shared" si="203"/>
        <v>7.6377314814814856E-2</v>
      </c>
      <c r="P5479" s="13" t="s">
        <v>1993</v>
      </c>
      <c r="Q5479" s="13" t="s">
        <v>254</v>
      </c>
      <c r="R5479" s="22" t="s">
        <v>1994</v>
      </c>
      <c r="S5479" s="22" t="s">
        <v>31</v>
      </c>
      <c r="T5479" s="23" t="s">
        <v>211</v>
      </c>
      <c r="U5479" s="23" t="s">
        <v>50</v>
      </c>
      <c r="V5479" s="22" t="s">
        <v>212</v>
      </c>
      <c r="W5479" s="24" t="s">
        <v>160</v>
      </c>
      <c r="X5479" s="25" t="s">
        <v>161</v>
      </c>
      <c r="Y5479" s="25" t="s">
        <v>114</v>
      </c>
      <c r="Z5479" s="25" t="s">
        <v>69</v>
      </c>
      <c r="AA5479" s="25"/>
      <c r="AB5479" s="26"/>
      <c r="AC5479" s="31"/>
      <c r="AD5479" s="32">
        <v>0.01</v>
      </c>
      <c r="AE5479" s="32">
        <v>6.5</v>
      </c>
      <c r="AF5479" s="32">
        <v>7.0000000000000007E-2</v>
      </c>
      <c r="AG5479" s="33">
        <v>0.01</v>
      </c>
      <c r="AH5479" s="33">
        <v>4.0999999999999996</v>
      </c>
      <c r="AI5479" s="33">
        <v>0.05</v>
      </c>
      <c r="AJ5479" s="27"/>
      <c r="AK5479" s="27"/>
      <c r="AL5479" s="27">
        <v>2.1666666666666665</v>
      </c>
      <c r="AM5479" s="27"/>
      <c r="AN5479" s="27"/>
      <c r="AO5479" s="28" t="s">
        <v>107</v>
      </c>
      <c r="AP5479" s="51"/>
      <c r="AQ5479" s="51"/>
    </row>
    <row r="5480" spans="1:43" ht="12.65" customHeight="1">
      <c r="A5480" s="13" t="s">
        <v>942</v>
      </c>
      <c r="B5480" s="14" t="s">
        <v>1992</v>
      </c>
      <c r="C5480" s="13">
        <v>39</v>
      </c>
      <c r="D5480" s="13" t="s">
        <v>225</v>
      </c>
      <c r="E5480" s="15" t="s">
        <v>3655</v>
      </c>
      <c r="F5480" s="13">
        <v>19607</v>
      </c>
      <c r="G5480" s="13" t="s">
        <v>253</v>
      </c>
      <c r="H5480" s="16">
        <v>45885</v>
      </c>
      <c r="I5480" s="17">
        <v>45885</v>
      </c>
      <c r="J5480" s="18">
        <v>45885</v>
      </c>
      <c r="K5480" s="19">
        <v>0.55555555555555547</v>
      </c>
      <c r="L5480" s="19">
        <v>0.74998842592592596</v>
      </c>
      <c r="M5480" s="20">
        <v>0.63888888888888884</v>
      </c>
      <c r="N5480" s="19">
        <v>0.83332175925925922</v>
      </c>
      <c r="O5480" s="21">
        <f t="shared" si="203"/>
        <v>0.19443287037037038</v>
      </c>
      <c r="P5480" s="13" t="s">
        <v>2137</v>
      </c>
      <c r="Q5480" s="13" t="s">
        <v>254</v>
      </c>
      <c r="R5480" s="22" t="s">
        <v>2138</v>
      </c>
      <c r="S5480" s="22" t="s">
        <v>33</v>
      </c>
      <c r="T5480" s="23" t="s">
        <v>211</v>
      </c>
      <c r="U5480" s="23"/>
      <c r="V5480" s="22" t="s">
        <v>212</v>
      </c>
      <c r="W5480" s="24" t="s">
        <v>3677</v>
      </c>
      <c r="X5480" s="25" t="s">
        <v>50</v>
      </c>
      <c r="Y5480" s="25" t="s">
        <v>50</v>
      </c>
      <c r="Z5480" s="25" t="s">
        <v>50</v>
      </c>
      <c r="AA5480" s="25"/>
      <c r="AB5480" s="26"/>
      <c r="AC5480" s="31"/>
      <c r="AD5480" s="32">
        <v>0</v>
      </c>
      <c r="AE5480" s="32">
        <v>0.8</v>
      </c>
      <c r="AF5480" s="32">
        <v>0.01</v>
      </c>
      <c r="AG5480" s="33">
        <v>0</v>
      </c>
      <c r="AH5480" s="33">
        <v>0.7</v>
      </c>
      <c r="AI5480" s="33">
        <v>0.01</v>
      </c>
      <c r="AJ5480" s="27"/>
      <c r="AK5480" s="27"/>
      <c r="AL5480" s="27">
        <v>0.26666666666666666</v>
      </c>
      <c r="AM5480" s="27"/>
      <c r="AN5480" s="27"/>
      <c r="AO5480" s="28" t="s">
        <v>107</v>
      </c>
      <c r="AP5480" s="51"/>
      <c r="AQ5480" s="51"/>
    </row>
    <row r="5481" spans="1:43" ht="12.65" customHeight="1">
      <c r="A5481" s="13" t="s">
        <v>942</v>
      </c>
      <c r="B5481" s="14" t="s">
        <v>1992</v>
      </c>
      <c r="C5481" s="13">
        <v>39</v>
      </c>
      <c r="D5481" s="13" t="s">
        <v>225</v>
      </c>
      <c r="E5481" s="15" t="s">
        <v>3655</v>
      </c>
      <c r="F5481" s="13">
        <v>19607</v>
      </c>
      <c r="G5481" s="13" t="s">
        <v>253</v>
      </c>
      <c r="H5481" s="16">
        <v>45886</v>
      </c>
      <c r="I5481" s="17">
        <v>45886</v>
      </c>
      <c r="J5481" s="18">
        <f>I5481</f>
        <v>45886</v>
      </c>
      <c r="K5481" s="19">
        <v>0.4513888888888889</v>
      </c>
      <c r="L5481" s="19">
        <v>0.53818287037037038</v>
      </c>
      <c r="M5481" s="20">
        <v>0.53472222222222221</v>
      </c>
      <c r="N5481" s="19">
        <v>0.62151620370370375</v>
      </c>
      <c r="O5481" s="21">
        <f t="shared" si="203"/>
        <v>8.6793981481481541E-2</v>
      </c>
      <c r="P5481" s="13" t="s">
        <v>2073</v>
      </c>
      <c r="Q5481" s="13" t="s">
        <v>254</v>
      </c>
      <c r="R5481" s="22" t="s">
        <v>2074</v>
      </c>
      <c r="S5481" s="22" t="s">
        <v>29</v>
      </c>
      <c r="T5481" s="23" t="s">
        <v>211</v>
      </c>
      <c r="U5481" s="23" t="s">
        <v>50</v>
      </c>
      <c r="V5481" s="22" t="s">
        <v>212</v>
      </c>
      <c r="W5481" s="24" t="s">
        <v>184</v>
      </c>
      <c r="X5481" s="25" t="s">
        <v>185</v>
      </c>
      <c r="Y5481" s="25" t="s">
        <v>114</v>
      </c>
      <c r="Z5481" s="25" t="s">
        <v>54</v>
      </c>
      <c r="AA5481" s="25"/>
      <c r="AB5481" s="26"/>
      <c r="AC5481" s="31"/>
      <c r="AD5481" s="32">
        <v>0.06</v>
      </c>
      <c r="AE5481" s="32">
        <v>28.1</v>
      </c>
      <c r="AF5481" s="32">
        <v>0.26</v>
      </c>
      <c r="AG5481" s="33">
        <v>0.06</v>
      </c>
      <c r="AH5481" s="33">
        <v>22</v>
      </c>
      <c r="AI5481" s="33">
        <v>0.26</v>
      </c>
      <c r="AJ5481" s="27"/>
      <c r="AK5481" s="27"/>
      <c r="AL5481" s="27">
        <v>9.3666666666666671</v>
      </c>
      <c r="AM5481" s="27"/>
      <c r="AN5481" s="27"/>
      <c r="AO5481" s="28" t="s">
        <v>107</v>
      </c>
      <c r="AP5481" s="51"/>
      <c r="AQ5481" s="51"/>
    </row>
    <row r="5482" spans="1:43" ht="12.65" customHeight="1">
      <c r="A5482" s="13" t="s">
        <v>942</v>
      </c>
      <c r="B5482" s="14" t="s">
        <v>1992</v>
      </c>
      <c r="C5482" s="13">
        <v>39</v>
      </c>
      <c r="D5482" s="13" t="s">
        <v>225</v>
      </c>
      <c r="E5482" s="15" t="s">
        <v>3655</v>
      </c>
      <c r="F5482" s="13">
        <v>19607</v>
      </c>
      <c r="G5482" s="13" t="s">
        <v>253</v>
      </c>
      <c r="H5482" s="16">
        <v>45886</v>
      </c>
      <c r="I5482" s="17">
        <v>45886</v>
      </c>
      <c r="J5482" s="18">
        <v>45886</v>
      </c>
      <c r="K5482" s="19">
        <v>0.55555555555555547</v>
      </c>
      <c r="L5482" s="19">
        <v>0.74998842592592596</v>
      </c>
      <c r="M5482" s="20">
        <v>0.63888888888888884</v>
      </c>
      <c r="N5482" s="19">
        <v>0.83332175925925922</v>
      </c>
      <c r="O5482" s="21">
        <f t="shared" si="203"/>
        <v>0.19443287037037038</v>
      </c>
      <c r="P5482" s="13" t="s">
        <v>2137</v>
      </c>
      <c r="Q5482" s="13" t="s">
        <v>254</v>
      </c>
      <c r="R5482" s="22" t="s">
        <v>2138</v>
      </c>
      <c r="S5482" s="22" t="s">
        <v>33</v>
      </c>
      <c r="T5482" s="23" t="s">
        <v>211</v>
      </c>
      <c r="U5482" s="23"/>
      <c r="V5482" s="22" t="s">
        <v>212</v>
      </c>
      <c r="W5482" s="24" t="s">
        <v>3677</v>
      </c>
      <c r="X5482" s="25" t="s">
        <v>50</v>
      </c>
      <c r="Y5482" s="25" t="s">
        <v>50</v>
      </c>
      <c r="Z5482" s="25" t="s">
        <v>50</v>
      </c>
      <c r="AA5482" s="25"/>
      <c r="AB5482" s="26"/>
      <c r="AC5482" s="31"/>
      <c r="AD5482" s="32">
        <v>0.01</v>
      </c>
      <c r="AE5482" s="32">
        <v>7.2</v>
      </c>
      <c r="AF5482" s="32">
        <v>0.05</v>
      </c>
      <c r="AG5482" s="33">
        <v>0.02</v>
      </c>
      <c r="AH5482" s="33">
        <v>6.4</v>
      </c>
      <c r="AI5482" s="33">
        <v>0.06</v>
      </c>
      <c r="AJ5482" s="27"/>
      <c r="AK5482" s="27"/>
      <c r="AL5482" s="27">
        <v>2.4</v>
      </c>
      <c r="AM5482" s="27"/>
      <c r="AN5482" s="27"/>
      <c r="AO5482" s="28" t="s">
        <v>107</v>
      </c>
      <c r="AP5482" s="51"/>
      <c r="AQ5482" s="51"/>
    </row>
    <row r="5483" spans="1:43" ht="12.65" customHeight="1">
      <c r="A5483" s="13" t="s">
        <v>942</v>
      </c>
      <c r="B5483" s="14" t="s">
        <v>1992</v>
      </c>
      <c r="C5483" s="13">
        <v>39</v>
      </c>
      <c r="D5483" s="13" t="s">
        <v>225</v>
      </c>
      <c r="E5483" s="15" t="s">
        <v>3655</v>
      </c>
      <c r="F5483" s="13">
        <v>19607</v>
      </c>
      <c r="G5483" s="13" t="s">
        <v>253</v>
      </c>
      <c r="H5483" s="16">
        <v>45887</v>
      </c>
      <c r="I5483" s="17">
        <v>45887</v>
      </c>
      <c r="J5483" s="18">
        <f>I5483</f>
        <v>45887</v>
      </c>
      <c r="K5483" s="19">
        <v>0.37569444444444444</v>
      </c>
      <c r="L5483" s="19">
        <v>0.44859953703703703</v>
      </c>
      <c r="M5483" s="20">
        <v>0.45902777777777776</v>
      </c>
      <c r="N5483" s="19">
        <v>0.5319328703703704</v>
      </c>
      <c r="O5483" s="21">
        <f t="shared" si="203"/>
        <v>7.2905092592592646E-2</v>
      </c>
      <c r="P5483" s="13" t="s">
        <v>2226</v>
      </c>
      <c r="Q5483" s="13" t="s">
        <v>254</v>
      </c>
      <c r="R5483" s="22" t="s">
        <v>2227</v>
      </c>
      <c r="S5483" s="22" t="s">
        <v>31</v>
      </c>
      <c r="T5483" s="23" t="s">
        <v>211</v>
      </c>
      <c r="U5483" s="23" t="s">
        <v>50</v>
      </c>
      <c r="V5483" s="22" t="s">
        <v>212</v>
      </c>
      <c r="W5483" s="24" t="s">
        <v>184</v>
      </c>
      <c r="X5483" s="25" t="s">
        <v>185</v>
      </c>
      <c r="Y5483" s="25" t="s">
        <v>114</v>
      </c>
      <c r="Z5483" s="25" t="s">
        <v>54</v>
      </c>
      <c r="AA5483" s="25"/>
      <c r="AB5483" s="26"/>
      <c r="AC5483" s="31"/>
      <c r="AD5483" s="32">
        <v>0</v>
      </c>
      <c r="AE5483" s="32">
        <v>0.1</v>
      </c>
      <c r="AF5483" s="32">
        <v>0</v>
      </c>
      <c r="AG5483" s="33">
        <v>0</v>
      </c>
      <c r="AH5483" s="33">
        <v>0.1</v>
      </c>
      <c r="AI5483" s="33">
        <v>0</v>
      </c>
      <c r="AJ5483" s="27"/>
      <c r="AK5483" s="27"/>
      <c r="AL5483" s="27">
        <v>8.0000000000000016E-2</v>
      </c>
      <c r="AM5483" s="27"/>
      <c r="AN5483" s="27"/>
      <c r="AO5483" s="28" t="s">
        <v>107</v>
      </c>
      <c r="AP5483" s="51"/>
      <c r="AQ5483" s="51"/>
    </row>
    <row r="5484" spans="1:43" ht="12.65" customHeight="1">
      <c r="A5484" s="13" t="s">
        <v>942</v>
      </c>
      <c r="B5484" s="14" t="s">
        <v>1992</v>
      </c>
      <c r="C5484" s="13">
        <v>39</v>
      </c>
      <c r="D5484" s="13" t="s">
        <v>225</v>
      </c>
      <c r="E5484" s="15" t="s">
        <v>3655</v>
      </c>
      <c r="F5484" s="13">
        <v>19607</v>
      </c>
      <c r="G5484" s="13" t="s">
        <v>253</v>
      </c>
      <c r="H5484" s="16">
        <v>45887</v>
      </c>
      <c r="I5484" s="17">
        <v>45887</v>
      </c>
      <c r="J5484" s="18">
        <v>45887</v>
      </c>
      <c r="K5484" s="19">
        <v>0.65972222222222221</v>
      </c>
      <c r="L5484" s="19">
        <v>0.75623842592592594</v>
      </c>
      <c r="M5484" s="20">
        <v>0.74305555555555558</v>
      </c>
      <c r="N5484" s="19">
        <v>0.83957175925925931</v>
      </c>
      <c r="O5484" s="21">
        <f t="shared" si="203"/>
        <v>9.6516203703703729E-2</v>
      </c>
      <c r="P5484" s="13" t="s">
        <v>2137</v>
      </c>
      <c r="Q5484" s="13" t="s">
        <v>254</v>
      </c>
      <c r="R5484" s="22" t="s">
        <v>2138</v>
      </c>
      <c r="S5484" s="22" t="s">
        <v>33</v>
      </c>
      <c r="T5484" s="23" t="s">
        <v>211</v>
      </c>
      <c r="U5484" s="23"/>
      <c r="V5484" s="22" t="s">
        <v>212</v>
      </c>
      <c r="W5484" s="24" t="s">
        <v>3677</v>
      </c>
      <c r="X5484" s="25" t="s">
        <v>50</v>
      </c>
      <c r="Y5484" s="25" t="s">
        <v>50</v>
      </c>
      <c r="Z5484" s="25" t="s">
        <v>50</v>
      </c>
      <c r="AA5484" s="25"/>
      <c r="AB5484" s="26"/>
      <c r="AC5484" s="31"/>
      <c r="AD5484" s="32">
        <v>0</v>
      </c>
      <c r="AE5484" s="32">
        <v>2.2999999999999998</v>
      </c>
      <c r="AF5484" s="32">
        <v>0.01</v>
      </c>
      <c r="AG5484" s="33">
        <v>0.01</v>
      </c>
      <c r="AH5484" s="33">
        <v>2.2999999999999998</v>
      </c>
      <c r="AI5484" s="33">
        <v>0.02</v>
      </c>
      <c r="AJ5484" s="27"/>
      <c r="AK5484" s="27"/>
      <c r="AL5484" s="27">
        <v>0.76666666666666672</v>
      </c>
      <c r="AM5484" s="27"/>
      <c r="AN5484" s="27"/>
      <c r="AO5484" s="28" t="s">
        <v>107</v>
      </c>
      <c r="AP5484" s="51"/>
      <c r="AQ5484" s="51"/>
    </row>
    <row r="5485" spans="1:43" ht="12.65" customHeight="1">
      <c r="A5485" s="13" t="s">
        <v>942</v>
      </c>
      <c r="B5485" s="14" t="s">
        <v>1992</v>
      </c>
      <c r="C5485" s="13">
        <v>39</v>
      </c>
      <c r="D5485" s="13" t="s">
        <v>225</v>
      </c>
      <c r="E5485" s="15" t="s">
        <v>3655</v>
      </c>
      <c r="F5485" s="13">
        <v>19607</v>
      </c>
      <c r="G5485" s="13" t="s">
        <v>253</v>
      </c>
      <c r="H5485" s="16">
        <v>45887</v>
      </c>
      <c r="I5485" s="17">
        <v>45887</v>
      </c>
      <c r="J5485" s="18">
        <f>I5485</f>
        <v>45887</v>
      </c>
      <c r="K5485" s="19">
        <v>0.77430555555555558</v>
      </c>
      <c r="L5485" s="19">
        <v>0.86387731481481489</v>
      </c>
      <c r="M5485" s="20">
        <v>0.85763888888888895</v>
      </c>
      <c r="N5485" s="19">
        <v>0.94721064814814815</v>
      </c>
      <c r="O5485" s="21">
        <f t="shared" si="203"/>
        <v>8.9571759259259198E-2</v>
      </c>
      <c r="P5485" s="13" t="s">
        <v>2228</v>
      </c>
      <c r="Q5485" s="13" t="s">
        <v>254</v>
      </c>
      <c r="R5485" s="22" t="s">
        <v>2229</v>
      </c>
      <c r="S5485" s="22" t="s">
        <v>29</v>
      </c>
      <c r="T5485" s="23" t="s">
        <v>211</v>
      </c>
      <c r="U5485" s="23" t="s">
        <v>50</v>
      </c>
      <c r="V5485" s="22" t="s">
        <v>212</v>
      </c>
      <c r="W5485" s="24" t="s">
        <v>208</v>
      </c>
      <c r="X5485" s="25" t="s">
        <v>127</v>
      </c>
      <c r="Y5485" s="25" t="s">
        <v>114</v>
      </c>
      <c r="Z5485" s="25" t="s">
        <v>62</v>
      </c>
      <c r="AA5485" s="25"/>
      <c r="AB5485" s="26"/>
      <c r="AC5485" s="31"/>
      <c r="AD5485" s="32">
        <v>0.06</v>
      </c>
      <c r="AE5485" s="32">
        <v>30.5</v>
      </c>
      <c r="AF5485" s="32">
        <v>0.28999999999999998</v>
      </c>
      <c r="AG5485" s="33">
        <v>0.06</v>
      </c>
      <c r="AH5485" s="33">
        <v>23.1</v>
      </c>
      <c r="AI5485" s="33">
        <v>0.27</v>
      </c>
      <c r="AJ5485" s="27"/>
      <c r="AK5485" s="27"/>
      <c r="AL5485" s="27">
        <v>10.166666666666666</v>
      </c>
      <c r="AM5485" s="27"/>
      <c r="AN5485" s="27"/>
      <c r="AO5485" s="28" t="s">
        <v>107</v>
      </c>
      <c r="AP5485" s="51"/>
      <c r="AQ5485" s="51"/>
    </row>
    <row r="5486" spans="1:43" ht="12.65" customHeight="1">
      <c r="A5486" s="13" t="s">
        <v>942</v>
      </c>
      <c r="B5486" s="14" t="s">
        <v>1992</v>
      </c>
      <c r="C5486" s="13">
        <v>39</v>
      </c>
      <c r="D5486" s="13" t="s">
        <v>225</v>
      </c>
      <c r="E5486" s="15" t="s">
        <v>3655</v>
      </c>
      <c r="F5486" s="13">
        <v>19607</v>
      </c>
      <c r="G5486" s="13" t="s">
        <v>253</v>
      </c>
      <c r="H5486" s="16">
        <v>45888</v>
      </c>
      <c r="I5486" s="17">
        <v>45888</v>
      </c>
      <c r="J5486" s="18">
        <f>I5486</f>
        <v>45888</v>
      </c>
      <c r="K5486" s="19">
        <v>0.22430555555555556</v>
      </c>
      <c r="L5486" s="19">
        <v>0.29721064814814813</v>
      </c>
      <c r="M5486" s="20">
        <v>0.30763888888888891</v>
      </c>
      <c r="N5486" s="19">
        <v>0.38054398148148144</v>
      </c>
      <c r="O5486" s="21">
        <f t="shared" si="203"/>
        <v>7.2905092592592535E-2</v>
      </c>
      <c r="P5486" s="13" t="s">
        <v>2030</v>
      </c>
      <c r="Q5486" s="13" t="s">
        <v>254</v>
      </c>
      <c r="R5486" s="22" t="s">
        <v>2031</v>
      </c>
      <c r="S5486" s="22" t="s">
        <v>31</v>
      </c>
      <c r="T5486" s="23" t="s">
        <v>211</v>
      </c>
      <c r="U5486" s="23" t="s">
        <v>50</v>
      </c>
      <c r="V5486" s="22" t="s">
        <v>212</v>
      </c>
      <c r="W5486" s="24" t="s">
        <v>204</v>
      </c>
      <c r="X5486" s="25" t="s">
        <v>90</v>
      </c>
      <c r="Y5486" s="25" t="s">
        <v>114</v>
      </c>
      <c r="Z5486" s="25" t="s">
        <v>63</v>
      </c>
      <c r="AA5486" s="25"/>
      <c r="AB5486" s="26"/>
      <c r="AC5486" s="31"/>
      <c r="AD5486" s="32">
        <v>0.01</v>
      </c>
      <c r="AE5486" s="32">
        <v>3.2</v>
      </c>
      <c r="AF5486" s="32">
        <v>0.05</v>
      </c>
      <c r="AG5486" s="33">
        <v>0</v>
      </c>
      <c r="AH5486" s="33">
        <v>1.2</v>
      </c>
      <c r="AI5486" s="33">
        <v>0.02</v>
      </c>
      <c r="AJ5486" s="27"/>
      <c r="AK5486" s="27"/>
      <c r="AL5486" s="27">
        <v>1.0666666666666667</v>
      </c>
      <c r="AM5486" s="27"/>
      <c r="AN5486" s="27"/>
      <c r="AO5486" s="28" t="s">
        <v>107</v>
      </c>
      <c r="AP5486" s="51"/>
      <c r="AQ5486" s="51"/>
    </row>
    <row r="5487" spans="1:43" ht="12.65" customHeight="1">
      <c r="A5487" s="13" t="s">
        <v>942</v>
      </c>
      <c r="B5487" s="14" t="s">
        <v>1992</v>
      </c>
      <c r="C5487" s="13">
        <v>39</v>
      </c>
      <c r="D5487" s="13" t="s">
        <v>225</v>
      </c>
      <c r="E5487" s="15" t="s">
        <v>3655</v>
      </c>
      <c r="F5487" s="13">
        <v>19607</v>
      </c>
      <c r="G5487" s="13" t="s">
        <v>253</v>
      </c>
      <c r="H5487" s="16">
        <v>45888</v>
      </c>
      <c r="I5487" s="17">
        <v>45888</v>
      </c>
      <c r="J5487" s="18">
        <f>I5487</f>
        <v>45888</v>
      </c>
      <c r="K5487" s="19">
        <v>0.36041666666666666</v>
      </c>
      <c r="L5487" s="19">
        <v>0.43262731481481481</v>
      </c>
      <c r="M5487" s="20">
        <v>0.44375000000000003</v>
      </c>
      <c r="N5487" s="19">
        <v>0.51596064814814813</v>
      </c>
      <c r="O5487" s="21">
        <f t="shared" si="203"/>
        <v>7.2210648148148093E-2</v>
      </c>
      <c r="P5487" s="13" t="s">
        <v>2032</v>
      </c>
      <c r="Q5487" s="13" t="s">
        <v>254</v>
      </c>
      <c r="R5487" s="22" t="s">
        <v>2033</v>
      </c>
      <c r="S5487" s="22" t="s">
        <v>31</v>
      </c>
      <c r="T5487" s="23" t="s">
        <v>211</v>
      </c>
      <c r="U5487" s="23" t="s">
        <v>50</v>
      </c>
      <c r="V5487" s="22" t="s">
        <v>212</v>
      </c>
      <c r="W5487" s="24" t="s">
        <v>208</v>
      </c>
      <c r="X5487" s="25" t="s">
        <v>127</v>
      </c>
      <c r="Y5487" s="25" t="s">
        <v>114</v>
      </c>
      <c r="Z5487" s="25" t="s">
        <v>62</v>
      </c>
      <c r="AA5487" s="25"/>
      <c r="AB5487" s="26"/>
      <c r="AC5487" s="31"/>
      <c r="AD5487" s="32">
        <v>0</v>
      </c>
      <c r="AE5487" s="32">
        <v>0.3</v>
      </c>
      <c r="AF5487" s="32">
        <v>0</v>
      </c>
      <c r="AG5487" s="33">
        <v>0</v>
      </c>
      <c r="AH5487" s="33">
        <v>0.2</v>
      </c>
      <c r="AI5487" s="33">
        <v>0</v>
      </c>
      <c r="AJ5487" s="27"/>
      <c r="AK5487" s="27"/>
      <c r="AL5487" s="27">
        <v>0.1</v>
      </c>
      <c r="AM5487" s="27"/>
      <c r="AN5487" s="27"/>
      <c r="AO5487" s="28" t="s">
        <v>107</v>
      </c>
      <c r="AP5487" s="51"/>
      <c r="AQ5487" s="51"/>
    </row>
    <row r="5488" spans="1:43" ht="12.65" customHeight="1">
      <c r="A5488" s="13" t="s">
        <v>942</v>
      </c>
      <c r="B5488" s="14" t="s">
        <v>1992</v>
      </c>
      <c r="C5488" s="13">
        <v>39</v>
      </c>
      <c r="D5488" s="13" t="s">
        <v>225</v>
      </c>
      <c r="E5488" s="15" t="s">
        <v>3655</v>
      </c>
      <c r="F5488" s="13">
        <v>19607</v>
      </c>
      <c r="G5488" s="13" t="s">
        <v>253</v>
      </c>
      <c r="H5488" s="16">
        <v>45888</v>
      </c>
      <c r="I5488" s="17">
        <v>45888</v>
      </c>
      <c r="J5488" s="18">
        <v>45888</v>
      </c>
      <c r="K5488" s="19">
        <v>0.43263888888888891</v>
      </c>
      <c r="L5488" s="19">
        <v>0.47221064814814812</v>
      </c>
      <c r="M5488" s="20">
        <v>0.51597222222222228</v>
      </c>
      <c r="N5488" s="19">
        <v>0.55554398148148143</v>
      </c>
      <c r="O5488" s="21">
        <f t="shared" si="203"/>
        <v>3.9571759259259154E-2</v>
      </c>
      <c r="P5488" s="13" t="s">
        <v>2028</v>
      </c>
      <c r="Q5488" s="13" t="s">
        <v>254</v>
      </c>
      <c r="R5488" s="22" t="s">
        <v>2029</v>
      </c>
      <c r="S5488" s="22" t="s">
        <v>32</v>
      </c>
      <c r="T5488" s="23" t="s">
        <v>211</v>
      </c>
      <c r="U5488" s="23"/>
      <c r="V5488" s="22" t="s">
        <v>212</v>
      </c>
      <c r="W5488" s="24" t="s">
        <v>3677</v>
      </c>
      <c r="X5488" s="25" t="s">
        <v>50</v>
      </c>
      <c r="Y5488" s="25" t="s">
        <v>50</v>
      </c>
      <c r="Z5488" s="25" t="s">
        <v>50</v>
      </c>
      <c r="AA5488" s="25"/>
      <c r="AB5488" s="26"/>
      <c r="AC5488" s="31"/>
      <c r="AD5488" s="32">
        <v>0</v>
      </c>
      <c r="AE5488" s="32">
        <v>0</v>
      </c>
      <c r="AF5488" s="32">
        <v>0</v>
      </c>
      <c r="AG5488" s="33">
        <v>0</v>
      </c>
      <c r="AH5488" s="33">
        <v>0</v>
      </c>
      <c r="AI5488" s="33">
        <v>0</v>
      </c>
      <c r="AJ5488" s="27"/>
      <c r="AK5488" s="27"/>
      <c r="AL5488" s="27">
        <v>8.0000000000000016E-2</v>
      </c>
      <c r="AM5488" s="27"/>
      <c r="AN5488" s="27"/>
      <c r="AO5488" s="28" t="s">
        <v>107</v>
      </c>
      <c r="AP5488" s="51"/>
      <c r="AQ5488" s="51"/>
    </row>
    <row r="5489" spans="1:43" ht="12.65" customHeight="1">
      <c r="A5489" s="13" t="s">
        <v>942</v>
      </c>
      <c r="B5489" s="14" t="s">
        <v>1992</v>
      </c>
      <c r="C5489" s="13">
        <v>39</v>
      </c>
      <c r="D5489" s="13" t="s">
        <v>225</v>
      </c>
      <c r="E5489" s="15" t="s">
        <v>3655</v>
      </c>
      <c r="F5489" s="13">
        <v>19607</v>
      </c>
      <c r="G5489" s="13" t="s">
        <v>253</v>
      </c>
      <c r="H5489" s="16">
        <v>45888</v>
      </c>
      <c r="I5489" s="17">
        <v>45888</v>
      </c>
      <c r="J5489" s="18">
        <v>45888</v>
      </c>
      <c r="K5489" s="19">
        <v>0.75</v>
      </c>
      <c r="L5489" s="19">
        <v>0.78748842592592594</v>
      </c>
      <c r="M5489" s="20">
        <v>0.83333333333333337</v>
      </c>
      <c r="N5489" s="19">
        <v>0.87082175925925931</v>
      </c>
      <c r="O5489" s="21">
        <f t="shared" si="203"/>
        <v>3.7488425925925939E-2</v>
      </c>
      <c r="P5489" s="13" t="s">
        <v>2028</v>
      </c>
      <c r="Q5489" s="13" t="s">
        <v>254</v>
      </c>
      <c r="R5489" s="22" t="s">
        <v>2029</v>
      </c>
      <c r="S5489" s="22" t="s">
        <v>32</v>
      </c>
      <c r="T5489" s="23" t="s">
        <v>211</v>
      </c>
      <c r="U5489" s="23"/>
      <c r="V5489" s="22" t="s">
        <v>212</v>
      </c>
      <c r="W5489" s="24" t="s">
        <v>3677</v>
      </c>
      <c r="X5489" s="25" t="s">
        <v>50</v>
      </c>
      <c r="Y5489" s="25" t="s">
        <v>50</v>
      </c>
      <c r="Z5489" s="25" t="s">
        <v>50</v>
      </c>
      <c r="AA5489" s="25"/>
      <c r="AB5489" s="26"/>
      <c r="AC5489" s="31"/>
      <c r="AD5489" s="32">
        <v>0.01</v>
      </c>
      <c r="AE5489" s="32">
        <v>2.6</v>
      </c>
      <c r="AF5489" s="32">
        <v>0.02</v>
      </c>
      <c r="AG5489" s="33">
        <v>0.01</v>
      </c>
      <c r="AH5489" s="33">
        <v>2.5</v>
      </c>
      <c r="AI5489" s="33">
        <v>0.02</v>
      </c>
      <c r="AJ5489" s="27"/>
      <c r="AK5489" s="27"/>
      <c r="AL5489" s="27">
        <v>0.8666666666666667</v>
      </c>
      <c r="AM5489" s="27"/>
      <c r="AN5489" s="27"/>
      <c r="AO5489" s="28" t="s">
        <v>107</v>
      </c>
      <c r="AP5489" s="51"/>
      <c r="AQ5489" s="51"/>
    </row>
    <row r="5490" spans="1:43" ht="12.65" customHeight="1">
      <c r="A5490" s="13" t="s">
        <v>942</v>
      </c>
      <c r="B5490" s="14" t="s">
        <v>1992</v>
      </c>
      <c r="C5490" s="13">
        <v>39</v>
      </c>
      <c r="D5490" s="13" t="s">
        <v>225</v>
      </c>
      <c r="E5490" s="15" t="s">
        <v>3655</v>
      </c>
      <c r="F5490" s="13">
        <v>19607</v>
      </c>
      <c r="G5490" s="13" t="s">
        <v>253</v>
      </c>
      <c r="H5490" s="16">
        <v>45888</v>
      </c>
      <c r="I5490" s="17">
        <v>45889</v>
      </c>
      <c r="J5490" s="18">
        <v>45889</v>
      </c>
      <c r="K5490" s="19">
        <v>0.95833333333333337</v>
      </c>
      <c r="L5490" s="19">
        <v>0.99998842592592596</v>
      </c>
      <c r="M5490" s="20">
        <v>4.1666666666666664E-2</v>
      </c>
      <c r="N5490" s="19">
        <v>8.3321759259259262E-2</v>
      </c>
      <c r="O5490" s="21">
        <f t="shared" si="203"/>
        <v>4.1655092592592598E-2</v>
      </c>
      <c r="P5490" s="13" t="s">
        <v>2028</v>
      </c>
      <c r="Q5490" s="13" t="s">
        <v>254</v>
      </c>
      <c r="R5490" s="22" t="s">
        <v>2029</v>
      </c>
      <c r="S5490" s="22" t="s">
        <v>32</v>
      </c>
      <c r="T5490" s="23" t="s">
        <v>211</v>
      </c>
      <c r="U5490" s="23"/>
      <c r="V5490" s="22" t="s">
        <v>212</v>
      </c>
      <c r="W5490" s="24" t="s">
        <v>3677</v>
      </c>
      <c r="X5490" s="25" t="s">
        <v>50</v>
      </c>
      <c r="Y5490" s="25" t="s">
        <v>50</v>
      </c>
      <c r="Z5490" s="25" t="s">
        <v>50</v>
      </c>
      <c r="AA5490" s="25"/>
      <c r="AB5490" s="26"/>
      <c r="AC5490" s="31"/>
      <c r="AD5490" s="32">
        <v>0.01</v>
      </c>
      <c r="AE5490" s="32">
        <v>4.5</v>
      </c>
      <c r="AF5490" s="32">
        <v>0.24</v>
      </c>
      <c r="AG5490" s="33">
        <v>0.01</v>
      </c>
      <c r="AH5490" s="33">
        <v>4.5</v>
      </c>
      <c r="AI5490" s="33">
        <v>0.26</v>
      </c>
      <c r="AJ5490" s="27"/>
      <c r="AK5490" s="27"/>
      <c r="AL5490" s="27">
        <v>1.5</v>
      </c>
      <c r="AM5490" s="27"/>
      <c r="AN5490" s="27"/>
      <c r="AO5490" s="28" t="s">
        <v>107</v>
      </c>
      <c r="AP5490" s="51"/>
      <c r="AQ5490" s="51"/>
    </row>
    <row r="5491" spans="1:43" ht="12.65" customHeight="1">
      <c r="A5491" s="13" t="s">
        <v>942</v>
      </c>
      <c r="B5491" s="14" t="s">
        <v>1992</v>
      </c>
      <c r="C5491" s="13">
        <v>39</v>
      </c>
      <c r="D5491" s="13" t="s">
        <v>225</v>
      </c>
      <c r="E5491" s="15" t="s">
        <v>3655</v>
      </c>
      <c r="F5491" s="13">
        <v>19607</v>
      </c>
      <c r="G5491" s="13" t="s">
        <v>253</v>
      </c>
      <c r="H5491" s="16">
        <v>45889</v>
      </c>
      <c r="I5491" s="17">
        <v>45889</v>
      </c>
      <c r="J5491" s="18">
        <v>45889</v>
      </c>
      <c r="K5491" s="19">
        <v>0</v>
      </c>
      <c r="L5491" s="19">
        <v>6.8287037037037036E-4</v>
      </c>
      <c r="M5491" s="20">
        <v>8.3333333333333329E-2</v>
      </c>
      <c r="N5491" s="19">
        <v>8.4016203703703704E-2</v>
      </c>
      <c r="O5491" s="21">
        <f t="shared" si="203"/>
        <v>6.8287037037037535E-4</v>
      </c>
      <c r="P5491" s="13" t="s">
        <v>2028</v>
      </c>
      <c r="Q5491" s="13" t="s">
        <v>254</v>
      </c>
      <c r="R5491" s="22" t="s">
        <v>2029</v>
      </c>
      <c r="S5491" s="22" t="s">
        <v>32</v>
      </c>
      <c r="T5491" s="23" t="s">
        <v>211</v>
      </c>
      <c r="U5491" s="23"/>
      <c r="V5491" s="22" t="s">
        <v>212</v>
      </c>
      <c r="W5491" s="24" t="s">
        <v>3677</v>
      </c>
      <c r="X5491" s="25" t="s">
        <v>50</v>
      </c>
      <c r="Y5491" s="25" t="s">
        <v>50</v>
      </c>
      <c r="Z5491" s="25" t="s">
        <v>50</v>
      </c>
      <c r="AA5491" s="25"/>
      <c r="AB5491" s="26"/>
      <c r="AC5491" s="31"/>
      <c r="AD5491" s="32">
        <v>0</v>
      </c>
      <c r="AE5491" s="32">
        <v>0</v>
      </c>
      <c r="AF5491" s="32">
        <v>0</v>
      </c>
      <c r="AG5491" s="33">
        <v>0</v>
      </c>
      <c r="AH5491" s="33">
        <v>0</v>
      </c>
      <c r="AI5491" s="33">
        <v>0</v>
      </c>
      <c r="AJ5491" s="27"/>
      <c r="AK5491" s="27"/>
      <c r="AL5491" s="27">
        <v>8.0000000000000016E-2</v>
      </c>
      <c r="AM5491" s="27"/>
      <c r="AN5491" s="27"/>
      <c r="AO5491" s="28" t="s">
        <v>107</v>
      </c>
      <c r="AP5491" s="51"/>
      <c r="AQ5491" s="51"/>
    </row>
    <row r="5492" spans="1:43" ht="12.65" customHeight="1">
      <c r="A5492" s="13" t="s">
        <v>942</v>
      </c>
      <c r="B5492" s="14" t="s">
        <v>1992</v>
      </c>
      <c r="C5492" s="13">
        <v>39</v>
      </c>
      <c r="D5492" s="13" t="s">
        <v>225</v>
      </c>
      <c r="E5492" s="15" t="s">
        <v>3655</v>
      </c>
      <c r="F5492" s="13">
        <v>19607</v>
      </c>
      <c r="G5492" s="13" t="s">
        <v>253</v>
      </c>
      <c r="H5492" s="16">
        <v>45889</v>
      </c>
      <c r="I5492" s="17">
        <v>45889</v>
      </c>
      <c r="J5492" s="18">
        <v>45889</v>
      </c>
      <c r="K5492" s="19">
        <v>0.21944444444444444</v>
      </c>
      <c r="L5492" s="19">
        <v>0.25623842592592588</v>
      </c>
      <c r="M5492" s="20">
        <v>0.30277777777777781</v>
      </c>
      <c r="N5492" s="19">
        <v>0.3395717592592592</v>
      </c>
      <c r="O5492" s="21">
        <f t="shared" si="203"/>
        <v>3.6793981481481386E-2</v>
      </c>
      <c r="P5492" s="13" t="s">
        <v>2028</v>
      </c>
      <c r="Q5492" s="13" t="s">
        <v>254</v>
      </c>
      <c r="R5492" s="22" t="s">
        <v>2029</v>
      </c>
      <c r="S5492" s="22" t="s">
        <v>32</v>
      </c>
      <c r="T5492" s="23" t="s">
        <v>211</v>
      </c>
      <c r="U5492" s="23"/>
      <c r="V5492" s="22" t="s">
        <v>212</v>
      </c>
      <c r="W5492" s="24" t="s">
        <v>3677</v>
      </c>
      <c r="X5492" s="25" t="s">
        <v>50</v>
      </c>
      <c r="Y5492" s="25" t="s">
        <v>50</v>
      </c>
      <c r="Z5492" s="25" t="s">
        <v>50</v>
      </c>
      <c r="AA5492" s="25"/>
      <c r="AB5492" s="26"/>
      <c r="AC5492" s="31"/>
      <c r="AD5492" s="32">
        <v>0</v>
      </c>
      <c r="AE5492" s="32">
        <v>2</v>
      </c>
      <c r="AF5492" s="32">
        <v>0.04</v>
      </c>
      <c r="AG5492" s="33">
        <v>0.01</v>
      </c>
      <c r="AH5492" s="33">
        <v>2</v>
      </c>
      <c r="AI5492" s="33">
        <v>0.04</v>
      </c>
      <c r="AJ5492" s="27"/>
      <c r="AK5492" s="27"/>
      <c r="AL5492" s="27">
        <v>0.66666666666666663</v>
      </c>
      <c r="AM5492" s="27"/>
      <c r="AN5492" s="27"/>
      <c r="AO5492" s="28" t="s">
        <v>107</v>
      </c>
      <c r="AP5492" s="51"/>
      <c r="AQ5492" s="51"/>
    </row>
    <row r="5493" spans="1:43" ht="12.65" customHeight="1">
      <c r="A5493" s="13" t="s">
        <v>942</v>
      </c>
      <c r="B5493" s="14" t="s">
        <v>1992</v>
      </c>
      <c r="C5493" s="13">
        <v>39</v>
      </c>
      <c r="D5493" s="13" t="s">
        <v>225</v>
      </c>
      <c r="E5493" s="15" t="s">
        <v>3655</v>
      </c>
      <c r="F5493" s="13">
        <v>19607</v>
      </c>
      <c r="G5493" s="13" t="s">
        <v>253</v>
      </c>
      <c r="H5493" s="16">
        <v>45889</v>
      </c>
      <c r="I5493" s="17">
        <v>45889</v>
      </c>
      <c r="J5493" s="18">
        <v>45889</v>
      </c>
      <c r="K5493" s="19">
        <v>0.72916666666666674</v>
      </c>
      <c r="L5493" s="19">
        <v>0.76665509259259268</v>
      </c>
      <c r="M5493" s="20">
        <v>0.8125</v>
      </c>
      <c r="N5493" s="19">
        <v>0.84998842592592594</v>
      </c>
      <c r="O5493" s="21">
        <f t="shared" si="203"/>
        <v>3.7488425925925939E-2</v>
      </c>
      <c r="P5493" s="13" t="s">
        <v>2028</v>
      </c>
      <c r="Q5493" s="13" t="s">
        <v>254</v>
      </c>
      <c r="R5493" s="22" t="s">
        <v>2029</v>
      </c>
      <c r="S5493" s="22" t="s">
        <v>32</v>
      </c>
      <c r="T5493" s="23" t="s">
        <v>211</v>
      </c>
      <c r="U5493" s="23"/>
      <c r="V5493" s="22" t="s">
        <v>212</v>
      </c>
      <c r="W5493" s="24" t="s">
        <v>3677</v>
      </c>
      <c r="X5493" s="25" t="s">
        <v>50</v>
      </c>
      <c r="Y5493" s="25" t="s">
        <v>50</v>
      </c>
      <c r="Z5493" s="25" t="s">
        <v>50</v>
      </c>
      <c r="AA5493" s="25"/>
      <c r="AB5493" s="26"/>
      <c r="AC5493" s="31"/>
      <c r="AD5493" s="32">
        <v>0</v>
      </c>
      <c r="AE5493" s="32">
        <v>2</v>
      </c>
      <c r="AF5493" s="32">
        <v>0.01</v>
      </c>
      <c r="AG5493" s="33">
        <v>0</v>
      </c>
      <c r="AH5493" s="33">
        <v>1.8</v>
      </c>
      <c r="AI5493" s="33">
        <v>0.01</v>
      </c>
      <c r="AJ5493" s="27"/>
      <c r="AK5493" s="27"/>
      <c r="AL5493" s="27">
        <v>0.66666666666666663</v>
      </c>
      <c r="AM5493" s="27"/>
      <c r="AN5493" s="27"/>
      <c r="AO5493" s="28" t="s">
        <v>107</v>
      </c>
      <c r="AP5493" s="51"/>
      <c r="AQ5493" s="51"/>
    </row>
    <row r="5494" spans="1:43" ht="12.65" customHeight="1">
      <c r="A5494" s="13" t="s">
        <v>942</v>
      </c>
      <c r="B5494" s="14" t="s">
        <v>1992</v>
      </c>
      <c r="C5494" s="13">
        <v>39</v>
      </c>
      <c r="D5494" s="13" t="s">
        <v>225</v>
      </c>
      <c r="E5494" s="15" t="s">
        <v>3655</v>
      </c>
      <c r="F5494" s="13">
        <v>19607</v>
      </c>
      <c r="G5494" s="13" t="s">
        <v>253</v>
      </c>
      <c r="H5494" s="16">
        <v>45889</v>
      </c>
      <c r="I5494" s="17">
        <v>45889</v>
      </c>
      <c r="J5494" s="18">
        <v>45889</v>
      </c>
      <c r="K5494" s="19">
        <v>0.89166666666666672</v>
      </c>
      <c r="L5494" s="19">
        <v>0.9284606481481481</v>
      </c>
      <c r="M5494" s="20">
        <v>0.97500000000000009</v>
      </c>
      <c r="N5494" s="19">
        <v>1.1793981481481482E-2</v>
      </c>
      <c r="O5494" s="21">
        <f t="shared" si="203"/>
        <v>3.6793981481481497E-2</v>
      </c>
      <c r="P5494" s="13" t="s">
        <v>2028</v>
      </c>
      <c r="Q5494" s="13" t="s">
        <v>254</v>
      </c>
      <c r="R5494" s="22" t="s">
        <v>2029</v>
      </c>
      <c r="S5494" s="22" t="s">
        <v>32</v>
      </c>
      <c r="T5494" s="23" t="s">
        <v>211</v>
      </c>
      <c r="U5494" s="23"/>
      <c r="V5494" s="22" t="s">
        <v>212</v>
      </c>
      <c r="W5494" s="24" t="s">
        <v>3677</v>
      </c>
      <c r="X5494" s="25" t="s">
        <v>50</v>
      </c>
      <c r="Y5494" s="25" t="s">
        <v>50</v>
      </c>
      <c r="Z5494" s="25" t="s">
        <v>50</v>
      </c>
      <c r="AA5494" s="25"/>
      <c r="AB5494" s="26"/>
      <c r="AC5494" s="31"/>
      <c r="AD5494" s="32">
        <v>0.03</v>
      </c>
      <c r="AE5494" s="32">
        <v>14.4</v>
      </c>
      <c r="AF5494" s="32">
        <v>0.47</v>
      </c>
      <c r="AG5494" s="33">
        <v>0.04</v>
      </c>
      <c r="AH5494" s="33">
        <v>14.4</v>
      </c>
      <c r="AI5494" s="33">
        <v>0.55000000000000004</v>
      </c>
      <c r="AJ5494" s="27"/>
      <c r="AK5494" s="27"/>
      <c r="AL5494" s="27">
        <v>4.8</v>
      </c>
      <c r="AM5494" s="27"/>
      <c r="AN5494" s="27"/>
      <c r="AO5494" s="28" t="s">
        <v>107</v>
      </c>
      <c r="AP5494" s="51"/>
      <c r="AQ5494" s="51"/>
    </row>
    <row r="5495" spans="1:43" ht="12.65" customHeight="1">
      <c r="A5495" s="13" t="s">
        <v>942</v>
      </c>
      <c r="B5495" s="14" t="s">
        <v>1992</v>
      </c>
      <c r="C5495" s="13">
        <v>39</v>
      </c>
      <c r="D5495" s="13" t="s">
        <v>225</v>
      </c>
      <c r="E5495" s="15" t="s">
        <v>3655</v>
      </c>
      <c r="F5495" s="13">
        <v>19607</v>
      </c>
      <c r="G5495" s="13" t="s">
        <v>253</v>
      </c>
      <c r="H5495" s="16">
        <v>45890</v>
      </c>
      <c r="I5495" s="17">
        <v>45890</v>
      </c>
      <c r="J5495" s="18">
        <v>45890</v>
      </c>
      <c r="K5495" s="19">
        <v>0.66666666666666663</v>
      </c>
      <c r="L5495" s="19">
        <v>0.70415509259259257</v>
      </c>
      <c r="M5495" s="20">
        <v>0.75</v>
      </c>
      <c r="N5495" s="19">
        <v>0.78748842592592594</v>
      </c>
      <c r="O5495" s="21">
        <f t="shared" si="203"/>
        <v>3.7488425925925939E-2</v>
      </c>
      <c r="P5495" s="13" t="s">
        <v>2028</v>
      </c>
      <c r="Q5495" s="13" t="s">
        <v>254</v>
      </c>
      <c r="R5495" s="22" t="s">
        <v>2029</v>
      </c>
      <c r="S5495" s="22" t="s">
        <v>32</v>
      </c>
      <c r="T5495" s="23" t="s">
        <v>211</v>
      </c>
      <c r="U5495" s="23"/>
      <c r="V5495" s="22" t="s">
        <v>212</v>
      </c>
      <c r="W5495" s="24" t="s">
        <v>3677</v>
      </c>
      <c r="X5495" s="25" t="s">
        <v>50</v>
      </c>
      <c r="Y5495" s="25" t="s">
        <v>50</v>
      </c>
      <c r="Z5495" s="25" t="s">
        <v>50</v>
      </c>
      <c r="AA5495" s="25"/>
      <c r="AB5495" s="26"/>
      <c r="AC5495" s="31"/>
      <c r="AD5495" s="32">
        <v>0.01</v>
      </c>
      <c r="AE5495" s="32">
        <v>3.6</v>
      </c>
      <c r="AF5495" s="32">
        <v>0.02</v>
      </c>
      <c r="AG5495" s="33">
        <v>0.01</v>
      </c>
      <c r="AH5495" s="33">
        <v>2.7</v>
      </c>
      <c r="AI5495" s="33">
        <v>0.02</v>
      </c>
      <c r="AJ5495" s="27"/>
      <c r="AK5495" s="27"/>
      <c r="AL5495" s="27">
        <v>1.2</v>
      </c>
      <c r="AM5495" s="27"/>
      <c r="AN5495" s="27"/>
      <c r="AO5495" s="28" t="s">
        <v>107</v>
      </c>
      <c r="AP5495" s="51"/>
      <c r="AQ5495" s="51"/>
    </row>
    <row r="5496" spans="1:43" ht="12.65" customHeight="1">
      <c r="A5496" s="13" t="s">
        <v>942</v>
      </c>
      <c r="B5496" s="14" t="s">
        <v>1992</v>
      </c>
      <c r="C5496" s="13">
        <v>39</v>
      </c>
      <c r="D5496" s="13" t="s">
        <v>225</v>
      </c>
      <c r="E5496" s="15" t="s">
        <v>3655</v>
      </c>
      <c r="F5496" s="13">
        <v>19607</v>
      </c>
      <c r="G5496" s="13" t="s">
        <v>253</v>
      </c>
      <c r="H5496" s="16">
        <v>45890</v>
      </c>
      <c r="I5496" s="17">
        <v>45890</v>
      </c>
      <c r="J5496" s="18">
        <v>45890</v>
      </c>
      <c r="K5496" s="19">
        <v>0.8917708333333334</v>
      </c>
      <c r="L5496" s="19">
        <v>0.9284606481481481</v>
      </c>
      <c r="M5496" s="20">
        <v>0.97510416666666677</v>
      </c>
      <c r="N5496" s="19">
        <v>1.1793981481481482E-2</v>
      </c>
      <c r="O5496" s="21">
        <f t="shared" si="203"/>
        <v>3.6689814814814814E-2</v>
      </c>
      <c r="P5496" s="13" t="s">
        <v>2028</v>
      </c>
      <c r="Q5496" s="13" t="s">
        <v>254</v>
      </c>
      <c r="R5496" s="22" t="s">
        <v>2029</v>
      </c>
      <c r="S5496" s="22" t="s">
        <v>32</v>
      </c>
      <c r="T5496" s="23" t="s">
        <v>211</v>
      </c>
      <c r="U5496" s="23"/>
      <c r="V5496" s="22" t="s">
        <v>212</v>
      </c>
      <c r="W5496" s="24" t="s">
        <v>3677</v>
      </c>
      <c r="X5496" s="25" t="s">
        <v>50</v>
      </c>
      <c r="Y5496" s="25" t="s">
        <v>50</v>
      </c>
      <c r="Z5496" s="25" t="s">
        <v>50</v>
      </c>
      <c r="AA5496" s="25"/>
      <c r="AB5496" s="26"/>
      <c r="AC5496" s="31"/>
      <c r="AD5496" s="32">
        <v>0.01</v>
      </c>
      <c r="AE5496" s="32">
        <v>3.4</v>
      </c>
      <c r="AF5496" s="32">
        <v>0.12</v>
      </c>
      <c r="AG5496" s="33">
        <v>0</v>
      </c>
      <c r="AH5496" s="33">
        <v>1.3</v>
      </c>
      <c r="AI5496" s="33">
        <v>0.05</v>
      </c>
      <c r="AJ5496" s="27"/>
      <c r="AK5496" s="27"/>
      <c r="AL5496" s="27">
        <v>1.1333333333333333</v>
      </c>
      <c r="AM5496" s="27"/>
      <c r="AN5496" s="27"/>
      <c r="AO5496" s="28" t="s">
        <v>107</v>
      </c>
      <c r="AP5496" s="51"/>
      <c r="AQ5496" s="51"/>
    </row>
    <row r="5497" spans="1:43" ht="12.65" customHeight="1">
      <c r="A5497" s="13" t="s">
        <v>942</v>
      </c>
      <c r="B5497" s="14" t="s">
        <v>1992</v>
      </c>
      <c r="C5497" s="13">
        <v>39</v>
      </c>
      <c r="D5497" s="13" t="s">
        <v>225</v>
      </c>
      <c r="E5497" s="15" t="s">
        <v>3655</v>
      </c>
      <c r="F5497" s="13">
        <v>19607</v>
      </c>
      <c r="G5497" s="13" t="s">
        <v>253</v>
      </c>
      <c r="H5497" s="16">
        <v>45891</v>
      </c>
      <c r="I5497" s="17">
        <v>45891</v>
      </c>
      <c r="J5497" s="18">
        <v>45891</v>
      </c>
      <c r="K5497" s="19">
        <v>0.24513888888888891</v>
      </c>
      <c r="L5497" s="19">
        <v>0.28193287037037035</v>
      </c>
      <c r="M5497" s="20">
        <v>0.32847222222222222</v>
      </c>
      <c r="N5497" s="19">
        <v>0.36526620370370366</v>
      </c>
      <c r="O5497" s="21">
        <f t="shared" si="203"/>
        <v>3.6793981481481441E-2</v>
      </c>
      <c r="P5497" s="13" t="s">
        <v>2028</v>
      </c>
      <c r="Q5497" s="13" t="s">
        <v>254</v>
      </c>
      <c r="R5497" s="22" t="s">
        <v>2029</v>
      </c>
      <c r="S5497" s="22" t="s">
        <v>32</v>
      </c>
      <c r="T5497" s="23" t="s">
        <v>211</v>
      </c>
      <c r="U5497" s="23"/>
      <c r="V5497" s="22" t="s">
        <v>212</v>
      </c>
      <c r="W5497" s="24" t="s">
        <v>3677</v>
      </c>
      <c r="X5497" s="25" t="s">
        <v>50</v>
      </c>
      <c r="Y5497" s="25" t="s">
        <v>50</v>
      </c>
      <c r="Z5497" s="25" t="s">
        <v>50</v>
      </c>
      <c r="AA5497" s="25"/>
      <c r="AB5497" s="26"/>
      <c r="AC5497" s="31"/>
      <c r="AD5497" s="32">
        <v>0.01</v>
      </c>
      <c r="AE5497" s="32">
        <v>6.1</v>
      </c>
      <c r="AF5497" s="32">
        <v>0.1</v>
      </c>
      <c r="AG5497" s="33">
        <v>0.02</v>
      </c>
      <c r="AH5497" s="33">
        <v>6.1</v>
      </c>
      <c r="AI5497" s="33">
        <v>0.12</v>
      </c>
      <c r="AJ5497" s="27"/>
      <c r="AK5497" s="27"/>
      <c r="AL5497" s="27">
        <v>2.0333333333333332</v>
      </c>
      <c r="AM5497" s="27"/>
      <c r="AN5497" s="27"/>
      <c r="AO5497" s="28" t="s">
        <v>107</v>
      </c>
      <c r="AP5497" s="51"/>
      <c r="AQ5497" s="51"/>
    </row>
    <row r="5498" spans="1:43" ht="12.65" customHeight="1">
      <c r="A5498" s="13" t="s">
        <v>942</v>
      </c>
      <c r="B5498" s="14" t="s">
        <v>1992</v>
      </c>
      <c r="C5498" s="13">
        <v>39</v>
      </c>
      <c r="D5498" s="13" t="s">
        <v>225</v>
      </c>
      <c r="E5498" s="15" t="s">
        <v>3655</v>
      </c>
      <c r="F5498" s="13">
        <v>19607</v>
      </c>
      <c r="G5498" s="13" t="s">
        <v>253</v>
      </c>
      <c r="H5498" s="16">
        <v>45891</v>
      </c>
      <c r="I5498" s="17">
        <v>45891</v>
      </c>
      <c r="J5498" s="18">
        <v>45891</v>
      </c>
      <c r="K5498" s="19">
        <v>0.90138888888888891</v>
      </c>
      <c r="L5498" s="19">
        <v>0.9381828703703704</v>
      </c>
      <c r="M5498" s="20">
        <v>0.98472222222222228</v>
      </c>
      <c r="N5498" s="19">
        <v>2.1516203703703704E-2</v>
      </c>
      <c r="O5498" s="21">
        <f t="shared" si="203"/>
        <v>3.6793981481481497E-2</v>
      </c>
      <c r="P5498" s="13" t="s">
        <v>2177</v>
      </c>
      <c r="Q5498" s="13" t="s">
        <v>254</v>
      </c>
      <c r="R5498" s="22" t="s">
        <v>2178</v>
      </c>
      <c r="S5498" s="22" t="s">
        <v>32</v>
      </c>
      <c r="T5498" s="23" t="s">
        <v>211</v>
      </c>
      <c r="U5498" s="23"/>
      <c r="V5498" s="22" t="s">
        <v>212</v>
      </c>
      <c r="W5498" s="24" t="s">
        <v>3677</v>
      </c>
      <c r="X5498" s="25" t="s">
        <v>50</v>
      </c>
      <c r="Y5498" s="25" t="s">
        <v>50</v>
      </c>
      <c r="Z5498" s="25" t="s">
        <v>50</v>
      </c>
      <c r="AA5498" s="25"/>
      <c r="AB5498" s="26"/>
      <c r="AC5498" s="31"/>
      <c r="AD5498" s="32">
        <v>0</v>
      </c>
      <c r="AE5498" s="32">
        <v>0</v>
      </c>
      <c r="AF5498" s="32">
        <v>0</v>
      </c>
      <c r="AG5498" s="33">
        <v>0</v>
      </c>
      <c r="AH5498" s="33">
        <v>0</v>
      </c>
      <c r="AI5498" s="33">
        <v>0</v>
      </c>
      <c r="AJ5498" s="27"/>
      <c r="AK5498" s="27"/>
      <c r="AL5498" s="27">
        <v>0.1</v>
      </c>
      <c r="AM5498" s="27"/>
      <c r="AN5498" s="27"/>
      <c r="AO5498" s="28" t="s">
        <v>107</v>
      </c>
      <c r="AP5498" s="51"/>
      <c r="AQ5498" s="51"/>
    </row>
    <row r="5499" spans="1:43" ht="12.65" customHeight="1">
      <c r="A5499" s="13" t="s">
        <v>942</v>
      </c>
      <c r="B5499" s="14" t="s">
        <v>1992</v>
      </c>
      <c r="C5499" s="13">
        <v>39</v>
      </c>
      <c r="D5499" s="13" t="s">
        <v>225</v>
      </c>
      <c r="E5499" s="15" t="s">
        <v>3655</v>
      </c>
      <c r="F5499" s="13">
        <v>19607</v>
      </c>
      <c r="G5499" s="13" t="s">
        <v>253</v>
      </c>
      <c r="H5499" s="16">
        <v>45893</v>
      </c>
      <c r="I5499" s="17">
        <v>45893</v>
      </c>
      <c r="J5499" s="18">
        <v>45893</v>
      </c>
      <c r="K5499" s="19">
        <v>3.125E-2</v>
      </c>
      <c r="L5499" s="19">
        <v>6.9432870370370381E-2</v>
      </c>
      <c r="M5499" s="20">
        <v>0.11458333333333333</v>
      </c>
      <c r="N5499" s="19">
        <v>0.15276620370370372</v>
      </c>
      <c r="O5499" s="21">
        <f t="shared" si="203"/>
        <v>3.8182870370370395E-2</v>
      </c>
      <c r="P5499" s="13" t="s">
        <v>2028</v>
      </c>
      <c r="Q5499" s="13" t="s">
        <v>254</v>
      </c>
      <c r="R5499" s="22" t="s">
        <v>2029</v>
      </c>
      <c r="S5499" s="22" t="s">
        <v>32</v>
      </c>
      <c r="T5499" s="23" t="s">
        <v>211</v>
      </c>
      <c r="U5499" s="23"/>
      <c r="V5499" s="22" t="s">
        <v>212</v>
      </c>
      <c r="W5499" s="24" t="s">
        <v>3677</v>
      </c>
      <c r="X5499" s="25" t="s">
        <v>50</v>
      </c>
      <c r="Y5499" s="25" t="s">
        <v>50</v>
      </c>
      <c r="Z5499" s="25" t="s">
        <v>50</v>
      </c>
      <c r="AA5499" s="25"/>
      <c r="AB5499" s="26"/>
      <c r="AC5499" s="31"/>
      <c r="AD5499" s="32">
        <v>0</v>
      </c>
      <c r="AE5499" s="32">
        <v>0.1</v>
      </c>
      <c r="AF5499" s="32">
        <v>0.01</v>
      </c>
      <c r="AG5499" s="33">
        <v>0</v>
      </c>
      <c r="AH5499" s="33">
        <v>0.1</v>
      </c>
      <c r="AI5499" s="33">
        <v>0.01</v>
      </c>
      <c r="AJ5499" s="27"/>
      <c r="AK5499" s="27"/>
      <c r="AL5499" s="27">
        <v>0.10400000000000001</v>
      </c>
      <c r="AM5499" s="27"/>
      <c r="AN5499" s="27"/>
      <c r="AO5499" s="28" t="s">
        <v>107</v>
      </c>
      <c r="AP5499" s="51"/>
      <c r="AQ5499" s="51"/>
    </row>
    <row r="5500" spans="1:43" ht="12.65" customHeight="1">
      <c r="A5500" s="13" t="s">
        <v>942</v>
      </c>
      <c r="B5500" s="14" t="s">
        <v>1992</v>
      </c>
      <c r="C5500" s="13">
        <v>39</v>
      </c>
      <c r="D5500" s="13" t="s">
        <v>225</v>
      </c>
      <c r="E5500" s="15" t="s">
        <v>3655</v>
      </c>
      <c r="F5500" s="13">
        <v>19607</v>
      </c>
      <c r="G5500" s="13" t="s">
        <v>253</v>
      </c>
      <c r="H5500" s="16">
        <v>45895</v>
      </c>
      <c r="I5500" s="17">
        <v>45895</v>
      </c>
      <c r="J5500" s="18">
        <f t="shared" ref="J5500:J5505" si="204">I5500</f>
        <v>45895</v>
      </c>
      <c r="K5500" s="19">
        <v>0.77430555555555558</v>
      </c>
      <c r="L5500" s="19">
        <v>0.86457175925925933</v>
      </c>
      <c r="M5500" s="20">
        <v>0.85763888888888895</v>
      </c>
      <c r="N5500" s="19">
        <v>0.94790509259259259</v>
      </c>
      <c r="O5500" s="21">
        <f t="shared" si="203"/>
        <v>9.026620370370364E-2</v>
      </c>
      <c r="P5500" s="13" t="s">
        <v>2190</v>
      </c>
      <c r="Q5500" s="13" t="s">
        <v>254</v>
      </c>
      <c r="R5500" s="22" t="s">
        <v>2191</v>
      </c>
      <c r="S5500" s="22" t="s">
        <v>29</v>
      </c>
      <c r="T5500" s="23" t="s">
        <v>211</v>
      </c>
      <c r="U5500" s="23" t="s">
        <v>50</v>
      </c>
      <c r="V5500" s="22" t="s">
        <v>212</v>
      </c>
      <c r="W5500" s="24" t="s">
        <v>209</v>
      </c>
      <c r="X5500" s="25" t="s">
        <v>117</v>
      </c>
      <c r="Y5500" s="25" t="s">
        <v>114</v>
      </c>
      <c r="Z5500" s="25" t="s">
        <v>83</v>
      </c>
      <c r="AA5500" s="25"/>
      <c r="AB5500" s="26"/>
      <c r="AC5500" s="31"/>
      <c r="AD5500" s="32">
        <v>0.02</v>
      </c>
      <c r="AE5500" s="32">
        <v>9.5</v>
      </c>
      <c r="AF5500" s="32">
        <v>0.09</v>
      </c>
      <c r="AG5500" s="33">
        <v>0.02</v>
      </c>
      <c r="AH5500" s="33">
        <v>7.8</v>
      </c>
      <c r="AI5500" s="33">
        <v>0.09</v>
      </c>
      <c r="AJ5500" s="27"/>
      <c r="AK5500" s="27"/>
      <c r="AL5500" s="27">
        <v>3.1666666666666665</v>
      </c>
      <c r="AM5500" s="27"/>
      <c r="AN5500" s="27"/>
      <c r="AO5500" s="28" t="s">
        <v>107</v>
      </c>
      <c r="AP5500" s="51"/>
      <c r="AQ5500" s="51"/>
    </row>
    <row r="5501" spans="1:43" ht="12.65" customHeight="1">
      <c r="A5501" s="13" t="s">
        <v>942</v>
      </c>
      <c r="B5501" s="14" t="s">
        <v>1992</v>
      </c>
      <c r="C5501" s="13">
        <v>39</v>
      </c>
      <c r="D5501" s="13" t="s">
        <v>225</v>
      </c>
      <c r="E5501" s="15" t="s">
        <v>3655</v>
      </c>
      <c r="F5501" s="13">
        <v>19607</v>
      </c>
      <c r="G5501" s="13" t="s">
        <v>253</v>
      </c>
      <c r="H5501" s="16">
        <v>45896</v>
      </c>
      <c r="I5501" s="17">
        <v>45896</v>
      </c>
      <c r="J5501" s="18">
        <f t="shared" si="204"/>
        <v>45896</v>
      </c>
      <c r="K5501" s="19">
        <v>0.24052083333333335</v>
      </c>
      <c r="L5501" s="19">
        <v>0.31248842592592591</v>
      </c>
      <c r="M5501" s="20">
        <v>0.32385416666666667</v>
      </c>
      <c r="N5501" s="19">
        <v>0.39582175925925922</v>
      </c>
      <c r="O5501" s="21">
        <f t="shared" si="203"/>
        <v>7.1967592592592555E-2</v>
      </c>
      <c r="P5501" s="13" t="s">
        <v>2218</v>
      </c>
      <c r="Q5501" s="13" t="s">
        <v>254</v>
      </c>
      <c r="R5501" s="22" t="s">
        <v>2219</v>
      </c>
      <c r="S5501" s="22" t="s">
        <v>31</v>
      </c>
      <c r="T5501" s="23" t="s">
        <v>211</v>
      </c>
      <c r="U5501" s="23" t="s">
        <v>50</v>
      </c>
      <c r="V5501" s="22" t="s">
        <v>212</v>
      </c>
      <c r="W5501" s="24" t="s">
        <v>209</v>
      </c>
      <c r="X5501" s="25" t="s">
        <v>117</v>
      </c>
      <c r="Y5501" s="25" t="s">
        <v>114</v>
      </c>
      <c r="Z5501" s="25" t="s">
        <v>83</v>
      </c>
      <c r="AA5501" s="25"/>
      <c r="AB5501" s="26"/>
      <c r="AC5501" s="31"/>
      <c r="AD5501" s="32">
        <v>0</v>
      </c>
      <c r="AE5501" s="32">
        <v>1.8</v>
      </c>
      <c r="AF5501" s="32">
        <v>0.03</v>
      </c>
      <c r="AG5501" s="33">
        <v>0</v>
      </c>
      <c r="AH5501" s="33">
        <v>1.8</v>
      </c>
      <c r="AI5501" s="33">
        <v>0.03</v>
      </c>
      <c r="AJ5501" s="27"/>
      <c r="AK5501" s="27"/>
      <c r="AL5501" s="27">
        <v>0.6</v>
      </c>
      <c r="AM5501" s="27"/>
      <c r="AN5501" s="27"/>
      <c r="AO5501" s="28" t="s">
        <v>107</v>
      </c>
      <c r="AP5501" s="51"/>
      <c r="AQ5501" s="51"/>
    </row>
    <row r="5502" spans="1:43" ht="12.65" customHeight="1">
      <c r="A5502" s="13" t="s">
        <v>942</v>
      </c>
      <c r="B5502" s="14" t="s">
        <v>1992</v>
      </c>
      <c r="C5502" s="13">
        <v>39</v>
      </c>
      <c r="D5502" s="13" t="s">
        <v>225</v>
      </c>
      <c r="E5502" s="15" t="s">
        <v>3655</v>
      </c>
      <c r="F5502" s="13">
        <v>19607</v>
      </c>
      <c r="G5502" s="13" t="s">
        <v>253</v>
      </c>
      <c r="H5502" s="16">
        <v>45896</v>
      </c>
      <c r="I5502" s="17">
        <v>45896</v>
      </c>
      <c r="J5502" s="18">
        <f t="shared" si="204"/>
        <v>45896</v>
      </c>
      <c r="K5502" s="19">
        <v>0.44791666666666669</v>
      </c>
      <c r="L5502" s="19">
        <v>0.52012731481481489</v>
      </c>
      <c r="M5502" s="20">
        <v>0.53125</v>
      </c>
      <c r="N5502" s="19">
        <v>0.60346064814814826</v>
      </c>
      <c r="O5502" s="21">
        <f t="shared" si="203"/>
        <v>7.221064814814826E-2</v>
      </c>
      <c r="P5502" s="13" t="s">
        <v>2218</v>
      </c>
      <c r="Q5502" s="13" t="s">
        <v>254</v>
      </c>
      <c r="R5502" s="22" t="s">
        <v>2219</v>
      </c>
      <c r="S5502" s="22" t="s">
        <v>31</v>
      </c>
      <c r="T5502" s="23" t="s">
        <v>211</v>
      </c>
      <c r="U5502" s="23" t="s">
        <v>50</v>
      </c>
      <c r="V5502" s="22" t="s">
        <v>212</v>
      </c>
      <c r="W5502" s="24" t="s">
        <v>209</v>
      </c>
      <c r="X5502" s="25" t="s">
        <v>117</v>
      </c>
      <c r="Y5502" s="25" t="s">
        <v>114</v>
      </c>
      <c r="Z5502" s="25" t="s">
        <v>83</v>
      </c>
      <c r="AA5502" s="25"/>
      <c r="AB5502" s="26"/>
      <c r="AC5502" s="31"/>
      <c r="AD5502" s="32">
        <v>0.01</v>
      </c>
      <c r="AE5502" s="32">
        <v>3.4</v>
      </c>
      <c r="AF5502" s="32">
        <v>0.04</v>
      </c>
      <c r="AG5502" s="33">
        <v>0.01</v>
      </c>
      <c r="AH5502" s="33">
        <v>3.4</v>
      </c>
      <c r="AI5502" s="33">
        <v>0.05</v>
      </c>
      <c r="AJ5502" s="27"/>
      <c r="AK5502" s="27"/>
      <c r="AL5502" s="27">
        <v>1.1333333333333333</v>
      </c>
      <c r="AM5502" s="27"/>
      <c r="AN5502" s="27"/>
      <c r="AO5502" s="28" t="s">
        <v>107</v>
      </c>
      <c r="AP5502" s="51"/>
      <c r="AQ5502" s="51"/>
    </row>
    <row r="5503" spans="1:43" ht="12.65" customHeight="1">
      <c r="A5503" s="13" t="s">
        <v>942</v>
      </c>
      <c r="B5503" s="14" t="s">
        <v>1992</v>
      </c>
      <c r="C5503" s="13">
        <v>39</v>
      </c>
      <c r="D5503" s="13" t="s">
        <v>225</v>
      </c>
      <c r="E5503" s="15" t="s">
        <v>3655</v>
      </c>
      <c r="F5503" s="13">
        <v>19607</v>
      </c>
      <c r="G5503" s="13" t="s">
        <v>253</v>
      </c>
      <c r="H5503" s="16">
        <v>45896</v>
      </c>
      <c r="I5503" s="17">
        <v>45896</v>
      </c>
      <c r="J5503" s="18">
        <f t="shared" si="204"/>
        <v>45896</v>
      </c>
      <c r="K5503" s="19">
        <v>0.77430555555555558</v>
      </c>
      <c r="L5503" s="19">
        <v>0.86387731481481489</v>
      </c>
      <c r="M5503" s="20">
        <v>0.85763888888888895</v>
      </c>
      <c r="N5503" s="19">
        <v>0.94721064814814815</v>
      </c>
      <c r="O5503" s="21">
        <f t="shared" si="203"/>
        <v>8.9571759259259198E-2</v>
      </c>
      <c r="P5503" s="13" t="s">
        <v>2148</v>
      </c>
      <c r="Q5503" s="13" t="s">
        <v>254</v>
      </c>
      <c r="R5503" s="22" t="s">
        <v>2149</v>
      </c>
      <c r="S5503" s="22" t="s">
        <v>29</v>
      </c>
      <c r="T5503" s="23" t="s">
        <v>211</v>
      </c>
      <c r="U5503" s="23" t="s">
        <v>50</v>
      </c>
      <c r="V5503" s="22" t="s">
        <v>212</v>
      </c>
      <c r="W5503" s="24" t="s">
        <v>210</v>
      </c>
      <c r="X5503" s="25" t="s">
        <v>130</v>
      </c>
      <c r="Y5503" s="25" t="s">
        <v>114</v>
      </c>
      <c r="Z5503" s="25" t="s">
        <v>71</v>
      </c>
      <c r="AA5503" s="25"/>
      <c r="AB5503" s="26"/>
      <c r="AC5503" s="31"/>
      <c r="AD5503" s="32">
        <v>0.05</v>
      </c>
      <c r="AE5503" s="32">
        <v>24.3</v>
      </c>
      <c r="AF5503" s="32">
        <v>0.21</v>
      </c>
      <c r="AG5503" s="33">
        <v>0.05</v>
      </c>
      <c r="AH5503" s="33">
        <v>20.6</v>
      </c>
      <c r="AI5503" s="33">
        <v>0.22</v>
      </c>
      <c r="AJ5503" s="27"/>
      <c r="AK5503" s="27"/>
      <c r="AL5503" s="27">
        <v>8.1</v>
      </c>
      <c r="AM5503" s="27"/>
      <c r="AN5503" s="27"/>
      <c r="AO5503" s="28" t="s">
        <v>107</v>
      </c>
      <c r="AP5503" s="51"/>
      <c r="AQ5503" s="51"/>
    </row>
    <row r="5504" spans="1:43" ht="12.65" customHeight="1">
      <c r="A5504" s="13" t="s">
        <v>942</v>
      </c>
      <c r="B5504" s="14" t="s">
        <v>1992</v>
      </c>
      <c r="C5504" s="13">
        <v>39</v>
      </c>
      <c r="D5504" s="13" t="s">
        <v>225</v>
      </c>
      <c r="E5504" s="15" t="s">
        <v>3655</v>
      </c>
      <c r="F5504" s="13">
        <v>19607</v>
      </c>
      <c r="G5504" s="13" t="s">
        <v>253</v>
      </c>
      <c r="H5504" s="16">
        <v>45897</v>
      </c>
      <c r="I5504" s="17">
        <v>45897</v>
      </c>
      <c r="J5504" s="18">
        <f t="shared" si="204"/>
        <v>45897</v>
      </c>
      <c r="K5504" s="19">
        <v>0.24930555555555556</v>
      </c>
      <c r="L5504" s="19">
        <v>0.32151620370370371</v>
      </c>
      <c r="M5504" s="20">
        <v>0.33263888888888893</v>
      </c>
      <c r="N5504" s="19">
        <v>0.40484953703703702</v>
      </c>
      <c r="O5504" s="21">
        <f t="shared" si="203"/>
        <v>7.2210648148148093E-2</v>
      </c>
      <c r="P5504" s="13" t="s">
        <v>2186</v>
      </c>
      <c r="Q5504" s="13" t="s">
        <v>254</v>
      </c>
      <c r="R5504" s="22" t="s">
        <v>2187</v>
      </c>
      <c r="S5504" s="22" t="s">
        <v>31</v>
      </c>
      <c r="T5504" s="23" t="s">
        <v>211</v>
      </c>
      <c r="U5504" s="23" t="s">
        <v>50</v>
      </c>
      <c r="V5504" s="22" t="s">
        <v>212</v>
      </c>
      <c r="W5504" s="24" t="s">
        <v>210</v>
      </c>
      <c r="X5504" s="25" t="s">
        <v>130</v>
      </c>
      <c r="Y5504" s="25" t="s">
        <v>114</v>
      </c>
      <c r="Z5504" s="25" t="s">
        <v>71</v>
      </c>
      <c r="AA5504" s="25"/>
      <c r="AB5504" s="26"/>
      <c r="AC5504" s="31"/>
      <c r="AD5504" s="32">
        <v>0.01</v>
      </c>
      <c r="AE5504" s="32">
        <v>2.8</v>
      </c>
      <c r="AF5504" s="32">
        <v>0.04</v>
      </c>
      <c r="AG5504" s="33">
        <v>0.01</v>
      </c>
      <c r="AH5504" s="33">
        <v>2.8</v>
      </c>
      <c r="AI5504" s="33">
        <v>0.05</v>
      </c>
      <c r="AJ5504" s="27"/>
      <c r="AK5504" s="27"/>
      <c r="AL5504" s="27">
        <v>0.93333333333333335</v>
      </c>
      <c r="AM5504" s="27"/>
      <c r="AN5504" s="27"/>
      <c r="AO5504" s="28" t="s">
        <v>107</v>
      </c>
      <c r="AP5504" s="51"/>
      <c r="AQ5504" s="51"/>
    </row>
    <row r="5505" spans="1:43" ht="12.65" customHeight="1">
      <c r="A5505" s="13" t="s">
        <v>942</v>
      </c>
      <c r="B5505" s="14" t="s">
        <v>1992</v>
      </c>
      <c r="C5505" s="13">
        <v>39</v>
      </c>
      <c r="D5505" s="13" t="s">
        <v>225</v>
      </c>
      <c r="E5505" s="15" t="s">
        <v>3655</v>
      </c>
      <c r="F5505" s="13">
        <v>19607</v>
      </c>
      <c r="G5505" s="13" t="s">
        <v>253</v>
      </c>
      <c r="H5505" s="16">
        <v>45897</v>
      </c>
      <c r="I5505" s="17">
        <v>45897</v>
      </c>
      <c r="J5505" s="18">
        <f t="shared" si="204"/>
        <v>45897</v>
      </c>
      <c r="K5505" s="19">
        <v>0.44583333333333336</v>
      </c>
      <c r="L5505" s="19">
        <v>0.51943287037037045</v>
      </c>
      <c r="M5505" s="20">
        <v>0.52916666666666667</v>
      </c>
      <c r="N5505" s="19">
        <v>0.60276620370370382</v>
      </c>
      <c r="O5505" s="21">
        <f t="shared" si="203"/>
        <v>7.3599537037037144E-2</v>
      </c>
      <c r="P5505" s="13" t="s">
        <v>2186</v>
      </c>
      <c r="Q5505" s="13" t="s">
        <v>254</v>
      </c>
      <c r="R5505" s="22" t="s">
        <v>2187</v>
      </c>
      <c r="S5505" s="22" t="s">
        <v>31</v>
      </c>
      <c r="T5505" s="23" t="s">
        <v>211</v>
      </c>
      <c r="U5505" s="23" t="s">
        <v>50</v>
      </c>
      <c r="V5505" s="22" t="s">
        <v>212</v>
      </c>
      <c r="W5505" s="24" t="s">
        <v>210</v>
      </c>
      <c r="X5505" s="25" t="s">
        <v>130</v>
      </c>
      <c r="Y5505" s="25" t="s">
        <v>114</v>
      </c>
      <c r="Z5505" s="25" t="s">
        <v>71</v>
      </c>
      <c r="AA5505" s="25"/>
      <c r="AB5505" s="26"/>
      <c r="AC5505" s="31"/>
      <c r="AD5505" s="32">
        <v>0.02</v>
      </c>
      <c r="AE5505" s="32">
        <v>10.4</v>
      </c>
      <c r="AF5505" s="32">
        <v>0.12</v>
      </c>
      <c r="AG5505" s="33">
        <v>0.03</v>
      </c>
      <c r="AH5505" s="33">
        <v>10.4</v>
      </c>
      <c r="AI5505" s="33">
        <v>0.14000000000000001</v>
      </c>
      <c r="AJ5505" s="27"/>
      <c r="AK5505" s="27"/>
      <c r="AL5505" s="27">
        <v>3.4666666666666668</v>
      </c>
      <c r="AM5505" s="27"/>
      <c r="AN5505" s="27"/>
      <c r="AO5505" s="28" t="s">
        <v>107</v>
      </c>
      <c r="AP5505" s="51"/>
      <c r="AQ5505" s="51"/>
    </row>
    <row r="5506" spans="1:43" ht="12.65" customHeight="1">
      <c r="A5506" s="13" t="s">
        <v>942</v>
      </c>
      <c r="B5506" s="14" t="s">
        <v>1992</v>
      </c>
      <c r="C5506" s="13">
        <v>39</v>
      </c>
      <c r="D5506" s="13" t="s">
        <v>225</v>
      </c>
      <c r="E5506" s="15" t="s">
        <v>3655</v>
      </c>
      <c r="F5506" s="13">
        <v>19607</v>
      </c>
      <c r="G5506" s="13" t="s">
        <v>253</v>
      </c>
      <c r="H5506" s="16">
        <v>45897</v>
      </c>
      <c r="I5506" s="17">
        <v>45897</v>
      </c>
      <c r="J5506" s="18">
        <v>45897</v>
      </c>
      <c r="K5506" s="19">
        <v>0.54930555555555549</v>
      </c>
      <c r="L5506" s="19">
        <v>0.55901620370370375</v>
      </c>
      <c r="M5506" s="20">
        <v>0.63263888888888886</v>
      </c>
      <c r="N5506" s="19">
        <v>0.64234953703703712</v>
      </c>
      <c r="O5506" s="21">
        <f t="shared" si="203"/>
        <v>9.7106481481482598E-3</v>
      </c>
      <c r="P5506" s="13" t="s">
        <v>2028</v>
      </c>
      <c r="Q5506" s="13" t="s">
        <v>254</v>
      </c>
      <c r="R5506" s="22" t="s">
        <v>2029</v>
      </c>
      <c r="S5506" s="22" t="s">
        <v>32</v>
      </c>
      <c r="T5506" s="23" t="s">
        <v>211</v>
      </c>
      <c r="U5506" s="23"/>
      <c r="V5506" s="22" t="s">
        <v>212</v>
      </c>
      <c r="W5506" s="24" t="s">
        <v>3677</v>
      </c>
      <c r="X5506" s="25" t="s">
        <v>50</v>
      </c>
      <c r="Y5506" s="25" t="s">
        <v>50</v>
      </c>
      <c r="Z5506" s="25" t="s">
        <v>50</v>
      </c>
      <c r="AA5506" s="25"/>
      <c r="AB5506" s="26"/>
      <c r="AC5506" s="31"/>
      <c r="AD5506" s="32">
        <v>0</v>
      </c>
      <c r="AE5506" s="32">
        <v>0</v>
      </c>
      <c r="AF5506" s="32">
        <v>0</v>
      </c>
      <c r="AG5506" s="33">
        <v>0</v>
      </c>
      <c r="AH5506" s="33">
        <v>0</v>
      </c>
      <c r="AI5506" s="33">
        <v>0</v>
      </c>
      <c r="AJ5506" s="27"/>
      <c r="AK5506" s="27"/>
      <c r="AL5506" s="27">
        <v>8.0000000000000016E-2</v>
      </c>
      <c r="AM5506" s="27"/>
      <c r="AN5506" s="27"/>
      <c r="AO5506" s="28" t="s">
        <v>107</v>
      </c>
      <c r="AP5506" s="51"/>
      <c r="AQ5506" s="51"/>
    </row>
    <row r="5507" spans="1:43" ht="12.65" customHeight="1">
      <c r="A5507" s="13" t="s">
        <v>942</v>
      </c>
      <c r="B5507" s="14" t="s">
        <v>1992</v>
      </c>
      <c r="C5507" s="13">
        <v>39</v>
      </c>
      <c r="D5507" s="13" t="s">
        <v>225</v>
      </c>
      <c r="E5507" s="15" t="s">
        <v>3655</v>
      </c>
      <c r="F5507" s="13">
        <v>19607</v>
      </c>
      <c r="G5507" s="13" t="s">
        <v>253</v>
      </c>
      <c r="H5507" s="16">
        <v>45897</v>
      </c>
      <c r="I5507" s="17">
        <v>45897</v>
      </c>
      <c r="J5507" s="18">
        <v>45897</v>
      </c>
      <c r="K5507" s="19">
        <v>0.64375000000000004</v>
      </c>
      <c r="L5507" s="19">
        <v>0.65415509259259264</v>
      </c>
      <c r="M5507" s="20">
        <v>0.72708333333333341</v>
      </c>
      <c r="N5507" s="19">
        <v>0.73748842592592601</v>
      </c>
      <c r="O5507" s="21">
        <f t="shared" si="203"/>
        <v>1.0405092592592591E-2</v>
      </c>
      <c r="P5507" s="13" t="s">
        <v>2028</v>
      </c>
      <c r="Q5507" s="13" t="s">
        <v>254</v>
      </c>
      <c r="R5507" s="22" t="s">
        <v>2029</v>
      </c>
      <c r="S5507" s="22" t="s">
        <v>32</v>
      </c>
      <c r="T5507" s="23" t="s">
        <v>211</v>
      </c>
      <c r="U5507" s="23"/>
      <c r="V5507" s="22" t="s">
        <v>212</v>
      </c>
      <c r="W5507" s="24" t="s">
        <v>3677</v>
      </c>
      <c r="X5507" s="25" t="s">
        <v>50</v>
      </c>
      <c r="Y5507" s="25" t="s">
        <v>50</v>
      </c>
      <c r="Z5507" s="25" t="s">
        <v>50</v>
      </c>
      <c r="AA5507" s="25"/>
      <c r="AB5507" s="26"/>
      <c r="AC5507" s="31"/>
      <c r="AD5507" s="32">
        <v>0</v>
      </c>
      <c r="AE5507" s="32">
        <v>0</v>
      </c>
      <c r="AF5507" s="32">
        <v>0</v>
      </c>
      <c r="AG5507" s="33">
        <v>0</v>
      </c>
      <c r="AH5507" s="33">
        <v>0</v>
      </c>
      <c r="AI5507" s="33">
        <v>0</v>
      </c>
      <c r="AJ5507" s="27"/>
      <c r="AK5507" s="27"/>
      <c r="AL5507" s="27">
        <v>8.0000000000000016E-2</v>
      </c>
      <c r="AM5507" s="27"/>
      <c r="AN5507" s="27"/>
      <c r="AO5507" s="28" t="s">
        <v>107</v>
      </c>
      <c r="AP5507" s="51"/>
      <c r="AQ5507" s="51"/>
    </row>
    <row r="5508" spans="1:43" ht="12.65" customHeight="1">
      <c r="A5508" s="13" t="s">
        <v>942</v>
      </c>
      <c r="B5508" s="14" t="s">
        <v>1992</v>
      </c>
      <c r="C5508" s="13">
        <v>39</v>
      </c>
      <c r="D5508" s="13" t="s">
        <v>225</v>
      </c>
      <c r="E5508" s="15" t="s">
        <v>3655</v>
      </c>
      <c r="F5508" s="13">
        <v>19607</v>
      </c>
      <c r="G5508" s="13" t="s">
        <v>253</v>
      </c>
      <c r="H5508" s="16">
        <v>45897</v>
      </c>
      <c r="I5508" s="17">
        <v>45897</v>
      </c>
      <c r="J5508" s="18">
        <v>45897</v>
      </c>
      <c r="K5508" s="19">
        <v>0.82361111111111107</v>
      </c>
      <c r="L5508" s="19">
        <v>0.83332175925925922</v>
      </c>
      <c r="M5508" s="20">
        <v>0.90694444444444444</v>
      </c>
      <c r="N5508" s="19">
        <v>0.91665509259259259</v>
      </c>
      <c r="O5508" s="21">
        <f t="shared" si="203"/>
        <v>9.7106481481481488E-3</v>
      </c>
      <c r="P5508" s="13" t="s">
        <v>2028</v>
      </c>
      <c r="Q5508" s="13" t="s">
        <v>254</v>
      </c>
      <c r="R5508" s="22" t="s">
        <v>2029</v>
      </c>
      <c r="S5508" s="22" t="s">
        <v>32</v>
      </c>
      <c r="T5508" s="23" t="s">
        <v>211</v>
      </c>
      <c r="U5508" s="23"/>
      <c r="V5508" s="22" t="s">
        <v>212</v>
      </c>
      <c r="W5508" s="24" t="s">
        <v>3677</v>
      </c>
      <c r="X5508" s="25" t="s">
        <v>50</v>
      </c>
      <c r="Y5508" s="25" t="s">
        <v>50</v>
      </c>
      <c r="Z5508" s="25" t="s">
        <v>50</v>
      </c>
      <c r="AA5508" s="25"/>
      <c r="AB5508" s="26"/>
      <c r="AC5508" s="31"/>
      <c r="AD5508" s="32">
        <v>0.01</v>
      </c>
      <c r="AE5508" s="32">
        <v>5.6</v>
      </c>
      <c r="AF5508" s="32">
        <v>0.05</v>
      </c>
      <c r="AG5508" s="33">
        <v>0.01</v>
      </c>
      <c r="AH5508" s="33">
        <v>5.6</v>
      </c>
      <c r="AI5508" s="33">
        <v>7.0000000000000007E-2</v>
      </c>
      <c r="AJ5508" s="27"/>
      <c r="AK5508" s="27"/>
      <c r="AL5508" s="27">
        <v>1.8666666666666667</v>
      </c>
      <c r="AM5508" s="27"/>
      <c r="AN5508" s="27"/>
      <c r="AO5508" s="28" t="s">
        <v>107</v>
      </c>
      <c r="AP5508" s="51"/>
      <c r="AQ5508" s="51"/>
    </row>
    <row r="5509" spans="1:43" ht="12.65" customHeight="1">
      <c r="A5509" s="13" t="s">
        <v>942</v>
      </c>
      <c r="B5509" s="14" t="s">
        <v>1992</v>
      </c>
      <c r="C5509" s="13">
        <v>39</v>
      </c>
      <c r="D5509" s="13" t="s">
        <v>225</v>
      </c>
      <c r="E5509" s="15" t="s">
        <v>3655</v>
      </c>
      <c r="F5509" s="13">
        <v>19607</v>
      </c>
      <c r="G5509" s="13" t="s">
        <v>253</v>
      </c>
      <c r="H5509" s="16">
        <v>45897</v>
      </c>
      <c r="I5509" s="17">
        <v>45897</v>
      </c>
      <c r="J5509" s="18">
        <v>45897</v>
      </c>
      <c r="K5509" s="19">
        <v>0.90972222222222221</v>
      </c>
      <c r="L5509" s="19">
        <v>0.91943287037037036</v>
      </c>
      <c r="M5509" s="20">
        <v>0.99305555555555558</v>
      </c>
      <c r="N5509" s="19">
        <v>2.7662037037037039E-3</v>
      </c>
      <c r="O5509" s="21">
        <f t="shared" si="203"/>
        <v>9.7106481481481488E-3</v>
      </c>
      <c r="P5509" s="13" t="s">
        <v>2028</v>
      </c>
      <c r="Q5509" s="13" t="s">
        <v>254</v>
      </c>
      <c r="R5509" s="22" t="s">
        <v>2029</v>
      </c>
      <c r="S5509" s="22" t="s">
        <v>32</v>
      </c>
      <c r="T5509" s="23" t="s">
        <v>211</v>
      </c>
      <c r="U5509" s="23"/>
      <c r="V5509" s="22" t="s">
        <v>212</v>
      </c>
      <c r="W5509" s="24" t="s">
        <v>3677</v>
      </c>
      <c r="X5509" s="25" t="s">
        <v>50</v>
      </c>
      <c r="Y5509" s="25" t="s">
        <v>50</v>
      </c>
      <c r="Z5509" s="25" t="s">
        <v>50</v>
      </c>
      <c r="AA5509" s="25"/>
      <c r="AB5509" s="26"/>
      <c r="AC5509" s="31"/>
      <c r="AD5509" s="32">
        <v>0.02</v>
      </c>
      <c r="AE5509" s="32">
        <v>7.9</v>
      </c>
      <c r="AF5509" s="32">
        <v>0.27</v>
      </c>
      <c r="AG5509" s="33">
        <v>0.02</v>
      </c>
      <c r="AH5509" s="33">
        <v>7.9</v>
      </c>
      <c r="AI5509" s="33">
        <v>0.31</v>
      </c>
      <c r="AJ5509" s="27"/>
      <c r="AK5509" s="27"/>
      <c r="AL5509" s="27">
        <v>2.6333333333333333</v>
      </c>
      <c r="AM5509" s="27"/>
      <c r="AN5509" s="27"/>
      <c r="AO5509" s="28" t="s">
        <v>107</v>
      </c>
      <c r="AP5509" s="51"/>
      <c r="AQ5509" s="51"/>
    </row>
    <row r="5510" spans="1:43" ht="12.65" customHeight="1">
      <c r="A5510" s="13" t="s">
        <v>942</v>
      </c>
      <c r="B5510" s="14" t="s">
        <v>1992</v>
      </c>
      <c r="C5510" s="13">
        <v>39</v>
      </c>
      <c r="D5510" s="13" t="s">
        <v>225</v>
      </c>
      <c r="E5510" s="15" t="s">
        <v>3655</v>
      </c>
      <c r="F5510" s="13">
        <v>19607</v>
      </c>
      <c r="G5510" s="13" t="s">
        <v>253</v>
      </c>
      <c r="H5510" s="16">
        <v>45898</v>
      </c>
      <c r="I5510" s="17">
        <v>45898</v>
      </c>
      <c r="J5510" s="18">
        <v>45898</v>
      </c>
      <c r="K5510" s="19">
        <v>6.1805555555555558E-2</v>
      </c>
      <c r="L5510" s="19">
        <v>7.1516203703703707E-2</v>
      </c>
      <c r="M5510" s="20">
        <v>0.1451388888888889</v>
      </c>
      <c r="N5510" s="19">
        <v>0.15484953703703705</v>
      </c>
      <c r="O5510" s="21">
        <f t="shared" si="203"/>
        <v>9.7106481481481488E-3</v>
      </c>
      <c r="P5510" s="13" t="s">
        <v>2028</v>
      </c>
      <c r="Q5510" s="13" t="s">
        <v>254</v>
      </c>
      <c r="R5510" s="22" t="s">
        <v>2029</v>
      </c>
      <c r="S5510" s="22" t="s">
        <v>32</v>
      </c>
      <c r="T5510" s="23" t="s">
        <v>211</v>
      </c>
      <c r="U5510" s="23"/>
      <c r="V5510" s="22" t="s">
        <v>212</v>
      </c>
      <c r="W5510" s="24" t="s">
        <v>3677</v>
      </c>
      <c r="X5510" s="25" t="s">
        <v>50</v>
      </c>
      <c r="Y5510" s="25" t="s">
        <v>50</v>
      </c>
      <c r="Z5510" s="25" t="s">
        <v>50</v>
      </c>
      <c r="AA5510" s="25"/>
      <c r="AB5510" s="26"/>
      <c r="AC5510" s="31"/>
      <c r="AD5510" s="32">
        <v>0</v>
      </c>
      <c r="AE5510" s="32">
        <v>0</v>
      </c>
      <c r="AF5510" s="32">
        <v>0</v>
      </c>
      <c r="AG5510" s="33">
        <v>0</v>
      </c>
      <c r="AH5510" s="33">
        <v>0</v>
      </c>
      <c r="AI5510" s="33">
        <v>0</v>
      </c>
      <c r="AJ5510" s="27"/>
      <c r="AK5510" s="27"/>
      <c r="AL5510" s="27">
        <v>8.0000000000000016E-2</v>
      </c>
      <c r="AM5510" s="27"/>
      <c r="AN5510" s="27"/>
      <c r="AO5510" s="28" t="s">
        <v>107</v>
      </c>
      <c r="AP5510" s="51"/>
      <c r="AQ5510" s="51"/>
    </row>
    <row r="5511" spans="1:43" ht="12.65" customHeight="1">
      <c r="A5511" s="13" t="s">
        <v>942</v>
      </c>
      <c r="B5511" s="14" t="s">
        <v>1992</v>
      </c>
      <c r="C5511" s="13">
        <v>39</v>
      </c>
      <c r="D5511" s="13" t="s">
        <v>225</v>
      </c>
      <c r="E5511" s="15" t="s">
        <v>3655</v>
      </c>
      <c r="F5511" s="13">
        <v>19607</v>
      </c>
      <c r="G5511" s="13" t="s">
        <v>253</v>
      </c>
      <c r="H5511" s="16">
        <v>45898</v>
      </c>
      <c r="I5511" s="17">
        <v>45898</v>
      </c>
      <c r="J5511" s="18">
        <v>45898</v>
      </c>
      <c r="K5511" s="19">
        <v>0.28194444444444444</v>
      </c>
      <c r="L5511" s="19">
        <v>0.29165509259259259</v>
      </c>
      <c r="M5511" s="20">
        <v>0.36527777777777776</v>
      </c>
      <c r="N5511" s="19">
        <v>0.37498842592592591</v>
      </c>
      <c r="O5511" s="21">
        <f t="shared" si="203"/>
        <v>9.7106481481481488E-3</v>
      </c>
      <c r="P5511" s="13" t="s">
        <v>2028</v>
      </c>
      <c r="Q5511" s="13" t="s">
        <v>254</v>
      </c>
      <c r="R5511" s="22" t="s">
        <v>2029</v>
      </c>
      <c r="S5511" s="22" t="s">
        <v>32</v>
      </c>
      <c r="T5511" s="23" t="s">
        <v>211</v>
      </c>
      <c r="U5511" s="23"/>
      <c r="V5511" s="22" t="s">
        <v>212</v>
      </c>
      <c r="W5511" s="24" t="s">
        <v>3677</v>
      </c>
      <c r="X5511" s="25" t="s">
        <v>50</v>
      </c>
      <c r="Y5511" s="25" t="s">
        <v>50</v>
      </c>
      <c r="Z5511" s="25" t="s">
        <v>50</v>
      </c>
      <c r="AA5511" s="25"/>
      <c r="AB5511" s="26"/>
      <c r="AC5511" s="31"/>
      <c r="AD5511" s="32">
        <v>0.02</v>
      </c>
      <c r="AE5511" s="32">
        <v>7.6</v>
      </c>
      <c r="AF5511" s="32">
        <v>0.11</v>
      </c>
      <c r="AG5511" s="33">
        <v>0.02</v>
      </c>
      <c r="AH5511" s="33">
        <v>7.6</v>
      </c>
      <c r="AI5511" s="33">
        <v>0.13</v>
      </c>
      <c r="AJ5511" s="27"/>
      <c r="AK5511" s="27"/>
      <c r="AL5511" s="27">
        <v>2.5333333333333332</v>
      </c>
      <c r="AM5511" s="27"/>
      <c r="AN5511" s="27"/>
      <c r="AO5511" s="28" t="s">
        <v>107</v>
      </c>
      <c r="AP5511" s="51"/>
      <c r="AQ5511" s="51"/>
    </row>
    <row r="5512" spans="1:43" ht="12.65" customHeight="1">
      <c r="A5512" s="13" t="s">
        <v>942</v>
      </c>
      <c r="B5512" s="14" t="s">
        <v>1992</v>
      </c>
      <c r="C5512" s="13">
        <v>39</v>
      </c>
      <c r="D5512" s="13" t="s">
        <v>225</v>
      </c>
      <c r="E5512" s="15" t="s">
        <v>3655</v>
      </c>
      <c r="F5512" s="13">
        <v>19607</v>
      </c>
      <c r="G5512" s="13" t="s">
        <v>253</v>
      </c>
      <c r="H5512" s="16">
        <v>45898</v>
      </c>
      <c r="I5512" s="17">
        <v>45898</v>
      </c>
      <c r="J5512" s="18">
        <v>45898</v>
      </c>
      <c r="K5512" s="19">
        <v>0.38819444444444445</v>
      </c>
      <c r="L5512" s="19">
        <v>0.39859953703703699</v>
      </c>
      <c r="M5512" s="20">
        <v>0.47152777777777777</v>
      </c>
      <c r="N5512" s="19">
        <v>0.4819328703703703</v>
      </c>
      <c r="O5512" s="21">
        <f t="shared" si="203"/>
        <v>1.0405092592592535E-2</v>
      </c>
      <c r="P5512" s="13" t="s">
        <v>2028</v>
      </c>
      <c r="Q5512" s="13" t="s">
        <v>254</v>
      </c>
      <c r="R5512" s="22" t="s">
        <v>2029</v>
      </c>
      <c r="S5512" s="22" t="s">
        <v>32</v>
      </c>
      <c r="T5512" s="23" t="s">
        <v>211</v>
      </c>
      <c r="U5512" s="23"/>
      <c r="V5512" s="22" t="s">
        <v>212</v>
      </c>
      <c r="W5512" s="24" t="s">
        <v>3677</v>
      </c>
      <c r="X5512" s="25" t="s">
        <v>50</v>
      </c>
      <c r="Y5512" s="25" t="s">
        <v>50</v>
      </c>
      <c r="Z5512" s="25" t="s">
        <v>50</v>
      </c>
      <c r="AA5512" s="25"/>
      <c r="AB5512" s="26"/>
      <c r="AC5512" s="31"/>
      <c r="AD5512" s="32">
        <v>0.01</v>
      </c>
      <c r="AE5512" s="32">
        <v>6.7</v>
      </c>
      <c r="AF5512" s="32">
        <v>0.09</v>
      </c>
      <c r="AG5512" s="33">
        <v>0.02</v>
      </c>
      <c r="AH5512" s="33">
        <v>6.7</v>
      </c>
      <c r="AI5512" s="33">
        <v>0.1</v>
      </c>
      <c r="AJ5512" s="27"/>
      <c r="AK5512" s="27"/>
      <c r="AL5512" s="27">
        <v>2.2333333333333334</v>
      </c>
      <c r="AM5512" s="27"/>
      <c r="AN5512" s="27"/>
      <c r="AO5512" s="28" t="s">
        <v>107</v>
      </c>
      <c r="AP5512" s="51"/>
      <c r="AQ5512" s="51"/>
    </row>
    <row r="5513" spans="1:43" ht="12.65" customHeight="1">
      <c r="A5513" s="13" t="s">
        <v>942</v>
      </c>
      <c r="B5513" s="14" t="s">
        <v>1992</v>
      </c>
      <c r="C5513" s="13">
        <v>39</v>
      </c>
      <c r="D5513" s="13" t="s">
        <v>225</v>
      </c>
      <c r="E5513" s="15" t="s">
        <v>3655</v>
      </c>
      <c r="F5513" s="13">
        <v>19607</v>
      </c>
      <c r="G5513" s="13" t="s">
        <v>253</v>
      </c>
      <c r="H5513" s="16">
        <v>45898</v>
      </c>
      <c r="I5513" s="17">
        <v>45898</v>
      </c>
      <c r="J5513" s="18">
        <v>45898</v>
      </c>
      <c r="K5513" s="19">
        <v>0.62152777777777779</v>
      </c>
      <c r="L5513" s="19">
        <v>0.63101851851851853</v>
      </c>
      <c r="M5513" s="20">
        <v>0.70486111111111105</v>
      </c>
      <c r="N5513" s="19">
        <v>0.7143518518518519</v>
      </c>
      <c r="O5513" s="21">
        <f t="shared" si="203"/>
        <v>9.4907407407408551E-3</v>
      </c>
      <c r="P5513" s="13" t="s">
        <v>2028</v>
      </c>
      <c r="Q5513" s="13" t="s">
        <v>254</v>
      </c>
      <c r="R5513" s="22" t="s">
        <v>2029</v>
      </c>
      <c r="S5513" s="22" t="s">
        <v>32</v>
      </c>
      <c r="T5513" s="23" t="s">
        <v>211</v>
      </c>
      <c r="U5513" s="23"/>
      <c r="V5513" s="22" t="s">
        <v>212</v>
      </c>
      <c r="W5513" s="24" t="s">
        <v>3677</v>
      </c>
      <c r="X5513" s="25" t="s">
        <v>50</v>
      </c>
      <c r="Y5513" s="25" t="s">
        <v>50</v>
      </c>
      <c r="Z5513" s="25" t="s">
        <v>50</v>
      </c>
      <c r="AA5513" s="25"/>
      <c r="AB5513" s="26"/>
      <c r="AC5513" s="31"/>
      <c r="AD5513" s="32">
        <v>0.01</v>
      </c>
      <c r="AE5513" s="32">
        <v>5.4</v>
      </c>
      <c r="AF5513" s="32">
        <v>0.05</v>
      </c>
      <c r="AG5513" s="33">
        <v>0.01</v>
      </c>
      <c r="AH5513" s="33">
        <v>5.4</v>
      </c>
      <c r="AI5513" s="33">
        <v>0.06</v>
      </c>
      <c r="AJ5513" s="27"/>
      <c r="AK5513" s="27"/>
      <c r="AL5513" s="27">
        <v>1.8</v>
      </c>
      <c r="AM5513" s="27"/>
      <c r="AN5513" s="27"/>
      <c r="AO5513" s="28" t="s">
        <v>107</v>
      </c>
      <c r="AP5513" s="51"/>
      <c r="AQ5513" s="51"/>
    </row>
    <row r="5514" spans="1:43" ht="12.65" customHeight="1">
      <c r="A5514" s="13" t="s">
        <v>942</v>
      </c>
      <c r="B5514" s="14" t="s">
        <v>1992</v>
      </c>
      <c r="C5514" s="13">
        <v>39</v>
      </c>
      <c r="D5514" s="13" t="s">
        <v>225</v>
      </c>
      <c r="E5514" s="15" t="s">
        <v>3655</v>
      </c>
      <c r="F5514" s="13">
        <v>19607</v>
      </c>
      <c r="G5514" s="13" t="s">
        <v>253</v>
      </c>
      <c r="H5514" s="16">
        <v>45899</v>
      </c>
      <c r="I5514" s="17">
        <v>45899</v>
      </c>
      <c r="J5514" s="18">
        <v>45899</v>
      </c>
      <c r="K5514" s="19">
        <v>0.19791666666666666</v>
      </c>
      <c r="L5514" s="19">
        <v>0.20832175925925925</v>
      </c>
      <c r="M5514" s="20">
        <v>0.28125</v>
      </c>
      <c r="N5514" s="19">
        <v>0.29165509259259259</v>
      </c>
      <c r="O5514" s="21">
        <f t="shared" si="203"/>
        <v>1.0405092592592591E-2</v>
      </c>
      <c r="P5514" s="13" t="s">
        <v>2028</v>
      </c>
      <c r="Q5514" s="13" t="s">
        <v>254</v>
      </c>
      <c r="R5514" s="22" t="s">
        <v>2029</v>
      </c>
      <c r="S5514" s="22" t="s">
        <v>32</v>
      </c>
      <c r="T5514" s="23" t="s">
        <v>211</v>
      </c>
      <c r="U5514" s="23"/>
      <c r="V5514" s="22" t="s">
        <v>212</v>
      </c>
      <c r="W5514" s="24" t="s">
        <v>3677</v>
      </c>
      <c r="X5514" s="25" t="s">
        <v>50</v>
      </c>
      <c r="Y5514" s="25" t="s">
        <v>50</v>
      </c>
      <c r="Z5514" s="25" t="s">
        <v>50</v>
      </c>
      <c r="AA5514" s="25"/>
      <c r="AB5514" s="26"/>
      <c r="AC5514" s="31"/>
      <c r="AD5514" s="32">
        <v>0</v>
      </c>
      <c r="AE5514" s="32">
        <v>0</v>
      </c>
      <c r="AF5514" s="32">
        <v>0</v>
      </c>
      <c r="AG5514" s="33">
        <v>0</v>
      </c>
      <c r="AH5514" s="33">
        <v>0</v>
      </c>
      <c r="AI5514" s="33">
        <v>0</v>
      </c>
      <c r="AJ5514" s="27"/>
      <c r="AK5514" s="27"/>
      <c r="AL5514" s="27">
        <v>0.10400000000000001</v>
      </c>
      <c r="AM5514" s="27"/>
      <c r="AN5514" s="27"/>
      <c r="AO5514" s="28" t="s">
        <v>107</v>
      </c>
      <c r="AP5514" s="51"/>
      <c r="AQ5514" s="51"/>
    </row>
    <row r="5515" spans="1:43" ht="12.65" customHeight="1">
      <c r="A5515" s="13" t="s">
        <v>942</v>
      </c>
      <c r="B5515" s="14" t="s">
        <v>1992</v>
      </c>
      <c r="C5515" s="13">
        <v>39</v>
      </c>
      <c r="D5515" s="13" t="s">
        <v>225</v>
      </c>
      <c r="E5515" s="15" t="s">
        <v>3656</v>
      </c>
      <c r="F5515" s="13">
        <v>34727</v>
      </c>
      <c r="G5515" s="13" t="s">
        <v>253</v>
      </c>
      <c r="H5515" s="16">
        <v>45884</v>
      </c>
      <c r="I5515" s="17">
        <v>45884</v>
      </c>
      <c r="J5515" s="18">
        <f>I5515</f>
        <v>45884</v>
      </c>
      <c r="K5515" s="19">
        <v>0.65972222222222221</v>
      </c>
      <c r="L5515" s="19">
        <v>0.77304398148148146</v>
      </c>
      <c r="M5515" s="20">
        <v>0.74305555555555558</v>
      </c>
      <c r="N5515" s="19">
        <v>0.85637731481481483</v>
      </c>
      <c r="O5515" s="21">
        <f t="shared" si="203"/>
        <v>0.11332175925925925</v>
      </c>
      <c r="P5515" s="13" t="s">
        <v>2202</v>
      </c>
      <c r="Q5515" s="13" t="s">
        <v>254</v>
      </c>
      <c r="R5515" s="22" t="s">
        <v>2203</v>
      </c>
      <c r="S5515" s="22" t="s">
        <v>29</v>
      </c>
      <c r="T5515" s="23" t="s">
        <v>211</v>
      </c>
      <c r="U5515" s="23" t="s">
        <v>50</v>
      </c>
      <c r="V5515" s="22" t="s">
        <v>212</v>
      </c>
      <c r="W5515" s="24" t="s">
        <v>160</v>
      </c>
      <c r="X5515" s="25" t="s">
        <v>161</v>
      </c>
      <c r="Y5515" s="25" t="s">
        <v>114</v>
      </c>
      <c r="Z5515" s="25" t="s">
        <v>69</v>
      </c>
      <c r="AA5515" s="25"/>
      <c r="AB5515" s="26"/>
      <c r="AC5515" s="31"/>
      <c r="AD5515" s="32">
        <v>0.01</v>
      </c>
      <c r="AE5515" s="32">
        <v>4.2</v>
      </c>
      <c r="AF5515" s="32">
        <v>0.03</v>
      </c>
      <c r="AG5515" s="33">
        <v>0.01</v>
      </c>
      <c r="AH5515" s="33">
        <v>3.1</v>
      </c>
      <c r="AI5515" s="33">
        <v>0.03</v>
      </c>
      <c r="AJ5515" s="27"/>
      <c r="AK5515" s="27"/>
      <c r="AL5515" s="27">
        <v>1.4</v>
      </c>
      <c r="AM5515" s="27"/>
      <c r="AN5515" s="27"/>
      <c r="AO5515" s="28" t="s">
        <v>107</v>
      </c>
      <c r="AP5515" s="51"/>
      <c r="AQ5515" s="51"/>
    </row>
    <row r="5516" spans="1:43" ht="12.65" customHeight="1">
      <c r="A5516" s="13" t="s">
        <v>942</v>
      </c>
      <c r="B5516" s="14" t="s">
        <v>1992</v>
      </c>
      <c r="C5516" s="13">
        <v>39</v>
      </c>
      <c r="D5516" s="13" t="s">
        <v>225</v>
      </c>
      <c r="E5516" s="15" t="s">
        <v>3656</v>
      </c>
      <c r="F5516" s="13">
        <v>34727</v>
      </c>
      <c r="G5516" s="13" t="s">
        <v>253</v>
      </c>
      <c r="H5516" s="16">
        <v>45884</v>
      </c>
      <c r="I5516" s="17">
        <v>45884</v>
      </c>
      <c r="J5516" s="18">
        <f>I5516</f>
        <v>45884</v>
      </c>
      <c r="K5516" s="19">
        <v>0.85372685185185193</v>
      </c>
      <c r="L5516" s="19">
        <v>0.92622685185185183</v>
      </c>
      <c r="M5516" s="20">
        <v>0.93706018518518519</v>
      </c>
      <c r="N5516" s="19">
        <v>9.5601851851851837E-3</v>
      </c>
      <c r="O5516" s="21">
        <f t="shared" si="203"/>
        <v>7.2500000000000009E-2</v>
      </c>
      <c r="P5516" s="13" t="s">
        <v>1995</v>
      </c>
      <c r="Q5516" s="13" t="s">
        <v>254</v>
      </c>
      <c r="R5516" s="22" t="s">
        <v>1996</v>
      </c>
      <c r="S5516" s="22" t="s">
        <v>31</v>
      </c>
      <c r="T5516" s="23" t="s">
        <v>211</v>
      </c>
      <c r="U5516" s="23" t="s">
        <v>50</v>
      </c>
      <c r="V5516" s="22" t="s">
        <v>212</v>
      </c>
      <c r="W5516" s="24" t="s">
        <v>160</v>
      </c>
      <c r="X5516" s="25" t="s">
        <v>161</v>
      </c>
      <c r="Y5516" s="25" t="s">
        <v>114</v>
      </c>
      <c r="Z5516" s="25" t="s">
        <v>69</v>
      </c>
      <c r="AA5516" s="25"/>
      <c r="AB5516" s="26"/>
      <c r="AC5516" s="31"/>
      <c r="AD5516" s="32">
        <v>0</v>
      </c>
      <c r="AE5516" s="32">
        <v>0.1</v>
      </c>
      <c r="AF5516" s="32">
        <v>0</v>
      </c>
      <c r="AG5516" s="33">
        <v>0</v>
      </c>
      <c r="AH5516" s="33">
        <v>0.1</v>
      </c>
      <c r="AI5516" s="33">
        <v>0</v>
      </c>
      <c r="AJ5516" s="27"/>
      <c r="AK5516" s="27"/>
      <c r="AL5516" s="27">
        <v>0.1</v>
      </c>
      <c r="AM5516" s="27"/>
      <c r="AN5516" s="27"/>
      <c r="AO5516" s="28" t="s">
        <v>107</v>
      </c>
      <c r="AP5516" s="51"/>
      <c r="AQ5516" s="51"/>
    </row>
    <row r="5517" spans="1:43" ht="12.65" customHeight="1">
      <c r="A5517" s="13" t="s">
        <v>942</v>
      </c>
      <c r="B5517" s="14" t="s">
        <v>1992</v>
      </c>
      <c r="C5517" s="13">
        <v>39</v>
      </c>
      <c r="D5517" s="13" t="s">
        <v>225</v>
      </c>
      <c r="E5517" s="15" t="s">
        <v>3656</v>
      </c>
      <c r="F5517" s="13">
        <v>34727</v>
      </c>
      <c r="G5517" s="13" t="s">
        <v>253</v>
      </c>
      <c r="H5517" s="16">
        <v>45885</v>
      </c>
      <c r="I5517" s="17">
        <v>45885</v>
      </c>
      <c r="J5517" s="18">
        <f>I5517</f>
        <v>45885</v>
      </c>
      <c r="K5517" s="19">
        <v>0.4513888888888889</v>
      </c>
      <c r="L5517" s="19">
        <v>0.57141203703703702</v>
      </c>
      <c r="M5517" s="20">
        <v>0.53472222222222221</v>
      </c>
      <c r="N5517" s="19">
        <v>0.65474537037037039</v>
      </c>
      <c r="O5517" s="21">
        <f t="shared" si="203"/>
        <v>0.12002314814814818</v>
      </c>
      <c r="P5517" s="13" t="s">
        <v>2132</v>
      </c>
      <c r="Q5517" s="13" t="s">
        <v>254</v>
      </c>
      <c r="R5517" s="22" t="s">
        <v>2133</v>
      </c>
      <c r="S5517" s="22" t="s">
        <v>29</v>
      </c>
      <c r="T5517" s="23" t="s">
        <v>211</v>
      </c>
      <c r="U5517" s="23" t="s">
        <v>50</v>
      </c>
      <c r="V5517" s="22" t="s">
        <v>212</v>
      </c>
      <c r="W5517" s="24" t="s">
        <v>168</v>
      </c>
      <c r="X5517" s="25" t="s">
        <v>169</v>
      </c>
      <c r="Y5517" s="25" t="s">
        <v>114</v>
      </c>
      <c r="Z5517" s="25" t="s">
        <v>58</v>
      </c>
      <c r="AA5517" s="25"/>
      <c r="AB5517" s="26"/>
      <c r="AC5517" s="31"/>
      <c r="AD5517" s="32">
        <v>0</v>
      </c>
      <c r="AE5517" s="32">
        <v>0</v>
      </c>
      <c r="AF5517" s="32">
        <v>0</v>
      </c>
      <c r="AG5517" s="33">
        <v>0</v>
      </c>
      <c r="AH5517" s="33">
        <v>0</v>
      </c>
      <c r="AI5517" s="33">
        <v>0</v>
      </c>
      <c r="AJ5517" s="27"/>
      <c r="AK5517" s="27"/>
      <c r="AL5517" s="27">
        <v>0.24960000000000002</v>
      </c>
      <c r="AM5517" s="27"/>
      <c r="AN5517" s="27"/>
      <c r="AO5517" s="28" t="s">
        <v>107</v>
      </c>
      <c r="AP5517" s="51"/>
      <c r="AQ5517" s="51"/>
    </row>
    <row r="5518" spans="1:43" ht="12.65" customHeight="1">
      <c r="A5518" s="13" t="s">
        <v>942</v>
      </c>
      <c r="B5518" s="14" t="s">
        <v>1992</v>
      </c>
      <c r="C5518" s="13">
        <v>39</v>
      </c>
      <c r="D5518" s="13" t="s">
        <v>225</v>
      </c>
      <c r="E5518" s="15" t="s">
        <v>3656</v>
      </c>
      <c r="F5518" s="13">
        <v>34727</v>
      </c>
      <c r="G5518" s="13" t="s">
        <v>253</v>
      </c>
      <c r="H5518" s="16">
        <v>45887</v>
      </c>
      <c r="I5518" s="17">
        <v>45887</v>
      </c>
      <c r="J5518" s="18">
        <f>I5518</f>
        <v>45887</v>
      </c>
      <c r="K5518" s="19">
        <v>0.65972222222222221</v>
      </c>
      <c r="L5518" s="19">
        <v>0.75657407407407407</v>
      </c>
      <c r="M5518" s="20">
        <v>0.74305555555555558</v>
      </c>
      <c r="N5518" s="19">
        <v>0.83990740740740744</v>
      </c>
      <c r="O5518" s="21">
        <f t="shared" si="203"/>
        <v>9.6851851851851856E-2</v>
      </c>
      <c r="P5518" s="13" t="s">
        <v>2230</v>
      </c>
      <c r="Q5518" s="13" t="s">
        <v>254</v>
      </c>
      <c r="R5518" s="22" t="s">
        <v>2231</v>
      </c>
      <c r="S5518" s="22" t="s">
        <v>29</v>
      </c>
      <c r="T5518" s="23" t="s">
        <v>211</v>
      </c>
      <c r="U5518" s="23" t="s">
        <v>50</v>
      </c>
      <c r="V5518" s="22" t="s">
        <v>212</v>
      </c>
      <c r="W5518" s="24" t="s">
        <v>204</v>
      </c>
      <c r="X5518" s="25" t="s">
        <v>90</v>
      </c>
      <c r="Y5518" s="25" t="s">
        <v>114</v>
      </c>
      <c r="Z5518" s="25" t="s">
        <v>63</v>
      </c>
      <c r="AA5518" s="25"/>
      <c r="AB5518" s="26"/>
      <c r="AC5518" s="31"/>
      <c r="AD5518" s="32">
        <v>0</v>
      </c>
      <c r="AE5518" s="32">
        <v>0</v>
      </c>
      <c r="AF5518" s="32">
        <v>0</v>
      </c>
      <c r="AG5518" s="33">
        <v>0</v>
      </c>
      <c r="AH5518" s="33">
        <v>0</v>
      </c>
      <c r="AI5518" s="33">
        <v>0</v>
      </c>
      <c r="AJ5518" s="27"/>
      <c r="AK5518" s="27"/>
      <c r="AL5518" s="27">
        <v>0.19199999999999998</v>
      </c>
      <c r="AM5518" s="27"/>
      <c r="AN5518" s="27"/>
      <c r="AO5518" s="28" t="s">
        <v>107</v>
      </c>
      <c r="AP5518" s="51"/>
      <c r="AQ5518" s="51"/>
    </row>
    <row r="5519" spans="1:43" ht="12.65" customHeight="1">
      <c r="A5519" s="13" t="s">
        <v>942</v>
      </c>
      <c r="B5519" s="14" t="s">
        <v>1992</v>
      </c>
      <c r="C5519" s="13">
        <v>39</v>
      </c>
      <c r="D5519" s="13" t="s">
        <v>225</v>
      </c>
      <c r="E5519" s="15" t="s">
        <v>3656</v>
      </c>
      <c r="F5519" s="13">
        <v>34727</v>
      </c>
      <c r="G5519" s="13" t="s">
        <v>253</v>
      </c>
      <c r="H5519" s="16">
        <v>45888</v>
      </c>
      <c r="I5519" s="17">
        <v>45888</v>
      </c>
      <c r="J5519" s="18">
        <f>I5519</f>
        <v>45888</v>
      </c>
      <c r="K5519" s="19">
        <v>1.8206018518518517E-2</v>
      </c>
      <c r="L5519" s="19">
        <v>9.5821759259259259E-2</v>
      </c>
      <c r="M5519" s="20">
        <v>0.10153935185185185</v>
      </c>
      <c r="N5519" s="19">
        <v>0.17915509259259257</v>
      </c>
      <c r="O5519" s="21">
        <f t="shared" si="203"/>
        <v>7.7615740740740721E-2</v>
      </c>
      <c r="P5519" s="13" t="s">
        <v>2032</v>
      </c>
      <c r="Q5519" s="13" t="s">
        <v>254</v>
      </c>
      <c r="R5519" s="22" t="s">
        <v>2033</v>
      </c>
      <c r="S5519" s="22" t="s">
        <v>31</v>
      </c>
      <c r="T5519" s="23" t="s">
        <v>211</v>
      </c>
      <c r="U5519" s="23" t="s">
        <v>50</v>
      </c>
      <c r="V5519" s="22" t="s">
        <v>212</v>
      </c>
      <c r="W5519" s="24" t="s">
        <v>208</v>
      </c>
      <c r="X5519" s="25" t="s">
        <v>127</v>
      </c>
      <c r="Y5519" s="25" t="s">
        <v>114</v>
      </c>
      <c r="Z5519" s="25" t="s">
        <v>62</v>
      </c>
      <c r="AA5519" s="25"/>
      <c r="AB5519" s="26"/>
      <c r="AC5519" s="31"/>
      <c r="AD5519" s="32">
        <v>0</v>
      </c>
      <c r="AE5519" s="32">
        <v>0</v>
      </c>
      <c r="AF5519" s="32">
        <v>0</v>
      </c>
      <c r="AG5519" s="33">
        <v>0</v>
      </c>
      <c r="AH5519" s="33">
        <v>0</v>
      </c>
      <c r="AI5519" s="33">
        <v>0</v>
      </c>
      <c r="AJ5519" s="27"/>
      <c r="AK5519" s="27"/>
      <c r="AL5519" s="27">
        <v>8.0000000000000016E-2</v>
      </c>
      <c r="AM5519" s="27"/>
      <c r="AN5519" s="27"/>
      <c r="AO5519" s="28" t="s">
        <v>107</v>
      </c>
      <c r="AP5519" s="51"/>
      <c r="AQ5519" s="51"/>
    </row>
    <row r="5520" spans="1:43" ht="12.65" customHeight="1">
      <c r="A5520" s="13" t="s">
        <v>942</v>
      </c>
      <c r="B5520" s="14" t="s">
        <v>1992</v>
      </c>
      <c r="C5520" s="13">
        <v>39</v>
      </c>
      <c r="D5520" s="13" t="s">
        <v>225</v>
      </c>
      <c r="E5520" s="15" t="s">
        <v>3656</v>
      </c>
      <c r="F5520" s="13">
        <v>34727</v>
      </c>
      <c r="G5520" s="13" t="s">
        <v>253</v>
      </c>
      <c r="H5520" s="16">
        <v>45888</v>
      </c>
      <c r="I5520" s="17">
        <v>45888</v>
      </c>
      <c r="J5520" s="18">
        <v>45888</v>
      </c>
      <c r="K5520" s="19">
        <v>0.49722222222222223</v>
      </c>
      <c r="L5520" s="19">
        <v>0.53371527777777772</v>
      </c>
      <c r="M5520" s="20">
        <v>0.58055555555555549</v>
      </c>
      <c r="N5520" s="19">
        <v>0.61704861111111109</v>
      </c>
      <c r="O5520" s="21">
        <f t="shared" si="203"/>
        <v>3.6493055555555598E-2</v>
      </c>
      <c r="P5520" s="13" t="s">
        <v>2028</v>
      </c>
      <c r="Q5520" s="13" t="s">
        <v>254</v>
      </c>
      <c r="R5520" s="22" t="s">
        <v>2029</v>
      </c>
      <c r="S5520" s="22" t="s">
        <v>32</v>
      </c>
      <c r="T5520" s="23" t="s">
        <v>211</v>
      </c>
      <c r="U5520" s="23"/>
      <c r="V5520" s="22" t="s">
        <v>212</v>
      </c>
      <c r="W5520" s="24" t="s">
        <v>3677</v>
      </c>
      <c r="X5520" s="25" t="s">
        <v>50</v>
      </c>
      <c r="Y5520" s="25" t="s">
        <v>50</v>
      </c>
      <c r="Z5520" s="25" t="s">
        <v>50</v>
      </c>
      <c r="AA5520" s="25"/>
      <c r="AB5520" s="26"/>
      <c r="AC5520" s="31"/>
      <c r="AD5520" s="32">
        <v>0</v>
      </c>
      <c r="AE5520" s="32">
        <v>0</v>
      </c>
      <c r="AF5520" s="32">
        <v>0</v>
      </c>
      <c r="AG5520" s="33">
        <v>0</v>
      </c>
      <c r="AH5520" s="33">
        <v>0</v>
      </c>
      <c r="AI5520" s="33">
        <v>0</v>
      </c>
      <c r="AJ5520" s="27"/>
      <c r="AK5520" s="27"/>
      <c r="AL5520" s="27">
        <v>8.0000000000000016E-2</v>
      </c>
      <c r="AM5520" s="27"/>
      <c r="AN5520" s="27"/>
      <c r="AO5520" s="28" t="s">
        <v>107</v>
      </c>
      <c r="AP5520" s="51"/>
      <c r="AQ5520" s="51"/>
    </row>
    <row r="5521" spans="1:43" ht="12.65" customHeight="1">
      <c r="A5521" s="13" t="s">
        <v>942</v>
      </c>
      <c r="B5521" s="14" t="s">
        <v>1992</v>
      </c>
      <c r="C5521" s="13">
        <v>39</v>
      </c>
      <c r="D5521" s="13" t="s">
        <v>225</v>
      </c>
      <c r="E5521" s="15" t="s">
        <v>3656</v>
      </c>
      <c r="F5521" s="13">
        <v>34727</v>
      </c>
      <c r="G5521" s="13" t="s">
        <v>253</v>
      </c>
      <c r="H5521" s="16">
        <v>45888</v>
      </c>
      <c r="I5521" s="17">
        <v>45888</v>
      </c>
      <c r="J5521" s="18">
        <v>45888</v>
      </c>
      <c r="K5521" s="19">
        <v>0.84605324074074073</v>
      </c>
      <c r="L5521" s="19">
        <v>0.88285879629629627</v>
      </c>
      <c r="M5521" s="20">
        <v>0.92938657407407399</v>
      </c>
      <c r="N5521" s="19">
        <v>0.96619212962962964</v>
      </c>
      <c r="O5521" s="21">
        <f t="shared" si="203"/>
        <v>3.6805555555555647E-2</v>
      </c>
      <c r="P5521" s="13" t="s">
        <v>2028</v>
      </c>
      <c r="Q5521" s="13" t="s">
        <v>254</v>
      </c>
      <c r="R5521" s="22" t="s">
        <v>2029</v>
      </c>
      <c r="S5521" s="22" t="s">
        <v>32</v>
      </c>
      <c r="T5521" s="23" t="s">
        <v>211</v>
      </c>
      <c r="U5521" s="23"/>
      <c r="V5521" s="22" t="s">
        <v>212</v>
      </c>
      <c r="W5521" s="24" t="s">
        <v>3677</v>
      </c>
      <c r="X5521" s="25" t="s">
        <v>50</v>
      </c>
      <c r="Y5521" s="25" t="s">
        <v>50</v>
      </c>
      <c r="Z5521" s="25" t="s">
        <v>50</v>
      </c>
      <c r="AA5521" s="25"/>
      <c r="AB5521" s="26"/>
      <c r="AC5521" s="31"/>
      <c r="AD5521" s="32">
        <v>0</v>
      </c>
      <c r="AE5521" s="32">
        <v>0.5</v>
      </c>
      <c r="AF5521" s="32">
        <v>0.01</v>
      </c>
      <c r="AG5521" s="33">
        <v>0</v>
      </c>
      <c r="AH5521" s="33">
        <v>0.5</v>
      </c>
      <c r="AI5521" s="33">
        <v>0.01</v>
      </c>
      <c r="AJ5521" s="27"/>
      <c r="AK5521" s="27"/>
      <c r="AL5521" s="27">
        <v>0.16666666666666666</v>
      </c>
      <c r="AM5521" s="27"/>
      <c r="AN5521" s="27"/>
      <c r="AO5521" s="28" t="s">
        <v>107</v>
      </c>
      <c r="AP5521" s="51"/>
      <c r="AQ5521" s="51"/>
    </row>
    <row r="5522" spans="1:43" ht="12.65" customHeight="1">
      <c r="A5522" s="13" t="s">
        <v>942</v>
      </c>
      <c r="B5522" s="14" t="s">
        <v>1992</v>
      </c>
      <c r="C5522" s="13">
        <v>39</v>
      </c>
      <c r="D5522" s="13" t="s">
        <v>225</v>
      </c>
      <c r="E5522" s="15" t="s">
        <v>3656</v>
      </c>
      <c r="F5522" s="13">
        <v>34727</v>
      </c>
      <c r="G5522" s="13" t="s">
        <v>253</v>
      </c>
      <c r="H5522" s="16">
        <v>45889</v>
      </c>
      <c r="I5522" s="17">
        <v>45889</v>
      </c>
      <c r="J5522" s="18">
        <v>45889</v>
      </c>
      <c r="K5522" s="19">
        <v>0.10277777777777777</v>
      </c>
      <c r="L5522" s="19">
        <v>0.13957175925925927</v>
      </c>
      <c r="M5522" s="20">
        <v>0.18611111111111112</v>
      </c>
      <c r="N5522" s="19">
        <v>0.22290509259259261</v>
      </c>
      <c r="O5522" s="21">
        <f t="shared" si="203"/>
        <v>3.6793981481481497E-2</v>
      </c>
      <c r="P5522" s="13" t="s">
        <v>2028</v>
      </c>
      <c r="Q5522" s="13" t="s">
        <v>254</v>
      </c>
      <c r="R5522" s="22" t="s">
        <v>2029</v>
      </c>
      <c r="S5522" s="22" t="s">
        <v>32</v>
      </c>
      <c r="T5522" s="23" t="s">
        <v>211</v>
      </c>
      <c r="U5522" s="23"/>
      <c r="V5522" s="22" t="s">
        <v>212</v>
      </c>
      <c r="W5522" s="24" t="s">
        <v>3677</v>
      </c>
      <c r="X5522" s="25" t="s">
        <v>50</v>
      </c>
      <c r="Y5522" s="25" t="s">
        <v>50</v>
      </c>
      <c r="Z5522" s="25" t="s">
        <v>50</v>
      </c>
      <c r="AA5522" s="25"/>
      <c r="AB5522" s="26"/>
      <c r="AC5522" s="31"/>
      <c r="AD5522" s="32">
        <v>0</v>
      </c>
      <c r="AE5522" s="32">
        <v>0</v>
      </c>
      <c r="AF5522" s="32">
        <v>0</v>
      </c>
      <c r="AG5522" s="33">
        <v>0</v>
      </c>
      <c r="AH5522" s="33">
        <v>0</v>
      </c>
      <c r="AI5522" s="33">
        <v>0</v>
      </c>
      <c r="AJ5522" s="27"/>
      <c r="AK5522" s="27"/>
      <c r="AL5522" s="27">
        <v>8.0000000000000016E-2</v>
      </c>
      <c r="AM5522" s="27"/>
      <c r="AN5522" s="27"/>
      <c r="AO5522" s="28" t="s">
        <v>107</v>
      </c>
      <c r="AP5522" s="51"/>
      <c r="AQ5522" s="51"/>
    </row>
    <row r="5523" spans="1:43" ht="12.65" customHeight="1">
      <c r="A5523" s="13" t="s">
        <v>942</v>
      </c>
      <c r="B5523" s="14" t="s">
        <v>1992</v>
      </c>
      <c r="C5523" s="13">
        <v>39</v>
      </c>
      <c r="D5523" s="13" t="s">
        <v>225</v>
      </c>
      <c r="E5523" s="15" t="s">
        <v>3656</v>
      </c>
      <c r="F5523" s="13">
        <v>34727</v>
      </c>
      <c r="G5523" s="13" t="s">
        <v>253</v>
      </c>
      <c r="H5523" s="16">
        <v>45891</v>
      </c>
      <c r="I5523" s="17">
        <v>45891</v>
      </c>
      <c r="J5523" s="18">
        <v>45891</v>
      </c>
      <c r="K5523" s="19">
        <v>0.1872800925925926</v>
      </c>
      <c r="L5523" s="19">
        <v>0.22414351851851852</v>
      </c>
      <c r="M5523" s="20">
        <v>0.27061342592592591</v>
      </c>
      <c r="N5523" s="19">
        <v>0.30747685185185186</v>
      </c>
      <c r="O5523" s="21">
        <f t="shared" si="203"/>
        <v>3.6863425925925952E-2</v>
      </c>
      <c r="P5523" s="13" t="s">
        <v>2028</v>
      </c>
      <c r="Q5523" s="13" t="s">
        <v>254</v>
      </c>
      <c r="R5523" s="22" t="s">
        <v>2029</v>
      </c>
      <c r="S5523" s="22" t="s">
        <v>32</v>
      </c>
      <c r="T5523" s="23" t="s">
        <v>211</v>
      </c>
      <c r="U5523" s="23"/>
      <c r="V5523" s="22" t="s">
        <v>212</v>
      </c>
      <c r="W5523" s="24" t="s">
        <v>3677</v>
      </c>
      <c r="X5523" s="25" t="s">
        <v>50</v>
      </c>
      <c r="Y5523" s="25" t="s">
        <v>50</v>
      </c>
      <c r="Z5523" s="25" t="s">
        <v>50</v>
      </c>
      <c r="AA5523" s="25"/>
      <c r="AB5523" s="26"/>
      <c r="AC5523" s="31"/>
      <c r="AD5523" s="32">
        <v>0</v>
      </c>
      <c r="AE5523" s="32">
        <v>0</v>
      </c>
      <c r="AF5523" s="32">
        <v>0</v>
      </c>
      <c r="AG5523" s="33">
        <v>0</v>
      </c>
      <c r="AH5523" s="33">
        <v>0</v>
      </c>
      <c r="AI5523" s="33">
        <v>0</v>
      </c>
      <c r="AJ5523" s="27"/>
      <c r="AK5523" s="27"/>
      <c r="AL5523" s="27">
        <v>8.0000000000000016E-2</v>
      </c>
      <c r="AM5523" s="27"/>
      <c r="AN5523" s="27"/>
      <c r="AO5523" s="28" t="s">
        <v>107</v>
      </c>
      <c r="AP5523" s="51"/>
      <c r="AQ5523" s="51"/>
    </row>
    <row r="5524" spans="1:43" ht="12.65" customHeight="1">
      <c r="A5524" s="13" t="s">
        <v>942</v>
      </c>
      <c r="B5524" s="14" t="s">
        <v>1992</v>
      </c>
      <c r="C5524" s="13">
        <v>39</v>
      </c>
      <c r="D5524" s="13" t="s">
        <v>225</v>
      </c>
      <c r="E5524" s="15" t="s">
        <v>3656</v>
      </c>
      <c r="F5524" s="13">
        <v>34727</v>
      </c>
      <c r="G5524" s="13" t="s">
        <v>253</v>
      </c>
      <c r="H5524" s="16">
        <v>45892</v>
      </c>
      <c r="I5524" s="17">
        <v>45892</v>
      </c>
      <c r="J5524" s="18">
        <v>45892</v>
      </c>
      <c r="K5524" s="19">
        <v>0.20124999999999998</v>
      </c>
      <c r="L5524" s="19">
        <v>0.20734953703703701</v>
      </c>
      <c r="M5524" s="20">
        <v>0.2845833333333333</v>
      </c>
      <c r="N5524" s="19">
        <v>0.29068287037037038</v>
      </c>
      <c r="O5524" s="21">
        <f t="shared" si="203"/>
        <v>6.0995370370370838E-3</v>
      </c>
      <c r="P5524" s="13" t="s">
        <v>2028</v>
      </c>
      <c r="Q5524" s="13" t="s">
        <v>254</v>
      </c>
      <c r="R5524" s="22" t="s">
        <v>2029</v>
      </c>
      <c r="S5524" s="22" t="s">
        <v>32</v>
      </c>
      <c r="T5524" s="23" t="s">
        <v>211</v>
      </c>
      <c r="U5524" s="23"/>
      <c r="V5524" s="22" t="s">
        <v>212</v>
      </c>
      <c r="W5524" s="24" t="s">
        <v>3677</v>
      </c>
      <c r="X5524" s="25" t="s">
        <v>50</v>
      </c>
      <c r="Y5524" s="25" t="s">
        <v>50</v>
      </c>
      <c r="Z5524" s="25" t="s">
        <v>50</v>
      </c>
      <c r="AA5524" s="25"/>
      <c r="AB5524" s="26"/>
      <c r="AC5524" s="31"/>
      <c r="AD5524" s="32">
        <v>0</v>
      </c>
      <c r="AE5524" s="32">
        <v>0</v>
      </c>
      <c r="AF5524" s="32">
        <v>0</v>
      </c>
      <c r="AG5524" s="33">
        <v>0</v>
      </c>
      <c r="AH5524" s="33">
        <v>0</v>
      </c>
      <c r="AI5524" s="33">
        <v>0</v>
      </c>
      <c r="AJ5524" s="27"/>
      <c r="AK5524" s="27"/>
      <c r="AL5524" s="27">
        <v>0.10400000000000001</v>
      </c>
      <c r="AM5524" s="27"/>
      <c r="AN5524" s="27"/>
      <c r="AO5524" s="28" t="s">
        <v>107</v>
      </c>
      <c r="AP5524" s="51"/>
      <c r="AQ5524" s="51"/>
    </row>
    <row r="5525" spans="1:43" ht="12.65" customHeight="1">
      <c r="A5525" s="13" t="s">
        <v>942</v>
      </c>
      <c r="B5525" s="14" t="s">
        <v>1992</v>
      </c>
      <c r="C5525" s="13">
        <v>39</v>
      </c>
      <c r="D5525" s="13" t="s">
        <v>225</v>
      </c>
      <c r="E5525" s="15" t="s">
        <v>3656</v>
      </c>
      <c r="F5525" s="13">
        <v>34727</v>
      </c>
      <c r="G5525" s="13" t="s">
        <v>253</v>
      </c>
      <c r="H5525" s="16">
        <v>45894</v>
      </c>
      <c r="I5525" s="17">
        <v>45894</v>
      </c>
      <c r="J5525" s="18">
        <v>45894</v>
      </c>
      <c r="K5525" s="19">
        <v>0.19261574074074073</v>
      </c>
      <c r="L5525" s="19">
        <v>0.2013773148148148</v>
      </c>
      <c r="M5525" s="20">
        <v>0.2759490740740741</v>
      </c>
      <c r="N5525" s="19">
        <v>0.28471064814814812</v>
      </c>
      <c r="O5525" s="21">
        <f t="shared" si="203"/>
        <v>8.7615740740740189E-3</v>
      </c>
      <c r="P5525" s="13" t="s">
        <v>2028</v>
      </c>
      <c r="Q5525" s="13" t="s">
        <v>254</v>
      </c>
      <c r="R5525" s="22" t="s">
        <v>2029</v>
      </c>
      <c r="S5525" s="22" t="s">
        <v>32</v>
      </c>
      <c r="T5525" s="23" t="s">
        <v>211</v>
      </c>
      <c r="U5525" s="23"/>
      <c r="V5525" s="22" t="s">
        <v>212</v>
      </c>
      <c r="W5525" s="24" t="s">
        <v>3677</v>
      </c>
      <c r="X5525" s="25" t="s">
        <v>50</v>
      </c>
      <c r="Y5525" s="25" t="s">
        <v>50</v>
      </c>
      <c r="Z5525" s="25" t="s">
        <v>50</v>
      </c>
      <c r="AA5525" s="25"/>
      <c r="AB5525" s="26"/>
      <c r="AC5525" s="31"/>
      <c r="AD5525" s="32">
        <v>0</v>
      </c>
      <c r="AE5525" s="32">
        <v>0</v>
      </c>
      <c r="AF5525" s="32">
        <v>0</v>
      </c>
      <c r="AG5525" s="33">
        <v>0</v>
      </c>
      <c r="AH5525" s="33">
        <v>0</v>
      </c>
      <c r="AI5525" s="33">
        <v>0</v>
      </c>
      <c r="AJ5525" s="27"/>
      <c r="AK5525" s="27"/>
      <c r="AL5525" s="27">
        <v>8.0000000000000016E-2</v>
      </c>
      <c r="AM5525" s="27"/>
      <c r="AN5525" s="27"/>
      <c r="AO5525" s="28" t="s">
        <v>107</v>
      </c>
      <c r="AP5525" s="51"/>
      <c r="AQ5525" s="51"/>
    </row>
    <row r="5526" spans="1:43" ht="12.65" customHeight="1">
      <c r="A5526" s="13" t="s">
        <v>942</v>
      </c>
      <c r="B5526" s="14" t="s">
        <v>1992</v>
      </c>
      <c r="C5526" s="13">
        <v>39</v>
      </c>
      <c r="D5526" s="13" t="s">
        <v>225</v>
      </c>
      <c r="E5526" s="15" t="s">
        <v>3656</v>
      </c>
      <c r="F5526" s="13">
        <v>34727</v>
      </c>
      <c r="G5526" s="13" t="s">
        <v>253</v>
      </c>
      <c r="H5526" s="16">
        <v>45897</v>
      </c>
      <c r="I5526" s="17">
        <v>45897</v>
      </c>
      <c r="J5526" s="18">
        <v>45897</v>
      </c>
      <c r="K5526" s="19">
        <v>0.85972222222222228</v>
      </c>
      <c r="L5526" s="19">
        <v>0.8756828703703704</v>
      </c>
      <c r="M5526" s="20">
        <v>0.94305555555555554</v>
      </c>
      <c r="N5526" s="19">
        <v>0.95901620370370377</v>
      </c>
      <c r="O5526" s="21">
        <f t="shared" si="203"/>
        <v>1.5960648148148238E-2</v>
      </c>
      <c r="P5526" s="13" t="s">
        <v>2028</v>
      </c>
      <c r="Q5526" s="13" t="s">
        <v>254</v>
      </c>
      <c r="R5526" s="22" t="s">
        <v>2029</v>
      </c>
      <c r="S5526" s="22" t="s">
        <v>32</v>
      </c>
      <c r="T5526" s="23" t="s">
        <v>211</v>
      </c>
      <c r="U5526" s="23"/>
      <c r="V5526" s="22" t="s">
        <v>212</v>
      </c>
      <c r="W5526" s="24" t="s">
        <v>3677</v>
      </c>
      <c r="X5526" s="25" t="s">
        <v>50</v>
      </c>
      <c r="Y5526" s="25" t="s">
        <v>50</v>
      </c>
      <c r="Z5526" s="25" t="s">
        <v>50</v>
      </c>
      <c r="AA5526" s="25"/>
      <c r="AB5526" s="26"/>
      <c r="AC5526" s="31"/>
      <c r="AD5526" s="32">
        <v>0</v>
      </c>
      <c r="AE5526" s="32">
        <v>0</v>
      </c>
      <c r="AF5526" s="32">
        <v>0</v>
      </c>
      <c r="AG5526" s="33">
        <v>0</v>
      </c>
      <c r="AH5526" s="33">
        <v>0</v>
      </c>
      <c r="AI5526" s="33">
        <v>0</v>
      </c>
      <c r="AJ5526" s="27"/>
      <c r="AK5526" s="27"/>
      <c r="AL5526" s="27">
        <v>0.1</v>
      </c>
      <c r="AM5526" s="27"/>
      <c r="AN5526" s="27"/>
      <c r="AO5526" s="28" t="s">
        <v>107</v>
      </c>
      <c r="AP5526" s="51"/>
      <c r="AQ5526" s="51"/>
    </row>
    <row r="5527" spans="1:43" ht="12.65" customHeight="1">
      <c r="A5527" s="13" t="s">
        <v>942</v>
      </c>
      <c r="B5527" s="14" t="s">
        <v>1992</v>
      </c>
      <c r="C5527" s="13">
        <v>39</v>
      </c>
      <c r="D5527" s="13" t="s">
        <v>225</v>
      </c>
      <c r="E5527" s="15" t="s">
        <v>3656</v>
      </c>
      <c r="F5527" s="13">
        <v>34727</v>
      </c>
      <c r="G5527" s="13" t="s">
        <v>253</v>
      </c>
      <c r="H5527" s="16">
        <v>45898</v>
      </c>
      <c r="I5527" s="17">
        <v>45898</v>
      </c>
      <c r="J5527" s="18">
        <v>45898</v>
      </c>
      <c r="K5527" s="19">
        <v>0.23680555555555557</v>
      </c>
      <c r="L5527" s="19">
        <v>0.24651620370370372</v>
      </c>
      <c r="M5527" s="20">
        <v>0.32013888888888892</v>
      </c>
      <c r="N5527" s="19">
        <v>0.32984953703703701</v>
      </c>
      <c r="O5527" s="21">
        <f t="shared" si="203"/>
        <v>9.7106481481480933E-3</v>
      </c>
      <c r="P5527" s="13" t="s">
        <v>2028</v>
      </c>
      <c r="Q5527" s="13" t="s">
        <v>254</v>
      </c>
      <c r="R5527" s="22" t="s">
        <v>2029</v>
      </c>
      <c r="S5527" s="22" t="s">
        <v>32</v>
      </c>
      <c r="T5527" s="23" t="s">
        <v>211</v>
      </c>
      <c r="U5527" s="23"/>
      <c r="V5527" s="22" t="s">
        <v>212</v>
      </c>
      <c r="W5527" s="24" t="s">
        <v>3677</v>
      </c>
      <c r="X5527" s="25" t="s">
        <v>50</v>
      </c>
      <c r="Y5527" s="25" t="s">
        <v>50</v>
      </c>
      <c r="Z5527" s="25" t="s">
        <v>50</v>
      </c>
      <c r="AA5527" s="25"/>
      <c r="AB5527" s="26"/>
      <c r="AC5527" s="31"/>
      <c r="AD5527" s="32">
        <v>0</v>
      </c>
      <c r="AE5527" s="32">
        <v>0</v>
      </c>
      <c r="AF5527" s="32">
        <v>0</v>
      </c>
      <c r="AG5527" s="33">
        <v>0</v>
      </c>
      <c r="AH5527" s="33">
        <v>0</v>
      </c>
      <c r="AI5527" s="33">
        <v>0</v>
      </c>
      <c r="AJ5527" s="27"/>
      <c r="AK5527" s="27"/>
      <c r="AL5527" s="27">
        <v>8.0000000000000016E-2</v>
      </c>
      <c r="AM5527" s="27"/>
      <c r="AN5527" s="27"/>
      <c r="AO5527" s="28" t="s">
        <v>107</v>
      </c>
      <c r="AP5527" s="51"/>
      <c r="AQ5527" s="51"/>
    </row>
    <row r="5528" spans="1:43" ht="12.65" customHeight="1">
      <c r="A5528" s="13" t="s">
        <v>942</v>
      </c>
      <c r="B5528" s="14" t="s">
        <v>1992</v>
      </c>
      <c r="C5528" s="13">
        <v>39</v>
      </c>
      <c r="D5528" s="13" t="s">
        <v>225</v>
      </c>
      <c r="E5528" s="15" t="s">
        <v>3656</v>
      </c>
      <c r="F5528" s="13">
        <v>34727</v>
      </c>
      <c r="G5528" s="13" t="s">
        <v>253</v>
      </c>
      <c r="H5528" s="16">
        <v>45898</v>
      </c>
      <c r="I5528" s="17">
        <v>45898</v>
      </c>
      <c r="J5528" s="18">
        <v>45898</v>
      </c>
      <c r="K5528" s="19">
        <v>0.51041666666666663</v>
      </c>
      <c r="L5528" s="19">
        <v>0.51998842592592598</v>
      </c>
      <c r="M5528" s="20">
        <v>0.59375</v>
      </c>
      <c r="N5528" s="19">
        <v>0.60332175925925935</v>
      </c>
      <c r="O5528" s="21">
        <f t="shared" si="203"/>
        <v>9.5717592592593492E-3</v>
      </c>
      <c r="P5528" s="13" t="s">
        <v>2028</v>
      </c>
      <c r="Q5528" s="13" t="s">
        <v>254</v>
      </c>
      <c r="R5528" s="22" t="s">
        <v>2029</v>
      </c>
      <c r="S5528" s="22" t="s">
        <v>32</v>
      </c>
      <c r="T5528" s="23" t="s">
        <v>211</v>
      </c>
      <c r="U5528" s="23"/>
      <c r="V5528" s="22" t="s">
        <v>212</v>
      </c>
      <c r="W5528" s="24" t="s">
        <v>3677</v>
      </c>
      <c r="X5528" s="25" t="s">
        <v>50</v>
      </c>
      <c r="Y5528" s="25" t="s">
        <v>50</v>
      </c>
      <c r="Z5528" s="25" t="s">
        <v>50</v>
      </c>
      <c r="AA5528" s="25"/>
      <c r="AB5528" s="26"/>
      <c r="AC5528" s="31"/>
      <c r="AD5528" s="32">
        <v>0</v>
      </c>
      <c r="AE5528" s="32">
        <v>0</v>
      </c>
      <c r="AF5528" s="32">
        <v>0</v>
      </c>
      <c r="AG5528" s="33">
        <v>0</v>
      </c>
      <c r="AH5528" s="33">
        <v>0</v>
      </c>
      <c r="AI5528" s="33">
        <v>0</v>
      </c>
      <c r="AJ5528" s="27"/>
      <c r="AK5528" s="27"/>
      <c r="AL5528" s="27">
        <v>8.0000000000000016E-2</v>
      </c>
      <c r="AM5528" s="27"/>
      <c r="AN5528" s="27"/>
      <c r="AO5528" s="28" t="s">
        <v>107</v>
      </c>
      <c r="AP5528" s="51"/>
      <c r="AQ5528" s="51"/>
    </row>
    <row r="5529" spans="1:43" ht="12.65" customHeight="1">
      <c r="A5529" s="13" t="s">
        <v>942</v>
      </c>
      <c r="B5529" s="14" t="s">
        <v>1992</v>
      </c>
      <c r="C5529" s="13">
        <v>39</v>
      </c>
      <c r="D5529" s="13" t="s">
        <v>225</v>
      </c>
      <c r="E5529" s="15" t="s">
        <v>3656</v>
      </c>
      <c r="F5529" s="13">
        <v>34727</v>
      </c>
      <c r="G5529" s="13" t="s">
        <v>253</v>
      </c>
      <c r="H5529" s="16">
        <v>45898</v>
      </c>
      <c r="I5529" s="17">
        <v>45898</v>
      </c>
      <c r="J5529" s="18">
        <v>45898</v>
      </c>
      <c r="K5529" s="19">
        <v>0.65625</v>
      </c>
      <c r="L5529" s="19">
        <v>0.66631944444444446</v>
      </c>
      <c r="M5529" s="20">
        <v>0.73958333333333337</v>
      </c>
      <c r="N5529" s="19">
        <v>0.74965277777777783</v>
      </c>
      <c r="O5529" s="21">
        <f t="shared" si="203"/>
        <v>1.0069444444444464E-2</v>
      </c>
      <c r="P5529" s="13" t="s">
        <v>2028</v>
      </c>
      <c r="Q5529" s="13" t="s">
        <v>254</v>
      </c>
      <c r="R5529" s="22" t="s">
        <v>2029</v>
      </c>
      <c r="S5529" s="22" t="s">
        <v>32</v>
      </c>
      <c r="T5529" s="23" t="s">
        <v>211</v>
      </c>
      <c r="U5529" s="23"/>
      <c r="V5529" s="22" t="s">
        <v>212</v>
      </c>
      <c r="W5529" s="24" t="s">
        <v>3677</v>
      </c>
      <c r="X5529" s="25" t="s">
        <v>50</v>
      </c>
      <c r="Y5529" s="25" t="s">
        <v>50</v>
      </c>
      <c r="Z5529" s="25" t="s">
        <v>50</v>
      </c>
      <c r="AA5529" s="25"/>
      <c r="AB5529" s="26"/>
      <c r="AC5529" s="31"/>
      <c r="AD5529" s="32">
        <v>0</v>
      </c>
      <c r="AE5529" s="32">
        <v>0</v>
      </c>
      <c r="AF5529" s="32">
        <v>0</v>
      </c>
      <c r="AG5529" s="33">
        <v>0</v>
      </c>
      <c r="AH5529" s="33">
        <v>0</v>
      </c>
      <c r="AI5529" s="33">
        <v>0</v>
      </c>
      <c r="AJ5529" s="27"/>
      <c r="AK5529" s="27"/>
      <c r="AL5529" s="27">
        <v>8.0000000000000016E-2</v>
      </c>
      <c r="AM5529" s="27"/>
      <c r="AN5529" s="27"/>
      <c r="AO5529" s="28" t="s">
        <v>107</v>
      </c>
      <c r="AP5529" s="51"/>
      <c r="AQ5529" s="51"/>
    </row>
    <row r="5530" spans="1:43" ht="12.65" customHeight="1">
      <c r="A5530" s="13" t="s">
        <v>942</v>
      </c>
      <c r="B5530" s="14" t="s">
        <v>1992</v>
      </c>
      <c r="C5530" s="13">
        <v>39</v>
      </c>
      <c r="D5530" s="13" t="s">
        <v>225</v>
      </c>
      <c r="E5530" s="15" t="s">
        <v>3656</v>
      </c>
      <c r="F5530" s="13">
        <v>34727</v>
      </c>
      <c r="G5530" s="13" t="s">
        <v>253</v>
      </c>
      <c r="H5530" s="16">
        <v>45898</v>
      </c>
      <c r="I5530" s="17">
        <v>45898</v>
      </c>
      <c r="J5530" s="18">
        <v>45898</v>
      </c>
      <c r="K5530" s="19">
        <v>0.88541666666666663</v>
      </c>
      <c r="L5530" s="19">
        <v>0.89443287037037045</v>
      </c>
      <c r="M5530" s="20">
        <v>0.96875</v>
      </c>
      <c r="N5530" s="19">
        <v>0.97776620370370382</v>
      </c>
      <c r="O5530" s="21">
        <f t="shared" si="203"/>
        <v>9.0162037037038179E-3</v>
      </c>
      <c r="P5530" s="13" t="s">
        <v>2028</v>
      </c>
      <c r="Q5530" s="13" t="s">
        <v>254</v>
      </c>
      <c r="R5530" s="22" t="s">
        <v>2029</v>
      </c>
      <c r="S5530" s="22" t="s">
        <v>32</v>
      </c>
      <c r="T5530" s="23" t="s">
        <v>211</v>
      </c>
      <c r="U5530" s="23"/>
      <c r="V5530" s="22" t="s">
        <v>212</v>
      </c>
      <c r="W5530" s="24" t="s">
        <v>3677</v>
      </c>
      <c r="X5530" s="25" t="s">
        <v>50</v>
      </c>
      <c r="Y5530" s="25" t="s">
        <v>50</v>
      </c>
      <c r="Z5530" s="25" t="s">
        <v>50</v>
      </c>
      <c r="AA5530" s="25"/>
      <c r="AB5530" s="26"/>
      <c r="AC5530" s="31"/>
      <c r="AD5530" s="32">
        <v>0.02</v>
      </c>
      <c r="AE5530" s="32">
        <v>9.1999999999999993</v>
      </c>
      <c r="AF5530" s="32">
        <v>0.19</v>
      </c>
      <c r="AG5530" s="33">
        <v>0.02</v>
      </c>
      <c r="AH5530" s="33">
        <v>9.1999999999999993</v>
      </c>
      <c r="AI5530" s="33">
        <v>0.23</v>
      </c>
      <c r="AJ5530" s="27"/>
      <c r="AK5530" s="27"/>
      <c r="AL5530" s="27">
        <v>3.0666666666666669</v>
      </c>
      <c r="AM5530" s="27"/>
      <c r="AN5530" s="27"/>
      <c r="AO5530" s="28" t="s">
        <v>107</v>
      </c>
      <c r="AP5530" s="51"/>
      <c r="AQ5530" s="51"/>
    </row>
    <row r="5531" spans="1:43" ht="12.65" customHeight="1">
      <c r="A5531" s="13" t="s">
        <v>942</v>
      </c>
      <c r="B5531" s="14" t="s">
        <v>1992</v>
      </c>
      <c r="C5531" s="13">
        <v>39</v>
      </c>
      <c r="D5531" s="13" t="s">
        <v>225</v>
      </c>
      <c r="E5531" s="15" t="s">
        <v>3656</v>
      </c>
      <c r="F5531" s="13">
        <v>34727</v>
      </c>
      <c r="G5531" s="13" t="s">
        <v>253</v>
      </c>
      <c r="H5531" s="16">
        <v>45899</v>
      </c>
      <c r="I5531" s="17">
        <v>45899</v>
      </c>
      <c r="J5531" s="18">
        <v>45899</v>
      </c>
      <c r="K5531" s="19">
        <v>0.54513888888888884</v>
      </c>
      <c r="L5531" s="19">
        <v>0.55554398148148143</v>
      </c>
      <c r="M5531" s="20">
        <v>0.62847222222222221</v>
      </c>
      <c r="N5531" s="19">
        <v>0.6388773148148148</v>
      </c>
      <c r="O5531" s="21">
        <f t="shared" si="203"/>
        <v>1.0405092592592591E-2</v>
      </c>
      <c r="P5531" s="13" t="s">
        <v>2028</v>
      </c>
      <c r="Q5531" s="13" t="s">
        <v>254</v>
      </c>
      <c r="R5531" s="22" t="s">
        <v>2029</v>
      </c>
      <c r="S5531" s="22" t="s">
        <v>32</v>
      </c>
      <c r="T5531" s="23" t="s">
        <v>211</v>
      </c>
      <c r="U5531" s="23"/>
      <c r="V5531" s="22" t="s">
        <v>212</v>
      </c>
      <c r="W5531" s="24" t="s">
        <v>3677</v>
      </c>
      <c r="X5531" s="25" t="s">
        <v>50</v>
      </c>
      <c r="Y5531" s="25" t="s">
        <v>50</v>
      </c>
      <c r="Z5531" s="25" t="s">
        <v>50</v>
      </c>
      <c r="AA5531" s="25"/>
      <c r="AB5531" s="26"/>
      <c r="AC5531" s="31"/>
      <c r="AD5531" s="32">
        <v>0</v>
      </c>
      <c r="AE5531" s="32">
        <v>0</v>
      </c>
      <c r="AF5531" s="32">
        <v>0</v>
      </c>
      <c r="AG5531" s="33">
        <v>0</v>
      </c>
      <c r="AH5531" s="33">
        <v>0</v>
      </c>
      <c r="AI5531" s="33">
        <v>0</v>
      </c>
      <c r="AJ5531" s="27"/>
      <c r="AK5531" s="27"/>
      <c r="AL5531" s="27">
        <v>0.10400000000000001</v>
      </c>
      <c r="AM5531" s="27"/>
      <c r="AN5531" s="27"/>
      <c r="AO5531" s="28" t="s">
        <v>107</v>
      </c>
      <c r="AP5531" s="51"/>
      <c r="AQ5531" s="51"/>
    </row>
    <row r="5532" spans="1:43" ht="12.65" customHeight="1">
      <c r="A5532" s="13" t="s">
        <v>942</v>
      </c>
      <c r="B5532" s="14" t="s">
        <v>1992</v>
      </c>
      <c r="C5532" s="13">
        <v>39</v>
      </c>
      <c r="D5532" s="13" t="s">
        <v>225</v>
      </c>
      <c r="E5532" s="15" t="s">
        <v>3656</v>
      </c>
      <c r="F5532" s="13">
        <v>34727</v>
      </c>
      <c r="G5532" s="13" t="s">
        <v>253</v>
      </c>
      <c r="H5532" s="16">
        <v>45900</v>
      </c>
      <c r="I5532" s="17">
        <v>45900</v>
      </c>
      <c r="J5532" s="18">
        <v>45900</v>
      </c>
      <c r="K5532" s="19">
        <v>0.15341435185185187</v>
      </c>
      <c r="L5532" s="19">
        <v>0.16665509259259259</v>
      </c>
      <c r="M5532" s="20">
        <v>0.23674768518518519</v>
      </c>
      <c r="N5532" s="19">
        <v>0.24998842592592593</v>
      </c>
      <c r="O5532" s="21">
        <f t="shared" si="203"/>
        <v>1.3240740740740747E-2</v>
      </c>
      <c r="P5532" s="13" t="s">
        <v>2028</v>
      </c>
      <c r="Q5532" s="13" t="s">
        <v>254</v>
      </c>
      <c r="R5532" s="22" t="s">
        <v>2029</v>
      </c>
      <c r="S5532" s="22" t="s">
        <v>32</v>
      </c>
      <c r="T5532" s="23" t="s">
        <v>211</v>
      </c>
      <c r="U5532" s="23"/>
      <c r="V5532" s="22" t="s">
        <v>212</v>
      </c>
      <c r="W5532" s="24" t="s">
        <v>3677</v>
      </c>
      <c r="X5532" s="25" t="s">
        <v>50</v>
      </c>
      <c r="Y5532" s="25" t="s">
        <v>50</v>
      </c>
      <c r="Z5532" s="25" t="s">
        <v>50</v>
      </c>
      <c r="AA5532" s="25"/>
      <c r="AB5532" s="26"/>
      <c r="AC5532" s="31"/>
      <c r="AD5532" s="32">
        <v>0</v>
      </c>
      <c r="AE5532" s="32">
        <v>0</v>
      </c>
      <c r="AF5532" s="32">
        <v>0</v>
      </c>
      <c r="AG5532" s="33">
        <v>0</v>
      </c>
      <c r="AH5532" s="33">
        <v>0</v>
      </c>
      <c r="AI5532" s="33">
        <v>0</v>
      </c>
      <c r="AJ5532" s="27"/>
      <c r="AK5532" s="27"/>
      <c r="AL5532" s="27">
        <v>0.10400000000000001</v>
      </c>
      <c r="AM5532" s="27"/>
      <c r="AN5532" s="27"/>
      <c r="AO5532" s="28" t="s">
        <v>107</v>
      </c>
      <c r="AP5532" s="51"/>
      <c r="AQ5532" s="51"/>
    </row>
    <row r="5533" spans="1:43" ht="12.65" customHeight="1">
      <c r="A5533" s="13" t="s">
        <v>942</v>
      </c>
      <c r="B5533" s="14" t="s">
        <v>1992</v>
      </c>
      <c r="C5533" s="13">
        <v>39</v>
      </c>
      <c r="D5533" s="13" t="s">
        <v>2034</v>
      </c>
      <c r="E5533" s="15" t="s">
        <v>2035</v>
      </c>
      <c r="F5533" s="13">
        <v>36755</v>
      </c>
      <c r="G5533" s="13" t="s">
        <v>255</v>
      </c>
      <c r="H5533" s="16">
        <v>45890</v>
      </c>
      <c r="I5533" s="17">
        <v>45890</v>
      </c>
      <c r="J5533" s="18">
        <v>45890</v>
      </c>
      <c r="K5533" s="19">
        <v>0.72917824074074078</v>
      </c>
      <c r="L5533" s="19">
        <v>0.74996527777777777</v>
      </c>
      <c r="M5533" s="20">
        <v>0.81251157407407404</v>
      </c>
      <c r="N5533" s="19">
        <v>0.83329861111111103</v>
      </c>
      <c r="O5533" s="21">
        <f t="shared" si="203"/>
        <v>2.0787037037036993E-2</v>
      </c>
      <c r="P5533" s="13" t="s">
        <v>2036</v>
      </c>
      <c r="Q5533" s="13" t="s">
        <v>254</v>
      </c>
      <c r="R5533" s="22" t="s">
        <v>2037</v>
      </c>
      <c r="S5533" s="22" t="s">
        <v>33</v>
      </c>
      <c r="T5533" s="23" t="s">
        <v>52</v>
      </c>
      <c r="U5533" s="23"/>
      <c r="V5533" s="22" t="s">
        <v>67</v>
      </c>
      <c r="W5533" s="24" t="s">
        <v>3677</v>
      </c>
      <c r="X5533" s="25" t="s">
        <v>50</v>
      </c>
      <c r="Y5533" s="25" t="s">
        <v>50</v>
      </c>
      <c r="Z5533" s="25" t="s">
        <v>50</v>
      </c>
      <c r="AA5533" s="25"/>
      <c r="AB5533" s="26"/>
      <c r="AC5533" s="31"/>
      <c r="AD5533" s="32">
        <v>0.02</v>
      </c>
      <c r="AE5533" s="32">
        <v>9.8000000000000007</v>
      </c>
      <c r="AF5533" s="32">
        <v>0.06</v>
      </c>
      <c r="AG5533" s="33">
        <v>0.02</v>
      </c>
      <c r="AH5533" s="33">
        <v>8.9</v>
      </c>
      <c r="AI5533" s="33">
        <v>7.0000000000000007E-2</v>
      </c>
      <c r="AJ5533" s="27"/>
      <c r="AK5533" s="27"/>
      <c r="AL5533" s="27">
        <v>6.5333333333333332</v>
      </c>
      <c r="AM5533" s="27"/>
      <c r="AN5533" s="27"/>
      <c r="AO5533" s="28" t="s">
        <v>107</v>
      </c>
      <c r="AP5533" s="51"/>
      <c r="AQ5533" s="51"/>
    </row>
    <row r="5534" spans="1:43" ht="12.65" customHeight="1">
      <c r="A5534" s="13" t="s">
        <v>942</v>
      </c>
      <c r="B5534" s="14" t="s">
        <v>1992</v>
      </c>
      <c r="C5534" s="13">
        <v>39</v>
      </c>
      <c r="D5534" s="13" t="s">
        <v>2034</v>
      </c>
      <c r="E5534" s="15" t="s">
        <v>2035</v>
      </c>
      <c r="F5534" s="13">
        <v>36755</v>
      </c>
      <c r="G5534" s="13" t="s">
        <v>255</v>
      </c>
      <c r="H5534" s="16">
        <v>45891</v>
      </c>
      <c r="I5534" s="17">
        <v>45891</v>
      </c>
      <c r="J5534" s="18">
        <f>I5534</f>
        <v>45891</v>
      </c>
      <c r="K5534" s="19">
        <v>0.76695601851851858</v>
      </c>
      <c r="L5534" s="19">
        <v>0.85865740740740748</v>
      </c>
      <c r="M5534" s="20">
        <v>0.85028935185185195</v>
      </c>
      <c r="N5534" s="19">
        <v>0.94199074074074074</v>
      </c>
      <c r="O5534" s="21">
        <f t="shared" si="203"/>
        <v>9.1701388888888791E-2</v>
      </c>
      <c r="P5534" s="13" t="s">
        <v>2179</v>
      </c>
      <c r="Q5534" s="13" t="s">
        <v>254</v>
      </c>
      <c r="R5534" s="22" t="s">
        <v>2180</v>
      </c>
      <c r="S5534" s="22" t="s">
        <v>29</v>
      </c>
      <c r="T5534" s="23" t="s">
        <v>52</v>
      </c>
      <c r="U5534" s="23" t="s">
        <v>50</v>
      </c>
      <c r="V5534" s="22" t="s">
        <v>67</v>
      </c>
      <c r="W5534" s="24" t="s">
        <v>139</v>
      </c>
      <c r="X5534" s="25" t="s">
        <v>71</v>
      </c>
      <c r="Y5534" s="25" t="s">
        <v>114</v>
      </c>
      <c r="Z5534" s="25" t="s">
        <v>66</v>
      </c>
      <c r="AA5534" s="25"/>
      <c r="AB5534" s="26"/>
      <c r="AC5534" s="31"/>
      <c r="AD5534" s="32">
        <v>0.17</v>
      </c>
      <c r="AE5534" s="32">
        <v>82.9</v>
      </c>
      <c r="AF5534" s="32">
        <v>0.69</v>
      </c>
      <c r="AG5534" s="33">
        <v>0.18</v>
      </c>
      <c r="AH5534" s="33">
        <v>69</v>
      </c>
      <c r="AI5534" s="33">
        <v>0.71</v>
      </c>
      <c r="AJ5534" s="27"/>
      <c r="AK5534" s="27"/>
      <c r="AL5534" s="27">
        <v>55.266666666666666</v>
      </c>
      <c r="AM5534" s="27"/>
      <c r="AN5534" s="27"/>
      <c r="AO5534" s="28" t="s">
        <v>107</v>
      </c>
      <c r="AP5534" s="51"/>
      <c r="AQ5534" s="51"/>
    </row>
    <row r="5535" spans="1:43" ht="12.65" customHeight="1">
      <c r="A5535" s="13" t="s">
        <v>942</v>
      </c>
      <c r="B5535" s="14" t="s">
        <v>1992</v>
      </c>
      <c r="C5535" s="13">
        <v>39</v>
      </c>
      <c r="D5535" s="13" t="s">
        <v>2034</v>
      </c>
      <c r="E5535" s="15" t="s">
        <v>2035</v>
      </c>
      <c r="F5535" s="13">
        <v>36755</v>
      </c>
      <c r="G5535" s="13" t="s">
        <v>255</v>
      </c>
      <c r="H5535" s="16">
        <v>45894</v>
      </c>
      <c r="I5535" s="17">
        <v>45894</v>
      </c>
      <c r="J5535" s="18">
        <v>45894</v>
      </c>
      <c r="K5535" s="19">
        <v>0.7082638888888888</v>
      </c>
      <c r="L5535" s="19">
        <v>0.75322916666666662</v>
      </c>
      <c r="M5535" s="20">
        <v>0.79159722222222217</v>
      </c>
      <c r="N5535" s="19">
        <v>0.83656249999999999</v>
      </c>
      <c r="O5535" s="21">
        <f t="shared" ref="O5535:O5578" si="205">IF(N5535&gt;M5535,N5535-M5535,(N5535+1)-M5535)</f>
        <v>4.4965277777777812E-2</v>
      </c>
      <c r="P5535" s="13" t="s">
        <v>2054</v>
      </c>
      <c r="Q5535" s="13" t="s">
        <v>254</v>
      </c>
      <c r="R5535" s="22" t="s">
        <v>2055</v>
      </c>
      <c r="S5535" s="22" t="s">
        <v>33</v>
      </c>
      <c r="T5535" s="23" t="s">
        <v>52</v>
      </c>
      <c r="U5535" s="23"/>
      <c r="V5535" s="22" t="s">
        <v>67</v>
      </c>
      <c r="W5535" s="24" t="s">
        <v>3677</v>
      </c>
      <c r="X5535" s="25" t="s">
        <v>50</v>
      </c>
      <c r="Y5535" s="25" t="s">
        <v>50</v>
      </c>
      <c r="Z5535" s="25" t="s">
        <v>50</v>
      </c>
      <c r="AA5535" s="25"/>
      <c r="AB5535" s="26"/>
      <c r="AC5535" s="31"/>
      <c r="AD5535" s="32">
        <v>0.11</v>
      </c>
      <c r="AE5535" s="32">
        <v>56.4</v>
      </c>
      <c r="AF5535" s="32">
        <v>0.34</v>
      </c>
      <c r="AG5535" s="33">
        <v>0.12</v>
      </c>
      <c r="AH5535" s="33">
        <v>48.2</v>
      </c>
      <c r="AI5535" s="33">
        <v>0.36</v>
      </c>
      <c r="AJ5535" s="27"/>
      <c r="AK5535" s="27"/>
      <c r="AL5535" s="27">
        <v>37.6</v>
      </c>
      <c r="AM5535" s="27"/>
      <c r="AN5535" s="27"/>
      <c r="AO5535" s="28" t="s">
        <v>107</v>
      </c>
      <c r="AP5535" s="51"/>
      <c r="AQ5535" s="51"/>
    </row>
    <row r="5536" spans="1:43" ht="12.65" customHeight="1">
      <c r="A5536" s="13" t="s">
        <v>942</v>
      </c>
      <c r="B5536" s="14" t="s">
        <v>1992</v>
      </c>
      <c r="C5536" s="13">
        <v>39</v>
      </c>
      <c r="D5536" s="13" t="s">
        <v>2034</v>
      </c>
      <c r="E5536" s="15" t="s">
        <v>2035</v>
      </c>
      <c r="F5536" s="13">
        <v>36755</v>
      </c>
      <c r="G5536" s="13" t="s">
        <v>255</v>
      </c>
      <c r="H5536" s="16">
        <v>45894</v>
      </c>
      <c r="I5536" s="17">
        <v>45894</v>
      </c>
      <c r="J5536" s="18">
        <f>I5536</f>
        <v>45894</v>
      </c>
      <c r="K5536" s="19">
        <v>0.75324074074074077</v>
      </c>
      <c r="L5536" s="19">
        <v>0.83275462962962954</v>
      </c>
      <c r="M5536" s="20">
        <v>0.83657407407407414</v>
      </c>
      <c r="N5536" s="19">
        <v>0.91608796296296291</v>
      </c>
      <c r="O5536" s="21">
        <f t="shared" si="205"/>
        <v>7.9513888888888773E-2</v>
      </c>
      <c r="P5536" s="13" t="s">
        <v>996</v>
      </c>
      <c r="Q5536" s="13" t="s">
        <v>254</v>
      </c>
      <c r="R5536" s="22" t="s">
        <v>997</v>
      </c>
      <c r="S5536" s="22" t="s">
        <v>31</v>
      </c>
      <c r="T5536" s="23" t="s">
        <v>52</v>
      </c>
      <c r="U5536" s="23" t="s">
        <v>50</v>
      </c>
      <c r="V5536" s="22" t="s">
        <v>67</v>
      </c>
      <c r="W5536" s="24" t="s">
        <v>157</v>
      </c>
      <c r="X5536" s="25" t="s">
        <v>70</v>
      </c>
      <c r="Y5536" s="25" t="s">
        <v>114</v>
      </c>
      <c r="Z5536" s="25" t="s">
        <v>58</v>
      </c>
      <c r="AA5536" s="25"/>
      <c r="AB5536" s="26"/>
      <c r="AC5536" s="31"/>
      <c r="AD5536" s="32">
        <v>7.0000000000000007E-2</v>
      </c>
      <c r="AE5536" s="32">
        <v>33.4</v>
      </c>
      <c r="AF5536" s="32">
        <v>0.25</v>
      </c>
      <c r="AG5536" s="33">
        <v>0.08</v>
      </c>
      <c r="AH5536" s="33">
        <v>32.1</v>
      </c>
      <c r="AI5536" s="33">
        <v>0.28999999999999998</v>
      </c>
      <c r="AJ5536" s="27"/>
      <c r="AK5536" s="27"/>
      <c r="AL5536" s="27">
        <v>22.266666666666666</v>
      </c>
      <c r="AM5536" s="27"/>
      <c r="AN5536" s="27"/>
      <c r="AO5536" s="28" t="s">
        <v>107</v>
      </c>
      <c r="AP5536" s="51"/>
      <c r="AQ5536" s="51"/>
    </row>
    <row r="5537" spans="1:43" ht="12.65" customHeight="1">
      <c r="A5537" s="13" t="s">
        <v>942</v>
      </c>
      <c r="B5537" s="14" t="s">
        <v>1992</v>
      </c>
      <c r="C5537" s="13">
        <v>39</v>
      </c>
      <c r="D5537" s="13" t="s">
        <v>2034</v>
      </c>
      <c r="E5537" s="15" t="s">
        <v>2035</v>
      </c>
      <c r="F5537" s="13">
        <v>36755</v>
      </c>
      <c r="G5537" s="13" t="s">
        <v>255</v>
      </c>
      <c r="H5537" s="16">
        <v>45897</v>
      </c>
      <c r="I5537" s="17">
        <v>45897</v>
      </c>
      <c r="J5537" s="18">
        <v>45897</v>
      </c>
      <c r="K5537" s="19">
        <v>0.72914351851851855</v>
      </c>
      <c r="L5537" s="19">
        <v>0.74962962962962965</v>
      </c>
      <c r="M5537" s="20">
        <v>0.81247685185185181</v>
      </c>
      <c r="N5537" s="19">
        <v>0.83296296296296291</v>
      </c>
      <c r="O5537" s="21">
        <f t="shared" si="205"/>
        <v>2.0486111111111094E-2</v>
      </c>
      <c r="P5537" s="13" t="s">
        <v>2036</v>
      </c>
      <c r="Q5537" s="13" t="s">
        <v>254</v>
      </c>
      <c r="R5537" s="22" t="s">
        <v>2037</v>
      </c>
      <c r="S5537" s="22" t="s">
        <v>33</v>
      </c>
      <c r="T5537" s="23" t="s">
        <v>52</v>
      </c>
      <c r="U5537" s="23"/>
      <c r="V5537" s="22" t="s">
        <v>67</v>
      </c>
      <c r="W5537" s="24" t="s">
        <v>3677</v>
      </c>
      <c r="X5537" s="25" t="s">
        <v>50</v>
      </c>
      <c r="Y5537" s="25" t="s">
        <v>50</v>
      </c>
      <c r="Z5537" s="25" t="s">
        <v>50</v>
      </c>
      <c r="AA5537" s="25"/>
      <c r="AB5537" s="26"/>
      <c r="AC5537" s="31"/>
      <c r="AD5537" s="32">
        <v>0.01</v>
      </c>
      <c r="AE5537" s="32">
        <v>4.5999999999999996</v>
      </c>
      <c r="AF5537" s="32">
        <v>0.03</v>
      </c>
      <c r="AG5537" s="33">
        <v>0.01</v>
      </c>
      <c r="AH5537" s="33">
        <v>3.6</v>
      </c>
      <c r="AI5537" s="33">
        <v>0.03</v>
      </c>
      <c r="AJ5537" s="27"/>
      <c r="AK5537" s="27"/>
      <c r="AL5537" s="27">
        <v>3.0666666666666669</v>
      </c>
      <c r="AM5537" s="27"/>
      <c r="AN5537" s="27"/>
      <c r="AO5537" s="28" t="s">
        <v>107</v>
      </c>
      <c r="AP5537" s="51"/>
      <c r="AQ5537" s="51"/>
    </row>
    <row r="5538" spans="1:43" ht="12.65" customHeight="1">
      <c r="A5538" s="13" t="s">
        <v>942</v>
      </c>
      <c r="B5538" s="14" t="s">
        <v>1992</v>
      </c>
      <c r="C5538" s="13">
        <v>39</v>
      </c>
      <c r="D5538" s="13" t="s">
        <v>2034</v>
      </c>
      <c r="E5538" s="15" t="s">
        <v>2035</v>
      </c>
      <c r="F5538" s="13">
        <v>36755</v>
      </c>
      <c r="G5538" s="13" t="s">
        <v>255</v>
      </c>
      <c r="H5538" s="16">
        <v>45898</v>
      </c>
      <c r="I5538" s="17">
        <v>45898</v>
      </c>
      <c r="J5538" s="18">
        <f t="shared" ref="J5538:J5543" si="206">I5538</f>
        <v>45898</v>
      </c>
      <c r="K5538" s="19">
        <v>0.7685185185185186</v>
      </c>
      <c r="L5538" s="19">
        <v>0.8550578703703704</v>
      </c>
      <c r="M5538" s="20">
        <v>0.85185185185185197</v>
      </c>
      <c r="N5538" s="19">
        <v>0.93839120370370366</v>
      </c>
      <c r="O5538" s="21">
        <f t="shared" si="205"/>
        <v>8.6539351851851687E-2</v>
      </c>
      <c r="P5538" s="13" t="s">
        <v>2188</v>
      </c>
      <c r="Q5538" s="13" t="s">
        <v>254</v>
      </c>
      <c r="R5538" s="22" t="s">
        <v>2189</v>
      </c>
      <c r="S5538" s="22" t="s">
        <v>29</v>
      </c>
      <c r="T5538" s="23" t="s">
        <v>52</v>
      </c>
      <c r="U5538" s="23" t="s">
        <v>50</v>
      </c>
      <c r="V5538" s="22" t="s">
        <v>68</v>
      </c>
      <c r="W5538" s="24" t="s">
        <v>158</v>
      </c>
      <c r="X5538" s="25" t="s">
        <v>58</v>
      </c>
      <c r="Y5538" s="25" t="s">
        <v>114</v>
      </c>
      <c r="Z5538" s="25" t="s">
        <v>84</v>
      </c>
      <c r="AA5538" s="25"/>
      <c r="AB5538" s="26"/>
      <c r="AC5538" s="31"/>
      <c r="AD5538" s="32">
        <v>0.06</v>
      </c>
      <c r="AE5538" s="32">
        <v>27.9</v>
      </c>
      <c r="AF5538" s="32">
        <v>0.24</v>
      </c>
      <c r="AG5538" s="33">
        <v>0.06</v>
      </c>
      <c r="AH5538" s="33">
        <v>22.7</v>
      </c>
      <c r="AI5538" s="33">
        <v>0.24</v>
      </c>
      <c r="AJ5538" s="27"/>
      <c r="AK5538" s="27"/>
      <c r="AL5538" s="27">
        <v>18.600000000000001</v>
      </c>
      <c r="AM5538" s="27"/>
      <c r="AN5538" s="27"/>
      <c r="AO5538" s="28" t="s">
        <v>107</v>
      </c>
      <c r="AP5538" s="51"/>
      <c r="AQ5538" s="51"/>
    </row>
    <row r="5539" spans="1:43" ht="12.65" customHeight="1">
      <c r="A5539" s="13" t="s">
        <v>942</v>
      </c>
      <c r="B5539" s="14" t="s">
        <v>1992</v>
      </c>
      <c r="C5539" s="13">
        <v>39</v>
      </c>
      <c r="D5539" s="13" t="s">
        <v>2034</v>
      </c>
      <c r="E5539" s="15" t="s">
        <v>2035</v>
      </c>
      <c r="F5539" s="13">
        <v>36755</v>
      </c>
      <c r="G5539" s="13" t="s">
        <v>255</v>
      </c>
      <c r="H5539" s="16">
        <v>45899</v>
      </c>
      <c r="I5539" s="17">
        <v>45899</v>
      </c>
      <c r="J5539" s="18">
        <f t="shared" si="206"/>
        <v>45899</v>
      </c>
      <c r="K5539" s="19">
        <v>0.89590277777777783</v>
      </c>
      <c r="L5539" s="19">
        <v>0.97925925925925938</v>
      </c>
      <c r="M5539" s="20">
        <v>0.9792361111111112</v>
      </c>
      <c r="N5539" s="19">
        <v>6.2592592592592589E-2</v>
      </c>
      <c r="O5539" s="21">
        <f t="shared" si="205"/>
        <v>8.3356481481481337E-2</v>
      </c>
      <c r="P5539" s="13" t="s">
        <v>2150</v>
      </c>
      <c r="Q5539" s="13" t="s">
        <v>254</v>
      </c>
      <c r="R5539" s="22" t="s">
        <v>2151</v>
      </c>
      <c r="S5539" s="22" t="s">
        <v>31</v>
      </c>
      <c r="T5539" s="23" t="s">
        <v>52</v>
      </c>
      <c r="U5539" s="23" t="s">
        <v>50</v>
      </c>
      <c r="V5539" s="22" t="s">
        <v>68</v>
      </c>
      <c r="W5539" s="24" t="s">
        <v>158</v>
      </c>
      <c r="X5539" s="25" t="s">
        <v>58</v>
      </c>
      <c r="Y5539" s="25" t="s">
        <v>114</v>
      </c>
      <c r="Z5539" s="25" t="s">
        <v>84</v>
      </c>
      <c r="AA5539" s="25"/>
      <c r="AB5539" s="26"/>
      <c r="AC5539" s="31"/>
      <c r="AD5539" s="32">
        <v>0.01</v>
      </c>
      <c r="AE5539" s="32">
        <v>3.8</v>
      </c>
      <c r="AF5539" s="32">
        <v>0.13</v>
      </c>
      <c r="AG5539" s="33">
        <v>0.01</v>
      </c>
      <c r="AH5539" s="33">
        <v>3.5</v>
      </c>
      <c r="AI5539" s="33">
        <v>0.14000000000000001</v>
      </c>
      <c r="AJ5539" s="27"/>
      <c r="AK5539" s="27"/>
      <c r="AL5539" s="27">
        <v>2.5333333333333332</v>
      </c>
      <c r="AM5539" s="27"/>
      <c r="AN5539" s="27"/>
      <c r="AO5539" s="28" t="s">
        <v>107</v>
      </c>
      <c r="AP5539" s="51"/>
      <c r="AQ5539" s="51"/>
    </row>
    <row r="5540" spans="1:43" ht="12.65" customHeight="1">
      <c r="A5540" s="13" t="s">
        <v>942</v>
      </c>
      <c r="B5540" s="14" t="s">
        <v>1992</v>
      </c>
      <c r="C5540" s="13">
        <v>39</v>
      </c>
      <c r="D5540" s="13" t="s">
        <v>2034</v>
      </c>
      <c r="E5540" s="15" t="s">
        <v>2174</v>
      </c>
      <c r="F5540" s="13">
        <v>2742</v>
      </c>
      <c r="G5540" s="13" t="s">
        <v>255</v>
      </c>
      <c r="H5540" s="16">
        <v>45891</v>
      </c>
      <c r="I5540" s="17">
        <v>45891</v>
      </c>
      <c r="J5540" s="18">
        <f t="shared" si="206"/>
        <v>45891</v>
      </c>
      <c r="K5540" s="19">
        <v>0.77072916666666669</v>
      </c>
      <c r="L5540" s="19">
        <v>0.85842592592592604</v>
      </c>
      <c r="M5540" s="20">
        <v>0.85406250000000006</v>
      </c>
      <c r="N5540" s="19">
        <v>0.9417592592592593</v>
      </c>
      <c r="O5540" s="21">
        <f t="shared" si="205"/>
        <v>8.7696759259259238E-2</v>
      </c>
      <c r="P5540" s="13" t="s">
        <v>2175</v>
      </c>
      <c r="Q5540" s="13" t="s">
        <v>254</v>
      </c>
      <c r="R5540" s="22" t="s">
        <v>2176</v>
      </c>
      <c r="S5540" s="22" t="s">
        <v>29</v>
      </c>
      <c r="T5540" s="23" t="s">
        <v>52</v>
      </c>
      <c r="U5540" s="23" t="s">
        <v>50</v>
      </c>
      <c r="V5540" s="22" t="s">
        <v>67</v>
      </c>
      <c r="W5540" s="24" t="s">
        <v>139</v>
      </c>
      <c r="X5540" s="25" t="s">
        <v>71</v>
      </c>
      <c r="Y5540" s="25" t="s">
        <v>114</v>
      </c>
      <c r="Z5540" s="25" t="s">
        <v>66</v>
      </c>
      <c r="AA5540" s="25"/>
      <c r="AB5540" s="26"/>
      <c r="AC5540" s="31"/>
      <c r="AD5540" s="32">
        <v>0.35</v>
      </c>
      <c r="AE5540" s="32">
        <v>172.6</v>
      </c>
      <c r="AF5540" s="32">
        <v>1.45</v>
      </c>
      <c r="AG5540" s="33">
        <v>0.42</v>
      </c>
      <c r="AH5540" s="33">
        <v>161.30000000000001</v>
      </c>
      <c r="AI5540" s="33">
        <v>1.67</v>
      </c>
      <c r="AJ5540" s="27"/>
      <c r="AK5540" s="27"/>
      <c r="AL5540" s="27">
        <v>8.0003433476394843</v>
      </c>
      <c r="AM5540" s="27"/>
      <c r="AN5540" s="27"/>
      <c r="AO5540" s="28" t="s">
        <v>107</v>
      </c>
      <c r="AP5540" s="51"/>
      <c r="AQ5540" s="51"/>
    </row>
    <row r="5541" spans="1:43" ht="12.65" customHeight="1">
      <c r="A5541" s="13" t="s">
        <v>942</v>
      </c>
      <c r="B5541" s="14" t="s">
        <v>1992</v>
      </c>
      <c r="C5541" s="13">
        <v>39</v>
      </c>
      <c r="D5541" s="13" t="s">
        <v>2034</v>
      </c>
      <c r="E5541" s="15" t="s">
        <v>2174</v>
      </c>
      <c r="F5541" s="13">
        <v>2742</v>
      </c>
      <c r="G5541" s="13" t="s">
        <v>255</v>
      </c>
      <c r="H5541" s="16">
        <v>45893</v>
      </c>
      <c r="I5541" s="17">
        <v>45893</v>
      </c>
      <c r="J5541" s="18">
        <f t="shared" si="206"/>
        <v>45893</v>
      </c>
      <c r="K5541" s="19">
        <v>0.79199074074074072</v>
      </c>
      <c r="L5541" s="19">
        <v>0.87690972222222219</v>
      </c>
      <c r="M5541" s="20">
        <v>0.87532407407407409</v>
      </c>
      <c r="N5541" s="19">
        <v>0.96024305555555556</v>
      </c>
      <c r="O5541" s="21">
        <f t="shared" si="205"/>
        <v>8.491898148148147E-2</v>
      </c>
      <c r="P5541" s="13" t="s">
        <v>2175</v>
      </c>
      <c r="Q5541" s="13" t="s">
        <v>254</v>
      </c>
      <c r="R5541" s="22" t="s">
        <v>2176</v>
      </c>
      <c r="S5541" s="22" t="s">
        <v>31</v>
      </c>
      <c r="T5541" s="23" t="s">
        <v>52</v>
      </c>
      <c r="U5541" s="23" t="s">
        <v>50</v>
      </c>
      <c r="V5541" s="22" t="s">
        <v>67</v>
      </c>
      <c r="W5541" s="24" t="s">
        <v>139</v>
      </c>
      <c r="X5541" s="25" t="s">
        <v>71</v>
      </c>
      <c r="Y5541" s="25" t="s">
        <v>114</v>
      </c>
      <c r="Z5541" s="25" t="s">
        <v>66</v>
      </c>
      <c r="AA5541" s="25"/>
      <c r="AB5541" s="26"/>
      <c r="AC5541" s="31"/>
      <c r="AD5541" s="32">
        <v>0.16</v>
      </c>
      <c r="AE5541" s="32">
        <v>81.900000000000006</v>
      </c>
      <c r="AF5541" s="32">
        <v>1.02</v>
      </c>
      <c r="AG5541" s="33">
        <v>0.18</v>
      </c>
      <c r="AH5541" s="33">
        <v>69.2</v>
      </c>
      <c r="AI5541" s="33">
        <v>1.05</v>
      </c>
      <c r="AJ5541" s="27"/>
      <c r="AK5541" s="27"/>
      <c r="AL5541" s="27">
        <v>3.7962231759656651</v>
      </c>
      <c r="AM5541" s="27"/>
      <c r="AN5541" s="27"/>
      <c r="AO5541" s="28" t="s">
        <v>107</v>
      </c>
      <c r="AP5541" s="51"/>
      <c r="AQ5541" s="51"/>
    </row>
    <row r="5542" spans="1:43" ht="12.65" customHeight="1">
      <c r="A5542" s="13" t="s">
        <v>942</v>
      </c>
      <c r="B5542" s="14" t="s">
        <v>1992</v>
      </c>
      <c r="C5542" s="13">
        <v>39</v>
      </c>
      <c r="D5542" s="13" t="s">
        <v>2034</v>
      </c>
      <c r="E5542" s="15" t="s">
        <v>2174</v>
      </c>
      <c r="F5542" s="13">
        <v>2742</v>
      </c>
      <c r="G5542" s="13" t="s">
        <v>255</v>
      </c>
      <c r="H5542" s="16">
        <v>45900</v>
      </c>
      <c r="I5542" s="17">
        <v>45900</v>
      </c>
      <c r="J5542" s="18">
        <f t="shared" si="206"/>
        <v>45900</v>
      </c>
      <c r="K5542" s="19">
        <v>0.79199074074074072</v>
      </c>
      <c r="L5542" s="19">
        <v>0.87754629629629632</v>
      </c>
      <c r="M5542" s="20">
        <v>0.87532407407407409</v>
      </c>
      <c r="N5542" s="19">
        <v>0.96087962962962969</v>
      </c>
      <c r="O5542" s="21">
        <f t="shared" si="205"/>
        <v>8.5555555555555607E-2</v>
      </c>
      <c r="P5542" s="13" t="s">
        <v>2150</v>
      </c>
      <c r="Q5542" s="13" t="s">
        <v>254</v>
      </c>
      <c r="R5542" s="22" t="s">
        <v>2151</v>
      </c>
      <c r="S5542" s="22" t="s">
        <v>31</v>
      </c>
      <c r="T5542" s="23" t="s">
        <v>52</v>
      </c>
      <c r="U5542" s="23" t="s">
        <v>50</v>
      </c>
      <c r="V5542" s="22" t="s">
        <v>68</v>
      </c>
      <c r="W5542" s="24" t="s">
        <v>158</v>
      </c>
      <c r="X5542" s="25" t="s">
        <v>58</v>
      </c>
      <c r="Y5542" s="25" t="s">
        <v>114</v>
      </c>
      <c r="Z5542" s="25" t="s">
        <v>84</v>
      </c>
      <c r="AA5542" s="25"/>
      <c r="AB5542" s="26"/>
      <c r="AC5542" s="31"/>
      <c r="AD5542" s="32">
        <v>0.13</v>
      </c>
      <c r="AE5542" s="32">
        <v>67</v>
      </c>
      <c r="AF5542" s="32">
        <v>0.8</v>
      </c>
      <c r="AG5542" s="33">
        <v>0.15</v>
      </c>
      <c r="AH5542" s="33">
        <v>58.3</v>
      </c>
      <c r="AI5542" s="33">
        <v>0.87</v>
      </c>
      <c r="AJ5542" s="27"/>
      <c r="AK5542" s="27"/>
      <c r="AL5542" s="27">
        <v>3.1055793991416309</v>
      </c>
      <c r="AM5542" s="27"/>
      <c r="AN5542" s="27"/>
      <c r="AO5542" s="28" t="s">
        <v>107</v>
      </c>
      <c r="AP5542" s="51"/>
      <c r="AQ5542" s="51"/>
    </row>
    <row r="5543" spans="1:43" ht="12.65" customHeight="1">
      <c r="A5543" s="13" t="s">
        <v>214</v>
      </c>
      <c r="B5543" s="14" t="s">
        <v>3488</v>
      </c>
      <c r="C5543" s="13">
        <v>29</v>
      </c>
      <c r="D5543" s="13" t="s">
        <v>228</v>
      </c>
      <c r="E5543" s="15" t="s">
        <v>3489</v>
      </c>
      <c r="F5543" s="13">
        <v>3076</v>
      </c>
      <c r="G5543" s="13" t="s">
        <v>3649</v>
      </c>
      <c r="H5543" s="16">
        <v>45892</v>
      </c>
      <c r="I5543" s="17">
        <v>45892</v>
      </c>
      <c r="J5543" s="18">
        <f t="shared" si="206"/>
        <v>45892</v>
      </c>
      <c r="K5543" s="19">
        <v>0.70833333333333337</v>
      </c>
      <c r="L5543" s="19">
        <v>0.79166666666666663</v>
      </c>
      <c r="M5543" s="20">
        <v>0.79166666666666663</v>
      </c>
      <c r="N5543" s="19">
        <v>0.875</v>
      </c>
      <c r="O5543" s="21">
        <f t="shared" si="205"/>
        <v>8.333333333333337E-2</v>
      </c>
      <c r="P5543" s="13" t="s">
        <v>50</v>
      </c>
      <c r="Q5543" s="13" t="s">
        <v>50</v>
      </c>
      <c r="R5543" s="22" t="s">
        <v>3490</v>
      </c>
      <c r="S5543" s="22" t="s">
        <v>31</v>
      </c>
      <c r="T5543" s="23" t="s">
        <v>52</v>
      </c>
      <c r="U5543" s="23" t="s">
        <v>50</v>
      </c>
      <c r="V5543" s="22" t="s">
        <v>67</v>
      </c>
      <c r="W5543" s="24" t="s">
        <v>139</v>
      </c>
      <c r="X5543" s="25" t="s">
        <v>71</v>
      </c>
      <c r="Y5543" s="25" t="s">
        <v>114</v>
      </c>
      <c r="Z5543" s="25" t="s">
        <v>66</v>
      </c>
      <c r="AA5543" s="25"/>
      <c r="AB5543" s="26"/>
      <c r="AC5543" s="31"/>
      <c r="AD5543" s="32">
        <v>0</v>
      </c>
      <c r="AE5543" s="32">
        <v>0</v>
      </c>
      <c r="AF5543" s="32">
        <v>0</v>
      </c>
      <c r="AG5543" s="33">
        <v>0</v>
      </c>
      <c r="AH5543" s="33">
        <v>0</v>
      </c>
      <c r="AI5543" s="33">
        <v>0</v>
      </c>
      <c r="AJ5543" s="27"/>
      <c r="AK5543" s="27"/>
      <c r="AL5543" s="27">
        <v>0.20800000000000002</v>
      </c>
      <c r="AM5543" s="27"/>
      <c r="AN5543" s="27"/>
      <c r="AO5543" s="28" t="s">
        <v>94</v>
      </c>
      <c r="AP5543" s="51"/>
      <c r="AQ5543" s="51"/>
    </row>
    <row r="5544" spans="1:43" ht="12.65" customHeight="1">
      <c r="A5544" s="13" t="s">
        <v>214</v>
      </c>
      <c r="B5544" s="14" t="s">
        <v>3488</v>
      </c>
      <c r="C5544" s="13">
        <v>29</v>
      </c>
      <c r="D5544" s="13" t="s">
        <v>228</v>
      </c>
      <c r="E5544" s="15" t="s">
        <v>3489</v>
      </c>
      <c r="F5544" s="13">
        <v>3076</v>
      </c>
      <c r="G5544" s="13" t="s">
        <v>3649</v>
      </c>
      <c r="H5544" s="16">
        <v>45894</v>
      </c>
      <c r="I5544" s="17">
        <v>45894</v>
      </c>
      <c r="J5544" s="18">
        <v>45894</v>
      </c>
      <c r="K5544" s="19">
        <v>0.75</v>
      </c>
      <c r="L5544" s="19">
        <v>0.79166666666666663</v>
      </c>
      <c r="M5544" s="20">
        <v>0.83333333333333337</v>
      </c>
      <c r="N5544" s="19">
        <v>0.875</v>
      </c>
      <c r="O5544" s="21">
        <f t="shared" si="205"/>
        <v>4.166666666666663E-2</v>
      </c>
      <c r="P5544" s="13" t="s">
        <v>50</v>
      </c>
      <c r="Q5544" s="13" t="s">
        <v>50</v>
      </c>
      <c r="R5544" s="22" t="s">
        <v>3491</v>
      </c>
      <c r="S5544" s="22" t="s">
        <v>32</v>
      </c>
      <c r="T5544" s="23" t="s">
        <v>52</v>
      </c>
      <c r="U5544" s="23"/>
      <c r="V5544" s="22" t="s">
        <v>67</v>
      </c>
      <c r="W5544" s="24" t="s">
        <v>3677</v>
      </c>
      <c r="X5544" s="25" t="s">
        <v>50</v>
      </c>
      <c r="Y5544" s="25" t="s">
        <v>50</v>
      </c>
      <c r="Z5544" s="25" t="s">
        <v>50</v>
      </c>
      <c r="AA5544" s="25"/>
      <c r="AB5544" s="26"/>
      <c r="AC5544" s="31"/>
      <c r="AD5544" s="32">
        <v>2.5000000000000001E-3</v>
      </c>
      <c r="AE5544" s="32">
        <v>0.26100000000000001</v>
      </c>
      <c r="AF5544" s="32">
        <v>1.25E-4</v>
      </c>
      <c r="AG5544" s="33">
        <v>5.0000000000000001E-3</v>
      </c>
      <c r="AH5544" s="33">
        <v>0.26100000000000001</v>
      </c>
      <c r="AI5544" s="33">
        <v>1.25E-4</v>
      </c>
      <c r="AJ5544" s="27"/>
      <c r="AK5544" s="27"/>
      <c r="AL5544" s="27">
        <v>0.2</v>
      </c>
      <c r="AM5544" s="27"/>
      <c r="AN5544" s="27"/>
      <c r="AO5544" s="28" t="s">
        <v>94</v>
      </c>
      <c r="AP5544" s="51"/>
      <c r="AQ5544" s="51"/>
    </row>
    <row r="5545" spans="1:43" ht="12.65" customHeight="1">
      <c r="A5545" s="13" t="s">
        <v>214</v>
      </c>
      <c r="B5545" s="14" t="s">
        <v>3488</v>
      </c>
      <c r="C5545" s="13">
        <v>29</v>
      </c>
      <c r="D5545" s="13" t="s">
        <v>228</v>
      </c>
      <c r="E5545" s="15" t="s">
        <v>3489</v>
      </c>
      <c r="F5545" s="13">
        <v>3076</v>
      </c>
      <c r="G5545" s="13" t="s">
        <v>3649</v>
      </c>
      <c r="H5545" s="16">
        <v>45894</v>
      </c>
      <c r="I5545" s="17">
        <v>45895</v>
      </c>
      <c r="J5545" s="18">
        <v>45895</v>
      </c>
      <c r="K5545" s="19">
        <v>0.91666666666666663</v>
      </c>
      <c r="L5545" s="19">
        <v>1</v>
      </c>
      <c r="M5545" s="20">
        <v>0</v>
      </c>
      <c r="N5545" s="19">
        <v>8.3333333333333329E-2</v>
      </c>
      <c r="O5545" s="21">
        <f t="shared" si="205"/>
        <v>8.3333333333333329E-2</v>
      </c>
      <c r="P5545" s="13" t="s">
        <v>50</v>
      </c>
      <c r="Q5545" s="13" t="s">
        <v>50</v>
      </c>
      <c r="R5545" s="22" t="s">
        <v>3491</v>
      </c>
      <c r="S5545" s="22" t="s">
        <v>33</v>
      </c>
      <c r="T5545" s="23" t="s">
        <v>52</v>
      </c>
      <c r="U5545" s="23"/>
      <c r="V5545" s="22" t="s">
        <v>67</v>
      </c>
      <c r="W5545" s="24" t="s">
        <v>3677</v>
      </c>
      <c r="X5545" s="25" t="s">
        <v>50</v>
      </c>
      <c r="Y5545" s="25" t="s">
        <v>50</v>
      </c>
      <c r="Z5545" s="25" t="s">
        <v>50</v>
      </c>
      <c r="AA5545" s="25"/>
      <c r="AB5545" s="26"/>
      <c r="AC5545" s="31"/>
      <c r="AD5545" s="32">
        <v>3.8461538461538462E-4</v>
      </c>
      <c r="AE5545" s="32">
        <v>3.7999999999999999E-2</v>
      </c>
      <c r="AF5545" s="32">
        <v>1.0673076923076924E-4</v>
      </c>
      <c r="AG5545" s="33">
        <v>3.8461538461538462E-4</v>
      </c>
      <c r="AH5545" s="33">
        <v>3.7999999999999999E-2</v>
      </c>
      <c r="AI5545" s="33">
        <v>1.0673076923076924E-4</v>
      </c>
      <c r="AJ5545" s="27"/>
      <c r="AK5545" s="27"/>
      <c r="AL5545" s="27">
        <v>0.16000000000000003</v>
      </c>
      <c r="AM5545" s="27"/>
      <c r="AN5545" s="27"/>
      <c r="AO5545" s="28" t="s">
        <v>94</v>
      </c>
      <c r="AP5545" s="51"/>
      <c r="AQ5545" s="51"/>
    </row>
    <row r="5546" spans="1:43" ht="12.65" customHeight="1">
      <c r="A5546" s="13" t="s">
        <v>214</v>
      </c>
      <c r="B5546" s="14" t="s">
        <v>3488</v>
      </c>
      <c r="C5546" s="13">
        <v>29</v>
      </c>
      <c r="D5546" s="13" t="s">
        <v>228</v>
      </c>
      <c r="E5546" s="15" t="s">
        <v>3489</v>
      </c>
      <c r="F5546" s="13">
        <v>3076</v>
      </c>
      <c r="G5546" s="13" t="s">
        <v>3649</v>
      </c>
      <c r="H5546" s="16">
        <v>45895</v>
      </c>
      <c r="I5546" s="17">
        <v>45895</v>
      </c>
      <c r="J5546" s="18">
        <v>45895</v>
      </c>
      <c r="K5546" s="19">
        <v>0.5</v>
      </c>
      <c r="L5546" s="19">
        <v>0.54166666666666663</v>
      </c>
      <c r="M5546" s="20">
        <v>0.58333333333333337</v>
      </c>
      <c r="N5546" s="19">
        <v>0.625</v>
      </c>
      <c r="O5546" s="21">
        <f t="shared" si="205"/>
        <v>4.166666666666663E-2</v>
      </c>
      <c r="P5546" s="13" t="s">
        <v>50</v>
      </c>
      <c r="Q5546" s="13" t="s">
        <v>50</v>
      </c>
      <c r="R5546" s="22" t="s">
        <v>3491</v>
      </c>
      <c r="S5546" s="22" t="s">
        <v>32</v>
      </c>
      <c r="T5546" s="23" t="s">
        <v>52</v>
      </c>
      <c r="U5546" s="23"/>
      <c r="V5546" s="22" t="s">
        <v>67</v>
      </c>
      <c r="W5546" s="24" t="s">
        <v>3677</v>
      </c>
      <c r="X5546" s="25" t="s">
        <v>50</v>
      </c>
      <c r="Y5546" s="25" t="s">
        <v>50</v>
      </c>
      <c r="Z5546" s="25" t="s">
        <v>50</v>
      </c>
      <c r="AA5546" s="25"/>
      <c r="AB5546" s="26"/>
      <c r="AC5546" s="31"/>
      <c r="AD5546" s="32">
        <v>0</v>
      </c>
      <c r="AE5546" s="32">
        <v>0</v>
      </c>
      <c r="AF5546" s="32">
        <v>0</v>
      </c>
      <c r="AG5546" s="33">
        <v>0</v>
      </c>
      <c r="AH5546" s="33">
        <v>0</v>
      </c>
      <c r="AI5546" s="33">
        <v>0</v>
      </c>
      <c r="AJ5546" s="27"/>
      <c r="AK5546" s="27"/>
      <c r="AL5546" s="27">
        <v>0.16000000000000003</v>
      </c>
      <c r="AM5546" s="27"/>
      <c r="AN5546" s="27"/>
      <c r="AO5546" s="28" t="s">
        <v>94</v>
      </c>
      <c r="AP5546" s="51"/>
      <c r="AQ5546" s="51"/>
    </row>
    <row r="5547" spans="1:43" ht="12.65" customHeight="1">
      <c r="A5547" s="13" t="s">
        <v>214</v>
      </c>
      <c r="B5547" s="14" t="s">
        <v>3488</v>
      </c>
      <c r="C5547" s="13">
        <v>29</v>
      </c>
      <c r="D5547" s="13" t="s">
        <v>228</v>
      </c>
      <c r="E5547" s="15" t="s">
        <v>3489</v>
      </c>
      <c r="F5547" s="13">
        <v>3076</v>
      </c>
      <c r="G5547" s="13" t="s">
        <v>3649</v>
      </c>
      <c r="H5547" s="16">
        <v>45895</v>
      </c>
      <c r="I5547" s="17">
        <v>45895</v>
      </c>
      <c r="J5547" s="18">
        <v>45895</v>
      </c>
      <c r="K5547" s="19">
        <v>0.66666666666666663</v>
      </c>
      <c r="L5547" s="19">
        <v>0.70833333333333337</v>
      </c>
      <c r="M5547" s="20">
        <v>0.75</v>
      </c>
      <c r="N5547" s="19">
        <v>0.79166666666666663</v>
      </c>
      <c r="O5547" s="21">
        <f t="shared" si="205"/>
        <v>4.166666666666663E-2</v>
      </c>
      <c r="P5547" s="13" t="s">
        <v>50</v>
      </c>
      <c r="Q5547" s="13" t="s">
        <v>50</v>
      </c>
      <c r="R5547" s="22" t="s">
        <v>3491</v>
      </c>
      <c r="S5547" s="22" t="s">
        <v>32</v>
      </c>
      <c r="T5547" s="23" t="s">
        <v>52</v>
      </c>
      <c r="U5547" s="23"/>
      <c r="V5547" s="22" t="s">
        <v>67</v>
      </c>
      <c r="W5547" s="24" t="s">
        <v>3677</v>
      </c>
      <c r="X5547" s="25" t="s">
        <v>50</v>
      </c>
      <c r="Y5547" s="25" t="s">
        <v>50</v>
      </c>
      <c r="Z5547" s="25" t="s">
        <v>50</v>
      </c>
      <c r="AA5547" s="25"/>
      <c r="AB5547" s="26"/>
      <c r="AC5547" s="31"/>
      <c r="AD5547" s="32">
        <v>0</v>
      </c>
      <c r="AE5547" s="32">
        <v>0</v>
      </c>
      <c r="AF5547" s="32">
        <v>0</v>
      </c>
      <c r="AG5547" s="33">
        <v>0</v>
      </c>
      <c r="AH5547" s="33">
        <v>0</v>
      </c>
      <c r="AI5547" s="33">
        <v>0</v>
      </c>
      <c r="AJ5547" s="27"/>
      <c r="AK5547" s="27"/>
      <c r="AL5547" s="27">
        <v>0.16000000000000003</v>
      </c>
      <c r="AM5547" s="27"/>
      <c r="AN5547" s="27"/>
      <c r="AO5547" s="28" t="s">
        <v>94</v>
      </c>
      <c r="AP5547" s="51"/>
      <c r="AQ5547" s="51"/>
    </row>
    <row r="5548" spans="1:43" ht="12.65" customHeight="1">
      <c r="A5548" s="13" t="s">
        <v>214</v>
      </c>
      <c r="B5548" s="14" t="s">
        <v>3488</v>
      </c>
      <c r="C5548" s="13">
        <v>29</v>
      </c>
      <c r="D5548" s="13" t="s">
        <v>228</v>
      </c>
      <c r="E5548" s="15" t="s">
        <v>3489</v>
      </c>
      <c r="F5548" s="13">
        <v>3076</v>
      </c>
      <c r="G5548" s="13" t="s">
        <v>3649</v>
      </c>
      <c r="H5548" s="16">
        <v>45898</v>
      </c>
      <c r="I5548" s="17">
        <v>45898</v>
      </c>
      <c r="J5548" s="18">
        <v>45898</v>
      </c>
      <c r="K5548" s="19">
        <v>0.88541666666666663</v>
      </c>
      <c r="L5548" s="19">
        <v>0.92708333333333337</v>
      </c>
      <c r="M5548" s="20">
        <v>0.96875</v>
      </c>
      <c r="N5548" s="19">
        <v>1.0416666666666666E-2</v>
      </c>
      <c r="O5548" s="21">
        <f t="shared" si="205"/>
        <v>4.1666666666666741E-2</v>
      </c>
      <c r="P5548" s="13" t="s">
        <v>50</v>
      </c>
      <c r="Q5548" s="13" t="s">
        <v>50</v>
      </c>
      <c r="R5548" s="22" t="s">
        <v>3492</v>
      </c>
      <c r="S5548" s="22" t="s">
        <v>32</v>
      </c>
      <c r="T5548" s="23" t="s">
        <v>52</v>
      </c>
      <c r="U5548" s="23"/>
      <c r="V5548" s="22" t="s">
        <v>67</v>
      </c>
      <c r="W5548" s="24" t="s">
        <v>3677</v>
      </c>
      <c r="X5548" s="25" t="s">
        <v>50</v>
      </c>
      <c r="Y5548" s="25" t="s">
        <v>50</v>
      </c>
      <c r="Z5548" s="25" t="s">
        <v>50</v>
      </c>
      <c r="AA5548" s="25"/>
      <c r="AB5548" s="26"/>
      <c r="AC5548" s="31"/>
      <c r="AD5548" s="32">
        <v>0</v>
      </c>
      <c r="AE5548" s="32">
        <v>0</v>
      </c>
      <c r="AF5548" s="32">
        <v>0</v>
      </c>
      <c r="AG5548" s="33">
        <v>0</v>
      </c>
      <c r="AH5548" s="33">
        <v>0</v>
      </c>
      <c r="AI5548" s="33">
        <v>0</v>
      </c>
      <c r="AJ5548" s="27"/>
      <c r="AK5548" s="27"/>
      <c r="AL5548" s="27">
        <v>0.2</v>
      </c>
      <c r="AM5548" s="27"/>
      <c r="AN5548" s="27"/>
      <c r="AO5548" s="28" t="s">
        <v>94</v>
      </c>
      <c r="AP5548" s="51"/>
      <c r="AQ5548" s="51"/>
    </row>
    <row r="5549" spans="1:43" ht="12.65" customHeight="1">
      <c r="A5549" s="13" t="s">
        <v>214</v>
      </c>
      <c r="B5549" s="14" t="s">
        <v>3488</v>
      </c>
      <c r="C5549" s="13">
        <v>29</v>
      </c>
      <c r="D5549" s="13" t="s">
        <v>228</v>
      </c>
      <c r="E5549" s="15" t="s">
        <v>3489</v>
      </c>
      <c r="F5549" s="13">
        <v>3076</v>
      </c>
      <c r="G5549" s="13" t="s">
        <v>3649</v>
      </c>
      <c r="H5549" s="16">
        <v>45899</v>
      </c>
      <c r="I5549" s="17">
        <v>45899</v>
      </c>
      <c r="J5549" s="18">
        <f>I5549</f>
        <v>45899</v>
      </c>
      <c r="K5549" s="19">
        <v>0.70833333333333337</v>
      </c>
      <c r="L5549" s="19">
        <v>0.79166666666666663</v>
      </c>
      <c r="M5549" s="20">
        <v>0.79166666666666663</v>
      </c>
      <c r="N5549" s="19">
        <v>0.875</v>
      </c>
      <c r="O5549" s="21">
        <f t="shared" si="205"/>
        <v>8.333333333333337E-2</v>
      </c>
      <c r="P5549" s="13" t="s">
        <v>50</v>
      </c>
      <c r="Q5549" s="13" t="s">
        <v>50</v>
      </c>
      <c r="R5549" s="22" t="s">
        <v>3493</v>
      </c>
      <c r="S5549" s="22" t="s">
        <v>31</v>
      </c>
      <c r="T5549" s="23" t="s">
        <v>52</v>
      </c>
      <c r="U5549" s="23" t="s">
        <v>50</v>
      </c>
      <c r="V5549" s="22" t="s">
        <v>68</v>
      </c>
      <c r="W5549" s="24" t="s">
        <v>158</v>
      </c>
      <c r="X5549" s="25" t="s">
        <v>58</v>
      </c>
      <c r="Y5549" s="25" t="s">
        <v>114</v>
      </c>
      <c r="Z5549" s="25" t="s">
        <v>84</v>
      </c>
      <c r="AA5549" s="25"/>
      <c r="AB5549" s="26"/>
      <c r="AC5549" s="31"/>
      <c r="AD5549" s="32">
        <v>0</v>
      </c>
      <c r="AE5549" s="32">
        <v>0</v>
      </c>
      <c r="AF5549" s="32">
        <v>0</v>
      </c>
      <c r="AG5549" s="33">
        <v>0</v>
      </c>
      <c r="AH5549" s="33">
        <v>0</v>
      </c>
      <c r="AI5549" s="33">
        <v>0</v>
      </c>
      <c r="AJ5549" s="27"/>
      <c r="AK5549" s="27"/>
      <c r="AL5549" s="27">
        <v>0.20800000000000002</v>
      </c>
      <c r="AM5549" s="27"/>
      <c r="AN5549" s="27"/>
      <c r="AO5549" s="28" t="s">
        <v>94</v>
      </c>
      <c r="AP5549" s="51"/>
      <c r="AQ5549" s="51"/>
    </row>
    <row r="5550" spans="1:43" ht="12.65" customHeight="1">
      <c r="A5550" s="13" t="s">
        <v>214</v>
      </c>
      <c r="B5550" s="14" t="s">
        <v>3488</v>
      </c>
      <c r="C5550" s="13">
        <v>29</v>
      </c>
      <c r="D5550" s="13" t="s">
        <v>228</v>
      </c>
      <c r="E5550" s="15" t="s">
        <v>3489</v>
      </c>
      <c r="F5550" s="13">
        <v>3076</v>
      </c>
      <c r="G5550" s="13" t="s">
        <v>3649</v>
      </c>
      <c r="H5550" s="16">
        <v>45900</v>
      </c>
      <c r="I5550" s="17">
        <v>45900</v>
      </c>
      <c r="J5550" s="18">
        <f>I5550</f>
        <v>45900</v>
      </c>
      <c r="K5550" s="19">
        <v>0.44791666666666669</v>
      </c>
      <c r="L5550" s="19">
        <v>0.53819444444444442</v>
      </c>
      <c r="M5550" s="20">
        <v>0.53125</v>
      </c>
      <c r="N5550" s="19">
        <v>0.62152777777777779</v>
      </c>
      <c r="O5550" s="21">
        <f t="shared" si="205"/>
        <v>9.027777777777779E-2</v>
      </c>
      <c r="P5550" s="13" t="s">
        <v>50</v>
      </c>
      <c r="Q5550" s="13" t="s">
        <v>50</v>
      </c>
      <c r="R5550" s="22" t="s">
        <v>3494</v>
      </c>
      <c r="S5550" s="22" t="s">
        <v>31</v>
      </c>
      <c r="T5550" s="23" t="s">
        <v>52</v>
      </c>
      <c r="U5550" s="23" t="s">
        <v>50</v>
      </c>
      <c r="V5550" s="22" t="s">
        <v>68</v>
      </c>
      <c r="W5550" s="24" t="s">
        <v>138</v>
      </c>
      <c r="X5550" s="25" t="s">
        <v>56</v>
      </c>
      <c r="Y5550" s="25" t="s">
        <v>114</v>
      </c>
      <c r="Z5550" s="25" t="s">
        <v>71</v>
      </c>
      <c r="AA5550" s="25"/>
      <c r="AB5550" s="26"/>
      <c r="AC5550" s="31"/>
      <c r="AD5550" s="32">
        <v>1.1111111111111111E-3</v>
      </c>
      <c r="AE5550" s="32">
        <v>8.5999999999999993E-2</v>
      </c>
      <c r="AF5550" s="32">
        <v>1.5555555555555556E-4</v>
      </c>
      <c r="AG5550" s="33">
        <v>1.1111111111111111E-3</v>
      </c>
      <c r="AH5550" s="33">
        <v>8.5999999999999993E-2</v>
      </c>
      <c r="AI5550" s="33">
        <v>1.5555555555555556E-4</v>
      </c>
      <c r="AJ5550" s="27"/>
      <c r="AK5550" s="27"/>
      <c r="AL5550" s="27">
        <v>0.20800000000000002</v>
      </c>
      <c r="AM5550" s="27"/>
      <c r="AN5550" s="27"/>
      <c r="AO5550" s="28" t="s">
        <v>94</v>
      </c>
      <c r="AP5550" s="51"/>
      <c r="AQ5550" s="51"/>
    </row>
    <row r="5551" spans="1:43" ht="12.65" customHeight="1">
      <c r="A5551" s="13" t="s">
        <v>214</v>
      </c>
      <c r="B5551" s="14" t="s">
        <v>3488</v>
      </c>
      <c r="C5551" s="13">
        <v>29</v>
      </c>
      <c r="D5551" s="13" t="s">
        <v>228</v>
      </c>
      <c r="E5551" s="15" t="s">
        <v>3495</v>
      </c>
      <c r="F5551" s="13">
        <v>30519</v>
      </c>
      <c r="G5551" s="13" t="s">
        <v>2260</v>
      </c>
      <c r="H5551" s="16">
        <v>45893</v>
      </c>
      <c r="I5551" s="17">
        <v>45893</v>
      </c>
      <c r="J5551" s="18">
        <f>I5551</f>
        <v>45893</v>
      </c>
      <c r="K5551" s="19">
        <v>0.55625000000000002</v>
      </c>
      <c r="L5551" s="19">
        <v>0.64583333333333337</v>
      </c>
      <c r="M5551" s="20">
        <v>0.63958333333333328</v>
      </c>
      <c r="N5551" s="19">
        <v>0.72916666666666663</v>
      </c>
      <c r="O5551" s="21">
        <f t="shared" si="205"/>
        <v>8.9583333333333348E-2</v>
      </c>
      <c r="P5551" s="13" t="s">
        <v>50</v>
      </c>
      <c r="Q5551" s="13" t="s">
        <v>50</v>
      </c>
      <c r="R5551" s="22" t="s">
        <v>3496</v>
      </c>
      <c r="S5551" s="22" t="s">
        <v>29</v>
      </c>
      <c r="T5551" s="23" t="s">
        <v>52</v>
      </c>
      <c r="U5551" s="23" t="s">
        <v>50</v>
      </c>
      <c r="V5551" s="22" t="s">
        <v>67</v>
      </c>
      <c r="W5551" s="24" t="s">
        <v>156</v>
      </c>
      <c r="X5551" s="25" t="s">
        <v>63</v>
      </c>
      <c r="Y5551" s="25" t="s">
        <v>114</v>
      </c>
      <c r="Z5551" s="25" t="s">
        <v>60</v>
      </c>
      <c r="AA5551" s="25"/>
      <c r="AB5551" s="26"/>
      <c r="AC5551" s="31">
        <v>2.7890625</v>
      </c>
      <c r="AD5551" s="32"/>
      <c r="AE5551" s="32"/>
      <c r="AF5551" s="32"/>
      <c r="AG5551" s="33"/>
      <c r="AH5551" s="33"/>
      <c r="AI5551" s="33"/>
      <c r="AJ5551" s="27"/>
      <c r="AK5551" s="27"/>
      <c r="AL5551" s="27">
        <v>1.248</v>
      </c>
      <c r="AM5551" s="27"/>
      <c r="AN5551" s="27"/>
      <c r="AO5551" s="28" t="s">
        <v>94</v>
      </c>
      <c r="AP5551" s="51"/>
      <c r="AQ5551" s="51"/>
    </row>
    <row r="5552" spans="1:43" ht="12.65" customHeight="1">
      <c r="A5552" s="13" t="s">
        <v>214</v>
      </c>
      <c r="B5552" s="14" t="s">
        <v>3488</v>
      </c>
      <c r="C5552" s="13">
        <v>29</v>
      </c>
      <c r="D5552" s="13" t="s">
        <v>228</v>
      </c>
      <c r="E5552" s="15" t="s">
        <v>3495</v>
      </c>
      <c r="F5552" s="13">
        <v>30519</v>
      </c>
      <c r="G5552" s="13" t="s">
        <v>2260</v>
      </c>
      <c r="H5552" s="16">
        <v>45894</v>
      </c>
      <c r="I5552" s="17">
        <v>45894</v>
      </c>
      <c r="J5552" s="18">
        <f>I5552</f>
        <v>45894</v>
      </c>
      <c r="K5552" s="19">
        <v>0.625</v>
      </c>
      <c r="L5552" s="19">
        <v>0.70833333333333337</v>
      </c>
      <c r="M5552" s="20">
        <v>0.70833333333333337</v>
      </c>
      <c r="N5552" s="19">
        <v>0.79166666666666663</v>
      </c>
      <c r="O5552" s="21">
        <f t="shared" si="205"/>
        <v>8.3333333333333259E-2</v>
      </c>
      <c r="P5552" s="13" t="s">
        <v>50</v>
      </c>
      <c r="Q5552" s="13" t="s">
        <v>50</v>
      </c>
      <c r="R5552" s="22" t="s">
        <v>3490</v>
      </c>
      <c r="S5552" s="22" t="s">
        <v>31</v>
      </c>
      <c r="T5552" s="23" t="s">
        <v>52</v>
      </c>
      <c r="U5552" s="23" t="s">
        <v>50</v>
      </c>
      <c r="V5552" s="22" t="s">
        <v>67</v>
      </c>
      <c r="W5552" s="24" t="s">
        <v>139</v>
      </c>
      <c r="X5552" s="25" t="s">
        <v>71</v>
      </c>
      <c r="Y5552" s="25" t="s">
        <v>114</v>
      </c>
      <c r="Z5552" s="25" t="s">
        <v>66</v>
      </c>
      <c r="AA5552" s="25"/>
      <c r="AB5552" s="26"/>
      <c r="AC5552" s="31">
        <v>0.69646874999999997</v>
      </c>
      <c r="AD5552" s="32"/>
      <c r="AE5552" s="32"/>
      <c r="AF5552" s="32"/>
      <c r="AG5552" s="33"/>
      <c r="AH5552" s="33"/>
      <c r="AI5552" s="33"/>
      <c r="AJ5552" s="27"/>
      <c r="AK5552" s="27"/>
      <c r="AL5552" s="27">
        <v>0.4</v>
      </c>
      <c r="AM5552" s="27"/>
      <c r="AN5552" s="27"/>
      <c r="AO5552" s="28" t="s">
        <v>94</v>
      </c>
      <c r="AP5552" s="51"/>
      <c r="AQ5552" s="51"/>
    </row>
    <row r="5553" spans="1:46" ht="12.65" customHeight="1">
      <c r="A5553" s="13" t="s">
        <v>214</v>
      </c>
      <c r="B5553" s="14" t="s">
        <v>3488</v>
      </c>
      <c r="C5553" s="13">
        <v>29</v>
      </c>
      <c r="D5553" s="13" t="s">
        <v>228</v>
      </c>
      <c r="E5553" s="15" t="s">
        <v>3495</v>
      </c>
      <c r="F5553" s="13">
        <v>30519</v>
      </c>
      <c r="G5553" s="13" t="s">
        <v>2260</v>
      </c>
      <c r="H5553" s="16">
        <v>45894</v>
      </c>
      <c r="I5553" s="17">
        <v>45894</v>
      </c>
      <c r="J5553" s="18">
        <v>45894</v>
      </c>
      <c r="K5553" s="19">
        <v>0.875</v>
      </c>
      <c r="L5553" s="19">
        <v>0.91666666666666663</v>
      </c>
      <c r="M5553" s="20">
        <v>0.95833333333333337</v>
      </c>
      <c r="N5553" s="19">
        <v>0</v>
      </c>
      <c r="O5553" s="21">
        <f t="shared" si="205"/>
        <v>4.166666666666663E-2</v>
      </c>
      <c r="P5553" s="13" t="s">
        <v>50</v>
      </c>
      <c r="Q5553" s="13" t="s">
        <v>50</v>
      </c>
      <c r="R5553" s="22" t="s">
        <v>3497</v>
      </c>
      <c r="S5553" s="22" t="s">
        <v>32</v>
      </c>
      <c r="T5553" s="23" t="s">
        <v>52</v>
      </c>
      <c r="U5553" s="23"/>
      <c r="V5553" s="22" t="s">
        <v>67</v>
      </c>
      <c r="W5553" s="24" t="s">
        <v>3677</v>
      </c>
      <c r="X5553" s="25" t="s">
        <v>50</v>
      </c>
      <c r="Y5553" s="25" t="s">
        <v>50</v>
      </c>
      <c r="Z5553" s="25" t="s">
        <v>50</v>
      </c>
      <c r="AA5553" s="25"/>
      <c r="AB5553" s="26"/>
      <c r="AC5553" s="31">
        <v>1.615</v>
      </c>
      <c r="AD5553" s="32"/>
      <c r="AE5553" s="32"/>
      <c r="AF5553" s="32"/>
      <c r="AG5553" s="33"/>
      <c r="AH5553" s="33"/>
      <c r="AI5553" s="33"/>
      <c r="AJ5553" s="27"/>
      <c r="AK5553" s="27"/>
      <c r="AL5553" s="27">
        <v>0.5</v>
      </c>
      <c r="AM5553" s="27"/>
      <c r="AN5553" s="27"/>
      <c r="AO5553" s="28" t="s">
        <v>94</v>
      </c>
      <c r="AP5553" s="51"/>
      <c r="AQ5553" s="51"/>
    </row>
    <row r="5554" spans="1:46" ht="12.65" customHeight="1">
      <c r="A5554" s="13" t="s">
        <v>214</v>
      </c>
      <c r="B5554" s="14" t="s">
        <v>3488</v>
      </c>
      <c r="C5554" s="13">
        <v>29</v>
      </c>
      <c r="D5554" s="13" t="s">
        <v>228</v>
      </c>
      <c r="E5554" s="15" t="s">
        <v>3495</v>
      </c>
      <c r="F5554" s="13">
        <v>30519</v>
      </c>
      <c r="G5554" s="13" t="s">
        <v>2260</v>
      </c>
      <c r="H5554" s="16">
        <v>45895</v>
      </c>
      <c r="I5554" s="17">
        <v>45895</v>
      </c>
      <c r="J5554" s="18">
        <v>45895</v>
      </c>
      <c r="K5554" s="19">
        <v>0.625</v>
      </c>
      <c r="L5554" s="19">
        <v>0.66666666666666663</v>
      </c>
      <c r="M5554" s="20">
        <v>0.70833333333333337</v>
      </c>
      <c r="N5554" s="19">
        <v>0.75</v>
      </c>
      <c r="O5554" s="21">
        <f t="shared" si="205"/>
        <v>4.166666666666663E-2</v>
      </c>
      <c r="P5554" s="13" t="s">
        <v>50</v>
      </c>
      <c r="Q5554" s="13" t="s">
        <v>50</v>
      </c>
      <c r="R5554" s="22" t="s">
        <v>3491</v>
      </c>
      <c r="S5554" s="22" t="s">
        <v>32</v>
      </c>
      <c r="T5554" s="23" t="s">
        <v>52</v>
      </c>
      <c r="U5554" s="23"/>
      <c r="V5554" s="22" t="s">
        <v>67</v>
      </c>
      <c r="W5554" s="24" t="s">
        <v>3677</v>
      </c>
      <c r="X5554" s="25" t="s">
        <v>50</v>
      </c>
      <c r="Y5554" s="25" t="s">
        <v>50</v>
      </c>
      <c r="Z5554" s="25" t="s">
        <v>50</v>
      </c>
      <c r="AA5554" s="25"/>
      <c r="AB5554" s="26"/>
      <c r="AC5554" s="31">
        <v>1.5140624999999999</v>
      </c>
      <c r="AD5554" s="32"/>
      <c r="AE5554" s="32"/>
      <c r="AF5554" s="32"/>
      <c r="AG5554" s="33"/>
      <c r="AH5554" s="33"/>
      <c r="AI5554" s="33"/>
      <c r="AJ5554" s="27"/>
      <c r="AK5554" s="27"/>
      <c r="AL5554" s="27">
        <v>0.4</v>
      </c>
      <c r="AM5554" s="27"/>
      <c r="AN5554" s="27"/>
      <c r="AO5554" s="28" t="s">
        <v>94</v>
      </c>
      <c r="AP5554" s="51"/>
      <c r="AQ5554" s="51"/>
    </row>
    <row r="5555" spans="1:46" ht="12.65" customHeight="1">
      <c r="A5555" s="13" t="s">
        <v>214</v>
      </c>
      <c r="B5555" s="14" t="s">
        <v>3488</v>
      </c>
      <c r="C5555" s="13">
        <v>29</v>
      </c>
      <c r="D5555" s="13" t="s">
        <v>228</v>
      </c>
      <c r="E5555" s="15" t="s">
        <v>3495</v>
      </c>
      <c r="F5555" s="13">
        <v>30519</v>
      </c>
      <c r="G5555" s="13" t="s">
        <v>2260</v>
      </c>
      <c r="H5555" s="16">
        <v>45895</v>
      </c>
      <c r="I5555" s="17">
        <v>45896</v>
      </c>
      <c r="J5555" s="18">
        <v>45896</v>
      </c>
      <c r="K5555" s="19">
        <v>0.91666666666666663</v>
      </c>
      <c r="L5555" s="19">
        <v>1</v>
      </c>
      <c r="M5555" s="20">
        <v>0</v>
      </c>
      <c r="N5555" s="19">
        <v>8.3333333333333329E-2</v>
      </c>
      <c r="O5555" s="21">
        <f t="shared" si="205"/>
        <v>8.3333333333333329E-2</v>
      </c>
      <c r="P5555" s="13" t="s">
        <v>50</v>
      </c>
      <c r="Q5555" s="13" t="s">
        <v>50</v>
      </c>
      <c r="R5555" s="22" t="s">
        <v>3491</v>
      </c>
      <c r="S5555" s="22" t="s">
        <v>33</v>
      </c>
      <c r="T5555" s="23" t="s">
        <v>52</v>
      </c>
      <c r="U5555" s="23"/>
      <c r="V5555" s="22" t="s">
        <v>67</v>
      </c>
      <c r="W5555" s="24" t="s">
        <v>3677</v>
      </c>
      <c r="X5555" s="25" t="s">
        <v>50</v>
      </c>
      <c r="Y5555" s="25" t="s">
        <v>50</v>
      </c>
      <c r="Z5555" s="25" t="s">
        <v>50</v>
      </c>
      <c r="AA5555" s="25"/>
      <c r="AB5555" s="26"/>
      <c r="AC5555" s="31">
        <v>0.30281249999999998</v>
      </c>
      <c r="AD5555" s="32"/>
      <c r="AE5555" s="32"/>
      <c r="AF5555" s="32"/>
      <c r="AG5555" s="33"/>
      <c r="AH5555" s="33"/>
      <c r="AI5555" s="33"/>
      <c r="AJ5555" s="27"/>
      <c r="AK5555" s="27"/>
      <c r="AL5555" s="27">
        <v>0.4</v>
      </c>
      <c r="AM5555" s="27"/>
      <c r="AN5555" s="27"/>
      <c r="AO5555" s="28" t="s">
        <v>94</v>
      </c>
      <c r="AP5555" s="51"/>
      <c r="AQ5555" s="51"/>
    </row>
    <row r="5556" spans="1:46" ht="12.65" customHeight="1">
      <c r="A5556" s="13" t="s">
        <v>214</v>
      </c>
      <c r="B5556" s="14" t="s">
        <v>3488</v>
      </c>
      <c r="C5556" s="13">
        <v>29</v>
      </c>
      <c r="D5556" s="13" t="s">
        <v>228</v>
      </c>
      <c r="E5556" s="15" t="s">
        <v>3495</v>
      </c>
      <c r="F5556" s="13">
        <v>30519</v>
      </c>
      <c r="G5556" s="13" t="s">
        <v>2260</v>
      </c>
      <c r="H5556" s="16">
        <v>45896</v>
      </c>
      <c r="I5556" s="17">
        <v>45896</v>
      </c>
      <c r="J5556" s="18">
        <v>45896</v>
      </c>
      <c r="K5556" s="19">
        <v>0.66666666666666663</v>
      </c>
      <c r="L5556" s="19">
        <v>0.70833333333333337</v>
      </c>
      <c r="M5556" s="20">
        <v>0.75</v>
      </c>
      <c r="N5556" s="19">
        <v>0.79166666666666663</v>
      </c>
      <c r="O5556" s="21">
        <f t="shared" si="205"/>
        <v>4.166666666666663E-2</v>
      </c>
      <c r="P5556" s="13" t="s">
        <v>50</v>
      </c>
      <c r="Q5556" s="13" t="s">
        <v>50</v>
      </c>
      <c r="R5556" s="22" t="s">
        <v>3498</v>
      </c>
      <c r="S5556" s="22" t="s">
        <v>32</v>
      </c>
      <c r="T5556" s="23" t="s">
        <v>52</v>
      </c>
      <c r="U5556" s="23"/>
      <c r="V5556" s="22" t="s">
        <v>67</v>
      </c>
      <c r="W5556" s="24" t="s">
        <v>3677</v>
      </c>
      <c r="X5556" s="25" t="s">
        <v>50</v>
      </c>
      <c r="Y5556" s="25" t="s">
        <v>50</v>
      </c>
      <c r="Z5556" s="25" t="s">
        <v>50</v>
      </c>
      <c r="AA5556" s="25"/>
      <c r="AB5556" s="26"/>
      <c r="AC5556" s="31">
        <v>2.0187499999999998</v>
      </c>
      <c r="AD5556" s="32"/>
      <c r="AE5556" s="32"/>
      <c r="AF5556" s="32"/>
      <c r="AG5556" s="33"/>
      <c r="AH5556" s="33"/>
      <c r="AI5556" s="33"/>
      <c r="AJ5556" s="27"/>
      <c r="AK5556" s="27"/>
      <c r="AL5556" s="27">
        <v>0.4</v>
      </c>
      <c r="AM5556" s="27"/>
      <c r="AN5556" s="27"/>
      <c r="AO5556" s="28" t="s">
        <v>94</v>
      </c>
      <c r="AP5556" s="51"/>
      <c r="AQ5556" s="51"/>
    </row>
    <row r="5557" spans="1:46" ht="12.65" customHeight="1">
      <c r="A5557" s="13" t="s">
        <v>214</v>
      </c>
      <c r="B5557" s="14" t="s">
        <v>3488</v>
      </c>
      <c r="C5557" s="13">
        <v>29</v>
      </c>
      <c r="D5557" s="13" t="s">
        <v>228</v>
      </c>
      <c r="E5557" s="15" t="s">
        <v>3495</v>
      </c>
      <c r="F5557" s="13">
        <v>30519</v>
      </c>
      <c r="G5557" s="13" t="s">
        <v>2260</v>
      </c>
      <c r="H5557" s="16">
        <v>45896</v>
      </c>
      <c r="I5557" s="17">
        <v>45896</v>
      </c>
      <c r="J5557" s="18">
        <f t="shared" ref="J5557:J5564" si="207">I5557</f>
        <v>45896</v>
      </c>
      <c r="K5557" s="19">
        <v>0.79166666666666663</v>
      </c>
      <c r="L5557" s="19">
        <v>0.875</v>
      </c>
      <c r="M5557" s="20">
        <v>0.875</v>
      </c>
      <c r="N5557" s="19">
        <v>0.95833333333333337</v>
      </c>
      <c r="O5557" s="21">
        <f t="shared" si="205"/>
        <v>8.333333333333337E-2</v>
      </c>
      <c r="P5557" s="13" t="s">
        <v>50</v>
      </c>
      <c r="Q5557" s="13" t="s">
        <v>50</v>
      </c>
      <c r="R5557" s="22" t="s">
        <v>3490</v>
      </c>
      <c r="S5557" s="22" t="s">
        <v>31</v>
      </c>
      <c r="T5557" s="23" t="s">
        <v>52</v>
      </c>
      <c r="U5557" s="23" t="s">
        <v>50</v>
      </c>
      <c r="V5557" s="22" t="s">
        <v>67</v>
      </c>
      <c r="W5557" s="24" t="s">
        <v>139</v>
      </c>
      <c r="X5557" s="25" t="s">
        <v>71</v>
      </c>
      <c r="Y5557" s="25" t="s">
        <v>114</v>
      </c>
      <c r="Z5557" s="25" t="s">
        <v>66</v>
      </c>
      <c r="AA5557" s="25"/>
      <c r="AB5557" s="26"/>
      <c r="AC5557" s="31">
        <v>0.92862500000000003</v>
      </c>
      <c r="AD5557" s="32"/>
      <c r="AE5557" s="32"/>
      <c r="AF5557" s="32"/>
      <c r="AG5557" s="33"/>
      <c r="AH5557" s="33"/>
      <c r="AI5557" s="33"/>
      <c r="AJ5557" s="27"/>
      <c r="AK5557" s="27"/>
      <c r="AL5557" s="27">
        <v>0.5</v>
      </c>
      <c r="AM5557" s="27"/>
      <c r="AN5557" s="27"/>
      <c r="AO5557" s="28" t="s">
        <v>94</v>
      </c>
      <c r="AP5557" s="51"/>
      <c r="AQ5557" s="51"/>
      <c r="AR5557" t="s">
        <v>3826</v>
      </c>
      <c r="AS5557" t="s">
        <v>3827</v>
      </c>
      <c r="AT5557" t="s">
        <v>3828</v>
      </c>
    </row>
    <row r="5558" spans="1:46" ht="12.65" customHeight="1">
      <c r="A5558" s="13" t="s">
        <v>214</v>
      </c>
      <c r="B5558" s="14" t="s">
        <v>3488</v>
      </c>
      <c r="C5558" s="13">
        <v>29</v>
      </c>
      <c r="D5558" s="13" t="s">
        <v>228</v>
      </c>
      <c r="E5558" s="15" t="s">
        <v>3495</v>
      </c>
      <c r="F5558" s="13">
        <v>30519</v>
      </c>
      <c r="G5558" s="13" t="s">
        <v>2260</v>
      </c>
      <c r="H5558" s="16">
        <v>45897</v>
      </c>
      <c r="I5558" s="17">
        <v>45897</v>
      </c>
      <c r="J5558" s="18">
        <f t="shared" si="207"/>
        <v>45897</v>
      </c>
      <c r="K5558" s="19">
        <v>0.54166666666666663</v>
      </c>
      <c r="L5558" s="19">
        <v>0.625</v>
      </c>
      <c r="M5558" s="20">
        <v>0.625</v>
      </c>
      <c r="N5558" s="19">
        <v>0.70833333333333337</v>
      </c>
      <c r="O5558" s="21">
        <f t="shared" si="205"/>
        <v>8.333333333333337E-2</v>
      </c>
      <c r="P5558" s="13" t="s">
        <v>50</v>
      </c>
      <c r="Q5558" s="13" t="s">
        <v>50</v>
      </c>
      <c r="R5558" s="22" t="s">
        <v>3499</v>
      </c>
      <c r="S5558" s="22" t="s">
        <v>31</v>
      </c>
      <c r="T5558" s="23" t="s">
        <v>52</v>
      </c>
      <c r="U5558" s="23" t="s">
        <v>50</v>
      </c>
      <c r="V5558" s="22" t="s">
        <v>67</v>
      </c>
      <c r="W5558" s="24" t="s">
        <v>139</v>
      </c>
      <c r="X5558" s="25" t="s">
        <v>71</v>
      </c>
      <c r="Y5558" s="25" t="s">
        <v>114</v>
      </c>
      <c r="Z5558" s="25" t="s">
        <v>66</v>
      </c>
      <c r="AA5558" s="25"/>
      <c r="AB5558" s="26"/>
      <c r="AC5558" s="31">
        <v>0.69646874999999997</v>
      </c>
      <c r="AD5558" s="32"/>
      <c r="AE5558" s="32"/>
      <c r="AF5558" s="32"/>
      <c r="AG5558" s="33"/>
      <c r="AH5558" s="33"/>
      <c r="AI5558" s="33"/>
      <c r="AJ5558" s="27"/>
      <c r="AK5558" s="27"/>
      <c r="AL5558" s="27">
        <v>0.4</v>
      </c>
      <c r="AM5558" s="27"/>
      <c r="AN5558" s="27"/>
      <c r="AO5558" s="28" t="s">
        <v>94</v>
      </c>
      <c r="AP5558" s="51"/>
      <c r="AQ5558" s="51"/>
      <c r="AR5558" t="s">
        <v>3826</v>
      </c>
      <c r="AS5558" t="s">
        <v>3827</v>
      </c>
      <c r="AT5558" t="s">
        <v>3828</v>
      </c>
    </row>
    <row r="5559" spans="1:46" ht="12.65" customHeight="1">
      <c r="A5559" s="13" t="s">
        <v>214</v>
      </c>
      <c r="B5559" s="14" t="s">
        <v>3488</v>
      </c>
      <c r="C5559" s="13">
        <v>29</v>
      </c>
      <c r="D5559" s="13" t="s">
        <v>228</v>
      </c>
      <c r="E5559" s="15" t="s">
        <v>3495</v>
      </c>
      <c r="F5559" s="13">
        <v>30519</v>
      </c>
      <c r="G5559" s="13" t="s">
        <v>2260</v>
      </c>
      <c r="H5559" s="16">
        <v>45898</v>
      </c>
      <c r="I5559" s="17">
        <v>45898</v>
      </c>
      <c r="J5559" s="18">
        <f t="shared" si="207"/>
        <v>45898</v>
      </c>
      <c r="K5559" s="19">
        <v>0.625</v>
      </c>
      <c r="L5559" s="19">
        <v>0.70833333333333337</v>
      </c>
      <c r="M5559" s="20">
        <v>0.70833333333333337</v>
      </c>
      <c r="N5559" s="19">
        <v>0.79166666666666663</v>
      </c>
      <c r="O5559" s="21">
        <f t="shared" si="205"/>
        <v>8.3333333333333259E-2</v>
      </c>
      <c r="P5559" s="13" t="s">
        <v>50</v>
      </c>
      <c r="Q5559" s="13" t="s">
        <v>50</v>
      </c>
      <c r="R5559" s="22" t="s">
        <v>3500</v>
      </c>
      <c r="S5559" s="22" t="s">
        <v>31</v>
      </c>
      <c r="T5559" s="23" t="s">
        <v>52</v>
      </c>
      <c r="U5559" s="23" t="s">
        <v>50</v>
      </c>
      <c r="V5559" s="22" t="s">
        <v>67</v>
      </c>
      <c r="W5559" s="24" t="s">
        <v>144</v>
      </c>
      <c r="X5559" s="25" t="s">
        <v>84</v>
      </c>
      <c r="Y5559" s="25" t="s">
        <v>114</v>
      </c>
      <c r="Z5559" s="25" t="s">
        <v>62</v>
      </c>
      <c r="AA5559" s="25"/>
      <c r="AB5559" s="26"/>
      <c r="AC5559" s="31">
        <v>0.43150781250000003</v>
      </c>
      <c r="AD5559" s="32"/>
      <c r="AE5559" s="32"/>
      <c r="AF5559" s="32"/>
      <c r="AG5559" s="33"/>
      <c r="AH5559" s="33"/>
      <c r="AI5559" s="33"/>
      <c r="AJ5559" s="27"/>
      <c r="AK5559" s="27"/>
      <c r="AL5559" s="27">
        <v>0.4</v>
      </c>
      <c r="AM5559" s="27"/>
      <c r="AN5559" s="27"/>
      <c r="AO5559" s="28" t="s">
        <v>94</v>
      </c>
      <c r="AP5559" s="51"/>
      <c r="AQ5559" s="51"/>
    </row>
    <row r="5560" spans="1:46" ht="12.65" customHeight="1">
      <c r="A5560" s="13" t="s">
        <v>214</v>
      </c>
      <c r="B5560" s="14" t="s">
        <v>3488</v>
      </c>
      <c r="C5560" s="13">
        <v>29</v>
      </c>
      <c r="D5560" s="13" t="s">
        <v>228</v>
      </c>
      <c r="E5560" s="15" t="s">
        <v>3495</v>
      </c>
      <c r="F5560" s="13">
        <v>30519</v>
      </c>
      <c r="G5560" s="13" t="s">
        <v>2260</v>
      </c>
      <c r="H5560" s="16">
        <v>45900</v>
      </c>
      <c r="I5560" s="17">
        <v>45900</v>
      </c>
      <c r="J5560" s="18">
        <f t="shared" si="207"/>
        <v>45900</v>
      </c>
      <c r="K5560" s="19">
        <v>0.55625000000000002</v>
      </c>
      <c r="L5560" s="19">
        <v>0.64583333333333337</v>
      </c>
      <c r="M5560" s="20">
        <v>0.63958333333333328</v>
      </c>
      <c r="N5560" s="19">
        <v>0.72916666666666663</v>
      </c>
      <c r="O5560" s="21">
        <f t="shared" si="205"/>
        <v>8.9583333333333348E-2</v>
      </c>
      <c r="P5560" s="13" t="s">
        <v>50</v>
      </c>
      <c r="Q5560" s="13" t="s">
        <v>50</v>
      </c>
      <c r="R5560" s="22" t="s">
        <v>3501</v>
      </c>
      <c r="S5560" s="22" t="s">
        <v>29</v>
      </c>
      <c r="T5560" s="23" t="s">
        <v>52</v>
      </c>
      <c r="U5560" s="23" t="s">
        <v>50</v>
      </c>
      <c r="V5560" s="22" t="s">
        <v>68</v>
      </c>
      <c r="W5560" s="24" t="s">
        <v>142</v>
      </c>
      <c r="X5560" s="25" t="s">
        <v>57</v>
      </c>
      <c r="Y5560" s="25" t="s">
        <v>114</v>
      </c>
      <c r="Z5560" s="25" t="s">
        <v>63</v>
      </c>
      <c r="AA5560" s="25"/>
      <c r="AB5560" s="26"/>
      <c r="AC5560" s="31">
        <v>2.390625</v>
      </c>
      <c r="AD5560" s="32"/>
      <c r="AE5560" s="32"/>
      <c r="AF5560" s="32"/>
      <c r="AG5560" s="33"/>
      <c r="AH5560" s="33"/>
      <c r="AI5560" s="33"/>
      <c r="AJ5560" s="27"/>
      <c r="AK5560" s="27"/>
      <c r="AL5560" s="27">
        <v>1.248</v>
      </c>
      <c r="AM5560" s="27"/>
      <c r="AN5560" s="27"/>
      <c r="AO5560" s="28" t="s">
        <v>94</v>
      </c>
      <c r="AP5560" s="51"/>
      <c r="AQ5560" s="51"/>
      <c r="AR5560" t="s">
        <v>3826</v>
      </c>
      <c r="AS5560" t="s">
        <v>3827</v>
      </c>
      <c r="AT5560" t="s">
        <v>3828</v>
      </c>
    </row>
    <row r="5561" spans="1:46" ht="12.65" customHeight="1">
      <c r="A5561" s="13" t="s">
        <v>214</v>
      </c>
      <c r="B5561" s="14" t="s">
        <v>3488</v>
      </c>
      <c r="C5561" s="13">
        <v>29</v>
      </c>
      <c r="D5561" s="13" t="s">
        <v>228</v>
      </c>
      <c r="E5561" s="15" t="s">
        <v>3495</v>
      </c>
      <c r="F5561" s="13">
        <v>30519</v>
      </c>
      <c r="G5561" s="13" t="s">
        <v>2260</v>
      </c>
      <c r="H5561" s="16">
        <v>45900</v>
      </c>
      <c r="I5561" s="17">
        <v>45900</v>
      </c>
      <c r="J5561" s="18">
        <f t="shared" si="207"/>
        <v>45900</v>
      </c>
      <c r="K5561" s="19">
        <v>0.72291666666666665</v>
      </c>
      <c r="L5561" s="19">
        <v>0.8125</v>
      </c>
      <c r="M5561" s="20">
        <v>0.80625000000000002</v>
      </c>
      <c r="N5561" s="19">
        <v>0.89583333333333337</v>
      </c>
      <c r="O5561" s="21">
        <f t="shared" si="205"/>
        <v>8.9583333333333348E-2</v>
      </c>
      <c r="P5561" s="13" t="s">
        <v>50</v>
      </c>
      <c r="Q5561" s="13" t="s">
        <v>50</v>
      </c>
      <c r="R5561" s="22" t="s">
        <v>3502</v>
      </c>
      <c r="S5561" s="22" t="s">
        <v>29</v>
      </c>
      <c r="T5561" s="23" t="s">
        <v>52</v>
      </c>
      <c r="U5561" s="23" t="s">
        <v>50</v>
      </c>
      <c r="V5561" s="22" t="s">
        <v>68</v>
      </c>
      <c r="W5561" s="24" t="s">
        <v>159</v>
      </c>
      <c r="X5561" s="25" t="s">
        <v>60</v>
      </c>
      <c r="Y5561" s="25" t="s">
        <v>114</v>
      </c>
      <c r="Z5561" s="25" t="s">
        <v>73</v>
      </c>
      <c r="AA5561" s="25"/>
      <c r="AB5561" s="26"/>
      <c r="AC5561" s="31">
        <v>3.71875</v>
      </c>
      <c r="AD5561" s="32"/>
      <c r="AE5561" s="32"/>
      <c r="AF5561" s="32"/>
      <c r="AG5561" s="33"/>
      <c r="AH5561" s="33"/>
      <c r="AI5561" s="33"/>
      <c r="AJ5561" s="27"/>
      <c r="AK5561" s="27"/>
      <c r="AL5561" s="27">
        <v>1.248</v>
      </c>
      <c r="AM5561" s="27"/>
      <c r="AN5561" s="27"/>
      <c r="AO5561" s="28" t="s">
        <v>94</v>
      </c>
      <c r="AP5561" s="51"/>
      <c r="AQ5561" s="51"/>
      <c r="AR5561" t="s">
        <v>3826</v>
      </c>
      <c r="AS5561" t="s">
        <v>3827</v>
      </c>
      <c r="AT5561" t="s">
        <v>3828</v>
      </c>
    </row>
    <row r="5562" spans="1:46" ht="12.65" customHeight="1">
      <c r="A5562" s="13" t="s">
        <v>214</v>
      </c>
      <c r="B5562" s="14" t="s">
        <v>3488</v>
      </c>
      <c r="C5562" s="13">
        <v>29</v>
      </c>
      <c r="D5562" s="13" t="s">
        <v>228</v>
      </c>
      <c r="E5562" s="15" t="s">
        <v>3503</v>
      </c>
      <c r="F5562" s="13">
        <v>3077</v>
      </c>
      <c r="G5562" s="13" t="s">
        <v>3649</v>
      </c>
      <c r="H5562" s="16">
        <v>45892</v>
      </c>
      <c r="I5562" s="17">
        <v>45892</v>
      </c>
      <c r="J5562" s="18">
        <f t="shared" si="207"/>
        <v>45892</v>
      </c>
      <c r="K5562" s="19">
        <v>0.3923611111111111</v>
      </c>
      <c r="L5562" s="19">
        <v>0.47569444444444442</v>
      </c>
      <c r="M5562" s="20">
        <v>0.47569444444444442</v>
      </c>
      <c r="N5562" s="19">
        <v>0.55902777777777779</v>
      </c>
      <c r="O5562" s="21">
        <f t="shared" si="205"/>
        <v>8.333333333333337E-2</v>
      </c>
      <c r="P5562" s="13" t="s">
        <v>50</v>
      </c>
      <c r="Q5562" s="13" t="s">
        <v>50</v>
      </c>
      <c r="R5562" s="22" t="s">
        <v>3490</v>
      </c>
      <c r="S5562" s="22" t="s">
        <v>31</v>
      </c>
      <c r="T5562" s="23" t="s">
        <v>52</v>
      </c>
      <c r="U5562" s="23" t="s">
        <v>50</v>
      </c>
      <c r="V5562" s="22" t="s">
        <v>67</v>
      </c>
      <c r="W5562" s="24" t="s">
        <v>139</v>
      </c>
      <c r="X5562" s="25" t="s">
        <v>71</v>
      </c>
      <c r="Y5562" s="25" t="s">
        <v>114</v>
      </c>
      <c r="Z5562" s="25" t="s">
        <v>66</v>
      </c>
      <c r="AA5562" s="25"/>
      <c r="AB5562" s="26"/>
      <c r="AC5562" s="31"/>
      <c r="AD5562" s="32">
        <v>0</v>
      </c>
      <c r="AE5562" s="32">
        <v>0</v>
      </c>
      <c r="AF5562" s="32">
        <v>0</v>
      </c>
      <c r="AG5562" s="33">
        <v>0</v>
      </c>
      <c r="AH5562" s="33">
        <v>0</v>
      </c>
      <c r="AI5562" s="33">
        <v>0</v>
      </c>
      <c r="AJ5562" s="27"/>
      <c r="AK5562" s="27"/>
      <c r="AL5562" s="27">
        <v>0.92515012722646306</v>
      </c>
      <c r="AM5562" s="27"/>
      <c r="AN5562" s="27"/>
      <c r="AO5562" s="28" t="s">
        <v>94</v>
      </c>
      <c r="AP5562" s="51"/>
      <c r="AQ5562" s="51"/>
    </row>
    <row r="5563" spans="1:46" ht="12.65" customHeight="1">
      <c r="A5563" s="13" t="s">
        <v>214</v>
      </c>
      <c r="B5563" s="14" t="s">
        <v>3488</v>
      </c>
      <c r="C5563" s="13">
        <v>29</v>
      </c>
      <c r="D5563" s="13" t="s">
        <v>228</v>
      </c>
      <c r="E5563" s="15" t="s">
        <v>3503</v>
      </c>
      <c r="F5563" s="13">
        <v>3077</v>
      </c>
      <c r="G5563" s="13" t="s">
        <v>3649</v>
      </c>
      <c r="H5563" s="16">
        <v>45893</v>
      </c>
      <c r="I5563" s="17">
        <v>45893</v>
      </c>
      <c r="J5563" s="18">
        <f t="shared" si="207"/>
        <v>45893</v>
      </c>
      <c r="K5563" s="19">
        <v>0.80208333333333337</v>
      </c>
      <c r="L5563" s="19">
        <v>0.88541666666666674</v>
      </c>
      <c r="M5563" s="20">
        <v>0.88541666666666663</v>
      </c>
      <c r="N5563" s="19">
        <v>0.96875</v>
      </c>
      <c r="O5563" s="21">
        <f t="shared" si="205"/>
        <v>8.333333333333337E-2</v>
      </c>
      <c r="P5563" s="13" t="s">
        <v>50</v>
      </c>
      <c r="Q5563" s="13" t="s">
        <v>50</v>
      </c>
      <c r="R5563" s="22" t="s">
        <v>3504</v>
      </c>
      <c r="S5563" s="22" t="s">
        <v>31</v>
      </c>
      <c r="T5563" s="23" t="s">
        <v>52</v>
      </c>
      <c r="U5563" s="23" t="s">
        <v>50</v>
      </c>
      <c r="V5563" s="22" t="s">
        <v>67</v>
      </c>
      <c r="W5563" s="24" t="s">
        <v>156</v>
      </c>
      <c r="X5563" s="25" t="s">
        <v>63</v>
      </c>
      <c r="Y5563" s="25" t="s">
        <v>114</v>
      </c>
      <c r="Z5563" s="25" t="s">
        <v>60</v>
      </c>
      <c r="AA5563" s="25"/>
      <c r="AB5563" s="26"/>
      <c r="AC5563" s="31"/>
      <c r="AD5563" s="32">
        <v>0</v>
      </c>
      <c r="AE5563" s="32">
        <v>0</v>
      </c>
      <c r="AF5563" s="32">
        <v>0</v>
      </c>
      <c r="AG5563" s="33">
        <v>0</v>
      </c>
      <c r="AH5563" s="33">
        <v>0</v>
      </c>
      <c r="AI5563" s="33">
        <v>0</v>
      </c>
      <c r="AJ5563" s="27"/>
      <c r="AK5563" s="27"/>
      <c r="AL5563" s="27">
        <v>1.1564376590330789</v>
      </c>
      <c r="AM5563" s="27"/>
      <c r="AN5563" s="27"/>
      <c r="AO5563" s="28" t="s">
        <v>94</v>
      </c>
      <c r="AP5563" s="51"/>
      <c r="AQ5563" s="51"/>
    </row>
    <row r="5564" spans="1:46" ht="12.65" customHeight="1">
      <c r="A5564" s="13" t="s">
        <v>214</v>
      </c>
      <c r="B5564" s="14" t="s">
        <v>3488</v>
      </c>
      <c r="C5564" s="13">
        <v>29</v>
      </c>
      <c r="D5564" s="13" t="s">
        <v>228</v>
      </c>
      <c r="E5564" s="15" t="s">
        <v>3503</v>
      </c>
      <c r="F5564" s="13">
        <v>3077</v>
      </c>
      <c r="G5564" s="13" t="s">
        <v>3649</v>
      </c>
      <c r="H5564" s="16">
        <v>45894</v>
      </c>
      <c r="I5564" s="17">
        <v>45894</v>
      </c>
      <c r="J5564" s="18">
        <f t="shared" si="207"/>
        <v>45894</v>
      </c>
      <c r="K5564" s="19">
        <v>0.5</v>
      </c>
      <c r="L5564" s="19">
        <v>0.58333333333333337</v>
      </c>
      <c r="M5564" s="20">
        <v>0.58333333333333337</v>
      </c>
      <c r="N5564" s="19">
        <v>0.66666666666666663</v>
      </c>
      <c r="O5564" s="21">
        <f t="shared" si="205"/>
        <v>8.3333333333333259E-2</v>
      </c>
      <c r="P5564" s="13" t="s">
        <v>50</v>
      </c>
      <c r="Q5564" s="13" t="s">
        <v>50</v>
      </c>
      <c r="R5564" s="22" t="s">
        <v>3496</v>
      </c>
      <c r="S5564" s="22" t="s">
        <v>31</v>
      </c>
      <c r="T5564" s="23" t="s">
        <v>52</v>
      </c>
      <c r="U5564" s="23" t="s">
        <v>50</v>
      </c>
      <c r="V5564" s="22" t="s">
        <v>67</v>
      </c>
      <c r="W5564" s="24" t="s">
        <v>156</v>
      </c>
      <c r="X5564" s="25" t="s">
        <v>63</v>
      </c>
      <c r="Y5564" s="25" t="s">
        <v>114</v>
      </c>
      <c r="Z5564" s="25" t="s">
        <v>60</v>
      </c>
      <c r="AA5564" s="25"/>
      <c r="AB5564" s="26"/>
      <c r="AC5564" s="31"/>
      <c r="AD5564" s="32">
        <v>0</v>
      </c>
      <c r="AE5564" s="32">
        <v>0</v>
      </c>
      <c r="AF5564" s="32">
        <v>0</v>
      </c>
      <c r="AG5564" s="33">
        <v>0</v>
      </c>
      <c r="AH5564" s="33">
        <v>0</v>
      </c>
      <c r="AI5564" s="33">
        <v>0</v>
      </c>
      <c r="AJ5564" s="27"/>
      <c r="AK5564" s="27"/>
      <c r="AL5564" s="27">
        <v>0.7116539440203562</v>
      </c>
      <c r="AM5564" s="27"/>
      <c r="AN5564" s="27"/>
      <c r="AO5564" s="28" t="s">
        <v>94</v>
      </c>
      <c r="AP5564" s="51"/>
      <c r="AQ5564" s="51"/>
    </row>
    <row r="5565" spans="1:46" ht="12.65" customHeight="1">
      <c r="A5565" s="13" t="s">
        <v>214</v>
      </c>
      <c r="B5565" s="14" t="s">
        <v>3488</v>
      </c>
      <c r="C5565" s="13">
        <v>29</v>
      </c>
      <c r="D5565" s="13" t="s">
        <v>228</v>
      </c>
      <c r="E5565" s="15" t="s">
        <v>3503</v>
      </c>
      <c r="F5565" s="13">
        <v>3077</v>
      </c>
      <c r="G5565" s="13" t="s">
        <v>3649</v>
      </c>
      <c r="H5565" s="16">
        <v>45894</v>
      </c>
      <c r="I5565" s="17">
        <v>45894</v>
      </c>
      <c r="J5565" s="18">
        <v>45894</v>
      </c>
      <c r="K5565" s="19">
        <v>0.875</v>
      </c>
      <c r="L5565" s="19">
        <v>0.95833333333333337</v>
      </c>
      <c r="M5565" s="20">
        <v>0.95833333333333337</v>
      </c>
      <c r="N5565" s="19">
        <v>1.0416666666666667</v>
      </c>
      <c r="O5565" s="21">
        <f t="shared" si="205"/>
        <v>8.333333333333337E-2</v>
      </c>
      <c r="P5565" s="13" t="s">
        <v>50</v>
      </c>
      <c r="Q5565" s="13" t="s">
        <v>50</v>
      </c>
      <c r="R5565" s="22" t="s">
        <v>3497</v>
      </c>
      <c r="S5565" s="22" t="s">
        <v>33</v>
      </c>
      <c r="T5565" s="23" t="s">
        <v>52</v>
      </c>
      <c r="U5565" s="23"/>
      <c r="V5565" s="22" t="s">
        <v>67</v>
      </c>
      <c r="W5565" s="24" t="s">
        <v>3677</v>
      </c>
      <c r="X5565" s="25" t="s">
        <v>50</v>
      </c>
      <c r="Y5565" s="25" t="s">
        <v>50</v>
      </c>
      <c r="Z5565" s="25" t="s">
        <v>50</v>
      </c>
      <c r="AA5565" s="25"/>
      <c r="AB5565" s="26"/>
      <c r="AC5565" s="31"/>
      <c r="AD5565" s="32">
        <v>0</v>
      </c>
      <c r="AE5565" s="32">
        <v>0</v>
      </c>
      <c r="AF5565" s="32">
        <v>0</v>
      </c>
      <c r="AG5565" s="33">
        <v>0</v>
      </c>
      <c r="AH5565" s="33">
        <v>0</v>
      </c>
      <c r="AI5565" s="33">
        <v>0</v>
      </c>
      <c r="AJ5565" s="27"/>
      <c r="AK5565" s="27"/>
      <c r="AL5565" s="27">
        <v>0.88956743002544525</v>
      </c>
      <c r="AM5565" s="27"/>
      <c r="AN5565" s="27"/>
      <c r="AO5565" s="28" t="s">
        <v>94</v>
      </c>
      <c r="AP5565" s="51"/>
      <c r="AQ5565" s="51"/>
    </row>
    <row r="5566" spans="1:46" ht="12.65" customHeight="1">
      <c r="A5566" s="13" t="s">
        <v>214</v>
      </c>
      <c r="B5566" s="14" t="s">
        <v>3488</v>
      </c>
      <c r="C5566" s="13">
        <v>29</v>
      </c>
      <c r="D5566" s="13" t="s">
        <v>228</v>
      </c>
      <c r="E5566" s="15" t="s">
        <v>3503</v>
      </c>
      <c r="F5566" s="13">
        <v>3077</v>
      </c>
      <c r="G5566" s="13" t="s">
        <v>3649</v>
      </c>
      <c r="H5566" s="16">
        <v>45895</v>
      </c>
      <c r="I5566" s="17">
        <v>45895</v>
      </c>
      <c r="J5566" s="18">
        <v>45895</v>
      </c>
      <c r="K5566" s="19">
        <v>0.45833333333333331</v>
      </c>
      <c r="L5566" s="19">
        <v>0.5</v>
      </c>
      <c r="M5566" s="20">
        <v>0.54166666666666663</v>
      </c>
      <c r="N5566" s="19">
        <v>0.58333333333333337</v>
      </c>
      <c r="O5566" s="21">
        <f t="shared" si="205"/>
        <v>4.1666666666666741E-2</v>
      </c>
      <c r="P5566" s="13" t="s">
        <v>50</v>
      </c>
      <c r="Q5566" s="13" t="s">
        <v>50</v>
      </c>
      <c r="R5566" s="22" t="s">
        <v>3498</v>
      </c>
      <c r="S5566" s="22" t="s">
        <v>32</v>
      </c>
      <c r="T5566" s="23" t="s">
        <v>52</v>
      </c>
      <c r="U5566" s="23"/>
      <c r="V5566" s="22" t="s">
        <v>67</v>
      </c>
      <c r="W5566" s="24" t="s">
        <v>3677</v>
      </c>
      <c r="X5566" s="25" t="s">
        <v>50</v>
      </c>
      <c r="Y5566" s="25" t="s">
        <v>50</v>
      </c>
      <c r="Z5566" s="25" t="s">
        <v>50</v>
      </c>
      <c r="AA5566" s="25"/>
      <c r="AB5566" s="26"/>
      <c r="AC5566" s="31"/>
      <c r="AD5566" s="32">
        <v>0</v>
      </c>
      <c r="AE5566" s="32">
        <v>0</v>
      </c>
      <c r="AF5566" s="32">
        <v>0</v>
      </c>
      <c r="AG5566" s="33">
        <v>0</v>
      </c>
      <c r="AH5566" s="33">
        <v>0</v>
      </c>
      <c r="AI5566" s="33">
        <v>0</v>
      </c>
      <c r="AJ5566" s="27"/>
      <c r="AK5566" s="27"/>
      <c r="AL5566" s="27">
        <v>0.7116539440203562</v>
      </c>
      <c r="AM5566" s="27"/>
      <c r="AN5566" s="27"/>
      <c r="AO5566" s="28" t="s">
        <v>94</v>
      </c>
      <c r="AP5566" s="51"/>
      <c r="AQ5566" s="51"/>
    </row>
    <row r="5567" spans="1:46" ht="12.65" customHeight="1">
      <c r="A5567" s="13" t="s">
        <v>214</v>
      </c>
      <c r="B5567" s="14" t="s">
        <v>3488</v>
      </c>
      <c r="C5567" s="13">
        <v>29</v>
      </c>
      <c r="D5567" s="13" t="s">
        <v>228</v>
      </c>
      <c r="E5567" s="15" t="s">
        <v>3503</v>
      </c>
      <c r="F5567" s="13">
        <v>3077</v>
      </c>
      <c r="G5567" s="13" t="s">
        <v>3649</v>
      </c>
      <c r="H5567" s="16">
        <v>45895</v>
      </c>
      <c r="I5567" s="17">
        <v>45895</v>
      </c>
      <c r="J5567" s="18">
        <f>I5567</f>
        <v>45895</v>
      </c>
      <c r="K5567" s="19">
        <v>0.75</v>
      </c>
      <c r="L5567" s="19">
        <v>0.83333333333333337</v>
      </c>
      <c r="M5567" s="20">
        <v>0.83333333333333337</v>
      </c>
      <c r="N5567" s="19">
        <v>0.91666666666666663</v>
      </c>
      <c r="O5567" s="21">
        <f t="shared" si="205"/>
        <v>8.3333333333333259E-2</v>
      </c>
      <c r="P5567" s="13" t="s">
        <v>50</v>
      </c>
      <c r="Q5567" s="13" t="s">
        <v>50</v>
      </c>
      <c r="R5567" s="22" t="s">
        <v>3490</v>
      </c>
      <c r="S5567" s="22" t="s">
        <v>31</v>
      </c>
      <c r="T5567" s="23" t="s">
        <v>52</v>
      </c>
      <c r="U5567" s="23" t="s">
        <v>50</v>
      </c>
      <c r="V5567" s="22" t="s">
        <v>67</v>
      </c>
      <c r="W5567" s="24" t="s">
        <v>139</v>
      </c>
      <c r="X5567" s="25" t="s">
        <v>71</v>
      </c>
      <c r="Y5567" s="25" t="s">
        <v>114</v>
      </c>
      <c r="Z5567" s="25" t="s">
        <v>66</v>
      </c>
      <c r="AA5567" s="25"/>
      <c r="AB5567" s="26"/>
      <c r="AC5567" s="31"/>
      <c r="AD5567" s="32">
        <v>7.5000000000000006E-3</v>
      </c>
      <c r="AE5567" s="32">
        <v>0.85</v>
      </c>
      <c r="AF5567" s="32">
        <v>4.75E-4</v>
      </c>
      <c r="AG5567" s="33">
        <v>8.7499999999999991E-3</v>
      </c>
      <c r="AH5567" s="33">
        <v>0.85</v>
      </c>
      <c r="AI5567" s="33">
        <v>4.75E-4</v>
      </c>
      <c r="AJ5567" s="27"/>
      <c r="AK5567" s="27"/>
      <c r="AL5567" s="27">
        <v>1.5122646310432566</v>
      </c>
      <c r="AM5567" s="27"/>
      <c r="AN5567" s="27"/>
      <c r="AO5567" s="28" t="s">
        <v>94</v>
      </c>
      <c r="AP5567" s="51"/>
      <c r="AQ5567" s="51"/>
    </row>
    <row r="5568" spans="1:46" ht="12.65" customHeight="1">
      <c r="A5568" s="13" t="s">
        <v>214</v>
      </c>
      <c r="B5568" s="14" t="s">
        <v>3488</v>
      </c>
      <c r="C5568" s="13">
        <v>29</v>
      </c>
      <c r="D5568" s="13" t="s">
        <v>228</v>
      </c>
      <c r="E5568" s="15" t="s">
        <v>3503</v>
      </c>
      <c r="F5568" s="13">
        <v>3077</v>
      </c>
      <c r="G5568" s="13" t="s">
        <v>3649</v>
      </c>
      <c r="H5568" s="16">
        <v>45896</v>
      </c>
      <c r="I5568" s="17">
        <v>45896</v>
      </c>
      <c r="J5568" s="18">
        <f>I5568</f>
        <v>45896</v>
      </c>
      <c r="K5568" s="19">
        <v>0.5</v>
      </c>
      <c r="L5568" s="19">
        <v>0.58333333333333337</v>
      </c>
      <c r="M5568" s="20">
        <v>0.58333333333333337</v>
      </c>
      <c r="N5568" s="19">
        <v>0.66666666666666663</v>
      </c>
      <c r="O5568" s="21">
        <f t="shared" si="205"/>
        <v>8.3333333333333259E-2</v>
      </c>
      <c r="P5568" s="13" t="s">
        <v>50</v>
      </c>
      <c r="Q5568" s="13" t="s">
        <v>50</v>
      </c>
      <c r="R5568" s="22" t="s">
        <v>3505</v>
      </c>
      <c r="S5568" s="22" t="s">
        <v>31</v>
      </c>
      <c r="T5568" s="23" t="s">
        <v>52</v>
      </c>
      <c r="U5568" s="23" t="s">
        <v>50</v>
      </c>
      <c r="V5568" s="22" t="s">
        <v>67</v>
      </c>
      <c r="W5568" s="24" t="s">
        <v>157</v>
      </c>
      <c r="X5568" s="25" t="s">
        <v>70</v>
      </c>
      <c r="Y5568" s="25" t="s">
        <v>114</v>
      </c>
      <c r="Z5568" s="25" t="s">
        <v>58</v>
      </c>
      <c r="AA5568" s="25"/>
      <c r="AB5568" s="26"/>
      <c r="AC5568" s="31"/>
      <c r="AD5568" s="32">
        <v>0</v>
      </c>
      <c r="AE5568" s="32">
        <v>0</v>
      </c>
      <c r="AF5568" s="32">
        <v>0</v>
      </c>
      <c r="AG5568" s="33">
        <v>0</v>
      </c>
      <c r="AH5568" s="33">
        <v>0</v>
      </c>
      <c r="AI5568" s="33">
        <v>0</v>
      </c>
      <c r="AJ5568" s="27"/>
      <c r="AK5568" s="27"/>
      <c r="AL5568" s="27">
        <v>0.7116539440203562</v>
      </c>
      <c r="AM5568" s="27"/>
      <c r="AN5568" s="27"/>
      <c r="AO5568" s="28" t="s">
        <v>94</v>
      </c>
      <c r="AP5568" s="51"/>
      <c r="AQ5568" s="51"/>
    </row>
    <row r="5569" spans="1:43" ht="12.65" customHeight="1">
      <c r="A5569" s="13" t="s">
        <v>214</v>
      </c>
      <c r="B5569" s="14" t="s">
        <v>3488</v>
      </c>
      <c r="C5569" s="13">
        <v>29</v>
      </c>
      <c r="D5569" s="13" t="s">
        <v>228</v>
      </c>
      <c r="E5569" s="15" t="s">
        <v>3503</v>
      </c>
      <c r="F5569" s="13">
        <v>3077</v>
      </c>
      <c r="G5569" s="13" t="s">
        <v>3649</v>
      </c>
      <c r="H5569" s="16">
        <v>45897</v>
      </c>
      <c r="I5569" s="17">
        <v>45897</v>
      </c>
      <c r="J5569" s="18">
        <v>45897</v>
      </c>
      <c r="K5569" s="19">
        <v>0.5</v>
      </c>
      <c r="L5569" s="19">
        <v>0.54166666666666663</v>
      </c>
      <c r="M5569" s="20">
        <v>0.58333333333333337</v>
      </c>
      <c r="N5569" s="19">
        <v>0.625</v>
      </c>
      <c r="O5569" s="21">
        <f t="shared" si="205"/>
        <v>4.166666666666663E-2</v>
      </c>
      <c r="P5569" s="13" t="s">
        <v>50</v>
      </c>
      <c r="Q5569" s="13" t="s">
        <v>50</v>
      </c>
      <c r="R5569" s="22" t="s">
        <v>3498</v>
      </c>
      <c r="S5569" s="22" t="s">
        <v>32</v>
      </c>
      <c r="T5569" s="23" t="s">
        <v>52</v>
      </c>
      <c r="U5569" s="23"/>
      <c r="V5569" s="22" t="s">
        <v>67</v>
      </c>
      <c r="W5569" s="24" t="s">
        <v>3677</v>
      </c>
      <c r="X5569" s="25" t="s">
        <v>50</v>
      </c>
      <c r="Y5569" s="25" t="s">
        <v>50</v>
      </c>
      <c r="Z5569" s="25" t="s">
        <v>50</v>
      </c>
      <c r="AA5569" s="25"/>
      <c r="AB5569" s="26"/>
      <c r="AC5569" s="31"/>
      <c r="AD5569" s="32">
        <v>0</v>
      </c>
      <c r="AE5569" s="32">
        <v>0</v>
      </c>
      <c r="AF5569" s="32">
        <v>0</v>
      </c>
      <c r="AG5569" s="33">
        <v>0</v>
      </c>
      <c r="AH5569" s="33">
        <v>0</v>
      </c>
      <c r="AI5569" s="33">
        <v>0</v>
      </c>
      <c r="AJ5569" s="27"/>
      <c r="AK5569" s="27"/>
      <c r="AL5569" s="27">
        <v>0.7116539440203562</v>
      </c>
      <c r="AM5569" s="27"/>
      <c r="AN5569" s="27"/>
      <c r="AO5569" s="28" t="s">
        <v>94</v>
      </c>
      <c r="AP5569" s="51"/>
      <c r="AQ5569" s="51"/>
    </row>
    <row r="5570" spans="1:43" ht="12.65" customHeight="1">
      <c r="A5570" s="13" t="s">
        <v>214</v>
      </c>
      <c r="B5570" s="14" t="s">
        <v>3488</v>
      </c>
      <c r="C5570" s="13">
        <v>29</v>
      </c>
      <c r="D5570" s="13" t="s">
        <v>228</v>
      </c>
      <c r="E5570" s="15" t="s">
        <v>3503</v>
      </c>
      <c r="F5570" s="13">
        <v>3077</v>
      </c>
      <c r="G5570" s="13" t="s">
        <v>3649</v>
      </c>
      <c r="H5570" s="16">
        <v>45897</v>
      </c>
      <c r="I5570" s="17">
        <v>45897</v>
      </c>
      <c r="J5570" s="18">
        <f>I5570</f>
        <v>45897</v>
      </c>
      <c r="K5570" s="19">
        <v>0.75</v>
      </c>
      <c r="L5570" s="19">
        <v>0.83333333333333337</v>
      </c>
      <c r="M5570" s="20">
        <v>0.83333333333333337</v>
      </c>
      <c r="N5570" s="19">
        <v>0.91666666666666663</v>
      </c>
      <c r="O5570" s="21">
        <f t="shared" si="205"/>
        <v>8.3333333333333259E-2</v>
      </c>
      <c r="P5570" s="13" t="s">
        <v>50</v>
      </c>
      <c r="Q5570" s="13" t="s">
        <v>50</v>
      </c>
      <c r="R5570" s="22" t="s">
        <v>3496</v>
      </c>
      <c r="S5570" s="22" t="s">
        <v>31</v>
      </c>
      <c r="T5570" s="23" t="s">
        <v>52</v>
      </c>
      <c r="U5570" s="23" t="s">
        <v>50</v>
      </c>
      <c r="V5570" s="22" t="s">
        <v>67</v>
      </c>
      <c r="W5570" s="24" t="s">
        <v>156</v>
      </c>
      <c r="X5570" s="25" t="s">
        <v>63</v>
      </c>
      <c r="Y5570" s="25" t="s">
        <v>114</v>
      </c>
      <c r="Z5570" s="25" t="s">
        <v>60</v>
      </c>
      <c r="AA5570" s="25"/>
      <c r="AB5570" s="26"/>
      <c r="AC5570" s="31"/>
      <c r="AD5570" s="32">
        <v>0</v>
      </c>
      <c r="AE5570" s="32">
        <v>0</v>
      </c>
      <c r="AF5570" s="32">
        <v>0</v>
      </c>
      <c r="AG5570" s="33">
        <v>0</v>
      </c>
      <c r="AH5570" s="33">
        <v>0</v>
      </c>
      <c r="AI5570" s="33">
        <v>0</v>
      </c>
      <c r="AJ5570" s="27"/>
      <c r="AK5570" s="27"/>
      <c r="AL5570" s="27">
        <v>0.88956743002544525</v>
      </c>
      <c r="AM5570" s="27"/>
      <c r="AN5570" s="27"/>
      <c r="AO5570" s="28" t="s">
        <v>94</v>
      </c>
      <c r="AP5570" s="51"/>
      <c r="AQ5570" s="51"/>
    </row>
    <row r="5571" spans="1:43" ht="12.65" customHeight="1">
      <c r="A5571" s="13" t="s">
        <v>214</v>
      </c>
      <c r="B5571" s="14" t="s">
        <v>3488</v>
      </c>
      <c r="C5571" s="13">
        <v>29</v>
      </c>
      <c r="D5571" s="13" t="s">
        <v>228</v>
      </c>
      <c r="E5571" s="15" t="s">
        <v>3503</v>
      </c>
      <c r="F5571" s="13">
        <v>3077</v>
      </c>
      <c r="G5571" s="13" t="s">
        <v>3649</v>
      </c>
      <c r="H5571" s="16">
        <v>45897</v>
      </c>
      <c r="I5571" s="17">
        <v>45897</v>
      </c>
      <c r="J5571" s="18">
        <f>I5571</f>
        <v>45897</v>
      </c>
      <c r="K5571" s="19">
        <v>0.83333333333333337</v>
      </c>
      <c r="L5571" s="19">
        <v>0.91666666666666674</v>
      </c>
      <c r="M5571" s="20">
        <v>0.91666666666666663</v>
      </c>
      <c r="N5571" s="19">
        <v>1</v>
      </c>
      <c r="O5571" s="21">
        <f t="shared" si="205"/>
        <v>8.333333333333337E-2</v>
      </c>
      <c r="P5571" s="13" t="s">
        <v>50</v>
      </c>
      <c r="Q5571" s="13" t="s">
        <v>50</v>
      </c>
      <c r="R5571" s="22" t="s">
        <v>3506</v>
      </c>
      <c r="S5571" s="22" t="s">
        <v>31</v>
      </c>
      <c r="T5571" s="23" t="s">
        <v>52</v>
      </c>
      <c r="U5571" s="23" t="s">
        <v>50</v>
      </c>
      <c r="V5571" s="22" t="s">
        <v>67</v>
      </c>
      <c r="W5571" s="24" t="s">
        <v>157</v>
      </c>
      <c r="X5571" s="25" t="s">
        <v>70</v>
      </c>
      <c r="Y5571" s="25" t="s">
        <v>114</v>
      </c>
      <c r="Z5571" s="25" t="s">
        <v>58</v>
      </c>
      <c r="AA5571" s="25"/>
      <c r="AB5571" s="26"/>
      <c r="AC5571" s="31"/>
      <c r="AD5571" s="32">
        <v>0</v>
      </c>
      <c r="AE5571" s="32">
        <v>0</v>
      </c>
      <c r="AF5571" s="32">
        <v>0</v>
      </c>
      <c r="AG5571" s="33">
        <v>0</v>
      </c>
      <c r="AH5571" s="33">
        <v>0</v>
      </c>
      <c r="AI5571" s="33">
        <v>0</v>
      </c>
      <c r="AJ5571" s="27"/>
      <c r="AK5571" s="27"/>
      <c r="AL5571" s="27">
        <v>0.88956743002544525</v>
      </c>
      <c r="AM5571" s="27"/>
      <c r="AN5571" s="27"/>
      <c r="AO5571" s="28" t="s">
        <v>94</v>
      </c>
      <c r="AP5571" s="51"/>
      <c r="AQ5571" s="51"/>
    </row>
    <row r="5572" spans="1:43" ht="12.65" customHeight="1">
      <c r="A5572" s="13" t="s">
        <v>214</v>
      </c>
      <c r="B5572" s="14" t="s">
        <v>3488</v>
      </c>
      <c r="C5572" s="13">
        <v>29</v>
      </c>
      <c r="D5572" s="13" t="s">
        <v>228</v>
      </c>
      <c r="E5572" s="15" t="s">
        <v>3503</v>
      </c>
      <c r="F5572" s="13">
        <v>3077</v>
      </c>
      <c r="G5572" s="13" t="s">
        <v>3649</v>
      </c>
      <c r="H5572" s="16">
        <v>45898</v>
      </c>
      <c r="I5572" s="17">
        <v>45898</v>
      </c>
      <c r="J5572" s="18">
        <f>I5572</f>
        <v>45898</v>
      </c>
      <c r="K5572" s="19">
        <v>0.49652777777777779</v>
      </c>
      <c r="L5572" s="19">
        <v>0.57986111111111116</v>
      </c>
      <c r="M5572" s="20">
        <v>0.57986111111111116</v>
      </c>
      <c r="N5572" s="19">
        <v>0.66319444444444442</v>
      </c>
      <c r="O5572" s="21">
        <f t="shared" si="205"/>
        <v>8.3333333333333259E-2</v>
      </c>
      <c r="P5572" s="13" t="s">
        <v>50</v>
      </c>
      <c r="Q5572" s="13" t="s">
        <v>50</v>
      </c>
      <c r="R5572" s="22" t="s">
        <v>3496</v>
      </c>
      <c r="S5572" s="22" t="s">
        <v>31</v>
      </c>
      <c r="T5572" s="23" t="s">
        <v>52</v>
      </c>
      <c r="U5572" s="23" t="s">
        <v>50</v>
      </c>
      <c r="V5572" s="22" t="s">
        <v>67</v>
      </c>
      <c r="W5572" s="24" t="s">
        <v>156</v>
      </c>
      <c r="X5572" s="25" t="s">
        <v>63</v>
      </c>
      <c r="Y5572" s="25" t="s">
        <v>114</v>
      </c>
      <c r="Z5572" s="25" t="s">
        <v>60</v>
      </c>
      <c r="AA5572" s="25"/>
      <c r="AB5572" s="26"/>
      <c r="AC5572" s="31"/>
      <c r="AD5572" s="32">
        <v>0</v>
      </c>
      <c r="AE5572" s="32">
        <v>0</v>
      </c>
      <c r="AF5572" s="32">
        <v>0</v>
      </c>
      <c r="AG5572" s="33">
        <v>0</v>
      </c>
      <c r="AH5572" s="33">
        <v>0</v>
      </c>
      <c r="AI5572" s="33">
        <v>0</v>
      </c>
      <c r="AJ5572" s="27"/>
      <c r="AK5572" s="27"/>
      <c r="AL5572" s="27">
        <v>0.7116539440203562</v>
      </c>
      <c r="AM5572" s="27"/>
      <c r="AN5572" s="27"/>
      <c r="AO5572" s="28" t="s">
        <v>94</v>
      </c>
      <c r="AP5572" s="51"/>
      <c r="AQ5572" s="51"/>
    </row>
    <row r="5573" spans="1:43" ht="12.65" customHeight="1">
      <c r="A5573" s="13" t="s">
        <v>214</v>
      </c>
      <c r="B5573" s="14" t="s">
        <v>3488</v>
      </c>
      <c r="C5573" s="13">
        <v>29</v>
      </c>
      <c r="D5573" s="13" t="s">
        <v>228</v>
      </c>
      <c r="E5573" s="15" t="s">
        <v>3503</v>
      </c>
      <c r="F5573" s="13">
        <v>3077</v>
      </c>
      <c r="G5573" s="13" t="s">
        <v>3649</v>
      </c>
      <c r="H5573" s="16">
        <v>45900</v>
      </c>
      <c r="I5573" s="17">
        <v>45900</v>
      </c>
      <c r="J5573" s="18">
        <v>45900</v>
      </c>
      <c r="K5573" s="19">
        <v>0.41319444444444442</v>
      </c>
      <c r="L5573" s="19">
        <v>0.4548611111111111</v>
      </c>
      <c r="M5573" s="20">
        <v>0.49652777777777779</v>
      </c>
      <c r="N5573" s="19">
        <v>0.53819444444444442</v>
      </c>
      <c r="O5573" s="21">
        <f t="shared" si="205"/>
        <v>4.166666666666663E-2</v>
      </c>
      <c r="P5573" s="13" t="s">
        <v>50</v>
      </c>
      <c r="Q5573" s="13" t="s">
        <v>50</v>
      </c>
      <c r="R5573" s="22" t="s">
        <v>3498</v>
      </c>
      <c r="S5573" s="22" t="s">
        <v>32</v>
      </c>
      <c r="T5573" s="23" t="s">
        <v>52</v>
      </c>
      <c r="U5573" s="23"/>
      <c r="V5573" s="22" t="s">
        <v>68</v>
      </c>
      <c r="W5573" s="24" t="s">
        <v>3677</v>
      </c>
      <c r="X5573" s="25" t="s">
        <v>50</v>
      </c>
      <c r="Y5573" s="25" t="s">
        <v>50</v>
      </c>
      <c r="Z5573" s="25" t="s">
        <v>50</v>
      </c>
      <c r="AA5573" s="25"/>
      <c r="AB5573" s="26"/>
      <c r="AC5573" s="31"/>
      <c r="AD5573" s="32">
        <v>0</v>
      </c>
      <c r="AE5573" s="32">
        <v>0</v>
      </c>
      <c r="AF5573" s="32">
        <v>0</v>
      </c>
      <c r="AG5573" s="33">
        <v>0</v>
      </c>
      <c r="AH5573" s="33">
        <v>0</v>
      </c>
      <c r="AI5573" s="33">
        <v>0</v>
      </c>
      <c r="AJ5573" s="27"/>
      <c r="AK5573" s="27"/>
      <c r="AL5573" s="27">
        <v>0.92515012722646306</v>
      </c>
      <c r="AM5573" s="27"/>
      <c r="AN5573" s="27"/>
      <c r="AO5573" s="28" t="s">
        <v>94</v>
      </c>
      <c r="AP5573" s="51"/>
      <c r="AQ5573" s="51"/>
    </row>
    <row r="5574" spans="1:43" ht="12.65" customHeight="1">
      <c r="A5574" s="13" t="s">
        <v>214</v>
      </c>
      <c r="B5574" s="14" t="s">
        <v>3488</v>
      </c>
      <c r="C5574" s="13">
        <v>29</v>
      </c>
      <c r="D5574" s="13" t="s">
        <v>228</v>
      </c>
      <c r="E5574" s="15" t="s">
        <v>3507</v>
      </c>
      <c r="F5574" s="13">
        <v>7512</v>
      </c>
      <c r="G5574" s="13" t="s">
        <v>3649</v>
      </c>
      <c r="H5574" s="16">
        <v>45895</v>
      </c>
      <c r="I5574" s="17">
        <v>45895</v>
      </c>
      <c r="J5574" s="18">
        <v>45895</v>
      </c>
      <c r="K5574" s="19">
        <v>0.66666666666666663</v>
      </c>
      <c r="L5574" s="19">
        <v>0.70833333333333337</v>
      </c>
      <c r="M5574" s="20">
        <v>0.75</v>
      </c>
      <c r="N5574" s="19">
        <v>0.79166666666666663</v>
      </c>
      <c r="O5574" s="21">
        <f t="shared" si="205"/>
        <v>4.166666666666663E-2</v>
      </c>
      <c r="P5574" s="13" t="s">
        <v>50</v>
      </c>
      <c r="Q5574" s="13" t="s">
        <v>50</v>
      </c>
      <c r="R5574" s="22" t="s">
        <v>3498</v>
      </c>
      <c r="S5574" s="22" t="s">
        <v>32</v>
      </c>
      <c r="T5574" s="23" t="s">
        <v>52</v>
      </c>
      <c r="U5574" s="23"/>
      <c r="V5574" s="22" t="s">
        <v>67</v>
      </c>
      <c r="W5574" s="24" t="s">
        <v>3677</v>
      </c>
      <c r="X5574" s="25" t="s">
        <v>50</v>
      </c>
      <c r="Y5574" s="25" t="s">
        <v>50</v>
      </c>
      <c r="Z5574" s="25" t="s">
        <v>50</v>
      </c>
      <c r="AA5574" s="25"/>
      <c r="AB5574" s="26"/>
      <c r="AC5574" s="31"/>
      <c r="AD5574" s="32">
        <v>2.5000000000000001E-3</v>
      </c>
      <c r="AE5574" s="32">
        <v>0.28499999999999998</v>
      </c>
      <c r="AF5574" s="32">
        <v>2.9999999999999997E-4</v>
      </c>
      <c r="AG5574" s="33">
        <v>2.5000000000000001E-3</v>
      </c>
      <c r="AH5574" s="33">
        <v>0.28499999999999998</v>
      </c>
      <c r="AI5574" s="33">
        <v>2.9999999999999997E-4</v>
      </c>
      <c r="AJ5574" s="27"/>
      <c r="AK5574" s="27"/>
      <c r="AL5574" s="27">
        <v>0.37333333333333335</v>
      </c>
      <c r="AM5574" s="27"/>
      <c r="AN5574" s="27"/>
      <c r="AO5574" s="28" t="s">
        <v>94</v>
      </c>
      <c r="AP5574" s="51"/>
      <c r="AQ5574" s="51"/>
    </row>
    <row r="5575" spans="1:43" ht="12.65" customHeight="1">
      <c r="A5575" s="13" t="s">
        <v>214</v>
      </c>
      <c r="B5575" s="14" t="s">
        <v>3488</v>
      </c>
      <c r="C5575" s="13">
        <v>29</v>
      </c>
      <c r="D5575" s="13" t="s">
        <v>228</v>
      </c>
      <c r="E5575" s="15" t="s">
        <v>3507</v>
      </c>
      <c r="F5575" s="13">
        <v>7512</v>
      </c>
      <c r="G5575" s="13" t="s">
        <v>3649</v>
      </c>
      <c r="H5575" s="16">
        <v>45897</v>
      </c>
      <c r="I5575" s="17">
        <v>45897</v>
      </c>
      <c r="J5575" s="18">
        <v>45897</v>
      </c>
      <c r="K5575" s="19">
        <v>0.41666666666666669</v>
      </c>
      <c r="L5575" s="19">
        <v>0.45833333333333331</v>
      </c>
      <c r="M5575" s="20">
        <v>0.5</v>
      </c>
      <c r="N5575" s="19">
        <v>0.54166666666666663</v>
      </c>
      <c r="O5575" s="21">
        <f t="shared" si="205"/>
        <v>4.166666666666663E-2</v>
      </c>
      <c r="P5575" s="13" t="s">
        <v>50</v>
      </c>
      <c r="Q5575" s="13" t="s">
        <v>50</v>
      </c>
      <c r="R5575" s="22" t="s">
        <v>3498</v>
      </c>
      <c r="S5575" s="22" t="s">
        <v>32</v>
      </c>
      <c r="T5575" s="23" t="s">
        <v>52</v>
      </c>
      <c r="U5575" s="23"/>
      <c r="V5575" s="22" t="s">
        <v>67</v>
      </c>
      <c r="W5575" s="24" t="s">
        <v>3677</v>
      </c>
      <c r="X5575" s="25" t="s">
        <v>50</v>
      </c>
      <c r="Y5575" s="25" t="s">
        <v>50</v>
      </c>
      <c r="Z5575" s="25" t="s">
        <v>50</v>
      </c>
      <c r="AA5575" s="25"/>
      <c r="AB5575" s="26"/>
      <c r="AC5575" s="31"/>
      <c r="AD5575" s="32">
        <v>0</v>
      </c>
      <c r="AE5575" s="32">
        <v>6.8000000000000005E-2</v>
      </c>
      <c r="AF5575" s="32">
        <v>2.0000000000000001E-4</v>
      </c>
      <c r="AG5575" s="33">
        <v>0</v>
      </c>
      <c r="AH5575" s="33">
        <v>6.8000000000000005E-2</v>
      </c>
      <c r="AI5575" s="33">
        <v>2.0000000000000001E-4</v>
      </c>
      <c r="AJ5575" s="27"/>
      <c r="AK5575" s="27"/>
      <c r="AL5575" s="27">
        <v>0.37333333333333335</v>
      </c>
      <c r="AM5575" s="27"/>
      <c r="AN5575" s="27"/>
      <c r="AO5575" s="28" t="s">
        <v>94</v>
      </c>
      <c r="AP5575" s="51"/>
      <c r="AQ5575" s="51"/>
    </row>
    <row r="5576" spans="1:43" ht="12.65" customHeight="1">
      <c r="A5576" s="13" t="s">
        <v>214</v>
      </c>
      <c r="B5576" s="14" t="s">
        <v>3488</v>
      </c>
      <c r="C5576" s="13">
        <v>29</v>
      </c>
      <c r="D5576" s="13" t="s">
        <v>228</v>
      </c>
      <c r="E5576" s="15" t="s">
        <v>3507</v>
      </c>
      <c r="F5576" s="13">
        <v>7512</v>
      </c>
      <c r="G5576" s="13" t="s">
        <v>3649</v>
      </c>
      <c r="H5576" s="16">
        <v>45898</v>
      </c>
      <c r="I5576" s="17">
        <v>45898</v>
      </c>
      <c r="J5576" s="18">
        <f>I5576</f>
        <v>45898</v>
      </c>
      <c r="K5576" s="19">
        <v>0.76458333333333328</v>
      </c>
      <c r="L5576" s="19">
        <v>0.85416666666666663</v>
      </c>
      <c r="M5576" s="20">
        <v>0.84791666666666665</v>
      </c>
      <c r="N5576" s="19">
        <v>0.9375</v>
      </c>
      <c r="O5576" s="21">
        <f t="shared" si="205"/>
        <v>8.9583333333333348E-2</v>
      </c>
      <c r="P5576" s="13" t="s">
        <v>50</v>
      </c>
      <c r="Q5576" s="13" t="s">
        <v>50</v>
      </c>
      <c r="R5576" s="22" t="s">
        <v>3493</v>
      </c>
      <c r="S5576" s="22" t="s">
        <v>29</v>
      </c>
      <c r="T5576" s="23" t="s">
        <v>52</v>
      </c>
      <c r="U5576" s="23" t="s">
        <v>50</v>
      </c>
      <c r="V5576" s="22" t="s">
        <v>68</v>
      </c>
      <c r="W5576" s="24" t="s">
        <v>158</v>
      </c>
      <c r="X5576" s="25" t="s">
        <v>58</v>
      </c>
      <c r="Y5576" s="25" t="s">
        <v>114</v>
      </c>
      <c r="Z5576" s="25" t="s">
        <v>84</v>
      </c>
      <c r="AA5576" s="25"/>
      <c r="AB5576" s="26"/>
      <c r="AC5576" s="31"/>
      <c r="AD5576" s="32">
        <v>1.5555555555555557E-2</v>
      </c>
      <c r="AE5576" s="32">
        <v>1.633</v>
      </c>
      <c r="AF5576" s="32">
        <v>1.1666666666666668E-3</v>
      </c>
      <c r="AG5576" s="33">
        <v>1.8888888888888886E-2</v>
      </c>
      <c r="AH5576" s="33">
        <v>1.633</v>
      </c>
      <c r="AI5576" s="33">
        <v>1.1666666666666668E-3</v>
      </c>
      <c r="AJ5576" s="27"/>
      <c r="AK5576" s="27"/>
      <c r="AL5576" s="27">
        <v>1.1199999999999999</v>
      </c>
      <c r="AM5576" s="27"/>
      <c r="AN5576" s="27"/>
      <c r="AO5576" s="28" t="s">
        <v>94</v>
      </c>
      <c r="AP5576" s="51"/>
      <c r="AQ5576" s="51"/>
    </row>
    <row r="5577" spans="1:43" ht="12.65" customHeight="1">
      <c r="A5577" s="13" t="s">
        <v>214</v>
      </c>
      <c r="B5577" s="14" t="s">
        <v>3488</v>
      </c>
      <c r="C5577" s="13">
        <v>29</v>
      </c>
      <c r="D5577" s="13" t="s">
        <v>228</v>
      </c>
      <c r="E5577" s="15" t="s">
        <v>3507</v>
      </c>
      <c r="F5577" s="13">
        <v>7512</v>
      </c>
      <c r="G5577" s="13" t="s">
        <v>3649</v>
      </c>
      <c r="H5577" s="16">
        <v>45898</v>
      </c>
      <c r="I5577" s="17">
        <v>45899</v>
      </c>
      <c r="J5577" s="18">
        <v>45899</v>
      </c>
      <c r="K5577" s="19">
        <v>0.91666666666666663</v>
      </c>
      <c r="L5577" s="19">
        <v>1</v>
      </c>
      <c r="M5577" s="20">
        <v>0</v>
      </c>
      <c r="N5577" s="19">
        <v>8.3333333333333329E-2</v>
      </c>
      <c r="O5577" s="21">
        <f t="shared" si="205"/>
        <v>8.3333333333333329E-2</v>
      </c>
      <c r="P5577" s="13" t="s">
        <v>50</v>
      </c>
      <c r="Q5577" s="13" t="s">
        <v>50</v>
      </c>
      <c r="R5577" s="22" t="s">
        <v>3498</v>
      </c>
      <c r="S5577" s="22" t="s">
        <v>33</v>
      </c>
      <c r="T5577" s="23" t="s">
        <v>52</v>
      </c>
      <c r="U5577" s="23"/>
      <c r="V5577" s="22" t="s">
        <v>67</v>
      </c>
      <c r="W5577" s="24" t="s">
        <v>3677</v>
      </c>
      <c r="X5577" s="25" t="s">
        <v>50</v>
      </c>
      <c r="Y5577" s="25" t="s">
        <v>50</v>
      </c>
      <c r="Z5577" s="25" t="s">
        <v>50</v>
      </c>
      <c r="AA5577" s="25"/>
      <c r="AB5577" s="26"/>
      <c r="AC5577" s="31"/>
      <c r="AD5577" s="32">
        <v>5.8557692307692297E-2</v>
      </c>
      <c r="AE5577" s="32">
        <v>6.0330000000000004</v>
      </c>
      <c r="AF5577" s="32">
        <v>8.0057692307692312E-3</v>
      </c>
      <c r="AG5577" s="33">
        <v>6.5000000000000002E-2</v>
      </c>
      <c r="AH5577" s="33">
        <v>5.7329999999999997</v>
      </c>
      <c r="AI5577" s="33">
        <v>7.678846153846155E-3</v>
      </c>
      <c r="AJ5577" s="27"/>
      <c r="AK5577" s="27"/>
      <c r="AL5577" s="27">
        <v>2.8153999999999999</v>
      </c>
      <c r="AM5577" s="27"/>
      <c r="AN5577" s="27"/>
      <c r="AO5577" s="28" t="s">
        <v>94</v>
      </c>
      <c r="AP5577" s="51"/>
      <c r="AQ5577" s="51"/>
    </row>
    <row r="5578" spans="1:43" ht="12.65" customHeight="1">
      <c r="A5578" s="13" t="s">
        <v>214</v>
      </c>
      <c r="B5578" s="14" t="s">
        <v>3488</v>
      </c>
      <c r="C5578" s="13">
        <v>29</v>
      </c>
      <c r="D5578" s="13" t="s">
        <v>228</v>
      </c>
      <c r="E5578" s="15" t="s">
        <v>3507</v>
      </c>
      <c r="F5578" s="13">
        <v>7512</v>
      </c>
      <c r="G5578" s="13" t="s">
        <v>3649</v>
      </c>
      <c r="H5578" s="16">
        <v>45899</v>
      </c>
      <c r="I5578" s="17">
        <v>45899</v>
      </c>
      <c r="J5578" s="18">
        <f>I5578</f>
        <v>45899</v>
      </c>
      <c r="K5578" s="19">
        <v>0.37152777777777779</v>
      </c>
      <c r="L5578" s="19">
        <v>0.4548611111111111</v>
      </c>
      <c r="M5578" s="20">
        <v>0.4548611111111111</v>
      </c>
      <c r="N5578" s="19">
        <v>0.53819444444444442</v>
      </c>
      <c r="O5578" s="21">
        <f t="shared" si="205"/>
        <v>8.3333333333333315E-2</v>
      </c>
      <c r="P5578" s="13" t="s">
        <v>50</v>
      </c>
      <c r="Q5578" s="13" t="s">
        <v>50</v>
      </c>
      <c r="R5578" s="22" t="s">
        <v>3493</v>
      </c>
      <c r="S5578" s="22" t="s">
        <v>31</v>
      </c>
      <c r="T5578" s="23" t="s">
        <v>52</v>
      </c>
      <c r="U5578" s="23" t="s">
        <v>50</v>
      </c>
      <c r="V5578" s="22" t="s">
        <v>68</v>
      </c>
      <c r="W5578" s="24" t="s">
        <v>158</v>
      </c>
      <c r="X5578" s="25" t="s">
        <v>58</v>
      </c>
      <c r="Y5578" s="25" t="s">
        <v>114</v>
      </c>
      <c r="Z5578" s="25" t="s">
        <v>84</v>
      </c>
      <c r="AA5578" s="25"/>
      <c r="AB5578" s="26"/>
      <c r="AC5578" s="31"/>
      <c r="AD5578" s="32">
        <v>2.1250000000000002E-2</v>
      </c>
      <c r="AE5578" s="32">
        <v>2.3069999999999999</v>
      </c>
      <c r="AF5578" s="32">
        <v>5.4374999999999996E-3</v>
      </c>
      <c r="AG5578" s="33">
        <v>2.6250000000000002E-2</v>
      </c>
      <c r="AH5578" s="33">
        <v>2.3069999999999999</v>
      </c>
      <c r="AI5578" s="33">
        <v>5.4374999999999996E-3</v>
      </c>
      <c r="AJ5578" s="27"/>
      <c r="AK5578" s="27"/>
      <c r="AL5578" s="27">
        <v>1.0766</v>
      </c>
      <c r="AM5578" s="27"/>
      <c r="AN5578" s="27"/>
      <c r="AO5578" s="28" t="s">
        <v>94</v>
      </c>
      <c r="AP5578" s="51"/>
      <c r="AQ5578" s="51"/>
    </row>
    <row r="5579" spans="1:43" ht="12.65" customHeight="1">
      <c r="A5579" s="13" t="s">
        <v>214</v>
      </c>
      <c r="B5579" s="14" t="s">
        <v>2038</v>
      </c>
      <c r="C5579" s="13">
        <v>6</v>
      </c>
      <c r="D5579" s="13" t="s">
        <v>303</v>
      </c>
      <c r="E5579" s="15" t="s">
        <v>2112</v>
      </c>
      <c r="F5579" s="13">
        <v>3471</v>
      </c>
      <c r="G5579" s="13" t="s">
        <v>255</v>
      </c>
      <c r="H5579" s="16">
        <v>45887</v>
      </c>
      <c r="I5579" s="17">
        <v>45887</v>
      </c>
      <c r="J5579" s="18">
        <v>45887</v>
      </c>
      <c r="K5579" s="19">
        <v>0.78290509259259256</v>
      </c>
      <c r="L5579" s="19">
        <v>0.86166666666666669</v>
      </c>
      <c r="M5579" s="20">
        <v>0.86623842592592593</v>
      </c>
      <c r="N5579" s="19">
        <v>0.94499999999999995</v>
      </c>
      <c r="O5579" s="21">
        <v>7.8761574074074026E-2</v>
      </c>
      <c r="P5579" s="13" t="s">
        <v>2113</v>
      </c>
      <c r="Q5579" s="13" t="s">
        <v>2114</v>
      </c>
      <c r="R5579" s="22" t="s">
        <v>2115</v>
      </c>
      <c r="S5579" s="22" t="s">
        <v>29</v>
      </c>
      <c r="T5579" s="23" t="s">
        <v>211</v>
      </c>
      <c r="U5579" s="23" t="s">
        <v>50</v>
      </c>
      <c r="V5579" s="22" t="s">
        <v>212</v>
      </c>
      <c r="W5579" s="24" t="s">
        <v>208</v>
      </c>
      <c r="X5579" s="25" t="s">
        <v>127</v>
      </c>
      <c r="Y5579" s="25" t="s">
        <v>114</v>
      </c>
      <c r="Z5579" s="25" t="s">
        <v>62</v>
      </c>
      <c r="AA5579" s="25"/>
      <c r="AB5579" s="26"/>
      <c r="AC5579" s="31"/>
      <c r="AD5579" s="32">
        <v>0.7</v>
      </c>
      <c r="AE5579" s="32">
        <v>53.3</v>
      </c>
      <c r="AF5579" s="32">
        <v>4.2</v>
      </c>
      <c r="AG5579" s="33">
        <v>0.8</v>
      </c>
      <c r="AH5579" s="33">
        <v>53.1</v>
      </c>
      <c r="AI5579" s="33">
        <v>4.2</v>
      </c>
      <c r="AJ5579" s="27"/>
      <c r="AK5579" s="27"/>
      <c r="AL5579" s="27">
        <v>18.306773333333336</v>
      </c>
      <c r="AM5579" s="27" t="s">
        <v>3873</v>
      </c>
      <c r="AN5579" s="27"/>
      <c r="AO5579" s="28" t="s">
        <v>365</v>
      </c>
      <c r="AP5579" s="51"/>
      <c r="AQ5579" s="51"/>
    </row>
    <row r="5580" spans="1:43" ht="12.65" customHeight="1">
      <c r="A5580" s="13" t="s">
        <v>214</v>
      </c>
      <c r="B5580" s="14" t="s">
        <v>2038</v>
      </c>
      <c r="C5580" s="13">
        <v>6</v>
      </c>
      <c r="D5580" s="13" t="s">
        <v>303</v>
      </c>
      <c r="E5580" s="15" t="s">
        <v>2112</v>
      </c>
      <c r="F5580" s="13">
        <v>3471</v>
      </c>
      <c r="G5580" s="13" t="s">
        <v>255</v>
      </c>
      <c r="H5580" s="16">
        <v>45887</v>
      </c>
      <c r="I5580" s="17">
        <v>45887</v>
      </c>
      <c r="J5580" s="18">
        <v>45887</v>
      </c>
      <c r="K5580" s="19">
        <v>0.87081018518518516</v>
      </c>
      <c r="L5580" s="19">
        <v>0.88527777777777772</v>
      </c>
      <c r="M5580" s="20">
        <v>0.95414351851851842</v>
      </c>
      <c r="N5580" s="19">
        <v>0.96861111111111109</v>
      </c>
      <c r="O5580" s="21">
        <v>1.4467592592592671E-2</v>
      </c>
      <c r="P5580" s="13" t="s">
        <v>2113</v>
      </c>
      <c r="Q5580" s="13" t="s">
        <v>2238</v>
      </c>
      <c r="R5580" s="22" t="s">
        <v>2239</v>
      </c>
      <c r="S5580" s="22" t="s">
        <v>32</v>
      </c>
      <c r="T5580" s="23" t="s">
        <v>211</v>
      </c>
      <c r="U5580" s="23"/>
      <c r="V5580" s="22" t="s">
        <v>212</v>
      </c>
      <c r="W5580" s="24" t="s">
        <v>3677</v>
      </c>
      <c r="X5580" s="25" t="s">
        <v>50</v>
      </c>
      <c r="Y5580" s="25" t="s">
        <v>50</v>
      </c>
      <c r="Z5580" s="25" t="s">
        <v>50</v>
      </c>
      <c r="AA5580" s="25"/>
      <c r="AB5580" s="26"/>
      <c r="AC5580" s="31"/>
      <c r="AD5580" s="32">
        <v>0.3</v>
      </c>
      <c r="AE5580" s="32">
        <v>23.7</v>
      </c>
      <c r="AF5580" s="32">
        <v>3.2</v>
      </c>
      <c r="AG5580" s="33">
        <v>0.4</v>
      </c>
      <c r="AH5580" s="33">
        <v>23.7</v>
      </c>
      <c r="AI5580" s="33">
        <v>3.2</v>
      </c>
      <c r="AJ5580" s="27"/>
      <c r="AK5580" s="27"/>
      <c r="AL5580" s="27">
        <v>8.1401599999999998</v>
      </c>
      <c r="AM5580" s="27" t="s">
        <v>3873</v>
      </c>
      <c r="AN5580" s="27"/>
      <c r="AO5580" s="28" t="s">
        <v>365</v>
      </c>
      <c r="AP5580" s="51"/>
      <c r="AQ5580" s="51"/>
    </row>
    <row r="5581" spans="1:43" ht="12.65" customHeight="1">
      <c r="A5581" s="13" t="s">
        <v>214</v>
      </c>
      <c r="B5581" s="14" t="s">
        <v>2038</v>
      </c>
      <c r="C5581" s="13">
        <v>6</v>
      </c>
      <c r="D5581" s="13" t="s">
        <v>303</v>
      </c>
      <c r="E5581" s="15" t="s">
        <v>2112</v>
      </c>
      <c r="F5581" s="13">
        <v>3471</v>
      </c>
      <c r="G5581" s="13" t="s">
        <v>255</v>
      </c>
      <c r="H5581" s="16">
        <v>45895</v>
      </c>
      <c r="I5581" s="17">
        <v>45895</v>
      </c>
      <c r="J5581" s="18">
        <v>45895</v>
      </c>
      <c r="K5581" s="19">
        <v>0.78135416666666668</v>
      </c>
      <c r="L5581" s="19">
        <v>0.9086805555555556</v>
      </c>
      <c r="M5581" s="20">
        <v>0.86468750000000005</v>
      </c>
      <c r="N5581" s="19">
        <v>0.99201388888888897</v>
      </c>
      <c r="O5581" s="21">
        <v>0.12732638888888892</v>
      </c>
      <c r="P5581" s="13" t="s">
        <v>2113</v>
      </c>
      <c r="Q5581" s="13" t="s">
        <v>2238</v>
      </c>
      <c r="R5581" s="22" t="s">
        <v>1619</v>
      </c>
      <c r="S5581" s="22" t="s">
        <v>29</v>
      </c>
      <c r="T5581" s="23" t="s">
        <v>211</v>
      </c>
      <c r="U5581" s="23" t="s">
        <v>50</v>
      </c>
      <c r="V5581" s="22" t="s">
        <v>212</v>
      </c>
      <c r="W5581" s="24" t="s">
        <v>209</v>
      </c>
      <c r="X5581" s="25" t="s">
        <v>117</v>
      </c>
      <c r="Y5581" s="25" t="s">
        <v>114</v>
      </c>
      <c r="Z5581" s="25" t="s">
        <v>83</v>
      </c>
      <c r="AA5581" s="25"/>
      <c r="AB5581" s="26"/>
      <c r="AC5581" s="31"/>
      <c r="AD5581" s="32">
        <v>0.6</v>
      </c>
      <c r="AE5581" s="32">
        <v>50.4</v>
      </c>
      <c r="AF5581" s="32">
        <v>2.9</v>
      </c>
      <c r="AG5581" s="33">
        <v>0.7</v>
      </c>
      <c r="AH5581" s="33">
        <v>50.4</v>
      </c>
      <c r="AI5581" s="33">
        <v>3</v>
      </c>
      <c r="AJ5581" s="27"/>
      <c r="AK5581" s="27"/>
      <c r="AL5581" s="27">
        <v>17.31072</v>
      </c>
      <c r="AM5581" s="27" t="s">
        <v>3873</v>
      </c>
      <c r="AN5581" s="27"/>
      <c r="AO5581" s="28" t="s">
        <v>365</v>
      </c>
      <c r="AP5581" s="51"/>
      <c r="AQ5581" s="51"/>
    </row>
    <row r="5582" spans="1:43" ht="12.65" customHeight="1">
      <c r="A5582" s="13" t="s">
        <v>214</v>
      </c>
      <c r="B5582" s="14" t="s">
        <v>2038</v>
      </c>
      <c r="C5582" s="13">
        <v>6</v>
      </c>
      <c r="D5582" s="13" t="s">
        <v>3735</v>
      </c>
      <c r="E5582" s="15" t="s">
        <v>3736</v>
      </c>
      <c r="F5582" s="13">
        <v>4629</v>
      </c>
      <c r="G5582" s="13" t="s">
        <v>3823</v>
      </c>
      <c r="H5582" s="16">
        <v>45891</v>
      </c>
      <c r="I5582" s="17">
        <v>45891</v>
      </c>
      <c r="J5582" s="18" t="s">
        <v>3725</v>
      </c>
      <c r="K5582" s="19" t="s">
        <v>3715</v>
      </c>
      <c r="L5582" s="19">
        <v>0.85416666666666674</v>
      </c>
      <c r="M5582" s="20" t="s">
        <v>3698</v>
      </c>
      <c r="N5582" s="19">
        <v>0.9375</v>
      </c>
      <c r="O5582" s="21">
        <f>IF(N5582&gt;M5582,N5582-M5582,(N5582+1)-M5582)</f>
        <v>1.0833333333333335</v>
      </c>
      <c r="P5582" s="13"/>
      <c r="Q5582" s="13"/>
      <c r="R5582" s="22" t="s">
        <v>139</v>
      </c>
      <c r="S5582" s="22" t="s">
        <v>29</v>
      </c>
      <c r="T5582" s="23" t="s">
        <v>52</v>
      </c>
      <c r="U5582" s="23"/>
      <c r="V5582" s="22" t="s">
        <v>67</v>
      </c>
      <c r="W5582" s="24" t="s">
        <v>139</v>
      </c>
      <c r="X5582" s="25" t="s">
        <v>71</v>
      </c>
      <c r="Y5582" s="25" t="s">
        <v>114</v>
      </c>
      <c r="Z5582" s="25" t="s">
        <v>66</v>
      </c>
      <c r="AA5582" s="25"/>
      <c r="AB5582" s="26"/>
      <c r="AC5582" s="31">
        <v>5.5717499999999989</v>
      </c>
      <c r="AD5582" s="32"/>
      <c r="AE5582" s="32"/>
      <c r="AF5582" s="32"/>
      <c r="AG5582" s="33"/>
      <c r="AH5582" s="33"/>
      <c r="AI5582" s="33"/>
      <c r="AJ5582" s="27"/>
      <c r="AK5582" s="27"/>
      <c r="AL5582" s="27">
        <v>3.6</v>
      </c>
      <c r="AM5582" s="27"/>
      <c r="AN5582" s="27"/>
      <c r="AO5582" s="28" t="s">
        <v>3879</v>
      </c>
      <c r="AP5582" s="51" t="s">
        <v>3824</v>
      </c>
      <c r="AQ5582" s="51"/>
    </row>
    <row r="5583" spans="1:43" ht="12.65" customHeight="1">
      <c r="A5583" s="13" t="s">
        <v>214</v>
      </c>
      <c r="B5583" s="14" t="s">
        <v>2038</v>
      </c>
      <c r="C5583" s="13">
        <v>6</v>
      </c>
      <c r="D5583" s="13" t="s">
        <v>337</v>
      </c>
      <c r="E5583" s="15" t="s">
        <v>2162</v>
      </c>
      <c r="F5583" s="13">
        <v>3385</v>
      </c>
      <c r="G5583" s="13" t="s">
        <v>255</v>
      </c>
      <c r="H5583" s="16">
        <v>45885</v>
      </c>
      <c r="I5583" s="17">
        <v>45885</v>
      </c>
      <c r="J5583" s="18">
        <v>45885</v>
      </c>
      <c r="K5583" s="19">
        <v>0.72832175925925935</v>
      </c>
      <c r="L5583" s="19">
        <v>0.77030092592592592</v>
      </c>
      <c r="M5583" s="20">
        <v>0.81165509259259261</v>
      </c>
      <c r="N5583" s="19">
        <v>0.85363425925925929</v>
      </c>
      <c r="O5583" s="21">
        <v>4.1979166666666679E-2</v>
      </c>
      <c r="P5583" s="13" t="s">
        <v>2181</v>
      </c>
      <c r="Q5583" s="13" t="s">
        <v>2182</v>
      </c>
      <c r="R5583" s="22" t="s">
        <v>2183</v>
      </c>
      <c r="S5583" s="22" t="s">
        <v>33</v>
      </c>
      <c r="T5583" s="23" t="s">
        <v>97</v>
      </c>
      <c r="U5583" s="23" t="s">
        <v>50</v>
      </c>
      <c r="V5583" s="22" t="s">
        <v>3880</v>
      </c>
      <c r="W5583" s="24" t="s">
        <v>3677</v>
      </c>
      <c r="X5583" s="25" t="s">
        <v>50</v>
      </c>
      <c r="Y5583" s="25" t="s">
        <v>50</v>
      </c>
      <c r="Z5583" s="25" t="s">
        <v>50</v>
      </c>
      <c r="AA5583" s="25"/>
      <c r="AB5583" s="26"/>
      <c r="AC5583" s="31"/>
      <c r="AD5583" s="32">
        <v>0.1</v>
      </c>
      <c r="AE5583" s="32">
        <v>6.8</v>
      </c>
      <c r="AF5583" s="32">
        <v>0.6</v>
      </c>
      <c r="AG5583" s="33">
        <v>0.1</v>
      </c>
      <c r="AH5583" s="33">
        <v>6.6</v>
      </c>
      <c r="AI5583" s="33">
        <v>0.6</v>
      </c>
      <c r="AJ5583" s="27"/>
      <c r="AK5583" s="27"/>
      <c r="AL5583" s="27">
        <v>6.370528653061224</v>
      </c>
      <c r="AM5583" s="27" t="s">
        <v>3873</v>
      </c>
      <c r="AN5583" s="27"/>
      <c r="AO5583" s="28" t="s">
        <v>365</v>
      </c>
      <c r="AP5583" s="51"/>
      <c r="AQ5583" s="51"/>
    </row>
    <row r="5584" spans="1:43" ht="12.65" customHeight="1">
      <c r="A5584" s="13" t="s">
        <v>214</v>
      </c>
      <c r="B5584" s="14" t="s">
        <v>2038</v>
      </c>
      <c r="C5584" s="13">
        <v>6</v>
      </c>
      <c r="D5584" s="13" t="s">
        <v>337</v>
      </c>
      <c r="E5584" s="15" t="s">
        <v>2162</v>
      </c>
      <c r="F5584" s="13">
        <v>3385</v>
      </c>
      <c r="G5584" s="13" t="s">
        <v>255</v>
      </c>
      <c r="H5584" s="16">
        <v>45885</v>
      </c>
      <c r="I5584" s="17">
        <v>45885</v>
      </c>
      <c r="J5584" s="18">
        <v>45885</v>
      </c>
      <c r="K5584" s="19">
        <v>0.77046296296296302</v>
      </c>
      <c r="L5584" s="19">
        <v>0.85111111111111115</v>
      </c>
      <c r="M5584" s="20">
        <v>0.85379629629629639</v>
      </c>
      <c r="N5584" s="19">
        <v>0.93444444444444441</v>
      </c>
      <c r="O5584" s="21">
        <v>8.0648148148148024E-2</v>
      </c>
      <c r="P5584" s="13" t="s">
        <v>2181</v>
      </c>
      <c r="Q5584" s="13" t="s">
        <v>2232</v>
      </c>
      <c r="R5584" s="22" t="s">
        <v>2233</v>
      </c>
      <c r="S5584" s="22" t="s">
        <v>29</v>
      </c>
      <c r="T5584" s="23" t="s">
        <v>97</v>
      </c>
      <c r="U5584" s="23" t="s">
        <v>50</v>
      </c>
      <c r="V5584" s="22" t="s">
        <v>3880</v>
      </c>
      <c r="W5584" s="24" t="s">
        <v>3659</v>
      </c>
      <c r="X5584" s="25" t="s">
        <v>83</v>
      </c>
      <c r="Y5584" s="25" t="s">
        <v>114</v>
      </c>
      <c r="Z5584" s="25" t="s">
        <v>71</v>
      </c>
      <c r="AA5584" s="25"/>
      <c r="AB5584" s="26"/>
      <c r="AC5584" s="31"/>
      <c r="AD5584" s="32">
        <v>0.4</v>
      </c>
      <c r="AE5584" s="32">
        <v>33.700000000000003</v>
      </c>
      <c r="AF5584" s="32">
        <v>2.7</v>
      </c>
      <c r="AG5584" s="33">
        <v>0.5</v>
      </c>
      <c r="AH5584" s="33">
        <v>32.1</v>
      </c>
      <c r="AI5584" s="33">
        <v>2.7</v>
      </c>
      <c r="AJ5584" s="27"/>
      <c r="AK5584" s="27"/>
      <c r="AL5584" s="27">
        <v>31.571590530612244</v>
      </c>
      <c r="AM5584" s="27" t="s">
        <v>3873</v>
      </c>
      <c r="AN5584" s="27"/>
      <c r="AO5584" s="28" t="s">
        <v>365</v>
      </c>
      <c r="AP5584" s="51"/>
      <c r="AQ5584" s="51"/>
    </row>
    <row r="5585" spans="1:43" ht="12.65" customHeight="1">
      <c r="A5585" s="13" t="s">
        <v>214</v>
      </c>
      <c r="B5585" s="14" t="s">
        <v>2038</v>
      </c>
      <c r="C5585" s="13">
        <v>6</v>
      </c>
      <c r="D5585" s="13" t="s">
        <v>337</v>
      </c>
      <c r="E5585" s="15" t="s">
        <v>2162</v>
      </c>
      <c r="F5585" s="13">
        <v>3385</v>
      </c>
      <c r="G5585" s="13" t="s">
        <v>255</v>
      </c>
      <c r="H5585" s="16">
        <v>45885</v>
      </c>
      <c r="I5585" s="17">
        <v>45885</v>
      </c>
      <c r="J5585" s="18">
        <v>45885</v>
      </c>
      <c r="K5585" s="19">
        <v>0.85150462962962969</v>
      </c>
      <c r="L5585" s="19">
        <v>0.88646990740740739</v>
      </c>
      <c r="M5585" s="20">
        <v>0.93483796296296295</v>
      </c>
      <c r="N5585" s="19">
        <v>0.96980324074074076</v>
      </c>
      <c r="O5585" s="21">
        <v>3.4965277777777803E-2</v>
      </c>
      <c r="P5585" s="13" t="s">
        <v>2181</v>
      </c>
      <c r="Q5585" s="13" t="s">
        <v>2234</v>
      </c>
      <c r="R5585" s="22" t="s">
        <v>2235</v>
      </c>
      <c r="S5585" s="22" t="s">
        <v>32</v>
      </c>
      <c r="T5585" s="23" t="s">
        <v>97</v>
      </c>
      <c r="U5585" s="23" t="s">
        <v>50</v>
      </c>
      <c r="V5585" s="22" t="s">
        <v>3880</v>
      </c>
      <c r="W5585" s="24" t="s">
        <v>3659</v>
      </c>
      <c r="X5585" s="25" t="s">
        <v>83</v>
      </c>
      <c r="Y5585" s="25" t="s">
        <v>114</v>
      </c>
      <c r="Z5585" s="25" t="s">
        <v>71</v>
      </c>
      <c r="AA5585" s="25"/>
      <c r="AB5585" s="26"/>
      <c r="AC5585" s="31"/>
      <c r="AD5585" s="32">
        <v>0.1</v>
      </c>
      <c r="AE5585" s="32">
        <v>8.8000000000000007</v>
      </c>
      <c r="AF5585" s="32">
        <v>1.1000000000000001</v>
      </c>
      <c r="AG5585" s="33">
        <v>0.1</v>
      </c>
      <c r="AH5585" s="33">
        <v>8</v>
      </c>
      <c r="AI5585" s="33">
        <v>1</v>
      </c>
      <c r="AJ5585" s="27"/>
      <c r="AK5585" s="27"/>
      <c r="AL5585" s="27">
        <v>8.2442135510204082</v>
      </c>
      <c r="AM5585" s="27" t="s">
        <v>3873</v>
      </c>
      <c r="AN5585" s="27"/>
      <c r="AO5585" s="28" t="s">
        <v>365</v>
      </c>
      <c r="AP5585" s="51"/>
      <c r="AQ5585" s="51"/>
    </row>
    <row r="5586" spans="1:43" ht="12.65" customHeight="1">
      <c r="A5586" s="13" t="s">
        <v>214</v>
      </c>
      <c r="B5586" s="14" t="s">
        <v>2038</v>
      </c>
      <c r="C5586" s="13">
        <v>6</v>
      </c>
      <c r="D5586" s="13" t="s">
        <v>337</v>
      </c>
      <c r="E5586" s="15" t="s">
        <v>2162</v>
      </c>
      <c r="F5586" s="13">
        <v>3385</v>
      </c>
      <c r="G5586" s="13" t="s">
        <v>255</v>
      </c>
      <c r="H5586" s="16">
        <v>45891</v>
      </c>
      <c r="I5586" s="17">
        <v>45891</v>
      </c>
      <c r="J5586" s="18">
        <v>45891</v>
      </c>
      <c r="K5586" s="19">
        <v>0.74505787037037041</v>
      </c>
      <c r="L5586" s="19">
        <v>0.77118055555555565</v>
      </c>
      <c r="M5586" s="20">
        <v>0.82839120370370367</v>
      </c>
      <c r="N5586" s="19">
        <v>0.85451388888888902</v>
      </c>
      <c r="O5586" s="21">
        <v>2.6122685185185346E-2</v>
      </c>
      <c r="P5586" s="13" t="s">
        <v>2163</v>
      </c>
      <c r="Q5586" s="13" t="s">
        <v>2196</v>
      </c>
      <c r="R5586" s="22" t="s">
        <v>2197</v>
      </c>
      <c r="S5586" s="22" t="s">
        <v>33</v>
      </c>
      <c r="T5586" s="23" t="s">
        <v>52</v>
      </c>
      <c r="U5586" s="23" t="s">
        <v>50</v>
      </c>
      <c r="V5586" s="22" t="s">
        <v>67</v>
      </c>
      <c r="W5586" s="24" t="s">
        <v>3677</v>
      </c>
      <c r="X5586" s="25" t="s">
        <v>50</v>
      </c>
      <c r="Y5586" s="25" t="s">
        <v>50</v>
      </c>
      <c r="Z5586" s="25" t="s">
        <v>50</v>
      </c>
      <c r="AA5586" s="25"/>
      <c r="AB5586" s="26"/>
      <c r="AC5586" s="31"/>
      <c r="AD5586" s="32">
        <v>0.2</v>
      </c>
      <c r="AE5586" s="32">
        <v>18.899999999999999</v>
      </c>
      <c r="AF5586" s="32">
        <v>1.3</v>
      </c>
      <c r="AG5586" s="33">
        <v>0.3</v>
      </c>
      <c r="AH5586" s="33">
        <v>18.899999999999999</v>
      </c>
      <c r="AI5586" s="33">
        <v>1.3</v>
      </c>
      <c r="AJ5586" s="27"/>
      <c r="AK5586" s="27"/>
      <c r="AL5586" s="27">
        <v>17.706322285714283</v>
      </c>
      <c r="AM5586" s="27" t="s">
        <v>3873</v>
      </c>
      <c r="AN5586" s="27"/>
      <c r="AO5586" s="28" t="s">
        <v>365</v>
      </c>
      <c r="AP5586" s="51"/>
      <c r="AQ5586" s="51"/>
    </row>
    <row r="5587" spans="1:43" ht="12.65" customHeight="1">
      <c r="A5587" s="13" t="s">
        <v>214</v>
      </c>
      <c r="B5587" s="14" t="s">
        <v>2038</v>
      </c>
      <c r="C5587" s="13">
        <v>6</v>
      </c>
      <c r="D5587" s="13" t="s">
        <v>337</v>
      </c>
      <c r="E5587" s="15" t="s">
        <v>2162</v>
      </c>
      <c r="F5587" s="13">
        <v>3385</v>
      </c>
      <c r="G5587" s="13" t="s">
        <v>255</v>
      </c>
      <c r="H5587" s="16">
        <v>45891</v>
      </c>
      <c r="I5587" s="17">
        <v>45891</v>
      </c>
      <c r="J5587" s="18">
        <v>45891</v>
      </c>
      <c r="K5587" s="19">
        <v>0.77134259259259264</v>
      </c>
      <c r="L5587" s="19">
        <v>0.85364583333333344</v>
      </c>
      <c r="M5587" s="20">
        <v>0.85467592592592601</v>
      </c>
      <c r="N5587" s="19">
        <v>0.9369791666666667</v>
      </c>
      <c r="O5587" s="21">
        <v>8.2303240740740691E-2</v>
      </c>
      <c r="P5587" s="13" t="s">
        <v>2163</v>
      </c>
      <c r="Q5587" s="13" t="s">
        <v>2198</v>
      </c>
      <c r="R5587" s="22" t="s">
        <v>2199</v>
      </c>
      <c r="S5587" s="22" t="s">
        <v>29</v>
      </c>
      <c r="T5587" s="23" t="s">
        <v>52</v>
      </c>
      <c r="U5587" s="23" t="s">
        <v>50</v>
      </c>
      <c r="V5587" s="22" t="s">
        <v>67</v>
      </c>
      <c r="W5587" s="24" t="s">
        <v>139</v>
      </c>
      <c r="X5587" s="25" t="s">
        <v>71</v>
      </c>
      <c r="Y5587" s="25" t="s">
        <v>114</v>
      </c>
      <c r="Z5587" s="25" t="s">
        <v>66</v>
      </c>
      <c r="AA5587" s="25"/>
      <c r="AB5587" s="26"/>
      <c r="AC5587" s="31"/>
      <c r="AD5587" s="32">
        <v>0.8</v>
      </c>
      <c r="AE5587" s="32">
        <v>58.3</v>
      </c>
      <c r="AF5587" s="32">
        <v>4.0999999999999996</v>
      </c>
      <c r="AG5587" s="33">
        <v>0.8</v>
      </c>
      <c r="AH5587" s="33">
        <v>55</v>
      </c>
      <c r="AI5587" s="33">
        <v>4</v>
      </c>
      <c r="AJ5587" s="27"/>
      <c r="AK5587" s="27"/>
      <c r="AL5587" s="27">
        <v>54.617914775510194</v>
      </c>
      <c r="AM5587" s="27" t="s">
        <v>3873</v>
      </c>
      <c r="AN5587" s="27"/>
      <c r="AO5587" s="28" t="s">
        <v>365</v>
      </c>
      <c r="AP5587" s="51"/>
      <c r="AQ5587" s="51"/>
    </row>
    <row r="5588" spans="1:43" ht="12.65" customHeight="1">
      <c r="A5588" s="13" t="s">
        <v>214</v>
      </c>
      <c r="B5588" s="14" t="s">
        <v>2038</v>
      </c>
      <c r="C5588" s="13">
        <v>6</v>
      </c>
      <c r="D5588" s="13" t="s">
        <v>337</v>
      </c>
      <c r="E5588" s="15" t="s">
        <v>2162</v>
      </c>
      <c r="F5588" s="13">
        <v>3385</v>
      </c>
      <c r="G5588" s="13" t="s">
        <v>255</v>
      </c>
      <c r="H5588" s="16">
        <v>45891</v>
      </c>
      <c r="I5588" s="17">
        <v>45891</v>
      </c>
      <c r="J5588" s="18">
        <v>45891</v>
      </c>
      <c r="K5588" s="19">
        <v>0.8541550925925927</v>
      </c>
      <c r="L5588" s="19">
        <v>0.88320601851851854</v>
      </c>
      <c r="M5588" s="20">
        <v>0.93748842592592596</v>
      </c>
      <c r="N5588" s="19">
        <v>0.96653935185185191</v>
      </c>
      <c r="O5588" s="21">
        <v>2.9050925925925952E-2</v>
      </c>
      <c r="P5588" s="13" t="s">
        <v>2163</v>
      </c>
      <c r="Q5588" s="13" t="s">
        <v>2164</v>
      </c>
      <c r="R5588" s="22" t="s">
        <v>2165</v>
      </c>
      <c r="S5588" s="22" t="s">
        <v>32</v>
      </c>
      <c r="T5588" s="23" t="s">
        <v>52</v>
      </c>
      <c r="U5588" s="23" t="s">
        <v>50</v>
      </c>
      <c r="V5588" s="22" t="s">
        <v>67</v>
      </c>
      <c r="W5588" s="24" t="s">
        <v>139</v>
      </c>
      <c r="X5588" s="25" t="s">
        <v>71</v>
      </c>
      <c r="Y5588" s="25" t="s">
        <v>114</v>
      </c>
      <c r="Z5588" s="25" t="s">
        <v>66</v>
      </c>
      <c r="AA5588" s="25"/>
      <c r="AB5588" s="26"/>
      <c r="AC5588" s="31"/>
      <c r="AD5588" s="32">
        <v>0.3</v>
      </c>
      <c r="AE5588" s="32">
        <v>20.100000000000001</v>
      </c>
      <c r="AF5588" s="32">
        <v>2.2000000000000002</v>
      </c>
      <c r="AG5588" s="33">
        <v>0.3</v>
      </c>
      <c r="AH5588" s="33">
        <v>20.100000000000001</v>
      </c>
      <c r="AI5588" s="33">
        <v>2.2999999999999998</v>
      </c>
      <c r="AJ5588" s="27"/>
      <c r="AK5588" s="27"/>
      <c r="AL5588" s="27">
        <v>18.830533224489795</v>
      </c>
      <c r="AM5588" s="27" t="s">
        <v>3873</v>
      </c>
      <c r="AN5588" s="27"/>
      <c r="AO5588" s="28" t="s">
        <v>365</v>
      </c>
      <c r="AP5588" s="51"/>
      <c r="AQ5588" s="51"/>
    </row>
    <row r="5589" spans="1:43" ht="12.65" customHeight="1">
      <c r="A5589" s="13" t="s">
        <v>214</v>
      </c>
      <c r="B5589" s="14" t="s">
        <v>2038</v>
      </c>
      <c r="C5589" s="13">
        <v>6</v>
      </c>
      <c r="D5589" s="13" t="s">
        <v>216</v>
      </c>
      <c r="E5589" s="15" t="s">
        <v>274</v>
      </c>
      <c r="F5589" s="13">
        <v>3651</v>
      </c>
      <c r="G5589" s="13" t="s">
        <v>253</v>
      </c>
      <c r="H5589" s="16">
        <v>45884</v>
      </c>
      <c r="I5589" s="17">
        <v>45884</v>
      </c>
      <c r="J5589" s="18">
        <f t="shared" ref="J5589:J5601" si="208">I5589</f>
        <v>45884</v>
      </c>
      <c r="K5589" s="19">
        <v>0.78246527777777775</v>
      </c>
      <c r="L5589" s="19">
        <v>0.86444444444444446</v>
      </c>
      <c r="M5589" s="20">
        <v>0.86579861111111112</v>
      </c>
      <c r="N5589" s="19">
        <v>0.94777777777777772</v>
      </c>
      <c r="O5589" s="21">
        <f t="shared" ref="O5589:O5601" si="209">IF(N5589&gt;M5589,N5589-M5589,(N5589+1)-M5589)</f>
        <v>8.1979166666666603E-2</v>
      </c>
      <c r="P5589" s="13" t="s">
        <v>1204</v>
      </c>
      <c r="Q5589" s="13" t="s">
        <v>254</v>
      </c>
      <c r="R5589" s="22" t="s">
        <v>1205</v>
      </c>
      <c r="S5589" s="22" t="s">
        <v>29</v>
      </c>
      <c r="T5589" s="23" t="s">
        <v>211</v>
      </c>
      <c r="U5589" s="23" t="s">
        <v>50</v>
      </c>
      <c r="V5589" s="22" t="s">
        <v>212</v>
      </c>
      <c r="W5589" s="24" t="s">
        <v>165</v>
      </c>
      <c r="X5589" s="25" t="s">
        <v>86</v>
      </c>
      <c r="Y5589" s="25" t="s">
        <v>114</v>
      </c>
      <c r="Z5589" s="25" t="s">
        <v>74</v>
      </c>
      <c r="AA5589" s="25"/>
      <c r="AB5589" s="26"/>
      <c r="AC5589" s="31">
        <v>0.751</v>
      </c>
      <c r="AD5589" s="32"/>
      <c r="AE5589" s="32"/>
      <c r="AF5589" s="32"/>
      <c r="AG5589" s="33"/>
      <c r="AH5589" s="33"/>
      <c r="AI5589" s="33"/>
      <c r="AJ5589" s="27"/>
      <c r="AK5589" s="27"/>
      <c r="AL5589" s="27">
        <v>8.2961544696183207</v>
      </c>
      <c r="AM5589" s="27"/>
      <c r="AN5589" s="27"/>
      <c r="AO5589" s="28" t="s">
        <v>3872</v>
      </c>
      <c r="AP5589" s="51"/>
      <c r="AQ5589" s="51"/>
    </row>
    <row r="5590" spans="1:43" ht="12.65" customHeight="1">
      <c r="A5590" s="13" t="s">
        <v>214</v>
      </c>
      <c r="B5590" s="14" t="s">
        <v>2038</v>
      </c>
      <c r="C5590" s="13">
        <v>6</v>
      </c>
      <c r="D5590" s="13" t="s">
        <v>216</v>
      </c>
      <c r="E5590" s="15" t="s">
        <v>274</v>
      </c>
      <c r="F5590" s="13">
        <v>3651</v>
      </c>
      <c r="G5590" s="13" t="s">
        <v>253</v>
      </c>
      <c r="H5590" s="16">
        <v>45885</v>
      </c>
      <c r="I5590" s="17">
        <v>45885</v>
      </c>
      <c r="J5590" s="18">
        <f t="shared" si="208"/>
        <v>45885</v>
      </c>
      <c r="K5590" s="19">
        <v>0.75394675925925925</v>
      </c>
      <c r="L5590" s="19">
        <v>0.81569444444444439</v>
      </c>
      <c r="M5590" s="20">
        <v>0.83728009259259262</v>
      </c>
      <c r="N5590" s="19">
        <v>0.89902777777777776</v>
      </c>
      <c r="O5590" s="21">
        <f t="shared" si="209"/>
        <v>6.1747685185185142E-2</v>
      </c>
      <c r="P5590" s="13" t="s">
        <v>1415</v>
      </c>
      <c r="Q5590" s="13" t="s">
        <v>254</v>
      </c>
      <c r="R5590" s="22" t="s">
        <v>1416</v>
      </c>
      <c r="S5590" s="22" t="s">
        <v>29</v>
      </c>
      <c r="T5590" s="23" t="s">
        <v>97</v>
      </c>
      <c r="U5590" s="23" t="s">
        <v>50</v>
      </c>
      <c r="V5590" s="22" t="s">
        <v>3880</v>
      </c>
      <c r="W5590" s="24" t="str">
        <f>CONCATENATE(X5590," ",Y5590," ",Z5590)</f>
        <v>VfB Stuttgart vs FC Bayern München</v>
      </c>
      <c r="X5590" s="25" t="s">
        <v>83</v>
      </c>
      <c r="Y5590" s="25" t="s">
        <v>114</v>
      </c>
      <c r="Z5590" s="25" t="s">
        <v>71</v>
      </c>
      <c r="AA5590" s="25"/>
      <c r="AB5590" s="26"/>
      <c r="AC5590" s="31">
        <v>1.7930000000000001</v>
      </c>
      <c r="AD5590" s="32"/>
      <c r="AE5590" s="32"/>
      <c r="AF5590" s="32"/>
      <c r="AG5590" s="33"/>
      <c r="AH5590" s="33"/>
      <c r="AI5590" s="33"/>
      <c r="AJ5590" s="27"/>
      <c r="AK5590" s="27"/>
      <c r="AL5590" s="27">
        <v>10.785000810503817</v>
      </c>
      <c r="AM5590" s="27"/>
      <c r="AN5590" s="27"/>
      <c r="AO5590" s="28" t="s">
        <v>3872</v>
      </c>
      <c r="AP5590" s="51"/>
      <c r="AQ5590" s="51"/>
    </row>
    <row r="5591" spans="1:43" ht="12.65" customHeight="1">
      <c r="A5591" s="13" t="s">
        <v>214</v>
      </c>
      <c r="B5591" s="14" t="s">
        <v>2038</v>
      </c>
      <c r="C5591" s="13">
        <v>6</v>
      </c>
      <c r="D5591" s="13" t="s">
        <v>216</v>
      </c>
      <c r="E5591" s="15" t="s">
        <v>277</v>
      </c>
      <c r="F5591" s="13">
        <v>3652</v>
      </c>
      <c r="G5591" s="13" t="s">
        <v>253</v>
      </c>
      <c r="H5591" s="16">
        <v>45886</v>
      </c>
      <c r="I5591" s="17">
        <v>45886</v>
      </c>
      <c r="J5591" s="18">
        <f t="shared" si="208"/>
        <v>45886</v>
      </c>
      <c r="K5591" s="19">
        <v>0.68500000000000005</v>
      </c>
      <c r="L5591" s="19">
        <v>0.750462962962963</v>
      </c>
      <c r="M5591" s="20">
        <v>0.76833333333333342</v>
      </c>
      <c r="N5591" s="19">
        <v>0.83379629629629637</v>
      </c>
      <c r="O5591" s="21">
        <f t="shared" si="209"/>
        <v>6.5462962962962945E-2</v>
      </c>
      <c r="P5591" s="13" t="s">
        <v>438</v>
      </c>
      <c r="Q5591" s="13" t="s">
        <v>254</v>
      </c>
      <c r="R5591" s="22" t="s">
        <v>439</v>
      </c>
      <c r="S5591" s="22" t="s">
        <v>29</v>
      </c>
      <c r="T5591" s="23" t="s">
        <v>211</v>
      </c>
      <c r="U5591" s="23" t="s">
        <v>50</v>
      </c>
      <c r="V5591" s="22" t="s">
        <v>212</v>
      </c>
      <c r="W5591" s="24" t="s">
        <v>201</v>
      </c>
      <c r="X5591" s="25" t="s">
        <v>126</v>
      </c>
      <c r="Y5591" s="25" t="s">
        <v>114</v>
      </c>
      <c r="Z5591" s="25" t="s">
        <v>56</v>
      </c>
      <c r="AA5591" s="25"/>
      <c r="AB5591" s="26"/>
      <c r="AC5591" s="31">
        <v>2.4280000000000004</v>
      </c>
      <c r="AD5591" s="32"/>
      <c r="AE5591" s="32"/>
      <c r="AF5591" s="32"/>
      <c r="AG5591" s="33"/>
      <c r="AH5591" s="33"/>
      <c r="AI5591" s="33"/>
      <c r="AJ5591" s="27"/>
      <c r="AK5591" s="27"/>
      <c r="AL5591" s="27">
        <v>10.785000810503817</v>
      </c>
      <c r="AM5591" s="27"/>
      <c r="AN5591" s="27"/>
      <c r="AO5591" s="28" t="s">
        <v>3872</v>
      </c>
      <c r="AP5591" s="51"/>
      <c r="AQ5591" s="51"/>
    </row>
    <row r="5592" spans="1:43" ht="12.65" customHeight="1">
      <c r="A5592" s="13" t="s">
        <v>214</v>
      </c>
      <c r="B5592" s="14" t="s">
        <v>2038</v>
      </c>
      <c r="C5592" s="13">
        <v>6</v>
      </c>
      <c r="D5592" s="13" t="s">
        <v>216</v>
      </c>
      <c r="E5592" s="15" t="s">
        <v>277</v>
      </c>
      <c r="F5592" s="13">
        <v>3652</v>
      </c>
      <c r="G5592" s="13" t="s">
        <v>253</v>
      </c>
      <c r="H5592" s="16">
        <v>45887</v>
      </c>
      <c r="I5592" s="17">
        <v>45887</v>
      </c>
      <c r="J5592" s="18">
        <f t="shared" si="208"/>
        <v>45887</v>
      </c>
      <c r="K5592" s="19">
        <v>0.66680555555555554</v>
      </c>
      <c r="L5592" s="19">
        <v>0.7453819444444445</v>
      </c>
      <c r="M5592" s="20">
        <v>0.75013888888888891</v>
      </c>
      <c r="N5592" s="19">
        <v>0.82871527777777776</v>
      </c>
      <c r="O5592" s="21">
        <f t="shared" si="209"/>
        <v>7.8576388888888848E-2</v>
      </c>
      <c r="P5592" s="13" t="s">
        <v>589</v>
      </c>
      <c r="Q5592" s="13" t="s">
        <v>254</v>
      </c>
      <c r="R5592" s="22" t="s">
        <v>590</v>
      </c>
      <c r="S5592" s="22" t="s">
        <v>29</v>
      </c>
      <c r="T5592" s="23" t="s">
        <v>211</v>
      </c>
      <c r="U5592" s="23" t="s">
        <v>50</v>
      </c>
      <c r="V5592" s="22" t="s">
        <v>212</v>
      </c>
      <c r="W5592" s="24" t="s">
        <v>205</v>
      </c>
      <c r="X5592" s="25" t="s">
        <v>206</v>
      </c>
      <c r="Y5592" s="25" t="s">
        <v>114</v>
      </c>
      <c r="Z5592" s="25" t="s">
        <v>79</v>
      </c>
      <c r="AA5592" s="25"/>
      <c r="AB5592" s="26"/>
      <c r="AC5592" s="31">
        <v>4.940100000000001</v>
      </c>
      <c r="AD5592" s="32"/>
      <c r="AE5592" s="32"/>
      <c r="AF5592" s="32"/>
      <c r="AG5592" s="33"/>
      <c r="AH5592" s="33"/>
      <c r="AI5592" s="33"/>
      <c r="AJ5592" s="27"/>
      <c r="AK5592" s="27"/>
      <c r="AL5592" s="27">
        <v>8.2961544696183207</v>
      </c>
      <c r="AM5592" s="27"/>
      <c r="AN5592" s="27"/>
      <c r="AO5592" s="28" t="s">
        <v>3872</v>
      </c>
      <c r="AP5592" s="51"/>
      <c r="AQ5592" s="51"/>
    </row>
    <row r="5593" spans="1:43" ht="12.65" customHeight="1">
      <c r="A5593" s="13" t="s">
        <v>214</v>
      </c>
      <c r="B5593" s="14" t="s">
        <v>2038</v>
      </c>
      <c r="C5593" s="13">
        <v>6</v>
      </c>
      <c r="D5593" s="13" t="s">
        <v>216</v>
      </c>
      <c r="E5593" s="15" t="s">
        <v>277</v>
      </c>
      <c r="F5593" s="13">
        <v>3652</v>
      </c>
      <c r="G5593" s="13" t="s">
        <v>253</v>
      </c>
      <c r="H5593" s="16">
        <v>45887</v>
      </c>
      <c r="I5593" s="17">
        <v>45887</v>
      </c>
      <c r="J5593" s="18">
        <f t="shared" si="208"/>
        <v>45887</v>
      </c>
      <c r="K5593" s="19">
        <v>0.78239583333333329</v>
      </c>
      <c r="L5593" s="19">
        <v>0.8618055555555556</v>
      </c>
      <c r="M5593" s="20">
        <v>0.86572916666666666</v>
      </c>
      <c r="N5593" s="19">
        <v>0.94513888888888886</v>
      </c>
      <c r="O5593" s="21">
        <f t="shared" si="209"/>
        <v>7.9409722222222201E-2</v>
      </c>
      <c r="P5593" s="13" t="s">
        <v>1529</v>
      </c>
      <c r="Q5593" s="13" t="s">
        <v>254</v>
      </c>
      <c r="R5593" s="22" t="s">
        <v>1530</v>
      </c>
      <c r="S5593" s="22" t="s">
        <v>29</v>
      </c>
      <c r="T5593" s="23" t="s">
        <v>211</v>
      </c>
      <c r="U5593" s="23" t="s">
        <v>50</v>
      </c>
      <c r="V5593" s="22" t="s">
        <v>212</v>
      </c>
      <c r="W5593" s="24" t="s">
        <v>208</v>
      </c>
      <c r="X5593" s="25" t="s">
        <v>127</v>
      </c>
      <c r="Y5593" s="25" t="s">
        <v>114</v>
      </c>
      <c r="Z5593" s="25" t="s">
        <v>62</v>
      </c>
      <c r="AA5593" s="25"/>
      <c r="AB5593" s="26"/>
      <c r="AC5593" s="31">
        <v>11.620100000000001</v>
      </c>
      <c r="AD5593" s="32"/>
      <c r="AE5593" s="32"/>
      <c r="AF5593" s="32"/>
      <c r="AG5593" s="33"/>
      <c r="AH5593" s="33"/>
      <c r="AI5593" s="33"/>
      <c r="AJ5593" s="27"/>
      <c r="AK5593" s="27"/>
      <c r="AL5593" s="27">
        <v>8.2961544696183207</v>
      </c>
      <c r="AM5593" s="27"/>
      <c r="AN5593" s="27"/>
      <c r="AO5593" s="28" t="s">
        <v>3872</v>
      </c>
      <c r="AP5593" s="51"/>
      <c r="AQ5593" s="51"/>
    </row>
    <row r="5594" spans="1:43" ht="12.65" customHeight="1">
      <c r="A5594" s="13" t="s">
        <v>214</v>
      </c>
      <c r="B5594" s="14" t="s">
        <v>2038</v>
      </c>
      <c r="C5594" s="13">
        <v>6</v>
      </c>
      <c r="D5594" s="13" t="s">
        <v>216</v>
      </c>
      <c r="E5594" s="15" t="s">
        <v>318</v>
      </c>
      <c r="F5594" s="13">
        <v>4998</v>
      </c>
      <c r="G5594" s="13" t="s">
        <v>253</v>
      </c>
      <c r="H5594" s="16">
        <v>45884</v>
      </c>
      <c r="I5594" s="17">
        <v>45884</v>
      </c>
      <c r="J5594" s="18">
        <f t="shared" si="208"/>
        <v>45884</v>
      </c>
      <c r="K5594" s="19">
        <v>0.66605324074074068</v>
      </c>
      <c r="L5594" s="19">
        <v>0.74699074074074079</v>
      </c>
      <c r="M5594" s="20">
        <v>0.74938657407407405</v>
      </c>
      <c r="N5594" s="19">
        <v>0.83032407407407405</v>
      </c>
      <c r="O5594" s="21">
        <f t="shared" si="209"/>
        <v>8.0937499999999996E-2</v>
      </c>
      <c r="P5594" s="13" t="s">
        <v>1843</v>
      </c>
      <c r="Q5594" s="13" t="s">
        <v>254</v>
      </c>
      <c r="R5594" s="22" t="s">
        <v>1844</v>
      </c>
      <c r="S5594" s="22" t="s">
        <v>29</v>
      </c>
      <c r="T5594" s="23" t="s">
        <v>211</v>
      </c>
      <c r="U5594" s="23" t="s">
        <v>50</v>
      </c>
      <c r="V5594" s="22" t="s">
        <v>212</v>
      </c>
      <c r="W5594" s="24" t="s">
        <v>163</v>
      </c>
      <c r="X5594" s="25" t="s">
        <v>164</v>
      </c>
      <c r="Y5594" s="25" t="s">
        <v>114</v>
      </c>
      <c r="Z5594" s="25" t="s">
        <v>77</v>
      </c>
      <c r="AA5594" s="25"/>
      <c r="AB5594" s="26"/>
      <c r="AC5594" s="31">
        <v>2.8410000000000002</v>
      </c>
      <c r="AD5594" s="32"/>
      <c r="AE5594" s="32"/>
      <c r="AF5594" s="32"/>
      <c r="AG5594" s="33"/>
      <c r="AH5594" s="33"/>
      <c r="AI5594" s="33"/>
      <c r="AJ5594" s="27"/>
      <c r="AK5594" s="27"/>
      <c r="AL5594" s="27">
        <v>6.6369235756946559</v>
      </c>
      <c r="AM5594" s="27"/>
      <c r="AN5594" s="27"/>
      <c r="AO5594" s="28" t="s">
        <v>3872</v>
      </c>
      <c r="AP5594" s="51"/>
      <c r="AQ5594" s="51"/>
    </row>
    <row r="5595" spans="1:43" ht="12.65" customHeight="1">
      <c r="A5595" s="13" t="s">
        <v>214</v>
      </c>
      <c r="B5595" s="14" t="s">
        <v>2038</v>
      </c>
      <c r="C5595" s="13">
        <v>6</v>
      </c>
      <c r="D5595" s="13" t="s">
        <v>216</v>
      </c>
      <c r="E5595" s="15" t="s">
        <v>318</v>
      </c>
      <c r="F5595" s="13">
        <v>4998</v>
      </c>
      <c r="G5595" s="13" t="s">
        <v>253</v>
      </c>
      <c r="H5595" s="16">
        <v>45886</v>
      </c>
      <c r="I5595" s="17">
        <v>45886</v>
      </c>
      <c r="J5595" s="18">
        <f t="shared" si="208"/>
        <v>45886</v>
      </c>
      <c r="K5595" s="19">
        <v>0.56188657407407405</v>
      </c>
      <c r="L5595" s="19">
        <v>0.64296296296296296</v>
      </c>
      <c r="M5595" s="20">
        <v>0.64521990740740742</v>
      </c>
      <c r="N5595" s="19">
        <v>0.72629629629629633</v>
      </c>
      <c r="O5595" s="21">
        <f t="shared" si="209"/>
        <v>8.1076388888888906E-2</v>
      </c>
      <c r="P5595" s="13" t="s">
        <v>477</v>
      </c>
      <c r="Q5595" s="13" t="s">
        <v>254</v>
      </c>
      <c r="R5595" s="22" t="s">
        <v>478</v>
      </c>
      <c r="S5595" s="22" t="s">
        <v>29</v>
      </c>
      <c r="T5595" s="23" t="s">
        <v>211</v>
      </c>
      <c r="U5595" s="23" t="s">
        <v>50</v>
      </c>
      <c r="V5595" s="22" t="s">
        <v>212</v>
      </c>
      <c r="W5595" s="24" t="s">
        <v>197</v>
      </c>
      <c r="X5595" s="25" t="s">
        <v>198</v>
      </c>
      <c r="Y5595" s="25" t="s">
        <v>114</v>
      </c>
      <c r="Z5595" s="25" t="s">
        <v>70</v>
      </c>
      <c r="AA5595" s="25"/>
      <c r="AB5595" s="26"/>
      <c r="AC5595" s="31">
        <v>5.1340000000000003</v>
      </c>
      <c r="AD5595" s="32"/>
      <c r="AE5595" s="32"/>
      <c r="AF5595" s="32"/>
      <c r="AG5595" s="33"/>
      <c r="AH5595" s="33"/>
      <c r="AI5595" s="33"/>
      <c r="AJ5595" s="27"/>
      <c r="AK5595" s="27"/>
      <c r="AL5595" s="27">
        <v>8.628000648403054</v>
      </c>
      <c r="AM5595" s="27"/>
      <c r="AN5595" s="27"/>
      <c r="AO5595" s="28" t="s">
        <v>3872</v>
      </c>
      <c r="AP5595" s="51"/>
      <c r="AQ5595" s="51"/>
    </row>
    <row r="5596" spans="1:43" ht="12.65" customHeight="1">
      <c r="A5596" s="13" t="s">
        <v>214</v>
      </c>
      <c r="B5596" s="14" t="s">
        <v>2038</v>
      </c>
      <c r="C5596" s="13">
        <v>6</v>
      </c>
      <c r="D5596" s="13" t="s">
        <v>216</v>
      </c>
      <c r="E5596" s="15" t="s">
        <v>280</v>
      </c>
      <c r="F5596" s="13">
        <v>4999</v>
      </c>
      <c r="G5596" s="13" t="s">
        <v>253</v>
      </c>
      <c r="H5596" s="16">
        <v>45885</v>
      </c>
      <c r="I5596" s="17">
        <v>45885</v>
      </c>
      <c r="J5596" s="18">
        <f t="shared" si="208"/>
        <v>45885</v>
      </c>
      <c r="K5596" s="19">
        <v>0.45922453703703703</v>
      </c>
      <c r="L5596" s="19">
        <v>0.57392361111111112</v>
      </c>
      <c r="M5596" s="20">
        <v>0.54255787037037029</v>
      </c>
      <c r="N5596" s="19">
        <v>0.65725694444444449</v>
      </c>
      <c r="O5596" s="21">
        <f t="shared" si="209"/>
        <v>0.1146990740740742</v>
      </c>
      <c r="P5596" s="13" t="s">
        <v>1228</v>
      </c>
      <c r="Q5596" s="13" t="s">
        <v>254</v>
      </c>
      <c r="R5596" s="22" t="s">
        <v>1229</v>
      </c>
      <c r="S5596" s="22" t="s">
        <v>29</v>
      </c>
      <c r="T5596" s="23" t="s">
        <v>211</v>
      </c>
      <c r="U5596" s="23" t="s">
        <v>50</v>
      </c>
      <c r="V5596" s="22" t="s">
        <v>212</v>
      </c>
      <c r="W5596" s="24" t="s">
        <v>166</v>
      </c>
      <c r="X5596" s="25" t="s">
        <v>167</v>
      </c>
      <c r="Y5596" s="25" t="s">
        <v>114</v>
      </c>
      <c r="Z5596" s="25" t="s">
        <v>91</v>
      </c>
      <c r="AA5596" s="25"/>
      <c r="AB5596" s="26"/>
      <c r="AC5596" s="31">
        <v>5.5640000000000001</v>
      </c>
      <c r="AD5596" s="32"/>
      <c r="AE5596" s="32"/>
      <c r="AF5596" s="32"/>
      <c r="AG5596" s="33"/>
      <c r="AH5596" s="33"/>
      <c r="AI5596" s="33"/>
      <c r="AJ5596" s="27"/>
      <c r="AK5596" s="27"/>
      <c r="AL5596" s="27">
        <v>8.6278399999999991</v>
      </c>
      <c r="AM5596" s="27"/>
      <c r="AN5596" s="27"/>
      <c r="AO5596" s="28" t="s">
        <v>3872</v>
      </c>
      <c r="AP5596" s="51"/>
      <c r="AQ5596" s="51"/>
    </row>
    <row r="5597" spans="1:43" ht="12.65" customHeight="1">
      <c r="A5597" s="13" t="s">
        <v>214</v>
      </c>
      <c r="B5597" s="14" t="s">
        <v>2038</v>
      </c>
      <c r="C5597" s="13">
        <v>6</v>
      </c>
      <c r="D5597" s="13" t="s">
        <v>216</v>
      </c>
      <c r="E5597" s="15" t="s">
        <v>280</v>
      </c>
      <c r="F5597" s="13">
        <v>4999</v>
      </c>
      <c r="G5597" s="13" t="s">
        <v>253</v>
      </c>
      <c r="H5597" s="16">
        <v>45885</v>
      </c>
      <c r="I5597" s="17">
        <v>45885</v>
      </c>
      <c r="J5597" s="18">
        <f t="shared" si="208"/>
        <v>45885</v>
      </c>
      <c r="K5597" s="19">
        <v>0.66674768518518512</v>
      </c>
      <c r="L5597" s="19">
        <v>0.74835648148148148</v>
      </c>
      <c r="M5597" s="20">
        <v>0.75008101851851849</v>
      </c>
      <c r="N5597" s="19">
        <v>0.83168981481481474</v>
      </c>
      <c r="O5597" s="21">
        <f t="shared" si="209"/>
        <v>8.1608796296296249E-2</v>
      </c>
      <c r="P5597" s="13" t="s">
        <v>1481</v>
      </c>
      <c r="Q5597" s="13" t="s">
        <v>254</v>
      </c>
      <c r="R5597" s="22" t="s">
        <v>1482</v>
      </c>
      <c r="S5597" s="22" t="s">
        <v>29</v>
      </c>
      <c r="T5597" s="23" t="s">
        <v>211</v>
      </c>
      <c r="U5597" s="23" t="s">
        <v>50</v>
      </c>
      <c r="V5597" s="22" t="s">
        <v>212</v>
      </c>
      <c r="W5597" s="24" t="s">
        <v>182</v>
      </c>
      <c r="X5597" s="25" t="s">
        <v>183</v>
      </c>
      <c r="Y5597" s="25" t="s">
        <v>114</v>
      </c>
      <c r="Z5597" s="25" t="s">
        <v>61</v>
      </c>
      <c r="AA5597" s="25"/>
      <c r="AB5597" s="26"/>
      <c r="AC5597" s="31">
        <v>0.40800000000000003</v>
      </c>
      <c r="AD5597" s="32"/>
      <c r="AE5597" s="32"/>
      <c r="AF5597" s="32"/>
      <c r="AG5597" s="33"/>
      <c r="AH5597" s="33"/>
      <c r="AI5597" s="33"/>
      <c r="AJ5597" s="27"/>
      <c r="AK5597" s="27"/>
      <c r="AL5597" s="27">
        <v>10.784800000000001</v>
      </c>
      <c r="AM5597" s="27"/>
      <c r="AN5597" s="27"/>
      <c r="AO5597" s="28" t="s">
        <v>3872</v>
      </c>
      <c r="AP5597" s="51"/>
      <c r="AQ5597" s="51"/>
    </row>
    <row r="5598" spans="1:43" ht="12.65" customHeight="1">
      <c r="A5598" s="13" t="s">
        <v>214</v>
      </c>
      <c r="B5598" s="14" t="s">
        <v>2038</v>
      </c>
      <c r="C5598" s="13">
        <v>6</v>
      </c>
      <c r="D5598" s="13" t="s">
        <v>216</v>
      </c>
      <c r="E5598" s="15" t="s">
        <v>280</v>
      </c>
      <c r="F5598" s="13">
        <v>4999</v>
      </c>
      <c r="G5598" s="13" t="s">
        <v>253</v>
      </c>
      <c r="H5598" s="16">
        <v>45886</v>
      </c>
      <c r="I5598" s="17">
        <v>45886</v>
      </c>
      <c r="J5598" s="18">
        <f t="shared" si="208"/>
        <v>45886</v>
      </c>
      <c r="K5598" s="19">
        <v>0.45775462962962965</v>
      </c>
      <c r="L5598" s="19">
        <v>0.53692129629629626</v>
      </c>
      <c r="M5598" s="20">
        <v>0.54108796296296291</v>
      </c>
      <c r="N5598" s="19">
        <v>0.62025462962962963</v>
      </c>
      <c r="O5598" s="21">
        <f t="shared" si="209"/>
        <v>7.9166666666666718E-2</v>
      </c>
      <c r="P5598" s="13" t="s">
        <v>456</v>
      </c>
      <c r="Q5598" s="13" t="s">
        <v>254</v>
      </c>
      <c r="R5598" s="22" t="s">
        <v>457</v>
      </c>
      <c r="S5598" s="22" t="s">
        <v>29</v>
      </c>
      <c r="T5598" s="23" t="s">
        <v>211</v>
      </c>
      <c r="U5598" s="23" t="s">
        <v>50</v>
      </c>
      <c r="V5598" s="22" t="s">
        <v>212</v>
      </c>
      <c r="W5598" s="24" t="s">
        <v>186</v>
      </c>
      <c r="X5598" s="25" t="s">
        <v>187</v>
      </c>
      <c r="Y5598" s="25" t="s">
        <v>114</v>
      </c>
      <c r="Z5598" s="25" t="s">
        <v>89</v>
      </c>
      <c r="AA5598" s="25"/>
      <c r="AB5598" s="26"/>
      <c r="AC5598" s="31">
        <v>0.627</v>
      </c>
      <c r="AD5598" s="32"/>
      <c r="AE5598" s="32"/>
      <c r="AF5598" s="32"/>
      <c r="AG5598" s="33"/>
      <c r="AH5598" s="33"/>
      <c r="AI5598" s="33"/>
      <c r="AJ5598" s="27"/>
      <c r="AK5598" s="27"/>
      <c r="AL5598" s="27">
        <v>8.6278399999999991</v>
      </c>
      <c r="AM5598" s="27"/>
      <c r="AN5598" s="27"/>
      <c r="AO5598" s="28" t="s">
        <v>3872</v>
      </c>
      <c r="AP5598" s="51"/>
      <c r="AQ5598" s="51"/>
    </row>
    <row r="5599" spans="1:43" ht="12.65" customHeight="1">
      <c r="A5599" s="13" t="s">
        <v>214</v>
      </c>
      <c r="B5599" s="14" t="s">
        <v>2038</v>
      </c>
      <c r="C5599" s="13">
        <v>6</v>
      </c>
      <c r="D5599" s="13" t="s">
        <v>216</v>
      </c>
      <c r="E5599" s="15" t="s">
        <v>393</v>
      </c>
      <c r="F5599" s="13">
        <v>2242</v>
      </c>
      <c r="G5599" s="13" t="s">
        <v>253</v>
      </c>
      <c r="H5599" s="16">
        <v>45891</v>
      </c>
      <c r="I5599" s="17">
        <v>45891</v>
      </c>
      <c r="J5599" s="18">
        <f t="shared" si="208"/>
        <v>45891</v>
      </c>
      <c r="K5599" s="19">
        <v>0.77130787037037041</v>
      </c>
      <c r="L5599" s="19">
        <v>0.85619212962962965</v>
      </c>
      <c r="M5599" s="20">
        <v>0.85464120370370378</v>
      </c>
      <c r="N5599" s="19">
        <v>0.93952546296296291</v>
      </c>
      <c r="O5599" s="21">
        <f t="shared" si="209"/>
        <v>8.4884259259259132E-2</v>
      </c>
      <c r="P5599" s="13" t="s">
        <v>1050</v>
      </c>
      <c r="Q5599" s="13" t="s">
        <v>254</v>
      </c>
      <c r="R5599" s="22" t="s">
        <v>1051</v>
      </c>
      <c r="S5599" s="22" t="s">
        <v>29</v>
      </c>
      <c r="T5599" s="23" t="s">
        <v>52</v>
      </c>
      <c r="U5599" s="23" t="s">
        <v>50</v>
      </c>
      <c r="V5599" s="22" t="s">
        <v>67</v>
      </c>
      <c r="W5599" s="24" t="s">
        <v>139</v>
      </c>
      <c r="X5599" s="25" t="s">
        <v>71</v>
      </c>
      <c r="Y5599" s="25" t="s">
        <v>114</v>
      </c>
      <c r="Z5599" s="25" t="s">
        <v>66</v>
      </c>
      <c r="AA5599" s="25"/>
      <c r="AB5599" s="26"/>
      <c r="AC5599" s="31">
        <v>2.6135000000000002</v>
      </c>
      <c r="AD5599" s="32"/>
      <c r="AE5599" s="32"/>
      <c r="AF5599" s="32"/>
      <c r="AG5599" s="33"/>
      <c r="AH5599" s="33"/>
      <c r="AI5599" s="33"/>
      <c r="AJ5599" s="27"/>
      <c r="AK5599" s="27"/>
      <c r="AL5599" s="27">
        <v>30</v>
      </c>
      <c r="AM5599" s="27"/>
      <c r="AN5599" s="27"/>
      <c r="AO5599" s="28" t="s">
        <v>3872</v>
      </c>
      <c r="AP5599" s="51"/>
      <c r="AQ5599" s="51"/>
    </row>
    <row r="5600" spans="1:43" ht="12.65" customHeight="1">
      <c r="A5600" s="13" t="s">
        <v>214</v>
      </c>
      <c r="B5600" s="14" t="s">
        <v>2038</v>
      </c>
      <c r="C5600" s="13">
        <v>6</v>
      </c>
      <c r="D5600" s="13" t="s">
        <v>216</v>
      </c>
      <c r="E5600" s="15" t="s">
        <v>393</v>
      </c>
      <c r="F5600" s="13">
        <v>2242</v>
      </c>
      <c r="G5600" s="13" t="s">
        <v>253</v>
      </c>
      <c r="H5600" s="16">
        <v>45892</v>
      </c>
      <c r="I5600" s="17">
        <v>45892</v>
      </c>
      <c r="J5600" s="18">
        <f t="shared" si="208"/>
        <v>45892</v>
      </c>
      <c r="K5600" s="19">
        <v>0.68737268518518524</v>
      </c>
      <c r="L5600" s="19">
        <v>0.77453703703703702</v>
      </c>
      <c r="M5600" s="20">
        <v>0.77070601851851861</v>
      </c>
      <c r="N5600" s="19">
        <v>0.85787037037037039</v>
      </c>
      <c r="O5600" s="21">
        <f t="shared" si="209"/>
        <v>8.7164351851851785E-2</v>
      </c>
      <c r="P5600" s="13" t="s">
        <v>491</v>
      </c>
      <c r="Q5600" s="13" t="s">
        <v>254</v>
      </c>
      <c r="R5600" s="22" t="s">
        <v>492</v>
      </c>
      <c r="S5600" s="22" t="s">
        <v>29</v>
      </c>
      <c r="T5600" s="23" t="s">
        <v>52</v>
      </c>
      <c r="U5600" s="23" t="s">
        <v>50</v>
      </c>
      <c r="V5600" s="22" t="s">
        <v>67</v>
      </c>
      <c r="W5600" s="24" t="s">
        <v>144</v>
      </c>
      <c r="X5600" s="25" t="s">
        <v>84</v>
      </c>
      <c r="Y5600" s="25" t="s">
        <v>114</v>
      </c>
      <c r="Z5600" s="25" t="s">
        <v>62</v>
      </c>
      <c r="AA5600" s="25"/>
      <c r="AB5600" s="26"/>
      <c r="AC5600" s="31">
        <v>6.6453000000000007</v>
      </c>
      <c r="AD5600" s="32"/>
      <c r="AE5600" s="32"/>
      <c r="AF5600" s="32"/>
      <c r="AG5600" s="33"/>
      <c r="AH5600" s="33"/>
      <c r="AI5600" s="33"/>
      <c r="AJ5600" s="27"/>
      <c r="AK5600" s="27"/>
      <c r="AL5600" s="27">
        <v>39</v>
      </c>
      <c r="AM5600" s="27"/>
      <c r="AN5600" s="27"/>
      <c r="AO5600" s="28" t="s">
        <v>3872</v>
      </c>
      <c r="AP5600" s="51"/>
      <c r="AQ5600" s="51"/>
    </row>
    <row r="5601" spans="1:43" ht="12.65" customHeight="1">
      <c r="A5601" s="13" t="s">
        <v>214</v>
      </c>
      <c r="B5601" s="14" t="s">
        <v>2038</v>
      </c>
      <c r="C5601" s="13">
        <v>6</v>
      </c>
      <c r="D5601" s="13" t="s">
        <v>216</v>
      </c>
      <c r="E5601" s="15" t="s">
        <v>393</v>
      </c>
      <c r="F5601" s="13">
        <v>2242</v>
      </c>
      <c r="G5601" s="13" t="s">
        <v>253</v>
      </c>
      <c r="H5601" s="16">
        <v>45898</v>
      </c>
      <c r="I5601" s="17">
        <v>45898</v>
      </c>
      <c r="J5601" s="18">
        <f t="shared" si="208"/>
        <v>45898</v>
      </c>
      <c r="K5601" s="19">
        <v>0.77023148148148157</v>
      </c>
      <c r="L5601" s="19">
        <v>0.85583333333333345</v>
      </c>
      <c r="M5601" s="20">
        <v>0.85356481481481494</v>
      </c>
      <c r="N5601" s="19">
        <v>0.93916666666666671</v>
      </c>
      <c r="O5601" s="21">
        <f t="shared" si="209"/>
        <v>8.5601851851851762E-2</v>
      </c>
      <c r="P5601" s="13" t="s">
        <v>1267</v>
      </c>
      <c r="Q5601" s="13" t="s">
        <v>254</v>
      </c>
      <c r="R5601" s="22" t="s">
        <v>1268</v>
      </c>
      <c r="S5601" s="22" t="s">
        <v>29</v>
      </c>
      <c r="T5601" s="23" t="s">
        <v>52</v>
      </c>
      <c r="U5601" s="23" t="s">
        <v>50</v>
      </c>
      <c r="V5601" s="22" t="s">
        <v>68</v>
      </c>
      <c r="W5601" s="24" t="s">
        <v>158</v>
      </c>
      <c r="X5601" s="25" t="s">
        <v>58</v>
      </c>
      <c r="Y5601" s="25" t="s">
        <v>114</v>
      </c>
      <c r="Z5601" s="25" t="s">
        <v>84</v>
      </c>
      <c r="AA5601" s="25"/>
      <c r="AB5601" s="26"/>
      <c r="AC5601" s="31">
        <v>5.5788000000000002</v>
      </c>
      <c r="AD5601" s="32"/>
      <c r="AE5601" s="32"/>
      <c r="AF5601" s="32"/>
      <c r="AG5601" s="33"/>
      <c r="AH5601" s="33"/>
      <c r="AI5601" s="33"/>
      <c r="AJ5601" s="27"/>
      <c r="AK5601" s="27"/>
      <c r="AL5601" s="27">
        <v>30</v>
      </c>
      <c r="AM5601" s="27"/>
      <c r="AN5601" s="27"/>
      <c r="AO5601" s="28" t="s">
        <v>3872</v>
      </c>
      <c r="AP5601" s="51"/>
      <c r="AQ5601" s="51"/>
    </row>
    <row r="5602" spans="1:43" ht="12.65" customHeight="1">
      <c r="A5602" s="13" t="s">
        <v>214</v>
      </c>
      <c r="B5602" s="14" t="s">
        <v>2038</v>
      </c>
      <c r="C5602" s="13">
        <v>6</v>
      </c>
      <c r="D5602" s="13" t="s">
        <v>216</v>
      </c>
      <c r="E5602" s="15" t="s">
        <v>400</v>
      </c>
      <c r="F5602" s="13">
        <v>2243</v>
      </c>
      <c r="G5602" s="13" t="s">
        <v>253</v>
      </c>
      <c r="H5602" s="16">
        <v>45893</v>
      </c>
      <c r="I5602" s="17">
        <v>45893</v>
      </c>
      <c r="J5602" s="18">
        <v>45893</v>
      </c>
      <c r="K5602" s="19">
        <v>0.64899305555555553</v>
      </c>
      <c r="L5602" s="19">
        <v>0.72771990740740744</v>
      </c>
      <c r="M5602" s="20">
        <v>0.7323263888888889</v>
      </c>
      <c r="N5602" s="19">
        <v>0.8110532407407407</v>
      </c>
      <c r="O5602" s="21">
        <v>7.8726851851851798E-2</v>
      </c>
      <c r="P5602" s="13" t="s">
        <v>401</v>
      </c>
      <c r="Q5602" s="13" t="s">
        <v>254</v>
      </c>
      <c r="R5602" s="22" t="s">
        <v>402</v>
      </c>
      <c r="S5602" s="22" t="s">
        <v>29</v>
      </c>
      <c r="T5602" s="23" t="s">
        <v>52</v>
      </c>
      <c r="U5602" s="23" t="s">
        <v>50</v>
      </c>
      <c r="V5602" s="22" t="s">
        <v>67</v>
      </c>
      <c r="W5602" s="24" t="s">
        <v>156</v>
      </c>
      <c r="X5602" s="25" t="s">
        <v>63</v>
      </c>
      <c r="Y5602" s="25" t="s">
        <v>114</v>
      </c>
      <c r="Z5602" s="25" t="s">
        <v>60</v>
      </c>
      <c r="AA5602" s="25"/>
      <c r="AB5602" s="26"/>
      <c r="AC5602" s="31">
        <v>4.2002000000000006</v>
      </c>
      <c r="AD5602" s="32"/>
      <c r="AE5602" s="32"/>
      <c r="AF5602" s="32"/>
      <c r="AG5602" s="33"/>
      <c r="AH5602" s="33"/>
      <c r="AI5602" s="33"/>
      <c r="AJ5602" s="27"/>
      <c r="AK5602" s="27"/>
      <c r="AL5602" s="27">
        <v>31.2</v>
      </c>
      <c r="AM5602" s="27"/>
      <c r="AN5602" s="27"/>
      <c r="AO5602" s="28" t="s">
        <v>3872</v>
      </c>
      <c r="AP5602" s="51"/>
      <c r="AQ5602" s="51"/>
    </row>
    <row r="5603" spans="1:43" ht="12.65" customHeight="1">
      <c r="A5603" s="13" t="s">
        <v>214</v>
      </c>
      <c r="B5603" s="14" t="s">
        <v>2038</v>
      </c>
      <c r="C5603" s="13">
        <v>6</v>
      </c>
      <c r="D5603" s="13" t="s">
        <v>216</v>
      </c>
      <c r="E5603" s="15" t="s">
        <v>400</v>
      </c>
      <c r="F5603" s="13">
        <v>2243</v>
      </c>
      <c r="G5603" s="13" t="s">
        <v>253</v>
      </c>
      <c r="H5603" s="16">
        <v>45893</v>
      </c>
      <c r="I5603" s="17">
        <v>45893</v>
      </c>
      <c r="J5603" s="18">
        <v>45893</v>
      </c>
      <c r="K5603" s="19">
        <v>0.72922453703703716</v>
      </c>
      <c r="L5603" s="19">
        <v>0.80434027777777772</v>
      </c>
      <c r="M5603" s="20">
        <v>0.81255787037037042</v>
      </c>
      <c r="N5603" s="19">
        <v>0.88767361111111109</v>
      </c>
      <c r="O5603" s="21">
        <v>7.5115740740740677E-2</v>
      </c>
      <c r="P5603" s="13" t="s">
        <v>1453</v>
      </c>
      <c r="Q5603" s="13" t="s">
        <v>254</v>
      </c>
      <c r="R5603" s="22" t="s">
        <v>1454</v>
      </c>
      <c r="S5603" s="22" t="s">
        <v>29</v>
      </c>
      <c r="T5603" s="23" t="s">
        <v>52</v>
      </c>
      <c r="U5603" s="23" t="s">
        <v>50</v>
      </c>
      <c r="V5603" s="22" t="s">
        <v>67</v>
      </c>
      <c r="W5603" s="24" t="s">
        <v>157</v>
      </c>
      <c r="X5603" s="25" t="s">
        <v>70</v>
      </c>
      <c r="Y5603" s="25" t="s">
        <v>114</v>
      </c>
      <c r="Z5603" s="25" t="s">
        <v>58</v>
      </c>
      <c r="AA5603" s="25"/>
      <c r="AB5603" s="26"/>
      <c r="AC5603" s="31">
        <v>3.1021999999999998</v>
      </c>
      <c r="AD5603" s="32"/>
      <c r="AE5603" s="32"/>
      <c r="AF5603" s="32"/>
      <c r="AG5603" s="33"/>
      <c r="AH5603" s="33"/>
      <c r="AI5603" s="33"/>
      <c r="AJ5603" s="27"/>
      <c r="AK5603" s="27"/>
      <c r="AL5603" s="27">
        <v>39</v>
      </c>
      <c r="AM5603" s="27"/>
      <c r="AN5603" s="27"/>
      <c r="AO5603" s="28" t="s">
        <v>3872</v>
      </c>
      <c r="AP5603" s="51"/>
      <c r="AQ5603" s="51"/>
    </row>
    <row r="5604" spans="1:43" ht="12.65" customHeight="1">
      <c r="A5604" s="13" t="s">
        <v>214</v>
      </c>
      <c r="B5604" s="14" t="s">
        <v>2038</v>
      </c>
      <c r="C5604" s="13">
        <v>6</v>
      </c>
      <c r="D5604" s="13" t="s">
        <v>216</v>
      </c>
      <c r="E5604" s="15" t="s">
        <v>400</v>
      </c>
      <c r="F5604" s="13">
        <v>2243</v>
      </c>
      <c r="G5604" s="13" t="s">
        <v>253</v>
      </c>
      <c r="H5604" s="16">
        <v>45900</v>
      </c>
      <c r="I5604" s="17">
        <v>45900</v>
      </c>
      <c r="J5604" s="18">
        <v>45900</v>
      </c>
      <c r="K5604" s="19">
        <v>0.64861111111111114</v>
      </c>
      <c r="L5604" s="19">
        <v>0.72952546296296306</v>
      </c>
      <c r="M5604" s="20">
        <v>0.73194444444444451</v>
      </c>
      <c r="N5604" s="19">
        <v>0.81285879629629632</v>
      </c>
      <c r="O5604" s="21">
        <v>8.0914351851851807E-2</v>
      </c>
      <c r="P5604" s="13" t="s">
        <v>1299</v>
      </c>
      <c r="Q5604" s="13" t="s">
        <v>254</v>
      </c>
      <c r="R5604" s="22" t="s">
        <v>1300</v>
      </c>
      <c r="S5604" s="22" t="s">
        <v>29</v>
      </c>
      <c r="T5604" s="23" t="s">
        <v>52</v>
      </c>
      <c r="U5604" s="23" t="s">
        <v>50</v>
      </c>
      <c r="V5604" s="22" t="s">
        <v>68</v>
      </c>
      <c r="W5604" s="24" t="s">
        <v>142</v>
      </c>
      <c r="X5604" s="25" t="s">
        <v>57</v>
      </c>
      <c r="Y5604" s="25" t="s">
        <v>114</v>
      </c>
      <c r="Z5604" s="25" t="s">
        <v>63</v>
      </c>
      <c r="AA5604" s="25"/>
      <c r="AB5604" s="26"/>
      <c r="AC5604" s="31">
        <v>3.3117000000000001</v>
      </c>
      <c r="AD5604" s="32"/>
      <c r="AE5604" s="32"/>
      <c r="AF5604" s="32"/>
      <c r="AG5604" s="33"/>
      <c r="AH5604" s="33"/>
      <c r="AI5604" s="33"/>
      <c r="AJ5604" s="27"/>
      <c r="AK5604" s="27"/>
      <c r="AL5604" s="27">
        <v>31.2</v>
      </c>
      <c r="AM5604" s="27"/>
      <c r="AN5604" s="27"/>
      <c r="AO5604" s="28" t="s">
        <v>3872</v>
      </c>
      <c r="AP5604" s="51"/>
      <c r="AQ5604" s="51"/>
    </row>
    <row r="5605" spans="1:43" ht="12.65" customHeight="1">
      <c r="A5605" s="13" t="s">
        <v>214</v>
      </c>
      <c r="B5605" s="14" t="s">
        <v>2038</v>
      </c>
      <c r="C5605" s="13">
        <v>6</v>
      </c>
      <c r="D5605" s="13" t="s">
        <v>216</v>
      </c>
      <c r="E5605" s="15" t="s">
        <v>400</v>
      </c>
      <c r="F5605" s="13">
        <v>2243</v>
      </c>
      <c r="G5605" s="13" t="s">
        <v>253</v>
      </c>
      <c r="H5605" s="16">
        <v>45900</v>
      </c>
      <c r="I5605" s="17">
        <v>45900</v>
      </c>
      <c r="J5605" s="18">
        <v>45900</v>
      </c>
      <c r="K5605" s="19">
        <v>0.73081018518518526</v>
      </c>
      <c r="L5605" s="19">
        <v>0.80712962962962953</v>
      </c>
      <c r="M5605" s="20">
        <v>0.81414351851851852</v>
      </c>
      <c r="N5605" s="19">
        <v>0.8904629629629629</v>
      </c>
      <c r="O5605" s="21">
        <v>7.6319444444444384E-2</v>
      </c>
      <c r="P5605" s="13" t="s">
        <v>738</v>
      </c>
      <c r="Q5605" s="13" t="s">
        <v>254</v>
      </c>
      <c r="R5605" s="22" t="s">
        <v>739</v>
      </c>
      <c r="S5605" s="22" t="s">
        <v>29</v>
      </c>
      <c r="T5605" s="23" t="s">
        <v>52</v>
      </c>
      <c r="U5605" s="23" t="s">
        <v>50</v>
      </c>
      <c r="V5605" s="22" t="s">
        <v>68</v>
      </c>
      <c r="W5605" s="24" t="s">
        <v>132</v>
      </c>
      <c r="X5605" s="25" t="s">
        <v>62</v>
      </c>
      <c r="Y5605" s="25" t="s">
        <v>114</v>
      </c>
      <c r="Z5605" s="25" t="s">
        <v>77</v>
      </c>
      <c r="AA5605" s="25"/>
      <c r="AB5605" s="26"/>
      <c r="AC5605" s="31">
        <v>6.3770000000000007</v>
      </c>
      <c r="AD5605" s="32"/>
      <c r="AE5605" s="32"/>
      <c r="AF5605" s="32"/>
      <c r="AG5605" s="33"/>
      <c r="AH5605" s="33"/>
      <c r="AI5605" s="33"/>
      <c r="AJ5605" s="27"/>
      <c r="AK5605" s="27"/>
      <c r="AL5605" s="27">
        <v>39</v>
      </c>
      <c r="AM5605" s="27"/>
      <c r="AN5605" s="27"/>
      <c r="AO5605" s="28" t="s">
        <v>3872</v>
      </c>
      <c r="AP5605" s="51"/>
      <c r="AQ5605" s="51"/>
    </row>
    <row r="5606" spans="1:43" ht="12.65" customHeight="1">
      <c r="A5606" s="13" t="s">
        <v>214</v>
      </c>
      <c r="B5606" s="14" t="s">
        <v>2038</v>
      </c>
      <c r="C5606" s="13">
        <v>6</v>
      </c>
      <c r="D5606" s="13" t="s">
        <v>216</v>
      </c>
      <c r="E5606" s="15" t="s">
        <v>400</v>
      </c>
      <c r="F5606" s="13">
        <v>2243</v>
      </c>
      <c r="G5606" s="13" t="s">
        <v>253</v>
      </c>
      <c r="H5606" s="16">
        <v>45900</v>
      </c>
      <c r="I5606" s="17">
        <v>45900</v>
      </c>
      <c r="J5606" s="18">
        <v>45900</v>
      </c>
      <c r="K5606" s="19">
        <v>0.8131828703703704</v>
      </c>
      <c r="L5606" s="19">
        <v>0.89209490740740749</v>
      </c>
      <c r="M5606" s="20">
        <v>0.89651620370370377</v>
      </c>
      <c r="N5606" s="19">
        <v>0.97542824074074086</v>
      </c>
      <c r="O5606" s="21">
        <v>7.8912037037037086E-2</v>
      </c>
      <c r="P5606" s="13" t="s">
        <v>708</v>
      </c>
      <c r="Q5606" s="13" t="s">
        <v>254</v>
      </c>
      <c r="R5606" s="22" t="s">
        <v>709</v>
      </c>
      <c r="S5606" s="22" t="s">
        <v>29</v>
      </c>
      <c r="T5606" s="23" t="s">
        <v>52</v>
      </c>
      <c r="U5606" s="23" t="s">
        <v>50</v>
      </c>
      <c r="V5606" s="22" t="s">
        <v>68</v>
      </c>
      <c r="W5606" s="24" t="s">
        <v>159</v>
      </c>
      <c r="X5606" s="25" t="s">
        <v>60</v>
      </c>
      <c r="Y5606" s="25" t="s">
        <v>114</v>
      </c>
      <c r="Z5606" s="25" t="s">
        <v>73</v>
      </c>
      <c r="AA5606" s="25"/>
      <c r="AB5606" s="26"/>
      <c r="AC5606" s="31">
        <v>4.0921000000000003</v>
      </c>
      <c r="AD5606" s="32"/>
      <c r="AE5606" s="32"/>
      <c r="AF5606" s="32"/>
      <c r="AG5606" s="33"/>
      <c r="AH5606" s="33"/>
      <c r="AI5606" s="33"/>
      <c r="AJ5606" s="27"/>
      <c r="AK5606" s="27"/>
      <c r="AL5606" s="27">
        <v>39</v>
      </c>
      <c r="AM5606" s="27"/>
      <c r="AN5606" s="27"/>
      <c r="AO5606" s="28" t="s">
        <v>3872</v>
      </c>
      <c r="AP5606" s="51"/>
      <c r="AQ5606" s="51"/>
    </row>
    <row r="5607" spans="1:43" ht="12.65" customHeight="1">
      <c r="A5607" s="13" t="s">
        <v>214</v>
      </c>
      <c r="B5607" s="14" t="s">
        <v>2038</v>
      </c>
      <c r="C5607" s="13">
        <v>6</v>
      </c>
      <c r="D5607" s="13" t="s">
        <v>216</v>
      </c>
      <c r="E5607" s="15" t="s">
        <v>712</v>
      </c>
      <c r="F5607" s="13">
        <v>2245</v>
      </c>
      <c r="G5607" s="13" t="s">
        <v>253</v>
      </c>
      <c r="H5607" s="16">
        <v>45892</v>
      </c>
      <c r="I5607" s="17">
        <v>45892</v>
      </c>
      <c r="J5607" s="18">
        <f>I5607</f>
        <v>45892</v>
      </c>
      <c r="K5607" s="19">
        <v>0.56156249999999996</v>
      </c>
      <c r="L5607" s="19">
        <v>0.64982638888888888</v>
      </c>
      <c r="M5607" s="20">
        <v>0.64489583333333333</v>
      </c>
      <c r="N5607" s="19">
        <v>0.73315972222222225</v>
      </c>
      <c r="O5607" s="21">
        <f>IF(N5607&gt;M5607,N5607-M5607,(N5607+1)-M5607)</f>
        <v>8.8263888888888919E-2</v>
      </c>
      <c r="P5607" s="13" t="s">
        <v>1736</v>
      </c>
      <c r="Q5607" s="13" t="s">
        <v>254</v>
      </c>
      <c r="R5607" s="22" t="s">
        <v>1737</v>
      </c>
      <c r="S5607" s="22" t="s">
        <v>29</v>
      </c>
      <c r="T5607" s="23" t="s">
        <v>52</v>
      </c>
      <c r="U5607" s="23" t="s">
        <v>50</v>
      </c>
      <c r="V5607" s="22" t="s">
        <v>67</v>
      </c>
      <c r="W5607" s="24" t="s">
        <v>131</v>
      </c>
      <c r="X5607" s="25" t="s">
        <v>73</v>
      </c>
      <c r="Y5607" s="25" t="s">
        <v>114</v>
      </c>
      <c r="Z5607" s="25" t="s">
        <v>56</v>
      </c>
      <c r="AA5607" s="25"/>
      <c r="AB5607" s="26"/>
      <c r="AC5607" s="31">
        <v>9.4931999999999999</v>
      </c>
      <c r="AD5607" s="32"/>
      <c r="AE5607" s="32"/>
      <c r="AF5607" s="32"/>
      <c r="AG5607" s="33"/>
      <c r="AH5607" s="33"/>
      <c r="AI5607" s="33"/>
      <c r="AJ5607" s="27"/>
      <c r="AK5607" s="27"/>
      <c r="AL5607" s="27">
        <v>31.2</v>
      </c>
      <c r="AM5607" s="27"/>
      <c r="AN5607" s="27"/>
      <c r="AO5607" s="28" t="s">
        <v>3872</v>
      </c>
      <c r="AP5607" s="51"/>
      <c r="AQ5607" s="51"/>
    </row>
    <row r="5608" spans="1:43" ht="12.65" customHeight="1">
      <c r="A5608" s="13" t="s">
        <v>214</v>
      </c>
      <c r="B5608" s="14" t="s">
        <v>2038</v>
      </c>
      <c r="C5608" s="13">
        <v>6</v>
      </c>
      <c r="D5608" s="13" t="s">
        <v>216</v>
      </c>
      <c r="E5608" s="15" t="s">
        <v>712</v>
      </c>
      <c r="F5608" s="13">
        <v>2245</v>
      </c>
      <c r="G5608" s="13" t="s">
        <v>253</v>
      </c>
      <c r="H5608" s="16">
        <v>45899</v>
      </c>
      <c r="I5608" s="17">
        <v>45899</v>
      </c>
      <c r="J5608" s="18">
        <f>I5608</f>
        <v>45899</v>
      </c>
      <c r="K5608" s="19">
        <v>0.56174768518518514</v>
      </c>
      <c r="L5608" s="19">
        <v>0.64304398148148156</v>
      </c>
      <c r="M5608" s="20">
        <v>0.64508101851851851</v>
      </c>
      <c r="N5608" s="19">
        <v>0.72637731481481493</v>
      </c>
      <c r="O5608" s="21">
        <f>IF(N5608&gt;M5608,N5608-M5608,(N5608+1)-M5608)</f>
        <v>8.1296296296296422E-2</v>
      </c>
      <c r="P5608" s="13" t="s">
        <v>713</v>
      </c>
      <c r="Q5608" s="13" t="s">
        <v>254</v>
      </c>
      <c r="R5608" s="22" t="s">
        <v>714</v>
      </c>
      <c r="S5608" s="22" t="s">
        <v>29</v>
      </c>
      <c r="T5608" s="23" t="s">
        <v>52</v>
      </c>
      <c r="U5608" s="23" t="s">
        <v>50</v>
      </c>
      <c r="V5608" s="22" t="s">
        <v>68</v>
      </c>
      <c r="W5608" s="24" t="s">
        <v>134</v>
      </c>
      <c r="X5608" s="25" t="s">
        <v>65</v>
      </c>
      <c r="Y5608" s="25" t="s">
        <v>114</v>
      </c>
      <c r="Z5608" s="25" t="s">
        <v>54</v>
      </c>
      <c r="AA5608" s="25"/>
      <c r="AB5608" s="26"/>
      <c r="AC5608" s="31">
        <v>18.357800000000001</v>
      </c>
      <c r="AD5608" s="32"/>
      <c r="AE5608" s="32"/>
      <c r="AF5608" s="32"/>
      <c r="AG5608" s="33"/>
      <c r="AH5608" s="33"/>
      <c r="AI5608" s="33"/>
      <c r="AJ5608" s="27"/>
      <c r="AK5608" s="27"/>
      <c r="AL5608" s="27">
        <v>31.2</v>
      </c>
      <c r="AM5608" s="27"/>
      <c r="AN5608" s="27"/>
      <c r="AO5608" s="28" t="s">
        <v>3872</v>
      </c>
      <c r="AP5608" s="51"/>
      <c r="AQ5608" s="51"/>
    </row>
    <row r="5609" spans="1:43" ht="12.65" customHeight="1">
      <c r="A5609" s="13" t="s">
        <v>214</v>
      </c>
      <c r="B5609" s="14" t="s">
        <v>2038</v>
      </c>
      <c r="C5609" s="13">
        <v>6</v>
      </c>
      <c r="D5609" s="13" t="s">
        <v>216</v>
      </c>
      <c r="E5609" s="15" t="s">
        <v>256</v>
      </c>
      <c r="F5609" s="13">
        <v>41072</v>
      </c>
      <c r="G5609" s="13" t="s">
        <v>253</v>
      </c>
      <c r="H5609" s="16">
        <v>45899</v>
      </c>
      <c r="I5609" s="17">
        <v>45899</v>
      </c>
      <c r="J5609" s="18">
        <f>I5609</f>
        <v>45899</v>
      </c>
      <c r="K5609" s="19">
        <v>0.68680555555555556</v>
      </c>
      <c r="L5609" s="19">
        <v>0.77487268518518526</v>
      </c>
      <c r="M5609" s="20">
        <v>0.77013888888888893</v>
      </c>
      <c r="N5609" s="19">
        <v>0.85820601851851863</v>
      </c>
      <c r="O5609" s="21">
        <f>IF(N5609&gt;M5609,N5609-M5609,(N5609+1)-M5609)</f>
        <v>8.8067129629629703E-2</v>
      </c>
      <c r="P5609" s="13" t="s">
        <v>1697</v>
      </c>
      <c r="Q5609" s="13" t="s">
        <v>254</v>
      </c>
      <c r="R5609" s="22" t="s">
        <v>1698</v>
      </c>
      <c r="S5609" s="22" t="s">
        <v>29</v>
      </c>
      <c r="T5609" s="23" t="s">
        <v>52</v>
      </c>
      <c r="U5609" s="23" t="s">
        <v>50</v>
      </c>
      <c r="V5609" s="22" t="s">
        <v>68</v>
      </c>
      <c r="W5609" s="24" t="s">
        <v>138</v>
      </c>
      <c r="X5609" s="25" t="s">
        <v>56</v>
      </c>
      <c r="Y5609" s="25" t="s">
        <v>114</v>
      </c>
      <c r="Z5609" s="25" t="s">
        <v>71</v>
      </c>
      <c r="AA5609" s="25"/>
      <c r="AB5609" s="26"/>
      <c r="AC5609" s="31">
        <v>36.585900000000002</v>
      </c>
      <c r="AD5609" s="32"/>
      <c r="AE5609" s="32"/>
      <c r="AF5609" s="32"/>
      <c r="AG5609" s="33"/>
      <c r="AH5609" s="33"/>
      <c r="AI5609" s="33"/>
      <c r="AJ5609" s="27"/>
      <c r="AK5609" s="27"/>
      <c r="AL5609" s="27">
        <v>39</v>
      </c>
      <c r="AM5609" s="27"/>
      <c r="AN5609" s="27"/>
      <c r="AO5609" s="28" t="s">
        <v>3872</v>
      </c>
      <c r="AP5609" s="51"/>
      <c r="AQ5609" s="51"/>
    </row>
    <row r="5610" spans="1:43" ht="12.65" customHeight="1">
      <c r="A5610" s="13" t="s">
        <v>214</v>
      </c>
      <c r="B5610" s="14" t="s">
        <v>2038</v>
      </c>
      <c r="C5610" s="13">
        <v>6</v>
      </c>
      <c r="D5610" s="13" t="s">
        <v>216</v>
      </c>
      <c r="E5610" s="15" t="s">
        <v>290</v>
      </c>
      <c r="F5610" s="13">
        <v>41060</v>
      </c>
      <c r="G5610" s="13" t="s">
        <v>253</v>
      </c>
      <c r="H5610" s="16">
        <v>45895</v>
      </c>
      <c r="I5610" s="17">
        <v>45895</v>
      </c>
      <c r="J5610" s="18">
        <f>I5610</f>
        <v>45895</v>
      </c>
      <c r="K5610" s="19">
        <v>0.7807291666666667</v>
      </c>
      <c r="L5610" s="19">
        <v>0.86370370370370375</v>
      </c>
      <c r="M5610" s="20">
        <v>0.86406250000000007</v>
      </c>
      <c r="N5610" s="19">
        <v>0.94703703703703701</v>
      </c>
      <c r="O5610" s="21">
        <f>IF(N5610&gt;M5610,N5610-M5610,(N5610+1)-M5610)</f>
        <v>8.2974537037036944E-2</v>
      </c>
      <c r="P5610" s="13" t="s">
        <v>1253</v>
      </c>
      <c r="Q5610" s="13" t="s">
        <v>254</v>
      </c>
      <c r="R5610" s="22" t="s">
        <v>1254</v>
      </c>
      <c r="S5610" s="22" t="s">
        <v>29</v>
      </c>
      <c r="T5610" s="23" t="s">
        <v>211</v>
      </c>
      <c r="U5610" s="23" t="s">
        <v>50</v>
      </c>
      <c r="V5610" s="22" t="s">
        <v>212</v>
      </c>
      <c r="W5610" s="24" t="s">
        <v>209</v>
      </c>
      <c r="X5610" s="25" t="s">
        <v>117</v>
      </c>
      <c r="Y5610" s="25" t="s">
        <v>114</v>
      </c>
      <c r="Z5610" s="25" t="s">
        <v>83</v>
      </c>
      <c r="AA5610" s="25"/>
      <c r="AB5610" s="26"/>
      <c r="AC5610" s="31">
        <v>21.047600000000003</v>
      </c>
      <c r="AD5610" s="32"/>
      <c r="AE5610" s="32"/>
      <c r="AF5610" s="32"/>
      <c r="AG5610" s="33"/>
      <c r="AH5610" s="33"/>
      <c r="AI5610" s="33"/>
      <c r="AJ5610" s="27"/>
      <c r="AK5610" s="27"/>
      <c r="AL5610" s="27">
        <v>30</v>
      </c>
      <c r="AM5610" s="27"/>
      <c r="AN5610" s="27"/>
      <c r="AO5610" s="28" t="s">
        <v>3872</v>
      </c>
      <c r="AP5610" s="51"/>
      <c r="AQ5610" s="51"/>
    </row>
    <row r="5611" spans="1:43" ht="12.65" customHeight="1">
      <c r="A5611" s="13" t="s">
        <v>214</v>
      </c>
      <c r="B5611" s="14" t="s">
        <v>2038</v>
      </c>
      <c r="C5611" s="13">
        <v>6</v>
      </c>
      <c r="D5611" s="13" t="s">
        <v>216</v>
      </c>
      <c r="E5611" s="15" t="s">
        <v>290</v>
      </c>
      <c r="F5611" s="13">
        <v>41060</v>
      </c>
      <c r="G5611" s="13" t="s">
        <v>253</v>
      </c>
      <c r="H5611" s="16">
        <v>45896</v>
      </c>
      <c r="I5611" s="17">
        <v>45896</v>
      </c>
      <c r="J5611" s="18">
        <f>I5611</f>
        <v>45896</v>
      </c>
      <c r="K5611" s="19">
        <v>0.7805671296296296</v>
      </c>
      <c r="L5611" s="19">
        <v>0.86032407407407407</v>
      </c>
      <c r="M5611" s="20">
        <v>0.86390046296296297</v>
      </c>
      <c r="N5611" s="19">
        <v>0.94365740740740733</v>
      </c>
      <c r="O5611" s="21">
        <f>IF(N5611&gt;M5611,N5611-M5611,(N5611+1)-M5611)</f>
        <v>7.9756944444444366E-2</v>
      </c>
      <c r="P5611" s="13" t="s">
        <v>688</v>
      </c>
      <c r="Q5611" s="13" t="s">
        <v>254</v>
      </c>
      <c r="R5611" s="22" t="s">
        <v>689</v>
      </c>
      <c r="S5611" s="22" t="s">
        <v>29</v>
      </c>
      <c r="T5611" s="23" t="s">
        <v>211</v>
      </c>
      <c r="U5611" s="23" t="s">
        <v>50</v>
      </c>
      <c r="V5611" s="22" t="s">
        <v>212</v>
      </c>
      <c r="W5611" s="24" t="s">
        <v>210</v>
      </c>
      <c r="X5611" s="25" t="s">
        <v>130</v>
      </c>
      <c r="Y5611" s="25" t="s">
        <v>114</v>
      </c>
      <c r="Z5611" s="25" t="s">
        <v>71</v>
      </c>
      <c r="AA5611" s="25"/>
      <c r="AB5611" s="26"/>
      <c r="AC5611" s="31">
        <v>23.128600000000002</v>
      </c>
      <c r="AD5611" s="32"/>
      <c r="AE5611" s="32"/>
      <c r="AF5611" s="32"/>
      <c r="AG5611" s="33"/>
      <c r="AH5611" s="33"/>
      <c r="AI5611" s="33"/>
      <c r="AJ5611" s="27"/>
      <c r="AK5611" s="27"/>
      <c r="AL5611" s="27">
        <v>30</v>
      </c>
      <c r="AM5611" s="27"/>
      <c r="AN5611" s="27"/>
      <c r="AO5611" s="28" t="s">
        <v>3872</v>
      </c>
      <c r="AP5611" s="51"/>
      <c r="AQ5611" s="51"/>
    </row>
    <row r="5612" spans="1:43" ht="12.65" customHeight="1">
      <c r="A5612" s="13" t="s">
        <v>214</v>
      </c>
      <c r="B5612" s="14" t="s">
        <v>2038</v>
      </c>
      <c r="C5612" s="13">
        <v>6</v>
      </c>
      <c r="D5612" s="13" t="s">
        <v>299</v>
      </c>
      <c r="E5612" s="15" t="s">
        <v>2039</v>
      </c>
      <c r="F5612" s="13">
        <v>29170</v>
      </c>
      <c r="G5612" s="13" t="s">
        <v>255</v>
      </c>
      <c r="H5612" s="16">
        <v>45884</v>
      </c>
      <c r="I5612" s="17">
        <v>45884</v>
      </c>
      <c r="J5612" s="18">
        <v>45884</v>
      </c>
      <c r="K5612" s="19">
        <v>0.78238425925925925</v>
      </c>
      <c r="L5612" s="19">
        <v>0.86432870370370374</v>
      </c>
      <c r="M5612" s="20">
        <v>0.86571759259259262</v>
      </c>
      <c r="N5612" s="19">
        <v>0.947662037037037</v>
      </c>
      <c r="O5612" s="21">
        <v>8.1944444444444375E-2</v>
      </c>
      <c r="P5612" s="13" t="s">
        <v>2040</v>
      </c>
      <c r="Q5612" s="13" t="s">
        <v>2041</v>
      </c>
      <c r="R5612" s="22" t="s">
        <v>2042</v>
      </c>
      <c r="S5612" s="22" t="s">
        <v>29</v>
      </c>
      <c r="T5612" s="23" t="s">
        <v>211</v>
      </c>
      <c r="U5612" s="23" t="s">
        <v>50</v>
      </c>
      <c r="V5612" s="22" t="s">
        <v>212</v>
      </c>
      <c r="W5612" s="24" t="s">
        <v>165</v>
      </c>
      <c r="X5612" s="25" t="s">
        <v>86</v>
      </c>
      <c r="Y5612" s="25" t="s">
        <v>114</v>
      </c>
      <c r="Z5612" s="25" t="s">
        <v>74</v>
      </c>
      <c r="AA5612" s="25"/>
      <c r="AB5612" s="26"/>
      <c r="AC5612" s="31"/>
      <c r="AD5612" s="32">
        <v>0.4</v>
      </c>
      <c r="AE5612" s="32">
        <v>34.1</v>
      </c>
      <c r="AF5612" s="32">
        <v>3</v>
      </c>
      <c r="AG5612" s="33">
        <v>0.5</v>
      </c>
      <c r="AH5612" s="33">
        <v>32.799999999999997</v>
      </c>
      <c r="AI5612" s="33">
        <v>3</v>
      </c>
      <c r="AJ5612" s="27"/>
      <c r="AK5612" s="27"/>
      <c r="AL5612" s="27">
        <v>11.712213333333333</v>
      </c>
      <c r="AM5612" s="27" t="s">
        <v>3873</v>
      </c>
      <c r="AN5612" s="27"/>
      <c r="AO5612" s="28" t="s">
        <v>365</v>
      </c>
      <c r="AP5612" s="51"/>
      <c r="AQ5612" s="51"/>
    </row>
    <row r="5613" spans="1:43" ht="12.65" customHeight="1">
      <c r="A5613" s="13" t="s">
        <v>214</v>
      </c>
      <c r="B5613" s="14" t="s">
        <v>2038</v>
      </c>
      <c r="C5613" s="13">
        <v>6</v>
      </c>
      <c r="D5613" s="13" t="s">
        <v>299</v>
      </c>
      <c r="E5613" s="15" t="s">
        <v>2039</v>
      </c>
      <c r="F5613" s="13">
        <v>29170</v>
      </c>
      <c r="G5613" s="13" t="s">
        <v>255</v>
      </c>
      <c r="H5613" s="16">
        <v>45884</v>
      </c>
      <c r="I5613" s="17">
        <v>45884</v>
      </c>
      <c r="J5613" s="18">
        <v>45884</v>
      </c>
      <c r="K5613" s="19">
        <v>0.87155092592592598</v>
      </c>
      <c r="L5613" s="19">
        <v>0.87608796296296299</v>
      </c>
      <c r="M5613" s="20">
        <v>0.95488425925925924</v>
      </c>
      <c r="N5613" s="19">
        <v>0.95942129629629636</v>
      </c>
      <c r="O5613" s="21">
        <v>4.5370370370371171E-3</v>
      </c>
      <c r="P5613" s="13" t="s">
        <v>2040</v>
      </c>
      <c r="Q5613" s="13" t="s">
        <v>2236</v>
      </c>
      <c r="R5613" s="22" t="s">
        <v>2237</v>
      </c>
      <c r="S5613" s="22" t="s">
        <v>32</v>
      </c>
      <c r="T5613" s="23" t="s">
        <v>211</v>
      </c>
      <c r="U5613" s="23" t="s">
        <v>50</v>
      </c>
      <c r="V5613" s="22" t="s">
        <v>212</v>
      </c>
      <c r="W5613" s="24" t="s">
        <v>160</v>
      </c>
      <c r="X5613" s="25" t="s">
        <v>161</v>
      </c>
      <c r="Y5613" s="25" t="s">
        <v>114</v>
      </c>
      <c r="Z5613" s="25" t="s">
        <v>69</v>
      </c>
      <c r="AA5613" s="25"/>
      <c r="AB5613" s="26"/>
      <c r="AC5613" s="31"/>
      <c r="AD5613" s="32">
        <v>0.4</v>
      </c>
      <c r="AE5613" s="32">
        <v>31.4</v>
      </c>
      <c r="AF5613" s="32">
        <v>4.3</v>
      </c>
      <c r="AG5613" s="33">
        <v>0.4</v>
      </c>
      <c r="AH5613" s="33">
        <v>25.7</v>
      </c>
      <c r="AI5613" s="33">
        <v>3.6</v>
      </c>
      <c r="AJ5613" s="27"/>
      <c r="AK5613" s="27"/>
      <c r="AL5613" s="27">
        <v>10.784853333333333</v>
      </c>
      <c r="AM5613" s="27" t="s">
        <v>3873</v>
      </c>
      <c r="AN5613" s="27"/>
      <c r="AO5613" s="28" t="s">
        <v>365</v>
      </c>
      <c r="AP5613" s="51"/>
      <c r="AQ5613" s="51"/>
    </row>
    <row r="5614" spans="1:43" ht="12.65" customHeight="1">
      <c r="A5614" s="13" t="s">
        <v>214</v>
      </c>
      <c r="B5614" s="14" t="s">
        <v>2038</v>
      </c>
      <c r="C5614" s="13">
        <v>6</v>
      </c>
      <c r="D5614" s="13" t="s">
        <v>299</v>
      </c>
      <c r="E5614" s="15" t="s">
        <v>2039</v>
      </c>
      <c r="F5614" s="13">
        <v>29170</v>
      </c>
      <c r="G5614" s="13" t="s">
        <v>255</v>
      </c>
      <c r="H5614" s="16">
        <v>45884</v>
      </c>
      <c r="I5614" s="17">
        <v>45884</v>
      </c>
      <c r="J5614" s="18">
        <v>45884</v>
      </c>
      <c r="K5614" s="19">
        <v>0.87608796296296299</v>
      </c>
      <c r="L5614" s="19">
        <v>0.87974537037037037</v>
      </c>
      <c r="M5614" s="20">
        <v>0.95942129629629636</v>
      </c>
      <c r="N5614" s="19">
        <v>0.96307870370370374</v>
      </c>
      <c r="O5614" s="21">
        <v>3.657407407407387E-3</v>
      </c>
      <c r="P5614" s="13" t="s">
        <v>2040</v>
      </c>
      <c r="Q5614" s="13" t="s">
        <v>2081</v>
      </c>
      <c r="R5614" s="22" t="s">
        <v>2082</v>
      </c>
      <c r="S5614" s="22" t="s">
        <v>32</v>
      </c>
      <c r="T5614" s="23" t="s">
        <v>211</v>
      </c>
      <c r="U5614" s="23" t="s">
        <v>50</v>
      </c>
      <c r="V5614" s="22" t="s">
        <v>212</v>
      </c>
      <c r="W5614" s="24" t="s">
        <v>163</v>
      </c>
      <c r="X5614" s="25" t="s">
        <v>164</v>
      </c>
      <c r="Y5614" s="25" t="s">
        <v>114</v>
      </c>
      <c r="Z5614" s="25" t="s">
        <v>77</v>
      </c>
      <c r="AA5614" s="25"/>
      <c r="AB5614" s="26"/>
      <c r="AC5614" s="31"/>
      <c r="AD5614" s="32">
        <v>0.4</v>
      </c>
      <c r="AE5614" s="32">
        <v>31</v>
      </c>
      <c r="AF5614" s="32">
        <v>4.2</v>
      </c>
      <c r="AG5614" s="33">
        <v>0.4</v>
      </c>
      <c r="AH5614" s="33">
        <v>25.2</v>
      </c>
      <c r="AI5614" s="33">
        <v>3.6</v>
      </c>
      <c r="AJ5614" s="27"/>
      <c r="AK5614" s="27"/>
      <c r="AL5614" s="27">
        <v>10.647466666666668</v>
      </c>
      <c r="AM5614" s="27" t="s">
        <v>3873</v>
      </c>
      <c r="AN5614" s="27"/>
      <c r="AO5614" s="28" t="s">
        <v>365</v>
      </c>
      <c r="AP5614" s="51"/>
      <c r="AQ5614" s="51"/>
    </row>
    <row r="5615" spans="1:43" ht="12.65" customHeight="1">
      <c r="A5615" s="13" t="s">
        <v>214</v>
      </c>
      <c r="B5615" s="14" t="s">
        <v>2038</v>
      </c>
      <c r="C5615" s="13">
        <v>6</v>
      </c>
      <c r="D5615" s="13" t="s">
        <v>299</v>
      </c>
      <c r="E5615" s="15" t="s">
        <v>2039</v>
      </c>
      <c r="F5615" s="13">
        <v>29170</v>
      </c>
      <c r="G5615" s="13" t="s">
        <v>255</v>
      </c>
      <c r="H5615" s="16">
        <v>45884</v>
      </c>
      <c r="I5615" s="17">
        <v>45884</v>
      </c>
      <c r="J5615" s="18">
        <v>45884</v>
      </c>
      <c r="K5615" s="19">
        <v>0.87974537037037037</v>
      </c>
      <c r="L5615" s="19">
        <v>0.88317129629629632</v>
      </c>
      <c r="M5615" s="20">
        <v>0.96307870370370374</v>
      </c>
      <c r="N5615" s="19">
        <v>0.96650462962962969</v>
      </c>
      <c r="O5615" s="21">
        <v>3.4259259259259434E-3</v>
      </c>
      <c r="P5615" s="13" t="s">
        <v>2040</v>
      </c>
      <c r="Q5615" s="13" t="s">
        <v>2083</v>
      </c>
      <c r="R5615" s="22" t="s">
        <v>2084</v>
      </c>
      <c r="S5615" s="22" t="s">
        <v>32</v>
      </c>
      <c r="T5615" s="23" t="s">
        <v>211</v>
      </c>
      <c r="U5615" s="23" t="s">
        <v>50</v>
      </c>
      <c r="V5615" s="22" t="s">
        <v>212</v>
      </c>
      <c r="W5615" s="24" t="s">
        <v>162</v>
      </c>
      <c r="X5615" s="25" t="s">
        <v>125</v>
      </c>
      <c r="Y5615" s="25" t="s">
        <v>114</v>
      </c>
      <c r="Z5615" s="25" t="s">
        <v>93</v>
      </c>
      <c r="AA5615" s="25"/>
      <c r="AB5615" s="26"/>
      <c r="AC5615" s="31"/>
      <c r="AD5615" s="32">
        <v>0.5</v>
      </c>
      <c r="AE5615" s="32">
        <v>35</v>
      </c>
      <c r="AF5615" s="32">
        <v>4.9000000000000004</v>
      </c>
      <c r="AG5615" s="33">
        <v>0.4</v>
      </c>
      <c r="AH5615" s="33">
        <v>29.3</v>
      </c>
      <c r="AI5615" s="33">
        <v>4.2</v>
      </c>
      <c r="AJ5615" s="27"/>
      <c r="AK5615" s="27"/>
      <c r="AL5615" s="27">
        <v>12.021333333333333</v>
      </c>
      <c r="AM5615" s="27" t="s">
        <v>3873</v>
      </c>
      <c r="AN5615" s="27"/>
      <c r="AO5615" s="28" t="s">
        <v>365</v>
      </c>
      <c r="AP5615" s="51"/>
      <c r="AQ5615" s="51"/>
    </row>
    <row r="5616" spans="1:43" ht="12.65" customHeight="1">
      <c r="A5616" s="13" t="s">
        <v>214</v>
      </c>
      <c r="B5616" s="14" t="s">
        <v>2038</v>
      </c>
      <c r="C5616" s="13">
        <v>6</v>
      </c>
      <c r="D5616" s="13" t="s">
        <v>299</v>
      </c>
      <c r="E5616" s="15" t="s">
        <v>2039</v>
      </c>
      <c r="F5616" s="13">
        <v>29170</v>
      </c>
      <c r="G5616" s="13" t="s">
        <v>255</v>
      </c>
      <c r="H5616" s="16">
        <v>45885</v>
      </c>
      <c r="I5616" s="17">
        <v>45885</v>
      </c>
      <c r="J5616" s="18">
        <v>45885</v>
      </c>
      <c r="K5616" s="19">
        <v>0.59105324074074073</v>
      </c>
      <c r="L5616" s="19">
        <v>0.59370370370370373</v>
      </c>
      <c r="M5616" s="20">
        <v>0.67438657407407399</v>
      </c>
      <c r="N5616" s="19">
        <v>0.67703703703703699</v>
      </c>
      <c r="O5616" s="21">
        <v>2.6504629629630072E-3</v>
      </c>
      <c r="P5616" s="13" t="s">
        <v>2040</v>
      </c>
      <c r="Q5616" s="13" t="s">
        <v>3832</v>
      </c>
      <c r="R5616" s="22" t="s">
        <v>3833</v>
      </c>
      <c r="S5616" s="22" t="s">
        <v>33</v>
      </c>
      <c r="T5616" s="23" t="s">
        <v>211</v>
      </c>
      <c r="U5616" s="23"/>
      <c r="V5616" s="22" t="s">
        <v>212</v>
      </c>
      <c r="W5616" s="24" t="s">
        <v>3677</v>
      </c>
      <c r="X5616" s="25" t="s">
        <v>50</v>
      </c>
      <c r="Y5616" s="25" t="s">
        <v>50</v>
      </c>
      <c r="Z5616" s="25" t="s">
        <v>50</v>
      </c>
      <c r="AA5616" s="25"/>
      <c r="AB5616" s="26"/>
      <c r="AC5616" s="31"/>
      <c r="AD5616" s="32">
        <v>0.1</v>
      </c>
      <c r="AE5616" s="32">
        <v>10.9</v>
      </c>
      <c r="AF5616" s="32">
        <v>2.6</v>
      </c>
      <c r="AG5616" s="33">
        <v>0.2</v>
      </c>
      <c r="AH5616" s="33">
        <v>10.7</v>
      </c>
      <c r="AI5616" s="33">
        <v>2.6</v>
      </c>
      <c r="AJ5616" s="27" t="s">
        <v>3834</v>
      </c>
      <c r="AK5616" s="27" t="s">
        <v>3835</v>
      </c>
      <c r="AL5616" s="27">
        <v>3.7437866666666668</v>
      </c>
      <c r="AM5616" s="27" t="s">
        <v>3873</v>
      </c>
      <c r="AN5616" s="27"/>
      <c r="AO5616" s="28" t="s">
        <v>365</v>
      </c>
      <c r="AP5616" s="51"/>
      <c r="AQ5616" s="51"/>
    </row>
    <row r="5617" spans="1:43" ht="12.65" customHeight="1">
      <c r="A5617" s="13" t="s">
        <v>214</v>
      </c>
      <c r="B5617" s="14" t="s">
        <v>2038</v>
      </c>
      <c r="C5617" s="13">
        <v>6</v>
      </c>
      <c r="D5617" s="13" t="s">
        <v>299</v>
      </c>
      <c r="E5617" s="15" t="s">
        <v>2039</v>
      </c>
      <c r="F5617" s="13">
        <v>29170</v>
      </c>
      <c r="G5617" s="13" t="s">
        <v>255</v>
      </c>
      <c r="H5617" s="16">
        <v>45885</v>
      </c>
      <c r="I5617" s="17">
        <v>45885</v>
      </c>
      <c r="J5617" s="18">
        <v>45885</v>
      </c>
      <c r="K5617" s="19">
        <v>0.6042939814814815</v>
      </c>
      <c r="L5617" s="19">
        <v>0.60657407407407415</v>
      </c>
      <c r="M5617" s="20">
        <v>0.68762731481481476</v>
      </c>
      <c r="N5617" s="19">
        <v>0.68990740740740741</v>
      </c>
      <c r="O5617" s="21">
        <v>2.280092592592653E-3</v>
      </c>
      <c r="P5617" s="13" t="s">
        <v>2040</v>
      </c>
      <c r="Q5617" s="13" t="s">
        <v>3836</v>
      </c>
      <c r="R5617" s="22" t="s">
        <v>3837</v>
      </c>
      <c r="S5617" s="22" t="s">
        <v>33</v>
      </c>
      <c r="T5617" s="23" t="s">
        <v>211</v>
      </c>
      <c r="U5617" s="23"/>
      <c r="V5617" s="22" t="s">
        <v>212</v>
      </c>
      <c r="W5617" s="24" t="s">
        <v>3677</v>
      </c>
      <c r="X5617" s="25" t="s">
        <v>50</v>
      </c>
      <c r="Y5617" s="25" t="s">
        <v>50</v>
      </c>
      <c r="Z5617" s="25" t="s">
        <v>50</v>
      </c>
      <c r="AA5617" s="25"/>
      <c r="AB5617" s="26"/>
      <c r="AC5617" s="31"/>
      <c r="AD5617" s="32">
        <v>0.1</v>
      </c>
      <c r="AE5617" s="32">
        <v>10.3</v>
      </c>
      <c r="AF5617" s="32">
        <v>2.4</v>
      </c>
      <c r="AG5617" s="33">
        <v>0.1</v>
      </c>
      <c r="AH5617" s="33">
        <v>9.9</v>
      </c>
      <c r="AI5617" s="33">
        <v>2.2999999999999998</v>
      </c>
      <c r="AJ5617" s="27" t="s">
        <v>3834</v>
      </c>
      <c r="AK5617" s="27" t="s">
        <v>3835</v>
      </c>
      <c r="AL5617" s="27">
        <v>3.5377066666666668</v>
      </c>
      <c r="AM5617" s="27" t="s">
        <v>3873</v>
      </c>
      <c r="AN5617" s="27"/>
      <c r="AO5617" s="28" t="s">
        <v>365</v>
      </c>
      <c r="AP5617" s="51"/>
      <c r="AQ5617" s="51"/>
    </row>
    <row r="5618" spans="1:43" ht="12.65" customHeight="1">
      <c r="A5618" s="13" t="s">
        <v>214</v>
      </c>
      <c r="B5618" s="14" t="s">
        <v>2038</v>
      </c>
      <c r="C5618" s="13">
        <v>6</v>
      </c>
      <c r="D5618" s="13" t="s">
        <v>299</v>
      </c>
      <c r="E5618" s="15" t="s">
        <v>2039</v>
      </c>
      <c r="F5618" s="13">
        <v>29170</v>
      </c>
      <c r="G5618" s="13" t="s">
        <v>255</v>
      </c>
      <c r="H5618" s="16">
        <v>45886</v>
      </c>
      <c r="I5618" s="17">
        <v>45886</v>
      </c>
      <c r="J5618" s="18">
        <v>45886</v>
      </c>
      <c r="K5618" s="19">
        <v>0.55922453703703701</v>
      </c>
      <c r="L5618" s="19">
        <v>0.5610532407407407</v>
      </c>
      <c r="M5618" s="20">
        <v>0.64255787037037038</v>
      </c>
      <c r="N5618" s="19">
        <v>0.64438657407407407</v>
      </c>
      <c r="O5618" s="21">
        <v>1.8287037037036935E-3</v>
      </c>
      <c r="P5618" s="13" t="s">
        <v>2040</v>
      </c>
      <c r="Q5618" s="13" t="s">
        <v>2085</v>
      </c>
      <c r="R5618" s="22" t="s">
        <v>2086</v>
      </c>
      <c r="S5618" s="22" t="s">
        <v>33</v>
      </c>
      <c r="T5618" s="23" t="s">
        <v>211</v>
      </c>
      <c r="U5618" s="23" t="s">
        <v>50</v>
      </c>
      <c r="V5618" s="22" t="s">
        <v>212</v>
      </c>
      <c r="W5618" s="24" t="s">
        <v>3677</v>
      </c>
      <c r="X5618" s="25" t="s">
        <v>50</v>
      </c>
      <c r="Y5618" s="25" t="s">
        <v>50</v>
      </c>
      <c r="Z5618" s="25" t="s">
        <v>50</v>
      </c>
      <c r="AA5618" s="25"/>
      <c r="AB5618" s="26"/>
      <c r="AC5618" s="31"/>
      <c r="AD5618" s="32">
        <v>0.1</v>
      </c>
      <c r="AE5618" s="32">
        <v>5.2</v>
      </c>
      <c r="AF5618" s="32">
        <v>0.8</v>
      </c>
      <c r="AG5618" s="33">
        <v>0.1</v>
      </c>
      <c r="AH5618" s="33">
        <v>5.2</v>
      </c>
      <c r="AI5618" s="33">
        <v>0.9</v>
      </c>
      <c r="AJ5618" s="27"/>
      <c r="AK5618" s="27"/>
      <c r="AL5618" s="27">
        <v>1.7860266666666669</v>
      </c>
      <c r="AM5618" s="27" t="s">
        <v>3873</v>
      </c>
      <c r="AN5618" s="27"/>
      <c r="AO5618" s="28" t="s">
        <v>365</v>
      </c>
      <c r="AP5618" s="51"/>
      <c r="AQ5618" s="51"/>
    </row>
    <row r="5619" spans="1:43" ht="12.65" customHeight="1">
      <c r="A5619" s="13" t="s">
        <v>214</v>
      </c>
      <c r="B5619" s="14" t="s">
        <v>2038</v>
      </c>
      <c r="C5619" s="13">
        <v>6</v>
      </c>
      <c r="D5619" s="13" t="s">
        <v>299</v>
      </c>
      <c r="E5619" s="15" t="s">
        <v>2039</v>
      </c>
      <c r="F5619" s="13">
        <v>29170</v>
      </c>
      <c r="G5619" s="13" t="s">
        <v>255</v>
      </c>
      <c r="H5619" s="16">
        <v>45886</v>
      </c>
      <c r="I5619" s="17">
        <v>45886</v>
      </c>
      <c r="J5619" s="18">
        <v>45886</v>
      </c>
      <c r="K5619" s="19">
        <v>0.59456018518518516</v>
      </c>
      <c r="L5619" s="19">
        <v>0.59722222222222221</v>
      </c>
      <c r="M5619" s="20">
        <v>0.67789351851851842</v>
      </c>
      <c r="N5619" s="19">
        <v>0.68055555555555547</v>
      </c>
      <c r="O5619" s="21">
        <v>2.6620370370370461E-3</v>
      </c>
      <c r="P5619" s="13" t="s">
        <v>2040</v>
      </c>
      <c r="Q5619" s="13" t="s">
        <v>3838</v>
      </c>
      <c r="R5619" s="22" t="s">
        <v>3839</v>
      </c>
      <c r="S5619" s="22" t="s">
        <v>33</v>
      </c>
      <c r="T5619" s="23" t="s">
        <v>211</v>
      </c>
      <c r="U5619" s="23" t="s">
        <v>50</v>
      </c>
      <c r="V5619" s="22" t="s">
        <v>212</v>
      </c>
      <c r="W5619" s="24" t="s">
        <v>3677</v>
      </c>
      <c r="X5619" s="25" t="s">
        <v>50</v>
      </c>
      <c r="Y5619" s="25" t="s">
        <v>50</v>
      </c>
      <c r="Z5619" s="25" t="s">
        <v>50</v>
      </c>
      <c r="AA5619" s="25"/>
      <c r="AB5619" s="26"/>
      <c r="AC5619" s="31"/>
      <c r="AD5619" s="32">
        <v>0.1</v>
      </c>
      <c r="AE5619" s="32">
        <v>5.3</v>
      </c>
      <c r="AF5619" s="32">
        <v>0.7</v>
      </c>
      <c r="AG5619" s="33">
        <v>0.1</v>
      </c>
      <c r="AH5619" s="33">
        <v>5.3</v>
      </c>
      <c r="AI5619" s="33">
        <v>0.7</v>
      </c>
      <c r="AJ5619" s="27" t="s">
        <v>3834</v>
      </c>
      <c r="AK5619" s="27" t="s">
        <v>3835</v>
      </c>
      <c r="AL5619" s="27">
        <v>1.8203733333333332</v>
      </c>
      <c r="AM5619" s="27" t="s">
        <v>3873</v>
      </c>
      <c r="AN5619" s="27"/>
      <c r="AO5619" s="28" t="s">
        <v>365</v>
      </c>
      <c r="AP5619" s="51"/>
      <c r="AQ5619" s="51"/>
    </row>
    <row r="5620" spans="1:43" ht="12.65" customHeight="1">
      <c r="A5620" s="13" t="s">
        <v>214</v>
      </c>
      <c r="B5620" s="14" t="s">
        <v>2038</v>
      </c>
      <c r="C5620" s="13">
        <v>6</v>
      </c>
      <c r="D5620" s="13" t="s">
        <v>299</v>
      </c>
      <c r="E5620" s="15" t="s">
        <v>2039</v>
      </c>
      <c r="F5620" s="13">
        <v>29170</v>
      </c>
      <c r="G5620" s="13" t="s">
        <v>255</v>
      </c>
      <c r="H5620" s="16">
        <v>45896</v>
      </c>
      <c r="I5620" s="17">
        <v>45896</v>
      </c>
      <c r="J5620" s="18">
        <v>45896</v>
      </c>
      <c r="K5620" s="19">
        <v>0.78134259259259264</v>
      </c>
      <c r="L5620" s="19">
        <v>0.86004629629629636</v>
      </c>
      <c r="M5620" s="20">
        <v>0.86467592592592601</v>
      </c>
      <c r="N5620" s="19">
        <v>0.94337962962962962</v>
      </c>
      <c r="O5620" s="21">
        <v>7.8703703703703609E-2</v>
      </c>
      <c r="P5620" s="13" t="s">
        <v>2040</v>
      </c>
      <c r="Q5620" s="13" t="s">
        <v>3840</v>
      </c>
      <c r="R5620" s="22" t="s">
        <v>3841</v>
      </c>
      <c r="S5620" s="22" t="s">
        <v>31</v>
      </c>
      <c r="T5620" s="23" t="s">
        <v>211</v>
      </c>
      <c r="U5620" s="23" t="s">
        <v>50</v>
      </c>
      <c r="V5620" s="22" t="s">
        <v>212</v>
      </c>
      <c r="W5620" s="24" t="s">
        <v>210</v>
      </c>
      <c r="X5620" s="25" t="s">
        <v>130</v>
      </c>
      <c r="Y5620" s="25" t="s">
        <v>114</v>
      </c>
      <c r="Z5620" s="25" t="s">
        <v>71</v>
      </c>
      <c r="AA5620" s="25"/>
      <c r="AB5620" s="26"/>
      <c r="AC5620" s="31"/>
      <c r="AD5620" s="32">
        <v>0.4</v>
      </c>
      <c r="AE5620" s="32">
        <v>28.9</v>
      </c>
      <c r="AF5620" s="32">
        <v>1.8</v>
      </c>
      <c r="AG5620" s="33">
        <v>0.4</v>
      </c>
      <c r="AH5620" s="33">
        <v>27.5</v>
      </c>
      <c r="AI5620" s="33">
        <v>1.7</v>
      </c>
      <c r="AJ5620" s="27" t="s">
        <v>3834</v>
      </c>
      <c r="AK5620" s="27" t="s">
        <v>3835</v>
      </c>
      <c r="AL5620" s="27">
        <v>9.9261866666666663</v>
      </c>
      <c r="AM5620" s="27" t="s">
        <v>3873</v>
      </c>
      <c r="AN5620" s="27"/>
      <c r="AO5620" s="28" t="s">
        <v>365</v>
      </c>
      <c r="AP5620" s="51"/>
      <c r="AQ5620" s="51"/>
    </row>
    <row r="5621" spans="1:43" ht="12.65" customHeight="1">
      <c r="A5621" s="13" t="s">
        <v>213</v>
      </c>
      <c r="B5621" s="14" t="s">
        <v>3508</v>
      </c>
      <c r="C5621" s="13">
        <v>87</v>
      </c>
      <c r="D5621" s="13" t="s">
        <v>3509</v>
      </c>
      <c r="E5621" s="15" t="s">
        <v>3510</v>
      </c>
      <c r="F5621" s="13">
        <v>47662</v>
      </c>
      <c r="G5621" s="13"/>
      <c r="H5621" s="16">
        <v>45891</v>
      </c>
      <c r="I5621" s="17">
        <v>45892</v>
      </c>
      <c r="J5621" s="18">
        <f>I5621</f>
        <v>45892</v>
      </c>
      <c r="K5621" s="19">
        <v>0.76388888888888884</v>
      </c>
      <c r="L5621" s="19">
        <v>0.85763888888888884</v>
      </c>
      <c r="M5621" s="20">
        <v>9.7222222222222224E-2</v>
      </c>
      <c r="N5621" s="19">
        <v>0.19097222222222221</v>
      </c>
      <c r="O5621" s="21">
        <f t="shared" ref="O5621:O5652" si="210">IF(N5621&gt;M5621,N5621-M5621,(N5621+1)-M5621)</f>
        <v>9.3749999999999986E-2</v>
      </c>
      <c r="P5621" s="13" t="s">
        <v>50</v>
      </c>
      <c r="Q5621" s="13" t="s">
        <v>50</v>
      </c>
      <c r="R5621" s="22" t="s">
        <v>3511</v>
      </c>
      <c r="S5621" s="22" t="s">
        <v>29</v>
      </c>
      <c r="T5621" s="23" t="s">
        <v>52</v>
      </c>
      <c r="U5621" s="23" t="s">
        <v>50</v>
      </c>
      <c r="V5621" s="22" t="s">
        <v>67</v>
      </c>
      <c r="W5621" s="24" t="s">
        <v>139</v>
      </c>
      <c r="X5621" s="25" t="s">
        <v>71</v>
      </c>
      <c r="Y5621" s="25" t="s">
        <v>114</v>
      </c>
      <c r="Z5621" s="25" t="s">
        <v>66</v>
      </c>
      <c r="AA5621" s="25"/>
      <c r="AB5621" s="26"/>
      <c r="AC5621" s="31">
        <v>5.8649999999999993</v>
      </c>
      <c r="AD5621" s="32"/>
      <c r="AE5621" s="32"/>
      <c r="AF5621" s="32"/>
      <c r="AG5621" s="33"/>
      <c r="AH5621" s="33"/>
      <c r="AI5621" s="33"/>
      <c r="AJ5621" s="27"/>
      <c r="AK5621" s="27"/>
      <c r="AL5621" s="27">
        <v>6.5753404580152663</v>
      </c>
      <c r="AM5621" s="27"/>
      <c r="AN5621" s="27"/>
      <c r="AO5621" s="28" t="s">
        <v>94</v>
      </c>
      <c r="AP5621" s="51"/>
      <c r="AQ5621" s="51"/>
    </row>
    <row r="5622" spans="1:43" ht="12.65" customHeight="1">
      <c r="A5622" s="13" t="s">
        <v>213</v>
      </c>
      <c r="B5622" s="14" t="s">
        <v>3508</v>
      </c>
      <c r="C5622" s="13">
        <v>87</v>
      </c>
      <c r="D5622" s="13" t="s">
        <v>3509</v>
      </c>
      <c r="E5622" s="15" t="s">
        <v>3510</v>
      </c>
      <c r="F5622" s="13">
        <v>47662</v>
      </c>
      <c r="G5622" s="13"/>
      <c r="H5622" s="16">
        <v>45897</v>
      </c>
      <c r="I5622" s="17">
        <v>45897</v>
      </c>
      <c r="J5622" s="18">
        <v>45897</v>
      </c>
      <c r="K5622" s="19">
        <v>0.54166666666666663</v>
      </c>
      <c r="L5622" s="19">
        <v>0.55208333333333337</v>
      </c>
      <c r="M5622" s="20">
        <v>0.875</v>
      </c>
      <c r="N5622" s="19">
        <v>0.88541666666666663</v>
      </c>
      <c r="O5622" s="21">
        <f t="shared" si="210"/>
        <v>1.041666666666663E-2</v>
      </c>
      <c r="P5622" s="13" t="s">
        <v>50</v>
      </c>
      <c r="Q5622" s="13" t="s">
        <v>50</v>
      </c>
      <c r="R5622" s="22" t="s">
        <v>3512</v>
      </c>
      <c r="S5622" s="22" t="s">
        <v>32</v>
      </c>
      <c r="T5622" s="23" t="s">
        <v>52</v>
      </c>
      <c r="U5622" s="23"/>
      <c r="V5622" s="22" t="s">
        <v>67</v>
      </c>
      <c r="W5622" s="24" t="s">
        <v>3677</v>
      </c>
      <c r="X5622" s="25" t="s">
        <v>50</v>
      </c>
      <c r="Y5622" s="25" t="s">
        <v>50</v>
      </c>
      <c r="Z5622" s="25" t="s">
        <v>50</v>
      </c>
      <c r="AA5622" s="25"/>
      <c r="AB5622" s="26"/>
      <c r="AC5622" s="31">
        <v>8.0749999999999993</v>
      </c>
      <c r="AD5622" s="32"/>
      <c r="AE5622" s="32"/>
      <c r="AF5622" s="32"/>
      <c r="AG5622" s="33"/>
      <c r="AH5622" s="33"/>
      <c r="AI5622" s="33"/>
      <c r="AJ5622" s="27"/>
      <c r="AK5622" s="27"/>
      <c r="AL5622" s="27">
        <v>2.6343511450381678</v>
      </c>
      <c r="AM5622" s="27"/>
      <c r="AN5622" s="27"/>
      <c r="AO5622" s="28" t="s">
        <v>94</v>
      </c>
      <c r="AP5622" s="51"/>
      <c r="AQ5622" s="51"/>
    </row>
    <row r="5623" spans="1:43" ht="12.65" customHeight="1">
      <c r="A5623" s="13" t="s">
        <v>213</v>
      </c>
      <c r="B5623" s="14" t="s">
        <v>3508</v>
      </c>
      <c r="C5623" s="13">
        <v>87</v>
      </c>
      <c r="D5623" s="13" t="s">
        <v>3509</v>
      </c>
      <c r="E5623" s="15" t="s">
        <v>3510</v>
      </c>
      <c r="F5623" s="13">
        <v>47662</v>
      </c>
      <c r="G5623" s="13"/>
      <c r="H5623" s="16">
        <v>45899</v>
      </c>
      <c r="I5623" s="17">
        <v>45900</v>
      </c>
      <c r="J5623" s="18">
        <v>45900</v>
      </c>
      <c r="K5623" s="19">
        <v>0.66666666666666663</v>
      </c>
      <c r="L5623" s="19">
        <v>0.68055555555555558</v>
      </c>
      <c r="M5623" s="20">
        <v>0</v>
      </c>
      <c r="N5623" s="19">
        <v>1.3888888888888888E-2</v>
      </c>
      <c r="O5623" s="21">
        <f t="shared" si="210"/>
        <v>1.3888888888888888E-2</v>
      </c>
      <c r="P5623" s="13" t="s">
        <v>50</v>
      </c>
      <c r="Q5623" s="13" t="s">
        <v>50</v>
      </c>
      <c r="R5623" s="22" t="s">
        <v>3513</v>
      </c>
      <c r="S5623" s="22" t="s">
        <v>32</v>
      </c>
      <c r="T5623" s="23" t="s">
        <v>52</v>
      </c>
      <c r="U5623" s="23"/>
      <c r="V5623" s="22" t="s">
        <v>68</v>
      </c>
      <c r="W5623" s="24" t="s">
        <v>3677</v>
      </c>
      <c r="X5623" s="25" t="s">
        <v>50</v>
      </c>
      <c r="Y5623" s="25" t="s">
        <v>50</v>
      </c>
      <c r="Z5623" s="25" t="s">
        <v>50</v>
      </c>
      <c r="AA5623" s="25"/>
      <c r="AB5623" s="26"/>
      <c r="AC5623" s="31">
        <v>1.2749999999999999</v>
      </c>
      <c r="AD5623" s="32"/>
      <c r="AE5623" s="32"/>
      <c r="AF5623" s="32"/>
      <c r="AG5623" s="33"/>
      <c r="AH5623" s="33"/>
      <c r="AI5623" s="33"/>
      <c r="AJ5623" s="27"/>
      <c r="AK5623" s="27"/>
      <c r="AL5623" s="27">
        <v>2.7397251908396947</v>
      </c>
      <c r="AM5623" s="27"/>
      <c r="AN5623" s="27"/>
      <c r="AO5623" s="28" t="s">
        <v>94</v>
      </c>
      <c r="AP5623" s="51"/>
      <c r="AQ5623" s="51"/>
    </row>
    <row r="5624" spans="1:43" ht="12.65" customHeight="1">
      <c r="A5624" s="13" t="s">
        <v>213</v>
      </c>
      <c r="B5624" s="14" t="s">
        <v>3508</v>
      </c>
      <c r="C5624" s="13">
        <v>87</v>
      </c>
      <c r="D5624" s="13" t="s">
        <v>3509</v>
      </c>
      <c r="E5624" s="15" t="s">
        <v>3510</v>
      </c>
      <c r="F5624" s="13">
        <v>47662</v>
      </c>
      <c r="G5624" s="13"/>
      <c r="H5624" s="16">
        <v>45899</v>
      </c>
      <c r="I5624" s="17">
        <v>45900</v>
      </c>
      <c r="J5624" s="18">
        <f>I5624</f>
        <v>45900</v>
      </c>
      <c r="K5624" s="19">
        <v>0.68055555555555558</v>
      </c>
      <c r="L5624" s="19">
        <v>0.77430555555555558</v>
      </c>
      <c r="M5624" s="20">
        <v>1.3888888888888888E-2</v>
      </c>
      <c r="N5624" s="19">
        <v>0.1076388888888889</v>
      </c>
      <c r="O5624" s="21">
        <f t="shared" si="210"/>
        <v>9.375E-2</v>
      </c>
      <c r="P5624" s="13" t="s">
        <v>50</v>
      </c>
      <c r="Q5624" s="13" t="s">
        <v>50</v>
      </c>
      <c r="R5624" s="22" t="s">
        <v>3514</v>
      </c>
      <c r="S5624" s="22" t="s">
        <v>29</v>
      </c>
      <c r="T5624" s="23" t="s">
        <v>52</v>
      </c>
      <c r="U5624" s="23" t="s">
        <v>50</v>
      </c>
      <c r="V5624" s="22" t="s">
        <v>68</v>
      </c>
      <c r="W5624" s="24" t="s">
        <v>138</v>
      </c>
      <c r="X5624" s="25" t="s">
        <v>56</v>
      </c>
      <c r="Y5624" s="25" t="s">
        <v>114</v>
      </c>
      <c r="Z5624" s="25" t="s">
        <v>71</v>
      </c>
      <c r="AA5624" s="25"/>
      <c r="AB5624" s="26"/>
      <c r="AC5624" s="31">
        <v>5.8012499999999996</v>
      </c>
      <c r="AD5624" s="32"/>
      <c r="AE5624" s="32"/>
      <c r="AF5624" s="32"/>
      <c r="AG5624" s="33"/>
      <c r="AH5624" s="33"/>
      <c r="AI5624" s="33"/>
      <c r="AJ5624" s="27"/>
      <c r="AK5624" s="27"/>
      <c r="AL5624" s="27">
        <v>6.5753404580152663</v>
      </c>
      <c r="AM5624" s="27"/>
      <c r="AN5624" s="27"/>
      <c r="AO5624" s="28" t="s">
        <v>94</v>
      </c>
      <c r="AP5624" s="51"/>
      <c r="AQ5624" s="51"/>
    </row>
    <row r="5625" spans="1:43" ht="12.65" customHeight="1">
      <c r="A5625" s="13" t="s">
        <v>213</v>
      </c>
      <c r="B5625" s="14" t="s">
        <v>3508</v>
      </c>
      <c r="C5625" s="13">
        <v>87</v>
      </c>
      <c r="D5625" s="13" t="s">
        <v>3509</v>
      </c>
      <c r="E5625" s="15" t="s">
        <v>3515</v>
      </c>
      <c r="F5625" s="13">
        <v>47665</v>
      </c>
      <c r="G5625" s="13"/>
      <c r="H5625" s="16">
        <v>45893</v>
      </c>
      <c r="I5625" s="17">
        <v>45893</v>
      </c>
      <c r="J5625" s="18">
        <f>I5625</f>
        <v>45893</v>
      </c>
      <c r="K5625" s="19">
        <v>0.57638888888888884</v>
      </c>
      <c r="L5625" s="19">
        <v>0.67013888888888884</v>
      </c>
      <c r="M5625" s="20">
        <v>0.90972222222222221</v>
      </c>
      <c r="N5625" s="19">
        <v>3.472222222222222E-3</v>
      </c>
      <c r="O5625" s="21">
        <f t="shared" si="210"/>
        <v>9.3750000000000111E-2</v>
      </c>
      <c r="P5625" s="13" t="s">
        <v>50</v>
      </c>
      <c r="Q5625" s="13" t="s">
        <v>50</v>
      </c>
      <c r="R5625" s="22" t="s">
        <v>3516</v>
      </c>
      <c r="S5625" s="22" t="s">
        <v>31</v>
      </c>
      <c r="T5625" s="23" t="s">
        <v>52</v>
      </c>
      <c r="U5625" s="23" t="s">
        <v>50</v>
      </c>
      <c r="V5625" s="22" t="s">
        <v>67</v>
      </c>
      <c r="W5625" s="24" t="s">
        <v>144</v>
      </c>
      <c r="X5625" s="25" t="s">
        <v>84</v>
      </c>
      <c r="Y5625" s="25" t="s">
        <v>114</v>
      </c>
      <c r="Z5625" s="25" t="s">
        <v>62</v>
      </c>
      <c r="AA5625" s="25"/>
      <c r="AB5625" s="26"/>
      <c r="AC5625" s="31">
        <v>2.4224999999999999</v>
      </c>
      <c r="AD5625" s="32"/>
      <c r="AE5625" s="32"/>
      <c r="AF5625" s="32"/>
      <c r="AG5625" s="33"/>
      <c r="AH5625" s="33"/>
      <c r="AI5625" s="33"/>
      <c r="AJ5625" s="27"/>
      <c r="AK5625" s="27"/>
      <c r="AL5625" s="27">
        <v>3.4246564885496182</v>
      </c>
      <c r="AM5625" s="27"/>
      <c r="AN5625" s="27"/>
      <c r="AO5625" s="28" t="s">
        <v>94</v>
      </c>
      <c r="AP5625" s="51"/>
      <c r="AQ5625" s="51"/>
    </row>
    <row r="5626" spans="1:43" ht="12.65" customHeight="1">
      <c r="A5626" s="13" t="s">
        <v>213</v>
      </c>
      <c r="B5626" s="14" t="s">
        <v>3508</v>
      </c>
      <c r="C5626" s="13">
        <v>87</v>
      </c>
      <c r="D5626" s="13" t="s">
        <v>3509</v>
      </c>
      <c r="E5626" s="15" t="s">
        <v>3515</v>
      </c>
      <c r="F5626" s="13">
        <v>47665</v>
      </c>
      <c r="G5626" s="13"/>
      <c r="H5626" s="16">
        <v>45894</v>
      </c>
      <c r="I5626" s="17">
        <v>45894</v>
      </c>
      <c r="J5626" s="18">
        <f>I5626</f>
        <v>45894</v>
      </c>
      <c r="K5626" s="19">
        <v>0.4513888888888889</v>
      </c>
      <c r="L5626" s="19">
        <v>0.54513888888888884</v>
      </c>
      <c r="M5626" s="20">
        <v>0.78472222222222221</v>
      </c>
      <c r="N5626" s="19">
        <v>0.87847222222222221</v>
      </c>
      <c r="O5626" s="21">
        <f t="shared" si="210"/>
        <v>9.375E-2</v>
      </c>
      <c r="P5626" s="13" t="s">
        <v>50</v>
      </c>
      <c r="Q5626" s="13" t="s">
        <v>50</v>
      </c>
      <c r="R5626" s="22" t="s">
        <v>3517</v>
      </c>
      <c r="S5626" s="22" t="s">
        <v>31</v>
      </c>
      <c r="T5626" s="23" t="s">
        <v>52</v>
      </c>
      <c r="U5626" s="23" t="s">
        <v>50</v>
      </c>
      <c r="V5626" s="22" t="s">
        <v>67</v>
      </c>
      <c r="W5626" s="24" t="s">
        <v>156</v>
      </c>
      <c r="X5626" s="25" t="s">
        <v>63</v>
      </c>
      <c r="Y5626" s="25" t="s">
        <v>114</v>
      </c>
      <c r="Z5626" s="25" t="s">
        <v>60</v>
      </c>
      <c r="AA5626" s="25"/>
      <c r="AB5626" s="26"/>
      <c r="AC5626" s="31">
        <v>1.413125</v>
      </c>
      <c r="AD5626" s="32"/>
      <c r="AE5626" s="32"/>
      <c r="AF5626" s="32"/>
      <c r="AG5626" s="33"/>
      <c r="AH5626" s="33"/>
      <c r="AI5626" s="33"/>
      <c r="AJ5626" s="27"/>
      <c r="AK5626" s="27"/>
      <c r="AL5626" s="27">
        <v>2.1074809160305343</v>
      </c>
      <c r="AM5626" s="27"/>
      <c r="AN5626" s="27"/>
      <c r="AO5626" s="28" t="s">
        <v>94</v>
      </c>
      <c r="AP5626" s="51"/>
      <c r="AQ5626" s="51"/>
    </row>
    <row r="5627" spans="1:43" ht="12.65" customHeight="1">
      <c r="A5627" s="13" t="s">
        <v>213</v>
      </c>
      <c r="B5627" s="14" t="s">
        <v>3508</v>
      </c>
      <c r="C5627" s="13">
        <v>87</v>
      </c>
      <c r="D5627" s="13" t="s">
        <v>3509</v>
      </c>
      <c r="E5627" s="15" t="s">
        <v>3515</v>
      </c>
      <c r="F5627" s="13">
        <v>47665</v>
      </c>
      <c r="G5627" s="13"/>
      <c r="H5627" s="16">
        <v>45899</v>
      </c>
      <c r="I5627" s="17">
        <v>45899</v>
      </c>
      <c r="J5627" s="18">
        <f>I5627</f>
        <v>45899</v>
      </c>
      <c r="K5627" s="19">
        <v>0.60416666666666663</v>
      </c>
      <c r="L5627" s="19">
        <v>0.6875</v>
      </c>
      <c r="M5627" s="20">
        <v>0.9375</v>
      </c>
      <c r="N5627" s="19">
        <v>2.0833333333333332E-2</v>
      </c>
      <c r="O5627" s="21">
        <f t="shared" si="210"/>
        <v>8.3333333333333259E-2</v>
      </c>
      <c r="P5627" s="13" t="s">
        <v>50</v>
      </c>
      <c r="Q5627" s="13" t="s">
        <v>50</v>
      </c>
      <c r="R5627" s="22" t="s">
        <v>3518</v>
      </c>
      <c r="S5627" s="22" t="s">
        <v>29</v>
      </c>
      <c r="T5627" s="23" t="s">
        <v>52</v>
      </c>
      <c r="U5627" s="23" t="s">
        <v>50</v>
      </c>
      <c r="V5627" s="22" t="s">
        <v>68</v>
      </c>
      <c r="W5627" s="24" t="s">
        <v>136</v>
      </c>
      <c r="X5627" s="25" t="s">
        <v>66</v>
      </c>
      <c r="Y5627" s="25" t="s">
        <v>114</v>
      </c>
      <c r="Z5627" s="25" t="s">
        <v>85</v>
      </c>
      <c r="AA5627" s="25"/>
      <c r="AB5627" s="26"/>
      <c r="AC5627" s="31">
        <v>10.54</v>
      </c>
      <c r="AD5627" s="32"/>
      <c r="AE5627" s="32"/>
      <c r="AF5627" s="32"/>
      <c r="AG5627" s="33"/>
      <c r="AH5627" s="33"/>
      <c r="AI5627" s="33"/>
      <c r="AJ5627" s="27"/>
      <c r="AK5627" s="27"/>
      <c r="AL5627" s="27">
        <v>8.2191755725190845</v>
      </c>
      <c r="AM5627" s="27"/>
      <c r="AN5627" s="27"/>
      <c r="AO5627" s="28" t="s">
        <v>94</v>
      </c>
      <c r="AP5627" s="51"/>
      <c r="AQ5627" s="51"/>
    </row>
    <row r="5628" spans="1:43" ht="12.65" customHeight="1">
      <c r="A5628" s="13" t="s">
        <v>213</v>
      </c>
      <c r="B5628" s="14" t="s">
        <v>3508</v>
      </c>
      <c r="C5628" s="13">
        <v>87</v>
      </c>
      <c r="D5628" s="13" t="s">
        <v>3509</v>
      </c>
      <c r="E5628" s="15" t="s">
        <v>3515</v>
      </c>
      <c r="F5628" s="13">
        <v>47665</v>
      </c>
      <c r="G5628" s="13"/>
      <c r="H5628" s="16">
        <v>45900</v>
      </c>
      <c r="I5628" s="17">
        <v>45900</v>
      </c>
      <c r="J5628" s="18">
        <f>I5628</f>
        <v>45900</v>
      </c>
      <c r="K5628" s="19">
        <v>0.4513888888888889</v>
      </c>
      <c r="L5628" s="19">
        <v>0.54513888888888884</v>
      </c>
      <c r="M5628" s="20">
        <v>0.78472222222222221</v>
      </c>
      <c r="N5628" s="19">
        <v>0.87847222222222221</v>
      </c>
      <c r="O5628" s="21">
        <f t="shared" si="210"/>
        <v>9.375E-2</v>
      </c>
      <c r="P5628" s="13" t="s">
        <v>50</v>
      </c>
      <c r="Q5628" s="13" t="s">
        <v>50</v>
      </c>
      <c r="R5628" s="22" t="s">
        <v>3518</v>
      </c>
      <c r="S5628" s="22" t="s">
        <v>31</v>
      </c>
      <c r="T5628" s="23" t="s">
        <v>52</v>
      </c>
      <c r="U5628" s="23" t="s">
        <v>50</v>
      </c>
      <c r="V5628" s="22" t="s">
        <v>68</v>
      </c>
      <c r="W5628" s="24" t="s">
        <v>136</v>
      </c>
      <c r="X5628" s="25" t="s">
        <v>66</v>
      </c>
      <c r="Y5628" s="25" t="s">
        <v>114</v>
      </c>
      <c r="Z5628" s="25" t="s">
        <v>85</v>
      </c>
      <c r="AA5628" s="25"/>
      <c r="AB5628" s="26"/>
      <c r="AC5628" s="31">
        <v>1.3174999999999999</v>
      </c>
      <c r="AD5628" s="32"/>
      <c r="AE5628" s="32"/>
      <c r="AF5628" s="32"/>
      <c r="AG5628" s="33"/>
      <c r="AH5628" s="33"/>
      <c r="AI5628" s="33"/>
      <c r="AJ5628" s="27"/>
      <c r="AK5628" s="27"/>
      <c r="AL5628" s="27">
        <v>2.7397251908396947</v>
      </c>
      <c r="AM5628" s="27"/>
      <c r="AN5628" s="27"/>
      <c r="AO5628" s="28" t="s">
        <v>94</v>
      </c>
      <c r="AP5628" s="51"/>
      <c r="AQ5628" s="51"/>
    </row>
    <row r="5629" spans="1:43" ht="12.65" customHeight="1">
      <c r="A5629" s="13" t="s">
        <v>213</v>
      </c>
      <c r="B5629" s="14" t="s">
        <v>3508</v>
      </c>
      <c r="C5629" s="13">
        <v>87</v>
      </c>
      <c r="D5629" s="13" t="s">
        <v>3509</v>
      </c>
      <c r="E5629" s="15" t="s">
        <v>3519</v>
      </c>
      <c r="F5629" s="13">
        <v>47666</v>
      </c>
      <c r="G5629" s="13"/>
      <c r="H5629" s="16">
        <v>45882</v>
      </c>
      <c r="I5629" s="17">
        <v>45882</v>
      </c>
      <c r="J5629" s="18">
        <v>45882</v>
      </c>
      <c r="K5629" s="19">
        <v>0.1875</v>
      </c>
      <c r="L5629" s="19">
        <v>0.30902777777777779</v>
      </c>
      <c r="M5629" s="20">
        <v>0.52083333333333337</v>
      </c>
      <c r="N5629" s="19">
        <v>0.64236111111111116</v>
      </c>
      <c r="O5629" s="21">
        <f t="shared" si="210"/>
        <v>0.12152777777777779</v>
      </c>
      <c r="P5629" s="13" t="s">
        <v>50</v>
      </c>
      <c r="Q5629" s="13" t="s">
        <v>50</v>
      </c>
      <c r="R5629" s="22" t="s">
        <v>3520</v>
      </c>
      <c r="S5629" s="22" t="s">
        <v>33</v>
      </c>
      <c r="T5629" s="23" t="s">
        <v>52</v>
      </c>
      <c r="U5629" s="23"/>
      <c r="V5629" s="22" t="s">
        <v>67</v>
      </c>
      <c r="W5629" s="24" t="s">
        <v>3677</v>
      </c>
      <c r="X5629" s="25" t="s">
        <v>50</v>
      </c>
      <c r="Y5629" s="25" t="s">
        <v>50</v>
      </c>
      <c r="Z5629" s="25" t="s">
        <v>50</v>
      </c>
      <c r="AA5629" s="25"/>
      <c r="AB5629" s="26"/>
      <c r="AC5629" s="31">
        <v>1.04975</v>
      </c>
      <c r="AD5629" s="32"/>
      <c r="AE5629" s="32"/>
      <c r="AF5629" s="32"/>
      <c r="AG5629" s="33"/>
      <c r="AH5629" s="33"/>
      <c r="AI5629" s="33"/>
      <c r="AJ5629" s="27"/>
      <c r="AK5629" s="27"/>
      <c r="AL5629" s="27">
        <v>1</v>
      </c>
      <c r="AM5629" s="27"/>
      <c r="AN5629" s="27"/>
      <c r="AO5629" s="28" t="s">
        <v>94</v>
      </c>
      <c r="AP5629" s="51"/>
      <c r="AQ5629" s="51"/>
    </row>
    <row r="5630" spans="1:43" ht="12.65" customHeight="1">
      <c r="A5630" s="13" t="s">
        <v>213</v>
      </c>
      <c r="B5630" s="14" t="s">
        <v>3508</v>
      </c>
      <c r="C5630" s="13">
        <v>87</v>
      </c>
      <c r="D5630" s="13" t="s">
        <v>3509</v>
      </c>
      <c r="E5630" s="15" t="s">
        <v>3519</v>
      </c>
      <c r="F5630" s="13">
        <v>47666</v>
      </c>
      <c r="G5630" s="13"/>
      <c r="H5630" s="16">
        <v>45882</v>
      </c>
      <c r="I5630" s="17">
        <v>45882</v>
      </c>
      <c r="J5630" s="18">
        <v>45882</v>
      </c>
      <c r="K5630" s="19">
        <v>0.41666666666666669</v>
      </c>
      <c r="L5630" s="19">
        <v>0.5</v>
      </c>
      <c r="M5630" s="20">
        <v>0.75</v>
      </c>
      <c r="N5630" s="19">
        <v>0.83333333333333337</v>
      </c>
      <c r="O5630" s="21">
        <f t="shared" si="210"/>
        <v>8.333333333333337E-2</v>
      </c>
      <c r="P5630" s="13" t="s">
        <v>50</v>
      </c>
      <c r="Q5630" s="13" t="s">
        <v>50</v>
      </c>
      <c r="R5630" s="22" t="s">
        <v>3520</v>
      </c>
      <c r="S5630" s="22" t="s">
        <v>33</v>
      </c>
      <c r="T5630" s="23" t="s">
        <v>52</v>
      </c>
      <c r="U5630" s="23"/>
      <c r="V5630" s="22" t="s">
        <v>67</v>
      </c>
      <c r="W5630" s="24" t="s">
        <v>3677</v>
      </c>
      <c r="X5630" s="25" t="s">
        <v>50</v>
      </c>
      <c r="Y5630" s="25" t="s">
        <v>50</v>
      </c>
      <c r="Z5630" s="25" t="s">
        <v>50</v>
      </c>
      <c r="AA5630" s="25"/>
      <c r="AB5630" s="26"/>
      <c r="AC5630" s="31">
        <v>1.615</v>
      </c>
      <c r="AD5630" s="32"/>
      <c r="AE5630" s="32"/>
      <c r="AF5630" s="32"/>
      <c r="AG5630" s="33"/>
      <c r="AH5630" s="33"/>
      <c r="AI5630" s="33"/>
      <c r="AJ5630" s="27"/>
      <c r="AK5630" s="27"/>
      <c r="AL5630" s="27">
        <v>1</v>
      </c>
      <c r="AM5630" s="27"/>
      <c r="AN5630" s="27"/>
      <c r="AO5630" s="28" t="s">
        <v>94</v>
      </c>
      <c r="AP5630" s="51"/>
      <c r="AQ5630" s="51"/>
    </row>
    <row r="5631" spans="1:43" ht="12.65" customHeight="1">
      <c r="A5631" s="13" t="s">
        <v>213</v>
      </c>
      <c r="B5631" s="14" t="s">
        <v>3508</v>
      </c>
      <c r="C5631" s="13">
        <v>87</v>
      </c>
      <c r="D5631" s="13" t="s">
        <v>3509</v>
      </c>
      <c r="E5631" s="15" t="s">
        <v>3519</v>
      </c>
      <c r="F5631" s="13">
        <v>47666</v>
      </c>
      <c r="G5631" s="13"/>
      <c r="H5631" s="16">
        <v>45882</v>
      </c>
      <c r="I5631" s="17">
        <v>45882</v>
      </c>
      <c r="J5631" s="18">
        <v>45882</v>
      </c>
      <c r="K5631" s="19">
        <v>0.5625</v>
      </c>
      <c r="L5631" s="19">
        <v>0.64583333333333337</v>
      </c>
      <c r="M5631" s="20">
        <v>0.89583333333333337</v>
      </c>
      <c r="N5631" s="19">
        <v>0.97916666666666674</v>
      </c>
      <c r="O5631" s="21">
        <f t="shared" si="210"/>
        <v>8.333333333333337E-2</v>
      </c>
      <c r="P5631" s="13" t="s">
        <v>50</v>
      </c>
      <c r="Q5631" s="13" t="s">
        <v>50</v>
      </c>
      <c r="R5631" s="22" t="s">
        <v>3520</v>
      </c>
      <c r="S5631" s="22" t="s">
        <v>33</v>
      </c>
      <c r="T5631" s="23" t="s">
        <v>52</v>
      </c>
      <c r="U5631" s="23"/>
      <c r="V5631" s="22" t="s">
        <v>67</v>
      </c>
      <c r="W5631" s="24" t="s">
        <v>3677</v>
      </c>
      <c r="X5631" s="25" t="s">
        <v>50</v>
      </c>
      <c r="Y5631" s="25" t="s">
        <v>50</v>
      </c>
      <c r="Z5631" s="25" t="s">
        <v>50</v>
      </c>
      <c r="AA5631" s="25"/>
      <c r="AB5631" s="26"/>
      <c r="AC5631" s="31">
        <v>1.615</v>
      </c>
      <c r="AD5631" s="32"/>
      <c r="AE5631" s="32"/>
      <c r="AF5631" s="32"/>
      <c r="AG5631" s="33"/>
      <c r="AH5631" s="33"/>
      <c r="AI5631" s="33"/>
      <c r="AJ5631" s="27"/>
      <c r="AK5631" s="27"/>
      <c r="AL5631" s="27">
        <v>1.25</v>
      </c>
      <c r="AM5631" s="27"/>
      <c r="AN5631" s="27"/>
      <c r="AO5631" s="28" t="s">
        <v>94</v>
      </c>
      <c r="AP5631" s="51"/>
      <c r="AQ5631" s="51"/>
    </row>
    <row r="5632" spans="1:43" ht="12.65" customHeight="1">
      <c r="A5632" s="13" t="s">
        <v>213</v>
      </c>
      <c r="B5632" s="14" t="s">
        <v>3508</v>
      </c>
      <c r="C5632" s="13">
        <v>87</v>
      </c>
      <c r="D5632" s="13" t="s">
        <v>3509</v>
      </c>
      <c r="E5632" s="15" t="s">
        <v>3519</v>
      </c>
      <c r="F5632" s="13">
        <v>47666</v>
      </c>
      <c r="G5632" s="13"/>
      <c r="H5632" s="16">
        <v>45882</v>
      </c>
      <c r="I5632" s="17">
        <v>45883</v>
      </c>
      <c r="J5632" s="18">
        <v>45883</v>
      </c>
      <c r="K5632" s="19">
        <v>0.89583333333333337</v>
      </c>
      <c r="L5632" s="19">
        <v>0.95486111111111116</v>
      </c>
      <c r="M5632" s="20">
        <v>0.22916666666666666</v>
      </c>
      <c r="N5632" s="19">
        <v>0.28819444444444442</v>
      </c>
      <c r="O5632" s="21">
        <f t="shared" si="210"/>
        <v>5.9027777777777762E-2</v>
      </c>
      <c r="P5632" s="13" t="s">
        <v>50</v>
      </c>
      <c r="Q5632" s="13" t="s">
        <v>50</v>
      </c>
      <c r="R5632" s="22" t="s">
        <v>3520</v>
      </c>
      <c r="S5632" s="22" t="s">
        <v>33</v>
      </c>
      <c r="T5632" s="23" t="s">
        <v>52</v>
      </c>
      <c r="U5632" s="23"/>
      <c r="V5632" s="22" t="s">
        <v>67</v>
      </c>
      <c r="W5632" s="24" t="s">
        <v>3677</v>
      </c>
      <c r="X5632" s="25" t="s">
        <v>50</v>
      </c>
      <c r="Y5632" s="25" t="s">
        <v>50</v>
      </c>
      <c r="Z5632" s="25" t="s">
        <v>50</v>
      </c>
      <c r="AA5632" s="25"/>
      <c r="AB5632" s="26"/>
      <c r="AC5632" s="31">
        <v>0.24225000000000002</v>
      </c>
      <c r="AD5632" s="32"/>
      <c r="AE5632" s="32"/>
      <c r="AF5632" s="32"/>
      <c r="AG5632" s="33"/>
      <c r="AH5632" s="33"/>
      <c r="AI5632" s="33"/>
      <c r="AJ5632" s="27"/>
      <c r="AK5632" s="27"/>
      <c r="AL5632" s="27">
        <v>1</v>
      </c>
      <c r="AM5632" s="27"/>
      <c r="AN5632" s="27"/>
      <c r="AO5632" s="28" t="s">
        <v>94</v>
      </c>
      <c r="AP5632" s="51"/>
      <c r="AQ5632" s="51"/>
    </row>
    <row r="5633" spans="1:43" ht="12.65" customHeight="1">
      <c r="A5633" s="13" t="s">
        <v>213</v>
      </c>
      <c r="B5633" s="14" t="s">
        <v>3508</v>
      </c>
      <c r="C5633" s="13">
        <v>87</v>
      </c>
      <c r="D5633" s="13" t="s">
        <v>3509</v>
      </c>
      <c r="E5633" s="15" t="s">
        <v>3519</v>
      </c>
      <c r="F5633" s="13">
        <v>47666</v>
      </c>
      <c r="G5633" s="13"/>
      <c r="H5633" s="16">
        <v>45883</v>
      </c>
      <c r="I5633" s="17">
        <v>45883</v>
      </c>
      <c r="J5633" s="18">
        <v>45883</v>
      </c>
      <c r="K5633" s="19">
        <v>5.9027777777777776E-2</v>
      </c>
      <c r="L5633" s="19">
        <v>0.1423611111111111</v>
      </c>
      <c r="M5633" s="20">
        <v>0.3923611111111111</v>
      </c>
      <c r="N5633" s="19">
        <v>0.47569444444444442</v>
      </c>
      <c r="O5633" s="21">
        <f t="shared" si="210"/>
        <v>8.3333333333333315E-2</v>
      </c>
      <c r="P5633" s="13" t="s">
        <v>50</v>
      </c>
      <c r="Q5633" s="13" t="s">
        <v>50</v>
      </c>
      <c r="R5633" s="22" t="s">
        <v>3520</v>
      </c>
      <c r="S5633" s="22" t="s">
        <v>33</v>
      </c>
      <c r="T5633" s="23" t="s">
        <v>52</v>
      </c>
      <c r="U5633" s="23"/>
      <c r="V5633" s="22" t="s">
        <v>67</v>
      </c>
      <c r="W5633" s="24" t="s">
        <v>3677</v>
      </c>
      <c r="X5633" s="25" t="s">
        <v>50</v>
      </c>
      <c r="Y5633" s="25" t="s">
        <v>50</v>
      </c>
      <c r="Z5633" s="25" t="s">
        <v>50</v>
      </c>
      <c r="AA5633" s="25"/>
      <c r="AB5633" s="26"/>
      <c r="AC5633" s="31">
        <v>0.56525000000000003</v>
      </c>
      <c r="AD5633" s="32"/>
      <c r="AE5633" s="32"/>
      <c r="AF5633" s="32"/>
      <c r="AG5633" s="33"/>
      <c r="AH5633" s="33"/>
      <c r="AI5633" s="33"/>
      <c r="AJ5633" s="27"/>
      <c r="AK5633" s="27"/>
      <c r="AL5633" s="27">
        <v>1</v>
      </c>
      <c r="AM5633" s="27"/>
      <c r="AN5633" s="27"/>
      <c r="AO5633" s="28" t="s">
        <v>94</v>
      </c>
      <c r="AP5633" s="51"/>
      <c r="AQ5633" s="51"/>
    </row>
    <row r="5634" spans="1:43" ht="12.65" customHeight="1">
      <c r="A5634" s="13" t="s">
        <v>213</v>
      </c>
      <c r="B5634" s="14" t="s">
        <v>3508</v>
      </c>
      <c r="C5634" s="13">
        <v>87</v>
      </c>
      <c r="D5634" s="13" t="s">
        <v>3509</v>
      </c>
      <c r="E5634" s="15" t="s">
        <v>3519</v>
      </c>
      <c r="F5634" s="13">
        <v>47666</v>
      </c>
      <c r="G5634" s="13"/>
      <c r="H5634" s="16">
        <v>45883</v>
      </c>
      <c r="I5634" s="17">
        <v>45883</v>
      </c>
      <c r="J5634" s="18">
        <v>45883</v>
      </c>
      <c r="K5634" s="19">
        <v>0.41666666666666669</v>
      </c>
      <c r="L5634" s="19">
        <v>0.5</v>
      </c>
      <c r="M5634" s="20">
        <v>0.75</v>
      </c>
      <c r="N5634" s="19">
        <v>0.83333333333333337</v>
      </c>
      <c r="O5634" s="21">
        <f t="shared" si="210"/>
        <v>8.333333333333337E-2</v>
      </c>
      <c r="P5634" s="13" t="s">
        <v>50</v>
      </c>
      <c r="Q5634" s="13" t="s">
        <v>50</v>
      </c>
      <c r="R5634" s="22" t="s">
        <v>3520</v>
      </c>
      <c r="S5634" s="22" t="s">
        <v>33</v>
      </c>
      <c r="T5634" s="23" t="s">
        <v>52</v>
      </c>
      <c r="U5634" s="23"/>
      <c r="V5634" s="22" t="s">
        <v>67</v>
      </c>
      <c r="W5634" s="24" t="s">
        <v>3677</v>
      </c>
      <c r="X5634" s="25" t="s">
        <v>50</v>
      </c>
      <c r="Y5634" s="25" t="s">
        <v>50</v>
      </c>
      <c r="Z5634" s="25" t="s">
        <v>50</v>
      </c>
      <c r="AA5634" s="25"/>
      <c r="AB5634" s="26"/>
      <c r="AC5634" s="31">
        <v>1.615</v>
      </c>
      <c r="AD5634" s="32"/>
      <c r="AE5634" s="32"/>
      <c r="AF5634" s="32"/>
      <c r="AG5634" s="33"/>
      <c r="AH5634" s="33"/>
      <c r="AI5634" s="33"/>
      <c r="AJ5634" s="27"/>
      <c r="AK5634" s="27"/>
      <c r="AL5634" s="27">
        <v>1</v>
      </c>
      <c r="AM5634" s="27"/>
      <c r="AN5634" s="27"/>
      <c r="AO5634" s="28" t="s">
        <v>94</v>
      </c>
      <c r="AP5634" s="51"/>
      <c r="AQ5634" s="51"/>
    </row>
    <row r="5635" spans="1:43" ht="12.65" customHeight="1">
      <c r="A5635" s="13" t="s">
        <v>213</v>
      </c>
      <c r="B5635" s="14" t="s">
        <v>3508</v>
      </c>
      <c r="C5635" s="13">
        <v>87</v>
      </c>
      <c r="D5635" s="13" t="s">
        <v>3509</v>
      </c>
      <c r="E5635" s="15" t="s">
        <v>3519</v>
      </c>
      <c r="F5635" s="13">
        <v>47666</v>
      </c>
      <c r="G5635" s="13"/>
      <c r="H5635" s="16">
        <v>45883</v>
      </c>
      <c r="I5635" s="17">
        <v>45883</v>
      </c>
      <c r="J5635" s="18">
        <v>45883</v>
      </c>
      <c r="K5635" s="19">
        <v>0.5625</v>
      </c>
      <c r="L5635" s="19">
        <v>0.6875</v>
      </c>
      <c r="M5635" s="20">
        <v>0.89583333333333337</v>
      </c>
      <c r="N5635" s="19">
        <v>2.0833333333333332E-2</v>
      </c>
      <c r="O5635" s="21">
        <f t="shared" si="210"/>
        <v>0.12499999999999989</v>
      </c>
      <c r="P5635" s="13" t="s">
        <v>50</v>
      </c>
      <c r="Q5635" s="13" t="s">
        <v>50</v>
      </c>
      <c r="R5635" s="22" t="s">
        <v>3520</v>
      </c>
      <c r="S5635" s="22" t="s">
        <v>33</v>
      </c>
      <c r="T5635" s="23" t="s">
        <v>52</v>
      </c>
      <c r="U5635" s="23"/>
      <c r="V5635" s="22" t="s">
        <v>67</v>
      </c>
      <c r="W5635" s="24" t="s">
        <v>3677</v>
      </c>
      <c r="X5635" s="25" t="s">
        <v>50</v>
      </c>
      <c r="Y5635" s="25" t="s">
        <v>50</v>
      </c>
      <c r="Z5635" s="25" t="s">
        <v>50</v>
      </c>
      <c r="AA5635" s="25"/>
      <c r="AB5635" s="26"/>
      <c r="AC5635" s="31">
        <v>1.615</v>
      </c>
      <c r="AD5635" s="32"/>
      <c r="AE5635" s="32"/>
      <c r="AF5635" s="32"/>
      <c r="AG5635" s="33"/>
      <c r="AH5635" s="33"/>
      <c r="AI5635" s="33"/>
      <c r="AJ5635" s="27"/>
      <c r="AK5635" s="27"/>
      <c r="AL5635" s="27">
        <v>1.25</v>
      </c>
      <c r="AM5635" s="27"/>
      <c r="AN5635" s="27"/>
      <c r="AO5635" s="28" t="s">
        <v>94</v>
      </c>
      <c r="AP5635" s="51"/>
      <c r="AQ5635" s="51"/>
    </row>
    <row r="5636" spans="1:43" ht="12.65" customHeight="1">
      <c r="A5636" s="13" t="s">
        <v>213</v>
      </c>
      <c r="B5636" s="14" t="s">
        <v>3508</v>
      </c>
      <c r="C5636" s="13">
        <v>87</v>
      </c>
      <c r="D5636" s="13" t="s">
        <v>3509</v>
      </c>
      <c r="E5636" s="15" t="s">
        <v>3519</v>
      </c>
      <c r="F5636" s="13">
        <v>47666</v>
      </c>
      <c r="G5636" s="13"/>
      <c r="H5636" s="16">
        <v>45883</v>
      </c>
      <c r="I5636" s="17">
        <v>45884</v>
      </c>
      <c r="J5636" s="18">
        <v>45884</v>
      </c>
      <c r="K5636" s="19">
        <v>0.6875</v>
      </c>
      <c r="L5636" s="19">
        <v>0.77083333333333337</v>
      </c>
      <c r="M5636" s="20">
        <v>2.0833333333333332E-2</v>
      </c>
      <c r="N5636" s="19">
        <v>0.10416666666666666</v>
      </c>
      <c r="O5636" s="21">
        <f t="shared" si="210"/>
        <v>8.3333333333333329E-2</v>
      </c>
      <c r="P5636" s="13" t="s">
        <v>50</v>
      </c>
      <c r="Q5636" s="13" t="s">
        <v>50</v>
      </c>
      <c r="R5636" s="22" t="s">
        <v>3520</v>
      </c>
      <c r="S5636" s="22" t="s">
        <v>33</v>
      </c>
      <c r="T5636" s="23" t="s">
        <v>52</v>
      </c>
      <c r="U5636" s="23"/>
      <c r="V5636" s="22" t="s">
        <v>67</v>
      </c>
      <c r="W5636" s="24" t="s">
        <v>3677</v>
      </c>
      <c r="X5636" s="25" t="s">
        <v>50</v>
      </c>
      <c r="Y5636" s="25" t="s">
        <v>50</v>
      </c>
      <c r="Z5636" s="25" t="s">
        <v>50</v>
      </c>
      <c r="AA5636" s="25"/>
      <c r="AB5636" s="26"/>
      <c r="AC5636" s="31">
        <v>0.24225000000000002</v>
      </c>
      <c r="AD5636" s="32"/>
      <c r="AE5636" s="32"/>
      <c r="AF5636" s="32"/>
      <c r="AG5636" s="33"/>
      <c r="AH5636" s="33"/>
      <c r="AI5636" s="33"/>
      <c r="AJ5636" s="27"/>
      <c r="AK5636" s="27"/>
      <c r="AL5636" s="27">
        <v>1</v>
      </c>
      <c r="AM5636" s="27"/>
      <c r="AN5636" s="27"/>
      <c r="AO5636" s="28" t="s">
        <v>94</v>
      </c>
      <c r="AP5636" s="51"/>
      <c r="AQ5636" s="51"/>
    </row>
    <row r="5637" spans="1:43" ht="12.65" customHeight="1">
      <c r="A5637" s="13" t="s">
        <v>213</v>
      </c>
      <c r="B5637" s="14" t="s">
        <v>3508</v>
      </c>
      <c r="C5637" s="13">
        <v>87</v>
      </c>
      <c r="D5637" s="13" t="s">
        <v>3509</v>
      </c>
      <c r="E5637" s="15" t="s">
        <v>3519</v>
      </c>
      <c r="F5637" s="13">
        <v>47666</v>
      </c>
      <c r="G5637" s="13"/>
      <c r="H5637" s="16">
        <v>45884</v>
      </c>
      <c r="I5637" s="17">
        <v>45884</v>
      </c>
      <c r="J5637" s="18">
        <v>45884</v>
      </c>
      <c r="K5637" s="19">
        <v>8.3333333333333329E-2</v>
      </c>
      <c r="L5637" s="19">
        <v>0.16666666666666666</v>
      </c>
      <c r="M5637" s="20">
        <v>0.41666666666666669</v>
      </c>
      <c r="N5637" s="19">
        <v>0.5</v>
      </c>
      <c r="O5637" s="21">
        <f t="shared" si="210"/>
        <v>8.3333333333333315E-2</v>
      </c>
      <c r="P5637" s="13" t="s">
        <v>50</v>
      </c>
      <c r="Q5637" s="13" t="s">
        <v>50</v>
      </c>
      <c r="R5637" s="22" t="s">
        <v>3520</v>
      </c>
      <c r="S5637" s="22" t="s">
        <v>33</v>
      </c>
      <c r="T5637" s="23" t="s">
        <v>52</v>
      </c>
      <c r="U5637" s="23"/>
      <c r="V5637" s="22" t="s">
        <v>67</v>
      </c>
      <c r="W5637" s="24" t="s">
        <v>3677</v>
      </c>
      <c r="X5637" s="25" t="s">
        <v>50</v>
      </c>
      <c r="Y5637" s="25" t="s">
        <v>50</v>
      </c>
      <c r="Z5637" s="25" t="s">
        <v>50</v>
      </c>
      <c r="AA5637" s="25"/>
      <c r="AB5637" s="26"/>
      <c r="AC5637" s="31">
        <v>1.04975</v>
      </c>
      <c r="AD5637" s="32"/>
      <c r="AE5637" s="32"/>
      <c r="AF5637" s="32"/>
      <c r="AG5637" s="33"/>
      <c r="AH5637" s="33"/>
      <c r="AI5637" s="33"/>
      <c r="AJ5637" s="27"/>
      <c r="AK5637" s="27"/>
      <c r="AL5637" s="27">
        <v>1</v>
      </c>
      <c r="AM5637" s="27"/>
      <c r="AN5637" s="27"/>
      <c r="AO5637" s="28" t="s">
        <v>94</v>
      </c>
      <c r="AP5637" s="51"/>
      <c r="AQ5637" s="51"/>
    </row>
    <row r="5638" spans="1:43" ht="12.65" customHeight="1">
      <c r="A5638" s="13" t="s">
        <v>213</v>
      </c>
      <c r="B5638" s="14" t="s">
        <v>3508</v>
      </c>
      <c r="C5638" s="13">
        <v>87</v>
      </c>
      <c r="D5638" s="13" t="s">
        <v>3509</v>
      </c>
      <c r="E5638" s="15" t="s">
        <v>3519</v>
      </c>
      <c r="F5638" s="13">
        <v>47666</v>
      </c>
      <c r="G5638" s="13"/>
      <c r="H5638" s="16">
        <v>45884</v>
      </c>
      <c r="I5638" s="17">
        <v>45884</v>
      </c>
      <c r="J5638" s="18">
        <v>45884</v>
      </c>
      <c r="K5638" s="19">
        <v>0.30208333333333331</v>
      </c>
      <c r="L5638" s="19">
        <v>0.33333333333333331</v>
      </c>
      <c r="M5638" s="20">
        <v>0.63541666666666663</v>
      </c>
      <c r="N5638" s="19">
        <v>0.66666666666666663</v>
      </c>
      <c r="O5638" s="21">
        <f t="shared" si="210"/>
        <v>3.125E-2</v>
      </c>
      <c r="P5638" s="13" t="s">
        <v>50</v>
      </c>
      <c r="Q5638" s="13" t="s">
        <v>50</v>
      </c>
      <c r="R5638" s="22" t="s">
        <v>3520</v>
      </c>
      <c r="S5638" s="22" t="s">
        <v>33</v>
      </c>
      <c r="T5638" s="23" t="s">
        <v>52</v>
      </c>
      <c r="U5638" s="23"/>
      <c r="V5638" s="22" t="s">
        <v>67</v>
      </c>
      <c r="W5638" s="24" t="s">
        <v>3677</v>
      </c>
      <c r="X5638" s="25" t="s">
        <v>50</v>
      </c>
      <c r="Y5638" s="25" t="s">
        <v>50</v>
      </c>
      <c r="Z5638" s="25" t="s">
        <v>50</v>
      </c>
      <c r="AA5638" s="25"/>
      <c r="AB5638" s="26"/>
      <c r="AC5638" s="31">
        <v>1.2112499999999999</v>
      </c>
      <c r="AD5638" s="32"/>
      <c r="AE5638" s="32"/>
      <c r="AF5638" s="32"/>
      <c r="AG5638" s="33"/>
      <c r="AH5638" s="33"/>
      <c r="AI5638" s="33"/>
      <c r="AJ5638" s="27"/>
      <c r="AK5638" s="27"/>
      <c r="AL5638" s="27">
        <v>1</v>
      </c>
      <c r="AM5638" s="27"/>
      <c r="AN5638" s="27"/>
      <c r="AO5638" s="28" t="s">
        <v>94</v>
      </c>
      <c r="AP5638" s="51"/>
      <c r="AQ5638" s="51"/>
    </row>
    <row r="5639" spans="1:43" ht="12.65" customHeight="1">
      <c r="A5639" s="13" t="s">
        <v>213</v>
      </c>
      <c r="B5639" s="14" t="s">
        <v>3508</v>
      </c>
      <c r="C5639" s="13">
        <v>87</v>
      </c>
      <c r="D5639" s="13" t="s">
        <v>3509</v>
      </c>
      <c r="E5639" s="15" t="s">
        <v>3519</v>
      </c>
      <c r="F5639" s="13">
        <v>47666</v>
      </c>
      <c r="G5639" s="13"/>
      <c r="H5639" s="16">
        <v>45884</v>
      </c>
      <c r="I5639" s="17">
        <v>45884</v>
      </c>
      <c r="J5639" s="18">
        <v>45884</v>
      </c>
      <c r="K5639" s="19">
        <v>0.48958333333333331</v>
      </c>
      <c r="L5639" s="19">
        <v>0.5625</v>
      </c>
      <c r="M5639" s="20">
        <v>0.82291666666666663</v>
      </c>
      <c r="N5639" s="19">
        <v>0.89583333333333337</v>
      </c>
      <c r="O5639" s="21">
        <f t="shared" si="210"/>
        <v>7.2916666666666741E-2</v>
      </c>
      <c r="P5639" s="13" t="s">
        <v>50</v>
      </c>
      <c r="Q5639" s="13" t="s">
        <v>50</v>
      </c>
      <c r="R5639" s="22" t="s">
        <v>3520</v>
      </c>
      <c r="S5639" s="22" t="s">
        <v>33</v>
      </c>
      <c r="T5639" s="23" t="s">
        <v>52</v>
      </c>
      <c r="U5639" s="23"/>
      <c r="V5639" s="22" t="s">
        <v>67</v>
      </c>
      <c r="W5639" s="24" t="s">
        <v>3677</v>
      </c>
      <c r="X5639" s="25" t="s">
        <v>50</v>
      </c>
      <c r="Y5639" s="25" t="s">
        <v>50</v>
      </c>
      <c r="Z5639" s="25" t="s">
        <v>50</v>
      </c>
      <c r="AA5639" s="25"/>
      <c r="AB5639" s="26"/>
      <c r="AC5639" s="31">
        <v>1.615</v>
      </c>
      <c r="AD5639" s="32"/>
      <c r="AE5639" s="32"/>
      <c r="AF5639" s="32"/>
      <c r="AG5639" s="33"/>
      <c r="AH5639" s="33"/>
      <c r="AI5639" s="33"/>
      <c r="AJ5639" s="27"/>
      <c r="AK5639" s="27"/>
      <c r="AL5639" s="27">
        <v>1</v>
      </c>
      <c r="AM5639" s="27"/>
      <c r="AN5639" s="27"/>
      <c r="AO5639" s="28" t="s">
        <v>94</v>
      </c>
      <c r="AP5639" s="51"/>
      <c r="AQ5639" s="51"/>
    </row>
    <row r="5640" spans="1:43" ht="12.65" customHeight="1">
      <c r="A5640" s="13" t="s">
        <v>213</v>
      </c>
      <c r="B5640" s="14" t="s">
        <v>3508</v>
      </c>
      <c r="C5640" s="13">
        <v>87</v>
      </c>
      <c r="D5640" s="13" t="s">
        <v>3509</v>
      </c>
      <c r="E5640" s="15" t="s">
        <v>3519</v>
      </c>
      <c r="F5640" s="13">
        <v>47666</v>
      </c>
      <c r="G5640" s="13"/>
      <c r="H5640" s="16">
        <v>45884</v>
      </c>
      <c r="I5640" s="17">
        <v>45884</v>
      </c>
      <c r="J5640" s="18">
        <v>45884</v>
      </c>
      <c r="K5640" s="19">
        <v>0.5625</v>
      </c>
      <c r="L5640" s="19">
        <v>0.66666666666666663</v>
      </c>
      <c r="M5640" s="20">
        <v>0.89583333333333337</v>
      </c>
      <c r="N5640" s="19">
        <v>0</v>
      </c>
      <c r="O5640" s="21">
        <f t="shared" si="210"/>
        <v>0.10416666666666663</v>
      </c>
      <c r="P5640" s="13" t="s">
        <v>50</v>
      </c>
      <c r="Q5640" s="13" t="s">
        <v>50</v>
      </c>
      <c r="R5640" s="22" t="s">
        <v>3520</v>
      </c>
      <c r="S5640" s="22" t="s">
        <v>33</v>
      </c>
      <c r="T5640" s="23" t="s">
        <v>52</v>
      </c>
      <c r="U5640" s="23"/>
      <c r="V5640" s="22" t="s">
        <v>67</v>
      </c>
      <c r="W5640" s="24" t="s">
        <v>3677</v>
      </c>
      <c r="X5640" s="25" t="s">
        <v>50</v>
      </c>
      <c r="Y5640" s="25" t="s">
        <v>50</v>
      </c>
      <c r="Z5640" s="25" t="s">
        <v>50</v>
      </c>
      <c r="AA5640" s="25"/>
      <c r="AB5640" s="26"/>
      <c r="AC5640" s="31">
        <v>1.615</v>
      </c>
      <c r="AD5640" s="32"/>
      <c r="AE5640" s="32"/>
      <c r="AF5640" s="32"/>
      <c r="AG5640" s="33"/>
      <c r="AH5640" s="33"/>
      <c r="AI5640" s="33"/>
      <c r="AJ5640" s="27"/>
      <c r="AK5640" s="27"/>
      <c r="AL5640" s="27">
        <v>1.25</v>
      </c>
      <c r="AM5640" s="27"/>
      <c r="AN5640" s="27"/>
      <c r="AO5640" s="28" t="s">
        <v>94</v>
      </c>
      <c r="AP5640" s="51"/>
      <c r="AQ5640" s="51"/>
    </row>
    <row r="5641" spans="1:43" ht="12.65" customHeight="1">
      <c r="A5641" s="13" t="s">
        <v>213</v>
      </c>
      <c r="B5641" s="14" t="s">
        <v>3508</v>
      </c>
      <c r="C5641" s="13">
        <v>87</v>
      </c>
      <c r="D5641" s="13" t="s">
        <v>3509</v>
      </c>
      <c r="E5641" s="15" t="s">
        <v>3519</v>
      </c>
      <c r="F5641" s="13">
        <v>47666</v>
      </c>
      <c r="G5641" s="13"/>
      <c r="H5641" s="16">
        <v>45884</v>
      </c>
      <c r="I5641" s="17">
        <v>45885</v>
      </c>
      <c r="J5641" s="18">
        <v>45885</v>
      </c>
      <c r="K5641" s="19">
        <v>0.76388888888888884</v>
      </c>
      <c r="L5641" s="19">
        <v>0.84375</v>
      </c>
      <c r="M5641" s="20">
        <v>9.7222222222222224E-2</v>
      </c>
      <c r="N5641" s="19">
        <v>0.17708333333333334</v>
      </c>
      <c r="O5641" s="21">
        <f t="shared" si="210"/>
        <v>7.9861111111111119E-2</v>
      </c>
      <c r="P5641" s="13" t="s">
        <v>50</v>
      </c>
      <c r="Q5641" s="13" t="s">
        <v>50</v>
      </c>
      <c r="R5641" s="22" t="s">
        <v>3520</v>
      </c>
      <c r="S5641" s="22" t="s">
        <v>33</v>
      </c>
      <c r="T5641" s="23" t="s">
        <v>52</v>
      </c>
      <c r="U5641" s="23"/>
      <c r="V5641" s="22" t="s">
        <v>67</v>
      </c>
      <c r="W5641" s="24" t="s">
        <v>3677</v>
      </c>
      <c r="X5641" s="25" t="s">
        <v>50</v>
      </c>
      <c r="Y5641" s="25" t="s">
        <v>50</v>
      </c>
      <c r="Z5641" s="25" t="s">
        <v>50</v>
      </c>
      <c r="AA5641" s="25"/>
      <c r="AB5641" s="26"/>
      <c r="AC5641" s="31">
        <v>0.255</v>
      </c>
      <c r="AD5641" s="32"/>
      <c r="AE5641" s="32"/>
      <c r="AF5641" s="32"/>
      <c r="AG5641" s="33"/>
      <c r="AH5641" s="33"/>
      <c r="AI5641" s="33"/>
      <c r="AJ5641" s="27"/>
      <c r="AK5641" s="27"/>
      <c r="AL5641" s="27">
        <v>1.3</v>
      </c>
      <c r="AM5641" s="27"/>
      <c r="AN5641" s="27"/>
      <c r="AO5641" s="28" t="s">
        <v>94</v>
      </c>
      <c r="AP5641" s="51"/>
      <c r="AQ5641" s="51"/>
    </row>
    <row r="5642" spans="1:43" ht="12.65" customHeight="1">
      <c r="A5642" s="13" t="s">
        <v>213</v>
      </c>
      <c r="B5642" s="14" t="s">
        <v>3508</v>
      </c>
      <c r="C5642" s="13">
        <v>87</v>
      </c>
      <c r="D5642" s="13" t="s">
        <v>3509</v>
      </c>
      <c r="E5642" s="15" t="s">
        <v>3519</v>
      </c>
      <c r="F5642" s="13">
        <v>47666</v>
      </c>
      <c r="G5642" s="13"/>
      <c r="H5642" s="16">
        <v>45884</v>
      </c>
      <c r="I5642" s="17">
        <v>45885</v>
      </c>
      <c r="J5642" s="18">
        <v>45885</v>
      </c>
      <c r="K5642" s="19">
        <v>0.96875</v>
      </c>
      <c r="L5642" s="19">
        <v>1.0520833333333333</v>
      </c>
      <c r="M5642" s="20">
        <v>0.30208333333333331</v>
      </c>
      <c r="N5642" s="19">
        <v>0.38541666666666663</v>
      </c>
      <c r="O5642" s="21">
        <f t="shared" si="210"/>
        <v>8.3333333333333315E-2</v>
      </c>
      <c r="P5642" s="13" t="s">
        <v>50</v>
      </c>
      <c r="Q5642" s="13" t="s">
        <v>50</v>
      </c>
      <c r="R5642" s="22" t="s">
        <v>3520</v>
      </c>
      <c r="S5642" s="22" t="s">
        <v>33</v>
      </c>
      <c r="T5642" s="23" t="s">
        <v>52</v>
      </c>
      <c r="U5642" s="23"/>
      <c r="V5642" s="22" t="s">
        <v>67</v>
      </c>
      <c r="W5642" s="24" t="s">
        <v>3677</v>
      </c>
      <c r="X5642" s="25" t="s">
        <v>50</v>
      </c>
      <c r="Y5642" s="25" t="s">
        <v>50</v>
      </c>
      <c r="Z5642" s="25" t="s">
        <v>50</v>
      </c>
      <c r="AA5642" s="25"/>
      <c r="AB5642" s="26"/>
      <c r="AC5642" s="31">
        <v>0.59500000000000008</v>
      </c>
      <c r="AD5642" s="32"/>
      <c r="AE5642" s="32"/>
      <c r="AF5642" s="32"/>
      <c r="AG5642" s="33"/>
      <c r="AH5642" s="33"/>
      <c r="AI5642" s="33"/>
      <c r="AJ5642" s="27"/>
      <c r="AK5642" s="27"/>
      <c r="AL5642" s="27">
        <v>1.3</v>
      </c>
      <c r="AM5642" s="27"/>
      <c r="AN5642" s="27"/>
      <c r="AO5642" s="28" t="s">
        <v>94</v>
      </c>
      <c r="AP5642" s="51"/>
      <c r="AQ5642" s="51"/>
    </row>
    <row r="5643" spans="1:43" ht="12.65" customHeight="1">
      <c r="A5643" s="13" t="s">
        <v>213</v>
      </c>
      <c r="B5643" s="14" t="s">
        <v>3508</v>
      </c>
      <c r="C5643" s="13">
        <v>87</v>
      </c>
      <c r="D5643" s="13" t="s">
        <v>3509</v>
      </c>
      <c r="E5643" s="15" t="s">
        <v>3519</v>
      </c>
      <c r="F5643" s="13">
        <v>47666</v>
      </c>
      <c r="G5643" s="13"/>
      <c r="H5643" s="16">
        <v>45885</v>
      </c>
      <c r="I5643" s="17">
        <v>45885</v>
      </c>
      <c r="J5643" s="18">
        <v>45885</v>
      </c>
      <c r="K5643" s="19">
        <v>0.38541666666666669</v>
      </c>
      <c r="L5643" s="19">
        <v>0.46875</v>
      </c>
      <c r="M5643" s="20">
        <v>0.71875</v>
      </c>
      <c r="N5643" s="19">
        <v>0.80208333333333337</v>
      </c>
      <c r="O5643" s="21">
        <f t="shared" si="210"/>
        <v>8.333333333333337E-2</v>
      </c>
      <c r="P5643" s="13" t="s">
        <v>50</v>
      </c>
      <c r="Q5643" s="13" t="s">
        <v>50</v>
      </c>
      <c r="R5643" s="22" t="s">
        <v>3520</v>
      </c>
      <c r="S5643" s="22" t="s">
        <v>33</v>
      </c>
      <c r="T5643" s="23" t="s">
        <v>52</v>
      </c>
      <c r="U5643" s="23"/>
      <c r="V5643" s="22" t="s">
        <v>67</v>
      </c>
      <c r="W5643" s="24" t="s">
        <v>3677</v>
      </c>
      <c r="X5643" s="25" t="s">
        <v>50</v>
      </c>
      <c r="Y5643" s="25" t="s">
        <v>50</v>
      </c>
      <c r="Z5643" s="25" t="s">
        <v>50</v>
      </c>
      <c r="AA5643" s="25"/>
      <c r="AB5643" s="26"/>
      <c r="AC5643" s="31">
        <v>1.2749999999999999</v>
      </c>
      <c r="AD5643" s="32"/>
      <c r="AE5643" s="32"/>
      <c r="AF5643" s="32"/>
      <c r="AG5643" s="33"/>
      <c r="AH5643" s="33"/>
      <c r="AI5643" s="33"/>
      <c r="AJ5643" s="27"/>
      <c r="AK5643" s="27"/>
      <c r="AL5643" s="27">
        <v>1.3</v>
      </c>
      <c r="AM5643" s="27"/>
      <c r="AN5643" s="27"/>
      <c r="AO5643" s="28" t="s">
        <v>94</v>
      </c>
      <c r="AP5643" s="51"/>
      <c r="AQ5643" s="51"/>
    </row>
    <row r="5644" spans="1:43" ht="12.65" customHeight="1">
      <c r="A5644" s="13" t="s">
        <v>213</v>
      </c>
      <c r="B5644" s="14" t="s">
        <v>3508</v>
      </c>
      <c r="C5644" s="13">
        <v>87</v>
      </c>
      <c r="D5644" s="13" t="s">
        <v>3509</v>
      </c>
      <c r="E5644" s="15" t="s">
        <v>3519</v>
      </c>
      <c r="F5644" s="13">
        <v>47666</v>
      </c>
      <c r="G5644" s="13"/>
      <c r="H5644" s="16">
        <v>45885</v>
      </c>
      <c r="I5644" s="17">
        <v>45885</v>
      </c>
      <c r="J5644" s="18">
        <v>45885</v>
      </c>
      <c r="K5644" s="19">
        <v>0.5625</v>
      </c>
      <c r="L5644" s="19">
        <v>0.64583333333333337</v>
      </c>
      <c r="M5644" s="20">
        <v>0.89583333333333337</v>
      </c>
      <c r="N5644" s="19">
        <v>0.97916666666666674</v>
      </c>
      <c r="O5644" s="21">
        <f t="shared" si="210"/>
        <v>8.333333333333337E-2</v>
      </c>
      <c r="P5644" s="13" t="s">
        <v>50</v>
      </c>
      <c r="Q5644" s="13" t="s">
        <v>50</v>
      </c>
      <c r="R5644" s="22" t="s">
        <v>3520</v>
      </c>
      <c r="S5644" s="22" t="s">
        <v>33</v>
      </c>
      <c r="T5644" s="23" t="s">
        <v>52</v>
      </c>
      <c r="U5644" s="23"/>
      <c r="V5644" s="22" t="s">
        <v>67</v>
      </c>
      <c r="W5644" s="24" t="s">
        <v>3677</v>
      </c>
      <c r="X5644" s="25" t="s">
        <v>50</v>
      </c>
      <c r="Y5644" s="25" t="s">
        <v>50</v>
      </c>
      <c r="Z5644" s="25" t="s">
        <v>50</v>
      </c>
      <c r="AA5644" s="25"/>
      <c r="AB5644" s="26"/>
      <c r="AC5644" s="31">
        <v>1.7</v>
      </c>
      <c r="AD5644" s="32"/>
      <c r="AE5644" s="32"/>
      <c r="AF5644" s="32"/>
      <c r="AG5644" s="33"/>
      <c r="AH5644" s="33"/>
      <c r="AI5644" s="33"/>
      <c r="AJ5644" s="27"/>
      <c r="AK5644" s="27"/>
      <c r="AL5644" s="27">
        <v>1.625</v>
      </c>
      <c r="AM5644" s="27"/>
      <c r="AN5644" s="27"/>
      <c r="AO5644" s="28" t="s">
        <v>94</v>
      </c>
      <c r="AP5644" s="51"/>
      <c r="AQ5644" s="51"/>
    </row>
    <row r="5645" spans="1:43" ht="12.65" customHeight="1">
      <c r="A5645" s="13" t="s">
        <v>213</v>
      </c>
      <c r="B5645" s="14" t="s">
        <v>3508</v>
      </c>
      <c r="C5645" s="13">
        <v>87</v>
      </c>
      <c r="D5645" s="13" t="s">
        <v>3509</v>
      </c>
      <c r="E5645" s="15" t="s">
        <v>3519</v>
      </c>
      <c r="F5645" s="13">
        <v>47666</v>
      </c>
      <c r="G5645" s="13"/>
      <c r="H5645" s="16">
        <v>45885</v>
      </c>
      <c r="I5645" s="17">
        <v>45886</v>
      </c>
      <c r="J5645" s="18">
        <v>45886</v>
      </c>
      <c r="K5645" s="19">
        <v>0.8125</v>
      </c>
      <c r="L5645" s="19">
        <v>0.86111111111111116</v>
      </c>
      <c r="M5645" s="20">
        <v>0.14583333333333334</v>
      </c>
      <c r="N5645" s="19">
        <v>0.19444444444444445</v>
      </c>
      <c r="O5645" s="21">
        <f t="shared" si="210"/>
        <v>4.8611111111111105E-2</v>
      </c>
      <c r="P5645" s="13" t="s">
        <v>50</v>
      </c>
      <c r="Q5645" s="13" t="s">
        <v>50</v>
      </c>
      <c r="R5645" s="22" t="s">
        <v>3520</v>
      </c>
      <c r="S5645" s="22" t="s">
        <v>33</v>
      </c>
      <c r="T5645" s="23" t="s">
        <v>52</v>
      </c>
      <c r="U5645" s="23"/>
      <c r="V5645" s="22" t="s">
        <v>67</v>
      </c>
      <c r="W5645" s="24" t="s">
        <v>3677</v>
      </c>
      <c r="X5645" s="25" t="s">
        <v>50</v>
      </c>
      <c r="Y5645" s="25" t="s">
        <v>50</v>
      </c>
      <c r="Z5645" s="25" t="s">
        <v>50</v>
      </c>
      <c r="AA5645" s="25"/>
      <c r="AB5645" s="26"/>
      <c r="AC5645" s="31">
        <v>0.255</v>
      </c>
      <c r="AD5645" s="32"/>
      <c r="AE5645" s="32"/>
      <c r="AF5645" s="32"/>
      <c r="AG5645" s="33"/>
      <c r="AH5645" s="33"/>
      <c r="AI5645" s="33"/>
      <c r="AJ5645" s="27"/>
      <c r="AK5645" s="27"/>
      <c r="AL5645" s="27">
        <v>1.3</v>
      </c>
      <c r="AM5645" s="27"/>
      <c r="AN5645" s="27"/>
      <c r="AO5645" s="28" t="s">
        <v>94</v>
      </c>
      <c r="AP5645" s="51"/>
      <c r="AQ5645" s="51"/>
    </row>
    <row r="5646" spans="1:43" ht="12.65" customHeight="1">
      <c r="A5646" s="13" t="s">
        <v>213</v>
      </c>
      <c r="B5646" s="14" t="s">
        <v>3508</v>
      </c>
      <c r="C5646" s="13">
        <v>87</v>
      </c>
      <c r="D5646" s="13" t="s">
        <v>3509</v>
      </c>
      <c r="E5646" s="15" t="s">
        <v>3519</v>
      </c>
      <c r="F5646" s="13">
        <v>47666</v>
      </c>
      <c r="G5646" s="13"/>
      <c r="H5646" s="16">
        <v>45885</v>
      </c>
      <c r="I5646" s="17">
        <v>45886</v>
      </c>
      <c r="J5646" s="18">
        <v>45886</v>
      </c>
      <c r="K5646" s="19">
        <v>0.98611111111111116</v>
      </c>
      <c r="L5646" s="19">
        <v>7.6388888888888895E-2</v>
      </c>
      <c r="M5646" s="20">
        <v>0.31944444444444442</v>
      </c>
      <c r="N5646" s="19">
        <v>0.40972222222222221</v>
      </c>
      <c r="O5646" s="21">
        <f t="shared" si="210"/>
        <v>9.027777777777779E-2</v>
      </c>
      <c r="P5646" s="13" t="s">
        <v>50</v>
      </c>
      <c r="Q5646" s="13" t="s">
        <v>50</v>
      </c>
      <c r="R5646" s="22" t="s">
        <v>3520</v>
      </c>
      <c r="S5646" s="22" t="s">
        <v>33</v>
      </c>
      <c r="T5646" s="23" t="s">
        <v>52</v>
      </c>
      <c r="U5646" s="23"/>
      <c r="V5646" s="22" t="s">
        <v>67</v>
      </c>
      <c r="W5646" s="24" t="s">
        <v>3677</v>
      </c>
      <c r="X5646" s="25" t="s">
        <v>50</v>
      </c>
      <c r="Y5646" s="25" t="s">
        <v>50</v>
      </c>
      <c r="Z5646" s="25" t="s">
        <v>50</v>
      </c>
      <c r="AA5646" s="25"/>
      <c r="AB5646" s="26"/>
      <c r="AC5646" s="31">
        <v>0.59500000000000008</v>
      </c>
      <c r="AD5646" s="32"/>
      <c r="AE5646" s="32"/>
      <c r="AF5646" s="32"/>
      <c r="AG5646" s="33"/>
      <c r="AH5646" s="33"/>
      <c r="AI5646" s="33"/>
      <c r="AJ5646" s="27"/>
      <c r="AK5646" s="27"/>
      <c r="AL5646" s="27">
        <v>1.3</v>
      </c>
      <c r="AM5646" s="27"/>
      <c r="AN5646" s="27"/>
      <c r="AO5646" s="28" t="s">
        <v>94</v>
      </c>
      <c r="AP5646" s="51"/>
      <c r="AQ5646" s="51"/>
    </row>
    <row r="5647" spans="1:43" ht="12.65" customHeight="1">
      <c r="A5647" s="13" t="s">
        <v>213</v>
      </c>
      <c r="B5647" s="14" t="s">
        <v>3508</v>
      </c>
      <c r="C5647" s="13">
        <v>87</v>
      </c>
      <c r="D5647" s="13" t="s">
        <v>3509</v>
      </c>
      <c r="E5647" s="15" t="s">
        <v>3519</v>
      </c>
      <c r="F5647" s="13">
        <v>47666</v>
      </c>
      <c r="G5647" s="13"/>
      <c r="H5647" s="16">
        <v>45886</v>
      </c>
      <c r="I5647" s="17">
        <v>45886</v>
      </c>
      <c r="J5647" s="18">
        <v>45886</v>
      </c>
      <c r="K5647" s="19">
        <v>0.21875</v>
      </c>
      <c r="L5647" s="19">
        <v>0.3125</v>
      </c>
      <c r="M5647" s="20">
        <v>0.55208333333333337</v>
      </c>
      <c r="N5647" s="19">
        <v>0.64583333333333337</v>
      </c>
      <c r="O5647" s="21">
        <f t="shared" si="210"/>
        <v>9.375E-2</v>
      </c>
      <c r="P5647" s="13" t="s">
        <v>50</v>
      </c>
      <c r="Q5647" s="13" t="s">
        <v>50</v>
      </c>
      <c r="R5647" s="22" t="s">
        <v>3520</v>
      </c>
      <c r="S5647" s="22" t="s">
        <v>33</v>
      </c>
      <c r="T5647" s="23" t="s">
        <v>52</v>
      </c>
      <c r="U5647" s="23"/>
      <c r="V5647" s="22" t="s">
        <v>67</v>
      </c>
      <c r="W5647" s="24" t="s">
        <v>3677</v>
      </c>
      <c r="X5647" s="25" t="s">
        <v>50</v>
      </c>
      <c r="Y5647" s="25" t="s">
        <v>50</v>
      </c>
      <c r="Z5647" s="25" t="s">
        <v>50</v>
      </c>
      <c r="AA5647" s="25"/>
      <c r="AB5647" s="26"/>
      <c r="AC5647" s="31">
        <v>1.105</v>
      </c>
      <c r="AD5647" s="32"/>
      <c r="AE5647" s="32"/>
      <c r="AF5647" s="32"/>
      <c r="AG5647" s="33"/>
      <c r="AH5647" s="33"/>
      <c r="AI5647" s="33"/>
      <c r="AJ5647" s="27"/>
      <c r="AK5647" s="27"/>
      <c r="AL5647" s="27">
        <v>1.3</v>
      </c>
      <c r="AM5647" s="27"/>
      <c r="AN5647" s="27"/>
      <c r="AO5647" s="28" t="s">
        <v>94</v>
      </c>
      <c r="AP5647" s="51"/>
      <c r="AQ5647" s="51"/>
    </row>
    <row r="5648" spans="1:43" ht="12.65" customHeight="1">
      <c r="A5648" s="13" t="s">
        <v>213</v>
      </c>
      <c r="B5648" s="14" t="s">
        <v>3508</v>
      </c>
      <c r="C5648" s="13">
        <v>87</v>
      </c>
      <c r="D5648" s="13" t="s">
        <v>3509</v>
      </c>
      <c r="E5648" s="15" t="s">
        <v>3519</v>
      </c>
      <c r="F5648" s="13">
        <v>47666</v>
      </c>
      <c r="G5648" s="13"/>
      <c r="H5648" s="16">
        <v>45886</v>
      </c>
      <c r="I5648" s="17">
        <v>45886</v>
      </c>
      <c r="J5648" s="18">
        <v>45886</v>
      </c>
      <c r="K5648" s="19">
        <v>0.5</v>
      </c>
      <c r="L5648" s="19">
        <v>0.625</v>
      </c>
      <c r="M5648" s="20">
        <v>0.83333333333333337</v>
      </c>
      <c r="N5648" s="19">
        <v>0.95833333333333337</v>
      </c>
      <c r="O5648" s="21">
        <f t="shared" si="210"/>
        <v>0.125</v>
      </c>
      <c r="P5648" s="13" t="s">
        <v>50</v>
      </c>
      <c r="Q5648" s="13" t="s">
        <v>50</v>
      </c>
      <c r="R5648" s="22" t="s">
        <v>3520</v>
      </c>
      <c r="S5648" s="22" t="s">
        <v>33</v>
      </c>
      <c r="T5648" s="23" t="s">
        <v>52</v>
      </c>
      <c r="U5648" s="23"/>
      <c r="V5648" s="22" t="s">
        <v>67</v>
      </c>
      <c r="W5648" s="24" t="s">
        <v>3677</v>
      </c>
      <c r="X5648" s="25" t="s">
        <v>50</v>
      </c>
      <c r="Y5648" s="25" t="s">
        <v>50</v>
      </c>
      <c r="Z5648" s="25" t="s">
        <v>50</v>
      </c>
      <c r="AA5648" s="25"/>
      <c r="AB5648" s="26"/>
      <c r="AC5648" s="31">
        <v>1.7</v>
      </c>
      <c r="AD5648" s="32"/>
      <c r="AE5648" s="32"/>
      <c r="AF5648" s="32"/>
      <c r="AG5648" s="33"/>
      <c r="AH5648" s="33"/>
      <c r="AI5648" s="33"/>
      <c r="AJ5648" s="27"/>
      <c r="AK5648" s="27"/>
      <c r="AL5648" s="27">
        <v>1.625</v>
      </c>
      <c r="AM5648" s="27"/>
      <c r="AN5648" s="27"/>
      <c r="AO5648" s="28" t="s">
        <v>94</v>
      </c>
      <c r="AP5648" s="51"/>
      <c r="AQ5648" s="51"/>
    </row>
    <row r="5649" spans="1:43" ht="12.65" customHeight="1">
      <c r="A5649" s="13" t="s">
        <v>213</v>
      </c>
      <c r="B5649" s="14" t="s">
        <v>3508</v>
      </c>
      <c r="C5649" s="13">
        <v>87</v>
      </c>
      <c r="D5649" s="13" t="s">
        <v>3509</v>
      </c>
      <c r="E5649" s="15" t="s">
        <v>3519</v>
      </c>
      <c r="F5649" s="13">
        <v>47666</v>
      </c>
      <c r="G5649" s="13"/>
      <c r="H5649" s="16">
        <v>45886</v>
      </c>
      <c r="I5649" s="17">
        <v>45887</v>
      </c>
      <c r="J5649" s="18">
        <v>45887</v>
      </c>
      <c r="K5649" s="19">
        <v>0.75</v>
      </c>
      <c r="L5649" s="19">
        <v>0.83333333333333337</v>
      </c>
      <c r="M5649" s="20">
        <v>8.3333333333333329E-2</v>
      </c>
      <c r="N5649" s="19">
        <v>0.16666666666666666</v>
      </c>
      <c r="O5649" s="21">
        <f t="shared" si="210"/>
        <v>8.3333333333333329E-2</v>
      </c>
      <c r="P5649" s="13" t="s">
        <v>50</v>
      </c>
      <c r="Q5649" s="13" t="s">
        <v>50</v>
      </c>
      <c r="R5649" s="22" t="s">
        <v>3520</v>
      </c>
      <c r="S5649" s="22" t="s">
        <v>33</v>
      </c>
      <c r="T5649" s="23" t="s">
        <v>52</v>
      </c>
      <c r="U5649" s="23"/>
      <c r="V5649" s="22" t="s">
        <v>67</v>
      </c>
      <c r="W5649" s="24" t="s">
        <v>3677</v>
      </c>
      <c r="X5649" s="25" t="s">
        <v>50</v>
      </c>
      <c r="Y5649" s="25" t="s">
        <v>50</v>
      </c>
      <c r="Z5649" s="25" t="s">
        <v>50</v>
      </c>
      <c r="AA5649" s="25"/>
      <c r="AB5649" s="26"/>
      <c r="AC5649" s="31">
        <v>0.24225000000000002</v>
      </c>
      <c r="AD5649" s="32"/>
      <c r="AE5649" s="32"/>
      <c r="AF5649" s="32"/>
      <c r="AG5649" s="33"/>
      <c r="AH5649" s="33"/>
      <c r="AI5649" s="33"/>
      <c r="AJ5649" s="27"/>
      <c r="AK5649" s="27"/>
      <c r="AL5649" s="27">
        <v>1</v>
      </c>
      <c r="AM5649" s="27"/>
      <c r="AN5649" s="27"/>
      <c r="AO5649" s="28" t="s">
        <v>94</v>
      </c>
      <c r="AP5649" s="51"/>
      <c r="AQ5649" s="51"/>
    </row>
    <row r="5650" spans="1:43" ht="12.65" customHeight="1">
      <c r="A5650" s="13" t="s">
        <v>213</v>
      </c>
      <c r="B5650" s="14" t="s">
        <v>3508</v>
      </c>
      <c r="C5650" s="13">
        <v>87</v>
      </c>
      <c r="D5650" s="13" t="s">
        <v>3509</v>
      </c>
      <c r="E5650" s="15" t="s">
        <v>3519</v>
      </c>
      <c r="F5650" s="13">
        <v>47666</v>
      </c>
      <c r="G5650" s="13"/>
      <c r="H5650" s="16">
        <v>45886</v>
      </c>
      <c r="I5650" s="17">
        <v>45887</v>
      </c>
      <c r="J5650" s="18">
        <v>45887</v>
      </c>
      <c r="K5650" s="19">
        <v>0.91666666666666663</v>
      </c>
      <c r="L5650" s="19">
        <v>1</v>
      </c>
      <c r="M5650" s="20">
        <v>0.25</v>
      </c>
      <c r="N5650" s="19">
        <v>0.33333333333333331</v>
      </c>
      <c r="O5650" s="21">
        <f t="shared" si="210"/>
        <v>8.3333333333333315E-2</v>
      </c>
      <c r="P5650" s="13" t="s">
        <v>50</v>
      </c>
      <c r="Q5650" s="13" t="s">
        <v>50</v>
      </c>
      <c r="R5650" s="22" t="s">
        <v>3520</v>
      </c>
      <c r="S5650" s="22" t="s">
        <v>33</v>
      </c>
      <c r="T5650" s="23" t="s">
        <v>52</v>
      </c>
      <c r="U5650" s="23"/>
      <c r="V5650" s="22" t="s">
        <v>67</v>
      </c>
      <c r="W5650" s="24" t="s">
        <v>3677</v>
      </c>
      <c r="X5650" s="25" t="s">
        <v>50</v>
      </c>
      <c r="Y5650" s="25" t="s">
        <v>50</v>
      </c>
      <c r="Z5650" s="25" t="s">
        <v>50</v>
      </c>
      <c r="AA5650" s="25"/>
      <c r="AB5650" s="26"/>
      <c r="AC5650" s="31">
        <v>0.56525000000000003</v>
      </c>
      <c r="AD5650" s="32"/>
      <c r="AE5650" s="32"/>
      <c r="AF5650" s="32"/>
      <c r="AG5650" s="33"/>
      <c r="AH5650" s="33"/>
      <c r="AI5650" s="33"/>
      <c r="AJ5650" s="27"/>
      <c r="AK5650" s="27"/>
      <c r="AL5650" s="27">
        <v>1</v>
      </c>
      <c r="AM5650" s="27"/>
      <c r="AN5650" s="27"/>
      <c r="AO5650" s="28" t="s">
        <v>94</v>
      </c>
      <c r="AP5650" s="51"/>
      <c r="AQ5650" s="51"/>
    </row>
    <row r="5651" spans="1:43" ht="12.65" customHeight="1">
      <c r="A5651" s="13" t="s">
        <v>213</v>
      </c>
      <c r="B5651" s="14" t="s">
        <v>3508</v>
      </c>
      <c r="C5651" s="13">
        <v>87</v>
      </c>
      <c r="D5651" s="13" t="s">
        <v>3509</v>
      </c>
      <c r="E5651" s="15" t="s">
        <v>3519</v>
      </c>
      <c r="F5651" s="13">
        <v>47666</v>
      </c>
      <c r="G5651" s="13"/>
      <c r="H5651" s="16">
        <v>45887</v>
      </c>
      <c r="I5651" s="17">
        <v>45887</v>
      </c>
      <c r="J5651" s="18">
        <v>45887</v>
      </c>
      <c r="K5651" s="19">
        <v>8.3333333333333329E-2</v>
      </c>
      <c r="L5651" s="19">
        <v>0.16666666666666666</v>
      </c>
      <c r="M5651" s="20">
        <v>0.41666666666666669</v>
      </c>
      <c r="N5651" s="19">
        <v>0.5</v>
      </c>
      <c r="O5651" s="21">
        <f t="shared" si="210"/>
        <v>8.3333333333333315E-2</v>
      </c>
      <c r="P5651" s="13" t="s">
        <v>50</v>
      </c>
      <c r="Q5651" s="13" t="s">
        <v>50</v>
      </c>
      <c r="R5651" s="22" t="s">
        <v>3520</v>
      </c>
      <c r="S5651" s="22" t="s">
        <v>33</v>
      </c>
      <c r="T5651" s="23" t="s">
        <v>52</v>
      </c>
      <c r="U5651" s="23"/>
      <c r="V5651" s="22" t="s">
        <v>67</v>
      </c>
      <c r="W5651" s="24" t="s">
        <v>3677</v>
      </c>
      <c r="X5651" s="25" t="s">
        <v>50</v>
      </c>
      <c r="Y5651" s="25" t="s">
        <v>50</v>
      </c>
      <c r="Z5651" s="25" t="s">
        <v>50</v>
      </c>
      <c r="AA5651" s="25"/>
      <c r="AB5651" s="26"/>
      <c r="AC5651" s="31">
        <v>1.04975</v>
      </c>
      <c r="AD5651" s="32"/>
      <c r="AE5651" s="32"/>
      <c r="AF5651" s="32"/>
      <c r="AG5651" s="33"/>
      <c r="AH5651" s="33"/>
      <c r="AI5651" s="33"/>
      <c r="AJ5651" s="27"/>
      <c r="AK5651" s="27"/>
      <c r="AL5651" s="27">
        <v>1</v>
      </c>
      <c r="AM5651" s="27"/>
      <c r="AN5651" s="27"/>
      <c r="AO5651" s="28" t="s">
        <v>94</v>
      </c>
      <c r="AP5651" s="51"/>
      <c r="AQ5651" s="51"/>
    </row>
    <row r="5652" spans="1:43" ht="12.65" customHeight="1">
      <c r="A5652" s="13" t="s">
        <v>213</v>
      </c>
      <c r="B5652" s="14" t="s">
        <v>3508</v>
      </c>
      <c r="C5652" s="13">
        <v>87</v>
      </c>
      <c r="D5652" s="13" t="s">
        <v>3509</v>
      </c>
      <c r="E5652" s="15" t="s">
        <v>3519</v>
      </c>
      <c r="F5652" s="13">
        <v>47666</v>
      </c>
      <c r="G5652" s="13"/>
      <c r="H5652" s="16">
        <v>45887</v>
      </c>
      <c r="I5652" s="17">
        <v>45887</v>
      </c>
      <c r="J5652" s="18">
        <v>45887</v>
      </c>
      <c r="K5652" s="19">
        <v>0.25</v>
      </c>
      <c r="L5652" s="19">
        <v>0.33333333333333331</v>
      </c>
      <c r="M5652" s="20">
        <v>0.58333333333333337</v>
      </c>
      <c r="N5652" s="19">
        <v>0.66666666666666674</v>
      </c>
      <c r="O5652" s="21">
        <f t="shared" si="210"/>
        <v>8.333333333333337E-2</v>
      </c>
      <c r="P5652" s="13" t="s">
        <v>50</v>
      </c>
      <c r="Q5652" s="13" t="s">
        <v>50</v>
      </c>
      <c r="R5652" s="22" t="s">
        <v>3520</v>
      </c>
      <c r="S5652" s="22" t="s">
        <v>33</v>
      </c>
      <c r="T5652" s="23" t="s">
        <v>52</v>
      </c>
      <c r="U5652" s="23"/>
      <c r="V5652" s="22" t="s">
        <v>67</v>
      </c>
      <c r="W5652" s="24" t="s">
        <v>3677</v>
      </c>
      <c r="X5652" s="25" t="s">
        <v>50</v>
      </c>
      <c r="Y5652" s="25" t="s">
        <v>50</v>
      </c>
      <c r="Z5652" s="25" t="s">
        <v>50</v>
      </c>
      <c r="AA5652" s="25"/>
      <c r="AB5652" s="26"/>
      <c r="AC5652" s="31">
        <v>1.04975</v>
      </c>
      <c r="AD5652" s="32"/>
      <c r="AE5652" s="32"/>
      <c r="AF5652" s="32"/>
      <c r="AG5652" s="33"/>
      <c r="AH5652" s="33"/>
      <c r="AI5652" s="33"/>
      <c r="AJ5652" s="27"/>
      <c r="AK5652" s="27"/>
      <c r="AL5652" s="27">
        <v>1</v>
      </c>
      <c r="AM5652" s="27"/>
      <c r="AN5652" s="27"/>
      <c r="AO5652" s="28" t="s">
        <v>94</v>
      </c>
      <c r="AP5652" s="51"/>
      <c r="AQ5652" s="51"/>
    </row>
    <row r="5653" spans="1:43" ht="12.65" customHeight="1">
      <c r="A5653" s="13" t="s">
        <v>213</v>
      </c>
      <c r="B5653" s="14" t="s">
        <v>3508</v>
      </c>
      <c r="C5653" s="13">
        <v>87</v>
      </c>
      <c r="D5653" s="13" t="s">
        <v>3509</v>
      </c>
      <c r="E5653" s="15" t="s">
        <v>3519</v>
      </c>
      <c r="F5653" s="13">
        <v>47666</v>
      </c>
      <c r="G5653" s="13"/>
      <c r="H5653" s="16">
        <v>45887</v>
      </c>
      <c r="I5653" s="17">
        <v>45887</v>
      </c>
      <c r="J5653" s="18">
        <v>45887</v>
      </c>
      <c r="K5653" s="19">
        <v>0.41666666666666669</v>
      </c>
      <c r="L5653" s="19">
        <v>0.5</v>
      </c>
      <c r="M5653" s="20">
        <v>0.75</v>
      </c>
      <c r="N5653" s="19">
        <v>0.83333333333333337</v>
      </c>
      <c r="O5653" s="21">
        <f t="shared" ref="O5653:O5684" si="211">IF(N5653&gt;M5653,N5653-M5653,(N5653+1)-M5653)</f>
        <v>8.333333333333337E-2</v>
      </c>
      <c r="P5653" s="13" t="s">
        <v>50</v>
      </c>
      <c r="Q5653" s="13" t="s">
        <v>50</v>
      </c>
      <c r="R5653" s="22" t="s">
        <v>3520</v>
      </c>
      <c r="S5653" s="22" t="s">
        <v>33</v>
      </c>
      <c r="T5653" s="23" t="s">
        <v>52</v>
      </c>
      <c r="U5653" s="23"/>
      <c r="V5653" s="22" t="s">
        <v>67</v>
      </c>
      <c r="W5653" s="24" t="s">
        <v>3677</v>
      </c>
      <c r="X5653" s="25" t="s">
        <v>50</v>
      </c>
      <c r="Y5653" s="25" t="s">
        <v>50</v>
      </c>
      <c r="Z5653" s="25" t="s">
        <v>50</v>
      </c>
      <c r="AA5653" s="25"/>
      <c r="AB5653" s="26"/>
      <c r="AC5653" s="31">
        <v>1.615</v>
      </c>
      <c r="AD5653" s="32"/>
      <c r="AE5653" s="32"/>
      <c r="AF5653" s="32"/>
      <c r="AG5653" s="33"/>
      <c r="AH5653" s="33"/>
      <c r="AI5653" s="33"/>
      <c r="AJ5653" s="27"/>
      <c r="AK5653" s="27"/>
      <c r="AL5653" s="27">
        <v>1</v>
      </c>
      <c r="AM5653" s="27"/>
      <c r="AN5653" s="27"/>
      <c r="AO5653" s="28" t="s">
        <v>94</v>
      </c>
      <c r="AP5653" s="51"/>
      <c r="AQ5653" s="51"/>
    </row>
    <row r="5654" spans="1:43" ht="12.65" customHeight="1">
      <c r="A5654" s="13" t="s">
        <v>213</v>
      </c>
      <c r="B5654" s="14" t="s">
        <v>3508</v>
      </c>
      <c r="C5654" s="13">
        <v>87</v>
      </c>
      <c r="D5654" s="13" t="s">
        <v>3509</v>
      </c>
      <c r="E5654" s="15" t="s">
        <v>3519</v>
      </c>
      <c r="F5654" s="13">
        <v>47666</v>
      </c>
      <c r="G5654" s="13"/>
      <c r="H5654" s="16">
        <v>45887</v>
      </c>
      <c r="I5654" s="17">
        <v>45887</v>
      </c>
      <c r="J5654" s="18">
        <v>45887</v>
      </c>
      <c r="K5654" s="19">
        <v>0.5</v>
      </c>
      <c r="L5654" s="19">
        <v>0.625</v>
      </c>
      <c r="M5654" s="20">
        <v>0.83333333333333337</v>
      </c>
      <c r="N5654" s="19">
        <v>0.95833333333333337</v>
      </c>
      <c r="O5654" s="21">
        <f t="shared" si="211"/>
        <v>0.125</v>
      </c>
      <c r="P5654" s="13" t="s">
        <v>50</v>
      </c>
      <c r="Q5654" s="13" t="s">
        <v>50</v>
      </c>
      <c r="R5654" s="22" t="s">
        <v>3520</v>
      </c>
      <c r="S5654" s="22" t="s">
        <v>33</v>
      </c>
      <c r="T5654" s="23" t="s">
        <v>52</v>
      </c>
      <c r="U5654" s="23"/>
      <c r="V5654" s="22" t="s">
        <v>67</v>
      </c>
      <c r="W5654" s="24" t="s">
        <v>3677</v>
      </c>
      <c r="X5654" s="25" t="s">
        <v>50</v>
      </c>
      <c r="Y5654" s="25" t="s">
        <v>50</v>
      </c>
      <c r="Z5654" s="25" t="s">
        <v>50</v>
      </c>
      <c r="AA5654" s="25"/>
      <c r="AB5654" s="26"/>
      <c r="AC5654" s="31">
        <v>1.615</v>
      </c>
      <c r="AD5654" s="32"/>
      <c r="AE5654" s="32"/>
      <c r="AF5654" s="32"/>
      <c r="AG5654" s="33"/>
      <c r="AH5654" s="33"/>
      <c r="AI5654" s="33"/>
      <c r="AJ5654" s="27"/>
      <c r="AK5654" s="27"/>
      <c r="AL5654" s="27">
        <v>1.25</v>
      </c>
      <c r="AM5654" s="27"/>
      <c r="AN5654" s="27"/>
      <c r="AO5654" s="28" t="s">
        <v>94</v>
      </c>
      <c r="AP5654" s="51"/>
      <c r="AQ5654" s="51"/>
    </row>
    <row r="5655" spans="1:43" ht="12.65" customHeight="1">
      <c r="A5655" s="13" t="s">
        <v>213</v>
      </c>
      <c r="B5655" s="14" t="s">
        <v>3508</v>
      </c>
      <c r="C5655" s="13">
        <v>87</v>
      </c>
      <c r="D5655" s="13" t="s">
        <v>3509</v>
      </c>
      <c r="E5655" s="15" t="s">
        <v>3519</v>
      </c>
      <c r="F5655" s="13">
        <v>47666</v>
      </c>
      <c r="G5655" s="13"/>
      <c r="H5655" s="16">
        <v>45887</v>
      </c>
      <c r="I5655" s="17">
        <v>45888</v>
      </c>
      <c r="J5655" s="18">
        <v>45888</v>
      </c>
      <c r="K5655" s="19">
        <v>0.75</v>
      </c>
      <c r="L5655" s="19">
        <v>0.83333333333333337</v>
      </c>
      <c r="M5655" s="20">
        <v>8.3333333333333329E-2</v>
      </c>
      <c r="N5655" s="19">
        <v>0.16666666666666666</v>
      </c>
      <c r="O5655" s="21">
        <f t="shared" si="211"/>
        <v>8.3333333333333329E-2</v>
      </c>
      <c r="P5655" s="13" t="s">
        <v>50</v>
      </c>
      <c r="Q5655" s="13" t="s">
        <v>50</v>
      </c>
      <c r="R5655" s="22" t="s">
        <v>3520</v>
      </c>
      <c r="S5655" s="22" t="s">
        <v>33</v>
      </c>
      <c r="T5655" s="23" t="s">
        <v>52</v>
      </c>
      <c r="U5655" s="23"/>
      <c r="V5655" s="22" t="s">
        <v>67</v>
      </c>
      <c r="W5655" s="24" t="s">
        <v>3677</v>
      </c>
      <c r="X5655" s="25" t="s">
        <v>50</v>
      </c>
      <c r="Y5655" s="25" t="s">
        <v>50</v>
      </c>
      <c r="Z5655" s="25" t="s">
        <v>50</v>
      </c>
      <c r="AA5655" s="25"/>
      <c r="AB5655" s="26"/>
      <c r="AC5655" s="31">
        <v>0.24225000000000002</v>
      </c>
      <c r="AD5655" s="32"/>
      <c r="AE5655" s="32"/>
      <c r="AF5655" s="32"/>
      <c r="AG5655" s="33"/>
      <c r="AH5655" s="33"/>
      <c r="AI5655" s="33"/>
      <c r="AJ5655" s="27"/>
      <c r="AK5655" s="27"/>
      <c r="AL5655" s="27">
        <v>1</v>
      </c>
      <c r="AM5655" s="27"/>
      <c r="AN5655" s="27"/>
      <c r="AO5655" s="28" t="s">
        <v>94</v>
      </c>
      <c r="AP5655" s="51"/>
      <c r="AQ5655" s="51"/>
    </row>
    <row r="5656" spans="1:43" ht="12.65" customHeight="1">
      <c r="A5656" s="13" t="s">
        <v>213</v>
      </c>
      <c r="B5656" s="14" t="s">
        <v>3508</v>
      </c>
      <c r="C5656" s="13">
        <v>87</v>
      </c>
      <c r="D5656" s="13" t="s">
        <v>3509</v>
      </c>
      <c r="E5656" s="15" t="s">
        <v>3519</v>
      </c>
      <c r="F5656" s="13">
        <v>47666</v>
      </c>
      <c r="G5656" s="13"/>
      <c r="H5656" s="16">
        <v>45887</v>
      </c>
      <c r="I5656" s="17">
        <v>45888</v>
      </c>
      <c r="J5656" s="18">
        <v>45888</v>
      </c>
      <c r="K5656" s="19">
        <v>0.91666666666666663</v>
      </c>
      <c r="L5656" s="19">
        <v>1</v>
      </c>
      <c r="M5656" s="20">
        <v>0.25</v>
      </c>
      <c r="N5656" s="19">
        <v>0.33333333333333331</v>
      </c>
      <c r="O5656" s="21">
        <f t="shared" si="211"/>
        <v>8.3333333333333315E-2</v>
      </c>
      <c r="P5656" s="13" t="s">
        <v>50</v>
      </c>
      <c r="Q5656" s="13" t="s">
        <v>50</v>
      </c>
      <c r="R5656" s="22" t="s">
        <v>3520</v>
      </c>
      <c r="S5656" s="22" t="s">
        <v>33</v>
      </c>
      <c r="T5656" s="23" t="s">
        <v>52</v>
      </c>
      <c r="U5656" s="23"/>
      <c r="V5656" s="22" t="s">
        <v>67</v>
      </c>
      <c r="W5656" s="24" t="s">
        <v>3677</v>
      </c>
      <c r="X5656" s="25" t="s">
        <v>50</v>
      </c>
      <c r="Y5656" s="25" t="s">
        <v>50</v>
      </c>
      <c r="Z5656" s="25" t="s">
        <v>50</v>
      </c>
      <c r="AA5656" s="25"/>
      <c r="AB5656" s="26"/>
      <c r="AC5656" s="31">
        <v>0.56525000000000003</v>
      </c>
      <c r="AD5656" s="32"/>
      <c r="AE5656" s="32"/>
      <c r="AF5656" s="32"/>
      <c r="AG5656" s="33"/>
      <c r="AH5656" s="33"/>
      <c r="AI5656" s="33"/>
      <c r="AJ5656" s="27"/>
      <c r="AK5656" s="27"/>
      <c r="AL5656" s="27">
        <v>1</v>
      </c>
      <c r="AM5656" s="27"/>
      <c r="AN5656" s="27"/>
      <c r="AO5656" s="28" t="s">
        <v>94</v>
      </c>
      <c r="AP5656" s="51"/>
      <c r="AQ5656" s="51"/>
    </row>
    <row r="5657" spans="1:43" ht="12.65" customHeight="1">
      <c r="A5657" s="13" t="s">
        <v>213</v>
      </c>
      <c r="B5657" s="14" t="s">
        <v>3508</v>
      </c>
      <c r="C5657" s="13">
        <v>87</v>
      </c>
      <c r="D5657" s="13" t="s">
        <v>3509</v>
      </c>
      <c r="E5657" s="15" t="s">
        <v>3519</v>
      </c>
      <c r="F5657" s="13">
        <v>47666</v>
      </c>
      <c r="G5657" s="13"/>
      <c r="H5657" s="16">
        <v>45888</v>
      </c>
      <c r="I5657" s="17">
        <v>45888</v>
      </c>
      <c r="J5657" s="18">
        <v>45888</v>
      </c>
      <c r="K5657" s="19">
        <v>8.3333333333333329E-2</v>
      </c>
      <c r="L5657" s="19">
        <v>0.16666666666666666</v>
      </c>
      <c r="M5657" s="20">
        <v>0.41666666666666669</v>
      </c>
      <c r="N5657" s="19">
        <v>0.5</v>
      </c>
      <c r="O5657" s="21">
        <f t="shared" si="211"/>
        <v>8.3333333333333315E-2</v>
      </c>
      <c r="P5657" s="13" t="s">
        <v>50</v>
      </c>
      <c r="Q5657" s="13" t="s">
        <v>50</v>
      </c>
      <c r="R5657" s="22" t="s">
        <v>3520</v>
      </c>
      <c r="S5657" s="22" t="s">
        <v>33</v>
      </c>
      <c r="T5657" s="23" t="s">
        <v>52</v>
      </c>
      <c r="U5657" s="23"/>
      <c r="V5657" s="22" t="s">
        <v>67</v>
      </c>
      <c r="W5657" s="24" t="s">
        <v>3677</v>
      </c>
      <c r="X5657" s="25" t="s">
        <v>50</v>
      </c>
      <c r="Y5657" s="25" t="s">
        <v>50</v>
      </c>
      <c r="Z5657" s="25" t="s">
        <v>50</v>
      </c>
      <c r="AA5657" s="25"/>
      <c r="AB5657" s="26"/>
      <c r="AC5657" s="31">
        <v>1.04975</v>
      </c>
      <c r="AD5657" s="32"/>
      <c r="AE5657" s="32"/>
      <c r="AF5657" s="32"/>
      <c r="AG5657" s="33"/>
      <c r="AH5657" s="33"/>
      <c r="AI5657" s="33"/>
      <c r="AJ5657" s="27"/>
      <c r="AK5657" s="27"/>
      <c r="AL5657" s="27">
        <v>1</v>
      </c>
      <c r="AM5657" s="27"/>
      <c r="AN5657" s="27"/>
      <c r="AO5657" s="28" t="s">
        <v>94</v>
      </c>
      <c r="AP5657" s="51"/>
      <c r="AQ5657" s="51"/>
    </row>
    <row r="5658" spans="1:43" ht="12.65" customHeight="1">
      <c r="A5658" s="13" t="s">
        <v>213</v>
      </c>
      <c r="B5658" s="14" t="s">
        <v>3508</v>
      </c>
      <c r="C5658" s="13">
        <v>87</v>
      </c>
      <c r="D5658" s="13" t="s">
        <v>3509</v>
      </c>
      <c r="E5658" s="15" t="s">
        <v>3519</v>
      </c>
      <c r="F5658" s="13">
        <v>47666</v>
      </c>
      <c r="G5658" s="13"/>
      <c r="H5658" s="16">
        <v>45888</v>
      </c>
      <c r="I5658" s="17">
        <v>45888</v>
      </c>
      <c r="J5658" s="18">
        <v>45888</v>
      </c>
      <c r="K5658" s="19">
        <v>0.25</v>
      </c>
      <c r="L5658" s="19">
        <v>0.33333333333333331</v>
      </c>
      <c r="M5658" s="20">
        <v>0.58333333333333337</v>
      </c>
      <c r="N5658" s="19">
        <v>0.66666666666666674</v>
      </c>
      <c r="O5658" s="21">
        <f t="shared" si="211"/>
        <v>8.333333333333337E-2</v>
      </c>
      <c r="P5658" s="13" t="s">
        <v>50</v>
      </c>
      <c r="Q5658" s="13" t="s">
        <v>50</v>
      </c>
      <c r="R5658" s="22" t="s">
        <v>3520</v>
      </c>
      <c r="S5658" s="22" t="s">
        <v>33</v>
      </c>
      <c r="T5658" s="23" t="s">
        <v>52</v>
      </c>
      <c r="U5658" s="23"/>
      <c r="V5658" s="22" t="s">
        <v>67</v>
      </c>
      <c r="W5658" s="24" t="s">
        <v>3677</v>
      </c>
      <c r="X5658" s="25" t="s">
        <v>50</v>
      </c>
      <c r="Y5658" s="25" t="s">
        <v>50</v>
      </c>
      <c r="Z5658" s="25" t="s">
        <v>50</v>
      </c>
      <c r="AA5658" s="25"/>
      <c r="AB5658" s="26"/>
      <c r="AC5658" s="31">
        <v>1.04975</v>
      </c>
      <c r="AD5658" s="32"/>
      <c r="AE5658" s="32"/>
      <c r="AF5658" s="32"/>
      <c r="AG5658" s="33"/>
      <c r="AH5658" s="33"/>
      <c r="AI5658" s="33"/>
      <c r="AJ5658" s="27"/>
      <c r="AK5658" s="27"/>
      <c r="AL5658" s="27">
        <v>1</v>
      </c>
      <c r="AM5658" s="27"/>
      <c r="AN5658" s="27"/>
      <c r="AO5658" s="28" t="s">
        <v>94</v>
      </c>
      <c r="AP5658" s="51"/>
      <c r="AQ5658" s="51"/>
    </row>
    <row r="5659" spans="1:43" ht="12.65" customHeight="1">
      <c r="A5659" s="13" t="s">
        <v>213</v>
      </c>
      <c r="B5659" s="14" t="s">
        <v>3508</v>
      </c>
      <c r="C5659" s="13">
        <v>87</v>
      </c>
      <c r="D5659" s="13" t="s">
        <v>3509</v>
      </c>
      <c r="E5659" s="15" t="s">
        <v>3519</v>
      </c>
      <c r="F5659" s="13">
        <v>47666</v>
      </c>
      <c r="G5659" s="13"/>
      <c r="H5659" s="16">
        <v>45888</v>
      </c>
      <c r="I5659" s="17">
        <v>45888</v>
      </c>
      <c r="J5659" s="18">
        <v>45888</v>
      </c>
      <c r="K5659" s="19">
        <v>0.41666666666666669</v>
      </c>
      <c r="L5659" s="19">
        <v>0.5</v>
      </c>
      <c r="M5659" s="20">
        <v>0.75</v>
      </c>
      <c r="N5659" s="19">
        <v>0.83333333333333337</v>
      </c>
      <c r="O5659" s="21">
        <f t="shared" si="211"/>
        <v>8.333333333333337E-2</v>
      </c>
      <c r="P5659" s="13" t="s">
        <v>50</v>
      </c>
      <c r="Q5659" s="13" t="s">
        <v>50</v>
      </c>
      <c r="R5659" s="22" t="s">
        <v>3520</v>
      </c>
      <c r="S5659" s="22" t="s">
        <v>33</v>
      </c>
      <c r="T5659" s="23" t="s">
        <v>52</v>
      </c>
      <c r="U5659" s="23"/>
      <c r="V5659" s="22" t="s">
        <v>67</v>
      </c>
      <c r="W5659" s="24" t="s">
        <v>3677</v>
      </c>
      <c r="X5659" s="25" t="s">
        <v>50</v>
      </c>
      <c r="Y5659" s="25" t="s">
        <v>50</v>
      </c>
      <c r="Z5659" s="25" t="s">
        <v>50</v>
      </c>
      <c r="AA5659" s="25"/>
      <c r="AB5659" s="26"/>
      <c r="AC5659" s="31">
        <v>1.615</v>
      </c>
      <c r="AD5659" s="32"/>
      <c r="AE5659" s="32"/>
      <c r="AF5659" s="32"/>
      <c r="AG5659" s="33"/>
      <c r="AH5659" s="33"/>
      <c r="AI5659" s="33"/>
      <c r="AJ5659" s="27"/>
      <c r="AK5659" s="27"/>
      <c r="AL5659" s="27">
        <v>1</v>
      </c>
      <c r="AM5659" s="27"/>
      <c r="AN5659" s="27"/>
      <c r="AO5659" s="28" t="s">
        <v>94</v>
      </c>
      <c r="AP5659" s="51"/>
      <c r="AQ5659" s="51"/>
    </row>
    <row r="5660" spans="1:43" ht="12.65" customHeight="1">
      <c r="A5660" s="13" t="s">
        <v>213</v>
      </c>
      <c r="B5660" s="14" t="s">
        <v>3508</v>
      </c>
      <c r="C5660" s="13">
        <v>87</v>
      </c>
      <c r="D5660" s="13" t="s">
        <v>3509</v>
      </c>
      <c r="E5660" s="15" t="s">
        <v>3519</v>
      </c>
      <c r="F5660" s="13">
        <v>47666</v>
      </c>
      <c r="G5660" s="13"/>
      <c r="H5660" s="16">
        <v>45888</v>
      </c>
      <c r="I5660" s="17">
        <v>45888</v>
      </c>
      <c r="J5660" s="18">
        <v>45888</v>
      </c>
      <c r="K5660" s="19">
        <v>0.5625</v>
      </c>
      <c r="L5660" s="19">
        <v>0.64583333333333337</v>
      </c>
      <c r="M5660" s="20">
        <v>0.89583333333333337</v>
      </c>
      <c r="N5660" s="19">
        <v>0.97916666666666674</v>
      </c>
      <c r="O5660" s="21">
        <f t="shared" si="211"/>
        <v>8.333333333333337E-2</v>
      </c>
      <c r="P5660" s="13" t="s">
        <v>50</v>
      </c>
      <c r="Q5660" s="13" t="s">
        <v>50</v>
      </c>
      <c r="R5660" s="22" t="s">
        <v>3520</v>
      </c>
      <c r="S5660" s="22" t="s">
        <v>33</v>
      </c>
      <c r="T5660" s="23" t="s">
        <v>52</v>
      </c>
      <c r="U5660" s="23"/>
      <c r="V5660" s="22" t="s">
        <v>67</v>
      </c>
      <c r="W5660" s="24" t="s">
        <v>3677</v>
      </c>
      <c r="X5660" s="25" t="s">
        <v>50</v>
      </c>
      <c r="Y5660" s="25" t="s">
        <v>50</v>
      </c>
      <c r="Z5660" s="25" t="s">
        <v>50</v>
      </c>
      <c r="AA5660" s="25"/>
      <c r="AB5660" s="26"/>
      <c r="AC5660" s="31">
        <v>1.615</v>
      </c>
      <c r="AD5660" s="32"/>
      <c r="AE5660" s="32"/>
      <c r="AF5660" s="32"/>
      <c r="AG5660" s="33"/>
      <c r="AH5660" s="33"/>
      <c r="AI5660" s="33"/>
      <c r="AJ5660" s="27"/>
      <c r="AK5660" s="27"/>
      <c r="AL5660" s="27">
        <v>1.25</v>
      </c>
      <c r="AM5660" s="27"/>
      <c r="AN5660" s="27"/>
      <c r="AO5660" s="28" t="s">
        <v>94</v>
      </c>
      <c r="AP5660" s="51"/>
      <c r="AQ5660" s="51"/>
    </row>
    <row r="5661" spans="1:43" ht="12.65" customHeight="1">
      <c r="A5661" s="13" t="s">
        <v>213</v>
      </c>
      <c r="B5661" s="14" t="s">
        <v>3508</v>
      </c>
      <c r="C5661" s="13">
        <v>87</v>
      </c>
      <c r="D5661" s="13" t="s">
        <v>3509</v>
      </c>
      <c r="E5661" s="15" t="s">
        <v>3519</v>
      </c>
      <c r="F5661" s="13">
        <v>47666</v>
      </c>
      <c r="G5661" s="13"/>
      <c r="H5661" s="16">
        <v>45888</v>
      </c>
      <c r="I5661" s="17">
        <v>45889</v>
      </c>
      <c r="J5661" s="18">
        <v>45889</v>
      </c>
      <c r="K5661" s="19">
        <v>0.72916666666666663</v>
      </c>
      <c r="L5661" s="19">
        <v>0.8125</v>
      </c>
      <c r="M5661" s="20">
        <v>6.25E-2</v>
      </c>
      <c r="N5661" s="19">
        <v>0.14583333333333331</v>
      </c>
      <c r="O5661" s="21">
        <f t="shared" si="211"/>
        <v>8.3333333333333315E-2</v>
      </c>
      <c r="P5661" s="13" t="s">
        <v>50</v>
      </c>
      <c r="Q5661" s="13" t="s">
        <v>50</v>
      </c>
      <c r="R5661" s="22" t="s">
        <v>3520</v>
      </c>
      <c r="S5661" s="22" t="s">
        <v>33</v>
      </c>
      <c r="T5661" s="23" t="s">
        <v>52</v>
      </c>
      <c r="U5661" s="23"/>
      <c r="V5661" s="22" t="s">
        <v>67</v>
      </c>
      <c r="W5661" s="24" t="s">
        <v>3677</v>
      </c>
      <c r="X5661" s="25" t="s">
        <v>50</v>
      </c>
      <c r="Y5661" s="25" t="s">
        <v>50</v>
      </c>
      <c r="Z5661" s="25" t="s">
        <v>50</v>
      </c>
      <c r="AA5661" s="25"/>
      <c r="AB5661" s="26"/>
      <c r="AC5661" s="31">
        <v>0.24225000000000002</v>
      </c>
      <c r="AD5661" s="32"/>
      <c r="AE5661" s="32"/>
      <c r="AF5661" s="32"/>
      <c r="AG5661" s="33"/>
      <c r="AH5661" s="33"/>
      <c r="AI5661" s="33"/>
      <c r="AJ5661" s="27"/>
      <c r="AK5661" s="27"/>
      <c r="AL5661" s="27">
        <v>1</v>
      </c>
      <c r="AM5661" s="27"/>
      <c r="AN5661" s="27"/>
      <c r="AO5661" s="28" t="s">
        <v>94</v>
      </c>
      <c r="AP5661" s="51"/>
      <c r="AQ5661" s="51"/>
    </row>
    <row r="5662" spans="1:43" ht="12.65" customHeight="1">
      <c r="A5662" s="13" t="s">
        <v>213</v>
      </c>
      <c r="B5662" s="14" t="s">
        <v>3508</v>
      </c>
      <c r="C5662" s="13">
        <v>87</v>
      </c>
      <c r="D5662" s="13" t="s">
        <v>3509</v>
      </c>
      <c r="E5662" s="15" t="s">
        <v>3519</v>
      </c>
      <c r="F5662" s="13">
        <v>47666</v>
      </c>
      <c r="G5662" s="13"/>
      <c r="H5662" s="16">
        <v>45889</v>
      </c>
      <c r="I5662" s="17">
        <v>45889</v>
      </c>
      <c r="J5662" s="18">
        <v>45889</v>
      </c>
      <c r="K5662" s="19">
        <v>8.3333333333333329E-2</v>
      </c>
      <c r="L5662" s="19">
        <v>0.14583333333333334</v>
      </c>
      <c r="M5662" s="20">
        <v>0.41666666666666669</v>
      </c>
      <c r="N5662" s="19">
        <v>0.47916666666666669</v>
      </c>
      <c r="O5662" s="21">
        <f t="shared" si="211"/>
        <v>6.25E-2</v>
      </c>
      <c r="P5662" s="13" t="s">
        <v>50</v>
      </c>
      <c r="Q5662" s="13" t="s">
        <v>50</v>
      </c>
      <c r="R5662" s="22" t="s">
        <v>3520</v>
      </c>
      <c r="S5662" s="22" t="s">
        <v>33</v>
      </c>
      <c r="T5662" s="23" t="s">
        <v>52</v>
      </c>
      <c r="U5662" s="23"/>
      <c r="V5662" s="22" t="s">
        <v>67</v>
      </c>
      <c r="W5662" s="24" t="s">
        <v>3677</v>
      </c>
      <c r="X5662" s="25" t="s">
        <v>50</v>
      </c>
      <c r="Y5662" s="25" t="s">
        <v>50</v>
      </c>
      <c r="Z5662" s="25" t="s">
        <v>50</v>
      </c>
      <c r="AA5662" s="25"/>
      <c r="AB5662" s="26"/>
      <c r="AC5662" s="31">
        <v>1.04975</v>
      </c>
      <c r="AD5662" s="32"/>
      <c r="AE5662" s="32"/>
      <c r="AF5662" s="32"/>
      <c r="AG5662" s="33"/>
      <c r="AH5662" s="33"/>
      <c r="AI5662" s="33"/>
      <c r="AJ5662" s="27"/>
      <c r="AK5662" s="27"/>
      <c r="AL5662" s="27">
        <v>1</v>
      </c>
      <c r="AM5662" s="27"/>
      <c r="AN5662" s="27"/>
      <c r="AO5662" s="28" t="s">
        <v>94</v>
      </c>
      <c r="AP5662" s="51"/>
      <c r="AQ5662" s="51"/>
    </row>
    <row r="5663" spans="1:43" ht="12.65" customHeight="1">
      <c r="A5663" s="13" t="s">
        <v>213</v>
      </c>
      <c r="B5663" s="14" t="s">
        <v>3508</v>
      </c>
      <c r="C5663" s="13">
        <v>87</v>
      </c>
      <c r="D5663" s="13" t="s">
        <v>3509</v>
      </c>
      <c r="E5663" s="15" t="s">
        <v>3519</v>
      </c>
      <c r="F5663" s="13">
        <v>47666</v>
      </c>
      <c r="G5663" s="13"/>
      <c r="H5663" s="16">
        <v>45889</v>
      </c>
      <c r="I5663" s="17">
        <v>45889</v>
      </c>
      <c r="J5663" s="18">
        <v>45889</v>
      </c>
      <c r="K5663" s="19">
        <v>0.14583333333333334</v>
      </c>
      <c r="L5663" s="19">
        <v>0.22916666666666669</v>
      </c>
      <c r="M5663" s="20">
        <v>0.47916666666666669</v>
      </c>
      <c r="N5663" s="19">
        <v>0.5625</v>
      </c>
      <c r="O5663" s="21">
        <f t="shared" si="211"/>
        <v>8.3333333333333315E-2</v>
      </c>
      <c r="P5663" s="13" t="s">
        <v>50</v>
      </c>
      <c r="Q5663" s="13" t="s">
        <v>50</v>
      </c>
      <c r="R5663" s="22" t="s">
        <v>3520</v>
      </c>
      <c r="S5663" s="22" t="s">
        <v>33</v>
      </c>
      <c r="T5663" s="23" t="s">
        <v>52</v>
      </c>
      <c r="U5663" s="23"/>
      <c r="V5663" s="22" t="s">
        <v>67</v>
      </c>
      <c r="W5663" s="24" t="s">
        <v>3677</v>
      </c>
      <c r="X5663" s="25" t="s">
        <v>50</v>
      </c>
      <c r="Y5663" s="25" t="s">
        <v>50</v>
      </c>
      <c r="Z5663" s="25" t="s">
        <v>50</v>
      </c>
      <c r="AA5663" s="25"/>
      <c r="AB5663" s="26"/>
      <c r="AC5663" s="31">
        <v>1.04975</v>
      </c>
      <c r="AD5663" s="32"/>
      <c r="AE5663" s="32"/>
      <c r="AF5663" s="32"/>
      <c r="AG5663" s="33"/>
      <c r="AH5663" s="33"/>
      <c r="AI5663" s="33"/>
      <c r="AJ5663" s="27"/>
      <c r="AK5663" s="27"/>
      <c r="AL5663" s="27">
        <v>1</v>
      </c>
      <c r="AM5663" s="27"/>
      <c r="AN5663" s="27"/>
      <c r="AO5663" s="28" t="s">
        <v>94</v>
      </c>
      <c r="AP5663" s="51"/>
      <c r="AQ5663" s="51"/>
    </row>
    <row r="5664" spans="1:43" ht="12.65" customHeight="1">
      <c r="A5664" s="13" t="s">
        <v>213</v>
      </c>
      <c r="B5664" s="14" t="s">
        <v>3508</v>
      </c>
      <c r="C5664" s="13">
        <v>87</v>
      </c>
      <c r="D5664" s="13" t="s">
        <v>3509</v>
      </c>
      <c r="E5664" s="15" t="s">
        <v>3519</v>
      </c>
      <c r="F5664" s="13">
        <v>47666</v>
      </c>
      <c r="G5664" s="13"/>
      <c r="H5664" s="16">
        <v>45889</v>
      </c>
      <c r="I5664" s="17">
        <v>45889</v>
      </c>
      <c r="J5664" s="18">
        <v>45889</v>
      </c>
      <c r="K5664" s="19">
        <v>0.48958333333333331</v>
      </c>
      <c r="L5664" s="19">
        <v>0.5625</v>
      </c>
      <c r="M5664" s="20">
        <v>0.82291666666666663</v>
      </c>
      <c r="N5664" s="19">
        <v>0.89583333333333337</v>
      </c>
      <c r="O5664" s="21">
        <f t="shared" si="211"/>
        <v>7.2916666666666741E-2</v>
      </c>
      <c r="P5664" s="13" t="s">
        <v>50</v>
      </c>
      <c r="Q5664" s="13" t="s">
        <v>50</v>
      </c>
      <c r="R5664" s="22" t="s">
        <v>3520</v>
      </c>
      <c r="S5664" s="22" t="s">
        <v>33</v>
      </c>
      <c r="T5664" s="23" t="s">
        <v>52</v>
      </c>
      <c r="U5664" s="23"/>
      <c r="V5664" s="22" t="s">
        <v>67</v>
      </c>
      <c r="W5664" s="24" t="s">
        <v>3677</v>
      </c>
      <c r="X5664" s="25" t="s">
        <v>50</v>
      </c>
      <c r="Y5664" s="25" t="s">
        <v>50</v>
      </c>
      <c r="Z5664" s="25" t="s">
        <v>50</v>
      </c>
      <c r="AA5664" s="25"/>
      <c r="AB5664" s="26"/>
      <c r="AC5664" s="31">
        <v>1.615</v>
      </c>
      <c r="AD5664" s="32"/>
      <c r="AE5664" s="32"/>
      <c r="AF5664" s="32"/>
      <c r="AG5664" s="33"/>
      <c r="AH5664" s="33"/>
      <c r="AI5664" s="33"/>
      <c r="AJ5664" s="27"/>
      <c r="AK5664" s="27"/>
      <c r="AL5664" s="27">
        <v>1</v>
      </c>
      <c r="AM5664" s="27"/>
      <c r="AN5664" s="27"/>
      <c r="AO5664" s="28" t="s">
        <v>94</v>
      </c>
      <c r="AP5664" s="51"/>
      <c r="AQ5664" s="51"/>
    </row>
    <row r="5665" spans="1:43" ht="12.65" customHeight="1">
      <c r="A5665" s="13" t="s">
        <v>213</v>
      </c>
      <c r="B5665" s="14" t="s">
        <v>3508</v>
      </c>
      <c r="C5665" s="13">
        <v>87</v>
      </c>
      <c r="D5665" s="13" t="s">
        <v>3509</v>
      </c>
      <c r="E5665" s="15" t="s">
        <v>3519</v>
      </c>
      <c r="F5665" s="13">
        <v>47666</v>
      </c>
      <c r="G5665" s="13"/>
      <c r="H5665" s="16">
        <v>45889</v>
      </c>
      <c r="I5665" s="17">
        <v>45889</v>
      </c>
      <c r="J5665" s="18">
        <v>45889</v>
      </c>
      <c r="K5665" s="19">
        <v>0.5625</v>
      </c>
      <c r="L5665" s="19">
        <v>0.64583333333333337</v>
      </c>
      <c r="M5665" s="20">
        <v>0.89583333333333337</v>
      </c>
      <c r="N5665" s="19">
        <v>0.97916666666666674</v>
      </c>
      <c r="O5665" s="21">
        <f t="shared" si="211"/>
        <v>8.333333333333337E-2</v>
      </c>
      <c r="P5665" s="13" t="s">
        <v>50</v>
      </c>
      <c r="Q5665" s="13" t="s">
        <v>50</v>
      </c>
      <c r="R5665" s="22" t="s">
        <v>3520</v>
      </c>
      <c r="S5665" s="22" t="s">
        <v>33</v>
      </c>
      <c r="T5665" s="23" t="s">
        <v>52</v>
      </c>
      <c r="U5665" s="23"/>
      <c r="V5665" s="22" t="s">
        <v>67</v>
      </c>
      <c r="W5665" s="24" t="s">
        <v>3677</v>
      </c>
      <c r="X5665" s="25" t="s">
        <v>50</v>
      </c>
      <c r="Y5665" s="25" t="s">
        <v>50</v>
      </c>
      <c r="Z5665" s="25" t="s">
        <v>50</v>
      </c>
      <c r="AA5665" s="25"/>
      <c r="AB5665" s="26"/>
      <c r="AC5665" s="31">
        <v>1.615</v>
      </c>
      <c r="AD5665" s="32"/>
      <c r="AE5665" s="32"/>
      <c r="AF5665" s="32"/>
      <c r="AG5665" s="33"/>
      <c r="AH5665" s="33"/>
      <c r="AI5665" s="33"/>
      <c r="AJ5665" s="27"/>
      <c r="AK5665" s="27"/>
      <c r="AL5665" s="27">
        <v>1.25</v>
      </c>
      <c r="AM5665" s="27"/>
      <c r="AN5665" s="27"/>
      <c r="AO5665" s="28" t="s">
        <v>94</v>
      </c>
      <c r="AP5665" s="51"/>
      <c r="AQ5665" s="51"/>
    </row>
    <row r="5666" spans="1:43" ht="12.65" customHeight="1">
      <c r="A5666" s="13" t="s">
        <v>213</v>
      </c>
      <c r="B5666" s="14" t="s">
        <v>3508</v>
      </c>
      <c r="C5666" s="13">
        <v>87</v>
      </c>
      <c r="D5666" s="13" t="s">
        <v>3509</v>
      </c>
      <c r="E5666" s="15" t="s">
        <v>3519</v>
      </c>
      <c r="F5666" s="13">
        <v>47666</v>
      </c>
      <c r="G5666" s="13"/>
      <c r="H5666" s="16">
        <v>45889</v>
      </c>
      <c r="I5666" s="17">
        <v>45890</v>
      </c>
      <c r="J5666" s="18">
        <v>45890</v>
      </c>
      <c r="K5666" s="19">
        <v>0.72916666666666663</v>
      </c>
      <c r="L5666" s="19">
        <v>0.84027777777777779</v>
      </c>
      <c r="M5666" s="20">
        <v>6.25E-2</v>
      </c>
      <c r="N5666" s="19">
        <v>0.1736111111111111</v>
      </c>
      <c r="O5666" s="21">
        <f t="shared" si="211"/>
        <v>0.1111111111111111</v>
      </c>
      <c r="P5666" s="13" t="s">
        <v>50</v>
      </c>
      <c r="Q5666" s="13" t="s">
        <v>50</v>
      </c>
      <c r="R5666" s="22" t="s">
        <v>3520</v>
      </c>
      <c r="S5666" s="22" t="s">
        <v>33</v>
      </c>
      <c r="T5666" s="23" t="s">
        <v>52</v>
      </c>
      <c r="U5666" s="23"/>
      <c r="V5666" s="22" t="s">
        <v>67</v>
      </c>
      <c r="W5666" s="24" t="s">
        <v>3677</v>
      </c>
      <c r="X5666" s="25" t="s">
        <v>50</v>
      </c>
      <c r="Y5666" s="25" t="s">
        <v>50</v>
      </c>
      <c r="Z5666" s="25" t="s">
        <v>50</v>
      </c>
      <c r="AA5666" s="25"/>
      <c r="AB5666" s="26"/>
      <c r="AC5666" s="31">
        <v>0.24225000000000002</v>
      </c>
      <c r="AD5666" s="32"/>
      <c r="AE5666" s="32"/>
      <c r="AF5666" s="32"/>
      <c r="AG5666" s="33"/>
      <c r="AH5666" s="33"/>
      <c r="AI5666" s="33"/>
      <c r="AJ5666" s="27"/>
      <c r="AK5666" s="27"/>
      <c r="AL5666" s="27">
        <v>1</v>
      </c>
      <c r="AM5666" s="27"/>
      <c r="AN5666" s="27"/>
      <c r="AO5666" s="28" t="s">
        <v>94</v>
      </c>
      <c r="AP5666" s="51"/>
      <c r="AQ5666" s="51"/>
    </row>
    <row r="5667" spans="1:43" ht="12.65" customHeight="1">
      <c r="A5667" s="13" t="s">
        <v>213</v>
      </c>
      <c r="B5667" s="14" t="s">
        <v>3508</v>
      </c>
      <c r="C5667" s="13">
        <v>87</v>
      </c>
      <c r="D5667" s="13" t="s">
        <v>3509</v>
      </c>
      <c r="E5667" s="15" t="s">
        <v>3519</v>
      </c>
      <c r="F5667" s="13">
        <v>47666</v>
      </c>
      <c r="G5667" s="13"/>
      <c r="H5667" s="16">
        <v>45889</v>
      </c>
      <c r="I5667" s="17">
        <v>45890</v>
      </c>
      <c r="J5667" s="18">
        <v>45890</v>
      </c>
      <c r="K5667" s="19">
        <v>0.96875</v>
      </c>
      <c r="L5667" s="19">
        <v>1.0520833333333333</v>
      </c>
      <c r="M5667" s="20">
        <v>0.30208333333333331</v>
      </c>
      <c r="N5667" s="19">
        <v>0.38541666666666663</v>
      </c>
      <c r="O5667" s="21">
        <f t="shared" si="211"/>
        <v>8.3333333333333315E-2</v>
      </c>
      <c r="P5667" s="13" t="s">
        <v>50</v>
      </c>
      <c r="Q5667" s="13" t="s">
        <v>50</v>
      </c>
      <c r="R5667" s="22" t="s">
        <v>3520</v>
      </c>
      <c r="S5667" s="22" t="s">
        <v>33</v>
      </c>
      <c r="T5667" s="23" t="s">
        <v>52</v>
      </c>
      <c r="U5667" s="23"/>
      <c r="V5667" s="22" t="s">
        <v>67</v>
      </c>
      <c r="W5667" s="24" t="s">
        <v>3677</v>
      </c>
      <c r="X5667" s="25" t="s">
        <v>50</v>
      </c>
      <c r="Y5667" s="25" t="s">
        <v>50</v>
      </c>
      <c r="Z5667" s="25" t="s">
        <v>50</v>
      </c>
      <c r="AA5667" s="25"/>
      <c r="AB5667" s="26"/>
      <c r="AC5667" s="31">
        <v>0.56525000000000003</v>
      </c>
      <c r="AD5667" s="32"/>
      <c r="AE5667" s="32"/>
      <c r="AF5667" s="32"/>
      <c r="AG5667" s="33"/>
      <c r="AH5667" s="33"/>
      <c r="AI5667" s="33"/>
      <c r="AJ5667" s="27"/>
      <c r="AK5667" s="27"/>
      <c r="AL5667" s="27">
        <v>1</v>
      </c>
      <c r="AM5667" s="27"/>
      <c r="AN5667" s="27"/>
      <c r="AO5667" s="28" t="s">
        <v>94</v>
      </c>
      <c r="AP5667" s="51"/>
      <c r="AQ5667" s="51"/>
    </row>
    <row r="5668" spans="1:43" ht="12.65" customHeight="1">
      <c r="A5668" s="13" t="s">
        <v>213</v>
      </c>
      <c r="B5668" s="14" t="s">
        <v>3508</v>
      </c>
      <c r="C5668" s="13">
        <v>87</v>
      </c>
      <c r="D5668" s="13" t="s">
        <v>3509</v>
      </c>
      <c r="E5668" s="15" t="s">
        <v>3519</v>
      </c>
      <c r="F5668" s="13">
        <v>47666</v>
      </c>
      <c r="G5668" s="13"/>
      <c r="H5668" s="16">
        <v>45890</v>
      </c>
      <c r="I5668" s="17">
        <v>45890</v>
      </c>
      <c r="J5668" s="18">
        <v>45890</v>
      </c>
      <c r="K5668" s="19">
        <v>0.14583333333333334</v>
      </c>
      <c r="L5668" s="19">
        <v>0.22916666666666669</v>
      </c>
      <c r="M5668" s="20">
        <v>0.47916666666666669</v>
      </c>
      <c r="N5668" s="19">
        <v>0.5625</v>
      </c>
      <c r="O5668" s="21">
        <f t="shared" si="211"/>
        <v>8.3333333333333315E-2</v>
      </c>
      <c r="P5668" s="13" t="s">
        <v>50</v>
      </c>
      <c r="Q5668" s="13" t="s">
        <v>50</v>
      </c>
      <c r="R5668" s="22" t="s">
        <v>3520</v>
      </c>
      <c r="S5668" s="22" t="s">
        <v>33</v>
      </c>
      <c r="T5668" s="23" t="s">
        <v>52</v>
      </c>
      <c r="U5668" s="23"/>
      <c r="V5668" s="22" t="s">
        <v>67</v>
      </c>
      <c r="W5668" s="24" t="s">
        <v>3677</v>
      </c>
      <c r="X5668" s="25" t="s">
        <v>50</v>
      </c>
      <c r="Y5668" s="25" t="s">
        <v>50</v>
      </c>
      <c r="Z5668" s="25" t="s">
        <v>50</v>
      </c>
      <c r="AA5668" s="25"/>
      <c r="AB5668" s="26"/>
      <c r="AC5668" s="31">
        <v>1.04975</v>
      </c>
      <c r="AD5668" s="32"/>
      <c r="AE5668" s="32"/>
      <c r="AF5668" s="32"/>
      <c r="AG5668" s="33"/>
      <c r="AH5668" s="33"/>
      <c r="AI5668" s="33"/>
      <c r="AJ5668" s="27"/>
      <c r="AK5668" s="27"/>
      <c r="AL5668" s="27">
        <v>1</v>
      </c>
      <c r="AM5668" s="27"/>
      <c r="AN5668" s="27"/>
      <c r="AO5668" s="28" t="s">
        <v>94</v>
      </c>
      <c r="AP5668" s="51"/>
      <c r="AQ5668" s="51"/>
    </row>
    <row r="5669" spans="1:43" ht="12.65" customHeight="1">
      <c r="A5669" s="13" t="s">
        <v>213</v>
      </c>
      <c r="B5669" s="14" t="s">
        <v>3508</v>
      </c>
      <c r="C5669" s="13">
        <v>87</v>
      </c>
      <c r="D5669" s="13" t="s">
        <v>3509</v>
      </c>
      <c r="E5669" s="15" t="s">
        <v>3519</v>
      </c>
      <c r="F5669" s="13">
        <v>47666</v>
      </c>
      <c r="G5669" s="13"/>
      <c r="H5669" s="16">
        <v>45890</v>
      </c>
      <c r="I5669" s="17">
        <v>45890</v>
      </c>
      <c r="J5669" s="18">
        <v>45890</v>
      </c>
      <c r="K5669" s="19">
        <v>0.48958333333333331</v>
      </c>
      <c r="L5669" s="19">
        <v>0.5625</v>
      </c>
      <c r="M5669" s="20">
        <v>0.82291666666666663</v>
      </c>
      <c r="N5669" s="19">
        <v>0.89583333333333337</v>
      </c>
      <c r="O5669" s="21">
        <f t="shared" si="211"/>
        <v>7.2916666666666741E-2</v>
      </c>
      <c r="P5669" s="13" t="s">
        <v>50</v>
      </c>
      <c r="Q5669" s="13" t="s">
        <v>50</v>
      </c>
      <c r="R5669" s="22" t="s">
        <v>3520</v>
      </c>
      <c r="S5669" s="22" t="s">
        <v>33</v>
      </c>
      <c r="T5669" s="23" t="s">
        <v>52</v>
      </c>
      <c r="U5669" s="23"/>
      <c r="V5669" s="22" t="s">
        <v>67</v>
      </c>
      <c r="W5669" s="24" t="s">
        <v>3677</v>
      </c>
      <c r="X5669" s="25" t="s">
        <v>50</v>
      </c>
      <c r="Y5669" s="25" t="s">
        <v>50</v>
      </c>
      <c r="Z5669" s="25" t="s">
        <v>50</v>
      </c>
      <c r="AA5669" s="25"/>
      <c r="AB5669" s="26"/>
      <c r="AC5669" s="31">
        <v>1.615</v>
      </c>
      <c r="AD5669" s="32"/>
      <c r="AE5669" s="32"/>
      <c r="AF5669" s="32"/>
      <c r="AG5669" s="33"/>
      <c r="AH5669" s="33"/>
      <c r="AI5669" s="33"/>
      <c r="AJ5669" s="27"/>
      <c r="AK5669" s="27"/>
      <c r="AL5669" s="27">
        <v>1</v>
      </c>
      <c r="AM5669" s="27"/>
      <c r="AN5669" s="27"/>
      <c r="AO5669" s="28" t="s">
        <v>94</v>
      </c>
      <c r="AP5669" s="51"/>
      <c r="AQ5669" s="51"/>
    </row>
    <row r="5670" spans="1:43" ht="12.65" customHeight="1">
      <c r="A5670" s="13" t="s">
        <v>213</v>
      </c>
      <c r="B5670" s="14" t="s">
        <v>3508</v>
      </c>
      <c r="C5670" s="13">
        <v>87</v>
      </c>
      <c r="D5670" s="13" t="s">
        <v>3509</v>
      </c>
      <c r="E5670" s="15" t="s">
        <v>3519</v>
      </c>
      <c r="F5670" s="13">
        <v>47666</v>
      </c>
      <c r="G5670" s="13"/>
      <c r="H5670" s="16">
        <v>45890</v>
      </c>
      <c r="I5670" s="17">
        <v>45890</v>
      </c>
      <c r="J5670" s="18">
        <v>45890</v>
      </c>
      <c r="K5670" s="19">
        <v>0.5625</v>
      </c>
      <c r="L5670" s="19">
        <v>0.60416666666666663</v>
      </c>
      <c r="M5670" s="20">
        <v>0.89583333333333337</v>
      </c>
      <c r="N5670" s="19">
        <v>0.9375</v>
      </c>
      <c r="O5670" s="21">
        <f t="shared" si="211"/>
        <v>4.166666666666663E-2</v>
      </c>
      <c r="P5670" s="13" t="s">
        <v>50</v>
      </c>
      <c r="Q5670" s="13" t="s">
        <v>50</v>
      </c>
      <c r="R5670" s="22" t="s">
        <v>3520</v>
      </c>
      <c r="S5670" s="22" t="s">
        <v>33</v>
      </c>
      <c r="T5670" s="23" t="s">
        <v>52</v>
      </c>
      <c r="U5670" s="23"/>
      <c r="V5670" s="22" t="s">
        <v>67</v>
      </c>
      <c r="W5670" s="24" t="s">
        <v>3677</v>
      </c>
      <c r="X5670" s="25" t="s">
        <v>50</v>
      </c>
      <c r="Y5670" s="25" t="s">
        <v>50</v>
      </c>
      <c r="Z5670" s="25" t="s">
        <v>50</v>
      </c>
      <c r="AA5670" s="25"/>
      <c r="AB5670" s="26"/>
      <c r="AC5670" s="31">
        <v>1.615</v>
      </c>
      <c r="AD5670" s="32"/>
      <c r="AE5670" s="32"/>
      <c r="AF5670" s="32"/>
      <c r="AG5670" s="33"/>
      <c r="AH5670" s="33"/>
      <c r="AI5670" s="33"/>
      <c r="AJ5670" s="27"/>
      <c r="AK5670" s="27"/>
      <c r="AL5670" s="27">
        <v>1.25</v>
      </c>
      <c r="AM5670" s="27"/>
      <c r="AN5670" s="27"/>
      <c r="AO5670" s="28" t="s">
        <v>94</v>
      </c>
      <c r="AP5670" s="51"/>
      <c r="AQ5670" s="51"/>
    </row>
    <row r="5671" spans="1:43" ht="12.65" customHeight="1">
      <c r="A5671" s="13" t="s">
        <v>213</v>
      </c>
      <c r="B5671" s="14" t="s">
        <v>3508</v>
      </c>
      <c r="C5671" s="13">
        <v>87</v>
      </c>
      <c r="D5671" s="13" t="s">
        <v>3509</v>
      </c>
      <c r="E5671" s="15" t="s">
        <v>3519</v>
      </c>
      <c r="F5671" s="13">
        <v>47666</v>
      </c>
      <c r="G5671" s="13"/>
      <c r="H5671" s="16">
        <v>45890</v>
      </c>
      <c r="I5671" s="17">
        <v>45891</v>
      </c>
      <c r="J5671" s="18">
        <v>45891</v>
      </c>
      <c r="K5671" s="19">
        <v>0.72916666666666663</v>
      </c>
      <c r="L5671" s="19">
        <v>0.8125</v>
      </c>
      <c r="M5671" s="20">
        <v>6.25E-2</v>
      </c>
      <c r="N5671" s="19">
        <v>0.14583333333333331</v>
      </c>
      <c r="O5671" s="21">
        <f t="shared" si="211"/>
        <v>8.3333333333333315E-2</v>
      </c>
      <c r="P5671" s="13" t="s">
        <v>50</v>
      </c>
      <c r="Q5671" s="13" t="s">
        <v>50</v>
      </c>
      <c r="R5671" s="22" t="s">
        <v>3520</v>
      </c>
      <c r="S5671" s="22" t="s">
        <v>33</v>
      </c>
      <c r="T5671" s="23" t="s">
        <v>52</v>
      </c>
      <c r="U5671" s="23"/>
      <c r="V5671" s="22" t="s">
        <v>67</v>
      </c>
      <c r="W5671" s="24" t="s">
        <v>3677</v>
      </c>
      <c r="X5671" s="25" t="s">
        <v>50</v>
      </c>
      <c r="Y5671" s="25" t="s">
        <v>50</v>
      </c>
      <c r="Z5671" s="25" t="s">
        <v>50</v>
      </c>
      <c r="AA5671" s="25"/>
      <c r="AB5671" s="26"/>
      <c r="AC5671" s="31">
        <v>0.24225000000000002</v>
      </c>
      <c r="AD5671" s="32"/>
      <c r="AE5671" s="32"/>
      <c r="AF5671" s="32"/>
      <c r="AG5671" s="33"/>
      <c r="AH5671" s="33"/>
      <c r="AI5671" s="33"/>
      <c r="AJ5671" s="27"/>
      <c r="AK5671" s="27"/>
      <c r="AL5671" s="27">
        <v>1</v>
      </c>
      <c r="AM5671" s="27"/>
      <c r="AN5671" s="27"/>
      <c r="AO5671" s="28" t="s">
        <v>94</v>
      </c>
      <c r="AP5671" s="51"/>
      <c r="AQ5671" s="51"/>
    </row>
    <row r="5672" spans="1:43" ht="12.65" customHeight="1">
      <c r="A5672" s="13" t="s">
        <v>213</v>
      </c>
      <c r="B5672" s="14" t="s">
        <v>3508</v>
      </c>
      <c r="C5672" s="13">
        <v>87</v>
      </c>
      <c r="D5672" s="13" t="s">
        <v>3509</v>
      </c>
      <c r="E5672" s="15" t="s">
        <v>3519</v>
      </c>
      <c r="F5672" s="13">
        <v>47666</v>
      </c>
      <c r="G5672" s="13"/>
      <c r="H5672" s="16">
        <v>45891</v>
      </c>
      <c r="I5672" s="17">
        <v>45891</v>
      </c>
      <c r="J5672" s="18">
        <v>45891</v>
      </c>
      <c r="K5672" s="19">
        <v>2.0833333333333332E-2</v>
      </c>
      <c r="L5672" s="19">
        <v>6.25E-2</v>
      </c>
      <c r="M5672" s="20">
        <v>0.35416666666666669</v>
      </c>
      <c r="N5672" s="19">
        <v>0.39583333333333331</v>
      </c>
      <c r="O5672" s="21">
        <f t="shared" si="211"/>
        <v>4.166666666666663E-2</v>
      </c>
      <c r="P5672" s="13" t="s">
        <v>50</v>
      </c>
      <c r="Q5672" s="13" t="s">
        <v>50</v>
      </c>
      <c r="R5672" s="22" t="s">
        <v>3520</v>
      </c>
      <c r="S5672" s="22" t="s">
        <v>33</v>
      </c>
      <c r="T5672" s="23" t="s">
        <v>52</v>
      </c>
      <c r="U5672" s="23"/>
      <c r="V5672" s="22" t="s">
        <v>67</v>
      </c>
      <c r="W5672" s="24" t="s">
        <v>3677</v>
      </c>
      <c r="X5672" s="25" t="s">
        <v>50</v>
      </c>
      <c r="Y5672" s="25" t="s">
        <v>50</v>
      </c>
      <c r="Z5672" s="25" t="s">
        <v>50</v>
      </c>
      <c r="AA5672" s="25"/>
      <c r="AB5672" s="26"/>
      <c r="AC5672" s="31">
        <v>0.56525000000000003</v>
      </c>
      <c r="AD5672" s="32"/>
      <c r="AE5672" s="32"/>
      <c r="AF5672" s="32"/>
      <c r="AG5672" s="33"/>
      <c r="AH5672" s="33"/>
      <c r="AI5672" s="33"/>
      <c r="AJ5672" s="27"/>
      <c r="AK5672" s="27"/>
      <c r="AL5672" s="27">
        <v>1</v>
      </c>
      <c r="AM5672" s="27"/>
      <c r="AN5672" s="27"/>
      <c r="AO5672" s="28" t="s">
        <v>94</v>
      </c>
      <c r="AP5672" s="51"/>
      <c r="AQ5672" s="51"/>
    </row>
    <row r="5673" spans="1:43" ht="12.65" customHeight="1">
      <c r="A5673" s="13" t="s">
        <v>213</v>
      </c>
      <c r="B5673" s="14" t="s">
        <v>3508</v>
      </c>
      <c r="C5673" s="13">
        <v>87</v>
      </c>
      <c r="D5673" s="13" t="s">
        <v>3509</v>
      </c>
      <c r="E5673" s="15" t="s">
        <v>3519</v>
      </c>
      <c r="F5673" s="13">
        <v>47666</v>
      </c>
      <c r="G5673" s="13"/>
      <c r="H5673" s="16">
        <v>45891</v>
      </c>
      <c r="I5673" s="17">
        <v>45891</v>
      </c>
      <c r="J5673" s="18">
        <v>45891</v>
      </c>
      <c r="K5673" s="19">
        <v>6.25E-2</v>
      </c>
      <c r="L5673" s="19">
        <v>0.14583333333333331</v>
      </c>
      <c r="M5673" s="20">
        <v>0.39583333333333331</v>
      </c>
      <c r="N5673" s="19">
        <v>0.47916666666666663</v>
      </c>
      <c r="O5673" s="21">
        <f t="shared" si="211"/>
        <v>8.3333333333333315E-2</v>
      </c>
      <c r="P5673" s="13" t="s">
        <v>50</v>
      </c>
      <c r="Q5673" s="13" t="s">
        <v>50</v>
      </c>
      <c r="R5673" s="22" t="s">
        <v>3520</v>
      </c>
      <c r="S5673" s="22" t="s">
        <v>33</v>
      </c>
      <c r="T5673" s="23" t="s">
        <v>52</v>
      </c>
      <c r="U5673" s="23"/>
      <c r="V5673" s="22" t="s">
        <v>67</v>
      </c>
      <c r="W5673" s="24" t="s">
        <v>3677</v>
      </c>
      <c r="X5673" s="25" t="s">
        <v>50</v>
      </c>
      <c r="Y5673" s="25" t="s">
        <v>50</v>
      </c>
      <c r="Z5673" s="25" t="s">
        <v>50</v>
      </c>
      <c r="AA5673" s="25"/>
      <c r="AB5673" s="26"/>
      <c r="AC5673" s="31">
        <v>0.56525000000000003</v>
      </c>
      <c r="AD5673" s="32"/>
      <c r="AE5673" s="32"/>
      <c r="AF5673" s="32"/>
      <c r="AG5673" s="33"/>
      <c r="AH5673" s="33"/>
      <c r="AI5673" s="33"/>
      <c r="AJ5673" s="27"/>
      <c r="AK5673" s="27"/>
      <c r="AL5673" s="27">
        <v>1</v>
      </c>
      <c r="AM5673" s="27"/>
      <c r="AN5673" s="27"/>
      <c r="AO5673" s="28" t="s">
        <v>94</v>
      </c>
      <c r="AP5673" s="51"/>
      <c r="AQ5673" s="51"/>
    </row>
    <row r="5674" spans="1:43" ht="12.65" customHeight="1">
      <c r="A5674" s="13" t="s">
        <v>213</v>
      </c>
      <c r="B5674" s="14" t="s">
        <v>3508</v>
      </c>
      <c r="C5674" s="13">
        <v>87</v>
      </c>
      <c r="D5674" s="13" t="s">
        <v>3509</v>
      </c>
      <c r="E5674" s="15" t="s">
        <v>3519</v>
      </c>
      <c r="F5674" s="13">
        <v>47666</v>
      </c>
      <c r="G5674" s="13"/>
      <c r="H5674" s="16">
        <v>45891</v>
      </c>
      <c r="I5674" s="17">
        <v>45891</v>
      </c>
      <c r="J5674" s="18">
        <v>45891</v>
      </c>
      <c r="K5674" s="19">
        <v>0.22916666666666666</v>
      </c>
      <c r="L5674" s="19">
        <v>0.3125</v>
      </c>
      <c r="M5674" s="20">
        <v>0.5625</v>
      </c>
      <c r="N5674" s="19">
        <v>0.64583333333333337</v>
      </c>
      <c r="O5674" s="21">
        <f t="shared" si="211"/>
        <v>8.333333333333337E-2</v>
      </c>
      <c r="P5674" s="13" t="s">
        <v>50</v>
      </c>
      <c r="Q5674" s="13" t="s">
        <v>50</v>
      </c>
      <c r="R5674" s="22" t="s">
        <v>3520</v>
      </c>
      <c r="S5674" s="22" t="s">
        <v>33</v>
      </c>
      <c r="T5674" s="23" t="s">
        <v>52</v>
      </c>
      <c r="U5674" s="23"/>
      <c r="V5674" s="22" t="s">
        <v>67</v>
      </c>
      <c r="W5674" s="24" t="s">
        <v>3677</v>
      </c>
      <c r="X5674" s="25" t="s">
        <v>50</v>
      </c>
      <c r="Y5674" s="25" t="s">
        <v>50</v>
      </c>
      <c r="Z5674" s="25" t="s">
        <v>50</v>
      </c>
      <c r="AA5674" s="25"/>
      <c r="AB5674" s="26"/>
      <c r="AC5674" s="31">
        <v>1.04975</v>
      </c>
      <c r="AD5674" s="32"/>
      <c r="AE5674" s="32"/>
      <c r="AF5674" s="32"/>
      <c r="AG5674" s="33"/>
      <c r="AH5674" s="33"/>
      <c r="AI5674" s="33"/>
      <c r="AJ5674" s="27"/>
      <c r="AK5674" s="27"/>
      <c r="AL5674" s="27">
        <v>1</v>
      </c>
      <c r="AM5674" s="27"/>
      <c r="AN5674" s="27"/>
      <c r="AO5674" s="28" t="s">
        <v>94</v>
      </c>
      <c r="AP5674" s="51"/>
      <c r="AQ5674" s="51"/>
    </row>
    <row r="5675" spans="1:43" ht="12.65" customHeight="1">
      <c r="A5675" s="13" t="s">
        <v>213</v>
      </c>
      <c r="B5675" s="14" t="s">
        <v>3508</v>
      </c>
      <c r="C5675" s="13">
        <v>87</v>
      </c>
      <c r="D5675" s="13" t="s">
        <v>3509</v>
      </c>
      <c r="E5675" s="15" t="s">
        <v>3519</v>
      </c>
      <c r="F5675" s="13">
        <v>47666</v>
      </c>
      <c r="G5675" s="13"/>
      <c r="H5675" s="16">
        <v>45891</v>
      </c>
      <c r="I5675" s="17">
        <v>45891</v>
      </c>
      <c r="J5675" s="18">
        <v>45891</v>
      </c>
      <c r="K5675" s="19">
        <v>0.39583333333333331</v>
      </c>
      <c r="L5675" s="19">
        <v>0.47916666666666663</v>
      </c>
      <c r="M5675" s="20">
        <v>0.72916666666666663</v>
      </c>
      <c r="N5675" s="19">
        <v>0.8125</v>
      </c>
      <c r="O5675" s="21">
        <f t="shared" si="211"/>
        <v>8.333333333333337E-2</v>
      </c>
      <c r="P5675" s="13" t="s">
        <v>50</v>
      </c>
      <c r="Q5675" s="13" t="s">
        <v>50</v>
      </c>
      <c r="R5675" s="22" t="s">
        <v>3520</v>
      </c>
      <c r="S5675" s="22" t="s">
        <v>33</v>
      </c>
      <c r="T5675" s="23" t="s">
        <v>52</v>
      </c>
      <c r="U5675" s="23"/>
      <c r="V5675" s="22" t="s">
        <v>67</v>
      </c>
      <c r="W5675" s="24" t="s">
        <v>3677</v>
      </c>
      <c r="X5675" s="25" t="s">
        <v>50</v>
      </c>
      <c r="Y5675" s="25" t="s">
        <v>50</v>
      </c>
      <c r="Z5675" s="25" t="s">
        <v>50</v>
      </c>
      <c r="AA5675" s="25"/>
      <c r="AB5675" s="26"/>
      <c r="AC5675" s="31">
        <v>1.2112499999999999</v>
      </c>
      <c r="AD5675" s="32"/>
      <c r="AE5675" s="32"/>
      <c r="AF5675" s="32"/>
      <c r="AG5675" s="33"/>
      <c r="AH5675" s="33"/>
      <c r="AI5675" s="33"/>
      <c r="AJ5675" s="27"/>
      <c r="AK5675" s="27"/>
      <c r="AL5675" s="27">
        <v>1</v>
      </c>
      <c r="AM5675" s="27"/>
      <c r="AN5675" s="27"/>
      <c r="AO5675" s="28" t="s">
        <v>94</v>
      </c>
      <c r="AP5675" s="51"/>
      <c r="AQ5675" s="51"/>
    </row>
    <row r="5676" spans="1:43" ht="12.65" customHeight="1">
      <c r="A5676" s="13" t="s">
        <v>213</v>
      </c>
      <c r="B5676" s="14" t="s">
        <v>3508</v>
      </c>
      <c r="C5676" s="13">
        <v>87</v>
      </c>
      <c r="D5676" s="13" t="s">
        <v>3509</v>
      </c>
      <c r="E5676" s="15" t="s">
        <v>3519</v>
      </c>
      <c r="F5676" s="13">
        <v>47666</v>
      </c>
      <c r="G5676" s="13"/>
      <c r="H5676" s="16">
        <v>45891</v>
      </c>
      <c r="I5676" s="17">
        <v>45891</v>
      </c>
      <c r="J5676" s="18">
        <v>45891</v>
      </c>
      <c r="K5676" s="19">
        <v>0.5625</v>
      </c>
      <c r="L5676" s="19">
        <v>0.60416666666666663</v>
      </c>
      <c r="M5676" s="20">
        <v>0.89583333333333337</v>
      </c>
      <c r="N5676" s="19">
        <v>0.9375</v>
      </c>
      <c r="O5676" s="21">
        <f t="shared" si="211"/>
        <v>4.166666666666663E-2</v>
      </c>
      <c r="P5676" s="13" t="s">
        <v>50</v>
      </c>
      <c r="Q5676" s="13" t="s">
        <v>50</v>
      </c>
      <c r="R5676" s="22" t="s">
        <v>3520</v>
      </c>
      <c r="S5676" s="22" t="s">
        <v>33</v>
      </c>
      <c r="T5676" s="23" t="s">
        <v>52</v>
      </c>
      <c r="U5676" s="23"/>
      <c r="V5676" s="22" t="s">
        <v>67</v>
      </c>
      <c r="W5676" s="24" t="s">
        <v>3677</v>
      </c>
      <c r="X5676" s="25" t="s">
        <v>50</v>
      </c>
      <c r="Y5676" s="25" t="s">
        <v>50</v>
      </c>
      <c r="Z5676" s="25" t="s">
        <v>50</v>
      </c>
      <c r="AA5676" s="25"/>
      <c r="AB5676" s="26"/>
      <c r="AC5676" s="31">
        <v>1.615</v>
      </c>
      <c r="AD5676" s="32"/>
      <c r="AE5676" s="32"/>
      <c r="AF5676" s="32"/>
      <c r="AG5676" s="33"/>
      <c r="AH5676" s="33"/>
      <c r="AI5676" s="33"/>
      <c r="AJ5676" s="27"/>
      <c r="AK5676" s="27"/>
      <c r="AL5676" s="27">
        <v>1.25</v>
      </c>
      <c r="AM5676" s="27"/>
      <c r="AN5676" s="27"/>
      <c r="AO5676" s="28" t="s">
        <v>94</v>
      </c>
      <c r="AP5676" s="51"/>
      <c r="AQ5676" s="51"/>
    </row>
    <row r="5677" spans="1:43" ht="12.65" customHeight="1">
      <c r="A5677" s="13" t="s">
        <v>213</v>
      </c>
      <c r="B5677" s="14" t="s">
        <v>3508</v>
      </c>
      <c r="C5677" s="13">
        <v>87</v>
      </c>
      <c r="D5677" s="13" t="s">
        <v>3509</v>
      </c>
      <c r="E5677" s="15" t="s">
        <v>3519</v>
      </c>
      <c r="F5677" s="13">
        <v>47666</v>
      </c>
      <c r="G5677" s="13"/>
      <c r="H5677" s="16">
        <v>45891</v>
      </c>
      <c r="I5677" s="17">
        <v>45892</v>
      </c>
      <c r="J5677" s="18">
        <v>45892</v>
      </c>
      <c r="K5677" s="19">
        <v>0.72916666666666663</v>
      </c>
      <c r="L5677" s="19">
        <v>0.8125</v>
      </c>
      <c r="M5677" s="20">
        <v>6.25E-2</v>
      </c>
      <c r="N5677" s="19">
        <v>0.14583333333333331</v>
      </c>
      <c r="O5677" s="21">
        <f t="shared" si="211"/>
        <v>8.3333333333333315E-2</v>
      </c>
      <c r="P5677" s="13" t="s">
        <v>50</v>
      </c>
      <c r="Q5677" s="13" t="s">
        <v>50</v>
      </c>
      <c r="R5677" s="22" t="s">
        <v>3520</v>
      </c>
      <c r="S5677" s="22" t="s">
        <v>33</v>
      </c>
      <c r="T5677" s="23" t="s">
        <v>52</v>
      </c>
      <c r="U5677" s="23"/>
      <c r="V5677" s="22" t="s">
        <v>67</v>
      </c>
      <c r="W5677" s="24" t="s">
        <v>3677</v>
      </c>
      <c r="X5677" s="25" t="s">
        <v>50</v>
      </c>
      <c r="Y5677" s="25" t="s">
        <v>50</v>
      </c>
      <c r="Z5677" s="25" t="s">
        <v>50</v>
      </c>
      <c r="AA5677" s="25"/>
      <c r="AB5677" s="26"/>
      <c r="AC5677" s="31">
        <v>0.255</v>
      </c>
      <c r="AD5677" s="32"/>
      <c r="AE5677" s="32"/>
      <c r="AF5677" s="32"/>
      <c r="AG5677" s="33"/>
      <c r="AH5677" s="33"/>
      <c r="AI5677" s="33"/>
      <c r="AJ5677" s="27"/>
      <c r="AK5677" s="27"/>
      <c r="AL5677" s="27">
        <v>1.3</v>
      </c>
      <c r="AM5677" s="27"/>
      <c r="AN5677" s="27"/>
      <c r="AO5677" s="28" t="s">
        <v>94</v>
      </c>
      <c r="AP5677" s="51"/>
      <c r="AQ5677" s="51"/>
    </row>
    <row r="5678" spans="1:43" ht="12.65" customHeight="1">
      <c r="A5678" s="13" t="s">
        <v>213</v>
      </c>
      <c r="B5678" s="14" t="s">
        <v>3508</v>
      </c>
      <c r="C5678" s="13">
        <v>87</v>
      </c>
      <c r="D5678" s="13" t="s">
        <v>3509</v>
      </c>
      <c r="E5678" s="15" t="s">
        <v>3519</v>
      </c>
      <c r="F5678" s="13">
        <v>47666</v>
      </c>
      <c r="G5678" s="13"/>
      <c r="H5678" s="16">
        <v>45891</v>
      </c>
      <c r="I5678" s="17">
        <v>45892</v>
      </c>
      <c r="J5678" s="18">
        <v>45892</v>
      </c>
      <c r="K5678" s="19">
        <v>0.98958333333333337</v>
      </c>
      <c r="L5678" s="19">
        <v>0.10416666666666667</v>
      </c>
      <c r="M5678" s="20">
        <v>0.32291666666666669</v>
      </c>
      <c r="N5678" s="19">
        <v>0.4375</v>
      </c>
      <c r="O5678" s="21">
        <f t="shared" si="211"/>
        <v>0.11458333333333331</v>
      </c>
      <c r="P5678" s="13" t="s">
        <v>50</v>
      </c>
      <c r="Q5678" s="13" t="s">
        <v>50</v>
      </c>
      <c r="R5678" s="22" t="s">
        <v>3520</v>
      </c>
      <c r="S5678" s="22" t="s">
        <v>33</v>
      </c>
      <c r="T5678" s="23" t="s">
        <v>52</v>
      </c>
      <c r="U5678" s="23"/>
      <c r="V5678" s="22" t="s">
        <v>67</v>
      </c>
      <c r="W5678" s="24" t="s">
        <v>3677</v>
      </c>
      <c r="X5678" s="25" t="s">
        <v>50</v>
      </c>
      <c r="Y5678" s="25" t="s">
        <v>50</v>
      </c>
      <c r="Z5678" s="25" t="s">
        <v>50</v>
      </c>
      <c r="AA5678" s="25"/>
      <c r="AB5678" s="26"/>
      <c r="AC5678" s="31">
        <v>0.59500000000000008</v>
      </c>
      <c r="AD5678" s="32"/>
      <c r="AE5678" s="32"/>
      <c r="AF5678" s="32"/>
      <c r="AG5678" s="33"/>
      <c r="AH5678" s="33"/>
      <c r="AI5678" s="33"/>
      <c r="AJ5678" s="27"/>
      <c r="AK5678" s="27"/>
      <c r="AL5678" s="27">
        <v>1.3</v>
      </c>
      <c r="AM5678" s="27"/>
      <c r="AN5678" s="27"/>
      <c r="AO5678" s="28" t="s">
        <v>94</v>
      </c>
      <c r="AP5678" s="51"/>
      <c r="AQ5678" s="51"/>
    </row>
    <row r="5679" spans="1:43" ht="12.65" customHeight="1">
      <c r="A5679" s="13" t="s">
        <v>213</v>
      </c>
      <c r="B5679" s="14" t="s">
        <v>3508</v>
      </c>
      <c r="C5679" s="13">
        <v>87</v>
      </c>
      <c r="D5679" s="13" t="s">
        <v>3509</v>
      </c>
      <c r="E5679" s="15" t="s">
        <v>3519</v>
      </c>
      <c r="F5679" s="13">
        <v>47666</v>
      </c>
      <c r="G5679" s="13"/>
      <c r="H5679" s="16">
        <v>45892</v>
      </c>
      <c r="I5679" s="17">
        <v>45892</v>
      </c>
      <c r="J5679" s="18">
        <v>45892</v>
      </c>
      <c r="K5679" s="19">
        <v>0.10416666666666667</v>
      </c>
      <c r="L5679" s="19">
        <v>0.1875</v>
      </c>
      <c r="M5679" s="20">
        <v>0.4375</v>
      </c>
      <c r="N5679" s="19">
        <v>0.52083333333333337</v>
      </c>
      <c r="O5679" s="21">
        <f t="shared" si="211"/>
        <v>8.333333333333337E-2</v>
      </c>
      <c r="P5679" s="13" t="s">
        <v>50</v>
      </c>
      <c r="Q5679" s="13" t="s">
        <v>50</v>
      </c>
      <c r="R5679" s="22" t="s">
        <v>3520</v>
      </c>
      <c r="S5679" s="22" t="s">
        <v>33</v>
      </c>
      <c r="T5679" s="23" t="s">
        <v>52</v>
      </c>
      <c r="U5679" s="23"/>
      <c r="V5679" s="22" t="s">
        <v>67</v>
      </c>
      <c r="W5679" s="24" t="s">
        <v>3677</v>
      </c>
      <c r="X5679" s="25" t="s">
        <v>50</v>
      </c>
      <c r="Y5679" s="25" t="s">
        <v>50</v>
      </c>
      <c r="Z5679" s="25" t="s">
        <v>50</v>
      </c>
      <c r="AA5679" s="25"/>
      <c r="AB5679" s="26"/>
      <c r="AC5679" s="31">
        <v>1.105</v>
      </c>
      <c r="AD5679" s="32"/>
      <c r="AE5679" s="32"/>
      <c r="AF5679" s="32"/>
      <c r="AG5679" s="33"/>
      <c r="AH5679" s="33"/>
      <c r="AI5679" s="33"/>
      <c r="AJ5679" s="27"/>
      <c r="AK5679" s="27"/>
      <c r="AL5679" s="27">
        <v>1.3</v>
      </c>
      <c r="AM5679" s="27"/>
      <c r="AN5679" s="27"/>
      <c r="AO5679" s="28" t="s">
        <v>94</v>
      </c>
      <c r="AP5679" s="51"/>
      <c r="AQ5679" s="51"/>
    </row>
    <row r="5680" spans="1:43" ht="12.65" customHeight="1">
      <c r="A5680" s="13" t="s">
        <v>213</v>
      </c>
      <c r="B5680" s="14" t="s">
        <v>3508</v>
      </c>
      <c r="C5680" s="13">
        <v>87</v>
      </c>
      <c r="D5680" s="13" t="s">
        <v>3509</v>
      </c>
      <c r="E5680" s="15" t="s">
        <v>3519</v>
      </c>
      <c r="F5680" s="13">
        <v>47666</v>
      </c>
      <c r="G5680" s="13"/>
      <c r="H5680" s="16">
        <v>45892</v>
      </c>
      <c r="I5680" s="17">
        <v>45892</v>
      </c>
      <c r="J5680" s="18">
        <v>45892</v>
      </c>
      <c r="K5680" s="19">
        <v>0.27083333333333331</v>
      </c>
      <c r="L5680" s="19">
        <v>0.35416666666666663</v>
      </c>
      <c r="M5680" s="20">
        <v>0.60416666666666663</v>
      </c>
      <c r="N5680" s="19">
        <v>0.6875</v>
      </c>
      <c r="O5680" s="21">
        <f t="shared" si="211"/>
        <v>8.333333333333337E-2</v>
      </c>
      <c r="P5680" s="13" t="s">
        <v>50</v>
      </c>
      <c r="Q5680" s="13" t="s">
        <v>50</v>
      </c>
      <c r="R5680" s="22" t="s">
        <v>3520</v>
      </c>
      <c r="S5680" s="22" t="s">
        <v>33</v>
      </c>
      <c r="T5680" s="23" t="s">
        <v>52</v>
      </c>
      <c r="U5680" s="23"/>
      <c r="V5680" s="22" t="s">
        <v>67</v>
      </c>
      <c r="W5680" s="24" t="s">
        <v>3677</v>
      </c>
      <c r="X5680" s="25" t="s">
        <v>50</v>
      </c>
      <c r="Y5680" s="25" t="s">
        <v>50</v>
      </c>
      <c r="Z5680" s="25" t="s">
        <v>50</v>
      </c>
      <c r="AA5680" s="25"/>
      <c r="AB5680" s="26"/>
      <c r="AC5680" s="31">
        <v>1.105</v>
      </c>
      <c r="AD5680" s="32"/>
      <c r="AE5680" s="32"/>
      <c r="AF5680" s="32"/>
      <c r="AG5680" s="33"/>
      <c r="AH5680" s="33"/>
      <c r="AI5680" s="33"/>
      <c r="AJ5680" s="27"/>
      <c r="AK5680" s="27"/>
      <c r="AL5680" s="27">
        <v>1.3</v>
      </c>
      <c r="AM5680" s="27"/>
      <c r="AN5680" s="27"/>
      <c r="AO5680" s="28" t="s">
        <v>94</v>
      </c>
      <c r="AP5680" s="51"/>
      <c r="AQ5680" s="51"/>
    </row>
    <row r="5681" spans="1:43" ht="12.65" customHeight="1">
      <c r="A5681" s="13" t="s">
        <v>213</v>
      </c>
      <c r="B5681" s="14" t="s">
        <v>3508</v>
      </c>
      <c r="C5681" s="13">
        <v>87</v>
      </c>
      <c r="D5681" s="13" t="s">
        <v>3509</v>
      </c>
      <c r="E5681" s="15" t="s">
        <v>3519</v>
      </c>
      <c r="F5681" s="13">
        <v>47666</v>
      </c>
      <c r="G5681" s="13"/>
      <c r="H5681" s="16">
        <v>45892</v>
      </c>
      <c r="I5681" s="17">
        <v>45892</v>
      </c>
      <c r="J5681" s="18">
        <v>45892</v>
      </c>
      <c r="K5681" s="19">
        <v>0.4375</v>
      </c>
      <c r="L5681" s="19">
        <v>0.5625</v>
      </c>
      <c r="M5681" s="20">
        <v>0.77083333333333337</v>
      </c>
      <c r="N5681" s="19">
        <v>0.89583333333333337</v>
      </c>
      <c r="O5681" s="21">
        <f t="shared" si="211"/>
        <v>0.125</v>
      </c>
      <c r="P5681" s="13" t="s">
        <v>50</v>
      </c>
      <c r="Q5681" s="13" t="s">
        <v>50</v>
      </c>
      <c r="R5681" s="22" t="s">
        <v>3520</v>
      </c>
      <c r="S5681" s="22" t="s">
        <v>33</v>
      </c>
      <c r="T5681" s="23" t="s">
        <v>52</v>
      </c>
      <c r="U5681" s="23"/>
      <c r="V5681" s="22" t="s">
        <v>67</v>
      </c>
      <c r="W5681" s="24" t="s">
        <v>3677</v>
      </c>
      <c r="X5681" s="25" t="s">
        <v>50</v>
      </c>
      <c r="Y5681" s="25" t="s">
        <v>50</v>
      </c>
      <c r="Z5681" s="25" t="s">
        <v>50</v>
      </c>
      <c r="AA5681" s="25"/>
      <c r="AB5681" s="26"/>
      <c r="AC5681" s="31">
        <v>1.7</v>
      </c>
      <c r="AD5681" s="32"/>
      <c r="AE5681" s="32"/>
      <c r="AF5681" s="32"/>
      <c r="AG5681" s="33"/>
      <c r="AH5681" s="33"/>
      <c r="AI5681" s="33"/>
      <c r="AJ5681" s="27"/>
      <c r="AK5681" s="27"/>
      <c r="AL5681" s="27">
        <v>1.3</v>
      </c>
      <c r="AM5681" s="27"/>
      <c r="AN5681" s="27"/>
      <c r="AO5681" s="28" t="s">
        <v>94</v>
      </c>
      <c r="AP5681" s="51"/>
      <c r="AQ5681" s="51"/>
    </row>
    <row r="5682" spans="1:43" ht="12.65" customHeight="1">
      <c r="A5682" s="13" t="s">
        <v>213</v>
      </c>
      <c r="B5682" s="14" t="s">
        <v>3508</v>
      </c>
      <c r="C5682" s="13">
        <v>87</v>
      </c>
      <c r="D5682" s="13" t="s">
        <v>3509</v>
      </c>
      <c r="E5682" s="15" t="s">
        <v>3519</v>
      </c>
      <c r="F5682" s="13">
        <v>47666</v>
      </c>
      <c r="G5682" s="13"/>
      <c r="H5682" s="16">
        <v>45892</v>
      </c>
      <c r="I5682" s="17">
        <v>45892</v>
      </c>
      <c r="J5682" s="18">
        <v>45892</v>
      </c>
      <c r="K5682" s="19">
        <v>0.5625</v>
      </c>
      <c r="L5682" s="19">
        <v>0.60416666666666663</v>
      </c>
      <c r="M5682" s="20">
        <v>0.89583333333333337</v>
      </c>
      <c r="N5682" s="19">
        <v>0.9375</v>
      </c>
      <c r="O5682" s="21">
        <f t="shared" si="211"/>
        <v>4.166666666666663E-2</v>
      </c>
      <c r="P5682" s="13" t="s">
        <v>50</v>
      </c>
      <c r="Q5682" s="13" t="s">
        <v>50</v>
      </c>
      <c r="R5682" s="22" t="s">
        <v>3520</v>
      </c>
      <c r="S5682" s="22" t="s">
        <v>33</v>
      </c>
      <c r="T5682" s="23" t="s">
        <v>52</v>
      </c>
      <c r="U5682" s="23"/>
      <c r="V5682" s="22" t="s">
        <v>67</v>
      </c>
      <c r="W5682" s="24" t="s">
        <v>3677</v>
      </c>
      <c r="X5682" s="25" t="s">
        <v>50</v>
      </c>
      <c r="Y5682" s="25" t="s">
        <v>50</v>
      </c>
      <c r="Z5682" s="25" t="s">
        <v>50</v>
      </c>
      <c r="AA5682" s="25"/>
      <c r="AB5682" s="26"/>
      <c r="AC5682" s="31">
        <v>1.7</v>
      </c>
      <c r="AD5682" s="32"/>
      <c r="AE5682" s="32"/>
      <c r="AF5682" s="32"/>
      <c r="AG5682" s="33"/>
      <c r="AH5682" s="33"/>
      <c r="AI5682" s="33"/>
      <c r="AJ5682" s="27"/>
      <c r="AK5682" s="27"/>
      <c r="AL5682" s="27">
        <v>1.625</v>
      </c>
      <c r="AM5682" s="27"/>
      <c r="AN5682" s="27"/>
      <c r="AO5682" s="28" t="s">
        <v>94</v>
      </c>
      <c r="AP5682" s="51"/>
      <c r="AQ5682" s="51"/>
    </row>
    <row r="5683" spans="1:43" ht="12.65" customHeight="1">
      <c r="A5683" s="13" t="s">
        <v>213</v>
      </c>
      <c r="B5683" s="14" t="s">
        <v>3508</v>
      </c>
      <c r="C5683" s="13">
        <v>87</v>
      </c>
      <c r="D5683" s="13" t="s">
        <v>3509</v>
      </c>
      <c r="E5683" s="15" t="s">
        <v>3519</v>
      </c>
      <c r="F5683" s="13">
        <v>47666</v>
      </c>
      <c r="G5683" s="13"/>
      <c r="H5683" s="16">
        <v>45892</v>
      </c>
      <c r="I5683" s="17">
        <v>45893</v>
      </c>
      <c r="J5683" s="18">
        <v>45893</v>
      </c>
      <c r="K5683" s="19">
        <v>0.72916666666666663</v>
      </c>
      <c r="L5683" s="19">
        <v>0.8125</v>
      </c>
      <c r="M5683" s="20">
        <v>6.25E-2</v>
      </c>
      <c r="N5683" s="19">
        <v>0.14583333333333331</v>
      </c>
      <c r="O5683" s="21">
        <f t="shared" si="211"/>
        <v>8.3333333333333315E-2</v>
      </c>
      <c r="P5683" s="13" t="s">
        <v>50</v>
      </c>
      <c r="Q5683" s="13" t="s">
        <v>50</v>
      </c>
      <c r="R5683" s="22" t="s">
        <v>3520</v>
      </c>
      <c r="S5683" s="22" t="s">
        <v>33</v>
      </c>
      <c r="T5683" s="23" t="s">
        <v>52</v>
      </c>
      <c r="U5683" s="23"/>
      <c r="V5683" s="22" t="s">
        <v>67</v>
      </c>
      <c r="W5683" s="24" t="s">
        <v>3677</v>
      </c>
      <c r="X5683" s="25" t="s">
        <v>50</v>
      </c>
      <c r="Y5683" s="25" t="s">
        <v>50</v>
      </c>
      <c r="Z5683" s="25" t="s">
        <v>50</v>
      </c>
      <c r="AA5683" s="25"/>
      <c r="AB5683" s="26"/>
      <c r="AC5683" s="31">
        <v>0.255</v>
      </c>
      <c r="AD5683" s="32"/>
      <c r="AE5683" s="32"/>
      <c r="AF5683" s="32"/>
      <c r="AG5683" s="33"/>
      <c r="AH5683" s="33"/>
      <c r="AI5683" s="33"/>
      <c r="AJ5683" s="27"/>
      <c r="AK5683" s="27"/>
      <c r="AL5683" s="27">
        <v>1.3</v>
      </c>
      <c r="AM5683" s="27"/>
      <c r="AN5683" s="27"/>
      <c r="AO5683" s="28" t="s">
        <v>94</v>
      </c>
      <c r="AP5683" s="51"/>
      <c r="AQ5683" s="51"/>
    </row>
    <row r="5684" spans="1:43" ht="12.65" customHeight="1">
      <c r="A5684" s="13" t="s">
        <v>213</v>
      </c>
      <c r="B5684" s="14" t="s">
        <v>3508</v>
      </c>
      <c r="C5684" s="13">
        <v>87</v>
      </c>
      <c r="D5684" s="13" t="s">
        <v>3509</v>
      </c>
      <c r="E5684" s="15" t="s">
        <v>3519</v>
      </c>
      <c r="F5684" s="13">
        <v>47666</v>
      </c>
      <c r="G5684" s="13"/>
      <c r="H5684" s="16">
        <v>45892</v>
      </c>
      <c r="I5684" s="17">
        <v>45893</v>
      </c>
      <c r="J5684" s="18">
        <v>45893</v>
      </c>
      <c r="K5684" s="19">
        <v>0.98958333333333337</v>
      </c>
      <c r="L5684" s="19">
        <v>0.10416666666666667</v>
      </c>
      <c r="M5684" s="20">
        <v>0.32291666666666669</v>
      </c>
      <c r="N5684" s="19">
        <v>0.4375</v>
      </c>
      <c r="O5684" s="21">
        <f t="shared" si="211"/>
        <v>0.11458333333333331</v>
      </c>
      <c r="P5684" s="13" t="s">
        <v>50</v>
      </c>
      <c r="Q5684" s="13" t="s">
        <v>50</v>
      </c>
      <c r="R5684" s="22" t="s">
        <v>3520</v>
      </c>
      <c r="S5684" s="22" t="s">
        <v>33</v>
      </c>
      <c r="T5684" s="23" t="s">
        <v>52</v>
      </c>
      <c r="U5684" s="23"/>
      <c r="V5684" s="22" t="s">
        <v>67</v>
      </c>
      <c r="W5684" s="24" t="s">
        <v>3677</v>
      </c>
      <c r="X5684" s="25" t="s">
        <v>50</v>
      </c>
      <c r="Y5684" s="25" t="s">
        <v>50</v>
      </c>
      <c r="Z5684" s="25" t="s">
        <v>50</v>
      </c>
      <c r="AA5684" s="25"/>
      <c r="AB5684" s="26"/>
      <c r="AC5684" s="31">
        <v>0.59500000000000008</v>
      </c>
      <c r="AD5684" s="32"/>
      <c r="AE5684" s="32"/>
      <c r="AF5684" s="32"/>
      <c r="AG5684" s="33"/>
      <c r="AH5684" s="33"/>
      <c r="AI5684" s="33"/>
      <c r="AJ5684" s="27"/>
      <c r="AK5684" s="27"/>
      <c r="AL5684" s="27">
        <v>1.3</v>
      </c>
      <c r="AM5684" s="27"/>
      <c r="AN5684" s="27"/>
      <c r="AO5684" s="28" t="s">
        <v>94</v>
      </c>
      <c r="AP5684" s="51"/>
      <c r="AQ5684" s="51"/>
    </row>
    <row r="5685" spans="1:43" ht="12.65" customHeight="1">
      <c r="A5685" s="13" t="s">
        <v>213</v>
      </c>
      <c r="B5685" s="14" t="s">
        <v>3508</v>
      </c>
      <c r="C5685" s="13">
        <v>87</v>
      </c>
      <c r="D5685" s="13" t="s">
        <v>3509</v>
      </c>
      <c r="E5685" s="15" t="s">
        <v>3519</v>
      </c>
      <c r="F5685" s="13">
        <v>47666</v>
      </c>
      <c r="G5685" s="13"/>
      <c r="H5685" s="16">
        <v>45893</v>
      </c>
      <c r="I5685" s="17">
        <v>45893</v>
      </c>
      <c r="J5685" s="18">
        <v>45893</v>
      </c>
      <c r="K5685" s="19">
        <v>0.10416666666666667</v>
      </c>
      <c r="L5685" s="19">
        <v>0.1875</v>
      </c>
      <c r="M5685" s="20">
        <v>0.4375</v>
      </c>
      <c r="N5685" s="19">
        <v>0.52083333333333337</v>
      </c>
      <c r="O5685" s="21">
        <f t="shared" ref="O5685:O5716" si="212">IF(N5685&gt;M5685,N5685-M5685,(N5685+1)-M5685)</f>
        <v>8.333333333333337E-2</v>
      </c>
      <c r="P5685" s="13" t="s">
        <v>50</v>
      </c>
      <c r="Q5685" s="13" t="s">
        <v>50</v>
      </c>
      <c r="R5685" s="22" t="s">
        <v>3520</v>
      </c>
      <c r="S5685" s="22" t="s">
        <v>33</v>
      </c>
      <c r="T5685" s="23" t="s">
        <v>52</v>
      </c>
      <c r="U5685" s="23"/>
      <c r="V5685" s="22" t="s">
        <v>67</v>
      </c>
      <c r="W5685" s="24" t="s">
        <v>3677</v>
      </c>
      <c r="X5685" s="25" t="s">
        <v>50</v>
      </c>
      <c r="Y5685" s="25" t="s">
        <v>50</v>
      </c>
      <c r="Z5685" s="25" t="s">
        <v>50</v>
      </c>
      <c r="AA5685" s="25"/>
      <c r="AB5685" s="26"/>
      <c r="AC5685" s="31">
        <v>1.105</v>
      </c>
      <c r="AD5685" s="32"/>
      <c r="AE5685" s="32"/>
      <c r="AF5685" s="32"/>
      <c r="AG5685" s="33"/>
      <c r="AH5685" s="33"/>
      <c r="AI5685" s="33"/>
      <c r="AJ5685" s="27"/>
      <c r="AK5685" s="27"/>
      <c r="AL5685" s="27">
        <v>1.3</v>
      </c>
      <c r="AM5685" s="27"/>
      <c r="AN5685" s="27"/>
      <c r="AO5685" s="28" t="s">
        <v>94</v>
      </c>
      <c r="AP5685" s="51"/>
      <c r="AQ5685" s="51"/>
    </row>
    <row r="5686" spans="1:43" ht="12.65" customHeight="1">
      <c r="A5686" s="13" t="s">
        <v>213</v>
      </c>
      <c r="B5686" s="14" t="s">
        <v>3508</v>
      </c>
      <c r="C5686" s="13">
        <v>87</v>
      </c>
      <c r="D5686" s="13" t="s">
        <v>3509</v>
      </c>
      <c r="E5686" s="15" t="s">
        <v>3519</v>
      </c>
      <c r="F5686" s="13">
        <v>47666</v>
      </c>
      <c r="G5686" s="13"/>
      <c r="H5686" s="16">
        <v>45893</v>
      </c>
      <c r="I5686" s="17">
        <v>45893</v>
      </c>
      <c r="J5686" s="18">
        <v>45893</v>
      </c>
      <c r="K5686" s="19">
        <v>0.27083333333333331</v>
      </c>
      <c r="L5686" s="19">
        <v>0.35416666666666663</v>
      </c>
      <c r="M5686" s="20">
        <v>0.60416666666666663</v>
      </c>
      <c r="N5686" s="19">
        <v>0.6875</v>
      </c>
      <c r="O5686" s="21">
        <f t="shared" si="212"/>
        <v>8.333333333333337E-2</v>
      </c>
      <c r="P5686" s="13" t="s">
        <v>50</v>
      </c>
      <c r="Q5686" s="13" t="s">
        <v>50</v>
      </c>
      <c r="R5686" s="22" t="s">
        <v>3520</v>
      </c>
      <c r="S5686" s="22" t="s">
        <v>33</v>
      </c>
      <c r="T5686" s="23" t="s">
        <v>52</v>
      </c>
      <c r="U5686" s="23"/>
      <c r="V5686" s="22" t="s">
        <v>67</v>
      </c>
      <c r="W5686" s="24" t="s">
        <v>3677</v>
      </c>
      <c r="X5686" s="25" t="s">
        <v>50</v>
      </c>
      <c r="Y5686" s="25" t="s">
        <v>50</v>
      </c>
      <c r="Z5686" s="25" t="s">
        <v>50</v>
      </c>
      <c r="AA5686" s="25"/>
      <c r="AB5686" s="26"/>
      <c r="AC5686" s="31">
        <v>1.105</v>
      </c>
      <c r="AD5686" s="32"/>
      <c r="AE5686" s="32"/>
      <c r="AF5686" s="32"/>
      <c r="AG5686" s="33"/>
      <c r="AH5686" s="33"/>
      <c r="AI5686" s="33"/>
      <c r="AJ5686" s="27"/>
      <c r="AK5686" s="27"/>
      <c r="AL5686" s="27">
        <v>1.3</v>
      </c>
      <c r="AM5686" s="27"/>
      <c r="AN5686" s="27"/>
      <c r="AO5686" s="28" t="s">
        <v>94</v>
      </c>
      <c r="AP5686" s="51"/>
      <c r="AQ5686" s="51"/>
    </row>
    <row r="5687" spans="1:43" ht="12.65" customHeight="1">
      <c r="A5687" s="13" t="s">
        <v>213</v>
      </c>
      <c r="B5687" s="14" t="s">
        <v>3508</v>
      </c>
      <c r="C5687" s="13">
        <v>87</v>
      </c>
      <c r="D5687" s="13" t="s">
        <v>3509</v>
      </c>
      <c r="E5687" s="15" t="s">
        <v>3519</v>
      </c>
      <c r="F5687" s="13">
        <v>47666</v>
      </c>
      <c r="G5687" s="13"/>
      <c r="H5687" s="16">
        <v>45893</v>
      </c>
      <c r="I5687" s="17">
        <v>45893</v>
      </c>
      <c r="J5687" s="18">
        <v>45893</v>
      </c>
      <c r="K5687" s="19">
        <v>0.4375</v>
      </c>
      <c r="L5687" s="19">
        <v>0.54513888888888884</v>
      </c>
      <c r="M5687" s="20">
        <v>0.77083333333333337</v>
      </c>
      <c r="N5687" s="19">
        <v>0.87847222222222221</v>
      </c>
      <c r="O5687" s="21">
        <f t="shared" si="212"/>
        <v>0.10763888888888884</v>
      </c>
      <c r="P5687" s="13" t="s">
        <v>50</v>
      </c>
      <c r="Q5687" s="13" t="s">
        <v>50</v>
      </c>
      <c r="R5687" s="22" t="s">
        <v>3520</v>
      </c>
      <c r="S5687" s="22" t="s">
        <v>33</v>
      </c>
      <c r="T5687" s="23" t="s">
        <v>52</v>
      </c>
      <c r="U5687" s="23"/>
      <c r="V5687" s="22" t="s">
        <v>67</v>
      </c>
      <c r="W5687" s="24" t="s">
        <v>3677</v>
      </c>
      <c r="X5687" s="25" t="s">
        <v>50</v>
      </c>
      <c r="Y5687" s="25" t="s">
        <v>50</v>
      </c>
      <c r="Z5687" s="25" t="s">
        <v>50</v>
      </c>
      <c r="AA5687" s="25"/>
      <c r="AB5687" s="26"/>
      <c r="AC5687" s="31">
        <v>1.7</v>
      </c>
      <c r="AD5687" s="32"/>
      <c r="AE5687" s="32"/>
      <c r="AF5687" s="32"/>
      <c r="AG5687" s="33"/>
      <c r="AH5687" s="33"/>
      <c r="AI5687" s="33"/>
      <c r="AJ5687" s="27"/>
      <c r="AK5687" s="27"/>
      <c r="AL5687" s="27">
        <v>1.3</v>
      </c>
      <c r="AM5687" s="27"/>
      <c r="AN5687" s="27"/>
      <c r="AO5687" s="28" t="s">
        <v>94</v>
      </c>
      <c r="AP5687" s="51"/>
      <c r="AQ5687" s="51"/>
    </row>
    <row r="5688" spans="1:43" ht="12.65" customHeight="1">
      <c r="A5688" s="13" t="s">
        <v>213</v>
      </c>
      <c r="B5688" s="14" t="s">
        <v>3508</v>
      </c>
      <c r="C5688" s="13">
        <v>87</v>
      </c>
      <c r="D5688" s="13" t="s">
        <v>3509</v>
      </c>
      <c r="E5688" s="15" t="s">
        <v>3519</v>
      </c>
      <c r="F5688" s="13">
        <v>47666</v>
      </c>
      <c r="G5688" s="13"/>
      <c r="H5688" s="16">
        <v>45893</v>
      </c>
      <c r="I5688" s="17">
        <v>45893</v>
      </c>
      <c r="J5688" s="18">
        <v>45893</v>
      </c>
      <c r="K5688" s="19">
        <v>0.54513888888888884</v>
      </c>
      <c r="L5688" s="19">
        <v>0.57291666666666663</v>
      </c>
      <c r="M5688" s="20">
        <v>0.87847222222222221</v>
      </c>
      <c r="N5688" s="19">
        <v>0.90625</v>
      </c>
      <c r="O5688" s="21">
        <f t="shared" si="212"/>
        <v>2.777777777777779E-2</v>
      </c>
      <c r="P5688" s="13" t="s">
        <v>50</v>
      </c>
      <c r="Q5688" s="13" t="s">
        <v>50</v>
      </c>
      <c r="R5688" s="22" t="s">
        <v>3520</v>
      </c>
      <c r="S5688" s="22" t="s">
        <v>33</v>
      </c>
      <c r="T5688" s="23" t="s">
        <v>52</v>
      </c>
      <c r="U5688" s="23"/>
      <c r="V5688" s="22" t="s">
        <v>67</v>
      </c>
      <c r="W5688" s="24" t="s">
        <v>3677</v>
      </c>
      <c r="X5688" s="25" t="s">
        <v>50</v>
      </c>
      <c r="Y5688" s="25" t="s">
        <v>50</v>
      </c>
      <c r="Z5688" s="25" t="s">
        <v>50</v>
      </c>
      <c r="AA5688" s="25"/>
      <c r="AB5688" s="26"/>
      <c r="AC5688" s="31">
        <v>1.7</v>
      </c>
      <c r="AD5688" s="32"/>
      <c r="AE5688" s="32"/>
      <c r="AF5688" s="32"/>
      <c r="AG5688" s="33"/>
      <c r="AH5688" s="33"/>
      <c r="AI5688" s="33"/>
      <c r="AJ5688" s="27"/>
      <c r="AK5688" s="27"/>
      <c r="AL5688" s="27">
        <v>1.625</v>
      </c>
      <c r="AM5688" s="27"/>
      <c r="AN5688" s="27"/>
      <c r="AO5688" s="28" t="s">
        <v>94</v>
      </c>
      <c r="AP5688" s="51"/>
      <c r="AQ5688" s="51"/>
    </row>
    <row r="5689" spans="1:43" ht="12.65" customHeight="1">
      <c r="A5689" s="13" t="s">
        <v>213</v>
      </c>
      <c r="B5689" s="14" t="s">
        <v>3508</v>
      </c>
      <c r="C5689" s="13">
        <v>87</v>
      </c>
      <c r="D5689" s="13" t="s">
        <v>3509</v>
      </c>
      <c r="E5689" s="15" t="s">
        <v>3519</v>
      </c>
      <c r="F5689" s="13">
        <v>47666</v>
      </c>
      <c r="G5689" s="13"/>
      <c r="H5689" s="16">
        <v>45893</v>
      </c>
      <c r="I5689" s="17">
        <v>45894</v>
      </c>
      <c r="J5689" s="18">
        <v>45894</v>
      </c>
      <c r="K5689" s="19">
        <v>0.67013888888888884</v>
      </c>
      <c r="L5689" s="19">
        <v>0.75347222222222221</v>
      </c>
      <c r="M5689" s="20">
        <v>3.472222222222222E-3</v>
      </c>
      <c r="N5689" s="19">
        <v>8.6805555555555552E-2</v>
      </c>
      <c r="O5689" s="21">
        <f t="shared" si="212"/>
        <v>8.3333333333333329E-2</v>
      </c>
      <c r="P5689" s="13" t="s">
        <v>50</v>
      </c>
      <c r="Q5689" s="13" t="s">
        <v>50</v>
      </c>
      <c r="R5689" s="22" t="s">
        <v>3520</v>
      </c>
      <c r="S5689" s="22" t="s">
        <v>33</v>
      </c>
      <c r="T5689" s="23" t="s">
        <v>52</v>
      </c>
      <c r="U5689" s="23"/>
      <c r="V5689" s="22" t="s">
        <v>67</v>
      </c>
      <c r="W5689" s="24" t="s">
        <v>3677</v>
      </c>
      <c r="X5689" s="25" t="s">
        <v>50</v>
      </c>
      <c r="Y5689" s="25" t="s">
        <v>50</v>
      </c>
      <c r="Z5689" s="25" t="s">
        <v>50</v>
      </c>
      <c r="AA5689" s="25"/>
      <c r="AB5689" s="26"/>
      <c r="AC5689" s="31">
        <v>0.24225000000000002</v>
      </c>
      <c r="AD5689" s="32"/>
      <c r="AE5689" s="32"/>
      <c r="AF5689" s="32"/>
      <c r="AG5689" s="33"/>
      <c r="AH5689" s="33"/>
      <c r="AI5689" s="33"/>
      <c r="AJ5689" s="27"/>
      <c r="AK5689" s="27"/>
      <c r="AL5689" s="27">
        <v>1</v>
      </c>
      <c r="AM5689" s="27"/>
      <c r="AN5689" s="27"/>
      <c r="AO5689" s="28" t="s">
        <v>94</v>
      </c>
      <c r="AP5689" s="51"/>
      <c r="AQ5689" s="51"/>
    </row>
    <row r="5690" spans="1:43" ht="12.65" customHeight="1">
      <c r="A5690" s="13" t="s">
        <v>213</v>
      </c>
      <c r="B5690" s="14" t="s">
        <v>3508</v>
      </c>
      <c r="C5690" s="13">
        <v>87</v>
      </c>
      <c r="D5690" s="13" t="s">
        <v>3509</v>
      </c>
      <c r="E5690" s="15" t="s">
        <v>3519</v>
      </c>
      <c r="F5690" s="13">
        <v>47666</v>
      </c>
      <c r="G5690" s="13"/>
      <c r="H5690" s="16">
        <v>45893</v>
      </c>
      <c r="I5690" s="17">
        <v>45894</v>
      </c>
      <c r="J5690" s="18">
        <v>45894</v>
      </c>
      <c r="K5690" s="19">
        <v>0.9375</v>
      </c>
      <c r="L5690" s="19">
        <v>2.0833333333333332E-2</v>
      </c>
      <c r="M5690" s="20">
        <v>0.27083333333333331</v>
      </c>
      <c r="N5690" s="19">
        <v>0.35416666666666669</v>
      </c>
      <c r="O5690" s="21">
        <f t="shared" si="212"/>
        <v>8.333333333333337E-2</v>
      </c>
      <c r="P5690" s="13" t="s">
        <v>50</v>
      </c>
      <c r="Q5690" s="13" t="s">
        <v>50</v>
      </c>
      <c r="R5690" s="22" t="s">
        <v>3520</v>
      </c>
      <c r="S5690" s="22" t="s">
        <v>33</v>
      </c>
      <c r="T5690" s="23" t="s">
        <v>52</v>
      </c>
      <c r="U5690" s="23"/>
      <c r="V5690" s="22" t="s">
        <v>67</v>
      </c>
      <c r="W5690" s="24" t="s">
        <v>3677</v>
      </c>
      <c r="X5690" s="25" t="s">
        <v>50</v>
      </c>
      <c r="Y5690" s="25" t="s">
        <v>50</v>
      </c>
      <c r="Z5690" s="25" t="s">
        <v>50</v>
      </c>
      <c r="AA5690" s="25"/>
      <c r="AB5690" s="26"/>
      <c r="AC5690" s="31">
        <v>0.56525000000000003</v>
      </c>
      <c r="AD5690" s="32"/>
      <c r="AE5690" s="32"/>
      <c r="AF5690" s="32"/>
      <c r="AG5690" s="33"/>
      <c r="AH5690" s="33"/>
      <c r="AI5690" s="33"/>
      <c r="AJ5690" s="27"/>
      <c r="AK5690" s="27"/>
      <c r="AL5690" s="27">
        <v>1</v>
      </c>
      <c r="AM5690" s="27"/>
      <c r="AN5690" s="27"/>
      <c r="AO5690" s="28" t="s">
        <v>94</v>
      </c>
      <c r="AP5690" s="51"/>
      <c r="AQ5690" s="51"/>
    </row>
    <row r="5691" spans="1:43" ht="12.65" customHeight="1">
      <c r="A5691" s="13" t="s">
        <v>213</v>
      </c>
      <c r="B5691" s="14" t="s">
        <v>3508</v>
      </c>
      <c r="C5691" s="13">
        <v>87</v>
      </c>
      <c r="D5691" s="13" t="s">
        <v>3509</v>
      </c>
      <c r="E5691" s="15" t="s">
        <v>3519</v>
      </c>
      <c r="F5691" s="13">
        <v>47666</v>
      </c>
      <c r="G5691" s="13"/>
      <c r="H5691" s="16">
        <v>45894</v>
      </c>
      <c r="I5691" s="17">
        <v>45894</v>
      </c>
      <c r="J5691" s="18">
        <v>45894</v>
      </c>
      <c r="K5691" s="19">
        <v>2.0833333333333332E-2</v>
      </c>
      <c r="L5691" s="19">
        <v>0.10416666666666666</v>
      </c>
      <c r="M5691" s="20">
        <v>0.35416666666666669</v>
      </c>
      <c r="N5691" s="19">
        <v>0.4375</v>
      </c>
      <c r="O5691" s="21">
        <f t="shared" si="212"/>
        <v>8.3333333333333315E-2</v>
      </c>
      <c r="P5691" s="13" t="s">
        <v>50</v>
      </c>
      <c r="Q5691" s="13" t="s">
        <v>50</v>
      </c>
      <c r="R5691" s="22" t="s">
        <v>3520</v>
      </c>
      <c r="S5691" s="22" t="s">
        <v>33</v>
      </c>
      <c r="T5691" s="23" t="s">
        <v>52</v>
      </c>
      <c r="U5691" s="23"/>
      <c r="V5691" s="22" t="s">
        <v>67</v>
      </c>
      <c r="W5691" s="24" t="s">
        <v>3677</v>
      </c>
      <c r="X5691" s="25" t="s">
        <v>50</v>
      </c>
      <c r="Y5691" s="25" t="s">
        <v>50</v>
      </c>
      <c r="Z5691" s="25" t="s">
        <v>50</v>
      </c>
      <c r="AA5691" s="25"/>
      <c r="AB5691" s="26"/>
      <c r="AC5691" s="31">
        <v>0.56525000000000003</v>
      </c>
      <c r="AD5691" s="32"/>
      <c r="AE5691" s="32"/>
      <c r="AF5691" s="32"/>
      <c r="AG5691" s="33"/>
      <c r="AH5691" s="33"/>
      <c r="AI5691" s="33"/>
      <c r="AJ5691" s="27"/>
      <c r="AK5691" s="27"/>
      <c r="AL5691" s="27">
        <v>1</v>
      </c>
      <c r="AM5691" s="27"/>
      <c r="AN5691" s="27"/>
      <c r="AO5691" s="28" t="s">
        <v>94</v>
      </c>
      <c r="AP5691" s="51"/>
      <c r="AQ5691" s="51"/>
    </row>
    <row r="5692" spans="1:43" ht="12.65" customHeight="1">
      <c r="A5692" s="13" t="s">
        <v>213</v>
      </c>
      <c r="B5692" s="14" t="s">
        <v>3508</v>
      </c>
      <c r="C5692" s="13">
        <v>87</v>
      </c>
      <c r="D5692" s="13" t="s">
        <v>3509</v>
      </c>
      <c r="E5692" s="15" t="s">
        <v>3519</v>
      </c>
      <c r="F5692" s="13">
        <v>47666</v>
      </c>
      <c r="G5692" s="13"/>
      <c r="H5692" s="16">
        <v>45894</v>
      </c>
      <c r="I5692" s="17">
        <v>45894</v>
      </c>
      <c r="J5692" s="18">
        <v>45894</v>
      </c>
      <c r="K5692" s="19">
        <v>0.1875</v>
      </c>
      <c r="L5692" s="19">
        <v>0.27083333333333331</v>
      </c>
      <c r="M5692" s="20">
        <v>0.52083333333333337</v>
      </c>
      <c r="N5692" s="19">
        <v>0.60416666666666674</v>
      </c>
      <c r="O5692" s="21">
        <f t="shared" si="212"/>
        <v>8.333333333333337E-2</v>
      </c>
      <c r="P5692" s="13" t="s">
        <v>50</v>
      </c>
      <c r="Q5692" s="13" t="s">
        <v>50</v>
      </c>
      <c r="R5692" s="22" t="s">
        <v>3520</v>
      </c>
      <c r="S5692" s="22" t="s">
        <v>33</v>
      </c>
      <c r="T5692" s="23" t="s">
        <v>52</v>
      </c>
      <c r="U5692" s="23"/>
      <c r="V5692" s="22" t="s">
        <v>67</v>
      </c>
      <c r="W5692" s="24" t="s">
        <v>3677</v>
      </c>
      <c r="X5692" s="25" t="s">
        <v>50</v>
      </c>
      <c r="Y5692" s="25" t="s">
        <v>50</v>
      </c>
      <c r="Z5692" s="25" t="s">
        <v>50</v>
      </c>
      <c r="AA5692" s="25"/>
      <c r="AB5692" s="26"/>
      <c r="AC5692" s="31">
        <v>1.04975</v>
      </c>
      <c r="AD5692" s="32"/>
      <c r="AE5692" s="32"/>
      <c r="AF5692" s="32"/>
      <c r="AG5692" s="33"/>
      <c r="AH5692" s="33"/>
      <c r="AI5692" s="33"/>
      <c r="AJ5692" s="27"/>
      <c r="AK5692" s="27"/>
      <c r="AL5692" s="27">
        <v>1</v>
      </c>
      <c r="AM5692" s="27"/>
      <c r="AN5692" s="27"/>
      <c r="AO5692" s="28" t="s">
        <v>94</v>
      </c>
      <c r="AP5692" s="51"/>
      <c r="AQ5692" s="51"/>
    </row>
    <row r="5693" spans="1:43" ht="12.65" customHeight="1">
      <c r="A5693" s="13" t="s">
        <v>213</v>
      </c>
      <c r="B5693" s="14" t="s">
        <v>3508</v>
      </c>
      <c r="C5693" s="13">
        <v>87</v>
      </c>
      <c r="D5693" s="13" t="s">
        <v>3509</v>
      </c>
      <c r="E5693" s="15" t="s">
        <v>3519</v>
      </c>
      <c r="F5693" s="13">
        <v>47666</v>
      </c>
      <c r="G5693" s="13"/>
      <c r="H5693" s="16">
        <v>45894</v>
      </c>
      <c r="I5693" s="17">
        <v>45894</v>
      </c>
      <c r="J5693" s="18">
        <v>45894</v>
      </c>
      <c r="K5693" s="19">
        <v>0.61805555555555558</v>
      </c>
      <c r="L5693" s="19">
        <v>0.625</v>
      </c>
      <c r="M5693" s="20">
        <v>0.95138888888888884</v>
      </c>
      <c r="N5693" s="19">
        <v>0.95833333333333337</v>
      </c>
      <c r="O5693" s="21">
        <f t="shared" si="212"/>
        <v>6.9444444444445308E-3</v>
      </c>
      <c r="P5693" s="13" t="s">
        <v>50</v>
      </c>
      <c r="Q5693" s="13" t="s">
        <v>50</v>
      </c>
      <c r="R5693" s="22" t="s">
        <v>3520</v>
      </c>
      <c r="S5693" s="22" t="s">
        <v>33</v>
      </c>
      <c r="T5693" s="23" t="s">
        <v>52</v>
      </c>
      <c r="U5693" s="23"/>
      <c r="V5693" s="22" t="s">
        <v>67</v>
      </c>
      <c r="W5693" s="24" t="s">
        <v>3677</v>
      </c>
      <c r="X5693" s="25" t="s">
        <v>50</v>
      </c>
      <c r="Y5693" s="25" t="s">
        <v>50</v>
      </c>
      <c r="Z5693" s="25" t="s">
        <v>50</v>
      </c>
      <c r="AA5693" s="25"/>
      <c r="AB5693" s="26"/>
      <c r="AC5693" s="31">
        <v>1.2920000000000003</v>
      </c>
      <c r="AD5693" s="32"/>
      <c r="AE5693" s="32"/>
      <c r="AF5693" s="32"/>
      <c r="AG5693" s="33"/>
      <c r="AH5693" s="33"/>
      <c r="AI5693" s="33"/>
      <c r="AJ5693" s="27"/>
      <c r="AK5693" s="27"/>
      <c r="AL5693" s="27">
        <v>1.25</v>
      </c>
      <c r="AM5693" s="27"/>
      <c r="AN5693" s="27"/>
      <c r="AO5693" s="28" t="s">
        <v>94</v>
      </c>
      <c r="AP5693" s="51"/>
      <c r="AQ5693" s="51"/>
    </row>
    <row r="5694" spans="1:43" ht="12.65" customHeight="1">
      <c r="A5694" s="13" t="s">
        <v>213</v>
      </c>
      <c r="B5694" s="14" t="s">
        <v>3508</v>
      </c>
      <c r="C5694" s="13">
        <v>87</v>
      </c>
      <c r="D5694" s="13" t="s">
        <v>3509</v>
      </c>
      <c r="E5694" s="15" t="s">
        <v>3519</v>
      </c>
      <c r="F5694" s="13">
        <v>47666</v>
      </c>
      <c r="G5694" s="13"/>
      <c r="H5694" s="16">
        <v>45894</v>
      </c>
      <c r="I5694" s="17">
        <v>45895</v>
      </c>
      <c r="J5694" s="18">
        <v>45895</v>
      </c>
      <c r="K5694" s="19">
        <v>0.75</v>
      </c>
      <c r="L5694" s="19">
        <v>0.83333333333333337</v>
      </c>
      <c r="M5694" s="20">
        <v>8.3333333333333329E-2</v>
      </c>
      <c r="N5694" s="19">
        <v>0.16666666666666666</v>
      </c>
      <c r="O5694" s="21">
        <f t="shared" si="212"/>
        <v>8.3333333333333329E-2</v>
      </c>
      <c r="P5694" s="13" t="s">
        <v>50</v>
      </c>
      <c r="Q5694" s="13" t="s">
        <v>50</v>
      </c>
      <c r="R5694" s="22" t="s">
        <v>3520</v>
      </c>
      <c r="S5694" s="22" t="s">
        <v>33</v>
      </c>
      <c r="T5694" s="23" t="s">
        <v>52</v>
      </c>
      <c r="U5694" s="23"/>
      <c r="V5694" s="22" t="s">
        <v>67</v>
      </c>
      <c r="W5694" s="24" t="s">
        <v>3677</v>
      </c>
      <c r="X5694" s="25" t="s">
        <v>50</v>
      </c>
      <c r="Y5694" s="25" t="s">
        <v>50</v>
      </c>
      <c r="Z5694" s="25" t="s">
        <v>50</v>
      </c>
      <c r="AA5694" s="25"/>
      <c r="AB5694" s="26"/>
      <c r="AC5694" s="31">
        <v>0.24225000000000002</v>
      </c>
      <c r="AD5694" s="32"/>
      <c r="AE5694" s="32"/>
      <c r="AF5694" s="32"/>
      <c r="AG5694" s="33"/>
      <c r="AH5694" s="33"/>
      <c r="AI5694" s="33"/>
      <c r="AJ5694" s="27"/>
      <c r="AK5694" s="27"/>
      <c r="AL5694" s="27">
        <v>1</v>
      </c>
      <c r="AM5694" s="27"/>
      <c r="AN5694" s="27"/>
      <c r="AO5694" s="28" t="s">
        <v>94</v>
      </c>
      <c r="AP5694" s="51"/>
      <c r="AQ5694" s="51"/>
    </row>
    <row r="5695" spans="1:43" ht="12.65" customHeight="1">
      <c r="A5695" s="13" t="s">
        <v>213</v>
      </c>
      <c r="B5695" s="14" t="s">
        <v>3508</v>
      </c>
      <c r="C5695" s="13">
        <v>87</v>
      </c>
      <c r="D5695" s="13" t="s">
        <v>3509</v>
      </c>
      <c r="E5695" s="15" t="s">
        <v>3519</v>
      </c>
      <c r="F5695" s="13">
        <v>47666</v>
      </c>
      <c r="G5695" s="13"/>
      <c r="H5695" s="16">
        <v>45894</v>
      </c>
      <c r="I5695" s="17">
        <v>45895</v>
      </c>
      <c r="J5695" s="18">
        <v>45895</v>
      </c>
      <c r="K5695" s="19">
        <v>0.91666666666666663</v>
      </c>
      <c r="L5695" s="19">
        <v>1</v>
      </c>
      <c r="M5695" s="20">
        <v>0.25</v>
      </c>
      <c r="N5695" s="19">
        <v>0.33333333333333331</v>
      </c>
      <c r="O5695" s="21">
        <f t="shared" si="212"/>
        <v>8.3333333333333315E-2</v>
      </c>
      <c r="P5695" s="13" t="s">
        <v>50</v>
      </c>
      <c r="Q5695" s="13" t="s">
        <v>50</v>
      </c>
      <c r="R5695" s="22" t="s">
        <v>3520</v>
      </c>
      <c r="S5695" s="22" t="s">
        <v>33</v>
      </c>
      <c r="T5695" s="23" t="s">
        <v>52</v>
      </c>
      <c r="U5695" s="23"/>
      <c r="V5695" s="22" t="s">
        <v>67</v>
      </c>
      <c r="W5695" s="24" t="s">
        <v>3677</v>
      </c>
      <c r="X5695" s="25" t="s">
        <v>50</v>
      </c>
      <c r="Y5695" s="25" t="s">
        <v>50</v>
      </c>
      <c r="Z5695" s="25" t="s">
        <v>50</v>
      </c>
      <c r="AA5695" s="25"/>
      <c r="AB5695" s="26"/>
      <c r="AC5695" s="31">
        <v>0.56525000000000003</v>
      </c>
      <c r="AD5695" s="32"/>
      <c r="AE5695" s="32"/>
      <c r="AF5695" s="32"/>
      <c r="AG5695" s="33"/>
      <c r="AH5695" s="33"/>
      <c r="AI5695" s="33"/>
      <c r="AJ5695" s="27"/>
      <c r="AK5695" s="27"/>
      <c r="AL5695" s="27">
        <v>1</v>
      </c>
      <c r="AM5695" s="27"/>
      <c r="AN5695" s="27"/>
      <c r="AO5695" s="28" t="s">
        <v>94</v>
      </c>
      <c r="AP5695" s="51"/>
      <c r="AQ5695" s="51"/>
    </row>
    <row r="5696" spans="1:43" ht="12.65" customHeight="1">
      <c r="A5696" s="13" t="s">
        <v>213</v>
      </c>
      <c r="B5696" s="14" t="s">
        <v>3508</v>
      </c>
      <c r="C5696" s="13">
        <v>87</v>
      </c>
      <c r="D5696" s="13" t="s">
        <v>3509</v>
      </c>
      <c r="E5696" s="15" t="s">
        <v>3519</v>
      </c>
      <c r="F5696" s="13">
        <v>47666</v>
      </c>
      <c r="G5696" s="13"/>
      <c r="H5696" s="16">
        <v>45895</v>
      </c>
      <c r="I5696" s="17">
        <v>45895</v>
      </c>
      <c r="J5696" s="18">
        <v>45895</v>
      </c>
      <c r="K5696" s="19">
        <v>8.3333333333333329E-2</v>
      </c>
      <c r="L5696" s="19">
        <v>0.16666666666666666</v>
      </c>
      <c r="M5696" s="20">
        <v>0.41666666666666669</v>
      </c>
      <c r="N5696" s="19">
        <v>0.5</v>
      </c>
      <c r="O5696" s="21">
        <f t="shared" si="212"/>
        <v>8.3333333333333315E-2</v>
      </c>
      <c r="P5696" s="13" t="s">
        <v>50</v>
      </c>
      <c r="Q5696" s="13" t="s">
        <v>50</v>
      </c>
      <c r="R5696" s="22" t="s">
        <v>3520</v>
      </c>
      <c r="S5696" s="22" t="s">
        <v>33</v>
      </c>
      <c r="T5696" s="23" t="s">
        <v>52</v>
      </c>
      <c r="U5696" s="23"/>
      <c r="V5696" s="22" t="s">
        <v>67</v>
      </c>
      <c r="W5696" s="24" t="s">
        <v>3677</v>
      </c>
      <c r="X5696" s="25" t="s">
        <v>50</v>
      </c>
      <c r="Y5696" s="25" t="s">
        <v>50</v>
      </c>
      <c r="Z5696" s="25" t="s">
        <v>50</v>
      </c>
      <c r="AA5696" s="25"/>
      <c r="AB5696" s="26"/>
      <c r="AC5696" s="31">
        <v>1.04975</v>
      </c>
      <c r="AD5696" s="32"/>
      <c r="AE5696" s="32"/>
      <c r="AF5696" s="32"/>
      <c r="AG5696" s="33"/>
      <c r="AH5696" s="33"/>
      <c r="AI5696" s="33"/>
      <c r="AJ5696" s="27"/>
      <c r="AK5696" s="27"/>
      <c r="AL5696" s="27">
        <v>1</v>
      </c>
      <c r="AM5696" s="27"/>
      <c r="AN5696" s="27"/>
      <c r="AO5696" s="28" t="s">
        <v>94</v>
      </c>
      <c r="AP5696" s="51"/>
      <c r="AQ5696" s="51"/>
    </row>
    <row r="5697" spans="1:43" ht="12.65" customHeight="1">
      <c r="A5697" s="13" t="s">
        <v>213</v>
      </c>
      <c r="B5697" s="14" t="s">
        <v>3508</v>
      </c>
      <c r="C5697" s="13">
        <v>87</v>
      </c>
      <c r="D5697" s="13" t="s">
        <v>3509</v>
      </c>
      <c r="E5697" s="15" t="s">
        <v>3519</v>
      </c>
      <c r="F5697" s="13">
        <v>47666</v>
      </c>
      <c r="G5697" s="13"/>
      <c r="H5697" s="16">
        <v>45895</v>
      </c>
      <c r="I5697" s="17">
        <v>45895</v>
      </c>
      <c r="J5697" s="18">
        <v>45895</v>
      </c>
      <c r="K5697" s="19">
        <v>0.25</v>
      </c>
      <c r="L5697" s="19">
        <v>0.33333333333333331</v>
      </c>
      <c r="M5697" s="20">
        <v>0.58333333333333337</v>
      </c>
      <c r="N5697" s="19">
        <v>0.66666666666666674</v>
      </c>
      <c r="O5697" s="21">
        <f t="shared" si="212"/>
        <v>8.333333333333337E-2</v>
      </c>
      <c r="P5697" s="13" t="s">
        <v>50</v>
      </c>
      <c r="Q5697" s="13" t="s">
        <v>50</v>
      </c>
      <c r="R5697" s="22" t="s">
        <v>3520</v>
      </c>
      <c r="S5697" s="22" t="s">
        <v>33</v>
      </c>
      <c r="T5697" s="23" t="s">
        <v>52</v>
      </c>
      <c r="U5697" s="23"/>
      <c r="V5697" s="22" t="s">
        <v>67</v>
      </c>
      <c r="W5697" s="24" t="s">
        <v>3677</v>
      </c>
      <c r="X5697" s="25" t="s">
        <v>50</v>
      </c>
      <c r="Y5697" s="25" t="s">
        <v>50</v>
      </c>
      <c r="Z5697" s="25" t="s">
        <v>50</v>
      </c>
      <c r="AA5697" s="25"/>
      <c r="AB5697" s="26"/>
      <c r="AC5697" s="31">
        <v>1.04975</v>
      </c>
      <c r="AD5697" s="32"/>
      <c r="AE5697" s="32"/>
      <c r="AF5697" s="32"/>
      <c r="AG5697" s="33"/>
      <c r="AH5697" s="33"/>
      <c r="AI5697" s="33"/>
      <c r="AJ5697" s="27"/>
      <c r="AK5697" s="27"/>
      <c r="AL5697" s="27">
        <v>1</v>
      </c>
      <c r="AM5697" s="27"/>
      <c r="AN5697" s="27"/>
      <c r="AO5697" s="28" t="s">
        <v>94</v>
      </c>
      <c r="AP5697" s="51"/>
      <c r="AQ5697" s="51"/>
    </row>
    <row r="5698" spans="1:43" ht="12.65" customHeight="1">
      <c r="A5698" s="13" t="s">
        <v>213</v>
      </c>
      <c r="B5698" s="14" t="s">
        <v>3508</v>
      </c>
      <c r="C5698" s="13">
        <v>87</v>
      </c>
      <c r="D5698" s="13" t="s">
        <v>3509</v>
      </c>
      <c r="E5698" s="15" t="s">
        <v>3519</v>
      </c>
      <c r="F5698" s="13">
        <v>47666</v>
      </c>
      <c r="G5698" s="13"/>
      <c r="H5698" s="16">
        <v>45895</v>
      </c>
      <c r="I5698" s="17">
        <v>45895</v>
      </c>
      <c r="J5698" s="18">
        <v>45895</v>
      </c>
      <c r="K5698" s="19">
        <v>0.41666666666666669</v>
      </c>
      <c r="L5698" s="19">
        <v>0.5</v>
      </c>
      <c r="M5698" s="20">
        <v>0.75</v>
      </c>
      <c r="N5698" s="19">
        <v>0.83333333333333337</v>
      </c>
      <c r="O5698" s="21">
        <f t="shared" si="212"/>
        <v>8.333333333333337E-2</v>
      </c>
      <c r="P5698" s="13" t="s">
        <v>50</v>
      </c>
      <c r="Q5698" s="13" t="s">
        <v>50</v>
      </c>
      <c r="R5698" s="22" t="s">
        <v>3520</v>
      </c>
      <c r="S5698" s="22" t="s">
        <v>33</v>
      </c>
      <c r="T5698" s="23" t="s">
        <v>52</v>
      </c>
      <c r="U5698" s="23"/>
      <c r="V5698" s="22" t="s">
        <v>67</v>
      </c>
      <c r="W5698" s="24" t="s">
        <v>3677</v>
      </c>
      <c r="X5698" s="25" t="s">
        <v>50</v>
      </c>
      <c r="Y5698" s="25" t="s">
        <v>50</v>
      </c>
      <c r="Z5698" s="25" t="s">
        <v>50</v>
      </c>
      <c r="AA5698" s="25"/>
      <c r="AB5698" s="26"/>
      <c r="AC5698" s="31">
        <v>1.615</v>
      </c>
      <c r="AD5698" s="32"/>
      <c r="AE5698" s="32"/>
      <c r="AF5698" s="32"/>
      <c r="AG5698" s="33"/>
      <c r="AH5698" s="33"/>
      <c r="AI5698" s="33"/>
      <c r="AJ5698" s="27"/>
      <c r="AK5698" s="27"/>
      <c r="AL5698" s="27">
        <v>1</v>
      </c>
      <c r="AM5698" s="27"/>
      <c r="AN5698" s="27"/>
      <c r="AO5698" s="28" t="s">
        <v>94</v>
      </c>
      <c r="AP5698" s="51"/>
      <c r="AQ5698" s="51"/>
    </row>
    <row r="5699" spans="1:43" ht="12.65" customHeight="1">
      <c r="A5699" s="13" t="s">
        <v>213</v>
      </c>
      <c r="B5699" s="14" t="s">
        <v>3508</v>
      </c>
      <c r="C5699" s="13">
        <v>87</v>
      </c>
      <c r="D5699" s="13" t="s">
        <v>3509</v>
      </c>
      <c r="E5699" s="15" t="s">
        <v>3519</v>
      </c>
      <c r="F5699" s="13">
        <v>47666</v>
      </c>
      <c r="G5699" s="13"/>
      <c r="H5699" s="16">
        <v>45895</v>
      </c>
      <c r="I5699" s="17">
        <v>45896</v>
      </c>
      <c r="J5699" s="18">
        <v>45896</v>
      </c>
      <c r="K5699" s="19">
        <v>0.67013888888888884</v>
      </c>
      <c r="L5699" s="19">
        <v>0.75347222222222221</v>
      </c>
      <c r="M5699" s="20">
        <v>3.472222222222222E-3</v>
      </c>
      <c r="N5699" s="19">
        <v>8.6805555555555552E-2</v>
      </c>
      <c r="O5699" s="21">
        <f t="shared" si="212"/>
        <v>8.3333333333333329E-2</v>
      </c>
      <c r="P5699" s="13" t="s">
        <v>50</v>
      </c>
      <c r="Q5699" s="13" t="s">
        <v>50</v>
      </c>
      <c r="R5699" s="22" t="s">
        <v>3520</v>
      </c>
      <c r="S5699" s="22" t="s">
        <v>33</v>
      </c>
      <c r="T5699" s="23" t="s">
        <v>52</v>
      </c>
      <c r="U5699" s="23"/>
      <c r="V5699" s="22" t="s">
        <v>67</v>
      </c>
      <c r="W5699" s="24" t="s">
        <v>3677</v>
      </c>
      <c r="X5699" s="25" t="s">
        <v>50</v>
      </c>
      <c r="Y5699" s="25" t="s">
        <v>50</v>
      </c>
      <c r="Z5699" s="25" t="s">
        <v>50</v>
      </c>
      <c r="AA5699" s="25"/>
      <c r="AB5699" s="26"/>
      <c r="AC5699" s="31">
        <v>0.24225000000000002</v>
      </c>
      <c r="AD5699" s="32"/>
      <c r="AE5699" s="32"/>
      <c r="AF5699" s="32"/>
      <c r="AG5699" s="33"/>
      <c r="AH5699" s="33"/>
      <c r="AI5699" s="33"/>
      <c r="AJ5699" s="27"/>
      <c r="AK5699" s="27"/>
      <c r="AL5699" s="27">
        <v>1</v>
      </c>
      <c r="AM5699" s="27"/>
      <c r="AN5699" s="27"/>
      <c r="AO5699" s="28" t="s">
        <v>94</v>
      </c>
      <c r="AP5699" s="51"/>
      <c r="AQ5699" s="51"/>
    </row>
    <row r="5700" spans="1:43" ht="12.65" customHeight="1">
      <c r="A5700" s="13" t="s">
        <v>213</v>
      </c>
      <c r="B5700" s="14" t="s">
        <v>3508</v>
      </c>
      <c r="C5700" s="13">
        <v>87</v>
      </c>
      <c r="D5700" s="13" t="s">
        <v>3509</v>
      </c>
      <c r="E5700" s="15" t="s">
        <v>3519</v>
      </c>
      <c r="F5700" s="13">
        <v>47666</v>
      </c>
      <c r="G5700" s="13"/>
      <c r="H5700" s="16">
        <v>45896</v>
      </c>
      <c r="I5700" s="17">
        <v>45896</v>
      </c>
      <c r="J5700" s="18">
        <v>45896</v>
      </c>
      <c r="K5700" s="19">
        <v>0.10416666666666667</v>
      </c>
      <c r="L5700" s="19">
        <v>0.125</v>
      </c>
      <c r="M5700" s="20">
        <v>0.4375</v>
      </c>
      <c r="N5700" s="19">
        <v>0.45833333333333331</v>
      </c>
      <c r="O5700" s="21">
        <f t="shared" si="212"/>
        <v>2.0833333333333315E-2</v>
      </c>
      <c r="P5700" s="13" t="s">
        <v>50</v>
      </c>
      <c r="Q5700" s="13" t="s">
        <v>50</v>
      </c>
      <c r="R5700" s="22" t="s">
        <v>3520</v>
      </c>
      <c r="S5700" s="22" t="s">
        <v>33</v>
      </c>
      <c r="T5700" s="23" t="s">
        <v>52</v>
      </c>
      <c r="U5700" s="23"/>
      <c r="V5700" s="22" t="s">
        <v>67</v>
      </c>
      <c r="W5700" s="24" t="s">
        <v>3677</v>
      </c>
      <c r="X5700" s="25" t="s">
        <v>50</v>
      </c>
      <c r="Y5700" s="25" t="s">
        <v>50</v>
      </c>
      <c r="Z5700" s="25" t="s">
        <v>50</v>
      </c>
      <c r="AA5700" s="25"/>
      <c r="AB5700" s="26"/>
      <c r="AC5700" s="31">
        <v>1.04975</v>
      </c>
      <c r="AD5700" s="32"/>
      <c r="AE5700" s="32"/>
      <c r="AF5700" s="32"/>
      <c r="AG5700" s="33"/>
      <c r="AH5700" s="33"/>
      <c r="AI5700" s="33"/>
      <c r="AJ5700" s="27"/>
      <c r="AK5700" s="27"/>
      <c r="AL5700" s="27">
        <v>1</v>
      </c>
      <c r="AM5700" s="27"/>
      <c r="AN5700" s="27"/>
      <c r="AO5700" s="28" t="s">
        <v>94</v>
      </c>
      <c r="AP5700" s="51"/>
      <c r="AQ5700" s="51"/>
    </row>
    <row r="5701" spans="1:43" ht="12.65" customHeight="1">
      <c r="A5701" s="13" t="s">
        <v>213</v>
      </c>
      <c r="B5701" s="14" t="s">
        <v>3508</v>
      </c>
      <c r="C5701" s="13">
        <v>87</v>
      </c>
      <c r="D5701" s="13" t="s">
        <v>3509</v>
      </c>
      <c r="E5701" s="15" t="s">
        <v>3519</v>
      </c>
      <c r="F5701" s="13">
        <v>47666</v>
      </c>
      <c r="G5701" s="13"/>
      <c r="H5701" s="16">
        <v>45896</v>
      </c>
      <c r="I5701" s="17">
        <v>45896</v>
      </c>
      <c r="J5701" s="18">
        <v>45896</v>
      </c>
      <c r="K5701" s="19">
        <v>0.125</v>
      </c>
      <c r="L5701" s="19">
        <v>0.20833333333333331</v>
      </c>
      <c r="M5701" s="20">
        <v>0.45833333333333331</v>
      </c>
      <c r="N5701" s="19">
        <v>0.54166666666666663</v>
      </c>
      <c r="O5701" s="21">
        <f t="shared" si="212"/>
        <v>8.3333333333333315E-2</v>
      </c>
      <c r="P5701" s="13" t="s">
        <v>50</v>
      </c>
      <c r="Q5701" s="13" t="s">
        <v>50</v>
      </c>
      <c r="R5701" s="22" t="s">
        <v>3520</v>
      </c>
      <c r="S5701" s="22" t="s">
        <v>33</v>
      </c>
      <c r="T5701" s="23" t="s">
        <v>52</v>
      </c>
      <c r="U5701" s="23"/>
      <c r="V5701" s="22" t="s">
        <v>67</v>
      </c>
      <c r="W5701" s="24" t="s">
        <v>3677</v>
      </c>
      <c r="X5701" s="25" t="s">
        <v>50</v>
      </c>
      <c r="Y5701" s="25" t="s">
        <v>50</v>
      </c>
      <c r="Z5701" s="25" t="s">
        <v>50</v>
      </c>
      <c r="AA5701" s="25"/>
      <c r="AB5701" s="26"/>
      <c r="AC5701" s="31">
        <v>1.04975</v>
      </c>
      <c r="AD5701" s="32"/>
      <c r="AE5701" s="32"/>
      <c r="AF5701" s="32"/>
      <c r="AG5701" s="33"/>
      <c r="AH5701" s="33"/>
      <c r="AI5701" s="33"/>
      <c r="AJ5701" s="27"/>
      <c r="AK5701" s="27"/>
      <c r="AL5701" s="27">
        <v>1</v>
      </c>
      <c r="AM5701" s="27"/>
      <c r="AN5701" s="27"/>
      <c r="AO5701" s="28" t="s">
        <v>94</v>
      </c>
      <c r="AP5701" s="51"/>
      <c r="AQ5701" s="51"/>
    </row>
    <row r="5702" spans="1:43" ht="12.65" customHeight="1">
      <c r="A5702" s="13" t="s">
        <v>213</v>
      </c>
      <c r="B5702" s="14" t="s">
        <v>3508</v>
      </c>
      <c r="C5702" s="13">
        <v>87</v>
      </c>
      <c r="D5702" s="13" t="s">
        <v>3509</v>
      </c>
      <c r="E5702" s="15" t="s">
        <v>3519</v>
      </c>
      <c r="F5702" s="13">
        <v>47666</v>
      </c>
      <c r="G5702" s="13"/>
      <c r="H5702" s="16">
        <v>45896</v>
      </c>
      <c r="I5702" s="17">
        <v>45896</v>
      </c>
      <c r="J5702" s="18">
        <v>45896</v>
      </c>
      <c r="K5702" s="19">
        <v>0.29166666666666669</v>
      </c>
      <c r="L5702" s="19">
        <v>0.375</v>
      </c>
      <c r="M5702" s="20">
        <v>0.625</v>
      </c>
      <c r="N5702" s="19">
        <v>0.70833333333333337</v>
      </c>
      <c r="O5702" s="21">
        <f t="shared" si="212"/>
        <v>8.333333333333337E-2</v>
      </c>
      <c r="P5702" s="13" t="s">
        <v>50</v>
      </c>
      <c r="Q5702" s="13" t="s">
        <v>50</v>
      </c>
      <c r="R5702" s="22" t="s">
        <v>3520</v>
      </c>
      <c r="S5702" s="22" t="s">
        <v>33</v>
      </c>
      <c r="T5702" s="23" t="s">
        <v>52</v>
      </c>
      <c r="U5702" s="23"/>
      <c r="V5702" s="22" t="s">
        <v>67</v>
      </c>
      <c r="W5702" s="24" t="s">
        <v>3677</v>
      </c>
      <c r="X5702" s="25" t="s">
        <v>50</v>
      </c>
      <c r="Y5702" s="25" t="s">
        <v>50</v>
      </c>
      <c r="Z5702" s="25" t="s">
        <v>50</v>
      </c>
      <c r="AA5702" s="25"/>
      <c r="AB5702" s="26"/>
      <c r="AC5702" s="31">
        <v>1.2112499999999999</v>
      </c>
      <c r="AD5702" s="32"/>
      <c r="AE5702" s="32"/>
      <c r="AF5702" s="32"/>
      <c r="AG5702" s="33"/>
      <c r="AH5702" s="33"/>
      <c r="AI5702" s="33"/>
      <c r="AJ5702" s="27"/>
      <c r="AK5702" s="27"/>
      <c r="AL5702" s="27">
        <v>1</v>
      </c>
      <c r="AM5702" s="27"/>
      <c r="AN5702" s="27"/>
      <c r="AO5702" s="28" t="s">
        <v>94</v>
      </c>
      <c r="AP5702" s="51"/>
      <c r="AQ5702" s="51"/>
    </row>
    <row r="5703" spans="1:43" ht="12.65" customHeight="1">
      <c r="A5703" s="13" t="s">
        <v>213</v>
      </c>
      <c r="B5703" s="14" t="s">
        <v>3508</v>
      </c>
      <c r="C5703" s="13">
        <v>87</v>
      </c>
      <c r="D5703" s="13" t="s">
        <v>3509</v>
      </c>
      <c r="E5703" s="15" t="s">
        <v>3519</v>
      </c>
      <c r="F5703" s="13">
        <v>47666</v>
      </c>
      <c r="G5703" s="13"/>
      <c r="H5703" s="16">
        <v>45896</v>
      </c>
      <c r="I5703" s="17">
        <v>45896</v>
      </c>
      <c r="J5703" s="18">
        <v>45896</v>
      </c>
      <c r="K5703" s="19">
        <v>0.45833333333333331</v>
      </c>
      <c r="L5703" s="19">
        <v>0.5625</v>
      </c>
      <c r="M5703" s="20">
        <v>0.79166666666666663</v>
      </c>
      <c r="N5703" s="19">
        <v>0.89583333333333337</v>
      </c>
      <c r="O5703" s="21">
        <f t="shared" si="212"/>
        <v>0.10416666666666674</v>
      </c>
      <c r="P5703" s="13" t="s">
        <v>50</v>
      </c>
      <c r="Q5703" s="13" t="s">
        <v>50</v>
      </c>
      <c r="R5703" s="22" t="s">
        <v>3520</v>
      </c>
      <c r="S5703" s="22" t="s">
        <v>33</v>
      </c>
      <c r="T5703" s="23" t="s">
        <v>52</v>
      </c>
      <c r="U5703" s="23"/>
      <c r="V5703" s="22" t="s">
        <v>67</v>
      </c>
      <c r="W5703" s="24" t="s">
        <v>3677</v>
      </c>
      <c r="X5703" s="25" t="s">
        <v>50</v>
      </c>
      <c r="Y5703" s="25" t="s">
        <v>50</v>
      </c>
      <c r="Z5703" s="25" t="s">
        <v>50</v>
      </c>
      <c r="AA5703" s="25"/>
      <c r="AB5703" s="26"/>
      <c r="AC5703" s="31">
        <v>1.615</v>
      </c>
      <c r="AD5703" s="32"/>
      <c r="AE5703" s="32"/>
      <c r="AF5703" s="32"/>
      <c r="AG5703" s="33"/>
      <c r="AH5703" s="33"/>
      <c r="AI5703" s="33"/>
      <c r="AJ5703" s="27"/>
      <c r="AK5703" s="27"/>
      <c r="AL5703" s="27">
        <v>1</v>
      </c>
      <c r="AM5703" s="27"/>
      <c r="AN5703" s="27"/>
      <c r="AO5703" s="28" t="s">
        <v>94</v>
      </c>
      <c r="AP5703" s="51"/>
      <c r="AQ5703" s="51"/>
    </row>
    <row r="5704" spans="1:43" ht="12.65" customHeight="1">
      <c r="A5704" s="13" t="s">
        <v>213</v>
      </c>
      <c r="B5704" s="14" t="s">
        <v>3508</v>
      </c>
      <c r="C5704" s="13">
        <v>87</v>
      </c>
      <c r="D5704" s="13" t="s">
        <v>3509</v>
      </c>
      <c r="E5704" s="15" t="s">
        <v>3519</v>
      </c>
      <c r="F5704" s="13">
        <v>47666</v>
      </c>
      <c r="G5704" s="13"/>
      <c r="H5704" s="16">
        <v>45896</v>
      </c>
      <c r="I5704" s="17">
        <v>45896</v>
      </c>
      <c r="J5704" s="18">
        <v>45896</v>
      </c>
      <c r="K5704" s="19">
        <v>0.5625</v>
      </c>
      <c r="L5704" s="19">
        <v>0.64583333333333337</v>
      </c>
      <c r="M5704" s="20">
        <v>0.89583333333333337</v>
      </c>
      <c r="N5704" s="19">
        <v>0.97916666666666674</v>
      </c>
      <c r="O5704" s="21">
        <f t="shared" si="212"/>
        <v>8.333333333333337E-2</v>
      </c>
      <c r="P5704" s="13" t="s">
        <v>50</v>
      </c>
      <c r="Q5704" s="13" t="s">
        <v>50</v>
      </c>
      <c r="R5704" s="22" t="s">
        <v>3520</v>
      </c>
      <c r="S5704" s="22" t="s">
        <v>33</v>
      </c>
      <c r="T5704" s="23" t="s">
        <v>52</v>
      </c>
      <c r="U5704" s="23"/>
      <c r="V5704" s="22" t="s">
        <v>67</v>
      </c>
      <c r="W5704" s="24" t="s">
        <v>3677</v>
      </c>
      <c r="X5704" s="25" t="s">
        <v>50</v>
      </c>
      <c r="Y5704" s="25" t="s">
        <v>50</v>
      </c>
      <c r="Z5704" s="25" t="s">
        <v>50</v>
      </c>
      <c r="AA5704" s="25"/>
      <c r="AB5704" s="26"/>
      <c r="AC5704" s="31">
        <v>1.615</v>
      </c>
      <c r="AD5704" s="32"/>
      <c r="AE5704" s="32"/>
      <c r="AF5704" s="32"/>
      <c r="AG5704" s="33"/>
      <c r="AH5704" s="33"/>
      <c r="AI5704" s="33"/>
      <c r="AJ5704" s="27"/>
      <c r="AK5704" s="27"/>
      <c r="AL5704" s="27">
        <v>1.25</v>
      </c>
      <c r="AM5704" s="27"/>
      <c r="AN5704" s="27"/>
      <c r="AO5704" s="28" t="s">
        <v>94</v>
      </c>
      <c r="AP5704" s="51"/>
      <c r="AQ5704" s="51"/>
    </row>
    <row r="5705" spans="1:43" ht="12.65" customHeight="1">
      <c r="A5705" s="13" t="s">
        <v>213</v>
      </c>
      <c r="B5705" s="14" t="s">
        <v>3508</v>
      </c>
      <c r="C5705" s="13">
        <v>87</v>
      </c>
      <c r="D5705" s="13" t="s">
        <v>3509</v>
      </c>
      <c r="E5705" s="15" t="s">
        <v>3519</v>
      </c>
      <c r="F5705" s="13">
        <v>47666</v>
      </c>
      <c r="G5705" s="13"/>
      <c r="H5705" s="16">
        <v>45896</v>
      </c>
      <c r="I5705" s="17">
        <v>45897</v>
      </c>
      <c r="J5705" s="18">
        <v>45897</v>
      </c>
      <c r="K5705" s="19">
        <v>0.72916666666666663</v>
      </c>
      <c r="L5705" s="19">
        <v>0.8125</v>
      </c>
      <c r="M5705" s="20">
        <v>6.25E-2</v>
      </c>
      <c r="N5705" s="19">
        <v>0.14583333333333331</v>
      </c>
      <c r="O5705" s="21">
        <f t="shared" si="212"/>
        <v>8.3333333333333315E-2</v>
      </c>
      <c r="P5705" s="13" t="s">
        <v>50</v>
      </c>
      <c r="Q5705" s="13" t="s">
        <v>50</v>
      </c>
      <c r="R5705" s="22" t="s">
        <v>3520</v>
      </c>
      <c r="S5705" s="22" t="s">
        <v>33</v>
      </c>
      <c r="T5705" s="23" t="s">
        <v>52</v>
      </c>
      <c r="U5705" s="23"/>
      <c r="V5705" s="22" t="s">
        <v>67</v>
      </c>
      <c r="W5705" s="24" t="s">
        <v>3677</v>
      </c>
      <c r="X5705" s="25" t="s">
        <v>50</v>
      </c>
      <c r="Y5705" s="25" t="s">
        <v>50</v>
      </c>
      <c r="Z5705" s="25" t="s">
        <v>50</v>
      </c>
      <c r="AA5705" s="25"/>
      <c r="AB5705" s="26"/>
      <c r="AC5705" s="31">
        <v>0.24225000000000002</v>
      </c>
      <c r="AD5705" s="32"/>
      <c r="AE5705" s="32"/>
      <c r="AF5705" s="32"/>
      <c r="AG5705" s="33"/>
      <c r="AH5705" s="33"/>
      <c r="AI5705" s="33"/>
      <c r="AJ5705" s="27"/>
      <c r="AK5705" s="27"/>
      <c r="AL5705" s="27">
        <v>1</v>
      </c>
      <c r="AM5705" s="27"/>
      <c r="AN5705" s="27"/>
      <c r="AO5705" s="28" t="s">
        <v>94</v>
      </c>
      <c r="AP5705" s="51"/>
      <c r="AQ5705" s="51"/>
    </row>
    <row r="5706" spans="1:43" ht="12.65" customHeight="1">
      <c r="A5706" s="13" t="s">
        <v>213</v>
      </c>
      <c r="B5706" s="14" t="s">
        <v>3508</v>
      </c>
      <c r="C5706" s="13">
        <v>87</v>
      </c>
      <c r="D5706" s="13" t="s">
        <v>3509</v>
      </c>
      <c r="E5706" s="15" t="s">
        <v>3519</v>
      </c>
      <c r="F5706" s="13">
        <v>47666</v>
      </c>
      <c r="G5706" s="13"/>
      <c r="H5706" s="16">
        <v>45897</v>
      </c>
      <c r="I5706" s="17">
        <v>45897</v>
      </c>
      <c r="J5706" s="18">
        <v>45897</v>
      </c>
      <c r="K5706" s="19">
        <v>9.375E-2</v>
      </c>
      <c r="L5706" s="19">
        <v>0.14583333333333334</v>
      </c>
      <c r="M5706" s="20">
        <v>0.42708333333333331</v>
      </c>
      <c r="N5706" s="19">
        <v>0.47916666666666669</v>
      </c>
      <c r="O5706" s="21">
        <f t="shared" si="212"/>
        <v>5.208333333333337E-2</v>
      </c>
      <c r="P5706" s="13" t="s">
        <v>50</v>
      </c>
      <c r="Q5706" s="13" t="s">
        <v>50</v>
      </c>
      <c r="R5706" s="22" t="s">
        <v>3520</v>
      </c>
      <c r="S5706" s="22" t="s">
        <v>33</v>
      </c>
      <c r="T5706" s="23" t="s">
        <v>52</v>
      </c>
      <c r="U5706" s="23"/>
      <c r="V5706" s="22" t="s">
        <v>67</v>
      </c>
      <c r="W5706" s="24" t="s">
        <v>3677</v>
      </c>
      <c r="X5706" s="25" t="s">
        <v>50</v>
      </c>
      <c r="Y5706" s="25" t="s">
        <v>50</v>
      </c>
      <c r="Z5706" s="25" t="s">
        <v>50</v>
      </c>
      <c r="AA5706" s="25"/>
      <c r="AB5706" s="26"/>
      <c r="AC5706" s="31">
        <v>1.04975</v>
      </c>
      <c r="AD5706" s="32"/>
      <c r="AE5706" s="32"/>
      <c r="AF5706" s="32"/>
      <c r="AG5706" s="33"/>
      <c r="AH5706" s="33"/>
      <c r="AI5706" s="33"/>
      <c r="AJ5706" s="27"/>
      <c r="AK5706" s="27"/>
      <c r="AL5706" s="27">
        <v>1</v>
      </c>
      <c r="AM5706" s="27"/>
      <c r="AN5706" s="27"/>
      <c r="AO5706" s="28" t="s">
        <v>94</v>
      </c>
      <c r="AP5706" s="51"/>
      <c r="AQ5706" s="51"/>
    </row>
    <row r="5707" spans="1:43" ht="12.65" customHeight="1">
      <c r="A5707" s="13" t="s">
        <v>213</v>
      </c>
      <c r="B5707" s="14" t="s">
        <v>3508</v>
      </c>
      <c r="C5707" s="13">
        <v>87</v>
      </c>
      <c r="D5707" s="13" t="s">
        <v>3509</v>
      </c>
      <c r="E5707" s="15" t="s">
        <v>3519</v>
      </c>
      <c r="F5707" s="13">
        <v>47666</v>
      </c>
      <c r="G5707" s="13"/>
      <c r="H5707" s="16">
        <v>45897</v>
      </c>
      <c r="I5707" s="17">
        <v>45897</v>
      </c>
      <c r="J5707" s="18">
        <v>45897</v>
      </c>
      <c r="K5707" s="19">
        <v>0.14583333333333334</v>
      </c>
      <c r="L5707" s="19">
        <v>0.22916666666666669</v>
      </c>
      <c r="M5707" s="20">
        <v>0.47916666666666669</v>
      </c>
      <c r="N5707" s="19">
        <v>0.5625</v>
      </c>
      <c r="O5707" s="21">
        <f t="shared" si="212"/>
        <v>8.3333333333333315E-2</v>
      </c>
      <c r="P5707" s="13" t="s">
        <v>50</v>
      </c>
      <c r="Q5707" s="13" t="s">
        <v>50</v>
      </c>
      <c r="R5707" s="22" t="s">
        <v>3520</v>
      </c>
      <c r="S5707" s="22" t="s">
        <v>33</v>
      </c>
      <c r="T5707" s="23" t="s">
        <v>52</v>
      </c>
      <c r="U5707" s="23"/>
      <c r="V5707" s="22" t="s">
        <v>67</v>
      </c>
      <c r="W5707" s="24" t="s">
        <v>3677</v>
      </c>
      <c r="X5707" s="25" t="s">
        <v>50</v>
      </c>
      <c r="Y5707" s="25" t="s">
        <v>50</v>
      </c>
      <c r="Z5707" s="25" t="s">
        <v>50</v>
      </c>
      <c r="AA5707" s="25"/>
      <c r="AB5707" s="26"/>
      <c r="AC5707" s="31">
        <v>1.04975</v>
      </c>
      <c r="AD5707" s="32"/>
      <c r="AE5707" s="32"/>
      <c r="AF5707" s="32"/>
      <c r="AG5707" s="33"/>
      <c r="AH5707" s="33"/>
      <c r="AI5707" s="33"/>
      <c r="AJ5707" s="27"/>
      <c r="AK5707" s="27"/>
      <c r="AL5707" s="27">
        <v>1</v>
      </c>
      <c r="AM5707" s="27"/>
      <c r="AN5707" s="27"/>
      <c r="AO5707" s="28" t="s">
        <v>94</v>
      </c>
      <c r="AP5707" s="51"/>
      <c r="AQ5707" s="51"/>
    </row>
    <row r="5708" spans="1:43" ht="12.65" customHeight="1">
      <c r="A5708" s="13" t="s">
        <v>213</v>
      </c>
      <c r="B5708" s="14" t="s">
        <v>3508</v>
      </c>
      <c r="C5708" s="13">
        <v>87</v>
      </c>
      <c r="D5708" s="13" t="s">
        <v>3509</v>
      </c>
      <c r="E5708" s="15" t="s">
        <v>3519</v>
      </c>
      <c r="F5708" s="13">
        <v>47666</v>
      </c>
      <c r="G5708" s="13"/>
      <c r="H5708" s="16">
        <v>45897</v>
      </c>
      <c r="I5708" s="17">
        <v>45897</v>
      </c>
      <c r="J5708" s="18">
        <v>45897</v>
      </c>
      <c r="K5708" s="19">
        <v>0.3125</v>
      </c>
      <c r="L5708" s="19">
        <v>0.39583333333333331</v>
      </c>
      <c r="M5708" s="20">
        <v>0.64583333333333337</v>
      </c>
      <c r="N5708" s="19">
        <v>0.72916666666666674</v>
      </c>
      <c r="O5708" s="21">
        <f t="shared" si="212"/>
        <v>8.333333333333337E-2</v>
      </c>
      <c r="P5708" s="13" t="s">
        <v>50</v>
      </c>
      <c r="Q5708" s="13" t="s">
        <v>50</v>
      </c>
      <c r="R5708" s="22" t="s">
        <v>3520</v>
      </c>
      <c r="S5708" s="22" t="s">
        <v>33</v>
      </c>
      <c r="T5708" s="23" t="s">
        <v>52</v>
      </c>
      <c r="U5708" s="23"/>
      <c r="V5708" s="22" t="s">
        <v>67</v>
      </c>
      <c r="W5708" s="24" t="s">
        <v>3677</v>
      </c>
      <c r="X5708" s="25" t="s">
        <v>50</v>
      </c>
      <c r="Y5708" s="25" t="s">
        <v>50</v>
      </c>
      <c r="Z5708" s="25" t="s">
        <v>50</v>
      </c>
      <c r="AA5708" s="25"/>
      <c r="AB5708" s="26"/>
      <c r="AC5708" s="31">
        <v>1.2112499999999999</v>
      </c>
      <c r="AD5708" s="32"/>
      <c r="AE5708" s="32"/>
      <c r="AF5708" s="32"/>
      <c r="AG5708" s="33"/>
      <c r="AH5708" s="33"/>
      <c r="AI5708" s="33"/>
      <c r="AJ5708" s="27"/>
      <c r="AK5708" s="27"/>
      <c r="AL5708" s="27">
        <v>1</v>
      </c>
      <c r="AM5708" s="27"/>
      <c r="AN5708" s="27"/>
      <c r="AO5708" s="28" t="s">
        <v>94</v>
      </c>
      <c r="AP5708" s="51"/>
      <c r="AQ5708" s="51"/>
    </row>
    <row r="5709" spans="1:43" ht="12.65" customHeight="1">
      <c r="A5709" s="13" t="s">
        <v>213</v>
      </c>
      <c r="B5709" s="14" t="s">
        <v>3508</v>
      </c>
      <c r="C5709" s="13">
        <v>87</v>
      </c>
      <c r="D5709" s="13" t="s">
        <v>3509</v>
      </c>
      <c r="E5709" s="15" t="s">
        <v>3519</v>
      </c>
      <c r="F5709" s="13">
        <v>47666</v>
      </c>
      <c r="G5709" s="13"/>
      <c r="H5709" s="16">
        <v>45897</v>
      </c>
      <c r="I5709" s="17">
        <v>45897</v>
      </c>
      <c r="J5709" s="18">
        <v>45897</v>
      </c>
      <c r="K5709" s="19">
        <v>0.47916666666666669</v>
      </c>
      <c r="L5709" s="19">
        <v>0.52083333333333337</v>
      </c>
      <c r="M5709" s="20">
        <v>0.8125</v>
      </c>
      <c r="N5709" s="20">
        <v>0.85416666666666663</v>
      </c>
      <c r="O5709" s="21">
        <f t="shared" si="212"/>
        <v>4.166666666666663E-2</v>
      </c>
      <c r="P5709" s="13" t="s">
        <v>50</v>
      </c>
      <c r="Q5709" s="13" t="s">
        <v>50</v>
      </c>
      <c r="R5709" s="22" t="s">
        <v>3520</v>
      </c>
      <c r="S5709" s="22" t="s">
        <v>33</v>
      </c>
      <c r="T5709" s="23" t="s">
        <v>52</v>
      </c>
      <c r="U5709" s="23"/>
      <c r="V5709" s="22" t="s">
        <v>67</v>
      </c>
      <c r="W5709" s="24" t="s">
        <v>3677</v>
      </c>
      <c r="X5709" s="25" t="s">
        <v>50</v>
      </c>
      <c r="Y5709" s="25" t="s">
        <v>50</v>
      </c>
      <c r="Z5709" s="25" t="s">
        <v>50</v>
      </c>
      <c r="AA5709" s="25"/>
      <c r="AB5709" s="26"/>
      <c r="AC5709" s="31">
        <v>1.615</v>
      </c>
      <c r="AD5709" s="32"/>
      <c r="AE5709" s="32"/>
      <c r="AF5709" s="32"/>
      <c r="AG5709" s="33"/>
      <c r="AH5709" s="33"/>
      <c r="AI5709" s="33"/>
      <c r="AJ5709" s="27"/>
      <c r="AK5709" s="27"/>
      <c r="AL5709" s="27">
        <v>1</v>
      </c>
      <c r="AM5709" s="27"/>
      <c r="AN5709" s="27"/>
      <c r="AO5709" s="28" t="s">
        <v>94</v>
      </c>
      <c r="AP5709" s="51"/>
      <c r="AQ5709" s="51"/>
    </row>
    <row r="5710" spans="1:43" ht="12.65" customHeight="1">
      <c r="A5710" s="13" t="s">
        <v>213</v>
      </c>
      <c r="B5710" s="14" t="s">
        <v>3508</v>
      </c>
      <c r="C5710" s="13">
        <v>87</v>
      </c>
      <c r="D5710" s="13" t="s">
        <v>3509</v>
      </c>
      <c r="E5710" s="15" t="s">
        <v>3519</v>
      </c>
      <c r="F5710" s="13">
        <v>47666</v>
      </c>
      <c r="G5710" s="13"/>
      <c r="H5710" s="16">
        <v>45897</v>
      </c>
      <c r="I5710" s="17">
        <v>45897</v>
      </c>
      <c r="J5710" s="18">
        <v>45897</v>
      </c>
      <c r="K5710" s="19">
        <v>0.52083333333333337</v>
      </c>
      <c r="L5710" s="19">
        <v>0.5625</v>
      </c>
      <c r="M5710" s="20">
        <v>0.85416666666666663</v>
      </c>
      <c r="N5710" s="19">
        <v>0.89583333333333337</v>
      </c>
      <c r="O5710" s="21">
        <f t="shared" si="212"/>
        <v>4.1666666666666741E-2</v>
      </c>
      <c r="P5710" s="13" t="s">
        <v>50</v>
      </c>
      <c r="Q5710" s="13" t="s">
        <v>50</v>
      </c>
      <c r="R5710" s="22" t="s">
        <v>3520</v>
      </c>
      <c r="S5710" s="22" t="s">
        <v>33</v>
      </c>
      <c r="T5710" s="23" t="s">
        <v>52</v>
      </c>
      <c r="U5710" s="23"/>
      <c r="V5710" s="22" t="s">
        <v>67</v>
      </c>
      <c r="W5710" s="24" t="s">
        <v>3677</v>
      </c>
      <c r="X5710" s="25" t="s">
        <v>50</v>
      </c>
      <c r="Y5710" s="25" t="s">
        <v>50</v>
      </c>
      <c r="Z5710" s="25" t="s">
        <v>50</v>
      </c>
      <c r="AA5710" s="25"/>
      <c r="AB5710" s="26"/>
      <c r="AC5710" s="31">
        <v>1.615</v>
      </c>
      <c r="AD5710" s="32"/>
      <c r="AE5710" s="32"/>
      <c r="AF5710" s="32"/>
      <c r="AG5710" s="33"/>
      <c r="AH5710" s="33"/>
      <c r="AI5710" s="33"/>
      <c r="AJ5710" s="27"/>
      <c r="AK5710" s="27"/>
      <c r="AL5710" s="27">
        <v>1.25</v>
      </c>
      <c r="AM5710" s="27"/>
      <c r="AN5710" s="27"/>
      <c r="AO5710" s="28" t="s">
        <v>94</v>
      </c>
      <c r="AP5710" s="51"/>
      <c r="AQ5710" s="51"/>
    </row>
    <row r="5711" spans="1:43" ht="12.65" customHeight="1">
      <c r="A5711" s="13" t="s">
        <v>213</v>
      </c>
      <c r="B5711" s="14" t="s">
        <v>3508</v>
      </c>
      <c r="C5711" s="13">
        <v>87</v>
      </c>
      <c r="D5711" s="13" t="s">
        <v>3509</v>
      </c>
      <c r="E5711" s="15" t="s">
        <v>3519</v>
      </c>
      <c r="F5711" s="13">
        <v>47666</v>
      </c>
      <c r="G5711" s="13"/>
      <c r="H5711" s="16">
        <v>45897</v>
      </c>
      <c r="I5711" s="17">
        <v>45897</v>
      </c>
      <c r="J5711" s="18">
        <v>45897</v>
      </c>
      <c r="K5711" s="19">
        <v>0.5625</v>
      </c>
      <c r="L5711" s="19">
        <v>0.64583333333333337</v>
      </c>
      <c r="M5711" s="20">
        <v>0.89583333333333337</v>
      </c>
      <c r="N5711" s="19">
        <v>0.97916666666666663</v>
      </c>
      <c r="O5711" s="21">
        <f t="shared" si="212"/>
        <v>8.3333333333333259E-2</v>
      </c>
      <c r="P5711" s="13" t="s">
        <v>50</v>
      </c>
      <c r="Q5711" s="13" t="s">
        <v>50</v>
      </c>
      <c r="R5711" s="22" t="s">
        <v>3520</v>
      </c>
      <c r="S5711" s="22" t="s">
        <v>33</v>
      </c>
      <c r="T5711" s="23" t="s">
        <v>52</v>
      </c>
      <c r="U5711" s="23"/>
      <c r="V5711" s="22" t="s">
        <v>67</v>
      </c>
      <c r="W5711" s="24" t="s">
        <v>3677</v>
      </c>
      <c r="X5711" s="25" t="s">
        <v>50</v>
      </c>
      <c r="Y5711" s="25" t="s">
        <v>50</v>
      </c>
      <c r="Z5711" s="25" t="s">
        <v>50</v>
      </c>
      <c r="AA5711" s="25"/>
      <c r="AB5711" s="26"/>
      <c r="AC5711" s="31">
        <v>1.615</v>
      </c>
      <c r="AD5711" s="32"/>
      <c r="AE5711" s="32"/>
      <c r="AF5711" s="32"/>
      <c r="AG5711" s="33"/>
      <c r="AH5711" s="33"/>
      <c r="AI5711" s="33"/>
      <c r="AJ5711" s="27"/>
      <c r="AK5711" s="27"/>
      <c r="AL5711" s="27">
        <v>1.25</v>
      </c>
      <c r="AM5711" s="27"/>
      <c r="AN5711" s="27"/>
      <c r="AO5711" s="28" t="s">
        <v>94</v>
      </c>
      <c r="AP5711" s="51"/>
      <c r="AQ5711" s="51"/>
    </row>
    <row r="5712" spans="1:43" ht="12.65" customHeight="1">
      <c r="A5712" s="13" t="s">
        <v>213</v>
      </c>
      <c r="B5712" s="14" t="s">
        <v>3508</v>
      </c>
      <c r="C5712" s="13">
        <v>87</v>
      </c>
      <c r="D5712" s="13" t="s">
        <v>3509</v>
      </c>
      <c r="E5712" s="15" t="s">
        <v>3519</v>
      </c>
      <c r="F5712" s="13">
        <v>47666</v>
      </c>
      <c r="G5712" s="13"/>
      <c r="H5712" s="16">
        <v>45897</v>
      </c>
      <c r="I5712" s="17">
        <v>45898</v>
      </c>
      <c r="J5712" s="18">
        <v>45898</v>
      </c>
      <c r="K5712" s="19">
        <v>0.77083333333333337</v>
      </c>
      <c r="L5712" s="19">
        <v>0.85416666666666663</v>
      </c>
      <c r="M5712" s="20">
        <v>0.10416666666666667</v>
      </c>
      <c r="N5712" s="19">
        <v>0.1875</v>
      </c>
      <c r="O5712" s="21">
        <f t="shared" si="212"/>
        <v>8.3333333333333329E-2</v>
      </c>
      <c r="P5712" s="13" t="s">
        <v>50</v>
      </c>
      <c r="Q5712" s="13" t="s">
        <v>50</v>
      </c>
      <c r="R5712" s="22" t="s">
        <v>3520</v>
      </c>
      <c r="S5712" s="22" t="s">
        <v>33</v>
      </c>
      <c r="T5712" s="23" t="s">
        <v>52</v>
      </c>
      <c r="U5712" s="23"/>
      <c r="V5712" s="22" t="s">
        <v>67</v>
      </c>
      <c r="W5712" s="24" t="s">
        <v>3677</v>
      </c>
      <c r="X5712" s="25" t="s">
        <v>50</v>
      </c>
      <c r="Y5712" s="25" t="s">
        <v>50</v>
      </c>
      <c r="Z5712" s="25" t="s">
        <v>50</v>
      </c>
      <c r="AA5712" s="25"/>
      <c r="AB5712" s="26"/>
      <c r="AC5712" s="31">
        <v>0.24225000000000002</v>
      </c>
      <c r="AD5712" s="32"/>
      <c r="AE5712" s="32"/>
      <c r="AF5712" s="32"/>
      <c r="AG5712" s="33"/>
      <c r="AH5712" s="33"/>
      <c r="AI5712" s="33"/>
      <c r="AJ5712" s="27"/>
      <c r="AK5712" s="27"/>
      <c r="AL5712" s="27">
        <v>1</v>
      </c>
      <c r="AM5712" s="27"/>
      <c r="AN5712" s="27"/>
      <c r="AO5712" s="28" t="s">
        <v>94</v>
      </c>
      <c r="AP5712" s="51"/>
      <c r="AQ5712" s="51"/>
    </row>
    <row r="5713" spans="1:43" ht="12.65" customHeight="1">
      <c r="A5713" s="13" t="s">
        <v>213</v>
      </c>
      <c r="B5713" s="14" t="s">
        <v>3508</v>
      </c>
      <c r="C5713" s="13">
        <v>87</v>
      </c>
      <c r="D5713" s="13" t="s">
        <v>3509</v>
      </c>
      <c r="E5713" s="15" t="s">
        <v>3519</v>
      </c>
      <c r="F5713" s="13">
        <v>47666</v>
      </c>
      <c r="G5713" s="13"/>
      <c r="H5713" s="16">
        <v>45897</v>
      </c>
      <c r="I5713" s="17">
        <v>45898</v>
      </c>
      <c r="J5713" s="18">
        <v>45898</v>
      </c>
      <c r="K5713" s="19">
        <v>0.97916666666666663</v>
      </c>
      <c r="L5713" s="19">
        <v>0.10416666666666667</v>
      </c>
      <c r="M5713" s="20">
        <v>0.3125</v>
      </c>
      <c r="N5713" s="19">
        <v>0.4375</v>
      </c>
      <c r="O5713" s="21">
        <f t="shared" si="212"/>
        <v>0.125</v>
      </c>
      <c r="P5713" s="13" t="s">
        <v>50</v>
      </c>
      <c r="Q5713" s="13" t="s">
        <v>50</v>
      </c>
      <c r="R5713" s="22" t="s">
        <v>3520</v>
      </c>
      <c r="S5713" s="22" t="s">
        <v>33</v>
      </c>
      <c r="T5713" s="23" t="s">
        <v>52</v>
      </c>
      <c r="U5713" s="23"/>
      <c r="V5713" s="22" t="s">
        <v>67</v>
      </c>
      <c r="W5713" s="24" t="s">
        <v>3677</v>
      </c>
      <c r="X5713" s="25" t="s">
        <v>50</v>
      </c>
      <c r="Y5713" s="25" t="s">
        <v>50</v>
      </c>
      <c r="Z5713" s="25" t="s">
        <v>50</v>
      </c>
      <c r="AA5713" s="25"/>
      <c r="AB5713" s="26"/>
      <c r="AC5713" s="31">
        <v>0.56525000000000003</v>
      </c>
      <c r="AD5713" s="32"/>
      <c r="AE5713" s="32"/>
      <c r="AF5713" s="32"/>
      <c r="AG5713" s="33"/>
      <c r="AH5713" s="33"/>
      <c r="AI5713" s="33"/>
      <c r="AJ5713" s="27"/>
      <c r="AK5713" s="27"/>
      <c r="AL5713" s="27">
        <v>1</v>
      </c>
      <c r="AM5713" s="27"/>
      <c r="AN5713" s="27"/>
      <c r="AO5713" s="28" t="s">
        <v>94</v>
      </c>
      <c r="AP5713" s="51"/>
      <c r="AQ5713" s="51"/>
    </row>
    <row r="5714" spans="1:43" ht="12.65" customHeight="1">
      <c r="A5714" s="13" t="s">
        <v>213</v>
      </c>
      <c r="B5714" s="14" t="s">
        <v>3508</v>
      </c>
      <c r="C5714" s="13">
        <v>87</v>
      </c>
      <c r="D5714" s="13" t="s">
        <v>3509</v>
      </c>
      <c r="E5714" s="15" t="s">
        <v>3519</v>
      </c>
      <c r="F5714" s="13">
        <v>47666</v>
      </c>
      <c r="G5714" s="13"/>
      <c r="H5714" s="16">
        <v>45898</v>
      </c>
      <c r="I5714" s="17">
        <v>45898</v>
      </c>
      <c r="J5714" s="18">
        <v>45898</v>
      </c>
      <c r="K5714" s="19">
        <v>0.10416666666666667</v>
      </c>
      <c r="L5714" s="19">
        <v>0.1875</v>
      </c>
      <c r="M5714" s="20">
        <v>0.4375</v>
      </c>
      <c r="N5714" s="19">
        <v>0.52083333333333337</v>
      </c>
      <c r="O5714" s="21">
        <f t="shared" si="212"/>
        <v>8.333333333333337E-2</v>
      </c>
      <c r="P5714" s="13" t="s">
        <v>50</v>
      </c>
      <c r="Q5714" s="13" t="s">
        <v>50</v>
      </c>
      <c r="R5714" s="22" t="s">
        <v>3520</v>
      </c>
      <c r="S5714" s="22" t="s">
        <v>33</v>
      </c>
      <c r="T5714" s="23" t="s">
        <v>52</v>
      </c>
      <c r="U5714" s="23"/>
      <c r="V5714" s="22" t="s">
        <v>68</v>
      </c>
      <c r="W5714" s="24" t="s">
        <v>3677</v>
      </c>
      <c r="X5714" s="25" t="s">
        <v>50</v>
      </c>
      <c r="Y5714" s="25" t="s">
        <v>50</v>
      </c>
      <c r="Z5714" s="25" t="s">
        <v>50</v>
      </c>
      <c r="AA5714" s="25"/>
      <c r="AB5714" s="26"/>
      <c r="AC5714" s="31">
        <v>1.04975</v>
      </c>
      <c r="AD5714" s="32"/>
      <c r="AE5714" s="32"/>
      <c r="AF5714" s="32"/>
      <c r="AG5714" s="33"/>
      <c r="AH5714" s="33"/>
      <c r="AI5714" s="33"/>
      <c r="AJ5714" s="27"/>
      <c r="AK5714" s="27"/>
      <c r="AL5714" s="27">
        <v>1</v>
      </c>
      <c r="AM5714" s="27"/>
      <c r="AN5714" s="27"/>
      <c r="AO5714" s="28" t="s">
        <v>94</v>
      </c>
      <c r="AP5714" s="51"/>
      <c r="AQ5714" s="51"/>
    </row>
    <row r="5715" spans="1:43" ht="12.65" customHeight="1">
      <c r="A5715" s="13" t="s">
        <v>213</v>
      </c>
      <c r="B5715" s="14" t="s">
        <v>3508</v>
      </c>
      <c r="C5715" s="13">
        <v>87</v>
      </c>
      <c r="D5715" s="13" t="s">
        <v>3509</v>
      </c>
      <c r="E5715" s="15" t="s">
        <v>3519</v>
      </c>
      <c r="F5715" s="13">
        <v>47666</v>
      </c>
      <c r="G5715" s="13"/>
      <c r="H5715" s="16">
        <v>45898</v>
      </c>
      <c r="I5715" s="17">
        <v>45898</v>
      </c>
      <c r="J5715" s="18">
        <v>45898</v>
      </c>
      <c r="K5715" s="19">
        <v>0.48958333333333331</v>
      </c>
      <c r="L5715" s="19">
        <v>0.5625</v>
      </c>
      <c r="M5715" s="20">
        <v>0.82291666666666663</v>
      </c>
      <c r="N5715" s="19">
        <v>0.89583333333333337</v>
      </c>
      <c r="O5715" s="21">
        <f t="shared" si="212"/>
        <v>7.2916666666666741E-2</v>
      </c>
      <c r="P5715" s="13" t="s">
        <v>50</v>
      </c>
      <c r="Q5715" s="13" t="s">
        <v>50</v>
      </c>
      <c r="R5715" s="22" t="s">
        <v>3520</v>
      </c>
      <c r="S5715" s="22" t="s">
        <v>33</v>
      </c>
      <c r="T5715" s="23" t="s">
        <v>52</v>
      </c>
      <c r="U5715" s="23"/>
      <c r="V5715" s="22" t="s">
        <v>68</v>
      </c>
      <c r="W5715" s="24" t="s">
        <v>3677</v>
      </c>
      <c r="X5715" s="25" t="s">
        <v>50</v>
      </c>
      <c r="Y5715" s="25" t="s">
        <v>50</v>
      </c>
      <c r="Z5715" s="25" t="s">
        <v>50</v>
      </c>
      <c r="AA5715" s="25"/>
      <c r="AB5715" s="26"/>
      <c r="AC5715" s="31">
        <v>1.615</v>
      </c>
      <c r="AD5715" s="32"/>
      <c r="AE5715" s="32"/>
      <c r="AF5715" s="32"/>
      <c r="AG5715" s="33"/>
      <c r="AH5715" s="33"/>
      <c r="AI5715" s="33"/>
      <c r="AJ5715" s="27"/>
      <c r="AK5715" s="27"/>
      <c r="AL5715" s="27">
        <v>1</v>
      </c>
      <c r="AM5715" s="27"/>
      <c r="AN5715" s="27"/>
      <c r="AO5715" s="28" t="s">
        <v>94</v>
      </c>
      <c r="AP5715" s="51"/>
      <c r="AQ5715" s="51"/>
    </row>
    <row r="5716" spans="1:43" ht="12.65" customHeight="1">
      <c r="A5716" s="13" t="s">
        <v>213</v>
      </c>
      <c r="B5716" s="14" t="s">
        <v>3508</v>
      </c>
      <c r="C5716" s="13">
        <v>87</v>
      </c>
      <c r="D5716" s="13" t="s">
        <v>3509</v>
      </c>
      <c r="E5716" s="15" t="s">
        <v>3519</v>
      </c>
      <c r="F5716" s="13">
        <v>47666</v>
      </c>
      <c r="G5716" s="13"/>
      <c r="H5716" s="16">
        <v>45898</v>
      </c>
      <c r="I5716" s="17">
        <v>45898</v>
      </c>
      <c r="J5716" s="18">
        <v>45898</v>
      </c>
      <c r="K5716" s="19">
        <v>0.5625</v>
      </c>
      <c r="L5716" s="19">
        <v>0.65972222222222221</v>
      </c>
      <c r="M5716" s="20">
        <v>0.89583333333333337</v>
      </c>
      <c r="N5716" s="19">
        <v>0.99305555555555558</v>
      </c>
      <c r="O5716" s="21">
        <f t="shared" si="212"/>
        <v>9.722222222222221E-2</v>
      </c>
      <c r="P5716" s="13" t="s">
        <v>50</v>
      </c>
      <c r="Q5716" s="13" t="s">
        <v>50</v>
      </c>
      <c r="R5716" s="22" t="s">
        <v>3520</v>
      </c>
      <c r="S5716" s="22" t="s">
        <v>33</v>
      </c>
      <c r="T5716" s="23" t="s">
        <v>52</v>
      </c>
      <c r="U5716" s="23"/>
      <c r="V5716" s="22" t="s">
        <v>68</v>
      </c>
      <c r="W5716" s="24" t="s">
        <v>3677</v>
      </c>
      <c r="X5716" s="25" t="s">
        <v>50</v>
      </c>
      <c r="Y5716" s="25" t="s">
        <v>50</v>
      </c>
      <c r="Z5716" s="25" t="s">
        <v>50</v>
      </c>
      <c r="AA5716" s="25"/>
      <c r="AB5716" s="26"/>
      <c r="AC5716" s="31">
        <v>1.615</v>
      </c>
      <c r="AD5716" s="32"/>
      <c r="AE5716" s="32"/>
      <c r="AF5716" s="32"/>
      <c r="AG5716" s="33"/>
      <c r="AH5716" s="33"/>
      <c r="AI5716" s="33"/>
      <c r="AJ5716" s="27"/>
      <c r="AK5716" s="27"/>
      <c r="AL5716" s="27">
        <v>1.25</v>
      </c>
      <c r="AM5716" s="27"/>
      <c r="AN5716" s="27"/>
      <c r="AO5716" s="28" t="s">
        <v>94</v>
      </c>
      <c r="AP5716" s="51"/>
      <c r="AQ5716" s="51"/>
    </row>
    <row r="5717" spans="1:43" ht="12.65" customHeight="1">
      <c r="A5717" s="13" t="s">
        <v>213</v>
      </c>
      <c r="B5717" s="14" t="s">
        <v>3508</v>
      </c>
      <c r="C5717" s="13">
        <v>87</v>
      </c>
      <c r="D5717" s="13" t="s">
        <v>3509</v>
      </c>
      <c r="E5717" s="15" t="s">
        <v>3519</v>
      </c>
      <c r="F5717" s="13">
        <v>47666</v>
      </c>
      <c r="G5717" s="13"/>
      <c r="H5717" s="16">
        <v>45898</v>
      </c>
      <c r="I5717" s="17">
        <v>45899</v>
      </c>
      <c r="J5717" s="18">
        <v>45899</v>
      </c>
      <c r="K5717" s="19">
        <v>0.75347222222222221</v>
      </c>
      <c r="L5717" s="19">
        <v>0.77083333333333337</v>
      </c>
      <c r="M5717" s="20">
        <v>8.6805555555555552E-2</v>
      </c>
      <c r="N5717" s="20">
        <v>0.10416666666666667</v>
      </c>
      <c r="O5717" s="21">
        <f t="shared" ref="O5717:O5748" si="213">IF(N5717&gt;M5717,N5717-M5717,(N5717+1)-M5717)</f>
        <v>1.7361111111111119E-2</v>
      </c>
      <c r="P5717" s="13" t="s">
        <v>50</v>
      </c>
      <c r="Q5717" s="13" t="s">
        <v>50</v>
      </c>
      <c r="R5717" s="22" t="s">
        <v>3520</v>
      </c>
      <c r="S5717" s="22" t="s">
        <v>33</v>
      </c>
      <c r="T5717" s="23" t="s">
        <v>52</v>
      </c>
      <c r="U5717" s="23"/>
      <c r="V5717" s="22" t="s">
        <v>68</v>
      </c>
      <c r="W5717" s="24" t="s">
        <v>3677</v>
      </c>
      <c r="X5717" s="25" t="s">
        <v>50</v>
      </c>
      <c r="Y5717" s="25" t="s">
        <v>50</v>
      </c>
      <c r="Z5717" s="25" t="s">
        <v>50</v>
      </c>
      <c r="AA5717" s="25"/>
      <c r="AB5717" s="26"/>
      <c r="AC5717" s="31">
        <v>0.255</v>
      </c>
      <c r="AD5717" s="32"/>
      <c r="AE5717" s="32"/>
      <c r="AF5717" s="32"/>
      <c r="AG5717" s="33"/>
      <c r="AH5717" s="33"/>
      <c r="AI5717" s="33"/>
      <c r="AJ5717" s="27"/>
      <c r="AK5717" s="27"/>
      <c r="AL5717" s="27">
        <v>1.3</v>
      </c>
      <c r="AM5717" s="27"/>
      <c r="AN5717" s="27"/>
      <c r="AO5717" s="28" t="s">
        <v>94</v>
      </c>
      <c r="AP5717" s="51"/>
      <c r="AQ5717" s="51"/>
    </row>
    <row r="5718" spans="1:43" ht="12.65" customHeight="1">
      <c r="A5718" s="13" t="s">
        <v>213</v>
      </c>
      <c r="B5718" s="14" t="s">
        <v>3508</v>
      </c>
      <c r="C5718" s="13">
        <v>87</v>
      </c>
      <c r="D5718" s="13" t="s">
        <v>3509</v>
      </c>
      <c r="E5718" s="15" t="s">
        <v>3519</v>
      </c>
      <c r="F5718" s="13">
        <v>47666</v>
      </c>
      <c r="G5718" s="13"/>
      <c r="H5718" s="16">
        <v>45898</v>
      </c>
      <c r="I5718" s="17">
        <v>45899</v>
      </c>
      <c r="J5718" s="18">
        <f>I5718</f>
        <v>45899</v>
      </c>
      <c r="K5718" s="19">
        <v>0.77083333333333337</v>
      </c>
      <c r="L5718" s="19">
        <v>0.85416666666666663</v>
      </c>
      <c r="M5718" s="20">
        <v>0.10416666666666667</v>
      </c>
      <c r="N5718" s="19">
        <v>0.1875</v>
      </c>
      <c r="O5718" s="21">
        <f t="shared" si="213"/>
        <v>8.3333333333333329E-2</v>
      </c>
      <c r="P5718" s="13" t="s">
        <v>50</v>
      </c>
      <c r="Q5718" s="13" t="s">
        <v>50</v>
      </c>
      <c r="R5718" s="22" t="s">
        <v>3521</v>
      </c>
      <c r="S5718" s="22" t="s">
        <v>29</v>
      </c>
      <c r="T5718" s="23" t="s">
        <v>52</v>
      </c>
      <c r="U5718" s="23" t="s">
        <v>50</v>
      </c>
      <c r="V5718" s="22" t="s">
        <v>68</v>
      </c>
      <c r="W5718" s="24" t="s">
        <v>158</v>
      </c>
      <c r="X5718" s="25" t="s">
        <v>58</v>
      </c>
      <c r="Y5718" s="25" t="s">
        <v>114</v>
      </c>
      <c r="Z5718" s="25" t="s">
        <v>84</v>
      </c>
      <c r="AA5718" s="25"/>
      <c r="AB5718" s="26"/>
      <c r="AC5718" s="31">
        <v>2.2312499999999997</v>
      </c>
      <c r="AD5718" s="32"/>
      <c r="AE5718" s="32"/>
      <c r="AF5718" s="32"/>
      <c r="AG5718" s="33"/>
      <c r="AH5718" s="33"/>
      <c r="AI5718" s="33"/>
      <c r="AJ5718" s="27"/>
      <c r="AK5718" s="27"/>
      <c r="AL5718" s="27">
        <v>3.1199999999999997</v>
      </c>
      <c r="AM5718" s="27"/>
      <c r="AN5718" s="27"/>
      <c r="AO5718" s="28" t="s">
        <v>94</v>
      </c>
      <c r="AP5718" s="51"/>
      <c r="AQ5718" s="51"/>
    </row>
    <row r="5719" spans="1:43" ht="12.65" customHeight="1">
      <c r="A5719" s="13" t="s">
        <v>213</v>
      </c>
      <c r="B5719" s="14" t="s">
        <v>3508</v>
      </c>
      <c r="C5719" s="13">
        <v>87</v>
      </c>
      <c r="D5719" s="13" t="s">
        <v>3509</v>
      </c>
      <c r="E5719" s="15" t="s">
        <v>3519</v>
      </c>
      <c r="F5719" s="13">
        <v>47666</v>
      </c>
      <c r="G5719" s="13"/>
      <c r="H5719" s="16">
        <v>45898</v>
      </c>
      <c r="I5719" s="17">
        <v>45899</v>
      </c>
      <c r="J5719" s="18">
        <v>45899</v>
      </c>
      <c r="K5719" s="19">
        <v>0.98611111111111116</v>
      </c>
      <c r="L5719" s="19">
        <v>1.0694444444444444</v>
      </c>
      <c r="M5719" s="20">
        <v>0.31944444444444442</v>
      </c>
      <c r="N5719" s="19">
        <v>0.40277777777777773</v>
      </c>
      <c r="O5719" s="21">
        <f t="shared" si="213"/>
        <v>8.3333333333333315E-2</v>
      </c>
      <c r="P5719" s="13" t="s">
        <v>50</v>
      </c>
      <c r="Q5719" s="13" t="s">
        <v>50</v>
      </c>
      <c r="R5719" s="22" t="s">
        <v>3520</v>
      </c>
      <c r="S5719" s="22" t="s">
        <v>33</v>
      </c>
      <c r="T5719" s="23" t="s">
        <v>52</v>
      </c>
      <c r="U5719" s="23"/>
      <c r="V5719" s="22" t="s">
        <v>68</v>
      </c>
      <c r="W5719" s="24" t="s">
        <v>3677</v>
      </c>
      <c r="X5719" s="25" t="s">
        <v>50</v>
      </c>
      <c r="Y5719" s="25" t="s">
        <v>50</v>
      </c>
      <c r="Z5719" s="25" t="s">
        <v>50</v>
      </c>
      <c r="AA5719" s="25"/>
      <c r="AB5719" s="26"/>
      <c r="AC5719" s="31">
        <v>0.59500000000000008</v>
      </c>
      <c r="AD5719" s="32"/>
      <c r="AE5719" s="32"/>
      <c r="AF5719" s="32"/>
      <c r="AG5719" s="33"/>
      <c r="AH5719" s="33"/>
      <c r="AI5719" s="33"/>
      <c r="AJ5719" s="27"/>
      <c r="AK5719" s="27"/>
      <c r="AL5719" s="27">
        <v>1.3</v>
      </c>
      <c r="AM5719" s="27"/>
      <c r="AN5719" s="27"/>
      <c r="AO5719" s="28" t="s">
        <v>94</v>
      </c>
      <c r="AP5719" s="51"/>
      <c r="AQ5719" s="51"/>
    </row>
    <row r="5720" spans="1:43" ht="12.65" customHeight="1">
      <c r="A5720" s="13" t="s">
        <v>213</v>
      </c>
      <c r="B5720" s="14" t="s">
        <v>3508</v>
      </c>
      <c r="C5720" s="13">
        <v>87</v>
      </c>
      <c r="D5720" s="13" t="s">
        <v>3509</v>
      </c>
      <c r="E5720" s="15" t="s">
        <v>3519</v>
      </c>
      <c r="F5720" s="13">
        <v>47666</v>
      </c>
      <c r="G5720" s="13"/>
      <c r="H5720" s="16">
        <v>45899</v>
      </c>
      <c r="I5720" s="17">
        <v>45899</v>
      </c>
      <c r="J5720" s="18">
        <v>45899</v>
      </c>
      <c r="K5720" s="19">
        <v>0.14583333333333334</v>
      </c>
      <c r="L5720" s="19">
        <v>0.22916666666666666</v>
      </c>
      <c r="M5720" s="20">
        <v>0.47916666666666669</v>
      </c>
      <c r="N5720" s="19">
        <v>0.5625</v>
      </c>
      <c r="O5720" s="21">
        <f t="shared" si="213"/>
        <v>8.3333333333333315E-2</v>
      </c>
      <c r="P5720" s="13" t="s">
        <v>50</v>
      </c>
      <c r="Q5720" s="13" t="s">
        <v>50</v>
      </c>
      <c r="R5720" s="22" t="s">
        <v>3520</v>
      </c>
      <c r="S5720" s="22" t="s">
        <v>33</v>
      </c>
      <c r="T5720" s="23" t="s">
        <v>52</v>
      </c>
      <c r="U5720" s="23"/>
      <c r="V5720" s="22" t="s">
        <v>68</v>
      </c>
      <c r="W5720" s="24" t="s">
        <v>3677</v>
      </c>
      <c r="X5720" s="25" t="s">
        <v>50</v>
      </c>
      <c r="Y5720" s="25" t="s">
        <v>50</v>
      </c>
      <c r="Z5720" s="25" t="s">
        <v>50</v>
      </c>
      <c r="AA5720" s="25"/>
      <c r="AB5720" s="26"/>
      <c r="AC5720" s="31">
        <v>1.105</v>
      </c>
      <c r="AD5720" s="32"/>
      <c r="AE5720" s="32"/>
      <c r="AF5720" s="32"/>
      <c r="AG5720" s="33"/>
      <c r="AH5720" s="33"/>
      <c r="AI5720" s="33"/>
      <c r="AJ5720" s="27"/>
      <c r="AK5720" s="27"/>
      <c r="AL5720" s="27">
        <v>1.3</v>
      </c>
      <c r="AM5720" s="27"/>
      <c r="AN5720" s="27"/>
      <c r="AO5720" s="28" t="s">
        <v>94</v>
      </c>
      <c r="AP5720" s="51"/>
      <c r="AQ5720" s="51"/>
    </row>
    <row r="5721" spans="1:43" ht="12.65" customHeight="1">
      <c r="A5721" s="13" t="s">
        <v>213</v>
      </c>
      <c r="B5721" s="14" t="s">
        <v>3508</v>
      </c>
      <c r="C5721" s="13">
        <v>87</v>
      </c>
      <c r="D5721" s="13" t="s">
        <v>3509</v>
      </c>
      <c r="E5721" s="15" t="s">
        <v>3519</v>
      </c>
      <c r="F5721" s="13">
        <v>47666</v>
      </c>
      <c r="G5721" s="13"/>
      <c r="H5721" s="16">
        <v>45899</v>
      </c>
      <c r="I5721" s="17">
        <v>45899</v>
      </c>
      <c r="J5721" s="18">
        <v>45899</v>
      </c>
      <c r="K5721" s="19">
        <v>0.38541666666666669</v>
      </c>
      <c r="L5721" s="19">
        <v>0.4513888888888889</v>
      </c>
      <c r="M5721" s="20">
        <v>0.71875</v>
      </c>
      <c r="N5721" s="19">
        <v>0.78472222222222221</v>
      </c>
      <c r="O5721" s="21">
        <f t="shared" si="213"/>
        <v>6.597222222222221E-2</v>
      </c>
      <c r="P5721" s="13" t="s">
        <v>50</v>
      </c>
      <c r="Q5721" s="13" t="s">
        <v>50</v>
      </c>
      <c r="R5721" s="22" t="s">
        <v>3520</v>
      </c>
      <c r="S5721" s="22" t="s">
        <v>33</v>
      </c>
      <c r="T5721" s="23" t="s">
        <v>52</v>
      </c>
      <c r="U5721" s="23"/>
      <c r="V5721" s="22" t="s">
        <v>68</v>
      </c>
      <c r="W5721" s="24" t="s">
        <v>3677</v>
      </c>
      <c r="X5721" s="25" t="s">
        <v>50</v>
      </c>
      <c r="Y5721" s="25" t="s">
        <v>50</v>
      </c>
      <c r="Z5721" s="25" t="s">
        <v>50</v>
      </c>
      <c r="AA5721" s="25"/>
      <c r="AB5721" s="26"/>
      <c r="AC5721" s="31">
        <v>1.2749999999999999</v>
      </c>
      <c r="AD5721" s="32"/>
      <c r="AE5721" s="32"/>
      <c r="AF5721" s="32"/>
      <c r="AG5721" s="33"/>
      <c r="AH5721" s="33"/>
      <c r="AI5721" s="33"/>
      <c r="AJ5721" s="27"/>
      <c r="AK5721" s="27"/>
      <c r="AL5721" s="27">
        <v>1.3</v>
      </c>
      <c r="AM5721" s="27"/>
      <c r="AN5721" s="27"/>
      <c r="AO5721" s="28" t="s">
        <v>94</v>
      </c>
      <c r="AP5721" s="51"/>
      <c r="AQ5721" s="51"/>
    </row>
    <row r="5722" spans="1:43" ht="12.65" customHeight="1">
      <c r="A5722" s="13" t="s">
        <v>213</v>
      </c>
      <c r="B5722" s="14" t="s">
        <v>3508</v>
      </c>
      <c r="C5722" s="13">
        <v>87</v>
      </c>
      <c r="D5722" s="13" t="s">
        <v>3509</v>
      </c>
      <c r="E5722" s="15" t="s">
        <v>3519</v>
      </c>
      <c r="F5722" s="13">
        <v>47666</v>
      </c>
      <c r="G5722" s="13"/>
      <c r="H5722" s="16">
        <v>45899</v>
      </c>
      <c r="I5722" s="17">
        <v>45899</v>
      </c>
      <c r="J5722" s="18">
        <v>45899</v>
      </c>
      <c r="K5722" s="19">
        <v>0.48958333333333331</v>
      </c>
      <c r="L5722" s="19">
        <v>0.54513888888888884</v>
      </c>
      <c r="M5722" s="20">
        <v>0.82291666666666663</v>
      </c>
      <c r="N5722" s="19">
        <v>0.87847222222222221</v>
      </c>
      <c r="O5722" s="21">
        <f t="shared" si="213"/>
        <v>5.555555555555558E-2</v>
      </c>
      <c r="P5722" s="13" t="s">
        <v>50</v>
      </c>
      <c r="Q5722" s="13" t="s">
        <v>50</v>
      </c>
      <c r="R5722" s="22" t="s">
        <v>3520</v>
      </c>
      <c r="S5722" s="22" t="s">
        <v>33</v>
      </c>
      <c r="T5722" s="23" t="s">
        <v>52</v>
      </c>
      <c r="U5722" s="23"/>
      <c r="V5722" s="22" t="s">
        <v>68</v>
      </c>
      <c r="W5722" s="24" t="s">
        <v>3677</v>
      </c>
      <c r="X5722" s="25" t="s">
        <v>50</v>
      </c>
      <c r="Y5722" s="25" t="s">
        <v>50</v>
      </c>
      <c r="Z5722" s="25" t="s">
        <v>50</v>
      </c>
      <c r="AA5722" s="25"/>
      <c r="AB5722" s="26"/>
      <c r="AC5722" s="31">
        <v>1.7</v>
      </c>
      <c r="AD5722" s="32"/>
      <c r="AE5722" s="32"/>
      <c r="AF5722" s="32"/>
      <c r="AG5722" s="33"/>
      <c r="AH5722" s="33"/>
      <c r="AI5722" s="33"/>
      <c r="AJ5722" s="27"/>
      <c r="AK5722" s="27"/>
      <c r="AL5722" s="27">
        <v>1.3</v>
      </c>
      <c r="AM5722" s="27"/>
      <c r="AN5722" s="27"/>
      <c r="AO5722" s="28" t="s">
        <v>94</v>
      </c>
      <c r="AP5722" s="51"/>
      <c r="AQ5722" s="51"/>
    </row>
    <row r="5723" spans="1:43" ht="12.65" customHeight="1">
      <c r="A5723" s="13" t="s">
        <v>213</v>
      </c>
      <c r="B5723" s="14" t="s">
        <v>3508</v>
      </c>
      <c r="C5723" s="13">
        <v>87</v>
      </c>
      <c r="D5723" s="13" t="s">
        <v>3509</v>
      </c>
      <c r="E5723" s="15" t="s">
        <v>3519</v>
      </c>
      <c r="F5723" s="13">
        <v>47666</v>
      </c>
      <c r="G5723" s="13"/>
      <c r="H5723" s="16">
        <v>45899</v>
      </c>
      <c r="I5723" s="17">
        <v>45899</v>
      </c>
      <c r="J5723" s="18">
        <v>45899</v>
      </c>
      <c r="K5723" s="19">
        <v>0.54513888888888884</v>
      </c>
      <c r="L5723" s="19">
        <v>0.5625</v>
      </c>
      <c r="M5723" s="20">
        <v>0.87847222222222221</v>
      </c>
      <c r="N5723" s="19">
        <v>0.89583333333333337</v>
      </c>
      <c r="O5723" s="21">
        <f t="shared" si="213"/>
        <v>1.736111111111116E-2</v>
      </c>
      <c r="P5723" s="13" t="s">
        <v>50</v>
      </c>
      <c r="Q5723" s="13" t="s">
        <v>50</v>
      </c>
      <c r="R5723" s="22" t="s">
        <v>3520</v>
      </c>
      <c r="S5723" s="22" t="s">
        <v>33</v>
      </c>
      <c r="T5723" s="23" t="s">
        <v>52</v>
      </c>
      <c r="U5723" s="23"/>
      <c r="V5723" s="22" t="s">
        <v>68</v>
      </c>
      <c r="W5723" s="24" t="s">
        <v>3677</v>
      </c>
      <c r="X5723" s="25" t="s">
        <v>50</v>
      </c>
      <c r="Y5723" s="25" t="s">
        <v>50</v>
      </c>
      <c r="Z5723" s="25" t="s">
        <v>50</v>
      </c>
      <c r="AA5723" s="25"/>
      <c r="AB5723" s="26"/>
      <c r="AC5723" s="31">
        <v>1.7</v>
      </c>
      <c r="AD5723" s="32"/>
      <c r="AE5723" s="32"/>
      <c r="AF5723" s="32"/>
      <c r="AG5723" s="33"/>
      <c r="AH5723" s="33"/>
      <c r="AI5723" s="33"/>
      <c r="AJ5723" s="27"/>
      <c r="AK5723" s="27"/>
      <c r="AL5723" s="27">
        <v>1.625</v>
      </c>
      <c r="AM5723" s="27"/>
      <c r="AN5723" s="27"/>
      <c r="AO5723" s="28" t="s">
        <v>94</v>
      </c>
      <c r="AP5723" s="51"/>
      <c r="AQ5723" s="51"/>
    </row>
    <row r="5724" spans="1:43" ht="12.65" customHeight="1">
      <c r="A5724" s="13" t="s">
        <v>213</v>
      </c>
      <c r="B5724" s="14" t="s">
        <v>3508</v>
      </c>
      <c r="C5724" s="13">
        <v>87</v>
      </c>
      <c r="D5724" s="13" t="s">
        <v>3509</v>
      </c>
      <c r="E5724" s="15" t="s">
        <v>3519</v>
      </c>
      <c r="F5724" s="13">
        <v>47666</v>
      </c>
      <c r="G5724" s="13"/>
      <c r="H5724" s="16">
        <v>45899</v>
      </c>
      <c r="I5724" s="17">
        <v>45899</v>
      </c>
      <c r="J5724" s="18">
        <v>45899</v>
      </c>
      <c r="K5724" s="19">
        <v>0.5625</v>
      </c>
      <c r="L5724" s="19">
        <v>0.60416666666666663</v>
      </c>
      <c r="M5724" s="20">
        <v>0.89583333333333337</v>
      </c>
      <c r="N5724" s="20">
        <v>0.9375</v>
      </c>
      <c r="O5724" s="21">
        <f t="shared" si="213"/>
        <v>4.166666666666663E-2</v>
      </c>
      <c r="P5724" s="13" t="s">
        <v>50</v>
      </c>
      <c r="Q5724" s="13" t="s">
        <v>50</v>
      </c>
      <c r="R5724" s="22" t="s">
        <v>3520</v>
      </c>
      <c r="S5724" s="22" t="s">
        <v>33</v>
      </c>
      <c r="T5724" s="23" t="s">
        <v>52</v>
      </c>
      <c r="U5724" s="23"/>
      <c r="V5724" s="22" t="s">
        <v>68</v>
      </c>
      <c r="W5724" s="24" t="s">
        <v>3677</v>
      </c>
      <c r="X5724" s="25" t="s">
        <v>50</v>
      </c>
      <c r="Y5724" s="25" t="s">
        <v>50</v>
      </c>
      <c r="Z5724" s="25" t="s">
        <v>50</v>
      </c>
      <c r="AA5724" s="25"/>
      <c r="AB5724" s="26"/>
      <c r="AC5724" s="31">
        <v>1.7</v>
      </c>
      <c r="AD5724" s="32"/>
      <c r="AE5724" s="32"/>
      <c r="AF5724" s="32"/>
      <c r="AG5724" s="33"/>
      <c r="AH5724" s="33"/>
      <c r="AI5724" s="33"/>
      <c r="AJ5724" s="27"/>
      <c r="AK5724" s="27"/>
      <c r="AL5724" s="27">
        <v>1.625</v>
      </c>
      <c r="AM5724" s="27"/>
      <c r="AN5724" s="27"/>
      <c r="AO5724" s="28" t="s">
        <v>94</v>
      </c>
      <c r="AP5724" s="51"/>
      <c r="AQ5724" s="51"/>
    </row>
    <row r="5725" spans="1:43" ht="12.65" customHeight="1">
      <c r="A5725" s="13" t="s">
        <v>213</v>
      </c>
      <c r="B5725" s="14" t="s">
        <v>3508</v>
      </c>
      <c r="C5725" s="13">
        <v>87</v>
      </c>
      <c r="D5725" s="13" t="s">
        <v>3509</v>
      </c>
      <c r="E5725" s="15" t="s">
        <v>3519</v>
      </c>
      <c r="F5725" s="13">
        <v>47666</v>
      </c>
      <c r="G5725" s="13"/>
      <c r="H5725" s="16">
        <v>45899</v>
      </c>
      <c r="I5725" s="17">
        <v>45899</v>
      </c>
      <c r="J5725" s="18">
        <f>I5725</f>
        <v>45899</v>
      </c>
      <c r="K5725" s="19">
        <v>0.60416666666666663</v>
      </c>
      <c r="L5725" s="19">
        <v>0.6875</v>
      </c>
      <c r="M5725" s="20">
        <v>0.9375</v>
      </c>
      <c r="N5725" s="19">
        <v>2.0833333333333332E-2</v>
      </c>
      <c r="O5725" s="21">
        <f t="shared" si="213"/>
        <v>8.3333333333333259E-2</v>
      </c>
      <c r="P5725" s="13" t="s">
        <v>50</v>
      </c>
      <c r="Q5725" s="13" t="s">
        <v>50</v>
      </c>
      <c r="R5725" s="22" t="s">
        <v>3522</v>
      </c>
      <c r="S5725" s="22" t="s">
        <v>29</v>
      </c>
      <c r="T5725" s="23" t="s">
        <v>52</v>
      </c>
      <c r="U5725" s="23" t="s">
        <v>50</v>
      </c>
      <c r="V5725" s="22" t="s">
        <v>68</v>
      </c>
      <c r="W5725" s="24" t="s">
        <v>135</v>
      </c>
      <c r="X5725" s="25" t="s">
        <v>74</v>
      </c>
      <c r="Y5725" s="25" t="s">
        <v>114</v>
      </c>
      <c r="Z5725" s="25" t="s">
        <v>69</v>
      </c>
      <c r="AA5725" s="25"/>
      <c r="AB5725" s="26"/>
      <c r="AC5725" s="31">
        <v>13.6</v>
      </c>
      <c r="AD5725" s="32"/>
      <c r="AE5725" s="32"/>
      <c r="AF5725" s="32"/>
      <c r="AG5725" s="33"/>
      <c r="AH5725" s="33"/>
      <c r="AI5725" s="33"/>
      <c r="AJ5725" s="27"/>
      <c r="AK5725" s="27"/>
      <c r="AL5725" s="27">
        <v>3.9</v>
      </c>
      <c r="AM5725" s="27"/>
      <c r="AN5725" s="27"/>
      <c r="AO5725" s="28" t="s">
        <v>94</v>
      </c>
      <c r="AP5725" s="51"/>
      <c r="AQ5725" s="51"/>
    </row>
    <row r="5726" spans="1:43" ht="12.65" customHeight="1">
      <c r="A5726" s="13" t="s">
        <v>213</v>
      </c>
      <c r="B5726" s="14" t="s">
        <v>3508</v>
      </c>
      <c r="C5726" s="13">
        <v>87</v>
      </c>
      <c r="D5726" s="13" t="s">
        <v>3509</v>
      </c>
      <c r="E5726" s="15" t="s">
        <v>3519</v>
      </c>
      <c r="F5726" s="13">
        <v>47666</v>
      </c>
      <c r="G5726" s="13"/>
      <c r="H5726" s="16">
        <v>45899</v>
      </c>
      <c r="I5726" s="17">
        <v>45900</v>
      </c>
      <c r="J5726" s="18">
        <f>I5726</f>
        <v>45900</v>
      </c>
      <c r="K5726" s="19">
        <v>0.6875</v>
      </c>
      <c r="L5726" s="19">
        <v>0.75347222222222221</v>
      </c>
      <c r="M5726" s="19">
        <v>2.0833333333333332E-2</v>
      </c>
      <c r="N5726" s="19">
        <v>8.6805555555555552E-2</v>
      </c>
      <c r="O5726" s="21">
        <f t="shared" si="213"/>
        <v>6.5972222222222224E-2</v>
      </c>
      <c r="P5726" s="13" t="s">
        <v>50</v>
      </c>
      <c r="Q5726" s="13" t="s">
        <v>50</v>
      </c>
      <c r="R5726" s="22" t="s">
        <v>3521</v>
      </c>
      <c r="S5726" s="22" t="s">
        <v>31</v>
      </c>
      <c r="T5726" s="23" t="s">
        <v>52</v>
      </c>
      <c r="U5726" s="23" t="s">
        <v>50</v>
      </c>
      <c r="V5726" s="22" t="s">
        <v>68</v>
      </c>
      <c r="W5726" s="24" t="s">
        <v>158</v>
      </c>
      <c r="X5726" s="25" t="s">
        <v>58</v>
      </c>
      <c r="Y5726" s="25" t="s">
        <v>114</v>
      </c>
      <c r="Z5726" s="25" t="s">
        <v>84</v>
      </c>
      <c r="AA5726" s="25"/>
      <c r="AB5726" s="26"/>
      <c r="AC5726" s="31">
        <v>0.22312500000000005</v>
      </c>
      <c r="AD5726" s="32"/>
      <c r="AE5726" s="32"/>
      <c r="AF5726" s="32"/>
      <c r="AG5726" s="33"/>
      <c r="AH5726" s="33"/>
      <c r="AI5726" s="33"/>
      <c r="AJ5726" s="27"/>
      <c r="AK5726" s="27"/>
      <c r="AL5726" s="27">
        <v>1.3</v>
      </c>
      <c r="AM5726" s="27"/>
      <c r="AN5726" s="27"/>
      <c r="AO5726" s="28" t="s">
        <v>94</v>
      </c>
      <c r="AP5726" s="51"/>
      <c r="AQ5726" s="51"/>
    </row>
    <row r="5727" spans="1:43" ht="12.65" customHeight="1">
      <c r="A5727" s="13" t="s">
        <v>213</v>
      </c>
      <c r="B5727" s="14" t="s">
        <v>3508</v>
      </c>
      <c r="C5727" s="13">
        <v>87</v>
      </c>
      <c r="D5727" s="13" t="s">
        <v>3509</v>
      </c>
      <c r="E5727" s="15" t="s">
        <v>3519</v>
      </c>
      <c r="F5727" s="13">
        <v>47666</v>
      </c>
      <c r="G5727" s="13"/>
      <c r="H5727" s="16">
        <v>45899</v>
      </c>
      <c r="I5727" s="17">
        <v>45900</v>
      </c>
      <c r="J5727" s="18">
        <v>45900</v>
      </c>
      <c r="K5727" s="19">
        <v>0.75347222222222221</v>
      </c>
      <c r="L5727" s="19">
        <v>0.85416666666666663</v>
      </c>
      <c r="M5727" s="20">
        <v>8.6805555555555552E-2</v>
      </c>
      <c r="N5727" s="19">
        <v>0.1875</v>
      </c>
      <c r="O5727" s="21">
        <f t="shared" si="213"/>
        <v>0.10069444444444445</v>
      </c>
      <c r="P5727" s="13" t="s">
        <v>50</v>
      </c>
      <c r="Q5727" s="13" t="s">
        <v>50</v>
      </c>
      <c r="R5727" s="22" t="s">
        <v>3520</v>
      </c>
      <c r="S5727" s="22" t="s">
        <v>33</v>
      </c>
      <c r="T5727" s="23" t="s">
        <v>52</v>
      </c>
      <c r="U5727" s="23"/>
      <c r="V5727" s="22" t="s">
        <v>68</v>
      </c>
      <c r="W5727" s="24" t="s">
        <v>3677</v>
      </c>
      <c r="X5727" s="25" t="s">
        <v>50</v>
      </c>
      <c r="Y5727" s="25" t="s">
        <v>50</v>
      </c>
      <c r="Z5727" s="25" t="s">
        <v>50</v>
      </c>
      <c r="AA5727" s="25"/>
      <c r="AB5727" s="26"/>
      <c r="AC5727" s="31">
        <v>0.255</v>
      </c>
      <c r="AD5727" s="32"/>
      <c r="AE5727" s="32"/>
      <c r="AF5727" s="32"/>
      <c r="AG5727" s="33"/>
      <c r="AH5727" s="33"/>
      <c r="AI5727" s="33"/>
      <c r="AJ5727" s="27"/>
      <c r="AK5727" s="27"/>
      <c r="AL5727" s="27">
        <v>1.3</v>
      </c>
      <c r="AM5727" s="27"/>
      <c r="AN5727" s="27"/>
      <c r="AO5727" s="28" t="s">
        <v>94</v>
      </c>
      <c r="AP5727" s="51"/>
      <c r="AQ5727" s="51"/>
    </row>
    <row r="5728" spans="1:43" ht="12.65" customHeight="1">
      <c r="A5728" s="13" t="s">
        <v>213</v>
      </c>
      <c r="B5728" s="14" t="s">
        <v>3508</v>
      </c>
      <c r="C5728" s="13">
        <v>87</v>
      </c>
      <c r="D5728" s="13" t="s">
        <v>3509</v>
      </c>
      <c r="E5728" s="15" t="s">
        <v>3519</v>
      </c>
      <c r="F5728" s="13">
        <v>47666</v>
      </c>
      <c r="G5728" s="13"/>
      <c r="H5728" s="16">
        <v>45899</v>
      </c>
      <c r="I5728" s="17">
        <v>45900</v>
      </c>
      <c r="J5728" s="18">
        <v>45900</v>
      </c>
      <c r="K5728" s="19">
        <v>0.98611111111111116</v>
      </c>
      <c r="L5728" s="19">
        <v>1.0694444444444444</v>
      </c>
      <c r="M5728" s="20">
        <v>0.31944444444444442</v>
      </c>
      <c r="N5728" s="19">
        <v>0.40277777777777773</v>
      </c>
      <c r="O5728" s="21">
        <f t="shared" si="213"/>
        <v>8.3333333333333315E-2</v>
      </c>
      <c r="P5728" s="13" t="s">
        <v>50</v>
      </c>
      <c r="Q5728" s="13" t="s">
        <v>50</v>
      </c>
      <c r="R5728" s="22" t="s">
        <v>3520</v>
      </c>
      <c r="S5728" s="22" t="s">
        <v>33</v>
      </c>
      <c r="T5728" s="23" t="s">
        <v>52</v>
      </c>
      <c r="U5728" s="23"/>
      <c r="V5728" s="22" t="s">
        <v>68</v>
      </c>
      <c r="W5728" s="24" t="s">
        <v>3677</v>
      </c>
      <c r="X5728" s="25" t="s">
        <v>50</v>
      </c>
      <c r="Y5728" s="25" t="s">
        <v>50</v>
      </c>
      <c r="Z5728" s="25" t="s">
        <v>50</v>
      </c>
      <c r="AA5728" s="25"/>
      <c r="AB5728" s="26"/>
      <c r="AC5728" s="31">
        <v>0.59500000000000008</v>
      </c>
      <c r="AD5728" s="32"/>
      <c r="AE5728" s="32"/>
      <c r="AF5728" s="32"/>
      <c r="AG5728" s="33"/>
      <c r="AH5728" s="33"/>
      <c r="AI5728" s="33"/>
      <c r="AJ5728" s="27"/>
      <c r="AK5728" s="27"/>
      <c r="AL5728" s="27">
        <v>1.3</v>
      </c>
      <c r="AM5728" s="27"/>
      <c r="AN5728" s="27"/>
      <c r="AO5728" s="28" t="s">
        <v>94</v>
      </c>
      <c r="AP5728" s="51"/>
      <c r="AQ5728" s="51"/>
    </row>
    <row r="5729" spans="1:43" ht="12.65" customHeight="1">
      <c r="A5729" s="13" t="s">
        <v>213</v>
      </c>
      <c r="B5729" s="14" t="s">
        <v>3508</v>
      </c>
      <c r="C5729" s="13">
        <v>87</v>
      </c>
      <c r="D5729" s="13" t="s">
        <v>3509</v>
      </c>
      <c r="E5729" s="15" t="s">
        <v>3519</v>
      </c>
      <c r="F5729" s="13">
        <v>47666</v>
      </c>
      <c r="G5729" s="13"/>
      <c r="H5729" s="16">
        <v>45900</v>
      </c>
      <c r="I5729" s="17">
        <v>45900</v>
      </c>
      <c r="J5729" s="18">
        <v>45900</v>
      </c>
      <c r="K5729" s="19">
        <v>0.14583333333333334</v>
      </c>
      <c r="L5729" s="19">
        <v>0.22916666666666666</v>
      </c>
      <c r="M5729" s="20">
        <v>0.47916666666666669</v>
      </c>
      <c r="N5729" s="19">
        <v>0.5625</v>
      </c>
      <c r="O5729" s="21">
        <f t="shared" si="213"/>
        <v>8.3333333333333315E-2</v>
      </c>
      <c r="P5729" s="13" t="s">
        <v>50</v>
      </c>
      <c r="Q5729" s="13" t="s">
        <v>50</v>
      </c>
      <c r="R5729" s="22" t="s">
        <v>3520</v>
      </c>
      <c r="S5729" s="22" t="s">
        <v>33</v>
      </c>
      <c r="T5729" s="23" t="s">
        <v>52</v>
      </c>
      <c r="U5729" s="23"/>
      <c r="V5729" s="22" t="s">
        <v>68</v>
      </c>
      <c r="W5729" s="24" t="s">
        <v>3677</v>
      </c>
      <c r="X5729" s="25" t="s">
        <v>50</v>
      </c>
      <c r="Y5729" s="25" t="s">
        <v>50</v>
      </c>
      <c r="Z5729" s="25" t="s">
        <v>50</v>
      </c>
      <c r="AA5729" s="25"/>
      <c r="AB5729" s="26"/>
      <c r="AC5729" s="31">
        <v>1.105</v>
      </c>
      <c r="AD5729" s="32"/>
      <c r="AE5729" s="32"/>
      <c r="AF5729" s="32"/>
      <c r="AG5729" s="33"/>
      <c r="AH5729" s="33"/>
      <c r="AI5729" s="33"/>
      <c r="AJ5729" s="27"/>
      <c r="AK5729" s="27"/>
      <c r="AL5729" s="27">
        <v>1.3</v>
      </c>
      <c r="AM5729" s="27"/>
      <c r="AN5729" s="27"/>
      <c r="AO5729" s="28" t="s">
        <v>94</v>
      </c>
      <c r="AP5729" s="51"/>
      <c r="AQ5729" s="51"/>
    </row>
    <row r="5730" spans="1:43" ht="12.65" customHeight="1">
      <c r="A5730" s="13" t="s">
        <v>213</v>
      </c>
      <c r="B5730" s="14" t="s">
        <v>3508</v>
      </c>
      <c r="C5730" s="13">
        <v>87</v>
      </c>
      <c r="D5730" s="13" t="s">
        <v>3509</v>
      </c>
      <c r="E5730" s="15" t="s">
        <v>3519</v>
      </c>
      <c r="F5730" s="13">
        <v>47666</v>
      </c>
      <c r="G5730" s="13"/>
      <c r="H5730" s="16">
        <v>45900</v>
      </c>
      <c r="I5730" s="17">
        <v>45900</v>
      </c>
      <c r="J5730" s="18">
        <v>45900</v>
      </c>
      <c r="K5730" s="19">
        <v>0.38541666666666669</v>
      </c>
      <c r="L5730" s="19">
        <v>0.4513888888888889</v>
      </c>
      <c r="M5730" s="20">
        <v>0.71875</v>
      </c>
      <c r="N5730" s="19">
        <v>0.78472222222222221</v>
      </c>
      <c r="O5730" s="21">
        <f t="shared" si="213"/>
        <v>6.597222222222221E-2</v>
      </c>
      <c r="P5730" s="13" t="s">
        <v>50</v>
      </c>
      <c r="Q5730" s="13" t="s">
        <v>50</v>
      </c>
      <c r="R5730" s="22" t="s">
        <v>3520</v>
      </c>
      <c r="S5730" s="22" t="s">
        <v>33</v>
      </c>
      <c r="T5730" s="23" t="s">
        <v>52</v>
      </c>
      <c r="U5730" s="23"/>
      <c r="V5730" s="22" t="s">
        <v>68</v>
      </c>
      <c r="W5730" s="24" t="s">
        <v>3677</v>
      </c>
      <c r="X5730" s="25" t="s">
        <v>50</v>
      </c>
      <c r="Y5730" s="25" t="s">
        <v>50</v>
      </c>
      <c r="Z5730" s="25" t="s">
        <v>50</v>
      </c>
      <c r="AA5730" s="25"/>
      <c r="AB5730" s="26"/>
      <c r="AC5730" s="31">
        <v>1.2749999999999999</v>
      </c>
      <c r="AD5730" s="32"/>
      <c r="AE5730" s="32"/>
      <c r="AF5730" s="32"/>
      <c r="AG5730" s="33"/>
      <c r="AH5730" s="33"/>
      <c r="AI5730" s="33"/>
      <c r="AJ5730" s="27"/>
      <c r="AK5730" s="27"/>
      <c r="AL5730" s="27">
        <v>1.3</v>
      </c>
      <c r="AM5730" s="27"/>
      <c r="AN5730" s="27"/>
      <c r="AO5730" s="28" t="s">
        <v>94</v>
      </c>
      <c r="AP5730" s="51"/>
      <c r="AQ5730" s="51"/>
    </row>
    <row r="5731" spans="1:43" ht="12.65" customHeight="1">
      <c r="A5731" s="13" t="s">
        <v>213</v>
      </c>
      <c r="B5731" s="14" t="s">
        <v>3508</v>
      </c>
      <c r="C5731" s="13">
        <v>87</v>
      </c>
      <c r="D5731" s="13" t="s">
        <v>3509</v>
      </c>
      <c r="E5731" s="15" t="s">
        <v>3519</v>
      </c>
      <c r="F5731" s="13">
        <v>47666</v>
      </c>
      <c r="G5731" s="13"/>
      <c r="H5731" s="16">
        <v>45900</v>
      </c>
      <c r="I5731" s="17">
        <v>45900</v>
      </c>
      <c r="J5731" s="18">
        <f>I5731</f>
        <v>45900</v>
      </c>
      <c r="K5731" s="19">
        <v>0.4513888888888889</v>
      </c>
      <c r="L5731" s="19">
        <v>0.54513888888888884</v>
      </c>
      <c r="M5731" s="20">
        <v>0.78472222222222221</v>
      </c>
      <c r="N5731" s="19">
        <v>0.87847222222222221</v>
      </c>
      <c r="O5731" s="21">
        <f t="shared" si="213"/>
        <v>9.375E-2</v>
      </c>
      <c r="P5731" s="13" t="s">
        <v>50</v>
      </c>
      <c r="Q5731" s="13" t="s">
        <v>50</v>
      </c>
      <c r="R5731" s="22" t="s">
        <v>3522</v>
      </c>
      <c r="S5731" s="22" t="s">
        <v>31</v>
      </c>
      <c r="T5731" s="23" t="s">
        <v>52</v>
      </c>
      <c r="U5731" s="23" t="s">
        <v>50</v>
      </c>
      <c r="V5731" s="22" t="s">
        <v>68</v>
      </c>
      <c r="W5731" s="24" t="s">
        <v>135</v>
      </c>
      <c r="X5731" s="25" t="s">
        <v>74</v>
      </c>
      <c r="Y5731" s="25" t="s">
        <v>114</v>
      </c>
      <c r="Z5731" s="25" t="s">
        <v>69</v>
      </c>
      <c r="AA5731" s="25"/>
      <c r="AB5731" s="26"/>
      <c r="AC5731" s="31">
        <v>1.7</v>
      </c>
      <c r="AD5731" s="32"/>
      <c r="AE5731" s="32"/>
      <c r="AF5731" s="32"/>
      <c r="AG5731" s="33"/>
      <c r="AH5731" s="33"/>
      <c r="AI5731" s="33"/>
      <c r="AJ5731" s="27"/>
      <c r="AK5731" s="27"/>
      <c r="AL5731" s="27">
        <v>1.3</v>
      </c>
      <c r="AM5731" s="27"/>
      <c r="AN5731" s="27"/>
      <c r="AO5731" s="28" t="s">
        <v>94</v>
      </c>
      <c r="AP5731" s="51"/>
      <c r="AQ5731" s="51"/>
    </row>
    <row r="5732" spans="1:43" ht="12.65" customHeight="1">
      <c r="A5732" s="13" t="s">
        <v>213</v>
      </c>
      <c r="B5732" s="14" t="s">
        <v>3508</v>
      </c>
      <c r="C5732" s="13">
        <v>87</v>
      </c>
      <c r="D5732" s="13" t="s">
        <v>3509</v>
      </c>
      <c r="E5732" s="15" t="s">
        <v>3519</v>
      </c>
      <c r="F5732" s="13">
        <v>47666</v>
      </c>
      <c r="G5732" s="13"/>
      <c r="H5732" s="16">
        <v>45900</v>
      </c>
      <c r="I5732" s="17">
        <v>45900</v>
      </c>
      <c r="J5732" s="18">
        <f>I5732</f>
        <v>45900</v>
      </c>
      <c r="K5732" s="19">
        <v>0.60416666666666663</v>
      </c>
      <c r="L5732" s="19">
        <v>0.6875</v>
      </c>
      <c r="M5732" s="20">
        <v>0.97916666666666663</v>
      </c>
      <c r="N5732" s="19">
        <v>6.25E-2</v>
      </c>
      <c r="O5732" s="21">
        <f t="shared" si="213"/>
        <v>8.333333333333337E-2</v>
      </c>
      <c r="P5732" s="13" t="s">
        <v>50</v>
      </c>
      <c r="Q5732" s="13" t="s">
        <v>50</v>
      </c>
      <c r="R5732" s="22" t="s">
        <v>3523</v>
      </c>
      <c r="S5732" s="22" t="s">
        <v>29</v>
      </c>
      <c r="T5732" s="23" t="s">
        <v>52</v>
      </c>
      <c r="U5732" s="23" t="s">
        <v>50</v>
      </c>
      <c r="V5732" s="22" t="s">
        <v>68</v>
      </c>
      <c r="W5732" s="24" t="s">
        <v>132</v>
      </c>
      <c r="X5732" s="25" t="s">
        <v>62</v>
      </c>
      <c r="Y5732" s="25" t="s">
        <v>114</v>
      </c>
      <c r="Z5732" s="25" t="s">
        <v>77</v>
      </c>
      <c r="AA5732" s="25"/>
      <c r="AB5732" s="26"/>
      <c r="AC5732" s="31">
        <v>19.38</v>
      </c>
      <c r="AD5732" s="32"/>
      <c r="AE5732" s="32"/>
      <c r="AF5732" s="32"/>
      <c r="AG5732" s="33"/>
      <c r="AH5732" s="33"/>
      <c r="AI5732" s="33"/>
      <c r="AJ5732" s="27"/>
      <c r="AK5732" s="27"/>
      <c r="AL5732" s="27">
        <v>3.9</v>
      </c>
      <c r="AM5732" s="27"/>
      <c r="AN5732" s="27"/>
      <c r="AO5732" s="28" t="s">
        <v>94</v>
      </c>
      <c r="AP5732" s="51"/>
      <c r="AQ5732" s="51"/>
    </row>
    <row r="5733" spans="1:43" ht="12.65" customHeight="1">
      <c r="A5733" s="13" t="s">
        <v>213</v>
      </c>
      <c r="B5733" s="14" t="s">
        <v>3508</v>
      </c>
      <c r="C5733" s="13">
        <v>87</v>
      </c>
      <c r="D5733" s="13" t="s">
        <v>3509</v>
      </c>
      <c r="E5733" s="15" t="s">
        <v>3519</v>
      </c>
      <c r="F5733" s="13">
        <v>47666</v>
      </c>
      <c r="G5733" s="13"/>
      <c r="H5733" s="16">
        <v>45900</v>
      </c>
      <c r="I5733" s="17">
        <v>45900</v>
      </c>
      <c r="J5733" s="18">
        <v>45900</v>
      </c>
      <c r="K5733" s="19">
        <v>0.62847222222222221</v>
      </c>
      <c r="L5733" s="19">
        <v>0.63888888888888884</v>
      </c>
      <c r="M5733" s="20">
        <v>0.96180555555555558</v>
      </c>
      <c r="N5733" s="19">
        <v>0.97222222222222221</v>
      </c>
      <c r="O5733" s="21">
        <f t="shared" si="213"/>
        <v>1.041666666666663E-2</v>
      </c>
      <c r="P5733" s="13" t="s">
        <v>50</v>
      </c>
      <c r="Q5733" s="13" t="s">
        <v>50</v>
      </c>
      <c r="R5733" s="22" t="s">
        <v>3520</v>
      </c>
      <c r="S5733" s="22" t="s">
        <v>33</v>
      </c>
      <c r="T5733" s="23" t="s">
        <v>52</v>
      </c>
      <c r="U5733" s="23"/>
      <c r="V5733" s="22" t="s">
        <v>68</v>
      </c>
      <c r="W5733" s="24" t="s">
        <v>3677</v>
      </c>
      <c r="X5733" s="25" t="s">
        <v>50</v>
      </c>
      <c r="Y5733" s="25" t="s">
        <v>50</v>
      </c>
      <c r="Z5733" s="25" t="s">
        <v>50</v>
      </c>
      <c r="AA5733" s="25"/>
      <c r="AB5733" s="26"/>
      <c r="AC5733" s="31">
        <v>1.36</v>
      </c>
      <c r="AD5733" s="32"/>
      <c r="AE5733" s="32"/>
      <c r="AF5733" s="32"/>
      <c r="AG5733" s="33"/>
      <c r="AH5733" s="33"/>
      <c r="AI5733" s="33"/>
      <c r="AJ5733" s="27"/>
      <c r="AK5733" s="27"/>
      <c r="AL5733" s="27">
        <v>1.625</v>
      </c>
      <c r="AM5733" s="27"/>
      <c r="AN5733" s="27"/>
      <c r="AO5733" s="28" t="s">
        <v>94</v>
      </c>
      <c r="AP5733" s="51"/>
      <c r="AQ5733" s="51"/>
    </row>
    <row r="5734" spans="1:43" ht="12.65" customHeight="1">
      <c r="A5734" s="13" t="s">
        <v>213</v>
      </c>
      <c r="B5734" s="14" t="s">
        <v>3508</v>
      </c>
      <c r="C5734" s="13">
        <v>87</v>
      </c>
      <c r="D5734" s="13" t="s">
        <v>3509</v>
      </c>
      <c r="E5734" s="15" t="s">
        <v>3519</v>
      </c>
      <c r="F5734" s="13">
        <v>47666</v>
      </c>
      <c r="G5734" s="13"/>
      <c r="H5734" s="16">
        <v>45900</v>
      </c>
      <c r="I5734" s="17">
        <v>45901</v>
      </c>
      <c r="J5734" s="18">
        <v>45901</v>
      </c>
      <c r="K5734" s="19">
        <v>0.85416666666666663</v>
      </c>
      <c r="L5734" s="19">
        <v>0.97916666666666663</v>
      </c>
      <c r="M5734" s="20">
        <v>0.1875</v>
      </c>
      <c r="N5734" s="19">
        <v>0.3125</v>
      </c>
      <c r="O5734" s="21">
        <f t="shared" si="213"/>
        <v>0.125</v>
      </c>
      <c r="P5734" s="13" t="s">
        <v>50</v>
      </c>
      <c r="Q5734" s="13" t="s">
        <v>50</v>
      </c>
      <c r="R5734" s="22" t="s">
        <v>3520</v>
      </c>
      <c r="S5734" s="22" t="s">
        <v>33</v>
      </c>
      <c r="T5734" s="23" t="s">
        <v>52</v>
      </c>
      <c r="U5734" s="23"/>
      <c r="V5734" s="22" t="s">
        <v>68</v>
      </c>
      <c r="W5734" s="24" t="s">
        <v>3677</v>
      </c>
      <c r="X5734" s="25" t="s">
        <v>50</v>
      </c>
      <c r="Y5734" s="25" t="s">
        <v>50</v>
      </c>
      <c r="Z5734" s="25" t="s">
        <v>50</v>
      </c>
      <c r="AA5734" s="25"/>
      <c r="AB5734" s="26"/>
      <c r="AC5734" s="31">
        <v>0.24225000000000002</v>
      </c>
      <c r="AD5734" s="32"/>
      <c r="AE5734" s="32"/>
      <c r="AF5734" s="32"/>
      <c r="AG5734" s="33"/>
      <c r="AH5734" s="33"/>
      <c r="AI5734" s="33"/>
      <c r="AJ5734" s="27"/>
      <c r="AK5734" s="27"/>
      <c r="AL5734" s="27">
        <v>1</v>
      </c>
      <c r="AM5734" s="27"/>
      <c r="AN5734" s="27"/>
      <c r="AO5734" s="28" t="s">
        <v>94</v>
      </c>
      <c r="AP5734" s="51"/>
      <c r="AQ5734" s="51"/>
    </row>
    <row r="5735" spans="1:43" ht="12.65" customHeight="1">
      <c r="A5735" s="13" t="s">
        <v>213</v>
      </c>
      <c r="B5735" s="14" t="s">
        <v>3508</v>
      </c>
      <c r="C5735" s="13">
        <v>87</v>
      </c>
      <c r="D5735" s="13" t="s">
        <v>3509</v>
      </c>
      <c r="E5735" s="15" t="s">
        <v>3519</v>
      </c>
      <c r="F5735" s="13">
        <v>47666</v>
      </c>
      <c r="G5735" s="13"/>
      <c r="H5735" s="16">
        <v>45900</v>
      </c>
      <c r="I5735" s="17">
        <v>45901</v>
      </c>
      <c r="J5735" s="18">
        <v>45901</v>
      </c>
      <c r="K5735" s="19">
        <v>0.97916666666666663</v>
      </c>
      <c r="L5735" s="19">
        <v>1.0625</v>
      </c>
      <c r="M5735" s="20">
        <v>0.3125</v>
      </c>
      <c r="N5735" s="19">
        <v>0.39583333333333331</v>
      </c>
      <c r="O5735" s="21">
        <f t="shared" si="213"/>
        <v>8.3333333333333315E-2</v>
      </c>
      <c r="P5735" s="13" t="s">
        <v>50</v>
      </c>
      <c r="Q5735" s="13" t="s">
        <v>50</v>
      </c>
      <c r="R5735" s="22" t="s">
        <v>3520</v>
      </c>
      <c r="S5735" s="22" t="s">
        <v>33</v>
      </c>
      <c r="T5735" s="23" t="s">
        <v>52</v>
      </c>
      <c r="U5735" s="23"/>
      <c r="V5735" s="22" t="s">
        <v>68</v>
      </c>
      <c r="W5735" s="24" t="s">
        <v>3677</v>
      </c>
      <c r="X5735" s="25" t="s">
        <v>50</v>
      </c>
      <c r="Y5735" s="25" t="s">
        <v>50</v>
      </c>
      <c r="Z5735" s="25" t="s">
        <v>50</v>
      </c>
      <c r="AA5735" s="25"/>
      <c r="AB5735" s="26"/>
      <c r="AC5735" s="31">
        <v>0.56525000000000003</v>
      </c>
      <c r="AD5735" s="32"/>
      <c r="AE5735" s="32"/>
      <c r="AF5735" s="32"/>
      <c r="AG5735" s="33"/>
      <c r="AH5735" s="33"/>
      <c r="AI5735" s="33"/>
      <c r="AJ5735" s="27"/>
      <c r="AK5735" s="27"/>
      <c r="AL5735" s="27">
        <v>1</v>
      </c>
      <c r="AM5735" s="27"/>
      <c r="AN5735" s="27"/>
      <c r="AO5735" s="28" t="s">
        <v>94</v>
      </c>
      <c r="AP5735" s="51"/>
      <c r="AQ5735" s="51"/>
    </row>
    <row r="5736" spans="1:43" ht="12.65" customHeight="1">
      <c r="A5736" s="13" t="s">
        <v>213</v>
      </c>
      <c r="B5736" s="14" t="s">
        <v>3508</v>
      </c>
      <c r="C5736" s="13">
        <v>87</v>
      </c>
      <c r="D5736" s="13" t="s">
        <v>3509</v>
      </c>
      <c r="E5736" s="15" t="s">
        <v>3524</v>
      </c>
      <c r="F5736" s="13">
        <v>47667</v>
      </c>
      <c r="G5736" s="13"/>
      <c r="H5736" s="16">
        <v>45894</v>
      </c>
      <c r="I5736" s="17">
        <v>45894</v>
      </c>
      <c r="J5736" s="18">
        <f>I5736</f>
        <v>45894</v>
      </c>
      <c r="K5736" s="19">
        <v>0.53472222222222221</v>
      </c>
      <c r="L5736" s="19">
        <v>0.62847222222222221</v>
      </c>
      <c r="M5736" s="20">
        <v>0.86805555555555558</v>
      </c>
      <c r="N5736" s="19">
        <v>0.96180555555555558</v>
      </c>
      <c r="O5736" s="21">
        <f t="shared" si="213"/>
        <v>9.375E-2</v>
      </c>
      <c r="P5736" s="13" t="s">
        <v>50</v>
      </c>
      <c r="Q5736" s="13" t="s">
        <v>50</v>
      </c>
      <c r="R5736" s="22" t="s">
        <v>3525</v>
      </c>
      <c r="S5736" s="22" t="s">
        <v>31</v>
      </c>
      <c r="T5736" s="23" t="s">
        <v>52</v>
      </c>
      <c r="U5736" s="23" t="s">
        <v>50</v>
      </c>
      <c r="V5736" s="22" t="s">
        <v>67</v>
      </c>
      <c r="W5736" s="24" t="s">
        <v>157</v>
      </c>
      <c r="X5736" s="25" t="s">
        <v>70</v>
      </c>
      <c r="Y5736" s="25" t="s">
        <v>114</v>
      </c>
      <c r="Z5736" s="25" t="s">
        <v>58</v>
      </c>
      <c r="AA5736" s="25"/>
      <c r="AB5736" s="26"/>
      <c r="AC5736" s="31">
        <v>1.4535</v>
      </c>
      <c r="AD5736" s="32"/>
      <c r="AE5736" s="32"/>
      <c r="AF5736" s="32"/>
      <c r="AG5736" s="33"/>
      <c r="AH5736" s="33"/>
      <c r="AI5736" s="33"/>
      <c r="AJ5736" s="27"/>
      <c r="AK5736" s="27"/>
      <c r="AL5736" s="27">
        <v>1.25</v>
      </c>
      <c r="AM5736" s="27"/>
      <c r="AN5736" s="27"/>
      <c r="AO5736" s="28" t="s">
        <v>94</v>
      </c>
      <c r="AP5736" s="51"/>
      <c r="AQ5736" s="51"/>
    </row>
    <row r="5737" spans="1:43" ht="12.65" customHeight="1">
      <c r="A5737" s="13" t="s">
        <v>213</v>
      </c>
      <c r="B5737" s="14" t="s">
        <v>3508</v>
      </c>
      <c r="C5737" s="13">
        <v>87</v>
      </c>
      <c r="D5737" s="13" t="s">
        <v>3509</v>
      </c>
      <c r="E5737" s="15" t="s">
        <v>3526</v>
      </c>
      <c r="F5737" s="13">
        <v>47668</v>
      </c>
      <c r="G5737" s="13"/>
      <c r="H5737" s="16">
        <v>45899</v>
      </c>
      <c r="I5737" s="17">
        <v>45899</v>
      </c>
      <c r="J5737" s="18">
        <f>I5737</f>
        <v>45899</v>
      </c>
      <c r="K5737" s="19">
        <v>0.60416666666666663</v>
      </c>
      <c r="L5737" s="19">
        <v>0.6875</v>
      </c>
      <c r="M5737" s="20">
        <v>0.9375</v>
      </c>
      <c r="N5737" s="19">
        <v>2.0833333333333332E-2</v>
      </c>
      <c r="O5737" s="21">
        <f t="shared" si="213"/>
        <v>8.3333333333333259E-2</v>
      </c>
      <c r="P5737" s="13" t="s">
        <v>50</v>
      </c>
      <c r="Q5737" s="13" t="s">
        <v>50</v>
      </c>
      <c r="R5737" s="22" t="s">
        <v>3527</v>
      </c>
      <c r="S5737" s="22" t="s">
        <v>29</v>
      </c>
      <c r="T5737" s="23" t="s">
        <v>52</v>
      </c>
      <c r="U5737" s="23" t="s">
        <v>50</v>
      </c>
      <c r="V5737" s="22" t="s">
        <v>68</v>
      </c>
      <c r="W5737" s="24" t="s">
        <v>134</v>
      </c>
      <c r="X5737" s="25" t="s">
        <v>65</v>
      </c>
      <c r="Y5737" s="25" t="s">
        <v>114</v>
      </c>
      <c r="Z5737" s="25" t="s">
        <v>54</v>
      </c>
      <c r="AA5737" s="25"/>
      <c r="AB5737" s="26"/>
      <c r="AC5737" s="31">
        <v>11.219999999999999</v>
      </c>
      <c r="AD5737" s="32"/>
      <c r="AE5737" s="32"/>
      <c r="AF5737" s="32"/>
      <c r="AG5737" s="33"/>
      <c r="AH5737" s="33"/>
      <c r="AI5737" s="33"/>
      <c r="AJ5737" s="27"/>
      <c r="AK5737" s="27"/>
      <c r="AL5737" s="27">
        <v>3.9</v>
      </c>
      <c r="AM5737" s="27"/>
      <c r="AN5737" s="27"/>
      <c r="AO5737" s="28" t="s">
        <v>94</v>
      </c>
      <c r="AP5737" s="51"/>
      <c r="AQ5737" s="51"/>
    </row>
    <row r="5738" spans="1:43" ht="12.65" customHeight="1">
      <c r="A5738" s="13" t="s">
        <v>213</v>
      </c>
      <c r="B5738" s="14" t="s">
        <v>3508</v>
      </c>
      <c r="C5738" s="13">
        <v>87</v>
      </c>
      <c r="D5738" s="13" t="s">
        <v>3509</v>
      </c>
      <c r="E5738" s="15" t="s">
        <v>3528</v>
      </c>
      <c r="F5738" s="13">
        <v>50737</v>
      </c>
      <c r="G5738" s="13"/>
      <c r="H5738" s="16">
        <v>45891</v>
      </c>
      <c r="I5738" s="17">
        <v>45892</v>
      </c>
      <c r="J5738" s="18">
        <f>I5738</f>
        <v>45892</v>
      </c>
      <c r="K5738" s="19">
        <v>0.77083333333333337</v>
      </c>
      <c r="L5738" s="19">
        <v>0.85416666666666663</v>
      </c>
      <c r="M5738" s="20">
        <v>0.10416666666666667</v>
      </c>
      <c r="N5738" s="19">
        <v>0.1875</v>
      </c>
      <c r="O5738" s="21">
        <f t="shared" si="213"/>
        <v>8.3333333333333329E-2</v>
      </c>
      <c r="P5738" s="13" t="s">
        <v>50</v>
      </c>
      <c r="Q5738" s="13" t="s">
        <v>50</v>
      </c>
      <c r="R5738" s="22" t="s">
        <v>3529</v>
      </c>
      <c r="S5738" s="22" t="s">
        <v>29</v>
      </c>
      <c r="T5738" s="23" t="s">
        <v>52</v>
      </c>
      <c r="U5738" s="23" t="s">
        <v>50</v>
      </c>
      <c r="V5738" s="22" t="s">
        <v>67</v>
      </c>
      <c r="W5738" s="24" t="s">
        <v>139</v>
      </c>
      <c r="X5738" s="25" t="s">
        <v>71</v>
      </c>
      <c r="Y5738" s="25" t="s">
        <v>114</v>
      </c>
      <c r="Z5738" s="25" t="s">
        <v>66</v>
      </c>
      <c r="AA5738" s="25"/>
      <c r="AB5738" s="26"/>
      <c r="AC5738" s="31">
        <v>5.8649999999999993</v>
      </c>
      <c r="AD5738" s="32"/>
      <c r="AE5738" s="32"/>
      <c r="AF5738" s="32"/>
      <c r="AG5738" s="33"/>
      <c r="AH5738" s="33"/>
      <c r="AI5738" s="33"/>
      <c r="AJ5738" s="27"/>
      <c r="AK5738" s="27"/>
      <c r="AL5738" s="27">
        <v>3.1199999999999997</v>
      </c>
      <c r="AM5738" s="27"/>
      <c r="AN5738" s="27"/>
      <c r="AO5738" s="28" t="s">
        <v>94</v>
      </c>
      <c r="AP5738" s="51"/>
      <c r="AQ5738" s="51"/>
    </row>
    <row r="5739" spans="1:43" ht="12.65" customHeight="1">
      <c r="A5739" s="13" t="s">
        <v>213</v>
      </c>
      <c r="B5739" s="14" t="s">
        <v>3508</v>
      </c>
      <c r="C5739" s="13">
        <v>87</v>
      </c>
      <c r="D5739" s="13" t="s">
        <v>3509</v>
      </c>
      <c r="E5739" s="15" t="s">
        <v>3528</v>
      </c>
      <c r="F5739" s="13">
        <v>50737</v>
      </c>
      <c r="G5739" s="13"/>
      <c r="H5739" s="16">
        <v>45892</v>
      </c>
      <c r="I5739" s="17">
        <v>45892</v>
      </c>
      <c r="J5739" s="18">
        <v>45892</v>
      </c>
      <c r="K5739" s="19">
        <v>0.4513888888888889</v>
      </c>
      <c r="L5739" s="19">
        <v>0.54513888888888884</v>
      </c>
      <c r="M5739" s="20">
        <v>0.78472222222222221</v>
      </c>
      <c r="N5739" s="19">
        <v>0.87847222222222221</v>
      </c>
      <c r="O5739" s="21">
        <f t="shared" si="213"/>
        <v>9.375E-2</v>
      </c>
      <c r="P5739" s="13" t="s">
        <v>50</v>
      </c>
      <c r="Q5739" s="13" t="s">
        <v>50</v>
      </c>
      <c r="R5739" s="22" t="s">
        <v>3530</v>
      </c>
      <c r="S5739" s="22" t="s">
        <v>33</v>
      </c>
      <c r="T5739" s="23" t="s">
        <v>52</v>
      </c>
      <c r="U5739" s="23"/>
      <c r="V5739" s="22" t="s">
        <v>67</v>
      </c>
      <c r="W5739" s="24" t="s">
        <v>3677</v>
      </c>
      <c r="X5739" s="25" t="s">
        <v>50</v>
      </c>
      <c r="Y5739" s="25" t="s">
        <v>50</v>
      </c>
      <c r="Z5739" s="25" t="s">
        <v>50</v>
      </c>
      <c r="AA5739" s="25"/>
      <c r="AB5739" s="26"/>
      <c r="AC5739" s="31">
        <v>1.7</v>
      </c>
      <c r="AD5739" s="32"/>
      <c r="AE5739" s="32"/>
      <c r="AF5739" s="32"/>
      <c r="AG5739" s="33"/>
      <c r="AH5739" s="33"/>
      <c r="AI5739" s="33"/>
      <c r="AJ5739" s="27"/>
      <c r="AK5739" s="27"/>
      <c r="AL5739" s="27">
        <v>1.3</v>
      </c>
      <c r="AM5739" s="27"/>
      <c r="AN5739" s="27"/>
      <c r="AO5739" s="28" t="s">
        <v>94</v>
      </c>
      <c r="AP5739" s="51"/>
      <c r="AQ5739" s="51"/>
    </row>
    <row r="5740" spans="1:43" ht="12.65" customHeight="1">
      <c r="A5740" s="13" t="s">
        <v>213</v>
      </c>
      <c r="B5740" s="14" t="s">
        <v>3508</v>
      </c>
      <c r="C5740" s="13">
        <v>87</v>
      </c>
      <c r="D5740" s="13" t="s">
        <v>3509</v>
      </c>
      <c r="E5740" s="15" t="s">
        <v>3528</v>
      </c>
      <c r="F5740" s="13">
        <v>50737</v>
      </c>
      <c r="G5740" s="13"/>
      <c r="H5740" s="16">
        <v>45892</v>
      </c>
      <c r="I5740" s="17">
        <v>45892</v>
      </c>
      <c r="J5740" s="18">
        <f>I5740</f>
        <v>45892</v>
      </c>
      <c r="K5740" s="19">
        <v>0.65972222222222221</v>
      </c>
      <c r="L5740" s="19">
        <v>0.75347222222222221</v>
      </c>
      <c r="M5740" s="20">
        <v>0.99305555555555558</v>
      </c>
      <c r="N5740" s="19">
        <v>8.6805555555555552E-2</v>
      </c>
      <c r="O5740" s="21">
        <f t="shared" si="213"/>
        <v>9.375E-2</v>
      </c>
      <c r="P5740" s="13" t="s">
        <v>50</v>
      </c>
      <c r="Q5740" s="13" t="s">
        <v>50</v>
      </c>
      <c r="R5740" s="22" t="s">
        <v>3529</v>
      </c>
      <c r="S5740" s="22" t="s">
        <v>31</v>
      </c>
      <c r="T5740" s="23" t="s">
        <v>52</v>
      </c>
      <c r="U5740" s="23" t="s">
        <v>50</v>
      </c>
      <c r="V5740" s="22" t="s">
        <v>67</v>
      </c>
      <c r="W5740" s="24" t="s">
        <v>139</v>
      </c>
      <c r="X5740" s="25" t="s">
        <v>71</v>
      </c>
      <c r="Y5740" s="25" t="s">
        <v>114</v>
      </c>
      <c r="Z5740" s="25" t="s">
        <v>66</v>
      </c>
      <c r="AA5740" s="25"/>
      <c r="AB5740" s="26"/>
      <c r="AC5740" s="31">
        <v>3.1279999999999997</v>
      </c>
      <c r="AD5740" s="32"/>
      <c r="AE5740" s="32"/>
      <c r="AF5740" s="32"/>
      <c r="AG5740" s="33"/>
      <c r="AH5740" s="33"/>
      <c r="AI5740" s="33"/>
      <c r="AJ5740" s="27"/>
      <c r="AK5740" s="27"/>
      <c r="AL5740" s="27">
        <v>1.625</v>
      </c>
      <c r="AM5740" s="27"/>
      <c r="AN5740" s="27"/>
      <c r="AO5740" s="28" t="s">
        <v>94</v>
      </c>
      <c r="AP5740" s="51"/>
      <c r="AQ5740" s="51"/>
    </row>
    <row r="5741" spans="1:43" ht="12.65" customHeight="1">
      <c r="A5741" s="13" t="s">
        <v>213</v>
      </c>
      <c r="B5741" s="14" t="s">
        <v>3508</v>
      </c>
      <c r="C5741" s="13">
        <v>87</v>
      </c>
      <c r="D5741" s="13" t="s">
        <v>3509</v>
      </c>
      <c r="E5741" s="15" t="s">
        <v>3528</v>
      </c>
      <c r="F5741" s="13">
        <v>50737</v>
      </c>
      <c r="G5741" s="13"/>
      <c r="H5741" s="16">
        <v>45893</v>
      </c>
      <c r="I5741" s="17">
        <v>45893</v>
      </c>
      <c r="J5741" s="18">
        <v>45893</v>
      </c>
      <c r="K5741" s="19">
        <v>0.4513888888888889</v>
      </c>
      <c r="L5741" s="19">
        <v>0.54513888888888884</v>
      </c>
      <c r="M5741" s="20">
        <v>0.78472222222222221</v>
      </c>
      <c r="N5741" s="19">
        <v>0.87847222222222221</v>
      </c>
      <c r="O5741" s="21">
        <f t="shared" si="213"/>
        <v>9.375E-2</v>
      </c>
      <c r="P5741" s="13" t="s">
        <v>50</v>
      </c>
      <c r="Q5741" s="13" t="s">
        <v>50</v>
      </c>
      <c r="R5741" s="22" t="s">
        <v>3530</v>
      </c>
      <c r="S5741" s="22" t="s">
        <v>33</v>
      </c>
      <c r="T5741" s="23" t="s">
        <v>52</v>
      </c>
      <c r="U5741" s="23"/>
      <c r="V5741" s="22" t="s">
        <v>67</v>
      </c>
      <c r="W5741" s="24" t="s">
        <v>3677</v>
      </c>
      <c r="X5741" s="25" t="s">
        <v>50</v>
      </c>
      <c r="Y5741" s="25" t="s">
        <v>50</v>
      </c>
      <c r="Z5741" s="25" t="s">
        <v>50</v>
      </c>
      <c r="AA5741" s="25"/>
      <c r="AB5741" s="26"/>
      <c r="AC5741" s="31">
        <v>1.7</v>
      </c>
      <c r="AD5741" s="32"/>
      <c r="AE5741" s="32"/>
      <c r="AF5741" s="32"/>
      <c r="AG5741" s="33"/>
      <c r="AH5741" s="33"/>
      <c r="AI5741" s="33"/>
      <c r="AJ5741" s="27"/>
      <c r="AK5741" s="27"/>
      <c r="AL5741" s="27">
        <v>1.3</v>
      </c>
      <c r="AM5741" s="27"/>
      <c r="AN5741" s="27"/>
      <c r="AO5741" s="28" t="s">
        <v>94</v>
      </c>
      <c r="AP5741" s="51"/>
      <c r="AQ5741" s="51"/>
    </row>
    <row r="5742" spans="1:43" ht="12.65" customHeight="1">
      <c r="A5742" s="13" t="s">
        <v>213</v>
      </c>
      <c r="B5742" s="14" t="s">
        <v>3531</v>
      </c>
      <c r="C5742" s="13">
        <v>147</v>
      </c>
      <c r="D5742" s="13" t="s">
        <v>2870</v>
      </c>
      <c r="E5742" s="15" t="s">
        <v>2871</v>
      </c>
      <c r="F5742" s="13">
        <v>7458</v>
      </c>
      <c r="G5742" s="13" t="s">
        <v>2260</v>
      </c>
      <c r="H5742" s="16">
        <v>45891</v>
      </c>
      <c r="I5742" s="17">
        <v>45891</v>
      </c>
      <c r="J5742" s="18">
        <v>45891</v>
      </c>
      <c r="K5742" s="19">
        <v>0.4513888888888889</v>
      </c>
      <c r="L5742" s="19">
        <v>0.4861111111111111</v>
      </c>
      <c r="M5742" s="20">
        <v>0.65972222222222221</v>
      </c>
      <c r="N5742" s="19">
        <v>0.69444444444444442</v>
      </c>
      <c r="O5742" s="21">
        <f t="shared" si="213"/>
        <v>3.472222222222221E-2</v>
      </c>
      <c r="P5742" s="13" t="s">
        <v>50</v>
      </c>
      <c r="Q5742" s="13" t="s">
        <v>50</v>
      </c>
      <c r="R5742" s="22" t="s">
        <v>2872</v>
      </c>
      <c r="S5742" s="22" t="s">
        <v>33</v>
      </c>
      <c r="T5742" s="23" t="s">
        <v>52</v>
      </c>
      <c r="U5742" s="23"/>
      <c r="V5742" s="22" t="s">
        <v>67</v>
      </c>
      <c r="W5742" s="24" t="s">
        <v>3677</v>
      </c>
      <c r="X5742" s="25" t="s">
        <v>50</v>
      </c>
      <c r="Y5742" s="25" t="s">
        <v>50</v>
      </c>
      <c r="Z5742" s="25" t="s">
        <v>50</v>
      </c>
      <c r="AA5742" s="25"/>
      <c r="AB5742" s="26"/>
      <c r="AC5742" s="31">
        <v>1.0447675531914895</v>
      </c>
      <c r="AD5742" s="32"/>
      <c r="AE5742" s="32"/>
      <c r="AF5742" s="32"/>
      <c r="AG5742" s="33"/>
      <c r="AH5742" s="33"/>
      <c r="AI5742" s="33"/>
      <c r="AJ5742" s="27"/>
      <c r="AK5742" s="27"/>
      <c r="AL5742" s="27">
        <v>0.4</v>
      </c>
      <c r="AM5742" s="27"/>
      <c r="AN5742" s="27"/>
      <c r="AO5742" s="28" t="s">
        <v>94</v>
      </c>
      <c r="AP5742" s="51"/>
      <c r="AQ5742" s="51"/>
    </row>
    <row r="5743" spans="1:43" ht="12.65" customHeight="1">
      <c r="A5743" s="13" t="s">
        <v>213</v>
      </c>
      <c r="B5743" s="14" t="s">
        <v>3531</v>
      </c>
      <c r="C5743" s="13">
        <v>147</v>
      </c>
      <c r="D5743" s="13" t="s">
        <v>2870</v>
      </c>
      <c r="E5743" s="15" t="s">
        <v>2871</v>
      </c>
      <c r="F5743" s="13">
        <v>7458</v>
      </c>
      <c r="G5743" s="13" t="s">
        <v>2260</v>
      </c>
      <c r="H5743" s="16">
        <v>45897</v>
      </c>
      <c r="I5743" s="17">
        <v>45897</v>
      </c>
      <c r="J5743" s="18">
        <v>45897</v>
      </c>
      <c r="K5743" s="19">
        <v>0.24305555555555555</v>
      </c>
      <c r="L5743" s="19">
        <v>0.27083333333333331</v>
      </c>
      <c r="M5743" s="20">
        <v>0.4513888888888889</v>
      </c>
      <c r="N5743" s="19">
        <v>0.47916666666666669</v>
      </c>
      <c r="O5743" s="21">
        <f t="shared" si="213"/>
        <v>2.777777777777779E-2</v>
      </c>
      <c r="P5743" s="13" t="s">
        <v>50</v>
      </c>
      <c r="Q5743" s="13" t="s">
        <v>50</v>
      </c>
      <c r="R5743" s="22" t="s">
        <v>2873</v>
      </c>
      <c r="S5743" s="22" t="s">
        <v>33</v>
      </c>
      <c r="T5743" s="23" t="s">
        <v>52</v>
      </c>
      <c r="U5743" s="23"/>
      <c r="V5743" s="22" t="s">
        <v>67</v>
      </c>
      <c r="W5743" s="24" t="s">
        <v>3677</v>
      </c>
      <c r="X5743" s="25" t="s">
        <v>50</v>
      </c>
      <c r="Y5743" s="25" t="s">
        <v>50</v>
      </c>
      <c r="Z5743" s="25" t="s">
        <v>50</v>
      </c>
      <c r="AA5743" s="25"/>
      <c r="AB5743" s="26"/>
      <c r="AC5743" s="31">
        <v>0.90546521276595759</v>
      </c>
      <c r="AD5743" s="32"/>
      <c r="AE5743" s="32"/>
      <c r="AF5743" s="32"/>
      <c r="AG5743" s="33"/>
      <c r="AH5743" s="33"/>
      <c r="AI5743" s="33"/>
      <c r="AJ5743" s="27"/>
      <c r="AK5743" s="27"/>
      <c r="AL5743" s="27">
        <v>0.4</v>
      </c>
      <c r="AM5743" s="27"/>
      <c r="AN5743" s="27"/>
      <c r="AO5743" s="28" t="s">
        <v>94</v>
      </c>
      <c r="AP5743" s="51"/>
      <c r="AQ5743" s="51"/>
    </row>
    <row r="5744" spans="1:43" ht="12.65" customHeight="1">
      <c r="A5744" s="13" t="s">
        <v>213</v>
      </c>
      <c r="B5744" s="14" t="s">
        <v>3531</v>
      </c>
      <c r="C5744" s="13">
        <v>147</v>
      </c>
      <c r="D5744" s="13" t="s">
        <v>2870</v>
      </c>
      <c r="E5744" s="15" t="s">
        <v>2871</v>
      </c>
      <c r="F5744" s="13">
        <v>7458</v>
      </c>
      <c r="G5744" s="13" t="s">
        <v>2260</v>
      </c>
      <c r="H5744" s="16">
        <v>45898</v>
      </c>
      <c r="I5744" s="17">
        <v>45898</v>
      </c>
      <c r="J5744" s="18">
        <v>45898</v>
      </c>
      <c r="K5744" s="19">
        <v>0.24305555555555555</v>
      </c>
      <c r="L5744" s="19">
        <v>0.27083333333333331</v>
      </c>
      <c r="M5744" s="20">
        <v>0.4513888888888889</v>
      </c>
      <c r="N5744" s="19">
        <v>0.47916666666666669</v>
      </c>
      <c r="O5744" s="21">
        <f t="shared" si="213"/>
        <v>2.777777777777779E-2</v>
      </c>
      <c r="P5744" s="13" t="s">
        <v>50</v>
      </c>
      <c r="Q5744" s="13" t="s">
        <v>50</v>
      </c>
      <c r="R5744" s="22" t="s">
        <v>2873</v>
      </c>
      <c r="S5744" s="22" t="s">
        <v>33</v>
      </c>
      <c r="T5744" s="23" t="s">
        <v>52</v>
      </c>
      <c r="U5744" s="23"/>
      <c r="V5744" s="22" t="s">
        <v>68</v>
      </c>
      <c r="W5744" s="24" t="s">
        <v>3677</v>
      </c>
      <c r="X5744" s="25" t="s">
        <v>50</v>
      </c>
      <c r="Y5744" s="25" t="s">
        <v>50</v>
      </c>
      <c r="Z5744" s="25" t="s">
        <v>50</v>
      </c>
      <c r="AA5744" s="25"/>
      <c r="AB5744" s="26"/>
      <c r="AC5744" s="31">
        <v>0.90546521276595759</v>
      </c>
      <c r="AD5744" s="32"/>
      <c r="AE5744" s="32"/>
      <c r="AF5744" s="32"/>
      <c r="AG5744" s="33"/>
      <c r="AH5744" s="33"/>
      <c r="AI5744" s="33"/>
      <c r="AJ5744" s="27"/>
      <c r="AK5744" s="27"/>
      <c r="AL5744" s="27">
        <v>0.4</v>
      </c>
      <c r="AM5744" s="27"/>
      <c r="AN5744" s="27"/>
      <c r="AO5744" s="28" t="s">
        <v>94</v>
      </c>
      <c r="AP5744" s="51"/>
      <c r="AQ5744" s="51"/>
    </row>
    <row r="5745" spans="1:43" ht="12.65" customHeight="1">
      <c r="A5745" s="13" t="s">
        <v>213</v>
      </c>
      <c r="B5745" s="14" t="s">
        <v>1981</v>
      </c>
      <c r="C5745" s="13">
        <v>43</v>
      </c>
      <c r="D5745" s="13" t="s">
        <v>222</v>
      </c>
      <c r="E5745" s="15" t="s">
        <v>3532</v>
      </c>
      <c r="F5745" s="13">
        <v>7559</v>
      </c>
      <c r="G5745" s="13" t="s">
        <v>2260</v>
      </c>
      <c r="H5745" s="16">
        <v>45883</v>
      </c>
      <c r="I5745" s="17">
        <v>45883</v>
      </c>
      <c r="J5745" s="18">
        <v>45883</v>
      </c>
      <c r="K5745" s="19">
        <v>0.41666666666666669</v>
      </c>
      <c r="L5745" s="19">
        <v>0.4375</v>
      </c>
      <c r="M5745" s="20">
        <v>0.70833333333333337</v>
      </c>
      <c r="N5745" s="19">
        <v>0.72916666666666663</v>
      </c>
      <c r="O5745" s="21">
        <f t="shared" si="213"/>
        <v>2.0833333333333259E-2</v>
      </c>
      <c r="P5745" s="13" t="s">
        <v>50</v>
      </c>
      <c r="Q5745" s="13" t="s">
        <v>50</v>
      </c>
      <c r="R5745" s="22" t="s">
        <v>3533</v>
      </c>
      <c r="S5745" s="22" t="s">
        <v>33</v>
      </c>
      <c r="T5745" s="23" t="s">
        <v>52</v>
      </c>
      <c r="U5745" s="23"/>
      <c r="V5745" s="22" t="s">
        <v>67</v>
      </c>
      <c r="W5745" s="24" t="s">
        <v>3677</v>
      </c>
      <c r="X5745" s="25" t="s">
        <v>50</v>
      </c>
      <c r="Y5745" s="25" t="s">
        <v>50</v>
      </c>
      <c r="Z5745" s="25" t="s">
        <v>50</v>
      </c>
      <c r="AA5745" s="25"/>
      <c r="AB5745" s="26"/>
      <c r="AC5745" s="31">
        <v>0.48449999999999993</v>
      </c>
      <c r="AD5745" s="32"/>
      <c r="AE5745" s="32"/>
      <c r="AF5745" s="32"/>
      <c r="AG5745" s="33"/>
      <c r="AH5745" s="33"/>
      <c r="AI5745" s="33"/>
      <c r="AJ5745" s="27"/>
      <c r="AK5745" s="27"/>
      <c r="AL5745" s="27">
        <v>2.6666666666666665</v>
      </c>
      <c r="AM5745" s="27"/>
      <c r="AN5745" s="27"/>
      <c r="AO5745" s="28" t="s">
        <v>94</v>
      </c>
      <c r="AP5745" s="51"/>
      <c r="AQ5745" s="51"/>
    </row>
    <row r="5746" spans="1:43" ht="12.65" customHeight="1">
      <c r="A5746" s="13" t="s">
        <v>213</v>
      </c>
      <c r="B5746" s="14" t="s">
        <v>1981</v>
      </c>
      <c r="C5746" s="13">
        <v>43</v>
      </c>
      <c r="D5746" s="13" t="s">
        <v>222</v>
      </c>
      <c r="E5746" s="15" t="s">
        <v>3532</v>
      </c>
      <c r="F5746" s="13">
        <v>7559</v>
      </c>
      <c r="G5746" s="13" t="s">
        <v>2260</v>
      </c>
      <c r="H5746" s="16">
        <v>45883</v>
      </c>
      <c r="I5746" s="17">
        <v>45883</v>
      </c>
      <c r="J5746" s="18">
        <v>45883</v>
      </c>
      <c r="K5746" s="19">
        <v>0.55902777777777779</v>
      </c>
      <c r="L5746" s="19">
        <v>0.57847222222222228</v>
      </c>
      <c r="M5746" s="20">
        <v>0.85069444444444442</v>
      </c>
      <c r="N5746" s="19">
        <v>0.87013888888888891</v>
      </c>
      <c r="O5746" s="21">
        <f t="shared" si="213"/>
        <v>1.9444444444444486E-2</v>
      </c>
      <c r="P5746" s="13" t="s">
        <v>50</v>
      </c>
      <c r="Q5746" s="13" t="s">
        <v>50</v>
      </c>
      <c r="R5746" s="22" t="s">
        <v>3533</v>
      </c>
      <c r="S5746" s="22" t="s">
        <v>33</v>
      </c>
      <c r="T5746" s="23" t="s">
        <v>52</v>
      </c>
      <c r="U5746" s="23"/>
      <c r="V5746" s="22" t="s">
        <v>67</v>
      </c>
      <c r="W5746" s="24" t="s">
        <v>3677</v>
      </c>
      <c r="X5746" s="25" t="s">
        <v>50</v>
      </c>
      <c r="Y5746" s="25" t="s">
        <v>50</v>
      </c>
      <c r="Z5746" s="25" t="s">
        <v>50</v>
      </c>
      <c r="AA5746" s="25"/>
      <c r="AB5746" s="26"/>
      <c r="AC5746" s="31">
        <v>0.64600000000000002</v>
      </c>
      <c r="AD5746" s="32"/>
      <c r="AE5746" s="32"/>
      <c r="AF5746" s="32"/>
      <c r="AG5746" s="33"/>
      <c r="AH5746" s="33"/>
      <c r="AI5746" s="33"/>
      <c r="AJ5746" s="27"/>
      <c r="AK5746" s="27"/>
      <c r="AL5746" s="27">
        <v>3.3333333333333335</v>
      </c>
      <c r="AM5746" s="27"/>
      <c r="AN5746" s="27"/>
      <c r="AO5746" s="28" t="s">
        <v>94</v>
      </c>
      <c r="AP5746" s="51"/>
      <c r="AQ5746" s="51"/>
    </row>
    <row r="5747" spans="1:43" ht="12.65" customHeight="1">
      <c r="A5747" s="13" t="s">
        <v>213</v>
      </c>
      <c r="B5747" s="14" t="s">
        <v>1981</v>
      </c>
      <c r="C5747" s="13">
        <v>43</v>
      </c>
      <c r="D5747" s="13" t="s">
        <v>222</v>
      </c>
      <c r="E5747" s="15" t="s">
        <v>3532</v>
      </c>
      <c r="F5747" s="13">
        <v>7559</v>
      </c>
      <c r="G5747" s="13" t="s">
        <v>2260</v>
      </c>
      <c r="H5747" s="16">
        <v>45885</v>
      </c>
      <c r="I5747" s="17">
        <v>45885</v>
      </c>
      <c r="J5747" s="18">
        <v>45885</v>
      </c>
      <c r="K5747" s="19">
        <v>0.5625</v>
      </c>
      <c r="L5747" s="19">
        <v>0.58333333333333337</v>
      </c>
      <c r="M5747" s="20">
        <v>0.85416666666666663</v>
      </c>
      <c r="N5747" s="19">
        <v>0.875</v>
      </c>
      <c r="O5747" s="21">
        <f t="shared" si="213"/>
        <v>2.083333333333337E-2</v>
      </c>
      <c r="P5747" s="13" t="s">
        <v>50</v>
      </c>
      <c r="Q5747" s="13" t="s">
        <v>50</v>
      </c>
      <c r="R5747" s="22" t="s">
        <v>3533</v>
      </c>
      <c r="S5747" s="22" t="s">
        <v>33</v>
      </c>
      <c r="T5747" s="23" t="s">
        <v>52</v>
      </c>
      <c r="U5747" s="23"/>
      <c r="V5747" s="22" t="s">
        <v>67</v>
      </c>
      <c r="W5747" s="24" t="s">
        <v>3677</v>
      </c>
      <c r="X5747" s="25" t="s">
        <v>50</v>
      </c>
      <c r="Y5747" s="25" t="s">
        <v>50</v>
      </c>
      <c r="Z5747" s="25" t="s">
        <v>50</v>
      </c>
      <c r="AA5747" s="25"/>
      <c r="AB5747" s="26"/>
      <c r="AC5747" s="31">
        <v>0.68</v>
      </c>
      <c r="AD5747" s="32"/>
      <c r="AE5747" s="32"/>
      <c r="AF5747" s="32"/>
      <c r="AG5747" s="33"/>
      <c r="AH5747" s="33"/>
      <c r="AI5747" s="33"/>
      <c r="AJ5747" s="27"/>
      <c r="AK5747" s="27"/>
      <c r="AL5747" s="27">
        <v>4.333333333333333</v>
      </c>
      <c r="AM5747" s="27"/>
      <c r="AN5747" s="27"/>
      <c r="AO5747" s="28" t="s">
        <v>94</v>
      </c>
      <c r="AP5747" s="51"/>
      <c r="AQ5747" s="51"/>
    </row>
    <row r="5748" spans="1:43" ht="12.65" customHeight="1">
      <c r="A5748" s="13" t="s">
        <v>213</v>
      </c>
      <c r="B5748" s="14" t="s">
        <v>1981</v>
      </c>
      <c r="C5748" s="13">
        <v>43</v>
      </c>
      <c r="D5748" s="13" t="s">
        <v>222</v>
      </c>
      <c r="E5748" s="15" t="s">
        <v>3532</v>
      </c>
      <c r="F5748" s="13">
        <v>7559</v>
      </c>
      <c r="G5748" s="13" t="s">
        <v>2260</v>
      </c>
      <c r="H5748" s="16">
        <v>45890</v>
      </c>
      <c r="I5748" s="17">
        <v>45890</v>
      </c>
      <c r="J5748" s="18">
        <v>45890</v>
      </c>
      <c r="K5748" s="19">
        <v>0.3125</v>
      </c>
      <c r="L5748" s="19">
        <v>0.33333333333333331</v>
      </c>
      <c r="M5748" s="20">
        <v>0.60416666666666663</v>
      </c>
      <c r="N5748" s="19">
        <v>0.625</v>
      </c>
      <c r="O5748" s="21">
        <f t="shared" si="213"/>
        <v>2.083333333333337E-2</v>
      </c>
      <c r="P5748" s="13" t="s">
        <v>50</v>
      </c>
      <c r="Q5748" s="13" t="s">
        <v>50</v>
      </c>
      <c r="R5748" s="22" t="s">
        <v>3533</v>
      </c>
      <c r="S5748" s="22" t="s">
        <v>33</v>
      </c>
      <c r="T5748" s="23" t="s">
        <v>52</v>
      </c>
      <c r="U5748" s="23"/>
      <c r="V5748" s="22" t="s">
        <v>67</v>
      </c>
      <c r="W5748" s="24" t="s">
        <v>3677</v>
      </c>
      <c r="X5748" s="25" t="s">
        <v>50</v>
      </c>
      <c r="Y5748" s="25" t="s">
        <v>50</v>
      </c>
      <c r="Z5748" s="25" t="s">
        <v>50</v>
      </c>
      <c r="AA5748" s="25"/>
      <c r="AB5748" s="26"/>
      <c r="AC5748" s="31">
        <v>0.4199</v>
      </c>
      <c r="AD5748" s="32"/>
      <c r="AE5748" s="32"/>
      <c r="AF5748" s="32"/>
      <c r="AG5748" s="33"/>
      <c r="AH5748" s="33"/>
      <c r="AI5748" s="33"/>
      <c r="AJ5748" s="27"/>
      <c r="AK5748" s="27"/>
      <c r="AL5748" s="27">
        <v>2.6666666666666665</v>
      </c>
      <c r="AM5748" s="27"/>
      <c r="AN5748" s="27"/>
      <c r="AO5748" s="28" t="s">
        <v>94</v>
      </c>
      <c r="AP5748" s="51"/>
      <c r="AQ5748" s="51"/>
    </row>
    <row r="5749" spans="1:43" ht="12.65" customHeight="1">
      <c r="A5749" s="13" t="s">
        <v>213</v>
      </c>
      <c r="B5749" s="14" t="s">
        <v>1981</v>
      </c>
      <c r="C5749" s="13">
        <v>43</v>
      </c>
      <c r="D5749" s="13" t="s">
        <v>222</v>
      </c>
      <c r="E5749" s="15" t="s">
        <v>3532</v>
      </c>
      <c r="F5749" s="13">
        <v>7559</v>
      </c>
      <c r="G5749" s="13" t="s">
        <v>2260</v>
      </c>
      <c r="H5749" s="16">
        <v>45890</v>
      </c>
      <c r="I5749" s="17">
        <v>45890</v>
      </c>
      <c r="J5749" s="18">
        <v>45890</v>
      </c>
      <c r="K5749" s="19">
        <v>0.5625</v>
      </c>
      <c r="L5749" s="19">
        <v>0.58333333333333337</v>
      </c>
      <c r="M5749" s="20">
        <v>0.85416666666666663</v>
      </c>
      <c r="N5749" s="19">
        <v>0.875</v>
      </c>
      <c r="O5749" s="21">
        <f t="shared" ref="O5749:O5766" si="214">IF(N5749&gt;M5749,N5749-M5749,(N5749+1)-M5749)</f>
        <v>2.083333333333337E-2</v>
      </c>
      <c r="P5749" s="13" t="s">
        <v>50</v>
      </c>
      <c r="Q5749" s="13" t="s">
        <v>50</v>
      </c>
      <c r="R5749" s="22" t="s">
        <v>3533</v>
      </c>
      <c r="S5749" s="22" t="s">
        <v>33</v>
      </c>
      <c r="T5749" s="23" t="s">
        <v>52</v>
      </c>
      <c r="U5749" s="23"/>
      <c r="V5749" s="22" t="s">
        <v>67</v>
      </c>
      <c r="W5749" s="24" t="s">
        <v>3677</v>
      </c>
      <c r="X5749" s="25" t="s">
        <v>50</v>
      </c>
      <c r="Y5749" s="25" t="s">
        <v>50</v>
      </c>
      <c r="Z5749" s="25" t="s">
        <v>50</v>
      </c>
      <c r="AA5749" s="25"/>
      <c r="AB5749" s="26"/>
      <c r="AC5749" s="31">
        <v>0.64600000000000002</v>
      </c>
      <c r="AD5749" s="32"/>
      <c r="AE5749" s="32"/>
      <c r="AF5749" s="32"/>
      <c r="AG5749" s="33"/>
      <c r="AH5749" s="33"/>
      <c r="AI5749" s="33"/>
      <c r="AJ5749" s="27"/>
      <c r="AK5749" s="27"/>
      <c r="AL5749" s="27">
        <v>3.3333333333333335</v>
      </c>
      <c r="AM5749" s="27"/>
      <c r="AN5749" s="27"/>
      <c r="AO5749" s="28" t="s">
        <v>94</v>
      </c>
      <c r="AP5749" s="51"/>
      <c r="AQ5749" s="51"/>
    </row>
    <row r="5750" spans="1:43" ht="12.65" customHeight="1">
      <c r="A5750" s="13" t="s">
        <v>213</v>
      </c>
      <c r="B5750" s="14" t="s">
        <v>1981</v>
      </c>
      <c r="C5750" s="13">
        <v>43</v>
      </c>
      <c r="D5750" s="13" t="s">
        <v>222</v>
      </c>
      <c r="E5750" s="15" t="s">
        <v>3532</v>
      </c>
      <c r="F5750" s="13">
        <v>7559</v>
      </c>
      <c r="G5750" s="13" t="s">
        <v>2260</v>
      </c>
      <c r="H5750" s="16">
        <v>45891</v>
      </c>
      <c r="I5750" s="17">
        <v>45891</v>
      </c>
      <c r="J5750" s="18">
        <v>45891</v>
      </c>
      <c r="K5750" s="19">
        <v>0.49513888888888891</v>
      </c>
      <c r="L5750" s="19">
        <v>0.51597222222222228</v>
      </c>
      <c r="M5750" s="20">
        <v>0.78680555555555554</v>
      </c>
      <c r="N5750" s="19">
        <v>0.80763888888888891</v>
      </c>
      <c r="O5750" s="21">
        <f t="shared" si="214"/>
        <v>2.083333333333337E-2</v>
      </c>
      <c r="P5750" s="13" t="s">
        <v>50</v>
      </c>
      <c r="Q5750" s="13" t="s">
        <v>50</v>
      </c>
      <c r="R5750" s="22" t="s">
        <v>3533</v>
      </c>
      <c r="S5750" s="22" t="s">
        <v>33</v>
      </c>
      <c r="T5750" s="23" t="s">
        <v>52</v>
      </c>
      <c r="U5750" s="23"/>
      <c r="V5750" s="22" t="s">
        <v>67</v>
      </c>
      <c r="W5750" s="24" t="s">
        <v>3677</v>
      </c>
      <c r="X5750" s="25" t="s">
        <v>50</v>
      </c>
      <c r="Y5750" s="25" t="s">
        <v>50</v>
      </c>
      <c r="Z5750" s="25" t="s">
        <v>50</v>
      </c>
      <c r="AA5750" s="25"/>
      <c r="AB5750" s="26"/>
      <c r="AC5750" s="31">
        <v>0.64600000000000002</v>
      </c>
      <c r="AD5750" s="32"/>
      <c r="AE5750" s="32"/>
      <c r="AF5750" s="32"/>
      <c r="AG5750" s="33"/>
      <c r="AH5750" s="33"/>
      <c r="AI5750" s="33"/>
      <c r="AJ5750" s="27"/>
      <c r="AK5750" s="27"/>
      <c r="AL5750" s="27">
        <v>2.6666666666666665</v>
      </c>
      <c r="AM5750" s="27"/>
      <c r="AN5750" s="27"/>
      <c r="AO5750" s="28" t="s">
        <v>94</v>
      </c>
      <c r="AP5750" s="51"/>
      <c r="AQ5750" s="51"/>
    </row>
    <row r="5751" spans="1:43" ht="12.65" customHeight="1">
      <c r="A5751" s="13" t="s">
        <v>213</v>
      </c>
      <c r="B5751" s="14" t="s">
        <v>1981</v>
      </c>
      <c r="C5751" s="13">
        <v>43</v>
      </c>
      <c r="D5751" s="13" t="s">
        <v>222</v>
      </c>
      <c r="E5751" s="15" t="s">
        <v>3532</v>
      </c>
      <c r="F5751" s="13">
        <v>7559</v>
      </c>
      <c r="G5751" s="13" t="s">
        <v>2260</v>
      </c>
      <c r="H5751" s="16">
        <v>45892</v>
      </c>
      <c r="I5751" s="17">
        <v>45892</v>
      </c>
      <c r="J5751" s="18">
        <v>45892</v>
      </c>
      <c r="K5751" s="19">
        <v>0.3263888888888889</v>
      </c>
      <c r="L5751" s="19">
        <v>0.34722222222222221</v>
      </c>
      <c r="M5751" s="20">
        <v>0.61805555555555558</v>
      </c>
      <c r="N5751" s="19">
        <v>0.63888888888888884</v>
      </c>
      <c r="O5751" s="21">
        <f t="shared" si="214"/>
        <v>2.0833333333333259E-2</v>
      </c>
      <c r="P5751" s="13" t="s">
        <v>50</v>
      </c>
      <c r="Q5751" s="13" t="s">
        <v>50</v>
      </c>
      <c r="R5751" s="22" t="s">
        <v>3533</v>
      </c>
      <c r="S5751" s="22" t="s">
        <v>33</v>
      </c>
      <c r="T5751" s="23" t="s">
        <v>52</v>
      </c>
      <c r="U5751" s="23"/>
      <c r="V5751" s="22" t="s">
        <v>67</v>
      </c>
      <c r="W5751" s="24" t="s">
        <v>3677</v>
      </c>
      <c r="X5751" s="25" t="s">
        <v>50</v>
      </c>
      <c r="Y5751" s="25" t="s">
        <v>50</v>
      </c>
      <c r="Z5751" s="25" t="s">
        <v>50</v>
      </c>
      <c r="AA5751" s="25"/>
      <c r="AB5751" s="26"/>
      <c r="AC5751" s="31">
        <v>0.442</v>
      </c>
      <c r="AD5751" s="32"/>
      <c r="AE5751" s="32"/>
      <c r="AF5751" s="32"/>
      <c r="AG5751" s="33"/>
      <c r="AH5751" s="33"/>
      <c r="AI5751" s="33"/>
      <c r="AJ5751" s="27"/>
      <c r="AK5751" s="27"/>
      <c r="AL5751" s="27">
        <v>3.4666666666666668</v>
      </c>
      <c r="AM5751" s="27"/>
      <c r="AN5751" s="27"/>
      <c r="AO5751" s="28" t="s">
        <v>94</v>
      </c>
      <c r="AP5751" s="51"/>
      <c r="AQ5751" s="51"/>
    </row>
    <row r="5752" spans="1:43" ht="12.65" customHeight="1">
      <c r="A5752" s="13" t="s">
        <v>213</v>
      </c>
      <c r="B5752" s="14" t="s">
        <v>1981</v>
      </c>
      <c r="C5752" s="13">
        <v>43</v>
      </c>
      <c r="D5752" s="13" t="s">
        <v>222</v>
      </c>
      <c r="E5752" s="15" t="s">
        <v>3532</v>
      </c>
      <c r="F5752" s="13">
        <v>7559</v>
      </c>
      <c r="G5752" s="13" t="s">
        <v>2260</v>
      </c>
      <c r="H5752" s="16">
        <v>45892</v>
      </c>
      <c r="I5752" s="17">
        <v>45892</v>
      </c>
      <c r="J5752" s="18">
        <v>45892</v>
      </c>
      <c r="K5752" s="19">
        <v>0.55555555555555558</v>
      </c>
      <c r="L5752" s="19">
        <v>0.64583333333333337</v>
      </c>
      <c r="M5752" s="20">
        <v>0.84722222222222221</v>
      </c>
      <c r="N5752" s="19">
        <v>0.9375</v>
      </c>
      <c r="O5752" s="21">
        <f t="shared" si="214"/>
        <v>9.027777777777779E-2</v>
      </c>
      <c r="P5752" s="13" t="s">
        <v>50</v>
      </c>
      <c r="Q5752" s="13" t="s">
        <v>50</v>
      </c>
      <c r="R5752" s="22" t="s">
        <v>3534</v>
      </c>
      <c r="S5752" s="22" t="s">
        <v>33</v>
      </c>
      <c r="T5752" s="23" t="s">
        <v>52</v>
      </c>
      <c r="U5752" s="23"/>
      <c r="V5752" s="22" t="s">
        <v>67</v>
      </c>
      <c r="W5752" s="24" t="s">
        <v>3677</v>
      </c>
      <c r="X5752" s="25" t="s">
        <v>50</v>
      </c>
      <c r="Y5752" s="25" t="s">
        <v>50</v>
      </c>
      <c r="Z5752" s="25" t="s">
        <v>50</v>
      </c>
      <c r="AA5752" s="25"/>
      <c r="AB5752" s="26"/>
      <c r="AC5752" s="31">
        <v>0.68</v>
      </c>
      <c r="AD5752" s="32"/>
      <c r="AE5752" s="32"/>
      <c r="AF5752" s="32"/>
      <c r="AG5752" s="33"/>
      <c r="AH5752" s="33"/>
      <c r="AI5752" s="33"/>
      <c r="AJ5752" s="27"/>
      <c r="AK5752" s="27"/>
      <c r="AL5752" s="27">
        <v>4.333333333333333</v>
      </c>
      <c r="AM5752" s="27"/>
      <c r="AN5752" s="27"/>
      <c r="AO5752" s="28" t="s">
        <v>94</v>
      </c>
      <c r="AP5752" s="51"/>
      <c r="AQ5752" s="51"/>
    </row>
    <row r="5753" spans="1:43" ht="12.65" customHeight="1">
      <c r="A5753" s="13" t="s">
        <v>213</v>
      </c>
      <c r="B5753" s="14" t="s">
        <v>1981</v>
      </c>
      <c r="C5753" s="13">
        <v>43</v>
      </c>
      <c r="D5753" s="13" t="s">
        <v>222</v>
      </c>
      <c r="E5753" s="15" t="s">
        <v>3532</v>
      </c>
      <c r="F5753" s="13">
        <v>7559</v>
      </c>
      <c r="G5753" s="13" t="s">
        <v>2260</v>
      </c>
      <c r="H5753" s="16">
        <v>45892</v>
      </c>
      <c r="I5753" s="17">
        <v>45892</v>
      </c>
      <c r="J5753" s="18">
        <f>I5753</f>
        <v>45892</v>
      </c>
      <c r="K5753" s="19">
        <v>0.68055555555555558</v>
      </c>
      <c r="L5753" s="19">
        <v>0.76388888888888895</v>
      </c>
      <c r="M5753" s="20">
        <v>0.97222222222222221</v>
      </c>
      <c r="N5753" s="19">
        <v>1.0555555555555556</v>
      </c>
      <c r="O5753" s="21">
        <f t="shared" si="214"/>
        <v>8.333333333333337E-2</v>
      </c>
      <c r="P5753" s="13" t="s">
        <v>50</v>
      </c>
      <c r="Q5753" s="13" t="s">
        <v>50</v>
      </c>
      <c r="R5753" s="22" t="s">
        <v>3535</v>
      </c>
      <c r="S5753" s="22" t="s">
        <v>29</v>
      </c>
      <c r="T5753" s="23" t="s">
        <v>52</v>
      </c>
      <c r="U5753" s="23" t="s">
        <v>50</v>
      </c>
      <c r="V5753" s="22" t="s">
        <v>67</v>
      </c>
      <c r="W5753" s="24" t="s">
        <v>144</v>
      </c>
      <c r="X5753" s="25" t="s">
        <v>84</v>
      </c>
      <c r="Y5753" s="25" t="s">
        <v>114</v>
      </c>
      <c r="Z5753" s="25" t="s">
        <v>62</v>
      </c>
      <c r="AA5753" s="25"/>
      <c r="AB5753" s="26"/>
      <c r="AC5753" s="31">
        <v>7.7520000000000007</v>
      </c>
      <c r="AD5753" s="32"/>
      <c r="AE5753" s="32"/>
      <c r="AF5753" s="32"/>
      <c r="AG5753" s="33"/>
      <c r="AH5753" s="33"/>
      <c r="AI5753" s="33"/>
      <c r="AJ5753" s="27"/>
      <c r="AK5753" s="27"/>
      <c r="AL5753" s="27">
        <v>10.4</v>
      </c>
      <c r="AM5753" s="27"/>
      <c r="AN5753" s="27"/>
      <c r="AO5753" s="28" t="s">
        <v>94</v>
      </c>
      <c r="AP5753" s="51"/>
      <c r="AQ5753" s="51"/>
    </row>
    <row r="5754" spans="1:43" ht="12.65" customHeight="1">
      <c r="A5754" s="13" t="s">
        <v>213</v>
      </c>
      <c r="B5754" s="14" t="s">
        <v>1981</v>
      </c>
      <c r="C5754" s="13">
        <v>43</v>
      </c>
      <c r="D5754" s="13" t="s">
        <v>222</v>
      </c>
      <c r="E5754" s="15" t="s">
        <v>3532</v>
      </c>
      <c r="F5754" s="13">
        <v>7559</v>
      </c>
      <c r="G5754" s="13" t="s">
        <v>2260</v>
      </c>
      <c r="H5754" s="16">
        <v>45893</v>
      </c>
      <c r="I5754" s="17">
        <v>45893</v>
      </c>
      <c r="J5754" s="18">
        <v>45893</v>
      </c>
      <c r="K5754" s="19">
        <v>0.28125</v>
      </c>
      <c r="L5754" s="19">
        <v>0.35416666666666669</v>
      </c>
      <c r="M5754" s="20">
        <v>0.57291666666666663</v>
      </c>
      <c r="N5754" s="19">
        <v>0.64583333333333337</v>
      </c>
      <c r="O5754" s="21">
        <f t="shared" si="214"/>
        <v>7.2916666666666741E-2</v>
      </c>
      <c r="P5754" s="13" t="s">
        <v>50</v>
      </c>
      <c r="Q5754" s="13" t="s">
        <v>50</v>
      </c>
      <c r="R5754" s="22" t="s">
        <v>3536</v>
      </c>
      <c r="S5754" s="22" t="s">
        <v>33</v>
      </c>
      <c r="T5754" s="23" t="s">
        <v>52</v>
      </c>
      <c r="U5754" s="23"/>
      <c r="V5754" s="22" t="s">
        <v>67</v>
      </c>
      <c r="W5754" s="24" t="s">
        <v>3677</v>
      </c>
      <c r="X5754" s="25" t="s">
        <v>50</v>
      </c>
      <c r="Y5754" s="25" t="s">
        <v>50</v>
      </c>
      <c r="Z5754" s="25" t="s">
        <v>50</v>
      </c>
      <c r="AA5754" s="25"/>
      <c r="AB5754" s="26"/>
      <c r="AC5754" s="31">
        <v>0.442</v>
      </c>
      <c r="AD5754" s="32"/>
      <c r="AE5754" s="32"/>
      <c r="AF5754" s="32"/>
      <c r="AG5754" s="33"/>
      <c r="AH5754" s="33"/>
      <c r="AI5754" s="33"/>
      <c r="AJ5754" s="27"/>
      <c r="AK5754" s="27"/>
      <c r="AL5754" s="27">
        <v>3.4666666666666668</v>
      </c>
      <c r="AM5754" s="27"/>
      <c r="AN5754" s="27"/>
      <c r="AO5754" s="28" t="s">
        <v>94</v>
      </c>
      <c r="AP5754" s="51"/>
      <c r="AQ5754" s="51"/>
    </row>
    <row r="5755" spans="1:43" ht="12.65" customHeight="1">
      <c r="A5755" s="13" t="s">
        <v>213</v>
      </c>
      <c r="B5755" s="14" t="s">
        <v>1981</v>
      </c>
      <c r="C5755" s="13">
        <v>43</v>
      </c>
      <c r="D5755" s="13" t="s">
        <v>222</v>
      </c>
      <c r="E5755" s="15" t="s">
        <v>3532</v>
      </c>
      <c r="F5755" s="13">
        <v>7559</v>
      </c>
      <c r="G5755" s="13" t="s">
        <v>2260</v>
      </c>
      <c r="H5755" s="16">
        <v>45893</v>
      </c>
      <c r="I5755" s="17">
        <v>45893</v>
      </c>
      <c r="J5755" s="18">
        <f>I5755</f>
        <v>45893</v>
      </c>
      <c r="K5755" s="19">
        <v>0.55555555555555558</v>
      </c>
      <c r="L5755" s="19">
        <v>0.64236111111111116</v>
      </c>
      <c r="M5755" s="20">
        <v>0.84722222222222221</v>
      </c>
      <c r="N5755" s="19">
        <v>0.93402777777777779</v>
      </c>
      <c r="O5755" s="21">
        <f t="shared" si="214"/>
        <v>8.680555555555558E-2</v>
      </c>
      <c r="P5755" s="13" t="s">
        <v>50</v>
      </c>
      <c r="Q5755" s="13" t="s">
        <v>50</v>
      </c>
      <c r="R5755" s="22" t="s">
        <v>3537</v>
      </c>
      <c r="S5755" s="22" t="s">
        <v>29</v>
      </c>
      <c r="T5755" s="23" t="s">
        <v>52</v>
      </c>
      <c r="U5755" s="23" t="s">
        <v>50</v>
      </c>
      <c r="V5755" s="22" t="s">
        <v>67</v>
      </c>
      <c r="W5755" s="24" t="s">
        <v>156</v>
      </c>
      <c r="X5755" s="25" t="s">
        <v>63</v>
      </c>
      <c r="Y5755" s="25" t="s">
        <v>114</v>
      </c>
      <c r="Z5755" s="25" t="s">
        <v>60</v>
      </c>
      <c r="AA5755" s="25"/>
      <c r="AB5755" s="26"/>
      <c r="AC5755" s="31">
        <v>5.95</v>
      </c>
      <c r="AD5755" s="32"/>
      <c r="AE5755" s="32"/>
      <c r="AF5755" s="32"/>
      <c r="AG5755" s="33"/>
      <c r="AH5755" s="33"/>
      <c r="AI5755" s="33"/>
      <c r="AJ5755" s="27"/>
      <c r="AK5755" s="27"/>
      <c r="AL5755" s="27">
        <v>10.4</v>
      </c>
      <c r="AM5755" s="27"/>
      <c r="AN5755" s="27"/>
      <c r="AO5755" s="28" t="s">
        <v>94</v>
      </c>
      <c r="AP5755" s="51"/>
      <c r="AQ5755" s="51"/>
    </row>
    <row r="5756" spans="1:43" ht="12.65" customHeight="1">
      <c r="A5756" s="13" t="s">
        <v>213</v>
      </c>
      <c r="B5756" s="14" t="s">
        <v>1981</v>
      </c>
      <c r="C5756" s="13">
        <v>43</v>
      </c>
      <c r="D5756" s="13" t="s">
        <v>222</v>
      </c>
      <c r="E5756" s="15" t="s">
        <v>3532</v>
      </c>
      <c r="F5756" s="13">
        <v>7559</v>
      </c>
      <c r="G5756" s="13" t="s">
        <v>2260</v>
      </c>
      <c r="H5756" s="16">
        <v>45893</v>
      </c>
      <c r="I5756" s="17">
        <v>45893</v>
      </c>
      <c r="J5756" s="18">
        <f>I5756</f>
        <v>45893</v>
      </c>
      <c r="K5756" s="19">
        <v>0.64236111111111116</v>
      </c>
      <c r="L5756" s="19">
        <v>0.72569444444444453</v>
      </c>
      <c r="M5756" s="20">
        <v>0.93402777777777779</v>
      </c>
      <c r="N5756" s="19">
        <v>1.0173611111111112</v>
      </c>
      <c r="O5756" s="21">
        <f t="shared" si="214"/>
        <v>8.333333333333337E-2</v>
      </c>
      <c r="P5756" s="13" t="s">
        <v>50</v>
      </c>
      <c r="Q5756" s="13" t="s">
        <v>50</v>
      </c>
      <c r="R5756" s="22" t="s">
        <v>3538</v>
      </c>
      <c r="S5756" s="22" t="s">
        <v>29</v>
      </c>
      <c r="T5756" s="23" t="s">
        <v>52</v>
      </c>
      <c r="U5756" s="23" t="s">
        <v>50</v>
      </c>
      <c r="V5756" s="22" t="s">
        <v>67</v>
      </c>
      <c r="W5756" s="24" t="s">
        <v>157</v>
      </c>
      <c r="X5756" s="25" t="s">
        <v>70</v>
      </c>
      <c r="Y5756" s="25" t="s">
        <v>114</v>
      </c>
      <c r="Z5756" s="25" t="s">
        <v>58</v>
      </c>
      <c r="AA5756" s="25"/>
      <c r="AB5756" s="26"/>
      <c r="AC5756" s="31">
        <v>4.8960000000000008</v>
      </c>
      <c r="AD5756" s="32"/>
      <c r="AE5756" s="32"/>
      <c r="AF5756" s="32"/>
      <c r="AG5756" s="33"/>
      <c r="AH5756" s="33"/>
      <c r="AI5756" s="33"/>
      <c r="AJ5756" s="27"/>
      <c r="AK5756" s="27"/>
      <c r="AL5756" s="27">
        <v>10.4</v>
      </c>
      <c r="AM5756" s="27"/>
      <c r="AN5756" s="27"/>
      <c r="AO5756" s="28" t="s">
        <v>94</v>
      </c>
      <c r="AP5756" s="51"/>
      <c r="AQ5756" s="51"/>
    </row>
    <row r="5757" spans="1:43" ht="12.65" customHeight="1">
      <c r="A5757" s="13" t="s">
        <v>213</v>
      </c>
      <c r="B5757" s="14" t="s">
        <v>1981</v>
      </c>
      <c r="C5757" s="13">
        <v>43</v>
      </c>
      <c r="D5757" s="13" t="s">
        <v>222</v>
      </c>
      <c r="E5757" s="15" t="s">
        <v>3532</v>
      </c>
      <c r="F5757" s="13">
        <v>7559</v>
      </c>
      <c r="G5757" s="13" t="s">
        <v>2260</v>
      </c>
      <c r="H5757" s="16">
        <v>45894</v>
      </c>
      <c r="I5757" s="17">
        <v>45894</v>
      </c>
      <c r="J5757" s="18">
        <v>45894</v>
      </c>
      <c r="K5757" s="19">
        <v>0.41666666666666669</v>
      </c>
      <c r="L5757" s="19">
        <v>0.45833333333333331</v>
      </c>
      <c r="M5757" s="20">
        <v>0.70833333333333337</v>
      </c>
      <c r="N5757" s="19">
        <v>0.75</v>
      </c>
      <c r="O5757" s="21">
        <f t="shared" si="214"/>
        <v>4.166666666666663E-2</v>
      </c>
      <c r="P5757" s="13" t="s">
        <v>50</v>
      </c>
      <c r="Q5757" s="13" t="s">
        <v>50</v>
      </c>
      <c r="R5757" s="22" t="s">
        <v>3539</v>
      </c>
      <c r="S5757" s="22" t="s">
        <v>32</v>
      </c>
      <c r="T5757" s="23" t="s">
        <v>52</v>
      </c>
      <c r="U5757" s="23"/>
      <c r="V5757" s="22" t="s">
        <v>67</v>
      </c>
      <c r="W5757" s="24" t="s">
        <v>3677</v>
      </c>
      <c r="X5757" s="25" t="s">
        <v>50</v>
      </c>
      <c r="Y5757" s="25" t="s">
        <v>50</v>
      </c>
      <c r="Z5757" s="25" t="s">
        <v>50</v>
      </c>
      <c r="AA5757" s="25"/>
      <c r="AB5757" s="26"/>
      <c r="AC5757" s="31">
        <v>2.4224999999999994</v>
      </c>
      <c r="AD5757" s="32"/>
      <c r="AE5757" s="32"/>
      <c r="AF5757" s="32"/>
      <c r="AG5757" s="33"/>
      <c r="AH5757" s="33"/>
      <c r="AI5757" s="33"/>
      <c r="AJ5757" s="27"/>
      <c r="AK5757" s="27"/>
      <c r="AL5757" s="27">
        <v>2.6666666666666665</v>
      </c>
      <c r="AM5757" s="27"/>
      <c r="AN5757" s="27"/>
      <c r="AO5757" s="28" t="s">
        <v>94</v>
      </c>
      <c r="AP5757" s="51"/>
      <c r="AQ5757" s="51"/>
    </row>
    <row r="5758" spans="1:43" ht="12.65" customHeight="1">
      <c r="A5758" s="13" t="s">
        <v>213</v>
      </c>
      <c r="B5758" s="14" t="s">
        <v>1981</v>
      </c>
      <c r="C5758" s="13">
        <v>43</v>
      </c>
      <c r="D5758" s="13" t="s">
        <v>222</v>
      </c>
      <c r="E5758" s="15" t="s">
        <v>3532</v>
      </c>
      <c r="F5758" s="13">
        <v>7559</v>
      </c>
      <c r="G5758" s="13" t="s">
        <v>2260</v>
      </c>
      <c r="H5758" s="16">
        <v>45894</v>
      </c>
      <c r="I5758" s="17">
        <v>45894</v>
      </c>
      <c r="J5758" s="18">
        <v>45894</v>
      </c>
      <c r="K5758" s="19">
        <v>0.58333333333333337</v>
      </c>
      <c r="L5758" s="19">
        <v>0.625</v>
      </c>
      <c r="M5758" s="20">
        <v>0.875</v>
      </c>
      <c r="N5758" s="19">
        <v>0.91666666666666663</v>
      </c>
      <c r="O5758" s="21">
        <f t="shared" si="214"/>
        <v>4.166666666666663E-2</v>
      </c>
      <c r="P5758" s="13" t="s">
        <v>50</v>
      </c>
      <c r="Q5758" s="13" t="s">
        <v>50</v>
      </c>
      <c r="R5758" s="22" t="s">
        <v>3539</v>
      </c>
      <c r="S5758" s="22" t="s">
        <v>32</v>
      </c>
      <c r="T5758" s="23" t="s">
        <v>52</v>
      </c>
      <c r="U5758" s="23"/>
      <c r="V5758" s="22" t="s">
        <v>67</v>
      </c>
      <c r="W5758" s="24" t="s">
        <v>3677</v>
      </c>
      <c r="X5758" s="25" t="s">
        <v>50</v>
      </c>
      <c r="Y5758" s="25" t="s">
        <v>50</v>
      </c>
      <c r="Z5758" s="25" t="s">
        <v>50</v>
      </c>
      <c r="AA5758" s="25"/>
      <c r="AB5758" s="26"/>
      <c r="AC5758" s="31">
        <v>3.23</v>
      </c>
      <c r="AD5758" s="32"/>
      <c r="AE5758" s="32"/>
      <c r="AF5758" s="32"/>
      <c r="AG5758" s="33"/>
      <c r="AH5758" s="33"/>
      <c r="AI5758" s="33"/>
      <c r="AJ5758" s="27"/>
      <c r="AK5758" s="27"/>
      <c r="AL5758" s="27">
        <v>3.3333333333333335</v>
      </c>
      <c r="AM5758" s="27"/>
      <c r="AN5758" s="27"/>
      <c r="AO5758" s="28" t="s">
        <v>94</v>
      </c>
      <c r="AP5758" s="51"/>
      <c r="AQ5758" s="51"/>
    </row>
    <row r="5759" spans="1:43" ht="12.65" customHeight="1">
      <c r="A5759" s="13" t="s">
        <v>213</v>
      </c>
      <c r="B5759" s="14" t="s">
        <v>1981</v>
      </c>
      <c r="C5759" s="13">
        <v>43</v>
      </c>
      <c r="D5759" s="13" t="s">
        <v>222</v>
      </c>
      <c r="E5759" s="15" t="s">
        <v>3532</v>
      </c>
      <c r="F5759" s="13">
        <v>7559</v>
      </c>
      <c r="G5759" s="13" t="s">
        <v>2260</v>
      </c>
      <c r="H5759" s="16">
        <v>45895</v>
      </c>
      <c r="I5759" s="17">
        <v>45895</v>
      </c>
      <c r="J5759" s="18">
        <v>45895</v>
      </c>
      <c r="K5759" s="19">
        <v>0.4375</v>
      </c>
      <c r="L5759" s="19">
        <v>0.47916666666666669</v>
      </c>
      <c r="M5759" s="20">
        <v>0.72916666666666663</v>
      </c>
      <c r="N5759" s="19">
        <v>0.77083333333333337</v>
      </c>
      <c r="O5759" s="21">
        <f t="shared" si="214"/>
        <v>4.1666666666666741E-2</v>
      </c>
      <c r="P5759" s="13" t="s">
        <v>50</v>
      </c>
      <c r="Q5759" s="13" t="s">
        <v>50</v>
      </c>
      <c r="R5759" s="22" t="s">
        <v>3539</v>
      </c>
      <c r="S5759" s="22" t="s">
        <v>32</v>
      </c>
      <c r="T5759" s="23" t="s">
        <v>52</v>
      </c>
      <c r="U5759" s="23"/>
      <c r="V5759" s="22" t="s">
        <v>67</v>
      </c>
      <c r="W5759" s="24" t="s">
        <v>3677</v>
      </c>
      <c r="X5759" s="25" t="s">
        <v>50</v>
      </c>
      <c r="Y5759" s="25" t="s">
        <v>50</v>
      </c>
      <c r="Z5759" s="25" t="s">
        <v>50</v>
      </c>
      <c r="AA5759" s="25"/>
      <c r="AB5759" s="26"/>
      <c r="AC5759" s="31">
        <v>2.4224999999999994</v>
      </c>
      <c r="AD5759" s="32"/>
      <c r="AE5759" s="32"/>
      <c r="AF5759" s="32"/>
      <c r="AG5759" s="33"/>
      <c r="AH5759" s="33"/>
      <c r="AI5759" s="33"/>
      <c r="AJ5759" s="27"/>
      <c r="AK5759" s="27"/>
      <c r="AL5759" s="27">
        <v>2.6666666666666665</v>
      </c>
      <c r="AM5759" s="27"/>
      <c r="AN5759" s="27"/>
      <c r="AO5759" s="28" t="s">
        <v>94</v>
      </c>
      <c r="AP5759" s="51"/>
      <c r="AQ5759" s="51"/>
    </row>
    <row r="5760" spans="1:43" ht="12.65" customHeight="1">
      <c r="A5760" s="13" t="s">
        <v>213</v>
      </c>
      <c r="B5760" s="14" t="s">
        <v>1981</v>
      </c>
      <c r="C5760" s="13">
        <v>43</v>
      </c>
      <c r="D5760" s="13" t="s">
        <v>222</v>
      </c>
      <c r="E5760" s="15" t="s">
        <v>3532</v>
      </c>
      <c r="F5760" s="13">
        <v>7559</v>
      </c>
      <c r="G5760" s="13" t="s">
        <v>2260</v>
      </c>
      <c r="H5760" s="16">
        <v>45898</v>
      </c>
      <c r="I5760" s="17">
        <v>45898</v>
      </c>
      <c r="J5760" s="18">
        <v>45898</v>
      </c>
      <c r="K5760" s="19">
        <v>0.65972222222222221</v>
      </c>
      <c r="L5760" s="19">
        <v>0.68055555555555558</v>
      </c>
      <c r="M5760" s="20">
        <v>0.95138888888888884</v>
      </c>
      <c r="N5760" s="19">
        <v>0.97222222222222221</v>
      </c>
      <c r="O5760" s="21">
        <f t="shared" si="214"/>
        <v>2.083333333333337E-2</v>
      </c>
      <c r="P5760" s="13" t="s">
        <v>50</v>
      </c>
      <c r="Q5760" s="13" t="s">
        <v>50</v>
      </c>
      <c r="R5760" s="22" t="s">
        <v>3533</v>
      </c>
      <c r="S5760" s="22" t="s">
        <v>33</v>
      </c>
      <c r="T5760" s="23" t="s">
        <v>52</v>
      </c>
      <c r="U5760" s="23"/>
      <c r="V5760" s="22" t="s">
        <v>68</v>
      </c>
      <c r="W5760" s="24" t="s">
        <v>3677</v>
      </c>
      <c r="X5760" s="25" t="s">
        <v>50</v>
      </c>
      <c r="Y5760" s="25" t="s">
        <v>50</v>
      </c>
      <c r="Z5760" s="25" t="s">
        <v>50</v>
      </c>
      <c r="AA5760" s="25"/>
      <c r="AB5760" s="26"/>
      <c r="AC5760" s="31">
        <v>0.51680000000000004</v>
      </c>
      <c r="AD5760" s="32"/>
      <c r="AE5760" s="32"/>
      <c r="AF5760" s="32"/>
      <c r="AG5760" s="33"/>
      <c r="AH5760" s="33"/>
      <c r="AI5760" s="33"/>
      <c r="AJ5760" s="27"/>
      <c r="AK5760" s="27"/>
      <c r="AL5760" s="27">
        <v>3.3333333333333335</v>
      </c>
      <c r="AM5760" s="27"/>
      <c r="AN5760" s="27"/>
      <c r="AO5760" s="28" t="s">
        <v>94</v>
      </c>
      <c r="AP5760" s="51"/>
      <c r="AQ5760" s="51"/>
    </row>
    <row r="5761" spans="1:43" ht="12.65" customHeight="1">
      <c r="A5761" s="13" t="s">
        <v>213</v>
      </c>
      <c r="B5761" s="14" t="s">
        <v>1981</v>
      </c>
      <c r="C5761" s="13">
        <v>43</v>
      </c>
      <c r="D5761" s="13" t="s">
        <v>222</v>
      </c>
      <c r="E5761" s="15" t="s">
        <v>3532</v>
      </c>
      <c r="F5761" s="13">
        <v>7559</v>
      </c>
      <c r="G5761" s="13" t="s">
        <v>2260</v>
      </c>
      <c r="H5761" s="16">
        <v>45899</v>
      </c>
      <c r="I5761" s="17">
        <v>45899</v>
      </c>
      <c r="J5761" s="18">
        <v>45899</v>
      </c>
      <c r="K5761" s="19">
        <v>0.41666666666666669</v>
      </c>
      <c r="L5761" s="19">
        <v>0.4375</v>
      </c>
      <c r="M5761" s="20">
        <v>0.70833333333333337</v>
      </c>
      <c r="N5761" s="19">
        <v>0.72916666666666663</v>
      </c>
      <c r="O5761" s="21">
        <f t="shared" si="214"/>
        <v>2.0833333333333259E-2</v>
      </c>
      <c r="P5761" s="13" t="s">
        <v>50</v>
      </c>
      <c r="Q5761" s="13" t="s">
        <v>50</v>
      </c>
      <c r="R5761" s="22" t="s">
        <v>3533</v>
      </c>
      <c r="S5761" s="22" t="s">
        <v>33</v>
      </c>
      <c r="T5761" s="23" t="s">
        <v>52</v>
      </c>
      <c r="U5761" s="23"/>
      <c r="V5761" s="22" t="s">
        <v>68</v>
      </c>
      <c r="W5761" s="24" t="s">
        <v>3677</v>
      </c>
      <c r="X5761" s="25" t="s">
        <v>50</v>
      </c>
      <c r="Y5761" s="25" t="s">
        <v>50</v>
      </c>
      <c r="Z5761" s="25" t="s">
        <v>50</v>
      </c>
      <c r="AA5761" s="25"/>
      <c r="AB5761" s="26"/>
      <c r="AC5761" s="31">
        <v>0.51</v>
      </c>
      <c r="AD5761" s="32"/>
      <c r="AE5761" s="32"/>
      <c r="AF5761" s="32"/>
      <c r="AG5761" s="33"/>
      <c r="AH5761" s="33"/>
      <c r="AI5761" s="33"/>
      <c r="AJ5761" s="27"/>
      <c r="AK5761" s="27"/>
      <c r="AL5761" s="27">
        <v>3.4666666666666668</v>
      </c>
      <c r="AM5761" s="27"/>
      <c r="AN5761" s="27"/>
      <c r="AO5761" s="28" t="s">
        <v>94</v>
      </c>
      <c r="AP5761" s="51"/>
      <c r="AQ5761" s="51"/>
    </row>
    <row r="5762" spans="1:43" ht="12.65" customHeight="1">
      <c r="A5762" s="13" t="s">
        <v>213</v>
      </c>
      <c r="B5762" s="14" t="s">
        <v>1981</v>
      </c>
      <c r="C5762" s="13">
        <v>43</v>
      </c>
      <c r="D5762" s="13" t="s">
        <v>222</v>
      </c>
      <c r="E5762" s="15" t="s">
        <v>3532</v>
      </c>
      <c r="F5762" s="13">
        <v>7559</v>
      </c>
      <c r="G5762" s="13" t="s">
        <v>2260</v>
      </c>
      <c r="H5762" s="16">
        <v>45899</v>
      </c>
      <c r="I5762" s="17">
        <v>45899</v>
      </c>
      <c r="J5762" s="18">
        <v>45899</v>
      </c>
      <c r="K5762" s="19">
        <v>0.53472222222222221</v>
      </c>
      <c r="L5762" s="19">
        <v>0.55555555555555558</v>
      </c>
      <c r="M5762" s="20">
        <v>0.82638888888888884</v>
      </c>
      <c r="N5762" s="19">
        <v>0.84722222222222221</v>
      </c>
      <c r="O5762" s="21">
        <f t="shared" si="214"/>
        <v>2.083333333333337E-2</v>
      </c>
      <c r="P5762" s="13" t="s">
        <v>50</v>
      </c>
      <c r="Q5762" s="13" t="s">
        <v>50</v>
      </c>
      <c r="R5762" s="22" t="s">
        <v>3533</v>
      </c>
      <c r="S5762" s="22" t="s">
        <v>33</v>
      </c>
      <c r="T5762" s="23" t="s">
        <v>52</v>
      </c>
      <c r="U5762" s="23"/>
      <c r="V5762" s="22" t="s">
        <v>68</v>
      </c>
      <c r="W5762" s="24" t="s">
        <v>3677</v>
      </c>
      <c r="X5762" s="25" t="s">
        <v>50</v>
      </c>
      <c r="Y5762" s="25" t="s">
        <v>50</v>
      </c>
      <c r="Z5762" s="25" t="s">
        <v>50</v>
      </c>
      <c r="AA5762" s="25"/>
      <c r="AB5762" s="26"/>
      <c r="AC5762" s="31">
        <v>0.68</v>
      </c>
      <c r="AD5762" s="32"/>
      <c r="AE5762" s="32"/>
      <c r="AF5762" s="32"/>
      <c r="AG5762" s="33"/>
      <c r="AH5762" s="33"/>
      <c r="AI5762" s="33"/>
      <c r="AJ5762" s="27"/>
      <c r="AK5762" s="27"/>
      <c r="AL5762" s="27">
        <v>3.4666666666666668</v>
      </c>
      <c r="AM5762" s="27"/>
      <c r="AN5762" s="27"/>
      <c r="AO5762" s="28" t="s">
        <v>94</v>
      </c>
      <c r="AP5762" s="51"/>
      <c r="AQ5762" s="51"/>
    </row>
    <row r="5763" spans="1:43" ht="12.65" customHeight="1">
      <c r="A5763" s="13" t="s">
        <v>213</v>
      </c>
      <c r="B5763" s="14" t="s">
        <v>1981</v>
      </c>
      <c r="C5763" s="13">
        <v>43</v>
      </c>
      <c r="D5763" s="13" t="s">
        <v>222</v>
      </c>
      <c r="E5763" s="15" t="s">
        <v>3532</v>
      </c>
      <c r="F5763" s="13">
        <v>7559</v>
      </c>
      <c r="G5763" s="13" t="s">
        <v>2260</v>
      </c>
      <c r="H5763" s="16">
        <v>45899</v>
      </c>
      <c r="I5763" s="17">
        <v>45899</v>
      </c>
      <c r="J5763" s="18">
        <f>I5763</f>
        <v>45899</v>
      </c>
      <c r="K5763" s="19">
        <v>0.55555555555555558</v>
      </c>
      <c r="L5763" s="19">
        <v>0.64583333333333337</v>
      </c>
      <c r="M5763" s="20">
        <v>0.84722222222222221</v>
      </c>
      <c r="N5763" s="19">
        <v>0.9375</v>
      </c>
      <c r="O5763" s="21">
        <f t="shared" si="214"/>
        <v>9.027777777777779E-2</v>
      </c>
      <c r="P5763" s="13" t="s">
        <v>50</v>
      </c>
      <c r="Q5763" s="13" t="s">
        <v>50</v>
      </c>
      <c r="R5763" s="22" t="s">
        <v>3540</v>
      </c>
      <c r="S5763" s="22" t="s">
        <v>29</v>
      </c>
      <c r="T5763" s="23" t="s">
        <v>52</v>
      </c>
      <c r="U5763" s="23" t="s">
        <v>50</v>
      </c>
      <c r="V5763" s="22" t="s">
        <v>68</v>
      </c>
      <c r="W5763" s="24" t="s">
        <v>135</v>
      </c>
      <c r="X5763" s="25" t="s">
        <v>74</v>
      </c>
      <c r="Y5763" s="25" t="s">
        <v>114</v>
      </c>
      <c r="Z5763" s="25" t="s">
        <v>69</v>
      </c>
      <c r="AA5763" s="25"/>
      <c r="AB5763" s="26"/>
      <c r="AC5763" s="31">
        <v>6.8</v>
      </c>
      <c r="AD5763" s="32"/>
      <c r="AE5763" s="32"/>
      <c r="AF5763" s="32"/>
      <c r="AG5763" s="33"/>
      <c r="AH5763" s="33"/>
      <c r="AI5763" s="33"/>
      <c r="AJ5763" s="27"/>
      <c r="AK5763" s="27"/>
      <c r="AL5763" s="27">
        <v>10.4</v>
      </c>
      <c r="AM5763" s="27"/>
      <c r="AN5763" s="27"/>
      <c r="AO5763" s="28" t="s">
        <v>94</v>
      </c>
      <c r="AP5763" s="51"/>
      <c r="AQ5763" s="51"/>
    </row>
    <row r="5764" spans="1:43" ht="12.65" customHeight="1">
      <c r="A5764" s="13" t="s">
        <v>213</v>
      </c>
      <c r="B5764" s="14" t="s">
        <v>1981</v>
      </c>
      <c r="C5764" s="13">
        <v>43</v>
      </c>
      <c r="D5764" s="13" t="s">
        <v>222</v>
      </c>
      <c r="E5764" s="15" t="s">
        <v>3532</v>
      </c>
      <c r="F5764" s="13">
        <v>7559</v>
      </c>
      <c r="G5764" s="13" t="s">
        <v>2260</v>
      </c>
      <c r="H5764" s="16">
        <v>45899</v>
      </c>
      <c r="I5764" s="17">
        <v>45899</v>
      </c>
      <c r="J5764" s="18">
        <f>I5764</f>
        <v>45899</v>
      </c>
      <c r="K5764" s="19">
        <v>0.68055555555555558</v>
      </c>
      <c r="L5764" s="19">
        <v>0.76388888888888895</v>
      </c>
      <c r="M5764" s="20">
        <v>0.97222222222222221</v>
      </c>
      <c r="N5764" s="19">
        <v>1.0555555555555556</v>
      </c>
      <c r="O5764" s="21">
        <f t="shared" si="214"/>
        <v>8.333333333333337E-2</v>
      </c>
      <c r="P5764" s="13" t="s">
        <v>50</v>
      </c>
      <c r="Q5764" s="13" t="s">
        <v>50</v>
      </c>
      <c r="R5764" s="22" t="s">
        <v>3541</v>
      </c>
      <c r="S5764" s="22" t="s">
        <v>29</v>
      </c>
      <c r="T5764" s="23" t="s">
        <v>52</v>
      </c>
      <c r="U5764" s="23" t="s">
        <v>50</v>
      </c>
      <c r="V5764" s="22" t="s">
        <v>68</v>
      </c>
      <c r="W5764" s="24" t="s">
        <v>138</v>
      </c>
      <c r="X5764" s="25" t="s">
        <v>56</v>
      </c>
      <c r="Y5764" s="25" t="s">
        <v>114</v>
      </c>
      <c r="Z5764" s="25" t="s">
        <v>71</v>
      </c>
      <c r="AA5764" s="25"/>
      <c r="AB5764" s="26"/>
      <c r="AC5764" s="31">
        <v>12.375999999999999</v>
      </c>
      <c r="AD5764" s="32"/>
      <c r="AE5764" s="32"/>
      <c r="AF5764" s="32"/>
      <c r="AG5764" s="33"/>
      <c r="AH5764" s="33"/>
      <c r="AI5764" s="33"/>
      <c r="AJ5764" s="27"/>
      <c r="AK5764" s="27"/>
      <c r="AL5764" s="27">
        <v>10.4</v>
      </c>
      <c r="AM5764" s="27"/>
      <c r="AN5764" s="27"/>
      <c r="AO5764" s="28" t="s">
        <v>94</v>
      </c>
      <c r="AP5764" s="51"/>
      <c r="AQ5764" s="51"/>
    </row>
    <row r="5765" spans="1:43" ht="12.65" customHeight="1">
      <c r="A5765" s="13" t="s">
        <v>213</v>
      </c>
      <c r="B5765" s="14" t="s">
        <v>1981</v>
      </c>
      <c r="C5765" s="13">
        <v>43</v>
      </c>
      <c r="D5765" s="13" t="s">
        <v>222</v>
      </c>
      <c r="E5765" s="15" t="s">
        <v>3532</v>
      </c>
      <c r="F5765" s="13">
        <v>7559</v>
      </c>
      <c r="G5765" s="13" t="s">
        <v>2260</v>
      </c>
      <c r="H5765" s="16">
        <v>45900</v>
      </c>
      <c r="I5765" s="17">
        <v>45900</v>
      </c>
      <c r="J5765" s="18">
        <f>I5765</f>
        <v>45900</v>
      </c>
      <c r="K5765" s="19">
        <v>0.55555555555555558</v>
      </c>
      <c r="L5765" s="19">
        <v>0.64236111111111116</v>
      </c>
      <c r="M5765" s="20">
        <v>0.84722222222222221</v>
      </c>
      <c r="N5765" s="19">
        <v>0.93402777777777779</v>
      </c>
      <c r="O5765" s="21">
        <f t="shared" si="214"/>
        <v>8.680555555555558E-2</v>
      </c>
      <c r="P5765" s="13" t="s">
        <v>50</v>
      </c>
      <c r="Q5765" s="13" t="s">
        <v>50</v>
      </c>
      <c r="R5765" s="22" t="s">
        <v>3542</v>
      </c>
      <c r="S5765" s="22" t="s">
        <v>29</v>
      </c>
      <c r="T5765" s="23" t="s">
        <v>52</v>
      </c>
      <c r="U5765" s="23" t="s">
        <v>50</v>
      </c>
      <c r="V5765" s="22" t="s">
        <v>68</v>
      </c>
      <c r="W5765" s="24" t="s">
        <v>142</v>
      </c>
      <c r="X5765" s="25" t="s">
        <v>57</v>
      </c>
      <c r="Y5765" s="25" t="s">
        <v>114</v>
      </c>
      <c r="Z5765" s="25" t="s">
        <v>63</v>
      </c>
      <c r="AA5765" s="25"/>
      <c r="AB5765" s="26"/>
      <c r="AC5765" s="31">
        <v>5.0999999999999996</v>
      </c>
      <c r="AD5765" s="32"/>
      <c r="AE5765" s="32"/>
      <c r="AF5765" s="32"/>
      <c r="AG5765" s="33"/>
      <c r="AH5765" s="33"/>
      <c r="AI5765" s="33"/>
      <c r="AJ5765" s="27"/>
      <c r="AK5765" s="27"/>
      <c r="AL5765" s="27">
        <v>10.4</v>
      </c>
      <c r="AM5765" s="27"/>
      <c r="AN5765" s="27"/>
      <c r="AO5765" s="28" t="s">
        <v>94</v>
      </c>
      <c r="AP5765" s="51"/>
      <c r="AQ5765" s="51"/>
    </row>
    <row r="5766" spans="1:43" ht="12.65" customHeight="1">
      <c r="A5766" s="13" t="s">
        <v>213</v>
      </c>
      <c r="B5766" s="14" t="s">
        <v>1981</v>
      </c>
      <c r="C5766" s="13">
        <v>43</v>
      </c>
      <c r="D5766" s="13" t="s">
        <v>222</v>
      </c>
      <c r="E5766" s="15" t="s">
        <v>3532</v>
      </c>
      <c r="F5766" s="13">
        <v>7559</v>
      </c>
      <c r="G5766" s="13" t="s">
        <v>2260</v>
      </c>
      <c r="H5766" s="16">
        <v>45900</v>
      </c>
      <c r="I5766" s="17">
        <v>45900</v>
      </c>
      <c r="J5766" s="18">
        <f>I5766</f>
        <v>45900</v>
      </c>
      <c r="K5766" s="19">
        <v>0.64236111111111116</v>
      </c>
      <c r="L5766" s="19">
        <v>0.72569444444444453</v>
      </c>
      <c r="M5766" s="20">
        <v>0.93402777777777779</v>
      </c>
      <c r="N5766" s="19">
        <v>1.0173611111111112</v>
      </c>
      <c r="O5766" s="21">
        <f t="shared" si="214"/>
        <v>8.333333333333337E-2</v>
      </c>
      <c r="P5766" s="13" t="s">
        <v>50</v>
      </c>
      <c r="Q5766" s="13" t="s">
        <v>50</v>
      </c>
      <c r="R5766" s="22" t="s">
        <v>3543</v>
      </c>
      <c r="S5766" s="22" t="s">
        <v>29</v>
      </c>
      <c r="T5766" s="23" t="s">
        <v>52</v>
      </c>
      <c r="U5766" s="23" t="s">
        <v>50</v>
      </c>
      <c r="V5766" s="22" t="s">
        <v>68</v>
      </c>
      <c r="W5766" s="24" t="s">
        <v>132</v>
      </c>
      <c r="X5766" s="25" t="s">
        <v>62</v>
      </c>
      <c r="Y5766" s="25" t="s">
        <v>114</v>
      </c>
      <c r="Z5766" s="25" t="s">
        <v>77</v>
      </c>
      <c r="AA5766" s="25"/>
      <c r="AB5766" s="26"/>
      <c r="AC5766" s="31">
        <v>7.7520000000000007</v>
      </c>
      <c r="AD5766" s="32"/>
      <c r="AE5766" s="32"/>
      <c r="AF5766" s="32"/>
      <c r="AG5766" s="33"/>
      <c r="AH5766" s="33"/>
      <c r="AI5766" s="33"/>
      <c r="AJ5766" s="27"/>
      <c r="AK5766" s="27"/>
      <c r="AL5766" s="27">
        <v>10.4</v>
      </c>
      <c r="AM5766" s="27"/>
      <c r="AN5766" s="27"/>
      <c r="AO5766" s="28" t="s">
        <v>94</v>
      </c>
      <c r="AP5766" s="51"/>
      <c r="AQ5766" s="51"/>
    </row>
    <row r="5767" spans="1:43" ht="12.65" customHeight="1">
      <c r="A5767" s="13" t="s">
        <v>213</v>
      </c>
      <c r="B5767" s="14" t="s">
        <v>1981</v>
      </c>
      <c r="C5767" s="13">
        <v>43</v>
      </c>
      <c r="D5767" s="13" t="s">
        <v>1982</v>
      </c>
      <c r="E5767" s="15" t="s">
        <v>3544</v>
      </c>
      <c r="F5767" s="13">
        <v>6315</v>
      </c>
      <c r="G5767" s="13" t="s">
        <v>255</v>
      </c>
      <c r="H5767" s="16">
        <v>45883</v>
      </c>
      <c r="I5767" s="17">
        <v>45884</v>
      </c>
      <c r="J5767" s="18">
        <v>45884</v>
      </c>
      <c r="K5767" s="19">
        <v>0.83333333333333337</v>
      </c>
      <c r="L5767" s="19">
        <v>0.85416666666666674</v>
      </c>
      <c r="M5767" s="20">
        <v>0.125</v>
      </c>
      <c r="N5767" s="19">
        <v>0.14583333333333334</v>
      </c>
      <c r="O5767" s="21">
        <v>2.0833333333333343E-2</v>
      </c>
      <c r="P5767" s="13" t="s">
        <v>1989</v>
      </c>
      <c r="Q5767" s="13" t="s">
        <v>1990</v>
      </c>
      <c r="R5767" s="22" t="s">
        <v>1991</v>
      </c>
      <c r="S5767" s="22" t="s">
        <v>33</v>
      </c>
      <c r="T5767" s="23" t="s">
        <v>211</v>
      </c>
      <c r="U5767" s="23"/>
      <c r="V5767" s="22" t="s">
        <v>212</v>
      </c>
      <c r="W5767" s="24" t="s">
        <v>3677</v>
      </c>
      <c r="X5767" s="25" t="s">
        <v>50</v>
      </c>
      <c r="Y5767" s="25" t="s">
        <v>50</v>
      </c>
      <c r="Z5767" s="25" t="s">
        <v>50</v>
      </c>
      <c r="AA5767" s="25"/>
      <c r="AB5767" s="26"/>
      <c r="AC5767" s="31"/>
      <c r="AD5767" s="32">
        <v>0</v>
      </c>
      <c r="AE5767" s="32">
        <v>1</v>
      </c>
      <c r="AF5767" s="32">
        <v>0.27</v>
      </c>
      <c r="AG5767" s="33">
        <v>0</v>
      </c>
      <c r="AH5767" s="33">
        <v>1</v>
      </c>
      <c r="AI5767" s="33">
        <v>0.27</v>
      </c>
      <c r="AJ5767" s="27"/>
      <c r="AK5767" s="27"/>
      <c r="AL5767" s="27">
        <v>4.0333333333333332E-2</v>
      </c>
      <c r="AM5767" s="27" t="s">
        <v>3873</v>
      </c>
      <c r="AN5767" s="27"/>
      <c r="AO5767" s="28" t="s">
        <v>107</v>
      </c>
      <c r="AP5767" s="51"/>
      <c r="AQ5767" s="51"/>
    </row>
    <row r="5768" spans="1:43" ht="12.65" customHeight="1">
      <c r="A5768" s="13" t="s">
        <v>213</v>
      </c>
      <c r="B5768" s="14" t="s">
        <v>1981</v>
      </c>
      <c r="C5768" s="13">
        <v>43</v>
      </c>
      <c r="D5768" s="13" t="s">
        <v>1982</v>
      </c>
      <c r="E5768" s="15" t="s">
        <v>3544</v>
      </c>
      <c r="F5768" s="13">
        <v>6315</v>
      </c>
      <c r="G5768" s="13" t="s">
        <v>255</v>
      </c>
      <c r="H5768" s="16">
        <v>45884</v>
      </c>
      <c r="I5768" s="17">
        <v>45885</v>
      </c>
      <c r="J5768" s="18">
        <v>45885</v>
      </c>
      <c r="K5768" s="19">
        <v>0.83333333333333337</v>
      </c>
      <c r="L5768" s="19">
        <v>0.85416666666666674</v>
      </c>
      <c r="M5768" s="20">
        <v>0.125</v>
      </c>
      <c r="N5768" s="19">
        <v>0.14583333333333334</v>
      </c>
      <c r="O5768" s="21">
        <v>2.0833333333333343E-2</v>
      </c>
      <c r="P5768" s="13" t="s">
        <v>1989</v>
      </c>
      <c r="Q5768" s="13" t="s">
        <v>1990</v>
      </c>
      <c r="R5768" s="22" t="s">
        <v>1991</v>
      </c>
      <c r="S5768" s="22" t="s">
        <v>32</v>
      </c>
      <c r="T5768" s="23" t="s">
        <v>211</v>
      </c>
      <c r="U5768" s="23"/>
      <c r="V5768" s="22" t="s">
        <v>212</v>
      </c>
      <c r="W5768" s="24" t="s">
        <v>3677</v>
      </c>
      <c r="X5768" s="25" t="s">
        <v>50</v>
      </c>
      <c r="Y5768" s="25" t="s">
        <v>50</v>
      </c>
      <c r="Z5768" s="25" t="s">
        <v>50</v>
      </c>
      <c r="AA5768" s="25"/>
      <c r="AB5768" s="26"/>
      <c r="AC5768" s="31"/>
      <c r="AD5768" s="32">
        <v>0.01</v>
      </c>
      <c r="AE5768" s="32">
        <v>4</v>
      </c>
      <c r="AF5768" s="32">
        <v>1.54</v>
      </c>
      <c r="AG5768" s="33">
        <v>0.01</v>
      </c>
      <c r="AH5768" s="33">
        <v>4</v>
      </c>
      <c r="AI5768" s="33">
        <v>1.57</v>
      </c>
      <c r="AJ5768" s="27"/>
      <c r="AK5768" s="27"/>
      <c r="AL5768" s="27">
        <v>0.16133333333333333</v>
      </c>
      <c r="AM5768" s="27" t="s">
        <v>3873</v>
      </c>
      <c r="AN5768" s="27"/>
      <c r="AO5768" s="28" t="s">
        <v>107</v>
      </c>
      <c r="AP5768" s="51"/>
      <c r="AQ5768" s="51"/>
    </row>
    <row r="5769" spans="1:43" ht="12.65" customHeight="1">
      <c r="A5769" s="13" t="s">
        <v>213</v>
      </c>
      <c r="B5769" s="14" t="s">
        <v>1981</v>
      </c>
      <c r="C5769" s="13">
        <v>43</v>
      </c>
      <c r="D5769" s="13" t="s">
        <v>1982</v>
      </c>
      <c r="E5769" s="15" t="s">
        <v>3544</v>
      </c>
      <c r="F5769" s="13">
        <v>6315</v>
      </c>
      <c r="G5769" s="13" t="s">
        <v>255</v>
      </c>
      <c r="H5769" s="16">
        <v>45885</v>
      </c>
      <c r="I5769" s="17">
        <v>45885</v>
      </c>
      <c r="J5769" s="18">
        <v>45885</v>
      </c>
      <c r="K5769" s="19">
        <v>0.39583333333333331</v>
      </c>
      <c r="L5769" s="19">
        <v>0.41666666666666669</v>
      </c>
      <c r="M5769" s="20">
        <v>0.6875</v>
      </c>
      <c r="N5769" s="19">
        <v>0.70833333333333337</v>
      </c>
      <c r="O5769" s="21">
        <v>2.083333333333337E-2</v>
      </c>
      <c r="P5769" s="13" t="s">
        <v>1986</v>
      </c>
      <c r="Q5769" s="13" t="s">
        <v>1987</v>
      </c>
      <c r="R5769" s="22" t="s">
        <v>1988</v>
      </c>
      <c r="S5769" s="22" t="s">
        <v>33</v>
      </c>
      <c r="T5769" s="23" t="s">
        <v>52</v>
      </c>
      <c r="U5769" s="23"/>
      <c r="V5769" s="22" t="s">
        <v>67</v>
      </c>
      <c r="W5769" s="24" t="s">
        <v>3677</v>
      </c>
      <c r="X5769" s="25" t="s">
        <v>50</v>
      </c>
      <c r="Y5769" s="25" t="s">
        <v>50</v>
      </c>
      <c r="Z5769" s="25" t="s">
        <v>50</v>
      </c>
      <c r="AA5769" s="25"/>
      <c r="AB5769" s="26"/>
      <c r="AC5769" s="31"/>
      <c r="AD5769" s="32">
        <v>0.16</v>
      </c>
      <c r="AE5769" s="32">
        <v>88</v>
      </c>
      <c r="AF5769" s="32">
        <v>2</v>
      </c>
      <c r="AG5769" s="33">
        <v>0.16</v>
      </c>
      <c r="AH5769" s="33">
        <v>80</v>
      </c>
      <c r="AI5769" s="33">
        <v>2</v>
      </c>
      <c r="AJ5769" s="27"/>
      <c r="AK5769" s="27"/>
      <c r="AL5769" s="27">
        <v>3.5493333333333328</v>
      </c>
      <c r="AM5769" s="27" t="s">
        <v>3873</v>
      </c>
      <c r="AN5769" s="27"/>
      <c r="AO5769" s="28" t="s">
        <v>107</v>
      </c>
      <c r="AP5769" s="51"/>
      <c r="AQ5769" s="51"/>
    </row>
    <row r="5770" spans="1:43" ht="12.65" customHeight="1">
      <c r="A5770" s="13" t="s">
        <v>213</v>
      </c>
      <c r="B5770" s="14" t="s">
        <v>1981</v>
      </c>
      <c r="C5770" s="13">
        <v>43</v>
      </c>
      <c r="D5770" s="13" t="s">
        <v>1982</v>
      </c>
      <c r="E5770" s="15" t="s">
        <v>3544</v>
      </c>
      <c r="F5770" s="13">
        <v>6315</v>
      </c>
      <c r="G5770" s="13" t="s">
        <v>255</v>
      </c>
      <c r="H5770" s="16">
        <v>45885</v>
      </c>
      <c r="I5770" s="17">
        <v>45886</v>
      </c>
      <c r="J5770" s="18">
        <v>45886</v>
      </c>
      <c r="K5770" s="19">
        <v>0.75</v>
      </c>
      <c r="L5770" s="19">
        <v>0.76736111111111116</v>
      </c>
      <c r="M5770" s="20">
        <v>4.1666666666666664E-2</v>
      </c>
      <c r="N5770" s="19">
        <v>5.9027777777777776E-2</v>
      </c>
      <c r="O5770" s="21">
        <v>1.7361111111111112E-2</v>
      </c>
      <c r="P5770" s="13" t="s">
        <v>2124</v>
      </c>
      <c r="Q5770" s="13" t="s">
        <v>2125</v>
      </c>
      <c r="R5770" s="22" t="s">
        <v>2126</v>
      </c>
      <c r="S5770" s="22" t="s">
        <v>33</v>
      </c>
      <c r="T5770" s="23" t="s">
        <v>52</v>
      </c>
      <c r="U5770" s="23"/>
      <c r="V5770" s="22" t="s">
        <v>67</v>
      </c>
      <c r="W5770" s="24" t="s">
        <v>3677</v>
      </c>
      <c r="X5770" s="25" t="s">
        <v>50</v>
      </c>
      <c r="Y5770" s="25" t="s">
        <v>50</v>
      </c>
      <c r="Z5770" s="25" t="s">
        <v>50</v>
      </c>
      <c r="AA5770" s="25"/>
      <c r="AB5770" s="26"/>
      <c r="AC5770" s="31"/>
      <c r="AD5770" s="32">
        <v>0.04</v>
      </c>
      <c r="AE5770" s="32">
        <v>21</v>
      </c>
      <c r="AF5770" s="32">
        <v>3.58</v>
      </c>
      <c r="AG5770" s="33">
        <v>0.04</v>
      </c>
      <c r="AH5770" s="33">
        <v>21</v>
      </c>
      <c r="AI5770" s="33">
        <v>3.71</v>
      </c>
      <c r="AJ5770" s="27"/>
      <c r="AK5770" s="27"/>
      <c r="AL5770" s="27">
        <v>0.84699999999999998</v>
      </c>
      <c r="AM5770" s="27" t="s">
        <v>3873</v>
      </c>
      <c r="AN5770" s="27"/>
      <c r="AO5770" s="28" t="s">
        <v>107</v>
      </c>
      <c r="AP5770" s="51"/>
      <c r="AQ5770" s="51"/>
    </row>
    <row r="5771" spans="1:43" ht="12.65" customHeight="1">
      <c r="A5771" s="13" t="s">
        <v>213</v>
      </c>
      <c r="B5771" s="14" t="s">
        <v>1981</v>
      </c>
      <c r="C5771" s="13">
        <v>43</v>
      </c>
      <c r="D5771" s="13" t="s">
        <v>1982</v>
      </c>
      <c r="E5771" s="15" t="s">
        <v>3544</v>
      </c>
      <c r="F5771" s="13">
        <v>6315</v>
      </c>
      <c r="G5771" s="13" t="s">
        <v>255</v>
      </c>
      <c r="H5771" s="16">
        <v>45885</v>
      </c>
      <c r="I5771" s="17">
        <v>45886</v>
      </c>
      <c r="J5771" s="18">
        <v>45886</v>
      </c>
      <c r="K5771" s="19">
        <v>0.76736111111111116</v>
      </c>
      <c r="L5771" s="19">
        <v>0.85416666666666674</v>
      </c>
      <c r="M5771" s="20">
        <v>5.9027777777777776E-2</v>
      </c>
      <c r="N5771" s="19">
        <v>0.14583333333333334</v>
      </c>
      <c r="O5771" s="21">
        <v>8.6805555555555566E-2</v>
      </c>
      <c r="P5771" s="13" t="s">
        <v>1983</v>
      </c>
      <c r="Q5771" s="13" t="s">
        <v>1984</v>
      </c>
      <c r="R5771" s="22" t="s">
        <v>1985</v>
      </c>
      <c r="S5771" s="22" t="s">
        <v>29</v>
      </c>
      <c r="T5771" s="23" t="s">
        <v>97</v>
      </c>
      <c r="U5771" s="23" t="s">
        <v>50</v>
      </c>
      <c r="V5771" s="22" t="s">
        <v>3880</v>
      </c>
      <c r="W5771" s="24" t="s">
        <v>3659</v>
      </c>
      <c r="X5771" s="25" t="s">
        <v>83</v>
      </c>
      <c r="Y5771" s="25" t="s">
        <v>114</v>
      </c>
      <c r="Z5771" s="25" t="s">
        <v>71</v>
      </c>
      <c r="AA5771" s="25"/>
      <c r="AB5771" s="26"/>
      <c r="AC5771" s="31"/>
      <c r="AD5771" s="32">
        <v>0.1</v>
      </c>
      <c r="AE5771" s="32">
        <v>56</v>
      </c>
      <c r="AF5771" s="32">
        <v>10.93</v>
      </c>
      <c r="AG5771" s="33">
        <v>0.12</v>
      </c>
      <c r="AH5771" s="33">
        <v>56</v>
      </c>
      <c r="AI5771" s="33">
        <v>11.4</v>
      </c>
      <c r="AJ5771" s="27"/>
      <c r="AK5771" s="27"/>
      <c r="AL5771" s="27">
        <v>2.2586666666666662</v>
      </c>
      <c r="AM5771" s="27" t="s">
        <v>3873</v>
      </c>
      <c r="AN5771" s="27"/>
      <c r="AO5771" s="28" t="s">
        <v>107</v>
      </c>
      <c r="AP5771" s="51"/>
      <c r="AQ5771" s="51"/>
    </row>
    <row r="5772" spans="1:43" ht="12.65" customHeight="1">
      <c r="A5772" s="13" t="s">
        <v>213</v>
      </c>
      <c r="B5772" s="14" t="s">
        <v>1981</v>
      </c>
      <c r="C5772" s="13">
        <v>43</v>
      </c>
      <c r="D5772" s="13" t="s">
        <v>1982</v>
      </c>
      <c r="E5772" s="15" t="s">
        <v>3544</v>
      </c>
      <c r="F5772" s="13">
        <v>6315</v>
      </c>
      <c r="G5772" s="13" t="s">
        <v>255</v>
      </c>
      <c r="H5772" s="16">
        <v>45886</v>
      </c>
      <c r="I5772" s="17">
        <v>45886</v>
      </c>
      <c r="J5772" s="18">
        <v>45886</v>
      </c>
      <c r="K5772" s="19">
        <v>0.6875</v>
      </c>
      <c r="L5772" s="19">
        <v>0.72777777777777763</v>
      </c>
      <c r="M5772" s="20">
        <v>0.97916666666666674</v>
      </c>
      <c r="N5772" s="19">
        <v>1.9444444444444445E-2</v>
      </c>
      <c r="O5772" s="21">
        <v>4.0277777777777635E-2</v>
      </c>
      <c r="P5772" s="13" t="s">
        <v>2127</v>
      </c>
      <c r="Q5772" s="13" t="s">
        <v>2128</v>
      </c>
      <c r="R5772" s="22" t="s">
        <v>2129</v>
      </c>
      <c r="S5772" s="22" t="s">
        <v>32</v>
      </c>
      <c r="T5772" s="23" t="s">
        <v>211</v>
      </c>
      <c r="U5772" s="23"/>
      <c r="V5772" s="22" t="s">
        <v>212</v>
      </c>
      <c r="W5772" s="24" t="s">
        <v>3677</v>
      </c>
      <c r="X5772" s="25" t="s">
        <v>50</v>
      </c>
      <c r="Y5772" s="25" t="s">
        <v>50</v>
      </c>
      <c r="Z5772" s="25" t="s">
        <v>50</v>
      </c>
      <c r="AA5772" s="25"/>
      <c r="AB5772" s="26"/>
      <c r="AC5772" s="31"/>
      <c r="AD5772" s="32">
        <v>7.1071428571428508E-2</v>
      </c>
      <c r="AE5772" s="32">
        <v>40.088999999999999</v>
      </c>
      <c r="AF5772" s="32">
        <v>3.3021504415858614</v>
      </c>
      <c r="AG5772" s="33">
        <v>7.1071428571428508E-2</v>
      </c>
      <c r="AH5772" s="33">
        <v>37.018000000000001</v>
      </c>
      <c r="AI5772" s="33">
        <v>3.2011729983274497</v>
      </c>
      <c r="AJ5772" s="27"/>
      <c r="AK5772" s="27"/>
      <c r="AL5772" s="27">
        <v>1.6169229999999999</v>
      </c>
      <c r="AM5772" s="27" t="s">
        <v>3873</v>
      </c>
      <c r="AN5772" s="27"/>
      <c r="AO5772" s="28" t="s">
        <v>107</v>
      </c>
      <c r="AP5772" s="51"/>
      <c r="AQ5772" s="51"/>
    </row>
    <row r="5773" spans="1:43" ht="12.65" customHeight="1">
      <c r="A5773" s="13" t="s">
        <v>213</v>
      </c>
      <c r="B5773" s="14" t="s">
        <v>1981</v>
      </c>
      <c r="C5773" s="13">
        <v>43</v>
      </c>
      <c r="D5773" s="13" t="s">
        <v>1982</v>
      </c>
      <c r="E5773" s="15" t="s">
        <v>3544</v>
      </c>
      <c r="F5773" s="13">
        <v>6315</v>
      </c>
      <c r="G5773" s="13" t="s">
        <v>255</v>
      </c>
      <c r="H5773" s="16">
        <v>45886</v>
      </c>
      <c r="I5773" s="17">
        <v>45887</v>
      </c>
      <c r="J5773" s="18">
        <v>45887</v>
      </c>
      <c r="K5773" s="19">
        <v>0.75</v>
      </c>
      <c r="L5773" s="19">
        <v>0.77083333333333337</v>
      </c>
      <c r="M5773" s="20">
        <v>4.1666666666666664E-2</v>
      </c>
      <c r="N5773" s="19">
        <v>6.25E-2</v>
      </c>
      <c r="O5773" s="21">
        <v>2.0833333333333336E-2</v>
      </c>
      <c r="P5773" s="13" t="s">
        <v>2068</v>
      </c>
      <c r="Q5773" s="13" t="s">
        <v>2069</v>
      </c>
      <c r="R5773" s="22" t="s">
        <v>2070</v>
      </c>
      <c r="S5773" s="22" t="s">
        <v>33</v>
      </c>
      <c r="T5773" s="23" t="s">
        <v>52</v>
      </c>
      <c r="U5773" s="23"/>
      <c r="V5773" s="22" t="s">
        <v>67</v>
      </c>
      <c r="W5773" s="24" t="s">
        <v>3677</v>
      </c>
      <c r="X5773" s="25" t="s">
        <v>50</v>
      </c>
      <c r="Y5773" s="25" t="s">
        <v>50</v>
      </c>
      <c r="Z5773" s="25" t="s">
        <v>50</v>
      </c>
      <c r="AA5773" s="25"/>
      <c r="AB5773" s="26"/>
      <c r="AC5773" s="31"/>
      <c r="AD5773" s="32">
        <v>0.03</v>
      </c>
      <c r="AE5773" s="32">
        <v>16</v>
      </c>
      <c r="AF5773" s="32">
        <v>3.38</v>
      </c>
      <c r="AG5773" s="33">
        <v>0.03</v>
      </c>
      <c r="AH5773" s="33">
        <v>16</v>
      </c>
      <c r="AI5773" s="33">
        <v>3.48</v>
      </c>
      <c r="AJ5773" s="27"/>
      <c r="AK5773" s="27"/>
      <c r="AL5773" s="27">
        <v>0.64533333333333331</v>
      </c>
      <c r="AM5773" s="27" t="s">
        <v>3873</v>
      </c>
      <c r="AN5773" s="27"/>
      <c r="AO5773" s="28" t="s">
        <v>107</v>
      </c>
      <c r="AP5773" s="51"/>
      <c r="AQ5773" s="51"/>
    </row>
    <row r="5774" spans="1:43" ht="12.65" customHeight="1">
      <c r="A5774" s="13" t="s">
        <v>213</v>
      </c>
      <c r="B5774" s="14" t="s">
        <v>1981</v>
      </c>
      <c r="C5774" s="13">
        <v>43</v>
      </c>
      <c r="D5774" s="13" t="s">
        <v>1982</v>
      </c>
      <c r="E5774" s="15" t="s">
        <v>3544</v>
      </c>
      <c r="F5774" s="13">
        <v>6315</v>
      </c>
      <c r="G5774" s="13" t="s">
        <v>255</v>
      </c>
      <c r="H5774" s="16">
        <v>45886</v>
      </c>
      <c r="I5774" s="17">
        <v>45887</v>
      </c>
      <c r="J5774" s="18">
        <v>45887</v>
      </c>
      <c r="K5774" s="19">
        <v>0.79166666666666663</v>
      </c>
      <c r="L5774" s="19">
        <v>0.8125</v>
      </c>
      <c r="M5774" s="20">
        <v>8.3333333333333329E-2</v>
      </c>
      <c r="N5774" s="19">
        <v>0.10416666666666666</v>
      </c>
      <c r="O5774" s="21">
        <v>2.0833333333333329E-2</v>
      </c>
      <c r="P5774" s="13" t="s">
        <v>2205</v>
      </c>
      <c r="Q5774" s="13" t="s">
        <v>2206</v>
      </c>
      <c r="R5774" s="22" t="s">
        <v>2207</v>
      </c>
      <c r="S5774" s="22" t="s">
        <v>32</v>
      </c>
      <c r="T5774" s="23" t="s">
        <v>211</v>
      </c>
      <c r="U5774" s="23"/>
      <c r="V5774" s="22" t="s">
        <v>212</v>
      </c>
      <c r="W5774" s="24" t="s">
        <v>3677</v>
      </c>
      <c r="X5774" s="25" t="s">
        <v>50</v>
      </c>
      <c r="Y5774" s="25" t="s">
        <v>50</v>
      </c>
      <c r="Z5774" s="25" t="s">
        <v>50</v>
      </c>
      <c r="AA5774" s="25"/>
      <c r="AB5774" s="26"/>
      <c r="AC5774" s="31"/>
      <c r="AD5774" s="32">
        <v>0</v>
      </c>
      <c r="AE5774" s="32">
        <v>1</v>
      </c>
      <c r="AF5774" s="32">
        <v>0.51</v>
      </c>
      <c r="AG5774" s="33">
        <v>0</v>
      </c>
      <c r="AH5774" s="33">
        <v>1</v>
      </c>
      <c r="AI5774" s="33">
        <v>0.52</v>
      </c>
      <c r="AJ5774" s="27"/>
      <c r="AK5774" s="27"/>
      <c r="AL5774" s="27">
        <v>4.0333333333333332E-2</v>
      </c>
      <c r="AM5774" s="27" t="s">
        <v>3873</v>
      </c>
      <c r="AN5774" s="27"/>
      <c r="AO5774" s="28" t="s">
        <v>107</v>
      </c>
      <c r="AP5774" s="51"/>
      <c r="AQ5774" s="51"/>
    </row>
    <row r="5775" spans="1:43" ht="12.65" customHeight="1">
      <c r="A5775" s="13" t="s">
        <v>213</v>
      </c>
      <c r="B5775" s="14" t="s">
        <v>1981</v>
      </c>
      <c r="C5775" s="13">
        <v>43</v>
      </c>
      <c r="D5775" s="13" t="s">
        <v>1982</v>
      </c>
      <c r="E5775" s="15" t="s">
        <v>3544</v>
      </c>
      <c r="F5775" s="13">
        <v>6315</v>
      </c>
      <c r="G5775" s="13" t="s">
        <v>255</v>
      </c>
      <c r="H5775" s="16">
        <v>45887</v>
      </c>
      <c r="I5775" s="17">
        <v>45887</v>
      </c>
      <c r="J5775" s="18">
        <v>45887</v>
      </c>
      <c r="K5775" s="19">
        <v>0.62916666666666665</v>
      </c>
      <c r="L5775" s="19">
        <v>0.66597222222222219</v>
      </c>
      <c r="M5775" s="20">
        <v>0.92083333333333328</v>
      </c>
      <c r="N5775" s="19">
        <v>0.95763888888888882</v>
      </c>
      <c r="O5775" s="21">
        <v>3.6805555555555536E-2</v>
      </c>
      <c r="P5775" s="13" t="s">
        <v>1997</v>
      </c>
      <c r="Q5775" s="13" t="s">
        <v>1998</v>
      </c>
      <c r="R5775" s="22" t="s">
        <v>1999</v>
      </c>
      <c r="S5775" s="22" t="s">
        <v>32</v>
      </c>
      <c r="T5775" s="23" t="s">
        <v>211</v>
      </c>
      <c r="U5775" s="23"/>
      <c r="V5775" s="22" t="s">
        <v>212</v>
      </c>
      <c r="W5775" s="24" t="s">
        <v>3677</v>
      </c>
      <c r="X5775" s="25" t="s">
        <v>50</v>
      </c>
      <c r="Y5775" s="25" t="s">
        <v>50</v>
      </c>
      <c r="Z5775" s="25" t="s">
        <v>50</v>
      </c>
      <c r="AA5775" s="25"/>
      <c r="AB5775" s="26"/>
      <c r="AC5775" s="31"/>
      <c r="AD5775" s="32">
        <v>0.12</v>
      </c>
      <c r="AE5775" s="32">
        <v>69</v>
      </c>
      <c r="AF5775" s="32">
        <v>1.85</v>
      </c>
      <c r="AG5775" s="33">
        <v>0.13</v>
      </c>
      <c r="AH5775" s="33">
        <v>65</v>
      </c>
      <c r="AI5775" s="33">
        <v>1.86</v>
      </c>
      <c r="AJ5775" s="27"/>
      <c r="AK5775" s="27"/>
      <c r="AL5775" s="27">
        <v>2.7829999999999999</v>
      </c>
      <c r="AM5775" s="27" t="s">
        <v>3873</v>
      </c>
      <c r="AN5775" s="27"/>
      <c r="AO5775" s="28" t="s">
        <v>107</v>
      </c>
      <c r="AP5775" s="51"/>
      <c r="AQ5775" s="51"/>
    </row>
    <row r="5776" spans="1:43" ht="12.65" customHeight="1">
      <c r="A5776" s="13" t="s">
        <v>213</v>
      </c>
      <c r="B5776" s="14" t="s">
        <v>1981</v>
      </c>
      <c r="C5776" s="13">
        <v>43</v>
      </c>
      <c r="D5776" s="13" t="s">
        <v>1982</v>
      </c>
      <c r="E5776" s="15" t="s">
        <v>3544</v>
      </c>
      <c r="F5776" s="13">
        <v>6315</v>
      </c>
      <c r="G5776" s="13" t="s">
        <v>255</v>
      </c>
      <c r="H5776" s="16">
        <v>45887</v>
      </c>
      <c r="I5776" s="17">
        <v>45888</v>
      </c>
      <c r="J5776" s="18">
        <v>45888</v>
      </c>
      <c r="K5776" s="19">
        <v>0.83333333333333337</v>
      </c>
      <c r="L5776" s="19">
        <v>0.85416666666666674</v>
      </c>
      <c r="M5776" s="20">
        <v>0.125</v>
      </c>
      <c r="N5776" s="19">
        <v>0.14583333333333334</v>
      </c>
      <c r="O5776" s="21">
        <v>2.0833333333333343E-2</v>
      </c>
      <c r="P5776" s="13" t="s">
        <v>2166</v>
      </c>
      <c r="Q5776" s="13" t="s">
        <v>2167</v>
      </c>
      <c r="R5776" s="22" t="s">
        <v>2168</v>
      </c>
      <c r="S5776" s="22" t="s">
        <v>33</v>
      </c>
      <c r="T5776" s="23" t="s">
        <v>52</v>
      </c>
      <c r="U5776" s="23"/>
      <c r="V5776" s="22" t="s">
        <v>67</v>
      </c>
      <c r="W5776" s="24" t="s">
        <v>3677</v>
      </c>
      <c r="X5776" s="25" t="s">
        <v>50</v>
      </c>
      <c r="Y5776" s="25" t="s">
        <v>50</v>
      </c>
      <c r="Z5776" s="25" t="s">
        <v>50</v>
      </c>
      <c r="AA5776" s="25"/>
      <c r="AB5776" s="26"/>
      <c r="AC5776" s="31"/>
      <c r="AD5776" s="32">
        <v>0.01</v>
      </c>
      <c r="AE5776" s="32">
        <v>3</v>
      </c>
      <c r="AF5776" s="32">
        <v>1.01</v>
      </c>
      <c r="AG5776" s="33">
        <v>0.01</v>
      </c>
      <c r="AH5776" s="33">
        <v>3</v>
      </c>
      <c r="AI5776" s="33">
        <v>1.04</v>
      </c>
      <c r="AJ5776" s="27"/>
      <c r="AK5776" s="27"/>
      <c r="AL5776" s="27">
        <v>0.121</v>
      </c>
      <c r="AM5776" s="27" t="s">
        <v>3873</v>
      </c>
      <c r="AN5776" s="27"/>
      <c r="AO5776" s="28" t="s">
        <v>107</v>
      </c>
      <c r="AP5776" s="51"/>
      <c r="AQ5776" s="51"/>
    </row>
    <row r="5777" spans="1:43" ht="12.65" customHeight="1">
      <c r="A5777" s="13" t="s">
        <v>213</v>
      </c>
      <c r="B5777" s="14" t="s">
        <v>1981</v>
      </c>
      <c r="C5777" s="13">
        <v>43</v>
      </c>
      <c r="D5777" s="13" t="s">
        <v>1982</v>
      </c>
      <c r="E5777" s="15" t="s">
        <v>3544</v>
      </c>
      <c r="F5777" s="13">
        <v>6315</v>
      </c>
      <c r="G5777" s="13" t="s">
        <v>255</v>
      </c>
      <c r="H5777" s="16">
        <v>45888</v>
      </c>
      <c r="I5777" s="17">
        <v>45888</v>
      </c>
      <c r="J5777" s="18">
        <v>45888</v>
      </c>
      <c r="K5777" s="19">
        <v>0.62638888888888888</v>
      </c>
      <c r="L5777" s="19">
        <v>0.66597222222222219</v>
      </c>
      <c r="M5777" s="20">
        <v>0.91805555555555551</v>
      </c>
      <c r="N5777" s="19">
        <v>0.95763888888888882</v>
      </c>
      <c r="O5777" s="21">
        <v>3.9583333333333304E-2</v>
      </c>
      <c r="P5777" s="13" t="s">
        <v>1997</v>
      </c>
      <c r="Q5777" s="13" t="s">
        <v>1998</v>
      </c>
      <c r="R5777" s="22" t="s">
        <v>1999</v>
      </c>
      <c r="S5777" s="22" t="s">
        <v>32</v>
      </c>
      <c r="T5777" s="23" t="s">
        <v>211</v>
      </c>
      <c r="U5777" s="23"/>
      <c r="V5777" s="22" t="s">
        <v>212</v>
      </c>
      <c r="W5777" s="24" t="s">
        <v>3677</v>
      </c>
      <c r="X5777" s="25" t="s">
        <v>50</v>
      </c>
      <c r="Y5777" s="25" t="s">
        <v>50</v>
      </c>
      <c r="Z5777" s="25" t="s">
        <v>50</v>
      </c>
      <c r="AA5777" s="25"/>
      <c r="AB5777" s="26"/>
      <c r="AC5777" s="31"/>
      <c r="AD5777" s="32">
        <v>0.17</v>
      </c>
      <c r="AE5777" s="32">
        <v>94</v>
      </c>
      <c r="AF5777" s="32">
        <v>2.4300000000000002</v>
      </c>
      <c r="AG5777" s="33">
        <v>0.19</v>
      </c>
      <c r="AH5777" s="33">
        <v>93</v>
      </c>
      <c r="AI5777" s="33">
        <v>2.5499999999999998</v>
      </c>
      <c r="AJ5777" s="27"/>
      <c r="AK5777" s="27"/>
      <c r="AL5777" s="27">
        <v>3.7913333333333332</v>
      </c>
      <c r="AM5777" s="27" t="s">
        <v>3873</v>
      </c>
      <c r="AN5777" s="27"/>
      <c r="AO5777" s="28" t="s">
        <v>107</v>
      </c>
      <c r="AP5777" s="51"/>
      <c r="AQ5777" s="51"/>
    </row>
    <row r="5778" spans="1:43" ht="12.65" customHeight="1">
      <c r="A5778" s="13" t="s">
        <v>213</v>
      </c>
      <c r="B5778" s="14" t="s">
        <v>1981</v>
      </c>
      <c r="C5778" s="13">
        <v>43</v>
      </c>
      <c r="D5778" s="13" t="s">
        <v>1982</v>
      </c>
      <c r="E5778" s="15" t="s">
        <v>3544</v>
      </c>
      <c r="F5778" s="13">
        <v>6315</v>
      </c>
      <c r="G5778" s="13" t="s">
        <v>255</v>
      </c>
      <c r="H5778" s="16">
        <v>45888</v>
      </c>
      <c r="I5778" s="17">
        <v>45889</v>
      </c>
      <c r="J5778" s="18">
        <v>45889</v>
      </c>
      <c r="K5778" s="19">
        <v>0.83333333333333337</v>
      </c>
      <c r="L5778" s="19">
        <v>0.85416666666666674</v>
      </c>
      <c r="M5778" s="20">
        <v>0.125</v>
      </c>
      <c r="N5778" s="19">
        <v>0.14583333333333334</v>
      </c>
      <c r="O5778" s="21">
        <v>2.0833333333333343E-2</v>
      </c>
      <c r="P5778" s="13" t="s">
        <v>1989</v>
      </c>
      <c r="Q5778" s="13" t="s">
        <v>1990</v>
      </c>
      <c r="R5778" s="22" t="s">
        <v>1991</v>
      </c>
      <c r="S5778" s="22" t="s">
        <v>32</v>
      </c>
      <c r="T5778" s="23" t="s">
        <v>211</v>
      </c>
      <c r="U5778" s="23"/>
      <c r="V5778" s="22" t="s">
        <v>212</v>
      </c>
      <c r="W5778" s="24" t="s">
        <v>3677</v>
      </c>
      <c r="X5778" s="25" t="s">
        <v>50</v>
      </c>
      <c r="Y5778" s="25" t="s">
        <v>50</v>
      </c>
      <c r="Z5778" s="25" t="s">
        <v>50</v>
      </c>
      <c r="AA5778" s="25"/>
      <c r="AB5778" s="26"/>
      <c r="AC5778" s="31"/>
      <c r="AD5778" s="32">
        <v>0</v>
      </c>
      <c r="AE5778" s="32">
        <v>2</v>
      </c>
      <c r="AF5778" s="32">
        <v>0.74</v>
      </c>
      <c r="AG5778" s="33">
        <v>0</v>
      </c>
      <c r="AH5778" s="33">
        <v>2</v>
      </c>
      <c r="AI5778" s="33">
        <v>0.82</v>
      </c>
      <c r="AJ5778" s="27"/>
      <c r="AK5778" s="27"/>
      <c r="AL5778" s="27">
        <v>8.0666666666666664E-2</v>
      </c>
      <c r="AM5778" s="27" t="s">
        <v>3873</v>
      </c>
      <c r="AN5778" s="27"/>
      <c r="AO5778" s="28" t="s">
        <v>107</v>
      </c>
      <c r="AP5778" s="51"/>
      <c r="AQ5778" s="51"/>
    </row>
    <row r="5779" spans="1:43" ht="12.65" customHeight="1">
      <c r="A5779" s="13" t="s">
        <v>213</v>
      </c>
      <c r="B5779" s="14" t="s">
        <v>1981</v>
      </c>
      <c r="C5779" s="13">
        <v>43</v>
      </c>
      <c r="D5779" s="13" t="s">
        <v>1982</v>
      </c>
      <c r="E5779" s="15" t="s">
        <v>3544</v>
      </c>
      <c r="F5779" s="13">
        <v>6315</v>
      </c>
      <c r="G5779" s="13" t="s">
        <v>255</v>
      </c>
      <c r="H5779" s="16">
        <v>45889</v>
      </c>
      <c r="I5779" s="17">
        <v>45890</v>
      </c>
      <c r="J5779" s="18">
        <v>45890</v>
      </c>
      <c r="K5779" s="19">
        <v>0.83333333333333337</v>
      </c>
      <c r="L5779" s="19">
        <v>0.85416666666666674</v>
      </c>
      <c r="M5779" s="20">
        <v>0.125</v>
      </c>
      <c r="N5779" s="19">
        <v>0.14583333333333334</v>
      </c>
      <c r="O5779" s="21">
        <v>2.0833333333333343E-2</v>
      </c>
      <c r="P5779" s="13" t="s">
        <v>1989</v>
      </c>
      <c r="Q5779" s="13" t="s">
        <v>1990</v>
      </c>
      <c r="R5779" s="22" t="s">
        <v>1991</v>
      </c>
      <c r="S5779" s="22" t="s">
        <v>32</v>
      </c>
      <c r="T5779" s="23" t="s">
        <v>211</v>
      </c>
      <c r="U5779" s="23"/>
      <c r="V5779" s="22" t="s">
        <v>212</v>
      </c>
      <c r="W5779" s="24" t="s">
        <v>3677</v>
      </c>
      <c r="X5779" s="25" t="s">
        <v>50</v>
      </c>
      <c r="Y5779" s="25" t="s">
        <v>50</v>
      </c>
      <c r="Z5779" s="25" t="s">
        <v>50</v>
      </c>
      <c r="AA5779" s="25"/>
      <c r="AB5779" s="26"/>
      <c r="AC5779" s="31"/>
      <c r="AD5779" s="32">
        <v>0</v>
      </c>
      <c r="AE5779" s="32">
        <v>2</v>
      </c>
      <c r="AF5779" s="32">
        <v>0.89</v>
      </c>
      <c r="AG5779" s="33">
        <v>0</v>
      </c>
      <c r="AH5779" s="33">
        <v>2</v>
      </c>
      <c r="AI5779" s="33">
        <v>1.02</v>
      </c>
      <c r="AJ5779" s="27"/>
      <c r="AK5779" s="27"/>
      <c r="AL5779" s="27">
        <v>8.0666666666666664E-2</v>
      </c>
      <c r="AM5779" s="27" t="s">
        <v>3873</v>
      </c>
      <c r="AN5779" s="27"/>
      <c r="AO5779" s="28" t="s">
        <v>107</v>
      </c>
      <c r="AP5779" s="51"/>
      <c r="AQ5779" s="51"/>
    </row>
    <row r="5780" spans="1:43" ht="12.65" customHeight="1">
      <c r="A5780" s="13" t="s">
        <v>213</v>
      </c>
      <c r="B5780" s="14" t="s">
        <v>1981</v>
      </c>
      <c r="C5780" s="13">
        <v>43</v>
      </c>
      <c r="D5780" s="13" t="s">
        <v>1982</v>
      </c>
      <c r="E5780" s="15" t="s">
        <v>3544</v>
      </c>
      <c r="F5780" s="13">
        <v>6315</v>
      </c>
      <c r="G5780" s="13" t="s">
        <v>255</v>
      </c>
      <c r="H5780" s="16">
        <v>45890</v>
      </c>
      <c r="I5780" s="17">
        <v>45891</v>
      </c>
      <c r="J5780" s="18">
        <v>45891</v>
      </c>
      <c r="K5780" s="19">
        <v>0.83333333333333337</v>
      </c>
      <c r="L5780" s="19">
        <v>0.85416666666666674</v>
      </c>
      <c r="M5780" s="20">
        <v>0.125</v>
      </c>
      <c r="N5780" s="19">
        <v>0.14583333333333334</v>
      </c>
      <c r="O5780" s="21">
        <v>2.0833333333333343E-2</v>
      </c>
      <c r="P5780" s="13" t="s">
        <v>1989</v>
      </c>
      <c r="Q5780" s="13" t="s">
        <v>1990</v>
      </c>
      <c r="R5780" s="22" t="s">
        <v>1991</v>
      </c>
      <c r="S5780" s="22" t="s">
        <v>32</v>
      </c>
      <c r="T5780" s="23" t="s">
        <v>211</v>
      </c>
      <c r="U5780" s="23"/>
      <c r="V5780" s="22" t="s">
        <v>212</v>
      </c>
      <c r="W5780" s="24" t="s">
        <v>3677</v>
      </c>
      <c r="X5780" s="25" t="s">
        <v>50</v>
      </c>
      <c r="Y5780" s="25" t="s">
        <v>50</v>
      </c>
      <c r="Z5780" s="25" t="s">
        <v>50</v>
      </c>
      <c r="AA5780" s="25"/>
      <c r="AB5780" s="26"/>
      <c r="AC5780" s="31"/>
      <c r="AD5780" s="32">
        <v>0.01</v>
      </c>
      <c r="AE5780" s="32">
        <v>8</v>
      </c>
      <c r="AF5780" s="32">
        <v>2.67</v>
      </c>
      <c r="AG5780" s="33">
        <v>0.02</v>
      </c>
      <c r="AH5780" s="33">
        <v>8</v>
      </c>
      <c r="AI5780" s="33">
        <v>2.87</v>
      </c>
      <c r="AJ5780" s="27"/>
      <c r="AK5780" s="27"/>
      <c r="AL5780" s="27">
        <v>0.32266666666666666</v>
      </c>
      <c r="AM5780" s="27" t="s">
        <v>3873</v>
      </c>
      <c r="AN5780" s="27"/>
      <c r="AO5780" s="28" t="s">
        <v>107</v>
      </c>
      <c r="AP5780" s="51"/>
      <c r="AQ5780" s="51"/>
    </row>
    <row r="5781" spans="1:43" ht="12.65" customHeight="1">
      <c r="A5781" s="13" t="s">
        <v>213</v>
      </c>
      <c r="B5781" s="14" t="s">
        <v>1981</v>
      </c>
      <c r="C5781" s="13">
        <v>43</v>
      </c>
      <c r="D5781" s="13" t="s">
        <v>1982</v>
      </c>
      <c r="E5781" s="15" t="s">
        <v>3544</v>
      </c>
      <c r="F5781" s="13">
        <v>6315</v>
      </c>
      <c r="G5781" s="13" t="s">
        <v>255</v>
      </c>
      <c r="H5781" s="16">
        <v>45891</v>
      </c>
      <c r="I5781" s="17">
        <v>45892</v>
      </c>
      <c r="J5781" s="18">
        <v>45892</v>
      </c>
      <c r="K5781" s="19">
        <v>0.83333333333333337</v>
      </c>
      <c r="L5781" s="19">
        <v>0.85138888888888897</v>
      </c>
      <c r="M5781" s="20">
        <v>0.125</v>
      </c>
      <c r="N5781" s="19">
        <v>0.14305555555555555</v>
      </c>
      <c r="O5781" s="21">
        <v>1.8055555555555547E-2</v>
      </c>
      <c r="P5781" s="13" t="s">
        <v>1989</v>
      </c>
      <c r="Q5781" s="13" t="s">
        <v>1990</v>
      </c>
      <c r="R5781" s="22" t="s">
        <v>1991</v>
      </c>
      <c r="S5781" s="22" t="s">
        <v>32</v>
      </c>
      <c r="T5781" s="23" t="s">
        <v>211</v>
      </c>
      <c r="U5781" s="23"/>
      <c r="V5781" s="22" t="s">
        <v>212</v>
      </c>
      <c r="W5781" s="24" t="s">
        <v>3677</v>
      </c>
      <c r="X5781" s="25" t="s">
        <v>50</v>
      </c>
      <c r="Y5781" s="25" t="s">
        <v>50</v>
      </c>
      <c r="Z5781" s="25" t="s">
        <v>50</v>
      </c>
      <c r="AA5781" s="25"/>
      <c r="AB5781" s="26"/>
      <c r="AC5781" s="31"/>
      <c r="AD5781" s="32">
        <v>0.03</v>
      </c>
      <c r="AE5781" s="32">
        <v>16</v>
      </c>
      <c r="AF5781" s="32">
        <v>4.29</v>
      </c>
      <c r="AG5781" s="33">
        <v>0.03</v>
      </c>
      <c r="AH5781" s="33">
        <v>16</v>
      </c>
      <c r="AI5781" s="33">
        <v>4.42</v>
      </c>
      <c r="AJ5781" s="27"/>
      <c r="AK5781" s="27"/>
      <c r="AL5781" s="27">
        <v>0.64533333333333331</v>
      </c>
      <c r="AM5781" s="27" t="s">
        <v>3873</v>
      </c>
      <c r="AN5781" s="27"/>
      <c r="AO5781" s="28" t="s">
        <v>107</v>
      </c>
      <c r="AP5781" s="51"/>
      <c r="AQ5781" s="51"/>
    </row>
    <row r="5782" spans="1:43" ht="12.65" customHeight="1">
      <c r="A5782" s="13" t="s">
        <v>213</v>
      </c>
      <c r="B5782" s="14" t="s">
        <v>1981</v>
      </c>
      <c r="C5782" s="13">
        <v>43</v>
      </c>
      <c r="D5782" s="13" t="s">
        <v>1982</v>
      </c>
      <c r="E5782" s="15" t="s">
        <v>3544</v>
      </c>
      <c r="F5782" s="13">
        <v>6315</v>
      </c>
      <c r="G5782" s="13" t="s">
        <v>255</v>
      </c>
      <c r="H5782" s="16">
        <v>45892</v>
      </c>
      <c r="I5782" s="17">
        <v>45893</v>
      </c>
      <c r="J5782" s="18">
        <v>45893</v>
      </c>
      <c r="K5782" s="19">
        <v>0.79236111111111107</v>
      </c>
      <c r="L5782" s="19">
        <v>0.81111111111111112</v>
      </c>
      <c r="M5782" s="20">
        <v>8.4027777777777771E-2</v>
      </c>
      <c r="N5782" s="19">
        <v>0.10277777777777777</v>
      </c>
      <c r="O5782" s="21">
        <v>1.8750000000000003E-2</v>
      </c>
      <c r="P5782" s="13" t="s">
        <v>2205</v>
      </c>
      <c r="Q5782" s="13" t="s">
        <v>2206</v>
      </c>
      <c r="R5782" s="22" t="s">
        <v>2207</v>
      </c>
      <c r="S5782" s="22" t="s">
        <v>32</v>
      </c>
      <c r="T5782" s="23" t="s">
        <v>52</v>
      </c>
      <c r="U5782" s="23"/>
      <c r="V5782" s="22" t="s">
        <v>67</v>
      </c>
      <c r="W5782" s="24" t="s">
        <v>3677</v>
      </c>
      <c r="X5782" s="25" t="s">
        <v>50</v>
      </c>
      <c r="Y5782" s="25" t="s">
        <v>50</v>
      </c>
      <c r="Z5782" s="25" t="s">
        <v>50</v>
      </c>
      <c r="AA5782" s="25"/>
      <c r="AB5782" s="26"/>
      <c r="AC5782" s="31"/>
      <c r="AD5782" s="32">
        <v>0.02</v>
      </c>
      <c r="AE5782" s="32">
        <v>10</v>
      </c>
      <c r="AF5782" s="32">
        <v>3.21</v>
      </c>
      <c r="AG5782" s="33">
        <v>0.02</v>
      </c>
      <c r="AH5782" s="33">
        <v>9</v>
      </c>
      <c r="AI5782" s="33">
        <v>3</v>
      </c>
      <c r="AJ5782" s="27"/>
      <c r="AK5782" s="27"/>
      <c r="AL5782" s="27">
        <v>0.40333333333333332</v>
      </c>
      <c r="AM5782" s="27" t="s">
        <v>3873</v>
      </c>
      <c r="AN5782" s="27"/>
      <c r="AO5782" s="28" t="s">
        <v>107</v>
      </c>
      <c r="AP5782" s="51"/>
      <c r="AQ5782" s="51"/>
    </row>
    <row r="5783" spans="1:43" ht="12.65" customHeight="1">
      <c r="A5783" s="13" t="s">
        <v>213</v>
      </c>
      <c r="B5783" s="14" t="s">
        <v>1981</v>
      </c>
      <c r="C5783" s="13">
        <v>43</v>
      </c>
      <c r="D5783" s="13" t="s">
        <v>1982</v>
      </c>
      <c r="E5783" s="15" t="s">
        <v>3544</v>
      </c>
      <c r="F5783" s="13">
        <v>6315</v>
      </c>
      <c r="G5783" s="13" t="s">
        <v>255</v>
      </c>
      <c r="H5783" s="16">
        <v>45893</v>
      </c>
      <c r="I5783" s="17">
        <v>45894</v>
      </c>
      <c r="J5783" s="18">
        <v>45894</v>
      </c>
      <c r="K5783" s="19">
        <v>0.79166666666666663</v>
      </c>
      <c r="L5783" s="19">
        <v>0.81111111111111112</v>
      </c>
      <c r="M5783" s="20">
        <v>8.3333333333333329E-2</v>
      </c>
      <c r="N5783" s="19">
        <v>0.10277777777777777</v>
      </c>
      <c r="O5783" s="21">
        <v>1.9444444444444445E-2</v>
      </c>
      <c r="P5783" s="13" t="s">
        <v>2205</v>
      </c>
      <c r="Q5783" s="13" t="s">
        <v>2206</v>
      </c>
      <c r="R5783" s="22" t="s">
        <v>2207</v>
      </c>
      <c r="S5783" s="22" t="s">
        <v>32</v>
      </c>
      <c r="T5783" s="23" t="s">
        <v>52</v>
      </c>
      <c r="U5783" s="23"/>
      <c r="V5783" s="22" t="s">
        <v>67</v>
      </c>
      <c r="W5783" s="24" t="s">
        <v>3677</v>
      </c>
      <c r="X5783" s="25" t="s">
        <v>50</v>
      </c>
      <c r="Y5783" s="25" t="s">
        <v>50</v>
      </c>
      <c r="Z5783" s="25" t="s">
        <v>50</v>
      </c>
      <c r="AA5783" s="25"/>
      <c r="AB5783" s="26"/>
      <c r="AC5783" s="31"/>
      <c r="AD5783" s="32">
        <v>0.03</v>
      </c>
      <c r="AE5783" s="32">
        <v>19</v>
      </c>
      <c r="AF5783" s="32">
        <v>6.7</v>
      </c>
      <c r="AG5783" s="33">
        <v>0.04</v>
      </c>
      <c r="AH5783" s="33">
        <v>19</v>
      </c>
      <c r="AI5783" s="33">
        <v>6.73</v>
      </c>
      <c r="AJ5783" s="27"/>
      <c r="AK5783" s="27"/>
      <c r="AL5783" s="27">
        <v>0.76633333333333331</v>
      </c>
      <c r="AM5783" s="27" t="s">
        <v>3873</v>
      </c>
      <c r="AN5783" s="27"/>
      <c r="AO5783" s="28" t="s">
        <v>107</v>
      </c>
      <c r="AP5783" s="51"/>
      <c r="AQ5783" s="51"/>
    </row>
    <row r="5784" spans="1:43" ht="12.65" customHeight="1">
      <c r="A5784" s="13" t="s">
        <v>213</v>
      </c>
      <c r="B5784" s="14" t="s">
        <v>1981</v>
      </c>
      <c r="C5784" s="13">
        <v>43</v>
      </c>
      <c r="D5784" s="13" t="s">
        <v>1982</v>
      </c>
      <c r="E5784" s="15" t="s">
        <v>3544</v>
      </c>
      <c r="F5784" s="13">
        <v>6315</v>
      </c>
      <c r="G5784" s="13" t="s">
        <v>255</v>
      </c>
      <c r="H5784" s="16">
        <v>45894</v>
      </c>
      <c r="I5784" s="17">
        <v>45895</v>
      </c>
      <c r="J5784" s="18">
        <v>45895</v>
      </c>
      <c r="K5784" s="19">
        <v>0.83333333333333337</v>
      </c>
      <c r="L5784" s="19">
        <v>0.85277777777777786</v>
      </c>
      <c r="M5784" s="20">
        <v>0.125</v>
      </c>
      <c r="N5784" s="19">
        <v>0.14444444444444443</v>
      </c>
      <c r="O5784" s="21">
        <v>1.9444444444444431E-2</v>
      </c>
      <c r="P5784" s="13" t="s">
        <v>2243</v>
      </c>
      <c r="Q5784" s="13" t="s">
        <v>2244</v>
      </c>
      <c r="R5784" s="22" t="s">
        <v>2245</v>
      </c>
      <c r="S5784" s="22" t="s">
        <v>33</v>
      </c>
      <c r="T5784" s="23" t="s">
        <v>52</v>
      </c>
      <c r="U5784" s="23"/>
      <c r="V5784" s="22" t="s">
        <v>67</v>
      </c>
      <c r="W5784" s="24" t="s">
        <v>3677</v>
      </c>
      <c r="X5784" s="25" t="s">
        <v>50</v>
      </c>
      <c r="Y5784" s="25" t="s">
        <v>50</v>
      </c>
      <c r="Z5784" s="25" t="s">
        <v>50</v>
      </c>
      <c r="AA5784" s="25"/>
      <c r="AB5784" s="26"/>
      <c r="AC5784" s="31"/>
      <c r="AD5784" s="32">
        <v>0.02</v>
      </c>
      <c r="AE5784" s="32">
        <v>11</v>
      </c>
      <c r="AF5784" s="32">
        <v>3.77</v>
      </c>
      <c r="AG5784" s="33">
        <v>0.02</v>
      </c>
      <c r="AH5784" s="33">
        <v>11</v>
      </c>
      <c r="AI5784" s="33">
        <v>3.86</v>
      </c>
      <c r="AJ5784" s="27"/>
      <c r="AK5784" s="27"/>
      <c r="AL5784" s="27">
        <v>0.4436666666666666</v>
      </c>
      <c r="AM5784" s="27" t="s">
        <v>3873</v>
      </c>
      <c r="AN5784" s="27"/>
      <c r="AO5784" s="28" t="s">
        <v>107</v>
      </c>
      <c r="AP5784" s="51"/>
      <c r="AQ5784" s="51"/>
    </row>
    <row r="5785" spans="1:43" ht="12.65" customHeight="1">
      <c r="A5785" s="13" t="s">
        <v>213</v>
      </c>
      <c r="B5785" s="14" t="s">
        <v>1981</v>
      </c>
      <c r="C5785" s="13">
        <v>43</v>
      </c>
      <c r="D5785" s="13" t="s">
        <v>1982</v>
      </c>
      <c r="E5785" s="15" t="s">
        <v>3544</v>
      </c>
      <c r="F5785" s="13">
        <v>6315</v>
      </c>
      <c r="G5785" s="13" t="s">
        <v>255</v>
      </c>
      <c r="H5785" s="16">
        <v>45895</v>
      </c>
      <c r="I5785" s="17">
        <v>45896</v>
      </c>
      <c r="J5785" s="18">
        <v>45896</v>
      </c>
      <c r="K5785" s="19">
        <v>0.83333333333333337</v>
      </c>
      <c r="L5785" s="19">
        <v>0.85208333333333341</v>
      </c>
      <c r="M5785" s="20">
        <v>0.125</v>
      </c>
      <c r="N5785" s="19">
        <v>0.14374999999999999</v>
      </c>
      <c r="O5785" s="21">
        <v>1.8749999999999989E-2</v>
      </c>
      <c r="P5785" s="13" t="s">
        <v>1989</v>
      </c>
      <c r="Q5785" s="13" t="s">
        <v>1990</v>
      </c>
      <c r="R5785" s="22" t="s">
        <v>1991</v>
      </c>
      <c r="S5785" s="22" t="s">
        <v>32</v>
      </c>
      <c r="T5785" s="23" t="s">
        <v>52</v>
      </c>
      <c r="U5785" s="23"/>
      <c r="V5785" s="22" t="s">
        <v>67</v>
      </c>
      <c r="W5785" s="24" t="s">
        <v>3677</v>
      </c>
      <c r="X5785" s="25" t="s">
        <v>50</v>
      </c>
      <c r="Y5785" s="25" t="s">
        <v>50</v>
      </c>
      <c r="Z5785" s="25" t="s">
        <v>50</v>
      </c>
      <c r="AA5785" s="25"/>
      <c r="AB5785" s="26"/>
      <c r="AC5785" s="31"/>
      <c r="AD5785" s="32">
        <v>0.01</v>
      </c>
      <c r="AE5785" s="32">
        <v>6</v>
      </c>
      <c r="AF5785" s="32">
        <v>1.96</v>
      </c>
      <c r="AG5785" s="33">
        <v>0.01</v>
      </c>
      <c r="AH5785" s="33">
        <v>6</v>
      </c>
      <c r="AI5785" s="33">
        <v>2.0099999999999998</v>
      </c>
      <c r="AJ5785" s="27"/>
      <c r="AK5785" s="27"/>
      <c r="AL5785" s="27">
        <v>0.24199999999999999</v>
      </c>
      <c r="AM5785" s="27" t="s">
        <v>3873</v>
      </c>
      <c r="AN5785" s="27"/>
      <c r="AO5785" s="28" t="s">
        <v>107</v>
      </c>
      <c r="AP5785" s="51"/>
      <c r="AQ5785" s="51"/>
    </row>
    <row r="5786" spans="1:43" ht="12.65" customHeight="1">
      <c r="A5786" s="13" t="s">
        <v>213</v>
      </c>
      <c r="B5786" s="14" t="s">
        <v>1981</v>
      </c>
      <c r="C5786" s="13">
        <v>43</v>
      </c>
      <c r="D5786" s="13" t="s">
        <v>1982</v>
      </c>
      <c r="E5786" s="15" t="s">
        <v>3544</v>
      </c>
      <c r="F5786" s="13">
        <v>6315</v>
      </c>
      <c r="G5786" s="13" t="s">
        <v>255</v>
      </c>
      <c r="H5786" s="16">
        <v>45896</v>
      </c>
      <c r="I5786" s="17">
        <v>45897</v>
      </c>
      <c r="J5786" s="18">
        <v>45897</v>
      </c>
      <c r="K5786" s="19">
        <v>0.83333333333333337</v>
      </c>
      <c r="L5786" s="19">
        <v>0.85138888888888897</v>
      </c>
      <c r="M5786" s="20">
        <v>0.125</v>
      </c>
      <c r="N5786" s="19">
        <v>0.14305555555555555</v>
      </c>
      <c r="O5786" s="21">
        <v>1.8055555555555547E-2</v>
      </c>
      <c r="P5786" s="13" t="s">
        <v>1989</v>
      </c>
      <c r="Q5786" s="13" t="s">
        <v>1990</v>
      </c>
      <c r="R5786" s="22" t="s">
        <v>1991</v>
      </c>
      <c r="S5786" s="22" t="s">
        <v>32</v>
      </c>
      <c r="T5786" s="23" t="s">
        <v>52</v>
      </c>
      <c r="U5786" s="23"/>
      <c r="V5786" s="22" t="s">
        <v>67</v>
      </c>
      <c r="W5786" s="24" t="s">
        <v>3677</v>
      </c>
      <c r="X5786" s="25" t="s">
        <v>50</v>
      </c>
      <c r="Y5786" s="25" t="s">
        <v>50</v>
      </c>
      <c r="Z5786" s="25" t="s">
        <v>50</v>
      </c>
      <c r="AA5786" s="25"/>
      <c r="AB5786" s="26"/>
      <c r="AC5786" s="31"/>
      <c r="AD5786" s="32">
        <v>0</v>
      </c>
      <c r="AE5786" s="32">
        <v>3</v>
      </c>
      <c r="AF5786" s="32">
        <v>0.93</v>
      </c>
      <c r="AG5786" s="33">
        <v>0.01</v>
      </c>
      <c r="AH5786" s="33">
        <v>3</v>
      </c>
      <c r="AI5786" s="33">
        <v>1.01</v>
      </c>
      <c r="AJ5786" s="27"/>
      <c r="AK5786" s="27"/>
      <c r="AL5786" s="27">
        <v>0.121</v>
      </c>
      <c r="AM5786" s="27" t="s">
        <v>3873</v>
      </c>
      <c r="AN5786" s="27"/>
      <c r="AO5786" s="28" t="s">
        <v>107</v>
      </c>
      <c r="AP5786" s="51"/>
      <c r="AQ5786" s="51"/>
    </row>
    <row r="5787" spans="1:43" ht="12.65" customHeight="1">
      <c r="A5787" s="13" t="s">
        <v>213</v>
      </c>
      <c r="B5787" s="14" t="s">
        <v>1981</v>
      </c>
      <c r="C5787" s="13">
        <v>43</v>
      </c>
      <c r="D5787" s="13" t="s">
        <v>1982</v>
      </c>
      <c r="E5787" s="15" t="s">
        <v>3544</v>
      </c>
      <c r="F5787" s="13">
        <v>6315</v>
      </c>
      <c r="G5787" s="13" t="s">
        <v>255</v>
      </c>
      <c r="H5787" s="16">
        <v>45897</v>
      </c>
      <c r="I5787" s="17">
        <v>45898</v>
      </c>
      <c r="J5787" s="18">
        <v>45898</v>
      </c>
      <c r="K5787" s="19">
        <v>0.83263888888888882</v>
      </c>
      <c r="L5787" s="19">
        <v>0.85416666666666674</v>
      </c>
      <c r="M5787" s="20">
        <v>0.12430555555555556</v>
      </c>
      <c r="N5787" s="19">
        <v>0.14583333333333334</v>
      </c>
      <c r="O5787" s="21">
        <v>2.1527777777777785E-2</v>
      </c>
      <c r="P5787" s="13" t="s">
        <v>1989</v>
      </c>
      <c r="Q5787" s="13" t="s">
        <v>1990</v>
      </c>
      <c r="R5787" s="22" t="s">
        <v>1991</v>
      </c>
      <c r="S5787" s="22" t="s">
        <v>32</v>
      </c>
      <c r="T5787" s="23" t="s">
        <v>52</v>
      </c>
      <c r="U5787" s="23"/>
      <c r="V5787" s="22" t="s">
        <v>67</v>
      </c>
      <c r="W5787" s="24" t="s">
        <v>3677</v>
      </c>
      <c r="X5787" s="25" t="s">
        <v>50</v>
      </c>
      <c r="Y5787" s="25" t="s">
        <v>50</v>
      </c>
      <c r="Z5787" s="25" t="s">
        <v>50</v>
      </c>
      <c r="AA5787" s="25"/>
      <c r="AB5787" s="26"/>
      <c r="AC5787" s="31"/>
      <c r="AD5787" s="32">
        <v>0</v>
      </c>
      <c r="AE5787" s="32">
        <v>1</v>
      </c>
      <c r="AF5787" s="32">
        <v>0.19</v>
      </c>
      <c r="AG5787" s="33">
        <v>0</v>
      </c>
      <c r="AH5787" s="33">
        <v>1</v>
      </c>
      <c r="AI5787" s="33">
        <v>0.2</v>
      </c>
      <c r="AJ5787" s="27"/>
      <c r="AK5787" s="27"/>
      <c r="AL5787" s="27">
        <v>4.0333333333333332E-2</v>
      </c>
      <c r="AM5787" s="27" t="s">
        <v>3873</v>
      </c>
      <c r="AN5787" s="27"/>
      <c r="AO5787" s="28" t="s">
        <v>107</v>
      </c>
      <c r="AP5787" s="51"/>
      <c r="AQ5787" s="51"/>
    </row>
    <row r="5788" spans="1:43" ht="12.65" customHeight="1">
      <c r="A5788" s="13" t="s">
        <v>213</v>
      </c>
      <c r="B5788" s="14" t="s">
        <v>1981</v>
      </c>
      <c r="C5788" s="13">
        <v>43</v>
      </c>
      <c r="D5788" s="13" t="s">
        <v>1982</v>
      </c>
      <c r="E5788" s="15" t="s">
        <v>3544</v>
      </c>
      <c r="F5788" s="13">
        <v>6315</v>
      </c>
      <c r="G5788" s="13" t="s">
        <v>255</v>
      </c>
      <c r="H5788" s="16">
        <v>45898</v>
      </c>
      <c r="I5788" s="17">
        <v>45899</v>
      </c>
      <c r="J5788" s="18">
        <v>45899</v>
      </c>
      <c r="K5788" s="19">
        <v>0.83402777777777781</v>
      </c>
      <c r="L5788" s="19">
        <v>0.85138888888888897</v>
      </c>
      <c r="M5788" s="20">
        <v>0.12569444444444444</v>
      </c>
      <c r="N5788" s="19">
        <v>0.14305555555555555</v>
      </c>
      <c r="O5788" s="21">
        <v>1.7361111111111105E-2</v>
      </c>
      <c r="P5788" s="13" t="s">
        <v>1989</v>
      </c>
      <c r="Q5788" s="13" t="s">
        <v>1990</v>
      </c>
      <c r="R5788" s="22" t="s">
        <v>1991</v>
      </c>
      <c r="S5788" s="22" t="s">
        <v>32</v>
      </c>
      <c r="T5788" s="23" t="s">
        <v>52</v>
      </c>
      <c r="U5788" s="23"/>
      <c r="V5788" s="22" t="s">
        <v>67</v>
      </c>
      <c r="W5788" s="24" t="s">
        <v>3677</v>
      </c>
      <c r="X5788" s="25" t="s">
        <v>50</v>
      </c>
      <c r="Y5788" s="25" t="s">
        <v>50</v>
      </c>
      <c r="Z5788" s="25" t="s">
        <v>50</v>
      </c>
      <c r="AA5788" s="25"/>
      <c r="AB5788" s="26"/>
      <c r="AC5788" s="31"/>
      <c r="AD5788" s="32">
        <v>0</v>
      </c>
      <c r="AE5788" s="32">
        <v>1</v>
      </c>
      <c r="AF5788" s="32">
        <v>0.47</v>
      </c>
      <c r="AG5788" s="33">
        <v>0</v>
      </c>
      <c r="AH5788" s="33">
        <v>1</v>
      </c>
      <c r="AI5788" s="33">
        <v>0.5</v>
      </c>
      <c r="AJ5788" s="27"/>
      <c r="AK5788" s="27"/>
      <c r="AL5788" s="27">
        <v>4.0333333333333332E-2</v>
      </c>
      <c r="AM5788" s="27" t="s">
        <v>3873</v>
      </c>
      <c r="AN5788" s="27"/>
      <c r="AO5788" s="28" t="s">
        <v>107</v>
      </c>
      <c r="AP5788" s="51"/>
      <c r="AQ5788" s="51"/>
    </row>
    <row r="5789" spans="1:43" ht="12.65" customHeight="1">
      <c r="A5789" s="13" t="s">
        <v>213</v>
      </c>
      <c r="B5789" s="14" t="s">
        <v>1981</v>
      </c>
      <c r="C5789" s="13">
        <v>43</v>
      </c>
      <c r="D5789" s="13" t="s">
        <v>1982</v>
      </c>
      <c r="E5789" s="15" t="s">
        <v>3544</v>
      </c>
      <c r="F5789" s="13">
        <v>6315</v>
      </c>
      <c r="G5789" s="13" t="s">
        <v>255</v>
      </c>
      <c r="H5789" s="16">
        <v>45899</v>
      </c>
      <c r="I5789" s="17">
        <v>45900</v>
      </c>
      <c r="J5789" s="18">
        <v>45900</v>
      </c>
      <c r="K5789" s="19">
        <v>0.79166666666666663</v>
      </c>
      <c r="L5789" s="19">
        <v>0.81111111111111112</v>
      </c>
      <c r="M5789" s="20">
        <v>8.3333333333333329E-2</v>
      </c>
      <c r="N5789" s="19">
        <v>0.10277777777777777</v>
      </c>
      <c r="O5789" s="21">
        <v>1.9444444444444445E-2</v>
      </c>
      <c r="P5789" s="13" t="s">
        <v>2205</v>
      </c>
      <c r="Q5789" s="13" t="s">
        <v>2206</v>
      </c>
      <c r="R5789" s="22" t="s">
        <v>2207</v>
      </c>
      <c r="S5789" s="22" t="s">
        <v>32</v>
      </c>
      <c r="T5789" s="23" t="s">
        <v>52</v>
      </c>
      <c r="U5789" s="23"/>
      <c r="V5789" s="22" t="s">
        <v>68</v>
      </c>
      <c r="W5789" s="24" t="s">
        <v>3677</v>
      </c>
      <c r="X5789" s="25" t="s">
        <v>50</v>
      </c>
      <c r="Y5789" s="25" t="s">
        <v>50</v>
      </c>
      <c r="Z5789" s="25" t="s">
        <v>50</v>
      </c>
      <c r="AA5789" s="25"/>
      <c r="AB5789" s="26"/>
      <c r="AC5789" s="31"/>
      <c r="AD5789" s="32">
        <v>0.06</v>
      </c>
      <c r="AE5789" s="32">
        <v>32</v>
      </c>
      <c r="AF5789" s="32">
        <v>6.25</v>
      </c>
      <c r="AG5789" s="33">
        <v>0.06</v>
      </c>
      <c r="AH5789" s="33">
        <v>32</v>
      </c>
      <c r="AI5789" s="33">
        <v>6.78</v>
      </c>
      <c r="AJ5789" s="27"/>
      <c r="AK5789" s="27"/>
      <c r="AL5789" s="27">
        <v>1.2906666666666666</v>
      </c>
      <c r="AM5789" s="27" t="s">
        <v>3873</v>
      </c>
      <c r="AN5789" s="27"/>
      <c r="AO5789" s="28" t="s">
        <v>107</v>
      </c>
      <c r="AP5789" s="51"/>
      <c r="AQ5789" s="51"/>
    </row>
    <row r="5790" spans="1:43" ht="12.65" customHeight="1">
      <c r="A5790" s="13" t="s">
        <v>213</v>
      </c>
      <c r="B5790" s="14" t="s">
        <v>1981</v>
      </c>
      <c r="C5790" s="13">
        <v>43</v>
      </c>
      <c r="D5790" s="13" t="s">
        <v>3545</v>
      </c>
      <c r="E5790" s="15" t="s">
        <v>3546</v>
      </c>
      <c r="F5790" s="13">
        <v>27596</v>
      </c>
      <c r="G5790" s="13" t="s">
        <v>2260</v>
      </c>
      <c r="H5790" s="16">
        <v>45887</v>
      </c>
      <c r="I5790" s="17">
        <v>45887</v>
      </c>
      <c r="J5790" s="18">
        <f t="shared" ref="J5790:J5812" si="215">I5790</f>
        <v>45887</v>
      </c>
      <c r="K5790" s="19">
        <v>0.65972222222222221</v>
      </c>
      <c r="L5790" s="19">
        <v>0.74305555555555558</v>
      </c>
      <c r="M5790" s="20">
        <v>0.95138888888888884</v>
      </c>
      <c r="N5790" s="19">
        <v>1.0347222222222221</v>
      </c>
      <c r="O5790" s="21">
        <f t="shared" ref="O5790:O5821" si="216">IF(N5790&gt;M5790,N5790-M5790,(N5790+1)-M5790)</f>
        <v>8.3333333333333259E-2</v>
      </c>
      <c r="P5790" s="13" t="s">
        <v>50</v>
      </c>
      <c r="Q5790" s="13" t="s">
        <v>50</v>
      </c>
      <c r="R5790" s="22" t="s">
        <v>3547</v>
      </c>
      <c r="S5790" s="22" t="s">
        <v>29</v>
      </c>
      <c r="T5790" s="23" t="s">
        <v>211</v>
      </c>
      <c r="U5790" s="23" t="s">
        <v>50</v>
      </c>
      <c r="V5790" s="22" t="s">
        <v>212</v>
      </c>
      <c r="W5790" s="24" t="s">
        <v>204</v>
      </c>
      <c r="X5790" s="25" t="s">
        <v>90</v>
      </c>
      <c r="Y5790" s="25" t="s">
        <v>114</v>
      </c>
      <c r="Z5790" s="25" t="s">
        <v>63</v>
      </c>
      <c r="AA5790" s="25"/>
      <c r="AB5790" s="26"/>
      <c r="AC5790" s="31">
        <v>3.5328124999999999</v>
      </c>
      <c r="AD5790" s="32"/>
      <c r="AE5790" s="32"/>
      <c r="AF5790" s="32"/>
      <c r="AG5790" s="33"/>
      <c r="AH5790" s="33"/>
      <c r="AI5790" s="33"/>
      <c r="AJ5790" s="27"/>
      <c r="AK5790" s="27"/>
      <c r="AL5790" s="27">
        <v>1.6</v>
      </c>
      <c r="AM5790" s="27"/>
      <c r="AN5790" s="27"/>
      <c r="AO5790" s="28" t="s">
        <v>94</v>
      </c>
      <c r="AP5790" s="51"/>
      <c r="AQ5790" s="51"/>
    </row>
    <row r="5791" spans="1:43" ht="12.65" customHeight="1">
      <c r="A5791" s="13" t="s">
        <v>213</v>
      </c>
      <c r="B5791" s="14" t="s">
        <v>1981</v>
      </c>
      <c r="C5791" s="13">
        <v>43</v>
      </c>
      <c r="D5791" s="13" t="s">
        <v>3545</v>
      </c>
      <c r="E5791" s="15" t="s">
        <v>3546</v>
      </c>
      <c r="F5791" s="13">
        <v>27596</v>
      </c>
      <c r="G5791" s="13" t="s">
        <v>2260</v>
      </c>
      <c r="H5791" s="16">
        <v>45889</v>
      </c>
      <c r="I5791" s="17">
        <v>45889</v>
      </c>
      <c r="J5791" s="18">
        <f t="shared" si="215"/>
        <v>45889</v>
      </c>
      <c r="K5791" s="19">
        <v>8.3333333333333329E-2</v>
      </c>
      <c r="L5791" s="19">
        <v>0.16666666666666666</v>
      </c>
      <c r="M5791" s="20">
        <v>0.375</v>
      </c>
      <c r="N5791" s="19">
        <v>0.45833333333333331</v>
      </c>
      <c r="O5791" s="21">
        <f t="shared" si="216"/>
        <v>8.3333333333333315E-2</v>
      </c>
      <c r="P5791" s="13" t="s">
        <v>50</v>
      </c>
      <c r="Q5791" s="13" t="s">
        <v>50</v>
      </c>
      <c r="R5791" s="22" t="s">
        <v>3549</v>
      </c>
      <c r="S5791" s="22" t="s">
        <v>31</v>
      </c>
      <c r="T5791" s="23" t="s">
        <v>211</v>
      </c>
      <c r="U5791" s="23" t="s">
        <v>50</v>
      </c>
      <c r="V5791" s="22" t="s">
        <v>212</v>
      </c>
      <c r="W5791" s="24" t="s">
        <v>181</v>
      </c>
      <c r="X5791" s="25" t="s">
        <v>153</v>
      </c>
      <c r="Y5791" s="25" t="s">
        <v>114</v>
      </c>
      <c r="Z5791" s="25" t="s">
        <v>73</v>
      </c>
      <c r="AA5791" s="25"/>
      <c r="AB5791" s="26"/>
      <c r="AC5791" s="31">
        <v>0.15456054687500001</v>
      </c>
      <c r="AD5791" s="32"/>
      <c r="AE5791" s="32"/>
      <c r="AF5791" s="32"/>
      <c r="AG5791" s="33"/>
      <c r="AH5791" s="33"/>
      <c r="AI5791" s="33"/>
      <c r="AJ5791" s="27"/>
      <c r="AK5791" s="27"/>
      <c r="AL5791" s="27">
        <v>0.53333333333333333</v>
      </c>
      <c r="AM5791" s="27"/>
      <c r="AN5791" s="27"/>
      <c r="AO5791" s="28" t="s">
        <v>94</v>
      </c>
      <c r="AP5791" s="51"/>
      <c r="AQ5791" s="51"/>
    </row>
    <row r="5792" spans="1:43" ht="12.65" customHeight="1">
      <c r="A5792" s="13" t="s">
        <v>213</v>
      </c>
      <c r="B5792" s="14" t="s">
        <v>1981</v>
      </c>
      <c r="C5792" s="13">
        <v>43</v>
      </c>
      <c r="D5792" s="13" t="s">
        <v>3545</v>
      </c>
      <c r="E5792" s="15" t="s">
        <v>3546</v>
      </c>
      <c r="F5792" s="13">
        <v>27596</v>
      </c>
      <c r="G5792" s="13" t="s">
        <v>2260</v>
      </c>
      <c r="H5792" s="16">
        <v>45889</v>
      </c>
      <c r="I5792" s="17">
        <v>45889</v>
      </c>
      <c r="J5792" s="18">
        <f t="shared" si="215"/>
        <v>45889</v>
      </c>
      <c r="K5792" s="19">
        <v>0.16666666666666666</v>
      </c>
      <c r="L5792" s="19">
        <v>0.20833333333333331</v>
      </c>
      <c r="M5792" s="19">
        <v>0.45833333333333331</v>
      </c>
      <c r="N5792" s="19">
        <v>0.5</v>
      </c>
      <c r="O5792" s="21">
        <f t="shared" si="216"/>
        <v>4.1666666666666685E-2</v>
      </c>
      <c r="P5792" s="13" t="s">
        <v>50</v>
      </c>
      <c r="Q5792" s="13" t="s">
        <v>50</v>
      </c>
      <c r="R5792" s="22" t="s">
        <v>3548</v>
      </c>
      <c r="S5792" s="22" t="s">
        <v>32</v>
      </c>
      <c r="T5792" s="23" t="s">
        <v>211</v>
      </c>
      <c r="U5792" s="23" t="s">
        <v>50</v>
      </c>
      <c r="V5792" s="22" t="s">
        <v>212</v>
      </c>
      <c r="W5792" s="24" t="s">
        <v>208</v>
      </c>
      <c r="X5792" s="25" t="s">
        <v>127</v>
      </c>
      <c r="Y5792" s="25" t="s">
        <v>114</v>
      </c>
      <c r="Z5792" s="25" t="s">
        <v>62</v>
      </c>
      <c r="AA5792" s="25"/>
      <c r="AB5792" s="26"/>
      <c r="AC5792" s="31">
        <v>2.3373339843750003</v>
      </c>
      <c r="AD5792" s="32"/>
      <c r="AE5792" s="32"/>
      <c r="AF5792" s="32"/>
      <c r="AG5792" s="33"/>
      <c r="AH5792" s="33"/>
      <c r="AI5792" s="33"/>
      <c r="AJ5792" s="27"/>
      <c r="AK5792" s="27"/>
      <c r="AL5792" s="27">
        <v>0.53333333333333333</v>
      </c>
      <c r="AM5792" s="27"/>
      <c r="AN5792" s="27"/>
      <c r="AO5792" s="28" t="s">
        <v>94</v>
      </c>
      <c r="AP5792" s="51"/>
      <c r="AQ5792" s="51"/>
    </row>
    <row r="5793" spans="1:43" ht="12.65" customHeight="1">
      <c r="A5793" s="13" t="s">
        <v>213</v>
      </c>
      <c r="B5793" s="14" t="s">
        <v>1981</v>
      </c>
      <c r="C5793" s="13">
        <v>43</v>
      </c>
      <c r="D5793" s="13" t="s">
        <v>3545</v>
      </c>
      <c r="E5793" s="15" t="s">
        <v>3546</v>
      </c>
      <c r="F5793" s="13">
        <v>27596</v>
      </c>
      <c r="G5793" s="13" t="s">
        <v>2260</v>
      </c>
      <c r="H5793" s="16">
        <v>45889</v>
      </c>
      <c r="I5793" s="17">
        <v>45889</v>
      </c>
      <c r="J5793" s="18">
        <f t="shared" si="215"/>
        <v>45889</v>
      </c>
      <c r="K5793" s="19">
        <v>0.25</v>
      </c>
      <c r="L5793" s="19">
        <v>0.33333333333333331</v>
      </c>
      <c r="M5793" s="20">
        <v>0.54166666666666663</v>
      </c>
      <c r="N5793" s="19">
        <v>0.625</v>
      </c>
      <c r="O5793" s="21">
        <f t="shared" si="216"/>
        <v>8.333333333333337E-2</v>
      </c>
      <c r="P5793" s="13" t="s">
        <v>50</v>
      </c>
      <c r="Q5793" s="13" t="s">
        <v>50</v>
      </c>
      <c r="R5793" s="22" t="s">
        <v>3550</v>
      </c>
      <c r="S5793" s="22" t="s">
        <v>31</v>
      </c>
      <c r="T5793" s="23" t="s">
        <v>211</v>
      </c>
      <c r="U5793" s="23" t="s">
        <v>50</v>
      </c>
      <c r="V5793" s="22" t="s">
        <v>212</v>
      </c>
      <c r="W5793" s="24" t="s">
        <v>184</v>
      </c>
      <c r="X5793" s="25" t="s">
        <v>185</v>
      </c>
      <c r="Y5793" s="25" t="s">
        <v>114</v>
      </c>
      <c r="Z5793" s="25" t="s">
        <v>54</v>
      </c>
      <c r="AA5793" s="25"/>
      <c r="AB5793" s="26"/>
      <c r="AC5793" s="31">
        <v>0.31164453124999997</v>
      </c>
      <c r="AD5793" s="32"/>
      <c r="AE5793" s="32"/>
      <c r="AF5793" s="32"/>
      <c r="AG5793" s="33"/>
      <c r="AH5793" s="33"/>
      <c r="AI5793" s="33"/>
      <c r="AJ5793" s="27"/>
      <c r="AK5793" s="27"/>
      <c r="AL5793" s="27">
        <v>0.53333333333333333</v>
      </c>
      <c r="AM5793" s="27"/>
      <c r="AN5793" s="27"/>
      <c r="AO5793" s="28" t="s">
        <v>94</v>
      </c>
      <c r="AP5793" s="51"/>
      <c r="AQ5793" s="51"/>
    </row>
    <row r="5794" spans="1:43" ht="12.65" customHeight="1">
      <c r="A5794" s="13" t="s">
        <v>213</v>
      </c>
      <c r="B5794" s="14" t="s">
        <v>1981</v>
      </c>
      <c r="C5794" s="13">
        <v>43</v>
      </c>
      <c r="D5794" s="13" t="s">
        <v>3545</v>
      </c>
      <c r="E5794" s="15" t="s">
        <v>3546</v>
      </c>
      <c r="F5794" s="13">
        <v>27596</v>
      </c>
      <c r="G5794" s="13" t="s">
        <v>2260</v>
      </c>
      <c r="H5794" s="16">
        <v>45889</v>
      </c>
      <c r="I5794" s="17">
        <v>45889</v>
      </c>
      <c r="J5794" s="18">
        <f t="shared" si="215"/>
        <v>45889</v>
      </c>
      <c r="K5794" s="19">
        <v>0.33333333333333331</v>
      </c>
      <c r="L5794" s="19">
        <v>0.41666666666666669</v>
      </c>
      <c r="M5794" s="20">
        <v>0.625</v>
      </c>
      <c r="N5794" s="19">
        <v>0.70833333333333337</v>
      </c>
      <c r="O5794" s="21">
        <f t="shared" si="216"/>
        <v>8.333333333333337E-2</v>
      </c>
      <c r="P5794" s="13" t="s">
        <v>50</v>
      </c>
      <c r="Q5794" s="13" t="s">
        <v>50</v>
      </c>
      <c r="R5794" s="22" t="s">
        <v>3551</v>
      </c>
      <c r="S5794" s="22" t="s">
        <v>31</v>
      </c>
      <c r="T5794" s="23" t="s">
        <v>211</v>
      </c>
      <c r="U5794" s="23" t="s">
        <v>50</v>
      </c>
      <c r="V5794" s="22" t="s">
        <v>212</v>
      </c>
      <c r="W5794" s="24" t="s">
        <v>197</v>
      </c>
      <c r="X5794" s="25" t="s">
        <v>198</v>
      </c>
      <c r="Y5794" s="25" t="s">
        <v>114</v>
      </c>
      <c r="Z5794" s="25" t="s">
        <v>70</v>
      </c>
      <c r="AA5794" s="25"/>
      <c r="AB5794" s="26"/>
      <c r="AC5794" s="31">
        <v>0.34066406250000003</v>
      </c>
      <c r="AD5794" s="32"/>
      <c r="AE5794" s="32"/>
      <c r="AF5794" s="32"/>
      <c r="AG5794" s="33"/>
      <c r="AH5794" s="33"/>
      <c r="AI5794" s="33"/>
      <c r="AJ5794" s="27"/>
      <c r="AK5794" s="27"/>
      <c r="AL5794" s="27">
        <v>0.53333333333333333</v>
      </c>
      <c r="AM5794" s="27"/>
      <c r="AN5794" s="27"/>
      <c r="AO5794" s="28" t="s">
        <v>94</v>
      </c>
      <c r="AP5794" s="51"/>
      <c r="AQ5794" s="51"/>
    </row>
    <row r="5795" spans="1:43" ht="12.65" customHeight="1">
      <c r="A5795" s="13" t="s">
        <v>213</v>
      </c>
      <c r="B5795" s="14" t="s">
        <v>1981</v>
      </c>
      <c r="C5795" s="13">
        <v>43</v>
      </c>
      <c r="D5795" s="13" t="s">
        <v>3545</v>
      </c>
      <c r="E5795" s="15" t="s">
        <v>3546</v>
      </c>
      <c r="F5795" s="13">
        <v>27596</v>
      </c>
      <c r="G5795" s="13" t="s">
        <v>2260</v>
      </c>
      <c r="H5795" s="16">
        <v>45889</v>
      </c>
      <c r="I5795" s="17">
        <v>45889</v>
      </c>
      <c r="J5795" s="18">
        <f t="shared" si="215"/>
        <v>45889</v>
      </c>
      <c r="K5795" s="19">
        <v>0.41666666666666669</v>
      </c>
      <c r="L5795" s="19">
        <v>0.5</v>
      </c>
      <c r="M5795" s="20">
        <v>0.70833333333333337</v>
      </c>
      <c r="N5795" s="19">
        <v>0.79166666666666663</v>
      </c>
      <c r="O5795" s="21">
        <f t="shared" si="216"/>
        <v>8.3333333333333259E-2</v>
      </c>
      <c r="P5795" s="13" t="s">
        <v>50</v>
      </c>
      <c r="Q5795" s="13" t="s">
        <v>50</v>
      </c>
      <c r="R5795" s="22" t="s">
        <v>3552</v>
      </c>
      <c r="S5795" s="22" t="s">
        <v>30</v>
      </c>
      <c r="T5795" s="23" t="s">
        <v>211</v>
      </c>
      <c r="U5795" s="23" t="s">
        <v>50</v>
      </c>
      <c r="V5795" s="22" t="s">
        <v>212</v>
      </c>
      <c r="W5795" s="24" t="s">
        <v>201</v>
      </c>
      <c r="X5795" s="25" t="s">
        <v>126</v>
      </c>
      <c r="Y5795" s="25" t="s">
        <v>114</v>
      </c>
      <c r="Z5795" s="25" t="s">
        <v>56</v>
      </c>
      <c r="AA5795" s="25"/>
      <c r="AB5795" s="26"/>
      <c r="AC5795" s="31">
        <v>1.1592041015624999</v>
      </c>
      <c r="AD5795" s="32"/>
      <c r="AE5795" s="32"/>
      <c r="AF5795" s="32"/>
      <c r="AG5795" s="33"/>
      <c r="AH5795" s="33"/>
      <c r="AI5795" s="33"/>
      <c r="AJ5795" s="27"/>
      <c r="AK5795" s="27"/>
      <c r="AL5795" s="27">
        <v>0.53333333333333333</v>
      </c>
      <c r="AM5795" s="27"/>
      <c r="AN5795" s="27"/>
      <c r="AO5795" s="28" t="s">
        <v>94</v>
      </c>
      <c r="AP5795" s="51"/>
      <c r="AQ5795" s="51"/>
    </row>
    <row r="5796" spans="1:43" ht="12.65" customHeight="1">
      <c r="A5796" s="13" t="s">
        <v>213</v>
      </c>
      <c r="B5796" s="14" t="s">
        <v>1981</v>
      </c>
      <c r="C5796" s="13">
        <v>43</v>
      </c>
      <c r="D5796" s="13" t="s">
        <v>3545</v>
      </c>
      <c r="E5796" s="15" t="s">
        <v>3546</v>
      </c>
      <c r="F5796" s="13">
        <v>27596</v>
      </c>
      <c r="G5796" s="13" t="s">
        <v>2260</v>
      </c>
      <c r="H5796" s="16">
        <v>45889</v>
      </c>
      <c r="I5796" s="17">
        <v>45889</v>
      </c>
      <c r="J5796" s="18">
        <f t="shared" si="215"/>
        <v>45889</v>
      </c>
      <c r="K5796" s="19">
        <v>0.54166666666666663</v>
      </c>
      <c r="L5796" s="19">
        <v>0.625</v>
      </c>
      <c r="M5796" s="20">
        <v>0.83333333333333337</v>
      </c>
      <c r="N5796" s="19">
        <v>0.91666666666666663</v>
      </c>
      <c r="O5796" s="21">
        <f t="shared" si="216"/>
        <v>8.3333333333333259E-2</v>
      </c>
      <c r="P5796" s="13" t="s">
        <v>50</v>
      </c>
      <c r="Q5796" s="13" t="s">
        <v>50</v>
      </c>
      <c r="R5796" s="22" t="s">
        <v>3548</v>
      </c>
      <c r="S5796" s="22" t="s">
        <v>31</v>
      </c>
      <c r="T5796" s="23" t="s">
        <v>211</v>
      </c>
      <c r="U5796" s="23" t="s">
        <v>50</v>
      </c>
      <c r="V5796" s="22" t="s">
        <v>212</v>
      </c>
      <c r="W5796" s="24" t="s">
        <v>208</v>
      </c>
      <c r="X5796" s="25" t="s">
        <v>127</v>
      </c>
      <c r="Y5796" s="25" t="s">
        <v>114</v>
      </c>
      <c r="Z5796" s="25" t="s">
        <v>62</v>
      </c>
      <c r="AA5796" s="25"/>
      <c r="AB5796" s="26"/>
      <c r="AC5796" s="31">
        <v>0.71917968749999994</v>
      </c>
      <c r="AD5796" s="32"/>
      <c r="AE5796" s="32"/>
      <c r="AF5796" s="32"/>
      <c r="AG5796" s="33"/>
      <c r="AH5796" s="33"/>
      <c r="AI5796" s="33"/>
      <c r="AJ5796" s="27"/>
      <c r="AK5796" s="27"/>
      <c r="AL5796" s="27">
        <v>0.66666666666666663</v>
      </c>
      <c r="AM5796" s="27"/>
      <c r="AN5796" s="27"/>
      <c r="AO5796" s="28" t="s">
        <v>94</v>
      </c>
      <c r="AP5796" s="51"/>
      <c r="AQ5796" s="51"/>
    </row>
    <row r="5797" spans="1:43" ht="12.65" customHeight="1">
      <c r="A5797" s="13" t="s">
        <v>213</v>
      </c>
      <c r="B5797" s="14" t="s">
        <v>1981</v>
      </c>
      <c r="C5797" s="13">
        <v>43</v>
      </c>
      <c r="D5797" s="13" t="s">
        <v>3545</v>
      </c>
      <c r="E5797" s="15" t="s">
        <v>3546</v>
      </c>
      <c r="F5797" s="13">
        <v>27596</v>
      </c>
      <c r="G5797" s="13" t="s">
        <v>2260</v>
      </c>
      <c r="H5797" s="16">
        <v>45889</v>
      </c>
      <c r="I5797" s="17">
        <v>45889</v>
      </c>
      <c r="J5797" s="18">
        <f t="shared" si="215"/>
        <v>45889</v>
      </c>
      <c r="K5797" s="19">
        <v>0.625</v>
      </c>
      <c r="L5797" s="19">
        <v>0.70833333333333337</v>
      </c>
      <c r="M5797" s="20">
        <v>0.91666666666666663</v>
      </c>
      <c r="N5797" s="19">
        <v>1</v>
      </c>
      <c r="O5797" s="21">
        <f t="shared" si="216"/>
        <v>8.333333333333337E-2</v>
      </c>
      <c r="P5797" s="13" t="s">
        <v>50</v>
      </c>
      <c r="Q5797" s="13" t="s">
        <v>50</v>
      </c>
      <c r="R5797" s="22" t="s">
        <v>3547</v>
      </c>
      <c r="S5797" s="22" t="s">
        <v>31</v>
      </c>
      <c r="T5797" s="23" t="s">
        <v>211</v>
      </c>
      <c r="U5797" s="23" t="s">
        <v>50</v>
      </c>
      <c r="V5797" s="22" t="s">
        <v>212</v>
      </c>
      <c r="W5797" s="24" t="s">
        <v>204</v>
      </c>
      <c r="X5797" s="25" t="s">
        <v>90</v>
      </c>
      <c r="Y5797" s="25" t="s">
        <v>114</v>
      </c>
      <c r="Z5797" s="25" t="s">
        <v>63</v>
      </c>
      <c r="AA5797" s="25"/>
      <c r="AB5797" s="26"/>
      <c r="AC5797" s="31">
        <v>0.35328125000000005</v>
      </c>
      <c r="AD5797" s="32"/>
      <c r="AE5797" s="32"/>
      <c r="AF5797" s="32"/>
      <c r="AG5797" s="33"/>
      <c r="AH5797" s="33"/>
      <c r="AI5797" s="33"/>
      <c r="AJ5797" s="27"/>
      <c r="AK5797" s="27"/>
      <c r="AL5797" s="27">
        <v>0.66666666666666663</v>
      </c>
      <c r="AM5797" s="27"/>
      <c r="AN5797" s="27"/>
      <c r="AO5797" s="28" t="s">
        <v>94</v>
      </c>
      <c r="AP5797" s="51"/>
      <c r="AQ5797" s="51"/>
    </row>
    <row r="5798" spans="1:43" ht="12.65" customHeight="1">
      <c r="A5798" s="13" t="s">
        <v>213</v>
      </c>
      <c r="B5798" s="14" t="s">
        <v>1981</v>
      </c>
      <c r="C5798" s="13">
        <v>43</v>
      </c>
      <c r="D5798" s="13" t="s">
        <v>3545</v>
      </c>
      <c r="E5798" s="15" t="s">
        <v>3546</v>
      </c>
      <c r="F5798" s="13">
        <v>27596</v>
      </c>
      <c r="G5798" s="13" t="s">
        <v>2260</v>
      </c>
      <c r="H5798" s="16">
        <v>45890</v>
      </c>
      <c r="I5798" s="17">
        <v>45890</v>
      </c>
      <c r="J5798" s="18">
        <f t="shared" si="215"/>
        <v>45890</v>
      </c>
      <c r="K5798" s="19">
        <v>0.125</v>
      </c>
      <c r="L5798" s="19">
        <v>0.20833333333333331</v>
      </c>
      <c r="M5798" s="20">
        <v>0.41666666666666669</v>
      </c>
      <c r="N5798" s="19">
        <v>0.5</v>
      </c>
      <c r="O5798" s="21">
        <f t="shared" si="216"/>
        <v>8.3333333333333315E-2</v>
      </c>
      <c r="P5798" s="13" t="s">
        <v>50</v>
      </c>
      <c r="Q5798" s="13" t="s">
        <v>50</v>
      </c>
      <c r="R5798" s="22" t="s">
        <v>3553</v>
      </c>
      <c r="S5798" s="22" t="s">
        <v>30</v>
      </c>
      <c r="T5798" s="23" t="s">
        <v>211</v>
      </c>
      <c r="U5798" s="23" t="s">
        <v>50</v>
      </c>
      <c r="V5798" s="22" t="s">
        <v>212</v>
      </c>
      <c r="W5798" s="24" t="s">
        <v>168</v>
      </c>
      <c r="X5798" s="25" t="s">
        <v>169</v>
      </c>
      <c r="Y5798" s="25" t="s">
        <v>114</v>
      </c>
      <c r="Z5798" s="25" t="s">
        <v>58</v>
      </c>
      <c r="AA5798" s="25"/>
      <c r="AB5798" s="26"/>
      <c r="AC5798" s="31">
        <v>1.1481640624999998</v>
      </c>
      <c r="AD5798" s="32"/>
      <c r="AE5798" s="32"/>
      <c r="AF5798" s="32"/>
      <c r="AG5798" s="33"/>
      <c r="AH5798" s="33"/>
      <c r="AI5798" s="33"/>
      <c r="AJ5798" s="27"/>
      <c r="AK5798" s="27"/>
      <c r="AL5798" s="27">
        <v>0.53333333333333333</v>
      </c>
      <c r="AM5798" s="27"/>
      <c r="AN5798" s="27"/>
      <c r="AO5798" s="28" t="s">
        <v>94</v>
      </c>
      <c r="AP5798" s="51"/>
      <c r="AQ5798" s="51"/>
    </row>
    <row r="5799" spans="1:43" ht="12.65" customHeight="1">
      <c r="A5799" s="13" t="s">
        <v>213</v>
      </c>
      <c r="B5799" s="14" t="s">
        <v>1981</v>
      </c>
      <c r="C5799" s="13">
        <v>43</v>
      </c>
      <c r="D5799" s="13" t="s">
        <v>3545</v>
      </c>
      <c r="E5799" s="15" t="s">
        <v>3546</v>
      </c>
      <c r="F5799" s="13">
        <v>27596</v>
      </c>
      <c r="G5799" s="13" t="s">
        <v>2260</v>
      </c>
      <c r="H5799" s="16">
        <v>45890</v>
      </c>
      <c r="I5799" s="17">
        <v>45890</v>
      </c>
      <c r="J5799" s="18">
        <f t="shared" si="215"/>
        <v>45890</v>
      </c>
      <c r="K5799" s="19">
        <v>0.4375</v>
      </c>
      <c r="L5799" s="19">
        <v>0.52083333333333337</v>
      </c>
      <c r="M5799" s="20">
        <v>0.72916666666666663</v>
      </c>
      <c r="N5799" s="19">
        <v>0.8125</v>
      </c>
      <c r="O5799" s="21">
        <f t="shared" si="216"/>
        <v>8.333333333333337E-2</v>
      </c>
      <c r="P5799" s="13" t="s">
        <v>50</v>
      </c>
      <c r="Q5799" s="13" t="s">
        <v>50</v>
      </c>
      <c r="R5799" s="22" t="s">
        <v>3554</v>
      </c>
      <c r="S5799" s="22" t="s">
        <v>31</v>
      </c>
      <c r="T5799" s="23" t="s">
        <v>211</v>
      </c>
      <c r="U5799" s="23" t="s">
        <v>50</v>
      </c>
      <c r="V5799" s="22" t="s">
        <v>212</v>
      </c>
      <c r="W5799" s="24" t="s">
        <v>173</v>
      </c>
      <c r="X5799" s="25" t="s">
        <v>78</v>
      </c>
      <c r="Y5799" s="25" t="s">
        <v>114</v>
      </c>
      <c r="Z5799" s="25" t="s">
        <v>66</v>
      </c>
      <c r="AA5799" s="25"/>
      <c r="AB5799" s="26"/>
      <c r="AC5799" s="31">
        <v>0.34066406250000003</v>
      </c>
      <c r="AD5799" s="32"/>
      <c r="AE5799" s="32"/>
      <c r="AF5799" s="32"/>
      <c r="AG5799" s="33"/>
      <c r="AH5799" s="33"/>
      <c r="AI5799" s="33"/>
      <c r="AJ5799" s="27"/>
      <c r="AK5799" s="27"/>
      <c r="AL5799" s="27">
        <v>0.53333333333333333</v>
      </c>
      <c r="AM5799" s="27"/>
      <c r="AN5799" s="27"/>
      <c r="AO5799" s="28" t="s">
        <v>94</v>
      </c>
      <c r="AP5799" s="51"/>
      <c r="AQ5799" s="51"/>
    </row>
    <row r="5800" spans="1:43" ht="12.65" customHeight="1">
      <c r="A5800" s="13" t="s">
        <v>213</v>
      </c>
      <c r="B5800" s="14" t="s">
        <v>1981</v>
      </c>
      <c r="C5800" s="13">
        <v>43</v>
      </c>
      <c r="D5800" s="13" t="s">
        <v>3545</v>
      </c>
      <c r="E5800" s="15" t="s">
        <v>3546</v>
      </c>
      <c r="F5800" s="13">
        <v>27596</v>
      </c>
      <c r="G5800" s="13" t="s">
        <v>2260</v>
      </c>
      <c r="H5800" s="16">
        <v>45890</v>
      </c>
      <c r="I5800" s="17">
        <v>45890</v>
      </c>
      <c r="J5800" s="18">
        <f t="shared" si="215"/>
        <v>45890</v>
      </c>
      <c r="K5800" s="19">
        <v>0.52083333333333337</v>
      </c>
      <c r="L5800" s="19">
        <v>0.60416666666666663</v>
      </c>
      <c r="M5800" s="20">
        <v>0.8125</v>
      </c>
      <c r="N5800" s="19">
        <v>0.89583333333333337</v>
      </c>
      <c r="O5800" s="21">
        <f t="shared" si="216"/>
        <v>8.333333333333337E-2</v>
      </c>
      <c r="P5800" s="13" t="s">
        <v>50</v>
      </c>
      <c r="Q5800" s="13" t="s">
        <v>50</v>
      </c>
      <c r="R5800" s="22" t="s">
        <v>3549</v>
      </c>
      <c r="S5800" s="22" t="s">
        <v>31</v>
      </c>
      <c r="T5800" s="23" t="s">
        <v>211</v>
      </c>
      <c r="U5800" s="23" t="s">
        <v>50</v>
      </c>
      <c r="V5800" s="22" t="s">
        <v>212</v>
      </c>
      <c r="W5800" s="24" t="s">
        <v>181</v>
      </c>
      <c r="X5800" s="25" t="s">
        <v>153</v>
      </c>
      <c r="Y5800" s="25" t="s">
        <v>114</v>
      </c>
      <c r="Z5800" s="25" t="s">
        <v>73</v>
      </c>
      <c r="AA5800" s="25"/>
      <c r="AB5800" s="26"/>
      <c r="AC5800" s="31">
        <v>0.44160156249999999</v>
      </c>
      <c r="AD5800" s="32"/>
      <c r="AE5800" s="32"/>
      <c r="AF5800" s="32"/>
      <c r="AG5800" s="33"/>
      <c r="AH5800" s="33"/>
      <c r="AI5800" s="33"/>
      <c r="AJ5800" s="27"/>
      <c r="AK5800" s="27"/>
      <c r="AL5800" s="27">
        <v>0.53333333333333333</v>
      </c>
      <c r="AM5800" s="27"/>
      <c r="AN5800" s="27"/>
      <c r="AO5800" s="28" t="s">
        <v>94</v>
      </c>
      <c r="AP5800" s="51"/>
      <c r="AQ5800" s="51"/>
    </row>
    <row r="5801" spans="1:43" ht="12.65" customHeight="1">
      <c r="A5801" s="13" t="s">
        <v>213</v>
      </c>
      <c r="B5801" s="14" t="s">
        <v>1981</v>
      </c>
      <c r="C5801" s="13">
        <v>43</v>
      </c>
      <c r="D5801" s="13" t="s">
        <v>3545</v>
      </c>
      <c r="E5801" s="15" t="s">
        <v>3546</v>
      </c>
      <c r="F5801" s="13">
        <v>27596</v>
      </c>
      <c r="G5801" s="13" t="s">
        <v>2260</v>
      </c>
      <c r="H5801" s="16">
        <v>45890</v>
      </c>
      <c r="I5801" s="17">
        <v>45890</v>
      </c>
      <c r="J5801" s="18">
        <f t="shared" si="215"/>
        <v>45890</v>
      </c>
      <c r="K5801" s="19">
        <v>0.625</v>
      </c>
      <c r="L5801" s="19">
        <v>0.70833333333333337</v>
      </c>
      <c r="M5801" s="20">
        <v>0.91666666666666663</v>
      </c>
      <c r="N5801" s="19">
        <v>1</v>
      </c>
      <c r="O5801" s="21">
        <f t="shared" si="216"/>
        <v>8.333333333333337E-2</v>
      </c>
      <c r="P5801" s="13" t="s">
        <v>50</v>
      </c>
      <c r="Q5801" s="13" t="s">
        <v>50</v>
      </c>
      <c r="R5801" s="22" t="s">
        <v>3550</v>
      </c>
      <c r="S5801" s="22" t="s">
        <v>31</v>
      </c>
      <c r="T5801" s="23" t="s">
        <v>211</v>
      </c>
      <c r="U5801" s="23" t="s">
        <v>50</v>
      </c>
      <c r="V5801" s="22" t="s">
        <v>212</v>
      </c>
      <c r="W5801" s="24" t="s">
        <v>184</v>
      </c>
      <c r="X5801" s="25" t="s">
        <v>185</v>
      </c>
      <c r="Y5801" s="25" t="s">
        <v>114</v>
      </c>
      <c r="Z5801" s="25" t="s">
        <v>54</v>
      </c>
      <c r="AA5801" s="25"/>
      <c r="AB5801" s="26"/>
      <c r="AC5801" s="31">
        <v>0.38356250000000003</v>
      </c>
      <c r="AD5801" s="32"/>
      <c r="AE5801" s="32"/>
      <c r="AF5801" s="32"/>
      <c r="AG5801" s="33"/>
      <c r="AH5801" s="33"/>
      <c r="AI5801" s="33"/>
      <c r="AJ5801" s="27"/>
      <c r="AK5801" s="27"/>
      <c r="AL5801" s="27">
        <v>0.66666666666666663</v>
      </c>
      <c r="AM5801" s="27"/>
      <c r="AN5801" s="27"/>
      <c r="AO5801" s="28" t="s">
        <v>94</v>
      </c>
      <c r="AP5801" s="51"/>
      <c r="AQ5801" s="51"/>
    </row>
    <row r="5802" spans="1:43" ht="12.65" customHeight="1">
      <c r="A5802" s="13" t="s">
        <v>213</v>
      </c>
      <c r="B5802" s="14" t="s">
        <v>1981</v>
      </c>
      <c r="C5802" s="13">
        <v>43</v>
      </c>
      <c r="D5802" s="13" t="s">
        <v>3545</v>
      </c>
      <c r="E5802" s="15" t="s">
        <v>3546</v>
      </c>
      <c r="F5802" s="13">
        <v>27596</v>
      </c>
      <c r="G5802" s="13" t="s">
        <v>2260</v>
      </c>
      <c r="H5802" s="16">
        <v>45891</v>
      </c>
      <c r="I5802" s="17">
        <v>45891</v>
      </c>
      <c r="J5802" s="18">
        <f t="shared" si="215"/>
        <v>45891</v>
      </c>
      <c r="K5802" s="19">
        <v>0.625</v>
      </c>
      <c r="L5802" s="19">
        <v>0.70833333333333337</v>
      </c>
      <c r="M5802" s="20">
        <v>0.91666666666666663</v>
      </c>
      <c r="N5802" s="19">
        <v>1</v>
      </c>
      <c r="O5802" s="21">
        <f t="shared" si="216"/>
        <v>8.333333333333337E-2</v>
      </c>
      <c r="P5802" s="13" t="s">
        <v>50</v>
      </c>
      <c r="Q5802" s="13" t="s">
        <v>50</v>
      </c>
      <c r="R5802" s="22" t="s">
        <v>3555</v>
      </c>
      <c r="S5802" s="22" t="s">
        <v>31</v>
      </c>
      <c r="T5802" s="23" t="s">
        <v>211</v>
      </c>
      <c r="U5802" s="23" t="s">
        <v>50</v>
      </c>
      <c r="V5802" s="22" t="s">
        <v>212</v>
      </c>
      <c r="W5802" s="24" t="s">
        <v>160</v>
      </c>
      <c r="X5802" s="25" t="s">
        <v>161</v>
      </c>
      <c r="Y5802" s="25" t="s">
        <v>114</v>
      </c>
      <c r="Z5802" s="25" t="s">
        <v>69</v>
      </c>
      <c r="AA5802" s="25"/>
      <c r="AB5802" s="26"/>
      <c r="AC5802" s="31">
        <v>0.45421875</v>
      </c>
      <c r="AD5802" s="32"/>
      <c r="AE5802" s="32"/>
      <c r="AF5802" s="32"/>
      <c r="AG5802" s="33"/>
      <c r="AH5802" s="33"/>
      <c r="AI5802" s="33"/>
      <c r="AJ5802" s="27"/>
      <c r="AK5802" s="27"/>
      <c r="AL5802" s="27">
        <v>0.66666666666666663</v>
      </c>
      <c r="AM5802" s="27"/>
      <c r="AN5802" s="27"/>
      <c r="AO5802" s="28" t="s">
        <v>94</v>
      </c>
      <c r="AP5802" s="51"/>
      <c r="AQ5802" s="51"/>
    </row>
    <row r="5803" spans="1:43" ht="12.65" customHeight="1">
      <c r="A5803" s="13" t="s">
        <v>213</v>
      </c>
      <c r="B5803" s="14" t="s">
        <v>1981</v>
      </c>
      <c r="C5803" s="13">
        <v>43</v>
      </c>
      <c r="D5803" s="13" t="s">
        <v>3545</v>
      </c>
      <c r="E5803" s="15" t="s">
        <v>3546</v>
      </c>
      <c r="F5803" s="13">
        <v>27596</v>
      </c>
      <c r="G5803" s="13" t="s">
        <v>2260</v>
      </c>
      <c r="H5803" s="16">
        <v>45892</v>
      </c>
      <c r="I5803" s="17">
        <v>45892</v>
      </c>
      <c r="J5803" s="18">
        <f t="shared" si="215"/>
        <v>45892</v>
      </c>
      <c r="K5803" s="19">
        <v>0.125</v>
      </c>
      <c r="L5803" s="19">
        <v>0.20833333333333334</v>
      </c>
      <c r="M5803" s="20">
        <v>0.41666666666666669</v>
      </c>
      <c r="N5803" s="19">
        <v>0.5</v>
      </c>
      <c r="O5803" s="21">
        <f t="shared" si="216"/>
        <v>8.3333333333333315E-2</v>
      </c>
      <c r="P5803" s="13" t="s">
        <v>50</v>
      </c>
      <c r="Q5803" s="13" t="s">
        <v>50</v>
      </c>
      <c r="R5803" s="22" t="s">
        <v>3551</v>
      </c>
      <c r="S5803" s="22" t="s">
        <v>31</v>
      </c>
      <c r="T5803" s="23" t="s">
        <v>211</v>
      </c>
      <c r="U5803" s="23" t="s">
        <v>50</v>
      </c>
      <c r="V5803" s="22" t="s">
        <v>212</v>
      </c>
      <c r="W5803" s="24" t="s">
        <v>197</v>
      </c>
      <c r="X5803" s="25" t="s">
        <v>198</v>
      </c>
      <c r="Y5803" s="25" t="s">
        <v>114</v>
      </c>
      <c r="Z5803" s="25" t="s">
        <v>70</v>
      </c>
      <c r="AA5803" s="25"/>
      <c r="AB5803" s="26"/>
      <c r="AC5803" s="31">
        <v>0.31078125000000001</v>
      </c>
      <c r="AD5803" s="32"/>
      <c r="AE5803" s="32"/>
      <c r="AF5803" s="32"/>
      <c r="AG5803" s="33"/>
      <c r="AH5803" s="33"/>
      <c r="AI5803" s="33"/>
      <c r="AJ5803" s="27"/>
      <c r="AK5803" s="27"/>
      <c r="AL5803" s="27">
        <v>0.69333333333333336</v>
      </c>
      <c r="AM5803" s="27"/>
      <c r="AN5803" s="27"/>
      <c r="AO5803" s="28" t="s">
        <v>94</v>
      </c>
      <c r="AP5803" s="51"/>
      <c r="AQ5803" s="51"/>
    </row>
    <row r="5804" spans="1:43" ht="12.65" customHeight="1">
      <c r="A5804" s="13" t="s">
        <v>213</v>
      </c>
      <c r="B5804" s="14" t="s">
        <v>1981</v>
      </c>
      <c r="C5804" s="13">
        <v>43</v>
      </c>
      <c r="D5804" s="13" t="s">
        <v>3545</v>
      </c>
      <c r="E5804" s="15" t="s">
        <v>3546</v>
      </c>
      <c r="F5804" s="13">
        <v>27596</v>
      </c>
      <c r="G5804" s="13" t="s">
        <v>2260</v>
      </c>
      <c r="H5804" s="16">
        <v>45892</v>
      </c>
      <c r="I5804" s="17">
        <v>45892</v>
      </c>
      <c r="J5804" s="18">
        <f t="shared" si="215"/>
        <v>45892</v>
      </c>
      <c r="K5804" s="19">
        <v>0.29166666666666669</v>
      </c>
      <c r="L5804" s="19">
        <v>0.375</v>
      </c>
      <c r="M5804" s="20">
        <v>0.58333333333333337</v>
      </c>
      <c r="N5804" s="19">
        <v>0.66666666666666663</v>
      </c>
      <c r="O5804" s="21">
        <f t="shared" si="216"/>
        <v>8.3333333333333259E-2</v>
      </c>
      <c r="P5804" s="13" t="s">
        <v>50</v>
      </c>
      <c r="Q5804" s="13" t="s">
        <v>50</v>
      </c>
      <c r="R5804" s="22" t="s">
        <v>3548</v>
      </c>
      <c r="S5804" s="22" t="s">
        <v>31</v>
      </c>
      <c r="T5804" s="23" t="s">
        <v>211</v>
      </c>
      <c r="U5804" s="23" t="s">
        <v>50</v>
      </c>
      <c r="V5804" s="22" t="s">
        <v>212</v>
      </c>
      <c r="W5804" s="24" t="s">
        <v>208</v>
      </c>
      <c r="X5804" s="25" t="s">
        <v>127</v>
      </c>
      <c r="Y5804" s="25" t="s">
        <v>114</v>
      </c>
      <c r="Z5804" s="25" t="s">
        <v>62</v>
      </c>
      <c r="AA5804" s="25"/>
      <c r="AB5804" s="26"/>
      <c r="AC5804" s="31">
        <v>0.49207031250000005</v>
      </c>
      <c r="AD5804" s="32"/>
      <c r="AE5804" s="32"/>
      <c r="AF5804" s="32"/>
      <c r="AG5804" s="33"/>
      <c r="AH5804" s="33"/>
      <c r="AI5804" s="33"/>
      <c r="AJ5804" s="27"/>
      <c r="AK5804" s="27"/>
      <c r="AL5804" s="27">
        <v>0.69333333333333336</v>
      </c>
      <c r="AM5804" s="27"/>
      <c r="AN5804" s="27"/>
      <c r="AO5804" s="28" t="s">
        <v>94</v>
      </c>
      <c r="AP5804" s="51"/>
      <c r="AQ5804" s="51"/>
    </row>
    <row r="5805" spans="1:43" ht="12.65" customHeight="1">
      <c r="A5805" s="13" t="s">
        <v>213</v>
      </c>
      <c r="B5805" s="14" t="s">
        <v>1981</v>
      </c>
      <c r="C5805" s="13">
        <v>43</v>
      </c>
      <c r="D5805" s="13" t="s">
        <v>3545</v>
      </c>
      <c r="E5805" s="15" t="s">
        <v>3546</v>
      </c>
      <c r="F5805" s="13">
        <v>27596</v>
      </c>
      <c r="G5805" s="13" t="s">
        <v>2260</v>
      </c>
      <c r="H5805" s="16">
        <v>45892</v>
      </c>
      <c r="I5805" s="17">
        <v>45892</v>
      </c>
      <c r="J5805" s="18">
        <f t="shared" si="215"/>
        <v>45892</v>
      </c>
      <c r="K5805" s="19">
        <v>0.375</v>
      </c>
      <c r="L5805" s="19">
        <v>0.45833333333333331</v>
      </c>
      <c r="M5805" s="20">
        <v>0.66666666666666663</v>
      </c>
      <c r="N5805" s="19">
        <v>0.75</v>
      </c>
      <c r="O5805" s="21">
        <f t="shared" si="216"/>
        <v>8.333333333333337E-2</v>
      </c>
      <c r="P5805" s="13" t="s">
        <v>50</v>
      </c>
      <c r="Q5805" s="13" t="s">
        <v>50</v>
      </c>
      <c r="R5805" s="22" t="s">
        <v>3547</v>
      </c>
      <c r="S5805" s="22" t="s">
        <v>31</v>
      </c>
      <c r="T5805" s="23" t="s">
        <v>211</v>
      </c>
      <c r="U5805" s="23" t="s">
        <v>50</v>
      </c>
      <c r="V5805" s="22" t="s">
        <v>212</v>
      </c>
      <c r="W5805" s="24" t="s">
        <v>204</v>
      </c>
      <c r="X5805" s="25" t="s">
        <v>90</v>
      </c>
      <c r="Y5805" s="25" t="s">
        <v>114</v>
      </c>
      <c r="Z5805" s="25" t="s">
        <v>63</v>
      </c>
      <c r="AA5805" s="25"/>
      <c r="AB5805" s="26"/>
      <c r="AC5805" s="31">
        <v>0.3486328125</v>
      </c>
      <c r="AD5805" s="32"/>
      <c r="AE5805" s="32"/>
      <c r="AF5805" s="32"/>
      <c r="AG5805" s="33"/>
      <c r="AH5805" s="33"/>
      <c r="AI5805" s="33"/>
      <c r="AJ5805" s="27"/>
      <c r="AK5805" s="27"/>
      <c r="AL5805" s="27">
        <v>0.69333333333333336</v>
      </c>
      <c r="AM5805" s="27"/>
      <c r="AN5805" s="27"/>
      <c r="AO5805" s="28" t="s">
        <v>94</v>
      </c>
      <c r="AP5805" s="51"/>
      <c r="AQ5805" s="51"/>
    </row>
    <row r="5806" spans="1:43" ht="12.65" customHeight="1">
      <c r="A5806" s="13" t="s">
        <v>213</v>
      </c>
      <c r="B5806" s="14" t="s">
        <v>1981</v>
      </c>
      <c r="C5806" s="13">
        <v>43</v>
      </c>
      <c r="D5806" s="13" t="s">
        <v>3545</v>
      </c>
      <c r="E5806" s="15" t="s">
        <v>3546</v>
      </c>
      <c r="F5806" s="13">
        <v>27596</v>
      </c>
      <c r="G5806" s="13" t="s">
        <v>2260</v>
      </c>
      <c r="H5806" s="16">
        <v>45892</v>
      </c>
      <c r="I5806" s="17">
        <v>45892</v>
      </c>
      <c r="J5806" s="18">
        <f t="shared" si="215"/>
        <v>45892</v>
      </c>
      <c r="K5806" s="19">
        <v>0.55902777777777779</v>
      </c>
      <c r="L5806" s="19">
        <v>0.64583333333333337</v>
      </c>
      <c r="M5806" s="20">
        <v>0.85069444444444442</v>
      </c>
      <c r="N5806" s="19">
        <v>0.9375</v>
      </c>
      <c r="O5806" s="21">
        <f t="shared" si="216"/>
        <v>8.680555555555558E-2</v>
      </c>
      <c r="P5806" s="13" t="s">
        <v>50</v>
      </c>
      <c r="Q5806" s="13" t="s">
        <v>50</v>
      </c>
      <c r="R5806" s="22" t="s">
        <v>3556</v>
      </c>
      <c r="S5806" s="22" t="s">
        <v>29</v>
      </c>
      <c r="T5806" s="23" t="s">
        <v>52</v>
      </c>
      <c r="U5806" s="23" t="s">
        <v>50</v>
      </c>
      <c r="V5806" s="22" t="s">
        <v>67</v>
      </c>
      <c r="W5806" s="24" t="s">
        <v>133</v>
      </c>
      <c r="X5806" s="25" t="s">
        <v>77</v>
      </c>
      <c r="Y5806" s="25" t="s">
        <v>114</v>
      </c>
      <c r="Z5806" s="25" t="s">
        <v>83</v>
      </c>
      <c r="AA5806" s="25"/>
      <c r="AB5806" s="26"/>
      <c r="AC5806" s="31">
        <v>6.375</v>
      </c>
      <c r="AD5806" s="32"/>
      <c r="AE5806" s="32"/>
      <c r="AF5806" s="32"/>
      <c r="AG5806" s="33"/>
      <c r="AH5806" s="33"/>
      <c r="AI5806" s="33"/>
      <c r="AJ5806" s="27"/>
      <c r="AK5806" s="27"/>
      <c r="AL5806" s="27">
        <v>2.08</v>
      </c>
      <c r="AM5806" s="27"/>
      <c r="AN5806" s="27"/>
      <c r="AO5806" s="28" t="s">
        <v>94</v>
      </c>
      <c r="AP5806" s="51"/>
      <c r="AQ5806" s="51"/>
    </row>
    <row r="5807" spans="1:43" ht="12.65" customHeight="1">
      <c r="A5807" s="13" t="s">
        <v>213</v>
      </c>
      <c r="B5807" s="14" t="s">
        <v>1981</v>
      </c>
      <c r="C5807" s="13">
        <v>43</v>
      </c>
      <c r="D5807" s="13" t="s">
        <v>3545</v>
      </c>
      <c r="E5807" s="15" t="s">
        <v>3546</v>
      </c>
      <c r="F5807" s="13">
        <v>27596</v>
      </c>
      <c r="G5807" s="13" t="s">
        <v>2260</v>
      </c>
      <c r="H5807" s="16">
        <v>45896</v>
      </c>
      <c r="I5807" s="17">
        <v>45896</v>
      </c>
      <c r="J5807" s="18">
        <f t="shared" si="215"/>
        <v>45896</v>
      </c>
      <c r="K5807" s="19">
        <v>0.54166666666666663</v>
      </c>
      <c r="L5807" s="19">
        <v>0.625</v>
      </c>
      <c r="M5807" s="20">
        <v>0.83333333333333337</v>
      </c>
      <c r="N5807" s="19">
        <v>0.91666666666666663</v>
      </c>
      <c r="O5807" s="21">
        <f t="shared" si="216"/>
        <v>8.3333333333333259E-2</v>
      </c>
      <c r="P5807" s="13" t="s">
        <v>50</v>
      </c>
      <c r="Q5807" s="13" t="s">
        <v>50</v>
      </c>
      <c r="R5807" s="22" t="s">
        <v>3557</v>
      </c>
      <c r="S5807" s="22" t="s">
        <v>30</v>
      </c>
      <c r="T5807" s="23" t="s">
        <v>211</v>
      </c>
      <c r="U5807" s="23" t="s">
        <v>50</v>
      </c>
      <c r="V5807" s="22" t="s">
        <v>212</v>
      </c>
      <c r="W5807" s="24" t="s">
        <v>209</v>
      </c>
      <c r="X5807" s="25" t="s">
        <v>117</v>
      </c>
      <c r="Y5807" s="25" t="s">
        <v>114</v>
      </c>
      <c r="Z5807" s="25" t="s">
        <v>83</v>
      </c>
      <c r="AA5807" s="25"/>
      <c r="AB5807" s="26"/>
      <c r="AC5807" s="31">
        <v>1.54560546875</v>
      </c>
      <c r="AD5807" s="32"/>
      <c r="AE5807" s="32"/>
      <c r="AF5807" s="32"/>
      <c r="AG5807" s="33"/>
      <c r="AH5807" s="33"/>
      <c r="AI5807" s="33"/>
      <c r="AJ5807" s="27"/>
      <c r="AK5807" s="27"/>
      <c r="AL5807" s="27">
        <v>0.66666666666666663</v>
      </c>
      <c r="AM5807" s="27"/>
      <c r="AN5807" s="27"/>
      <c r="AO5807" s="28" t="s">
        <v>94</v>
      </c>
      <c r="AP5807" s="51"/>
      <c r="AQ5807" s="51"/>
    </row>
    <row r="5808" spans="1:43" ht="12.65" customHeight="1">
      <c r="A5808" s="13" t="s">
        <v>213</v>
      </c>
      <c r="B5808" s="14" t="s">
        <v>1981</v>
      </c>
      <c r="C5808" s="13">
        <v>43</v>
      </c>
      <c r="D5808" s="13" t="s">
        <v>3545</v>
      </c>
      <c r="E5808" s="15" t="s">
        <v>3546</v>
      </c>
      <c r="F5808" s="13">
        <v>27596</v>
      </c>
      <c r="G5808" s="13" t="s">
        <v>2260</v>
      </c>
      <c r="H5808" s="16">
        <v>45897</v>
      </c>
      <c r="I5808" s="17">
        <v>45897</v>
      </c>
      <c r="J5808" s="18">
        <f t="shared" si="215"/>
        <v>45897</v>
      </c>
      <c r="K5808" s="19">
        <v>8.3333333333333329E-2</v>
      </c>
      <c r="L5808" s="19">
        <v>0.20833333333333334</v>
      </c>
      <c r="M5808" s="20">
        <v>0.375</v>
      </c>
      <c r="N5808" s="19">
        <v>0.5</v>
      </c>
      <c r="O5808" s="21">
        <f t="shared" si="216"/>
        <v>0.125</v>
      </c>
      <c r="P5808" s="13" t="s">
        <v>50</v>
      </c>
      <c r="Q5808" s="13" t="s">
        <v>50</v>
      </c>
      <c r="R5808" s="22" t="s">
        <v>3558</v>
      </c>
      <c r="S5808" s="22" t="s">
        <v>30</v>
      </c>
      <c r="T5808" s="23" t="s">
        <v>211</v>
      </c>
      <c r="U5808" s="23" t="s">
        <v>50</v>
      </c>
      <c r="V5808" s="22" t="s">
        <v>212</v>
      </c>
      <c r="W5808" s="24" t="s">
        <v>210</v>
      </c>
      <c r="X5808" s="25" t="s">
        <v>130</v>
      </c>
      <c r="Y5808" s="25" t="s">
        <v>114</v>
      </c>
      <c r="Z5808" s="25" t="s">
        <v>71</v>
      </c>
      <c r="AA5808" s="25"/>
      <c r="AB5808" s="26"/>
      <c r="AC5808" s="31">
        <v>1.4837812499999998</v>
      </c>
      <c r="AD5808" s="32"/>
      <c r="AE5808" s="32"/>
      <c r="AF5808" s="32"/>
      <c r="AG5808" s="33"/>
      <c r="AH5808" s="33"/>
      <c r="AI5808" s="33"/>
      <c r="AJ5808" s="27"/>
      <c r="AK5808" s="27"/>
      <c r="AL5808" s="27">
        <v>0.53333333333333333</v>
      </c>
      <c r="AM5808" s="27"/>
      <c r="AN5808" s="27"/>
      <c r="AO5808" s="28" t="s">
        <v>94</v>
      </c>
      <c r="AP5808" s="51"/>
      <c r="AQ5808" s="51"/>
    </row>
    <row r="5809" spans="1:43" ht="12.65" customHeight="1">
      <c r="A5809" s="13" t="s">
        <v>213</v>
      </c>
      <c r="B5809" s="14" t="s">
        <v>1981</v>
      </c>
      <c r="C5809" s="13">
        <v>43</v>
      </c>
      <c r="D5809" s="13" t="s">
        <v>3545</v>
      </c>
      <c r="E5809" s="15" t="s">
        <v>3546</v>
      </c>
      <c r="F5809" s="13">
        <v>27596</v>
      </c>
      <c r="G5809" s="13" t="s">
        <v>2260</v>
      </c>
      <c r="H5809" s="16">
        <v>45897</v>
      </c>
      <c r="I5809" s="17">
        <v>45897</v>
      </c>
      <c r="J5809" s="18">
        <f t="shared" si="215"/>
        <v>45897</v>
      </c>
      <c r="K5809" s="19">
        <v>0.54166666666666663</v>
      </c>
      <c r="L5809" s="19">
        <v>0.625</v>
      </c>
      <c r="M5809" s="20">
        <v>0.83333333333333337</v>
      </c>
      <c r="N5809" s="19">
        <v>0.91666666666666663</v>
      </c>
      <c r="O5809" s="21">
        <f t="shared" si="216"/>
        <v>8.3333333333333259E-2</v>
      </c>
      <c r="P5809" s="13" t="s">
        <v>50</v>
      </c>
      <c r="Q5809" s="13" t="s">
        <v>50</v>
      </c>
      <c r="R5809" s="22" t="s">
        <v>3558</v>
      </c>
      <c r="S5809" s="22" t="s">
        <v>31</v>
      </c>
      <c r="T5809" s="23" t="s">
        <v>211</v>
      </c>
      <c r="U5809" s="23" t="s">
        <v>50</v>
      </c>
      <c r="V5809" s="22" t="s">
        <v>212</v>
      </c>
      <c r="W5809" s="24" t="s">
        <v>210</v>
      </c>
      <c r="X5809" s="25" t="s">
        <v>130</v>
      </c>
      <c r="Y5809" s="25" t="s">
        <v>114</v>
      </c>
      <c r="Z5809" s="25" t="s">
        <v>71</v>
      </c>
      <c r="AA5809" s="25"/>
      <c r="AB5809" s="26"/>
      <c r="AC5809" s="31">
        <v>1.2112499999999999</v>
      </c>
      <c r="AD5809" s="32"/>
      <c r="AE5809" s="32"/>
      <c r="AF5809" s="32"/>
      <c r="AG5809" s="33"/>
      <c r="AH5809" s="33"/>
      <c r="AI5809" s="33"/>
      <c r="AJ5809" s="27"/>
      <c r="AK5809" s="27"/>
      <c r="AL5809" s="27">
        <v>0.66666666666666663</v>
      </c>
      <c r="AM5809" s="27"/>
      <c r="AN5809" s="27"/>
      <c r="AO5809" s="28" t="s">
        <v>94</v>
      </c>
      <c r="AP5809" s="51"/>
      <c r="AQ5809" s="51"/>
    </row>
    <row r="5810" spans="1:43" ht="12.65" customHeight="1">
      <c r="A5810" s="13" t="s">
        <v>213</v>
      </c>
      <c r="B5810" s="14" t="s">
        <v>1981</v>
      </c>
      <c r="C5810" s="13">
        <v>43</v>
      </c>
      <c r="D5810" s="13" t="s">
        <v>3545</v>
      </c>
      <c r="E5810" s="15" t="s">
        <v>3546</v>
      </c>
      <c r="F5810" s="13">
        <v>27596</v>
      </c>
      <c r="G5810" s="13" t="s">
        <v>2260</v>
      </c>
      <c r="H5810" s="16">
        <v>45898</v>
      </c>
      <c r="I5810" s="17">
        <v>45898</v>
      </c>
      <c r="J5810" s="18">
        <f t="shared" si="215"/>
        <v>45898</v>
      </c>
      <c r="K5810" s="19">
        <v>0.125</v>
      </c>
      <c r="L5810" s="19">
        <v>0.20833333333333331</v>
      </c>
      <c r="M5810" s="20">
        <v>0.41666666666666669</v>
      </c>
      <c r="N5810" s="19">
        <v>0.5</v>
      </c>
      <c r="O5810" s="21">
        <f t="shared" si="216"/>
        <v>8.3333333333333315E-2</v>
      </c>
      <c r="P5810" s="13" t="s">
        <v>50</v>
      </c>
      <c r="Q5810" s="13" t="s">
        <v>50</v>
      </c>
      <c r="R5810" s="22" t="s">
        <v>3557</v>
      </c>
      <c r="S5810" s="22" t="s">
        <v>31</v>
      </c>
      <c r="T5810" s="23" t="s">
        <v>211</v>
      </c>
      <c r="U5810" s="23" t="s">
        <v>50</v>
      </c>
      <c r="V5810" s="22" t="s">
        <v>212</v>
      </c>
      <c r="W5810" s="24" t="s">
        <v>209</v>
      </c>
      <c r="X5810" s="25" t="s">
        <v>117</v>
      </c>
      <c r="Y5810" s="25" t="s">
        <v>114</v>
      </c>
      <c r="Z5810" s="25" t="s">
        <v>83</v>
      </c>
      <c r="AA5810" s="25"/>
      <c r="AB5810" s="26"/>
      <c r="AC5810" s="31">
        <v>0.28704101562500006</v>
      </c>
      <c r="AD5810" s="32"/>
      <c r="AE5810" s="32"/>
      <c r="AF5810" s="32"/>
      <c r="AG5810" s="33"/>
      <c r="AH5810" s="33"/>
      <c r="AI5810" s="33"/>
      <c r="AJ5810" s="27"/>
      <c r="AK5810" s="27"/>
      <c r="AL5810" s="27">
        <v>0.53333333333333333</v>
      </c>
      <c r="AM5810" s="27"/>
      <c r="AN5810" s="27"/>
      <c r="AO5810" s="28" t="s">
        <v>94</v>
      </c>
      <c r="AP5810" s="51"/>
      <c r="AQ5810" s="51"/>
    </row>
    <row r="5811" spans="1:43" ht="12.65" customHeight="1">
      <c r="A5811" s="13" t="s">
        <v>213</v>
      </c>
      <c r="B5811" s="14" t="s">
        <v>1981</v>
      </c>
      <c r="C5811" s="13">
        <v>43</v>
      </c>
      <c r="D5811" s="13" t="s">
        <v>3545</v>
      </c>
      <c r="E5811" s="15" t="s">
        <v>3546</v>
      </c>
      <c r="F5811" s="13">
        <v>27596</v>
      </c>
      <c r="G5811" s="13" t="s">
        <v>2260</v>
      </c>
      <c r="H5811" s="16">
        <v>45898</v>
      </c>
      <c r="I5811" s="17">
        <v>45898</v>
      </c>
      <c r="J5811" s="18">
        <f t="shared" si="215"/>
        <v>45898</v>
      </c>
      <c r="K5811" s="19">
        <v>0.33333333333333331</v>
      </c>
      <c r="L5811" s="19">
        <v>0.41666666666666669</v>
      </c>
      <c r="M5811" s="20">
        <v>0.625</v>
      </c>
      <c r="N5811" s="19">
        <v>0.70833333333333337</v>
      </c>
      <c r="O5811" s="21">
        <f t="shared" si="216"/>
        <v>8.333333333333337E-2</v>
      </c>
      <c r="P5811" s="13" t="s">
        <v>50</v>
      </c>
      <c r="Q5811" s="13" t="s">
        <v>50</v>
      </c>
      <c r="R5811" s="22" t="s">
        <v>3558</v>
      </c>
      <c r="S5811" s="22" t="s">
        <v>31</v>
      </c>
      <c r="T5811" s="23" t="s">
        <v>211</v>
      </c>
      <c r="U5811" s="23" t="s">
        <v>50</v>
      </c>
      <c r="V5811" s="22" t="s">
        <v>212</v>
      </c>
      <c r="W5811" s="24" t="s">
        <v>210</v>
      </c>
      <c r="X5811" s="25" t="s">
        <v>130</v>
      </c>
      <c r="Y5811" s="25" t="s">
        <v>114</v>
      </c>
      <c r="Z5811" s="25" t="s">
        <v>71</v>
      </c>
      <c r="AA5811" s="25"/>
      <c r="AB5811" s="26"/>
      <c r="AC5811" s="31">
        <v>0.9084374999999999</v>
      </c>
      <c r="AD5811" s="32"/>
      <c r="AE5811" s="32"/>
      <c r="AF5811" s="32"/>
      <c r="AG5811" s="33"/>
      <c r="AH5811" s="33"/>
      <c r="AI5811" s="33"/>
      <c r="AJ5811" s="27"/>
      <c r="AK5811" s="27"/>
      <c r="AL5811" s="27">
        <v>0.53333333333333333</v>
      </c>
      <c r="AM5811" s="27"/>
      <c r="AN5811" s="27"/>
      <c r="AO5811" s="28" t="s">
        <v>94</v>
      </c>
      <c r="AP5811" s="51"/>
      <c r="AQ5811" s="51"/>
    </row>
    <row r="5812" spans="1:43" ht="12.65" customHeight="1">
      <c r="A5812" s="13" t="s">
        <v>213</v>
      </c>
      <c r="B5812" s="14" t="s">
        <v>1981</v>
      </c>
      <c r="C5812" s="13">
        <v>43</v>
      </c>
      <c r="D5812" s="13" t="s">
        <v>3545</v>
      </c>
      <c r="E5812" s="15" t="s">
        <v>3546</v>
      </c>
      <c r="F5812" s="13">
        <v>27596</v>
      </c>
      <c r="G5812" s="13" t="s">
        <v>2260</v>
      </c>
      <c r="H5812" s="16">
        <v>45899</v>
      </c>
      <c r="I5812" s="17">
        <v>45899</v>
      </c>
      <c r="J5812" s="18">
        <f t="shared" si="215"/>
        <v>45899</v>
      </c>
      <c r="K5812" s="19">
        <v>0.55902777777777779</v>
      </c>
      <c r="L5812" s="19">
        <v>0.64583333333333337</v>
      </c>
      <c r="M5812" s="20">
        <v>0.85069444444444442</v>
      </c>
      <c r="N5812" s="19">
        <v>0.9375</v>
      </c>
      <c r="O5812" s="21">
        <f t="shared" si="216"/>
        <v>8.680555555555558E-2</v>
      </c>
      <c r="P5812" s="13" t="s">
        <v>50</v>
      </c>
      <c r="Q5812" s="13" t="s">
        <v>50</v>
      </c>
      <c r="R5812" s="22" t="s">
        <v>3559</v>
      </c>
      <c r="S5812" s="22" t="s">
        <v>29</v>
      </c>
      <c r="T5812" s="23" t="s">
        <v>52</v>
      </c>
      <c r="U5812" s="23" t="s">
        <v>50</v>
      </c>
      <c r="V5812" s="22" t="s">
        <v>68</v>
      </c>
      <c r="W5812" s="24" t="s">
        <v>136</v>
      </c>
      <c r="X5812" s="25" t="s">
        <v>66</v>
      </c>
      <c r="Y5812" s="25" t="s">
        <v>114</v>
      </c>
      <c r="Z5812" s="25" t="s">
        <v>85</v>
      </c>
      <c r="AA5812" s="25"/>
      <c r="AB5812" s="26"/>
      <c r="AC5812" s="31">
        <v>6.5874999999999995</v>
      </c>
      <c r="AD5812" s="32"/>
      <c r="AE5812" s="32"/>
      <c r="AF5812" s="32"/>
      <c r="AG5812" s="33"/>
      <c r="AH5812" s="33"/>
      <c r="AI5812" s="33"/>
      <c r="AJ5812" s="27"/>
      <c r="AK5812" s="27"/>
      <c r="AL5812" s="27">
        <v>2.08</v>
      </c>
      <c r="AM5812" s="27"/>
      <c r="AN5812" s="27"/>
      <c r="AO5812" s="28" t="s">
        <v>94</v>
      </c>
      <c r="AP5812" s="51"/>
      <c r="AQ5812" s="51"/>
    </row>
    <row r="5813" spans="1:43" ht="12.65" customHeight="1">
      <c r="A5813" s="13" t="s">
        <v>213</v>
      </c>
      <c r="B5813" s="14" t="s">
        <v>1981</v>
      </c>
      <c r="C5813" s="13">
        <v>43</v>
      </c>
      <c r="D5813" s="13" t="s">
        <v>3545</v>
      </c>
      <c r="E5813" s="15" t="s">
        <v>3560</v>
      </c>
      <c r="F5813" s="13">
        <v>27597</v>
      </c>
      <c r="G5813" s="13" t="s">
        <v>3823</v>
      </c>
      <c r="H5813" s="16">
        <v>45884</v>
      </c>
      <c r="I5813" s="17">
        <v>45884</v>
      </c>
      <c r="J5813" s="18" t="s">
        <v>3725</v>
      </c>
      <c r="K5813" s="19">
        <v>0.66666666666666663</v>
      </c>
      <c r="L5813" s="19">
        <v>0.75</v>
      </c>
      <c r="M5813" s="20">
        <v>0.95833333333333337</v>
      </c>
      <c r="N5813" s="19">
        <v>1.0416666666666667</v>
      </c>
      <c r="O5813" s="21">
        <f t="shared" si="216"/>
        <v>8.333333333333337E-2</v>
      </c>
      <c r="P5813" s="13"/>
      <c r="Q5813" s="13"/>
      <c r="R5813" s="22" t="s">
        <v>3805</v>
      </c>
      <c r="S5813" s="22" t="s">
        <v>29</v>
      </c>
      <c r="T5813" s="23" t="s">
        <v>211</v>
      </c>
      <c r="U5813" s="23"/>
      <c r="V5813" s="22" t="s">
        <v>212</v>
      </c>
      <c r="W5813" s="11" t="s">
        <v>160</v>
      </c>
      <c r="X5813" s="12" t="s">
        <v>161</v>
      </c>
      <c r="Y5813" s="12" t="s">
        <v>114</v>
      </c>
      <c r="Z5813" s="12" t="s">
        <v>69</v>
      </c>
      <c r="AA5813" s="25"/>
      <c r="AB5813" s="26"/>
      <c r="AC5813" s="31">
        <v>4.0374999999999996</v>
      </c>
      <c r="AD5813" s="32"/>
      <c r="AE5813" s="32"/>
      <c r="AF5813" s="32"/>
      <c r="AG5813" s="33"/>
      <c r="AH5813" s="33"/>
      <c r="AI5813" s="33"/>
      <c r="AJ5813" s="27"/>
      <c r="AK5813" s="27"/>
      <c r="AL5813" s="27">
        <v>1.4</v>
      </c>
      <c r="AM5813" s="27"/>
      <c r="AN5813" s="27"/>
      <c r="AO5813" s="28" t="s">
        <v>3879</v>
      </c>
      <c r="AP5813" s="51" t="s">
        <v>3824</v>
      </c>
      <c r="AQ5813" s="51"/>
    </row>
    <row r="5814" spans="1:43" ht="12.65" customHeight="1">
      <c r="A5814" s="13" t="s">
        <v>213</v>
      </c>
      <c r="B5814" s="14" t="s">
        <v>1981</v>
      </c>
      <c r="C5814" s="13">
        <v>43</v>
      </c>
      <c r="D5814" s="13" t="s">
        <v>3545</v>
      </c>
      <c r="E5814" s="15" t="s">
        <v>3560</v>
      </c>
      <c r="F5814" s="13">
        <v>27597</v>
      </c>
      <c r="G5814" s="13" t="s">
        <v>3823</v>
      </c>
      <c r="H5814" s="16">
        <v>45885</v>
      </c>
      <c r="I5814" s="17">
        <v>45885</v>
      </c>
      <c r="J5814" s="18" t="s">
        <v>3720</v>
      </c>
      <c r="K5814" s="19">
        <v>0.5625</v>
      </c>
      <c r="L5814" s="19">
        <v>0.64583333333333337</v>
      </c>
      <c r="M5814" s="20">
        <v>0.85416666666666663</v>
      </c>
      <c r="N5814" s="19">
        <v>0.9375</v>
      </c>
      <c r="O5814" s="21">
        <f t="shared" si="216"/>
        <v>8.333333333333337E-2</v>
      </c>
      <c r="P5814" s="13"/>
      <c r="Q5814" s="13"/>
      <c r="R5814" s="22" t="s">
        <v>173</v>
      </c>
      <c r="S5814" s="22" t="s">
        <v>29</v>
      </c>
      <c r="T5814" s="23" t="s">
        <v>211</v>
      </c>
      <c r="U5814" s="23"/>
      <c r="V5814" s="22" t="s">
        <v>212</v>
      </c>
      <c r="W5814" s="24" t="s">
        <v>173</v>
      </c>
      <c r="X5814" s="25" t="s">
        <v>78</v>
      </c>
      <c r="Y5814" s="25" t="s">
        <v>114</v>
      </c>
      <c r="Z5814" s="25" t="s">
        <v>66</v>
      </c>
      <c r="AA5814" s="25"/>
      <c r="AB5814" s="26"/>
      <c r="AC5814" s="31">
        <v>4.78125</v>
      </c>
      <c r="AD5814" s="32"/>
      <c r="AE5814" s="32"/>
      <c r="AF5814" s="32"/>
      <c r="AG5814" s="33"/>
      <c r="AH5814" s="33"/>
      <c r="AI5814" s="33"/>
      <c r="AJ5814" s="27"/>
      <c r="AK5814" s="27"/>
      <c r="AL5814" s="27">
        <v>1.82</v>
      </c>
      <c r="AM5814" s="27"/>
      <c r="AN5814" s="27"/>
      <c r="AO5814" s="28" t="s">
        <v>3879</v>
      </c>
      <c r="AP5814" s="51" t="s">
        <v>3824</v>
      </c>
      <c r="AQ5814" s="51"/>
    </row>
    <row r="5815" spans="1:43" ht="12.65" customHeight="1">
      <c r="A5815" s="13" t="s">
        <v>213</v>
      </c>
      <c r="B5815" s="14" t="s">
        <v>1981</v>
      </c>
      <c r="C5815" s="13">
        <v>43</v>
      </c>
      <c r="D5815" s="13" t="s">
        <v>3545</v>
      </c>
      <c r="E5815" s="15" t="s">
        <v>3560</v>
      </c>
      <c r="F5815" s="13">
        <v>27597</v>
      </c>
      <c r="G5815" s="13" t="s">
        <v>3823</v>
      </c>
      <c r="H5815" s="16">
        <v>45885</v>
      </c>
      <c r="I5815" s="17">
        <v>45885</v>
      </c>
      <c r="J5815" s="18" t="s">
        <v>3720</v>
      </c>
      <c r="K5815" s="19">
        <v>0.66666666666666663</v>
      </c>
      <c r="L5815" s="19">
        <v>0.75</v>
      </c>
      <c r="M5815" s="20">
        <v>0.95833333333333337</v>
      </c>
      <c r="N5815" s="19">
        <v>1.0416666666666667</v>
      </c>
      <c r="O5815" s="21">
        <f t="shared" si="216"/>
        <v>8.333333333333337E-2</v>
      </c>
      <c r="P5815" s="13"/>
      <c r="Q5815" s="13"/>
      <c r="R5815" s="22" t="s">
        <v>181</v>
      </c>
      <c r="S5815" s="22" t="s">
        <v>29</v>
      </c>
      <c r="T5815" s="23" t="s">
        <v>211</v>
      </c>
      <c r="U5815" s="23"/>
      <c r="V5815" s="22" t="s">
        <v>212</v>
      </c>
      <c r="W5815" s="24" t="s">
        <v>181</v>
      </c>
      <c r="X5815" s="25" t="s">
        <v>153</v>
      </c>
      <c r="Y5815" s="25" t="s">
        <v>114</v>
      </c>
      <c r="Z5815" s="25" t="s">
        <v>73</v>
      </c>
      <c r="AA5815" s="25"/>
      <c r="AB5815" s="26"/>
      <c r="AC5815" s="31">
        <v>3.71875</v>
      </c>
      <c r="AD5815" s="32"/>
      <c r="AE5815" s="32"/>
      <c r="AF5815" s="32"/>
      <c r="AG5815" s="33"/>
      <c r="AH5815" s="33"/>
      <c r="AI5815" s="33"/>
      <c r="AJ5815" s="27"/>
      <c r="AK5815" s="27"/>
      <c r="AL5815" s="27">
        <v>1.82</v>
      </c>
      <c r="AM5815" s="27"/>
      <c r="AN5815" s="27"/>
      <c r="AO5815" s="28" t="s">
        <v>3879</v>
      </c>
      <c r="AP5815" s="51" t="s">
        <v>3824</v>
      </c>
      <c r="AQ5815" s="51"/>
    </row>
    <row r="5816" spans="1:43" ht="12.65" customHeight="1">
      <c r="A5816" s="13" t="s">
        <v>213</v>
      </c>
      <c r="B5816" s="14" t="s">
        <v>1981</v>
      </c>
      <c r="C5816" s="13">
        <v>43</v>
      </c>
      <c r="D5816" s="13" t="s">
        <v>3545</v>
      </c>
      <c r="E5816" s="15" t="s">
        <v>3560</v>
      </c>
      <c r="F5816" s="13">
        <v>27597</v>
      </c>
      <c r="G5816" s="13" t="s">
        <v>3823</v>
      </c>
      <c r="H5816" s="16">
        <v>45885</v>
      </c>
      <c r="I5816" s="17">
        <v>45885</v>
      </c>
      <c r="J5816" s="18" t="s">
        <v>3720</v>
      </c>
      <c r="K5816" s="19">
        <v>0.78125</v>
      </c>
      <c r="L5816" s="19">
        <v>0.86458333333333337</v>
      </c>
      <c r="M5816" s="20">
        <v>7.2916666666666671E-2</v>
      </c>
      <c r="N5816" s="19">
        <v>0.15625</v>
      </c>
      <c r="O5816" s="21">
        <f t="shared" si="216"/>
        <v>8.3333333333333329E-2</v>
      </c>
      <c r="P5816" s="13"/>
      <c r="Q5816" s="13"/>
      <c r="R5816" s="22" t="s">
        <v>165</v>
      </c>
      <c r="S5816" s="22" t="s">
        <v>29</v>
      </c>
      <c r="T5816" s="23" t="s">
        <v>211</v>
      </c>
      <c r="U5816" s="23"/>
      <c r="V5816" s="22" t="s">
        <v>212</v>
      </c>
      <c r="W5816" s="24" t="s">
        <v>165</v>
      </c>
      <c r="X5816" s="25" t="s">
        <v>86</v>
      </c>
      <c r="Y5816" s="25" t="s">
        <v>114</v>
      </c>
      <c r="Z5816" s="25" t="s">
        <v>74</v>
      </c>
      <c r="AA5816" s="25"/>
      <c r="AB5816" s="26"/>
      <c r="AC5816" s="31">
        <v>0.697265625</v>
      </c>
      <c r="AD5816" s="32"/>
      <c r="AE5816" s="32"/>
      <c r="AF5816" s="32"/>
      <c r="AG5816" s="33"/>
      <c r="AH5816" s="33"/>
      <c r="AI5816" s="33"/>
      <c r="AJ5816" s="27"/>
      <c r="AK5816" s="27"/>
      <c r="AL5816" s="27">
        <v>1.456</v>
      </c>
      <c r="AM5816" s="27"/>
      <c r="AN5816" s="27"/>
      <c r="AO5816" s="28" t="s">
        <v>3879</v>
      </c>
      <c r="AP5816" s="51" t="s">
        <v>3824</v>
      </c>
      <c r="AQ5816" s="51"/>
    </row>
    <row r="5817" spans="1:43" ht="12.65" customHeight="1">
      <c r="A5817" s="13" t="s">
        <v>213</v>
      </c>
      <c r="B5817" s="14" t="s">
        <v>1981</v>
      </c>
      <c r="C5817" s="13">
        <v>43</v>
      </c>
      <c r="D5817" s="13" t="s">
        <v>3545</v>
      </c>
      <c r="E5817" s="15" t="s">
        <v>3560</v>
      </c>
      <c r="F5817" s="13">
        <v>27597</v>
      </c>
      <c r="G5817" s="13" t="s">
        <v>2260</v>
      </c>
      <c r="H5817" s="16">
        <v>45887</v>
      </c>
      <c r="I5817" s="17">
        <v>45887</v>
      </c>
      <c r="J5817" s="18">
        <f>I5817</f>
        <v>45887</v>
      </c>
      <c r="K5817" s="19">
        <v>0.58333333333333337</v>
      </c>
      <c r="L5817" s="19">
        <v>0.625</v>
      </c>
      <c r="M5817" s="20">
        <v>0.875</v>
      </c>
      <c r="N5817" s="19">
        <v>0.91666666666666663</v>
      </c>
      <c r="O5817" s="21">
        <f t="shared" si="216"/>
        <v>4.166666666666663E-2</v>
      </c>
      <c r="P5817" s="13" t="s">
        <v>50</v>
      </c>
      <c r="Q5817" s="13" t="s">
        <v>50</v>
      </c>
      <c r="R5817" s="22" t="s">
        <v>3550</v>
      </c>
      <c r="S5817" s="22" t="s">
        <v>32</v>
      </c>
      <c r="T5817" s="23" t="s">
        <v>211</v>
      </c>
      <c r="U5817" s="23" t="s">
        <v>50</v>
      </c>
      <c r="V5817" s="22" t="s">
        <v>212</v>
      </c>
      <c r="W5817" s="24" t="s">
        <v>184</v>
      </c>
      <c r="X5817" s="25" t="s">
        <v>185</v>
      </c>
      <c r="Y5817" s="25" t="s">
        <v>114</v>
      </c>
      <c r="Z5817" s="25" t="s">
        <v>54</v>
      </c>
      <c r="AA5817" s="25"/>
      <c r="AB5817" s="26"/>
      <c r="AC5817" s="31">
        <v>2.3972656249999997</v>
      </c>
      <c r="AD5817" s="32"/>
      <c r="AE5817" s="32"/>
      <c r="AF5817" s="32"/>
      <c r="AG5817" s="33"/>
      <c r="AH5817" s="33"/>
      <c r="AI5817" s="33"/>
      <c r="AJ5817" s="27"/>
      <c r="AK5817" s="27"/>
      <c r="AL5817" s="27">
        <v>0.58333333333333337</v>
      </c>
      <c r="AM5817" s="27"/>
      <c r="AN5817" s="27"/>
      <c r="AO5817" s="28" t="s">
        <v>94</v>
      </c>
      <c r="AP5817" s="51"/>
      <c r="AQ5817" s="51"/>
    </row>
    <row r="5818" spans="1:43" ht="12.65" customHeight="1">
      <c r="A5818" s="13" t="s">
        <v>213</v>
      </c>
      <c r="B5818" s="14" t="s">
        <v>1981</v>
      </c>
      <c r="C5818" s="13">
        <v>43</v>
      </c>
      <c r="D5818" s="13" t="s">
        <v>3545</v>
      </c>
      <c r="E5818" s="15" t="s">
        <v>3560</v>
      </c>
      <c r="F5818" s="13">
        <v>27597</v>
      </c>
      <c r="G5818" s="13" t="s">
        <v>3823</v>
      </c>
      <c r="H5818" s="16">
        <v>45888</v>
      </c>
      <c r="I5818" s="17">
        <v>45888</v>
      </c>
      <c r="J5818" s="18" t="s">
        <v>3785</v>
      </c>
      <c r="K5818" s="19">
        <v>0.78125</v>
      </c>
      <c r="L5818" s="19">
        <v>0.86458333333333337</v>
      </c>
      <c r="M5818" s="20">
        <v>7.2916666666666671E-2</v>
      </c>
      <c r="N5818" s="19">
        <v>0.15625</v>
      </c>
      <c r="O5818" s="21">
        <f t="shared" si="216"/>
        <v>8.3333333333333329E-2</v>
      </c>
      <c r="P5818" s="13"/>
      <c r="Q5818" s="13"/>
      <c r="R5818" s="22" t="s">
        <v>208</v>
      </c>
      <c r="S5818" s="22" t="s">
        <v>29</v>
      </c>
      <c r="T5818" s="23" t="s">
        <v>211</v>
      </c>
      <c r="U5818" s="23"/>
      <c r="V5818" s="22" t="s">
        <v>212</v>
      </c>
      <c r="W5818" s="24" t="s">
        <v>208</v>
      </c>
      <c r="X5818" s="25" t="s">
        <v>127</v>
      </c>
      <c r="Y5818" s="25" t="s">
        <v>114</v>
      </c>
      <c r="Z5818" s="25" t="s">
        <v>62</v>
      </c>
      <c r="AA5818" s="25"/>
      <c r="AB5818" s="26"/>
      <c r="AC5818" s="31">
        <v>1.0787695312500001</v>
      </c>
      <c r="AD5818" s="32"/>
      <c r="AE5818" s="32"/>
      <c r="AF5818" s="32"/>
      <c r="AG5818" s="33"/>
      <c r="AH5818" s="33"/>
      <c r="AI5818" s="33"/>
      <c r="AJ5818" s="27"/>
      <c r="AK5818" s="27"/>
      <c r="AL5818" s="27">
        <v>1.1200000000000001</v>
      </c>
      <c r="AM5818" s="27"/>
      <c r="AN5818" s="27"/>
      <c r="AO5818" s="28" t="s">
        <v>3879</v>
      </c>
      <c r="AP5818" s="51" t="s">
        <v>3824</v>
      </c>
      <c r="AQ5818" s="51"/>
    </row>
    <row r="5819" spans="1:43" ht="12.65" customHeight="1">
      <c r="A5819" s="13" t="s">
        <v>213</v>
      </c>
      <c r="B5819" s="14" t="s">
        <v>1981</v>
      </c>
      <c r="C5819" s="13">
        <v>43</v>
      </c>
      <c r="D5819" s="13" t="s">
        <v>3545</v>
      </c>
      <c r="E5819" s="15" t="s">
        <v>3560</v>
      </c>
      <c r="F5819" s="13">
        <v>27597</v>
      </c>
      <c r="G5819" s="13" t="s">
        <v>2260</v>
      </c>
      <c r="H5819" s="16">
        <v>45889</v>
      </c>
      <c r="I5819" s="17">
        <v>45889</v>
      </c>
      <c r="J5819" s="18">
        <f t="shared" ref="J5819:J5826" si="217">I5819</f>
        <v>45889</v>
      </c>
      <c r="K5819" s="19">
        <v>0.54166666666666663</v>
      </c>
      <c r="L5819" s="19">
        <v>0.625</v>
      </c>
      <c r="M5819" s="20">
        <v>0.83333333333333337</v>
      </c>
      <c r="N5819" s="19">
        <v>0.91666666666666663</v>
      </c>
      <c r="O5819" s="21">
        <f t="shared" si="216"/>
        <v>8.3333333333333259E-2</v>
      </c>
      <c r="P5819" s="13" t="s">
        <v>50</v>
      </c>
      <c r="Q5819" s="13" t="s">
        <v>50</v>
      </c>
      <c r="R5819" s="22" t="s">
        <v>3561</v>
      </c>
      <c r="S5819" s="22" t="s">
        <v>30</v>
      </c>
      <c r="T5819" s="23" t="s">
        <v>211</v>
      </c>
      <c r="U5819" s="23" t="s">
        <v>50</v>
      </c>
      <c r="V5819" s="22" t="s">
        <v>212</v>
      </c>
      <c r="W5819" s="24" t="s">
        <v>160</v>
      </c>
      <c r="X5819" s="25" t="s">
        <v>161</v>
      </c>
      <c r="Y5819" s="25" t="s">
        <v>114</v>
      </c>
      <c r="Z5819" s="25" t="s">
        <v>69</v>
      </c>
      <c r="AA5819" s="25"/>
      <c r="AB5819" s="26"/>
      <c r="AC5819" s="31">
        <v>1.9872070312499999</v>
      </c>
      <c r="AD5819" s="32"/>
      <c r="AE5819" s="32"/>
      <c r="AF5819" s="32"/>
      <c r="AG5819" s="33"/>
      <c r="AH5819" s="33"/>
      <c r="AI5819" s="33"/>
      <c r="AJ5819" s="27"/>
      <c r="AK5819" s="27"/>
      <c r="AL5819" s="27">
        <v>0.58333333333333337</v>
      </c>
      <c r="AM5819" s="27"/>
      <c r="AN5819" s="27"/>
      <c r="AO5819" s="28" t="s">
        <v>94</v>
      </c>
      <c r="AP5819" s="51"/>
      <c r="AQ5819" s="51"/>
    </row>
    <row r="5820" spans="1:43" ht="12.65" customHeight="1">
      <c r="A5820" s="13" t="s">
        <v>213</v>
      </c>
      <c r="B5820" s="14" t="s">
        <v>1981</v>
      </c>
      <c r="C5820" s="13">
        <v>43</v>
      </c>
      <c r="D5820" s="13" t="s">
        <v>3545</v>
      </c>
      <c r="E5820" s="15" t="s">
        <v>3560</v>
      </c>
      <c r="F5820" s="13">
        <v>27597</v>
      </c>
      <c r="G5820" s="13" t="s">
        <v>2260</v>
      </c>
      <c r="H5820" s="16">
        <v>45891</v>
      </c>
      <c r="I5820" s="17">
        <v>45891</v>
      </c>
      <c r="J5820" s="18">
        <f t="shared" si="217"/>
        <v>45891</v>
      </c>
      <c r="K5820" s="19">
        <v>0.58333333333333337</v>
      </c>
      <c r="L5820" s="19">
        <v>0.625</v>
      </c>
      <c r="M5820" s="20">
        <v>0.875</v>
      </c>
      <c r="N5820" s="19">
        <v>0.91666666666666663</v>
      </c>
      <c r="O5820" s="21">
        <f t="shared" si="216"/>
        <v>4.166666666666663E-2</v>
      </c>
      <c r="P5820" s="13" t="s">
        <v>50</v>
      </c>
      <c r="Q5820" s="13" t="s">
        <v>50</v>
      </c>
      <c r="R5820" s="22" t="s">
        <v>3548</v>
      </c>
      <c r="S5820" s="22" t="s">
        <v>32</v>
      </c>
      <c r="T5820" s="23" t="s">
        <v>211</v>
      </c>
      <c r="U5820" s="23" t="s">
        <v>50</v>
      </c>
      <c r="V5820" s="22" t="s">
        <v>212</v>
      </c>
      <c r="W5820" s="24" t="s">
        <v>208</v>
      </c>
      <c r="X5820" s="25" t="s">
        <v>127</v>
      </c>
      <c r="Y5820" s="25" t="s">
        <v>114</v>
      </c>
      <c r="Z5820" s="25" t="s">
        <v>62</v>
      </c>
      <c r="AA5820" s="25"/>
      <c r="AB5820" s="26"/>
      <c r="AC5820" s="31">
        <v>3.5958984374999998</v>
      </c>
      <c r="AD5820" s="32"/>
      <c r="AE5820" s="32"/>
      <c r="AF5820" s="32"/>
      <c r="AG5820" s="33"/>
      <c r="AH5820" s="33"/>
      <c r="AI5820" s="33"/>
      <c r="AJ5820" s="27"/>
      <c r="AK5820" s="27"/>
      <c r="AL5820" s="27">
        <v>0.58333333333333337</v>
      </c>
      <c r="AM5820" s="27"/>
      <c r="AN5820" s="27"/>
      <c r="AO5820" s="28" t="s">
        <v>94</v>
      </c>
      <c r="AP5820" s="51"/>
      <c r="AQ5820" s="51"/>
    </row>
    <row r="5821" spans="1:43" ht="12.65" customHeight="1">
      <c r="A5821" s="13" t="s">
        <v>213</v>
      </c>
      <c r="B5821" s="14" t="s">
        <v>1981</v>
      </c>
      <c r="C5821" s="13">
        <v>43</v>
      </c>
      <c r="D5821" s="13" t="s">
        <v>3545</v>
      </c>
      <c r="E5821" s="15" t="s">
        <v>3560</v>
      </c>
      <c r="F5821" s="13">
        <v>27597</v>
      </c>
      <c r="G5821" s="13" t="s">
        <v>2260</v>
      </c>
      <c r="H5821" s="16">
        <v>45892</v>
      </c>
      <c r="I5821" s="17">
        <v>45892</v>
      </c>
      <c r="J5821" s="18">
        <f t="shared" si="217"/>
        <v>45892</v>
      </c>
      <c r="K5821" s="19">
        <v>0.55902777777777779</v>
      </c>
      <c r="L5821" s="19">
        <v>0.64583333333333337</v>
      </c>
      <c r="M5821" s="20">
        <v>0.85069444444444442</v>
      </c>
      <c r="N5821" s="19">
        <v>0.9375</v>
      </c>
      <c r="O5821" s="21">
        <f t="shared" si="216"/>
        <v>8.680555555555558E-2</v>
      </c>
      <c r="P5821" s="13" t="s">
        <v>50</v>
      </c>
      <c r="Q5821" s="13" t="s">
        <v>50</v>
      </c>
      <c r="R5821" s="22" t="s">
        <v>3562</v>
      </c>
      <c r="S5821" s="22" t="s">
        <v>29</v>
      </c>
      <c r="T5821" s="23" t="s">
        <v>52</v>
      </c>
      <c r="U5821" s="23" t="s">
        <v>50</v>
      </c>
      <c r="V5821" s="22" t="s">
        <v>67</v>
      </c>
      <c r="W5821" s="24" t="s">
        <v>141</v>
      </c>
      <c r="X5821" s="25" t="s">
        <v>54</v>
      </c>
      <c r="Y5821" s="25" t="s">
        <v>114</v>
      </c>
      <c r="Z5821" s="25" t="s">
        <v>74</v>
      </c>
      <c r="AA5821" s="25"/>
      <c r="AB5821" s="26"/>
      <c r="AC5821" s="31">
        <v>7.0125000000000002</v>
      </c>
      <c r="AD5821" s="32"/>
      <c r="AE5821" s="32"/>
      <c r="AF5821" s="32"/>
      <c r="AG5821" s="33"/>
      <c r="AH5821" s="33"/>
      <c r="AI5821" s="33"/>
      <c r="AJ5821" s="27"/>
      <c r="AK5821" s="27"/>
      <c r="AL5821" s="27">
        <v>1.82</v>
      </c>
      <c r="AM5821" s="27"/>
      <c r="AN5821" s="27"/>
      <c r="AO5821" s="28" t="s">
        <v>94</v>
      </c>
      <c r="AP5821" s="51"/>
      <c r="AQ5821" s="51"/>
    </row>
    <row r="5822" spans="1:43" ht="12.65" customHeight="1">
      <c r="A5822" s="13" t="s">
        <v>213</v>
      </c>
      <c r="B5822" s="14" t="s">
        <v>1981</v>
      </c>
      <c r="C5822" s="13">
        <v>43</v>
      </c>
      <c r="D5822" s="13" t="s">
        <v>3545</v>
      </c>
      <c r="E5822" s="15" t="s">
        <v>3560</v>
      </c>
      <c r="F5822" s="13">
        <v>27597</v>
      </c>
      <c r="G5822" s="13" t="s">
        <v>2260</v>
      </c>
      <c r="H5822" s="16">
        <v>45899</v>
      </c>
      <c r="I5822" s="17">
        <v>45899</v>
      </c>
      <c r="J5822" s="18">
        <f t="shared" si="217"/>
        <v>45899</v>
      </c>
      <c r="K5822" s="19">
        <v>0.55902777777777779</v>
      </c>
      <c r="L5822" s="19">
        <v>0.64583333333333337</v>
      </c>
      <c r="M5822" s="20">
        <v>0.85069444444444442</v>
      </c>
      <c r="N5822" s="19">
        <v>0.9375</v>
      </c>
      <c r="O5822" s="21">
        <f t="shared" ref="O5822:O5853" si="218">IF(N5822&gt;M5822,N5822-M5822,(N5822+1)-M5822)</f>
        <v>8.680555555555558E-2</v>
      </c>
      <c r="P5822" s="13" t="s">
        <v>50</v>
      </c>
      <c r="Q5822" s="13" t="s">
        <v>50</v>
      </c>
      <c r="R5822" s="22" t="s">
        <v>3563</v>
      </c>
      <c r="S5822" s="22" t="s">
        <v>29</v>
      </c>
      <c r="T5822" s="23" t="s">
        <v>52</v>
      </c>
      <c r="U5822" s="23" t="s">
        <v>50</v>
      </c>
      <c r="V5822" s="22" t="s">
        <v>68</v>
      </c>
      <c r="W5822" s="24" t="s">
        <v>134</v>
      </c>
      <c r="X5822" s="25" t="s">
        <v>65</v>
      </c>
      <c r="Y5822" s="25" t="s">
        <v>114</v>
      </c>
      <c r="Z5822" s="25" t="s">
        <v>54</v>
      </c>
      <c r="AA5822" s="25"/>
      <c r="AB5822" s="26"/>
      <c r="AC5822" s="31">
        <v>7.0125000000000002</v>
      </c>
      <c r="AD5822" s="32"/>
      <c r="AE5822" s="32"/>
      <c r="AF5822" s="32"/>
      <c r="AG5822" s="33"/>
      <c r="AH5822" s="33"/>
      <c r="AI5822" s="33"/>
      <c r="AJ5822" s="27"/>
      <c r="AK5822" s="27"/>
      <c r="AL5822" s="27">
        <v>1.82</v>
      </c>
      <c r="AM5822" s="27"/>
      <c r="AN5822" s="27"/>
      <c r="AO5822" s="28" t="s">
        <v>94</v>
      </c>
      <c r="AP5822" s="51"/>
      <c r="AQ5822" s="51"/>
    </row>
    <row r="5823" spans="1:43" ht="12.65" customHeight="1">
      <c r="A5823" s="13" t="s">
        <v>213</v>
      </c>
      <c r="B5823" s="14" t="s">
        <v>1981</v>
      </c>
      <c r="C5823" s="13">
        <v>43</v>
      </c>
      <c r="D5823" s="13" t="s">
        <v>3545</v>
      </c>
      <c r="E5823" s="15" t="s">
        <v>3564</v>
      </c>
      <c r="F5823" s="13">
        <v>27598</v>
      </c>
      <c r="G5823" s="13" t="s">
        <v>2260</v>
      </c>
      <c r="H5823" s="16">
        <v>45887</v>
      </c>
      <c r="I5823" s="17">
        <v>45887</v>
      </c>
      <c r="J5823" s="18">
        <f t="shared" si="217"/>
        <v>45887</v>
      </c>
      <c r="K5823" s="19">
        <v>0.58333333333333337</v>
      </c>
      <c r="L5823" s="19">
        <v>0.625</v>
      </c>
      <c r="M5823" s="20">
        <v>0.875</v>
      </c>
      <c r="N5823" s="19">
        <v>0.91666666666666663</v>
      </c>
      <c r="O5823" s="21">
        <f t="shared" si="218"/>
        <v>4.166666666666663E-2</v>
      </c>
      <c r="P5823" s="13" t="s">
        <v>50</v>
      </c>
      <c r="Q5823" s="13" t="s">
        <v>50</v>
      </c>
      <c r="R5823" s="22" t="s">
        <v>3551</v>
      </c>
      <c r="S5823" s="22" t="s">
        <v>32</v>
      </c>
      <c r="T5823" s="23" t="s">
        <v>211</v>
      </c>
      <c r="U5823" s="23" t="s">
        <v>50</v>
      </c>
      <c r="V5823" s="22" t="s">
        <v>212</v>
      </c>
      <c r="W5823" s="24" t="s">
        <v>197</v>
      </c>
      <c r="X5823" s="25" t="s">
        <v>198</v>
      </c>
      <c r="Y5823" s="25" t="s">
        <v>114</v>
      </c>
      <c r="Z5823" s="25" t="s">
        <v>70</v>
      </c>
      <c r="AA5823" s="25"/>
      <c r="AB5823" s="26"/>
      <c r="AC5823" s="31">
        <v>2.2710937499999999</v>
      </c>
      <c r="AD5823" s="32"/>
      <c r="AE5823" s="32"/>
      <c r="AF5823" s="32"/>
      <c r="AG5823" s="33"/>
      <c r="AH5823" s="33"/>
      <c r="AI5823" s="33"/>
      <c r="AJ5823" s="27"/>
      <c r="AK5823" s="27"/>
      <c r="AL5823" s="27">
        <v>0.5</v>
      </c>
      <c r="AM5823" s="27"/>
      <c r="AN5823" s="27"/>
      <c r="AO5823" s="28" t="s">
        <v>94</v>
      </c>
      <c r="AP5823" s="51"/>
      <c r="AQ5823" s="51"/>
    </row>
    <row r="5824" spans="1:43" ht="12.65" customHeight="1">
      <c r="A5824" s="13" t="s">
        <v>213</v>
      </c>
      <c r="B5824" s="14" t="s">
        <v>1981</v>
      </c>
      <c r="C5824" s="13">
        <v>43</v>
      </c>
      <c r="D5824" s="13" t="s">
        <v>3545</v>
      </c>
      <c r="E5824" s="15" t="s">
        <v>3564</v>
      </c>
      <c r="F5824" s="13">
        <v>27598</v>
      </c>
      <c r="G5824" s="13" t="s">
        <v>2260</v>
      </c>
      <c r="H5824" s="16">
        <v>45889</v>
      </c>
      <c r="I5824" s="17">
        <v>45889</v>
      </c>
      <c r="J5824" s="18">
        <f t="shared" si="217"/>
        <v>45889</v>
      </c>
      <c r="K5824" s="19">
        <v>0.54166666666666663</v>
      </c>
      <c r="L5824" s="19">
        <v>0.625</v>
      </c>
      <c r="M5824" s="20">
        <v>0.83333333333333337</v>
      </c>
      <c r="N5824" s="19">
        <v>0.91666666666666663</v>
      </c>
      <c r="O5824" s="21">
        <f t="shared" si="218"/>
        <v>8.3333333333333259E-2</v>
      </c>
      <c r="P5824" s="13" t="s">
        <v>50</v>
      </c>
      <c r="Q5824" s="13" t="s">
        <v>50</v>
      </c>
      <c r="R5824" s="22" t="s">
        <v>3554</v>
      </c>
      <c r="S5824" s="22" t="s">
        <v>31</v>
      </c>
      <c r="T5824" s="23" t="s">
        <v>211</v>
      </c>
      <c r="U5824" s="23" t="s">
        <v>50</v>
      </c>
      <c r="V5824" s="22" t="s">
        <v>212</v>
      </c>
      <c r="W5824" s="24" t="s">
        <v>173</v>
      </c>
      <c r="X5824" s="25" t="s">
        <v>78</v>
      </c>
      <c r="Y5824" s="25" t="s">
        <v>114</v>
      </c>
      <c r="Z5824" s="25" t="s">
        <v>66</v>
      </c>
      <c r="AA5824" s="25"/>
      <c r="AB5824" s="26"/>
      <c r="AC5824" s="31">
        <v>0.45421875</v>
      </c>
      <c r="AD5824" s="32"/>
      <c r="AE5824" s="32"/>
      <c r="AF5824" s="32"/>
      <c r="AG5824" s="33"/>
      <c r="AH5824" s="33"/>
      <c r="AI5824" s="33"/>
      <c r="AJ5824" s="27"/>
      <c r="AK5824" s="27"/>
      <c r="AL5824" s="27">
        <v>0.5</v>
      </c>
      <c r="AM5824" s="27"/>
      <c r="AN5824" s="27"/>
      <c r="AO5824" s="28" t="s">
        <v>94</v>
      </c>
      <c r="AP5824" s="51"/>
      <c r="AQ5824" s="51"/>
    </row>
    <row r="5825" spans="1:43" ht="12.65" customHeight="1">
      <c r="A5825" s="13" t="s">
        <v>213</v>
      </c>
      <c r="B5825" s="14" t="s">
        <v>1981</v>
      </c>
      <c r="C5825" s="13">
        <v>43</v>
      </c>
      <c r="D5825" s="13" t="s">
        <v>3545</v>
      </c>
      <c r="E5825" s="15" t="s">
        <v>3564</v>
      </c>
      <c r="F5825" s="13">
        <v>27598</v>
      </c>
      <c r="G5825" s="13" t="s">
        <v>2260</v>
      </c>
      <c r="H5825" s="16">
        <v>45890</v>
      </c>
      <c r="I5825" s="17">
        <v>45890</v>
      </c>
      <c r="J5825" s="18">
        <f t="shared" si="217"/>
        <v>45890</v>
      </c>
      <c r="K5825" s="19">
        <v>0.54166666666666663</v>
      </c>
      <c r="L5825" s="19">
        <v>0.625</v>
      </c>
      <c r="M5825" s="20">
        <v>0.83333333333333337</v>
      </c>
      <c r="N5825" s="19">
        <v>0.91666666666666663</v>
      </c>
      <c r="O5825" s="21">
        <f t="shared" si="218"/>
        <v>8.3333333333333259E-2</v>
      </c>
      <c r="P5825" s="13" t="s">
        <v>50</v>
      </c>
      <c r="Q5825" s="13" t="s">
        <v>50</v>
      </c>
      <c r="R5825" s="22" t="s">
        <v>3565</v>
      </c>
      <c r="S5825" s="22" t="s">
        <v>31</v>
      </c>
      <c r="T5825" s="23" t="s">
        <v>211</v>
      </c>
      <c r="U5825" s="23" t="s">
        <v>50</v>
      </c>
      <c r="V5825" s="22" t="s">
        <v>212</v>
      </c>
      <c r="W5825" s="24" t="s">
        <v>165</v>
      </c>
      <c r="X5825" s="25" t="s">
        <v>86</v>
      </c>
      <c r="Y5825" s="25" t="s">
        <v>114</v>
      </c>
      <c r="Z5825" s="25" t="s">
        <v>74</v>
      </c>
      <c r="AA5825" s="25"/>
      <c r="AB5825" s="26"/>
      <c r="AC5825" s="31">
        <v>0.44160156249999999</v>
      </c>
      <c r="AD5825" s="32"/>
      <c r="AE5825" s="32"/>
      <c r="AF5825" s="32"/>
      <c r="AG5825" s="33"/>
      <c r="AH5825" s="33"/>
      <c r="AI5825" s="33"/>
      <c r="AJ5825" s="27"/>
      <c r="AK5825" s="27"/>
      <c r="AL5825" s="27">
        <v>0.5</v>
      </c>
      <c r="AM5825" s="27"/>
      <c r="AN5825" s="27"/>
      <c r="AO5825" s="28" t="s">
        <v>94</v>
      </c>
      <c r="AP5825" s="51"/>
      <c r="AQ5825" s="51"/>
    </row>
    <row r="5826" spans="1:43" ht="12.65" customHeight="1">
      <c r="A5826" s="13" t="s">
        <v>213</v>
      </c>
      <c r="B5826" s="14" t="s">
        <v>1981</v>
      </c>
      <c r="C5826" s="13">
        <v>43</v>
      </c>
      <c r="D5826" s="13" t="s">
        <v>3545</v>
      </c>
      <c r="E5826" s="15" t="s">
        <v>3564</v>
      </c>
      <c r="F5826" s="13">
        <v>27598</v>
      </c>
      <c r="G5826" s="13" t="s">
        <v>2260</v>
      </c>
      <c r="H5826" s="16">
        <v>45892</v>
      </c>
      <c r="I5826" s="17">
        <v>45892</v>
      </c>
      <c r="J5826" s="18">
        <f t="shared" si="217"/>
        <v>45892</v>
      </c>
      <c r="K5826" s="19">
        <v>0.55902777777777779</v>
      </c>
      <c r="L5826" s="19">
        <v>0.64583333333333337</v>
      </c>
      <c r="M5826" s="20">
        <v>0.85069444444444442</v>
      </c>
      <c r="N5826" s="19">
        <v>0.9375</v>
      </c>
      <c r="O5826" s="21">
        <f t="shared" si="218"/>
        <v>8.680555555555558E-2</v>
      </c>
      <c r="P5826" s="13" t="s">
        <v>50</v>
      </c>
      <c r="Q5826" s="13" t="s">
        <v>50</v>
      </c>
      <c r="R5826" s="22" t="s">
        <v>3566</v>
      </c>
      <c r="S5826" s="22" t="s">
        <v>29</v>
      </c>
      <c r="T5826" s="23" t="s">
        <v>52</v>
      </c>
      <c r="U5826" s="23" t="s">
        <v>50</v>
      </c>
      <c r="V5826" s="22" t="s">
        <v>67</v>
      </c>
      <c r="W5826" s="24" t="s">
        <v>131</v>
      </c>
      <c r="X5826" s="25" t="s">
        <v>73</v>
      </c>
      <c r="Y5826" s="25" t="s">
        <v>114</v>
      </c>
      <c r="Z5826" s="25" t="s">
        <v>56</v>
      </c>
      <c r="AA5826" s="25"/>
      <c r="AB5826" s="26"/>
      <c r="AC5826" s="31">
        <v>6.375</v>
      </c>
      <c r="AD5826" s="32"/>
      <c r="AE5826" s="32"/>
      <c r="AF5826" s="32"/>
      <c r="AG5826" s="33"/>
      <c r="AH5826" s="33"/>
      <c r="AI5826" s="33"/>
      <c r="AJ5826" s="27"/>
      <c r="AK5826" s="27"/>
      <c r="AL5826" s="27">
        <v>1.56</v>
      </c>
      <c r="AM5826" s="27"/>
      <c r="AN5826" s="27"/>
      <c r="AO5826" s="28" t="s">
        <v>94</v>
      </c>
      <c r="AP5826" s="51"/>
      <c r="AQ5826" s="51"/>
    </row>
    <row r="5827" spans="1:43" ht="12.65" customHeight="1">
      <c r="A5827" s="13" t="s">
        <v>214</v>
      </c>
      <c r="B5827" s="14" t="s">
        <v>3567</v>
      </c>
      <c r="C5827" s="13">
        <v>33</v>
      </c>
      <c r="D5827" s="13" t="s">
        <v>3568</v>
      </c>
      <c r="E5827" s="15" t="s">
        <v>3569</v>
      </c>
      <c r="F5827" s="13">
        <v>4262</v>
      </c>
      <c r="G5827" s="13"/>
      <c r="H5827" s="16">
        <v>45894</v>
      </c>
      <c r="I5827" s="17">
        <v>45894</v>
      </c>
      <c r="J5827" s="18">
        <v>45894</v>
      </c>
      <c r="K5827" s="19">
        <v>0.66666666666666663</v>
      </c>
      <c r="L5827" s="19">
        <v>0.70833333333333337</v>
      </c>
      <c r="M5827" s="20">
        <v>0.79166666666666663</v>
      </c>
      <c r="N5827" s="19">
        <v>0.83333333333333337</v>
      </c>
      <c r="O5827" s="21">
        <f t="shared" si="218"/>
        <v>4.1666666666666741E-2</v>
      </c>
      <c r="P5827" s="13" t="s">
        <v>50</v>
      </c>
      <c r="Q5827" s="13" t="s">
        <v>50</v>
      </c>
      <c r="R5827" s="22" t="s">
        <v>3570</v>
      </c>
      <c r="S5827" s="22" t="s">
        <v>32</v>
      </c>
      <c r="T5827" s="23" t="s">
        <v>52</v>
      </c>
      <c r="U5827" s="23"/>
      <c r="V5827" s="22" t="s">
        <v>67</v>
      </c>
      <c r="W5827" s="24" t="s">
        <v>3677</v>
      </c>
      <c r="X5827" s="25" t="s">
        <v>50</v>
      </c>
      <c r="Y5827" s="25" t="s">
        <v>50</v>
      </c>
      <c r="Z5827" s="25" t="s">
        <v>50</v>
      </c>
      <c r="AA5827" s="25"/>
      <c r="AB5827" s="26"/>
      <c r="AC5827" s="31">
        <v>5.046875</v>
      </c>
      <c r="AD5827" s="32"/>
      <c r="AE5827" s="32"/>
      <c r="AF5827" s="32"/>
      <c r="AG5827" s="33"/>
      <c r="AH5827" s="33"/>
      <c r="AI5827" s="33"/>
      <c r="AJ5827" s="27"/>
      <c r="AK5827" s="27"/>
      <c r="AL5827" s="27">
        <v>1.2151229007633586</v>
      </c>
      <c r="AM5827" s="27"/>
      <c r="AN5827" s="27"/>
      <c r="AO5827" s="28" t="s">
        <v>94</v>
      </c>
      <c r="AP5827" s="51"/>
      <c r="AQ5827" s="51"/>
    </row>
    <row r="5828" spans="1:43" ht="12.65" customHeight="1">
      <c r="A5828" s="13" t="s">
        <v>214</v>
      </c>
      <c r="B5828" s="14" t="s">
        <v>3567</v>
      </c>
      <c r="C5828" s="13">
        <v>33</v>
      </c>
      <c r="D5828" s="13" t="s">
        <v>3568</v>
      </c>
      <c r="E5828" s="15" t="s">
        <v>3569</v>
      </c>
      <c r="F5828" s="13">
        <v>4262</v>
      </c>
      <c r="G5828" s="13"/>
      <c r="H5828" s="16">
        <v>45897</v>
      </c>
      <c r="I5828" s="17">
        <v>45897</v>
      </c>
      <c r="J5828" s="18">
        <v>45897</v>
      </c>
      <c r="K5828" s="19">
        <v>0.54166666666666663</v>
      </c>
      <c r="L5828" s="19">
        <v>0.58333333333333337</v>
      </c>
      <c r="M5828" s="20">
        <v>0.66666666666666663</v>
      </c>
      <c r="N5828" s="19">
        <v>0.70833333333333337</v>
      </c>
      <c r="O5828" s="21">
        <f t="shared" si="218"/>
        <v>4.1666666666666741E-2</v>
      </c>
      <c r="P5828" s="13" t="s">
        <v>50</v>
      </c>
      <c r="Q5828" s="13" t="s">
        <v>50</v>
      </c>
      <c r="R5828" s="22" t="s">
        <v>3571</v>
      </c>
      <c r="S5828" s="22" t="s">
        <v>32</v>
      </c>
      <c r="T5828" s="23" t="s">
        <v>52</v>
      </c>
      <c r="U5828" s="23"/>
      <c r="V5828" s="22" t="s">
        <v>67</v>
      </c>
      <c r="W5828" s="24" t="s">
        <v>3677</v>
      </c>
      <c r="X5828" s="25" t="s">
        <v>50</v>
      </c>
      <c r="Y5828" s="25" t="s">
        <v>50</v>
      </c>
      <c r="Z5828" s="25" t="s">
        <v>50</v>
      </c>
      <c r="AA5828" s="25"/>
      <c r="AB5828" s="26"/>
      <c r="AC5828" s="31">
        <v>3.78515625</v>
      </c>
      <c r="AD5828" s="32"/>
      <c r="AE5828" s="32"/>
      <c r="AF5828" s="32"/>
      <c r="AG5828" s="33"/>
      <c r="AH5828" s="33"/>
      <c r="AI5828" s="33"/>
      <c r="AJ5828" s="27"/>
      <c r="AK5828" s="27"/>
      <c r="AL5828" s="27">
        <v>0.97209832061068702</v>
      </c>
      <c r="AM5828" s="27"/>
      <c r="AN5828" s="27"/>
      <c r="AO5828" s="28" t="s">
        <v>94</v>
      </c>
      <c r="AP5828" s="51"/>
      <c r="AQ5828" s="51"/>
    </row>
    <row r="5829" spans="1:43" ht="12.65" customHeight="1">
      <c r="A5829" s="13" t="s">
        <v>214</v>
      </c>
      <c r="B5829" s="14" t="s">
        <v>3567</v>
      </c>
      <c r="C5829" s="13">
        <v>33</v>
      </c>
      <c r="D5829" s="13" t="s">
        <v>3572</v>
      </c>
      <c r="E5829" s="15" t="s">
        <v>3573</v>
      </c>
      <c r="F5829" s="13">
        <v>36467</v>
      </c>
      <c r="G5829" s="13" t="s">
        <v>2260</v>
      </c>
      <c r="H5829" s="16">
        <v>45888</v>
      </c>
      <c r="I5829" s="17">
        <v>45888</v>
      </c>
      <c r="J5829" s="18">
        <v>45888</v>
      </c>
      <c r="K5829" s="19">
        <v>0.20833333333333334</v>
      </c>
      <c r="L5829" s="19">
        <v>0.29166666666666669</v>
      </c>
      <c r="M5829" s="20">
        <v>0.33333333333333331</v>
      </c>
      <c r="N5829" s="19">
        <v>0.41666666666666669</v>
      </c>
      <c r="O5829" s="21">
        <f t="shared" si="218"/>
        <v>8.333333333333337E-2</v>
      </c>
      <c r="P5829" s="13" t="s">
        <v>50</v>
      </c>
      <c r="Q5829" s="13" t="s">
        <v>50</v>
      </c>
      <c r="R5829" s="22" t="s">
        <v>3575</v>
      </c>
      <c r="S5829" s="22" t="s">
        <v>33</v>
      </c>
      <c r="T5829" s="23" t="s">
        <v>52</v>
      </c>
      <c r="U5829" s="23"/>
      <c r="V5829" s="22" t="s">
        <v>67</v>
      </c>
      <c r="W5829" s="24" t="s">
        <v>3677</v>
      </c>
      <c r="X5829" s="25" t="s">
        <v>50</v>
      </c>
      <c r="Y5829" s="25" t="s">
        <v>50</v>
      </c>
      <c r="Z5829" s="25" t="s">
        <v>50</v>
      </c>
      <c r="AA5829" s="25"/>
      <c r="AB5829" s="26"/>
      <c r="AC5829" s="31">
        <v>0.39567499999999994</v>
      </c>
      <c r="AD5829" s="32"/>
      <c r="AE5829" s="32"/>
      <c r="AF5829" s="32"/>
      <c r="AG5829" s="33"/>
      <c r="AH5829" s="33"/>
      <c r="AI5829" s="33"/>
      <c r="AJ5829" s="27"/>
      <c r="AK5829" s="27"/>
      <c r="AL5829" s="27">
        <v>0.66666666666666663</v>
      </c>
      <c r="AM5829" s="27"/>
      <c r="AN5829" s="27"/>
      <c r="AO5829" s="28" t="s">
        <v>94</v>
      </c>
      <c r="AP5829" s="51"/>
      <c r="AQ5829" s="51"/>
    </row>
    <row r="5830" spans="1:43" ht="12.65" customHeight="1">
      <c r="A5830" s="13" t="s">
        <v>214</v>
      </c>
      <c r="B5830" s="14" t="s">
        <v>3567</v>
      </c>
      <c r="C5830" s="13">
        <v>33</v>
      </c>
      <c r="D5830" s="13" t="s">
        <v>3572</v>
      </c>
      <c r="E5830" s="15" t="s">
        <v>3573</v>
      </c>
      <c r="F5830" s="13">
        <v>36467</v>
      </c>
      <c r="G5830" s="13" t="s">
        <v>2260</v>
      </c>
      <c r="H5830" s="16">
        <v>45900</v>
      </c>
      <c r="I5830" s="17">
        <v>45900</v>
      </c>
      <c r="J5830" s="18">
        <v>45900</v>
      </c>
      <c r="K5830" s="19">
        <v>0.125</v>
      </c>
      <c r="L5830" s="19">
        <v>0.20833333333333334</v>
      </c>
      <c r="M5830" s="20">
        <v>0.25</v>
      </c>
      <c r="N5830" s="19">
        <v>0.33333333333333331</v>
      </c>
      <c r="O5830" s="21">
        <f t="shared" si="218"/>
        <v>8.3333333333333315E-2</v>
      </c>
      <c r="P5830" s="13" t="s">
        <v>50</v>
      </c>
      <c r="Q5830" s="13" t="s">
        <v>50</v>
      </c>
      <c r="R5830" s="22" t="s">
        <v>3574</v>
      </c>
      <c r="S5830" s="22" t="s">
        <v>33</v>
      </c>
      <c r="T5830" s="23" t="s">
        <v>52</v>
      </c>
      <c r="U5830" s="23"/>
      <c r="V5830" s="22" t="s">
        <v>68</v>
      </c>
      <c r="W5830" s="24" t="s">
        <v>3677</v>
      </c>
      <c r="X5830" s="25" t="s">
        <v>50</v>
      </c>
      <c r="Y5830" s="25" t="s">
        <v>50</v>
      </c>
      <c r="Z5830" s="25" t="s">
        <v>50</v>
      </c>
      <c r="AA5830" s="25"/>
      <c r="AB5830" s="26"/>
      <c r="AC5830" s="31">
        <v>0.41649999999999998</v>
      </c>
      <c r="AD5830" s="32"/>
      <c r="AE5830" s="32"/>
      <c r="AF5830" s="32"/>
      <c r="AG5830" s="33"/>
      <c r="AH5830" s="33"/>
      <c r="AI5830" s="33"/>
      <c r="AJ5830" s="27"/>
      <c r="AK5830" s="27"/>
      <c r="AL5830" s="27">
        <v>0.8666666666666667</v>
      </c>
      <c r="AM5830" s="27"/>
      <c r="AN5830" s="27"/>
      <c r="AO5830" s="28" t="s">
        <v>94</v>
      </c>
      <c r="AP5830" s="51"/>
      <c r="AQ5830" s="51"/>
    </row>
    <row r="5831" spans="1:43" ht="12.65" customHeight="1">
      <c r="A5831" s="13" t="s">
        <v>214</v>
      </c>
      <c r="B5831" s="14" t="s">
        <v>3567</v>
      </c>
      <c r="C5831" s="13">
        <v>33</v>
      </c>
      <c r="D5831" s="13" t="s">
        <v>3576</v>
      </c>
      <c r="E5831" s="15" t="s">
        <v>3577</v>
      </c>
      <c r="F5831" s="13">
        <v>5891</v>
      </c>
      <c r="G5831" s="13" t="s">
        <v>2260</v>
      </c>
      <c r="H5831" s="16">
        <v>45891</v>
      </c>
      <c r="I5831" s="17">
        <v>45891</v>
      </c>
      <c r="J5831" s="18">
        <v>45891</v>
      </c>
      <c r="K5831" s="19">
        <v>0.4375</v>
      </c>
      <c r="L5831" s="19">
        <v>0.45833333333333331</v>
      </c>
      <c r="M5831" s="20">
        <v>0.5625</v>
      </c>
      <c r="N5831" s="19">
        <v>0.58333333333333337</v>
      </c>
      <c r="O5831" s="21">
        <f t="shared" si="218"/>
        <v>2.083333333333337E-2</v>
      </c>
      <c r="P5831" s="13" t="s">
        <v>50</v>
      </c>
      <c r="Q5831" s="13" t="s">
        <v>50</v>
      </c>
      <c r="R5831" s="22" t="s">
        <v>2878</v>
      </c>
      <c r="S5831" s="22" t="s">
        <v>33</v>
      </c>
      <c r="T5831" s="23" t="s">
        <v>52</v>
      </c>
      <c r="U5831" s="23"/>
      <c r="V5831" s="22" t="s">
        <v>67</v>
      </c>
      <c r="W5831" s="24" t="s">
        <v>3677</v>
      </c>
      <c r="X5831" s="25" t="s">
        <v>50</v>
      </c>
      <c r="Y5831" s="25" t="s">
        <v>50</v>
      </c>
      <c r="Z5831" s="25" t="s">
        <v>50</v>
      </c>
      <c r="AA5831" s="25"/>
      <c r="AB5831" s="26"/>
      <c r="AC5831" s="31">
        <v>0.65609375000000003</v>
      </c>
      <c r="AD5831" s="32"/>
      <c r="AE5831" s="32"/>
      <c r="AF5831" s="32"/>
      <c r="AG5831" s="33"/>
      <c r="AH5831" s="33"/>
      <c r="AI5831" s="33"/>
      <c r="AJ5831" s="27"/>
      <c r="AK5831" s="27"/>
      <c r="AL5831" s="27">
        <v>2</v>
      </c>
      <c r="AM5831" s="27"/>
      <c r="AN5831" s="27"/>
      <c r="AO5831" s="28" t="s">
        <v>94</v>
      </c>
      <c r="AP5831" s="51"/>
      <c r="AQ5831" s="51"/>
    </row>
    <row r="5832" spans="1:43" ht="12.65" customHeight="1">
      <c r="A5832" s="13" t="s">
        <v>214</v>
      </c>
      <c r="B5832" s="14" t="s">
        <v>3567</v>
      </c>
      <c r="C5832" s="13">
        <v>33</v>
      </c>
      <c r="D5832" s="13" t="s">
        <v>3576</v>
      </c>
      <c r="E5832" s="15" t="s">
        <v>3577</v>
      </c>
      <c r="F5832" s="13">
        <v>5891</v>
      </c>
      <c r="G5832" s="13" t="s">
        <v>2260</v>
      </c>
      <c r="H5832" s="16">
        <v>45891</v>
      </c>
      <c r="I5832" s="17">
        <v>45891</v>
      </c>
      <c r="J5832" s="18">
        <v>45891</v>
      </c>
      <c r="K5832" s="19">
        <v>0.75</v>
      </c>
      <c r="L5832" s="19">
        <v>0.77083333333333337</v>
      </c>
      <c r="M5832" s="20">
        <v>0.875</v>
      </c>
      <c r="N5832" s="19">
        <v>0.89583333333333337</v>
      </c>
      <c r="O5832" s="21">
        <f t="shared" si="218"/>
        <v>2.083333333333337E-2</v>
      </c>
      <c r="P5832" s="13" t="s">
        <v>50</v>
      </c>
      <c r="Q5832" s="13" t="s">
        <v>50</v>
      </c>
      <c r="R5832" s="22" t="s">
        <v>3580</v>
      </c>
      <c r="S5832" s="22" t="s">
        <v>33</v>
      </c>
      <c r="T5832" s="23" t="s">
        <v>52</v>
      </c>
      <c r="U5832" s="23"/>
      <c r="V5832" s="22" t="s">
        <v>67</v>
      </c>
      <c r="W5832" s="24" t="s">
        <v>3677</v>
      </c>
      <c r="X5832" s="25" t="s">
        <v>50</v>
      </c>
      <c r="Y5832" s="25" t="s">
        <v>50</v>
      </c>
      <c r="Z5832" s="25" t="s">
        <v>50</v>
      </c>
      <c r="AA5832" s="25"/>
      <c r="AB5832" s="26"/>
      <c r="AC5832" s="31">
        <v>1.0093749999999999</v>
      </c>
      <c r="AD5832" s="32"/>
      <c r="AE5832" s="32"/>
      <c r="AF5832" s="32"/>
      <c r="AG5832" s="33"/>
      <c r="AH5832" s="33"/>
      <c r="AI5832" s="33"/>
      <c r="AJ5832" s="27"/>
      <c r="AK5832" s="27"/>
      <c r="AL5832" s="27">
        <v>2.5</v>
      </c>
      <c r="AM5832" s="27"/>
      <c r="AN5832" s="27"/>
      <c r="AO5832" s="28" t="s">
        <v>94</v>
      </c>
      <c r="AP5832" s="51"/>
      <c r="AQ5832" s="51"/>
    </row>
    <row r="5833" spans="1:43" ht="12.65" customHeight="1">
      <c r="A5833" s="13" t="s">
        <v>214</v>
      </c>
      <c r="B5833" s="14" t="s">
        <v>3567</v>
      </c>
      <c r="C5833" s="13">
        <v>33</v>
      </c>
      <c r="D5833" s="13" t="s">
        <v>3576</v>
      </c>
      <c r="E5833" s="15" t="s">
        <v>3577</v>
      </c>
      <c r="F5833" s="13">
        <v>5891</v>
      </c>
      <c r="G5833" s="13" t="s">
        <v>2260</v>
      </c>
      <c r="H5833" s="16">
        <v>45891</v>
      </c>
      <c r="I5833" s="17">
        <v>45891</v>
      </c>
      <c r="J5833" s="18">
        <f>I5833</f>
        <v>45891</v>
      </c>
      <c r="K5833" s="19">
        <v>0.77083333333333337</v>
      </c>
      <c r="L5833" s="19">
        <v>0.85416666666666663</v>
      </c>
      <c r="M5833" s="20">
        <v>0.89583333333333337</v>
      </c>
      <c r="N5833" s="19">
        <v>0.97916666666666663</v>
      </c>
      <c r="O5833" s="21">
        <f t="shared" si="218"/>
        <v>8.3333333333333259E-2</v>
      </c>
      <c r="P5833" s="13" t="s">
        <v>50</v>
      </c>
      <c r="Q5833" s="13" t="s">
        <v>50</v>
      </c>
      <c r="R5833" s="22" t="s">
        <v>2619</v>
      </c>
      <c r="S5833" s="22" t="s">
        <v>29</v>
      </c>
      <c r="T5833" s="23" t="s">
        <v>52</v>
      </c>
      <c r="U5833" s="23" t="s">
        <v>50</v>
      </c>
      <c r="V5833" s="22" t="s">
        <v>67</v>
      </c>
      <c r="W5833" s="24" t="s">
        <v>139</v>
      </c>
      <c r="X5833" s="25" t="s">
        <v>71</v>
      </c>
      <c r="Y5833" s="25" t="s">
        <v>114</v>
      </c>
      <c r="Z5833" s="25" t="s">
        <v>66</v>
      </c>
      <c r="AA5833" s="25"/>
      <c r="AB5833" s="26"/>
      <c r="AC5833" s="31">
        <v>23.215624999999996</v>
      </c>
      <c r="AD5833" s="32"/>
      <c r="AE5833" s="32"/>
      <c r="AF5833" s="32"/>
      <c r="AG5833" s="33"/>
      <c r="AH5833" s="33"/>
      <c r="AI5833" s="33"/>
      <c r="AJ5833" s="27"/>
      <c r="AK5833" s="27"/>
      <c r="AL5833" s="27">
        <v>6</v>
      </c>
      <c r="AM5833" s="27"/>
      <c r="AN5833" s="27"/>
      <c r="AO5833" s="28" t="s">
        <v>94</v>
      </c>
      <c r="AP5833" s="51"/>
      <c r="AQ5833" s="51"/>
    </row>
    <row r="5834" spans="1:43" ht="12.65" customHeight="1">
      <c r="A5834" s="13" t="s">
        <v>214</v>
      </c>
      <c r="B5834" s="14" t="s">
        <v>3567</v>
      </c>
      <c r="C5834" s="13">
        <v>33</v>
      </c>
      <c r="D5834" s="13" t="s">
        <v>3576</v>
      </c>
      <c r="E5834" s="15" t="s">
        <v>3577</v>
      </c>
      <c r="F5834" s="13">
        <v>5891</v>
      </c>
      <c r="G5834" s="13" t="s">
        <v>2260</v>
      </c>
      <c r="H5834" s="16">
        <v>45893</v>
      </c>
      <c r="I5834" s="17">
        <v>45893</v>
      </c>
      <c r="J5834" s="18">
        <v>45893</v>
      </c>
      <c r="K5834" s="19">
        <v>0.4375</v>
      </c>
      <c r="L5834" s="19">
        <v>0.45833333333333331</v>
      </c>
      <c r="M5834" s="20">
        <v>0.5625</v>
      </c>
      <c r="N5834" s="19">
        <v>0.58333333333333337</v>
      </c>
      <c r="O5834" s="21">
        <f t="shared" si="218"/>
        <v>2.083333333333337E-2</v>
      </c>
      <c r="P5834" s="13" t="s">
        <v>50</v>
      </c>
      <c r="Q5834" s="13" t="s">
        <v>50</v>
      </c>
      <c r="R5834" s="22" t="s">
        <v>2878</v>
      </c>
      <c r="S5834" s="22" t="s">
        <v>33</v>
      </c>
      <c r="T5834" s="23" t="s">
        <v>52</v>
      </c>
      <c r="U5834" s="23"/>
      <c r="V5834" s="22" t="s">
        <v>67</v>
      </c>
      <c r="W5834" s="24" t="s">
        <v>3677</v>
      </c>
      <c r="X5834" s="25" t="s">
        <v>50</v>
      </c>
      <c r="Y5834" s="25" t="s">
        <v>50</v>
      </c>
      <c r="Z5834" s="25" t="s">
        <v>50</v>
      </c>
      <c r="AA5834" s="25"/>
      <c r="AB5834" s="26"/>
      <c r="AC5834" s="31">
        <v>0.69062499999999993</v>
      </c>
      <c r="AD5834" s="32"/>
      <c r="AE5834" s="32"/>
      <c r="AF5834" s="32"/>
      <c r="AG5834" s="33"/>
      <c r="AH5834" s="33"/>
      <c r="AI5834" s="33"/>
      <c r="AJ5834" s="27"/>
      <c r="AK5834" s="27"/>
      <c r="AL5834" s="27">
        <v>2.6</v>
      </c>
      <c r="AM5834" s="27"/>
      <c r="AN5834" s="27"/>
      <c r="AO5834" s="28" t="s">
        <v>94</v>
      </c>
      <c r="AP5834" s="51"/>
      <c r="AQ5834" s="51"/>
    </row>
    <row r="5835" spans="1:43" ht="12.65" customHeight="1">
      <c r="A5835" s="13" t="s">
        <v>214</v>
      </c>
      <c r="B5835" s="14" t="s">
        <v>3567</v>
      </c>
      <c r="C5835" s="13">
        <v>33</v>
      </c>
      <c r="D5835" s="13" t="s">
        <v>3576</v>
      </c>
      <c r="E5835" s="15" t="s">
        <v>3577</v>
      </c>
      <c r="F5835" s="13">
        <v>5891</v>
      </c>
      <c r="G5835" s="13" t="s">
        <v>2260</v>
      </c>
      <c r="H5835" s="16">
        <v>45893</v>
      </c>
      <c r="I5835" s="17">
        <v>45893</v>
      </c>
      <c r="J5835" s="18">
        <v>45893</v>
      </c>
      <c r="K5835" s="19">
        <v>0.75</v>
      </c>
      <c r="L5835" s="19">
        <v>0.77083333333333337</v>
      </c>
      <c r="M5835" s="20">
        <v>0.875</v>
      </c>
      <c r="N5835" s="19">
        <v>0.89583333333333337</v>
      </c>
      <c r="O5835" s="21">
        <f t="shared" si="218"/>
        <v>2.083333333333337E-2</v>
      </c>
      <c r="P5835" s="13" t="s">
        <v>50</v>
      </c>
      <c r="Q5835" s="13" t="s">
        <v>50</v>
      </c>
      <c r="R5835" s="22" t="s">
        <v>3580</v>
      </c>
      <c r="S5835" s="22" t="s">
        <v>32</v>
      </c>
      <c r="T5835" s="23" t="s">
        <v>52</v>
      </c>
      <c r="U5835" s="23"/>
      <c r="V5835" s="22" t="s">
        <v>67</v>
      </c>
      <c r="W5835" s="24" t="s">
        <v>3677</v>
      </c>
      <c r="X5835" s="25" t="s">
        <v>50</v>
      </c>
      <c r="Y5835" s="25" t="s">
        <v>50</v>
      </c>
      <c r="Z5835" s="25" t="s">
        <v>50</v>
      </c>
      <c r="AA5835" s="25"/>
      <c r="AB5835" s="26"/>
      <c r="AC5835" s="31">
        <v>5.3125</v>
      </c>
      <c r="AD5835" s="32"/>
      <c r="AE5835" s="32"/>
      <c r="AF5835" s="32"/>
      <c r="AG5835" s="33"/>
      <c r="AH5835" s="33"/>
      <c r="AI5835" s="33"/>
      <c r="AJ5835" s="27"/>
      <c r="AK5835" s="27"/>
      <c r="AL5835" s="27">
        <v>3.25</v>
      </c>
      <c r="AM5835" s="27"/>
      <c r="AN5835" s="27"/>
      <c r="AO5835" s="28" t="s">
        <v>94</v>
      </c>
      <c r="AP5835" s="51"/>
      <c r="AQ5835" s="51"/>
    </row>
    <row r="5836" spans="1:43" ht="12.65" customHeight="1">
      <c r="A5836" s="13" t="s">
        <v>214</v>
      </c>
      <c r="B5836" s="14" t="s">
        <v>3567</v>
      </c>
      <c r="C5836" s="13">
        <v>33</v>
      </c>
      <c r="D5836" s="13" t="s">
        <v>3576</v>
      </c>
      <c r="E5836" s="15" t="s">
        <v>3577</v>
      </c>
      <c r="F5836" s="13">
        <v>5891</v>
      </c>
      <c r="G5836" s="13" t="s">
        <v>2260</v>
      </c>
      <c r="H5836" s="16">
        <v>45893</v>
      </c>
      <c r="I5836" s="17">
        <v>45893</v>
      </c>
      <c r="J5836" s="18">
        <f>I5836</f>
        <v>45893</v>
      </c>
      <c r="K5836" s="19">
        <v>0.77083333333333337</v>
      </c>
      <c r="L5836" s="19">
        <v>0.85416666666666663</v>
      </c>
      <c r="M5836" s="20">
        <v>0.89583333333333337</v>
      </c>
      <c r="N5836" s="19">
        <v>0.97916666666666663</v>
      </c>
      <c r="O5836" s="21">
        <f t="shared" si="218"/>
        <v>8.3333333333333259E-2</v>
      </c>
      <c r="P5836" s="13" t="s">
        <v>50</v>
      </c>
      <c r="Q5836" s="13" t="s">
        <v>50</v>
      </c>
      <c r="R5836" s="22" t="s">
        <v>2619</v>
      </c>
      <c r="S5836" s="22" t="s">
        <v>31</v>
      </c>
      <c r="T5836" s="23" t="s">
        <v>52</v>
      </c>
      <c r="U5836" s="23" t="s">
        <v>50</v>
      </c>
      <c r="V5836" s="22" t="s">
        <v>67</v>
      </c>
      <c r="W5836" s="24" t="s">
        <v>139</v>
      </c>
      <c r="X5836" s="25" t="s">
        <v>71</v>
      </c>
      <c r="Y5836" s="25" t="s">
        <v>114</v>
      </c>
      <c r="Z5836" s="25" t="s">
        <v>66</v>
      </c>
      <c r="AA5836" s="25"/>
      <c r="AB5836" s="26"/>
      <c r="AC5836" s="31">
        <v>2.4437500000000001</v>
      </c>
      <c r="AD5836" s="32"/>
      <c r="AE5836" s="32"/>
      <c r="AF5836" s="32"/>
      <c r="AG5836" s="33"/>
      <c r="AH5836" s="33"/>
      <c r="AI5836" s="33"/>
      <c r="AJ5836" s="27"/>
      <c r="AK5836" s="27"/>
      <c r="AL5836" s="27">
        <v>3.25</v>
      </c>
      <c r="AM5836" s="27"/>
      <c r="AN5836" s="27"/>
      <c r="AO5836" s="28" t="s">
        <v>94</v>
      </c>
      <c r="AP5836" s="51"/>
      <c r="AQ5836" s="51"/>
    </row>
    <row r="5837" spans="1:43" ht="12.65" customHeight="1">
      <c r="A5837" s="13" t="s">
        <v>214</v>
      </c>
      <c r="B5837" s="14" t="s">
        <v>3567</v>
      </c>
      <c r="C5837" s="13">
        <v>33</v>
      </c>
      <c r="D5837" s="13" t="s">
        <v>3576</v>
      </c>
      <c r="E5837" s="15" t="s">
        <v>3577</v>
      </c>
      <c r="F5837" s="13">
        <v>5891</v>
      </c>
      <c r="G5837" s="13" t="s">
        <v>2260</v>
      </c>
      <c r="H5837" s="16">
        <v>45894</v>
      </c>
      <c r="I5837" s="17">
        <v>45894</v>
      </c>
      <c r="J5837" s="18">
        <v>45894</v>
      </c>
      <c r="K5837" s="19">
        <v>0.61458333333333337</v>
      </c>
      <c r="L5837" s="19">
        <v>0.65625</v>
      </c>
      <c r="M5837" s="20">
        <v>0.73958333333333337</v>
      </c>
      <c r="N5837" s="19">
        <v>0.78125</v>
      </c>
      <c r="O5837" s="21">
        <f t="shared" si="218"/>
        <v>4.166666666666663E-2</v>
      </c>
      <c r="P5837" s="13" t="s">
        <v>50</v>
      </c>
      <c r="Q5837" s="13" t="s">
        <v>50</v>
      </c>
      <c r="R5837" s="22" t="s">
        <v>2356</v>
      </c>
      <c r="S5837" s="22" t="s">
        <v>32</v>
      </c>
      <c r="T5837" s="23" t="s">
        <v>52</v>
      </c>
      <c r="U5837" s="23"/>
      <c r="V5837" s="22" t="s">
        <v>67</v>
      </c>
      <c r="W5837" s="24" t="s">
        <v>3677</v>
      </c>
      <c r="X5837" s="25" t="s">
        <v>50</v>
      </c>
      <c r="Y5837" s="25" t="s">
        <v>50</v>
      </c>
      <c r="Z5837" s="25" t="s">
        <v>50</v>
      </c>
      <c r="AA5837" s="25"/>
      <c r="AB5837" s="26"/>
      <c r="AC5837" s="31">
        <v>3.78515625</v>
      </c>
      <c r="AD5837" s="32"/>
      <c r="AE5837" s="32"/>
      <c r="AF5837" s="32"/>
      <c r="AG5837" s="33"/>
      <c r="AH5837" s="33"/>
      <c r="AI5837" s="33"/>
      <c r="AJ5837" s="27"/>
      <c r="AK5837" s="27"/>
      <c r="AL5837" s="27">
        <v>2</v>
      </c>
      <c r="AM5837" s="27"/>
      <c r="AN5837" s="27"/>
      <c r="AO5837" s="28" t="s">
        <v>94</v>
      </c>
      <c r="AP5837" s="51"/>
      <c r="AQ5837" s="51"/>
    </row>
    <row r="5838" spans="1:43" ht="12.65" customHeight="1">
      <c r="A5838" s="13" t="s">
        <v>214</v>
      </c>
      <c r="B5838" s="14" t="s">
        <v>3567</v>
      </c>
      <c r="C5838" s="13">
        <v>33</v>
      </c>
      <c r="D5838" s="13" t="s">
        <v>3576</v>
      </c>
      <c r="E5838" s="15" t="s">
        <v>3577</v>
      </c>
      <c r="F5838" s="13">
        <v>5891</v>
      </c>
      <c r="G5838" s="13" t="s">
        <v>2260</v>
      </c>
      <c r="H5838" s="16">
        <v>45894</v>
      </c>
      <c r="I5838" s="17">
        <v>45894</v>
      </c>
      <c r="J5838" s="18">
        <v>45894</v>
      </c>
      <c r="K5838" s="19">
        <v>0.86458333333333337</v>
      </c>
      <c r="L5838" s="19">
        <v>0.94791666666666674</v>
      </c>
      <c r="M5838" s="20">
        <v>0.98958333333333337</v>
      </c>
      <c r="N5838" s="19">
        <v>1.0729166666666667</v>
      </c>
      <c r="O5838" s="21">
        <f t="shared" si="218"/>
        <v>8.333333333333337E-2</v>
      </c>
      <c r="P5838" s="13" t="s">
        <v>50</v>
      </c>
      <c r="Q5838" s="13" t="s">
        <v>50</v>
      </c>
      <c r="R5838" s="22" t="s">
        <v>3581</v>
      </c>
      <c r="S5838" s="22" t="s">
        <v>33</v>
      </c>
      <c r="T5838" s="23" t="s">
        <v>52</v>
      </c>
      <c r="U5838" s="23"/>
      <c r="V5838" s="22" t="s">
        <v>67</v>
      </c>
      <c r="W5838" s="24" t="s">
        <v>3677</v>
      </c>
      <c r="X5838" s="25" t="s">
        <v>50</v>
      </c>
      <c r="Y5838" s="25" t="s">
        <v>50</v>
      </c>
      <c r="Z5838" s="25" t="s">
        <v>50</v>
      </c>
      <c r="AA5838" s="25"/>
      <c r="AB5838" s="26"/>
      <c r="AC5838" s="31">
        <v>0.8075</v>
      </c>
      <c r="AD5838" s="32"/>
      <c r="AE5838" s="32"/>
      <c r="AF5838" s="32"/>
      <c r="AG5838" s="33"/>
      <c r="AH5838" s="33"/>
      <c r="AI5838" s="33"/>
      <c r="AJ5838" s="27"/>
      <c r="AK5838" s="27"/>
      <c r="AL5838" s="27">
        <v>2.5</v>
      </c>
      <c r="AM5838" s="27"/>
      <c r="AN5838" s="27"/>
      <c r="AO5838" s="28" t="s">
        <v>94</v>
      </c>
      <c r="AP5838" s="51"/>
      <c r="AQ5838" s="51"/>
    </row>
    <row r="5839" spans="1:43" ht="12.65" customHeight="1">
      <c r="A5839" s="13" t="s">
        <v>214</v>
      </c>
      <c r="B5839" s="14" t="s">
        <v>3567</v>
      </c>
      <c r="C5839" s="13">
        <v>33</v>
      </c>
      <c r="D5839" s="13" t="s">
        <v>3576</v>
      </c>
      <c r="E5839" s="15" t="s">
        <v>3577</v>
      </c>
      <c r="F5839" s="13">
        <v>5891</v>
      </c>
      <c r="G5839" s="13" t="s">
        <v>2260</v>
      </c>
      <c r="H5839" s="16">
        <v>45895</v>
      </c>
      <c r="I5839" s="17">
        <v>45895</v>
      </c>
      <c r="J5839" s="18">
        <v>45895</v>
      </c>
      <c r="K5839" s="19">
        <v>0.58333333333333337</v>
      </c>
      <c r="L5839" s="19">
        <v>0.625</v>
      </c>
      <c r="M5839" s="20">
        <v>0.70833333333333337</v>
      </c>
      <c r="N5839" s="19">
        <v>0.75</v>
      </c>
      <c r="O5839" s="21">
        <f t="shared" si="218"/>
        <v>4.166666666666663E-2</v>
      </c>
      <c r="P5839" s="13" t="s">
        <v>50</v>
      </c>
      <c r="Q5839" s="13" t="s">
        <v>50</v>
      </c>
      <c r="R5839" s="22" t="s">
        <v>2356</v>
      </c>
      <c r="S5839" s="22" t="s">
        <v>32</v>
      </c>
      <c r="T5839" s="23" t="s">
        <v>52</v>
      </c>
      <c r="U5839" s="23"/>
      <c r="V5839" s="22" t="s">
        <v>67</v>
      </c>
      <c r="W5839" s="24" t="s">
        <v>3677</v>
      </c>
      <c r="X5839" s="25" t="s">
        <v>50</v>
      </c>
      <c r="Y5839" s="25" t="s">
        <v>50</v>
      </c>
      <c r="Z5839" s="25" t="s">
        <v>50</v>
      </c>
      <c r="AA5839" s="25"/>
      <c r="AB5839" s="26"/>
      <c r="AC5839" s="31">
        <v>3.78515625</v>
      </c>
      <c r="AD5839" s="32"/>
      <c r="AE5839" s="32"/>
      <c r="AF5839" s="32"/>
      <c r="AG5839" s="33"/>
      <c r="AH5839" s="33"/>
      <c r="AI5839" s="33"/>
      <c r="AJ5839" s="27"/>
      <c r="AK5839" s="27"/>
      <c r="AL5839" s="27">
        <v>2</v>
      </c>
      <c r="AM5839" s="27"/>
      <c r="AN5839" s="27"/>
      <c r="AO5839" s="28" t="s">
        <v>94</v>
      </c>
      <c r="AP5839" s="51"/>
      <c r="AQ5839" s="51"/>
    </row>
    <row r="5840" spans="1:43" ht="12.65" customHeight="1">
      <c r="A5840" s="13" t="s">
        <v>214</v>
      </c>
      <c r="B5840" s="14" t="s">
        <v>3567</v>
      </c>
      <c r="C5840" s="13">
        <v>33</v>
      </c>
      <c r="D5840" s="13" t="s">
        <v>3576</v>
      </c>
      <c r="E5840" s="15" t="s">
        <v>3577</v>
      </c>
      <c r="F5840" s="13">
        <v>5891</v>
      </c>
      <c r="G5840" s="13" t="s">
        <v>2260</v>
      </c>
      <c r="H5840" s="16">
        <v>45895</v>
      </c>
      <c r="I5840" s="17">
        <v>45895</v>
      </c>
      <c r="J5840" s="18">
        <v>45895</v>
      </c>
      <c r="K5840" s="19">
        <v>0.69791666666666663</v>
      </c>
      <c r="L5840" s="19">
        <v>0.71875</v>
      </c>
      <c r="M5840" s="20">
        <v>0.82291666666666663</v>
      </c>
      <c r="N5840" s="19">
        <v>0.84375</v>
      </c>
      <c r="O5840" s="21">
        <f t="shared" si="218"/>
        <v>2.083333333333337E-2</v>
      </c>
      <c r="P5840" s="13" t="s">
        <v>50</v>
      </c>
      <c r="Q5840" s="13" t="s">
        <v>50</v>
      </c>
      <c r="R5840" s="22" t="s">
        <v>3581</v>
      </c>
      <c r="S5840" s="22" t="s">
        <v>33</v>
      </c>
      <c r="T5840" s="23" t="s">
        <v>52</v>
      </c>
      <c r="U5840" s="23"/>
      <c r="V5840" s="22" t="s">
        <v>67</v>
      </c>
      <c r="W5840" s="24" t="s">
        <v>3677</v>
      </c>
      <c r="X5840" s="25" t="s">
        <v>50</v>
      </c>
      <c r="Y5840" s="25" t="s">
        <v>50</v>
      </c>
      <c r="Z5840" s="25" t="s">
        <v>50</v>
      </c>
      <c r="AA5840" s="25"/>
      <c r="AB5840" s="26"/>
      <c r="AC5840" s="31">
        <v>1.0093749999999999</v>
      </c>
      <c r="AD5840" s="32"/>
      <c r="AE5840" s="32"/>
      <c r="AF5840" s="32"/>
      <c r="AG5840" s="33"/>
      <c r="AH5840" s="33"/>
      <c r="AI5840" s="33"/>
      <c r="AJ5840" s="27"/>
      <c r="AK5840" s="27"/>
      <c r="AL5840" s="27">
        <v>2.5</v>
      </c>
      <c r="AM5840" s="27"/>
      <c r="AN5840" s="27"/>
      <c r="AO5840" s="28" t="s">
        <v>94</v>
      </c>
      <c r="AP5840" s="51"/>
      <c r="AQ5840" s="51"/>
    </row>
    <row r="5841" spans="1:43" ht="12.65" customHeight="1">
      <c r="A5841" s="13" t="s">
        <v>214</v>
      </c>
      <c r="B5841" s="14" t="s">
        <v>3567</v>
      </c>
      <c r="C5841" s="13">
        <v>33</v>
      </c>
      <c r="D5841" s="13" t="s">
        <v>3576</v>
      </c>
      <c r="E5841" s="15" t="s">
        <v>3577</v>
      </c>
      <c r="F5841" s="13">
        <v>5891</v>
      </c>
      <c r="G5841" s="13" t="s">
        <v>2260</v>
      </c>
      <c r="H5841" s="16">
        <v>45897</v>
      </c>
      <c r="I5841" s="17">
        <v>45897</v>
      </c>
      <c r="J5841" s="18">
        <v>45897</v>
      </c>
      <c r="K5841" s="19">
        <v>0.40625</v>
      </c>
      <c r="L5841" s="19">
        <v>0.42708333333333331</v>
      </c>
      <c r="M5841" s="20">
        <v>0.53125</v>
      </c>
      <c r="N5841" s="19">
        <v>0.55208333333333337</v>
      </c>
      <c r="O5841" s="21">
        <f t="shared" si="218"/>
        <v>2.083333333333337E-2</v>
      </c>
      <c r="P5841" s="13" t="s">
        <v>50</v>
      </c>
      <c r="Q5841" s="13" t="s">
        <v>50</v>
      </c>
      <c r="R5841" s="22" t="s">
        <v>3581</v>
      </c>
      <c r="S5841" s="22" t="s">
        <v>33</v>
      </c>
      <c r="T5841" s="23" t="s">
        <v>52</v>
      </c>
      <c r="U5841" s="23"/>
      <c r="V5841" s="22" t="s">
        <v>67</v>
      </c>
      <c r="W5841" s="24" t="s">
        <v>3677</v>
      </c>
      <c r="X5841" s="25" t="s">
        <v>50</v>
      </c>
      <c r="Y5841" s="25" t="s">
        <v>50</v>
      </c>
      <c r="Z5841" s="25" t="s">
        <v>50</v>
      </c>
      <c r="AA5841" s="25"/>
      <c r="AB5841" s="26"/>
      <c r="AC5841" s="31">
        <v>0.65609375000000003</v>
      </c>
      <c r="AD5841" s="32"/>
      <c r="AE5841" s="32"/>
      <c r="AF5841" s="32"/>
      <c r="AG5841" s="33"/>
      <c r="AH5841" s="33"/>
      <c r="AI5841" s="33"/>
      <c r="AJ5841" s="27"/>
      <c r="AK5841" s="27"/>
      <c r="AL5841" s="27">
        <v>2</v>
      </c>
      <c r="AM5841" s="27"/>
      <c r="AN5841" s="27"/>
      <c r="AO5841" s="28" t="s">
        <v>94</v>
      </c>
      <c r="AP5841" s="51"/>
      <c r="AQ5841" s="51"/>
    </row>
    <row r="5842" spans="1:43" ht="12.65" customHeight="1">
      <c r="A5842" s="13" t="s">
        <v>214</v>
      </c>
      <c r="B5842" s="14" t="s">
        <v>3567</v>
      </c>
      <c r="C5842" s="13">
        <v>33</v>
      </c>
      <c r="D5842" s="13" t="s">
        <v>3576</v>
      </c>
      <c r="E5842" s="15" t="s">
        <v>3577</v>
      </c>
      <c r="F5842" s="13">
        <v>5891</v>
      </c>
      <c r="G5842" s="13" t="s">
        <v>2260</v>
      </c>
      <c r="H5842" s="16">
        <v>45897</v>
      </c>
      <c r="I5842" s="17">
        <v>45897</v>
      </c>
      <c r="J5842" s="18">
        <v>45897</v>
      </c>
      <c r="K5842" s="19">
        <v>0.42708333333333331</v>
      </c>
      <c r="L5842" s="19">
        <v>0.46875</v>
      </c>
      <c r="M5842" s="20">
        <v>0.55208333333333337</v>
      </c>
      <c r="N5842" s="19">
        <v>0.59375</v>
      </c>
      <c r="O5842" s="21">
        <f t="shared" si="218"/>
        <v>4.166666666666663E-2</v>
      </c>
      <c r="P5842" s="13" t="s">
        <v>50</v>
      </c>
      <c r="Q5842" s="13" t="s">
        <v>50</v>
      </c>
      <c r="R5842" s="22" t="s">
        <v>3582</v>
      </c>
      <c r="S5842" s="22" t="s">
        <v>32</v>
      </c>
      <c r="T5842" s="23" t="s">
        <v>52</v>
      </c>
      <c r="U5842" s="23"/>
      <c r="V5842" s="22" t="s">
        <v>67</v>
      </c>
      <c r="W5842" s="24" t="s">
        <v>3677</v>
      </c>
      <c r="X5842" s="25" t="s">
        <v>50</v>
      </c>
      <c r="Y5842" s="25" t="s">
        <v>50</v>
      </c>
      <c r="Z5842" s="25" t="s">
        <v>50</v>
      </c>
      <c r="AA5842" s="25"/>
      <c r="AB5842" s="26"/>
      <c r="AC5842" s="31">
        <v>3.2804687499999998</v>
      </c>
      <c r="AD5842" s="32"/>
      <c r="AE5842" s="32"/>
      <c r="AF5842" s="32"/>
      <c r="AG5842" s="33"/>
      <c r="AH5842" s="33"/>
      <c r="AI5842" s="33"/>
      <c r="AJ5842" s="27"/>
      <c r="AK5842" s="27"/>
      <c r="AL5842" s="27">
        <v>2</v>
      </c>
      <c r="AM5842" s="27"/>
      <c r="AN5842" s="27"/>
      <c r="AO5842" s="28" t="s">
        <v>94</v>
      </c>
      <c r="AP5842" s="51"/>
      <c r="AQ5842" s="51"/>
    </row>
    <row r="5843" spans="1:43" ht="12.65" customHeight="1">
      <c r="A5843" s="13" t="s">
        <v>214</v>
      </c>
      <c r="B5843" s="14" t="s">
        <v>3567</v>
      </c>
      <c r="C5843" s="13">
        <v>33</v>
      </c>
      <c r="D5843" s="13" t="s">
        <v>3576</v>
      </c>
      <c r="E5843" s="15" t="s">
        <v>3577</v>
      </c>
      <c r="F5843" s="13">
        <v>5891</v>
      </c>
      <c r="G5843" s="13" t="s">
        <v>2260</v>
      </c>
      <c r="H5843" s="16">
        <v>45897</v>
      </c>
      <c r="I5843" s="17">
        <v>45897</v>
      </c>
      <c r="J5843" s="18">
        <f>I5843</f>
        <v>45897</v>
      </c>
      <c r="K5843" s="19">
        <v>0.54166666666666663</v>
      </c>
      <c r="L5843" s="19">
        <v>0.61458333333333337</v>
      </c>
      <c r="M5843" s="20">
        <v>0.66666666666666663</v>
      </c>
      <c r="N5843" s="19">
        <v>0.73958333333333337</v>
      </c>
      <c r="O5843" s="21">
        <f t="shared" si="218"/>
        <v>7.2916666666666741E-2</v>
      </c>
      <c r="P5843" s="13" t="s">
        <v>50</v>
      </c>
      <c r="Q5843" s="13" t="s">
        <v>50</v>
      </c>
      <c r="R5843" s="22" t="s">
        <v>3363</v>
      </c>
      <c r="S5843" s="22" t="s">
        <v>31</v>
      </c>
      <c r="T5843" s="23" t="s">
        <v>52</v>
      </c>
      <c r="U5843" s="23" t="s">
        <v>50</v>
      </c>
      <c r="V5843" s="22" t="s">
        <v>67</v>
      </c>
      <c r="W5843" s="24" t="s">
        <v>133</v>
      </c>
      <c r="X5843" s="25" t="s">
        <v>77</v>
      </c>
      <c r="Y5843" s="25" t="s">
        <v>114</v>
      </c>
      <c r="Z5843" s="25" t="s">
        <v>83</v>
      </c>
      <c r="AA5843" s="25"/>
      <c r="AB5843" s="26"/>
      <c r="AC5843" s="31">
        <v>0.56777343749999998</v>
      </c>
      <c r="AD5843" s="32"/>
      <c r="AE5843" s="32"/>
      <c r="AF5843" s="32"/>
      <c r="AG5843" s="33"/>
      <c r="AH5843" s="33"/>
      <c r="AI5843" s="33"/>
      <c r="AJ5843" s="27"/>
      <c r="AK5843" s="27"/>
      <c r="AL5843" s="27">
        <v>2</v>
      </c>
      <c r="AM5843" s="27"/>
      <c r="AN5843" s="27"/>
      <c r="AO5843" s="28" t="s">
        <v>94</v>
      </c>
      <c r="AP5843" s="51"/>
      <c r="AQ5843" s="51"/>
    </row>
    <row r="5844" spans="1:43" ht="12.65" customHeight="1">
      <c r="A5844" s="13" t="s">
        <v>214</v>
      </c>
      <c r="B5844" s="14" t="s">
        <v>3567</v>
      </c>
      <c r="C5844" s="13">
        <v>33</v>
      </c>
      <c r="D5844" s="13" t="s">
        <v>3576</v>
      </c>
      <c r="E5844" s="15" t="s">
        <v>3577</v>
      </c>
      <c r="F5844" s="13">
        <v>5891</v>
      </c>
      <c r="G5844" s="13" t="s">
        <v>2260</v>
      </c>
      <c r="H5844" s="16">
        <v>45897</v>
      </c>
      <c r="I5844" s="17">
        <v>45897</v>
      </c>
      <c r="J5844" s="18">
        <v>45897</v>
      </c>
      <c r="K5844" s="19">
        <v>0.80208333333333337</v>
      </c>
      <c r="L5844" s="19">
        <v>0.82291666666666663</v>
      </c>
      <c r="M5844" s="20">
        <v>0.92708333333333337</v>
      </c>
      <c r="N5844" s="19">
        <v>0.94791666666666663</v>
      </c>
      <c r="O5844" s="21">
        <f t="shared" si="218"/>
        <v>2.0833333333333259E-2</v>
      </c>
      <c r="P5844" s="13" t="s">
        <v>50</v>
      </c>
      <c r="Q5844" s="13" t="s">
        <v>50</v>
      </c>
      <c r="R5844" s="22" t="s">
        <v>2878</v>
      </c>
      <c r="S5844" s="22" t="s">
        <v>33</v>
      </c>
      <c r="T5844" s="23" t="s">
        <v>52</v>
      </c>
      <c r="U5844" s="23"/>
      <c r="V5844" s="22" t="s">
        <v>67</v>
      </c>
      <c r="W5844" s="24" t="s">
        <v>3677</v>
      </c>
      <c r="X5844" s="25" t="s">
        <v>50</v>
      </c>
      <c r="Y5844" s="25" t="s">
        <v>50</v>
      </c>
      <c r="Z5844" s="25" t="s">
        <v>50</v>
      </c>
      <c r="AA5844" s="25"/>
      <c r="AB5844" s="26"/>
      <c r="AC5844" s="31">
        <v>0.8075</v>
      </c>
      <c r="AD5844" s="32"/>
      <c r="AE5844" s="32"/>
      <c r="AF5844" s="32"/>
      <c r="AG5844" s="33"/>
      <c r="AH5844" s="33"/>
      <c r="AI5844" s="33"/>
      <c r="AJ5844" s="27"/>
      <c r="AK5844" s="27"/>
      <c r="AL5844" s="27">
        <v>2.5</v>
      </c>
      <c r="AM5844" s="27"/>
      <c r="AN5844" s="27"/>
      <c r="AO5844" s="28" t="s">
        <v>94</v>
      </c>
      <c r="AP5844" s="51"/>
      <c r="AQ5844" s="51"/>
    </row>
    <row r="5845" spans="1:43" ht="12.65" customHeight="1">
      <c r="A5845" s="13" t="s">
        <v>214</v>
      </c>
      <c r="B5845" s="14" t="s">
        <v>3567</v>
      </c>
      <c r="C5845" s="13">
        <v>33</v>
      </c>
      <c r="D5845" s="13" t="s">
        <v>3576</v>
      </c>
      <c r="E5845" s="15" t="s">
        <v>3583</v>
      </c>
      <c r="F5845" s="13">
        <v>6986</v>
      </c>
      <c r="G5845" s="13" t="s">
        <v>2260</v>
      </c>
      <c r="H5845" s="16">
        <v>45882</v>
      </c>
      <c r="I5845" s="17">
        <v>45882</v>
      </c>
      <c r="J5845" s="18">
        <v>45882</v>
      </c>
      <c r="K5845" s="19">
        <v>0.21875</v>
      </c>
      <c r="L5845" s="19">
        <v>0.26041666666666669</v>
      </c>
      <c r="M5845" s="20">
        <v>0.34375</v>
      </c>
      <c r="N5845" s="19">
        <v>0.38541666666666669</v>
      </c>
      <c r="O5845" s="21">
        <f t="shared" si="218"/>
        <v>4.1666666666666685E-2</v>
      </c>
      <c r="P5845" s="13" t="s">
        <v>50</v>
      </c>
      <c r="Q5845" s="13" t="s">
        <v>50</v>
      </c>
      <c r="R5845" s="22" t="s">
        <v>3582</v>
      </c>
      <c r="S5845" s="22" t="s">
        <v>33</v>
      </c>
      <c r="T5845" s="23" t="s">
        <v>52</v>
      </c>
      <c r="U5845" s="23"/>
      <c r="V5845" s="22" t="s">
        <v>67</v>
      </c>
      <c r="W5845" s="24" t="s">
        <v>3677</v>
      </c>
      <c r="X5845" s="25" t="s">
        <v>50</v>
      </c>
      <c r="Y5845" s="25" t="s">
        <v>50</v>
      </c>
      <c r="Z5845" s="25" t="s">
        <v>50</v>
      </c>
      <c r="AA5845" s="25"/>
      <c r="AB5845" s="26"/>
      <c r="AC5845" s="31">
        <v>0.35328124999999999</v>
      </c>
      <c r="AD5845" s="32"/>
      <c r="AE5845" s="32"/>
      <c r="AF5845" s="32"/>
      <c r="AG5845" s="33"/>
      <c r="AH5845" s="33"/>
      <c r="AI5845" s="33"/>
      <c r="AJ5845" s="27"/>
      <c r="AK5845" s="27"/>
      <c r="AL5845" s="27">
        <v>2</v>
      </c>
      <c r="AM5845" s="27"/>
      <c r="AN5845" s="27"/>
      <c r="AO5845" s="28" t="s">
        <v>94</v>
      </c>
      <c r="AP5845" s="51"/>
      <c r="AQ5845" s="51"/>
    </row>
    <row r="5846" spans="1:43" ht="12.65" customHeight="1">
      <c r="A5846" s="13" t="s">
        <v>214</v>
      </c>
      <c r="B5846" s="14" t="s">
        <v>3567</v>
      </c>
      <c r="C5846" s="13">
        <v>33</v>
      </c>
      <c r="D5846" s="13" t="s">
        <v>3576</v>
      </c>
      <c r="E5846" s="15" t="s">
        <v>3583</v>
      </c>
      <c r="F5846" s="13">
        <v>6986</v>
      </c>
      <c r="G5846" s="13" t="s">
        <v>2260</v>
      </c>
      <c r="H5846" s="16">
        <v>45882</v>
      </c>
      <c r="I5846" s="17">
        <v>45882</v>
      </c>
      <c r="J5846" s="18">
        <v>45882</v>
      </c>
      <c r="K5846" s="19">
        <v>0.63541666666666663</v>
      </c>
      <c r="L5846" s="19">
        <v>0.67708333333333337</v>
      </c>
      <c r="M5846" s="20">
        <v>0.76041666666666663</v>
      </c>
      <c r="N5846" s="19">
        <v>0.80208333333333337</v>
      </c>
      <c r="O5846" s="21">
        <f t="shared" si="218"/>
        <v>4.1666666666666741E-2</v>
      </c>
      <c r="P5846" s="13" t="s">
        <v>50</v>
      </c>
      <c r="Q5846" s="13" t="s">
        <v>50</v>
      </c>
      <c r="R5846" s="22" t="s">
        <v>3582</v>
      </c>
      <c r="S5846" s="22" t="s">
        <v>33</v>
      </c>
      <c r="T5846" s="23" t="s">
        <v>52</v>
      </c>
      <c r="U5846" s="23"/>
      <c r="V5846" s="22" t="s">
        <v>67</v>
      </c>
      <c r="W5846" s="24" t="s">
        <v>3677</v>
      </c>
      <c r="X5846" s="25" t="s">
        <v>50</v>
      </c>
      <c r="Y5846" s="25" t="s">
        <v>50</v>
      </c>
      <c r="Z5846" s="25" t="s">
        <v>50</v>
      </c>
      <c r="AA5846" s="25"/>
      <c r="AB5846" s="26"/>
      <c r="AC5846" s="31">
        <v>1.0093749999999999</v>
      </c>
      <c r="AD5846" s="32"/>
      <c r="AE5846" s="32"/>
      <c r="AF5846" s="32"/>
      <c r="AG5846" s="33"/>
      <c r="AH5846" s="33"/>
      <c r="AI5846" s="33"/>
      <c r="AJ5846" s="27"/>
      <c r="AK5846" s="27"/>
      <c r="AL5846" s="27">
        <v>2.5</v>
      </c>
      <c r="AM5846" s="27"/>
      <c r="AN5846" s="27"/>
      <c r="AO5846" s="28" t="s">
        <v>94</v>
      </c>
      <c r="AP5846" s="51"/>
      <c r="AQ5846" s="51"/>
    </row>
    <row r="5847" spans="1:43" ht="12.65" customHeight="1">
      <c r="A5847" s="13" t="s">
        <v>214</v>
      </c>
      <c r="B5847" s="14" t="s">
        <v>3567</v>
      </c>
      <c r="C5847" s="13">
        <v>33</v>
      </c>
      <c r="D5847" s="13" t="s">
        <v>3576</v>
      </c>
      <c r="E5847" s="15" t="s">
        <v>3583</v>
      </c>
      <c r="F5847" s="13">
        <v>6986</v>
      </c>
      <c r="G5847" s="13" t="s">
        <v>2260</v>
      </c>
      <c r="H5847" s="16">
        <v>45883</v>
      </c>
      <c r="I5847" s="17">
        <v>45883</v>
      </c>
      <c r="J5847" s="18">
        <v>45883</v>
      </c>
      <c r="K5847" s="19">
        <v>0.21875</v>
      </c>
      <c r="L5847" s="19">
        <v>0.26041666666666669</v>
      </c>
      <c r="M5847" s="20">
        <v>0.34375</v>
      </c>
      <c r="N5847" s="19">
        <v>0.38541666666666669</v>
      </c>
      <c r="O5847" s="21">
        <f t="shared" si="218"/>
        <v>4.1666666666666685E-2</v>
      </c>
      <c r="P5847" s="13" t="s">
        <v>50</v>
      </c>
      <c r="Q5847" s="13" t="s">
        <v>50</v>
      </c>
      <c r="R5847" s="22" t="s">
        <v>3582</v>
      </c>
      <c r="S5847" s="22" t="s">
        <v>33</v>
      </c>
      <c r="T5847" s="23" t="s">
        <v>52</v>
      </c>
      <c r="U5847" s="23"/>
      <c r="V5847" s="22" t="s">
        <v>67</v>
      </c>
      <c r="W5847" s="24" t="s">
        <v>3677</v>
      </c>
      <c r="X5847" s="25" t="s">
        <v>50</v>
      </c>
      <c r="Y5847" s="25" t="s">
        <v>50</v>
      </c>
      <c r="Z5847" s="25" t="s">
        <v>50</v>
      </c>
      <c r="AA5847" s="25"/>
      <c r="AB5847" s="26"/>
      <c r="AC5847" s="31">
        <v>0.35328124999999999</v>
      </c>
      <c r="AD5847" s="32"/>
      <c r="AE5847" s="32"/>
      <c r="AF5847" s="32"/>
      <c r="AG5847" s="33"/>
      <c r="AH5847" s="33"/>
      <c r="AI5847" s="33"/>
      <c r="AJ5847" s="27"/>
      <c r="AK5847" s="27"/>
      <c r="AL5847" s="27">
        <v>2</v>
      </c>
      <c r="AM5847" s="27"/>
      <c r="AN5847" s="27"/>
      <c r="AO5847" s="28" t="s">
        <v>94</v>
      </c>
      <c r="AP5847" s="51"/>
      <c r="AQ5847" s="51"/>
    </row>
    <row r="5848" spans="1:43" ht="12.65" customHeight="1">
      <c r="A5848" s="13" t="s">
        <v>214</v>
      </c>
      <c r="B5848" s="14" t="s">
        <v>3567</v>
      </c>
      <c r="C5848" s="13">
        <v>33</v>
      </c>
      <c r="D5848" s="13" t="s">
        <v>3576</v>
      </c>
      <c r="E5848" s="15" t="s">
        <v>3583</v>
      </c>
      <c r="F5848" s="13">
        <v>6986</v>
      </c>
      <c r="G5848" s="13" t="s">
        <v>2260</v>
      </c>
      <c r="H5848" s="16">
        <v>45883</v>
      </c>
      <c r="I5848" s="17">
        <v>45883</v>
      </c>
      <c r="J5848" s="18">
        <v>45883</v>
      </c>
      <c r="K5848" s="19">
        <v>0.625</v>
      </c>
      <c r="L5848" s="19">
        <v>0.66666666666666663</v>
      </c>
      <c r="M5848" s="20">
        <v>0.75</v>
      </c>
      <c r="N5848" s="19">
        <v>0.79166666666666663</v>
      </c>
      <c r="O5848" s="21">
        <f t="shared" si="218"/>
        <v>4.166666666666663E-2</v>
      </c>
      <c r="P5848" s="13" t="s">
        <v>50</v>
      </c>
      <c r="Q5848" s="13" t="s">
        <v>50</v>
      </c>
      <c r="R5848" s="22" t="s">
        <v>3582</v>
      </c>
      <c r="S5848" s="22" t="s">
        <v>33</v>
      </c>
      <c r="T5848" s="23" t="s">
        <v>52</v>
      </c>
      <c r="U5848" s="23"/>
      <c r="V5848" s="22" t="s">
        <v>67</v>
      </c>
      <c r="W5848" s="24" t="s">
        <v>3677</v>
      </c>
      <c r="X5848" s="25" t="s">
        <v>50</v>
      </c>
      <c r="Y5848" s="25" t="s">
        <v>50</v>
      </c>
      <c r="Z5848" s="25" t="s">
        <v>50</v>
      </c>
      <c r="AA5848" s="25"/>
      <c r="AB5848" s="26"/>
      <c r="AC5848" s="31">
        <v>1.0093749999999999</v>
      </c>
      <c r="AD5848" s="32"/>
      <c r="AE5848" s="32"/>
      <c r="AF5848" s="32"/>
      <c r="AG5848" s="33"/>
      <c r="AH5848" s="33"/>
      <c r="AI5848" s="33"/>
      <c r="AJ5848" s="27"/>
      <c r="AK5848" s="27"/>
      <c r="AL5848" s="27">
        <v>2.5</v>
      </c>
      <c r="AM5848" s="27"/>
      <c r="AN5848" s="27"/>
      <c r="AO5848" s="28" t="s">
        <v>94</v>
      </c>
      <c r="AP5848" s="51"/>
      <c r="AQ5848" s="51"/>
    </row>
    <row r="5849" spans="1:43" ht="12.65" customHeight="1">
      <c r="A5849" s="13" t="s">
        <v>214</v>
      </c>
      <c r="B5849" s="14" t="s">
        <v>3567</v>
      </c>
      <c r="C5849" s="13">
        <v>33</v>
      </c>
      <c r="D5849" s="13" t="s">
        <v>3576</v>
      </c>
      <c r="E5849" s="15" t="s">
        <v>3583</v>
      </c>
      <c r="F5849" s="13">
        <v>6986</v>
      </c>
      <c r="G5849" s="13" t="s">
        <v>2260</v>
      </c>
      <c r="H5849" s="16">
        <v>45884</v>
      </c>
      <c r="I5849" s="17">
        <v>45884</v>
      </c>
      <c r="J5849" s="18">
        <v>45884</v>
      </c>
      <c r="K5849" s="19">
        <v>0.17708333333333334</v>
      </c>
      <c r="L5849" s="19">
        <v>0.21875</v>
      </c>
      <c r="M5849" s="20">
        <v>0.30208333333333331</v>
      </c>
      <c r="N5849" s="19">
        <v>0.34375</v>
      </c>
      <c r="O5849" s="21">
        <f t="shared" si="218"/>
        <v>4.1666666666666685E-2</v>
      </c>
      <c r="P5849" s="13" t="s">
        <v>50</v>
      </c>
      <c r="Q5849" s="13" t="s">
        <v>50</v>
      </c>
      <c r="R5849" s="22" t="s">
        <v>3582</v>
      </c>
      <c r="S5849" s="22" t="s">
        <v>33</v>
      </c>
      <c r="T5849" s="23" t="s">
        <v>52</v>
      </c>
      <c r="U5849" s="23"/>
      <c r="V5849" s="22" t="s">
        <v>67</v>
      </c>
      <c r="W5849" s="24" t="s">
        <v>3677</v>
      </c>
      <c r="X5849" s="25" t="s">
        <v>50</v>
      </c>
      <c r="Y5849" s="25" t="s">
        <v>50</v>
      </c>
      <c r="Z5849" s="25" t="s">
        <v>50</v>
      </c>
      <c r="AA5849" s="25"/>
      <c r="AB5849" s="26"/>
      <c r="AC5849" s="31">
        <v>0.35328124999999999</v>
      </c>
      <c r="AD5849" s="32"/>
      <c r="AE5849" s="32"/>
      <c r="AF5849" s="32"/>
      <c r="AG5849" s="33"/>
      <c r="AH5849" s="33"/>
      <c r="AI5849" s="33"/>
      <c r="AJ5849" s="27"/>
      <c r="AK5849" s="27"/>
      <c r="AL5849" s="27">
        <v>2</v>
      </c>
      <c r="AM5849" s="27"/>
      <c r="AN5849" s="27"/>
      <c r="AO5849" s="28" t="s">
        <v>94</v>
      </c>
      <c r="AP5849" s="51"/>
      <c r="AQ5849" s="51"/>
    </row>
    <row r="5850" spans="1:43" ht="12.65" customHeight="1">
      <c r="A5850" s="13" t="s">
        <v>214</v>
      </c>
      <c r="B5850" s="14" t="s">
        <v>3567</v>
      </c>
      <c r="C5850" s="13">
        <v>33</v>
      </c>
      <c r="D5850" s="13" t="s">
        <v>3576</v>
      </c>
      <c r="E5850" s="15" t="s">
        <v>3583</v>
      </c>
      <c r="F5850" s="13">
        <v>6986</v>
      </c>
      <c r="G5850" s="13" t="s">
        <v>2260</v>
      </c>
      <c r="H5850" s="16">
        <v>45885</v>
      </c>
      <c r="I5850" s="17">
        <v>45885</v>
      </c>
      <c r="J5850" s="18">
        <v>45885</v>
      </c>
      <c r="K5850" s="19">
        <v>0.14583333333333334</v>
      </c>
      <c r="L5850" s="19">
        <v>0.1875</v>
      </c>
      <c r="M5850" s="20">
        <v>0.27083333333333331</v>
      </c>
      <c r="N5850" s="19">
        <v>0.3125</v>
      </c>
      <c r="O5850" s="21">
        <f t="shared" si="218"/>
        <v>4.1666666666666685E-2</v>
      </c>
      <c r="P5850" s="13" t="s">
        <v>50</v>
      </c>
      <c r="Q5850" s="13" t="s">
        <v>50</v>
      </c>
      <c r="R5850" s="22" t="s">
        <v>3582</v>
      </c>
      <c r="S5850" s="22" t="s">
        <v>33</v>
      </c>
      <c r="T5850" s="23" t="s">
        <v>52</v>
      </c>
      <c r="U5850" s="23"/>
      <c r="V5850" s="22" t="s">
        <v>67</v>
      </c>
      <c r="W5850" s="24" t="s">
        <v>3677</v>
      </c>
      <c r="X5850" s="25" t="s">
        <v>50</v>
      </c>
      <c r="Y5850" s="25" t="s">
        <v>50</v>
      </c>
      <c r="Z5850" s="25" t="s">
        <v>50</v>
      </c>
      <c r="AA5850" s="25"/>
      <c r="AB5850" s="26"/>
      <c r="AC5850" s="31">
        <v>0.37187500000000001</v>
      </c>
      <c r="AD5850" s="32"/>
      <c r="AE5850" s="32"/>
      <c r="AF5850" s="32"/>
      <c r="AG5850" s="33"/>
      <c r="AH5850" s="33"/>
      <c r="AI5850" s="33"/>
      <c r="AJ5850" s="27"/>
      <c r="AK5850" s="27"/>
      <c r="AL5850" s="27">
        <v>2.6</v>
      </c>
      <c r="AM5850" s="27"/>
      <c r="AN5850" s="27"/>
      <c r="AO5850" s="28" t="s">
        <v>94</v>
      </c>
      <c r="AP5850" s="51"/>
      <c r="AQ5850" s="51"/>
    </row>
    <row r="5851" spans="1:43" ht="12.65" customHeight="1">
      <c r="A5851" s="13" t="s">
        <v>214</v>
      </c>
      <c r="B5851" s="14" t="s">
        <v>3567</v>
      </c>
      <c r="C5851" s="13">
        <v>33</v>
      </c>
      <c r="D5851" s="13" t="s">
        <v>3576</v>
      </c>
      <c r="E5851" s="15" t="s">
        <v>3583</v>
      </c>
      <c r="F5851" s="13">
        <v>6986</v>
      </c>
      <c r="G5851" s="13" t="s">
        <v>2260</v>
      </c>
      <c r="H5851" s="16">
        <v>45885</v>
      </c>
      <c r="I5851" s="17">
        <v>45885</v>
      </c>
      <c r="J5851" s="18">
        <v>45885</v>
      </c>
      <c r="K5851" s="19">
        <v>0.72916666666666663</v>
      </c>
      <c r="L5851" s="19">
        <v>0.77083333333333337</v>
      </c>
      <c r="M5851" s="20">
        <v>0.85416666666666663</v>
      </c>
      <c r="N5851" s="19">
        <v>0.89583333333333337</v>
      </c>
      <c r="O5851" s="21">
        <f t="shared" si="218"/>
        <v>4.1666666666666741E-2</v>
      </c>
      <c r="P5851" s="13" t="s">
        <v>50</v>
      </c>
      <c r="Q5851" s="13" t="s">
        <v>50</v>
      </c>
      <c r="R5851" s="22" t="s">
        <v>3582</v>
      </c>
      <c r="S5851" s="22" t="s">
        <v>33</v>
      </c>
      <c r="T5851" s="23" t="s">
        <v>52</v>
      </c>
      <c r="U5851" s="23"/>
      <c r="V5851" s="22" t="s">
        <v>67</v>
      </c>
      <c r="W5851" s="24" t="s">
        <v>3677</v>
      </c>
      <c r="X5851" s="25" t="s">
        <v>50</v>
      </c>
      <c r="Y5851" s="25" t="s">
        <v>50</v>
      </c>
      <c r="Z5851" s="25" t="s">
        <v>50</v>
      </c>
      <c r="AA5851" s="25"/>
      <c r="AB5851" s="26"/>
      <c r="AC5851" s="31">
        <v>1.0625</v>
      </c>
      <c r="AD5851" s="32"/>
      <c r="AE5851" s="32"/>
      <c r="AF5851" s="32"/>
      <c r="AG5851" s="33"/>
      <c r="AH5851" s="33"/>
      <c r="AI5851" s="33"/>
      <c r="AJ5851" s="27"/>
      <c r="AK5851" s="27"/>
      <c r="AL5851" s="27">
        <v>3.25</v>
      </c>
      <c r="AM5851" s="27"/>
      <c r="AN5851" s="27"/>
      <c r="AO5851" s="28" t="s">
        <v>94</v>
      </c>
      <c r="AP5851" s="51"/>
      <c r="AQ5851" s="51"/>
    </row>
    <row r="5852" spans="1:43" ht="12.65" customHeight="1">
      <c r="A5852" s="13" t="s">
        <v>214</v>
      </c>
      <c r="B5852" s="14" t="s">
        <v>3567</v>
      </c>
      <c r="C5852" s="13">
        <v>33</v>
      </c>
      <c r="D5852" s="13" t="s">
        <v>3576</v>
      </c>
      <c r="E5852" s="15" t="s">
        <v>3583</v>
      </c>
      <c r="F5852" s="13">
        <v>6986</v>
      </c>
      <c r="G5852" s="13" t="s">
        <v>2260</v>
      </c>
      <c r="H5852" s="16">
        <v>45886</v>
      </c>
      <c r="I5852" s="17">
        <v>45886</v>
      </c>
      <c r="J5852" s="18">
        <v>45886</v>
      </c>
      <c r="K5852" s="19">
        <v>0.54166666666666663</v>
      </c>
      <c r="L5852" s="19">
        <v>0.58333333333333337</v>
      </c>
      <c r="M5852" s="20">
        <v>0.66666666666666663</v>
      </c>
      <c r="N5852" s="19">
        <v>0.70833333333333337</v>
      </c>
      <c r="O5852" s="21">
        <f t="shared" si="218"/>
        <v>4.1666666666666741E-2</v>
      </c>
      <c r="P5852" s="13" t="s">
        <v>50</v>
      </c>
      <c r="Q5852" s="13" t="s">
        <v>50</v>
      </c>
      <c r="R5852" s="22" t="s">
        <v>3582</v>
      </c>
      <c r="S5852" s="22" t="s">
        <v>33</v>
      </c>
      <c r="T5852" s="23" t="s">
        <v>52</v>
      </c>
      <c r="U5852" s="23"/>
      <c r="V5852" s="22" t="s">
        <v>67</v>
      </c>
      <c r="W5852" s="24" t="s">
        <v>3677</v>
      </c>
      <c r="X5852" s="25" t="s">
        <v>50</v>
      </c>
      <c r="Y5852" s="25" t="s">
        <v>50</v>
      </c>
      <c r="Z5852" s="25" t="s">
        <v>50</v>
      </c>
      <c r="AA5852" s="25"/>
      <c r="AB5852" s="26"/>
      <c r="AC5852" s="31">
        <v>0.796875</v>
      </c>
      <c r="AD5852" s="32"/>
      <c r="AE5852" s="32"/>
      <c r="AF5852" s="32"/>
      <c r="AG5852" s="33"/>
      <c r="AH5852" s="33"/>
      <c r="AI5852" s="33"/>
      <c r="AJ5852" s="27"/>
      <c r="AK5852" s="27"/>
      <c r="AL5852" s="27">
        <v>2.6</v>
      </c>
      <c r="AM5852" s="27"/>
      <c r="AN5852" s="27"/>
      <c r="AO5852" s="28" t="s">
        <v>94</v>
      </c>
      <c r="AP5852" s="51"/>
      <c r="AQ5852" s="51"/>
    </row>
    <row r="5853" spans="1:43" ht="12.65" customHeight="1">
      <c r="A5853" s="13" t="s">
        <v>214</v>
      </c>
      <c r="B5853" s="14" t="s">
        <v>3567</v>
      </c>
      <c r="C5853" s="13">
        <v>33</v>
      </c>
      <c r="D5853" s="13" t="s">
        <v>3576</v>
      </c>
      <c r="E5853" s="15" t="s">
        <v>3583</v>
      </c>
      <c r="F5853" s="13">
        <v>6986</v>
      </c>
      <c r="G5853" s="13" t="s">
        <v>2260</v>
      </c>
      <c r="H5853" s="16">
        <v>45891</v>
      </c>
      <c r="I5853" s="17">
        <v>45891</v>
      </c>
      <c r="J5853" s="18">
        <v>45891</v>
      </c>
      <c r="K5853" s="19">
        <v>0.54166666666666663</v>
      </c>
      <c r="L5853" s="19">
        <v>0.5625</v>
      </c>
      <c r="M5853" s="20">
        <v>0.66666666666666663</v>
      </c>
      <c r="N5853" s="19">
        <v>0.6875</v>
      </c>
      <c r="O5853" s="21">
        <f t="shared" si="218"/>
        <v>2.083333333333337E-2</v>
      </c>
      <c r="P5853" s="13" t="s">
        <v>50</v>
      </c>
      <c r="Q5853" s="13" t="s">
        <v>50</v>
      </c>
      <c r="R5853" s="22" t="s">
        <v>2878</v>
      </c>
      <c r="S5853" s="22" t="s">
        <v>33</v>
      </c>
      <c r="T5853" s="23" t="s">
        <v>52</v>
      </c>
      <c r="U5853" s="23"/>
      <c r="V5853" s="22" t="s">
        <v>67</v>
      </c>
      <c r="W5853" s="24" t="s">
        <v>3677</v>
      </c>
      <c r="X5853" s="25" t="s">
        <v>50</v>
      </c>
      <c r="Y5853" s="25" t="s">
        <v>50</v>
      </c>
      <c r="Z5853" s="25" t="s">
        <v>50</v>
      </c>
      <c r="AA5853" s="25"/>
      <c r="AB5853" s="26"/>
      <c r="AC5853" s="31">
        <v>0.75703124999999993</v>
      </c>
      <c r="AD5853" s="32"/>
      <c r="AE5853" s="32"/>
      <c r="AF5853" s="32"/>
      <c r="AG5853" s="33"/>
      <c r="AH5853" s="33"/>
      <c r="AI5853" s="33"/>
      <c r="AJ5853" s="27"/>
      <c r="AK5853" s="27"/>
      <c r="AL5853" s="27">
        <v>2</v>
      </c>
      <c r="AM5853" s="27"/>
      <c r="AN5853" s="27"/>
      <c r="AO5853" s="28" t="s">
        <v>94</v>
      </c>
      <c r="AP5853" s="51"/>
      <c r="AQ5853" s="51"/>
    </row>
    <row r="5854" spans="1:43" ht="12.65" customHeight="1">
      <c r="A5854" s="13" t="s">
        <v>214</v>
      </c>
      <c r="B5854" s="14" t="s">
        <v>3567</v>
      </c>
      <c r="C5854" s="13">
        <v>33</v>
      </c>
      <c r="D5854" s="13" t="s">
        <v>3576</v>
      </c>
      <c r="E5854" s="15" t="s">
        <v>3583</v>
      </c>
      <c r="F5854" s="13">
        <v>6986</v>
      </c>
      <c r="G5854" s="13" t="s">
        <v>2260</v>
      </c>
      <c r="H5854" s="16">
        <v>45891</v>
      </c>
      <c r="I5854" s="17">
        <v>45891</v>
      </c>
      <c r="J5854" s="18">
        <v>45891</v>
      </c>
      <c r="K5854" s="19">
        <v>0.5625</v>
      </c>
      <c r="L5854" s="19">
        <v>0.58333333333333337</v>
      </c>
      <c r="M5854" s="20">
        <v>0.6875</v>
      </c>
      <c r="N5854" s="19">
        <v>0.70833333333333337</v>
      </c>
      <c r="O5854" s="21">
        <f t="shared" ref="O5854:O5885" si="219">IF(N5854&gt;M5854,N5854-M5854,(N5854+1)-M5854)</f>
        <v>2.083333333333337E-2</v>
      </c>
      <c r="P5854" s="13" t="s">
        <v>50</v>
      </c>
      <c r="Q5854" s="13" t="s">
        <v>50</v>
      </c>
      <c r="R5854" s="22" t="s">
        <v>3584</v>
      </c>
      <c r="S5854" s="22" t="s">
        <v>32</v>
      </c>
      <c r="T5854" s="23" t="s">
        <v>211</v>
      </c>
      <c r="U5854" s="23"/>
      <c r="V5854" s="22" t="s">
        <v>212</v>
      </c>
      <c r="W5854" s="24" t="s">
        <v>3677</v>
      </c>
      <c r="X5854" s="25" t="s">
        <v>50</v>
      </c>
      <c r="Y5854" s="25" t="s">
        <v>50</v>
      </c>
      <c r="Z5854" s="25" t="s">
        <v>50</v>
      </c>
      <c r="AA5854" s="25"/>
      <c r="AB5854" s="26"/>
      <c r="AC5854" s="31">
        <v>2.36572265625</v>
      </c>
      <c r="AD5854" s="32"/>
      <c r="AE5854" s="32"/>
      <c r="AF5854" s="32"/>
      <c r="AG5854" s="33"/>
      <c r="AH5854" s="33"/>
      <c r="AI5854" s="33"/>
      <c r="AJ5854" s="27"/>
      <c r="AK5854" s="27"/>
      <c r="AL5854" s="27">
        <v>2</v>
      </c>
      <c r="AM5854" s="27"/>
      <c r="AN5854" s="27"/>
      <c r="AO5854" s="28" t="s">
        <v>94</v>
      </c>
      <c r="AP5854" s="51"/>
      <c r="AQ5854" s="51"/>
    </row>
    <row r="5855" spans="1:43" ht="12.65" customHeight="1">
      <c r="A5855" s="13" t="s">
        <v>214</v>
      </c>
      <c r="B5855" s="14" t="s">
        <v>3567</v>
      </c>
      <c r="C5855" s="13">
        <v>33</v>
      </c>
      <c r="D5855" s="13" t="s">
        <v>3576</v>
      </c>
      <c r="E5855" s="15" t="s">
        <v>3583</v>
      </c>
      <c r="F5855" s="13">
        <v>6986</v>
      </c>
      <c r="G5855" s="13" t="s">
        <v>2260</v>
      </c>
      <c r="H5855" s="16">
        <v>45892</v>
      </c>
      <c r="I5855" s="17">
        <v>45892</v>
      </c>
      <c r="J5855" s="18">
        <f>I5855</f>
        <v>45892</v>
      </c>
      <c r="K5855" s="19">
        <v>0.60416666666666663</v>
      </c>
      <c r="L5855" s="19">
        <v>0.6875</v>
      </c>
      <c r="M5855" s="20">
        <v>0.72916666666666663</v>
      </c>
      <c r="N5855" s="19">
        <v>0.8125</v>
      </c>
      <c r="O5855" s="21">
        <f t="shared" si="219"/>
        <v>8.333333333333337E-2</v>
      </c>
      <c r="P5855" s="13" t="s">
        <v>50</v>
      </c>
      <c r="Q5855" s="13" t="s">
        <v>50</v>
      </c>
      <c r="R5855" s="22" t="s">
        <v>3362</v>
      </c>
      <c r="S5855" s="22" t="s">
        <v>29</v>
      </c>
      <c r="T5855" s="23" t="s">
        <v>52</v>
      </c>
      <c r="U5855" s="23" t="s">
        <v>50</v>
      </c>
      <c r="V5855" s="22" t="s">
        <v>67</v>
      </c>
      <c r="W5855" s="24" t="s">
        <v>141</v>
      </c>
      <c r="X5855" s="25" t="s">
        <v>54</v>
      </c>
      <c r="Y5855" s="25" t="s">
        <v>114</v>
      </c>
      <c r="Z5855" s="25" t="s">
        <v>74</v>
      </c>
      <c r="AA5855" s="25"/>
      <c r="AB5855" s="26"/>
      <c r="AC5855" s="31">
        <v>6.57421875</v>
      </c>
      <c r="AD5855" s="32"/>
      <c r="AE5855" s="32"/>
      <c r="AF5855" s="32"/>
      <c r="AG5855" s="33"/>
      <c r="AH5855" s="33"/>
      <c r="AI5855" s="33"/>
      <c r="AJ5855" s="27"/>
      <c r="AK5855" s="27"/>
      <c r="AL5855" s="27">
        <v>6.2399999999999993</v>
      </c>
      <c r="AM5855" s="27"/>
      <c r="AN5855" s="27"/>
      <c r="AO5855" s="28" t="s">
        <v>94</v>
      </c>
      <c r="AP5855" s="51"/>
      <c r="AQ5855" s="51"/>
    </row>
    <row r="5856" spans="1:43" ht="12.65" customHeight="1">
      <c r="A5856" s="13" t="s">
        <v>214</v>
      </c>
      <c r="B5856" s="14" t="s">
        <v>3567</v>
      </c>
      <c r="C5856" s="13">
        <v>33</v>
      </c>
      <c r="D5856" s="13" t="s">
        <v>3576</v>
      </c>
      <c r="E5856" s="15" t="s">
        <v>3583</v>
      </c>
      <c r="F5856" s="13">
        <v>6986</v>
      </c>
      <c r="G5856" s="13" t="s">
        <v>2260</v>
      </c>
      <c r="H5856" s="16">
        <v>45894</v>
      </c>
      <c r="I5856" s="17">
        <v>45894</v>
      </c>
      <c r="J5856" s="18">
        <v>45894</v>
      </c>
      <c r="K5856" s="19">
        <v>0.51041666666666663</v>
      </c>
      <c r="L5856" s="19">
        <v>0.55208333333333337</v>
      </c>
      <c r="M5856" s="20">
        <v>0.63541666666666663</v>
      </c>
      <c r="N5856" s="19">
        <v>0.67708333333333337</v>
      </c>
      <c r="O5856" s="21">
        <f t="shared" si="219"/>
        <v>4.1666666666666741E-2</v>
      </c>
      <c r="P5856" s="13" t="s">
        <v>50</v>
      </c>
      <c r="Q5856" s="13" t="s">
        <v>50</v>
      </c>
      <c r="R5856" s="22" t="s">
        <v>2356</v>
      </c>
      <c r="S5856" s="22" t="s">
        <v>32</v>
      </c>
      <c r="T5856" s="23" t="s">
        <v>52</v>
      </c>
      <c r="U5856" s="23"/>
      <c r="V5856" s="22" t="s">
        <v>67</v>
      </c>
      <c r="W5856" s="24" t="s">
        <v>3677</v>
      </c>
      <c r="X5856" s="25" t="s">
        <v>50</v>
      </c>
      <c r="Y5856" s="25" t="s">
        <v>50</v>
      </c>
      <c r="Z5856" s="25" t="s">
        <v>50</v>
      </c>
      <c r="AA5856" s="25"/>
      <c r="AB5856" s="26"/>
      <c r="AC5856" s="31">
        <v>3.78515625</v>
      </c>
      <c r="AD5856" s="32"/>
      <c r="AE5856" s="32"/>
      <c r="AF5856" s="32"/>
      <c r="AG5856" s="33"/>
      <c r="AH5856" s="33"/>
      <c r="AI5856" s="33"/>
      <c r="AJ5856" s="27"/>
      <c r="AK5856" s="27"/>
      <c r="AL5856" s="27">
        <v>2</v>
      </c>
      <c r="AM5856" s="27"/>
      <c r="AN5856" s="27"/>
      <c r="AO5856" s="28" t="s">
        <v>94</v>
      </c>
      <c r="AP5856" s="51"/>
      <c r="AQ5856" s="51"/>
    </row>
    <row r="5857" spans="1:43" ht="12.65" customHeight="1">
      <c r="A5857" s="13" t="s">
        <v>214</v>
      </c>
      <c r="B5857" s="14" t="s">
        <v>3567</v>
      </c>
      <c r="C5857" s="13">
        <v>33</v>
      </c>
      <c r="D5857" s="13" t="s">
        <v>3576</v>
      </c>
      <c r="E5857" s="15" t="s">
        <v>3583</v>
      </c>
      <c r="F5857" s="13">
        <v>6986</v>
      </c>
      <c r="G5857" s="13" t="s">
        <v>2260</v>
      </c>
      <c r="H5857" s="16">
        <v>45894</v>
      </c>
      <c r="I5857" s="17">
        <v>45894</v>
      </c>
      <c r="J5857" s="18">
        <v>45894</v>
      </c>
      <c r="K5857" s="19">
        <v>0.76041666666666663</v>
      </c>
      <c r="L5857" s="19">
        <v>0.84375</v>
      </c>
      <c r="M5857" s="20">
        <v>0.88541666666666663</v>
      </c>
      <c r="N5857" s="19">
        <v>0.96875</v>
      </c>
      <c r="O5857" s="21">
        <f t="shared" si="219"/>
        <v>8.333333333333337E-2</v>
      </c>
      <c r="P5857" s="13" t="s">
        <v>50</v>
      </c>
      <c r="Q5857" s="13" t="s">
        <v>50</v>
      </c>
      <c r="R5857" s="22" t="s">
        <v>3581</v>
      </c>
      <c r="S5857" s="22" t="s">
        <v>33</v>
      </c>
      <c r="T5857" s="23" t="s">
        <v>52</v>
      </c>
      <c r="U5857" s="23"/>
      <c r="V5857" s="22" t="s">
        <v>67</v>
      </c>
      <c r="W5857" s="24" t="s">
        <v>3677</v>
      </c>
      <c r="X5857" s="25" t="s">
        <v>50</v>
      </c>
      <c r="Y5857" s="25" t="s">
        <v>50</v>
      </c>
      <c r="Z5857" s="25" t="s">
        <v>50</v>
      </c>
      <c r="AA5857" s="25"/>
      <c r="AB5857" s="26"/>
      <c r="AC5857" s="31">
        <v>1.0093749999999999</v>
      </c>
      <c r="AD5857" s="32"/>
      <c r="AE5857" s="32"/>
      <c r="AF5857" s="32"/>
      <c r="AG5857" s="33"/>
      <c r="AH5857" s="33"/>
      <c r="AI5857" s="33"/>
      <c r="AJ5857" s="27"/>
      <c r="AK5857" s="27"/>
      <c r="AL5857" s="27">
        <v>2.5</v>
      </c>
      <c r="AM5857" s="27"/>
      <c r="AN5857" s="27"/>
      <c r="AO5857" s="28" t="s">
        <v>94</v>
      </c>
      <c r="AP5857" s="51"/>
      <c r="AQ5857" s="51"/>
    </row>
    <row r="5858" spans="1:43" ht="12.65" customHeight="1">
      <c r="A5858" s="13" t="s">
        <v>214</v>
      </c>
      <c r="B5858" s="14" t="s">
        <v>3567</v>
      </c>
      <c r="C5858" s="13">
        <v>33</v>
      </c>
      <c r="D5858" s="13" t="s">
        <v>3576</v>
      </c>
      <c r="E5858" s="15" t="s">
        <v>3583</v>
      </c>
      <c r="F5858" s="13">
        <v>6986</v>
      </c>
      <c r="G5858" s="13" t="s">
        <v>2260</v>
      </c>
      <c r="H5858" s="16">
        <v>45894</v>
      </c>
      <c r="I5858" s="17">
        <v>45895</v>
      </c>
      <c r="J5858" s="18">
        <f t="shared" ref="J5858:J5876" si="220">I5858</f>
        <v>45895</v>
      </c>
      <c r="K5858" s="19">
        <v>0.95833333333333337</v>
      </c>
      <c r="L5858" s="19">
        <v>3.125E-2</v>
      </c>
      <c r="M5858" s="20">
        <v>8.3333333333333329E-2</v>
      </c>
      <c r="N5858" s="19">
        <v>0.15625</v>
      </c>
      <c r="O5858" s="21">
        <f t="shared" si="219"/>
        <v>7.2916666666666671E-2</v>
      </c>
      <c r="P5858" s="13" t="s">
        <v>50</v>
      </c>
      <c r="Q5858" s="13" t="s">
        <v>50</v>
      </c>
      <c r="R5858" s="22" t="s">
        <v>3585</v>
      </c>
      <c r="S5858" s="22" t="s">
        <v>30</v>
      </c>
      <c r="T5858" s="23" t="s">
        <v>52</v>
      </c>
      <c r="U5858" s="23" t="s">
        <v>50</v>
      </c>
      <c r="V5858" s="22" t="s">
        <v>67</v>
      </c>
      <c r="W5858" s="24" t="s">
        <v>131</v>
      </c>
      <c r="X5858" s="25" t="s">
        <v>73</v>
      </c>
      <c r="Y5858" s="25" t="s">
        <v>114</v>
      </c>
      <c r="Z5858" s="25" t="s">
        <v>56</v>
      </c>
      <c r="AA5858" s="25"/>
      <c r="AB5858" s="26"/>
      <c r="AC5858" s="31">
        <v>0.39744140624999996</v>
      </c>
      <c r="AD5858" s="32"/>
      <c r="AE5858" s="32"/>
      <c r="AF5858" s="32"/>
      <c r="AG5858" s="33"/>
      <c r="AH5858" s="33"/>
      <c r="AI5858" s="33"/>
      <c r="AJ5858" s="27"/>
      <c r="AK5858" s="27"/>
      <c r="AL5858" s="27">
        <v>2</v>
      </c>
      <c r="AM5858" s="27"/>
      <c r="AN5858" s="27"/>
      <c r="AO5858" s="28" t="s">
        <v>94</v>
      </c>
      <c r="AP5858" s="51"/>
      <c r="AQ5858" s="51"/>
    </row>
    <row r="5859" spans="1:43" ht="12.65" customHeight="1">
      <c r="A5859" s="13" t="s">
        <v>214</v>
      </c>
      <c r="B5859" s="14" t="s">
        <v>3567</v>
      </c>
      <c r="C5859" s="13">
        <v>33</v>
      </c>
      <c r="D5859" s="13" t="s">
        <v>3576</v>
      </c>
      <c r="E5859" s="15" t="s">
        <v>3583</v>
      </c>
      <c r="F5859" s="13">
        <v>6986</v>
      </c>
      <c r="G5859" s="13" t="s">
        <v>2260</v>
      </c>
      <c r="H5859" s="16">
        <v>45895</v>
      </c>
      <c r="I5859" s="17">
        <v>45895</v>
      </c>
      <c r="J5859" s="18">
        <f t="shared" si="220"/>
        <v>45895</v>
      </c>
      <c r="K5859" s="19">
        <v>3.125E-2</v>
      </c>
      <c r="L5859" s="19">
        <v>0.10416666666666667</v>
      </c>
      <c r="M5859" s="20">
        <v>0.15625</v>
      </c>
      <c r="N5859" s="19">
        <v>0.22916666666666666</v>
      </c>
      <c r="O5859" s="21">
        <f t="shared" si="219"/>
        <v>7.2916666666666657E-2</v>
      </c>
      <c r="P5859" s="13" t="s">
        <v>50</v>
      </c>
      <c r="Q5859" s="13" t="s">
        <v>50</v>
      </c>
      <c r="R5859" s="22" t="s">
        <v>3586</v>
      </c>
      <c r="S5859" s="22" t="s">
        <v>31</v>
      </c>
      <c r="T5859" s="23" t="s">
        <v>52</v>
      </c>
      <c r="U5859" s="23" t="s">
        <v>50</v>
      </c>
      <c r="V5859" s="22" t="s">
        <v>67</v>
      </c>
      <c r="W5859" s="24" t="s">
        <v>141</v>
      </c>
      <c r="X5859" s="25" t="s">
        <v>54</v>
      </c>
      <c r="Y5859" s="25" t="s">
        <v>114</v>
      </c>
      <c r="Z5859" s="25" t="s">
        <v>74</v>
      </c>
      <c r="AA5859" s="25"/>
      <c r="AB5859" s="26"/>
      <c r="AC5859" s="31">
        <v>0.12491015624999999</v>
      </c>
      <c r="AD5859" s="32"/>
      <c r="AE5859" s="32"/>
      <c r="AF5859" s="32"/>
      <c r="AG5859" s="33"/>
      <c r="AH5859" s="33"/>
      <c r="AI5859" s="33"/>
      <c r="AJ5859" s="27"/>
      <c r="AK5859" s="27"/>
      <c r="AL5859" s="27">
        <v>2</v>
      </c>
      <c r="AM5859" s="27"/>
      <c r="AN5859" s="27"/>
      <c r="AO5859" s="28" t="s">
        <v>94</v>
      </c>
      <c r="AP5859" s="51"/>
      <c r="AQ5859" s="51"/>
    </row>
    <row r="5860" spans="1:43" ht="12.65" customHeight="1">
      <c r="A5860" s="13" t="s">
        <v>214</v>
      </c>
      <c r="B5860" s="14" t="s">
        <v>3567</v>
      </c>
      <c r="C5860" s="13">
        <v>33</v>
      </c>
      <c r="D5860" s="13" t="s">
        <v>3576</v>
      </c>
      <c r="E5860" s="15" t="s">
        <v>3583</v>
      </c>
      <c r="F5860" s="13">
        <v>6986</v>
      </c>
      <c r="G5860" s="13" t="s">
        <v>2260</v>
      </c>
      <c r="H5860" s="16">
        <v>45895</v>
      </c>
      <c r="I5860" s="17">
        <v>45895</v>
      </c>
      <c r="J5860" s="18">
        <f t="shared" si="220"/>
        <v>45895</v>
      </c>
      <c r="K5860" s="19">
        <v>0.10416666666666667</v>
      </c>
      <c r="L5860" s="19">
        <v>0.17708333333333334</v>
      </c>
      <c r="M5860" s="20">
        <v>0.22916666666666666</v>
      </c>
      <c r="N5860" s="19">
        <v>0.30208333333333331</v>
      </c>
      <c r="O5860" s="21">
        <f t="shared" si="219"/>
        <v>7.2916666666666657E-2</v>
      </c>
      <c r="P5860" s="13" t="s">
        <v>50</v>
      </c>
      <c r="Q5860" s="13" t="s">
        <v>50</v>
      </c>
      <c r="R5860" s="22" t="s">
        <v>3587</v>
      </c>
      <c r="S5860" s="22" t="s">
        <v>30</v>
      </c>
      <c r="T5860" s="23" t="s">
        <v>52</v>
      </c>
      <c r="U5860" s="23" t="s">
        <v>50</v>
      </c>
      <c r="V5860" s="22" t="s">
        <v>67</v>
      </c>
      <c r="W5860" s="24" t="s">
        <v>140</v>
      </c>
      <c r="X5860" s="25" t="s">
        <v>69</v>
      </c>
      <c r="Y5860" s="25" t="s">
        <v>114</v>
      </c>
      <c r="Z5860" s="25" t="s">
        <v>65</v>
      </c>
      <c r="AA5860" s="25"/>
      <c r="AB5860" s="26"/>
      <c r="AC5860" s="31">
        <v>0.52992187499999999</v>
      </c>
      <c r="AD5860" s="32"/>
      <c r="AE5860" s="32"/>
      <c r="AF5860" s="32"/>
      <c r="AG5860" s="33"/>
      <c r="AH5860" s="33"/>
      <c r="AI5860" s="33"/>
      <c r="AJ5860" s="27"/>
      <c r="AK5860" s="27"/>
      <c r="AL5860" s="27">
        <v>2</v>
      </c>
      <c r="AM5860" s="27"/>
      <c r="AN5860" s="27"/>
      <c r="AO5860" s="28" t="s">
        <v>94</v>
      </c>
      <c r="AP5860" s="51"/>
      <c r="AQ5860" s="51"/>
    </row>
    <row r="5861" spans="1:43" ht="12.65" customHeight="1">
      <c r="A5861" s="13" t="s">
        <v>214</v>
      </c>
      <c r="B5861" s="14" t="s">
        <v>3567</v>
      </c>
      <c r="C5861" s="13">
        <v>33</v>
      </c>
      <c r="D5861" s="13" t="s">
        <v>3576</v>
      </c>
      <c r="E5861" s="15" t="s">
        <v>3583</v>
      </c>
      <c r="F5861" s="13">
        <v>6986</v>
      </c>
      <c r="G5861" s="13" t="s">
        <v>2260</v>
      </c>
      <c r="H5861" s="16">
        <v>45895</v>
      </c>
      <c r="I5861" s="17">
        <v>45895</v>
      </c>
      <c r="J5861" s="18">
        <f t="shared" si="220"/>
        <v>45895</v>
      </c>
      <c r="K5861" s="19">
        <v>0.25</v>
      </c>
      <c r="L5861" s="19">
        <v>0.32291666666666669</v>
      </c>
      <c r="M5861" s="20">
        <v>0.375</v>
      </c>
      <c r="N5861" s="19">
        <v>0.44791666666666669</v>
      </c>
      <c r="O5861" s="21">
        <f t="shared" si="219"/>
        <v>7.2916666666666685E-2</v>
      </c>
      <c r="P5861" s="13" t="s">
        <v>50</v>
      </c>
      <c r="Q5861" s="13" t="s">
        <v>50</v>
      </c>
      <c r="R5861" s="22" t="s">
        <v>3588</v>
      </c>
      <c r="S5861" s="22" t="s">
        <v>30</v>
      </c>
      <c r="T5861" s="23" t="s">
        <v>52</v>
      </c>
      <c r="U5861" s="23" t="s">
        <v>50</v>
      </c>
      <c r="V5861" s="22" t="s">
        <v>67</v>
      </c>
      <c r="W5861" s="24" t="s">
        <v>157</v>
      </c>
      <c r="X5861" s="25" t="s">
        <v>70</v>
      </c>
      <c r="Y5861" s="25" t="s">
        <v>114</v>
      </c>
      <c r="Z5861" s="25" t="s">
        <v>58</v>
      </c>
      <c r="AA5861" s="25"/>
      <c r="AB5861" s="26"/>
      <c r="AC5861" s="31">
        <v>1.1128359374999999</v>
      </c>
      <c r="AD5861" s="32"/>
      <c r="AE5861" s="32"/>
      <c r="AF5861" s="32"/>
      <c r="AG5861" s="33"/>
      <c r="AH5861" s="33"/>
      <c r="AI5861" s="33"/>
      <c r="AJ5861" s="27"/>
      <c r="AK5861" s="27"/>
      <c r="AL5861" s="27">
        <v>2</v>
      </c>
      <c r="AM5861" s="27"/>
      <c r="AN5861" s="27"/>
      <c r="AO5861" s="28" t="s">
        <v>94</v>
      </c>
      <c r="AP5861" s="51"/>
      <c r="AQ5861" s="51"/>
    </row>
    <row r="5862" spans="1:43" ht="12.65" customHeight="1">
      <c r="A5862" s="13" t="s">
        <v>214</v>
      </c>
      <c r="B5862" s="14" t="s">
        <v>3567</v>
      </c>
      <c r="C5862" s="13">
        <v>33</v>
      </c>
      <c r="D5862" s="13" t="s">
        <v>3576</v>
      </c>
      <c r="E5862" s="15" t="s">
        <v>3583</v>
      </c>
      <c r="F5862" s="13">
        <v>6986</v>
      </c>
      <c r="G5862" s="13" t="s">
        <v>2260</v>
      </c>
      <c r="H5862" s="16">
        <v>45895</v>
      </c>
      <c r="I5862" s="17">
        <v>45895</v>
      </c>
      <c r="J5862" s="18">
        <f t="shared" si="220"/>
        <v>45895</v>
      </c>
      <c r="K5862" s="19">
        <v>0.32291666666666669</v>
      </c>
      <c r="L5862" s="19">
        <v>0.39583333333333331</v>
      </c>
      <c r="M5862" s="20">
        <v>0.44791666666666669</v>
      </c>
      <c r="N5862" s="19">
        <v>0.52083333333333337</v>
      </c>
      <c r="O5862" s="21">
        <f t="shared" si="219"/>
        <v>7.2916666666666685E-2</v>
      </c>
      <c r="P5862" s="13" t="s">
        <v>50</v>
      </c>
      <c r="Q5862" s="13" t="s">
        <v>50</v>
      </c>
      <c r="R5862" s="22" t="s">
        <v>3589</v>
      </c>
      <c r="S5862" s="22" t="s">
        <v>30</v>
      </c>
      <c r="T5862" s="23" t="s">
        <v>52</v>
      </c>
      <c r="U5862" s="23" t="s">
        <v>50</v>
      </c>
      <c r="V5862" s="22" t="s">
        <v>67</v>
      </c>
      <c r="W5862" s="24" t="s">
        <v>156</v>
      </c>
      <c r="X5862" s="25" t="s">
        <v>63</v>
      </c>
      <c r="Y5862" s="25" t="s">
        <v>114</v>
      </c>
      <c r="Z5862" s="25" t="s">
        <v>60</v>
      </c>
      <c r="AA5862" s="25"/>
      <c r="AB5862" s="26"/>
      <c r="AC5862" s="31">
        <v>2.0092871093749993</v>
      </c>
      <c r="AD5862" s="32"/>
      <c r="AE5862" s="32"/>
      <c r="AF5862" s="32"/>
      <c r="AG5862" s="33"/>
      <c r="AH5862" s="33"/>
      <c r="AI5862" s="33"/>
      <c r="AJ5862" s="27"/>
      <c r="AK5862" s="27"/>
      <c r="AL5862" s="27">
        <v>2</v>
      </c>
      <c r="AM5862" s="27"/>
      <c r="AN5862" s="27"/>
      <c r="AO5862" s="28" t="s">
        <v>94</v>
      </c>
      <c r="AP5862" s="51"/>
      <c r="AQ5862" s="51"/>
    </row>
    <row r="5863" spans="1:43" ht="12.65" customHeight="1">
      <c r="A5863" s="13" t="s">
        <v>214</v>
      </c>
      <c r="B5863" s="14" t="s">
        <v>3567</v>
      </c>
      <c r="C5863" s="13">
        <v>33</v>
      </c>
      <c r="D5863" s="13" t="s">
        <v>3576</v>
      </c>
      <c r="E5863" s="15" t="s">
        <v>3583</v>
      </c>
      <c r="F5863" s="13">
        <v>6986</v>
      </c>
      <c r="G5863" s="13" t="s">
        <v>2260</v>
      </c>
      <c r="H5863" s="16">
        <v>45895</v>
      </c>
      <c r="I5863" s="17">
        <v>45895</v>
      </c>
      <c r="J5863" s="18">
        <f t="shared" si="220"/>
        <v>45895</v>
      </c>
      <c r="K5863" s="19">
        <v>0.46875</v>
      </c>
      <c r="L5863" s="19">
        <v>0.54166666666666663</v>
      </c>
      <c r="M5863" s="20">
        <v>0.59375</v>
      </c>
      <c r="N5863" s="19">
        <v>0.66666666666666663</v>
      </c>
      <c r="O5863" s="21">
        <f t="shared" si="219"/>
        <v>7.291666666666663E-2</v>
      </c>
      <c r="P5863" s="13" t="s">
        <v>50</v>
      </c>
      <c r="Q5863" s="13" t="s">
        <v>50</v>
      </c>
      <c r="R5863" s="22" t="s">
        <v>3590</v>
      </c>
      <c r="S5863" s="22" t="s">
        <v>31</v>
      </c>
      <c r="T5863" s="23" t="s">
        <v>52</v>
      </c>
      <c r="U5863" s="23" t="s">
        <v>50</v>
      </c>
      <c r="V5863" s="22" t="s">
        <v>67</v>
      </c>
      <c r="W5863" s="24" t="s">
        <v>139</v>
      </c>
      <c r="X5863" s="25" t="s">
        <v>71</v>
      </c>
      <c r="Y5863" s="25" t="s">
        <v>114</v>
      </c>
      <c r="Z5863" s="25" t="s">
        <v>66</v>
      </c>
      <c r="AA5863" s="25"/>
      <c r="AB5863" s="26"/>
      <c r="AC5863" s="31">
        <v>1.509015625</v>
      </c>
      <c r="AD5863" s="32"/>
      <c r="AE5863" s="32"/>
      <c r="AF5863" s="32"/>
      <c r="AG5863" s="33"/>
      <c r="AH5863" s="33"/>
      <c r="AI5863" s="33"/>
      <c r="AJ5863" s="27"/>
      <c r="AK5863" s="27"/>
      <c r="AL5863" s="27">
        <v>2</v>
      </c>
      <c r="AM5863" s="27"/>
      <c r="AN5863" s="27"/>
      <c r="AO5863" s="28" t="s">
        <v>94</v>
      </c>
      <c r="AP5863" s="51"/>
      <c r="AQ5863" s="51"/>
    </row>
    <row r="5864" spans="1:43" ht="12.65" customHeight="1">
      <c r="A5864" s="13" t="s">
        <v>214</v>
      </c>
      <c r="B5864" s="14" t="s">
        <v>3567</v>
      </c>
      <c r="C5864" s="13">
        <v>33</v>
      </c>
      <c r="D5864" s="13" t="s">
        <v>3576</v>
      </c>
      <c r="E5864" s="15" t="s">
        <v>3583</v>
      </c>
      <c r="F5864" s="13">
        <v>6986</v>
      </c>
      <c r="G5864" s="13" t="s">
        <v>2260</v>
      </c>
      <c r="H5864" s="16">
        <v>45895</v>
      </c>
      <c r="I5864" s="17">
        <v>45895</v>
      </c>
      <c r="J5864" s="18">
        <f t="shared" si="220"/>
        <v>45895</v>
      </c>
      <c r="K5864" s="19">
        <v>0.54166666666666663</v>
      </c>
      <c r="L5864" s="19">
        <v>0.61458333333333337</v>
      </c>
      <c r="M5864" s="20">
        <v>0.66666666666666663</v>
      </c>
      <c r="N5864" s="19">
        <v>0.73958333333333337</v>
      </c>
      <c r="O5864" s="21">
        <f t="shared" si="219"/>
        <v>7.2916666666666741E-2</v>
      </c>
      <c r="P5864" s="13" t="s">
        <v>50</v>
      </c>
      <c r="Q5864" s="13" t="s">
        <v>50</v>
      </c>
      <c r="R5864" s="22" t="s">
        <v>3591</v>
      </c>
      <c r="S5864" s="22" t="s">
        <v>31</v>
      </c>
      <c r="T5864" s="23" t="s">
        <v>52</v>
      </c>
      <c r="U5864" s="23" t="s">
        <v>50</v>
      </c>
      <c r="V5864" s="22" t="s">
        <v>67</v>
      </c>
      <c r="W5864" s="24" t="s">
        <v>133</v>
      </c>
      <c r="X5864" s="25" t="s">
        <v>77</v>
      </c>
      <c r="Y5864" s="25" t="s">
        <v>114</v>
      </c>
      <c r="Z5864" s="25" t="s">
        <v>83</v>
      </c>
      <c r="AA5864" s="25"/>
      <c r="AB5864" s="26"/>
      <c r="AC5864" s="31">
        <v>0.56777343749999998</v>
      </c>
      <c r="AD5864" s="32"/>
      <c r="AE5864" s="32"/>
      <c r="AF5864" s="32"/>
      <c r="AG5864" s="33"/>
      <c r="AH5864" s="33"/>
      <c r="AI5864" s="33"/>
      <c r="AJ5864" s="27"/>
      <c r="AK5864" s="27"/>
      <c r="AL5864" s="27">
        <v>2</v>
      </c>
      <c r="AM5864" s="27"/>
      <c r="AN5864" s="27"/>
      <c r="AO5864" s="28" t="s">
        <v>94</v>
      </c>
      <c r="AP5864" s="51"/>
      <c r="AQ5864" s="51"/>
    </row>
    <row r="5865" spans="1:43" ht="12.65" customHeight="1">
      <c r="A5865" s="13" t="s">
        <v>214</v>
      </c>
      <c r="B5865" s="14" t="s">
        <v>3567</v>
      </c>
      <c r="C5865" s="13">
        <v>33</v>
      </c>
      <c r="D5865" s="13" t="s">
        <v>3576</v>
      </c>
      <c r="E5865" s="15" t="s">
        <v>3583</v>
      </c>
      <c r="F5865" s="13">
        <v>6986</v>
      </c>
      <c r="G5865" s="13" t="s">
        <v>2260</v>
      </c>
      <c r="H5865" s="16">
        <v>45895</v>
      </c>
      <c r="I5865" s="17">
        <v>45895</v>
      </c>
      <c r="J5865" s="18">
        <f t="shared" si="220"/>
        <v>45895</v>
      </c>
      <c r="K5865" s="19">
        <v>0.72916666666666663</v>
      </c>
      <c r="L5865" s="19">
        <v>0.8125</v>
      </c>
      <c r="M5865" s="20">
        <v>0.85416666666666663</v>
      </c>
      <c r="N5865" s="19">
        <v>0.9375</v>
      </c>
      <c r="O5865" s="21">
        <f t="shared" si="219"/>
        <v>8.333333333333337E-2</v>
      </c>
      <c r="P5865" s="13" t="s">
        <v>50</v>
      </c>
      <c r="Q5865" s="13" t="s">
        <v>50</v>
      </c>
      <c r="R5865" s="22" t="s">
        <v>3592</v>
      </c>
      <c r="S5865" s="22" t="s">
        <v>30</v>
      </c>
      <c r="T5865" s="23" t="s">
        <v>52</v>
      </c>
      <c r="U5865" s="23" t="s">
        <v>50</v>
      </c>
      <c r="V5865" s="22" t="s">
        <v>67</v>
      </c>
      <c r="W5865" s="24" t="s">
        <v>144</v>
      </c>
      <c r="X5865" s="25" t="s">
        <v>84</v>
      </c>
      <c r="Y5865" s="25" t="s">
        <v>114</v>
      </c>
      <c r="Z5865" s="25" t="s">
        <v>62</v>
      </c>
      <c r="AA5865" s="25"/>
      <c r="AB5865" s="26"/>
      <c r="AC5865" s="31">
        <v>5.0342578124999999</v>
      </c>
      <c r="AD5865" s="32"/>
      <c r="AE5865" s="32"/>
      <c r="AF5865" s="32"/>
      <c r="AG5865" s="33"/>
      <c r="AH5865" s="33"/>
      <c r="AI5865" s="33"/>
      <c r="AJ5865" s="27"/>
      <c r="AK5865" s="27"/>
      <c r="AL5865" s="27">
        <v>2.5</v>
      </c>
      <c r="AM5865" s="27"/>
      <c r="AN5865" s="27"/>
      <c r="AO5865" s="28" t="s">
        <v>94</v>
      </c>
      <c r="AP5865" s="51"/>
      <c r="AQ5865" s="51"/>
    </row>
    <row r="5866" spans="1:43" ht="12.65" customHeight="1">
      <c r="A5866" s="13" t="s">
        <v>214</v>
      </c>
      <c r="B5866" s="14" t="s">
        <v>3567</v>
      </c>
      <c r="C5866" s="13">
        <v>33</v>
      </c>
      <c r="D5866" s="13" t="s">
        <v>3576</v>
      </c>
      <c r="E5866" s="15" t="s">
        <v>3583</v>
      </c>
      <c r="F5866" s="13">
        <v>6986</v>
      </c>
      <c r="G5866" s="13" t="s">
        <v>2260</v>
      </c>
      <c r="H5866" s="16">
        <v>45896</v>
      </c>
      <c r="I5866" s="17">
        <v>45897</v>
      </c>
      <c r="J5866" s="18">
        <f t="shared" si="220"/>
        <v>45897</v>
      </c>
      <c r="K5866" s="19">
        <v>0.94791666666666663</v>
      </c>
      <c r="L5866" s="19">
        <v>2.0833333333333332E-2</v>
      </c>
      <c r="M5866" s="20">
        <v>7.2916666666666671E-2</v>
      </c>
      <c r="N5866" s="19">
        <v>0.14583333333333334</v>
      </c>
      <c r="O5866" s="21">
        <f t="shared" si="219"/>
        <v>7.2916666666666671E-2</v>
      </c>
      <c r="P5866" s="13" t="s">
        <v>50</v>
      </c>
      <c r="Q5866" s="13" t="s">
        <v>50</v>
      </c>
      <c r="R5866" s="22" t="s">
        <v>3593</v>
      </c>
      <c r="S5866" s="22" t="s">
        <v>31</v>
      </c>
      <c r="T5866" s="23" t="s">
        <v>52</v>
      </c>
      <c r="U5866" s="23" t="s">
        <v>50</v>
      </c>
      <c r="V5866" s="22" t="s">
        <v>67</v>
      </c>
      <c r="W5866" s="24" t="s">
        <v>140</v>
      </c>
      <c r="X5866" s="25" t="s">
        <v>69</v>
      </c>
      <c r="Y5866" s="25" t="s">
        <v>114</v>
      </c>
      <c r="Z5866" s="25" t="s">
        <v>65</v>
      </c>
      <c r="AA5866" s="25"/>
      <c r="AB5866" s="26"/>
      <c r="AC5866" s="31">
        <v>0.15140624999999999</v>
      </c>
      <c r="AD5866" s="32"/>
      <c r="AE5866" s="32"/>
      <c r="AF5866" s="32"/>
      <c r="AG5866" s="33"/>
      <c r="AH5866" s="33"/>
      <c r="AI5866" s="33"/>
      <c r="AJ5866" s="27"/>
      <c r="AK5866" s="27"/>
      <c r="AL5866" s="27">
        <v>2</v>
      </c>
      <c r="AM5866" s="27"/>
      <c r="AN5866" s="27"/>
      <c r="AO5866" s="28" t="s">
        <v>94</v>
      </c>
      <c r="AP5866" s="51"/>
      <c r="AQ5866" s="51"/>
    </row>
    <row r="5867" spans="1:43" ht="12.65" customHeight="1">
      <c r="A5867" s="13" t="s">
        <v>214</v>
      </c>
      <c r="B5867" s="14" t="s">
        <v>3567</v>
      </c>
      <c r="C5867" s="13">
        <v>33</v>
      </c>
      <c r="D5867" s="13" t="s">
        <v>3576</v>
      </c>
      <c r="E5867" s="15" t="s">
        <v>3583</v>
      </c>
      <c r="F5867" s="13">
        <v>6986</v>
      </c>
      <c r="G5867" s="13" t="s">
        <v>2260</v>
      </c>
      <c r="H5867" s="16">
        <v>45897</v>
      </c>
      <c r="I5867" s="17">
        <v>45897</v>
      </c>
      <c r="J5867" s="18">
        <f t="shared" si="220"/>
        <v>45897</v>
      </c>
      <c r="K5867" s="19">
        <v>2.0833333333333332E-2</v>
      </c>
      <c r="L5867" s="19">
        <v>9.375E-2</v>
      </c>
      <c r="M5867" s="20">
        <v>0.14583333333333334</v>
      </c>
      <c r="N5867" s="19">
        <v>0.21875</v>
      </c>
      <c r="O5867" s="21">
        <f t="shared" si="219"/>
        <v>7.2916666666666657E-2</v>
      </c>
      <c r="P5867" s="13" t="s">
        <v>50</v>
      </c>
      <c r="Q5867" s="13" t="s">
        <v>50</v>
      </c>
      <c r="R5867" s="22" t="s">
        <v>3594</v>
      </c>
      <c r="S5867" s="22" t="s">
        <v>31</v>
      </c>
      <c r="T5867" s="23" t="s">
        <v>52</v>
      </c>
      <c r="U5867" s="23" t="s">
        <v>50</v>
      </c>
      <c r="V5867" s="22" t="s">
        <v>67</v>
      </c>
      <c r="W5867" s="24" t="s">
        <v>157</v>
      </c>
      <c r="X5867" s="25" t="s">
        <v>70</v>
      </c>
      <c r="Y5867" s="25" t="s">
        <v>114</v>
      </c>
      <c r="Z5867" s="25" t="s">
        <v>58</v>
      </c>
      <c r="AA5867" s="25"/>
      <c r="AB5867" s="26"/>
      <c r="AC5867" s="31">
        <v>0.136265625</v>
      </c>
      <c r="AD5867" s="32"/>
      <c r="AE5867" s="32"/>
      <c r="AF5867" s="32"/>
      <c r="AG5867" s="33"/>
      <c r="AH5867" s="33"/>
      <c r="AI5867" s="33"/>
      <c r="AJ5867" s="27"/>
      <c r="AK5867" s="27"/>
      <c r="AL5867" s="27">
        <v>2</v>
      </c>
      <c r="AM5867" s="27"/>
      <c r="AN5867" s="27"/>
      <c r="AO5867" s="28" t="s">
        <v>94</v>
      </c>
      <c r="AP5867" s="51"/>
      <c r="AQ5867" s="51"/>
    </row>
    <row r="5868" spans="1:43" ht="12.65" customHeight="1">
      <c r="A5868" s="13" t="s">
        <v>214</v>
      </c>
      <c r="B5868" s="14" t="s">
        <v>3567</v>
      </c>
      <c r="C5868" s="13">
        <v>33</v>
      </c>
      <c r="D5868" s="13" t="s">
        <v>3576</v>
      </c>
      <c r="E5868" s="15" t="s">
        <v>3583</v>
      </c>
      <c r="F5868" s="13">
        <v>6986</v>
      </c>
      <c r="G5868" s="13" t="s">
        <v>2260</v>
      </c>
      <c r="H5868" s="16">
        <v>45897</v>
      </c>
      <c r="I5868" s="17">
        <v>45897</v>
      </c>
      <c r="J5868" s="18">
        <f t="shared" si="220"/>
        <v>45897</v>
      </c>
      <c r="K5868" s="19">
        <v>9.375E-2</v>
      </c>
      <c r="L5868" s="19">
        <v>0.16666666666666666</v>
      </c>
      <c r="M5868" s="20">
        <v>0.21875</v>
      </c>
      <c r="N5868" s="19">
        <v>0.29166666666666669</v>
      </c>
      <c r="O5868" s="21">
        <f t="shared" si="219"/>
        <v>7.2916666666666685E-2</v>
      </c>
      <c r="P5868" s="13" t="s">
        <v>50</v>
      </c>
      <c r="Q5868" s="13" t="s">
        <v>50</v>
      </c>
      <c r="R5868" s="22" t="s">
        <v>3578</v>
      </c>
      <c r="S5868" s="22" t="s">
        <v>31</v>
      </c>
      <c r="T5868" s="23" t="s">
        <v>52</v>
      </c>
      <c r="U5868" s="23" t="s">
        <v>50</v>
      </c>
      <c r="V5868" s="22" t="s">
        <v>67</v>
      </c>
      <c r="W5868" s="24" t="s">
        <v>131</v>
      </c>
      <c r="X5868" s="25" t="s">
        <v>73</v>
      </c>
      <c r="Y5868" s="25" t="s">
        <v>114</v>
      </c>
      <c r="Z5868" s="25" t="s">
        <v>56</v>
      </c>
      <c r="AA5868" s="25"/>
      <c r="AB5868" s="26"/>
      <c r="AC5868" s="31">
        <v>0.1135546875</v>
      </c>
      <c r="AD5868" s="32"/>
      <c r="AE5868" s="32"/>
      <c r="AF5868" s="32"/>
      <c r="AG5868" s="33"/>
      <c r="AH5868" s="33"/>
      <c r="AI5868" s="33"/>
      <c r="AJ5868" s="27"/>
      <c r="AK5868" s="27"/>
      <c r="AL5868" s="27">
        <v>2</v>
      </c>
      <c r="AM5868" s="27"/>
      <c r="AN5868" s="27"/>
      <c r="AO5868" s="28" t="s">
        <v>94</v>
      </c>
      <c r="AP5868" s="51"/>
      <c r="AQ5868" s="51"/>
    </row>
    <row r="5869" spans="1:43" ht="12.65" customHeight="1">
      <c r="A5869" s="13" t="s">
        <v>214</v>
      </c>
      <c r="B5869" s="14" t="s">
        <v>3567</v>
      </c>
      <c r="C5869" s="13">
        <v>33</v>
      </c>
      <c r="D5869" s="13" t="s">
        <v>3576</v>
      </c>
      <c r="E5869" s="15" t="s">
        <v>3583</v>
      </c>
      <c r="F5869" s="13">
        <v>6986</v>
      </c>
      <c r="G5869" s="13" t="s">
        <v>2260</v>
      </c>
      <c r="H5869" s="16">
        <v>45897</v>
      </c>
      <c r="I5869" s="17">
        <v>45897</v>
      </c>
      <c r="J5869" s="18">
        <f t="shared" si="220"/>
        <v>45897</v>
      </c>
      <c r="K5869" s="19">
        <v>0.16666666666666666</v>
      </c>
      <c r="L5869" s="19">
        <v>0.23958333333333334</v>
      </c>
      <c r="M5869" s="20">
        <v>0.29166666666666669</v>
      </c>
      <c r="N5869" s="19">
        <v>0.36458333333333331</v>
      </c>
      <c r="O5869" s="21">
        <f t="shared" si="219"/>
        <v>7.291666666666663E-2</v>
      </c>
      <c r="P5869" s="13" t="s">
        <v>50</v>
      </c>
      <c r="Q5869" s="13" t="s">
        <v>50</v>
      </c>
      <c r="R5869" s="22" t="s">
        <v>3362</v>
      </c>
      <c r="S5869" s="22" t="s">
        <v>31</v>
      </c>
      <c r="T5869" s="23" t="s">
        <v>52</v>
      </c>
      <c r="U5869" s="23" t="s">
        <v>50</v>
      </c>
      <c r="V5869" s="22" t="s">
        <v>67</v>
      </c>
      <c r="W5869" s="24" t="s">
        <v>141</v>
      </c>
      <c r="X5869" s="25" t="s">
        <v>54</v>
      </c>
      <c r="Y5869" s="25" t="s">
        <v>114</v>
      </c>
      <c r="Z5869" s="25" t="s">
        <v>74</v>
      </c>
      <c r="AA5869" s="25"/>
      <c r="AB5869" s="26"/>
      <c r="AC5869" s="31">
        <v>0.29145703125</v>
      </c>
      <c r="AD5869" s="32"/>
      <c r="AE5869" s="32"/>
      <c r="AF5869" s="32"/>
      <c r="AG5869" s="33"/>
      <c r="AH5869" s="33"/>
      <c r="AI5869" s="33"/>
      <c r="AJ5869" s="27"/>
      <c r="AK5869" s="27"/>
      <c r="AL5869" s="27">
        <v>2</v>
      </c>
      <c r="AM5869" s="27"/>
      <c r="AN5869" s="27"/>
      <c r="AO5869" s="28" t="s">
        <v>94</v>
      </c>
      <c r="AP5869" s="51"/>
      <c r="AQ5869" s="51"/>
    </row>
    <row r="5870" spans="1:43" ht="12.65" customHeight="1">
      <c r="A5870" s="13" t="s">
        <v>214</v>
      </c>
      <c r="B5870" s="14" t="s">
        <v>3567</v>
      </c>
      <c r="C5870" s="13">
        <v>33</v>
      </c>
      <c r="D5870" s="13" t="s">
        <v>3576</v>
      </c>
      <c r="E5870" s="15" t="s">
        <v>3583</v>
      </c>
      <c r="F5870" s="13">
        <v>6986</v>
      </c>
      <c r="G5870" s="13" t="s">
        <v>2260</v>
      </c>
      <c r="H5870" s="16">
        <v>45897</v>
      </c>
      <c r="I5870" s="17">
        <v>45897</v>
      </c>
      <c r="J5870" s="18">
        <f t="shared" si="220"/>
        <v>45897</v>
      </c>
      <c r="K5870" s="19">
        <v>0.36458333333333331</v>
      </c>
      <c r="L5870" s="19">
        <v>0.4375</v>
      </c>
      <c r="M5870" s="20">
        <v>0.48958333333333331</v>
      </c>
      <c r="N5870" s="19">
        <v>0.5625</v>
      </c>
      <c r="O5870" s="21">
        <f t="shared" si="219"/>
        <v>7.2916666666666685E-2</v>
      </c>
      <c r="P5870" s="13" t="s">
        <v>50</v>
      </c>
      <c r="Q5870" s="13" t="s">
        <v>50</v>
      </c>
      <c r="R5870" s="22" t="s">
        <v>3595</v>
      </c>
      <c r="S5870" s="22" t="s">
        <v>31</v>
      </c>
      <c r="T5870" s="23" t="s">
        <v>52</v>
      </c>
      <c r="U5870" s="23" t="s">
        <v>50</v>
      </c>
      <c r="V5870" s="22" t="s">
        <v>67</v>
      </c>
      <c r="W5870" s="24" t="s">
        <v>139</v>
      </c>
      <c r="X5870" s="25" t="s">
        <v>71</v>
      </c>
      <c r="Y5870" s="25" t="s">
        <v>114</v>
      </c>
      <c r="Z5870" s="25" t="s">
        <v>66</v>
      </c>
      <c r="AA5870" s="25"/>
      <c r="AB5870" s="26"/>
      <c r="AC5870" s="31">
        <v>1.509015625</v>
      </c>
      <c r="AD5870" s="32"/>
      <c r="AE5870" s="32"/>
      <c r="AF5870" s="32"/>
      <c r="AG5870" s="33"/>
      <c r="AH5870" s="33"/>
      <c r="AI5870" s="33"/>
      <c r="AJ5870" s="27"/>
      <c r="AK5870" s="27"/>
      <c r="AL5870" s="27">
        <v>2</v>
      </c>
      <c r="AM5870" s="27"/>
      <c r="AN5870" s="27"/>
      <c r="AO5870" s="28" t="s">
        <v>94</v>
      </c>
      <c r="AP5870" s="51"/>
      <c r="AQ5870" s="51"/>
    </row>
    <row r="5871" spans="1:43" ht="12.65" customHeight="1">
      <c r="A5871" s="13" t="s">
        <v>214</v>
      </c>
      <c r="B5871" s="14" t="s">
        <v>3567</v>
      </c>
      <c r="C5871" s="13">
        <v>33</v>
      </c>
      <c r="D5871" s="13" t="s">
        <v>3576</v>
      </c>
      <c r="E5871" s="15" t="s">
        <v>3583</v>
      </c>
      <c r="F5871" s="13">
        <v>6986</v>
      </c>
      <c r="G5871" s="13" t="s">
        <v>2260</v>
      </c>
      <c r="H5871" s="16">
        <v>45897</v>
      </c>
      <c r="I5871" s="17">
        <v>45897</v>
      </c>
      <c r="J5871" s="18">
        <f t="shared" si="220"/>
        <v>45897</v>
      </c>
      <c r="K5871" s="19">
        <v>0.67708333333333337</v>
      </c>
      <c r="L5871" s="19">
        <v>0.75</v>
      </c>
      <c r="M5871" s="20">
        <v>0.80208333333333337</v>
      </c>
      <c r="N5871" s="19">
        <v>0.875</v>
      </c>
      <c r="O5871" s="21">
        <f t="shared" si="219"/>
        <v>7.291666666666663E-2</v>
      </c>
      <c r="P5871" s="13" t="s">
        <v>50</v>
      </c>
      <c r="Q5871" s="13" t="s">
        <v>50</v>
      </c>
      <c r="R5871" s="22" t="s">
        <v>3596</v>
      </c>
      <c r="S5871" s="22" t="s">
        <v>31</v>
      </c>
      <c r="T5871" s="23" t="s">
        <v>52</v>
      </c>
      <c r="U5871" s="23" t="s">
        <v>50</v>
      </c>
      <c r="V5871" s="22" t="s">
        <v>67</v>
      </c>
      <c r="W5871" s="24" t="s">
        <v>156</v>
      </c>
      <c r="X5871" s="25" t="s">
        <v>63</v>
      </c>
      <c r="Y5871" s="25" t="s">
        <v>114</v>
      </c>
      <c r="Z5871" s="25" t="s">
        <v>60</v>
      </c>
      <c r="AA5871" s="25"/>
      <c r="AB5871" s="26"/>
      <c r="AC5871" s="31">
        <v>0.88320312499999998</v>
      </c>
      <c r="AD5871" s="32"/>
      <c r="AE5871" s="32"/>
      <c r="AF5871" s="32"/>
      <c r="AG5871" s="33"/>
      <c r="AH5871" s="33"/>
      <c r="AI5871" s="33"/>
      <c r="AJ5871" s="27"/>
      <c r="AK5871" s="27"/>
      <c r="AL5871" s="27">
        <v>2.5</v>
      </c>
      <c r="AM5871" s="27"/>
      <c r="AN5871" s="27"/>
      <c r="AO5871" s="28" t="s">
        <v>94</v>
      </c>
      <c r="AP5871" s="51"/>
      <c r="AQ5871" s="51"/>
    </row>
    <row r="5872" spans="1:43" ht="12.65" customHeight="1">
      <c r="A5872" s="13" t="s">
        <v>214</v>
      </c>
      <c r="B5872" s="14" t="s">
        <v>3567</v>
      </c>
      <c r="C5872" s="13">
        <v>33</v>
      </c>
      <c r="D5872" s="13" t="s">
        <v>3576</v>
      </c>
      <c r="E5872" s="15" t="s">
        <v>3583</v>
      </c>
      <c r="F5872" s="13">
        <v>6986</v>
      </c>
      <c r="G5872" s="13" t="s">
        <v>2260</v>
      </c>
      <c r="H5872" s="16">
        <v>45897</v>
      </c>
      <c r="I5872" s="17">
        <v>45897</v>
      </c>
      <c r="J5872" s="18">
        <f t="shared" si="220"/>
        <v>45897</v>
      </c>
      <c r="K5872" s="19">
        <v>0.75</v>
      </c>
      <c r="L5872" s="19">
        <v>0.83333333333333337</v>
      </c>
      <c r="M5872" s="20">
        <v>0.875</v>
      </c>
      <c r="N5872" s="19">
        <v>0.95833333333333337</v>
      </c>
      <c r="O5872" s="21">
        <f t="shared" si="219"/>
        <v>8.333333333333337E-2</v>
      </c>
      <c r="P5872" s="13" t="s">
        <v>50</v>
      </c>
      <c r="Q5872" s="13" t="s">
        <v>50</v>
      </c>
      <c r="R5872" s="22" t="s">
        <v>3364</v>
      </c>
      <c r="S5872" s="22" t="s">
        <v>31</v>
      </c>
      <c r="T5872" s="23" t="s">
        <v>52</v>
      </c>
      <c r="U5872" s="23" t="s">
        <v>50</v>
      </c>
      <c r="V5872" s="22" t="s">
        <v>67</v>
      </c>
      <c r="W5872" s="24" t="s">
        <v>144</v>
      </c>
      <c r="X5872" s="25" t="s">
        <v>84</v>
      </c>
      <c r="Y5872" s="25" t="s">
        <v>114</v>
      </c>
      <c r="Z5872" s="25" t="s">
        <v>62</v>
      </c>
      <c r="AA5872" s="25"/>
      <c r="AB5872" s="26"/>
      <c r="AC5872" s="31">
        <v>1.4383593749999999</v>
      </c>
      <c r="AD5872" s="32"/>
      <c r="AE5872" s="32"/>
      <c r="AF5872" s="32"/>
      <c r="AG5872" s="33"/>
      <c r="AH5872" s="33"/>
      <c r="AI5872" s="33"/>
      <c r="AJ5872" s="27"/>
      <c r="AK5872" s="27"/>
      <c r="AL5872" s="27">
        <v>2.5</v>
      </c>
      <c r="AM5872" s="27"/>
      <c r="AN5872" s="27"/>
      <c r="AO5872" s="28" t="s">
        <v>94</v>
      </c>
      <c r="AP5872" s="51"/>
      <c r="AQ5872" s="51"/>
    </row>
    <row r="5873" spans="1:43" ht="12.65" customHeight="1">
      <c r="A5873" s="13" t="s">
        <v>214</v>
      </c>
      <c r="B5873" s="14" t="s">
        <v>3567</v>
      </c>
      <c r="C5873" s="13">
        <v>33</v>
      </c>
      <c r="D5873" s="13" t="s">
        <v>3576</v>
      </c>
      <c r="E5873" s="15" t="s">
        <v>3583</v>
      </c>
      <c r="F5873" s="13">
        <v>6986</v>
      </c>
      <c r="G5873" s="13" t="s">
        <v>2260</v>
      </c>
      <c r="H5873" s="16">
        <v>45897</v>
      </c>
      <c r="I5873" s="17">
        <v>45898</v>
      </c>
      <c r="J5873" s="18">
        <f t="shared" si="220"/>
        <v>45898</v>
      </c>
      <c r="K5873" s="19">
        <v>0.89583333333333337</v>
      </c>
      <c r="L5873" s="19">
        <v>0.96875</v>
      </c>
      <c r="M5873" s="20">
        <v>2.0833333333333332E-2</v>
      </c>
      <c r="N5873" s="19">
        <v>9.375E-2</v>
      </c>
      <c r="O5873" s="21">
        <f t="shared" si="219"/>
        <v>7.2916666666666671E-2</v>
      </c>
      <c r="P5873" s="13" t="s">
        <v>50</v>
      </c>
      <c r="Q5873" s="13" t="s">
        <v>50</v>
      </c>
      <c r="R5873" s="22" t="s">
        <v>3594</v>
      </c>
      <c r="S5873" s="22" t="s">
        <v>31</v>
      </c>
      <c r="T5873" s="23" t="s">
        <v>52</v>
      </c>
      <c r="U5873" s="23" t="s">
        <v>50</v>
      </c>
      <c r="V5873" s="22" t="s">
        <v>67</v>
      </c>
      <c r="W5873" s="24" t="s">
        <v>157</v>
      </c>
      <c r="X5873" s="25" t="s">
        <v>70</v>
      </c>
      <c r="Y5873" s="25" t="s">
        <v>114</v>
      </c>
      <c r="Z5873" s="25" t="s">
        <v>58</v>
      </c>
      <c r="AA5873" s="25"/>
      <c r="AB5873" s="26"/>
      <c r="AC5873" s="31">
        <v>0.136265625</v>
      </c>
      <c r="AD5873" s="32"/>
      <c r="AE5873" s="32"/>
      <c r="AF5873" s="32"/>
      <c r="AG5873" s="33"/>
      <c r="AH5873" s="33"/>
      <c r="AI5873" s="33"/>
      <c r="AJ5873" s="27"/>
      <c r="AK5873" s="27"/>
      <c r="AL5873" s="27">
        <v>2</v>
      </c>
      <c r="AM5873" s="27"/>
      <c r="AN5873" s="27"/>
      <c r="AO5873" s="28" t="s">
        <v>94</v>
      </c>
      <c r="AP5873" s="51"/>
      <c r="AQ5873" s="51"/>
    </row>
    <row r="5874" spans="1:43" ht="12.65" customHeight="1">
      <c r="A5874" s="13" t="s">
        <v>214</v>
      </c>
      <c r="B5874" s="14" t="s">
        <v>3567</v>
      </c>
      <c r="C5874" s="13">
        <v>33</v>
      </c>
      <c r="D5874" s="13" t="s">
        <v>3576</v>
      </c>
      <c r="E5874" s="15" t="s">
        <v>3583</v>
      </c>
      <c r="F5874" s="13">
        <v>6986</v>
      </c>
      <c r="G5874" s="13" t="s">
        <v>2260</v>
      </c>
      <c r="H5874" s="16">
        <v>45897</v>
      </c>
      <c r="I5874" s="17">
        <v>45898</v>
      </c>
      <c r="J5874" s="18">
        <f t="shared" si="220"/>
        <v>45898</v>
      </c>
      <c r="K5874" s="19">
        <v>0.96875</v>
      </c>
      <c r="L5874" s="19">
        <v>4.1666666666666664E-2</v>
      </c>
      <c r="M5874" s="20">
        <v>9.375E-2</v>
      </c>
      <c r="N5874" s="19">
        <v>0.16666666666666666</v>
      </c>
      <c r="O5874" s="21">
        <f t="shared" si="219"/>
        <v>7.2916666666666657E-2</v>
      </c>
      <c r="P5874" s="13" t="s">
        <v>50</v>
      </c>
      <c r="Q5874" s="13" t="s">
        <v>50</v>
      </c>
      <c r="R5874" s="22" t="s">
        <v>3593</v>
      </c>
      <c r="S5874" s="22" t="s">
        <v>31</v>
      </c>
      <c r="T5874" s="23" t="s">
        <v>52</v>
      </c>
      <c r="U5874" s="23" t="s">
        <v>50</v>
      </c>
      <c r="V5874" s="22" t="s">
        <v>67</v>
      </c>
      <c r="W5874" s="24" t="s">
        <v>140</v>
      </c>
      <c r="X5874" s="25" t="s">
        <v>69</v>
      </c>
      <c r="Y5874" s="25" t="s">
        <v>114</v>
      </c>
      <c r="Z5874" s="25" t="s">
        <v>65</v>
      </c>
      <c r="AA5874" s="25"/>
      <c r="AB5874" s="26"/>
      <c r="AC5874" s="31">
        <v>0.15140624999999999</v>
      </c>
      <c r="AD5874" s="32"/>
      <c r="AE5874" s="32"/>
      <c r="AF5874" s="32"/>
      <c r="AG5874" s="33"/>
      <c r="AH5874" s="33"/>
      <c r="AI5874" s="33"/>
      <c r="AJ5874" s="27"/>
      <c r="AK5874" s="27"/>
      <c r="AL5874" s="27">
        <v>2</v>
      </c>
      <c r="AM5874" s="27"/>
      <c r="AN5874" s="27"/>
      <c r="AO5874" s="28" t="s">
        <v>94</v>
      </c>
      <c r="AP5874" s="51"/>
      <c r="AQ5874" s="51"/>
    </row>
    <row r="5875" spans="1:43" ht="12.65" customHeight="1">
      <c r="A5875" s="13" t="s">
        <v>214</v>
      </c>
      <c r="B5875" s="14" t="s">
        <v>3567</v>
      </c>
      <c r="C5875" s="13">
        <v>33</v>
      </c>
      <c r="D5875" s="13" t="s">
        <v>3576</v>
      </c>
      <c r="E5875" s="15" t="s">
        <v>3583</v>
      </c>
      <c r="F5875" s="13">
        <v>6986</v>
      </c>
      <c r="G5875" s="13" t="s">
        <v>2260</v>
      </c>
      <c r="H5875" s="16">
        <v>45898</v>
      </c>
      <c r="I5875" s="17">
        <v>45898</v>
      </c>
      <c r="J5875" s="18">
        <f t="shared" si="220"/>
        <v>45898</v>
      </c>
      <c r="K5875" s="19">
        <v>4.1666666666666664E-2</v>
      </c>
      <c r="L5875" s="19">
        <v>0.11458333333333333</v>
      </c>
      <c r="M5875" s="20">
        <v>0.16666666666666666</v>
      </c>
      <c r="N5875" s="19">
        <v>0.23958333333333334</v>
      </c>
      <c r="O5875" s="21">
        <f t="shared" si="219"/>
        <v>7.2916666666666685E-2</v>
      </c>
      <c r="P5875" s="13" t="s">
        <v>50</v>
      </c>
      <c r="Q5875" s="13" t="s">
        <v>50</v>
      </c>
      <c r="R5875" s="22" t="s">
        <v>3362</v>
      </c>
      <c r="S5875" s="22" t="s">
        <v>31</v>
      </c>
      <c r="T5875" s="23" t="s">
        <v>52</v>
      </c>
      <c r="U5875" s="23" t="s">
        <v>50</v>
      </c>
      <c r="V5875" s="22" t="s">
        <v>67</v>
      </c>
      <c r="W5875" s="24" t="s">
        <v>141</v>
      </c>
      <c r="X5875" s="25" t="s">
        <v>54</v>
      </c>
      <c r="Y5875" s="25" t="s">
        <v>114</v>
      </c>
      <c r="Z5875" s="25" t="s">
        <v>74</v>
      </c>
      <c r="AA5875" s="25"/>
      <c r="AB5875" s="26"/>
      <c r="AC5875" s="31">
        <v>0.12491015624999999</v>
      </c>
      <c r="AD5875" s="32"/>
      <c r="AE5875" s="32"/>
      <c r="AF5875" s="32"/>
      <c r="AG5875" s="33"/>
      <c r="AH5875" s="33"/>
      <c r="AI5875" s="33"/>
      <c r="AJ5875" s="27"/>
      <c r="AK5875" s="27"/>
      <c r="AL5875" s="27">
        <v>2</v>
      </c>
      <c r="AM5875" s="27"/>
      <c r="AN5875" s="27"/>
      <c r="AO5875" s="28" t="s">
        <v>94</v>
      </c>
      <c r="AP5875" s="51"/>
      <c r="AQ5875" s="51"/>
    </row>
    <row r="5876" spans="1:43" ht="12.65" customHeight="1">
      <c r="A5876" s="13" t="s">
        <v>214</v>
      </c>
      <c r="B5876" s="14" t="s">
        <v>3567</v>
      </c>
      <c r="C5876" s="13">
        <v>33</v>
      </c>
      <c r="D5876" s="13" t="s">
        <v>3576</v>
      </c>
      <c r="E5876" s="15" t="s">
        <v>3583</v>
      </c>
      <c r="F5876" s="13">
        <v>6986</v>
      </c>
      <c r="G5876" s="13" t="s">
        <v>2260</v>
      </c>
      <c r="H5876" s="16">
        <v>45898</v>
      </c>
      <c r="I5876" s="17">
        <v>45898</v>
      </c>
      <c r="J5876" s="18">
        <f t="shared" si="220"/>
        <v>45898</v>
      </c>
      <c r="K5876" s="19">
        <v>0.20833333333333334</v>
      </c>
      <c r="L5876" s="19">
        <v>0.28125</v>
      </c>
      <c r="M5876" s="20">
        <v>0.33333333333333331</v>
      </c>
      <c r="N5876" s="19">
        <v>0.40625</v>
      </c>
      <c r="O5876" s="21">
        <f t="shared" si="219"/>
        <v>7.2916666666666685E-2</v>
      </c>
      <c r="P5876" s="13" t="s">
        <v>50</v>
      </c>
      <c r="Q5876" s="13" t="s">
        <v>50</v>
      </c>
      <c r="R5876" s="22" t="s">
        <v>3595</v>
      </c>
      <c r="S5876" s="22" t="s">
        <v>31</v>
      </c>
      <c r="T5876" s="23" t="s">
        <v>52</v>
      </c>
      <c r="U5876" s="23" t="s">
        <v>50</v>
      </c>
      <c r="V5876" s="22" t="s">
        <v>67</v>
      </c>
      <c r="W5876" s="24" t="s">
        <v>139</v>
      </c>
      <c r="X5876" s="25" t="s">
        <v>71</v>
      </c>
      <c r="Y5876" s="25" t="s">
        <v>114</v>
      </c>
      <c r="Z5876" s="25" t="s">
        <v>66</v>
      </c>
      <c r="AA5876" s="25"/>
      <c r="AB5876" s="26"/>
      <c r="AC5876" s="31">
        <v>0.812546875</v>
      </c>
      <c r="AD5876" s="32"/>
      <c r="AE5876" s="32"/>
      <c r="AF5876" s="32"/>
      <c r="AG5876" s="33"/>
      <c r="AH5876" s="33"/>
      <c r="AI5876" s="33"/>
      <c r="AJ5876" s="27"/>
      <c r="AK5876" s="27"/>
      <c r="AL5876" s="27">
        <v>2</v>
      </c>
      <c r="AM5876" s="27"/>
      <c r="AN5876" s="27"/>
      <c r="AO5876" s="28" t="s">
        <v>94</v>
      </c>
      <c r="AP5876" s="51"/>
      <c r="AQ5876" s="51"/>
    </row>
    <row r="5877" spans="1:43" ht="12.65" customHeight="1">
      <c r="A5877" s="13" t="s">
        <v>214</v>
      </c>
      <c r="B5877" s="14" t="s">
        <v>3567</v>
      </c>
      <c r="C5877" s="13">
        <v>33</v>
      </c>
      <c r="D5877" s="13" t="s">
        <v>3576</v>
      </c>
      <c r="E5877" s="15" t="s">
        <v>3583</v>
      </c>
      <c r="F5877" s="13">
        <v>6986</v>
      </c>
      <c r="G5877" s="13" t="s">
        <v>2260</v>
      </c>
      <c r="H5877" s="16">
        <v>45898</v>
      </c>
      <c r="I5877" s="17">
        <v>45898</v>
      </c>
      <c r="J5877" s="18">
        <v>45898</v>
      </c>
      <c r="K5877" s="19">
        <v>0.40625</v>
      </c>
      <c r="L5877" s="19">
        <v>0.42708333333333331</v>
      </c>
      <c r="M5877" s="20">
        <v>0.53125</v>
      </c>
      <c r="N5877" s="19">
        <v>0.55208333333333337</v>
      </c>
      <c r="O5877" s="21">
        <f t="shared" si="219"/>
        <v>2.083333333333337E-2</v>
      </c>
      <c r="P5877" s="13" t="s">
        <v>50</v>
      </c>
      <c r="Q5877" s="13" t="s">
        <v>50</v>
      </c>
      <c r="R5877" s="22" t="s">
        <v>2878</v>
      </c>
      <c r="S5877" s="22" t="s">
        <v>33</v>
      </c>
      <c r="T5877" s="23" t="s">
        <v>52</v>
      </c>
      <c r="U5877" s="23"/>
      <c r="V5877" s="22" t="s">
        <v>68</v>
      </c>
      <c r="W5877" s="24" t="s">
        <v>3677</v>
      </c>
      <c r="X5877" s="25" t="s">
        <v>50</v>
      </c>
      <c r="Y5877" s="25" t="s">
        <v>50</v>
      </c>
      <c r="Z5877" s="25" t="s">
        <v>50</v>
      </c>
      <c r="AA5877" s="25"/>
      <c r="AB5877" s="26"/>
      <c r="AC5877" s="31">
        <v>0.65609375000000003</v>
      </c>
      <c r="AD5877" s="32"/>
      <c r="AE5877" s="32"/>
      <c r="AF5877" s="32"/>
      <c r="AG5877" s="33"/>
      <c r="AH5877" s="33"/>
      <c r="AI5877" s="33"/>
      <c r="AJ5877" s="27"/>
      <c r="AK5877" s="27"/>
      <c r="AL5877" s="27">
        <v>2</v>
      </c>
      <c r="AM5877" s="27"/>
      <c r="AN5877" s="27"/>
      <c r="AO5877" s="28" t="s">
        <v>94</v>
      </c>
      <c r="AP5877" s="51"/>
      <c r="AQ5877" s="51"/>
    </row>
    <row r="5878" spans="1:43" ht="12.65" customHeight="1">
      <c r="A5878" s="13" t="s">
        <v>214</v>
      </c>
      <c r="B5878" s="14" t="s">
        <v>3567</v>
      </c>
      <c r="C5878" s="13">
        <v>33</v>
      </c>
      <c r="D5878" s="13" t="s">
        <v>3576</v>
      </c>
      <c r="E5878" s="15" t="s">
        <v>3583</v>
      </c>
      <c r="F5878" s="13">
        <v>6986</v>
      </c>
      <c r="G5878" s="13" t="s">
        <v>2260</v>
      </c>
      <c r="H5878" s="16">
        <v>45898</v>
      </c>
      <c r="I5878" s="17">
        <v>45898</v>
      </c>
      <c r="J5878" s="18">
        <f t="shared" ref="J5878:J5884" si="221">I5878</f>
        <v>45898</v>
      </c>
      <c r="K5878" s="19">
        <v>0.42708333333333331</v>
      </c>
      <c r="L5878" s="19">
        <v>0.5</v>
      </c>
      <c r="M5878" s="20">
        <v>0.55208333333333337</v>
      </c>
      <c r="N5878" s="19">
        <v>0.625</v>
      </c>
      <c r="O5878" s="21">
        <f t="shared" si="219"/>
        <v>7.291666666666663E-2</v>
      </c>
      <c r="P5878" s="13" t="s">
        <v>50</v>
      </c>
      <c r="Q5878" s="13" t="s">
        <v>50</v>
      </c>
      <c r="R5878" s="22" t="s">
        <v>3363</v>
      </c>
      <c r="S5878" s="22" t="s">
        <v>31</v>
      </c>
      <c r="T5878" s="23" t="s">
        <v>52</v>
      </c>
      <c r="U5878" s="23" t="s">
        <v>50</v>
      </c>
      <c r="V5878" s="22" t="s">
        <v>67</v>
      </c>
      <c r="W5878" s="24" t="s">
        <v>133</v>
      </c>
      <c r="X5878" s="25" t="s">
        <v>77</v>
      </c>
      <c r="Y5878" s="25" t="s">
        <v>114</v>
      </c>
      <c r="Z5878" s="25" t="s">
        <v>83</v>
      </c>
      <c r="AA5878" s="25"/>
      <c r="AB5878" s="26"/>
      <c r="AC5878" s="31">
        <v>0.49207031250000005</v>
      </c>
      <c r="AD5878" s="32"/>
      <c r="AE5878" s="32"/>
      <c r="AF5878" s="32"/>
      <c r="AG5878" s="33"/>
      <c r="AH5878" s="33"/>
      <c r="AI5878" s="33"/>
      <c r="AJ5878" s="27"/>
      <c r="AK5878" s="27"/>
      <c r="AL5878" s="27">
        <v>2</v>
      </c>
      <c r="AM5878" s="27"/>
      <c r="AN5878" s="27"/>
      <c r="AO5878" s="28" t="s">
        <v>94</v>
      </c>
      <c r="AP5878" s="51"/>
      <c r="AQ5878" s="51"/>
    </row>
    <row r="5879" spans="1:43" ht="12.65" customHeight="1">
      <c r="A5879" s="13" t="s">
        <v>214</v>
      </c>
      <c r="B5879" s="14" t="s">
        <v>3567</v>
      </c>
      <c r="C5879" s="13">
        <v>33</v>
      </c>
      <c r="D5879" s="13" t="s">
        <v>3576</v>
      </c>
      <c r="E5879" s="15" t="s">
        <v>3583</v>
      </c>
      <c r="F5879" s="13">
        <v>6986</v>
      </c>
      <c r="G5879" s="13" t="s">
        <v>2260</v>
      </c>
      <c r="H5879" s="16">
        <v>45898</v>
      </c>
      <c r="I5879" s="17">
        <v>45898</v>
      </c>
      <c r="J5879" s="18">
        <f t="shared" si="221"/>
        <v>45898</v>
      </c>
      <c r="K5879" s="19">
        <v>0.57291666666666663</v>
      </c>
      <c r="L5879" s="19">
        <v>0.64583333333333337</v>
      </c>
      <c r="M5879" s="20">
        <v>0.69791666666666663</v>
      </c>
      <c r="N5879" s="19">
        <v>0.77083333333333337</v>
      </c>
      <c r="O5879" s="21">
        <f t="shared" si="219"/>
        <v>7.2916666666666741E-2</v>
      </c>
      <c r="P5879" s="13" t="s">
        <v>50</v>
      </c>
      <c r="Q5879" s="13" t="s">
        <v>50</v>
      </c>
      <c r="R5879" s="22" t="s">
        <v>3364</v>
      </c>
      <c r="S5879" s="22" t="s">
        <v>31</v>
      </c>
      <c r="T5879" s="23" t="s">
        <v>52</v>
      </c>
      <c r="U5879" s="23" t="s">
        <v>50</v>
      </c>
      <c r="V5879" s="22" t="s">
        <v>67</v>
      </c>
      <c r="W5879" s="24" t="s">
        <v>144</v>
      </c>
      <c r="X5879" s="25" t="s">
        <v>84</v>
      </c>
      <c r="Y5879" s="25" t="s">
        <v>114</v>
      </c>
      <c r="Z5879" s="25" t="s">
        <v>62</v>
      </c>
      <c r="AA5879" s="25"/>
      <c r="AB5879" s="26"/>
      <c r="AC5879" s="31">
        <v>1.0787695312500001</v>
      </c>
      <c r="AD5879" s="32"/>
      <c r="AE5879" s="32"/>
      <c r="AF5879" s="32"/>
      <c r="AG5879" s="33"/>
      <c r="AH5879" s="33"/>
      <c r="AI5879" s="33"/>
      <c r="AJ5879" s="27"/>
      <c r="AK5879" s="27"/>
      <c r="AL5879" s="27">
        <v>2</v>
      </c>
      <c r="AM5879" s="27"/>
      <c r="AN5879" s="27"/>
      <c r="AO5879" s="28" t="s">
        <v>94</v>
      </c>
      <c r="AP5879" s="51"/>
      <c r="AQ5879" s="51"/>
    </row>
    <row r="5880" spans="1:43" ht="12.65" customHeight="1">
      <c r="A5880" s="13" t="s">
        <v>214</v>
      </c>
      <c r="B5880" s="14" t="s">
        <v>3567</v>
      </c>
      <c r="C5880" s="13">
        <v>33</v>
      </c>
      <c r="D5880" s="13" t="s">
        <v>3576</v>
      </c>
      <c r="E5880" s="15" t="s">
        <v>3583</v>
      </c>
      <c r="F5880" s="13">
        <v>6986</v>
      </c>
      <c r="G5880" s="13" t="s">
        <v>2260</v>
      </c>
      <c r="H5880" s="16">
        <v>45898</v>
      </c>
      <c r="I5880" s="17">
        <v>45898</v>
      </c>
      <c r="J5880" s="18">
        <f t="shared" si="221"/>
        <v>45898</v>
      </c>
      <c r="K5880" s="19">
        <v>0.8125</v>
      </c>
      <c r="L5880" s="19">
        <v>0.89583333333333337</v>
      </c>
      <c r="M5880" s="20">
        <v>0.9375</v>
      </c>
      <c r="N5880" s="19">
        <v>2.0833333333333332E-2</v>
      </c>
      <c r="O5880" s="21">
        <f t="shared" si="219"/>
        <v>8.3333333333333259E-2</v>
      </c>
      <c r="P5880" s="13" t="s">
        <v>50</v>
      </c>
      <c r="Q5880" s="13" t="s">
        <v>50</v>
      </c>
      <c r="R5880" s="22" t="s">
        <v>3597</v>
      </c>
      <c r="S5880" s="22" t="s">
        <v>29</v>
      </c>
      <c r="T5880" s="23" t="s">
        <v>52</v>
      </c>
      <c r="U5880" s="23" t="s">
        <v>50</v>
      </c>
      <c r="V5880" s="22" t="s">
        <v>68</v>
      </c>
      <c r="W5880" s="24" t="s">
        <v>158</v>
      </c>
      <c r="X5880" s="25" t="s">
        <v>58</v>
      </c>
      <c r="Y5880" s="25" t="s">
        <v>114</v>
      </c>
      <c r="Z5880" s="25" t="s">
        <v>84</v>
      </c>
      <c r="AA5880" s="25"/>
      <c r="AB5880" s="26"/>
      <c r="AC5880" s="31">
        <v>7.0656249999999998</v>
      </c>
      <c r="AD5880" s="32"/>
      <c r="AE5880" s="32"/>
      <c r="AF5880" s="32"/>
      <c r="AG5880" s="33"/>
      <c r="AH5880" s="33"/>
      <c r="AI5880" s="33"/>
      <c r="AJ5880" s="27"/>
      <c r="AK5880" s="27"/>
      <c r="AL5880" s="27">
        <v>6</v>
      </c>
      <c r="AM5880" s="27"/>
      <c r="AN5880" s="27"/>
      <c r="AO5880" s="28" t="s">
        <v>94</v>
      </c>
      <c r="AP5880" s="51"/>
      <c r="AQ5880" s="51"/>
    </row>
    <row r="5881" spans="1:43" ht="12.65" customHeight="1">
      <c r="A5881" s="13" t="s">
        <v>214</v>
      </c>
      <c r="B5881" s="14" t="s">
        <v>3567</v>
      </c>
      <c r="C5881" s="13">
        <v>33</v>
      </c>
      <c r="D5881" s="13" t="s">
        <v>3576</v>
      </c>
      <c r="E5881" s="15" t="s">
        <v>3583</v>
      </c>
      <c r="F5881" s="13">
        <v>6986</v>
      </c>
      <c r="G5881" s="13" t="s">
        <v>2260</v>
      </c>
      <c r="H5881" s="16">
        <v>45898</v>
      </c>
      <c r="I5881" s="17">
        <v>45899</v>
      </c>
      <c r="J5881" s="18">
        <f t="shared" si="221"/>
        <v>45899</v>
      </c>
      <c r="K5881" s="19">
        <v>0.89583333333333337</v>
      </c>
      <c r="L5881" s="19">
        <v>0.95833333333333337</v>
      </c>
      <c r="M5881" s="19">
        <v>2.0833333333333332E-2</v>
      </c>
      <c r="N5881" s="19">
        <v>8.3333333333333329E-2</v>
      </c>
      <c r="O5881" s="21">
        <f t="shared" si="219"/>
        <v>6.25E-2</v>
      </c>
      <c r="P5881" s="13" t="s">
        <v>50</v>
      </c>
      <c r="Q5881" s="13" t="s">
        <v>50</v>
      </c>
      <c r="R5881" s="22" t="s">
        <v>3593</v>
      </c>
      <c r="S5881" s="22" t="s">
        <v>31</v>
      </c>
      <c r="T5881" s="23" t="s">
        <v>52</v>
      </c>
      <c r="U5881" s="23" t="s">
        <v>50</v>
      </c>
      <c r="V5881" s="22" t="s">
        <v>67</v>
      </c>
      <c r="W5881" s="24" t="s">
        <v>140</v>
      </c>
      <c r="X5881" s="25" t="s">
        <v>69</v>
      </c>
      <c r="Y5881" s="25" t="s">
        <v>114</v>
      </c>
      <c r="Z5881" s="25" t="s">
        <v>65</v>
      </c>
      <c r="AA5881" s="25"/>
      <c r="AB5881" s="26"/>
      <c r="AC5881" s="31">
        <v>0.15937499999999999</v>
      </c>
      <c r="AD5881" s="32"/>
      <c r="AE5881" s="32"/>
      <c r="AF5881" s="32"/>
      <c r="AG5881" s="33"/>
      <c r="AH5881" s="33"/>
      <c r="AI5881" s="33"/>
      <c r="AJ5881" s="27"/>
      <c r="AK5881" s="27"/>
      <c r="AL5881" s="27">
        <v>2.6</v>
      </c>
      <c r="AM5881" s="27"/>
      <c r="AN5881" s="27"/>
      <c r="AO5881" s="28" t="s">
        <v>94</v>
      </c>
      <c r="AP5881" s="51"/>
      <c r="AQ5881" s="51"/>
    </row>
    <row r="5882" spans="1:43" ht="12.65" customHeight="1">
      <c r="A5882" s="13" t="s">
        <v>214</v>
      </c>
      <c r="B5882" s="14" t="s">
        <v>3567</v>
      </c>
      <c r="C5882" s="13">
        <v>33</v>
      </c>
      <c r="D5882" s="13" t="s">
        <v>3576</v>
      </c>
      <c r="E5882" s="15" t="s">
        <v>3583</v>
      </c>
      <c r="F5882" s="13">
        <v>6986</v>
      </c>
      <c r="G5882" s="13" t="s">
        <v>2260</v>
      </c>
      <c r="H5882" s="16">
        <v>45898</v>
      </c>
      <c r="I5882" s="17">
        <v>45899</v>
      </c>
      <c r="J5882" s="18">
        <f t="shared" si="221"/>
        <v>45899</v>
      </c>
      <c r="K5882" s="19">
        <v>0.95833333333333337</v>
      </c>
      <c r="L5882" s="19">
        <v>3.125E-2</v>
      </c>
      <c r="M5882" s="20">
        <v>8.3333333333333329E-2</v>
      </c>
      <c r="N5882" s="19">
        <v>0.15625</v>
      </c>
      <c r="O5882" s="21">
        <f t="shared" si="219"/>
        <v>7.2916666666666671E-2</v>
      </c>
      <c r="P5882" s="13" t="s">
        <v>50</v>
      </c>
      <c r="Q5882" s="13" t="s">
        <v>50</v>
      </c>
      <c r="R5882" s="22" t="s">
        <v>3362</v>
      </c>
      <c r="S5882" s="22" t="s">
        <v>31</v>
      </c>
      <c r="T5882" s="23" t="s">
        <v>52</v>
      </c>
      <c r="U5882" s="23" t="s">
        <v>50</v>
      </c>
      <c r="V5882" s="22" t="s">
        <v>67</v>
      </c>
      <c r="W5882" s="24" t="s">
        <v>141</v>
      </c>
      <c r="X5882" s="25" t="s">
        <v>54</v>
      </c>
      <c r="Y5882" s="25" t="s">
        <v>114</v>
      </c>
      <c r="Z5882" s="25" t="s">
        <v>74</v>
      </c>
      <c r="AA5882" s="25"/>
      <c r="AB5882" s="26"/>
      <c r="AC5882" s="31">
        <v>0.13148437499999999</v>
      </c>
      <c r="AD5882" s="32"/>
      <c r="AE5882" s="32"/>
      <c r="AF5882" s="32"/>
      <c r="AG5882" s="33"/>
      <c r="AH5882" s="33"/>
      <c r="AI5882" s="33"/>
      <c r="AJ5882" s="27"/>
      <c r="AK5882" s="27"/>
      <c r="AL5882" s="27">
        <v>2.6</v>
      </c>
      <c r="AM5882" s="27"/>
      <c r="AN5882" s="27"/>
      <c r="AO5882" s="28" t="s">
        <v>94</v>
      </c>
      <c r="AP5882" s="51"/>
      <c r="AQ5882" s="51"/>
    </row>
    <row r="5883" spans="1:43" ht="12.65" customHeight="1">
      <c r="A5883" s="13" t="s">
        <v>214</v>
      </c>
      <c r="B5883" s="14" t="s">
        <v>3567</v>
      </c>
      <c r="C5883" s="13">
        <v>33</v>
      </c>
      <c r="D5883" s="13" t="s">
        <v>3576</v>
      </c>
      <c r="E5883" s="15" t="s">
        <v>3583</v>
      </c>
      <c r="F5883" s="13">
        <v>6986</v>
      </c>
      <c r="G5883" s="13" t="s">
        <v>2260</v>
      </c>
      <c r="H5883" s="16">
        <v>45899</v>
      </c>
      <c r="I5883" s="17">
        <v>45899</v>
      </c>
      <c r="J5883" s="18">
        <f t="shared" si="221"/>
        <v>45899</v>
      </c>
      <c r="K5883" s="19">
        <v>3.125E-2</v>
      </c>
      <c r="L5883" s="19">
        <v>0.10416666666666667</v>
      </c>
      <c r="M5883" s="20">
        <v>0.15625</v>
      </c>
      <c r="N5883" s="19">
        <v>0.22916666666666666</v>
      </c>
      <c r="O5883" s="21">
        <f t="shared" si="219"/>
        <v>7.2916666666666657E-2</v>
      </c>
      <c r="P5883" s="13" t="s">
        <v>50</v>
      </c>
      <c r="Q5883" s="13" t="s">
        <v>50</v>
      </c>
      <c r="R5883" s="22" t="s">
        <v>3578</v>
      </c>
      <c r="S5883" s="22" t="s">
        <v>31</v>
      </c>
      <c r="T5883" s="23" t="s">
        <v>52</v>
      </c>
      <c r="U5883" s="23" t="s">
        <v>50</v>
      </c>
      <c r="V5883" s="22" t="s">
        <v>67</v>
      </c>
      <c r="W5883" s="24" t="s">
        <v>131</v>
      </c>
      <c r="X5883" s="25" t="s">
        <v>73</v>
      </c>
      <c r="Y5883" s="25" t="s">
        <v>114</v>
      </c>
      <c r="Z5883" s="25" t="s">
        <v>56</v>
      </c>
      <c r="AA5883" s="25"/>
      <c r="AB5883" s="26"/>
      <c r="AC5883" s="31">
        <v>0.11953124999999999</v>
      </c>
      <c r="AD5883" s="32"/>
      <c r="AE5883" s="32"/>
      <c r="AF5883" s="32"/>
      <c r="AG5883" s="33"/>
      <c r="AH5883" s="33"/>
      <c r="AI5883" s="33"/>
      <c r="AJ5883" s="27"/>
      <c r="AK5883" s="27"/>
      <c r="AL5883" s="27">
        <v>2.6</v>
      </c>
      <c r="AM5883" s="27"/>
      <c r="AN5883" s="27"/>
      <c r="AO5883" s="28" t="s">
        <v>94</v>
      </c>
      <c r="AP5883" s="51"/>
      <c r="AQ5883" s="51"/>
    </row>
    <row r="5884" spans="1:43" ht="12.65" customHeight="1">
      <c r="A5884" s="13" t="s">
        <v>214</v>
      </c>
      <c r="B5884" s="14" t="s">
        <v>3567</v>
      </c>
      <c r="C5884" s="13">
        <v>33</v>
      </c>
      <c r="D5884" s="13" t="s">
        <v>3576</v>
      </c>
      <c r="E5884" s="15" t="s">
        <v>3583</v>
      </c>
      <c r="F5884" s="13">
        <v>6986</v>
      </c>
      <c r="G5884" s="13" t="s">
        <v>2260</v>
      </c>
      <c r="H5884" s="16">
        <v>45899</v>
      </c>
      <c r="I5884" s="17">
        <v>45899</v>
      </c>
      <c r="J5884" s="18">
        <f t="shared" si="221"/>
        <v>45899</v>
      </c>
      <c r="K5884" s="19">
        <v>0.10416666666666667</v>
      </c>
      <c r="L5884" s="19">
        <v>0.17708333333333334</v>
      </c>
      <c r="M5884" s="20">
        <v>0.22916666666666666</v>
      </c>
      <c r="N5884" s="19">
        <v>0.30208333333333331</v>
      </c>
      <c r="O5884" s="21">
        <f t="shared" si="219"/>
        <v>7.2916666666666657E-2</v>
      </c>
      <c r="P5884" s="13" t="s">
        <v>50</v>
      </c>
      <c r="Q5884" s="13" t="s">
        <v>50</v>
      </c>
      <c r="R5884" s="22" t="s">
        <v>3363</v>
      </c>
      <c r="S5884" s="22" t="s">
        <v>31</v>
      </c>
      <c r="T5884" s="23" t="s">
        <v>52</v>
      </c>
      <c r="U5884" s="23" t="s">
        <v>50</v>
      </c>
      <c r="V5884" s="22" t="s">
        <v>67</v>
      </c>
      <c r="W5884" s="24" t="s">
        <v>133</v>
      </c>
      <c r="X5884" s="25" t="s">
        <v>77</v>
      </c>
      <c r="Y5884" s="25" t="s">
        <v>114</v>
      </c>
      <c r="Z5884" s="25" t="s">
        <v>83</v>
      </c>
      <c r="AA5884" s="25"/>
      <c r="AB5884" s="26"/>
      <c r="AC5884" s="31">
        <v>0.11953124999999999</v>
      </c>
      <c r="AD5884" s="32"/>
      <c r="AE5884" s="32"/>
      <c r="AF5884" s="32"/>
      <c r="AG5884" s="33"/>
      <c r="AH5884" s="33"/>
      <c r="AI5884" s="33"/>
      <c r="AJ5884" s="27"/>
      <c r="AK5884" s="27"/>
      <c r="AL5884" s="27">
        <v>2.6</v>
      </c>
      <c r="AM5884" s="27"/>
      <c r="AN5884" s="27"/>
      <c r="AO5884" s="28" t="s">
        <v>94</v>
      </c>
      <c r="AP5884" s="51"/>
      <c r="AQ5884" s="51"/>
    </row>
    <row r="5885" spans="1:43" ht="12.65" customHeight="1">
      <c r="A5885" s="13" t="s">
        <v>214</v>
      </c>
      <c r="B5885" s="14" t="s">
        <v>3567</v>
      </c>
      <c r="C5885" s="13">
        <v>33</v>
      </c>
      <c r="D5885" s="13" t="s">
        <v>3576</v>
      </c>
      <c r="E5885" s="15" t="s">
        <v>3583</v>
      </c>
      <c r="F5885" s="13">
        <v>6986</v>
      </c>
      <c r="G5885" s="13" t="s">
        <v>2260</v>
      </c>
      <c r="H5885" s="16">
        <v>45899</v>
      </c>
      <c r="I5885" s="17">
        <v>45899</v>
      </c>
      <c r="J5885" s="18">
        <v>45899</v>
      </c>
      <c r="K5885" s="19">
        <v>0.4375</v>
      </c>
      <c r="L5885" s="19">
        <v>0.45833333333333331</v>
      </c>
      <c r="M5885" s="20">
        <v>0.5625</v>
      </c>
      <c r="N5885" s="19">
        <v>0.58333333333333337</v>
      </c>
      <c r="O5885" s="21">
        <f t="shared" si="219"/>
        <v>2.083333333333337E-2</v>
      </c>
      <c r="P5885" s="13" t="s">
        <v>50</v>
      </c>
      <c r="Q5885" s="13" t="s">
        <v>50</v>
      </c>
      <c r="R5885" s="22" t="s">
        <v>3584</v>
      </c>
      <c r="S5885" s="22" t="s">
        <v>32</v>
      </c>
      <c r="T5885" s="23" t="s">
        <v>52</v>
      </c>
      <c r="U5885" s="23"/>
      <c r="V5885" s="22" t="s">
        <v>68</v>
      </c>
      <c r="W5885" s="24" t="s">
        <v>3677</v>
      </c>
      <c r="X5885" s="25" t="s">
        <v>50</v>
      </c>
      <c r="Y5885" s="25" t="s">
        <v>50</v>
      </c>
      <c r="Z5885" s="25" t="s">
        <v>50</v>
      </c>
      <c r="AA5885" s="25"/>
      <c r="AB5885" s="26"/>
      <c r="AC5885" s="31">
        <v>3.453125</v>
      </c>
      <c r="AD5885" s="32"/>
      <c r="AE5885" s="32"/>
      <c r="AF5885" s="32"/>
      <c r="AG5885" s="33"/>
      <c r="AH5885" s="33"/>
      <c r="AI5885" s="33"/>
      <c r="AJ5885" s="27"/>
      <c r="AK5885" s="27"/>
      <c r="AL5885" s="27">
        <v>2.6</v>
      </c>
      <c r="AM5885" s="27"/>
      <c r="AN5885" s="27"/>
      <c r="AO5885" s="28" t="s">
        <v>94</v>
      </c>
      <c r="AP5885" s="51"/>
      <c r="AQ5885" s="51"/>
    </row>
    <row r="5886" spans="1:43" ht="12.65" customHeight="1">
      <c r="A5886" s="13" t="s">
        <v>214</v>
      </c>
      <c r="B5886" s="14" t="s">
        <v>3567</v>
      </c>
      <c r="C5886" s="13">
        <v>33</v>
      </c>
      <c r="D5886" s="13" t="s">
        <v>3576</v>
      </c>
      <c r="E5886" s="15" t="s">
        <v>3583</v>
      </c>
      <c r="F5886" s="13">
        <v>6986</v>
      </c>
      <c r="G5886" s="13" t="s">
        <v>2260</v>
      </c>
      <c r="H5886" s="16">
        <v>45899</v>
      </c>
      <c r="I5886" s="17">
        <v>45899</v>
      </c>
      <c r="J5886" s="18">
        <f t="shared" ref="J5886:J5897" si="222">I5886</f>
        <v>45899</v>
      </c>
      <c r="K5886" s="19">
        <v>0.60416666666666663</v>
      </c>
      <c r="L5886" s="19">
        <v>0.6875</v>
      </c>
      <c r="M5886" s="20">
        <v>0.72916666666666663</v>
      </c>
      <c r="N5886" s="19">
        <v>0.8125</v>
      </c>
      <c r="O5886" s="21">
        <f t="shared" ref="O5886:O5917" si="223">IF(N5886&gt;M5886,N5886-M5886,(N5886+1)-M5886)</f>
        <v>8.333333333333337E-2</v>
      </c>
      <c r="P5886" s="13" t="s">
        <v>50</v>
      </c>
      <c r="Q5886" s="13" t="s">
        <v>50</v>
      </c>
      <c r="R5886" s="22" t="s">
        <v>3598</v>
      </c>
      <c r="S5886" s="22" t="s">
        <v>29</v>
      </c>
      <c r="T5886" s="23" t="s">
        <v>52</v>
      </c>
      <c r="U5886" s="23" t="s">
        <v>50</v>
      </c>
      <c r="V5886" s="22" t="s">
        <v>68</v>
      </c>
      <c r="W5886" s="24" t="s">
        <v>134</v>
      </c>
      <c r="X5886" s="25" t="s">
        <v>65</v>
      </c>
      <c r="Y5886" s="25" t="s">
        <v>114</v>
      </c>
      <c r="Z5886" s="25" t="s">
        <v>54</v>
      </c>
      <c r="AA5886" s="25"/>
      <c r="AB5886" s="26"/>
      <c r="AC5886" s="31">
        <v>6.57421875</v>
      </c>
      <c r="AD5886" s="32"/>
      <c r="AE5886" s="32"/>
      <c r="AF5886" s="32"/>
      <c r="AG5886" s="33"/>
      <c r="AH5886" s="33"/>
      <c r="AI5886" s="33"/>
      <c r="AJ5886" s="27"/>
      <c r="AK5886" s="27"/>
      <c r="AL5886" s="27">
        <v>6.2399999999999993</v>
      </c>
      <c r="AM5886" s="27"/>
      <c r="AN5886" s="27"/>
      <c r="AO5886" s="28" t="s">
        <v>94</v>
      </c>
      <c r="AP5886" s="51"/>
      <c r="AQ5886" s="51"/>
    </row>
    <row r="5887" spans="1:43" ht="12.65" customHeight="1">
      <c r="A5887" s="13" t="s">
        <v>214</v>
      </c>
      <c r="B5887" s="14" t="s">
        <v>3567</v>
      </c>
      <c r="C5887" s="13">
        <v>33</v>
      </c>
      <c r="D5887" s="13" t="s">
        <v>3576</v>
      </c>
      <c r="E5887" s="15" t="s">
        <v>3583</v>
      </c>
      <c r="F5887" s="13">
        <v>6986</v>
      </c>
      <c r="G5887" s="13" t="s">
        <v>2260</v>
      </c>
      <c r="H5887" s="16">
        <v>45899</v>
      </c>
      <c r="I5887" s="17">
        <v>45899</v>
      </c>
      <c r="J5887" s="18">
        <f t="shared" si="222"/>
        <v>45899</v>
      </c>
      <c r="K5887" s="19">
        <v>0.84375</v>
      </c>
      <c r="L5887" s="19">
        <v>0.91666666666666663</v>
      </c>
      <c r="M5887" s="20">
        <v>0.96875</v>
      </c>
      <c r="N5887" s="19">
        <v>4.1666666666666664E-2</v>
      </c>
      <c r="O5887" s="21">
        <f t="shared" si="223"/>
        <v>7.2916666666666741E-2</v>
      </c>
      <c r="P5887" s="13" t="s">
        <v>50</v>
      </c>
      <c r="Q5887" s="13" t="s">
        <v>50</v>
      </c>
      <c r="R5887" s="22" t="s">
        <v>3599</v>
      </c>
      <c r="S5887" s="22" t="s">
        <v>30</v>
      </c>
      <c r="T5887" s="23" t="s">
        <v>52</v>
      </c>
      <c r="U5887" s="23" t="s">
        <v>50</v>
      </c>
      <c r="V5887" s="22" t="s">
        <v>68</v>
      </c>
      <c r="W5887" s="24" t="s">
        <v>135</v>
      </c>
      <c r="X5887" s="25" t="s">
        <v>74</v>
      </c>
      <c r="Y5887" s="25" t="s">
        <v>114</v>
      </c>
      <c r="Z5887" s="25" t="s">
        <v>69</v>
      </c>
      <c r="AA5887" s="25"/>
      <c r="AB5887" s="26"/>
      <c r="AC5887" s="31">
        <v>2.9750000000000001</v>
      </c>
      <c r="AD5887" s="32"/>
      <c r="AE5887" s="32"/>
      <c r="AF5887" s="32"/>
      <c r="AG5887" s="33"/>
      <c r="AH5887" s="33"/>
      <c r="AI5887" s="33"/>
      <c r="AJ5887" s="27"/>
      <c r="AK5887" s="27"/>
      <c r="AL5887" s="27">
        <v>3.25</v>
      </c>
      <c r="AM5887" s="27"/>
      <c r="AN5887" s="27"/>
      <c r="AO5887" s="28" t="s">
        <v>94</v>
      </c>
      <c r="AP5887" s="51"/>
      <c r="AQ5887" s="51"/>
    </row>
    <row r="5888" spans="1:43" ht="12.65" customHeight="1">
      <c r="A5888" s="13" t="s">
        <v>214</v>
      </c>
      <c r="B5888" s="14" t="s">
        <v>3567</v>
      </c>
      <c r="C5888" s="13">
        <v>33</v>
      </c>
      <c r="D5888" s="13" t="s">
        <v>3576</v>
      </c>
      <c r="E5888" s="15" t="s">
        <v>3583</v>
      </c>
      <c r="F5888" s="13">
        <v>6986</v>
      </c>
      <c r="G5888" s="13" t="s">
        <v>2260</v>
      </c>
      <c r="H5888" s="16">
        <v>45899</v>
      </c>
      <c r="I5888" s="17">
        <v>45900</v>
      </c>
      <c r="J5888" s="18">
        <f t="shared" si="222"/>
        <v>45900</v>
      </c>
      <c r="K5888" s="19">
        <v>0.91666666666666663</v>
      </c>
      <c r="L5888" s="19">
        <v>0.98958333333333337</v>
      </c>
      <c r="M5888" s="20">
        <v>4.1666666666666664E-2</v>
      </c>
      <c r="N5888" s="19">
        <v>0.11458333333333333</v>
      </c>
      <c r="O5888" s="21">
        <f t="shared" si="223"/>
        <v>7.2916666666666657E-2</v>
      </c>
      <c r="P5888" s="13" t="s">
        <v>50</v>
      </c>
      <c r="Q5888" s="13" t="s">
        <v>50</v>
      </c>
      <c r="R5888" s="22" t="s">
        <v>3597</v>
      </c>
      <c r="S5888" s="22" t="s">
        <v>31</v>
      </c>
      <c r="T5888" s="23" t="s">
        <v>52</v>
      </c>
      <c r="U5888" s="23" t="s">
        <v>50</v>
      </c>
      <c r="V5888" s="22" t="s">
        <v>68</v>
      </c>
      <c r="W5888" s="24" t="s">
        <v>158</v>
      </c>
      <c r="X5888" s="25" t="s">
        <v>58</v>
      </c>
      <c r="Y5888" s="25" t="s">
        <v>114</v>
      </c>
      <c r="Z5888" s="25" t="s">
        <v>84</v>
      </c>
      <c r="AA5888" s="25"/>
      <c r="AB5888" s="26"/>
      <c r="AC5888" s="31">
        <v>2.2312499999999999E-2</v>
      </c>
      <c r="AD5888" s="32"/>
      <c r="AE5888" s="32"/>
      <c r="AF5888" s="32"/>
      <c r="AG5888" s="33"/>
      <c r="AH5888" s="33"/>
      <c r="AI5888" s="33"/>
      <c r="AJ5888" s="27"/>
      <c r="AK5888" s="27"/>
      <c r="AL5888" s="27">
        <v>2.6</v>
      </c>
      <c r="AM5888" s="27"/>
      <c r="AN5888" s="27"/>
      <c r="AO5888" s="28" t="s">
        <v>94</v>
      </c>
      <c r="AP5888" s="51"/>
      <c r="AQ5888" s="51"/>
    </row>
    <row r="5889" spans="1:43" ht="12.65" customHeight="1">
      <c r="A5889" s="13" t="s">
        <v>214</v>
      </c>
      <c r="B5889" s="14" t="s">
        <v>3567</v>
      </c>
      <c r="C5889" s="13">
        <v>33</v>
      </c>
      <c r="D5889" s="13" t="s">
        <v>3576</v>
      </c>
      <c r="E5889" s="15" t="s">
        <v>3583</v>
      </c>
      <c r="F5889" s="13">
        <v>6986</v>
      </c>
      <c r="G5889" s="13" t="s">
        <v>2260</v>
      </c>
      <c r="H5889" s="16">
        <v>45899</v>
      </c>
      <c r="I5889" s="17">
        <v>45900</v>
      </c>
      <c r="J5889" s="18">
        <f t="shared" si="222"/>
        <v>45900</v>
      </c>
      <c r="K5889" s="19">
        <v>0.98958333333333337</v>
      </c>
      <c r="L5889" s="19">
        <v>6.25E-2</v>
      </c>
      <c r="M5889" s="20">
        <v>0.11458333333333333</v>
      </c>
      <c r="N5889" s="19">
        <v>0.1875</v>
      </c>
      <c r="O5889" s="21">
        <f t="shared" si="223"/>
        <v>7.2916666666666671E-2</v>
      </c>
      <c r="P5889" s="13" t="s">
        <v>50</v>
      </c>
      <c r="Q5889" s="13" t="s">
        <v>50</v>
      </c>
      <c r="R5889" s="22" t="s">
        <v>3600</v>
      </c>
      <c r="S5889" s="22" t="s">
        <v>31</v>
      </c>
      <c r="T5889" s="23" t="s">
        <v>52</v>
      </c>
      <c r="U5889" s="23" t="s">
        <v>50</v>
      </c>
      <c r="V5889" s="22" t="s">
        <v>68</v>
      </c>
      <c r="W5889" s="24" t="s">
        <v>136</v>
      </c>
      <c r="X5889" s="25" t="s">
        <v>66</v>
      </c>
      <c r="Y5889" s="25" t="s">
        <v>114</v>
      </c>
      <c r="Z5889" s="25" t="s">
        <v>85</v>
      </c>
      <c r="AA5889" s="25"/>
      <c r="AB5889" s="26"/>
      <c r="AC5889" s="31">
        <v>1.9762499999999999E-2</v>
      </c>
      <c r="AD5889" s="32"/>
      <c r="AE5889" s="32"/>
      <c r="AF5889" s="32"/>
      <c r="AG5889" s="33"/>
      <c r="AH5889" s="33"/>
      <c r="AI5889" s="33"/>
      <c r="AJ5889" s="27"/>
      <c r="AK5889" s="27"/>
      <c r="AL5889" s="27">
        <v>2.6</v>
      </c>
      <c r="AM5889" s="27"/>
      <c r="AN5889" s="27"/>
      <c r="AO5889" s="28" t="s">
        <v>94</v>
      </c>
      <c r="AP5889" s="51"/>
      <c r="AQ5889" s="51"/>
    </row>
    <row r="5890" spans="1:43" ht="12.65" customHeight="1">
      <c r="A5890" s="13" t="s">
        <v>214</v>
      </c>
      <c r="B5890" s="14" t="s">
        <v>3567</v>
      </c>
      <c r="C5890" s="13">
        <v>33</v>
      </c>
      <c r="D5890" s="13" t="s">
        <v>3576</v>
      </c>
      <c r="E5890" s="15" t="s">
        <v>3583</v>
      </c>
      <c r="F5890" s="13">
        <v>6986</v>
      </c>
      <c r="G5890" s="13" t="s">
        <v>2260</v>
      </c>
      <c r="H5890" s="16">
        <v>45900</v>
      </c>
      <c r="I5890" s="17">
        <v>45900</v>
      </c>
      <c r="J5890" s="18">
        <f t="shared" si="222"/>
        <v>45900</v>
      </c>
      <c r="K5890" s="19">
        <v>6.25E-2</v>
      </c>
      <c r="L5890" s="19">
        <v>0.13541666666666666</v>
      </c>
      <c r="M5890" s="20">
        <v>0.1875</v>
      </c>
      <c r="N5890" s="19">
        <v>0.26041666666666669</v>
      </c>
      <c r="O5890" s="21">
        <f t="shared" si="223"/>
        <v>7.2916666666666685E-2</v>
      </c>
      <c r="P5890" s="13" t="s">
        <v>50</v>
      </c>
      <c r="Q5890" s="13" t="s">
        <v>50</v>
      </c>
      <c r="R5890" s="22" t="s">
        <v>3598</v>
      </c>
      <c r="S5890" s="22" t="s">
        <v>31</v>
      </c>
      <c r="T5890" s="23" t="s">
        <v>52</v>
      </c>
      <c r="U5890" s="23" t="s">
        <v>50</v>
      </c>
      <c r="V5890" s="22" t="s">
        <v>68</v>
      </c>
      <c r="W5890" s="24" t="s">
        <v>134</v>
      </c>
      <c r="X5890" s="25" t="s">
        <v>65</v>
      </c>
      <c r="Y5890" s="25" t="s">
        <v>114</v>
      </c>
      <c r="Z5890" s="25" t="s">
        <v>54</v>
      </c>
      <c r="AA5890" s="25"/>
      <c r="AB5890" s="26"/>
      <c r="AC5890" s="31">
        <v>0.13148437499999999</v>
      </c>
      <c r="AD5890" s="32"/>
      <c r="AE5890" s="32"/>
      <c r="AF5890" s="32"/>
      <c r="AG5890" s="33"/>
      <c r="AH5890" s="33"/>
      <c r="AI5890" s="33"/>
      <c r="AJ5890" s="27"/>
      <c r="AK5890" s="27"/>
      <c r="AL5890" s="27">
        <v>2.6</v>
      </c>
      <c r="AM5890" s="27"/>
      <c r="AN5890" s="27"/>
      <c r="AO5890" s="28" t="s">
        <v>94</v>
      </c>
      <c r="AP5890" s="51"/>
      <c r="AQ5890" s="51"/>
    </row>
    <row r="5891" spans="1:43" ht="12.65" customHeight="1">
      <c r="A5891" s="13" t="s">
        <v>214</v>
      </c>
      <c r="B5891" s="14" t="s">
        <v>3567</v>
      </c>
      <c r="C5891" s="13">
        <v>33</v>
      </c>
      <c r="D5891" s="13" t="s">
        <v>3576</v>
      </c>
      <c r="E5891" s="15" t="s">
        <v>3583</v>
      </c>
      <c r="F5891" s="13">
        <v>6986</v>
      </c>
      <c r="G5891" s="13" t="s">
        <v>2260</v>
      </c>
      <c r="H5891" s="16">
        <v>45900</v>
      </c>
      <c r="I5891" s="17">
        <v>45900</v>
      </c>
      <c r="J5891" s="18">
        <f t="shared" si="222"/>
        <v>45900</v>
      </c>
      <c r="K5891" s="19">
        <v>0.20833333333333334</v>
      </c>
      <c r="L5891" s="19">
        <v>0.28125</v>
      </c>
      <c r="M5891" s="20">
        <v>0.33333333333333331</v>
      </c>
      <c r="N5891" s="19">
        <v>0.40625</v>
      </c>
      <c r="O5891" s="21">
        <f t="shared" si="223"/>
        <v>7.2916666666666685E-2</v>
      </c>
      <c r="P5891" s="13" t="s">
        <v>50</v>
      </c>
      <c r="Q5891" s="13" t="s">
        <v>50</v>
      </c>
      <c r="R5891" s="22" t="s">
        <v>3601</v>
      </c>
      <c r="S5891" s="22" t="s">
        <v>30</v>
      </c>
      <c r="T5891" s="23" t="s">
        <v>52</v>
      </c>
      <c r="U5891" s="23" t="s">
        <v>50</v>
      </c>
      <c r="V5891" s="22" t="s">
        <v>68</v>
      </c>
      <c r="W5891" s="24" t="s">
        <v>138</v>
      </c>
      <c r="X5891" s="25" t="s">
        <v>56</v>
      </c>
      <c r="Y5891" s="25" t="s">
        <v>114</v>
      </c>
      <c r="Z5891" s="25" t="s">
        <v>71</v>
      </c>
      <c r="AA5891" s="25"/>
      <c r="AB5891" s="26"/>
      <c r="AC5891" s="31">
        <v>2.9610546874999999</v>
      </c>
      <c r="AD5891" s="32"/>
      <c r="AE5891" s="32"/>
      <c r="AF5891" s="32"/>
      <c r="AG5891" s="33"/>
      <c r="AH5891" s="33"/>
      <c r="AI5891" s="33"/>
      <c r="AJ5891" s="27"/>
      <c r="AK5891" s="27"/>
      <c r="AL5891" s="27">
        <v>2.6</v>
      </c>
      <c r="AM5891" s="27"/>
      <c r="AN5891" s="27"/>
      <c r="AO5891" s="28" t="s">
        <v>94</v>
      </c>
      <c r="AP5891" s="51"/>
      <c r="AQ5891" s="51"/>
    </row>
    <row r="5892" spans="1:43" ht="12.65" customHeight="1">
      <c r="A5892" s="13" t="s">
        <v>214</v>
      </c>
      <c r="B5892" s="14" t="s">
        <v>3567</v>
      </c>
      <c r="C5892" s="13">
        <v>33</v>
      </c>
      <c r="D5892" s="13" t="s">
        <v>3576</v>
      </c>
      <c r="E5892" s="15" t="s">
        <v>3583</v>
      </c>
      <c r="F5892" s="13">
        <v>6986</v>
      </c>
      <c r="G5892" s="13" t="s">
        <v>2260</v>
      </c>
      <c r="H5892" s="16">
        <v>45900</v>
      </c>
      <c r="I5892" s="17">
        <v>45900</v>
      </c>
      <c r="J5892" s="18">
        <f t="shared" si="222"/>
        <v>45900</v>
      </c>
      <c r="K5892" s="19">
        <v>0.60416666666666663</v>
      </c>
      <c r="L5892" s="19">
        <v>0.6875</v>
      </c>
      <c r="M5892" s="20">
        <v>0.77083333333333337</v>
      </c>
      <c r="N5892" s="19">
        <v>0.85416666666666663</v>
      </c>
      <c r="O5892" s="21">
        <f t="shared" si="223"/>
        <v>8.3333333333333259E-2</v>
      </c>
      <c r="P5892" s="13" t="s">
        <v>50</v>
      </c>
      <c r="Q5892" s="13" t="s">
        <v>50</v>
      </c>
      <c r="R5892" s="22" t="s">
        <v>3602</v>
      </c>
      <c r="S5892" s="22" t="s">
        <v>29</v>
      </c>
      <c r="T5892" s="23" t="s">
        <v>52</v>
      </c>
      <c r="U5892" s="23" t="s">
        <v>50</v>
      </c>
      <c r="V5892" s="22" t="s">
        <v>68</v>
      </c>
      <c r="W5892" s="24" t="s">
        <v>132</v>
      </c>
      <c r="X5892" s="25" t="s">
        <v>62</v>
      </c>
      <c r="Y5892" s="25" t="s">
        <v>114</v>
      </c>
      <c r="Z5892" s="25" t="s">
        <v>77</v>
      </c>
      <c r="AA5892" s="25"/>
      <c r="AB5892" s="26"/>
      <c r="AC5892" s="31">
        <v>15.140625</v>
      </c>
      <c r="AD5892" s="32"/>
      <c r="AE5892" s="32"/>
      <c r="AF5892" s="32"/>
      <c r="AG5892" s="33"/>
      <c r="AH5892" s="33"/>
      <c r="AI5892" s="33"/>
      <c r="AJ5892" s="27"/>
      <c r="AK5892" s="27"/>
      <c r="AL5892" s="27">
        <v>7.8</v>
      </c>
      <c r="AM5892" s="27"/>
      <c r="AN5892" s="27"/>
      <c r="AO5892" s="28" t="s">
        <v>94</v>
      </c>
      <c r="AP5892" s="51"/>
      <c r="AQ5892" s="51"/>
    </row>
    <row r="5893" spans="1:43" ht="12.65" customHeight="1">
      <c r="A5893" s="13" t="s">
        <v>214</v>
      </c>
      <c r="B5893" s="14" t="s">
        <v>3567</v>
      </c>
      <c r="C5893" s="13">
        <v>33</v>
      </c>
      <c r="D5893" s="13" t="s">
        <v>3576</v>
      </c>
      <c r="E5893" s="15" t="s">
        <v>3583</v>
      </c>
      <c r="F5893" s="13">
        <v>6986</v>
      </c>
      <c r="G5893" s="13" t="s">
        <v>2260</v>
      </c>
      <c r="H5893" s="16">
        <v>45900</v>
      </c>
      <c r="I5893" s="17">
        <v>45900</v>
      </c>
      <c r="J5893" s="18">
        <f t="shared" si="222"/>
        <v>45900</v>
      </c>
      <c r="K5893" s="19">
        <v>0.77083333333333337</v>
      </c>
      <c r="L5893" s="19">
        <v>0.85416666666666674</v>
      </c>
      <c r="M5893" s="20">
        <v>0.89583333333333337</v>
      </c>
      <c r="N5893" s="19">
        <v>0.97916666666666674</v>
      </c>
      <c r="O5893" s="21">
        <f t="shared" si="223"/>
        <v>8.333333333333337E-2</v>
      </c>
      <c r="P5893" s="13" t="s">
        <v>50</v>
      </c>
      <c r="Q5893" s="13" t="s">
        <v>50</v>
      </c>
      <c r="R5893" s="22" t="s">
        <v>3603</v>
      </c>
      <c r="S5893" s="22" t="s">
        <v>29</v>
      </c>
      <c r="T5893" s="23" t="s">
        <v>52</v>
      </c>
      <c r="U5893" s="23" t="s">
        <v>50</v>
      </c>
      <c r="V5893" s="22" t="s">
        <v>68</v>
      </c>
      <c r="W5893" s="24" t="s">
        <v>159</v>
      </c>
      <c r="X5893" s="25" t="s">
        <v>60</v>
      </c>
      <c r="Y5893" s="25" t="s">
        <v>114</v>
      </c>
      <c r="Z5893" s="25" t="s">
        <v>73</v>
      </c>
      <c r="AA5893" s="25"/>
      <c r="AB5893" s="26"/>
      <c r="AC5893" s="31">
        <v>9.296875</v>
      </c>
      <c r="AD5893" s="32"/>
      <c r="AE5893" s="32"/>
      <c r="AF5893" s="32"/>
      <c r="AG5893" s="33"/>
      <c r="AH5893" s="33"/>
      <c r="AI5893" s="33"/>
      <c r="AJ5893" s="27"/>
      <c r="AK5893" s="27"/>
      <c r="AL5893" s="27">
        <v>7.8</v>
      </c>
      <c r="AM5893" s="27"/>
      <c r="AN5893" s="27"/>
      <c r="AO5893" s="28" t="s">
        <v>94</v>
      </c>
      <c r="AP5893" s="51"/>
      <c r="AQ5893" s="51"/>
    </row>
    <row r="5894" spans="1:43" ht="12.65" customHeight="1">
      <c r="A5894" s="13" t="s">
        <v>214</v>
      </c>
      <c r="B5894" s="14" t="s">
        <v>3567</v>
      </c>
      <c r="C5894" s="13">
        <v>33</v>
      </c>
      <c r="D5894" s="13" t="s">
        <v>3576</v>
      </c>
      <c r="E5894" s="15" t="s">
        <v>3583</v>
      </c>
      <c r="F5894" s="13">
        <v>6986</v>
      </c>
      <c r="G5894" s="13" t="s">
        <v>2260</v>
      </c>
      <c r="H5894" s="16">
        <v>45900</v>
      </c>
      <c r="I5894" s="17">
        <v>45900</v>
      </c>
      <c r="J5894" s="18">
        <f t="shared" si="222"/>
        <v>45900</v>
      </c>
      <c r="K5894" s="19">
        <v>0.85416666666666674</v>
      </c>
      <c r="L5894" s="19">
        <v>0.91666666666666663</v>
      </c>
      <c r="M5894" s="19">
        <v>0.97916666666666674</v>
      </c>
      <c r="N5894" s="19">
        <v>4.1666666666666664E-2</v>
      </c>
      <c r="O5894" s="21">
        <f t="shared" si="223"/>
        <v>6.25E-2</v>
      </c>
      <c r="P5894" s="13" t="s">
        <v>50</v>
      </c>
      <c r="Q5894" s="13" t="s">
        <v>50</v>
      </c>
      <c r="R5894" s="22" t="s">
        <v>3579</v>
      </c>
      <c r="S5894" s="22" t="s">
        <v>30</v>
      </c>
      <c r="T5894" s="23" t="s">
        <v>52</v>
      </c>
      <c r="U5894" s="23" t="s">
        <v>50</v>
      </c>
      <c r="V5894" s="22" t="s">
        <v>68</v>
      </c>
      <c r="W5894" s="24" t="s">
        <v>142</v>
      </c>
      <c r="X5894" s="25" t="s">
        <v>57</v>
      </c>
      <c r="Y5894" s="25" t="s">
        <v>114</v>
      </c>
      <c r="Z5894" s="25" t="s">
        <v>63</v>
      </c>
      <c r="AA5894" s="25"/>
      <c r="AB5894" s="26"/>
      <c r="AC5894" s="31">
        <v>2.2312499999999997</v>
      </c>
      <c r="AD5894" s="32"/>
      <c r="AE5894" s="32"/>
      <c r="AF5894" s="32"/>
      <c r="AG5894" s="33"/>
      <c r="AH5894" s="33"/>
      <c r="AI5894" s="33"/>
      <c r="AJ5894" s="27"/>
      <c r="AK5894" s="27"/>
      <c r="AL5894" s="27">
        <v>3.25</v>
      </c>
      <c r="AM5894" s="27"/>
      <c r="AN5894" s="27"/>
      <c r="AO5894" s="28" t="s">
        <v>94</v>
      </c>
      <c r="AP5894" s="51"/>
      <c r="AQ5894" s="51"/>
    </row>
    <row r="5895" spans="1:43" ht="12.65" customHeight="1">
      <c r="A5895" s="13" t="s">
        <v>214</v>
      </c>
      <c r="B5895" s="14" t="s">
        <v>3567</v>
      </c>
      <c r="C5895" s="13">
        <v>33</v>
      </c>
      <c r="D5895" s="13" t="s">
        <v>3576</v>
      </c>
      <c r="E5895" s="15" t="s">
        <v>3583</v>
      </c>
      <c r="F5895" s="13">
        <v>6986</v>
      </c>
      <c r="G5895" s="13" t="s">
        <v>2260</v>
      </c>
      <c r="H5895" s="16">
        <v>45900</v>
      </c>
      <c r="I5895" s="17">
        <v>45901</v>
      </c>
      <c r="J5895" s="18">
        <f t="shared" si="222"/>
        <v>45901</v>
      </c>
      <c r="K5895" s="19">
        <v>0.91666666666666663</v>
      </c>
      <c r="L5895" s="19">
        <v>0.98958333333333337</v>
      </c>
      <c r="M5895" s="20">
        <v>4.1666666666666664E-2</v>
      </c>
      <c r="N5895" s="19">
        <v>0.11458333333333333</v>
      </c>
      <c r="O5895" s="21">
        <f t="shared" si="223"/>
        <v>7.2916666666666657E-2</v>
      </c>
      <c r="P5895" s="13" t="s">
        <v>50</v>
      </c>
      <c r="Q5895" s="13" t="s">
        <v>50</v>
      </c>
      <c r="R5895" s="22" t="s">
        <v>3600</v>
      </c>
      <c r="S5895" s="22" t="s">
        <v>31</v>
      </c>
      <c r="T5895" s="23" t="s">
        <v>52</v>
      </c>
      <c r="U5895" s="23" t="s">
        <v>50</v>
      </c>
      <c r="V5895" s="22" t="s">
        <v>68</v>
      </c>
      <c r="W5895" s="24" t="s">
        <v>136</v>
      </c>
      <c r="X5895" s="25" t="s">
        <v>66</v>
      </c>
      <c r="Y5895" s="25" t="s">
        <v>114</v>
      </c>
      <c r="Z5895" s="25" t="s">
        <v>85</v>
      </c>
      <c r="AA5895" s="25"/>
      <c r="AB5895" s="26"/>
      <c r="AC5895" s="31">
        <v>0.11733984375000001</v>
      </c>
      <c r="AD5895" s="32"/>
      <c r="AE5895" s="32"/>
      <c r="AF5895" s="32"/>
      <c r="AG5895" s="33"/>
      <c r="AH5895" s="33"/>
      <c r="AI5895" s="33"/>
      <c r="AJ5895" s="27"/>
      <c r="AK5895" s="27"/>
      <c r="AL5895" s="27">
        <v>2</v>
      </c>
      <c r="AM5895" s="27"/>
      <c r="AN5895" s="27"/>
      <c r="AO5895" s="28" t="s">
        <v>94</v>
      </c>
      <c r="AP5895" s="51"/>
      <c r="AQ5895" s="51"/>
    </row>
    <row r="5896" spans="1:43" ht="12.65" customHeight="1">
      <c r="A5896" s="13" t="s">
        <v>214</v>
      </c>
      <c r="B5896" s="14" t="s">
        <v>3567</v>
      </c>
      <c r="C5896" s="13">
        <v>33</v>
      </c>
      <c r="D5896" s="13" t="s">
        <v>3576</v>
      </c>
      <c r="E5896" s="15" t="s">
        <v>3583</v>
      </c>
      <c r="F5896" s="13">
        <v>6986</v>
      </c>
      <c r="G5896" s="13" t="s">
        <v>2260</v>
      </c>
      <c r="H5896" s="16">
        <v>45900</v>
      </c>
      <c r="I5896" s="17">
        <v>45901</v>
      </c>
      <c r="J5896" s="18">
        <f t="shared" si="222"/>
        <v>45901</v>
      </c>
      <c r="K5896" s="19">
        <v>0.98958333333333337</v>
      </c>
      <c r="L5896" s="19">
        <v>6.25E-2</v>
      </c>
      <c r="M5896" s="20">
        <v>0.11458333333333333</v>
      </c>
      <c r="N5896" s="19">
        <v>0.1875</v>
      </c>
      <c r="O5896" s="21">
        <f t="shared" si="223"/>
        <v>7.2916666666666671E-2</v>
      </c>
      <c r="P5896" s="13" t="s">
        <v>50</v>
      </c>
      <c r="Q5896" s="13" t="s">
        <v>50</v>
      </c>
      <c r="R5896" s="22" t="s">
        <v>3603</v>
      </c>
      <c r="S5896" s="22" t="s">
        <v>31</v>
      </c>
      <c r="T5896" s="23" t="s">
        <v>52</v>
      </c>
      <c r="U5896" s="23" t="s">
        <v>50</v>
      </c>
      <c r="V5896" s="22" t="s">
        <v>68</v>
      </c>
      <c r="W5896" s="24" t="s">
        <v>159</v>
      </c>
      <c r="X5896" s="25" t="s">
        <v>60</v>
      </c>
      <c r="Y5896" s="25" t="s">
        <v>114</v>
      </c>
      <c r="Z5896" s="25" t="s">
        <v>73</v>
      </c>
      <c r="AA5896" s="25"/>
      <c r="AB5896" s="26"/>
      <c r="AC5896" s="31">
        <v>0.13248046875</v>
      </c>
      <c r="AD5896" s="32"/>
      <c r="AE5896" s="32"/>
      <c r="AF5896" s="32"/>
      <c r="AG5896" s="33"/>
      <c r="AH5896" s="33"/>
      <c r="AI5896" s="33"/>
      <c r="AJ5896" s="27"/>
      <c r="AK5896" s="27"/>
      <c r="AL5896" s="27">
        <v>2</v>
      </c>
      <c r="AM5896" s="27"/>
      <c r="AN5896" s="27"/>
      <c r="AO5896" s="28" t="s">
        <v>94</v>
      </c>
      <c r="AP5896" s="51"/>
      <c r="AQ5896" s="51"/>
    </row>
    <row r="5897" spans="1:43" ht="12.65" customHeight="1">
      <c r="A5897" s="13" t="s">
        <v>214</v>
      </c>
      <c r="B5897" s="14" t="s">
        <v>3567</v>
      </c>
      <c r="C5897" s="13">
        <v>33</v>
      </c>
      <c r="D5897" s="13" t="s">
        <v>3576</v>
      </c>
      <c r="E5897" s="15" t="s">
        <v>3604</v>
      </c>
      <c r="F5897" s="13">
        <v>7005</v>
      </c>
      <c r="G5897" s="13" t="s">
        <v>2260</v>
      </c>
      <c r="H5897" s="16">
        <v>45899</v>
      </c>
      <c r="I5897" s="17">
        <v>45899</v>
      </c>
      <c r="J5897" s="18">
        <f t="shared" si="222"/>
        <v>45899</v>
      </c>
      <c r="K5897" s="19">
        <v>0.5625</v>
      </c>
      <c r="L5897" s="19">
        <v>0.64583333333333337</v>
      </c>
      <c r="M5897" s="20">
        <v>0.6875</v>
      </c>
      <c r="N5897" s="19">
        <v>0.77083333333333337</v>
      </c>
      <c r="O5897" s="21">
        <f t="shared" si="223"/>
        <v>8.333333333333337E-2</v>
      </c>
      <c r="P5897" s="13" t="s">
        <v>50</v>
      </c>
      <c r="Q5897" s="13" t="s">
        <v>50</v>
      </c>
      <c r="R5897" s="22" t="s">
        <v>3600</v>
      </c>
      <c r="S5897" s="22" t="s">
        <v>29</v>
      </c>
      <c r="T5897" s="23" t="s">
        <v>52</v>
      </c>
      <c r="U5897" s="23" t="s">
        <v>50</v>
      </c>
      <c r="V5897" s="22" t="s">
        <v>68</v>
      </c>
      <c r="W5897" s="24" t="s">
        <v>136</v>
      </c>
      <c r="X5897" s="25" t="s">
        <v>66</v>
      </c>
      <c r="Y5897" s="25" t="s">
        <v>114</v>
      </c>
      <c r="Z5897" s="25" t="s">
        <v>85</v>
      </c>
      <c r="AA5897" s="25"/>
      <c r="AB5897" s="26"/>
      <c r="AC5897" s="31">
        <v>6.17578125</v>
      </c>
      <c r="AD5897" s="32"/>
      <c r="AE5897" s="32"/>
      <c r="AF5897" s="32"/>
      <c r="AG5897" s="33"/>
      <c r="AH5897" s="33"/>
      <c r="AI5897" s="33"/>
      <c r="AJ5897" s="27"/>
      <c r="AK5897" s="27"/>
      <c r="AL5897" s="27">
        <v>6.2399999999999993</v>
      </c>
      <c r="AM5897" s="27"/>
      <c r="AN5897" s="27"/>
      <c r="AO5897" s="28" t="s">
        <v>94</v>
      </c>
      <c r="AP5897" s="51"/>
      <c r="AQ5897" s="51"/>
    </row>
    <row r="5898" spans="1:43" ht="12.65" customHeight="1">
      <c r="A5898" s="13" t="s">
        <v>213</v>
      </c>
      <c r="B5898" s="14" t="s">
        <v>3605</v>
      </c>
      <c r="C5898" s="13">
        <v>146</v>
      </c>
      <c r="D5898" s="13" t="s">
        <v>2870</v>
      </c>
      <c r="E5898" s="15" t="s">
        <v>2871</v>
      </c>
      <c r="F5898" s="13">
        <v>7458</v>
      </c>
      <c r="G5898" s="13" t="s">
        <v>2260</v>
      </c>
      <c r="H5898" s="16">
        <v>45891</v>
      </c>
      <c r="I5898" s="17">
        <v>45891</v>
      </c>
      <c r="J5898" s="18">
        <v>45891</v>
      </c>
      <c r="K5898" s="19">
        <v>0.4513888888888889</v>
      </c>
      <c r="L5898" s="19">
        <v>0.4861111111111111</v>
      </c>
      <c r="M5898" s="20">
        <v>0.65972222222222221</v>
      </c>
      <c r="N5898" s="19">
        <v>0.69444444444444442</v>
      </c>
      <c r="O5898" s="21">
        <f t="shared" si="223"/>
        <v>3.472222222222221E-2</v>
      </c>
      <c r="P5898" s="13" t="s">
        <v>50</v>
      </c>
      <c r="Q5898" s="13" t="s">
        <v>50</v>
      </c>
      <c r="R5898" s="22" t="s">
        <v>2872</v>
      </c>
      <c r="S5898" s="22" t="s">
        <v>33</v>
      </c>
      <c r="T5898" s="23" t="s">
        <v>52</v>
      </c>
      <c r="U5898" s="23"/>
      <c r="V5898" s="22" t="s">
        <v>67</v>
      </c>
      <c r="W5898" s="24" t="s">
        <v>3677</v>
      </c>
      <c r="X5898" s="25" t="s">
        <v>50</v>
      </c>
      <c r="Y5898" s="25" t="s">
        <v>50</v>
      </c>
      <c r="Z5898" s="25" t="s">
        <v>50</v>
      </c>
      <c r="AA5898" s="25"/>
      <c r="AB5898" s="26"/>
      <c r="AC5898" s="31">
        <v>1.0447675531914895</v>
      </c>
      <c r="AD5898" s="32"/>
      <c r="AE5898" s="32"/>
      <c r="AF5898" s="32"/>
      <c r="AG5898" s="33"/>
      <c r="AH5898" s="33"/>
      <c r="AI5898" s="33"/>
      <c r="AJ5898" s="27"/>
      <c r="AK5898" s="27"/>
      <c r="AL5898" s="27">
        <v>0.4</v>
      </c>
      <c r="AM5898" s="27"/>
      <c r="AN5898" s="27"/>
      <c r="AO5898" s="28" t="s">
        <v>94</v>
      </c>
      <c r="AP5898" s="51"/>
      <c r="AQ5898" s="51"/>
    </row>
    <row r="5899" spans="1:43" ht="12.65" customHeight="1">
      <c r="A5899" s="13" t="s">
        <v>213</v>
      </c>
      <c r="B5899" s="14" t="s">
        <v>3605</v>
      </c>
      <c r="C5899" s="13">
        <v>146</v>
      </c>
      <c r="D5899" s="13" t="s">
        <v>2870</v>
      </c>
      <c r="E5899" s="15" t="s">
        <v>2871</v>
      </c>
      <c r="F5899" s="13">
        <v>7458</v>
      </c>
      <c r="G5899" s="13" t="s">
        <v>2260</v>
      </c>
      <c r="H5899" s="16">
        <v>45897</v>
      </c>
      <c r="I5899" s="17">
        <v>45897</v>
      </c>
      <c r="J5899" s="18">
        <v>45897</v>
      </c>
      <c r="K5899" s="19">
        <v>0.24305555555555555</v>
      </c>
      <c r="L5899" s="19">
        <v>0.27083333333333331</v>
      </c>
      <c r="M5899" s="20">
        <v>0.4513888888888889</v>
      </c>
      <c r="N5899" s="19">
        <v>0.47916666666666669</v>
      </c>
      <c r="O5899" s="21">
        <f t="shared" si="223"/>
        <v>2.777777777777779E-2</v>
      </c>
      <c r="P5899" s="13" t="s">
        <v>50</v>
      </c>
      <c r="Q5899" s="13" t="s">
        <v>50</v>
      </c>
      <c r="R5899" s="22" t="s">
        <v>2873</v>
      </c>
      <c r="S5899" s="22" t="s">
        <v>33</v>
      </c>
      <c r="T5899" s="23" t="s">
        <v>52</v>
      </c>
      <c r="U5899" s="23"/>
      <c r="V5899" s="22" t="s">
        <v>67</v>
      </c>
      <c r="W5899" s="24" t="s">
        <v>3677</v>
      </c>
      <c r="X5899" s="25" t="s">
        <v>50</v>
      </c>
      <c r="Y5899" s="25" t="s">
        <v>50</v>
      </c>
      <c r="Z5899" s="25" t="s">
        <v>50</v>
      </c>
      <c r="AA5899" s="25"/>
      <c r="AB5899" s="26"/>
      <c r="AC5899" s="31">
        <v>0.90546521276595759</v>
      </c>
      <c r="AD5899" s="32"/>
      <c r="AE5899" s="32"/>
      <c r="AF5899" s="32"/>
      <c r="AG5899" s="33"/>
      <c r="AH5899" s="33"/>
      <c r="AI5899" s="33"/>
      <c r="AJ5899" s="27"/>
      <c r="AK5899" s="27"/>
      <c r="AL5899" s="27">
        <v>0.4</v>
      </c>
      <c r="AM5899" s="27"/>
      <c r="AN5899" s="27"/>
      <c r="AO5899" s="28" t="s">
        <v>94</v>
      </c>
      <c r="AP5899" s="51"/>
      <c r="AQ5899" s="51"/>
    </row>
    <row r="5900" spans="1:43" ht="12.65" customHeight="1">
      <c r="A5900" s="13" t="s">
        <v>213</v>
      </c>
      <c r="B5900" s="14" t="s">
        <v>3605</v>
      </c>
      <c r="C5900" s="13">
        <v>146</v>
      </c>
      <c r="D5900" s="13" t="s">
        <v>2870</v>
      </c>
      <c r="E5900" s="15" t="s">
        <v>2871</v>
      </c>
      <c r="F5900" s="13">
        <v>7458</v>
      </c>
      <c r="G5900" s="13" t="s">
        <v>2260</v>
      </c>
      <c r="H5900" s="16">
        <v>45898</v>
      </c>
      <c r="I5900" s="17">
        <v>45898</v>
      </c>
      <c r="J5900" s="18">
        <v>45898</v>
      </c>
      <c r="K5900" s="19">
        <v>0.24305555555555555</v>
      </c>
      <c r="L5900" s="19">
        <v>0.27083333333333331</v>
      </c>
      <c r="M5900" s="20">
        <v>0.4513888888888889</v>
      </c>
      <c r="N5900" s="19">
        <v>0.47916666666666669</v>
      </c>
      <c r="O5900" s="21">
        <f t="shared" si="223"/>
        <v>2.777777777777779E-2</v>
      </c>
      <c r="P5900" s="13" t="s">
        <v>50</v>
      </c>
      <c r="Q5900" s="13" t="s">
        <v>50</v>
      </c>
      <c r="R5900" s="22" t="s">
        <v>2873</v>
      </c>
      <c r="S5900" s="22" t="s">
        <v>33</v>
      </c>
      <c r="T5900" s="23" t="s">
        <v>52</v>
      </c>
      <c r="U5900" s="23"/>
      <c r="V5900" s="22" t="s">
        <v>68</v>
      </c>
      <c r="W5900" s="24" t="s">
        <v>3677</v>
      </c>
      <c r="X5900" s="25" t="s">
        <v>50</v>
      </c>
      <c r="Y5900" s="25" t="s">
        <v>50</v>
      </c>
      <c r="Z5900" s="25" t="s">
        <v>50</v>
      </c>
      <c r="AA5900" s="25"/>
      <c r="AB5900" s="26"/>
      <c r="AC5900" s="31">
        <v>0.90546521276595759</v>
      </c>
      <c r="AD5900" s="32"/>
      <c r="AE5900" s="32"/>
      <c r="AF5900" s="32"/>
      <c r="AG5900" s="33"/>
      <c r="AH5900" s="33"/>
      <c r="AI5900" s="33"/>
      <c r="AJ5900" s="27"/>
      <c r="AK5900" s="27"/>
      <c r="AL5900" s="27">
        <v>0.4</v>
      </c>
      <c r="AM5900" s="27"/>
      <c r="AN5900" s="27"/>
      <c r="AO5900" s="28" t="s">
        <v>94</v>
      </c>
      <c r="AP5900" s="51"/>
      <c r="AQ5900" s="51"/>
    </row>
    <row r="5901" spans="1:43" ht="12.65" customHeight="1">
      <c r="A5901" s="13" t="s">
        <v>214</v>
      </c>
      <c r="B5901" s="14" t="s">
        <v>3606</v>
      </c>
      <c r="C5901" s="13">
        <v>34</v>
      </c>
      <c r="D5901" s="13" t="s">
        <v>3607</v>
      </c>
      <c r="E5901" s="15" t="s">
        <v>3608</v>
      </c>
      <c r="F5901" s="13">
        <v>29261</v>
      </c>
      <c r="G5901" s="13" t="s">
        <v>2260</v>
      </c>
      <c r="H5901" s="16">
        <v>45888</v>
      </c>
      <c r="I5901" s="17">
        <v>45888</v>
      </c>
      <c r="J5901" s="18">
        <f>I5901</f>
        <v>45888</v>
      </c>
      <c r="K5901" s="19">
        <v>0.125</v>
      </c>
      <c r="L5901" s="19">
        <v>0.20833333333333334</v>
      </c>
      <c r="M5901" s="20">
        <v>0.25</v>
      </c>
      <c r="N5901" s="19">
        <v>0.33333333333333331</v>
      </c>
      <c r="O5901" s="21">
        <f t="shared" si="223"/>
        <v>8.3333333333333315E-2</v>
      </c>
      <c r="P5901" s="13" t="s">
        <v>50</v>
      </c>
      <c r="Q5901" s="13" t="s">
        <v>50</v>
      </c>
      <c r="R5901" s="22" t="s">
        <v>3227</v>
      </c>
      <c r="S5901" s="22" t="s">
        <v>31</v>
      </c>
      <c r="T5901" s="23" t="s">
        <v>97</v>
      </c>
      <c r="U5901" s="23" t="s">
        <v>50</v>
      </c>
      <c r="V5901" s="22" t="s">
        <v>3880</v>
      </c>
      <c r="W5901" s="24" t="s">
        <v>3659</v>
      </c>
      <c r="X5901" s="25" t="s">
        <v>83</v>
      </c>
      <c r="Y5901" s="25" t="s">
        <v>114</v>
      </c>
      <c r="Z5901" s="25" t="s">
        <v>71</v>
      </c>
      <c r="AA5901" s="25"/>
      <c r="AB5901" s="26"/>
      <c r="AC5901" s="31">
        <v>0.96445781249999996</v>
      </c>
      <c r="AD5901" s="32"/>
      <c r="AE5901" s="32"/>
      <c r="AF5901" s="32"/>
      <c r="AG5901" s="33"/>
      <c r="AH5901" s="33"/>
      <c r="AI5901" s="33"/>
      <c r="AJ5901" s="27"/>
      <c r="AK5901" s="27"/>
      <c r="AL5901" s="27">
        <v>1.2462086513994912</v>
      </c>
      <c r="AM5901" s="27"/>
      <c r="AN5901" s="27"/>
      <c r="AO5901" s="28" t="s">
        <v>94</v>
      </c>
      <c r="AP5901" s="51"/>
      <c r="AQ5901" s="51"/>
    </row>
    <row r="5902" spans="1:43" ht="12.65" customHeight="1">
      <c r="A5902" s="13" t="s">
        <v>214</v>
      </c>
      <c r="B5902" s="14" t="s">
        <v>3606</v>
      </c>
      <c r="C5902" s="13">
        <v>34</v>
      </c>
      <c r="D5902" s="13" t="s">
        <v>3607</v>
      </c>
      <c r="E5902" s="15" t="s">
        <v>3608</v>
      </c>
      <c r="F5902" s="13">
        <v>29261</v>
      </c>
      <c r="G5902" s="13" t="s">
        <v>2260</v>
      </c>
      <c r="H5902" s="16">
        <v>45889</v>
      </c>
      <c r="I5902" s="17">
        <v>45889</v>
      </c>
      <c r="J5902" s="18">
        <f>I5902</f>
        <v>45889</v>
      </c>
      <c r="K5902" s="19">
        <v>0.20833333333333334</v>
      </c>
      <c r="L5902" s="19">
        <v>0.29166666666666669</v>
      </c>
      <c r="M5902" s="20">
        <v>0.33333333333333331</v>
      </c>
      <c r="N5902" s="19">
        <v>0.41666666666666669</v>
      </c>
      <c r="O5902" s="21">
        <f t="shared" si="223"/>
        <v>8.333333333333337E-2</v>
      </c>
      <c r="P5902" s="13" t="s">
        <v>50</v>
      </c>
      <c r="Q5902" s="13" t="s">
        <v>50</v>
      </c>
      <c r="R5902" s="22" t="s">
        <v>3227</v>
      </c>
      <c r="S5902" s="22" t="s">
        <v>31</v>
      </c>
      <c r="T5902" s="23" t="s">
        <v>97</v>
      </c>
      <c r="U5902" s="23" t="s">
        <v>50</v>
      </c>
      <c r="V5902" s="22" t="s">
        <v>3880</v>
      </c>
      <c r="W5902" s="24" t="s">
        <v>3659</v>
      </c>
      <c r="X5902" s="25" t="s">
        <v>83</v>
      </c>
      <c r="Y5902" s="25" t="s">
        <v>114</v>
      </c>
      <c r="Z5902" s="25" t="s">
        <v>71</v>
      </c>
      <c r="AA5902" s="25"/>
      <c r="AB5902" s="26"/>
      <c r="AC5902" s="31">
        <v>0.96445781249999996</v>
      </c>
      <c r="AD5902" s="32"/>
      <c r="AE5902" s="32"/>
      <c r="AF5902" s="32"/>
      <c r="AG5902" s="33"/>
      <c r="AH5902" s="33"/>
      <c r="AI5902" s="33"/>
      <c r="AJ5902" s="27"/>
      <c r="AK5902" s="27"/>
      <c r="AL5902" s="27">
        <v>1.2462086513994912</v>
      </c>
      <c r="AM5902" s="27"/>
      <c r="AN5902" s="27"/>
      <c r="AO5902" s="28" t="s">
        <v>94</v>
      </c>
      <c r="AP5902" s="51"/>
      <c r="AQ5902" s="51"/>
    </row>
    <row r="5903" spans="1:43" ht="12.65" customHeight="1">
      <c r="A5903" s="13" t="s">
        <v>214</v>
      </c>
      <c r="B5903" s="14" t="s">
        <v>3606</v>
      </c>
      <c r="C5903" s="13">
        <v>34</v>
      </c>
      <c r="D5903" s="13" t="s">
        <v>3607</v>
      </c>
      <c r="E5903" s="15" t="s">
        <v>3608</v>
      </c>
      <c r="F5903" s="13">
        <v>29261</v>
      </c>
      <c r="G5903" s="13" t="s">
        <v>2260</v>
      </c>
      <c r="H5903" s="16">
        <v>45889</v>
      </c>
      <c r="I5903" s="17">
        <v>45889</v>
      </c>
      <c r="J5903" s="18">
        <f>I5903</f>
        <v>45889</v>
      </c>
      <c r="K5903" s="19">
        <v>0.66666666666666663</v>
      </c>
      <c r="L5903" s="19">
        <v>0.75</v>
      </c>
      <c r="M5903" s="20">
        <v>0.79166666666666663</v>
      </c>
      <c r="N5903" s="19">
        <v>0.875</v>
      </c>
      <c r="O5903" s="21">
        <f t="shared" si="223"/>
        <v>8.333333333333337E-2</v>
      </c>
      <c r="P5903" s="13" t="s">
        <v>50</v>
      </c>
      <c r="Q5903" s="13" t="s">
        <v>50</v>
      </c>
      <c r="R5903" s="22" t="s">
        <v>3227</v>
      </c>
      <c r="S5903" s="22" t="s">
        <v>31</v>
      </c>
      <c r="T5903" s="23" t="s">
        <v>97</v>
      </c>
      <c r="U5903" s="23" t="s">
        <v>50</v>
      </c>
      <c r="V5903" s="22" t="s">
        <v>3880</v>
      </c>
      <c r="W5903" s="24" t="s">
        <v>3659</v>
      </c>
      <c r="X5903" s="25" t="s">
        <v>83</v>
      </c>
      <c r="Y5903" s="25" t="s">
        <v>114</v>
      </c>
      <c r="Z5903" s="25" t="s">
        <v>71</v>
      </c>
      <c r="AA5903" s="25"/>
      <c r="AB5903" s="26"/>
      <c r="AC5903" s="31">
        <v>2.7555937499999996</v>
      </c>
      <c r="AD5903" s="32"/>
      <c r="AE5903" s="32"/>
      <c r="AF5903" s="32"/>
      <c r="AG5903" s="33"/>
      <c r="AH5903" s="33"/>
      <c r="AI5903" s="33"/>
      <c r="AJ5903" s="27"/>
      <c r="AK5903" s="27"/>
      <c r="AL5903" s="27">
        <v>1.5577608142493637</v>
      </c>
      <c r="AM5903" s="27"/>
      <c r="AN5903" s="27"/>
      <c r="AO5903" s="28" t="s">
        <v>94</v>
      </c>
      <c r="AP5903" s="51"/>
      <c r="AQ5903" s="51"/>
    </row>
    <row r="5904" spans="1:43" ht="12.65" customHeight="1">
      <c r="A5904" s="13" t="s">
        <v>214</v>
      </c>
      <c r="B5904" s="14" t="s">
        <v>3606</v>
      </c>
      <c r="C5904" s="13">
        <v>34</v>
      </c>
      <c r="D5904" s="13" t="s">
        <v>3607</v>
      </c>
      <c r="E5904" s="15" t="s">
        <v>3608</v>
      </c>
      <c r="F5904" s="13">
        <v>29261</v>
      </c>
      <c r="G5904" s="13" t="s">
        <v>2260</v>
      </c>
      <c r="H5904" s="16">
        <v>45890</v>
      </c>
      <c r="I5904" s="17">
        <v>45890</v>
      </c>
      <c r="J5904" s="18">
        <v>45890</v>
      </c>
      <c r="K5904" s="19">
        <v>0.33333333333333331</v>
      </c>
      <c r="L5904" s="19">
        <v>0.35416666666666669</v>
      </c>
      <c r="M5904" s="20">
        <v>0.45833333333333331</v>
      </c>
      <c r="N5904" s="19">
        <v>0.47916666666666669</v>
      </c>
      <c r="O5904" s="21">
        <f t="shared" si="223"/>
        <v>2.083333333333337E-2</v>
      </c>
      <c r="P5904" s="13" t="s">
        <v>50</v>
      </c>
      <c r="Q5904" s="13" t="s">
        <v>50</v>
      </c>
      <c r="R5904" s="22" t="s">
        <v>3609</v>
      </c>
      <c r="S5904" s="22" t="s">
        <v>33</v>
      </c>
      <c r="T5904" s="23" t="s">
        <v>52</v>
      </c>
      <c r="U5904" s="23"/>
      <c r="V5904" s="22" t="s">
        <v>67</v>
      </c>
      <c r="W5904" s="24" t="s">
        <v>3677</v>
      </c>
      <c r="X5904" s="25" t="s">
        <v>50</v>
      </c>
      <c r="Y5904" s="25" t="s">
        <v>50</v>
      </c>
      <c r="Z5904" s="25" t="s">
        <v>50</v>
      </c>
      <c r="AA5904" s="25"/>
      <c r="AB5904" s="26"/>
      <c r="AC5904" s="31">
        <v>1.04975</v>
      </c>
      <c r="AD5904" s="32"/>
      <c r="AE5904" s="32"/>
      <c r="AF5904" s="32"/>
      <c r="AG5904" s="33"/>
      <c r="AH5904" s="33"/>
      <c r="AI5904" s="33"/>
      <c r="AJ5904" s="27"/>
      <c r="AK5904" s="27"/>
      <c r="AL5904" s="27">
        <v>1.2462086513994912</v>
      </c>
      <c r="AM5904" s="27"/>
      <c r="AN5904" s="27"/>
      <c r="AO5904" s="28" t="s">
        <v>94</v>
      </c>
      <c r="AP5904" s="51"/>
      <c r="AQ5904" s="51"/>
    </row>
    <row r="5905" spans="1:43" ht="12.65" customHeight="1">
      <c r="A5905" s="13" t="s">
        <v>214</v>
      </c>
      <c r="B5905" s="14" t="s">
        <v>3606</v>
      </c>
      <c r="C5905" s="13">
        <v>34</v>
      </c>
      <c r="D5905" s="13" t="s">
        <v>3607</v>
      </c>
      <c r="E5905" s="15" t="s">
        <v>3608</v>
      </c>
      <c r="F5905" s="13">
        <v>29261</v>
      </c>
      <c r="G5905" s="13" t="s">
        <v>2260</v>
      </c>
      <c r="H5905" s="16">
        <v>45890</v>
      </c>
      <c r="I5905" s="17">
        <v>45890</v>
      </c>
      <c r="J5905" s="18">
        <v>45890</v>
      </c>
      <c r="K5905" s="19">
        <v>0.35416666666666669</v>
      </c>
      <c r="L5905" s="19">
        <v>0.375</v>
      </c>
      <c r="M5905" s="20">
        <v>0.47916666666666669</v>
      </c>
      <c r="N5905" s="19">
        <v>0.5</v>
      </c>
      <c r="O5905" s="21">
        <f t="shared" si="223"/>
        <v>2.0833333333333315E-2</v>
      </c>
      <c r="P5905" s="13" t="s">
        <v>50</v>
      </c>
      <c r="Q5905" s="13" t="s">
        <v>50</v>
      </c>
      <c r="R5905" s="22" t="s">
        <v>3610</v>
      </c>
      <c r="S5905" s="22" t="s">
        <v>33</v>
      </c>
      <c r="T5905" s="23" t="s">
        <v>52</v>
      </c>
      <c r="U5905" s="23"/>
      <c r="V5905" s="22" t="s">
        <v>67</v>
      </c>
      <c r="W5905" s="24" t="s">
        <v>3677</v>
      </c>
      <c r="X5905" s="25" t="s">
        <v>50</v>
      </c>
      <c r="Y5905" s="25" t="s">
        <v>50</v>
      </c>
      <c r="Z5905" s="25" t="s">
        <v>50</v>
      </c>
      <c r="AA5905" s="25"/>
      <c r="AB5905" s="26"/>
      <c r="AC5905" s="31">
        <v>1.04975</v>
      </c>
      <c r="AD5905" s="32"/>
      <c r="AE5905" s="32"/>
      <c r="AF5905" s="32"/>
      <c r="AG5905" s="33"/>
      <c r="AH5905" s="33"/>
      <c r="AI5905" s="33"/>
      <c r="AJ5905" s="27"/>
      <c r="AK5905" s="27"/>
      <c r="AL5905" s="27">
        <v>1.2462086513994912</v>
      </c>
      <c r="AM5905" s="27"/>
      <c r="AN5905" s="27"/>
      <c r="AO5905" s="28" t="s">
        <v>94</v>
      </c>
      <c r="AP5905" s="51"/>
      <c r="AQ5905" s="51"/>
    </row>
    <row r="5906" spans="1:43" ht="12.65" customHeight="1">
      <c r="A5906" s="13" t="s">
        <v>214</v>
      </c>
      <c r="B5906" s="14" t="s">
        <v>3606</v>
      </c>
      <c r="C5906" s="13">
        <v>34</v>
      </c>
      <c r="D5906" s="13" t="s">
        <v>3607</v>
      </c>
      <c r="E5906" s="15" t="s">
        <v>3608</v>
      </c>
      <c r="F5906" s="13">
        <v>29261</v>
      </c>
      <c r="G5906" s="13" t="s">
        <v>2260</v>
      </c>
      <c r="H5906" s="16">
        <v>45892</v>
      </c>
      <c r="I5906" s="17">
        <v>45892</v>
      </c>
      <c r="J5906" s="18">
        <v>45892</v>
      </c>
      <c r="K5906" s="19">
        <v>0.1875</v>
      </c>
      <c r="L5906" s="19">
        <v>0.20833333333333334</v>
      </c>
      <c r="M5906" s="20">
        <v>0.3125</v>
      </c>
      <c r="N5906" s="19">
        <v>0.33333333333333331</v>
      </c>
      <c r="O5906" s="21">
        <f t="shared" si="223"/>
        <v>2.0833333333333315E-2</v>
      </c>
      <c r="P5906" s="13" t="s">
        <v>50</v>
      </c>
      <c r="Q5906" s="13" t="s">
        <v>50</v>
      </c>
      <c r="R5906" s="22" t="s">
        <v>3611</v>
      </c>
      <c r="S5906" s="22" t="s">
        <v>33</v>
      </c>
      <c r="T5906" s="23" t="s">
        <v>52</v>
      </c>
      <c r="U5906" s="23"/>
      <c r="V5906" s="22" t="s">
        <v>67</v>
      </c>
      <c r="W5906" s="24" t="s">
        <v>3677</v>
      </c>
      <c r="X5906" s="25" t="s">
        <v>50</v>
      </c>
      <c r="Y5906" s="25" t="s">
        <v>50</v>
      </c>
      <c r="Z5906" s="25" t="s">
        <v>50</v>
      </c>
      <c r="AA5906" s="25"/>
      <c r="AB5906" s="26"/>
      <c r="AC5906" s="31">
        <v>0.59500000000000008</v>
      </c>
      <c r="AD5906" s="32"/>
      <c r="AE5906" s="32"/>
      <c r="AF5906" s="32"/>
      <c r="AG5906" s="33"/>
      <c r="AH5906" s="33"/>
      <c r="AI5906" s="33"/>
      <c r="AJ5906" s="27"/>
      <c r="AK5906" s="27"/>
      <c r="AL5906" s="27">
        <v>1.6200712468193386</v>
      </c>
      <c r="AM5906" s="27"/>
      <c r="AN5906" s="27"/>
      <c r="AO5906" s="28" t="s">
        <v>94</v>
      </c>
      <c r="AP5906" s="51"/>
      <c r="AQ5906" s="51"/>
    </row>
    <row r="5907" spans="1:43" ht="12.65" customHeight="1">
      <c r="A5907" s="13" t="s">
        <v>214</v>
      </c>
      <c r="B5907" s="14" t="s">
        <v>3606</v>
      </c>
      <c r="C5907" s="13">
        <v>34</v>
      </c>
      <c r="D5907" s="13" t="s">
        <v>3607</v>
      </c>
      <c r="E5907" s="15" t="s">
        <v>3608</v>
      </c>
      <c r="F5907" s="13">
        <v>29261</v>
      </c>
      <c r="G5907" s="13" t="s">
        <v>2260</v>
      </c>
      <c r="H5907" s="16">
        <v>45892</v>
      </c>
      <c r="I5907" s="17">
        <v>45892</v>
      </c>
      <c r="J5907" s="18">
        <f t="shared" ref="J5907:J5916" si="224">I5907</f>
        <v>45892</v>
      </c>
      <c r="K5907" s="19">
        <v>0.20833333333333334</v>
      </c>
      <c r="L5907" s="19">
        <v>0.29166666666666669</v>
      </c>
      <c r="M5907" s="20">
        <v>0.33333333333333331</v>
      </c>
      <c r="N5907" s="19">
        <v>0.41666666666666669</v>
      </c>
      <c r="O5907" s="21">
        <f t="shared" si="223"/>
        <v>8.333333333333337E-2</v>
      </c>
      <c r="P5907" s="13" t="s">
        <v>50</v>
      </c>
      <c r="Q5907" s="13" t="s">
        <v>50</v>
      </c>
      <c r="R5907" s="22" t="s">
        <v>3227</v>
      </c>
      <c r="S5907" s="22" t="s">
        <v>31</v>
      </c>
      <c r="T5907" s="23" t="s">
        <v>97</v>
      </c>
      <c r="U5907" s="23" t="s">
        <v>50</v>
      </c>
      <c r="V5907" s="22" t="s">
        <v>3880</v>
      </c>
      <c r="W5907" s="24" t="s">
        <v>3659</v>
      </c>
      <c r="X5907" s="25" t="s">
        <v>83</v>
      </c>
      <c r="Y5907" s="25" t="s">
        <v>114</v>
      </c>
      <c r="Z5907" s="25" t="s">
        <v>71</v>
      </c>
      <c r="AA5907" s="25"/>
      <c r="AB5907" s="26"/>
      <c r="AC5907" s="31">
        <v>1.0152187499999998</v>
      </c>
      <c r="AD5907" s="32"/>
      <c r="AE5907" s="32"/>
      <c r="AF5907" s="32"/>
      <c r="AG5907" s="33"/>
      <c r="AH5907" s="33"/>
      <c r="AI5907" s="33"/>
      <c r="AJ5907" s="27"/>
      <c r="AK5907" s="27"/>
      <c r="AL5907" s="27">
        <v>1.6200712468193386</v>
      </c>
      <c r="AM5907" s="27"/>
      <c r="AN5907" s="27"/>
      <c r="AO5907" s="28" t="s">
        <v>94</v>
      </c>
      <c r="AP5907" s="51"/>
      <c r="AQ5907" s="51"/>
    </row>
    <row r="5908" spans="1:43" ht="12.65" customHeight="1">
      <c r="A5908" s="13" t="s">
        <v>214</v>
      </c>
      <c r="B5908" s="14" t="s">
        <v>3606</v>
      </c>
      <c r="C5908" s="13">
        <v>34</v>
      </c>
      <c r="D5908" s="13" t="s">
        <v>3607</v>
      </c>
      <c r="E5908" s="15" t="s">
        <v>3608</v>
      </c>
      <c r="F5908" s="13">
        <v>29261</v>
      </c>
      <c r="G5908" s="13" t="s">
        <v>2260</v>
      </c>
      <c r="H5908" s="16">
        <v>45893</v>
      </c>
      <c r="I5908" s="17">
        <v>45893</v>
      </c>
      <c r="J5908" s="18">
        <f t="shared" si="224"/>
        <v>45893</v>
      </c>
      <c r="K5908" s="19">
        <v>0.29166666666666669</v>
      </c>
      <c r="L5908" s="19">
        <v>0.375</v>
      </c>
      <c r="M5908" s="20">
        <v>0.41666666666666669</v>
      </c>
      <c r="N5908" s="19">
        <v>0.5</v>
      </c>
      <c r="O5908" s="21">
        <f t="shared" si="223"/>
        <v>8.3333333333333315E-2</v>
      </c>
      <c r="P5908" s="13" t="s">
        <v>50</v>
      </c>
      <c r="Q5908" s="13" t="s">
        <v>50</v>
      </c>
      <c r="R5908" s="22" t="s">
        <v>3229</v>
      </c>
      <c r="S5908" s="22" t="s">
        <v>31</v>
      </c>
      <c r="T5908" s="23" t="s">
        <v>52</v>
      </c>
      <c r="U5908" s="23" t="s">
        <v>50</v>
      </c>
      <c r="V5908" s="22" t="s">
        <v>67</v>
      </c>
      <c r="W5908" s="24" t="s">
        <v>139</v>
      </c>
      <c r="X5908" s="25" t="s">
        <v>71</v>
      </c>
      <c r="Y5908" s="25" t="s">
        <v>114</v>
      </c>
      <c r="Z5908" s="25" t="s">
        <v>66</v>
      </c>
      <c r="AA5908" s="25"/>
      <c r="AB5908" s="26"/>
      <c r="AC5908" s="31">
        <v>2.5414999999999996</v>
      </c>
      <c r="AD5908" s="32"/>
      <c r="AE5908" s="32"/>
      <c r="AF5908" s="32"/>
      <c r="AG5908" s="33"/>
      <c r="AH5908" s="33"/>
      <c r="AI5908" s="33"/>
      <c r="AJ5908" s="27"/>
      <c r="AK5908" s="27"/>
      <c r="AL5908" s="27">
        <v>1.6200712468193386</v>
      </c>
      <c r="AM5908" s="27"/>
      <c r="AN5908" s="27"/>
      <c r="AO5908" s="28" t="s">
        <v>94</v>
      </c>
      <c r="AP5908" s="51"/>
      <c r="AQ5908" s="51"/>
    </row>
    <row r="5909" spans="1:43" ht="12.65" customHeight="1">
      <c r="A5909" s="13" t="s">
        <v>214</v>
      </c>
      <c r="B5909" s="14" t="s">
        <v>3606</v>
      </c>
      <c r="C5909" s="13">
        <v>34</v>
      </c>
      <c r="D5909" s="13" t="s">
        <v>3607</v>
      </c>
      <c r="E5909" s="15" t="s">
        <v>3608</v>
      </c>
      <c r="F5909" s="13">
        <v>29261</v>
      </c>
      <c r="G5909" s="13" t="s">
        <v>2260</v>
      </c>
      <c r="H5909" s="16">
        <v>45893</v>
      </c>
      <c r="I5909" s="17">
        <v>45894</v>
      </c>
      <c r="J5909" s="18">
        <f t="shared" si="224"/>
        <v>45894</v>
      </c>
      <c r="K5909" s="19">
        <v>0.875</v>
      </c>
      <c r="L5909" s="19">
        <v>0.95833333333333337</v>
      </c>
      <c r="M5909" s="20">
        <v>0</v>
      </c>
      <c r="N5909" s="19">
        <v>8.3333333333333329E-2</v>
      </c>
      <c r="O5909" s="21">
        <f t="shared" si="223"/>
        <v>8.3333333333333329E-2</v>
      </c>
      <c r="P5909" s="13" t="s">
        <v>50</v>
      </c>
      <c r="Q5909" s="13" t="s">
        <v>50</v>
      </c>
      <c r="R5909" s="22" t="s">
        <v>3231</v>
      </c>
      <c r="S5909" s="22" t="s">
        <v>30</v>
      </c>
      <c r="T5909" s="23" t="s">
        <v>52</v>
      </c>
      <c r="U5909" s="23" t="s">
        <v>50</v>
      </c>
      <c r="V5909" s="22" t="s">
        <v>67</v>
      </c>
      <c r="W5909" s="24" t="s">
        <v>140</v>
      </c>
      <c r="X5909" s="25" t="s">
        <v>69</v>
      </c>
      <c r="Y5909" s="25" t="s">
        <v>114</v>
      </c>
      <c r="Z5909" s="25" t="s">
        <v>65</v>
      </c>
      <c r="AA5909" s="25"/>
      <c r="AB5909" s="26"/>
      <c r="AC5909" s="31">
        <v>0.84787499999999993</v>
      </c>
      <c r="AD5909" s="32"/>
      <c r="AE5909" s="32"/>
      <c r="AF5909" s="32"/>
      <c r="AG5909" s="33"/>
      <c r="AH5909" s="33"/>
      <c r="AI5909" s="33"/>
      <c r="AJ5909" s="27"/>
      <c r="AK5909" s="27"/>
      <c r="AL5909" s="27">
        <v>1.2462086513994912</v>
      </c>
      <c r="AM5909" s="27"/>
      <c r="AN5909" s="27"/>
      <c r="AO5909" s="28" t="s">
        <v>94</v>
      </c>
      <c r="AP5909" s="51"/>
      <c r="AQ5909" s="51"/>
    </row>
    <row r="5910" spans="1:43" ht="12.65" customHeight="1">
      <c r="A5910" s="13" t="s">
        <v>214</v>
      </c>
      <c r="B5910" s="14" t="s">
        <v>3606</v>
      </c>
      <c r="C5910" s="13">
        <v>34</v>
      </c>
      <c r="D5910" s="13" t="s">
        <v>3607</v>
      </c>
      <c r="E5910" s="15" t="s">
        <v>3608</v>
      </c>
      <c r="F5910" s="13">
        <v>29261</v>
      </c>
      <c r="G5910" s="13" t="s">
        <v>2260</v>
      </c>
      <c r="H5910" s="16">
        <v>45893</v>
      </c>
      <c r="I5910" s="17">
        <v>45894</v>
      </c>
      <c r="J5910" s="18">
        <f t="shared" si="224"/>
        <v>45894</v>
      </c>
      <c r="K5910" s="19">
        <v>0.95833333333333337</v>
      </c>
      <c r="L5910" s="19">
        <v>4.1666666666666664E-2</v>
      </c>
      <c r="M5910" s="20">
        <v>8.3333333333333329E-2</v>
      </c>
      <c r="N5910" s="19">
        <v>0.16666666666666666</v>
      </c>
      <c r="O5910" s="21">
        <f t="shared" si="223"/>
        <v>8.3333333333333329E-2</v>
      </c>
      <c r="P5910" s="13" t="s">
        <v>50</v>
      </c>
      <c r="Q5910" s="13" t="s">
        <v>50</v>
      </c>
      <c r="R5910" s="22" t="s">
        <v>3233</v>
      </c>
      <c r="S5910" s="22" t="s">
        <v>31</v>
      </c>
      <c r="T5910" s="23" t="s">
        <v>52</v>
      </c>
      <c r="U5910" s="23" t="s">
        <v>50</v>
      </c>
      <c r="V5910" s="22" t="s">
        <v>67</v>
      </c>
      <c r="W5910" s="24" t="s">
        <v>144</v>
      </c>
      <c r="X5910" s="25" t="s">
        <v>84</v>
      </c>
      <c r="Y5910" s="25" t="s">
        <v>114</v>
      </c>
      <c r="Z5910" s="25" t="s">
        <v>62</v>
      </c>
      <c r="AA5910" s="25"/>
      <c r="AB5910" s="26"/>
      <c r="AC5910" s="31">
        <v>0.34520625000000005</v>
      </c>
      <c r="AD5910" s="32"/>
      <c r="AE5910" s="32"/>
      <c r="AF5910" s="32"/>
      <c r="AG5910" s="33"/>
      <c r="AH5910" s="33"/>
      <c r="AI5910" s="33"/>
      <c r="AJ5910" s="27"/>
      <c r="AK5910" s="27"/>
      <c r="AL5910" s="27">
        <v>1.2462086513994912</v>
      </c>
      <c r="AM5910" s="27"/>
      <c r="AN5910" s="27"/>
      <c r="AO5910" s="28" t="s">
        <v>94</v>
      </c>
      <c r="AP5910" s="51"/>
      <c r="AQ5910" s="51"/>
    </row>
    <row r="5911" spans="1:43" ht="12.65" customHeight="1">
      <c r="A5911" s="13" t="s">
        <v>214</v>
      </c>
      <c r="B5911" s="14" t="s">
        <v>3606</v>
      </c>
      <c r="C5911" s="13">
        <v>34</v>
      </c>
      <c r="D5911" s="13" t="s">
        <v>3607</v>
      </c>
      <c r="E5911" s="15" t="s">
        <v>3608</v>
      </c>
      <c r="F5911" s="13">
        <v>29261</v>
      </c>
      <c r="G5911" s="13" t="s">
        <v>2260</v>
      </c>
      <c r="H5911" s="16">
        <v>45894</v>
      </c>
      <c r="I5911" s="17">
        <v>45894</v>
      </c>
      <c r="J5911" s="18">
        <f t="shared" si="224"/>
        <v>45894</v>
      </c>
      <c r="K5911" s="19">
        <v>0.54166666666666663</v>
      </c>
      <c r="L5911" s="19">
        <v>0.625</v>
      </c>
      <c r="M5911" s="20">
        <v>0.66666666666666663</v>
      </c>
      <c r="N5911" s="19">
        <v>0.75</v>
      </c>
      <c r="O5911" s="21">
        <f t="shared" si="223"/>
        <v>8.333333333333337E-2</v>
      </c>
      <c r="P5911" s="13" t="s">
        <v>50</v>
      </c>
      <c r="Q5911" s="13" t="s">
        <v>50</v>
      </c>
      <c r="R5911" s="22" t="s">
        <v>3232</v>
      </c>
      <c r="S5911" s="22" t="s">
        <v>31</v>
      </c>
      <c r="T5911" s="23" t="s">
        <v>52</v>
      </c>
      <c r="U5911" s="23" t="s">
        <v>50</v>
      </c>
      <c r="V5911" s="22" t="s">
        <v>67</v>
      </c>
      <c r="W5911" s="24" t="s">
        <v>157</v>
      </c>
      <c r="X5911" s="25" t="s">
        <v>70</v>
      </c>
      <c r="Y5911" s="25" t="s">
        <v>114</v>
      </c>
      <c r="Z5911" s="25" t="s">
        <v>58</v>
      </c>
      <c r="AA5911" s="25"/>
      <c r="AB5911" s="26"/>
      <c r="AC5911" s="31">
        <v>1.090125</v>
      </c>
      <c r="AD5911" s="32"/>
      <c r="AE5911" s="32"/>
      <c r="AF5911" s="32"/>
      <c r="AG5911" s="33"/>
      <c r="AH5911" s="33"/>
      <c r="AI5911" s="33"/>
      <c r="AJ5911" s="27"/>
      <c r="AK5911" s="27"/>
      <c r="AL5911" s="27">
        <v>1.2462086513994912</v>
      </c>
      <c r="AM5911" s="27"/>
      <c r="AN5911" s="27"/>
      <c r="AO5911" s="28" t="s">
        <v>94</v>
      </c>
      <c r="AP5911" s="51"/>
      <c r="AQ5911" s="51"/>
    </row>
    <row r="5912" spans="1:43" ht="12.65" customHeight="1">
      <c r="A5912" s="13" t="s">
        <v>214</v>
      </c>
      <c r="B5912" s="14" t="s">
        <v>3606</v>
      </c>
      <c r="C5912" s="13">
        <v>34</v>
      </c>
      <c r="D5912" s="13" t="s">
        <v>3607</v>
      </c>
      <c r="E5912" s="15" t="s">
        <v>3608</v>
      </c>
      <c r="F5912" s="13">
        <v>29261</v>
      </c>
      <c r="G5912" s="13" t="s">
        <v>2260</v>
      </c>
      <c r="H5912" s="16">
        <v>45894</v>
      </c>
      <c r="I5912" s="17">
        <v>45895</v>
      </c>
      <c r="J5912" s="18">
        <f t="shared" si="224"/>
        <v>45895</v>
      </c>
      <c r="K5912" s="19">
        <v>0.95833333333333337</v>
      </c>
      <c r="L5912" s="19">
        <v>4.1666666666666664E-2</v>
      </c>
      <c r="M5912" s="20">
        <v>8.3333333333333329E-2</v>
      </c>
      <c r="N5912" s="19">
        <v>0.16666666666666666</v>
      </c>
      <c r="O5912" s="21">
        <f t="shared" si="223"/>
        <v>8.3333333333333329E-2</v>
      </c>
      <c r="P5912" s="13" t="s">
        <v>50</v>
      </c>
      <c r="Q5912" s="13" t="s">
        <v>50</v>
      </c>
      <c r="R5912" s="22" t="s">
        <v>3234</v>
      </c>
      <c r="S5912" s="22" t="s">
        <v>31</v>
      </c>
      <c r="T5912" s="23" t="s">
        <v>52</v>
      </c>
      <c r="U5912" s="23" t="s">
        <v>50</v>
      </c>
      <c r="V5912" s="22" t="s">
        <v>67</v>
      </c>
      <c r="W5912" s="24" t="s">
        <v>156</v>
      </c>
      <c r="X5912" s="25" t="s">
        <v>63</v>
      </c>
      <c r="Y5912" s="25" t="s">
        <v>114</v>
      </c>
      <c r="Z5912" s="25" t="s">
        <v>60</v>
      </c>
      <c r="AA5912" s="25"/>
      <c r="AB5912" s="26"/>
      <c r="AC5912" s="31">
        <v>0.21196875000000001</v>
      </c>
      <c r="AD5912" s="32"/>
      <c r="AE5912" s="32"/>
      <c r="AF5912" s="32"/>
      <c r="AG5912" s="33"/>
      <c r="AH5912" s="33"/>
      <c r="AI5912" s="33"/>
      <c r="AJ5912" s="27"/>
      <c r="AK5912" s="27"/>
      <c r="AL5912" s="27">
        <v>1.2462086513994912</v>
      </c>
      <c r="AM5912" s="27"/>
      <c r="AN5912" s="27"/>
      <c r="AO5912" s="28" t="s">
        <v>94</v>
      </c>
      <c r="AP5912" s="51"/>
      <c r="AQ5912" s="51"/>
    </row>
    <row r="5913" spans="1:43" ht="12.65" customHeight="1">
      <c r="A5913" s="13" t="s">
        <v>214</v>
      </c>
      <c r="B5913" s="14" t="s">
        <v>3606</v>
      </c>
      <c r="C5913" s="13">
        <v>34</v>
      </c>
      <c r="D5913" s="13" t="s">
        <v>3607</v>
      </c>
      <c r="E5913" s="15" t="s">
        <v>3608</v>
      </c>
      <c r="F5913" s="13">
        <v>29261</v>
      </c>
      <c r="G5913" s="13" t="s">
        <v>2260</v>
      </c>
      <c r="H5913" s="16">
        <v>45895</v>
      </c>
      <c r="I5913" s="17">
        <v>45895</v>
      </c>
      <c r="J5913" s="18">
        <f t="shared" si="224"/>
        <v>45895</v>
      </c>
      <c r="K5913" s="19">
        <v>0.625</v>
      </c>
      <c r="L5913" s="19">
        <v>0.70833333333333337</v>
      </c>
      <c r="M5913" s="20">
        <v>0.75</v>
      </c>
      <c r="N5913" s="19">
        <v>0.83333333333333337</v>
      </c>
      <c r="O5913" s="21">
        <f t="shared" si="223"/>
        <v>8.333333333333337E-2</v>
      </c>
      <c r="P5913" s="13" t="s">
        <v>50</v>
      </c>
      <c r="Q5913" s="13" t="s">
        <v>50</v>
      </c>
      <c r="R5913" s="22" t="s">
        <v>3233</v>
      </c>
      <c r="S5913" s="22" t="s">
        <v>31</v>
      </c>
      <c r="T5913" s="23" t="s">
        <v>52</v>
      </c>
      <c r="U5913" s="23" t="s">
        <v>50</v>
      </c>
      <c r="V5913" s="22" t="s">
        <v>67</v>
      </c>
      <c r="W5913" s="24" t="s">
        <v>144</v>
      </c>
      <c r="X5913" s="25" t="s">
        <v>84</v>
      </c>
      <c r="Y5913" s="25" t="s">
        <v>114</v>
      </c>
      <c r="Z5913" s="25" t="s">
        <v>62</v>
      </c>
      <c r="AA5913" s="25"/>
      <c r="AB5913" s="26"/>
      <c r="AC5913" s="31">
        <v>2.3013750000000002</v>
      </c>
      <c r="AD5913" s="32"/>
      <c r="AE5913" s="32"/>
      <c r="AF5913" s="32"/>
      <c r="AG5913" s="33"/>
      <c r="AH5913" s="33"/>
      <c r="AI5913" s="33"/>
      <c r="AJ5913" s="27"/>
      <c r="AK5913" s="27"/>
      <c r="AL5913" s="27">
        <v>1.2462086513994912</v>
      </c>
      <c r="AM5913" s="27"/>
      <c r="AN5913" s="27"/>
      <c r="AO5913" s="28" t="s">
        <v>94</v>
      </c>
      <c r="AP5913" s="51"/>
      <c r="AQ5913" s="51"/>
    </row>
    <row r="5914" spans="1:43" ht="12.65" customHeight="1">
      <c r="A5914" s="13" t="s">
        <v>214</v>
      </c>
      <c r="B5914" s="14" t="s">
        <v>3606</v>
      </c>
      <c r="C5914" s="13">
        <v>34</v>
      </c>
      <c r="D5914" s="13" t="s">
        <v>3607</v>
      </c>
      <c r="E5914" s="15" t="s">
        <v>3608</v>
      </c>
      <c r="F5914" s="13">
        <v>29261</v>
      </c>
      <c r="G5914" s="13" t="s">
        <v>2260</v>
      </c>
      <c r="H5914" s="16">
        <v>45895</v>
      </c>
      <c r="I5914" s="17">
        <v>45896</v>
      </c>
      <c r="J5914" s="18">
        <f t="shared" si="224"/>
        <v>45896</v>
      </c>
      <c r="K5914" s="19">
        <v>0.95833333333333337</v>
      </c>
      <c r="L5914" s="19">
        <v>4.1666666666666664E-2</v>
      </c>
      <c r="M5914" s="20">
        <v>8.3333333333333329E-2</v>
      </c>
      <c r="N5914" s="19">
        <v>0.16666666666666666</v>
      </c>
      <c r="O5914" s="21">
        <f t="shared" si="223"/>
        <v>8.3333333333333329E-2</v>
      </c>
      <c r="P5914" s="13" t="s">
        <v>50</v>
      </c>
      <c r="Q5914" s="13" t="s">
        <v>50</v>
      </c>
      <c r="R5914" s="22" t="s">
        <v>3234</v>
      </c>
      <c r="S5914" s="22" t="s">
        <v>31</v>
      </c>
      <c r="T5914" s="23" t="s">
        <v>52</v>
      </c>
      <c r="U5914" s="23" t="s">
        <v>50</v>
      </c>
      <c r="V5914" s="22" t="s">
        <v>67</v>
      </c>
      <c r="W5914" s="24" t="s">
        <v>156</v>
      </c>
      <c r="X5914" s="25" t="s">
        <v>63</v>
      </c>
      <c r="Y5914" s="25" t="s">
        <v>114</v>
      </c>
      <c r="Z5914" s="25" t="s">
        <v>60</v>
      </c>
      <c r="AA5914" s="25"/>
      <c r="AB5914" s="26"/>
      <c r="AC5914" s="31">
        <v>0.21196875000000001</v>
      </c>
      <c r="AD5914" s="32"/>
      <c r="AE5914" s="32"/>
      <c r="AF5914" s="32"/>
      <c r="AG5914" s="33"/>
      <c r="AH5914" s="33"/>
      <c r="AI5914" s="33"/>
      <c r="AJ5914" s="27"/>
      <c r="AK5914" s="27"/>
      <c r="AL5914" s="27">
        <v>1.2462086513994912</v>
      </c>
      <c r="AM5914" s="27"/>
      <c r="AN5914" s="27"/>
      <c r="AO5914" s="28" t="s">
        <v>94</v>
      </c>
      <c r="AP5914" s="51"/>
      <c r="AQ5914" s="51"/>
    </row>
    <row r="5915" spans="1:43" ht="12.65" customHeight="1">
      <c r="A5915" s="13" t="s">
        <v>214</v>
      </c>
      <c r="B5915" s="14" t="s">
        <v>3606</v>
      </c>
      <c r="C5915" s="13">
        <v>34</v>
      </c>
      <c r="D5915" s="13" t="s">
        <v>3607</v>
      </c>
      <c r="E5915" s="15" t="s">
        <v>3608</v>
      </c>
      <c r="F5915" s="13">
        <v>29261</v>
      </c>
      <c r="G5915" s="13" t="s">
        <v>2260</v>
      </c>
      <c r="H5915" s="16">
        <v>45896</v>
      </c>
      <c r="I5915" s="17">
        <v>45896</v>
      </c>
      <c r="J5915" s="18">
        <f t="shared" si="224"/>
        <v>45896</v>
      </c>
      <c r="K5915" s="19">
        <v>0.29166666666666669</v>
      </c>
      <c r="L5915" s="19">
        <v>0.375</v>
      </c>
      <c r="M5915" s="20">
        <v>0.41666666666666669</v>
      </c>
      <c r="N5915" s="19">
        <v>0.5</v>
      </c>
      <c r="O5915" s="21">
        <f t="shared" si="223"/>
        <v>8.3333333333333315E-2</v>
      </c>
      <c r="P5915" s="13" t="s">
        <v>50</v>
      </c>
      <c r="Q5915" s="13" t="s">
        <v>50</v>
      </c>
      <c r="R5915" s="22" t="s">
        <v>3231</v>
      </c>
      <c r="S5915" s="22" t="s">
        <v>31</v>
      </c>
      <c r="T5915" s="23" t="s">
        <v>52</v>
      </c>
      <c r="U5915" s="23" t="s">
        <v>50</v>
      </c>
      <c r="V5915" s="22" t="s">
        <v>67</v>
      </c>
      <c r="W5915" s="24" t="s">
        <v>140</v>
      </c>
      <c r="X5915" s="25" t="s">
        <v>69</v>
      </c>
      <c r="Y5915" s="25" t="s">
        <v>114</v>
      </c>
      <c r="Z5915" s="25" t="s">
        <v>65</v>
      </c>
      <c r="AA5915" s="25"/>
      <c r="AB5915" s="26"/>
      <c r="AC5915" s="31">
        <v>1.04975</v>
      </c>
      <c r="AD5915" s="32"/>
      <c r="AE5915" s="32"/>
      <c r="AF5915" s="32"/>
      <c r="AG5915" s="33"/>
      <c r="AH5915" s="33"/>
      <c r="AI5915" s="33"/>
      <c r="AJ5915" s="27"/>
      <c r="AK5915" s="27"/>
      <c r="AL5915" s="27">
        <v>1.2462086513994912</v>
      </c>
      <c r="AM5915" s="27"/>
      <c r="AN5915" s="27"/>
      <c r="AO5915" s="28" t="s">
        <v>94</v>
      </c>
      <c r="AP5915" s="51"/>
      <c r="AQ5915" s="51"/>
    </row>
    <row r="5916" spans="1:43" ht="12.65" customHeight="1">
      <c r="A5916" s="13" t="s">
        <v>214</v>
      </c>
      <c r="B5916" s="14" t="s">
        <v>3606</v>
      </c>
      <c r="C5916" s="13">
        <v>34</v>
      </c>
      <c r="D5916" s="13" t="s">
        <v>3607</v>
      </c>
      <c r="E5916" s="15" t="s">
        <v>3608</v>
      </c>
      <c r="F5916" s="13">
        <v>29261</v>
      </c>
      <c r="G5916" s="13" t="s">
        <v>2260</v>
      </c>
      <c r="H5916" s="16">
        <v>45896</v>
      </c>
      <c r="I5916" s="17">
        <v>45896</v>
      </c>
      <c r="J5916" s="18">
        <f t="shared" si="224"/>
        <v>45896</v>
      </c>
      <c r="K5916" s="19">
        <v>0.45833333333333331</v>
      </c>
      <c r="L5916" s="19">
        <v>0.54166666666666663</v>
      </c>
      <c r="M5916" s="20">
        <v>0.58333333333333337</v>
      </c>
      <c r="N5916" s="19">
        <v>0.66666666666666663</v>
      </c>
      <c r="O5916" s="21">
        <f t="shared" si="223"/>
        <v>8.3333333333333259E-2</v>
      </c>
      <c r="P5916" s="13" t="s">
        <v>50</v>
      </c>
      <c r="Q5916" s="13" t="s">
        <v>50</v>
      </c>
      <c r="R5916" s="22" t="s">
        <v>3229</v>
      </c>
      <c r="S5916" s="22" t="s">
        <v>31</v>
      </c>
      <c r="T5916" s="23" t="s">
        <v>52</v>
      </c>
      <c r="U5916" s="23" t="s">
        <v>50</v>
      </c>
      <c r="V5916" s="22" t="s">
        <v>67</v>
      </c>
      <c r="W5916" s="24" t="s">
        <v>139</v>
      </c>
      <c r="X5916" s="25" t="s">
        <v>71</v>
      </c>
      <c r="Y5916" s="25" t="s">
        <v>114</v>
      </c>
      <c r="Z5916" s="25" t="s">
        <v>66</v>
      </c>
      <c r="AA5916" s="25"/>
      <c r="AB5916" s="26"/>
      <c r="AC5916" s="31">
        <v>2.414425</v>
      </c>
      <c r="AD5916" s="32"/>
      <c r="AE5916" s="32"/>
      <c r="AF5916" s="32"/>
      <c r="AG5916" s="33"/>
      <c r="AH5916" s="33"/>
      <c r="AI5916" s="33"/>
      <c r="AJ5916" s="27"/>
      <c r="AK5916" s="27"/>
      <c r="AL5916" s="27">
        <v>1.2462086513994912</v>
      </c>
      <c r="AM5916" s="27"/>
      <c r="AN5916" s="27"/>
      <c r="AO5916" s="28" t="s">
        <v>94</v>
      </c>
      <c r="AP5916" s="51"/>
      <c r="AQ5916" s="51"/>
    </row>
    <row r="5917" spans="1:43" ht="12.65" customHeight="1">
      <c r="A5917" s="13" t="s">
        <v>214</v>
      </c>
      <c r="B5917" s="14" t="s">
        <v>3606</v>
      </c>
      <c r="C5917" s="13">
        <v>34</v>
      </c>
      <c r="D5917" s="13" t="s">
        <v>3607</v>
      </c>
      <c r="E5917" s="15" t="s">
        <v>3608</v>
      </c>
      <c r="F5917" s="13">
        <v>29261</v>
      </c>
      <c r="G5917" s="13" t="s">
        <v>2260</v>
      </c>
      <c r="H5917" s="16">
        <v>45897</v>
      </c>
      <c r="I5917" s="17">
        <v>45897</v>
      </c>
      <c r="J5917" s="18">
        <v>45897</v>
      </c>
      <c r="K5917" s="19">
        <v>0.33333333333333331</v>
      </c>
      <c r="L5917" s="19">
        <v>0.375</v>
      </c>
      <c r="M5917" s="20">
        <v>0.45833333333333331</v>
      </c>
      <c r="N5917" s="19">
        <v>0.5</v>
      </c>
      <c r="O5917" s="21">
        <f t="shared" si="223"/>
        <v>4.1666666666666685E-2</v>
      </c>
      <c r="P5917" s="13" t="s">
        <v>50</v>
      </c>
      <c r="Q5917" s="13" t="s">
        <v>50</v>
      </c>
      <c r="R5917" s="22" t="s">
        <v>3243</v>
      </c>
      <c r="S5917" s="22" t="s">
        <v>33</v>
      </c>
      <c r="T5917" s="23" t="s">
        <v>52</v>
      </c>
      <c r="U5917" s="23"/>
      <c r="V5917" s="22" t="s">
        <v>67</v>
      </c>
      <c r="W5917" s="24" t="s">
        <v>3677</v>
      </c>
      <c r="X5917" s="25" t="s">
        <v>50</v>
      </c>
      <c r="Y5917" s="25" t="s">
        <v>50</v>
      </c>
      <c r="Z5917" s="25" t="s">
        <v>50</v>
      </c>
      <c r="AA5917" s="25"/>
      <c r="AB5917" s="26"/>
      <c r="AC5917" s="31">
        <v>1.04975</v>
      </c>
      <c r="AD5917" s="32"/>
      <c r="AE5917" s="32"/>
      <c r="AF5917" s="32"/>
      <c r="AG5917" s="33"/>
      <c r="AH5917" s="33"/>
      <c r="AI5917" s="33"/>
      <c r="AJ5917" s="27"/>
      <c r="AK5917" s="27"/>
      <c r="AL5917" s="27">
        <v>1.2462086513994912</v>
      </c>
      <c r="AM5917" s="27"/>
      <c r="AN5917" s="27"/>
      <c r="AO5917" s="28" t="s">
        <v>94</v>
      </c>
      <c r="AP5917" s="51"/>
      <c r="AQ5917" s="51"/>
    </row>
    <row r="5918" spans="1:43" ht="12.65" customHeight="1">
      <c r="A5918" s="13" t="s">
        <v>214</v>
      </c>
      <c r="B5918" s="14" t="s">
        <v>3606</v>
      </c>
      <c r="C5918" s="13">
        <v>34</v>
      </c>
      <c r="D5918" s="13" t="s">
        <v>3607</v>
      </c>
      <c r="E5918" s="15" t="s">
        <v>3608</v>
      </c>
      <c r="F5918" s="13">
        <v>29261</v>
      </c>
      <c r="G5918" s="13" t="s">
        <v>2260</v>
      </c>
      <c r="H5918" s="16">
        <v>45897</v>
      </c>
      <c r="I5918" s="17">
        <v>45897</v>
      </c>
      <c r="J5918" s="18">
        <f t="shared" ref="J5918:J5929" si="225">I5918</f>
        <v>45897</v>
      </c>
      <c r="K5918" s="19">
        <v>0.54166666666666663</v>
      </c>
      <c r="L5918" s="19">
        <v>0.625</v>
      </c>
      <c r="M5918" s="20">
        <v>0.66666666666666663</v>
      </c>
      <c r="N5918" s="19">
        <v>0.75</v>
      </c>
      <c r="O5918" s="21">
        <f t="shared" ref="O5918:O5949" si="226">IF(N5918&gt;M5918,N5918-M5918,(N5918+1)-M5918)</f>
        <v>8.333333333333337E-2</v>
      </c>
      <c r="P5918" s="13" t="s">
        <v>50</v>
      </c>
      <c r="Q5918" s="13" t="s">
        <v>50</v>
      </c>
      <c r="R5918" s="22" t="s">
        <v>3232</v>
      </c>
      <c r="S5918" s="22" t="s">
        <v>31</v>
      </c>
      <c r="T5918" s="23" t="s">
        <v>52</v>
      </c>
      <c r="U5918" s="23" t="s">
        <v>50</v>
      </c>
      <c r="V5918" s="22" t="s">
        <v>67</v>
      </c>
      <c r="W5918" s="24" t="s">
        <v>157</v>
      </c>
      <c r="X5918" s="25" t="s">
        <v>70</v>
      </c>
      <c r="Y5918" s="25" t="s">
        <v>114</v>
      </c>
      <c r="Z5918" s="25" t="s">
        <v>58</v>
      </c>
      <c r="AA5918" s="25"/>
      <c r="AB5918" s="26"/>
      <c r="AC5918" s="31">
        <v>1.090125</v>
      </c>
      <c r="AD5918" s="32"/>
      <c r="AE5918" s="32"/>
      <c r="AF5918" s="32"/>
      <c r="AG5918" s="33"/>
      <c r="AH5918" s="33"/>
      <c r="AI5918" s="33"/>
      <c r="AJ5918" s="27"/>
      <c r="AK5918" s="27"/>
      <c r="AL5918" s="27">
        <v>1.2462086513994912</v>
      </c>
      <c r="AM5918" s="27"/>
      <c r="AN5918" s="27"/>
      <c r="AO5918" s="28" t="s">
        <v>94</v>
      </c>
      <c r="AP5918" s="51"/>
      <c r="AQ5918" s="51"/>
    </row>
    <row r="5919" spans="1:43" ht="12.65" customHeight="1">
      <c r="A5919" s="13" t="s">
        <v>214</v>
      </c>
      <c r="B5919" s="14" t="s">
        <v>3606</v>
      </c>
      <c r="C5919" s="13">
        <v>34</v>
      </c>
      <c r="D5919" s="13" t="s">
        <v>3607</v>
      </c>
      <c r="E5919" s="15" t="s">
        <v>3608</v>
      </c>
      <c r="F5919" s="13">
        <v>29261</v>
      </c>
      <c r="G5919" s="13" t="s">
        <v>2260</v>
      </c>
      <c r="H5919" s="16">
        <v>45898</v>
      </c>
      <c r="I5919" s="17">
        <v>45898</v>
      </c>
      <c r="J5919" s="18">
        <f t="shared" si="225"/>
        <v>45898</v>
      </c>
      <c r="K5919" s="19">
        <v>4.1666666666666664E-2</v>
      </c>
      <c r="L5919" s="19">
        <v>0.125</v>
      </c>
      <c r="M5919" s="20">
        <v>0.16666666666666666</v>
      </c>
      <c r="N5919" s="19">
        <v>0.25</v>
      </c>
      <c r="O5919" s="21">
        <f t="shared" si="226"/>
        <v>8.3333333333333343E-2</v>
      </c>
      <c r="P5919" s="13" t="s">
        <v>50</v>
      </c>
      <c r="Q5919" s="13" t="s">
        <v>50</v>
      </c>
      <c r="R5919" s="22" t="s">
        <v>3231</v>
      </c>
      <c r="S5919" s="22" t="s">
        <v>31</v>
      </c>
      <c r="T5919" s="23" t="s">
        <v>52</v>
      </c>
      <c r="U5919" s="23" t="s">
        <v>50</v>
      </c>
      <c r="V5919" s="22" t="s">
        <v>67</v>
      </c>
      <c r="W5919" s="24" t="s">
        <v>140</v>
      </c>
      <c r="X5919" s="25" t="s">
        <v>69</v>
      </c>
      <c r="Y5919" s="25" t="s">
        <v>114</v>
      </c>
      <c r="Z5919" s="25" t="s">
        <v>65</v>
      </c>
      <c r="AA5919" s="25"/>
      <c r="AB5919" s="26"/>
      <c r="AC5919" s="31">
        <v>0.24225000000000002</v>
      </c>
      <c r="AD5919" s="32"/>
      <c r="AE5919" s="32"/>
      <c r="AF5919" s="32"/>
      <c r="AG5919" s="33"/>
      <c r="AH5919" s="33"/>
      <c r="AI5919" s="33"/>
      <c r="AJ5919" s="27"/>
      <c r="AK5919" s="27"/>
      <c r="AL5919" s="27">
        <v>1.2462086513994912</v>
      </c>
      <c r="AM5919" s="27"/>
      <c r="AN5919" s="27"/>
      <c r="AO5919" s="28" t="s">
        <v>94</v>
      </c>
      <c r="AP5919" s="51"/>
      <c r="AQ5919" s="51"/>
    </row>
    <row r="5920" spans="1:43" ht="12.65" customHeight="1">
      <c r="A5920" s="13" t="s">
        <v>214</v>
      </c>
      <c r="B5920" s="14" t="s">
        <v>3606</v>
      </c>
      <c r="C5920" s="13">
        <v>34</v>
      </c>
      <c r="D5920" s="13" t="s">
        <v>3607</v>
      </c>
      <c r="E5920" s="15" t="s">
        <v>3608</v>
      </c>
      <c r="F5920" s="13">
        <v>29261</v>
      </c>
      <c r="G5920" s="13" t="s">
        <v>2260</v>
      </c>
      <c r="H5920" s="16">
        <v>45898</v>
      </c>
      <c r="I5920" s="17">
        <v>45898</v>
      </c>
      <c r="J5920" s="18">
        <f t="shared" si="225"/>
        <v>45898</v>
      </c>
      <c r="K5920" s="19">
        <v>0.29166666666666669</v>
      </c>
      <c r="L5920" s="19">
        <v>0.375</v>
      </c>
      <c r="M5920" s="20">
        <v>0.41666666666666669</v>
      </c>
      <c r="N5920" s="19">
        <v>0.5</v>
      </c>
      <c r="O5920" s="21">
        <f t="shared" si="226"/>
        <v>8.3333333333333315E-2</v>
      </c>
      <c r="P5920" s="13" t="s">
        <v>50</v>
      </c>
      <c r="Q5920" s="13" t="s">
        <v>50</v>
      </c>
      <c r="R5920" s="22" t="s">
        <v>3233</v>
      </c>
      <c r="S5920" s="22" t="s">
        <v>31</v>
      </c>
      <c r="T5920" s="23" t="s">
        <v>52</v>
      </c>
      <c r="U5920" s="23" t="s">
        <v>50</v>
      </c>
      <c r="V5920" s="22" t="s">
        <v>67</v>
      </c>
      <c r="W5920" s="24" t="s">
        <v>144</v>
      </c>
      <c r="X5920" s="25" t="s">
        <v>84</v>
      </c>
      <c r="Y5920" s="25" t="s">
        <v>114</v>
      </c>
      <c r="Z5920" s="25" t="s">
        <v>62</v>
      </c>
      <c r="AA5920" s="25"/>
      <c r="AB5920" s="26"/>
      <c r="AC5920" s="31">
        <v>1.4958937500000002</v>
      </c>
      <c r="AD5920" s="32"/>
      <c r="AE5920" s="32"/>
      <c r="AF5920" s="32"/>
      <c r="AG5920" s="33"/>
      <c r="AH5920" s="33"/>
      <c r="AI5920" s="33"/>
      <c r="AJ5920" s="27"/>
      <c r="AK5920" s="27"/>
      <c r="AL5920" s="27">
        <v>1.2462086513994912</v>
      </c>
      <c r="AM5920" s="27"/>
      <c r="AN5920" s="27"/>
      <c r="AO5920" s="28" t="s">
        <v>94</v>
      </c>
      <c r="AP5920" s="51"/>
      <c r="AQ5920" s="51"/>
    </row>
    <row r="5921" spans="1:43" ht="12.65" customHeight="1">
      <c r="A5921" s="13" t="s">
        <v>214</v>
      </c>
      <c r="B5921" s="14" t="s">
        <v>3606</v>
      </c>
      <c r="C5921" s="13">
        <v>34</v>
      </c>
      <c r="D5921" s="13" t="s">
        <v>3607</v>
      </c>
      <c r="E5921" s="15" t="s">
        <v>3608</v>
      </c>
      <c r="F5921" s="13">
        <v>29261</v>
      </c>
      <c r="G5921" s="13" t="s">
        <v>2260</v>
      </c>
      <c r="H5921" s="16">
        <v>45898</v>
      </c>
      <c r="I5921" s="17">
        <v>45898</v>
      </c>
      <c r="J5921" s="18">
        <f t="shared" si="225"/>
        <v>45898</v>
      </c>
      <c r="K5921" s="19">
        <v>0.45833333333333331</v>
      </c>
      <c r="L5921" s="19">
        <v>0.54166666666666663</v>
      </c>
      <c r="M5921" s="20">
        <v>0.58333333333333337</v>
      </c>
      <c r="N5921" s="19">
        <v>0.66666666666666663</v>
      </c>
      <c r="O5921" s="21">
        <f t="shared" si="226"/>
        <v>8.3333333333333259E-2</v>
      </c>
      <c r="P5921" s="13" t="s">
        <v>50</v>
      </c>
      <c r="Q5921" s="13" t="s">
        <v>50</v>
      </c>
      <c r="R5921" s="22" t="s">
        <v>3229</v>
      </c>
      <c r="S5921" s="22" t="s">
        <v>31</v>
      </c>
      <c r="T5921" s="23" t="s">
        <v>52</v>
      </c>
      <c r="U5921" s="23" t="s">
        <v>50</v>
      </c>
      <c r="V5921" s="22" t="s">
        <v>67</v>
      </c>
      <c r="W5921" s="24" t="s">
        <v>139</v>
      </c>
      <c r="X5921" s="25" t="s">
        <v>71</v>
      </c>
      <c r="Y5921" s="25" t="s">
        <v>114</v>
      </c>
      <c r="Z5921" s="25" t="s">
        <v>66</v>
      </c>
      <c r="AA5921" s="25"/>
      <c r="AB5921" s="26"/>
      <c r="AC5921" s="31">
        <v>2.414425</v>
      </c>
      <c r="AD5921" s="32"/>
      <c r="AE5921" s="32"/>
      <c r="AF5921" s="32"/>
      <c r="AG5921" s="33"/>
      <c r="AH5921" s="33"/>
      <c r="AI5921" s="33"/>
      <c r="AJ5921" s="27"/>
      <c r="AK5921" s="27"/>
      <c r="AL5921" s="27">
        <v>1.2462086513994912</v>
      </c>
      <c r="AM5921" s="27"/>
      <c r="AN5921" s="27"/>
      <c r="AO5921" s="28" t="s">
        <v>94</v>
      </c>
      <c r="AP5921" s="51"/>
      <c r="AQ5921" s="51"/>
    </row>
    <row r="5922" spans="1:43" ht="12.65" customHeight="1">
      <c r="A5922" s="13" t="s">
        <v>214</v>
      </c>
      <c r="B5922" s="14" t="s">
        <v>3606</v>
      </c>
      <c r="C5922" s="13">
        <v>34</v>
      </c>
      <c r="D5922" s="13" t="s">
        <v>3607</v>
      </c>
      <c r="E5922" s="15" t="s">
        <v>3608</v>
      </c>
      <c r="F5922" s="13">
        <v>29261</v>
      </c>
      <c r="G5922" s="13" t="s">
        <v>2260</v>
      </c>
      <c r="H5922" s="16">
        <v>45898</v>
      </c>
      <c r="I5922" s="17">
        <v>45899</v>
      </c>
      <c r="J5922" s="18">
        <f t="shared" si="225"/>
        <v>45899</v>
      </c>
      <c r="K5922" s="19">
        <v>0.875</v>
      </c>
      <c r="L5922" s="19">
        <v>0.95833333333333337</v>
      </c>
      <c r="M5922" s="20">
        <v>0</v>
      </c>
      <c r="N5922" s="19">
        <v>8.3333333333333329E-2</v>
      </c>
      <c r="O5922" s="21">
        <f t="shared" si="226"/>
        <v>8.3333333333333329E-2</v>
      </c>
      <c r="P5922" s="13" t="s">
        <v>50</v>
      </c>
      <c r="Q5922" s="13" t="s">
        <v>50</v>
      </c>
      <c r="R5922" s="22" t="s">
        <v>3232</v>
      </c>
      <c r="S5922" s="22" t="s">
        <v>31</v>
      </c>
      <c r="T5922" s="23" t="s">
        <v>52</v>
      </c>
      <c r="U5922" s="23" t="s">
        <v>50</v>
      </c>
      <c r="V5922" s="22" t="s">
        <v>67</v>
      </c>
      <c r="W5922" s="24" t="s">
        <v>157</v>
      </c>
      <c r="X5922" s="25" t="s">
        <v>70</v>
      </c>
      <c r="Y5922" s="25" t="s">
        <v>114</v>
      </c>
      <c r="Z5922" s="25" t="s">
        <v>58</v>
      </c>
      <c r="AA5922" s="25"/>
      <c r="AB5922" s="26"/>
      <c r="AC5922" s="31">
        <v>0.22950000000000007</v>
      </c>
      <c r="AD5922" s="32"/>
      <c r="AE5922" s="32"/>
      <c r="AF5922" s="32"/>
      <c r="AG5922" s="33"/>
      <c r="AH5922" s="33"/>
      <c r="AI5922" s="33"/>
      <c r="AJ5922" s="27"/>
      <c r="AK5922" s="27"/>
      <c r="AL5922" s="27">
        <v>1.6200712468193386</v>
      </c>
      <c r="AM5922" s="27"/>
      <c r="AN5922" s="27"/>
      <c r="AO5922" s="28" t="s">
        <v>94</v>
      </c>
      <c r="AP5922" s="51"/>
      <c r="AQ5922" s="51"/>
    </row>
    <row r="5923" spans="1:43" ht="12.65" customHeight="1">
      <c r="A5923" s="13" t="s">
        <v>214</v>
      </c>
      <c r="B5923" s="14" t="s">
        <v>3606</v>
      </c>
      <c r="C5923" s="13">
        <v>34</v>
      </c>
      <c r="D5923" s="13" t="s">
        <v>3607</v>
      </c>
      <c r="E5923" s="15" t="s">
        <v>3608</v>
      </c>
      <c r="F5923" s="13">
        <v>29261</v>
      </c>
      <c r="G5923" s="13" t="s">
        <v>2260</v>
      </c>
      <c r="H5923" s="16">
        <v>45899</v>
      </c>
      <c r="I5923" s="17">
        <v>45899</v>
      </c>
      <c r="J5923" s="18">
        <f t="shared" si="225"/>
        <v>45899</v>
      </c>
      <c r="K5923" s="19">
        <v>0.20833333333333334</v>
      </c>
      <c r="L5923" s="19">
        <v>0.29166666666666669</v>
      </c>
      <c r="M5923" s="20">
        <v>0.33333333333333331</v>
      </c>
      <c r="N5923" s="19">
        <v>0.41666666666666669</v>
      </c>
      <c r="O5923" s="21">
        <f t="shared" si="226"/>
        <v>8.333333333333337E-2</v>
      </c>
      <c r="P5923" s="13" t="s">
        <v>50</v>
      </c>
      <c r="Q5923" s="13" t="s">
        <v>50</v>
      </c>
      <c r="R5923" s="22" t="s">
        <v>3234</v>
      </c>
      <c r="S5923" s="22" t="s">
        <v>31</v>
      </c>
      <c r="T5923" s="23" t="s">
        <v>52</v>
      </c>
      <c r="U5923" s="23" t="s">
        <v>50</v>
      </c>
      <c r="V5923" s="22" t="s">
        <v>67</v>
      </c>
      <c r="W5923" s="24" t="s">
        <v>156</v>
      </c>
      <c r="X5923" s="25" t="s">
        <v>63</v>
      </c>
      <c r="Y5923" s="25" t="s">
        <v>114</v>
      </c>
      <c r="Z5923" s="25" t="s">
        <v>60</v>
      </c>
      <c r="AA5923" s="25"/>
      <c r="AB5923" s="26"/>
      <c r="AC5923" s="31">
        <v>0.520625</v>
      </c>
      <c r="AD5923" s="32"/>
      <c r="AE5923" s="32"/>
      <c r="AF5923" s="32"/>
      <c r="AG5923" s="33"/>
      <c r="AH5923" s="33"/>
      <c r="AI5923" s="33"/>
      <c r="AJ5923" s="27"/>
      <c r="AK5923" s="27"/>
      <c r="AL5923" s="27">
        <v>1.6200712468193386</v>
      </c>
      <c r="AM5923" s="27"/>
      <c r="AN5923" s="27"/>
      <c r="AO5923" s="28" t="s">
        <v>94</v>
      </c>
      <c r="AP5923" s="51"/>
      <c r="AQ5923" s="51"/>
    </row>
    <row r="5924" spans="1:43" ht="12.65" customHeight="1">
      <c r="A5924" s="13" t="s">
        <v>214</v>
      </c>
      <c r="B5924" s="14" t="s">
        <v>3606</v>
      </c>
      <c r="C5924" s="13">
        <v>34</v>
      </c>
      <c r="D5924" s="13" t="s">
        <v>3607</v>
      </c>
      <c r="E5924" s="15" t="s">
        <v>3608</v>
      </c>
      <c r="F5924" s="13">
        <v>29261</v>
      </c>
      <c r="G5924" s="13" t="s">
        <v>2260</v>
      </c>
      <c r="H5924" s="16">
        <v>45899</v>
      </c>
      <c r="I5924" s="17">
        <v>45899</v>
      </c>
      <c r="J5924" s="18">
        <f t="shared" si="225"/>
        <v>45899</v>
      </c>
      <c r="K5924" s="19">
        <v>0.83333333333333337</v>
      </c>
      <c r="L5924" s="19">
        <v>0.91666666666666663</v>
      </c>
      <c r="M5924" s="20">
        <v>0.95833333333333337</v>
      </c>
      <c r="N5924" s="19">
        <v>4.1666666666666664E-2</v>
      </c>
      <c r="O5924" s="21">
        <f t="shared" si="226"/>
        <v>8.333333333333337E-2</v>
      </c>
      <c r="P5924" s="13" t="s">
        <v>50</v>
      </c>
      <c r="Q5924" s="13" t="s">
        <v>50</v>
      </c>
      <c r="R5924" s="22" t="s">
        <v>3236</v>
      </c>
      <c r="S5924" s="22" t="s">
        <v>31</v>
      </c>
      <c r="T5924" s="23" t="s">
        <v>52</v>
      </c>
      <c r="U5924" s="23" t="s">
        <v>50</v>
      </c>
      <c r="V5924" s="22" t="s">
        <v>68</v>
      </c>
      <c r="W5924" s="24" t="s">
        <v>158</v>
      </c>
      <c r="X5924" s="25" t="s">
        <v>58</v>
      </c>
      <c r="Y5924" s="25" t="s">
        <v>114</v>
      </c>
      <c r="Z5924" s="25" t="s">
        <v>84</v>
      </c>
      <c r="AA5924" s="25"/>
      <c r="AB5924" s="26"/>
      <c r="AC5924" s="31">
        <v>1.1900000000000002</v>
      </c>
      <c r="AD5924" s="32"/>
      <c r="AE5924" s="32"/>
      <c r="AF5924" s="32"/>
      <c r="AG5924" s="33"/>
      <c r="AH5924" s="33"/>
      <c r="AI5924" s="33"/>
      <c r="AJ5924" s="27"/>
      <c r="AK5924" s="27"/>
      <c r="AL5924" s="27">
        <v>1.6200712468193386</v>
      </c>
      <c r="AM5924" s="27"/>
      <c r="AN5924" s="27"/>
      <c r="AO5924" s="28" t="s">
        <v>94</v>
      </c>
      <c r="AP5924" s="51"/>
      <c r="AQ5924" s="51"/>
    </row>
    <row r="5925" spans="1:43" ht="12.65" customHeight="1">
      <c r="A5925" s="13" t="s">
        <v>214</v>
      </c>
      <c r="B5925" s="14" t="s">
        <v>3606</v>
      </c>
      <c r="C5925" s="13">
        <v>34</v>
      </c>
      <c r="D5925" s="13" t="s">
        <v>3607</v>
      </c>
      <c r="E5925" s="15" t="s">
        <v>3608</v>
      </c>
      <c r="F5925" s="13">
        <v>29261</v>
      </c>
      <c r="G5925" s="13" t="s">
        <v>2260</v>
      </c>
      <c r="H5925" s="16">
        <v>45900</v>
      </c>
      <c r="I5925" s="17">
        <v>45901</v>
      </c>
      <c r="J5925" s="18">
        <f t="shared" si="225"/>
        <v>45901</v>
      </c>
      <c r="K5925" s="19">
        <v>0.95833333333333337</v>
      </c>
      <c r="L5925" s="19">
        <v>4.1666666666666664E-2</v>
      </c>
      <c r="M5925" s="20">
        <v>8.3333333333333329E-2</v>
      </c>
      <c r="N5925" s="19">
        <v>0.16666666666666666</v>
      </c>
      <c r="O5925" s="21">
        <f t="shared" si="226"/>
        <v>8.3333333333333329E-2</v>
      </c>
      <c r="P5925" s="13" t="s">
        <v>50</v>
      </c>
      <c r="Q5925" s="13" t="s">
        <v>50</v>
      </c>
      <c r="R5925" s="22" t="s">
        <v>3240</v>
      </c>
      <c r="S5925" s="22" t="s">
        <v>31</v>
      </c>
      <c r="T5925" s="23" t="s">
        <v>52</v>
      </c>
      <c r="U5925" s="23" t="s">
        <v>50</v>
      </c>
      <c r="V5925" s="22" t="s">
        <v>68</v>
      </c>
      <c r="W5925" s="24" t="s">
        <v>135</v>
      </c>
      <c r="X5925" s="25" t="s">
        <v>74</v>
      </c>
      <c r="Y5925" s="25" t="s">
        <v>114</v>
      </c>
      <c r="Z5925" s="25" t="s">
        <v>69</v>
      </c>
      <c r="AA5925" s="25"/>
      <c r="AB5925" s="26"/>
      <c r="AC5925" s="31">
        <v>0.24225000000000002</v>
      </c>
      <c r="AD5925" s="32"/>
      <c r="AE5925" s="32"/>
      <c r="AF5925" s="32"/>
      <c r="AG5925" s="33"/>
      <c r="AH5925" s="33"/>
      <c r="AI5925" s="33"/>
      <c r="AJ5925" s="27"/>
      <c r="AK5925" s="27"/>
      <c r="AL5925" s="27">
        <v>1.2462086513994912</v>
      </c>
      <c r="AM5925" s="27"/>
      <c r="AN5925" s="27"/>
      <c r="AO5925" s="28" t="s">
        <v>94</v>
      </c>
      <c r="AP5925" s="51"/>
      <c r="AQ5925" s="51"/>
    </row>
    <row r="5926" spans="1:43" ht="12.65" customHeight="1">
      <c r="A5926" s="13" t="s">
        <v>214</v>
      </c>
      <c r="B5926" s="14" t="s">
        <v>3606</v>
      </c>
      <c r="C5926" s="13">
        <v>34</v>
      </c>
      <c r="D5926" s="13" t="s">
        <v>3607</v>
      </c>
      <c r="E5926" s="15" t="s">
        <v>3612</v>
      </c>
      <c r="F5926" s="13">
        <v>35336</v>
      </c>
      <c r="G5926" s="13" t="s">
        <v>2260</v>
      </c>
      <c r="H5926" s="16">
        <v>45885</v>
      </c>
      <c r="I5926" s="17">
        <v>45885</v>
      </c>
      <c r="J5926" s="18">
        <f t="shared" si="225"/>
        <v>45885</v>
      </c>
      <c r="K5926" s="19">
        <v>0.77083333333333337</v>
      </c>
      <c r="L5926" s="19">
        <v>0.875</v>
      </c>
      <c r="M5926" s="20">
        <v>0.89583333333333337</v>
      </c>
      <c r="N5926" s="19">
        <v>0</v>
      </c>
      <c r="O5926" s="21">
        <f t="shared" si="226"/>
        <v>0.10416666666666663</v>
      </c>
      <c r="P5926" s="13" t="s">
        <v>50</v>
      </c>
      <c r="Q5926" s="13" t="s">
        <v>50</v>
      </c>
      <c r="R5926" s="22" t="s">
        <v>3242</v>
      </c>
      <c r="S5926" s="22" t="s">
        <v>29</v>
      </c>
      <c r="T5926" s="23" t="s">
        <v>97</v>
      </c>
      <c r="U5926" s="23" t="s">
        <v>50</v>
      </c>
      <c r="V5926" s="22" t="s">
        <v>3880</v>
      </c>
      <c r="W5926" s="24" t="s">
        <v>3659</v>
      </c>
      <c r="X5926" s="25" t="s">
        <v>83</v>
      </c>
      <c r="Y5926" s="25" t="s">
        <v>114</v>
      </c>
      <c r="Z5926" s="25" t="s">
        <v>71</v>
      </c>
      <c r="AA5926" s="25"/>
      <c r="AB5926" s="26"/>
      <c r="AC5926" s="31">
        <v>41.696484374999997</v>
      </c>
      <c r="AD5926" s="32"/>
      <c r="AE5926" s="32"/>
      <c r="AF5926" s="32"/>
      <c r="AG5926" s="33"/>
      <c r="AH5926" s="33"/>
      <c r="AI5926" s="33"/>
      <c r="AJ5926" s="27"/>
      <c r="AK5926" s="27"/>
      <c r="AL5926" s="27">
        <v>2.6</v>
      </c>
      <c r="AM5926" s="27"/>
      <c r="AN5926" s="27"/>
      <c r="AO5926" s="28" t="s">
        <v>94</v>
      </c>
      <c r="AP5926" s="51"/>
      <c r="AQ5926" s="51"/>
    </row>
    <row r="5927" spans="1:43" ht="12.65" customHeight="1">
      <c r="A5927" s="13" t="s">
        <v>214</v>
      </c>
      <c r="B5927" s="14" t="s">
        <v>3606</v>
      </c>
      <c r="C5927" s="13">
        <v>34</v>
      </c>
      <c r="D5927" s="13" t="s">
        <v>3607</v>
      </c>
      <c r="E5927" s="15" t="s">
        <v>3612</v>
      </c>
      <c r="F5927" s="13">
        <v>35336</v>
      </c>
      <c r="G5927" s="13" t="s">
        <v>2260</v>
      </c>
      <c r="H5927" s="16">
        <v>45886</v>
      </c>
      <c r="I5927" s="17">
        <v>45886</v>
      </c>
      <c r="J5927" s="18">
        <f t="shared" si="225"/>
        <v>45886</v>
      </c>
      <c r="K5927" s="19">
        <v>0.375</v>
      </c>
      <c r="L5927" s="19">
        <v>0.5</v>
      </c>
      <c r="M5927" s="20">
        <v>0.5</v>
      </c>
      <c r="N5927" s="19">
        <v>0.625</v>
      </c>
      <c r="O5927" s="21">
        <f t="shared" si="226"/>
        <v>0.125</v>
      </c>
      <c r="P5927" s="13" t="s">
        <v>50</v>
      </c>
      <c r="Q5927" s="13" t="s">
        <v>50</v>
      </c>
      <c r="R5927" s="22" t="s">
        <v>3227</v>
      </c>
      <c r="S5927" s="22" t="s">
        <v>31</v>
      </c>
      <c r="T5927" s="23" t="s">
        <v>97</v>
      </c>
      <c r="U5927" s="23" t="s">
        <v>50</v>
      </c>
      <c r="V5927" s="22" t="s">
        <v>3880</v>
      </c>
      <c r="W5927" s="24" t="s">
        <v>3659</v>
      </c>
      <c r="X5927" s="25" t="s">
        <v>83</v>
      </c>
      <c r="Y5927" s="25" t="s">
        <v>114</v>
      </c>
      <c r="Z5927" s="25" t="s">
        <v>71</v>
      </c>
      <c r="AA5927" s="25"/>
      <c r="AB5927" s="26"/>
      <c r="AC5927" s="31">
        <v>2.3567578124999997</v>
      </c>
      <c r="AD5927" s="32"/>
      <c r="AE5927" s="32"/>
      <c r="AF5927" s="32"/>
      <c r="AG5927" s="33"/>
      <c r="AH5927" s="33"/>
      <c r="AI5927" s="33"/>
      <c r="AJ5927" s="27"/>
      <c r="AK5927" s="27"/>
      <c r="AL5927" s="27">
        <v>0.8666666666666667</v>
      </c>
      <c r="AM5927" s="27"/>
      <c r="AN5927" s="27"/>
      <c r="AO5927" s="28" t="s">
        <v>94</v>
      </c>
      <c r="AP5927" s="51"/>
      <c r="AQ5927" s="51"/>
    </row>
    <row r="5928" spans="1:43" ht="12.65" customHeight="1">
      <c r="A5928" s="13" t="s">
        <v>214</v>
      </c>
      <c r="B5928" s="14" t="s">
        <v>3606</v>
      </c>
      <c r="C5928" s="13">
        <v>34</v>
      </c>
      <c r="D5928" s="13" t="s">
        <v>3607</v>
      </c>
      <c r="E5928" s="15" t="s">
        <v>3612</v>
      </c>
      <c r="F5928" s="13">
        <v>35336</v>
      </c>
      <c r="G5928" s="13" t="s">
        <v>2260</v>
      </c>
      <c r="H5928" s="16">
        <v>45887</v>
      </c>
      <c r="I5928" s="17">
        <v>45887</v>
      </c>
      <c r="J5928" s="18">
        <f t="shared" si="225"/>
        <v>45887</v>
      </c>
      <c r="K5928" s="19">
        <v>0.54166666666666663</v>
      </c>
      <c r="L5928" s="19">
        <v>0.625</v>
      </c>
      <c r="M5928" s="20">
        <v>0.66666666666666663</v>
      </c>
      <c r="N5928" s="19">
        <v>0.75</v>
      </c>
      <c r="O5928" s="21">
        <f t="shared" si="226"/>
        <v>8.333333333333337E-2</v>
      </c>
      <c r="P5928" s="13" t="s">
        <v>50</v>
      </c>
      <c r="Q5928" s="13" t="s">
        <v>50</v>
      </c>
      <c r="R5928" s="22" t="s">
        <v>3227</v>
      </c>
      <c r="S5928" s="22" t="s">
        <v>31</v>
      </c>
      <c r="T5928" s="23" t="s">
        <v>97</v>
      </c>
      <c r="U5928" s="23" t="s">
        <v>50</v>
      </c>
      <c r="V5928" s="22" t="s">
        <v>3880</v>
      </c>
      <c r="W5928" s="24" t="s">
        <v>3659</v>
      </c>
      <c r="X5928" s="25" t="s">
        <v>83</v>
      </c>
      <c r="Y5928" s="25" t="s">
        <v>114</v>
      </c>
      <c r="Z5928" s="25" t="s">
        <v>71</v>
      </c>
      <c r="AA5928" s="25"/>
      <c r="AB5928" s="26"/>
      <c r="AC5928" s="31">
        <v>2.5833691406249999</v>
      </c>
      <c r="AD5928" s="32"/>
      <c r="AE5928" s="32"/>
      <c r="AF5928" s="32"/>
      <c r="AG5928" s="33"/>
      <c r="AH5928" s="33"/>
      <c r="AI5928" s="33"/>
      <c r="AJ5928" s="27"/>
      <c r="AK5928" s="27"/>
      <c r="AL5928" s="27">
        <v>0.66666666666666663</v>
      </c>
      <c r="AM5928" s="27"/>
      <c r="AN5928" s="27"/>
      <c r="AO5928" s="28" t="s">
        <v>94</v>
      </c>
      <c r="AP5928" s="51"/>
      <c r="AQ5928" s="51"/>
    </row>
    <row r="5929" spans="1:43" ht="12.65" customHeight="1">
      <c r="A5929" s="13" t="s">
        <v>214</v>
      </c>
      <c r="B5929" s="14" t="s">
        <v>3606</v>
      </c>
      <c r="C5929" s="13">
        <v>34</v>
      </c>
      <c r="D5929" s="13" t="s">
        <v>3607</v>
      </c>
      <c r="E5929" s="15" t="s">
        <v>3612</v>
      </c>
      <c r="F5929" s="13">
        <v>35336</v>
      </c>
      <c r="G5929" s="13" t="s">
        <v>2260</v>
      </c>
      <c r="H5929" s="16">
        <v>45889</v>
      </c>
      <c r="I5929" s="17">
        <v>45889</v>
      </c>
      <c r="J5929" s="18">
        <f t="shared" si="225"/>
        <v>45889</v>
      </c>
      <c r="K5929" s="19">
        <v>0.375</v>
      </c>
      <c r="L5929" s="19">
        <v>0.5</v>
      </c>
      <c r="M5929" s="20">
        <v>0.5</v>
      </c>
      <c r="N5929" s="19">
        <v>0.625</v>
      </c>
      <c r="O5929" s="21">
        <f t="shared" si="226"/>
        <v>0.125</v>
      </c>
      <c r="P5929" s="13" t="s">
        <v>50</v>
      </c>
      <c r="Q5929" s="13" t="s">
        <v>50</v>
      </c>
      <c r="R5929" s="22" t="s">
        <v>3227</v>
      </c>
      <c r="S5929" s="22" t="s">
        <v>31</v>
      </c>
      <c r="T5929" s="23" t="s">
        <v>97</v>
      </c>
      <c r="U5929" s="23" t="s">
        <v>50</v>
      </c>
      <c r="V5929" s="22" t="s">
        <v>3880</v>
      </c>
      <c r="W5929" s="24" t="s">
        <v>3659</v>
      </c>
      <c r="X5929" s="25" t="s">
        <v>83</v>
      </c>
      <c r="Y5929" s="25" t="s">
        <v>114</v>
      </c>
      <c r="Z5929" s="25" t="s">
        <v>71</v>
      </c>
      <c r="AA5929" s="25"/>
      <c r="AB5929" s="26"/>
      <c r="AC5929" s="31">
        <v>2.238919921875</v>
      </c>
      <c r="AD5929" s="32"/>
      <c r="AE5929" s="32"/>
      <c r="AF5929" s="32"/>
      <c r="AG5929" s="33"/>
      <c r="AH5929" s="33"/>
      <c r="AI5929" s="33"/>
      <c r="AJ5929" s="27"/>
      <c r="AK5929" s="27"/>
      <c r="AL5929" s="27">
        <v>0.66666666666666663</v>
      </c>
      <c r="AM5929" s="27"/>
      <c r="AN5929" s="27"/>
      <c r="AO5929" s="28" t="s">
        <v>94</v>
      </c>
      <c r="AP5929" s="51"/>
      <c r="AQ5929" s="51"/>
    </row>
    <row r="5930" spans="1:43" ht="12.65" customHeight="1">
      <c r="A5930" s="13" t="s">
        <v>214</v>
      </c>
      <c r="B5930" s="14" t="s">
        <v>3606</v>
      </c>
      <c r="C5930" s="13">
        <v>34</v>
      </c>
      <c r="D5930" s="13" t="s">
        <v>3607</v>
      </c>
      <c r="E5930" s="15" t="s">
        <v>3612</v>
      </c>
      <c r="F5930" s="13">
        <v>35336</v>
      </c>
      <c r="G5930" s="13" t="s">
        <v>2260</v>
      </c>
      <c r="H5930" s="16">
        <v>45889</v>
      </c>
      <c r="I5930" s="17">
        <v>45890</v>
      </c>
      <c r="J5930" s="18">
        <v>45890</v>
      </c>
      <c r="K5930" s="19">
        <v>0.9375</v>
      </c>
      <c r="L5930" s="19">
        <v>0.95833333333333337</v>
      </c>
      <c r="M5930" s="20">
        <v>6.25E-2</v>
      </c>
      <c r="N5930" s="19">
        <v>8.3333333333333329E-2</v>
      </c>
      <c r="O5930" s="21">
        <f t="shared" si="226"/>
        <v>2.0833333333333329E-2</v>
      </c>
      <c r="P5930" s="13" t="s">
        <v>50</v>
      </c>
      <c r="Q5930" s="13" t="s">
        <v>50</v>
      </c>
      <c r="R5930" s="22" t="s">
        <v>3613</v>
      </c>
      <c r="S5930" s="22" t="s">
        <v>33</v>
      </c>
      <c r="T5930" s="23" t="s">
        <v>52</v>
      </c>
      <c r="U5930" s="23"/>
      <c r="V5930" s="22" t="s">
        <v>67</v>
      </c>
      <c r="W5930" s="24" t="s">
        <v>3677</v>
      </c>
      <c r="X5930" s="25" t="s">
        <v>50</v>
      </c>
      <c r="Y5930" s="25" t="s">
        <v>50</v>
      </c>
      <c r="Z5930" s="25" t="s">
        <v>50</v>
      </c>
      <c r="AA5930" s="25"/>
      <c r="AB5930" s="26"/>
      <c r="AC5930" s="31">
        <v>0.30281249999999998</v>
      </c>
      <c r="AD5930" s="32"/>
      <c r="AE5930" s="32"/>
      <c r="AF5930" s="32"/>
      <c r="AG5930" s="33"/>
      <c r="AH5930" s="33"/>
      <c r="AI5930" s="33"/>
      <c r="AJ5930" s="27"/>
      <c r="AK5930" s="27"/>
      <c r="AL5930" s="27">
        <v>0.66666666666666663</v>
      </c>
      <c r="AM5930" s="27"/>
      <c r="AN5930" s="27"/>
      <c r="AO5930" s="28" t="s">
        <v>94</v>
      </c>
      <c r="AP5930" s="51"/>
      <c r="AQ5930" s="51"/>
    </row>
    <row r="5931" spans="1:43" ht="12.65" customHeight="1">
      <c r="A5931" s="13" t="s">
        <v>214</v>
      </c>
      <c r="B5931" s="14" t="s">
        <v>3606</v>
      </c>
      <c r="C5931" s="13">
        <v>34</v>
      </c>
      <c r="D5931" s="13" t="s">
        <v>3607</v>
      </c>
      <c r="E5931" s="15" t="s">
        <v>3612</v>
      </c>
      <c r="F5931" s="13">
        <v>35336</v>
      </c>
      <c r="G5931" s="13" t="s">
        <v>2260</v>
      </c>
      <c r="H5931" s="16">
        <v>45890</v>
      </c>
      <c r="I5931" s="17">
        <v>45890</v>
      </c>
      <c r="J5931" s="18">
        <f>I5931</f>
        <v>45890</v>
      </c>
      <c r="K5931" s="19">
        <v>0.20833333333333334</v>
      </c>
      <c r="L5931" s="19">
        <v>0.29166666666666669</v>
      </c>
      <c r="M5931" s="20">
        <v>0.33333333333333331</v>
      </c>
      <c r="N5931" s="19">
        <v>0.41666666666666669</v>
      </c>
      <c r="O5931" s="21">
        <f t="shared" si="226"/>
        <v>8.333333333333337E-2</v>
      </c>
      <c r="P5931" s="13" t="s">
        <v>50</v>
      </c>
      <c r="Q5931" s="13" t="s">
        <v>50</v>
      </c>
      <c r="R5931" s="22" t="s">
        <v>3227</v>
      </c>
      <c r="S5931" s="22" t="s">
        <v>31</v>
      </c>
      <c r="T5931" s="23" t="s">
        <v>97</v>
      </c>
      <c r="U5931" s="23" t="s">
        <v>50</v>
      </c>
      <c r="V5931" s="22" t="s">
        <v>3880</v>
      </c>
      <c r="W5931" s="24" t="s">
        <v>3659</v>
      </c>
      <c r="X5931" s="25" t="s">
        <v>83</v>
      </c>
      <c r="Y5931" s="25" t="s">
        <v>114</v>
      </c>
      <c r="Z5931" s="25" t="s">
        <v>71</v>
      </c>
      <c r="AA5931" s="25"/>
      <c r="AB5931" s="26"/>
      <c r="AC5931" s="31">
        <v>1.2055722656250001</v>
      </c>
      <c r="AD5931" s="32"/>
      <c r="AE5931" s="32"/>
      <c r="AF5931" s="32"/>
      <c r="AG5931" s="33"/>
      <c r="AH5931" s="33"/>
      <c r="AI5931" s="33"/>
      <c r="AJ5931" s="27"/>
      <c r="AK5931" s="27"/>
      <c r="AL5931" s="27">
        <v>0.66666666666666663</v>
      </c>
      <c r="AM5931" s="27"/>
      <c r="AN5931" s="27"/>
      <c r="AO5931" s="28" t="s">
        <v>94</v>
      </c>
      <c r="AP5931" s="51"/>
      <c r="AQ5931" s="51"/>
    </row>
    <row r="5932" spans="1:43" ht="12.65" customHeight="1">
      <c r="A5932" s="13" t="s">
        <v>214</v>
      </c>
      <c r="B5932" s="14" t="s">
        <v>3606</v>
      </c>
      <c r="C5932" s="13">
        <v>34</v>
      </c>
      <c r="D5932" s="13" t="s">
        <v>3607</v>
      </c>
      <c r="E5932" s="15" t="s">
        <v>3612</v>
      </c>
      <c r="F5932" s="13">
        <v>35336</v>
      </c>
      <c r="G5932" s="13" t="s">
        <v>2260</v>
      </c>
      <c r="H5932" s="16">
        <v>45891</v>
      </c>
      <c r="I5932" s="17">
        <v>45891</v>
      </c>
      <c r="J5932" s="18">
        <f>I5932</f>
        <v>45891</v>
      </c>
      <c r="K5932" s="19">
        <v>0.20833333333333334</v>
      </c>
      <c r="L5932" s="19">
        <v>0.29166666666666669</v>
      </c>
      <c r="M5932" s="20">
        <v>0.33333333333333331</v>
      </c>
      <c r="N5932" s="19">
        <v>0.41666666666666669</v>
      </c>
      <c r="O5932" s="21">
        <f t="shared" si="226"/>
        <v>8.333333333333337E-2</v>
      </c>
      <c r="P5932" s="13" t="s">
        <v>50</v>
      </c>
      <c r="Q5932" s="13" t="s">
        <v>50</v>
      </c>
      <c r="R5932" s="22" t="s">
        <v>3227</v>
      </c>
      <c r="S5932" s="22" t="s">
        <v>31</v>
      </c>
      <c r="T5932" s="23" t="s">
        <v>97</v>
      </c>
      <c r="U5932" s="23" t="s">
        <v>50</v>
      </c>
      <c r="V5932" s="22" t="s">
        <v>3880</v>
      </c>
      <c r="W5932" s="24" t="s">
        <v>3659</v>
      </c>
      <c r="X5932" s="25" t="s">
        <v>83</v>
      </c>
      <c r="Y5932" s="25" t="s">
        <v>114</v>
      </c>
      <c r="Z5932" s="25" t="s">
        <v>71</v>
      </c>
      <c r="AA5932" s="25"/>
      <c r="AB5932" s="26"/>
      <c r="AC5932" s="31">
        <v>1.2055722656250001</v>
      </c>
      <c r="AD5932" s="32"/>
      <c r="AE5932" s="32"/>
      <c r="AF5932" s="32"/>
      <c r="AG5932" s="33"/>
      <c r="AH5932" s="33"/>
      <c r="AI5932" s="33"/>
      <c r="AJ5932" s="27"/>
      <c r="AK5932" s="27"/>
      <c r="AL5932" s="27">
        <v>0.66666666666666663</v>
      </c>
      <c r="AM5932" s="27"/>
      <c r="AN5932" s="27"/>
      <c r="AO5932" s="28" t="s">
        <v>94</v>
      </c>
      <c r="AP5932" s="51"/>
      <c r="AQ5932" s="51"/>
    </row>
    <row r="5933" spans="1:43" ht="12.65" customHeight="1">
      <c r="A5933" s="13" t="s">
        <v>214</v>
      </c>
      <c r="B5933" s="14" t="s">
        <v>3606</v>
      </c>
      <c r="C5933" s="13">
        <v>34</v>
      </c>
      <c r="D5933" s="13" t="s">
        <v>3607</v>
      </c>
      <c r="E5933" s="15" t="s">
        <v>3612</v>
      </c>
      <c r="F5933" s="13">
        <v>35336</v>
      </c>
      <c r="G5933" s="13" t="s">
        <v>2260</v>
      </c>
      <c r="H5933" s="16">
        <v>45892</v>
      </c>
      <c r="I5933" s="17">
        <v>45892</v>
      </c>
      <c r="J5933" s="18">
        <v>45892</v>
      </c>
      <c r="K5933" s="19">
        <v>0.66666666666666663</v>
      </c>
      <c r="L5933" s="19">
        <v>0.6875</v>
      </c>
      <c r="M5933" s="20">
        <v>0.79166666666666663</v>
      </c>
      <c r="N5933" s="19">
        <v>0.8125</v>
      </c>
      <c r="O5933" s="21">
        <f t="shared" si="226"/>
        <v>2.083333333333337E-2</v>
      </c>
      <c r="P5933" s="13" t="s">
        <v>50</v>
      </c>
      <c r="Q5933" s="13" t="s">
        <v>50</v>
      </c>
      <c r="R5933" s="22" t="s">
        <v>3614</v>
      </c>
      <c r="S5933" s="22" t="s">
        <v>33</v>
      </c>
      <c r="T5933" s="23" t="s">
        <v>52</v>
      </c>
      <c r="U5933" s="23"/>
      <c r="V5933" s="22" t="s">
        <v>67</v>
      </c>
      <c r="W5933" s="24" t="s">
        <v>3677</v>
      </c>
      <c r="X5933" s="25" t="s">
        <v>50</v>
      </c>
      <c r="Y5933" s="25" t="s">
        <v>50</v>
      </c>
      <c r="Z5933" s="25" t="s">
        <v>50</v>
      </c>
      <c r="AA5933" s="25"/>
      <c r="AB5933" s="26"/>
      <c r="AC5933" s="31">
        <v>2.125</v>
      </c>
      <c r="AD5933" s="32"/>
      <c r="AE5933" s="32"/>
      <c r="AF5933" s="32"/>
      <c r="AG5933" s="33"/>
      <c r="AH5933" s="33"/>
      <c r="AI5933" s="33"/>
      <c r="AJ5933" s="27"/>
      <c r="AK5933" s="27"/>
      <c r="AL5933" s="27">
        <v>1.0833333333333333</v>
      </c>
      <c r="AM5933" s="27"/>
      <c r="AN5933" s="27"/>
      <c r="AO5933" s="28" t="s">
        <v>94</v>
      </c>
      <c r="AP5933" s="51"/>
      <c r="AQ5933" s="51"/>
    </row>
    <row r="5934" spans="1:43" ht="12.65" customHeight="1">
      <c r="A5934" s="13" t="s">
        <v>214</v>
      </c>
      <c r="B5934" s="14" t="s">
        <v>3606</v>
      </c>
      <c r="C5934" s="13">
        <v>34</v>
      </c>
      <c r="D5934" s="13" t="s">
        <v>3607</v>
      </c>
      <c r="E5934" s="15" t="s">
        <v>3612</v>
      </c>
      <c r="F5934" s="13">
        <v>35336</v>
      </c>
      <c r="G5934" s="13" t="s">
        <v>2260</v>
      </c>
      <c r="H5934" s="16">
        <v>45892</v>
      </c>
      <c r="I5934" s="17">
        <v>45892</v>
      </c>
      <c r="J5934" s="18">
        <f>I5934</f>
        <v>45892</v>
      </c>
      <c r="K5934" s="19">
        <v>0.6875</v>
      </c>
      <c r="L5934" s="19">
        <v>0.77083333333333337</v>
      </c>
      <c r="M5934" s="20">
        <v>0.8125</v>
      </c>
      <c r="N5934" s="19">
        <v>0.89583333333333337</v>
      </c>
      <c r="O5934" s="21">
        <f t="shared" si="226"/>
        <v>8.333333333333337E-2</v>
      </c>
      <c r="P5934" s="13" t="s">
        <v>50</v>
      </c>
      <c r="Q5934" s="13" t="s">
        <v>50</v>
      </c>
      <c r="R5934" s="22" t="s">
        <v>3615</v>
      </c>
      <c r="S5934" s="22" t="s">
        <v>29</v>
      </c>
      <c r="T5934" s="23" t="s">
        <v>52</v>
      </c>
      <c r="U5934" s="23" t="s">
        <v>50</v>
      </c>
      <c r="V5934" s="22" t="s">
        <v>67</v>
      </c>
      <c r="W5934" s="24" t="s">
        <v>144</v>
      </c>
      <c r="X5934" s="25" t="s">
        <v>84</v>
      </c>
      <c r="Y5934" s="25" t="s">
        <v>114</v>
      </c>
      <c r="Z5934" s="25" t="s">
        <v>62</v>
      </c>
      <c r="AA5934" s="25"/>
      <c r="AB5934" s="26"/>
      <c r="AC5934" s="31">
        <v>30.28125</v>
      </c>
      <c r="AD5934" s="32"/>
      <c r="AE5934" s="32"/>
      <c r="AF5934" s="32"/>
      <c r="AG5934" s="33"/>
      <c r="AH5934" s="33"/>
      <c r="AI5934" s="33"/>
      <c r="AJ5934" s="27"/>
      <c r="AK5934" s="27"/>
      <c r="AL5934" s="27">
        <v>2.6</v>
      </c>
      <c r="AM5934" s="27"/>
      <c r="AN5934" s="27"/>
      <c r="AO5934" s="28" t="s">
        <v>94</v>
      </c>
      <c r="AP5934" s="51"/>
      <c r="AQ5934" s="51"/>
    </row>
    <row r="5935" spans="1:43" ht="12.65" customHeight="1">
      <c r="A5935" s="13" t="s">
        <v>214</v>
      </c>
      <c r="B5935" s="14" t="s">
        <v>3606</v>
      </c>
      <c r="C5935" s="13">
        <v>34</v>
      </c>
      <c r="D5935" s="13" t="s">
        <v>3607</v>
      </c>
      <c r="E5935" s="15" t="s">
        <v>3612</v>
      </c>
      <c r="F5935" s="13">
        <v>35336</v>
      </c>
      <c r="G5935" s="13" t="s">
        <v>2260</v>
      </c>
      <c r="H5935" s="16">
        <v>45892</v>
      </c>
      <c r="I5935" s="17">
        <v>45892</v>
      </c>
      <c r="J5935" s="18">
        <v>45892</v>
      </c>
      <c r="K5935" s="19">
        <v>0.85416666666666663</v>
      </c>
      <c r="L5935" s="19">
        <v>0.875</v>
      </c>
      <c r="M5935" s="20">
        <v>0.97916666666666663</v>
      </c>
      <c r="N5935" s="19">
        <v>0</v>
      </c>
      <c r="O5935" s="21">
        <f t="shared" si="226"/>
        <v>2.083333333333337E-2</v>
      </c>
      <c r="P5935" s="13" t="s">
        <v>50</v>
      </c>
      <c r="Q5935" s="13" t="s">
        <v>50</v>
      </c>
      <c r="R5935" s="22" t="s">
        <v>3613</v>
      </c>
      <c r="S5935" s="22" t="s">
        <v>33</v>
      </c>
      <c r="T5935" s="23" t="s">
        <v>52</v>
      </c>
      <c r="U5935" s="23"/>
      <c r="V5935" s="22" t="s">
        <v>67</v>
      </c>
      <c r="W5935" s="24" t="s">
        <v>3677</v>
      </c>
      <c r="X5935" s="25" t="s">
        <v>50</v>
      </c>
      <c r="Y5935" s="25" t="s">
        <v>50</v>
      </c>
      <c r="Z5935" s="25" t="s">
        <v>50</v>
      </c>
      <c r="AA5935" s="25"/>
      <c r="AB5935" s="26"/>
      <c r="AC5935" s="31">
        <v>1.7</v>
      </c>
      <c r="AD5935" s="32"/>
      <c r="AE5935" s="32"/>
      <c r="AF5935" s="32"/>
      <c r="AG5935" s="33"/>
      <c r="AH5935" s="33"/>
      <c r="AI5935" s="33"/>
      <c r="AJ5935" s="27"/>
      <c r="AK5935" s="27"/>
      <c r="AL5935" s="27">
        <v>0.8666666666666667</v>
      </c>
      <c r="AM5935" s="27"/>
      <c r="AN5935" s="27"/>
      <c r="AO5935" s="28" t="s">
        <v>94</v>
      </c>
      <c r="AP5935" s="51"/>
      <c r="AQ5935" s="51"/>
    </row>
    <row r="5936" spans="1:43" ht="12.65" customHeight="1">
      <c r="A5936" s="13" t="s">
        <v>214</v>
      </c>
      <c r="B5936" s="14" t="s">
        <v>3606</v>
      </c>
      <c r="C5936" s="13">
        <v>34</v>
      </c>
      <c r="D5936" s="13" t="s">
        <v>3607</v>
      </c>
      <c r="E5936" s="15" t="s">
        <v>3612</v>
      </c>
      <c r="F5936" s="13">
        <v>35336</v>
      </c>
      <c r="G5936" s="13" t="s">
        <v>2260</v>
      </c>
      <c r="H5936" s="16">
        <v>45892</v>
      </c>
      <c r="I5936" s="17">
        <v>45893</v>
      </c>
      <c r="J5936" s="18">
        <f t="shared" ref="J5936:J5945" si="227">I5936</f>
        <v>45893</v>
      </c>
      <c r="K5936" s="19">
        <v>0.875</v>
      </c>
      <c r="L5936" s="19">
        <v>0.95833333333333337</v>
      </c>
      <c r="M5936" s="20">
        <v>0</v>
      </c>
      <c r="N5936" s="19">
        <v>8.3333333333333329E-2</v>
      </c>
      <c r="O5936" s="21">
        <f t="shared" si="226"/>
        <v>8.3333333333333329E-2</v>
      </c>
      <c r="P5936" s="13" t="s">
        <v>50</v>
      </c>
      <c r="Q5936" s="13" t="s">
        <v>50</v>
      </c>
      <c r="R5936" s="22" t="s">
        <v>3229</v>
      </c>
      <c r="S5936" s="22" t="s">
        <v>30</v>
      </c>
      <c r="T5936" s="23" t="s">
        <v>52</v>
      </c>
      <c r="U5936" s="23" t="s">
        <v>50</v>
      </c>
      <c r="V5936" s="22" t="s">
        <v>67</v>
      </c>
      <c r="W5936" s="24" t="s">
        <v>139</v>
      </c>
      <c r="X5936" s="25" t="s">
        <v>71</v>
      </c>
      <c r="Y5936" s="25" t="s">
        <v>114</v>
      </c>
      <c r="Z5936" s="25" t="s">
        <v>66</v>
      </c>
      <c r="AA5936" s="25"/>
      <c r="AB5936" s="26"/>
      <c r="AC5936" s="31">
        <v>2.5659375</v>
      </c>
      <c r="AD5936" s="32"/>
      <c r="AE5936" s="32"/>
      <c r="AF5936" s="32"/>
      <c r="AG5936" s="33"/>
      <c r="AH5936" s="33"/>
      <c r="AI5936" s="33"/>
      <c r="AJ5936" s="27"/>
      <c r="AK5936" s="27"/>
      <c r="AL5936" s="27">
        <v>0.8666666666666667</v>
      </c>
      <c r="AM5936" s="27"/>
      <c r="AN5936" s="27"/>
      <c r="AO5936" s="28" t="s">
        <v>94</v>
      </c>
      <c r="AP5936" s="51"/>
      <c r="AQ5936" s="51"/>
    </row>
    <row r="5937" spans="1:43" ht="12.65" customHeight="1">
      <c r="A5937" s="13" t="s">
        <v>214</v>
      </c>
      <c r="B5937" s="14" t="s">
        <v>3606</v>
      </c>
      <c r="C5937" s="13">
        <v>34</v>
      </c>
      <c r="D5937" s="13" t="s">
        <v>3607</v>
      </c>
      <c r="E5937" s="15" t="s">
        <v>3612</v>
      </c>
      <c r="F5937" s="13">
        <v>35336</v>
      </c>
      <c r="G5937" s="13" t="s">
        <v>2260</v>
      </c>
      <c r="H5937" s="16">
        <v>45893</v>
      </c>
      <c r="I5937" s="17">
        <v>45893</v>
      </c>
      <c r="J5937" s="18">
        <f t="shared" si="227"/>
        <v>45893</v>
      </c>
      <c r="K5937" s="19">
        <v>0.5625</v>
      </c>
      <c r="L5937" s="19">
        <v>0.64583333333333337</v>
      </c>
      <c r="M5937" s="20">
        <v>0.6875</v>
      </c>
      <c r="N5937" s="19">
        <v>0.77083333333333337</v>
      </c>
      <c r="O5937" s="21">
        <f t="shared" si="226"/>
        <v>8.333333333333337E-2</v>
      </c>
      <c r="P5937" s="13" t="s">
        <v>50</v>
      </c>
      <c r="Q5937" s="13" t="s">
        <v>50</v>
      </c>
      <c r="R5937" s="22" t="s">
        <v>3616</v>
      </c>
      <c r="S5937" s="22" t="s">
        <v>29</v>
      </c>
      <c r="T5937" s="23" t="s">
        <v>52</v>
      </c>
      <c r="U5937" s="23" t="s">
        <v>50</v>
      </c>
      <c r="V5937" s="22" t="s">
        <v>67</v>
      </c>
      <c r="W5937" s="24" t="s">
        <v>156</v>
      </c>
      <c r="X5937" s="25" t="s">
        <v>63</v>
      </c>
      <c r="Y5937" s="25" t="s">
        <v>114</v>
      </c>
      <c r="Z5937" s="25" t="s">
        <v>60</v>
      </c>
      <c r="AA5937" s="25"/>
      <c r="AB5937" s="26"/>
      <c r="AC5937" s="31">
        <v>13.9453125</v>
      </c>
      <c r="AD5937" s="32"/>
      <c r="AE5937" s="32"/>
      <c r="AF5937" s="32"/>
      <c r="AG5937" s="33"/>
      <c r="AH5937" s="33"/>
      <c r="AI5937" s="33"/>
      <c r="AJ5937" s="27"/>
      <c r="AK5937" s="27"/>
      <c r="AL5937" s="27">
        <v>2.08</v>
      </c>
      <c r="AM5937" s="27"/>
      <c r="AN5937" s="27"/>
      <c r="AO5937" s="28" t="s">
        <v>94</v>
      </c>
      <c r="AP5937" s="51"/>
      <c r="AQ5937" s="51"/>
    </row>
    <row r="5938" spans="1:43" ht="12.65" customHeight="1">
      <c r="A5938" s="13" t="s">
        <v>214</v>
      </c>
      <c r="B5938" s="14" t="s">
        <v>3606</v>
      </c>
      <c r="C5938" s="13">
        <v>34</v>
      </c>
      <c r="D5938" s="13" t="s">
        <v>3607</v>
      </c>
      <c r="E5938" s="15" t="s">
        <v>3612</v>
      </c>
      <c r="F5938" s="13">
        <v>35336</v>
      </c>
      <c r="G5938" s="13" t="s">
        <v>2260</v>
      </c>
      <c r="H5938" s="16">
        <v>45893</v>
      </c>
      <c r="I5938" s="17">
        <v>45893</v>
      </c>
      <c r="J5938" s="18">
        <f t="shared" si="227"/>
        <v>45893</v>
      </c>
      <c r="K5938" s="19">
        <v>0.64583333333333337</v>
      </c>
      <c r="L5938" s="19">
        <v>0.75</v>
      </c>
      <c r="M5938" s="20">
        <v>0.77083333333333337</v>
      </c>
      <c r="N5938" s="19">
        <v>0.875</v>
      </c>
      <c r="O5938" s="21">
        <f t="shared" si="226"/>
        <v>0.10416666666666663</v>
      </c>
      <c r="P5938" s="13" t="s">
        <v>50</v>
      </c>
      <c r="Q5938" s="13" t="s">
        <v>50</v>
      </c>
      <c r="R5938" s="22" t="s">
        <v>3617</v>
      </c>
      <c r="S5938" s="22" t="s">
        <v>29</v>
      </c>
      <c r="T5938" s="23" t="s">
        <v>52</v>
      </c>
      <c r="U5938" s="23" t="s">
        <v>50</v>
      </c>
      <c r="V5938" s="22" t="s">
        <v>67</v>
      </c>
      <c r="W5938" s="24" t="s">
        <v>157</v>
      </c>
      <c r="X5938" s="25" t="s">
        <v>70</v>
      </c>
      <c r="Y5938" s="25" t="s">
        <v>114</v>
      </c>
      <c r="Z5938" s="25" t="s">
        <v>58</v>
      </c>
      <c r="AA5938" s="25"/>
      <c r="AB5938" s="26"/>
      <c r="AC5938" s="31">
        <v>19.125</v>
      </c>
      <c r="AD5938" s="32"/>
      <c r="AE5938" s="32"/>
      <c r="AF5938" s="32"/>
      <c r="AG5938" s="33"/>
      <c r="AH5938" s="33"/>
      <c r="AI5938" s="33"/>
      <c r="AJ5938" s="27"/>
      <c r="AK5938" s="27"/>
      <c r="AL5938" s="27">
        <v>2.08</v>
      </c>
      <c r="AM5938" s="27"/>
      <c r="AN5938" s="27"/>
      <c r="AO5938" s="28" t="s">
        <v>94</v>
      </c>
      <c r="AP5938" s="51"/>
      <c r="AQ5938" s="51"/>
    </row>
    <row r="5939" spans="1:43" ht="12.65" customHeight="1">
      <c r="A5939" s="13" t="s">
        <v>214</v>
      </c>
      <c r="B5939" s="14" t="s">
        <v>3606</v>
      </c>
      <c r="C5939" s="13">
        <v>34</v>
      </c>
      <c r="D5939" s="13" t="s">
        <v>3607</v>
      </c>
      <c r="E5939" s="15" t="s">
        <v>3612</v>
      </c>
      <c r="F5939" s="13">
        <v>35336</v>
      </c>
      <c r="G5939" s="13" t="s">
        <v>2260</v>
      </c>
      <c r="H5939" s="16">
        <v>45893</v>
      </c>
      <c r="I5939" s="17">
        <v>45893</v>
      </c>
      <c r="J5939" s="18">
        <f t="shared" si="227"/>
        <v>45893</v>
      </c>
      <c r="K5939" s="19">
        <v>0.83333333333333337</v>
      </c>
      <c r="L5939" s="19">
        <v>0.91666666666666663</v>
      </c>
      <c r="M5939" s="20">
        <v>0.95833333333333337</v>
      </c>
      <c r="N5939" s="19">
        <v>4.1666666666666664E-2</v>
      </c>
      <c r="O5939" s="21">
        <f t="shared" si="226"/>
        <v>8.333333333333337E-2</v>
      </c>
      <c r="P5939" s="13" t="s">
        <v>50</v>
      </c>
      <c r="Q5939" s="13" t="s">
        <v>50</v>
      </c>
      <c r="R5939" s="22" t="s">
        <v>3229</v>
      </c>
      <c r="S5939" s="22" t="s">
        <v>31</v>
      </c>
      <c r="T5939" s="23" t="s">
        <v>52</v>
      </c>
      <c r="U5939" s="23" t="s">
        <v>50</v>
      </c>
      <c r="V5939" s="22" t="s">
        <v>67</v>
      </c>
      <c r="W5939" s="24" t="s">
        <v>139</v>
      </c>
      <c r="X5939" s="25" t="s">
        <v>71</v>
      </c>
      <c r="Y5939" s="25" t="s">
        <v>114</v>
      </c>
      <c r="Z5939" s="25" t="s">
        <v>66</v>
      </c>
      <c r="AA5939" s="25"/>
      <c r="AB5939" s="26"/>
      <c r="AC5939" s="31">
        <v>3.9099999999999997</v>
      </c>
      <c r="AD5939" s="32"/>
      <c r="AE5939" s="32"/>
      <c r="AF5939" s="32"/>
      <c r="AG5939" s="33"/>
      <c r="AH5939" s="33"/>
      <c r="AI5939" s="33"/>
      <c r="AJ5939" s="27"/>
      <c r="AK5939" s="27"/>
      <c r="AL5939" s="27">
        <v>0.8666666666666667</v>
      </c>
      <c r="AM5939" s="27"/>
      <c r="AN5939" s="27"/>
      <c r="AO5939" s="28" t="s">
        <v>94</v>
      </c>
      <c r="AP5939" s="51"/>
      <c r="AQ5939" s="51"/>
    </row>
    <row r="5940" spans="1:43" ht="12.65" customHeight="1">
      <c r="A5940" s="13" t="s">
        <v>214</v>
      </c>
      <c r="B5940" s="14" t="s">
        <v>3606</v>
      </c>
      <c r="C5940" s="13">
        <v>34</v>
      </c>
      <c r="D5940" s="13" t="s">
        <v>3607</v>
      </c>
      <c r="E5940" s="15" t="s">
        <v>3612</v>
      </c>
      <c r="F5940" s="13">
        <v>35336</v>
      </c>
      <c r="G5940" s="13" t="s">
        <v>2260</v>
      </c>
      <c r="H5940" s="16">
        <v>45894</v>
      </c>
      <c r="I5940" s="17">
        <v>45894</v>
      </c>
      <c r="J5940" s="18">
        <f t="shared" si="227"/>
        <v>45894</v>
      </c>
      <c r="K5940" s="19">
        <v>0.375</v>
      </c>
      <c r="L5940" s="19">
        <v>0.45833333333333331</v>
      </c>
      <c r="M5940" s="20">
        <v>0.5</v>
      </c>
      <c r="N5940" s="19">
        <v>0.58333333333333337</v>
      </c>
      <c r="O5940" s="21">
        <f t="shared" si="226"/>
        <v>8.333333333333337E-2</v>
      </c>
      <c r="P5940" s="13" t="s">
        <v>50</v>
      </c>
      <c r="Q5940" s="13" t="s">
        <v>50</v>
      </c>
      <c r="R5940" s="22" t="s">
        <v>3618</v>
      </c>
      <c r="S5940" s="22" t="s">
        <v>31</v>
      </c>
      <c r="T5940" s="23" t="s">
        <v>52</v>
      </c>
      <c r="U5940" s="23" t="s">
        <v>50</v>
      </c>
      <c r="V5940" s="22" t="s">
        <v>67</v>
      </c>
      <c r="W5940" s="24" t="s">
        <v>144</v>
      </c>
      <c r="X5940" s="25" t="s">
        <v>84</v>
      </c>
      <c r="Y5940" s="25" t="s">
        <v>114</v>
      </c>
      <c r="Z5940" s="25" t="s">
        <v>62</v>
      </c>
      <c r="AA5940" s="25"/>
      <c r="AB5940" s="26"/>
      <c r="AC5940" s="31">
        <v>1.8698671875000001</v>
      </c>
      <c r="AD5940" s="32"/>
      <c r="AE5940" s="32"/>
      <c r="AF5940" s="32"/>
      <c r="AG5940" s="33"/>
      <c r="AH5940" s="33"/>
      <c r="AI5940" s="33"/>
      <c r="AJ5940" s="27"/>
      <c r="AK5940" s="27"/>
      <c r="AL5940" s="27">
        <v>0.66666666666666663</v>
      </c>
      <c r="AM5940" s="27"/>
      <c r="AN5940" s="27"/>
      <c r="AO5940" s="28" t="s">
        <v>94</v>
      </c>
      <c r="AP5940" s="51"/>
      <c r="AQ5940" s="51"/>
    </row>
    <row r="5941" spans="1:43" ht="12.65" customHeight="1">
      <c r="A5941" s="13" t="s">
        <v>214</v>
      </c>
      <c r="B5941" s="14" t="s">
        <v>3606</v>
      </c>
      <c r="C5941" s="13">
        <v>34</v>
      </c>
      <c r="D5941" s="13" t="s">
        <v>3607</v>
      </c>
      <c r="E5941" s="15" t="s">
        <v>3612</v>
      </c>
      <c r="F5941" s="13">
        <v>35336</v>
      </c>
      <c r="G5941" s="13" t="s">
        <v>2260</v>
      </c>
      <c r="H5941" s="16">
        <v>45894</v>
      </c>
      <c r="I5941" s="17">
        <v>45894</v>
      </c>
      <c r="J5941" s="18">
        <f t="shared" si="227"/>
        <v>45894</v>
      </c>
      <c r="K5941" s="19">
        <v>0.54166666666666663</v>
      </c>
      <c r="L5941" s="19">
        <v>0.625</v>
      </c>
      <c r="M5941" s="20">
        <v>0.66666666666666663</v>
      </c>
      <c r="N5941" s="19">
        <v>0.75</v>
      </c>
      <c r="O5941" s="21">
        <f t="shared" si="226"/>
        <v>8.333333333333337E-2</v>
      </c>
      <c r="P5941" s="13" t="s">
        <v>50</v>
      </c>
      <c r="Q5941" s="13" t="s">
        <v>50</v>
      </c>
      <c r="R5941" s="22" t="s">
        <v>3619</v>
      </c>
      <c r="S5941" s="22" t="s">
        <v>31</v>
      </c>
      <c r="T5941" s="23" t="s">
        <v>52</v>
      </c>
      <c r="U5941" s="23" t="s">
        <v>50</v>
      </c>
      <c r="V5941" s="22" t="s">
        <v>67</v>
      </c>
      <c r="W5941" s="24" t="s">
        <v>156</v>
      </c>
      <c r="X5941" s="25" t="s">
        <v>63</v>
      </c>
      <c r="Y5941" s="25" t="s">
        <v>114</v>
      </c>
      <c r="Z5941" s="25" t="s">
        <v>60</v>
      </c>
      <c r="AA5941" s="25"/>
      <c r="AB5941" s="26"/>
      <c r="AC5941" s="31">
        <v>1.3248046874999999</v>
      </c>
      <c r="AD5941" s="32"/>
      <c r="AE5941" s="32"/>
      <c r="AF5941" s="32"/>
      <c r="AG5941" s="33"/>
      <c r="AH5941" s="33"/>
      <c r="AI5941" s="33"/>
      <c r="AJ5941" s="27"/>
      <c r="AK5941" s="27"/>
      <c r="AL5941" s="27">
        <v>0.66666666666666663</v>
      </c>
      <c r="AM5941" s="27"/>
      <c r="AN5941" s="27"/>
      <c r="AO5941" s="28" t="s">
        <v>94</v>
      </c>
      <c r="AP5941" s="51"/>
      <c r="AQ5941" s="51"/>
    </row>
    <row r="5942" spans="1:43" ht="12.65" customHeight="1">
      <c r="A5942" s="13" t="s">
        <v>214</v>
      </c>
      <c r="B5942" s="14" t="s">
        <v>3606</v>
      </c>
      <c r="C5942" s="13">
        <v>34</v>
      </c>
      <c r="D5942" s="13" t="s">
        <v>3607</v>
      </c>
      <c r="E5942" s="15" t="s">
        <v>3612</v>
      </c>
      <c r="F5942" s="13">
        <v>35336</v>
      </c>
      <c r="G5942" s="13" t="s">
        <v>2260</v>
      </c>
      <c r="H5942" s="16">
        <v>45895</v>
      </c>
      <c r="I5942" s="17">
        <v>45895</v>
      </c>
      <c r="J5942" s="18">
        <f t="shared" si="227"/>
        <v>45895</v>
      </c>
      <c r="K5942" s="19">
        <v>8.3333333333333329E-2</v>
      </c>
      <c r="L5942" s="19">
        <v>0.16666666666666666</v>
      </c>
      <c r="M5942" s="20">
        <v>0.20833333333333334</v>
      </c>
      <c r="N5942" s="19">
        <v>0.29166666666666669</v>
      </c>
      <c r="O5942" s="21">
        <f t="shared" si="226"/>
        <v>8.3333333333333343E-2</v>
      </c>
      <c r="P5942" s="13" t="s">
        <v>50</v>
      </c>
      <c r="Q5942" s="13" t="s">
        <v>50</v>
      </c>
      <c r="R5942" s="22" t="s">
        <v>3620</v>
      </c>
      <c r="S5942" s="22" t="s">
        <v>31</v>
      </c>
      <c r="T5942" s="23" t="s">
        <v>52</v>
      </c>
      <c r="U5942" s="23" t="s">
        <v>50</v>
      </c>
      <c r="V5942" s="22" t="s">
        <v>67</v>
      </c>
      <c r="W5942" s="24" t="s">
        <v>157</v>
      </c>
      <c r="X5942" s="25" t="s">
        <v>70</v>
      </c>
      <c r="Y5942" s="25" t="s">
        <v>114</v>
      </c>
      <c r="Z5942" s="25" t="s">
        <v>58</v>
      </c>
      <c r="AA5942" s="25"/>
      <c r="AB5942" s="26"/>
      <c r="AC5942" s="31">
        <v>0.27253125</v>
      </c>
      <c r="AD5942" s="32"/>
      <c r="AE5942" s="32"/>
      <c r="AF5942" s="32"/>
      <c r="AG5942" s="33"/>
      <c r="AH5942" s="33"/>
      <c r="AI5942" s="33"/>
      <c r="AJ5942" s="27"/>
      <c r="AK5942" s="27"/>
      <c r="AL5942" s="27">
        <v>0.66666666666666663</v>
      </c>
      <c r="AM5942" s="27"/>
      <c r="AN5942" s="27"/>
      <c r="AO5942" s="28" t="s">
        <v>94</v>
      </c>
      <c r="AP5942" s="51"/>
      <c r="AQ5942" s="51"/>
    </row>
    <row r="5943" spans="1:43" ht="12.65" customHeight="1">
      <c r="A5943" s="13" t="s">
        <v>214</v>
      </c>
      <c r="B5943" s="14" t="s">
        <v>3606</v>
      </c>
      <c r="C5943" s="13">
        <v>34</v>
      </c>
      <c r="D5943" s="13" t="s">
        <v>3607</v>
      </c>
      <c r="E5943" s="15" t="s">
        <v>3612</v>
      </c>
      <c r="F5943" s="13">
        <v>35336</v>
      </c>
      <c r="G5943" s="13" t="s">
        <v>2260</v>
      </c>
      <c r="H5943" s="16">
        <v>45895</v>
      </c>
      <c r="I5943" s="17">
        <v>45895</v>
      </c>
      <c r="J5943" s="18">
        <f t="shared" si="227"/>
        <v>45895</v>
      </c>
      <c r="K5943" s="19">
        <v>0.5</v>
      </c>
      <c r="L5943" s="19">
        <v>0.58333333333333337</v>
      </c>
      <c r="M5943" s="20">
        <v>0.625</v>
      </c>
      <c r="N5943" s="19">
        <v>0.70833333333333337</v>
      </c>
      <c r="O5943" s="21">
        <f t="shared" si="226"/>
        <v>8.333333333333337E-2</v>
      </c>
      <c r="P5943" s="13" t="s">
        <v>50</v>
      </c>
      <c r="Q5943" s="13" t="s">
        <v>50</v>
      </c>
      <c r="R5943" s="22" t="s">
        <v>3618</v>
      </c>
      <c r="S5943" s="22" t="s">
        <v>31</v>
      </c>
      <c r="T5943" s="23" t="s">
        <v>52</v>
      </c>
      <c r="U5943" s="23" t="s">
        <v>50</v>
      </c>
      <c r="V5943" s="22" t="s">
        <v>67</v>
      </c>
      <c r="W5943" s="24" t="s">
        <v>144</v>
      </c>
      <c r="X5943" s="25" t="s">
        <v>84</v>
      </c>
      <c r="Y5943" s="25" t="s">
        <v>114</v>
      </c>
      <c r="Z5943" s="25" t="s">
        <v>62</v>
      </c>
      <c r="AA5943" s="25"/>
      <c r="AB5943" s="26"/>
      <c r="AC5943" s="31">
        <v>2.1575390625000002</v>
      </c>
      <c r="AD5943" s="32"/>
      <c r="AE5943" s="32"/>
      <c r="AF5943" s="32"/>
      <c r="AG5943" s="33"/>
      <c r="AH5943" s="33"/>
      <c r="AI5943" s="33"/>
      <c r="AJ5943" s="27"/>
      <c r="AK5943" s="27"/>
      <c r="AL5943" s="27">
        <v>0.66666666666666663</v>
      </c>
      <c r="AM5943" s="27"/>
      <c r="AN5943" s="27"/>
      <c r="AO5943" s="28" t="s">
        <v>94</v>
      </c>
      <c r="AP5943" s="51"/>
      <c r="AQ5943" s="51"/>
    </row>
    <row r="5944" spans="1:43" ht="12.65" customHeight="1">
      <c r="A5944" s="13" t="s">
        <v>214</v>
      </c>
      <c r="B5944" s="14" t="s">
        <v>3606</v>
      </c>
      <c r="C5944" s="13">
        <v>34</v>
      </c>
      <c r="D5944" s="13" t="s">
        <v>3607</v>
      </c>
      <c r="E5944" s="15" t="s">
        <v>3612</v>
      </c>
      <c r="F5944" s="13">
        <v>35336</v>
      </c>
      <c r="G5944" s="13" t="s">
        <v>2260</v>
      </c>
      <c r="H5944" s="16">
        <v>45895</v>
      </c>
      <c r="I5944" s="17">
        <v>45895</v>
      </c>
      <c r="J5944" s="18">
        <f t="shared" si="227"/>
        <v>45895</v>
      </c>
      <c r="K5944" s="19">
        <v>0.58333333333333337</v>
      </c>
      <c r="L5944" s="19">
        <v>0.66666666666666663</v>
      </c>
      <c r="M5944" s="20">
        <v>0.70833333333333337</v>
      </c>
      <c r="N5944" s="19">
        <v>0.79166666666666663</v>
      </c>
      <c r="O5944" s="21">
        <f t="shared" si="226"/>
        <v>8.3333333333333259E-2</v>
      </c>
      <c r="P5944" s="13" t="s">
        <v>50</v>
      </c>
      <c r="Q5944" s="13" t="s">
        <v>50</v>
      </c>
      <c r="R5944" s="22" t="s">
        <v>3621</v>
      </c>
      <c r="S5944" s="22" t="s">
        <v>31</v>
      </c>
      <c r="T5944" s="23" t="s">
        <v>52</v>
      </c>
      <c r="U5944" s="23" t="s">
        <v>50</v>
      </c>
      <c r="V5944" s="22" t="s">
        <v>67</v>
      </c>
      <c r="W5944" s="24" t="s">
        <v>140</v>
      </c>
      <c r="X5944" s="25" t="s">
        <v>69</v>
      </c>
      <c r="Y5944" s="25" t="s">
        <v>114</v>
      </c>
      <c r="Z5944" s="25" t="s">
        <v>65</v>
      </c>
      <c r="AA5944" s="25"/>
      <c r="AB5944" s="26"/>
      <c r="AC5944" s="31">
        <v>1.5140624999999999</v>
      </c>
      <c r="AD5944" s="32"/>
      <c r="AE5944" s="32"/>
      <c r="AF5944" s="32"/>
      <c r="AG5944" s="33"/>
      <c r="AH5944" s="33"/>
      <c r="AI5944" s="33"/>
      <c r="AJ5944" s="27"/>
      <c r="AK5944" s="27"/>
      <c r="AL5944" s="27">
        <v>0.66666666666666663</v>
      </c>
      <c r="AM5944" s="27"/>
      <c r="AN5944" s="27"/>
      <c r="AO5944" s="28" t="s">
        <v>94</v>
      </c>
      <c r="AP5944" s="51"/>
      <c r="AQ5944" s="51"/>
    </row>
    <row r="5945" spans="1:43" ht="12.65" customHeight="1">
      <c r="A5945" s="13" t="s">
        <v>214</v>
      </c>
      <c r="B5945" s="14" t="s">
        <v>3606</v>
      </c>
      <c r="C5945" s="13">
        <v>34</v>
      </c>
      <c r="D5945" s="13" t="s">
        <v>3607</v>
      </c>
      <c r="E5945" s="15" t="s">
        <v>3612</v>
      </c>
      <c r="F5945" s="13">
        <v>35336</v>
      </c>
      <c r="G5945" s="13" t="s">
        <v>2260</v>
      </c>
      <c r="H5945" s="16">
        <v>45895</v>
      </c>
      <c r="I5945" s="17">
        <v>45895</v>
      </c>
      <c r="J5945" s="18">
        <f t="shared" si="227"/>
        <v>45895</v>
      </c>
      <c r="K5945" s="19">
        <v>0.66666666666666663</v>
      </c>
      <c r="L5945" s="19">
        <v>0.77083333333333337</v>
      </c>
      <c r="M5945" s="20">
        <v>0.79166666666666663</v>
      </c>
      <c r="N5945" s="19">
        <v>0.89583333333333337</v>
      </c>
      <c r="O5945" s="21">
        <f t="shared" si="226"/>
        <v>0.10416666666666674</v>
      </c>
      <c r="P5945" s="13" t="s">
        <v>50</v>
      </c>
      <c r="Q5945" s="13" t="s">
        <v>50</v>
      </c>
      <c r="R5945" s="22" t="s">
        <v>3620</v>
      </c>
      <c r="S5945" s="22" t="s">
        <v>31</v>
      </c>
      <c r="T5945" s="23" t="s">
        <v>52</v>
      </c>
      <c r="U5945" s="23" t="s">
        <v>50</v>
      </c>
      <c r="V5945" s="22" t="s">
        <v>67</v>
      </c>
      <c r="W5945" s="24" t="s">
        <v>157</v>
      </c>
      <c r="X5945" s="25" t="s">
        <v>70</v>
      </c>
      <c r="Y5945" s="25" t="s">
        <v>114</v>
      </c>
      <c r="Z5945" s="25" t="s">
        <v>58</v>
      </c>
      <c r="AA5945" s="25"/>
      <c r="AB5945" s="26"/>
      <c r="AC5945" s="31">
        <v>1.816875</v>
      </c>
      <c r="AD5945" s="32"/>
      <c r="AE5945" s="32"/>
      <c r="AF5945" s="32"/>
      <c r="AG5945" s="33"/>
      <c r="AH5945" s="33"/>
      <c r="AI5945" s="33"/>
      <c r="AJ5945" s="27"/>
      <c r="AK5945" s="27"/>
      <c r="AL5945" s="27">
        <v>0.83333333333333337</v>
      </c>
      <c r="AM5945" s="27"/>
      <c r="AN5945" s="27"/>
      <c r="AO5945" s="28" t="s">
        <v>94</v>
      </c>
      <c r="AP5945" s="51"/>
      <c r="AQ5945" s="51"/>
    </row>
    <row r="5946" spans="1:43" ht="12.65" customHeight="1">
      <c r="A5946" s="13" t="s">
        <v>214</v>
      </c>
      <c r="B5946" s="14" t="s">
        <v>3606</v>
      </c>
      <c r="C5946" s="13">
        <v>34</v>
      </c>
      <c r="D5946" s="13" t="s">
        <v>3607</v>
      </c>
      <c r="E5946" s="15" t="s">
        <v>3612</v>
      </c>
      <c r="F5946" s="13">
        <v>35336</v>
      </c>
      <c r="G5946" s="13" t="s">
        <v>2260</v>
      </c>
      <c r="H5946" s="16">
        <v>45895</v>
      </c>
      <c r="I5946" s="17">
        <v>45896</v>
      </c>
      <c r="J5946" s="18">
        <v>45896</v>
      </c>
      <c r="K5946" s="19">
        <v>0.875</v>
      </c>
      <c r="L5946" s="19">
        <v>0.91666666666666663</v>
      </c>
      <c r="M5946" s="20">
        <v>0</v>
      </c>
      <c r="N5946" s="19">
        <v>4.1666666666666664E-2</v>
      </c>
      <c r="O5946" s="21">
        <f t="shared" si="226"/>
        <v>4.1666666666666664E-2</v>
      </c>
      <c r="P5946" s="13" t="s">
        <v>50</v>
      </c>
      <c r="Q5946" s="13" t="s">
        <v>50</v>
      </c>
      <c r="R5946" s="22" t="s">
        <v>3622</v>
      </c>
      <c r="S5946" s="22" t="s">
        <v>32</v>
      </c>
      <c r="T5946" s="23" t="s">
        <v>52</v>
      </c>
      <c r="U5946" s="23"/>
      <c r="V5946" s="22" t="s">
        <v>67</v>
      </c>
      <c r="W5946" s="24" t="s">
        <v>3677</v>
      </c>
      <c r="X5946" s="25" t="s">
        <v>50</v>
      </c>
      <c r="Y5946" s="25" t="s">
        <v>50</v>
      </c>
      <c r="Z5946" s="25" t="s">
        <v>50</v>
      </c>
      <c r="AA5946" s="25"/>
      <c r="AB5946" s="26"/>
      <c r="AC5946" s="31">
        <v>1.5140624999999999</v>
      </c>
      <c r="AD5946" s="32"/>
      <c r="AE5946" s="32"/>
      <c r="AF5946" s="32"/>
      <c r="AG5946" s="33"/>
      <c r="AH5946" s="33"/>
      <c r="AI5946" s="33"/>
      <c r="AJ5946" s="27"/>
      <c r="AK5946" s="27"/>
      <c r="AL5946" s="27">
        <v>0.66666666666666663</v>
      </c>
      <c r="AM5946" s="27"/>
      <c r="AN5946" s="27"/>
      <c r="AO5946" s="28" t="s">
        <v>94</v>
      </c>
      <c r="AP5946" s="51"/>
      <c r="AQ5946" s="51"/>
    </row>
    <row r="5947" spans="1:43" ht="12.65" customHeight="1">
      <c r="A5947" s="13" t="s">
        <v>214</v>
      </c>
      <c r="B5947" s="14" t="s">
        <v>3606</v>
      </c>
      <c r="C5947" s="13">
        <v>34</v>
      </c>
      <c r="D5947" s="13" t="s">
        <v>3607</v>
      </c>
      <c r="E5947" s="15" t="s">
        <v>3612</v>
      </c>
      <c r="F5947" s="13">
        <v>35336</v>
      </c>
      <c r="G5947" s="13" t="s">
        <v>2260</v>
      </c>
      <c r="H5947" s="16">
        <v>45896</v>
      </c>
      <c r="I5947" s="17">
        <v>45896</v>
      </c>
      <c r="J5947" s="18">
        <v>45896</v>
      </c>
      <c r="K5947" s="19">
        <v>0.33333333333333331</v>
      </c>
      <c r="L5947" s="19">
        <v>0.375</v>
      </c>
      <c r="M5947" s="20">
        <v>0.45833333333333331</v>
      </c>
      <c r="N5947" s="19">
        <v>0.5</v>
      </c>
      <c r="O5947" s="21">
        <f t="shared" si="226"/>
        <v>4.1666666666666685E-2</v>
      </c>
      <c r="P5947" s="13" t="s">
        <v>50</v>
      </c>
      <c r="Q5947" s="13" t="s">
        <v>50</v>
      </c>
      <c r="R5947" s="22" t="s">
        <v>3622</v>
      </c>
      <c r="S5947" s="22" t="s">
        <v>32</v>
      </c>
      <c r="T5947" s="23" t="s">
        <v>52</v>
      </c>
      <c r="U5947" s="23"/>
      <c r="V5947" s="22" t="s">
        <v>67</v>
      </c>
      <c r="W5947" s="24" t="s">
        <v>3677</v>
      </c>
      <c r="X5947" s="25" t="s">
        <v>50</v>
      </c>
      <c r="Y5947" s="25" t="s">
        <v>50</v>
      </c>
      <c r="Z5947" s="25" t="s">
        <v>50</v>
      </c>
      <c r="AA5947" s="25"/>
      <c r="AB5947" s="26"/>
      <c r="AC5947" s="31">
        <v>6.5609374999999996</v>
      </c>
      <c r="AD5947" s="32"/>
      <c r="AE5947" s="32"/>
      <c r="AF5947" s="32"/>
      <c r="AG5947" s="33"/>
      <c r="AH5947" s="33"/>
      <c r="AI5947" s="33"/>
      <c r="AJ5947" s="27"/>
      <c r="AK5947" s="27"/>
      <c r="AL5947" s="27">
        <v>0.66666666666666663</v>
      </c>
      <c r="AM5947" s="27"/>
      <c r="AN5947" s="27"/>
      <c r="AO5947" s="28" t="s">
        <v>94</v>
      </c>
      <c r="AP5947" s="51"/>
      <c r="AQ5947" s="51"/>
    </row>
    <row r="5948" spans="1:43" ht="12.65" customHeight="1">
      <c r="A5948" s="13" t="s">
        <v>214</v>
      </c>
      <c r="B5948" s="14" t="s">
        <v>3606</v>
      </c>
      <c r="C5948" s="13">
        <v>34</v>
      </c>
      <c r="D5948" s="13" t="s">
        <v>3607</v>
      </c>
      <c r="E5948" s="15" t="s">
        <v>3612</v>
      </c>
      <c r="F5948" s="13">
        <v>35336</v>
      </c>
      <c r="G5948" s="13" t="s">
        <v>2260</v>
      </c>
      <c r="H5948" s="16">
        <v>45896</v>
      </c>
      <c r="I5948" s="17">
        <v>45896</v>
      </c>
      <c r="J5948" s="18">
        <f>I5948</f>
        <v>45896</v>
      </c>
      <c r="K5948" s="19">
        <v>0.6875</v>
      </c>
      <c r="L5948" s="19">
        <v>0.77083333333333337</v>
      </c>
      <c r="M5948" s="20">
        <v>0.8125</v>
      </c>
      <c r="N5948" s="19">
        <v>0.89583333333333337</v>
      </c>
      <c r="O5948" s="21">
        <f t="shared" si="226"/>
        <v>8.333333333333337E-2</v>
      </c>
      <c r="P5948" s="13" t="s">
        <v>50</v>
      </c>
      <c r="Q5948" s="13" t="s">
        <v>50</v>
      </c>
      <c r="R5948" s="22" t="s">
        <v>3619</v>
      </c>
      <c r="S5948" s="22" t="s">
        <v>31</v>
      </c>
      <c r="T5948" s="23" t="s">
        <v>52</v>
      </c>
      <c r="U5948" s="23" t="s">
        <v>50</v>
      </c>
      <c r="V5948" s="22" t="s">
        <v>67</v>
      </c>
      <c r="W5948" s="24" t="s">
        <v>156</v>
      </c>
      <c r="X5948" s="25" t="s">
        <v>63</v>
      </c>
      <c r="Y5948" s="25" t="s">
        <v>114</v>
      </c>
      <c r="Z5948" s="25" t="s">
        <v>60</v>
      </c>
      <c r="AA5948" s="25"/>
      <c r="AB5948" s="26"/>
      <c r="AC5948" s="31">
        <v>1.76640625</v>
      </c>
      <c r="AD5948" s="32"/>
      <c r="AE5948" s="32"/>
      <c r="AF5948" s="32"/>
      <c r="AG5948" s="33"/>
      <c r="AH5948" s="33"/>
      <c r="AI5948" s="33"/>
      <c r="AJ5948" s="27"/>
      <c r="AK5948" s="27"/>
      <c r="AL5948" s="27">
        <v>0.83333333333333337</v>
      </c>
      <c r="AM5948" s="27"/>
      <c r="AN5948" s="27"/>
      <c r="AO5948" s="28" t="s">
        <v>94</v>
      </c>
      <c r="AP5948" s="51"/>
      <c r="AQ5948" s="51"/>
    </row>
    <row r="5949" spans="1:43" ht="12.65" customHeight="1">
      <c r="A5949" s="13" t="s">
        <v>214</v>
      </c>
      <c r="B5949" s="14" t="s">
        <v>3606</v>
      </c>
      <c r="C5949" s="13">
        <v>34</v>
      </c>
      <c r="D5949" s="13" t="s">
        <v>3607</v>
      </c>
      <c r="E5949" s="15" t="s">
        <v>3612</v>
      </c>
      <c r="F5949" s="13">
        <v>35336</v>
      </c>
      <c r="G5949" s="13" t="s">
        <v>2260</v>
      </c>
      <c r="H5949" s="16">
        <v>45897</v>
      </c>
      <c r="I5949" s="17">
        <v>45897</v>
      </c>
      <c r="J5949" s="18">
        <f>I5949</f>
        <v>45897</v>
      </c>
      <c r="K5949" s="19">
        <v>0.29166666666666669</v>
      </c>
      <c r="L5949" s="19">
        <v>0.375</v>
      </c>
      <c r="M5949" s="20">
        <v>0.41666666666666669</v>
      </c>
      <c r="N5949" s="19">
        <v>0.5</v>
      </c>
      <c r="O5949" s="21">
        <f t="shared" si="226"/>
        <v>8.3333333333333315E-2</v>
      </c>
      <c r="P5949" s="13" t="s">
        <v>50</v>
      </c>
      <c r="Q5949" s="13" t="s">
        <v>50</v>
      </c>
      <c r="R5949" s="22" t="s">
        <v>3620</v>
      </c>
      <c r="S5949" s="22" t="s">
        <v>31</v>
      </c>
      <c r="T5949" s="23" t="s">
        <v>52</v>
      </c>
      <c r="U5949" s="23" t="s">
        <v>50</v>
      </c>
      <c r="V5949" s="22" t="s">
        <v>67</v>
      </c>
      <c r="W5949" s="24" t="s">
        <v>157</v>
      </c>
      <c r="X5949" s="25" t="s">
        <v>70</v>
      </c>
      <c r="Y5949" s="25" t="s">
        <v>114</v>
      </c>
      <c r="Z5949" s="25" t="s">
        <v>58</v>
      </c>
      <c r="AA5949" s="25"/>
      <c r="AB5949" s="26"/>
      <c r="AC5949" s="31">
        <v>1.1809687500000001</v>
      </c>
      <c r="AD5949" s="32"/>
      <c r="AE5949" s="32"/>
      <c r="AF5949" s="32"/>
      <c r="AG5949" s="33"/>
      <c r="AH5949" s="33"/>
      <c r="AI5949" s="33"/>
      <c r="AJ5949" s="27"/>
      <c r="AK5949" s="27"/>
      <c r="AL5949" s="27">
        <v>0.66666666666666663</v>
      </c>
      <c r="AM5949" s="27"/>
      <c r="AN5949" s="27"/>
      <c r="AO5949" s="28" t="s">
        <v>94</v>
      </c>
      <c r="AP5949" s="51"/>
      <c r="AQ5949" s="51"/>
    </row>
    <row r="5950" spans="1:43" ht="12.65" customHeight="1">
      <c r="A5950" s="13" t="s">
        <v>214</v>
      </c>
      <c r="B5950" s="14" t="s">
        <v>3606</v>
      </c>
      <c r="C5950" s="13">
        <v>34</v>
      </c>
      <c r="D5950" s="13" t="s">
        <v>3607</v>
      </c>
      <c r="E5950" s="15" t="s">
        <v>3612</v>
      </c>
      <c r="F5950" s="13">
        <v>35336</v>
      </c>
      <c r="G5950" s="13" t="s">
        <v>2260</v>
      </c>
      <c r="H5950" s="16">
        <v>45897</v>
      </c>
      <c r="I5950" s="17">
        <v>45897</v>
      </c>
      <c r="J5950" s="18">
        <f>I5950</f>
        <v>45897</v>
      </c>
      <c r="K5950" s="19">
        <v>0.375</v>
      </c>
      <c r="L5950" s="19">
        <v>0.45833333333333331</v>
      </c>
      <c r="M5950" s="20">
        <v>0.5</v>
      </c>
      <c r="N5950" s="19">
        <v>0.58333333333333337</v>
      </c>
      <c r="O5950" s="21">
        <f t="shared" ref="O5950:O5965" si="228">IF(N5950&gt;M5950,N5950-M5950,(N5950+1)-M5950)</f>
        <v>8.333333333333337E-2</v>
      </c>
      <c r="P5950" s="13" t="s">
        <v>50</v>
      </c>
      <c r="Q5950" s="13" t="s">
        <v>50</v>
      </c>
      <c r="R5950" s="22" t="s">
        <v>3623</v>
      </c>
      <c r="S5950" s="22" t="s">
        <v>31</v>
      </c>
      <c r="T5950" s="23" t="s">
        <v>52</v>
      </c>
      <c r="U5950" s="23" t="s">
        <v>50</v>
      </c>
      <c r="V5950" s="22" t="s">
        <v>67</v>
      </c>
      <c r="W5950" s="24" t="s">
        <v>139</v>
      </c>
      <c r="X5950" s="25" t="s">
        <v>71</v>
      </c>
      <c r="Y5950" s="25" t="s">
        <v>114</v>
      </c>
      <c r="Z5950" s="25" t="s">
        <v>66</v>
      </c>
      <c r="AA5950" s="25"/>
      <c r="AB5950" s="26"/>
      <c r="AC5950" s="31">
        <v>3.0180312499999999</v>
      </c>
      <c r="AD5950" s="32"/>
      <c r="AE5950" s="32"/>
      <c r="AF5950" s="32"/>
      <c r="AG5950" s="33"/>
      <c r="AH5950" s="33"/>
      <c r="AI5950" s="33"/>
      <c r="AJ5950" s="27"/>
      <c r="AK5950" s="27"/>
      <c r="AL5950" s="27">
        <v>0.66666666666666663</v>
      </c>
      <c r="AM5950" s="27"/>
      <c r="AN5950" s="27"/>
      <c r="AO5950" s="28" t="s">
        <v>94</v>
      </c>
      <c r="AP5950" s="51"/>
      <c r="AQ5950" s="51"/>
    </row>
    <row r="5951" spans="1:43" ht="12.65" customHeight="1">
      <c r="A5951" s="13" t="s">
        <v>214</v>
      </c>
      <c r="B5951" s="14" t="s">
        <v>3606</v>
      </c>
      <c r="C5951" s="13">
        <v>34</v>
      </c>
      <c r="D5951" s="13" t="s">
        <v>3607</v>
      </c>
      <c r="E5951" s="15" t="s">
        <v>3612</v>
      </c>
      <c r="F5951" s="13">
        <v>35336</v>
      </c>
      <c r="G5951" s="13" t="s">
        <v>2260</v>
      </c>
      <c r="H5951" s="16">
        <v>45897</v>
      </c>
      <c r="I5951" s="17">
        <v>45898</v>
      </c>
      <c r="J5951" s="18">
        <f>I5951</f>
        <v>45898</v>
      </c>
      <c r="K5951" s="19">
        <v>0.91666666666666663</v>
      </c>
      <c r="L5951" s="19">
        <v>0</v>
      </c>
      <c r="M5951" s="20">
        <v>4.1666666666666664E-2</v>
      </c>
      <c r="N5951" s="19">
        <v>0.125</v>
      </c>
      <c r="O5951" s="21">
        <f t="shared" si="228"/>
        <v>8.3333333333333343E-2</v>
      </c>
      <c r="P5951" s="13" t="s">
        <v>50</v>
      </c>
      <c r="Q5951" s="13" t="s">
        <v>50</v>
      </c>
      <c r="R5951" s="22" t="s">
        <v>3621</v>
      </c>
      <c r="S5951" s="22" t="s">
        <v>31</v>
      </c>
      <c r="T5951" s="23" t="s">
        <v>52</v>
      </c>
      <c r="U5951" s="23" t="s">
        <v>50</v>
      </c>
      <c r="V5951" s="22" t="s">
        <v>67</v>
      </c>
      <c r="W5951" s="24" t="s">
        <v>140</v>
      </c>
      <c r="X5951" s="25" t="s">
        <v>69</v>
      </c>
      <c r="Y5951" s="25" t="s">
        <v>114</v>
      </c>
      <c r="Z5951" s="25" t="s">
        <v>65</v>
      </c>
      <c r="AA5951" s="25"/>
      <c r="AB5951" s="26"/>
      <c r="AC5951" s="31">
        <v>0.30281249999999998</v>
      </c>
      <c r="AD5951" s="32"/>
      <c r="AE5951" s="32"/>
      <c r="AF5951" s="32"/>
      <c r="AG5951" s="33"/>
      <c r="AH5951" s="33"/>
      <c r="AI5951" s="33"/>
      <c r="AJ5951" s="27"/>
      <c r="AK5951" s="27"/>
      <c r="AL5951" s="27">
        <v>0.66666666666666663</v>
      </c>
      <c r="AM5951" s="27"/>
      <c r="AN5951" s="27"/>
      <c r="AO5951" s="28" t="s">
        <v>94</v>
      </c>
      <c r="AP5951" s="51"/>
      <c r="AQ5951" s="51"/>
    </row>
    <row r="5952" spans="1:43" ht="12.65" customHeight="1">
      <c r="A5952" s="13" t="s">
        <v>214</v>
      </c>
      <c r="B5952" s="14" t="s">
        <v>3606</v>
      </c>
      <c r="C5952" s="13">
        <v>34</v>
      </c>
      <c r="D5952" s="13" t="s">
        <v>3607</v>
      </c>
      <c r="E5952" s="15" t="s">
        <v>3612</v>
      </c>
      <c r="F5952" s="13">
        <v>35336</v>
      </c>
      <c r="G5952" s="13" t="s">
        <v>2260</v>
      </c>
      <c r="H5952" s="16">
        <v>45898</v>
      </c>
      <c r="I5952" s="17">
        <v>45898</v>
      </c>
      <c r="J5952" s="18">
        <v>45898</v>
      </c>
      <c r="K5952" s="19">
        <v>0.33333333333333331</v>
      </c>
      <c r="L5952" s="19">
        <v>0.375</v>
      </c>
      <c r="M5952" s="20">
        <v>0.45833333333333331</v>
      </c>
      <c r="N5952" s="19">
        <v>0.5</v>
      </c>
      <c r="O5952" s="21">
        <f t="shared" si="228"/>
        <v>4.1666666666666685E-2</v>
      </c>
      <c r="P5952" s="13" t="s">
        <v>50</v>
      </c>
      <c r="Q5952" s="13" t="s">
        <v>50</v>
      </c>
      <c r="R5952" s="22" t="s">
        <v>3622</v>
      </c>
      <c r="S5952" s="22" t="s">
        <v>32</v>
      </c>
      <c r="T5952" s="23" t="s">
        <v>52</v>
      </c>
      <c r="U5952" s="23"/>
      <c r="V5952" s="22" t="s">
        <v>67</v>
      </c>
      <c r="W5952" s="24" t="s">
        <v>3677</v>
      </c>
      <c r="X5952" s="25" t="s">
        <v>50</v>
      </c>
      <c r="Y5952" s="25" t="s">
        <v>50</v>
      </c>
      <c r="Z5952" s="25" t="s">
        <v>50</v>
      </c>
      <c r="AA5952" s="25"/>
      <c r="AB5952" s="26"/>
      <c r="AC5952" s="31">
        <v>6.5609374999999996</v>
      </c>
      <c r="AD5952" s="32"/>
      <c r="AE5952" s="32"/>
      <c r="AF5952" s="32"/>
      <c r="AG5952" s="33"/>
      <c r="AH5952" s="33"/>
      <c r="AI5952" s="33"/>
      <c r="AJ5952" s="27"/>
      <c r="AK5952" s="27"/>
      <c r="AL5952" s="27">
        <v>0.66666666666666663</v>
      </c>
      <c r="AM5952" s="27"/>
      <c r="AN5952" s="27"/>
      <c r="AO5952" s="28" t="s">
        <v>94</v>
      </c>
      <c r="AP5952" s="51"/>
      <c r="AQ5952" s="51"/>
    </row>
    <row r="5953" spans="1:46" ht="12.65" customHeight="1">
      <c r="A5953" s="13" t="s">
        <v>214</v>
      </c>
      <c r="B5953" s="14" t="s">
        <v>3606</v>
      </c>
      <c r="C5953" s="13">
        <v>34</v>
      </c>
      <c r="D5953" s="13" t="s">
        <v>3607</v>
      </c>
      <c r="E5953" s="15" t="s">
        <v>3612</v>
      </c>
      <c r="F5953" s="13">
        <v>35336</v>
      </c>
      <c r="G5953" s="13" t="s">
        <v>2260</v>
      </c>
      <c r="H5953" s="16">
        <v>45898</v>
      </c>
      <c r="I5953" s="17">
        <v>45898</v>
      </c>
      <c r="J5953" s="18">
        <f>I5953</f>
        <v>45898</v>
      </c>
      <c r="K5953" s="19">
        <v>0.77083333333333337</v>
      </c>
      <c r="L5953" s="19">
        <v>0.85416666666666663</v>
      </c>
      <c r="M5953" s="20">
        <v>0.89583333333333337</v>
      </c>
      <c r="N5953" s="19">
        <v>0.97916666666666663</v>
      </c>
      <c r="O5953" s="21">
        <f t="shared" si="228"/>
        <v>8.3333333333333259E-2</v>
      </c>
      <c r="P5953" s="13" t="s">
        <v>50</v>
      </c>
      <c r="Q5953" s="13" t="s">
        <v>50</v>
      </c>
      <c r="R5953" s="22" t="s">
        <v>3624</v>
      </c>
      <c r="S5953" s="22" t="s">
        <v>29</v>
      </c>
      <c r="T5953" s="23" t="s">
        <v>52</v>
      </c>
      <c r="U5953" s="23" t="s">
        <v>50</v>
      </c>
      <c r="V5953" s="22" t="s">
        <v>68</v>
      </c>
      <c r="W5953" s="24" t="s">
        <v>158</v>
      </c>
      <c r="X5953" s="25" t="s">
        <v>58</v>
      </c>
      <c r="Y5953" s="25" t="s">
        <v>114</v>
      </c>
      <c r="Z5953" s="25" t="s">
        <v>84</v>
      </c>
      <c r="AA5953" s="25"/>
      <c r="AB5953" s="26"/>
      <c r="AC5953" s="31">
        <v>17.6640625</v>
      </c>
      <c r="AD5953" s="32"/>
      <c r="AE5953" s="32"/>
      <c r="AF5953" s="32"/>
      <c r="AG5953" s="33"/>
      <c r="AH5953" s="33"/>
      <c r="AI5953" s="33"/>
      <c r="AJ5953" s="27"/>
      <c r="AK5953" s="27"/>
      <c r="AL5953" s="27">
        <v>2</v>
      </c>
      <c r="AM5953" s="27"/>
      <c r="AN5953" s="27"/>
      <c r="AO5953" s="28" t="s">
        <v>94</v>
      </c>
      <c r="AP5953" s="51"/>
      <c r="AQ5953" s="51"/>
    </row>
    <row r="5954" spans="1:46" ht="12.65" customHeight="1">
      <c r="A5954" s="13" t="s">
        <v>214</v>
      </c>
      <c r="B5954" s="14" t="s">
        <v>3606</v>
      </c>
      <c r="C5954" s="13">
        <v>34</v>
      </c>
      <c r="D5954" s="13" t="s">
        <v>3607</v>
      </c>
      <c r="E5954" s="15" t="s">
        <v>3612</v>
      </c>
      <c r="F5954" s="13">
        <v>35336</v>
      </c>
      <c r="G5954" s="13" t="s">
        <v>2260</v>
      </c>
      <c r="H5954" s="16">
        <v>45899</v>
      </c>
      <c r="I5954" s="17">
        <v>45899</v>
      </c>
      <c r="J5954" s="18">
        <v>45899</v>
      </c>
      <c r="K5954" s="19">
        <v>0.14583333333333334</v>
      </c>
      <c r="L5954" s="19">
        <v>0.16666666666666666</v>
      </c>
      <c r="M5954" s="20">
        <v>0.27083333333333331</v>
      </c>
      <c r="N5954" s="19">
        <v>0.29166666666666669</v>
      </c>
      <c r="O5954" s="21">
        <f t="shared" si="228"/>
        <v>2.083333333333337E-2</v>
      </c>
      <c r="P5954" s="13" t="s">
        <v>50</v>
      </c>
      <c r="Q5954" s="13" t="s">
        <v>50</v>
      </c>
      <c r="R5954" s="22" t="s">
        <v>3625</v>
      </c>
      <c r="S5954" s="22" t="s">
        <v>33</v>
      </c>
      <c r="T5954" s="23" t="s">
        <v>52</v>
      </c>
      <c r="U5954" s="23"/>
      <c r="V5954" s="22" t="s">
        <v>68</v>
      </c>
      <c r="W5954" s="24" t="s">
        <v>3677</v>
      </c>
      <c r="X5954" s="25" t="s">
        <v>50</v>
      </c>
      <c r="Y5954" s="25" t="s">
        <v>50</v>
      </c>
      <c r="Z5954" s="25" t="s">
        <v>50</v>
      </c>
      <c r="AA5954" s="25"/>
      <c r="AB5954" s="26"/>
      <c r="AC5954" s="31">
        <v>0.74375000000000002</v>
      </c>
      <c r="AD5954" s="32"/>
      <c r="AE5954" s="32"/>
      <c r="AF5954" s="32"/>
      <c r="AG5954" s="33"/>
      <c r="AH5954" s="33"/>
      <c r="AI5954" s="33"/>
      <c r="AJ5954" s="27"/>
      <c r="AK5954" s="27"/>
      <c r="AL5954" s="27">
        <v>0.8666666666666667</v>
      </c>
      <c r="AM5954" s="27"/>
      <c r="AN5954" s="27"/>
      <c r="AO5954" s="28" t="s">
        <v>94</v>
      </c>
      <c r="AP5954" s="51"/>
      <c r="AQ5954" s="51"/>
    </row>
    <row r="5955" spans="1:46" ht="12.65" customHeight="1">
      <c r="A5955" s="13" t="s">
        <v>214</v>
      </c>
      <c r="B5955" s="14" t="s">
        <v>3606</v>
      </c>
      <c r="C5955" s="13">
        <v>34</v>
      </c>
      <c r="D5955" s="13" t="s">
        <v>3607</v>
      </c>
      <c r="E5955" s="15" t="s">
        <v>3612</v>
      </c>
      <c r="F5955" s="13">
        <v>35336</v>
      </c>
      <c r="G5955" s="13" t="s">
        <v>2260</v>
      </c>
      <c r="H5955" s="16">
        <v>45899</v>
      </c>
      <c r="I5955" s="17">
        <v>45899</v>
      </c>
      <c r="J5955" s="18">
        <f>I5955</f>
        <v>45899</v>
      </c>
      <c r="K5955" s="19">
        <v>0.29166666666666669</v>
      </c>
      <c r="L5955" s="19">
        <v>0.375</v>
      </c>
      <c r="M5955" s="20">
        <v>0.41666666666666669</v>
      </c>
      <c r="N5955" s="19">
        <v>0.5</v>
      </c>
      <c r="O5955" s="21">
        <f t="shared" si="228"/>
        <v>8.3333333333333315E-2</v>
      </c>
      <c r="P5955" s="13" t="s">
        <v>50</v>
      </c>
      <c r="Q5955" s="13" t="s">
        <v>50</v>
      </c>
      <c r="R5955" s="22" t="s">
        <v>3618</v>
      </c>
      <c r="S5955" s="22" t="s">
        <v>31</v>
      </c>
      <c r="T5955" s="23" t="s">
        <v>52</v>
      </c>
      <c r="U5955" s="23" t="s">
        <v>50</v>
      </c>
      <c r="V5955" s="22" t="s">
        <v>67</v>
      </c>
      <c r="W5955" s="24" t="s">
        <v>144</v>
      </c>
      <c r="X5955" s="25" t="s">
        <v>84</v>
      </c>
      <c r="Y5955" s="25" t="s">
        <v>114</v>
      </c>
      <c r="Z5955" s="25" t="s">
        <v>62</v>
      </c>
      <c r="AA5955" s="25"/>
      <c r="AB5955" s="26"/>
      <c r="AC5955" s="31">
        <v>1.9682812500000002</v>
      </c>
      <c r="AD5955" s="32"/>
      <c r="AE5955" s="32"/>
      <c r="AF5955" s="32"/>
      <c r="AG5955" s="33"/>
      <c r="AH5955" s="33"/>
      <c r="AI5955" s="33"/>
      <c r="AJ5955" s="27"/>
      <c r="AK5955" s="27"/>
      <c r="AL5955" s="27">
        <v>0.8666666666666667</v>
      </c>
      <c r="AM5955" s="27"/>
      <c r="AN5955" s="27"/>
      <c r="AO5955" s="28" t="s">
        <v>94</v>
      </c>
      <c r="AP5955" s="51"/>
      <c r="AQ5955" s="51"/>
    </row>
    <row r="5956" spans="1:46" ht="12.65" customHeight="1">
      <c r="A5956" s="13" t="s">
        <v>214</v>
      </c>
      <c r="B5956" s="14" t="s">
        <v>3606</v>
      </c>
      <c r="C5956" s="13">
        <v>34</v>
      </c>
      <c r="D5956" s="13" t="s">
        <v>3607</v>
      </c>
      <c r="E5956" s="15" t="s">
        <v>3612</v>
      </c>
      <c r="F5956" s="13">
        <v>35336</v>
      </c>
      <c r="G5956" s="13" t="s">
        <v>2260</v>
      </c>
      <c r="H5956" s="16">
        <v>45899</v>
      </c>
      <c r="I5956" s="17">
        <v>45899</v>
      </c>
      <c r="J5956" s="18">
        <f>I5956</f>
        <v>45899</v>
      </c>
      <c r="K5956" s="19">
        <v>0.375</v>
      </c>
      <c r="L5956" s="19">
        <v>0.45833333333333331</v>
      </c>
      <c r="M5956" s="20">
        <v>0.5</v>
      </c>
      <c r="N5956" s="19">
        <v>0.58333333333333337</v>
      </c>
      <c r="O5956" s="21">
        <f t="shared" si="228"/>
        <v>8.333333333333337E-2</v>
      </c>
      <c r="P5956" s="13" t="s">
        <v>50</v>
      </c>
      <c r="Q5956" s="13" t="s">
        <v>50</v>
      </c>
      <c r="R5956" s="22" t="s">
        <v>3626</v>
      </c>
      <c r="S5956" s="22" t="s">
        <v>31</v>
      </c>
      <c r="T5956" s="23" t="s">
        <v>52</v>
      </c>
      <c r="U5956" s="23" t="s">
        <v>50</v>
      </c>
      <c r="V5956" s="22" t="s">
        <v>68</v>
      </c>
      <c r="W5956" s="24" t="s">
        <v>158</v>
      </c>
      <c r="X5956" s="25" t="s">
        <v>58</v>
      </c>
      <c r="Y5956" s="25" t="s">
        <v>114</v>
      </c>
      <c r="Z5956" s="25" t="s">
        <v>84</v>
      </c>
      <c r="AA5956" s="25"/>
      <c r="AB5956" s="26"/>
      <c r="AC5956" s="31">
        <v>1.2085937499999999</v>
      </c>
      <c r="AD5956" s="32"/>
      <c r="AE5956" s="32"/>
      <c r="AF5956" s="32"/>
      <c r="AG5956" s="33"/>
      <c r="AH5956" s="33"/>
      <c r="AI5956" s="33"/>
      <c r="AJ5956" s="27"/>
      <c r="AK5956" s="27"/>
      <c r="AL5956" s="27">
        <v>0.8666666666666667</v>
      </c>
      <c r="AM5956" s="27"/>
      <c r="AN5956" s="27"/>
      <c r="AO5956" s="28" t="s">
        <v>94</v>
      </c>
      <c r="AP5956" s="51"/>
      <c r="AQ5956" s="51"/>
    </row>
    <row r="5957" spans="1:46" ht="12.65" customHeight="1">
      <c r="A5957" s="13" t="s">
        <v>214</v>
      </c>
      <c r="B5957" s="14" t="s">
        <v>3606</v>
      </c>
      <c r="C5957" s="13">
        <v>34</v>
      </c>
      <c r="D5957" s="13" t="s">
        <v>3607</v>
      </c>
      <c r="E5957" s="15" t="s">
        <v>3612</v>
      </c>
      <c r="F5957" s="13">
        <v>35336</v>
      </c>
      <c r="G5957" s="13" t="s">
        <v>2260</v>
      </c>
      <c r="H5957" s="16">
        <v>45899</v>
      </c>
      <c r="I5957" s="17">
        <v>45899</v>
      </c>
      <c r="J5957" s="18">
        <f>I5957</f>
        <v>45899</v>
      </c>
      <c r="K5957" s="19">
        <v>0.6875</v>
      </c>
      <c r="L5957" s="19">
        <v>0.77083333333333337</v>
      </c>
      <c r="M5957" s="20">
        <v>0.8125</v>
      </c>
      <c r="N5957" s="19">
        <v>0.89583333333333337</v>
      </c>
      <c r="O5957" s="21">
        <f t="shared" si="228"/>
        <v>8.333333333333337E-2</v>
      </c>
      <c r="P5957" s="13" t="s">
        <v>50</v>
      </c>
      <c r="Q5957" s="13" t="s">
        <v>50</v>
      </c>
      <c r="R5957" s="22" t="s">
        <v>3627</v>
      </c>
      <c r="S5957" s="22" t="s">
        <v>29</v>
      </c>
      <c r="T5957" s="23" t="s">
        <v>52</v>
      </c>
      <c r="U5957" s="23" t="s">
        <v>50</v>
      </c>
      <c r="V5957" s="22" t="s">
        <v>68</v>
      </c>
      <c r="W5957" s="24" t="s">
        <v>138</v>
      </c>
      <c r="X5957" s="25" t="s">
        <v>56</v>
      </c>
      <c r="Y5957" s="25" t="s">
        <v>114</v>
      </c>
      <c r="Z5957" s="25" t="s">
        <v>71</v>
      </c>
      <c r="AA5957" s="25"/>
      <c r="AB5957" s="26"/>
      <c r="AC5957" s="31">
        <v>48.34375</v>
      </c>
      <c r="AD5957" s="32"/>
      <c r="AE5957" s="32"/>
      <c r="AF5957" s="32"/>
      <c r="AG5957" s="33"/>
      <c r="AH5957" s="33"/>
      <c r="AI5957" s="33"/>
      <c r="AJ5957" s="27"/>
      <c r="AK5957" s="27"/>
      <c r="AL5957" s="27">
        <v>2.6</v>
      </c>
      <c r="AM5957" s="27"/>
      <c r="AN5957" s="27"/>
      <c r="AO5957" s="28" t="s">
        <v>94</v>
      </c>
      <c r="AP5957" s="51"/>
      <c r="AQ5957" s="51"/>
    </row>
    <row r="5958" spans="1:46" ht="12.65" customHeight="1">
      <c r="A5958" s="13" t="s">
        <v>214</v>
      </c>
      <c r="B5958" s="14" t="s">
        <v>3606</v>
      </c>
      <c r="C5958" s="13">
        <v>34</v>
      </c>
      <c r="D5958" s="13" t="s">
        <v>3607</v>
      </c>
      <c r="E5958" s="15" t="s">
        <v>3612</v>
      </c>
      <c r="F5958" s="13">
        <v>35336</v>
      </c>
      <c r="G5958" s="13" t="s">
        <v>2260</v>
      </c>
      <c r="H5958" s="16">
        <v>45899</v>
      </c>
      <c r="I5958" s="17">
        <v>45899</v>
      </c>
      <c r="J5958" s="18">
        <v>45899</v>
      </c>
      <c r="K5958" s="19">
        <v>0.85416666666666663</v>
      </c>
      <c r="L5958" s="19">
        <v>0.875</v>
      </c>
      <c r="M5958" s="20">
        <v>0.97916666666666663</v>
      </c>
      <c r="N5958" s="19">
        <v>0</v>
      </c>
      <c r="O5958" s="21">
        <f t="shared" si="228"/>
        <v>2.083333333333337E-2</v>
      </c>
      <c r="P5958" s="13" t="s">
        <v>50</v>
      </c>
      <c r="Q5958" s="13" t="s">
        <v>50</v>
      </c>
      <c r="R5958" s="22" t="s">
        <v>3609</v>
      </c>
      <c r="S5958" s="22" t="s">
        <v>33</v>
      </c>
      <c r="T5958" s="23" t="s">
        <v>52</v>
      </c>
      <c r="U5958" s="23"/>
      <c r="V5958" s="22" t="s">
        <v>68</v>
      </c>
      <c r="W5958" s="24" t="s">
        <v>3677</v>
      </c>
      <c r="X5958" s="25" t="s">
        <v>50</v>
      </c>
      <c r="Y5958" s="25" t="s">
        <v>50</v>
      </c>
      <c r="Z5958" s="25" t="s">
        <v>50</v>
      </c>
      <c r="AA5958" s="25"/>
      <c r="AB5958" s="26"/>
      <c r="AC5958" s="31">
        <v>1.7</v>
      </c>
      <c r="AD5958" s="32"/>
      <c r="AE5958" s="32"/>
      <c r="AF5958" s="32"/>
      <c r="AG5958" s="33"/>
      <c r="AH5958" s="33"/>
      <c r="AI5958" s="33"/>
      <c r="AJ5958" s="27"/>
      <c r="AK5958" s="27"/>
      <c r="AL5958" s="27">
        <v>0.8666666666666667</v>
      </c>
      <c r="AM5958" s="27"/>
      <c r="AN5958" s="27"/>
      <c r="AO5958" s="28" t="s">
        <v>94</v>
      </c>
      <c r="AP5958" s="51"/>
      <c r="AQ5958" s="51"/>
    </row>
    <row r="5959" spans="1:46" ht="12.65" customHeight="1">
      <c r="A5959" s="13" t="s">
        <v>214</v>
      </c>
      <c r="B5959" s="14" t="s">
        <v>3606</v>
      </c>
      <c r="C5959" s="13">
        <v>34</v>
      </c>
      <c r="D5959" s="13" t="s">
        <v>3607</v>
      </c>
      <c r="E5959" s="15" t="s">
        <v>3612</v>
      </c>
      <c r="F5959" s="13">
        <v>35336</v>
      </c>
      <c r="G5959" s="13" t="s">
        <v>2260</v>
      </c>
      <c r="H5959" s="16">
        <v>45899</v>
      </c>
      <c r="I5959" s="17">
        <v>45900</v>
      </c>
      <c r="J5959" s="18">
        <f>I5959</f>
        <v>45900</v>
      </c>
      <c r="K5959" s="19">
        <v>0.875</v>
      </c>
      <c r="L5959" s="19">
        <v>0.95833333333333337</v>
      </c>
      <c r="M5959" s="20">
        <v>0</v>
      </c>
      <c r="N5959" s="19">
        <v>8.3333333333333329E-2</v>
      </c>
      <c r="O5959" s="21">
        <f t="shared" si="228"/>
        <v>8.3333333333333329E-2</v>
      </c>
      <c r="P5959" s="13" t="s">
        <v>50</v>
      </c>
      <c r="Q5959" s="13" t="s">
        <v>50</v>
      </c>
      <c r="R5959" s="22" t="s">
        <v>3619</v>
      </c>
      <c r="S5959" s="22" t="s">
        <v>31</v>
      </c>
      <c r="T5959" s="23" t="s">
        <v>52</v>
      </c>
      <c r="U5959" s="23" t="s">
        <v>50</v>
      </c>
      <c r="V5959" s="22" t="s">
        <v>67</v>
      </c>
      <c r="W5959" s="24" t="s">
        <v>156</v>
      </c>
      <c r="X5959" s="25" t="s">
        <v>63</v>
      </c>
      <c r="Y5959" s="25" t="s">
        <v>114</v>
      </c>
      <c r="Z5959" s="25" t="s">
        <v>60</v>
      </c>
      <c r="AA5959" s="25"/>
      <c r="AB5959" s="26"/>
      <c r="AC5959" s="31">
        <v>0.27890624999999997</v>
      </c>
      <c r="AD5959" s="32"/>
      <c r="AE5959" s="32"/>
      <c r="AF5959" s="32"/>
      <c r="AG5959" s="33"/>
      <c r="AH5959" s="33"/>
      <c r="AI5959" s="33"/>
      <c r="AJ5959" s="27"/>
      <c r="AK5959" s="27"/>
      <c r="AL5959" s="27">
        <v>0.8666666666666667</v>
      </c>
      <c r="AM5959" s="27"/>
      <c r="AN5959" s="27"/>
      <c r="AO5959" s="28" t="s">
        <v>94</v>
      </c>
      <c r="AP5959" s="51"/>
      <c r="AQ5959" s="51"/>
      <c r="AR5959" t="s">
        <v>3826</v>
      </c>
      <c r="AS5959" t="s">
        <v>3827</v>
      </c>
      <c r="AT5959" t="s">
        <v>3828</v>
      </c>
    </row>
    <row r="5960" spans="1:46" ht="12.65" customHeight="1">
      <c r="A5960" s="13" t="s">
        <v>214</v>
      </c>
      <c r="B5960" s="14" t="s">
        <v>3606</v>
      </c>
      <c r="C5960" s="13">
        <v>34</v>
      </c>
      <c r="D5960" s="13" t="s">
        <v>3607</v>
      </c>
      <c r="E5960" s="15" t="s">
        <v>3612</v>
      </c>
      <c r="F5960" s="13">
        <v>35336</v>
      </c>
      <c r="G5960" s="13" t="s">
        <v>2260</v>
      </c>
      <c r="H5960" s="16">
        <v>45900</v>
      </c>
      <c r="I5960" s="17">
        <v>45900</v>
      </c>
      <c r="J5960" s="18">
        <f>I5960</f>
        <v>45900</v>
      </c>
      <c r="K5960" s="19">
        <v>8.3333333333333329E-2</v>
      </c>
      <c r="L5960" s="19">
        <v>0.16666666666666666</v>
      </c>
      <c r="M5960" s="20">
        <v>0.20833333333333334</v>
      </c>
      <c r="N5960" s="19">
        <v>0.29166666666666669</v>
      </c>
      <c r="O5960" s="21">
        <f t="shared" si="228"/>
        <v>8.3333333333333343E-2</v>
      </c>
      <c r="P5960" s="13" t="s">
        <v>50</v>
      </c>
      <c r="Q5960" s="13" t="s">
        <v>50</v>
      </c>
      <c r="R5960" s="22" t="s">
        <v>3626</v>
      </c>
      <c r="S5960" s="22" t="s">
        <v>31</v>
      </c>
      <c r="T5960" s="23" t="s">
        <v>52</v>
      </c>
      <c r="U5960" s="23" t="s">
        <v>50</v>
      </c>
      <c r="V5960" s="22" t="s">
        <v>68</v>
      </c>
      <c r="W5960" s="24" t="s">
        <v>158</v>
      </c>
      <c r="X5960" s="25" t="s">
        <v>58</v>
      </c>
      <c r="Y5960" s="25" t="s">
        <v>114</v>
      </c>
      <c r="Z5960" s="25" t="s">
        <v>84</v>
      </c>
      <c r="AA5960" s="25"/>
      <c r="AB5960" s="26"/>
      <c r="AC5960" s="31">
        <v>0.27890624999999997</v>
      </c>
      <c r="AD5960" s="32"/>
      <c r="AE5960" s="32"/>
      <c r="AF5960" s="32"/>
      <c r="AG5960" s="33"/>
      <c r="AH5960" s="33"/>
      <c r="AI5960" s="33"/>
      <c r="AJ5960" s="27"/>
      <c r="AK5960" s="27"/>
      <c r="AL5960" s="27">
        <v>0.8666666666666667</v>
      </c>
      <c r="AM5960" s="27"/>
      <c r="AN5960" s="27"/>
      <c r="AO5960" s="28" t="s">
        <v>94</v>
      </c>
      <c r="AP5960" s="51"/>
      <c r="AQ5960" s="51"/>
      <c r="AR5960" t="s">
        <v>3826</v>
      </c>
      <c r="AS5960" t="s">
        <v>3827</v>
      </c>
      <c r="AT5960" t="s">
        <v>3828</v>
      </c>
    </row>
    <row r="5961" spans="1:46" ht="12.65" customHeight="1">
      <c r="A5961" s="13" t="s">
        <v>214</v>
      </c>
      <c r="B5961" s="14" t="s">
        <v>3606</v>
      </c>
      <c r="C5961" s="13">
        <v>34</v>
      </c>
      <c r="D5961" s="13" t="s">
        <v>3607</v>
      </c>
      <c r="E5961" s="15" t="s">
        <v>3612</v>
      </c>
      <c r="F5961" s="13">
        <v>35336</v>
      </c>
      <c r="G5961" s="13" t="s">
        <v>2260</v>
      </c>
      <c r="H5961" s="16">
        <v>45900</v>
      </c>
      <c r="I5961" s="17">
        <v>45900</v>
      </c>
      <c r="J5961" s="18">
        <v>45900</v>
      </c>
      <c r="K5961" s="19">
        <v>0.33333333333333331</v>
      </c>
      <c r="L5961" s="19">
        <v>0.35416666666666669</v>
      </c>
      <c r="M5961" s="20">
        <v>0.45833333333333331</v>
      </c>
      <c r="N5961" s="19">
        <v>0.47916666666666669</v>
      </c>
      <c r="O5961" s="21">
        <f t="shared" si="228"/>
        <v>2.083333333333337E-2</v>
      </c>
      <c r="P5961" s="13" t="s">
        <v>50</v>
      </c>
      <c r="Q5961" s="13" t="s">
        <v>50</v>
      </c>
      <c r="R5961" s="22" t="s">
        <v>3628</v>
      </c>
      <c r="S5961" s="22" t="s">
        <v>33</v>
      </c>
      <c r="T5961" s="23" t="s">
        <v>52</v>
      </c>
      <c r="U5961" s="23"/>
      <c r="V5961" s="22" t="s">
        <v>68</v>
      </c>
      <c r="W5961" s="24" t="s">
        <v>3677</v>
      </c>
      <c r="X5961" s="25" t="s">
        <v>50</v>
      </c>
      <c r="Y5961" s="25" t="s">
        <v>50</v>
      </c>
      <c r="Z5961" s="25" t="s">
        <v>50</v>
      </c>
      <c r="AA5961" s="25"/>
      <c r="AB5961" s="26"/>
      <c r="AC5961" s="31">
        <v>1.3812499999999999</v>
      </c>
      <c r="AD5961" s="32"/>
      <c r="AE5961" s="32"/>
      <c r="AF5961" s="32"/>
      <c r="AG5961" s="33"/>
      <c r="AH5961" s="33"/>
      <c r="AI5961" s="33"/>
      <c r="AJ5961" s="27"/>
      <c r="AK5961" s="27"/>
      <c r="AL5961" s="27">
        <v>0.8666666666666667</v>
      </c>
      <c r="AM5961" s="27"/>
      <c r="AN5961" s="27"/>
      <c r="AO5961" s="28" t="s">
        <v>94</v>
      </c>
      <c r="AP5961" s="51"/>
      <c r="AQ5961" s="51"/>
      <c r="AR5961" t="s">
        <v>3826</v>
      </c>
      <c r="AS5961" t="s">
        <v>3827</v>
      </c>
      <c r="AT5961" t="s">
        <v>3828</v>
      </c>
    </row>
    <row r="5962" spans="1:46" ht="12.65" customHeight="1">
      <c r="A5962" s="13" t="s">
        <v>214</v>
      </c>
      <c r="B5962" s="14" t="s">
        <v>3606</v>
      </c>
      <c r="C5962" s="13">
        <v>34</v>
      </c>
      <c r="D5962" s="13" t="s">
        <v>3607</v>
      </c>
      <c r="E5962" s="15" t="s">
        <v>3612</v>
      </c>
      <c r="F5962" s="13">
        <v>35336</v>
      </c>
      <c r="G5962" s="13" t="s">
        <v>2260</v>
      </c>
      <c r="H5962" s="16">
        <v>45900</v>
      </c>
      <c r="I5962" s="17">
        <v>45900</v>
      </c>
      <c r="J5962" s="18">
        <v>45900</v>
      </c>
      <c r="K5962" s="19">
        <v>0.35416666666666669</v>
      </c>
      <c r="L5962" s="19">
        <v>0.375</v>
      </c>
      <c r="M5962" s="20">
        <v>0.47916666666666669</v>
      </c>
      <c r="N5962" s="19">
        <v>0.5</v>
      </c>
      <c r="O5962" s="21">
        <f t="shared" si="228"/>
        <v>2.0833333333333315E-2</v>
      </c>
      <c r="P5962" s="13" t="s">
        <v>50</v>
      </c>
      <c r="Q5962" s="13" t="s">
        <v>50</v>
      </c>
      <c r="R5962" s="22" t="s">
        <v>3629</v>
      </c>
      <c r="S5962" s="22" t="s">
        <v>33</v>
      </c>
      <c r="T5962" s="23" t="s">
        <v>52</v>
      </c>
      <c r="U5962" s="23"/>
      <c r="V5962" s="22" t="s">
        <v>68</v>
      </c>
      <c r="W5962" s="24" t="s">
        <v>3677</v>
      </c>
      <c r="X5962" s="25" t="s">
        <v>50</v>
      </c>
      <c r="Y5962" s="25" t="s">
        <v>50</v>
      </c>
      <c r="Z5962" s="25" t="s">
        <v>50</v>
      </c>
      <c r="AA5962" s="25"/>
      <c r="AB5962" s="26"/>
      <c r="AC5962" s="31">
        <v>1.3812499999999999</v>
      </c>
      <c r="AD5962" s="32"/>
      <c r="AE5962" s="32"/>
      <c r="AF5962" s="32"/>
      <c r="AG5962" s="33"/>
      <c r="AH5962" s="33"/>
      <c r="AI5962" s="33"/>
      <c r="AJ5962" s="27"/>
      <c r="AK5962" s="27"/>
      <c r="AL5962" s="27">
        <v>0.8666666666666667</v>
      </c>
      <c r="AM5962" s="27"/>
      <c r="AN5962" s="27"/>
      <c r="AO5962" s="28" t="s">
        <v>94</v>
      </c>
      <c r="AP5962" s="51"/>
      <c r="AQ5962" s="51"/>
    </row>
    <row r="5963" spans="1:46" ht="12.65" customHeight="1">
      <c r="A5963" s="13" t="s">
        <v>214</v>
      </c>
      <c r="B5963" s="14" t="s">
        <v>3606</v>
      </c>
      <c r="C5963" s="13">
        <v>34</v>
      </c>
      <c r="D5963" s="13" t="s">
        <v>3607</v>
      </c>
      <c r="E5963" s="15" t="s">
        <v>3612</v>
      </c>
      <c r="F5963" s="13">
        <v>35336</v>
      </c>
      <c r="G5963" s="13" t="s">
        <v>2260</v>
      </c>
      <c r="H5963" s="16">
        <v>45900</v>
      </c>
      <c r="I5963" s="17">
        <v>45900</v>
      </c>
      <c r="J5963" s="18">
        <f>I5963</f>
        <v>45900</v>
      </c>
      <c r="K5963" s="19">
        <v>0.64583333333333337</v>
      </c>
      <c r="L5963" s="19">
        <v>0.72916666666666663</v>
      </c>
      <c r="M5963" s="20">
        <v>0.77083333333333337</v>
      </c>
      <c r="N5963" s="19">
        <v>0.85416666666666663</v>
      </c>
      <c r="O5963" s="21">
        <f t="shared" si="228"/>
        <v>8.3333333333333259E-2</v>
      </c>
      <c r="P5963" s="13" t="s">
        <v>50</v>
      </c>
      <c r="Q5963" s="13" t="s">
        <v>50</v>
      </c>
      <c r="R5963" s="22" t="s">
        <v>3630</v>
      </c>
      <c r="S5963" s="22" t="s">
        <v>29</v>
      </c>
      <c r="T5963" s="23" t="s">
        <v>52</v>
      </c>
      <c r="U5963" s="23" t="s">
        <v>50</v>
      </c>
      <c r="V5963" s="22" t="s">
        <v>68</v>
      </c>
      <c r="W5963" s="24" t="s">
        <v>132</v>
      </c>
      <c r="X5963" s="25" t="s">
        <v>62</v>
      </c>
      <c r="Y5963" s="25" t="s">
        <v>114</v>
      </c>
      <c r="Z5963" s="25" t="s">
        <v>77</v>
      </c>
      <c r="AA5963" s="25"/>
      <c r="AB5963" s="26"/>
      <c r="AC5963" s="31">
        <v>30.28125</v>
      </c>
      <c r="AD5963" s="32"/>
      <c r="AE5963" s="32"/>
      <c r="AF5963" s="32"/>
      <c r="AG5963" s="33"/>
      <c r="AH5963" s="33"/>
      <c r="AI5963" s="33"/>
      <c r="AJ5963" s="27"/>
      <c r="AK5963" s="27"/>
      <c r="AL5963" s="27">
        <v>2.08</v>
      </c>
      <c r="AM5963" s="27"/>
      <c r="AN5963" s="27"/>
      <c r="AO5963" s="28" t="s">
        <v>94</v>
      </c>
      <c r="AP5963" s="51"/>
      <c r="AQ5963" s="51"/>
    </row>
    <row r="5964" spans="1:46" ht="12.65" customHeight="1">
      <c r="A5964" s="13" t="s">
        <v>214</v>
      </c>
      <c r="B5964" s="14" t="s">
        <v>3606</v>
      </c>
      <c r="C5964" s="13">
        <v>34</v>
      </c>
      <c r="D5964" s="13" t="s">
        <v>3607</v>
      </c>
      <c r="E5964" s="15" t="s">
        <v>3612</v>
      </c>
      <c r="F5964" s="13">
        <v>35336</v>
      </c>
      <c r="G5964" s="13" t="s">
        <v>2260</v>
      </c>
      <c r="H5964" s="16">
        <v>45900</v>
      </c>
      <c r="I5964" s="17">
        <v>45900</v>
      </c>
      <c r="J5964" s="18">
        <f>I5964</f>
        <v>45900</v>
      </c>
      <c r="K5964" s="19">
        <v>0.72916666666666663</v>
      </c>
      <c r="L5964" s="19">
        <v>0.83333333333333337</v>
      </c>
      <c r="M5964" s="20">
        <v>0.85416666666666663</v>
      </c>
      <c r="N5964" s="19">
        <v>0.95833333333333337</v>
      </c>
      <c r="O5964" s="21">
        <f t="shared" si="228"/>
        <v>0.10416666666666674</v>
      </c>
      <c r="P5964" s="13" t="s">
        <v>50</v>
      </c>
      <c r="Q5964" s="13" t="s">
        <v>50</v>
      </c>
      <c r="R5964" s="22" t="s">
        <v>3631</v>
      </c>
      <c r="S5964" s="22" t="s">
        <v>29</v>
      </c>
      <c r="T5964" s="23" t="s">
        <v>52</v>
      </c>
      <c r="U5964" s="23" t="s">
        <v>50</v>
      </c>
      <c r="V5964" s="22" t="s">
        <v>68</v>
      </c>
      <c r="W5964" s="24" t="s">
        <v>159</v>
      </c>
      <c r="X5964" s="25" t="s">
        <v>60</v>
      </c>
      <c r="Y5964" s="25" t="s">
        <v>114</v>
      </c>
      <c r="Z5964" s="25" t="s">
        <v>73</v>
      </c>
      <c r="AA5964" s="25"/>
      <c r="AB5964" s="26"/>
      <c r="AC5964" s="31">
        <v>18.59375</v>
      </c>
      <c r="AD5964" s="32"/>
      <c r="AE5964" s="32"/>
      <c r="AF5964" s="32"/>
      <c r="AG5964" s="33"/>
      <c r="AH5964" s="33"/>
      <c r="AI5964" s="33"/>
      <c r="AJ5964" s="27"/>
      <c r="AK5964" s="27"/>
      <c r="AL5964" s="27">
        <v>2.6</v>
      </c>
      <c r="AM5964" s="27"/>
      <c r="AN5964" s="27"/>
      <c r="AO5964" s="28" t="s">
        <v>94</v>
      </c>
      <c r="AP5964" s="51"/>
      <c r="AQ5964" s="51"/>
    </row>
    <row r="5965" spans="1:46" ht="12.65" customHeight="1">
      <c r="A5965" s="13" t="s">
        <v>214</v>
      </c>
      <c r="B5965" s="14" t="s">
        <v>3606</v>
      </c>
      <c r="C5965" s="13">
        <v>34</v>
      </c>
      <c r="D5965" s="13" t="s">
        <v>3607</v>
      </c>
      <c r="E5965" s="15" t="s">
        <v>3612</v>
      </c>
      <c r="F5965" s="13">
        <v>35336</v>
      </c>
      <c r="G5965" s="13" t="s">
        <v>2260</v>
      </c>
      <c r="H5965" s="16">
        <v>45900</v>
      </c>
      <c r="I5965" s="17">
        <v>45901</v>
      </c>
      <c r="J5965" s="18">
        <f>I5965</f>
        <v>45901</v>
      </c>
      <c r="K5965" s="19">
        <v>0.91666666666666663</v>
      </c>
      <c r="L5965" s="19">
        <v>0</v>
      </c>
      <c r="M5965" s="20">
        <v>4.1666666666666664E-2</v>
      </c>
      <c r="N5965" s="19">
        <v>0.125</v>
      </c>
      <c r="O5965" s="21">
        <f t="shared" si="228"/>
        <v>8.3333333333333343E-2</v>
      </c>
      <c r="P5965" s="13" t="s">
        <v>50</v>
      </c>
      <c r="Q5965" s="13" t="s">
        <v>50</v>
      </c>
      <c r="R5965" s="22" t="s">
        <v>3632</v>
      </c>
      <c r="S5965" s="22" t="s">
        <v>30</v>
      </c>
      <c r="T5965" s="23" t="s">
        <v>52</v>
      </c>
      <c r="U5965" s="23" t="s">
        <v>50</v>
      </c>
      <c r="V5965" s="22" t="s">
        <v>68</v>
      </c>
      <c r="W5965" s="24" t="s">
        <v>135</v>
      </c>
      <c r="X5965" s="25" t="s">
        <v>74</v>
      </c>
      <c r="Y5965" s="25" t="s">
        <v>114</v>
      </c>
      <c r="Z5965" s="25" t="s">
        <v>69</v>
      </c>
      <c r="AA5965" s="25"/>
      <c r="AB5965" s="26"/>
      <c r="AC5965" s="31">
        <v>1.05984375</v>
      </c>
      <c r="AD5965" s="32"/>
      <c r="AE5965" s="32"/>
      <c r="AF5965" s="32"/>
      <c r="AG5965" s="33"/>
      <c r="AH5965" s="33"/>
      <c r="AI5965" s="33"/>
      <c r="AJ5965" s="27"/>
      <c r="AK5965" s="27"/>
      <c r="AL5965" s="27">
        <v>0.66666666666666663</v>
      </c>
      <c r="AM5965" s="27"/>
      <c r="AN5965" s="27"/>
      <c r="AO5965" s="28" t="s">
        <v>94</v>
      </c>
      <c r="AP5965" s="51"/>
      <c r="AQ5965" s="51"/>
    </row>
    <row r="5966" spans="1:46" ht="12.65" customHeight="1">
      <c r="A5966" s="13" t="s">
        <v>214</v>
      </c>
      <c r="B5966" s="14" t="s">
        <v>2139</v>
      </c>
      <c r="C5966" s="13">
        <v>35</v>
      </c>
      <c r="D5966" s="13" t="s">
        <v>228</v>
      </c>
      <c r="E5966" s="15" t="s">
        <v>3633</v>
      </c>
      <c r="F5966" s="13">
        <v>4850</v>
      </c>
      <c r="G5966" s="13" t="s">
        <v>253</v>
      </c>
      <c r="H5966" s="16">
        <v>45896</v>
      </c>
      <c r="I5966" s="17">
        <v>45896</v>
      </c>
      <c r="J5966" s="18">
        <v>45896</v>
      </c>
      <c r="K5966" s="19">
        <v>0.77777777777777779</v>
      </c>
      <c r="L5966" s="19">
        <v>0.89583333333333337</v>
      </c>
      <c r="M5966" s="20">
        <v>0.81944444444444442</v>
      </c>
      <c r="N5966" s="19">
        <v>0.9375</v>
      </c>
      <c r="O5966" s="21">
        <v>0.11805555555555558</v>
      </c>
      <c r="P5966" s="13" t="s">
        <v>3657</v>
      </c>
      <c r="Q5966" s="13" t="s">
        <v>254</v>
      </c>
      <c r="R5966" s="22" t="s">
        <v>3634</v>
      </c>
      <c r="S5966" s="22" t="s">
        <v>29</v>
      </c>
      <c r="T5966" s="23" t="s">
        <v>211</v>
      </c>
      <c r="U5966" s="23" t="s">
        <v>50</v>
      </c>
      <c r="V5966" s="22" t="s">
        <v>212</v>
      </c>
      <c r="W5966" s="24" t="s">
        <v>210</v>
      </c>
      <c r="X5966" s="25" t="s">
        <v>130</v>
      </c>
      <c r="Y5966" s="25" t="s">
        <v>114</v>
      </c>
      <c r="Z5966" s="25" t="s">
        <v>71</v>
      </c>
      <c r="AA5966" s="25"/>
      <c r="AB5966" s="26"/>
      <c r="AC5966" s="31"/>
      <c r="AD5966" s="32"/>
      <c r="AE5966" s="32">
        <v>0.6</v>
      </c>
      <c r="AF5966" s="32"/>
      <c r="AG5966" s="33"/>
      <c r="AH5966" s="33">
        <v>0.6</v>
      </c>
      <c r="AI5966" s="33"/>
      <c r="AJ5966" s="27" t="s">
        <v>3658</v>
      </c>
      <c r="AK5966" s="27"/>
      <c r="AL5966" s="27">
        <v>0.32120151935485292</v>
      </c>
      <c r="AM5966" s="27" t="s">
        <v>3873</v>
      </c>
      <c r="AN5966" s="27"/>
      <c r="AO5966" s="28" t="s">
        <v>101</v>
      </c>
      <c r="AP5966" s="51"/>
      <c r="AQ5966" s="51"/>
    </row>
    <row r="5967" spans="1:46" ht="12.65" customHeight="1">
      <c r="A5967" s="13" t="s">
        <v>214</v>
      </c>
      <c r="B5967" s="14" t="s">
        <v>2139</v>
      </c>
      <c r="C5967" s="13">
        <v>35</v>
      </c>
      <c r="D5967" s="13" t="s">
        <v>228</v>
      </c>
      <c r="E5967" s="15" t="s">
        <v>3635</v>
      </c>
      <c r="F5967" s="13">
        <v>21166</v>
      </c>
      <c r="G5967" s="13" t="s">
        <v>253</v>
      </c>
      <c r="H5967" s="16">
        <v>45897</v>
      </c>
      <c r="I5967" s="17">
        <v>45897</v>
      </c>
      <c r="J5967" s="18">
        <v>45897</v>
      </c>
      <c r="K5967" s="19">
        <v>0.58333333333333337</v>
      </c>
      <c r="L5967" s="19">
        <v>0.66666666666666663</v>
      </c>
      <c r="M5967" s="20">
        <v>0.625</v>
      </c>
      <c r="N5967" s="19">
        <v>0.70833333333333337</v>
      </c>
      <c r="O5967" s="21">
        <v>8.333333333333337E-2</v>
      </c>
      <c r="P5967" s="13" t="s">
        <v>3657</v>
      </c>
      <c r="Q5967" s="13" t="s">
        <v>254</v>
      </c>
      <c r="R5967" s="22" t="s">
        <v>3636</v>
      </c>
      <c r="S5967" s="22" t="s">
        <v>31</v>
      </c>
      <c r="T5967" s="23" t="s">
        <v>211</v>
      </c>
      <c r="U5967" s="23" t="s">
        <v>50</v>
      </c>
      <c r="V5967" s="22" t="s">
        <v>212</v>
      </c>
      <c r="W5967" s="24" t="s">
        <v>210</v>
      </c>
      <c r="X5967" s="25" t="s">
        <v>130</v>
      </c>
      <c r="Y5967" s="25" t="s">
        <v>114</v>
      </c>
      <c r="Z5967" s="25" t="s">
        <v>71</v>
      </c>
      <c r="AA5967" s="25"/>
      <c r="AB5967" s="26"/>
      <c r="AC5967" s="31"/>
      <c r="AD5967" s="32"/>
      <c r="AE5967" s="32">
        <v>0.1</v>
      </c>
      <c r="AF5967" s="32"/>
      <c r="AG5967" s="33"/>
      <c r="AH5967" s="33">
        <v>0.1</v>
      </c>
      <c r="AI5967" s="33"/>
      <c r="AJ5967" s="27" t="s">
        <v>3658</v>
      </c>
      <c r="AK5967" s="27"/>
      <c r="AL5967" s="27">
        <v>0.32120151935485292</v>
      </c>
      <c r="AM5967" s="27" t="s">
        <v>3873</v>
      </c>
      <c r="AN5967" s="27"/>
      <c r="AO5967" s="28" t="s">
        <v>101</v>
      </c>
      <c r="AP5967" s="51"/>
      <c r="AQ5967" s="51"/>
    </row>
    <row r="5968" spans="1:46" ht="12.65" customHeight="1">
      <c r="A5968" s="13" t="s">
        <v>214</v>
      </c>
      <c r="B5968" s="14" t="s">
        <v>2139</v>
      </c>
      <c r="C5968" s="13">
        <v>35</v>
      </c>
      <c r="D5968" s="13" t="s">
        <v>228</v>
      </c>
      <c r="E5968" s="15" t="s">
        <v>3635</v>
      </c>
      <c r="F5968" s="13">
        <v>21166</v>
      </c>
      <c r="G5968" s="13" t="s">
        <v>253</v>
      </c>
      <c r="H5968" s="16">
        <v>45898</v>
      </c>
      <c r="I5968" s="17">
        <v>45898</v>
      </c>
      <c r="J5968" s="18">
        <v>45898</v>
      </c>
      <c r="K5968" s="19">
        <v>0.47916666666666663</v>
      </c>
      <c r="L5968" s="19">
        <v>0.5625</v>
      </c>
      <c r="M5968" s="20">
        <v>0.52083333333333337</v>
      </c>
      <c r="N5968" s="19">
        <v>0.60416666666666674</v>
      </c>
      <c r="O5968" s="21">
        <v>8.333333333333337E-2</v>
      </c>
      <c r="P5968" s="13" t="s">
        <v>3657</v>
      </c>
      <c r="Q5968" s="13" t="s">
        <v>254</v>
      </c>
      <c r="R5968" s="22" t="s">
        <v>3637</v>
      </c>
      <c r="S5968" s="22" t="s">
        <v>31</v>
      </c>
      <c r="T5968" s="23" t="s">
        <v>211</v>
      </c>
      <c r="U5968" s="23" t="s">
        <v>50</v>
      </c>
      <c r="V5968" s="22" t="s">
        <v>212</v>
      </c>
      <c r="W5968" s="24" t="s">
        <v>210</v>
      </c>
      <c r="X5968" s="25" t="s">
        <v>130</v>
      </c>
      <c r="Y5968" s="25" t="s">
        <v>114</v>
      </c>
      <c r="Z5968" s="25" t="s">
        <v>71</v>
      </c>
      <c r="AA5968" s="25"/>
      <c r="AB5968" s="26"/>
      <c r="AC5968" s="31"/>
      <c r="AD5968" s="32"/>
      <c r="AE5968" s="32">
        <v>0</v>
      </c>
      <c r="AF5968" s="32"/>
      <c r="AG5968" s="33"/>
      <c r="AH5968" s="33">
        <v>0</v>
      </c>
      <c r="AI5968" s="33"/>
      <c r="AJ5968" s="27" t="s">
        <v>3658</v>
      </c>
      <c r="AK5968" s="27"/>
      <c r="AL5968" s="27">
        <v>0.32120151935485292</v>
      </c>
      <c r="AM5968" s="27" t="s">
        <v>3873</v>
      </c>
      <c r="AN5968" s="27"/>
      <c r="AO5968" s="28" t="s">
        <v>101</v>
      </c>
      <c r="AP5968" s="51"/>
      <c r="AQ5968" s="51"/>
    </row>
    <row r="5969" spans="1:43" ht="12.65" customHeight="1">
      <c r="A5969" s="13" t="s">
        <v>214</v>
      </c>
      <c r="B5969" s="14" t="s">
        <v>2139</v>
      </c>
      <c r="C5969" s="13">
        <v>35</v>
      </c>
      <c r="D5969" s="13" t="s">
        <v>216</v>
      </c>
      <c r="E5969" s="15" t="s">
        <v>2814</v>
      </c>
      <c r="F5969" s="13">
        <v>8164</v>
      </c>
      <c r="G5969" s="13" t="s">
        <v>253</v>
      </c>
      <c r="H5969" s="16">
        <v>45883</v>
      </c>
      <c r="I5969" s="17">
        <v>45883</v>
      </c>
      <c r="J5969" s="18">
        <v>45883</v>
      </c>
      <c r="K5969" s="19">
        <v>0.72928240740740746</v>
      </c>
      <c r="L5969" s="19">
        <v>0.74880787037037033</v>
      </c>
      <c r="M5969" s="20">
        <v>0.77094907407407409</v>
      </c>
      <c r="N5969" s="19">
        <v>0.79047453703703696</v>
      </c>
      <c r="O5969" s="21">
        <v>1.952546296296287E-2</v>
      </c>
      <c r="P5969" s="13" t="s">
        <v>792</v>
      </c>
      <c r="Q5969" s="13" t="s">
        <v>254</v>
      </c>
      <c r="R5969" s="22" t="s">
        <v>793</v>
      </c>
      <c r="S5969" s="22" t="s">
        <v>33</v>
      </c>
      <c r="T5969" s="23" t="s">
        <v>52</v>
      </c>
      <c r="U5969" s="23"/>
      <c r="V5969" s="22" t="s">
        <v>67</v>
      </c>
      <c r="W5969" s="24" t="s">
        <v>3677</v>
      </c>
      <c r="X5969" s="25" t="s">
        <v>50</v>
      </c>
      <c r="Y5969" s="25" t="s">
        <v>50</v>
      </c>
      <c r="Z5969" s="25" t="s">
        <v>50</v>
      </c>
      <c r="AA5969" s="25"/>
      <c r="AB5969" s="26"/>
      <c r="AC5969" s="31"/>
      <c r="AD5969" s="32">
        <v>4.0000000000000001E-3</v>
      </c>
      <c r="AE5969" s="32">
        <v>2.2999999999999998</v>
      </c>
      <c r="AF5969" s="32">
        <v>2.4400000000000002E-2</v>
      </c>
      <c r="AG5969" s="33">
        <v>4.0000000000000001E-3</v>
      </c>
      <c r="AH5969" s="33">
        <v>2.2999999999999998</v>
      </c>
      <c r="AI5969" s="33">
        <v>2.5000000000000001E-2</v>
      </c>
      <c r="AJ5969" s="27"/>
      <c r="AK5969" s="27"/>
      <c r="AL5969" s="27">
        <v>1.0763999999999998</v>
      </c>
      <c r="AM5969" s="27" t="s">
        <v>3873</v>
      </c>
      <c r="AN5969" s="27"/>
      <c r="AO5969" s="28" t="s">
        <v>101</v>
      </c>
      <c r="AP5969" s="51"/>
      <c r="AQ5969" s="51"/>
    </row>
    <row r="5970" spans="1:43" ht="12.65" customHeight="1">
      <c r="A5970" s="13" t="s">
        <v>214</v>
      </c>
      <c r="B5970" s="14" t="s">
        <v>2139</v>
      </c>
      <c r="C5970" s="13">
        <v>35</v>
      </c>
      <c r="D5970" s="13" t="s">
        <v>216</v>
      </c>
      <c r="E5970" s="15" t="s">
        <v>2814</v>
      </c>
      <c r="F5970" s="13">
        <v>8164</v>
      </c>
      <c r="G5970" s="13" t="s">
        <v>253</v>
      </c>
      <c r="H5970" s="16">
        <v>45885</v>
      </c>
      <c r="I5970" s="17">
        <v>45885</v>
      </c>
      <c r="J5970" s="18">
        <v>45885</v>
      </c>
      <c r="K5970" s="19">
        <v>0.76388888888888884</v>
      </c>
      <c r="L5970" s="19">
        <v>0.86804398148148154</v>
      </c>
      <c r="M5970" s="20">
        <v>0.80555555555555547</v>
      </c>
      <c r="N5970" s="19">
        <v>0.90971064814814817</v>
      </c>
      <c r="O5970" s="21">
        <v>0.1041550925925927</v>
      </c>
      <c r="P5970" s="13" t="s">
        <v>2204</v>
      </c>
      <c r="Q5970" s="13" t="s">
        <v>254</v>
      </c>
      <c r="R5970" s="22" t="s">
        <v>2815</v>
      </c>
      <c r="S5970" s="22" t="s">
        <v>29</v>
      </c>
      <c r="T5970" s="23" t="s">
        <v>97</v>
      </c>
      <c r="U5970" s="23" t="s">
        <v>50</v>
      </c>
      <c r="V5970" s="22" t="s">
        <v>3880</v>
      </c>
      <c r="W5970" s="24" t="s">
        <v>3659</v>
      </c>
      <c r="X5970" s="25" t="s">
        <v>83</v>
      </c>
      <c r="Y5970" s="25" t="s">
        <v>114</v>
      </c>
      <c r="Z5970" s="25" t="s">
        <v>71</v>
      </c>
      <c r="AA5970" s="25"/>
      <c r="AB5970" s="26"/>
      <c r="AC5970" s="31"/>
      <c r="AD5970" s="32">
        <v>5.8999999999999997E-2</v>
      </c>
      <c r="AE5970" s="32">
        <v>36.4</v>
      </c>
      <c r="AF5970" s="32">
        <v>0.35439999999999999</v>
      </c>
      <c r="AG5970" s="33">
        <v>6.8000000000000005E-2</v>
      </c>
      <c r="AH5970" s="33">
        <v>35.799999999999997</v>
      </c>
      <c r="AI5970" s="33">
        <v>0.35770000000000002</v>
      </c>
      <c r="AJ5970" s="27"/>
      <c r="AK5970" s="27"/>
      <c r="AL5970" s="27">
        <v>17.035199999999996</v>
      </c>
      <c r="AM5970" s="27" t="s">
        <v>3873</v>
      </c>
      <c r="AN5970" s="27"/>
      <c r="AO5970" s="28" t="s">
        <v>101</v>
      </c>
      <c r="AP5970" s="51"/>
      <c r="AQ5970" s="51"/>
    </row>
    <row r="5971" spans="1:43" ht="12.65" customHeight="1">
      <c r="A5971" s="13" t="s">
        <v>214</v>
      </c>
      <c r="B5971" s="14" t="s">
        <v>2139</v>
      </c>
      <c r="C5971" s="13">
        <v>35</v>
      </c>
      <c r="D5971" s="13" t="s">
        <v>216</v>
      </c>
      <c r="E5971" s="15" t="s">
        <v>2814</v>
      </c>
      <c r="F5971" s="13">
        <v>8164</v>
      </c>
      <c r="G5971" s="13" t="s">
        <v>253</v>
      </c>
      <c r="H5971" s="16">
        <v>45887</v>
      </c>
      <c r="I5971" s="17">
        <v>45887</v>
      </c>
      <c r="J5971" s="18">
        <v>45887</v>
      </c>
      <c r="K5971" s="19">
        <v>0.76940972222222226</v>
      </c>
      <c r="L5971" s="19">
        <v>0.81068287037037035</v>
      </c>
      <c r="M5971" s="20">
        <v>0.81107638888888889</v>
      </c>
      <c r="N5971" s="19">
        <v>0.85234953703703709</v>
      </c>
      <c r="O5971" s="21">
        <v>4.1273148148148198E-2</v>
      </c>
      <c r="P5971" s="13" t="s">
        <v>2140</v>
      </c>
      <c r="Q5971" s="13" t="s">
        <v>254</v>
      </c>
      <c r="R5971" s="22" t="s">
        <v>2141</v>
      </c>
      <c r="S5971" s="22" t="s">
        <v>33</v>
      </c>
      <c r="T5971" s="23" t="s">
        <v>52</v>
      </c>
      <c r="U5971" s="23"/>
      <c r="V5971" s="22" t="s">
        <v>67</v>
      </c>
      <c r="W5971" s="24" t="s">
        <v>3677</v>
      </c>
      <c r="X5971" s="25" t="s">
        <v>50</v>
      </c>
      <c r="Y5971" s="25" t="s">
        <v>50</v>
      </c>
      <c r="Z5971" s="25" t="s">
        <v>50</v>
      </c>
      <c r="AA5971" s="25"/>
      <c r="AB5971" s="26"/>
      <c r="AC5971" s="31"/>
      <c r="AD5971" s="32">
        <v>1E-3</v>
      </c>
      <c r="AE5971" s="32">
        <v>0.4</v>
      </c>
      <c r="AF5971" s="32">
        <v>3.0000000000000001E-3</v>
      </c>
      <c r="AG5971" s="33">
        <v>1E-3</v>
      </c>
      <c r="AH5971" s="33">
        <v>0.4</v>
      </c>
      <c r="AI5971" s="33">
        <v>3.0000000000000001E-3</v>
      </c>
      <c r="AJ5971" s="27"/>
      <c r="AK5971" s="27"/>
      <c r="AL5971" s="27">
        <v>0.46799999999999997</v>
      </c>
      <c r="AM5971" s="27" t="s">
        <v>3873</v>
      </c>
      <c r="AN5971" s="27"/>
      <c r="AO5971" s="28" t="s">
        <v>101</v>
      </c>
      <c r="AP5971" s="51"/>
      <c r="AQ5971" s="51"/>
    </row>
    <row r="5972" spans="1:43" ht="12.65" customHeight="1">
      <c r="A5972" s="13" t="s">
        <v>214</v>
      </c>
      <c r="B5972" s="14" t="s">
        <v>2139</v>
      </c>
      <c r="C5972" s="13">
        <v>35</v>
      </c>
      <c r="D5972" s="13" t="s">
        <v>216</v>
      </c>
      <c r="E5972" s="15" t="s">
        <v>2814</v>
      </c>
      <c r="F5972" s="13">
        <v>8164</v>
      </c>
      <c r="G5972" s="13" t="s">
        <v>253</v>
      </c>
      <c r="H5972" s="16">
        <v>45888</v>
      </c>
      <c r="I5972" s="17">
        <v>45888</v>
      </c>
      <c r="J5972" s="18">
        <v>45888</v>
      </c>
      <c r="K5972" s="19">
        <v>0.90162037037037035</v>
      </c>
      <c r="L5972" s="19">
        <v>0.94115740740740739</v>
      </c>
      <c r="M5972" s="20">
        <v>0.94328703703703698</v>
      </c>
      <c r="N5972" s="19">
        <v>0.98282407407407413</v>
      </c>
      <c r="O5972" s="21">
        <v>3.9537037037037148E-2</v>
      </c>
      <c r="P5972" s="13" t="s">
        <v>2140</v>
      </c>
      <c r="Q5972" s="13" t="s">
        <v>254</v>
      </c>
      <c r="R5972" s="22" t="s">
        <v>2141</v>
      </c>
      <c r="S5972" s="22" t="s">
        <v>33</v>
      </c>
      <c r="T5972" s="23" t="s">
        <v>52</v>
      </c>
      <c r="U5972" s="23"/>
      <c r="V5972" s="22" t="s">
        <v>67</v>
      </c>
      <c r="W5972" s="24" t="s">
        <v>3677</v>
      </c>
      <c r="X5972" s="25" t="s">
        <v>50</v>
      </c>
      <c r="Y5972" s="25" t="s">
        <v>50</v>
      </c>
      <c r="Z5972" s="25" t="s">
        <v>50</v>
      </c>
      <c r="AA5972" s="25"/>
      <c r="AB5972" s="26"/>
      <c r="AC5972" s="31"/>
      <c r="AD5972" s="32">
        <v>4.0000000000000001E-3</v>
      </c>
      <c r="AE5972" s="32">
        <v>2.2999999999999998</v>
      </c>
      <c r="AF5972" s="32">
        <v>4.1599999999999998E-2</v>
      </c>
      <c r="AG5972" s="33">
        <v>4.0000000000000001E-3</v>
      </c>
      <c r="AH5972" s="33">
        <v>2.2999999999999998</v>
      </c>
      <c r="AI5972" s="33">
        <v>4.24E-2</v>
      </c>
      <c r="AJ5972" s="27"/>
      <c r="AK5972" s="27"/>
      <c r="AL5972" s="27">
        <v>1.0763999999999998</v>
      </c>
      <c r="AM5972" s="27" t="s">
        <v>3873</v>
      </c>
      <c r="AN5972" s="27"/>
      <c r="AO5972" s="28" t="s">
        <v>101</v>
      </c>
      <c r="AP5972" s="51"/>
      <c r="AQ5972" s="51"/>
    </row>
    <row r="5973" spans="1:43" ht="12.65" customHeight="1">
      <c r="A5973" s="13" t="s">
        <v>214</v>
      </c>
      <c r="B5973" s="14" t="s">
        <v>2139</v>
      </c>
      <c r="C5973" s="13">
        <v>35</v>
      </c>
      <c r="D5973" s="13" t="s">
        <v>216</v>
      </c>
      <c r="E5973" s="15" t="s">
        <v>2814</v>
      </c>
      <c r="F5973" s="13">
        <v>8164</v>
      </c>
      <c r="G5973" s="13" t="s">
        <v>253</v>
      </c>
      <c r="H5973" s="16">
        <v>45890</v>
      </c>
      <c r="I5973" s="17">
        <v>45890</v>
      </c>
      <c r="J5973" s="18">
        <v>45890</v>
      </c>
      <c r="K5973" s="19">
        <v>0.72962962962962974</v>
      </c>
      <c r="L5973" s="19">
        <v>0.74907407407407411</v>
      </c>
      <c r="M5973" s="20">
        <v>0.77129629629629637</v>
      </c>
      <c r="N5973" s="19">
        <v>0.79074074074074074</v>
      </c>
      <c r="O5973" s="21">
        <v>1.9444444444444375E-2</v>
      </c>
      <c r="P5973" s="13" t="s">
        <v>792</v>
      </c>
      <c r="Q5973" s="13" t="s">
        <v>254</v>
      </c>
      <c r="R5973" s="22" t="s">
        <v>793</v>
      </c>
      <c r="S5973" s="22" t="s">
        <v>33</v>
      </c>
      <c r="T5973" s="23" t="s">
        <v>52</v>
      </c>
      <c r="U5973" s="23"/>
      <c r="V5973" s="22" t="s">
        <v>67</v>
      </c>
      <c r="W5973" s="24" t="s">
        <v>3677</v>
      </c>
      <c r="X5973" s="25" t="s">
        <v>50</v>
      </c>
      <c r="Y5973" s="25" t="s">
        <v>50</v>
      </c>
      <c r="Z5973" s="25" t="s">
        <v>50</v>
      </c>
      <c r="AA5973" s="25"/>
      <c r="AB5973" s="26"/>
      <c r="AC5973" s="31"/>
      <c r="AD5973" s="32">
        <v>2E-3</v>
      </c>
      <c r="AE5973" s="32">
        <v>1</v>
      </c>
      <c r="AF5973" s="32">
        <v>1.09E-2</v>
      </c>
      <c r="AG5973" s="33">
        <v>2E-3</v>
      </c>
      <c r="AH5973" s="33">
        <v>1</v>
      </c>
      <c r="AI5973" s="33">
        <v>1.11E-2</v>
      </c>
      <c r="AJ5973" s="27"/>
      <c r="AK5973" s="27"/>
      <c r="AL5973" s="27">
        <v>0.46799999999999997</v>
      </c>
      <c r="AM5973" s="27" t="s">
        <v>3873</v>
      </c>
      <c r="AN5973" s="27"/>
      <c r="AO5973" s="28" t="s">
        <v>101</v>
      </c>
      <c r="AP5973" s="51"/>
      <c r="AQ5973" s="51"/>
    </row>
    <row r="5974" spans="1:43" ht="12.65" customHeight="1">
      <c r="A5974" s="13" t="s">
        <v>214</v>
      </c>
      <c r="B5974" s="14" t="s">
        <v>2139</v>
      </c>
      <c r="C5974" s="13">
        <v>35</v>
      </c>
      <c r="D5974" s="13" t="s">
        <v>216</v>
      </c>
      <c r="E5974" s="15" t="s">
        <v>2814</v>
      </c>
      <c r="F5974" s="13">
        <v>8164</v>
      </c>
      <c r="G5974" s="13" t="s">
        <v>253</v>
      </c>
      <c r="H5974" s="16">
        <v>45890</v>
      </c>
      <c r="I5974" s="17">
        <v>45890</v>
      </c>
      <c r="J5974" s="18">
        <v>45890</v>
      </c>
      <c r="K5974" s="19">
        <v>0.79155092592592591</v>
      </c>
      <c r="L5974" s="19">
        <v>0.83350694444444451</v>
      </c>
      <c r="M5974" s="20">
        <v>0.83321759259259254</v>
      </c>
      <c r="N5974" s="19">
        <v>0.87517361111111114</v>
      </c>
      <c r="O5974" s="21">
        <v>4.1956018518518601E-2</v>
      </c>
      <c r="P5974" s="13" t="s">
        <v>2140</v>
      </c>
      <c r="Q5974" s="13" t="s">
        <v>254</v>
      </c>
      <c r="R5974" s="22" t="s">
        <v>2141</v>
      </c>
      <c r="S5974" s="22" t="s">
        <v>33</v>
      </c>
      <c r="T5974" s="23" t="s">
        <v>52</v>
      </c>
      <c r="U5974" s="23"/>
      <c r="V5974" s="22" t="s">
        <v>67</v>
      </c>
      <c r="W5974" s="24" t="s">
        <v>3677</v>
      </c>
      <c r="X5974" s="25" t="s">
        <v>50</v>
      </c>
      <c r="Y5974" s="25" t="s">
        <v>50</v>
      </c>
      <c r="Z5974" s="25" t="s">
        <v>50</v>
      </c>
      <c r="AA5974" s="25"/>
      <c r="AB5974" s="26"/>
      <c r="AC5974" s="31"/>
      <c r="AD5974" s="32">
        <v>1.0999999999999999E-2</v>
      </c>
      <c r="AE5974" s="32">
        <v>6.5</v>
      </c>
      <c r="AF5974" s="32">
        <v>5.45E-2</v>
      </c>
      <c r="AG5974" s="33">
        <v>1.2E-2</v>
      </c>
      <c r="AH5974" s="33">
        <v>6.2</v>
      </c>
      <c r="AI5974" s="33">
        <v>5.3499999999999999E-2</v>
      </c>
      <c r="AJ5974" s="27"/>
      <c r="AK5974" s="27"/>
      <c r="AL5974" s="27">
        <v>3.0419999999999998</v>
      </c>
      <c r="AM5974" s="27" t="s">
        <v>3873</v>
      </c>
      <c r="AN5974" s="27"/>
      <c r="AO5974" s="28" t="s">
        <v>101</v>
      </c>
      <c r="AP5974" s="51"/>
      <c r="AQ5974" s="51"/>
    </row>
    <row r="5975" spans="1:43" ht="12.65" customHeight="1">
      <c r="A5975" s="13" t="s">
        <v>214</v>
      </c>
      <c r="B5975" s="14" t="s">
        <v>2139</v>
      </c>
      <c r="C5975" s="13">
        <v>35</v>
      </c>
      <c r="D5975" s="13" t="s">
        <v>216</v>
      </c>
      <c r="E5975" s="15" t="s">
        <v>2814</v>
      </c>
      <c r="F5975" s="13">
        <v>8164</v>
      </c>
      <c r="G5975" s="13" t="s">
        <v>253</v>
      </c>
      <c r="H5975" s="16">
        <v>45890</v>
      </c>
      <c r="I5975" s="17">
        <v>45890</v>
      </c>
      <c r="J5975" s="18">
        <v>45890</v>
      </c>
      <c r="K5975" s="19">
        <v>0.89590277777777783</v>
      </c>
      <c r="L5975" s="19">
        <v>0.91523148148148148</v>
      </c>
      <c r="M5975" s="20">
        <v>0.93756944444444446</v>
      </c>
      <c r="N5975" s="19">
        <v>0.95689814814814811</v>
      </c>
      <c r="O5975" s="21">
        <v>1.9328703703703654E-2</v>
      </c>
      <c r="P5975" s="13" t="s">
        <v>792</v>
      </c>
      <c r="Q5975" s="13" t="s">
        <v>254</v>
      </c>
      <c r="R5975" s="22" t="s">
        <v>793</v>
      </c>
      <c r="S5975" s="22" t="s">
        <v>33</v>
      </c>
      <c r="T5975" s="23" t="s">
        <v>52</v>
      </c>
      <c r="U5975" s="23"/>
      <c r="V5975" s="22" t="s">
        <v>67</v>
      </c>
      <c r="W5975" s="24" t="s">
        <v>3677</v>
      </c>
      <c r="X5975" s="25" t="s">
        <v>50</v>
      </c>
      <c r="Y5975" s="25" t="s">
        <v>50</v>
      </c>
      <c r="Z5975" s="25" t="s">
        <v>50</v>
      </c>
      <c r="AA5975" s="25"/>
      <c r="AB5975" s="26"/>
      <c r="AC5975" s="31"/>
      <c r="AD5975" s="32">
        <v>0</v>
      </c>
      <c r="AE5975" s="32">
        <v>0</v>
      </c>
      <c r="AF5975" s="32">
        <v>0</v>
      </c>
      <c r="AG5975" s="33">
        <v>0</v>
      </c>
      <c r="AH5975" s="33">
        <v>0</v>
      </c>
      <c r="AI5975" s="33">
        <v>0</v>
      </c>
      <c r="AJ5975" s="27"/>
      <c r="AK5975" s="27"/>
      <c r="AL5975" s="27">
        <v>0.46799999999999997</v>
      </c>
      <c r="AM5975" s="27" t="s">
        <v>3873</v>
      </c>
      <c r="AN5975" s="27"/>
      <c r="AO5975" s="28" t="s">
        <v>101</v>
      </c>
      <c r="AP5975" s="51"/>
      <c r="AQ5975" s="51"/>
    </row>
    <row r="5976" spans="1:43" ht="12.65" customHeight="1">
      <c r="A5976" s="13" t="s">
        <v>214</v>
      </c>
      <c r="B5976" s="14" t="s">
        <v>2139</v>
      </c>
      <c r="C5976" s="13">
        <v>35</v>
      </c>
      <c r="D5976" s="13" t="s">
        <v>216</v>
      </c>
      <c r="E5976" s="15" t="s">
        <v>2814</v>
      </c>
      <c r="F5976" s="13">
        <v>8164</v>
      </c>
      <c r="G5976" s="13" t="s">
        <v>253</v>
      </c>
      <c r="H5976" s="16">
        <v>45892</v>
      </c>
      <c r="I5976" s="17">
        <v>45892</v>
      </c>
      <c r="J5976" s="18">
        <v>45892</v>
      </c>
      <c r="K5976" s="19">
        <v>0.68057870370370366</v>
      </c>
      <c r="L5976" s="19">
        <v>0.77870370370370368</v>
      </c>
      <c r="M5976" s="20">
        <v>0.7222453703703704</v>
      </c>
      <c r="N5976" s="19">
        <v>0.82037037037037031</v>
      </c>
      <c r="O5976" s="21">
        <v>9.8124999999999907E-2</v>
      </c>
      <c r="P5976" s="13" t="s">
        <v>996</v>
      </c>
      <c r="Q5976" s="13" t="s">
        <v>254</v>
      </c>
      <c r="R5976" s="22" t="s">
        <v>2816</v>
      </c>
      <c r="S5976" s="22" t="s">
        <v>29</v>
      </c>
      <c r="T5976" s="23" t="s">
        <v>52</v>
      </c>
      <c r="U5976" s="23" t="s">
        <v>50</v>
      </c>
      <c r="V5976" s="22" t="s">
        <v>67</v>
      </c>
      <c r="W5976" s="24" t="s">
        <v>144</v>
      </c>
      <c r="X5976" s="25" t="s">
        <v>84</v>
      </c>
      <c r="Y5976" s="25" t="s">
        <v>114</v>
      </c>
      <c r="Z5976" s="25" t="s">
        <v>62</v>
      </c>
      <c r="AA5976" s="25"/>
      <c r="AB5976" s="26"/>
      <c r="AC5976" s="31"/>
      <c r="AD5976" s="32">
        <v>1.7999999999999999E-2</v>
      </c>
      <c r="AE5976" s="32">
        <v>11.1</v>
      </c>
      <c r="AF5976" s="32">
        <v>0.12</v>
      </c>
      <c r="AG5976" s="33">
        <v>2.1000000000000001E-2</v>
      </c>
      <c r="AH5976" s="33">
        <v>11</v>
      </c>
      <c r="AI5976" s="33">
        <v>0.1237</v>
      </c>
      <c r="AJ5976" s="27"/>
      <c r="AK5976" s="27"/>
      <c r="AL5976" s="27">
        <v>5.1947999999999999</v>
      </c>
      <c r="AM5976" s="27" t="s">
        <v>3873</v>
      </c>
      <c r="AN5976" s="27"/>
      <c r="AO5976" s="28" t="s">
        <v>101</v>
      </c>
      <c r="AP5976" s="51"/>
      <c r="AQ5976" s="51"/>
    </row>
    <row r="5977" spans="1:43" ht="12.65" customHeight="1">
      <c r="A5977" s="13" t="s">
        <v>214</v>
      </c>
      <c r="B5977" s="14" t="s">
        <v>2139</v>
      </c>
      <c r="C5977" s="13">
        <v>35</v>
      </c>
      <c r="D5977" s="13" t="s">
        <v>216</v>
      </c>
      <c r="E5977" s="15" t="s">
        <v>2814</v>
      </c>
      <c r="F5977" s="13">
        <v>8164</v>
      </c>
      <c r="G5977" s="13" t="s">
        <v>253</v>
      </c>
      <c r="H5977" s="16">
        <v>45894</v>
      </c>
      <c r="I5977" s="17">
        <v>45894</v>
      </c>
      <c r="J5977" s="18">
        <v>45894</v>
      </c>
      <c r="K5977" s="19">
        <v>0.72855324074074079</v>
      </c>
      <c r="L5977" s="19">
        <v>0.77016203703703712</v>
      </c>
      <c r="M5977" s="20">
        <v>0.77021990740740742</v>
      </c>
      <c r="N5977" s="19">
        <v>0.81182870370370375</v>
      </c>
      <c r="O5977" s="21">
        <v>4.1608796296296324E-2</v>
      </c>
      <c r="P5977" s="13" t="s">
        <v>996</v>
      </c>
      <c r="Q5977" s="13" t="s">
        <v>254</v>
      </c>
      <c r="R5977" s="22" t="s">
        <v>997</v>
      </c>
      <c r="S5977" s="22" t="s">
        <v>32</v>
      </c>
      <c r="T5977" s="23" t="s">
        <v>52</v>
      </c>
      <c r="U5977" s="23"/>
      <c r="V5977" s="22" t="s">
        <v>67</v>
      </c>
      <c r="W5977" s="24" t="s">
        <v>3677</v>
      </c>
      <c r="X5977" s="25" t="s">
        <v>50</v>
      </c>
      <c r="Y5977" s="25" t="s">
        <v>50</v>
      </c>
      <c r="Z5977" s="25" t="s">
        <v>50</v>
      </c>
      <c r="AA5977" s="25"/>
      <c r="AB5977" s="26"/>
      <c r="AC5977" s="31"/>
      <c r="AD5977" s="32">
        <v>1.18E-2</v>
      </c>
      <c r="AE5977" s="32">
        <v>7.3</v>
      </c>
      <c r="AF5977" s="32">
        <v>7.17E-2</v>
      </c>
      <c r="AG5977" s="33">
        <v>1.0800000000000001E-2</v>
      </c>
      <c r="AH5977" s="33">
        <v>5.7</v>
      </c>
      <c r="AI5977" s="33">
        <v>5.7099999999999998E-2</v>
      </c>
      <c r="AJ5977" s="27" t="s">
        <v>3658</v>
      </c>
      <c r="AK5977" s="27" t="s">
        <v>3825</v>
      </c>
      <c r="AL5977" s="27">
        <v>3.4163999999999999</v>
      </c>
      <c r="AM5977" s="27" t="s">
        <v>3873</v>
      </c>
      <c r="AN5977" s="27"/>
      <c r="AO5977" s="28" t="s">
        <v>101</v>
      </c>
      <c r="AP5977" s="51"/>
      <c r="AQ5977" s="51"/>
    </row>
    <row r="5978" spans="1:43" ht="12.65" customHeight="1">
      <c r="A5978" s="13" t="s">
        <v>214</v>
      </c>
      <c r="B5978" s="14" t="s">
        <v>2139</v>
      </c>
      <c r="C5978" s="13">
        <v>35</v>
      </c>
      <c r="D5978" s="13" t="s">
        <v>216</v>
      </c>
      <c r="E5978" s="15" t="s">
        <v>2814</v>
      </c>
      <c r="F5978" s="13">
        <v>8164</v>
      </c>
      <c r="G5978" s="13" t="s">
        <v>253</v>
      </c>
      <c r="H5978" s="16">
        <v>45897</v>
      </c>
      <c r="I5978" s="17">
        <v>45897</v>
      </c>
      <c r="J5978" s="18">
        <v>45897</v>
      </c>
      <c r="K5978" s="19">
        <v>0.72908564814814825</v>
      </c>
      <c r="L5978" s="19">
        <v>0.74878472222222225</v>
      </c>
      <c r="M5978" s="20">
        <v>0.77075231481481488</v>
      </c>
      <c r="N5978" s="19">
        <v>0.79045138888888888</v>
      </c>
      <c r="O5978" s="21">
        <v>1.9699074074074008E-2</v>
      </c>
      <c r="P5978" s="13" t="s">
        <v>792</v>
      </c>
      <c r="Q5978" s="13" t="s">
        <v>254</v>
      </c>
      <c r="R5978" s="22" t="s">
        <v>793</v>
      </c>
      <c r="S5978" s="22" t="s">
        <v>33</v>
      </c>
      <c r="T5978" s="23" t="s">
        <v>52</v>
      </c>
      <c r="U5978" s="23"/>
      <c r="V5978" s="22" t="s">
        <v>67</v>
      </c>
      <c r="W5978" s="24" t="s">
        <v>3677</v>
      </c>
      <c r="X5978" s="25" t="s">
        <v>50</v>
      </c>
      <c r="Y5978" s="25" t="s">
        <v>50</v>
      </c>
      <c r="Z5978" s="25" t="s">
        <v>50</v>
      </c>
      <c r="AA5978" s="25"/>
      <c r="AB5978" s="26"/>
      <c r="AC5978" s="31"/>
      <c r="AD5978" s="32">
        <v>3.8999999999999998E-3</v>
      </c>
      <c r="AE5978" s="32">
        <v>2.4</v>
      </c>
      <c r="AF5978" s="32">
        <v>2.4199999999999999E-2</v>
      </c>
      <c r="AG5978" s="33">
        <v>1.6999999999999999E-3</v>
      </c>
      <c r="AH5978" s="33">
        <v>0.9</v>
      </c>
      <c r="AI5978" s="33">
        <v>9.4000000000000004E-3</v>
      </c>
      <c r="AJ5978" s="27" t="s">
        <v>3658</v>
      </c>
      <c r="AK5978" s="27" t="s">
        <v>3825</v>
      </c>
      <c r="AL5978" s="27">
        <v>1.1232</v>
      </c>
      <c r="AM5978" s="27" t="s">
        <v>3873</v>
      </c>
      <c r="AN5978" s="27"/>
      <c r="AO5978" s="28" t="s">
        <v>101</v>
      </c>
      <c r="AP5978" s="51"/>
      <c r="AQ5978" s="51"/>
    </row>
    <row r="5979" spans="1:43" ht="12.65" customHeight="1">
      <c r="A5979" s="13" t="s">
        <v>214</v>
      </c>
      <c r="B5979" s="14" t="s">
        <v>2139</v>
      </c>
      <c r="C5979" s="13">
        <v>35</v>
      </c>
      <c r="D5979" s="13" t="s">
        <v>216</v>
      </c>
      <c r="E5979" s="15" t="s">
        <v>2814</v>
      </c>
      <c r="F5979" s="13">
        <v>8164</v>
      </c>
      <c r="G5979" s="13" t="s">
        <v>253</v>
      </c>
      <c r="H5979" s="16">
        <v>45899</v>
      </c>
      <c r="I5979" s="17">
        <v>45899</v>
      </c>
      <c r="J5979" s="18">
        <v>45899</v>
      </c>
      <c r="K5979" s="19">
        <v>0.68055555555555547</v>
      </c>
      <c r="L5979" s="19">
        <v>0.78021990740740743</v>
      </c>
      <c r="M5979" s="20">
        <v>0.72222222222222221</v>
      </c>
      <c r="N5979" s="19">
        <v>0.82188657407407406</v>
      </c>
      <c r="O5979" s="21">
        <v>9.9664351851851851E-2</v>
      </c>
      <c r="P5979" s="13" t="s">
        <v>996</v>
      </c>
      <c r="Q5979" s="13" t="s">
        <v>254</v>
      </c>
      <c r="R5979" s="22" t="s">
        <v>997</v>
      </c>
      <c r="S5979" s="22" t="s">
        <v>29</v>
      </c>
      <c r="T5979" s="23" t="s">
        <v>52</v>
      </c>
      <c r="U5979" s="23" t="s">
        <v>50</v>
      </c>
      <c r="V5979" s="22" t="s">
        <v>68</v>
      </c>
      <c r="W5979" s="24" t="s">
        <v>138</v>
      </c>
      <c r="X5979" s="25" t="s">
        <v>56</v>
      </c>
      <c r="Y5979" s="25" t="s">
        <v>114</v>
      </c>
      <c r="Z5979" s="25" t="s">
        <v>71</v>
      </c>
      <c r="AA5979" s="25"/>
      <c r="AB5979" s="26"/>
      <c r="AC5979" s="31"/>
      <c r="AD5979" s="32">
        <v>4.1300000000000003E-2</v>
      </c>
      <c r="AE5979" s="32">
        <v>25.5</v>
      </c>
      <c r="AF5979" s="32">
        <v>0.24510000000000001</v>
      </c>
      <c r="AG5979" s="33">
        <v>4.53E-2</v>
      </c>
      <c r="AH5979" s="33">
        <v>23.9</v>
      </c>
      <c r="AI5979" s="33">
        <v>0.23710000000000001</v>
      </c>
      <c r="AJ5979" s="27" t="s">
        <v>3658</v>
      </c>
      <c r="AK5979" s="27" t="s">
        <v>3825</v>
      </c>
      <c r="AL5979" s="27">
        <v>11.933999999999999</v>
      </c>
      <c r="AM5979" s="27" t="s">
        <v>3873</v>
      </c>
      <c r="AN5979" s="27"/>
      <c r="AO5979" s="28" t="s">
        <v>101</v>
      </c>
      <c r="AP5979" s="51"/>
      <c r="AQ5979" s="51"/>
    </row>
    <row r="5980" spans="1:43" ht="12.65" customHeight="1">
      <c r="A5980" s="13" t="s">
        <v>545</v>
      </c>
      <c r="B5980" s="14" t="s">
        <v>3693</v>
      </c>
      <c r="C5980" s="13">
        <v>76</v>
      </c>
      <c r="D5980" s="13" t="s">
        <v>225</v>
      </c>
      <c r="E5980" s="15" t="s">
        <v>3248</v>
      </c>
      <c r="F5980" s="13">
        <v>45977</v>
      </c>
      <c r="G5980" s="13"/>
      <c r="H5980" s="16">
        <v>45891</v>
      </c>
      <c r="I5980" s="17">
        <v>45891</v>
      </c>
      <c r="J5980" s="18">
        <v>45891</v>
      </c>
      <c r="K5980" s="19">
        <v>0.75</v>
      </c>
      <c r="L5980" s="19">
        <v>0.85416666666666674</v>
      </c>
      <c r="M5980" s="20">
        <v>0.62499999999999989</v>
      </c>
      <c r="N5980" s="19">
        <v>0.72916666666666663</v>
      </c>
      <c r="O5980" s="21">
        <v>0.10416666666666674</v>
      </c>
      <c r="P5980" s="13" t="s">
        <v>824</v>
      </c>
      <c r="Q5980" s="13" t="s">
        <v>254</v>
      </c>
      <c r="R5980" s="13" t="s">
        <v>825</v>
      </c>
      <c r="S5980" s="22" t="s">
        <v>29</v>
      </c>
      <c r="T5980" s="23" t="s">
        <v>52</v>
      </c>
      <c r="U5980" s="23" t="s">
        <v>50</v>
      </c>
      <c r="V5980" s="22" t="s">
        <v>67</v>
      </c>
      <c r="W5980" s="24" t="s">
        <v>139</v>
      </c>
      <c r="X5980" s="25" t="s">
        <v>71</v>
      </c>
      <c r="Y5980" s="25" t="s">
        <v>114</v>
      </c>
      <c r="Z5980" s="25" t="s">
        <v>66</v>
      </c>
      <c r="AA5980" s="25"/>
      <c r="AB5980" s="26"/>
      <c r="AC5980" s="31">
        <v>2.2888672576397808</v>
      </c>
      <c r="AD5980" s="32"/>
      <c r="AE5980" s="32"/>
      <c r="AF5980" s="32"/>
      <c r="AG5980" s="33"/>
      <c r="AH5980" s="33"/>
      <c r="AI5980" s="33"/>
      <c r="AJ5980" s="27"/>
      <c r="AK5980" s="27"/>
      <c r="AL5980" s="27">
        <v>2.6167362330400068</v>
      </c>
      <c r="AM5980" s="27"/>
      <c r="AN5980" s="27">
        <v>0</v>
      </c>
      <c r="AO5980" s="28" t="s">
        <v>3861</v>
      </c>
      <c r="AP5980" s="29"/>
      <c r="AQ5980" s="29"/>
    </row>
    <row r="5981" spans="1:43" ht="12.65" customHeight="1">
      <c r="A5981" s="13" t="s">
        <v>545</v>
      </c>
      <c r="B5981" s="14" t="s">
        <v>3693</v>
      </c>
      <c r="C5981" s="13">
        <v>76</v>
      </c>
      <c r="D5981" s="13" t="s">
        <v>225</v>
      </c>
      <c r="E5981" s="15" t="s">
        <v>3248</v>
      </c>
      <c r="F5981" s="13">
        <v>45977</v>
      </c>
      <c r="G5981" s="13"/>
      <c r="H5981" s="16">
        <v>45899</v>
      </c>
      <c r="I5981" s="17">
        <v>45899</v>
      </c>
      <c r="J5981" s="18">
        <v>45899</v>
      </c>
      <c r="K5981" s="19">
        <v>0.68055555555555547</v>
      </c>
      <c r="L5981" s="19">
        <v>0.77361111111111114</v>
      </c>
      <c r="M5981" s="20">
        <v>0.55555555555555547</v>
      </c>
      <c r="N5981" s="19">
        <v>0.64861111111111103</v>
      </c>
      <c r="O5981" s="21">
        <v>9.3055555555555558E-2</v>
      </c>
      <c r="P5981" s="13" t="s">
        <v>1388</v>
      </c>
      <c r="Q5981" s="13" t="s">
        <v>254</v>
      </c>
      <c r="R5981" s="13" t="s">
        <v>1389</v>
      </c>
      <c r="S5981" s="22" t="s">
        <v>29</v>
      </c>
      <c r="T5981" s="23" t="s">
        <v>52</v>
      </c>
      <c r="U5981" s="23" t="s">
        <v>50</v>
      </c>
      <c r="V5981" s="22" t="s">
        <v>68</v>
      </c>
      <c r="W5981" s="24" t="s">
        <v>138</v>
      </c>
      <c r="X5981" s="25" t="s">
        <v>56</v>
      </c>
      <c r="Y5981" s="25" t="s">
        <v>114</v>
      </c>
      <c r="Z5981" s="25" t="s">
        <v>71</v>
      </c>
      <c r="AA5981" s="25"/>
      <c r="AB5981" s="26"/>
      <c r="AC5981" s="31">
        <v>0.99546294748896003</v>
      </c>
      <c r="AD5981" s="32"/>
      <c r="AE5981" s="32"/>
      <c r="AF5981" s="32"/>
      <c r="AG5981" s="33"/>
      <c r="AH5981" s="33"/>
      <c r="AI5981" s="33"/>
      <c r="AJ5981" s="27"/>
      <c r="AK5981" s="27"/>
      <c r="AL5981" s="27">
        <v>3.4017571029520091</v>
      </c>
      <c r="AM5981" s="27"/>
      <c r="AN5981" s="27">
        <v>0</v>
      </c>
      <c r="AO5981" s="28" t="s">
        <v>3861</v>
      </c>
      <c r="AP5981" s="29"/>
      <c r="AQ5981" s="29"/>
    </row>
    <row r="5982" spans="1:43" ht="12.65" customHeight="1">
      <c r="A5982" s="13" t="s">
        <v>545</v>
      </c>
      <c r="B5982" s="14" t="s">
        <v>3693</v>
      </c>
      <c r="C5982" s="13">
        <v>76</v>
      </c>
      <c r="D5982" s="13" t="s">
        <v>225</v>
      </c>
      <c r="E5982" s="15" t="s">
        <v>3249</v>
      </c>
      <c r="F5982" s="13">
        <v>45978</v>
      </c>
      <c r="G5982" s="13"/>
      <c r="H5982" s="16">
        <v>45885</v>
      </c>
      <c r="I5982" s="17">
        <v>45885</v>
      </c>
      <c r="J5982" s="18">
        <v>45885</v>
      </c>
      <c r="K5982" s="19">
        <v>0.76041666666666663</v>
      </c>
      <c r="L5982" s="19">
        <v>0.85902777777777783</v>
      </c>
      <c r="M5982" s="20">
        <v>0.63541666666666652</v>
      </c>
      <c r="N5982" s="19">
        <v>0.73402777777777772</v>
      </c>
      <c r="O5982" s="21">
        <v>9.8611111111111205E-2</v>
      </c>
      <c r="P5982" s="13" t="s">
        <v>1101</v>
      </c>
      <c r="Q5982" s="13" t="s">
        <v>254</v>
      </c>
      <c r="R5982" s="13" t="s">
        <v>1102</v>
      </c>
      <c r="S5982" s="22" t="s">
        <v>29</v>
      </c>
      <c r="T5982" s="23" t="s">
        <v>97</v>
      </c>
      <c r="U5982" s="23" t="s">
        <v>50</v>
      </c>
      <c r="V5982" s="22" t="s">
        <v>3880</v>
      </c>
      <c r="W5982" s="24" t="s">
        <v>3659</v>
      </c>
      <c r="X5982" s="25" t="s">
        <v>83</v>
      </c>
      <c r="Y5982" s="25" t="s">
        <v>114</v>
      </c>
      <c r="Z5982" s="25" t="s">
        <v>71</v>
      </c>
      <c r="AA5982" s="25"/>
      <c r="AB5982" s="26"/>
      <c r="AC5982" s="31">
        <v>2.2270867744122378</v>
      </c>
      <c r="AD5982" s="32"/>
      <c r="AE5982" s="32"/>
      <c r="AF5982" s="32"/>
      <c r="AG5982" s="33"/>
      <c r="AH5982" s="33"/>
      <c r="AI5982" s="33"/>
      <c r="AJ5982" s="27"/>
      <c r="AK5982" s="27"/>
      <c r="AL5982" s="27">
        <v>3.4017571029520091</v>
      </c>
      <c r="AM5982" s="27"/>
      <c r="AN5982" s="27">
        <v>0</v>
      </c>
      <c r="AO5982" s="28" t="s">
        <v>3861</v>
      </c>
      <c r="AP5982" s="29"/>
      <c r="AQ5982" s="29"/>
    </row>
    <row r="5983" spans="1:43" ht="12.65" customHeight="1">
      <c r="A5983" s="13" t="s">
        <v>545</v>
      </c>
      <c r="B5983" s="14" t="s">
        <v>3693</v>
      </c>
      <c r="C5983" s="13">
        <v>76</v>
      </c>
      <c r="D5983" s="13" t="s">
        <v>225</v>
      </c>
      <c r="E5983" s="15" t="s">
        <v>3249</v>
      </c>
      <c r="F5983" s="13">
        <v>45978</v>
      </c>
      <c r="G5983" s="13"/>
      <c r="H5983" s="16">
        <v>45886</v>
      </c>
      <c r="I5983" s="17">
        <v>45885</v>
      </c>
      <c r="J5983" s="18">
        <v>45885</v>
      </c>
      <c r="K5983" s="19">
        <v>4.3749999999999997E-2</v>
      </c>
      <c r="L5983" s="19">
        <v>8.3333333333333329E-2</v>
      </c>
      <c r="M5983" s="20">
        <v>0.91874999999999996</v>
      </c>
      <c r="N5983" s="19">
        <v>0.95833333333333326</v>
      </c>
      <c r="O5983" s="21">
        <v>3.9583333333333304E-2</v>
      </c>
      <c r="P5983" s="13" t="s">
        <v>560</v>
      </c>
      <c r="Q5983" s="13" t="s">
        <v>254</v>
      </c>
      <c r="R5983" s="13" t="s">
        <v>561</v>
      </c>
      <c r="S5983" s="22" t="s">
        <v>32</v>
      </c>
      <c r="T5983" s="23" t="s">
        <v>97</v>
      </c>
      <c r="U5983" s="23" t="s">
        <v>50</v>
      </c>
      <c r="V5983" s="22" t="s">
        <v>3880</v>
      </c>
      <c r="W5983" s="24" t="s">
        <v>3659</v>
      </c>
      <c r="X5983" s="25" t="s">
        <v>83</v>
      </c>
      <c r="Y5983" s="25" t="s">
        <v>114</v>
      </c>
      <c r="Z5983" s="25" t="s">
        <v>71</v>
      </c>
      <c r="AA5983" s="25"/>
      <c r="AB5983" s="26"/>
      <c r="AC5983" s="31">
        <v>0</v>
      </c>
      <c r="AD5983" s="32"/>
      <c r="AE5983" s="32"/>
      <c r="AF5983" s="32"/>
      <c r="AG5983" s="33"/>
      <c r="AH5983" s="33"/>
      <c r="AI5983" s="33"/>
      <c r="AJ5983" s="27"/>
      <c r="AK5983" s="27"/>
      <c r="AL5983" s="27">
        <v>1.7717484911208381</v>
      </c>
      <c r="AM5983" s="27"/>
      <c r="AN5983" s="27">
        <v>0</v>
      </c>
      <c r="AO5983" s="28" t="s">
        <v>3861</v>
      </c>
      <c r="AP5983" s="29"/>
      <c r="AQ5983" s="29"/>
    </row>
    <row r="5984" spans="1:43" ht="12.65" customHeight="1">
      <c r="A5984" s="13" t="s">
        <v>545</v>
      </c>
      <c r="B5984" s="14" t="s">
        <v>3693</v>
      </c>
      <c r="C5984" s="13">
        <v>76</v>
      </c>
      <c r="D5984" s="13" t="s">
        <v>225</v>
      </c>
      <c r="E5984" s="15" t="s">
        <v>3249</v>
      </c>
      <c r="F5984" s="13">
        <v>45978</v>
      </c>
      <c r="G5984" s="13"/>
      <c r="H5984" s="16">
        <v>45886</v>
      </c>
      <c r="I5984" s="17">
        <v>45886</v>
      </c>
      <c r="J5984" s="18">
        <v>45886</v>
      </c>
      <c r="K5984" s="19">
        <v>0.16666666666666666</v>
      </c>
      <c r="L5984" s="19">
        <v>0.20833333333333334</v>
      </c>
      <c r="M5984" s="20">
        <v>4.1666666666666741E-2</v>
      </c>
      <c r="N5984" s="19">
        <v>8.3333333333333301E-2</v>
      </c>
      <c r="O5984" s="21">
        <v>4.166666666666663E-2</v>
      </c>
      <c r="P5984" s="13" t="s">
        <v>556</v>
      </c>
      <c r="Q5984" s="13" t="s">
        <v>254</v>
      </c>
      <c r="R5984" s="13" t="s">
        <v>557</v>
      </c>
      <c r="S5984" s="22" t="s">
        <v>32</v>
      </c>
      <c r="T5984" s="23" t="s">
        <v>97</v>
      </c>
      <c r="U5984" s="23" t="s">
        <v>50</v>
      </c>
      <c r="V5984" s="22" t="s">
        <v>3880</v>
      </c>
      <c r="W5984" s="24" t="s">
        <v>3659</v>
      </c>
      <c r="X5984" s="25" t="s">
        <v>83</v>
      </c>
      <c r="Y5984" s="25" t="s">
        <v>114</v>
      </c>
      <c r="Z5984" s="25" t="s">
        <v>71</v>
      </c>
      <c r="AA5984" s="25"/>
      <c r="AB5984" s="26"/>
      <c r="AC5984" s="31">
        <v>0.57993937481338809</v>
      </c>
      <c r="AD5984" s="32"/>
      <c r="AE5984" s="32"/>
      <c r="AF5984" s="32"/>
      <c r="AG5984" s="33"/>
      <c r="AH5984" s="33"/>
      <c r="AI5984" s="33"/>
      <c r="AJ5984" s="27"/>
      <c r="AK5984" s="27"/>
      <c r="AL5984" s="27">
        <v>1.4173987928966705</v>
      </c>
      <c r="AM5984" s="27"/>
      <c r="AN5984" s="27">
        <v>0</v>
      </c>
      <c r="AO5984" s="28" t="s">
        <v>3861</v>
      </c>
      <c r="AP5984" s="29"/>
      <c r="AQ5984" s="29"/>
    </row>
    <row r="5985" spans="1:43" ht="12.65" customHeight="1">
      <c r="A5985" s="13" t="s">
        <v>545</v>
      </c>
      <c r="B5985" s="14" t="s">
        <v>3693</v>
      </c>
      <c r="C5985" s="13">
        <v>76</v>
      </c>
      <c r="D5985" s="13" t="s">
        <v>225</v>
      </c>
      <c r="E5985" s="15" t="s">
        <v>3249</v>
      </c>
      <c r="F5985" s="13">
        <v>45978</v>
      </c>
      <c r="G5985" s="13"/>
      <c r="H5985" s="16">
        <v>45886</v>
      </c>
      <c r="I5985" s="17">
        <v>45886</v>
      </c>
      <c r="J5985" s="18">
        <v>45886</v>
      </c>
      <c r="K5985" s="19">
        <v>0.72222222222222221</v>
      </c>
      <c r="L5985" s="19">
        <v>0.76388888888888884</v>
      </c>
      <c r="M5985" s="20">
        <v>0.5972222222222221</v>
      </c>
      <c r="N5985" s="19">
        <v>0.63888888888888873</v>
      </c>
      <c r="O5985" s="21">
        <v>4.166666666666663E-2</v>
      </c>
      <c r="P5985" s="13" t="s">
        <v>556</v>
      </c>
      <c r="Q5985" s="13" t="s">
        <v>254</v>
      </c>
      <c r="R5985" s="13" t="s">
        <v>557</v>
      </c>
      <c r="S5985" s="22" t="s">
        <v>32</v>
      </c>
      <c r="T5985" s="23" t="s">
        <v>97</v>
      </c>
      <c r="U5985" s="23" t="s">
        <v>50</v>
      </c>
      <c r="V5985" s="22" t="s">
        <v>3880</v>
      </c>
      <c r="W5985" s="24" t="s">
        <v>3659</v>
      </c>
      <c r="X5985" s="25" t="s">
        <v>83</v>
      </c>
      <c r="Y5985" s="25" t="s">
        <v>114</v>
      </c>
      <c r="Z5985" s="25" t="s">
        <v>71</v>
      </c>
      <c r="AA5985" s="25"/>
      <c r="AB5985" s="26"/>
      <c r="AC5985" s="31">
        <v>0</v>
      </c>
      <c r="AD5985" s="32"/>
      <c r="AE5985" s="32"/>
      <c r="AF5985" s="32"/>
      <c r="AG5985" s="33"/>
      <c r="AH5985" s="33"/>
      <c r="AI5985" s="33"/>
      <c r="AJ5985" s="27"/>
      <c r="AK5985" s="27"/>
      <c r="AL5985" s="27">
        <v>1.4173987928966705</v>
      </c>
      <c r="AM5985" s="27"/>
      <c r="AN5985" s="27">
        <v>0</v>
      </c>
      <c r="AO5985" s="28" t="s">
        <v>3861</v>
      </c>
      <c r="AP5985" s="29"/>
      <c r="AQ5985" s="29"/>
    </row>
    <row r="5986" spans="1:43" ht="12.65" customHeight="1">
      <c r="A5986" s="13" t="s">
        <v>545</v>
      </c>
      <c r="B5986" s="14" t="s">
        <v>3693</v>
      </c>
      <c r="C5986" s="13">
        <v>76</v>
      </c>
      <c r="D5986" s="13" t="s">
        <v>225</v>
      </c>
      <c r="E5986" s="15" t="s">
        <v>3249</v>
      </c>
      <c r="F5986" s="13">
        <v>45978</v>
      </c>
      <c r="G5986" s="13"/>
      <c r="H5986" s="16">
        <v>45889</v>
      </c>
      <c r="I5986" s="17">
        <v>45889</v>
      </c>
      <c r="J5986" s="18">
        <v>45889</v>
      </c>
      <c r="K5986" s="19">
        <v>0.29166666666666669</v>
      </c>
      <c r="L5986" s="19">
        <v>0.33333333333333331</v>
      </c>
      <c r="M5986" s="20">
        <v>0.16666666666666663</v>
      </c>
      <c r="N5986" s="19">
        <v>0.20833333333333331</v>
      </c>
      <c r="O5986" s="21">
        <v>4.1666666666666671E-2</v>
      </c>
      <c r="P5986" s="13" t="s">
        <v>556</v>
      </c>
      <c r="Q5986" s="13" t="s">
        <v>254</v>
      </c>
      <c r="R5986" s="13" t="s">
        <v>557</v>
      </c>
      <c r="S5986" s="22" t="s">
        <v>32</v>
      </c>
      <c r="T5986" s="23" t="s">
        <v>97</v>
      </c>
      <c r="U5986" s="23" t="s">
        <v>50</v>
      </c>
      <c r="V5986" s="22" t="s">
        <v>3880</v>
      </c>
      <c r="W5986" s="24" t="s">
        <v>3659</v>
      </c>
      <c r="X5986" s="25" t="s">
        <v>83</v>
      </c>
      <c r="Y5986" s="25" t="s">
        <v>114</v>
      </c>
      <c r="Z5986" s="25" t="s">
        <v>71</v>
      </c>
      <c r="AA5986" s="25"/>
      <c r="AB5986" s="26"/>
      <c r="AC5986" s="31">
        <v>0</v>
      </c>
      <c r="AD5986" s="32"/>
      <c r="AE5986" s="32"/>
      <c r="AF5986" s="32"/>
      <c r="AG5986" s="33"/>
      <c r="AH5986" s="33"/>
      <c r="AI5986" s="33"/>
      <c r="AJ5986" s="27"/>
      <c r="AK5986" s="27"/>
      <c r="AL5986" s="27">
        <v>1.0903067637666697</v>
      </c>
      <c r="AM5986" s="27"/>
      <c r="AN5986" s="27">
        <v>0</v>
      </c>
      <c r="AO5986" s="28" t="s">
        <v>3861</v>
      </c>
      <c r="AP5986" s="29"/>
      <c r="AQ5986" s="29"/>
    </row>
    <row r="5987" spans="1:43" ht="12.65" customHeight="1">
      <c r="A5987" s="13" t="s">
        <v>545</v>
      </c>
      <c r="B5987" s="14" t="s">
        <v>3693</v>
      </c>
      <c r="C5987" s="13">
        <v>76</v>
      </c>
      <c r="D5987" s="13" t="s">
        <v>225</v>
      </c>
      <c r="E5987" s="15" t="s">
        <v>3249</v>
      </c>
      <c r="F5987" s="13">
        <v>45978</v>
      </c>
      <c r="G5987" s="13"/>
      <c r="H5987" s="16">
        <v>45892</v>
      </c>
      <c r="I5987" s="17">
        <v>45892</v>
      </c>
      <c r="J5987" s="18">
        <v>45892</v>
      </c>
      <c r="K5987" s="19">
        <v>0.16666666666666666</v>
      </c>
      <c r="L5987" s="19">
        <v>0.25</v>
      </c>
      <c r="M5987" s="20">
        <v>4.1666666666666741E-2</v>
      </c>
      <c r="N5987" s="19">
        <v>0.12499999999999997</v>
      </c>
      <c r="O5987" s="21">
        <v>8.333333333333337E-2</v>
      </c>
      <c r="P5987" s="13" t="s">
        <v>820</v>
      </c>
      <c r="Q5987" s="13" t="s">
        <v>254</v>
      </c>
      <c r="R5987" s="13" t="s">
        <v>821</v>
      </c>
      <c r="S5987" s="22" t="s">
        <v>31</v>
      </c>
      <c r="T5987" s="23" t="s">
        <v>52</v>
      </c>
      <c r="U5987" s="23" t="s">
        <v>50</v>
      </c>
      <c r="V5987" s="22" t="s">
        <v>67</v>
      </c>
      <c r="W5987" s="24" t="s">
        <v>139</v>
      </c>
      <c r="X5987" s="25" t="s">
        <v>71</v>
      </c>
      <c r="Y5987" s="25" t="s">
        <v>114</v>
      </c>
      <c r="Z5987" s="25" t="s">
        <v>66</v>
      </c>
      <c r="AA5987" s="25"/>
      <c r="AB5987" s="26"/>
      <c r="AC5987" s="31">
        <v>5.4805267379272077E-2</v>
      </c>
      <c r="AD5987" s="32"/>
      <c r="AE5987" s="32"/>
      <c r="AF5987" s="32"/>
      <c r="AG5987" s="33"/>
      <c r="AH5987" s="33"/>
      <c r="AI5987" s="33"/>
      <c r="AJ5987" s="27"/>
      <c r="AK5987" s="27"/>
      <c r="AL5987" s="27">
        <v>1.4173987928966705</v>
      </c>
      <c r="AM5987" s="27"/>
      <c r="AN5987" s="27">
        <v>0</v>
      </c>
      <c r="AO5987" s="28" t="s">
        <v>3861</v>
      </c>
      <c r="AP5987" s="29"/>
      <c r="AQ5987" s="29"/>
    </row>
    <row r="5988" spans="1:43" ht="12.65" customHeight="1">
      <c r="A5988" s="13" t="s">
        <v>545</v>
      </c>
      <c r="B5988" s="14" t="s">
        <v>3693</v>
      </c>
      <c r="C5988" s="13">
        <v>76</v>
      </c>
      <c r="D5988" s="13" t="s">
        <v>225</v>
      </c>
      <c r="E5988" s="15" t="s">
        <v>3249</v>
      </c>
      <c r="F5988" s="13">
        <v>45978</v>
      </c>
      <c r="G5988" s="13"/>
      <c r="H5988" s="16">
        <v>45893</v>
      </c>
      <c r="I5988" s="17">
        <v>45893</v>
      </c>
      <c r="J5988" s="18">
        <v>45893</v>
      </c>
      <c r="K5988" s="19">
        <v>0.55208333333333326</v>
      </c>
      <c r="L5988" s="19">
        <v>0.64722222222222225</v>
      </c>
      <c r="M5988" s="20">
        <v>0.42708333333333331</v>
      </c>
      <c r="N5988" s="19">
        <v>0.52222222222222214</v>
      </c>
      <c r="O5988" s="21">
        <v>9.5138888888888884E-2</v>
      </c>
      <c r="P5988" s="13" t="s">
        <v>1310</v>
      </c>
      <c r="Q5988" s="13" t="s">
        <v>254</v>
      </c>
      <c r="R5988" s="13" t="s">
        <v>1311</v>
      </c>
      <c r="S5988" s="22" t="s">
        <v>29</v>
      </c>
      <c r="T5988" s="23" t="s">
        <v>52</v>
      </c>
      <c r="U5988" s="23" t="s">
        <v>50</v>
      </c>
      <c r="V5988" s="22" t="s">
        <v>67</v>
      </c>
      <c r="W5988" s="24" t="s">
        <v>156</v>
      </c>
      <c r="X5988" s="25" t="s">
        <v>63</v>
      </c>
      <c r="Y5988" s="25" t="s">
        <v>114</v>
      </c>
      <c r="Z5988" s="25" t="s">
        <v>60</v>
      </c>
      <c r="AA5988" s="25"/>
      <c r="AB5988" s="26"/>
      <c r="AC5988" s="31">
        <v>0.75332331161326693</v>
      </c>
      <c r="AD5988" s="32"/>
      <c r="AE5988" s="32"/>
      <c r="AF5988" s="32"/>
      <c r="AG5988" s="33"/>
      <c r="AH5988" s="33"/>
      <c r="AI5988" s="33"/>
      <c r="AJ5988" s="27"/>
      <c r="AK5988" s="27"/>
      <c r="AL5988" s="27">
        <v>3.4017571029520091</v>
      </c>
      <c r="AM5988" s="27"/>
      <c r="AN5988" s="27">
        <v>0</v>
      </c>
      <c r="AO5988" s="28" t="s">
        <v>3861</v>
      </c>
      <c r="AP5988" s="29"/>
      <c r="AQ5988" s="29"/>
    </row>
    <row r="5989" spans="1:43" ht="12.65" customHeight="1">
      <c r="A5989" s="13" t="s">
        <v>545</v>
      </c>
      <c r="B5989" s="14" t="s">
        <v>3693</v>
      </c>
      <c r="C5989" s="13">
        <v>76</v>
      </c>
      <c r="D5989" s="13" t="s">
        <v>225</v>
      </c>
      <c r="E5989" s="15" t="s">
        <v>3249</v>
      </c>
      <c r="F5989" s="13">
        <v>45978</v>
      </c>
      <c r="G5989" s="13"/>
      <c r="H5989" s="16">
        <v>45894</v>
      </c>
      <c r="I5989" s="17">
        <v>45894</v>
      </c>
      <c r="J5989" s="18">
        <v>45894</v>
      </c>
      <c r="K5989" s="19">
        <v>0.20833333333333334</v>
      </c>
      <c r="L5989" s="19">
        <v>0.29166666666666669</v>
      </c>
      <c r="M5989" s="20">
        <v>8.3333333333333301E-2</v>
      </c>
      <c r="N5989" s="19">
        <v>0.16666666666666663</v>
      </c>
      <c r="O5989" s="21">
        <v>8.3333333333333329E-2</v>
      </c>
      <c r="P5989" s="13" t="s">
        <v>1394</v>
      </c>
      <c r="Q5989" s="13" t="s">
        <v>254</v>
      </c>
      <c r="R5989" s="13" t="s">
        <v>1395</v>
      </c>
      <c r="S5989" s="22" t="s">
        <v>31</v>
      </c>
      <c r="T5989" s="23" t="s">
        <v>52</v>
      </c>
      <c r="U5989" s="23" t="s">
        <v>50</v>
      </c>
      <c r="V5989" s="22" t="s">
        <v>67</v>
      </c>
      <c r="W5989" s="24" t="s">
        <v>156</v>
      </c>
      <c r="X5989" s="25" t="s">
        <v>63</v>
      </c>
      <c r="Y5989" s="25" t="s">
        <v>114</v>
      </c>
      <c r="Z5989" s="25" t="s">
        <v>60</v>
      </c>
      <c r="AA5989" s="25"/>
      <c r="AB5989" s="26"/>
      <c r="AC5989" s="31">
        <v>0.25808298638602667</v>
      </c>
      <c r="AD5989" s="32"/>
      <c r="AE5989" s="32"/>
      <c r="AF5989" s="32"/>
      <c r="AG5989" s="33"/>
      <c r="AH5989" s="33"/>
      <c r="AI5989" s="33"/>
      <c r="AJ5989" s="27"/>
      <c r="AK5989" s="27"/>
      <c r="AL5989" s="27">
        <v>1.0903067637666697</v>
      </c>
      <c r="AM5989" s="27"/>
      <c r="AN5989" s="27">
        <v>0</v>
      </c>
      <c r="AO5989" s="28" t="s">
        <v>3861</v>
      </c>
      <c r="AP5989" s="29"/>
      <c r="AQ5989" s="29"/>
    </row>
    <row r="5990" spans="1:43" ht="12.65" customHeight="1">
      <c r="A5990" s="13" t="s">
        <v>545</v>
      </c>
      <c r="B5990" s="14" t="s">
        <v>3693</v>
      </c>
      <c r="C5990" s="13">
        <v>76</v>
      </c>
      <c r="D5990" s="13" t="s">
        <v>225</v>
      </c>
      <c r="E5990" s="15" t="s">
        <v>3249</v>
      </c>
      <c r="F5990" s="13">
        <v>45978</v>
      </c>
      <c r="G5990" s="13"/>
      <c r="H5990" s="16">
        <v>45896</v>
      </c>
      <c r="I5990" s="17">
        <v>45896</v>
      </c>
      <c r="J5990" s="18">
        <v>45896</v>
      </c>
      <c r="K5990" s="19">
        <v>0.27083333333333331</v>
      </c>
      <c r="L5990" s="19">
        <v>0.29166666666666669</v>
      </c>
      <c r="M5990" s="20">
        <v>0.14583333333333331</v>
      </c>
      <c r="N5990" s="19">
        <v>0.16666666666666663</v>
      </c>
      <c r="O5990" s="21">
        <v>2.0833333333333329E-2</v>
      </c>
      <c r="P5990" s="13" t="s">
        <v>984</v>
      </c>
      <c r="Q5990" s="13" t="s">
        <v>254</v>
      </c>
      <c r="R5990" s="13" t="s">
        <v>985</v>
      </c>
      <c r="S5990" s="22" t="s">
        <v>32</v>
      </c>
      <c r="T5990" s="23" t="s">
        <v>52</v>
      </c>
      <c r="U5990" s="23">
        <v>0</v>
      </c>
      <c r="V5990" s="22" t="s">
        <v>67</v>
      </c>
      <c r="W5990" s="24" t="s">
        <v>3677</v>
      </c>
      <c r="X5990" s="25" t="s">
        <v>50</v>
      </c>
      <c r="Y5990" s="25" t="s">
        <v>50</v>
      </c>
      <c r="Z5990" s="25" t="s">
        <v>50</v>
      </c>
      <c r="AA5990" s="25"/>
      <c r="AB5990" s="26"/>
      <c r="AC5990" s="31">
        <v>0.37068289936525839</v>
      </c>
      <c r="AD5990" s="32"/>
      <c r="AE5990" s="32"/>
      <c r="AF5990" s="32"/>
      <c r="AG5990" s="33"/>
      <c r="AH5990" s="33"/>
      <c r="AI5990" s="33"/>
      <c r="AJ5990" s="27"/>
      <c r="AK5990" s="27"/>
      <c r="AL5990" s="27">
        <v>1.0903067637666697</v>
      </c>
      <c r="AM5990" s="27"/>
      <c r="AN5990" s="27">
        <v>0</v>
      </c>
      <c r="AO5990" s="28" t="s">
        <v>3861</v>
      </c>
      <c r="AP5990" s="29"/>
      <c r="AQ5990" s="29"/>
    </row>
    <row r="5991" spans="1:43" ht="12.65" customHeight="1">
      <c r="A5991" s="13" t="s">
        <v>545</v>
      </c>
      <c r="B5991" s="14" t="s">
        <v>3693</v>
      </c>
      <c r="C5991" s="13">
        <v>76</v>
      </c>
      <c r="D5991" s="13" t="s">
        <v>225</v>
      </c>
      <c r="E5991" s="15" t="s">
        <v>3249</v>
      </c>
      <c r="F5991" s="13">
        <v>45978</v>
      </c>
      <c r="G5991" s="13"/>
      <c r="H5991" s="16">
        <v>45896</v>
      </c>
      <c r="I5991" s="17">
        <v>45896</v>
      </c>
      <c r="J5991" s="18">
        <v>45896</v>
      </c>
      <c r="K5991" s="19">
        <v>0.29166666666666669</v>
      </c>
      <c r="L5991" s="19">
        <v>0.3125</v>
      </c>
      <c r="M5991" s="20">
        <v>0.16666666666666663</v>
      </c>
      <c r="N5991" s="19">
        <v>0.18749999999999994</v>
      </c>
      <c r="O5991" s="21">
        <v>2.0833333333333329E-2</v>
      </c>
      <c r="P5991" s="13" t="s">
        <v>984</v>
      </c>
      <c r="Q5991" s="13" t="s">
        <v>254</v>
      </c>
      <c r="R5991" s="13" t="s">
        <v>985</v>
      </c>
      <c r="S5991" s="22" t="s">
        <v>32</v>
      </c>
      <c r="T5991" s="23" t="s">
        <v>52</v>
      </c>
      <c r="U5991" s="23">
        <v>0</v>
      </c>
      <c r="V5991" s="22" t="s">
        <v>67</v>
      </c>
      <c r="W5991" s="24" t="s">
        <v>3677</v>
      </c>
      <c r="X5991" s="25" t="s">
        <v>50</v>
      </c>
      <c r="Y5991" s="25" t="s">
        <v>50</v>
      </c>
      <c r="Z5991" s="25" t="s">
        <v>50</v>
      </c>
      <c r="AA5991" s="25"/>
      <c r="AB5991" s="26"/>
      <c r="AC5991" s="31">
        <v>0.36868998055146668</v>
      </c>
      <c r="AD5991" s="32"/>
      <c r="AE5991" s="32"/>
      <c r="AF5991" s="32"/>
      <c r="AG5991" s="33"/>
      <c r="AH5991" s="33"/>
      <c r="AI5991" s="33"/>
      <c r="AJ5991" s="27"/>
      <c r="AK5991" s="27"/>
      <c r="AL5991" s="27">
        <v>1.0903067637666697</v>
      </c>
      <c r="AM5991" s="27"/>
      <c r="AN5991" s="27">
        <v>0</v>
      </c>
      <c r="AO5991" s="28" t="s">
        <v>3861</v>
      </c>
      <c r="AP5991" s="29"/>
      <c r="AQ5991" s="29"/>
    </row>
    <row r="5992" spans="1:43" ht="12.65" customHeight="1">
      <c r="A5992" s="13" t="s">
        <v>545</v>
      </c>
      <c r="B5992" s="14" t="s">
        <v>3693</v>
      </c>
      <c r="C5992" s="13">
        <v>76</v>
      </c>
      <c r="D5992" s="13" t="s">
        <v>225</v>
      </c>
      <c r="E5992" s="15" t="s">
        <v>3249</v>
      </c>
      <c r="F5992" s="13">
        <v>45978</v>
      </c>
      <c r="G5992" s="13"/>
      <c r="H5992" s="16">
        <v>45896</v>
      </c>
      <c r="I5992" s="17">
        <v>45896</v>
      </c>
      <c r="J5992" s="18">
        <v>45896</v>
      </c>
      <c r="K5992" s="19">
        <v>0.33333333333333331</v>
      </c>
      <c r="L5992" s="19">
        <v>0.375</v>
      </c>
      <c r="M5992" s="20">
        <v>0.20833333333333331</v>
      </c>
      <c r="N5992" s="19">
        <v>0.24999999999999994</v>
      </c>
      <c r="O5992" s="21">
        <v>4.1666666666666657E-2</v>
      </c>
      <c r="P5992" s="13" t="s">
        <v>1000</v>
      </c>
      <c r="Q5992" s="13" t="s">
        <v>254</v>
      </c>
      <c r="R5992" s="13" t="s">
        <v>1001</v>
      </c>
      <c r="S5992" s="22" t="s">
        <v>32</v>
      </c>
      <c r="T5992" s="23" t="s">
        <v>52</v>
      </c>
      <c r="U5992" s="23">
        <v>0</v>
      </c>
      <c r="V5992" s="22" t="s">
        <v>67</v>
      </c>
      <c r="W5992" s="24" t="s">
        <v>3677</v>
      </c>
      <c r="X5992" s="25" t="s">
        <v>50</v>
      </c>
      <c r="Y5992" s="25" t="s">
        <v>50</v>
      </c>
      <c r="Z5992" s="25" t="s">
        <v>50</v>
      </c>
      <c r="AA5992" s="25"/>
      <c r="AB5992" s="26"/>
      <c r="AC5992" s="31">
        <v>0</v>
      </c>
      <c r="AD5992" s="32"/>
      <c r="AE5992" s="32"/>
      <c r="AF5992" s="32"/>
      <c r="AG5992" s="33"/>
      <c r="AH5992" s="33"/>
      <c r="AI5992" s="33"/>
      <c r="AJ5992" s="27"/>
      <c r="AK5992" s="27"/>
      <c r="AL5992" s="27">
        <v>1.0903067637666697</v>
      </c>
      <c r="AM5992" s="27"/>
      <c r="AN5992" s="27">
        <v>0</v>
      </c>
      <c r="AO5992" s="28" t="s">
        <v>3861</v>
      </c>
      <c r="AP5992" s="29"/>
      <c r="AQ5992" s="29"/>
    </row>
    <row r="5993" spans="1:43" ht="12.65" customHeight="1">
      <c r="A5993" s="13" t="s">
        <v>545</v>
      </c>
      <c r="B5993" s="14" t="s">
        <v>3693</v>
      </c>
      <c r="C5993" s="13">
        <v>76</v>
      </c>
      <c r="D5993" s="13" t="s">
        <v>225</v>
      </c>
      <c r="E5993" s="15" t="s">
        <v>3249</v>
      </c>
      <c r="F5993" s="13">
        <v>45978</v>
      </c>
      <c r="G5993" s="13"/>
      <c r="H5993" s="16">
        <v>45896</v>
      </c>
      <c r="I5993" s="17">
        <v>45896</v>
      </c>
      <c r="J5993" s="18">
        <v>45896</v>
      </c>
      <c r="K5993" s="19">
        <v>0.5</v>
      </c>
      <c r="L5993" s="19">
        <v>0.54166666666666663</v>
      </c>
      <c r="M5993" s="20">
        <v>0.375</v>
      </c>
      <c r="N5993" s="19">
        <v>0.41666666666666663</v>
      </c>
      <c r="O5993" s="21">
        <v>4.166666666666663E-2</v>
      </c>
      <c r="P5993" s="13" t="s">
        <v>1000</v>
      </c>
      <c r="Q5993" s="13" t="s">
        <v>254</v>
      </c>
      <c r="R5993" s="13" t="s">
        <v>1001</v>
      </c>
      <c r="S5993" s="22" t="s">
        <v>32</v>
      </c>
      <c r="T5993" s="23" t="s">
        <v>52</v>
      </c>
      <c r="U5993" s="23">
        <v>0</v>
      </c>
      <c r="V5993" s="22" t="s">
        <v>67</v>
      </c>
      <c r="W5993" s="24" t="s">
        <v>3677</v>
      </c>
      <c r="X5993" s="25" t="s">
        <v>50</v>
      </c>
      <c r="Y5993" s="25" t="s">
        <v>50</v>
      </c>
      <c r="Z5993" s="25" t="s">
        <v>50</v>
      </c>
      <c r="AA5993" s="25"/>
      <c r="AB5993" s="26"/>
      <c r="AC5993" s="31">
        <v>0</v>
      </c>
      <c r="AD5993" s="32"/>
      <c r="AE5993" s="32"/>
      <c r="AF5993" s="32"/>
      <c r="AG5993" s="33"/>
      <c r="AH5993" s="33"/>
      <c r="AI5993" s="33"/>
      <c r="AJ5993" s="27"/>
      <c r="AK5993" s="27"/>
      <c r="AL5993" s="27">
        <v>1.0903067637666697</v>
      </c>
      <c r="AM5993" s="27"/>
      <c r="AN5993" s="27">
        <v>0</v>
      </c>
      <c r="AO5993" s="28" t="s">
        <v>3861</v>
      </c>
      <c r="AP5993" s="29"/>
      <c r="AQ5993" s="29"/>
    </row>
    <row r="5994" spans="1:43" ht="12.65" customHeight="1">
      <c r="A5994" s="13" t="s">
        <v>545</v>
      </c>
      <c r="B5994" s="14" t="s">
        <v>3693</v>
      </c>
      <c r="C5994" s="13">
        <v>76</v>
      </c>
      <c r="D5994" s="13" t="s">
        <v>225</v>
      </c>
      <c r="E5994" s="15" t="s">
        <v>3249</v>
      </c>
      <c r="F5994" s="13">
        <v>45978</v>
      </c>
      <c r="G5994" s="13"/>
      <c r="H5994" s="16">
        <v>45897</v>
      </c>
      <c r="I5994" s="17">
        <v>45897</v>
      </c>
      <c r="J5994" s="18">
        <v>45897</v>
      </c>
      <c r="K5994" s="19">
        <v>0.29166666666666669</v>
      </c>
      <c r="L5994" s="19">
        <v>0.33333333333333331</v>
      </c>
      <c r="M5994" s="20">
        <v>0.16666666666666663</v>
      </c>
      <c r="N5994" s="19">
        <v>0.20833333333333331</v>
      </c>
      <c r="O5994" s="21">
        <v>4.1666666666666671E-2</v>
      </c>
      <c r="P5994" s="13" t="s">
        <v>1000</v>
      </c>
      <c r="Q5994" s="13" t="s">
        <v>254</v>
      </c>
      <c r="R5994" s="13" t="s">
        <v>1001</v>
      </c>
      <c r="S5994" s="22" t="s">
        <v>32</v>
      </c>
      <c r="T5994" s="23" t="s">
        <v>52</v>
      </c>
      <c r="U5994" s="23">
        <v>0</v>
      </c>
      <c r="V5994" s="22" t="s">
        <v>67</v>
      </c>
      <c r="W5994" s="24" t="s">
        <v>3677</v>
      </c>
      <c r="X5994" s="25" t="s">
        <v>50</v>
      </c>
      <c r="Y5994" s="25" t="s">
        <v>50</v>
      </c>
      <c r="Z5994" s="25" t="s">
        <v>50</v>
      </c>
      <c r="AA5994" s="25"/>
      <c r="AB5994" s="26"/>
      <c r="AC5994" s="31">
        <v>0.35972184588940392</v>
      </c>
      <c r="AD5994" s="32"/>
      <c r="AE5994" s="32"/>
      <c r="AF5994" s="32"/>
      <c r="AG5994" s="33"/>
      <c r="AH5994" s="33"/>
      <c r="AI5994" s="33"/>
      <c r="AJ5994" s="27"/>
      <c r="AK5994" s="27"/>
      <c r="AL5994" s="27">
        <v>1.0903067637666697</v>
      </c>
      <c r="AM5994" s="27"/>
      <c r="AN5994" s="27">
        <v>0</v>
      </c>
      <c r="AO5994" s="28" t="s">
        <v>3861</v>
      </c>
      <c r="AP5994" s="29"/>
      <c r="AQ5994" s="29"/>
    </row>
    <row r="5995" spans="1:43" ht="12.65" customHeight="1">
      <c r="A5995" s="13" t="s">
        <v>545</v>
      </c>
      <c r="B5995" s="14" t="s">
        <v>3693</v>
      </c>
      <c r="C5995" s="13">
        <v>76</v>
      </c>
      <c r="D5995" s="13" t="s">
        <v>225</v>
      </c>
      <c r="E5995" s="15" t="s">
        <v>3249</v>
      </c>
      <c r="F5995" s="13">
        <v>45978</v>
      </c>
      <c r="G5995" s="13"/>
      <c r="H5995" s="16">
        <v>45899</v>
      </c>
      <c r="I5995" s="17">
        <v>45899</v>
      </c>
      <c r="J5995" s="18">
        <v>45899</v>
      </c>
      <c r="K5995" s="19">
        <v>0.55555555555555547</v>
      </c>
      <c r="L5995" s="19">
        <v>0.64652777777777781</v>
      </c>
      <c r="M5995" s="20">
        <v>0.43055555555555552</v>
      </c>
      <c r="N5995" s="19">
        <v>0.5215277777777777</v>
      </c>
      <c r="O5995" s="21">
        <v>9.0972222222222232E-2</v>
      </c>
      <c r="P5995" s="13" t="s">
        <v>1386</v>
      </c>
      <c r="Q5995" s="13" t="s">
        <v>254</v>
      </c>
      <c r="R5995" s="13" t="s">
        <v>1387</v>
      </c>
      <c r="S5995" s="22" t="s">
        <v>29</v>
      </c>
      <c r="T5995" s="23" t="s">
        <v>52</v>
      </c>
      <c r="U5995" s="23" t="s">
        <v>50</v>
      </c>
      <c r="V5995" s="22" t="s">
        <v>68</v>
      </c>
      <c r="W5995" s="24" t="s">
        <v>135</v>
      </c>
      <c r="X5995" s="25" t="s">
        <v>74</v>
      </c>
      <c r="Y5995" s="25" t="s">
        <v>114</v>
      </c>
      <c r="Z5995" s="25" t="s">
        <v>69</v>
      </c>
      <c r="AA5995" s="25"/>
      <c r="AB5995" s="26"/>
      <c r="AC5995" s="31">
        <v>8.469904958614774E-2</v>
      </c>
      <c r="AD5995" s="32"/>
      <c r="AE5995" s="32"/>
      <c r="AF5995" s="32"/>
      <c r="AG5995" s="33"/>
      <c r="AH5995" s="33"/>
      <c r="AI5995" s="33"/>
      <c r="AJ5995" s="27"/>
      <c r="AK5995" s="27"/>
      <c r="AL5995" s="27">
        <v>3.4017571029520091</v>
      </c>
      <c r="AM5995" s="27"/>
      <c r="AN5995" s="27">
        <v>0</v>
      </c>
      <c r="AO5995" s="28" t="s">
        <v>3861</v>
      </c>
      <c r="AP5995" s="29"/>
      <c r="AQ5995" s="29"/>
    </row>
    <row r="5996" spans="1:43" ht="12.65" customHeight="1">
      <c r="A5996" s="13" t="s">
        <v>545</v>
      </c>
      <c r="B5996" s="14" t="s">
        <v>3693</v>
      </c>
      <c r="C5996" s="13">
        <v>76</v>
      </c>
      <c r="D5996" s="13" t="s">
        <v>225</v>
      </c>
      <c r="E5996" s="15" t="s">
        <v>3250</v>
      </c>
      <c r="F5996" s="13">
        <v>45979</v>
      </c>
      <c r="G5996" s="13"/>
      <c r="H5996" s="16">
        <v>45885</v>
      </c>
      <c r="I5996" s="17">
        <v>45885</v>
      </c>
      <c r="J5996" s="18">
        <v>45885</v>
      </c>
      <c r="K5996" s="19">
        <v>0.45833333333333331</v>
      </c>
      <c r="L5996" s="19">
        <v>0.54166666666666663</v>
      </c>
      <c r="M5996" s="20">
        <v>0.33333333333333331</v>
      </c>
      <c r="N5996" s="19">
        <v>0.41666666666666663</v>
      </c>
      <c r="O5996" s="21">
        <v>8.3333333333333315E-2</v>
      </c>
      <c r="P5996" s="13" t="s">
        <v>546</v>
      </c>
      <c r="Q5996" s="13" t="s">
        <v>254</v>
      </c>
      <c r="R5996" s="13" t="s">
        <v>547</v>
      </c>
      <c r="S5996" s="22" t="s">
        <v>31</v>
      </c>
      <c r="T5996" s="23" t="s">
        <v>211</v>
      </c>
      <c r="U5996" s="23" t="s">
        <v>50</v>
      </c>
      <c r="V5996" s="22" t="s">
        <v>212</v>
      </c>
      <c r="W5996" s="24" t="s">
        <v>160</v>
      </c>
      <c r="X5996" s="25" t="s">
        <v>161</v>
      </c>
      <c r="Y5996" s="25" t="s">
        <v>114</v>
      </c>
      <c r="Z5996" s="25" t="s">
        <v>69</v>
      </c>
      <c r="AA5996" s="25"/>
      <c r="AB5996" s="26"/>
      <c r="AC5996" s="31">
        <v>0</v>
      </c>
      <c r="AD5996" s="32"/>
      <c r="AE5996" s="32"/>
      <c r="AF5996" s="32"/>
      <c r="AG5996" s="33"/>
      <c r="AH5996" s="33"/>
      <c r="AI5996" s="33"/>
      <c r="AJ5996" s="27"/>
      <c r="AK5996" s="27"/>
      <c r="AL5996" s="27">
        <v>1.4173987928966705</v>
      </c>
      <c r="AM5996" s="27"/>
      <c r="AN5996" s="27">
        <v>0</v>
      </c>
      <c r="AO5996" s="28" t="s">
        <v>3861</v>
      </c>
      <c r="AP5996" s="29"/>
      <c r="AQ5996" s="29"/>
    </row>
    <row r="5997" spans="1:43" ht="12.65" customHeight="1">
      <c r="A5997" s="13" t="s">
        <v>545</v>
      </c>
      <c r="B5997" s="14" t="s">
        <v>3693</v>
      </c>
      <c r="C5997" s="13">
        <v>76</v>
      </c>
      <c r="D5997" s="13" t="s">
        <v>225</v>
      </c>
      <c r="E5997" s="15" t="s">
        <v>3250</v>
      </c>
      <c r="F5997" s="13">
        <v>45979</v>
      </c>
      <c r="G5997" s="13"/>
      <c r="H5997" s="16">
        <v>45888</v>
      </c>
      <c r="I5997" s="17">
        <v>45888</v>
      </c>
      <c r="J5997" s="18">
        <v>45888</v>
      </c>
      <c r="K5997" s="19">
        <v>0.33333333333333331</v>
      </c>
      <c r="L5997" s="19">
        <v>0.375</v>
      </c>
      <c r="M5997" s="20">
        <v>0.20833333333333331</v>
      </c>
      <c r="N5997" s="19">
        <v>0.24999999999999994</v>
      </c>
      <c r="O5997" s="21">
        <v>4.1666666666666657E-2</v>
      </c>
      <c r="P5997" s="13" t="s">
        <v>560</v>
      </c>
      <c r="Q5997" s="13" t="s">
        <v>254</v>
      </c>
      <c r="R5997" s="13" t="s">
        <v>561</v>
      </c>
      <c r="S5997" s="22" t="s">
        <v>32</v>
      </c>
      <c r="T5997" s="23" t="s">
        <v>97</v>
      </c>
      <c r="U5997" s="23" t="s">
        <v>50</v>
      </c>
      <c r="V5997" s="22" t="s">
        <v>3880</v>
      </c>
      <c r="W5997" s="24" t="s">
        <v>3659</v>
      </c>
      <c r="X5997" s="25" t="s">
        <v>83</v>
      </c>
      <c r="Y5997" s="25" t="s">
        <v>114</v>
      </c>
      <c r="Z5997" s="25" t="s">
        <v>71</v>
      </c>
      <c r="AA5997" s="25"/>
      <c r="AB5997" s="26"/>
      <c r="AC5997" s="31">
        <v>0</v>
      </c>
      <c r="AD5997" s="32"/>
      <c r="AE5997" s="32"/>
      <c r="AF5997" s="32"/>
      <c r="AG5997" s="33"/>
      <c r="AH5997" s="33"/>
      <c r="AI5997" s="33"/>
      <c r="AJ5997" s="27"/>
      <c r="AK5997" s="27"/>
      <c r="AL5997" s="27">
        <v>1.0903067637666697</v>
      </c>
      <c r="AM5997" s="27"/>
      <c r="AN5997" s="27">
        <v>0</v>
      </c>
      <c r="AO5997" s="28" t="s">
        <v>3861</v>
      </c>
      <c r="AP5997" s="29"/>
      <c r="AQ5997" s="29"/>
    </row>
    <row r="5998" spans="1:43" ht="12.65" customHeight="1">
      <c r="A5998" s="13" t="s">
        <v>545</v>
      </c>
      <c r="B5998" s="14" t="s">
        <v>3693</v>
      </c>
      <c r="C5998" s="13">
        <v>76</v>
      </c>
      <c r="D5998" s="13" t="s">
        <v>225</v>
      </c>
      <c r="E5998" s="15" t="s">
        <v>3250</v>
      </c>
      <c r="F5998" s="13">
        <v>45979</v>
      </c>
      <c r="G5998" s="13"/>
      <c r="H5998" s="16">
        <v>45888</v>
      </c>
      <c r="I5998" s="17">
        <v>45888</v>
      </c>
      <c r="J5998" s="18">
        <v>45888</v>
      </c>
      <c r="K5998" s="19">
        <v>0.89583333333333337</v>
      </c>
      <c r="L5998" s="19">
        <v>0.9375</v>
      </c>
      <c r="M5998" s="20">
        <v>0.77083333333333326</v>
      </c>
      <c r="N5998" s="19">
        <v>0.8125</v>
      </c>
      <c r="O5998" s="21">
        <v>4.1666666666666741E-2</v>
      </c>
      <c r="P5998" s="13" t="s">
        <v>556</v>
      </c>
      <c r="Q5998" s="13" t="s">
        <v>254</v>
      </c>
      <c r="R5998" s="13" t="s">
        <v>557</v>
      </c>
      <c r="S5998" s="22" t="s">
        <v>32</v>
      </c>
      <c r="T5998" s="23" t="s">
        <v>97</v>
      </c>
      <c r="U5998" s="23" t="s">
        <v>50</v>
      </c>
      <c r="V5998" s="22" t="s">
        <v>3880</v>
      </c>
      <c r="W5998" s="24" t="s">
        <v>3659</v>
      </c>
      <c r="X5998" s="25" t="s">
        <v>83</v>
      </c>
      <c r="Y5998" s="25" t="s">
        <v>114</v>
      </c>
      <c r="Z5998" s="25" t="s">
        <v>71</v>
      </c>
      <c r="AA5998" s="25"/>
      <c r="AB5998" s="26"/>
      <c r="AC5998" s="31">
        <v>0</v>
      </c>
      <c r="AD5998" s="32"/>
      <c r="AE5998" s="32"/>
      <c r="AF5998" s="32"/>
      <c r="AG5998" s="33"/>
      <c r="AH5998" s="33"/>
      <c r="AI5998" s="33"/>
      <c r="AJ5998" s="27"/>
      <c r="AK5998" s="27"/>
      <c r="AL5998" s="27">
        <v>1.362883454708337</v>
      </c>
      <c r="AM5998" s="27"/>
      <c r="AN5998" s="27">
        <v>0</v>
      </c>
      <c r="AO5998" s="28" t="s">
        <v>3861</v>
      </c>
      <c r="AP5998" s="29"/>
      <c r="AQ5998" s="29"/>
    </row>
    <row r="5999" spans="1:43" ht="12.65" customHeight="1">
      <c r="A5999" s="13" t="s">
        <v>545</v>
      </c>
      <c r="B5999" s="14" t="s">
        <v>3693</v>
      </c>
      <c r="C5999" s="13">
        <v>76</v>
      </c>
      <c r="D5999" s="13" t="s">
        <v>225</v>
      </c>
      <c r="E5999" s="15" t="s">
        <v>3250</v>
      </c>
      <c r="F5999" s="13">
        <v>45979</v>
      </c>
      <c r="G5999" s="13"/>
      <c r="H5999" s="16">
        <v>45889</v>
      </c>
      <c r="I5999" s="17">
        <v>45889</v>
      </c>
      <c r="J5999" s="18">
        <v>45889</v>
      </c>
      <c r="K5999" s="19">
        <v>0.66666666666666663</v>
      </c>
      <c r="L5999" s="19">
        <v>0.70833333333333337</v>
      </c>
      <c r="M5999" s="20">
        <v>0.54166666666666663</v>
      </c>
      <c r="N5999" s="19">
        <v>0.58333333333333326</v>
      </c>
      <c r="O5999" s="21">
        <v>4.1666666666666685E-2</v>
      </c>
      <c r="P5999" s="13" t="s">
        <v>556</v>
      </c>
      <c r="Q5999" s="13" t="s">
        <v>254</v>
      </c>
      <c r="R5999" s="13" t="s">
        <v>557</v>
      </c>
      <c r="S5999" s="22" t="s">
        <v>32</v>
      </c>
      <c r="T5999" s="23" t="s">
        <v>97</v>
      </c>
      <c r="U5999" s="23" t="s">
        <v>50</v>
      </c>
      <c r="V5999" s="22" t="s">
        <v>3880</v>
      </c>
      <c r="W5999" s="24" t="s">
        <v>3659</v>
      </c>
      <c r="X5999" s="25" t="s">
        <v>83</v>
      </c>
      <c r="Y5999" s="25" t="s">
        <v>114</v>
      </c>
      <c r="Z5999" s="25" t="s">
        <v>71</v>
      </c>
      <c r="AA5999" s="25"/>
      <c r="AB5999" s="26"/>
      <c r="AC5999" s="31">
        <v>0.26306528342050595</v>
      </c>
      <c r="AD5999" s="32"/>
      <c r="AE5999" s="32"/>
      <c r="AF5999" s="32"/>
      <c r="AG5999" s="33"/>
      <c r="AH5999" s="33"/>
      <c r="AI5999" s="33"/>
      <c r="AJ5999" s="27"/>
      <c r="AK5999" s="27"/>
      <c r="AL5999" s="27">
        <v>1.0903067637666697</v>
      </c>
      <c r="AM5999" s="27"/>
      <c r="AN5999" s="27">
        <v>0</v>
      </c>
      <c r="AO5999" s="28" t="s">
        <v>3861</v>
      </c>
      <c r="AP5999" s="29"/>
      <c r="AQ5999" s="29"/>
    </row>
    <row r="6000" spans="1:43" ht="12.65" customHeight="1">
      <c r="A6000" s="13" t="s">
        <v>545</v>
      </c>
      <c r="B6000" s="14" t="s">
        <v>3693</v>
      </c>
      <c r="C6000" s="13">
        <v>76</v>
      </c>
      <c r="D6000" s="13" t="s">
        <v>225</v>
      </c>
      <c r="E6000" s="15" t="s">
        <v>3250</v>
      </c>
      <c r="F6000" s="13">
        <v>45979</v>
      </c>
      <c r="G6000" s="13"/>
      <c r="H6000" s="16">
        <v>45891</v>
      </c>
      <c r="I6000" s="17">
        <v>45891</v>
      </c>
      <c r="J6000" s="18">
        <v>45891</v>
      </c>
      <c r="K6000" s="19">
        <v>0.83333333333333337</v>
      </c>
      <c r="L6000" s="19">
        <v>0.875</v>
      </c>
      <c r="M6000" s="20">
        <v>0.70833333333333326</v>
      </c>
      <c r="N6000" s="19">
        <v>0.74999999999999989</v>
      </c>
      <c r="O6000" s="21">
        <v>4.166666666666663E-2</v>
      </c>
      <c r="P6000" s="13" t="s">
        <v>556</v>
      </c>
      <c r="Q6000" s="13" t="s">
        <v>254</v>
      </c>
      <c r="R6000" s="13" t="s">
        <v>557</v>
      </c>
      <c r="S6000" s="22" t="s">
        <v>32</v>
      </c>
      <c r="T6000" s="23" t="s">
        <v>97</v>
      </c>
      <c r="U6000" s="23" t="s">
        <v>50</v>
      </c>
      <c r="V6000" s="22" t="s">
        <v>3880</v>
      </c>
      <c r="W6000" s="24" t="s">
        <v>3659</v>
      </c>
      <c r="X6000" s="25" t="s">
        <v>83</v>
      </c>
      <c r="Y6000" s="25" t="s">
        <v>114</v>
      </c>
      <c r="Z6000" s="25" t="s">
        <v>71</v>
      </c>
      <c r="AA6000" s="25"/>
      <c r="AB6000" s="26"/>
      <c r="AC6000" s="31">
        <v>0.17139101798608719</v>
      </c>
      <c r="AD6000" s="32"/>
      <c r="AE6000" s="32"/>
      <c r="AF6000" s="32"/>
      <c r="AG6000" s="33"/>
      <c r="AH6000" s="33"/>
      <c r="AI6000" s="33"/>
      <c r="AJ6000" s="27"/>
      <c r="AK6000" s="27"/>
      <c r="AL6000" s="27">
        <v>1.0903067637666697</v>
      </c>
      <c r="AM6000" s="27"/>
      <c r="AN6000" s="27">
        <v>0</v>
      </c>
      <c r="AO6000" s="28" t="s">
        <v>3861</v>
      </c>
      <c r="AP6000" s="29"/>
      <c r="AQ6000" s="29"/>
    </row>
    <row r="6001" spans="1:43" ht="12.65" customHeight="1">
      <c r="A6001" s="13" t="s">
        <v>545</v>
      </c>
      <c r="B6001" s="14" t="s">
        <v>3693</v>
      </c>
      <c r="C6001" s="13">
        <v>76</v>
      </c>
      <c r="D6001" s="13" t="s">
        <v>225</v>
      </c>
      <c r="E6001" s="15" t="s">
        <v>3251</v>
      </c>
      <c r="F6001" s="13">
        <v>45963</v>
      </c>
      <c r="G6001" s="13"/>
      <c r="H6001" s="16">
        <v>45885</v>
      </c>
      <c r="I6001" s="17">
        <v>45885</v>
      </c>
      <c r="J6001" s="18">
        <v>45885</v>
      </c>
      <c r="K6001" s="19">
        <v>0.76041666666666663</v>
      </c>
      <c r="L6001" s="19">
        <v>0.86458333333333337</v>
      </c>
      <c r="M6001" s="20">
        <v>0.63541666666666663</v>
      </c>
      <c r="N6001" s="19">
        <v>0.73958333333333326</v>
      </c>
      <c r="O6001" s="21">
        <v>0.10416666666666663</v>
      </c>
      <c r="P6001" s="13" t="s">
        <v>50</v>
      </c>
      <c r="Q6001" s="13" t="s">
        <v>50</v>
      </c>
      <c r="R6001" s="13" t="s">
        <v>2390</v>
      </c>
      <c r="S6001" s="22" t="s">
        <v>29</v>
      </c>
      <c r="T6001" s="23" t="s">
        <v>97</v>
      </c>
      <c r="U6001" s="23" t="s">
        <v>50</v>
      </c>
      <c r="V6001" s="22" t="s">
        <v>3880</v>
      </c>
      <c r="W6001" s="24" t="s">
        <v>3659</v>
      </c>
      <c r="X6001" s="25" t="s">
        <v>83</v>
      </c>
      <c r="Y6001" s="25" t="s">
        <v>114</v>
      </c>
      <c r="Z6001" s="25" t="s">
        <v>71</v>
      </c>
      <c r="AA6001" s="25"/>
      <c r="AB6001" s="26"/>
      <c r="AC6001" s="31">
        <v>2.16054041267765</v>
      </c>
      <c r="AD6001" s="32"/>
      <c r="AE6001" s="32"/>
      <c r="AF6001" s="32"/>
      <c r="AG6001" s="33"/>
      <c r="AH6001" s="33"/>
      <c r="AI6001" s="33"/>
      <c r="AJ6001" s="27"/>
      <c r="AK6001" s="27"/>
      <c r="AL6001" s="27">
        <v>3.4017571029520091</v>
      </c>
      <c r="AM6001" s="27"/>
      <c r="AN6001" s="27">
        <v>0</v>
      </c>
      <c r="AO6001" s="28" t="s">
        <v>3862</v>
      </c>
      <c r="AP6001" s="29"/>
      <c r="AQ6001" s="29"/>
    </row>
    <row r="6002" spans="1:43" ht="12.65" customHeight="1">
      <c r="A6002" s="13" t="s">
        <v>545</v>
      </c>
      <c r="B6002" s="14" t="s">
        <v>3693</v>
      </c>
      <c r="C6002" s="13">
        <v>76</v>
      </c>
      <c r="D6002" s="13" t="s">
        <v>225</v>
      </c>
      <c r="E6002" s="15" t="s">
        <v>3251</v>
      </c>
      <c r="F6002" s="13">
        <v>45963</v>
      </c>
      <c r="G6002" s="13"/>
      <c r="H6002" s="16">
        <v>45886</v>
      </c>
      <c r="I6002" s="17">
        <v>45886</v>
      </c>
      <c r="J6002" s="18">
        <v>45886</v>
      </c>
      <c r="K6002" s="19">
        <v>0.1875</v>
      </c>
      <c r="L6002" s="19">
        <v>0.22916666666666666</v>
      </c>
      <c r="M6002" s="20">
        <v>6.25E-2</v>
      </c>
      <c r="N6002" s="19">
        <v>0.10416666666666663</v>
      </c>
      <c r="O6002" s="21">
        <v>4.166666666666663E-2</v>
      </c>
      <c r="P6002" s="13" t="s">
        <v>50</v>
      </c>
      <c r="Q6002" s="13" t="s">
        <v>50</v>
      </c>
      <c r="R6002" s="13" t="s">
        <v>2393</v>
      </c>
      <c r="S6002" s="22" t="s">
        <v>32</v>
      </c>
      <c r="T6002" s="23" t="s">
        <v>97</v>
      </c>
      <c r="U6002" s="23" t="s">
        <v>50</v>
      </c>
      <c r="V6002" s="22" t="s">
        <v>3880</v>
      </c>
      <c r="W6002" s="24" t="s">
        <v>3659</v>
      </c>
      <c r="X6002" s="25" t="s">
        <v>83</v>
      </c>
      <c r="Y6002" s="25" t="s">
        <v>114</v>
      </c>
      <c r="Z6002" s="25" t="s">
        <v>71</v>
      </c>
      <c r="AA6002" s="25"/>
      <c r="AB6002" s="26"/>
      <c r="AC6002" s="31">
        <v>1.1561420268509166</v>
      </c>
      <c r="AD6002" s="32"/>
      <c r="AE6002" s="32"/>
      <c r="AF6002" s="32"/>
      <c r="AG6002" s="33"/>
      <c r="AH6002" s="33"/>
      <c r="AI6002" s="33"/>
      <c r="AJ6002" s="27"/>
      <c r="AK6002" s="27"/>
      <c r="AL6002" s="27">
        <v>1.4173987928966705</v>
      </c>
      <c r="AM6002" s="27"/>
      <c r="AN6002" s="27">
        <v>0</v>
      </c>
      <c r="AO6002" s="28" t="s">
        <v>3862</v>
      </c>
      <c r="AP6002" s="29"/>
      <c r="AQ6002" s="29"/>
    </row>
    <row r="6003" spans="1:43" ht="12.65" customHeight="1">
      <c r="A6003" s="13" t="s">
        <v>545</v>
      </c>
      <c r="B6003" s="14" t="s">
        <v>3693</v>
      </c>
      <c r="C6003" s="13">
        <v>76</v>
      </c>
      <c r="D6003" s="13" t="s">
        <v>225</v>
      </c>
      <c r="E6003" s="15" t="s">
        <v>3252</v>
      </c>
      <c r="F6003" s="13">
        <v>45980</v>
      </c>
      <c r="G6003" s="13"/>
      <c r="H6003" s="16">
        <v>45886</v>
      </c>
      <c r="I6003" s="17">
        <v>45885</v>
      </c>
      <c r="J6003" s="18">
        <v>45885</v>
      </c>
      <c r="K6003" s="19">
        <v>0.10416666666666666</v>
      </c>
      <c r="L6003" s="19">
        <v>0.20833333333333334</v>
      </c>
      <c r="M6003" s="20">
        <v>0.97916666666666663</v>
      </c>
      <c r="N6003" s="19">
        <v>8.3333333333333301E-2</v>
      </c>
      <c r="O6003" s="21">
        <v>0.10416666666666663</v>
      </c>
      <c r="P6003" s="13" t="s">
        <v>554</v>
      </c>
      <c r="Q6003" s="13" t="s">
        <v>254</v>
      </c>
      <c r="R6003" s="13" t="s">
        <v>555</v>
      </c>
      <c r="S6003" s="22" t="s">
        <v>31</v>
      </c>
      <c r="T6003" s="23" t="s">
        <v>97</v>
      </c>
      <c r="U6003" s="23" t="s">
        <v>50</v>
      </c>
      <c r="V6003" s="22" t="s">
        <v>3880</v>
      </c>
      <c r="W6003" s="24" t="s">
        <v>3659</v>
      </c>
      <c r="X6003" s="25" t="s">
        <v>83</v>
      </c>
      <c r="Y6003" s="25" t="s">
        <v>114</v>
      </c>
      <c r="Z6003" s="25" t="s">
        <v>71</v>
      </c>
      <c r="AA6003" s="25"/>
      <c r="AB6003" s="26"/>
      <c r="AC6003" s="31">
        <v>0.14747599222058666</v>
      </c>
      <c r="AD6003" s="32"/>
      <c r="AE6003" s="32"/>
      <c r="AF6003" s="32"/>
      <c r="AG6003" s="33"/>
      <c r="AH6003" s="33"/>
      <c r="AI6003" s="33"/>
      <c r="AJ6003" s="27"/>
      <c r="AK6003" s="27"/>
      <c r="AL6003" s="27">
        <v>1.7717484911208381</v>
      </c>
      <c r="AM6003" s="27"/>
      <c r="AN6003" s="27">
        <v>0</v>
      </c>
      <c r="AO6003" s="28" t="s">
        <v>3861</v>
      </c>
      <c r="AP6003" s="29"/>
      <c r="AQ6003" s="29"/>
    </row>
    <row r="6004" spans="1:43" ht="12.65" customHeight="1">
      <c r="A6004" s="13" t="s">
        <v>545</v>
      </c>
      <c r="B6004" s="14" t="s">
        <v>3693</v>
      </c>
      <c r="C6004" s="13">
        <v>76</v>
      </c>
      <c r="D6004" s="13" t="s">
        <v>225</v>
      </c>
      <c r="E6004" s="15" t="s">
        <v>3252</v>
      </c>
      <c r="F6004" s="13">
        <v>45980</v>
      </c>
      <c r="G6004" s="13"/>
      <c r="H6004" s="16">
        <v>45886</v>
      </c>
      <c r="I6004" s="17">
        <v>45886</v>
      </c>
      <c r="J6004" s="18">
        <v>45886</v>
      </c>
      <c r="K6004" s="19">
        <v>0.66666666666666663</v>
      </c>
      <c r="L6004" s="19">
        <v>0.70486111111111105</v>
      </c>
      <c r="M6004" s="20">
        <v>0.54166666666666663</v>
      </c>
      <c r="N6004" s="19">
        <v>0.57986111111111105</v>
      </c>
      <c r="O6004" s="21">
        <v>3.8194444444444475E-2</v>
      </c>
      <c r="P6004" s="13" t="s">
        <v>560</v>
      </c>
      <c r="Q6004" s="13" t="s">
        <v>254</v>
      </c>
      <c r="R6004" s="13" t="s">
        <v>561</v>
      </c>
      <c r="S6004" s="22" t="s">
        <v>32</v>
      </c>
      <c r="T6004" s="23" t="s">
        <v>97</v>
      </c>
      <c r="U6004" s="23" t="s">
        <v>50</v>
      </c>
      <c r="V6004" s="22" t="s">
        <v>3880</v>
      </c>
      <c r="W6004" s="24" t="s">
        <v>3659</v>
      </c>
      <c r="X6004" s="25" t="s">
        <v>83</v>
      </c>
      <c r="Y6004" s="25" t="s">
        <v>114</v>
      </c>
      <c r="Z6004" s="25" t="s">
        <v>71</v>
      </c>
      <c r="AA6004" s="25"/>
      <c r="AB6004" s="26"/>
      <c r="AC6004" s="31">
        <v>1.9929188137917119E-2</v>
      </c>
      <c r="AD6004" s="32"/>
      <c r="AE6004" s="32"/>
      <c r="AF6004" s="32"/>
      <c r="AG6004" s="33"/>
      <c r="AH6004" s="33"/>
      <c r="AI6004" s="33"/>
      <c r="AJ6004" s="27"/>
      <c r="AK6004" s="27"/>
      <c r="AL6004" s="27">
        <v>1.4173987928966705</v>
      </c>
      <c r="AM6004" s="27"/>
      <c r="AN6004" s="27">
        <v>0</v>
      </c>
      <c r="AO6004" s="28" t="s">
        <v>3861</v>
      </c>
      <c r="AP6004" s="29"/>
      <c r="AQ6004" s="29"/>
    </row>
    <row r="6005" spans="1:43" ht="12.65" customHeight="1">
      <c r="A6005" s="13" t="s">
        <v>545</v>
      </c>
      <c r="B6005" s="14" t="s">
        <v>3693</v>
      </c>
      <c r="C6005" s="13">
        <v>76</v>
      </c>
      <c r="D6005" s="13" t="s">
        <v>225</v>
      </c>
      <c r="E6005" s="15" t="s">
        <v>3252</v>
      </c>
      <c r="F6005" s="13">
        <v>45980</v>
      </c>
      <c r="G6005" s="13"/>
      <c r="H6005" s="16">
        <v>45887</v>
      </c>
      <c r="I6005" s="17">
        <v>45887</v>
      </c>
      <c r="J6005" s="18">
        <v>45887</v>
      </c>
      <c r="K6005" s="19">
        <v>0.83333333333333337</v>
      </c>
      <c r="L6005" s="19">
        <v>0.875</v>
      </c>
      <c r="M6005" s="20">
        <v>0.70833333333333326</v>
      </c>
      <c r="N6005" s="19">
        <v>0.74999999999999989</v>
      </c>
      <c r="O6005" s="21">
        <v>4.166666666666663E-2</v>
      </c>
      <c r="P6005" s="13" t="s">
        <v>556</v>
      </c>
      <c r="Q6005" s="13" t="s">
        <v>254</v>
      </c>
      <c r="R6005" s="13" t="s">
        <v>557</v>
      </c>
      <c r="S6005" s="22" t="s">
        <v>32</v>
      </c>
      <c r="T6005" s="23" t="s">
        <v>97</v>
      </c>
      <c r="U6005" s="23" t="s">
        <v>50</v>
      </c>
      <c r="V6005" s="22" t="s">
        <v>3880</v>
      </c>
      <c r="W6005" s="24" t="s">
        <v>3659</v>
      </c>
      <c r="X6005" s="25" t="s">
        <v>83</v>
      </c>
      <c r="Y6005" s="25" t="s">
        <v>114</v>
      </c>
      <c r="Z6005" s="25" t="s">
        <v>71</v>
      </c>
      <c r="AA6005" s="25"/>
      <c r="AB6005" s="26"/>
      <c r="AC6005" s="31">
        <v>0.3726758181790501</v>
      </c>
      <c r="AD6005" s="32"/>
      <c r="AE6005" s="32"/>
      <c r="AF6005" s="32"/>
      <c r="AG6005" s="33"/>
      <c r="AH6005" s="33"/>
      <c r="AI6005" s="33"/>
      <c r="AJ6005" s="27"/>
      <c r="AK6005" s="27"/>
      <c r="AL6005" s="27">
        <v>1.0903067637666697</v>
      </c>
      <c r="AM6005" s="27"/>
      <c r="AN6005" s="27">
        <v>0</v>
      </c>
      <c r="AO6005" s="28" t="s">
        <v>3861</v>
      </c>
      <c r="AP6005" s="29"/>
      <c r="AQ6005" s="29"/>
    </row>
    <row r="6006" spans="1:43" ht="12.65" customHeight="1">
      <c r="A6006" s="13" t="s">
        <v>545</v>
      </c>
      <c r="B6006" s="14" t="s">
        <v>3693</v>
      </c>
      <c r="C6006" s="13">
        <v>76</v>
      </c>
      <c r="D6006" s="13" t="s">
        <v>225</v>
      </c>
      <c r="E6006" s="15" t="s">
        <v>3252</v>
      </c>
      <c r="F6006" s="13">
        <v>45980</v>
      </c>
      <c r="G6006" s="13"/>
      <c r="H6006" s="16">
        <v>45888</v>
      </c>
      <c r="I6006" s="17">
        <v>45888</v>
      </c>
      <c r="J6006" s="18">
        <v>45888</v>
      </c>
      <c r="K6006" s="19">
        <v>0.125</v>
      </c>
      <c r="L6006" s="19">
        <v>0.16666666666666666</v>
      </c>
      <c r="M6006" s="20">
        <v>0</v>
      </c>
      <c r="N6006" s="19">
        <v>4.1666666666666741E-2</v>
      </c>
      <c r="O6006" s="21">
        <v>4.1666666666666741E-2</v>
      </c>
      <c r="P6006" s="13" t="s">
        <v>556</v>
      </c>
      <c r="Q6006" s="13" t="s">
        <v>254</v>
      </c>
      <c r="R6006" s="13" t="s">
        <v>557</v>
      </c>
      <c r="S6006" s="22" t="s">
        <v>32</v>
      </c>
      <c r="T6006" s="23" t="s">
        <v>97</v>
      </c>
      <c r="U6006" s="23" t="s">
        <v>50</v>
      </c>
      <c r="V6006" s="22" t="s">
        <v>3880</v>
      </c>
      <c r="W6006" s="24" t="s">
        <v>3659</v>
      </c>
      <c r="X6006" s="25" t="s">
        <v>83</v>
      </c>
      <c r="Y6006" s="25" t="s">
        <v>114</v>
      </c>
      <c r="Z6006" s="25" t="s">
        <v>71</v>
      </c>
      <c r="AA6006" s="25"/>
      <c r="AB6006" s="26"/>
      <c r="AC6006" s="31">
        <v>0</v>
      </c>
      <c r="AD6006" s="32"/>
      <c r="AE6006" s="32"/>
      <c r="AF6006" s="32"/>
      <c r="AG6006" s="33"/>
      <c r="AH6006" s="33"/>
      <c r="AI6006" s="33"/>
      <c r="AJ6006" s="27"/>
      <c r="AK6006" s="27"/>
      <c r="AL6006" s="27">
        <v>1.0903067637666697</v>
      </c>
      <c r="AM6006" s="27"/>
      <c r="AN6006" s="27">
        <v>0</v>
      </c>
      <c r="AO6006" s="28" t="s">
        <v>3861</v>
      </c>
      <c r="AP6006" s="29"/>
      <c r="AQ6006" s="29"/>
    </row>
    <row r="6007" spans="1:43" ht="12.65" customHeight="1">
      <c r="A6007" s="13" t="s">
        <v>545</v>
      </c>
      <c r="B6007" s="14" t="s">
        <v>3693</v>
      </c>
      <c r="C6007" s="13">
        <v>76</v>
      </c>
      <c r="D6007" s="13" t="s">
        <v>225</v>
      </c>
      <c r="E6007" s="15" t="s">
        <v>3252</v>
      </c>
      <c r="F6007" s="13">
        <v>45980</v>
      </c>
      <c r="G6007" s="13"/>
      <c r="H6007" s="16">
        <v>45888</v>
      </c>
      <c r="I6007" s="17">
        <v>45888</v>
      </c>
      <c r="J6007" s="18">
        <v>45888</v>
      </c>
      <c r="K6007" s="19">
        <v>0.6875</v>
      </c>
      <c r="L6007" s="19">
        <v>0.73263888888888895</v>
      </c>
      <c r="M6007" s="20">
        <v>0.56249999999999989</v>
      </c>
      <c r="N6007" s="19">
        <v>0.60763888888888884</v>
      </c>
      <c r="O6007" s="21">
        <v>4.5138888888888951E-2</v>
      </c>
      <c r="P6007" s="13" t="s">
        <v>556</v>
      </c>
      <c r="Q6007" s="13" t="s">
        <v>254</v>
      </c>
      <c r="R6007" s="13" t="s">
        <v>557</v>
      </c>
      <c r="S6007" s="22" t="s">
        <v>32</v>
      </c>
      <c r="T6007" s="23" t="s">
        <v>97</v>
      </c>
      <c r="U6007" s="23" t="s">
        <v>50</v>
      </c>
      <c r="V6007" s="22" t="s">
        <v>3880</v>
      </c>
      <c r="W6007" s="24" t="s">
        <v>3659</v>
      </c>
      <c r="X6007" s="25" t="s">
        <v>83</v>
      </c>
      <c r="Y6007" s="25" t="s">
        <v>114</v>
      </c>
      <c r="Z6007" s="25" t="s">
        <v>71</v>
      </c>
      <c r="AA6007" s="25"/>
      <c r="AB6007" s="26"/>
      <c r="AC6007" s="31">
        <v>2.5907944579292252E-2</v>
      </c>
      <c r="AD6007" s="32"/>
      <c r="AE6007" s="32"/>
      <c r="AF6007" s="32"/>
      <c r="AG6007" s="33"/>
      <c r="AH6007" s="33"/>
      <c r="AI6007" s="33"/>
      <c r="AJ6007" s="27"/>
      <c r="AK6007" s="27"/>
      <c r="AL6007" s="27">
        <v>1.0903067637666697</v>
      </c>
      <c r="AM6007" s="27"/>
      <c r="AN6007" s="27">
        <v>0</v>
      </c>
      <c r="AO6007" s="28" t="s">
        <v>3861</v>
      </c>
      <c r="AP6007" s="29"/>
      <c r="AQ6007" s="29"/>
    </row>
    <row r="6008" spans="1:43" ht="12.65" customHeight="1">
      <c r="A6008" s="13" t="s">
        <v>545</v>
      </c>
      <c r="B6008" s="14" t="s">
        <v>3693</v>
      </c>
      <c r="C6008" s="13">
        <v>76</v>
      </c>
      <c r="D6008" s="13" t="s">
        <v>225</v>
      </c>
      <c r="E6008" s="15" t="s">
        <v>3252</v>
      </c>
      <c r="F6008" s="13">
        <v>45980</v>
      </c>
      <c r="G6008" s="13"/>
      <c r="H6008" s="16">
        <v>45889</v>
      </c>
      <c r="I6008" s="17">
        <v>45889</v>
      </c>
      <c r="J6008" s="18">
        <v>45889</v>
      </c>
      <c r="K6008" s="19">
        <v>0.14583333333333334</v>
      </c>
      <c r="L6008" s="19">
        <v>0.1875</v>
      </c>
      <c r="M6008" s="20">
        <v>2.0833333333333259E-2</v>
      </c>
      <c r="N6008" s="19">
        <v>6.25E-2</v>
      </c>
      <c r="O6008" s="21">
        <v>4.1666666666666741E-2</v>
      </c>
      <c r="P6008" s="13" t="s">
        <v>556</v>
      </c>
      <c r="Q6008" s="13" t="s">
        <v>254</v>
      </c>
      <c r="R6008" s="13" t="s">
        <v>557</v>
      </c>
      <c r="S6008" s="22" t="s">
        <v>32</v>
      </c>
      <c r="T6008" s="23" t="s">
        <v>97</v>
      </c>
      <c r="U6008" s="23" t="s">
        <v>50</v>
      </c>
      <c r="V6008" s="22" t="s">
        <v>3880</v>
      </c>
      <c r="W6008" s="24" t="s">
        <v>3659</v>
      </c>
      <c r="X6008" s="25" t="s">
        <v>83</v>
      </c>
      <c r="Y6008" s="25" t="s">
        <v>114</v>
      </c>
      <c r="Z6008" s="25" t="s">
        <v>71</v>
      </c>
      <c r="AA6008" s="25"/>
      <c r="AB6008" s="26"/>
      <c r="AC6008" s="31">
        <v>2.9893782206875676E-3</v>
      </c>
      <c r="AD6008" s="32"/>
      <c r="AE6008" s="32"/>
      <c r="AF6008" s="32"/>
      <c r="AG6008" s="33"/>
      <c r="AH6008" s="33"/>
      <c r="AI6008" s="33"/>
      <c r="AJ6008" s="27"/>
      <c r="AK6008" s="27"/>
      <c r="AL6008" s="27">
        <v>1.0903067637666697</v>
      </c>
      <c r="AM6008" s="27"/>
      <c r="AN6008" s="27">
        <v>0</v>
      </c>
      <c r="AO6008" s="28" t="s">
        <v>3861</v>
      </c>
      <c r="AP6008" s="29"/>
      <c r="AQ6008" s="29"/>
    </row>
    <row r="6009" spans="1:43" ht="12.65" customHeight="1">
      <c r="A6009" s="13" t="s">
        <v>545</v>
      </c>
      <c r="B6009" s="14" t="s">
        <v>3693</v>
      </c>
      <c r="C6009" s="13">
        <v>76</v>
      </c>
      <c r="D6009" s="13" t="s">
        <v>225</v>
      </c>
      <c r="E6009" s="15" t="s">
        <v>3252</v>
      </c>
      <c r="F6009" s="13">
        <v>45980</v>
      </c>
      <c r="G6009" s="13"/>
      <c r="H6009" s="16">
        <v>45889</v>
      </c>
      <c r="I6009" s="17">
        <v>45889</v>
      </c>
      <c r="J6009" s="18">
        <v>45889</v>
      </c>
      <c r="K6009" s="19">
        <v>0.45833333333333331</v>
      </c>
      <c r="L6009" s="19">
        <v>0.5</v>
      </c>
      <c r="M6009" s="20">
        <v>0.33333333333333331</v>
      </c>
      <c r="N6009" s="19">
        <v>0.375</v>
      </c>
      <c r="O6009" s="21">
        <v>4.1666666666666685E-2</v>
      </c>
      <c r="P6009" s="13" t="s">
        <v>556</v>
      </c>
      <c r="Q6009" s="13" t="s">
        <v>254</v>
      </c>
      <c r="R6009" s="13" t="s">
        <v>557</v>
      </c>
      <c r="S6009" s="22" t="s">
        <v>32</v>
      </c>
      <c r="T6009" s="23" t="s">
        <v>97</v>
      </c>
      <c r="U6009" s="23" t="s">
        <v>50</v>
      </c>
      <c r="V6009" s="22" t="s">
        <v>3880</v>
      </c>
      <c r="W6009" s="24" t="s">
        <v>3659</v>
      </c>
      <c r="X6009" s="25" t="s">
        <v>83</v>
      </c>
      <c r="Y6009" s="25" t="s">
        <v>114</v>
      </c>
      <c r="Z6009" s="25" t="s">
        <v>71</v>
      </c>
      <c r="AA6009" s="25"/>
      <c r="AB6009" s="26"/>
      <c r="AC6009" s="31">
        <v>0</v>
      </c>
      <c r="AD6009" s="32"/>
      <c r="AE6009" s="32"/>
      <c r="AF6009" s="32"/>
      <c r="AG6009" s="33"/>
      <c r="AH6009" s="33"/>
      <c r="AI6009" s="33"/>
      <c r="AJ6009" s="27"/>
      <c r="AK6009" s="27"/>
      <c r="AL6009" s="27">
        <v>1.0903067637666697</v>
      </c>
      <c r="AM6009" s="27"/>
      <c r="AN6009" s="27">
        <v>0</v>
      </c>
      <c r="AO6009" s="28" t="s">
        <v>3861</v>
      </c>
      <c r="AP6009" s="29"/>
      <c r="AQ6009" s="29"/>
    </row>
    <row r="6010" spans="1:43" ht="12.65" customHeight="1">
      <c r="A6010" s="13" t="s">
        <v>545</v>
      </c>
      <c r="B6010" s="14" t="s">
        <v>3693</v>
      </c>
      <c r="C6010" s="13">
        <v>76</v>
      </c>
      <c r="D6010" s="13" t="s">
        <v>225</v>
      </c>
      <c r="E6010" s="15" t="s">
        <v>3252</v>
      </c>
      <c r="F6010" s="13">
        <v>45980</v>
      </c>
      <c r="G6010" s="13"/>
      <c r="H6010" s="16">
        <v>45891</v>
      </c>
      <c r="I6010" s="17">
        <v>45891</v>
      </c>
      <c r="J6010" s="18">
        <v>45891</v>
      </c>
      <c r="K6010" s="19">
        <v>0.625</v>
      </c>
      <c r="L6010" s="19">
        <v>0.66666666666666663</v>
      </c>
      <c r="M6010" s="20">
        <v>0.5</v>
      </c>
      <c r="N6010" s="19">
        <v>0.54166666666666663</v>
      </c>
      <c r="O6010" s="21">
        <v>4.166666666666663E-2</v>
      </c>
      <c r="P6010" s="13" t="s">
        <v>556</v>
      </c>
      <c r="Q6010" s="13" t="s">
        <v>254</v>
      </c>
      <c r="R6010" s="13" t="s">
        <v>557</v>
      </c>
      <c r="S6010" s="22" t="s">
        <v>32</v>
      </c>
      <c r="T6010" s="23" t="s">
        <v>97</v>
      </c>
      <c r="U6010" s="23" t="s">
        <v>50</v>
      </c>
      <c r="V6010" s="22" t="s">
        <v>3880</v>
      </c>
      <c r="W6010" s="24" t="s">
        <v>3659</v>
      </c>
      <c r="X6010" s="25" t="s">
        <v>83</v>
      </c>
      <c r="Y6010" s="25" t="s">
        <v>114</v>
      </c>
      <c r="Z6010" s="25" t="s">
        <v>71</v>
      </c>
      <c r="AA6010" s="25"/>
      <c r="AB6010" s="26"/>
      <c r="AC6010" s="31">
        <v>0</v>
      </c>
      <c r="AD6010" s="32"/>
      <c r="AE6010" s="32"/>
      <c r="AF6010" s="32"/>
      <c r="AG6010" s="33"/>
      <c r="AH6010" s="33"/>
      <c r="AI6010" s="33"/>
      <c r="AJ6010" s="27"/>
      <c r="AK6010" s="27"/>
      <c r="AL6010" s="27">
        <v>1.0903067637666697</v>
      </c>
      <c r="AM6010" s="27"/>
      <c r="AN6010" s="27">
        <v>0</v>
      </c>
      <c r="AO6010" s="28" t="s">
        <v>3861</v>
      </c>
      <c r="AP6010" s="29"/>
      <c r="AQ6010" s="29"/>
    </row>
    <row r="6011" spans="1:43" ht="12.65" customHeight="1">
      <c r="A6011" s="13" t="s">
        <v>545</v>
      </c>
      <c r="B6011" s="14" t="s">
        <v>3693</v>
      </c>
      <c r="C6011" s="13">
        <v>76</v>
      </c>
      <c r="D6011" s="13" t="s">
        <v>225</v>
      </c>
      <c r="E6011" s="15" t="s">
        <v>3252</v>
      </c>
      <c r="F6011" s="13">
        <v>45980</v>
      </c>
      <c r="G6011" s="13"/>
      <c r="H6011" s="16">
        <v>45892</v>
      </c>
      <c r="I6011" s="17">
        <v>45891</v>
      </c>
      <c r="J6011" s="18">
        <v>45891</v>
      </c>
      <c r="K6011" s="19">
        <v>0</v>
      </c>
      <c r="L6011" s="19">
        <v>8.3333333333333329E-2</v>
      </c>
      <c r="M6011" s="20">
        <v>0.87499999999999989</v>
      </c>
      <c r="N6011" s="19">
        <v>0.95833333333333326</v>
      </c>
      <c r="O6011" s="21">
        <v>8.333333333333337E-2</v>
      </c>
      <c r="P6011" s="13" t="s">
        <v>820</v>
      </c>
      <c r="Q6011" s="13" t="s">
        <v>254</v>
      </c>
      <c r="R6011" s="13" t="s">
        <v>821</v>
      </c>
      <c r="S6011" s="22" t="s">
        <v>31</v>
      </c>
      <c r="T6011" s="23" t="s">
        <v>52</v>
      </c>
      <c r="U6011" s="23" t="s">
        <v>50</v>
      </c>
      <c r="V6011" s="22" t="s">
        <v>67</v>
      </c>
      <c r="W6011" s="24" t="s">
        <v>139</v>
      </c>
      <c r="X6011" s="25" t="s">
        <v>71</v>
      </c>
      <c r="Y6011" s="25" t="s">
        <v>114</v>
      </c>
      <c r="Z6011" s="25" t="s">
        <v>66</v>
      </c>
      <c r="AA6011" s="25"/>
      <c r="AB6011" s="26"/>
      <c r="AC6011" s="31">
        <v>0.36868998055146668</v>
      </c>
      <c r="AD6011" s="32"/>
      <c r="AE6011" s="32"/>
      <c r="AF6011" s="32"/>
      <c r="AG6011" s="33"/>
      <c r="AH6011" s="33"/>
      <c r="AI6011" s="33"/>
      <c r="AJ6011" s="27"/>
      <c r="AK6011" s="27"/>
      <c r="AL6011" s="27">
        <v>1.362883454708337</v>
      </c>
      <c r="AM6011" s="27"/>
      <c r="AN6011" s="27">
        <v>0</v>
      </c>
      <c r="AO6011" s="28" t="s">
        <v>3861</v>
      </c>
      <c r="AP6011" s="29"/>
      <c r="AQ6011" s="29"/>
    </row>
    <row r="6012" spans="1:43" ht="12.65" customHeight="1">
      <c r="A6012" s="13" t="s">
        <v>545</v>
      </c>
      <c r="B6012" s="14" t="s">
        <v>3693</v>
      </c>
      <c r="C6012" s="13">
        <v>76</v>
      </c>
      <c r="D6012" s="13" t="s">
        <v>225</v>
      </c>
      <c r="E6012" s="15" t="s">
        <v>3252</v>
      </c>
      <c r="F6012" s="13">
        <v>45980</v>
      </c>
      <c r="G6012" s="13"/>
      <c r="H6012" s="16">
        <v>45892</v>
      </c>
      <c r="I6012" s="17">
        <v>45892</v>
      </c>
      <c r="J6012" s="18">
        <v>45892</v>
      </c>
      <c r="K6012" s="19">
        <v>0.25</v>
      </c>
      <c r="L6012" s="19">
        <v>0.27083333333333331</v>
      </c>
      <c r="M6012" s="20">
        <v>0.12499999999999997</v>
      </c>
      <c r="N6012" s="19">
        <v>0.14583333333333331</v>
      </c>
      <c r="O6012" s="21">
        <v>2.0833333333333336E-2</v>
      </c>
      <c r="P6012" s="13" t="s">
        <v>822</v>
      </c>
      <c r="Q6012" s="13" t="s">
        <v>254</v>
      </c>
      <c r="R6012" s="13" t="s">
        <v>823</v>
      </c>
      <c r="S6012" s="22" t="s">
        <v>33</v>
      </c>
      <c r="T6012" s="23" t="s">
        <v>52</v>
      </c>
      <c r="U6012" s="23">
        <v>0</v>
      </c>
      <c r="V6012" s="22" t="s">
        <v>67</v>
      </c>
      <c r="W6012" s="24" t="s">
        <v>3677</v>
      </c>
      <c r="X6012" s="25" t="s">
        <v>50</v>
      </c>
      <c r="Y6012" s="25" t="s">
        <v>50</v>
      </c>
      <c r="Z6012" s="25" t="s">
        <v>50</v>
      </c>
      <c r="AA6012" s="25"/>
      <c r="AB6012" s="26"/>
      <c r="AC6012" s="31">
        <v>0</v>
      </c>
      <c r="AD6012" s="32"/>
      <c r="AE6012" s="32"/>
      <c r="AF6012" s="32"/>
      <c r="AG6012" s="33"/>
      <c r="AH6012" s="33"/>
      <c r="AI6012" s="33"/>
      <c r="AJ6012" s="27"/>
      <c r="AK6012" s="27"/>
      <c r="AL6012" s="27">
        <v>1.4173987928966705</v>
      </c>
      <c r="AM6012" s="27"/>
      <c r="AN6012" s="27">
        <v>0</v>
      </c>
      <c r="AO6012" s="28" t="s">
        <v>3861</v>
      </c>
      <c r="AP6012" s="29"/>
      <c r="AQ6012" s="29"/>
    </row>
    <row r="6013" spans="1:43" ht="12.65" customHeight="1">
      <c r="A6013" s="13" t="s">
        <v>545</v>
      </c>
      <c r="B6013" s="14" t="s">
        <v>3693</v>
      </c>
      <c r="C6013" s="13">
        <v>76</v>
      </c>
      <c r="D6013" s="13" t="s">
        <v>225</v>
      </c>
      <c r="E6013" s="15" t="s">
        <v>3252</v>
      </c>
      <c r="F6013" s="13">
        <v>45980</v>
      </c>
      <c r="G6013" s="13"/>
      <c r="H6013" s="16">
        <v>45892</v>
      </c>
      <c r="I6013" s="17">
        <v>45892</v>
      </c>
      <c r="J6013" s="18">
        <v>45892</v>
      </c>
      <c r="K6013" s="19">
        <v>0.55555555555555547</v>
      </c>
      <c r="L6013" s="19">
        <v>0.64375000000000004</v>
      </c>
      <c r="M6013" s="20">
        <v>0.43055555555555552</v>
      </c>
      <c r="N6013" s="19">
        <v>0.51874999999999993</v>
      </c>
      <c r="O6013" s="21">
        <v>8.8194444444444464E-2</v>
      </c>
      <c r="P6013" s="13" t="s">
        <v>1314</v>
      </c>
      <c r="Q6013" s="13" t="s">
        <v>254</v>
      </c>
      <c r="R6013" s="13" t="s">
        <v>1315</v>
      </c>
      <c r="S6013" s="22" t="s">
        <v>29</v>
      </c>
      <c r="T6013" s="23" t="s">
        <v>52</v>
      </c>
      <c r="U6013" s="23" t="s">
        <v>50</v>
      </c>
      <c r="V6013" s="22" t="s">
        <v>67</v>
      </c>
      <c r="W6013" s="24" t="s">
        <v>140</v>
      </c>
      <c r="X6013" s="25" t="s">
        <v>69</v>
      </c>
      <c r="Y6013" s="25" t="s">
        <v>114</v>
      </c>
      <c r="Z6013" s="25" t="s">
        <v>65</v>
      </c>
      <c r="AA6013" s="25"/>
      <c r="AB6013" s="26"/>
      <c r="AC6013" s="31">
        <v>0.17936269324125406</v>
      </c>
      <c r="AD6013" s="32"/>
      <c r="AE6013" s="32"/>
      <c r="AF6013" s="32"/>
      <c r="AG6013" s="33"/>
      <c r="AH6013" s="33"/>
      <c r="AI6013" s="33"/>
      <c r="AJ6013" s="27"/>
      <c r="AK6013" s="27"/>
      <c r="AL6013" s="27">
        <v>3.4017571029520091</v>
      </c>
      <c r="AM6013" s="27"/>
      <c r="AN6013" s="27">
        <v>0</v>
      </c>
      <c r="AO6013" s="28" t="s">
        <v>3861</v>
      </c>
      <c r="AP6013" s="29"/>
      <c r="AQ6013" s="29"/>
    </row>
    <row r="6014" spans="1:43" ht="12.65" customHeight="1">
      <c r="A6014" s="13" t="s">
        <v>545</v>
      </c>
      <c r="B6014" s="14" t="s">
        <v>3693</v>
      </c>
      <c r="C6014" s="13">
        <v>76</v>
      </c>
      <c r="D6014" s="13" t="s">
        <v>225</v>
      </c>
      <c r="E6014" s="15" t="s">
        <v>3252</v>
      </c>
      <c r="F6014" s="13">
        <v>45980</v>
      </c>
      <c r="G6014" s="13"/>
      <c r="H6014" s="16">
        <v>45893</v>
      </c>
      <c r="I6014" s="17">
        <v>45893</v>
      </c>
      <c r="J6014" s="18">
        <v>45893</v>
      </c>
      <c r="K6014" s="19">
        <v>0.20833333333333334</v>
      </c>
      <c r="L6014" s="19">
        <v>0.29166666666666669</v>
      </c>
      <c r="M6014" s="20">
        <v>8.3333333333333301E-2</v>
      </c>
      <c r="N6014" s="19">
        <v>0.16666666666666663</v>
      </c>
      <c r="O6014" s="21">
        <v>8.3333333333333329E-2</v>
      </c>
      <c r="P6014" s="13" t="s">
        <v>829</v>
      </c>
      <c r="Q6014" s="13" t="s">
        <v>254</v>
      </c>
      <c r="R6014" s="13" t="s">
        <v>830</v>
      </c>
      <c r="S6014" s="22" t="s">
        <v>31</v>
      </c>
      <c r="T6014" s="23" t="s">
        <v>52</v>
      </c>
      <c r="U6014" s="23" t="s">
        <v>50</v>
      </c>
      <c r="V6014" s="22" t="s">
        <v>67</v>
      </c>
      <c r="W6014" s="24" t="s">
        <v>140</v>
      </c>
      <c r="X6014" s="25" t="s">
        <v>69</v>
      </c>
      <c r="Y6014" s="25" t="s">
        <v>114</v>
      </c>
      <c r="Z6014" s="25" t="s">
        <v>65</v>
      </c>
      <c r="AA6014" s="25"/>
      <c r="AB6014" s="26"/>
      <c r="AC6014" s="31">
        <v>0</v>
      </c>
      <c r="AD6014" s="32"/>
      <c r="AE6014" s="32"/>
      <c r="AF6014" s="32"/>
      <c r="AG6014" s="33"/>
      <c r="AH6014" s="33"/>
      <c r="AI6014" s="33"/>
      <c r="AJ6014" s="27"/>
      <c r="AK6014" s="27"/>
      <c r="AL6014" s="27">
        <v>1.4173987928966705</v>
      </c>
      <c r="AM6014" s="27"/>
      <c r="AN6014" s="27">
        <v>0</v>
      </c>
      <c r="AO6014" s="28" t="s">
        <v>3861</v>
      </c>
      <c r="AP6014" s="29"/>
      <c r="AQ6014" s="29"/>
    </row>
    <row r="6015" spans="1:43" ht="12.65" customHeight="1">
      <c r="A6015" s="13" t="s">
        <v>545</v>
      </c>
      <c r="B6015" s="14" t="s">
        <v>3693</v>
      </c>
      <c r="C6015" s="13">
        <v>76</v>
      </c>
      <c r="D6015" s="13" t="s">
        <v>225</v>
      </c>
      <c r="E6015" s="15" t="s">
        <v>3252</v>
      </c>
      <c r="F6015" s="13">
        <v>45980</v>
      </c>
      <c r="G6015" s="13"/>
      <c r="H6015" s="16">
        <v>45894</v>
      </c>
      <c r="I6015" s="17">
        <v>45894</v>
      </c>
      <c r="J6015" s="18">
        <v>45894</v>
      </c>
      <c r="K6015" s="19">
        <v>0.625</v>
      </c>
      <c r="L6015" s="19">
        <v>0.70833333333333337</v>
      </c>
      <c r="M6015" s="20">
        <v>0.5</v>
      </c>
      <c r="N6015" s="19">
        <v>0.58333333333333326</v>
      </c>
      <c r="O6015" s="21">
        <v>8.3333333333333315E-2</v>
      </c>
      <c r="P6015" s="13" t="s">
        <v>831</v>
      </c>
      <c r="Q6015" s="13" t="s">
        <v>254</v>
      </c>
      <c r="R6015" s="13" t="s">
        <v>832</v>
      </c>
      <c r="S6015" s="22" t="s">
        <v>31</v>
      </c>
      <c r="T6015" s="23" t="s">
        <v>52</v>
      </c>
      <c r="U6015" s="23" t="s">
        <v>50</v>
      </c>
      <c r="V6015" s="22" t="s">
        <v>67</v>
      </c>
      <c r="W6015" s="24" t="s">
        <v>139</v>
      </c>
      <c r="X6015" s="25" t="s">
        <v>71</v>
      </c>
      <c r="Y6015" s="25" t="s">
        <v>114</v>
      </c>
      <c r="Z6015" s="25" t="s">
        <v>66</v>
      </c>
      <c r="AA6015" s="25"/>
      <c r="AB6015" s="26"/>
      <c r="AC6015" s="31">
        <v>0.17139101798608719</v>
      </c>
      <c r="AD6015" s="32"/>
      <c r="AE6015" s="32"/>
      <c r="AF6015" s="32"/>
      <c r="AG6015" s="33"/>
      <c r="AH6015" s="33"/>
      <c r="AI6015" s="33"/>
      <c r="AJ6015" s="27"/>
      <c r="AK6015" s="27"/>
      <c r="AL6015" s="27">
        <v>1.0903067637666697</v>
      </c>
      <c r="AM6015" s="27"/>
      <c r="AN6015" s="27">
        <v>0</v>
      </c>
      <c r="AO6015" s="28" t="s">
        <v>3861</v>
      </c>
      <c r="AP6015" s="29"/>
      <c r="AQ6015" s="29"/>
    </row>
    <row r="6016" spans="1:43" ht="12.65" customHeight="1">
      <c r="A6016" s="13" t="s">
        <v>545</v>
      </c>
      <c r="B6016" s="14" t="s">
        <v>3693</v>
      </c>
      <c r="C6016" s="13">
        <v>76</v>
      </c>
      <c r="D6016" s="13" t="s">
        <v>225</v>
      </c>
      <c r="E6016" s="15" t="s">
        <v>3252</v>
      </c>
      <c r="F6016" s="13">
        <v>45980</v>
      </c>
      <c r="G6016" s="13"/>
      <c r="H6016" s="16">
        <v>45896</v>
      </c>
      <c r="I6016" s="17">
        <v>45896</v>
      </c>
      <c r="J6016" s="18">
        <v>45896</v>
      </c>
      <c r="K6016" s="19">
        <v>0.65277777777777779</v>
      </c>
      <c r="L6016" s="19">
        <v>0.69444444444444442</v>
      </c>
      <c r="M6016" s="20">
        <v>0.52777777777777779</v>
      </c>
      <c r="N6016" s="19">
        <v>0.56944444444444442</v>
      </c>
      <c r="O6016" s="21">
        <v>4.166666666666663E-2</v>
      </c>
      <c r="P6016" s="13" t="s">
        <v>984</v>
      </c>
      <c r="Q6016" s="13" t="s">
        <v>254</v>
      </c>
      <c r="R6016" s="13" t="s">
        <v>985</v>
      </c>
      <c r="S6016" s="22" t="s">
        <v>32</v>
      </c>
      <c r="T6016" s="23" t="s">
        <v>52</v>
      </c>
      <c r="U6016" s="23">
        <v>0</v>
      </c>
      <c r="V6016" s="22" t="s">
        <v>67</v>
      </c>
      <c r="W6016" s="24" t="s">
        <v>3677</v>
      </c>
      <c r="X6016" s="25" t="s">
        <v>50</v>
      </c>
      <c r="Y6016" s="25" t="s">
        <v>50</v>
      </c>
      <c r="Z6016" s="25" t="s">
        <v>50</v>
      </c>
      <c r="AA6016" s="25"/>
      <c r="AB6016" s="26"/>
      <c r="AC6016" s="31">
        <v>0</v>
      </c>
      <c r="AD6016" s="32"/>
      <c r="AE6016" s="32"/>
      <c r="AF6016" s="32"/>
      <c r="AG6016" s="33"/>
      <c r="AH6016" s="33"/>
      <c r="AI6016" s="33"/>
      <c r="AJ6016" s="27"/>
      <c r="AK6016" s="27"/>
      <c r="AL6016" s="27">
        <v>1.0903067637666697</v>
      </c>
      <c r="AM6016" s="27"/>
      <c r="AN6016" s="27">
        <v>0</v>
      </c>
      <c r="AO6016" s="28" t="s">
        <v>3861</v>
      </c>
      <c r="AP6016" s="29"/>
      <c r="AQ6016" s="29"/>
    </row>
    <row r="6017" spans="1:43" ht="12.65" customHeight="1">
      <c r="A6017" s="13" t="s">
        <v>545</v>
      </c>
      <c r="B6017" s="14" t="s">
        <v>3693</v>
      </c>
      <c r="C6017" s="13">
        <v>76</v>
      </c>
      <c r="D6017" s="13" t="s">
        <v>225</v>
      </c>
      <c r="E6017" s="15" t="s">
        <v>3252</v>
      </c>
      <c r="F6017" s="13">
        <v>45980</v>
      </c>
      <c r="G6017" s="13"/>
      <c r="H6017" s="16">
        <v>45897</v>
      </c>
      <c r="I6017" s="17">
        <v>45897</v>
      </c>
      <c r="J6017" s="18">
        <v>45897</v>
      </c>
      <c r="K6017" s="19">
        <v>0.29166666666666669</v>
      </c>
      <c r="L6017" s="19">
        <v>0.33333333333333331</v>
      </c>
      <c r="M6017" s="20">
        <v>0.16666666666666663</v>
      </c>
      <c r="N6017" s="19">
        <v>0.20833333333333331</v>
      </c>
      <c r="O6017" s="21">
        <v>4.1666666666666671E-2</v>
      </c>
      <c r="P6017" s="13" t="s">
        <v>1000</v>
      </c>
      <c r="Q6017" s="13" t="s">
        <v>254</v>
      </c>
      <c r="R6017" s="13" t="s">
        <v>1001</v>
      </c>
      <c r="S6017" s="22" t="s">
        <v>32</v>
      </c>
      <c r="T6017" s="23" t="s">
        <v>52</v>
      </c>
      <c r="U6017" s="23">
        <v>0</v>
      </c>
      <c r="V6017" s="22" t="s">
        <v>67</v>
      </c>
      <c r="W6017" s="24" t="s">
        <v>3677</v>
      </c>
      <c r="X6017" s="25" t="s">
        <v>50</v>
      </c>
      <c r="Y6017" s="25" t="s">
        <v>50</v>
      </c>
      <c r="Z6017" s="25" t="s">
        <v>50</v>
      </c>
      <c r="AA6017" s="25"/>
      <c r="AB6017" s="26"/>
      <c r="AC6017" s="31">
        <v>0</v>
      </c>
      <c r="AD6017" s="32"/>
      <c r="AE6017" s="32"/>
      <c r="AF6017" s="32"/>
      <c r="AG6017" s="33"/>
      <c r="AH6017" s="33"/>
      <c r="AI6017" s="33"/>
      <c r="AJ6017" s="27"/>
      <c r="AK6017" s="27"/>
      <c r="AL6017" s="27">
        <v>1.0903067637666697</v>
      </c>
      <c r="AM6017" s="27"/>
      <c r="AN6017" s="27">
        <v>0</v>
      </c>
      <c r="AO6017" s="28" t="s">
        <v>3861</v>
      </c>
      <c r="AP6017" s="29"/>
      <c r="AQ6017" s="29"/>
    </row>
    <row r="6018" spans="1:43" ht="12.65" customHeight="1">
      <c r="A6018" s="13" t="s">
        <v>545</v>
      </c>
      <c r="B6018" s="14" t="s">
        <v>3693</v>
      </c>
      <c r="C6018" s="13">
        <v>76</v>
      </c>
      <c r="D6018" s="13" t="s">
        <v>225</v>
      </c>
      <c r="E6018" s="15" t="s">
        <v>3252</v>
      </c>
      <c r="F6018" s="13">
        <v>45980</v>
      </c>
      <c r="G6018" s="13"/>
      <c r="H6018" s="16">
        <v>45898</v>
      </c>
      <c r="I6018" s="17">
        <v>45898</v>
      </c>
      <c r="J6018" s="18">
        <v>45898</v>
      </c>
      <c r="K6018" s="19">
        <v>0.58333333333333337</v>
      </c>
      <c r="L6018" s="19">
        <v>0.625</v>
      </c>
      <c r="M6018" s="20">
        <v>0.45833333333333331</v>
      </c>
      <c r="N6018" s="19">
        <v>0.5</v>
      </c>
      <c r="O6018" s="21">
        <v>4.1666666666666685E-2</v>
      </c>
      <c r="P6018" s="13" t="s">
        <v>1000</v>
      </c>
      <c r="Q6018" s="13" t="s">
        <v>254</v>
      </c>
      <c r="R6018" s="13" t="s">
        <v>1001</v>
      </c>
      <c r="S6018" s="22" t="s">
        <v>32</v>
      </c>
      <c r="T6018" s="23" t="s">
        <v>52</v>
      </c>
      <c r="U6018" s="23">
        <v>0</v>
      </c>
      <c r="V6018" s="22" t="s">
        <v>67</v>
      </c>
      <c r="W6018" s="24" t="s">
        <v>3677</v>
      </c>
      <c r="X6018" s="25" t="s">
        <v>50</v>
      </c>
      <c r="Y6018" s="25" t="s">
        <v>50</v>
      </c>
      <c r="Z6018" s="25" t="s">
        <v>50</v>
      </c>
      <c r="AA6018" s="25"/>
      <c r="AB6018" s="26"/>
      <c r="AC6018" s="31">
        <v>3.587253864825081E-2</v>
      </c>
      <c r="AD6018" s="32"/>
      <c r="AE6018" s="32"/>
      <c r="AF6018" s="32"/>
      <c r="AG6018" s="33"/>
      <c r="AH6018" s="33"/>
      <c r="AI6018" s="33"/>
      <c r="AJ6018" s="27"/>
      <c r="AK6018" s="27"/>
      <c r="AL6018" s="27">
        <v>1.0903067637666697</v>
      </c>
      <c r="AM6018" s="27"/>
      <c r="AN6018" s="27">
        <v>0</v>
      </c>
      <c r="AO6018" s="28" t="s">
        <v>3861</v>
      </c>
      <c r="AP6018" s="29"/>
      <c r="AQ6018" s="29"/>
    </row>
    <row r="6019" spans="1:43" ht="12.65" customHeight="1">
      <c r="A6019" s="13" t="s">
        <v>545</v>
      </c>
      <c r="B6019" s="14" t="s">
        <v>3693</v>
      </c>
      <c r="C6019" s="13">
        <v>76</v>
      </c>
      <c r="D6019" s="13" t="s">
        <v>225</v>
      </c>
      <c r="E6019" s="15" t="s">
        <v>3252</v>
      </c>
      <c r="F6019" s="13">
        <v>45980</v>
      </c>
      <c r="G6019" s="13"/>
      <c r="H6019" s="16">
        <v>45899</v>
      </c>
      <c r="I6019" s="17">
        <v>45899</v>
      </c>
      <c r="J6019" s="18">
        <v>45899</v>
      </c>
      <c r="K6019" s="19">
        <v>0.20833333333333334</v>
      </c>
      <c r="L6019" s="19">
        <v>0.22916666666666669</v>
      </c>
      <c r="M6019" s="20">
        <v>8.3333333333333301E-2</v>
      </c>
      <c r="N6019" s="19">
        <v>0.10416666666666663</v>
      </c>
      <c r="O6019" s="21">
        <v>2.0833333333333332E-2</v>
      </c>
      <c r="P6019" s="13" t="s">
        <v>822</v>
      </c>
      <c r="Q6019" s="13" t="s">
        <v>254</v>
      </c>
      <c r="R6019" s="13" t="s">
        <v>823</v>
      </c>
      <c r="S6019" s="22" t="s">
        <v>33</v>
      </c>
      <c r="T6019" s="23" t="s">
        <v>52</v>
      </c>
      <c r="U6019" s="23">
        <v>0</v>
      </c>
      <c r="V6019" s="22" t="s">
        <v>68</v>
      </c>
      <c r="W6019" s="24" t="s">
        <v>3677</v>
      </c>
      <c r="X6019" s="25" t="s">
        <v>50</v>
      </c>
      <c r="Y6019" s="25" t="s">
        <v>50</v>
      </c>
      <c r="Z6019" s="25" t="s">
        <v>50</v>
      </c>
      <c r="AA6019" s="25"/>
      <c r="AB6019" s="26"/>
      <c r="AC6019" s="31">
        <v>0</v>
      </c>
      <c r="AD6019" s="32"/>
      <c r="AE6019" s="32"/>
      <c r="AF6019" s="32"/>
      <c r="AG6019" s="33"/>
      <c r="AH6019" s="33"/>
      <c r="AI6019" s="33"/>
      <c r="AJ6019" s="27"/>
      <c r="AK6019" s="27"/>
      <c r="AL6019" s="27">
        <v>1.4173987928966705</v>
      </c>
      <c r="AM6019" s="27"/>
      <c r="AN6019" s="27">
        <v>0</v>
      </c>
      <c r="AO6019" s="28" t="s">
        <v>3861</v>
      </c>
      <c r="AP6019" s="29"/>
      <c r="AQ6019" s="29"/>
    </row>
    <row r="6020" spans="1:43" ht="12.65" customHeight="1">
      <c r="A6020" s="13" t="s">
        <v>545</v>
      </c>
      <c r="B6020" s="14" t="s">
        <v>3693</v>
      </c>
      <c r="C6020" s="13">
        <v>76</v>
      </c>
      <c r="D6020" s="13" t="s">
        <v>225</v>
      </c>
      <c r="E6020" s="15" t="s">
        <v>3252</v>
      </c>
      <c r="F6020" s="13">
        <v>45980</v>
      </c>
      <c r="G6020" s="13"/>
      <c r="H6020" s="16">
        <v>45899</v>
      </c>
      <c r="I6020" s="17">
        <v>45899</v>
      </c>
      <c r="J6020" s="18">
        <v>45899</v>
      </c>
      <c r="K6020" s="19">
        <v>0.29166666666666669</v>
      </c>
      <c r="L6020" s="19">
        <v>0.3125</v>
      </c>
      <c r="M6020" s="20">
        <v>0.16666666666666663</v>
      </c>
      <c r="N6020" s="19">
        <v>0.18749999999999994</v>
      </c>
      <c r="O6020" s="21">
        <v>2.0833333333333329E-2</v>
      </c>
      <c r="P6020" s="13" t="s">
        <v>826</v>
      </c>
      <c r="Q6020" s="13" t="s">
        <v>254</v>
      </c>
      <c r="R6020" s="13" t="s">
        <v>827</v>
      </c>
      <c r="S6020" s="22" t="s">
        <v>33</v>
      </c>
      <c r="T6020" s="23" t="s">
        <v>52</v>
      </c>
      <c r="U6020" s="23">
        <v>0</v>
      </c>
      <c r="V6020" s="22" t="s">
        <v>68</v>
      </c>
      <c r="W6020" s="24" t="s">
        <v>3677</v>
      </c>
      <c r="X6020" s="25" t="s">
        <v>50</v>
      </c>
      <c r="Y6020" s="25" t="s">
        <v>50</v>
      </c>
      <c r="Z6020" s="25" t="s">
        <v>50</v>
      </c>
      <c r="AA6020" s="25"/>
      <c r="AB6020" s="26"/>
      <c r="AC6020" s="31">
        <v>0</v>
      </c>
      <c r="AD6020" s="32"/>
      <c r="AE6020" s="32"/>
      <c r="AF6020" s="32"/>
      <c r="AG6020" s="33"/>
      <c r="AH6020" s="33"/>
      <c r="AI6020" s="33"/>
      <c r="AJ6020" s="27"/>
      <c r="AK6020" s="27"/>
      <c r="AL6020" s="27">
        <v>1.4173987928966705</v>
      </c>
      <c r="AM6020" s="27"/>
      <c r="AN6020" s="27">
        <v>0</v>
      </c>
      <c r="AO6020" s="28" t="s">
        <v>3861</v>
      </c>
      <c r="AP6020" s="29"/>
      <c r="AQ6020" s="29"/>
    </row>
    <row r="6021" spans="1:43" ht="12.65" customHeight="1">
      <c r="A6021" s="13" t="s">
        <v>545</v>
      </c>
      <c r="B6021" s="14" t="s">
        <v>3693</v>
      </c>
      <c r="C6021" s="13">
        <v>76</v>
      </c>
      <c r="D6021" s="13" t="s">
        <v>225</v>
      </c>
      <c r="E6021" s="15" t="s">
        <v>3252</v>
      </c>
      <c r="F6021" s="13">
        <v>45980</v>
      </c>
      <c r="G6021" s="13"/>
      <c r="H6021" s="16">
        <v>45899</v>
      </c>
      <c r="I6021" s="17">
        <v>45899</v>
      </c>
      <c r="J6021" s="18">
        <v>45899</v>
      </c>
      <c r="K6021" s="19">
        <v>0.89583333333333337</v>
      </c>
      <c r="L6021" s="19">
        <v>0.97916666666666674</v>
      </c>
      <c r="M6021" s="20">
        <v>0.77083333333333326</v>
      </c>
      <c r="N6021" s="19">
        <v>0.85416666666666663</v>
      </c>
      <c r="O6021" s="21">
        <v>8.333333333333337E-2</v>
      </c>
      <c r="P6021" s="13" t="s">
        <v>1002</v>
      </c>
      <c r="Q6021" s="13" t="s">
        <v>254</v>
      </c>
      <c r="R6021" s="13" t="s">
        <v>1003</v>
      </c>
      <c r="S6021" s="22" t="s">
        <v>31</v>
      </c>
      <c r="T6021" s="23" t="s">
        <v>52</v>
      </c>
      <c r="U6021" s="23" t="s">
        <v>50</v>
      </c>
      <c r="V6021" s="22" t="s">
        <v>68</v>
      </c>
      <c r="W6021" s="24" t="s">
        <v>135</v>
      </c>
      <c r="X6021" s="25" t="s">
        <v>74</v>
      </c>
      <c r="Y6021" s="25" t="s">
        <v>114</v>
      </c>
      <c r="Z6021" s="25" t="s">
        <v>69</v>
      </c>
      <c r="AA6021" s="25"/>
      <c r="AB6021" s="26"/>
      <c r="AC6021" s="31">
        <v>2.9893782206875676E-3</v>
      </c>
      <c r="AD6021" s="32"/>
      <c r="AE6021" s="32"/>
      <c r="AF6021" s="32"/>
      <c r="AG6021" s="33"/>
      <c r="AH6021" s="33"/>
      <c r="AI6021" s="33"/>
      <c r="AJ6021" s="27"/>
      <c r="AK6021" s="27"/>
      <c r="AL6021" s="27">
        <v>1.7717484911208381</v>
      </c>
      <c r="AM6021" s="27"/>
      <c r="AN6021" s="27">
        <v>0</v>
      </c>
      <c r="AO6021" s="28" t="s">
        <v>3861</v>
      </c>
      <c r="AP6021" s="29"/>
      <c r="AQ6021" s="29"/>
    </row>
    <row r="6022" spans="1:43" ht="12.65" customHeight="1">
      <c r="A6022" s="13" t="s">
        <v>545</v>
      </c>
      <c r="B6022" s="14" t="s">
        <v>3693</v>
      </c>
      <c r="C6022" s="13">
        <v>76</v>
      </c>
      <c r="D6022" s="13" t="s">
        <v>225</v>
      </c>
      <c r="E6022" s="15" t="s">
        <v>3252</v>
      </c>
      <c r="F6022" s="13">
        <v>45980</v>
      </c>
      <c r="G6022" s="13"/>
      <c r="H6022" s="16">
        <v>45899</v>
      </c>
      <c r="I6022" s="17">
        <v>45899</v>
      </c>
      <c r="J6022" s="18">
        <v>45899</v>
      </c>
      <c r="K6022" s="19">
        <v>0.97916666666666674</v>
      </c>
      <c r="L6022" s="19">
        <v>6.5972222222222224E-2</v>
      </c>
      <c r="M6022" s="20">
        <v>0.85416666666666663</v>
      </c>
      <c r="N6022" s="19">
        <v>0.94097222222222221</v>
      </c>
      <c r="O6022" s="21">
        <v>8.680555555555558E-2</v>
      </c>
      <c r="P6022" s="13" t="s">
        <v>1392</v>
      </c>
      <c r="Q6022" s="13" t="s">
        <v>254</v>
      </c>
      <c r="R6022" s="13" t="s">
        <v>1393</v>
      </c>
      <c r="S6022" s="22" t="s">
        <v>31</v>
      </c>
      <c r="T6022" s="23" t="s">
        <v>52</v>
      </c>
      <c r="U6022" s="23" t="s">
        <v>50</v>
      </c>
      <c r="V6022" s="22" t="s">
        <v>68</v>
      </c>
      <c r="W6022" s="24" t="s">
        <v>138</v>
      </c>
      <c r="X6022" s="25" t="s">
        <v>56</v>
      </c>
      <c r="Y6022" s="25" t="s">
        <v>114</v>
      </c>
      <c r="Z6022" s="25" t="s">
        <v>71</v>
      </c>
      <c r="AA6022" s="25"/>
      <c r="AB6022" s="26"/>
      <c r="AC6022" s="31">
        <v>0.14149723577921153</v>
      </c>
      <c r="AD6022" s="32"/>
      <c r="AE6022" s="32"/>
      <c r="AF6022" s="32"/>
      <c r="AG6022" s="33"/>
      <c r="AH6022" s="33"/>
      <c r="AI6022" s="33"/>
      <c r="AJ6022" s="27"/>
      <c r="AK6022" s="27"/>
      <c r="AL6022" s="27">
        <v>1.7717484911208381</v>
      </c>
      <c r="AM6022" s="27"/>
      <c r="AN6022" s="27">
        <v>0</v>
      </c>
      <c r="AO6022" s="28" t="s">
        <v>3861</v>
      </c>
      <c r="AP6022" s="29"/>
      <c r="AQ6022" s="29"/>
    </row>
    <row r="6023" spans="1:43" ht="12.65" customHeight="1">
      <c r="A6023" s="13" t="s">
        <v>545</v>
      </c>
      <c r="B6023" s="14" t="s">
        <v>3693</v>
      </c>
      <c r="C6023" s="13">
        <v>76</v>
      </c>
      <c r="D6023" s="13" t="s">
        <v>225</v>
      </c>
      <c r="E6023" s="15" t="s">
        <v>3252</v>
      </c>
      <c r="F6023" s="13">
        <v>45980</v>
      </c>
      <c r="G6023" s="13"/>
      <c r="H6023" s="16">
        <v>45900</v>
      </c>
      <c r="I6023" s="17">
        <v>45900</v>
      </c>
      <c r="J6023" s="18">
        <v>45900</v>
      </c>
      <c r="K6023" s="19">
        <v>0.47916666666666663</v>
      </c>
      <c r="L6023" s="19">
        <v>0.51736111111111116</v>
      </c>
      <c r="M6023" s="20">
        <v>0.35416666666666663</v>
      </c>
      <c r="N6023" s="19">
        <v>0.3923611111111111</v>
      </c>
      <c r="O6023" s="21">
        <v>3.8194444444444475E-2</v>
      </c>
      <c r="P6023" s="13" t="s">
        <v>998</v>
      </c>
      <c r="Q6023" s="13" t="s">
        <v>254</v>
      </c>
      <c r="R6023" s="13" t="s">
        <v>999</v>
      </c>
      <c r="S6023" s="22" t="s">
        <v>32</v>
      </c>
      <c r="T6023" s="23" t="s">
        <v>52</v>
      </c>
      <c r="U6023" s="23" t="s">
        <v>50</v>
      </c>
      <c r="V6023" s="22" t="s">
        <v>68</v>
      </c>
      <c r="W6023" s="24" t="s">
        <v>138</v>
      </c>
      <c r="X6023" s="25" t="s">
        <v>56</v>
      </c>
      <c r="Y6023" s="25" t="s">
        <v>114</v>
      </c>
      <c r="Z6023" s="25" t="s">
        <v>71</v>
      </c>
      <c r="AA6023" s="25"/>
      <c r="AB6023" s="26"/>
      <c r="AC6023" s="31">
        <v>5.8791105006855492E-2</v>
      </c>
      <c r="AD6023" s="32"/>
      <c r="AE6023" s="32"/>
      <c r="AF6023" s="32"/>
      <c r="AG6023" s="33"/>
      <c r="AH6023" s="33"/>
      <c r="AI6023" s="33"/>
      <c r="AJ6023" s="27"/>
      <c r="AK6023" s="27"/>
      <c r="AL6023" s="27">
        <v>1.4173987928966705</v>
      </c>
      <c r="AM6023" s="27"/>
      <c r="AN6023" s="27">
        <v>0</v>
      </c>
      <c r="AO6023" s="28" t="s">
        <v>3861</v>
      </c>
      <c r="AP6023" s="29"/>
      <c r="AQ6023" s="29"/>
    </row>
    <row r="6024" spans="1:43" ht="12.65" customHeight="1">
      <c r="A6024" s="13" t="s">
        <v>545</v>
      </c>
      <c r="B6024" s="14" t="s">
        <v>3693</v>
      </c>
      <c r="C6024" s="13">
        <v>76</v>
      </c>
      <c r="D6024" s="13" t="s">
        <v>225</v>
      </c>
      <c r="E6024" s="15" t="s">
        <v>3252</v>
      </c>
      <c r="F6024" s="13">
        <v>45980</v>
      </c>
      <c r="G6024" s="13"/>
      <c r="H6024" s="16">
        <v>45900</v>
      </c>
      <c r="I6024" s="17">
        <v>45900</v>
      </c>
      <c r="J6024" s="18">
        <v>45900</v>
      </c>
      <c r="K6024" s="19">
        <v>0.55555555555555547</v>
      </c>
      <c r="L6024" s="19">
        <v>0.64861111111111114</v>
      </c>
      <c r="M6024" s="20">
        <v>0.43055555555555552</v>
      </c>
      <c r="N6024" s="19">
        <v>0.52361111111111103</v>
      </c>
      <c r="O6024" s="21">
        <v>9.3055555555555558E-2</v>
      </c>
      <c r="P6024" s="13" t="s">
        <v>1390</v>
      </c>
      <c r="Q6024" s="13" t="s">
        <v>254</v>
      </c>
      <c r="R6024" s="13" t="s">
        <v>1391</v>
      </c>
      <c r="S6024" s="22" t="s">
        <v>29</v>
      </c>
      <c r="T6024" s="23" t="s">
        <v>52</v>
      </c>
      <c r="U6024" s="23" t="s">
        <v>50</v>
      </c>
      <c r="V6024" s="22" t="s">
        <v>68</v>
      </c>
      <c r="W6024" s="24" t="s">
        <v>142</v>
      </c>
      <c r="X6024" s="25" t="s">
        <v>57</v>
      </c>
      <c r="Y6024" s="25" t="s">
        <v>114</v>
      </c>
      <c r="Z6024" s="25" t="s">
        <v>63</v>
      </c>
      <c r="AA6024" s="25"/>
      <c r="AB6024" s="26"/>
      <c r="AC6024" s="31">
        <v>0.5729641589651171</v>
      </c>
      <c r="AD6024" s="32"/>
      <c r="AE6024" s="32"/>
      <c r="AF6024" s="32"/>
      <c r="AG6024" s="33"/>
      <c r="AH6024" s="33"/>
      <c r="AI6024" s="33"/>
      <c r="AJ6024" s="27"/>
      <c r="AK6024" s="27"/>
      <c r="AL6024" s="27">
        <v>3.4017571029520091</v>
      </c>
      <c r="AM6024" s="27"/>
      <c r="AN6024" s="27">
        <v>0</v>
      </c>
      <c r="AO6024" s="28" t="s">
        <v>3861</v>
      </c>
      <c r="AP6024" s="29"/>
      <c r="AQ6024" s="29"/>
    </row>
    <row r="6025" spans="1:43" ht="12.65" customHeight="1">
      <c r="A6025" s="13" t="s">
        <v>545</v>
      </c>
      <c r="B6025" s="14" t="s">
        <v>3693</v>
      </c>
      <c r="C6025" s="13">
        <v>76</v>
      </c>
      <c r="D6025" s="13" t="s">
        <v>225</v>
      </c>
      <c r="E6025" s="15" t="s">
        <v>3253</v>
      </c>
      <c r="F6025" s="13">
        <v>45991</v>
      </c>
      <c r="G6025" s="13"/>
      <c r="H6025" s="16">
        <v>45885</v>
      </c>
      <c r="I6025" s="17">
        <v>45885</v>
      </c>
      <c r="J6025" s="18">
        <v>45885</v>
      </c>
      <c r="K6025" s="19">
        <v>0.37430555555555556</v>
      </c>
      <c r="L6025" s="19">
        <v>0.45833333333333337</v>
      </c>
      <c r="M6025" s="20">
        <v>0.2493055555555555</v>
      </c>
      <c r="N6025" s="19">
        <v>0.33333333333333331</v>
      </c>
      <c r="O6025" s="21">
        <v>8.4027777777777785E-2</v>
      </c>
      <c r="P6025" s="13" t="s">
        <v>546</v>
      </c>
      <c r="Q6025" s="13" t="s">
        <v>254</v>
      </c>
      <c r="R6025" s="13" t="s">
        <v>547</v>
      </c>
      <c r="S6025" s="22" t="s">
        <v>30</v>
      </c>
      <c r="T6025" s="23" t="s">
        <v>211</v>
      </c>
      <c r="U6025" s="23" t="s">
        <v>50</v>
      </c>
      <c r="V6025" s="22" t="s">
        <v>212</v>
      </c>
      <c r="W6025" s="24" t="s">
        <v>160</v>
      </c>
      <c r="X6025" s="25" t="s">
        <v>161</v>
      </c>
      <c r="Y6025" s="25" t="s">
        <v>114</v>
      </c>
      <c r="Z6025" s="25" t="s">
        <v>69</v>
      </c>
      <c r="AA6025" s="25"/>
      <c r="AB6025" s="26"/>
      <c r="AC6025" s="31">
        <v>0</v>
      </c>
      <c r="AD6025" s="32"/>
      <c r="AE6025" s="32"/>
      <c r="AF6025" s="32"/>
      <c r="AG6025" s="33"/>
      <c r="AH6025" s="33"/>
      <c r="AI6025" s="33"/>
      <c r="AJ6025" s="27"/>
      <c r="AK6025" s="27"/>
      <c r="AL6025" s="27">
        <v>1.4173987928966705</v>
      </c>
      <c r="AM6025" s="27"/>
      <c r="AN6025" s="27">
        <v>0</v>
      </c>
      <c r="AO6025" s="28" t="s">
        <v>3861</v>
      </c>
      <c r="AP6025" s="29"/>
      <c r="AQ6025" s="29"/>
    </row>
    <row r="6026" spans="1:43" ht="12.65" customHeight="1">
      <c r="A6026" s="13" t="s">
        <v>545</v>
      </c>
      <c r="B6026" s="14" t="s">
        <v>3693</v>
      </c>
      <c r="C6026" s="13">
        <v>76</v>
      </c>
      <c r="D6026" s="13" t="s">
        <v>225</v>
      </c>
      <c r="E6026" s="15" t="s">
        <v>3253</v>
      </c>
      <c r="F6026" s="13">
        <v>45991</v>
      </c>
      <c r="G6026" s="13"/>
      <c r="H6026" s="16">
        <v>45886</v>
      </c>
      <c r="I6026" s="17">
        <v>45886</v>
      </c>
      <c r="J6026" s="18">
        <v>45886</v>
      </c>
      <c r="K6026" s="19">
        <v>0.54166666666666663</v>
      </c>
      <c r="L6026" s="19">
        <v>0.58333333333333337</v>
      </c>
      <c r="M6026" s="20">
        <v>0.41666666666666663</v>
      </c>
      <c r="N6026" s="19">
        <v>0.45833333333333331</v>
      </c>
      <c r="O6026" s="21">
        <v>4.1666666666666685E-2</v>
      </c>
      <c r="P6026" s="13" t="s">
        <v>560</v>
      </c>
      <c r="Q6026" s="13" t="s">
        <v>254</v>
      </c>
      <c r="R6026" s="13" t="s">
        <v>561</v>
      </c>
      <c r="S6026" s="22" t="s">
        <v>32</v>
      </c>
      <c r="T6026" s="23" t="s">
        <v>97</v>
      </c>
      <c r="U6026" s="23" t="s">
        <v>50</v>
      </c>
      <c r="V6026" s="22" t="s">
        <v>3880</v>
      </c>
      <c r="W6026" s="24" t="s">
        <v>3659</v>
      </c>
      <c r="X6026" s="25" t="s">
        <v>83</v>
      </c>
      <c r="Y6026" s="25" t="s">
        <v>114</v>
      </c>
      <c r="Z6026" s="25" t="s">
        <v>71</v>
      </c>
      <c r="AA6026" s="25"/>
      <c r="AB6026" s="26"/>
      <c r="AC6026" s="31">
        <v>0</v>
      </c>
      <c r="AD6026" s="32"/>
      <c r="AE6026" s="32"/>
      <c r="AF6026" s="32"/>
      <c r="AG6026" s="33"/>
      <c r="AH6026" s="33"/>
      <c r="AI6026" s="33"/>
      <c r="AJ6026" s="27"/>
      <c r="AK6026" s="27"/>
      <c r="AL6026" s="27">
        <v>1.4173987928966705</v>
      </c>
      <c r="AM6026" s="27"/>
      <c r="AN6026" s="27">
        <v>0</v>
      </c>
      <c r="AO6026" s="28" t="s">
        <v>3861</v>
      </c>
      <c r="AP6026" s="29"/>
      <c r="AQ6026" s="29"/>
    </row>
    <row r="6027" spans="1:43" ht="12.65" customHeight="1">
      <c r="A6027" s="13" t="s">
        <v>545</v>
      </c>
      <c r="B6027" s="14" t="s">
        <v>3693</v>
      </c>
      <c r="C6027" s="13">
        <v>76</v>
      </c>
      <c r="D6027" s="13" t="s">
        <v>225</v>
      </c>
      <c r="E6027" s="15" t="s">
        <v>3253</v>
      </c>
      <c r="F6027" s="13">
        <v>45991</v>
      </c>
      <c r="G6027" s="13"/>
      <c r="H6027" s="16">
        <v>45886</v>
      </c>
      <c r="I6027" s="17">
        <v>45886</v>
      </c>
      <c r="J6027" s="18">
        <v>45886</v>
      </c>
      <c r="K6027" s="19">
        <v>0.82847222222222217</v>
      </c>
      <c r="L6027" s="19">
        <v>0.91666666666666663</v>
      </c>
      <c r="M6027" s="20">
        <v>0.70347222222222217</v>
      </c>
      <c r="N6027" s="19">
        <v>0.79166666666666663</v>
      </c>
      <c r="O6027" s="21">
        <v>8.8194444444444464E-2</v>
      </c>
      <c r="P6027" s="13" t="s">
        <v>554</v>
      </c>
      <c r="Q6027" s="13" t="s">
        <v>254</v>
      </c>
      <c r="R6027" s="13" t="s">
        <v>555</v>
      </c>
      <c r="S6027" s="22" t="s">
        <v>31</v>
      </c>
      <c r="T6027" s="23" t="s">
        <v>97</v>
      </c>
      <c r="U6027" s="23" t="s">
        <v>50</v>
      </c>
      <c r="V6027" s="22" t="s">
        <v>3880</v>
      </c>
      <c r="W6027" s="24" t="s">
        <v>3659</v>
      </c>
      <c r="X6027" s="25" t="s">
        <v>83</v>
      </c>
      <c r="Y6027" s="25" t="s">
        <v>114</v>
      </c>
      <c r="Z6027" s="25" t="s">
        <v>71</v>
      </c>
      <c r="AA6027" s="25"/>
      <c r="AB6027" s="26"/>
      <c r="AC6027" s="31">
        <v>0.15544766747575353</v>
      </c>
      <c r="AD6027" s="32"/>
      <c r="AE6027" s="32"/>
      <c r="AF6027" s="32"/>
      <c r="AG6027" s="33"/>
      <c r="AH6027" s="33"/>
      <c r="AI6027" s="33"/>
      <c r="AJ6027" s="27"/>
      <c r="AK6027" s="27"/>
      <c r="AL6027" s="27">
        <v>1.4173987928966705</v>
      </c>
      <c r="AM6027" s="27"/>
      <c r="AN6027" s="27">
        <v>0</v>
      </c>
      <c r="AO6027" s="28" t="s">
        <v>3861</v>
      </c>
      <c r="AP6027" s="29"/>
      <c r="AQ6027" s="29"/>
    </row>
    <row r="6028" spans="1:43" ht="12.65" customHeight="1">
      <c r="A6028" s="13" t="s">
        <v>545</v>
      </c>
      <c r="B6028" s="14" t="s">
        <v>3693</v>
      </c>
      <c r="C6028" s="13">
        <v>76</v>
      </c>
      <c r="D6028" s="13" t="s">
        <v>225</v>
      </c>
      <c r="E6028" s="15" t="s">
        <v>3253</v>
      </c>
      <c r="F6028" s="13">
        <v>45991</v>
      </c>
      <c r="G6028" s="13"/>
      <c r="H6028" s="16">
        <v>45887</v>
      </c>
      <c r="I6028" s="17">
        <v>45887</v>
      </c>
      <c r="J6028" s="18">
        <v>45887</v>
      </c>
      <c r="K6028" s="19">
        <v>0.45833333333333331</v>
      </c>
      <c r="L6028" s="19">
        <v>0.5</v>
      </c>
      <c r="M6028" s="20">
        <v>0.33333333333333331</v>
      </c>
      <c r="N6028" s="19">
        <v>0.375</v>
      </c>
      <c r="O6028" s="21">
        <v>4.1666666666666685E-2</v>
      </c>
      <c r="P6028" s="13" t="s">
        <v>556</v>
      </c>
      <c r="Q6028" s="13" t="s">
        <v>254</v>
      </c>
      <c r="R6028" s="13" t="s">
        <v>557</v>
      </c>
      <c r="S6028" s="22" t="s">
        <v>32</v>
      </c>
      <c r="T6028" s="23" t="s">
        <v>97</v>
      </c>
      <c r="U6028" s="23" t="s">
        <v>50</v>
      </c>
      <c r="V6028" s="22" t="s">
        <v>3880</v>
      </c>
      <c r="W6028" s="24" t="s">
        <v>3659</v>
      </c>
      <c r="X6028" s="25" t="s">
        <v>83</v>
      </c>
      <c r="Y6028" s="25" t="s">
        <v>114</v>
      </c>
      <c r="Z6028" s="25" t="s">
        <v>71</v>
      </c>
      <c r="AA6028" s="25"/>
      <c r="AB6028" s="26"/>
      <c r="AC6028" s="31">
        <v>0</v>
      </c>
      <c r="AD6028" s="32"/>
      <c r="AE6028" s="32"/>
      <c r="AF6028" s="32"/>
      <c r="AG6028" s="33"/>
      <c r="AH6028" s="33"/>
      <c r="AI6028" s="33"/>
      <c r="AJ6028" s="27"/>
      <c r="AK6028" s="27"/>
      <c r="AL6028" s="27">
        <v>1.0903067637666697</v>
      </c>
      <c r="AM6028" s="27"/>
      <c r="AN6028" s="27">
        <v>0</v>
      </c>
      <c r="AO6028" s="28" t="s">
        <v>3861</v>
      </c>
      <c r="AP6028" s="29"/>
      <c r="AQ6028" s="29"/>
    </row>
    <row r="6029" spans="1:43" ht="12.65" customHeight="1">
      <c r="A6029" s="13" t="s">
        <v>545</v>
      </c>
      <c r="B6029" s="14" t="s">
        <v>3693</v>
      </c>
      <c r="C6029" s="13">
        <v>76</v>
      </c>
      <c r="D6029" s="13" t="s">
        <v>225</v>
      </c>
      <c r="E6029" s="15" t="s">
        <v>3253</v>
      </c>
      <c r="F6029" s="13">
        <v>45991</v>
      </c>
      <c r="G6029" s="13"/>
      <c r="H6029" s="16">
        <v>45887</v>
      </c>
      <c r="I6029" s="17">
        <v>45887</v>
      </c>
      <c r="J6029" s="18">
        <v>45887</v>
      </c>
      <c r="K6029" s="19">
        <v>0.58333333333333337</v>
      </c>
      <c r="L6029" s="19">
        <v>0.66666666666666663</v>
      </c>
      <c r="M6029" s="20">
        <v>0.45833333333333331</v>
      </c>
      <c r="N6029" s="19">
        <v>0.54166666666666663</v>
      </c>
      <c r="O6029" s="21">
        <v>8.3333333333333315E-2</v>
      </c>
      <c r="P6029" s="13" t="s">
        <v>549</v>
      </c>
      <c r="Q6029" s="13" t="s">
        <v>254</v>
      </c>
      <c r="R6029" s="13" t="s">
        <v>550</v>
      </c>
      <c r="S6029" s="22" t="s">
        <v>31</v>
      </c>
      <c r="T6029" s="23" t="s">
        <v>211</v>
      </c>
      <c r="U6029" s="23" t="s">
        <v>50</v>
      </c>
      <c r="V6029" s="22" t="s">
        <v>212</v>
      </c>
      <c r="W6029" s="24" t="s">
        <v>160</v>
      </c>
      <c r="X6029" s="25" t="s">
        <v>161</v>
      </c>
      <c r="Y6029" s="25" t="s">
        <v>114</v>
      </c>
      <c r="Z6029" s="25" t="s">
        <v>69</v>
      </c>
      <c r="AA6029" s="25"/>
      <c r="AB6029" s="26"/>
      <c r="AC6029" s="31">
        <v>0</v>
      </c>
      <c r="AD6029" s="32"/>
      <c r="AE6029" s="32"/>
      <c r="AF6029" s="32"/>
      <c r="AG6029" s="33"/>
      <c r="AH6029" s="33"/>
      <c r="AI6029" s="33"/>
      <c r="AJ6029" s="27"/>
      <c r="AK6029" s="27"/>
      <c r="AL6029" s="27">
        <v>1.0903067637666697</v>
      </c>
      <c r="AM6029" s="27"/>
      <c r="AN6029" s="27">
        <v>0</v>
      </c>
      <c r="AO6029" s="28" t="s">
        <v>3861</v>
      </c>
      <c r="AP6029" s="29"/>
      <c r="AQ6029" s="29"/>
    </row>
    <row r="6030" spans="1:43" ht="12.65" customHeight="1">
      <c r="A6030" s="13" t="s">
        <v>545</v>
      </c>
      <c r="B6030" s="14" t="s">
        <v>3693</v>
      </c>
      <c r="C6030" s="13">
        <v>76</v>
      </c>
      <c r="D6030" s="13" t="s">
        <v>225</v>
      </c>
      <c r="E6030" s="15" t="s">
        <v>3253</v>
      </c>
      <c r="F6030" s="13">
        <v>45991</v>
      </c>
      <c r="G6030" s="13"/>
      <c r="H6030" s="16">
        <v>45887</v>
      </c>
      <c r="I6030" s="17">
        <v>45887</v>
      </c>
      <c r="J6030" s="18">
        <v>45887</v>
      </c>
      <c r="K6030" s="19">
        <v>0.70833333333333337</v>
      </c>
      <c r="L6030" s="19">
        <v>0.75</v>
      </c>
      <c r="M6030" s="20">
        <v>0.58333333333333326</v>
      </c>
      <c r="N6030" s="19">
        <v>0.62499999999999989</v>
      </c>
      <c r="O6030" s="21">
        <v>4.166666666666663E-2</v>
      </c>
      <c r="P6030" s="13" t="s">
        <v>556</v>
      </c>
      <c r="Q6030" s="13" t="s">
        <v>254</v>
      </c>
      <c r="R6030" s="13" t="s">
        <v>557</v>
      </c>
      <c r="S6030" s="22" t="s">
        <v>32</v>
      </c>
      <c r="T6030" s="23" t="s">
        <v>97</v>
      </c>
      <c r="U6030" s="23" t="s">
        <v>50</v>
      </c>
      <c r="V6030" s="22" t="s">
        <v>3880</v>
      </c>
      <c r="W6030" s="24" t="s">
        <v>3659</v>
      </c>
      <c r="X6030" s="25" t="s">
        <v>83</v>
      </c>
      <c r="Y6030" s="25" t="s">
        <v>114</v>
      </c>
      <c r="Z6030" s="25" t="s">
        <v>71</v>
      </c>
      <c r="AA6030" s="25"/>
      <c r="AB6030" s="26"/>
      <c r="AC6030" s="31">
        <v>0</v>
      </c>
      <c r="AD6030" s="32"/>
      <c r="AE6030" s="32"/>
      <c r="AF6030" s="32"/>
      <c r="AG6030" s="33"/>
      <c r="AH6030" s="33"/>
      <c r="AI6030" s="33"/>
      <c r="AJ6030" s="27"/>
      <c r="AK6030" s="27"/>
      <c r="AL6030" s="27">
        <v>1.0903067637666697</v>
      </c>
      <c r="AM6030" s="27"/>
      <c r="AN6030" s="27">
        <v>0</v>
      </c>
      <c r="AO6030" s="28" t="s">
        <v>3861</v>
      </c>
      <c r="AP6030" s="29"/>
      <c r="AQ6030" s="29"/>
    </row>
    <row r="6031" spans="1:43" ht="12.65" customHeight="1">
      <c r="A6031" s="13" t="s">
        <v>545</v>
      </c>
      <c r="B6031" s="14" t="s">
        <v>3693</v>
      </c>
      <c r="C6031" s="13">
        <v>76</v>
      </c>
      <c r="D6031" s="13" t="s">
        <v>225</v>
      </c>
      <c r="E6031" s="15" t="s">
        <v>3253</v>
      </c>
      <c r="F6031" s="13">
        <v>45991</v>
      </c>
      <c r="G6031" s="13"/>
      <c r="H6031" s="16">
        <v>45891</v>
      </c>
      <c r="I6031" s="17">
        <v>45891</v>
      </c>
      <c r="J6031" s="18">
        <v>45891</v>
      </c>
      <c r="K6031" s="19">
        <v>0.58333333333333337</v>
      </c>
      <c r="L6031" s="19">
        <v>0.66319444444444442</v>
      </c>
      <c r="M6031" s="20">
        <v>0.45833333333333331</v>
      </c>
      <c r="N6031" s="19">
        <v>0.53819444444444442</v>
      </c>
      <c r="O6031" s="21">
        <v>7.986111111111116E-2</v>
      </c>
      <c r="P6031" s="13" t="s">
        <v>549</v>
      </c>
      <c r="Q6031" s="13" t="s">
        <v>254</v>
      </c>
      <c r="R6031" s="13" t="s">
        <v>550</v>
      </c>
      <c r="S6031" s="22" t="s">
        <v>31</v>
      </c>
      <c r="T6031" s="23" t="s">
        <v>211</v>
      </c>
      <c r="U6031" s="23" t="s">
        <v>50</v>
      </c>
      <c r="V6031" s="22" t="s">
        <v>212</v>
      </c>
      <c r="W6031" s="24" t="s">
        <v>160</v>
      </c>
      <c r="X6031" s="25" t="s">
        <v>161</v>
      </c>
      <c r="Y6031" s="25" t="s">
        <v>114</v>
      </c>
      <c r="Z6031" s="25" t="s">
        <v>69</v>
      </c>
      <c r="AA6031" s="25"/>
      <c r="AB6031" s="26"/>
      <c r="AC6031" s="31">
        <v>8.6691968399939465E-2</v>
      </c>
      <c r="AD6031" s="32"/>
      <c r="AE6031" s="32"/>
      <c r="AF6031" s="32"/>
      <c r="AG6031" s="33"/>
      <c r="AH6031" s="33"/>
      <c r="AI6031" s="33"/>
      <c r="AJ6031" s="27"/>
      <c r="AK6031" s="27"/>
      <c r="AL6031" s="27">
        <v>1.0903067637666697</v>
      </c>
      <c r="AM6031" s="27"/>
      <c r="AN6031" s="27">
        <v>0</v>
      </c>
      <c r="AO6031" s="28" t="s">
        <v>3861</v>
      </c>
      <c r="AP6031" s="29"/>
      <c r="AQ6031" s="29"/>
    </row>
    <row r="6032" spans="1:43" ht="12.65" customHeight="1">
      <c r="A6032" s="13" t="s">
        <v>545</v>
      </c>
      <c r="B6032" s="14" t="s">
        <v>3693</v>
      </c>
      <c r="C6032" s="13">
        <v>76</v>
      </c>
      <c r="D6032" s="13" t="s">
        <v>225</v>
      </c>
      <c r="E6032" s="15" t="s">
        <v>3253</v>
      </c>
      <c r="F6032" s="13">
        <v>45991</v>
      </c>
      <c r="G6032" s="13"/>
      <c r="H6032" s="16">
        <v>45891</v>
      </c>
      <c r="I6032" s="17">
        <v>45891</v>
      </c>
      <c r="J6032" s="18">
        <v>45891</v>
      </c>
      <c r="K6032" s="19">
        <v>0.66319444444444442</v>
      </c>
      <c r="L6032" s="19">
        <v>0.6826388888888888</v>
      </c>
      <c r="M6032" s="20">
        <v>0.53819444444444442</v>
      </c>
      <c r="N6032" s="19">
        <v>0.5576388888888888</v>
      </c>
      <c r="O6032" s="21">
        <v>1.9444444444444375E-2</v>
      </c>
      <c r="P6032" s="13" t="s">
        <v>822</v>
      </c>
      <c r="Q6032" s="13" t="s">
        <v>254</v>
      </c>
      <c r="R6032" s="13" t="s">
        <v>823</v>
      </c>
      <c r="S6032" s="22" t="s">
        <v>33</v>
      </c>
      <c r="T6032" s="23" t="s">
        <v>52</v>
      </c>
      <c r="U6032" s="23">
        <v>0</v>
      </c>
      <c r="V6032" s="22" t="s">
        <v>67</v>
      </c>
      <c r="W6032" s="24" t="s">
        <v>3677</v>
      </c>
      <c r="X6032" s="25" t="s">
        <v>50</v>
      </c>
      <c r="Y6032" s="25" t="s">
        <v>50</v>
      </c>
      <c r="Z6032" s="25" t="s">
        <v>50</v>
      </c>
      <c r="AA6032" s="25"/>
      <c r="AB6032" s="26"/>
      <c r="AC6032" s="31">
        <v>0</v>
      </c>
      <c r="AD6032" s="32"/>
      <c r="AE6032" s="32"/>
      <c r="AF6032" s="32"/>
      <c r="AG6032" s="33"/>
      <c r="AH6032" s="33"/>
      <c r="AI6032" s="33"/>
      <c r="AJ6032" s="27"/>
      <c r="AK6032" s="27"/>
      <c r="AL6032" s="27">
        <v>1.0903067637666697</v>
      </c>
      <c r="AM6032" s="27"/>
      <c r="AN6032" s="27">
        <v>0</v>
      </c>
      <c r="AO6032" s="28" t="s">
        <v>3861</v>
      </c>
      <c r="AP6032" s="29"/>
      <c r="AQ6032" s="29"/>
    </row>
    <row r="6033" spans="1:43" ht="12.65" customHeight="1">
      <c r="A6033" s="13" t="s">
        <v>545</v>
      </c>
      <c r="B6033" s="14" t="s">
        <v>3693</v>
      </c>
      <c r="C6033" s="13">
        <v>76</v>
      </c>
      <c r="D6033" s="13" t="s">
        <v>225</v>
      </c>
      <c r="E6033" s="15" t="s">
        <v>3253</v>
      </c>
      <c r="F6033" s="13">
        <v>45991</v>
      </c>
      <c r="G6033" s="13"/>
      <c r="H6033" s="16">
        <v>45891</v>
      </c>
      <c r="I6033" s="17">
        <v>45891</v>
      </c>
      <c r="J6033" s="18">
        <v>45891</v>
      </c>
      <c r="K6033" s="19">
        <v>0.91666666666666663</v>
      </c>
      <c r="L6033" s="19">
        <v>1.3888888888888888E-2</v>
      </c>
      <c r="M6033" s="20">
        <v>0.79166666666666663</v>
      </c>
      <c r="N6033" s="19">
        <v>0.88888888888888873</v>
      </c>
      <c r="O6033" s="21">
        <v>9.7222222222222099E-2</v>
      </c>
      <c r="P6033" s="13" t="s">
        <v>820</v>
      </c>
      <c r="Q6033" s="13" t="s">
        <v>254</v>
      </c>
      <c r="R6033" s="13" t="s">
        <v>821</v>
      </c>
      <c r="S6033" s="22" t="s">
        <v>31</v>
      </c>
      <c r="T6033" s="23" t="s">
        <v>52</v>
      </c>
      <c r="U6033" s="23" t="s">
        <v>50</v>
      </c>
      <c r="V6033" s="22" t="s">
        <v>67</v>
      </c>
      <c r="W6033" s="24" t="s">
        <v>139</v>
      </c>
      <c r="X6033" s="25" t="s">
        <v>71</v>
      </c>
      <c r="Y6033" s="25" t="s">
        <v>114</v>
      </c>
      <c r="Z6033" s="25" t="s">
        <v>66</v>
      </c>
      <c r="AA6033" s="25"/>
      <c r="AB6033" s="26"/>
      <c r="AC6033" s="31">
        <v>0.68556407194434876</v>
      </c>
      <c r="AD6033" s="32"/>
      <c r="AE6033" s="32"/>
      <c r="AF6033" s="32"/>
      <c r="AG6033" s="33"/>
      <c r="AH6033" s="33"/>
      <c r="AI6033" s="33"/>
      <c r="AJ6033" s="27"/>
      <c r="AK6033" s="27"/>
      <c r="AL6033" s="27">
        <v>1.362883454708337</v>
      </c>
      <c r="AM6033" s="27"/>
      <c r="AN6033" s="27">
        <v>0</v>
      </c>
      <c r="AO6033" s="28" t="s">
        <v>3861</v>
      </c>
      <c r="AP6033" s="29"/>
      <c r="AQ6033" s="29"/>
    </row>
    <row r="6034" spans="1:43" ht="12.65" customHeight="1">
      <c r="A6034" s="13" t="s">
        <v>545</v>
      </c>
      <c r="B6034" s="14" t="s">
        <v>3693</v>
      </c>
      <c r="C6034" s="13">
        <v>76</v>
      </c>
      <c r="D6034" s="13" t="s">
        <v>225</v>
      </c>
      <c r="E6034" s="15" t="s">
        <v>3253</v>
      </c>
      <c r="F6034" s="13">
        <v>45991</v>
      </c>
      <c r="G6034" s="13"/>
      <c r="H6034" s="16">
        <v>45892</v>
      </c>
      <c r="I6034" s="17">
        <v>45892</v>
      </c>
      <c r="J6034" s="18">
        <v>45892</v>
      </c>
      <c r="K6034" s="19">
        <v>0.37152777777777779</v>
      </c>
      <c r="L6034" s="19">
        <v>0.45138888888888895</v>
      </c>
      <c r="M6034" s="20">
        <v>0.24652777777777773</v>
      </c>
      <c r="N6034" s="19">
        <v>0.3263888888888889</v>
      </c>
      <c r="O6034" s="21">
        <v>7.9861111111111133E-2</v>
      </c>
      <c r="P6034" s="13" t="s">
        <v>831</v>
      </c>
      <c r="Q6034" s="13" t="s">
        <v>254</v>
      </c>
      <c r="R6034" s="13" t="s">
        <v>832</v>
      </c>
      <c r="S6034" s="22" t="s">
        <v>31</v>
      </c>
      <c r="T6034" s="23" t="s">
        <v>52</v>
      </c>
      <c r="U6034" s="23" t="s">
        <v>50</v>
      </c>
      <c r="V6034" s="22" t="s">
        <v>67</v>
      </c>
      <c r="W6034" s="24" t="s">
        <v>139</v>
      </c>
      <c r="X6034" s="25" t="s">
        <v>71</v>
      </c>
      <c r="Y6034" s="25" t="s">
        <v>114</v>
      </c>
      <c r="Z6034" s="25" t="s">
        <v>66</v>
      </c>
      <c r="AA6034" s="25"/>
      <c r="AB6034" s="26"/>
      <c r="AC6034" s="31">
        <v>6.8456761253745307E-2</v>
      </c>
      <c r="AD6034" s="32"/>
      <c r="AE6034" s="32"/>
      <c r="AF6034" s="32"/>
      <c r="AG6034" s="33"/>
      <c r="AH6034" s="33"/>
      <c r="AI6034" s="33"/>
      <c r="AJ6034" s="27"/>
      <c r="AK6034" s="27"/>
      <c r="AL6034" s="27">
        <v>1.4173987928966705</v>
      </c>
      <c r="AM6034" s="27"/>
      <c r="AN6034" s="27">
        <v>0</v>
      </c>
      <c r="AO6034" s="28" t="s">
        <v>3861</v>
      </c>
      <c r="AP6034" s="29"/>
      <c r="AQ6034" s="29"/>
    </row>
    <row r="6035" spans="1:43" ht="12.65" customHeight="1">
      <c r="A6035" s="13" t="s">
        <v>545</v>
      </c>
      <c r="B6035" s="14" t="s">
        <v>3693</v>
      </c>
      <c r="C6035" s="13">
        <v>76</v>
      </c>
      <c r="D6035" s="13" t="s">
        <v>225</v>
      </c>
      <c r="E6035" s="15" t="s">
        <v>3253</v>
      </c>
      <c r="F6035" s="13">
        <v>45991</v>
      </c>
      <c r="G6035" s="13"/>
      <c r="H6035" s="16">
        <v>45892</v>
      </c>
      <c r="I6035" s="17">
        <v>45892</v>
      </c>
      <c r="J6035" s="18">
        <v>45892</v>
      </c>
      <c r="K6035" s="19">
        <v>0.70833333333333337</v>
      </c>
      <c r="L6035" s="19">
        <v>0.79166666666666663</v>
      </c>
      <c r="M6035" s="20">
        <v>0.58333333333333326</v>
      </c>
      <c r="N6035" s="19">
        <v>0.66666666666666663</v>
      </c>
      <c r="O6035" s="21">
        <v>8.333333333333337E-2</v>
      </c>
      <c r="P6035" s="13" t="s">
        <v>833</v>
      </c>
      <c r="Q6035" s="13" t="s">
        <v>254</v>
      </c>
      <c r="R6035" s="13" t="s">
        <v>834</v>
      </c>
      <c r="S6035" s="22" t="s">
        <v>31</v>
      </c>
      <c r="T6035" s="23" t="s">
        <v>52</v>
      </c>
      <c r="U6035" s="23" t="s">
        <v>50</v>
      </c>
      <c r="V6035" s="22" t="s">
        <v>67</v>
      </c>
      <c r="W6035" s="24" t="s">
        <v>140</v>
      </c>
      <c r="X6035" s="25" t="s">
        <v>69</v>
      </c>
      <c r="Y6035" s="25" t="s">
        <v>114</v>
      </c>
      <c r="Z6035" s="25" t="s">
        <v>65</v>
      </c>
      <c r="AA6035" s="25"/>
      <c r="AB6035" s="26"/>
      <c r="AC6035" s="31">
        <v>0</v>
      </c>
      <c r="AD6035" s="32"/>
      <c r="AE6035" s="32"/>
      <c r="AF6035" s="32"/>
      <c r="AG6035" s="33"/>
      <c r="AH6035" s="33"/>
      <c r="AI6035" s="33"/>
      <c r="AJ6035" s="27"/>
      <c r="AK6035" s="27"/>
      <c r="AL6035" s="27">
        <v>1.4173987928966705</v>
      </c>
      <c r="AM6035" s="27"/>
      <c r="AN6035" s="27">
        <v>0</v>
      </c>
      <c r="AO6035" s="28" t="s">
        <v>3861</v>
      </c>
      <c r="AP6035" s="29"/>
      <c r="AQ6035" s="29"/>
    </row>
    <row r="6036" spans="1:43" ht="12.65" customHeight="1">
      <c r="A6036" s="13" t="s">
        <v>545</v>
      </c>
      <c r="B6036" s="14" t="s">
        <v>3693</v>
      </c>
      <c r="C6036" s="13">
        <v>76</v>
      </c>
      <c r="D6036" s="13" t="s">
        <v>225</v>
      </c>
      <c r="E6036" s="15" t="s">
        <v>3253</v>
      </c>
      <c r="F6036" s="13">
        <v>45991</v>
      </c>
      <c r="G6036" s="13"/>
      <c r="H6036" s="16">
        <v>45893</v>
      </c>
      <c r="I6036" s="17">
        <v>45893</v>
      </c>
      <c r="J6036" s="18">
        <v>45893</v>
      </c>
      <c r="K6036" s="19">
        <v>0.375</v>
      </c>
      <c r="L6036" s="19">
        <v>0.45833333333333337</v>
      </c>
      <c r="M6036" s="20">
        <v>0.24999999999999994</v>
      </c>
      <c r="N6036" s="19">
        <v>0.33333333333333331</v>
      </c>
      <c r="O6036" s="21">
        <v>8.3333333333333343E-2</v>
      </c>
      <c r="P6036" s="13" t="s">
        <v>829</v>
      </c>
      <c r="Q6036" s="13" t="s">
        <v>254</v>
      </c>
      <c r="R6036" s="13" t="s">
        <v>830</v>
      </c>
      <c r="S6036" s="22" t="s">
        <v>31</v>
      </c>
      <c r="T6036" s="23" t="s">
        <v>52</v>
      </c>
      <c r="U6036" s="23" t="s">
        <v>50</v>
      </c>
      <c r="V6036" s="22" t="s">
        <v>67</v>
      </c>
      <c r="W6036" s="24" t="s">
        <v>140</v>
      </c>
      <c r="X6036" s="25" t="s">
        <v>69</v>
      </c>
      <c r="Y6036" s="25" t="s">
        <v>114</v>
      </c>
      <c r="Z6036" s="25" t="s">
        <v>65</v>
      </c>
      <c r="AA6036" s="25"/>
      <c r="AB6036" s="26"/>
      <c r="AC6036" s="31">
        <v>0</v>
      </c>
      <c r="AD6036" s="32"/>
      <c r="AE6036" s="32"/>
      <c r="AF6036" s="32"/>
      <c r="AG6036" s="33"/>
      <c r="AH6036" s="33"/>
      <c r="AI6036" s="33"/>
      <c r="AJ6036" s="27"/>
      <c r="AK6036" s="27"/>
      <c r="AL6036" s="27">
        <v>1.4173987928966705</v>
      </c>
      <c r="AM6036" s="27"/>
      <c r="AN6036" s="27">
        <v>0</v>
      </c>
      <c r="AO6036" s="28" t="s">
        <v>3861</v>
      </c>
      <c r="AP6036" s="29"/>
      <c r="AQ6036" s="29"/>
    </row>
    <row r="6037" spans="1:43" ht="12.65" customHeight="1">
      <c r="A6037" s="13" t="s">
        <v>545</v>
      </c>
      <c r="B6037" s="14" t="s">
        <v>3693</v>
      </c>
      <c r="C6037" s="13">
        <v>76</v>
      </c>
      <c r="D6037" s="13" t="s">
        <v>225</v>
      </c>
      <c r="E6037" s="15" t="s">
        <v>3253</v>
      </c>
      <c r="F6037" s="13">
        <v>45991</v>
      </c>
      <c r="G6037" s="13"/>
      <c r="H6037" s="16">
        <v>45893</v>
      </c>
      <c r="I6037" s="17">
        <v>45893</v>
      </c>
      <c r="J6037" s="18">
        <v>45893</v>
      </c>
      <c r="K6037" s="19">
        <v>0.75277777777777777</v>
      </c>
      <c r="L6037" s="19">
        <v>0.83333333333333337</v>
      </c>
      <c r="M6037" s="20">
        <v>0.62777777777777766</v>
      </c>
      <c r="N6037" s="19">
        <v>0.70833333333333326</v>
      </c>
      <c r="O6037" s="21">
        <v>8.0555555555555602E-2</v>
      </c>
      <c r="P6037" s="13" t="s">
        <v>1316</v>
      </c>
      <c r="Q6037" s="13" t="s">
        <v>254</v>
      </c>
      <c r="R6037" s="13" t="s">
        <v>1317</v>
      </c>
      <c r="S6037" s="22" t="s">
        <v>31</v>
      </c>
      <c r="T6037" s="23" t="s">
        <v>52</v>
      </c>
      <c r="U6037" s="23" t="s">
        <v>50</v>
      </c>
      <c r="V6037" s="22" t="s">
        <v>67</v>
      </c>
      <c r="W6037" s="24" t="s">
        <v>156</v>
      </c>
      <c r="X6037" s="25" t="s">
        <v>63</v>
      </c>
      <c r="Y6037" s="25" t="s">
        <v>114</v>
      </c>
      <c r="Z6037" s="25" t="s">
        <v>60</v>
      </c>
      <c r="AA6037" s="25"/>
      <c r="AB6037" s="26"/>
      <c r="AC6037" s="31">
        <v>2.2918566358604685E-2</v>
      </c>
      <c r="AD6037" s="32"/>
      <c r="AE6037" s="32"/>
      <c r="AF6037" s="32"/>
      <c r="AG6037" s="33"/>
      <c r="AH6037" s="33"/>
      <c r="AI6037" s="33"/>
      <c r="AJ6037" s="27"/>
      <c r="AK6037" s="27"/>
      <c r="AL6037" s="27">
        <v>1.4173987928966705</v>
      </c>
      <c r="AM6037" s="27"/>
      <c r="AN6037" s="27">
        <v>0</v>
      </c>
      <c r="AO6037" s="28" t="s">
        <v>3861</v>
      </c>
      <c r="AP6037" s="29"/>
      <c r="AQ6037" s="29"/>
    </row>
    <row r="6038" spans="1:43" ht="12.65" customHeight="1">
      <c r="A6038" s="13" t="s">
        <v>545</v>
      </c>
      <c r="B6038" s="14" t="s">
        <v>3693</v>
      </c>
      <c r="C6038" s="13">
        <v>76</v>
      </c>
      <c r="D6038" s="13" t="s">
        <v>225</v>
      </c>
      <c r="E6038" s="15" t="s">
        <v>3253</v>
      </c>
      <c r="F6038" s="13">
        <v>45991</v>
      </c>
      <c r="G6038" s="13"/>
      <c r="H6038" s="16">
        <v>45893</v>
      </c>
      <c r="I6038" s="17">
        <v>45893</v>
      </c>
      <c r="J6038" s="18">
        <v>45893</v>
      </c>
      <c r="K6038" s="19">
        <v>0.83333333333333337</v>
      </c>
      <c r="L6038" s="19">
        <v>0.91666666666666663</v>
      </c>
      <c r="M6038" s="20">
        <v>0.70833333333333326</v>
      </c>
      <c r="N6038" s="19">
        <v>0.79166666666666663</v>
      </c>
      <c r="O6038" s="21">
        <v>8.333333333333337E-2</v>
      </c>
      <c r="P6038" s="13" t="s">
        <v>829</v>
      </c>
      <c r="Q6038" s="13" t="s">
        <v>254</v>
      </c>
      <c r="R6038" s="13" t="s">
        <v>830</v>
      </c>
      <c r="S6038" s="22" t="s">
        <v>31</v>
      </c>
      <c r="T6038" s="23" t="s">
        <v>52</v>
      </c>
      <c r="U6038" s="23" t="s">
        <v>50</v>
      </c>
      <c r="V6038" s="22" t="s">
        <v>67</v>
      </c>
      <c r="W6038" s="24" t="s">
        <v>140</v>
      </c>
      <c r="X6038" s="25" t="s">
        <v>69</v>
      </c>
      <c r="Y6038" s="25" t="s">
        <v>114</v>
      </c>
      <c r="Z6038" s="25" t="s">
        <v>65</v>
      </c>
      <c r="AA6038" s="25"/>
      <c r="AB6038" s="26"/>
      <c r="AC6038" s="31">
        <v>0</v>
      </c>
      <c r="AD6038" s="32"/>
      <c r="AE6038" s="32"/>
      <c r="AF6038" s="32"/>
      <c r="AG6038" s="33"/>
      <c r="AH6038" s="33"/>
      <c r="AI6038" s="33"/>
      <c r="AJ6038" s="27"/>
      <c r="AK6038" s="27"/>
      <c r="AL6038" s="27">
        <v>1.4173987928966705</v>
      </c>
      <c r="AM6038" s="27"/>
      <c r="AN6038" s="27">
        <v>0</v>
      </c>
      <c r="AO6038" s="28" t="s">
        <v>3861</v>
      </c>
      <c r="AP6038" s="29"/>
      <c r="AQ6038" s="29"/>
    </row>
    <row r="6039" spans="1:43" ht="12.65" customHeight="1">
      <c r="A6039" s="13" t="s">
        <v>545</v>
      </c>
      <c r="B6039" s="14" t="s">
        <v>3693</v>
      </c>
      <c r="C6039" s="13">
        <v>76</v>
      </c>
      <c r="D6039" s="13" t="s">
        <v>225</v>
      </c>
      <c r="E6039" s="15" t="s">
        <v>3253</v>
      </c>
      <c r="F6039" s="13">
        <v>45991</v>
      </c>
      <c r="G6039" s="13"/>
      <c r="H6039" s="16">
        <v>45894</v>
      </c>
      <c r="I6039" s="17">
        <v>45894</v>
      </c>
      <c r="J6039" s="18">
        <v>45894</v>
      </c>
      <c r="K6039" s="19">
        <v>0.16666666666666666</v>
      </c>
      <c r="L6039" s="19">
        <v>0.25</v>
      </c>
      <c r="M6039" s="20">
        <v>4.1666666666666741E-2</v>
      </c>
      <c r="N6039" s="19">
        <v>0.12499999999999997</v>
      </c>
      <c r="O6039" s="21">
        <v>8.333333333333337E-2</v>
      </c>
      <c r="P6039" s="13" t="s">
        <v>829</v>
      </c>
      <c r="Q6039" s="13" t="s">
        <v>254</v>
      </c>
      <c r="R6039" s="13" t="s">
        <v>830</v>
      </c>
      <c r="S6039" s="22" t="s">
        <v>31</v>
      </c>
      <c r="T6039" s="23" t="s">
        <v>52</v>
      </c>
      <c r="U6039" s="23" t="s">
        <v>50</v>
      </c>
      <c r="V6039" s="22" t="s">
        <v>67</v>
      </c>
      <c r="W6039" s="24" t="s">
        <v>140</v>
      </c>
      <c r="X6039" s="25" t="s">
        <v>69</v>
      </c>
      <c r="Y6039" s="25" t="s">
        <v>114</v>
      </c>
      <c r="Z6039" s="25" t="s">
        <v>65</v>
      </c>
      <c r="AA6039" s="25"/>
      <c r="AB6039" s="26"/>
      <c r="AC6039" s="31">
        <v>0</v>
      </c>
      <c r="AD6039" s="32"/>
      <c r="AE6039" s="32"/>
      <c r="AF6039" s="32"/>
      <c r="AG6039" s="33"/>
      <c r="AH6039" s="33"/>
      <c r="AI6039" s="33"/>
      <c r="AJ6039" s="27"/>
      <c r="AK6039" s="27"/>
      <c r="AL6039" s="27">
        <v>1.0903067637666697</v>
      </c>
      <c r="AM6039" s="27"/>
      <c r="AN6039" s="27">
        <v>0</v>
      </c>
      <c r="AO6039" s="28" t="s">
        <v>3861</v>
      </c>
      <c r="AP6039" s="29"/>
      <c r="AQ6039" s="29"/>
    </row>
    <row r="6040" spans="1:43" ht="12.65" customHeight="1">
      <c r="A6040" s="13" t="s">
        <v>545</v>
      </c>
      <c r="B6040" s="14" t="s">
        <v>3693</v>
      </c>
      <c r="C6040" s="13">
        <v>76</v>
      </c>
      <c r="D6040" s="13" t="s">
        <v>225</v>
      </c>
      <c r="E6040" s="15" t="s">
        <v>3253</v>
      </c>
      <c r="F6040" s="13">
        <v>45991</v>
      </c>
      <c r="G6040" s="13"/>
      <c r="H6040" s="16">
        <v>45894</v>
      </c>
      <c r="I6040" s="17">
        <v>45894</v>
      </c>
      <c r="J6040" s="18">
        <v>45894</v>
      </c>
      <c r="K6040" s="19">
        <v>0.875</v>
      </c>
      <c r="L6040" s="19">
        <v>0.95833333333333337</v>
      </c>
      <c r="M6040" s="20">
        <v>0.74999999999999989</v>
      </c>
      <c r="N6040" s="19">
        <v>0.83333333333333326</v>
      </c>
      <c r="O6040" s="21">
        <v>8.333333333333337E-2</v>
      </c>
      <c r="P6040" s="13" t="s">
        <v>829</v>
      </c>
      <c r="Q6040" s="13" t="s">
        <v>254</v>
      </c>
      <c r="R6040" s="13" t="s">
        <v>830</v>
      </c>
      <c r="S6040" s="22" t="s">
        <v>31</v>
      </c>
      <c r="T6040" s="23" t="s">
        <v>52</v>
      </c>
      <c r="U6040" s="23" t="s">
        <v>50</v>
      </c>
      <c r="V6040" s="22" t="s">
        <v>67</v>
      </c>
      <c r="W6040" s="24" t="s">
        <v>140</v>
      </c>
      <c r="X6040" s="25" t="s">
        <v>69</v>
      </c>
      <c r="Y6040" s="25" t="s">
        <v>114</v>
      </c>
      <c r="Z6040" s="25" t="s">
        <v>65</v>
      </c>
      <c r="AA6040" s="25"/>
      <c r="AB6040" s="26"/>
      <c r="AC6040" s="31">
        <v>0</v>
      </c>
      <c r="AD6040" s="32"/>
      <c r="AE6040" s="32"/>
      <c r="AF6040" s="32"/>
      <c r="AG6040" s="33"/>
      <c r="AH6040" s="33"/>
      <c r="AI6040" s="33"/>
      <c r="AJ6040" s="27"/>
      <c r="AK6040" s="27"/>
      <c r="AL6040" s="27">
        <v>1.362883454708337</v>
      </c>
      <c r="AM6040" s="27"/>
      <c r="AN6040" s="27">
        <v>0</v>
      </c>
      <c r="AO6040" s="28" t="s">
        <v>3861</v>
      </c>
      <c r="AP6040" s="29"/>
      <c r="AQ6040" s="29"/>
    </row>
    <row r="6041" spans="1:43" ht="12.65" customHeight="1">
      <c r="A6041" s="13" t="s">
        <v>545</v>
      </c>
      <c r="B6041" s="14" t="s">
        <v>3693</v>
      </c>
      <c r="C6041" s="13">
        <v>76</v>
      </c>
      <c r="D6041" s="13" t="s">
        <v>225</v>
      </c>
      <c r="E6041" s="15" t="s">
        <v>3253</v>
      </c>
      <c r="F6041" s="13">
        <v>45991</v>
      </c>
      <c r="G6041" s="13"/>
      <c r="H6041" s="16">
        <v>45895</v>
      </c>
      <c r="I6041" s="17">
        <v>45894</v>
      </c>
      <c r="J6041" s="18">
        <v>45894</v>
      </c>
      <c r="K6041" s="19">
        <v>4.1666666666666664E-2</v>
      </c>
      <c r="L6041" s="19">
        <v>0.125</v>
      </c>
      <c r="M6041" s="20">
        <v>0.91666666666666663</v>
      </c>
      <c r="N6041" s="19">
        <v>0</v>
      </c>
      <c r="O6041" s="21">
        <v>8.3333333333333259E-2</v>
      </c>
      <c r="P6041" s="13" t="s">
        <v>1394</v>
      </c>
      <c r="Q6041" s="13" t="s">
        <v>254</v>
      </c>
      <c r="R6041" s="13" t="s">
        <v>1395</v>
      </c>
      <c r="S6041" s="22" t="s">
        <v>31</v>
      </c>
      <c r="T6041" s="23" t="s">
        <v>52</v>
      </c>
      <c r="U6041" s="23" t="s">
        <v>50</v>
      </c>
      <c r="V6041" s="22" t="s">
        <v>67</v>
      </c>
      <c r="W6041" s="24" t="s">
        <v>156</v>
      </c>
      <c r="X6041" s="25" t="s">
        <v>63</v>
      </c>
      <c r="Y6041" s="25" t="s">
        <v>114</v>
      </c>
      <c r="Z6041" s="25" t="s">
        <v>60</v>
      </c>
      <c r="AA6041" s="25"/>
      <c r="AB6041" s="26"/>
      <c r="AC6041" s="31">
        <v>0</v>
      </c>
      <c r="AD6041" s="32"/>
      <c r="AE6041" s="32"/>
      <c r="AF6041" s="32"/>
      <c r="AG6041" s="33"/>
      <c r="AH6041" s="33"/>
      <c r="AI6041" s="33"/>
      <c r="AJ6041" s="27"/>
      <c r="AK6041" s="27"/>
      <c r="AL6041" s="27">
        <v>1.362883454708337</v>
      </c>
      <c r="AM6041" s="27"/>
      <c r="AN6041" s="27">
        <v>0</v>
      </c>
      <c r="AO6041" s="28" t="s">
        <v>3861</v>
      </c>
      <c r="AP6041" s="29"/>
      <c r="AQ6041" s="29"/>
    </row>
    <row r="6042" spans="1:43" ht="12.65" customHeight="1">
      <c r="A6042" s="13" t="s">
        <v>545</v>
      </c>
      <c r="B6042" s="14" t="s">
        <v>3693</v>
      </c>
      <c r="C6042" s="13">
        <v>76</v>
      </c>
      <c r="D6042" s="13" t="s">
        <v>225</v>
      </c>
      <c r="E6042" s="15" t="s">
        <v>3253</v>
      </c>
      <c r="F6042" s="13">
        <v>45991</v>
      </c>
      <c r="G6042" s="13"/>
      <c r="H6042" s="16">
        <v>45896</v>
      </c>
      <c r="I6042" s="17">
        <v>45896</v>
      </c>
      <c r="J6042" s="18">
        <v>45896</v>
      </c>
      <c r="K6042" s="19">
        <v>0.54166666666666663</v>
      </c>
      <c r="L6042" s="19">
        <v>0.58333333333333337</v>
      </c>
      <c r="M6042" s="20">
        <v>0.41666666666666663</v>
      </c>
      <c r="N6042" s="19">
        <v>0.45833333333333331</v>
      </c>
      <c r="O6042" s="21">
        <v>4.1666666666666685E-2</v>
      </c>
      <c r="P6042" s="13" t="s">
        <v>984</v>
      </c>
      <c r="Q6042" s="13" t="s">
        <v>254</v>
      </c>
      <c r="R6042" s="13" t="s">
        <v>985</v>
      </c>
      <c r="S6042" s="22" t="s">
        <v>32</v>
      </c>
      <c r="T6042" s="23" t="s">
        <v>52</v>
      </c>
      <c r="U6042" s="23">
        <v>0</v>
      </c>
      <c r="V6042" s="22" t="s">
        <v>67</v>
      </c>
      <c r="W6042" s="24" t="s">
        <v>3677</v>
      </c>
      <c r="X6042" s="25" t="s">
        <v>50</v>
      </c>
      <c r="Y6042" s="25" t="s">
        <v>50</v>
      </c>
      <c r="Z6042" s="25" t="s">
        <v>50</v>
      </c>
      <c r="AA6042" s="25"/>
      <c r="AB6042" s="26"/>
      <c r="AC6042" s="31">
        <v>0</v>
      </c>
      <c r="AD6042" s="32"/>
      <c r="AE6042" s="32"/>
      <c r="AF6042" s="32"/>
      <c r="AG6042" s="33"/>
      <c r="AH6042" s="33"/>
      <c r="AI6042" s="33"/>
      <c r="AJ6042" s="27"/>
      <c r="AK6042" s="27"/>
      <c r="AL6042" s="27">
        <v>1.0903067637666697</v>
      </c>
      <c r="AM6042" s="27"/>
      <c r="AN6042" s="27">
        <v>0</v>
      </c>
      <c r="AO6042" s="28" t="s">
        <v>3861</v>
      </c>
      <c r="AP6042" s="29"/>
      <c r="AQ6042" s="29"/>
    </row>
    <row r="6043" spans="1:43" ht="12.65" customHeight="1">
      <c r="A6043" s="13" t="s">
        <v>545</v>
      </c>
      <c r="B6043" s="14" t="s">
        <v>3693</v>
      </c>
      <c r="C6043" s="13">
        <v>76</v>
      </c>
      <c r="D6043" s="13" t="s">
        <v>225</v>
      </c>
      <c r="E6043" s="15" t="s">
        <v>3253</v>
      </c>
      <c r="F6043" s="13">
        <v>45991</v>
      </c>
      <c r="G6043" s="13"/>
      <c r="H6043" s="16">
        <v>45896</v>
      </c>
      <c r="I6043" s="17">
        <v>45896</v>
      </c>
      <c r="J6043" s="18">
        <v>45896</v>
      </c>
      <c r="K6043" s="19">
        <v>0.58333333333333337</v>
      </c>
      <c r="L6043" s="19">
        <v>0.66666666666666663</v>
      </c>
      <c r="M6043" s="20">
        <v>0.45833333333333331</v>
      </c>
      <c r="N6043" s="19">
        <v>0.54166666666666663</v>
      </c>
      <c r="O6043" s="21">
        <v>8.3333333333333315E-2</v>
      </c>
      <c r="P6043" s="13" t="s">
        <v>831</v>
      </c>
      <c r="Q6043" s="13" t="s">
        <v>254</v>
      </c>
      <c r="R6043" s="13" t="s">
        <v>832</v>
      </c>
      <c r="S6043" s="22" t="s">
        <v>31</v>
      </c>
      <c r="T6043" s="23" t="s">
        <v>52</v>
      </c>
      <c r="U6043" s="23" t="s">
        <v>50</v>
      </c>
      <c r="V6043" s="22" t="s">
        <v>67</v>
      </c>
      <c r="W6043" s="24" t="s">
        <v>139</v>
      </c>
      <c r="X6043" s="25" t="s">
        <v>71</v>
      </c>
      <c r="Y6043" s="25" t="s">
        <v>114</v>
      </c>
      <c r="Z6043" s="25" t="s">
        <v>66</v>
      </c>
      <c r="AA6043" s="25"/>
      <c r="AB6043" s="26"/>
      <c r="AC6043" s="31">
        <v>0</v>
      </c>
      <c r="AD6043" s="32"/>
      <c r="AE6043" s="32"/>
      <c r="AF6043" s="32"/>
      <c r="AG6043" s="33"/>
      <c r="AH6043" s="33"/>
      <c r="AI6043" s="33"/>
      <c r="AJ6043" s="27"/>
      <c r="AK6043" s="27"/>
      <c r="AL6043" s="27">
        <v>1.0903067637666697</v>
      </c>
      <c r="AM6043" s="27"/>
      <c r="AN6043" s="27">
        <v>0</v>
      </c>
      <c r="AO6043" s="28" t="s">
        <v>3861</v>
      </c>
      <c r="AP6043" s="29"/>
      <c r="AQ6043" s="29"/>
    </row>
    <row r="6044" spans="1:43" ht="12.65" customHeight="1">
      <c r="A6044" s="13" t="s">
        <v>545</v>
      </c>
      <c r="B6044" s="14" t="s">
        <v>3693</v>
      </c>
      <c r="C6044" s="13">
        <v>76</v>
      </c>
      <c r="D6044" s="13" t="s">
        <v>225</v>
      </c>
      <c r="E6044" s="15" t="s">
        <v>3253</v>
      </c>
      <c r="F6044" s="13">
        <v>45991</v>
      </c>
      <c r="G6044" s="13"/>
      <c r="H6044" s="16">
        <v>45896</v>
      </c>
      <c r="I6044" s="17">
        <v>45896</v>
      </c>
      <c r="J6044" s="18">
        <v>45896</v>
      </c>
      <c r="K6044" s="19">
        <v>0.83333333333333337</v>
      </c>
      <c r="L6044" s="19">
        <v>0.875</v>
      </c>
      <c r="M6044" s="20">
        <v>0.70833333333333326</v>
      </c>
      <c r="N6044" s="19">
        <v>0.74999999999999989</v>
      </c>
      <c r="O6044" s="21">
        <v>4.166666666666663E-2</v>
      </c>
      <c r="P6044" s="13" t="s">
        <v>1000</v>
      </c>
      <c r="Q6044" s="13" t="s">
        <v>254</v>
      </c>
      <c r="R6044" s="13" t="s">
        <v>1001</v>
      </c>
      <c r="S6044" s="22" t="s">
        <v>32</v>
      </c>
      <c r="T6044" s="23" t="s">
        <v>52</v>
      </c>
      <c r="U6044" s="23">
        <v>0</v>
      </c>
      <c r="V6044" s="22" t="s">
        <v>67</v>
      </c>
      <c r="W6044" s="24" t="s">
        <v>3677</v>
      </c>
      <c r="X6044" s="25" t="s">
        <v>50</v>
      </c>
      <c r="Y6044" s="25" t="s">
        <v>50</v>
      </c>
      <c r="Z6044" s="25" t="s">
        <v>50</v>
      </c>
      <c r="AA6044" s="25"/>
      <c r="AB6044" s="26"/>
      <c r="AC6044" s="31">
        <v>0</v>
      </c>
      <c r="AD6044" s="32"/>
      <c r="AE6044" s="32"/>
      <c r="AF6044" s="32"/>
      <c r="AG6044" s="33"/>
      <c r="AH6044" s="33"/>
      <c r="AI6044" s="33"/>
      <c r="AJ6044" s="27"/>
      <c r="AK6044" s="27"/>
      <c r="AL6044" s="27">
        <v>1.0903067637666697</v>
      </c>
      <c r="AM6044" s="27"/>
      <c r="AN6044" s="27">
        <v>0</v>
      </c>
      <c r="AO6044" s="28" t="s">
        <v>3861</v>
      </c>
      <c r="AP6044" s="29"/>
      <c r="AQ6044" s="29"/>
    </row>
    <row r="6045" spans="1:43" ht="12.65" customHeight="1">
      <c r="A6045" s="13" t="s">
        <v>545</v>
      </c>
      <c r="B6045" s="14" t="s">
        <v>3693</v>
      </c>
      <c r="C6045" s="13">
        <v>76</v>
      </c>
      <c r="D6045" s="13" t="s">
        <v>225</v>
      </c>
      <c r="E6045" s="15" t="s">
        <v>3253</v>
      </c>
      <c r="F6045" s="13">
        <v>45991</v>
      </c>
      <c r="G6045" s="13"/>
      <c r="H6045" s="16">
        <v>45897</v>
      </c>
      <c r="I6045" s="17">
        <v>45896</v>
      </c>
      <c r="J6045" s="18">
        <v>45896</v>
      </c>
      <c r="K6045" s="19">
        <v>4.1666666666666664E-2</v>
      </c>
      <c r="L6045" s="19">
        <v>8.3333333333333329E-2</v>
      </c>
      <c r="M6045" s="20">
        <v>0.91666666666666663</v>
      </c>
      <c r="N6045" s="19">
        <v>0.95833333333333326</v>
      </c>
      <c r="O6045" s="21">
        <v>4.166666666666663E-2</v>
      </c>
      <c r="P6045" s="13" t="s">
        <v>1000</v>
      </c>
      <c r="Q6045" s="13" t="s">
        <v>254</v>
      </c>
      <c r="R6045" s="13" t="s">
        <v>1001</v>
      </c>
      <c r="S6045" s="22" t="s">
        <v>32</v>
      </c>
      <c r="T6045" s="23" t="s">
        <v>52</v>
      </c>
      <c r="U6045" s="23">
        <v>0</v>
      </c>
      <c r="V6045" s="22" t="s">
        <v>67</v>
      </c>
      <c r="W6045" s="24" t="s">
        <v>3677</v>
      </c>
      <c r="X6045" s="25" t="s">
        <v>50</v>
      </c>
      <c r="Y6045" s="25" t="s">
        <v>50</v>
      </c>
      <c r="Z6045" s="25" t="s">
        <v>50</v>
      </c>
      <c r="AA6045" s="25"/>
      <c r="AB6045" s="26"/>
      <c r="AC6045" s="31">
        <v>0.14149723577921153</v>
      </c>
      <c r="AD6045" s="32"/>
      <c r="AE6045" s="32"/>
      <c r="AF6045" s="32"/>
      <c r="AG6045" s="33"/>
      <c r="AH6045" s="33"/>
      <c r="AI6045" s="33"/>
      <c r="AJ6045" s="27"/>
      <c r="AK6045" s="27"/>
      <c r="AL6045" s="27">
        <v>1.362883454708337</v>
      </c>
      <c r="AM6045" s="27"/>
      <c r="AN6045" s="27">
        <v>0</v>
      </c>
      <c r="AO6045" s="28" t="s">
        <v>3861</v>
      </c>
      <c r="AP6045" s="29"/>
      <c r="AQ6045" s="29"/>
    </row>
    <row r="6046" spans="1:43" ht="12.65" customHeight="1">
      <c r="A6046" s="13" t="s">
        <v>545</v>
      </c>
      <c r="B6046" s="14" t="s">
        <v>3693</v>
      </c>
      <c r="C6046" s="13">
        <v>76</v>
      </c>
      <c r="D6046" s="13" t="s">
        <v>225</v>
      </c>
      <c r="E6046" s="15" t="s">
        <v>3253</v>
      </c>
      <c r="F6046" s="13">
        <v>45991</v>
      </c>
      <c r="G6046" s="13"/>
      <c r="H6046" s="16">
        <v>45897</v>
      </c>
      <c r="I6046" s="17">
        <v>45897</v>
      </c>
      <c r="J6046" s="18">
        <v>45897</v>
      </c>
      <c r="K6046" s="19">
        <v>0.70833333333333337</v>
      </c>
      <c r="L6046" s="19">
        <v>0.75</v>
      </c>
      <c r="M6046" s="20">
        <v>0.58333333333333326</v>
      </c>
      <c r="N6046" s="19">
        <v>0.62499999999999989</v>
      </c>
      <c r="O6046" s="21">
        <v>4.166666666666663E-2</v>
      </c>
      <c r="P6046" s="13" t="s">
        <v>1000</v>
      </c>
      <c r="Q6046" s="13" t="s">
        <v>254</v>
      </c>
      <c r="R6046" s="13" t="s">
        <v>1001</v>
      </c>
      <c r="S6046" s="22" t="s">
        <v>32</v>
      </c>
      <c r="T6046" s="23" t="s">
        <v>52</v>
      </c>
      <c r="U6046" s="23">
        <v>0</v>
      </c>
      <c r="V6046" s="22" t="s">
        <v>67</v>
      </c>
      <c r="W6046" s="24" t="s">
        <v>3677</v>
      </c>
      <c r="X6046" s="25" t="s">
        <v>50</v>
      </c>
      <c r="Y6046" s="25" t="s">
        <v>50</v>
      </c>
      <c r="Z6046" s="25" t="s">
        <v>50</v>
      </c>
      <c r="AA6046" s="25"/>
      <c r="AB6046" s="26"/>
      <c r="AC6046" s="31">
        <v>0</v>
      </c>
      <c r="AD6046" s="32"/>
      <c r="AE6046" s="32"/>
      <c r="AF6046" s="32"/>
      <c r="AG6046" s="33"/>
      <c r="AH6046" s="33"/>
      <c r="AI6046" s="33"/>
      <c r="AJ6046" s="27"/>
      <c r="AK6046" s="27"/>
      <c r="AL6046" s="27">
        <v>1.0903067637666697</v>
      </c>
      <c r="AM6046" s="27"/>
      <c r="AN6046" s="27">
        <v>0</v>
      </c>
      <c r="AO6046" s="28" t="s">
        <v>3861</v>
      </c>
      <c r="AP6046" s="29"/>
      <c r="AQ6046" s="29"/>
    </row>
    <row r="6047" spans="1:43" ht="12.65" customHeight="1">
      <c r="A6047" s="13" t="s">
        <v>545</v>
      </c>
      <c r="B6047" s="14" t="s">
        <v>3693</v>
      </c>
      <c r="C6047" s="13">
        <v>76</v>
      </c>
      <c r="D6047" s="13" t="s">
        <v>225</v>
      </c>
      <c r="E6047" s="15" t="s">
        <v>3253</v>
      </c>
      <c r="F6047" s="13">
        <v>45991</v>
      </c>
      <c r="G6047" s="13"/>
      <c r="H6047" s="16">
        <v>45898</v>
      </c>
      <c r="I6047" s="17">
        <v>45897</v>
      </c>
      <c r="J6047" s="18">
        <v>45897</v>
      </c>
      <c r="K6047" s="19">
        <v>8.3333333333333329E-2</v>
      </c>
      <c r="L6047" s="19">
        <v>0.16666666666666666</v>
      </c>
      <c r="M6047" s="20">
        <v>0.95833333333333326</v>
      </c>
      <c r="N6047" s="19">
        <v>4.1666666666666741E-2</v>
      </c>
      <c r="O6047" s="21">
        <v>8.333333333333337E-2</v>
      </c>
      <c r="P6047" s="13" t="s">
        <v>829</v>
      </c>
      <c r="Q6047" s="13" t="s">
        <v>254</v>
      </c>
      <c r="R6047" s="13" t="s">
        <v>830</v>
      </c>
      <c r="S6047" s="22" t="s">
        <v>31</v>
      </c>
      <c r="T6047" s="23" t="s">
        <v>52</v>
      </c>
      <c r="U6047" s="23" t="s">
        <v>50</v>
      </c>
      <c r="V6047" s="22" t="s">
        <v>67</v>
      </c>
      <c r="W6047" s="24" t="s">
        <v>140</v>
      </c>
      <c r="X6047" s="25" t="s">
        <v>69</v>
      </c>
      <c r="Y6047" s="25" t="s">
        <v>114</v>
      </c>
      <c r="Z6047" s="25" t="s">
        <v>65</v>
      </c>
      <c r="AA6047" s="25"/>
      <c r="AB6047" s="26"/>
      <c r="AC6047" s="31">
        <v>1.9929188137917119E-2</v>
      </c>
      <c r="AD6047" s="32"/>
      <c r="AE6047" s="32"/>
      <c r="AF6047" s="32"/>
      <c r="AG6047" s="33"/>
      <c r="AH6047" s="33"/>
      <c r="AI6047" s="33"/>
      <c r="AJ6047" s="27"/>
      <c r="AK6047" s="27"/>
      <c r="AL6047" s="27">
        <v>1.362883454708337</v>
      </c>
      <c r="AM6047" s="27"/>
      <c r="AN6047" s="27">
        <v>0</v>
      </c>
      <c r="AO6047" s="28" t="s">
        <v>3861</v>
      </c>
      <c r="AP6047" s="29"/>
      <c r="AQ6047" s="29"/>
    </row>
    <row r="6048" spans="1:43" ht="12.65" customHeight="1">
      <c r="A6048" s="13" t="s">
        <v>545</v>
      </c>
      <c r="B6048" s="14" t="s">
        <v>3693</v>
      </c>
      <c r="C6048" s="13">
        <v>76</v>
      </c>
      <c r="D6048" s="13" t="s">
        <v>225</v>
      </c>
      <c r="E6048" s="15" t="s">
        <v>3253</v>
      </c>
      <c r="F6048" s="13">
        <v>45991</v>
      </c>
      <c r="G6048" s="13"/>
      <c r="H6048" s="16">
        <v>45898</v>
      </c>
      <c r="I6048" s="17">
        <v>45898</v>
      </c>
      <c r="J6048" s="18">
        <v>45898</v>
      </c>
      <c r="K6048" s="19">
        <v>0.625</v>
      </c>
      <c r="L6048" s="19">
        <v>0.64583333333333337</v>
      </c>
      <c r="M6048" s="20">
        <v>0.5</v>
      </c>
      <c r="N6048" s="19">
        <v>0.52083333333333326</v>
      </c>
      <c r="O6048" s="21">
        <v>2.0833333333333315E-2</v>
      </c>
      <c r="P6048" s="13" t="s">
        <v>822</v>
      </c>
      <c r="Q6048" s="13" t="s">
        <v>254</v>
      </c>
      <c r="R6048" s="13" t="s">
        <v>823</v>
      </c>
      <c r="S6048" s="22" t="s">
        <v>33</v>
      </c>
      <c r="T6048" s="23" t="s">
        <v>52</v>
      </c>
      <c r="U6048" s="23">
        <v>0</v>
      </c>
      <c r="V6048" s="22" t="s">
        <v>68</v>
      </c>
      <c r="W6048" s="24" t="s">
        <v>3677</v>
      </c>
      <c r="X6048" s="25" t="s">
        <v>50</v>
      </c>
      <c r="Y6048" s="25" t="s">
        <v>50</v>
      </c>
      <c r="Z6048" s="25" t="s">
        <v>50</v>
      </c>
      <c r="AA6048" s="25"/>
      <c r="AB6048" s="26"/>
      <c r="AC6048" s="31">
        <v>0</v>
      </c>
      <c r="AD6048" s="32"/>
      <c r="AE6048" s="32"/>
      <c r="AF6048" s="32"/>
      <c r="AG6048" s="33"/>
      <c r="AH6048" s="33"/>
      <c r="AI6048" s="33"/>
      <c r="AJ6048" s="27"/>
      <c r="AK6048" s="27"/>
      <c r="AL6048" s="27">
        <v>1.0903067637666697</v>
      </c>
      <c r="AM6048" s="27"/>
      <c r="AN6048" s="27">
        <v>0</v>
      </c>
      <c r="AO6048" s="28" t="s">
        <v>3861</v>
      </c>
      <c r="AP6048" s="29"/>
      <c r="AQ6048" s="29"/>
    </row>
    <row r="6049" spans="1:43" ht="12.65" customHeight="1">
      <c r="A6049" s="13" t="s">
        <v>545</v>
      </c>
      <c r="B6049" s="14" t="s">
        <v>3693</v>
      </c>
      <c r="C6049" s="13">
        <v>76</v>
      </c>
      <c r="D6049" s="13" t="s">
        <v>225</v>
      </c>
      <c r="E6049" s="15" t="s">
        <v>3253</v>
      </c>
      <c r="F6049" s="13">
        <v>45991</v>
      </c>
      <c r="G6049" s="13"/>
      <c r="H6049" s="16">
        <v>45898</v>
      </c>
      <c r="I6049" s="17">
        <v>45898</v>
      </c>
      <c r="J6049" s="18">
        <v>45898</v>
      </c>
      <c r="K6049" s="19">
        <v>0.66666666666666663</v>
      </c>
      <c r="L6049" s="19">
        <v>0.70833333333333337</v>
      </c>
      <c r="M6049" s="20">
        <v>0.54166666666666663</v>
      </c>
      <c r="N6049" s="19">
        <v>0.58333333333333326</v>
      </c>
      <c r="O6049" s="21">
        <v>4.1666666666666685E-2</v>
      </c>
      <c r="P6049" s="13" t="s">
        <v>1000</v>
      </c>
      <c r="Q6049" s="13" t="s">
        <v>254</v>
      </c>
      <c r="R6049" s="13" t="s">
        <v>1001</v>
      </c>
      <c r="S6049" s="22" t="s">
        <v>32</v>
      </c>
      <c r="T6049" s="23" t="s">
        <v>52</v>
      </c>
      <c r="U6049" s="23">
        <v>0</v>
      </c>
      <c r="V6049" s="22" t="s">
        <v>67</v>
      </c>
      <c r="W6049" s="24" t="s">
        <v>3677</v>
      </c>
      <c r="X6049" s="25" t="s">
        <v>50</v>
      </c>
      <c r="Y6049" s="25" t="s">
        <v>50</v>
      </c>
      <c r="Z6049" s="25" t="s">
        <v>50</v>
      </c>
      <c r="AA6049" s="25"/>
      <c r="AB6049" s="26"/>
      <c r="AC6049" s="31">
        <v>0</v>
      </c>
      <c r="AD6049" s="32"/>
      <c r="AE6049" s="32"/>
      <c r="AF6049" s="32"/>
      <c r="AG6049" s="33"/>
      <c r="AH6049" s="33"/>
      <c r="AI6049" s="33"/>
      <c r="AJ6049" s="27"/>
      <c r="AK6049" s="27"/>
      <c r="AL6049" s="27">
        <v>1.0903067637666697</v>
      </c>
      <c r="AM6049" s="27"/>
      <c r="AN6049" s="27">
        <v>0</v>
      </c>
      <c r="AO6049" s="28" t="s">
        <v>3861</v>
      </c>
      <c r="AP6049" s="29"/>
      <c r="AQ6049" s="29"/>
    </row>
    <row r="6050" spans="1:43" ht="12.65" customHeight="1">
      <c r="A6050" s="13" t="s">
        <v>545</v>
      </c>
      <c r="B6050" s="14" t="s">
        <v>3693</v>
      </c>
      <c r="C6050" s="13">
        <v>76</v>
      </c>
      <c r="D6050" s="13" t="s">
        <v>225</v>
      </c>
      <c r="E6050" s="15" t="s">
        <v>3253</v>
      </c>
      <c r="F6050" s="13">
        <v>45991</v>
      </c>
      <c r="G6050" s="13"/>
      <c r="H6050" s="16">
        <v>45898</v>
      </c>
      <c r="I6050" s="17">
        <v>45898</v>
      </c>
      <c r="J6050" s="18">
        <v>45898</v>
      </c>
      <c r="K6050" s="19">
        <v>0.9375</v>
      </c>
      <c r="L6050" s="19">
        <v>0.95833333333333337</v>
      </c>
      <c r="M6050" s="20">
        <v>0.8125</v>
      </c>
      <c r="N6050" s="19">
        <v>0.83333333333333326</v>
      </c>
      <c r="O6050" s="21">
        <v>2.0833333333333259E-2</v>
      </c>
      <c r="P6050" s="13" t="s">
        <v>826</v>
      </c>
      <c r="Q6050" s="13" t="s">
        <v>254</v>
      </c>
      <c r="R6050" s="13" t="s">
        <v>827</v>
      </c>
      <c r="S6050" s="22" t="s">
        <v>33</v>
      </c>
      <c r="T6050" s="23" t="s">
        <v>52</v>
      </c>
      <c r="U6050" s="23">
        <v>0</v>
      </c>
      <c r="V6050" s="22" t="s">
        <v>68</v>
      </c>
      <c r="W6050" s="24" t="s">
        <v>3677</v>
      </c>
      <c r="X6050" s="25" t="s">
        <v>50</v>
      </c>
      <c r="Y6050" s="25" t="s">
        <v>50</v>
      </c>
      <c r="Z6050" s="25" t="s">
        <v>50</v>
      </c>
      <c r="AA6050" s="25"/>
      <c r="AB6050" s="26"/>
      <c r="AC6050" s="31">
        <v>0</v>
      </c>
      <c r="AD6050" s="32"/>
      <c r="AE6050" s="32"/>
      <c r="AF6050" s="32"/>
      <c r="AG6050" s="33"/>
      <c r="AH6050" s="33"/>
      <c r="AI6050" s="33"/>
      <c r="AJ6050" s="27"/>
      <c r="AK6050" s="27"/>
      <c r="AL6050" s="27">
        <v>1.362883454708337</v>
      </c>
      <c r="AM6050" s="27"/>
      <c r="AN6050" s="27">
        <v>0</v>
      </c>
      <c r="AO6050" s="28" t="s">
        <v>3861</v>
      </c>
      <c r="AP6050" s="29"/>
      <c r="AQ6050" s="29"/>
    </row>
    <row r="6051" spans="1:43" ht="12.65" customHeight="1">
      <c r="A6051" s="13" t="s">
        <v>545</v>
      </c>
      <c r="B6051" s="14" t="s">
        <v>3693</v>
      </c>
      <c r="C6051" s="13">
        <v>76</v>
      </c>
      <c r="D6051" s="13" t="s">
        <v>225</v>
      </c>
      <c r="E6051" s="15" t="s">
        <v>3253</v>
      </c>
      <c r="F6051" s="13">
        <v>45991</v>
      </c>
      <c r="G6051" s="13"/>
      <c r="H6051" s="16">
        <v>45899</v>
      </c>
      <c r="I6051" s="17">
        <v>45899</v>
      </c>
      <c r="J6051" s="18">
        <v>45899</v>
      </c>
      <c r="K6051" s="19">
        <v>0.1875</v>
      </c>
      <c r="L6051" s="19">
        <v>0.20833333333333334</v>
      </c>
      <c r="M6051" s="20">
        <v>6.25E-2</v>
      </c>
      <c r="N6051" s="19">
        <v>8.3333333333333301E-2</v>
      </c>
      <c r="O6051" s="21">
        <v>2.0833333333333259E-2</v>
      </c>
      <c r="P6051" s="13" t="s">
        <v>826</v>
      </c>
      <c r="Q6051" s="13" t="s">
        <v>254</v>
      </c>
      <c r="R6051" s="13" t="s">
        <v>827</v>
      </c>
      <c r="S6051" s="22" t="s">
        <v>33</v>
      </c>
      <c r="T6051" s="23" t="s">
        <v>52</v>
      </c>
      <c r="U6051" s="23">
        <v>0</v>
      </c>
      <c r="V6051" s="22" t="s">
        <v>68</v>
      </c>
      <c r="W6051" s="24" t="s">
        <v>3677</v>
      </c>
      <c r="X6051" s="25" t="s">
        <v>50</v>
      </c>
      <c r="Y6051" s="25" t="s">
        <v>50</v>
      </c>
      <c r="Z6051" s="25" t="s">
        <v>50</v>
      </c>
      <c r="AA6051" s="25"/>
      <c r="AB6051" s="26"/>
      <c r="AC6051" s="31">
        <v>0</v>
      </c>
      <c r="AD6051" s="32"/>
      <c r="AE6051" s="32"/>
      <c r="AF6051" s="32"/>
      <c r="AG6051" s="33"/>
      <c r="AH6051" s="33"/>
      <c r="AI6051" s="33"/>
      <c r="AJ6051" s="27"/>
      <c r="AK6051" s="27"/>
      <c r="AL6051" s="27">
        <v>1.4173987928966705</v>
      </c>
      <c r="AM6051" s="27"/>
      <c r="AN6051" s="27">
        <v>0</v>
      </c>
      <c r="AO6051" s="28" t="s">
        <v>3861</v>
      </c>
      <c r="AP6051" s="29"/>
      <c r="AQ6051" s="29"/>
    </row>
    <row r="6052" spans="1:43" ht="12.65" customHeight="1">
      <c r="A6052" s="13" t="s">
        <v>545</v>
      </c>
      <c r="B6052" s="14" t="s">
        <v>3693</v>
      </c>
      <c r="C6052" s="13">
        <v>76</v>
      </c>
      <c r="D6052" s="13" t="s">
        <v>225</v>
      </c>
      <c r="E6052" s="15" t="s">
        <v>3253</v>
      </c>
      <c r="F6052" s="13">
        <v>45991</v>
      </c>
      <c r="G6052" s="13"/>
      <c r="H6052" s="16">
        <v>45900</v>
      </c>
      <c r="I6052" s="17">
        <v>45900</v>
      </c>
      <c r="J6052" s="18">
        <v>45900</v>
      </c>
      <c r="K6052" s="19">
        <v>0.16666666666666666</v>
      </c>
      <c r="L6052" s="19">
        <v>0.25</v>
      </c>
      <c r="M6052" s="20">
        <v>4.1666666666666741E-2</v>
      </c>
      <c r="N6052" s="19">
        <v>0.12499999999999997</v>
      </c>
      <c r="O6052" s="21">
        <v>8.333333333333337E-2</v>
      </c>
      <c r="P6052" s="13" t="s">
        <v>1392</v>
      </c>
      <c r="Q6052" s="13" t="s">
        <v>254</v>
      </c>
      <c r="R6052" s="13" t="s">
        <v>1393</v>
      </c>
      <c r="S6052" s="22" t="s">
        <v>31</v>
      </c>
      <c r="T6052" s="23" t="s">
        <v>52</v>
      </c>
      <c r="U6052" s="23" t="s">
        <v>50</v>
      </c>
      <c r="V6052" s="22" t="s">
        <v>68</v>
      </c>
      <c r="W6052" s="24" t="s">
        <v>138</v>
      </c>
      <c r="X6052" s="25" t="s">
        <v>56</v>
      </c>
      <c r="Y6052" s="25" t="s">
        <v>114</v>
      </c>
      <c r="Z6052" s="25" t="s">
        <v>71</v>
      </c>
      <c r="AA6052" s="25"/>
      <c r="AB6052" s="26"/>
      <c r="AC6052" s="31">
        <v>1.0961053475854415E-2</v>
      </c>
      <c r="AD6052" s="32"/>
      <c r="AE6052" s="32"/>
      <c r="AF6052" s="32"/>
      <c r="AG6052" s="33"/>
      <c r="AH6052" s="33"/>
      <c r="AI6052" s="33"/>
      <c r="AJ6052" s="27"/>
      <c r="AK6052" s="27"/>
      <c r="AL6052" s="27">
        <v>1.4173987928966705</v>
      </c>
      <c r="AM6052" s="27"/>
      <c r="AN6052" s="27">
        <v>0</v>
      </c>
      <c r="AO6052" s="28" t="s">
        <v>3861</v>
      </c>
      <c r="AP6052" s="29"/>
      <c r="AQ6052" s="29"/>
    </row>
    <row r="6053" spans="1:43" ht="12.65" customHeight="1">
      <c r="A6053" s="13" t="s">
        <v>545</v>
      </c>
      <c r="B6053" s="14" t="s">
        <v>3693</v>
      </c>
      <c r="C6053" s="13">
        <v>76</v>
      </c>
      <c r="D6053" s="13" t="s">
        <v>225</v>
      </c>
      <c r="E6053" s="15" t="s">
        <v>3253</v>
      </c>
      <c r="F6053" s="13">
        <v>45991</v>
      </c>
      <c r="G6053" s="13"/>
      <c r="H6053" s="16">
        <v>45900</v>
      </c>
      <c r="I6053" s="17">
        <v>45900</v>
      </c>
      <c r="J6053" s="18">
        <v>45900</v>
      </c>
      <c r="K6053" s="19">
        <v>0.375</v>
      </c>
      <c r="L6053" s="19">
        <v>0.45833333333333337</v>
      </c>
      <c r="M6053" s="20">
        <v>0.24999999999999994</v>
      </c>
      <c r="N6053" s="19">
        <v>0.33333333333333331</v>
      </c>
      <c r="O6053" s="21">
        <v>8.3333333333333343E-2</v>
      </c>
      <c r="P6053" s="13" t="s">
        <v>1004</v>
      </c>
      <c r="Q6053" s="13" t="s">
        <v>254</v>
      </c>
      <c r="R6053" s="13" t="s">
        <v>1005</v>
      </c>
      <c r="S6053" s="22" t="s">
        <v>31</v>
      </c>
      <c r="T6053" s="23" t="s">
        <v>52</v>
      </c>
      <c r="U6053" s="23" t="s">
        <v>50</v>
      </c>
      <c r="V6053" s="22" t="s">
        <v>68</v>
      </c>
      <c r="W6053" s="24" t="s">
        <v>138</v>
      </c>
      <c r="X6053" s="25" t="s">
        <v>56</v>
      </c>
      <c r="Y6053" s="25" t="s">
        <v>114</v>
      </c>
      <c r="Z6053" s="25" t="s">
        <v>71</v>
      </c>
      <c r="AA6053" s="25"/>
      <c r="AB6053" s="26"/>
      <c r="AC6053" s="31">
        <v>0</v>
      </c>
      <c r="AD6053" s="32"/>
      <c r="AE6053" s="32"/>
      <c r="AF6053" s="32"/>
      <c r="AG6053" s="33"/>
      <c r="AH6053" s="33"/>
      <c r="AI6053" s="33"/>
      <c r="AJ6053" s="27"/>
      <c r="AK6053" s="27"/>
      <c r="AL6053" s="27">
        <v>1.4173987928966705</v>
      </c>
      <c r="AM6053" s="27"/>
      <c r="AN6053" s="27">
        <v>0</v>
      </c>
      <c r="AO6053" s="28" t="s">
        <v>3861</v>
      </c>
      <c r="AP6053" s="29"/>
      <c r="AQ6053" s="29"/>
    </row>
    <row r="6054" spans="1:43" ht="12.65" customHeight="1">
      <c r="A6054" s="13" t="s">
        <v>545</v>
      </c>
      <c r="B6054" s="14" t="s">
        <v>3693</v>
      </c>
      <c r="C6054" s="13">
        <v>76</v>
      </c>
      <c r="D6054" s="13" t="s">
        <v>225</v>
      </c>
      <c r="E6054" s="15" t="s">
        <v>3253</v>
      </c>
      <c r="F6054" s="13">
        <v>45991</v>
      </c>
      <c r="G6054" s="13"/>
      <c r="H6054" s="16">
        <v>45900</v>
      </c>
      <c r="I6054" s="17">
        <v>45900</v>
      </c>
      <c r="J6054" s="18">
        <v>45900</v>
      </c>
      <c r="K6054" s="19">
        <v>0.45833333333333331</v>
      </c>
      <c r="L6054" s="19">
        <v>0.54166666666666663</v>
      </c>
      <c r="M6054" s="20">
        <v>0.33333333333333331</v>
      </c>
      <c r="N6054" s="19">
        <v>0.41666666666666663</v>
      </c>
      <c r="O6054" s="21">
        <v>8.3333333333333315E-2</v>
      </c>
      <c r="P6054" s="13" t="s">
        <v>1002</v>
      </c>
      <c r="Q6054" s="13" t="s">
        <v>254</v>
      </c>
      <c r="R6054" s="13" t="s">
        <v>1003</v>
      </c>
      <c r="S6054" s="22" t="s">
        <v>31</v>
      </c>
      <c r="T6054" s="23" t="s">
        <v>52</v>
      </c>
      <c r="U6054" s="23" t="s">
        <v>50</v>
      </c>
      <c r="V6054" s="22" t="s">
        <v>68</v>
      </c>
      <c r="W6054" s="24" t="s">
        <v>135</v>
      </c>
      <c r="X6054" s="25" t="s">
        <v>74</v>
      </c>
      <c r="Y6054" s="25" t="s">
        <v>114</v>
      </c>
      <c r="Z6054" s="25" t="s">
        <v>69</v>
      </c>
      <c r="AA6054" s="25"/>
      <c r="AB6054" s="26"/>
      <c r="AC6054" s="31">
        <v>0</v>
      </c>
      <c r="AD6054" s="32"/>
      <c r="AE6054" s="32"/>
      <c r="AF6054" s="32"/>
      <c r="AG6054" s="33"/>
      <c r="AH6054" s="33"/>
      <c r="AI6054" s="33"/>
      <c r="AJ6054" s="27"/>
      <c r="AK6054" s="27"/>
      <c r="AL6054" s="27">
        <v>1.4173987928966705</v>
      </c>
      <c r="AM6054" s="27"/>
      <c r="AN6054" s="27">
        <v>0</v>
      </c>
      <c r="AO6054" s="28" t="s">
        <v>3861</v>
      </c>
      <c r="AP6054" s="29"/>
      <c r="AQ6054" s="29"/>
    </row>
    <row r="6055" spans="1:43" ht="12.65" customHeight="1">
      <c r="A6055" s="13" t="s">
        <v>545</v>
      </c>
      <c r="B6055" s="14" t="s">
        <v>3693</v>
      </c>
      <c r="C6055" s="13">
        <v>76</v>
      </c>
      <c r="D6055" s="13" t="s">
        <v>225</v>
      </c>
      <c r="E6055" s="15" t="s">
        <v>3253</v>
      </c>
      <c r="F6055" s="13">
        <v>45991</v>
      </c>
      <c r="G6055" s="13"/>
      <c r="H6055" s="16">
        <v>45901</v>
      </c>
      <c r="I6055" s="17">
        <v>45900</v>
      </c>
      <c r="J6055" s="18">
        <v>45900</v>
      </c>
      <c r="K6055" s="19">
        <v>0</v>
      </c>
      <c r="L6055" s="19">
        <v>8.3333333333333329E-2</v>
      </c>
      <c r="M6055" s="20">
        <v>0.87499999999999989</v>
      </c>
      <c r="N6055" s="19">
        <v>0.95833333333333326</v>
      </c>
      <c r="O6055" s="21">
        <v>8.333333333333337E-2</v>
      </c>
      <c r="P6055" s="13" t="s">
        <v>1646</v>
      </c>
      <c r="Q6055" s="13" t="s">
        <v>254</v>
      </c>
      <c r="R6055" s="13" t="s">
        <v>1647</v>
      </c>
      <c r="S6055" s="22" t="s">
        <v>31</v>
      </c>
      <c r="T6055" s="23" t="s">
        <v>52</v>
      </c>
      <c r="U6055" s="23" t="s">
        <v>50</v>
      </c>
      <c r="V6055" s="22" t="s">
        <v>68</v>
      </c>
      <c r="W6055" s="24" t="s">
        <v>142</v>
      </c>
      <c r="X6055" s="25" t="s">
        <v>57</v>
      </c>
      <c r="Y6055" s="25" t="s">
        <v>114</v>
      </c>
      <c r="Z6055" s="25" t="s">
        <v>63</v>
      </c>
      <c r="AA6055" s="25"/>
      <c r="AB6055" s="26"/>
      <c r="AC6055" s="31">
        <v>0</v>
      </c>
      <c r="AD6055" s="32"/>
      <c r="AE6055" s="32"/>
      <c r="AF6055" s="32"/>
      <c r="AG6055" s="33"/>
      <c r="AH6055" s="33"/>
      <c r="AI6055" s="33"/>
      <c r="AJ6055" s="27"/>
      <c r="AK6055" s="27"/>
      <c r="AL6055" s="27">
        <v>1.7717484911208381</v>
      </c>
      <c r="AM6055" s="27"/>
      <c r="AN6055" s="27">
        <v>0</v>
      </c>
      <c r="AO6055" s="28" t="s">
        <v>3861</v>
      </c>
      <c r="AP6055" s="29"/>
      <c r="AQ6055" s="29"/>
    </row>
    <row r="6056" spans="1:43" ht="12.65" customHeight="1">
      <c r="A6056" s="13" t="s">
        <v>545</v>
      </c>
      <c r="B6056" s="14" t="s">
        <v>3693</v>
      </c>
      <c r="C6056" s="13">
        <v>76</v>
      </c>
      <c r="D6056" s="13" t="s">
        <v>225</v>
      </c>
      <c r="E6056" s="15" t="s">
        <v>3253</v>
      </c>
      <c r="F6056" s="13">
        <v>45991</v>
      </c>
      <c r="G6056" s="13"/>
      <c r="H6056" s="16">
        <v>45901</v>
      </c>
      <c r="I6056" s="17">
        <v>45900</v>
      </c>
      <c r="J6056" s="18">
        <v>45900</v>
      </c>
      <c r="K6056" s="19">
        <v>8.3333333333333329E-2</v>
      </c>
      <c r="L6056" s="19">
        <v>0.16666666666666666</v>
      </c>
      <c r="M6056" s="20">
        <v>0.95833333333333326</v>
      </c>
      <c r="N6056" s="19">
        <v>4.1666666666666741E-2</v>
      </c>
      <c r="O6056" s="21">
        <v>8.333333333333337E-2</v>
      </c>
      <c r="P6056" s="13" t="s">
        <v>1004</v>
      </c>
      <c r="Q6056" s="13" t="s">
        <v>254</v>
      </c>
      <c r="R6056" s="13" t="s">
        <v>1005</v>
      </c>
      <c r="S6056" s="22" t="s">
        <v>31</v>
      </c>
      <c r="T6056" s="23" t="s">
        <v>52</v>
      </c>
      <c r="U6056" s="23" t="s">
        <v>50</v>
      </c>
      <c r="V6056" s="22" t="s">
        <v>68</v>
      </c>
      <c r="W6056" s="24" t="s">
        <v>138</v>
      </c>
      <c r="X6056" s="25" t="s">
        <v>56</v>
      </c>
      <c r="Y6056" s="25" t="s">
        <v>114</v>
      </c>
      <c r="Z6056" s="25" t="s">
        <v>71</v>
      </c>
      <c r="AA6056" s="25"/>
      <c r="AB6056" s="26"/>
      <c r="AC6056" s="31">
        <v>3.6868998055146665E-2</v>
      </c>
      <c r="AD6056" s="32"/>
      <c r="AE6056" s="32"/>
      <c r="AF6056" s="32"/>
      <c r="AG6056" s="33"/>
      <c r="AH6056" s="33"/>
      <c r="AI6056" s="33"/>
      <c r="AJ6056" s="27"/>
      <c r="AK6056" s="27"/>
      <c r="AL6056" s="27">
        <v>1.7717484911208381</v>
      </c>
      <c r="AM6056" s="27"/>
      <c r="AN6056" s="27">
        <v>0</v>
      </c>
      <c r="AO6056" s="28" t="s">
        <v>3861</v>
      </c>
      <c r="AP6056" s="29"/>
      <c r="AQ6056" s="29"/>
    </row>
    <row r="6057" spans="1:43" ht="12.65" customHeight="1">
      <c r="A6057" s="13" t="s">
        <v>2087</v>
      </c>
      <c r="B6057" s="14" t="s">
        <v>2088</v>
      </c>
      <c r="C6057" s="13">
        <v>47</v>
      </c>
      <c r="D6057" s="13" t="s">
        <v>2208</v>
      </c>
      <c r="E6057" s="15" t="s">
        <v>2208</v>
      </c>
      <c r="F6057" s="13">
        <v>2870</v>
      </c>
      <c r="G6057" s="13" t="s">
        <v>255</v>
      </c>
      <c r="H6057" s="16">
        <v>45885</v>
      </c>
      <c r="I6057" s="17">
        <v>45885</v>
      </c>
      <c r="J6057" s="18">
        <v>45885</v>
      </c>
      <c r="K6057" s="19">
        <v>0.75</v>
      </c>
      <c r="L6057" s="19">
        <v>0.86041666666666672</v>
      </c>
      <c r="M6057" s="20">
        <v>0.58333333333333337</v>
      </c>
      <c r="N6057" s="19">
        <v>0.69374999999999998</v>
      </c>
      <c r="O6057" s="21">
        <v>0.11041666666666661</v>
      </c>
      <c r="P6057" s="13" t="s">
        <v>2209</v>
      </c>
      <c r="Q6057" s="13" t="s">
        <v>2210</v>
      </c>
      <c r="R6057" s="22" t="s">
        <v>2211</v>
      </c>
      <c r="S6057" s="22" t="s">
        <v>29</v>
      </c>
      <c r="T6057" s="23" t="s">
        <v>97</v>
      </c>
      <c r="U6057" s="23" t="s">
        <v>50</v>
      </c>
      <c r="V6057" s="22" t="s">
        <v>3880</v>
      </c>
      <c r="W6057" s="24" t="s">
        <v>3659</v>
      </c>
      <c r="X6057" s="25" t="s">
        <v>83</v>
      </c>
      <c r="Y6057" s="25" t="s">
        <v>114</v>
      </c>
      <c r="Z6057" s="25" t="s">
        <v>71</v>
      </c>
      <c r="AA6057" s="25"/>
      <c r="AB6057" s="26"/>
      <c r="AC6057" s="31"/>
      <c r="AD6057" s="32">
        <v>0.19</v>
      </c>
      <c r="AE6057" s="32">
        <v>598</v>
      </c>
      <c r="AF6057" s="32">
        <v>2</v>
      </c>
      <c r="AG6057" s="33">
        <v>0.23</v>
      </c>
      <c r="AH6057" s="33">
        <v>586</v>
      </c>
      <c r="AI6057" s="33">
        <v>2.0499999999999998</v>
      </c>
      <c r="AJ6057" s="27"/>
      <c r="AK6057" s="27"/>
      <c r="AL6057" s="27">
        <v>407.53221600000001</v>
      </c>
      <c r="AM6057" s="27" t="s">
        <v>3873</v>
      </c>
      <c r="AN6057" s="27"/>
      <c r="AO6057" s="28" t="s">
        <v>107</v>
      </c>
      <c r="AP6057" s="51"/>
      <c r="AQ6057" s="51"/>
    </row>
    <row r="6058" spans="1:43" ht="12.65" customHeight="1">
      <c r="A6058" s="13" t="s">
        <v>2087</v>
      </c>
      <c r="B6058" s="14" t="s">
        <v>2088</v>
      </c>
      <c r="C6058" s="13">
        <v>47</v>
      </c>
      <c r="D6058" s="13" t="s">
        <v>225</v>
      </c>
      <c r="E6058" s="15" t="s">
        <v>2192</v>
      </c>
      <c r="F6058" s="13">
        <v>1144</v>
      </c>
      <c r="G6058" s="13" t="s">
        <v>253</v>
      </c>
      <c r="H6058" s="16">
        <v>45891</v>
      </c>
      <c r="I6058" s="17">
        <v>45891</v>
      </c>
      <c r="J6058" s="18">
        <v>45891</v>
      </c>
      <c r="K6058" s="19">
        <v>0.75</v>
      </c>
      <c r="L6058" s="19">
        <v>0.85555555555555562</v>
      </c>
      <c r="M6058" s="20">
        <v>0.58333333333333337</v>
      </c>
      <c r="N6058" s="19">
        <v>0.68888888888888888</v>
      </c>
      <c r="O6058" s="21">
        <v>0.10555555555555551</v>
      </c>
      <c r="P6058" s="13" t="s">
        <v>2193</v>
      </c>
      <c r="Q6058" s="13" t="s">
        <v>2194</v>
      </c>
      <c r="R6058" s="22" t="s">
        <v>2195</v>
      </c>
      <c r="S6058" s="22" t="s">
        <v>29</v>
      </c>
      <c r="T6058" s="23" t="s">
        <v>52</v>
      </c>
      <c r="U6058" s="23" t="s">
        <v>50</v>
      </c>
      <c r="V6058" s="22" t="s">
        <v>67</v>
      </c>
      <c r="W6058" s="24" t="s">
        <v>139</v>
      </c>
      <c r="X6058" s="25" t="s">
        <v>71</v>
      </c>
      <c r="Y6058" s="25" t="s">
        <v>114</v>
      </c>
      <c r="Z6058" s="25" t="s">
        <v>66</v>
      </c>
      <c r="AA6058" s="25"/>
      <c r="AB6058" s="26"/>
      <c r="AC6058" s="31"/>
      <c r="AD6058" s="32">
        <v>0.03</v>
      </c>
      <c r="AE6058" s="32">
        <v>105</v>
      </c>
      <c r="AF6058" s="32">
        <v>0.43</v>
      </c>
      <c r="AG6058" s="33">
        <v>0.04</v>
      </c>
      <c r="AH6058" s="33">
        <v>100</v>
      </c>
      <c r="AI6058" s="33">
        <v>0.43</v>
      </c>
      <c r="AJ6058" s="27"/>
      <c r="AK6058" s="27"/>
      <c r="AL6058" s="27">
        <v>27.177656279069755</v>
      </c>
      <c r="AM6058" s="27" t="s">
        <v>3873</v>
      </c>
      <c r="AN6058" s="27"/>
      <c r="AO6058" s="28" t="s">
        <v>107</v>
      </c>
      <c r="AP6058" s="51"/>
      <c r="AQ6058" s="51"/>
    </row>
    <row r="6059" spans="1:43" ht="12.65" customHeight="1">
      <c r="A6059" s="13" t="s">
        <v>2087</v>
      </c>
      <c r="B6059" s="14" t="s">
        <v>2088</v>
      </c>
      <c r="C6059" s="13">
        <v>47</v>
      </c>
      <c r="D6059" s="13" t="s">
        <v>225</v>
      </c>
      <c r="E6059" s="15" t="s">
        <v>3638</v>
      </c>
      <c r="F6059" s="13">
        <v>2098</v>
      </c>
      <c r="G6059" s="13" t="s">
        <v>253</v>
      </c>
      <c r="H6059" s="16">
        <v>45891</v>
      </c>
      <c r="I6059" s="17">
        <v>45891</v>
      </c>
      <c r="J6059" s="18">
        <v>45891</v>
      </c>
      <c r="K6059" s="19">
        <v>0.76388888888888884</v>
      </c>
      <c r="L6059" s="19">
        <v>0.85555555555555562</v>
      </c>
      <c r="M6059" s="20">
        <v>0.59722222222222221</v>
      </c>
      <c r="N6059" s="19">
        <v>0.68888888888888888</v>
      </c>
      <c r="O6059" s="21">
        <v>9.1666666666666674E-2</v>
      </c>
      <c r="P6059" s="13" t="s">
        <v>2089</v>
      </c>
      <c r="Q6059" s="13" t="s">
        <v>2090</v>
      </c>
      <c r="R6059" s="22" t="s">
        <v>2091</v>
      </c>
      <c r="S6059" s="22" t="s">
        <v>29</v>
      </c>
      <c r="T6059" s="23" t="s">
        <v>52</v>
      </c>
      <c r="U6059" s="23" t="s">
        <v>50</v>
      </c>
      <c r="V6059" s="22" t="s">
        <v>67</v>
      </c>
      <c r="W6059" s="24" t="s">
        <v>139</v>
      </c>
      <c r="X6059" s="25" t="s">
        <v>71</v>
      </c>
      <c r="Y6059" s="25" t="s">
        <v>114</v>
      </c>
      <c r="Z6059" s="25" t="s">
        <v>66</v>
      </c>
      <c r="AA6059" s="25"/>
      <c r="AB6059" s="26"/>
      <c r="AC6059" s="31"/>
      <c r="AD6059" s="32">
        <v>0.01</v>
      </c>
      <c r="AE6059" s="32">
        <v>28</v>
      </c>
      <c r="AF6059" s="32">
        <v>0.12</v>
      </c>
      <c r="AG6059" s="33">
        <v>0.01</v>
      </c>
      <c r="AH6059" s="33">
        <v>26</v>
      </c>
      <c r="AI6059" s="33">
        <v>0.11</v>
      </c>
      <c r="AJ6059" s="27"/>
      <c r="AK6059" s="27"/>
      <c r="AL6059" s="27">
        <v>19.081776000000001</v>
      </c>
      <c r="AM6059" s="27" t="s">
        <v>3873</v>
      </c>
      <c r="AN6059" s="27"/>
      <c r="AO6059" s="28" t="s">
        <v>107</v>
      </c>
      <c r="AP6059" s="51"/>
      <c r="AQ6059" s="51"/>
    </row>
    <row r="6060" spans="1:43" ht="12.65" customHeight="1">
      <c r="A6060" s="13" t="s">
        <v>2087</v>
      </c>
      <c r="B6060" s="14" t="s">
        <v>2088</v>
      </c>
      <c r="C6060" s="13">
        <v>47</v>
      </c>
      <c r="D6060" s="13" t="s">
        <v>225</v>
      </c>
      <c r="E6060" s="15" t="s">
        <v>3638</v>
      </c>
      <c r="F6060" s="13">
        <v>2098</v>
      </c>
      <c r="G6060" s="13" t="s">
        <v>253</v>
      </c>
      <c r="H6060" s="16">
        <v>45896</v>
      </c>
      <c r="I6060" s="17">
        <v>45896</v>
      </c>
      <c r="J6060" s="18">
        <v>45896</v>
      </c>
      <c r="K6060" s="19">
        <v>0.77083333333333337</v>
      </c>
      <c r="L6060" s="19">
        <v>0.86388888888888893</v>
      </c>
      <c r="M6060" s="20">
        <v>0.60416666666666674</v>
      </c>
      <c r="N6060" s="19">
        <v>0.69722222222222219</v>
      </c>
      <c r="O6060" s="21">
        <v>9.3055555555555447E-2</v>
      </c>
      <c r="P6060" s="13" t="s">
        <v>2246</v>
      </c>
      <c r="Q6060" s="13" t="s">
        <v>2247</v>
      </c>
      <c r="R6060" s="22" t="s">
        <v>2248</v>
      </c>
      <c r="S6060" s="22" t="s">
        <v>29</v>
      </c>
      <c r="T6060" s="23" t="s">
        <v>211</v>
      </c>
      <c r="U6060" s="23" t="s">
        <v>50</v>
      </c>
      <c r="V6060" s="22" t="s">
        <v>212</v>
      </c>
      <c r="W6060" s="24" t="s">
        <v>210</v>
      </c>
      <c r="X6060" s="25" t="s">
        <v>130</v>
      </c>
      <c r="Y6060" s="25" t="s">
        <v>114</v>
      </c>
      <c r="Z6060" s="25" t="s">
        <v>71</v>
      </c>
      <c r="AA6060" s="25"/>
      <c r="AB6060" s="26"/>
      <c r="AC6060" s="31"/>
      <c r="AD6060" s="32">
        <v>0</v>
      </c>
      <c r="AE6060" s="32">
        <v>14</v>
      </c>
      <c r="AF6060" s="32">
        <v>0.06</v>
      </c>
      <c r="AG6060" s="33">
        <v>0.01</v>
      </c>
      <c r="AH6060" s="33">
        <v>14</v>
      </c>
      <c r="AI6060" s="33">
        <v>0.06</v>
      </c>
      <c r="AJ6060" s="27"/>
      <c r="AK6060" s="27"/>
      <c r="AL6060" s="27">
        <v>9.5408880000000007</v>
      </c>
      <c r="AM6060" s="27" t="s">
        <v>3873</v>
      </c>
      <c r="AN6060" s="27"/>
      <c r="AO6060" s="28" t="s">
        <v>107</v>
      </c>
      <c r="AP6060" s="51"/>
      <c r="AQ6060" s="51"/>
    </row>
    <row r="6061" spans="1:43" ht="12.65" customHeight="1">
      <c r="A6061" s="13" t="s">
        <v>213</v>
      </c>
      <c r="B6061" s="14" t="s">
        <v>3640</v>
      </c>
      <c r="C6061" s="13">
        <v>148</v>
      </c>
      <c r="D6061" s="13" t="s">
        <v>2870</v>
      </c>
      <c r="E6061" s="15" t="s">
        <v>2871</v>
      </c>
      <c r="F6061" s="13">
        <v>7458</v>
      </c>
      <c r="G6061" s="13" t="s">
        <v>2260</v>
      </c>
      <c r="H6061" s="16">
        <v>45891</v>
      </c>
      <c r="I6061" s="17">
        <v>45891</v>
      </c>
      <c r="J6061" s="18">
        <v>45891</v>
      </c>
      <c r="K6061" s="19">
        <v>0.4513888888888889</v>
      </c>
      <c r="L6061" s="19">
        <v>0.4861111111111111</v>
      </c>
      <c r="M6061" s="20">
        <v>0.65972222222222221</v>
      </c>
      <c r="N6061" s="19">
        <v>0.69444444444444442</v>
      </c>
      <c r="O6061" s="21">
        <f>IF(N6061&gt;M6061,N6061-M6061,(N6061+1)-M6061)</f>
        <v>3.472222222222221E-2</v>
      </c>
      <c r="P6061" s="13" t="s">
        <v>50</v>
      </c>
      <c r="Q6061" s="13" t="s">
        <v>50</v>
      </c>
      <c r="R6061" s="22" t="s">
        <v>2872</v>
      </c>
      <c r="S6061" s="22" t="s">
        <v>33</v>
      </c>
      <c r="T6061" s="23" t="s">
        <v>52</v>
      </c>
      <c r="U6061" s="23"/>
      <c r="V6061" s="22" t="s">
        <v>67</v>
      </c>
      <c r="W6061" s="24" t="s">
        <v>3677</v>
      </c>
      <c r="X6061" s="25" t="s">
        <v>50</v>
      </c>
      <c r="Y6061" s="25" t="s">
        <v>50</v>
      </c>
      <c r="Z6061" s="25" t="s">
        <v>50</v>
      </c>
      <c r="AA6061" s="25"/>
      <c r="AB6061" s="26"/>
      <c r="AC6061" s="31">
        <v>1.0447675531914895</v>
      </c>
      <c r="AD6061" s="32"/>
      <c r="AE6061" s="32"/>
      <c r="AF6061" s="32"/>
      <c r="AG6061" s="33"/>
      <c r="AH6061" s="33"/>
      <c r="AI6061" s="33"/>
      <c r="AJ6061" s="27"/>
      <c r="AK6061" s="27"/>
      <c r="AL6061" s="27">
        <v>0.4</v>
      </c>
      <c r="AM6061" s="27"/>
      <c r="AN6061" s="27"/>
      <c r="AO6061" s="28" t="s">
        <v>94</v>
      </c>
      <c r="AP6061" s="51"/>
      <c r="AQ6061" s="51"/>
    </row>
    <row r="6062" spans="1:43" ht="12.65" customHeight="1">
      <c r="A6062" s="13" t="s">
        <v>213</v>
      </c>
      <c r="B6062" s="14" t="s">
        <v>3640</v>
      </c>
      <c r="C6062" s="13">
        <v>148</v>
      </c>
      <c r="D6062" s="13" t="s">
        <v>2870</v>
      </c>
      <c r="E6062" s="15" t="s">
        <v>2871</v>
      </c>
      <c r="F6062" s="13">
        <v>7458</v>
      </c>
      <c r="G6062" s="13" t="s">
        <v>2260</v>
      </c>
      <c r="H6062" s="16">
        <v>45897</v>
      </c>
      <c r="I6062" s="17">
        <v>45897</v>
      </c>
      <c r="J6062" s="18">
        <v>45897</v>
      </c>
      <c r="K6062" s="19">
        <v>0.24305555555555555</v>
      </c>
      <c r="L6062" s="19">
        <v>0.27083333333333331</v>
      </c>
      <c r="M6062" s="20">
        <v>0.4513888888888889</v>
      </c>
      <c r="N6062" s="19">
        <v>0.47916666666666669</v>
      </c>
      <c r="O6062" s="21">
        <f>IF(N6062&gt;M6062,N6062-M6062,(N6062+1)-M6062)</f>
        <v>2.777777777777779E-2</v>
      </c>
      <c r="P6062" s="13" t="s">
        <v>50</v>
      </c>
      <c r="Q6062" s="13" t="s">
        <v>50</v>
      </c>
      <c r="R6062" s="22" t="s">
        <v>2873</v>
      </c>
      <c r="S6062" s="22" t="s">
        <v>33</v>
      </c>
      <c r="T6062" s="23" t="s">
        <v>52</v>
      </c>
      <c r="U6062" s="23"/>
      <c r="V6062" s="22" t="s">
        <v>67</v>
      </c>
      <c r="W6062" s="24" t="s">
        <v>3677</v>
      </c>
      <c r="X6062" s="25" t="s">
        <v>50</v>
      </c>
      <c r="Y6062" s="25" t="s">
        <v>50</v>
      </c>
      <c r="Z6062" s="25" t="s">
        <v>50</v>
      </c>
      <c r="AA6062" s="25"/>
      <c r="AB6062" s="26"/>
      <c r="AC6062" s="31">
        <v>0.90546521276595759</v>
      </c>
      <c r="AD6062" s="32"/>
      <c r="AE6062" s="32"/>
      <c r="AF6062" s="32"/>
      <c r="AG6062" s="33"/>
      <c r="AH6062" s="33"/>
      <c r="AI6062" s="33"/>
      <c r="AJ6062" s="27"/>
      <c r="AK6062" s="27"/>
      <c r="AL6062" s="27">
        <v>0.4</v>
      </c>
      <c r="AM6062" s="27"/>
      <c r="AN6062" s="27"/>
      <c r="AO6062" s="28" t="s">
        <v>94</v>
      </c>
      <c r="AP6062" s="51"/>
      <c r="AQ6062" s="51"/>
    </row>
    <row r="6063" spans="1:43" ht="12.65" customHeight="1">
      <c r="A6063" s="13" t="s">
        <v>213</v>
      </c>
      <c r="B6063" s="14" t="s">
        <v>3640</v>
      </c>
      <c r="C6063" s="13">
        <v>148</v>
      </c>
      <c r="D6063" s="13" t="s">
        <v>2870</v>
      </c>
      <c r="E6063" s="15" t="s">
        <v>2871</v>
      </c>
      <c r="F6063" s="13">
        <v>7458</v>
      </c>
      <c r="G6063" s="13" t="s">
        <v>2260</v>
      </c>
      <c r="H6063" s="16">
        <v>45898</v>
      </c>
      <c r="I6063" s="17">
        <v>45898</v>
      </c>
      <c r="J6063" s="18">
        <v>45898</v>
      </c>
      <c r="K6063" s="19">
        <v>0.24305555555555555</v>
      </c>
      <c r="L6063" s="19">
        <v>0.27083333333333331</v>
      </c>
      <c r="M6063" s="20">
        <v>0.4513888888888889</v>
      </c>
      <c r="N6063" s="19">
        <v>0.47916666666666669</v>
      </c>
      <c r="O6063" s="21">
        <f>IF(N6063&gt;M6063,N6063-M6063,(N6063+1)-M6063)</f>
        <v>2.777777777777779E-2</v>
      </c>
      <c r="P6063" s="13" t="s">
        <v>50</v>
      </c>
      <c r="Q6063" s="13" t="s">
        <v>50</v>
      </c>
      <c r="R6063" s="22" t="s">
        <v>2873</v>
      </c>
      <c r="S6063" s="22" t="s">
        <v>33</v>
      </c>
      <c r="T6063" s="23" t="s">
        <v>52</v>
      </c>
      <c r="U6063" s="23"/>
      <c r="V6063" s="22" t="s">
        <v>68</v>
      </c>
      <c r="W6063" s="24" t="s">
        <v>3677</v>
      </c>
      <c r="X6063" s="25" t="s">
        <v>50</v>
      </c>
      <c r="Y6063" s="25" t="s">
        <v>50</v>
      </c>
      <c r="Z6063" s="25" t="s">
        <v>50</v>
      </c>
      <c r="AA6063" s="25"/>
      <c r="AB6063" s="26"/>
      <c r="AC6063" s="31">
        <v>0.90546521276595759</v>
      </c>
      <c r="AD6063" s="32"/>
      <c r="AE6063" s="32"/>
      <c r="AF6063" s="32"/>
      <c r="AG6063" s="33"/>
      <c r="AH6063" s="33"/>
      <c r="AI6063" s="33"/>
      <c r="AJ6063" s="27"/>
      <c r="AK6063" s="27"/>
      <c r="AL6063" s="27">
        <v>0.4</v>
      </c>
      <c r="AM6063" s="27"/>
      <c r="AN6063" s="27"/>
      <c r="AO6063" s="28" t="s">
        <v>94</v>
      </c>
      <c r="AP6063" s="51"/>
      <c r="AQ6063" s="51"/>
    </row>
    <row r="6064" spans="1:43" ht="12.65" customHeight="1">
      <c r="A6064" s="13" t="s">
        <v>545</v>
      </c>
      <c r="B6064" s="14" t="s">
        <v>3694</v>
      </c>
      <c r="C6064" s="13">
        <v>71</v>
      </c>
      <c r="D6064" s="13" t="s">
        <v>225</v>
      </c>
      <c r="E6064" s="15" t="s">
        <v>2430</v>
      </c>
      <c r="F6064" s="13">
        <v>3086</v>
      </c>
      <c r="G6064" s="13"/>
      <c r="H6064" s="16">
        <v>45885</v>
      </c>
      <c r="I6064" s="17">
        <v>45885</v>
      </c>
      <c r="J6064" s="18">
        <v>45885</v>
      </c>
      <c r="K6064" s="19">
        <v>0.76041666666666663</v>
      </c>
      <c r="L6064" s="19">
        <v>0.85902777777777783</v>
      </c>
      <c r="M6064" s="20">
        <v>0.59374999999999989</v>
      </c>
      <c r="N6064" s="19">
        <v>0.69236111111111109</v>
      </c>
      <c r="O6064" s="21">
        <v>9.8611111111111205E-2</v>
      </c>
      <c r="P6064" s="13" t="s">
        <v>1101</v>
      </c>
      <c r="Q6064" s="13" t="s">
        <v>254</v>
      </c>
      <c r="R6064" s="13" t="s">
        <v>1102</v>
      </c>
      <c r="S6064" s="22" t="s">
        <v>29</v>
      </c>
      <c r="T6064" s="23" t="s">
        <v>97</v>
      </c>
      <c r="U6064" s="23" t="s">
        <v>50</v>
      </c>
      <c r="V6064" s="22" t="s">
        <v>3880</v>
      </c>
      <c r="W6064" s="24" t="s">
        <v>3659</v>
      </c>
      <c r="X6064" s="25" t="s">
        <v>83</v>
      </c>
      <c r="Y6064" s="25" t="s">
        <v>114</v>
      </c>
      <c r="Z6064" s="25" t="s">
        <v>71</v>
      </c>
      <c r="AA6064" s="25"/>
      <c r="AB6064" s="26"/>
      <c r="AC6064" s="31">
        <v>130.12579771231603</v>
      </c>
      <c r="AD6064" s="32"/>
      <c r="AE6064" s="32"/>
      <c r="AF6064" s="32"/>
      <c r="AG6064" s="33"/>
      <c r="AH6064" s="33"/>
      <c r="AI6064" s="33"/>
      <c r="AJ6064" s="27"/>
      <c r="AK6064" s="27"/>
      <c r="AL6064" s="27">
        <v>6.3848605236642877</v>
      </c>
      <c r="AM6064" s="27"/>
      <c r="AN6064" s="27">
        <v>0</v>
      </c>
      <c r="AO6064" s="28" t="s">
        <v>3843</v>
      </c>
      <c r="AP6064" s="29"/>
      <c r="AQ6064" s="29"/>
    </row>
    <row r="6065" spans="1:43" ht="12.65" customHeight="1">
      <c r="A6065" s="13" t="s">
        <v>545</v>
      </c>
      <c r="B6065" s="14" t="s">
        <v>3694</v>
      </c>
      <c r="C6065" s="13">
        <v>71</v>
      </c>
      <c r="D6065" s="13" t="s">
        <v>225</v>
      </c>
      <c r="E6065" s="15" t="s">
        <v>2430</v>
      </c>
      <c r="F6065" s="13">
        <v>3086</v>
      </c>
      <c r="G6065" s="13"/>
      <c r="H6065" s="16">
        <v>45891</v>
      </c>
      <c r="I6065" s="17">
        <v>45891</v>
      </c>
      <c r="J6065" s="18">
        <v>45891</v>
      </c>
      <c r="K6065" s="19">
        <v>0.75</v>
      </c>
      <c r="L6065" s="19">
        <v>0.85416666666666674</v>
      </c>
      <c r="M6065" s="20">
        <v>0.58333333333333326</v>
      </c>
      <c r="N6065" s="19">
        <v>0.6875</v>
      </c>
      <c r="O6065" s="21">
        <v>0.10416666666666674</v>
      </c>
      <c r="P6065" s="13" t="s">
        <v>824</v>
      </c>
      <c r="Q6065" s="13" t="s">
        <v>254</v>
      </c>
      <c r="R6065" s="13" t="s">
        <v>825</v>
      </c>
      <c r="S6065" s="22" t="s">
        <v>29</v>
      </c>
      <c r="T6065" s="23" t="s">
        <v>52</v>
      </c>
      <c r="U6065" s="23" t="s">
        <v>50</v>
      </c>
      <c r="V6065" s="22" t="s">
        <v>67</v>
      </c>
      <c r="W6065" s="24" t="s">
        <v>139</v>
      </c>
      <c r="X6065" s="25" t="s">
        <v>71</v>
      </c>
      <c r="Y6065" s="25" t="s">
        <v>114</v>
      </c>
      <c r="Z6065" s="25" t="s">
        <v>66</v>
      </c>
      <c r="AA6065" s="25"/>
      <c r="AB6065" s="26"/>
      <c r="AC6065" s="31">
        <v>86.52352314059921</v>
      </c>
      <c r="AD6065" s="32"/>
      <c r="AE6065" s="32"/>
      <c r="AF6065" s="32"/>
      <c r="AG6065" s="33"/>
      <c r="AH6065" s="33"/>
      <c r="AI6065" s="33"/>
      <c r="AJ6065" s="27"/>
      <c r="AK6065" s="27"/>
      <c r="AL6065" s="27">
        <v>4.9114311720494523</v>
      </c>
      <c r="AM6065" s="27"/>
      <c r="AN6065" s="27">
        <v>0</v>
      </c>
      <c r="AO6065" s="28" t="s">
        <v>3843</v>
      </c>
      <c r="AP6065" s="29"/>
      <c r="AQ6065" s="29"/>
    </row>
    <row r="6066" spans="1:43" ht="12.65" customHeight="1">
      <c r="A6066" s="13" t="s">
        <v>545</v>
      </c>
      <c r="B6066" s="14" t="s">
        <v>3694</v>
      </c>
      <c r="C6066" s="13">
        <v>71</v>
      </c>
      <c r="D6066" s="13" t="s">
        <v>225</v>
      </c>
      <c r="E6066" s="15" t="s">
        <v>2430</v>
      </c>
      <c r="F6066" s="13">
        <v>3086</v>
      </c>
      <c r="G6066" s="13"/>
      <c r="H6066" s="16">
        <v>45899</v>
      </c>
      <c r="I6066" s="17">
        <v>45899</v>
      </c>
      <c r="J6066" s="18">
        <v>45899</v>
      </c>
      <c r="K6066" s="19">
        <v>0.68055555555555547</v>
      </c>
      <c r="L6066" s="19">
        <v>0.77361111111111114</v>
      </c>
      <c r="M6066" s="20">
        <v>0.51388888888888884</v>
      </c>
      <c r="N6066" s="19">
        <v>0.6069444444444444</v>
      </c>
      <c r="O6066" s="21">
        <v>9.3055555555555558E-2</v>
      </c>
      <c r="P6066" s="13" t="s">
        <v>1388</v>
      </c>
      <c r="Q6066" s="13" t="s">
        <v>254</v>
      </c>
      <c r="R6066" s="13" t="s">
        <v>1389</v>
      </c>
      <c r="S6066" s="22" t="s">
        <v>29</v>
      </c>
      <c r="T6066" s="23" t="s">
        <v>52</v>
      </c>
      <c r="U6066" s="23" t="s">
        <v>50</v>
      </c>
      <c r="V6066" s="22" t="s">
        <v>68</v>
      </c>
      <c r="W6066" s="24" t="s">
        <v>138</v>
      </c>
      <c r="X6066" s="25" t="s">
        <v>56</v>
      </c>
      <c r="Y6066" s="25" t="s">
        <v>114</v>
      </c>
      <c r="Z6066" s="25" t="s">
        <v>71</v>
      </c>
      <c r="AA6066" s="25"/>
      <c r="AB6066" s="26"/>
      <c r="AC6066" s="31">
        <v>120.92917827566565</v>
      </c>
      <c r="AD6066" s="32"/>
      <c r="AE6066" s="32"/>
      <c r="AF6066" s="32"/>
      <c r="AG6066" s="33"/>
      <c r="AH6066" s="33"/>
      <c r="AI6066" s="33"/>
      <c r="AJ6066" s="27"/>
      <c r="AK6066" s="27"/>
      <c r="AL6066" s="27">
        <v>6.3848605236642877</v>
      </c>
      <c r="AM6066" s="27"/>
      <c r="AN6066" s="27">
        <v>0</v>
      </c>
      <c r="AO6066" s="28" t="s">
        <v>3843</v>
      </c>
      <c r="AP6066" s="29"/>
      <c r="AQ6066" s="29"/>
    </row>
    <row r="6067" spans="1:43" ht="12.65" customHeight="1">
      <c r="A6067" s="13" t="s">
        <v>545</v>
      </c>
      <c r="B6067" s="14" t="s">
        <v>3694</v>
      </c>
      <c r="C6067" s="13">
        <v>71</v>
      </c>
      <c r="D6067" s="13" t="s">
        <v>225</v>
      </c>
      <c r="E6067" s="15" t="s">
        <v>2430</v>
      </c>
      <c r="F6067" s="13">
        <v>3086</v>
      </c>
      <c r="G6067" s="13"/>
      <c r="H6067" s="16">
        <v>45900</v>
      </c>
      <c r="I6067" s="17">
        <v>45900</v>
      </c>
      <c r="J6067" s="18">
        <v>45900</v>
      </c>
      <c r="K6067" s="19">
        <v>0.40416666666666667</v>
      </c>
      <c r="L6067" s="19">
        <v>0.43958333333333333</v>
      </c>
      <c r="M6067" s="20">
        <v>0.23749999999999999</v>
      </c>
      <c r="N6067" s="19">
        <v>0.2729166666666667</v>
      </c>
      <c r="O6067" s="21">
        <v>3.541666666666668E-2</v>
      </c>
      <c r="P6067" s="13" t="s">
        <v>998</v>
      </c>
      <c r="Q6067" s="13" t="s">
        <v>254</v>
      </c>
      <c r="R6067" s="13" t="s">
        <v>999</v>
      </c>
      <c r="S6067" s="22" t="s">
        <v>32</v>
      </c>
      <c r="T6067" s="23" t="s">
        <v>52</v>
      </c>
      <c r="U6067" s="23" t="s">
        <v>50</v>
      </c>
      <c r="V6067" s="22" t="s">
        <v>68</v>
      </c>
      <c r="W6067" s="24" t="s">
        <v>138</v>
      </c>
      <c r="X6067" s="25" t="s">
        <v>56</v>
      </c>
      <c r="Y6067" s="25" t="s">
        <v>114</v>
      </c>
      <c r="Z6067" s="25" t="s">
        <v>71</v>
      </c>
      <c r="AA6067" s="25"/>
      <c r="AB6067" s="26"/>
      <c r="AC6067" s="31">
        <v>0.19710996504801506</v>
      </c>
      <c r="AD6067" s="32"/>
      <c r="AE6067" s="32"/>
      <c r="AF6067" s="32"/>
      <c r="AG6067" s="33"/>
      <c r="AH6067" s="33"/>
      <c r="AI6067" s="33"/>
      <c r="AJ6067" s="27"/>
      <c r="AK6067" s="27"/>
      <c r="AL6067" s="27">
        <v>2.6603585515267865</v>
      </c>
      <c r="AM6067" s="27"/>
      <c r="AN6067" s="27">
        <v>0</v>
      </c>
      <c r="AO6067" s="28" t="s">
        <v>3843</v>
      </c>
      <c r="AP6067" s="29"/>
      <c r="AQ6067" s="29"/>
    </row>
    <row r="6068" spans="1:43" ht="12.65" customHeight="1">
      <c r="A6068" s="13" t="s">
        <v>545</v>
      </c>
      <c r="B6068" s="14" t="s">
        <v>3694</v>
      </c>
      <c r="C6068" s="13">
        <v>71</v>
      </c>
      <c r="D6068" s="13" t="s">
        <v>225</v>
      </c>
      <c r="E6068" s="15" t="s">
        <v>2431</v>
      </c>
      <c r="F6068" s="13">
        <v>45985</v>
      </c>
      <c r="G6068" s="13"/>
      <c r="H6068" s="16">
        <v>45885</v>
      </c>
      <c r="I6068" s="17">
        <v>45885</v>
      </c>
      <c r="J6068" s="18">
        <v>45885</v>
      </c>
      <c r="K6068" s="19">
        <v>0.62159722222222225</v>
      </c>
      <c r="L6068" s="19">
        <v>0.72216435185185179</v>
      </c>
      <c r="M6068" s="20">
        <v>0.45493055555555556</v>
      </c>
      <c r="N6068" s="19">
        <v>0.55549768518518505</v>
      </c>
      <c r="O6068" s="21">
        <v>0.10056712962962955</v>
      </c>
      <c r="P6068" s="13" t="s">
        <v>1519</v>
      </c>
      <c r="Q6068" s="13" t="s">
        <v>254</v>
      </c>
      <c r="R6068" s="13" t="s">
        <v>1520</v>
      </c>
      <c r="S6068" s="22" t="s">
        <v>33</v>
      </c>
      <c r="T6068" s="23" t="s">
        <v>211</v>
      </c>
      <c r="U6068" s="23">
        <v>0</v>
      </c>
      <c r="V6068" s="22" t="s">
        <v>212</v>
      </c>
      <c r="W6068" s="24" t="s">
        <v>3677</v>
      </c>
      <c r="X6068" s="25" t="s">
        <v>50</v>
      </c>
      <c r="Y6068" s="25" t="s">
        <v>50</v>
      </c>
      <c r="Z6068" s="25" t="s">
        <v>50</v>
      </c>
      <c r="AA6068" s="25"/>
      <c r="AB6068" s="26"/>
      <c r="AC6068" s="31">
        <v>1.3675888024398799</v>
      </c>
      <c r="AD6068" s="32"/>
      <c r="AE6068" s="32"/>
      <c r="AF6068" s="32"/>
      <c r="AG6068" s="33"/>
      <c r="AH6068" s="33"/>
      <c r="AI6068" s="33"/>
      <c r="AJ6068" s="27"/>
      <c r="AK6068" s="27"/>
      <c r="AL6068" s="27">
        <v>2.6603585515267865</v>
      </c>
      <c r="AM6068" s="27"/>
      <c r="AN6068" s="27">
        <v>0</v>
      </c>
      <c r="AO6068" s="28" t="s">
        <v>3843</v>
      </c>
      <c r="AP6068" s="29"/>
      <c r="AQ6068" s="29"/>
    </row>
    <row r="6069" spans="1:43" ht="12.65" customHeight="1">
      <c r="A6069" s="13" t="s">
        <v>545</v>
      </c>
      <c r="B6069" s="14" t="s">
        <v>3694</v>
      </c>
      <c r="C6069" s="13">
        <v>71</v>
      </c>
      <c r="D6069" s="13" t="s">
        <v>225</v>
      </c>
      <c r="E6069" s="15" t="s">
        <v>2431</v>
      </c>
      <c r="F6069" s="13">
        <v>45985</v>
      </c>
      <c r="G6069" s="13"/>
      <c r="H6069" s="16">
        <v>45886</v>
      </c>
      <c r="I6069" s="17">
        <v>45885</v>
      </c>
      <c r="J6069" s="18">
        <v>45885</v>
      </c>
      <c r="K6069" s="19">
        <v>4.1666666666666664E-2</v>
      </c>
      <c r="L6069" s="19">
        <v>8.3333333333333329E-2</v>
      </c>
      <c r="M6069" s="20">
        <v>0.875</v>
      </c>
      <c r="N6069" s="19">
        <v>0.91666666666666663</v>
      </c>
      <c r="O6069" s="21">
        <v>4.166666666666663E-2</v>
      </c>
      <c r="P6069" s="13" t="s">
        <v>560</v>
      </c>
      <c r="Q6069" s="13" t="s">
        <v>254</v>
      </c>
      <c r="R6069" s="13" t="s">
        <v>561</v>
      </c>
      <c r="S6069" s="22" t="s">
        <v>32</v>
      </c>
      <c r="T6069" s="23" t="s">
        <v>97</v>
      </c>
      <c r="U6069" s="23" t="s">
        <v>50</v>
      </c>
      <c r="V6069" s="22" t="s">
        <v>3880</v>
      </c>
      <c r="W6069" s="24" t="s">
        <v>3659</v>
      </c>
      <c r="X6069" s="25" t="s">
        <v>83</v>
      </c>
      <c r="Y6069" s="25" t="s">
        <v>114</v>
      </c>
      <c r="Z6069" s="25" t="s">
        <v>71</v>
      </c>
      <c r="AA6069" s="25"/>
      <c r="AB6069" s="26"/>
      <c r="AC6069" s="31">
        <v>2.5746104985204217</v>
      </c>
      <c r="AD6069" s="32"/>
      <c r="AE6069" s="32"/>
      <c r="AF6069" s="32"/>
      <c r="AG6069" s="33"/>
      <c r="AH6069" s="33"/>
      <c r="AI6069" s="33"/>
      <c r="AJ6069" s="27"/>
      <c r="AK6069" s="27"/>
      <c r="AL6069" s="27">
        <v>3.3254481894084837</v>
      </c>
      <c r="AM6069" s="27"/>
      <c r="AN6069" s="27">
        <v>0</v>
      </c>
      <c r="AO6069" s="28" t="s">
        <v>3843</v>
      </c>
      <c r="AP6069" s="29"/>
      <c r="AQ6069" s="29"/>
    </row>
    <row r="6070" spans="1:43" ht="12.65" customHeight="1">
      <c r="A6070" s="13" t="s">
        <v>545</v>
      </c>
      <c r="B6070" s="14" t="s">
        <v>3694</v>
      </c>
      <c r="C6070" s="13">
        <v>71</v>
      </c>
      <c r="D6070" s="13" t="s">
        <v>225</v>
      </c>
      <c r="E6070" s="15" t="s">
        <v>2431</v>
      </c>
      <c r="F6070" s="13">
        <v>45985</v>
      </c>
      <c r="G6070" s="13"/>
      <c r="H6070" s="16">
        <v>45886</v>
      </c>
      <c r="I6070" s="17">
        <v>45886</v>
      </c>
      <c r="J6070" s="18">
        <v>45886</v>
      </c>
      <c r="K6070" s="19">
        <v>0.20833333333333334</v>
      </c>
      <c r="L6070" s="19">
        <v>0.25</v>
      </c>
      <c r="M6070" s="20">
        <v>4.1666666666666671E-2</v>
      </c>
      <c r="N6070" s="19">
        <v>8.3333333333333343E-2</v>
      </c>
      <c r="O6070" s="21">
        <v>4.1666666666666664E-2</v>
      </c>
      <c r="P6070" s="13" t="s">
        <v>556</v>
      </c>
      <c r="Q6070" s="13" t="s">
        <v>254</v>
      </c>
      <c r="R6070" s="13" t="s">
        <v>557</v>
      </c>
      <c r="S6070" s="22" t="s">
        <v>32</v>
      </c>
      <c r="T6070" s="23" t="s">
        <v>97</v>
      </c>
      <c r="U6070" s="23" t="s">
        <v>50</v>
      </c>
      <c r="V6070" s="22" t="s">
        <v>3880</v>
      </c>
      <c r="W6070" s="24" t="s">
        <v>3659</v>
      </c>
      <c r="X6070" s="25" t="s">
        <v>83</v>
      </c>
      <c r="Y6070" s="25" t="s">
        <v>114</v>
      </c>
      <c r="Z6070" s="25" t="s">
        <v>71</v>
      </c>
      <c r="AA6070" s="25"/>
      <c r="AB6070" s="26"/>
      <c r="AC6070" s="31">
        <v>0.34328139980272288</v>
      </c>
      <c r="AD6070" s="32"/>
      <c r="AE6070" s="32"/>
      <c r="AF6070" s="32"/>
      <c r="AG6070" s="33"/>
      <c r="AH6070" s="33"/>
      <c r="AI6070" s="33"/>
      <c r="AJ6070" s="27"/>
      <c r="AK6070" s="27"/>
      <c r="AL6070" s="27">
        <v>2.6603585515267865</v>
      </c>
      <c r="AM6070" s="27"/>
      <c r="AN6070" s="27">
        <v>0</v>
      </c>
      <c r="AO6070" s="28" t="s">
        <v>3843</v>
      </c>
      <c r="AP6070" s="29"/>
      <c r="AQ6070" s="29"/>
    </row>
    <row r="6071" spans="1:43" ht="12.65" customHeight="1">
      <c r="A6071" s="13" t="s">
        <v>545</v>
      </c>
      <c r="B6071" s="14" t="s">
        <v>3694</v>
      </c>
      <c r="C6071" s="13">
        <v>71</v>
      </c>
      <c r="D6071" s="13" t="s">
        <v>225</v>
      </c>
      <c r="E6071" s="15" t="s">
        <v>2431</v>
      </c>
      <c r="F6071" s="13">
        <v>45985</v>
      </c>
      <c r="G6071" s="13"/>
      <c r="H6071" s="16">
        <v>45886</v>
      </c>
      <c r="I6071" s="17">
        <v>45886</v>
      </c>
      <c r="J6071" s="18">
        <v>45886</v>
      </c>
      <c r="K6071" s="19">
        <v>0.72222222222222221</v>
      </c>
      <c r="L6071" s="19">
        <v>0.76388888888888884</v>
      </c>
      <c r="M6071" s="20">
        <v>0.55555555555555547</v>
      </c>
      <c r="N6071" s="19">
        <v>0.5972222222222221</v>
      </c>
      <c r="O6071" s="21">
        <v>4.166666666666663E-2</v>
      </c>
      <c r="P6071" s="13" t="s">
        <v>556</v>
      </c>
      <c r="Q6071" s="13" t="s">
        <v>254</v>
      </c>
      <c r="R6071" s="13" t="s">
        <v>557</v>
      </c>
      <c r="S6071" s="22" t="s">
        <v>32</v>
      </c>
      <c r="T6071" s="23" t="s">
        <v>97</v>
      </c>
      <c r="U6071" s="23" t="s">
        <v>50</v>
      </c>
      <c r="V6071" s="22" t="s">
        <v>3880</v>
      </c>
      <c r="W6071" s="24" t="s">
        <v>3659</v>
      </c>
      <c r="X6071" s="25" t="s">
        <v>83</v>
      </c>
      <c r="Y6071" s="25" t="s">
        <v>114</v>
      </c>
      <c r="Z6071" s="25" t="s">
        <v>71</v>
      </c>
      <c r="AA6071" s="25"/>
      <c r="AB6071" s="26"/>
      <c r="AC6071" s="31">
        <v>2.5912208888334565</v>
      </c>
      <c r="AD6071" s="32"/>
      <c r="AE6071" s="32"/>
      <c r="AF6071" s="32"/>
      <c r="AG6071" s="33"/>
      <c r="AH6071" s="33"/>
      <c r="AI6071" s="33"/>
      <c r="AJ6071" s="27"/>
      <c r="AK6071" s="27"/>
      <c r="AL6071" s="27">
        <v>2.6603585515267865</v>
      </c>
      <c r="AM6071" s="27"/>
      <c r="AN6071" s="27">
        <v>0</v>
      </c>
      <c r="AO6071" s="28" t="s">
        <v>3843</v>
      </c>
      <c r="AP6071" s="29"/>
      <c r="AQ6071" s="29"/>
    </row>
    <row r="6072" spans="1:43" ht="12.65" customHeight="1">
      <c r="A6072" s="13" t="s">
        <v>545</v>
      </c>
      <c r="B6072" s="14" t="s">
        <v>3694</v>
      </c>
      <c r="C6072" s="13">
        <v>71</v>
      </c>
      <c r="D6072" s="13" t="s">
        <v>225</v>
      </c>
      <c r="E6072" s="15" t="s">
        <v>2431</v>
      </c>
      <c r="F6072" s="13">
        <v>45985</v>
      </c>
      <c r="G6072" s="13"/>
      <c r="H6072" s="16">
        <v>45891</v>
      </c>
      <c r="I6072" s="17">
        <v>45891</v>
      </c>
      <c r="J6072" s="18">
        <v>45891</v>
      </c>
      <c r="K6072" s="19">
        <v>0.5625</v>
      </c>
      <c r="L6072" s="19">
        <v>0.58333333333333337</v>
      </c>
      <c r="M6072" s="20">
        <v>0.39583333333333331</v>
      </c>
      <c r="N6072" s="19">
        <v>0.41666666666666669</v>
      </c>
      <c r="O6072" s="21">
        <v>2.083333333333337E-2</v>
      </c>
      <c r="P6072" s="13" t="s">
        <v>822</v>
      </c>
      <c r="Q6072" s="13" t="s">
        <v>254</v>
      </c>
      <c r="R6072" s="13" t="s">
        <v>823</v>
      </c>
      <c r="S6072" s="22" t="s">
        <v>33</v>
      </c>
      <c r="T6072" s="23" t="s">
        <v>52</v>
      </c>
      <c r="U6072" s="23">
        <v>0</v>
      </c>
      <c r="V6072" s="22" t="s">
        <v>67</v>
      </c>
      <c r="W6072" s="24" t="s">
        <v>3677</v>
      </c>
      <c r="X6072" s="25" t="s">
        <v>50</v>
      </c>
      <c r="Y6072" s="25" t="s">
        <v>50</v>
      </c>
      <c r="Z6072" s="25" t="s">
        <v>50</v>
      </c>
      <c r="AA6072" s="25"/>
      <c r="AB6072" s="26"/>
      <c r="AC6072" s="31">
        <v>9.4125545107198214E-2</v>
      </c>
      <c r="AD6072" s="32"/>
      <c r="AE6072" s="32"/>
      <c r="AF6072" s="32"/>
      <c r="AG6072" s="33"/>
      <c r="AH6072" s="33"/>
      <c r="AI6072" s="33"/>
      <c r="AJ6072" s="27"/>
      <c r="AK6072" s="27"/>
      <c r="AL6072" s="27">
        <v>2.0464296550206051</v>
      </c>
      <c r="AM6072" s="27"/>
      <c r="AN6072" s="27">
        <v>0</v>
      </c>
      <c r="AO6072" s="28" t="s">
        <v>3843</v>
      </c>
      <c r="AP6072" s="29"/>
      <c r="AQ6072" s="29"/>
    </row>
    <row r="6073" spans="1:43" ht="12.65" customHeight="1">
      <c r="A6073" s="13" t="s">
        <v>545</v>
      </c>
      <c r="B6073" s="14" t="s">
        <v>3694</v>
      </c>
      <c r="C6073" s="13">
        <v>71</v>
      </c>
      <c r="D6073" s="13" t="s">
        <v>225</v>
      </c>
      <c r="E6073" s="15" t="s">
        <v>2431</v>
      </c>
      <c r="F6073" s="13">
        <v>45985</v>
      </c>
      <c r="G6073" s="13"/>
      <c r="H6073" s="16">
        <v>45892</v>
      </c>
      <c r="I6073" s="17">
        <v>45891</v>
      </c>
      <c r="J6073" s="18">
        <v>45891</v>
      </c>
      <c r="K6073" s="19">
        <v>0.12152777777777778</v>
      </c>
      <c r="L6073" s="19">
        <v>0.20833333333333334</v>
      </c>
      <c r="M6073" s="20">
        <v>0.95486111111111105</v>
      </c>
      <c r="N6073" s="19">
        <v>4.1666666666666671E-2</v>
      </c>
      <c r="O6073" s="21">
        <v>8.680555555555558E-2</v>
      </c>
      <c r="P6073" s="13" t="s">
        <v>820</v>
      </c>
      <c r="Q6073" s="13" t="s">
        <v>254</v>
      </c>
      <c r="R6073" s="13" t="s">
        <v>821</v>
      </c>
      <c r="S6073" s="22" t="s">
        <v>31</v>
      </c>
      <c r="T6073" s="23" t="s">
        <v>52</v>
      </c>
      <c r="U6073" s="23" t="s">
        <v>50</v>
      </c>
      <c r="V6073" s="22" t="s">
        <v>67</v>
      </c>
      <c r="W6073" s="24" t="s">
        <v>139</v>
      </c>
      <c r="X6073" s="25" t="s">
        <v>71</v>
      </c>
      <c r="Y6073" s="25" t="s">
        <v>114</v>
      </c>
      <c r="Z6073" s="25" t="s">
        <v>66</v>
      </c>
      <c r="AA6073" s="25"/>
      <c r="AB6073" s="26"/>
      <c r="AC6073" s="31">
        <v>9.3627233397807164</v>
      </c>
      <c r="AD6073" s="32"/>
      <c r="AE6073" s="32"/>
      <c r="AF6073" s="32"/>
      <c r="AG6073" s="33"/>
      <c r="AH6073" s="33"/>
      <c r="AI6073" s="33"/>
      <c r="AJ6073" s="27"/>
      <c r="AK6073" s="27"/>
      <c r="AL6073" s="27">
        <v>2.5580370687757563</v>
      </c>
      <c r="AM6073" s="27"/>
      <c r="AN6073" s="27">
        <v>0</v>
      </c>
      <c r="AO6073" s="28" t="s">
        <v>3843</v>
      </c>
      <c r="AP6073" s="29"/>
      <c r="AQ6073" s="29"/>
    </row>
    <row r="6074" spans="1:43" ht="12.65" customHeight="1">
      <c r="A6074" s="13" t="s">
        <v>545</v>
      </c>
      <c r="B6074" s="14" t="s">
        <v>3694</v>
      </c>
      <c r="C6074" s="13">
        <v>71</v>
      </c>
      <c r="D6074" s="13" t="s">
        <v>225</v>
      </c>
      <c r="E6074" s="15" t="s">
        <v>2431</v>
      </c>
      <c r="F6074" s="13">
        <v>45985</v>
      </c>
      <c r="G6074" s="13"/>
      <c r="H6074" s="16">
        <v>45893</v>
      </c>
      <c r="I6074" s="17">
        <v>45893</v>
      </c>
      <c r="J6074" s="18">
        <v>45893</v>
      </c>
      <c r="K6074" s="19">
        <v>0.55208333333333326</v>
      </c>
      <c r="L6074" s="19">
        <v>0.64722222222222225</v>
      </c>
      <c r="M6074" s="20">
        <v>0.38541666666666669</v>
      </c>
      <c r="N6074" s="19">
        <v>0.48055555555555557</v>
      </c>
      <c r="O6074" s="21">
        <v>9.5138888888888884E-2</v>
      </c>
      <c r="P6074" s="13" t="s">
        <v>1310</v>
      </c>
      <c r="Q6074" s="13" t="s">
        <v>254</v>
      </c>
      <c r="R6074" s="13" t="s">
        <v>1311</v>
      </c>
      <c r="S6074" s="22" t="s">
        <v>29</v>
      </c>
      <c r="T6074" s="23" t="s">
        <v>52</v>
      </c>
      <c r="U6074" s="23" t="s">
        <v>50</v>
      </c>
      <c r="V6074" s="22" t="s">
        <v>67</v>
      </c>
      <c r="W6074" s="24" t="s">
        <v>156</v>
      </c>
      <c r="X6074" s="25" t="s">
        <v>63</v>
      </c>
      <c r="Y6074" s="25" t="s">
        <v>114</v>
      </c>
      <c r="Z6074" s="25" t="s">
        <v>60</v>
      </c>
      <c r="AA6074" s="25"/>
      <c r="AB6074" s="26"/>
      <c r="AC6074" s="31">
        <v>8.1612384404711857</v>
      </c>
      <c r="AD6074" s="32"/>
      <c r="AE6074" s="32"/>
      <c r="AF6074" s="32"/>
      <c r="AG6074" s="33"/>
      <c r="AH6074" s="33"/>
      <c r="AI6074" s="33"/>
      <c r="AJ6074" s="27"/>
      <c r="AK6074" s="27"/>
      <c r="AL6074" s="27">
        <v>6.3848605236642877</v>
      </c>
      <c r="AM6074" s="27"/>
      <c r="AN6074" s="27">
        <v>0</v>
      </c>
      <c r="AO6074" s="28" t="s">
        <v>3843</v>
      </c>
      <c r="AP6074" s="29"/>
      <c r="AQ6074" s="29"/>
    </row>
    <row r="6075" spans="1:43" ht="12.65" customHeight="1">
      <c r="A6075" s="13" t="s">
        <v>545</v>
      </c>
      <c r="B6075" s="14" t="s">
        <v>3694</v>
      </c>
      <c r="C6075" s="13">
        <v>71</v>
      </c>
      <c r="D6075" s="13" t="s">
        <v>225</v>
      </c>
      <c r="E6075" s="15" t="s">
        <v>2431</v>
      </c>
      <c r="F6075" s="13">
        <v>45985</v>
      </c>
      <c r="G6075" s="13"/>
      <c r="H6075" s="16">
        <v>45896</v>
      </c>
      <c r="I6075" s="17">
        <v>45896</v>
      </c>
      <c r="J6075" s="18">
        <v>45896</v>
      </c>
      <c r="K6075" s="19">
        <v>0.22222222222222224</v>
      </c>
      <c r="L6075" s="19">
        <v>0.25624999999999998</v>
      </c>
      <c r="M6075" s="20">
        <v>5.5555555555555559E-2</v>
      </c>
      <c r="N6075" s="19">
        <v>8.9583333333333334E-2</v>
      </c>
      <c r="O6075" s="21">
        <v>3.4027777777777775E-2</v>
      </c>
      <c r="P6075" s="13" t="s">
        <v>984</v>
      </c>
      <c r="Q6075" s="13" t="s">
        <v>254</v>
      </c>
      <c r="R6075" s="13" t="s">
        <v>985</v>
      </c>
      <c r="S6075" s="22" t="s">
        <v>32</v>
      </c>
      <c r="T6075" s="23" t="s">
        <v>52</v>
      </c>
      <c r="U6075" s="23">
        <v>0</v>
      </c>
      <c r="V6075" s="22" t="s">
        <v>67</v>
      </c>
      <c r="W6075" s="24" t="s">
        <v>3677</v>
      </c>
      <c r="X6075" s="25" t="s">
        <v>50</v>
      </c>
      <c r="Y6075" s="25" t="s">
        <v>50</v>
      </c>
      <c r="Z6075" s="25" t="s">
        <v>50</v>
      </c>
      <c r="AA6075" s="25"/>
      <c r="AB6075" s="26"/>
      <c r="AC6075" s="31">
        <v>7.0151215088717729</v>
      </c>
      <c r="AD6075" s="32"/>
      <c r="AE6075" s="32"/>
      <c r="AF6075" s="32"/>
      <c r="AG6075" s="33"/>
      <c r="AH6075" s="33"/>
      <c r="AI6075" s="33"/>
      <c r="AJ6075" s="27"/>
      <c r="AK6075" s="27"/>
      <c r="AL6075" s="27">
        <v>2.0464296550206051</v>
      </c>
      <c r="AM6075" s="27"/>
      <c r="AN6075" s="27">
        <v>0</v>
      </c>
      <c r="AO6075" s="28" t="s">
        <v>3843</v>
      </c>
      <c r="AP6075" s="29"/>
      <c r="AQ6075" s="29"/>
    </row>
    <row r="6076" spans="1:43" ht="12.65" customHeight="1">
      <c r="A6076" s="13" t="s">
        <v>545</v>
      </c>
      <c r="B6076" s="14" t="s">
        <v>3694</v>
      </c>
      <c r="C6076" s="13">
        <v>71</v>
      </c>
      <c r="D6076" s="13" t="s">
        <v>225</v>
      </c>
      <c r="E6076" s="15" t="s">
        <v>2431</v>
      </c>
      <c r="F6076" s="13">
        <v>45985</v>
      </c>
      <c r="G6076" s="13"/>
      <c r="H6076" s="16">
        <v>45898</v>
      </c>
      <c r="I6076" s="17">
        <v>45898</v>
      </c>
      <c r="J6076" s="18">
        <v>45898</v>
      </c>
      <c r="K6076" s="19">
        <v>0.5625</v>
      </c>
      <c r="L6076" s="19">
        <v>0.58333333333333337</v>
      </c>
      <c r="M6076" s="20">
        <v>0.39583333333333331</v>
      </c>
      <c r="N6076" s="19">
        <v>0.41666666666666669</v>
      </c>
      <c r="O6076" s="21">
        <v>2.083333333333337E-2</v>
      </c>
      <c r="P6076" s="13" t="s">
        <v>822</v>
      </c>
      <c r="Q6076" s="13" t="s">
        <v>254</v>
      </c>
      <c r="R6076" s="13" t="s">
        <v>823</v>
      </c>
      <c r="S6076" s="22" t="s">
        <v>33</v>
      </c>
      <c r="T6076" s="23" t="s">
        <v>52</v>
      </c>
      <c r="U6076" s="23">
        <v>0</v>
      </c>
      <c r="V6076" s="22" t="s">
        <v>68</v>
      </c>
      <c r="W6076" s="24" t="s">
        <v>3677</v>
      </c>
      <c r="X6076" s="25" t="s">
        <v>50</v>
      </c>
      <c r="Y6076" s="25" t="s">
        <v>50</v>
      </c>
      <c r="Z6076" s="25" t="s">
        <v>50</v>
      </c>
      <c r="AA6076" s="25"/>
      <c r="AB6076" s="26"/>
      <c r="AC6076" s="31">
        <v>0</v>
      </c>
      <c r="AD6076" s="32"/>
      <c r="AE6076" s="32"/>
      <c r="AF6076" s="32"/>
      <c r="AG6076" s="33"/>
      <c r="AH6076" s="33"/>
      <c r="AI6076" s="33"/>
      <c r="AJ6076" s="27"/>
      <c r="AK6076" s="27"/>
      <c r="AL6076" s="27">
        <v>2.0464296550206051</v>
      </c>
      <c r="AM6076" s="27"/>
      <c r="AN6076" s="27">
        <v>0</v>
      </c>
      <c r="AO6076" s="28" t="s">
        <v>3843</v>
      </c>
      <c r="AP6076" s="29"/>
      <c r="AQ6076" s="29"/>
    </row>
    <row r="6077" spans="1:43" ht="12.65" customHeight="1">
      <c r="A6077" s="13" t="s">
        <v>545</v>
      </c>
      <c r="B6077" s="14" t="s">
        <v>3694</v>
      </c>
      <c r="C6077" s="13">
        <v>71</v>
      </c>
      <c r="D6077" s="13" t="s">
        <v>225</v>
      </c>
      <c r="E6077" s="15" t="s">
        <v>2431</v>
      </c>
      <c r="F6077" s="13">
        <v>45985</v>
      </c>
      <c r="G6077" s="13"/>
      <c r="H6077" s="16">
        <v>45899</v>
      </c>
      <c r="I6077" s="17">
        <v>45899</v>
      </c>
      <c r="J6077" s="18">
        <v>45899</v>
      </c>
      <c r="K6077" s="19">
        <v>0.43263888888888891</v>
      </c>
      <c r="L6077" s="19">
        <v>0.45208333333333334</v>
      </c>
      <c r="M6077" s="20">
        <v>0.26597222222222222</v>
      </c>
      <c r="N6077" s="19">
        <v>0.28541666666666671</v>
      </c>
      <c r="O6077" s="21">
        <v>1.9444444444444459E-2</v>
      </c>
      <c r="P6077" s="13" t="s">
        <v>826</v>
      </c>
      <c r="Q6077" s="13" t="s">
        <v>254</v>
      </c>
      <c r="R6077" s="13" t="s">
        <v>827</v>
      </c>
      <c r="S6077" s="22" t="s">
        <v>33</v>
      </c>
      <c r="T6077" s="23" t="s">
        <v>52</v>
      </c>
      <c r="U6077" s="23">
        <v>0</v>
      </c>
      <c r="V6077" s="22" t="s">
        <v>68</v>
      </c>
      <c r="W6077" s="24" t="s">
        <v>3677</v>
      </c>
      <c r="X6077" s="25" t="s">
        <v>50</v>
      </c>
      <c r="Y6077" s="25" t="s">
        <v>50</v>
      </c>
      <c r="Z6077" s="25" t="s">
        <v>50</v>
      </c>
      <c r="AA6077" s="25"/>
      <c r="AB6077" s="26"/>
      <c r="AC6077" s="31">
        <v>0</v>
      </c>
      <c r="AD6077" s="32"/>
      <c r="AE6077" s="32"/>
      <c r="AF6077" s="32"/>
      <c r="AG6077" s="33"/>
      <c r="AH6077" s="33"/>
      <c r="AI6077" s="33"/>
      <c r="AJ6077" s="27"/>
      <c r="AK6077" s="27"/>
      <c r="AL6077" s="27">
        <v>2.6603585515267865</v>
      </c>
      <c r="AM6077" s="27"/>
      <c r="AN6077" s="27">
        <v>0</v>
      </c>
      <c r="AO6077" s="28" t="s">
        <v>3843</v>
      </c>
      <c r="AP6077" s="29"/>
      <c r="AQ6077" s="29"/>
    </row>
    <row r="6078" spans="1:43" ht="12.65" customHeight="1">
      <c r="A6078" s="13" t="s">
        <v>545</v>
      </c>
      <c r="B6078" s="14" t="s">
        <v>3694</v>
      </c>
      <c r="C6078" s="13">
        <v>71</v>
      </c>
      <c r="D6078" s="13" t="s">
        <v>225</v>
      </c>
      <c r="E6078" s="15" t="s">
        <v>2431</v>
      </c>
      <c r="F6078" s="13">
        <v>45985</v>
      </c>
      <c r="G6078" s="13"/>
      <c r="H6078" s="16">
        <v>45900</v>
      </c>
      <c r="I6078" s="17">
        <v>45900</v>
      </c>
      <c r="J6078" s="18">
        <v>45900</v>
      </c>
      <c r="K6078" s="19">
        <v>0.22569444444444445</v>
      </c>
      <c r="L6078" s="19">
        <v>0.2590277777777778</v>
      </c>
      <c r="M6078" s="20">
        <v>5.9027777777777783E-2</v>
      </c>
      <c r="N6078" s="19">
        <v>9.2361111111111116E-2</v>
      </c>
      <c r="O6078" s="21">
        <v>3.3333333333333333E-2</v>
      </c>
      <c r="P6078" s="13" t="s">
        <v>998</v>
      </c>
      <c r="Q6078" s="13" t="s">
        <v>254</v>
      </c>
      <c r="R6078" s="13" t="s">
        <v>999</v>
      </c>
      <c r="S6078" s="22" t="s">
        <v>32</v>
      </c>
      <c r="T6078" s="23" t="s">
        <v>52</v>
      </c>
      <c r="U6078" s="23" t="s">
        <v>50</v>
      </c>
      <c r="V6078" s="22" t="s">
        <v>68</v>
      </c>
      <c r="W6078" s="24" t="s">
        <v>138</v>
      </c>
      <c r="X6078" s="25" t="s">
        <v>56</v>
      </c>
      <c r="Y6078" s="25" t="s">
        <v>114</v>
      </c>
      <c r="Z6078" s="25" t="s">
        <v>71</v>
      </c>
      <c r="AA6078" s="25"/>
      <c r="AB6078" s="26"/>
      <c r="AC6078" s="31">
        <v>23.924498847541383</v>
      </c>
      <c r="AD6078" s="32"/>
      <c r="AE6078" s="32"/>
      <c r="AF6078" s="32"/>
      <c r="AG6078" s="33"/>
      <c r="AH6078" s="33"/>
      <c r="AI6078" s="33"/>
      <c r="AJ6078" s="27"/>
      <c r="AK6078" s="27"/>
      <c r="AL6078" s="27">
        <v>2.6603585515267865</v>
      </c>
      <c r="AM6078" s="27"/>
      <c r="AN6078" s="27">
        <v>0</v>
      </c>
      <c r="AO6078" s="28" t="s">
        <v>3843</v>
      </c>
      <c r="AP6078" s="29"/>
      <c r="AQ6078" s="29"/>
    </row>
    <row r="6079" spans="1:43" ht="12.65" customHeight="1">
      <c r="A6079" s="13" t="s">
        <v>545</v>
      </c>
      <c r="B6079" s="14" t="s">
        <v>3694</v>
      </c>
      <c r="C6079" s="13">
        <v>71</v>
      </c>
      <c r="D6079" s="13" t="s">
        <v>225</v>
      </c>
      <c r="E6079" s="15" t="s">
        <v>2431</v>
      </c>
      <c r="F6079" s="13">
        <v>45985</v>
      </c>
      <c r="G6079" s="13"/>
      <c r="H6079" s="16">
        <v>45900</v>
      </c>
      <c r="I6079" s="17">
        <v>45900</v>
      </c>
      <c r="J6079" s="18">
        <v>45900</v>
      </c>
      <c r="K6079" s="19">
        <v>0.44513888888888892</v>
      </c>
      <c r="L6079" s="19">
        <v>0.48194444444444451</v>
      </c>
      <c r="M6079" s="20">
        <v>0.27847222222222223</v>
      </c>
      <c r="N6079" s="19">
        <v>0.31527777777777782</v>
      </c>
      <c r="O6079" s="21">
        <v>3.6805555555555564E-2</v>
      </c>
      <c r="P6079" s="13" t="s">
        <v>1644</v>
      </c>
      <c r="Q6079" s="13" t="s">
        <v>254</v>
      </c>
      <c r="R6079" s="13" t="s">
        <v>1645</v>
      </c>
      <c r="S6079" s="22" t="s">
        <v>32</v>
      </c>
      <c r="T6079" s="23" t="s">
        <v>52</v>
      </c>
      <c r="U6079" s="23" t="s">
        <v>50</v>
      </c>
      <c r="V6079" s="22" t="s">
        <v>68</v>
      </c>
      <c r="W6079" s="24" t="s">
        <v>138</v>
      </c>
      <c r="X6079" s="25" t="s">
        <v>56</v>
      </c>
      <c r="Y6079" s="25" t="s">
        <v>114</v>
      </c>
      <c r="Z6079" s="25" t="s">
        <v>71</v>
      </c>
      <c r="AA6079" s="25"/>
      <c r="AB6079" s="26"/>
      <c r="AC6079" s="31">
        <v>5.3950547736737606</v>
      </c>
      <c r="AD6079" s="32"/>
      <c r="AE6079" s="32"/>
      <c r="AF6079" s="32"/>
      <c r="AG6079" s="33"/>
      <c r="AH6079" s="33"/>
      <c r="AI6079" s="33"/>
      <c r="AJ6079" s="27"/>
      <c r="AK6079" s="27"/>
      <c r="AL6079" s="27">
        <v>2.6603585515267865</v>
      </c>
      <c r="AM6079" s="27"/>
      <c r="AN6079" s="27">
        <v>0</v>
      </c>
      <c r="AO6079" s="28" t="s">
        <v>3843</v>
      </c>
      <c r="AP6079" s="29"/>
      <c r="AQ6079" s="29"/>
    </row>
    <row r="6080" spans="1:43" ht="12.65" customHeight="1">
      <c r="A6080" s="13" t="s">
        <v>545</v>
      </c>
      <c r="B6080" s="14" t="s">
        <v>3694</v>
      </c>
      <c r="C6080" s="13">
        <v>71</v>
      </c>
      <c r="D6080" s="13" t="s">
        <v>225</v>
      </c>
      <c r="E6080" s="15" t="s">
        <v>2432</v>
      </c>
      <c r="F6080" s="13">
        <v>45986</v>
      </c>
      <c r="G6080" s="13"/>
      <c r="H6080" s="16">
        <v>45885</v>
      </c>
      <c r="I6080" s="17">
        <v>45885</v>
      </c>
      <c r="J6080" s="18">
        <v>45885</v>
      </c>
      <c r="K6080" s="19">
        <v>0.45833333333333331</v>
      </c>
      <c r="L6080" s="19">
        <v>0.54166666666666663</v>
      </c>
      <c r="M6080" s="20">
        <v>0.29166666666666669</v>
      </c>
      <c r="N6080" s="19">
        <v>0.375</v>
      </c>
      <c r="O6080" s="21">
        <v>8.3333333333333315E-2</v>
      </c>
      <c r="P6080" s="13" t="s">
        <v>546</v>
      </c>
      <c r="Q6080" s="13" t="s">
        <v>254</v>
      </c>
      <c r="R6080" s="13" t="s">
        <v>547</v>
      </c>
      <c r="S6080" s="22" t="s">
        <v>31</v>
      </c>
      <c r="T6080" s="23" t="s">
        <v>211</v>
      </c>
      <c r="U6080" s="23" t="s">
        <v>50</v>
      </c>
      <c r="V6080" s="22" t="s">
        <v>212</v>
      </c>
      <c r="W6080" s="24" t="s">
        <v>160</v>
      </c>
      <c r="X6080" s="25" t="s">
        <v>161</v>
      </c>
      <c r="Y6080" s="25" t="s">
        <v>114</v>
      </c>
      <c r="Z6080" s="25" t="s">
        <v>69</v>
      </c>
      <c r="AA6080" s="25"/>
      <c r="AB6080" s="26"/>
      <c r="AC6080" s="31">
        <v>0.65887881575038743</v>
      </c>
      <c r="AD6080" s="32"/>
      <c r="AE6080" s="32"/>
      <c r="AF6080" s="32"/>
      <c r="AG6080" s="33"/>
      <c r="AH6080" s="33"/>
      <c r="AI6080" s="33"/>
      <c r="AJ6080" s="27"/>
      <c r="AK6080" s="27"/>
      <c r="AL6080" s="27">
        <v>2.6603585515267865</v>
      </c>
      <c r="AM6080" s="27"/>
      <c r="AN6080" s="27">
        <v>0</v>
      </c>
      <c r="AO6080" s="28" t="s">
        <v>3843</v>
      </c>
      <c r="AP6080" s="29"/>
      <c r="AQ6080" s="29"/>
    </row>
    <row r="6081" spans="1:43" ht="12.65" customHeight="1">
      <c r="A6081" s="13" t="s">
        <v>545</v>
      </c>
      <c r="B6081" s="14" t="s">
        <v>3694</v>
      </c>
      <c r="C6081" s="13">
        <v>71</v>
      </c>
      <c r="D6081" s="13" t="s">
        <v>225</v>
      </c>
      <c r="E6081" s="15" t="s">
        <v>2432</v>
      </c>
      <c r="F6081" s="13">
        <v>45986</v>
      </c>
      <c r="G6081" s="13"/>
      <c r="H6081" s="16">
        <v>45888</v>
      </c>
      <c r="I6081" s="17">
        <v>45888</v>
      </c>
      <c r="J6081" s="18">
        <v>45888</v>
      </c>
      <c r="K6081" s="19">
        <v>0.33333333333333331</v>
      </c>
      <c r="L6081" s="19">
        <v>0.375</v>
      </c>
      <c r="M6081" s="20">
        <v>0.16666666666666669</v>
      </c>
      <c r="N6081" s="19">
        <v>0.20833333333333331</v>
      </c>
      <c r="O6081" s="21">
        <v>4.1666666666666657E-2</v>
      </c>
      <c r="P6081" s="13" t="s">
        <v>560</v>
      </c>
      <c r="Q6081" s="13" t="s">
        <v>254</v>
      </c>
      <c r="R6081" s="13" t="s">
        <v>561</v>
      </c>
      <c r="S6081" s="22" t="s">
        <v>32</v>
      </c>
      <c r="T6081" s="23" t="s">
        <v>97</v>
      </c>
      <c r="U6081" s="23" t="s">
        <v>50</v>
      </c>
      <c r="V6081" s="22" t="s">
        <v>3880</v>
      </c>
      <c r="W6081" s="24" t="s">
        <v>3659</v>
      </c>
      <c r="X6081" s="25" t="s">
        <v>83</v>
      </c>
      <c r="Y6081" s="25" t="s">
        <v>114</v>
      </c>
      <c r="Z6081" s="25" t="s">
        <v>71</v>
      </c>
      <c r="AA6081" s="25"/>
      <c r="AB6081" s="26"/>
      <c r="AC6081" s="31">
        <v>0</v>
      </c>
      <c r="AD6081" s="32"/>
      <c r="AE6081" s="32"/>
      <c r="AF6081" s="32"/>
      <c r="AG6081" s="33"/>
      <c r="AH6081" s="33"/>
      <c r="AI6081" s="33"/>
      <c r="AJ6081" s="27"/>
      <c r="AK6081" s="27"/>
      <c r="AL6081" s="27">
        <v>2.0464296550206051</v>
      </c>
      <c r="AM6081" s="27"/>
      <c r="AN6081" s="27">
        <v>0</v>
      </c>
      <c r="AO6081" s="28" t="s">
        <v>3843</v>
      </c>
      <c r="AP6081" s="29"/>
      <c r="AQ6081" s="29"/>
    </row>
    <row r="6082" spans="1:43" ht="12.65" customHeight="1">
      <c r="A6082" s="13" t="s">
        <v>545</v>
      </c>
      <c r="B6082" s="14" t="s">
        <v>3694</v>
      </c>
      <c r="C6082" s="13">
        <v>71</v>
      </c>
      <c r="D6082" s="13" t="s">
        <v>225</v>
      </c>
      <c r="E6082" s="15" t="s">
        <v>2432</v>
      </c>
      <c r="F6082" s="13">
        <v>45986</v>
      </c>
      <c r="G6082" s="13"/>
      <c r="H6082" s="16">
        <v>45888</v>
      </c>
      <c r="I6082" s="17">
        <v>45888</v>
      </c>
      <c r="J6082" s="18">
        <v>45888</v>
      </c>
      <c r="K6082" s="19">
        <v>0.89583333333333337</v>
      </c>
      <c r="L6082" s="19">
        <v>0.9375</v>
      </c>
      <c r="M6082" s="20">
        <v>0.72916666666666663</v>
      </c>
      <c r="N6082" s="19">
        <v>0.77083333333333337</v>
      </c>
      <c r="O6082" s="21">
        <v>4.1666666666666741E-2</v>
      </c>
      <c r="P6082" s="13" t="s">
        <v>556</v>
      </c>
      <c r="Q6082" s="13" t="s">
        <v>254</v>
      </c>
      <c r="R6082" s="13" t="s">
        <v>557</v>
      </c>
      <c r="S6082" s="22" t="s">
        <v>32</v>
      </c>
      <c r="T6082" s="23" t="s">
        <v>97</v>
      </c>
      <c r="U6082" s="23" t="s">
        <v>50</v>
      </c>
      <c r="V6082" s="22" t="s">
        <v>3880</v>
      </c>
      <c r="W6082" s="24" t="s">
        <v>3659</v>
      </c>
      <c r="X6082" s="25" t="s">
        <v>83</v>
      </c>
      <c r="Y6082" s="25" t="s">
        <v>114</v>
      </c>
      <c r="Z6082" s="25" t="s">
        <v>71</v>
      </c>
      <c r="AA6082" s="25"/>
      <c r="AB6082" s="26"/>
      <c r="AC6082" s="31">
        <v>4.1968919524268378</v>
      </c>
      <c r="AD6082" s="32"/>
      <c r="AE6082" s="32"/>
      <c r="AF6082" s="32"/>
      <c r="AG6082" s="33"/>
      <c r="AH6082" s="33"/>
      <c r="AI6082" s="33"/>
      <c r="AJ6082" s="27"/>
      <c r="AK6082" s="27"/>
      <c r="AL6082" s="27">
        <v>2.0464296550206051</v>
      </c>
      <c r="AM6082" s="27"/>
      <c r="AN6082" s="27">
        <v>0</v>
      </c>
      <c r="AO6082" s="28" t="s">
        <v>3843</v>
      </c>
      <c r="AP6082" s="29"/>
      <c r="AQ6082" s="29"/>
    </row>
    <row r="6083" spans="1:43" ht="12.65" customHeight="1">
      <c r="A6083" s="13" t="s">
        <v>545</v>
      </c>
      <c r="B6083" s="14" t="s">
        <v>3694</v>
      </c>
      <c r="C6083" s="13">
        <v>71</v>
      </c>
      <c r="D6083" s="13" t="s">
        <v>225</v>
      </c>
      <c r="E6083" s="15" t="s">
        <v>2432</v>
      </c>
      <c r="F6083" s="13">
        <v>45986</v>
      </c>
      <c r="G6083" s="13"/>
      <c r="H6083" s="16">
        <v>45889</v>
      </c>
      <c r="I6083" s="17">
        <v>45889</v>
      </c>
      <c r="J6083" s="18">
        <v>45889</v>
      </c>
      <c r="K6083" s="19">
        <v>0.66666666666666663</v>
      </c>
      <c r="L6083" s="19">
        <v>0.70833333333333337</v>
      </c>
      <c r="M6083" s="20">
        <v>0.5</v>
      </c>
      <c r="N6083" s="19">
        <v>0.54166666666666663</v>
      </c>
      <c r="O6083" s="21">
        <v>4.1666666666666685E-2</v>
      </c>
      <c r="P6083" s="13" t="s">
        <v>556</v>
      </c>
      <c r="Q6083" s="13" t="s">
        <v>254</v>
      </c>
      <c r="R6083" s="13" t="s">
        <v>557</v>
      </c>
      <c r="S6083" s="22" t="s">
        <v>32</v>
      </c>
      <c r="T6083" s="23" t="s">
        <v>97</v>
      </c>
      <c r="U6083" s="23" t="s">
        <v>50</v>
      </c>
      <c r="V6083" s="22" t="s">
        <v>3880</v>
      </c>
      <c r="W6083" s="24" t="s">
        <v>3659</v>
      </c>
      <c r="X6083" s="25" t="s">
        <v>83</v>
      </c>
      <c r="Y6083" s="25" t="s">
        <v>114</v>
      </c>
      <c r="Z6083" s="25" t="s">
        <v>71</v>
      </c>
      <c r="AA6083" s="25"/>
      <c r="AB6083" s="26"/>
      <c r="AC6083" s="31">
        <v>0.48170131907801439</v>
      </c>
      <c r="AD6083" s="32"/>
      <c r="AE6083" s="32"/>
      <c r="AF6083" s="32"/>
      <c r="AG6083" s="33"/>
      <c r="AH6083" s="33"/>
      <c r="AI6083" s="33"/>
      <c r="AJ6083" s="27"/>
      <c r="AK6083" s="27"/>
      <c r="AL6083" s="27">
        <v>2.0464296550206051</v>
      </c>
      <c r="AM6083" s="27"/>
      <c r="AN6083" s="27">
        <v>0</v>
      </c>
      <c r="AO6083" s="28" t="s">
        <v>3843</v>
      </c>
      <c r="AP6083" s="29"/>
      <c r="AQ6083" s="29"/>
    </row>
    <row r="6084" spans="1:43" ht="12.65" customHeight="1">
      <c r="A6084" s="13" t="s">
        <v>545</v>
      </c>
      <c r="B6084" s="14" t="s">
        <v>3694</v>
      </c>
      <c r="C6084" s="13">
        <v>71</v>
      </c>
      <c r="D6084" s="13" t="s">
        <v>225</v>
      </c>
      <c r="E6084" s="15" t="s">
        <v>2432</v>
      </c>
      <c r="F6084" s="13">
        <v>45986</v>
      </c>
      <c r="G6084" s="13"/>
      <c r="H6084" s="16">
        <v>45891</v>
      </c>
      <c r="I6084" s="17">
        <v>45891</v>
      </c>
      <c r="J6084" s="18">
        <v>45891</v>
      </c>
      <c r="K6084" s="19">
        <v>0.83333333333333337</v>
      </c>
      <c r="L6084" s="19">
        <v>0.875</v>
      </c>
      <c r="M6084" s="20">
        <v>0.66666666666666663</v>
      </c>
      <c r="N6084" s="19">
        <v>0.70833333333333326</v>
      </c>
      <c r="O6084" s="21">
        <v>4.166666666666663E-2</v>
      </c>
      <c r="P6084" s="13" t="s">
        <v>556</v>
      </c>
      <c r="Q6084" s="13" t="s">
        <v>254</v>
      </c>
      <c r="R6084" s="13" t="s">
        <v>557</v>
      </c>
      <c r="S6084" s="22" t="s">
        <v>32</v>
      </c>
      <c r="T6084" s="23" t="s">
        <v>97</v>
      </c>
      <c r="U6084" s="23" t="s">
        <v>50</v>
      </c>
      <c r="V6084" s="22" t="s">
        <v>3880</v>
      </c>
      <c r="W6084" s="24" t="s">
        <v>3659</v>
      </c>
      <c r="X6084" s="25" t="s">
        <v>83</v>
      </c>
      <c r="Y6084" s="25" t="s">
        <v>114</v>
      </c>
      <c r="Z6084" s="25" t="s">
        <v>71</v>
      </c>
      <c r="AA6084" s="25"/>
      <c r="AB6084" s="26"/>
      <c r="AC6084" s="31">
        <v>1.0796753703472737</v>
      </c>
      <c r="AD6084" s="32"/>
      <c r="AE6084" s="32"/>
      <c r="AF6084" s="32"/>
      <c r="AG6084" s="33"/>
      <c r="AH6084" s="33"/>
      <c r="AI6084" s="33"/>
      <c r="AJ6084" s="27"/>
      <c r="AK6084" s="27"/>
      <c r="AL6084" s="27">
        <v>2.0464296550206051</v>
      </c>
      <c r="AM6084" s="27"/>
      <c r="AN6084" s="27">
        <v>0</v>
      </c>
      <c r="AO6084" s="28" t="s">
        <v>3843</v>
      </c>
      <c r="AP6084" s="29"/>
      <c r="AQ6084" s="29"/>
    </row>
    <row r="6085" spans="1:43" ht="12.65" customHeight="1">
      <c r="A6085" s="13" t="s">
        <v>545</v>
      </c>
      <c r="B6085" s="14" t="s">
        <v>3694</v>
      </c>
      <c r="C6085" s="13">
        <v>71</v>
      </c>
      <c r="D6085" s="13" t="s">
        <v>225</v>
      </c>
      <c r="E6085" s="15" t="s">
        <v>2433</v>
      </c>
      <c r="F6085" s="13">
        <v>45964</v>
      </c>
      <c r="G6085" s="13" t="s">
        <v>2260</v>
      </c>
      <c r="H6085" s="16">
        <v>45884</v>
      </c>
      <c r="I6085" s="17">
        <v>45884</v>
      </c>
      <c r="J6085" s="18">
        <f>I6085</f>
        <v>45884</v>
      </c>
      <c r="K6085" s="19">
        <v>0.65625</v>
      </c>
      <c r="L6085" s="19">
        <v>0.75</v>
      </c>
      <c r="M6085" s="20">
        <v>0.44791666666666669</v>
      </c>
      <c r="N6085" s="19">
        <v>0.54166666666666663</v>
      </c>
      <c r="O6085" s="21">
        <f>IF(N6085&gt;M6085,N6085-M6085,(N6085+1)-M6085)</f>
        <v>9.3749999999999944E-2</v>
      </c>
      <c r="P6085" s="13" t="s">
        <v>50</v>
      </c>
      <c r="Q6085" s="13" t="s">
        <v>50</v>
      </c>
      <c r="R6085" s="22" t="s">
        <v>2392</v>
      </c>
      <c r="S6085" s="22" t="s">
        <v>29</v>
      </c>
      <c r="T6085" s="23" t="s">
        <v>211</v>
      </c>
      <c r="U6085" s="23" t="s">
        <v>50</v>
      </c>
      <c r="V6085" s="22" t="s">
        <v>212</v>
      </c>
      <c r="W6085" s="24" t="s">
        <v>160</v>
      </c>
      <c r="X6085" s="25" t="s">
        <v>161</v>
      </c>
      <c r="Y6085" s="25" t="s">
        <v>114</v>
      </c>
      <c r="Z6085" s="25" t="s">
        <v>69</v>
      </c>
      <c r="AA6085" s="25"/>
      <c r="AB6085" s="26"/>
      <c r="AC6085" s="31">
        <v>1.2178740234375001</v>
      </c>
      <c r="AD6085" s="32"/>
      <c r="AE6085" s="32"/>
      <c r="AF6085" s="32"/>
      <c r="AG6085" s="33"/>
      <c r="AH6085" s="33"/>
      <c r="AI6085" s="33"/>
      <c r="AJ6085" s="27"/>
      <c r="AK6085" s="27"/>
      <c r="AL6085" s="27">
        <v>4.9114311720494523</v>
      </c>
      <c r="AM6085" s="27"/>
      <c r="AN6085" s="27"/>
      <c r="AO6085" s="28" t="s">
        <v>3867</v>
      </c>
      <c r="AP6085" s="51"/>
      <c r="AQ6085" s="51"/>
    </row>
    <row r="6086" spans="1:43" ht="12.65" customHeight="1">
      <c r="A6086" s="13" t="s">
        <v>545</v>
      </c>
      <c r="B6086" s="14" t="s">
        <v>3694</v>
      </c>
      <c r="C6086" s="13">
        <v>71</v>
      </c>
      <c r="D6086" s="13" t="s">
        <v>225</v>
      </c>
      <c r="E6086" s="15" t="s">
        <v>2433</v>
      </c>
      <c r="F6086" s="13">
        <v>45964</v>
      </c>
      <c r="G6086" s="13" t="s">
        <v>2260</v>
      </c>
      <c r="H6086" s="16">
        <v>45886</v>
      </c>
      <c r="I6086" s="17">
        <v>45886</v>
      </c>
      <c r="J6086" s="18">
        <f>I6086</f>
        <v>45886</v>
      </c>
      <c r="K6086" s="19">
        <v>0.91666666666666663</v>
      </c>
      <c r="L6086" s="19">
        <v>0.95833333333333337</v>
      </c>
      <c r="M6086" s="20">
        <v>0.70833333333333337</v>
      </c>
      <c r="N6086" s="19">
        <v>0.75</v>
      </c>
      <c r="O6086" s="21">
        <f>IF(N6086&gt;M6086,N6086-M6086,(N6086+1)-M6086)</f>
        <v>4.166666666666663E-2</v>
      </c>
      <c r="P6086" s="13" t="s">
        <v>50</v>
      </c>
      <c r="Q6086" s="13" t="s">
        <v>50</v>
      </c>
      <c r="R6086" s="22" t="s">
        <v>2393</v>
      </c>
      <c r="S6086" s="22" t="s">
        <v>32</v>
      </c>
      <c r="T6086" s="23" t="s">
        <v>97</v>
      </c>
      <c r="U6086" s="23" t="s">
        <v>50</v>
      </c>
      <c r="V6086" s="22" t="s">
        <v>3880</v>
      </c>
      <c r="W6086" s="24" t="s">
        <v>3659</v>
      </c>
      <c r="X6086" s="25" t="s">
        <v>83</v>
      </c>
      <c r="Y6086" s="25" t="s">
        <v>114</v>
      </c>
      <c r="Z6086" s="25" t="s">
        <v>71</v>
      </c>
      <c r="AA6086" s="25"/>
      <c r="AB6086" s="26"/>
      <c r="AC6086" s="31">
        <v>1.7947617187500002</v>
      </c>
      <c r="AD6086" s="32"/>
      <c r="AE6086" s="32"/>
      <c r="AF6086" s="32"/>
      <c r="AG6086" s="33"/>
      <c r="AH6086" s="33"/>
      <c r="AI6086" s="33"/>
      <c r="AJ6086" s="27"/>
      <c r="AK6086" s="27"/>
      <c r="AL6086" s="27">
        <v>2.6603585515267865</v>
      </c>
      <c r="AM6086" s="27"/>
      <c r="AN6086" s="27"/>
      <c r="AO6086" s="28" t="s">
        <v>3867</v>
      </c>
      <c r="AP6086" s="51"/>
      <c r="AQ6086" s="51"/>
    </row>
    <row r="6087" spans="1:43" ht="12.65" customHeight="1">
      <c r="A6087" s="13" t="s">
        <v>545</v>
      </c>
      <c r="B6087" s="14" t="s">
        <v>3694</v>
      </c>
      <c r="C6087" s="13">
        <v>71</v>
      </c>
      <c r="D6087" s="13" t="s">
        <v>225</v>
      </c>
      <c r="E6087" s="15" t="s">
        <v>2434</v>
      </c>
      <c r="F6087" s="13">
        <v>45987</v>
      </c>
      <c r="G6087" s="13"/>
      <c r="H6087" s="16">
        <v>45886</v>
      </c>
      <c r="I6087" s="17">
        <v>45885</v>
      </c>
      <c r="J6087" s="18">
        <v>45885</v>
      </c>
      <c r="K6087" s="19">
        <v>0.10416666666666666</v>
      </c>
      <c r="L6087" s="19">
        <v>0.20833333333333334</v>
      </c>
      <c r="M6087" s="20">
        <v>0.9375</v>
      </c>
      <c r="N6087" s="19">
        <v>4.1666666666666671E-2</v>
      </c>
      <c r="O6087" s="21">
        <v>0.10416666666666663</v>
      </c>
      <c r="P6087" s="13" t="s">
        <v>554</v>
      </c>
      <c r="Q6087" s="13" t="s">
        <v>254</v>
      </c>
      <c r="R6087" s="13" t="s">
        <v>555</v>
      </c>
      <c r="S6087" s="22" t="s">
        <v>31</v>
      </c>
      <c r="T6087" s="23" t="s">
        <v>97</v>
      </c>
      <c r="U6087" s="23" t="s">
        <v>50</v>
      </c>
      <c r="V6087" s="22" t="s">
        <v>3880</v>
      </c>
      <c r="W6087" s="24" t="s">
        <v>3659</v>
      </c>
      <c r="X6087" s="25" t="s">
        <v>83</v>
      </c>
      <c r="Y6087" s="25" t="s">
        <v>114</v>
      </c>
      <c r="Z6087" s="25" t="s">
        <v>71</v>
      </c>
      <c r="AA6087" s="25"/>
      <c r="AB6087" s="26"/>
      <c r="AC6087" s="31">
        <v>5.127073809956797</v>
      </c>
      <c r="AD6087" s="32"/>
      <c r="AE6087" s="32"/>
      <c r="AF6087" s="32"/>
      <c r="AG6087" s="33"/>
      <c r="AH6087" s="33"/>
      <c r="AI6087" s="33"/>
      <c r="AJ6087" s="27"/>
      <c r="AK6087" s="27"/>
      <c r="AL6087" s="27">
        <v>3.3254481894084837</v>
      </c>
      <c r="AM6087" s="27"/>
      <c r="AN6087" s="27">
        <v>0</v>
      </c>
      <c r="AO6087" s="28" t="s">
        <v>3843</v>
      </c>
      <c r="AP6087" s="29"/>
      <c r="AQ6087" s="29"/>
    </row>
    <row r="6088" spans="1:43" ht="12.65" customHeight="1">
      <c r="A6088" s="13" t="s">
        <v>545</v>
      </c>
      <c r="B6088" s="14" t="s">
        <v>3694</v>
      </c>
      <c r="C6088" s="13">
        <v>71</v>
      </c>
      <c r="D6088" s="13" t="s">
        <v>225</v>
      </c>
      <c r="E6088" s="15" t="s">
        <v>2434</v>
      </c>
      <c r="F6088" s="13">
        <v>45987</v>
      </c>
      <c r="G6088" s="13"/>
      <c r="H6088" s="16">
        <v>45886</v>
      </c>
      <c r="I6088" s="17">
        <v>45886</v>
      </c>
      <c r="J6088" s="18">
        <v>45886</v>
      </c>
      <c r="K6088" s="19">
        <v>0.66666666666666663</v>
      </c>
      <c r="L6088" s="19">
        <v>0.70486111111111105</v>
      </c>
      <c r="M6088" s="20">
        <v>0.5</v>
      </c>
      <c r="N6088" s="19">
        <v>0.53819444444444442</v>
      </c>
      <c r="O6088" s="21">
        <v>3.8194444444444475E-2</v>
      </c>
      <c r="P6088" s="13" t="s">
        <v>560</v>
      </c>
      <c r="Q6088" s="13" t="s">
        <v>254</v>
      </c>
      <c r="R6088" s="13" t="s">
        <v>561</v>
      </c>
      <c r="S6088" s="22" t="s">
        <v>32</v>
      </c>
      <c r="T6088" s="23" t="s">
        <v>97</v>
      </c>
      <c r="U6088" s="23" t="s">
        <v>50</v>
      </c>
      <c r="V6088" s="22" t="s">
        <v>3880</v>
      </c>
      <c r="W6088" s="24" t="s">
        <v>3659</v>
      </c>
      <c r="X6088" s="25" t="s">
        <v>83</v>
      </c>
      <c r="Y6088" s="25" t="s">
        <v>114</v>
      </c>
      <c r="Z6088" s="25" t="s">
        <v>71</v>
      </c>
      <c r="AA6088" s="25"/>
      <c r="AB6088" s="26"/>
      <c r="AC6088" s="31">
        <v>3.3608356400040775</v>
      </c>
      <c r="AD6088" s="32"/>
      <c r="AE6088" s="32"/>
      <c r="AF6088" s="32"/>
      <c r="AG6088" s="33"/>
      <c r="AH6088" s="33"/>
      <c r="AI6088" s="33"/>
      <c r="AJ6088" s="27"/>
      <c r="AK6088" s="27"/>
      <c r="AL6088" s="27">
        <v>2.6603585515267865</v>
      </c>
      <c r="AM6088" s="27"/>
      <c r="AN6088" s="27">
        <v>0</v>
      </c>
      <c r="AO6088" s="28" t="s">
        <v>3843</v>
      </c>
      <c r="AP6088" s="29"/>
      <c r="AQ6088" s="29"/>
    </row>
    <row r="6089" spans="1:43" ht="12.65" customHeight="1">
      <c r="A6089" s="13" t="s">
        <v>545</v>
      </c>
      <c r="B6089" s="14" t="s">
        <v>3694</v>
      </c>
      <c r="C6089" s="13">
        <v>71</v>
      </c>
      <c r="D6089" s="13" t="s">
        <v>225</v>
      </c>
      <c r="E6089" s="15" t="s">
        <v>2434</v>
      </c>
      <c r="F6089" s="13">
        <v>45987</v>
      </c>
      <c r="G6089" s="13"/>
      <c r="H6089" s="16">
        <v>45887</v>
      </c>
      <c r="I6089" s="17">
        <v>45887</v>
      </c>
      <c r="J6089" s="18">
        <v>45887</v>
      </c>
      <c r="K6089" s="19">
        <v>0.83333333333333337</v>
      </c>
      <c r="L6089" s="19">
        <v>0.875</v>
      </c>
      <c r="M6089" s="20">
        <v>0.66666666666666663</v>
      </c>
      <c r="N6089" s="19">
        <v>0.70833333333333326</v>
      </c>
      <c r="O6089" s="21">
        <v>4.166666666666663E-2</v>
      </c>
      <c r="P6089" s="13" t="s">
        <v>556</v>
      </c>
      <c r="Q6089" s="13" t="s">
        <v>254</v>
      </c>
      <c r="R6089" s="13" t="s">
        <v>557</v>
      </c>
      <c r="S6089" s="22" t="s">
        <v>32</v>
      </c>
      <c r="T6089" s="23" t="s">
        <v>97</v>
      </c>
      <c r="U6089" s="23" t="s">
        <v>50</v>
      </c>
      <c r="V6089" s="22" t="s">
        <v>3880</v>
      </c>
      <c r="W6089" s="24" t="s">
        <v>3659</v>
      </c>
      <c r="X6089" s="25" t="s">
        <v>83</v>
      </c>
      <c r="Y6089" s="25" t="s">
        <v>114</v>
      </c>
      <c r="Z6089" s="25" t="s">
        <v>71</v>
      </c>
      <c r="AA6089" s="25"/>
      <c r="AB6089" s="26"/>
      <c r="AC6089" s="31">
        <v>11.893039464133045</v>
      </c>
      <c r="AD6089" s="32"/>
      <c r="AE6089" s="32"/>
      <c r="AF6089" s="32"/>
      <c r="AG6089" s="33"/>
      <c r="AH6089" s="33"/>
      <c r="AI6089" s="33"/>
      <c r="AJ6089" s="27"/>
      <c r="AK6089" s="27"/>
      <c r="AL6089" s="27">
        <v>2.0464296550206051</v>
      </c>
      <c r="AM6089" s="27"/>
      <c r="AN6089" s="27">
        <v>0</v>
      </c>
      <c r="AO6089" s="28" t="s">
        <v>3843</v>
      </c>
      <c r="AP6089" s="29"/>
      <c r="AQ6089" s="29"/>
    </row>
    <row r="6090" spans="1:43" ht="12.65" customHeight="1">
      <c r="A6090" s="13" t="s">
        <v>545</v>
      </c>
      <c r="B6090" s="14" t="s">
        <v>3694</v>
      </c>
      <c r="C6090" s="13">
        <v>71</v>
      </c>
      <c r="D6090" s="13" t="s">
        <v>225</v>
      </c>
      <c r="E6090" s="15" t="s">
        <v>2434</v>
      </c>
      <c r="F6090" s="13">
        <v>45987</v>
      </c>
      <c r="G6090" s="13"/>
      <c r="H6090" s="16">
        <v>45888</v>
      </c>
      <c r="I6090" s="17">
        <v>45887</v>
      </c>
      <c r="J6090" s="18">
        <v>45887</v>
      </c>
      <c r="K6090" s="19">
        <v>0.125</v>
      </c>
      <c r="L6090" s="19">
        <v>0.16666666666666666</v>
      </c>
      <c r="M6090" s="20">
        <v>0.95833333333333326</v>
      </c>
      <c r="N6090" s="19">
        <v>0</v>
      </c>
      <c r="O6090" s="21">
        <v>4.1666666666666741E-2</v>
      </c>
      <c r="P6090" s="13" t="s">
        <v>556</v>
      </c>
      <c r="Q6090" s="13" t="s">
        <v>254</v>
      </c>
      <c r="R6090" s="13" t="s">
        <v>557</v>
      </c>
      <c r="S6090" s="22" t="s">
        <v>32</v>
      </c>
      <c r="T6090" s="23" t="s">
        <v>97</v>
      </c>
      <c r="U6090" s="23" t="s">
        <v>50</v>
      </c>
      <c r="V6090" s="22" t="s">
        <v>3880</v>
      </c>
      <c r="W6090" s="24" t="s">
        <v>3659</v>
      </c>
      <c r="X6090" s="25" t="s">
        <v>83</v>
      </c>
      <c r="Y6090" s="25" t="s">
        <v>114</v>
      </c>
      <c r="Z6090" s="25" t="s">
        <v>71</v>
      </c>
      <c r="AA6090" s="25"/>
      <c r="AB6090" s="26"/>
      <c r="AC6090" s="31">
        <v>0</v>
      </c>
      <c r="AD6090" s="32"/>
      <c r="AE6090" s="32"/>
      <c r="AF6090" s="32"/>
      <c r="AG6090" s="33"/>
      <c r="AH6090" s="33"/>
      <c r="AI6090" s="33"/>
      <c r="AJ6090" s="27"/>
      <c r="AK6090" s="27"/>
      <c r="AL6090" s="27">
        <v>2.5580370687757563</v>
      </c>
      <c r="AM6090" s="27"/>
      <c r="AN6090" s="27">
        <v>0</v>
      </c>
      <c r="AO6090" s="28" t="s">
        <v>3843</v>
      </c>
      <c r="AP6090" s="29"/>
      <c r="AQ6090" s="29"/>
    </row>
    <row r="6091" spans="1:43" ht="12.65" customHeight="1">
      <c r="A6091" s="13" t="s">
        <v>545</v>
      </c>
      <c r="B6091" s="14" t="s">
        <v>3694</v>
      </c>
      <c r="C6091" s="13">
        <v>71</v>
      </c>
      <c r="D6091" s="13" t="s">
        <v>225</v>
      </c>
      <c r="E6091" s="15" t="s">
        <v>2434</v>
      </c>
      <c r="F6091" s="13">
        <v>45987</v>
      </c>
      <c r="G6091" s="13"/>
      <c r="H6091" s="16">
        <v>45888</v>
      </c>
      <c r="I6091" s="17">
        <v>45888</v>
      </c>
      <c r="J6091" s="18">
        <v>45888</v>
      </c>
      <c r="K6091" s="19">
        <v>0.6875</v>
      </c>
      <c r="L6091" s="19">
        <v>0.73263888888888895</v>
      </c>
      <c r="M6091" s="20">
        <v>0.52083333333333326</v>
      </c>
      <c r="N6091" s="19">
        <v>0.56597222222222221</v>
      </c>
      <c r="O6091" s="21">
        <v>4.5138888888888951E-2</v>
      </c>
      <c r="P6091" s="13" t="s">
        <v>556</v>
      </c>
      <c r="Q6091" s="13" t="s">
        <v>254</v>
      </c>
      <c r="R6091" s="13" t="s">
        <v>557</v>
      </c>
      <c r="S6091" s="22" t="s">
        <v>32</v>
      </c>
      <c r="T6091" s="23" t="s">
        <v>97</v>
      </c>
      <c r="U6091" s="23" t="s">
        <v>50</v>
      </c>
      <c r="V6091" s="22" t="s">
        <v>3880</v>
      </c>
      <c r="W6091" s="24" t="s">
        <v>3659</v>
      </c>
      <c r="X6091" s="25" t="s">
        <v>83</v>
      </c>
      <c r="Y6091" s="25" t="s">
        <v>114</v>
      </c>
      <c r="Z6091" s="25" t="s">
        <v>71</v>
      </c>
      <c r="AA6091" s="25"/>
      <c r="AB6091" s="26"/>
      <c r="AC6091" s="31">
        <v>0</v>
      </c>
      <c r="AD6091" s="32"/>
      <c r="AE6091" s="32"/>
      <c r="AF6091" s="32"/>
      <c r="AG6091" s="33"/>
      <c r="AH6091" s="33"/>
      <c r="AI6091" s="33"/>
      <c r="AJ6091" s="27"/>
      <c r="AK6091" s="27"/>
      <c r="AL6091" s="27">
        <v>2.0464296550206051</v>
      </c>
      <c r="AM6091" s="27"/>
      <c r="AN6091" s="27">
        <v>0</v>
      </c>
      <c r="AO6091" s="28" t="s">
        <v>3843</v>
      </c>
      <c r="AP6091" s="29"/>
      <c r="AQ6091" s="29"/>
    </row>
    <row r="6092" spans="1:43" ht="12.65" customHeight="1">
      <c r="A6092" s="13" t="s">
        <v>545</v>
      </c>
      <c r="B6092" s="14" t="s">
        <v>3694</v>
      </c>
      <c r="C6092" s="13">
        <v>71</v>
      </c>
      <c r="D6092" s="13" t="s">
        <v>225</v>
      </c>
      <c r="E6092" s="15" t="s">
        <v>2434</v>
      </c>
      <c r="F6092" s="13">
        <v>45987</v>
      </c>
      <c r="G6092" s="13"/>
      <c r="H6092" s="16">
        <v>45889</v>
      </c>
      <c r="I6092" s="17">
        <v>45888</v>
      </c>
      <c r="J6092" s="18">
        <v>45888</v>
      </c>
      <c r="K6092" s="19">
        <v>0.14583333333333334</v>
      </c>
      <c r="L6092" s="19">
        <v>0.1875</v>
      </c>
      <c r="M6092" s="20">
        <v>0.97916666666666663</v>
      </c>
      <c r="N6092" s="19">
        <v>2.0833333333333481E-2</v>
      </c>
      <c r="O6092" s="21">
        <v>4.1666666666666741E-2</v>
      </c>
      <c r="P6092" s="13" t="s">
        <v>556</v>
      </c>
      <c r="Q6092" s="13" t="s">
        <v>254</v>
      </c>
      <c r="R6092" s="13" t="s">
        <v>557</v>
      </c>
      <c r="S6092" s="22" t="s">
        <v>32</v>
      </c>
      <c r="T6092" s="23" t="s">
        <v>97</v>
      </c>
      <c r="U6092" s="23" t="s">
        <v>50</v>
      </c>
      <c r="V6092" s="22" t="s">
        <v>3880</v>
      </c>
      <c r="W6092" s="24" t="s">
        <v>3659</v>
      </c>
      <c r="X6092" s="25" t="s">
        <v>83</v>
      </c>
      <c r="Y6092" s="25" t="s">
        <v>114</v>
      </c>
      <c r="Z6092" s="25" t="s">
        <v>71</v>
      </c>
      <c r="AA6092" s="25"/>
      <c r="AB6092" s="26"/>
      <c r="AC6092" s="31">
        <v>1.9046580892280107</v>
      </c>
      <c r="AD6092" s="32"/>
      <c r="AE6092" s="32"/>
      <c r="AF6092" s="32"/>
      <c r="AG6092" s="33"/>
      <c r="AH6092" s="33"/>
      <c r="AI6092" s="33"/>
      <c r="AJ6092" s="27"/>
      <c r="AK6092" s="27"/>
      <c r="AL6092" s="27">
        <v>2.5580370687757563</v>
      </c>
      <c r="AM6092" s="27"/>
      <c r="AN6092" s="27">
        <v>0</v>
      </c>
      <c r="AO6092" s="28" t="s">
        <v>3843</v>
      </c>
      <c r="AP6092" s="29"/>
      <c r="AQ6092" s="29"/>
    </row>
    <row r="6093" spans="1:43" ht="12.65" customHeight="1">
      <c r="A6093" s="13" t="s">
        <v>545</v>
      </c>
      <c r="B6093" s="14" t="s">
        <v>3694</v>
      </c>
      <c r="C6093" s="13">
        <v>71</v>
      </c>
      <c r="D6093" s="13" t="s">
        <v>225</v>
      </c>
      <c r="E6093" s="15" t="s">
        <v>2434</v>
      </c>
      <c r="F6093" s="13">
        <v>45987</v>
      </c>
      <c r="G6093" s="13"/>
      <c r="H6093" s="16">
        <v>45889</v>
      </c>
      <c r="I6093" s="17">
        <v>45889</v>
      </c>
      <c r="J6093" s="18">
        <v>45889</v>
      </c>
      <c r="K6093" s="19">
        <v>0.45833333333333331</v>
      </c>
      <c r="L6093" s="19">
        <v>0.5</v>
      </c>
      <c r="M6093" s="20">
        <v>0.29166666666666669</v>
      </c>
      <c r="N6093" s="19">
        <v>0.33333333333333337</v>
      </c>
      <c r="O6093" s="21">
        <v>4.1666666666666685E-2</v>
      </c>
      <c r="P6093" s="13" t="s">
        <v>556</v>
      </c>
      <c r="Q6093" s="13" t="s">
        <v>254</v>
      </c>
      <c r="R6093" s="13" t="s">
        <v>557</v>
      </c>
      <c r="S6093" s="22" t="s">
        <v>32</v>
      </c>
      <c r="T6093" s="23" t="s">
        <v>97</v>
      </c>
      <c r="U6093" s="23" t="s">
        <v>50</v>
      </c>
      <c r="V6093" s="22" t="s">
        <v>3880</v>
      </c>
      <c r="W6093" s="24" t="s">
        <v>3659</v>
      </c>
      <c r="X6093" s="25" t="s">
        <v>83</v>
      </c>
      <c r="Y6093" s="25" t="s">
        <v>114</v>
      </c>
      <c r="Z6093" s="25" t="s">
        <v>71</v>
      </c>
      <c r="AA6093" s="25"/>
      <c r="AB6093" s="26"/>
      <c r="AC6093" s="31">
        <v>0</v>
      </c>
      <c r="AD6093" s="32"/>
      <c r="AE6093" s="32"/>
      <c r="AF6093" s="32"/>
      <c r="AG6093" s="33"/>
      <c r="AH6093" s="33"/>
      <c r="AI6093" s="33"/>
      <c r="AJ6093" s="27"/>
      <c r="AK6093" s="27"/>
      <c r="AL6093" s="27">
        <v>2.0464296550206051</v>
      </c>
      <c r="AM6093" s="27"/>
      <c r="AN6093" s="27">
        <v>0</v>
      </c>
      <c r="AO6093" s="28" t="s">
        <v>3843</v>
      </c>
      <c r="AP6093" s="29"/>
      <c r="AQ6093" s="29"/>
    </row>
    <row r="6094" spans="1:43" ht="12.65" customHeight="1">
      <c r="A6094" s="13" t="s">
        <v>545</v>
      </c>
      <c r="B6094" s="14" t="s">
        <v>3694</v>
      </c>
      <c r="C6094" s="13">
        <v>71</v>
      </c>
      <c r="D6094" s="13" t="s">
        <v>225</v>
      </c>
      <c r="E6094" s="15" t="s">
        <v>2434</v>
      </c>
      <c r="F6094" s="13">
        <v>45987</v>
      </c>
      <c r="G6094" s="13"/>
      <c r="H6094" s="16">
        <v>45891</v>
      </c>
      <c r="I6094" s="17">
        <v>45891</v>
      </c>
      <c r="J6094" s="18">
        <v>45891</v>
      </c>
      <c r="K6094" s="19">
        <v>0.625</v>
      </c>
      <c r="L6094" s="19">
        <v>0.66666666666666663</v>
      </c>
      <c r="M6094" s="20">
        <v>0.45833333333333337</v>
      </c>
      <c r="N6094" s="19">
        <v>0.5</v>
      </c>
      <c r="O6094" s="21">
        <v>4.166666666666663E-2</v>
      </c>
      <c r="P6094" s="13" t="s">
        <v>556</v>
      </c>
      <c r="Q6094" s="13" t="s">
        <v>254</v>
      </c>
      <c r="R6094" s="13" t="s">
        <v>557</v>
      </c>
      <c r="S6094" s="22" t="s">
        <v>32</v>
      </c>
      <c r="T6094" s="23" t="s">
        <v>97</v>
      </c>
      <c r="U6094" s="23" t="s">
        <v>50</v>
      </c>
      <c r="V6094" s="22" t="s">
        <v>3880</v>
      </c>
      <c r="W6094" s="24" t="s">
        <v>3659</v>
      </c>
      <c r="X6094" s="25" t="s">
        <v>83</v>
      </c>
      <c r="Y6094" s="25" t="s">
        <v>114</v>
      </c>
      <c r="Z6094" s="25" t="s">
        <v>71</v>
      </c>
      <c r="AA6094" s="25"/>
      <c r="AB6094" s="26"/>
      <c r="AC6094" s="31">
        <v>0.18271429344338477</v>
      </c>
      <c r="AD6094" s="32"/>
      <c r="AE6094" s="32"/>
      <c r="AF6094" s="32"/>
      <c r="AG6094" s="33"/>
      <c r="AH6094" s="33"/>
      <c r="AI6094" s="33"/>
      <c r="AJ6094" s="27"/>
      <c r="AK6094" s="27"/>
      <c r="AL6094" s="27">
        <v>2.0464296550206051</v>
      </c>
      <c r="AM6094" s="27"/>
      <c r="AN6094" s="27">
        <v>0</v>
      </c>
      <c r="AO6094" s="28" t="s">
        <v>3843</v>
      </c>
      <c r="AP6094" s="29"/>
      <c r="AQ6094" s="29"/>
    </row>
    <row r="6095" spans="1:43" ht="12.65" customHeight="1">
      <c r="A6095" s="13" t="s">
        <v>545</v>
      </c>
      <c r="B6095" s="14" t="s">
        <v>3694</v>
      </c>
      <c r="C6095" s="13">
        <v>71</v>
      </c>
      <c r="D6095" s="13" t="s">
        <v>225</v>
      </c>
      <c r="E6095" s="15" t="s">
        <v>2434</v>
      </c>
      <c r="F6095" s="13">
        <v>45987</v>
      </c>
      <c r="G6095" s="13"/>
      <c r="H6095" s="16">
        <v>45891</v>
      </c>
      <c r="I6095" s="17">
        <v>45891</v>
      </c>
      <c r="J6095" s="18">
        <v>45891</v>
      </c>
      <c r="K6095" s="19">
        <v>0.68636574074074075</v>
      </c>
      <c r="L6095" s="19">
        <v>0.70715277777777774</v>
      </c>
      <c r="M6095" s="20">
        <v>0.51969907407407401</v>
      </c>
      <c r="N6095" s="19">
        <v>0.54048611111111111</v>
      </c>
      <c r="O6095" s="21">
        <v>2.0787037037037048E-2</v>
      </c>
      <c r="P6095" s="13" t="s">
        <v>792</v>
      </c>
      <c r="Q6095" s="13" t="s">
        <v>254</v>
      </c>
      <c r="R6095" s="13" t="s">
        <v>793</v>
      </c>
      <c r="S6095" s="22" t="s">
        <v>33</v>
      </c>
      <c r="T6095" s="23" t="s">
        <v>52</v>
      </c>
      <c r="U6095" s="23">
        <v>0</v>
      </c>
      <c r="V6095" s="22" t="s">
        <v>67</v>
      </c>
      <c r="W6095" s="24" t="s">
        <v>3677</v>
      </c>
      <c r="X6095" s="25" t="s">
        <v>50</v>
      </c>
      <c r="Y6095" s="25" t="s">
        <v>50</v>
      </c>
      <c r="Z6095" s="25" t="s">
        <v>50</v>
      </c>
      <c r="AA6095" s="25"/>
      <c r="AB6095" s="26"/>
      <c r="AC6095" s="31">
        <v>0</v>
      </c>
      <c r="AD6095" s="32"/>
      <c r="AE6095" s="32"/>
      <c r="AF6095" s="32"/>
      <c r="AG6095" s="33"/>
      <c r="AH6095" s="33"/>
      <c r="AI6095" s="33"/>
      <c r="AJ6095" s="27"/>
      <c r="AK6095" s="27"/>
      <c r="AL6095" s="27">
        <v>2.0464296550206051</v>
      </c>
      <c r="AM6095" s="27"/>
      <c r="AN6095" s="27">
        <v>0</v>
      </c>
      <c r="AO6095" s="28" t="s">
        <v>3843</v>
      </c>
      <c r="AP6095" s="29"/>
      <c r="AQ6095" s="29"/>
    </row>
    <row r="6096" spans="1:43" ht="12.65" customHeight="1">
      <c r="A6096" s="13" t="s">
        <v>545</v>
      </c>
      <c r="B6096" s="14" t="s">
        <v>3694</v>
      </c>
      <c r="C6096" s="13">
        <v>71</v>
      </c>
      <c r="D6096" s="13" t="s">
        <v>225</v>
      </c>
      <c r="E6096" s="15" t="s">
        <v>2434</v>
      </c>
      <c r="F6096" s="13">
        <v>45987</v>
      </c>
      <c r="G6096" s="13"/>
      <c r="H6096" s="16">
        <v>45892</v>
      </c>
      <c r="I6096" s="17">
        <v>45891</v>
      </c>
      <c r="J6096" s="18">
        <v>45891</v>
      </c>
      <c r="K6096" s="19">
        <v>0</v>
      </c>
      <c r="L6096" s="19">
        <v>8.3333333333333329E-2</v>
      </c>
      <c r="M6096" s="20">
        <v>0.83333333333333326</v>
      </c>
      <c r="N6096" s="19">
        <v>0.91666666666666663</v>
      </c>
      <c r="O6096" s="21">
        <v>8.333333333333337E-2</v>
      </c>
      <c r="P6096" s="13" t="s">
        <v>820</v>
      </c>
      <c r="Q6096" s="13" t="s">
        <v>254</v>
      </c>
      <c r="R6096" s="13" t="s">
        <v>821</v>
      </c>
      <c r="S6096" s="22" t="s">
        <v>31</v>
      </c>
      <c r="T6096" s="23" t="s">
        <v>52</v>
      </c>
      <c r="U6096" s="23" t="s">
        <v>50</v>
      </c>
      <c r="V6096" s="22" t="s">
        <v>67</v>
      </c>
      <c r="W6096" s="24" t="s">
        <v>139</v>
      </c>
      <c r="X6096" s="25" t="s">
        <v>71</v>
      </c>
      <c r="Y6096" s="25" t="s">
        <v>114</v>
      </c>
      <c r="Z6096" s="25" t="s">
        <v>66</v>
      </c>
      <c r="AA6096" s="25"/>
      <c r="AB6096" s="26"/>
      <c r="AC6096" s="31">
        <v>9.4347016978038667</v>
      </c>
      <c r="AD6096" s="32"/>
      <c r="AE6096" s="32"/>
      <c r="AF6096" s="32"/>
      <c r="AG6096" s="33"/>
      <c r="AH6096" s="33"/>
      <c r="AI6096" s="33"/>
      <c r="AJ6096" s="27"/>
      <c r="AK6096" s="27"/>
      <c r="AL6096" s="27">
        <v>2.5580370687757563</v>
      </c>
      <c r="AM6096" s="27"/>
      <c r="AN6096" s="27">
        <v>0</v>
      </c>
      <c r="AO6096" s="28" t="s">
        <v>3843</v>
      </c>
      <c r="AP6096" s="29"/>
      <c r="AQ6096" s="29"/>
    </row>
    <row r="6097" spans="1:43" ht="12.65" customHeight="1">
      <c r="A6097" s="13" t="s">
        <v>545</v>
      </c>
      <c r="B6097" s="14" t="s">
        <v>3694</v>
      </c>
      <c r="C6097" s="13">
        <v>71</v>
      </c>
      <c r="D6097" s="13" t="s">
        <v>225</v>
      </c>
      <c r="E6097" s="15" t="s">
        <v>2434</v>
      </c>
      <c r="F6097" s="13">
        <v>45987</v>
      </c>
      <c r="G6097" s="13"/>
      <c r="H6097" s="16">
        <v>45892</v>
      </c>
      <c r="I6097" s="17">
        <v>45892</v>
      </c>
      <c r="J6097" s="18">
        <v>45892</v>
      </c>
      <c r="K6097" s="19">
        <v>0.24878472222222223</v>
      </c>
      <c r="L6097" s="19">
        <v>0.26998842592592592</v>
      </c>
      <c r="M6097" s="20">
        <v>8.2118055555555569E-2</v>
      </c>
      <c r="N6097" s="19">
        <v>0.10332175925925927</v>
      </c>
      <c r="O6097" s="21">
        <v>2.1203703703703697E-2</v>
      </c>
      <c r="P6097" s="13" t="s">
        <v>1642</v>
      </c>
      <c r="Q6097" s="13" t="s">
        <v>254</v>
      </c>
      <c r="R6097" s="13" t="s">
        <v>1643</v>
      </c>
      <c r="S6097" s="22" t="s">
        <v>33</v>
      </c>
      <c r="T6097" s="23" t="s">
        <v>52</v>
      </c>
      <c r="U6097" s="23">
        <v>0</v>
      </c>
      <c r="V6097" s="22" t="s">
        <v>67</v>
      </c>
      <c r="W6097" s="24" t="s">
        <v>3677</v>
      </c>
      <c r="X6097" s="25" t="s">
        <v>50</v>
      </c>
      <c r="Y6097" s="25" t="s">
        <v>50</v>
      </c>
      <c r="Z6097" s="25" t="s">
        <v>50</v>
      </c>
      <c r="AA6097" s="25"/>
      <c r="AB6097" s="26"/>
      <c r="AC6097" s="31">
        <v>0</v>
      </c>
      <c r="AD6097" s="32"/>
      <c r="AE6097" s="32"/>
      <c r="AF6097" s="32"/>
      <c r="AG6097" s="33"/>
      <c r="AH6097" s="33"/>
      <c r="AI6097" s="33"/>
      <c r="AJ6097" s="27"/>
      <c r="AK6097" s="27"/>
      <c r="AL6097" s="27">
        <v>2.6603585515267865</v>
      </c>
      <c r="AM6097" s="27"/>
      <c r="AN6097" s="27">
        <v>0</v>
      </c>
      <c r="AO6097" s="28" t="s">
        <v>3843</v>
      </c>
      <c r="AP6097" s="29"/>
      <c r="AQ6097" s="29"/>
    </row>
    <row r="6098" spans="1:43" ht="12.65" customHeight="1">
      <c r="A6098" s="13" t="s">
        <v>545</v>
      </c>
      <c r="B6098" s="14" t="s">
        <v>3694</v>
      </c>
      <c r="C6098" s="13">
        <v>71</v>
      </c>
      <c r="D6098" s="13" t="s">
        <v>225</v>
      </c>
      <c r="E6098" s="15" t="s">
        <v>2434</v>
      </c>
      <c r="F6098" s="13">
        <v>45987</v>
      </c>
      <c r="G6098" s="13"/>
      <c r="H6098" s="16">
        <v>45892</v>
      </c>
      <c r="I6098" s="17">
        <v>45892</v>
      </c>
      <c r="J6098" s="18">
        <v>45892</v>
      </c>
      <c r="K6098" s="19">
        <v>0.55555555555555547</v>
      </c>
      <c r="L6098" s="19">
        <v>0.64375000000000004</v>
      </c>
      <c r="M6098" s="20">
        <v>0.3888888888888889</v>
      </c>
      <c r="N6098" s="19">
        <v>0.47708333333333336</v>
      </c>
      <c r="O6098" s="21">
        <v>8.8194444444444464E-2</v>
      </c>
      <c r="P6098" s="13" t="s">
        <v>1314</v>
      </c>
      <c r="Q6098" s="13" t="s">
        <v>254</v>
      </c>
      <c r="R6098" s="13" t="s">
        <v>1315</v>
      </c>
      <c r="S6098" s="22" t="s">
        <v>29</v>
      </c>
      <c r="T6098" s="23" t="s">
        <v>52</v>
      </c>
      <c r="U6098" s="23" t="s">
        <v>50</v>
      </c>
      <c r="V6098" s="22" t="s">
        <v>67</v>
      </c>
      <c r="W6098" s="24" t="s">
        <v>140</v>
      </c>
      <c r="X6098" s="25" t="s">
        <v>69</v>
      </c>
      <c r="Y6098" s="25" t="s">
        <v>114</v>
      </c>
      <c r="Z6098" s="25" t="s">
        <v>65</v>
      </c>
      <c r="AA6098" s="25"/>
      <c r="AB6098" s="26"/>
      <c r="AC6098" s="31">
        <v>16.510727971156768</v>
      </c>
      <c r="AD6098" s="32"/>
      <c r="AE6098" s="32"/>
      <c r="AF6098" s="32"/>
      <c r="AG6098" s="33"/>
      <c r="AH6098" s="33"/>
      <c r="AI6098" s="33"/>
      <c r="AJ6098" s="27"/>
      <c r="AK6098" s="27"/>
      <c r="AL6098" s="27">
        <v>6.3848605236642877</v>
      </c>
      <c r="AM6098" s="27"/>
      <c r="AN6098" s="27">
        <v>0</v>
      </c>
      <c r="AO6098" s="28" t="s">
        <v>3843</v>
      </c>
      <c r="AP6098" s="29"/>
      <c r="AQ6098" s="29"/>
    </row>
    <row r="6099" spans="1:43" ht="12.65" customHeight="1">
      <c r="A6099" s="13" t="s">
        <v>545</v>
      </c>
      <c r="B6099" s="14" t="s">
        <v>3694</v>
      </c>
      <c r="C6099" s="13">
        <v>71</v>
      </c>
      <c r="D6099" s="13" t="s">
        <v>225</v>
      </c>
      <c r="E6099" s="15" t="s">
        <v>2434</v>
      </c>
      <c r="F6099" s="13">
        <v>45987</v>
      </c>
      <c r="G6099" s="13"/>
      <c r="H6099" s="16">
        <v>45893</v>
      </c>
      <c r="I6099" s="17">
        <v>45893</v>
      </c>
      <c r="J6099" s="18">
        <v>45893</v>
      </c>
      <c r="K6099" s="19">
        <v>0.20833333333333334</v>
      </c>
      <c r="L6099" s="19">
        <v>0.29166666666666669</v>
      </c>
      <c r="M6099" s="20">
        <v>4.1666666666666671E-2</v>
      </c>
      <c r="N6099" s="19">
        <v>0.125</v>
      </c>
      <c r="O6099" s="21">
        <v>8.3333333333333329E-2</v>
      </c>
      <c r="P6099" s="13" t="s">
        <v>829</v>
      </c>
      <c r="Q6099" s="13" t="s">
        <v>254</v>
      </c>
      <c r="R6099" s="13" t="s">
        <v>830</v>
      </c>
      <c r="S6099" s="22" t="s">
        <v>31</v>
      </c>
      <c r="T6099" s="23" t="s">
        <v>52</v>
      </c>
      <c r="U6099" s="23" t="s">
        <v>50</v>
      </c>
      <c r="V6099" s="22" t="s">
        <v>67</v>
      </c>
      <c r="W6099" s="24" t="s">
        <v>140</v>
      </c>
      <c r="X6099" s="25" t="s">
        <v>69</v>
      </c>
      <c r="Y6099" s="25" t="s">
        <v>114</v>
      </c>
      <c r="Z6099" s="25" t="s">
        <v>65</v>
      </c>
      <c r="AA6099" s="25"/>
      <c r="AB6099" s="26"/>
      <c r="AC6099" s="31">
        <v>0</v>
      </c>
      <c r="AD6099" s="32"/>
      <c r="AE6099" s="32"/>
      <c r="AF6099" s="32"/>
      <c r="AG6099" s="33"/>
      <c r="AH6099" s="33"/>
      <c r="AI6099" s="33"/>
      <c r="AJ6099" s="27"/>
      <c r="AK6099" s="27"/>
      <c r="AL6099" s="27">
        <v>2.6603585515267865</v>
      </c>
      <c r="AM6099" s="27"/>
      <c r="AN6099" s="27">
        <v>0</v>
      </c>
      <c r="AO6099" s="28" t="s">
        <v>3843</v>
      </c>
      <c r="AP6099" s="29"/>
      <c r="AQ6099" s="29"/>
    </row>
    <row r="6100" spans="1:43" ht="12.65" customHeight="1">
      <c r="A6100" s="13" t="s">
        <v>545</v>
      </c>
      <c r="B6100" s="14" t="s">
        <v>3694</v>
      </c>
      <c r="C6100" s="13">
        <v>71</v>
      </c>
      <c r="D6100" s="13" t="s">
        <v>225</v>
      </c>
      <c r="E6100" s="15" t="s">
        <v>2434</v>
      </c>
      <c r="F6100" s="13">
        <v>45987</v>
      </c>
      <c r="G6100" s="13"/>
      <c r="H6100" s="16">
        <v>45894</v>
      </c>
      <c r="I6100" s="17">
        <v>45894</v>
      </c>
      <c r="J6100" s="18">
        <v>45894</v>
      </c>
      <c r="K6100" s="19">
        <v>0.625</v>
      </c>
      <c r="L6100" s="19">
        <v>0.70833333333333337</v>
      </c>
      <c r="M6100" s="20">
        <v>0.45833333333333337</v>
      </c>
      <c r="N6100" s="19">
        <v>0.54166666666666663</v>
      </c>
      <c r="O6100" s="21">
        <v>8.3333333333333315E-2</v>
      </c>
      <c r="P6100" s="13" t="s">
        <v>831</v>
      </c>
      <c r="Q6100" s="13" t="s">
        <v>254</v>
      </c>
      <c r="R6100" s="13" t="s">
        <v>832</v>
      </c>
      <c r="S6100" s="22" t="s">
        <v>31</v>
      </c>
      <c r="T6100" s="23" t="s">
        <v>52</v>
      </c>
      <c r="U6100" s="23" t="s">
        <v>50</v>
      </c>
      <c r="V6100" s="22" t="s">
        <v>67</v>
      </c>
      <c r="W6100" s="24" t="s">
        <v>139</v>
      </c>
      <c r="X6100" s="25" t="s">
        <v>71</v>
      </c>
      <c r="Y6100" s="25" t="s">
        <v>114</v>
      </c>
      <c r="Z6100" s="25" t="s">
        <v>66</v>
      </c>
      <c r="AA6100" s="25"/>
      <c r="AB6100" s="26"/>
      <c r="AC6100" s="31">
        <v>1.9544892601671158</v>
      </c>
      <c r="AD6100" s="32"/>
      <c r="AE6100" s="32"/>
      <c r="AF6100" s="32"/>
      <c r="AG6100" s="33"/>
      <c r="AH6100" s="33"/>
      <c r="AI6100" s="33"/>
      <c r="AJ6100" s="27"/>
      <c r="AK6100" s="27"/>
      <c r="AL6100" s="27">
        <v>2.0464296550206051</v>
      </c>
      <c r="AM6100" s="27"/>
      <c r="AN6100" s="27">
        <v>0</v>
      </c>
      <c r="AO6100" s="28" t="s">
        <v>3843</v>
      </c>
      <c r="AP6100" s="29"/>
      <c r="AQ6100" s="29"/>
    </row>
    <row r="6101" spans="1:43" ht="12.65" customHeight="1">
      <c r="A6101" s="13" t="s">
        <v>545</v>
      </c>
      <c r="B6101" s="14" t="s">
        <v>3694</v>
      </c>
      <c r="C6101" s="13">
        <v>71</v>
      </c>
      <c r="D6101" s="13" t="s">
        <v>225</v>
      </c>
      <c r="E6101" s="15" t="s">
        <v>2434</v>
      </c>
      <c r="F6101" s="13">
        <v>45987</v>
      </c>
      <c r="G6101" s="13"/>
      <c r="H6101" s="16">
        <v>45896</v>
      </c>
      <c r="I6101" s="17">
        <v>45896</v>
      </c>
      <c r="J6101" s="18">
        <v>45896</v>
      </c>
      <c r="K6101" s="19">
        <v>0.65298611111111116</v>
      </c>
      <c r="L6101" s="19">
        <v>0.69460648148148141</v>
      </c>
      <c r="M6101" s="20">
        <v>0.48631944444444447</v>
      </c>
      <c r="N6101" s="19">
        <v>0.52793981481481478</v>
      </c>
      <c r="O6101" s="21">
        <v>4.1620370370370363E-2</v>
      </c>
      <c r="P6101" s="13" t="s">
        <v>992</v>
      </c>
      <c r="Q6101" s="13" t="s">
        <v>254</v>
      </c>
      <c r="R6101" s="13" t="s">
        <v>993</v>
      </c>
      <c r="S6101" s="22" t="s">
        <v>32</v>
      </c>
      <c r="T6101" s="23" t="s">
        <v>52</v>
      </c>
      <c r="U6101" s="23">
        <v>0</v>
      </c>
      <c r="V6101" s="22" t="s">
        <v>67</v>
      </c>
      <c r="W6101" s="24" t="s">
        <v>3677</v>
      </c>
      <c r="X6101" s="25" t="s">
        <v>50</v>
      </c>
      <c r="Y6101" s="25" t="s">
        <v>50</v>
      </c>
      <c r="Z6101" s="25" t="s">
        <v>50</v>
      </c>
      <c r="AA6101" s="25"/>
      <c r="AB6101" s="26"/>
      <c r="AC6101" s="31">
        <v>0</v>
      </c>
      <c r="AD6101" s="32"/>
      <c r="AE6101" s="32"/>
      <c r="AF6101" s="32"/>
      <c r="AG6101" s="33"/>
      <c r="AH6101" s="33"/>
      <c r="AI6101" s="33"/>
      <c r="AJ6101" s="27"/>
      <c r="AK6101" s="27"/>
      <c r="AL6101" s="27">
        <v>2.0464296550206051</v>
      </c>
      <c r="AM6101" s="27"/>
      <c r="AN6101" s="27">
        <v>0</v>
      </c>
      <c r="AO6101" s="28" t="s">
        <v>3843</v>
      </c>
      <c r="AP6101" s="29"/>
      <c r="AQ6101" s="29"/>
    </row>
    <row r="6102" spans="1:43" ht="12.65" customHeight="1">
      <c r="A6102" s="13" t="s">
        <v>545</v>
      </c>
      <c r="B6102" s="14" t="s">
        <v>3694</v>
      </c>
      <c r="C6102" s="13">
        <v>71</v>
      </c>
      <c r="D6102" s="13" t="s">
        <v>225</v>
      </c>
      <c r="E6102" s="15" t="s">
        <v>2434</v>
      </c>
      <c r="F6102" s="13">
        <v>45987</v>
      </c>
      <c r="G6102" s="13"/>
      <c r="H6102" s="16">
        <v>45897</v>
      </c>
      <c r="I6102" s="17">
        <v>45897</v>
      </c>
      <c r="J6102" s="18">
        <v>45897</v>
      </c>
      <c r="K6102" s="19">
        <v>0.29166666666666669</v>
      </c>
      <c r="L6102" s="19">
        <v>0.33333333333333331</v>
      </c>
      <c r="M6102" s="20">
        <v>0.125</v>
      </c>
      <c r="N6102" s="19">
        <v>0.16666666666666669</v>
      </c>
      <c r="O6102" s="21">
        <v>4.1666666666666671E-2</v>
      </c>
      <c r="P6102" s="13" t="s">
        <v>1000</v>
      </c>
      <c r="Q6102" s="13" t="s">
        <v>254</v>
      </c>
      <c r="R6102" s="13" t="s">
        <v>1001</v>
      </c>
      <c r="S6102" s="22" t="s">
        <v>32</v>
      </c>
      <c r="T6102" s="23" t="s">
        <v>52</v>
      </c>
      <c r="U6102" s="23">
        <v>0</v>
      </c>
      <c r="V6102" s="22" t="s">
        <v>67</v>
      </c>
      <c r="W6102" s="24" t="s">
        <v>3677</v>
      </c>
      <c r="X6102" s="25" t="s">
        <v>50</v>
      </c>
      <c r="Y6102" s="25" t="s">
        <v>50</v>
      </c>
      <c r="Z6102" s="25" t="s">
        <v>50</v>
      </c>
      <c r="AA6102" s="25"/>
      <c r="AB6102" s="26"/>
      <c r="AC6102" s="31">
        <v>0</v>
      </c>
      <c r="AD6102" s="32"/>
      <c r="AE6102" s="32"/>
      <c r="AF6102" s="32"/>
      <c r="AG6102" s="33"/>
      <c r="AH6102" s="33"/>
      <c r="AI6102" s="33"/>
      <c r="AJ6102" s="27"/>
      <c r="AK6102" s="27"/>
      <c r="AL6102" s="27">
        <v>2.0464296550206051</v>
      </c>
      <c r="AM6102" s="27"/>
      <c r="AN6102" s="27">
        <v>0</v>
      </c>
      <c r="AO6102" s="28" t="s">
        <v>3843</v>
      </c>
      <c r="AP6102" s="29"/>
      <c r="AQ6102" s="29"/>
    </row>
    <row r="6103" spans="1:43" ht="12.65" customHeight="1">
      <c r="A6103" s="13" t="s">
        <v>545</v>
      </c>
      <c r="B6103" s="14" t="s">
        <v>3694</v>
      </c>
      <c r="C6103" s="13">
        <v>71</v>
      </c>
      <c r="D6103" s="13" t="s">
        <v>225</v>
      </c>
      <c r="E6103" s="15" t="s">
        <v>2434</v>
      </c>
      <c r="F6103" s="13">
        <v>45987</v>
      </c>
      <c r="G6103" s="13"/>
      <c r="H6103" s="16">
        <v>45898</v>
      </c>
      <c r="I6103" s="17">
        <v>45898</v>
      </c>
      <c r="J6103" s="18">
        <v>45898</v>
      </c>
      <c r="K6103" s="19">
        <v>0.58333333333333337</v>
      </c>
      <c r="L6103" s="19">
        <v>0.625</v>
      </c>
      <c r="M6103" s="20">
        <v>0.41666666666666669</v>
      </c>
      <c r="N6103" s="19">
        <v>0.45833333333333337</v>
      </c>
      <c r="O6103" s="21">
        <v>4.1666666666666685E-2</v>
      </c>
      <c r="P6103" s="13" t="s">
        <v>1000</v>
      </c>
      <c r="Q6103" s="13" t="s">
        <v>254</v>
      </c>
      <c r="R6103" s="13" t="s">
        <v>1001</v>
      </c>
      <c r="S6103" s="22" t="s">
        <v>32</v>
      </c>
      <c r="T6103" s="23" t="s">
        <v>52</v>
      </c>
      <c r="U6103" s="23">
        <v>0</v>
      </c>
      <c r="V6103" s="22" t="s">
        <v>67</v>
      </c>
      <c r="W6103" s="24" t="s">
        <v>3677</v>
      </c>
      <c r="X6103" s="25" t="s">
        <v>50</v>
      </c>
      <c r="Y6103" s="25" t="s">
        <v>50</v>
      </c>
      <c r="Z6103" s="25" t="s">
        <v>50</v>
      </c>
      <c r="AA6103" s="25"/>
      <c r="AB6103" s="26"/>
      <c r="AC6103" s="31">
        <v>0</v>
      </c>
      <c r="AD6103" s="32"/>
      <c r="AE6103" s="32"/>
      <c r="AF6103" s="32"/>
      <c r="AG6103" s="33"/>
      <c r="AH6103" s="33"/>
      <c r="AI6103" s="33"/>
      <c r="AJ6103" s="27"/>
      <c r="AK6103" s="27"/>
      <c r="AL6103" s="27">
        <v>2.0464296550206051</v>
      </c>
      <c r="AM6103" s="27"/>
      <c r="AN6103" s="27">
        <v>0</v>
      </c>
      <c r="AO6103" s="28" t="s">
        <v>3843</v>
      </c>
      <c r="AP6103" s="29"/>
      <c r="AQ6103" s="29"/>
    </row>
    <row r="6104" spans="1:43" ht="12.65" customHeight="1">
      <c r="A6104" s="13" t="s">
        <v>545</v>
      </c>
      <c r="B6104" s="14" t="s">
        <v>3694</v>
      </c>
      <c r="C6104" s="13">
        <v>71</v>
      </c>
      <c r="D6104" s="13" t="s">
        <v>225</v>
      </c>
      <c r="E6104" s="15" t="s">
        <v>2434</v>
      </c>
      <c r="F6104" s="13">
        <v>45987</v>
      </c>
      <c r="G6104" s="13"/>
      <c r="H6104" s="16">
        <v>45899</v>
      </c>
      <c r="I6104" s="17">
        <v>45899</v>
      </c>
      <c r="J6104" s="18">
        <v>45899</v>
      </c>
      <c r="K6104" s="19">
        <v>0.20849537037037039</v>
      </c>
      <c r="L6104" s="19">
        <v>0.22943287037037038</v>
      </c>
      <c r="M6104" s="20">
        <v>4.1828703703703708E-2</v>
      </c>
      <c r="N6104" s="19">
        <v>6.2766203703703699E-2</v>
      </c>
      <c r="O6104" s="21">
        <v>2.0937499999999998E-2</v>
      </c>
      <c r="P6104" s="13" t="s">
        <v>1642</v>
      </c>
      <c r="Q6104" s="13" t="s">
        <v>254</v>
      </c>
      <c r="R6104" s="13" t="s">
        <v>1643</v>
      </c>
      <c r="S6104" s="22" t="s">
        <v>33</v>
      </c>
      <c r="T6104" s="23" t="s">
        <v>52</v>
      </c>
      <c r="U6104" s="23">
        <v>0</v>
      </c>
      <c r="V6104" s="22" t="s">
        <v>68</v>
      </c>
      <c r="W6104" s="24" t="s">
        <v>3677</v>
      </c>
      <c r="X6104" s="25" t="s">
        <v>50</v>
      </c>
      <c r="Y6104" s="25" t="s">
        <v>50</v>
      </c>
      <c r="Z6104" s="25" t="s">
        <v>50</v>
      </c>
      <c r="AA6104" s="25"/>
      <c r="AB6104" s="26"/>
      <c r="AC6104" s="31">
        <v>0.65334201897937583</v>
      </c>
      <c r="AD6104" s="32"/>
      <c r="AE6104" s="32"/>
      <c r="AF6104" s="32"/>
      <c r="AG6104" s="33"/>
      <c r="AH6104" s="33"/>
      <c r="AI6104" s="33"/>
      <c r="AJ6104" s="27"/>
      <c r="AK6104" s="27"/>
      <c r="AL6104" s="27">
        <v>2.6603585515267865</v>
      </c>
      <c r="AM6104" s="27"/>
      <c r="AN6104" s="27">
        <v>0</v>
      </c>
      <c r="AO6104" s="28" t="s">
        <v>3843</v>
      </c>
      <c r="AP6104" s="29"/>
      <c r="AQ6104" s="29"/>
    </row>
    <row r="6105" spans="1:43" ht="12.65" customHeight="1">
      <c r="A6105" s="13" t="s">
        <v>545</v>
      </c>
      <c r="B6105" s="14" t="s">
        <v>3694</v>
      </c>
      <c r="C6105" s="13">
        <v>71</v>
      </c>
      <c r="D6105" s="13" t="s">
        <v>225</v>
      </c>
      <c r="E6105" s="15" t="s">
        <v>2434</v>
      </c>
      <c r="F6105" s="13">
        <v>45987</v>
      </c>
      <c r="G6105" s="13"/>
      <c r="H6105" s="16">
        <v>45899</v>
      </c>
      <c r="I6105" s="17">
        <v>45899</v>
      </c>
      <c r="J6105" s="18">
        <v>45899</v>
      </c>
      <c r="K6105" s="19">
        <v>0.29166666666666669</v>
      </c>
      <c r="L6105" s="19">
        <v>0.3125</v>
      </c>
      <c r="M6105" s="20">
        <v>0.125</v>
      </c>
      <c r="N6105" s="19">
        <v>0.14583333333333331</v>
      </c>
      <c r="O6105" s="21">
        <v>2.0833333333333329E-2</v>
      </c>
      <c r="P6105" s="13" t="s">
        <v>826</v>
      </c>
      <c r="Q6105" s="13" t="s">
        <v>254</v>
      </c>
      <c r="R6105" s="13" t="s">
        <v>827</v>
      </c>
      <c r="S6105" s="22" t="s">
        <v>33</v>
      </c>
      <c r="T6105" s="23" t="s">
        <v>52</v>
      </c>
      <c r="U6105" s="23">
        <v>0</v>
      </c>
      <c r="V6105" s="22" t="s">
        <v>68</v>
      </c>
      <c r="W6105" s="24" t="s">
        <v>3677</v>
      </c>
      <c r="X6105" s="25" t="s">
        <v>50</v>
      </c>
      <c r="Y6105" s="25" t="s">
        <v>50</v>
      </c>
      <c r="Z6105" s="25" t="s">
        <v>50</v>
      </c>
      <c r="AA6105" s="25"/>
      <c r="AB6105" s="26"/>
      <c r="AC6105" s="31">
        <v>0</v>
      </c>
      <c r="AD6105" s="32"/>
      <c r="AE6105" s="32"/>
      <c r="AF6105" s="32"/>
      <c r="AG6105" s="33"/>
      <c r="AH6105" s="33"/>
      <c r="AI6105" s="33"/>
      <c r="AJ6105" s="27"/>
      <c r="AK6105" s="27"/>
      <c r="AL6105" s="27">
        <v>2.6603585515267865</v>
      </c>
      <c r="AM6105" s="27"/>
      <c r="AN6105" s="27">
        <v>0</v>
      </c>
      <c r="AO6105" s="28" t="s">
        <v>3843</v>
      </c>
      <c r="AP6105" s="29"/>
      <c r="AQ6105" s="29"/>
    </row>
    <row r="6106" spans="1:43" ht="12.65" customHeight="1">
      <c r="A6106" s="13" t="s">
        <v>545</v>
      </c>
      <c r="B6106" s="14" t="s">
        <v>3694</v>
      </c>
      <c r="C6106" s="13">
        <v>71</v>
      </c>
      <c r="D6106" s="13" t="s">
        <v>225</v>
      </c>
      <c r="E6106" s="15" t="s">
        <v>2434</v>
      </c>
      <c r="F6106" s="13">
        <v>45987</v>
      </c>
      <c r="G6106" s="13"/>
      <c r="H6106" s="16">
        <v>45899</v>
      </c>
      <c r="I6106" s="17">
        <v>45899</v>
      </c>
      <c r="J6106" s="18">
        <v>45899</v>
      </c>
      <c r="K6106" s="19">
        <v>0.89583333333333337</v>
      </c>
      <c r="L6106" s="19">
        <v>0.97916666666666674</v>
      </c>
      <c r="M6106" s="20">
        <v>0.72916666666666663</v>
      </c>
      <c r="N6106" s="19">
        <v>0.8125</v>
      </c>
      <c r="O6106" s="21">
        <v>8.333333333333337E-2</v>
      </c>
      <c r="P6106" s="13" t="s">
        <v>1002</v>
      </c>
      <c r="Q6106" s="13" t="s">
        <v>254</v>
      </c>
      <c r="R6106" s="13" t="s">
        <v>1003</v>
      </c>
      <c r="S6106" s="22" t="s">
        <v>31</v>
      </c>
      <c r="T6106" s="23" t="s">
        <v>52</v>
      </c>
      <c r="U6106" s="23" t="s">
        <v>50</v>
      </c>
      <c r="V6106" s="22" t="s">
        <v>68</v>
      </c>
      <c r="W6106" s="24" t="s">
        <v>135</v>
      </c>
      <c r="X6106" s="25" t="s">
        <v>74</v>
      </c>
      <c r="Y6106" s="25" t="s">
        <v>114</v>
      </c>
      <c r="Z6106" s="25" t="s">
        <v>69</v>
      </c>
      <c r="AA6106" s="25"/>
      <c r="AB6106" s="26"/>
      <c r="AC6106" s="31">
        <v>11.261844632237715</v>
      </c>
      <c r="AD6106" s="32"/>
      <c r="AE6106" s="32"/>
      <c r="AF6106" s="32"/>
      <c r="AG6106" s="33"/>
      <c r="AH6106" s="33"/>
      <c r="AI6106" s="33"/>
      <c r="AJ6106" s="27"/>
      <c r="AK6106" s="27"/>
      <c r="AL6106" s="27">
        <v>2.6603585515267865</v>
      </c>
      <c r="AM6106" s="27"/>
      <c r="AN6106" s="27">
        <v>0</v>
      </c>
      <c r="AO6106" s="28" t="s">
        <v>3843</v>
      </c>
      <c r="AP6106" s="29"/>
      <c r="AQ6106" s="29"/>
    </row>
    <row r="6107" spans="1:43" ht="12.65" customHeight="1">
      <c r="A6107" s="13" t="s">
        <v>545</v>
      </c>
      <c r="B6107" s="14" t="s">
        <v>3694</v>
      </c>
      <c r="C6107" s="13">
        <v>71</v>
      </c>
      <c r="D6107" s="13" t="s">
        <v>225</v>
      </c>
      <c r="E6107" s="15" t="s">
        <v>2434</v>
      </c>
      <c r="F6107" s="13">
        <v>45987</v>
      </c>
      <c r="G6107" s="13"/>
      <c r="H6107" s="16">
        <v>45899</v>
      </c>
      <c r="I6107" s="17">
        <v>45899</v>
      </c>
      <c r="J6107" s="18">
        <v>45899</v>
      </c>
      <c r="K6107" s="19">
        <v>0.97916666666666674</v>
      </c>
      <c r="L6107" s="19">
        <v>6.5972222222222224E-2</v>
      </c>
      <c r="M6107" s="20">
        <v>0.8125</v>
      </c>
      <c r="N6107" s="19">
        <v>0.89930555555555558</v>
      </c>
      <c r="O6107" s="21">
        <v>8.680555555555558E-2</v>
      </c>
      <c r="P6107" s="13" t="s">
        <v>1392</v>
      </c>
      <c r="Q6107" s="13" t="s">
        <v>254</v>
      </c>
      <c r="R6107" s="13" t="s">
        <v>1393</v>
      </c>
      <c r="S6107" s="22" t="s">
        <v>31</v>
      </c>
      <c r="T6107" s="23" t="s">
        <v>52</v>
      </c>
      <c r="U6107" s="23" t="s">
        <v>50</v>
      </c>
      <c r="V6107" s="22" t="s">
        <v>68</v>
      </c>
      <c r="W6107" s="24" t="s">
        <v>138</v>
      </c>
      <c r="X6107" s="25" t="s">
        <v>56</v>
      </c>
      <c r="Y6107" s="25" t="s">
        <v>114</v>
      </c>
      <c r="Z6107" s="25" t="s">
        <v>71</v>
      </c>
      <c r="AA6107" s="25"/>
      <c r="AB6107" s="26"/>
      <c r="AC6107" s="31">
        <v>6.8933119799095159</v>
      </c>
      <c r="AD6107" s="32"/>
      <c r="AE6107" s="32"/>
      <c r="AF6107" s="32"/>
      <c r="AG6107" s="33"/>
      <c r="AH6107" s="33"/>
      <c r="AI6107" s="33"/>
      <c r="AJ6107" s="27"/>
      <c r="AK6107" s="27"/>
      <c r="AL6107" s="27">
        <v>3.3254481894084837</v>
      </c>
      <c r="AM6107" s="27"/>
      <c r="AN6107" s="27">
        <v>0</v>
      </c>
      <c r="AO6107" s="28" t="s">
        <v>3843</v>
      </c>
      <c r="AP6107" s="29"/>
      <c r="AQ6107" s="29"/>
    </row>
    <row r="6108" spans="1:43" ht="12.65" customHeight="1">
      <c r="A6108" s="13" t="s">
        <v>545</v>
      </c>
      <c r="B6108" s="14" t="s">
        <v>3694</v>
      </c>
      <c r="C6108" s="13">
        <v>71</v>
      </c>
      <c r="D6108" s="13" t="s">
        <v>225</v>
      </c>
      <c r="E6108" s="15" t="s">
        <v>2434</v>
      </c>
      <c r="F6108" s="13">
        <v>45987</v>
      </c>
      <c r="G6108" s="13"/>
      <c r="H6108" s="16">
        <v>45900</v>
      </c>
      <c r="I6108" s="17">
        <v>45900</v>
      </c>
      <c r="J6108" s="18">
        <v>45900</v>
      </c>
      <c r="K6108" s="19">
        <v>0.47916666666666663</v>
      </c>
      <c r="L6108" s="19">
        <v>0.51736111111111116</v>
      </c>
      <c r="M6108" s="20">
        <v>0.3125</v>
      </c>
      <c r="N6108" s="19">
        <v>0.35069444444444448</v>
      </c>
      <c r="O6108" s="21">
        <v>3.8194444444444475E-2</v>
      </c>
      <c r="P6108" s="13" t="s">
        <v>998</v>
      </c>
      <c r="Q6108" s="13" t="s">
        <v>254</v>
      </c>
      <c r="R6108" s="13" t="s">
        <v>999</v>
      </c>
      <c r="S6108" s="22" t="s">
        <v>32</v>
      </c>
      <c r="T6108" s="23" t="s">
        <v>52</v>
      </c>
      <c r="U6108" s="23" t="s">
        <v>50</v>
      </c>
      <c r="V6108" s="22" t="s">
        <v>68</v>
      </c>
      <c r="W6108" s="24" t="s">
        <v>138</v>
      </c>
      <c r="X6108" s="25" t="s">
        <v>56</v>
      </c>
      <c r="Y6108" s="25" t="s">
        <v>114</v>
      </c>
      <c r="Z6108" s="25" t="s">
        <v>71</v>
      </c>
      <c r="AA6108" s="25"/>
      <c r="AB6108" s="26"/>
      <c r="AC6108" s="31">
        <v>1.6721126248455211</v>
      </c>
      <c r="AD6108" s="32"/>
      <c r="AE6108" s="32"/>
      <c r="AF6108" s="32"/>
      <c r="AG6108" s="33"/>
      <c r="AH6108" s="33"/>
      <c r="AI6108" s="33"/>
      <c r="AJ6108" s="27"/>
      <c r="AK6108" s="27"/>
      <c r="AL6108" s="27">
        <v>2.6603585515267865</v>
      </c>
      <c r="AM6108" s="27"/>
      <c r="AN6108" s="27">
        <v>0</v>
      </c>
      <c r="AO6108" s="28" t="s">
        <v>3843</v>
      </c>
      <c r="AP6108" s="29"/>
      <c r="AQ6108" s="29"/>
    </row>
    <row r="6109" spans="1:43" ht="12.65" customHeight="1">
      <c r="A6109" s="13" t="s">
        <v>545</v>
      </c>
      <c r="B6109" s="14" t="s">
        <v>3694</v>
      </c>
      <c r="C6109" s="13">
        <v>71</v>
      </c>
      <c r="D6109" s="13" t="s">
        <v>225</v>
      </c>
      <c r="E6109" s="15" t="s">
        <v>2434</v>
      </c>
      <c r="F6109" s="13">
        <v>45987</v>
      </c>
      <c r="G6109" s="13"/>
      <c r="H6109" s="16">
        <v>45900</v>
      </c>
      <c r="I6109" s="17">
        <v>45900</v>
      </c>
      <c r="J6109" s="18">
        <v>45900</v>
      </c>
      <c r="K6109" s="19">
        <v>0.55555555555555547</v>
      </c>
      <c r="L6109" s="19">
        <v>0.64861111111111114</v>
      </c>
      <c r="M6109" s="20">
        <v>0.3888888888888889</v>
      </c>
      <c r="N6109" s="19">
        <v>0.48194444444444445</v>
      </c>
      <c r="O6109" s="21">
        <v>9.3055555555555558E-2</v>
      </c>
      <c r="P6109" s="13" t="s">
        <v>1390</v>
      </c>
      <c r="Q6109" s="13" t="s">
        <v>254</v>
      </c>
      <c r="R6109" s="13" t="s">
        <v>1391</v>
      </c>
      <c r="S6109" s="22" t="s">
        <v>29</v>
      </c>
      <c r="T6109" s="23" t="s">
        <v>52</v>
      </c>
      <c r="U6109" s="23" t="s">
        <v>50</v>
      </c>
      <c r="V6109" s="22" t="s">
        <v>68</v>
      </c>
      <c r="W6109" s="24" t="s">
        <v>142</v>
      </c>
      <c r="X6109" s="25" t="s">
        <v>57</v>
      </c>
      <c r="Y6109" s="25" t="s">
        <v>114</v>
      </c>
      <c r="Z6109" s="25" t="s">
        <v>63</v>
      </c>
      <c r="AA6109" s="25"/>
      <c r="AB6109" s="26"/>
      <c r="AC6109" s="31">
        <v>5.9575933256085456</v>
      </c>
      <c r="AD6109" s="32"/>
      <c r="AE6109" s="32"/>
      <c r="AF6109" s="32"/>
      <c r="AG6109" s="33"/>
      <c r="AH6109" s="33"/>
      <c r="AI6109" s="33"/>
      <c r="AJ6109" s="27"/>
      <c r="AK6109" s="27"/>
      <c r="AL6109" s="27">
        <v>6.3848605236642877</v>
      </c>
      <c r="AM6109" s="27"/>
      <c r="AN6109" s="27">
        <v>0</v>
      </c>
      <c r="AO6109" s="28" t="s">
        <v>3843</v>
      </c>
      <c r="AP6109" s="29"/>
      <c r="AQ6109" s="29"/>
    </row>
    <row r="6110" spans="1:43" ht="12.65" customHeight="1">
      <c r="A6110" s="13" t="s">
        <v>545</v>
      </c>
      <c r="B6110" s="14" t="s">
        <v>3694</v>
      </c>
      <c r="C6110" s="13">
        <v>71</v>
      </c>
      <c r="D6110" s="13" t="s">
        <v>225</v>
      </c>
      <c r="E6110" s="15" t="s">
        <v>3829</v>
      </c>
      <c r="F6110" s="13">
        <v>7036</v>
      </c>
      <c r="G6110" s="13"/>
      <c r="H6110" s="16">
        <v>45885</v>
      </c>
      <c r="I6110" s="17">
        <v>45885</v>
      </c>
      <c r="J6110" s="18">
        <v>45885</v>
      </c>
      <c r="K6110" s="19">
        <v>0.37430555555555556</v>
      </c>
      <c r="L6110" s="19">
        <v>0.45833333333333337</v>
      </c>
      <c r="M6110" s="20">
        <v>0.20763888888888887</v>
      </c>
      <c r="N6110" s="19">
        <v>0.29166666666666669</v>
      </c>
      <c r="O6110" s="21">
        <v>8.4027777777777785E-2</v>
      </c>
      <c r="P6110" s="13" t="s">
        <v>546</v>
      </c>
      <c r="Q6110" s="13" t="s">
        <v>254</v>
      </c>
      <c r="R6110" s="13" t="s">
        <v>547</v>
      </c>
      <c r="S6110" s="22" t="s">
        <v>31</v>
      </c>
      <c r="T6110" s="23" t="s">
        <v>211</v>
      </c>
      <c r="U6110" s="23" t="s">
        <v>50</v>
      </c>
      <c r="V6110" s="22" t="s">
        <v>212</v>
      </c>
      <c r="W6110" s="24" t="s">
        <v>160</v>
      </c>
      <c r="X6110" s="25" t="s">
        <v>161</v>
      </c>
      <c r="Y6110" s="25" t="s">
        <v>114</v>
      </c>
      <c r="Z6110" s="25" t="s">
        <v>69</v>
      </c>
      <c r="AA6110" s="25"/>
      <c r="AB6110" s="26"/>
      <c r="AC6110" s="31">
        <v>0</v>
      </c>
      <c r="AD6110" s="32"/>
      <c r="AE6110" s="32"/>
      <c r="AF6110" s="32"/>
      <c r="AG6110" s="33"/>
      <c r="AH6110" s="33"/>
      <c r="AI6110" s="33"/>
      <c r="AJ6110" s="27"/>
      <c r="AK6110" s="27"/>
      <c r="AL6110" s="27">
        <v>2.6603585515267865</v>
      </c>
      <c r="AM6110" s="27"/>
      <c r="AN6110" s="27">
        <v>0</v>
      </c>
      <c r="AO6110" s="28" t="s">
        <v>3843</v>
      </c>
      <c r="AP6110" s="29"/>
      <c r="AQ6110" s="29"/>
    </row>
    <row r="6111" spans="1:43" ht="12.65" customHeight="1">
      <c r="A6111" s="13" t="s">
        <v>545</v>
      </c>
      <c r="B6111" s="14" t="s">
        <v>3694</v>
      </c>
      <c r="C6111" s="13">
        <v>71</v>
      </c>
      <c r="D6111" s="13" t="s">
        <v>225</v>
      </c>
      <c r="E6111" s="15" t="s">
        <v>3829</v>
      </c>
      <c r="F6111" s="13">
        <v>7036</v>
      </c>
      <c r="G6111" s="13"/>
      <c r="H6111" s="16">
        <v>45885</v>
      </c>
      <c r="I6111" s="17">
        <v>45885</v>
      </c>
      <c r="J6111" s="18">
        <v>45885</v>
      </c>
      <c r="K6111" s="19">
        <v>0.45833333333333331</v>
      </c>
      <c r="L6111" s="19">
        <v>0.50017361111111114</v>
      </c>
      <c r="M6111" s="20">
        <v>0.29166666666666669</v>
      </c>
      <c r="N6111" s="19">
        <v>0.33350694444444451</v>
      </c>
      <c r="O6111" s="21">
        <v>4.1840277777777823E-2</v>
      </c>
      <c r="P6111" s="13" t="s">
        <v>1519</v>
      </c>
      <c r="Q6111" s="13" t="s">
        <v>254</v>
      </c>
      <c r="R6111" s="13" t="s">
        <v>1520</v>
      </c>
      <c r="S6111" s="22" t="s">
        <v>33</v>
      </c>
      <c r="T6111" s="23" t="s">
        <v>211</v>
      </c>
      <c r="U6111" s="23">
        <v>0</v>
      </c>
      <c r="V6111" s="22" t="s">
        <v>212</v>
      </c>
      <c r="W6111" s="24" t="s">
        <v>3677</v>
      </c>
      <c r="X6111" s="25" t="s">
        <v>50</v>
      </c>
      <c r="Y6111" s="25" t="s">
        <v>50</v>
      </c>
      <c r="Z6111" s="25" t="s">
        <v>50</v>
      </c>
      <c r="AA6111" s="25"/>
      <c r="AB6111" s="26"/>
      <c r="AC6111" s="31">
        <v>0</v>
      </c>
      <c r="AD6111" s="32"/>
      <c r="AE6111" s="32"/>
      <c r="AF6111" s="32"/>
      <c r="AG6111" s="33"/>
      <c r="AH6111" s="33"/>
      <c r="AI6111" s="33"/>
      <c r="AJ6111" s="27"/>
      <c r="AK6111" s="27"/>
      <c r="AL6111" s="27">
        <v>2.6603585515267865</v>
      </c>
      <c r="AM6111" s="27"/>
      <c r="AN6111" s="27">
        <v>0</v>
      </c>
      <c r="AO6111" s="28" t="s">
        <v>3843</v>
      </c>
      <c r="AP6111" s="29"/>
      <c r="AQ6111" s="29"/>
    </row>
    <row r="6112" spans="1:43" ht="12.65" customHeight="1">
      <c r="A6112" s="13" t="s">
        <v>545</v>
      </c>
      <c r="B6112" s="14" t="s">
        <v>3694</v>
      </c>
      <c r="C6112" s="13">
        <v>71</v>
      </c>
      <c r="D6112" s="13" t="s">
        <v>225</v>
      </c>
      <c r="E6112" s="15" t="s">
        <v>3829</v>
      </c>
      <c r="F6112" s="13">
        <v>7036</v>
      </c>
      <c r="G6112" s="13"/>
      <c r="H6112" s="16">
        <v>45886</v>
      </c>
      <c r="I6112" s="17">
        <v>45886</v>
      </c>
      <c r="J6112" s="18">
        <v>45886</v>
      </c>
      <c r="K6112" s="19">
        <v>0.54166666666666663</v>
      </c>
      <c r="L6112" s="19">
        <v>0.58333333333333337</v>
      </c>
      <c r="M6112" s="20">
        <v>0.375</v>
      </c>
      <c r="N6112" s="19">
        <v>0.41666666666666669</v>
      </c>
      <c r="O6112" s="21">
        <v>4.1666666666666685E-2</v>
      </c>
      <c r="P6112" s="13" t="s">
        <v>560</v>
      </c>
      <c r="Q6112" s="13" t="s">
        <v>254</v>
      </c>
      <c r="R6112" s="13" t="s">
        <v>561</v>
      </c>
      <c r="S6112" s="22" t="s">
        <v>32</v>
      </c>
      <c r="T6112" s="23" t="s">
        <v>97</v>
      </c>
      <c r="U6112" s="23" t="s">
        <v>50</v>
      </c>
      <c r="V6112" s="22" t="s">
        <v>3880</v>
      </c>
      <c r="W6112" s="24" t="s">
        <v>3659</v>
      </c>
      <c r="X6112" s="25" t="s">
        <v>83</v>
      </c>
      <c r="Y6112" s="25" t="s">
        <v>114</v>
      </c>
      <c r="Z6112" s="25" t="s">
        <v>71</v>
      </c>
      <c r="AA6112" s="25"/>
      <c r="AB6112" s="26"/>
      <c r="AC6112" s="31">
        <v>1.7440909828686726</v>
      </c>
      <c r="AD6112" s="32"/>
      <c r="AE6112" s="32"/>
      <c r="AF6112" s="32"/>
      <c r="AG6112" s="33"/>
      <c r="AH6112" s="33"/>
      <c r="AI6112" s="33"/>
      <c r="AJ6112" s="27"/>
      <c r="AK6112" s="27"/>
      <c r="AL6112" s="27">
        <v>2.6603585515267865</v>
      </c>
      <c r="AM6112" s="27"/>
      <c r="AN6112" s="27">
        <v>0</v>
      </c>
      <c r="AO6112" s="28" t="s">
        <v>3843</v>
      </c>
      <c r="AP6112" s="29"/>
      <c r="AQ6112" s="29"/>
    </row>
    <row r="6113" spans="1:43" ht="12.65" customHeight="1">
      <c r="A6113" s="13" t="s">
        <v>545</v>
      </c>
      <c r="B6113" s="14" t="s">
        <v>3694</v>
      </c>
      <c r="C6113" s="13">
        <v>71</v>
      </c>
      <c r="D6113" s="13" t="s">
        <v>225</v>
      </c>
      <c r="E6113" s="15" t="s">
        <v>3829</v>
      </c>
      <c r="F6113" s="13">
        <v>7036</v>
      </c>
      <c r="G6113" s="13"/>
      <c r="H6113" s="16">
        <v>45886</v>
      </c>
      <c r="I6113" s="17">
        <v>45886</v>
      </c>
      <c r="J6113" s="18">
        <v>45886</v>
      </c>
      <c r="K6113" s="19">
        <v>0.82847222222222217</v>
      </c>
      <c r="L6113" s="19">
        <v>0.91666666666666663</v>
      </c>
      <c r="M6113" s="20">
        <v>0.66180555555555554</v>
      </c>
      <c r="N6113" s="19">
        <v>0.75</v>
      </c>
      <c r="O6113" s="21">
        <v>8.8194444444444464E-2</v>
      </c>
      <c r="P6113" s="13" t="s">
        <v>554</v>
      </c>
      <c r="Q6113" s="13" t="s">
        <v>254</v>
      </c>
      <c r="R6113" s="13" t="s">
        <v>555</v>
      </c>
      <c r="S6113" s="22" t="s">
        <v>31</v>
      </c>
      <c r="T6113" s="23" t="s">
        <v>97</v>
      </c>
      <c r="U6113" s="23" t="s">
        <v>50</v>
      </c>
      <c r="V6113" s="22" t="s">
        <v>3880</v>
      </c>
      <c r="W6113" s="24" t="s">
        <v>3659</v>
      </c>
      <c r="X6113" s="25" t="s">
        <v>83</v>
      </c>
      <c r="Y6113" s="25" t="s">
        <v>114</v>
      </c>
      <c r="Z6113" s="25" t="s">
        <v>71</v>
      </c>
      <c r="AA6113" s="25"/>
      <c r="AB6113" s="26"/>
      <c r="AC6113" s="31">
        <v>17.845095992970577</v>
      </c>
      <c r="AD6113" s="32"/>
      <c r="AE6113" s="32"/>
      <c r="AF6113" s="32"/>
      <c r="AG6113" s="33"/>
      <c r="AH6113" s="33"/>
      <c r="AI6113" s="33"/>
      <c r="AJ6113" s="27"/>
      <c r="AK6113" s="27"/>
      <c r="AL6113" s="27">
        <v>2.6603585515267865</v>
      </c>
      <c r="AM6113" s="27"/>
      <c r="AN6113" s="27">
        <v>0</v>
      </c>
      <c r="AO6113" s="28" t="s">
        <v>3843</v>
      </c>
      <c r="AP6113" s="29"/>
      <c r="AQ6113" s="29"/>
    </row>
    <row r="6114" spans="1:43" ht="12.65" customHeight="1">
      <c r="A6114" s="13" t="s">
        <v>545</v>
      </c>
      <c r="B6114" s="14" t="s">
        <v>3694</v>
      </c>
      <c r="C6114" s="13">
        <v>71</v>
      </c>
      <c r="D6114" s="13" t="s">
        <v>225</v>
      </c>
      <c r="E6114" s="15" t="s">
        <v>3829</v>
      </c>
      <c r="F6114" s="13">
        <v>7036</v>
      </c>
      <c r="G6114" s="13"/>
      <c r="H6114" s="16">
        <v>45887</v>
      </c>
      <c r="I6114" s="17">
        <v>45887</v>
      </c>
      <c r="J6114" s="18">
        <v>45887</v>
      </c>
      <c r="K6114" s="19">
        <v>0.45833333333333331</v>
      </c>
      <c r="L6114" s="19">
        <v>0.5</v>
      </c>
      <c r="M6114" s="20">
        <v>0.29166666666666669</v>
      </c>
      <c r="N6114" s="19">
        <v>0.33333333333333337</v>
      </c>
      <c r="O6114" s="21">
        <v>4.1666666666666685E-2</v>
      </c>
      <c r="P6114" s="13" t="s">
        <v>556</v>
      </c>
      <c r="Q6114" s="13" t="s">
        <v>254</v>
      </c>
      <c r="R6114" s="13" t="s">
        <v>557</v>
      </c>
      <c r="S6114" s="22" t="s">
        <v>32</v>
      </c>
      <c r="T6114" s="23" t="s">
        <v>97</v>
      </c>
      <c r="U6114" s="23" t="s">
        <v>50</v>
      </c>
      <c r="V6114" s="22" t="s">
        <v>3880</v>
      </c>
      <c r="W6114" s="24" t="s">
        <v>3659</v>
      </c>
      <c r="X6114" s="25" t="s">
        <v>83</v>
      </c>
      <c r="Y6114" s="25" t="s">
        <v>114</v>
      </c>
      <c r="Z6114" s="25" t="s">
        <v>71</v>
      </c>
      <c r="AA6114" s="25"/>
      <c r="AB6114" s="26"/>
      <c r="AC6114" s="31">
        <v>0</v>
      </c>
      <c r="AD6114" s="32"/>
      <c r="AE6114" s="32"/>
      <c r="AF6114" s="32"/>
      <c r="AG6114" s="33"/>
      <c r="AH6114" s="33"/>
      <c r="AI6114" s="33"/>
      <c r="AJ6114" s="27"/>
      <c r="AK6114" s="27"/>
      <c r="AL6114" s="27">
        <v>2.0464296550206051</v>
      </c>
      <c r="AM6114" s="27"/>
      <c r="AN6114" s="27">
        <v>0</v>
      </c>
      <c r="AO6114" s="28" t="s">
        <v>3843</v>
      </c>
      <c r="AP6114" s="29"/>
      <c r="AQ6114" s="29"/>
    </row>
    <row r="6115" spans="1:43" ht="12.65" customHeight="1">
      <c r="A6115" s="13" t="s">
        <v>545</v>
      </c>
      <c r="B6115" s="14" t="s">
        <v>3694</v>
      </c>
      <c r="C6115" s="13">
        <v>71</v>
      </c>
      <c r="D6115" s="13" t="s">
        <v>225</v>
      </c>
      <c r="E6115" s="15" t="s">
        <v>3829</v>
      </c>
      <c r="F6115" s="13">
        <v>7036</v>
      </c>
      <c r="G6115" s="13"/>
      <c r="H6115" s="16">
        <v>45887</v>
      </c>
      <c r="I6115" s="17">
        <v>45887</v>
      </c>
      <c r="J6115" s="18">
        <v>45887</v>
      </c>
      <c r="K6115" s="19">
        <v>0.58333333333333337</v>
      </c>
      <c r="L6115" s="19">
        <v>0.66666666666666663</v>
      </c>
      <c r="M6115" s="20">
        <v>0.41666666666666669</v>
      </c>
      <c r="N6115" s="19">
        <v>0.5</v>
      </c>
      <c r="O6115" s="21">
        <v>8.3333333333333315E-2</v>
      </c>
      <c r="P6115" s="13" t="s">
        <v>549</v>
      </c>
      <c r="Q6115" s="13" t="s">
        <v>254</v>
      </c>
      <c r="R6115" s="13" t="s">
        <v>550</v>
      </c>
      <c r="S6115" s="22" t="s">
        <v>31</v>
      </c>
      <c r="T6115" s="23" t="s">
        <v>211</v>
      </c>
      <c r="U6115" s="23" t="s">
        <v>50</v>
      </c>
      <c r="V6115" s="22" t="s">
        <v>212</v>
      </c>
      <c r="W6115" s="24" t="s">
        <v>160</v>
      </c>
      <c r="X6115" s="25" t="s">
        <v>161</v>
      </c>
      <c r="Y6115" s="25" t="s">
        <v>114</v>
      </c>
      <c r="Z6115" s="25" t="s">
        <v>69</v>
      </c>
      <c r="AA6115" s="25"/>
      <c r="AB6115" s="26"/>
      <c r="AC6115" s="31">
        <v>0.57029006741420096</v>
      </c>
      <c r="AD6115" s="32"/>
      <c r="AE6115" s="32"/>
      <c r="AF6115" s="32"/>
      <c r="AG6115" s="33"/>
      <c r="AH6115" s="33"/>
      <c r="AI6115" s="33"/>
      <c r="AJ6115" s="27"/>
      <c r="AK6115" s="27"/>
      <c r="AL6115" s="27">
        <v>2.0464296550206051</v>
      </c>
      <c r="AM6115" s="27"/>
      <c r="AN6115" s="27">
        <v>0</v>
      </c>
      <c r="AO6115" s="28" t="s">
        <v>3843</v>
      </c>
      <c r="AP6115" s="29"/>
      <c r="AQ6115" s="29"/>
    </row>
    <row r="6116" spans="1:43" ht="12.65" customHeight="1">
      <c r="A6116" s="13" t="s">
        <v>545</v>
      </c>
      <c r="B6116" s="14" t="s">
        <v>3694</v>
      </c>
      <c r="C6116" s="13">
        <v>71</v>
      </c>
      <c r="D6116" s="13" t="s">
        <v>225</v>
      </c>
      <c r="E6116" s="15" t="s">
        <v>3829</v>
      </c>
      <c r="F6116" s="13">
        <v>7036</v>
      </c>
      <c r="G6116" s="13"/>
      <c r="H6116" s="16">
        <v>45887</v>
      </c>
      <c r="I6116" s="17">
        <v>45887</v>
      </c>
      <c r="J6116" s="18">
        <v>45887</v>
      </c>
      <c r="K6116" s="19">
        <v>0.70833333333333337</v>
      </c>
      <c r="L6116" s="19">
        <v>0.75</v>
      </c>
      <c r="M6116" s="20">
        <v>0.54166666666666663</v>
      </c>
      <c r="N6116" s="19">
        <v>0.58333333333333326</v>
      </c>
      <c r="O6116" s="21">
        <v>4.166666666666663E-2</v>
      </c>
      <c r="P6116" s="13" t="s">
        <v>556</v>
      </c>
      <c r="Q6116" s="13" t="s">
        <v>254</v>
      </c>
      <c r="R6116" s="13" t="s">
        <v>557</v>
      </c>
      <c r="S6116" s="22" t="s">
        <v>32</v>
      </c>
      <c r="T6116" s="23" t="s">
        <v>97</v>
      </c>
      <c r="U6116" s="23" t="s">
        <v>50</v>
      </c>
      <c r="V6116" s="22" t="s">
        <v>3880</v>
      </c>
      <c r="W6116" s="24" t="s">
        <v>3659</v>
      </c>
      <c r="X6116" s="25" t="s">
        <v>83</v>
      </c>
      <c r="Y6116" s="25" t="s">
        <v>114</v>
      </c>
      <c r="Z6116" s="25" t="s">
        <v>71</v>
      </c>
      <c r="AA6116" s="25"/>
      <c r="AB6116" s="26"/>
      <c r="AC6116" s="31">
        <v>1.721943795784626</v>
      </c>
      <c r="AD6116" s="32"/>
      <c r="AE6116" s="32"/>
      <c r="AF6116" s="32"/>
      <c r="AG6116" s="33"/>
      <c r="AH6116" s="33"/>
      <c r="AI6116" s="33"/>
      <c r="AJ6116" s="27"/>
      <c r="AK6116" s="27"/>
      <c r="AL6116" s="27">
        <v>2.0464296550206051</v>
      </c>
      <c r="AM6116" s="27"/>
      <c r="AN6116" s="27">
        <v>0</v>
      </c>
      <c r="AO6116" s="28" t="s">
        <v>3843</v>
      </c>
      <c r="AP6116" s="29"/>
      <c r="AQ6116" s="29"/>
    </row>
    <row r="6117" spans="1:43" ht="12.65" customHeight="1">
      <c r="A6117" s="13" t="s">
        <v>545</v>
      </c>
      <c r="B6117" s="14" t="s">
        <v>3694</v>
      </c>
      <c r="C6117" s="13">
        <v>71</v>
      </c>
      <c r="D6117" s="13" t="s">
        <v>225</v>
      </c>
      <c r="E6117" s="15" t="s">
        <v>3829</v>
      </c>
      <c r="F6117" s="13">
        <v>7036</v>
      </c>
      <c r="G6117" s="13"/>
      <c r="H6117" s="16">
        <v>45891</v>
      </c>
      <c r="I6117" s="17">
        <v>45891</v>
      </c>
      <c r="J6117" s="18">
        <v>45891</v>
      </c>
      <c r="K6117" s="19">
        <v>0.58333333333333337</v>
      </c>
      <c r="L6117" s="19">
        <v>0.66319444444444442</v>
      </c>
      <c r="M6117" s="20">
        <v>0.41666666666666669</v>
      </c>
      <c r="N6117" s="19">
        <v>0.49652777777777785</v>
      </c>
      <c r="O6117" s="21">
        <v>7.986111111111116E-2</v>
      </c>
      <c r="P6117" s="13" t="s">
        <v>549</v>
      </c>
      <c r="Q6117" s="13" t="s">
        <v>254</v>
      </c>
      <c r="R6117" s="13" t="s">
        <v>550</v>
      </c>
      <c r="S6117" s="22" t="s">
        <v>31</v>
      </c>
      <c r="T6117" s="23" t="s">
        <v>211</v>
      </c>
      <c r="U6117" s="23" t="s">
        <v>50</v>
      </c>
      <c r="V6117" s="22" t="s">
        <v>212</v>
      </c>
      <c r="W6117" s="24" t="s">
        <v>160</v>
      </c>
      <c r="X6117" s="25" t="s">
        <v>161</v>
      </c>
      <c r="Y6117" s="25" t="s">
        <v>114</v>
      </c>
      <c r="Z6117" s="25" t="s">
        <v>69</v>
      </c>
      <c r="AA6117" s="25"/>
      <c r="AB6117" s="26"/>
      <c r="AC6117" s="31">
        <v>0</v>
      </c>
      <c r="AD6117" s="32"/>
      <c r="AE6117" s="32"/>
      <c r="AF6117" s="32"/>
      <c r="AG6117" s="33"/>
      <c r="AH6117" s="33"/>
      <c r="AI6117" s="33"/>
      <c r="AJ6117" s="27"/>
      <c r="AK6117" s="27"/>
      <c r="AL6117" s="27">
        <v>2.0464296550206051</v>
      </c>
      <c r="AM6117" s="27"/>
      <c r="AN6117" s="27">
        <v>0</v>
      </c>
      <c r="AO6117" s="28" t="s">
        <v>3843</v>
      </c>
      <c r="AP6117" s="29"/>
      <c r="AQ6117" s="29"/>
    </row>
    <row r="6118" spans="1:43" ht="12.65" customHeight="1">
      <c r="A6118" s="13" t="s">
        <v>545</v>
      </c>
      <c r="B6118" s="14" t="s">
        <v>3694</v>
      </c>
      <c r="C6118" s="13">
        <v>71</v>
      </c>
      <c r="D6118" s="13" t="s">
        <v>225</v>
      </c>
      <c r="E6118" s="15" t="s">
        <v>3829</v>
      </c>
      <c r="F6118" s="13">
        <v>7036</v>
      </c>
      <c r="G6118" s="13"/>
      <c r="H6118" s="16">
        <v>45891</v>
      </c>
      <c r="I6118" s="17">
        <v>45891</v>
      </c>
      <c r="J6118" s="18">
        <v>45891</v>
      </c>
      <c r="K6118" s="19">
        <v>0.6633796296296296</v>
      </c>
      <c r="L6118" s="19">
        <v>0.68282407407407397</v>
      </c>
      <c r="M6118" s="20">
        <v>0.49671296296296302</v>
      </c>
      <c r="N6118" s="19">
        <v>0.51615740740740734</v>
      </c>
      <c r="O6118" s="21">
        <v>1.9444444444444375E-2</v>
      </c>
      <c r="P6118" s="13" t="s">
        <v>792</v>
      </c>
      <c r="Q6118" s="13" t="s">
        <v>254</v>
      </c>
      <c r="R6118" s="13" t="s">
        <v>793</v>
      </c>
      <c r="S6118" s="22" t="s">
        <v>33</v>
      </c>
      <c r="T6118" s="23" t="s">
        <v>52</v>
      </c>
      <c r="U6118" s="23">
        <v>0</v>
      </c>
      <c r="V6118" s="22" t="s">
        <v>67</v>
      </c>
      <c r="W6118" s="24" t="s">
        <v>3677</v>
      </c>
      <c r="X6118" s="25" t="s">
        <v>50</v>
      </c>
      <c r="Y6118" s="25" t="s">
        <v>50</v>
      </c>
      <c r="Z6118" s="25" t="s">
        <v>50</v>
      </c>
      <c r="AA6118" s="25"/>
      <c r="AB6118" s="26"/>
      <c r="AC6118" s="31">
        <v>0.90249787367490042</v>
      </c>
      <c r="AD6118" s="32"/>
      <c r="AE6118" s="32"/>
      <c r="AF6118" s="32"/>
      <c r="AG6118" s="33"/>
      <c r="AH6118" s="33"/>
      <c r="AI6118" s="33"/>
      <c r="AJ6118" s="27"/>
      <c r="AK6118" s="27"/>
      <c r="AL6118" s="27">
        <v>2.0464296550206051</v>
      </c>
      <c r="AM6118" s="27"/>
      <c r="AN6118" s="27">
        <v>0</v>
      </c>
      <c r="AO6118" s="28" t="s">
        <v>3843</v>
      </c>
      <c r="AP6118" s="29"/>
      <c r="AQ6118" s="29"/>
    </row>
    <row r="6119" spans="1:43" ht="12.65" customHeight="1">
      <c r="A6119" s="13" t="s">
        <v>545</v>
      </c>
      <c r="B6119" s="14" t="s">
        <v>3694</v>
      </c>
      <c r="C6119" s="13">
        <v>71</v>
      </c>
      <c r="D6119" s="13" t="s">
        <v>225</v>
      </c>
      <c r="E6119" s="15" t="s">
        <v>3829</v>
      </c>
      <c r="F6119" s="13">
        <v>7036</v>
      </c>
      <c r="G6119" s="13"/>
      <c r="H6119" s="16">
        <v>45891</v>
      </c>
      <c r="I6119" s="17">
        <v>45891</v>
      </c>
      <c r="J6119" s="18">
        <v>45891</v>
      </c>
      <c r="K6119" s="19">
        <v>0.91666666666666663</v>
      </c>
      <c r="L6119" s="19">
        <v>1.3888888888888888E-2</v>
      </c>
      <c r="M6119" s="20">
        <v>0.75</v>
      </c>
      <c r="N6119" s="19">
        <v>0.8472222222222221</v>
      </c>
      <c r="O6119" s="21">
        <v>9.7222222222222099E-2</v>
      </c>
      <c r="P6119" s="13" t="s">
        <v>820</v>
      </c>
      <c r="Q6119" s="13" t="s">
        <v>254</v>
      </c>
      <c r="R6119" s="13" t="s">
        <v>821</v>
      </c>
      <c r="S6119" s="22" t="s">
        <v>31</v>
      </c>
      <c r="T6119" s="23" t="s">
        <v>52</v>
      </c>
      <c r="U6119" s="23" t="s">
        <v>50</v>
      </c>
      <c r="V6119" s="22" t="s">
        <v>67</v>
      </c>
      <c r="W6119" s="24" t="s">
        <v>139</v>
      </c>
      <c r="X6119" s="25" t="s">
        <v>71</v>
      </c>
      <c r="Y6119" s="25" t="s">
        <v>114</v>
      </c>
      <c r="Z6119" s="25" t="s">
        <v>66</v>
      </c>
      <c r="AA6119" s="25"/>
      <c r="AB6119" s="26"/>
      <c r="AC6119" s="31">
        <v>2.6244416694595265</v>
      </c>
      <c r="AD6119" s="32"/>
      <c r="AE6119" s="32"/>
      <c r="AF6119" s="32"/>
      <c r="AG6119" s="33"/>
      <c r="AH6119" s="33"/>
      <c r="AI6119" s="33"/>
      <c r="AJ6119" s="27"/>
      <c r="AK6119" s="27"/>
      <c r="AL6119" s="27">
        <v>2.5580370687757563</v>
      </c>
      <c r="AM6119" s="27"/>
      <c r="AN6119" s="27">
        <v>0</v>
      </c>
      <c r="AO6119" s="28" t="s">
        <v>3843</v>
      </c>
      <c r="AP6119" s="29"/>
      <c r="AQ6119" s="29"/>
    </row>
    <row r="6120" spans="1:43" ht="12.65" customHeight="1">
      <c r="A6120" s="13" t="s">
        <v>545</v>
      </c>
      <c r="B6120" s="14" t="s">
        <v>3694</v>
      </c>
      <c r="C6120" s="13">
        <v>71</v>
      </c>
      <c r="D6120" s="13" t="s">
        <v>225</v>
      </c>
      <c r="E6120" s="15" t="s">
        <v>3829</v>
      </c>
      <c r="F6120" s="13">
        <v>7036</v>
      </c>
      <c r="G6120" s="13"/>
      <c r="H6120" s="16">
        <v>45892</v>
      </c>
      <c r="I6120" s="17">
        <v>45892</v>
      </c>
      <c r="J6120" s="18">
        <v>45892</v>
      </c>
      <c r="K6120" s="19">
        <v>0.37152777777777779</v>
      </c>
      <c r="L6120" s="19">
        <v>0.45138888888888895</v>
      </c>
      <c r="M6120" s="20">
        <v>0.2048611111111111</v>
      </c>
      <c r="N6120" s="19">
        <v>0.28472222222222227</v>
      </c>
      <c r="O6120" s="21">
        <v>7.9861111111111133E-2</v>
      </c>
      <c r="P6120" s="13" t="s">
        <v>831</v>
      </c>
      <c r="Q6120" s="13" t="s">
        <v>254</v>
      </c>
      <c r="R6120" s="13" t="s">
        <v>832</v>
      </c>
      <c r="S6120" s="22" t="s">
        <v>31</v>
      </c>
      <c r="T6120" s="23" t="s">
        <v>52</v>
      </c>
      <c r="U6120" s="23" t="s">
        <v>50</v>
      </c>
      <c r="V6120" s="22" t="s">
        <v>67</v>
      </c>
      <c r="W6120" s="24" t="s">
        <v>139</v>
      </c>
      <c r="X6120" s="25" t="s">
        <v>71</v>
      </c>
      <c r="Y6120" s="25" t="s">
        <v>114</v>
      </c>
      <c r="Z6120" s="25" t="s">
        <v>66</v>
      </c>
      <c r="AA6120" s="25"/>
      <c r="AB6120" s="26"/>
      <c r="AC6120" s="31">
        <v>0</v>
      </c>
      <c r="AD6120" s="32"/>
      <c r="AE6120" s="32"/>
      <c r="AF6120" s="32"/>
      <c r="AG6120" s="33"/>
      <c r="AH6120" s="33"/>
      <c r="AI6120" s="33"/>
      <c r="AJ6120" s="27"/>
      <c r="AK6120" s="27"/>
      <c r="AL6120" s="27">
        <v>2.6603585515267865</v>
      </c>
      <c r="AM6120" s="27"/>
      <c r="AN6120" s="27">
        <v>0</v>
      </c>
      <c r="AO6120" s="28" t="s">
        <v>3843</v>
      </c>
      <c r="AP6120" s="29"/>
      <c r="AQ6120" s="29"/>
    </row>
    <row r="6121" spans="1:43" ht="12.65" customHeight="1">
      <c r="A6121" s="13" t="s">
        <v>545</v>
      </c>
      <c r="B6121" s="14" t="s">
        <v>3694</v>
      </c>
      <c r="C6121" s="13">
        <v>71</v>
      </c>
      <c r="D6121" s="13" t="s">
        <v>225</v>
      </c>
      <c r="E6121" s="15" t="s">
        <v>3829</v>
      </c>
      <c r="F6121" s="13">
        <v>7036</v>
      </c>
      <c r="G6121" s="13"/>
      <c r="H6121" s="16">
        <v>45892</v>
      </c>
      <c r="I6121" s="17">
        <v>45892</v>
      </c>
      <c r="J6121" s="18">
        <v>45892</v>
      </c>
      <c r="K6121" s="19">
        <v>0.45833333333333331</v>
      </c>
      <c r="L6121" s="19">
        <v>0.47238425925925925</v>
      </c>
      <c r="M6121" s="20">
        <v>0.29166666666666669</v>
      </c>
      <c r="N6121" s="19">
        <v>0.30571759259259262</v>
      </c>
      <c r="O6121" s="21">
        <v>1.4050925925925939E-2</v>
      </c>
      <c r="P6121" s="13" t="s">
        <v>994</v>
      </c>
      <c r="Q6121" s="13" t="s">
        <v>254</v>
      </c>
      <c r="R6121" s="13" t="s">
        <v>995</v>
      </c>
      <c r="S6121" s="22" t="s">
        <v>32</v>
      </c>
      <c r="T6121" s="23" t="s">
        <v>52</v>
      </c>
      <c r="U6121" s="23" t="s">
        <v>50</v>
      </c>
      <c r="V6121" s="22" t="s">
        <v>67</v>
      </c>
      <c r="W6121" s="24" t="s">
        <v>139</v>
      </c>
      <c r="X6121" s="25" t="s">
        <v>71</v>
      </c>
      <c r="Y6121" s="25" t="s">
        <v>114</v>
      </c>
      <c r="Z6121" s="25" t="s">
        <v>66</v>
      </c>
      <c r="AA6121" s="25"/>
      <c r="AB6121" s="26"/>
      <c r="AC6121" s="31">
        <v>0</v>
      </c>
      <c r="AD6121" s="32"/>
      <c r="AE6121" s="32"/>
      <c r="AF6121" s="32"/>
      <c r="AG6121" s="33"/>
      <c r="AH6121" s="33"/>
      <c r="AI6121" s="33"/>
      <c r="AJ6121" s="27"/>
      <c r="AK6121" s="27"/>
      <c r="AL6121" s="27">
        <v>2.6603585515267865</v>
      </c>
      <c r="AM6121" s="27"/>
      <c r="AN6121" s="27">
        <v>0</v>
      </c>
      <c r="AO6121" s="28" t="s">
        <v>3843</v>
      </c>
      <c r="AP6121" s="29"/>
      <c r="AQ6121" s="29"/>
    </row>
    <row r="6122" spans="1:43" ht="12.65" customHeight="1">
      <c r="A6122" s="13" t="s">
        <v>545</v>
      </c>
      <c r="B6122" s="14" t="s">
        <v>3694</v>
      </c>
      <c r="C6122" s="13">
        <v>71</v>
      </c>
      <c r="D6122" s="13" t="s">
        <v>225</v>
      </c>
      <c r="E6122" s="15" t="s">
        <v>3829</v>
      </c>
      <c r="F6122" s="13">
        <v>7036</v>
      </c>
      <c r="G6122" s="13"/>
      <c r="H6122" s="16">
        <v>45892</v>
      </c>
      <c r="I6122" s="17">
        <v>45892</v>
      </c>
      <c r="J6122" s="18">
        <v>45892</v>
      </c>
      <c r="K6122" s="19">
        <v>0.70833333333333337</v>
      </c>
      <c r="L6122" s="19">
        <v>0.79166666666666663</v>
      </c>
      <c r="M6122" s="20">
        <v>0.54166666666666663</v>
      </c>
      <c r="N6122" s="19">
        <v>0.625</v>
      </c>
      <c r="O6122" s="21">
        <v>8.333333333333337E-2</v>
      </c>
      <c r="P6122" s="13" t="s">
        <v>833</v>
      </c>
      <c r="Q6122" s="13" t="s">
        <v>254</v>
      </c>
      <c r="R6122" s="13" t="s">
        <v>834</v>
      </c>
      <c r="S6122" s="22" t="s">
        <v>31</v>
      </c>
      <c r="T6122" s="23" t="s">
        <v>52</v>
      </c>
      <c r="U6122" s="23" t="s">
        <v>50</v>
      </c>
      <c r="V6122" s="22" t="s">
        <v>67</v>
      </c>
      <c r="W6122" s="24" t="s">
        <v>140</v>
      </c>
      <c r="X6122" s="25" t="s">
        <v>69</v>
      </c>
      <c r="Y6122" s="25" t="s">
        <v>114</v>
      </c>
      <c r="Z6122" s="25" t="s">
        <v>65</v>
      </c>
      <c r="AA6122" s="25"/>
      <c r="AB6122" s="26"/>
      <c r="AC6122" s="31">
        <v>3.2500997045838442</v>
      </c>
      <c r="AD6122" s="32"/>
      <c r="AE6122" s="32"/>
      <c r="AF6122" s="32"/>
      <c r="AG6122" s="33"/>
      <c r="AH6122" s="33"/>
      <c r="AI6122" s="33"/>
      <c r="AJ6122" s="27"/>
      <c r="AK6122" s="27"/>
      <c r="AL6122" s="27">
        <v>2.6603585515267865</v>
      </c>
      <c r="AM6122" s="27"/>
      <c r="AN6122" s="27">
        <v>0</v>
      </c>
      <c r="AO6122" s="28" t="s">
        <v>3843</v>
      </c>
      <c r="AP6122" s="29"/>
      <c r="AQ6122" s="29"/>
    </row>
    <row r="6123" spans="1:43" ht="12.65" customHeight="1">
      <c r="A6123" s="13" t="s">
        <v>545</v>
      </c>
      <c r="B6123" s="14" t="s">
        <v>3694</v>
      </c>
      <c r="C6123" s="13">
        <v>71</v>
      </c>
      <c r="D6123" s="13" t="s">
        <v>225</v>
      </c>
      <c r="E6123" s="15" t="s">
        <v>3829</v>
      </c>
      <c r="F6123" s="13">
        <v>7036</v>
      </c>
      <c r="G6123" s="13"/>
      <c r="H6123" s="16">
        <v>45893</v>
      </c>
      <c r="I6123" s="17">
        <v>45893</v>
      </c>
      <c r="J6123" s="18">
        <v>45893</v>
      </c>
      <c r="K6123" s="19">
        <v>0.375</v>
      </c>
      <c r="L6123" s="19">
        <v>0.45833333333333337</v>
      </c>
      <c r="M6123" s="20">
        <v>0.20833333333333331</v>
      </c>
      <c r="N6123" s="19">
        <v>0.29166666666666669</v>
      </c>
      <c r="O6123" s="21">
        <v>8.3333333333333343E-2</v>
      </c>
      <c r="P6123" s="13" t="s">
        <v>829</v>
      </c>
      <c r="Q6123" s="13" t="s">
        <v>254</v>
      </c>
      <c r="R6123" s="13" t="s">
        <v>830</v>
      </c>
      <c r="S6123" s="22" t="s">
        <v>31</v>
      </c>
      <c r="T6123" s="23" t="s">
        <v>52</v>
      </c>
      <c r="U6123" s="23" t="s">
        <v>50</v>
      </c>
      <c r="V6123" s="22" t="s">
        <v>67</v>
      </c>
      <c r="W6123" s="24" t="s">
        <v>140</v>
      </c>
      <c r="X6123" s="25" t="s">
        <v>69</v>
      </c>
      <c r="Y6123" s="25" t="s">
        <v>114</v>
      </c>
      <c r="Z6123" s="25" t="s">
        <v>65</v>
      </c>
      <c r="AA6123" s="25"/>
      <c r="AB6123" s="26"/>
      <c r="AC6123" s="31">
        <v>5.2599569324610768E-2</v>
      </c>
      <c r="AD6123" s="32"/>
      <c r="AE6123" s="32"/>
      <c r="AF6123" s="32"/>
      <c r="AG6123" s="33"/>
      <c r="AH6123" s="33"/>
      <c r="AI6123" s="33"/>
      <c r="AJ6123" s="27"/>
      <c r="AK6123" s="27"/>
      <c r="AL6123" s="27">
        <v>2.6603585515267865</v>
      </c>
      <c r="AM6123" s="27"/>
      <c r="AN6123" s="27">
        <v>0</v>
      </c>
      <c r="AO6123" s="28" t="s">
        <v>3843</v>
      </c>
      <c r="AP6123" s="29"/>
      <c r="AQ6123" s="29"/>
    </row>
    <row r="6124" spans="1:43" ht="12.65" customHeight="1">
      <c r="A6124" s="13" t="s">
        <v>545</v>
      </c>
      <c r="B6124" s="14" t="s">
        <v>3694</v>
      </c>
      <c r="C6124" s="13">
        <v>71</v>
      </c>
      <c r="D6124" s="13" t="s">
        <v>225</v>
      </c>
      <c r="E6124" s="15" t="s">
        <v>3829</v>
      </c>
      <c r="F6124" s="13">
        <v>7036</v>
      </c>
      <c r="G6124" s="13"/>
      <c r="H6124" s="16">
        <v>45893</v>
      </c>
      <c r="I6124" s="17">
        <v>45893</v>
      </c>
      <c r="J6124" s="18">
        <v>45893</v>
      </c>
      <c r="K6124" s="19">
        <v>0.75277777777777777</v>
      </c>
      <c r="L6124" s="19">
        <v>0.83333333333333337</v>
      </c>
      <c r="M6124" s="20">
        <v>0.58611111111111103</v>
      </c>
      <c r="N6124" s="19">
        <v>0.66666666666666663</v>
      </c>
      <c r="O6124" s="21">
        <v>8.0555555555555602E-2</v>
      </c>
      <c r="P6124" s="13" t="s">
        <v>1316</v>
      </c>
      <c r="Q6124" s="13" t="s">
        <v>254</v>
      </c>
      <c r="R6124" s="13" t="s">
        <v>1317</v>
      </c>
      <c r="S6124" s="22" t="s">
        <v>31</v>
      </c>
      <c r="T6124" s="23" t="s">
        <v>52</v>
      </c>
      <c r="U6124" s="23" t="s">
        <v>50</v>
      </c>
      <c r="V6124" s="22" t="s">
        <v>67</v>
      </c>
      <c r="W6124" s="24" t="s">
        <v>156</v>
      </c>
      <c r="X6124" s="25" t="s">
        <v>63</v>
      </c>
      <c r="Y6124" s="25" t="s">
        <v>114</v>
      </c>
      <c r="Z6124" s="25" t="s">
        <v>60</v>
      </c>
      <c r="AA6124" s="25"/>
      <c r="AB6124" s="26"/>
      <c r="AC6124" s="31">
        <v>4.3187014813890947</v>
      </c>
      <c r="AD6124" s="32"/>
      <c r="AE6124" s="32"/>
      <c r="AF6124" s="32"/>
      <c r="AG6124" s="33"/>
      <c r="AH6124" s="33"/>
      <c r="AI6124" s="33"/>
      <c r="AJ6124" s="27"/>
      <c r="AK6124" s="27"/>
      <c r="AL6124" s="27">
        <v>2.6603585515267865</v>
      </c>
      <c r="AM6124" s="27"/>
      <c r="AN6124" s="27">
        <v>0</v>
      </c>
      <c r="AO6124" s="28" t="s">
        <v>3843</v>
      </c>
      <c r="AP6124" s="29"/>
      <c r="AQ6124" s="29"/>
    </row>
    <row r="6125" spans="1:43" ht="12.65" customHeight="1">
      <c r="A6125" s="13" t="s">
        <v>545</v>
      </c>
      <c r="B6125" s="14" t="s">
        <v>3694</v>
      </c>
      <c r="C6125" s="13">
        <v>71</v>
      </c>
      <c r="D6125" s="13" t="s">
        <v>225</v>
      </c>
      <c r="E6125" s="15" t="s">
        <v>3829</v>
      </c>
      <c r="F6125" s="13">
        <v>7036</v>
      </c>
      <c r="G6125" s="13"/>
      <c r="H6125" s="16">
        <v>45893</v>
      </c>
      <c r="I6125" s="17">
        <v>45893</v>
      </c>
      <c r="J6125" s="18">
        <v>45893</v>
      </c>
      <c r="K6125" s="19">
        <v>0.83333333333333337</v>
      </c>
      <c r="L6125" s="19">
        <v>0.91666666666666663</v>
      </c>
      <c r="M6125" s="20">
        <v>0.66666666666666663</v>
      </c>
      <c r="N6125" s="19">
        <v>0.75</v>
      </c>
      <c r="O6125" s="21">
        <v>8.333333333333337E-2</v>
      </c>
      <c r="P6125" s="13" t="s">
        <v>829</v>
      </c>
      <c r="Q6125" s="13" t="s">
        <v>254</v>
      </c>
      <c r="R6125" s="13" t="s">
        <v>830</v>
      </c>
      <c r="S6125" s="22" t="s">
        <v>31</v>
      </c>
      <c r="T6125" s="23" t="s">
        <v>52</v>
      </c>
      <c r="U6125" s="23" t="s">
        <v>50</v>
      </c>
      <c r="V6125" s="22" t="s">
        <v>67</v>
      </c>
      <c r="W6125" s="24" t="s">
        <v>140</v>
      </c>
      <c r="X6125" s="25" t="s">
        <v>69</v>
      </c>
      <c r="Y6125" s="25" t="s">
        <v>114</v>
      </c>
      <c r="Z6125" s="25" t="s">
        <v>65</v>
      </c>
      <c r="AA6125" s="25"/>
      <c r="AB6125" s="26"/>
      <c r="AC6125" s="31">
        <v>1.26792646056167</v>
      </c>
      <c r="AD6125" s="32"/>
      <c r="AE6125" s="32"/>
      <c r="AF6125" s="32"/>
      <c r="AG6125" s="33"/>
      <c r="AH6125" s="33"/>
      <c r="AI6125" s="33"/>
      <c r="AJ6125" s="27"/>
      <c r="AK6125" s="27"/>
      <c r="AL6125" s="27">
        <v>2.6603585515267865</v>
      </c>
      <c r="AM6125" s="27"/>
      <c r="AN6125" s="27">
        <v>0</v>
      </c>
      <c r="AO6125" s="28" t="s">
        <v>3843</v>
      </c>
      <c r="AP6125" s="29"/>
      <c r="AQ6125" s="29"/>
    </row>
    <row r="6126" spans="1:43" ht="12.65" customHeight="1">
      <c r="A6126" s="13" t="s">
        <v>545</v>
      </c>
      <c r="B6126" s="14" t="s">
        <v>3694</v>
      </c>
      <c r="C6126" s="13">
        <v>71</v>
      </c>
      <c r="D6126" s="13" t="s">
        <v>225</v>
      </c>
      <c r="E6126" s="15" t="s">
        <v>3829</v>
      </c>
      <c r="F6126" s="13">
        <v>7036</v>
      </c>
      <c r="G6126" s="13"/>
      <c r="H6126" s="16">
        <v>45894</v>
      </c>
      <c r="I6126" s="17">
        <v>45894</v>
      </c>
      <c r="J6126" s="18">
        <v>45894</v>
      </c>
      <c r="K6126" s="19">
        <v>0.16666666666666666</v>
      </c>
      <c r="L6126" s="19">
        <v>0.25</v>
      </c>
      <c r="M6126" s="20">
        <v>0</v>
      </c>
      <c r="N6126" s="19">
        <v>8.3333333333333343E-2</v>
      </c>
      <c r="O6126" s="21">
        <v>8.333333333333337E-2</v>
      </c>
      <c r="P6126" s="13" t="s">
        <v>829</v>
      </c>
      <c r="Q6126" s="13" t="s">
        <v>254</v>
      </c>
      <c r="R6126" s="13" t="s">
        <v>830</v>
      </c>
      <c r="S6126" s="22" t="s">
        <v>31</v>
      </c>
      <c r="T6126" s="23" t="s">
        <v>52</v>
      </c>
      <c r="U6126" s="23" t="s">
        <v>50</v>
      </c>
      <c r="V6126" s="22" t="s">
        <v>67</v>
      </c>
      <c r="W6126" s="24" t="s">
        <v>140</v>
      </c>
      <c r="X6126" s="25" t="s">
        <v>69</v>
      </c>
      <c r="Y6126" s="25" t="s">
        <v>114</v>
      </c>
      <c r="Z6126" s="25" t="s">
        <v>65</v>
      </c>
      <c r="AA6126" s="25"/>
      <c r="AB6126" s="26"/>
      <c r="AC6126" s="31">
        <v>6.0904764481128255E-2</v>
      </c>
      <c r="AD6126" s="32"/>
      <c r="AE6126" s="32"/>
      <c r="AF6126" s="32"/>
      <c r="AG6126" s="33"/>
      <c r="AH6126" s="33"/>
      <c r="AI6126" s="33"/>
      <c r="AJ6126" s="27"/>
      <c r="AK6126" s="27"/>
      <c r="AL6126" s="27">
        <v>2.0464296550206051</v>
      </c>
      <c r="AM6126" s="27"/>
      <c r="AN6126" s="27">
        <v>0</v>
      </c>
      <c r="AO6126" s="28" t="s">
        <v>3843</v>
      </c>
      <c r="AP6126" s="29"/>
      <c r="AQ6126" s="29"/>
    </row>
    <row r="6127" spans="1:43" ht="12.65" customHeight="1">
      <c r="A6127" s="13" t="s">
        <v>545</v>
      </c>
      <c r="B6127" s="14" t="s">
        <v>3694</v>
      </c>
      <c r="C6127" s="13">
        <v>71</v>
      </c>
      <c r="D6127" s="13" t="s">
        <v>225</v>
      </c>
      <c r="E6127" s="15" t="s">
        <v>3829</v>
      </c>
      <c r="F6127" s="13">
        <v>7036</v>
      </c>
      <c r="G6127" s="13"/>
      <c r="H6127" s="16">
        <v>45894</v>
      </c>
      <c r="I6127" s="17">
        <v>45894</v>
      </c>
      <c r="J6127" s="18">
        <v>45894</v>
      </c>
      <c r="K6127" s="19">
        <v>0.875</v>
      </c>
      <c r="L6127" s="19">
        <v>0.95833333333333337</v>
      </c>
      <c r="M6127" s="20">
        <v>0.70833333333333326</v>
      </c>
      <c r="N6127" s="19">
        <v>0.79166666666666663</v>
      </c>
      <c r="O6127" s="21">
        <v>8.333333333333337E-2</v>
      </c>
      <c r="P6127" s="13" t="s">
        <v>829</v>
      </c>
      <c r="Q6127" s="13" t="s">
        <v>254</v>
      </c>
      <c r="R6127" s="13" t="s">
        <v>830</v>
      </c>
      <c r="S6127" s="22" t="s">
        <v>31</v>
      </c>
      <c r="T6127" s="23" t="s">
        <v>52</v>
      </c>
      <c r="U6127" s="23" t="s">
        <v>50</v>
      </c>
      <c r="V6127" s="22" t="s">
        <v>67</v>
      </c>
      <c r="W6127" s="24" t="s">
        <v>140</v>
      </c>
      <c r="X6127" s="25" t="s">
        <v>69</v>
      </c>
      <c r="Y6127" s="25" t="s">
        <v>114</v>
      </c>
      <c r="Z6127" s="25" t="s">
        <v>65</v>
      </c>
      <c r="AA6127" s="25"/>
      <c r="AB6127" s="26"/>
      <c r="AC6127" s="31">
        <v>4.268870310449989</v>
      </c>
      <c r="AD6127" s="32"/>
      <c r="AE6127" s="32"/>
      <c r="AF6127" s="32"/>
      <c r="AG6127" s="33"/>
      <c r="AH6127" s="33"/>
      <c r="AI6127" s="33"/>
      <c r="AJ6127" s="27"/>
      <c r="AK6127" s="27"/>
      <c r="AL6127" s="27">
        <v>2.0464296550206051</v>
      </c>
      <c r="AM6127" s="27"/>
      <c r="AN6127" s="27">
        <v>0</v>
      </c>
      <c r="AO6127" s="28" t="s">
        <v>3843</v>
      </c>
      <c r="AP6127" s="29"/>
      <c r="AQ6127" s="29"/>
    </row>
    <row r="6128" spans="1:43" ht="12.65" customHeight="1">
      <c r="A6128" s="13" t="s">
        <v>545</v>
      </c>
      <c r="B6128" s="14" t="s">
        <v>3694</v>
      </c>
      <c r="C6128" s="13">
        <v>71</v>
      </c>
      <c r="D6128" s="13" t="s">
        <v>225</v>
      </c>
      <c r="E6128" s="15" t="s">
        <v>3829</v>
      </c>
      <c r="F6128" s="13">
        <v>7036</v>
      </c>
      <c r="G6128" s="13"/>
      <c r="H6128" s="16">
        <v>45895</v>
      </c>
      <c r="I6128" s="17">
        <v>45894</v>
      </c>
      <c r="J6128" s="18">
        <v>45894</v>
      </c>
      <c r="K6128" s="19">
        <v>4.1666666666666664E-2</v>
      </c>
      <c r="L6128" s="19">
        <v>0.125</v>
      </c>
      <c r="M6128" s="20">
        <v>0.875</v>
      </c>
      <c r="N6128" s="19">
        <v>0.95833333333333326</v>
      </c>
      <c r="O6128" s="21">
        <v>8.3333333333333259E-2</v>
      </c>
      <c r="P6128" s="13" t="s">
        <v>1394</v>
      </c>
      <c r="Q6128" s="13" t="s">
        <v>254</v>
      </c>
      <c r="R6128" s="13" t="s">
        <v>1395</v>
      </c>
      <c r="S6128" s="22" t="s">
        <v>31</v>
      </c>
      <c r="T6128" s="23" t="s">
        <v>52</v>
      </c>
      <c r="U6128" s="23" t="s">
        <v>50</v>
      </c>
      <c r="V6128" s="22" t="s">
        <v>67</v>
      </c>
      <c r="W6128" s="24" t="s">
        <v>156</v>
      </c>
      <c r="X6128" s="25" t="s">
        <v>63</v>
      </c>
      <c r="Y6128" s="25" t="s">
        <v>114</v>
      </c>
      <c r="Z6128" s="25" t="s">
        <v>60</v>
      </c>
      <c r="AA6128" s="25"/>
      <c r="AB6128" s="26"/>
      <c r="AC6128" s="31">
        <v>1.2125584928515534</v>
      </c>
      <c r="AD6128" s="32"/>
      <c r="AE6128" s="32"/>
      <c r="AF6128" s="32"/>
      <c r="AG6128" s="33"/>
      <c r="AH6128" s="33"/>
      <c r="AI6128" s="33"/>
      <c r="AJ6128" s="27"/>
      <c r="AK6128" s="27"/>
      <c r="AL6128" s="27">
        <v>2.5580370687757563</v>
      </c>
      <c r="AM6128" s="27"/>
      <c r="AN6128" s="27">
        <v>0</v>
      </c>
      <c r="AO6128" s="28" t="s">
        <v>3843</v>
      </c>
      <c r="AP6128" s="29"/>
      <c r="AQ6128" s="29"/>
    </row>
    <row r="6129" spans="1:43" ht="12.65" customHeight="1">
      <c r="A6129" s="13" t="s">
        <v>545</v>
      </c>
      <c r="B6129" s="14" t="s">
        <v>3694</v>
      </c>
      <c r="C6129" s="13">
        <v>71</v>
      </c>
      <c r="D6129" s="13" t="s">
        <v>225</v>
      </c>
      <c r="E6129" s="15" t="s">
        <v>3829</v>
      </c>
      <c r="F6129" s="13">
        <v>7036</v>
      </c>
      <c r="G6129" s="13"/>
      <c r="H6129" s="16">
        <v>45896</v>
      </c>
      <c r="I6129" s="17">
        <v>45896</v>
      </c>
      <c r="J6129" s="18">
        <v>45896</v>
      </c>
      <c r="K6129" s="19">
        <v>0.54166666666666663</v>
      </c>
      <c r="L6129" s="19">
        <v>0.58333333333333337</v>
      </c>
      <c r="M6129" s="20">
        <v>0.375</v>
      </c>
      <c r="N6129" s="19">
        <v>0.41666666666666669</v>
      </c>
      <c r="O6129" s="21">
        <v>4.1666666666666685E-2</v>
      </c>
      <c r="P6129" s="13" t="s">
        <v>984</v>
      </c>
      <c r="Q6129" s="13" t="s">
        <v>254</v>
      </c>
      <c r="R6129" s="13" t="s">
        <v>985</v>
      </c>
      <c r="S6129" s="22" t="s">
        <v>32</v>
      </c>
      <c r="T6129" s="23" t="s">
        <v>52</v>
      </c>
      <c r="U6129" s="23">
        <v>0</v>
      </c>
      <c r="V6129" s="22" t="s">
        <v>67</v>
      </c>
      <c r="W6129" s="24" t="s">
        <v>3677</v>
      </c>
      <c r="X6129" s="25" t="s">
        <v>50</v>
      </c>
      <c r="Y6129" s="25" t="s">
        <v>50</v>
      </c>
      <c r="Z6129" s="25" t="s">
        <v>50</v>
      </c>
      <c r="AA6129" s="25"/>
      <c r="AB6129" s="26"/>
      <c r="AC6129" s="31">
        <v>0</v>
      </c>
      <c r="AD6129" s="32"/>
      <c r="AE6129" s="32"/>
      <c r="AF6129" s="32"/>
      <c r="AG6129" s="33"/>
      <c r="AH6129" s="33"/>
      <c r="AI6129" s="33"/>
      <c r="AJ6129" s="27"/>
      <c r="AK6129" s="27"/>
      <c r="AL6129" s="27">
        <v>2.0464296550206051</v>
      </c>
      <c r="AM6129" s="27"/>
      <c r="AN6129" s="27">
        <v>0</v>
      </c>
      <c r="AO6129" s="28" t="s">
        <v>3843</v>
      </c>
      <c r="AP6129" s="29"/>
      <c r="AQ6129" s="29"/>
    </row>
    <row r="6130" spans="1:43" ht="12.65" customHeight="1">
      <c r="A6130" s="13" t="s">
        <v>545</v>
      </c>
      <c r="B6130" s="14" t="s">
        <v>3694</v>
      </c>
      <c r="C6130" s="13">
        <v>71</v>
      </c>
      <c r="D6130" s="13" t="s">
        <v>225</v>
      </c>
      <c r="E6130" s="15" t="s">
        <v>3829</v>
      </c>
      <c r="F6130" s="13">
        <v>7036</v>
      </c>
      <c r="G6130" s="13"/>
      <c r="H6130" s="16">
        <v>45896</v>
      </c>
      <c r="I6130" s="17">
        <v>45896</v>
      </c>
      <c r="J6130" s="18">
        <v>45896</v>
      </c>
      <c r="K6130" s="19">
        <v>0.58333333333333337</v>
      </c>
      <c r="L6130" s="19">
        <v>0.66666666666666663</v>
      </c>
      <c r="M6130" s="20">
        <v>0.41666666666666669</v>
      </c>
      <c r="N6130" s="19">
        <v>0.5</v>
      </c>
      <c r="O6130" s="21">
        <v>8.3333333333333315E-2</v>
      </c>
      <c r="P6130" s="13" t="s">
        <v>831</v>
      </c>
      <c r="Q6130" s="13" t="s">
        <v>254</v>
      </c>
      <c r="R6130" s="13" t="s">
        <v>832</v>
      </c>
      <c r="S6130" s="22" t="s">
        <v>31</v>
      </c>
      <c r="T6130" s="23" t="s">
        <v>52</v>
      </c>
      <c r="U6130" s="23" t="s">
        <v>50</v>
      </c>
      <c r="V6130" s="22" t="s">
        <v>67</v>
      </c>
      <c r="W6130" s="24" t="s">
        <v>139</v>
      </c>
      <c r="X6130" s="25" t="s">
        <v>71</v>
      </c>
      <c r="Y6130" s="25" t="s">
        <v>114</v>
      </c>
      <c r="Z6130" s="25" t="s">
        <v>66</v>
      </c>
      <c r="AA6130" s="25"/>
      <c r="AB6130" s="26"/>
      <c r="AC6130" s="31">
        <v>1.6665758280745093</v>
      </c>
      <c r="AD6130" s="32"/>
      <c r="AE6130" s="32"/>
      <c r="AF6130" s="32"/>
      <c r="AG6130" s="33"/>
      <c r="AH6130" s="33"/>
      <c r="AI6130" s="33"/>
      <c r="AJ6130" s="27"/>
      <c r="AK6130" s="27"/>
      <c r="AL6130" s="27">
        <v>2.0464296550206051</v>
      </c>
      <c r="AM6130" s="27"/>
      <c r="AN6130" s="27">
        <v>0</v>
      </c>
      <c r="AO6130" s="28" t="s">
        <v>3843</v>
      </c>
      <c r="AP6130" s="29"/>
      <c r="AQ6130" s="29"/>
    </row>
    <row r="6131" spans="1:43" ht="12.65" customHeight="1">
      <c r="A6131" s="13" t="s">
        <v>545</v>
      </c>
      <c r="B6131" s="14" t="s">
        <v>3694</v>
      </c>
      <c r="C6131" s="13">
        <v>71</v>
      </c>
      <c r="D6131" s="13" t="s">
        <v>225</v>
      </c>
      <c r="E6131" s="15" t="s">
        <v>3829</v>
      </c>
      <c r="F6131" s="13">
        <v>7036</v>
      </c>
      <c r="G6131" s="13"/>
      <c r="H6131" s="16">
        <v>45896</v>
      </c>
      <c r="I6131" s="17">
        <v>45896</v>
      </c>
      <c r="J6131" s="18">
        <v>45896</v>
      </c>
      <c r="K6131" s="19">
        <v>0.83333333333333337</v>
      </c>
      <c r="L6131" s="19">
        <v>0.875</v>
      </c>
      <c r="M6131" s="20">
        <v>0.66666666666666663</v>
      </c>
      <c r="N6131" s="19">
        <v>0.70833333333333326</v>
      </c>
      <c r="O6131" s="21">
        <v>4.166666666666663E-2</v>
      </c>
      <c r="P6131" s="13" t="s">
        <v>1000</v>
      </c>
      <c r="Q6131" s="13" t="s">
        <v>254</v>
      </c>
      <c r="R6131" s="13" t="s">
        <v>1001</v>
      </c>
      <c r="S6131" s="22" t="s">
        <v>32</v>
      </c>
      <c r="T6131" s="23" t="s">
        <v>52</v>
      </c>
      <c r="U6131" s="23">
        <v>0</v>
      </c>
      <c r="V6131" s="22" t="s">
        <v>67</v>
      </c>
      <c r="W6131" s="24" t="s">
        <v>3677</v>
      </c>
      <c r="X6131" s="25" t="s">
        <v>50</v>
      </c>
      <c r="Y6131" s="25" t="s">
        <v>50</v>
      </c>
      <c r="Z6131" s="25" t="s">
        <v>50</v>
      </c>
      <c r="AA6131" s="25"/>
      <c r="AB6131" s="26"/>
      <c r="AC6131" s="31">
        <v>2.7794719790478526</v>
      </c>
      <c r="AD6131" s="32"/>
      <c r="AE6131" s="32"/>
      <c r="AF6131" s="32"/>
      <c r="AG6131" s="33"/>
      <c r="AH6131" s="33"/>
      <c r="AI6131" s="33"/>
      <c r="AJ6131" s="27"/>
      <c r="AK6131" s="27"/>
      <c r="AL6131" s="27">
        <v>2.0464296550206051</v>
      </c>
      <c r="AM6131" s="27"/>
      <c r="AN6131" s="27">
        <v>0</v>
      </c>
      <c r="AO6131" s="28" t="s">
        <v>3843</v>
      </c>
      <c r="AP6131" s="29"/>
      <c r="AQ6131" s="29"/>
    </row>
    <row r="6132" spans="1:43" ht="12.65" customHeight="1">
      <c r="A6132" s="13" t="s">
        <v>545</v>
      </c>
      <c r="B6132" s="14" t="s">
        <v>3694</v>
      </c>
      <c r="C6132" s="13">
        <v>71</v>
      </c>
      <c r="D6132" s="13" t="s">
        <v>225</v>
      </c>
      <c r="E6132" s="15" t="s">
        <v>3829</v>
      </c>
      <c r="F6132" s="13">
        <v>7036</v>
      </c>
      <c r="G6132" s="13"/>
      <c r="H6132" s="16">
        <v>45897</v>
      </c>
      <c r="I6132" s="17">
        <v>45896</v>
      </c>
      <c r="J6132" s="18">
        <v>45896</v>
      </c>
      <c r="K6132" s="19">
        <v>4.1666666666666664E-2</v>
      </c>
      <c r="L6132" s="19">
        <v>8.3333333333333329E-2</v>
      </c>
      <c r="M6132" s="20">
        <v>0.875</v>
      </c>
      <c r="N6132" s="19">
        <v>0.91666666666666663</v>
      </c>
      <c r="O6132" s="21">
        <v>4.166666666666663E-2</v>
      </c>
      <c r="P6132" s="13" t="s">
        <v>1000</v>
      </c>
      <c r="Q6132" s="13" t="s">
        <v>254</v>
      </c>
      <c r="R6132" s="13" t="s">
        <v>1001</v>
      </c>
      <c r="S6132" s="22" t="s">
        <v>32</v>
      </c>
      <c r="T6132" s="23" t="s">
        <v>52</v>
      </c>
      <c r="U6132" s="23">
        <v>0</v>
      </c>
      <c r="V6132" s="22" t="s">
        <v>67</v>
      </c>
      <c r="W6132" s="24" t="s">
        <v>3677</v>
      </c>
      <c r="X6132" s="25" t="s">
        <v>50</v>
      </c>
      <c r="Y6132" s="25" t="s">
        <v>50</v>
      </c>
      <c r="Z6132" s="25" t="s">
        <v>50</v>
      </c>
      <c r="AA6132" s="25"/>
      <c r="AB6132" s="26"/>
      <c r="AC6132" s="31">
        <v>3.5601603237604968</v>
      </c>
      <c r="AD6132" s="32"/>
      <c r="AE6132" s="32"/>
      <c r="AF6132" s="32"/>
      <c r="AG6132" s="33"/>
      <c r="AH6132" s="33"/>
      <c r="AI6132" s="33"/>
      <c r="AJ6132" s="27"/>
      <c r="AK6132" s="27"/>
      <c r="AL6132" s="27">
        <v>2.5580370687757563</v>
      </c>
      <c r="AM6132" s="27"/>
      <c r="AN6132" s="27">
        <v>0</v>
      </c>
      <c r="AO6132" s="28" t="s">
        <v>3843</v>
      </c>
      <c r="AP6132" s="29"/>
      <c r="AQ6132" s="29"/>
    </row>
    <row r="6133" spans="1:43" ht="12.65" customHeight="1">
      <c r="A6133" s="13" t="s">
        <v>545</v>
      </c>
      <c r="B6133" s="14" t="s">
        <v>3694</v>
      </c>
      <c r="C6133" s="13">
        <v>71</v>
      </c>
      <c r="D6133" s="13" t="s">
        <v>225</v>
      </c>
      <c r="E6133" s="15" t="s">
        <v>3829</v>
      </c>
      <c r="F6133" s="13">
        <v>7036</v>
      </c>
      <c r="G6133" s="13"/>
      <c r="H6133" s="16">
        <v>45897</v>
      </c>
      <c r="I6133" s="17">
        <v>45897</v>
      </c>
      <c r="J6133" s="18">
        <v>45897</v>
      </c>
      <c r="K6133" s="19">
        <v>0.70833333333333337</v>
      </c>
      <c r="L6133" s="19">
        <v>0.75</v>
      </c>
      <c r="M6133" s="20">
        <v>0.54166666666666663</v>
      </c>
      <c r="N6133" s="19">
        <v>0.58333333333333326</v>
      </c>
      <c r="O6133" s="21">
        <v>4.166666666666663E-2</v>
      </c>
      <c r="P6133" s="13" t="s">
        <v>1000</v>
      </c>
      <c r="Q6133" s="13" t="s">
        <v>254</v>
      </c>
      <c r="R6133" s="13" t="s">
        <v>1001</v>
      </c>
      <c r="S6133" s="22" t="s">
        <v>32</v>
      </c>
      <c r="T6133" s="23" t="s">
        <v>52</v>
      </c>
      <c r="U6133" s="23">
        <v>0</v>
      </c>
      <c r="V6133" s="22" t="s">
        <v>67</v>
      </c>
      <c r="W6133" s="24" t="s">
        <v>3677</v>
      </c>
      <c r="X6133" s="25" t="s">
        <v>50</v>
      </c>
      <c r="Y6133" s="25" t="s">
        <v>50</v>
      </c>
      <c r="Z6133" s="25" t="s">
        <v>50</v>
      </c>
      <c r="AA6133" s="25"/>
      <c r="AB6133" s="26"/>
      <c r="AC6133" s="31">
        <v>0.12180952896225651</v>
      </c>
      <c r="AD6133" s="32"/>
      <c r="AE6133" s="32"/>
      <c r="AF6133" s="32"/>
      <c r="AG6133" s="33"/>
      <c r="AH6133" s="33"/>
      <c r="AI6133" s="33"/>
      <c r="AJ6133" s="27"/>
      <c r="AK6133" s="27"/>
      <c r="AL6133" s="27">
        <v>2.0464296550206051</v>
      </c>
      <c r="AM6133" s="27"/>
      <c r="AN6133" s="27">
        <v>0</v>
      </c>
      <c r="AO6133" s="28" t="s">
        <v>3843</v>
      </c>
      <c r="AP6133" s="29"/>
      <c r="AQ6133" s="29"/>
    </row>
    <row r="6134" spans="1:43" ht="12.65" customHeight="1">
      <c r="A6134" s="13" t="s">
        <v>545</v>
      </c>
      <c r="B6134" s="14" t="s">
        <v>3694</v>
      </c>
      <c r="C6134" s="13">
        <v>71</v>
      </c>
      <c r="D6134" s="13" t="s">
        <v>225</v>
      </c>
      <c r="E6134" s="15" t="s">
        <v>3829</v>
      </c>
      <c r="F6134" s="13">
        <v>7036</v>
      </c>
      <c r="G6134" s="13"/>
      <c r="H6134" s="16">
        <v>45898</v>
      </c>
      <c r="I6134" s="17">
        <v>45897</v>
      </c>
      <c r="J6134" s="18">
        <v>45897</v>
      </c>
      <c r="K6134" s="19">
        <v>8.3333333333333329E-2</v>
      </c>
      <c r="L6134" s="19">
        <v>0.16666666666666666</v>
      </c>
      <c r="M6134" s="20">
        <v>0.91666666666666663</v>
      </c>
      <c r="N6134" s="19">
        <v>0</v>
      </c>
      <c r="O6134" s="21">
        <v>8.333333333333337E-2</v>
      </c>
      <c r="P6134" s="13" t="s">
        <v>829</v>
      </c>
      <c r="Q6134" s="13" t="s">
        <v>254</v>
      </c>
      <c r="R6134" s="13" t="s">
        <v>830</v>
      </c>
      <c r="S6134" s="22" t="s">
        <v>31</v>
      </c>
      <c r="T6134" s="23" t="s">
        <v>52</v>
      </c>
      <c r="U6134" s="23" t="s">
        <v>50</v>
      </c>
      <c r="V6134" s="22" t="s">
        <v>67</v>
      </c>
      <c r="W6134" s="24" t="s">
        <v>140</v>
      </c>
      <c r="X6134" s="25" t="s">
        <v>69</v>
      </c>
      <c r="Y6134" s="25" t="s">
        <v>114</v>
      </c>
      <c r="Z6134" s="25" t="s">
        <v>65</v>
      </c>
      <c r="AA6134" s="25"/>
      <c r="AB6134" s="26"/>
      <c r="AC6134" s="31">
        <v>1.0132338090951338</v>
      </c>
      <c r="AD6134" s="32"/>
      <c r="AE6134" s="32"/>
      <c r="AF6134" s="32"/>
      <c r="AG6134" s="33"/>
      <c r="AH6134" s="33"/>
      <c r="AI6134" s="33"/>
      <c r="AJ6134" s="27"/>
      <c r="AK6134" s="27"/>
      <c r="AL6134" s="27">
        <v>2.5580370687757563</v>
      </c>
      <c r="AM6134" s="27"/>
      <c r="AN6134" s="27">
        <v>0</v>
      </c>
      <c r="AO6134" s="28" t="s">
        <v>3843</v>
      </c>
      <c r="AP6134" s="29"/>
      <c r="AQ6134" s="29"/>
    </row>
    <row r="6135" spans="1:43" ht="12.65" customHeight="1">
      <c r="A6135" s="13" t="s">
        <v>545</v>
      </c>
      <c r="B6135" s="14" t="s">
        <v>3694</v>
      </c>
      <c r="C6135" s="13">
        <v>71</v>
      </c>
      <c r="D6135" s="13" t="s">
        <v>225</v>
      </c>
      <c r="E6135" s="15" t="s">
        <v>3829</v>
      </c>
      <c r="F6135" s="13">
        <v>7036</v>
      </c>
      <c r="G6135" s="13"/>
      <c r="H6135" s="16">
        <v>45898</v>
      </c>
      <c r="I6135" s="17">
        <v>45898</v>
      </c>
      <c r="J6135" s="18">
        <v>45898</v>
      </c>
      <c r="K6135" s="19">
        <v>0.625</v>
      </c>
      <c r="L6135" s="19">
        <v>0.64583333333333337</v>
      </c>
      <c r="M6135" s="20">
        <v>0.45833333333333337</v>
      </c>
      <c r="N6135" s="19">
        <v>0.47916666666666669</v>
      </c>
      <c r="O6135" s="21">
        <v>2.0833333333333315E-2</v>
      </c>
      <c r="P6135" s="13" t="s">
        <v>822</v>
      </c>
      <c r="Q6135" s="13" t="s">
        <v>254</v>
      </c>
      <c r="R6135" s="13" t="s">
        <v>823</v>
      </c>
      <c r="S6135" s="22" t="s">
        <v>33</v>
      </c>
      <c r="T6135" s="23" t="s">
        <v>52</v>
      </c>
      <c r="U6135" s="23">
        <v>0</v>
      </c>
      <c r="V6135" s="22" t="s">
        <v>68</v>
      </c>
      <c r="W6135" s="24" t="s">
        <v>3677</v>
      </c>
      <c r="X6135" s="25" t="s">
        <v>50</v>
      </c>
      <c r="Y6135" s="25" t="s">
        <v>50</v>
      </c>
      <c r="Z6135" s="25" t="s">
        <v>50</v>
      </c>
      <c r="AA6135" s="25"/>
      <c r="AB6135" s="26"/>
      <c r="AC6135" s="31">
        <v>0</v>
      </c>
      <c r="AD6135" s="32"/>
      <c r="AE6135" s="32"/>
      <c r="AF6135" s="32"/>
      <c r="AG6135" s="33"/>
      <c r="AH6135" s="33"/>
      <c r="AI6135" s="33"/>
      <c r="AJ6135" s="27"/>
      <c r="AK6135" s="27"/>
      <c r="AL6135" s="27">
        <v>2.0464296550206051</v>
      </c>
      <c r="AM6135" s="27"/>
      <c r="AN6135" s="27">
        <v>0</v>
      </c>
      <c r="AO6135" s="28" t="s">
        <v>3843</v>
      </c>
      <c r="AP6135" s="29"/>
      <c r="AQ6135" s="29"/>
    </row>
    <row r="6136" spans="1:43" ht="12.65" customHeight="1">
      <c r="A6136" s="13" t="s">
        <v>545</v>
      </c>
      <c r="B6136" s="14" t="s">
        <v>3694</v>
      </c>
      <c r="C6136" s="13">
        <v>71</v>
      </c>
      <c r="D6136" s="13" t="s">
        <v>225</v>
      </c>
      <c r="E6136" s="15" t="s">
        <v>3829</v>
      </c>
      <c r="F6136" s="13">
        <v>7036</v>
      </c>
      <c r="G6136" s="13"/>
      <c r="H6136" s="16">
        <v>45898</v>
      </c>
      <c r="I6136" s="17">
        <v>45898</v>
      </c>
      <c r="J6136" s="18">
        <v>45898</v>
      </c>
      <c r="K6136" s="19">
        <v>0.66666666666666663</v>
      </c>
      <c r="L6136" s="19">
        <v>0.70833333333333337</v>
      </c>
      <c r="M6136" s="20">
        <v>0.5</v>
      </c>
      <c r="N6136" s="19">
        <v>0.54166666666666663</v>
      </c>
      <c r="O6136" s="21">
        <v>4.1666666666666685E-2</v>
      </c>
      <c r="P6136" s="13" t="s">
        <v>1000</v>
      </c>
      <c r="Q6136" s="13" t="s">
        <v>254</v>
      </c>
      <c r="R6136" s="13" t="s">
        <v>1001</v>
      </c>
      <c r="S6136" s="22" t="s">
        <v>32</v>
      </c>
      <c r="T6136" s="23" t="s">
        <v>52</v>
      </c>
      <c r="U6136" s="23">
        <v>0</v>
      </c>
      <c r="V6136" s="22" t="s">
        <v>67</v>
      </c>
      <c r="W6136" s="24" t="s">
        <v>3677</v>
      </c>
      <c r="X6136" s="25" t="s">
        <v>50</v>
      </c>
      <c r="Y6136" s="25" t="s">
        <v>50</v>
      </c>
      <c r="Z6136" s="25" t="s">
        <v>50</v>
      </c>
      <c r="AA6136" s="25"/>
      <c r="AB6136" s="26"/>
      <c r="AC6136" s="31">
        <v>0</v>
      </c>
      <c r="AD6136" s="32"/>
      <c r="AE6136" s="32"/>
      <c r="AF6136" s="32"/>
      <c r="AG6136" s="33"/>
      <c r="AH6136" s="33"/>
      <c r="AI6136" s="33"/>
      <c r="AJ6136" s="27"/>
      <c r="AK6136" s="27"/>
      <c r="AL6136" s="27">
        <v>2.0464296550206051</v>
      </c>
      <c r="AM6136" s="27"/>
      <c r="AN6136" s="27">
        <v>0</v>
      </c>
      <c r="AO6136" s="28" t="s">
        <v>3843</v>
      </c>
      <c r="AP6136" s="29"/>
      <c r="AQ6136" s="29"/>
    </row>
    <row r="6137" spans="1:43" ht="12.65" customHeight="1">
      <c r="A6137" s="13" t="s">
        <v>545</v>
      </c>
      <c r="B6137" s="14" t="s">
        <v>3694</v>
      </c>
      <c r="C6137" s="13">
        <v>71</v>
      </c>
      <c r="D6137" s="13" t="s">
        <v>225</v>
      </c>
      <c r="E6137" s="15" t="s">
        <v>3829</v>
      </c>
      <c r="F6137" s="13">
        <v>7036</v>
      </c>
      <c r="G6137" s="13"/>
      <c r="H6137" s="16">
        <v>45898</v>
      </c>
      <c r="I6137" s="17">
        <v>45898</v>
      </c>
      <c r="J6137" s="18">
        <v>45898</v>
      </c>
      <c r="K6137" s="19">
        <v>0.9375</v>
      </c>
      <c r="L6137" s="19">
        <v>0.95833333333333337</v>
      </c>
      <c r="M6137" s="20">
        <v>0.77083333333333337</v>
      </c>
      <c r="N6137" s="19">
        <v>0.79166666666666663</v>
      </c>
      <c r="O6137" s="21">
        <v>2.0833333333333259E-2</v>
      </c>
      <c r="P6137" s="13" t="s">
        <v>826</v>
      </c>
      <c r="Q6137" s="13" t="s">
        <v>254</v>
      </c>
      <c r="R6137" s="13" t="s">
        <v>827</v>
      </c>
      <c r="S6137" s="22" t="s">
        <v>33</v>
      </c>
      <c r="T6137" s="23" t="s">
        <v>52</v>
      </c>
      <c r="U6137" s="23">
        <v>0</v>
      </c>
      <c r="V6137" s="22" t="s">
        <v>68</v>
      </c>
      <c r="W6137" s="24" t="s">
        <v>3677</v>
      </c>
      <c r="X6137" s="25" t="s">
        <v>50</v>
      </c>
      <c r="Y6137" s="25" t="s">
        <v>50</v>
      </c>
      <c r="Z6137" s="25" t="s">
        <v>50</v>
      </c>
      <c r="AA6137" s="25"/>
      <c r="AB6137" s="26"/>
      <c r="AC6137" s="31">
        <v>0.6090476448112826</v>
      </c>
      <c r="AD6137" s="32"/>
      <c r="AE6137" s="32"/>
      <c r="AF6137" s="32"/>
      <c r="AG6137" s="33"/>
      <c r="AH6137" s="33"/>
      <c r="AI6137" s="33"/>
      <c r="AJ6137" s="27"/>
      <c r="AK6137" s="27"/>
      <c r="AL6137" s="27">
        <v>2.5580370687757563</v>
      </c>
      <c r="AM6137" s="27"/>
      <c r="AN6137" s="27">
        <v>0</v>
      </c>
      <c r="AO6137" s="28" t="s">
        <v>3843</v>
      </c>
      <c r="AP6137" s="29"/>
      <c r="AQ6137" s="29"/>
    </row>
    <row r="6138" spans="1:43" ht="12.65" customHeight="1">
      <c r="A6138" s="13" t="s">
        <v>545</v>
      </c>
      <c r="B6138" s="14" t="s">
        <v>3694</v>
      </c>
      <c r="C6138" s="13">
        <v>71</v>
      </c>
      <c r="D6138" s="13" t="s">
        <v>225</v>
      </c>
      <c r="E6138" s="15" t="s">
        <v>3829</v>
      </c>
      <c r="F6138" s="13">
        <v>7036</v>
      </c>
      <c r="G6138" s="13"/>
      <c r="H6138" s="16">
        <v>45899</v>
      </c>
      <c r="I6138" s="17">
        <v>45899</v>
      </c>
      <c r="J6138" s="18">
        <v>45899</v>
      </c>
      <c r="K6138" s="19">
        <v>0.1875</v>
      </c>
      <c r="L6138" s="19">
        <v>0.20833333333333334</v>
      </c>
      <c r="M6138" s="20">
        <v>2.0833333333333481E-2</v>
      </c>
      <c r="N6138" s="19">
        <v>4.1666666666666671E-2</v>
      </c>
      <c r="O6138" s="21">
        <v>2.0833333333333259E-2</v>
      </c>
      <c r="P6138" s="13" t="s">
        <v>826</v>
      </c>
      <c r="Q6138" s="13" t="s">
        <v>254</v>
      </c>
      <c r="R6138" s="13" t="s">
        <v>827</v>
      </c>
      <c r="S6138" s="22" t="s">
        <v>33</v>
      </c>
      <c r="T6138" s="23" t="s">
        <v>52</v>
      </c>
      <c r="U6138" s="23">
        <v>0</v>
      </c>
      <c r="V6138" s="22" t="s">
        <v>68</v>
      </c>
      <c r="W6138" s="24" t="s">
        <v>3677</v>
      </c>
      <c r="X6138" s="25" t="s">
        <v>50</v>
      </c>
      <c r="Y6138" s="25" t="s">
        <v>50</v>
      </c>
      <c r="Z6138" s="25" t="s">
        <v>50</v>
      </c>
      <c r="AA6138" s="25"/>
      <c r="AB6138" s="26"/>
      <c r="AC6138" s="31">
        <v>0</v>
      </c>
      <c r="AD6138" s="32"/>
      <c r="AE6138" s="32"/>
      <c r="AF6138" s="32"/>
      <c r="AG6138" s="33"/>
      <c r="AH6138" s="33"/>
      <c r="AI6138" s="33"/>
      <c r="AJ6138" s="27"/>
      <c r="AK6138" s="27"/>
      <c r="AL6138" s="27">
        <v>2.6603585515267865</v>
      </c>
      <c r="AM6138" s="27"/>
      <c r="AN6138" s="27">
        <v>0</v>
      </c>
      <c r="AO6138" s="28" t="s">
        <v>3843</v>
      </c>
      <c r="AP6138" s="29"/>
      <c r="AQ6138" s="29"/>
    </row>
    <row r="6139" spans="1:43" ht="12.65" customHeight="1">
      <c r="A6139" s="13" t="s">
        <v>545</v>
      </c>
      <c r="B6139" s="14" t="s">
        <v>3694</v>
      </c>
      <c r="C6139" s="13">
        <v>71</v>
      </c>
      <c r="D6139" s="13" t="s">
        <v>225</v>
      </c>
      <c r="E6139" s="15" t="s">
        <v>3829</v>
      </c>
      <c r="F6139" s="13">
        <v>7036</v>
      </c>
      <c r="G6139" s="13"/>
      <c r="H6139" s="16">
        <v>45900</v>
      </c>
      <c r="I6139" s="17">
        <v>45900</v>
      </c>
      <c r="J6139" s="18">
        <v>45900</v>
      </c>
      <c r="K6139" s="19">
        <v>0.16666666666666666</v>
      </c>
      <c r="L6139" s="19">
        <v>0.25</v>
      </c>
      <c r="M6139" s="20">
        <v>0</v>
      </c>
      <c r="N6139" s="19">
        <v>8.3333333333333343E-2</v>
      </c>
      <c r="O6139" s="21">
        <v>8.333333333333337E-2</v>
      </c>
      <c r="P6139" s="13" t="s">
        <v>1392</v>
      </c>
      <c r="Q6139" s="13" t="s">
        <v>254</v>
      </c>
      <c r="R6139" s="13" t="s">
        <v>1393</v>
      </c>
      <c r="S6139" s="22" t="s">
        <v>31</v>
      </c>
      <c r="T6139" s="23" t="s">
        <v>52</v>
      </c>
      <c r="U6139" s="23" t="s">
        <v>50</v>
      </c>
      <c r="V6139" s="22" t="s">
        <v>68</v>
      </c>
      <c r="W6139" s="24" t="s">
        <v>138</v>
      </c>
      <c r="X6139" s="25" t="s">
        <v>56</v>
      </c>
      <c r="Y6139" s="25" t="s">
        <v>114</v>
      </c>
      <c r="Z6139" s="25" t="s">
        <v>71</v>
      </c>
      <c r="AA6139" s="25"/>
      <c r="AB6139" s="26"/>
      <c r="AC6139" s="31">
        <v>1.6942598119295678</v>
      </c>
      <c r="AD6139" s="32"/>
      <c r="AE6139" s="32"/>
      <c r="AF6139" s="32"/>
      <c r="AG6139" s="33"/>
      <c r="AH6139" s="33"/>
      <c r="AI6139" s="33"/>
      <c r="AJ6139" s="27"/>
      <c r="AK6139" s="27"/>
      <c r="AL6139" s="27">
        <v>2.6603585515267865</v>
      </c>
      <c r="AM6139" s="27"/>
      <c r="AN6139" s="27">
        <v>0</v>
      </c>
      <c r="AO6139" s="28" t="s">
        <v>3843</v>
      </c>
      <c r="AP6139" s="29"/>
      <c r="AQ6139" s="29"/>
    </row>
    <row r="6140" spans="1:43" ht="12.65" customHeight="1">
      <c r="A6140" s="13" t="s">
        <v>545</v>
      </c>
      <c r="B6140" s="14" t="s">
        <v>3694</v>
      </c>
      <c r="C6140" s="13">
        <v>71</v>
      </c>
      <c r="D6140" s="13" t="s">
        <v>225</v>
      </c>
      <c r="E6140" s="15" t="s">
        <v>3829</v>
      </c>
      <c r="F6140" s="13">
        <v>7036</v>
      </c>
      <c r="G6140" s="13"/>
      <c r="H6140" s="16">
        <v>45900</v>
      </c>
      <c r="I6140" s="17">
        <v>45900</v>
      </c>
      <c r="J6140" s="18">
        <v>45900</v>
      </c>
      <c r="K6140" s="19">
        <v>0.375</v>
      </c>
      <c r="L6140" s="19">
        <v>0.45833333333333337</v>
      </c>
      <c r="M6140" s="20">
        <v>0.20833333333333331</v>
      </c>
      <c r="N6140" s="19">
        <v>0.29166666666666669</v>
      </c>
      <c r="O6140" s="21">
        <v>8.3333333333333343E-2</v>
      </c>
      <c r="P6140" s="13" t="s">
        <v>1004</v>
      </c>
      <c r="Q6140" s="13" t="s">
        <v>254</v>
      </c>
      <c r="R6140" s="13" t="s">
        <v>1005</v>
      </c>
      <c r="S6140" s="22" t="s">
        <v>31</v>
      </c>
      <c r="T6140" s="23" t="s">
        <v>52</v>
      </c>
      <c r="U6140" s="23" t="s">
        <v>50</v>
      </c>
      <c r="V6140" s="22" t="s">
        <v>68</v>
      </c>
      <c r="W6140" s="24" t="s">
        <v>138</v>
      </c>
      <c r="X6140" s="25" t="s">
        <v>56</v>
      </c>
      <c r="Y6140" s="25" t="s">
        <v>114</v>
      </c>
      <c r="Z6140" s="25" t="s">
        <v>71</v>
      </c>
      <c r="AA6140" s="25"/>
      <c r="AB6140" s="26"/>
      <c r="AC6140" s="31">
        <v>0</v>
      </c>
      <c r="AD6140" s="32"/>
      <c r="AE6140" s="32"/>
      <c r="AF6140" s="32"/>
      <c r="AG6140" s="33"/>
      <c r="AH6140" s="33"/>
      <c r="AI6140" s="33"/>
      <c r="AJ6140" s="27"/>
      <c r="AK6140" s="27"/>
      <c r="AL6140" s="27">
        <v>2.6603585515267865</v>
      </c>
      <c r="AM6140" s="27"/>
      <c r="AN6140" s="27">
        <v>0</v>
      </c>
      <c r="AO6140" s="28" t="s">
        <v>3843</v>
      </c>
      <c r="AP6140" s="29"/>
      <c r="AQ6140" s="29"/>
    </row>
    <row r="6141" spans="1:43" ht="12.65" customHeight="1">
      <c r="A6141" s="13" t="s">
        <v>545</v>
      </c>
      <c r="B6141" s="14" t="s">
        <v>3694</v>
      </c>
      <c r="C6141" s="13">
        <v>71</v>
      </c>
      <c r="D6141" s="13" t="s">
        <v>225</v>
      </c>
      <c r="E6141" s="15" t="s">
        <v>3829</v>
      </c>
      <c r="F6141" s="13">
        <v>7036</v>
      </c>
      <c r="G6141" s="13"/>
      <c r="H6141" s="16">
        <v>45900</v>
      </c>
      <c r="I6141" s="17">
        <v>45900</v>
      </c>
      <c r="J6141" s="18">
        <v>45900</v>
      </c>
      <c r="K6141" s="19">
        <v>0.45833333333333331</v>
      </c>
      <c r="L6141" s="19">
        <v>0.54166666666666663</v>
      </c>
      <c r="M6141" s="20">
        <v>0.29166666666666669</v>
      </c>
      <c r="N6141" s="19">
        <v>0.375</v>
      </c>
      <c r="O6141" s="21">
        <v>8.3333333333333315E-2</v>
      </c>
      <c r="P6141" s="13" t="s">
        <v>1002</v>
      </c>
      <c r="Q6141" s="13" t="s">
        <v>254</v>
      </c>
      <c r="R6141" s="13" t="s">
        <v>1003</v>
      </c>
      <c r="S6141" s="22" t="s">
        <v>31</v>
      </c>
      <c r="T6141" s="23" t="s">
        <v>52</v>
      </c>
      <c r="U6141" s="23" t="s">
        <v>50</v>
      </c>
      <c r="V6141" s="22" t="s">
        <v>68</v>
      </c>
      <c r="W6141" s="24" t="s">
        <v>135</v>
      </c>
      <c r="X6141" s="25" t="s">
        <v>74</v>
      </c>
      <c r="Y6141" s="25" t="s">
        <v>114</v>
      </c>
      <c r="Z6141" s="25" t="s">
        <v>69</v>
      </c>
      <c r="AA6141" s="25"/>
      <c r="AB6141" s="26"/>
      <c r="AC6141" s="31">
        <v>1.6388918442194511</v>
      </c>
      <c r="AD6141" s="32"/>
      <c r="AE6141" s="32"/>
      <c r="AF6141" s="32"/>
      <c r="AG6141" s="33"/>
      <c r="AH6141" s="33"/>
      <c r="AI6141" s="33"/>
      <c r="AJ6141" s="27"/>
      <c r="AK6141" s="27"/>
      <c r="AL6141" s="27">
        <v>2.6603585515267865</v>
      </c>
      <c r="AM6141" s="27"/>
      <c r="AN6141" s="27">
        <v>0</v>
      </c>
      <c r="AO6141" s="28" t="s">
        <v>3843</v>
      </c>
      <c r="AP6141" s="29"/>
      <c r="AQ6141" s="29"/>
    </row>
    <row r="6142" spans="1:43" ht="12.65" customHeight="1">
      <c r="A6142" s="13" t="s">
        <v>545</v>
      </c>
      <c r="B6142" s="14" t="s">
        <v>3694</v>
      </c>
      <c r="C6142" s="13">
        <v>71</v>
      </c>
      <c r="D6142" s="13" t="s">
        <v>225</v>
      </c>
      <c r="E6142" s="15" t="s">
        <v>3829</v>
      </c>
      <c r="F6142" s="13">
        <v>7036</v>
      </c>
      <c r="G6142" s="13"/>
      <c r="H6142" s="16">
        <v>45901</v>
      </c>
      <c r="I6142" s="17">
        <v>45900</v>
      </c>
      <c r="J6142" s="18">
        <v>45900</v>
      </c>
      <c r="K6142" s="19">
        <v>0</v>
      </c>
      <c r="L6142" s="19">
        <v>8.3333333333333329E-2</v>
      </c>
      <c r="M6142" s="20">
        <v>0.83333333333333326</v>
      </c>
      <c r="N6142" s="19">
        <v>0.91666666666666663</v>
      </c>
      <c r="O6142" s="21">
        <v>8.333333333333337E-2</v>
      </c>
      <c r="P6142" s="13" t="s">
        <v>1646</v>
      </c>
      <c r="Q6142" s="13" t="s">
        <v>254</v>
      </c>
      <c r="R6142" s="13" t="s">
        <v>1647</v>
      </c>
      <c r="S6142" s="22" t="s">
        <v>31</v>
      </c>
      <c r="T6142" s="23" t="s">
        <v>52</v>
      </c>
      <c r="U6142" s="23" t="s">
        <v>50</v>
      </c>
      <c r="V6142" s="22" t="s">
        <v>68</v>
      </c>
      <c r="W6142" s="24" t="s">
        <v>142</v>
      </c>
      <c r="X6142" s="25" t="s">
        <v>57</v>
      </c>
      <c r="Y6142" s="25" t="s">
        <v>114</v>
      </c>
      <c r="Z6142" s="25" t="s">
        <v>63</v>
      </c>
      <c r="AA6142" s="25"/>
      <c r="AB6142" s="26"/>
      <c r="AC6142" s="31">
        <v>1.9157316827700341</v>
      </c>
      <c r="AD6142" s="32"/>
      <c r="AE6142" s="32"/>
      <c r="AF6142" s="32"/>
      <c r="AG6142" s="33"/>
      <c r="AH6142" s="33"/>
      <c r="AI6142" s="33"/>
      <c r="AJ6142" s="27"/>
      <c r="AK6142" s="27"/>
      <c r="AL6142" s="27">
        <v>3.3254481894084837</v>
      </c>
      <c r="AM6142" s="27"/>
      <c r="AN6142" s="27">
        <v>0</v>
      </c>
      <c r="AO6142" s="28" t="s">
        <v>3843</v>
      </c>
      <c r="AP6142" s="29"/>
      <c r="AQ6142" s="29"/>
    </row>
    <row r="6143" spans="1:43" ht="12.65" customHeight="1">
      <c r="A6143" s="13" t="s">
        <v>545</v>
      </c>
      <c r="B6143" s="14" t="s">
        <v>3694</v>
      </c>
      <c r="C6143" s="13">
        <v>71</v>
      </c>
      <c r="D6143" s="13" t="s">
        <v>225</v>
      </c>
      <c r="E6143" s="15" t="s">
        <v>3829</v>
      </c>
      <c r="F6143" s="13">
        <v>7036</v>
      </c>
      <c r="G6143" s="13"/>
      <c r="H6143" s="16">
        <v>45901</v>
      </c>
      <c r="I6143" s="17">
        <v>45900</v>
      </c>
      <c r="J6143" s="18">
        <v>45900</v>
      </c>
      <c r="K6143" s="19">
        <v>8.3333333333333329E-2</v>
      </c>
      <c r="L6143" s="19">
        <v>0.16666666666666666</v>
      </c>
      <c r="M6143" s="20">
        <v>0.91666666666666663</v>
      </c>
      <c r="N6143" s="19">
        <v>0</v>
      </c>
      <c r="O6143" s="21">
        <v>8.333333333333337E-2</v>
      </c>
      <c r="P6143" s="13" t="s">
        <v>1004</v>
      </c>
      <c r="Q6143" s="13" t="s">
        <v>254</v>
      </c>
      <c r="R6143" s="13" t="s">
        <v>1005</v>
      </c>
      <c r="S6143" s="22" t="s">
        <v>31</v>
      </c>
      <c r="T6143" s="23" t="s">
        <v>52</v>
      </c>
      <c r="U6143" s="23" t="s">
        <v>50</v>
      </c>
      <c r="V6143" s="22" t="s">
        <v>68</v>
      </c>
      <c r="W6143" s="24" t="s">
        <v>138</v>
      </c>
      <c r="X6143" s="25" t="s">
        <v>56</v>
      </c>
      <c r="Y6143" s="25" t="s">
        <v>114</v>
      </c>
      <c r="Z6143" s="25" t="s">
        <v>71</v>
      </c>
      <c r="AA6143" s="25"/>
      <c r="AB6143" s="26"/>
      <c r="AC6143" s="31">
        <v>1.7108702022426028</v>
      </c>
      <c r="AD6143" s="32"/>
      <c r="AE6143" s="32"/>
      <c r="AF6143" s="32"/>
      <c r="AG6143" s="33"/>
      <c r="AH6143" s="33"/>
      <c r="AI6143" s="33"/>
      <c r="AJ6143" s="27"/>
      <c r="AK6143" s="27"/>
      <c r="AL6143" s="27">
        <v>3.3254481894084837</v>
      </c>
      <c r="AM6143" s="27"/>
      <c r="AN6143" s="27">
        <v>0</v>
      </c>
      <c r="AO6143" s="28" t="s">
        <v>3843</v>
      </c>
      <c r="AP6143" s="29"/>
      <c r="AQ6143" s="29"/>
    </row>
    <row r="6144" spans="1:43" ht="12.65" customHeight="1">
      <c r="A6144" s="13" t="s">
        <v>213</v>
      </c>
      <c r="B6144" s="14" t="s">
        <v>1971</v>
      </c>
      <c r="C6144" s="13">
        <v>68</v>
      </c>
      <c r="D6144" s="13" t="s">
        <v>1972</v>
      </c>
      <c r="E6144" s="15" t="s">
        <v>1973</v>
      </c>
      <c r="F6144" s="13">
        <v>19795</v>
      </c>
      <c r="G6144" s="13" t="s">
        <v>253</v>
      </c>
      <c r="H6144" s="16">
        <v>45885</v>
      </c>
      <c r="I6144" s="17">
        <v>45885</v>
      </c>
      <c r="J6144" s="18">
        <v>45885</v>
      </c>
      <c r="K6144" s="19">
        <v>0.15149305555555553</v>
      </c>
      <c r="L6144" s="19">
        <v>0.16046296296296295</v>
      </c>
      <c r="M6144" s="20">
        <v>0.44315972222222227</v>
      </c>
      <c r="N6144" s="19">
        <v>0.45212962962962966</v>
      </c>
      <c r="O6144" s="21">
        <f t="shared" ref="O6144:O6170" si="229">IF(N6144&gt;M6144,N6144-M6144,(N6144+1)-M6144)</f>
        <v>8.9699074074073848E-3</v>
      </c>
      <c r="P6144" s="13" t="s">
        <v>1974</v>
      </c>
      <c r="Q6144" s="13" t="s">
        <v>254</v>
      </c>
      <c r="R6144" s="22" t="s">
        <v>1975</v>
      </c>
      <c r="S6144" s="22" t="s">
        <v>32</v>
      </c>
      <c r="T6144" s="23" t="s">
        <v>211</v>
      </c>
      <c r="U6144" s="23"/>
      <c r="V6144" s="22" t="s">
        <v>212</v>
      </c>
      <c r="W6144" s="24" t="s">
        <v>3677</v>
      </c>
      <c r="X6144" s="25" t="s">
        <v>50</v>
      </c>
      <c r="Y6144" s="25" t="s">
        <v>50</v>
      </c>
      <c r="Z6144" s="25" t="s">
        <v>50</v>
      </c>
      <c r="AA6144" s="25"/>
      <c r="AB6144" s="26"/>
      <c r="AC6144" s="31"/>
      <c r="AD6144" s="32">
        <v>0</v>
      </c>
      <c r="AE6144" s="32">
        <v>0</v>
      </c>
      <c r="AF6144" s="32">
        <v>0</v>
      </c>
      <c r="AG6144" s="33">
        <v>0</v>
      </c>
      <c r="AH6144" s="33">
        <v>0</v>
      </c>
      <c r="AI6144" s="33">
        <v>0</v>
      </c>
      <c r="AJ6144" s="27"/>
      <c r="AK6144" s="27"/>
      <c r="AL6144" s="27">
        <v>0.16539440203562342</v>
      </c>
      <c r="AM6144" s="27"/>
      <c r="AN6144" s="27"/>
      <c r="AO6144" s="28" t="s">
        <v>365</v>
      </c>
      <c r="AP6144" s="51"/>
      <c r="AQ6144" s="51"/>
    </row>
    <row r="6145" spans="1:43" ht="12.65" customHeight="1">
      <c r="A6145" s="13" t="s">
        <v>213</v>
      </c>
      <c r="B6145" s="14" t="s">
        <v>1971</v>
      </c>
      <c r="C6145" s="13">
        <v>68</v>
      </c>
      <c r="D6145" s="13" t="s">
        <v>1972</v>
      </c>
      <c r="E6145" s="15" t="s">
        <v>1973</v>
      </c>
      <c r="F6145" s="13">
        <v>19795</v>
      </c>
      <c r="G6145" s="13" t="s">
        <v>253</v>
      </c>
      <c r="H6145" s="16">
        <v>45886</v>
      </c>
      <c r="I6145" s="17">
        <v>45886</v>
      </c>
      <c r="J6145" s="18">
        <v>45886</v>
      </c>
      <c r="K6145" s="19">
        <v>1.3784722222222223E-2</v>
      </c>
      <c r="L6145" s="19">
        <v>2.2754629629629632E-2</v>
      </c>
      <c r="M6145" s="20">
        <v>0.3054513888888889</v>
      </c>
      <c r="N6145" s="19">
        <v>0.31442129629629628</v>
      </c>
      <c r="O6145" s="21">
        <f t="shared" si="229"/>
        <v>8.9699074074073848E-3</v>
      </c>
      <c r="P6145" s="13" t="s">
        <v>1974</v>
      </c>
      <c r="Q6145" s="13" t="s">
        <v>254</v>
      </c>
      <c r="R6145" s="22" t="s">
        <v>1975</v>
      </c>
      <c r="S6145" s="22" t="s">
        <v>32</v>
      </c>
      <c r="T6145" s="23" t="s">
        <v>211</v>
      </c>
      <c r="U6145" s="23"/>
      <c r="V6145" s="22" t="s">
        <v>212</v>
      </c>
      <c r="W6145" s="24" t="s">
        <v>3677</v>
      </c>
      <c r="X6145" s="25" t="s">
        <v>50</v>
      </c>
      <c r="Y6145" s="25" t="s">
        <v>50</v>
      </c>
      <c r="Z6145" s="25" t="s">
        <v>50</v>
      </c>
      <c r="AA6145" s="25"/>
      <c r="AB6145" s="26"/>
      <c r="AC6145" s="31"/>
      <c r="AD6145" s="32">
        <v>0</v>
      </c>
      <c r="AE6145" s="32">
        <v>7.3</v>
      </c>
      <c r="AF6145" s="32">
        <v>0.1</v>
      </c>
      <c r="AG6145" s="33">
        <v>0</v>
      </c>
      <c r="AH6145" s="33">
        <v>5.5</v>
      </c>
      <c r="AI6145" s="33">
        <v>0.1</v>
      </c>
      <c r="AJ6145" s="27"/>
      <c r="AK6145" s="27"/>
      <c r="AL6145" s="27">
        <v>1.251284194683091</v>
      </c>
      <c r="AM6145" s="27"/>
      <c r="AN6145" s="27"/>
      <c r="AO6145" s="28" t="s">
        <v>365</v>
      </c>
      <c r="AP6145" s="51"/>
      <c r="AQ6145" s="51"/>
    </row>
    <row r="6146" spans="1:43" ht="12.65" customHeight="1">
      <c r="A6146" s="13" t="s">
        <v>213</v>
      </c>
      <c r="B6146" s="14" t="s">
        <v>1971</v>
      </c>
      <c r="C6146" s="13">
        <v>68</v>
      </c>
      <c r="D6146" s="13" t="s">
        <v>2116</v>
      </c>
      <c r="E6146" s="15" t="s">
        <v>2117</v>
      </c>
      <c r="F6146" s="13">
        <v>7759</v>
      </c>
      <c r="G6146" s="13" t="s">
        <v>253</v>
      </c>
      <c r="H6146" s="16">
        <v>45882</v>
      </c>
      <c r="I6146" s="17">
        <v>45882</v>
      </c>
      <c r="J6146" s="18">
        <v>45882</v>
      </c>
      <c r="K6146" s="19">
        <v>0.37554398148148149</v>
      </c>
      <c r="L6146" s="19">
        <v>0.39422453703703703</v>
      </c>
      <c r="M6146" s="20">
        <v>0.66721064814814812</v>
      </c>
      <c r="N6146" s="19">
        <v>0.68589120370370371</v>
      </c>
      <c r="O6146" s="21">
        <f t="shared" si="229"/>
        <v>1.8680555555555589E-2</v>
      </c>
      <c r="P6146" s="13" t="s">
        <v>2118</v>
      </c>
      <c r="Q6146" s="13" t="s">
        <v>254</v>
      </c>
      <c r="R6146" s="22" t="s">
        <v>2119</v>
      </c>
      <c r="S6146" s="22" t="s">
        <v>33</v>
      </c>
      <c r="T6146" s="23" t="s">
        <v>52</v>
      </c>
      <c r="U6146" s="23"/>
      <c r="V6146" s="22" t="s">
        <v>212</v>
      </c>
      <c r="W6146" s="24" t="s">
        <v>3677</v>
      </c>
      <c r="X6146" s="25" t="s">
        <v>50</v>
      </c>
      <c r="Y6146" s="25" t="s">
        <v>50</v>
      </c>
      <c r="Z6146" s="25" t="s">
        <v>50</v>
      </c>
      <c r="AA6146" s="25"/>
      <c r="AB6146" s="26"/>
      <c r="AC6146" s="31"/>
      <c r="AD6146" s="32">
        <v>0</v>
      </c>
      <c r="AE6146" s="32">
        <v>0.5</v>
      </c>
      <c r="AF6146" s="32">
        <v>0</v>
      </c>
      <c r="AG6146" s="33">
        <v>0</v>
      </c>
      <c r="AH6146" s="33">
        <v>0.5</v>
      </c>
      <c r="AI6146" s="33">
        <v>0</v>
      </c>
      <c r="AJ6146" s="27"/>
      <c r="AK6146" s="27"/>
      <c r="AL6146" s="27">
        <v>0.63613231552162863</v>
      </c>
      <c r="AM6146" s="27"/>
      <c r="AN6146" s="27"/>
      <c r="AO6146" s="28" t="s">
        <v>365</v>
      </c>
      <c r="AP6146" s="51"/>
      <c r="AQ6146" s="51"/>
    </row>
    <row r="6147" spans="1:43" ht="12.65" customHeight="1">
      <c r="A6147" s="13" t="s">
        <v>213</v>
      </c>
      <c r="B6147" s="14" t="s">
        <v>1971</v>
      </c>
      <c r="C6147" s="13">
        <v>68</v>
      </c>
      <c r="D6147" s="13" t="s">
        <v>2116</v>
      </c>
      <c r="E6147" s="15" t="s">
        <v>2117</v>
      </c>
      <c r="F6147" s="13">
        <v>7759</v>
      </c>
      <c r="G6147" s="13" t="s">
        <v>253</v>
      </c>
      <c r="H6147" s="16">
        <v>45883</v>
      </c>
      <c r="I6147" s="17">
        <v>45883</v>
      </c>
      <c r="J6147" s="18">
        <v>45883</v>
      </c>
      <c r="K6147" s="19">
        <v>0.31422453703703701</v>
      </c>
      <c r="L6147" s="19">
        <v>0.33290509259259266</v>
      </c>
      <c r="M6147" s="20">
        <v>0.60589120370370375</v>
      </c>
      <c r="N6147" s="19">
        <v>0.62457175925925923</v>
      </c>
      <c r="O6147" s="21">
        <f t="shared" si="229"/>
        <v>1.8680555555555478E-2</v>
      </c>
      <c r="P6147" s="13" t="s">
        <v>2118</v>
      </c>
      <c r="Q6147" s="13" t="s">
        <v>254</v>
      </c>
      <c r="R6147" s="22" t="s">
        <v>2119</v>
      </c>
      <c r="S6147" s="22" t="s">
        <v>33</v>
      </c>
      <c r="T6147" s="23" t="s">
        <v>52</v>
      </c>
      <c r="U6147" s="23"/>
      <c r="V6147" s="22" t="s">
        <v>67</v>
      </c>
      <c r="W6147" s="24" t="s">
        <v>3677</v>
      </c>
      <c r="X6147" s="25" t="s">
        <v>50</v>
      </c>
      <c r="Y6147" s="25" t="s">
        <v>50</v>
      </c>
      <c r="Z6147" s="25" t="s">
        <v>50</v>
      </c>
      <c r="AA6147" s="25"/>
      <c r="AB6147" s="26"/>
      <c r="AC6147" s="31"/>
      <c r="AD6147" s="32">
        <v>0</v>
      </c>
      <c r="AE6147" s="32">
        <v>2</v>
      </c>
      <c r="AF6147" s="32">
        <v>0.1</v>
      </c>
      <c r="AG6147" s="33">
        <v>0</v>
      </c>
      <c r="AH6147" s="33">
        <v>2</v>
      </c>
      <c r="AI6147" s="33">
        <v>0.1</v>
      </c>
      <c r="AJ6147" s="27"/>
      <c r="AK6147" s="27"/>
      <c r="AL6147" s="27">
        <v>0.63613231552162863</v>
      </c>
      <c r="AM6147" s="27"/>
      <c r="AN6147" s="27"/>
      <c r="AO6147" s="28" t="s">
        <v>365</v>
      </c>
      <c r="AP6147" s="51"/>
      <c r="AQ6147" s="51"/>
    </row>
    <row r="6148" spans="1:43" ht="12.65" customHeight="1">
      <c r="A6148" s="13" t="s">
        <v>213</v>
      </c>
      <c r="B6148" s="14" t="s">
        <v>1971</v>
      </c>
      <c r="C6148" s="13">
        <v>68</v>
      </c>
      <c r="D6148" s="13" t="s">
        <v>2116</v>
      </c>
      <c r="E6148" s="15" t="s">
        <v>2117</v>
      </c>
      <c r="F6148" s="13">
        <v>7759</v>
      </c>
      <c r="G6148" s="13" t="s">
        <v>253</v>
      </c>
      <c r="H6148" s="16">
        <v>45884</v>
      </c>
      <c r="I6148" s="17">
        <v>45884</v>
      </c>
      <c r="J6148" s="18">
        <v>45884</v>
      </c>
      <c r="K6148" s="19">
        <v>0.37306712962962962</v>
      </c>
      <c r="L6148" s="19">
        <v>0.39174768518518516</v>
      </c>
      <c r="M6148" s="20">
        <v>0.66473379629629625</v>
      </c>
      <c r="N6148" s="19">
        <v>0.68341435185185184</v>
      </c>
      <c r="O6148" s="21">
        <f t="shared" si="229"/>
        <v>1.8680555555555589E-2</v>
      </c>
      <c r="P6148" s="13" t="s">
        <v>2118</v>
      </c>
      <c r="Q6148" s="13" t="s">
        <v>254</v>
      </c>
      <c r="R6148" s="22" t="s">
        <v>2119</v>
      </c>
      <c r="S6148" s="22" t="s">
        <v>33</v>
      </c>
      <c r="T6148" s="23" t="s">
        <v>211</v>
      </c>
      <c r="U6148" s="23"/>
      <c r="V6148" s="22" t="s">
        <v>212</v>
      </c>
      <c r="W6148" s="24" t="s">
        <v>3677</v>
      </c>
      <c r="X6148" s="25" t="s">
        <v>50</v>
      </c>
      <c r="Y6148" s="25" t="s">
        <v>50</v>
      </c>
      <c r="Z6148" s="25" t="s">
        <v>50</v>
      </c>
      <c r="AA6148" s="25"/>
      <c r="AB6148" s="26"/>
      <c r="AC6148" s="31"/>
      <c r="AD6148" s="32">
        <v>0</v>
      </c>
      <c r="AE6148" s="32">
        <v>20.6</v>
      </c>
      <c r="AF6148" s="32">
        <v>0.6</v>
      </c>
      <c r="AG6148" s="33">
        <v>0</v>
      </c>
      <c r="AH6148" s="33">
        <v>20.6</v>
      </c>
      <c r="AI6148" s="33">
        <v>0.7</v>
      </c>
      <c r="AJ6148" s="27"/>
      <c r="AK6148" s="27"/>
      <c r="AL6148" s="27">
        <v>3.4851930052514759</v>
      </c>
      <c r="AM6148" s="27"/>
      <c r="AN6148" s="27"/>
      <c r="AO6148" s="28" t="s">
        <v>365</v>
      </c>
      <c r="AP6148" s="51"/>
      <c r="AQ6148" s="51"/>
    </row>
    <row r="6149" spans="1:43" ht="12.65" customHeight="1">
      <c r="A6149" s="13" t="s">
        <v>213</v>
      </c>
      <c r="B6149" s="14" t="s">
        <v>1971</v>
      </c>
      <c r="C6149" s="13">
        <v>68</v>
      </c>
      <c r="D6149" s="13" t="s">
        <v>2116</v>
      </c>
      <c r="E6149" s="15" t="s">
        <v>2117</v>
      </c>
      <c r="F6149" s="13">
        <v>7759</v>
      </c>
      <c r="G6149" s="13" t="s">
        <v>253</v>
      </c>
      <c r="H6149" s="16">
        <v>45890</v>
      </c>
      <c r="I6149" s="17">
        <v>45890</v>
      </c>
      <c r="J6149" s="18">
        <v>45890</v>
      </c>
      <c r="K6149" s="19">
        <v>0.42038194444444443</v>
      </c>
      <c r="L6149" s="19">
        <v>0.43820601851851854</v>
      </c>
      <c r="M6149" s="20">
        <v>0.71204861111111117</v>
      </c>
      <c r="N6149" s="19">
        <v>0.72987268518518522</v>
      </c>
      <c r="O6149" s="21">
        <f t="shared" si="229"/>
        <v>1.7824074074074048E-2</v>
      </c>
      <c r="P6149" s="13" t="s">
        <v>2118</v>
      </c>
      <c r="Q6149" s="13" t="s">
        <v>254</v>
      </c>
      <c r="R6149" s="22" t="s">
        <v>2119</v>
      </c>
      <c r="S6149" s="22" t="s">
        <v>32</v>
      </c>
      <c r="T6149" s="23" t="s">
        <v>211</v>
      </c>
      <c r="U6149" s="23"/>
      <c r="V6149" s="22" t="s">
        <v>212</v>
      </c>
      <c r="W6149" s="24" t="s">
        <v>3677</v>
      </c>
      <c r="X6149" s="25" t="s">
        <v>50</v>
      </c>
      <c r="Y6149" s="25" t="s">
        <v>50</v>
      </c>
      <c r="Z6149" s="25" t="s">
        <v>50</v>
      </c>
      <c r="AA6149" s="25"/>
      <c r="AB6149" s="26"/>
      <c r="AC6149" s="31"/>
      <c r="AD6149" s="32">
        <v>0</v>
      </c>
      <c r="AE6149" s="32">
        <v>12.2</v>
      </c>
      <c r="AF6149" s="32">
        <v>0.2</v>
      </c>
      <c r="AG6149" s="33">
        <v>0</v>
      </c>
      <c r="AH6149" s="33">
        <v>12.2</v>
      </c>
      <c r="AI6149" s="33">
        <v>0.2</v>
      </c>
      <c r="AJ6149" s="27"/>
      <c r="AK6149" s="27"/>
      <c r="AL6149" s="27">
        <v>2.0640463429159221</v>
      </c>
      <c r="AM6149" s="27"/>
      <c r="AN6149" s="27"/>
      <c r="AO6149" s="28" t="s">
        <v>365</v>
      </c>
      <c r="AP6149" s="51"/>
      <c r="AQ6149" s="51"/>
    </row>
    <row r="6150" spans="1:43" ht="12.65" customHeight="1">
      <c r="A6150" s="13" t="s">
        <v>213</v>
      </c>
      <c r="B6150" s="14" t="s">
        <v>1971</v>
      </c>
      <c r="C6150" s="13">
        <v>68</v>
      </c>
      <c r="D6150" s="13" t="s">
        <v>2116</v>
      </c>
      <c r="E6150" s="15" t="s">
        <v>2117</v>
      </c>
      <c r="F6150" s="13">
        <v>7759</v>
      </c>
      <c r="G6150" s="13" t="s">
        <v>253</v>
      </c>
      <c r="H6150" s="16">
        <v>45892</v>
      </c>
      <c r="I6150" s="17">
        <v>45892</v>
      </c>
      <c r="J6150" s="18">
        <v>45892</v>
      </c>
      <c r="K6150" s="19">
        <v>0.29704861111111114</v>
      </c>
      <c r="L6150" s="19">
        <v>0.31490740740740741</v>
      </c>
      <c r="M6150" s="20">
        <v>0.58871527777777777</v>
      </c>
      <c r="N6150" s="19">
        <v>0.60657407407407415</v>
      </c>
      <c r="O6150" s="21">
        <f t="shared" si="229"/>
        <v>1.7858796296296386E-2</v>
      </c>
      <c r="P6150" s="13" t="s">
        <v>2118</v>
      </c>
      <c r="Q6150" s="13" t="s">
        <v>254</v>
      </c>
      <c r="R6150" s="22" t="s">
        <v>2119</v>
      </c>
      <c r="S6150" s="22" t="s">
        <v>32</v>
      </c>
      <c r="T6150" s="23" t="s">
        <v>52</v>
      </c>
      <c r="U6150" s="23"/>
      <c r="V6150" s="22" t="s">
        <v>67</v>
      </c>
      <c r="W6150" s="24" t="s">
        <v>3677</v>
      </c>
      <c r="X6150" s="25" t="s">
        <v>50</v>
      </c>
      <c r="Y6150" s="25" t="s">
        <v>50</v>
      </c>
      <c r="Z6150" s="25" t="s">
        <v>50</v>
      </c>
      <c r="AA6150" s="25"/>
      <c r="AB6150" s="26"/>
      <c r="AC6150" s="31"/>
      <c r="AD6150" s="32">
        <v>0</v>
      </c>
      <c r="AE6150" s="32">
        <v>1.7</v>
      </c>
      <c r="AF6150" s="32">
        <v>0.1</v>
      </c>
      <c r="AG6150" s="33">
        <v>0</v>
      </c>
      <c r="AH6150" s="33">
        <v>1.7</v>
      </c>
      <c r="AI6150" s="33">
        <v>0.1</v>
      </c>
      <c r="AJ6150" s="27"/>
      <c r="AK6150" s="27"/>
      <c r="AL6150" s="27">
        <v>0.82697201017811717</v>
      </c>
      <c r="AM6150" s="27"/>
      <c r="AN6150" s="27"/>
      <c r="AO6150" s="28" t="s">
        <v>365</v>
      </c>
      <c r="AP6150" s="51"/>
      <c r="AQ6150" s="51"/>
    </row>
    <row r="6151" spans="1:43" ht="12.65" customHeight="1">
      <c r="A6151" s="13" t="s">
        <v>213</v>
      </c>
      <c r="B6151" s="14" t="s">
        <v>1971</v>
      </c>
      <c r="C6151" s="13">
        <v>68</v>
      </c>
      <c r="D6151" s="13" t="s">
        <v>2116</v>
      </c>
      <c r="E6151" s="15" t="s">
        <v>2117</v>
      </c>
      <c r="F6151" s="13">
        <v>7759</v>
      </c>
      <c r="G6151" s="13" t="s">
        <v>253</v>
      </c>
      <c r="H6151" s="16">
        <v>45893</v>
      </c>
      <c r="I6151" s="17">
        <v>45893</v>
      </c>
      <c r="J6151" s="18">
        <v>45893</v>
      </c>
      <c r="K6151" s="19">
        <v>0.41635416666666669</v>
      </c>
      <c r="L6151" s="19">
        <v>0.43422453703703706</v>
      </c>
      <c r="M6151" s="20">
        <v>0.70802083333333321</v>
      </c>
      <c r="N6151" s="19">
        <v>0.72589120370370375</v>
      </c>
      <c r="O6151" s="21">
        <f t="shared" si="229"/>
        <v>1.7870370370370536E-2</v>
      </c>
      <c r="P6151" s="13" t="s">
        <v>2118</v>
      </c>
      <c r="Q6151" s="13" t="s">
        <v>254</v>
      </c>
      <c r="R6151" s="22" t="s">
        <v>2119</v>
      </c>
      <c r="S6151" s="22" t="s">
        <v>32</v>
      </c>
      <c r="T6151" s="23" t="s">
        <v>52</v>
      </c>
      <c r="U6151" s="23"/>
      <c r="V6151" s="22" t="s">
        <v>67</v>
      </c>
      <c r="W6151" s="24" t="s">
        <v>3677</v>
      </c>
      <c r="X6151" s="25" t="s">
        <v>50</v>
      </c>
      <c r="Y6151" s="25" t="s">
        <v>50</v>
      </c>
      <c r="Z6151" s="25" t="s">
        <v>50</v>
      </c>
      <c r="AA6151" s="25"/>
      <c r="AB6151" s="26"/>
      <c r="AC6151" s="31"/>
      <c r="AD6151" s="32">
        <v>0</v>
      </c>
      <c r="AE6151" s="32">
        <v>2.9</v>
      </c>
      <c r="AF6151" s="32">
        <v>0.1</v>
      </c>
      <c r="AG6151" s="33">
        <v>0</v>
      </c>
      <c r="AH6151" s="33">
        <v>2.9</v>
      </c>
      <c r="AI6151" s="33">
        <v>0.1</v>
      </c>
      <c r="AJ6151" s="27"/>
      <c r="AK6151" s="27"/>
      <c r="AL6151" s="27">
        <v>0.82697201017811717</v>
      </c>
      <c r="AM6151" s="27"/>
      <c r="AN6151" s="27"/>
      <c r="AO6151" s="28" t="s">
        <v>365</v>
      </c>
      <c r="AP6151" s="51"/>
      <c r="AQ6151" s="51"/>
    </row>
    <row r="6152" spans="1:43" ht="12.65" customHeight="1">
      <c r="A6152" s="13" t="s">
        <v>213</v>
      </c>
      <c r="B6152" s="14" t="s">
        <v>1971</v>
      </c>
      <c r="C6152" s="13">
        <v>68</v>
      </c>
      <c r="D6152" s="13" t="s">
        <v>2116</v>
      </c>
      <c r="E6152" s="15" t="s">
        <v>2117</v>
      </c>
      <c r="F6152" s="13">
        <v>7759</v>
      </c>
      <c r="G6152" s="13" t="s">
        <v>253</v>
      </c>
      <c r="H6152" s="16">
        <v>45896</v>
      </c>
      <c r="I6152" s="17">
        <v>45896</v>
      </c>
      <c r="J6152" s="18">
        <v>45896</v>
      </c>
      <c r="K6152" s="19">
        <v>0.39770833333333333</v>
      </c>
      <c r="L6152" s="19">
        <v>0.41559027777777779</v>
      </c>
      <c r="M6152" s="20">
        <v>0.68937499999999996</v>
      </c>
      <c r="N6152" s="19">
        <v>0.70725694444444442</v>
      </c>
      <c r="O6152" s="21">
        <f t="shared" si="229"/>
        <v>1.7881944444444464E-2</v>
      </c>
      <c r="P6152" s="13" t="s">
        <v>2118</v>
      </c>
      <c r="Q6152" s="13" t="s">
        <v>254</v>
      </c>
      <c r="R6152" s="22" t="s">
        <v>2119</v>
      </c>
      <c r="S6152" s="22" t="s">
        <v>32</v>
      </c>
      <c r="T6152" s="23" t="s">
        <v>52</v>
      </c>
      <c r="U6152" s="23"/>
      <c r="V6152" s="22" t="s">
        <v>67</v>
      </c>
      <c r="W6152" s="24" t="s">
        <v>3677</v>
      </c>
      <c r="X6152" s="25" t="s">
        <v>50</v>
      </c>
      <c r="Y6152" s="25" t="s">
        <v>50</v>
      </c>
      <c r="Z6152" s="25" t="s">
        <v>50</v>
      </c>
      <c r="AA6152" s="25"/>
      <c r="AB6152" s="26"/>
      <c r="AC6152" s="31"/>
      <c r="AD6152" s="32">
        <v>0</v>
      </c>
      <c r="AE6152" s="32">
        <v>1.9</v>
      </c>
      <c r="AF6152" s="32">
        <v>0</v>
      </c>
      <c r="AG6152" s="33">
        <v>0</v>
      </c>
      <c r="AH6152" s="33">
        <v>1.9</v>
      </c>
      <c r="AI6152" s="33">
        <v>0.1</v>
      </c>
      <c r="AJ6152" s="27"/>
      <c r="AK6152" s="27"/>
      <c r="AL6152" s="27">
        <v>0.63613231552162863</v>
      </c>
      <c r="AM6152" s="27"/>
      <c r="AN6152" s="27"/>
      <c r="AO6152" s="28" t="s">
        <v>365</v>
      </c>
      <c r="AP6152" s="51"/>
      <c r="AQ6152" s="51"/>
    </row>
    <row r="6153" spans="1:43" ht="12.65" customHeight="1">
      <c r="A6153" s="13" t="s">
        <v>213</v>
      </c>
      <c r="B6153" s="14" t="s">
        <v>1971</v>
      </c>
      <c r="C6153" s="13">
        <v>68</v>
      </c>
      <c r="D6153" s="13" t="s">
        <v>2116</v>
      </c>
      <c r="E6153" s="15" t="s">
        <v>2117</v>
      </c>
      <c r="F6153" s="13">
        <v>7759</v>
      </c>
      <c r="G6153" s="13" t="s">
        <v>253</v>
      </c>
      <c r="H6153" s="16">
        <v>45897</v>
      </c>
      <c r="I6153" s="17">
        <v>45897</v>
      </c>
      <c r="J6153" s="18">
        <v>45897</v>
      </c>
      <c r="K6153" s="19">
        <v>0.3105324074074074</v>
      </c>
      <c r="L6153" s="19">
        <v>0.32840277777777777</v>
      </c>
      <c r="M6153" s="20">
        <v>0.60219907407407414</v>
      </c>
      <c r="N6153" s="19">
        <v>0.62006944444444445</v>
      </c>
      <c r="O6153" s="21">
        <f t="shared" si="229"/>
        <v>1.7870370370370314E-2</v>
      </c>
      <c r="P6153" s="13" t="s">
        <v>2118</v>
      </c>
      <c r="Q6153" s="13" t="s">
        <v>254</v>
      </c>
      <c r="R6153" s="22" t="s">
        <v>2119</v>
      </c>
      <c r="S6153" s="22" t="s">
        <v>32</v>
      </c>
      <c r="T6153" s="23" t="s">
        <v>52</v>
      </c>
      <c r="U6153" s="23"/>
      <c r="V6153" s="22" t="s">
        <v>67</v>
      </c>
      <c r="W6153" s="24" t="s">
        <v>3677</v>
      </c>
      <c r="X6153" s="25" t="s">
        <v>50</v>
      </c>
      <c r="Y6153" s="25" t="s">
        <v>50</v>
      </c>
      <c r="Z6153" s="25" t="s">
        <v>50</v>
      </c>
      <c r="AA6153" s="25"/>
      <c r="AB6153" s="26"/>
      <c r="AC6153" s="31"/>
      <c r="AD6153" s="32">
        <v>0</v>
      </c>
      <c r="AE6153" s="32">
        <v>11.7</v>
      </c>
      <c r="AF6153" s="32">
        <v>0.3</v>
      </c>
      <c r="AG6153" s="33">
        <v>0</v>
      </c>
      <c r="AH6153" s="33">
        <v>11.7</v>
      </c>
      <c r="AI6153" s="33">
        <v>0.4</v>
      </c>
      <c r="AJ6153" s="27"/>
      <c r="AK6153" s="27"/>
      <c r="AL6153" s="27">
        <v>1.9794542796816634</v>
      </c>
      <c r="AM6153" s="27"/>
      <c r="AN6153" s="27"/>
      <c r="AO6153" s="28" t="s">
        <v>365</v>
      </c>
      <c r="AP6153" s="51"/>
      <c r="AQ6153" s="51"/>
    </row>
    <row r="6154" spans="1:43" ht="12.65" customHeight="1">
      <c r="A6154" s="13" t="s">
        <v>213</v>
      </c>
      <c r="B6154" s="14" t="s">
        <v>1971</v>
      </c>
      <c r="C6154" s="13">
        <v>68</v>
      </c>
      <c r="D6154" s="13" t="s">
        <v>2116</v>
      </c>
      <c r="E6154" s="15" t="s">
        <v>2117</v>
      </c>
      <c r="F6154" s="13">
        <v>7759</v>
      </c>
      <c r="G6154" s="13" t="s">
        <v>253</v>
      </c>
      <c r="H6154" s="16">
        <v>45899</v>
      </c>
      <c r="I6154" s="17">
        <v>45899</v>
      </c>
      <c r="J6154" s="18">
        <v>45899</v>
      </c>
      <c r="K6154" s="19">
        <v>0.29114583333333338</v>
      </c>
      <c r="L6154" s="19">
        <v>0.3090162037037037</v>
      </c>
      <c r="M6154" s="20">
        <v>0.58281249999999996</v>
      </c>
      <c r="N6154" s="19">
        <v>0.60068287037037049</v>
      </c>
      <c r="O6154" s="21">
        <f t="shared" si="229"/>
        <v>1.7870370370370536E-2</v>
      </c>
      <c r="P6154" s="13" t="s">
        <v>2118</v>
      </c>
      <c r="Q6154" s="13" t="s">
        <v>254</v>
      </c>
      <c r="R6154" s="22" t="s">
        <v>2119</v>
      </c>
      <c r="S6154" s="22" t="s">
        <v>32</v>
      </c>
      <c r="T6154" s="23" t="s">
        <v>52</v>
      </c>
      <c r="U6154" s="23"/>
      <c r="V6154" s="22" t="s">
        <v>68</v>
      </c>
      <c r="W6154" s="24" t="s">
        <v>3677</v>
      </c>
      <c r="X6154" s="25" t="s">
        <v>50</v>
      </c>
      <c r="Y6154" s="25" t="s">
        <v>50</v>
      </c>
      <c r="Z6154" s="25" t="s">
        <v>50</v>
      </c>
      <c r="AA6154" s="25"/>
      <c r="AB6154" s="26"/>
      <c r="AC6154" s="31"/>
      <c r="AD6154" s="32">
        <v>0</v>
      </c>
      <c r="AE6154" s="32">
        <v>5.6</v>
      </c>
      <c r="AF6154" s="32">
        <v>0.1</v>
      </c>
      <c r="AG6154" s="33">
        <v>0</v>
      </c>
      <c r="AH6154" s="33">
        <v>5.6</v>
      </c>
      <c r="AI6154" s="33">
        <v>0.2</v>
      </c>
      <c r="AJ6154" s="27"/>
      <c r="AK6154" s="27"/>
      <c r="AL6154" s="27">
        <v>0.94743110822370202</v>
      </c>
      <c r="AM6154" s="27"/>
      <c r="AN6154" s="27"/>
      <c r="AO6154" s="28" t="s">
        <v>365</v>
      </c>
      <c r="AP6154" s="51"/>
      <c r="AQ6154" s="51"/>
    </row>
    <row r="6155" spans="1:43" ht="12.65" customHeight="1">
      <c r="A6155" s="13" t="s">
        <v>213</v>
      </c>
      <c r="B6155" s="14" t="s">
        <v>1971</v>
      </c>
      <c r="C6155" s="13">
        <v>68</v>
      </c>
      <c r="D6155" s="13" t="s">
        <v>1976</v>
      </c>
      <c r="E6155" s="15" t="s">
        <v>3641</v>
      </c>
      <c r="F6155" s="13">
        <v>5470</v>
      </c>
      <c r="G6155" s="13" t="s">
        <v>253</v>
      </c>
      <c r="H6155" s="16">
        <v>45882</v>
      </c>
      <c r="I6155" s="17">
        <v>45882</v>
      </c>
      <c r="J6155" s="18">
        <v>45882</v>
      </c>
      <c r="K6155" s="19">
        <v>0.16751157407407405</v>
      </c>
      <c r="L6155" s="19">
        <v>0.1855671296296296</v>
      </c>
      <c r="M6155" s="20">
        <v>0.45917824074074071</v>
      </c>
      <c r="N6155" s="19">
        <v>0.47723379629629625</v>
      </c>
      <c r="O6155" s="21">
        <f t="shared" si="229"/>
        <v>1.8055555555555547E-2</v>
      </c>
      <c r="P6155" s="13" t="s">
        <v>1977</v>
      </c>
      <c r="Q6155" s="13" t="s">
        <v>254</v>
      </c>
      <c r="R6155" s="22" t="s">
        <v>1978</v>
      </c>
      <c r="S6155" s="22" t="s">
        <v>33</v>
      </c>
      <c r="T6155" s="23" t="s">
        <v>52</v>
      </c>
      <c r="U6155" s="23"/>
      <c r="V6155" s="22" t="s">
        <v>67</v>
      </c>
      <c r="W6155" s="24" t="s">
        <v>3677</v>
      </c>
      <c r="X6155" s="25" t="s">
        <v>50</v>
      </c>
      <c r="Y6155" s="25" t="s">
        <v>50</v>
      </c>
      <c r="Z6155" s="25" t="s">
        <v>50</v>
      </c>
      <c r="AA6155" s="25"/>
      <c r="AB6155" s="26"/>
      <c r="AC6155" s="31"/>
      <c r="AD6155" s="32">
        <v>0</v>
      </c>
      <c r="AE6155" s="32">
        <v>1.4</v>
      </c>
      <c r="AF6155" s="32">
        <v>0</v>
      </c>
      <c r="AG6155" s="33">
        <v>0</v>
      </c>
      <c r="AH6155" s="33">
        <v>1.4</v>
      </c>
      <c r="AI6155" s="33">
        <v>0</v>
      </c>
      <c r="AJ6155" s="27"/>
      <c r="AK6155" s="27"/>
      <c r="AL6155" s="27">
        <v>0.13113333333333332</v>
      </c>
      <c r="AM6155" s="27"/>
      <c r="AN6155" s="27"/>
      <c r="AO6155" s="28" t="s">
        <v>365</v>
      </c>
      <c r="AP6155" s="51"/>
      <c r="AQ6155" s="51"/>
    </row>
    <row r="6156" spans="1:43" ht="12.65" customHeight="1">
      <c r="A6156" s="13" t="s">
        <v>213</v>
      </c>
      <c r="B6156" s="14" t="s">
        <v>1971</v>
      </c>
      <c r="C6156" s="13">
        <v>68</v>
      </c>
      <c r="D6156" s="13" t="s">
        <v>1976</v>
      </c>
      <c r="E6156" s="15" t="s">
        <v>3641</v>
      </c>
      <c r="F6156" s="13">
        <v>5470</v>
      </c>
      <c r="G6156" s="13" t="s">
        <v>253</v>
      </c>
      <c r="H6156" s="16">
        <v>45882</v>
      </c>
      <c r="I6156" s="17">
        <v>45882</v>
      </c>
      <c r="J6156" s="18">
        <v>45882</v>
      </c>
      <c r="K6156" s="19">
        <v>0.25042824074074072</v>
      </c>
      <c r="L6156" s="19">
        <v>0.26849537037037036</v>
      </c>
      <c r="M6156" s="20">
        <v>0.5420949074074074</v>
      </c>
      <c r="N6156" s="19">
        <v>0.56016203703703704</v>
      </c>
      <c r="O6156" s="21">
        <f t="shared" si="229"/>
        <v>1.8067129629629641E-2</v>
      </c>
      <c r="P6156" s="13" t="s">
        <v>2066</v>
      </c>
      <c r="Q6156" s="13" t="s">
        <v>254</v>
      </c>
      <c r="R6156" s="22" t="s">
        <v>2067</v>
      </c>
      <c r="S6156" s="22" t="s">
        <v>33</v>
      </c>
      <c r="T6156" s="23" t="s">
        <v>52</v>
      </c>
      <c r="U6156" s="23"/>
      <c r="V6156" s="22" t="s">
        <v>67</v>
      </c>
      <c r="W6156" s="24" t="s">
        <v>3677</v>
      </c>
      <c r="X6156" s="25" t="s">
        <v>50</v>
      </c>
      <c r="Y6156" s="25" t="s">
        <v>50</v>
      </c>
      <c r="Z6156" s="25" t="s">
        <v>50</v>
      </c>
      <c r="AA6156" s="25"/>
      <c r="AB6156" s="26"/>
      <c r="AC6156" s="31"/>
      <c r="AD6156" s="32">
        <v>0</v>
      </c>
      <c r="AE6156" s="32">
        <v>0</v>
      </c>
      <c r="AF6156" s="32">
        <v>0</v>
      </c>
      <c r="AG6156" s="33">
        <v>0</v>
      </c>
      <c r="AH6156" s="33">
        <v>0</v>
      </c>
      <c r="AI6156" s="33">
        <v>0</v>
      </c>
      <c r="AJ6156" s="27"/>
      <c r="AK6156" s="27"/>
      <c r="AL6156" s="27">
        <v>9.7413333333333352E-2</v>
      </c>
      <c r="AM6156" s="27"/>
      <c r="AN6156" s="27"/>
      <c r="AO6156" s="28" t="s">
        <v>365</v>
      </c>
      <c r="AP6156" s="51"/>
      <c r="AQ6156" s="51"/>
    </row>
    <row r="6157" spans="1:43" ht="12.65" customHeight="1">
      <c r="A6157" s="13" t="s">
        <v>213</v>
      </c>
      <c r="B6157" s="14" t="s">
        <v>1971</v>
      </c>
      <c r="C6157" s="13">
        <v>68</v>
      </c>
      <c r="D6157" s="13" t="s">
        <v>1976</v>
      </c>
      <c r="E6157" s="15" t="s">
        <v>3641</v>
      </c>
      <c r="F6157" s="13">
        <v>5470</v>
      </c>
      <c r="G6157" s="13" t="s">
        <v>253</v>
      </c>
      <c r="H6157" s="16">
        <v>45883</v>
      </c>
      <c r="I6157" s="17">
        <v>45883</v>
      </c>
      <c r="J6157" s="18">
        <v>45883</v>
      </c>
      <c r="K6157" s="19">
        <v>0.22973379629629631</v>
      </c>
      <c r="L6157" s="19">
        <v>0.24781250000000002</v>
      </c>
      <c r="M6157" s="20">
        <v>0.52140046296296305</v>
      </c>
      <c r="N6157" s="19">
        <v>0.53947916666666662</v>
      </c>
      <c r="O6157" s="21">
        <f t="shared" si="229"/>
        <v>1.8078703703703569E-2</v>
      </c>
      <c r="P6157" s="13" t="s">
        <v>1977</v>
      </c>
      <c r="Q6157" s="13" t="s">
        <v>254</v>
      </c>
      <c r="R6157" s="22" t="s">
        <v>1978</v>
      </c>
      <c r="S6157" s="22" t="s">
        <v>33</v>
      </c>
      <c r="T6157" s="23" t="s">
        <v>52</v>
      </c>
      <c r="U6157" s="23"/>
      <c r="V6157" s="22" t="s">
        <v>67</v>
      </c>
      <c r="W6157" s="24" t="s">
        <v>3677</v>
      </c>
      <c r="X6157" s="25" t="s">
        <v>50</v>
      </c>
      <c r="Y6157" s="25" t="s">
        <v>50</v>
      </c>
      <c r="Z6157" s="25" t="s">
        <v>50</v>
      </c>
      <c r="AA6157" s="25"/>
      <c r="AB6157" s="26"/>
      <c r="AC6157" s="31"/>
      <c r="AD6157" s="32">
        <v>0</v>
      </c>
      <c r="AE6157" s="32">
        <v>6.1</v>
      </c>
      <c r="AF6157" s="32">
        <v>0.1</v>
      </c>
      <c r="AG6157" s="33">
        <v>0</v>
      </c>
      <c r="AH6157" s="33">
        <v>6.1</v>
      </c>
      <c r="AI6157" s="33">
        <v>0.1</v>
      </c>
      <c r="AJ6157" s="27"/>
      <c r="AK6157" s="27"/>
      <c r="AL6157" s="27">
        <v>0.57136666666666658</v>
      </c>
      <c r="AM6157" s="27"/>
      <c r="AN6157" s="27"/>
      <c r="AO6157" s="28" t="s">
        <v>365</v>
      </c>
      <c r="AP6157" s="51"/>
      <c r="AQ6157" s="51"/>
    </row>
    <row r="6158" spans="1:43" ht="12.65" customHeight="1">
      <c r="A6158" s="13" t="s">
        <v>213</v>
      </c>
      <c r="B6158" s="14" t="s">
        <v>1971</v>
      </c>
      <c r="C6158" s="13">
        <v>68</v>
      </c>
      <c r="D6158" s="13" t="s">
        <v>1976</v>
      </c>
      <c r="E6158" s="15" t="s">
        <v>3641</v>
      </c>
      <c r="F6158" s="13">
        <v>5470</v>
      </c>
      <c r="G6158" s="13" t="s">
        <v>253</v>
      </c>
      <c r="H6158" s="16">
        <v>45883</v>
      </c>
      <c r="I6158" s="17">
        <v>45883</v>
      </c>
      <c r="J6158" s="18">
        <v>45883</v>
      </c>
      <c r="K6158" s="19">
        <v>0.25043981481481481</v>
      </c>
      <c r="L6158" s="19">
        <v>0.26855324074074072</v>
      </c>
      <c r="M6158" s="20">
        <v>0.54210648148148144</v>
      </c>
      <c r="N6158" s="19">
        <v>0.56021990740740746</v>
      </c>
      <c r="O6158" s="21">
        <f t="shared" si="229"/>
        <v>1.8113425925926019E-2</v>
      </c>
      <c r="P6158" s="13" t="s">
        <v>1977</v>
      </c>
      <c r="Q6158" s="13" t="s">
        <v>254</v>
      </c>
      <c r="R6158" s="22" t="s">
        <v>1978</v>
      </c>
      <c r="S6158" s="22" t="s">
        <v>33</v>
      </c>
      <c r="T6158" s="23" t="s">
        <v>52</v>
      </c>
      <c r="U6158" s="23"/>
      <c r="V6158" s="22" t="s">
        <v>67</v>
      </c>
      <c r="W6158" s="24" t="s">
        <v>3677</v>
      </c>
      <c r="X6158" s="25" t="s">
        <v>50</v>
      </c>
      <c r="Y6158" s="25" t="s">
        <v>50</v>
      </c>
      <c r="Z6158" s="25" t="s">
        <v>50</v>
      </c>
      <c r="AA6158" s="25"/>
      <c r="AB6158" s="26"/>
      <c r="AC6158" s="31"/>
      <c r="AD6158" s="32">
        <v>0</v>
      </c>
      <c r="AE6158" s="32">
        <v>0.7</v>
      </c>
      <c r="AF6158" s="32">
        <v>0</v>
      </c>
      <c r="AG6158" s="33">
        <v>0</v>
      </c>
      <c r="AH6158" s="33">
        <v>0.7</v>
      </c>
      <c r="AI6158" s="33">
        <v>0</v>
      </c>
      <c r="AJ6158" s="27"/>
      <c r="AK6158" s="27"/>
      <c r="AL6158" s="27">
        <v>9.7413333333333352E-2</v>
      </c>
      <c r="AM6158" s="27"/>
      <c r="AN6158" s="27"/>
      <c r="AO6158" s="28" t="s">
        <v>365</v>
      </c>
      <c r="AP6158" s="51"/>
      <c r="AQ6158" s="51"/>
    </row>
    <row r="6159" spans="1:43" ht="12.65" customHeight="1">
      <c r="A6159" s="13" t="s">
        <v>213</v>
      </c>
      <c r="B6159" s="14" t="s">
        <v>1971</v>
      </c>
      <c r="C6159" s="13">
        <v>68</v>
      </c>
      <c r="D6159" s="13" t="s">
        <v>1976</v>
      </c>
      <c r="E6159" s="15" t="s">
        <v>3641</v>
      </c>
      <c r="F6159" s="13">
        <v>5470</v>
      </c>
      <c r="G6159" s="13" t="s">
        <v>253</v>
      </c>
      <c r="H6159" s="16">
        <v>45883</v>
      </c>
      <c r="I6159" s="17">
        <v>45884</v>
      </c>
      <c r="J6159" s="18">
        <v>45884</v>
      </c>
      <c r="K6159" s="19">
        <v>0.91696759259259253</v>
      </c>
      <c r="L6159" s="19">
        <v>0.95302083333333332</v>
      </c>
      <c r="M6159" s="20">
        <v>0.20863425925925927</v>
      </c>
      <c r="N6159" s="19">
        <v>0.24468750000000003</v>
      </c>
      <c r="O6159" s="21">
        <f t="shared" si="229"/>
        <v>3.6053240740740761E-2</v>
      </c>
      <c r="P6159" s="13" t="s">
        <v>1977</v>
      </c>
      <c r="Q6159" s="13" t="s">
        <v>254</v>
      </c>
      <c r="R6159" s="22" t="s">
        <v>1978</v>
      </c>
      <c r="S6159" s="22" t="s">
        <v>33</v>
      </c>
      <c r="T6159" s="23" t="s">
        <v>52</v>
      </c>
      <c r="U6159" s="23"/>
      <c r="V6159" s="22" t="s">
        <v>67</v>
      </c>
      <c r="W6159" s="24" t="s">
        <v>3677</v>
      </c>
      <c r="X6159" s="25" t="s">
        <v>50</v>
      </c>
      <c r="Y6159" s="25" t="s">
        <v>50</v>
      </c>
      <c r="Z6159" s="25" t="s">
        <v>50</v>
      </c>
      <c r="AA6159" s="25"/>
      <c r="AB6159" s="26"/>
      <c r="AC6159" s="31"/>
      <c r="AD6159" s="32">
        <v>0</v>
      </c>
      <c r="AE6159" s="32">
        <v>2.2000000000000002</v>
      </c>
      <c r="AF6159" s="32">
        <v>0.3</v>
      </c>
      <c r="AG6159" s="33">
        <v>0</v>
      </c>
      <c r="AH6159" s="33">
        <v>2.2000000000000002</v>
      </c>
      <c r="AI6159" s="33">
        <v>0.3</v>
      </c>
      <c r="AJ6159" s="27"/>
      <c r="AK6159" s="27"/>
      <c r="AL6159" s="27">
        <v>0.20606666666666668</v>
      </c>
      <c r="AM6159" s="27"/>
      <c r="AN6159" s="27"/>
      <c r="AO6159" s="28" t="s">
        <v>365</v>
      </c>
      <c r="AP6159" s="51"/>
      <c r="AQ6159" s="51"/>
    </row>
    <row r="6160" spans="1:43" ht="12.65" customHeight="1">
      <c r="A6160" s="13" t="s">
        <v>213</v>
      </c>
      <c r="B6160" s="14" t="s">
        <v>1971</v>
      </c>
      <c r="C6160" s="13">
        <v>68</v>
      </c>
      <c r="D6160" s="13" t="s">
        <v>1976</v>
      </c>
      <c r="E6160" s="15" t="s">
        <v>3641</v>
      </c>
      <c r="F6160" s="13">
        <v>5470</v>
      </c>
      <c r="G6160" s="13" t="s">
        <v>253</v>
      </c>
      <c r="H6160" s="16">
        <v>45884</v>
      </c>
      <c r="I6160" s="17">
        <v>45884</v>
      </c>
      <c r="J6160" s="18">
        <v>45884</v>
      </c>
      <c r="K6160" s="19">
        <v>0.25047453703703704</v>
      </c>
      <c r="L6160" s="19">
        <v>0.26854166666666668</v>
      </c>
      <c r="M6160" s="20">
        <v>0.54214120370370367</v>
      </c>
      <c r="N6160" s="19">
        <v>0.56020833333333331</v>
      </c>
      <c r="O6160" s="21">
        <f t="shared" si="229"/>
        <v>1.8067129629629641E-2</v>
      </c>
      <c r="P6160" s="13" t="s">
        <v>1977</v>
      </c>
      <c r="Q6160" s="13" t="s">
        <v>254</v>
      </c>
      <c r="R6160" s="22" t="s">
        <v>1978</v>
      </c>
      <c r="S6160" s="22" t="s">
        <v>33</v>
      </c>
      <c r="T6160" s="23" t="s">
        <v>52</v>
      </c>
      <c r="U6160" s="23"/>
      <c r="V6160" s="22" t="s">
        <v>67</v>
      </c>
      <c r="W6160" s="24" t="s">
        <v>3677</v>
      </c>
      <c r="X6160" s="25" t="s">
        <v>50</v>
      </c>
      <c r="Y6160" s="25" t="s">
        <v>50</v>
      </c>
      <c r="Z6160" s="25" t="s">
        <v>50</v>
      </c>
      <c r="AA6160" s="25"/>
      <c r="AB6160" s="26"/>
      <c r="AC6160" s="31"/>
      <c r="AD6160" s="32">
        <v>0</v>
      </c>
      <c r="AE6160" s="32">
        <v>19.3</v>
      </c>
      <c r="AF6160" s="32">
        <v>0.4</v>
      </c>
      <c r="AG6160" s="33">
        <v>0</v>
      </c>
      <c r="AH6160" s="33">
        <v>14.2</v>
      </c>
      <c r="AI6160" s="33">
        <v>0.3</v>
      </c>
      <c r="AJ6160" s="27"/>
      <c r="AK6160" s="27"/>
      <c r="AL6160" s="27">
        <v>1.8077666666666667</v>
      </c>
      <c r="AM6160" s="27"/>
      <c r="AN6160" s="27"/>
      <c r="AO6160" s="28" t="s">
        <v>365</v>
      </c>
      <c r="AP6160" s="51"/>
      <c r="AQ6160" s="51"/>
    </row>
    <row r="6161" spans="1:43" ht="12.65" customHeight="1">
      <c r="A6161" s="13" t="s">
        <v>213</v>
      </c>
      <c r="B6161" s="14" t="s">
        <v>1971</v>
      </c>
      <c r="C6161" s="13">
        <v>68</v>
      </c>
      <c r="D6161" s="13" t="s">
        <v>1976</v>
      </c>
      <c r="E6161" s="15" t="s">
        <v>3641</v>
      </c>
      <c r="F6161" s="13">
        <v>5470</v>
      </c>
      <c r="G6161" s="13" t="s">
        <v>253</v>
      </c>
      <c r="H6161" s="16">
        <v>45884</v>
      </c>
      <c r="I6161" s="17">
        <v>45884</v>
      </c>
      <c r="J6161" s="18">
        <v>45884</v>
      </c>
      <c r="K6161" s="19">
        <v>0.50103009259259257</v>
      </c>
      <c r="L6161" s="19">
        <v>0.51909722222222232</v>
      </c>
      <c r="M6161" s="20">
        <v>0.7926967592592592</v>
      </c>
      <c r="N6161" s="19">
        <v>0.81076388888888895</v>
      </c>
      <c r="O6161" s="21">
        <f t="shared" si="229"/>
        <v>1.8067129629629752E-2</v>
      </c>
      <c r="P6161" s="13" t="s">
        <v>1979</v>
      </c>
      <c r="Q6161" s="13" t="s">
        <v>254</v>
      </c>
      <c r="R6161" s="22" t="s">
        <v>1980</v>
      </c>
      <c r="S6161" s="22" t="s">
        <v>33</v>
      </c>
      <c r="T6161" s="23" t="s">
        <v>52</v>
      </c>
      <c r="U6161" s="23"/>
      <c r="V6161" s="22" t="s">
        <v>67</v>
      </c>
      <c r="W6161" s="24" t="s">
        <v>3677</v>
      </c>
      <c r="X6161" s="25" t="s">
        <v>50</v>
      </c>
      <c r="Y6161" s="25" t="s">
        <v>50</v>
      </c>
      <c r="Z6161" s="25" t="s">
        <v>50</v>
      </c>
      <c r="AA6161" s="25"/>
      <c r="AB6161" s="26"/>
      <c r="AC6161" s="31"/>
      <c r="AD6161" s="32">
        <v>0</v>
      </c>
      <c r="AE6161" s="32">
        <v>0.3</v>
      </c>
      <c r="AF6161" s="32">
        <v>0</v>
      </c>
      <c r="AG6161" s="33">
        <v>0</v>
      </c>
      <c r="AH6161" s="33">
        <v>0.3</v>
      </c>
      <c r="AI6161" s="33">
        <v>0</v>
      </c>
      <c r="AJ6161" s="27"/>
      <c r="AK6161" s="27"/>
      <c r="AL6161" s="27">
        <v>9.7413333333333352E-2</v>
      </c>
      <c r="AM6161" s="27"/>
      <c r="AN6161" s="27"/>
      <c r="AO6161" s="28" t="s">
        <v>365</v>
      </c>
      <c r="AP6161" s="51"/>
      <c r="AQ6161" s="51"/>
    </row>
    <row r="6162" spans="1:43" ht="12.65" customHeight="1">
      <c r="A6162" s="13" t="s">
        <v>213</v>
      </c>
      <c r="B6162" s="14" t="s">
        <v>1971</v>
      </c>
      <c r="C6162" s="13">
        <v>68</v>
      </c>
      <c r="D6162" s="13" t="s">
        <v>1976</v>
      </c>
      <c r="E6162" s="15" t="s">
        <v>3642</v>
      </c>
      <c r="F6162" s="13">
        <v>38516</v>
      </c>
      <c r="G6162" s="13" t="s">
        <v>2344</v>
      </c>
      <c r="H6162" s="16">
        <v>45882</v>
      </c>
      <c r="I6162" s="17">
        <v>45882</v>
      </c>
      <c r="J6162" s="18">
        <v>45882</v>
      </c>
      <c r="K6162" s="19">
        <v>0.41666666666666669</v>
      </c>
      <c r="L6162" s="19">
        <v>0.4375</v>
      </c>
      <c r="M6162" s="20">
        <v>0.70833333333333337</v>
      </c>
      <c r="N6162" s="19">
        <v>0.72916666666666663</v>
      </c>
      <c r="O6162" s="21">
        <f t="shared" si="229"/>
        <v>2.0833333333333259E-2</v>
      </c>
      <c r="P6162" s="13" t="s">
        <v>50</v>
      </c>
      <c r="Q6162" s="13" t="s">
        <v>50</v>
      </c>
      <c r="R6162" s="22" t="s">
        <v>3643</v>
      </c>
      <c r="S6162" s="22" t="s">
        <v>33</v>
      </c>
      <c r="T6162" s="23" t="s">
        <v>52</v>
      </c>
      <c r="U6162" s="23"/>
      <c r="V6162" s="22" t="s">
        <v>67</v>
      </c>
      <c r="W6162" s="24" t="s">
        <v>3677</v>
      </c>
      <c r="X6162" s="25" t="s">
        <v>50</v>
      </c>
      <c r="Y6162" s="25" t="s">
        <v>50</v>
      </c>
      <c r="Z6162" s="25" t="s">
        <v>50</v>
      </c>
      <c r="AA6162" s="25"/>
      <c r="AB6162" s="26"/>
      <c r="AC6162" s="31">
        <v>6.6618750000000002</v>
      </c>
      <c r="AD6162" s="32"/>
      <c r="AE6162" s="32"/>
      <c r="AF6162" s="32"/>
      <c r="AG6162" s="33"/>
      <c r="AH6162" s="33"/>
      <c r="AI6162" s="33"/>
      <c r="AJ6162" s="27"/>
      <c r="AK6162" s="27"/>
      <c r="AL6162" s="27">
        <v>2.5445292620865141</v>
      </c>
      <c r="AM6162" s="27"/>
      <c r="AN6162" s="27"/>
      <c r="AO6162" s="28" t="s">
        <v>94</v>
      </c>
      <c r="AP6162" s="51"/>
      <c r="AQ6162" s="51"/>
    </row>
    <row r="6163" spans="1:43" ht="12.65" customHeight="1">
      <c r="A6163" s="13" t="s">
        <v>213</v>
      </c>
      <c r="B6163" s="14" t="s">
        <v>1971</v>
      </c>
      <c r="C6163" s="13">
        <v>68</v>
      </c>
      <c r="D6163" s="13" t="s">
        <v>1976</v>
      </c>
      <c r="E6163" s="15" t="s">
        <v>3642</v>
      </c>
      <c r="F6163" s="13">
        <v>38516</v>
      </c>
      <c r="G6163" s="13" t="s">
        <v>2344</v>
      </c>
      <c r="H6163" s="16">
        <v>45883</v>
      </c>
      <c r="I6163" s="17">
        <v>45883</v>
      </c>
      <c r="J6163" s="18">
        <v>45883</v>
      </c>
      <c r="K6163" s="19">
        <v>0.22916666666666666</v>
      </c>
      <c r="L6163" s="19">
        <v>0.25</v>
      </c>
      <c r="M6163" s="20">
        <v>0.52083333333333337</v>
      </c>
      <c r="N6163" s="19">
        <v>0.54166666666666663</v>
      </c>
      <c r="O6163" s="21">
        <f t="shared" si="229"/>
        <v>2.0833333333333259E-2</v>
      </c>
      <c r="P6163" s="13" t="s">
        <v>50</v>
      </c>
      <c r="Q6163" s="13" t="s">
        <v>50</v>
      </c>
      <c r="R6163" s="22" t="s">
        <v>3643</v>
      </c>
      <c r="S6163" s="22" t="s">
        <v>33</v>
      </c>
      <c r="T6163" s="23" t="s">
        <v>52</v>
      </c>
      <c r="U6163" s="23"/>
      <c r="V6163" s="22" t="s">
        <v>67</v>
      </c>
      <c r="W6163" s="24" t="s">
        <v>3677</v>
      </c>
      <c r="X6163" s="25" t="s">
        <v>50</v>
      </c>
      <c r="Y6163" s="25" t="s">
        <v>50</v>
      </c>
      <c r="Z6163" s="25" t="s">
        <v>50</v>
      </c>
      <c r="AA6163" s="25"/>
      <c r="AB6163" s="26"/>
      <c r="AC6163" s="31">
        <v>5.773625</v>
      </c>
      <c r="AD6163" s="32"/>
      <c r="AE6163" s="32"/>
      <c r="AF6163" s="32"/>
      <c r="AG6163" s="33"/>
      <c r="AH6163" s="33"/>
      <c r="AI6163" s="33"/>
      <c r="AJ6163" s="27"/>
      <c r="AK6163" s="27"/>
      <c r="AL6163" s="27">
        <v>2.5445292620865141</v>
      </c>
      <c r="AM6163" s="27"/>
      <c r="AN6163" s="27"/>
      <c r="AO6163" s="28" t="s">
        <v>94</v>
      </c>
      <c r="AP6163" s="51"/>
      <c r="AQ6163" s="51"/>
    </row>
    <row r="6164" spans="1:43" ht="12.65" customHeight="1">
      <c r="A6164" s="13" t="s">
        <v>213</v>
      </c>
      <c r="B6164" s="14" t="s">
        <v>1971</v>
      </c>
      <c r="C6164" s="13">
        <v>68</v>
      </c>
      <c r="D6164" s="13" t="s">
        <v>1976</v>
      </c>
      <c r="E6164" s="15" t="s">
        <v>3642</v>
      </c>
      <c r="F6164" s="13">
        <v>38516</v>
      </c>
      <c r="G6164" s="13" t="s">
        <v>2344</v>
      </c>
      <c r="H6164" s="16">
        <v>45883</v>
      </c>
      <c r="I6164" s="17">
        <v>45883</v>
      </c>
      <c r="J6164" s="18">
        <v>45883</v>
      </c>
      <c r="K6164" s="19">
        <v>0.3125</v>
      </c>
      <c r="L6164" s="19">
        <v>0.33333333333333331</v>
      </c>
      <c r="M6164" s="20">
        <v>0.60416666666666663</v>
      </c>
      <c r="N6164" s="19">
        <v>0.625</v>
      </c>
      <c r="O6164" s="21">
        <f t="shared" si="229"/>
        <v>2.083333333333337E-2</v>
      </c>
      <c r="P6164" s="13" t="s">
        <v>50</v>
      </c>
      <c r="Q6164" s="13" t="s">
        <v>50</v>
      </c>
      <c r="R6164" s="22" t="s">
        <v>3644</v>
      </c>
      <c r="S6164" s="22" t="s">
        <v>33</v>
      </c>
      <c r="T6164" s="23" t="s">
        <v>52</v>
      </c>
      <c r="U6164" s="23"/>
      <c r="V6164" s="22" t="s">
        <v>67</v>
      </c>
      <c r="W6164" s="24" t="s">
        <v>3677</v>
      </c>
      <c r="X6164" s="25" t="s">
        <v>50</v>
      </c>
      <c r="Y6164" s="25" t="s">
        <v>50</v>
      </c>
      <c r="Z6164" s="25" t="s">
        <v>50</v>
      </c>
      <c r="AA6164" s="25"/>
      <c r="AB6164" s="26"/>
      <c r="AC6164" s="31">
        <v>5.773625</v>
      </c>
      <c r="AD6164" s="32"/>
      <c r="AE6164" s="32"/>
      <c r="AF6164" s="32"/>
      <c r="AG6164" s="33"/>
      <c r="AH6164" s="33"/>
      <c r="AI6164" s="33"/>
      <c r="AJ6164" s="27"/>
      <c r="AK6164" s="27"/>
      <c r="AL6164" s="27">
        <v>2.5445292620865141</v>
      </c>
      <c r="AM6164" s="27"/>
      <c r="AN6164" s="27"/>
      <c r="AO6164" s="28" t="s">
        <v>94</v>
      </c>
      <c r="AP6164" s="51"/>
      <c r="AQ6164" s="51"/>
    </row>
    <row r="6165" spans="1:43" ht="12.65" customHeight="1">
      <c r="A6165" s="13" t="s">
        <v>213</v>
      </c>
      <c r="B6165" s="14" t="s">
        <v>1971</v>
      </c>
      <c r="C6165" s="13">
        <v>68</v>
      </c>
      <c r="D6165" s="13" t="s">
        <v>1976</v>
      </c>
      <c r="E6165" s="15" t="s">
        <v>3642</v>
      </c>
      <c r="F6165" s="13">
        <v>38516</v>
      </c>
      <c r="G6165" s="13" t="s">
        <v>2344</v>
      </c>
      <c r="H6165" s="16">
        <v>45883</v>
      </c>
      <c r="I6165" s="17">
        <v>45884</v>
      </c>
      <c r="J6165" s="18">
        <v>45884</v>
      </c>
      <c r="K6165" s="19">
        <v>0.91666666666666663</v>
      </c>
      <c r="L6165" s="19">
        <v>0.9375</v>
      </c>
      <c r="M6165" s="20">
        <v>0.20833333333333334</v>
      </c>
      <c r="N6165" s="19">
        <v>0.22916666666666666</v>
      </c>
      <c r="O6165" s="21">
        <f t="shared" si="229"/>
        <v>2.0833333333333315E-2</v>
      </c>
      <c r="P6165" s="13" t="s">
        <v>50</v>
      </c>
      <c r="Q6165" s="13" t="s">
        <v>50</v>
      </c>
      <c r="R6165" s="22" t="s">
        <v>3643</v>
      </c>
      <c r="S6165" s="22" t="s">
        <v>33</v>
      </c>
      <c r="T6165" s="23" t="s">
        <v>52</v>
      </c>
      <c r="U6165" s="23"/>
      <c r="V6165" s="22" t="s">
        <v>67</v>
      </c>
      <c r="W6165" s="24" t="s">
        <v>3677</v>
      </c>
      <c r="X6165" s="25" t="s">
        <v>50</v>
      </c>
      <c r="Y6165" s="25" t="s">
        <v>50</v>
      </c>
      <c r="Z6165" s="25" t="s">
        <v>50</v>
      </c>
      <c r="AA6165" s="25"/>
      <c r="AB6165" s="26"/>
      <c r="AC6165" s="31">
        <v>1.3323749999999999</v>
      </c>
      <c r="AD6165" s="32"/>
      <c r="AE6165" s="32"/>
      <c r="AF6165" s="32"/>
      <c r="AG6165" s="33"/>
      <c r="AH6165" s="33"/>
      <c r="AI6165" s="33"/>
      <c r="AJ6165" s="27"/>
      <c r="AK6165" s="27"/>
      <c r="AL6165" s="27">
        <v>2.5445292620865141</v>
      </c>
      <c r="AM6165" s="27"/>
      <c r="AN6165" s="27"/>
      <c r="AO6165" s="28" t="s">
        <v>94</v>
      </c>
      <c r="AP6165" s="51"/>
      <c r="AQ6165" s="51"/>
    </row>
    <row r="6166" spans="1:43" ht="12.65" customHeight="1">
      <c r="A6166" s="13" t="s">
        <v>213</v>
      </c>
      <c r="B6166" s="14" t="s">
        <v>1971</v>
      </c>
      <c r="C6166" s="13">
        <v>68</v>
      </c>
      <c r="D6166" s="13" t="s">
        <v>1976</v>
      </c>
      <c r="E6166" s="15" t="s">
        <v>3642</v>
      </c>
      <c r="F6166" s="13">
        <v>38516</v>
      </c>
      <c r="G6166" s="13" t="s">
        <v>2344</v>
      </c>
      <c r="H6166" s="16">
        <v>45884</v>
      </c>
      <c r="I6166" s="17">
        <v>45884</v>
      </c>
      <c r="J6166" s="18">
        <v>45884</v>
      </c>
      <c r="K6166" s="19">
        <v>0.22916666666666666</v>
      </c>
      <c r="L6166" s="19">
        <v>0.25</v>
      </c>
      <c r="M6166" s="20">
        <v>0.52083333333333337</v>
      </c>
      <c r="N6166" s="19">
        <v>0.54166666666666663</v>
      </c>
      <c r="O6166" s="21">
        <f t="shared" si="229"/>
        <v>2.0833333333333259E-2</v>
      </c>
      <c r="P6166" s="13" t="s">
        <v>50</v>
      </c>
      <c r="Q6166" s="13" t="s">
        <v>50</v>
      </c>
      <c r="R6166" s="22" t="s">
        <v>3645</v>
      </c>
      <c r="S6166" s="22" t="s">
        <v>33</v>
      </c>
      <c r="T6166" s="23" t="s">
        <v>52</v>
      </c>
      <c r="U6166" s="23"/>
      <c r="V6166" s="22" t="s">
        <v>67</v>
      </c>
      <c r="W6166" s="24" t="s">
        <v>3677</v>
      </c>
      <c r="X6166" s="25" t="s">
        <v>50</v>
      </c>
      <c r="Y6166" s="25" t="s">
        <v>50</v>
      </c>
      <c r="Z6166" s="25" t="s">
        <v>50</v>
      </c>
      <c r="AA6166" s="25"/>
      <c r="AB6166" s="26"/>
      <c r="AC6166" s="31">
        <v>5.773625</v>
      </c>
      <c r="AD6166" s="32"/>
      <c r="AE6166" s="32"/>
      <c r="AF6166" s="32"/>
      <c r="AG6166" s="33"/>
      <c r="AH6166" s="33"/>
      <c r="AI6166" s="33"/>
      <c r="AJ6166" s="27"/>
      <c r="AK6166" s="27"/>
      <c r="AL6166" s="27">
        <v>2.5445292620865141</v>
      </c>
      <c r="AM6166" s="27"/>
      <c r="AN6166" s="27"/>
      <c r="AO6166" s="28" t="s">
        <v>94</v>
      </c>
      <c r="AP6166" s="51"/>
      <c r="AQ6166" s="51"/>
    </row>
    <row r="6167" spans="1:43" ht="12.65" customHeight="1">
      <c r="A6167" s="13" t="s">
        <v>213</v>
      </c>
      <c r="B6167" s="14" t="s">
        <v>1971</v>
      </c>
      <c r="C6167" s="13">
        <v>68</v>
      </c>
      <c r="D6167" s="13" t="s">
        <v>1976</v>
      </c>
      <c r="E6167" s="15" t="s">
        <v>3642</v>
      </c>
      <c r="F6167" s="13">
        <v>38516</v>
      </c>
      <c r="G6167" s="13" t="s">
        <v>2344</v>
      </c>
      <c r="H6167" s="16">
        <v>45884</v>
      </c>
      <c r="I6167" s="17">
        <v>45885</v>
      </c>
      <c r="J6167" s="18">
        <v>45885</v>
      </c>
      <c r="K6167" s="19">
        <v>0.91666666666666663</v>
      </c>
      <c r="L6167" s="19">
        <v>0.9375</v>
      </c>
      <c r="M6167" s="20">
        <v>0.20833333333333334</v>
      </c>
      <c r="N6167" s="19">
        <v>0.22916666666666666</v>
      </c>
      <c r="O6167" s="21">
        <f t="shared" si="229"/>
        <v>2.0833333333333315E-2</v>
      </c>
      <c r="P6167" s="13" t="s">
        <v>50</v>
      </c>
      <c r="Q6167" s="13" t="s">
        <v>50</v>
      </c>
      <c r="R6167" s="22" t="s">
        <v>3646</v>
      </c>
      <c r="S6167" s="22" t="s">
        <v>33</v>
      </c>
      <c r="T6167" s="23" t="s">
        <v>52</v>
      </c>
      <c r="U6167" s="23"/>
      <c r="V6167" s="22" t="s">
        <v>67</v>
      </c>
      <c r="W6167" s="24" t="s">
        <v>3677</v>
      </c>
      <c r="X6167" s="25" t="s">
        <v>50</v>
      </c>
      <c r="Y6167" s="25" t="s">
        <v>50</v>
      </c>
      <c r="Z6167" s="25" t="s">
        <v>50</v>
      </c>
      <c r="AA6167" s="25"/>
      <c r="AB6167" s="26"/>
      <c r="AC6167" s="31">
        <v>1.4025000000000001</v>
      </c>
      <c r="AD6167" s="32"/>
      <c r="AE6167" s="32"/>
      <c r="AF6167" s="32"/>
      <c r="AG6167" s="33"/>
      <c r="AH6167" s="33"/>
      <c r="AI6167" s="33"/>
      <c r="AJ6167" s="27"/>
      <c r="AK6167" s="27"/>
      <c r="AL6167" s="27">
        <v>3.3078880407124682</v>
      </c>
      <c r="AM6167" s="27"/>
      <c r="AN6167" s="27"/>
      <c r="AO6167" s="28" t="s">
        <v>94</v>
      </c>
      <c r="AP6167" s="51"/>
      <c r="AQ6167" s="51"/>
    </row>
    <row r="6168" spans="1:43" ht="12.65" customHeight="1">
      <c r="A6168" s="13" t="s">
        <v>213</v>
      </c>
      <c r="B6168" s="14" t="s">
        <v>1971</v>
      </c>
      <c r="C6168" s="13">
        <v>68</v>
      </c>
      <c r="D6168" s="13" t="s">
        <v>1976</v>
      </c>
      <c r="E6168" s="15" t="s">
        <v>3642</v>
      </c>
      <c r="F6168" s="13">
        <v>38516</v>
      </c>
      <c r="G6168" s="13" t="s">
        <v>2344</v>
      </c>
      <c r="H6168" s="16">
        <v>45885</v>
      </c>
      <c r="I6168" s="17">
        <v>45885</v>
      </c>
      <c r="J6168" s="18">
        <v>45885</v>
      </c>
      <c r="K6168" s="19">
        <v>0.3125</v>
      </c>
      <c r="L6168" s="19">
        <v>0.33333333333333331</v>
      </c>
      <c r="M6168" s="20">
        <v>0.60416666666666663</v>
      </c>
      <c r="N6168" s="19">
        <v>0.625</v>
      </c>
      <c r="O6168" s="21">
        <f t="shared" si="229"/>
        <v>2.083333333333337E-2</v>
      </c>
      <c r="P6168" s="13" t="s">
        <v>50</v>
      </c>
      <c r="Q6168" s="13" t="s">
        <v>50</v>
      </c>
      <c r="R6168" s="22" t="s">
        <v>3643</v>
      </c>
      <c r="S6168" s="22" t="s">
        <v>33</v>
      </c>
      <c r="T6168" s="23" t="s">
        <v>52</v>
      </c>
      <c r="U6168" s="23"/>
      <c r="V6168" s="22" t="s">
        <v>67</v>
      </c>
      <c r="W6168" s="24" t="s">
        <v>3677</v>
      </c>
      <c r="X6168" s="25" t="s">
        <v>50</v>
      </c>
      <c r="Y6168" s="25" t="s">
        <v>50</v>
      </c>
      <c r="Z6168" s="25" t="s">
        <v>50</v>
      </c>
      <c r="AA6168" s="25"/>
      <c r="AB6168" s="26"/>
      <c r="AC6168" s="31">
        <v>6.0775000000000006</v>
      </c>
      <c r="AD6168" s="32"/>
      <c r="AE6168" s="32"/>
      <c r="AF6168" s="32"/>
      <c r="AG6168" s="33"/>
      <c r="AH6168" s="33"/>
      <c r="AI6168" s="33"/>
      <c r="AJ6168" s="27"/>
      <c r="AK6168" s="27"/>
      <c r="AL6168" s="27">
        <v>3.3078880407124682</v>
      </c>
      <c r="AM6168" s="27"/>
      <c r="AN6168" s="27"/>
      <c r="AO6168" s="28" t="s">
        <v>94</v>
      </c>
      <c r="AP6168" s="51"/>
      <c r="AQ6168" s="51"/>
    </row>
    <row r="6169" spans="1:43" ht="12.65" customHeight="1">
      <c r="A6169" s="13" t="s">
        <v>213</v>
      </c>
      <c r="B6169" s="14" t="s">
        <v>1971</v>
      </c>
      <c r="C6169" s="13">
        <v>68</v>
      </c>
      <c r="D6169" s="13" t="s">
        <v>1976</v>
      </c>
      <c r="E6169" s="15" t="s">
        <v>3642</v>
      </c>
      <c r="F6169" s="13">
        <v>38516</v>
      </c>
      <c r="G6169" s="13" t="s">
        <v>2344</v>
      </c>
      <c r="H6169" s="16">
        <v>45885</v>
      </c>
      <c r="I6169" s="17">
        <v>45886</v>
      </c>
      <c r="J6169" s="18">
        <v>45886</v>
      </c>
      <c r="K6169" s="19">
        <v>0.91666666666666663</v>
      </c>
      <c r="L6169" s="19">
        <v>0.9375</v>
      </c>
      <c r="M6169" s="20">
        <v>0.20833333333333334</v>
      </c>
      <c r="N6169" s="19">
        <v>0.22916666666666666</v>
      </c>
      <c r="O6169" s="21">
        <f t="shared" si="229"/>
        <v>2.0833333333333315E-2</v>
      </c>
      <c r="P6169" s="13" t="s">
        <v>50</v>
      </c>
      <c r="Q6169" s="13" t="s">
        <v>50</v>
      </c>
      <c r="R6169" s="22" t="s">
        <v>3647</v>
      </c>
      <c r="S6169" s="22" t="s">
        <v>33</v>
      </c>
      <c r="T6169" s="23" t="s">
        <v>52</v>
      </c>
      <c r="U6169" s="23"/>
      <c r="V6169" s="22" t="s">
        <v>67</v>
      </c>
      <c r="W6169" s="24" t="s">
        <v>3677</v>
      </c>
      <c r="X6169" s="25" t="s">
        <v>50</v>
      </c>
      <c r="Y6169" s="25" t="s">
        <v>50</v>
      </c>
      <c r="Z6169" s="25" t="s">
        <v>50</v>
      </c>
      <c r="AA6169" s="25"/>
      <c r="AB6169" s="26"/>
      <c r="AC6169" s="31">
        <v>1.4025000000000001</v>
      </c>
      <c r="AD6169" s="32"/>
      <c r="AE6169" s="32"/>
      <c r="AF6169" s="32"/>
      <c r="AG6169" s="33"/>
      <c r="AH6169" s="33"/>
      <c r="AI6169" s="33"/>
      <c r="AJ6169" s="27"/>
      <c r="AK6169" s="27"/>
      <c r="AL6169" s="27">
        <v>3.3078880407124682</v>
      </c>
      <c r="AM6169" s="27"/>
      <c r="AN6169" s="27"/>
      <c r="AO6169" s="28" t="s">
        <v>94</v>
      </c>
      <c r="AP6169" s="51"/>
      <c r="AQ6169" s="51"/>
    </row>
    <row r="6170" spans="1:43" ht="12.65" customHeight="1">
      <c r="A6170" s="13" t="s">
        <v>213</v>
      </c>
      <c r="B6170" s="14" t="s">
        <v>1971</v>
      </c>
      <c r="C6170" s="13">
        <v>68</v>
      </c>
      <c r="D6170" s="13" t="s">
        <v>1976</v>
      </c>
      <c r="E6170" s="15" t="s">
        <v>2240</v>
      </c>
      <c r="F6170" s="13">
        <v>1189</v>
      </c>
      <c r="G6170" s="13" t="s">
        <v>253</v>
      </c>
      <c r="H6170" s="16">
        <v>45889</v>
      </c>
      <c r="I6170" s="17">
        <v>45889</v>
      </c>
      <c r="J6170" s="18">
        <v>45889</v>
      </c>
      <c r="K6170" s="19">
        <v>0.16076388888888887</v>
      </c>
      <c r="L6170" s="19">
        <v>0.17737268518518517</v>
      </c>
      <c r="M6170" s="20">
        <v>0.45243055555555556</v>
      </c>
      <c r="N6170" s="19">
        <v>0.46903935185185186</v>
      </c>
      <c r="O6170" s="21">
        <f t="shared" si="229"/>
        <v>1.6608796296296302E-2</v>
      </c>
      <c r="P6170" s="13" t="s">
        <v>2241</v>
      </c>
      <c r="Q6170" s="13" t="s">
        <v>254</v>
      </c>
      <c r="R6170" s="22" t="s">
        <v>2242</v>
      </c>
      <c r="S6170" s="22" t="s">
        <v>32</v>
      </c>
      <c r="T6170" s="23" t="s">
        <v>211</v>
      </c>
      <c r="U6170" s="23"/>
      <c r="V6170" s="22" t="s">
        <v>212</v>
      </c>
      <c r="W6170" s="24" t="s">
        <v>3677</v>
      </c>
      <c r="X6170" s="25" t="s">
        <v>50</v>
      </c>
      <c r="Y6170" s="25" t="s">
        <v>50</v>
      </c>
      <c r="Z6170" s="25" t="s">
        <v>50</v>
      </c>
      <c r="AA6170" s="25"/>
      <c r="AB6170" s="26"/>
      <c r="AC6170" s="31"/>
      <c r="AD6170" s="32">
        <v>0.2</v>
      </c>
      <c r="AE6170" s="32">
        <v>143.30000000000001</v>
      </c>
      <c r="AF6170" s="32">
        <v>2.4</v>
      </c>
      <c r="AG6170" s="33">
        <v>0.2</v>
      </c>
      <c r="AH6170" s="33">
        <v>132.1</v>
      </c>
      <c r="AI6170" s="33">
        <v>2.6</v>
      </c>
      <c r="AJ6170" s="27"/>
      <c r="AK6170" s="27"/>
      <c r="AL6170" s="27">
        <v>25.630110819376579</v>
      </c>
      <c r="AM6170" s="27"/>
      <c r="AN6170" s="27"/>
      <c r="AO6170" s="28" t="s">
        <v>365</v>
      </c>
      <c r="AP6170" s="51"/>
      <c r="AQ6170" s="51"/>
    </row>
    <row r="6171" spans="1:43" ht="12.65" customHeight="1">
      <c r="A6171" s="13" t="s">
        <v>545</v>
      </c>
      <c r="B6171" s="14" t="s">
        <v>236</v>
      </c>
      <c r="C6171" s="13">
        <v>74</v>
      </c>
      <c r="D6171" s="13" t="s">
        <v>3814</v>
      </c>
      <c r="E6171" s="15" t="s">
        <v>3821</v>
      </c>
      <c r="F6171" s="13">
        <v>50898</v>
      </c>
      <c r="G6171" s="13" t="s">
        <v>3707</v>
      </c>
      <c r="H6171" s="16">
        <v>45884</v>
      </c>
      <c r="I6171" s="17">
        <v>45884</v>
      </c>
      <c r="J6171" s="18" t="s">
        <v>3725</v>
      </c>
      <c r="K6171" s="19">
        <v>0.66666666666666663</v>
      </c>
      <c r="L6171" s="19">
        <v>0.75</v>
      </c>
      <c r="M6171" s="20">
        <v>0.54166666666666663</v>
      </c>
      <c r="N6171" s="19">
        <v>0.625</v>
      </c>
      <c r="O6171" s="21">
        <v>8.333333333333337E-2</v>
      </c>
      <c r="P6171" s="13"/>
      <c r="Q6171" s="13"/>
      <c r="R6171" s="22" t="s">
        <v>163</v>
      </c>
      <c r="S6171" s="22" t="s">
        <v>29</v>
      </c>
      <c r="T6171" s="23" t="s">
        <v>211</v>
      </c>
      <c r="U6171" s="23"/>
      <c r="V6171" s="22" t="s">
        <v>212</v>
      </c>
      <c r="W6171" s="24" t="s">
        <v>163</v>
      </c>
      <c r="X6171" s="25" t="s">
        <v>164</v>
      </c>
      <c r="Y6171" s="25" t="s">
        <v>114</v>
      </c>
      <c r="Z6171" s="25" t="s">
        <v>77</v>
      </c>
      <c r="AA6171" s="25"/>
      <c r="AB6171" s="26"/>
      <c r="AC6171" s="31">
        <v>1.9289156249999999</v>
      </c>
      <c r="AD6171" s="32"/>
      <c r="AE6171" s="32"/>
      <c r="AF6171" s="32"/>
      <c r="AG6171" s="33"/>
      <c r="AH6171" s="33"/>
      <c r="AI6171" s="33"/>
      <c r="AJ6171" s="27"/>
      <c r="AK6171" s="27"/>
      <c r="AL6171" s="27">
        <v>0.60375059062500003</v>
      </c>
      <c r="AM6171" s="27"/>
      <c r="AN6171" s="27"/>
      <c r="AO6171" s="28" t="s">
        <v>3879</v>
      </c>
      <c r="AP6171" s="51"/>
      <c r="AQ6171" s="51"/>
    </row>
    <row r="6172" spans="1:43" ht="12.65" customHeight="1">
      <c r="A6172" s="13" t="s">
        <v>545</v>
      </c>
      <c r="B6172" s="14" t="s">
        <v>236</v>
      </c>
      <c r="C6172" s="13">
        <v>74</v>
      </c>
      <c r="D6172" s="13" t="s">
        <v>3814</v>
      </c>
      <c r="E6172" s="15" t="s">
        <v>3821</v>
      </c>
      <c r="F6172" s="13">
        <v>50898</v>
      </c>
      <c r="G6172" s="13" t="s">
        <v>3707</v>
      </c>
      <c r="H6172" s="16">
        <v>45884</v>
      </c>
      <c r="I6172" s="17">
        <v>45884</v>
      </c>
      <c r="J6172" s="18" t="s">
        <v>3725</v>
      </c>
      <c r="K6172" s="19">
        <v>0.66666666666666663</v>
      </c>
      <c r="L6172" s="19">
        <v>0.75</v>
      </c>
      <c r="M6172" s="20">
        <v>0.54166666666666663</v>
      </c>
      <c r="N6172" s="19">
        <v>0.625</v>
      </c>
      <c r="O6172" s="21">
        <v>8.333333333333337E-2</v>
      </c>
      <c r="P6172" s="13"/>
      <c r="Q6172" s="13"/>
      <c r="R6172" s="22" t="s">
        <v>3805</v>
      </c>
      <c r="S6172" s="22" t="s">
        <v>29</v>
      </c>
      <c r="T6172" s="23" t="s">
        <v>211</v>
      </c>
      <c r="U6172" s="23"/>
      <c r="V6172" s="22" t="s">
        <v>212</v>
      </c>
      <c r="W6172" s="11" t="s">
        <v>160</v>
      </c>
      <c r="X6172" s="12" t="s">
        <v>161</v>
      </c>
      <c r="Y6172" s="12" t="s">
        <v>114</v>
      </c>
      <c r="Z6172" s="12" t="s">
        <v>69</v>
      </c>
      <c r="AA6172" s="25"/>
      <c r="AB6172" s="26"/>
      <c r="AC6172" s="31">
        <v>2.2044749999999995</v>
      </c>
      <c r="AD6172" s="32"/>
      <c r="AE6172" s="32"/>
      <c r="AF6172" s="32"/>
      <c r="AG6172" s="33"/>
      <c r="AH6172" s="33"/>
      <c r="AI6172" s="33"/>
      <c r="AJ6172" s="27"/>
      <c r="AK6172" s="27"/>
      <c r="AL6172" s="27">
        <v>0.81271644999999992</v>
      </c>
      <c r="AM6172" s="27"/>
      <c r="AN6172" s="27"/>
      <c r="AO6172" s="28" t="s">
        <v>3879</v>
      </c>
      <c r="AP6172" s="51"/>
      <c r="AQ6172" s="51"/>
    </row>
    <row r="6173" spans="1:43" ht="12.65" customHeight="1">
      <c r="A6173" s="13" t="s">
        <v>545</v>
      </c>
      <c r="B6173" s="14" t="s">
        <v>236</v>
      </c>
      <c r="C6173" s="13">
        <v>74</v>
      </c>
      <c r="D6173" s="13" t="s">
        <v>3814</v>
      </c>
      <c r="E6173" s="15" t="s">
        <v>3821</v>
      </c>
      <c r="F6173" s="13">
        <v>50898</v>
      </c>
      <c r="G6173" s="13" t="s">
        <v>3707</v>
      </c>
      <c r="H6173" s="16">
        <v>45884</v>
      </c>
      <c r="I6173" s="17">
        <v>45884</v>
      </c>
      <c r="J6173" s="18" t="s">
        <v>3725</v>
      </c>
      <c r="K6173" s="19">
        <v>0.78125</v>
      </c>
      <c r="L6173" s="19">
        <v>0.86458333333333337</v>
      </c>
      <c r="M6173" s="20">
        <v>0.65625</v>
      </c>
      <c r="N6173" s="19">
        <v>0.73958333333333337</v>
      </c>
      <c r="O6173" s="21">
        <v>8.333333333333337E-2</v>
      </c>
      <c r="P6173" s="13"/>
      <c r="Q6173" s="13"/>
      <c r="R6173" s="22" t="s">
        <v>165</v>
      </c>
      <c r="S6173" s="22" t="s">
        <v>29</v>
      </c>
      <c r="T6173" s="23" t="s">
        <v>211</v>
      </c>
      <c r="U6173" s="23"/>
      <c r="V6173" s="22" t="s">
        <v>212</v>
      </c>
      <c r="W6173" s="24" t="s">
        <v>165</v>
      </c>
      <c r="X6173" s="25" t="s">
        <v>86</v>
      </c>
      <c r="Y6173" s="25" t="s">
        <v>114</v>
      </c>
      <c r="Z6173" s="25" t="s">
        <v>74</v>
      </c>
      <c r="AA6173" s="25"/>
      <c r="AB6173" s="26"/>
      <c r="AC6173" s="31">
        <v>2.2256718749999997</v>
      </c>
      <c r="AD6173" s="32"/>
      <c r="AE6173" s="32"/>
      <c r="AF6173" s="32"/>
      <c r="AG6173" s="33"/>
      <c r="AH6173" s="33"/>
      <c r="AI6173" s="33"/>
      <c r="AJ6173" s="27"/>
      <c r="AK6173" s="27"/>
      <c r="AL6173" s="27">
        <v>0.82053103124999993</v>
      </c>
      <c r="AM6173" s="27"/>
      <c r="AN6173" s="27"/>
      <c r="AO6173" s="28" t="s">
        <v>3879</v>
      </c>
      <c r="AP6173" s="51"/>
      <c r="AQ6173" s="51"/>
    </row>
    <row r="6174" spans="1:43" ht="12.65" customHeight="1">
      <c r="A6174" s="13" t="s">
        <v>545</v>
      </c>
      <c r="B6174" s="14" t="s">
        <v>236</v>
      </c>
      <c r="C6174" s="13">
        <v>74</v>
      </c>
      <c r="D6174" s="13" t="s">
        <v>3814</v>
      </c>
      <c r="E6174" s="15" t="s">
        <v>3821</v>
      </c>
      <c r="F6174" s="13">
        <v>50898</v>
      </c>
      <c r="G6174" s="13" t="s">
        <v>3707</v>
      </c>
      <c r="H6174" s="16">
        <v>45885</v>
      </c>
      <c r="I6174" s="17">
        <v>45885</v>
      </c>
      <c r="J6174" s="18" t="s">
        <v>3720</v>
      </c>
      <c r="K6174" s="19">
        <v>0.45833333333333331</v>
      </c>
      <c r="L6174" s="19">
        <v>0.54166666666666663</v>
      </c>
      <c r="M6174" s="20">
        <v>0.33333333333333331</v>
      </c>
      <c r="N6174" s="19">
        <v>0.41666666666666663</v>
      </c>
      <c r="O6174" s="21">
        <v>8.3333333333333315E-2</v>
      </c>
      <c r="P6174" s="13"/>
      <c r="Q6174" s="13"/>
      <c r="R6174" s="22" t="s">
        <v>3803</v>
      </c>
      <c r="S6174" s="22" t="s">
        <v>29</v>
      </c>
      <c r="T6174" s="23" t="s">
        <v>211</v>
      </c>
      <c r="U6174" s="23"/>
      <c r="V6174" s="22" t="s">
        <v>212</v>
      </c>
      <c r="W6174" s="24" t="s">
        <v>3803</v>
      </c>
      <c r="X6174" s="25" t="s">
        <v>3804</v>
      </c>
      <c r="Y6174" s="25" t="s">
        <v>114</v>
      </c>
      <c r="Z6174" s="25" t="s">
        <v>58</v>
      </c>
      <c r="AA6174" s="25"/>
      <c r="AB6174" s="26"/>
      <c r="AC6174" s="31">
        <v>1.2494999999999998</v>
      </c>
      <c r="AD6174" s="32"/>
      <c r="AE6174" s="32"/>
      <c r="AF6174" s="32"/>
      <c r="AG6174" s="33"/>
      <c r="AH6174" s="33"/>
      <c r="AI6174" s="33"/>
      <c r="AJ6174" s="27"/>
      <c r="AK6174" s="27"/>
      <c r="AL6174" s="27">
        <v>0.46064899999999998</v>
      </c>
      <c r="AM6174" s="27"/>
      <c r="AN6174" s="27"/>
      <c r="AO6174" s="28" t="s">
        <v>3879</v>
      </c>
      <c r="AP6174" s="51"/>
      <c r="AQ6174" s="51"/>
    </row>
    <row r="6175" spans="1:43" ht="12.65" customHeight="1">
      <c r="A6175" s="13" t="s">
        <v>545</v>
      </c>
      <c r="B6175" s="14" t="s">
        <v>236</v>
      </c>
      <c r="C6175" s="13">
        <v>74</v>
      </c>
      <c r="D6175" s="13" t="s">
        <v>3814</v>
      </c>
      <c r="E6175" s="15" t="s">
        <v>3821</v>
      </c>
      <c r="F6175" s="13">
        <v>50898</v>
      </c>
      <c r="G6175" s="13" t="s">
        <v>3707</v>
      </c>
      <c r="H6175" s="16">
        <v>45885</v>
      </c>
      <c r="I6175" s="17">
        <v>45885</v>
      </c>
      <c r="J6175" s="18" t="s">
        <v>3720</v>
      </c>
      <c r="K6175" s="19">
        <v>0.5625</v>
      </c>
      <c r="L6175" s="19">
        <v>0.64583333333333337</v>
      </c>
      <c r="M6175" s="20">
        <v>0.4375</v>
      </c>
      <c r="N6175" s="19">
        <v>0.52083333333333337</v>
      </c>
      <c r="O6175" s="21">
        <v>8.333333333333337E-2</v>
      </c>
      <c r="P6175" s="13"/>
      <c r="Q6175" s="13"/>
      <c r="R6175" s="22" t="s">
        <v>174</v>
      </c>
      <c r="S6175" s="22" t="s">
        <v>29</v>
      </c>
      <c r="T6175" s="23" t="s">
        <v>211</v>
      </c>
      <c r="U6175" s="23"/>
      <c r="V6175" s="22" t="s">
        <v>212</v>
      </c>
      <c r="W6175" s="24" t="s">
        <v>174</v>
      </c>
      <c r="X6175" s="25" t="s">
        <v>175</v>
      </c>
      <c r="Y6175" s="25" t="s">
        <v>114</v>
      </c>
      <c r="Z6175" s="25" t="s">
        <v>84</v>
      </c>
      <c r="AA6175" s="25"/>
      <c r="AB6175" s="26"/>
      <c r="AC6175" s="31">
        <v>2.0304374999999997</v>
      </c>
      <c r="AD6175" s="32"/>
      <c r="AE6175" s="32"/>
      <c r="AF6175" s="32"/>
      <c r="AG6175" s="33"/>
      <c r="AH6175" s="33"/>
      <c r="AI6175" s="33"/>
      <c r="AJ6175" s="27"/>
      <c r="AK6175" s="27"/>
      <c r="AL6175" s="27">
        <v>0.74855462499999992</v>
      </c>
      <c r="AM6175" s="27"/>
      <c r="AN6175" s="27"/>
      <c r="AO6175" s="28" t="s">
        <v>3879</v>
      </c>
      <c r="AP6175" s="51"/>
      <c r="AQ6175" s="51"/>
    </row>
    <row r="6176" spans="1:43" ht="12.65" customHeight="1">
      <c r="A6176" s="13" t="s">
        <v>545</v>
      </c>
      <c r="B6176" s="14" t="s">
        <v>236</v>
      </c>
      <c r="C6176" s="13">
        <v>74</v>
      </c>
      <c r="D6176" s="13" t="s">
        <v>3814</v>
      </c>
      <c r="E6176" s="15" t="s">
        <v>3821</v>
      </c>
      <c r="F6176" s="13">
        <v>50898</v>
      </c>
      <c r="G6176" s="13" t="s">
        <v>3707</v>
      </c>
      <c r="H6176" s="16">
        <v>45885</v>
      </c>
      <c r="I6176" s="17">
        <v>45885</v>
      </c>
      <c r="J6176" s="18" t="s">
        <v>3720</v>
      </c>
      <c r="K6176" s="19">
        <v>0.5625</v>
      </c>
      <c r="L6176" s="19">
        <v>0.64583333333333337</v>
      </c>
      <c r="M6176" s="20">
        <v>0.4375</v>
      </c>
      <c r="N6176" s="19">
        <v>0.52083333333333337</v>
      </c>
      <c r="O6176" s="21">
        <v>8.333333333333337E-2</v>
      </c>
      <c r="P6176" s="13"/>
      <c r="Q6176" s="13"/>
      <c r="R6176" s="22" t="s">
        <v>3802</v>
      </c>
      <c r="S6176" s="22" t="s">
        <v>29</v>
      </c>
      <c r="T6176" s="23" t="s">
        <v>211</v>
      </c>
      <c r="U6176" s="23"/>
      <c r="V6176" s="22" t="s">
        <v>212</v>
      </c>
      <c r="W6176" s="24" t="s">
        <v>178</v>
      </c>
      <c r="X6176" s="25" t="s">
        <v>179</v>
      </c>
      <c r="Y6176" s="25" t="s">
        <v>114</v>
      </c>
      <c r="Z6176" s="25" t="s">
        <v>57</v>
      </c>
      <c r="AA6176" s="25"/>
      <c r="AB6176" s="26"/>
      <c r="AC6176" s="31">
        <v>2.0304374999999997</v>
      </c>
      <c r="AD6176" s="32"/>
      <c r="AE6176" s="32"/>
      <c r="AF6176" s="32"/>
      <c r="AG6176" s="33"/>
      <c r="AH6176" s="33"/>
      <c r="AI6176" s="33"/>
      <c r="AJ6176" s="27"/>
      <c r="AK6176" s="27"/>
      <c r="AL6176" s="27">
        <v>0.74855462499999992</v>
      </c>
      <c r="AM6176" s="27"/>
      <c r="AN6176" s="27"/>
      <c r="AO6176" s="28" t="s">
        <v>3879</v>
      </c>
      <c r="AP6176" s="51"/>
      <c r="AQ6176" s="51"/>
    </row>
    <row r="6177" spans="1:43" ht="12.65" customHeight="1">
      <c r="A6177" s="13" t="s">
        <v>545</v>
      </c>
      <c r="B6177" s="14" t="s">
        <v>236</v>
      </c>
      <c r="C6177" s="13">
        <v>74</v>
      </c>
      <c r="D6177" s="13" t="s">
        <v>3814</v>
      </c>
      <c r="E6177" s="15" t="s">
        <v>3821</v>
      </c>
      <c r="F6177" s="13">
        <v>50898</v>
      </c>
      <c r="G6177" s="13" t="s">
        <v>3707</v>
      </c>
      <c r="H6177" s="16">
        <v>45885</v>
      </c>
      <c r="I6177" s="17">
        <v>45885</v>
      </c>
      <c r="J6177" s="18" t="s">
        <v>3720</v>
      </c>
      <c r="K6177" s="19">
        <v>0.5625</v>
      </c>
      <c r="L6177" s="19">
        <v>0.64583333333333337</v>
      </c>
      <c r="M6177" s="20">
        <v>0.4375</v>
      </c>
      <c r="N6177" s="19">
        <v>0.52083333333333337</v>
      </c>
      <c r="O6177" s="21">
        <v>8.333333333333337E-2</v>
      </c>
      <c r="P6177" s="13"/>
      <c r="Q6177" s="13"/>
      <c r="R6177" s="22" t="s">
        <v>173</v>
      </c>
      <c r="S6177" s="22" t="s">
        <v>29</v>
      </c>
      <c r="T6177" s="23" t="s">
        <v>211</v>
      </c>
      <c r="U6177" s="23"/>
      <c r="V6177" s="22" t="s">
        <v>212</v>
      </c>
      <c r="W6177" s="24" t="s">
        <v>173</v>
      </c>
      <c r="X6177" s="25" t="s">
        <v>78</v>
      </c>
      <c r="Y6177" s="25" t="s">
        <v>114</v>
      </c>
      <c r="Z6177" s="25" t="s">
        <v>66</v>
      </c>
      <c r="AA6177" s="25"/>
      <c r="AB6177" s="26"/>
      <c r="AC6177" s="31">
        <v>2.0884499999999999</v>
      </c>
      <c r="AD6177" s="32"/>
      <c r="AE6177" s="32"/>
      <c r="AF6177" s="32"/>
      <c r="AG6177" s="33"/>
      <c r="AH6177" s="33"/>
      <c r="AI6177" s="33"/>
      <c r="AJ6177" s="27"/>
      <c r="AK6177" s="27"/>
      <c r="AL6177" s="27">
        <v>0.76994190000000007</v>
      </c>
      <c r="AM6177" s="27"/>
      <c r="AN6177" s="27"/>
      <c r="AO6177" s="28" t="s">
        <v>3879</v>
      </c>
      <c r="AP6177" s="51"/>
      <c r="AQ6177" s="51"/>
    </row>
    <row r="6178" spans="1:43" ht="12.65" customHeight="1">
      <c r="A6178" s="13" t="s">
        <v>545</v>
      </c>
      <c r="B6178" s="14" t="s">
        <v>236</v>
      </c>
      <c r="C6178" s="13">
        <v>74</v>
      </c>
      <c r="D6178" s="13" t="s">
        <v>3814</v>
      </c>
      <c r="E6178" s="15" t="s">
        <v>3821</v>
      </c>
      <c r="F6178" s="13">
        <v>50898</v>
      </c>
      <c r="G6178" s="13" t="s">
        <v>3707</v>
      </c>
      <c r="H6178" s="16">
        <v>45885</v>
      </c>
      <c r="I6178" s="17">
        <v>45885</v>
      </c>
      <c r="J6178" s="18" t="s">
        <v>3720</v>
      </c>
      <c r="K6178" s="19">
        <v>0.66666666666666663</v>
      </c>
      <c r="L6178" s="19">
        <v>0.75</v>
      </c>
      <c r="M6178" s="20">
        <v>0.54166666666666663</v>
      </c>
      <c r="N6178" s="19">
        <v>0.625</v>
      </c>
      <c r="O6178" s="21">
        <v>8.333333333333337E-2</v>
      </c>
      <c r="P6178" s="13"/>
      <c r="Q6178" s="13"/>
      <c r="R6178" s="22" t="s">
        <v>181</v>
      </c>
      <c r="S6178" s="22" t="s">
        <v>29</v>
      </c>
      <c r="T6178" s="23" t="s">
        <v>211</v>
      </c>
      <c r="U6178" s="23"/>
      <c r="V6178" s="22" t="s">
        <v>212</v>
      </c>
      <c r="W6178" s="24" t="s">
        <v>181</v>
      </c>
      <c r="X6178" s="25" t="s">
        <v>153</v>
      </c>
      <c r="Y6178" s="25" t="s">
        <v>114</v>
      </c>
      <c r="Z6178" s="25" t="s">
        <v>73</v>
      </c>
      <c r="AA6178" s="25"/>
      <c r="AB6178" s="26"/>
      <c r="AC6178" s="31">
        <v>2.0304374999999997</v>
      </c>
      <c r="AD6178" s="32"/>
      <c r="AE6178" s="32"/>
      <c r="AF6178" s="32"/>
      <c r="AG6178" s="33"/>
      <c r="AH6178" s="33"/>
      <c r="AI6178" s="33"/>
      <c r="AJ6178" s="27"/>
      <c r="AK6178" s="27"/>
      <c r="AL6178" s="27">
        <v>0.74855462499999992</v>
      </c>
      <c r="AM6178" s="27"/>
      <c r="AN6178" s="27"/>
      <c r="AO6178" s="28" t="s">
        <v>3879</v>
      </c>
      <c r="AP6178" s="51"/>
      <c r="AQ6178" s="51"/>
    </row>
    <row r="6179" spans="1:43" ht="12.65" customHeight="1">
      <c r="A6179" s="13" t="s">
        <v>545</v>
      </c>
      <c r="B6179" s="14" t="s">
        <v>236</v>
      </c>
      <c r="C6179" s="13">
        <v>74</v>
      </c>
      <c r="D6179" s="13" t="s">
        <v>3814</v>
      </c>
      <c r="E6179" s="15" t="s">
        <v>3821</v>
      </c>
      <c r="F6179" s="13">
        <v>50898</v>
      </c>
      <c r="G6179" s="13" t="s">
        <v>3707</v>
      </c>
      <c r="H6179" s="16">
        <v>45885</v>
      </c>
      <c r="I6179" s="17">
        <v>45885</v>
      </c>
      <c r="J6179" s="18" t="s">
        <v>3720</v>
      </c>
      <c r="K6179" s="19">
        <v>0.66666666666666663</v>
      </c>
      <c r="L6179" s="19">
        <v>0.75</v>
      </c>
      <c r="M6179" s="20">
        <v>0.54166666666666663</v>
      </c>
      <c r="N6179" s="19">
        <v>0.625</v>
      </c>
      <c r="O6179" s="21">
        <v>8.333333333333337E-2</v>
      </c>
      <c r="P6179" s="13"/>
      <c r="Q6179" s="13"/>
      <c r="R6179" s="22" t="s">
        <v>180</v>
      </c>
      <c r="S6179" s="22" t="s">
        <v>29</v>
      </c>
      <c r="T6179" s="23" t="s">
        <v>211</v>
      </c>
      <c r="U6179" s="23"/>
      <c r="V6179" s="22" t="s">
        <v>212</v>
      </c>
      <c r="W6179" s="24" t="s">
        <v>180</v>
      </c>
      <c r="X6179" s="25" t="s">
        <v>123</v>
      </c>
      <c r="Y6179" s="25" t="s">
        <v>114</v>
      </c>
      <c r="Z6179" s="25" t="s">
        <v>72</v>
      </c>
      <c r="AA6179" s="25"/>
      <c r="AB6179" s="26"/>
      <c r="AC6179" s="31">
        <v>2.3205</v>
      </c>
      <c r="AD6179" s="32"/>
      <c r="AE6179" s="32"/>
      <c r="AF6179" s="32"/>
      <c r="AG6179" s="33"/>
      <c r="AH6179" s="33"/>
      <c r="AI6179" s="33"/>
      <c r="AJ6179" s="27"/>
      <c r="AK6179" s="27"/>
      <c r="AL6179" s="27">
        <v>0.85549100000000011</v>
      </c>
      <c r="AM6179" s="27"/>
      <c r="AN6179" s="27"/>
      <c r="AO6179" s="28" t="s">
        <v>3879</v>
      </c>
      <c r="AP6179" s="51"/>
      <c r="AQ6179" s="51"/>
    </row>
    <row r="6180" spans="1:43" ht="12.65" customHeight="1">
      <c r="A6180" s="13" t="s">
        <v>545</v>
      </c>
      <c r="B6180" s="14" t="s">
        <v>236</v>
      </c>
      <c r="C6180" s="13">
        <v>74</v>
      </c>
      <c r="D6180" s="13" t="s">
        <v>3814</v>
      </c>
      <c r="E6180" s="15" t="s">
        <v>3821</v>
      </c>
      <c r="F6180" s="13">
        <v>50898</v>
      </c>
      <c r="G6180" s="13" t="s">
        <v>3707</v>
      </c>
      <c r="H6180" s="16">
        <v>45885</v>
      </c>
      <c r="I6180" s="17">
        <v>45885</v>
      </c>
      <c r="J6180" s="18" t="s">
        <v>3720</v>
      </c>
      <c r="K6180" s="19" t="s">
        <v>3715</v>
      </c>
      <c r="L6180" s="19">
        <v>0.85416666666666674</v>
      </c>
      <c r="M6180" s="20" t="s">
        <v>3711</v>
      </c>
      <c r="N6180" s="19">
        <v>0.72916666666666674</v>
      </c>
      <c r="O6180" s="21">
        <v>1.0833333333333335</v>
      </c>
      <c r="P6180" s="13"/>
      <c r="Q6180" s="13"/>
      <c r="R6180" s="22" t="s">
        <v>3659</v>
      </c>
      <c r="S6180" s="22" t="s">
        <v>29</v>
      </c>
      <c r="T6180" s="23" t="s">
        <v>97</v>
      </c>
      <c r="U6180" s="23"/>
      <c r="V6180" s="22" t="s">
        <v>3880</v>
      </c>
      <c r="W6180" s="24" t="s">
        <v>3659</v>
      </c>
      <c r="X6180" s="25" t="s">
        <v>83</v>
      </c>
      <c r="Y6180" s="25" t="s">
        <v>114</v>
      </c>
      <c r="Z6180" s="25" t="s">
        <v>71</v>
      </c>
      <c r="AA6180" s="25"/>
      <c r="AB6180" s="26"/>
      <c r="AC6180" s="31">
        <v>7.1589656250000004</v>
      </c>
      <c r="AD6180" s="32"/>
      <c r="AE6180" s="32"/>
      <c r="AF6180" s="32"/>
      <c r="AG6180" s="33"/>
      <c r="AH6180" s="33"/>
      <c r="AI6180" s="33"/>
      <c r="AJ6180" s="27"/>
      <c r="AK6180" s="27"/>
      <c r="AL6180" s="27">
        <v>2.6392719937500004</v>
      </c>
      <c r="AM6180" s="27"/>
      <c r="AN6180" s="27"/>
      <c r="AO6180" s="28" t="s">
        <v>3879</v>
      </c>
      <c r="AP6180" s="51"/>
      <c r="AQ6180" s="51"/>
    </row>
    <row r="6181" spans="1:43" ht="12.65" customHeight="1">
      <c r="A6181" s="13" t="s">
        <v>545</v>
      </c>
      <c r="B6181" s="14" t="s">
        <v>236</v>
      </c>
      <c r="C6181" s="13">
        <v>74</v>
      </c>
      <c r="D6181" s="13" t="s">
        <v>3814</v>
      </c>
      <c r="E6181" s="15" t="s">
        <v>3821</v>
      </c>
      <c r="F6181" s="13">
        <v>50898</v>
      </c>
      <c r="G6181" s="13" t="s">
        <v>3707</v>
      </c>
      <c r="H6181" s="16">
        <v>45886</v>
      </c>
      <c r="I6181" s="17">
        <v>45886</v>
      </c>
      <c r="J6181" s="18" t="s">
        <v>3695</v>
      </c>
      <c r="K6181" s="19">
        <v>0.45833333333333331</v>
      </c>
      <c r="L6181" s="19">
        <v>0.54166666666666663</v>
      </c>
      <c r="M6181" s="20">
        <v>0.33333333333333331</v>
      </c>
      <c r="N6181" s="19">
        <v>0.41666666666666663</v>
      </c>
      <c r="O6181" s="21">
        <v>8.3333333333333315E-2</v>
      </c>
      <c r="P6181" s="13"/>
      <c r="Q6181" s="13"/>
      <c r="R6181" s="22" t="s">
        <v>184</v>
      </c>
      <c r="S6181" s="22" t="s">
        <v>29</v>
      </c>
      <c r="T6181" s="23" t="s">
        <v>211</v>
      </c>
      <c r="U6181" s="23"/>
      <c r="V6181" s="22" t="s">
        <v>212</v>
      </c>
      <c r="W6181" s="24" t="s">
        <v>184</v>
      </c>
      <c r="X6181" s="25" t="s">
        <v>185</v>
      </c>
      <c r="Y6181" s="25" t="s">
        <v>114</v>
      </c>
      <c r="Z6181" s="25" t="s">
        <v>54</v>
      </c>
      <c r="AA6181" s="25"/>
      <c r="AB6181" s="26"/>
      <c r="AC6181" s="31">
        <v>1.1245499999999997</v>
      </c>
      <c r="AD6181" s="32"/>
      <c r="AE6181" s="32"/>
      <c r="AF6181" s="32"/>
      <c r="AG6181" s="33"/>
      <c r="AH6181" s="33"/>
      <c r="AI6181" s="33"/>
      <c r="AJ6181" s="27"/>
      <c r="AK6181" s="27"/>
      <c r="AL6181" s="27">
        <v>0.41458409999999996</v>
      </c>
      <c r="AM6181" s="27"/>
      <c r="AN6181" s="27"/>
      <c r="AO6181" s="28" t="s">
        <v>3879</v>
      </c>
      <c r="AP6181" s="51"/>
      <c r="AQ6181" s="51"/>
    </row>
    <row r="6182" spans="1:43" ht="12.65" customHeight="1">
      <c r="A6182" s="13" t="s">
        <v>545</v>
      </c>
      <c r="B6182" s="14" t="s">
        <v>236</v>
      </c>
      <c r="C6182" s="13">
        <v>74</v>
      </c>
      <c r="D6182" s="13" t="s">
        <v>3814</v>
      </c>
      <c r="E6182" s="15" t="s">
        <v>3821</v>
      </c>
      <c r="F6182" s="13">
        <v>50898</v>
      </c>
      <c r="G6182" s="13" t="s">
        <v>3707</v>
      </c>
      <c r="H6182" s="16">
        <v>45886</v>
      </c>
      <c r="I6182" s="17">
        <v>45886</v>
      </c>
      <c r="J6182" s="18" t="s">
        <v>3695</v>
      </c>
      <c r="K6182" s="19">
        <v>0.5625</v>
      </c>
      <c r="L6182" s="19">
        <v>0.64583333333333337</v>
      </c>
      <c r="M6182" s="20">
        <v>0.4375</v>
      </c>
      <c r="N6182" s="19">
        <v>0.52083333333333337</v>
      </c>
      <c r="O6182" s="21">
        <v>8.333333333333337E-2</v>
      </c>
      <c r="P6182" s="13"/>
      <c r="Q6182" s="13"/>
      <c r="R6182" s="22" t="s">
        <v>197</v>
      </c>
      <c r="S6182" s="22" t="s">
        <v>29</v>
      </c>
      <c r="T6182" s="23" t="s">
        <v>211</v>
      </c>
      <c r="U6182" s="23"/>
      <c r="V6182" s="22" t="s">
        <v>212</v>
      </c>
      <c r="W6182" s="24" t="s">
        <v>197</v>
      </c>
      <c r="X6182" s="25" t="s">
        <v>198</v>
      </c>
      <c r="Y6182" s="25" t="s">
        <v>114</v>
      </c>
      <c r="Z6182" s="25" t="s">
        <v>70</v>
      </c>
      <c r="AA6182" s="25"/>
      <c r="AB6182" s="26"/>
      <c r="AC6182" s="31">
        <v>2.0304374999999997</v>
      </c>
      <c r="AD6182" s="32"/>
      <c r="AE6182" s="32"/>
      <c r="AF6182" s="32"/>
      <c r="AG6182" s="33"/>
      <c r="AH6182" s="33"/>
      <c r="AI6182" s="33"/>
      <c r="AJ6182" s="27"/>
      <c r="AK6182" s="27"/>
      <c r="AL6182" s="27">
        <v>0.74855462499999992</v>
      </c>
      <c r="AM6182" s="27"/>
      <c r="AN6182" s="27"/>
      <c r="AO6182" s="28" t="s">
        <v>3879</v>
      </c>
      <c r="AP6182" s="51"/>
      <c r="AQ6182" s="51"/>
    </row>
    <row r="6183" spans="1:43" ht="12.65" customHeight="1">
      <c r="A6183" s="13" t="s">
        <v>545</v>
      </c>
      <c r="B6183" s="14" t="s">
        <v>236</v>
      </c>
      <c r="C6183" s="13">
        <v>74</v>
      </c>
      <c r="D6183" s="13" t="s">
        <v>3814</v>
      </c>
      <c r="E6183" s="15" t="s">
        <v>3821</v>
      </c>
      <c r="F6183" s="13">
        <v>50898</v>
      </c>
      <c r="G6183" s="13" t="s">
        <v>3707</v>
      </c>
      <c r="H6183" s="16">
        <v>45886</v>
      </c>
      <c r="I6183" s="17">
        <v>45886</v>
      </c>
      <c r="J6183" s="18" t="s">
        <v>3695</v>
      </c>
      <c r="K6183" s="19">
        <v>0.5625</v>
      </c>
      <c r="L6183" s="19">
        <v>0.64583333333333337</v>
      </c>
      <c r="M6183" s="20">
        <v>0.4375</v>
      </c>
      <c r="N6183" s="19">
        <v>0.52083333333333337</v>
      </c>
      <c r="O6183" s="21">
        <v>8.333333333333337E-2</v>
      </c>
      <c r="P6183" s="13"/>
      <c r="Q6183" s="13"/>
      <c r="R6183" s="22" t="s">
        <v>192</v>
      </c>
      <c r="S6183" s="22" t="s">
        <v>29</v>
      </c>
      <c r="T6183" s="23" t="s">
        <v>211</v>
      </c>
      <c r="U6183" s="23"/>
      <c r="V6183" s="22" t="s">
        <v>212</v>
      </c>
      <c r="W6183" s="24" t="s">
        <v>192</v>
      </c>
      <c r="X6183" s="25" t="s">
        <v>88</v>
      </c>
      <c r="Y6183" s="25" t="s">
        <v>114</v>
      </c>
      <c r="Z6183" s="25" t="s">
        <v>60</v>
      </c>
      <c r="AA6183" s="25"/>
      <c r="AB6183" s="26"/>
      <c r="AC6183" s="31">
        <v>2.2044749999999995</v>
      </c>
      <c r="AD6183" s="32"/>
      <c r="AE6183" s="32"/>
      <c r="AF6183" s="32"/>
      <c r="AG6183" s="33"/>
      <c r="AH6183" s="33"/>
      <c r="AI6183" s="33"/>
      <c r="AJ6183" s="27"/>
      <c r="AK6183" s="27"/>
      <c r="AL6183" s="27">
        <v>0.81271644999999992</v>
      </c>
      <c r="AM6183" s="27"/>
      <c r="AN6183" s="27"/>
      <c r="AO6183" s="28" t="s">
        <v>3879</v>
      </c>
      <c r="AP6183" s="51"/>
      <c r="AQ6183" s="51"/>
    </row>
    <row r="6184" spans="1:43" ht="12.65" customHeight="1">
      <c r="A6184" s="13" t="s">
        <v>545</v>
      </c>
      <c r="B6184" s="14" t="s">
        <v>236</v>
      </c>
      <c r="C6184" s="13">
        <v>74</v>
      </c>
      <c r="D6184" s="13" t="s">
        <v>3814</v>
      </c>
      <c r="E6184" s="15" t="s">
        <v>3821</v>
      </c>
      <c r="F6184" s="13">
        <v>50898</v>
      </c>
      <c r="G6184" s="13" t="s">
        <v>3707</v>
      </c>
      <c r="H6184" s="16">
        <v>45886</v>
      </c>
      <c r="I6184" s="17">
        <v>45886</v>
      </c>
      <c r="J6184" s="18" t="s">
        <v>3695</v>
      </c>
      <c r="K6184" s="19">
        <v>0.5625</v>
      </c>
      <c r="L6184" s="19">
        <v>0.64583333333333337</v>
      </c>
      <c r="M6184" s="20">
        <v>0.4375</v>
      </c>
      <c r="N6184" s="19">
        <v>0.52083333333333337</v>
      </c>
      <c r="O6184" s="21">
        <v>8.333333333333337E-2</v>
      </c>
      <c r="P6184" s="13"/>
      <c r="Q6184" s="13"/>
      <c r="R6184" s="22" t="s">
        <v>188</v>
      </c>
      <c r="S6184" s="22" t="s">
        <v>29</v>
      </c>
      <c r="T6184" s="23" t="s">
        <v>211</v>
      </c>
      <c r="U6184" s="23"/>
      <c r="V6184" s="22" t="s">
        <v>212</v>
      </c>
      <c r="W6184" s="24" t="s">
        <v>188</v>
      </c>
      <c r="X6184" s="25" t="s">
        <v>189</v>
      </c>
      <c r="Y6184" s="25" t="s">
        <v>114</v>
      </c>
      <c r="Z6184" s="25" t="s">
        <v>55</v>
      </c>
      <c r="AA6184" s="25"/>
      <c r="AB6184" s="26"/>
      <c r="AC6184" s="31">
        <v>2.3205</v>
      </c>
      <c r="AD6184" s="32"/>
      <c r="AE6184" s="32"/>
      <c r="AF6184" s="32"/>
      <c r="AG6184" s="33"/>
      <c r="AH6184" s="33"/>
      <c r="AI6184" s="33"/>
      <c r="AJ6184" s="27"/>
      <c r="AK6184" s="27"/>
      <c r="AL6184" s="27">
        <v>0.85549100000000011</v>
      </c>
      <c r="AM6184" s="27"/>
      <c r="AN6184" s="27"/>
      <c r="AO6184" s="28" t="s">
        <v>3879</v>
      </c>
      <c r="AP6184" s="51"/>
      <c r="AQ6184" s="51"/>
    </row>
    <row r="6185" spans="1:43" ht="12.65" customHeight="1">
      <c r="A6185" s="13" t="s">
        <v>545</v>
      </c>
      <c r="B6185" s="14" t="s">
        <v>236</v>
      </c>
      <c r="C6185" s="13">
        <v>74</v>
      </c>
      <c r="D6185" s="13" t="s">
        <v>3814</v>
      </c>
      <c r="E6185" s="15" t="s">
        <v>3821</v>
      </c>
      <c r="F6185" s="13">
        <v>50898</v>
      </c>
      <c r="G6185" s="13" t="s">
        <v>3707</v>
      </c>
      <c r="H6185" s="16">
        <v>45886</v>
      </c>
      <c r="I6185" s="17">
        <v>45886</v>
      </c>
      <c r="J6185" s="18" t="s">
        <v>3695</v>
      </c>
      <c r="K6185" s="19">
        <v>0.66666666666666663</v>
      </c>
      <c r="L6185" s="19">
        <v>0.75</v>
      </c>
      <c r="M6185" s="20">
        <v>0.54166666666666663</v>
      </c>
      <c r="N6185" s="19">
        <v>0.625</v>
      </c>
      <c r="O6185" s="21">
        <v>8.333333333333337E-2</v>
      </c>
      <c r="P6185" s="13"/>
      <c r="Q6185" s="13"/>
      <c r="R6185" s="22" t="s">
        <v>201</v>
      </c>
      <c r="S6185" s="22" t="s">
        <v>29</v>
      </c>
      <c r="T6185" s="23" t="s">
        <v>211</v>
      </c>
      <c r="U6185" s="23"/>
      <c r="V6185" s="22" t="s">
        <v>212</v>
      </c>
      <c r="W6185" s="24" t="s">
        <v>201</v>
      </c>
      <c r="X6185" s="25" t="s">
        <v>126</v>
      </c>
      <c r="Y6185" s="25" t="s">
        <v>114</v>
      </c>
      <c r="Z6185" s="25" t="s">
        <v>56</v>
      </c>
      <c r="AA6185" s="25"/>
      <c r="AB6185" s="26"/>
      <c r="AC6185" s="31">
        <v>2.0304374999999997</v>
      </c>
      <c r="AD6185" s="32"/>
      <c r="AE6185" s="32"/>
      <c r="AF6185" s="32"/>
      <c r="AG6185" s="33"/>
      <c r="AH6185" s="33"/>
      <c r="AI6185" s="33"/>
      <c r="AJ6185" s="27"/>
      <c r="AK6185" s="27"/>
      <c r="AL6185" s="27">
        <v>0.74855462499999992</v>
      </c>
      <c r="AM6185" s="27"/>
      <c r="AN6185" s="27"/>
      <c r="AO6185" s="28" t="s">
        <v>3879</v>
      </c>
      <c r="AP6185" s="51"/>
      <c r="AQ6185" s="51"/>
    </row>
    <row r="6186" spans="1:43" ht="12.65" customHeight="1">
      <c r="A6186" s="13" t="s">
        <v>545</v>
      </c>
      <c r="B6186" s="14" t="s">
        <v>236</v>
      </c>
      <c r="C6186" s="13">
        <v>74</v>
      </c>
      <c r="D6186" s="13" t="s">
        <v>3814</v>
      </c>
      <c r="E6186" s="15" t="s">
        <v>3821</v>
      </c>
      <c r="F6186" s="13">
        <v>50898</v>
      </c>
      <c r="G6186" s="13" t="s">
        <v>3707</v>
      </c>
      <c r="H6186" s="16">
        <v>45886</v>
      </c>
      <c r="I6186" s="17">
        <v>45886</v>
      </c>
      <c r="J6186" s="18" t="s">
        <v>3695</v>
      </c>
      <c r="K6186" s="19">
        <v>0.66666666666666663</v>
      </c>
      <c r="L6186" s="19">
        <v>0.75</v>
      </c>
      <c r="M6186" s="20">
        <v>0.54166666666666663</v>
      </c>
      <c r="N6186" s="19">
        <v>0.625</v>
      </c>
      <c r="O6186" s="21">
        <v>8.333333333333337E-2</v>
      </c>
      <c r="P6186" s="13"/>
      <c r="Q6186" s="13"/>
      <c r="R6186" s="22" t="s">
        <v>202</v>
      </c>
      <c r="S6186" s="22" t="s">
        <v>29</v>
      </c>
      <c r="T6186" s="23" t="s">
        <v>211</v>
      </c>
      <c r="U6186" s="23"/>
      <c r="V6186" s="22" t="s">
        <v>212</v>
      </c>
      <c r="W6186" s="24" t="s">
        <v>202</v>
      </c>
      <c r="X6186" s="25" t="s">
        <v>146</v>
      </c>
      <c r="Y6186" s="25" t="s">
        <v>114</v>
      </c>
      <c r="Z6186" s="25" t="s">
        <v>203</v>
      </c>
      <c r="AA6186" s="25"/>
      <c r="AB6186" s="26"/>
      <c r="AC6186" s="31">
        <v>2.3205</v>
      </c>
      <c r="AD6186" s="32"/>
      <c r="AE6186" s="32"/>
      <c r="AF6186" s="32"/>
      <c r="AG6186" s="33"/>
      <c r="AH6186" s="33"/>
      <c r="AI6186" s="33"/>
      <c r="AJ6186" s="27"/>
      <c r="AK6186" s="27"/>
      <c r="AL6186" s="27">
        <v>0.85549100000000011</v>
      </c>
      <c r="AM6186" s="27"/>
      <c r="AN6186" s="27"/>
      <c r="AO6186" s="28" t="s">
        <v>3879</v>
      </c>
      <c r="AP6186" s="51"/>
      <c r="AQ6186" s="51"/>
    </row>
    <row r="6187" spans="1:43" ht="12.65" customHeight="1">
      <c r="A6187" s="13" t="s">
        <v>545</v>
      </c>
      <c r="B6187" s="14" t="s">
        <v>236</v>
      </c>
      <c r="C6187" s="13">
        <v>74</v>
      </c>
      <c r="D6187" s="13" t="s">
        <v>3814</v>
      </c>
      <c r="E6187" s="15" t="s">
        <v>3821</v>
      </c>
      <c r="F6187" s="13">
        <v>50898</v>
      </c>
      <c r="G6187" s="13" t="s">
        <v>3707</v>
      </c>
      <c r="H6187" s="16">
        <v>45887</v>
      </c>
      <c r="I6187" s="17">
        <v>45887</v>
      </c>
      <c r="J6187" s="18" t="s">
        <v>3701</v>
      </c>
      <c r="K6187" s="19">
        <v>0.66666666666666663</v>
      </c>
      <c r="L6187" s="19">
        <v>0.75</v>
      </c>
      <c r="M6187" s="20">
        <v>0.54166666666666663</v>
      </c>
      <c r="N6187" s="19">
        <v>0.625</v>
      </c>
      <c r="O6187" s="21">
        <v>8.333333333333337E-2</v>
      </c>
      <c r="P6187" s="13"/>
      <c r="Q6187" s="13"/>
      <c r="R6187" s="22" t="s">
        <v>204</v>
      </c>
      <c r="S6187" s="22" t="s">
        <v>29</v>
      </c>
      <c r="T6187" s="23" t="s">
        <v>211</v>
      </c>
      <c r="U6187" s="23"/>
      <c r="V6187" s="22" t="s">
        <v>212</v>
      </c>
      <c r="W6187" s="24" t="s">
        <v>204</v>
      </c>
      <c r="X6187" s="25" t="s">
        <v>90</v>
      </c>
      <c r="Y6187" s="25" t="s">
        <v>114</v>
      </c>
      <c r="Z6187" s="25" t="s">
        <v>63</v>
      </c>
      <c r="AA6187" s="25"/>
      <c r="AB6187" s="26"/>
      <c r="AC6187" s="31">
        <v>1.9289156249999999</v>
      </c>
      <c r="AD6187" s="32"/>
      <c r="AE6187" s="32"/>
      <c r="AF6187" s="32"/>
      <c r="AG6187" s="33"/>
      <c r="AH6187" s="33"/>
      <c r="AI6187" s="33"/>
      <c r="AJ6187" s="27"/>
      <c r="AK6187" s="27"/>
      <c r="AL6187" s="27">
        <v>0.71112689375000004</v>
      </c>
      <c r="AM6187" s="27"/>
      <c r="AN6187" s="27"/>
      <c r="AO6187" s="28" t="s">
        <v>3879</v>
      </c>
      <c r="AP6187" s="51"/>
      <c r="AQ6187" s="51"/>
    </row>
    <row r="6188" spans="1:43" ht="12.65" customHeight="1">
      <c r="A6188" s="13" t="s">
        <v>545</v>
      </c>
      <c r="B6188" s="14" t="s">
        <v>236</v>
      </c>
      <c r="C6188" s="13">
        <v>74</v>
      </c>
      <c r="D6188" s="13" t="s">
        <v>3814</v>
      </c>
      <c r="E6188" s="15" t="s">
        <v>3821</v>
      </c>
      <c r="F6188" s="13">
        <v>50898</v>
      </c>
      <c r="G6188" s="13" t="s">
        <v>3707</v>
      </c>
      <c r="H6188" s="16">
        <v>45887</v>
      </c>
      <c r="I6188" s="17">
        <v>45887</v>
      </c>
      <c r="J6188" s="18" t="s">
        <v>3701</v>
      </c>
      <c r="K6188" s="19">
        <v>0.66666666666666663</v>
      </c>
      <c r="L6188" s="19">
        <v>0.75</v>
      </c>
      <c r="M6188" s="20">
        <v>0.54166666666666663</v>
      </c>
      <c r="N6188" s="19">
        <v>0.625</v>
      </c>
      <c r="O6188" s="21">
        <v>8.333333333333337E-2</v>
      </c>
      <c r="P6188" s="13"/>
      <c r="Q6188" s="13"/>
      <c r="R6188" s="22" t="s">
        <v>207</v>
      </c>
      <c r="S6188" s="22" t="s">
        <v>29</v>
      </c>
      <c r="T6188" s="23" t="s">
        <v>211</v>
      </c>
      <c r="U6188" s="23"/>
      <c r="V6188" s="22" t="s">
        <v>212</v>
      </c>
      <c r="W6188" s="24" t="s">
        <v>207</v>
      </c>
      <c r="X6188" s="25" t="s">
        <v>129</v>
      </c>
      <c r="Y6188" s="25" t="s">
        <v>114</v>
      </c>
      <c r="Z6188" s="25" t="s">
        <v>64</v>
      </c>
      <c r="AA6188" s="25"/>
      <c r="AB6188" s="26"/>
      <c r="AC6188" s="31">
        <v>2.2044749999999995</v>
      </c>
      <c r="AD6188" s="32"/>
      <c r="AE6188" s="32"/>
      <c r="AF6188" s="32"/>
      <c r="AG6188" s="33"/>
      <c r="AH6188" s="33"/>
      <c r="AI6188" s="33"/>
      <c r="AJ6188" s="27"/>
      <c r="AK6188" s="27"/>
      <c r="AL6188" s="27">
        <v>0.81271644999999992</v>
      </c>
      <c r="AM6188" s="27"/>
      <c r="AN6188" s="27"/>
      <c r="AO6188" s="28" t="s">
        <v>3879</v>
      </c>
      <c r="AP6188" s="51"/>
      <c r="AQ6188" s="51"/>
    </row>
    <row r="6189" spans="1:43" ht="12.65" customHeight="1">
      <c r="A6189" s="13" t="s">
        <v>545</v>
      </c>
      <c r="B6189" s="14" t="s">
        <v>236</v>
      </c>
      <c r="C6189" s="13">
        <v>74</v>
      </c>
      <c r="D6189" s="13" t="s">
        <v>3814</v>
      </c>
      <c r="E6189" s="15" t="s">
        <v>3821</v>
      </c>
      <c r="F6189" s="13">
        <v>50898</v>
      </c>
      <c r="G6189" s="13" t="s">
        <v>3707</v>
      </c>
      <c r="H6189" s="16">
        <v>45887</v>
      </c>
      <c r="I6189" s="17">
        <v>45887</v>
      </c>
      <c r="J6189" s="18" t="s">
        <v>3701</v>
      </c>
      <c r="K6189" s="19">
        <v>0.78125</v>
      </c>
      <c r="L6189" s="19">
        <v>0.86458333333333337</v>
      </c>
      <c r="M6189" s="20">
        <v>0.65625</v>
      </c>
      <c r="N6189" s="19">
        <v>0.73958333333333337</v>
      </c>
      <c r="O6189" s="21">
        <v>8.333333333333337E-2</v>
      </c>
      <c r="P6189" s="13"/>
      <c r="Q6189" s="13"/>
      <c r="R6189" s="22" t="s">
        <v>208</v>
      </c>
      <c r="S6189" s="22" t="s">
        <v>29</v>
      </c>
      <c r="T6189" s="23" t="s">
        <v>211</v>
      </c>
      <c r="U6189" s="23"/>
      <c r="V6189" s="22" t="s">
        <v>212</v>
      </c>
      <c r="W6189" s="24" t="s">
        <v>208</v>
      </c>
      <c r="X6189" s="25" t="s">
        <v>127</v>
      </c>
      <c r="Y6189" s="25" t="s">
        <v>114</v>
      </c>
      <c r="Z6189" s="25" t="s">
        <v>62</v>
      </c>
      <c r="AA6189" s="25"/>
      <c r="AB6189" s="26"/>
      <c r="AC6189" s="31">
        <v>3.624665625</v>
      </c>
      <c r="AD6189" s="32"/>
      <c r="AE6189" s="32"/>
      <c r="AF6189" s="32"/>
      <c r="AG6189" s="33"/>
      <c r="AH6189" s="33"/>
      <c r="AI6189" s="33"/>
      <c r="AJ6189" s="27"/>
      <c r="AK6189" s="27"/>
      <c r="AL6189" s="27">
        <v>1.3362933937500001</v>
      </c>
      <c r="AM6189" s="27"/>
      <c r="AN6189" s="27"/>
      <c r="AO6189" s="28" t="s">
        <v>3879</v>
      </c>
      <c r="AP6189" s="51"/>
      <c r="AQ6189" s="51"/>
    </row>
    <row r="6190" spans="1:43" ht="12.65" customHeight="1">
      <c r="A6190" s="13" t="s">
        <v>545</v>
      </c>
      <c r="B6190" s="14" t="s">
        <v>236</v>
      </c>
      <c r="C6190" s="13">
        <v>74</v>
      </c>
      <c r="D6190" s="13" t="s">
        <v>3814</v>
      </c>
      <c r="E6190" s="15" t="s">
        <v>3821</v>
      </c>
      <c r="F6190" s="13">
        <v>50898</v>
      </c>
      <c r="G6190" s="13" t="s">
        <v>3707</v>
      </c>
      <c r="H6190" s="16">
        <v>45891</v>
      </c>
      <c r="I6190" s="17">
        <v>45891</v>
      </c>
      <c r="J6190" s="18" t="s">
        <v>3725</v>
      </c>
      <c r="K6190" s="19" t="s">
        <v>3715</v>
      </c>
      <c r="L6190" s="19">
        <v>0.85416666666666674</v>
      </c>
      <c r="M6190" s="20" t="s">
        <v>3711</v>
      </c>
      <c r="N6190" s="19">
        <v>0.72916666666666674</v>
      </c>
      <c r="O6190" s="21">
        <v>1.0833333333333335</v>
      </c>
      <c r="P6190" s="13"/>
      <c r="Q6190" s="13"/>
      <c r="R6190" s="22" t="s">
        <v>139</v>
      </c>
      <c r="S6190" s="22" t="s">
        <v>29</v>
      </c>
      <c r="T6190" s="23" t="s">
        <v>52</v>
      </c>
      <c r="U6190" s="23"/>
      <c r="V6190" s="22" t="s">
        <v>67</v>
      </c>
      <c r="W6190" s="24" t="s">
        <v>139</v>
      </c>
      <c r="X6190" s="25" t="s">
        <v>71</v>
      </c>
      <c r="Y6190" s="25" t="s">
        <v>114</v>
      </c>
      <c r="Z6190" s="25" t="s">
        <v>66</v>
      </c>
      <c r="AA6190" s="25"/>
      <c r="AB6190" s="26"/>
      <c r="AC6190" s="31">
        <v>7.9700249999999997</v>
      </c>
      <c r="AD6190" s="32"/>
      <c r="AE6190" s="32"/>
      <c r="AF6190" s="32"/>
      <c r="AG6190" s="33"/>
      <c r="AH6190" s="33"/>
      <c r="AI6190" s="33"/>
      <c r="AJ6190" s="27"/>
      <c r="AK6190" s="27"/>
      <c r="AL6190" s="27">
        <v>2.9382825500000003</v>
      </c>
      <c r="AM6190" s="27"/>
      <c r="AN6190" s="27"/>
      <c r="AO6190" s="28" t="s">
        <v>3879</v>
      </c>
      <c r="AP6190" s="51"/>
      <c r="AQ6190" s="51"/>
    </row>
    <row r="6191" spans="1:43" ht="12.65" customHeight="1">
      <c r="A6191" s="13" t="s">
        <v>545</v>
      </c>
      <c r="B6191" s="14" t="s">
        <v>236</v>
      </c>
      <c r="C6191" s="13">
        <v>74</v>
      </c>
      <c r="D6191" s="13" t="s">
        <v>3814</v>
      </c>
      <c r="E6191" s="15" t="s">
        <v>3821</v>
      </c>
      <c r="F6191" s="13">
        <v>50898</v>
      </c>
      <c r="G6191" s="13" t="s">
        <v>3707</v>
      </c>
      <c r="H6191" s="16">
        <v>45892</v>
      </c>
      <c r="I6191" s="17">
        <v>45892</v>
      </c>
      <c r="J6191" s="18" t="s">
        <v>3720</v>
      </c>
      <c r="K6191" s="19" t="s">
        <v>3716</v>
      </c>
      <c r="L6191" s="19">
        <v>0.64583333333333337</v>
      </c>
      <c r="M6191" s="20" t="s">
        <v>3734</v>
      </c>
      <c r="N6191" s="19">
        <v>0.52083333333333337</v>
      </c>
      <c r="O6191" s="21">
        <v>1.0833333333333335</v>
      </c>
      <c r="P6191" s="13"/>
      <c r="Q6191" s="13"/>
      <c r="R6191" s="22" t="s">
        <v>137</v>
      </c>
      <c r="S6191" s="22" t="s">
        <v>29</v>
      </c>
      <c r="T6191" s="23" t="s">
        <v>52</v>
      </c>
      <c r="U6191" s="23"/>
      <c r="V6191" s="22" t="s">
        <v>67</v>
      </c>
      <c r="W6191" s="24" t="s">
        <v>137</v>
      </c>
      <c r="X6191" s="25" t="s">
        <v>85</v>
      </c>
      <c r="Y6191" s="25" t="s">
        <v>114</v>
      </c>
      <c r="Z6191" s="25" t="s">
        <v>57</v>
      </c>
      <c r="AA6191" s="25"/>
      <c r="AB6191" s="26"/>
      <c r="AC6191" s="31">
        <v>2.3205</v>
      </c>
      <c r="AD6191" s="32"/>
      <c r="AE6191" s="32"/>
      <c r="AF6191" s="32"/>
      <c r="AG6191" s="33"/>
      <c r="AH6191" s="33"/>
      <c r="AI6191" s="33"/>
      <c r="AJ6191" s="27"/>
      <c r="AK6191" s="27"/>
      <c r="AL6191" s="27">
        <v>0.85549100000000011</v>
      </c>
      <c r="AM6191" s="27"/>
      <c r="AN6191" s="27"/>
      <c r="AO6191" s="28" t="s">
        <v>3879</v>
      </c>
      <c r="AP6191" s="51"/>
      <c r="AQ6191" s="51"/>
    </row>
    <row r="6192" spans="1:43" ht="12.65" customHeight="1">
      <c r="A6192" s="13" t="s">
        <v>545</v>
      </c>
      <c r="B6192" s="14" t="s">
        <v>236</v>
      </c>
      <c r="C6192" s="13">
        <v>74</v>
      </c>
      <c r="D6192" s="13" t="s">
        <v>3814</v>
      </c>
      <c r="E6192" s="15" t="s">
        <v>3821</v>
      </c>
      <c r="F6192" s="13">
        <v>50898</v>
      </c>
      <c r="G6192" s="13" t="s">
        <v>3707</v>
      </c>
      <c r="H6192" s="16">
        <v>45892</v>
      </c>
      <c r="I6192" s="17">
        <v>45892</v>
      </c>
      <c r="J6192" s="18" t="s">
        <v>3720</v>
      </c>
      <c r="K6192" s="19" t="s">
        <v>3716</v>
      </c>
      <c r="L6192" s="19">
        <v>0.64583333333333337</v>
      </c>
      <c r="M6192" s="20" t="s">
        <v>3734</v>
      </c>
      <c r="N6192" s="19">
        <v>0.52083333333333337</v>
      </c>
      <c r="O6192" s="21">
        <v>1.0833333333333335</v>
      </c>
      <c r="P6192" s="13"/>
      <c r="Q6192" s="13"/>
      <c r="R6192" s="22" t="s">
        <v>133</v>
      </c>
      <c r="S6192" s="22" t="s">
        <v>29</v>
      </c>
      <c r="T6192" s="23" t="s">
        <v>52</v>
      </c>
      <c r="U6192" s="23"/>
      <c r="V6192" s="22" t="s">
        <v>67</v>
      </c>
      <c r="W6192" s="24" t="s">
        <v>133</v>
      </c>
      <c r="X6192" s="25" t="s">
        <v>77</v>
      </c>
      <c r="Y6192" s="25" t="s">
        <v>114</v>
      </c>
      <c r="Z6192" s="25" t="s">
        <v>83</v>
      </c>
      <c r="AA6192" s="25"/>
      <c r="AB6192" s="26"/>
      <c r="AC6192" s="31">
        <v>2.3205</v>
      </c>
      <c r="AD6192" s="32"/>
      <c r="AE6192" s="32"/>
      <c r="AF6192" s="32"/>
      <c r="AG6192" s="33"/>
      <c r="AH6192" s="33"/>
      <c r="AI6192" s="33"/>
      <c r="AJ6192" s="27"/>
      <c r="AK6192" s="27"/>
      <c r="AL6192" s="27">
        <v>0.85549100000000011</v>
      </c>
      <c r="AM6192" s="27"/>
      <c r="AN6192" s="27"/>
      <c r="AO6192" s="28" t="s">
        <v>3879</v>
      </c>
      <c r="AP6192" s="51"/>
      <c r="AQ6192" s="51"/>
    </row>
    <row r="6193" spans="1:43" ht="12.65" customHeight="1">
      <c r="A6193" s="13" t="s">
        <v>545</v>
      </c>
      <c r="B6193" s="14" t="s">
        <v>236</v>
      </c>
      <c r="C6193" s="13">
        <v>74</v>
      </c>
      <c r="D6193" s="13" t="s">
        <v>3814</v>
      </c>
      <c r="E6193" s="15" t="s">
        <v>3821</v>
      </c>
      <c r="F6193" s="13">
        <v>50898</v>
      </c>
      <c r="G6193" s="13" t="s">
        <v>3707</v>
      </c>
      <c r="H6193" s="16">
        <v>45892</v>
      </c>
      <c r="I6193" s="17">
        <v>45892</v>
      </c>
      <c r="J6193" s="18" t="s">
        <v>3720</v>
      </c>
      <c r="K6193" s="19" t="s">
        <v>3716</v>
      </c>
      <c r="L6193" s="19">
        <v>0.64583333333333337</v>
      </c>
      <c r="M6193" s="20" t="s">
        <v>3734</v>
      </c>
      <c r="N6193" s="19">
        <v>0.52083333333333337</v>
      </c>
      <c r="O6193" s="21">
        <v>1.0833333333333335</v>
      </c>
      <c r="P6193" s="13"/>
      <c r="Q6193" s="13"/>
      <c r="R6193" s="22" t="s">
        <v>140</v>
      </c>
      <c r="S6193" s="22" t="s">
        <v>29</v>
      </c>
      <c r="T6193" s="23" t="s">
        <v>52</v>
      </c>
      <c r="U6193" s="23"/>
      <c r="V6193" s="22" t="s">
        <v>67</v>
      </c>
      <c r="W6193" s="24" t="s">
        <v>140</v>
      </c>
      <c r="X6193" s="25" t="s">
        <v>69</v>
      </c>
      <c r="Y6193" s="25" t="s">
        <v>114</v>
      </c>
      <c r="Z6193" s="25" t="s">
        <v>65</v>
      </c>
      <c r="AA6193" s="25"/>
      <c r="AB6193" s="26"/>
      <c r="AC6193" s="31">
        <v>2.3205</v>
      </c>
      <c r="AD6193" s="32"/>
      <c r="AE6193" s="32"/>
      <c r="AF6193" s="32"/>
      <c r="AG6193" s="33"/>
      <c r="AH6193" s="33"/>
      <c r="AI6193" s="33"/>
      <c r="AJ6193" s="27"/>
      <c r="AK6193" s="27"/>
      <c r="AL6193" s="27">
        <v>0.85549100000000011</v>
      </c>
      <c r="AM6193" s="27"/>
      <c r="AN6193" s="27"/>
      <c r="AO6193" s="28" t="s">
        <v>3879</v>
      </c>
      <c r="AP6193" s="51"/>
      <c r="AQ6193" s="51"/>
    </row>
    <row r="6194" spans="1:43" ht="12.65" customHeight="1">
      <c r="A6194" s="13" t="s">
        <v>545</v>
      </c>
      <c r="B6194" s="14" t="s">
        <v>236</v>
      </c>
      <c r="C6194" s="13">
        <v>74</v>
      </c>
      <c r="D6194" s="13" t="s">
        <v>3814</v>
      </c>
      <c r="E6194" s="15" t="s">
        <v>3821</v>
      </c>
      <c r="F6194" s="13">
        <v>50898</v>
      </c>
      <c r="G6194" s="13" t="s">
        <v>3707</v>
      </c>
      <c r="H6194" s="16">
        <v>45892</v>
      </c>
      <c r="I6194" s="17">
        <v>45892</v>
      </c>
      <c r="J6194" s="18" t="s">
        <v>3720</v>
      </c>
      <c r="K6194" s="19" t="s">
        <v>3716</v>
      </c>
      <c r="L6194" s="19">
        <v>0.64583333333333337</v>
      </c>
      <c r="M6194" s="20" t="s">
        <v>3734</v>
      </c>
      <c r="N6194" s="19">
        <v>0.52083333333333337</v>
      </c>
      <c r="O6194" s="21">
        <v>1.0833333333333335</v>
      </c>
      <c r="P6194" s="13"/>
      <c r="Q6194" s="13"/>
      <c r="R6194" s="22" t="s">
        <v>131</v>
      </c>
      <c r="S6194" s="22" t="s">
        <v>29</v>
      </c>
      <c r="T6194" s="23" t="s">
        <v>52</v>
      </c>
      <c r="U6194" s="23"/>
      <c r="V6194" s="22" t="s">
        <v>67</v>
      </c>
      <c r="W6194" s="24" t="s">
        <v>131</v>
      </c>
      <c r="X6194" s="25" t="s">
        <v>73</v>
      </c>
      <c r="Y6194" s="25" t="s">
        <v>114</v>
      </c>
      <c r="Z6194" s="25" t="s">
        <v>56</v>
      </c>
      <c r="AA6194" s="25"/>
      <c r="AB6194" s="26"/>
      <c r="AC6194" s="31">
        <v>2.3205</v>
      </c>
      <c r="AD6194" s="32"/>
      <c r="AE6194" s="32"/>
      <c r="AF6194" s="32"/>
      <c r="AG6194" s="33"/>
      <c r="AH6194" s="33"/>
      <c r="AI6194" s="33"/>
      <c r="AJ6194" s="27"/>
      <c r="AK6194" s="27"/>
      <c r="AL6194" s="27">
        <v>0.85549100000000011</v>
      </c>
      <c r="AM6194" s="27"/>
      <c r="AN6194" s="27"/>
      <c r="AO6194" s="28" t="s">
        <v>3879</v>
      </c>
      <c r="AP6194" s="51"/>
      <c r="AQ6194" s="51"/>
    </row>
    <row r="6195" spans="1:43" ht="12.65" customHeight="1">
      <c r="A6195" s="13" t="s">
        <v>545</v>
      </c>
      <c r="B6195" s="14" t="s">
        <v>236</v>
      </c>
      <c r="C6195" s="13">
        <v>74</v>
      </c>
      <c r="D6195" s="13" t="s">
        <v>3814</v>
      </c>
      <c r="E6195" s="15" t="s">
        <v>3821</v>
      </c>
      <c r="F6195" s="13">
        <v>50898</v>
      </c>
      <c r="G6195" s="13" t="s">
        <v>3707</v>
      </c>
      <c r="H6195" s="16">
        <v>45892</v>
      </c>
      <c r="I6195" s="17">
        <v>45892</v>
      </c>
      <c r="J6195" s="18" t="s">
        <v>3720</v>
      </c>
      <c r="K6195" s="19" t="s">
        <v>3716</v>
      </c>
      <c r="L6195" s="19">
        <v>0.64583333333333337</v>
      </c>
      <c r="M6195" s="20" t="s">
        <v>3734</v>
      </c>
      <c r="N6195" s="19">
        <v>0.52083333333333337</v>
      </c>
      <c r="O6195" s="21">
        <v>1.0833333333333335</v>
      </c>
      <c r="P6195" s="13"/>
      <c r="Q6195" s="13"/>
      <c r="R6195" s="22" t="s">
        <v>141</v>
      </c>
      <c r="S6195" s="22" t="s">
        <v>29</v>
      </c>
      <c r="T6195" s="23" t="s">
        <v>52</v>
      </c>
      <c r="U6195" s="23"/>
      <c r="V6195" s="22" t="s">
        <v>67</v>
      </c>
      <c r="W6195" s="24" t="s">
        <v>141</v>
      </c>
      <c r="X6195" s="25" t="s">
        <v>54</v>
      </c>
      <c r="Y6195" s="25" t="s">
        <v>114</v>
      </c>
      <c r="Z6195" s="25" t="s">
        <v>74</v>
      </c>
      <c r="AA6195" s="25"/>
      <c r="AB6195" s="26"/>
      <c r="AC6195" s="31">
        <v>2.39785</v>
      </c>
      <c r="AD6195" s="32"/>
      <c r="AE6195" s="32"/>
      <c r="AF6195" s="32"/>
      <c r="AG6195" s="33"/>
      <c r="AH6195" s="33"/>
      <c r="AI6195" s="33"/>
      <c r="AJ6195" s="27"/>
      <c r="AK6195" s="27"/>
      <c r="AL6195" s="27">
        <v>0.88400736666666679</v>
      </c>
      <c r="AM6195" s="27"/>
      <c r="AN6195" s="27"/>
      <c r="AO6195" s="28" t="s">
        <v>3879</v>
      </c>
      <c r="AP6195" s="51"/>
      <c r="AQ6195" s="51"/>
    </row>
    <row r="6196" spans="1:43" ht="12.65" customHeight="1">
      <c r="A6196" s="13" t="s">
        <v>545</v>
      </c>
      <c r="B6196" s="14" t="s">
        <v>236</v>
      </c>
      <c r="C6196" s="13">
        <v>74</v>
      </c>
      <c r="D6196" s="13" t="s">
        <v>3814</v>
      </c>
      <c r="E6196" s="15" t="s">
        <v>3821</v>
      </c>
      <c r="F6196" s="13">
        <v>50898</v>
      </c>
      <c r="G6196" s="13" t="s">
        <v>3707</v>
      </c>
      <c r="H6196" s="16">
        <v>45892</v>
      </c>
      <c r="I6196" s="17">
        <v>45892</v>
      </c>
      <c r="J6196" s="18" t="s">
        <v>3720</v>
      </c>
      <c r="K6196" s="19" t="s">
        <v>3717</v>
      </c>
      <c r="L6196" s="19">
        <v>0.77083333333333337</v>
      </c>
      <c r="M6196" s="20" t="s">
        <v>3716</v>
      </c>
      <c r="N6196" s="19">
        <v>0.64583333333333337</v>
      </c>
      <c r="O6196" s="21">
        <v>1.0833333333333335</v>
      </c>
      <c r="P6196" s="13"/>
      <c r="Q6196" s="13"/>
      <c r="R6196" s="22" t="s">
        <v>144</v>
      </c>
      <c r="S6196" s="22" t="s">
        <v>29</v>
      </c>
      <c r="T6196" s="23" t="s">
        <v>52</v>
      </c>
      <c r="U6196" s="23"/>
      <c r="V6196" s="22" t="s">
        <v>67</v>
      </c>
      <c r="W6196" s="24" t="s">
        <v>144</v>
      </c>
      <c r="X6196" s="25" t="s">
        <v>84</v>
      </c>
      <c r="Y6196" s="25" t="s">
        <v>114</v>
      </c>
      <c r="Z6196" s="25" t="s">
        <v>62</v>
      </c>
      <c r="AA6196" s="25"/>
      <c r="AB6196" s="26"/>
      <c r="AC6196" s="31">
        <v>4.7957000000000001</v>
      </c>
      <c r="AD6196" s="32"/>
      <c r="AE6196" s="32"/>
      <c r="AF6196" s="32"/>
      <c r="AG6196" s="33"/>
      <c r="AH6196" s="33"/>
      <c r="AI6196" s="33"/>
      <c r="AJ6196" s="27"/>
      <c r="AK6196" s="27"/>
      <c r="AL6196" s="27">
        <v>1.7680147333333336</v>
      </c>
      <c r="AM6196" s="27"/>
      <c r="AN6196" s="27"/>
      <c r="AO6196" s="28" t="s">
        <v>3879</v>
      </c>
      <c r="AP6196" s="51"/>
      <c r="AQ6196" s="51"/>
    </row>
    <row r="6197" spans="1:43" ht="12.65" customHeight="1">
      <c r="A6197" s="13" t="s">
        <v>545</v>
      </c>
      <c r="B6197" s="14" t="s">
        <v>236</v>
      </c>
      <c r="C6197" s="13">
        <v>74</v>
      </c>
      <c r="D6197" s="13" t="s">
        <v>3814</v>
      </c>
      <c r="E6197" s="15" t="s">
        <v>3821</v>
      </c>
      <c r="F6197" s="13">
        <v>50898</v>
      </c>
      <c r="G6197" s="13" t="s">
        <v>3707</v>
      </c>
      <c r="H6197" s="16">
        <v>45893</v>
      </c>
      <c r="I6197" s="17">
        <v>45893</v>
      </c>
      <c r="J6197" s="18" t="s">
        <v>3695</v>
      </c>
      <c r="K6197" s="19" t="s">
        <v>3716</v>
      </c>
      <c r="L6197" s="19">
        <v>0.64583333333333337</v>
      </c>
      <c r="M6197" s="20" t="s">
        <v>3734</v>
      </c>
      <c r="N6197" s="19">
        <v>0.52083333333333337</v>
      </c>
      <c r="O6197" s="21">
        <v>1.0833333333333335</v>
      </c>
      <c r="P6197" s="13"/>
      <c r="Q6197" s="13"/>
      <c r="R6197" s="22" t="s">
        <v>156</v>
      </c>
      <c r="S6197" s="22" t="s">
        <v>29</v>
      </c>
      <c r="T6197" s="23" t="s">
        <v>52</v>
      </c>
      <c r="U6197" s="23"/>
      <c r="V6197" s="22" t="s">
        <v>67</v>
      </c>
      <c r="W6197" s="24" t="s">
        <v>156</v>
      </c>
      <c r="X6197" s="25" t="s">
        <v>63</v>
      </c>
      <c r="Y6197" s="25" t="s">
        <v>114</v>
      </c>
      <c r="Z6197" s="25" t="s">
        <v>60</v>
      </c>
      <c r="AA6197" s="25"/>
      <c r="AB6197" s="26"/>
      <c r="AC6197" s="31">
        <v>2.5525500000000001</v>
      </c>
      <c r="AD6197" s="32"/>
      <c r="AE6197" s="32"/>
      <c r="AF6197" s="32"/>
      <c r="AG6197" s="33"/>
      <c r="AH6197" s="33"/>
      <c r="AI6197" s="33"/>
      <c r="AJ6197" s="27"/>
      <c r="AK6197" s="27"/>
      <c r="AL6197" s="27">
        <v>0.94104010000000016</v>
      </c>
      <c r="AM6197" s="27"/>
      <c r="AN6197" s="27"/>
      <c r="AO6197" s="28" t="s">
        <v>3879</v>
      </c>
      <c r="AP6197" s="51"/>
      <c r="AQ6197" s="51"/>
    </row>
    <row r="6198" spans="1:43" ht="12.65" customHeight="1">
      <c r="A6198" s="13" t="s">
        <v>545</v>
      </c>
      <c r="B6198" s="14" t="s">
        <v>236</v>
      </c>
      <c r="C6198" s="13">
        <v>74</v>
      </c>
      <c r="D6198" s="13" t="s">
        <v>3814</v>
      </c>
      <c r="E6198" s="15" t="s">
        <v>3821</v>
      </c>
      <c r="F6198" s="13">
        <v>50898</v>
      </c>
      <c r="G6198" s="13" t="s">
        <v>3707</v>
      </c>
      <c r="H6198" s="16">
        <v>45893</v>
      </c>
      <c r="I6198" s="17">
        <v>45893</v>
      </c>
      <c r="J6198" s="18" t="s">
        <v>3695</v>
      </c>
      <c r="K6198" s="19" t="s">
        <v>3711</v>
      </c>
      <c r="L6198" s="19">
        <v>0.72916666666666674</v>
      </c>
      <c r="M6198" s="20" t="s">
        <v>3752</v>
      </c>
      <c r="N6198" s="19">
        <v>0.60416666666666674</v>
      </c>
      <c r="O6198" s="21">
        <v>1.0833333333333335</v>
      </c>
      <c r="P6198" s="13"/>
      <c r="Q6198" s="13"/>
      <c r="R6198" s="22" t="s">
        <v>157</v>
      </c>
      <c r="S6198" s="22" t="s">
        <v>29</v>
      </c>
      <c r="T6198" s="23" t="s">
        <v>52</v>
      </c>
      <c r="U6198" s="23"/>
      <c r="V6198" s="22" t="s">
        <v>67</v>
      </c>
      <c r="W6198" s="24" t="s">
        <v>157</v>
      </c>
      <c r="X6198" s="25" t="s">
        <v>70</v>
      </c>
      <c r="Y6198" s="25" t="s">
        <v>114</v>
      </c>
      <c r="Z6198" s="25" t="s">
        <v>58</v>
      </c>
      <c r="AA6198" s="25"/>
      <c r="AB6198" s="26"/>
      <c r="AC6198" s="31">
        <v>2.7072500000000002</v>
      </c>
      <c r="AD6198" s="32"/>
      <c r="AE6198" s="32"/>
      <c r="AF6198" s="32"/>
      <c r="AG6198" s="33"/>
      <c r="AH6198" s="33"/>
      <c r="AI6198" s="33"/>
      <c r="AJ6198" s="27"/>
      <c r="AK6198" s="27"/>
      <c r="AL6198" s="27">
        <v>0.99807283333333352</v>
      </c>
      <c r="AM6198" s="27"/>
      <c r="AN6198" s="27"/>
      <c r="AO6198" s="28" t="s">
        <v>3879</v>
      </c>
      <c r="AP6198" s="51"/>
      <c r="AQ6198" s="51"/>
    </row>
    <row r="6199" spans="1:43" ht="12.65" customHeight="1">
      <c r="A6199" s="13" t="s">
        <v>545</v>
      </c>
      <c r="B6199" s="14" t="s">
        <v>236</v>
      </c>
      <c r="C6199" s="13">
        <v>74</v>
      </c>
      <c r="D6199" s="13" t="s">
        <v>3814</v>
      </c>
      <c r="E6199" s="15" t="s">
        <v>3821</v>
      </c>
      <c r="F6199" s="13">
        <v>50898</v>
      </c>
      <c r="G6199" s="13" t="s">
        <v>3707</v>
      </c>
      <c r="H6199" s="16">
        <v>45895</v>
      </c>
      <c r="I6199" s="17">
        <v>45895</v>
      </c>
      <c r="J6199" s="18" t="s">
        <v>3785</v>
      </c>
      <c r="K6199" s="19">
        <v>0.78125</v>
      </c>
      <c r="L6199" s="19">
        <v>0.86458333333333337</v>
      </c>
      <c r="M6199" s="20">
        <v>0.65625</v>
      </c>
      <c r="N6199" s="19">
        <v>0.73958333333333337</v>
      </c>
      <c r="O6199" s="21">
        <v>8.333333333333337E-2</v>
      </c>
      <c r="P6199" s="13"/>
      <c r="Q6199" s="13"/>
      <c r="R6199" s="22" t="s">
        <v>209</v>
      </c>
      <c r="S6199" s="22" t="s">
        <v>29</v>
      </c>
      <c r="T6199" s="23" t="s">
        <v>211</v>
      </c>
      <c r="U6199" s="23"/>
      <c r="V6199" s="22" t="s">
        <v>212</v>
      </c>
      <c r="W6199" s="24" t="s">
        <v>209</v>
      </c>
      <c r="X6199" s="25" t="s">
        <v>117</v>
      </c>
      <c r="Y6199" s="25" t="s">
        <v>114</v>
      </c>
      <c r="Z6199" s="25" t="s">
        <v>83</v>
      </c>
      <c r="AA6199" s="25"/>
      <c r="AB6199" s="26"/>
      <c r="AC6199" s="31">
        <v>2.2256718749999997</v>
      </c>
      <c r="AD6199" s="32"/>
      <c r="AE6199" s="32"/>
      <c r="AF6199" s="32"/>
      <c r="AG6199" s="33"/>
      <c r="AH6199" s="33"/>
      <c r="AI6199" s="33"/>
      <c r="AJ6199" s="27"/>
      <c r="AK6199" s="27"/>
      <c r="AL6199" s="27">
        <v>0.82053103124999993</v>
      </c>
      <c r="AM6199" s="27"/>
      <c r="AN6199" s="27"/>
      <c r="AO6199" s="28" t="s">
        <v>3879</v>
      </c>
      <c r="AP6199" s="51"/>
      <c r="AQ6199" s="51"/>
    </row>
    <row r="6200" spans="1:43" ht="12.65" customHeight="1">
      <c r="A6200" s="13" t="s">
        <v>545</v>
      </c>
      <c r="B6200" s="14" t="s">
        <v>236</v>
      </c>
      <c r="C6200" s="13">
        <v>74</v>
      </c>
      <c r="D6200" s="13" t="s">
        <v>3814</v>
      </c>
      <c r="E6200" s="15" t="s">
        <v>3821</v>
      </c>
      <c r="F6200" s="13">
        <v>50898</v>
      </c>
      <c r="G6200" s="13" t="s">
        <v>3707</v>
      </c>
      <c r="H6200" s="16">
        <v>45896</v>
      </c>
      <c r="I6200" s="17">
        <v>45896</v>
      </c>
      <c r="J6200" s="18" t="s">
        <v>3775</v>
      </c>
      <c r="K6200" s="19">
        <v>0.78125</v>
      </c>
      <c r="L6200" s="19">
        <v>0.86458333333333337</v>
      </c>
      <c r="M6200" s="20">
        <v>0.65625</v>
      </c>
      <c r="N6200" s="19">
        <v>0.73958333333333337</v>
      </c>
      <c r="O6200" s="21">
        <v>8.333333333333337E-2</v>
      </c>
      <c r="P6200" s="13"/>
      <c r="Q6200" s="13"/>
      <c r="R6200" s="22" t="s">
        <v>3778</v>
      </c>
      <c r="S6200" s="22" t="s">
        <v>29</v>
      </c>
      <c r="T6200" s="23" t="s">
        <v>211</v>
      </c>
      <c r="U6200" s="23"/>
      <c r="V6200" s="22" t="s">
        <v>212</v>
      </c>
      <c r="W6200" s="24" t="s">
        <v>210</v>
      </c>
      <c r="X6200" s="25" t="s">
        <v>130</v>
      </c>
      <c r="Y6200" s="25" t="s">
        <v>114</v>
      </c>
      <c r="Z6200" s="25" t="s">
        <v>71</v>
      </c>
      <c r="AA6200" s="25"/>
      <c r="AB6200" s="26"/>
      <c r="AC6200" s="31">
        <v>2.5436249999999996</v>
      </c>
      <c r="AD6200" s="32"/>
      <c r="AE6200" s="32"/>
      <c r="AF6200" s="32"/>
      <c r="AG6200" s="33"/>
      <c r="AH6200" s="33"/>
      <c r="AI6200" s="33"/>
      <c r="AJ6200" s="27"/>
      <c r="AK6200" s="27"/>
      <c r="AL6200" s="27">
        <v>0.93774974999999994</v>
      </c>
      <c r="AM6200" s="27"/>
      <c r="AN6200" s="27"/>
      <c r="AO6200" s="28" t="s">
        <v>3879</v>
      </c>
      <c r="AP6200" s="51"/>
      <c r="AQ6200" s="51"/>
    </row>
    <row r="6201" spans="1:43" ht="12.65" customHeight="1">
      <c r="A6201" s="13" t="s">
        <v>545</v>
      </c>
      <c r="B6201" s="14" t="s">
        <v>236</v>
      </c>
      <c r="C6201" s="13">
        <v>74</v>
      </c>
      <c r="D6201" s="13" t="s">
        <v>3814</v>
      </c>
      <c r="E6201" s="15" t="s">
        <v>3821</v>
      </c>
      <c r="F6201" s="13">
        <v>50898</v>
      </c>
      <c r="G6201" s="13" t="s">
        <v>3707</v>
      </c>
      <c r="H6201" s="16">
        <v>45898</v>
      </c>
      <c r="I6201" s="17">
        <v>45898</v>
      </c>
      <c r="J6201" s="18" t="s">
        <v>3725</v>
      </c>
      <c r="K6201" s="19" t="s">
        <v>3715</v>
      </c>
      <c r="L6201" s="19">
        <v>0.85416666666666674</v>
      </c>
      <c r="M6201" s="20" t="s">
        <v>3711</v>
      </c>
      <c r="N6201" s="19">
        <v>0.72916666666666674</v>
      </c>
      <c r="O6201" s="21">
        <v>1.0833333333333335</v>
      </c>
      <c r="P6201" s="13"/>
      <c r="Q6201" s="13"/>
      <c r="R6201" s="22" t="s">
        <v>158</v>
      </c>
      <c r="S6201" s="22" t="s">
        <v>29</v>
      </c>
      <c r="T6201" s="23" t="s">
        <v>52</v>
      </c>
      <c r="U6201" s="23"/>
      <c r="V6201" s="22" t="s">
        <v>68</v>
      </c>
      <c r="W6201" s="24" t="s">
        <v>158</v>
      </c>
      <c r="X6201" s="25" t="s">
        <v>58</v>
      </c>
      <c r="Y6201" s="25" t="s">
        <v>114</v>
      </c>
      <c r="Z6201" s="25" t="s">
        <v>84</v>
      </c>
      <c r="AA6201" s="25"/>
      <c r="AB6201" s="26"/>
      <c r="AC6201" s="31">
        <v>3.3915000000000002</v>
      </c>
      <c r="AD6201" s="32"/>
      <c r="AE6201" s="32"/>
      <c r="AF6201" s="32"/>
      <c r="AG6201" s="33"/>
      <c r="AH6201" s="33"/>
      <c r="AI6201" s="33"/>
      <c r="AJ6201" s="27"/>
      <c r="AK6201" s="27"/>
      <c r="AL6201" s="27">
        <v>1.2503330000000001</v>
      </c>
      <c r="AM6201" s="27"/>
      <c r="AN6201" s="27"/>
      <c r="AO6201" s="28" t="s">
        <v>3879</v>
      </c>
      <c r="AP6201" s="51"/>
      <c r="AQ6201" s="51"/>
    </row>
    <row r="6202" spans="1:43" ht="12.65" customHeight="1">
      <c r="A6202" s="13" t="s">
        <v>545</v>
      </c>
      <c r="B6202" s="14" t="s">
        <v>236</v>
      </c>
      <c r="C6202" s="13">
        <v>74</v>
      </c>
      <c r="D6202" s="13" t="s">
        <v>3814</v>
      </c>
      <c r="E6202" s="15" t="s">
        <v>3821</v>
      </c>
      <c r="F6202" s="13">
        <v>50898</v>
      </c>
      <c r="G6202" s="13" t="s">
        <v>3707</v>
      </c>
      <c r="H6202" s="16">
        <v>45899</v>
      </c>
      <c r="I6202" s="17">
        <v>45899</v>
      </c>
      <c r="J6202" s="18" t="s">
        <v>3720</v>
      </c>
      <c r="K6202" s="19" t="s">
        <v>3716</v>
      </c>
      <c r="L6202" s="19">
        <v>0.64583333333333337</v>
      </c>
      <c r="M6202" s="20" t="s">
        <v>3734</v>
      </c>
      <c r="N6202" s="19">
        <v>0.52083333333333337</v>
      </c>
      <c r="O6202" s="21">
        <v>1.0833333333333335</v>
      </c>
      <c r="P6202" s="13"/>
      <c r="Q6202" s="13"/>
      <c r="R6202" s="22" t="s">
        <v>135</v>
      </c>
      <c r="S6202" s="22" t="s">
        <v>29</v>
      </c>
      <c r="T6202" s="23" t="s">
        <v>52</v>
      </c>
      <c r="U6202" s="23"/>
      <c r="V6202" s="22" t="s">
        <v>68</v>
      </c>
      <c r="W6202" s="24" t="s">
        <v>135</v>
      </c>
      <c r="X6202" s="25" t="s">
        <v>74</v>
      </c>
      <c r="Y6202" s="25" t="s">
        <v>114</v>
      </c>
      <c r="Z6202" s="25" t="s">
        <v>69</v>
      </c>
      <c r="AA6202" s="25"/>
      <c r="AB6202" s="26"/>
      <c r="AC6202" s="31">
        <v>2.3205</v>
      </c>
      <c r="AD6202" s="32"/>
      <c r="AE6202" s="32"/>
      <c r="AF6202" s="32"/>
      <c r="AG6202" s="33"/>
      <c r="AH6202" s="33"/>
      <c r="AI6202" s="33"/>
      <c r="AJ6202" s="27"/>
      <c r="AK6202" s="27"/>
      <c r="AL6202" s="27">
        <v>0.85549100000000011</v>
      </c>
      <c r="AM6202" s="27"/>
      <c r="AN6202" s="27"/>
      <c r="AO6202" s="28" t="s">
        <v>3879</v>
      </c>
      <c r="AP6202" s="51"/>
      <c r="AQ6202" s="51"/>
    </row>
    <row r="6203" spans="1:43" ht="12.65" customHeight="1">
      <c r="A6203" s="13" t="s">
        <v>545</v>
      </c>
      <c r="B6203" s="14" t="s">
        <v>236</v>
      </c>
      <c r="C6203" s="13">
        <v>74</v>
      </c>
      <c r="D6203" s="13" t="s">
        <v>3814</v>
      </c>
      <c r="E6203" s="15" t="s">
        <v>3821</v>
      </c>
      <c r="F6203" s="13">
        <v>50898</v>
      </c>
      <c r="G6203" s="13" t="s">
        <v>3707</v>
      </c>
      <c r="H6203" s="16">
        <v>45899</v>
      </c>
      <c r="I6203" s="17">
        <v>45899</v>
      </c>
      <c r="J6203" s="18" t="s">
        <v>3720</v>
      </c>
      <c r="K6203" s="19" t="s">
        <v>3716</v>
      </c>
      <c r="L6203" s="19">
        <v>0.64583333333333337</v>
      </c>
      <c r="M6203" s="20" t="s">
        <v>3734</v>
      </c>
      <c r="N6203" s="19">
        <v>0.52083333333333337</v>
      </c>
      <c r="O6203" s="21">
        <v>1.0833333333333335</v>
      </c>
      <c r="P6203" s="13"/>
      <c r="Q6203" s="13"/>
      <c r="R6203" s="22" t="s">
        <v>143</v>
      </c>
      <c r="S6203" s="22" t="s">
        <v>29</v>
      </c>
      <c r="T6203" s="23" t="s">
        <v>52</v>
      </c>
      <c r="U6203" s="23"/>
      <c r="V6203" s="22" t="s">
        <v>68</v>
      </c>
      <c r="W6203" s="24" t="s">
        <v>143</v>
      </c>
      <c r="X6203" s="25" t="s">
        <v>83</v>
      </c>
      <c r="Y6203" s="25" t="s">
        <v>114</v>
      </c>
      <c r="Z6203" s="25" t="s">
        <v>70</v>
      </c>
      <c r="AA6203" s="25"/>
      <c r="AB6203" s="26"/>
      <c r="AC6203" s="31">
        <v>2.3205</v>
      </c>
      <c r="AD6203" s="32"/>
      <c r="AE6203" s="32"/>
      <c r="AF6203" s="32"/>
      <c r="AG6203" s="33"/>
      <c r="AH6203" s="33"/>
      <c r="AI6203" s="33"/>
      <c r="AJ6203" s="27"/>
      <c r="AK6203" s="27"/>
      <c r="AL6203" s="27">
        <v>0.85549100000000011</v>
      </c>
      <c r="AM6203" s="27"/>
      <c r="AN6203" s="27"/>
      <c r="AO6203" s="28" t="s">
        <v>3879</v>
      </c>
      <c r="AP6203" s="51"/>
      <c r="AQ6203" s="51"/>
    </row>
    <row r="6204" spans="1:43" ht="12.65" customHeight="1">
      <c r="A6204" s="13" t="s">
        <v>545</v>
      </c>
      <c r="B6204" s="14" t="s">
        <v>236</v>
      </c>
      <c r="C6204" s="13">
        <v>74</v>
      </c>
      <c r="D6204" s="13" t="s">
        <v>3814</v>
      </c>
      <c r="E6204" s="15" t="s">
        <v>3821</v>
      </c>
      <c r="F6204" s="13">
        <v>50898</v>
      </c>
      <c r="G6204" s="13" t="s">
        <v>3707</v>
      </c>
      <c r="H6204" s="16">
        <v>45899</v>
      </c>
      <c r="I6204" s="17">
        <v>45899</v>
      </c>
      <c r="J6204" s="18" t="s">
        <v>3720</v>
      </c>
      <c r="K6204" s="19" t="s">
        <v>3716</v>
      </c>
      <c r="L6204" s="19">
        <v>0.64583333333333337</v>
      </c>
      <c r="M6204" s="20" t="s">
        <v>3734</v>
      </c>
      <c r="N6204" s="19">
        <v>0.52083333333333337</v>
      </c>
      <c r="O6204" s="21">
        <v>1.0833333333333335</v>
      </c>
      <c r="P6204" s="13"/>
      <c r="Q6204" s="13"/>
      <c r="R6204" s="22" t="s">
        <v>134</v>
      </c>
      <c r="S6204" s="22" t="s">
        <v>29</v>
      </c>
      <c r="T6204" s="23" t="s">
        <v>52</v>
      </c>
      <c r="U6204" s="23"/>
      <c r="V6204" s="22" t="s">
        <v>68</v>
      </c>
      <c r="W6204" s="24" t="s">
        <v>134</v>
      </c>
      <c r="X6204" s="25" t="s">
        <v>65</v>
      </c>
      <c r="Y6204" s="25" t="s">
        <v>114</v>
      </c>
      <c r="Z6204" s="25" t="s">
        <v>54</v>
      </c>
      <c r="AA6204" s="25"/>
      <c r="AB6204" s="26"/>
      <c r="AC6204" s="31">
        <v>2.39785</v>
      </c>
      <c r="AD6204" s="32"/>
      <c r="AE6204" s="32"/>
      <c r="AF6204" s="32"/>
      <c r="AG6204" s="33"/>
      <c r="AH6204" s="33"/>
      <c r="AI6204" s="33"/>
      <c r="AJ6204" s="27"/>
      <c r="AK6204" s="27"/>
      <c r="AL6204" s="27">
        <v>0.88400736666666679</v>
      </c>
      <c r="AM6204" s="27"/>
      <c r="AN6204" s="27"/>
      <c r="AO6204" s="28" t="s">
        <v>3879</v>
      </c>
      <c r="AP6204" s="51"/>
      <c r="AQ6204" s="51"/>
    </row>
    <row r="6205" spans="1:43" ht="12.65" customHeight="1">
      <c r="A6205" s="13" t="s">
        <v>545</v>
      </c>
      <c r="B6205" s="14" t="s">
        <v>236</v>
      </c>
      <c r="C6205" s="13">
        <v>74</v>
      </c>
      <c r="D6205" s="13" t="s">
        <v>3814</v>
      </c>
      <c r="E6205" s="15" t="s">
        <v>3821</v>
      </c>
      <c r="F6205" s="13">
        <v>50898</v>
      </c>
      <c r="G6205" s="13" t="s">
        <v>3707</v>
      </c>
      <c r="H6205" s="16">
        <v>45899</v>
      </c>
      <c r="I6205" s="17">
        <v>45899</v>
      </c>
      <c r="J6205" s="18" t="s">
        <v>3720</v>
      </c>
      <c r="K6205" s="19" t="s">
        <v>3716</v>
      </c>
      <c r="L6205" s="19">
        <v>0.64583333333333337</v>
      </c>
      <c r="M6205" s="20" t="s">
        <v>3734</v>
      </c>
      <c r="N6205" s="19">
        <v>0.52083333333333337</v>
      </c>
      <c r="O6205" s="21">
        <v>1.0833333333333335</v>
      </c>
      <c r="P6205" s="13"/>
      <c r="Q6205" s="13"/>
      <c r="R6205" s="22" t="s">
        <v>136</v>
      </c>
      <c r="S6205" s="22" t="s">
        <v>29</v>
      </c>
      <c r="T6205" s="23" t="s">
        <v>52</v>
      </c>
      <c r="U6205" s="23"/>
      <c r="V6205" s="22" t="s">
        <v>68</v>
      </c>
      <c r="W6205" s="24" t="s">
        <v>136</v>
      </c>
      <c r="X6205" s="25" t="s">
        <v>66</v>
      </c>
      <c r="Y6205" s="25" t="s">
        <v>114</v>
      </c>
      <c r="Z6205" s="25" t="s">
        <v>85</v>
      </c>
      <c r="AA6205" s="25"/>
      <c r="AB6205" s="26"/>
      <c r="AC6205" s="31">
        <v>2.39785</v>
      </c>
      <c r="AD6205" s="32"/>
      <c r="AE6205" s="32"/>
      <c r="AF6205" s="32"/>
      <c r="AG6205" s="33"/>
      <c r="AH6205" s="33"/>
      <c r="AI6205" s="33"/>
      <c r="AJ6205" s="27"/>
      <c r="AK6205" s="27"/>
      <c r="AL6205" s="27">
        <v>0.88400736666666679</v>
      </c>
      <c r="AM6205" s="27"/>
      <c r="AN6205" s="27"/>
      <c r="AO6205" s="28" t="s">
        <v>3879</v>
      </c>
      <c r="AP6205" s="51"/>
      <c r="AQ6205" s="51"/>
    </row>
    <row r="6206" spans="1:43" ht="12.65" customHeight="1">
      <c r="A6206" s="13" t="s">
        <v>545</v>
      </c>
      <c r="B6206" s="14" t="s">
        <v>236</v>
      </c>
      <c r="C6206" s="13">
        <v>74</v>
      </c>
      <c r="D6206" s="13" t="s">
        <v>3814</v>
      </c>
      <c r="E6206" s="15" t="s">
        <v>3821</v>
      </c>
      <c r="F6206" s="13">
        <v>50898</v>
      </c>
      <c r="G6206" s="13" t="s">
        <v>3707</v>
      </c>
      <c r="H6206" s="16">
        <v>45899</v>
      </c>
      <c r="I6206" s="17">
        <v>45899</v>
      </c>
      <c r="J6206" s="18" t="s">
        <v>3720</v>
      </c>
      <c r="K6206" s="19" t="s">
        <v>3717</v>
      </c>
      <c r="L6206" s="19">
        <v>0.77083333333333337</v>
      </c>
      <c r="M6206" s="20" t="s">
        <v>3716</v>
      </c>
      <c r="N6206" s="19">
        <v>0.64583333333333337</v>
      </c>
      <c r="O6206" s="21">
        <v>1.0833333333333335</v>
      </c>
      <c r="P6206" s="13"/>
      <c r="Q6206" s="13"/>
      <c r="R6206" s="22" t="s">
        <v>138</v>
      </c>
      <c r="S6206" s="22" t="s">
        <v>29</v>
      </c>
      <c r="T6206" s="23" t="s">
        <v>52</v>
      </c>
      <c r="U6206" s="23"/>
      <c r="V6206" s="22" t="s">
        <v>68</v>
      </c>
      <c r="W6206" s="24" t="s">
        <v>138</v>
      </c>
      <c r="X6206" s="25" t="s">
        <v>56</v>
      </c>
      <c r="Y6206" s="25" t="s">
        <v>114</v>
      </c>
      <c r="Z6206" s="25" t="s">
        <v>71</v>
      </c>
      <c r="AA6206" s="25"/>
      <c r="AB6206" s="26"/>
      <c r="AC6206" s="31">
        <v>7.193550000000001</v>
      </c>
      <c r="AD6206" s="32"/>
      <c r="AE6206" s="32"/>
      <c r="AF6206" s="32"/>
      <c r="AG6206" s="33"/>
      <c r="AH6206" s="33"/>
      <c r="AI6206" s="33"/>
      <c r="AJ6206" s="27"/>
      <c r="AK6206" s="27"/>
      <c r="AL6206" s="27">
        <v>2.6520221000000004</v>
      </c>
      <c r="AM6206" s="27"/>
      <c r="AN6206" s="27"/>
      <c r="AO6206" s="28" t="s">
        <v>3879</v>
      </c>
      <c r="AP6206" s="51"/>
      <c r="AQ6206" s="51"/>
    </row>
    <row r="6207" spans="1:43" ht="12.65" customHeight="1">
      <c r="A6207" s="13" t="s">
        <v>545</v>
      </c>
      <c r="B6207" s="14" t="s">
        <v>236</v>
      </c>
      <c r="C6207" s="13">
        <v>74</v>
      </c>
      <c r="D6207" s="13" t="s">
        <v>3814</v>
      </c>
      <c r="E6207" s="15" t="s">
        <v>3821</v>
      </c>
      <c r="F6207" s="13">
        <v>50898</v>
      </c>
      <c r="G6207" s="13" t="s">
        <v>3707</v>
      </c>
      <c r="H6207" s="16">
        <v>45900</v>
      </c>
      <c r="I6207" s="17">
        <v>45900</v>
      </c>
      <c r="J6207" s="18" t="s">
        <v>3695</v>
      </c>
      <c r="K6207" s="19" t="s">
        <v>3716</v>
      </c>
      <c r="L6207" s="19">
        <v>0.64583333333333337</v>
      </c>
      <c r="M6207" s="20" t="s">
        <v>3734</v>
      </c>
      <c r="N6207" s="19">
        <v>0.52083333333333337</v>
      </c>
      <c r="O6207" s="21">
        <v>1.0833333333333335</v>
      </c>
      <c r="P6207" s="13"/>
      <c r="Q6207" s="13"/>
      <c r="R6207" s="22" t="s">
        <v>142</v>
      </c>
      <c r="S6207" s="22" t="s">
        <v>29</v>
      </c>
      <c r="T6207" s="23" t="s">
        <v>52</v>
      </c>
      <c r="U6207" s="23"/>
      <c r="V6207" s="22" t="s">
        <v>68</v>
      </c>
      <c r="W6207" s="24" t="s">
        <v>142</v>
      </c>
      <c r="X6207" s="25" t="s">
        <v>57</v>
      </c>
      <c r="Y6207" s="25" t="s">
        <v>114</v>
      </c>
      <c r="Z6207" s="25" t="s">
        <v>63</v>
      </c>
      <c r="AA6207" s="25"/>
      <c r="AB6207" s="26"/>
      <c r="AC6207" s="31">
        <v>2.3205</v>
      </c>
      <c r="AD6207" s="32"/>
      <c r="AE6207" s="32"/>
      <c r="AF6207" s="32"/>
      <c r="AG6207" s="33"/>
      <c r="AH6207" s="33"/>
      <c r="AI6207" s="33"/>
      <c r="AJ6207" s="27"/>
      <c r="AK6207" s="27"/>
      <c r="AL6207" s="27">
        <v>0.85549100000000011</v>
      </c>
      <c r="AM6207" s="27"/>
      <c r="AN6207" s="27"/>
      <c r="AO6207" s="28" t="s">
        <v>3879</v>
      </c>
      <c r="AP6207" s="51"/>
      <c r="AQ6207" s="51"/>
    </row>
    <row r="6208" spans="1:43" ht="12.65" customHeight="1">
      <c r="A6208" s="13" t="s">
        <v>545</v>
      </c>
      <c r="B6208" s="14" t="s">
        <v>236</v>
      </c>
      <c r="C6208" s="13">
        <v>74</v>
      </c>
      <c r="D6208" s="13" t="s">
        <v>3814</v>
      </c>
      <c r="E6208" s="15" t="s">
        <v>3821</v>
      </c>
      <c r="F6208" s="13">
        <v>50898</v>
      </c>
      <c r="G6208" s="13" t="s">
        <v>3707</v>
      </c>
      <c r="H6208" s="16">
        <v>45900</v>
      </c>
      <c r="I6208" s="17">
        <v>45900</v>
      </c>
      <c r="J6208" s="18" t="s">
        <v>3695</v>
      </c>
      <c r="K6208" s="19" t="s">
        <v>3711</v>
      </c>
      <c r="L6208" s="19">
        <v>0.72916666666666674</v>
      </c>
      <c r="M6208" s="20" t="s">
        <v>3752</v>
      </c>
      <c r="N6208" s="19">
        <v>0.60416666666666674</v>
      </c>
      <c r="O6208" s="21">
        <v>1.0833333333333335</v>
      </c>
      <c r="P6208" s="13"/>
      <c r="Q6208" s="13"/>
      <c r="R6208" s="22" t="s">
        <v>132</v>
      </c>
      <c r="S6208" s="22" t="s">
        <v>29</v>
      </c>
      <c r="T6208" s="23" t="s">
        <v>52</v>
      </c>
      <c r="U6208" s="23"/>
      <c r="V6208" s="22" t="s">
        <v>68</v>
      </c>
      <c r="W6208" s="24" t="s">
        <v>132</v>
      </c>
      <c r="X6208" s="25" t="s">
        <v>62</v>
      </c>
      <c r="Y6208" s="25" t="s">
        <v>114</v>
      </c>
      <c r="Z6208" s="25" t="s">
        <v>77</v>
      </c>
      <c r="AA6208" s="25"/>
      <c r="AB6208" s="26"/>
      <c r="AC6208" s="31">
        <v>4.4089499999999999</v>
      </c>
      <c r="AD6208" s="32"/>
      <c r="AE6208" s="32"/>
      <c r="AF6208" s="32"/>
      <c r="AG6208" s="33"/>
      <c r="AH6208" s="33"/>
      <c r="AI6208" s="33"/>
      <c r="AJ6208" s="27"/>
      <c r="AK6208" s="27"/>
      <c r="AL6208" s="27">
        <v>1.6254329000000001</v>
      </c>
      <c r="AM6208" s="27"/>
      <c r="AN6208" s="27"/>
      <c r="AO6208" s="28" t="s">
        <v>3879</v>
      </c>
      <c r="AP6208" s="51"/>
      <c r="AQ6208" s="51"/>
    </row>
    <row r="6209" spans="1:43" ht="12.65" customHeight="1">
      <c r="A6209" s="13" t="s">
        <v>545</v>
      </c>
      <c r="B6209" s="14" t="s">
        <v>236</v>
      </c>
      <c r="C6209" s="13">
        <v>74</v>
      </c>
      <c r="D6209" s="13" t="s">
        <v>3814</v>
      </c>
      <c r="E6209" s="15" t="s">
        <v>3821</v>
      </c>
      <c r="F6209" s="13">
        <v>50898</v>
      </c>
      <c r="G6209" s="13" t="s">
        <v>3707</v>
      </c>
      <c r="H6209" s="16">
        <v>45900</v>
      </c>
      <c r="I6209" s="17">
        <v>45900</v>
      </c>
      <c r="J6209" s="18" t="s">
        <v>3695</v>
      </c>
      <c r="K6209" s="19" t="s">
        <v>3696</v>
      </c>
      <c r="L6209" s="19">
        <v>0.8125</v>
      </c>
      <c r="M6209" s="20" t="s">
        <v>3730</v>
      </c>
      <c r="N6209" s="19">
        <v>0.6875</v>
      </c>
      <c r="O6209" s="21">
        <v>1.0833333333333335</v>
      </c>
      <c r="P6209" s="13"/>
      <c r="Q6209" s="13"/>
      <c r="R6209" s="22" t="s">
        <v>159</v>
      </c>
      <c r="S6209" s="22" t="s">
        <v>29</v>
      </c>
      <c r="T6209" s="23" t="s">
        <v>52</v>
      </c>
      <c r="U6209" s="23"/>
      <c r="V6209" s="22" t="s">
        <v>68</v>
      </c>
      <c r="W6209" s="24" t="s">
        <v>159</v>
      </c>
      <c r="X6209" s="25" t="s">
        <v>60</v>
      </c>
      <c r="Y6209" s="25" t="s">
        <v>114</v>
      </c>
      <c r="Z6209" s="25" t="s">
        <v>73</v>
      </c>
      <c r="AA6209" s="25"/>
      <c r="AB6209" s="26"/>
      <c r="AC6209" s="31">
        <v>2.5525500000000001</v>
      </c>
      <c r="AD6209" s="32"/>
      <c r="AE6209" s="32"/>
      <c r="AF6209" s="32"/>
      <c r="AG6209" s="33"/>
      <c r="AH6209" s="33"/>
      <c r="AI6209" s="33"/>
      <c r="AJ6209" s="27"/>
      <c r="AK6209" s="27"/>
      <c r="AL6209" s="27">
        <v>0.94104010000000016</v>
      </c>
      <c r="AM6209" s="27"/>
      <c r="AN6209" s="27"/>
      <c r="AO6209" s="28" t="s">
        <v>3879</v>
      </c>
      <c r="AP6209" s="51"/>
      <c r="AQ6209" s="51"/>
    </row>
    <row r="6210" spans="1:43" ht="12.65" customHeight="1">
      <c r="A6210" s="13" t="s">
        <v>213</v>
      </c>
      <c r="B6210" s="14" t="s">
        <v>2261</v>
      </c>
      <c r="C6210" s="13">
        <v>124</v>
      </c>
      <c r="D6210" s="13" t="s">
        <v>2262</v>
      </c>
      <c r="E6210" s="15" t="s">
        <v>3754</v>
      </c>
      <c r="F6210" s="13">
        <v>39166</v>
      </c>
      <c r="G6210" s="13" t="s">
        <v>3707</v>
      </c>
      <c r="H6210" s="16">
        <v>45898</v>
      </c>
      <c r="I6210" s="17">
        <v>45898</v>
      </c>
      <c r="J6210" s="18" t="s">
        <v>3725</v>
      </c>
      <c r="K6210" s="19" t="s">
        <v>3715</v>
      </c>
      <c r="L6210" s="19">
        <v>0.85416666666666674</v>
      </c>
      <c r="M6210" s="20" t="s">
        <v>3719</v>
      </c>
      <c r="N6210" s="19">
        <v>1.0208333333333333</v>
      </c>
      <c r="O6210" s="21">
        <v>1.083333333333333</v>
      </c>
      <c r="P6210" s="13"/>
      <c r="Q6210" s="13"/>
      <c r="R6210" s="22" t="s">
        <v>158</v>
      </c>
      <c r="S6210" s="22" t="s">
        <v>29</v>
      </c>
      <c r="T6210" s="23" t="s">
        <v>52</v>
      </c>
      <c r="U6210" s="23"/>
      <c r="V6210" s="22" t="s">
        <v>68</v>
      </c>
      <c r="W6210" s="24" t="s">
        <v>158</v>
      </c>
      <c r="X6210" s="25" t="s">
        <v>58</v>
      </c>
      <c r="Y6210" s="25" t="s">
        <v>114</v>
      </c>
      <c r="Z6210" s="25" t="s">
        <v>84</v>
      </c>
      <c r="AA6210" s="25"/>
      <c r="AB6210" s="26"/>
      <c r="AC6210" s="31">
        <v>1.2920000000000003</v>
      </c>
      <c r="AD6210" s="32"/>
      <c r="AE6210" s="32"/>
      <c r="AF6210" s="32"/>
      <c r="AG6210" s="33"/>
      <c r="AH6210" s="33"/>
      <c r="AI6210" s="33"/>
      <c r="AJ6210" s="27"/>
      <c r="AK6210" s="27"/>
      <c r="AL6210" s="27">
        <v>0.14642666666666668</v>
      </c>
      <c r="AM6210" s="27"/>
      <c r="AN6210" s="27"/>
      <c r="AO6210" s="28" t="s">
        <v>3879</v>
      </c>
      <c r="AP6210" s="51"/>
      <c r="AQ6210" s="51"/>
    </row>
    <row r="6211" spans="1:43" ht="12.65" customHeight="1">
      <c r="A6211" s="13" t="s">
        <v>213</v>
      </c>
      <c r="B6211" s="14" t="s">
        <v>2276</v>
      </c>
      <c r="C6211" s="13">
        <v>48</v>
      </c>
      <c r="D6211" s="13" t="s">
        <v>222</v>
      </c>
      <c r="E6211" s="15" t="s">
        <v>3743</v>
      </c>
      <c r="F6211" s="13">
        <v>7549</v>
      </c>
      <c r="G6211" s="13" t="s">
        <v>3707</v>
      </c>
      <c r="H6211" s="16">
        <v>45892</v>
      </c>
      <c r="I6211" s="17">
        <v>45892</v>
      </c>
      <c r="J6211" s="18" t="s">
        <v>3720</v>
      </c>
      <c r="K6211" s="19" t="s">
        <v>3716</v>
      </c>
      <c r="L6211" s="19">
        <v>0.64583333333333337</v>
      </c>
      <c r="M6211" s="20" t="s">
        <v>3712</v>
      </c>
      <c r="N6211" s="19">
        <v>1.0625</v>
      </c>
      <c r="O6211" s="21">
        <v>1.0833333333333335</v>
      </c>
      <c r="P6211" s="13"/>
      <c r="Q6211" s="13"/>
      <c r="R6211" s="22" t="s">
        <v>133</v>
      </c>
      <c r="S6211" s="22" t="s">
        <v>29</v>
      </c>
      <c r="T6211" s="23" t="s">
        <v>52</v>
      </c>
      <c r="U6211" s="23"/>
      <c r="V6211" s="22" t="s">
        <v>67</v>
      </c>
      <c r="W6211" s="24" t="s">
        <v>133</v>
      </c>
      <c r="X6211" s="25" t="s">
        <v>77</v>
      </c>
      <c r="Y6211" s="25" t="s">
        <v>114</v>
      </c>
      <c r="Z6211" s="25" t="s">
        <v>83</v>
      </c>
      <c r="AA6211" s="25"/>
      <c r="AB6211" s="26"/>
      <c r="AC6211" s="31">
        <v>0.40800000000000008</v>
      </c>
      <c r="AD6211" s="32"/>
      <c r="AE6211" s="32"/>
      <c r="AF6211" s="32"/>
      <c r="AG6211" s="33"/>
      <c r="AH6211" s="33"/>
      <c r="AI6211" s="33"/>
      <c r="AJ6211" s="27"/>
      <c r="AK6211" s="27"/>
      <c r="AL6211" s="27">
        <v>0.24480000000000005</v>
      </c>
      <c r="AM6211" s="27"/>
      <c r="AN6211" s="27"/>
      <c r="AO6211" s="28" t="s">
        <v>3879</v>
      </c>
      <c r="AP6211" s="51"/>
      <c r="AQ6211" s="51"/>
    </row>
    <row r="6212" spans="1:43" ht="12.65" customHeight="1">
      <c r="A6212" s="13" t="s">
        <v>213</v>
      </c>
      <c r="B6212" s="14" t="s">
        <v>2276</v>
      </c>
      <c r="C6212" s="13">
        <v>48</v>
      </c>
      <c r="D6212" s="13" t="s">
        <v>222</v>
      </c>
      <c r="E6212" s="15" t="s">
        <v>3743</v>
      </c>
      <c r="F6212" s="13">
        <v>7549</v>
      </c>
      <c r="G6212" s="13" t="s">
        <v>3707</v>
      </c>
      <c r="H6212" s="16">
        <v>45892</v>
      </c>
      <c r="I6212" s="17">
        <v>45892</v>
      </c>
      <c r="J6212" s="18" t="s">
        <v>3720</v>
      </c>
      <c r="K6212" s="19" t="s">
        <v>3716</v>
      </c>
      <c r="L6212" s="19">
        <v>0.64583333333333337</v>
      </c>
      <c r="M6212" s="20" t="s">
        <v>3712</v>
      </c>
      <c r="N6212" s="19">
        <v>1.0625</v>
      </c>
      <c r="O6212" s="21">
        <v>1.0833333333333335</v>
      </c>
      <c r="P6212" s="13"/>
      <c r="Q6212" s="13"/>
      <c r="R6212" s="22" t="s">
        <v>141</v>
      </c>
      <c r="S6212" s="22" t="s">
        <v>29</v>
      </c>
      <c r="T6212" s="23" t="s">
        <v>52</v>
      </c>
      <c r="U6212" s="23"/>
      <c r="V6212" s="22" t="s">
        <v>67</v>
      </c>
      <c r="W6212" s="24" t="s">
        <v>141</v>
      </c>
      <c r="X6212" s="25" t="s">
        <v>54</v>
      </c>
      <c r="Y6212" s="25" t="s">
        <v>114</v>
      </c>
      <c r="Z6212" s="25" t="s">
        <v>74</v>
      </c>
      <c r="AA6212" s="25"/>
      <c r="AB6212" s="26"/>
      <c r="AC6212" s="31">
        <v>0.42160000000000009</v>
      </c>
      <c r="AD6212" s="32"/>
      <c r="AE6212" s="32"/>
      <c r="AF6212" s="32"/>
      <c r="AG6212" s="33"/>
      <c r="AH6212" s="33"/>
      <c r="AI6212" s="33"/>
      <c r="AJ6212" s="27"/>
      <c r="AK6212" s="27"/>
      <c r="AL6212" s="27">
        <v>0.25296000000000002</v>
      </c>
      <c r="AM6212" s="27"/>
      <c r="AN6212" s="27"/>
      <c r="AO6212" s="28" t="s">
        <v>3879</v>
      </c>
      <c r="AP6212" s="51"/>
      <c r="AQ6212" s="51"/>
    </row>
    <row r="6213" spans="1:43" ht="12.65" customHeight="1">
      <c r="A6213" s="13" t="s">
        <v>213</v>
      </c>
      <c r="B6213" s="14" t="s">
        <v>2276</v>
      </c>
      <c r="C6213" s="13">
        <v>48</v>
      </c>
      <c r="D6213" s="13" t="s">
        <v>222</v>
      </c>
      <c r="E6213" s="15" t="s">
        <v>3743</v>
      </c>
      <c r="F6213" s="13">
        <v>7549</v>
      </c>
      <c r="G6213" s="13" t="s">
        <v>3707</v>
      </c>
      <c r="H6213" s="16">
        <v>45893</v>
      </c>
      <c r="I6213" s="17">
        <v>45894</v>
      </c>
      <c r="J6213" s="18" t="s">
        <v>3701</v>
      </c>
      <c r="K6213" s="19" t="s">
        <v>3711</v>
      </c>
      <c r="L6213" s="19">
        <v>0.72916666666666674</v>
      </c>
      <c r="M6213" s="20" t="s">
        <v>3702</v>
      </c>
      <c r="N6213" s="19">
        <v>0.14583333333333331</v>
      </c>
      <c r="O6213" s="21">
        <v>1.0833333333333333</v>
      </c>
      <c r="P6213" s="13"/>
      <c r="Q6213" s="13"/>
      <c r="R6213" s="22" t="s">
        <v>157</v>
      </c>
      <c r="S6213" s="22" t="s">
        <v>29</v>
      </c>
      <c r="T6213" s="23" t="s">
        <v>52</v>
      </c>
      <c r="U6213" s="23"/>
      <c r="V6213" s="22" t="s">
        <v>67</v>
      </c>
      <c r="W6213" s="24" t="s">
        <v>157</v>
      </c>
      <c r="X6213" s="25" t="s">
        <v>70</v>
      </c>
      <c r="Y6213" s="25" t="s">
        <v>114</v>
      </c>
      <c r="Z6213" s="25" t="s">
        <v>58</v>
      </c>
      <c r="AA6213" s="25"/>
      <c r="AB6213" s="26"/>
      <c r="AC6213" s="31">
        <v>8.4787499999999988E-2</v>
      </c>
      <c r="AD6213" s="32"/>
      <c r="AE6213" s="32"/>
      <c r="AF6213" s="32"/>
      <c r="AG6213" s="33"/>
      <c r="AH6213" s="33"/>
      <c r="AI6213" s="33"/>
      <c r="AJ6213" s="27"/>
      <c r="AK6213" s="27"/>
      <c r="AL6213" s="27">
        <v>5.0872499999999994E-2</v>
      </c>
      <c r="AM6213" s="27"/>
      <c r="AN6213" s="27"/>
      <c r="AO6213" s="28" t="s">
        <v>3879</v>
      </c>
      <c r="AP6213" s="51"/>
      <c r="AQ6213" s="51"/>
    </row>
    <row r="6214" spans="1:43" ht="12.65" customHeight="1">
      <c r="A6214" s="13" t="s">
        <v>213</v>
      </c>
      <c r="B6214" s="14" t="s">
        <v>2276</v>
      </c>
      <c r="C6214" s="13">
        <v>48</v>
      </c>
      <c r="D6214" s="13" t="s">
        <v>222</v>
      </c>
      <c r="E6214" s="15" t="s">
        <v>3743</v>
      </c>
      <c r="F6214" s="13">
        <v>7549</v>
      </c>
      <c r="G6214" s="13" t="s">
        <v>3707</v>
      </c>
      <c r="H6214" s="16">
        <v>45898</v>
      </c>
      <c r="I6214" s="17">
        <v>45899</v>
      </c>
      <c r="J6214" s="18" t="s">
        <v>3720</v>
      </c>
      <c r="K6214" s="19" t="s">
        <v>3715</v>
      </c>
      <c r="L6214" s="19">
        <v>0.85416666666666674</v>
      </c>
      <c r="M6214" s="20" t="s">
        <v>3748</v>
      </c>
      <c r="N6214" s="19">
        <v>0.27083333333333331</v>
      </c>
      <c r="O6214" s="21">
        <v>1.0833333333333333</v>
      </c>
      <c r="P6214" s="13"/>
      <c r="Q6214" s="13"/>
      <c r="R6214" s="22" t="s">
        <v>158</v>
      </c>
      <c r="S6214" s="22" t="s">
        <v>29</v>
      </c>
      <c r="T6214" s="23" t="s">
        <v>52</v>
      </c>
      <c r="U6214" s="23"/>
      <c r="V6214" s="22" t="s">
        <v>68</v>
      </c>
      <c r="W6214" s="24" t="s">
        <v>158</v>
      </c>
      <c r="X6214" s="25" t="s">
        <v>58</v>
      </c>
      <c r="Y6214" s="25" t="s">
        <v>114</v>
      </c>
      <c r="Z6214" s="25" t="s">
        <v>84</v>
      </c>
      <c r="AA6214" s="25"/>
      <c r="AB6214" s="26"/>
      <c r="AC6214" s="31">
        <v>0.10199999999999999</v>
      </c>
      <c r="AD6214" s="32"/>
      <c r="AE6214" s="32"/>
      <c r="AF6214" s="32"/>
      <c r="AG6214" s="33"/>
      <c r="AH6214" s="33"/>
      <c r="AI6214" s="33"/>
      <c r="AJ6214" s="27"/>
      <c r="AK6214" s="27"/>
      <c r="AL6214" s="27">
        <v>6.1199999999999991E-2</v>
      </c>
      <c r="AM6214" s="27"/>
      <c r="AN6214" s="27"/>
      <c r="AO6214" s="28" t="s">
        <v>3879</v>
      </c>
      <c r="AP6214" s="51"/>
      <c r="AQ6214" s="51"/>
    </row>
    <row r="6215" spans="1:43" ht="12.65" customHeight="1">
      <c r="A6215" s="13" t="s">
        <v>213</v>
      </c>
      <c r="B6215" s="14" t="s">
        <v>2276</v>
      </c>
      <c r="C6215" s="13">
        <v>48</v>
      </c>
      <c r="D6215" s="13" t="s">
        <v>222</v>
      </c>
      <c r="E6215" s="15" t="s">
        <v>3743</v>
      </c>
      <c r="F6215" s="13">
        <v>7549</v>
      </c>
      <c r="G6215" s="13" t="s">
        <v>3707</v>
      </c>
      <c r="H6215" s="16">
        <v>45899</v>
      </c>
      <c r="I6215" s="17">
        <v>45899</v>
      </c>
      <c r="J6215" s="18" t="s">
        <v>3720</v>
      </c>
      <c r="K6215" s="19" t="s">
        <v>3716</v>
      </c>
      <c r="L6215" s="19">
        <v>0.64583333333333337</v>
      </c>
      <c r="M6215" s="20" t="s">
        <v>3712</v>
      </c>
      <c r="N6215" s="19">
        <v>1.0625</v>
      </c>
      <c r="O6215" s="21">
        <v>1.0833333333333335</v>
      </c>
      <c r="P6215" s="13"/>
      <c r="Q6215" s="13"/>
      <c r="R6215" s="22" t="s">
        <v>143</v>
      </c>
      <c r="S6215" s="22" t="s">
        <v>29</v>
      </c>
      <c r="T6215" s="23" t="s">
        <v>52</v>
      </c>
      <c r="U6215" s="23"/>
      <c r="V6215" s="22" t="s">
        <v>68</v>
      </c>
      <c r="W6215" s="24" t="s">
        <v>143</v>
      </c>
      <c r="X6215" s="25" t="s">
        <v>83</v>
      </c>
      <c r="Y6215" s="25" t="s">
        <v>114</v>
      </c>
      <c r="Z6215" s="25" t="s">
        <v>70</v>
      </c>
      <c r="AA6215" s="25"/>
      <c r="AB6215" s="26"/>
      <c r="AC6215" s="31">
        <v>0.40800000000000008</v>
      </c>
      <c r="AD6215" s="32"/>
      <c r="AE6215" s="32"/>
      <c r="AF6215" s="32"/>
      <c r="AG6215" s="33"/>
      <c r="AH6215" s="33"/>
      <c r="AI6215" s="33"/>
      <c r="AJ6215" s="27"/>
      <c r="AK6215" s="27"/>
      <c r="AL6215" s="27">
        <v>0.24480000000000005</v>
      </c>
      <c r="AM6215" s="27"/>
      <c r="AN6215" s="27"/>
      <c r="AO6215" s="28" t="s">
        <v>3879</v>
      </c>
      <c r="AP6215" s="51"/>
      <c r="AQ6215" s="51"/>
    </row>
    <row r="6216" spans="1:43" ht="12.65" customHeight="1">
      <c r="A6216" s="13" t="s">
        <v>213</v>
      </c>
      <c r="B6216" s="14" t="s">
        <v>2276</v>
      </c>
      <c r="C6216" s="13">
        <v>48</v>
      </c>
      <c r="D6216" s="13" t="s">
        <v>222</v>
      </c>
      <c r="E6216" s="15" t="s">
        <v>3743</v>
      </c>
      <c r="F6216" s="13">
        <v>7549</v>
      </c>
      <c r="G6216" s="13" t="s">
        <v>3707</v>
      </c>
      <c r="H6216" s="16">
        <v>45899</v>
      </c>
      <c r="I6216" s="17">
        <v>45899</v>
      </c>
      <c r="J6216" s="18" t="s">
        <v>3720</v>
      </c>
      <c r="K6216" s="19" t="s">
        <v>3716</v>
      </c>
      <c r="L6216" s="19">
        <v>0.64583333333333337</v>
      </c>
      <c r="M6216" s="20" t="s">
        <v>3712</v>
      </c>
      <c r="N6216" s="19">
        <v>1.0625</v>
      </c>
      <c r="O6216" s="21">
        <v>1.0833333333333335</v>
      </c>
      <c r="P6216" s="13"/>
      <c r="Q6216" s="13"/>
      <c r="R6216" s="22" t="s">
        <v>134</v>
      </c>
      <c r="S6216" s="22" t="s">
        <v>29</v>
      </c>
      <c r="T6216" s="23" t="s">
        <v>52</v>
      </c>
      <c r="U6216" s="23"/>
      <c r="V6216" s="22" t="s">
        <v>68</v>
      </c>
      <c r="W6216" s="24" t="s">
        <v>134</v>
      </c>
      <c r="X6216" s="25" t="s">
        <v>65</v>
      </c>
      <c r="Y6216" s="25" t="s">
        <v>114</v>
      </c>
      <c r="Z6216" s="25" t="s">
        <v>54</v>
      </c>
      <c r="AA6216" s="25"/>
      <c r="AB6216" s="26"/>
      <c r="AC6216" s="31">
        <v>0.42160000000000009</v>
      </c>
      <c r="AD6216" s="32"/>
      <c r="AE6216" s="32"/>
      <c r="AF6216" s="32"/>
      <c r="AG6216" s="33"/>
      <c r="AH6216" s="33"/>
      <c r="AI6216" s="33"/>
      <c r="AJ6216" s="27"/>
      <c r="AK6216" s="27"/>
      <c r="AL6216" s="27">
        <v>0.25296000000000002</v>
      </c>
      <c r="AM6216" s="27"/>
      <c r="AN6216" s="27"/>
      <c r="AO6216" s="28" t="s">
        <v>3879</v>
      </c>
      <c r="AP6216" s="51"/>
      <c r="AQ6216" s="51"/>
    </row>
    <row r="6217" spans="1:43" ht="12.65" customHeight="1">
      <c r="A6217" s="13" t="s">
        <v>213</v>
      </c>
      <c r="B6217" s="14" t="s">
        <v>2276</v>
      </c>
      <c r="C6217" s="13">
        <v>48</v>
      </c>
      <c r="D6217" s="13" t="s">
        <v>222</v>
      </c>
      <c r="E6217" s="15" t="s">
        <v>3743</v>
      </c>
      <c r="F6217" s="13">
        <v>7549</v>
      </c>
      <c r="G6217" s="13" t="s">
        <v>3707</v>
      </c>
      <c r="H6217" s="16">
        <v>45899</v>
      </c>
      <c r="I6217" s="17">
        <v>45899</v>
      </c>
      <c r="J6217" s="18" t="s">
        <v>3720</v>
      </c>
      <c r="K6217" s="19" t="s">
        <v>3716</v>
      </c>
      <c r="L6217" s="19">
        <v>0.64583333333333337</v>
      </c>
      <c r="M6217" s="20" t="s">
        <v>3712</v>
      </c>
      <c r="N6217" s="19">
        <v>1.0625</v>
      </c>
      <c r="O6217" s="21">
        <v>1.0833333333333335</v>
      </c>
      <c r="P6217" s="13"/>
      <c r="Q6217" s="13"/>
      <c r="R6217" s="22" t="s">
        <v>136</v>
      </c>
      <c r="S6217" s="22" t="s">
        <v>29</v>
      </c>
      <c r="T6217" s="23" t="s">
        <v>52</v>
      </c>
      <c r="U6217" s="23"/>
      <c r="V6217" s="22" t="s">
        <v>68</v>
      </c>
      <c r="W6217" s="24" t="s">
        <v>136</v>
      </c>
      <c r="X6217" s="25" t="s">
        <v>66</v>
      </c>
      <c r="Y6217" s="25" t="s">
        <v>114</v>
      </c>
      <c r="Z6217" s="25" t="s">
        <v>85</v>
      </c>
      <c r="AA6217" s="25"/>
      <c r="AB6217" s="26"/>
      <c r="AC6217" s="31">
        <v>0.42160000000000009</v>
      </c>
      <c r="AD6217" s="32"/>
      <c r="AE6217" s="32"/>
      <c r="AF6217" s="32"/>
      <c r="AG6217" s="33"/>
      <c r="AH6217" s="33"/>
      <c r="AI6217" s="33"/>
      <c r="AJ6217" s="27"/>
      <c r="AK6217" s="27"/>
      <c r="AL6217" s="27">
        <v>0.25296000000000002</v>
      </c>
      <c r="AM6217" s="27"/>
      <c r="AN6217" s="27"/>
      <c r="AO6217" s="28" t="s">
        <v>3879</v>
      </c>
      <c r="AP6217" s="51"/>
      <c r="AQ6217" s="51"/>
    </row>
    <row r="6218" spans="1:43" ht="12.65" customHeight="1">
      <c r="A6218" s="13" t="s">
        <v>213</v>
      </c>
      <c r="B6218" s="14" t="s">
        <v>2276</v>
      </c>
      <c r="C6218" s="13">
        <v>48</v>
      </c>
      <c r="D6218" s="13" t="s">
        <v>222</v>
      </c>
      <c r="E6218" s="15" t="s">
        <v>3743</v>
      </c>
      <c r="F6218" s="13">
        <v>7549</v>
      </c>
      <c r="G6218" s="13" t="s">
        <v>3707</v>
      </c>
      <c r="H6218" s="16">
        <v>45900</v>
      </c>
      <c r="I6218" s="17">
        <v>45901</v>
      </c>
      <c r="J6218" s="18" t="s">
        <v>3701</v>
      </c>
      <c r="K6218" s="19" t="s">
        <v>3696</v>
      </c>
      <c r="L6218" s="19">
        <v>0.8125</v>
      </c>
      <c r="M6218" s="20" t="s">
        <v>3728</v>
      </c>
      <c r="N6218" s="19">
        <v>0.22916666666666669</v>
      </c>
      <c r="O6218" s="21">
        <v>1.0833333333333335</v>
      </c>
      <c r="P6218" s="13"/>
      <c r="Q6218" s="13"/>
      <c r="R6218" s="22" t="s">
        <v>159</v>
      </c>
      <c r="S6218" s="22" t="s">
        <v>29</v>
      </c>
      <c r="T6218" s="23" t="s">
        <v>52</v>
      </c>
      <c r="U6218" s="23"/>
      <c r="V6218" s="22" t="s">
        <v>68</v>
      </c>
      <c r="W6218" s="24" t="s">
        <v>159</v>
      </c>
      <c r="X6218" s="25" t="s">
        <v>60</v>
      </c>
      <c r="Y6218" s="25" t="s">
        <v>114</v>
      </c>
      <c r="Z6218" s="25" t="s">
        <v>73</v>
      </c>
      <c r="AA6218" s="25"/>
      <c r="AB6218" s="26"/>
      <c r="AC6218" s="31">
        <v>7.9942499999999986E-2</v>
      </c>
      <c r="AD6218" s="32"/>
      <c r="AE6218" s="32"/>
      <c r="AF6218" s="32"/>
      <c r="AG6218" s="33"/>
      <c r="AH6218" s="33"/>
      <c r="AI6218" s="33"/>
      <c r="AJ6218" s="27"/>
      <c r="AK6218" s="27"/>
      <c r="AL6218" s="27">
        <v>4.7965499999999987E-2</v>
      </c>
      <c r="AM6218" s="27"/>
      <c r="AN6218" s="27"/>
      <c r="AO6218" s="28" t="s">
        <v>3879</v>
      </c>
      <c r="AP6218" s="51"/>
      <c r="AQ6218" s="51"/>
    </row>
    <row r="6219" spans="1:43" ht="12.65" customHeight="1">
      <c r="A6219" s="13" t="s">
        <v>214</v>
      </c>
      <c r="B6219" s="14" t="s">
        <v>215</v>
      </c>
      <c r="C6219" s="13">
        <v>1</v>
      </c>
      <c r="D6219" s="13" t="s">
        <v>220</v>
      </c>
      <c r="E6219" s="15" t="s">
        <v>3812</v>
      </c>
      <c r="F6219" s="13">
        <v>21997</v>
      </c>
      <c r="G6219" s="13" t="s">
        <v>3707</v>
      </c>
      <c r="H6219" s="16">
        <v>45893</v>
      </c>
      <c r="I6219" s="17">
        <v>45893</v>
      </c>
      <c r="J6219" s="18" t="s">
        <v>3695</v>
      </c>
      <c r="K6219" s="19" t="s">
        <v>3716</v>
      </c>
      <c r="L6219" s="19">
        <v>0.64583333333333337</v>
      </c>
      <c r="M6219" s="20" t="s">
        <v>3711</v>
      </c>
      <c r="N6219" s="19">
        <v>0.72916666666666674</v>
      </c>
      <c r="O6219" s="21">
        <v>1.0833333333333335</v>
      </c>
      <c r="P6219" s="13"/>
      <c r="Q6219" s="13"/>
      <c r="R6219" s="22" t="s">
        <v>156</v>
      </c>
      <c r="S6219" s="22" t="s">
        <v>29</v>
      </c>
      <c r="T6219" s="23" t="s">
        <v>52</v>
      </c>
      <c r="U6219" s="23"/>
      <c r="V6219" s="22" t="s">
        <v>67</v>
      </c>
      <c r="W6219" s="24" t="s">
        <v>156</v>
      </c>
      <c r="X6219" s="25" t="s">
        <v>63</v>
      </c>
      <c r="Y6219" s="25" t="s">
        <v>114</v>
      </c>
      <c r="Z6219" s="25" t="s">
        <v>60</v>
      </c>
      <c r="AA6219" s="25"/>
      <c r="AB6219" s="26"/>
      <c r="AC6219" s="31">
        <v>1.8850651875000002</v>
      </c>
      <c r="AD6219" s="32"/>
      <c r="AE6219" s="32"/>
      <c r="AF6219" s="32"/>
      <c r="AG6219" s="33"/>
      <c r="AH6219" s="33"/>
      <c r="AI6219" s="33"/>
      <c r="AJ6219" s="27"/>
      <c r="AK6219" s="27"/>
      <c r="AL6219" s="27">
        <v>1.9422454981875001</v>
      </c>
      <c r="AM6219" s="27"/>
      <c r="AN6219" s="27"/>
      <c r="AO6219" s="28" t="s">
        <v>3879</v>
      </c>
      <c r="AP6219" s="51"/>
      <c r="AQ6219" s="51"/>
    </row>
    <row r="6220" spans="1:43" ht="12.65" customHeight="1">
      <c r="A6220" s="13" t="s">
        <v>214</v>
      </c>
      <c r="B6220" s="14" t="s">
        <v>215</v>
      </c>
      <c r="C6220" s="13">
        <v>1</v>
      </c>
      <c r="D6220" s="13" t="s">
        <v>220</v>
      </c>
      <c r="E6220" s="15" t="s">
        <v>3812</v>
      </c>
      <c r="F6220" s="13">
        <v>21997</v>
      </c>
      <c r="G6220" s="13" t="s">
        <v>3707</v>
      </c>
      <c r="H6220" s="16">
        <v>45893</v>
      </c>
      <c r="I6220" s="17">
        <v>45893</v>
      </c>
      <c r="J6220" s="18" t="s">
        <v>3695</v>
      </c>
      <c r="K6220" s="19" t="s">
        <v>3711</v>
      </c>
      <c r="L6220" s="19">
        <v>0.72916666666666674</v>
      </c>
      <c r="M6220" s="20" t="s">
        <v>3696</v>
      </c>
      <c r="N6220" s="19">
        <v>0.8125</v>
      </c>
      <c r="O6220" s="21">
        <v>1.0833333333333335</v>
      </c>
      <c r="P6220" s="13"/>
      <c r="Q6220" s="13"/>
      <c r="R6220" s="22" t="s">
        <v>157</v>
      </c>
      <c r="S6220" s="22" t="s">
        <v>29</v>
      </c>
      <c r="T6220" s="23" t="s">
        <v>52</v>
      </c>
      <c r="U6220" s="23"/>
      <c r="V6220" s="22" t="s">
        <v>67</v>
      </c>
      <c r="W6220" s="24" t="s">
        <v>157</v>
      </c>
      <c r="X6220" s="25" t="s">
        <v>70</v>
      </c>
      <c r="Y6220" s="25" t="s">
        <v>114</v>
      </c>
      <c r="Z6220" s="25" t="s">
        <v>58</v>
      </c>
      <c r="AA6220" s="25"/>
      <c r="AB6220" s="26"/>
      <c r="AC6220" s="31">
        <v>1.9993115625000002</v>
      </c>
      <c r="AD6220" s="32"/>
      <c r="AE6220" s="32"/>
      <c r="AF6220" s="32"/>
      <c r="AG6220" s="33"/>
      <c r="AH6220" s="33"/>
      <c r="AI6220" s="33"/>
      <c r="AJ6220" s="27"/>
      <c r="AK6220" s="27"/>
      <c r="AL6220" s="27">
        <v>2.0599573465625003</v>
      </c>
      <c r="AM6220" s="27"/>
      <c r="AN6220" s="27"/>
      <c r="AO6220" s="28" t="s">
        <v>3879</v>
      </c>
      <c r="AP6220" s="51"/>
      <c r="AQ6220" s="51"/>
    </row>
    <row r="6221" spans="1:43" ht="12.65" customHeight="1">
      <c r="A6221" s="13" t="s">
        <v>214</v>
      </c>
      <c r="B6221" s="14" t="s">
        <v>215</v>
      </c>
      <c r="C6221" s="13">
        <v>1</v>
      </c>
      <c r="D6221" s="13" t="s">
        <v>220</v>
      </c>
      <c r="E6221" s="15" t="s">
        <v>3812</v>
      </c>
      <c r="F6221" s="13">
        <v>21997</v>
      </c>
      <c r="G6221" s="13" t="s">
        <v>3707</v>
      </c>
      <c r="H6221" s="16">
        <v>45900</v>
      </c>
      <c r="I6221" s="17">
        <v>45900</v>
      </c>
      <c r="J6221" s="18" t="s">
        <v>3695</v>
      </c>
      <c r="K6221" s="19" t="s">
        <v>3716</v>
      </c>
      <c r="L6221" s="19">
        <v>0.64583333333333337</v>
      </c>
      <c r="M6221" s="20" t="s">
        <v>3711</v>
      </c>
      <c r="N6221" s="19">
        <v>0.72916666666666674</v>
      </c>
      <c r="O6221" s="21">
        <v>1.0833333333333335</v>
      </c>
      <c r="P6221" s="13"/>
      <c r="Q6221" s="13"/>
      <c r="R6221" s="22" t="s">
        <v>142</v>
      </c>
      <c r="S6221" s="22" t="s">
        <v>29</v>
      </c>
      <c r="T6221" s="23" t="s">
        <v>52</v>
      </c>
      <c r="U6221" s="23"/>
      <c r="V6221" s="22" t="s">
        <v>68</v>
      </c>
      <c r="W6221" s="24" t="s">
        <v>142</v>
      </c>
      <c r="X6221" s="25" t="s">
        <v>57</v>
      </c>
      <c r="Y6221" s="25" t="s">
        <v>114</v>
      </c>
      <c r="Z6221" s="25" t="s">
        <v>63</v>
      </c>
      <c r="AA6221" s="25"/>
      <c r="AB6221" s="26"/>
      <c r="AC6221" s="31">
        <v>1.7136956250000002</v>
      </c>
      <c r="AD6221" s="32"/>
      <c r="AE6221" s="32"/>
      <c r="AF6221" s="32"/>
      <c r="AG6221" s="33"/>
      <c r="AH6221" s="33"/>
      <c r="AI6221" s="33"/>
      <c r="AJ6221" s="27"/>
      <c r="AK6221" s="27"/>
      <c r="AL6221" s="27">
        <v>1.7656777256250002</v>
      </c>
      <c r="AM6221" s="27"/>
      <c r="AN6221" s="27"/>
      <c r="AO6221" s="28" t="s">
        <v>3879</v>
      </c>
      <c r="AP6221" s="51"/>
      <c r="AQ6221" s="51"/>
    </row>
    <row r="6222" spans="1:43" ht="12.65" customHeight="1">
      <c r="A6222" s="13" t="s">
        <v>214</v>
      </c>
      <c r="B6222" s="14" t="s">
        <v>215</v>
      </c>
      <c r="C6222" s="13">
        <v>1</v>
      </c>
      <c r="D6222" s="13" t="s">
        <v>220</v>
      </c>
      <c r="E6222" s="15" t="s">
        <v>3812</v>
      </c>
      <c r="F6222" s="13">
        <v>21997</v>
      </c>
      <c r="G6222" s="13" t="s">
        <v>3707</v>
      </c>
      <c r="H6222" s="16">
        <v>45900</v>
      </c>
      <c r="I6222" s="17">
        <v>45900</v>
      </c>
      <c r="J6222" s="18" t="s">
        <v>3695</v>
      </c>
      <c r="K6222" s="19" t="s">
        <v>3711</v>
      </c>
      <c r="L6222" s="19">
        <v>0.72916666666666674</v>
      </c>
      <c r="M6222" s="20" t="s">
        <v>3696</v>
      </c>
      <c r="N6222" s="19">
        <v>0.8125</v>
      </c>
      <c r="O6222" s="21">
        <v>1.0833333333333335</v>
      </c>
      <c r="P6222" s="13"/>
      <c r="Q6222" s="13"/>
      <c r="R6222" s="22" t="s">
        <v>132</v>
      </c>
      <c r="S6222" s="22" t="s">
        <v>29</v>
      </c>
      <c r="T6222" s="23" t="s">
        <v>52</v>
      </c>
      <c r="U6222" s="23"/>
      <c r="V6222" s="22" t="s">
        <v>68</v>
      </c>
      <c r="W6222" s="24" t="s">
        <v>132</v>
      </c>
      <c r="X6222" s="25" t="s">
        <v>62</v>
      </c>
      <c r="Y6222" s="25" t="s">
        <v>114</v>
      </c>
      <c r="Z6222" s="25" t="s">
        <v>77</v>
      </c>
      <c r="AA6222" s="25"/>
      <c r="AB6222" s="26"/>
      <c r="AC6222" s="31">
        <v>3.2560216875000001</v>
      </c>
      <c r="AD6222" s="32"/>
      <c r="AE6222" s="32"/>
      <c r="AF6222" s="32"/>
      <c r="AG6222" s="33"/>
      <c r="AH6222" s="33"/>
      <c r="AI6222" s="33"/>
      <c r="AJ6222" s="27"/>
      <c r="AK6222" s="27"/>
      <c r="AL6222" s="27">
        <v>3.3547876786874999</v>
      </c>
      <c r="AM6222" s="27"/>
      <c r="AN6222" s="27"/>
      <c r="AO6222" s="28" t="s">
        <v>3879</v>
      </c>
      <c r="AP6222" s="51"/>
      <c r="AQ6222" s="51"/>
    </row>
    <row r="6223" spans="1:43" ht="12.65" customHeight="1">
      <c r="A6223" s="13" t="s">
        <v>214</v>
      </c>
      <c r="B6223" s="14" t="s">
        <v>215</v>
      </c>
      <c r="C6223" s="13">
        <v>1</v>
      </c>
      <c r="D6223" s="13" t="s">
        <v>220</v>
      </c>
      <c r="E6223" s="15" t="s">
        <v>3812</v>
      </c>
      <c r="F6223" s="13">
        <v>21997</v>
      </c>
      <c r="G6223" s="13" t="s">
        <v>3707</v>
      </c>
      <c r="H6223" s="16">
        <v>45900</v>
      </c>
      <c r="I6223" s="17">
        <v>45900</v>
      </c>
      <c r="J6223" s="18" t="s">
        <v>3695</v>
      </c>
      <c r="K6223" s="19" t="s">
        <v>3696</v>
      </c>
      <c r="L6223" s="19">
        <v>0.8125</v>
      </c>
      <c r="M6223" s="20" t="s">
        <v>3697</v>
      </c>
      <c r="N6223" s="19">
        <v>0.89583333333333337</v>
      </c>
      <c r="O6223" s="21">
        <v>1.0833333333333335</v>
      </c>
      <c r="P6223" s="13"/>
      <c r="Q6223" s="13"/>
      <c r="R6223" s="22" t="s">
        <v>159</v>
      </c>
      <c r="S6223" s="22" t="s">
        <v>29</v>
      </c>
      <c r="T6223" s="23" t="s">
        <v>52</v>
      </c>
      <c r="U6223" s="23"/>
      <c r="V6223" s="22" t="s">
        <v>68</v>
      </c>
      <c r="W6223" s="24" t="s">
        <v>159</v>
      </c>
      <c r="X6223" s="25" t="s">
        <v>60</v>
      </c>
      <c r="Y6223" s="25" t="s">
        <v>114</v>
      </c>
      <c r="Z6223" s="25" t="s">
        <v>73</v>
      </c>
      <c r="AA6223" s="25"/>
      <c r="AB6223" s="26"/>
      <c r="AC6223" s="31">
        <v>2.5134202499999998</v>
      </c>
      <c r="AD6223" s="32"/>
      <c r="AE6223" s="32"/>
      <c r="AF6223" s="32"/>
      <c r="AG6223" s="33"/>
      <c r="AH6223" s="33"/>
      <c r="AI6223" s="33"/>
      <c r="AJ6223" s="27"/>
      <c r="AK6223" s="27"/>
      <c r="AL6223" s="27">
        <v>2.5896606642499997</v>
      </c>
      <c r="AM6223" s="27"/>
      <c r="AN6223" s="27"/>
      <c r="AO6223" s="28" t="s">
        <v>3879</v>
      </c>
      <c r="AP6223" s="51"/>
      <c r="AQ6223" s="51"/>
    </row>
    <row r="6224" spans="1:43" ht="12.65" customHeight="1">
      <c r="A6224" s="13" t="s">
        <v>214</v>
      </c>
      <c r="B6224" s="14" t="s">
        <v>2350</v>
      </c>
      <c r="C6224" s="13">
        <v>83</v>
      </c>
      <c r="D6224" s="13" t="s">
        <v>220</v>
      </c>
      <c r="E6224" s="15" t="s">
        <v>3813</v>
      </c>
      <c r="F6224" s="13">
        <v>46942</v>
      </c>
      <c r="G6224" s="13" t="s">
        <v>3707</v>
      </c>
      <c r="H6224" s="16">
        <v>45884</v>
      </c>
      <c r="I6224" s="17">
        <v>45884</v>
      </c>
      <c r="J6224" s="18" t="s">
        <v>3725</v>
      </c>
      <c r="K6224" s="19">
        <v>0.66666666666666663</v>
      </c>
      <c r="L6224" s="19">
        <v>0.75</v>
      </c>
      <c r="M6224" s="20">
        <v>0.75</v>
      </c>
      <c r="N6224" s="19">
        <v>0.83333333333333337</v>
      </c>
      <c r="O6224" s="21">
        <v>8.333333333333337E-2</v>
      </c>
      <c r="P6224" s="13"/>
      <c r="Q6224" s="13"/>
      <c r="R6224" s="22" t="s">
        <v>163</v>
      </c>
      <c r="S6224" s="22" t="s">
        <v>29</v>
      </c>
      <c r="T6224" s="23" t="s">
        <v>211</v>
      </c>
      <c r="U6224" s="23"/>
      <c r="V6224" s="22" t="s">
        <v>212</v>
      </c>
      <c r="W6224" s="24" t="s">
        <v>163</v>
      </c>
      <c r="X6224" s="25" t="s">
        <v>164</v>
      </c>
      <c r="Y6224" s="25" t="s">
        <v>114</v>
      </c>
      <c r="Z6224" s="25" t="s">
        <v>77</v>
      </c>
      <c r="AA6224" s="25"/>
      <c r="AB6224" s="26"/>
      <c r="AC6224" s="31">
        <v>4.2393749999999999</v>
      </c>
      <c r="AD6224" s="32"/>
      <c r="AE6224" s="32"/>
      <c r="AF6224" s="32"/>
      <c r="AG6224" s="33"/>
      <c r="AH6224" s="33"/>
      <c r="AI6224" s="33"/>
      <c r="AJ6224" s="27"/>
      <c r="AK6224" s="27"/>
      <c r="AL6224" s="27">
        <v>2.8262499999999999</v>
      </c>
      <c r="AM6224" s="27"/>
      <c r="AN6224" s="27"/>
      <c r="AO6224" s="28" t="s">
        <v>3879</v>
      </c>
      <c r="AP6224" s="51"/>
      <c r="AQ6224" s="51"/>
    </row>
    <row r="6225" spans="1:43" ht="12.65" customHeight="1">
      <c r="A6225" s="13" t="s">
        <v>214</v>
      </c>
      <c r="B6225" s="14" t="s">
        <v>2350</v>
      </c>
      <c r="C6225" s="13">
        <v>83</v>
      </c>
      <c r="D6225" s="13" t="s">
        <v>220</v>
      </c>
      <c r="E6225" s="15" t="s">
        <v>3813</v>
      </c>
      <c r="F6225" s="13">
        <v>46942</v>
      </c>
      <c r="G6225" s="13" t="s">
        <v>3707</v>
      </c>
      <c r="H6225" s="16">
        <v>45884</v>
      </c>
      <c r="I6225" s="17">
        <v>45884</v>
      </c>
      <c r="J6225" s="18" t="s">
        <v>3725</v>
      </c>
      <c r="K6225" s="19">
        <v>0.66666666666666663</v>
      </c>
      <c r="L6225" s="19">
        <v>0.75</v>
      </c>
      <c r="M6225" s="20">
        <v>0.75</v>
      </c>
      <c r="N6225" s="19">
        <v>0.83333333333333337</v>
      </c>
      <c r="O6225" s="21">
        <v>8.333333333333337E-2</v>
      </c>
      <c r="P6225" s="13"/>
      <c r="Q6225" s="13"/>
      <c r="R6225" s="22" t="s">
        <v>162</v>
      </c>
      <c r="S6225" s="22" t="s">
        <v>29</v>
      </c>
      <c r="T6225" s="23" t="s">
        <v>211</v>
      </c>
      <c r="U6225" s="23"/>
      <c r="V6225" s="22" t="s">
        <v>212</v>
      </c>
      <c r="W6225" s="24" t="s">
        <v>162</v>
      </c>
      <c r="X6225" s="25" t="s">
        <v>125</v>
      </c>
      <c r="Y6225" s="25" t="s">
        <v>114</v>
      </c>
      <c r="Z6225" s="25" t="s">
        <v>93</v>
      </c>
      <c r="AA6225" s="25"/>
      <c r="AB6225" s="26"/>
      <c r="AC6225" s="31">
        <v>4.8449999999999998</v>
      </c>
      <c r="AD6225" s="32"/>
      <c r="AE6225" s="32"/>
      <c r="AF6225" s="32"/>
      <c r="AG6225" s="33"/>
      <c r="AH6225" s="33"/>
      <c r="AI6225" s="33"/>
      <c r="AJ6225" s="27"/>
      <c r="AK6225" s="27"/>
      <c r="AL6225" s="27">
        <v>3.2299999999999995</v>
      </c>
      <c r="AM6225" s="27"/>
      <c r="AN6225" s="27"/>
      <c r="AO6225" s="28" t="s">
        <v>3879</v>
      </c>
      <c r="AP6225" s="51"/>
      <c r="AQ6225" s="51"/>
    </row>
    <row r="6226" spans="1:43" ht="12.65" customHeight="1">
      <c r="A6226" s="13" t="s">
        <v>214</v>
      </c>
      <c r="B6226" s="14" t="s">
        <v>2350</v>
      </c>
      <c r="C6226" s="13">
        <v>83</v>
      </c>
      <c r="D6226" s="13" t="s">
        <v>220</v>
      </c>
      <c r="E6226" s="15" t="s">
        <v>3813</v>
      </c>
      <c r="F6226" s="13">
        <v>46942</v>
      </c>
      <c r="G6226" s="13" t="s">
        <v>3707</v>
      </c>
      <c r="H6226" s="16">
        <v>45884</v>
      </c>
      <c r="I6226" s="17">
        <v>45884</v>
      </c>
      <c r="J6226" s="18" t="s">
        <v>3725</v>
      </c>
      <c r="K6226" s="19">
        <v>0.66666666666666663</v>
      </c>
      <c r="L6226" s="19">
        <v>0.75</v>
      </c>
      <c r="M6226" s="20">
        <v>0.75</v>
      </c>
      <c r="N6226" s="19">
        <v>0.83333333333333337</v>
      </c>
      <c r="O6226" s="21">
        <v>8.333333333333337E-2</v>
      </c>
      <c r="P6226" s="13"/>
      <c r="Q6226" s="13"/>
      <c r="R6226" s="22" t="s">
        <v>3805</v>
      </c>
      <c r="S6226" s="22" t="s">
        <v>29</v>
      </c>
      <c r="T6226" s="23" t="s">
        <v>211</v>
      </c>
      <c r="U6226" s="23"/>
      <c r="V6226" s="22" t="s">
        <v>212</v>
      </c>
      <c r="W6226" s="11" t="s">
        <v>160</v>
      </c>
      <c r="X6226" s="12" t="s">
        <v>161</v>
      </c>
      <c r="Y6226" s="12" t="s">
        <v>114</v>
      </c>
      <c r="Z6226" s="12" t="s">
        <v>69</v>
      </c>
      <c r="AA6226" s="25"/>
      <c r="AB6226" s="26"/>
      <c r="AC6226" s="31">
        <v>4.8449999999999998</v>
      </c>
      <c r="AD6226" s="32"/>
      <c r="AE6226" s="32"/>
      <c r="AF6226" s="32"/>
      <c r="AG6226" s="33"/>
      <c r="AH6226" s="33"/>
      <c r="AI6226" s="33"/>
      <c r="AJ6226" s="27"/>
      <c r="AK6226" s="27"/>
      <c r="AL6226" s="27">
        <v>3.2299999999999995</v>
      </c>
      <c r="AM6226" s="27"/>
      <c r="AN6226" s="27"/>
      <c r="AO6226" s="28" t="s">
        <v>3879</v>
      </c>
      <c r="AP6226" s="51"/>
      <c r="AQ6226" s="51"/>
    </row>
    <row r="6227" spans="1:43" ht="12.65" customHeight="1">
      <c r="A6227" s="13" t="s">
        <v>214</v>
      </c>
      <c r="B6227" s="14" t="s">
        <v>2350</v>
      </c>
      <c r="C6227" s="13">
        <v>83</v>
      </c>
      <c r="D6227" s="13" t="s">
        <v>220</v>
      </c>
      <c r="E6227" s="15" t="s">
        <v>3813</v>
      </c>
      <c r="F6227" s="13">
        <v>46942</v>
      </c>
      <c r="G6227" s="13" t="s">
        <v>3707</v>
      </c>
      <c r="H6227" s="16">
        <v>45884</v>
      </c>
      <c r="I6227" s="17">
        <v>45884</v>
      </c>
      <c r="J6227" s="18" t="s">
        <v>3725</v>
      </c>
      <c r="K6227" s="19">
        <v>0.78125</v>
      </c>
      <c r="L6227" s="19">
        <v>0.86458333333333337</v>
      </c>
      <c r="M6227" s="20">
        <v>0.86458333333333337</v>
      </c>
      <c r="N6227" s="19">
        <v>0.94791666666666674</v>
      </c>
      <c r="O6227" s="21">
        <v>8.333333333333337E-2</v>
      </c>
      <c r="P6227" s="13"/>
      <c r="Q6227" s="13"/>
      <c r="R6227" s="22" t="s">
        <v>165</v>
      </c>
      <c r="S6227" s="22" t="s">
        <v>29</v>
      </c>
      <c r="T6227" s="23" t="s">
        <v>211</v>
      </c>
      <c r="U6227" s="23"/>
      <c r="V6227" s="22" t="s">
        <v>212</v>
      </c>
      <c r="W6227" s="24" t="s">
        <v>165</v>
      </c>
      <c r="X6227" s="25" t="s">
        <v>86</v>
      </c>
      <c r="Y6227" s="25" t="s">
        <v>114</v>
      </c>
      <c r="Z6227" s="25" t="s">
        <v>74</v>
      </c>
      <c r="AA6227" s="25"/>
      <c r="AB6227" s="26"/>
      <c r="AC6227" s="31">
        <v>4.2393749999999999</v>
      </c>
      <c r="AD6227" s="32"/>
      <c r="AE6227" s="32"/>
      <c r="AF6227" s="32"/>
      <c r="AG6227" s="33"/>
      <c r="AH6227" s="33"/>
      <c r="AI6227" s="33"/>
      <c r="AJ6227" s="27"/>
      <c r="AK6227" s="27"/>
      <c r="AL6227" s="27">
        <v>2.8262499999999999</v>
      </c>
      <c r="AM6227" s="27"/>
      <c r="AN6227" s="27"/>
      <c r="AO6227" s="28" t="s">
        <v>3879</v>
      </c>
      <c r="AP6227" s="51"/>
      <c r="AQ6227" s="51"/>
    </row>
    <row r="6228" spans="1:43" ht="12.65" customHeight="1">
      <c r="A6228" s="13" t="s">
        <v>214</v>
      </c>
      <c r="B6228" s="14" t="s">
        <v>2350</v>
      </c>
      <c r="C6228" s="13">
        <v>83</v>
      </c>
      <c r="D6228" s="13" t="s">
        <v>220</v>
      </c>
      <c r="E6228" s="15" t="s">
        <v>3813</v>
      </c>
      <c r="F6228" s="13">
        <v>46942</v>
      </c>
      <c r="G6228" s="13" t="s">
        <v>3707</v>
      </c>
      <c r="H6228" s="16">
        <v>45885</v>
      </c>
      <c r="I6228" s="17">
        <v>45885</v>
      </c>
      <c r="J6228" s="18" t="s">
        <v>3720</v>
      </c>
      <c r="K6228" s="19">
        <v>0.45833333333333331</v>
      </c>
      <c r="L6228" s="19">
        <v>0.54166666666666663</v>
      </c>
      <c r="M6228" s="20">
        <v>0.54166666666666663</v>
      </c>
      <c r="N6228" s="19">
        <v>0.625</v>
      </c>
      <c r="O6228" s="21">
        <v>8.333333333333337E-2</v>
      </c>
      <c r="P6228" s="13"/>
      <c r="Q6228" s="13"/>
      <c r="R6228" s="22" t="s">
        <v>3803</v>
      </c>
      <c r="S6228" s="22" t="s">
        <v>29</v>
      </c>
      <c r="T6228" s="23" t="s">
        <v>211</v>
      </c>
      <c r="U6228" s="23"/>
      <c r="V6228" s="22" t="s">
        <v>212</v>
      </c>
      <c r="W6228" s="24" t="s">
        <v>3803</v>
      </c>
      <c r="X6228" s="25" t="s">
        <v>3804</v>
      </c>
      <c r="Y6228" s="25" t="s">
        <v>114</v>
      </c>
      <c r="Z6228" s="25" t="s">
        <v>58</v>
      </c>
      <c r="AA6228" s="25"/>
      <c r="AB6228" s="26"/>
      <c r="AC6228" s="31">
        <v>3.3149999999999999</v>
      </c>
      <c r="AD6228" s="32"/>
      <c r="AE6228" s="32"/>
      <c r="AF6228" s="32"/>
      <c r="AG6228" s="33"/>
      <c r="AH6228" s="33"/>
      <c r="AI6228" s="33"/>
      <c r="AJ6228" s="27"/>
      <c r="AK6228" s="27"/>
      <c r="AL6228" s="27">
        <v>2.21</v>
      </c>
      <c r="AM6228" s="27"/>
      <c r="AN6228" s="27"/>
      <c r="AO6228" s="28" t="s">
        <v>3879</v>
      </c>
      <c r="AP6228" s="51"/>
      <c r="AQ6228" s="51"/>
    </row>
    <row r="6229" spans="1:43" ht="12.65" customHeight="1">
      <c r="A6229" s="13" t="s">
        <v>214</v>
      </c>
      <c r="B6229" s="14" t="s">
        <v>2350</v>
      </c>
      <c r="C6229" s="13">
        <v>83</v>
      </c>
      <c r="D6229" s="13" t="s">
        <v>220</v>
      </c>
      <c r="E6229" s="15" t="s">
        <v>3813</v>
      </c>
      <c r="F6229" s="13">
        <v>46942</v>
      </c>
      <c r="G6229" s="13" t="s">
        <v>3707</v>
      </c>
      <c r="H6229" s="16">
        <v>45885</v>
      </c>
      <c r="I6229" s="17">
        <v>45885</v>
      </c>
      <c r="J6229" s="18" t="s">
        <v>3720</v>
      </c>
      <c r="K6229" s="19">
        <v>0.5625</v>
      </c>
      <c r="L6229" s="19">
        <v>0.64583333333333337</v>
      </c>
      <c r="M6229" s="20">
        <v>0.64583333333333337</v>
      </c>
      <c r="N6229" s="19">
        <v>0.72916666666666674</v>
      </c>
      <c r="O6229" s="21">
        <v>8.333333333333337E-2</v>
      </c>
      <c r="P6229" s="13"/>
      <c r="Q6229" s="13"/>
      <c r="R6229" s="22" t="s">
        <v>174</v>
      </c>
      <c r="S6229" s="22" t="s">
        <v>29</v>
      </c>
      <c r="T6229" s="23" t="s">
        <v>211</v>
      </c>
      <c r="U6229" s="23"/>
      <c r="V6229" s="22" t="s">
        <v>212</v>
      </c>
      <c r="W6229" s="24" t="s">
        <v>174</v>
      </c>
      <c r="X6229" s="25" t="s">
        <v>175</v>
      </c>
      <c r="Y6229" s="25" t="s">
        <v>114</v>
      </c>
      <c r="Z6229" s="25" t="s">
        <v>84</v>
      </c>
      <c r="AA6229" s="25"/>
      <c r="AB6229" s="26"/>
      <c r="AC6229" s="31">
        <v>3.3468749999999998</v>
      </c>
      <c r="AD6229" s="32"/>
      <c r="AE6229" s="32"/>
      <c r="AF6229" s="32"/>
      <c r="AG6229" s="33"/>
      <c r="AH6229" s="33"/>
      <c r="AI6229" s="33"/>
      <c r="AJ6229" s="27"/>
      <c r="AK6229" s="27"/>
      <c r="AL6229" s="27">
        <v>2.2312499999999997</v>
      </c>
      <c r="AM6229" s="27"/>
      <c r="AN6229" s="27"/>
      <c r="AO6229" s="28" t="s">
        <v>3879</v>
      </c>
      <c r="AP6229" s="51"/>
      <c r="AQ6229" s="51"/>
    </row>
    <row r="6230" spans="1:43" ht="12.65" customHeight="1">
      <c r="A6230" s="13" t="s">
        <v>214</v>
      </c>
      <c r="B6230" s="14" t="s">
        <v>2350</v>
      </c>
      <c r="C6230" s="13">
        <v>83</v>
      </c>
      <c r="D6230" s="13" t="s">
        <v>220</v>
      </c>
      <c r="E6230" s="15" t="s">
        <v>3813</v>
      </c>
      <c r="F6230" s="13">
        <v>46942</v>
      </c>
      <c r="G6230" s="13" t="s">
        <v>3707</v>
      </c>
      <c r="H6230" s="16">
        <v>45885</v>
      </c>
      <c r="I6230" s="17">
        <v>45885</v>
      </c>
      <c r="J6230" s="18" t="s">
        <v>3720</v>
      </c>
      <c r="K6230" s="19">
        <v>0.5625</v>
      </c>
      <c r="L6230" s="19">
        <v>0.64583333333333337</v>
      </c>
      <c r="M6230" s="20">
        <v>0.64583333333333337</v>
      </c>
      <c r="N6230" s="19">
        <v>0.72916666666666674</v>
      </c>
      <c r="O6230" s="21">
        <v>8.333333333333337E-2</v>
      </c>
      <c r="P6230" s="13"/>
      <c r="Q6230" s="13"/>
      <c r="R6230" s="22" t="s">
        <v>3802</v>
      </c>
      <c r="S6230" s="22" t="s">
        <v>29</v>
      </c>
      <c r="T6230" s="23" t="s">
        <v>211</v>
      </c>
      <c r="U6230" s="23"/>
      <c r="V6230" s="22" t="s">
        <v>212</v>
      </c>
      <c r="W6230" s="24" t="s">
        <v>178</v>
      </c>
      <c r="X6230" s="25" t="s">
        <v>179</v>
      </c>
      <c r="Y6230" s="25" t="s">
        <v>114</v>
      </c>
      <c r="Z6230" s="25" t="s">
        <v>57</v>
      </c>
      <c r="AA6230" s="25"/>
      <c r="AB6230" s="26"/>
      <c r="AC6230" s="31">
        <v>3.3468749999999998</v>
      </c>
      <c r="AD6230" s="32"/>
      <c r="AE6230" s="32"/>
      <c r="AF6230" s="32"/>
      <c r="AG6230" s="33"/>
      <c r="AH6230" s="33"/>
      <c r="AI6230" s="33"/>
      <c r="AJ6230" s="27"/>
      <c r="AK6230" s="27"/>
      <c r="AL6230" s="27">
        <v>2.2312499999999997</v>
      </c>
      <c r="AM6230" s="27"/>
      <c r="AN6230" s="27"/>
      <c r="AO6230" s="28" t="s">
        <v>3879</v>
      </c>
      <c r="AP6230" s="51"/>
      <c r="AQ6230" s="51"/>
    </row>
    <row r="6231" spans="1:43" ht="12.65" customHeight="1">
      <c r="A6231" s="13" t="s">
        <v>214</v>
      </c>
      <c r="B6231" s="14" t="s">
        <v>2350</v>
      </c>
      <c r="C6231" s="13">
        <v>83</v>
      </c>
      <c r="D6231" s="13" t="s">
        <v>220</v>
      </c>
      <c r="E6231" s="15" t="s">
        <v>3813</v>
      </c>
      <c r="F6231" s="13">
        <v>46942</v>
      </c>
      <c r="G6231" s="13" t="s">
        <v>3707</v>
      </c>
      <c r="H6231" s="16">
        <v>45885</v>
      </c>
      <c r="I6231" s="17">
        <v>45885</v>
      </c>
      <c r="J6231" s="18" t="s">
        <v>3720</v>
      </c>
      <c r="K6231" s="19">
        <v>0.5625</v>
      </c>
      <c r="L6231" s="19">
        <v>0.64583333333333337</v>
      </c>
      <c r="M6231" s="20">
        <v>0.64583333333333337</v>
      </c>
      <c r="N6231" s="19">
        <v>0.72916666666666674</v>
      </c>
      <c r="O6231" s="21">
        <v>8.333333333333337E-2</v>
      </c>
      <c r="P6231" s="13"/>
      <c r="Q6231" s="13"/>
      <c r="R6231" s="22" t="s">
        <v>173</v>
      </c>
      <c r="S6231" s="22" t="s">
        <v>29</v>
      </c>
      <c r="T6231" s="23" t="s">
        <v>211</v>
      </c>
      <c r="U6231" s="23"/>
      <c r="V6231" s="22" t="s">
        <v>212</v>
      </c>
      <c r="W6231" s="24" t="s">
        <v>173</v>
      </c>
      <c r="X6231" s="25" t="s">
        <v>78</v>
      </c>
      <c r="Y6231" s="25" t="s">
        <v>114</v>
      </c>
      <c r="Z6231" s="25" t="s">
        <v>66</v>
      </c>
      <c r="AA6231" s="25"/>
      <c r="AB6231" s="26"/>
      <c r="AC6231" s="31">
        <v>3.4424999999999999</v>
      </c>
      <c r="AD6231" s="32"/>
      <c r="AE6231" s="32"/>
      <c r="AF6231" s="32"/>
      <c r="AG6231" s="33"/>
      <c r="AH6231" s="33"/>
      <c r="AI6231" s="33"/>
      <c r="AJ6231" s="27"/>
      <c r="AK6231" s="27"/>
      <c r="AL6231" s="27">
        <v>2.2949999999999999</v>
      </c>
      <c r="AM6231" s="27"/>
      <c r="AN6231" s="27"/>
      <c r="AO6231" s="28" t="s">
        <v>3879</v>
      </c>
      <c r="AP6231" s="51"/>
      <c r="AQ6231" s="51"/>
    </row>
    <row r="6232" spans="1:43" ht="12.65" customHeight="1">
      <c r="A6232" s="13" t="s">
        <v>214</v>
      </c>
      <c r="B6232" s="14" t="s">
        <v>2350</v>
      </c>
      <c r="C6232" s="13">
        <v>83</v>
      </c>
      <c r="D6232" s="13" t="s">
        <v>220</v>
      </c>
      <c r="E6232" s="15" t="s">
        <v>3813</v>
      </c>
      <c r="F6232" s="13">
        <v>46942</v>
      </c>
      <c r="G6232" s="13" t="s">
        <v>3707</v>
      </c>
      <c r="H6232" s="16">
        <v>45885</v>
      </c>
      <c r="I6232" s="17">
        <v>45885</v>
      </c>
      <c r="J6232" s="18" t="s">
        <v>3720</v>
      </c>
      <c r="K6232" s="19">
        <v>0.66666666666666663</v>
      </c>
      <c r="L6232" s="19">
        <v>0.75</v>
      </c>
      <c r="M6232" s="20">
        <v>0.75</v>
      </c>
      <c r="N6232" s="19">
        <v>0.83333333333333337</v>
      </c>
      <c r="O6232" s="21">
        <v>8.333333333333337E-2</v>
      </c>
      <c r="P6232" s="13"/>
      <c r="Q6232" s="13"/>
      <c r="R6232" s="22" t="s">
        <v>181</v>
      </c>
      <c r="S6232" s="22" t="s">
        <v>29</v>
      </c>
      <c r="T6232" s="23" t="s">
        <v>211</v>
      </c>
      <c r="U6232" s="23"/>
      <c r="V6232" s="22" t="s">
        <v>212</v>
      </c>
      <c r="W6232" s="24" t="s">
        <v>181</v>
      </c>
      <c r="X6232" s="25" t="s">
        <v>153</v>
      </c>
      <c r="Y6232" s="25" t="s">
        <v>114</v>
      </c>
      <c r="Z6232" s="25" t="s">
        <v>73</v>
      </c>
      <c r="AA6232" s="25"/>
      <c r="AB6232" s="26"/>
      <c r="AC6232" s="31">
        <v>4.4624999999999995</v>
      </c>
      <c r="AD6232" s="32"/>
      <c r="AE6232" s="32"/>
      <c r="AF6232" s="32"/>
      <c r="AG6232" s="33"/>
      <c r="AH6232" s="33"/>
      <c r="AI6232" s="33"/>
      <c r="AJ6232" s="27"/>
      <c r="AK6232" s="27"/>
      <c r="AL6232" s="27">
        <v>2.9749999999999996</v>
      </c>
      <c r="AM6232" s="27"/>
      <c r="AN6232" s="27"/>
      <c r="AO6232" s="28" t="s">
        <v>3879</v>
      </c>
      <c r="AP6232" s="51"/>
      <c r="AQ6232" s="51"/>
    </row>
    <row r="6233" spans="1:43" ht="12.65" customHeight="1">
      <c r="A6233" s="13" t="s">
        <v>214</v>
      </c>
      <c r="B6233" s="14" t="s">
        <v>2350</v>
      </c>
      <c r="C6233" s="13">
        <v>83</v>
      </c>
      <c r="D6233" s="13" t="s">
        <v>220</v>
      </c>
      <c r="E6233" s="15" t="s">
        <v>3813</v>
      </c>
      <c r="F6233" s="13">
        <v>46942</v>
      </c>
      <c r="G6233" s="13" t="s">
        <v>3707</v>
      </c>
      <c r="H6233" s="16">
        <v>45885</v>
      </c>
      <c r="I6233" s="17">
        <v>45885</v>
      </c>
      <c r="J6233" s="18" t="s">
        <v>3720</v>
      </c>
      <c r="K6233" s="19">
        <v>0.66666666666666663</v>
      </c>
      <c r="L6233" s="19">
        <v>0.75</v>
      </c>
      <c r="M6233" s="20">
        <v>0.75</v>
      </c>
      <c r="N6233" s="19">
        <v>0.83333333333333337</v>
      </c>
      <c r="O6233" s="21">
        <v>8.333333333333337E-2</v>
      </c>
      <c r="P6233" s="13"/>
      <c r="Q6233" s="13"/>
      <c r="R6233" s="22" t="s">
        <v>180</v>
      </c>
      <c r="S6233" s="22" t="s">
        <v>29</v>
      </c>
      <c r="T6233" s="23" t="s">
        <v>211</v>
      </c>
      <c r="U6233" s="23"/>
      <c r="V6233" s="22" t="s">
        <v>212</v>
      </c>
      <c r="W6233" s="24" t="s">
        <v>180</v>
      </c>
      <c r="X6233" s="25" t="s">
        <v>123</v>
      </c>
      <c r="Y6233" s="25" t="s">
        <v>114</v>
      </c>
      <c r="Z6233" s="25" t="s">
        <v>72</v>
      </c>
      <c r="AA6233" s="25"/>
      <c r="AB6233" s="26"/>
      <c r="AC6233" s="31">
        <v>5.0999999999999996</v>
      </c>
      <c r="AD6233" s="32"/>
      <c r="AE6233" s="32"/>
      <c r="AF6233" s="32"/>
      <c r="AG6233" s="33"/>
      <c r="AH6233" s="33"/>
      <c r="AI6233" s="33"/>
      <c r="AJ6233" s="27"/>
      <c r="AK6233" s="27"/>
      <c r="AL6233" s="27">
        <v>3.3999999999999995</v>
      </c>
      <c r="AM6233" s="27"/>
      <c r="AN6233" s="27"/>
      <c r="AO6233" s="28" t="s">
        <v>3879</v>
      </c>
      <c r="AP6233" s="51"/>
      <c r="AQ6233" s="51"/>
    </row>
    <row r="6234" spans="1:43" ht="12.65" customHeight="1">
      <c r="A6234" s="13" t="s">
        <v>214</v>
      </c>
      <c r="B6234" s="14" t="s">
        <v>2350</v>
      </c>
      <c r="C6234" s="13">
        <v>83</v>
      </c>
      <c r="D6234" s="13" t="s">
        <v>220</v>
      </c>
      <c r="E6234" s="15" t="s">
        <v>3813</v>
      </c>
      <c r="F6234" s="13">
        <v>46942</v>
      </c>
      <c r="G6234" s="13" t="s">
        <v>3707</v>
      </c>
      <c r="H6234" s="16">
        <v>45886</v>
      </c>
      <c r="I6234" s="17">
        <v>45886</v>
      </c>
      <c r="J6234" s="18" t="s">
        <v>3695</v>
      </c>
      <c r="K6234" s="19">
        <v>0.45833333333333331</v>
      </c>
      <c r="L6234" s="19">
        <v>0.54166666666666663</v>
      </c>
      <c r="M6234" s="20">
        <v>0.54166666666666663</v>
      </c>
      <c r="N6234" s="19">
        <v>0.625</v>
      </c>
      <c r="O6234" s="21">
        <v>8.333333333333337E-2</v>
      </c>
      <c r="P6234" s="13"/>
      <c r="Q6234" s="13"/>
      <c r="R6234" s="22" t="s">
        <v>184</v>
      </c>
      <c r="S6234" s="22" t="s">
        <v>29</v>
      </c>
      <c r="T6234" s="23" t="s">
        <v>211</v>
      </c>
      <c r="U6234" s="23"/>
      <c r="V6234" s="22" t="s">
        <v>212</v>
      </c>
      <c r="W6234" s="24" t="s">
        <v>184</v>
      </c>
      <c r="X6234" s="25" t="s">
        <v>185</v>
      </c>
      <c r="Y6234" s="25" t="s">
        <v>114</v>
      </c>
      <c r="Z6234" s="25" t="s">
        <v>54</v>
      </c>
      <c r="AA6234" s="25"/>
      <c r="AB6234" s="26"/>
      <c r="AC6234" s="31">
        <v>2.9834999999999998</v>
      </c>
      <c r="AD6234" s="32"/>
      <c r="AE6234" s="32"/>
      <c r="AF6234" s="32"/>
      <c r="AG6234" s="33"/>
      <c r="AH6234" s="33"/>
      <c r="AI6234" s="33"/>
      <c r="AJ6234" s="27"/>
      <c r="AK6234" s="27"/>
      <c r="AL6234" s="27">
        <v>1.9889999999999999</v>
      </c>
      <c r="AM6234" s="27"/>
      <c r="AN6234" s="27"/>
      <c r="AO6234" s="28" t="s">
        <v>3879</v>
      </c>
      <c r="AP6234" s="51"/>
      <c r="AQ6234" s="51"/>
    </row>
    <row r="6235" spans="1:43" ht="12.65" customHeight="1">
      <c r="A6235" s="13" t="s">
        <v>214</v>
      </c>
      <c r="B6235" s="14" t="s">
        <v>2350</v>
      </c>
      <c r="C6235" s="13">
        <v>83</v>
      </c>
      <c r="D6235" s="13" t="s">
        <v>220</v>
      </c>
      <c r="E6235" s="15" t="s">
        <v>3813</v>
      </c>
      <c r="F6235" s="13">
        <v>46942</v>
      </c>
      <c r="G6235" s="13" t="s">
        <v>3707</v>
      </c>
      <c r="H6235" s="16">
        <v>45886</v>
      </c>
      <c r="I6235" s="17">
        <v>45886</v>
      </c>
      <c r="J6235" s="18" t="s">
        <v>3695</v>
      </c>
      <c r="K6235" s="19">
        <v>0.5625</v>
      </c>
      <c r="L6235" s="19">
        <v>0.64583333333333337</v>
      </c>
      <c r="M6235" s="20">
        <v>0.64583333333333337</v>
      </c>
      <c r="N6235" s="19">
        <v>0.72916666666666674</v>
      </c>
      <c r="O6235" s="21">
        <v>8.333333333333337E-2</v>
      </c>
      <c r="P6235" s="13"/>
      <c r="Q6235" s="13"/>
      <c r="R6235" s="22" t="s">
        <v>197</v>
      </c>
      <c r="S6235" s="22" t="s">
        <v>29</v>
      </c>
      <c r="T6235" s="23" t="s">
        <v>211</v>
      </c>
      <c r="U6235" s="23"/>
      <c r="V6235" s="22" t="s">
        <v>212</v>
      </c>
      <c r="W6235" s="24" t="s">
        <v>197</v>
      </c>
      <c r="X6235" s="25" t="s">
        <v>198</v>
      </c>
      <c r="Y6235" s="25" t="s">
        <v>114</v>
      </c>
      <c r="Z6235" s="25" t="s">
        <v>70</v>
      </c>
      <c r="AA6235" s="25"/>
      <c r="AB6235" s="26"/>
      <c r="AC6235" s="31">
        <v>3.3468749999999998</v>
      </c>
      <c r="AD6235" s="32"/>
      <c r="AE6235" s="32"/>
      <c r="AF6235" s="32"/>
      <c r="AG6235" s="33"/>
      <c r="AH6235" s="33"/>
      <c r="AI6235" s="33"/>
      <c r="AJ6235" s="27"/>
      <c r="AK6235" s="27"/>
      <c r="AL6235" s="27">
        <v>2.2312499999999997</v>
      </c>
      <c r="AM6235" s="27"/>
      <c r="AN6235" s="27"/>
      <c r="AO6235" s="28" t="s">
        <v>3879</v>
      </c>
      <c r="AP6235" s="51"/>
      <c r="AQ6235" s="51"/>
    </row>
    <row r="6236" spans="1:43" ht="12.65" customHeight="1">
      <c r="A6236" s="13" t="s">
        <v>214</v>
      </c>
      <c r="B6236" s="14" t="s">
        <v>2350</v>
      </c>
      <c r="C6236" s="13">
        <v>83</v>
      </c>
      <c r="D6236" s="13" t="s">
        <v>220</v>
      </c>
      <c r="E6236" s="15" t="s">
        <v>3813</v>
      </c>
      <c r="F6236" s="13">
        <v>46942</v>
      </c>
      <c r="G6236" s="13" t="s">
        <v>3707</v>
      </c>
      <c r="H6236" s="16">
        <v>45886</v>
      </c>
      <c r="I6236" s="17">
        <v>45886</v>
      </c>
      <c r="J6236" s="18" t="s">
        <v>3695</v>
      </c>
      <c r="K6236" s="19">
        <v>0.5625</v>
      </c>
      <c r="L6236" s="19">
        <v>0.64583333333333337</v>
      </c>
      <c r="M6236" s="20">
        <v>0.64583333333333337</v>
      </c>
      <c r="N6236" s="19">
        <v>0.72916666666666674</v>
      </c>
      <c r="O6236" s="21">
        <v>8.333333333333337E-2</v>
      </c>
      <c r="P6236" s="13"/>
      <c r="Q6236" s="13"/>
      <c r="R6236" s="22" t="s">
        <v>192</v>
      </c>
      <c r="S6236" s="22" t="s">
        <v>29</v>
      </c>
      <c r="T6236" s="23" t="s">
        <v>211</v>
      </c>
      <c r="U6236" s="23"/>
      <c r="V6236" s="22" t="s">
        <v>212</v>
      </c>
      <c r="W6236" s="24" t="s">
        <v>192</v>
      </c>
      <c r="X6236" s="25" t="s">
        <v>88</v>
      </c>
      <c r="Y6236" s="25" t="s">
        <v>114</v>
      </c>
      <c r="Z6236" s="25" t="s">
        <v>60</v>
      </c>
      <c r="AA6236" s="25"/>
      <c r="AB6236" s="26"/>
      <c r="AC6236" s="31">
        <v>3.6337499999999996</v>
      </c>
      <c r="AD6236" s="32"/>
      <c r="AE6236" s="32"/>
      <c r="AF6236" s="32"/>
      <c r="AG6236" s="33"/>
      <c r="AH6236" s="33"/>
      <c r="AI6236" s="33"/>
      <c r="AJ6236" s="27"/>
      <c r="AK6236" s="27"/>
      <c r="AL6236" s="27">
        <v>2.4224999999999994</v>
      </c>
      <c r="AM6236" s="27"/>
      <c r="AN6236" s="27"/>
      <c r="AO6236" s="28" t="s">
        <v>3879</v>
      </c>
      <c r="AP6236" s="51"/>
      <c r="AQ6236" s="51"/>
    </row>
    <row r="6237" spans="1:43" ht="12.65" customHeight="1">
      <c r="A6237" s="13" t="s">
        <v>214</v>
      </c>
      <c r="B6237" s="14" t="s">
        <v>2350</v>
      </c>
      <c r="C6237" s="13">
        <v>83</v>
      </c>
      <c r="D6237" s="13" t="s">
        <v>220</v>
      </c>
      <c r="E6237" s="15" t="s">
        <v>3813</v>
      </c>
      <c r="F6237" s="13">
        <v>46942</v>
      </c>
      <c r="G6237" s="13" t="s">
        <v>3707</v>
      </c>
      <c r="H6237" s="16">
        <v>45886</v>
      </c>
      <c r="I6237" s="17">
        <v>45886</v>
      </c>
      <c r="J6237" s="18" t="s">
        <v>3695</v>
      </c>
      <c r="K6237" s="19">
        <v>0.5625</v>
      </c>
      <c r="L6237" s="19">
        <v>0.64583333333333337</v>
      </c>
      <c r="M6237" s="20">
        <v>0.64583333333333337</v>
      </c>
      <c r="N6237" s="19">
        <v>0.72916666666666674</v>
      </c>
      <c r="O6237" s="21">
        <v>8.333333333333337E-2</v>
      </c>
      <c r="P6237" s="13"/>
      <c r="Q6237" s="13"/>
      <c r="R6237" s="22" t="s">
        <v>188</v>
      </c>
      <c r="S6237" s="22" t="s">
        <v>29</v>
      </c>
      <c r="T6237" s="23" t="s">
        <v>211</v>
      </c>
      <c r="U6237" s="23"/>
      <c r="V6237" s="22" t="s">
        <v>212</v>
      </c>
      <c r="W6237" s="24" t="s">
        <v>188</v>
      </c>
      <c r="X6237" s="25" t="s">
        <v>189</v>
      </c>
      <c r="Y6237" s="25" t="s">
        <v>114</v>
      </c>
      <c r="Z6237" s="25" t="s">
        <v>55</v>
      </c>
      <c r="AA6237" s="25"/>
      <c r="AB6237" s="26"/>
      <c r="AC6237" s="31">
        <v>3.8249999999999997</v>
      </c>
      <c r="AD6237" s="32"/>
      <c r="AE6237" s="32"/>
      <c r="AF6237" s="32"/>
      <c r="AG6237" s="33"/>
      <c r="AH6237" s="33"/>
      <c r="AI6237" s="33"/>
      <c r="AJ6237" s="27"/>
      <c r="AK6237" s="27"/>
      <c r="AL6237" s="27">
        <v>2.5499999999999998</v>
      </c>
      <c r="AM6237" s="27"/>
      <c r="AN6237" s="27"/>
      <c r="AO6237" s="28" t="s">
        <v>3879</v>
      </c>
      <c r="AP6237" s="51"/>
      <c r="AQ6237" s="51"/>
    </row>
    <row r="6238" spans="1:43" ht="12.65" customHeight="1">
      <c r="A6238" s="13" t="s">
        <v>214</v>
      </c>
      <c r="B6238" s="14" t="s">
        <v>2350</v>
      </c>
      <c r="C6238" s="13">
        <v>83</v>
      </c>
      <c r="D6238" s="13" t="s">
        <v>220</v>
      </c>
      <c r="E6238" s="15" t="s">
        <v>3813</v>
      </c>
      <c r="F6238" s="13">
        <v>46942</v>
      </c>
      <c r="G6238" s="13" t="s">
        <v>3707</v>
      </c>
      <c r="H6238" s="16">
        <v>45886</v>
      </c>
      <c r="I6238" s="17">
        <v>45886</v>
      </c>
      <c r="J6238" s="18" t="s">
        <v>3695</v>
      </c>
      <c r="K6238" s="19">
        <v>0.66666666666666663</v>
      </c>
      <c r="L6238" s="19">
        <v>0.75</v>
      </c>
      <c r="M6238" s="20">
        <v>0.75</v>
      </c>
      <c r="N6238" s="19">
        <v>0.83333333333333337</v>
      </c>
      <c r="O6238" s="21">
        <v>8.333333333333337E-2</v>
      </c>
      <c r="P6238" s="13"/>
      <c r="Q6238" s="13"/>
      <c r="R6238" s="22" t="s">
        <v>201</v>
      </c>
      <c r="S6238" s="22" t="s">
        <v>29</v>
      </c>
      <c r="T6238" s="23" t="s">
        <v>211</v>
      </c>
      <c r="U6238" s="23"/>
      <c r="V6238" s="22" t="s">
        <v>212</v>
      </c>
      <c r="W6238" s="24" t="s">
        <v>201</v>
      </c>
      <c r="X6238" s="25" t="s">
        <v>126</v>
      </c>
      <c r="Y6238" s="25" t="s">
        <v>114</v>
      </c>
      <c r="Z6238" s="25" t="s">
        <v>56</v>
      </c>
      <c r="AA6238" s="25"/>
      <c r="AB6238" s="26"/>
      <c r="AC6238" s="31">
        <v>4.4624999999999995</v>
      </c>
      <c r="AD6238" s="32"/>
      <c r="AE6238" s="32"/>
      <c r="AF6238" s="32"/>
      <c r="AG6238" s="33"/>
      <c r="AH6238" s="33"/>
      <c r="AI6238" s="33"/>
      <c r="AJ6238" s="27"/>
      <c r="AK6238" s="27"/>
      <c r="AL6238" s="27">
        <v>2.9749999999999996</v>
      </c>
      <c r="AM6238" s="27"/>
      <c r="AN6238" s="27"/>
      <c r="AO6238" s="28" t="s">
        <v>3879</v>
      </c>
      <c r="AP6238" s="51"/>
      <c r="AQ6238" s="51"/>
    </row>
    <row r="6239" spans="1:43" ht="12.65" customHeight="1">
      <c r="A6239" s="13" t="s">
        <v>214</v>
      </c>
      <c r="B6239" s="14" t="s">
        <v>2350</v>
      </c>
      <c r="C6239" s="13">
        <v>83</v>
      </c>
      <c r="D6239" s="13" t="s">
        <v>220</v>
      </c>
      <c r="E6239" s="15" t="s">
        <v>3813</v>
      </c>
      <c r="F6239" s="13">
        <v>46942</v>
      </c>
      <c r="G6239" s="13" t="s">
        <v>3707</v>
      </c>
      <c r="H6239" s="16">
        <v>45886</v>
      </c>
      <c r="I6239" s="17">
        <v>45886</v>
      </c>
      <c r="J6239" s="18" t="s">
        <v>3695</v>
      </c>
      <c r="K6239" s="19">
        <v>0.66666666666666663</v>
      </c>
      <c r="L6239" s="19">
        <v>0.75</v>
      </c>
      <c r="M6239" s="20">
        <v>0.75</v>
      </c>
      <c r="N6239" s="19">
        <v>0.83333333333333337</v>
      </c>
      <c r="O6239" s="21">
        <v>8.333333333333337E-2</v>
      </c>
      <c r="P6239" s="13"/>
      <c r="Q6239" s="13"/>
      <c r="R6239" s="22" t="s">
        <v>202</v>
      </c>
      <c r="S6239" s="22" t="s">
        <v>29</v>
      </c>
      <c r="T6239" s="23" t="s">
        <v>211</v>
      </c>
      <c r="U6239" s="23"/>
      <c r="V6239" s="22" t="s">
        <v>212</v>
      </c>
      <c r="W6239" s="24" t="s">
        <v>202</v>
      </c>
      <c r="X6239" s="25" t="s">
        <v>146</v>
      </c>
      <c r="Y6239" s="25" t="s">
        <v>114</v>
      </c>
      <c r="Z6239" s="25" t="s">
        <v>203</v>
      </c>
      <c r="AA6239" s="25"/>
      <c r="AB6239" s="26"/>
      <c r="AC6239" s="31">
        <v>5.0999999999999996</v>
      </c>
      <c r="AD6239" s="32"/>
      <c r="AE6239" s="32"/>
      <c r="AF6239" s="32"/>
      <c r="AG6239" s="33"/>
      <c r="AH6239" s="33"/>
      <c r="AI6239" s="33"/>
      <c r="AJ6239" s="27"/>
      <c r="AK6239" s="27"/>
      <c r="AL6239" s="27">
        <v>3.3999999999999995</v>
      </c>
      <c r="AM6239" s="27"/>
      <c r="AN6239" s="27"/>
      <c r="AO6239" s="28" t="s">
        <v>3879</v>
      </c>
      <c r="AP6239" s="51"/>
      <c r="AQ6239" s="51"/>
    </row>
    <row r="6240" spans="1:43" ht="12.65" customHeight="1">
      <c r="A6240" s="13" t="s">
        <v>214</v>
      </c>
      <c r="B6240" s="14" t="s">
        <v>2350</v>
      </c>
      <c r="C6240" s="13">
        <v>83</v>
      </c>
      <c r="D6240" s="13" t="s">
        <v>220</v>
      </c>
      <c r="E6240" s="15" t="s">
        <v>3813</v>
      </c>
      <c r="F6240" s="13">
        <v>46942</v>
      </c>
      <c r="G6240" s="13" t="s">
        <v>3707</v>
      </c>
      <c r="H6240" s="16">
        <v>45887</v>
      </c>
      <c r="I6240" s="17">
        <v>45887</v>
      </c>
      <c r="J6240" s="18" t="s">
        <v>3701</v>
      </c>
      <c r="K6240" s="19">
        <v>0.66666666666666663</v>
      </c>
      <c r="L6240" s="19">
        <v>0.75</v>
      </c>
      <c r="M6240" s="20">
        <v>0.75</v>
      </c>
      <c r="N6240" s="19">
        <v>0.83333333333333337</v>
      </c>
      <c r="O6240" s="21">
        <v>8.333333333333337E-2</v>
      </c>
      <c r="P6240" s="13"/>
      <c r="Q6240" s="13"/>
      <c r="R6240" s="22" t="s">
        <v>204</v>
      </c>
      <c r="S6240" s="22" t="s">
        <v>29</v>
      </c>
      <c r="T6240" s="23" t="s">
        <v>211</v>
      </c>
      <c r="U6240" s="23"/>
      <c r="V6240" s="22" t="s">
        <v>212</v>
      </c>
      <c r="W6240" s="24" t="s">
        <v>204</v>
      </c>
      <c r="X6240" s="25" t="s">
        <v>90</v>
      </c>
      <c r="Y6240" s="25" t="s">
        <v>114</v>
      </c>
      <c r="Z6240" s="25" t="s">
        <v>63</v>
      </c>
      <c r="AA6240" s="25"/>
      <c r="AB6240" s="26"/>
      <c r="AC6240" s="31">
        <v>4.2393749999999999</v>
      </c>
      <c r="AD6240" s="32"/>
      <c r="AE6240" s="32"/>
      <c r="AF6240" s="32"/>
      <c r="AG6240" s="33"/>
      <c r="AH6240" s="33"/>
      <c r="AI6240" s="33"/>
      <c r="AJ6240" s="27"/>
      <c r="AK6240" s="27"/>
      <c r="AL6240" s="27">
        <v>2.8262499999999999</v>
      </c>
      <c r="AM6240" s="27"/>
      <c r="AN6240" s="27"/>
      <c r="AO6240" s="28" t="s">
        <v>3879</v>
      </c>
      <c r="AP6240" s="51"/>
      <c r="AQ6240" s="51"/>
    </row>
    <row r="6241" spans="1:43" ht="12.65" customHeight="1">
      <c r="A6241" s="13" t="s">
        <v>214</v>
      </c>
      <c r="B6241" s="14" t="s">
        <v>2350</v>
      </c>
      <c r="C6241" s="13">
        <v>83</v>
      </c>
      <c r="D6241" s="13" t="s">
        <v>220</v>
      </c>
      <c r="E6241" s="15" t="s">
        <v>3813</v>
      </c>
      <c r="F6241" s="13">
        <v>46942</v>
      </c>
      <c r="G6241" s="13" t="s">
        <v>3707</v>
      </c>
      <c r="H6241" s="16">
        <v>45887</v>
      </c>
      <c r="I6241" s="17">
        <v>45887</v>
      </c>
      <c r="J6241" s="18" t="s">
        <v>3701</v>
      </c>
      <c r="K6241" s="19">
        <v>0.66666666666666663</v>
      </c>
      <c r="L6241" s="19">
        <v>0.75</v>
      </c>
      <c r="M6241" s="20">
        <v>0.75</v>
      </c>
      <c r="N6241" s="19">
        <v>0.83333333333333337</v>
      </c>
      <c r="O6241" s="21">
        <v>8.333333333333337E-2</v>
      </c>
      <c r="P6241" s="13"/>
      <c r="Q6241" s="13"/>
      <c r="R6241" s="22" t="s">
        <v>207</v>
      </c>
      <c r="S6241" s="22" t="s">
        <v>29</v>
      </c>
      <c r="T6241" s="23" t="s">
        <v>211</v>
      </c>
      <c r="U6241" s="23"/>
      <c r="V6241" s="22" t="s">
        <v>212</v>
      </c>
      <c r="W6241" s="24" t="s">
        <v>207</v>
      </c>
      <c r="X6241" s="25" t="s">
        <v>129</v>
      </c>
      <c r="Y6241" s="25" t="s">
        <v>114</v>
      </c>
      <c r="Z6241" s="25" t="s">
        <v>64</v>
      </c>
      <c r="AA6241" s="25"/>
      <c r="AB6241" s="26"/>
      <c r="AC6241" s="31">
        <v>4.8449999999999998</v>
      </c>
      <c r="AD6241" s="32"/>
      <c r="AE6241" s="32"/>
      <c r="AF6241" s="32"/>
      <c r="AG6241" s="33"/>
      <c r="AH6241" s="33"/>
      <c r="AI6241" s="33"/>
      <c r="AJ6241" s="27"/>
      <c r="AK6241" s="27"/>
      <c r="AL6241" s="27">
        <v>3.2299999999999995</v>
      </c>
      <c r="AM6241" s="27"/>
      <c r="AN6241" s="27"/>
      <c r="AO6241" s="28" t="s">
        <v>3879</v>
      </c>
      <c r="AP6241" s="51"/>
      <c r="AQ6241" s="51"/>
    </row>
    <row r="6242" spans="1:43" ht="12.65" customHeight="1">
      <c r="A6242" s="13" t="s">
        <v>214</v>
      </c>
      <c r="B6242" s="14" t="s">
        <v>2350</v>
      </c>
      <c r="C6242" s="13">
        <v>83</v>
      </c>
      <c r="D6242" s="13" t="s">
        <v>220</v>
      </c>
      <c r="E6242" s="15" t="s">
        <v>3813</v>
      </c>
      <c r="F6242" s="13">
        <v>46942</v>
      </c>
      <c r="G6242" s="13" t="s">
        <v>3707</v>
      </c>
      <c r="H6242" s="16">
        <v>45887</v>
      </c>
      <c r="I6242" s="17">
        <v>45887</v>
      </c>
      <c r="J6242" s="18" t="s">
        <v>3701</v>
      </c>
      <c r="K6242" s="19">
        <v>0.78125</v>
      </c>
      <c r="L6242" s="19">
        <v>0.86458333333333337</v>
      </c>
      <c r="M6242" s="20">
        <v>0.86458333333333337</v>
      </c>
      <c r="N6242" s="19">
        <v>0.94791666666666674</v>
      </c>
      <c r="O6242" s="21">
        <v>8.333333333333337E-2</v>
      </c>
      <c r="P6242" s="13"/>
      <c r="Q6242" s="13"/>
      <c r="R6242" s="22" t="s">
        <v>208</v>
      </c>
      <c r="S6242" s="22" t="s">
        <v>29</v>
      </c>
      <c r="T6242" s="23" t="s">
        <v>211</v>
      </c>
      <c r="U6242" s="23"/>
      <c r="V6242" s="22" t="s">
        <v>212</v>
      </c>
      <c r="W6242" s="24" t="s">
        <v>208</v>
      </c>
      <c r="X6242" s="25" t="s">
        <v>127</v>
      </c>
      <c r="Y6242" s="25" t="s">
        <v>114</v>
      </c>
      <c r="Z6242" s="25" t="s">
        <v>62</v>
      </c>
      <c r="AA6242" s="25"/>
      <c r="AB6242" s="26"/>
      <c r="AC6242" s="31">
        <v>6.9041250000000005</v>
      </c>
      <c r="AD6242" s="32"/>
      <c r="AE6242" s="32"/>
      <c r="AF6242" s="32"/>
      <c r="AG6242" s="33"/>
      <c r="AH6242" s="33"/>
      <c r="AI6242" s="33"/>
      <c r="AJ6242" s="27"/>
      <c r="AK6242" s="27"/>
      <c r="AL6242" s="27">
        <v>4.6027500000000003</v>
      </c>
      <c r="AM6242" s="27"/>
      <c r="AN6242" s="27"/>
      <c r="AO6242" s="28" t="s">
        <v>3879</v>
      </c>
      <c r="AP6242" s="51"/>
      <c r="AQ6242" s="51"/>
    </row>
    <row r="6243" spans="1:43" ht="12.65" customHeight="1">
      <c r="A6243" s="13" t="s">
        <v>214</v>
      </c>
      <c r="B6243" s="14" t="s">
        <v>2350</v>
      </c>
      <c r="C6243" s="13">
        <v>83</v>
      </c>
      <c r="D6243" s="13" t="s">
        <v>220</v>
      </c>
      <c r="E6243" s="15" t="s">
        <v>3813</v>
      </c>
      <c r="F6243" s="13">
        <v>46942</v>
      </c>
      <c r="G6243" s="13" t="s">
        <v>3707</v>
      </c>
      <c r="H6243" s="16">
        <v>45895</v>
      </c>
      <c r="I6243" s="17">
        <v>45895</v>
      </c>
      <c r="J6243" s="18" t="s">
        <v>3785</v>
      </c>
      <c r="K6243" s="19">
        <v>0.78125</v>
      </c>
      <c r="L6243" s="19">
        <v>0.86458333333333337</v>
      </c>
      <c r="M6243" s="20">
        <v>0.86458333333333337</v>
      </c>
      <c r="N6243" s="19">
        <v>0.94791666666666674</v>
      </c>
      <c r="O6243" s="21">
        <v>8.333333333333337E-2</v>
      </c>
      <c r="P6243" s="13"/>
      <c r="Q6243" s="13"/>
      <c r="R6243" s="22" t="s">
        <v>209</v>
      </c>
      <c r="S6243" s="22" t="s">
        <v>29</v>
      </c>
      <c r="T6243" s="23" t="s">
        <v>211</v>
      </c>
      <c r="U6243" s="23"/>
      <c r="V6243" s="22" t="s">
        <v>212</v>
      </c>
      <c r="W6243" s="24" t="s">
        <v>209</v>
      </c>
      <c r="X6243" s="25" t="s">
        <v>117</v>
      </c>
      <c r="Y6243" s="25" t="s">
        <v>114</v>
      </c>
      <c r="Z6243" s="25" t="s">
        <v>83</v>
      </c>
      <c r="AA6243" s="25"/>
      <c r="AB6243" s="26"/>
      <c r="AC6243" s="31">
        <v>4.2393749999999999</v>
      </c>
      <c r="AD6243" s="32"/>
      <c r="AE6243" s="32"/>
      <c r="AF6243" s="32"/>
      <c r="AG6243" s="33"/>
      <c r="AH6243" s="33"/>
      <c r="AI6243" s="33"/>
      <c r="AJ6243" s="27"/>
      <c r="AK6243" s="27"/>
      <c r="AL6243" s="27">
        <v>2.8262499999999999</v>
      </c>
      <c r="AM6243" s="27"/>
      <c r="AN6243" s="27"/>
      <c r="AO6243" s="28" t="s">
        <v>3879</v>
      </c>
      <c r="AP6243" s="51"/>
      <c r="AQ6243" s="51"/>
    </row>
    <row r="6244" spans="1:43" ht="12.65" customHeight="1">
      <c r="A6244" s="13" t="s">
        <v>214</v>
      </c>
      <c r="B6244" s="14" t="s">
        <v>2350</v>
      </c>
      <c r="C6244" s="13">
        <v>83</v>
      </c>
      <c r="D6244" s="13" t="s">
        <v>220</v>
      </c>
      <c r="E6244" s="15" t="s">
        <v>3813</v>
      </c>
      <c r="F6244" s="13">
        <v>46942</v>
      </c>
      <c r="G6244" s="13" t="s">
        <v>3707</v>
      </c>
      <c r="H6244" s="16">
        <v>45896</v>
      </c>
      <c r="I6244" s="17">
        <v>45896</v>
      </c>
      <c r="J6244" s="18" t="s">
        <v>3775</v>
      </c>
      <c r="K6244" s="19">
        <v>0.78125</v>
      </c>
      <c r="L6244" s="19">
        <v>0.86458333333333337</v>
      </c>
      <c r="M6244" s="20">
        <v>0.86458333333333337</v>
      </c>
      <c r="N6244" s="19">
        <v>0.94791666666666674</v>
      </c>
      <c r="O6244" s="21">
        <v>8.333333333333337E-2</v>
      </c>
      <c r="P6244" s="13"/>
      <c r="Q6244" s="13"/>
      <c r="R6244" s="22" t="s">
        <v>3778</v>
      </c>
      <c r="S6244" s="22" t="s">
        <v>29</v>
      </c>
      <c r="T6244" s="23" t="s">
        <v>211</v>
      </c>
      <c r="U6244" s="23"/>
      <c r="V6244" s="22" t="s">
        <v>212</v>
      </c>
      <c r="W6244" s="24" t="s">
        <v>210</v>
      </c>
      <c r="X6244" s="25" t="s">
        <v>130</v>
      </c>
      <c r="Y6244" s="25" t="s">
        <v>114</v>
      </c>
      <c r="Z6244" s="25" t="s">
        <v>71</v>
      </c>
      <c r="AA6244" s="25"/>
      <c r="AB6244" s="26"/>
      <c r="AC6244" s="31">
        <v>4.8449999999999998</v>
      </c>
      <c r="AD6244" s="32"/>
      <c r="AE6244" s="32"/>
      <c r="AF6244" s="32"/>
      <c r="AG6244" s="33"/>
      <c r="AH6244" s="33"/>
      <c r="AI6244" s="33"/>
      <c r="AJ6244" s="27"/>
      <c r="AK6244" s="27"/>
      <c r="AL6244" s="27">
        <v>3.2299999999999995</v>
      </c>
      <c r="AM6244" s="27"/>
      <c r="AN6244" s="27"/>
      <c r="AO6244" s="28" t="s">
        <v>3879</v>
      </c>
      <c r="AP6244" s="51"/>
      <c r="AQ6244" s="51"/>
    </row>
    <row r="6245" spans="1:43" ht="12.65" customHeight="1">
      <c r="A6245" s="13" t="s">
        <v>214</v>
      </c>
      <c r="B6245" s="14" t="s">
        <v>2350</v>
      </c>
      <c r="C6245" s="13">
        <v>83</v>
      </c>
      <c r="D6245" s="13" t="s">
        <v>220</v>
      </c>
      <c r="E6245" s="15" t="s">
        <v>3813</v>
      </c>
      <c r="F6245" s="13">
        <v>46942</v>
      </c>
      <c r="G6245" s="13" t="s">
        <v>3707</v>
      </c>
      <c r="H6245" s="16">
        <v>45900</v>
      </c>
      <c r="I6245" s="17">
        <v>45900</v>
      </c>
      <c r="J6245" s="18" t="s">
        <v>3695</v>
      </c>
      <c r="K6245" s="19" t="s">
        <v>3716</v>
      </c>
      <c r="L6245" s="19">
        <v>0.64583333333333337</v>
      </c>
      <c r="M6245" s="20" t="s">
        <v>3711</v>
      </c>
      <c r="N6245" s="19">
        <v>0.72916666666666674</v>
      </c>
      <c r="O6245" s="21">
        <v>1.0833333333333335</v>
      </c>
      <c r="P6245" s="13"/>
      <c r="Q6245" s="13"/>
      <c r="R6245" s="22" t="s">
        <v>142</v>
      </c>
      <c r="S6245" s="22" t="s">
        <v>29</v>
      </c>
      <c r="T6245" s="23" t="s">
        <v>52</v>
      </c>
      <c r="U6245" s="23"/>
      <c r="V6245" s="22" t="s">
        <v>68</v>
      </c>
      <c r="W6245" s="24" t="s">
        <v>142</v>
      </c>
      <c r="X6245" s="25" t="s">
        <v>57</v>
      </c>
      <c r="Y6245" s="25" t="s">
        <v>114</v>
      </c>
      <c r="Z6245" s="25" t="s">
        <v>63</v>
      </c>
      <c r="AA6245" s="25"/>
      <c r="AB6245" s="26"/>
      <c r="AC6245" s="31">
        <v>3.8249999999999997</v>
      </c>
      <c r="AD6245" s="32"/>
      <c r="AE6245" s="32"/>
      <c r="AF6245" s="32"/>
      <c r="AG6245" s="33"/>
      <c r="AH6245" s="33"/>
      <c r="AI6245" s="33"/>
      <c r="AJ6245" s="27"/>
      <c r="AK6245" s="27"/>
      <c r="AL6245" s="27">
        <v>2.5499999999999998</v>
      </c>
      <c r="AM6245" s="27"/>
      <c r="AN6245" s="27"/>
      <c r="AO6245" s="28" t="s">
        <v>3879</v>
      </c>
      <c r="AP6245" s="51"/>
      <c r="AQ6245" s="51"/>
    </row>
    <row r="6246" spans="1:43" ht="12.65" customHeight="1">
      <c r="A6246" s="13" t="s">
        <v>214</v>
      </c>
      <c r="B6246" s="14" t="s">
        <v>2350</v>
      </c>
      <c r="C6246" s="13">
        <v>83</v>
      </c>
      <c r="D6246" s="13" t="s">
        <v>220</v>
      </c>
      <c r="E6246" s="15" t="s">
        <v>3813</v>
      </c>
      <c r="F6246" s="13">
        <v>46942</v>
      </c>
      <c r="G6246" s="13" t="s">
        <v>3707</v>
      </c>
      <c r="H6246" s="16">
        <v>45900</v>
      </c>
      <c r="I6246" s="17">
        <v>45900</v>
      </c>
      <c r="J6246" s="18" t="s">
        <v>3695</v>
      </c>
      <c r="K6246" s="19" t="s">
        <v>3711</v>
      </c>
      <c r="L6246" s="19">
        <v>0.72916666666666674</v>
      </c>
      <c r="M6246" s="20" t="s">
        <v>3696</v>
      </c>
      <c r="N6246" s="19">
        <v>0.8125</v>
      </c>
      <c r="O6246" s="21">
        <v>1.0833333333333335</v>
      </c>
      <c r="P6246" s="13"/>
      <c r="Q6246" s="13"/>
      <c r="R6246" s="22" t="s">
        <v>132</v>
      </c>
      <c r="S6246" s="22" t="s">
        <v>29</v>
      </c>
      <c r="T6246" s="23" t="s">
        <v>52</v>
      </c>
      <c r="U6246" s="23"/>
      <c r="V6246" s="22" t="s">
        <v>68</v>
      </c>
      <c r="W6246" s="24" t="s">
        <v>132</v>
      </c>
      <c r="X6246" s="25" t="s">
        <v>62</v>
      </c>
      <c r="Y6246" s="25" t="s">
        <v>114</v>
      </c>
      <c r="Z6246" s="25" t="s">
        <v>77</v>
      </c>
      <c r="AA6246" s="25"/>
      <c r="AB6246" s="26"/>
      <c r="AC6246" s="31">
        <v>7.2675000000000001</v>
      </c>
      <c r="AD6246" s="32"/>
      <c r="AE6246" s="32"/>
      <c r="AF6246" s="32"/>
      <c r="AG6246" s="33"/>
      <c r="AH6246" s="33"/>
      <c r="AI6246" s="33"/>
      <c r="AJ6246" s="27"/>
      <c r="AK6246" s="27"/>
      <c r="AL6246" s="27">
        <v>4.8449999999999998</v>
      </c>
      <c r="AM6246" s="27"/>
      <c r="AN6246" s="27"/>
      <c r="AO6246" s="28" t="s">
        <v>3879</v>
      </c>
      <c r="AP6246" s="51"/>
      <c r="AQ6246" s="51"/>
    </row>
    <row r="6247" spans="1:43" ht="12.65" customHeight="1">
      <c r="A6247" s="13" t="s">
        <v>214</v>
      </c>
      <c r="B6247" s="14" t="s">
        <v>2350</v>
      </c>
      <c r="C6247" s="13">
        <v>83</v>
      </c>
      <c r="D6247" s="13" t="s">
        <v>220</v>
      </c>
      <c r="E6247" s="15" t="s">
        <v>3813</v>
      </c>
      <c r="F6247" s="13">
        <v>46942</v>
      </c>
      <c r="G6247" s="13" t="s">
        <v>3707</v>
      </c>
      <c r="H6247" s="16">
        <v>45900</v>
      </c>
      <c r="I6247" s="17">
        <v>45900</v>
      </c>
      <c r="J6247" s="18" t="s">
        <v>3695</v>
      </c>
      <c r="K6247" s="19" t="s">
        <v>3696</v>
      </c>
      <c r="L6247" s="19">
        <v>0.8125</v>
      </c>
      <c r="M6247" s="20" t="s">
        <v>3697</v>
      </c>
      <c r="N6247" s="19">
        <v>0.89583333333333337</v>
      </c>
      <c r="O6247" s="21">
        <v>1.0833333333333335</v>
      </c>
      <c r="P6247" s="13"/>
      <c r="Q6247" s="13"/>
      <c r="R6247" s="22" t="s">
        <v>159</v>
      </c>
      <c r="S6247" s="22" t="s">
        <v>29</v>
      </c>
      <c r="T6247" s="23" t="s">
        <v>52</v>
      </c>
      <c r="U6247" s="23"/>
      <c r="V6247" s="22" t="s">
        <v>68</v>
      </c>
      <c r="W6247" s="24" t="s">
        <v>159</v>
      </c>
      <c r="X6247" s="25" t="s">
        <v>60</v>
      </c>
      <c r="Y6247" s="25" t="s">
        <v>114</v>
      </c>
      <c r="Z6247" s="25" t="s">
        <v>73</v>
      </c>
      <c r="AA6247" s="25"/>
      <c r="AB6247" s="26"/>
      <c r="AC6247" s="31">
        <v>5.6099999999999994</v>
      </c>
      <c r="AD6247" s="32"/>
      <c r="AE6247" s="32"/>
      <c r="AF6247" s="32"/>
      <c r="AG6247" s="33"/>
      <c r="AH6247" s="33"/>
      <c r="AI6247" s="33"/>
      <c r="AJ6247" s="27"/>
      <c r="AK6247" s="27"/>
      <c r="AL6247" s="27">
        <v>3.7399999999999993</v>
      </c>
      <c r="AM6247" s="27"/>
      <c r="AN6247" s="27"/>
      <c r="AO6247" s="28" t="s">
        <v>3879</v>
      </c>
      <c r="AP6247" s="51"/>
      <c r="AQ6247" s="51"/>
    </row>
    <row r="6248" spans="1:43" ht="12.65" customHeight="1">
      <c r="A6248" s="13" t="s">
        <v>545</v>
      </c>
      <c r="B6248" s="14" t="s">
        <v>234</v>
      </c>
      <c r="C6248" s="13">
        <v>78</v>
      </c>
      <c r="D6248" s="13" t="s">
        <v>3732</v>
      </c>
      <c r="E6248" s="15" t="s">
        <v>3733</v>
      </c>
      <c r="F6248" s="13">
        <v>45833</v>
      </c>
      <c r="G6248" s="13" t="s">
        <v>3707</v>
      </c>
      <c r="H6248" s="16">
        <v>45891</v>
      </c>
      <c r="I6248" s="17">
        <v>45891</v>
      </c>
      <c r="J6248" s="18" t="s">
        <v>3725</v>
      </c>
      <c r="K6248" s="19" t="s">
        <v>3715</v>
      </c>
      <c r="L6248" s="19">
        <v>0.85416666666666674</v>
      </c>
      <c r="M6248" s="20" t="s">
        <v>3711</v>
      </c>
      <c r="N6248" s="19">
        <v>0.72916666666666674</v>
      </c>
      <c r="O6248" s="21">
        <v>1.0833333333333335</v>
      </c>
      <c r="P6248" s="13"/>
      <c r="Q6248" s="13"/>
      <c r="R6248" s="22" t="s">
        <v>139</v>
      </c>
      <c r="S6248" s="22" t="s">
        <v>29</v>
      </c>
      <c r="T6248" s="23" t="s">
        <v>52</v>
      </c>
      <c r="U6248" s="23"/>
      <c r="V6248" s="22" t="s">
        <v>67</v>
      </c>
      <c r="W6248" s="24" t="s">
        <v>139</v>
      </c>
      <c r="X6248" s="25" t="s">
        <v>71</v>
      </c>
      <c r="Y6248" s="25" t="s">
        <v>114</v>
      </c>
      <c r="Z6248" s="25" t="s">
        <v>66</v>
      </c>
      <c r="AA6248" s="25"/>
      <c r="AB6248" s="26"/>
      <c r="AC6248" s="31">
        <v>33.371633250000002</v>
      </c>
      <c r="AD6248" s="32"/>
      <c r="AE6248" s="32"/>
      <c r="AF6248" s="32"/>
      <c r="AG6248" s="33"/>
      <c r="AH6248" s="33"/>
      <c r="AI6248" s="33"/>
      <c r="AJ6248" s="27"/>
      <c r="AK6248" s="27"/>
      <c r="AL6248" s="27">
        <v>8.5097664787500005</v>
      </c>
      <c r="AM6248" s="27"/>
      <c r="AN6248" s="27"/>
      <c r="AO6248" s="28" t="s">
        <v>3879</v>
      </c>
      <c r="AP6248" s="51"/>
      <c r="AQ6248" s="51"/>
    </row>
    <row r="6249" spans="1:43" ht="12.65" customHeight="1">
      <c r="A6249" s="13" t="s">
        <v>545</v>
      </c>
      <c r="B6249" s="14" t="s">
        <v>234</v>
      </c>
      <c r="C6249" s="13">
        <v>78</v>
      </c>
      <c r="D6249" s="13" t="s">
        <v>3732</v>
      </c>
      <c r="E6249" s="15" t="s">
        <v>3733</v>
      </c>
      <c r="F6249" s="13">
        <v>45833</v>
      </c>
      <c r="G6249" s="13" t="s">
        <v>3707</v>
      </c>
      <c r="H6249" s="16">
        <v>45892</v>
      </c>
      <c r="I6249" s="17">
        <v>45892</v>
      </c>
      <c r="J6249" s="18" t="s">
        <v>3720</v>
      </c>
      <c r="K6249" s="19" t="s">
        <v>3716</v>
      </c>
      <c r="L6249" s="19">
        <v>0.64583333333333337</v>
      </c>
      <c r="M6249" s="20" t="s">
        <v>3734</v>
      </c>
      <c r="N6249" s="19">
        <v>0.52083333333333337</v>
      </c>
      <c r="O6249" s="21">
        <v>1.0833333333333335</v>
      </c>
      <c r="P6249" s="13"/>
      <c r="Q6249" s="13"/>
      <c r="R6249" s="22" t="s">
        <v>140</v>
      </c>
      <c r="S6249" s="22" t="s">
        <v>29</v>
      </c>
      <c r="T6249" s="23" t="s">
        <v>52</v>
      </c>
      <c r="U6249" s="23"/>
      <c r="V6249" s="22" t="s">
        <v>67</v>
      </c>
      <c r="W6249" s="24" t="s">
        <v>140</v>
      </c>
      <c r="X6249" s="25" t="s">
        <v>69</v>
      </c>
      <c r="Y6249" s="25" t="s">
        <v>114</v>
      </c>
      <c r="Z6249" s="25" t="s">
        <v>65</v>
      </c>
      <c r="AA6249" s="25"/>
      <c r="AB6249" s="26"/>
      <c r="AC6249" s="31">
        <v>9.7162649999999999</v>
      </c>
      <c r="AD6249" s="32"/>
      <c r="AE6249" s="32"/>
      <c r="AF6249" s="32"/>
      <c r="AG6249" s="33"/>
      <c r="AH6249" s="33"/>
      <c r="AI6249" s="33"/>
      <c r="AJ6249" s="27"/>
      <c r="AK6249" s="27"/>
      <c r="AL6249" s="27">
        <v>2.4776475750000002</v>
      </c>
      <c r="AM6249" s="27"/>
      <c r="AN6249" s="27"/>
      <c r="AO6249" s="28" t="s">
        <v>3879</v>
      </c>
      <c r="AP6249" s="51"/>
      <c r="AQ6249" s="51"/>
    </row>
    <row r="6250" spans="1:43" ht="12.65" customHeight="1">
      <c r="A6250" s="13" t="s">
        <v>545</v>
      </c>
      <c r="B6250" s="14" t="s">
        <v>234</v>
      </c>
      <c r="C6250" s="13">
        <v>78</v>
      </c>
      <c r="D6250" s="13" t="s">
        <v>3814</v>
      </c>
      <c r="E6250" s="15" t="s">
        <v>3806</v>
      </c>
      <c r="F6250" s="13">
        <v>50900</v>
      </c>
      <c r="G6250" s="13" t="s">
        <v>3707</v>
      </c>
      <c r="H6250" s="16">
        <v>45884</v>
      </c>
      <c r="I6250" s="17">
        <v>45884</v>
      </c>
      <c r="J6250" s="18" t="s">
        <v>3725</v>
      </c>
      <c r="K6250" s="19">
        <v>0.66666666666666663</v>
      </c>
      <c r="L6250" s="19">
        <v>0.75</v>
      </c>
      <c r="M6250" s="20">
        <v>0.54166666666666663</v>
      </c>
      <c r="N6250" s="19">
        <v>0.625</v>
      </c>
      <c r="O6250" s="21">
        <v>8.333333333333337E-2</v>
      </c>
      <c r="P6250" s="13"/>
      <c r="Q6250" s="13"/>
      <c r="R6250" s="22" t="s">
        <v>163</v>
      </c>
      <c r="S6250" s="22" t="s">
        <v>29</v>
      </c>
      <c r="T6250" s="23" t="s">
        <v>211</v>
      </c>
      <c r="U6250" s="23"/>
      <c r="V6250" s="22" t="s">
        <v>212</v>
      </c>
      <c r="W6250" s="24" t="s">
        <v>163</v>
      </c>
      <c r="X6250" s="25" t="s">
        <v>164</v>
      </c>
      <c r="Y6250" s="25" t="s">
        <v>114</v>
      </c>
      <c r="Z6250" s="25" t="s">
        <v>77</v>
      </c>
      <c r="AA6250" s="25"/>
      <c r="AB6250" s="26"/>
      <c r="AC6250" s="31">
        <v>8.2667812500000011</v>
      </c>
      <c r="AD6250" s="32"/>
      <c r="AE6250" s="32"/>
      <c r="AF6250" s="32"/>
      <c r="AG6250" s="33"/>
      <c r="AH6250" s="33"/>
      <c r="AI6250" s="33"/>
      <c r="AJ6250" s="27"/>
      <c r="AK6250" s="27"/>
      <c r="AL6250" s="27">
        <v>2.0722065000000001</v>
      </c>
      <c r="AM6250" s="27"/>
      <c r="AN6250" s="27"/>
      <c r="AO6250" s="28" t="s">
        <v>3879</v>
      </c>
      <c r="AP6250" s="51"/>
      <c r="AQ6250" s="51"/>
    </row>
    <row r="6251" spans="1:43" ht="12.65" customHeight="1">
      <c r="A6251" s="13" t="s">
        <v>545</v>
      </c>
      <c r="B6251" s="14" t="s">
        <v>234</v>
      </c>
      <c r="C6251" s="13">
        <v>78</v>
      </c>
      <c r="D6251" s="13" t="s">
        <v>3814</v>
      </c>
      <c r="E6251" s="15" t="s">
        <v>3806</v>
      </c>
      <c r="F6251" s="13">
        <v>50900</v>
      </c>
      <c r="G6251" s="13" t="s">
        <v>3707</v>
      </c>
      <c r="H6251" s="16">
        <v>45884</v>
      </c>
      <c r="I6251" s="17">
        <v>45884</v>
      </c>
      <c r="J6251" s="18" t="s">
        <v>3725</v>
      </c>
      <c r="K6251" s="19">
        <v>0.66666666666666663</v>
      </c>
      <c r="L6251" s="19">
        <v>0.75</v>
      </c>
      <c r="M6251" s="20">
        <v>0.54166666666666663</v>
      </c>
      <c r="N6251" s="19">
        <v>0.625</v>
      </c>
      <c r="O6251" s="21">
        <v>8.333333333333337E-2</v>
      </c>
      <c r="P6251" s="13"/>
      <c r="Q6251" s="13"/>
      <c r="R6251" s="22" t="s">
        <v>3805</v>
      </c>
      <c r="S6251" s="22" t="s">
        <v>29</v>
      </c>
      <c r="T6251" s="23" t="s">
        <v>211</v>
      </c>
      <c r="U6251" s="23"/>
      <c r="V6251" s="22" t="s">
        <v>212</v>
      </c>
      <c r="W6251" s="11" t="s">
        <v>160</v>
      </c>
      <c r="X6251" s="12" t="s">
        <v>161</v>
      </c>
      <c r="Y6251" s="12" t="s">
        <v>114</v>
      </c>
      <c r="Z6251" s="12" t="s">
        <v>69</v>
      </c>
      <c r="AA6251" s="25"/>
      <c r="AB6251" s="26"/>
      <c r="AC6251" s="31">
        <v>9.4477499999999992</v>
      </c>
      <c r="AD6251" s="32"/>
      <c r="AE6251" s="32"/>
      <c r="AF6251" s="32"/>
      <c r="AG6251" s="33"/>
      <c r="AH6251" s="33"/>
      <c r="AI6251" s="33"/>
      <c r="AJ6251" s="27"/>
      <c r="AK6251" s="27"/>
      <c r="AL6251" s="27">
        <v>2.3682359999999996</v>
      </c>
      <c r="AM6251" s="27"/>
      <c r="AN6251" s="27"/>
      <c r="AO6251" s="28" t="s">
        <v>3879</v>
      </c>
      <c r="AP6251" s="51"/>
      <c r="AQ6251" s="51"/>
    </row>
    <row r="6252" spans="1:43" ht="12.65" customHeight="1">
      <c r="A6252" s="13" t="s">
        <v>545</v>
      </c>
      <c r="B6252" s="14" t="s">
        <v>234</v>
      </c>
      <c r="C6252" s="13">
        <v>78</v>
      </c>
      <c r="D6252" s="13" t="s">
        <v>3814</v>
      </c>
      <c r="E6252" s="15" t="s">
        <v>3806</v>
      </c>
      <c r="F6252" s="13">
        <v>50900</v>
      </c>
      <c r="G6252" s="13" t="s">
        <v>3707</v>
      </c>
      <c r="H6252" s="16">
        <v>45884</v>
      </c>
      <c r="I6252" s="17">
        <v>45884</v>
      </c>
      <c r="J6252" s="18" t="s">
        <v>3725</v>
      </c>
      <c r="K6252" s="19">
        <v>0.78125</v>
      </c>
      <c r="L6252" s="19">
        <v>0.86458333333333337</v>
      </c>
      <c r="M6252" s="20">
        <v>0.65625</v>
      </c>
      <c r="N6252" s="19">
        <v>0.73958333333333337</v>
      </c>
      <c r="O6252" s="21">
        <v>8.333333333333337E-2</v>
      </c>
      <c r="P6252" s="13"/>
      <c r="Q6252" s="13"/>
      <c r="R6252" s="22" t="s">
        <v>165</v>
      </c>
      <c r="S6252" s="22" t="s">
        <v>29</v>
      </c>
      <c r="T6252" s="23" t="s">
        <v>211</v>
      </c>
      <c r="U6252" s="23"/>
      <c r="V6252" s="22" t="s">
        <v>212</v>
      </c>
      <c r="W6252" s="24" t="s">
        <v>165</v>
      </c>
      <c r="X6252" s="25" t="s">
        <v>86</v>
      </c>
      <c r="Y6252" s="25" t="s">
        <v>114</v>
      </c>
      <c r="Z6252" s="25" t="s">
        <v>74</v>
      </c>
      <c r="AA6252" s="25"/>
      <c r="AB6252" s="26"/>
      <c r="AC6252" s="31">
        <v>9.5385937499999986</v>
      </c>
      <c r="AD6252" s="32"/>
      <c r="AE6252" s="32"/>
      <c r="AF6252" s="32"/>
      <c r="AG6252" s="33"/>
      <c r="AH6252" s="33"/>
      <c r="AI6252" s="33"/>
      <c r="AJ6252" s="27"/>
      <c r="AK6252" s="27"/>
      <c r="AL6252" s="27">
        <v>2.3910074999999993</v>
      </c>
      <c r="AM6252" s="27"/>
      <c r="AN6252" s="27"/>
      <c r="AO6252" s="28" t="s">
        <v>3879</v>
      </c>
      <c r="AP6252" s="51"/>
      <c r="AQ6252" s="51"/>
    </row>
    <row r="6253" spans="1:43" ht="12.65" customHeight="1">
      <c r="A6253" s="13" t="s">
        <v>545</v>
      </c>
      <c r="B6253" s="14" t="s">
        <v>234</v>
      </c>
      <c r="C6253" s="13">
        <v>78</v>
      </c>
      <c r="D6253" s="13" t="s">
        <v>3814</v>
      </c>
      <c r="E6253" s="15" t="s">
        <v>3806</v>
      </c>
      <c r="F6253" s="13">
        <v>50900</v>
      </c>
      <c r="G6253" s="13" t="s">
        <v>3707</v>
      </c>
      <c r="H6253" s="16">
        <v>45885</v>
      </c>
      <c r="I6253" s="17">
        <v>45885</v>
      </c>
      <c r="J6253" s="18" t="s">
        <v>3720</v>
      </c>
      <c r="K6253" s="19">
        <v>0.45833333333333331</v>
      </c>
      <c r="L6253" s="19">
        <v>0.54166666666666663</v>
      </c>
      <c r="M6253" s="20">
        <v>0.33333333333333331</v>
      </c>
      <c r="N6253" s="19">
        <v>0.41666666666666663</v>
      </c>
      <c r="O6253" s="21">
        <v>8.3333333333333315E-2</v>
      </c>
      <c r="P6253" s="13"/>
      <c r="Q6253" s="13"/>
      <c r="R6253" s="22" t="s">
        <v>3803</v>
      </c>
      <c r="S6253" s="22" t="s">
        <v>29</v>
      </c>
      <c r="T6253" s="23" t="s">
        <v>211</v>
      </c>
      <c r="U6253" s="23"/>
      <c r="V6253" s="22" t="s">
        <v>212</v>
      </c>
      <c r="W6253" s="24" t="s">
        <v>3803</v>
      </c>
      <c r="X6253" s="25" t="s">
        <v>3804</v>
      </c>
      <c r="Y6253" s="25" t="s">
        <v>114</v>
      </c>
      <c r="Z6253" s="25" t="s">
        <v>58</v>
      </c>
      <c r="AA6253" s="25"/>
      <c r="AB6253" s="26"/>
      <c r="AC6253" s="31">
        <v>5.3549999999999995</v>
      </c>
      <c r="AD6253" s="32"/>
      <c r="AE6253" s="32"/>
      <c r="AF6253" s="32"/>
      <c r="AG6253" s="33"/>
      <c r="AH6253" s="33"/>
      <c r="AI6253" s="33"/>
      <c r="AJ6253" s="27"/>
      <c r="AK6253" s="27"/>
      <c r="AL6253" s="27">
        <v>1.3423199999999997</v>
      </c>
      <c r="AM6253" s="27"/>
      <c r="AN6253" s="27"/>
      <c r="AO6253" s="28" t="s">
        <v>3879</v>
      </c>
      <c r="AP6253" s="51"/>
      <c r="AQ6253" s="51"/>
    </row>
    <row r="6254" spans="1:43" ht="12.65" customHeight="1">
      <c r="A6254" s="13" t="s">
        <v>545</v>
      </c>
      <c r="B6254" s="14" t="s">
        <v>234</v>
      </c>
      <c r="C6254" s="13">
        <v>78</v>
      </c>
      <c r="D6254" s="13" t="s">
        <v>3814</v>
      </c>
      <c r="E6254" s="15" t="s">
        <v>3806</v>
      </c>
      <c r="F6254" s="13">
        <v>50900</v>
      </c>
      <c r="G6254" s="13" t="s">
        <v>3707</v>
      </c>
      <c r="H6254" s="16">
        <v>45885</v>
      </c>
      <c r="I6254" s="17">
        <v>45885</v>
      </c>
      <c r="J6254" s="18" t="s">
        <v>3720</v>
      </c>
      <c r="K6254" s="19">
        <v>0.5625</v>
      </c>
      <c r="L6254" s="19">
        <v>0.64583333333333337</v>
      </c>
      <c r="M6254" s="20">
        <v>0.4375</v>
      </c>
      <c r="N6254" s="19">
        <v>0.52083333333333337</v>
      </c>
      <c r="O6254" s="21">
        <v>8.333333333333337E-2</v>
      </c>
      <c r="P6254" s="13"/>
      <c r="Q6254" s="13"/>
      <c r="R6254" s="22" t="s">
        <v>174</v>
      </c>
      <c r="S6254" s="22" t="s">
        <v>29</v>
      </c>
      <c r="T6254" s="23" t="s">
        <v>211</v>
      </c>
      <c r="U6254" s="23"/>
      <c r="V6254" s="22" t="s">
        <v>212</v>
      </c>
      <c r="W6254" s="24" t="s">
        <v>174</v>
      </c>
      <c r="X6254" s="25" t="s">
        <v>175</v>
      </c>
      <c r="Y6254" s="25" t="s">
        <v>114</v>
      </c>
      <c r="Z6254" s="25" t="s">
        <v>84</v>
      </c>
      <c r="AA6254" s="25"/>
      <c r="AB6254" s="26"/>
      <c r="AC6254" s="31">
        <v>8.7018749999999994</v>
      </c>
      <c r="AD6254" s="32"/>
      <c r="AE6254" s="32"/>
      <c r="AF6254" s="32"/>
      <c r="AG6254" s="33"/>
      <c r="AH6254" s="33"/>
      <c r="AI6254" s="33"/>
      <c r="AJ6254" s="27"/>
      <c r="AK6254" s="27"/>
      <c r="AL6254" s="27">
        <v>2.1812699999999996</v>
      </c>
      <c r="AM6254" s="27"/>
      <c r="AN6254" s="27"/>
      <c r="AO6254" s="28" t="s">
        <v>3879</v>
      </c>
      <c r="AP6254" s="51"/>
      <c r="AQ6254" s="51"/>
    </row>
    <row r="6255" spans="1:43" ht="12.65" customHeight="1">
      <c r="A6255" s="13" t="s">
        <v>545</v>
      </c>
      <c r="B6255" s="14" t="s">
        <v>234</v>
      </c>
      <c r="C6255" s="13">
        <v>78</v>
      </c>
      <c r="D6255" s="13" t="s">
        <v>3814</v>
      </c>
      <c r="E6255" s="15" t="s">
        <v>3806</v>
      </c>
      <c r="F6255" s="13">
        <v>50900</v>
      </c>
      <c r="G6255" s="13" t="s">
        <v>3707</v>
      </c>
      <c r="H6255" s="16">
        <v>45885</v>
      </c>
      <c r="I6255" s="17">
        <v>45885</v>
      </c>
      <c r="J6255" s="18" t="s">
        <v>3720</v>
      </c>
      <c r="K6255" s="19">
        <v>0.5625</v>
      </c>
      <c r="L6255" s="19">
        <v>0.64583333333333337</v>
      </c>
      <c r="M6255" s="20">
        <v>0.4375</v>
      </c>
      <c r="N6255" s="19">
        <v>0.52083333333333337</v>
      </c>
      <c r="O6255" s="21">
        <v>8.333333333333337E-2</v>
      </c>
      <c r="P6255" s="13"/>
      <c r="Q6255" s="13"/>
      <c r="R6255" s="22" t="s">
        <v>3802</v>
      </c>
      <c r="S6255" s="22" t="s">
        <v>29</v>
      </c>
      <c r="T6255" s="23" t="s">
        <v>211</v>
      </c>
      <c r="U6255" s="23"/>
      <c r="V6255" s="22" t="s">
        <v>212</v>
      </c>
      <c r="W6255" s="24" t="s">
        <v>178</v>
      </c>
      <c r="X6255" s="25" t="s">
        <v>179</v>
      </c>
      <c r="Y6255" s="25" t="s">
        <v>114</v>
      </c>
      <c r="Z6255" s="25" t="s">
        <v>57</v>
      </c>
      <c r="AA6255" s="25"/>
      <c r="AB6255" s="26"/>
      <c r="AC6255" s="31">
        <v>8.7018749999999994</v>
      </c>
      <c r="AD6255" s="32"/>
      <c r="AE6255" s="32"/>
      <c r="AF6255" s="32"/>
      <c r="AG6255" s="33"/>
      <c r="AH6255" s="33"/>
      <c r="AI6255" s="33"/>
      <c r="AJ6255" s="27"/>
      <c r="AK6255" s="27"/>
      <c r="AL6255" s="27">
        <v>2.1812699999999996</v>
      </c>
      <c r="AM6255" s="27"/>
      <c r="AN6255" s="27"/>
      <c r="AO6255" s="28" t="s">
        <v>3879</v>
      </c>
      <c r="AP6255" s="51"/>
      <c r="AQ6255" s="51"/>
    </row>
    <row r="6256" spans="1:43" ht="12.65" customHeight="1">
      <c r="A6256" s="13" t="s">
        <v>545</v>
      </c>
      <c r="B6256" s="14" t="s">
        <v>234</v>
      </c>
      <c r="C6256" s="13">
        <v>78</v>
      </c>
      <c r="D6256" s="13" t="s">
        <v>3814</v>
      </c>
      <c r="E6256" s="15" t="s">
        <v>3806</v>
      </c>
      <c r="F6256" s="13">
        <v>50900</v>
      </c>
      <c r="G6256" s="13" t="s">
        <v>3707</v>
      </c>
      <c r="H6256" s="16">
        <v>45885</v>
      </c>
      <c r="I6256" s="17">
        <v>45885</v>
      </c>
      <c r="J6256" s="18" t="s">
        <v>3720</v>
      </c>
      <c r="K6256" s="19">
        <v>0.5625</v>
      </c>
      <c r="L6256" s="19">
        <v>0.64583333333333337</v>
      </c>
      <c r="M6256" s="20">
        <v>0.4375</v>
      </c>
      <c r="N6256" s="19">
        <v>0.52083333333333337</v>
      </c>
      <c r="O6256" s="21">
        <v>8.333333333333337E-2</v>
      </c>
      <c r="P6256" s="13"/>
      <c r="Q6256" s="13"/>
      <c r="R6256" s="22" t="s">
        <v>173</v>
      </c>
      <c r="S6256" s="22" t="s">
        <v>29</v>
      </c>
      <c r="T6256" s="23" t="s">
        <v>211</v>
      </c>
      <c r="U6256" s="23"/>
      <c r="V6256" s="22" t="s">
        <v>212</v>
      </c>
      <c r="W6256" s="24" t="s">
        <v>173</v>
      </c>
      <c r="X6256" s="25" t="s">
        <v>78</v>
      </c>
      <c r="Y6256" s="25" t="s">
        <v>114</v>
      </c>
      <c r="Z6256" s="25" t="s">
        <v>66</v>
      </c>
      <c r="AA6256" s="25"/>
      <c r="AB6256" s="26"/>
      <c r="AC6256" s="31">
        <v>8.9504999999999999</v>
      </c>
      <c r="AD6256" s="32"/>
      <c r="AE6256" s="32"/>
      <c r="AF6256" s="32"/>
      <c r="AG6256" s="33"/>
      <c r="AH6256" s="33"/>
      <c r="AI6256" s="33"/>
      <c r="AJ6256" s="27"/>
      <c r="AK6256" s="27"/>
      <c r="AL6256" s="27">
        <v>2.243592</v>
      </c>
      <c r="AM6256" s="27"/>
      <c r="AN6256" s="27"/>
      <c r="AO6256" s="28" t="s">
        <v>3879</v>
      </c>
      <c r="AP6256" s="51"/>
      <c r="AQ6256" s="51"/>
    </row>
    <row r="6257" spans="1:43" ht="12.65" customHeight="1">
      <c r="A6257" s="13" t="s">
        <v>545</v>
      </c>
      <c r="B6257" s="14" t="s">
        <v>234</v>
      </c>
      <c r="C6257" s="13">
        <v>78</v>
      </c>
      <c r="D6257" s="13" t="s">
        <v>3814</v>
      </c>
      <c r="E6257" s="15" t="s">
        <v>3806</v>
      </c>
      <c r="F6257" s="13">
        <v>50900</v>
      </c>
      <c r="G6257" s="13" t="s">
        <v>3707</v>
      </c>
      <c r="H6257" s="16">
        <v>45885</v>
      </c>
      <c r="I6257" s="17">
        <v>45885</v>
      </c>
      <c r="J6257" s="18" t="s">
        <v>3720</v>
      </c>
      <c r="K6257" s="19">
        <v>0.66666666666666663</v>
      </c>
      <c r="L6257" s="19">
        <v>0.75</v>
      </c>
      <c r="M6257" s="20">
        <v>0.54166666666666663</v>
      </c>
      <c r="N6257" s="19">
        <v>0.625</v>
      </c>
      <c r="O6257" s="21">
        <v>8.333333333333337E-2</v>
      </c>
      <c r="P6257" s="13"/>
      <c r="Q6257" s="13"/>
      <c r="R6257" s="22" t="s">
        <v>181</v>
      </c>
      <c r="S6257" s="22" t="s">
        <v>29</v>
      </c>
      <c r="T6257" s="23" t="s">
        <v>211</v>
      </c>
      <c r="U6257" s="23"/>
      <c r="V6257" s="22" t="s">
        <v>212</v>
      </c>
      <c r="W6257" s="24" t="s">
        <v>181</v>
      </c>
      <c r="X6257" s="25" t="s">
        <v>153</v>
      </c>
      <c r="Y6257" s="25" t="s">
        <v>114</v>
      </c>
      <c r="Z6257" s="25" t="s">
        <v>73</v>
      </c>
      <c r="AA6257" s="25"/>
      <c r="AB6257" s="26"/>
      <c r="AC6257" s="31">
        <v>8.7018749999999994</v>
      </c>
      <c r="AD6257" s="32"/>
      <c r="AE6257" s="32"/>
      <c r="AF6257" s="32"/>
      <c r="AG6257" s="33"/>
      <c r="AH6257" s="33"/>
      <c r="AI6257" s="33"/>
      <c r="AJ6257" s="27"/>
      <c r="AK6257" s="27"/>
      <c r="AL6257" s="27">
        <v>2.1812699999999996</v>
      </c>
      <c r="AM6257" s="27"/>
      <c r="AN6257" s="27"/>
      <c r="AO6257" s="28" t="s">
        <v>3879</v>
      </c>
      <c r="AP6257" s="51"/>
      <c r="AQ6257" s="51"/>
    </row>
    <row r="6258" spans="1:43" ht="12.65" customHeight="1">
      <c r="A6258" s="13" t="s">
        <v>545</v>
      </c>
      <c r="B6258" s="14" t="s">
        <v>234</v>
      </c>
      <c r="C6258" s="13">
        <v>78</v>
      </c>
      <c r="D6258" s="13" t="s">
        <v>3814</v>
      </c>
      <c r="E6258" s="15" t="s">
        <v>3806</v>
      </c>
      <c r="F6258" s="13">
        <v>50900</v>
      </c>
      <c r="G6258" s="13" t="s">
        <v>3707</v>
      </c>
      <c r="H6258" s="16">
        <v>45885</v>
      </c>
      <c r="I6258" s="17">
        <v>45885</v>
      </c>
      <c r="J6258" s="18" t="s">
        <v>3720</v>
      </c>
      <c r="K6258" s="19">
        <v>0.66666666666666663</v>
      </c>
      <c r="L6258" s="19">
        <v>0.75</v>
      </c>
      <c r="M6258" s="20">
        <v>0.54166666666666663</v>
      </c>
      <c r="N6258" s="19">
        <v>0.625</v>
      </c>
      <c r="O6258" s="21">
        <v>8.333333333333337E-2</v>
      </c>
      <c r="P6258" s="13"/>
      <c r="Q6258" s="13"/>
      <c r="R6258" s="22" t="s">
        <v>180</v>
      </c>
      <c r="S6258" s="22" t="s">
        <v>29</v>
      </c>
      <c r="T6258" s="23" t="s">
        <v>211</v>
      </c>
      <c r="U6258" s="23"/>
      <c r="V6258" s="22" t="s">
        <v>212</v>
      </c>
      <c r="W6258" s="24" t="s">
        <v>180</v>
      </c>
      <c r="X6258" s="25" t="s">
        <v>123</v>
      </c>
      <c r="Y6258" s="25" t="s">
        <v>114</v>
      </c>
      <c r="Z6258" s="25" t="s">
        <v>72</v>
      </c>
      <c r="AA6258" s="25"/>
      <c r="AB6258" s="26"/>
      <c r="AC6258" s="31">
        <v>9.9449999999999985</v>
      </c>
      <c r="AD6258" s="32"/>
      <c r="AE6258" s="32"/>
      <c r="AF6258" s="32"/>
      <c r="AG6258" s="33"/>
      <c r="AH6258" s="33"/>
      <c r="AI6258" s="33"/>
      <c r="AJ6258" s="27"/>
      <c r="AK6258" s="27"/>
      <c r="AL6258" s="27">
        <v>2.4928799999999995</v>
      </c>
      <c r="AM6258" s="27"/>
      <c r="AN6258" s="27"/>
      <c r="AO6258" s="28" t="s">
        <v>3879</v>
      </c>
      <c r="AP6258" s="51"/>
      <c r="AQ6258" s="51"/>
    </row>
    <row r="6259" spans="1:43" ht="12.65" customHeight="1">
      <c r="A6259" s="13" t="s">
        <v>545</v>
      </c>
      <c r="B6259" s="14" t="s">
        <v>234</v>
      </c>
      <c r="C6259" s="13">
        <v>78</v>
      </c>
      <c r="D6259" s="13" t="s">
        <v>3814</v>
      </c>
      <c r="E6259" s="15" t="s">
        <v>3806</v>
      </c>
      <c r="F6259" s="13">
        <v>50900</v>
      </c>
      <c r="G6259" s="13" t="s">
        <v>3707</v>
      </c>
      <c r="H6259" s="16">
        <v>45886</v>
      </c>
      <c r="I6259" s="17">
        <v>45886</v>
      </c>
      <c r="J6259" s="18" t="s">
        <v>3695</v>
      </c>
      <c r="K6259" s="19">
        <v>0.45833333333333331</v>
      </c>
      <c r="L6259" s="19">
        <v>0.54166666666666663</v>
      </c>
      <c r="M6259" s="20">
        <v>0.33333333333333331</v>
      </c>
      <c r="N6259" s="19">
        <v>0.41666666666666663</v>
      </c>
      <c r="O6259" s="21">
        <v>8.3333333333333315E-2</v>
      </c>
      <c r="P6259" s="13"/>
      <c r="Q6259" s="13"/>
      <c r="R6259" s="22" t="s">
        <v>184</v>
      </c>
      <c r="S6259" s="22" t="s">
        <v>29</v>
      </c>
      <c r="T6259" s="23" t="s">
        <v>211</v>
      </c>
      <c r="U6259" s="23"/>
      <c r="V6259" s="22" t="s">
        <v>212</v>
      </c>
      <c r="W6259" s="24" t="s">
        <v>184</v>
      </c>
      <c r="X6259" s="25" t="s">
        <v>185</v>
      </c>
      <c r="Y6259" s="25" t="s">
        <v>114</v>
      </c>
      <c r="Z6259" s="25" t="s">
        <v>54</v>
      </c>
      <c r="AA6259" s="25"/>
      <c r="AB6259" s="26"/>
      <c r="AC6259" s="31">
        <v>4.8194999999999997</v>
      </c>
      <c r="AD6259" s="32"/>
      <c r="AE6259" s="32"/>
      <c r="AF6259" s="32"/>
      <c r="AG6259" s="33"/>
      <c r="AH6259" s="33"/>
      <c r="AI6259" s="33"/>
      <c r="AJ6259" s="27"/>
      <c r="AK6259" s="27"/>
      <c r="AL6259" s="27">
        <v>1.2080879999999998</v>
      </c>
      <c r="AM6259" s="27"/>
      <c r="AN6259" s="27"/>
      <c r="AO6259" s="28" t="s">
        <v>3879</v>
      </c>
      <c r="AP6259" s="51"/>
      <c r="AQ6259" s="51"/>
    </row>
    <row r="6260" spans="1:43" ht="12.65" customHeight="1">
      <c r="A6260" s="13" t="s">
        <v>545</v>
      </c>
      <c r="B6260" s="14" t="s">
        <v>234</v>
      </c>
      <c r="C6260" s="13">
        <v>78</v>
      </c>
      <c r="D6260" s="13" t="s">
        <v>3814</v>
      </c>
      <c r="E6260" s="15" t="s">
        <v>3806</v>
      </c>
      <c r="F6260" s="13">
        <v>50900</v>
      </c>
      <c r="G6260" s="13" t="s">
        <v>3707</v>
      </c>
      <c r="H6260" s="16">
        <v>45886</v>
      </c>
      <c r="I6260" s="17">
        <v>45886</v>
      </c>
      <c r="J6260" s="18" t="s">
        <v>3695</v>
      </c>
      <c r="K6260" s="19">
        <v>0.5625</v>
      </c>
      <c r="L6260" s="19">
        <v>0.64583333333333337</v>
      </c>
      <c r="M6260" s="20">
        <v>0.4375</v>
      </c>
      <c r="N6260" s="19">
        <v>0.52083333333333337</v>
      </c>
      <c r="O6260" s="21">
        <v>8.333333333333337E-2</v>
      </c>
      <c r="P6260" s="13"/>
      <c r="Q6260" s="13"/>
      <c r="R6260" s="22" t="s">
        <v>197</v>
      </c>
      <c r="S6260" s="22" t="s">
        <v>29</v>
      </c>
      <c r="T6260" s="23" t="s">
        <v>211</v>
      </c>
      <c r="U6260" s="23"/>
      <c r="V6260" s="22" t="s">
        <v>212</v>
      </c>
      <c r="W6260" s="24" t="s">
        <v>197</v>
      </c>
      <c r="X6260" s="25" t="s">
        <v>198</v>
      </c>
      <c r="Y6260" s="25" t="s">
        <v>114</v>
      </c>
      <c r="Z6260" s="25" t="s">
        <v>70</v>
      </c>
      <c r="AA6260" s="25"/>
      <c r="AB6260" s="26"/>
      <c r="AC6260" s="31">
        <v>8.7018749999999994</v>
      </c>
      <c r="AD6260" s="32"/>
      <c r="AE6260" s="32"/>
      <c r="AF6260" s="32"/>
      <c r="AG6260" s="33"/>
      <c r="AH6260" s="33"/>
      <c r="AI6260" s="33"/>
      <c r="AJ6260" s="27"/>
      <c r="AK6260" s="27"/>
      <c r="AL6260" s="27">
        <v>2.1812699999999996</v>
      </c>
      <c r="AM6260" s="27"/>
      <c r="AN6260" s="27"/>
      <c r="AO6260" s="28" t="s">
        <v>3879</v>
      </c>
      <c r="AP6260" s="51"/>
      <c r="AQ6260" s="51"/>
    </row>
    <row r="6261" spans="1:43" ht="12.65" customHeight="1">
      <c r="A6261" s="13" t="s">
        <v>545</v>
      </c>
      <c r="B6261" s="14" t="s">
        <v>234</v>
      </c>
      <c r="C6261" s="13">
        <v>78</v>
      </c>
      <c r="D6261" s="13" t="s">
        <v>3814</v>
      </c>
      <c r="E6261" s="15" t="s">
        <v>3806</v>
      </c>
      <c r="F6261" s="13">
        <v>50900</v>
      </c>
      <c r="G6261" s="13" t="s">
        <v>3707</v>
      </c>
      <c r="H6261" s="16">
        <v>45886</v>
      </c>
      <c r="I6261" s="17">
        <v>45886</v>
      </c>
      <c r="J6261" s="18" t="s">
        <v>3695</v>
      </c>
      <c r="K6261" s="19">
        <v>0.5625</v>
      </c>
      <c r="L6261" s="19">
        <v>0.64583333333333337</v>
      </c>
      <c r="M6261" s="20">
        <v>0.4375</v>
      </c>
      <c r="N6261" s="19">
        <v>0.52083333333333337</v>
      </c>
      <c r="O6261" s="21">
        <v>8.333333333333337E-2</v>
      </c>
      <c r="P6261" s="13"/>
      <c r="Q6261" s="13"/>
      <c r="R6261" s="22" t="s">
        <v>192</v>
      </c>
      <c r="S6261" s="22" t="s">
        <v>29</v>
      </c>
      <c r="T6261" s="23" t="s">
        <v>211</v>
      </c>
      <c r="U6261" s="23"/>
      <c r="V6261" s="22" t="s">
        <v>212</v>
      </c>
      <c r="W6261" s="24" t="s">
        <v>192</v>
      </c>
      <c r="X6261" s="25" t="s">
        <v>88</v>
      </c>
      <c r="Y6261" s="25" t="s">
        <v>114</v>
      </c>
      <c r="Z6261" s="25" t="s">
        <v>60</v>
      </c>
      <c r="AA6261" s="25"/>
      <c r="AB6261" s="26"/>
      <c r="AC6261" s="31">
        <v>9.4477499999999992</v>
      </c>
      <c r="AD6261" s="32"/>
      <c r="AE6261" s="32"/>
      <c r="AF6261" s="32"/>
      <c r="AG6261" s="33"/>
      <c r="AH6261" s="33"/>
      <c r="AI6261" s="33"/>
      <c r="AJ6261" s="27"/>
      <c r="AK6261" s="27"/>
      <c r="AL6261" s="27">
        <v>2.3682359999999996</v>
      </c>
      <c r="AM6261" s="27"/>
      <c r="AN6261" s="27"/>
      <c r="AO6261" s="28" t="s">
        <v>3879</v>
      </c>
      <c r="AP6261" s="51"/>
      <c r="AQ6261" s="51"/>
    </row>
    <row r="6262" spans="1:43" ht="12.65" customHeight="1">
      <c r="A6262" s="13" t="s">
        <v>545</v>
      </c>
      <c r="B6262" s="14" t="s">
        <v>234</v>
      </c>
      <c r="C6262" s="13">
        <v>78</v>
      </c>
      <c r="D6262" s="13" t="s">
        <v>3814</v>
      </c>
      <c r="E6262" s="15" t="s">
        <v>3806</v>
      </c>
      <c r="F6262" s="13">
        <v>50900</v>
      </c>
      <c r="G6262" s="13" t="s">
        <v>3707</v>
      </c>
      <c r="H6262" s="16">
        <v>45886</v>
      </c>
      <c r="I6262" s="17">
        <v>45886</v>
      </c>
      <c r="J6262" s="18" t="s">
        <v>3695</v>
      </c>
      <c r="K6262" s="19">
        <v>0.5625</v>
      </c>
      <c r="L6262" s="19">
        <v>0.64583333333333337</v>
      </c>
      <c r="M6262" s="20">
        <v>0.4375</v>
      </c>
      <c r="N6262" s="19">
        <v>0.52083333333333337</v>
      </c>
      <c r="O6262" s="21">
        <v>8.333333333333337E-2</v>
      </c>
      <c r="P6262" s="13"/>
      <c r="Q6262" s="13"/>
      <c r="R6262" s="22" t="s">
        <v>188</v>
      </c>
      <c r="S6262" s="22" t="s">
        <v>29</v>
      </c>
      <c r="T6262" s="23" t="s">
        <v>211</v>
      </c>
      <c r="U6262" s="23"/>
      <c r="V6262" s="22" t="s">
        <v>212</v>
      </c>
      <c r="W6262" s="24" t="s">
        <v>188</v>
      </c>
      <c r="X6262" s="25" t="s">
        <v>189</v>
      </c>
      <c r="Y6262" s="25" t="s">
        <v>114</v>
      </c>
      <c r="Z6262" s="25" t="s">
        <v>55</v>
      </c>
      <c r="AA6262" s="25"/>
      <c r="AB6262" s="26"/>
      <c r="AC6262" s="31">
        <v>9.9449999999999985</v>
      </c>
      <c r="AD6262" s="32"/>
      <c r="AE6262" s="32"/>
      <c r="AF6262" s="32"/>
      <c r="AG6262" s="33"/>
      <c r="AH6262" s="33"/>
      <c r="AI6262" s="33"/>
      <c r="AJ6262" s="27"/>
      <c r="AK6262" s="27"/>
      <c r="AL6262" s="27">
        <v>2.4928799999999995</v>
      </c>
      <c r="AM6262" s="27"/>
      <c r="AN6262" s="27"/>
      <c r="AO6262" s="28" t="s">
        <v>3879</v>
      </c>
      <c r="AP6262" s="51"/>
      <c r="AQ6262" s="51"/>
    </row>
    <row r="6263" spans="1:43" ht="12.65" customHeight="1">
      <c r="A6263" s="13" t="s">
        <v>545</v>
      </c>
      <c r="B6263" s="14" t="s">
        <v>234</v>
      </c>
      <c r="C6263" s="13">
        <v>78</v>
      </c>
      <c r="D6263" s="13" t="s">
        <v>3814</v>
      </c>
      <c r="E6263" s="15" t="s">
        <v>3806</v>
      </c>
      <c r="F6263" s="13">
        <v>50900</v>
      </c>
      <c r="G6263" s="13" t="s">
        <v>3707</v>
      </c>
      <c r="H6263" s="16">
        <v>45886</v>
      </c>
      <c r="I6263" s="17">
        <v>45886</v>
      </c>
      <c r="J6263" s="18" t="s">
        <v>3695</v>
      </c>
      <c r="K6263" s="19">
        <v>0.66666666666666663</v>
      </c>
      <c r="L6263" s="19">
        <v>0.75</v>
      </c>
      <c r="M6263" s="20">
        <v>0.54166666666666663</v>
      </c>
      <c r="N6263" s="19">
        <v>0.625</v>
      </c>
      <c r="O6263" s="21">
        <v>8.333333333333337E-2</v>
      </c>
      <c r="P6263" s="13"/>
      <c r="Q6263" s="13"/>
      <c r="R6263" s="22" t="s">
        <v>201</v>
      </c>
      <c r="S6263" s="22" t="s">
        <v>29</v>
      </c>
      <c r="T6263" s="23" t="s">
        <v>211</v>
      </c>
      <c r="U6263" s="23"/>
      <c r="V6263" s="22" t="s">
        <v>212</v>
      </c>
      <c r="W6263" s="24" t="s">
        <v>201</v>
      </c>
      <c r="X6263" s="25" t="s">
        <v>126</v>
      </c>
      <c r="Y6263" s="25" t="s">
        <v>114</v>
      </c>
      <c r="Z6263" s="25" t="s">
        <v>56</v>
      </c>
      <c r="AA6263" s="25"/>
      <c r="AB6263" s="26"/>
      <c r="AC6263" s="31">
        <v>8.7018749999999994</v>
      </c>
      <c r="AD6263" s="32"/>
      <c r="AE6263" s="32"/>
      <c r="AF6263" s="32"/>
      <c r="AG6263" s="33"/>
      <c r="AH6263" s="33"/>
      <c r="AI6263" s="33"/>
      <c r="AJ6263" s="27"/>
      <c r="AK6263" s="27"/>
      <c r="AL6263" s="27">
        <v>2.1812699999999996</v>
      </c>
      <c r="AM6263" s="27"/>
      <c r="AN6263" s="27"/>
      <c r="AO6263" s="28" t="s">
        <v>3879</v>
      </c>
      <c r="AP6263" s="51"/>
      <c r="AQ6263" s="51"/>
    </row>
    <row r="6264" spans="1:43" ht="12.65" customHeight="1">
      <c r="A6264" s="13" t="s">
        <v>545</v>
      </c>
      <c r="B6264" s="14" t="s">
        <v>234</v>
      </c>
      <c r="C6264" s="13">
        <v>78</v>
      </c>
      <c r="D6264" s="13" t="s">
        <v>3814</v>
      </c>
      <c r="E6264" s="15" t="s">
        <v>3806</v>
      </c>
      <c r="F6264" s="13">
        <v>50900</v>
      </c>
      <c r="G6264" s="13" t="s">
        <v>3707</v>
      </c>
      <c r="H6264" s="16">
        <v>45886</v>
      </c>
      <c r="I6264" s="17">
        <v>45886</v>
      </c>
      <c r="J6264" s="18" t="s">
        <v>3695</v>
      </c>
      <c r="K6264" s="19">
        <v>0.66666666666666663</v>
      </c>
      <c r="L6264" s="19">
        <v>0.75</v>
      </c>
      <c r="M6264" s="20">
        <v>0.54166666666666663</v>
      </c>
      <c r="N6264" s="19">
        <v>0.625</v>
      </c>
      <c r="O6264" s="21">
        <v>8.333333333333337E-2</v>
      </c>
      <c r="P6264" s="13"/>
      <c r="Q6264" s="13"/>
      <c r="R6264" s="22" t="s">
        <v>202</v>
      </c>
      <c r="S6264" s="22" t="s">
        <v>29</v>
      </c>
      <c r="T6264" s="23" t="s">
        <v>211</v>
      </c>
      <c r="U6264" s="23"/>
      <c r="V6264" s="22" t="s">
        <v>212</v>
      </c>
      <c r="W6264" s="24" t="s">
        <v>202</v>
      </c>
      <c r="X6264" s="25" t="s">
        <v>146</v>
      </c>
      <c r="Y6264" s="25" t="s">
        <v>114</v>
      </c>
      <c r="Z6264" s="25" t="s">
        <v>203</v>
      </c>
      <c r="AA6264" s="25"/>
      <c r="AB6264" s="26"/>
      <c r="AC6264" s="31">
        <v>9.9449999999999985</v>
      </c>
      <c r="AD6264" s="32"/>
      <c r="AE6264" s="32"/>
      <c r="AF6264" s="32"/>
      <c r="AG6264" s="33"/>
      <c r="AH6264" s="33"/>
      <c r="AI6264" s="33"/>
      <c r="AJ6264" s="27"/>
      <c r="AK6264" s="27"/>
      <c r="AL6264" s="27">
        <v>2.4928799999999995</v>
      </c>
      <c r="AM6264" s="27"/>
      <c r="AN6264" s="27"/>
      <c r="AO6264" s="28" t="s">
        <v>3879</v>
      </c>
      <c r="AP6264" s="51"/>
      <c r="AQ6264" s="51"/>
    </row>
    <row r="6265" spans="1:43" ht="12.65" customHeight="1">
      <c r="A6265" s="13" t="s">
        <v>545</v>
      </c>
      <c r="B6265" s="14" t="s">
        <v>234</v>
      </c>
      <c r="C6265" s="13">
        <v>78</v>
      </c>
      <c r="D6265" s="13" t="s">
        <v>3814</v>
      </c>
      <c r="E6265" s="15" t="s">
        <v>3806</v>
      </c>
      <c r="F6265" s="13">
        <v>50900</v>
      </c>
      <c r="G6265" s="13" t="s">
        <v>3707</v>
      </c>
      <c r="H6265" s="16">
        <v>45887</v>
      </c>
      <c r="I6265" s="17">
        <v>45887</v>
      </c>
      <c r="J6265" s="18" t="s">
        <v>3701</v>
      </c>
      <c r="K6265" s="19">
        <v>0.66666666666666663</v>
      </c>
      <c r="L6265" s="19">
        <v>0.75</v>
      </c>
      <c r="M6265" s="20">
        <v>0.54166666666666663</v>
      </c>
      <c r="N6265" s="19">
        <v>0.625</v>
      </c>
      <c r="O6265" s="21">
        <v>8.333333333333337E-2</v>
      </c>
      <c r="P6265" s="13"/>
      <c r="Q6265" s="13"/>
      <c r="R6265" s="22" t="s">
        <v>204</v>
      </c>
      <c r="S6265" s="22" t="s">
        <v>29</v>
      </c>
      <c r="T6265" s="23" t="s">
        <v>211</v>
      </c>
      <c r="U6265" s="23"/>
      <c r="V6265" s="22" t="s">
        <v>212</v>
      </c>
      <c r="W6265" s="24" t="s">
        <v>204</v>
      </c>
      <c r="X6265" s="25" t="s">
        <v>90</v>
      </c>
      <c r="Y6265" s="25" t="s">
        <v>114</v>
      </c>
      <c r="Z6265" s="25" t="s">
        <v>63</v>
      </c>
      <c r="AA6265" s="25"/>
      <c r="AB6265" s="26"/>
      <c r="AC6265" s="31">
        <v>8.2667812500000011</v>
      </c>
      <c r="AD6265" s="32"/>
      <c r="AE6265" s="32"/>
      <c r="AF6265" s="32"/>
      <c r="AG6265" s="33"/>
      <c r="AH6265" s="33"/>
      <c r="AI6265" s="33"/>
      <c r="AJ6265" s="27"/>
      <c r="AK6265" s="27"/>
      <c r="AL6265" s="27">
        <v>2.0722065000000001</v>
      </c>
      <c r="AM6265" s="27"/>
      <c r="AN6265" s="27"/>
      <c r="AO6265" s="28" t="s">
        <v>3879</v>
      </c>
      <c r="AP6265" s="51"/>
      <c r="AQ6265" s="51"/>
    </row>
    <row r="6266" spans="1:43" ht="12.65" customHeight="1">
      <c r="A6266" s="13" t="s">
        <v>545</v>
      </c>
      <c r="B6266" s="14" t="s">
        <v>234</v>
      </c>
      <c r="C6266" s="13">
        <v>78</v>
      </c>
      <c r="D6266" s="13" t="s">
        <v>3814</v>
      </c>
      <c r="E6266" s="15" t="s">
        <v>3806</v>
      </c>
      <c r="F6266" s="13">
        <v>50900</v>
      </c>
      <c r="G6266" s="13" t="s">
        <v>3707</v>
      </c>
      <c r="H6266" s="16">
        <v>45887</v>
      </c>
      <c r="I6266" s="17">
        <v>45887</v>
      </c>
      <c r="J6266" s="18" t="s">
        <v>3701</v>
      </c>
      <c r="K6266" s="19">
        <v>0.66666666666666663</v>
      </c>
      <c r="L6266" s="19">
        <v>0.75</v>
      </c>
      <c r="M6266" s="20">
        <v>0.54166666666666663</v>
      </c>
      <c r="N6266" s="19">
        <v>0.625</v>
      </c>
      <c r="O6266" s="21">
        <v>8.333333333333337E-2</v>
      </c>
      <c r="P6266" s="13"/>
      <c r="Q6266" s="13"/>
      <c r="R6266" s="22" t="s">
        <v>207</v>
      </c>
      <c r="S6266" s="22" t="s">
        <v>29</v>
      </c>
      <c r="T6266" s="23" t="s">
        <v>211</v>
      </c>
      <c r="U6266" s="23"/>
      <c r="V6266" s="22" t="s">
        <v>212</v>
      </c>
      <c r="W6266" s="24" t="s">
        <v>207</v>
      </c>
      <c r="X6266" s="25" t="s">
        <v>129</v>
      </c>
      <c r="Y6266" s="25" t="s">
        <v>114</v>
      </c>
      <c r="Z6266" s="25" t="s">
        <v>64</v>
      </c>
      <c r="AA6266" s="25"/>
      <c r="AB6266" s="26"/>
      <c r="AC6266" s="31">
        <v>9.4477499999999992</v>
      </c>
      <c r="AD6266" s="32"/>
      <c r="AE6266" s="32"/>
      <c r="AF6266" s="32"/>
      <c r="AG6266" s="33"/>
      <c r="AH6266" s="33"/>
      <c r="AI6266" s="33"/>
      <c r="AJ6266" s="27"/>
      <c r="AK6266" s="27"/>
      <c r="AL6266" s="27">
        <v>2.3682359999999996</v>
      </c>
      <c r="AM6266" s="27"/>
      <c r="AN6266" s="27"/>
      <c r="AO6266" s="28" t="s">
        <v>3879</v>
      </c>
      <c r="AP6266" s="51"/>
      <c r="AQ6266" s="51"/>
    </row>
    <row r="6267" spans="1:43" ht="12.65" customHeight="1">
      <c r="A6267" s="13" t="s">
        <v>545</v>
      </c>
      <c r="B6267" s="14" t="s">
        <v>234</v>
      </c>
      <c r="C6267" s="13">
        <v>78</v>
      </c>
      <c r="D6267" s="13" t="s">
        <v>3814</v>
      </c>
      <c r="E6267" s="15" t="s">
        <v>3806</v>
      </c>
      <c r="F6267" s="13">
        <v>50900</v>
      </c>
      <c r="G6267" s="13" t="s">
        <v>3707</v>
      </c>
      <c r="H6267" s="16">
        <v>45887</v>
      </c>
      <c r="I6267" s="17">
        <v>45887</v>
      </c>
      <c r="J6267" s="18" t="s">
        <v>3701</v>
      </c>
      <c r="K6267" s="19">
        <v>0.78125</v>
      </c>
      <c r="L6267" s="19">
        <v>0.86458333333333337</v>
      </c>
      <c r="M6267" s="20">
        <v>0.65625</v>
      </c>
      <c r="N6267" s="19">
        <v>0.73958333333333337</v>
      </c>
      <c r="O6267" s="21">
        <v>8.333333333333337E-2</v>
      </c>
      <c r="P6267" s="13"/>
      <c r="Q6267" s="13"/>
      <c r="R6267" s="22" t="s">
        <v>208</v>
      </c>
      <c r="S6267" s="22" t="s">
        <v>29</v>
      </c>
      <c r="T6267" s="23" t="s">
        <v>211</v>
      </c>
      <c r="U6267" s="23"/>
      <c r="V6267" s="22" t="s">
        <v>212</v>
      </c>
      <c r="W6267" s="24" t="s">
        <v>208</v>
      </c>
      <c r="X6267" s="25" t="s">
        <v>127</v>
      </c>
      <c r="Y6267" s="25" t="s">
        <v>114</v>
      </c>
      <c r="Z6267" s="25" t="s">
        <v>62</v>
      </c>
      <c r="AA6267" s="25"/>
      <c r="AB6267" s="26"/>
      <c r="AC6267" s="31">
        <v>15.534281249999998</v>
      </c>
      <c r="AD6267" s="32"/>
      <c r="AE6267" s="32"/>
      <c r="AF6267" s="32"/>
      <c r="AG6267" s="33"/>
      <c r="AH6267" s="33"/>
      <c r="AI6267" s="33"/>
      <c r="AJ6267" s="27"/>
      <c r="AK6267" s="27"/>
      <c r="AL6267" s="27">
        <v>3.8939264999999992</v>
      </c>
      <c r="AM6267" s="27"/>
      <c r="AN6267" s="27"/>
      <c r="AO6267" s="28" t="s">
        <v>3879</v>
      </c>
      <c r="AP6267" s="51"/>
      <c r="AQ6267" s="51"/>
    </row>
    <row r="6268" spans="1:43" ht="12.65" customHeight="1">
      <c r="A6268" s="13" t="s">
        <v>545</v>
      </c>
      <c r="B6268" s="14" t="s">
        <v>234</v>
      </c>
      <c r="C6268" s="13">
        <v>78</v>
      </c>
      <c r="D6268" s="13" t="s">
        <v>3814</v>
      </c>
      <c r="E6268" s="15" t="s">
        <v>3806</v>
      </c>
      <c r="F6268" s="13">
        <v>50900</v>
      </c>
      <c r="G6268" s="13" t="s">
        <v>3707</v>
      </c>
      <c r="H6268" s="16">
        <v>45895</v>
      </c>
      <c r="I6268" s="17">
        <v>45895</v>
      </c>
      <c r="J6268" s="18" t="s">
        <v>3785</v>
      </c>
      <c r="K6268" s="19">
        <v>0.78125</v>
      </c>
      <c r="L6268" s="19">
        <v>0.86458333333333337</v>
      </c>
      <c r="M6268" s="20">
        <v>0.65625</v>
      </c>
      <c r="N6268" s="19">
        <v>0.73958333333333337</v>
      </c>
      <c r="O6268" s="21">
        <v>8.333333333333337E-2</v>
      </c>
      <c r="P6268" s="13"/>
      <c r="Q6268" s="13"/>
      <c r="R6268" s="22" t="s">
        <v>209</v>
      </c>
      <c r="S6268" s="22" t="s">
        <v>29</v>
      </c>
      <c r="T6268" s="23" t="s">
        <v>211</v>
      </c>
      <c r="U6268" s="23"/>
      <c r="V6268" s="22" t="s">
        <v>212</v>
      </c>
      <c r="W6268" s="24" t="s">
        <v>209</v>
      </c>
      <c r="X6268" s="25" t="s">
        <v>117</v>
      </c>
      <c r="Y6268" s="25" t="s">
        <v>114</v>
      </c>
      <c r="Z6268" s="25" t="s">
        <v>83</v>
      </c>
      <c r="AA6268" s="25"/>
      <c r="AB6268" s="26"/>
      <c r="AC6268" s="31">
        <v>9.5385937499999986</v>
      </c>
      <c r="AD6268" s="32"/>
      <c r="AE6268" s="32"/>
      <c r="AF6268" s="32"/>
      <c r="AG6268" s="33"/>
      <c r="AH6268" s="33"/>
      <c r="AI6268" s="33"/>
      <c r="AJ6268" s="27"/>
      <c r="AK6268" s="27"/>
      <c r="AL6268" s="27">
        <v>2.3910074999999993</v>
      </c>
      <c r="AM6268" s="27"/>
      <c r="AN6268" s="27"/>
      <c r="AO6268" s="28" t="s">
        <v>3879</v>
      </c>
      <c r="AP6268" s="51"/>
      <c r="AQ6268" s="51"/>
    </row>
    <row r="6269" spans="1:43" ht="12.65" customHeight="1">
      <c r="A6269" s="13" t="s">
        <v>545</v>
      </c>
      <c r="B6269" s="14" t="s">
        <v>234</v>
      </c>
      <c r="C6269" s="13">
        <v>78</v>
      </c>
      <c r="D6269" s="13" t="s">
        <v>3814</v>
      </c>
      <c r="E6269" s="15" t="s">
        <v>3806</v>
      </c>
      <c r="F6269" s="13">
        <v>50900</v>
      </c>
      <c r="G6269" s="13" t="s">
        <v>3707</v>
      </c>
      <c r="H6269" s="16">
        <v>45896</v>
      </c>
      <c r="I6269" s="17">
        <v>45896</v>
      </c>
      <c r="J6269" s="18" t="s">
        <v>3775</v>
      </c>
      <c r="K6269" s="19">
        <v>0.78125</v>
      </c>
      <c r="L6269" s="19">
        <v>0.86458333333333337</v>
      </c>
      <c r="M6269" s="20">
        <v>0.65625</v>
      </c>
      <c r="N6269" s="19">
        <v>0.73958333333333337</v>
      </c>
      <c r="O6269" s="21">
        <v>8.333333333333337E-2</v>
      </c>
      <c r="P6269" s="13"/>
      <c r="Q6269" s="13"/>
      <c r="R6269" s="22" t="s">
        <v>3778</v>
      </c>
      <c r="S6269" s="22" t="s">
        <v>29</v>
      </c>
      <c r="T6269" s="23" t="s">
        <v>211</v>
      </c>
      <c r="U6269" s="23"/>
      <c r="V6269" s="22" t="s">
        <v>212</v>
      </c>
      <c r="W6269" s="24" t="s">
        <v>210</v>
      </c>
      <c r="X6269" s="25" t="s">
        <v>130</v>
      </c>
      <c r="Y6269" s="25" t="s">
        <v>114</v>
      </c>
      <c r="Z6269" s="25" t="s">
        <v>71</v>
      </c>
      <c r="AA6269" s="25"/>
      <c r="AB6269" s="26"/>
      <c r="AC6269" s="31">
        <v>10.901249999999999</v>
      </c>
      <c r="AD6269" s="32"/>
      <c r="AE6269" s="32"/>
      <c r="AF6269" s="32"/>
      <c r="AG6269" s="33"/>
      <c r="AH6269" s="33"/>
      <c r="AI6269" s="33"/>
      <c r="AJ6269" s="27"/>
      <c r="AK6269" s="27"/>
      <c r="AL6269" s="27">
        <v>2.7325799999999996</v>
      </c>
      <c r="AM6269" s="27"/>
      <c r="AN6269" s="27"/>
      <c r="AO6269" s="28" t="s">
        <v>3879</v>
      </c>
      <c r="AP6269" s="51"/>
      <c r="AQ6269" s="51"/>
    </row>
    <row r="6270" spans="1:43" ht="12.65" customHeight="1">
      <c r="A6270" s="13" t="s">
        <v>545</v>
      </c>
      <c r="B6270" s="14" t="s">
        <v>234</v>
      </c>
      <c r="C6270" s="13">
        <v>78</v>
      </c>
      <c r="D6270" s="13" t="s">
        <v>50</v>
      </c>
      <c r="E6270" s="15" t="s">
        <v>3757</v>
      </c>
      <c r="F6270" s="13">
        <v>34488</v>
      </c>
      <c r="G6270" s="13" t="s">
        <v>3707</v>
      </c>
      <c r="H6270" s="16">
        <v>45884</v>
      </c>
      <c r="I6270" s="17">
        <v>45884</v>
      </c>
      <c r="J6270" s="18" t="s">
        <v>3725</v>
      </c>
      <c r="K6270" s="19" t="s">
        <v>3791</v>
      </c>
      <c r="L6270" s="19">
        <v>0.75</v>
      </c>
      <c r="M6270" s="20" t="s">
        <v>3791</v>
      </c>
      <c r="N6270" s="19">
        <v>0.75</v>
      </c>
      <c r="O6270" s="21">
        <v>1.0833333333333335</v>
      </c>
      <c r="P6270" s="13"/>
      <c r="Q6270" s="13"/>
      <c r="R6270" s="22" t="s">
        <v>163</v>
      </c>
      <c r="S6270" s="22" t="s">
        <v>29</v>
      </c>
      <c r="T6270" s="23" t="s">
        <v>211</v>
      </c>
      <c r="U6270" s="23"/>
      <c r="V6270" s="22" t="s">
        <v>212</v>
      </c>
      <c r="W6270" s="24" t="s">
        <v>163</v>
      </c>
      <c r="X6270" s="25" t="s">
        <v>164</v>
      </c>
      <c r="Y6270" s="25" t="s">
        <v>114</v>
      </c>
      <c r="Z6270" s="25" t="s">
        <v>77</v>
      </c>
      <c r="AA6270" s="25"/>
      <c r="AB6270" s="26"/>
      <c r="AC6270" s="31">
        <v>1.4927899218749998</v>
      </c>
      <c r="AD6270" s="32"/>
      <c r="AE6270" s="32"/>
      <c r="AF6270" s="32"/>
      <c r="AG6270" s="33"/>
      <c r="AH6270" s="33"/>
      <c r="AI6270" s="33"/>
      <c r="AJ6270" s="27"/>
      <c r="AK6270" s="27"/>
      <c r="AL6270" s="27">
        <v>0.64687563281249993</v>
      </c>
      <c r="AM6270" s="27"/>
      <c r="AN6270" s="27"/>
      <c r="AO6270" s="28" t="s">
        <v>3879</v>
      </c>
      <c r="AP6270" s="51"/>
      <c r="AQ6270" s="51"/>
    </row>
    <row r="6271" spans="1:43" ht="12.65" customHeight="1">
      <c r="A6271" s="13" t="s">
        <v>545</v>
      </c>
      <c r="B6271" s="14" t="s">
        <v>234</v>
      </c>
      <c r="C6271" s="13">
        <v>78</v>
      </c>
      <c r="D6271" s="13" t="s">
        <v>50</v>
      </c>
      <c r="E6271" s="15" t="s">
        <v>3757</v>
      </c>
      <c r="F6271" s="13">
        <v>34488</v>
      </c>
      <c r="G6271" s="13" t="s">
        <v>3707</v>
      </c>
      <c r="H6271" s="16">
        <v>45884</v>
      </c>
      <c r="I6271" s="17">
        <v>45884</v>
      </c>
      <c r="J6271" s="18" t="s">
        <v>3725</v>
      </c>
      <c r="K6271" s="19" t="s">
        <v>3791</v>
      </c>
      <c r="L6271" s="19">
        <v>0.75</v>
      </c>
      <c r="M6271" s="20" t="s">
        <v>3791</v>
      </c>
      <c r="N6271" s="19">
        <v>0.75</v>
      </c>
      <c r="O6271" s="21">
        <v>1.0833333333333335</v>
      </c>
      <c r="P6271" s="13"/>
      <c r="Q6271" s="13"/>
      <c r="R6271" s="22" t="s">
        <v>163</v>
      </c>
      <c r="S6271" s="22" t="s">
        <v>29</v>
      </c>
      <c r="T6271" s="23" t="s">
        <v>211</v>
      </c>
      <c r="U6271" s="23"/>
      <c r="V6271" s="22" t="s">
        <v>212</v>
      </c>
      <c r="W6271" s="24" t="s">
        <v>163</v>
      </c>
      <c r="X6271" s="25" t="s">
        <v>164</v>
      </c>
      <c r="Y6271" s="25" t="s">
        <v>114</v>
      </c>
      <c r="Z6271" s="25" t="s">
        <v>77</v>
      </c>
      <c r="AA6271" s="25"/>
      <c r="AB6271" s="26"/>
      <c r="AC6271" s="31">
        <v>1.4927899218749998</v>
      </c>
      <c r="AD6271" s="32"/>
      <c r="AE6271" s="32"/>
      <c r="AF6271" s="32"/>
      <c r="AG6271" s="33"/>
      <c r="AH6271" s="33"/>
      <c r="AI6271" s="33"/>
      <c r="AJ6271" s="27"/>
      <c r="AK6271" s="27"/>
      <c r="AL6271" s="27">
        <v>0.64687563281249993</v>
      </c>
      <c r="AM6271" s="27"/>
      <c r="AN6271" s="27"/>
      <c r="AO6271" s="28" t="s">
        <v>3879</v>
      </c>
      <c r="AP6271" s="51"/>
      <c r="AQ6271" s="51"/>
    </row>
    <row r="6272" spans="1:43" ht="12.65" customHeight="1">
      <c r="A6272" s="13" t="s">
        <v>545</v>
      </c>
      <c r="B6272" s="14" t="s">
        <v>234</v>
      </c>
      <c r="C6272" s="13">
        <v>78</v>
      </c>
      <c r="D6272" s="13" t="s">
        <v>50</v>
      </c>
      <c r="E6272" s="15" t="s">
        <v>3757</v>
      </c>
      <c r="F6272" s="13">
        <v>34488</v>
      </c>
      <c r="G6272" s="13" t="s">
        <v>3707</v>
      </c>
      <c r="H6272" s="16">
        <v>45884</v>
      </c>
      <c r="I6272" s="17">
        <v>45884</v>
      </c>
      <c r="J6272" s="18" t="s">
        <v>3725</v>
      </c>
      <c r="K6272" s="19" t="s">
        <v>3791</v>
      </c>
      <c r="L6272" s="19">
        <v>0.75</v>
      </c>
      <c r="M6272" s="20" t="s">
        <v>3791</v>
      </c>
      <c r="N6272" s="19">
        <v>0.75</v>
      </c>
      <c r="O6272" s="21">
        <v>1.0833333333333335</v>
      </c>
      <c r="P6272" s="13"/>
      <c r="Q6272" s="13"/>
      <c r="R6272" s="22" t="s">
        <v>3805</v>
      </c>
      <c r="S6272" s="22" t="s">
        <v>29</v>
      </c>
      <c r="T6272" s="23" t="s">
        <v>211</v>
      </c>
      <c r="U6272" s="23"/>
      <c r="V6272" s="22" t="s">
        <v>212</v>
      </c>
      <c r="W6272" s="11" t="s">
        <v>160</v>
      </c>
      <c r="X6272" s="12" t="s">
        <v>161</v>
      </c>
      <c r="Y6272" s="12" t="s">
        <v>114</v>
      </c>
      <c r="Z6272" s="12" t="s">
        <v>69</v>
      </c>
      <c r="AA6272" s="25"/>
      <c r="AB6272" s="26"/>
      <c r="AC6272" s="31">
        <v>18.168749999999999</v>
      </c>
      <c r="AD6272" s="32"/>
      <c r="AE6272" s="32"/>
      <c r="AF6272" s="32"/>
      <c r="AG6272" s="33"/>
      <c r="AH6272" s="33"/>
      <c r="AI6272" s="33"/>
      <c r="AJ6272" s="27"/>
      <c r="AK6272" s="27"/>
      <c r="AL6272" s="27">
        <v>7.8731249999999999</v>
      </c>
      <c r="AM6272" s="27"/>
      <c r="AN6272" s="27"/>
      <c r="AO6272" s="28" t="s">
        <v>3879</v>
      </c>
      <c r="AP6272" s="51"/>
      <c r="AQ6272" s="51"/>
    </row>
    <row r="6273" spans="1:43" ht="12.65" customHeight="1">
      <c r="A6273" s="13" t="s">
        <v>545</v>
      </c>
      <c r="B6273" s="14" t="s">
        <v>234</v>
      </c>
      <c r="C6273" s="13">
        <v>78</v>
      </c>
      <c r="D6273" s="13" t="s">
        <v>50</v>
      </c>
      <c r="E6273" s="15" t="s">
        <v>3757</v>
      </c>
      <c r="F6273" s="13">
        <v>34488</v>
      </c>
      <c r="G6273" s="13" t="s">
        <v>3707</v>
      </c>
      <c r="H6273" s="16">
        <v>45884</v>
      </c>
      <c r="I6273" s="17">
        <v>45884</v>
      </c>
      <c r="J6273" s="18" t="s">
        <v>3725</v>
      </c>
      <c r="K6273" s="19" t="s">
        <v>3791</v>
      </c>
      <c r="L6273" s="19">
        <v>0.75</v>
      </c>
      <c r="M6273" s="20" t="s">
        <v>3791</v>
      </c>
      <c r="N6273" s="19">
        <v>0.75</v>
      </c>
      <c r="O6273" s="21">
        <v>1.0833333333333335</v>
      </c>
      <c r="P6273" s="13"/>
      <c r="Q6273" s="13"/>
      <c r="R6273" s="22" t="s">
        <v>3805</v>
      </c>
      <c r="S6273" s="22" t="s">
        <v>29</v>
      </c>
      <c r="T6273" s="23" t="s">
        <v>211</v>
      </c>
      <c r="U6273" s="23"/>
      <c r="V6273" s="22" t="s">
        <v>212</v>
      </c>
      <c r="W6273" s="11" t="s">
        <v>160</v>
      </c>
      <c r="X6273" s="12" t="s">
        <v>161</v>
      </c>
      <c r="Y6273" s="12" t="s">
        <v>114</v>
      </c>
      <c r="Z6273" s="12" t="s">
        <v>69</v>
      </c>
      <c r="AA6273" s="25"/>
      <c r="AB6273" s="26"/>
      <c r="AC6273" s="31">
        <v>18.168749999999999</v>
      </c>
      <c r="AD6273" s="32"/>
      <c r="AE6273" s="32"/>
      <c r="AF6273" s="32"/>
      <c r="AG6273" s="33"/>
      <c r="AH6273" s="33"/>
      <c r="AI6273" s="33"/>
      <c r="AJ6273" s="27"/>
      <c r="AK6273" s="27"/>
      <c r="AL6273" s="27">
        <v>7.8731249999999999</v>
      </c>
      <c r="AM6273" s="27"/>
      <c r="AN6273" s="27"/>
      <c r="AO6273" s="28" t="s">
        <v>3879</v>
      </c>
      <c r="AP6273" s="51"/>
      <c r="AQ6273" s="51"/>
    </row>
    <row r="6274" spans="1:43" ht="12.65" customHeight="1">
      <c r="A6274" s="13" t="s">
        <v>545</v>
      </c>
      <c r="B6274" s="14" t="s">
        <v>234</v>
      </c>
      <c r="C6274" s="13">
        <v>78</v>
      </c>
      <c r="D6274" s="13" t="s">
        <v>50</v>
      </c>
      <c r="E6274" s="15" t="s">
        <v>3757</v>
      </c>
      <c r="F6274" s="13">
        <v>34488</v>
      </c>
      <c r="G6274" s="13" t="s">
        <v>3707</v>
      </c>
      <c r="H6274" s="16">
        <v>45884</v>
      </c>
      <c r="I6274" s="17">
        <v>45884</v>
      </c>
      <c r="J6274" s="18" t="s">
        <v>3725</v>
      </c>
      <c r="K6274" s="19" t="s">
        <v>3776</v>
      </c>
      <c r="L6274" s="19">
        <v>0.86458333333333337</v>
      </c>
      <c r="M6274" s="20" t="s">
        <v>3776</v>
      </c>
      <c r="N6274" s="19">
        <v>0.86458333333333337</v>
      </c>
      <c r="O6274" s="21">
        <v>1.0833333333333335</v>
      </c>
      <c r="P6274" s="13"/>
      <c r="Q6274" s="13"/>
      <c r="R6274" s="22" t="s">
        <v>165</v>
      </c>
      <c r="S6274" s="22" t="s">
        <v>29</v>
      </c>
      <c r="T6274" s="23" t="s">
        <v>211</v>
      </c>
      <c r="U6274" s="23"/>
      <c r="V6274" s="22" t="s">
        <v>212</v>
      </c>
      <c r="W6274" s="24" t="s">
        <v>165</v>
      </c>
      <c r="X6274" s="25" t="s">
        <v>86</v>
      </c>
      <c r="Y6274" s="25" t="s">
        <v>114</v>
      </c>
      <c r="Z6274" s="25" t="s">
        <v>74</v>
      </c>
      <c r="AA6274" s="25"/>
      <c r="AB6274" s="26"/>
      <c r="AC6274" s="31">
        <v>1.5940049999999997</v>
      </c>
      <c r="AD6274" s="32"/>
      <c r="AE6274" s="32"/>
      <c r="AF6274" s="32"/>
      <c r="AG6274" s="33"/>
      <c r="AH6274" s="33"/>
      <c r="AI6274" s="33"/>
      <c r="AJ6274" s="27"/>
      <c r="AK6274" s="27"/>
      <c r="AL6274" s="27">
        <v>0.69073549999999984</v>
      </c>
      <c r="AM6274" s="27"/>
      <c r="AN6274" s="27"/>
      <c r="AO6274" s="28" t="s">
        <v>3879</v>
      </c>
      <c r="AP6274" s="51"/>
      <c r="AQ6274" s="51"/>
    </row>
    <row r="6275" spans="1:43" ht="12.65" customHeight="1">
      <c r="A6275" s="13" t="s">
        <v>545</v>
      </c>
      <c r="B6275" s="14" t="s">
        <v>234</v>
      </c>
      <c r="C6275" s="13">
        <v>78</v>
      </c>
      <c r="D6275" s="13" t="s">
        <v>50</v>
      </c>
      <c r="E6275" s="15" t="s">
        <v>3757</v>
      </c>
      <c r="F6275" s="13">
        <v>34488</v>
      </c>
      <c r="G6275" s="13" t="s">
        <v>3707</v>
      </c>
      <c r="H6275" s="16">
        <v>45884</v>
      </c>
      <c r="I6275" s="17">
        <v>45884</v>
      </c>
      <c r="J6275" s="18" t="s">
        <v>3725</v>
      </c>
      <c r="K6275" s="19" t="s">
        <v>3776</v>
      </c>
      <c r="L6275" s="19">
        <v>0.86458333333333337</v>
      </c>
      <c r="M6275" s="20" t="s">
        <v>3776</v>
      </c>
      <c r="N6275" s="19">
        <v>0.86458333333333337</v>
      </c>
      <c r="O6275" s="21">
        <v>1.0833333333333335</v>
      </c>
      <c r="P6275" s="13"/>
      <c r="Q6275" s="13"/>
      <c r="R6275" s="22" t="s">
        <v>165</v>
      </c>
      <c r="S6275" s="22" t="s">
        <v>29</v>
      </c>
      <c r="T6275" s="23" t="s">
        <v>211</v>
      </c>
      <c r="U6275" s="23"/>
      <c r="V6275" s="22" t="s">
        <v>212</v>
      </c>
      <c r="W6275" s="24" t="s">
        <v>165</v>
      </c>
      <c r="X6275" s="25" t="s">
        <v>86</v>
      </c>
      <c r="Y6275" s="25" t="s">
        <v>114</v>
      </c>
      <c r="Z6275" s="25" t="s">
        <v>74</v>
      </c>
      <c r="AA6275" s="25"/>
      <c r="AB6275" s="26"/>
      <c r="AC6275" s="31">
        <v>1.5940049999999997</v>
      </c>
      <c r="AD6275" s="32"/>
      <c r="AE6275" s="32"/>
      <c r="AF6275" s="32"/>
      <c r="AG6275" s="33"/>
      <c r="AH6275" s="33"/>
      <c r="AI6275" s="33"/>
      <c r="AJ6275" s="27"/>
      <c r="AK6275" s="27"/>
      <c r="AL6275" s="27">
        <v>0.69073549999999984</v>
      </c>
      <c r="AM6275" s="27"/>
      <c r="AN6275" s="27"/>
      <c r="AO6275" s="28" t="s">
        <v>3879</v>
      </c>
      <c r="AP6275" s="51"/>
      <c r="AQ6275" s="51"/>
    </row>
    <row r="6276" spans="1:43" ht="12.65" customHeight="1">
      <c r="A6276" s="13" t="s">
        <v>545</v>
      </c>
      <c r="B6276" s="14" t="s">
        <v>234</v>
      </c>
      <c r="C6276" s="13">
        <v>78</v>
      </c>
      <c r="D6276" s="13" t="s">
        <v>50</v>
      </c>
      <c r="E6276" s="15" t="s">
        <v>3757</v>
      </c>
      <c r="F6276" s="13">
        <v>34488</v>
      </c>
      <c r="G6276" s="13" t="s">
        <v>3707</v>
      </c>
      <c r="H6276" s="16">
        <v>45885</v>
      </c>
      <c r="I6276" s="17">
        <v>45885</v>
      </c>
      <c r="J6276" s="18" t="s">
        <v>3720</v>
      </c>
      <c r="K6276" s="19" t="s">
        <v>3795</v>
      </c>
      <c r="L6276" s="19">
        <v>0.54166666666666663</v>
      </c>
      <c r="M6276" s="20" t="s">
        <v>3795</v>
      </c>
      <c r="N6276" s="19">
        <v>0.54166666666666663</v>
      </c>
      <c r="O6276" s="21">
        <v>1.0833333333333333</v>
      </c>
      <c r="P6276" s="13"/>
      <c r="Q6276" s="13"/>
      <c r="R6276" s="22" t="s">
        <v>3803</v>
      </c>
      <c r="S6276" s="22" t="s">
        <v>29</v>
      </c>
      <c r="T6276" s="23" t="s">
        <v>211</v>
      </c>
      <c r="U6276" s="23"/>
      <c r="V6276" s="22" t="s">
        <v>212</v>
      </c>
      <c r="W6276" s="24" t="s">
        <v>3803</v>
      </c>
      <c r="X6276" s="25" t="s">
        <v>3804</v>
      </c>
      <c r="Y6276" s="25" t="s">
        <v>114</v>
      </c>
      <c r="Z6276" s="25" t="s">
        <v>58</v>
      </c>
      <c r="AA6276" s="25"/>
      <c r="AB6276" s="26"/>
      <c r="AC6276" s="31">
        <v>1.5563925000000001</v>
      </c>
      <c r="AD6276" s="32"/>
      <c r="AE6276" s="32"/>
      <c r="AF6276" s="32"/>
      <c r="AG6276" s="33"/>
      <c r="AH6276" s="33"/>
      <c r="AI6276" s="33"/>
      <c r="AJ6276" s="27"/>
      <c r="AK6276" s="27"/>
      <c r="AL6276" s="27">
        <v>0.67443675000000003</v>
      </c>
      <c r="AM6276" s="27"/>
      <c r="AN6276" s="27"/>
      <c r="AO6276" s="28" t="s">
        <v>3879</v>
      </c>
      <c r="AP6276" s="51"/>
      <c r="AQ6276" s="51"/>
    </row>
    <row r="6277" spans="1:43" ht="12.65" customHeight="1">
      <c r="A6277" s="13" t="s">
        <v>545</v>
      </c>
      <c r="B6277" s="14" t="s">
        <v>234</v>
      </c>
      <c r="C6277" s="13">
        <v>78</v>
      </c>
      <c r="D6277" s="13" t="s">
        <v>50</v>
      </c>
      <c r="E6277" s="15" t="s">
        <v>3757</v>
      </c>
      <c r="F6277" s="13">
        <v>34488</v>
      </c>
      <c r="G6277" s="13" t="s">
        <v>3707</v>
      </c>
      <c r="H6277" s="16">
        <v>45885</v>
      </c>
      <c r="I6277" s="17">
        <v>45885</v>
      </c>
      <c r="J6277" s="18" t="s">
        <v>3720</v>
      </c>
      <c r="K6277" s="19" t="s">
        <v>3795</v>
      </c>
      <c r="L6277" s="19">
        <v>0.54166666666666663</v>
      </c>
      <c r="M6277" s="20" t="s">
        <v>3795</v>
      </c>
      <c r="N6277" s="19">
        <v>0.54166666666666663</v>
      </c>
      <c r="O6277" s="21">
        <v>1.0833333333333333</v>
      </c>
      <c r="P6277" s="13"/>
      <c r="Q6277" s="13"/>
      <c r="R6277" s="22" t="s">
        <v>3803</v>
      </c>
      <c r="S6277" s="22" t="s">
        <v>29</v>
      </c>
      <c r="T6277" s="23" t="s">
        <v>211</v>
      </c>
      <c r="U6277" s="23"/>
      <c r="V6277" s="22" t="s">
        <v>212</v>
      </c>
      <c r="W6277" s="24" t="s">
        <v>3803</v>
      </c>
      <c r="X6277" s="25" t="s">
        <v>3804</v>
      </c>
      <c r="Y6277" s="25" t="s">
        <v>114</v>
      </c>
      <c r="Z6277" s="25" t="s">
        <v>58</v>
      </c>
      <c r="AA6277" s="25"/>
      <c r="AB6277" s="26"/>
      <c r="AC6277" s="31">
        <v>1.5563925000000001</v>
      </c>
      <c r="AD6277" s="32"/>
      <c r="AE6277" s="32"/>
      <c r="AF6277" s="32"/>
      <c r="AG6277" s="33"/>
      <c r="AH6277" s="33"/>
      <c r="AI6277" s="33"/>
      <c r="AJ6277" s="27"/>
      <c r="AK6277" s="27"/>
      <c r="AL6277" s="27">
        <v>0.67443675000000003</v>
      </c>
      <c r="AM6277" s="27"/>
      <c r="AN6277" s="27"/>
      <c r="AO6277" s="28" t="s">
        <v>3879</v>
      </c>
      <c r="AP6277" s="51"/>
      <c r="AQ6277" s="51"/>
    </row>
    <row r="6278" spans="1:43" ht="12.65" customHeight="1">
      <c r="A6278" s="13" t="s">
        <v>545</v>
      </c>
      <c r="B6278" s="14" t="s">
        <v>234</v>
      </c>
      <c r="C6278" s="13">
        <v>78</v>
      </c>
      <c r="D6278" s="13" t="s">
        <v>50</v>
      </c>
      <c r="E6278" s="15" t="s">
        <v>3757</v>
      </c>
      <c r="F6278" s="13">
        <v>34488</v>
      </c>
      <c r="G6278" s="13" t="s">
        <v>3707</v>
      </c>
      <c r="H6278" s="16">
        <v>45885</v>
      </c>
      <c r="I6278" s="17">
        <v>45885</v>
      </c>
      <c r="J6278" s="18" t="s">
        <v>3720</v>
      </c>
      <c r="K6278" s="19" t="s">
        <v>3716</v>
      </c>
      <c r="L6278" s="19">
        <v>0.64583333333333337</v>
      </c>
      <c r="M6278" s="20" t="s">
        <v>3716</v>
      </c>
      <c r="N6278" s="19">
        <v>0.64583333333333337</v>
      </c>
      <c r="O6278" s="21">
        <v>1.0833333333333335</v>
      </c>
      <c r="P6278" s="13"/>
      <c r="Q6278" s="13"/>
      <c r="R6278" s="22" t="s">
        <v>174</v>
      </c>
      <c r="S6278" s="22" t="s">
        <v>29</v>
      </c>
      <c r="T6278" s="23" t="s">
        <v>211</v>
      </c>
      <c r="U6278" s="23"/>
      <c r="V6278" s="22" t="s">
        <v>212</v>
      </c>
      <c r="W6278" s="24" t="s">
        <v>174</v>
      </c>
      <c r="X6278" s="25" t="s">
        <v>175</v>
      </c>
      <c r="Y6278" s="25" t="s">
        <v>114</v>
      </c>
      <c r="Z6278" s="25" t="s">
        <v>84</v>
      </c>
      <c r="AA6278" s="25"/>
      <c r="AB6278" s="26"/>
      <c r="AC6278" s="31">
        <v>1.0906349999999998</v>
      </c>
      <c r="AD6278" s="32"/>
      <c r="AE6278" s="32"/>
      <c r="AF6278" s="32"/>
      <c r="AG6278" s="33"/>
      <c r="AH6278" s="33"/>
      <c r="AI6278" s="33"/>
      <c r="AJ6278" s="27"/>
      <c r="AK6278" s="27"/>
      <c r="AL6278" s="27">
        <v>0.47260849999999993</v>
      </c>
      <c r="AM6278" s="27"/>
      <c r="AN6278" s="27"/>
      <c r="AO6278" s="28" t="s">
        <v>3879</v>
      </c>
      <c r="AP6278" s="51"/>
      <c r="AQ6278" s="51"/>
    </row>
    <row r="6279" spans="1:43" ht="12.65" customHeight="1">
      <c r="A6279" s="13" t="s">
        <v>545</v>
      </c>
      <c r="B6279" s="14" t="s">
        <v>234</v>
      </c>
      <c r="C6279" s="13">
        <v>78</v>
      </c>
      <c r="D6279" s="13" t="s">
        <v>50</v>
      </c>
      <c r="E6279" s="15" t="s">
        <v>3757</v>
      </c>
      <c r="F6279" s="13">
        <v>34488</v>
      </c>
      <c r="G6279" s="13" t="s">
        <v>3707</v>
      </c>
      <c r="H6279" s="16">
        <v>45885</v>
      </c>
      <c r="I6279" s="17">
        <v>45885</v>
      </c>
      <c r="J6279" s="18" t="s">
        <v>3720</v>
      </c>
      <c r="K6279" s="19" t="s">
        <v>3716</v>
      </c>
      <c r="L6279" s="19">
        <v>0.64583333333333337</v>
      </c>
      <c r="M6279" s="20" t="s">
        <v>3716</v>
      </c>
      <c r="N6279" s="19">
        <v>0.64583333333333337</v>
      </c>
      <c r="O6279" s="21">
        <v>1.0833333333333335</v>
      </c>
      <c r="P6279" s="13"/>
      <c r="Q6279" s="13"/>
      <c r="R6279" s="22" t="s">
        <v>174</v>
      </c>
      <c r="S6279" s="22" t="s">
        <v>29</v>
      </c>
      <c r="T6279" s="23" t="s">
        <v>211</v>
      </c>
      <c r="U6279" s="23"/>
      <c r="V6279" s="22" t="s">
        <v>212</v>
      </c>
      <c r="W6279" s="24" t="s">
        <v>174</v>
      </c>
      <c r="X6279" s="25" t="s">
        <v>175</v>
      </c>
      <c r="Y6279" s="25" t="s">
        <v>114</v>
      </c>
      <c r="Z6279" s="25" t="s">
        <v>84</v>
      </c>
      <c r="AA6279" s="25"/>
      <c r="AB6279" s="26"/>
      <c r="AC6279" s="31">
        <v>1.0906349999999998</v>
      </c>
      <c r="AD6279" s="32"/>
      <c r="AE6279" s="32"/>
      <c r="AF6279" s="32"/>
      <c r="AG6279" s="33"/>
      <c r="AH6279" s="33"/>
      <c r="AI6279" s="33"/>
      <c r="AJ6279" s="27"/>
      <c r="AK6279" s="27"/>
      <c r="AL6279" s="27">
        <v>0.47260849999999993</v>
      </c>
      <c r="AM6279" s="27"/>
      <c r="AN6279" s="27"/>
      <c r="AO6279" s="28" t="s">
        <v>3879</v>
      </c>
      <c r="AP6279" s="51"/>
      <c r="AQ6279" s="51"/>
    </row>
    <row r="6280" spans="1:43" ht="12.65" customHeight="1">
      <c r="A6280" s="13" t="s">
        <v>545</v>
      </c>
      <c r="B6280" s="14" t="s">
        <v>234</v>
      </c>
      <c r="C6280" s="13">
        <v>78</v>
      </c>
      <c r="D6280" s="13" t="s">
        <v>50</v>
      </c>
      <c r="E6280" s="15" t="s">
        <v>3757</v>
      </c>
      <c r="F6280" s="13">
        <v>34488</v>
      </c>
      <c r="G6280" s="13" t="s">
        <v>3707</v>
      </c>
      <c r="H6280" s="16">
        <v>45885</v>
      </c>
      <c r="I6280" s="17">
        <v>45885</v>
      </c>
      <c r="J6280" s="18" t="s">
        <v>3720</v>
      </c>
      <c r="K6280" s="19" t="s">
        <v>3716</v>
      </c>
      <c r="L6280" s="19">
        <v>0.64583333333333337</v>
      </c>
      <c r="M6280" s="20" t="s">
        <v>3716</v>
      </c>
      <c r="N6280" s="19">
        <v>0.64583333333333337</v>
      </c>
      <c r="O6280" s="21">
        <v>1.0833333333333335</v>
      </c>
      <c r="P6280" s="13"/>
      <c r="Q6280" s="13"/>
      <c r="R6280" s="22" t="s">
        <v>3802</v>
      </c>
      <c r="S6280" s="22" t="s">
        <v>29</v>
      </c>
      <c r="T6280" s="23" t="s">
        <v>211</v>
      </c>
      <c r="U6280" s="23"/>
      <c r="V6280" s="22" t="s">
        <v>212</v>
      </c>
      <c r="W6280" s="24" t="s">
        <v>178</v>
      </c>
      <c r="X6280" s="25" t="s">
        <v>179</v>
      </c>
      <c r="Y6280" s="25" t="s">
        <v>114</v>
      </c>
      <c r="Z6280" s="25" t="s">
        <v>57</v>
      </c>
      <c r="AA6280" s="25"/>
      <c r="AB6280" s="26"/>
      <c r="AC6280" s="31">
        <v>1.3618434375000001</v>
      </c>
      <c r="AD6280" s="32"/>
      <c r="AE6280" s="32"/>
      <c r="AF6280" s="32"/>
      <c r="AG6280" s="33"/>
      <c r="AH6280" s="33"/>
      <c r="AI6280" s="33"/>
      <c r="AJ6280" s="27"/>
      <c r="AK6280" s="27"/>
      <c r="AL6280" s="27">
        <v>0.59013215625000004</v>
      </c>
      <c r="AM6280" s="27"/>
      <c r="AN6280" s="27"/>
      <c r="AO6280" s="28" t="s">
        <v>3879</v>
      </c>
      <c r="AP6280" s="51"/>
      <c r="AQ6280" s="51"/>
    </row>
    <row r="6281" spans="1:43" ht="12.65" customHeight="1">
      <c r="A6281" s="13" t="s">
        <v>545</v>
      </c>
      <c r="B6281" s="14" t="s">
        <v>234</v>
      </c>
      <c r="C6281" s="13">
        <v>78</v>
      </c>
      <c r="D6281" s="13" t="s">
        <v>50</v>
      </c>
      <c r="E6281" s="15" t="s">
        <v>3757</v>
      </c>
      <c r="F6281" s="13">
        <v>34488</v>
      </c>
      <c r="G6281" s="13" t="s">
        <v>3707</v>
      </c>
      <c r="H6281" s="16">
        <v>45885</v>
      </c>
      <c r="I6281" s="17">
        <v>45885</v>
      </c>
      <c r="J6281" s="18" t="s">
        <v>3720</v>
      </c>
      <c r="K6281" s="19" t="s">
        <v>3716</v>
      </c>
      <c r="L6281" s="19">
        <v>0.64583333333333337</v>
      </c>
      <c r="M6281" s="20" t="s">
        <v>3716</v>
      </c>
      <c r="N6281" s="19">
        <v>0.64583333333333337</v>
      </c>
      <c r="O6281" s="21">
        <v>1.0833333333333335</v>
      </c>
      <c r="P6281" s="13"/>
      <c r="Q6281" s="13"/>
      <c r="R6281" s="22" t="s">
        <v>3802</v>
      </c>
      <c r="S6281" s="22" t="s">
        <v>29</v>
      </c>
      <c r="T6281" s="23" t="s">
        <v>211</v>
      </c>
      <c r="U6281" s="23"/>
      <c r="V6281" s="22" t="s">
        <v>212</v>
      </c>
      <c r="W6281" s="24" t="s">
        <v>178</v>
      </c>
      <c r="X6281" s="25" t="s">
        <v>179</v>
      </c>
      <c r="Y6281" s="25" t="s">
        <v>114</v>
      </c>
      <c r="Z6281" s="25" t="s">
        <v>57</v>
      </c>
      <c r="AA6281" s="25"/>
      <c r="AB6281" s="26"/>
      <c r="AC6281" s="31">
        <v>1.3618434375000001</v>
      </c>
      <c r="AD6281" s="32"/>
      <c r="AE6281" s="32"/>
      <c r="AF6281" s="32"/>
      <c r="AG6281" s="33"/>
      <c r="AH6281" s="33"/>
      <c r="AI6281" s="33"/>
      <c r="AJ6281" s="27"/>
      <c r="AK6281" s="27"/>
      <c r="AL6281" s="27">
        <v>0.59013215625000004</v>
      </c>
      <c r="AM6281" s="27"/>
      <c r="AN6281" s="27"/>
      <c r="AO6281" s="28" t="s">
        <v>3879</v>
      </c>
      <c r="AP6281" s="51"/>
      <c r="AQ6281" s="51"/>
    </row>
    <row r="6282" spans="1:43" ht="12.65" customHeight="1">
      <c r="A6282" s="13" t="s">
        <v>545</v>
      </c>
      <c r="B6282" s="14" t="s">
        <v>234</v>
      </c>
      <c r="C6282" s="13">
        <v>78</v>
      </c>
      <c r="D6282" s="13" t="s">
        <v>50</v>
      </c>
      <c r="E6282" s="15" t="s">
        <v>3757</v>
      </c>
      <c r="F6282" s="13">
        <v>34488</v>
      </c>
      <c r="G6282" s="13" t="s">
        <v>3707</v>
      </c>
      <c r="H6282" s="16">
        <v>45885</v>
      </c>
      <c r="I6282" s="17">
        <v>45885</v>
      </c>
      <c r="J6282" s="18" t="s">
        <v>3720</v>
      </c>
      <c r="K6282" s="19" t="s">
        <v>3716</v>
      </c>
      <c r="L6282" s="19">
        <v>0.64583333333333337</v>
      </c>
      <c r="M6282" s="20" t="s">
        <v>3716</v>
      </c>
      <c r="N6282" s="19">
        <v>0.64583333333333337</v>
      </c>
      <c r="O6282" s="21">
        <v>1.0833333333333335</v>
      </c>
      <c r="P6282" s="13"/>
      <c r="Q6282" s="13"/>
      <c r="R6282" s="22" t="s">
        <v>173</v>
      </c>
      <c r="S6282" s="22" t="s">
        <v>29</v>
      </c>
      <c r="T6282" s="23" t="s">
        <v>211</v>
      </c>
      <c r="U6282" s="23"/>
      <c r="V6282" s="22" t="s">
        <v>212</v>
      </c>
      <c r="W6282" s="24" t="s">
        <v>173</v>
      </c>
      <c r="X6282" s="25" t="s">
        <v>78</v>
      </c>
      <c r="Y6282" s="25" t="s">
        <v>114</v>
      </c>
      <c r="Z6282" s="25" t="s">
        <v>66</v>
      </c>
      <c r="AA6282" s="25"/>
      <c r="AB6282" s="26"/>
      <c r="AC6282" s="31">
        <v>14.9175</v>
      </c>
      <c r="AD6282" s="32"/>
      <c r="AE6282" s="32"/>
      <c r="AF6282" s="32"/>
      <c r="AG6282" s="33"/>
      <c r="AH6282" s="33"/>
      <c r="AI6282" s="33"/>
      <c r="AJ6282" s="27"/>
      <c r="AK6282" s="27"/>
      <c r="AL6282" s="27">
        <v>6.4642500000000007</v>
      </c>
      <c r="AM6282" s="27"/>
      <c r="AN6282" s="27"/>
      <c r="AO6282" s="28" t="s">
        <v>3879</v>
      </c>
      <c r="AP6282" s="51"/>
      <c r="AQ6282" s="51"/>
    </row>
    <row r="6283" spans="1:43" ht="12.65" customHeight="1">
      <c r="A6283" s="13" t="s">
        <v>545</v>
      </c>
      <c r="B6283" s="14" t="s">
        <v>234</v>
      </c>
      <c r="C6283" s="13">
        <v>78</v>
      </c>
      <c r="D6283" s="13" t="s">
        <v>50</v>
      </c>
      <c r="E6283" s="15" t="s">
        <v>3757</v>
      </c>
      <c r="F6283" s="13">
        <v>34488</v>
      </c>
      <c r="G6283" s="13" t="s">
        <v>3707</v>
      </c>
      <c r="H6283" s="16">
        <v>45885</v>
      </c>
      <c r="I6283" s="17">
        <v>45885</v>
      </c>
      <c r="J6283" s="18" t="s">
        <v>3720</v>
      </c>
      <c r="K6283" s="19" t="s">
        <v>3716</v>
      </c>
      <c r="L6283" s="19">
        <v>0.64583333333333337</v>
      </c>
      <c r="M6283" s="20" t="s">
        <v>3716</v>
      </c>
      <c r="N6283" s="19">
        <v>0.64583333333333337</v>
      </c>
      <c r="O6283" s="21">
        <v>1.0833333333333335</v>
      </c>
      <c r="P6283" s="13"/>
      <c r="Q6283" s="13"/>
      <c r="R6283" s="22" t="s">
        <v>173</v>
      </c>
      <c r="S6283" s="22" t="s">
        <v>29</v>
      </c>
      <c r="T6283" s="23" t="s">
        <v>211</v>
      </c>
      <c r="U6283" s="23"/>
      <c r="V6283" s="22" t="s">
        <v>212</v>
      </c>
      <c r="W6283" s="24" t="s">
        <v>173</v>
      </c>
      <c r="X6283" s="25" t="s">
        <v>78</v>
      </c>
      <c r="Y6283" s="25" t="s">
        <v>114</v>
      </c>
      <c r="Z6283" s="25" t="s">
        <v>66</v>
      </c>
      <c r="AA6283" s="25"/>
      <c r="AB6283" s="26"/>
      <c r="AC6283" s="31">
        <v>14.9175</v>
      </c>
      <c r="AD6283" s="32"/>
      <c r="AE6283" s="32"/>
      <c r="AF6283" s="32"/>
      <c r="AG6283" s="33"/>
      <c r="AH6283" s="33"/>
      <c r="AI6283" s="33"/>
      <c r="AJ6283" s="27"/>
      <c r="AK6283" s="27"/>
      <c r="AL6283" s="27">
        <v>6.4642500000000007</v>
      </c>
      <c r="AM6283" s="27"/>
      <c r="AN6283" s="27"/>
      <c r="AO6283" s="28" t="s">
        <v>3879</v>
      </c>
      <c r="AP6283" s="51"/>
      <c r="AQ6283" s="51"/>
    </row>
    <row r="6284" spans="1:43" ht="12.65" customHeight="1">
      <c r="A6284" s="13" t="s">
        <v>545</v>
      </c>
      <c r="B6284" s="14" t="s">
        <v>234</v>
      </c>
      <c r="C6284" s="13">
        <v>78</v>
      </c>
      <c r="D6284" s="13" t="s">
        <v>50</v>
      </c>
      <c r="E6284" s="15" t="s">
        <v>3757</v>
      </c>
      <c r="F6284" s="13">
        <v>34488</v>
      </c>
      <c r="G6284" s="13" t="s">
        <v>3707</v>
      </c>
      <c r="H6284" s="16">
        <v>45885</v>
      </c>
      <c r="I6284" s="17">
        <v>45885</v>
      </c>
      <c r="J6284" s="18" t="s">
        <v>3720</v>
      </c>
      <c r="K6284" s="19" t="s">
        <v>3791</v>
      </c>
      <c r="L6284" s="19">
        <v>0.75</v>
      </c>
      <c r="M6284" s="20" t="s">
        <v>3791</v>
      </c>
      <c r="N6284" s="19">
        <v>0.75</v>
      </c>
      <c r="O6284" s="21">
        <v>1.0833333333333335</v>
      </c>
      <c r="P6284" s="13"/>
      <c r="Q6284" s="13"/>
      <c r="R6284" s="22" t="s">
        <v>180</v>
      </c>
      <c r="S6284" s="22" t="s">
        <v>29</v>
      </c>
      <c r="T6284" s="23" t="s">
        <v>211</v>
      </c>
      <c r="U6284" s="23"/>
      <c r="V6284" s="22" t="s">
        <v>212</v>
      </c>
      <c r="W6284" s="24" t="s">
        <v>180</v>
      </c>
      <c r="X6284" s="25" t="s">
        <v>123</v>
      </c>
      <c r="Y6284" s="25" t="s">
        <v>114</v>
      </c>
      <c r="Z6284" s="25" t="s">
        <v>72</v>
      </c>
      <c r="AA6284" s="25"/>
      <c r="AB6284" s="26"/>
      <c r="AC6284" s="31">
        <v>1.4381999999999999</v>
      </c>
      <c r="AD6284" s="32"/>
      <c r="AE6284" s="32"/>
      <c r="AF6284" s="32"/>
      <c r="AG6284" s="33"/>
      <c r="AH6284" s="33"/>
      <c r="AI6284" s="33"/>
      <c r="AJ6284" s="27"/>
      <c r="AK6284" s="27"/>
      <c r="AL6284" s="27">
        <v>0.62322</v>
      </c>
      <c r="AM6284" s="27"/>
      <c r="AN6284" s="27"/>
      <c r="AO6284" s="28" t="s">
        <v>3879</v>
      </c>
      <c r="AP6284" s="51"/>
      <c r="AQ6284" s="51"/>
    </row>
    <row r="6285" spans="1:43" ht="12.65" customHeight="1">
      <c r="A6285" s="13" t="s">
        <v>545</v>
      </c>
      <c r="B6285" s="14" t="s">
        <v>234</v>
      </c>
      <c r="C6285" s="13">
        <v>78</v>
      </c>
      <c r="D6285" s="13" t="s">
        <v>50</v>
      </c>
      <c r="E6285" s="15" t="s">
        <v>3757</v>
      </c>
      <c r="F6285" s="13">
        <v>34488</v>
      </c>
      <c r="G6285" s="13" t="s">
        <v>3707</v>
      </c>
      <c r="H6285" s="16">
        <v>45885</v>
      </c>
      <c r="I6285" s="17">
        <v>45885</v>
      </c>
      <c r="J6285" s="18" t="s">
        <v>3720</v>
      </c>
      <c r="K6285" s="19" t="s">
        <v>3791</v>
      </c>
      <c r="L6285" s="19">
        <v>0.75</v>
      </c>
      <c r="M6285" s="20" t="s">
        <v>3791</v>
      </c>
      <c r="N6285" s="19">
        <v>0.75</v>
      </c>
      <c r="O6285" s="21">
        <v>1.0833333333333335</v>
      </c>
      <c r="P6285" s="13"/>
      <c r="Q6285" s="13"/>
      <c r="R6285" s="22" t="s">
        <v>180</v>
      </c>
      <c r="S6285" s="22" t="s">
        <v>29</v>
      </c>
      <c r="T6285" s="23" t="s">
        <v>211</v>
      </c>
      <c r="U6285" s="23"/>
      <c r="V6285" s="22" t="s">
        <v>212</v>
      </c>
      <c r="W6285" s="24" t="s">
        <v>180</v>
      </c>
      <c r="X6285" s="25" t="s">
        <v>123</v>
      </c>
      <c r="Y6285" s="25" t="s">
        <v>114</v>
      </c>
      <c r="Z6285" s="25" t="s">
        <v>72</v>
      </c>
      <c r="AA6285" s="25"/>
      <c r="AB6285" s="26"/>
      <c r="AC6285" s="31">
        <v>1.7958375</v>
      </c>
      <c r="AD6285" s="32"/>
      <c r="AE6285" s="32"/>
      <c r="AF6285" s="32"/>
      <c r="AG6285" s="33"/>
      <c r="AH6285" s="33"/>
      <c r="AI6285" s="33"/>
      <c r="AJ6285" s="27"/>
      <c r="AK6285" s="27"/>
      <c r="AL6285" s="27">
        <v>0.77819625000000003</v>
      </c>
      <c r="AM6285" s="27"/>
      <c r="AN6285" s="27"/>
      <c r="AO6285" s="28" t="s">
        <v>3879</v>
      </c>
      <c r="AP6285" s="51"/>
      <c r="AQ6285" s="51"/>
    </row>
    <row r="6286" spans="1:43" ht="12.65" customHeight="1">
      <c r="A6286" s="13" t="s">
        <v>545</v>
      </c>
      <c r="B6286" s="14" t="s">
        <v>234</v>
      </c>
      <c r="C6286" s="13">
        <v>78</v>
      </c>
      <c r="D6286" s="13" t="s">
        <v>50</v>
      </c>
      <c r="E6286" s="15" t="s">
        <v>3757</v>
      </c>
      <c r="F6286" s="13">
        <v>34488</v>
      </c>
      <c r="G6286" s="13" t="s">
        <v>3707</v>
      </c>
      <c r="H6286" s="16">
        <v>45885</v>
      </c>
      <c r="I6286" s="17">
        <v>45885</v>
      </c>
      <c r="J6286" s="18" t="s">
        <v>3720</v>
      </c>
      <c r="K6286" s="19" t="s">
        <v>3791</v>
      </c>
      <c r="L6286" s="19">
        <v>0.75</v>
      </c>
      <c r="M6286" s="20" t="s">
        <v>3791</v>
      </c>
      <c r="N6286" s="19">
        <v>0.75</v>
      </c>
      <c r="O6286" s="21">
        <v>1.0833333333333335</v>
      </c>
      <c r="P6286" s="13"/>
      <c r="Q6286" s="13"/>
      <c r="R6286" s="22" t="s">
        <v>181</v>
      </c>
      <c r="S6286" s="22" t="s">
        <v>29</v>
      </c>
      <c r="T6286" s="23" t="s">
        <v>211</v>
      </c>
      <c r="U6286" s="23"/>
      <c r="V6286" s="22" t="s">
        <v>212</v>
      </c>
      <c r="W6286" s="24" t="s">
        <v>181</v>
      </c>
      <c r="X6286" s="25" t="s">
        <v>153</v>
      </c>
      <c r="Y6286" s="25" t="s">
        <v>114</v>
      </c>
      <c r="Z6286" s="25" t="s">
        <v>73</v>
      </c>
      <c r="AA6286" s="25"/>
      <c r="AB6286" s="26"/>
      <c r="AC6286" s="31">
        <v>16.734375</v>
      </c>
      <c r="AD6286" s="32"/>
      <c r="AE6286" s="32"/>
      <c r="AF6286" s="32"/>
      <c r="AG6286" s="33"/>
      <c r="AH6286" s="33"/>
      <c r="AI6286" s="33"/>
      <c r="AJ6286" s="27"/>
      <c r="AK6286" s="27"/>
      <c r="AL6286" s="27">
        <v>7.2515625000000004</v>
      </c>
      <c r="AM6286" s="27"/>
      <c r="AN6286" s="27"/>
      <c r="AO6286" s="28" t="s">
        <v>3879</v>
      </c>
      <c r="AP6286" s="51"/>
      <c r="AQ6286" s="51"/>
    </row>
    <row r="6287" spans="1:43" ht="12.65" customHeight="1">
      <c r="A6287" s="13" t="s">
        <v>545</v>
      </c>
      <c r="B6287" s="14" t="s">
        <v>234</v>
      </c>
      <c r="C6287" s="13">
        <v>78</v>
      </c>
      <c r="D6287" s="13" t="s">
        <v>50</v>
      </c>
      <c r="E6287" s="15" t="s">
        <v>3757</v>
      </c>
      <c r="F6287" s="13">
        <v>34488</v>
      </c>
      <c r="G6287" s="13" t="s">
        <v>3707</v>
      </c>
      <c r="H6287" s="16">
        <v>45885</v>
      </c>
      <c r="I6287" s="17">
        <v>45885</v>
      </c>
      <c r="J6287" s="18" t="s">
        <v>3720</v>
      </c>
      <c r="K6287" s="19" t="s">
        <v>3791</v>
      </c>
      <c r="L6287" s="19">
        <v>0.75</v>
      </c>
      <c r="M6287" s="20" t="s">
        <v>3791</v>
      </c>
      <c r="N6287" s="19">
        <v>0.75</v>
      </c>
      <c r="O6287" s="21">
        <v>1.0833333333333335</v>
      </c>
      <c r="P6287" s="13"/>
      <c r="Q6287" s="13"/>
      <c r="R6287" s="22" t="s">
        <v>181</v>
      </c>
      <c r="S6287" s="22" t="s">
        <v>29</v>
      </c>
      <c r="T6287" s="23" t="s">
        <v>211</v>
      </c>
      <c r="U6287" s="23"/>
      <c r="V6287" s="22" t="s">
        <v>212</v>
      </c>
      <c r="W6287" s="24" t="s">
        <v>181</v>
      </c>
      <c r="X6287" s="25" t="s">
        <v>153</v>
      </c>
      <c r="Y6287" s="25" t="s">
        <v>114</v>
      </c>
      <c r="Z6287" s="25" t="s">
        <v>73</v>
      </c>
      <c r="AA6287" s="25"/>
      <c r="AB6287" s="26"/>
      <c r="AC6287" s="31">
        <v>16.734375</v>
      </c>
      <c r="AD6287" s="32"/>
      <c r="AE6287" s="32"/>
      <c r="AF6287" s="32"/>
      <c r="AG6287" s="33"/>
      <c r="AH6287" s="33"/>
      <c r="AI6287" s="33"/>
      <c r="AJ6287" s="27"/>
      <c r="AK6287" s="27"/>
      <c r="AL6287" s="27">
        <v>7.2515625000000004</v>
      </c>
      <c r="AM6287" s="27"/>
      <c r="AN6287" s="27"/>
      <c r="AO6287" s="28" t="s">
        <v>3879</v>
      </c>
      <c r="AP6287" s="51"/>
      <c r="AQ6287" s="51"/>
    </row>
    <row r="6288" spans="1:43" ht="12.65" customHeight="1">
      <c r="A6288" s="13" t="s">
        <v>545</v>
      </c>
      <c r="B6288" s="14" t="s">
        <v>234</v>
      </c>
      <c r="C6288" s="13">
        <v>78</v>
      </c>
      <c r="D6288" s="13" t="s">
        <v>50</v>
      </c>
      <c r="E6288" s="15" t="s">
        <v>3757</v>
      </c>
      <c r="F6288" s="13">
        <v>34488</v>
      </c>
      <c r="G6288" s="13" t="s">
        <v>3707</v>
      </c>
      <c r="H6288" s="16">
        <v>45886</v>
      </c>
      <c r="I6288" s="17">
        <v>45886</v>
      </c>
      <c r="J6288" s="18" t="s">
        <v>3695</v>
      </c>
      <c r="K6288" s="19" t="s">
        <v>3795</v>
      </c>
      <c r="L6288" s="19">
        <v>0.54166666666666663</v>
      </c>
      <c r="M6288" s="20" t="s">
        <v>3795</v>
      </c>
      <c r="N6288" s="19">
        <v>0.54166666666666663</v>
      </c>
      <c r="O6288" s="21">
        <v>1.0833333333333333</v>
      </c>
      <c r="P6288" s="13"/>
      <c r="Q6288" s="13"/>
      <c r="R6288" s="22" t="s">
        <v>184</v>
      </c>
      <c r="S6288" s="22" t="s">
        <v>29</v>
      </c>
      <c r="T6288" s="23" t="s">
        <v>211</v>
      </c>
      <c r="U6288" s="23"/>
      <c r="V6288" s="22" t="s">
        <v>212</v>
      </c>
      <c r="W6288" s="24" t="s">
        <v>184</v>
      </c>
      <c r="X6288" s="25" t="s">
        <v>185</v>
      </c>
      <c r="Y6288" s="25" t="s">
        <v>114</v>
      </c>
      <c r="Z6288" s="25" t="s">
        <v>54</v>
      </c>
      <c r="AA6288" s="25"/>
      <c r="AB6288" s="26"/>
      <c r="AC6288" s="31">
        <v>1.4007532499999999</v>
      </c>
      <c r="AD6288" s="32"/>
      <c r="AE6288" s="32"/>
      <c r="AF6288" s="32"/>
      <c r="AG6288" s="33"/>
      <c r="AH6288" s="33"/>
      <c r="AI6288" s="33"/>
      <c r="AJ6288" s="27"/>
      <c r="AK6288" s="27"/>
      <c r="AL6288" s="27">
        <v>0.60699307499999999</v>
      </c>
      <c r="AM6288" s="27"/>
      <c r="AN6288" s="27"/>
      <c r="AO6288" s="28" t="s">
        <v>3879</v>
      </c>
      <c r="AP6288" s="51"/>
      <c r="AQ6288" s="51"/>
    </row>
    <row r="6289" spans="1:43" ht="12.65" customHeight="1">
      <c r="A6289" s="13" t="s">
        <v>545</v>
      </c>
      <c r="B6289" s="14" t="s">
        <v>234</v>
      </c>
      <c r="C6289" s="13">
        <v>78</v>
      </c>
      <c r="D6289" s="13" t="s">
        <v>50</v>
      </c>
      <c r="E6289" s="15" t="s">
        <v>3757</v>
      </c>
      <c r="F6289" s="13">
        <v>34488</v>
      </c>
      <c r="G6289" s="13" t="s">
        <v>3707</v>
      </c>
      <c r="H6289" s="16">
        <v>45886</v>
      </c>
      <c r="I6289" s="17">
        <v>45886</v>
      </c>
      <c r="J6289" s="18" t="s">
        <v>3695</v>
      </c>
      <c r="K6289" s="19" t="s">
        <v>3795</v>
      </c>
      <c r="L6289" s="19">
        <v>0.54166666666666663</v>
      </c>
      <c r="M6289" s="20" t="s">
        <v>3795</v>
      </c>
      <c r="N6289" s="19">
        <v>0.54166666666666663</v>
      </c>
      <c r="O6289" s="21">
        <v>1.0833333333333333</v>
      </c>
      <c r="P6289" s="13"/>
      <c r="Q6289" s="13"/>
      <c r="R6289" s="22" t="s">
        <v>184</v>
      </c>
      <c r="S6289" s="22" t="s">
        <v>29</v>
      </c>
      <c r="T6289" s="23" t="s">
        <v>211</v>
      </c>
      <c r="U6289" s="23"/>
      <c r="V6289" s="22" t="s">
        <v>212</v>
      </c>
      <c r="W6289" s="24" t="s">
        <v>184</v>
      </c>
      <c r="X6289" s="25" t="s">
        <v>185</v>
      </c>
      <c r="Y6289" s="25" t="s">
        <v>114</v>
      </c>
      <c r="Z6289" s="25" t="s">
        <v>54</v>
      </c>
      <c r="AA6289" s="25"/>
      <c r="AB6289" s="26"/>
      <c r="AC6289" s="31">
        <v>1.4007532499999999</v>
      </c>
      <c r="AD6289" s="32"/>
      <c r="AE6289" s="32"/>
      <c r="AF6289" s="32"/>
      <c r="AG6289" s="33"/>
      <c r="AH6289" s="33"/>
      <c r="AI6289" s="33"/>
      <c r="AJ6289" s="27"/>
      <c r="AK6289" s="27"/>
      <c r="AL6289" s="27">
        <v>0.60699307499999999</v>
      </c>
      <c r="AM6289" s="27"/>
      <c r="AN6289" s="27"/>
      <c r="AO6289" s="28" t="s">
        <v>3879</v>
      </c>
      <c r="AP6289" s="51"/>
      <c r="AQ6289" s="51"/>
    </row>
    <row r="6290" spans="1:43" ht="12.65" customHeight="1">
      <c r="A6290" s="13" t="s">
        <v>545</v>
      </c>
      <c r="B6290" s="14" t="s">
        <v>234</v>
      </c>
      <c r="C6290" s="13">
        <v>78</v>
      </c>
      <c r="D6290" s="13" t="s">
        <v>50</v>
      </c>
      <c r="E6290" s="15" t="s">
        <v>3757</v>
      </c>
      <c r="F6290" s="13">
        <v>34488</v>
      </c>
      <c r="G6290" s="13" t="s">
        <v>3707</v>
      </c>
      <c r="H6290" s="16">
        <v>45886</v>
      </c>
      <c r="I6290" s="17">
        <v>45886</v>
      </c>
      <c r="J6290" s="18" t="s">
        <v>3695</v>
      </c>
      <c r="K6290" s="19" t="s">
        <v>3716</v>
      </c>
      <c r="L6290" s="19">
        <v>0.64583333333333337</v>
      </c>
      <c r="M6290" s="20" t="s">
        <v>3716</v>
      </c>
      <c r="N6290" s="19">
        <v>0.64583333333333337</v>
      </c>
      <c r="O6290" s="21">
        <v>1.0833333333333335</v>
      </c>
      <c r="P6290" s="13"/>
      <c r="Q6290" s="13"/>
      <c r="R6290" s="22" t="s">
        <v>192</v>
      </c>
      <c r="S6290" s="22" t="s">
        <v>29</v>
      </c>
      <c r="T6290" s="23" t="s">
        <v>211</v>
      </c>
      <c r="U6290" s="23"/>
      <c r="V6290" s="22" t="s">
        <v>212</v>
      </c>
      <c r="W6290" s="24" t="s">
        <v>192</v>
      </c>
      <c r="X6290" s="25" t="s">
        <v>88</v>
      </c>
      <c r="Y6290" s="25" t="s">
        <v>114</v>
      </c>
      <c r="Z6290" s="25" t="s">
        <v>60</v>
      </c>
      <c r="AA6290" s="25"/>
      <c r="AB6290" s="26"/>
      <c r="AC6290" s="31">
        <v>1.4785728749999998</v>
      </c>
      <c r="AD6290" s="32"/>
      <c r="AE6290" s="32"/>
      <c r="AF6290" s="32"/>
      <c r="AG6290" s="33"/>
      <c r="AH6290" s="33"/>
      <c r="AI6290" s="33"/>
      <c r="AJ6290" s="27"/>
      <c r="AK6290" s="27"/>
      <c r="AL6290" s="27">
        <v>0.6407149124999999</v>
      </c>
      <c r="AM6290" s="27"/>
      <c r="AN6290" s="27"/>
      <c r="AO6290" s="28" t="s">
        <v>3879</v>
      </c>
      <c r="AP6290" s="51"/>
      <c r="AQ6290" s="51"/>
    </row>
    <row r="6291" spans="1:43" ht="12.65" customHeight="1">
      <c r="A6291" s="13" t="s">
        <v>545</v>
      </c>
      <c r="B6291" s="14" t="s">
        <v>234</v>
      </c>
      <c r="C6291" s="13">
        <v>78</v>
      </c>
      <c r="D6291" s="13" t="s">
        <v>50</v>
      </c>
      <c r="E6291" s="15" t="s">
        <v>3757</v>
      </c>
      <c r="F6291" s="13">
        <v>34488</v>
      </c>
      <c r="G6291" s="13" t="s">
        <v>3707</v>
      </c>
      <c r="H6291" s="16">
        <v>45886</v>
      </c>
      <c r="I6291" s="17">
        <v>45886</v>
      </c>
      <c r="J6291" s="18" t="s">
        <v>3695</v>
      </c>
      <c r="K6291" s="19" t="s">
        <v>3716</v>
      </c>
      <c r="L6291" s="19">
        <v>0.64583333333333337</v>
      </c>
      <c r="M6291" s="20" t="s">
        <v>3716</v>
      </c>
      <c r="N6291" s="19">
        <v>0.64583333333333337</v>
      </c>
      <c r="O6291" s="21">
        <v>1.0833333333333335</v>
      </c>
      <c r="P6291" s="13"/>
      <c r="Q6291" s="13"/>
      <c r="R6291" s="22" t="s">
        <v>192</v>
      </c>
      <c r="S6291" s="22" t="s">
        <v>29</v>
      </c>
      <c r="T6291" s="23" t="s">
        <v>211</v>
      </c>
      <c r="U6291" s="23"/>
      <c r="V6291" s="22" t="s">
        <v>212</v>
      </c>
      <c r="W6291" s="24" t="s">
        <v>192</v>
      </c>
      <c r="X6291" s="25" t="s">
        <v>88</v>
      </c>
      <c r="Y6291" s="25" t="s">
        <v>114</v>
      </c>
      <c r="Z6291" s="25" t="s">
        <v>60</v>
      </c>
      <c r="AA6291" s="25"/>
      <c r="AB6291" s="26"/>
      <c r="AC6291" s="31">
        <v>1.4785728749999998</v>
      </c>
      <c r="AD6291" s="32"/>
      <c r="AE6291" s="32"/>
      <c r="AF6291" s="32"/>
      <c r="AG6291" s="33"/>
      <c r="AH6291" s="33"/>
      <c r="AI6291" s="33"/>
      <c r="AJ6291" s="27"/>
      <c r="AK6291" s="27"/>
      <c r="AL6291" s="27">
        <v>0.6407149124999999</v>
      </c>
      <c r="AM6291" s="27"/>
      <c r="AN6291" s="27"/>
      <c r="AO6291" s="28" t="s">
        <v>3879</v>
      </c>
      <c r="AP6291" s="51"/>
      <c r="AQ6291" s="51"/>
    </row>
    <row r="6292" spans="1:43" ht="12.65" customHeight="1">
      <c r="A6292" s="13" t="s">
        <v>545</v>
      </c>
      <c r="B6292" s="14" t="s">
        <v>234</v>
      </c>
      <c r="C6292" s="13">
        <v>78</v>
      </c>
      <c r="D6292" s="13" t="s">
        <v>50</v>
      </c>
      <c r="E6292" s="15" t="s">
        <v>3757</v>
      </c>
      <c r="F6292" s="13">
        <v>34488</v>
      </c>
      <c r="G6292" s="13" t="s">
        <v>3707</v>
      </c>
      <c r="H6292" s="16">
        <v>45886</v>
      </c>
      <c r="I6292" s="17">
        <v>45886</v>
      </c>
      <c r="J6292" s="18" t="s">
        <v>3695</v>
      </c>
      <c r="K6292" s="19" t="s">
        <v>3716</v>
      </c>
      <c r="L6292" s="19">
        <v>0.64583333333333337</v>
      </c>
      <c r="M6292" s="20" t="s">
        <v>3716</v>
      </c>
      <c r="N6292" s="19">
        <v>0.64583333333333337</v>
      </c>
      <c r="O6292" s="21">
        <v>1.0833333333333335</v>
      </c>
      <c r="P6292" s="13"/>
      <c r="Q6292" s="13"/>
      <c r="R6292" s="22" t="s">
        <v>197</v>
      </c>
      <c r="S6292" s="22" t="s">
        <v>29</v>
      </c>
      <c r="T6292" s="23" t="s">
        <v>211</v>
      </c>
      <c r="U6292" s="23"/>
      <c r="V6292" s="22" t="s">
        <v>212</v>
      </c>
      <c r="W6292" s="24" t="s">
        <v>197</v>
      </c>
      <c r="X6292" s="25" t="s">
        <v>198</v>
      </c>
      <c r="Y6292" s="25" t="s">
        <v>114</v>
      </c>
      <c r="Z6292" s="25" t="s">
        <v>70</v>
      </c>
      <c r="AA6292" s="25"/>
      <c r="AB6292" s="26"/>
      <c r="AC6292" s="31">
        <v>14.503124999999999</v>
      </c>
      <c r="AD6292" s="32"/>
      <c r="AE6292" s="32"/>
      <c r="AF6292" s="32"/>
      <c r="AG6292" s="33"/>
      <c r="AH6292" s="33"/>
      <c r="AI6292" s="33"/>
      <c r="AJ6292" s="27"/>
      <c r="AK6292" s="27"/>
      <c r="AL6292" s="27">
        <v>6.2846874999999995</v>
      </c>
      <c r="AM6292" s="27"/>
      <c r="AN6292" s="27"/>
      <c r="AO6292" s="28" t="s">
        <v>3879</v>
      </c>
      <c r="AP6292" s="51"/>
      <c r="AQ6292" s="51"/>
    </row>
    <row r="6293" spans="1:43" ht="12.65" customHeight="1">
      <c r="A6293" s="13" t="s">
        <v>545</v>
      </c>
      <c r="B6293" s="14" t="s">
        <v>234</v>
      </c>
      <c r="C6293" s="13">
        <v>78</v>
      </c>
      <c r="D6293" s="13" t="s">
        <v>50</v>
      </c>
      <c r="E6293" s="15" t="s">
        <v>3757</v>
      </c>
      <c r="F6293" s="13">
        <v>34488</v>
      </c>
      <c r="G6293" s="13" t="s">
        <v>3707</v>
      </c>
      <c r="H6293" s="16">
        <v>45886</v>
      </c>
      <c r="I6293" s="17">
        <v>45886</v>
      </c>
      <c r="J6293" s="18" t="s">
        <v>3695</v>
      </c>
      <c r="K6293" s="19" t="s">
        <v>3716</v>
      </c>
      <c r="L6293" s="19">
        <v>0.64583333333333337</v>
      </c>
      <c r="M6293" s="20" t="s">
        <v>3716</v>
      </c>
      <c r="N6293" s="19">
        <v>0.64583333333333337</v>
      </c>
      <c r="O6293" s="21">
        <v>1.0833333333333335</v>
      </c>
      <c r="P6293" s="13"/>
      <c r="Q6293" s="13"/>
      <c r="R6293" s="22" t="s">
        <v>197</v>
      </c>
      <c r="S6293" s="22" t="s">
        <v>29</v>
      </c>
      <c r="T6293" s="23" t="s">
        <v>211</v>
      </c>
      <c r="U6293" s="23"/>
      <c r="V6293" s="22" t="s">
        <v>212</v>
      </c>
      <c r="W6293" s="24" t="s">
        <v>197</v>
      </c>
      <c r="X6293" s="25" t="s">
        <v>198</v>
      </c>
      <c r="Y6293" s="25" t="s">
        <v>114</v>
      </c>
      <c r="Z6293" s="25" t="s">
        <v>70</v>
      </c>
      <c r="AA6293" s="25"/>
      <c r="AB6293" s="26"/>
      <c r="AC6293" s="31">
        <v>14.503124999999999</v>
      </c>
      <c r="AD6293" s="32"/>
      <c r="AE6293" s="32"/>
      <c r="AF6293" s="32"/>
      <c r="AG6293" s="33"/>
      <c r="AH6293" s="33"/>
      <c r="AI6293" s="33"/>
      <c r="AJ6293" s="27"/>
      <c r="AK6293" s="27"/>
      <c r="AL6293" s="27">
        <v>6.2846874999999995</v>
      </c>
      <c r="AM6293" s="27"/>
      <c r="AN6293" s="27"/>
      <c r="AO6293" s="28" t="s">
        <v>3879</v>
      </c>
      <c r="AP6293" s="51"/>
      <c r="AQ6293" s="51"/>
    </row>
    <row r="6294" spans="1:43" ht="12.65" customHeight="1">
      <c r="A6294" s="13" t="s">
        <v>545</v>
      </c>
      <c r="B6294" s="14" t="s">
        <v>234</v>
      </c>
      <c r="C6294" s="13">
        <v>78</v>
      </c>
      <c r="D6294" s="13" t="s">
        <v>50</v>
      </c>
      <c r="E6294" s="15" t="s">
        <v>3757</v>
      </c>
      <c r="F6294" s="13">
        <v>34488</v>
      </c>
      <c r="G6294" s="13" t="s">
        <v>3707</v>
      </c>
      <c r="H6294" s="16">
        <v>45886</v>
      </c>
      <c r="I6294" s="17">
        <v>45886</v>
      </c>
      <c r="J6294" s="18" t="s">
        <v>3695</v>
      </c>
      <c r="K6294" s="19" t="s">
        <v>3716</v>
      </c>
      <c r="L6294" s="19">
        <v>0.64583333333333337</v>
      </c>
      <c r="M6294" s="20" t="s">
        <v>3716</v>
      </c>
      <c r="N6294" s="19">
        <v>0.64583333333333337</v>
      </c>
      <c r="O6294" s="21">
        <v>1.0833333333333335</v>
      </c>
      <c r="P6294" s="13"/>
      <c r="Q6294" s="13"/>
      <c r="R6294" s="22" t="s">
        <v>188</v>
      </c>
      <c r="S6294" s="22" t="s">
        <v>29</v>
      </c>
      <c r="T6294" s="23" t="s">
        <v>211</v>
      </c>
      <c r="U6294" s="23"/>
      <c r="V6294" s="22" t="s">
        <v>212</v>
      </c>
      <c r="W6294" s="24" t="s">
        <v>188</v>
      </c>
      <c r="X6294" s="25" t="s">
        <v>189</v>
      </c>
      <c r="Y6294" s="25" t="s">
        <v>114</v>
      </c>
      <c r="Z6294" s="25" t="s">
        <v>55</v>
      </c>
      <c r="AA6294" s="25"/>
      <c r="AB6294" s="26"/>
      <c r="AC6294" s="31">
        <v>16.574999999999999</v>
      </c>
      <c r="AD6294" s="32"/>
      <c r="AE6294" s="32"/>
      <c r="AF6294" s="32"/>
      <c r="AG6294" s="33"/>
      <c r="AH6294" s="33"/>
      <c r="AI6294" s="33"/>
      <c r="AJ6294" s="27"/>
      <c r="AK6294" s="27"/>
      <c r="AL6294" s="27">
        <v>7.1825000000000001</v>
      </c>
      <c r="AM6294" s="27"/>
      <c r="AN6294" s="27"/>
      <c r="AO6294" s="28" t="s">
        <v>3879</v>
      </c>
      <c r="AP6294" s="51"/>
      <c r="AQ6294" s="51"/>
    </row>
    <row r="6295" spans="1:43" ht="12.65" customHeight="1">
      <c r="A6295" s="13" t="s">
        <v>545</v>
      </c>
      <c r="B6295" s="14" t="s">
        <v>234</v>
      </c>
      <c r="C6295" s="13">
        <v>78</v>
      </c>
      <c r="D6295" s="13" t="s">
        <v>50</v>
      </c>
      <c r="E6295" s="15" t="s">
        <v>3757</v>
      </c>
      <c r="F6295" s="13">
        <v>34488</v>
      </c>
      <c r="G6295" s="13" t="s">
        <v>3707</v>
      </c>
      <c r="H6295" s="16">
        <v>45886</v>
      </c>
      <c r="I6295" s="17">
        <v>45886</v>
      </c>
      <c r="J6295" s="18" t="s">
        <v>3695</v>
      </c>
      <c r="K6295" s="19" t="s">
        <v>3716</v>
      </c>
      <c r="L6295" s="19">
        <v>0.64583333333333337</v>
      </c>
      <c r="M6295" s="20" t="s">
        <v>3716</v>
      </c>
      <c r="N6295" s="19">
        <v>0.64583333333333337</v>
      </c>
      <c r="O6295" s="21">
        <v>1.0833333333333335</v>
      </c>
      <c r="P6295" s="13"/>
      <c r="Q6295" s="13"/>
      <c r="R6295" s="22" t="s">
        <v>188</v>
      </c>
      <c r="S6295" s="22" t="s">
        <v>29</v>
      </c>
      <c r="T6295" s="23" t="s">
        <v>211</v>
      </c>
      <c r="U6295" s="23"/>
      <c r="V6295" s="22" t="s">
        <v>212</v>
      </c>
      <c r="W6295" s="24" t="s">
        <v>188</v>
      </c>
      <c r="X6295" s="25" t="s">
        <v>189</v>
      </c>
      <c r="Y6295" s="25" t="s">
        <v>114</v>
      </c>
      <c r="Z6295" s="25" t="s">
        <v>55</v>
      </c>
      <c r="AA6295" s="25"/>
      <c r="AB6295" s="26"/>
      <c r="AC6295" s="31">
        <v>16.574999999999999</v>
      </c>
      <c r="AD6295" s="32"/>
      <c r="AE6295" s="32"/>
      <c r="AF6295" s="32"/>
      <c r="AG6295" s="33"/>
      <c r="AH6295" s="33"/>
      <c r="AI6295" s="33"/>
      <c r="AJ6295" s="27"/>
      <c r="AK6295" s="27"/>
      <c r="AL6295" s="27">
        <v>7.1825000000000001</v>
      </c>
      <c r="AM6295" s="27"/>
      <c r="AN6295" s="27"/>
      <c r="AO6295" s="28" t="s">
        <v>3879</v>
      </c>
      <c r="AP6295" s="51"/>
      <c r="AQ6295" s="51"/>
    </row>
    <row r="6296" spans="1:43" ht="12.65" customHeight="1">
      <c r="A6296" s="13" t="s">
        <v>545</v>
      </c>
      <c r="B6296" s="14" t="s">
        <v>234</v>
      </c>
      <c r="C6296" s="13">
        <v>78</v>
      </c>
      <c r="D6296" s="13" t="s">
        <v>50</v>
      </c>
      <c r="E6296" s="15" t="s">
        <v>3757</v>
      </c>
      <c r="F6296" s="13">
        <v>34488</v>
      </c>
      <c r="G6296" s="13" t="s">
        <v>3707</v>
      </c>
      <c r="H6296" s="16">
        <v>45886</v>
      </c>
      <c r="I6296" s="17">
        <v>45886</v>
      </c>
      <c r="J6296" s="18" t="s">
        <v>3695</v>
      </c>
      <c r="K6296" s="19" t="s">
        <v>3791</v>
      </c>
      <c r="L6296" s="19">
        <v>0.75</v>
      </c>
      <c r="M6296" s="20" t="s">
        <v>3791</v>
      </c>
      <c r="N6296" s="19">
        <v>0.75</v>
      </c>
      <c r="O6296" s="21">
        <v>1.0833333333333335</v>
      </c>
      <c r="P6296" s="13"/>
      <c r="Q6296" s="13"/>
      <c r="R6296" s="22" t="s">
        <v>201</v>
      </c>
      <c r="S6296" s="22" t="s">
        <v>29</v>
      </c>
      <c r="T6296" s="23" t="s">
        <v>211</v>
      </c>
      <c r="U6296" s="23"/>
      <c r="V6296" s="22" t="s">
        <v>212</v>
      </c>
      <c r="W6296" s="24" t="s">
        <v>201</v>
      </c>
      <c r="X6296" s="25" t="s">
        <v>126</v>
      </c>
      <c r="Y6296" s="25" t="s">
        <v>114</v>
      </c>
      <c r="Z6296" s="25" t="s">
        <v>56</v>
      </c>
      <c r="AA6296" s="25"/>
      <c r="AB6296" s="26"/>
      <c r="AC6296" s="31">
        <v>1.5713578125000001</v>
      </c>
      <c r="AD6296" s="32"/>
      <c r="AE6296" s="32"/>
      <c r="AF6296" s="32"/>
      <c r="AG6296" s="33"/>
      <c r="AH6296" s="33"/>
      <c r="AI6296" s="33"/>
      <c r="AJ6296" s="27"/>
      <c r="AK6296" s="27"/>
      <c r="AL6296" s="27">
        <v>0.68092171875000007</v>
      </c>
      <c r="AM6296" s="27"/>
      <c r="AN6296" s="27"/>
      <c r="AO6296" s="28" t="s">
        <v>3879</v>
      </c>
      <c r="AP6296" s="51"/>
      <c r="AQ6296" s="51"/>
    </row>
    <row r="6297" spans="1:43" ht="12.65" customHeight="1">
      <c r="A6297" s="13" t="s">
        <v>545</v>
      </c>
      <c r="B6297" s="14" t="s">
        <v>234</v>
      </c>
      <c r="C6297" s="13">
        <v>78</v>
      </c>
      <c r="D6297" s="13" t="s">
        <v>50</v>
      </c>
      <c r="E6297" s="15" t="s">
        <v>3757</v>
      </c>
      <c r="F6297" s="13">
        <v>34488</v>
      </c>
      <c r="G6297" s="13" t="s">
        <v>3707</v>
      </c>
      <c r="H6297" s="16">
        <v>45886</v>
      </c>
      <c r="I6297" s="17">
        <v>45886</v>
      </c>
      <c r="J6297" s="18" t="s">
        <v>3695</v>
      </c>
      <c r="K6297" s="19" t="s">
        <v>3791</v>
      </c>
      <c r="L6297" s="19">
        <v>0.75</v>
      </c>
      <c r="M6297" s="20" t="s">
        <v>3791</v>
      </c>
      <c r="N6297" s="19">
        <v>0.75</v>
      </c>
      <c r="O6297" s="21">
        <v>1.0833333333333335</v>
      </c>
      <c r="P6297" s="13"/>
      <c r="Q6297" s="13"/>
      <c r="R6297" s="22" t="s">
        <v>201</v>
      </c>
      <c r="S6297" s="22" t="s">
        <v>29</v>
      </c>
      <c r="T6297" s="23" t="s">
        <v>211</v>
      </c>
      <c r="U6297" s="23"/>
      <c r="V6297" s="22" t="s">
        <v>212</v>
      </c>
      <c r="W6297" s="24" t="s">
        <v>201</v>
      </c>
      <c r="X6297" s="25" t="s">
        <v>126</v>
      </c>
      <c r="Y6297" s="25" t="s">
        <v>114</v>
      </c>
      <c r="Z6297" s="25" t="s">
        <v>56</v>
      </c>
      <c r="AA6297" s="25"/>
      <c r="AB6297" s="26"/>
      <c r="AC6297" s="31">
        <v>1.5713578125000001</v>
      </c>
      <c r="AD6297" s="32"/>
      <c r="AE6297" s="32"/>
      <c r="AF6297" s="32"/>
      <c r="AG6297" s="33"/>
      <c r="AH6297" s="33"/>
      <c r="AI6297" s="33"/>
      <c r="AJ6297" s="27"/>
      <c r="AK6297" s="27"/>
      <c r="AL6297" s="27">
        <v>0.68092171875000007</v>
      </c>
      <c r="AM6297" s="27"/>
      <c r="AN6297" s="27"/>
      <c r="AO6297" s="28" t="s">
        <v>3879</v>
      </c>
      <c r="AP6297" s="51"/>
      <c r="AQ6297" s="51"/>
    </row>
    <row r="6298" spans="1:43" ht="12.65" customHeight="1">
      <c r="A6298" s="13" t="s">
        <v>545</v>
      </c>
      <c r="B6298" s="14" t="s">
        <v>234</v>
      </c>
      <c r="C6298" s="13">
        <v>78</v>
      </c>
      <c r="D6298" s="13" t="s">
        <v>50</v>
      </c>
      <c r="E6298" s="15" t="s">
        <v>3757</v>
      </c>
      <c r="F6298" s="13">
        <v>34488</v>
      </c>
      <c r="G6298" s="13" t="s">
        <v>3707</v>
      </c>
      <c r="H6298" s="16">
        <v>45886</v>
      </c>
      <c r="I6298" s="17">
        <v>45886</v>
      </c>
      <c r="J6298" s="18" t="s">
        <v>3695</v>
      </c>
      <c r="K6298" s="19" t="s">
        <v>3791</v>
      </c>
      <c r="L6298" s="19">
        <v>0.75</v>
      </c>
      <c r="M6298" s="20" t="s">
        <v>3791</v>
      </c>
      <c r="N6298" s="19">
        <v>0.75</v>
      </c>
      <c r="O6298" s="21">
        <v>1.0833333333333335</v>
      </c>
      <c r="P6298" s="13"/>
      <c r="Q6298" s="13"/>
      <c r="R6298" s="22" t="s">
        <v>202</v>
      </c>
      <c r="S6298" s="22" t="s">
        <v>29</v>
      </c>
      <c r="T6298" s="23" t="s">
        <v>211</v>
      </c>
      <c r="U6298" s="23"/>
      <c r="V6298" s="22" t="s">
        <v>212</v>
      </c>
      <c r="W6298" s="24" t="s">
        <v>202</v>
      </c>
      <c r="X6298" s="25" t="s">
        <v>146</v>
      </c>
      <c r="Y6298" s="25" t="s">
        <v>114</v>
      </c>
      <c r="Z6298" s="25" t="s">
        <v>203</v>
      </c>
      <c r="AA6298" s="25"/>
      <c r="AB6298" s="26"/>
      <c r="AC6298" s="31">
        <v>19.125</v>
      </c>
      <c r="AD6298" s="32"/>
      <c r="AE6298" s="32"/>
      <c r="AF6298" s="32"/>
      <c r="AG6298" s="33"/>
      <c r="AH6298" s="33"/>
      <c r="AI6298" s="33"/>
      <c r="AJ6298" s="27"/>
      <c r="AK6298" s="27"/>
      <c r="AL6298" s="27">
        <v>8.2874999999999996</v>
      </c>
      <c r="AM6298" s="27"/>
      <c r="AN6298" s="27"/>
      <c r="AO6298" s="28" t="s">
        <v>3879</v>
      </c>
      <c r="AP6298" s="51"/>
      <c r="AQ6298" s="51"/>
    </row>
    <row r="6299" spans="1:43" ht="12.65" customHeight="1">
      <c r="A6299" s="13" t="s">
        <v>545</v>
      </c>
      <c r="B6299" s="14" t="s">
        <v>234</v>
      </c>
      <c r="C6299" s="13">
        <v>78</v>
      </c>
      <c r="D6299" s="13" t="s">
        <v>50</v>
      </c>
      <c r="E6299" s="15" t="s">
        <v>3757</v>
      </c>
      <c r="F6299" s="13">
        <v>34488</v>
      </c>
      <c r="G6299" s="13" t="s">
        <v>3707</v>
      </c>
      <c r="H6299" s="16">
        <v>45886</v>
      </c>
      <c r="I6299" s="17">
        <v>45886</v>
      </c>
      <c r="J6299" s="18" t="s">
        <v>3695</v>
      </c>
      <c r="K6299" s="19" t="s">
        <v>3791</v>
      </c>
      <c r="L6299" s="19">
        <v>0.75</v>
      </c>
      <c r="M6299" s="20" t="s">
        <v>3791</v>
      </c>
      <c r="N6299" s="19">
        <v>0.75</v>
      </c>
      <c r="O6299" s="21">
        <v>1.0833333333333335</v>
      </c>
      <c r="P6299" s="13"/>
      <c r="Q6299" s="13"/>
      <c r="R6299" s="22" t="s">
        <v>202</v>
      </c>
      <c r="S6299" s="22" t="s">
        <v>29</v>
      </c>
      <c r="T6299" s="23" t="s">
        <v>211</v>
      </c>
      <c r="U6299" s="23"/>
      <c r="V6299" s="22" t="s">
        <v>212</v>
      </c>
      <c r="W6299" s="24" t="s">
        <v>202</v>
      </c>
      <c r="X6299" s="25" t="s">
        <v>146</v>
      </c>
      <c r="Y6299" s="25" t="s">
        <v>114</v>
      </c>
      <c r="Z6299" s="25" t="s">
        <v>203</v>
      </c>
      <c r="AA6299" s="25"/>
      <c r="AB6299" s="26"/>
      <c r="AC6299" s="31">
        <v>19.125</v>
      </c>
      <c r="AD6299" s="32"/>
      <c r="AE6299" s="32"/>
      <c r="AF6299" s="32"/>
      <c r="AG6299" s="33"/>
      <c r="AH6299" s="33"/>
      <c r="AI6299" s="33"/>
      <c r="AJ6299" s="27"/>
      <c r="AK6299" s="27"/>
      <c r="AL6299" s="27">
        <v>8.2874999999999996</v>
      </c>
      <c r="AM6299" s="27"/>
      <c r="AN6299" s="27"/>
      <c r="AO6299" s="28" t="s">
        <v>3879</v>
      </c>
      <c r="AP6299" s="51"/>
      <c r="AQ6299" s="51"/>
    </row>
    <row r="6300" spans="1:43" ht="12.65" customHeight="1">
      <c r="A6300" s="13" t="s">
        <v>545</v>
      </c>
      <c r="B6300" s="14" t="s">
        <v>234</v>
      </c>
      <c r="C6300" s="13">
        <v>78</v>
      </c>
      <c r="D6300" s="13" t="s">
        <v>50</v>
      </c>
      <c r="E6300" s="15" t="s">
        <v>3757</v>
      </c>
      <c r="F6300" s="13">
        <v>34488</v>
      </c>
      <c r="G6300" s="13" t="s">
        <v>3707</v>
      </c>
      <c r="H6300" s="16">
        <v>45887</v>
      </c>
      <c r="I6300" s="17">
        <v>45887</v>
      </c>
      <c r="J6300" s="18" t="s">
        <v>3701</v>
      </c>
      <c r="K6300" s="19" t="s">
        <v>3791</v>
      </c>
      <c r="L6300" s="19">
        <v>0.75</v>
      </c>
      <c r="M6300" s="20" t="s">
        <v>3791</v>
      </c>
      <c r="N6300" s="19">
        <v>0.75</v>
      </c>
      <c r="O6300" s="21">
        <v>1.0833333333333335</v>
      </c>
      <c r="P6300" s="13"/>
      <c r="Q6300" s="13"/>
      <c r="R6300" s="22" t="s">
        <v>207</v>
      </c>
      <c r="S6300" s="22" t="s">
        <v>29</v>
      </c>
      <c r="T6300" s="23" t="s">
        <v>211</v>
      </c>
      <c r="U6300" s="23"/>
      <c r="V6300" s="22" t="s">
        <v>212</v>
      </c>
      <c r="W6300" s="24" t="s">
        <v>207</v>
      </c>
      <c r="X6300" s="25" t="s">
        <v>129</v>
      </c>
      <c r="Y6300" s="25" t="s">
        <v>114</v>
      </c>
      <c r="Z6300" s="25" t="s">
        <v>64</v>
      </c>
      <c r="AA6300" s="25"/>
      <c r="AB6300" s="26"/>
      <c r="AC6300" s="31">
        <v>1.7060456249999998</v>
      </c>
      <c r="AD6300" s="32"/>
      <c r="AE6300" s="32"/>
      <c r="AF6300" s="32"/>
      <c r="AG6300" s="33"/>
      <c r="AH6300" s="33"/>
      <c r="AI6300" s="33"/>
      <c r="AJ6300" s="27"/>
      <c r="AK6300" s="27"/>
      <c r="AL6300" s="27">
        <v>0.73928643749999989</v>
      </c>
      <c r="AM6300" s="27"/>
      <c r="AN6300" s="27"/>
      <c r="AO6300" s="28" t="s">
        <v>3879</v>
      </c>
      <c r="AP6300" s="51"/>
      <c r="AQ6300" s="51"/>
    </row>
    <row r="6301" spans="1:43" ht="12.65" customHeight="1">
      <c r="A6301" s="13" t="s">
        <v>545</v>
      </c>
      <c r="B6301" s="14" t="s">
        <v>234</v>
      </c>
      <c r="C6301" s="13">
        <v>78</v>
      </c>
      <c r="D6301" s="13" t="s">
        <v>50</v>
      </c>
      <c r="E6301" s="15" t="s">
        <v>3757</v>
      </c>
      <c r="F6301" s="13">
        <v>34488</v>
      </c>
      <c r="G6301" s="13" t="s">
        <v>3707</v>
      </c>
      <c r="H6301" s="16">
        <v>45887</v>
      </c>
      <c r="I6301" s="17">
        <v>45887</v>
      </c>
      <c r="J6301" s="18" t="s">
        <v>3701</v>
      </c>
      <c r="K6301" s="19" t="s">
        <v>3791</v>
      </c>
      <c r="L6301" s="19">
        <v>0.75</v>
      </c>
      <c r="M6301" s="20" t="s">
        <v>3791</v>
      </c>
      <c r="N6301" s="19">
        <v>0.75</v>
      </c>
      <c r="O6301" s="21">
        <v>1.0833333333333335</v>
      </c>
      <c r="P6301" s="13"/>
      <c r="Q6301" s="13"/>
      <c r="R6301" s="22" t="s">
        <v>207</v>
      </c>
      <c r="S6301" s="22" t="s">
        <v>29</v>
      </c>
      <c r="T6301" s="23" t="s">
        <v>211</v>
      </c>
      <c r="U6301" s="23"/>
      <c r="V6301" s="22" t="s">
        <v>212</v>
      </c>
      <c r="W6301" s="24" t="s">
        <v>207</v>
      </c>
      <c r="X6301" s="25" t="s">
        <v>129</v>
      </c>
      <c r="Y6301" s="25" t="s">
        <v>114</v>
      </c>
      <c r="Z6301" s="25" t="s">
        <v>64</v>
      </c>
      <c r="AA6301" s="25"/>
      <c r="AB6301" s="26"/>
      <c r="AC6301" s="31">
        <v>18.168749999999999</v>
      </c>
      <c r="AD6301" s="32"/>
      <c r="AE6301" s="32"/>
      <c r="AF6301" s="32"/>
      <c r="AG6301" s="33"/>
      <c r="AH6301" s="33"/>
      <c r="AI6301" s="33"/>
      <c r="AJ6301" s="27"/>
      <c r="AK6301" s="27"/>
      <c r="AL6301" s="27">
        <v>7.8731249999999999</v>
      </c>
      <c r="AM6301" s="27"/>
      <c r="AN6301" s="27"/>
      <c r="AO6301" s="28" t="s">
        <v>3879</v>
      </c>
      <c r="AP6301" s="51"/>
      <c r="AQ6301" s="51"/>
    </row>
    <row r="6302" spans="1:43" ht="12.65" customHeight="1">
      <c r="A6302" s="13" t="s">
        <v>545</v>
      </c>
      <c r="B6302" s="14" t="s">
        <v>234</v>
      </c>
      <c r="C6302" s="13">
        <v>78</v>
      </c>
      <c r="D6302" s="13" t="s">
        <v>50</v>
      </c>
      <c r="E6302" s="15" t="s">
        <v>3757</v>
      </c>
      <c r="F6302" s="13">
        <v>34488</v>
      </c>
      <c r="G6302" s="13" t="s">
        <v>3707</v>
      </c>
      <c r="H6302" s="16">
        <v>45887</v>
      </c>
      <c r="I6302" s="17">
        <v>45887</v>
      </c>
      <c r="J6302" s="18" t="s">
        <v>3701</v>
      </c>
      <c r="K6302" s="19" t="s">
        <v>3776</v>
      </c>
      <c r="L6302" s="19">
        <v>0.86458333333333337</v>
      </c>
      <c r="M6302" s="20" t="s">
        <v>3776</v>
      </c>
      <c r="N6302" s="19">
        <v>0.86458333333333337</v>
      </c>
      <c r="O6302" s="21">
        <v>1.0833333333333335</v>
      </c>
      <c r="P6302" s="13"/>
      <c r="Q6302" s="13"/>
      <c r="R6302" s="22" t="s">
        <v>208</v>
      </c>
      <c r="S6302" s="22" t="s">
        <v>29</v>
      </c>
      <c r="T6302" s="23" t="s">
        <v>211</v>
      </c>
      <c r="U6302" s="23"/>
      <c r="V6302" s="22" t="s">
        <v>212</v>
      </c>
      <c r="W6302" s="24" t="s">
        <v>208</v>
      </c>
      <c r="X6302" s="25" t="s">
        <v>127</v>
      </c>
      <c r="Y6302" s="25" t="s">
        <v>114</v>
      </c>
      <c r="Z6302" s="25" t="s">
        <v>62</v>
      </c>
      <c r="AA6302" s="25"/>
      <c r="AB6302" s="26"/>
      <c r="AC6302" s="31">
        <v>34.520625000000003</v>
      </c>
      <c r="AD6302" s="32"/>
      <c r="AE6302" s="32"/>
      <c r="AF6302" s="32"/>
      <c r="AG6302" s="33"/>
      <c r="AH6302" s="33"/>
      <c r="AI6302" s="33"/>
      <c r="AJ6302" s="27"/>
      <c r="AK6302" s="27"/>
      <c r="AL6302" s="27">
        <v>14.958937500000001</v>
      </c>
      <c r="AM6302" s="27"/>
      <c r="AN6302" s="27"/>
      <c r="AO6302" s="28" t="s">
        <v>3879</v>
      </c>
      <c r="AP6302" s="51"/>
      <c r="AQ6302" s="51"/>
    </row>
    <row r="6303" spans="1:43" ht="12.65" customHeight="1">
      <c r="A6303" s="13" t="s">
        <v>545</v>
      </c>
      <c r="B6303" s="14" t="s">
        <v>234</v>
      </c>
      <c r="C6303" s="13">
        <v>78</v>
      </c>
      <c r="D6303" s="13" t="s">
        <v>50</v>
      </c>
      <c r="E6303" s="15" t="s">
        <v>3757</v>
      </c>
      <c r="F6303" s="13">
        <v>34488</v>
      </c>
      <c r="G6303" s="13" t="s">
        <v>3707</v>
      </c>
      <c r="H6303" s="16">
        <v>45887</v>
      </c>
      <c r="I6303" s="17">
        <v>45887</v>
      </c>
      <c r="J6303" s="18" t="s">
        <v>3701</v>
      </c>
      <c r="K6303" s="19" t="s">
        <v>3776</v>
      </c>
      <c r="L6303" s="19">
        <v>0.86458333333333337</v>
      </c>
      <c r="M6303" s="20" t="s">
        <v>3776</v>
      </c>
      <c r="N6303" s="19">
        <v>0.86458333333333337</v>
      </c>
      <c r="O6303" s="21">
        <v>1.0833333333333335</v>
      </c>
      <c r="P6303" s="13"/>
      <c r="Q6303" s="13"/>
      <c r="R6303" s="22" t="s">
        <v>208</v>
      </c>
      <c r="S6303" s="22" t="s">
        <v>29</v>
      </c>
      <c r="T6303" s="23" t="s">
        <v>211</v>
      </c>
      <c r="U6303" s="23"/>
      <c r="V6303" s="22" t="s">
        <v>212</v>
      </c>
      <c r="W6303" s="24" t="s">
        <v>208</v>
      </c>
      <c r="X6303" s="25" t="s">
        <v>127</v>
      </c>
      <c r="Y6303" s="25" t="s">
        <v>114</v>
      </c>
      <c r="Z6303" s="25" t="s">
        <v>62</v>
      </c>
      <c r="AA6303" s="25"/>
      <c r="AB6303" s="26"/>
      <c r="AC6303" s="31">
        <v>34.520625000000003</v>
      </c>
      <c r="AD6303" s="32"/>
      <c r="AE6303" s="32"/>
      <c r="AF6303" s="32"/>
      <c r="AG6303" s="33"/>
      <c r="AH6303" s="33"/>
      <c r="AI6303" s="33"/>
      <c r="AJ6303" s="27"/>
      <c r="AK6303" s="27"/>
      <c r="AL6303" s="27">
        <v>14.958937500000001</v>
      </c>
      <c r="AM6303" s="27"/>
      <c r="AN6303" s="27"/>
      <c r="AO6303" s="28" t="s">
        <v>3879</v>
      </c>
      <c r="AP6303" s="51"/>
      <c r="AQ6303" s="51"/>
    </row>
    <row r="6304" spans="1:43" ht="12.65" customHeight="1">
      <c r="A6304" s="13" t="s">
        <v>545</v>
      </c>
      <c r="B6304" s="14" t="s">
        <v>234</v>
      </c>
      <c r="C6304" s="13">
        <v>78</v>
      </c>
      <c r="D6304" s="13" t="s">
        <v>50</v>
      </c>
      <c r="E6304" s="15" t="s">
        <v>3757</v>
      </c>
      <c r="F6304" s="13">
        <v>34488</v>
      </c>
      <c r="G6304" s="13" t="s">
        <v>3707</v>
      </c>
      <c r="H6304" s="16">
        <v>45891</v>
      </c>
      <c r="I6304" s="17">
        <v>45891</v>
      </c>
      <c r="J6304" s="18" t="s">
        <v>3725</v>
      </c>
      <c r="K6304" s="19" t="s">
        <v>3715</v>
      </c>
      <c r="L6304" s="19">
        <v>0.85416666666666674</v>
      </c>
      <c r="M6304" s="20" t="s">
        <v>3715</v>
      </c>
      <c r="N6304" s="19">
        <v>0.85416666666666674</v>
      </c>
      <c r="O6304" s="21">
        <v>1.0833333333333335</v>
      </c>
      <c r="P6304" s="13"/>
      <c r="Q6304" s="13"/>
      <c r="R6304" s="22" t="s">
        <v>139</v>
      </c>
      <c r="S6304" s="22" t="s">
        <v>29</v>
      </c>
      <c r="T6304" s="23" t="s">
        <v>52</v>
      </c>
      <c r="U6304" s="23"/>
      <c r="V6304" s="22" t="s">
        <v>67</v>
      </c>
      <c r="W6304" s="24" t="s">
        <v>139</v>
      </c>
      <c r="X6304" s="25" t="s">
        <v>71</v>
      </c>
      <c r="Y6304" s="25" t="s">
        <v>114</v>
      </c>
      <c r="Z6304" s="25" t="s">
        <v>66</v>
      </c>
      <c r="AA6304" s="25"/>
      <c r="AB6304" s="26"/>
      <c r="AC6304" s="31">
        <v>5.7080559999999991</v>
      </c>
      <c r="AD6304" s="32"/>
      <c r="AE6304" s="32"/>
      <c r="AF6304" s="32"/>
      <c r="AG6304" s="33"/>
      <c r="AH6304" s="33"/>
      <c r="AI6304" s="33"/>
      <c r="AJ6304" s="27"/>
      <c r="AK6304" s="27"/>
      <c r="AL6304" s="27">
        <v>2.4734909333333333</v>
      </c>
      <c r="AM6304" s="27"/>
      <c r="AN6304" s="27"/>
      <c r="AO6304" s="28" t="s">
        <v>3879</v>
      </c>
      <c r="AP6304" s="51"/>
      <c r="AQ6304" s="51"/>
    </row>
    <row r="6305" spans="1:43" ht="12.65" customHeight="1">
      <c r="A6305" s="13" t="s">
        <v>545</v>
      </c>
      <c r="B6305" s="14" t="s">
        <v>234</v>
      </c>
      <c r="C6305" s="13">
        <v>78</v>
      </c>
      <c r="D6305" s="13" t="s">
        <v>50</v>
      </c>
      <c r="E6305" s="15" t="s">
        <v>3757</v>
      </c>
      <c r="F6305" s="13">
        <v>34488</v>
      </c>
      <c r="G6305" s="13" t="s">
        <v>3707</v>
      </c>
      <c r="H6305" s="16">
        <v>45892</v>
      </c>
      <c r="I6305" s="17">
        <v>45892</v>
      </c>
      <c r="J6305" s="18" t="s">
        <v>3720</v>
      </c>
      <c r="K6305" s="19" t="s">
        <v>3716</v>
      </c>
      <c r="L6305" s="19">
        <v>0.64583333333333337</v>
      </c>
      <c r="M6305" s="20" t="s">
        <v>3716</v>
      </c>
      <c r="N6305" s="19">
        <v>0.64583333333333337</v>
      </c>
      <c r="O6305" s="21">
        <v>1.0833333333333335</v>
      </c>
      <c r="P6305" s="13"/>
      <c r="Q6305" s="13"/>
      <c r="R6305" s="22" t="s">
        <v>140</v>
      </c>
      <c r="S6305" s="22" t="s">
        <v>29</v>
      </c>
      <c r="T6305" s="23" t="s">
        <v>52</v>
      </c>
      <c r="U6305" s="23"/>
      <c r="V6305" s="22" t="s">
        <v>67</v>
      </c>
      <c r="W6305" s="24" t="s">
        <v>140</v>
      </c>
      <c r="X6305" s="25" t="s">
        <v>69</v>
      </c>
      <c r="Y6305" s="25" t="s">
        <v>114</v>
      </c>
      <c r="Z6305" s="25" t="s">
        <v>65</v>
      </c>
      <c r="AA6305" s="25"/>
      <c r="AB6305" s="26"/>
      <c r="AC6305" s="31">
        <v>1.24644</v>
      </c>
      <c r="AD6305" s="32"/>
      <c r="AE6305" s="32"/>
      <c r="AF6305" s="32"/>
      <c r="AG6305" s="33"/>
      <c r="AH6305" s="33"/>
      <c r="AI6305" s="33"/>
      <c r="AJ6305" s="27"/>
      <c r="AK6305" s="27"/>
      <c r="AL6305" s="27">
        <v>0.54012400000000005</v>
      </c>
      <c r="AM6305" s="27"/>
      <c r="AN6305" s="27"/>
      <c r="AO6305" s="28" t="s">
        <v>3879</v>
      </c>
      <c r="AP6305" s="51"/>
      <c r="AQ6305" s="51"/>
    </row>
    <row r="6306" spans="1:43" ht="12.65" customHeight="1">
      <c r="A6306" s="13" t="s">
        <v>545</v>
      </c>
      <c r="B6306" s="14" t="s">
        <v>234</v>
      </c>
      <c r="C6306" s="13">
        <v>78</v>
      </c>
      <c r="D6306" s="13" t="s">
        <v>50</v>
      </c>
      <c r="E6306" s="15" t="s">
        <v>3757</v>
      </c>
      <c r="F6306" s="13">
        <v>34488</v>
      </c>
      <c r="G6306" s="13" t="s">
        <v>3707</v>
      </c>
      <c r="H6306" s="16">
        <v>45892</v>
      </c>
      <c r="I6306" s="17">
        <v>45892</v>
      </c>
      <c r="J6306" s="18" t="s">
        <v>3720</v>
      </c>
      <c r="K6306" s="19" t="s">
        <v>3716</v>
      </c>
      <c r="L6306" s="19">
        <v>0.64583333333333337</v>
      </c>
      <c r="M6306" s="20" t="s">
        <v>3716</v>
      </c>
      <c r="N6306" s="19">
        <v>0.64583333333333337</v>
      </c>
      <c r="O6306" s="21">
        <v>1.0833333333333335</v>
      </c>
      <c r="P6306" s="13"/>
      <c r="Q6306" s="13"/>
      <c r="R6306" s="22" t="s">
        <v>141</v>
      </c>
      <c r="S6306" s="22" t="s">
        <v>29</v>
      </c>
      <c r="T6306" s="23" t="s">
        <v>52</v>
      </c>
      <c r="U6306" s="23"/>
      <c r="V6306" s="22" t="s">
        <v>67</v>
      </c>
      <c r="W6306" s="24" t="s">
        <v>141</v>
      </c>
      <c r="X6306" s="25" t="s">
        <v>54</v>
      </c>
      <c r="Y6306" s="25" t="s">
        <v>114</v>
      </c>
      <c r="Z6306" s="25" t="s">
        <v>74</v>
      </c>
      <c r="AA6306" s="25"/>
      <c r="AB6306" s="26"/>
      <c r="AC6306" s="31">
        <v>1.2879880000000001</v>
      </c>
      <c r="AD6306" s="32"/>
      <c r="AE6306" s="32"/>
      <c r="AF6306" s="32"/>
      <c r="AG6306" s="33"/>
      <c r="AH6306" s="33"/>
      <c r="AI6306" s="33"/>
      <c r="AJ6306" s="27"/>
      <c r="AK6306" s="27"/>
      <c r="AL6306" s="27">
        <v>0.55812813333333344</v>
      </c>
      <c r="AM6306" s="27"/>
      <c r="AN6306" s="27"/>
      <c r="AO6306" s="28" t="s">
        <v>3879</v>
      </c>
      <c r="AP6306" s="51"/>
      <c r="AQ6306" s="51"/>
    </row>
    <row r="6307" spans="1:43" ht="12.65" customHeight="1">
      <c r="A6307" s="13" t="s">
        <v>545</v>
      </c>
      <c r="B6307" s="14" t="s">
        <v>234</v>
      </c>
      <c r="C6307" s="13">
        <v>78</v>
      </c>
      <c r="D6307" s="13" t="s">
        <v>50</v>
      </c>
      <c r="E6307" s="15" t="s">
        <v>3757</v>
      </c>
      <c r="F6307" s="13">
        <v>34488</v>
      </c>
      <c r="G6307" s="13" t="s">
        <v>3707</v>
      </c>
      <c r="H6307" s="16">
        <v>45892</v>
      </c>
      <c r="I6307" s="17">
        <v>45892</v>
      </c>
      <c r="J6307" s="18" t="s">
        <v>3720</v>
      </c>
      <c r="K6307" s="19" t="s">
        <v>3716</v>
      </c>
      <c r="L6307" s="19">
        <v>0.64583333333333337</v>
      </c>
      <c r="M6307" s="20" t="s">
        <v>3716</v>
      </c>
      <c r="N6307" s="19">
        <v>0.64583333333333337</v>
      </c>
      <c r="O6307" s="21">
        <v>1.0833333333333335</v>
      </c>
      <c r="P6307" s="13"/>
      <c r="Q6307" s="13"/>
      <c r="R6307" s="22" t="s">
        <v>137</v>
      </c>
      <c r="S6307" s="22" t="s">
        <v>29</v>
      </c>
      <c r="T6307" s="23" t="s">
        <v>52</v>
      </c>
      <c r="U6307" s="23"/>
      <c r="V6307" s="22" t="s">
        <v>67</v>
      </c>
      <c r="W6307" s="24" t="s">
        <v>137</v>
      </c>
      <c r="X6307" s="25" t="s">
        <v>85</v>
      </c>
      <c r="Y6307" s="25" t="s">
        <v>114</v>
      </c>
      <c r="Z6307" s="25" t="s">
        <v>57</v>
      </c>
      <c r="AA6307" s="25"/>
      <c r="AB6307" s="26"/>
      <c r="AC6307" s="31">
        <v>16.574999999999999</v>
      </c>
      <c r="AD6307" s="32"/>
      <c r="AE6307" s="32"/>
      <c r="AF6307" s="32"/>
      <c r="AG6307" s="33"/>
      <c r="AH6307" s="33"/>
      <c r="AI6307" s="33"/>
      <c r="AJ6307" s="27"/>
      <c r="AK6307" s="27"/>
      <c r="AL6307" s="27">
        <v>7.1825000000000001</v>
      </c>
      <c r="AM6307" s="27"/>
      <c r="AN6307" s="27"/>
      <c r="AO6307" s="28" t="s">
        <v>3879</v>
      </c>
      <c r="AP6307" s="51"/>
      <c r="AQ6307" s="51"/>
    </row>
    <row r="6308" spans="1:43" ht="12.65" customHeight="1">
      <c r="A6308" s="13" t="s">
        <v>545</v>
      </c>
      <c r="B6308" s="14" t="s">
        <v>234</v>
      </c>
      <c r="C6308" s="13">
        <v>78</v>
      </c>
      <c r="D6308" s="13" t="s">
        <v>50</v>
      </c>
      <c r="E6308" s="15" t="s">
        <v>3757</v>
      </c>
      <c r="F6308" s="13">
        <v>34488</v>
      </c>
      <c r="G6308" s="13" t="s">
        <v>3707</v>
      </c>
      <c r="H6308" s="16">
        <v>45892</v>
      </c>
      <c r="I6308" s="17">
        <v>45892</v>
      </c>
      <c r="J6308" s="18" t="s">
        <v>3720</v>
      </c>
      <c r="K6308" s="19" t="s">
        <v>3716</v>
      </c>
      <c r="L6308" s="19">
        <v>0.64583333333333337</v>
      </c>
      <c r="M6308" s="20" t="s">
        <v>3716</v>
      </c>
      <c r="N6308" s="19">
        <v>0.64583333333333337</v>
      </c>
      <c r="O6308" s="21">
        <v>1.0833333333333335</v>
      </c>
      <c r="P6308" s="13"/>
      <c r="Q6308" s="13"/>
      <c r="R6308" s="22" t="s">
        <v>133</v>
      </c>
      <c r="S6308" s="22" t="s">
        <v>29</v>
      </c>
      <c r="T6308" s="23" t="s">
        <v>52</v>
      </c>
      <c r="U6308" s="23"/>
      <c r="V6308" s="22" t="s">
        <v>67</v>
      </c>
      <c r="W6308" s="24" t="s">
        <v>133</v>
      </c>
      <c r="X6308" s="25" t="s">
        <v>77</v>
      </c>
      <c r="Y6308" s="25" t="s">
        <v>114</v>
      </c>
      <c r="Z6308" s="25" t="s">
        <v>83</v>
      </c>
      <c r="AA6308" s="25"/>
      <c r="AB6308" s="26"/>
      <c r="AC6308" s="31">
        <v>16.574999999999999</v>
      </c>
      <c r="AD6308" s="32"/>
      <c r="AE6308" s="32"/>
      <c r="AF6308" s="32"/>
      <c r="AG6308" s="33"/>
      <c r="AH6308" s="33"/>
      <c r="AI6308" s="33"/>
      <c r="AJ6308" s="27"/>
      <c r="AK6308" s="27"/>
      <c r="AL6308" s="27">
        <v>7.1825000000000001</v>
      </c>
      <c r="AM6308" s="27"/>
      <c r="AN6308" s="27"/>
      <c r="AO6308" s="28" t="s">
        <v>3879</v>
      </c>
      <c r="AP6308" s="51"/>
      <c r="AQ6308" s="51"/>
    </row>
    <row r="6309" spans="1:43" ht="12.65" customHeight="1">
      <c r="A6309" s="13" t="s">
        <v>545</v>
      </c>
      <c r="B6309" s="14" t="s">
        <v>234</v>
      </c>
      <c r="C6309" s="13">
        <v>78</v>
      </c>
      <c r="D6309" s="13" t="s">
        <v>50</v>
      </c>
      <c r="E6309" s="15" t="s">
        <v>3757</v>
      </c>
      <c r="F6309" s="13">
        <v>34488</v>
      </c>
      <c r="G6309" s="13" t="s">
        <v>3707</v>
      </c>
      <c r="H6309" s="16">
        <v>45892</v>
      </c>
      <c r="I6309" s="17">
        <v>45892</v>
      </c>
      <c r="J6309" s="18" t="s">
        <v>3720</v>
      </c>
      <c r="K6309" s="19" t="s">
        <v>3716</v>
      </c>
      <c r="L6309" s="19">
        <v>0.64583333333333337</v>
      </c>
      <c r="M6309" s="20" t="s">
        <v>3716</v>
      </c>
      <c r="N6309" s="19">
        <v>0.64583333333333337</v>
      </c>
      <c r="O6309" s="21">
        <v>1.0833333333333335</v>
      </c>
      <c r="P6309" s="13"/>
      <c r="Q6309" s="13"/>
      <c r="R6309" s="22" t="s">
        <v>131</v>
      </c>
      <c r="S6309" s="22" t="s">
        <v>29</v>
      </c>
      <c r="T6309" s="23" t="s">
        <v>52</v>
      </c>
      <c r="U6309" s="23"/>
      <c r="V6309" s="22" t="s">
        <v>67</v>
      </c>
      <c r="W6309" s="24" t="s">
        <v>131</v>
      </c>
      <c r="X6309" s="25" t="s">
        <v>73</v>
      </c>
      <c r="Y6309" s="25" t="s">
        <v>114</v>
      </c>
      <c r="Z6309" s="25" t="s">
        <v>56</v>
      </c>
      <c r="AA6309" s="25"/>
      <c r="AB6309" s="26"/>
      <c r="AC6309" s="31">
        <v>16.574999999999999</v>
      </c>
      <c r="AD6309" s="32"/>
      <c r="AE6309" s="32"/>
      <c r="AF6309" s="32"/>
      <c r="AG6309" s="33"/>
      <c r="AH6309" s="33"/>
      <c r="AI6309" s="33"/>
      <c r="AJ6309" s="27"/>
      <c r="AK6309" s="27"/>
      <c r="AL6309" s="27">
        <v>7.1825000000000001</v>
      </c>
      <c r="AM6309" s="27"/>
      <c r="AN6309" s="27"/>
      <c r="AO6309" s="28" t="s">
        <v>3879</v>
      </c>
      <c r="AP6309" s="51"/>
      <c r="AQ6309" s="51"/>
    </row>
    <row r="6310" spans="1:43" ht="12.65" customHeight="1">
      <c r="A6310" s="13" t="s">
        <v>545</v>
      </c>
      <c r="B6310" s="14" t="s">
        <v>234</v>
      </c>
      <c r="C6310" s="13">
        <v>78</v>
      </c>
      <c r="D6310" s="13" t="s">
        <v>50</v>
      </c>
      <c r="E6310" s="15" t="s">
        <v>3757</v>
      </c>
      <c r="F6310" s="13">
        <v>34488</v>
      </c>
      <c r="G6310" s="13" t="s">
        <v>3707</v>
      </c>
      <c r="H6310" s="16">
        <v>45892</v>
      </c>
      <c r="I6310" s="17">
        <v>45892</v>
      </c>
      <c r="J6310" s="18" t="s">
        <v>3720</v>
      </c>
      <c r="K6310" s="19" t="s">
        <v>3717</v>
      </c>
      <c r="L6310" s="19">
        <v>0.77083333333333337</v>
      </c>
      <c r="M6310" s="20" t="s">
        <v>3717</v>
      </c>
      <c r="N6310" s="19">
        <v>0.77083333333333337</v>
      </c>
      <c r="O6310" s="21">
        <v>1.0833333333333335</v>
      </c>
      <c r="P6310" s="13"/>
      <c r="Q6310" s="13"/>
      <c r="R6310" s="22" t="s">
        <v>144</v>
      </c>
      <c r="S6310" s="22" t="s">
        <v>29</v>
      </c>
      <c r="T6310" s="23" t="s">
        <v>52</v>
      </c>
      <c r="U6310" s="23"/>
      <c r="V6310" s="22" t="s">
        <v>67</v>
      </c>
      <c r="W6310" s="24" t="s">
        <v>144</v>
      </c>
      <c r="X6310" s="25" t="s">
        <v>84</v>
      </c>
      <c r="Y6310" s="25" t="s">
        <v>114</v>
      </c>
      <c r="Z6310" s="25" t="s">
        <v>62</v>
      </c>
      <c r="AA6310" s="25"/>
      <c r="AB6310" s="26"/>
      <c r="AC6310" s="31">
        <v>3.7113975000000003</v>
      </c>
      <c r="AD6310" s="32"/>
      <c r="AE6310" s="32"/>
      <c r="AF6310" s="32"/>
      <c r="AG6310" s="33"/>
      <c r="AH6310" s="33"/>
      <c r="AI6310" s="33"/>
      <c r="AJ6310" s="27"/>
      <c r="AK6310" s="27"/>
      <c r="AL6310" s="27">
        <v>1.6082722500000002</v>
      </c>
      <c r="AM6310" s="27"/>
      <c r="AN6310" s="27"/>
      <c r="AO6310" s="28" t="s">
        <v>3879</v>
      </c>
      <c r="AP6310" s="51"/>
      <c r="AQ6310" s="51"/>
    </row>
    <row r="6311" spans="1:43" ht="12.65" customHeight="1">
      <c r="A6311" s="13" t="s">
        <v>545</v>
      </c>
      <c r="B6311" s="14" t="s">
        <v>234</v>
      </c>
      <c r="C6311" s="13">
        <v>78</v>
      </c>
      <c r="D6311" s="13" t="s">
        <v>50</v>
      </c>
      <c r="E6311" s="15" t="s">
        <v>3757</v>
      </c>
      <c r="F6311" s="13">
        <v>34488</v>
      </c>
      <c r="G6311" s="13" t="s">
        <v>3707</v>
      </c>
      <c r="H6311" s="16">
        <v>45893</v>
      </c>
      <c r="I6311" s="17">
        <v>45893</v>
      </c>
      <c r="J6311" s="18" t="s">
        <v>3695</v>
      </c>
      <c r="K6311" s="19" t="s">
        <v>3716</v>
      </c>
      <c r="L6311" s="19">
        <v>0.64583333333333337</v>
      </c>
      <c r="M6311" s="20" t="s">
        <v>3716</v>
      </c>
      <c r="N6311" s="19">
        <v>0.64583333333333337</v>
      </c>
      <c r="O6311" s="21">
        <v>1.0833333333333335</v>
      </c>
      <c r="P6311" s="13"/>
      <c r="Q6311" s="13"/>
      <c r="R6311" s="22" t="s">
        <v>156</v>
      </c>
      <c r="S6311" s="22" t="s">
        <v>29</v>
      </c>
      <c r="T6311" s="23" t="s">
        <v>52</v>
      </c>
      <c r="U6311" s="23"/>
      <c r="V6311" s="22" t="s">
        <v>67</v>
      </c>
      <c r="W6311" s="24" t="s">
        <v>156</v>
      </c>
      <c r="X6311" s="25" t="s">
        <v>63</v>
      </c>
      <c r="Y6311" s="25" t="s">
        <v>114</v>
      </c>
      <c r="Z6311" s="25" t="s">
        <v>60</v>
      </c>
      <c r="AA6311" s="25"/>
      <c r="AB6311" s="26"/>
      <c r="AC6311" s="31">
        <v>18.232499999999998</v>
      </c>
      <c r="AD6311" s="32"/>
      <c r="AE6311" s="32"/>
      <c r="AF6311" s="32"/>
      <c r="AG6311" s="33"/>
      <c r="AH6311" s="33"/>
      <c r="AI6311" s="33"/>
      <c r="AJ6311" s="27"/>
      <c r="AK6311" s="27"/>
      <c r="AL6311" s="27">
        <v>7.9007499999999995</v>
      </c>
      <c r="AM6311" s="27"/>
      <c r="AN6311" s="27"/>
      <c r="AO6311" s="28" t="s">
        <v>3879</v>
      </c>
      <c r="AP6311" s="51"/>
      <c r="AQ6311" s="51"/>
    </row>
    <row r="6312" spans="1:43" ht="12.65" customHeight="1">
      <c r="A6312" s="13" t="s">
        <v>545</v>
      </c>
      <c r="B6312" s="14" t="s">
        <v>234</v>
      </c>
      <c r="C6312" s="13">
        <v>78</v>
      </c>
      <c r="D6312" s="13" t="s">
        <v>50</v>
      </c>
      <c r="E6312" s="15" t="s">
        <v>3757</v>
      </c>
      <c r="F6312" s="13">
        <v>34488</v>
      </c>
      <c r="G6312" s="13" t="s">
        <v>3707</v>
      </c>
      <c r="H6312" s="16">
        <v>45893</v>
      </c>
      <c r="I6312" s="17">
        <v>45893</v>
      </c>
      <c r="J6312" s="18" t="s">
        <v>3695</v>
      </c>
      <c r="K6312" s="19" t="s">
        <v>3711</v>
      </c>
      <c r="L6312" s="19">
        <v>0.72916666666666674</v>
      </c>
      <c r="M6312" s="20" t="s">
        <v>3711</v>
      </c>
      <c r="N6312" s="19">
        <v>0.72916666666666674</v>
      </c>
      <c r="O6312" s="21">
        <v>1.0833333333333335</v>
      </c>
      <c r="P6312" s="13"/>
      <c r="Q6312" s="13"/>
      <c r="R6312" s="22" t="s">
        <v>157</v>
      </c>
      <c r="S6312" s="22" t="s">
        <v>29</v>
      </c>
      <c r="T6312" s="23" t="s">
        <v>52</v>
      </c>
      <c r="U6312" s="23"/>
      <c r="V6312" s="22" t="s">
        <v>67</v>
      </c>
      <c r="W6312" s="24" t="s">
        <v>157</v>
      </c>
      <c r="X6312" s="25" t="s">
        <v>70</v>
      </c>
      <c r="Y6312" s="25" t="s">
        <v>114</v>
      </c>
      <c r="Z6312" s="25" t="s">
        <v>58</v>
      </c>
      <c r="AA6312" s="25"/>
      <c r="AB6312" s="26"/>
      <c r="AC6312" s="31">
        <v>1.6778999999999997</v>
      </c>
      <c r="AD6312" s="32"/>
      <c r="AE6312" s="32"/>
      <c r="AF6312" s="32"/>
      <c r="AG6312" s="33"/>
      <c r="AH6312" s="33"/>
      <c r="AI6312" s="33"/>
      <c r="AJ6312" s="27"/>
      <c r="AK6312" s="27"/>
      <c r="AL6312" s="27">
        <v>0.7270899999999999</v>
      </c>
      <c r="AM6312" s="27"/>
      <c r="AN6312" s="27"/>
      <c r="AO6312" s="28" t="s">
        <v>3879</v>
      </c>
      <c r="AP6312" s="51"/>
      <c r="AQ6312" s="51"/>
    </row>
    <row r="6313" spans="1:43" ht="12.65" customHeight="1">
      <c r="A6313" s="13" t="s">
        <v>545</v>
      </c>
      <c r="B6313" s="14" t="s">
        <v>234</v>
      </c>
      <c r="C6313" s="13">
        <v>78</v>
      </c>
      <c r="D6313" s="13" t="s">
        <v>50</v>
      </c>
      <c r="E6313" s="15" t="s">
        <v>3757</v>
      </c>
      <c r="F6313" s="13">
        <v>34488</v>
      </c>
      <c r="G6313" s="13" t="s">
        <v>3707</v>
      </c>
      <c r="H6313" s="16">
        <v>45895</v>
      </c>
      <c r="I6313" s="17">
        <v>45895</v>
      </c>
      <c r="J6313" s="18" t="s">
        <v>3785</v>
      </c>
      <c r="K6313" s="19" t="s">
        <v>3776</v>
      </c>
      <c r="L6313" s="19">
        <v>0.86458333333333337</v>
      </c>
      <c r="M6313" s="20" t="s">
        <v>3776</v>
      </c>
      <c r="N6313" s="19">
        <v>0.86458333333333337</v>
      </c>
      <c r="O6313" s="21">
        <v>1.0833333333333335</v>
      </c>
      <c r="P6313" s="13"/>
      <c r="Q6313" s="13"/>
      <c r="R6313" s="22" t="s">
        <v>209</v>
      </c>
      <c r="S6313" s="22" t="s">
        <v>29</v>
      </c>
      <c r="T6313" s="23" t="s">
        <v>211</v>
      </c>
      <c r="U6313" s="23"/>
      <c r="V6313" s="22" t="s">
        <v>212</v>
      </c>
      <c r="W6313" s="24" t="s">
        <v>209</v>
      </c>
      <c r="X6313" s="25" t="s">
        <v>117</v>
      </c>
      <c r="Y6313" s="25" t="s">
        <v>114</v>
      </c>
      <c r="Z6313" s="25" t="s">
        <v>83</v>
      </c>
      <c r="AA6313" s="25"/>
      <c r="AB6313" s="26"/>
      <c r="AC6313" s="31">
        <v>1.5940049999999997</v>
      </c>
      <c r="AD6313" s="32"/>
      <c r="AE6313" s="32"/>
      <c r="AF6313" s="32"/>
      <c r="AG6313" s="33"/>
      <c r="AH6313" s="33"/>
      <c r="AI6313" s="33"/>
      <c r="AJ6313" s="27"/>
      <c r="AK6313" s="27"/>
      <c r="AL6313" s="27">
        <v>0.69073549999999984</v>
      </c>
      <c r="AM6313" s="27"/>
      <c r="AN6313" s="27"/>
      <c r="AO6313" s="28" t="s">
        <v>3879</v>
      </c>
      <c r="AP6313" s="51"/>
      <c r="AQ6313" s="51"/>
    </row>
    <row r="6314" spans="1:43" ht="12.65" customHeight="1">
      <c r="A6314" s="13" t="s">
        <v>545</v>
      </c>
      <c r="B6314" s="14" t="s">
        <v>234</v>
      </c>
      <c r="C6314" s="13">
        <v>78</v>
      </c>
      <c r="D6314" s="13" t="s">
        <v>50</v>
      </c>
      <c r="E6314" s="15" t="s">
        <v>3757</v>
      </c>
      <c r="F6314" s="13">
        <v>34488</v>
      </c>
      <c r="G6314" s="13" t="s">
        <v>3707</v>
      </c>
      <c r="H6314" s="16">
        <v>45895</v>
      </c>
      <c r="I6314" s="17">
        <v>45895</v>
      </c>
      <c r="J6314" s="18" t="s">
        <v>3785</v>
      </c>
      <c r="K6314" s="19" t="s">
        <v>3776</v>
      </c>
      <c r="L6314" s="19">
        <v>0.86458333333333337</v>
      </c>
      <c r="M6314" s="20" t="s">
        <v>3776</v>
      </c>
      <c r="N6314" s="19">
        <v>0.86458333333333337</v>
      </c>
      <c r="O6314" s="21">
        <v>1.0833333333333335</v>
      </c>
      <c r="P6314" s="13"/>
      <c r="Q6314" s="13"/>
      <c r="R6314" s="22" t="s">
        <v>209</v>
      </c>
      <c r="S6314" s="22" t="s">
        <v>29</v>
      </c>
      <c r="T6314" s="23" t="s">
        <v>211</v>
      </c>
      <c r="U6314" s="23"/>
      <c r="V6314" s="22" t="s">
        <v>212</v>
      </c>
      <c r="W6314" s="24" t="s">
        <v>209</v>
      </c>
      <c r="X6314" s="25" t="s">
        <v>117</v>
      </c>
      <c r="Y6314" s="25" t="s">
        <v>114</v>
      </c>
      <c r="Z6314" s="25" t="s">
        <v>83</v>
      </c>
      <c r="AA6314" s="25"/>
      <c r="AB6314" s="26"/>
      <c r="AC6314" s="31">
        <v>1.5940049999999997</v>
      </c>
      <c r="AD6314" s="32"/>
      <c r="AE6314" s="32"/>
      <c r="AF6314" s="32"/>
      <c r="AG6314" s="33"/>
      <c r="AH6314" s="33"/>
      <c r="AI6314" s="33"/>
      <c r="AJ6314" s="27"/>
      <c r="AK6314" s="27"/>
      <c r="AL6314" s="27">
        <v>0.69073549999999984</v>
      </c>
      <c r="AM6314" s="27"/>
      <c r="AN6314" s="27"/>
      <c r="AO6314" s="28" t="s">
        <v>3879</v>
      </c>
      <c r="AP6314" s="51"/>
      <c r="AQ6314" s="51"/>
    </row>
    <row r="6315" spans="1:43" ht="12.65" customHeight="1">
      <c r="A6315" s="13" t="s">
        <v>545</v>
      </c>
      <c r="B6315" s="14" t="s">
        <v>234</v>
      </c>
      <c r="C6315" s="13">
        <v>78</v>
      </c>
      <c r="D6315" s="13" t="s">
        <v>50</v>
      </c>
      <c r="E6315" s="15" t="s">
        <v>3757</v>
      </c>
      <c r="F6315" s="13">
        <v>34488</v>
      </c>
      <c r="G6315" s="13" t="s">
        <v>3707</v>
      </c>
      <c r="H6315" s="16">
        <v>45898</v>
      </c>
      <c r="I6315" s="17">
        <v>45898</v>
      </c>
      <c r="J6315" s="18" t="s">
        <v>3725</v>
      </c>
      <c r="K6315" s="19" t="s">
        <v>3715</v>
      </c>
      <c r="L6315" s="19">
        <v>0.85416666666666674</v>
      </c>
      <c r="M6315" s="20" t="s">
        <v>3715</v>
      </c>
      <c r="N6315" s="19">
        <v>0.85416666666666674</v>
      </c>
      <c r="O6315" s="21">
        <v>1.0833333333333335</v>
      </c>
      <c r="P6315" s="13"/>
      <c r="Q6315" s="13"/>
      <c r="R6315" s="22" t="s">
        <v>158</v>
      </c>
      <c r="S6315" s="22" t="s">
        <v>29</v>
      </c>
      <c r="T6315" s="23" t="s">
        <v>52</v>
      </c>
      <c r="U6315" s="23"/>
      <c r="V6315" s="22" t="s">
        <v>68</v>
      </c>
      <c r="W6315" s="24" t="s">
        <v>158</v>
      </c>
      <c r="X6315" s="25" t="s">
        <v>58</v>
      </c>
      <c r="Y6315" s="25" t="s">
        <v>114</v>
      </c>
      <c r="Z6315" s="25" t="s">
        <v>84</v>
      </c>
      <c r="AA6315" s="25"/>
      <c r="AB6315" s="26"/>
      <c r="AC6315" s="31">
        <v>3.0329700000000002</v>
      </c>
      <c r="AD6315" s="32"/>
      <c r="AE6315" s="32"/>
      <c r="AF6315" s="32"/>
      <c r="AG6315" s="33"/>
      <c r="AH6315" s="33"/>
      <c r="AI6315" s="33"/>
      <c r="AJ6315" s="27"/>
      <c r="AK6315" s="27"/>
      <c r="AL6315" s="27">
        <v>1.3142870000000002</v>
      </c>
      <c r="AM6315" s="27"/>
      <c r="AN6315" s="27"/>
      <c r="AO6315" s="28" t="s">
        <v>3879</v>
      </c>
      <c r="AP6315" s="51"/>
      <c r="AQ6315" s="51"/>
    </row>
    <row r="6316" spans="1:43" ht="12.65" customHeight="1">
      <c r="A6316" s="13" t="s">
        <v>545</v>
      </c>
      <c r="B6316" s="14" t="s">
        <v>234</v>
      </c>
      <c r="C6316" s="13">
        <v>78</v>
      </c>
      <c r="D6316" s="13" t="s">
        <v>50</v>
      </c>
      <c r="E6316" s="15" t="s">
        <v>3757</v>
      </c>
      <c r="F6316" s="13">
        <v>34488</v>
      </c>
      <c r="G6316" s="13" t="s">
        <v>3707</v>
      </c>
      <c r="H6316" s="16">
        <v>45899</v>
      </c>
      <c r="I6316" s="17">
        <v>45899</v>
      </c>
      <c r="J6316" s="18" t="s">
        <v>3720</v>
      </c>
      <c r="K6316" s="19" t="s">
        <v>3716</v>
      </c>
      <c r="L6316" s="19">
        <v>0.64583333333333337</v>
      </c>
      <c r="M6316" s="20" t="s">
        <v>3716</v>
      </c>
      <c r="N6316" s="19">
        <v>0.64583333333333337</v>
      </c>
      <c r="O6316" s="21">
        <v>1.0833333333333335</v>
      </c>
      <c r="P6316" s="13"/>
      <c r="Q6316" s="13"/>
      <c r="R6316" s="22" t="s">
        <v>135</v>
      </c>
      <c r="S6316" s="22" t="s">
        <v>29</v>
      </c>
      <c r="T6316" s="23" t="s">
        <v>52</v>
      </c>
      <c r="U6316" s="23"/>
      <c r="V6316" s="22" t="s">
        <v>68</v>
      </c>
      <c r="W6316" s="24" t="s">
        <v>135</v>
      </c>
      <c r="X6316" s="25" t="s">
        <v>74</v>
      </c>
      <c r="Y6316" s="25" t="s">
        <v>114</v>
      </c>
      <c r="Z6316" s="25" t="s">
        <v>69</v>
      </c>
      <c r="AA6316" s="25"/>
      <c r="AB6316" s="26"/>
      <c r="AC6316" s="31">
        <v>16.574999999999999</v>
      </c>
      <c r="AD6316" s="32"/>
      <c r="AE6316" s="32"/>
      <c r="AF6316" s="32"/>
      <c r="AG6316" s="33"/>
      <c r="AH6316" s="33"/>
      <c r="AI6316" s="33"/>
      <c r="AJ6316" s="27"/>
      <c r="AK6316" s="27"/>
      <c r="AL6316" s="27">
        <v>7.1825000000000001</v>
      </c>
      <c r="AM6316" s="27"/>
      <c r="AN6316" s="27"/>
      <c r="AO6316" s="28" t="s">
        <v>3879</v>
      </c>
      <c r="AP6316" s="51"/>
      <c r="AQ6316" s="51"/>
    </row>
    <row r="6317" spans="1:43" ht="12.65" customHeight="1">
      <c r="A6317" s="13" t="s">
        <v>545</v>
      </c>
      <c r="B6317" s="14" t="s">
        <v>234</v>
      </c>
      <c r="C6317" s="13">
        <v>78</v>
      </c>
      <c r="D6317" s="13" t="s">
        <v>50</v>
      </c>
      <c r="E6317" s="15" t="s">
        <v>3757</v>
      </c>
      <c r="F6317" s="13">
        <v>34488</v>
      </c>
      <c r="G6317" s="13" t="s">
        <v>3707</v>
      </c>
      <c r="H6317" s="16">
        <v>45899</v>
      </c>
      <c r="I6317" s="17">
        <v>45899</v>
      </c>
      <c r="J6317" s="18" t="s">
        <v>3720</v>
      </c>
      <c r="K6317" s="19" t="s">
        <v>3716</v>
      </c>
      <c r="L6317" s="19">
        <v>0.64583333333333337</v>
      </c>
      <c r="M6317" s="20" t="s">
        <v>3716</v>
      </c>
      <c r="N6317" s="19">
        <v>0.64583333333333337</v>
      </c>
      <c r="O6317" s="21">
        <v>1.0833333333333335</v>
      </c>
      <c r="P6317" s="13"/>
      <c r="Q6317" s="13"/>
      <c r="R6317" s="22" t="s">
        <v>143</v>
      </c>
      <c r="S6317" s="22" t="s">
        <v>29</v>
      </c>
      <c r="T6317" s="23" t="s">
        <v>52</v>
      </c>
      <c r="U6317" s="23"/>
      <c r="V6317" s="22" t="s">
        <v>68</v>
      </c>
      <c r="W6317" s="24" t="s">
        <v>143</v>
      </c>
      <c r="X6317" s="25" t="s">
        <v>83</v>
      </c>
      <c r="Y6317" s="25" t="s">
        <v>114</v>
      </c>
      <c r="Z6317" s="25" t="s">
        <v>70</v>
      </c>
      <c r="AA6317" s="25"/>
      <c r="AB6317" s="26"/>
      <c r="AC6317" s="31">
        <v>16.574999999999999</v>
      </c>
      <c r="AD6317" s="32"/>
      <c r="AE6317" s="32"/>
      <c r="AF6317" s="32"/>
      <c r="AG6317" s="33"/>
      <c r="AH6317" s="33"/>
      <c r="AI6317" s="33"/>
      <c r="AJ6317" s="27"/>
      <c r="AK6317" s="27"/>
      <c r="AL6317" s="27">
        <v>7.1825000000000001</v>
      </c>
      <c r="AM6317" s="27"/>
      <c r="AN6317" s="27"/>
      <c r="AO6317" s="28" t="s">
        <v>3879</v>
      </c>
      <c r="AP6317" s="51"/>
      <c r="AQ6317" s="51"/>
    </row>
    <row r="6318" spans="1:43" ht="12.65" customHeight="1">
      <c r="A6318" s="13" t="s">
        <v>545</v>
      </c>
      <c r="B6318" s="14" t="s">
        <v>234</v>
      </c>
      <c r="C6318" s="13">
        <v>78</v>
      </c>
      <c r="D6318" s="13" t="s">
        <v>50</v>
      </c>
      <c r="E6318" s="15" t="s">
        <v>3757</v>
      </c>
      <c r="F6318" s="13">
        <v>34488</v>
      </c>
      <c r="G6318" s="13" t="s">
        <v>3707</v>
      </c>
      <c r="H6318" s="16">
        <v>45899</v>
      </c>
      <c r="I6318" s="17">
        <v>45899</v>
      </c>
      <c r="J6318" s="18" t="s">
        <v>3720</v>
      </c>
      <c r="K6318" s="19" t="s">
        <v>3716</v>
      </c>
      <c r="L6318" s="19">
        <v>0.64583333333333337</v>
      </c>
      <c r="M6318" s="20" t="s">
        <v>3716</v>
      </c>
      <c r="N6318" s="19">
        <v>0.64583333333333337</v>
      </c>
      <c r="O6318" s="21">
        <v>1.0833333333333335</v>
      </c>
      <c r="P6318" s="13"/>
      <c r="Q6318" s="13"/>
      <c r="R6318" s="22" t="s">
        <v>134</v>
      </c>
      <c r="S6318" s="22" t="s">
        <v>29</v>
      </c>
      <c r="T6318" s="23" t="s">
        <v>52</v>
      </c>
      <c r="U6318" s="23"/>
      <c r="V6318" s="22" t="s">
        <v>68</v>
      </c>
      <c r="W6318" s="24" t="s">
        <v>134</v>
      </c>
      <c r="X6318" s="25" t="s">
        <v>65</v>
      </c>
      <c r="Y6318" s="25" t="s">
        <v>114</v>
      </c>
      <c r="Z6318" s="25" t="s">
        <v>54</v>
      </c>
      <c r="AA6318" s="25"/>
      <c r="AB6318" s="26"/>
      <c r="AC6318" s="31">
        <v>17.127500000000001</v>
      </c>
      <c r="AD6318" s="32"/>
      <c r="AE6318" s="32"/>
      <c r="AF6318" s="32"/>
      <c r="AG6318" s="33"/>
      <c r="AH6318" s="33"/>
      <c r="AI6318" s="33"/>
      <c r="AJ6318" s="27"/>
      <c r="AK6318" s="27"/>
      <c r="AL6318" s="27">
        <v>7.4219166666666672</v>
      </c>
      <c r="AM6318" s="27"/>
      <c r="AN6318" s="27"/>
      <c r="AO6318" s="28" t="s">
        <v>3879</v>
      </c>
      <c r="AP6318" s="51"/>
      <c r="AQ6318" s="51"/>
    </row>
    <row r="6319" spans="1:43" ht="12.65" customHeight="1">
      <c r="A6319" s="13" t="s">
        <v>545</v>
      </c>
      <c r="B6319" s="14" t="s">
        <v>234</v>
      </c>
      <c r="C6319" s="13">
        <v>78</v>
      </c>
      <c r="D6319" s="13" t="s">
        <v>50</v>
      </c>
      <c r="E6319" s="15" t="s">
        <v>3757</v>
      </c>
      <c r="F6319" s="13">
        <v>34488</v>
      </c>
      <c r="G6319" s="13" t="s">
        <v>3707</v>
      </c>
      <c r="H6319" s="16">
        <v>45899</v>
      </c>
      <c r="I6319" s="17">
        <v>45899</v>
      </c>
      <c r="J6319" s="18" t="s">
        <v>3720</v>
      </c>
      <c r="K6319" s="19" t="s">
        <v>3716</v>
      </c>
      <c r="L6319" s="19">
        <v>0.64583333333333337</v>
      </c>
      <c r="M6319" s="20" t="s">
        <v>3716</v>
      </c>
      <c r="N6319" s="19">
        <v>0.64583333333333337</v>
      </c>
      <c r="O6319" s="21">
        <v>1.0833333333333335</v>
      </c>
      <c r="P6319" s="13"/>
      <c r="Q6319" s="13"/>
      <c r="R6319" s="22" t="s">
        <v>136</v>
      </c>
      <c r="S6319" s="22" t="s">
        <v>29</v>
      </c>
      <c r="T6319" s="23" t="s">
        <v>52</v>
      </c>
      <c r="U6319" s="23"/>
      <c r="V6319" s="22" t="s">
        <v>68</v>
      </c>
      <c r="W6319" s="24" t="s">
        <v>136</v>
      </c>
      <c r="X6319" s="25" t="s">
        <v>66</v>
      </c>
      <c r="Y6319" s="25" t="s">
        <v>114</v>
      </c>
      <c r="Z6319" s="25" t="s">
        <v>85</v>
      </c>
      <c r="AA6319" s="25"/>
      <c r="AB6319" s="26"/>
      <c r="AC6319" s="31">
        <v>17.127500000000001</v>
      </c>
      <c r="AD6319" s="32"/>
      <c r="AE6319" s="32"/>
      <c r="AF6319" s="32"/>
      <c r="AG6319" s="33"/>
      <c r="AH6319" s="33"/>
      <c r="AI6319" s="33"/>
      <c r="AJ6319" s="27"/>
      <c r="AK6319" s="27"/>
      <c r="AL6319" s="27">
        <v>7.4219166666666672</v>
      </c>
      <c r="AM6319" s="27"/>
      <c r="AN6319" s="27"/>
      <c r="AO6319" s="28" t="s">
        <v>3879</v>
      </c>
      <c r="AP6319" s="51"/>
      <c r="AQ6319" s="51"/>
    </row>
    <row r="6320" spans="1:43" ht="12.65" customHeight="1">
      <c r="A6320" s="13" t="s">
        <v>545</v>
      </c>
      <c r="B6320" s="14" t="s">
        <v>234</v>
      </c>
      <c r="C6320" s="13">
        <v>78</v>
      </c>
      <c r="D6320" s="13" t="s">
        <v>50</v>
      </c>
      <c r="E6320" s="15" t="s">
        <v>3757</v>
      </c>
      <c r="F6320" s="13">
        <v>34488</v>
      </c>
      <c r="G6320" s="13" t="s">
        <v>3707</v>
      </c>
      <c r="H6320" s="16">
        <v>45899</v>
      </c>
      <c r="I6320" s="17">
        <v>45899</v>
      </c>
      <c r="J6320" s="18" t="s">
        <v>3720</v>
      </c>
      <c r="K6320" s="19" t="s">
        <v>3717</v>
      </c>
      <c r="L6320" s="19">
        <v>0.77083333333333337</v>
      </c>
      <c r="M6320" s="20" t="s">
        <v>3717</v>
      </c>
      <c r="N6320" s="19">
        <v>0.77083333333333337</v>
      </c>
      <c r="O6320" s="21">
        <v>1.0833333333333335</v>
      </c>
      <c r="P6320" s="13"/>
      <c r="Q6320" s="13"/>
      <c r="R6320" s="22" t="s">
        <v>138</v>
      </c>
      <c r="S6320" s="22" t="s">
        <v>29</v>
      </c>
      <c r="T6320" s="23" t="s">
        <v>52</v>
      </c>
      <c r="U6320" s="23"/>
      <c r="V6320" s="22" t="s">
        <v>68</v>
      </c>
      <c r="W6320" s="24" t="s">
        <v>138</v>
      </c>
      <c r="X6320" s="25" t="s">
        <v>56</v>
      </c>
      <c r="Y6320" s="25" t="s">
        <v>114</v>
      </c>
      <c r="Z6320" s="25" t="s">
        <v>71</v>
      </c>
      <c r="AA6320" s="25"/>
      <c r="AB6320" s="26"/>
      <c r="AC6320" s="31">
        <v>4.4584199999999994</v>
      </c>
      <c r="AD6320" s="32"/>
      <c r="AE6320" s="32"/>
      <c r="AF6320" s="32"/>
      <c r="AG6320" s="33"/>
      <c r="AH6320" s="33"/>
      <c r="AI6320" s="33"/>
      <c r="AJ6320" s="27"/>
      <c r="AK6320" s="27"/>
      <c r="AL6320" s="27">
        <v>1.9319819999999999</v>
      </c>
      <c r="AM6320" s="27"/>
      <c r="AN6320" s="27"/>
      <c r="AO6320" s="28" t="s">
        <v>3879</v>
      </c>
      <c r="AP6320" s="51"/>
      <c r="AQ6320" s="51"/>
    </row>
    <row r="6321" spans="1:43" ht="12.65" customHeight="1">
      <c r="A6321" s="13" t="s">
        <v>545</v>
      </c>
      <c r="B6321" s="14" t="s">
        <v>234</v>
      </c>
      <c r="C6321" s="13">
        <v>78</v>
      </c>
      <c r="D6321" s="13" t="s">
        <v>50</v>
      </c>
      <c r="E6321" s="15" t="s">
        <v>3757</v>
      </c>
      <c r="F6321" s="13">
        <v>34488</v>
      </c>
      <c r="G6321" s="13" t="s">
        <v>3707</v>
      </c>
      <c r="H6321" s="16">
        <v>45900</v>
      </c>
      <c r="I6321" s="17">
        <v>45900</v>
      </c>
      <c r="J6321" s="18" t="s">
        <v>3695</v>
      </c>
      <c r="K6321" s="19" t="s">
        <v>3716</v>
      </c>
      <c r="L6321" s="19">
        <v>0.64583333333333337</v>
      </c>
      <c r="M6321" s="20" t="s">
        <v>3716</v>
      </c>
      <c r="N6321" s="19">
        <v>0.64583333333333337</v>
      </c>
      <c r="O6321" s="21">
        <v>1.0833333333333335</v>
      </c>
      <c r="P6321" s="13"/>
      <c r="Q6321" s="13"/>
      <c r="R6321" s="22" t="s">
        <v>142</v>
      </c>
      <c r="S6321" s="22" t="s">
        <v>29</v>
      </c>
      <c r="T6321" s="23" t="s">
        <v>52</v>
      </c>
      <c r="U6321" s="23"/>
      <c r="V6321" s="22" t="s">
        <v>68</v>
      </c>
      <c r="W6321" s="24" t="s">
        <v>142</v>
      </c>
      <c r="X6321" s="25" t="s">
        <v>57</v>
      </c>
      <c r="Y6321" s="25" t="s">
        <v>114</v>
      </c>
      <c r="Z6321" s="25" t="s">
        <v>63</v>
      </c>
      <c r="AA6321" s="25"/>
      <c r="AB6321" s="26"/>
      <c r="AC6321" s="31">
        <v>16.574999999999999</v>
      </c>
      <c r="AD6321" s="32"/>
      <c r="AE6321" s="32"/>
      <c r="AF6321" s="32"/>
      <c r="AG6321" s="33"/>
      <c r="AH6321" s="33"/>
      <c r="AI6321" s="33"/>
      <c r="AJ6321" s="27"/>
      <c r="AK6321" s="27"/>
      <c r="AL6321" s="27">
        <v>7.1825000000000001</v>
      </c>
      <c r="AM6321" s="27"/>
      <c r="AN6321" s="27"/>
      <c r="AO6321" s="28" t="s">
        <v>3879</v>
      </c>
      <c r="AP6321" s="51"/>
      <c r="AQ6321" s="51"/>
    </row>
    <row r="6322" spans="1:43" ht="12.65" customHeight="1">
      <c r="A6322" s="13" t="s">
        <v>545</v>
      </c>
      <c r="B6322" s="14" t="s">
        <v>234</v>
      </c>
      <c r="C6322" s="13">
        <v>78</v>
      </c>
      <c r="D6322" s="13" t="s">
        <v>50</v>
      </c>
      <c r="E6322" s="15" t="s">
        <v>3757</v>
      </c>
      <c r="F6322" s="13">
        <v>34488</v>
      </c>
      <c r="G6322" s="13" t="s">
        <v>3707</v>
      </c>
      <c r="H6322" s="16">
        <v>45900</v>
      </c>
      <c r="I6322" s="17">
        <v>45900</v>
      </c>
      <c r="J6322" s="18" t="s">
        <v>3695</v>
      </c>
      <c r="K6322" s="19" t="s">
        <v>3711</v>
      </c>
      <c r="L6322" s="19">
        <v>0.72916666666666674</v>
      </c>
      <c r="M6322" s="20" t="s">
        <v>3711</v>
      </c>
      <c r="N6322" s="19">
        <v>0.72916666666666674</v>
      </c>
      <c r="O6322" s="21">
        <v>1.0833333333333335</v>
      </c>
      <c r="P6322" s="13"/>
      <c r="Q6322" s="13"/>
      <c r="R6322" s="22" t="s">
        <v>132</v>
      </c>
      <c r="S6322" s="22" t="s">
        <v>29</v>
      </c>
      <c r="T6322" s="23" t="s">
        <v>52</v>
      </c>
      <c r="U6322" s="23"/>
      <c r="V6322" s="22" t="s">
        <v>68</v>
      </c>
      <c r="W6322" s="24" t="s">
        <v>132</v>
      </c>
      <c r="X6322" s="25" t="s">
        <v>62</v>
      </c>
      <c r="Y6322" s="25" t="s">
        <v>114</v>
      </c>
      <c r="Z6322" s="25" t="s">
        <v>77</v>
      </c>
      <c r="AA6322" s="25"/>
      <c r="AB6322" s="26"/>
      <c r="AC6322" s="31">
        <v>2.73258</v>
      </c>
      <c r="AD6322" s="32"/>
      <c r="AE6322" s="32"/>
      <c r="AF6322" s="32"/>
      <c r="AG6322" s="33"/>
      <c r="AH6322" s="33"/>
      <c r="AI6322" s="33"/>
      <c r="AJ6322" s="27"/>
      <c r="AK6322" s="27"/>
      <c r="AL6322" s="27">
        <v>1.184118</v>
      </c>
      <c r="AM6322" s="27"/>
      <c r="AN6322" s="27"/>
      <c r="AO6322" s="28" t="s">
        <v>3879</v>
      </c>
      <c r="AP6322" s="51"/>
      <c r="AQ6322" s="51"/>
    </row>
    <row r="6323" spans="1:43" ht="12.65" customHeight="1">
      <c r="A6323" s="13" t="s">
        <v>545</v>
      </c>
      <c r="B6323" s="14" t="s">
        <v>234</v>
      </c>
      <c r="C6323" s="13">
        <v>78</v>
      </c>
      <c r="D6323" s="13" t="s">
        <v>50</v>
      </c>
      <c r="E6323" s="15" t="s">
        <v>3757</v>
      </c>
      <c r="F6323" s="13">
        <v>34488</v>
      </c>
      <c r="G6323" s="13" t="s">
        <v>3707</v>
      </c>
      <c r="H6323" s="16">
        <v>45900</v>
      </c>
      <c r="I6323" s="17">
        <v>45900</v>
      </c>
      <c r="J6323" s="18" t="s">
        <v>3695</v>
      </c>
      <c r="K6323" s="19" t="s">
        <v>3696</v>
      </c>
      <c r="L6323" s="19">
        <v>0.8125</v>
      </c>
      <c r="M6323" s="20" t="s">
        <v>3696</v>
      </c>
      <c r="N6323" s="19">
        <v>0.8125</v>
      </c>
      <c r="O6323" s="21">
        <v>1.0833333333333335</v>
      </c>
      <c r="P6323" s="13"/>
      <c r="Q6323" s="13"/>
      <c r="R6323" s="22" t="s">
        <v>159</v>
      </c>
      <c r="S6323" s="22" t="s">
        <v>29</v>
      </c>
      <c r="T6323" s="23" t="s">
        <v>52</v>
      </c>
      <c r="U6323" s="23"/>
      <c r="V6323" s="22" t="s">
        <v>68</v>
      </c>
      <c r="W6323" s="24" t="s">
        <v>159</v>
      </c>
      <c r="X6323" s="25" t="s">
        <v>60</v>
      </c>
      <c r="Y6323" s="25" t="s">
        <v>114</v>
      </c>
      <c r="Z6323" s="25" t="s">
        <v>73</v>
      </c>
      <c r="AA6323" s="25"/>
      <c r="AB6323" s="26"/>
      <c r="AC6323" s="31">
        <v>21.037499999999998</v>
      </c>
      <c r="AD6323" s="32"/>
      <c r="AE6323" s="32"/>
      <c r="AF6323" s="32"/>
      <c r="AG6323" s="33"/>
      <c r="AH6323" s="33"/>
      <c r="AI6323" s="33"/>
      <c r="AJ6323" s="27"/>
      <c r="AK6323" s="27"/>
      <c r="AL6323" s="27">
        <v>9.1162499999999991</v>
      </c>
      <c r="AM6323" s="27"/>
      <c r="AN6323" s="27"/>
      <c r="AO6323" s="28" t="s">
        <v>3879</v>
      </c>
      <c r="AP6323" s="51"/>
      <c r="AQ6323" s="51"/>
    </row>
    <row r="6324" spans="1:43" ht="12.65" customHeight="1">
      <c r="A6324" s="13" t="s">
        <v>545</v>
      </c>
      <c r="B6324" s="14" t="s">
        <v>234</v>
      </c>
      <c r="C6324" s="13">
        <v>78</v>
      </c>
      <c r="D6324" s="13" t="s">
        <v>3760</v>
      </c>
      <c r="E6324" s="15" t="s">
        <v>3761</v>
      </c>
      <c r="F6324" s="13">
        <v>2802</v>
      </c>
      <c r="G6324" s="13" t="s">
        <v>3707</v>
      </c>
      <c r="H6324" s="16">
        <v>45891</v>
      </c>
      <c r="I6324" s="17">
        <v>45891</v>
      </c>
      <c r="J6324" s="18" t="s">
        <v>3725</v>
      </c>
      <c r="K6324" s="19" t="s">
        <v>3715</v>
      </c>
      <c r="L6324" s="19">
        <v>0.85416666666666674</v>
      </c>
      <c r="M6324" s="20" t="s">
        <v>3711</v>
      </c>
      <c r="N6324" s="19">
        <v>0.72916666666666674</v>
      </c>
      <c r="O6324" s="21">
        <v>1.0833333333333335</v>
      </c>
      <c r="P6324" s="13"/>
      <c r="Q6324" s="13"/>
      <c r="R6324" s="22" t="s">
        <v>139</v>
      </c>
      <c r="S6324" s="22" t="s">
        <v>29</v>
      </c>
      <c r="T6324" s="23" t="s">
        <v>52</v>
      </c>
      <c r="U6324" s="23"/>
      <c r="V6324" s="22" t="s">
        <v>67</v>
      </c>
      <c r="W6324" s="24" t="s">
        <v>139</v>
      </c>
      <c r="X6324" s="25" t="s">
        <v>71</v>
      </c>
      <c r="Y6324" s="25" t="s">
        <v>114</v>
      </c>
      <c r="Z6324" s="25" t="s">
        <v>66</v>
      </c>
      <c r="AA6324" s="25"/>
      <c r="AB6324" s="26"/>
      <c r="AC6324" s="31">
        <v>21.040866000000005</v>
      </c>
      <c r="AD6324" s="32"/>
      <c r="AE6324" s="32"/>
      <c r="AF6324" s="32"/>
      <c r="AG6324" s="33"/>
      <c r="AH6324" s="33"/>
      <c r="AI6324" s="33"/>
      <c r="AJ6324" s="27"/>
      <c r="AK6324" s="27"/>
      <c r="AL6324" s="27">
        <v>5.4075025620000012</v>
      </c>
      <c r="AM6324" s="27"/>
      <c r="AN6324" s="27"/>
      <c r="AO6324" s="28" t="s">
        <v>3879</v>
      </c>
      <c r="AP6324" s="51"/>
      <c r="AQ6324" s="51"/>
    </row>
    <row r="6325" spans="1:43" ht="12.65" customHeight="1">
      <c r="A6325" s="13" t="s">
        <v>545</v>
      </c>
      <c r="B6325" s="14" t="s">
        <v>234</v>
      </c>
      <c r="C6325" s="13">
        <v>78</v>
      </c>
      <c r="D6325" s="13" t="s">
        <v>3760</v>
      </c>
      <c r="E6325" s="15" t="s">
        <v>3761</v>
      </c>
      <c r="F6325" s="13">
        <v>2802</v>
      </c>
      <c r="G6325" s="13" t="s">
        <v>3707</v>
      </c>
      <c r="H6325" s="16">
        <v>45892</v>
      </c>
      <c r="I6325" s="17">
        <v>45892</v>
      </c>
      <c r="J6325" s="18" t="s">
        <v>3720</v>
      </c>
      <c r="K6325" s="19" t="s">
        <v>3716</v>
      </c>
      <c r="L6325" s="19">
        <v>0.64583333333333337</v>
      </c>
      <c r="M6325" s="20" t="s">
        <v>3734</v>
      </c>
      <c r="N6325" s="19">
        <v>0.52083333333333337</v>
      </c>
      <c r="O6325" s="21">
        <v>1.0833333333333335</v>
      </c>
      <c r="P6325" s="13"/>
      <c r="Q6325" s="13"/>
      <c r="R6325" s="22" t="s">
        <v>140</v>
      </c>
      <c r="S6325" s="22" t="s">
        <v>29</v>
      </c>
      <c r="T6325" s="23" t="s">
        <v>52</v>
      </c>
      <c r="U6325" s="23"/>
      <c r="V6325" s="22" t="s">
        <v>67</v>
      </c>
      <c r="W6325" s="24" t="s">
        <v>140</v>
      </c>
      <c r="X6325" s="25" t="s">
        <v>69</v>
      </c>
      <c r="Y6325" s="25" t="s">
        <v>114</v>
      </c>
      <c r="Z6325" s="25" t="s">
        <v>65</v>
      </c>
      <c r="AA6325" s="25"/>
      <c r="AB6325" s="26"/>
      <c r="AC6325" s="31">
        <v>6.1261200000000002</v>
      </c>
      <c r="AD6325" s="32"/>
      <c r="AE6325" s="32"/>
      <c r="AF6325" s="32"/>
      <c r="AG6325" s="33"/>
      <c r="AH6325" s="33"/>
      <c r="AI6325" s="33"/>
      <c r="AJ6325" s="27"/>
      <c r="AK6325" s="27"/>
      <c r="AL6325" s="27">
        <v>1.5744128400000001</v>
      </c>
      <c r="AM6325" s="27"/>
      <c r="AN6325" s="27"/>
      <c r="AO6325" s="28" t="s">
        <v>3879</v>
      </c>
      <c r="AP6325" s="51"/>
      <c r="AQ6325" s="51"/>
    </row>
    <row r="6326" spans="1:43" ht="12.65" customHeight="1">
      <c r="A6326" s="13" t="s">
        <v>545</v>
      </c>
      <c r="B6326" s="14" t="s">
        <v>234</v>
      </c>
      <c r="C6326" s="13">
        <v>78</v>
      </c>
      <c r="D6326" s="13" t="s">
        <v>3760</v>
      </c>
      <c r="E6326" s="15" t="s">
        <v>3761</v>
      </c>
      <c r="F6326" s="13">
        <v>2802</v>
      </c>
      <c r="G6326" s="13" t="s">
        <v>3707</v>
      </c>
      <c r="H6326" s="16">
        <v>45899</v>
      </c>
      <c r="I6326" s="17">
        <v>45899</v>
      </c>
      <c r="J6326" s="18" t="s">
        <v>3720</v>
      </c>
      <c r="K6326" s="19" t="s">
        <v>3716</v>
      </c>
      <c r="L6326" s="19">
        <v>0.64583333333333337</v>
      </c>
      <c r="M6326" s="20" t="s">
        <v>3734</v>
      </c>
      <c r="N6326" s="19">
        <v>0.52083333333333337</v>
      </c>
      <c r="O6326" s="21">
        <v>1.0833333333333335</v>
      </c>
      <c r="P6326" s="13"/>
      <c r="Q6326" s="13"/>
      <c r="R6326" s="22" t="s">
        <v>135</v>
      </c>
      <c r="S6326" s="22" t="s">
        <v>29</v>
      </c>
      <c r="T6326" s="23" t="s">
        <v>52</v>
      </c>
      <c r="U6326" s="23"/>
      <c r="V6326" s="22" t="s">
        <v>68</v>
      </c>
      <c r="W6326" s="24" t="s">
        <v>135</v>
      </c>
      <c r="X6326" s="25" t="s">
        <v>74</v>
      </c>
      <c r="Y6326" s="25" t="s">
        <v>114</v>
      </c>
      <c r="Z6326" s="25" t="s">
        <v>69</v>
      </c>
      <c r="AA6326" s="25"/>
      <c r="AB6326" s="26"/>
      <c r="AC6326" s="31">
        <v>6.1261200000000002</v>
      </c>
      <c r="AD6326" s="32"/>
      <c r="AE6326" s="32"/>
      <c r="AF6326" s="32"/>
      <c r="AG6326" s="33"/>
      <c r="AH6326" s="33"/>
      <c r="AI6326" s="33"/>
      <c r="AJ6326" s="27"/>
      <c r="AK6326" s="27"/>
      <c r="AL6326" s="27">
        <v>1.5744128400000001</v>
      </c>
      <c r="AM6326" s="27"/>
      <c r="AN6326" s="27"/>
      <c r="AO6326" s="28" t="s">
        <v>3879</v>
      </c>
      <c r="AP6326" s="51"/>
      <c r="AQ6326" s="51"/>
    </row>
    <row r="6327" spans="1:43" ht="12.65" customHeight="1">
      <c r="A6327" s="13" t="s">
        <v>545</v>
      </c>
      <c r="B6327" s="14" t="s">
        <v>234</v>
      </c>
      <c r="C6327" s="13">
        <v>78</v>
      </c>
      <c r="D6327" s="13" t="s">
        <v>3760</v>
      </c>
      <c r="E6327" s="15" t="s">
        <v>3761</v>
      </c>
      <c r="F6327" s="13">
        <v>2802</v>
      </c>
      <c r="G6327" s="13" t="s">
        <v>3707</v>
      </c>
      <c r="H6327" s="16">
        <v>45899</v>
      </c>
      <c r="I6327" s="17">
        <v>45899</v>
      </c>
      <c r="J6327" s="18" t="s">
        <v>3720</v>
      </c>
      <c r="K6327" s="19" t="s">
        <v>3717</v>
      </c>
      <c r="L6327" s="19">
        <v>0.77083333333333337</v>
      </c>
      <c r="M6327" s="20" t="s">
        <v>3716</v>
      </c>
      <c r="N6327" s="19">
        <v>0.64583333333333337</v>
      </c>
      <c r="O6327" s="21">
        <v>1.0833333333333335</v>
      </c>
      <c r="P6327" s="13"/>
      <c r="Q6327" s="13"/>
      <c r="R6327" s="22" t="s">
        <v>138</v>
      </c>
      <c r="S6327" s="22" t="s">
        <v>29</v>
      </c>
      <c r="T6327" s="23" t="s">
        <v>52</v>
      </c>
      <c r="U6327" s="23"/>
      <c r="V6327" s="22" t="s">
        <v>68</v>
      </c>
      <c r="W6327" s="24" t="s">
        <v>138</v>
      </c>
      <c r="X6327" s="25" t="s">
        <v>56</v>
      </c>
      <c r="Y6327" s="25" t="s">
        <v>114</v>
      </c>
      <c r="Z6327" s="25" t="s">
        <v>71</v>
      </c>
      <c r="AA6327" s="25"/>
      <c r="AB6327" s="26"/>
      <c r="AC6327" s="31">
        <v>18.990971999999999</v>
      </c>
      <c r="AD6327" s="32"/>
      <c r="AE6327" s="32"/>
      <c r="AF6327" s="32"/>
      <c r="AG6327" s="33"/>
      <c r="AH6327" s="33"/>
      <c r="AI6327" s="33"/>
      <c r="AJ6327" s="27"/>
      <c r="AK6327" s="27"/>
      <c r="AL6327" s="27">
        <v>4.8806798039999997</v>
      </c>
      <c r="AM6327" s="27"/>
      <c r="AN6327" s="27"/>
      <c r="AO6327" s="28" t="s">
        <v>3879</v>
      </c>
      <c r="AP6327" s="51"/>
      <c r="AQ6327" s="51"/>
    </row>
    <row r="6328" spans="1:43" ht="12.65" customHeight="1">
      <c r="A6328" s="13" t="s">
        <v>214</v>
      </c>
      <c r="B6328" s="14" t="s">
        <v>223</v>
      </c>
      <c r="C6328" s="13">
        <v>5</v>
      </c>
      <c r="D6328" s="13" t="s">
        <v>224</v>
      </c>
      <c r="E6328" s="15" t="s">
        <v>3765</v>
      </c>
      <c r="F6328" s="13" t="s">
        <v>3707</v>
      </c>
      <c r="G6328" s="13" t="s">
        <v>3707</v>
      </c>
      <c r="H6328" s="16">
        <v>45884</v>
      </c>
      <c r="I6328" s="17">
        <v>45884</v>
      </c>
      <c r="J6328" s="18" t="s">
        <v>3725</v>
      </c>
      <c r="K6328" s="19" t="s">
        <v>3791</v>
      </c>
      <c r="L6328" s="19">
        <v>0.75</v>
      </c>
      <c r="M6328" s="20" t="s">
        <v>3793</v>
      </c>
      <c r="N6328" s="19">
        <v>0.875</v>
      </c>
      <c r="O6328" s="21">
        <v>1.0833333333333335</v>
      </c>
      <c r="P6328" s="13"/>
      <c r="Q6328" s="13"/>
      <c r="R6328" s="22" t="s">
        <v>3805</v>
      </c>
      <c r="S6328" s="22" t="s">
        <v>29</v>
      </c>
      <c r="T6328" s="23" t="s">
        <v>211</v>
      </c>
      <c r="U6328" s="23"/>
      <c r="V6328" s="22" t="s">
        <v>212</v>
      </c>
      <c r="W6328" s="11" t="s">
        <v>160</v>
      </c>
      <c r="X6328" s="12" t="s">
        <v>161</v>
      </c>
      <c r="Y6328" s="12" t="s">
        <v>114</v>
      </c>
      <c r="Z6328" s="12" t="s">
        <v>69</v>
      </c>
      <c r="AA6328" s="25"/>
      <c r="AB6328" s="26"/>
      <c r="AC6328" s="31">
        <v>3.6337499999999996</v>
      </c>
      <c r="AD6328" s="32"/>
      <c r="AE6328" s="32"/>
      <c r="AF6328" s="32"/>
      <c r="AG6328" s="33"/>
      <c r="AH6328" s="33"/>
      <c r="AI6328" s="33"/>
      <c r="AJ6328" s="27"/>
      <c r="AK6328" s="27"/>
      <c r="AL6328" s="27">
        <v>0.72675000000000001</v>
      </c>
      <c r="AM6328" s="27"/>
      <c r="AN6328" s="27"/>
      <c r="AO6328" s="28" t="s">
        <v>3879</v>
      </c>
      <c r="AP6328" s="51"/>
      <c r="AQ6328" s="51"/>
    </row>
    <row r="6329" spans="1:43" ht="12.65" customHeight="1">
      <c r="A6329" s="13" t="s">
        <v>214</v>
      </c>
      <c r="B6329" s="14" t="s">
        <v>223</v>
      </c>
      <c r="C6329" s="13">
        <v>5</v>
      </c>
      <c r="D6329" s="13" t="s">
        <v>224</v>
      </c>
      <c r="E6329" s="15" t="s">
        <v>3765</v>
      </c>
      <c r="F6329" s="13" t="s">
        <v>3707</v>
      </c>
      <c r="G6329" s="13" t="s">
        <v>3707</v>
      </c>
      <c r="H6329" s="16">
        <v>45885</v>
      </c>
      <c r="I6329" s="17">
        <v>45885</v>
      </c>
      <c r="J6329" s="18" t="s">
        <v>3720</v>
      </c>
      <c r="K6329" s="19" t="s">
        <v>3795</v>
      </c>
      <c r="L6329" s="19">
        <v>0.54166666666666663</v>
      </c>
      <c r="M6329" s="20" t="s">
        <v>3797</v>
      </c>
      <c r="N6329" s="19">
        <v>0.66666666666666674</v>
      </c>
      <c r="O6329" s="21">
        <v>1.0833333333333335</v>
      </c>
      <c r="P6329" s="13"/>
      <c r="Q6329" s="13"/>
      <c r="R6329" s="22" t="s">
        <v>3803</v>
      </c>
      <c r="S6329" s="22" t="s">
        <v>29</v>
      </c>
      <c r="T6329" s="23" t="s">
        <v>211</v>
      </c>
      <c r="U6329" s="23"/>
      <c r="V6329" s="22" t="s">
        <v>212</v>
      </c>
      <c r="W6329" s="24" t="s">
        <v>3803</v>
      </c>
      <c r="X6329" s="25" t="s">
        <v>3804</v>
      </c>
      <c r="Y6329" s="25" t="s">
        <v>114</v>
      </c>
      <c r="Z6329" s="25" t="s">
        <v>58</v>
      </c>
      <c r="AA6329" s="25"/>
      <c r="AB6329" s="26"/>
      <c r="AC6329" s="31">
        <v>2.4862499999999996</v>
      </c>
      <c r="AD6329" s="32"/>
      <c r="AE6329" s="32"/>
      <c r="AF6329" s="32"/>
      <c r="AG6329" s="33"/>
      <c r="AH6329" s="33"/>
      <c r="AI6329" s="33"/>
      <c r="AJ6329" s="27"/>
      <c r="AK6329" s="27"/>
      <c r="AL6329" s="27">
        <v>0.49724999999999997</v>
      </c>
      <c r="AM6329" s="27"/>
      <c r="AN6329" s="27"/>
      <c r="AO6329" s="28" t="s">
        <v>3879</v>
      </c>
      <c r="AP6329" s="51"/>
      <c r="AQ6329" s="51"/>
    </row>
    <row r="6330" spans="1:43" ht="12.65" customHeight="1">
      <c r="A6330" s="13" t="s">
        <v>214</v>
      </c>
      <c r="B6330" s="14" t="s">
        <v>223</v>
      </c>
      <c r="C6330" s="13">
        <v>5</v>
      </c>
      <c r="D6330" s="13" t="s">
        <v>224</v>
      </c>
      <c r="E6330" s="15" t="s">
        <v>3765</v>
      </c>
      <c r="F6330" s="13" t="s">
        <v>3707</v>
      </c>
      <c r="G6330" s="13" t="s">
        <v>3707</v>
      </c>
      <c r="H6330" s="16">
        <v>45885</v>
      </c>
      <c r="I6330" s="17">
        <v>45885</v>
      </c>
      <c r="J6330" s="18" t="s">
        <v>3720</v>
      </c>
      <c r="K6330" s="19" t="s">
        <v>3716</v>
      </c>
      <c r="L6330" s="19">
        <v>0.64583333333333337</v>
      </c>
      <c r="M6330" s="20" t="s">
        <v>3717</v>
      </c>
      <c r="N6330" s="19">
        <v>0.77083333333333337</v>
      </c>
      <c r="O6330" s="21">
        <v>1.0833333333333335</v>
      </c>
      <c r="P6330" s="13"/>
      <c r="Q6330" s="13"/>
      <c r="R6330" s="22" t="s">
        <v>3802</v>
      </c>
      <c r="S6330" s="22" t="s">
        <v>29</v>
      </c>
      <c r="T6330" s="23" t="s">
        <v>211</v>
      </c>
      <c r="U6330" s="23"/>
      <c r="V6330" s="22" t="s">
        <v>212</v>
      </c>
      <c r="W6330" s="24" t="s">
        <v>178</v>
      </c>
      <c r="X6330" s="25" t="s">
        <v>179</v>
      </c>
      <c r="Y6330" s="25" t="s">
        <v>114</v>
      </c>
      <c r="Z6330" s="25" t="s">
        <v>57</v>
      </c>
      <c r="AA6330" s="25"/>
      <c r="AB6330" s="26"/>
      <c r="AC6330" s="31">
        <v>2.5101562500000001</v>
      </c>
      <c r="AD6330" s="32"/>
      <c r="AE6330" s="32"/>
      <c r="AF6330" s="32"/>
      <c r="AG6330" s="33"/>
      <c r="AH6330" s="33"/>
      <c r="AI6330" s="33"/>
      <c r="AJ6330" s="27"/>
      <c r="AK6330" s="27"/>
      <c r="AL6330" s="27">
        <v>0.50203125000000004</v>
      </c>
      <c r="AM6330" s="27"/>
      <c r="AN6330" s="27"/>
      <c r="AO6330" s="28" t="s">
        <v>3879</v>
      </c>
      <c r="AP6330" s="51"/>
      <c r="AQ6330" s="51"/>
    </row>
    <row r="6331" spans="1:43" ht="12.65" customHeight="1">
      <c r="A6331" s="13" t="s">
        <v>214</v>
      </c>
      <c r="B6331" s="14" t="s">
        <v>223</v>
      </c>
      <c r="C6331" s="13">
        <v>5</v>
      </c>
      <c r="D6331" s="13" t="s">
        <v>224</v>
      </c>
      <c r="E6331" s="15" t="s">
        <v>3765</v>
      </c>
      <c r="F6331" s="13" t="s">
        <v>3707</v>
      </c>
      <c r="G6331" s="13" t="s">
        <v>3707</v>
      </c>
      <c r="H6331" s="16">
        <v>45887</v>
      </c>
      <c r="I6331" s="17">
        <v>45887</v>
      </c>
      <c r="J6331" s="18" t="s">
        <v>3701</v>
      </c>
      <c r="K6331" s="19" t="s">
        <v>3791</v>
      </c>
      <c r="L6331" s="19">
        <v>0.75</v>
      </c>
      <c r="M6331" s="20" t="s">
        <v>3793</v>
      </c>
      <c r="N6331" s="19">
        <v>0.875</v>
      </c>
      <c r="O6331" s="21">
        <v>1.0833333333333335</v>
      </c>
      <c r="P6331" s="13"/>
      <c r="Q6331" s="13"/>
      <c r="R6331" s="22" t="s">
        <v>3792</v>
      </c>
      <c r="S6331" s="22" t="s">
        <v>29</v>
      </c>
      <c r="T6331" s="23" t="s">
        <v>211</v>
      </c>
      <c r="U6331" s="23"/>
      <c r="V6331" s="22" t="s">
        <v>212</v>
      </c>
      <c r="W6331" s="11" t="s">
        <v>205</v>
      </c>
      <c r="X6331" s="12" t="s">
        <v>206</v>
      </c>
      <c r="Y6331" s="25" t="s">
        <v>114</v>
      </c>
      <c r="Z6331" s="25" t="s">
        <v>79</v>
      </c>
      <c r="AA6331" s="25"/>
      <c r="AB6331" s="26"/>
      <c r="AC6331" s="31">
        <v>3.6337499999999996</v>
      </c>
      <c r="AD6331" s="32"/>
      <c r="AE6331" s="32"/>
      <c r="AF6331" s="32"/>
      <c r="AG6331" s="33"/>
      <c r="AH6331" s="33"/>
      <c r="AI6331" s="33"/>
      <c r="AJ6331" s="27"/>
      <c r="AK6331" s="27"/>
      <c r="AL6331" s="27">
        <v>0.72675000000000001</v>
      </c>
      <c r="AM6331" s="27"/>
      <c r="AN6331" s="27"/>
      <c r="AO6331" s="28" t="s">
        <v>3879</v>
      </c>
      <c r="AP6331" s="51"/>
      <c r="AQ6331" s="51"/>
    </row>
    <row r="6332" spans="1:43" ht="12.65" customHeight="1">
      <c r="A6332" s="13" t="s">
        <v>214</v>
      </c>
      <c r="B6332" s="14" t="s">
        <v>223</v>
      </c>
      <c r="C6332" s="13">
        <v>5</v>
      </c>
      <c r="D6332" s="13" t="s">
        <v>224</v>
      </c>
      <c r="E6332" s="15" t="s">
        <v>3765</v>
      </c>
      <c r="F6332" s="13" t="s">
        <v>3707</v>
      </c>
      <c r="G6332" s="13" t="s">
        <v>3707</v>
      </c>
      <c r="H6332" s="16">
        <v>45898</v>
      </c>
      <c r="I6332" s="17">
        <v>45898</v>
      </c>
      <c r="J6332" s="18" t="s">
        <v>3695</v>
      </c>
      <c r="K6332" s="19">
        <v>0.64583333333333337</v>
      </c>
      <c r="L6332" s="19">
        <v>0.72916666666666674</v>
      </c>
      <c r="M6332" s="20">
        <v>0.77083333333333337</v>
      </c>
      <c r="N6332" s="19">
        <v>0.85416666666666674</v>
      </c>
      <c r="O6332" s="21">
        <v>8.333333333333337E-2</v>
      </c>
      <c r="P6332" s="13"/>
      <c r="Q6332" s="13"/>
      <c r="R6332" s="22" t="s">
        <v>157</v>
      </c>
      <c r="S6332" s="22" t="s">
        <v>29</v>
      </c>
      <c r="T6332" s="23" t="s">
        <v>52</v>
      </c>
      <c r="U6332" s="23"/>
      <c r="V6332" s="22" t="s">
        <v>67</v>
      </c>
      <c r="W6332" s="24" t="s">
        <v>157</v>
      </c>
      <c r="X6332" s="25" t="s">
        <v>70</v>
      </c>
      <c r="Y6332" s="25" t="s">
        <v>114</v>
      </c>
      <c r="Z6332" s="25" t="s">
        <v>58</v>
      </c>
      <c r="AA6332" s="25"/>
      <c r="AB6332" s="26"/>
      <c r="AC6332" s="31">
        <v>4.8449999999999998</v>
      </c>
      <c r="AD6332" s="32"/>
      <c r="AE6332" s="32"/>
      <c r="AF6332" s="32"/>
      <c r="AG6332" s="33"/>
      <c r="AH6332" s="33"/>
      <c r="AI6332" s="33"/>
      <c r="AJ6332" s="27"/>
      <c r="AK6332" s="27"/>
      <c r="AL6332" s="27">
        <v>0.96899999999999997</v>
      </c>
      <c r="AM6332" s="27"/>
      <c r="AN6332" s="27"/>
      <c r="AO6332" s="28" t="s">
        <v>3879</v>
      </c>
      <c r="AP6332" s="51"/>
      <c r="AQ6332" s="51"/>
    </row>
    <row r="6333" spans="1:43" ht="12.65" customHeight="1">
      <c r="A6333" s="13" t="s">
        <v>214</v>
      </c>
      <c r="B6333" s="14" t="s">
        <v>223</v>
      </c>
      <c r="C6333" s="13">
        <v>5</v>
      </c>
      <c r="D6333" s="13" t="s">
        <v>224</v>
      </c>
      <c r="E6333" s="15" t="s">
        <v>3765</v>
      </c>
      <c r="F6333" s="13" t="s">
        <v>3707</v>
      </c>
      <c r="G6333" s="13" t="s">
        <v>3707</v>
      </c>
      <c r="H6333" s="16">
        <v>45900</v>
      </c>
      <c r="I6333" s="17">
        <v>45900</v>
      </c>
      <c r="J6333" s="18" t="s">
        <v>3695</v>
      </c>
      <c r="K6333" s="19">
        <v>0.72916666666666663</v>
      </c>
      <c r="L6333" s="19">
        <v>0.8125</v>
      </c>
      <c r="M6333" s="20">
        <v>0.85416666666666663</v>
      </c>
      <c r="N6333" s="19">
        <v>0.9375</v>
      </c>
      <c r="O6333" s="21">
        <v>8.333333333333337E-2</v>
      </c>
      <c r="P6333" s="13"/>
      <c r="Q6333" s="13"/>
      <c r="R6333" s="22" t="s">
        <v>159</v>
      </c>
      <c r="S6333" s="22" t="s">
        <v>29</v>
      </c>
      <c r="T6333" s="23" t="s">
        <v>52</v>
      </c>
      <c r="U6333" s="23"/>
      <c r="V6333" s="22" t="s">
        <v>68</v>
      </c>
      <c r="W6333" s="24" t="s">
        <v>159</v>
      </c>
      <c r="X6333" s="25" t="s">
        <v>60</v>
      </c>
      <c r="Y6333" s="25" t="s">
        <v>114</v>
      </c>
      <c r="Z6333" s="25" t="s">
        <v>73</v>
      </c>
      <c r="AA6333" s="25"/>
      <c r="AB6333" s="26"/>
      <c r="AC6333" s="31">
        <v>4.2074999999999996</v>
      </c>
      <c r="AD6333" s="32"/>
      <c r="AE6333" s="32"/>
      <c r="AF6333" s="32"/>
      <c r="AG6333" s="33"/>
      <c r="AH6333" s="33"/>
      <c r="AI6333" s="33"/>
      <c r="AJ6333" s="27"/>
      <c r="AK6333" s="27"/>
      <c r="AL6333" s="27">
        <v>0.84149999999999991</v>
      </c>
      <c r="AM6333" s="27"/>
      <c r="AN6333" s="27"/>
      <c r="AO6333" s="28" t="s">
        <v>3879</v>
      </c>
      <c r="AP6333" s="51"/>
      <c r="AQ6333" s="51"/>
    </row>
    <row r="6334" spans="1:43" ht="12.65" customHeight="1">
      <c r="A6334" s="13" t="s">
        <v>2087</v>
      </c>
      <c r="B6334" s="14" t="s">
        <v>3680</v>
      </c>
      <c r="C6334" s="13">
        <v>49</v>
      </c>
      <c r="D6334" s="13" t="s">
        <v>220</v>
      </c>
      <c r="E6334" s="15" t="s">
        <v>3874</v>
      </c>
      <c r="F6334" s="13">
        <v>21149</v>
      </c>
      <c r="G6334" s="13" t="s">
        <v>3707</v>
      </c>
      <c r="H6334" s="16">
        <v>45884</v>
      </c>
      <c r="I6334" s="17">
        <v>45884</v>
      </c>
      <c r="J6334" s="18" t="s">
        <v>3725</v>
      </c>
      <c r="K6334" s="19">
        <v>0.66666666666666663</v>
      </c>
      <c r="L6334" s="19">
        <v>0.75</v>
      </c>
      <c r="M6334" s="20">
        <v>0.5</v>
      </c>
      <c r="N6334" s="19">
        <v>0.58333333333333337</v>
      </c>
      <c r="O6334" s="21">
        <v>8.333333333333337E-2</v>
      </c>
      <c r="P6334" s="13"/>
      <c r="Q6334" s="13"/>
      <c r="R6334" s="22" t="s">
        <v>163</v>
      </c>
      <c r="S6334" s="22" t="s">
        <v>29</v>
      </c>
      <c r="T6334" s="23" t="s">
        <v>211</v>
      </c>
      <c r="U6334" s="23"/>
      <c r="V6334" s="22" t="s">
        <v>212</v>
      </c>
      <c r="W6334" s="24" t="s">
        <v>163</v>
      </c>
      <c r="X6334" s="25" t="s">
        <v>164</v>
      </c>
      <c r="Y6334" s="25" t="s">
        <v>114</v>
      </c>
      <c r="Z6334" s="25" t="s">
        <v>77</v>
      </c>
      <c r="AA6334" s="25"/>
      <c r="AB6334" s="26"/>
      <c r="AC6334" s="31">
        <v>2.1526698375</v>
      </c>
      <c r="AD6334" s="32"/>
      <c r="AE6334" s="32"/>
      <c r="AF6334" s="32"/>
      <c r="AG6334" s="33"/>
      <c r="AH6334" s="33"/>
      <c r="AI6334" s="33"/>
      <c r="AJ6334" s="27"/>
      <c r="AK6334" s="27"/>
      <c r="AL6334" s="27">
        <v>0.35877830624999996</v>
      </c>
      <c r="AM6334" s="27"/>
      <c r="AN6334" s="27"/>
      <c r="AO6334" s="28" t="s">
        <v>3879</v>
      </c>
      <c r="AP6334" s="51"/>
      <c r="AQ6334" s="51"/>
    </row>
    <row r="6335" spans="1:43" ht="12.65" customHeight="1">
      <c r="A6335" s="13" t="s">
        <v>2087</v>
      </c>
      <c r="B6335" s="14" t="s">
        <v>3680</v>
      </c>
      <c r="C6335" s="13">
        <v>49</v>
      </c>
      <c r="D6335" s="13" t="s">
        <v>220</v>
      </c>
      <c r="E6335" s="15" t="s">
        <v>3874</v>
      </c>
      <c r="F6335" s="13">
        <v>21149</v>
      </c>
      <c r="G6335" s="13" t="s">
        <v>3707</v>
      </c>
      <c r="H6335" s="16">
        <v>45884</v>
      </c>
      <c r="I6335" s="17">
        <v>45884</v>
      </c>
      <c r="J6335" s="18" t="s">
        <v>3725</v>
      </c>
      <c r="K6335" s="19">
        <v>0.66666666666666663</v>
      </c>
      <c r="L6335" s="19">
        <v>0.75</v>
      </c>
      <c r="M6335" s="20">
        <v>0.5</v>
      </c>
      <c r="N6335" s="19">
        <v>0.58333333333333337</v>
      </c>
      <c r="O6335" s="21">
        <v>8.333333333333337E-2</v>
      </c>
      <c r="P6335" s="13"/>
      <c r="Q6335" s="13"/>
      <c r="R6335" s="22" t="s">
        <v>3805</v>
      </c>
      <c r="S6335" s="22" t="s">
        <v>29</v>
      </c>
      <c r="T6335" s="23" t="s">
        <v>211</v>
      </c>
      <c r="U6335" s="23"/>
      <c r="V6335" s="22" t="s">
        <v>212</v>
      </c>
      <c r="W6335" s="11" t="s">
        <v>160</v>
      </c>
      <c r="X6335" s="12" t="s">
        <v>161</v>
      </c>
      <c r="Y6335" s="12" t="s">
        <v>114</v>
      </c>
      <c r="Z6335" s="12" t="s">
        <v>69</v>
      </c>
      <c r="AA6335" s="25"/>
      <c r="AB6335" s="26"/>
      <c r="AC6335" s="31">
        <v>2.4601940999999998</v>
      </c>
      <c r="AD6335" s="32"/>
      <c r="AE6335" s="32"/>
      <c r="AF6335" s="32"/>
      <c r="AG6335" s="33"/>
      <c r="AH6335" s="33"/>
      <c r="AI6335" s="33"/>
      <c r="AJ6335" s="27"/>
      <c r="AK6335" s="27"/>
      <c r="AL6335" s="27">
        <v>0.41003234999999993</v>
      </c>
      <c r="AM6335" s="27"/>
      <c r="AN6335" s="27"/>
      <c r="AO6335" s="28" t="s">
        <v>3879</v>
      </c>
      <c r="AP6335" s="51"/>
      <c r="AQ6335" s="51"/>
    </row>
    <row r="6336" spans="1:43" ht="12.65" customHeight="1">
      <c r="A6336" s="13" t="s">
        <v>2087</v>
      </c>
      <c r="B6336" s="14" t="s">
        <v>3680</v>
      </c>
      <c r="C6336" s="13">
        <v>49</v>
      </c>
      <c r="D6336" s="13" t="s">
        <v>220</v>
      </c>
      <c r="E6336" s="15" t="s">
        <v>3874</v>
      </c>
      <c r="F6336" s="13">
        <v>21149</v>
      </c>
      <c r="G6336" s="13" t="s">
        <v>3707</v>
      </c>
      <c r="H6336" s="16">
        <v>45884</v>
      </c>
      <c r="I6336" s="17">
        <v>45884</v>
      </c>
      <c r="J6336" s="18" t="s">
        <v>3725</v>
      </c>
      <c r="K6336" s="19">
        <v>0.78125</v>
      </c>
      <c r="L6336" s="19">
        <v>0.86458333333333337</v>
      </c>
      <c r="M6336" s="20">
        <v>0.61458333333333337</v>
      </c>
      <c r="N6336" s="19">
        <v>0.69791666666666674</v>
      </c>
      <c r="O6336" s="21">
        <v>8.333333333333337E-2</v>
      </c>
      <c r="P6336" s="13"/>
      <c r="Q6336" s="13"/>
      <c r="R6336" s="22" t="s">
        <v>165</v>
      </c>
      <c r="S6336" s="22" t="s">
        <v>29</v>
      </c>
      <c r="T6336" s="23" t="s">
        <v>211</v>
      </c>
      <c r="U6336" s="23"/>
      <c r="V6336" s="22" t="s">
        <v>212</v>
      </c>
      <c r="W6336" s="24" t="s">
        <v>165</v>
      </c>
      <c r="X6336" s="25" t="s">
        <v>86</v>
      </c>
      <c r="Y6336" s="25" t="s">
        <v>114</v>
      </c>
      <c r="Z6336" s="25" t="s">
        <v>74</v>
      </c>
      <c r="AA6336" s="25"/>
      <c r="AB6336" s="26"/>
      <c r="AC6336" s="31">
        <v>2.1526698375</v>
      </c>
      <c r="AD6336" s="32"/>
      <c r="AE6336" s="32"/>
      <c r="AF6336" s="32"/>
      <c r="AG6336" s="33"/>
      <c r="AH6336" s="33"/>
      <c r="AI6336" s="33"/>
      <c r="AJ6336" s="27"/>
      <c r="AK6336" s="27"/>
      <c r="AL6336" s="27">
        <v>0.35877830624999996</v>
      </c>
      <c r="AM6336" s="27"/>
      <c r="AN6336" s="27"/>
      <c r="AO6336" s="28" t="s">
        <v>3879</v>
      </c>
      <c r="AP6336" s="51"/>
      <c r="AQ6336" s="51"/>
    </row>
    <row r="6337" spans="1:43" ht="12.65" customHeight="1">
      <c r="A6337" s="13" t="s">
        <v>2087</v>
      </c>
      <c r="B6337" s="14" t="s">
        <v>3680</v>
      </c>
      <c r="C6337" s="13">
        <v>49</v>
      </c>
      <c r="D6337" s="13" t="s">
        <v>220</v>
      </c>
      <c r="E6337" s="15" t="s">
        <v>3874</v>
      </c>
      <c r="F6337" s="13">
        <v>21149</v>
      </c>
      <c r="G6337" s="13" t="s">
        <v>3707</v>
      </c>
      <c r="H6337" s="16">
        <v>45885</v>
      </c>
      <c r="I6337" s="17">
        <v>45885</v>
      </c>
      <c r="J6337" s="18" t="s">
        <v>3720</v>
      </c>
      <c r="K6337" s="19">
        <v>0.45833333333333331</v>
      </c>
      <c r="L6337" s="19">
        <v>0.54166666666666663</v>
      </c>
      <c r="M6337" s="20">
        <v>0.29166666666666669</v>
      </c>
      <c r="N6337" s="19">
        <v>0.375</v>
      </c>
      <c r="O6337" s="21">
        <v>8.3333333333333315E-2</v>
      </c>
      <c r="P6337" s="13"/>
      <c r="Q6337" s="13"/>
      <c r="R6337" s="22" t="s">
        <v>3803</v>
      </c>
      <c r="S6337" s="22" t="s">
        <v>29</v>
      </c>
      <c r="T6337" s="23" t="s">
        <v>211</v>
      </c>
      <c r="U6337" s="23"/>
      <c r="V6337" s="22" t="s">
        <v>212</v>
      </c>
      <c r="W6337" s="24" t="s">
        <v>3803</v>
      </c>
      <c r="X6337" s="25" t="s">
        <v>3804</v>
      </c>
      <c r="Y6337" s="25" t="s">
        <v>114</v>
      </c>
      <c r="Z6337" s="25" t="s">
        <v>58</v>
      </c>
      <c r="AA6337" s="25"/>
      <c r="AB6337" s="26"/>
      <c r="AC6337" s="31">
        <v>1.3944419999999997</v>
      </c>
      <c r="AD6337" s="32"/>
      <c r="AE6337" s="32"/>
      <c r="AF6337" s="32"/>
      <c r="AG6337" s="33"/>
      <c r="AH6337" s="33"/>
      <c r="AI6337" s="33"/>
      <c r="AJ6337" s="27"/>
      <c r="AK6337" s="27"/>
      <c r="AL6337" s="27">
        <v>0.23240699999999995</v>
      </c>
      <c r="AM6337" s="27"/>
      <c r="AN6337" s="27"/>
      <c r="AO6337" s="28" t="s">
        <v>3879</v>
      </c>
      <c r="AP6337" s="51"/>
      <c r="AQ6337" s="51"/>
    </row>
    <row r="6338" spans="1:43" ht="12.65" customHeight="1">
      <c r="A6338" s="13" t="s">
        <v>2087</v>
      </c>
      <c r="B6338" s="14" t="s">
        <v>3680</v>
      </c>
      <c r="C6338" s="13">
        <v>49</v>
      </c>
      <c r="D6338" s="13" t="s">
        <v>220</v>
      </c>
      <c r="E6338" s="15" t="s">
        <v>3874</v>
      </c>
      <c r="F6338" s="13">
        <v>21149</v>
      </c>
      <c r="G6338" s="13" t="s">
        <v>3707</v>
      </c>
      <c r="H6338" s="16">
        <v>45885</v>
      </c>
      <c r="I6338" s="17">
        <v>45885</v>
      </c>
      <c r="J6338" s="18" t="s">
        <v>3720</v>
      </c>
      <c r="K6338" s="19">
        <v>0.5625</v>
      </c>
      <c r="L6338" s="19">
        <v>0.64583333333333337</v>
      </c>
      <c r="M6338" s="20">
        <v>0.39583333333333331</v>
      </c>
      <c r="N6338" s="19">
        <v>0.47916666666666663</v>
      </c>
      <c r="O6338" s="21">
        <v>8.3333333333333315E-2</v>
      </c>
      <c r="P6338" s="13"/>
      <c r="Q6338" s="13"/>
      <c r="R6338" s="22" t="s">
        <v>174</v>
      </c>
      <c r="S6338" s="22" t="s">
        <v>29</v>
      </c>
      <c r="T6338" s="23" t="s">
        <v>211</v>
      </c>
      <c r="U6338" s="23"/>
      <c r="V6338" s="22" t="s">
        <v>212</v>
      </c>
      <c r="W6338" s="24" t="s">
        <v>174</v>
      </c>
      <c r="X6338" s="25" t="s">
        <v>175</v>
      </c>
      <c r="Y6338" s="25" t="s">
        <v>114</v>
      </c>
      <c r="Z6338" s="25" t="s">
        <v>84</v>
      </c>
      <c r="AA6338" s="25"/>
      <c r="AB6338" s="26"/>
      <c r="AC6338" s="31">
        <v>1.2201367499999998</v>
      </c>
      <c r="AD6338" s="32"/>
      <c r="AE6338" s="32"/>
      <c r="AF6338" s="32"/>
      <c r="AG6338" s="33"/>
      <c r="AH6338" s="33"/>
      <c r="AI6338" s="33"/>
      <c r="AJ6338" s="27"/>
      <c r="AK6338" s="27"/>
      <c r="AL6338" s="27">
        <v>0.20335612499999994</v>
      </c>
      <c r="AM6338" s="27"/>
      <c r="AN6338" s="27"/>
      <c r="AO6338" s="28" t="s">
        <v>3879</v>
      </c>
      <c r="AP6338" s="51"/>
      <c r="AQ6338" s="51"/>
    </row>
    <row r="6339" spans="1:43" ht="12.65" customHeight="1">
      <c r="A6339" s="13" t="s">
        <v>2087</v>
      </c>
      <c r="B6339" s="14" t="s">
        <v>3680</v>
      </c>
      <c r="C6339" s="13">
        <v>49</v>
      </c>
      <c r="D6339" s="13" t="s">
        <v>220</v>
      </c>
      <c r="E6339" s="15" t="s">
        <v>3874</v>
      </c>
      <c r="F6339" s="13">
        <v>21149</v>
      </c>
      <c r="G6339" s="13" t="s">
        <v>3707</v>
      </c>
      <c r="H6339" s="16">
        <v>45885</v>
      </c>
      <c r="I6339" s="17">
        <v>45885</v>
      </c>
      <c r="J6339" s="18" t="s">
        <v>3720</v>
      </c>
      <c r="K6339" s="19">
        <v>0.5625</v>
      </c>
      <c r="L6339" s="19">
        <v>0.64583333333333337</v>
      </c>
      <c r="M6339" s="20">
        <v>0.39583333333333331</v>
      </c>
      <c r="N6339" s="19">
        <v>0.47916666666666663</v>
      </c>
      <c r="O6339" s="21">
        <v>8.3333333333333315E-2</v>
      </c>
      <c r="P6339" s="13"/>
      <c r="Q6339" s="13"/>
      <c r="R6339" s="22" t="s">
        <v>3802</v>
      </c>
      <c r="S6339" s="22" t="s">
        <v>29</v>
      </c>
      <c r="T6339" s="23" t="s">
        <v>211</v>
      </c>
      <c r="U6339" s="23"/>
      <c r="V6339" s="22" t="s">
        <v>212</v>
      </c>
      <c r="W6339" s="24" t="s">
        <v>178</v>
      </c>
      <c r="X6339" s="25" t="s">
        <v>179</v>
      </c>
      <c r="Y6339" s="25" t="s">
        <v>114</v>
      </c>
      <c r="Z6339" s="25" t="s">
        <v>57</v>
      </c>
      <c r="AA6339" s="25"/>
      <c r="AB6339" s="26"/>
      <c r="AC6339" s="31">
        <v>1.2201367499999998</v>
      </c>
      <c r="AD6339" s="32"/>
      <c r="AE6339" s="32"/>
      <c r="AF6339" s="32"/>
      <c r="AG6339" s="33"/>
      <c r="AH6339" s="33"/>
      <c r="AI6339" s="33"/>
      <c r="AJ6339" s="27"/>
      <c r="AK6339" s="27"/>
      <c r="AL6339" s="27">
        <v>0.20335612499999994</v>
      </c>
      <c r="AM6339" s="27"/>
      <c r="AN6339" s="27"/>
      <c r="AO6339" s="28" t="s">
        <v>3879</v>
      </c>
      <c r="AP6339" s="51"/>
      <c r="AQ6339" s="51"/>
    </row>
    <row r="6340" spans="1:43" ht="12.65" customHeight="1">
      <c r="A6340" s="13" t="s">
        <v>2087</v>
      </c>
      <c r="B6340" s="14" t="s">
        <v>3680</v>
      </c>
      <c r="C6340" s="13">
        <v>49</v>
      </c>
      <c r="D6340" s="13" t="s">
        <v>220</v>
      </c>
      <c r="E6340" s="15" t="s">
        <v>3874</v>
      </c>
      <c r="F6340" s="13">
        <v>21149</v>
      </c>
      <c r="G6340" s="13" t="s">
        <v>3707</v>
      </c>
      <c r="H6340" s="16">
        <v>45885</v>
      </c>
      <c r="I6340" s="17">
        <v>45885</v>
      </c>
      <c r="J6340" s="18" t="s">
        <v>3720</v>
      </c>
      <c r="K6340" s="19">
        <v>0.5625</v>
      </c>
      <c r="L6340" s="19">
        <v>0.64583333333333337</v>
      </c>
      <c r="M6340" s="20">
        <v>0.39583333333333331</v>
      </c>
      <c r="N6340" s="19">
        <v>0.47916666666666663</v>
      </c>
      <c r="O6340" s="21">
        <v>8.3333333333333315E-2</v>
      </c>
      <c r="P6340" s="13"/>
      <c r="Q6340" s="13"/>
      <c r="R6340" s="22" t="s">
        <v>173</v>
      </c>
      <c r="S6340" s="22" t="s">
        <v>29</v>
      </c>
      <c r="T6340" s="23" t="s">
        <v>211</v>
      </c>
      <c r="U6340" s="23"/>
      <c r="V6340" s="22" t="s">
        <v>212</v>
      </c>
      <c r="W6340" s="24" t="s">
        <v>173</v>
      </c>
      <c r="X6340" s="25" t="s">
        <v>78</v>
      </c>
      <c r="Y6340" s="25" t="s">
        <v>114</v>
      </c>
      <c r="Z6340" s="25" t="s">
        <v>66</v>
      </c>
      <c r="AA6340" s="25"/>
      <c r="AB6340" s="26"/>
      <c r="AC6340" s="31">
        <v>1.2549977999999999</v>
      </c>
      <c r="AD6340" s="32"/>
      <c r="AE6340" s="32"/>
      <c r="AF6340" s="32"/>
      <c r="AG6340" s="33"/>
      <c r="AH6340" s="33"/>
      <c r="AI6340" s="33"/>
      <c r="AJ6340" s="27"/>
      <c r="AK6340" s="27"/>
      <c r="AL6340" s="27">
        <v>0.20916629999999997</v>
      </c>
      <c r="AM6340" s="27"/>
      <c r="AN6340" s="27"/>
      <c r="AO6340" s="28" t="s">
        <v>3879</v>
      </c>
      <c r="AP6340" s="51"/>
      <c r="AQ6340" s="51"/>
    </row>
    <row r="6341" spans="1:43" ht="12.65" customHeight="1">
      <c r="A6341" s="13" t="s">
        <v>2087</v>
      </c>
      <c r="B6341" s="14" t="s">
        <v>3680</v>
      </c>
      <c r="C6341" s="13">
        <v>49</v>
      </c>
      <c r="D6341" s="13" t="s">
        <v>220</v>
      </c>
      <c r="E6341" s="15" t="s">
        <v>3874</v>
      </c>
      <c r="F6341" s="13">
        <v>21149</v>
      </c>
      <c r="G6341" s="13" t="s">
        <v>3707</v>
      </c>
      <c r="H6341" s="16">
        <v>45885</v>
      </c>
      <c r="I6341" s="17">
        <v>45885</v>
      </c>
      <c r="J6341" s="18" t="s">
        <v>3720</v>
      </c>
      <c r="K6341" s="19">
        <v>0.66666666666666663</v>
      </c>
      <c r="L6341" s="19">
        <v>0.75</v>
      </c>
      <c r="M6341" s="20">
        <v>0.5</v>
      </c>
      <c r="N6341" s="19">
        <v>0.58333333333333337</v>
      </c>
      <c r="O6341" s="21">
        <v>8.333333333333337E-2</v>
      </c>
      <c r="P6341" s="13"/>
      <c r="Q6341" s="13"/>
      <c r="R6341" s="22" t="s">
        <v>181</v>
      </c>
      <c r="S6341" s="22" t="s">
        <v>29</v>
      </c>
      <c r="T6341" s="23" t="s">
        <v>211</v>
      </c>
      <c r="U6341" s="23"/>
      <c r="V6341" s="22" t="s">
        <v>212</v>
      </c>
      <c r="W6341" s="24" t="s">
        <v>181</v>
      </c>
      <c r="X6341" s="25" t="s">
        <v>153</v>
      </c>
      <c r="Y6341" s="25" t="s">
        <v>114</v>
      </c>
      <c r="Z6341" s="25" t="s">
        <v>73</v>
      </c>
      <c r="AA6341" s="25"/>
      <c r="AB6341" s="26"/>
      <c r="AC6341" s="31">
        <v>2.2659682499999998</v>
      </c>
      <c r="AD6341" s="32"/>
      <c r="AE6341" s="32"/>
      <c r="AF6341" s="32"/>
      <c r="AG6341" s="33"/>
      <c r="AH6341" s="33"/>
      <c r="AI6341" s="33"/>
      <c r="AJ6341" s="27"/>
      <c r="AK6341" s="27"/>
      <c r="AL6341" s="27">
        <v>0.37766137499999997</v>
      </c>
      <c r="AM6341" s="27"/>
      <c r="AN6341" s="27"/>
      <c r="AO6341" s="28" t="s">
        <v>3879</v>
      </c>
      <c r="AP6341" s="51"/>
      <c r="AQ6341" s="51"/>
    </row>
    <row r="6342" spans="1:43" ht="12.65" customHeight="1">
      <c r="A6342" s="13" t="s">
        <v>2087</v>
      </c>
      <c r="B6342" s="14" t="s">
        <v>3680</v>
      </c>
      <c r="C6342" s="13">
        <v>49</v>
      </c>
      <c r="D6342" s="13" t="s">
        <v>220</v>
      </c>
      <c r="E6342" s="15" t="s">
        <v>3874</v>
      </c>
      <c r="F6342" s="13">
        <v>21149</v>
      </c>
      <c r="G6342" s="13" t="s">
        <v>3707</v>
      </c>
      <c r="H6342" s="16">
        <v>45885</v>
      </c>
      <c r="I6342" s="17">
        <v>45885</v>
      </c>
      <c r="J6342" s="18" t="s">
        <v>3720</v>
      </c>
      <c r="K6342" s="19">
        <v>0.66666666666666663</v>
      </c>
      <c r="L6342" s="19">
        <v>0.75</v>
      </c>
      <c r="M6342" s="20">
        <v>0.5</v>
      </c>
      <c r="N6342" s="19">
        <v>0.58333333333333337</v>
      </c>
      <c r="O6342" s="21">
        <v>8.333333333333337E-2</v>
      </c>
      <c r="P6342" s="13"/>
      <c r="Q6342" s="13"/>
      <c r="R6342" s="22" t="s">
        <v>180</v>
      </c>
      <c r="S6342" s="22" t="s">
        <v>29</v>
      </c>
      <c r="T6342" s="23" t="s">
        <v>211</v>
      </c>
      <c r="U6342" s="23"/>
      <c r="V6342" s="22" t="s">
        <v>212</v>
      </c>
      <c r="W6342" s="24" t="s">
        <v>180</v>
      </c>
      <c r="X6342" s="25" t="s">
        <v>123</v>
      </c>
      <c r="Y6342" s="25" t="s">
        <v>114</v>
      </c>
      <c r="Z6342" s="25" t="s">
        <v>72</v>
      </c>
      <c r="AA6342" s="25"/>
      <c r="AB6342" s="26"/>
      <c r="AC6342" s="31">
        <v>2.5896779999999997</v>
      </c>
      <c r="AD6342" s="32"/>
      <c r="AE6342" s="32"/>
      <c r="AF6342" s="32"/>
      <c r="AG6342" s="33"/>
      <c r="AH6342" s="33"/>
      <c r="AI6342" s="33"/>
      <c r="AJ6342" s="27"/>
      <c r="AK6342" s="27"/>
      <c r="AL6342" s="27">
        <v>0.43161299999999991</v>
      </c>
      <c r="AM6342" s="27"/>
      <c r="AN6342" s="27"/>
      <c r="AO6342" s="28" t="s">
        <v>3879</v>
      </c>
      <c r="AP6342" s="51"/>
      <c r="AQ6342" s="51"/>
    </row>
    <row r="6343" spans="1:43" ht="12.65" customHeight="1">
      <c r="A6343" s="13" t="s">
        <v>2087</v>
      </c>
      <c r="B6343" s="14" t="s">
        <v>3680</v>
      </c>
      <c r="C6343" s="13">
        <v>49</v>
      </c>
      <c r="D6343" s="13" t="s">
        <v>220</v>
      </c>
      <c r="E6343" s="15" t="s">
        <v>3874</v>
      </c>
      <c r="F6343" s="13">
        <v>21149</v>
      </c>
      <c r="G6343" s="13" t="s">
        <v>3707</v>
      </c>
      <c r="H6343" s="16">
        <v>45885</v>
      </c>
      <c r="I6343" s="17">
        <v>45885</v>
      </c>
      <c r="J6343" s="18" t="s">
        <v>3720</v>
      </c>
      <c r="K6343" s="19" t="s">
        <v>3715</v>
      </c>
      <c r="L6343" s="19">
        <v>0.85416666666666674</v>
      </c>
      <c r="M6343" s="20" t="s">
        <v>3730</v>
      </c>
      <c r="N6343" s="19">
        <v>0.6875</v>
      </c>
      <c r="O6343" s="21">
        <v>1.0833333333333335</v>
      </c>
      <c r="P6343" s="13"/>
      <c r="Q6343" s="13"/>
      <c r="R6343" s="22" t="s">
        <v>3659</v>
      </c>
      <c r="S6343" s="22" t="s">
        <v>29</v>
      </c>
      <c r="T6343" s="23" t="s">
        <v>97</v>
      </c>
      <c r="U6343" s="23"/>
      <c r="V6343" s="22" t="s">
        <v>3880</v>
      </c>
      <c r="W6343" s="24" t="s">
        <v>3659</v>
      </c>
      <c r="X6343" s="25" t="s">
        <v>83</v>
      </c>
      <c r="Y6343" s="25" t="s">
        <v>114</v>
      </c>
      <c r="Z6343" s="25" t="s">
        <v>71</v>
      </c>
      <c r="AA6343" s="25"/>
      <c r="AB6343" s="26"/>
      <c r="AC6343" s="31">
        <v>6.9241515524999988</v>
      </c>
      <c r="AD6343" s="32"/>
      <c r="AE6343" s="32"/>
      <c r="AF6343" s="32"/>
      <c r="AG6343" s="33"/>
      <c r="AH6343" s="33"/>
      <c r="AI6343" s="33"/>
      <c r="AJ6343" s="27"/>
      <c r="AK6343" s="27"/>
      <c r="AL6343" s="27">
        <v>1.1540252587499997</v>
      </c>
      <c r="AM6343" s="27"/>
      <c r="AN6343" s="27"/>
      <c r="AO6343" s="28" t="s">
        <v>3879</v>
      </c>
      <c r="AP6343" s="51"/>
      <c r="AQ6343" s="51"/>
    </row>
    <row r="6344" spans="1:43" ht="12.65" customHeight="1">
      <c r="A6344" s="13" t="s">
        <v>2087</v>
      </c>
      <c r="B6344" s="14" t="s">
        <v>3680</v>
      </c>
      <c r="C6344" s="13">
        <v>49</v>
      </c>
      <c r="D6344" s="13" t="s">
        <v>220</v>
      </c>
      <c r="E6344" s="15" t="s">
        <v>3874</v>
      </c>
      <c r="F6344" s="13">
        <v>21149</v>
      </c>
      <c r="G6344" s="13" t="s">
        <v>3707</v>
      </c>
      <c r="H6344" s="16">
        <v>45886</v>
      </c>
      <c r="I6344" s="17">
        <v>45886</v>
      </c>
      <c r="J6344" s="18" t="s">
        <v>3695</v>
      </c>
      <c r="K6344" s="19">
        <v>0.45833333333333331</v>
      </c>
      <c r="L6344" s="19">
        <v>0.54166666666666663</v>
      </c>
      <c r="M6344" s="20">
        <v>0.29166666666666669</v>
      </c>
      <c r="N6344" s="19">
        <v>0.375</v>
      </c>
      <c r="O6344" s="21">
        <v>8.3333333333333315E-2</v>
      </c>
      <c r="P6344" s="13"/>
      <c r="Q6344" s="13"/>
      <c r="R6344" s="22" t="s">
        <v>184</v>
      </c>
      <c r="S6344" s="22" t="s">
        <v>29</v>
      </c>
      <c r="T6344" s="23" t="s">
        <v>211</v>
      </c>
      <c r="U6344" s="23"/>
      <c r="V6344" s="22" t="s">
        <v>212</v>
      </c>
      <c r="W6344" s="24" t="s">
        <v>184</v>
      </c>
      <c r="X6344" s="25" t="s">
        <v>185</v>
      </c>
      <c r="Y6344" s="25" t="s">
        <v>114</v>
      </c>
      <c r="Z6344" s="25" t="s">
        <v>54</v>
      </c>
      <c r="AA6344" s="25"/>
      <c r="AB6344" s="26"/>
      <c r="AC6344" s="31">
        <v>1.2549977999999999</v>
      </c>
      <c r="AD6344" s="32"/>
      <c r="AE6344" s="32"/>
      <c r="AF6344" s="32"/>
      <c r="AG6344" s="33"/>
      <c r="AH6344" s="33"/>
      <c r="AI6344" s="33"/>
      <c r="AJ6344" s="27"/>
      <c r="AK6344" s="27"/>
      <c r="AL6344" s="27">
        <v>0.20916629999999997</v>
      </c>
      <c r="AM6344" s="27"/>
      <c r="AN6344" s="27"/>
      <c r="AO6344" s="28" t="s">
        <v>3879</v>
      </c>
      <c r="AP6344" s="51"/>
      <c r="AQ6344" s="51"/>
    </row>
    <row r="6345" spans="1:43" ht="12.65" customHeight="1">
      <c r="A6345" s="13" t="s">
        <v>2087</v>
      </c>
      <c r="B6345" s="14" t="s">
        <v>3680</v>
      </c>
      <c r="C6345" s="13">
        <v>49</v>
      </c>
      <c r="D6345" s="13" t="s">
        <v>220</v>
      </c>
      <c r="E6345" s="15" t="s">
        <v>3874</v>
      </c>
      <c r="F6345" s="13">
        <v>21149</v>
      </c>
      <c r="G6345" s="13" t="s">
        <v>3707</v>
      </c>
      <c r="H6345" s="16">
        <v>45886</v>
      </c>
      <c r="I6345" s="17">
        <v>45886</v>
      </c>
      <c r="J6345" s="18" t="s">
        <v>3695</v>
      </c>
      <c r="K6345" s="19">
        <v>0.5625</v>
      </c>
      <c r="L6345" s="19">
        <v>0.64583333333333337</v>
      </c>
      <c r="M6345" s="20">
        <v>0.39583333333333331</v>
      </c>
      <c r="N6345" s="19">
        <v>0.47916666666666663</v>
      </c>
      <c r="O6345" s="21">
        <v>8.3333333333333315E-2</v>
      </c>
      <c r="P6345" s="13"/>
      <c r="Q6345" s="13"/>
      <c r="R6345" s="22" t="s">
        <v>197</v>
      </c>
      <c r="S6345" s="22" t="s">
        <v>29</v>
      </c>
      <c r="T6345" s="23" t="s">
        <v>211</v>
      </c>
      <c r="U6345" s="23"/>
      <c r="V6345" s="22" t="s">
        <v>212</v>
      </c>
      <c r="W6345" s="24" t="s">
        <v>197</v>
      </c>
      <c r="X6345" s="25" t="s">
        <v>198</v>
      </c>
      <c r="Y6345" s="25" t="s">
        <v>114</v>
      </c>
      <c r="Z6345" s="25" t="s">
        <v>70</v>
      </c>
      <c r="AA6345" s="25"/>
      <c r="AB6345" s="26"/>
      <c r="AC6345" s="31">
        <v>1.2201367499999998</v>
      </c>
      <c r="AD6345" s="32"/>
      <c r="AE6345" s="32"/>
      <c r="AF6345" s="32"/>
      <c r="AG6345" s="33"/>
      <c r="AH6345" s="33"/>
      <c r="AI6345" s="33"/>
      <c r="AJ6345" s="27"/>
      <c r="AK6345" s="27"/>
      <c r="AL6345" s="27">
        <v>0.20335612499999994</v>
      </c>
      <c r="AM6345" s="27"/>
      <c r="AN6345" s="27"/>
      <c r="AO6345" s="28" t="s">
        <v>3879</v>
      </c>
      <c r="AP6345" s="51"/>
      <c r="AQ6345" s="51"/>
    </row>
    <row r="6346" spans="1:43" ht="12.65" customHeight="1">
      <c r="A6346" s="13" t="s">
        <v>2087</v>
      </c>
      <c r="B6346" s="14" t="s">
        <v>3680</v>
      </c>
      <c r="C6346" s="13">
        <v>49</v>
      </c>
      <c r="D6346" s="13" t="s">
        <v>220</v>
      </c>
      <c r="E6346" s="15" t="s">
        <v>3874</v>
      </c>
      <c r="F6346" s="13">
        <v>21149</v>
      </c>
      <c r="G6346" s="13" t="s">
        <v>3707</v>
      </c>
      <c r="H6346" s="16">
        <v>45886</v>
      </c>
      <c r="I6346" s="17">
        <v>45886</v>
      </c>
      <c r="J6346" s="18" t="s">
        <v>3695</v>
      </c>
      <c r="K6346" s="19">
        <v>0.5625</v>
      </c>
      <c r="L6346" s="19">
        <v>0.64583333333333337</v>
      </c>
      <c r="M6346" s="20">
        <v>0.39583333333333331</v>
      </c>
      <c r="N6346" s="19">
        <v>0.47916666666666663</v>
      </c>
      <c r="O6346" s="21">
        <v>8.3333333333333315E-2</v>
      </c>
      <c r="P6346" s="13"/>
      <c r="Q6346" s="13"/>
      <c r="R6346" s="22" t="s">
        <v>192</v>
      </c>
      <c r="S6346" s="22" t="s">
        <v>29</v>
      </c>
      <c r="T6346" s="23" t="s">
        <v>211</v>
      </c>
      <c r="U6346" s="23"/>
      <c r="V6346" s="22" t="s">
        <v>212</v>
      </c>
      <c r="W6346" s="24" t="s">
        <v>192</v>
      </c>
      <c r="X6346" s="25" t="s">
        <v>88</v>
      </c>
      <c r="Y6346" s="25" t="s">
        <v>114</v>
      </c>
      <c r="Z6346" s="25" t="s">
        <v>60</v>
      </c>
      <c r="AA6346" s="25"/>
      <c r="AB6346" s="26"/>
      <c r="AC6346" s="31">
        <v>1.3247198999999996</v>
      </c>
      <c r="AD6346" s="32"/>
      <c r="AE6346" s="32"/>
      <c r="AF6346" s="32"/>
      <c r="AG6346" s="33"/>
      <c r="AH6346" s="33"/>
      <c r="AI6346" s="33"/>
      <c r="AJ6346" s="27"/>
      <c r="AK6346" s="27"/>
      <c r="AL6346" s="27">
        <v>0.22078664999999992</v>
      </c>
      <c r="AM6346" s="27"/>
      <c r="AN6346" s="27"/>
      <c r="AO6346" s="28" t="s">
        <v>3879</v>
      </c>
      <c r="AP6346" s="51"/>
      <c r="AQ6346" s="51"/>
    </row>
    <row r="6347" spans="1:43" ht="12.65" customHeight="1">
      <c r="A6347" s="13" t="s">
        <v>2087</v>
      </c>
      <c r="B6347" s="14" t="s">
        <v>3680</v>
      </c>
      <c r="C6347" s="13">
        <v>49</v>
      </c>
      <c r="D6347" s="13" t="s">
        <v>220</v>
      </c>
      <c r="E6347" s="15" t="s">
        <v>3874</v>
      </c>
      <c r="F6347" s="13">
        <v>21149</v>
      </c>
      <c r="G6347" s="13" t="s">
        <v>3707</v>
      </c>
      <c r="H6347" s="16">
        <v>45886</v>
      </c>
      <c r="I6347" s="17">
        <v>45886</v>
      </c>
      <c r="J6347" s="18" t="s">
        <v>3695</v>
      </c>
      <c r="K6347" s="19">
        <v>0.5625</v>
      </c>
      <c r="L6347" s="19">
        <v>0.64583333333333337</v>
      </c>
      <c r="M6347" s="20">
        <v>0.39583333333333331</v>
      </c>
      <c r="N6347" s="19">
        <v>0.47916666666666663</v>
      </c>
      <c r="O6347" s="21">
        <v>8.3333333333333315E-2</v>
      </c>
      <c r="P6347" s="13"/>
      <c r="Q6347" s="13"/>
      <c r="R6347" s="22" t="s">
        <v>188</v>
      </c>
      <c r="S6347" s="22" t="s">
        <v>29</v>
      </c>
      <c r="T6347" s="23" t="s">
        <v>211</v>
      </c>
      <c r="U6347" s="23"/>
      <c r="V6347" s="22" t="s">
        <v>212</v>
      </c>
      <c r="W6347" s="24" t="s">
        <v>188</v>
      </c>
      <c r="X6347" s="25" t="s">
        <v>189</v>
      </c>
      <c r="Y6347" s="25" t="s">
        <v>114</v>
      </c>
      <c r="Z6347" s="25" t="s">
        <v>55</v>
      </c>
      <c r="AA6347" s="25"/>
      <c r="AB6347" s="26"/>
      <c r="AC6347" s="31">
        <v>1.3944419999999997</v>
      </c>
      <c r="AD6347" s="32"/>
      <c r="AE6347" s="32"/>
      <c r="AF6347" s="32"/>
      <c r="AG6347" s="33"/>
      <c r="AH6347" s="33"/>
      <c r="AI6347" s="33"/>
      <c r="AJ6347" s="27"/>
      <c r="AK6347" s="27"/>
      <c r="AL6347" s="27">
        <v>0.23240699999999995</v>
      </c>
      <c r="AM6347" s="27"/>
      <c r="AN6347" s="27"/>
      <c r="AO6347" s="28" t="s">
        <v>3879</v>
      </c>
      <c r="AP6347" s="51"/>
      <c r="AQ6347" s="51"/>
    </row>
    <row r="6348" spans="1:43" ht="12.65" customHeight="1">
      <c r="A6348" s="13" t="s">
        <v>2087</v>
      </c>
      <c r="B6348" s="14" t="s">
        <v>3680</v>
      </c>
      <c r="C6348" s="13">
        <v>49</v>
      </c>
      <c r="D6348" s="13" t="s">
        <v>220</v>
      </c>
      <c r="E6348" s="15" t="s">
        <v>3874</v>
      </c>
      <c r="F6348" s="13">
        <v>21149</v>
      </c>
      <c r="G6348" s="13" t="s">
        <v>3707</v>
      </c>
      <c r="H6348" s="16">
        <v>45886</v>
      </c>
      <c r="I6348" s="17">
        <v>45886</v>
      </c>
      <c r="J6348" s="18" t="s">
        <v>3695</v>
      </c>
      <c r="K6348" s="19">
        <v>0.66666666666666663</v>
      </c>
      <c r="L6348" s="19">
        <v>0.75</v>
      </c>
      <c r="M6348" s="20">
        <v>0.5</v>
      </c>
      <c r="N6348" s="19">
        <v>0.58333333333333337</v>
      </c>
      <c r="O6348" s="21">
        <v>8.333333333333337E-2</v>
      </c>
      <c r="P6348" s="13"/>
      <c r="Q6348" s="13"/>
      <c r="R6348" s="22" t="s">
        <v>201</v>
      </c>
      <c r="S6348" s="22" t="s">
        <v>29</v>
      </c>
      <c r="T6348" s="23" t="s">
        <v>211</v>
      </c>
      <c r="U6348" s="23"/>
      <c r="V6348" s="22" t="s">
        <v>212</v>
      </c>
      <c r="W6348" s="24" t="s">
        <v>201</v>
      </c>
      <c r="X6348" s="25" t="s">
        <v>126</v>
      </c>
      <c r="Y6348" s="25" t="s">
        <v>114</v>
      </c>
      <c r="Z6348" s="25" t="s">
        <v>56</v>
      </c>
      <c r="AA6348" s="25"/>
      <c r="AB6348" s="26"/>
      <c r="AC6348" s="31">
        <v>2.2659682499999998</v>
      </c>
      <c r="AD6348" s="32"/>
      <c r="AE6348" s="32"/>
      <c r="AF6348" s="32"/>
      <c r="AG6348" s="33"/>
      <c r="AH6348" s="33"/>
      <c r="AI6348" s="33"/>
      <c r="AJ6348" s="27"/>
      <c r="AK6348" s="27"/>
      <c r="AL6348" s="27">
        <v>0.37766137499999997</v>
      </c>
      <c r="AM6348" s="27"/>
      <c r="AN6348" s="27"/>
      <c r="AO6348" s="28" t="s">
        <v>3879</v>
      </c>
      <c r="AP6348" s="51"/>
      <c r="AQ6348" s="51"/>
    </row>
    <row r="6349" spans="1:43" ht="12.65" customHeight="1">
      <c r="A6349" s="13" t="s">
        <v>2087</v>
      </c>
      <c r="B6349" s="14" t="s">
        <v>3680</v>
      </c>
      <c r="C6349" s="13">
        <v>49</v>
      </c>
      <c r="D6349" s="13" t="s">
        <v>220</v>
      </c>
      <c r="E6349" s="15" t="s">
        <v>3874</v>
      </c>
      <c r="F6349" s="13">
        <v>21149</v>
      </c>
      <c r="G6349" s="13" t="s">
        <v>3707</v>
      </c>
      <c r="H6349" s="16">
        <v>45886</v>
      </c>
      <c r="I6349" s="17">
        <v>45886</v>
      </c>
      <c r="J6349" s="18" t="s">
        <v>3695</v>
      </c>
      <c r="K6349" s="19">
        <v>0.66666666666666663</v>
      </c>
      <c r="L6349" s="19">
        <v>0.75</v>
      </c>
      <c r="M6349" s="20">
        <v>0.5</v>
      </c>
      <c r="N6349" s="19">
        <v>0.58333333333333337</v>
      </c>
      <c r="O6349" s="21">
        <v>8.333333333333337E-2</v>
      </c>
      <c r="P6349" s="13"/>
      <c r="Q6349" s="13"/>
      <c r="R6349" s="22" t="s">
        <v>202</v>
      </c>
      <c r="S6349" s="22" t="s">
        <v>29</v>
      </c>
      <c r="T6349" s="23" t="s">
        <v>211</v>
      </c>
      <c r="U6349" s="23"/>
      <c r="V6349" s="22" t="s">
        <v>212</v>
      </c>
      <c r="W6349" s="24" t="s">
        <v>202</v>
      </c>
      <c r="X6349" s="25" t="s">
        <v>146</v>
      </c>
      <c r="Y6349" s="25" t="s">
        <v>114</v>
      </c>
      <c r="Z6349" s="25" t="s">
        <v>203</v>
      </c>
      <c r="AA6349" s="25"/>
      <c r="AB6349" s="26"/>
      <c r="AC6349" s="31">
        <v>2.5896779999999997</v>
      </c>
      <c r="AD6349" s="32"/>
      <c r="AE6349" s="32"/>
      <c r="AF6349" s="32"/>
      <c r="AG6349" s="33"/>
      <c r="AH6349" s="33"/>
      <c r="AI6349" s="33"/>
      <c r="AJ6349" s="27"/>
      <c r="AK6349" s="27"/>
      <c r="AL6349" s="27">
        <v>0.43161299999999991</v>
      </c>
      <c r="AM6349" s="27"/>
      <c r="AN6349" s="27"/>
      <c r="AO6349" s="28" t="s">
        <v>3879</v>
      </c>
      <c r="AP6349" s="51"/>
      <c r="AQ6349" s="51"/>
    </row>
    <row r="6350" spans="1:43" ht="12.65" customHeight="1">
      <c r="A6350" s="13" t="s">
        <v>2087</v>
      </c>
      <c r="B6350" s="14" t="s">
        <v>3680</v>
      </c>
      <c r="C6350" s="13">
        <v>49</v>
      </c>
      <c r="D6350" s="13" t="s">
        <v>220</v>
      </c>
      <c r="E6350" s="15" t="s">
        <v>3874</v>
      </c>
      <c r="F6350" s="13">
        <v>21149</v>
      </c>
      <c r="G6350" s="13" t="s">
        <v>3707</v>
      </c>
      <c r="H6350" s="16">
        <v>45887</v>
      </c>
      <c r="I6350" s="17">
        <v>45887</v>
      </c>
      <c r="J6350" s="18" t="s">
        <v>3701</v>
      </c>
      <c r="K6350" s="19">
        <v>0.66666666666666663</v>
      </c>
      <c r="L6350" s="19">
        <v>0.75</v>
      </c>
      <c r="M6350" s="20">
        <v>0.5</v>
      </c>
      <c r="N6350" s="19">
        <v>0.58333333333333337</v>
      </c>
      <c r="O6350" s="21">
        <v>8.333333333333337E-2</v>
      </c>
      <c r="P6350" s="13"/>
      <c r="Q6350" s="13"/>
      <c r="R6350" s="22" t="s">
        <v>204</v>
      </c>
      <c r="S6350" s="22" t="s">
        <v>29</v>
      </c>
      <c r="T6350" s="23" t="s">
        <v>211</v>
      </c>
      <c r="U6350" s="23"/>
      <c r="V6350" s="22" t="s">
        <v>212</v>
      </c>
      <c r="W6350" s="24" t="s">
        <v>204</v>
      </c>
      <c r="X6350" s="25" t="s">
        <v>90</v>
      </c>
      <c r="Y6350" s="25" t="s">
        <v>114</v>
      </c>
      <c r="Z6350" s="25" t="s">
        <v>63</v>
      </c>
      <c r="AA6350" s="25"/>
      <c r="AB6350" s="26"/>
      <c r="AC6350" s="31">
        <v>2.1526698375</v>
      </c>
      <c r="AD6350" s="32"/>
      <c r="AE6350" s="32"/>
      <c r="AF6350" s="32"/>
      <c r="AG6350" s="33"/>
      <c r="AH6350" s="33"/>
      <c r="AI6350" s="33"/>
      <c r="AJ6350" s="27"/>
      <c r="AK6350" s="27"/>
      <c r="AL6350" s="27">
        <v>0.35877830624999996</v>
      </c>
      <c r="AM6350" s="27"/>
      <c r="AN6350" s="27"/>
      <c r="AO6350" s="28" t="s">
        <v>3879</v>
      </c>
      <c r="AP6350" s="51"/>
      <c r="AQ6350" s="51"/>
    </row>
    <row r="6351" spans="1:43" ht="12.65" customHeight="1">
      <c r="A6351" s="13" t="s">
        <v>2087</v>
      </c>
      <c r="B6351" s="14" t="s">
        <v>3680</v>
      </c>
      <c r="C6351" s="13">
        <v>49</v>
      </c>
      <c r="D6351" s="13" t="s">
        <v>220</v>
      </c>
      <c r="E6351" s="15" t="s">
        <v>3874</v>
      </c>
      <c r="F6351" s="13">
        <v>21149</v>
      </c>
      <c r="G6351" s="13" t="s">
        <v>3707</v>
      </c>
      <c r="H6351" s="16">
        <v>45887</v>
      </c>
      <c r="I6351" s="17">
        <v>45887</v>
      </c>
      <c r="J6351" s="18" t="s">
        <v>3701</v>
      </c>
      <c r="K6351" s="19">
        <v>0.66666666666666663</v>
      </c>
      <c r="L6351" s="19">
        <v>0.75</v>
      </c>
      <c r="M6351" s="20">
        <v>0.5</v>
      </c>
      <c r="N6351" s="19">
        <v>0.58333333333333337</v>
      </c>
      <c r="O6351" s="21">
        <v>8.333333333333337E-2</v>
      </c>
      <c r="P6351" s="13"/>
      <c r="Q6351" s="13"/>
      <c r="R6351" s="22" t="s">
        <v>207</v>
      </c>
      <c r="S6351" s="22" t="s">
        <v>29</v>
      </c>
      <c r="T6351" s="23" t="s">
        <v>211</v>
      </c>
      <c r="U6351" s="23"/>
      <c r="V6351" s="22" t="s">
        <v>212</v>
      </c>
      <c r="W6351" s="24" t="s">
        <v>207</v>
      </c>
      <c r="X6351" s="25" t="s">
        <v>129</v>
      </c>
      <c r="Y6351" s="25" t="s">
        <v>114</v>
      </c>
      <c r="Z6351" s="25" t="s">
        <v>64</v>
      </c>
      <c r="AA6351" s="25"/>
      <c r="AB6351" s="26"/>
      <c r="AC6351" s="31">
        <v>2.4601940999999998</v>
      </c>
      <c r="AD6351" s="32"/>
      <c r="AE6351" s="32"/>
      <c r="AF6351" s="32"/>
      <c r="AG6351" s="33"/>
      <c r="AH6351" s="33"/>
      <c r="AI6351" s="33"/>
      <c r="AJ6351" s="27"/>
      <c r="AK6351" s="27"/>
      <c r="AL6351" s="27">
        <v>0.41003234999999993</v>
      </c>
      <c r="AM6351" s="27"/>
      <c r="AN6351" s="27"/>
      <c r="AO6351" s="28" t="s">
        <v>3879</v>
      </c>
      <c r="AP6351" s="51"/>
      <c r="AQ6351" s="51"/>
    </row>
    <row r="6352" spans="1:43" ht="12.65" customHeight="1">
      <c r="A6352" s="13" t="s">
        <v>2087</v>
      </c>
      <c r="B6352" s="14" t="s">
        <v>3680</v>
      </c>
      <c r="C6352" s="13">
        <v>49</v>
      </c>
      <c r="D6352" s="13" t="s">
        <v>220</v>
      </c>
      <c r="E6352" s="15" t="s">
        <v>3874</v>
      </c>
      <c r="F6352" s="13">
        <v>21149</v>
      </c>
      <c r="G6352" s="13" t="s">
        <v>3707</v>
      </c>
      <c r="H6352" s="16">
        <v>45887</v>
      </c>
      <c r="I6352" s="17">
        <v>45887</v>
      </c>
      <c r="J6352" s="18" t="s">
        <v>3701</v>
      </c>
      <c r="K6352" s="19">
        <v>0.78125</v>
      </c>
      <c r="L6352" s="19">
        <v>0.86458333333333337</v>
      </c>
      <c r="M6352" s="20">
        <v>0.61458333333333337</v>
      </c>
      <c r="N6352" s="19">
        <v>0.69791666666666674</v>
      </c>
      <c r="O6352" s="21">
        <v>8.333333333333337E-2</v>
      </c>
      <c r="P6352" s="13"/>
      <c r="Q6352" s="13"/>
      <c r="R6352" s="22" t="s">
        <v>208</v>
      </c>
      <c r="S6352" s="22" t="s">
        <v>29</v>
      </c>
      <c r="T6352" s="23" t="s">
        <v>211</v>
      </c>
      <c r="U6352" s="23"/>
      <c r="V6352" s="22" t="s">
        <v>212</v>
      </c>
      <c r="W6352" s="24" t="s">
        <v>208</v>
      </c>
      <c r="X6352" s="25" t="s">
        <v>127</v>
      </c>
      <c r="Y6352" s="25" t="s">
        <v>114</v>
      </c>
      <c r="Z6352" s="25" t="s">
        <v>62</v>
      </c>
      <c r="AA6352" s="25"/>
      <c r="AB6352" s="26"/>
      <c r="AC6352" s="31">
        <v>3.5057765924999997</v>
      </c>
      <c r="AD6352" s="32"/>
      <c r="AE6352" s="32"/>
      <c r="AF6352" s="32"/>
      <c r="AG6352" s="33"/>
      <c r="AH6352" s="33"/>
      <c r="AI6352" s="33"/>
      <c r="AJ6352" s="27"/>
      <c r="AK6352" s="27"/>
      <c r="AL6352" s="27">
        <v>0.58429609874999988</v>
      </c>
      <c r="AM6352" s="27"/>
      <c r="AN6352" s="27"/>
      <c r="AO6352" s="28" t="s">
        <v>3879</v>
      </c>
      <c r="AP6352" s="51"/>
      <c r="AQ6352" s="51"/>
    </row>
    <row r="6353" spans="1:43" ht="12.65" customHeight="1">
      <c r="A6353" s="13" t="s">
        <v>2087</v>
      </c>
      <c r="B6353" s="14" t="s">
        <v>3680</v>
      </c>
      <c r="C6353" s="13">
        <v>49</v>
      </c>
      <c r="D6353" s="13" t="s">
        <v>220</v>
      </c>
      <c r="E6353" s="15" t="s">
        <v>3874</v>
      </c>
      <c r="F6353" s="13">
        <v>21149</v>
      </c>
      <c r="G6353" s="13" t="s">
        <v>3707</v>
      </c>
      <c r="H6353" s="16">
        <v>45891</v>
      </c>
      <c r="I6353" s="17">
        <v>45891</v>
      </c>
      <c r="J6353" s="18" t="s">
        <v>3725</v>
      </c>
      <c r="K6353" s="19" t="s">
        <v>3715</v>
      </c>
      <c r="L6353" s="19">
        <v>0.85416666666666674</v>
      </c>
      <c r="M6353" s="20" t="s">
        <v>3730</v>
      </c>
      <c r="N6353" s="19">
        <v>0.6875</v>
      </c>
      <c r="O6353" s="21">
        <v>1.0833333333333335</v>
      </c>
      <c r="P6353" s="13"/>
      <c r="Q6353" s="13"/>
      <c r="R6353" s="22" t="s">
        <v>139</v>
      </c>
      <c r="S6353" s="22" t="s">
        <v>29</v>
      </c>
      <c r="T6353" s="23" t="s">
        <v>52</v>
      </c>
      <c r="U6353" s="23"/>
      <c r="V6353" s="22" t="s">
        <v>67</v>
      </c>
      <c r="W6353" s="24" t="s">
        <v>139</v>
      </c>
      <c r="X6353" s="25" t="s">
        <v>71</v>
      </c>
      <c r="Y6353" s="25" t="s">
        <v>114</v>
      </c>
      <c r="Z6353" s="25" t="s">
        <v>66</v>
      </c>
      <c r="AA6353" s="25"/>
      <c r="AB6353" s="26"/>
      <c r="AC6353" s="31">
        <v>7.7086081800000006</v>
      </c>
      <c r="AD6353" s="32"/>
      <c r="AE6353" s="32"/>
      <c r="AF6353" s="32"/>
      <c r="AG6353" s="33"/>
      <c r="AH6353" s="33"/>
      <c r="AI6353" s="33"/>
      <c r="AJ6353" s="27"/>
      <c r="AK6353" s="27"/>
      <c r="AL6353" s="27">
        <v>1.2847680299999999</v>
      </c>
      <c r="AM6353" s="27"/>
      <c r="AN6353" s="27"/>
      <c r="AO6353" s="28" t="s">
        <v>3879</v>
      </c>
      <c r="AP6353" s="51"/>
      <c r="AQ6353" s="51"/>
    </row>
    <row r="6354" spans="1:43" ht="12.65" customHeight="1">
      <c r="A6354" s="13" t="s">
        <v>2087</v>
      </c>
      <c r="B6354" s="14" t="s">
        <v>3680</v>
      </c>
      <c r="C6354" s="13">
        <v>49</v>
      </c>
      <c r="D6354" s="13" t="s">
        <v>220</v>
      </c>
      <c r="E6354" s="15" t="s">
        <v>3874</v>
      </c>
      <c r="F6354" s="13">
        <v>21149</v>
      </c>
      <c r="G6354" s="13" t="s">
        <v>3707</v>
      </c>
      <c r="H6354" s="16">
        <v>45892</v>
      </c>
      <c r="I6354" s="17">
        <v>45892</v>
      </c>
      <c r="J6354" s="18" t="s">
        <v>3720</v>
      </c>
      <c r="K6354" s="19" t="s">
        <v>3716</v>
      </c>
      <c r="L6354" s="19">
        <v>0.64583333333333337</v>
      </c>
      <c r="M6354" s="20" t="s">
        <v>3751</v>
      </c>
      <c r="N6354" s="19">
        <v>0.47916666666666663</v>
      </c>
      <c r="O6354" s="21">
        <v>1.0833333333333333</v>
      </c>
      <c r="P6354" s="13"/>
      <c r="Q6354" s="13"/>
      <c r="R6354" s="22" t="s">
        <v>137</v>
      </c>
      <c r="S6354" s="22" t="s">
        <v>29</v>
      </c>
      <c r="T6354" s="23" t="s">
        <v>52</v>
      </c>
      <c r="U6354" s="23"/>
      <c r="V6354" s="22" t="s">
        <v>67</v>
      </c>
      <c r="W6354" s="24" t="s">
        <v>137</v>
      </c>
      <c r="X6354" s="25" t="s">
        <v>85</v>
      </c>
      <c r="Y6354" s="25" t="s">
        <v>114</v>
      </c>
      <c r="Z6354" s="25" t="s">
        <v>57</v>
      </c>
      <c r="AA6354" s="25"/>
      <c r="AB6354" s="26"/>
      <c r="AC6354" s="31">
        <v>1.3944419999999995</v>
      </c>
      <c r="AD6354" s="32"/>
      <c r="AE6354" s="32"/>
      <c r="AF6354" s="32"/>
      <c r="AG6354" s="33"/>
      <c r="AH6354" s="33"/>
      <c r="AI6354" s="33"/>
      <c r="AJ6354" s="27"/>
      <c r="AK6354" s="27"/>
      <c r="AL6354" s="27">
        <v>0.23240699999999992</v>
      </c>
      <c r="AM6354" s="27"/>
      <c r="AN6354" s="27"/>
      <c r="AO6354" s="28" t="s">
        <v>3879</v>
      </c>
      <c r="AP6354" s="51"/>
      <c r="AQ6354" s="51"/>
    </row>
    <row r="6355" spans="1:43" ht="12.65" customHeight="1">
      <c r="A6355" s="13" t="s">
        <v>2087</v>
      </c>
      <c r="B6355" s="14" t="s">
        <v>3680</v>
      </c>
      <c r="C6355" s="13">
        <v>49</v>
      </c>
      <c r="D6355" s="13" t="s">
        <v>220</v>
      </c>
      <c r="E6355" s="15" t="s">
        <v>3874</v>
      </c>
      <c r="F6355" s="13">
        <v>21149</v>
      </c>
      <c r="G6355" s="13" t="s">
        <v>3707</v>
      </c>
      <c r="H6355" s="16">
        <v>45892</v>
      </c>
      <c r="I6355" s="17">
        <v>45892</v>
      </c>
      <c r="J6355" s="18" t="s">
        <v>3720</v>
      </c>
      <c r="K6355" s="19" t="s">
        <v>3716</v>
      </c>
      <c r="L6355" s="19">
        <v>0.64583333333333337</v>
      </c>
      <c r="M6355" s="20" t="s">
        <v>3751</v>
      </c>
      <c r="N6355" s="19">
        <v>0.47916666666666663</v>
      </c>
      <c r="O6355" s="21">
        <v>1.0833333333333333</v>
      </c>
      <c r="P6355" s="13"/>
      <c r="Q6355" s="13"/>
      <c r="R6355" s="22" t="s">
        <v>133</v>
      </c>
      <c r="S6355" s="22" t="s">
        <v>29</v>
      </c>
      <c r="T6355" s="23" t="s">
        <v>52</v>
      </c>
      <c r="U6355" s="23"/>
      <c r="V6355" s="22" t="s">
        <v>67</v>
      </c>
      <c r="W6355" s="24" t="s">
        <v>133</v>
      </c>
      <c r="X6355" s="25" t="s">
        <v>77</v>
      </c>
      <c r="Y6355" s="25" t="s">
        <v>114</v>
      </c>
      <c r="Z6355" s="25" t="s">
        <v>83</v>
      </c>
      <c r="AA6355" s="25"/>
      <c r="AB6355" s="26"/>
      <c r="AC6355" s="31">
        <v>1.3944419999999995</v>
      </c>
      <c r="AD6355" s="32"/>
      <c r="AE6355" s="32"/>
      <c r="AF6355" s="32"/>
      <c r="AG6355" s="33"/>
      <c r="AH6355" s="33"/>
      <c r="AI6355" s="33"/>
      <c r="AJ6355" s="27"/>
      <c r="AK6355" s="27"/>
      <c r="AL6355" s="27">
        <v>0.23240699999999992</v>
      </c>
      <c r="AM6355" s="27"/>
      <c r="AN6355" s="27"/>
      <c r="AO6355" s="28" t="s">
        <v>3879</v>
      </c>
      <c r="AP6355" s="51"/>
      <c r="AQ6355" s="51"/>
    </row>
    <row r="6356" spans="1:43" ht="12.65" customHeight="1">
      <c r="A6356" s="13" t="s">
        <v>2087</v>
      </c>
      <c r="B6356" s="14" t="s">
        <v>3680</v>
      </c>
      <c r="C6356" s="13">
        <v>49</v>
      </c>
      <c r="D6356" s="13" t="s">
        <v>220</v>
      </c>
      <c r="E6356" s="15" t="s">
        <v>3874</v>
      </c>
      <c r="F6356" s="13">
        <v>21149</v>
      </c>
      <c r="G6356" s="13" t="s">
        <v>3707</v>
      </c>
      <c r="H6356" s="16">
        <v>45892</v>
      </c>
      <c r="I6356" s="17">
        <v>45892</v>
      </c>
      <c r="J6356" s="18" t="s">
        <v>3720</v>
      </c>
      <c r="K6356" s="19" t="s">
        <v>3716</v>
      </c>
      <c r="L6356" s="19">
        <v>0.64583333333333337</v>
      </c>
      <c r="M6356" s="20" t="s">
        <v>3751</v>
      </c>
      <c r="N6356" s="19">
        <v>0.47916666666666663</v>
      </c>
      <c r="O6356" s="21">
        <v>1.0833333333333333</v>
      </c>
      <c r="P6356" s="13"/>
      <c r="Q6356" s="13"/>
      <c r="R6356" s="22" t="s">
        <v>140</v>
      </c>
      <c r="S6356" s="22" t="s">
        <v>29</v>
      </c>
      <c r="T6356" s="23" t="s">
        <v>52</v>
      </c>
      <c r="U6356" s="23"/>
      <c r="V6356" s="22" t="s">
        <v>67</v>
      </c>
      <c r="W6356" s="24" t="s">
        <v>140</v>
      </c>
      <c r="X6356" s="25" t="s">
        <v>69</v>
      </c>
      <c r="Y6356" s="25" t="s">
        <v>114</v>
      </c>
      <c r="Z6356" s="25" t="s">
        <v>65</v>
      </c>
      <c r="AA6356" s="25"/>
      <c r="AB6356" s="26"/>
      <c r="AC6356" s="31">
        <v>1.3944419999999995</v>
      </c>
      <c r="AD6356" s="32"/>
      <c r="AE6356" s="32"/>
      <c r="AF6356" s="32"/>
      <c r="AG6356" s="33"/>
      <c r="AH6356" s="33"/>
      <c r="AI6356" s="33"/>
      <c r="AJ6356" s="27"/>
      <c r="AK6356" s="27"/>
      <c r="AL6356" s="27">
        <v>0.23240699999999992</v>
      </c>
      <c r="AM6356" s="27"/>
      <c r="AN6356" s="27"/>
      <c r="AO6356" s="28" t="s">
        <v>3879</v>
      </c>
      <c r="AP6356" s="51"/>
      <c r="AQ6356" s="51"/>
    </row>
    <row r="6357" spans="1:43" ht="12.65" customHeight="1">
      <c r="A6357" s="13" t="s">
        <v>2087</v>
      </c>
      <c r="B6357" s="14" t="s">
        <v>3680</v>
      </c>
      <c r="C6357" s="13">
        <v>49</v>
      </c>
      <c r="D6357" s="13" t="s">
        <v>220</v>
      </c>
      <c r="E6357" s="15" t="s">
        <v>3874</v>
      </c>
      <c r="F6357" s="13">
        <v>21149</v>
      </c>
      <c r="G6357" s="13" t="s">
        <v>3707</v>
      </c>
      <c r="H6357" s="16">
        <v>45892</v>
      </c>
      <c r="I6357" s="17">
        <v>45892</v>
      </c>
      <c r="J6357" s="18" t="s">
        <v>3720</v>
      </c>
      <c r="K6357" s="19" t="s">
        <v>3716</v>
      </c>
      <c r="L6357" s="19">
        <v>0.64583333333333337</v>
      </c>
      <c r="M6357" s="20" t="s">
        <v>3751</v>
      </c>
      <c r="N6357" s="19">
        <v>0.47916666666666663</v>
      </c>
      <c r="O6357" s="21">
        <v>1.0833333333333333</v>
      </c>
      <c r="P6357" s="13"/>
      <c r="Q6357" s="13"/>
      <c r="R6357" s="22" t="s">
        <v>131</v>
      </c>
      <c r="S6357" s="22" t="s">
        <v>29</v>
      </c>
      <c r="T6357" s="23" t="s">
        <v>52</v>
      </c>
      <c r="U6357" s="23"/>
      <c r="V6357" s="22" t="s">
        <v>67</v>
      </c>
      <c r="W6357" s="24" t="s">
        <v>131</v>
      </c>
      <c r="X6357" s="25" t="s">
        <v>73</v>
      </c>
      <c r="Y6357" s="25" t="s">
        <v>114</v>
      </c>
      <c r="Z6357" s="25" t="s">
        <v>56</v>
      </c>
      <c r="AA6357" s="25"/>
      <c r="AB6357" s="26"/>
      <c r="AC6357" s="31">
        <v>1.3944419999999995</v>
      </c>
      <c r="AD6357" s="32"/>
      <c r="AE6357" s="32"/>
      <c r="AF6357" s="32"/>
      <c r="AG6357" s="33"/>
      <c r="AH6357" s="33"/>
      <c r="AI6357" s="33"/>
      <c r="AJ6357" s="27"/>
      <c r="AK6357" s="27"/>
      <c r="AL6357" s="27">
        <v>0.23240699999999992</v>
      </c>
      <c r="AM6357" s="27"/>
      <c r="AN6357" s="27"/>
      <c r="AO6357" s="28" t="s">
        <v>3879</v>
      </c>
      <c r="AP6357" s="51"/>
      <c r="AQ6357" s="51"/>
    </row>
    <row r="6358" spans="1:43" ht="12.65" customHeight="1">
      <c r="A6358" s="13" t="s">
        <v>2087</v>
      </c>
      <c r="B6358" s="14" t="s">
        <v>3680</v>
      </c>
      <c r="C6358" s="13">
        <v>49</v>
      </c>
      <c r="D6358" s="13" t="s">
        <v>220</v>
      </c>
      <c r="E6358" s="15" t="s">
        <v>3874</v>
      </c>
      <c r="F6358" s="13">
        <v>21149</v>
      </c>
      <c r="G6358" s="13" t="s">
        <v>3707</v>
      </c>
      <c r="H6358" s="16">
        <v>45892</v>
      </c>
      <c r="I6358" s="17">
        <v>45892</v>
      </c>
      <c r="J6358" s="18" t="s">
        <v>3720</v>
      </c>
      <c r="K6358" s="19" t="s">
        <v>3716</v>
      </c>
      <c r="L6358" s="19">
        <v>0.64583333333333337</v>
      </c>
      <c r="M6358" s="20" t="s">
        <v>3751</v>
      </c>
      <c r="N6358" s="19">
        <v>0.47916666666666663</v>
      </c>
      <c r="O6358" s="21">
        <v>1.0833333333333333</v>
      </c>
      <c r="P6358" s="13"/>
      <c r="Q6358" s="13"/>
      <c r="R6358" s="22" t="s">
        <v>141</v>
      </c>
      <c r="S6358" s="22" t="s">
        <v>29</v>
      </c>
      <c r="T6358" s="23" t="s">
        <v>52</v>
      </c>
      <c r="U6358" s="23"/>
      <c r="V6358" s="22" t="s">
        <v>67</v>
      </c>
      <c r="W6358" s="24" t="s">
        <v>141</v>
      </c>
      <c r="X6358" s="25" t="s">
        <v>54</v>
      </c>
      <c r="Y6358" s="25" t="s">
        <v>114</v>
      </c>
      <c r="Z6358" s="25" t="s">
        <v>74</v>
      </c>
      <c r="AA6358" s="25"/>
      <c r="AB6358" s="26"/>
      <c r="AC6358" s="31">
        <v>1.4409233999999997</v>
      </c>
      <c r="AD6358" s="32"/>
      <c r="AE6358" s="32"/>
      <c r="AF6358" s="32"/>
      <c r="AG6358" s="33"/>
      <c r="AH6358" s="33"/>
      <c r="AI6358" s="33"/>
      <c r="AJ6358" s="27"/>
      <c r="AK6358" s="27"/>
      <c r="AL6358" s="27">
        <v>0.24015389999999995</v>
      </c>
      <c r="AM6358" s="27"/>
      <c r="AN6358" s="27"/>
      <c r="AO6358" s="28" t="s">
        <v>3879</v>
      </c>
      <c r="AP6358" s="51"/>
      <c r="AQ6358" s="51"/>
    </row>
    <row r="6359" spans="1:43" ht="12.65" customHeight="1">
      <c r="A6359" s="13" t="s">
        <v>2087</v>
      </c>
      <c r="B6359" s="14" t="s">
        <v>3680</v>
      </c>
      <c r="C6359" s="13">
        <v>49</v>
      </c>
      <c r="D6359" s="13" t="s">
        <v>220</v>
      </c>
      <c r="E6359" s="15" t="s">
        <v>3874</v>
      </c>
      <c r="F6359" s="13">
        <v>21149</v>
      </c>
      <c r="G6359" s="13" t="s">
        <v>3707</v>
      </c>
      <c r="H6359" s="16">
        <v>45892</v>
      </c>
      <c r="I6359" s="17">
        <v>45892</v>
      </c>
      <c r="J6359" s="18" t="s">
        <v>3720</v>
      </c>
      <c r="K6359" s="19" t="s">
        <v>3717</v>
      </c>
      <c r="L6359" s="19">
        <v>0.77083333333333337</v>
      </c>
      <c r="M6359" s="20" t="s">
        <v>3752</v>
      </c>
      <c r="N6359" s="19">
        <v>0.60416666666666674</v>
      </c>
      <c r="O6359" s="21">
        <v>1.0833333333333335</v>
      </c>
      <c r="P6359" s="13"/>
      <c r="Q6359" s="13"/>
      <c r="R6359" s="22" t="s">
        <v>144</v>
      </c>
      <c r="S6359" s="22" t="s">
        <v>29</v>
      </c>
      <c r="T6359" s="23" t="s">
        <v>52</v>
      </c>
      <c r="U6359" s="23"/>
      <c r="V6359" s="22" t="s">
        <v>67</v>
      </c>
      <c r="W6359" s="24" t="s">
        <v>144</v>
      </c>
      <c r="X6359" s="25" t="s">
        <v>84</v>
      </c>
      <c r="Y6359" s="25" t="s">
        <v>114</v>
      </c>
      <c r="Z6359" s="25" t="s">
        <v>62</v>
      </c>
      <c r="AA6359" s="25"/>
      <c r="AB6359" s="26"/>
      <c r="AC6359" s="31">
        <v>5.3520012000000001</v>
      </c>
      <c r="AD6359" s="32"/>
      <c r="AE6359" s="32"/>
      <c r="AF6359" s="32"/>
      <c r="AG6359" s="33"/>
      <c r="AH6359" s="33"/>
      <c r="AI6359" s="33"/>
      <c r="AJ6359" s="27"/>
      <c r="AK6359" s="27"/>
      <c r="AL6359" s="27">
        <v>0.89200020000000002</v>
      </c>
      <c r="AM6359" s="27"/>
      <c r="AN6359" s="27"/>
      <c r="AO6359" s="28" t="s">
        <v>3879</v>
      </c>
      <c r="AP6359" s="51"/>
      <c r="AQ6359" s="51"/>
    </row>
    <row r="6360" spans="1:43" ht="12.65" customHeight="1">
      <c r="A6360" s="13" t="s">
        <v>2087</v>
      </c>
      <c r="B6360" s="14" t="s">
        <v>3680</v>
      </c>
      <c r="C6360" s="13">
        <v>49</v>
      </c>
      <c r="D6360" s="13" t="s">
        <v>220</v>
      </c>
      <c r="E6360" s="15" t="s">
        <v>3874</v>
      </c>
      <c r="F6360" s="13">
        <v>21149</v>
      </c>
      <c r="G6360" s="13" t="s">
        <v>3707</v>
      </c>
      <c r="H6360" s="16">
        <v>45893</v>
      </c>
      <c r="I6360" s="17">
        <v>45893</v>
      </c>
      <c r="J6360" s="18" t="s">
        <v>3695</v>
      </c>
      <c r="K6360" s="19" t="s">
        <v>3716</v>
      </c>
      <c r="L6360" s="19">
        <v>0.64583333333333337</v>
      </c>
      <c r="M6360" s="20" t="s">
        <v>3751</v>
      </c>
      <c r="N6360" s="19">
        <v>0.47916666666666663</v>
      </c>
      <c r="O6360" s="21">
        <v>1.0833333333333333</v>
      </c>
      <c r="P6360" s="13"/>
      <c r="Q6360" s="13"/>
      <c r="R6360" s="22" t="s">
        <v>156</v>
      </c>
      <c r="S6360" s="22" t="s">
        <v>29</v>
      </c>
      <c r="T6360" s="23" t="s">
        <v>52</v>
      </c>
      <c r="U6360" s="23"/>
      <c r="V6360" s="22" t="s">
        <v>67</v>
      </c>
      <c r="W6360" s="24" t="s">
        <v>156</v>
      </c>
      <c r="X6360" s="25" t="s">
        <v>63</v>
      </c>
      <c r="Y6360" s="25" t="s">
        <v>114</v>
      </c>
      <c r="Z6360" s="25" t="s">
        <v>60</v>
      </c>
      <c r="AA6360" s="25"/>
      <c r="AB6360" s="26"/>
      <c r="AC6360" s="31">
        <v>1.5338861999999995</v>
      </c>
      <c r="AD6360" s="32"/>
      <c r="AE6360" s="32"/>
      <c r="AF6360" s="32"/>
      <c r="AG6360" s="33"/>
      <c r="AH6360" s="33"/>
      <c r="AI6360" s="33"/>
      <c r="AJ6360" s="27"/>
      <c r="AK6360" s="27"/>
      <c r="AL6360" s="27">
        <v>0.25564769999999992</v>
      </c>
      <c r="AM6360" s="27"/>
      <c r="AN6360" s="27"/>
      <c r="AO6360" s="28" t="s">
        <v>3879</v>
      </c>
      <c r="AP6360" s="51"/>
      <c r="AQ6360" s="51"/>
    </row>
    <row r="6361" spans="1:43" ht="12.65" customHeight="1">
      <c r="A6361" s="13" t="s">
        <v>2087</v>
      </c>
      <c r="B6361" s="14" t="s">
        <v>3680</v>
      </c>
      <c r="C6361" s="13">
        <v>49</v>
      </c>
      <c r="D6361" s="13" t="s">
        <v>220</v>
      </c>
      <c r="E6361" s="15" t="s">
        <v>3874</v>
      </c>
      <c r="F6361" s="13">
        <v>21149</v>
      </c>
      <c r="G6361" s="13" t="s">
        <v>3707</v>
      </c>
      <c r="H6361" s="16">
        <v>45893</v>
      </c>
      <c r="I6361" s="17">
        <v>45893</v>
      </c>
      <c r="J6361" s="18" t="s">
        <v>3695</v>
      </c>
      <c r="K6361" s="19" t="s">
        <v>3711</v>
      </c>
      <c r="L6361" s="19">
        <v>0.72916666666666674</v>
      </c>
      <c r="M6361" s="20" t="s">
        <v>3750</v>
      </c>
      <c r="N6361" s="19">
        <v>0.5625</v>
      </c>
      <c r="O6361" s="21">
        <v>1.0833333333333333</v>
      </c>
      <c r="P6361" s="13"/>
      <c r="Q6361" s="13"/>
      <c r="R6361" s="22" t="s">
        <v>157</v>
      </c>
      <c r="S6361" s="22" t="s">
        <v>29</v>
      </c>
      <c r="T6361" s="23" t="s">
        <v>52</v>
      </c>
      <c r="U6361" s="23"/>
      <c r="V6361" s="22" t="s">
        <v>67</v>
      </c>
      <c r="W6361" s="24" t="s">
        <v>157</v>
      </c>
      <c r="X6361" s="25" t="s">
        <v>70</v>
      </c>
      <c r="Y6361" s="25" t="s">
        <v>114</v>
      </c>
      <c r="Z6361" s="25" t="s">
        <v>58</v>
      </c>
      <c r="AA6361" s="25"/>
      <c r="AB6361" s="26"/>
      <c r="AC6361" s="31">
        <v>3.0212910000000002</v>
      </c>
      <c r="AD6361" s="32"/>
      <c r="AE6361" s="32"/>
      <c r="AF6361" s="32"/>
      <c r="AG6361" s="33"/>
      <c r="AH6361" s="33"/>
      <c r="AI6361" s="33"/>
      <c r="AJ6361" s="27"/>
      <c r="AK6361" s="27"/>
      <c r="AL6361" s="27">
        <v>0.50354849999999995</v>
      </c>
      <c r="AM6361" s="27"/>
      <c r="AN6361" s="27"/>
      <c r="AO6361" s="28" t="s">
        <v>3879</v>
      </c>
      <c r="AP6361" s="51"/>
      <c r="AQ6361" s="51"/>
    </row>
    <row r="6362" spans="1:43" ht="12.65" customHeight="1">
      <c r="A6362" s="13" t="s">
        <v>2087</v>
      </c>
      <c r="B6362" s="14" t="s">
        <v>3680</v>
      </c>
      <c r="C6362" s="13">
        <v>49</v>
      </c>
      <c r="D6362" s="13" t="s">
        <v>220</v>
      </c>
      <c r="E6362" s="15" t="s">
        <v>3874</v>
      </c>
      <c r="F6362" s="13">
        <v>21149</v>
      </c>
      <c r="G6362" s="13" t="s">
        <v>3707</v>
      </c>
      <c r="H6362" s="16">
        <v>45895</v>
      </c>
      <c r="I6362" s="17">
        <v>45895</v>
      </c>
      <c r="J6362" s="18" t="s">
        <v>3785</v>
      </c>
      <c r="K6362" s="19">
        <v>0.78125</v>
      </c>
      <c r="L6362" s="19">
        <v>0.86458333333333337</v>
      </c>
      <c r="M6362" s="20">
        <v>0.61458333333333337</v>
      </c>
      <c r="N6362" s="19">
        <v>0.69791666666666674</v>
      </c>
      <c r="O6362" s="21">
        <v>8.333333333333337E-2</v>
      </c>
      <c r="P6362" s="13"/>
      <c r="Q6362" s="13"/>
      <c r="R6362" s="22" t="s">
        <v>209</v>
      </c>
      <c r="S6362" s="22" t="s">
        <v>29</v>
      </c>
      <c r="T6362" s="23" t="s">
        <v>211</v>
      </c>
      <c r="U6362" s="23"/>
      <c r="V6362" s="22" t="s">
        <v>212</v>
      </c>
      <c r="W6362" s="24" t="s">
        <v>209</v>
      </c>
      <c r="X6362" s="25" t="s">
        <v>117</v>
      </c>
      <c r="Y6362" s="25" t="s">
        <v>114</v>
      </c>
      <c r="Z6362" s="25" t="s">
        <v>83</v>
      </c>
      <c r="AA6362" s="25"/>
      <c r="AB6362" s="26"/>
      <c r="AC6362" s="31">
        <v>2.1526698375</v>
      </c>
      <c r="AD6362" s="32"/>
      <c r="AE6362" s="32"/>
      <c r="AF6362" s="32"/>
      <c r="AG6362" s="33"/>
      <c r="AH6362" s="33"/>
      <c r="AI6362" s="33"/>
      <c r="AJ6362" s="27"/>
      <c r="AK6362" s="27"/>
      <c r="AL6362" s="27">
        <v>0.35877830624999996</v>
      </c>
      <c r="AM6362" s="27"/>
      <c r="AN6362" s="27"/>
      <c r="AO6362" s="28" t="s">
        <v>3879</v>
      </c>
      <c r="AP6362" s="51"/>
      <c r="AQ6362" s="51"/>
    </row>
    <row r="6363" spans="1:43" ht="12.65" customHeight="1">
      <c r="A6363" s="13" t="s">
        <v>2087</v>
      </c>
      <c r="B6363" s="14" t="s">
        <v>3680</v>
      </c>
      <c r="C6363" s="13">
        <v>49</v>
      </c>
      <c r="D6363" s="13" t="s">
        <v>220</v>
      </c>
      <c r="E6363" s="15" t="s">
        <v>3874</v>
      </c>
      <c r="F6363" s="13">
        <v>21149</v>
      </c>
      <c r="G6363" s="13" t="s">
        <v>3707</v>
      </c>
      <c r="H6363" s="16">
        <v>45896</v>
      </c>
      <c r="I6363" s="17">
        <v>45896</v>
      </c>
      <c r="J6363" s="18" t="s">
        <v>3775</v>
      </c>
      <c r="K6363" s="19">
        <v>0.78125</v>
      </c>
      <c r="L6363" s="19">
        <v>0.86458333333333337</v>
      </c>
      <c r="M6363" s="20">
        <v>0.61458333333333337</v>
      </c>
      <c r="N6363" s="19">
        <v>0.69791666666666674</v>
      </c>
      <c r="O6363" s="21">
        <v>8.333333333333337E-2</v>
      </c>
      <c r="P6363" s="13"/>
      <c r="Q6363" s="13"/>
      <c r="R6363" s="22" t="s">
        <v>3778</v>
      </c>
      <c r="S6363" s="22" t="s">
        <v>29</v>
      </c>
      <c r="T6363" s="23" t="s">
        <v>211</v>
      </c>
      <c r="U6363" s="23"/>
      <c r="V6363" s="22" t="s">
        <v>212</v>
      </c>
      <c r="W6363" s="24" t="s">
        <v>210</v>
      </c>
      <c r="X6363" s="25" t="s">
        <v>130</v>
      </c>
      <c r="Y6363" s="25" t="s">
        <v>114</v>
      </c>
      <c r="Z6363" s="25" t="s">
        <v>71</v>
      </c>
      <c r="AA6363" s="25"/>
      <c r="AB6363" s="26"/>
      <c r="AC6363" s="31">
        <v>2.4601940999999998</v>
      </c>
      <c r="AD6363" s="32"/>
      <c r="AE6363" s="32"/>
      <c r="AF6363" s="32"/>
      <c r="AG6363" s="33"/>
      <c r="AH6363" s="33"/>
      <c r="AI6363" s="33"/>
      <c r="AJ6363" s="27"/>
      <c r="AK6363" s="27"/>
      <c r="AL6363" s="27">
        <v>0.41003234999999993</v>
      </c>
      <c r="AM6363" s="27"/>
      <c r="AN6363" s="27"/>
      <c r="AO6363" s="28" t="s">
        <v>3879</v>
      </c>
      <c r="AP6363" s="51"/>
      <c r="AQ6363" s="51"/>
    </row>
    <row r="6364" spans="1:43" ht="12.65" customHeight="1">
      <c r="A6364" s="13" t="s">
        <v>2087</v>
      </c>
      <c r="B6364" s="14" t="s">
        <v>3680</v>
      </c>
      <c r="C6364" s="13">
        <v>49</v>
      </c>
      <c r="D6364" s="13" t="s">
        <v>220</v>
      </c>
      <c r="E6364" s="15" t="s">
        <v>3874</v>
      </c>
      <c r="F6364" s="13">
        <v>21149</v>
      </c>
      <c r="G6364" s="13" t="s">
        <v>3707</v>
      </c>
      <c r="H6364" s="16">
        <v>45898</v>
      </c>
      <c r="I6364" s="17">
        <v>45898</v>
      </c>
      <c r="J6364" s="18" t="s">
        <v>3725</v>
      </c>
      <c r="K6364" s="19" t="s">
        <v>3715</v>
      </c>
      <c r="L6364" s="19">
        <v>0.85416666666666674</v>
      </c>
      <c r="M6364" s="20" t="s">
        <v>3730</v>
      </c>
      <c r="N6364" s="19">
        <v>0.6875</v>
      </c>
      <c r="O6364" s="21">
        <v>1.0833333333333335</v>
      </c>
      <c r="P6364" s="13"/>
      <c r="Q6364" s="13"/>
      <c r="R6364" s="22" t="s">
        <v>158</v>
      </c>
      <c r="S6364" s="22" t="s">
        <v>29</v>
      </c>
      <c r="T6364" s="23" t="s">
        <v>52</v>
      </c>
      <c r="U6364" s="23"/>
      <c r="V6364" s="22" t="s">
        <v>68</v>
      </c>
      <c r="W6364" s="24" t="s">
        <v>158</v>
      </c>
      <c r="X6364" s="25" t="s">
        <v>58</v>
      </c>
      <c r="Y6364" s="25" t="s">
        <v>114</v>
      </c>
      <c r="Z6364" s="25" t="s">
        <v>84</v>
      </c>
      <c r="AA6364" s="25"/>
      <c r="AB6364" s="26"/>
      <c r="AC6364" s="31">
        <v>3.2802587999999999</v>
      </c>
      <c r="AD6364" s="32"/>
      <c r="AE6364" s="32"/>
      <c r="AF6364" s="32"/>
      <c r="AG6364" s="33"/>
      <c r="AH6364" s="33"/>
      <c r="AI6364" s="33"/>
      <c r="AJ6364" s="27"/>
      <c r="AK6364" s="27"/>
      <c r="AL6364" s="27">
        <v>0.54670979999999991</v>
      </c>
      <c r="AM6364" s="27"/>
      <c r="AN6364" s="27"/>
      <c r="AO6364" s="28" t="s">
        <v>3879</v>
      </c>
      <c r="AP6364" s="51"/>
      <c r="AQ6364" s="51"/>
    </row>
    <row r="6365" spans="1:43" ht="12.65" customHeight="1">
      <c r="A6365" s="13" t="s">
        <v>2087</v>
      </c>
      <c r="B6365" s="14" t="s">
        <v>3680</v>
      </c>
      <c r="C6365" s="13">
        <v>49</v>
      </c>
      <c r="D6365" s="13" t="s">
        <v>220</v>
      </c>
      <c r="E6365" s="15" t="s">
        <v>3874</v>
      </c>
      <c r="F6365" s="13">
        <v>21149</v>
      </c>
      <c r="G6365" s="13" t="s">
        <v>3707</v>
      </c>
      <c r="H6365" s="16">
        <v>45899</v>
      </c>
      <c r="I6365" s="17">
        <v>45899</v>
      </c>
      <c r="J6365" s="18" t="s">
        <v>3720</v>
      </c>
      <c r="K6365" s="19" t="s">
        <v>3716</v>
      </c>
      <c r="L6365" s="19">
        <v>0.64583333333333337</v>
      </c>
      <c r="M6365" s="20" t="s">
        <v>3751</v>
      </c>
      <c r="N6365" s="19">
        <v>0.47916666666666663</v>
      </c>
      <c r="O6365" s="21">
        <v>1.0833333333333333</v>
      </c>
      <c r="P6365" s="13"/>
      <c r="Q6365" s="13"/>
      <c r="R6365" s="22" t="s">
        <v>135</v>
      </c>
      <c r="S6365" s="22" t="s">
        <v>29</v>
      </c>
      <c r="T6365" s="23" t="s">
        <v>52</v>
      </c>
      <c r="U6365" s="23"/>
      <c r="V6365" s="22" t="s">
        <v>68</v>
      </c>
      <c r="W6365" s="24" t="s">
        <v>135</v>
      </c>
      <c r="X6365" s="25" t="s">
        <v>74</v>
      </c>
      <c r="Y6365" s="25" t="s">
        <v>114</v>
      </c>
      <c r="Z6365" s="25" t="s">
        <v>69</v>
      </c>
      <c r="AA6365" s="25"/>
      <c r="AB6365" s="26"/>
      <c r="AC6365" s="31">
        <v>1.3944419999999995</v>
      </c>
      <c r="AD6365" s="32"/>
      <c r="AE6365" s="32"/>
      <c r="AF6365" s="32"/>
      <c r="AG6365" s="33"/>
      <c r="AH6365" s="33"/>
      <c r="AI6365" s="33"/>
      <c r="AJ6365" s="27"/>
      <c r="AK6365" s="27"/>
      <c r="AL6365" s="27">
        <v>0.23240699999999992</v>
      </c>
      <c r="AM6365" s="27"/>
      <c r="AN6365" s="27"/>
      <c r="AO6365" s="28" t="s">
        <v>3879</v>
      </c>
      <c r="AP6365" s="51"/>
      <c r="AQ6365" s="51"/>
    </row>
    <row r="6366" spans="1:43" ht="12.65" customHeight="1">
      <c r="A6366" s="13" t="s">
        <v>2087</v>
      </c>
      <c r="B6366" s="14" t="s">
        <v>3680</v>
      </c>
      <c r="C6366" s="13">
        <v>49</v>
      </c>
      <c r="D6366" s="13" t="s">
        <v>220</v>
      </c>
      <c r="E6366" s="15" t="s">
        <v>3874</v>
      </c>
      <c r="F6366" s="13">
        <v>21149</v>
      </c>
      <c r="G6366" s="13" t="s">
        <v>3707</v>
      </c>
      <c r="H6366" s="16">
        <v>45899</v>
      </c>
      <c r="I6366" s="17">
        <v>45899</v>
      </c>
      <c r="J6366" s="18" t="s">
        <v>3720</v>
      </c>
      <c r="K6366" s="19" t="s">
        <v>3716</v>
      </c>
      <c r="L6366" s="19">
        <v>0.64583333333333337</v>
      </c>
      <c r="M6366" s="20" t="s">
        <v>3751</v>
      </c>
      <c r="N6366" s="19">
        <v>0.47916666666666663</v>
      </c>
      <c r="O6366" s="21">
        <v>1.0833333333333333</v>
      </c>
      <c r="P6366" s="13"/>
      <c r="Q6366" s="13"/>
      <c r="R6366" s="22" t="s">
        <v>143</v>
      </c>
      <c r="S6366" s="22" t="s">
        <v>29</v>
      </c>
      <c r="T6366" s="23" t="s">
        <v>52</v>
      </c>
      <c r="U6366" s="23"/>
      <c r="V6366" s="22" t="s">
        <v>68</v>
      </c>
      <c r="W6366" s="24" t="s">
        <v>143</v>
      </c>
      <c r="X6366" s="25" t="s">
        <v>83</v>
      </c>
      <c r="Y6366" s="25" t="s">
        <v>114</v>
      </c>
      <c r="Z6366" s="25" t="s">
        <v>70</v>
      </c>
      <c r="AA6366" s="25"/>
      <c r="AB6366" s="26"/>
      <c r="AC6366" s="31">
        <v>1.3944419999999995</v>
      </c>
      <c r="AD6366" s="32"/>
      <c r="AE6366" s="32"/>
      <c r="AF6366" s="32"/>
      <c r="AG6366" s="33"/>
      <c r="AH6366" s="33"/>
      <c r="AI6366" s="33"/>
      <c r="AJ6366" s="27"/>
      <c r="AK6366" s="27"/>
      <c r="AL6366" s="27">
        <v>0.23240699999999992</v>
      </c>
      <c r="AM6366" s="27"/>
      <c r="AN6366" s="27"/>
      <c r="AO6366" s="28" t="s">
        <v>3879</v>
      </c>
      <c r="AP6366" s="51"/>
      <c r="AQ6366" s="51"/>
    </row>
    <row r="6367" spans="1:43" ht="12.65" customHeight="1">
      <c r="A6367" s="13" t="s">
        <v>2087</v>
      </c>
      <c r="B6367" s="14" t="s">
        <v>3680</v>
      </c>
      <c r="C6367" s="13">
        <v>49</v>
      </c>
      <c r="D6367" s="13" t="s">
        <v>220</v>
      </c>
      <c r="E6367" s="15" t="s">
        <v>3874</v>
      </c>
      <c r="F6367" s="13">
        <v>21149</v>
      </c>
      <c r="G6367" s="13" t="s">
        <v>3707</v>
      </c>
      <c r="H6367" s="16">
        <v>45899</v>
      </c>
      <c r="I6367" s="17">
        <v>45899</v>
      </c>
      <c r="J6367" s="18" t="s">
        <v>3720</v>
      </c>
      <c r="K6367" s="19" t="s">
        <v>3716</v>
      </c>
      <c r="L6367" s="19">
        <v>0.64583333333333337</v>
      </c>
      <c r="M6367" s="20" t="s">
        <v>3751</v>
      </c>
      <c r="N6367" s="19">
        <v>0.47916666666666663</v>
      </c>
      <c r="O6367" s="21">
        <v>1.0833333333333333</v>
      </c>
      <c r="P6367" s="13"/>
      <c r="Q6367" s="13"/>
      <c r="R6367" s="22" t="s">
        <v>134</v>
      </c>
      <c r="S6367" s="22" t="s">
        <v>29</v>
      </c>
      <c r="T6367" s="23" t="s">
        <v>52</v>
      </c>
      <c r="U6367" s="23"/>
      <c r="V6367" s="22" t="s">
        <v>68</v>
      </c>
      <c r="W6367" s="24" t="s">
        <v>134</v>
      </c>
      <c r="X6367" s="25" t="s">
        <v>65</v>
      </c>
      <c r="Y6367" s="25" t="s">
        <v>114</v>
      </c>
      <c r="Z6367" s="25" t="s">
        <v>54</v>
      </c>
      <c r="AA6367" s="25"/>
      <c r="AB6367" s="26"/>
      <c r="AC6367" s="31">
        <v>1.4409233999999997</v>
      </c>
      <c r="AD6367" s="32"/>
      <c r="AE6367" s="32"/>
      <c r="AF6367" s="32"/>
      <c r="AG6367" s="33"/>
      <c r="AH6367" s="33"/>
      <c r="AI6367" s="33"/>
      <c r="AJ6367" s="27"/>
      <c r="AK6367" s="27"/>
      <c r="AL6367" s="27">
        <v>0.24015389999999995</v>
      </c>
      <c r="AM6367" s="27"/>
      <c r="AN6367" s="27"/>
      <c r="AO6367" s="28" t="s">
        <v>3879</v>
      </c>
      <c r="AP6367" s="51"/>
      <c r="AQ6367" s="51"/>
    </row>
    <row r="6368" spans="1:43" ht="12.65" customHeight="1">
      <c r="A6368" s="13" t="s">
        <v>2087</v>
      </c>
      <c r="B6368" s="14" t="s">
        <v>3680</v>
      </c>
      <c r="C6368" s="13">
        <v>49</v>
      </c>
      <c r="D6368" s="13" t="s">
        <v>220</v>
      </c>
      <c r="E6368" s="15" t="s">
        <v>3874</v>
      </c>
      <c r="F6368" s="13">
        <v>21149</v>
      </c>
      <c r="G6368" s="13" t="s">
        <v>3707</v>
      </c>
      <c r="H6368" s="16">
        <v>45899</v>
      </c>
      <c r="I6368" s="17">
        <v>45899</v>
      </c>
      <c r="J6368" s="18" t="s">
        <v>3720</v>
      </c>
      <c r="K6368" s="19" t="s">
        <v>3716</v>
      </c>
      <c r="L6368" s="19">
        <v>0.64583333333333337</v>
      </c>
      <c r="M6368" s="20" t="s">
        <v>3751</v>
      </c>
      <c r="N6368" s="19">
        <v>0.47916666666666663</v>
      </c>
      <c r="O6368" s="21">
        <v>1.0833333333333333</v>
      </c>
      <c r="P6368" s="13"/>
      <c r="Q6368" s="13"/>
      <c r="R6368" s="22" t="s">
        <v>136</v>
      </c>
      <c r="S6368" s="22" t="s">
        <v>29</v>
      </c>
      <c r="T6368" s="23" t="s">
        <v>52</v>
      </c>
      <c r="U6368" s="23"/>
      <c r="V6368" s="22" t="s">
        <v>68</v>
      </c>
      <c r="W6368" s="24" t="s">
        <v>136</v>
      </c>
      <c r="X6368" s="25" t="s">
        <v>66</v>
      </c>
      <c r="Y6368" s="25" t="s">
        <v>114</v>
      </c>
      <c r="Z6368" s="25" t="s">
        <v>85</v>
      </c>
      <c r="AA6368" s="25"/>
      <c r="AB6368" s="26"/>
      <c r="AC6368" s="31">
        <v>1.4409233999999997</v>
      </c>
      <c r="AD6368" s="32"/>
      <c r="AE6368" s="32"/>
      <c r="AF6368" s="32"/>
      <c r="AG6368" s="33"/>
      <c r="AH6368" s="33"/>
      <c r="AI6368" s="33"/>
      <c r="AJ6368" s="27"/>
      <c r="AK6368" s="27"/>
      <c r="AL6368" s="27">
        <v>0.24015389999999995</v>
      </c>
      <c r="AM6368" s="27"/>
      <c r="AN6368" s="27"/>
      <c r="AO6368" s="28" t="s">
        <v>3879</v>
      </c>
      <c r="AP6368" s="51"/>
      <c r="AQ6368" s="51"/>
    </row>
    <row r="6369" spans="1:43" ht="12.65" customHeight="1">
      <c r="A6369" s="13" t="s">
        <v>2087</v>
      </c>
      <c r="B6369" s="14" t="s">
        <v>3680</v>
      </c>
      <c r="C6369" s="13">
        <v>49</v>
      </c>
      <c r="D6369" s="13" t="s">
        <v>220</v>
      </c>
      <c r="E6369" s="15" t="s">
        <v>3874</v>
      </c>
      <c r="F6369" s="13">
        <v>21149</v>
      </c>
      <c r="G6369" s="13" t="s">
        <v>3707</v>
      </c>
      <c r="H6369" s="16">
        <v>45899</v>
      </c>
      <c r="I6369" s="17">
        <v>45899</v>
      </c>
      <c r="J6369" s="18" t="s">
        <v>3720</v>
      </c>
      <c r="K6369" s="19" t="s">
        <v>3717</v>
      </c>
      <c r="L6369" s="19">
        <v>0.77083333333333337</v>
      </c>
      <c r="M6369" s="20" t="s">
        <v>3752</v>
      </c>
      <c r="N6369" s="19">
        <v>0.60416666666666674</v>
      </c>
      <c r="O6369" s="21">
        <v>1.0833333333333335</v>
      </c>
      <c r="P6369" s="13"/>
      <c r="Q6369" s="13"/>
      <c r="R6369" s="22" t="s">
        <v>138</v>
      </c>
      <c r="S6369" s="22" t="s">
        <v>29</v>
      </c>
      <c r="T6369" s="23" t="s">
        <v>52</v>
      </c>
      <c r="U6369" s="23"/>
      <c r="V6369" s="22" t="s">
        <v>68</v>
      </c>
      <c r="W6369" s="24" t="s">
        <v>138</v>
      </c>
      <c r="X6369" s="25" t="s">
        <v>56</v>
      </c>
      <c r="Y6369" s="25" t="s">
        <v>114</v>
      </c>
      <c r="Z6369" s="25" t="s">
        <v>71</v>
      </c>
      <c r="AA6369" s="25"/>
      <c r="AB6369" s="26"/>
      <c r="AC6369" s="31">
        <v>8.0280018000000002</v>
      </c>
      <c r="AD6369" s="32"/>
      <c r="AE6369" s="32"/>
      <c r="AF6369" s="32"/>
      <c r="AG6369" s="33"/>
      <c r="AH6369" s="33"/>
      <c r="AI6369" s="33"/>
      <c r="AJ6369" s="27"/>
      <c r="AK6369" s="27"/>
      <c r="AL6369" s="27">
        <v>1.3380003</v>
      </c>
      <c r="AM6369" s="27"/>
      <c r="AN6369" s="27"/>
      <c r="AO6369" s="28" t="s">
        <v>3879</v>
      </c>
      <c r="AP6369" s="51"/>
      <c r="AQ6369" s="51"/>
    </row>
    <row r="6370" spans="1:43" ht="12.65" customHeight="1">
      <c r="A6370" s="13" t="s">
        <v>2087</v>
      </c>
      <c r="B6370" s="14" t="s">
        <v>3680</v>
      </c>
      <c r="C6370" s="13">
        <v>49</v>
      </c>
      <c r="D6370" s="13" t="s">
        <v>220</v>
      </c>
      <c r="E6370" s="15" t="s">
        <v>3874</v>
      </c>
      <c r="F6370" s="13">
        <v>21149</v>
      </c>
      <c r="G6370" s="13" t="s">
        <v>3707</v>
      </c>
      <c r="H6370" s="16">
        <v>45900</v>
      </c>
      <c r="I6370" s="17">
        <v>45900</v>
      </c>
      <c r="J6370" s="18" t="s">
        <v>3695</v>
      </c>
      <c r="K6370" s="19" t="s">
        <v>3716</v>
      </c>
      <c r="L6370" s="19">
        <v>0.64583333333333337</v>
      </c>
      <c r="M6370" s="20" t="s">
        <v>3751</v>
      </c>
      <c r="N6370" s="19">
        <v>0.47916666666666663</v>
      </c>
      <c r="O6370" s="21">
        <v>1.0833333333333333</v>
      </c>
      <c r="P6370" s="13"/>
      <c r="Q6370" s="13"/>
      <c r="R6370" s="22" t="s">
        <v>142</v>
      </c>
      <c r="S6370" s="22" t="s">
        <v>29</v>
      </c>
      <c r="T6370" s="23" t="s">
        <v>52</v>
      </c>
      <c r="U6370" s="23"/>
      <c r="V6370" s="22" t="s">
        <v>68</v>
      </c>
      <c r="W6370" s="24" t="s">
        <v>142</v>
      </c>
      <c r="X6370" s="25" t="s">
        <v>57</v>
      </c>
      <c r="Y6370" s="25" t="s">
        <v>114</v>
      </c>
      <c r="Z6370" s="25" t="s">
        <v>63</v>
      </c>
      <c r="AA6370" s="25"/>
      <c r="AB6370" s="26"/>
      <c r="AC6370" s="31">
        <v>1.3944419999999995</v>
      </c>
      <c r="AD6370" s="32"/>
      <c r="AE6370" s="32"/>
      <c r="AF6370" s="32"/>
      <c r="AG6370" s="33"/>
      <c r="AH6370" s="33"/>
      <c r="AI6370" s="33"/>
      <c r="AJ6370" s="27"/>
      <c r="AK6370" s="27"/>
      <c r="AL6370" s="27">
        <v>0.23240699999999992</v>
      </c>
      <c r="AM6370" s="27"/>
      <c r="AN6370" s="27"/>
      <c r="AO6370" s="28" t="s">
        <v>3879</v>
      </c>
      <c r="AP6370" s="51"/>
      <c r="AQ6370" s="51"/>
    </row>
    <row r="6371" spans="1:43" ht="12.65" customHeight="1">
      <c r="A6371" s="13" t="s">
        <v>2087</v>
      </c>
      <c r="B6371" s="14" t="s">
        <v>3680</v>
      </c>
      <c r="C6371" s="13">
        <v>49</v>
      </c>
      <c r="D6371" s="13" t="s">
        <v>220</v>
      </c>
      <c r="E6371" s="15" t="s">
        <v>3874</v>
      </c>
      <c r="F6371" s="13">
        <v>21149</v>
      </c>
      <c r="G6371" s="13" t="s">
        <v>3707</v>
      </c>
      <c r="H6371" s="16">
        <v>45900</v>
      </c>
      <c r="I6371" s="17">
        <v>45900</v>
      </c>
      <c r="J6371" s="18" t="s">
        <v>3695</v>
      </c>
      <c r="K6371" s="19" t="s">
        <v>3711</v>
      </c>
      <c r="L6371" s="19">
        <v>0.72916666666666674</v>
      </c>
      <c r="M6371" s="20" t="s">
        <v>3750</v>
      </c>
      <c r="N6371" s="19">
        <v>0.5625</v>
      </c>
      <c r="O6371" s="21">
        <v>1.0833333333333333</v>
      </c>
      <c r="P6371" s="13"/>
      <c r="Q6371" s="13"/>
      <c r="R6371" s="22" t="s">
        <v>132</v>
      </c>
      <c r="S6371" s="22" t="s">
        <v>29</v>
      </c>
      <c r="T6371" s="23" t="s">
        <v>52</v>
      </c>
      <c r="U6371" s="23"/>
      <c r="V6371" s="22" t="s">
        <v>68</v>
      </c>
      <c r="W6371" s="24" t="s">
        <v>132</v>
      </c>
      <c r="X6371" s="25" t="s">
        <v>62</v>
      </c>
      <c r="Y6371" s="25" t="s">
        <v>114</v>
      </c>
      <c r="Z6371" s="25" t="s">
        <v>77</v>
      </c>
      <c r="AA6371" s="25"/>
      <c r="AB6371" s="26"/>
      <c r="AC6371" s="31">
        <v>4.9203881999999997</v>
      </c>
      <c r="AD6371" s="32"/>
      <c r="AE6371" s="32"/>
      <c r="AF6371" s="32"/>
      <c r="AG6371" s="33"/>
      <c r="AH6371" s="33"/>
      <c r="AI6371" s="33"/>
      <c r="AJ6371" s="27"/>
      <c r="AK6371" s="27"/>
      <c r="AL6371" s="27">
        <v>0.82006469999999987</v>
      </c>
      <c r="AM6371" s="27"/>
      <c r="AN6371" s="27"/>
      <c r="AO6371" s="28" t="s">
        <v>3879</v>
      </c>
      <c r="AP6371" s="51"/>
      <c r="AQ6371" s="51"/>
    </row>
    <row r="6372" spans="1:43" ht="12.65" customHeight="1">
      <c r="A6372" s="13" t="s">
        <v>545</v>
      </c>
      <c r="B6372" s="14" t="s">
        <v>235</v>
      </c>
      <c r="C6372" s="13">
        <v>91</v>
      </c>
      <c r="D6372" s="13" t="s">
        <v>3814</v>
      </c>
      <c r="E6372" s="15" t="s">
        <v>3815</v>
      </c>
      <c r="F6372" s="13">
        <v>50901</v>
      </c>
      <c r="G6372" s="13" t="s">
        <v>3707</v>
      </c>
      <c r="H6372" s="16">
        <v>45884</v>
      </c>
      <c r="I6372" s="17">
        <v>45884</v>
      </c>
      <c r="J6372" s="18" t="s">
        <v>3725</v>
      </c>
      <c r="K6372" s="19">
        <v>0.66666666666666663</v>
      </c>
      <c r="L6372" s="19">
        <v>0.75</v>
      </c>
      <c r="M6372" s="20">
        <v>0.5</v>
      </c>
      <c r="N6372" s="19">
        <v>0.58333333333333337</v>
      </c>
      <c r="O6372" s="21">
        <v>8.333333333333337E-2</v>
      </c>
      <c r="P6372" s="13"/>
      <c r="Q6372" s="13"/>
      <c r="R6372" s="22" t="s">
        <v>163</v>
      </c>
      <c r="S6372" s="22" t="s">
        <v>29</v>
      </c>
      <c r="T6372" s="23" t="s">
        <v>211</v>
      </c>
      <c r="U6372" s="23"/>
      <c r="V6372" s="22" t="s">
        <v>212</v>
      </c>
      <c r="W6372" s="24" t="s">
        <v>163</v>
      </c>
      <c r="X6372" s="25" t="s">
        <v>164</v>
      </c>
      <c r="Y6372" s="25" t="s">
        <v>114</v>
      </c>
      <c r="Z6372" s="25" t="s">
        <v>77</v>
      </c>
      <c r="AA6372" s="25"/>
      <c r="AB6372" s="26"/>
      <c r="AC6372" s="31">
        <v>6.2000859374999999</v>
      </c>
      <c r="AD6372" s="32"/>
      <c r="AE6372" s="32"/>
      <c r="AF6372" s="32"/>
      <c r="AG6372" s="33"/>
      <c r="AH6372" s="33"/>
      <c r="AI6372" s="33"/>
      <c r="AJ6372" s="27"/>
      <c r="AK6372" s="27"/>
      <c r="AL6372" s="27">
        <v>1.9406268984374999</v>
      </c>
      <c r="AM6372" s="27"/>
      <c r="AN6372" s="27"/>
      <c r="AO6372" s="28" t="s">
        <v>3879</v>
      </c>
      <c r="AP6372" s="51"/>
      <c r="AQ6372" s="51"/>
    </row>
    <row r="6373" spans="1:43" ht="12.65" customHeight="1">
      <c r="A6373" s="13" t="s">
        <v>545</v>
      </c>
      <c r="B6373" s="14" t="s">
        <v>235</v>
      </c>
      <c r="C6373" s="13">
        <v>91</v>
      </c>
      <c r="D6373" s="13" t="s">
        <v>3814</v>
      </c>
      <c r="E6373" s="15" t="s">
        <v>3815</v>
      </c>
      <c r="F6373" s="13">
        <v>50901</v>
      </c>
      <c r="G6373" s="13" t="s">
        <v>3707</v>
      </c>
      <c r="H6373" s="16">
        <v>45884</v>
      </c>
      <c r="I6373" s="17">
        <v>45884</v>
      </c>
      <c r="J6373" s="18" t="s">
        <v>3725</v>
      </c>
      <c r="K6373" s="19">
        <v>0.66666666666666663</v>
      </c>
      <c r="L6373" s="19">
        <v>0.75</v>
      </c>
      <c r="M6373" s="20">
        <v>0.5</v>
      </c>
      <c r="N6373" s="19">
        <v>0.58333333333333337</v>
      </c>
      <c r="O6373" s="21">
        <v>8.333333333333337E-2</v>
      </c>
      <c r="P6373" s="13"/>
      <c r="Q6373" s="13"/>
      <c r="R6373" s="22" t="s">
        <v>3805</v>
      </c>
      <c r="S6373" s="22" t="s">
        <v>29</v>
      </c>
      <c r="T6373" s="23" t="s">
        <v>211</v>
      </c>
      <c r="U6373" s="23"/>
      <c r="V6373" s="22" t="s">
        <v>212</v>
      </c>
      <c r="W6373" s="11" t="s">
        <v>160</v>
      </c>
      <c r="X6373" s="12" t="s">
        <v>161</v>
      </c>
      <c r="Y6373" s="12" t="s">
        <v>114</v>
      </c>
      <c r="Z6373" s="12" t="s">
        <v>69</v>
      </c>
      <c r="AA6373" s="25"/>
      <c r="AB6373" s="26"/>
      <c r="AC6373" s="31">
        <v>7.0858124999999994</v>
      </c>
      <c r="AD6373" s="32"/>
      <c r="AE6373" s="32"/>
      <c r="AF6373" s="32"/>
      <c r="AG6373" s="33"/>
      <c r="AH6373" s="33"/>
      <c r="AI6373" s="33"/>
      <c r="AJ6373" s="27"/>
      <c r="AK6373" s="27"/>
      <c r="AL6373" s="27">
        <v>2.2178593124999999</v>
      </c>
      <c r="AM6373" s="27"/>
      <c r="AN6373" s="27"/>
      <c r="AO6373" s="28" t="s">
        <v>3879</v>
      </c>
      <c r="AP6373" s="51"/>
      <c r="AQ6373" s="51"/>
    </row>
    <row r="6374" spans="1:43" ht="12.65" customHeight="1">
      <c r="A6374" s="13" t="s">
        <v>545</v>
      </c>
      <c r="B6374" s="14" t="s">
        <v>235</v>
      </c>
      <c r="C6374" s="13">
        <v>91</v>
      </c>
      <c r="D6374" s="13" t="s">
        <v>3814</v>
      </c>
      <c r="E6374" s="15" t="s">
        <v>3815</v>
      </c>
      <c r="F6374" s="13">
        <v>50901</v>
      </c>
      <c r="G6374" s="13" t="s">
        <v>3707</v>
      </c>
      <c r="H6374" s="16">
        <v>45884</v>
      </c>
      <c r="I6374" s="17">
        <v>45884</v>
      </c>
      <c r="J6374" s="18" t="s">
        <v>3725</v>
      </c>
      <c r="K6374" s="19">
        <v>0.78125</v>
      </c>
      <c r="L6374" s="19">
        <v>0.86458333333333337</v>
      </c>
      <c r="M6374" s="20">
        <v>0.61458333333333337</v>
      </c>
      <c r="N6374" s="19">
        <v>0.69791666666666674</v>
      </c>
      <c r="O6374" s="21">
        <v>8.333333333333337E-2</v>
      </c>
      <c r="P6374" s="13"/>
      <c r="Q6374" s="13"/>
      <c r="R6374" s="22" t="s">
        <v>165</v>
      </c>
      <c r="S6374" s="22" t="s">
        <v>29</v>
      </c>
      <c r="T6374" s="23" t="s">
        <v>211</v>
      </c>
      <c r="U6374" s="23"/>
      <c r="V6374" s="22" t="s">
        <v>212</v>
      </c>
      <c r="W6374" s="24" t="s">
        <v>165</v>
      </c>
      <c r="X6374" s="25" t="s">
        <v>86</v>
      </c>
      <c r="Y6374" s="25" t="s">
        <v>114</v>
      </c>
      <c r="Z6374" s="25" t="s">
        <v>74</v>
      </c>
      <c r="AA6374" s="25"/>
      <c r="AB6374" s="26"/>
      <c r="AC6374" s="31">
        <v>6.2000859374999999</v>
      </c>
      <c r="AD6374" s="32"/>
      <c r="AE6374" s="32"/>
      <c r="AF6374" s="32"/>
      <c r="AG6374" s="33"/>
      <c r="AH6374" s="33"/>
      <c r="AI6374" s="33"/>
      <c r="AJ6374" s="27"/>
      <c r="AK6374" s="27"/>
      <c r="AL6374" s="27">
        <v>1.9406268984374999</v>
      </c>
      <c r="AM6374" s="27"/>
      <c r="AN6374" s="27"/>
      <c r="AO6374" s="28" t="s">
        <v>3879</v>
      </c>
      <c r="AP6374" s="51"/>
      <c r="AQ6374" s="51"/>
    </row>
    <row r="6375" spans="1:43" ht="12.65" customHeight="1">
      <c r="A6375" s="13" t="s">
        <v>545</v>
      </c>
      <c r="B6375" s="14" t="s">
        <v>235</v>
      </c>
      <c r="C6375" s="13">
        <v>91</v>
      </c>
      <c r="D6375" s="13" t="s">
        <v>3814</v>
      </c>
      <c r="E6375" s="15" t="s">
        <v>3815</v>
      </c>
      <c r="F6375" s="13">
        <v>50901</v>
      </c>
      <c r="G6375" s="13" t="s">
        <v>3707</v>
      </c>
      <c r="H6375" s="16">
        <v>45885</v>
      </c>
      <c r="I6375" s="17">
        <v>45885</v>
      </c>
      <c r="J6375" s="18" t="s">
        <v>3720</v>
      </c>
      <c r="K6375" s="19">
        <v>0.45833333333333331</v>
      </c>
      <c r="L6375" s="19">
        <v>0.54166666666666663</v>
      </c>
      <c r="M6375" s="20">
        <v>0.29166666666666669</v>
      </c>
      <c r="N6375" s="19">
        <v>0.375</v>
      </c>
      <c r="O6375" s="21">
        <v>8.3333333333333315E-2</v>
      </c>
      <c r="P6375" s="13"/>
      <c r="Q6375" s="13"/>
      <c r="R6375" s="22" t="s">
        <v>3803</v>
      </c>
      <c r="S6375" s="22" t="s">
        <v>29</v>
      </c>
      <c r="T6375" s="23" t="s">
        <v>211</v>
      </c>
      <c r="U6375" s="23"/>
      <c r="V6375" s="22" t="s">
        <v>212</v>
      </c>
      <c r="W6375" s="24" t="s">
        <v>3803</v>
      </c>
      <c r="X6375" s="25" t="s">
        <v>3804</v>
      </c>
      <c r="Y6375" s="25" t="s">
        <v>114</v>
      </c>
      <c r="Z6375" s="25" t="s">
        <v>58</v>
      </c>
      <c r="AA6375" s="25"/>
      <c r="AB6375" s="26"/>
      <c r="AC6375" s="31">
        <v>4.0162499999999994</v>
      </c>
      <c r="AD6375" s="32"/>
      <c r="AE6375" s="32"/>
      <c r="AF6375" s="32"/>
      <c r="AG6375" s="33"/>
      <c r="AH6375" s="33"/>
      <c r="AI6375" s="33"/>
      <c r="AJ6375" s="27"/>
      <c r="AK6375" s="27"/>
      <c r="AL6375" s="27">
        <v>1.2570862499999997</v>
      </c>
      <c r="AM6375" s="27"/>
      <c r="AN6375" s="27"/>
      <c r="AO6375" s="28" t="s">
        <v>3879</v>
      </c>
      <c r="AP6375" s="51"/>
      <c r="AQ6375" s="51"/>
    </row>
    <row r="6376" spans="1:43" ht="12.65" customHeight="1">
      <c r="A6376" s="13" t="s">
        <v>545</v>
      </c>
      <c r="B6376" s="14" t="s">
        <v>235</v>
      </c>
      <c r="C6376" s="13">
        <v>91</v>
      </c>
      <c r="D6376" s="13" t="s">
        <v>3814</v>
      </c>
      <c r="E6376" s="15" t="s">
        <v>3815</v>
      </c>
      <c r="F6376" s="13">
        <v>50901</v>
      </c>
      <c r="G6376" s="13" t="s">
        <v>3707</v>
      </c>
      <c r="H6376" s="16">
        <v>45885</v>
      </c>
      <c r="I6376" s="17">
        <v>45885</v>
      </c>
      <c r="J6376" s="18" t="s">
        <v>3720</v>
      </c>
      <c r="K6376" s="19">
        <v>0.5625</v>
      </c>
      <c r="L6376" s="19">
        <v>0.64583333333333337</v>
      </c>
      <c r="M6376" s="20">
        <v>0.39583333333333331</v>
      </c>
      <c r="N6376" s="19">
        <v>0.47916666666666663</v>
      </c>
      <c r="O6376" s="21">
        <v>8.3333333333333315E-2</v>
      </c>
      <c r="P6376" s="13"/>
      <c r="Q6376" s="13"/>
      <c r="R6376" s="22" t="s">
        <v>174</v>
      </c>
      <c r="S6376" s="22" t="s">
        <v>29</v>
      </c>
      <c r="T6376" s="23" t="s">
        <v>211</v>
      </c>
      <c r="U6376" s="23"/>
      <c r="V6376" s="22" t="s">
        <v>212</v>
      </c>
      <c r="W6376" s="24" t="s">
        <v>174</v>
      </c>
      <c r="X6376" s="25" t="s">
        <v>175</v>
      </c>
      <c r="Y6376" s="25" t="s">
        <v>114</v>
      </c>
      <c r="Z6376" s="25" t="s">
        <v>84</v>
      </c>
      <c r="AA6376" s="25"/>
      <c r="AB6376" s="26"/>
      <c r="AC6376" s="31">
        <v>3.5142187499999995</v>
      </c>
      <c r="AD6376" s="32"/>
      <c r="AE6376" s="32"/>
      <c r="AF6376" s="32"/>
      <c r="AG6376" s="33"/>
      <c r="AH6376" s="33"/>
      <c r="AI6376" s="33"/>
      <c r="AJ6376" s="27"/>
      <c r="AK6376" s="27"/>
      <c r="AL6376" s="27">
        <v>1.0999504687499999</v>
      </c>
      <c r="AM6376" s="27"/>
      <c r="AN6376" s="27"/>
      <c r="AO6376" s="28" t="s">
        <v>3879</v>
      </c>
      <c r="AP6376" s="51"/>
      <c r="AQ6376" s="51"/>
    </row>
    <row r="6377" spans="1:43" ht="12.65" customHeight="1">
      <c r="A6377" s="13" t="s">
        <v>545</v>
      </c>
      <c r="B6377" s="14" t="s">
        <v>235</v>
      </c>
      <c r="C6377" s="13">
        <v>91</v>
      </c>
      <c r="D6377" s="13" t="s">
        <v>3814</v>
      </c>
      <c r="E6377" s="15" t="s">
        <v>3815</v>
      </c>
      <c r="F6377" s="13">
        <v>50901</v>
      </c>
      <c r="G6377" s="13" t="s">
        <v>3707</v>
      </c>
      <c r="H6377" s="16">
        <v>45885</v>
      </c>
      <c r="I6377" s="17">
        <v>45885</v>
      </c>
      <c r="J6377" s="18" t="s">
        <v>3720</v>
      </c>
      <c r="K6377" s="19">
        <v>0.5625</v>
      </c>
      <c r="L6377" s="19">
        <v>0.64583333333333337</v>
      </c>
      <c r="M6377" s="20">
        <v>0.39583333333333331</v>
      </c>
      <c r="N6377" s="19">
        <v>0.47916666666666663</v>
      </c>
      <c r="O6377" s="21">
        <v>8.3333333333333315E-2</v>
      </c>
      <c r="P6377" s="13"/>
      <c r="Q6377" s="13"/>
      <c r="R6377" s="22" t="s">
        <v>3802</v>
      </c>
      <c r="S6377" s="22" t="s">
        <v>29</v>
      </c>
      <c r="T6377" s="23" t="s">
        <v>211</v>
      </c>
      <c r="U6377" s="23"/>
      <c r="V6377" s="22" t="s">
        <v>212</v>
      </c>
      <c r="W6377" s="24" t="s">
        <v>178</v>
      </c>
      <c r="X6377" s="25" t="s">
        <v>179</v>
      </c>
      <c r="Y6377" s="25" t="s">
        <v>114</v>
      </c>
      <c r="Z6377" s="25" t="s">
        <v>57</v>
      </c>
      <c r="AA6377" s="25"/>
      <c r="AB6377" s="26"/>
      <c r="AC6377" s="31">
        <v>3.5142187499999995</v>
      </c>
      <c r="AD6377" s="32"/>
      <c r="AE6377" s="32"/>
      <c r="AF6377" s="32"/>
      <c r="AG6377" s="33"/>
      <c r="AH6377" s="33"/>
      <c r="AI6377" s="33"/>
      <c r="AJ6377" s="27"/>
      <c r="AK6377" s="27"/>
      <c r="AL6377" s="27">
        <v>1.0999504687499999</v>
      </c>
      <c r="AM6377" s="27"/>
      <c r="AN6377" s="27"/>
      <c r="AO6377" s="28" t="s">
        <v>3879</v>
      </c>
      <c r="AP6377" s="51"/>
      <c r="AQ6377" s="51"/>
    </row>
    <row r="6378" spans="1:43" ht="12.65" customHeight="1">
      <c r="A6378" s="13" t="s">
        <v>545</v>
      </c>
      <c r="B6378" s="14" t="s">
        <v>235</v>
      </c>
      <c r="C6378" s="13">
        <v>91</v>
      </c>
      <c r="D6378" s="13" t="s">
        <v>3814</v>
      </c>
      <c r="E6378" s="15" t="s">
        <v>3815</v>
      </c>
      <c r="F6378" s="13">
        <v>50901</v>
      </c>
      <c r="G6378" s="13" t="s">
        <v>3707</v>
      </c>
      <c r="H6378" s="16">
        <v>45885</v>
      </c>
      <c r="I6378" s="17">
        <v>45885</v>
      </c>
      <c r="J6378" s="18" t="s">
        <v>3720</v>
      </c>
      <c r="K6378" s="19">
        <v>0.5625</v>
      </c>
      <c r="L6378" s="19">
        <v>0.64583333333333337</v>
      </c>
      <c r="M6378" s="20">
        <v>0.39583333333333331</v>
      </c>
      <c r="N6378" s="19">
        <v>0.47916666666666663</v>
      </c>
      <c r="O6378" s="21">
        <v>8.3333333333333315E-2</v>
      </c>
      <c r="P6378" s="13"/>
      <c r="Q6378" s="13"/>
      <c r="R6378" s="22" t="s">
        <v>173</v>
      </c>
      <c r="S6378" s="22" t="s">
        <v>29</v>
      </c>
      <c r="T6378" s="23" t="s">
        <v>211</v>
      </c>
      <c r="U6378" s="23"/>
      <c r="V6378" s="22" t="s">
        <v>212</v>
      </c>
      <c r="W6378" s="24" t="s">
        <v>173</v>
      </c>
      <c r="X6378" s="25" t="s">
        <v>78</v>
      </c>
      <c r="Y6378" s="25" t="s">
        <v>114</v>
      </c>
      <c r="Z6378" s="25" t="s">
        <v>66</v>
      </c>
      <c r="AA6378" s="25"/>
      <c r="AB6378" s="26"/>
      <c r="AC6378" s="31">
        <v>3.6146249999999993</v>
      </c>
      <c r="AD6378" s="32"/>
      <c r="AE6378" s="32"/>
      <c r="AF6378" s="32"/>
      <c r="AG6378" s="33"/>
      <c r="AH6378" s="33"/>
      <c r="AI6378" s="33"/>
      <c r="AJ6378" s="27"/>
      <c r="AK6378" s="27"/>
      <c r="AL6378" s="27">
        <v>1.1313776249999998</v>
      </c>
      <c r="AM6378" s="27"/>
      <c r="AN6378" s="27"/>
      <c r="AO6378" s="28" t="s">
        <v>3879</v>
      </c>
      <c r="AP6378" s="51"/>
      <c r="AQ6378" s="51"/>
    </row>
    <row r="6379" spans="1:43" ht="12.65" customHeight="1">
      <c r="A6379" s="13" t="s">
        <v>545</v>
      </c>
      <c r="B6379" s="14" t="s">
        <v>235</v>
      </c>
      <c r="C6379" s="13">
        <v>91</v>
      </c>
      <c r="D6379" s="13" t="s">
        <v>3814</v>
      </c>
      <c r="E6379" s="15" t="s">
        <v>3815</v>
      </c>
      <c r="F6379" s="13">
        <v>50901</v>
      </c>
      <c r="G6379" s="13" t="s">
        <v>3707</v>
      </c>
      <c r="H6379" s="16">
        <v>45885</v>
      </c>
      <c r="I6379" s="17">
        <v>45885</v>
      </c>
      <c r="J6379" s="18" t="s">
        <v>3720</v>
      </c>
      <c r="K6379" s="19">
        <v>0.66666666666666663</v>
      </c>
      <c r="L6379" s="19">
        <v>0.75</v>
      </c>
      <c r="M6379" s="20">
        <v>0.5</v>
      </c>
      <c r="N6379" s="19">
        <v>0.58333333333333337</v>
      </c>
      <c r="O6379" s="21">
        <v>8.333333333333337E-2</v>
      </c>
      <c r="P6379" s="13"/>
      <c r="Q6379" s="13"/>
      <c r="R6379" s="22" t="s">
        <v>181</v>
      </c>
      <c r="S6379" s="22" t="s">
        <v>29</v>
      </c>
      <c r="T6379" s="23" t="s">
        <v>211</v>
      </c>
      <c r="U6379" s="23"/>
      <c r="V6379" s="22" t="s">
        <v>212</v>
      </c>
      <c r="W6379" s="24" t="s">
        <v>181</v>
      </c>
      <c r="X6379" s="25" t="s">
        <v>153</v>
      </c>
      <c r="Y6379" s="25" t="s">
        <v>114</v>
      </c>
      <c r="Z6379" s="25" t="s">
        <v>73</v>
      </c>
      <c r="AA6379" s="25"/>
      <c r="AB6379" s="26"/>
      <c r="AC6379" s="31">
        <v>6.52640625</v>
      </c>
      <c r="AD6379" s="32"/>
      <c r="AE6379" s="32"/>
      <c r="AF6379" s="32"/>
      <c r="AG6379" s="33"/>
      <c r="AH6379" s="33"/>
      <c r="AI6379" s="33"/>
      <c r="AJ6379" s="27"/>
      <c r="AK6379" s="27"/>
      <c r="AL6379" s="27">
        <v>2.0427651562500002</v>
      </c>
      <c r="AM6379" s="27"/>
      <c r="AN6379" s="27"/>
      <c r="AO6379" s="28" t="s">
        <v>3879</v>
      </c>
      <c r="AP6379" s="51"/>
      <c r="AQ6379" s="51"/>
    </row>
    <row r="6380" spans="1:43" ht="12.65" customHeight="1">
      <c r="A6380" s="13" t="s">
        <v>545</v>
      </c>
      <c r="B6380" s="14" t="s">
        <v>235</v>
      </c>
      <c r="C6380" s="13">
        <v>91</v>
      </c>
      <c r="D6380" s="13" t="s">
        <v>3814</v>
      </c>
      <c r="E6380" s="15" t="s">
        <v>3815</v>
      </c>
      <c r="F6380" s="13">
        <v>50901</v>
      </c>
      <c r="G6380" s="13" t="s">
        <v>3707</v>
      </c>
      <c r="H6380" s="16">
        <v>45885</v>
      </c>
      <c r="I6380" s="17">
        <v>45885</v>
      </c>
      <c r="J6380" s="18" t="s">
        <v>3720</v>
      </c>
      <c r="K6380" s="19">
        <v>0.66666666666666663</v>
      </c>
      <c r="L6380" s="19">
        <v>0.75</v>
      </c>
      <c r="M6380" s="20">
        <v>0.5</v>
      </c>
      <c r="N6380" s="19">
        <v>0.58333333333333337</v>
      </c>
      <c r="O6380" s="21">
        <v>8.333333333333337E-2</v>
      </c>
      <c r="P6380" s="13"/>
      <c r="Q6380" s="13"/>
      <c r="R6380" s="22" t="s">
        <v>180</v>
      </c>
      <c r="S6380" s="22" t="s">
        <v>29</v>
      </c>
      <c r="T6380" s="23" t="s">
        <v>211</v>
      </c>
      <c r="U6380" s="23"/>
      <c r="V6380" s="22" t="s">
        <v>212</v>
      </c>
      <c r="W6380" s="24" t="s">
        <v>180</v>
      </c>
      <c r="X6380" s="25" t="s">
        <v>123</v>
      </c>
      <c r="Y6380" s="25" t="s">
        <v>114</v>
      </c>
      <c r="Z6380" s="25" t="s">
        <v>72</v>
      </c>
      <c r="AA6380" s="25"/>
      <c r="AB6380" s="26"/>
      <c r="AC6380" s="31">
        <v>7.4587500000000002</v>
      </c>
      <c r="AD6380" s="32"/>
      <c r="AE6380" s="32"/>
      <c r="AF6380" s="32"/>
      <c r="AG6380" s="33"/>
      <c r="AH6380" s="33"/>
      <c r="AI6380" s="33"/>
      <c r="AJ6380" s="27"/>
      <c r="AK6380" s="27"/>
      <c r="AL6380" s="27">
        <v>2.33458875</v>
      </c>
      <c r="AM6380" s="27"/>
      <c r="AN6380" s="27"/>
      <c r="AO6380" s="28" t="s">
        <v>3879</v>
      </c>
      <c r="AP6380" s="51"/>
      <c r="AQ6380" s="51"/>
    </row>
    <row r="6381" spans="1:43" ht="12.65" customHeight="1">
      <c r="A6381" s="13" t="s">
        <v>545</v>
      </c>
      <c r="B6381" s="14" t="s">
        <v>235</v>
      </c>
      <c r="C6381" s="13">
        <v>91</v>
      </c>
      <c r="D6381" s="13" t="s">
        <v>3814</v>
      </c>
      <c r="E6381" s="15" t="s">
        <v>3815</v>
      </c>
      <c r="F6381" s="13">
        <v>50901</v>
      </c>
      <c r="G6381" s="13" t="s">
        <v>3707</v>
      </c>
      <c r="H6381" s="16">
        <v>45885</v>
      </c>
      <c r="I6381" s="17">
        <v>45885</v>
      </c>
      <c r="J6381" s="18" t="s">
        <v>3720</v>
      </c>
      <c r="K6381" s="19" t="s">
        <v>3715</v>
      </c>
      <c r="L6381" s="19">
        <v>0.85416666666666674</v>
      </c>
      <c r="M6381" s="20" t="s">
        <v>3730</v>
      </c>
      <c r="N6381" s="19">
        <v>0.6875</v>
      </c>
      <c r="O6381" s="21">
        <v>1.0833333333333335</v>
      </c>
      <c r="P6381" s="13"/>
      <c r="Q6381" s="13"/>
      <c r="R6381" s="22" t="s">
        <v>3659</v>
      </c>
      <c r="S6381" s="22" t="s">
        <v>29</v>
      </c>
      <c r="T6381" s="23" t="s">
        <v>97</v>
      </c>
      <c r="U6381" s="23"/>
      <c r="V6381" s="22" t="s">
        <v>3880</v>
      </c>
      <c r="W6381" s="24" t="s">
        <v>3659</v>
      </c>
      <c r="X6381" s="25" t="s">
        <v>83</v>
      </c>
      <c r="Y6381" s="25" t="s">
        <v>114</v>
      </c>
      <c r="Z6381" s="25" t="s">
        <v>71</v>
      </c>
      <c r="AA6381" s="25"/>
      <c r="AB6381" s="26"/>
      <c r="AC6381" s="31">
        <v>19.942832812500001</v>
      </c>
      <c r="AD6381" s="32"/>
      <c r="AE6381" s="32"/>
      <c r="AF6381" s="32"/>
      <c r="AG6381" s="33"/>
      <c r="AH6381" s="33"/>
      <c r="AI6381" s="33"/>
      <c r="AJ6381" s="27"/>
      <c r="AK6381" s="27"/>
      <c r="AL6381" s="27">
        <v>6.2421066703125003</v>
      </c>
      <c r="AM6381" s="27"/>
      <c r="AN6381" s="27"/>
      <c r="AO6381" s="28" t="s">
        <v>3879</v>
      </c>
      <c r="AP6381" s="51"/>
      <c r="AQ6381" s="51"/>
    </row>
    <row r="6382" spans="1:43" ht="12.65" customHeight="1">
      <c r="A6382" s="13" t="s">
        <v>545</v>
      </c>
      <c r="B6382" s="14" t="s">
        <v>235</v>
      </c>
      <c r="C6382" s="13">
        <v>91</v>
      </c>
      <c r="D6382" s="13" t="s">
        <v>3814</v>
      </c>
      <c r="E6382" s="15" t="s">
        <v>3815</v>
      </c>
      <c r="F6382" s="13">
        <v>50901</v>
      </c>
      <c r="G6382" s="13" t="s">
        <v>3707</v>
      </c>
      <c r="H6382" s="16">
        <v>45886</v>
      </c>
      <c r="I6382" s="17">
        <v>45886</v>
      </c>
      <c r="J6382" s="18" t="s">
        <v>3695</v>
      </c>
      <c r="K6382" s="19">
        <v>0.45833333333333331</v>
      </c>
      <c r="L6382" s="19">
        <v>0.54166666666666663</v>
      </c>
      <c r="M6382" s="20">
        <v>0.29166666666666669</v>
      </c>
      <c r="N6382" s="19">
        <v>0.375</v>
      </c>
      <c r="O6382" s="21">
        <v>8.3333333333333315E-2</v>
      </c>
      <c r="P6382" s="13"/>
      <c r="Q6382" s="13"/>
      <c r="R6382" s="22" t="s">
        <v>184</v>
      </c>
      <c r="S6382" s="22" t="s">
        <v>29</v>
      </c>
      <c r="T6382" s="23" t="s">
        <v>211</v>
      </c>
      <c r="U6382" s="23"/>
      <c r="V6382" s="22" t="s">
        <v>212</v>
      </c>
      <c r="W6382" s="24" t="s">
        <v>184</v>
      </c>
      <c r="X6382" s="25" t="s">
        <v>185</v>
      </c>
      <c r="Y6382" s="25" t="s">
        <v>114</v>
      </c>
      <c r="Z6382" s="25" t="s">
        <v>54</v>
      </c>
      <c r="AA6382" s="25"/>
      <c r="AB6382" s="26"/>
      <c r="AC6382" s="31">
        <v>3.6146249999999993</v>
      </c>
      <c r="AD6382" s="32"/>
      <c r="AE6382" s="32"/>
      <c r="AF6382" s="32"/>
      <c r="AG6382" s="33"/>
      <c r="AH6382" s="33"/>
      <c r="AI6382" s="33"/>
      <c r="AJ6382" s="27"/>
      <c r="AK6382" s="27"/>
      <c r="AL6382" s="27">
        <v>1.1313776249999998</v>
      </c>
      <c r="AM6382" s="27"/>
      <c r="AN6382" s="27"/>
      <c r="AO6382" s="28" t="s">
        <v>3879</v>
      </c>
      <c r="AP6382" s="51"/>
      <c r="AQ6382" s="51"/>
    </row>
    <row r="6383" spans="1:43" ht="12.65" customHeight="1">
      <c r="A6383" s="13" t="s">
        <v>545</v>
      </c>
      <c r="B6383" s="14" t="s">
        <v>235</v>
      </c>
      <c r="C6383" s="13">
        <v>91</v>
      </c>
      <c r="D6383" s="13" t="s">
        <v>3814</v>
      </c>
      <c r="E6383" s="15" t="s">
        <v>3815</v>
      </c>
      <c r="F6383" s="13">
        <v>50901</v>
      </c>
      <c r="G6383" s="13" t="s">
        <v>3707</v>
      </c>
      <c r="H6383" s="16">
        <v>45886</v>
      </c>
      <c r="I6383" s="17">
        <v>45886</v>
      </c>
      <c r="J6383" s="18" t="s">
        <v>3695</v>
      </c>
      <c r="K6383" s="19">
        <v>0.5625</v>
      </c>
      <c r="L6383" s="19">
        <v>0.64583333333333337</v>
      </c>
      <c r="M6383" s="20">
        <v>0.39583333333333331</v>
      </c>
      <c r="N6383" s="19">
        <v>0.47916666666666663</v>
      </c>
      <c r="O6383" s="21">
        <v>8.3333333333333315E-2</v>
      </c>
      <c r="P6383" s="13"/>
      <c r="Q6383" s="13"/>
      <c r="R6383" s="22" t="s">
        <v>197</v>
      </c>
      <c r="S6383" s="22" t="s">
        <v>29</v>
      </c>
      <c r="T6383" s="23" t="s">
        <v>211</v>
      </c>
      <c r="U6383" s="23"/>
      <c r="V6383" s="22" t="s">
        <v>212</v>
      </c>
      <c r="W6383" s="24" t="s">
        <v>197</v>
      </c>
      <c r="X6383" s="25" t="s">
        <v>198</v>
      </c>
      <c r="Y6383" s="25" t="s">
        <v>114</v>
      </c>
      <c r="Z6383" s="25" t="s">
        <v>70</v>
      </c>
      <c r="AA6383" s="25"/>
      <c r="AB6383" s="26"/>
      <c r="AC6383" s="31">
        <v>3.5142187499999995</v>
      </c>
      <c r="AD6383" s="32"/>
      <c r="AE6383" s="32"/>
      <c r="AF6383" s="32"/>
      <c r="AG6383" s="33"/>
      <c r="AH6383" s="33"/>
      <c r="AI6383" s="33"/>
      <c r="AJ6383" s="27"/>
      <c r="AK6383" s="27"/>
      <c r="AL6383" s="27">
        <v>1.0999504687499999</v>
      </c>
      <c r="AM6383" s="27"/>
      <c r="AN6383" s="27"/>
      <c r="AO6383" s="28" t="s">
        <v>3879</v>
      </c>
      <c r="AP6383" s="51"/>
      <c r="AQ6383" s="51"/>
    </row>
    <row r="6384" spans="1:43" ht="12.65" customHeight="1">
      <c r="A6384" s="13" t="s">
        <v>545</v>
      </c>
      <c r="B6384" s="14" t="s">
        <v>235</v>
      </c>
      <c r="C6384" s="13">
        <v>91</v>
      </c>
      <c r="D6384" s="13" t="s">
        <v>3814</v>
      </c>
      <c r="E6384" s="15" t="s">
        <v>3815</v>
      </c>
      <c r="F6384" s="13">
        <v>50901</v>
      </c>
      <c r="G6384" s="13" t="s">
        <v>3707</v>
      </c>
      <c r="H6384" s="16">
        <v>45886</v>
      </c>
      <c r="I6384" s="17">
        <v>45886</v>
      </c>
      <c r="J6384" s="18" t="s">
        <v>3695</v>
      </c>
      <c r="K6384" s="19">
        <v>0.5625</v>
      </c>
      <c r="L6384" s="19">
        <v>0.64583333333333337</v>
      </c>
      <c r="M6384" s="20">
        <v>0.39583333333333331</v>
      </c>
      <c r="N6384" s="19">
        <v>0.47916666666666663</v>
      </c>
      <c r="O6384" s="21">
        <v>8.3333333333333315E-2</v>
      </c>
      <c r="P6384" s="13"/>
      <c r="Q6384" s="13"/>
      <c r="R6384" s="22" t="s">
        <v>192</v>
      </c>
      <c r="S6384" s="22" t="s">
        <v>29</v>
      </c>
      <c r="T6384" s="23" t="s">
        <v>211</v>
      </c>
      <c r="U6384" s="23"/>
      <c r="V6384" s="22" t="s">
        <v>212</v>
      </c>
      <c r="W6384" s="24" t="s">
        <v>192</v>
      </c>
      <c r="X6384" s="25" t="s">
        <v>88</v>
      </c>
      <c r="Y6384" s="25" t="s">
        <v>114</v>
      </c>
      <c r="Z6384" s="25" t="s">
        <v>60</v>
      </c>
      <c r="AA6384" s="25"/>
      <c r="AB6384" s="26"/>
      <c r="AC6384" s="31">
        <v>3.8154374999999994</v>
      </c>
      <c r="AD6384" s="32"/>
      <c r="AE6384" s="32"/>
      <c r="AF6384" s="32"/>
      <c r="AG6384" s="33"/>
      <c r="AH6384" s="33"/>
      <c r="AI6384" s="33"/>
      <c r="AJ6384" s="27"/>
      <c r="AK6384" s="27"/>
      <c r="AL6384" s="27">
        <v>1.1942319374999999</v>
      </c>
      <c r="AM6384" s="27"/>
      <c r="AN6384" s="27"/>
      <c r="AO6384" s="28" t="s">
        <v>3879</v>
      </c>
      <c r="AP6384" s="51"/>
      <c r="AQ6384" s="51"/>
    </row>
    <row r="6385" spans="1:43" ht="12.65" customHeight="1">
      <c r="A6385" s="13" t="s">
        <v>545</v>
      </c>
      <c r="B6385" s="14" t="s">
        <v>235</v>
      </c>
      <c r="C6385" s="13">
        <v>91</v>
      </c>
      <c r="D6385" s="13" t="s">
        <v>3814</v>
      </c>
      <c r="E6385" s="15" t="s">
        <v>3815</v>
      </c>
      <c r="F6385" s="13">
        <v>50901</v>
      </c>
      <c r="G6385" s="13" t="s">
        <v>3707</v>
      </c>
      <c r="H6385" s="16">
        <v>45886</v>
      </c>
      <c r="I6385" s="17">
        <v>45886</v>
      </c>
      <c r="J6385" s="18" t="s">
        <v>3695</v>
      </c>
      <c r="K6385" s="19">
        <v>0.5625</v>
      </c>
      <c r="L6385" s="19">
        <v>0.64583333333333337</v>
      </c>
      <c r="M6385" s="20">
        <v>0.39583333333333331</v>
      </c>
      <c r="N6385" s="19">
        <v>0.47916666666666663</v>
      </c>
      <c r="O6385" s="21">
        <v>8.3333333333333315E-2</v>
      </c>
      <c r="P6385" s="13"/>
      <c r="Q6385" s="13"/>
      <c r="R6385" s="22" t="s">
        <v>188</v>
      </c>
      <c r="S6385" s="22" t="s">
        <v>29</v>
      </c>
      <c r="T6385" s="23" t="s">
        <v>211</v>
      </c>
      <c r="U6385" s="23"/>
      <c r="V6385" s="22" t="s">
        <v>212</v>
      </c>
      <c r="W6385" s="24" t="s">
        <v>188</v>
      </c>
      <c r="X6385" s="25" t="s">
        <v>189</v>
      </c>
      <c r="Y6385" s="25" t="s">
        <v>114</v>
      </c>
      <c r="Z6385" s="25" t="s">
        <v>55</v>
      </c>
      <c r="AA6385" s="25"/>
      <c r="AB6385" s="26"/>
      <c r="AC6385" s="31">
        <v>4.0162499999999994</v>
      </c>
      <c r="AD6385" s="32"/>
      <c r="AE6385" s="32"/>
      <c r="AF6385" s="32"/>
      <c r="AG6385" s="33"/>
      <c r="AH6385" s="33"/>
      <c r="AI6385" s="33"/>
      <c r="AJ6385" s="27"/>
      <c r="AK6385" s="27"/>
      <c r="AL6385" s="27">
        <v>1.2570862499999997</v>
      </c>
      <c r="AM6385" s="27"/>
      <c r="AN6385" s="27"/>
      <c r="AO6385" s="28" t="s">
        <v>3879</v>
      </c>
      <c r="AP6385" s="51"/>
      <c r="AQ6385" s="51"/>
    </row>
    <row r="6386" spans="1:43" ht="12.65" customHeight="1">
      <c r="A6386" s="13" t="s">
        <v>545</v>
      </c>
      <c r="B6386" s="14" t="s">
        <v>235</v>
      </c>
      <c r="C6386" s="13">
        <v>91</v>
      </c>
      <c r="D6386" s="13" t="s">
        <v>3814</v>
      </c>
      <c r="E6386" s="15" t="s">
        <v>3815</v>
      </c>
      <c r="F6386" s="13">
        <v>50901</v>
      </c>
      <c r="G6386" s="13" t="s">
        <v>3707</v>
      </c>
      <c r="H6386" s="16">
        <v>45886</v>
      </c>
      <c r="I6386" s="17">
        <v>45886</v>
      </c>
      <c r="J6386" s="18" t="s">
        <v>3695</v>
      </c>
      <c r="K6386" s="19">
        <v>0.66666666666666663</v>
      </c>
      <c r="L6386" s="19">
        <v>0.75</v>
      </c>
      <c r="M6386" s="20">
        <v>0.5</v>
      </c>
      <c r="N6386" s="19">
        <v>0.58333333333333337</v>
      </c>
      <c r="O6386" s="21">
        <v>8.333333333333337E-2</v>
      </c>
      <c r="P6386" s="13"/>
      <c r="Q6386" s="13"/>
      <c r="R6386" s="22" t="s">
        <v>201</v>
      </c>
      <c r="S6386" s="22" t="s">
        <v>29</v>
      </c>
      <c r="T6386" s="23" t="s">
        <v>211</v>
      </c>
      <c r="U6386" s="23"/>
      <c r="V6386" s="22" t="s">
        <v>212</v>
      </c>
      <c r="W6386" s="24" t="s">
        <v>201</v>
      </c>
      <c r="X6386" s="25" t="s">
        <v>126</v>
      </c>
      <c r="Y6386" s="25" t="s">
        <v>114</v>
      </c>
      <c r="Z6386" s="25" t="s">
        <v>56</v>
      </c>
      <c r="AA6386" s="25"/>
      <c r="AB6386" s="26"/>
      <c r="AC6386" s="31">
        <v>6.52640625</v>
      </c>
      <c r="AD6386" s="32"/>
      <c r="AE6386" s="32"/>
      <c r="AF6386" s="32"/>
      <c r="AG6386" s="33"/>
      <c r="AH6386" s="33"/>
      <c r="AI6386" s="33"/>
      <c r="AJ6386" s="27"/>
      <c r="AK6386" s="27"/>
      <c r="AL6386" s="27">
        <v>2.0427651562500002</v>
      </c>
      <c r="AM6386" s="27"/>
      <c r="AN6386" s="27"/>
      <c r="AO6386" s="28" t="s">
        <v>3879</v>
      </c>
      <c r="AP6386" s="51"/>
      <c r="AQ6386" s="51"/>
    </row>
    <row r="6387" spans="1:43" ht="12.65" customHeight="1">
      <c r="A6387" s="13" t="s">
        <v>545</v>
      </c>
      <c r="B6387" s="14" t="s">
        <v>235</v>
      </c>
      <c r="C6387" s="13">
        <v>91</v>
      </c>
      <c r="D6387" s="13" t="s">
        <v>3814</v>
      </c>
      <c r="E6387" s="15" t="s">
        <v>3815</v>
      </c>
      <c r="F6387" s="13">
        <v>50901</v>
      </c>
      <c r="G6387" s="13" t="s">
        <v>3707</v>
      </c>
      <c r="H6387" s="16">
        <v>45886</v>
      </c>
      <c r="I6387" s="17">
        <v>45886</v>
      </c>
      <c r="J6387" s="18" t="s">
        <v>3695</v>
      </c>
      <c r="K6387" s="19">
        <v>0.66666666666666663</v>
      </c>
      <c r="L6387" s="19">
        <v>0.75</v>
      </c>
      <c r="M6387" s="20">
        <v>0.5</v>
      </c>
      <c r="N6387" s="19">
        <v>0.58333333333333337</v>
      </c>
      <c r="O6387" s="21">
        <v>8.333333333333337E-2</v>
      </c>
      <c r="P6387" s="13"/>
      <c r="Q6387" s="13"/>
      <c r="R6387" s="22" t="s">
        <v>202</v>
      </c>
      <c r="S6387" s="22" t="s">
        <v>29</v>
      </c>
      <c r="T6387" s="23" t="s">
        <v>211</v>
      </c>
      <c r="U6387" s="23"/>
      <c r="V6387" s="22" t="s">
        <v>212</v>
      </c>
      <c r="W6387" s="24" t="s">
        <v>202</v>
      </c>
      <c r="X6387" s="25" t="s">
        <v>146</v>
      </c>
      <c r="Y6387" s="25" t="s">
        <v>114</v>
      </c>
      <c r="Z6387" s="25" t="s">
        <v>203</v>
      </c>
      <c r="AA6387" s="25"/>
      <c r="AB6387" s="26"/>
      <c r="AC6387" s="31">
        <v>7.4587500000000002</v>
      </c>
      <c r="AD6387" s="32"/>
      <c r="AE6387" s="32"/>
      <c r="AF6387" s="32"/>
      <c r="AG6387" s="33"/>
      <c r="AH6387" s="33"/>
      <c r="AI6387" s="33"/>
      <c r="AJ6387" s="27"/>
      <c r="AK6387" s="27"/>
      <c r="AL6387" s="27">
        <v>2.33458875</v>
      </c>
      <c r="AM6387" s="27"/>
      <c r="AN6387" s="27"/>
      <c r="AO6387" s="28" t="s">
        <v>3879</v>
      </c>
      <c r="AP6387" s="51"/>
      <c r="AQ6387" s="51"/>
    </row>
    <row r="6388" spans="1:43" ht="12.65" customHeight="1">
      <c r="A6388" s="13" t="s">
        <v>545</v>
      </c>
      <c r="B6388" s="14" t="s">
        <v>235</v>
      </c>
      <c r="C6388" s="13">
        <v>91</v>
      </c>
      <c r="D6388" s="13" t="s">
        <v>3814</v>
      </c>
      <c r="E6388" s="15" t="s">
        <v>3815</v>
      </c>
      <c r="F6388" s="13">
        <v>50901</v>
      </c>
      <c r="G6388" s="13" t="s">
        <v>3707</v>
      </c>
      <c r="H6388" s="16">
        <v>45887</v>
      </c>
      <c r="I6388" s="17">
        <v>45887</v>
      </c>
      <c r="J6388" s="18" t="s">
        <v>3701</v>
      </c>
      <c r="K6388" s="19">
        <v>0.66666666666666663</v>
      </c>
      <c r="L6388" s="19">
        <v>0.75</v>
      </c>
      <c r="M6388" s="20">
        <v>0.5</v>
      </c>
      <c r="N6388" s="19">
        <v>0.58333333333333337</v>
      </c>
      <c r="O6388" s="21">
        <v>8.333333333333337E-2</v>
      </c>
      <c r="P6388" s="13"/>
      <c r="Q6388" s="13"/>
      <c r="R6388" s="22" t="s">
        <v>204</v>
      </c>
      <c r="S6388" s="22" t="s">
        <v>29</v>
      </c>
      <c r="T6388" s="23" t="s">
        <v>211</v>
      </c>
      <c r="U6388" s="23"/>
      <c r="V6388" s="22" t="s">
        <v>212</v>
      </c>
      <c r="W6388" s="24" t="s">
        <v>204</v>
      </c>
      <c r="X6388" s="25" t="s">
        <v>90</v>
      </c>
      <c r="Y6388" s="25" t="s">
        <v>114</v>
      </c>
      <c r="Z6388" s="25" t="s">
        <v>63</v>
      </c>
      <c r="AA6388" s="25"/>
      <c r="AB6388" s="26"/>
      <c r="AC6388" s="31">
        <v>6.2000859374999999</v>
      </c>
      <c r="AD6388" s="32"/>
      <c r="AE6388" s="32"/>
      <c r="AF6388" s="32"/>
      <c r="AG6388" s="33"/>
      <c r="AH6388" s="33"/>
      <c r="AI6388" s="33"/>
      <c r="AJ6388" s="27"/>
      <c r="AK6388" s="27"/>
      <c r="AL6388" s="27">
        <v>1.9406268984374999</v>
      </c>
      <c r="AM6388" s="27"/>
      <c r="AN6388" s="27"/>
      <c r="AO6388" s="28" t="s">
        <v>3879</v>
      </c>
      <c r="AP6388" s="51"/>
      <c r="AQ6388" s="51"/>
    </row>
    <row r="6389" spans="1:43" ht="12.65" customHeight="1">
      <c r="A6389" s="13" t="s">
        <v>545</v>
      </c>
      <c r="B6389" s="14" t="s">
        <v>235</v>
      </c>
      <c r="C6389" s="13">
        <v>91</v>
      </c>
      <c r="D6389" s="13" t="s">
        <v>3814</v>
      </c>
      <c r="E6389" s="15" t="s">
        <v>3815</v>
      </c>
      <c r="F6389" s="13">
        <v>50901</v>
      </c>
      <c r="G6389" s="13" t="s">
        <v>3707</v>
      </c>
      <c r="H6389" s="16">
        <v>45887</v>
      </c>
      <c r="I6389" s="17">
        <v>45887</v>
      </c>
      <c r="J6389" s="18" t="s">
        <v>3701</v>
      </c>
      <c r="K6389" s="19">
        <v>0.66666666666666663</v>
      </c>
      <c r="L6389" s="19">
        <v>0.75</v>
      </c>
      <c r="M6389" s="20">
        <v>0.5</v>
      </c>
      <c r="N6389" s="19">
        <v>0.58333333333333337</v>
      </c>
      <c r="O6389" s="21">
        <v>8.333333333333337E-2</v>
      </c>
      <c r="P6389" s="13"/>
      <c r="Q6389" s="13"/>
      <c r="R6389" s="22" t="s">
        <v>207</v>
      </c>
      <c r="S6389" s="22" t="s">
        <v>29</v>
      </c>
      <c r="T6389" s="23" t="s">
        <v>211</v>
      </c>
      <c r="U6389" s="23"/>
      <c r="V6389" s="22" t="s">
        <v>212</v>
      </c>
      <c r="W6389" s="24" t="s">
        <v>207</v>
      </c>
      <c r="X6389" s="25" t="s">
        <v>129</v>
      </c>
      <c r="Y6389" s="25" t="s">
        <v>114</v>
      </c>
      <c r="Z6389" s="25" t="s">
        <v>64</v>
      </c>
      <c r="AA6389" s="25"/>
      <c r="AB6389" s="26"/>
      <c r="AC6389" s="31">
        <v>7.0858124999999994</v>
      </c>
      <c r="AD6389" s="32"/>
      <c r="AE6389" s="32"/>
      <c r="AF6389" s="32"/>
      <c r="AG6389" s="33"/>
      <c r="AH6389" s="33"/>
      <c r="AI6389" s="33"/>
      <c r="AJ6389" s="27"/>
      <c r="AK6389" s="27"/>
      <c r="AL6389" s="27">
        <v>2.2178593124999999</v>
      </c>
      <c r="AM6389" s="27"/>
      <c r="AN6389" s="27"/>
      <c r="AO6389" s="28" t="s">
        <v>3879</v>
      </c>
      <c r="AP6389" s="51"/>
      <c r="AQ6389" s="51"/>
    </row>
    <row r="6390" spans="1:43" ht="12.65" customHeight="1">
      <c r="A6390" s="13" t="s">
        <v>545</v>
      </c>
      <c r="B6390" s="14" t="s">
        <v>235</v>
      </c>
      <c r="C6390" s="13">
        <v>91</v>
      </c>
      <c r="D6390" s="13" t="s">
        <v>3814</v>
      </c>
      <c r="E6390" s="15" t="s">
        <v>3815</v>
      </c>
      <c r="F6390" s="13">
        <v>50901</v>
      </c>
      <c r="G6390" s="13" t="s">
        <v>3707</v>
      </c>
      <c r="H6390" s="16">
        <v>45887</v>
      </c>
      <c r="I6390" s="17">
        <v>45887</v>
      </c>
      <c r="J6390" s="18" t="s">
        <v>3701</v>
      </c>
      <c r="K6390" s="19">
        <v>0.78125</v>
      </c>
      <c r="L6390" s="19">
        <v>0.86458333333333337</v>
      </c>
      <c r="M6390" s="20">
        <v>0.61458333333333337</v>
      </c>
      <c r="N6390" s="19">
        <v>0.69791666666666674</v>
      </c>
      <c r="O6390" s="21">
        <v>8.333333333333337E-2</v>
      </c>
      <c r="P6390" s="13"/>
      <c r="Q6390" s="13"/>
      <c r="R6390" s="22" t="s">
        <v>208</v>
      </c>
      <c r="S6390" s="22" t="s">
        <v>29</v>
      </c>
      <c r="T6390" s="23" t="s">
        <v>211</v>
      </c>
      <c r="U6390" s="23"/>
      <c r="V6390" s="22" t="s">
        <v>212</v>
      </c>
      <c r="W6390" s="24" t="s">
        <v>208</v>
      </c>
      <c r="X6390" s="25" t="s">
        <v>127</v>
      </c>
      <c r="Y6390" s="25" t="s">
        <v>114</v>
      </c>
      <c r="Z6390" s="25" t="s">
        <v>62</v>
      </c>
      <c r="AA6390" s="25"/>
      <c r="AB6390" s="26"/>
      <c r="AC6390" s="31">
        <v>10.0972828125</v>
      </c>
      <c r="AD6390" s="32"/>
      <c r="AE6390" s="32"/>
      <c r="AF6390" s="32"/>
      <c r="AG6390" s="33"/>
      <c r="AH6390" s="33"/>
      <c r="AI6390" s="33"/>
      <c r="AJ6390" s="27"/>
      <c r="AK6390" s="27"/>
      <c r="AL6390" s="27">
        <v>3.1604495203125</v>
      </c>
      <c r="AM6390" s="27"/>
      <c r="AN6390" s="27"/>
      <c r="AO6390" s="28" t="s">
        <v>3879</v>
      </c>
      <c r="AP6390" s="51"/>
      <c r="AQ6390" s="51"/>
    </row>
    <row r="6391" spans="1:43" ht="12.65" customHeight="1">
      <c r="A6391" s="13" t="s">
        <v>545</v>
      </c>
      <c r="B6391" s="14" t="s">
        <v>235</v>
      </c>
      <c r="C6391" s="13">
        <v>91</v>
      </c>
      <c r="D6391" s="13" t="s">
        <v>3814</v>
      </c>
      <c r="E6391" s="15" t="s">
        <v>3815</v>
      </c>
      <c r="F6391" s="13">
        <v>50901</v>
      </c>
      <c r="G6391" s="13" t="s">
        <v>3707</v>
      </c>
      <c r="H6391" s="16">
        <v>45891</v>
      </c>
      <c r="I6391" s="17">
        <v>45891</v>
      </c>
      <c r="J6391" s="18" t="s">
        <v>3725</v>
      </c>
      <c r="K6391" s="19" t="s">
        <v>3715</v>
      </c>
      <c r="L6391" s="19">
        <v>0.85416666666666674</v>
      </c>
      <c r="M6391" s="20" t="s">
        <v>3730</v>
      </c>
      <c r="N6391" s="19">
        <v>0.6875</v>
      </c>
      <c r="O6391" s="21">
        <v>1.0833333333333335</v>
      </c>
      <c r="P6391" s="13"/>
      <c r="Q6391" s="13"/>
      <c r="R6391" s="22" t="s">
        <v>139</v>
      </c>
      <c r="S6391" s="22" t="s">
        <v>29</v>
      </c>
      <c r="T6391" s="23" t="s">
        <v>52</v>
      </c>
      <c r="U6391" s="23"/>
      <c r="V6391" s="22" t="s">
        <v>67</v>
      </c>
      <c r="W6391" s="24" t="s">
        <v>139</v>
      </c>
      <c r="X6391" s="25" t="s">
        <v>71</v>
      </c>
      <c r="Y6391" s="25" t="s">
        <v>114</v>
      </c>
      <c r="Z6391" s="25" t="s">
        <v>66</v>
      </c>
      <c r="AA6391" s="25"/>
      <c r="AB6391" s="26"/>
      <c r="AC6391" s="31">
        <v>22.202212500000005</v>
      </c>
      <c r="AD6391" s="32"/>
      <c r="AE6391" s="32"/>
      <c r="AF6391" s="32"/>
      <c r="AG6391" s="33"/>
      <c r="AH6391" s="33"/>
      <c r="AI6391" s="33"/>
      <c r="AJ6391" s="27"/>
      <c r="AK6391" s="27"/>
      <c r="AL6391" s="27">
        <v>6.9492925125000014</v>
      </c>
      <c r="AM6391" s="27"/>
      <c r="AN6391" s="27"/>
      <c r="AO6391" s="28" t="s">
        <v>3879</v>
      </c>
      <c r="AP6391" s="51"/>
      <c r="AQ6391" s="51"/>
    </row>
    <row r="6392" spans="1:43" ht="12.65" customHeight="1">
      <c r="A6392" s="13" t="s">
        <v>545</v>
      </c>
      <c r="B6392" s="14" t="s">
        <v>235</v>
      </c>
      <c r="C6392" s="13">
        <v>91</v>
      </c>
      <c r="D6392" s="13" t="s">
        <v>3814</v>
      </c>
      <c r="E6392" s="15" t="s">
        <v>3815</v>
      </c>
      <c r="F6392" s="13">
        <v>50901</v>
      </c>
      <c r="G6392" s="13" t="s">
        <v>3707</v>
      </c>
      <c r="H6392" s="16">
        <v>45892</v>
      </c>
      <c r="I6392" s="17">
        <v>45892</v>
      </c>
      <c r="J6392" s="18" t="s">
        <v>3720</v>
      </c>
      <c r="K6392" s="19" t="s">
        <v>3716</v>
      </c>
      <c r="L6392" s="19">
        <v>0.64583333333333337</v>
      </c>
      <c r="M6392" s="20" t="s">
        <v>3751</v>
      </c>
      <c r="N6392" s="19">
        <v>0.47916666666666663</v>
      </c>
      <c r="O6392" s="21">
        <v>1.0833333333333333</v>
      </c>
      <c r="P6392" s="13"/>
      <c r="Q6392" s="13"/>
      <c r="R6392" s="22" t="s">
        <v>137</v>
      </c>
      <c r="S6392" s="22" t="s">
        <v>29</v>
      </c>
      <c r="T6392" s="23" t="s">
        <v>52</v>
      </c>
      <c r="U6392" s="23"/>
      <c r="V6392" s="22" t="s">
        <v>67</v>
      </c>
      <c r="W6392" s="24" t="s">
        <v>137</v>
      </c>
      <c r="X6392" s="25" t="s">
        <v>85</v>
      </c>
      <c r="Y6392" s="25" t="s">
        <v>114</v>
      </c>
      <c r="Z6392" s="25" t="s">
        <v>57</v>
      </c>
      <c r="AA6392" s="25"/>
      <c r="AB6392" s="26"/>
      <c r="AC6392" s="31">
        <v>4.0162499999999994</v>
      </c>
      <c r="AD6392" s="32"/>
      <c r="AE6392" s="32"/>
      <c r="AF6392" s="32"/>
      <c r="AG6392" s="33"/>
      <c r="AH6392" s="33"/>
      <c r="AI6392" s="33"/>
      <c r="AJ6392" s="27"/>
      <c r="AK6392" s="27"/>
      <c r="AL6392" s="27">
        <v>1.2570862499999997</v>
      </c>
      <c r="AM6392" s="27"/>
      <c r="AN6392" s="27"/>
      <c r="AO6392" s="28" t="s">
        <v>3879</v>
      </c>
      <c r="AP6392" s="51"/>
      <c r="AQ6392" s="51"/>
    </row>
    <row r="6393" spans="1:43" ht="12.65" customHeight="1">
      <c r="A6393" s="13" t="s">
        <v>545</v>
      </c>
      <c r="B6393" s="14" t="s">
        <v>235</v>
      </c>
      <c r="C6393" s="13">
        <v>91</v>
      </c>
      <c r="D6393" s="13" t="s">
        <v>3814</v>
      </c>
      <c r="E6393" s="15" t="s">
        <v>3815</v>
      </c>
      <c r="F6393" s="13">
        <v>50901</v>
      </c>
      <c r="G6393" s="13" t="s">
        <v>3707</v>
      </c>
      <c r="H6393" s="16">
        <v>45892</v>
      </c>
      <c r="I6393" s="17">
        <v>45892</v>
      </c>
      <c r="J6393" s="18" t="s">
        <v>3720</v>
      </c>
      <c r="K6393" s="19" t="s">
        <v>3716</v>
      </c>
      <c r="L6393" s="19">
        <v>0.64583333333333337</v>
      </c>
      <c r="M6393" s="20" t="s">
        <v>3751</v>
      </c>
      <c r="N6393" s="19">
        <v>0.47916666666666663</v>
      </c>
      <c r="O6393" s="21">
        <v>1.0833333333333333</v>
      </c>
      <c r="P6393" s="13"/>
      <c r="Q6393" s="13"/>
      <c r="R6393" s="22" t="s">
        <v>133</v>
      </c>
      <c r="S6393" s="22" t="s">
        <v>29</v>
      </c>
      <c r="T6393" s="23" t="s">
        <v>52</v>
      </c>
      <c r="U6393" s="23"/>
      <c r="V6393" s="22" t="s">
        <v>67</v>
      </c>
      <c r="W6393" s="24" t="s">
        <v>133</v>
      </c>
      <c r="X6393" s="25" t="s">
        <v>77</v>
      </c>
      <c r="Y6393" s="25" t="s">
        <v>114</v>
      </c>
      <c r="Z6393" s="25" t="s">
        <v>83</v>
      </c>
      <c r="AA6393" s="25"/>
      <c r="AB6393" s="26"/>
      <c r="AC6393" s="31">
        <v>4.0162499999999994</v>
      </c>
      <c r="AD6393" s="32"/>
      <c r="AE6393" s="32"/>
      <c r="AF6393" s="32"/>
      <c r="AG6393" s="33"/>
      <c r="AH6393" s="33"/>
      <c r="AI6393" s="33"/>
      <c r="AJ6393" s="27"/>
      <c r="AK6393" s="27"/>
      <c r="AL6393" s="27">
        <v>1.2570862499999997</v>
      </c>
      <c r="AM6393" s="27"/>
      <c r="AN6393" s="27"/>
      <c r="AO6393" s="28" t="s">
        <v>3879</v>
      </c>
      <c r="AP6393" s="51"/>
      <c r="AQ6393" s="51"/>
    </row>
    <row r="6394" spans="1:43" ht="12.65" customHeight="1">
      <c r="A6394" s="13" t="s">
        <v>545</v>
      </c>
      <c r="B6394" s="14" t="s">
        <v>235</v>
      </c>
      <c r="C6394" s="13">
        <v>91</v>
      </c>
      <c r="D6394" s="13" t="s">
        <v>3814</v>
      </c>
      <c r="E6394" s="15" t="s">
        <v>3815</v>
      </c>
      <c r="F6394" s="13">
        <v>50901</v>
      </c>
      <c r="G6394" s="13" t="s">
        <v>3707</v>
      </c>
      <c r="H6394" s="16">
        <v>45892</v>
      </c>
      <c r="I6394" s="17">
        <v>45892</v>
      </c>
      <c r="J6394" s="18" t="s">
        <v>3720</v>
      </c>
      <c r="K6394" s="19" t="s">
        <v>3716</v>
      </c>
      <c r="L6394" s="19">
        <v>0.64583333333333337</v>
      </c>
      <c r="M6394" s="20" t="s">
        <v>3751</v>
      </c>
      <c r="N6394" s="19">
        <v>0.47916666666666663</v>
      </c>
      <c r="O6394" s="21">
        <v>1.0833333333333333</v>
      </c>
      <c r="P6394" s="13"/>
      <c r="Q6394" s="13"/>
      <c r="R6394" s="22" t="s">
        <v>140</v>
      </c>
      <c r="S6394" s="22" t="s">
        <v>29</v>
      </c>
      <c r="T6394" s="23" t="s">
        <v>52</v>
      </c>
      <c r="U6394" s="23"/>
      <c r="V6394" s="22" t="s">
        <v>67</v>
      </c>
      <c r="W6394" s="24" t="s">
        <v>140</v>
      </c>
      <c r="X6394" s="25" t="s">
        <v>69</v>
      </c>
      <c r="Y6394" s="25" t="s">
        <v>114</v>
      </c>
      <c r="Z6394" s="25" t="s">
        <v>65</v>
      </c>
      <c r="AA6394" s="25"/>
      <c r="AB6394" s="26"/>
      <c r="AC6394" s="31">
        <v>4.0162499999999994</v>
      </c>
      <c r="AD6394" s="32"/>
      <c r="AE6394" s="32"/>
      <c r="AF6394" s="32"/>
      <c r="AG6394" s="33"/>
      <c r="AH6394" s="33"/>
      <c r="AI6394" s="33"/>
      <c r="AJ6394" s="27"/>
      <c r="AK6394" s="27"/>
      <c r="AL6394" s="27">
        <v>1.2570862499999997</v>
      </c>
      <c r="AM6394" s="27"/>
      <c r="AN6394" s="27"/>
      <c r="AO6394" s="28" t="s">
        <v>3879</v>
      </c>
      <c r="AP6394" s="51"/>
      <c r="AQ6394" s="51"/>
    </row>
    <row r="6395" spans="1:43" ht="12.65" customHeight="1">
      <c r="A6395" s="13" t="s">
        <v>545</v>
      </c>
      <c r="B6395" s="14" t="s">
        <v>235</v>
      </c>
      <c r="C6395" s="13">
        <v>91</v>
      </c>
      <c r="D6395" s="13" t="s">
        <v>3814</v>
      </c>
      <c r="E6395" s="15" t="s">
        <v>3815</v>
      </c>
      <c r="F6395" s="13">
        <v>50901</v>
      </c>
      <c r="G6395" s="13" t="s">
        <v>3707</v>
      </c>
      <c r="H6395" s="16">
        <v>45892</v>
      </c>
      <c r="I6395" s="17">
        <v>45892</v>
      </c>
      <c r="J6395" s="18" t="s">
        <v>3720</v>
      </c>
      <c r="K6395" s="19" t="s">
        <v>3716</v>
      </c>
      <c r="L6395" s="19">
        <v>0.64583333333333337</v>
      </c>
      <c r="M6395" s="20" t="s">
        <v>3751</v>
      </c>
      <c r="N6395" s="19">
        <v>0.47916666666666663</v>
      </c>
      <c r="O6395" s="21">
        <v>1.0833333333333333</v>
      </c>
      <c r="P6395" s="13"/>
      <c r="Q6395" s="13"/>
      <c r="R6395" s="22" t="s">
        <v>131</v>
      </c>
      <c r="S6395" s="22" t="s">
        <v>29</v>
      </c>
      <c r="T6395" s="23" t="s">
        <v>52</v>
      </c>
      <c r="U6395" s="23"/>
      <c r="V6395" s="22" t="s">
        <v>67</v>
      </c>
      <c r="W6395" s="24" t="s">
        <v>131</v>
      </c>
      <c r="X6395" s="25" t="s">
        <v>73</v>
      </c>
      <c r="Y6395" s="25" t="s">
        <v>114</v>
      </c>
      <c r="Z6395" s="25" t="s">
        <v>56</v>
      </c>
      <c r="AA6395" s="25"/>
      <c r="AB6395" s="26"/>
      <c r="AC6395" s="31">
        <v>4.0162499999999994</v>
      </c>
      <c r="AD6395" s="32"/>
      <c r="AE6395" s="32"/>
      <c r="AF6395" s="32"/>
      <c r="AG6395" s="33"/>
      <c r="AH6395" s="33"/>
      <c r="AI6395" s="33"/>
      <c r="AJ6395" s="27"/>
      <c r="AK6395" s="27"/>
      <c r="AL6395" s="27">
        <v>1.2570862499999997</v>
      </c>
      <c r="AM6395" s="27"/>
      <c r="AN6395" s="27"/>
      <c r="AO6395" s="28" t="s">
        <v>3879</v>
      </c>
      <c r="AP6395" s="51"/>
      <c r="AQ6395" s="51"/>
    </row>
    <row r="6396" spans="1:43" ht="12.65" customHeight="1">
      <c r="A6396" s="13" t="s">
        <v>545</v>
      </c>
      <c r="B6396" s="14" t="s">
        <v>235</v>
      </c>
      <c r="C6396" s="13">
        <v>91</v>
      </c>
      <c r="D6396" s="13" t="s">
        <v>3814</v>
      </c>
      <c r="E6396" s="15" t="s">
        <v>3815</v>
      </c>
      <c r="F6396" s="13">
        <v>50901</v>
      </c>
      <c r="G6396" s="13" t="s">
        <v>3707</v>
      </c>
      <c r="H6396" s="16">
        <v>45892</v>
      </c>
      <c r="I6396" s="17">
        <v>45892</v>
      </c>
      <c r="J6396" s="18" t="s">
        <v>3720</v>
      </c>
      <c r="K6396" s="19" t="s">
        <v>3716</v>
      </c>
      <c r="L6396" s="19">
        <v>0.64583333333333337</v>
      </c>
      <c r="M6396" s="20" t="s">
        <v>3751</v>
      </c>
      <c r="N6396" s="19">
        <v>0.47916666666666663</v>
      </c>
      <c r="O6396" s="21">
        <v>1.0833333333333333</v>
      </c>
      <c r="P6396" s="13"/>
      <c r="Q6396" s="13"/>
      <c r="R6396" s="22" t="s">
        <v>141</v>
      </c>
      <c r="S6396" s="22" t="s">
        <v>29</v>
      </c>
      <c r="T6396" s="23" t="s">
        <v>52</v>
      </c>
      <c r="U6396" s="23"/>
      <c r="V6396" s="22" t="s">
        <v>67</v>
      </c>
      <c r="W6396" s="24" t="s">
        <v>141</v>
      </c>
      <c r="X6396" s="25" t="s">
        <v>54</v>
      </c>
      <c r="Y6396" s="25" t="s">
        <v>114</v>
      </c>
      <c r="Z6396" s="25" t="s">
        <v>74</v>
      </c>
      <c r="AA6396" s="25"/>
      <c r="AB6396" s="26"/>
      <c r="AC6396" s="31">
        <v>4.1501250000000001</v>
      </c>
      <c r="AD6396" s="32"/>
      <c r="AE6396" s="32"/>
      <c r="AF6396" s="32"/>
      <c r="AG6396" s="33"/>
      <c r="AH6396" s="33"/>
      <c r="AI6396" s="33"/>
      <c r="AJ6396" s="27"/>
      <c r="AK6396" s="27"/>
      <c r="AL6396" s="27">
        <v>1.2989891250000001</v>
      </c>
      <c r="AM6396" s="27"/>
      <c r="AN6396" s="27"/>
      <c r="AO6396" s="28" t="s">
        <v>3879</v>
      </c>
      <c r="AP6396" s="51"/>
      <c r="AQ6396" s="51"/>
    </row>
    <row r="6397" spans="1:43" ht="12.65" customHeight="1">
      <c r="A6397" s="13" t="s">
        <v>545</v>
      </c>
      <c r="B6397" s="14" t="s">
        <v>235</v>
      </c>
      <c r="C6397" s="13">
        <v>91</v>
      </c>
      <c r="D6397" s="13" t="s">
        <v>3814</v>
      </c>
      <c r="E6397" s="15" t="s">
        <v>3815</v>
      </c>
      <c r="F6397" s="13">
        <v>50901</v>
      </c>
      <c r="G6397" s="13" t="s">
        <v>3707</v>
      </c>
      <c r="H6397" s="16">
        <v>45892</v>
      </c>
      <c r="I6397" s="17">
        <v>45892</v>
      </c>
      <c r="J6397" s="18" t="s">
        <v>3720</v>
      </c>
      <c r="K6397" s="19" t="s">
        <v>3717</v>
      </c>
      <c r="L6397" s="19">
        <v>0.77083333333333337</v>
      </c>
      <c r="M6397" s="20" t="s">
        <v>3752</v>
      </c>
      <c r="N6397" s="19">
        <v>0.60416666666666674</v>
      </c>
      <c r="O6397" s="21">
        <v>1.0833333333333335</v>
      </c>
      <c r="P6397" s="13"/>
      <c r="Q6397" s="13"/>
      <c r="R6397" s="22" t="s">
        <v>144</v>
      </c>
      <c r="S6397" s="22" t="s">
        <v>29</v>
      </c>
      <c r="T6397" s="23" t="s">
        <v>52</v>
      </c>
      <c r="U6397" s="23"/>
      <c r="V6397" s="22" t="s">
        <v>67</v>
      </c>
      <c r="W6397" s="24" t="s">
        <v>144</v>
      </c>
      <c r="X6397" s="25" t="s">
        <v>84</v>
      </c>
      <c r="Y6397" s="25" t="s">
        <v>114</v>
      </c>
      <c r="Z6397" s="25" t="s">
        <v>62</v>
      </c>
      <c r="AA6397" s="25"/>
      <c r="AB6397" s="26"/>
      <c r="AC6397" s="31">
        <v>15.414750000000002</v>
      </c>
      <c r="AD6397" s="32"/>
      <c r="AE6397" s="32"/>
      <c r="AF6397" s="32"/>
      <c r="AG6397" s="33"/>
      <c r="AH6397" s="33"/>
      <c r="AI6397" s="33"/>
      <c r="AJ6397" s="27"/>
      <c r="AK6397" s="27"/>
      <c r="AL6397" s="27">
        <v>4.8248167500000001</v>
      </c>
      <c r="AM6397" s="27"/>
      <c r="AN6397" s="27"/>
      <c r="AO6397" s="28" t="s">
        <v>3879</v>
      </c>
      <c r="AP6397" s="51"/>
      <c r="AQ6397" s="51"/>
    </row>
    <row r="6398" spans="1:43" ht="12.65" customHeight="1">
      <c r="A6398" s="13" t="s">
        <v>545</v>
      </c>
      <c r="B6398" s="14" t="s">
        <v>235</v>
      </c>
      <c r="C6398" s="13">
        <v>91</v>
      </c>
      <c r="D6398" s="13" t="s">
        <v>3814</v>
      </c>
      <c r="E6398" s="15" t="s">
        <v>3815</v>
      </c>
      <c r="F6398" s="13">
        <v>50901</v>
      </c>
      <c r="G6398" s="13" t="s">
        <v>3707</v>
      </c>
      <c r="H6398" s="16">
        <v>45893</v>
      </c>
      <c r="I6398" s="17">
        <v>45893</v>
      </c>
      <c r="J6398" s="18" t="s">
        <v>3695</v>
      </c>
      <c r="K6398" s="19" t="s">
        <v>3716</v>
      </c>
      <c r="L6398" s="19">
        <v>0.64583333333333337</v>
      </c>
      <c r="M6398" s="20" t="s">
        <v>3751</v>
      </c>
      <c r="N6398" s="19">
        <v>0.47916666666666663</v>
      </c>
      <c r="O6398" s="21">
        <v>1.0833333333333333</v>
      </c>
      <c r="P6398" s="13"/>
      <c r="Q6398" s="13"/>
      <c r="R6398" s="22" t="s">
        <v>156</v>
      </c>
      <c r="S6398" s="22" t="s">
        <v>29</v>
      </c>
      <c r="T6398" s="23" t="s">
        <v>52</v>
      </c>
      <c r="U6398" s="23"/>
      <c r="V6398" s="22" t="s">
        <v>67</v>
      </c>
      <c r="W6398" s="24" t="s">
        <v>156</v>
      </c>
      <c r="X6398" s="25" t="s">
        <v>63</v>
      </c>
      <c r="Y6398" s="25" t="s">
        <v>114</v>
      </c>
      <c r="Z6398" s="25" t="s">
        <v>60</v>
      </c>
      <c r="AA6398" s="25"/>
      <c r="AB6398" s="26"/>
      <c r="AC6398" s="31">
        <v>4.4178749999999996</v>
      </c>
      <c r="AD6398" s="32"/>
      <c r="AE6398" s="32"/>
      <c r="AF6398" s="32"/>
      <c r="AG6398" s="33"/>
      <c r="AH6398" s="33"/>
      <c r="AI6398" s="33"/>
      <c r="AJ6398" s="27"/>
      <c r="AK6398" s="27"/>
      <c r="AL6398" s="27">
        <v>1.3827948749999999</v>
      </c>
      <c r="AM6398" s="27"/>
      <c r="AN6398" s="27"/>
      <c r="AO6398" s="28" t="s">
        <v>3879</v>
      </c>
      <c r="AP6398" s="51"/>
      <c r="AQ6398" s="51"/>
    </row>
    <row r="6399" spans="1:43" ht="12.65" customHeight="1">
      <c r="A6399" s="13" t="s">
        <v>545</v>
      </c>
      <c r="B6399" s="14" t="s">
        <v>235</v>
      </c>
      <c r="C6399" s="13">
        <v>91</v>
      </c>
      <c r="D6399" s="13" t="s">
        <v>3814</v>
      </c>
      <c r="E6399" s="15" t="s">
        <v>3815</v>
      </c>
      <c r="F6399" s="13">
        <v>50901</v>
      </c>
      <c r="G6399" s="13" t="s">
        <v>3707</v>
      </c>
      <c r="H6399" s="16">
        <v>45893</v>
      </c>
      <c r="I6399" s="17">
        <v>45893</v>
      </c>
      <c r="J6399" s="18" t="s">
        <v>3695</v>
      </c>
      <c r="K6399" s="19" t="s">
        <v>3711</v>
      </c>
      <c r="L6399" s="19">
        <v>0.72916666666666674</v>
      </c>
      <c r="M6399" s="20" t="s">
        <v>3750</v>
      </c>
      <c r="N6399" s="19">
        <v>0.5625</v>
      </c>
      <c r="O6399" s="21">
        <v>1.0833333333333333</v>
      </c>
      <c r="P6399" s="13"/>
      <c r="Q6399" s="13"/>
      <c r="R6399" s="22" t="s">
        <v>157</v>
      </c>
      <c r="S6399" s="22" t="s">
        <v>29</v>
      </c>
      <c r="T6399" s="23" t="s">
        <v>52</v>
      </c>
      <c r="U6399" s="23"/>
      <c r="V6399" s="22" t="s">
        <v>67</v>
      </c>
      <c r="W6399" s="24" t="s">
        <v>157</v>
      </c>
      <c r="X6399" s="25" t="s">
        <v>70</v>
      </c>
      <c r="Y6399" s="25" t="s">
        <v>114</v>
      </c>
      <c r="Z6399" s="25" t="s">
        <v>58</v>
      </c>
      <c r="AA6399" s="25"/>
      <c r="AB6399" s="26"/>
      <c r="AC6399" s="31">
        <v>8.7018750000000011</v>
      </c>
      <c r="AD6399" s="32"/>
      <c r="AE6399" s="32"/>
      <c r="AF6399" s="32"/>
      <c r="AG6399" s="33"/>
      <c r="AH6399" s="33"/>
      <c r="AI6399" s="33"/>
      <c r="AJ6399" s="27"/>
      <c r="AK6399" s="27"/>
      <c r="AL6399" s="27">
        <v>2.7236868750000003</v>
      </c>
      <c r="AM6399" s="27"/>
      <c r="AN6399" s="27"/>
      <c r="AO6399" s="28" t="s">
        <v>3879</v>
      </c>
      <c r="AP6399" s="51"/>
      <c r="AQ6399" s="51"/>
    </row>
    <row r="6400" spans="1:43" ht="12.65" customHeight="1">
      <c r="A6400" s="13" t="s">
        <v>545</v>
      </c>
      <c r="B6400" s="14" t="s">
        <v>235</v>
      </c>
      <c r="C6400" s="13">
        <v>91</v>
      </c>
      <c r="D6400" s="13" t="s">
        <v>3814</v>
      </c>
      <c r="E6400" s="15" t="s">
        <v>3815</v>
      </c>
      <c r="F6400" s="13">
        <v>50901</v>
      </c>
      <c r="G6400" s="13" t="s">
        <v>3707</v>
      </c>
      <c r="H6400" s="16">
        <v>45895</v>
      </c>
      <c r="I6400" s="17">
        <v>45895</v>
      </c>
      <c r="J6400" s="18" t="s">
        <v>3785</v>
      </c>
      <c r="K6400" s="19">
        <v>0.78125</v>
      </c>
      <c r="L6400" s="19">
        <v>0.86458333333333337</v>
      </c>
      <c r="M6400" s="20">
        <v>0.61458333333333337</v>
      </c>
      <c r="N6400" s="19">
        <v>0.69791666666666674</v>
      </c>
      <c r="O6400" s="21">
        <v>8.333333333333337E-2</v>
      </c>
      <c r="P6400" s="13"/>
      <c r="Q6400" s="13"/>
      <c r="R6400" s="22" t="s">
        <v>209</v>
      </c>
      <c r="S6400" s="22" t="s">
        <v>29</v>
      </c>
      <c r="T6400" s="23" t="s">
        <v>211</v>
      </c>
      <c r="U6400" s="23"/>
      <c r="V6400" s="22" t="s">
        <v>212</v>
      </c>
      <c r="W6400" s="24" t="s">
        <v>209</v>
      </c>
      <c r="X6400" s="25" t="s">
        <v>117</v>
      </c>
      <c r="Y6400" s="25" t="s">
        <v>114</v>
      </c>
      <c r="Z6400" s="25" t="s">
        <v>83</v>
      </c>
      <c r="AA6400" s="25"/>
      <c r="AB6400" s="26"/>
      <c r="AC6400" s="31">
        <v>6.2000859374999999</v>
      </c>
      <c r="AD6400" s="32"/>
      <c r="AE6400" s="32"/>
      <c r="AF6400" s="32"/>
      <c r="AG6400" s="33"/>
      <c r="AH6400" s="33"/>
      <c r="AI6400" s="33"/>
      <c r="AJ6400" s="27"/>
      <c r="AK6400" s="27"/>
      <c r="AL6400" s="27">
        <v>1.9406268984374999</v>
      </c>
      <c r="AM6400" s="27"/>
      <c r="AN6400" s="27"/>
      <c r="AO6400" s="28" t="s">
        <v>3879</v>
      </c>
      <c r="AP6400" s="51"/>
      <c r="AQ6400" s="51"/>
    </row>
    <row r="6401" spans="1:43" ht="12.65" customHeight="1">
      <c r="A6401" s="13" t="s">
        <v>545</v>
      </c>
      <c r="B6401" s="14" t="s">
        <v>235</v>
      </c>
      <c r="C6401" s="13">
        <v>91</v>
      </c>
      <c r="D6401" s="13" t="s">
        <v>3814</v>
      </c>
      <c r="E6401" s="15" t="s">
        <v>3815</v>
      </c>
      <c r="F6401" s="13">
        <v>50901</v>
      </c>
      <c r="G6401" s="13" t="s">
        <v>3707</v>
      </c>
      <c r="H6401" s="16">
        <v>45896</v>
      </c>
      <c r="I6401" s="17">
        <v>45896</v>
      </c>
      <c r="J6401" s="18" t="s">
        <v>3775</v>
      </c>
      <c r="K6401" s="19">
        <v>0.78125</v>
      </c>
      <c r="L6401" s="19">
        <v>0.86458333333333337</v>
      </c>
      <c r="M6401" s="20">
        <v>0.61458333333333337</v>
      </c>
      <c r="N6401" s="19">
        <v>0.69791666666666674</v>
      </c>
      <c r="O6401" s="21">
        <v>8.333333333333337E-2</v>
      </c>
      <c r="P6401" s="13"/>
      <c r="Q6401" s="13"/>
      <c r="R6401" s="22" t="s">
        <v>3778</v>
      </c>
      <c r="S6401" s="22" t="s">
        <v>29</v>
      </c>
      <c r="T6401" s="23" t="s">
        <v>211</v>
      </c>
      <c r="U6401" s="23"/>
      <c r="V6401" s="22" t="s">
        <v>212</v>
      </c>
      <c r="W6401" s="24" t="s">
        <v>210</v>
      </c>
      <c r="X6401" s="25" t="s">
        <v>130</v>
      </c>
      <c r="Y6401" s="25" t="s">
        <v>114</v>
      </c>
      <c r="Z6401" s="25" t="s">
        <v>71</v>
      </c>
      <c r="AA6401" s="25"/>
      <c r="AB6401" s="26"/>
      <c r="AC6401" s="31">
        <v>7.0858124999999994</v>
      </c>
      <c r="AD6401" s="32"/>
      <c r="AE6401" s="32"/>
      <c r="AF6401" s="32"/>
      <c r="AG6401" s="33"/>
      <c r="AH6401" s="33"/>
      <c r="AI6401" s="33"/>
      <c r="AJ6401" s="27"/>
      <c r="AK6401" s="27"/>
      <c r="AL6401" s="27">
        <v>2.2178593124999999</v>
      </c>
      <c r="AM6401" s="27"/>
      <c r="AN6401" s="27"/>
      <c r="AO6401" s="28" t="s">
        <v>3879</v>
      </c>
      <c r="AP6401" s="51"/>
      <c r="AQ6401" s="51"/>
    </row>
    <row r="6402" spans="1:43" ht="12.65" customHeight="1">
      <c r="A6402" s="13" t="s">
        <v>545</v>
      </c>
      <c r="B6402" s="14" t="s">
        <v>235</v>
      </c>
      <c r="C6402" s="13">
        <v>91</v>
      </c>
      <c r="D6402" s="13" t="s">
        <v>3814</v>
      </c>
      <c r="E6402" s="15" t="s">
        <v>3815</v>
      </c>
      <c r="F6402" s="13">
        <v>50901</v>
      </c>
      <c r="G6402" s="13" t="s">
        <v>3707</v>
      </c>
      <c r="H6402" s="16">
        <v>45898</v>
      </c>
      <c r="I6402" s="17">
        <v>45898</v>
      </c>
      <c r="J6402" s="18" t="s">
        <v>3725</v>
      </c>
      <c r="K6402" s="19" t="s">
        <v>3715</v>
      </c>
      <c r="L6402" s="19">
        <v>0.85416666666666674</v>
      </c>
      <c r="M6402" s="20" t="s">
        <v>3730</v>
      </c>
      <c r="N6402" s="19">
        <v>0.6875</v>
      </c>
      <c r="O6402" s="21">
        <v>1.0833333333333335</v>
      </c>
      <c r="P6402" s="13"/>
      <c r="Q6402" s="13"/>
      <c r="R6402" s="22" t="s">
        <v>158</v>
      </c>
      <c r="S6402" s="22" t="s">
        <v>29</v>
      </c>
      <c r="T6402" s="23" t="s">
        <v>52</v>
      </c>
      <c r="U6402" s="23"/>
      <c r="V6402" s="22" t="s">
        <v>68</v>
      </c>
      <c r="W6402" s="24" t="s">
        <v>158</v>
      </c>
      <c r="X6402" s="25" t="s">
        <v>58</v>
      </c>
      <c r="Y6402" s="25" t="s">
        <v>114</v>
      </c>
      <c r="Z6402" s="25" t="s">
        <v>84</v>
      </c>
      <c r="AA6402" s="25"/>
      <c r="AB6402" s="26"/>
      <c r="AC6402" s="31">
        <v>9.447750000000001</v>
      </c>
      <c r="AD6402" s="32"/>
      <c r="AE6402" s="32"/>
      <c r="AF6402" s="32"/>
      <c r="AG6402" s="33"/>
      <c r="AH6402" s="33"/>
      <c r="AI6402" s="33"/>
      <c r="AJ6402" s="27"/>
      <c r="AK6402" s="27"/>
      <c r="AL6402" s="27">
        <v>2.9571457500000005</v>
      </c>
      <c r="AM6402" s="27"/>
      <c r="AN6402" s="27"/>
      <c r="AO6402" s="28" t="s">
        <v>3879</v>
      </c>
      <c r="AP6402" s="51"/>
      <c r="AQ6402" s="51"/>
    </row>
    <row r="6403" spans="1:43" ht="12.65" customHeight="1">
      <c r="A6403" s="13" t="s">
        <v>545</v>
      </c>
      <c r="B6403" s="14" t="s">
        <v>235</v>
      </c>
      <c r="C6403" s="13">
        <v>91</v>
      </c>
      <c r="D6403" s="13" t="s">
        <v>3814</v>
      </c>
      <c r="E6403" s="15" t="s">
        <v>3815</v>
      </c>
      <c r="F6403" s="13">
        <v>50901</v>
      </c>
      <c r="G6403" s="13" t="s">
        <v>3707</v>
      </c>
      <c r="H6403" s="16">
        <v>45899</v>
      </c>
      <c r="I6403" s="17">
        <v>45899</v>
      </c>
      <c r="J6403" s="18" t="s">
        <v>3720</v>
      </c>
      <c r="K6403" s="19" t="s">
        <v>3716</v>
      </c>
      <c r="L6403" s="19">
        <v>0.64583333333333337</v>
      </c>
      <c r="M6403" s="20" t="s">
        <v>3751</v>
      </c>
      <c r="N6403" s="19">
        <v>0.47916666666666663</v>
      </c>
      <c r="O6403" s="21">
        <v>1.0833333333333333</v>
      </c>
      <c r="P6403" s="13"/>
      <c r="Q6403" s="13"/>
      <c r="R6403" s="22" t="s">
        <v>135</v>
      </c>
      <c r="S6403" s="22" t="s">
        <v>29</v>
      </c>
      <c r="T6403" s="23" t="s">
        <v>52</v>
      </c>
      <c r="U6403" s="23"/>
      <c r="V6403" s="22" t="s">
        <v>68</v>
      </c>
      <c r="W6403" s="24" t="s">
        <v>135</v>
      </c>
      <c r="X6403" s="25" t="s">
        <v>74</v>
      </c>
      <c r="Y6403" s="25" t="s">
        <v>114</v>
      </c>
      <c r="Z6403" s="25" t="s">
        <v>69</v>
      </c>
      <c r="AA6403" s="25"/>
      <c r="AB6403" s="26"/>
      <c r="AC6403" s="31">
        <v>4.0162499999999994</v>
      </c>
      <c r="AD6403" s="32"/>
      <c r="AE6403" s="32"/>
      <c r="AF6403" s="32"/>
      <c r="AG6403" s="33"/>
      <c r="AH6403" s="33"/>
      <c r="AI6403" s="33"/>
      <c r="AJ6403" s="27"/>
      <c r="AK6403" s="27"/>
      <c r="AL6403" s="27">
        <v>1.2570862499999997</v>
      </c>
      <c r="AM6403" s="27"/>
      <c r="AN6403" s="27"/>
      <c r="AO6403" s="28" t="s">
        <v>3879</v>
      </c>
      <c r="AP6403" s="51"/>
      <c r="AQ6403" s="51"/>
    </row>
    <row r="6404" spans="1:43" ht="12.65" customHeight="1">
      <c r="A6404" s="13" t="s">
        <v>545</v>
      </c>
      <c r="B6404" s="14" t="s">
        <v>235</v>
      </c>
      <c r="C6404" s="13">
        <v>91</v>
      </c>
      <c r="D6404" s="13" t="s">
        <v>3814</v>
      </c>
      <c r="E6404" s="15" t="s">
        <v>3815</v>
      </c>
      <c r="F6404" s="13">
        <v>50901</v>
      </c>
      <c r="G6404" s="13" t="s">
        <v>3707</v>
      </c>
      <c r="H6404" s="16">
        <v>45899</v>
      </c>
      <c r="I6404" s="17">
        <v>45899</v>
      </c>
      <c r="J6404" s="18" t="s">
        <v>3720</v>
      </c>
      <c r="K6404" s="19" t="s">
        <v>3716</v>
      </c>
      <c r="L6404" s="19">
        <v>0.64583333333333337</v>
      </c>
      <c r="M6404" s="20" t="s">
        <v>3751</v>
      </c>
      <c r="N6404" s="19">
        <v>0.47916666666666663</v>
      </c>
      <c r="O6404" s="21">
        <v>1.0833333333333333</v>
      </c>
      <c r="P6404" s="13"/>
      <c r="Q6404" s="13"/>
      <c r="R6404" s="22" t="s">
        <v>143</v>
      </c>
      <c r="S6404" s="22" t="s">
        <v>29</v>
      </c>
      <c r="T6404" s="23" t="s">
        <v>52</v>
      </c>
      <c r="U6404" s="23"/>
      <c r="V6404" s="22" t="s">
        <v>68</v>
      </c>
      <c r="W6404" s="24" t="s">
        <v>143</v>
      </c>
      <c r="X6404" s="25" t="s">
        <v>83</v>
      </c>
      <c r="Y6404" s="25" t="s">
        <v>114</v>
      </c>
      <c r="Z6404" s="25" t="s">
        <v>70</v>
      </c>
      <c r="AA6404" s="25"/>
      <c r="AB6404" s="26"/>
      <c r="AC6404" s="31">
        <v>4.0162499999999994</v>
      </c>
      <c r="AD6404" s="32"/>
      <c r="AE6404" s="32"/>
      <c r="AF6404" s="32"/>
      <c r="AG6404" s="33"/>
      <c r="AH6404" s="33"/>
      <c r="AI6404" s="33"/>
      <c r="AJ6404" s="27"/>
      <c r="AK6404" s="27"/>
      <c r="AL6404" s="27">
        <v>1.2570862499999997</v>
      </c>
      <c r="AM6404" s="27"/>
      <c r="AN6404" s="27"/>
      <c r="AO6404" s="28" t="s">
        <v>3879</v>
      </c>
      <c r="AP6404" s="51"/>
      <c r="AQ6404" s="51"/>
    </row>
    <row r="6405" spans="1:43" ht="12.65" customHeight="1">
      <c r="A6405" s="13" t="s">
        <v>545</v>
      </c>
      <c r="B6405" s="14" t="s">
        <v>235</v>
      </c>
      <c r="C6405" s="13">
        <v>91</v>
      </c>
      <c r="D6405" s="13" t="s">
        <v>3814</v>
      </c>
      <c r="E6405" s="15" t="s">
        <v>3815</v>
      </c>
      <c r="F6405" s="13">
        <v>50901</v>
      </c>
      <c r="G6405" s="13" t="s">
        <v>3707</v>
      </c>
      <c r="H6405" s="16">
        <v>45899</v>
      </c>
      <c r="I6405" s="17">
        <v>45899</v>
      </c>
      <c r="J6405" s="18" t="s">
        <v>3720</v>
      </c>
      <c r="K6405" s="19" t="s">
        <v>3716</v>
      </c>
      <c r="L6405" s="19">
        <v>0.64583333333333337</v>
      </c>
      <c r="M6405" s="20" t="s">
        <v>3751</v>
      </c>
      <c r="N6405" s="19">
        <v>0.47916666666666663</v>
      </c>
      <c r="O6405" s="21">
        <v>1.0833333333333333</v>
      </c>
      <c r="P6405" s="13"/>
      <c r="Q6405" s="13"/>
      <c r="R6405" s="22" t="s">
        <v>134</v>
      </c>
      <c r="S6405" s="22" t="s">
        <v>29</v>
      </c>
      <c r="T6405" s="23" t="s">
        <v>52</v>
      </c>
      <c r="U6405" s="23"/>
      <c r="V6405" s="22" t="s">
        <v>68</v>
      </c>
      <c r="W6405" s="24" t="s">
        <v>134</v>
      </c>
      <c r="X6405" s="25" t="s">
        <v>65</v>
      </c>
      <c r="Y6405" s="25" t="s">
        <v>114</v>
      </c>
      <c r="Z6405" s="25" t="s">
        <v>54</v>
      </c>
      <c r="AA6405" s="25"/>
      <c r="AB6405" s="26"/>
      <c r="AC6405" s="31">
        <v>4.1501250000000001</v>
      </c>
      <c r="AD6405" s="32"/>
      <c r="AE6405" s="32"/>
      <c r="AF6405" s="32"/>
      <c r="AG6405" s="33"/>
      <c r="AH6405" s="33"/>
      <c r="AI6405" s="33"/>
      <c r="AJ6405" s="27"/>
      <c r="AK6405" s="27"/>
      <c r="AL6405" s="27">
        <v>1.2989891250000001</v>
      </c>
      <c r="AM6405" s="27"/>
      <c r="AN6405" s="27"/>
      <c r="AO6405" s="28" t="s">
        <v>3879</v>
      </c>
      <c r="AP6405" s="51"/>
      <c r="AQ6405" s="51"/>
    </row>
    <row r="6406" spans="1:43" ht="12.65" customHeight="1">
      <c r="A6406" s="13" t="s">
        <v>545</v>
      </c>
      <c r="B6406" s="14" t="s">
        <v>235</v>
      </c>
      <c r="C6406" s="13">
        <v>91</v>
      </c>
      <c r="D6406" s="13" t="s">
        <v>3814</v>
      </c>
      <c r="E6406" s="15" t="s">
        <v>3815</v>
      </c>
      <c r="F6406" s="13">
        <v>50901</v>
      </c>
      <c r="G6406" s="13" t="s">
        <v>3707</v>
      </c>
      <c r="H6406" s="16">
        <v>45899</v>
      </c>
      <c r="I6406" s="17">
        <v>45899</v>
      </c>
      <c r="J6406" s="18" t="s">
        <v>3720</v>
      </c>
      <c r="K6406" s="19" t="s">
        <v>3716</v>
      </c>
      <c r="L6406" s="19">
        <v>0.64583333333333337</v>
      </c>
      <c r="M6406" s="20" t="s">
        <v>3751</v>
      </c>
      <c r="N6406" s="19">
        <v>0.47916666666666663</v>
      </c>
      <c r="O6406" s="21">
        <v>1.0833333333333333</v>
      </c>
      <c r="P6406" s="13"/>
      <c r="Q6406" s="13"/>
      <c r="R6406" s="22" t="s">
        <v>136</v>
      </c>
      <c r="S6406" s="22" t="s">
        <v>29</v>
      </c>
      <c r="T6406" s="23" t="s">
        <v>52</v>
      </c>
      <c r="U6406" s="23"/>
      <c r="V6406" s="22" t="s">
        <v>68</v>
      </c>
      <c r="W6406" s="24" t="s">
        <v>136</v>
      </c>
      <c r="X6406" s="25" t="s">
        <v>66</v>
      </c>
      <c r="Y6406" s="25" t="s">
        <v>114</v>
      </c>
      <c r="Z6406" s="25" t="s">
        <v>85</v>
      </c>
      <c r="AA6406" s="25"/>
      <c r="AB6406" s="26"/>
      <c r="AC6406" s="31">
        <v>4.1501250000000001</v>
      </c>
      <c r="AD6406" s="32"/>
      <c r="AE6406" s="32"/>
      <c r="AF6406" s="32"/>
      <c r="AG6406" s="33"/>
      <c r="AH6406" s="33"/>
      <c r="AI6406" s="33"/>
      <c r="AJ6406" s="27"/>
      <c r="AK6406" s="27"/>
      <c r="AL6406" s="27">
        <v>1.2989891250000001</v>
      </c>
      <c r="AM6406" s="27"/>
      <c r="AN6406" s="27"/>
      <c r="AO6406" s="28" t="s">
        <v>3879</v>
      </c>
      <c r="AP6406" s="51"/>
      <c r="AQ6406" s="51"/>
    </row>
    <row r="6407" spans="1:43" ht="12.65" customHeight="1">
      <c r="A6407" s="13" t="s">
        <v>545</v>
      </c>
      <c r="B6407" s="14" t="s">
        <v>235</v>
      </c>
      <c r="C6407" s="13">
        <v>91</v>
      </c>
      <c r="D6407" s="13" t="s">
        <v>3814</v>
      </c>
      <c r="E6407" s="15" t="s">
        <v>3815</v>
      </c>
      <c r="F6407" s="13">
        <v>50901</v>
      </c>
      <c r="G6407" s="13" t="s">
        <v>3707</v>
      </c>
      <c r="H6407" s="16">
        <v>45899</v>
      </c>
      <c r="I6407" s="17">
        <v>45899</v>
      </c>
      <c r="J6407" s="18" t="s">
        <v>3720</v>
      </c>
      <c r="K6407" s="19" t="s">
        <v>3717</v>
      </c>
      <c r="L6407" s="19">
        <v>0.77083333333333337</v>
      </c>
      <c r="M6407" s="20" t="s">
        <v>3752</v>
      </c>
      <c r="N6407" s="19">
        <v>0.60416666666666674</v>
      </c>
      <c r="O6407" s="21">
        <v>1.0833333333333335</v>
      </c>
      <c r="P6407" s="13"/>
      <c r="Q6407" s="13"/>
      <c r="R6407" s="22" t="s">
        <v>138</v>
      </c>
      <c r="S6407" s="22" t="s">
        <v>29</v>
      </c>
      <c r="T6407" s="23" t="s">
        <v>52</v>
      </c>
      <c r="U6407" s="23"/>
      <c r="V6407" s="22" t="s">
        <v>68</v>
      </c>
      <c r="W6407" s="24" t="s">
        <v>138</v>
      </c>
      <c r="X6407" s="25" t="s">
        <v>56</v>
      </c>
      <c r="Y6407" s="25" t="s">
        <v>114</v>
      </c>
      <c r="Z6407" s="25" t="s">
        <v>71</v>
      </c>
      <c r="AA6407" s="25"/>
      <c r="AB6407" s="26"/>
      <c r="AC6407" s="31">
        <v>23.122125000000004</v>
      </c>
      <c r="AD6407" s="32"/>
      <c r="AE6407" s="32"/>
      <c r="AF6407" s="32"/>
      <c r="AG6407" s="33"/>
      <c r="AH6407" s="33"/>
      <c r="AI6407" s="33"/>
      <c r="AJ6407" s="27"/>
      <c r="AK6407" s="27"/>
      <c r="AL6407" s="27">
        <v>7.237225125000001</v>
      </c>
      <c r="AM6407" s="27"/>
      <c r="AN6407" s="27"/>
      <c r="AO6407" s="28" t="s">
        <v>3879</v>
      </c>
      <c r="AP6407" s="51"/>
      <c r="AQ6407" s="51"/>
    </row>
    <row r="6408" spans="1:43" ht="12.65" customHeight="1">
      <c r="A6408" s="13" t="s">
        <v>545</v>
      </c>
      <c r="B6408" s="14" t="s">
        <v>235</v>
      </c>
      <c r="C6408" s="13">
        <v>91</v>
      </c>
      <c r="D6408" s="13" t="s">
        <v>3814</v>
      </c>
      <c r="E6408" s="15" t="s">
        <v>3815</v>
      </c>
      <c r="F6408" s="13">
        <v>50901</v>
      </c>
      <c r="G6408" s="13" t="s">
        <v>3707</v>
      </c>
      <c r="H6408" s="16">
        <v>45900</v>
      </c>
      <c r="I6408" s="17">
        <v>45900</v>
      </c>
      <c r="J6408" s="18" t="s">
        <v>3695</v>
      </c>
      <c r="K6408" s="19" t="s">
        <v>3716</v>
      </c>
      <c r="L6408" s="19">
        <v>0.64583333333333337</v>
      </c>
      <c r="M6408" s="20" t="s">
        <v>3751</v>
      </c>
      <c r="N6408" s="19">
        <v>0.47916666666666663</v>
      </c>
      <c r="O6408" s="21">
        <v>1.0833333333333333</v>
      </c>
      <c r="P6408" s="13"/>
      <c r="Q6408" s="13"/>
      <c r="R6408" s="22" t="s">
        <v>142</v>
      </c>
      <c r="S6408" s="22" t="s">
        <v>29</v>
      </c>
      <c r="T6408" s="23" t="s">
        <v>52</v>
      </c>
      <c r="U6408" s="23"/>
      <c r="V6408" s="22" t="s">
        <v>68</v>
      </c>
      <c r="W6408" s="24" t="s">
        <v>142</v>
      </c>
      <c r="X6408" s="25" t="s">
        <v>57</v>
      </c>
      <c r="Y6408" s="25" t="s">
        <v>114</v>
      </c>
      <c r="Z6408" s="25" t="s">
        <v>63</v>
      </c>
      <c r="AA6408" s="25"/>
      <c r="AB6408" s="26"/>
      <c r="AC6408" s="31">
        <v>4.0162499999999994</v>
      </c>
      <c r="AD6408" s="32"/>
      <c r="AE6408" s="32"/>
      <c r="AF6408" s="32"/>
      <c r="AG6408" s="33"/>
      <c r="AH6408" s="33"/>
      <c r="AI6408" s="33"/>
      <c r="AJ6408" s="27"/>
      <c r="AK6408" s="27"/>
      <c r="AL6408" s="27">
        <v>1.2570862499999997</v>
      </c>
      <c r="AM6408" s="27"/>
      <c r="AN6408" s="27"/>
      <c r="AO6408" s="28" t="s">
        <v>3879</v>
      </c>
      <c r="AP6408" s="51"/>
      <c r="AQ6408" s="51"/>
    </row>
    <row r="6409" spans="1:43" ht="12.65" customHeight="1">
      <c r="A6409" s="13" t="s">
        <v>545</v>
      </c>
      <c r="B6409" s="14" t="s">
        <v>235</v>
      </c>
      <c r="C6409" s="13">
        <v>91</v>
      </c>
      <c r="D6409" s="13" t="s">
        <v>3814</v>
      </c>
      <c r="E6409" s="15" t="s">
        <v>3815</v>
      </c>
      <c r="F6409" s="13">
        <v>50901</v>
      </c>
      <c r="G6409" s="13" t="s">
        <v>3707</v>
      </c>
      <c r="H6409" s="16">
        <v>45900</v>
      </c>
      <c r="I6409" s="17">
        <v>45900</v>
      </c>
      <c r="J6409" s="18" t="s">
        <v>3695</v>
      </c>
      <c r="K6409" s="19" t="s">
        <v>3711</v>
      </c>
      <c r="L6409" s="19">
        <v>0.72916666666666674</v>
      </c>
      <c r="M6409" s="20" t="s">
        <v>3750</v>
      </c>
      <c r="N6409" s="19">
        <v>0.5625</v>
      </c>
      <c r="O6409" s="21">
        <v>1.0833333333333333</v>
      </c>
      <c r="P6409" s="13"/>
      <c r="Q6409" s="13"/>
      <c r="R6409" s="22" t="s">
        <v>132</v>
      </c>
      <c r="S6409" s="22" t="s">
        <v>29</v>
      </c>
      <c r="T6409" s="23" t="s">
        <v>52</v>
      </c>
      <c r="U6409" s="23"/>
      <c r="V6409" s="22" t="s">
        <v>68</v>
      </c>
      <c r="W6409" s="24" t="s">
        <v>132</v>
      </c>
      <c r="X6409" s="25" t="s">
        <v>62</v>
      </c>
      <c r="Y6409" s="25" t="s">
        <v>114</v>
      </c>
      <c r="Z6409" s="25" t="s">
        <v>77</v>
      </c>
      <c r="AA6409" s="25"/>
      <c r="AB6409" s="26"/>
      <c r="AC6409" s="31">
        <v>14.171625000000002</v>
      </c>
      <c r="AD6409" s="32"/>
      <c r="AE6409" s="32"/>
      <c r="AF6409" s="32"/>
      <c r="AG6409" s="33"/>
      <c r="AH6409" s="33"/>
      <c r="AI6409" s="33"/>
      <c r="AJ6409" s="27"/>
      <c r="AK6409" s="27"/>
      <c r="AL6409" s="27">
        <v>4.4357186250000007</v>
      </c>
      <c r="AM6409" s="27"/>
      <c r="AN6409" s="27"/>
      <c r="AO6409" s="28" t="s">
        <v>3879</v>
      </c>
      <c r="AP6409" s="51"/>
      <c r="AQ6409" s="51"/>
    </row>
    <row r="6410" spans="1:43" ht="12.65" customHeight="1">
      <c r="A6410" s="13" t="s">
        <v>545</v>
      </c>
      <c r="B6410" s="14" t="s">
        <v>235</v>
      </c>
      <c r="C6410" s="13">
        <v>91</v>
      </c>
      <c r="D6410" s="13" t="s">
        <v>3814</v>
      </c>
      <c r="E6410" s="15" t="s">
        <v>3815</v>
      </c>
      <c r="F6410" s="13">
        <v>50901</v>
      </c>
      <c r="G6410" s="13" t="s">
        <v>3707</v>
      </c>
      <c r="H6410" s="16">
        <v>45900</v>
      </c>
      <c r="I6410" s="17">
        <v>45900</v>
      </c>
      <c r="J6410" s="18" t="s">
        <v>3695</v>
      </c>
      <c r="K6410" s="19" t="s">
        <v>3696</v>
      </c>
      <c r="L6410" s="19">
        <v>0.8125</v>
      </c>
      <c r="M6410" s="20" t="s">
        <v>3716</v>
      </c>
      <c r="N6410" s="19">
        <v>0.64583333333333337</v>
      </c>
      <c r="O6410" s="21">
        <v>1.0833333333333335</v>
      </c>
      <c r="P6410" s="13"/>
      <c r="Q6410" s="13"/>
      <c r="R6410" s="22" t="s">
        <v>159</v>
      </c>
      <c r="S6410" s="22" t="s">
        <v>29</v>
      </c>
      <c r="T6410" s="23" t="s">
        <v>52</v>
      </c>
      <c r="U6410" s="23"/>
      <c r="V6410" s="22" t="s">
        <v>68</v>
      </c>
      <c r="W6410" s="24" t="s">
        <v>159</v>
      </c>
      <c r="X6410" s="25" t="s">
        <v>60</v>
      </c>
      <c r="Y6410" s="25" t="s">
        <v>114</v>
      </c>
      <c r="Z6410" s="25" t="s">
        <v>73</v>
      </c>
      <c r="AA6410" s="25"/>
      <c r="AB6410" s="26"/>
      <c r="AC6410" s="31">
        <v>8.2046250000000001</v>
      </c>
      <c r="AD6410" s="32"/>
      <c r="AE6410" s="32"/>
      <c r="AF6410" s="32"/>
      <c r="AG6410" s="33"/>
      <c r="AH6410" s="33"/>
      <c r="AI6410" s="33"/>
      <c r="AJ6410" s="27"/>
      <c r="AK6410" s="27"/>
      <c r="AL6410" s="27">
        <v>2.5680476250000002</v>
      </c>
      <c r="AM6410" s="27"/>
      <c r="AN6410" s="27"/>
      <c r="AO6410" s="28" t="s">
        <v>3879</v>
      </c>
      <c r="AP6410" s="51"/>
      <c r="AQ6410" s="51"/>
    </row>
    <row r="6411" spans="1:43" ht="12.65" customHeight="1">
      <c r="A6411" s="13" t="s">
        <v>213</v>
      </c>
      <c r="B6411" s="14" t="s">
        <v>2405</v>
      </c>
      <c r="C6411" s="13">
        <v>50</v>
      </c>
      <c r="D6411" s="13" t="s">
        <v>2406</v>
      </c>
      <c r="E6411" s="15" t="s">
        <v>2407</v>
      </c>
      <c r="F6411" s="13">
        <v>37932</v>
      </c>
      <c r="G6411" s="13" t="s">
        <v>3707</v>
      </c>
      <c r="H6411" s="16">
        <v>45884</v>
      </c>
      <c r="I6411" s="17">
        <v>45885</v>
      </c>
      <c r="J6411" s="18">
        <v>45885</v>
      </c>
      <c r="K6411" s="19">
        <v>0.66736111111111107</v>
      </c>
      <c r="L6411" s="19">
        <v>0.75069444444444444</v>
      </c>
      <c r="M6411" s="20">
        <v>6.9444444444444447E-4</v>
      </c>
      <c r="N6411" s="19">
        <v>8.4027777777777771E-2</v>
      </c>
      <c r="O6411" s="21">
        <v>8.3333333333333329E-2</v>
      </c>
      <c r="P6411" s="13" t="s">
        <v>50</v>
      </c>
      <c r="Q6411" s="13" t="s">
        <v>50</v>
      </c>
      <c r="R6411" s="22" t="s">
        <v>2408</v>
      </c>
      <c r="S6411" s="22" t="s">
        <v>29</v>
      </c>
      <c r="T6411" s="23" t="s">
        <v>211</v>
      </c>
      <c r="U6411" s="23" t="s">
        <v>50</v>
      </c>
      <c r="V6411" s="22" t="s">
        <v>212</v>
      </c>
      <c r="W6411" s="24" t="s">
        <v>160</v>
      </c>
      <c r="X6411" s="25" t="s">
        <v>161</v>
      </c>
      <c r="Y6411" s="25" t="s">
        <v>114</v>
      </c>
      <c r="Z6411" s="25" t="s">
        <v>69</v>
      </c>
      <c r="AA6411" s="25"/>
      <c r="AB6411" s="26"/>
      <c r="AC6411" s="31">
        <v>1.6734374999999999</v>
      </c>
      <c r="AD6411" s="32"/>
      <c r="AE6411" s="32"/>
      <c r="AF6411" s="32"/>
      <c r="AG6411" s="33"/>
      <c r="AH6411" s="33"/>
      <c r="AI6411" s="33"/>
      <c r="AJ6411" s="27"/>
      <c r="AK6411" s="27"/>
      <c r="AL6411" s="27">
        <v>0.22312499999999999</v>
      </c>
      <c r="AM6411" s="27"/>
      <c r="AN6411" s="27"/>
      <c r="AO6411" s="28" t="s">
        <v>3879</v>
      </c>
      <c r="AP6411" s="51"/>
      <c r="AQ6411" s="51"/>
    </row>
    <row r="6412" spans="1:43" ht="12.65" customHeight="1">
      <c r="A6412" s="13" t="s">
        <v>213</v>
      </c>
      <c r="B6412" s="14" t="s">
        <v>2405</v>
      </c>
      <c r="C6412" s="13">
        <v>50</v>
      </c>
      <c r="D6412" s="13" t="s">
        <v>2406</v>
      </c>
      <c r="E6412" s="15" t="s">
        <v>2407</v>
      </c>
      <c r="F6412" s="13">
        <v>37932</v>
      </c>
      <c r="G6412" s="13" t="s">
        <v>3707</v>
      </c>
      <c r="H6412" s="16">
        <v>45885</v>
      </c>
      <c r="I6412" s="17">
        <v>45885</v>
      </c>
      <c r="J6412" s="18">
        <v>45885</v>
      </c>
      <c r="K6412" s="19">
        <v>0.46388888888888891</v>
      </c>
      <c r="L6412" s="19">
        <v>0.54722222222222228</v>
      </c>
      <c r="M6412" s="20">
        <v>0.79722222222222228</v>
      </c>
      <c r="N6412" s="19">
        <v>0.88055555555555565</v>
      </c>
      <c r="O6412" s="21">
        <v>8.333333333333337E-2</v>
      </c>
      <c r="P6412" s="13" t="s">
        <v>50</v>
      </c>
      <c r="Q6412" s="13" t="s">
        <v>50</v>
      </c>
      <c r="R6412" s="22" t="s">
        <v>2409</v>
      </c>
      <c r="S6412" s="22" t="s">
        <v>29</v>
      </c>
      <c r="T6412" s="23" t="s">
        <v>211</v>
      </c>
      <c r="U6412" s="23" t="s">
        <v>50</v>
      </c>
      <c r="V6412" s="22" t="s">
        <v>212</v>
      </c>
      <c r="W6412" s="24" t="s">
        <v>168</v>
      </c>
      <c r="X6412" s="25" t="s">
        <v>169</v>
      </c>
      <c r="Y6412" s="25" t="s">
        <v>114</v>
      </c>
      <c r="Z6412" s="25" t="s">
        <v>58</v>
      </c>
      <c r="AA6412" s="25"/>
      <c r="AB6412" s="26"/>
      <c r="AC6412" s="31">
        <v>12.75</v>
      </c>
      <c r="AD6412" s="32"/>
      <c r="AE6412" s="32"/>
      <c r="AF6412" s="32"/>
      <c r="AG6412" s="33"/>
      <c r="AH6412" s="33"/>
      <c r="AI6412" s="33"/>
      <c r="AJ6412" s="27"/>
      <c r="AK6412" s="27"/>
      <c r="AL6412" s="27">
        <v>1.7</v>
      </c>
      <c r="AM6412" s="27"/>
      <c r="AN6412" s="27"/>
      <c r="AO6412" s="28" t="s">
        <v>3879</v>
      </c>
      <c r="AP6412" s="51"/>
      <c r="AQ6412" s="51"/>
    </row>
    <row r="6413" spans="1:43" ht="12.65" customHeight="1">
      <c r="A6413" s="13" t="s">
        <v>213</v>
      </c>
      <c r="B6413" s="14" t="s">
        <v>2405</v>
      </c>
      <c r="C6413" s="13">
        <v>50</v>
      </c>
      <c r="D6413" s="13" t="s">
        <v>2406</v>
      </c>
      <c r="E6413" s="15" t="s">
        <v>2407</v>
      </c>
      <c r="F6413" s="13">
        <v>37932</v>
      </c>
      <c r="G6413" s="13" t="s">
        <v>3707</v>
      </c>
      <c r="H6413" s="16">
        <v>45885</v>
      </c>
      <c r="I6413" s="17">
        <v>45885</v>
      </c>
      <c r="J6413" s="18">
        <v>45885</v>
      </c>
      <c r="K6413" s="19">
        <v>0.5625</v>
      </c>
      <c r="L6413" s="19">
        <v>0.64583333333333337</v>
      </c>
      <c r="M6413" s="20">
        <v>0.89583333333333337</v>
      </c>
      <c r="N6413" s="19">
        <v>0.97916666666666674</v>
      </c>
      <c r="O6413" s="21">
        <v>8.333333333333337E-2</v>
      </c>
      <c r="P6413" s="13" t="s">
        <v>50</v>
      </c>
      <c r="Q6413" s="13" t="s">
        <v>50</v>
      </c>
      <c r="R6413" s="22" t="s">
        <v>2410</v>
      </c>
      <c r="S6413" s="22" t="s">
        <v>29</v>
      </c>
      <c r="T6413" s="23" t="s">
        <v>211</v>
      </c>
      <c r="U6413" s="23" t="s">
        <v>50</v>
      </c>
      <c r="V6413" s="22" t="s">
        <v>212</v>
      </c>
      <c r="W6413" s="24" t="s">
        <v>173</v>
      </c>
      <c r="X6413" s="25" t="s">
        <v>78</v>
      </c>
      <c r="Y6413" s="25" t="s">
        <v>114</v>
      </c>
      <c r="Z6413" s="25" t="s">
        <v>66</v>
      </c>
      <c r="AA6413" s="25"/>
      <c r="AB6413" s="26"/>
      <c r="AC6413" s="31">
        <v>11.475</v>
      </c>
      <c r="AD6413" s="32"/>
      <c r="AE6413" s="32"/>
      <c r="AF6413" s="32"/>
      <c r="AG6413" s="33"/>
      <c r="AH6413" s="33"/>
      <c r="AI6413" s="33"/>
      <c r="AJ6413" s="27"/>
      <c r="AK6413" s="27"/>
      <c r="AL6413" s="27">
        <v>1.53</v>
      </c>
      <c r="AM6413" s="27"/>
      <c r="AN6413" s="27"/>
      <c r="AO6413" s="28" t="s">
        <v>3879</v>
      </c>
      <c r="AP6413" s="51"/>
      <c r="AQ6413" s="51"/>
    </row>
    <row r="6414" spans="1:43" ht="12.65" customHeight="1">
      <c r="A6414" s="13" t="s">
        <v>213</v>
      </c>
      <c r="B6414" s="14" t="s">
        <v>2405</v>
      </c>
      <c r="C6414" s="13">
        <v>50</v>
      </c>
      <c r="D6414" s="13" t="s">
        <v>2406</v>
      </c>
      <c r="E6414" s="15" t="s">
        <v>2407</v>
      </c>
      <c r="F6414" s="13">
        <v>37932</v>
      </c>
      <c r="G6414" s="13" t="s">
        <v>3707</v>
      </c>
      <c r="H6414" s="16">
        <v>45885</v>
      </c>
      <c r="I6414" s="17">
        <v>45886</v>
      </c>
      <c r="J6414" s="18">
        <v>45886</v>
      </c>
      <c r="K6414" s="19">
        <v>0.77083333333333337</v>
      </c>
      <c r="L6414" s="19">
        <v>0.85416666666666674</v>
      </c>
      <c r="M6414" s="20">
        <v>0.10416666666666667</v>
      </c>
      <c r="N6414" s="19">
        <v>0.1875</v>
      </c>
      <c r="O6414" s="21">
        <v>8.3333333333333329E-2</v>
      </c>
      <c r="P6414" s="13" t="s">
        <v>50</v>
      </c>
      <c r="Q6414" s="13" t="s">
        <v>50</v>
      </c>
      <c r="R6414" s="22" t="s">
        <v>2411</v>
      </c>
      <c r="S6414" s="22" t="s">
        <v>29</v>
      </c>
      <c r="T6414" s="23" t="s">
        <v>97</v>
      </c>
      <c r="U6414" s="23" t="s">
        <v>50</v>
      </c>
      <c r="V6414" s="22" t="s">
        <v>3880</v>
      </c>
      <c r="W6414" s="24" t="s">
        <v>3659</v>
      </c>
      <c r="X6414" s="25" t="s">
        <v>83</v>
      </c>
      <c r="Y6414" s="25" t="s">
        <v>114</v>
      </c>
      <c r="Z6414" s="25" t="s">
        <v>71</v>
      </c>
      <c r="AA6414" s="25"/>
      <c r="AB6414" s="26"/>
      <c r="AC6414" s="31">
        <v>5.113546874999999</v>
      </c>
      <c r="AD6414" s="32"/>
      <c r="AE6414" s="32"/>
      <c r="AF6414" s="32"/>
      <c r="AG6414" s="33"/>
      <c r="AH6414" s="33"/>
      <c r="AI6414" s="33"/>
      <c r="AJ6414" s="27"/>
      <c r="AK6414" s="27"/>
      <c r="AL6414" s="27">
        <v>0.68180624999999984</v>
      </c>
      <c r="AM6414" s="27"/>
      <c r="AN6414" s="27"/>
      <c r="AO6414" s="28" t="s">
        <v>3879</v>
      </c>
      <c r="AP6414" s="51"/>
      <c r="AQ6414" s="51"/>
    </row>
    <row r="6415" spans="1:43" ht="12.65" customHeight="1">
      <c r="A6415" s="13" t="s">
        <v>213</v>
      </c>
      <c r="B6415" s="14" t="s">
        <v>2405</v>
      </c>
      <c r="C6415" s="13">
        <v>50</v>
      </c>
      <c r="D6415" s="13" t="s">
        <v>2406</v>
      </c>
      <c r="E6415" s="15" t="s">
        <v>2407</v>
      </c>
      <c r="F6415" s="13">
        <v>37932</v>
      </c>
      <c r="G6415" s="13" t="s">
        <v>3707</v>
      </c>
      <c r="H6415" s="16">
        <v>45891</v>
      </c>
      <c r="I6415" s="17">
        <v>45892</v>
      </c>
      <c r="J6415" s="18">
        <v>45892</v>
      </c>
      <c r="K6415" s="19">
        <v>0.77083333333333337</v>
      </c>
      <c r="L6415" s="19">
        <v>0.85416666666666674</v>
      </c>
      <c r="M6415" s="20">
        <v>0.10416666666666667</v>
      </c>
      <c r="N6415" s="19">
        <v>0.1875</v>
      </c>
      <c r="O6415" s="21">
        <v>8.3333333333333329E-2</v>
      </c>
      <c r="P6415" s="13" t="s">
        <v>50</v>
      </c>
      <c r="Q6415" s="13" t="s">
        <v>50</v>
      </c>
      <c r="R6415" s="22" t="s">
        <v>2412</v>
      </c>
      <c r="S6415" s="22" t="s">
        <v>29</v>
      </c>
      <c r="T6415" s="23" t="s">
        <v>52</v>
      </c>
      <c r="U6415" s="23" t="s">
        <v>50</v>
      </c>
      <c r="V6415" s="22" t="s">
        <v>67</v>
      </c>
      <c r="W6415" s="24" t="s">
        <v>139</v>
      </c>
      <c r="X6415" s="25" t="s">
        <v>71</v>
      </c>
      <c r="Y6415" s="25" t="s">
        <v>114</v>
      </c>
      <c r="Z6415" s="25" t="s">
        <v>66</v>
      </c>
      <c r="AA6415" s="25"/>
      <c r="AB6415" s="26"/>
      <c r="AC6415" s="31">
        <v>5.9925000000000006</v>
      </c>
      <c r="AD6415" s="32"/>
      <c r="AE6415" s="32"/>
      <c r="AF6415" s="32"/>
      <c r="AG6415" s="33"/>
      <c r="AH6415" s="33"/>
      <c r="AI6415" s="33"/>
      <c r="AJ6415" s="27"/>
      <c r="AK6415" s="27"/>
      <c r="AL6415" s="27">
        <v>0.79900000000000004</v>
      </c>
      <c r="AM6415" s="27"/>
      <c r="AN6415" s="27"/>
      <c r="AO6415" s="28" t="s">
        <v>3879</v>
      </c>
      <c r="AP6415" s="51"/>
      <c r="AQ6415" s="51"/>
    </row>
    <row r="6416" spans="1:43" ht="12.65" customHeight="1">
      <c r="A6416" s="13" t="s">
        <v>213</v>
      </c>
      <c r="B6416" s="14" t="s">
        <v>2405</v>
      </c>
      <c r="C6416" s="13">
        <v>50</v>
      </c>
      <c r="D6416" s="13" t="s">
        <v>2406</v>
      </c>
      <c r="E6416" s="15" t="s">
        <v>2407</v>
      </c>
      <c r="F6416" s="13">
        <v>37932</v>
      </c>
      <c r="G6416" s="13" t="s">
        <v>3707</v>
      </c>
      <c r="H6416" s="16">
        <v>45892</v>
      </c>
      <c r="I6416" s="17">
        <v>45892</v>
      </c>
      <c r="J6416" s="18">
        <v>45892</v>
      </c>
      <c r="K6416" s="19">
        <v>0.5625</v>
      </c>
      <c r="L6416" s="19">
        <v>0.64583333333333337</v>
      </c>
      <c r="M6416" s="20">
        <v>0.89583333333333337</v>
      </c>
      <c r="N6416" s="19">
        <v>0.97916666666666674</v>
      </c>
      <c r="O6416" s="21">
        <v>8.333333333333337E-2</v>
      </c>
      <c r="P6416" s="13" t="s">
        <v>50</v>
      </c>
      <c r="Q6416" s="13" t="s">
        <v>50</v>
      </c>
      <c r="R6416" s="22" t="s">
        <v>2413</v>
      </c>
      <c r="S6416" s="22" t="s">
        <v>29</v>
      </c>
      <c r="T6416" s="23" t="s">
        <v>52</v>
      </c>
      <c r="U6416" s="23" t="s">
        <v>50</v>
      </c>
      <c r="V6416" s="22" t="s">
        <v>67</v>
      </c>
      <c r="W6416" s="24" t="s">
        <v>140</v>
      </c>
      <c r="X6416" s="25" t="s">
        <v>69</v>
      </c>
      <c r="Y6416" s="25" t="s">
        <v>114</v>
      </c>
      <c r="Z6416" s="25" t="s">
        <v>65</v>
      </c>
      <c r="AA6416" s="25"/>
      <c r="AB6416" s="26"/>
      <c r="AC6416" s="31">
        <v>12.75</v>
      </c>
      <c r="AD6416" s="32"/>
      <c r="AE6416" s="32"/>
      <c r="AF6416" s="32"/>
      <c r="AG6416" s="33"/>
      <c r="AH6416" s="33"/>
      <c r="AI6416" s="33"/>
      <c r="AJ6416" s="27"/>
      <c r="AK6416" s="27"/>
      <c r="AL6416" s="27">
        <v>1.7</v>
      </c>
      <c r="AM6416" s="27"/>
      <c r="AN6416" s="27"/>
      <c r="AO6416" s="28" t="s">
        <v>3879</v>
      </c>
      <c r="AP6416" s="51"/>
      <c r="AQ6416" s="51"/>
    </row>
    <row r="6417" spans="1:43" ht="12.65" customHeight="1">
      <c r="A6417" s="13" t="s">
        <v>213</v>
      </c>
      <c r="B6417" s="14" t="s">
        <v>2405</v>
      </c>
      <c r="C6417" s="13">
        <v>50</v>
      </c>
      <c r="D6417" s="13" t="s">
        <v>2406</v>
      </c>
      <c r="E6417" s="15" t="s">
        <v>2407</v>
      </c>
      <c r="F6417" s="13">
        <v>37932</v>
      </c>
      <c r="G6417" s="13" t="s">
        <v>3707</v>
      </c>
      <c r="H6417" s="16">
        <v>45892</v>
      </c>
      <c r="I6417" s="17">
        <v>45892</v>
      </c>
      <c r="J6417" s="18">
        <v>45892</v>
      </c>
      <c r="K6417" s="19">
        <v>0.56319444444444444</v>
      </c>
      <c r="L6417" s="19">
        <v>0.64652777777777781</v>
      </c>
      <c r="M6417" s="20">
        <v>0.89652777777777781</v>
      </c>
      <c r="N6417" s="19">
        <v>0.97986111111111118</v>
      </c>
      <c r="O6417" s="21">
        <v>8.333333333333337E-2</v>
      </c>
      <c r="P6417" s="13" t="s">
        <v>50</v>
      </c>
      <c r="Q6417" s="13" t="s">
        <v>50</v>
      </c>
      <c r="R6417" s="22" t="s">
        <v>2414</v>
      </c>
      <c r="S6417" s="22" t="s">
        <v>29</v>
      </c>
      <c r="T6417" s="23" t="s">
        <v>52</v>
      </c>
      <c r="U6417" s="23" t="s">
        <v>50</v>
      </c>
      <c r="V6417" s="22" t="s">
        <v>67</v>
      </c>
      <c r="W6417" s="24" t="s">
        <v>141</v>
      </c>
      <c r="X6417" s="25" t="s">
        <v>54</v>
      </c>
      <c r="Y6417" s="25" t="s">
        <v>114</v>
      </c>
      <c r="Z6417" s="25" t="s">
        <v>74</v>
      </c>
      <c r="AA6417" s="25"/>
      <c r="AB6417" s="26"/>
      <c r="AC6417" s="31">
        <v>13.174999999999999</v>
      </c>
      <c r="AD6417" s="32"/>
      <c r="AE6417" s="32"/>
      <c r="AF6417" s="32"/>
      <c r="AG6417" s="33"/>
      <c r="AH6417" s="33"/>
      <c r="AI6417" s="33"/>
      <c r="AJ6417" s="27"/>
      <c r="AK6417" s="27"/>
      <c r="AL6417" s="27">
        <v>1.7566666666666666</v>
      </c>
      <c r="AM6417" s="27"/>
      <c r="AN6417" s="27"/>
      <c r="AO6417" s="28" t="s">
        <v>3879</v>
      </c>
      <c r="AP6417" s="51"/>
      <c r="AQ6417" s="51"/>
    </row>
    <row r="6418" spans="1:43" ht="12.65" customHeight="1">
      <c r="A6418" s="13" t="s">
        <v>213</v>
      </c>
      <c r="B6418" s="14" t="s">
        <v>2405</v>
      </c>
      <c r="C6418" s="13">
        <v>50</v>
      </c>
      <c r="D6418" s="13" t="s">
        <v>2406</v>
      </c>
      <c r="E6418" s="15" t="s">
        <v>2407</v>
      </c>
      <c r="F6418" s="13">
        <v>37932</v>
      </c>
      <c r="G6418" s="13" t="s">
        <v>3707</v>
      </c>
      <c r="H6418" s="16">
        <v>45892</v>
      </c>
      <c r="I6418" s="17">
        <v>45892</v>
      </c>
      <c r="J6418" s="18">
        <v>45892</v>
      </c>
      <c r="K6418" s="19">
        <v>0.56388888888888888</v>
      </c>
      <c r="L6418" s="19">
        <v>0.64722222222222225</v>
      </c>
      <c r="M6418" s="20">
        <v>0.89722222222222225</v>
      </c>
      <c r="N6418" s="19">
        <v>0.98055555555555562</v>
      </c>
      <c r="O6418" s="21">
        <v>8.333333333333337E-2</v>
      </c>
      <c r="P6418" s="13" t="s">
        <v>50</v>
      </c>
      <c r="Q6418" s="13" t="s">
        <v>50</v>
      </c>
      <c r="R6418" s="22" t="s">
        <v>2415</v>
      </c>
      <c r="S6418" s="22" t="s">
        <v>29</v>
      </c>
      <c r="T6418" s="23" t="s">
        <v>52</v>
      </c>
      <c r="U6418" s="23" t="s">
        <v>50</v>
      </c>
      <c r="V6418" s="22" t="s">
        <v>67</v>
      </c>
      <c r="W6418" s="24" t="s">
        <v>131</v>
      </c>
      <c r="X6418" s="25" t="s">
        <v>73</v>
      </c>
      <c r="Y6418" s="25" t="s">
        <v>114</v>
      </c>
      <c r="Z6418" s="25" t="s">
        <v>56</v>
      </c>
      <c r="AA6418" s="25"/>
      <c r="AB6418" s="26"/>
      <c r="AC6418" s="31">
        <v>12.75</v>
      </c>
      <c r="AD6418" s="32"/>
      <c r="AE6418" s="32"/>
      <c r="AF6418" s="32"/>
      <c r="AG6418" s="33"/>
      <c r="AH6418" s="33"/>
      <c r="AI6418" s="33"/>
      <c r="AJ6418" s="27"/>
      <c r="AK6418" s="27"/>
      <c r="AL6418" s="27">
        <v>1.7</v>
      </c>
      <c r="AM6418" s="27"/>
      <c r="AN6418" s="27"/>
      <c r="AO6418" s="28" t="s">
        <v>3879</v>
      </c>
      <c r="AP6418" s="51"/>
      <c r="AQ6418" s="51"/>
    </row>
    <row r="6419" spans="1:43" ht="12.65" customHeight="1">
      <c r="A6419" s="13" t="s">
        <v>213</v>
      </c>
      <c r="B6419" s="14" t="s">
        <v>2405</v>
      </c>
      <c r="C6419" s="13">
        <v>50</v>
      </c>
      <c r="D6419" s="13" t="s">
        <v>2406</v>
      </c>
      <c r="E6419" s="15" t="s">
        <v>2407</v>
      </c>
      <c r="F6419" s="13">
        <v>37932</v>
      </c>
      <c r="G6419" s="13" t="s">
        <v>3707</v>
      </c>
      <c r="H6419" s="16">
        <v>45892</v>
      </c>
      <c r="I6419" s="17">
        <v>45892</v>
      </c>
      <c r="J6419" s="18">
        <v>45892</v>
      </c>
      <c r="K6419" s="19">
        <v>0.56458333333333333</v>
      </c>
      <c r="L6419" s="19">
        <v>0.6479166666666667</v>
      </c>
      <c r="M6419" s="20">
        <v>0.8979166666666667</v>
      </c>
      <c r="N6419" s="19">
        <v>0.98125000000000007</v>
      </c>
      <c r="O6419" s="21">
        <v>8.333333333333337E-2</v>
      </c>
      <c r="P6419" s="13" t="s">
        <v>50</v>
      </c>
      <c r="Q6419" s="13" t="s">
        <v>50</v>
      </c>
      <c r="R6419" s="22" t="s">
        <v>2416</v>
      </c>
      <c r="S6419" s="22" t="s">
        <v>29</v>
      </c>
      <c r="T6419" s="23" t="s">
        <v>52</v>
      </c>
      <c r="U6419" s="23" t="s">
        <v>50</v>
      </c>
      <c r="V6419" s="22" t="s">
        <v>67</v>
      </c>
      <c r="W6419" s="24" t="s">
        <v>137</v>
      </c>
      <c r="X6419" s="25" t="s">
        <v>85</v>
      </c>
      <c r="Y6419" s="25" t="s">
        <v>114</v>
      </c>
      <c r="Z6419" s="25" t="s">
        <v>57</v>
      </c>
      <c r="AA6419" s="25"/>
      <c r="AB6419" s="26"/>
      <c r="AC6419" s="31">
        <v>12.75</v>
      </c>
      <c r="AD6419" s="32"/>
      <c r="AE6419" s="32"/>
      <c r="AF6419" s="32"/>
      <c r="AG6419" s="33"/>
      <c r="AH6419" s="33"/>
      <c r="AI6419" s="33"/>
      <c r="AJ6419" s="27"/>
      <c r="AK6419" s="27"/>
      <c r="AL6419" s="27">
        <v>1.7</v>
      </c>
      <c r="AM6419" s="27"/>
      <c r="AN6419" s="27"/>
      <c r="AO6419" s="28" t="s">
        <v>3879</v>
      </c>
      <c r="AP6419" s="51"/>
      <c r="AQ6419" s="51"/>
    </row>
    <row r="6420" spans="1:43" ht="12.65" customHeight="1">
      <c r="A6420" s="13" t="s">
        <v>213</v>
      </c>
      <c r="B6420" s="14" t="s">
        <v>2405</v>
      </c>
      <c r="C6420" s="13">
        <v>50</v>
      </c>
      <c r="D6420" s="13" t="s">
        <v>2406</v>
      </c>
      <c r="E6420" s="15" t="s">
        <v>2407</v>
      </c>
      <c r="F6420" s="13">
        <v>37932</v>
      </c>
      <c r="G6420" s="13" t="s">
        <v>3707</v>
      </c>
      <c r="H6420" s="16">
        <v>45892</v>
      </c>
      <c r="I6420" s="17">
        <v>45892</v>
      </c>
      <c r="J6420" s="18">
        <v>45892</v>
      </c>
      <c r="K6420" s="19">
        <v>0.56527777777777777</v>
      </c>
      <c r="L6420" s="19">
        <v>0.64861111111111114</v>
      </c>
      <c r="M6420" s="20">
        <v>0.89861111111111114</v>
      </c>
      <c r="N6420" s="19">
        <v>0.98194444444444451</v>
      </c>
      <c r="O6420" s="21">
        <v>8.333333333333337E-2</v>
      </c>
      <c r="P6420" s="13" t="s">
        <v>50</v>
      </c>
      <c r="Q6420" s="13" t="s">
        <v>50</v>
      </c>
      <c r="R6420" s="22" t="s">
        <v>2417</v>
      </c>
      <c r="S6420" s="22" t="s">
        <v>29</v>
      </c>
      <c r="T6420" s="23" t="s">
        <v>52</v>
      </c>
      <c r="U6420" s="23" t="s">
        <v>50</v>
      </c>
      <c r="V6420" s="22" t="s">
        <v>67</v>
      </c>
      <c r="W6420" s="24" t="s">
        <v>133</v>
      </c>
      <c r="X6420" s="25" t="s">
        <v>77</v>
      </c>
      <c r="Y6420" s="25" t="s">
        <v>114</v>
      </c>
      <c r="Z6420" s="25" t="s">
        <v>83</v>
      </c>
      <c r="AA6420" s="25"/>
      <c r="AB6420" s="26"/>
      <c r="AC6420" s="31">
        <v>12.75</v>
      </c>
      <c r="AD6420" s="32"/>
      <c r="AE6420" s="32"/>
      <c r="AF6420" s="32"/>
      <c r="AG6420" s="33"/>
      <c r="AH6420" s="33"/>
      <c r="AI6420" s="33"/>
      <c r="AJ6420" s="27"/>
      <c r="AK6420" s="27"/>
      <c r="AL6420" s="27">
        <v>1.7</v>
      </c>
      <c r="AM6420" s="27"/>
      <c r="AN6420" s="27"/>
      <c r="AO6420" s="28" t="s">
        <v>3879</v>
      </c>
      <c r="AP6420" s="51"/>
      <c r="AQ6420" s="51"/>
    </row>
    <row r="6421" spans="1:43" ht="12.65" customHeight="1">
      <c r="A6421" s="13" t="s">
        <v>213</v>
      </c>
      <c r="B6421" s="14" t="s">
        <v>2405</v>
      </c>
      <c r="C6421" s="13">
        <v>50</v>
      </c>
      <c r="D6421" s="13" t="s">
        <v>2406</v>
      </c>
      <c r="E6421" s="15" t="s">
        <v>2407</v>
      </c>
      <c r="F6421" s="13">
        <v>37932</v>
      </c>
      <c r="G6421" s="13" t="s">
        <v>3707</v>
      </c>
      <c r="H6421" s="16">
        <v>45893</v>
      </c>
      <c r="I6421" s="17">
        <v>45893</v>
      </c>
      <c r="J6421" s="18">
        <v>45893</v>
      </c>
      <c r="K6421" s="19">
        <v>0.5625</v>
      </c>
      <c r="L6421" s="19">
        <v>0.64583333333333337</v>
      </c>
      <c r="M6421" s="20">
        <v>0.89583333333333337</v>
      </c>
      <c r="N6421" s="19">
        <v>0.97916666666666674</v>
      </c>
      <c r="O6421" s="21">
        <v>8.333333333333337E-2</v>
      </c>
      <c r="P6421" s="13" t="s">
        <v>50</v>
      </c>
      <c r="Q6421" s="13" t="s">
        <v>50</v>
      </c>
      <c r="R6421" s="22" t="s">
        <v>2418</v>
      </c>
      <c r="S6421" s="22" t="s">
        <v>29</v>
      </c>
      <c r="T6421" s="23" t="s">
        <v>52</v>
      </c>
      <c r="U6421" s="23" t="s">
        <v>50</v>
      </c>
      <c r="V6421" s="22" t="s">
        <v>67</v>
      </c>
      <c r="W6421" s="24" t="s">
        <v>156</v>
      </c>
      <c r="X6421" s="25" t="s">
        <v>63</v>
      </c>
      <c r="Y6421" s="25" t="s">
        <v>114</v>
      </c>
      <c r="Z6421" s="25" t="s">
        <v>60</v>
      </c>
      <c r="AA6421" s="25"/>
      <c r="AB6421" s="26"/>
      <c r="AC6421" s="31">
        <v>14.025</v>
      </c>
      <c r="AD6421" s="32"/>
      <c r="AE6421" s="32"/>
      <c r="AF6421" s="32"/>
      <c r="AG6421" s="33"/>
      <c r="AH6421" s="33"/>
      <c r="AI6421" s="33"/>
      <c r="AJ6421" s="27"/>
      <c r="AK6421" s="27"/>
      <c r="AL6421" s="27">
        <v>1.87</v>
      </c>
      <c r="AM6421" s="27"/>
      <c r="AN6421" s="27"/>
      <c r="AO6421" s="28" t="s">
        <v>3879</v>
      </c>
      <c r="AP6421" s="51"/>
      <c r="AQ6421" s="51"/>
    </row>
    <row r="6422" spans="1:43" ht="12.65" customHeight="1">
      <c r="A6422" s="13" t="s">
        <v>213</v>
      </c>
      <c r="B6422" s="14" t="s">
        <v>2405</v>
      </c>
      <c r="C6422" s="13">
        <v>50</v>
      </c>
      <c r="D6422" s="13" t="s">
        <v>2406</v>
      </c>
      <c r="E6422" s="15" t="s">
        <v>2407</v>
      </c>
      <c r="F6422" s="13">
        <v>37932</v>
      </c>
      <c r="G6422" s="13" t="s">
        <v>3707</v>
      </c>
      <c r="H6422" s="16">
        <v>45893</v>
      </c>
      <c r="I6422" s="17">
        <v>45893</v>
      </c>
      <c r="J6422" s="18">
        <v>45893</v>
      </c>
      <c r="K6422" s="19">
        <v>0.64652777777777781</v>
      </c>
      <c r="L6422" s="19">
        <v>0.72986111111111118</v>
      </c>
      <c r="M6422" s="20">
        <v>0.97986111111111107</v>
      </c>
      <c r="N6422" s="19">
        <v>1.0631944444444443</v>
      </c>
      <c r="O6422" s="21">
        <v>8.3333333333333259E-2</v>
      </c>
      <c r="P6422" s="13" t="s">
        <v>50</v>
      </c>
      <c r="Q6422" s="13" t="s">
        <v>50</v>
      </c>
      <c r="R6422" s="22" t="s">
        <v>2419</v>
      </c>
      <c r="S6422" s="22" t="s">
        <v>29</v>
      </c>
      <c r="T6422" s="23" t="s">
        <v>52</v>
      </c>
      <c r="U6422" s="23" t="s">
        <v>50</v>
      </c>
      <c r="V6422" s="22" t="s">
        <v>67</v>
      </c>
      <c r="W6422" s="24" t="s">
        <v>157</v>
      </c>
      <c r="X6422" s="25" t="s">
        <v>70</v>
      </c>
      <c r="Y6422" s="25" t="s">
        <v>114</v>
      </c>
      <c r="Z6422" s="25" t="s">
        <v>58</v>
      </c>
      <c r="AA6422" s="25"/>
      <c r="AB6422" s="26"/>
      <c r="AC6422" s="31">
        <v>11.9</v>
      </c>
      <c r="AD6422" s="32"/>
      <c r="AE6422" s="32"/>
      <c r="AF6422" s="32"/>
      <c r="AG6422" s="33"/>
      <c r="AH6422" s="33"/>
      <c r="AI6422" s="33"/>
      <c r="AJ6422" s="27"/>
      <c r="AK6422" s="27"/>
      <c r="AL6422" s="27">
        <v>1.5866666666666667</v>
      </c>
      <c r="AM6422" s="27"/>
      <c r="AN6422" s="27"/>
      <c r="AO6422" s="28" t="s">
        <v>3879</v>
      </c>
      <c r="AP6422" s="51"/>
      <c r="AQ6422" s="51"/>
    </row>
    <row r="6423" spans="1:43" ht="12.65" customHeight="1">
      <c r="A6423" s="13" t="s">
        <v>213</v>
      </c>
      <c r="B6423" s="14" t="s">
        <v>2405</v>
      </c>
      <c r="C6423" s="13">
        <v>50</v>
      </c>
      <c r="D6423" s="13" t="s">
        <v>2406</v>
      </c>
      <c r="E6423" s="15" t="s">
        <v>2407</v>
      </c>
      <c r="F6423" s="13">
        <v>37932</v>
      </c>
      <c r="G6423" s="13" t="s">
        <v>3707</v>
      </c>
      <c r="H6423" s="16">
        <v>45898</v>
      </c>
      <c r="I6423" s="17">
        <v>45899</v>
      </c>
      <c r="J6423" s="18">
        <v>45899</v>
      </c>
      <c r="K6423" s="19">
        <v>0.77083333333333337</v>
      </c>
      <c r="L6423" s="19">
        <v>0.85416666666666674</v>
      </c>
      <c r="M6423" s="20">
        <v>0.10416666666666667</v>
      </c>
      <c r="N6423" s="19">
        <v>0.1875</v>
      </c>
      <c r="O6423" s="21">
        <v>8.3333333333333329E-2</v>
      </c>
      <c r="P6423" s="13" t="s">
        <v>50</v>
      </c>
      <c r="Q6423" s="13" t="s">
        <v>50</v>
      </c>
      <c r="R6423" s="22" t="s">
        <v>2420</v>
      </c>
      <c r="S6423" s="22" t="s">
        <v>29</v>
      </c>
      <c r="T6423" s="23" t="s">
        <v>52</v>
      </c>
      <c r="U6423" s="23" t="s">
        <v>50</v>
      </c>
      <c r="V6423" s="22" t="s">
        <v>68</v>
      </c>
      <c r="W6423" s="24" t="s">
        <v>158</v>
      </c>
      <c r="X6423" s="25" t="s">
        <v>58</v>
      </c>
      <c r="Y6423" s="25" t="s">
        <v>114</v>
      </c>
      <c r="Z6423" s="25" t="s">
        <v>84</v>
      </c>
      <c r="AA6423" s="25"/>
      <c r="AB6423" s="26"/>
      <c r="AC6423" s="31">
        <v>2.5499999999999998</v>
      </c>
      <c r="AD6423" s="32"/>
      <c r="AE6423" s="32"/>
      <c r="AF6423" s="32"/>
      <c r="AG6423" s="33"/>
      <c r="AH6423" s="33"/>
      <c r="AI6423" s="33"/>
      <c r="AJ6423" s="27"/>
      <c r="AK6423" s="27"/>
      <c r="AL6423" s="27">
        <v>0.33999999999999997</v>
      </c>
      <c r="AM6423" s="27"/>
      <c r="AN6423" s="27"/>
      <c r="AO6423" s="28" t="s">
        <v>3879</v>
      </c>
      <c r="AP6423" s="51"/>
      <c r="AQ6423" s="51"/>
    </row>
    <row r="6424" spans="1:43" ht="12.65" customHeight="1">
      <c r="A6424" s="13" t="s">
        <v>213</v>
      </c>
      <c r="B6424" s="14" t="s">
        <v>2405</v>
      </c>
      <c r="C6424" s="13">
        <v>50</v>
      </c>
      <c r="D6424" s="13" t="s">
        <v>2406</v>
      </c>
      <c r="E6424" s="15" t="s">
        <v>2407</v>
      </c>
      <c r="F6424" s="13">
        <v>37932</v>
      </c>
      <c r="G6424" s="13" t="s">
        <v>3707</v>
      </c>
      <c r="H6424" s="16">
        <v>45899</v>
      </c>
      <c r="I6424" s="17">
        <v>45899</v>
      </c>
      <c r="J6424" s="18">
        <v>45899</v>
      </c>
      <c r="K6424" s="19">
        <v>0.56319444444444444</v>
      </c>
      <c r="L6424" s="19">
        <v>0.64652777777777781</v>
      </c>
      <c r="M6424" s="20">
        <v>0.89652777777777781</v>
      </c>
      <c r="N6424" s="19">
        <v>0.97986111111111118</v>
      </c>
      <c r="O6424" s="21">
        <v>8.333333333333337E-2</v>
      </c>
      <c r="P6424" s="13" t="s">
        <v>50</v>
      </c>
      <c r="Q6424" s="13" t="s">
        <v>50</v>
      </c>
      <c r="R6424" s="22" t="s">
        <v>2421</v>
      </c>
      <c r="S6424" s="22" t="s">
        <v>29</v>
      </c>
      <c r="T6424" s="23" t="s">
        <v>52</v>
      </c>
      <c r="U6424" s="23" t="s">
        <v>50</v>
      </c>
      <c r="V6424" s="22" t="s">
        <v>68</v>
      </c>
      <c r="W6424" s="24" t="s">
        <v>134</v>
      </c>
      <c r="X6424" s="25" t="s">
        <v>65</v>
      </c>
      <c r="Y6424" s="25" t="s">
        <v>114</v>
      </c>
      <c r="Z6424" s="25" t="s">
        <v>54</v>
      </c>
      <c r="AA6424" s="25"/>
      <c r="AB6424" s="26"/>
      <c r="AC6424" s="31">
        <v>13.174999999999999</v>
      </c>
      <c r="AD6424" s="32"/>
      <c r="AE6424" s="32"/>
      <c r="AF6424" s="32"/>
      <c r="AG6424" s="33"/>
      <c r="AH6424" s="33"/>
      <c r="AI6424" s="33"/>
      <c r="AJ6424" s="27"/>
      <c r="AK6424" s="27"/>
      <c r="AL6424" s="27">
        <v>1.7566666666666666</v>
      </c>
      <c r="AM6424" s="27"/>
      <c r="AN6424" s="27"/>
      <c r="AO6424" s="28" t="s">
        <v>3879</v>
      </c>
      <c r="AP6424" s="51"/>
      <c r="AQ6424" s="51"/>
    </row>
    <row r="6425" spans="1:43" ht="12.65" customHeight="1">
      <c r="A6425" s="13" t="s">
        <v>213</v>
      </c>
      <c r="B6425" s="14" t="s">
        <v>2405</v>
      </c>
      <c r="C6425" s="13">
        <v>50</v>
      </c>
      <c r="D6425" s="13" t="s">
        <v>2406</v>
      </c>
      <c r="E6425" s="15" t="s">
        <v>2407</v>
      </c>
      <c r="F6425" s="13">
        <v>37932</v>
      </c>
      <c r="G6425" s="13" t="s">
        <v>3707</v>
      </c>
      <c r="H6425" s="16">
        <v>45899</v>
      </c>
      <c r="I6425" s="17">
        <v>45899</v>
      </c>
      <c r="J6425" s="18">
        <v>45899</v>
      </c>
      <c r="K6425" s="19">
        <v>0.56388888888888888</v>
      </c>
      <c r="L6425" s="19">
        <v>0.64722222222222225</v>
      </c>
      <c r="M6425" s="20">
        <v>0.89722222222222225</v>
      </c>
      <c r="N6425" s="19">
        <v>0.98055555555555562</v>
      </c>
      <c r="O6425" s="21">
        <v>8.333333333333337E-2</v>
      </c>
      <c r="P6425" s="13" t="s">
        <v>50</v>
      </c>
      <c r="Q6425" s="13" t="s">
        <v>50</v>
      </c>
      <c r="R6425" s="22" t="s">
        <v>2422</v>
      </c>
      <c r="S6425" s="22" t="s">
        <v>29</v>
      </c>
      <c r="T6425" s="23" t="s">
        <v>52</v>
      </c>
      <c r="U6425" s="23" t="s">
        <v>50</v>
      </c>
      <c r="V6425" s="22" t="s">
        <v>68</v>
      </c>
      <c r="W6425" s="24" t="s">
        <v>136</v>
      </c>
      <c r="X6425" s="25" t="s">
        <v>66</v>
      </c>
      <c r="Y6425" s="25" t="s">
        <v>114</v>
      </c>
      <c r="Z6425" s="25" t="s">
        <v>85</v>
      </c>
      <c r="AA6425" s="25"/>
      <c r="AB6425" s="26"/>
      <c r="AC6425" s="31">
        <v>13.174999999999999</v>
      </c>
      <c r="AD6425" s="32"/>
      <c r="AE6425" s="32"/>
      <c r="AF6425" s="32"/>
      <c r="AG6425" s="33"/>
      <c r="AH6425" s="33"/>
      <c r="AI6425" s="33"/>
      <c r="AJ6425" s="27"/>
      <c r="AK6425" s="27"/>
      <c r="AL6425" s="27">
        <v>1.7566666666666666</v>
      </c>
      <c r="AM6425" s="27"/>
      <c r="AN6425" s="27"/>
      <c r="AO6425" s="28" t="s">
        <v>3879</v>
      </c>
      <c r="AP6425" s="51"/>
      <c r="AQ6425" s="51"/>
    </row>
    <row r="6426" spans="1:43" ht="12.65" customHeight="1">
      <c r="A6426" s="13" t="s">
        <v>213</v>
      </c>
      <c r="B6426" s="14" t="s">
        <v>2405</v>
      </c>
      <c r="C6426" s="13">
        <v>50</v>
      </c>
      <c r="D6426" s="13" t="s">
        <v>2406</v>
      </c>
      <c r="E6426" s="15" t="s">
        <v>2407</v>
      </c>
      <c r="F6426" s="13">
        <v>37932</v>
      </c>
      <c r="G6426" s="13" t="s">
        <v>3707</v>
      </c>
      <c r="H6426" s="16">
        <v>45899</v>
      </c>
      <c r="I6426" s="17">
        <v>45899</v>
      </c>
      <c r="J6426" s="18">
        <v>45899</v>
      </c>
      <c r="K6426" s="19">
        <v>0.56458333333333333</v>
      </c>
      <c r="L6426" s="19">
        <v>0.6479166666666667</v>
      </c>
      <c r="M6426" s="20">
        <v>0.8979166666666667</v>
      </c>
      <c r="N6426" s="19">
        <v>0.98125000000000007</v>
      </c>
      <c r="O6426" s="21">
        <v>8.333333333333337E-2</v>
      </c>
      <c r="P6426" s="13" t="s">
        <v>50</v>
      </c>
      <c r="Q6426" s="13" t="s">
        <v>50</v>
      </c>
      <c r="R6426" s="22" t="s">
        <v>2423</v>
      </c>
      <c r="S6426" s="22" t="s">
        <v>29</v>
      </c>
      <c r="T6426" s="23" t="s">
        <v>52</v>
      </c>
      <c r="U6426" s="23" t="s">
        <v>50</v>
      </c>
      <c r="V6426" s="22" t="s">
        <v>68</v>
      </c>
      <c r="W6426" s="24" t="s">
        <v>143</v>
      </c>
      <c r="X6426" s="25" t="s">
        <v>83</v>
      </c>
      <c r="Y6426" s="25" t="s">
        <v>114</v>
      </c>
      <c r="Z6426" s="25" t="s">
        <v>70</v>
      </c>
      <c r="AA6426" s="25"/>
      <c r="AB6426" s="26"/>
      <c r="AC6426" s="31">
        <v>12.75</v>
      </c>
      <c r="AD6426" s="32"/>
      <c r="AE6426" s="32"/>
      <c r="AF6426" s="32"/>
      <c r="AG6426" s="33"/>
      <c r="AH6426" s="33"/>
      <c r="AI6426" s="33"/>
      <c r="AJ6426" s="27"/>
      <c r="AK6426" s="27"/>
      <c r="AL6426" s="27">
        <v>1.7</v>
      </c>
      <c r="AM6426" s="27"/>
      <c r="AN6426" s="27"/>
      <c r="AO6426" s="28" t="s">
        <v>3879</v>
      </c>
      <c r="AP6426" s="51"/>
      <c r="AQ6426" s="51"/>
    </row>
    <row r="6427" spans="1:43" ht="12.65" customHeight="1">
      <c r="A6427" s="13" t="s">
        <v>213</v>
      </c>
      <c r="B6427" s="14" t="s">
        <v>2405</v>
      </c>
      <c r="C6427" s="13">
        <v>50</v>
      </c>
      <c r="D6427" s="13" t="s">
        <v>2406</v>
      </c>
      <c r="E6427" s="15" t="s">
        <v>2407</v>
      </c>
      <c r="F6427" s="13">
        <v>37932</v>
      </c>
      <c r="G6427" s="13" t="s">
        <v>3707</v>
      </c>
      <c r="H6427" s="16">
        <v>45899</v>
      </c>
      <c r="I6427" s="17">
        <v>45899</v>
      </c>
      <c r="J6427" s="18">
        <v>45899</v>
      </c>
      <c r="K6427" s="19">
        <v>0.56527777777777777</v>
      </c>
      <c r="L6427" s="19">
        <v>0.64861111111111114</v>
      </c>
      <c r="M6427" s="20">
        <v>0.89861111111111114</v>
      </c>
      <c r="N6427" s="19">
        <v>0.98194444444444451</v>
      </c>
      <c r="O6427" s="21">
        <v>8.333333333333337E-2</v>
      </c>
      <c r="P6427" s="13" t="s">
        <v>50</v>
      </c>
      <c r="Q6427" s="13" t="s">
        <v>50</v>
      </c>
      <c r="R6427" s="22" t="s">
        <v>2424</v>
      </c>
      <c r="S6427" s="22" t="s">
        <v>29</v>
      </c>
      <c r="T6427" s="23" t="s">
        <v>52</v>
      </c>
      <c r="U6427" s="23" t="s">
        <v>50</v>
      </c>
      <c r="V6427" s="22" t="s">
        <v>68</v>
      </c>
      <c r="W6427" s="24" t="s">
        <v>135</v>
      </c>
      <c r="X6427" s="25" t="s">
        <v>74</v>
      </c>
      <c r="Y6427" s="25" t="s">
        <v>114</v>
      </c>
      <c r="Z6427" s="25" t="s">
        <v>69</v>
      </c>
      <c r="AA6427" s="25"/>
      <c r="AB6427" s="26"/>
      <c r="AC6427" s="31">
        <v>12.75</v>
      </c>
      <c r="AD6427" s="32"/>
      <c r="AE6427" s="32"/>
      <c r="AF6427" s="32"/>
      <c r="AG6427" s="33"/>
      <c r="AH6427" s="33"/>
      <c r="AI6427" s="33"/>
      <c r="AJ6427" s="27"/>
      <c r="AK6427" s="27"/>
      <c r="AL6427" s="27">
        <v>1.7</v>
      </c>
      <c r="AM6427" s="27"/>
      <c r="AN6427" s="27"/>
      <c r="AO6427" s="28" t="s">
        <v>3879</v>
      </c>
      <c r="AP6427" s="51"/>
      <c r="AQ6427" s="51"/>
    </row>
    <row r="6428" spans="1:43" ht="12.65" customHeight="1">
      <c r="A6428" s="13" t="s">
        <v>213</v>
      </c>
      <c r="B6428" s="14" t="s">
        <v>2405</v>
      </c>
      <c r="C6428" s="13">
        <v>50</v>
      </c>
      <c r="D6428" s="13" t="s">
        <v>2406</v>
      </c>
      <c r="E6428" s="15" t="s">
        <v>2407</v>
      </c>
      <c r="F6428" s="13">
        <v>37932</v>
      </c>
      <c r="G6428" s="13" t="s">
        <v>3707</v>
      </c>
      <c r="H6428" s="16">
        <v>45899</v>
      </c>
      <c r="I6428" s="17">
        <v>45900</v>
      </c>
      <c r="J6428" s="18">
        <v>45900</v>
      </c>
      <c r="K6428" s="19">
        <v>0.68958333333333333</v>
      </c>
      <c r="L6428" s="19">
        <v>0.7729166666666667</v>
      </c>
      <c r="M6428" s="20">
        <v>2.2916666666666665E-2</v>
      </c>
      <c r="N6428" s="19">
        <v>0.10625</v>
      </c>
      <c r="O6428" s="21">
        <v>8.3333333333333329E-2</v>
      </c>
      <c r="P6428" s="13" t="s">
        <v>50</v>
      </c>
      <c r="Q6428" s="13" t="s">
        <v>50</v>
      </c>
      <c r="R6428" s="22" t="s">
        <v>2425</v>
      </c>
      <c r="S6428" s="22" t="s">
        <v>29</v>
      </c>
      <c r="T6428" s="23" t="s">
        <v>52</v>
      </c>
      <c r="U6428" s="23" t="s">
        <v>50</v>
      </c>
      <c r="V6428" s="22" t="s">
        <v>68</v>
      </c>
      <c r="W6428" s="24" t="s">
        <v>138</v>
      </c>
      <c r="X6428" s="25" t="s">
        <v>56</v>
      </c>
      <c r="Y6428" s="25" t="s">
        <v>114</v>
      </c>
      <c r="Z6428" s="25" t="s">
        <v>71</v>
      </c>
      <c r="AA6428" s="25"/>
      <c r="AB6428" s="26"/>
      <c r="AC6428" s="31">
        <v>5.92875</v>
      </c>
      <c r="AD6428" s="32"/>
      <c r="AE6428" s="32"/>
      <c r="AF6428" s="32"/>
      <c r="AG6428" s="33"/>
      <c r="AH6428" s="33"/>
      <c r="AI6428" s="33"/>
      <c r="AJ6428" s="27"/>
      <c r="AK6428" s="27"/>
      <c r="AL6428" s="27">
        <v>0.79049999999999998</v>
      </c>
      <c r="AM6428" s="27"/>
      <c r="AN6428" s="27"/>
      <c r="AO6428" s="28" t="s">
        <v>3879</v>
      </c>
      <c r="AP6428" s="51"/>
      <c r="AQ6428" s="51"/>
    </row>
    <row r="6429" spans="1:43" ht="12.65" customHeight="1">
      <c r="A6429" s="13" t="s">
        <v>213</v>
      </c>
      <c r="B6429" s="14" t="s">
        <v>2405</v>
      </c>
      <c r="C6429" s="13">
        <v>50</v>
      </c>
      <c r="D6429" s="13" t="s">
        <v>2406</v>
      </c>
      <c r="E6429" s="15" t="s">
        <v>2407</v>
      </c>
      <c r="F6429" s="13">
        <v>37932</v>
      </c>
      <c r="G6429" s="13" t="s">
        <v>3707</v>
      </c>
      <c r="H6429" s="16">
        <v>45900</v>
      </c>
      <c r="I6429" s="17">
        <v>45900</v>
      </c>
      <c r="J6429" s="18">
        <v>45900</v>
      </c>
      <c r="K6429" s="19">
        <v>0.5625</v>
      </c>
      <c r="L6429" s="19">
        <v>0.64583333333333337</v>
      </c>
      <c r="M6429" s="20">
        <v>0.89583333333333337</v>
      </c>
      <c r="N6429" s="19">
        <v>0.97916666666666674</v>
      </c>
      <c r="O6429" s="21">
        <v>8.333333333333337E-2</v>
      </c>
      <c r="P6429" s="13" t="s">
        <v>50</v>
      </c>
      <c r="Q6429" s="13" t="s">
        <v>50</v>
      </c>
      <c r="R6429" s="22" t="s">
        <v>2426</v>
      </c>
      <c r="S6429" s="22" t="s">
        <v>29</v>
      </c>
      <c r="T6429" s="23" t="s">
        <v>52</v>
      </c>
      <c r="U6429" s="23" t="s">
        <v>50</v>
      </c>
      <c r="V6429" s="22" t="s">
        <v>68</v>
      </c>
      <c r="W6429" s="24" t="s">
        <v>142</v>
      </c>
      <c r="X6429" s="25" t="s">
        <v>57</v>
      </c>
      <c r="Y6429" s="25" t="s">
        <v>114</v>
      </c>
      <c r="Z6429" s="25" t="s">
        <v>63</v>
      </c>
      <c r="AA6429" s="25"/>
      <c r="AB6429" s="26"/>
      <c r="AC6429" s="31">
        <v>12.75</v>
      </c>
      <c r="AD6429" s="32"/>
      <c r="AE6429" s="32"/>
      <c r="AF6429" s="32"/>
      <c r="AG6429" s="33"/>
      <c r="AH6429" s="33"/>
      <c r="AI6429" s="33"/>
      <c r="AJ6429" s="27"/>
      <c r="AK6429" s="27"/>
      <c r="AL6429" s="27">
        <v>1.7</v>
      </c>
      <c r="AM6429" s="27"/>
      <c r="AN6429" s="27"/>
      <c r="AO6429" s="28" t="s">
        <v>3879</v>
      </c>
      <c r="AP6429" s="51"/>
      <c r="AQ6429" s="51"/>
    </row>
    <row r="6430" spans="1:43" ht="12.65" customHeight="1">
      <c r="A6430" s="13" t="s">
        <v>213</v>
      </c>
      <c r="B6430" s="14" t="s">
        <v>2405</v>
      </c>
      <c r="C6430" s="13">
        <v>50</v>
      </c>
      <c r="D6430" s="13" t="s">
        <v>2406</v>
      </c>
      <c r="E6430" s="15" t="s">
        <v>2407</v>
      </c>
      <c r="F6430" s="13">
        <v>37932</v>
      </c>
      <c r="G6430" s="13" t="s">
        <v>3707</v>
      </c>
      <c r="H6430" s="16">
        <v>45900</v>
      </c>
      <c r="I6430" s="17">
        <v>45900</v>
      </c>
      <c r="J6430" s="18">
        <v>45900</v>
      </c>
      <c r="K6430" s="19">
        <v>0.64652777777777781</v>
      </c>
      <c r="L6430" s="19">
        <v>0.72986111111111118</v>
      </c>
      <c r="M6430" s="20">
        <v>0.97986111111111107</v>
      </c>
      <c r="N6430" s="19">
        <v>1.0631944444444443</v>
      </c>
      <c r="O6430" s="21">
        <v>8.3333333333333259E-2</v>
      </c>
      <c r="P6430" s="13" t="s">
        <v>50</v>
      </c>
      <c r="Q6430" s="13" t="s">
        <v>50</v>
      </c>
      <c r="R6430" s="22" t="s">
        <v>2427</v>
      </c>
      <c r="S6430" s="22" t="s">
        <v>29</v>
      </c>
      <c r="T6430" s="23" t="s">
        <v>52</v>
      </c>
      <c r="U6430" s="23" t="s">
        <v>50</v>
      </c>
      <c r="V6430" s="22" t="s">
        <v>68</v>
      </c>
      <c r="W6430" s="24" t="s">
        <v>132</v>
      </c>
      <c r="X6430" s="25" t="s">
        <v>62</v>
      </c>
      <c r="Y6430" s="25" t="s">
        <v>114</v>
      </c>
      <c r="Z6430" s="25" t="s">
        <v>77</v>
      </c>
      <c r="AA6430" s="25"/>
      <c r="AB6430" s="26"/>
      <c r="AC6430" s="31">
        <v>19.38</v>
      </c>
      <c r="AD6430" s="32"/>
      <c r="AE6430" s="32"/>
      <c r="AF6430" s="32"/>
      <c r="AG6430" s="33"/>
      <c r="AH6430" s="33"/>
      <c r="AI6430" s="33"/>
      <c r="AJ6430" s="27"/>
      <c r="AK6430" s="27"/>
      <c r="AL6430" s="27">
        <v>2.5839999999999996</v>
      </c>
      <c r="AM6430" s="27"/>
      <c r="AN6430" s="27"/>
      <c r="AO6430" s="28" t="s">
        <v>3879</v>
      </c>
      <c r="AP6430" s="51"/>
      <c r="AQ6430" s="51"/>
    </row>
    <row r="6431" spans="1:43" ht="12.65" customHeight="1">
      <c r="A6431" s="13" t="s">
        <v>213</v>
      </c>
      <c r="B6431" s="14" t="s">
        <v>2405</v>
      </c>
      <c r="C6431" s="13">
        <v>50</v>
      </c>
      <c r="D6431" s="13" t="s">
        <v>2428</v>
      </c>
      <c r="E6431" s="15" t="s">
        <v>2429</v>
      </c>
      <c r="F6431" s="13">
        <v>27773</v>
      </c>
      <c r="G6431" s="13" t="s">
        <v>3707</v>
      </c>
      <c r="H6431" s="16">
        <v>45898</v>
      </c>
      <c r="I6431" s="17">
        <v>45899</v>
      </c>
      <c r="J6431" s="18" t="s">
        <v>3720</v>
      </c>
      <c r="K6431" s="19" t="s">
        <v>3715</v>
      </c>
      <c r="L6431" s="19">
        <v>0.85416666666666674</v>
      </c>
      <c r="M6431" s="20" t="s">
        <v>3705</v>
      </c>
      <c r="N6431" s="19">
        <v>0.1875</v>
      </c>
      <c r="O6431" s="21">
        <v>1.0833333333333333</v>
      </c>
      <c r="P6431" s="13"/>
      <c r="Q6431" s="13"/>
      <c r="R6431" s="22" t="s">
        <v>158</v>
      </c>
      <c r="S6431" s="22" t="s">
        <v>29</v>
      </c>
      <c r="T6431" s="23" t="s">
        <v>52</v>
      </c>
      <c r="U6431" s="23"/>
      <c r="V6431" s="22" t="s">
        <v>68</v>
      </c>
      <c r="W6431" s="24" t="s">
        <v>158</v>
      </c>
      <c r="X6431" s="25" t="s">
        <v>58</v>
      </c>
      <c r="Y6431" s="25" t="s">
        <v>114</v>
      </c>
      <c r="Z6431" s="25" t="s">
        <v>84</v>
      </c>
      <c r="AA6431" s="25"/>
      <c r="AB6431" s="26"/>
      <c r="AC6431" s="31">
        <v>5.8640819999999998</v>
      </c>
      <c r="AD6431" s="32"/>
      <c r="AE6431" s="32"/>
      <c r="AF6431" s="32"/>
      <c r="AG6431" s="33"/>
      <c r="AH6431" s="33"/>
      <c r="AI6431" s="33"/>
      <c r="AJ6431" s="27"/>
      <c r="AK6431" s="27"/>
      <c r="AL6431" s="27">
        <v>0.58640820000000005</v>
      </c>
      <c r="AM6431" s="27"/>
      <c r="AN6431" s="27"/>
      <c r="AO6431" s="28" t="s">
        <v>3879</v>
      </c>
      <c r="AP6431" s="51"/>
      <c r="AQ6431" s="51"/>
    </row>
    <row r="6432" spans="1:43" ht="12.65" customHeight="1">
      <c r="A6432" s="13" t="s">
        <v>213</v>
      </c>
      <c r="B6432" s="14" t="s">
        <v>2405</v>
      </c>
      <c r="C6432" s="13">
        <v>50</v>
      </c>
      <c r="D6432" s="13" t="s">
        <v>2428</v>
      </c>
      <c r="E6432" s="15" t="s">
        <v>2429</v>
      </c>
      <c r="F6432" s="13">
        <v>27773</v>
      </c>
      <c r="G6432" s="13" t="s">
        <v>3707</v>
      </c>
      <c r="H6432" s="16">
        <v>45899</v>
      </c>
      <c r="I6432" s="17">
        <v>45899</v>
      </c>
      <c r="J6432" s="18" t="s">
        <v>3720</v>
      </c>
      <c r="K6432" s="19" t="s">
        <v>3716</v>
      </c>
      <c r="L6432" s="19">
        <v>0.64583333333333337</v>
      </c>
      <c r="M6432" s="20" t="s">
        <v>3718</v>
      </c>
      <c r="N6432" s="19">
        <v>0.97916666666666674</v>
      </c>
      <c r="O6432" s="21">
        <v>1.0833333333333335</v>
      </c>
      <c r="P6432" s="13"/>
      <c r="Q6432" s="13"/>
      <c r="R6432" s="22" t="s">
        <v>135</v>
      </c>
      <c r="S6432" s="22" t="s">
        <v>29</v>
      </c>
      <c r="T6432" s="23" t="s">
        <v>52</v>
      </c>
      <c r="U6432" s="23"/>
      <c r="V6432" s="22" t="s">
        <v>68</v>
      </c>
      <c r="W6432" s="24" t="s">
        <v>135</v>
      </c>
      <c r="X6432" s="25" t="s">
        <v>74</v>
      </c>
      <c r="Y6432" s="25" t="s">
        <v>114</v>
      </c>
      <c r="Z6432" s="25" t="s">
        <v>69</v>
      </c>
      <c r="AA6432" s="25"/>
      <c r="AB6432" s="26"/>
      <c r="AC6432" s="31">
        <v>29.320410000000003</v>
      </c>
      <c r="AD6432" s="32"/>
      <c r="AE6432" s="32"/>
      <c r="AF6432" s="32"/>
      <c r="AG6432" s="33"/>
      <c r="AH6432" s="33"/>
      <c r="AI6432" s="33"/>
      <c r="AJ6432" s="27"/>
      <c r="AK6432" s="27"/>
      <c r="AL6432" s="27">
        <v>2.9320410000000003</v>
      </c>
      <c r="AM6432" s="27"/>
      <c r="AN6432" s="27"/>
      <c r="AO6432" s="28" t="s">
        <v>3879</v>
      </c>
      <c r="AP6432" s="51"/>
      <c r="AQ6432" s="51"/>
    </row>
    <row r="6433" spans="1:43" ht="12.65" customHeight="1">
      <c r="A6433" s="13" t="s">
        <v>213</v>
      </c>
      <c r="B6433" s="14" t="s">
        <v>2405</v>
      </c>
      <c r="C6433" s="13">
        <v>50</v>
      </c>
      <c r="D6433" s="13" t="s">
        <v>2428</v>
      </c>
      <c r="E6433" s="15" t="s">
        <v>2429</v>
      </c>
      <c r="F6433" s="13">
        <v>27773</v>
      </c>
      <c r="G6433" s="13" t="s">
        <v>3707</v>
      </c>
      <c r="H6433" s="16">
        <v>45899</v>
      </c>
      <c r="I6433" s="17">
        <v>45899</v>
      </c>
      <c r="J6433" s="18" t="s">
        <v>3720</v>
      </c>
      <c r="K6433" s="19" t="s">
        <v>3716</v>
      </c>
      <c r="L6433" s="19">
        <v>0.64583333333333337</v>
      </c>
      <c r="M6433" s="20" t="s">
        <v>3718</v>
      </c>
      <c r="N6433" s="19">
        <v>0.97916666666666674</v>
      </c>
      <c r="O6433" s="21">
        <v>1.0833333333333335</v>
      </c>
      <c r="P6433" s="13"/>
      <c r="Q6433" s="13"/>
      <c r="R6433" s="22" t="s">
        <v>143</v>
      </c>
      <c r="S6433" s="22" t="s">
        <v>29</v>
      </c>
      <c r="T6433" s="23" t="s">
        <v>52</v>
      </c>
      <c r="U6433" s="23"/>
      <c r="V6433" s="22" t="s">
        <v>68</v>
      </c>
      <c r="W6433" s="24" t="s">
        <v>143</v>
      </c>
      <c r="X6433" s="25" t="s">
        <v>83</v>
      </c>
      <c r="Y6433" s="25" t="s">
        <v>114</v>
      </c>
      <c r="Z6433" s="25" t="s">
        <v>70</v>
      </c>
      <c r="AA6433" s="25"/>
      <c r="AB6433" s="26"/>
      <c r="AC6433" s="31">
        <v>29.320410000000003</v>
      </c>
      <c r="AD6433" s="32"/>
      <c r="AE6433" s="32"/>
      <c r="AF6433" s="32"/>
      <c r="AG6433" s="33"/>
      <c r="AH6433" s="33"/>
      <c r="AI6433" s="33"/>
      <c r="AJ6433" s="27"/>
      <c r="AK6433" s="27"/>
      <c r="AL6433" s="27">
        <v>2.9320410000000003</v>
      </c>
      <c r="AM6433" s="27"/>
      <c r="AN6433" s="27"/>
      <c r="AO6433" s="28" t="s">
        <v>3879</v>
      </c>
      <c r="AP6433" s="51"/>
      <c r="AQ6433" s="51"/>
    </row>
    <row r="6434" spans="1:43" ht="12.65" customHeight="1">
      <c r="A6434" s="13" t="s">
        <v>213</v>
      </c>
      <c r="B6434" s="14" t="s">
        <v>2405</v>
      </c>
      <c r="C6434" s="13">
        <v>50</v>
      </c>
      <c r="D6434" s="13" t="s">
        <v>2428</v>
      </c>
      <c r="E6434" s="15" t="s">
        <v>2429</v>
      </c>
      <c r="F6434" s="13">
        <v>27773</v>
      </c>
      <c r="G6434" s="13" t="s">
        <v>3707</v>
      </c>
      <c r="H6434" s="16">
        <v>45899</v>
      </c>
      <c r="I6434" s="17">
        <v>45899</v>
      </c>
      <c r="J6434" s="18" t="s">
        <v>3720</v>
      </c>
      <c r="K6434" s="19" t="s">
        <v>3716</v>
      </c>
      <c r="L6434" s="19">
        <v>0.64583333333333337</v>
      </c>
      <c r="M6434" s="20" t="s">
        <v>3718</v>
      </c>
      <c r="N6434" s="19">
        <v>0.97916666666666674</v>
      </c>
      <c r="O6434" s="21">
        <v>1.0833333333333335</v>
      </c>
      <c r="P6434" s="13"/>
      <c r="Q6434" s="13"/>
      <c r="R6434" s="22" t="s">
        <v>134</v>
      </c>
      <c r="S6434" s="22" t="s">
        <v>29</v>
      </c>
      <c r="T6434" s="23" t="s">
        <v>52</v>
      </c>
      <c r="U6434" s="23"/>
      <c r="V6434" s="22" t="s">
        <v>68</v>
      </c>
      <c r="W6434" s="24" t="s">
        <v>134</v>
      </c>
      <c r="X6434" s="25" t="s">
        <v>65</v>
      </c>
      <c r="Y6434" s="25" t="s">
        <v>114</v>
      </c>
      <c r="Z6434" s="25" t="s">
        <v>54</v>
      </c>
      <c r="AA6434" s="25"/>
      <c r="AB6434" s="26"/>
      <c r="AC6434" s="31">
        <v>30.297757000000001</v>
      </c>
      <c r="AD6434" s="32"/>
      <c r="AE6434" s="32"/>
      <c r="AF6434" s="32"/>
      <c r="AG6434" s="33"/>
      <c r="AH6434" s="33"/>
      <c r="AI6434" s="33"/>
      <c r="AJ6434" s="27"/>
      <c r="AK6434" s="27"/>
      <c r="AL6434" s="27">
        <v>3.0297757000000001</v>
      </c>
      <c r="AM6434" s="27"/>
      <c r="AN6434" s="27"/>
      <c r="AO6434" s="28" t="s">
        <v>3879</v>
      </c>
      <c r="AP6434" s="51"/>
      <c r="AQ6434" s="51"/>
    </row>
    <row r="6435" spans="1:43" ht="12.65" customHeight="1">
      <c r="A6435" s="13" t="s">
        <v>213</v>
      </c>
      <c r="B6435" s="14" t="s">
        <v>2405</v>
      </c>
      <c r="C6435" s="13">
        <v>50</v>
      </c>
      <c r="D6435" s="13" t="s">
        <v>2428</v>
      </c>
      <c r="E6435" s="15" t="s">
        <v>2429</v>
      </c>
      <c r="F6435" s="13">
        <v>27773</v>
      </c>
      <c r="G6435" s="13" t="s">
        <v>3707</v>
      </c>
      <c r="H6435" s="16">
        <v>45899</v>
      </c>
      <c r="I6435" s="17">
        <v>45899</v>
      </c>
      <c r="J6435" s="18" t="s">
        <v>3720</v>
      </c>
      <c r="K6435" s="19" t="s">
        <v>3716</v>
      </c>
      <c r="L6435" s="19">
        <v>0.64583333333333337</v>
      </c>
      <c r="M6435" s="20" t="s">
        <v>3718</v>
      </c>
      <c r="N6435" s="19">
        <v>0.97916666666666674</v>
      </c>
      <c r="O6435" s="21">
        <v>1.0833333333333335</v>
      </c>
      <c r="P6435" s="13"/>
      <c r="Q6435" s="13"/>
      <c r="R6435" s="22" t="s">
        <v>136</v>
      </c>
      <c r="S6435" s="22" t="s">
        <v>29</v>
      </c>
      <c r="T6435" s="23" t="s">
        <v>52</v>
      </c>
      <c r="U6435" s="23"/>
      <c r="V6435" s="22" t="s">
        <v>68</v>
      </c>
      <c r="W6435" s="24" t="s">
        <v>136</v>
      </c>
      <c r="X6435" s="25" t="s">
        <v>66</v>
      </c>
      <c r="Y6435" s="25" t="s">
        <v>114</v>
      </c>
      <c r="Z6435" s="25" t="s">
        <v>85</v>
      </c>
      <c r="AA6435" s="25"/>
      <c r="AB6435" s="26"/>
      <c r="AC6435" s="31">
        <v>30.297757000000001</v>
      </c>
      <c r="AD6435" s="32"/>
      <c r="AE6435" s="32"/>
      <c r="AF6435" s="32"/>
      <c r="AG6435" s="33"/>
      <c r="AH6435" s="33"/>
      <c r="AI6435" s="33"/>
      <c r="AJ6435" s="27"/>
      <c r="AK6435" s="27"/>
      <c r="AL6435" s="27">
        <v>3.0297757000000001</v>
      </c>
      <c r="AM6435" s="27"/>
      <c r="AN6435" s="27"/>
      <c r="AO6435" s="28" t="s">
        <v>3879</v>
      </c>
      <c r="AP6435" s="51"/>
      <c r="AQ6435" s="51"/>
    </row>
    <row r="6436" spans="1:43" ht="12.65" customHeight="1">
      <c r="A6436" s="13" t="s">
        <v>213</v>
      </c>
      <c r="B6436" s="14" t="s">
        <v>2405</v>
      </c>
      <c r="C6436" s="13">
        <v>50</v>
      </c>
      <c r="D6436" s="13" t="s">
        <v>2428</v>
      </c>
      <c r="E6436" s="15" t="s">
        <v>2429</v>
      </c>
      <c r="F6436" s="13">
        <v>27773</v>
      </c>
      <c r="G6436" s="13" t="s">
        <v>3707</v>
      </c>
      <c r="H6436" s="16">
        <v>45899</v>
      </c>
      <c r="I6436" s="17">
        <v>45900</v>
      </c>
      <c r="J6436" s="18" t="s">
        <v>3695</v>
      </c>
      <c r="K6436" s="19" t="s">
        <v>3717</v>
      </c>
      <c r="L6436" s="19">
        <v>0.77083333333333337</v>
      </c>
      <c r="M6436" s="20" t="s">
        <v>3714</v>
      </c>
      <c r="N6436" s="19">
        <v>0.10416666666666666</v>
      </c>
      <c r="O6436" s="21">
        <v>1.0833333333333335</v>
      </c>
      <c r="P6436" s="13"/>
      <c r="Q6436" s="13"/>
      <c r="R6436" s="22" t="s">
        <v>138</v>
      </c>
      <c r="S6436" s="22" t="s">
        <v>29</v>
      </c>
      <c r="T6436" s="23" t="s">
        <v>52</v>
      </c>
      <c r="U6436" s="23"/>
      <c r="V6436" s="22" t="s">
        <v>68</v>
      </c>
      <c r="W6436" s="24" t="s">
        <v>138</v>
      </c>
      <c r="X6436" s="25" t="s">
        <v>56</v>
      </c>
      <c r="Y6436" s="25" t="s">
        <v>114</v>
      </c>
      <c r="Z6436" s="25" t="s">
        <v>71</v>
      </c>
      <c r="AA6436" s="25"/>
      <c r="AB6436" s="26"/>
      <c r="AC6436" s="31">
        <v>13.633990650000001</v>
      </c>
      <c r="AD6436" s="32"/>
      <c r="AE6436" s="32"/>
      <c r="AF6436" s="32"/>
      <c r="AG6436" s="33"/>
      <c r="AH6436" s="33"/>
      <c r="AI6436" s="33"/>
      <c r="AJ6436" s="27"/>
      <c r="AK6436" s="27"/>
      <c r="AL6436" s="27">
        <v>1.3633990650000003</v>
      </c>
      <c r="AM6436" s="27"/>
      <c r="AN6436" s="27"/>
      <c r="AO6436" s="28" t="s">
        <v>3879</v>
      </c>
      <c r="AP6436" s="51"/>
      <c r="AQ6436" s="51"/>
    </row>
    <row r="6437" spans="1:43" ht="12.65" customHeight="1">
      <c r="A6437" s="13" t="s">
        <v>213</v>
      </c>
      <c r="B6437" s="14" t="s">
        <v>2405</v>
      </c>
      <c r="C6437" s="13">
        <v>50</v>
      </c>
      <c r="D6437" s="13" t="s">
        <v>2428</v>
      </c>
      <c r="E6437" s="15" t="s">
        <v>2429</v>
      </c>
      <c r="F6437" s="13">
        <v>27773</v>
      </c>
      <c r="G6437" s="13" t="s">
        <v>3707</v>
      </c>
      <c r="H6437" s="16">
        <v>45900</v>
      </c>
      <c r="I6437" s="17">
        <v>45900</v>
      </c>
      <c r="J6437" s="18" t="s">
        <v>3695</v>
      </c>
      <c r="K6437" s="19" t="s">
        <v>3716</v>
      </c>
      <c r="L6437" s="19">
        <v>0.64583333333333337</v>
      </c>
      <c r="M6437" s="20" t="s">
        <v>3718</v>
      </c>
      <c r="N6437" s="19">
        <v>0.97916666666666674</v>
      </c>
      <c r="O6437" s="21">
        <v>1.0833333333333335</v>
      </c>
      <c r="P6437" s="13"/>
      <c r="Q6437" s="13"/>
      <c r="R6437" s="22" t="s">
        <v>142</v>
      </c>
      <c r="S6437" s="22" t="s">
        <v>29</v>
      </c>
      <c r="T6437" s="23" t="s">
        <v>52</v>
      </c>
      <c r="U6437" s="23"/>
      <c r="V6437" s="22" t="s">
        <v>68</v>
      </c>
      <c r="W6437" s="24" t="s">
        <v>142</v>
      </c>
      <c r="X6437" s="25" t="s">
        <v>57</v>
      </c>
      <c r="Y6437" s="25" t="s">
        <v>114</v>
      </c>
      <c r="Z6437" s="25" t="s">
        <v>63</v>
      </c>
      <c r="AA6437" s="25"/>
      <c r="AB6437" s="26"/>
      <c r="AC6437" s="31">
        <v>29.320410000000003</v>
      </c>
      <c r="AD6437" s="32"/>
      <c r="AE6437" s="32"/>
      <c r="AF6437" s="32"/>
      <c r="AG6437" s="33"/>
      <c r="AH6437" s="33"/>
      <c r="AI6437" s="33"/>
      <c r="AJ6437" s="27"/>
      <c r="AK6437" s="27"/>
      <c r="AL6437" s="27">
        <v>2.9320410000000003</v>
      </c>
      <c r="AM6437" s="27"/>
      <c r="AN6437" s="27"/>
      <c r="AO6437" s="28" t="s">
        <v>3879</v>
      </c>
      <c r="AP6437" s="51"/>
      <c r="AQ6437" s="51"/>
    </row>
    <row r="6438" spans="1:43" ht="12.65" customHeight="1">
      <c r="A6438" s="13" t="s">
        <v>213</v>
      </c>
      <c r="B6438" s="14" t="s">
        <v>2405</v>
      </c>
      <c r="C6438" s="13">
        <v>50</v>
      </c>
      <c r="D6438" s="13" t="s">
        <v>2428</v>
      </c>
      <c r="E6438" s="15" t="s">
        <v>2429</v>
      </c>
      <c r="F6438" s="13">
        <v>27773</v>
      </c>
      <c r="G6438" s="13" t="s">
        <v>3707</v>
      </c>
      <c r="H6438" s="16">
        <v>45900</v>
      </c>
      <c r="I6438" s="17">
        <v>45900</v>
      </c>
      <c r="J6438" s="18" t="s">
        <v>3695</v>
      </c>
      <c r="K6438" s="19" t="s">
        <v>3711</v>
      </c>
      <c r="L6438" s="19">
        <v>0.72916666666666674</v>
      </c>
      <c r="M6438" s="20" t="s">
        <v>3712</v>
      </c>
      <c r="N6438" s="19">
        <v>1.0625</v>
      </c>
      <c r="O6438" s="21">
        <v>1.0833333333333335</v>
      </c>
      <c r="P6438" s="13"/>
      <c r="Q6438" s="13"/>
      <c r="R6438" s="22" t="s">
        <v>132</v>
      </c>
      <c r="S6438" s="22" t="s">
        <v>29</v>
      </c>
      <c r="T6438" s="23" t="s">
        <v>52</v>
      </c>
      <c r="U6438" s="23"/>
      <c r="V6438" s="22" t="s">
        <v>68</v>
      </c>
      <c r="W6438" s="24" t="s">
        <v>132</v>
      </c>
      <c r="X6438" s="25" t="s">
        <v>62</v>
      </c>
      <c r="Y6438" s="25" t="s">
        <v>114</v>
      </c>
      <c r="Z6438" s="25" t="s">
        <v>77</v>
      </c>
      <c r="AA6438" s="25"/>
      <c r="AB6438" s="26"/>
      <c r="AC6438" s="31">
        <v>44.567023200000001</v>
      </c>
      <c r="AD6438" s="32"/>
      <c r="AE6438" s="32"/>
      <c r="AF6438" s="32"/>
      <c r="AG6438" s="33"/>
      <c r="AH6438" s="33"/>
      <c r="AI6438" s="33"/>
      <c r="AJ6438" s="27"/>
      <c r="AK6438" s="27"/>
      <c r="AL6438" s="27">
        <v>4.4567023200000007</v>
      </c>
      <c r="AM6438" s="27"/>
      <c r="AN6438" s="27"/>
      <c r="AO6438" s="28" t="s">
        <v>3879</v>
      </c>
      <c r="AP6438" s="51"/>
      <c r="AQ6438" s="51"/>
    </row>
    <row r="6439" spans="1:43" ht="12.65" customHeight="1">
      <c r="A6439" s="13" t="s">
        <v>213</v>
      </c>
      <c r="B6439" s="14" t="s">
        <v>2405</v>
      </c>
      <c r="C6439" s="13">
        <v>50</v>
      </c>
      <c r="D6439" s="13" t="s">
        <v>2428</v>
      </c>
      <c r="E6439" s="15" t="s">
        <v>2429</v>
      </c>
      <c r="F6439" s="13">
        <v>27773</v>
      </c>
      <c r="G6439" s="13" t="s">
        <v>3707</v>
      </c>
      <c r="H6439" s="16">
        <v>45900</v>
      </c>
      <c r="I6439" s="17">
        <v>45901</v>
      </c>
      <c r="J6439" s="18" t="s">
        <v>3701</v>
      </c>
      <c r="K6439" s="19" t="s">
        <v>3696</v>
      </c>
      <c r="L6439" s="19">
        <v>0.8125</v>
      </c>
      <c r="M6439" s="20" t="s">
        <v>3702</v>
      </c>
      <c r="N6439" s="19">
        <v>0.14583333333333331</v>
      </c>
      <c r="O6439" s="21">
        <v>1.0833333333333333</v>
      </c>
      <c r="P6439" s="13"/>
      <c r="Q6439" s="13"/>
      <c r="R6439" s="22" t="s">
        <v>159</v>
      </c>
      <c r="S6439" s="22" t="s">
        <v>29</v>
      </c>
      <c r="T6439" s="23" t="s">
        <v>52</v>
      </c>
      <c r="U6439" s="23"/>
      <c r="V6439" s="22" t="s">
        <v>68</v>
      </c>
      <c r="W6439" s="24" t="s">
        <v>159</v>
      </c>
      <c r="X6439" s="25" t="s">
        <v>60</v>
      </c>
      <c r="Y6439" s="25" t="s">
        <v>114</v>
      </c>
      <c r="Z6439" s="25" t="s">
        <v>73</v>
      </c>
      <c r="AA6439" s="25"/>
      <c r="AB6439" s="26"/>
      <c r="AC6439" s="31">
        <v>4.5959742674999999</v>
      </c>
      <c r="AD6439" s="32"/>
      <c r="AE6439" s="32"/>
      <c r="AF6439" s="32"/>
      <c r="AG6439" s="33"/>
      <c r="AH6439" s="33"/>
      <c r="AI6439" s="33"/>
      <c r="AJ6439" s="27"/>
      <c r="AK6439" s="27"/>
      <c r="AL6439" s="27">
        <v>0.45959742675000004</v>
      </c>
      <c r="AM6439" s="27"/>
      <c r="AN6439" s="27"/>
      <c r="AO6439" s="28" t="s">
        <v>3879</v>
      </c>
      <c r="AP6439" s="51"/>
      <c r="AQ6439" s="51"/>
    </row>
    <row r="6440" spans="1:43" ht="12.65" customHeight="1">
      <c r="A6440" s="13" t="s">
        <v>545</v>
      </c>
      <c r="B6440" s="14" t="s">
        <v>232</v>
      </c>
      <c r="C6440" s="13">
        <v>127</v>
      </c>
      <c r="D6440" s="13" t="s">
        <v>3814</v>
      </c>
      <c r="E6440" s="15" t="s">
        <v>3815</v>
      </c>
      <c r="F6440" s="13">
        <v>50902</v>
      </c>
      <c r="G6440" s="13" t="s">
        <v>3707</v>
      </c>
      <c r="H6440" s="16">
        <v>45885</v>
      </c>
      <c r="I6440" s="17">
        <v>45885</v>
      </c>
      <c r="J6440" s="18" t="s">
        <v>3720</v>
      </c>
      <c r="K6440" s="19" t="s">
        <v>3715</v>
      </c>
      <c r="L6440" s="19">
        <v>0.85416666666666674</v>
      </c>
      <c r="M6440" s="20" t="s">
        <v>3716</v>
      </c>
      <c r="N6440" s="19">
        <v>0.64583333333333337</v>
      </c>
      <c r="O6440" s="21">
        <v>1.0833333333333335</v>
      </c>
      <c r="P6440" s="13"/>
      <c r="Q6440" s="13"/>
      <c r="R6440" s="22" t="s">
        <v>3659</v>
      </c>
      <c r="S6440" s="22" t="s">
        <v>29</v>
      </c>
      <c r="T6440" s="23" t="s">
        <v>97</v>
      </c>
      <c r="U6440" s="23"/>
      <c r="V6440" s="22" t="s">
        <v>3880</v>
      </c>
      <c r="W6440" s="24" t="s">
        <v>3659</v>
      </c>
      <c r="X6440" s="25" t="s">
        <v>83</v>
      </c>
      <c r="Y6440" s="25" t="s">
        <v>114</v>
      </c>
      <c r="Z6440" s="25" t="s">
        <v>71</v>
      </c>
      <c r="AA6440" s="25"/>
      <c r="AB6440" s="26"/>
      <c r="AC6440" s="31">
        <v>19.942832812500001</v>
      </c>
      <c r="AD6440" s="32"/>
      <c r="AE6440" s="32"/>
      <c r="AF6440" s="32"/>
      <c r="AG6440" s="33"/>
      <c r="AH6440" s="33"/>
      <c r="AI6440" s="33"/>
      <c r="AJ6440" s="27"/>
      <c r="AK6440" s="27"/>
      <c r="AL6440" s="27">
        <v>6.2421066703125003</v>
      </c>
      <c r="AM6440" s="27"/>
      <c r="AN6440" s="27"/>
      <c r="AO6440" s="28" t="s">
        <v>3879</v>
      </c>
      <c r="AP6440" s="51"/>
      <c r="AQ6440" s="51"/>
    </row>
    <row r="6441" spans="1:43" ht="12.65" customHeight="1">
      <c r="A6441" s="13" t="s">
        <v>545</v>
      </c>
      <c r="B6441" s="14" t="s">
        <v>232</v>
      </c>
      <c r="C6441" s="13">
        <v>127</v>
      </c>
      <c r="D6441" s="13" t="s">
        <v>3814</v>
      </c>
      <c r="E6441" s="15" t="s">
        <v>3815</v>
      </c>
      <c r="F6441" s="13">
        <v>50902</v>
      </c>
      <c r="G6441" s="13" t="s">
        <v>3707</v>
      </c>
      <c r="H6441" s="16">
        <v>45891</v>
      </c>
      <c r="I6441" s="17">
        <v>45891</v>
      </c>
      <c r="J6441" s="18" t="s">
        <v>3725</v>
      </c>
      <c r="K6441" s="19" t="s">
        <v>3715</v>
      </c>
      <c r="L6441" s="19">
        <v>0.85416666666666674</v>
      </c>
      <c r="M6441" s="20" t="s">
        <v>3716</v>
      </c>
      <c r="N6441" s="19">
        <v>0.64583333333333337</v>
      </c>
      <c r="O6441" s="21">
        <v>1.0833333333333335</v>
      </c>
      <c r="P6441" s="13"/>
      <c r="Q6441" s="13"/>
      <c r="R6441" s="22" t="s">
        <v>139</v>
      </c>
      <c r="S6441" s="22" t="s">
        <v>29</v>
      </c>
      <c r="T6441" s="23" t="s">
        <v>52</v>
      </c>
      <c r="U6441" s="23"/>
      <c r="V6441" s="22" t="s">
        <v>67</v>
      </c>
      <c r="W6441" s="24" t="s">
        <v>139</v>
      </c>
      <c r="X6441" s="25" t="s">
        <v>71</v>
      </c>
      <c r="Y6441" s="25" t="s">
        <v>114</v>
      </c>
      <c r="Z6441" s="25" t="s">
        <v>66</v>
      </c>
      <c r="AA6441" s="25"/>
      <c r="AB6441" s="26"/>
      <c r="AC6441" s="31">
        <v>22.202212500000005</v>
      </c>
      <c r="AD6441" s="32"/>
      <c r="AE6441" s="32"/>
      <c r="AF6441" s="32"/>
      <c r="AG6441" s="33"/>
      <c r="AH6441" s="33"/>
      <c r="AI6441" s="33"/>
      <c r="AJ6441" s="27"/>
      <c r="AK6441" s="27"/>
      <c r="AL6441" s="27">
        <v>6.9492925125000014</v>
      </c>
      <c r="AM6441" s="27"/>
      <c r="AN6441" s="27"/>
      <c r="AO6441" s="28" t="s">
        <v>3879</v>
      </c>
      <c r="AP6441" s="51"/>
      <c r="AQ6441" s="51"/>
    </row>
    <row r="6442" spans="1:43" ht="12.65" customHeight="1">
      <c r="A6442" s="13" t="s">
        <v>545</v>
      </c>
      <c r="B6442" s="14" t="s">
        <v>232</v>
      </c>
      <c r="C6442" s="13">
        <v>127</v>
      </c>
      <c r="D6442" s="13" t="s">
        <v>3814</v>
      </c>
      <c r="E6442" s="15" t="s">
        <v>3815</v>
      </c>
      <c r="F6442" s="13">
        <v>50902</v>
      </c>
      <c r="G6442" s="13" t="s">
        <v>3707</v>
      </c>
      <c r="H6442" s="16">
        <v>45892</v>
      </c>
      <c r="I6442" s="17">
        <v>45892</v>
      </c>
      <c r="J6442" s="18" t="s">
        <v>3720</v>
      </c>
      <c r="K6442" s="19" t="s">
        <v>3716</v>
      </c>
      <c r="L6442" s="19">
        <v>0.64583333333333337</v>
      </c>
      <c r="M6442" s="20" t="s">
        <v>3753</v>
      </c>
      <c r="N6442" s="19">
        <v>0.4375</v>
      </c>
      <c r="O6442" s="21">
        <v>1.0833333333333333</v>
      </c>
      <c r="P6442" s="13"/>
      <c r="Q6442" s="13"/>
      <c r="R6442" s="22" t="s">
        <v>137</v>
      </c>
      <c r="S6442" s="22" t="s">
        <v>29</v>
      </c>
      <c r="T6442" s="23" t="s">
        <v>52</v>
      </c>
      <c r="U6442" s="23"/>
      <c r="V6442" s="22" t="s">
        <v>67</v>
      </c>
      <c r="W6442" s="24" t="s">
        <v>137</v>
      </c>
      <c r="X6442" s="25" t="s">
        <v>85</v>
      </c>
      <c r="Y6442" s="25" t="s">
        <v>114</v>
      </c>
      <c r="Z6442" s="25" t="s">
        <v>57</v>
      </c>
      <c r="AA6442" s="25"/>
      <c r="AB6442" s="26"/>
      <c r="AC6442" s="31">
        <v>4.0162499999999994</v>
      </c>
      <c r="AD6442" s="32"/>
      <c r="AE6442" s="32"/>
      <c r="AF6442" s="32"/>
      <c r="AG6442" s="33"/>
      <c r="AH6442" s="33"/>
      <c r="AI6442" s="33"/>
      <c r="AJ6442" s="27"/>
      <c r="AK6442" s="27"/>
      <c r="AL6442" s="27">
        <v>1.2570862499999997</v>
      </c>
      <c r="AM6442" s="27"/>
      <c r="AN6442" s="27"/>
      <c r="AO6442" s="28" t="s">
        <v>3879</v>
      </c>
      <c r="AP6442" s="51"/>
      <c r="AQ6442" s="51"/>
    </row>
    <row r="6443" spans="1:43" ht="12.65" customHeight="1">
      <c r="A6443" s="13" t="s">
        <v>545</v>
      </c>
      <c r="B6443" s="14" t="s">
        <v>232</v>
      </c>
      <c r="C6443" s="13">
        <v>127</v>
      </c>
      <c r="D6443" s="13" t="s">
        <v>3814</v>
      </c>
      <c r="E6443" s="15" t="s">
        <v>3815</v>
      </c>
      <c r="F6443" s="13">
        <v>50902</v>
      </c>
      <c r="G6443" s="13" t="s">
        <v>3707</v>
      </c>
      <c r="H6443" s="16">
        <v>45892</v>
      </c>
      <c r="I6443" s="17">
        <v>45892</v>
      </c>
      <c r="J6443" s="18" t="s">
        <v>3720</v>
      </c>
      <c r="K6443" s="19" t="s">
        <v>3716</v>
      </c>
      <c r="L6443" s="19">
        <v>0.64583333333333337</v>
      </c>
      <c r="M6443" s="20" t="s">
        <v>3753</v>
      </c>
      <c r="N6443" s="19">
        <v>0.4375</v>
      </c>
      <c r="O6443" s="21">
        <v>1.0833333333333333</v>
      </c>
      <c r="P6443" s="13"/>
      <c r="Q6443" s="13"/>
      <c r="R6443" s="22" t="s">
        <v>133</v>
      </c>
      <c r="S6443" s="22" t="s">
        <v>29</v>
      </c>
      <c r="T6443" s="23" t="s">
        <v>52</v>
      </c>
      <c r="U6443" s="23"/>
      <c r="V6443" s="22" t="s">
        <v>67</v>
      </c>
      <c r="W6443" s="24" t="s">
        <v>133</v>
      </c>
      <c r="X6443" s="25" t="s">
        <v>77</v>
      </c>
      <c r="Y6443" s="25" t="s">
        <v>114</v>
      </c>
      <c r="Z6443" s="25" t="s">
        <v>83</v>
      </c>
      <c r="AA6443" s="25"/>
      <c r="AB6443" s="26"/>
      <c r="AC6443" s="31">
        <v>4.0162499999999994</v>
      </c>
      <c r="AD6443" s="32"/>
      <c r="AE6443" s="32"/>
      <c r="AF6443" s="32"/>
      <c r="AG6443" s="33"/>
      <c r="AH6443" s="33"/>
      <c r="AI6443" s="33"/>
      <c r="AJ6443" s="27"/>
      <c r="AK6443" s="27"/>
      <c r="AL6443" s="27">
        <v>1.2570862499999997</v>
      </c>
      <c r="AM6443" s="27"/>
      <c r="AN6443" s="27"/>
      <c r="AO6443" s="28" t="s">
        <v>3879</v>
      </c>
      <c r="AP6443" s="51"/>
      <c r="AQ6443" s="51"/>
    </row>
    <row r="6444" spans="1:43" ht="12.65" customHeight="1">
      <c r="A6444" s="13" t="s">
        <v>545</v>
      </c>
      <c r="B6444" s="14" t="s">
        <v>232</v>
      </c>
      <c r="C6444" s="13">
        <v>127</v>
      </c>
      <c r="D6444" s="13" t="s">
        <v>3814</v>
      </c>
      <c r="E6444" s="15" t="s">
        <v>3815</v>
      </c>
      <c r="F6444" s="13">
        <v>50902</v>
      </c>
      <c r="G6444" s="13" t="s">
        <v>3707</v>
      </c>
      <c r="H6444" s="16">
        <v>45892</v>
      </c>
      <c r="I6444" s="17">
        <v>45892</v>
      </c>
      <c r="J6444" s="18" t="s">
        <v>3720</v>
      </c>
      <c r="K6444" s="19" t="s">
        <v>3716</v>
      </c>
      <c r="L6444" s="19">
        <v>0.64583333333333337</v>
      </c>
      <c r="M6444" s="20" t="s">
        <v>3753</v>
      </c>
      <c r="N6444" s="19">
        <v>0.4375</v>
      </c>
      <c r="O6444" s="21">
        <v>1.0833333333333333</v>
      </c>
      <c r="P6444" s="13"/>
      <c r="Q6444" s="13"/>
      <c r="R6444" s="22" t="s">
        <v>140</v>
      </c>
      <c r="S6444" s="22" t="s">
        <v>29</v>
      </c>
      <c r="T6444" s="23" t="s">
        <v>52</v>
      </c>
      <c r="U6444" s="23"/>
      <c r="V6444" s="22" t="s">
        <v>67</v>
      </c>
      <c r="W6444" s="24" t="s">
        <v>140</v>
      </c>
      <c r="X6444" s="25" t="s">
        <v>69</v>
      </c>
      <c r="Y6444" s="25" t="s">
        <v>114</v>
      </c>
      <c r="Z6444" s="25" t="s">
        <v>65</v>
      </c>
      <c r="AA6444" s="25"/>
      <c r="AB6444" s="26"/>
      <c r="AC6444" s="31">
        <v>4.0162499999999994</v>
      </c>
      <c r="AD6444" s="32"/>
      <c r="AE6444" s="32"/>
      <c r="AF6444" s="32"/>
      <c r="AG6444" s="33"/>
      <c r="AH6444" s="33"/>
      <c r="AI6444" s="33"/>
      <c r="AJ6444" s="27"/>
      <c r="AK6444" s="27"/>
      <c r="AL6444" s="27">
        <v>1.2570862499999997</v>
      </c>
      <c r="AM6444" s="27"/>
      <c r="AN6444" s="27"/>
      <c r="AO6444" s="28" t="s">
        <v>3879</v>
      </c>
      <c r="AP6444" s="51"/>
      <c r="AQ6444" s="51"/>
    </row>
    <row r="6445" spans="1:43" ht="12.65" customHeight="1">
      <c r="A6445" s="13" t="s">
        <v>545</v>
      </c>
      <c r="B6445" s="14" t="s">
        <v>232</v>
      </c>
      <c r="C6445" s="13">
        <v>127</v>
      </c>
      <c r="D6445" s="13" t="s">
        <v>3814</v>
      </c>
      <c r="E6445" s="15" t="s">
        <v>3815</v>
      </c>
      <c r="F6445" s="13">
        <v>50902</v>
      </c>
      <c r="G6445" s="13" t="s">
        <v>3707</v>
      </c>
      <c r="H6445" s="16">
        <v>45892</v>
      </c>
      <c r="I6445" s="17">
        <v>45892</v>
      </c>
      <c r="J6445" s="18" t="s">
        <v>3720</v>
      </c>
      <c r="K6445" s="19" t="s">
        <v>3716</v>
      </c>
      <c r="L6445" s="19">
        <v>0.64583333333333337</v>
      </c>
      <c r="M6445" s="20" t="s">
        <v>3753</v>
      </c>
      <c r="N6445" s="19">
        <v>0.4375</v>
      </c>
      <c r="O6445" s="21">
        <v>1.0833333333333333</v>
      </c>
      <c r="P6445" s="13"/>
      <c r="Q6445" s="13"/>
      <c r="R6445" s="22" t="s">
        <v>131</v>
      </c>
      <c r="S6445" s="22" t="s">
        <v>29</v>
      </c>
      <c r="T6445" s="23" t="s">
        <v>52</v>
      </c>
      <c r="U6445" s="23"/>
      <c r="V6445" s="22" t="s">
        <v>67</v>
      </c>
      <c r="W6445" s="24" t="s">
        <v>131</v>
      </c>
      <c r="X6445" s="25" t="s">
        <v>73</v>
      </c>
      <c r="Y6445" s="25" t="s">
        <v>114</v>
      </c>
      <c r="Z6445" s="25" t="s">
        <v>56</v>
      </c>
      <c r="AA6445" s="25"/>
      <c r="AB6445" s="26"/>
      <c r="AC6445" s="31">
        <v>4.0162499999999994</v>
      </c>
      <c r="AD6445" s="32"/>
      <c r="AE6445" s="32"/>
      <c r="AF6445" s="32"/>
      <c r="AG6445" s="33"/>
      <c r="AH6445" s="33"/>
      <c r="AI6445" s="33"/>
      <c r="AJ6445" s="27"/>
      <c r="AK6445" s="27"/>
      <c r="AL6445" s="27">
        <v>1.2570862499999997</v>
      </c>
      <c r="AM6445" s="27"/>
      <c r="AN6445" s="27"/>
      <c r="AO6445" s="28" t="s">
        <v>3879</v>
      </c>
      <c r="AP6445" s="51"/>
      <c r="AQ6445" s="51"/>
    </row>
    <row r="6446" spans="1:43" ht="12.65" customHeight="1">
      <c r="A6446" s="13" t="s">
        <v>545</v>
      </c>
      <c r="B6446" s="14" t="s">
        <v>232</v>
      </c>
      <c r="C6446" s="13">
        <v>127</v>
      </c>
      <c r="D6446" s="13" t="s">
        <v>3814</v>
      </c>
      <c r="E6446" s="15" t="s">
        <v>3815</v>
      </c>
      <c r="F6446" s="13">
        <v>50902</v>
      </c>
      <c r="G6446" s="13" t="s">
        <v>3707</v>
      </c>
      <c r="H6446" s="16">
        <v>45892</v>
      </c>
      <c r="I6446" s="17">
        <v>45892</v>
      </c>
      <c r="J6446" s="18" t="s">
        <v>3720</v>
      </c>
      <c r="K6446" s="19" t="s">
        <v>3716</v>
      </c>
      <c r="L6446" s="19">
        <v>0.64583333333333337</v>
      </c>
      <c r="M6446" s="20" t="s">
        <v>3753</v>
      </c>
      <c r="N6446" s="19">
        <v>0.4375</v>
      </c>
      <c r="O6446" s="21">
        <v>1.0833333333333333</v>
      </c>
      <c r="P6446" s="13"/>
      <c r="Q6446" s="13"/>
      <c r="R6446" s="22" t="s">
        <v>141</v>
      </c>
      <c r="S6446" s="22" t="s">
        <v>29</v>
      </c>
      <c r="T6446" s="23" t="s">
        <v>52</v>
      </c>
      <c r="U6446" s="23"/>
      <c r="V6446" s="22" t="s">
        <v>67</v>
      </c>
      <c r="W6446" s="24" t="s">
        <v>141</v>
      </c>
      <c r="X6446" s="25" t="s">
        <v>54</v>
      </c>
      <c r="Y6446" s="25" t="s">
        <v>114</v>
      </c>
      <c r="Z6446" s="25" t="s">
        <v>74</v>
      </c>
      <c r="AA6446" s="25"/>
      <c r="AB6446" s="26"/>
      <c r="AC6446" s="31">
        <v>4.1501250000000001</v>
      </c>
      <c r="AD6446" s="32"/>
      <c r="AE6446" s="32"/>
      <c r="AF6446" s="32"/>
      <c r="AG6446" s="33"/>
      <c r="AH6446" s="33"/>
      <c r="AI6446" s="33"/>
      <c r="AJ6446" s="27"/>
      <c r="AK6446" s="27"/>
      <c r="AL6446" s="27">
        <v>1.2989891250000001</v>
      </c>
      <c r="AM6446" s="27"/>
      <c r="AN6446" s="27"/>
      <c r="AO6446" s="28" t="s">
        <v>3879</v>
      </c>
      <c r="AP6446" s="51"/>
      <c r="AQ6446" s="51"/>
    </row>
    <row r="6447" spans="1:43" ht="12.65" customHeight="1">
      <c r="A6447" s="13" t="s">
        <v>545</v>
      </c>
      <c r="B6447" s="14" t="s">
        <v>232</v>
      </c>
      <c r="C6447" s="13">
        <v>127</v>
      </c>
      <c r="D6447" s="13" t="s">
        <v>3814</v>
      </c>
      <c r="E6447" s="15" t="s">
        <v>3815</v>
      </c>
      <c r="F6447" s="13">
        <v>50902</v>
      </c>
      <c r="G6447" s="13" t="s">
        <v>3707</v>
      </c>
      <c r="H6447" s="16">
        <v>45892</v>
      </c>
      <c r="I6447" s="17">
        <v>45892</v>
      </c>
      <c r="J6447" s="18" t="s">
        <v>3720</v>
      </c>
      <c r="K6447" s="19" t="s">
        <v>3717</v>
      </c>
      <c r="L6447" s="19">
        <v>0.77083333333333337</v>
      </c>
      <c r="M6447" s="20" t="s">
        <v>3750</v>
      </c>
      <c r="N6447" s="19">
        <v>0.5625</v>
      </c>
      <c r="O6447" s="21">
        <v>1.0833333333333333</v>
      </c>
      <c r="P6447" s="13"/>
      <c r="Q6447" s="13"/>
      <c r="R6447" s="22" t="s">
        <v>144</v>
      </c>
      <c r="S6447" s="22" t="s">
        <v>29</v>
      </c>
      <c r="T6447" s="23" t="s">
        <v>52</v>
      </c>
      <c r="U6447" s="23"/>
      <c r="V6447" s="22" t="s">
        <v>67</v>
      </c>
      <c r="W6447" s="24" t="s">
        <v>144</v>
      </c>
      <c r="X6447" s="25" t="s">
        <v>84</v>
      </c>
      <c r="Y6447" s="25" t="s">
        <v>114</v>
      </c>
      <c r="Z6447" s="25" t="s">
        <v>62</v>
      </c>
      <c r="AA6447" s="25"/>
      <c r="AB6447" s="26"/>
      <c r="AC6447" s="31">
        <v>15.414750000000002</v>
      </c>
      <c r="AD6447" s="32"/>
      <c r="AE6447" s="32"/>
      <c r="AF6447" s="32"/>
      <c r="AG6447" s="33"/>
      <c r="AH6447" s="33"/>
      <c r="AI6447" s="33"/>
      <c r="AJ6447" s="27"/>
      <c r="AK6447" s="27"/>
      <c r="AL6447" s="27">
        <v>4.8248167500000001</v>
      </c>
      <c r="AM6447" s="27"/>
      <c r="AN6447" s="27"/>
      <c r="AO6447" s="28" t="s">
        <v>3879</v>
      </c>
      <c r="AP6447" s="51"/>
      <c r="AQ6447" s="51"/>
    </row>
    <row r="6448" spans="1:43" ht="12.65" customHeight="1">
      <c r="A6448" s="13" t="s">
        <v>545</v>
      </c>
      <c r="B6448" s="14" t="s">
        <v>232</v>
      </c>
      <c r="C6448" s="13">
        <v>127</v>
      </c>
      <c r="D6448" s="13" t="s">
        <v>3814</v>
      </c>
      <c r="E6448" s="15" t="s">
        <v>3815</v>
      </c>
      <c r="F6448" s="13">
        <v>50902</v>
      </c>
      <c r="G6448" s="13" t="s">
        <v>3707</v>
      </c>
      <c r="H6448" s="16">
        <v>45893</v>
      </c>
      <c r="I6448" s="17">
        <v>45893</v>
      </c>
      <c r="J6448" s="18" t="s">
        <v>3695</v>
      </c>
      <c r="K6448" s="19" t="s">
        <v>3716</v>
      </c>
      <c r="L6448" s="19">
        <v>0.64583333333333337</v>
      </c>
      <c r="M6448" s="20" t="s">
        <v>3753</v>
      </c>
      <c r="N6448" s="19">
        <v>0.4375</v>
      </c>
      <c r="O6448" s="21">
        <v>1.0833333333333333</v>
      </c>
      <c r="P6448" s="13"/>
      <c r="Q6448" s="13"/>
      <c r="R6448" s="22" t="s">
        <v>156</v>
      </c>
      <c r="S6448" s="22" t="s">
        <v>29</v>
      </c>
      <c r="T6448" s="23" t="s">
        <v>52</v>
      </c>
      <c r="U6448" s="23"/>
      <c r="V6448" s="22" t="s">
        <v>67</v>
      </c>
      <c r="W6448" s="24" t="s">
        <v>156</v>
      </c>
      <c r="X6448" s="25" t="s">
        <v>63</v>
      </c>
      <c r="Y6448" s="25" t="s">
        <v>114</v>
      </c>
      <c r="Z6448" s="25" t="s">
        <v>60</v>
      </c>
      <c r="AA6448" s="25"/>
      <c r="AB6448" s="26"/>
      <c r="AC6448" s="31">
        <v>4.4178749999999996</v>
      </c>
      <c r="AD6448" s="32"/>
      <c r="AE6448" s="32"/>
      <c r="AF6448" s="32"/>
      <c r="AG6448" s="33"/>
      <c r="AH6448" s="33"/>
      <c r="AI6448" s="33"/>
      <c r="AJ6448" s="27"/>
      <c r="AK6448" s="27"/>
      <c r="AL6448" s="27">
        <v>1.3827948749999999</v>
      </c>
      <c r="AM6448" s="27"/>
      <c r="AN6448" s="27"/>
      <c r="AO6448" s="28" t="s">
        <v>3879</v>
      </c>
      <c r="AP6448" s="51"/>
      <c r="AQ6448" s="51"/>
    </row>
    <row r="6449" spans="1:43" ht="12.65" customHeight="1">
      <c r="A6449" s="13" t="s">
        <v>545</v>
      </c>
      <c r="B6449" s="14" t="s">
        <v>232</v>
      </c>
      <c r="C6449" s="13">
        <v>127</v>
      </c>
      <c r="D6449" s="13" t="s">
        <v>3814</v>
      </c>
      <c r="E6449" s="15" t="s">
        <v>3815</v>
      </c>
      <c r="F6449" s="13">
        <v>50902</v>
      </c>
      <c r="G6449" s="13" t="s">
        <v>3707</v>
      </c>
      <c r="H6449" s="16">
        <v>45893</v>
      </c>
      <c r="I6449" s="17">
        <v>45893</v>
      </c>
      <c r="J6449" s="18" t="s">
        <v>3695</v>
      </c>
      <c r="K6449" s="19" t="s">
        <v>3711</v>
      </c>
      <c r="L6449" s="19">
        <v>0.72916666666666674</v>
      </c>
      <c r="M6449" s="20" t="s">
        <v>3734</v>
      </c>
      <c r="N6449" s="19">
        <v>0.52083333333333337</v>
      </c>
      <c r="O6449" s="21">
        <v>1.0833333333333335</v>
      </c>
      <c r="P6449" s="13"/>
      <c r="Q6449" s="13"/>
      <c r="R6449" s="22" t="s">
        <v>157</v>
      </c>
      <c r="S6449" s="22" t="s">
        <v>29</v>
      </c>
      <c r="T6449" s="23" t="s">
        <v>52</v>
      </c>
      <c r="U6449" s="23"/>
      <c r="V6449" s="22" t="s">
        <v>67</v>
      </c>
      <c r="W6449" s="24" t="s">
        <v>157</v>
      </c>
      <c r="X6449" s="25" t="s">
        <v>70</v>
      </c>
      <c r="Y6449" s="25" t="s">
        <v>114</v>
      </c>
      <c r="Z6449" s="25" t="s">
        <v>58</v>
      </c>
      <c r="AA6449" s="25"/>
      <c r="AB6449" s="26"/>
      <c r="AC6449" s="31">
        <v>8.7018750000000011</v>
      </c>
      <c r="AD6449" s="32"/>
      <c r="AE6449" s="32"/>
      <c r="AF6449" s="32"/>
      <c r="AG6449" s="33"/>
      <c r="AH6449" s="33"/>
      <c r="AI6449" s="33"/>
      <c r="AJ6449" s="27"/>
      <c r="AK6449" s="27"/>
      <c r="AL6449" s="27">
        <v>2.7236868750000003</v>
      </c>
      <c r="AM6449" s="27"/>
      <c r="AN6449" s="27"/>
      <c r="AO6449" s="28" t="s">
        <v>3879</v>
      </c>
      <c r="AP6449" s="51"/>
      <c r="AQ6449" s="51"/>
    </row>
    <row r="6450" spans="1:43" ht="12.65" customHeight="1">
      <c r="A6450" s="13" t="s">
        <v>545</v>
      </c>
      <c r="B6450" s="14" t="s">
        <v>232</v>
      </c>
      <c r="C6450" s="13">
        <v>127</v>
      </c>
      <c r="D6450" s="13" t="s">
        <v>3814</v>
      </c>
      <c r="E6450" s="15" t="s">
        <v>3815</v>
      </c>
      <c r="F6450" s="13">
        <v>50902</v>
      </c>
      <c r="G6450" s="13" t="s">
        <v>3707</v>
      </c>
      <c r="H6450" s="16">
        <v>45898</v>
      </c>
      <c r="I6450" s="17">
        <v>45898</v>
      </c>
      <c r="J6450" s="18" t="s">
        <v>3725</v>
      </c>
      <c r="K6450" s="19" t="s">
        <v>3715</v>
      </c>
      <c r="L6450" s="19">
        <v>0.85416666666666674</v>
      </c>
      <c r="M6450" s="20" t="s">
        <v>3716</v>
      </c>
      <c r="N6450" s="19">
        <v>0.64583333333333337</v>
      </c>
      <c r="O6450" s="21">
        <v>1.0833333333333335</v>
      </c>
      <c r="P6450" s="13"/>
      <c r="Q6450" s="13"/>
      <c r="R6450" s="22" t="s">
        <v>158</v>
      </c>
      <c r="S6450" s="22" t="s">
        <v>29</v>
      </c>
      <c r="T6450" s="23" t="s">
        <v>52</v>
      </c>
      <c r="U6450" s="23"/>
      <c r="V6450" s="22" t="s">
        <v>68</v>
      </c>
      <c r="W6450" s="24" t="s">
        <v>158</v>
      </c>
      <c r="X6450" s="25" t="s">
        <v>58</v>
      </c>
      <c r="Y6450" s="25" t="s">
        <v>114</v>
      </c>
      <c r="Z6450" s="25" t="s">
        <v>84</v>
      </c>
      <c r="AA6450" s="25"/>
      <c r="AB6450" s="26"/>
      <c r="AC6450" s="31">
        <v>9.447750000000001</v>
      </c>
      <c r="AD6450" s="32"/>
      <c r="AE6450" s="32"/>
      <c r="AF6450" s="32"/>
      <c r="AG6450" s="33"/>
      <c r="AH6450" s="33"/>
      <c r="AI6450" s="33"/>
      <c r="AJ6450" s="27"/>
      <c r="AK6450" s="27"/>
      <c r="AL6450" s="27">
        <v>2.9571457500000005</v>
      </c>
      <c r="AM6450" s="27"/>
      <c r="AN6450" s="27"/>
      <c r="AO6450" s="28" t="s">
        <v>3879</v>
      </c>
      <c r="AP6450" s="51"/>
      <c r="AQ6450" s="51"/>
    </row>
    <row r="6451" spans="1:43" ht="12.65" customHeight="1">
      <c r="A6451" s="13" t="s">
        <v>545</v>
      </c>
      <c r="B6451" s="14" t="s">
        <v>232</v>
      </c>
      <c r="C6451" s="13">
        <v>127</v>
      </c>
      <c r="D6451" s="13" t="s">
        <v>3814</v>
      </c>
      <c r="E6451" s="15" t="s">
        <v>3815</v>
      </c>
      <c r="F6451" s="13">
        <v>50902</v>
      </c>
      <c r="G6451" s="13" t="s">
        <v>3707</v>
      </c>
      <c r="H6451" s="16">
        <v>45899</v>
      </c>
      <c r="I6451" s="17">
        <v>45899</v>
      </c>
      <c r="J6451" s="18" t="s">
        <v>3720</v>
      </c>
      <c r="K6451" s="19" t="s">
        <v>3716</v>
      </c>
      <c r="L6451" s="19">
        <v>0.64583333333333337</v>
      </c>
      <c r="M6451" s="20" t="s">
        <v>3753</v>
      </c>
      <c r="N6451" s="19">
        <v>0.4375</v>
      </c>
      <c r="O6451" s="21">
        <v>1.0833333333333333</v>
      </c>
      <c r="P6451" s="13"/>
      <c r="Q6451" s="13"/>
      <c r="R6451" s="22" t="s">
        <v>135</v>
      </c>
      <c r="S6451" s="22" t="s">
        <v>29</v>
      </c>
      <c r="T6451" s="23" t="s">
        <v>52</v>
      </c>
      <c r="U6451" s="23"/>
      <c r="V6451" s="22" t="s">
        <v>68</v>
      </c>
      <c r="W6451" s="24" t="s">
        <v>135</v>
      </c>
      <c r="X6451" s="25" t="s">
        <v>74</v>
      </c>
      <c r="Y6451" s="25" t="s">
        <v>114</v>
      </c>
      <c r="Z6451" s="25" t="s">
        <v>69</v>
      </c>
      <c r="AA6451" s="25"/>
      <c r="AB6451" s="26"/>
      <c r="AC6451" s="31">
        <v>4.0162499999999994</v>
      </c>
      <c r="AD6451" s="32"/>
      <c r="AE6451" s="32"/>
      <c r="AF6451" s="32"/>
      <c r="AG6451" s="33"/>
      <c r="AH6451" s="33"/>
      <c r="AI6451" s="33"/>
      <c r="AJ6451" s="27"/>
      <c r="AK6451" s="27"/>
      <c r="AL6451" s="27">
        <v>1.2570862499999997</v>
      </c>
      <c r="AM6451" s="27"/>
      <c r="AN6451" s="27"/>
      <c r="AO6451" s="28" t="s">
        <v>3879</v>
      </c>
      <c r="AP6451" s="51"/>
      <c r="AQ6451" s="51"/>
    </row>
    <row r="6452" spans="1:43" ht="12.65" customHeight="1">
      <c r="A6452" s="13" t="s">
        <v>545</v>
      </c>
      <c r="B6452" s="14" t="s">
        <v>232</v>
      </c>
      <c r="C6452" s="13">
        <v>127</v>
      </c>
      <c r="D6452" s="13" t="s">
        <v>3814</v>
      </c>
      <c r="E6452" s="15" t="s">
        <v>3815</v>
      </c>
      <c r="F6452" s="13">
        <v>50902</v>
      </c>
      <c r="G6452" s="13" t="s">
        <v>3707</v>
      </c>
      <c r="H6452" s="16">
        <v>45899</v>
      </c>
      <c r="I6452" s="17">
        <v>45899</v>
      </c>
      <c r="J6452" s="18" t="s">
        <v>3720</v>
      </c>
      <c r="K6452" s="19" t="s">
        <v>3716</v>
      </c>
      <c r="L6452" s="19">
        <v>0.64583333333333337</v>
      </c>
      <c r="M6452" s="20" t="s">
        <v>3753</v>
      </c>
      <c r="N6452" s="19">
        <v>0.4375</v>
      </c>
      <c r="O6452" s="21">
        <v>1.0833333333333333</v>
      </c>
      <c r="P6452" s="13"/>
      <c r="Q6452" s="13"/>
      <c r="R6452" s="22" t="s">
        <v>143</v>
      </c>
      <c r="S6452" s="22" t="s">
        <v>29</v>
      </c>
      <c r="T6452" s="23" t="s">
        <v>52</v>
      </c>
      <c r="U6452" s="23"/>
      <c r="V6452" s="22" t="s">
        <v>68</v>
      </c>
      <c r="W6452" s="24" t="s">
        <v>143</v>
      </c>
      <c r="X6452" s="25" t="s">
        <v>83</v>
      </c>
      <c r="Y6452" s="25" t="s">
        <v>114</v>
      </c>
      <c r="Z6452" s="25" t="s">
        <v>70</v>
      </c>
      <c r="AA6452" s="25"/>
      <c r="AB6452" s="26"/>
      <c r="AC6452" s="31">
        <v>4.0162499999999994</v>
      </c>
      <c r="AD6452" s="32"/>
      <c r="AE6452" s="32"/>
      <c r="AF6452" s="32"/>
      <c r="AG6452" s="33"/>
      <c r="AH6452" s="33"/>
      <c r="AI6452" s="33"/>
      <c r="AJ6452" s="27"/>
      <c r="AK6452" s="27"/>
      <c r="AL6452" s="27">
        <v>1.2570862499999997</v>
      </c>
      <c r="AM6452" s="27"/>
      <c r="AN6452" s="27"/>
      <c r="AO6452" s="28" t="s">
        <v>3879</v>
      </c>
      <c r="AP6452" s="51"/>
      <c r="AQ6452" s="51"/>
    </row>
    <row r="6453" spans="1:43" ht="12.65" customHeight="1">
      <c r="A6453" s="13" t="s">
        <v>545</v>
      </c>
      <c r="B6453" s="14" t="s">
        <v>232</v>
      </c>
      <c r="C6453" s="13">
        <v>127</v>
      </c>
      <c r="D6453" s="13" t="s">
        <v>3814</v>
      </c>
      <c r="E6453" s="15" t="s">
        <v>3815</v>
      </c>
      <c r="F6453" s="13">
        <v>50902</v>
      </c>
      <c r="G6453" s="13" t="s">
        <v>3707</v>
      </c>
      <c r="H6453" s="16">
        <v>45899</v>
      </c>
      <c r="I6453" s="17">
        <v>45899</v>
      </c>
      <c r="J6453" s="18" t="s">
        <v>3720</v>
      </c>
      <c r="K6453" s="19" t="s">
        <v>3716</v>
      </c>
      <c r="L6453" s="19">
        <v>0.64583333333333337</v>
      </c>
      <c r="M6453" s="20" t="s">
        <v>3753</v>
      </c>
      <c r="N6453" s="19">
        <v>0.4375</v>
      </c>
      <c r="O6453" s="21">
        <v>1.0833333333333333</v>
      </c>
      <c r="P6453" s="13"/>
      <c r="Q6453" s="13"/>
      <c r="R6453" s="22" t="s">
        <v>134</v>
      </c>
      <c r="S6453" s="22" t="s">
        <v>29</v>
      </c>
      <c r="T6453" s="23" t="s">
        <v>52</v>
      </c>
      <c r="U6453" s="23"/>
      <c r="V6453" s="22" t="s">
        <v>68</v>
      </c>
      <c r="W6453" s="24" t="s">
        <v>134</v>
      </c>
      <c r="X6453" s="25" t="s">
        <v>65</v>
      </c>
      <c r="Y6453" s="25" t="s">
        <v>114</v>
      </c>
      <c r="Z6453" s="25" t="s">
        <v>54</v>
      </c>
      <c r="AA6453" s="25"/>
      <c r="AB6453" s="26"/>
      <c r="AC6453" s="31">
        <v>4.1501250000000001</v>
      </c>
      <c r="AD6453" s="32"/>
      <c r="AE6453" s="32"/>
      <c r="AF6453" s="32"/>
      <c r="AG6453" s="33"/>
      <c r="AH6453" s="33"/>
      <c r="AI6453" s="33"/>
      <c r="AJ6453" s="27"/>
      <c r="AK6453" s="27"/>
      <c r="AL6453" s="27">
        <v>1.2989891250000001</v>
      </c>
      <c r="AM6453" s="27"/>
      <c r="AN6453" s="27"/>
      <c r="AO6453" s="28" t="s">
        <v>3879</v>
      </c>
      <c r="AP6453" s="51"/>
      <c r="AQ6453" s="51"/>
    </row>
    <row r="6454" spans="1:43" ht="12.65" customHeight="1">
      <c r="A6454" s="13" t="s">
        <v>545</v>
      </c>
      <c r="B6454" s="14" t="s">
        <v>232</v>
      </c>
      <c r="C6454" s="13">
        <v>127</v>
      </c>
      <c r="D6454" s="13" t="s">
        <v>3814</v>
      </c>
      <c r="E6454" s="15" t="s">
        <v>3815</v>
      </c>
      <c r="F6454" s="13">
        <v>50902</v>
      </c>
      <c r="G6454" s="13" t="s">
        <v>3707</v>
      </c>
      <c r="H6454" s="16">
        <v>45899</v>
      </c>
      <c r="I6454" s="17">
        <v>45899</v>
      </c>
      <c r="J6454" s="18" t="s">
        <v>3720</v>
      </c>
      <c r="K6454" s="19" t="s">
        <v>3716</v>
      </c>
      <c r="L6454" s="19">
        <v>0.64583333333333337</v>
      </c>
      <c r="M6454" s="20" t="s">
        <v>3753</v>
      </c>
      <c r="N6454" s="19">
        <v>0.4375</v>
      </c>
      <c r="O6454" s="21">
        <v>1.0833333333333333</v>
      </c>
      <c r="P6454" s="13"/>
      <c r="Q6454" s="13"/>
      <c r="R6454" s="22" t="s">
        <v>136</v>
      </c>
      <c r="S6454" s="22" t="s">
        <v>29</v>
      </c>
      <c r="T6454" s="23" t="s">
        <v>52</v>
      </c>
      <c r="U6454" s="23"/>
      <c r="V6454" s="22" t="s">
        <v>68</v>
      </c>
      <c r="W6454" s="24" t="s">
        <v>136</v>
      </c>
      <c r="X6454" s="25" t="s">
        <v>66</v>
      </c>
      <c r="Y6454" s="25" t="s">
        <v>114</v>
      </c>
      <c r="Z6454" s="25" t="s">
        <v>85</v>
      </c>
      <c r="AA6454" s="25"/>
      <c r="AB6454" s="26"/>
      <c r="AC6454" s="31">
        <v>4.1501250000000001</v>
      </c>
      <c r="AD6454" s="32"/>
      <c r="AE6454" s="32"/>
      <c r="AF6454" s="32"/>
      <c r="AG6454" s="33"/>
      <c r="AH6454" s="33"/>
      <c r="AI6454" s="33"/>
      <c r="AJ6454" s="27"/>
      <c r="AK6454" s="27"/>
      <c r="AL6454" s="27">
        <v>1.2989891250000001</v>
      </c>
      <c r="AM6454" s="27"/>
      <c r="AN6454" s="27"/>
      <c r="AO6454" s="28" t="s">
        <v>3879</v>
      </c>
      <c r="AP6454" s="51"/>
      <c r="AQ6454" s="51"/>
    </row>
    <row r="6455" spans="1:43" ht="12.65" customHeight="1">
      <c r="A6455" s="13" t="s">
        <v>545</v>
      </c>
      <c r="B6455" s="14" t="s">
        <v>232</v>
      </c>
      <c r="C6455" s="13">
        <v>127</v>
      </c>
      <c r="D6455" s="13" t="s">
        <v>3814</v>
      </c>
      <c r="E6455" s="15" t="s">
        <v>3815</v>
      </c>
      <c r="F6455" s="13">
        <v>50902</v>
      </c>
      <c r="G6455" s="13" t="s">
        <v>3707</v>
      </c>
      <c r="H6455" s="16">
        <v>45899</v>
      </c>
      <c r="I6455" s="17">
        <v>45899</v>
      </c>
      <c r="J6455" s="18" t="s">
        <v>3720</v>
      </c>
      <c r="K6455" s="19" t="s">
        <v>3717</v>
      </c>
      <c r="L6455" s="19">
        <v>0.77083333333333337</v>
      </c>
      <c r="M6455" s="20" t="s">
        <v>3750</v>
      </c>
      <c r="N6455" s="19">
        <v>0.5625</v>
      </c>
      <c r="O6455" s="21">
        <v>1.0833333333333333</v>
      </c>
      <c r="P6455" s="13"/>
      <c r="Q6455" s="13"/>
      <c r="R6455" s="22" t="s">
        <v>138</v>
      </c>
      <c r="S6455" s="22" t="s">
        <v>29</v>
      </c>
      <c r="T6455" s="23" t="s">
        <v>52</v>
      </c>
      <c r="U6455" s="23"/>
      <c r="V6455" s="22" t="s">
        <v>68</v>
      </c>
      <c r="W6455" s="24" t="s">
        <v>138</v>
      </c>
      <c r="X6455" s="25" t="s">
        <v>56</v>
      </c>
      <c r="Y6455" s="25" t="s">
        <v>114</v>
      </c>
      <c r="Z6455" s="25" t="s">
        <v>71</v>
      </c>
      <c r="AA6455" s="25"/>
      <c r="AB6455" s="26"/>
      <c r="AC6455" s="31">
        <v>23.122125000000004</v>
      </c>
      <c r="AD6455" s="32"/>
      <c r="AE6455" s="32"/>
      <c r="AF6455" s="32"/>
      <c r="AG6455" s="33"/>
      <c r="AH6455" s="33"/>
      <c r="AI6455" s="33"/>
      <c r="AJ6455" s="27"/>
      <c r="AK6455" s="27"/>
      <c r="AL6455" s="27">
        <v>7.237225125000001</v>
      </c>
      <c r="AM6455" s="27"/>
      <c r="AN6455" s="27"/>
      <c r="AO6455" s="28" t="s">
        <v>3879</v>
      </c>
      <c r="AP6455" s="51"/>
      <c r="AQ6455" s="51"/>
    </row>
    <row r="6456" spans="1:43" ht="12.65" customHeight="1">
      <c r="A6456" s="13" t="s">
        <v>545</v>
      </c>
      <c r="B6456" s="14" t="s">
        <v>232</v>
      </c>
      <c r="C6456" s="13">
        <v>127</v>
      </c>
      <c r="D6456" s="13" t="s">
        <v>3814</v>
      </c>
      <c r="E6456" s="15" t="s">
        <v>3815</v>
      </c>
      <c r="F6456" s="13">
        <v>50902</v>
      </c>
      <c r="G6456" s="13" t="s">
        <v>3707</v>
      </c>
      <c r="H6456" s="16">
        <v>45900</v>
      </c>
      <c r="I6456" s="17">
        <v>45900</v>
      </c>
      <c r="J6456" s="18" t="s">
        <v>3695</v>
      </c>
      <c r="K6456" s="19" t="s">
        <v>3716</v>
      </c>
      <c r="L6456" s="19">
        <v>0.64583333333333337</v>
      </c>
      <c r="M6456" s="20" t="s">
        <v>3753</v>
      </c>
      <c r="N6456" s="19">
        <v>0.4375</v>
      </c>
      <c r="O6456" s="21">
        <v>1.0833333333333333</v>
      </c>
      <c r="P6456" s="13"/>
      <c r="Q6456" s="13"/>
      <c r="R6456" s="22" t="s">
        <v>142</v>
      </c>
      <c r="S6456" s="22" t="s">
        <v>29</v>
      </c>
      <c r="T6456" s="23" t="s">
        <v>52</v>
      </c>
      <c r="U6456" s="23"/>
      <c r="V6456" s="22" t="s">
        <v>68</v>
      </c>
      <c r="W6456" s="24" t="s">
        <v>142</v>
      </c>
      <c r="X6456" s="25" t="s">
        <v>57</v>
      </c>
      <c r="Y6456" s="25" t="s">
        <v>114</v>
      </c>
      <c r="Z6456" s="25" t="s">
        <v>63</v>
      </c>
      <c r="AA6456" s="25"/>
      <c r="AB6456" s="26"/>
      <c r="AC6456" s="31">
        <v>4.0162499999999994</v>
      </c>
      <c r="AD6456" s="32"/>
      <c r="AE6456" s="32"/>
      <c r="AF6456" s="32"/>
      <c r="AG6456" s="33"/>
      <c r="AH6456" s="33"/>
      <c r="AI6456" s="33"/>
      <c r="AJ6456" s="27"/>
      <c r="AK6456" s="27"/>
      <c r="AL6456" s="27">
        <v>1.2570862499999997</v>
      </c>
      <c r="AM6456" s="27"/>
      <c r="AN6456" s="27"/>
      <c r="AO6456" s="28" t="s">
        <v>3879</v>
      </c>
      <c r="AP6456" s="51"/>
      <c r="AQ6456" s="51"/>
    </row>
    <row r="6457" spans="1:43" ht="12.65" customHeight="1">
      <c r="A6457" s="13" t="s">
        <v>545</v>
      </c>
      <c r="B6457" s="14" t="s">
        <v>232</v>
      </c>
      <c r="C6457" s="13">
        <v>127</v>
      </c>
      <c r="D6457" s="13" t="s">
        <v>3814</v>
      </c>
      <c r="E6457" s="15" t="s">
        <v>3815</v>
      </c>
      <c r="F6457" s="13">
        <v>50902</v>
      </c>
      <c r="G6457" s="13" t="s">
        <v>3707</v>
      </c>
      <c r="H6457" s="16">
        <v>45900</v>
      </c>
      <c r="I6457" s="17">
        <v>45900</v>
      </c>
      <c r="J6457" s="18" t="s">
        <v>3695</v>
      </c>
      <c r="K6457" s="19" t="s">
        <v>3711</v>
      </c>
      <c r="L6457" s="19">
        <v>0.72916666666666674</v>
      </c>
      <c r="M6457" s="20" t="s">
        <v>3734</v>
      </c>
      <c r="N6457" s="19">
        <v>0.52083333333333337</v>
      </c>
      <c r="O6457" s="21">
        <v>1.0833333333333335</v>
      </c>
      <c r="P6457" s="13"/>
      <c r="Q6457" s="13"/>
      <c r="R6457" s="22" t="s">
        <v>132</v>
      </c>
      <c r="S6457" s="22" t="s">
        <v>29</v>
      </c>
      <c r="T6457" s="23" t="s">
        <v>52</v>
      </c>
      <c r="U6457" s="23"/>
      <c r="V6457" s="22" t="s">
        <v>68</v>
      </c>
      <c r="W6457" s="24" t="s">
        <v>132</v>
      </c>
      <c r="X6457" s="25" t="s">
        <v>62</v>
      </c>
      <c r="Y6457" s="25" t="s">
        <v>114</v>
      </c>
      <c r="Z6457" s="25" t="s">
        <v>77</v>
      </c>
      <c r="AA6457" s="25"/>
      <c r="AB6457" s="26"/>
      <c r="AC6457" s="31">
        <v>14.171625000000002</v>
      </c>
      <c r="AD6457" s="32"/>
      <c r="AE6457" s="32"/>
      <c r="AF6457" s="32"/>
      <c r="AG6457" s="33"/>
      <c r="AH6457" s="33"/>
      <c r="AI6457" s="33"/>
      <c r="AJ6457" s="27"/>
      <c r="AK6457" s="27"/>
      <c r="AL6457" s="27">
        <v>4.4357186250000007</v>
      </c>
      <c r="AM6457" s="27"/>
      <c r="AN6457" s="27"/>
      <c r="AO6457" s="28" t="s">
        <v>3879</v>
      </c>
      <c r="AP6457" s="51"/>
      <c r="AQ6457" s="51"/>
    </row>
    <row r="6458" spans="1:43" ht="12.65" customHeight="1">
      <c r="A6458" s="13" t="s">
        <v>545</v>
      </c>
      <c r="B6458" s="14" t="s">
        <v>232</v>
      </c>
      <c r="C6458" s="13">
        <v>127</v>
      </c>
      <c r="D6458" s="13" t="s">
        <v>3814</v>
      </c>
      <c r="E6458" s="15" t="s">
        <v>3815</v>
      </c>
      <c r="F6458" s="13">
        <v>50902</v>
      </c>
      <c r="G6458" s="13" t="s">
        <v>3707</v>
      </c>
      <c r="H6458" s="16">
        <v>45900</v>
      </c>
      <c r="I6458" s="17">
        <v>45900</v>
      </c>
      <c r="J6458" s="18" t="s">
        <v>3695</v>
      </c>
      <c r="K6458" s="19" t="s">
        <v>3696</v>
      </c>
      <c r="L6458" s="19">
        <v>0.8125</v>
      </c>
      <c r="M6458" s="20" t="s">
        <v>3752</v>
      </c>
      <c r="N6458" s="19">
        <v>0.60416666666666674</v>
      </c>
      <c r="O6458" s="21">
        <v>1.0833333333333335</v>
      </c>
      <c r="P6458" s="13"/>
      <c r="Q6458" s="13"/>
      <c r="R6458" s="22" t="s">
        <v>159</v>
      </c>
      <c r="S6458" s="22" t="s">
        <v>29</v>
      </c>
      <c r="T6458" s="23" t="s">
        <v>52</v>
      </c>
      <c r="U6458" s="23"/>
      <c r="V6458" s="22" t="s">
        <v>68</v>
      </c>
      <c r="W6458" s="24" t="s">
        <v>159</v>
      </c>
      <c r="X6458" s="25" t="s">
        <v>60</v>
      </c>
      <c r="Y6458" s="25" t="s">
        <v>114</v>
      </c>
      <c r="Z6458" s="25" t="s">
        <v>73</v>
      </c>
      <c r="AA6458" s="25"/>
      <c r="AB6458" s="26"/>
      <c r="AC6458" s="31">
        <v>8.2046250000000001</v>
      </c>
      <c r="AD6458" s="32"/>
      <c r="AE6458" s="32"/>
      <c r="AF6458" s="32"/>
      <c r="AG6458" s="33"/>
      <c r="AH6458" s="33"/>
      <c r="AI6458" s="33"/>
      <c r="AJ6458" s="27"/>
      <c r="AK6458" s="27"/>
      <c r="AL6458" s="27">
        <v>2.5680476250000002</v>
      </c>
      <c r="AM6458" s="27"/>
      <c r="AN6458" s="27"/>
      <c r="AO6458" s="28" t="s">
        <v>3879</v>
      </c>
      <c r="AP6458" s="51"/>
      <c r="AQ6458" s="51"/>
    </row>
    <row r="6459" spans="1:43" ht="12.65" customHeight="1">
      <c r="A6459" s="13" t="s">
        <v>214</v>
      </c>
      <c r="B6459" s="14" t="s">
        <v>243</v>
      </c>
      <c r="C6459" s="13">
        <v>14</v>
      </c>
      <c r="D6459" s="13" t="s">
        <v>228</v>
      </c>
      <c r="E6459" s="15" t="s">
        <v>3737</v>
      </c>
      <c r="F6459" s="13">
        <v>34856</v>
      </c>
      <c r="G6459" s="13" t="s">
        <v>3707</v>
      </c>
      <c r="H6459" s="16">
        <v>45892</v>
      </c>
      <c r="I6459" s="17">
        <v>45892</v>
      </c>
      <c r="J6459" s="18" t="s">
        <v>3720</v>
      </c>
      <c r="K6459" s="19" t="s">
        <v>3716</v>
      </c>
      <c r="L6459" s="19">
        <v>0.64583333333333337</v>
      </c>
      <c r="M6459" s="20" t="s">
        <v>3711</v>
      </c>
      <c r="N6459" s="19">
        <v>0.72916666666666674</v>
      </c>
      <c r="O6459" s="21">
        <v>1.0833333333333335</v>
      </c>
      <c r="P6459" s="13"/>
      <c r="Q6459" s="13"/>
      <c r="R6459" s="22" t="s">
        <v>137</v>
      </c>
      <c r="S6459" s="22" t="s">
        <v>29</v>
      </c>
      <c r="T6459" s="23" t="s">
        <v>52</v>
      </c>
      <c r="U6459" s="23"/>
      <c r="V6459" s="22" t="s">
        <v>67</v>
      </c>
      <c r="W6459" s="24" t="s">
        <v>137</v>
      </c>
      <c r="X6459" s="25" t="s">
        <v>85</v>
      </c>
      <c r="Y6459" s="25" t="s">
        <v>114</v>
      </c>
      <c r="Z6459" s="25" t="s">
        <v>57</v>
      </c>
      <c r="AA6459" s="25"/>
      <c r="AB6459" s="26"/>
      <c r="AC6459" s="31">
        <v>1.7901765000000003</v>
      </c>
      <c r="AD6459" s="32"/>
      <c r="AE6459" s="32"/>
      <c r="AF6459" s="32"/>
      <c r="AG6459" s="33"/>
      <c r="AH6459" s="33"/>
      <c r="AI6459" s="33"/>
      <c r="AJ6459" s="27"/>
      <c r="AK6459" s="27"/>
      <c r="AL6459" s="27">
        <v>0.77574315000000016</v>
      </c>
      <c r="AM6459" s="27"/>
      <c r="AN6459" s="27"/>
      <c r="AO6459" s="28" t="s">
        <v>3879</v>
      </c>
      <c r="AP6459" s="51"/>
      <c r="AQ6459" s="51"/>
    </row>
    <row r="6460" spans="1:43" ht="12.65" customHeight="1">
      <c r="A6460" s="13" t="s">
        <v>214</v>
      </c>
      <c r="B6460" s="14" t="s">
        <v>243</v>
      </c>
      <c r="C6460" s="13">
        <v>14</v>
      </c>
      <c r="D6460" s="13" t="s">
        <v>228</v>
      </c>
      <c r="E6460" s="15" t="s">
        <v>3737</v>
      </c>
      <c r="F6460" s="13">
        <v>34856</v>
      </c>
      <c r="G6460" s="13" t="s">
        <v>3707</v>
      </c>
      <c r="H6460" s="16">
        <v>45892</v>
      </c>
      <c r="I6460" s="17">
        <v>45892</v>
      </c>
      <c r="J6460" s="18" t="s">
        <v>3720</v>
      </c>
      <c r="K6460" s="19" t="s">
        <v>3716</v>
      </c>
      <c r="L6460" s="19">
        <v>0.64583333333333337</v>
      </c>
      <c r="M6460" s="20" t="s">
        <v>3711</v>
      </c>
      <c r="N6460" s="19">
        <v>0.72916666666666674</v>
      </c>
      <c r="O6460" s="21">
        <v>1.0833333333333335</v>
      </c>
      <c r="P6460" s="13"/>
      <c r="Q6460" s="13"/>
      <c r="R6460" s="22" t="s">
        <v>133</v>
      </c>
      <c r="S6460" s="22" t="s">
        <v>29</v>
      </c>
      <c r="T6460" s="23" t="s">
        <v>52</v>
      </c>
      <c r="U6460" s="23"/>
      <c r="V6460" s="22" t="s">
        <v>67</v>
      </c>
      <c r="W6460" s="24" t="s">
        <v>133</v>
      </c>
      <c r="X6460" s="25" t="s">
        <v>77</v>
      </c>
      <c r="Y6460" s="25" t="s">
        <v>114</v>
      </c>
      <c r="Z6460" s="25" t="s">
        <v>83</v>
      </c>
      <c r="AA6460" s="25"/>
      <c r="AB6460" s="26"/>
      <c r="AC6460" s="31">
        <v>1.7901765000000003</v>
      </c>
      <c r="AD6460" s="32"/>
      <c r="AE6460" s="32"/>
      <c r="AF6460" s="32"/>
      <c r="AG6460" s="33"/>
      <c r="AH6460" s="33"/>
      <c r="AI6460" s="33"/>
      <c r="AJ6460" s="27"/>
      <c r="AK6460" s="27"/>
      <c r="AL6460" s="27">
        <v>0.77574315000000016</v>
      </c>
      <c r="AM6460" s="27"/>
      <c r="AN6460" s="27"/>
      <c r="AO6460" s="28" t="s">
        <v>3879</v>
      </c>
      <c r="AP6460" s="51"/>
      <c r="AQ6460" s="51"/>
    </row>
    <row r="6461" spans="1:43" ht="12.65" customHeight="1">
      <c r="A6461" s="13" t="s">
        <v>214</v>
      </c>
      <c r="B6461" s="14" t="s">
        <v>243</v>
      </c>
      <c r="C6461" s="13">
        <v>14</v>
      </c>
      <c r="D6461" s="13" t="s">
        <v>228</v>
      </c>
      <c r="E6461" s="15" t="s">
        <v>3737</v>
      </c>
      <c r="F6461" s="13">
        <v>34856</v>
      </c>
      <c r="G6461" s="13" t="s">
        <v>3707</v>
      </c>
      <c r="H6461" s="16">
        <v>45892</v>
      </c>
      <c r="I6461" s="17">
        <v>45892</v>
      </c>
      <c r="J6461" s="18" t="s">
        <v>3720</v>
      </c>
      <c r="K6461" s="19" t="s">
        <v>3716</v>
      </c>
      <c r="L6461" s="19">
        <v>0.64583333333333337</v>
      </c>
      <c r="M6461" s="20" t="s">
        <v>3711</v>
      </c>
      <c r="N6461" s="19">
        <v>0.72916666666666674</v>
      </c>
      <c r="O6461" s="21">
        <v>1.0833333333333335</v>
      </c>
      <c r="P6461" s="13"/>
      <c r="Q6461" s="13"/>
      <c r="R6461" s="22" t="s">
        <v>140</v>
      </c>
      <c r="S6461" s="22" t="s">
        <v>29</v>
      </c>
      <c r="T6461" s="23" t="s">
        <v>52</v>
      </c>
      <c r="U6461" s="23"/>
      <c r="V6461" s="22" t="s">
        <v>67</v>
      </c>
      <c r="W6461" s="24" t="s">
        <v>140</v>
      </c>
      <c r="X6461" s="25" t="s">
        <v>69</v>
      </c>
      <c r="Y6461" s="25" t="s">
        <v>114</v>
      </c>
      <c r="Z6461" s="25" t="s">
        <v>65</v>
      </c>
      <c r="AA6461" s="25"/>
      <c r="AB6461" s="26"/>
      <c r="AC6461" s="31">
        <v>1.7901765000000003</v>
      </c>
      <c r="AD6461" s="32"/>
      <c r="AE6461" s="32"/>
      <c r="AF6461" s="32"/>
      <c r="AG6461" s="33"/>
      <c r="AH6461" s="33"/>
      <c r="AI6461" s="33"/>
      <c r="AJ6461" s="27"/>
      <c r="AK6461" s="27"/>
      <c r="AL6461" s="27">
        <v>0.77574315000000016</v>
      </c>
      <c r="AM6461" s="27"/>
      <c r="AN6461" s="27"/>
      <c r="AO6461" s="28" t="s">
        <v>3879</v>
      </c>
      <c r="AP6461" s="51"/>
      <c r="AQ6461" s="51"/>
    </row>
    <row r="6462" spans="1:43" ht="12.65" customHeight="1">
      <c r="A6462" s="13" t="s">
        <v>214</v>
      </c>
      <c r="B6462" s="14" t="s">
        <v>243</v>
      </c>
      <c r="C6462" s="13">
        <v>14</v>
      </c>
      <c r="D6462" s="13" t="s">
        <v>228</v>
      </c>
      <c r="E6462" s="15" t="s">
        <v>3737</v>
      </c>
      <c r="F6462" s="13">
        <v>34856</v>
      </c>
      <c r="G6462" s="13" t="s">
        <v>3707</v>
      </c>
      <c r="H6462" s="16">
        <v>45892</v>
      </c>
      <c r="I6462" s="17">
        <v>45892</v>
      </c>
      <c r="J6462" s="18" t="s">
        <v>3720</v>
      </c>
      <c r="K6462" s="19" t="s">
        <v>3716</v>
      </c>
      <c r="L6462" s="19">
        <v>0.64583333333333337</v>
      </c>
      <c r="M6462" s="20" t="s">
        <v>3711</v>
      </c>
      <c r="N6462" s="19">
        <v>0.72916666666666674</v>
      </c>
      <c r="O6462" s="21">
        <v>1.0833333333333335</v>
      </c>
      <c r="P6462" s="13"/>
      <c r="Q6462" s="13"/>
      <c r="R6462" s="22" t="s">
        <v>131</v>
      </c>
      <c r="S6462" s="22" t="s">
        <v>29</v>
      </c>
      <c r="T6462" s="23" t="s">
        <v>52</v>
      </c>
      <c r="U6462" s="23"/>
      <c r="V6462" s="22" t="s">
        <v>67</v>
      </c>
      <c r="W6462" s="24" t="s">
        <v>131</v>
      </c>
      <c r="X6462" s="25" t="s">
        <v>73</v>
      </c>
      <c r="Y6462" s="25" t="s">
        <v>114</v>
      </c>
      <c r="Z6462" s="25" t="s">
        <v>56</v>
      </c>
      <c r="AA6462" s="25"/>
      <c r="AB6462" s="26"/>
      <c r="AC6462" s="31">
        <v>1.7901765000000003</v>
      </c>
      <c r="AD6462" s="32"/>
      <c r="AE6462" s="32"/>
      <c r="AF6462" s="32"/>
      <c r="AG6462" s="33"/>
      <c r="AH6462" s="33"/>
      <c r="AI6462" s="33"/>
      <c r="AJ6462" s="27"/>
      <c r="AK6462" s="27"/>
      <c r="AL6462" s="27">
        <v>0.77574315000000016</v>
      </c>
      <c r="AM6462" s="27"/>
      <c r="AN6462" s="27"/>
      <c r="AO6462" s="28" t="s">
        <v>3879</v>
      </c>
      <c r="AP6462" s="51"/>
      <c r="AQ6462" s="51"/>
    </row>
    <row r="6463" spans="1:43" ht="12.65" customHeight="1">
      <c r="A6463" s="13" t="s">
        <v>214</v>
      </c>
      <c r="B6463" s="14" t="s">
        <v>243</v>
      </c>
      <c r="C6463" s="13">
        <v>14</v>
      </c>
      <c r="D6463" s="13" t="s">
        <v>228</v>
      </c>
      <c r="E6463" s="15" t="s">
        <v>3737</v>
      </c>
      <c r="F6463" s="13">
        <v>34856</v>
      </c>
      <c r="G6463" s="13" t="s">
        <v>3707</v>
      </c>
      <c r="H6463" s="16">
        <v>45892</v>
      </c>
      <c r="I6463" s="17">
        <v>45892</v>
      </c>
      <c r="J6463" s="18" t="s">
        <v>3720</v>
      </c>
      <c r="K6463" s="19" t="s">
        <v>3716</v>
      </c>
      <c r="L6463" s="19">
        <v>0.64583333333333337</v>
      </c>
      <c r="M6463" s="20" t="s">
        <v>3711</v>
      </c>
      <c r="N6463" s="19">
        <v>0.72916666666666674</v>
      </c>
      <c r="O6463" s="21">
        <v>1.0833333333333335</v>
      </c>
      <c r="P6463" s="13"/>
      <c r="Q6463" s="13"/>
      <c r="R6463" s="22" t="s">
        <v>141</v>
      </c>
      <c r="S6463" s="22" t="s">
        <v>29</v>
      </c>
      <c r="T6463" s="23" t="s">
        <v>52</v>
      </c>
      <c r="U6463" s="23"/>
      <c r="V6463" s="22" t="s">
        <v>67</v>
      </c>
      <c r="W6463" s="24" t="s">
        <v>141</v>
      </c>
      <c r="X6463" s="25" t="s">
        <v>54</v>
      </c>
      <c r="Y6463" s="25" t="s">
        <v>114</v>
      </c>
      <c r="Z6463" s="25" t="s">
        <v>74</v>
      </c>
      <c r="AA6463" s="25"/>
      <c r="AB6463" s="26"/>
      <c r="AC6463" s="31">
        <v>1.8498490500000004</v>
      </c>
      <c r="AD6463" s="32"/>
      <c r="AE6463" s="32"/>
      <c r="AF6463" s="32"/>
      <c r="AG6463" s="33"/>
      <c r="AH6463" s="33"/>
      <c r="AI6463" s="33"/>
      <c r="AJ6463" s="27"/>
      <c r="AK6463" s="27"/>
      <c r="AL6463" s="27">
        <v>0.80160125500000023</v>
      </c>
      <c r="AM6463" s="27"/>
      <c r="AN6463" s="27"/>
      <c r="AO6463" s="28" t="s">
        <v>3879</v>
      </c>
      <c r="AP6463" s="51"/>
      <c r="AQ6463" s="51"/>
    </row>
    <row r="6464" spans="1:43" ht="12.65" customHeight="1">
      <c r="A6464" s="13" t="s">
        <v>214</v>
      </c>
      <c r="B6464" s="14" t="s">
        <v>243</v>
      </c>
      <c r="C6464" s="13">
        <v>14</v>
      </c>
      <c r="D6464" s="13" t="s">
        <v>228</v>
      </c>
      <c r="E6464" s="15" t="s">
        <v>3737</v>
      </c>
      <c r="F6464" s="13">
        <v>34856</v>
      </c>
      <c r="G6464" s="13" t="s">
        <v>3707</v>
      </c>
      <c r="H6464" s="16">
        <v>45892</v>
      </c>
      <c r="I6464" s="17">
        <v>45892</v>
      </c>
      <c r="J6464" s="18" t="s">
        <v>3720</v>
      </c>
      <c r="K6464" s="19" t="s">
        <v>3717</v>
      </c>
      <c r="L6464" s="19">
        <v>0.77083333333333337</v>
      </c>
      <c r="M6464" s="20" t="s">
        <v>3715</v>
      </c>
      <c r="N6464" s="19">
        <v>0.85416666666666674</v>
      </c>
      <c r="O6464" s="21">
        <v>1.0833333333333335</v>
      </c>
      <c r="P6464" s="13"/>
      <c r="Q6464" s="13"/>
      <c r="R6464" s="22" t="s">
        <v>144</v>
      </c>
      <c r="S6464" s="22" t="s">
        <v>29</v>
      </c>
      <c r="T6464" s="23" t="s">
        <v>52</v>
      </c>
      <c r="U6464" s="23"/>
      <c r="V6464" s="22" t="s">
        <v>67</v>
      </c>
      <c r="W6464" s="24" t="s">
        <v>144</v>
      </c>
      <c r="X6464" s="25" t="s">
        <v>84</v>
      </c>
      <c r="Y6464" s="25" t="s">
        <v>114</v>
      </c>
      <c r="Z6464" s="25" t="s">
        <v>62</v>
      </c>
      <c r="AA6464" s="25"/>
      <c r="AB6464" s="26"/>
      <c r="AC6464" s="31">
        <v>4.9329308000000003</v>
      </c>
      <c r="AD6464" s="32"/>
      <c r="AE6464" s="32"/>
      <c r="AF6464" s="32"/>
      <c r="AG6464" s="33"/>
      <c r="AH6464" s="33"/>
      <c r="AI6464" s="33"/>
      <c r="AJ6464" s="27"/>
      <c r="AK6464" s="27"/>
      <c r="AL6464" s="27">
        <v>2.1376033466666668</v>
      </c>
      <c r="AM6464" s="27"/>
      <c r="AN6464" s="27"/>
      <c r="AO6464" s="28" t="s">
        <v>3879</v>
      </c>
      <c r="AP6464" s="51"/>
      <c r="AQ6464" s="51"/>
    </row>
    <row r="6465" spans="1:43" ht="12.65" customHeight="1">
      <c r="A6465" s="13" t="s">
        <v>214</v>
      </c>
      <c r="B6465" s="14" t="s">
        <v>243</v>
      </c>
      <c r="C6465" s="13">
        <v>14</v>
      </c>
      <c r="D6465" s="13" t="s">
        <v>228</v>
      </c>
      <c r="E6465" s="15" t="s">
        <v>3737</v>
      </c>
      <c r="F6465" s="13">
        <v>34856</v>
      </c>
      <c r="G6465" s="13" t="s">
        <v>3707</v>
      </c>
      <c r="H6465" s="16">
        <v>45899</v>
      </c>
      <c r="I6465" s="17">
        <v>45899</v>
      </c>
      <c r="J6465" s="18" t="s">
        <v>3720</v>
      </c>
      <c r="K6465" s="19" t="s">
        <v>3716</v>
      </c>
      <c r="L6465" s="19">
        <v>0.64583333333333337</v>
      </c>
      <c r="M6465" s="20" t="s">
        <v>3711</v>
      </c>
      <c r="N6465" s="19">
        <v>0.72916666666666674</v>
      </c>
      <c r="O6465" s="21">
        <v>1.0833333333333335</v>
      </c>
      <c r="P6465" s="13"/>
      <c r="Q6465" s="13"/>
      <c r="R6465" s="22" t="s">
        <v>135</v>
      </c>
      <c r="S6465" s="22" t="s">
        <v>29</v>
      </c>
      <c r="T6465" s="23" t="s">
        <v>52</v>
      </c>
      <c r="U6465" s="23"/>
      <c r="V6465" s="22" t="s">
        <v>68</v>
      </c>
      <c r="W6465" s="24" t="s">
        <v>135</v>
      </c>
      <c r="X6465" s="25" t="s">
        <v>74</v>
      </c>
      <c r="Y6465" s="25" t="s">
        <v>114</v>
      </c>
      <c r="Z6465" s="25" t="s">
        <v>69</v>
      </c>
      <c r="AA6465" s="25"/>
      <c r="AB6465" s="26"/>
      <c r="AC6465" s="31">
        <v>1.7901765000000003</v>
      </c>
      <c r="AD6465" s="32"/>
      <c r="AE6465" s="32"/>
      <c r="AF6465" s="32"/>
      <c r="AG6465" s="33"/>
      <c r="AH6465" s="33"/>
      <c r="AI6465" s="33"/>
      <c r="AJ6465" s="27"/>
      <c r="AK6465" s="27"/>
      <c r="AL6465" s="27">
        <v>0.77574315000000016</v>
      </c>
      <c r="AM6465" s="27"/>
      <c r="AN6465" s="27"/>
      <c r="AO6465" s="28" t="s">
        <v>3879</v>
      </c>
      <c r="AP6465" s="51"/>
      <c r="AQ6465" s="51"/>
    </row>
    <row r="6466" spans="1:43" ht="12.65" customHeight="1">
      <c r="A6466" s="13" t="s">
        <v>214</v>
      </c>
      <c r="B6466" s="14" t="s">
        <v>243</v>
      </c>
      <c r="C6466" s="13">
        <v>14</v>
      </c>
      <c r="D6466" s="13" t="s">
        <v>228</v>
      </c>
      <c r="E6466" s="15" t="s">
        <v>3737</v>
      </c>
      <c r="F6466" s="13">
        <v>34856</v>
      </c>
      <c r="G6466" s="13" t="s">
        <v>3707</v>
      </c>
      <c r="H6466" s="16">
        <v>45899</v>
      </c>
      <c r="I6466" s="17">
        <v>45899</v>
      </c>
      <c r="J6466" s="18" t="s">
        <v>3720</v>
      </c>
      <c r="K6466" s="19" t="s">
        <v>3716</v>
      </c>
      <c r="L6466" s="19">
        <v>0.64583333333333337</v>
      </c>
      <c r="M6466" s="20" t="s">
        <v>3711</v>
      </c>
      <c r="N6466" s="19">
        <v>0.72916666666666674</v>
      </c>
      <c r="O6466" s="21">
        <v>1.0833333333333335</v>
      </c>
      <c r="P6466" s="13"/>
      <c r="Q6466" s="13"/>
      <c r="R6466" s="22" t="s">
        <v>143</v>
      </c>
      <c r="S6466" s="22" t="s">
        <v>29</v>
      </c>
      <c r="T6466" s="23" t="s">
        <v>52</v>
      </c>
      <c r="U6466" s="23"/>
      <c r="V6466" s="22" t="s">
        <v>68</v>
      </c>
      <c r="W6466" s="24" t="s">
        <v>143</v>
      </c>
      <c r="X6466" s="25" t="s">
        <v>83</v>
      </c>
      <c r="Y6466" s="25" t="s">
        <v>114</v>
      </c>
      <c r="Z6466" s="25" t="s">
        <v>70</v>
      </c>
      <c r="AA6466" s="25"/>
      <c r="AB6466" s="26"/>
      <c r="AC6466" s="31">
        <v>1.7901765000000003</v>
      </c>
      <c r="AD6466" s="32"/>
      <c r="AE6466" s="32"/>
      <c r="AF6466" s="32"/>
      <c r="AG6466" s="33"/>
      <c r="AH6466" s="33"/>
      <c r="AI6466" s="33"/>
      <c r="AJ6466" s="27"/>
      <c r="AK6466" s="27"/>
      <c r="AL6466" s="27">
        <v>0.77574315000000016</v>
      </c>
      <c r="AM6466" s="27"/>
      <c r="AN6466" s="27"/>
      <c r="AO6466" s="28" t="s">
        <v>3879</v>
      </c>
      <c r="AP6466" s="51"/>
      <c r="AQ6466" s="51"/>
    </row>
    <row r="6467" spans="1:43" ht="12.65" customHeight="1">
      <c r="A6467" s="13" t="s">
        <v>214</v>
      </c>
      <c r="B6467" s="14" t="s">
        <v>243</v>
      </c>
      <c r="C6467" s="13">
        <v>14</v>
      </c>
      <c r="D6467" s="13" t="s">
        <v>228</v>
      </c>
      <c r="E6467" s="15" t="s">
        <v>3737</v>
      </c>
      <c r="F6467" s="13">
        <v>34856</v>
      </c>
      <c r="G6467" s="13" t="s">
        <v>3707</v>
      </c>
      <c r="H6467" s="16">
        <v>45899</v>
      </c>
      <c r="I6467" s="17">
        <v>45899</v>
      </c>
      <c r="J6467" s="18" t="s">
        <v>3720</v>
      </c>
      <c r="K6467" s="19" t="s">
        <v>3716</v>
      </c>
      <c r="L6467" s="19">
        <v>0.64583333333333337</v>
      </c>
      <c r="M6467" s="20" t="s">
        <v>3711</v>
      </c>
      <c r="N6467" s="19">
        <v>0.72916666666666674</v>
      </c>
      <c r="O6467" s="21">
        <v>1.0833333333333335</v>
      </c>
      <c r="P6467" s="13"/>
      <c r="Q6467" s="13"/>
      <c r="R6467" s="22" t="s">
        <v>134</v>
      </c>
      <c r="S6467" s="22" t="s">
        <v>29</v>
      </c>
      <c r="T6467" s="23" t="s">
        <v>52</v>
      </c>
      <c r="U6467" s="23"/>
      <c r="V6467" s="22" t="s">
        <v>68</v>
      </c>
      <c r="W6467" s="24" t="s">
        <v>134</v>
      </c>
      <c r="X6467" s="25" t="s">
        <v>65</v>
      </c>
      <c r="Y6467" s="25" t="s">
        <v>114</v>
      </c>
      <c r="Z6467" s="25" t="s">
        <v>54</v>
      </c>
      <c r="AA6467" s="25"/>
      <c r="AB6467" s="26"/>
      <c r="AC6467" s="31">
        <v>1.8498490500000004</v>
      </c>
      <c r="AD6467" s="32"/>
      <c r="AE6467" s="32"/>
      <c r="AF6467" s="32"/>
      <c r="AG6467" s="33"/>
      <c r="AH6467" s="33"/>
      <c r="AI6467" s="33"/>
      <c r="AJ6467" s="27"/>
      <c r="AK6467" s="27"/>
      <c r="AL6467" s="27">
        <v>0.80160125500000023</v>
      </c>
      <c r="AM6467" s="27"/>
      <c r="AN6467" s="27"/>
      <c r="AO6467" s="28" t="s">
        <v>3879</v>
      </c>
      <c r="AP6467" s="51"/>
      <c r="AQ6467" s="51"/>
    </row>
    <row r="6468" spans="1:43" ht="12.65" customHeight="1">
      <c r="A6468" s="13" t="s">
        <v>214</v>
      </c>
      <c r="B6468" s="14" t="s">
        <v>243</v>
      </c>
      <c r="C6468" s="13">
        <v>14</v>
      </c>
      <c r="D6468" s="13" t="s">
        <v>228</v>
      </c>
      <c r="E6468" s="15" t="s">
        <v>3737</v>
      </c>
      <c r="F6468" s="13">
        <v>34856</v>
      </c>
      <c r="G6468" s="13" t="s">
        <v>3707</v>
      </c>
      <c r="H6468" s="16">
        <v>45899</v>
      </c>
      <c r="I6468" s="17">
        <v>45899</v>
      </c>
      <c r="J6468" s="18" t="s">
        <v>3720</v>
      </c>
      <c r="K6468" s="19" t="s">
        <v>3716</v>
      </c>
      <c r="L6468" s="19">
        <v>0.64583333333333337</v>
      </c>
      <c r="M6468" s="20" t="s">
        <v>3711</v>
      </c>
      <c r="N6468" s="19">
        <v>0.72916666666666674</v>
      </c>
      <c r="O6468" s="21">
        <v>1.0833333333333335</v>
      </c>
      <c r="P6468" s="13"/>
      <c r="Q6468" s="13"/>
      <c r="R6468" s="22" t="s">
        <v>136</v>
      </c>
      <c r="S6468" s="22" t="s">
        <v>29</v>
      </c>
      <c r="T6468" s="23" t="s">
        <v>52</v>
      </c>
      <c r="U6468" s="23"/>
      <c r="V6468" s="22" t="s">
        <v>68</v>
      </c>
      <c r="W6468" s="24" t="s">
        <v>136</v>
      </c>
      <c r="X6468" s="25" t="s">
        <v>66</v>
      </c>
      <c r="Y6468" s="25" t="s">
        <v>114</v>
      </c>
      <c r="Z6468" s="25" t="s">
        <v>85</v>
      </c>
      <c r="AA6468" s="25"/>
      <c r="AB6468" s="26"/>
      <c r="AC6468" s="31">
        <v>1.8498490500000004</v>
      </c>
      <c r="AD6468" s="32"/>
      <c r="AE6468" s="32"/>
      <c r="AF6468" s="32"/>
      <c r="AG6468" s="33"/>
      <c r="AH6468" s="33"/>
      <c r="AI6468" s="33"/>
      <c r="AJ6468" s="27"/>
      <c r="AK6468" s="27"/>
      <c r="AL6468" s="27">
        <v>0.80160125500000023</v>
      </c>
      <c r="AM6468" s="27"/>
      <c r="AN6468" s="27"/>
      <c r="AO6468" s="28" t="s">
        <v>3879</v>
      </c>
      <c r="AP6468" s="51"/>
      <c r="AQ6468" s="51"/>
    </row>
    <row r="6469" spans="1:43" ht="12.65" customHeight="1">
      <c r="A6469" s="13" t="s">
        <v>214</v>
      </c>
      <c r="B6469" s="14" t="s">
        <v>243</v>
      </c>
      <c r="C6469" s="13">
        <v>14</v>
      </c>
      <c r="D6469" s="13" t="s">
        <v>228</v>
      </c>
      <c r="E6469" s="15" t="s">
        <v>3737</v>
      </c>
      <c r="F6469" s="13">
        <v>34856</v>
      </c>
      <c r="G6469" s="13" t="s">
        <v>3707</v>
      </c>
      <c r="H6469" s="16">
        <v>45899</v>
      </c>
      <c r="I6469" s="17">
        <v>45899</v>
      </c>
      <c r="J6469" s="18" t="s">
        <v>3720</v>
      </c>
      <c r="K6469" s="19" t="s">
        <v>3717</v>
      </c>
      <c r="L6469" s="19">
        <v>0.77083333333333337</v>
      </c>
      <c r="M6469" s="20" t="s">
        <v>3715</v>
      </c>
      <c r="N6469" s="19">
        <v>0.85416666666666674</v>
      </c>
      <c r="O6469" s="21">
        <v>1.0833333333333335</v>
      </c>
      <c r="P6469" s="13"/>
      <c r="Q6469" s="13"/>
      <c r="R6469" s="22" t="s">
        <v>138</v>
      </c>
      <c r="S6469" s="22" t="s">
        <v>29</v>
      </c>
      <c r="T6469" s="23" t="s">
        <v>52</v>
      </c>
      <c r="U6469" s="23"/>
      <c r="V6469" s="22" t="s">
        <v>68</v>
      </c>
      <c r="W6469" s="24" t="s">
        <v>138</v>
      </c>
      <c r="X6469" s="25" t="s">
        <v>56</v>
      </c>
      <c r="Y6469" s="25" t="s">
        <v>114</v>
      </c>
      <c r="Z6469" s="25" t="s">
        <v>71</v>
      </c>
      <c r="AA6469" s="25"/>
      <c r="AB6469" s="26"/>
      <c r="AC6469" s="31">
        <v>7.3993962000000009</v>
      </c>
      <c r="AD6469" s="32"/>
      <c r="AE6469" s="32"/>
      <c r="AF6469" s="32"/>
      <c r="AG6469" s="33"/>
      <c r="AH6469" s="33"/>
      <c r="AI6469" s="33"/>
      <c r="AJ6469" s="27"/>
      <c r="AK6469" s="27"/>
      <c r="AL6469" s="27">
        <v>3.2064050200000005</v>
      </c>
      <c r="AM6469" s="27"/>
      <c r="AN6469" s="27"/>
      <c r="AO6469" s="28" t="s">
        <v>3879</v>
      </c>
      <c r="AP6469" s="51"/>
      <c r="AQ6469" s="51"/>
    </row>
    <row r="6470" spans="1:43" ht="12.65" customHeight="1">
      <c r="A6470" s="13" t="s">
        <v>214</v>
      </c>
      <c r="B6470" s="14" t="s">
        <v>243</v>
      </c>
      <c r="C6470" s="13">
        <v>14</v>
      </c>
      <c r="D6470" s="13" t="s">
        <v>228</v>
      </c>
      <c r="E6470" s="15" t="s">
        <v>3737</v>
      </c>
      <c r="F6470" s="13">
        <v>34856</v>
      </c>
      <c r="G6470" s="13" t="s">
        <v>3707</v>
      </c>
      <c r="H6470" s="16">
        <v>45900</v>
      </c>
      <c r="I6470" s="17">
        <v>45900</v>
      </c>
      <c r="J6470" s="18" t="s">
        <v>3695</v>
      </c>
      <c r="K6470" s="19" t="s">
        <v>3716</v>
      </c>
      <c r="L6470" s="19">
        <v>0.64583333333333337</v>
      </c>
      <c r="M6470" s="20" t="s">
        <v>3711</v>
      </c>
      <c r="N6470" s="19">
        <v>0.72916666666666674</v>
      </c>
      <c r="O6470" s="21">
        <v>1.0833333333333335</v>
      </c>
      <c r="P6470" s="13"/>
      <c r="Q6470" s="13"/>
      <c r="R6470" s="22" t="s">
        <v>142</v>
      </c>
      <c r="S6470" s="22" t="s">
        <v>29</v>
      </c>
      <c r="T6470" s="23" t="s">
        <v>52</v>
      </c>
      <c r="U6470" s="23"/>
      <c r="V6470" s="22" t="s">
        <v>68</v>
      </c>
      <c r="W6470" s="24" t="s">
        <v>142</v>
      </c>
      <c r="X6470" s="25" t="s">
        <v>57</v>
      </c>
      <c r="Y6470" s="25" t="s">
        <v>114</v>
      </c>
      <c r="Z6470" s="25" t="s">
        <v>63</v>
      </c>
      <c r="AA6470" s="25"/>
      <c r="AB6470" s="26"/>
      <c r="AC6470" s="31">
        <v>1.7901765000000003</v>
      </c>
      <c r="AD6470" s="32"/>
      <c r="AE6470" s="32"/>
      <c r="AF6470" s="32"/>
      <c r="AG6470" s="33"/>
      <c r="AH6470" s="33"/>
      <c r="AI6470" s="33"/>
      <c r="AJ6470" s="27"/>
      <c r="AK6470" s="27"/>
      <c r="AL6470" s="27">
        <v>0.77574315000000016</v>
      </c>
      <c r="AM6470" s="27"/>
      <c r="AN6470" s="27"/>
      <c r="AO6470" s="28" t="s">
        <v>3879</v>
      </c>
      <c r="AP6470" s="51"/>
      <c r="AQ6470" s="51"/>
    </row>
    <row r="6471" spans="1:43" ht="12.65" customHeight="1">
      <c r="A6471" s="13" t="s">
        <v>214</v>
      </c>
      <c r="B6471" s="14" t="s">
        <v>243</v>
      </c>
      <c r="C6471" s="13">
        <v>14</v>
      </c>
      <c r="D6471" s="13" t="s">
        <v>228</v>
      </c>
      <c r="E6471" s="15" t="s">
        <v>3737</v>
      </c>
      <c r="F6471" s="13">
        <v>34856</v>
      </c>
      <c r="G6471" s="13" t="s">
        <v>3707</v>
      </c>
      <c r="H6471" s="16">
        <v>45900</v>
      </c>
      <c r="I6471" s="17">
        <v>45900</v>
      </c>
      <c r="J6471" s="18" t="s">
        <v>3695</v>
      </c>
      <c r="K6471" s="19" t="s">
        <v>3696</v>
      </c>
      <c r="L6471" s="19">
        <v>0.8125</v>
      </c>
      <c r="M6471" s="20" t="s">
        <v>3697</v>
      </c>
      <c r="N6471" s="19">
        <v>0.89583333333333337</v>
      </c>
      <c r="O6471" s="21">
        <v>1.0833333333333335</v>
      </c>
      <c r="P6471" s="13"/>
      <c r="Q6471" s="13"/>
      <c r="R6471" s="22" t="s">
        <v>159</v>
      </c>
      <c r="S6471" s="22" t="s">
        <v>29</v>
      </c>
      <c r="T6471" s="23" t="s">
        <v>52</v>
      </c>
      <c r="U6471" s="23"/>
      <c r="V6471" s="22" t="s">
        <v>68</v>
      </c>
      <c r="W6471" s="24" t="s">
        <v>159</v>
      </c>
      <c r="X6471" s="25" t="s">
        <v>60</v>
      </c>
      <c r="Y6471" s="25" t="s">
        <v>114</v>
      </c>
      <c r="Z6471" s="25" t="s">
        <v>73</v>
      </c>
      <c r="AA6471" s="25"/>
      <c r="AB6471" s="26"/>
      <c r="AC6471" s="31">
        <v>2.6255922000000003</v>
      </c>
      <c r="AD6471" s="32"/>
      <c r="AE6471" s="32"/>
      <c r="AF6471" s="32"/>
      <c r="AG6471" s="33"/>
      <c r="AH6471" s="33"/>
      <c r="AI6471" s="33"/>
      <c r="AJ6471" s="27"/>
      <c r="AK6471" s="27"/>
      <c r="AL6471" s="27">
        <v>1.1377566200000002</v>
      </c>
      <c r="AM6471" s="27"/>
      <c r="AN6471" s="27"/>
      <c r="AO6471" s="28" t="s">
        <v>3879</v>
      </c>
      <c r="AP6471" s="51"/>
      <c r="AQ6471" s="51"/>
    </row>
    <row r="6472" spans="1:43" ht="12.65" customHeight="1">
      <c r="A6472" s="13" t="s">
        <v>214</v>
      </c>
      <c r="B6472" s="14" t="s">
        <v>2620</v>
      </c>
      <c r="C6472" s="13">
        <v>30</v>
      </c>
      <c r="D6472" s="13" t="s">
        <v>228</v>
      </c>
      <c r="E6472" s="15" t="s">
        <v>3738</v>
      </c>
      <c r="F6472" s="13">
        <v>34857</v>
      </c>
      <c r="G6472" s="13" t="s">
        <v>3707</v>
      </c>
      <c r="H6472" s="16">
        <v>45885</v>
      </c>
      <c r="I6472" s="17">
        <v>45885</v>
      </c>
      <c r="J6472" s="18" t="s">
        <v>3720</v>
      </c>
      <c r="K6472" s="19" t="s">
        <v>3715</v>
      </c>
      <c r="L6472" s="19">
        <v>0.85416666666666674</v>
      </c>
      <c r="M6472" s="20" t="s">
        <v>3718</v>
      </c>
      <c r="N6472" s="19">
        <v>0.97916666666666674</v>
      </c>
      <c r="O6472" s="21">
        <v>1.0833333333333335</v>
      </c>
      <c r="P6472" s="13"/>
      <c r="Q6472" s="13"/>
      <c r="R6472" s="22" t="s">
        <v>3659</v>
      </c>
      <c r="S6472" s="22" t="s">
        <v>29</v>
      </c>
      <c r="T6472" s="23" t="s">
        <v>97</v>
      </c>
      <c r="U6472" s="23"/>
      <c r="V6472" s="22" t="s">
        <v>3880</v>
      </c>
      <c r="W6472" s="24" t="s">
        <v>3659</v>
      </c>
      <c r="X6472" s="25" t="s">
        <v>83</v>
      </c>
      <c r="Y6472" s="25" t="s">
        <v>114</v>
      </c>
      <c r="Z6472" s="25" t="s">
        <v>71</v>
      </c>
      <c r="AA6472" s="25"/>
      <c r="AB6472" s="26"/>
      <c r="AC6472" s="31">
        <v>3.6539360549999995</v>
      </c>
      <c r="AD6472" s="32"/>
      <c r="AE6472" s="32"/>
      <c r="AF6472" s="32"/>
      <c r="AG6472" s="33"/>
      <c r="AH6472" s="33"/>
      <c r="AI6472" s="33"/>
      <c r="AJ6472" s="27"/>
      <c r="AK6472" s="27"/>
      <c r="AL6472" s="27">
        <v>1.8269680274999998</v>
      </c>
      <c r="AM6472" s="27"/>
      <c r="AN6472" s="27"/>
      <c r="AO6472" s="28" t="s">
        <v>3879</v>
      </c>
      <c r="AP6472" s="51"/>
      <c r="AQ6472" s="51"/>
    </row>
    <row r="6473" spans="1:43" ht="12.65" customHeight="1">
      <c r="A6473" s="13" t="s">
        <v>214</v>
      </c>
      <c r="B6473" s="14" t="s">
        <v>2620</v>
      </c>
      <c r="C6473" s="13">
        <v>30</v>
      </c>
      <c r="D6473" s="13" t="s">
        <v>228</v>
      </c>
      <c r="E6473" s="15" t="s">
        <v>3738</v>
      </c>
      <c r="F6473" s="13">
        <v>34857</v>
      </c>
      <c r="G6473" s="13" t="s">
        <v>3707</v>
      </c>
      <c r="H6473" s="16">
        <v>45892</v>
      </c>
      <c r="I6473" s="17">
        <v>45892</v>
      </c>
      <c r="J6473" s="18" t="s">
        <v>3720</v>
      </c>
      <c r="K6473" s="19" t="s">
        <v>3716</v>
      </c>
      <c r="L6473" s="19">
        <v>0.64583333333333337</v>
      </c>
      <c r="M6473" s="20" t="s">
        <v>3717</v>
      </c>
      <c r="N6473" s="19">
        <v>0.77083333333333337</v>
      </c>
      <c r="O6473" s="21">
        <v>1.0833333333333335</v>
      </c>
      <c r="P6473" s="13"/>
      <c r="Q6473" s="13"/>
      <c r="R6473" s="22" t="s">
        <v>137</v>
      </c>
      <c r="S6473" s="22" t="s">
        <v>29</v>
      </c>
      <c r="T6473" s="23" t="s">
        <v>52</v>
      </c>
      <c r="U6473" s="23"/>
      <c r="V6473" s="22" t="s">
        <v>67</v>
      </c>
      <c r="W6473" s="24" t="s">
        <v>137</v>
      </c>
      <c r="X6473" s="25" t="s">
        <v>85</v>
      </c>
      <c r="Y6473" s="25" t="s">
        <v>114</v>
      </c>
      <c r="Z6473" s="25" t="s">
        <v>57</v>
      </c>
      <c r="AA6473" s="25"/>
      <c r="AB6473" s="26"/>
      <c r="AC6473" s="31">
        <v>1.0249469999999998</v>
      </c>
      <c r="AD6473" s="32"/>
      <c r="AE6473" s="32"/>
      <c r="AF6473" s="32"/>
      <c r="AG6473" s="33"/>
      <c r="AH6473" s="33"/>
      <c r="AI6473" s="33"/>
      <c r="AJ6473" s="27"/>
      <c r="AK6473" s="27"/>
      <c r="AL6473" s="27">
        <v>0.51247349999999992</v>
      </c>
      <c r="AM6473" s="27"/>
      <c r="AN6473" s="27"/>
      <c r="AO6473" s="28" t="s">
        <v>3879</v>
      </c>
      <c r="AP6473" s="51"/>
      <c r="AQ6473" s="51"/>
    </row>
    <row r="6474" spans="1:43" ht="12.65" customHeight="1">
      <c r="A6474" s="13" t="s">
        <v>214</v>
      </c>
      <c r="B6474" s="14" t="s">
        <v>2620</v>
      </c>
      <c r="C6474" s="13">
        <v>30</v>
      </c>
      <c r="D6474" s="13" t="s">
        <v>228</v>
      </c>
      <c r="E6474" s="15" t="s">
        <v>3738</v>
      </c>
      <c r="F6474" s="13">
        <v>34857</v>
      </c>
      <c r="G6474" s="13" t="s">
        <v>3707</v>
      </c>
      <c r="H6474" s="16">
        <v>45892</v>
      </c>
      <c r="I6474" s="17">
        <v>45892</v>
      </c>
      <c r="J6474" s="18" t="s">
        <v>3720</v>
      </c>
      <c r="K6474" s="19" t="s">
        <v>3716</v>
      </c>
      <c r="L6474" s="19">
        <v>0.64583333333333337</v>
      </c>
      <c r="M6474" s="20" t="s">
        <v>3717</v>
      </c>
      <c r="N6474" s="19">
        <v>0.77083333333333337</v>
      </c>
      <c r="O6474" s="21">
        <v>1.0833333333333335</v>
      </c>
      <c r="P6474" s="13"/>
      <c r="Q6474" s="13"/>
      <c r="R6474" s="22" t="s">
        <v>133</v>
      </c>
      <c r="S6474" s="22" t="s">
        <v>29</v>
      </c>
      <c r="T6474" s="23" t="s">
        <v>52</v>
      </c>
      <c r="U6474" s="23"/>
      <c r="V6474" s="22" t="s">
        <v>67</v>
      </c>
      <c r="W6474" s="24" t="s">
        <v>133</v>
      </c>
      <c r="X6474" s="25" t="s">
        <v>77</v>
      </c>
      <c r="Y6474" s="25" t="s">
        <v>114</v>
      </c>
      <c r="Z6474" s="25" t="s">
        <v>83</v>
      </c>
      <c r="AA6474" s="25"/>
      <c r="AB6474" s="26"/>
      <c r="AC6474" s="31">
        <v>1.0249469999999998</v>
      </c>
      <c r="AD6474" s="32"/>
      <c r="AE6474" s="32"/>
      <c r="AF6474" s="32"/>
      <c r="AG6474" s="33"/>
      <c r="AH6474" s="33"/>
      <c r="AI6474" s="33"/>
      <c r="AJ6474" s="27"/>
      <c r="AK6474" s="27"/>
      <c r="AL6474" s="27">
        <v>0.51247349999999992</v>
      </c>
      <c r="AM6474" s="27"/>
      <c r="AN6474" s="27"/>
      <c r="AO6474" s="28" t="s">
        <v>3879</v>
      </c>
      <c r="AP6474" s="51"/>
      <c r="AQ6474" s="51"/>
    </row>
    <row r="6475" spans="1:43" ht="12.65" customHeight="1">
      <c r="A6475" s="13" t="s">
        <v>214</v>
      </c>
      <c r="B6475" s="14" t="s">
        <v>2620</v>
      </c>
      <c r="C6475" s="13">
        <v>30</v>
      </c>
      <c r="D6475" s="13" t="s">
        <v>228</v>
      </c>
      <c r="E6475" s="15" t="s">
        <v>3738</v>
      </c>
      <c r="F6475" s="13">
        <v>34857</v>
      </c>
      <c r="G6475" s="13" t="s">
        <v>3707</v>
      </c>
      <c r="H6475" s="16">
        <v>45892</v>
      </c>
      <c r="I6475" s="17">
        <v>45892</v>
      </c>
      <c r="J6475" s="18" t="s">
        <v>3720</v>
      </c>
      <c r="K6475" s="19" t="s">
        <v>3716</v>
      </c>
      <c r="L6475" s="19">
        <v>0.64583333333333337</v>
      </c>
      <c r="M6475" s="20" t="s">
        <v>3717</v>
      </c>
      <c r="N6475" s="19">
        <v>0.77083333333333337</v>
      </c>
      <c r="O6475" s="21">
        <v>1.0833333333333335</v>
      </c>
      <c r="P6475" s="13"/>
      <c r="Q6475" s="13"/>
      <c r="R6475" s="22" t="s">
        <v>131</v>
      </c>
      <c r="S6475" s="22" t="s">
        <v>29</v>
      </c>
      <c r="T6475" s="23" t="s">
        <v>52</v>
      </c>
      <c r="U6475" s="23"/>
      <c r="V6475" s="22" t="s">
        <v>67</v>
      </c>
      <c r="W6475" s="24" t="s">
        <v>131</v>
      </c>
      <c r="X6475" s="25" t="s">
        <v>73</v>
      </c>
      <c r="Y6475" s="25" t="s">
        <v>114</v>
      </c>
      <c r="Z6475" s="25" t="s">
        <v>56</v>
      </c>
      <c r="AA6475" s="25"/>
      <c r="AB6475" s="26"/>
      <c r="AC6475" s="31">
        <v>1.0249469999999998</v>
      </c>
      <c r="AD6475" s="32"/>
      <c r="AE6475" s="32"/>
      <c r="AF6475" s="32"/>
      <c r="AG6475" s="33"/>
      <c r="AH6475" s="33"/>
      <c r="AI6475" s="33"/>
      <c r="AJ6475" s="27"/>
      <c r="AK6475" s="27"/>
      <c r="AL6475" s="27">
        <v>0.51247349999999992</v>
      </c>
      <c r="AM6475" s="27"/>
      <c r="AN6475" s="27"/>
      <c r="AO6475" s="28" t="s">
        <v>3879</v>
      </c>
      <c r="AP6475" s="51"/>
      <c r="AQ6475" s="51"/>
    </row>
    <row r="6476" spans="1:43" ht="12.65" customHeight="1">
      <c r="A6476" s="13" t="s">
        <v>214</v>
      </c>
      <c r="B6476" s="14" t="s">
        <v>2620</v>
      </c>
      <c r="C6476" s="13">
        <v>30</v>
      </c>
      <c r="D6476" s="13" t="s">
        <v>228</v>
      </c>
      <c r="E6476" s="15" t="s">
        <v>3738</v>
      </c>
      <c r="F6476" s="13">
        <v>34857</v>
      </c>
      <c r="G6476" s="13" t="s">
        <v>3707</v>
      </c>
      <c r="H6476" s="16">
        <v>45892</v>
      </c>
      <c r="I6476" s="17">
        <v>45892</v>
      </c>
      <c r="J6476" s="18" t="s">
        <v>3720</v>
      </c>
      <c r="K6476" s="19" t="s">
        <v>3716</v>
      </c>
      <c r="L6476" s="19">
        <v>0.64583333333333337</v>
      </c>
      <c r="M6476" s="20" t="s">
        <v>3717</v>
      </c>
      <c r="N6476" s="19">
        <v>0.77083333333333337</v>
      </c>
      <c r="O6476" s="21">
        <v>1.0833333333333335</v>
      </c>
      <c r="P6476" s="13"/>
      <c r="Q6476" s="13"/>
      <c r="R6476" s="22" t="s">
        <v>141</v>
      </c>
      <c r="S6476" s="22" t="s">
        <v>29</v>
      </c>
      <c r="T6476" s="23" t="s">
        <v>52</v>
      </c>
      <c r="U6476" s="23"/>
      <c r="V6476" s="22" t="s">
        <v>67</v>
      </c>
      <c r="W6476" s="24" t="s">
        <v>141</v>
      </c>
      <c r="X6476" s="25" t="s">
        <v>54</v>
      </c>
      <c r="Y6476" s="25" t="s">
        <v>114</v>
      </c>
      <c r="Z6476" s="25" t="s">
        <v>74</v>
      </c>
      <c r="AA6476" s="25"/>
      <c r="AB6476" s="26"/>
      <c r="AC6476" s="31">
        <v>1.0591119</v>
      </c>
      <c r="AD6476" s="32"/>
      <c r="AE6476" s="32"/>
      <c r="AF6476" s="32"/>
      <c r="AG6476" s="33"/>
      <c r="AH6476" s="33"/>
      <c r="AI6476" s="33"/>
      <c r="AJ6476" s="27"/>
      <c r="AK6476" s="27"/>
      <c r="AL6476" s="27">
        <v>0.52955595</v>
      </c>
      <c r="AM6476" s="27"/>
      <c r="AN6476" s="27"/>
      <c r="AO6476" s="28" t="s">
        <v>3879</v>
      </c>
      <c r="AP6476" s="51"/>
      <c r="AQ6476" s="51"/>
    </row>
    <row r="6477" spans="1:43" ht="12.65" customHeight="1">
      <c r="A6477" s="13" t="s">
        <v>214</v>
      </c>
      <c r="B6477" s="14" t="s">
        <v>2620</v>
      </c>
      <c r="C6477" s="13">
        <v>30</v>
      </c>
      <c r="D6477" s="13" t="s">
        <v>228</v>
      </c>
      <c r="E6477" s="15" t="s">
        <v>3738</v>
      </c>
      <c r="F6477" s="13">
        <v>34857</v>
      </c>
      <c r="G6477" s="13" t="s">
        <v>3707</v>
      </c>
      <c r="H6477" s="16">
        <v>45899</v>
      </c>
      <c r="I6477" s="17">
        <v>45899</v>
      </c>
      <c r="J6477" s="18" t="s">
        <v>3720</v>
      </c>
      <c r="K6477" s="19" t="s">
        <v>3716</v>
      </c>
      <c r="L6477" s="19">
        <v>0.64583333333333337</v>
      </c>
      <c r="M6477" s="20" t="s">
        <v>3717</v>
      </c>
      <c r="N6477" s="19">
        <v>0.77083333333333337</v>
      </c>
      <c r="O6477" s="21">
        <v>1.0833333333333335</v>
      </c>
      <c r="P6477" s="13"/>
      <c r="Q6477" s="13"/>
      <c r="R6477" s="22" t="s">
        <v>143</v>
      </c>
      <c r="S6477" s="22" t="s">
        <v>29</v>
      </c>
      <c r="T6477" s="23" t="s">
        <v>52</v>
      </c>
      <c r="U6477" s="23"/>
      <c r="V6477" s="22" t="s">
        <v>68</v>
      </c>
      <c r="W6477" s="24" t="s">
        <v>143</v>
      </c>
      <c r="X6477" s="25" t="s">
        <v>83</v>
      </c>
      <c r="Y6477" s="25" t="s">
        <v>114</v>
      </c>
      <c r="Z6477" s="25" t="s">
        <v>70</v>
      </c>
      <c r="AA6477" s="25"/>
      <c r="AB6477" s="26"/>
      <c r="AC6477" s="31">
        <v>1.0249469999999998</v>
      </c>
      <c r="AD6477" s="32"/>
      <c r="AE6477" s="32"/>
      <c r="AF6477" s="32"/>
      <c r="AG6477" s="33"/>
      <c r="AH6477" s="33"/>
      <c r="AI6477" s="33"/>
      <c r="AJ6477" s="27"/>
      <c r="AK6477" s="27"/>
      <c r="AL6477" s="27">
        <v>0.51247349999999992</v>
      </c>
      <c r="AM6477" s="27"/>
      <c r="AN6477" s="27"/>
      <c r="AO6477" s="28" t="s">
        <v>3879</v>
      </c>
      <c r="AP6477" s="51"/>
      <c r="AQ6477" s="51"/>
    </row>
    <row r="6478" spans="1:43" ht="12.65" customHeight="1">
      <c r="A6478" s="13" t="s">
        <v>214</v>
      </c>
      <c r="B6478" s="14" t="s">
        <v>2620</v>
      </c>
      <c r="C6478" s="13">
        <v>30</v>
      </c>
      <c r="D6478" s="13" t="s">
        <v>228</v>
      </c>
      <c r="E6478" s="15" t="s">
        <v>3738</v>
      </c>
      <c r="F6478" s="13">
        <v>34857</v>
      </c>
      <c r="G6478" s="13" t="s">
        <v>3707</v>
      </c>
      <c r="H6478" s="16">
        <v>45899</v>
      </c>
      <c r="I6478" s="17">
        <v>45899</v>
      </c>
      <c r="J6478" s="18" t="s">
        <v>3720</v>
      </c>
      <c r="K6478" s="19" t="s">
        <v>3716</v>
      </c>
      <c r="L6478" s="19">
        <v>0.64583333333333337</v>
      </c>
      <c r="M6478" s="20" t="s">
        <v>3717</v>
      </c>
      <c r="N6478" s="19">
        <v>0.77083333333333337</v>
      </c>
      <c r="O6478" s="21">
        <v>1.0833333333333335</v>
      </c>
      <c r="P6478" s="13"/>
      <c r="Q6478" s="13"/>
      <c r="R6478" s="22" t="s">
        <v>134</v>
      </c>
      <c r="S6478" s="22" t="s">
        <v>29</v>
      </c>
      <c r="T6478" s="23" t="s">
        <v>52</v>
      </c>
      <c r="U6478" s="23"/>
      <c r="V6478" s="22" t="s">
        <v>68</v>
      </c>
      <c r="W6478" s="24" t="s">
        <v>134</v>
      </c>
      <c r="X6478" s="25" t="s">
        <v>65</v>
      </c>
      <c r="Y6478" s="25" t="s">
        <v>114</v>
      </c>
      <c r="Z6478" s="25" t="s">
        <v>54</v>
      </c>
      <c r="AA6478" s="25"/>
      <c r="AB6478" s="26"/>
      <c r="AC6478" s="31">
        <v>1.0591119</v>
      </c>
      <c r="AD6478" s="32"/>
      <c r="AE6478" s="32"/>
      <c r="AF6478" s="32"/>
      <c r="AG6478" s="33"/>
      <c r="AH6478" s="33"/>
      <c r="AI6478" s="33"/>
      <c r="AJ6478" s="27"/>
      <c r="AK6478" s="27"/>
      <c r="AL6478" s="27">
        <v>0.52955595</v>
      </c>
      <c r="AM6478" s="27"/>
      <c r="AN6478" s="27"/>
      <c r="AO6478" s="28" t="s">
        <v>3879</v>
      </c>
      <c r="AP6478" s="51"/>
      <c r="AQ6478" s="51"/>
    </row>
    <row r="6479" spans="1:43" ht="12.65" customHeight="1">
      <c r="A6479" s="13" t="s">
        <v>214</v>
      </c>
      <c r="B6479" s="14" t="s">
        <v>2620</v>
      </c>
      <c r="C6479" s="13">
        <v>30</v>
      </c>
      <c r="D6479" s="13" t="s">
        <v>228</v>
      </c>
      <c r="E6479" s="15" t="s">
        <v>3738</v>
      </c>
      <c r="F6479" s="13">
        <v>34857</v>
      </c>
      <c r="G6479" s="13" t="s">
        <v>3707</v>
      </c>
      <c r="H6479" s="16">
        <v>45899</v>
      </c>
      <c r="I6479" s="17">
        <v>45899</v>
      </c>
      <c r="J6479" s="18" t="s">
        <v>3720</v>
      </c>
      <c r="K6479" s="19" t="s">
        <v>3716</v>
      </c>
      <c r="L6479" s="19">
        <v>0.64583333333333337</v>
      </c>
      <c r="M6479" s="20" t="s">
        <v>3717</v>
      </c>
      <c r="N6479" s="19">
        <v>0.77083333333333337</v>
      </c>
      <c r="O6479" s="21">
        <v>1.0833333333333335</v>
      </c>
      <c r="P6479" s="13"/>
      <c r="Q6479" s="13"/>
      <c r="R6479" s="22" t="s">
        <v>136</v>
      </c>
      <c r="S6479" s="22" t="s">
        <v>29</v>
      </c>
      <c r="T6479" s="23" t="s">
        <v>52</v>
      </c>
      <c r="U6479" s="23"/>
      <c r="V6479" s="22" t="s">
        <v>68</v>
      </c>
      <c r="W6479" s="24" t="s">
        <v>136</v>
      </c>
      <c r="X6479" s="25" t="s">
        <v>66</v>
      </c>
      <c r="Y6479" s="25" t="s">
        <v>114</v>
      </c>
      <c r="Z6479" s="25" t="s">
        <v>85</v>
      </c>
      <c r="AA6479" s="25"/>
      <c r="AB6479" s="26"/>
      <c r="AC6479" s="31">
        <v>1.0591119</v>
      </c>
      <c r="AD6479" s="32"/>
      <c r="AE6479" s="32"/>
      <c r="AF6479" s="32"/>
      <c r="AG6479" s="33"/>
      <c r="AH6479" s="33"/>
      <c r="AI6479" s="33"/>
      <c r="AJ6479" s="27"/>
      <c r="AK6479" s="27"/>
      <c r="AL6479" s="27">
        <v>0.52955595</v>
      </c>
      <c r="AM6479" s="27"/>
      <c r="AN6479" s="27"/>
      <c r="AO6479" s="28" t="s">
        <v>3879</v>
      </c>
      <c r="AP6479" s="51"/>
      <c r="AQ6479" s="51"/>
    </row>
    <row r="6480" spans="1:43" ht="12.65" customHeight="1">
      <c r="A6480" s="13" t="s">
        <v>214</v>
      </c>
      <c r="B6480" s="14" t="s">
        <v>2620</v>
      </c>
      <c r="C6480" s="13">
        <v>30</v>
      </c>
      <c r="D6480" s="13" t="s">
        <v>228</v>
      </c>
      <c r="E6480" s="15" t="s">
        <v>3738</v>
      </c>
      <c r="F6480" s="13">
        <v>34857</v>
      </c>
      <c r="G6480" s="13" t="s">
        <v>3707</v>
      </c>
      <c r="H6480" s="16">
        <v>45899</v>
      </c>
      <c r="I6480" s="17">
        <v>45899</v>
      </c>
      <c r="J6480" s="18" t="s">
        <v>3720</v>
      </c>
      <c r="K6480" s="19" t="s">
        <v>3717</v>
      </c>
      <c r="L6480" s="19">
        <v>0.77083333333333337</v>
      </c>
      <c r="M6480" s="20" t="s">
        <v>3697</v>
      </c>
      <c r="N6480" s="19">
        <v>0.89583333333333337</v>
      </c>
      <c r="O6480" s="21">
        <v>1.0833333333333335</v>
      </c>
      <c r="P6480" s="13"/>
      <c r="Q6480" s="13"/>
      <c r="R6480" s="22" t="s">
        <v>138</v>
      </c>
      <c r="S6480" s="22" t="s">
        <v>29</v>
      </c>
      <c r="T6480" s="23" t="s">
        <v>52</v>
      </c>
      <c r="U6480" s="23"/>
      <c r="V6480" s="22" t="s">
        <v>68</v>
      </c>
      <c r="W6480" s="24" t="s">
        <v>138</v>
      </c>
      <c r="X6480" s="25" t="s">
        <v>56</v>
      </c>
      <c r="Y6480" s="25" t="s">
        <v>114</v>
      </c>
      <c r="Z6480" s="25" t="s">
        <v>71</v>
      </c>
      <c r="AA6480" s="25"/>
      <c r="AB6480" s="26"/>
      <c r="AC6480" s="31">
        <v>4.2364476</v>
      </c>
      <c r="AD6480" s="32"/>
      <c r="AE6480" s="32"/>
      <c r="AF6480" s="32"/>
      <c r="AG6480" s="33"/>
      <c r="AH6480" s="33"/>
      <c r="AI6480" s="33"/>
      <c r="AJ6480" s="27"/>
      <c r="AK6480" s="27"/>
      <c r="AL6480" s="27">
        <v>2.1182238</v>
      </c>
      <c r="AM6480" s="27"/>
      <c r="AN6480" s="27"/>
      <c r="AO6480" s="28" t="s">
        <v>3879</v>
      </c>
      <c r="AP6480" s="51"/>
      <c r="AQ6480" s="51"/>
    </row>
    <row r="6481" spans="1:43" ht="12.65" customHeight="1">
      <c r="A6481" s="13" t="s">
        <v>214</v>
      </c>
      <c r="B6481" s="14" t="s">
        <v>2620</v>
      </c>
      <c r="C6481" s="13">
        <v>30</v>
      </c>
      <c r="D6481" s="13" t="s">
        <v>228</v>
      </c>
      <c r="E6481" s="15" t="s">
        <v>3738</v>
      </c>
      <c r="F6481" s="13">
        <v>34857</v>
      </c>
      <c r="G6481" s="13" t="s">
        <v>3707</v>
      </c>
      <c r="H6481" s="16">
        <v>45900</v>
      </c>
      <c r="I6481" s="17">
        <v>45900</v>
      </c>
      <c r="J6481" s="18" t="s">
        <v>3695</v>
      </c>
      <c r="K6481" s="19" t="s">
        <v>3716</v>
      </c>
      <c r="L6481" s="19">
        <v>0.64583333333333337</v>
      </c>
      <c r="M6481" s="20" t="s">
        <v>3717</v>
      </c>
      <c r="N6481" s="19">
        <v>0.77083333333333337</v>
      </c>
      <c r="O6481" s="21">
        <v>1.0833333333333335</v>
      </c>
      <c r="P6481" s="13"/>
      <c r="Q6481" s="13"/>
      <c r="R6481" s="22" t="s">
        <v>142</v>
      </c>
      <c r="S6481" s="22" t="s">
        <v>29</v>
      </c>
      <c r="T6481" s="23" t="s">
        <v>52</v>
      </c>
      <c r="U6481" s="23"/>
      <c r="V6481" s="22" t="s">
        <v>68</v>
      </c>
      <c r="W6481" s="24" t="s">
        <v>142</v>
      </c>
      <c r="X6481" s="25" t="s">
        <v>57</v>
      </c>
      <c r="Y6481" s="25" t="s">
        <v>114</v>
      </c>
      <c r="Z6481" s="25" t="s">
        <v>63</v>
      </c>
      <c r="AA6481" s="25"/>
      <c r="AB6481" s="26"/>
      <c r="AC6481" s="31">
        <v>1.0249469999999998</v>
      </c>
      <c r="AD6481" s="32"/>
      <c r="AE6481" s="32"/>
      <c r="AF6481" s="32"/>
      <c r="AG6481" s="33"/>
      <c r="AH6481" s="33"/>
      <c r="AI6481" s="33"/>
      <c r="AJ6481" s="27"/>
      <c r="AK6481" s="27"/>
      <c r="AL6481" s="27">
        <v>0.51247349999999992</v>
      </c>
      <c r="AM6481" s="27"/>
      <c r="AN6481" s="27"/>
      <c r="AO6481" s="28" t="s">
        <v>3879</v>
      </c>
      <c r="AP6481" s="51"/>
      <c r="AQ6481" s="51"/>
    </row>
    <row r="6482" spans="1:43" ht="12.65" customHeight="1">
      <c r="A6482" s="13" t="s">
        <v>214</v>
      </c>
      <c r="B6482" s="14" t="s">
        <v>2620</v>
      </c>
      <c r="C6482" s="13">
        <v>30</v>
      </c>
      <c r="D6482" s="13" t="s">
        <v>228</v>
      </c>
      <c r="E6482" s="15" t="s">
        <v>3738</v>
      </c>
      <c r="F6482" s="13">
        <v>34857</v>
      </c>
      <c r="G6482" s="13" t="s">
        <v>3707</v>
      </c>
      <c r="H6482" s="16">
        <v>45900</v>
      </c>
      <c r="I6482" s="17">
        <v>45900</v>
      </c>
      <c r="J6482" s="18" t="s">
        <v>3695</v>
      </c>
      <c r="K6482" s="19" t="s">
        <v>3711</v>
      </c>
      <c r="L6482" s="19">
        <v>0.72916666666666674</v>
      </c>
      <c r="M6482" s="20" t="s">
        <v>3715</v>
      </c>
      <c r="N6482" s="19">
        <v>0.85416666666666674</v>
      </c>
      <c r="O6482" s="21">
        <v>1.0833333333333335</v>
      </c>
      <c r="P6482" s="13"/>
      <c r="Q6482" s="13"/>
      <c r="R6482" s="22" t="s">
        <v>132</v>
      </c>
      <c r="S6482" s="22" t="s">
        <v>29</v>
      </c>
      <c r="T6482" s="23" t="s">
        <v>52</v>
      </c>
      <c r="U6482" s="23"/>
      <c r="V6482" s="22" t="s">
        <v>68</v>
      </c>
      <c r="W6482" s="24" t="s">
        <v>132</v>
      </c>
      <c r="X6482" s="25" t="s">
        <v>62</v>
      </c>
      <c r="Y6482" s="25" t="s">
        <v>114</v>
      </c>
      <c r="Z6482" s="25" t="s">
        <v>77</v>
      </c>
      <c r="AA6482" s="25"/>
      <c r="AB6482" s="26"/>
      <c r="AC6482" s="31">
        <v>2.5965323999999996</v>
      </c>
      <c r="AD6482" s="32"/>
      <c r="AE6482" s="32"/>
      <c r="AF6482" s="32"/>
      <c r="AG6482" s="33"/>
      <c r="AH6482" s="33"/>
      <c r="AI6482" s="33"/>
      <c r="AJ6482" s="27"/>
      <c r="AK6482" s="27"/>
      <c r="AL6482" s="27">
        <v>1.2982661999999998</v>
      </c>
      <c r="AM6482" s="27"/>
      <c r="AN6482" s="27"/>
      <c r="AO6482" s="28" t="s">
        <v>3879</v>
      </c>
      <c r="AP6482" s="51"/>
      <c r="AQ6482" s="51"/>
    </row>
    <row r="6483" spans="1:43" ht="12.65" customHeight="1">
      <c r="A6483" s="13" t="s">
        <v>214</v>
      </c>
      <c r="B6483" s="14" t="s">
        <v>2620</v>
      </c>
      <c r="C6483" s="13">
        <v>30</v>
      </c>
      <c r="D6483" s="13" t="s">
        <v>228</v>
      </c>
      <c r="E6483" s="15" t="s">
        <v>3738</v>
      </c>
      <c r="F6483" s="13">
        <v>34857</v>
      </c>
      <c r="G6483" s="13" t="s">
        <v>3707</v>
      </c>
      <c r="H6483" s="16">
        <v>45900</v>
      </c>
      <c r="I6483" s="17">
        <v>45900</v>
      </c>
      <c r="J6483" s="18" t="s">
        <v>3695</v>
      </c>
      <c r="K6483" s="19" t="s">
        <v>3696</v>
      </c>
      <c r="L6483" s="19">
        <v>0.8125</v>
      </c>
      <c r="M6483" s="20" t="s">
        <v>3698</v>
      </c>
      <c r="N6483" s="19">
        <v>0.9375</v>
      </c>
      <c r="O6483" s="21">
        <v>1.0833333333333335</v>
      </c>
      <c r="P6483" s="13"/>
      <c r="Q6483" s="13"/>
      <c r="R6483" s="22" t="s">
        <v>159</v>
      </c>
      <c r="S6483" s="22" t="s">
        <v>29</v>
      </c>
      <c r="T6483" s="23" t="s">
        <v>52</v>
      </c>
      <c r="U6483" s="23"/>
      <c r="V6483" s="22" t="s">
        <v>68</v>
      </c>
      <c r="W6483" s="24" t="s">
        <v>159</v>
      </c>
      <c r="X6483" s="25" t="s">
        <v>60</v>
      </c>
      <c r="Y6483" s="25" t="s">
        <v>114</v>
      </c>
      <c r="Z6483" s="25" t="s">
        <v>73</v>
      </c>
      <c r="AA6483" s="25"/>
      <c r="AB6483" s="26"/>
      <c r="AC6483" s="31">
        <v>1.5032555999999997</v>
      </c>
      <c r="AD6483" s="32"/>
      <c r="AE6483" s="32"/>
      <c r="AF6483" s="32"/>
      <c r="AG6483" s="33"/>
      <c r="AH6483" s="33"/>
      <c r="AI6483" s="33"/>
      <c r="AJ6483" s="27"/>
      <c r="AK6483" s="27"/>
      <c r="AL6483" s="27">
        <v>0.75162779999999985</v>
      </c>
      <c r="AM6483" s="27"/>
      <c r="AN6483" s="27"/>
      <c r="AO6483" s="28" t="s">
        <v>3879</v>
      </c>
      <c r="AP6483" s="51"/>
      <c r="AQ6483" s="51"/>
    </row>
    <row r="6484" spans="1:43" ht="12.65" customHeight="1">
      <c r="A6484" s="13" t="s">
        <v>214</v>
      </c>
      <c r="B6484" s="14" t="s">
        <v>227</v>
      </c>
      <c r="C6484" s="13">
        <v>16</v>
      </c>
      <c r="D6484" s="13" t="s">
        <v>222</v>
      </c>
      <c r="E6484" s="15" t="s">
        <v>3745</v>
      </c>
      <c r="F6484" s="13" t="s">
        <v>3707</v>
      </c>
      <c r="G6484" s="13" t="s">
        <v>3707</v>
      </c>
      <c r="H6484" s="16">
        <v>45892</v>
      </c>
      <c r="I6484" s="17">
        <v>45892</v>
      </c>
      <c r="J6484" s="18" t="s">
        <v>3720</v>
      </c>
      <c r="K6484" s="19" t="s">
        <v>3716</v>
      </c>
      <c r="L6484" s="19">
        <v>0.64583333333333337</v>
      </c>
      <c r="M6484" s="20" t="s">
        <v>3711</v>
      </c>
      <c r="N6484" s="19">
        <v>0.72916666666666674</v>
      </c>
      <c r="O6484" s="21">
        <v>1.0833333333333335</v>
      </c>
      <c r="P6484" s="13"/>
      <c r="Q6484" s="13"/>
      <c r="R6484" s="22" t="s">
        <v>131</v>
      </c>
      <c r="S6484" s="22" t="s">
        <v>29</v>
      </c>
      <c r="T6484" s="23" t="s">
        <v>52</v>
      </c>
      <c r="U6484" s="23"/>
      <c r="V6484" s="22" t="s">
        <v>67</v>
      </c>
      <c r="W6484" s="24" t="s">
        <v>131</v>
      </c>
      <c r="X6484" s="25" t="s">
        <v>73</v>
      </c>
      <c r="Y6484" s="25" t="s">
        <v>114</v>
      </c>
      <c r="Z6484" s="25" t="s">
        <v>56</v>
      </c>
      <c r="AA6484" s="25"/>
      <c r="AB6484" s="26"/>
      <c r="AC6484" s="31">
        <v>5.7374999999999998</v>
      </c>
      <c r="AD6484" s="32"/>
      <c r="AE6484" s="32"/>
      <c r="AF6484" s="32"/>
      <c r="AG6484" s="33"/>
      <c r="AH6484" s="33"/>
      <c r="AI6484" s="33"/>
      <c r="AJ6484" s="27"/>
      <c r="AK6484" s="27"/>
      <c r="AL6484" s="27">
        <v>4.0028625</v>
      </c>
      <c r="AM6484" s="27"/>
      <c r="AN6484" s="27"/>
      <c r="AO6484" s="28" t="s">
        <v>3879</v>
      </c>
      <c r="AP6484" s="51"/>
      <c r="AQ6484" s="51"/>
    </row>
    <row r="6485" spans="1:43" ht="12.65" customHeight="1">
      <c r="A6485" s="13" t="s">
        <v>214</v>
      </c>
      <c r="B6485" s="14" t="s">
        <v>227</v>
      </c>
      <c r="C6485" s="13">
        <v>16</v>
      </c>
      <c r="D6485" s="13" t="s">
        <v>222</v>
      </c>
      <c r="E6485" s="15" t="s">
        <v>3745</v>
      </c>
      <c r="F6485" s="13" t="s">
        <v>3707</v>
      </c>
      <c r="G6485" s="13" t="s">
        <v>3707</v>
      </c>
      <c r="H6485" s="16">
        <v>45892</v>
      </c>
      <c r="I6485" s="17">
        <v>45892</v>
      </c>
      <c r="J6485" s="18" t="s">
        <v>3720</v>
      </c>
      <c r="K6485" s="19" t="s">
        <v>3716</v>
      </c>
      <c r="L6485" s="19">
        <v>0.64583333333333337</v>
      </c>
      <c r="M6485" s="20" t="s">
        <v>3711</v>
      </c>
      <c r="N6485" s="19">
        <v>0.72916666666666674</v>
      </c>
      <c r="O6485" s="21">
        <v>1.0833333333333335</v>
      </c>
      <c r="P6485" s="13"/>
      <c r="Q6485" s="13"/>
      <c r="R6485" s="22" t="s">
        <v>141</v>
      </c>
      <c r="S6485" s="22" t="s">
        <v>29</v>
      </c>
      <c r="T6485" s="23" t="s">
        <v>52</v>
      </c>
      <c r="U6485" s="23"/>
      <c r="V6485" s="22" t="s">
        <v>67</v>
      </c>
      <c r="W6485" s="24" t="s">
        <v>141</v>
      </c>
      <c r="X6485" s="25" t="s">
        <v>54</v>
      </c>
      <c r="Y6485" s="25" t="s">
        <v>114</v>
      </c>
      <c r="Z6485" s="25" t="s">
        <v>74</v>
      </c>
      <c r="AA6485" s="25"/>
      <c r="AB6485" s="26"/>
      <c r="AC6485" s="31">
        <v>5.92875</v>
      </c>
      <c r="AD6485" s="32"/>
      <c r="AE6485" s="32"/>
      <c r="AF6485" s="32"/>
      <c r="AG6485" s="33"/>
      <c r="AH6485" s="33"/>
      <c r="AI6485" s="33"/>
      <c r="AJ6485" s="27"/>
      <c r="AK6485" s="27"/>
      <c r="AL6485" s="27">
        <v>4.1362912500000002</v>
      </c>
      <c r="AM6485" s="27"/>
      <c r="AN6485" s="27"/>
      <c r="AO6485" s="28" t="s">
        <v>3879</v>
      </c>
      <c r="AP6485" s="51"/>
      <c r="AQ6485" s="51"/>
    </row>
    <row r="6486" spans="1:43" ht="12.65" customHeight="1">
      <c r="A6486" s="13" t="s">
        <v>214</v>
      </c>
      <c r="B6486" s="14" t="s">
        <v>227</v>
      </c>
      <c r="C6486" s="13">
        <v>16</v>
      </c>
      <c r="D6486" s="13" t="s">
        <v>222</v>
      </c>
      <c r="E6486" s="15" t="s">
        <v>3745</v>
      </c>
      <c r="F6486" s="13" t="s">
        <v>3707</v>
      </c>
      <c r="G6486" s="13" t="s">
        <v>3707</v>
      </c>
      <c r="H6486" s="16">
        <v>45899</v>
      </c>
      <c r="I6486" s="17">
        <v>45899</v>
      </c>
      <c r="J6486" s="18" t="s">
        <v>3720</v>
      </c>
      <c r="K6486" s="19" t="s">
        <v>3716</v>
      </c>
      <c r="L6486" s="19">
        <v>0.64583333333333337</v>
      </c>
      <c r="M6486" s="20" t="s">
        <v>3711</v>
      </c>
      <c r="N6486" s="19">
        <v>0.72916666666666674</v>
      </c>
      <c r="O6486" s="21">
        <v>1.0833333333333335</v>
      </c>
      <c r="P6486" s="13"/>
      <c r="Q6486" s="13"/>
      <c r="R6486" s="22" t="s">
        <v>134</v>
      </c>
      <c r="S6486" s="22" t="s">
        <v>29</v>
      </c>
      <c r="T6486" s="23" t="s">
        <v>52</v>
      </c>
      <c r="U6486" s="23"/>
      <c r="V6486" s="22" t="s">
        <v>68</v>
      </c>
      <c r="W6486" s="24" t="s">
        <v>134</v>
      </c>
      <c r="X6486" s="25" t="s">
        <v>65</v>
      </c>
      <c r="Y6486" s="25" t="s">
        <v>114</v>
      </c>
      <c r="Z6486" s="25" t="s">
        <v>54</v>
      </c>
      <c r="AA6486" s="25"/>
      <c r="AB6486" s="26"/>
      <c r="AC6486" s="31">
        <v>5.92875</v>
      </c>
      <c r="AD6486" s="32"/>
      <c r="AE6486" s="32"/>
      <c r="AF6486" s="32"/>
      <c r="AG6486" s="33"/>
      <c r="AH6486" s="33"/>
      <c r="AI6486" s="33"/>
      <c r="AJ6486" s="27"/>
      <c r="AK6486" s="27"/>
      <c r="AL6486" s="27">
        <v>4.1362912500000002</v>
      </c>
      <c r="AM6486" s="27"/>
      <c r="AN6486" s="27"/>
      <c r="AO6486" s="28" t="s">
        <v>3879</v>
      </c>
      <c r="AP6486" s="51"/>
      <c r="AQ6486" s="51"/>
    </row>
    <row r="6487" spans="1:43" ht="12.65" customHeight="1">
      <c r="A6487" s="13" t="s">
        <v>214</v>
      </c>
      <c r="B6487" s="14" t="s">
        <v>227</v>
      </c>
      <c r="C6487" s="13">
        <v>16</v>
      </c>
      <c r="D6487" s="13" t="s">
        <v>247</v>
      </c>
      <c r="E6487" s="15" t="s">
        <v>2674</v>
      </c>
      <c r="F6487" s="13">
        <v>21738</v>
      </c>
      <c r="G6487" s="13" t="s">
        <v>3707</v>
      </c>
      <c r="H6487" s="16">
        <v>45891</v>
      </c>
      <c r="I6487" s="17">
        <v>45891</v>
      </c>
      <c r="J6487" s="18">
        <v>45891</v>
      </c>
      <c r="K6487" s="19">
        <v>0.77083333333333337</v>
      </c>
      <c r="L6487" s="19">
        <v>0.85416666666666663</v>
      </c>
      <c r="M6487" s="20">
        <v>0.85416666666666663</v>
      </c>
      <c r="N6487" s="19">
        <v>0.9375</v>
      </c>
      <c r="O6487" s="21">
        <f t="shared" ref="O6487:O6500" si="230">IF(N6487&gt;M6487,N6487-M6487,(N6487+1)-M6487)</f>
        <v>8.333333333333337E-2</v>
      </c>
      <c r="P6487" s="13" t="s">
        <v>50</v>
      </c>
      <c r="Q6487" s="13" t="s">
        <v>50</v>
      </c>
      <c r="R6487" s="22" t="s">
        <v>2675</v>
      </c>
      <c r="S6487" s="22" t="s">
        <v>29</v>
      </c>
      <c r="T6487" s="23" t="s">
        <v>52</v>
      </c>
      <c r="U6487" s="23" t="s">
        <v>50</v>
      </c>
      <c r="V6487" s="22" t="s">
        <v>67</v>
      </c>
      <c r="W6487" s="24" t="s">
        <v>139</v>
      </c>
      <c r="X6487" s="25" t="s">
        <v>71</v>
      </c>
      <c r="Y6487" s="25" t="s">
        <v>114</v>
      </c>
      <c r="Z6487" s="25" t="s">
        <v>66</v>
      </c>
      <c r="AA6487" s="25"/>
      <c r="AB6487" s="26"/>
      <c r="AC6487" s="31">
        <v>18.97625</v>
      </c>
      <c r="AD6487" s="32"/>
      <c r="AE6487" s="32"/>
      <c r="AF6487" s="32"/>
      <c r="AG6487" s="33"/>
      <c r="AH6487" s="33"/>
      <c r="AI6487" s="33"/>
      <c r="AJ6487" s="27"/>
      <c r="AK6487" s="27"/>
      <c r="AL6487" s="27">
        <v>8.6152175</v>
      </c>
      <c r="AM6487" s="27"/>
      <c r="AN6487" s="27"/>
      <c r="AO6487" s="28" t="s">
        <v>3879</v>
      </c>
      <c r="AP6487" s="51"/>
      <c r="AQ6487" s="51"/>
    </row>
    <row r="6488" spans="1:43" ht="12.65" customHeight="1">
      <c r="A6488" s="13" t="s">
        <v>214</v>
      </c>
      <c r="B6488" s="14" t="s">
        <v>227</v>
      </c>
      <c r="C6488" s="13">
        <v>16</v>
      </c>
      <c r="D6488" s="13" t="s">
        <v>247</v>
      </c>
      <c r="E6488" s="15" t="s">
        <v>2674</v>
      </c>
      <c r="F6488" s="13">
        <v>21738</v>
      </c>
      <c r="G6488" s="13" t="s">
        <v>3707</v>
      </c>
      <c r="H6488" s="16">
        <v>45892</v>
      </c>
      <c r="I6488" s="17">
        <v>45892</v>
      </c>
      <c r="J6488" s="18">
        <v>45892</v>
      </c>
      <c r="K6488" s="19">
        <v>0.60416666666666663</v>
      </c>
      <c r="L6488" s="19">
        <v>0.6875</v>
      </c>
      <c r="M6488" s="20">
        <v>0.6875</v>
      </c>
      <c r="N6488" s="19">
        <v>0.77083333333333337</v>
      </c>
      <c r="O6488" s="21">
        <f t="shared" si="230"/>
        <v>8.333333333333337E-2</v>
      </c>
      <c r="P6488" s="13" t="s">
        <v>50</v>
      </c>
      <c r="Q6488" s="13" t="s">
        <v>50</v>
      </c>
      <c r="R6488" s="22" t="s">
        <v>2676</v>
      </c>
      <c r="S6488" s="22" t="s">
        <v>29</v>
      </c>
      <c r="T6488" s="23" t="s">
        <v>52</v>
      </c>
      <c r="U6488" s="23" t="s">
        <v>50</v>
      </c>
      <c r="V6488" s="22" t="s">
        <v>67</v>
      </c>
      <c r="W6488" s="24" t="s">
        <v>140</v>
      </c>
      <c r="X6488" s="25" t="s">
        <v>69</v>
      </c>
      <c r="Y6488" s="25" t="s">
        <v>114</v>
      </c>
      <c r="Z6488" s="25" t="s">
        <v>65</v>
      </c>
      <c r="AA6488" s="25"/>
      <c r="AB6488" s="26"/>
      <c r="AC6488" s="31">
        <v>4.78125</v>
      </c>
      <c r="AD6488" s="32"/>
      <c r="AE6488" s="32"/>
      <c r="AF6488" s="32"/>
      <c r="AG6488" s="33"/>
      <c r="AH6488" s="33"/>
      <c r="AI6488" s="33"/>
      <c r="AJ6488" s="27"/>
      <c r="AK6488" s="27"/>
      <c r="AL6488" s="27">
        <v>2.1706874999999997</v>
      </c>
      <c r="AM6488" s="27"/>
      <c r="AN6488" s="27"/>
      <c r="AO6488" s="28" t="s">
        <v>3879</v>
      </c>
      <c r="AP6488" s="51"/>
      <c r="AQ6488" s="51"/>
    </row>
    <row r="6489" spans="1:43" ht="12.65" customHeight="1">
      <c r="A6489" s="13" t="s">
        <v>214</v>
      </c>
      <c r="B6489" s="14" t="s">
        <v>227</v>
      </c>
      <c r="C6489" s="13">
        <v>16</v>
      </c>
      <c r="D6489" s="13" t="s">
        <v>247</v>
      </c>
      <c r="E6489" s="15" t="s">
        <v>2674</v>
      </c>
      <c r="F6489" s="13">
        <v>21738</v>
      </c>
      <c r="G6489" s="13" t="s">
        <v>3707</v>
      </c>
      <c r="H6489" s="16">
        <v>45892</v>
      </c>
      <c r="I6489" s="17">
        <v>45892</v>
      </c>
      <c r="J6489" s="18">
        <v>45892</v>
      </c>
      <c r="K6489" s="19">
        <v>0.60416666666666663</v>
      </c>
      <c r="L6489" s="19">
        <v>0.6875</v>
      </c>
      <c r="M6489" s="20">
        <v>0.6875</v>
      </c>
      <c r="N6489" s="19">
        <v>0.77083333333333337</v>
      </c>
      <c r="O6489" s="21">
        <f t="shared" si="230"/>
        <v>8.333333333333337E-2</v>
      </c>
      <c r="P6489" s="13" t="s">
        <v>50</v>
      </c>
      <c r="Q6489" s="13" t="s">
        <v>50</v>
      </c>
      <c r="R6489" s="22" t="s">
        <v>2677</v>
      </c>
      <c r="S6489" s="22" t="s">
        <v>29</v>
      </c>
      <c r="T6489" s="23" t="s">
        <v>52</v>
      </c>
      <c r="U6489" s="23" t="s">
        <v>50</v>
      </c>
      <c r="V6489" s="22" t="s">
        <v>67</v>
      </c>
      <c r="W6489" s="24" t="s">
        <v>141</v>
      </c>
      <c r="X6489" s="25" t="s">
        <v>54</v>
      </c>
      <c r="Y6489" s="25" t="s">
        <v>114</v>
      </c>
      <c r="Z6489" s="25" t="s">
        <v>74</v>
      </c>
      <c r="AA6489" s="25"/>
      <c r="AB6489" s="26"/>
      <c r="AC6489" s="31">
        <v>4.9406249999999998</v>
      </c>
      <c r="AD6489" s="32"/>
      <c r="AE6489" s="32"/>
      <c r="AF6489" s="32"/>
      <c r="AG6489" s="33"/>
      <c r="AH6489" s="33"/>
      <c r="AI6489" s="33"/>
      <c r="AJ6489" s="27"/>
      <c r="AK6489" s="27"/>
      <c r="AL6489" s="27">
        <v>2.2430437499999996</v>
      </c>
      <c r="AM6489" s="27"/>
      <c r="AN6489" s="27"/>
      <c r="AO6489" s="28" t="s">
        <v>3879</v>
      </c>
      <c r="AP6489" s="51"/>
      <c r="AQ6489" s="51"/>
    </row>
    <row r="6490" spans="1:43" ht="12.65" customHeight="1">
      <c r="A6490" s="13" t="s">
        <v>214</v>
      </c>
      <c r="B6490" s="14" t="s">
        <v>227</v>
      </c>
      <c r="C6490" s="13">
        <v>16</v>
      </c>
      <c r="D6490" s="13" t="s">
        <v>247</v>
      </c>
      <c r="E6490" s="15" t="s">
        <v>2674</v>
      </c>
      <c r="F6490" s="13">
        <v>21738</v>
      </c>
      <c r="G6490" s="13" t="s">
        <v>3707</v>
      </c>
      <c r="H6490" s="16">
        <v>45892</v>
      </c>
      <c r="I6490" s="17">
        <v>45892</v>
      </c>
      <c r="J6490" s="18">
        <v>45892</v>
      </c>
      <c r="K6490" s="19">
        <v>0.60416666666666663</v>
      </c>
      <c r="L6490" s="19">
        <v>0.6875</v>
      </c>
      <c r="M6490" s="20">
        <v>0.6875</v>
      </c>
      <c r="N6490" s="19">
        <v>0.77083333333333337</v>
      </c>
      <c r="O6490" s="21">
        <f t="shared" si="230"/>
        <v>8.333333333333337E-2</v>
      </c>
      <c r="P6490" s="13" t="s">
        <v>50</v>
      </c>
      <c r="Q6490" s="13" t="s">
        <v>50</v>
      </c>
      <c r="R6490" s="22" t="s">
        <v>2678</v>
      </c>
      <c r="S6490" s="22" t="s">
        <v>29</v>
      </c>
      <c r="T6490" s="23" t="s">
        <v>52</v>
      </c>
      <c r="U6490" s="23" t="s">
        <v>50</v>
      </c>
      <c r="V6490" s="22" t="s">
        <v>67</v>
      </c>
      <c r="W6490" s="24" t="s">
        <v>137</v>
      </c>
      <c r="X6490" s="25" t="s">
        <v>85</v>
      </c>
      <c r="Y6490" s="25" t="s">
        <v>114</v>
      </c>
      <c r="Z6490" s="25" t="s">
        <v>57</v>
      </c>
      <c r="AA6490" s="25"/>
      <c r="AB6490" s="26"/>
      <c r="AC6490" s="31">
        <v>4.78125</v>
      </c>
      <c r="AD6490" s="32"/>
      <c r="AE6490" s="32"/>
      <c r="AF6490" s="32"/>
      <c r="AG6490" s="33"/>
      <c r="AH6490" s="33"/>
      <c r="AI6490" s="33"/>
      <c r="AJ6490" s="27"/>
      <c r="AK6490" s="27"/>
      <c r="AL6490" s="27">
        <v>2.1706874999999997</v>
      </c>
      <c r="AM6490" s="27"/>
      <c r="AN6490" s="27"/>
      <c r="AO6490" s="28" t="s">
        <v>3879</v>
      </c>
      <c r="AP6490" s="51"/>
      <c r="AQ6490" s="51"/>
    </row>
    <row r="6491" spans="1:43" ht="12.65" customHeight="1">
      <c r="A6491" s="13" t="s">
        <v>214</v>
      </c>
      <c r="B6491" s="14" t="s">
        <v>227</v>
      </c>
      <c r="C6491" s="13">
        <v>16</v>
      </c>
      <c r="D6491" s="13" t="s">
        <v>247</v>
      </c>
      <c r="E6491" s="15" t="s">
        <v>2674</v>
      </c>
      <c r="F6491" s="13">
        <v>21738</v>
      </c>
      <c r="G6491" s="13" t="s">
        <v>3707</v>
      </c>
      <c r="H6491" s="16">
        <v>45892</v>
      </c>
      <c r="I6491" s="17">
        <v>45892</v>
      </c>
      <c r="J6491" s="18">
        <v>45892</v>
      </c>
      <c r="K6491" s="19">
        <v>0.60416666666666663</v>
      </c>
      <c r="L6491" s="19">
        <v>0.6875</v>
      </c>
      <c r="M6491" s="20">
        <v>0.6875</v>
      </c>
      <c r="N6491" s="19">
        <v>0.77083333333333337</v>
      </c>
      <c r="O6491" s="21">
        <f t="shared" si="230"/>
        <v>8.333333333333337E-2</v>
      </c>
      <c r="P6491" s="13" t="s">
        <v>50</v>
      </c>
      <c r="Q6491" s="13" t="s">
        <v>50</v>
      </c>
      <c r="R6491" s="22" t="s">
        <v>2679</v>
      </c>
      <c r="S6491" s="22" t="s">
        <v>29</v>
      </c>
      <c r="T6491" s="23" t="s">
        <v>52</v>
      </c>
      <c r="U6491" s="23" t="s">
        <v>50</v>
      </c>
      <c r="V6491" s="22" t="s">
        <v>67</v>
      </c>
      <c r="W6491" s="24" t="s">
        <v>133</v>
      </c>
      <c r="X6491" s="25" t="s">
        <v>77</v>
      </c>
      <c r="Y6491" s="25" t="s">
        <v>114</v>
      </c>
      <c r="Z6491" s="25" t="s">
        <v>83</v>
      </c>
      <c r="AA6491" s="25"/>
      <c r="AB6491" s="26"/>
      <c r="AC6491" s="31">
        <v>4.78125</v>
      </c>
      <c r="AD6491" s="32"/>
      <c r="AE6491" s="32"/>
      <c r="AF6491" s="32"/>
      <c r="AG6491" s="33"/>
      <c r="AH6491" s="33"/>
      <c r="AI6491" s="33"/>
      <c r="AJ6491" s="27"/>
      <c r="AK6491" s="27"/>
      <c r="AL6491" s="27">
        <v>2.1706874999999997</v>
      </c>
      <c r="AM6491" s="27"/>
      <c r="AN6491" s="27"/>
      <c r="AO6491" s="28" t="s">
        <v>3879</v>
      </c>
      <c r="AP6491" s="51"/>
      <c r="AQ6491" s="51"/>
    </row>
    <row r="6492" spans="1:43" ht="12.65" customHeight="1">
      <c r="A6492" s="13" t="s">
        <v>214</v>
      </c>
      <c r="B6492" s="14" t="s">
        <v>227</v>
      </c>
      <c r="C6492" s="13">
        <v>16</v>
      </c>
      <c r="D6492" s="13" t="s">
        <v>247</v>
      </c>
      <c r="E6492" s="15" t="s">
        <v>2674</v>
      </c>
      <c r="F6492" s="13">
        <v>21738</v>
      </c>
      <c r="G6492" s="13" t="s">
        <v>3707</v>
      </c>
      <c r="H6492" s="16">
        <v>45892</v>
      </c>
      <c r="I6492" s="17">
        <v>45892</v>
      </c>
      <c r="J6492" s="18">
        <v>45892</v>
      </c>
      <c r="K6492" s="19">
        <v>0.72916666666666663</v>
      </c>
      <c r="L6492" s="19">
        <v>0.8125</v>
      </c>
      <c r="M6492" s="20">
        <v>0.8125</v>
      </c>
      <c r="N6492" s="19">
        <v>0.89583333333333337</v>
      </c>
      <c r="O6492" s="21">
        <f t="shared" si="230"/>
        <v>8.333333333333337E-2</v>
      </c>
      <c r="P6492" s="13" t="s">
        <v>50</v>
      </c>
      <c r="Q6492" s="13" t="s">
        <v>50</v>
      </c>
      <c r="R6492" s="22" t="s">
        <v>2680</v>
      </c>
      <c r="S6492" s="22" t="s">
        <v>29</v>
      </c>
      <c r="T6492" s="23" t="s">
        <v>52</v>
      </c>
      <c r="U6492" s="23" t="s">
        <v>50</v>
      </c>
      <c r="V6492" s="22" t="s">
        <v>67</v>
      </c>
      <c r="W6492" s="24" t="s">
        <v>144</v>
      </c>
      <c r="X6492" s="25" t="s">
        <v>84</v>
      </c>
      <c r="Y6492" s="25" t="s">
        <v>114</v>
      </c>
      <c r="Z6492" s="25" t="s">
        <v>62</v>
      </c>
      <c r="AA6492" s="25"/>
      <c r="AB6492" s="26"/>
      <c r="AC6492" s="31">
        <v>13.174999999999999</v>
      </c>
      <c r="AD6492" s="32"/>
      <c r="AE6492" s="32"/>
      <c r="AF6492" s="32"/>
      <c r="AG6492" s="33"/>
      <c r="AH6492" s="33"/>
      <c r="AI6492" s="33"/>
      <c r="AJ6492" s="27"/>
      <c r="AK6492" s="27"/>
      <c r="AL6492" s="27">
        <v>5.9814499999999988</v>
      </c>
      <c r="AM6492" s="27"/>
      <c r="AN6492" s="27"/>
      <c r="AO6492" s="28" t="s">
        <v>3879</v>
      </c>
      <c r="AP6492" s="51"/>
      <c r="AQ6492" s="51"/>
    </row>
    <row r="6493" spans="1:43" ht="12.65" customHeight="1">
      <c r="A6493" s="13" t="s">
        <v>214</v>
      </c>
      <c r="B6493" s="14" t="s">
        <v>227</v>
      </c>
      <c r="C6493" s="13">
        <v>16</v>
      </c>
      <c r="D6493" s="13" t="s">
        <v>247</v>
      </c>
      <c r="E6493" s="15" t="s">
        <v>2674</v>
      </c>
      <c r="F6493" s="13">
        <v>21738</v>
      </c>
      <c r="G6493" s="13" t="s">
        <v>3707</v>
      </c>
      <c r="H6493" s="16">
        <v>45895</v>
      </c>
      <c r="I6493" s="17">
        <v>45896</v>
      </c>
      <c r="J6493" s="18">
        <v>45896</v>
      </c>
      <c r="K6493" s="19">
        <v>0.8125</v>
      </c>
      <c r="L6493" s="19">
        <v>0.89583333333333337</v>
      </c>
      <c r="M6493" s="20">
        <v>0.89583333333333337</v>
      </c>
      <c r="N6493" s="19">
        <v>0.97916666666666663</v>
      </c>
      <c r="O6493" s="21">
        <f t="shared" si="230"/>
        <v>8.3333333333333259E-2</v>
      </c>
      <c r="P6493" s="13" t="s">
        <v>50</v>
      </c>
      <c r="Q6493" s="13" t="s">
        <v>50</v>
      </c>
      <c r="R6493" s="22" t="s">
        <v>2681</v>
      </c>
      <c r="S6493" s="22" t="s">
        <v>29</v>
      </c>
      <c r="T6493" s="23" t="s">
        <v>211</v>
      </c>
      <c r="U6493" s="23" t="s">
        <v>50</v>
      </c>
      <c r="V6493" s="22" t="s">
        <v>212</v>
      </c>
      <c r="W6493" s="24" t="s">
        <v>210</v>
      </c>
      <c r="X6493" s="25" t="s">
        <v>130</v>
      </c>
      <c r="Y6493" s="25" t="s">
        <v>114</v>
      </c>
      <c r="Z6493" s="25" t="s">
        <v>71</v>
      </c>
      <c r="AA6493" s="25"/>
      <c r="AB6493" s="26"/>
      <c r="AC6493" s="31">
        <v>14.8378125</v>
      </c>
      <c r="AD6493" s="32"/>
      <c r="AE6493" s="32"/>
      <c r="AF6493" s="32"/>
      <c r="AG6493" s="33"/>
      <c r="AH6493" s="33"/>
      <c r="AI6493" s="33"/>
      <c r="AJ6493" s="27"/>
      <c r="AK6493" s="27"/>
      <c r="AL6493" s="27">
        <v>6.7363668749999999</v>
      </c>
      <c r="AM6493" s="27"/>
      <c r="AN6493" s="27"/>
      <c r="AO6493" s="28" t="s">
        <v>3879</v>
      </c>
      <c r="AP6493" s="51"/>
      <c r="AQ6493" s="51"/>
    </row>
    <row r="6494" spans="1:43" ht="12.65" customHeight="1">
      <c r="A6494" s="13" t="s">
        <v>214</v>
      </c>
      <c r="B6494" s="14" t="s">
        <v>227</v>
      </c>
      <c r="C6494" s="13">
        <v>16</v>
      </c>
      <c r="D6494" s="13" t="s">
        <v>247</v>
      </c>
      <c r="E6494" s="15" t="s">
        <v>2674</v>
      </c>
      <c r="F6494" s="13">
        <v>21738</v>
      </c>
      <c r="G6494" s="13" t="s">
        <v>3707</v>
      </c>
      <c r="H6494" s="16">
        <v>45898</v>
      </c>
      <c r="I6494" s="17">
        <v>45898</v>
      </c>
      <c r="J6494" s="18">
        <v>45898</v>
      </c>
      <c r="K6494" s="19">
        <v>0.8125</v>
      </c>
      <c r="L6494" s="19">
        <v>0.89583333333333337</v>
      </c>
      <c r="M6494" s="20">
        <v>0.89583333333333337</v>
      </c>
      <c r="N6494" s="19">
        <v>0.97916666666666663</v>
      </c>
      <c r="O6494" s="21">
        <f t="shared" si="230"/>
        <v>8.3333333333333259E-2</v>
      </c>
      <c r="P6494" s="13" t="s">
        <v>50</v>
      </c>
      <c r="Q6494" s="13" t="s">
        <v>50</v>
      </c>
      <c r="R6494" s="22" t="s">
        <v>2682</v>
      </c>
      <c r="S6494" s="22" t="s">
        <v>29</v>
      </c>
      <c r="T6494" s="23" t="s">
        <v>52</v>
      </c>
      <c r="U6494" s="23" t="s">
        <v>50</v>
      </c>
      <c r="V6494" s="22" t="s">
        <v>68</v>
      </c>
      <c r="W6494" s="24" t="s">
        <v>158</v>
      </c>
      <c r="X6494" s="25" t="s">
        <v>58</v>
      </c>
      <c r="Y6494" s="25" t="s">
        <v>114</v>
      </c>
      <c r="Z6494" s="25" t="s">
        <v>84</v>
      </c>
      <c r="AA6494" s="25"/>
      <c r="AB6494" s="26"/>
      <c r="AC6494" s="31">
        <v>8.0749999999999993</v>
      </c>
      <c r="AD6494" s="32"/>
      <c r="AE6494" s="32"/>
      <c r="AF6494" s="32"/>
      <c r="AG6494" s="33"/>
      <c r="AH6494" s="33"/>
      <c r="AI6494" s="33"/>
      <c r="AJ6494" s="27"/>
      <c r="AK6494" s="27"/>
      <c r="AL6494" s="27">
        <v>3.6660499999999994</v>
      </c>
      <c r="AM6494" s="27"/>
      <c r="AN6494" s="27"/>
      <c r="AO6494" s="28" t="s">
        <v>3879</v>
      </c>
      <c r="AP6494" s="51"/>
      <c r="AQ6494" s="51"/>
    </row>
    <row r="6495" spans="1:43" ht="12.65" customHeight="1">
      <c r="A6495" s="13" t="s">
        <v>214</v>
      </c>
      <c r="B6495" s="14" t="s">
        <v>227</v>
      </c>
      <c r="C6495" s="13">
        <v>16</v>
      </c>
      <c r="D6495" s="13" t="s">
        <v>247</v>
      </c>
      <c r="E6495" s="15" t="s">
        <v>2674</v>
      </c>
      <c r="F6495" s="13">
        <v>21738</v>
      </c>
      <c r="G6495" s="13" t="s">
        <v>3707</v>
      </c>
      <c r="H6495" s="16">
        <v>45899</v>
      </c>
      <c r="I6495" s="17">
        <v>45899</v>
      </c>
      <c r="J6495" s="18">
        <v>45899</v>
      </c>
      <c r="K6495" s="19">
        <v>0.60416666666666663</v>
      </c>
      <c r="L6495" s="19">
        <v>0.6875</v>
      </c>
      <c r="M6495" s="20">
        <v>0.6875</v>
      </c>
      <c r="N6495" s="19">
        <v>0.77083333333333337</v>
      </c>
      <c r="O6495" s="21">
        <f t="shared" si="230"/>
        <v>8.333333333333337E-2</v>
      </c>
      <c r="P6495" s="13" t="s">
        <v>50</v>
      </c>
      <c r="Q6495" s="13" t="s">
        <v>50</v>
      </c>
      <c r="R6495" s="22" t="s">
        <v>2683</v>
      </c>
      <c r="S6495" s="22" t="s">
        <v>29</v>
      </c>
      <c r="T6495" s="23" t="s">
        <v>52</v>
      </c>
      <c r="U6495" s="23" t="s">
        <v>50</v>
      </c>
      <c r="V6495" s="22" t="s">
        <v>68</v>
      </c>
      <c r="W6495" s="24" t="s">
        <v>134</v>
      </c>
      <c r="X6495" s="25" t="s">
        <v>65</v>
      </c>
      <c r="Y6495" s="25" t="s">
        <v>114</v>
      </c>
      <c r="Z6495" s="25" t="s">
        <v>54</v>
      </c>
      <c r="AA6495" s="25"/>
      <c r="AB6495" s="26"/>
      <c r="AC6495" s="31">
        <v>4.9406249999999998</v>
      </c>
      <c r="AD6495" s="32"/>
      <c r="AE6495" s="32"/>
      <c r="AF6495" s="32"/>
      <c r="AG6495" s="33"/>
      <c r="AH6495" s="33"/>
      <c r="AI6495" s="33"/>
      <c r="AJ6495" s="27"/>
      <c r="AK6495" s="27"/>
      <c r="AL6495" s="27">
        <v>2.2430437499999996</v>
      </c>
      <c r="AM6495" s="27"/>
      <c r="AN6495" s="27"/>
      <c r="AO6495" s="28" t="s">
        <v>3879</v>
      </c>
      <c r="AP6495" s="51"/>
      <c r="AQ6495" s="51"/>
    </row>
    <row r="6496" spans="1:43" ht="12.65" customHeight="1">
      <c r="A6496" s="13" t="s">
        <v>214</v>
      </c>
      <c r="B6496" s="14" t="s">
        <v>227</v>
      </c>
      <c r="C6496" s="13">
        <v>16</v>
      </c>
      <c r="D6496" s="13" t="s">
        <v>247</v>
      </c>
      <c r="E6496" s="15" t="s">
        <v>2674</v>
      </c>
      <c r="F6496" s="13">
        <v>21738</v>
      </c>
      <c r="G6496" s="13" t="s">
        <v>3707</v>
      </c>
      <c r="H6496" s="16">
        <v>45899</v>
      </c>
      <c r="I6496" s="17">
        <v>45899</v>
      </c>
      <c r="J6496" s="18">
        <v>45899</v>
      </c>
      <c r="K6496" s="19">
        <v>0.60416666666666663</v>
      </c>
      <c r="L6496" s="19">
        <v>0.6875</v>
      </c>
      <c r="M6496" s="20">
        <v>0.6875</v>
      </c>
      <c r="N6496" s="19">
        <v>0.77083333333333337</v>
      </c>
      <c r="O6496" s="21">
        <f t="shared" si="230"/>
        <v>8.333333333333337E-2</v>
      </c>
      <c r="P6496" s="13" t="s">
        <v>50</v>
      </c>
      <c r="Q6496" s="13" t="s">
        <v>50</v>
      </c>
      <c r="R6496" s="22" t="s">
        <v>2684</v>
      </c>
      <c r="S6496" s="22" t="s">
        <v>29</v>
      </c>
      <c r="T6496" s="23" t="s">
        <v>52</v>
      </c>
      <c r="U6496" s="23" t="s">
        <v>50</v>
      </c>
      <c r="V6496" s="22" t="s">
        <v>68</v>
      </c>
      <c r="W6496" s="24" t="s">
        <v>136</v>
      </c>
      <c r="X6496" s="25" t="s">
        <v>66</v>
      </c>
      <c r="Y6496" s="25" t="s">
        <v>114</v>
      </c>
      <c r="Z6496" s="25" t="s">
        <v>85</v>
      </c>
      <c r="AA6496" s="25"/>
      <c r="AB6496" s="26"/>
      <c r="AC6496" s="31">
        <v>4.9406249999999998</v>
      </c>
      <c r="AD6496" s="32"/>
      <c r="AE6496" s="32"/>
      <c r="AF6496" s="32"/>
      <c r="AG6496" s="33"/>
      <c r="AH6496" s="33"/>
      <c r="AI6496" s="33"/>
      <c r="AJ6496" s="27"/>
      <c r="AK6496" s="27"/>
      <c r="AL6496" s="27">
        <v>2.2430437499999996</v>
      </c>
      <c r="AM6496" s="27"/>
      <c r="AN6496" s="27"/>
      <c r="AO6496" s="28" t="s">
        <v>3879</v>
      </c>
      <c r="AP6496" s="51"/>
      <c r="AQ6496" s="51"/>
    </row>
    <row r="6497" spans="1:43" ht="12.65" customHeight="1">
      <c r="A6497" s="13" t="s">
        <v>214</v>
      </c>
      <c r="B6497" s="14" t="s">
        <v>227</v>
      </c>
      <c r="C6497" s="13">
        <v>16</v>
      </c>
      <c r="D6497" s="13" t="s">
        <v>247</v>
      </c>
      <c r="E6497" s="15" t="s">
        <v>2674</v>
      </c>
      <c r="F6497" s="13">
        <v>21738</v>
      </c>
      <c r="G6497" s="13" t="s">
        <v>3707</v>
      </c>
      <c r="H6497" s="16">
        <v>45899</v>
      </c>
      <c r="I6497" s="17">
        <v>45899</v>
      </c>
      <c r="J6497" s="18">
        <v>45899</v>
      </c>
      <c r="K6497" s="19">
        <v>0.60416666666666663</v>
      </c>
      <c r="L6497" s="19">
        <v>0.6875</v>
      </c>
      <c r="M6497" s="20">
        <v>0.6875</v>
      </c>
      <c r="N6497" s="19">
        <v>0.77083333333333337</v>
      </c>
      <c r="O6497" s="21">
        <f t="shared" si="230"/>
        <v>8.333333333333337E-2</v>
      </c>
      <c r="P6497" s="13" t="s">
        <v>50</v>
      </c>
      <c r="Q6497" s="13" t="s">
        <v>50</v>
      </c>
      <c r="R6497" s="22" t="s">
        <v>2685</v>
      </c>
      <c r="S6497" s="22" t="s">
        <v>29</v>
      </c>
      <c r="T6497" s="23" t="s">
        <v>52</v>
      </c>
      <c r="U6497" s="23" t="s">
        <v>50</v>
      </c>
      <c r="V6497" s="22" t="s">
        <v>68</v>
      </c>
      <c r="W6497" s="24" t="s">
        <v>143</v>
      </c>
      <c r="X6497" s="25" t="s">
        <v>83</v>
      </c>
      <c r="Y6497" s="25" t="s">
        <v>114</v>
      </c>
      <c r="Z6497" s="25" t="s">
        <v>70</v>
      </c>
      <c r="AA6497" s="25"/>
      <c r="AB6497" s="26"/>
      <c r="AC6497" s="31">
        <v>4.78125</v>
      </c>
      <c r="AD6497" s="32"/>
      <c r="AE6497" s="32"/>
      <c r="AF6497" s="32"/>
      <c r="AG6497" s="33"/>
      <c r="AH6497" s="33"/>
      <c r="AI6497" s="33"/>
      <c r="AJ6497" s="27"/>
      <c r="AK6497" s="27"/>
      <c r="AL6497" s="27">
        <v>2.1706874999999997</v>
      </c>
      <c r="AM6497" s="27"/>
      <c r="AN6497" s="27"/>
      <c r="AO6497" s="28" t="s">
        <v>3879</v>
      </c>
      <c r="AP6497" s="51"/>
      <c r="AQ6497" s="51"/>
    </row>
    <row r="6498" spans="1:43" ht="12.65" customHeight="1">
      <c r="A6498" s="13" t="s">
        <v>214</v>
      </c>
      <c r="B6498" s="14" t="s">
        <v>227</v>
      </c>
      <c r="C6498" s="13">
        <v>16</v>
      </c>
      <c r="D6498" s="13" t="s">
        <v>247</v>
      </c>
      <c r="E6498" s="15" t="s">
        <v>2674</v>
      </c>
      <c r="F6498" s="13">
        <v>21738</v>
      </c>
      <c r="G6498" s="13" t="s">
        <v>3707</v>
      </c>
      <c r="H6498" s="16">
        <v>45899</v>
      </c>
      <c r="I6498" s="17">
        <v>45899</v>
      </c>
      <c r="J6498" s="18">
        <v>45899</v>
      </c>
      <c r="K6498" s="19">
        <v>0.60416666666666663</v>
      </c>
      <c r="L6498" s="19">
        <v>0.6875</v>
      </c>
      <c r="M6498" s="20">
        <v>0.6875</v>
      </c>
      <c r="N6498" s="19">
        <v>0.77083333333333337</v>
      </c>
      <c r="O6498" s="21">
        <f t="shared" si="230"/>
        <v>8.333333333333337E-2</v>
      </c>
      <c r="P6498" s="13" t="s">
        <v>50</v>
      </c>
      <c r="Q6498" s="13" t="s">
        <v>50</v>
      </c>
      <c r="R6498" s="22" t="s">
        <v>2686</v>
      </c>
      <c r="S6498" s="22" t="s">
        <v>29</v>
      </c>
      <c r="T6498" s="23" t="s">
        <v>52</v>
      </c>
      <c r="U6498" s="23" t="s">
        <v>50</v>
      </c>
      <c r="V6498" s="22" t="s">
        <v>68</v>
      </c>
      <c r="W6498" s="24" t="s">
        <v>135</v>
      </c>
      <c r="X6498" s="25" t="s">
        <v>74</v>
      </c>
      <c r="Y6498" s="25" t="s">
        <v>114</v>
      </c>
      <c r="Z6498" s="25" t="s">
        <v>69</v>
      </c>
      <c r="AA6498" s="25"/>
      <c r="AB6498" s="26"/>
      <c r="AC6498" s="31">
        <v>4.78125</v>
      </c>
      <c r="AD6498" s="32"/>
      <c r="AE6498" s="32"/>
      <c r="AF6498" s="32"/>
      <c r="AG6498" s="33"/>
      <c r="AH6498" s="33"/>
      <c r="AI6498" s="33"/>
      <c r="AJ6498" s="27"/>
      <c r="AK6498" s="27"/>
      <c r="AL6498" s="27">
        <v>2.1706874999999997</v>
      </c>
      <c r="AM6498" s="27"/>
      <c r="AN6498" s="27"/>
      <c r="AO6498" s="28" t="s">
        <v>3879</v>
      </c>
      <c r="AP6498" s="51"/>
      <c r="AQ6498" s="51"/>
    </row>
    <row r="6499" spans="1:43" ht="12.65" customHeight="1">
      <c r="A6499" s="13" t="s">
        <v>214</v>
      </c>
      <c r="B6499" s="14" t="s">
        <v>227</v>
      </c>
      <c r="C6499" s="13">
        <v>16</v>
      </c>
      <c r="D6499" s="13" t="s">
        <v>247</v>
      </c>
      <c r="E6499" s="15" t="s">
        <v>2674</v>
      </c>
      <c r="F6499" s="13">
        <v>21738</v>
      </c>
      <c r="G6499" s="13" t="s">
        <v>3707</v>
      </c>
      <c r="H6499" s="16">
        <v>45899</v>
      </c>
      <c r="I6499" s="17">
        <v>45899</v>
      </c>
      <c r="J6499" s="18">
        <v>45899</v>
      </c>
      <c r="K6499" s="19">
        <v>0.72916666666666663</v>
      </c>
      <c r="L6499" s="19">
        <v>0.8125</v>
      </c>
      <c r="M6499" s="20">
        <v>0.8125</v>
      </c>
      <c r="N6499" s="19">
        <v>0.89583333333333337</v>
      </c>
      <c r="O6499" s="21">
        <f t="shared" si="230"/>
        <v>8.333333333333337E-2</v>
      </c>
      <c r="P6499" s="13" t="s">
        <v>50</v>
      </c>
      <c r="Q6499" s="13" t="s">
        <v>50</v>
      </c>
      <c r="R6499" s="22" t="s">
        <v>2687</v>
      </c>
      <c r="S6499" s="22" t="s">
        <v>29</v>
      </c>
      <c r="T6499" s="23" t="s">
        <v>52</v>
      </c>
      <c r="U6499" s="23" t="s">
        <v>50</v>
      </c>
      <c r="V6499" s="22" t="s">
        <v>68</v>
      </c>
      <c r="W6499" s="24" t="s">
        <v>138</v>
      </c>
      <c r="X6499" s="25" t="s">
        <v>56</v>
      </c>
      <c r="Y6499" s="25" t="s">
        <v>114</v>
      </c>
      <c r="Z6499" s="25" t="s">
        <v>71</v>
      </c>
      <c r="AA6499" s="25"/>
      <c r="AB6499" s="26"/>
      <c r="AC6499" s="31">
        <v>19.762499999999999</v>
      </c>
      <c r="AD6499" s="32"/>
      <c r="AE6499" s="32"/>
      <c r="AF6499" s="32"/>
      <c r="AG6499" s="33"/>
      <c r="AH6499" s="33"/>
      <c r="AI6499" s="33"/>
      <c r="AJ6499" s="27"/>
      <c r="AK6499" s="27"/>
      <c r="AL6499" s="27">
        <v>8.9721749999999982</v>
      </c>
      <c r="AM6499" s="27"/>
      <c r="AN6499" s="27"/>
      <c r="AO6499" s="28" t="s">
        <v>3879</v>
      </c>
      <c r="AP6499" s="51"/>
      <c r="AQ6499" s="51"/>
    </row>
    <row r="6500" spans="1:43" ht="12.65" customHeight="1">
      <c r="A6500" s="13" t="s">
        <v>214</v>
      </c>
      <c r="B6500" s="14" t="s">
        <v>227</v>
      </c>
      <c r="C6500" s="13">
        <v>16</v>
      </c>
      <c r="D6500" s="13" t="s">
        <v>247</v>
      </c>
      <c r="E6500" s="15" t="s">
        <v>2674</v>
      </c>
      <c r="F6500" s="13">
        <v>21738</v>
      </c>
      <c r="G6500" s="13" t="s">
        <v>3707</v>
      </c>
      <c r="H6500" s="16">
        <v>45900</v>
      </c>
      <c r="I6500" s="17">
        <v>45900</v>
      </c>
      <c r="J6500" s="18">
        <v>45900</v>
      </c>
      <c r="K6500" s="19">
        <v>0.6875</v>
      </c>
      <c r="L6500" s="19">
        <v>0.77083333333333337</v>
      </c>
      <c r="M6500" s="20">
        <v>0.77083333333333337</v>
      </c>
      <c r="N6500" s="19">
        <v>0.85416666666666663</v>
      </c>
      <c r="O6500" s="21">
        <f t="shared" si="230"/>
        <v>8.3333333333333259E-2</v>
      </c>
      <c r="P6500" s="13" t="s">
        <v>50</v>
      </c>
      <c r="Q6500" s="13" t="s">
        <v>50</v>
      </c>
      <c r="R6500" s="22" t="s">
        <v>2688</v>
      </c>
      <c r="S6500" s="22" t="s">
        <v>29</v>
      </c>
      <c r="T6500" s="23" t="s">
        <v>52</v>
      </c>
      <c r="U6500" s="23" t="s">
        <v>50</v>
      </c>
      <c r="V6500" s="22" t="s">
        <v>68</v>
      </c>
      <c r="W6500" s="24" t="s">
        <v>132</v>
      </c>
      <c r="X6500" s="25" t="s">
        <v>62</v>
      </c>
      <c r="Y6500" s="25" t="s">
        <v>114</v>
      </c>
      <c r="Z6500" s="25" t="s">
        <v>77</v>
      </c>
      <c r="AA6500" s="25"/>
      <c r="AB6500" s="26"/>
      <c r="AC6500" s="31">
        <v>12.112499999999999</v>
      </c>
      <c r="AD6500" s="32"/>
      <c r="AE6500" s="32"/>
      <c r="AF6500" s="32"/>
      <c r="AG6500" s="33"/>
      <c r="AH6500" s="33"/>
      <c r="AI6500" s="33"/>
      <c r="AJ6500" s="27"/>
      <c r="AK6500" s="27"/>
      <c r="AL6500" s="27">
        <v>5.4990749999999986</v>
      </c>
      <c r="AM6500" s="27"/>
      <c r="AN6500" s="27"/>
      <c r="AO6500" s="28" t="s">
        <v>3879</v>
      </c>
      <c r="AP6500" s="51"/>
      <c r="AQ6500" s="51"/>
    </row>
    <row r="6501" spans="1:43" ht="12.65" customHeight="1">
      <c r="A6501" s="13" t="s">
        <v>214</v>
      </c>
      <c r="B6501" s="14" t="s">
        <v>242</v>
      </c>
      <c r="C6501" s="13">
        <v>13</v>
      </c>
      <c r="D6501" s="13" t="s">
        <v>220</v>
      </c>
      <c r="E6501" s="15" t="s">
        <v>3876</v>
      </c>
      <c r="F6501" s="13">
        <v>7583</v>
      </c>
      <c r="G6501" s="13" t="s">
        <v>3707</v>
      </c>
      <c r="H6501" s="16">
        <v>45893</v>
      </c>
      <c r="I6501" s="17">
        <v>45893</v>
      </c>
      <c r="J6501" s="18" t="s">
        <v>3695</v>
      </c>
      <c r="K6501" s="19" t="s">
        <v>3716</v>
      </c>
      <c r="L6501" s="19">
        <v>0.64583333333333337</v>
      </c>
      <c r="M6501" s="20" t="s">
        <v>3711</v>
      </c>
      <c r="N6501" s="19">
        <v>0.72916666666666674</v>
      </c>
      <c r="O6501" s="21">
        <v>1.0833333333333335</v>
      </c>
      <c r="P6501" s="13"/>
      <c r="Q6501" s="13"/>
      <c r="R6501" s="22" t="s">
        <v>156</v>
      </c>
      <c r="S6501" s="22" t="s">
        <v>29</v>
      </c>
      <c r="T6501" s="23" t="s">
        <v>52</v>
      </c>
      <c r="U6501" s="23"/>
      <c r="V6501" s="22" t="s">
        <v>67</v>
      </c>
      <c r="W6501" s="24" t="s">
        <v>156</v>
      </c>
      <c r="X6501" s="25" t="s">
        <v>63</v>
      </c>
      <c r="Y6501" s="25" t="s">
        <v>114</v>
      </c>
      <c r="Z6501" s="25" t="s">
        <v>60</v>
      </c>
      <c r="AA6501" s="25"/>
      <c r="AB6501" s="26"/>
      <c r="AC6501" s="31">
        <v>46.595043000000004</v>
      </c>
      <c r="AD6501" s="32"/>
      <c r="AE6501" s="32"/>
      <c r="AF6501" s="32"/>
      <c r="AG6501" s="33"/>
      <c r="AH6501" s="33"/>
      <c r="AI6501" s="33"/>
      <c r="AJ6501" s="27"/>
      <c r="AK6501" s="27"/>
      <c r="AL6501" s="27">
        <v>48.008425971000001</v>
      </c>
      <c r="AM6501" s="27"/>
      <c r="AN6501" s="27"/>
      <c r="AO6501" s="28" t="s">
        <v>3879</v>
      </c>
      <c r="AP6501" s="51"/>
      <c r="AQ6501" s="51"/>
    </row>
    <row r="6502" spans="1:43" ht="12.65" customHeight="1">
      <c r="A6502" s="13" t="s">
        <v>214</v>
      </c>
      <c r="B6502" s="14" t="s">
        <v>242</v>
      </c>
      <c r="C6502" s="13">
        <v>13</v>
      </c>
      <c r="D6502" s="13" t="s">
        <v>220</v>
      </c>
      <c r="E6502" s="15" t="s">
        <v>3876</v>
      </c>
      <c r="F6502" s="13">
        <v>7583</v>
      </c>
      <c r="G6502" s="13" t="s">
        <v>3707</v>
      </c>
      <c r="H6502" s="16">
        <v>45893</v>
      </c>
      <c r="I6502" s="17">
        <v>45893</v>
      </c>
      <c r="J6502" s="18" t="s">
        <v>3695</v>
      </c>
      <c r="K6502" s="19" t="s">
        <v>3711</v>
      </c>
      <c r="L6502" s="19">
        <v>0.72916666666666674</v>
      </c>
      <c r="M6502" s="20" t="s">
        <v>3696</v>
      </c>
      <c r="N6502" s="19">
        <v>0.8125</v>
      </c>
      <c r="O6502" s="21">
        <v>1.0833333333333335</v>
      </c>
      <c r="P6502" s="13"/>
      <c r="Q6502" s="13"/>
      <c r="R6502" s="22" t="s">
        <v>157</v>
      </c>
      <c r="S6502" s="22" t="s">
        <v>29</v>
      </c>
      <c r="T6502" s="23" t="s">
        <v>52</v>
      </c>
      <c r="U6502" s="23"/>
      <c r="V6502" s="22" t="s">
        <v>67</v>
      </c>
      <c r="W6502" s="24" t="s">
        <v>157</v>
      </c>
      <c r="X6502" s="25" t="s">
        <v>70</v>
      </c>
      <c r="Y6502" s="25" t="s">
        <v>114</v>
      </c>
      <c r="Z6502" s="25" t="s">
        <v>58</v>
      </c>
      <c r="AA6502" s="25"/>
      <c r="AB6502" s="26"/>
      <c r="AC6502" s="31">
        <v>49.418985000000006</v>
      </c>
      <c r="AD6502" s="32"/>
      <c r="AE6502" s="32"/>
      <c r="AF6502" s="32"/>
      <c r="AG6502" s="33"/>
      <c r="AH6502" s="33"/>
      <c r="AI6502" s="33"/>
      <c r="AJ6502" s="27"/>
      <c r="AK6502" s="27"/>
      <c r="AL6502" s="27">
        <v>50.918027545000008</v>
      </c>
      <c r="AM6502" s="27"/>
      <c r="AN6502" s="27"/>
      <c r="AO6502" s="28" t="s">
        <v>3879</v>
      </c>
      <c r="AP6502" s="51"/>
      <c r="AQ6502" s="51"/>
    </row>
    <row r="6503" spans="1:43" ht="12.65" customHeight="1">
      <c r="A6503" s="13" t="s">
        <v>214</v>
      </c>
      <c r="B6503" s="14" t="s">
        <v>242</v>
      </c>
      <c r="C6503" s="13">
        <v>13</v>
      </c>
      <c r="D6503" s="13" t="s">
        <v>220</v>
      </c>
      <c r="E6503" s="15" t="s">
        <v>3876</v>
      </c>
      <c r="F6503" s="13">
        <v>7583</v>
      </c>
      <c r="G6503" s="13" t="s">
        <v>3707</v>
      </c>
      <c r="H6503" s="16">
        <v>45900</v>
      </c>
      <c r="I6503" s="17">
        <v>45900</v>
      </c>
      <c r="J6503" s="18" t="s">
        <v>3695</v>
      </c>
      <c r="K6503" s="19" t="s">
        <v>3716</v>
      </c>
      <c r="L6503" s="19">
        <v>0.64583333333333337</v>
      </c>
      <c r="M6503" s="20" t="s">
        <v>3711</v>
      </c>
      <c r="N6503" s="19">
        <v>0.72916666666666674</v>
      </c>
      <c r="O6503" s="21">
        <v>1.0833333333333335</v>
      </c>
      <c r="P6503" s="13"/>
      <c r="Q6503" s="13"/>
      <c r="R6503" s="22" t="s">
        <v>142</v>
      </c>
      <c r="S6503" s="22" t="s">
        <v>29</v>
      </c>
      <c r="T6503" s="23" t="s">
        <v>52</v>
      </c>
      <c r="U6503" s="23"/>
      <c r="V6503" s="22" t="s">
        <v>68</v>
      </c>
      <c r="W6503" s="24" t="s">
        <v>142</v>
      </c>
      <c r="X6503" s="25" t="s">
        <v>57</v>
      </c>
      <c r="Y6503" s="25" t="s">
        <v>114</v>
      </c>
      <c r="Z6503" s="25" t="s">
        <v>63</v>
      </c>
      <c r="AA6503" s="25"/>
      <c r="AB6503" s="26"/>
      <c r="AC6503" s="31">
        <v>42.359130000000007</v>
      </c>
      <c r="AD6503" s="32"/>
      <c r="AE6503" s="32"/>
      <c r="AF6503" s="32"/>
      <c r="AG6503" s="33"/>
      <c r="AH6503" s="33"/>
      <c r="AI6503" s="33"/>
      <c r="AJ6503" s="27"/>
      <c r="AK6503" s="27"/>
      <c r="AL6503" s="27">
        <v>43.644023610000005</v>
      </c>
      <c r="AM6503" s="27"/>
      <c r="AN6503" s="27"/>
      <c r="AO6503" s="28" t="s">
        <v>3879</v>
      </c>
      <c r="AP6503" s="51"/>
      <c r="AQ6503" s="51"/>
    </row>
    <row r="6504" spans="1:43" ht="12.65" customHeight="1">
      <c r="A6504" s="13" t="s">
        <v>214</v>
      </c>
      <c r="B6504" s="14" t="s">
        <v>242</v>
      </c>
      <c r="C6504" s="13">
        <v>13</v>
      </c>
      <c r="D6504" s="13" t="s">
        <v>220</v>
      </c>
      <c r="E6504" s="15" t="s">
        <v>3876</v>
      </c>
      <c r="F6504" s="13">
        <v>7583</v>
      </c>
      <c r="G6504" s="13" t="s">
        <v>3707</v>
      </c>
      <c r="H6504" s="16">
        <v>45900</v>
      </c>
      <c r="I6504" s="17">
        <v>45900</v>
      </c>
      <c r="J6504" s="18" t="s">
        <v>3695</v>
      </c>
      <c r="K6504" s="19" t="s">
        <v>3711</v>
      </c>
      <c r="L6504" s="19">
        <v>0.72916666666666674</v>
      </c>
      <c r="M6504" s="20" t="s">
        <v>3696</v>
      </c>
      <c r="N6504" s="19">
        <v>0.8125</v>
      </c>
      <c r="O6504" s="21">
        <v>1.0833333333333335</v>
      </c>
      <c r="P6504" s="13"/>
      <c r="Q6504" s="13"/>
      <c r="R6504" s="22" t="s">
        <v>132</v>
      </c>
      <c r="S6504" s="22" t="s">
        <v>29</v>
      </c>
      <c r="T6504" s="23" t="s">
        <v>52</v>
      </c>
      <c r="U6504" s="23"/>
      <c r="V6504" s="22" t="s">
        <v>68</v>
      </c>
      <c r="W6504" s="24" t="s">
        <v>132</v>
      </c>
      <c r="X6504" s="25" t="s">
        <v>62</v>
      </c>
      <c r="Y6504" s="25" t="s">
        <v>114</v>
      </c>
      <c r="Z6504" s="25" t="s">
        <v>77</v>
      </c>
      <c r="AA6504" s="25"/>
      <c r="AB6504" s="26"/>
      <c r="AC6504" s="31">
        <v>80.482347000000004</v>
      </c>
      <c r="AD6504" s="32"/>
      <c r="AE6504" s="32"/>
      <c r="AF6504" s="32"/>
      <c r="AG6504" s="33"/>
      <c r="AH6504" s="33"/>
      <c r="AI6504" s="33"/>
      <c r="AJ6504" s="27"/>
      <c r="AK6504" s="27"/>
      <c r="AL6504" s="27">
        <v>82.923644859000007</v>
      </c>
      <c r="AM6504" s="27"/>
      <c r="AN6504" s="27"/>
      <c r="AO6504" s="28" t="s">
        <v>3879</v>
      </c>
      <c r="AP6504" s="51"/>
      <c r="AQ6504" s="51"/>
    </row>
    <row r="6505" spans="1:43" ht="12.65" customHeight="1">
      <c r="A6505" s="13" t="s">
        <v>214</v>
      </c>
      <c r="B6505" s="14" t="s">
        <v>242</v>
      </c>
      <c r="C6505" s="13">
        <v>13</v>
      </c>
      <c r="D6505" s="13" t="s">
        <v>220</v>
      </c>
      <c r="E6505" s="15" t="s">
        <v>3876</v>
      </c>
      <c r="F6505" s="13">
        <v>7583</v>
      </c>
      <c r="G6505" s="13" t="s">
        <v>3707</v>
      </c>
      <c r="H6505" s="16">
        <v>45900</v>
      </c>
      <c r="I6505" s="17">
        <v>45900</v>
      </c>
      <c r="J6505" s="18" t="s">
        <v>3695</v>
      </c>
      <c r="K6505" s="19" t="s">
        <v>3696</v>
      </c>
      <c r="L6505" s="19">
        <v>0.8125</v>
      </c>
      <c r="M6505" s="20" t="s">
        <v>3697</v>
      </c>
      <c r="N6505" s="19">
        <v>0.89583333333333337</v>
      </c>
      <c r="O6505" s="21">
        <v>1.0833333333333335</v>
      </c>
      <c r="P6505" s="13"/>
      <c r="Q6505" s="13"/>
      <c r="R6505" s="22" t="s">
        <v>159</v>
      </c>
      <c r="S6505" s="22" t="s">
        <v>29</v>
      </c>
      <c r="T6505" s="23" t="s">
        <v>52</v>
      </c>
      <c r="U6505" s="23"/>
      <c r="V6505" s="22" t="s">
        <v>68</v>
      </c>
      <c r="W6505" s="24" t="s">
        <v>159</v>
      </c>
      <c r="X6505" s="25" t="s">
        <v>60</v>
      </c>
      <c r="Y6505" s="25" t="s">
        <v>114</v>
      </c>
      <c r="Z6505" s="25" t="s">
        <v>73</v>
      </c>
      <c r="AA6505" s="25"/>
      <c r="AB6505" s="26"/>
      <c r="AC6505" s="31">
        <v>62.126723999999996</v>
      </c>
      <c r="AD6505" s="32"/>
      <c r="AE6505" s="32"/>
      <c r="AF6505" s="32"/>
      <c r="AG6505" s="33"/>
      <c r="AH6505" s="33"/>
      <c r="AI6505" s="33"/>
      <c r="AJ6505" s="27"/>
      <c r="AK6505" s="27"/>
      <c r="AL6505" s="27">
        <v>64.011234627999997</v>
      </c>
      <c r="AM6505" s="27"/>
      <c r="AN6505" s="27"/>
      <c r="AO6505" s="28" t="s">
        <v>3879</v>
      </c>
      <c r="AP6505" s="51"/>
      <c r="AQ6505" s="51"/>
    </row>
    <row r="6506" spans="1:43" ht="12.65" customHeight="1">
      <c r="A6506" s="13" t="s">
        <v>213</v>
      </c>
      <c r="B6506" s="14" t="s">
        <v>2729</v>
      </c>
      <c r="C6506" s="13">
        <v>61</v>
      </c>
      <c r="D6506" s="13" t="s">
        <v>3766</v>
      </c>
      <c r="E6506" s="15" t="s">
        <v>3767</v>
      </c>
      <c r="F6506" s="13">
        <v>34819</v>
      </c>
      <c r="G6506" s="13" t="s">
        <v>3707</v>
      </c>
      <c r="H6506" s="16">
        <v>45885</v>
      </c>
      <c r="I6506" s="17">
        <v>45886</v>
      </c>
      <c r="J6506" s="18" t="s">
        <v>3695</v>
      </c>
      <c r="K6506" s="19" t="s">
        <v>3715</v>
      </c>
      <c r="L6506" s="19">
        <v>0.85416666666666674</v>
      </c>
      <c r="M6506" s="20" t="s">
        <v>3705</v>
      </c>
      <c r="N6506" s="19">
        <v>0.1875</v>
      </c>
      <c r="O6506" s="21">
        <v>1.0833333333333333</v>
      </c>
      <c r="P6506" s="13"/>
      <c r="Q6506" s="13"/>
      <c r="R6506" s="22" t="s">
        <v>3659</v>
      </c>
      <c r="S6506" s="22" t="s">
        <v>29</v>
      </c>
      <c r="T6506" s="23" t="s">
        <v>97</v>
      </c>
      <c r="U6506" s="23"/>
      <c r="V6506" s="22" t="s">
        <v>3880</v>
      </c>
      <c r="W6506" s="24" t="s">
        <v>3659</v>
      </c>
      <c r="X6506" s="25" t="s">
        <v>83</v>
      </c>
      <c r="Y6506" s="25" t="s">
        <v>114</v>
      </c>
      <c r="Z6506" s="25" t="s">
        <v>71</v>
      </c>
      <c r="AA6506" s="25"/>
      <c r="AB6506" s="26"/>
      <c r="AC6506" s="31">
        <v>1.0227093749999998</v>
      </c>
      <c r="AD6506" s="32"/>
      <c r="AE6506" s="32"/>
      <c r="AF6506" s="32"/>
      <c r="AG6506" s="33"/>
      <c r="AH6506" s="33"/>
      <c r="AI6506" s="33"/>
      <c r="AJ6506" s="27"/>
      <c r="AK6506" s="27"/>
      <c r="AL6506" s="27">
        <v>0.5113546874999999</v>
      </c>
      <c r="AM6506" s="27"/>
      <c r="AN6506" s="27"/>
      <c r="AO6506" s="28" t="s">
        <v>3879</v>
      </c>
      <c r="AP6506" s="51"/>
      <c r="AQ6506" s="51"/>
    </row>
    <row r="6507" spans="1:43" ht="12.65" customHeight="1">
      <c r="A6507" s="13" t="s">
        <v>213</v>
      </c>
      <c r="B6507" s="14" t="s">
        <v>2729</v>
      </c>
      <c r="C6507" s="13">
        <v>61</v>
      </c>
      <c r="D6507" s="13" t="s">
        <v>3766</v>
      </c>
      <c r="E6507" s="15" t="s">
        <v>3767</v>
      </c>
      <c r="F6507" s="13">
        <v>34819</v>
      </c>
      <c r="G6507" s="13" t="s">
        <v>3707</v>
      </c>
      <c r="H6507" s="16">
        <v>45891</v>
      </c>
      <c r="I6507" s="17">
        <v>45892</v>
      </c>
      <c r="J6507" s="18" t="s">
        <v>3720</v>
      </c>
      <c r="K6507" s="19">
        <v>0.77083333333333337</v>
      </c>
      <c r="L6507" s="19">
        <v>0.85416666666666674</v>
      </c>
      <c r="M6507" s="20">
        <v>0.10416666666666667</v>
      </c>
      <c r="N6507" s="19">
        <v>0.1875</v>
      </c>
      <c r="O6507" s="21">
        <v>8.3333333333333329E-2</v>
      </c>
      <c r="P6507" s="13"/>
      <c r="Q6507" s="13"/>
      <c r="R6507" s="22" t="s">
        <v>139</v>
      </c>
      <c r="S6507" s="22" t="s">
        <v>29</v>
      </c>
      <c r="T6507" s="23" t="s">
        <v>52</v>
      </c>
      <c r="U6507" s="23"/>
      <c r="V6507" s="22" t="s">
        <v>67</v>
      </c>
      <c r="W6507" s="24" t="s">
        <v>139</v>
      </c>
      <c r="X6507" s="25" t="s">
        <v>71</v>
      </c>
      <c r="Y6507" s="25" t="s">
        <v>114</v>
      </c>
      <c r="Z6507" s="25" t="s">
        <v>66</v>
      </c>
      <c r="AA6507" s="25"/>
      <c r="AB6507" s="26"/>
      <c r="AC6507" s="31">
        <v>1.1985000000000003</v>
      </c>
      <c r="AD6507" s="32"/>
      <c r="AE6507" s="32"/>
      <c r="AF6507" s="32"/>
      <c r="AG6507" s="33"/>
      <c r="AH6507" s="33"/>
      <c r="AI6507" s="33"/>
      <c r="AJ6507" s="27"/>
      <c r="AK6507" s="27"/>
      <c r="AL6507" s="27">
        <v>0.59925000000000017</v>
      </c>
      <c r="AM6507" s="27"/>
      <c r="AN6507" s="27"/>
      <c r="AO6507" s="28" t="s">
        <v>3879</v>
      </c>
      <c r="AP6507" s="51"/>
      <c r="AQ6507" s="51"/>
    </row>
    <row r="6508" spans="1:43" ht="12.65" customHeight="1">
      <c r="A6508" s="13" t="s">
        <v>213</v>
      </c>
      <c r="B6508" s="14" t="s">
        <v>2729</v>
      </c>
      <c r="C6508" s="13">
        <v>61</v>
      </c>
      <c r="D6508" s="13" t="s">
        <v>3766</v>
      </c>
      <c r="E6508" s="15" t="s">
        <v>3767</v>
      </c>
      <c r="F6508" s="13">
        <v>34819</v>
      </c>
      <c r="G6508" s="13" t="s">
        <v>3707</v>
      </c>
      <c r="H6508" s="16">
        <v>45892</v>
      </c>
      <c r="I6508" s="17">
        <v>45892</v>
      </c>
      <c r="J6508" s="18" t="s">
        <v>3720</v>
      </c>
      <c r="K6508" s="19">
        <v>0.5625</v>
      </c>
      <c r="L6508" s="19">
        <v>0.64583333333333337</v>
      </c>
      <c r="M6508" s="20">
        <v>0.89583333333333337</v>
      </c>
      <c r="N6508" s="19">
        <v>0.97916666666666674</v>
      </c>
      <c r="O6508" s="21">
        <v>8.333333333333337E-2</v>
      </c>
      <c r="P6508" s="13"/>
      <c r="Q6508" s="13"/>
      <c r="R6508" s="22" t="s">
        <v>140</v>
      </c>
      <c r="S6508" s="22" t="s">
        <v>29</v>
      </c>
      <c r="T6508" s="23" t="s">
        <v>52</v>
      </c>
      <c r="U6508" s="23"/>
      <c r="V6508" s="22" t="s">
        <v>67</v>
      </c>
      <c r="W6508" s="24" t="s">
        <v>140</v>
      </c>
      <c r="X6508" s="25" t="s">
        <v>69</v>
      </c>
      <c r="Y6508" s="25" t="s">
        <v>114</v>
      </c>
      <c r="Z6508" s="25" t="s">
        <v>65</v>
      </c>
      <c r="AA6508" s="25"/>
      <c r="AB6508" s="26"/>
      <c r="AC6508" s="31">
        <v>2.5499999999999998</v>
      </c>
      <c r="AD6508" s="32"/>
      <c r="AE6508" s="32"/>
      <c r="AF6508" s="32"/>
      <c r="AG6508" s="33"/>
      <c r="AH6508" s="33"/>
      <c r="AI6508" s="33"/>
      <c r="AJ6508" s="27"/>
      <c r="AK6508" s="27"/>
      <c r="AL6508" s="27">
        <v>1.2749999999999999</v>
      </c>
      <c r="AM6508" s="27"/>
      <c r="AN6508" s="27"/>
      <c r="AO6508" s="28" t="s">
        <v>3879</v>
      </c>
      <c r="AP6508" s="51"/>
      <c r="AQ6508" s="51"/>
    </row>
    <row r="6509" spans="1:43" ht="12.65" customHeight="1">
      <c r="A6509" s="13" t="s">
        <v>213</v>
      </c>
      <c r="B6509" s="14" t="s">
        <v>2729</v>
      </c>
      <c r="C6509" s="13">
        <v>61</v>
      </c>
      <c r="D6509" s="13" t="s">
        <v>3766</v>
      </c>
      <c r="E6509" s="15" t="s">
        <v>3767</v>
      </c>
      <c r="F6509" s="13">
        <v>34819</v>
      </c>
      <c r="G6509" s="13" t="s">
        <v>3707</v>
      </c>
      <c r="H6509" s="16">
        <v>45892</v>
      </c>
      <c r="I6509" s="17">
        <v>45893</v>
      </c>
      <c r="J6509" s="18" t="s">
        <v>3695</v>
      </c>
      <c r="K6509" s="19">
        <v>0.6875</v>
      </c>
      <c r="L6509" s="19">
        <v>0.77083333333333337</v>
      </c>
      <c r="M6509" s="20">
        <v>2.0833333333333332E-2</v>
      </c>
      <c r="N6509" s="19">
        <v>0.10416666666666666</v>
      </c>
      <c r="O6509" s="21">
        <v>8.3333333333333329E-2</v>
      </c>
      <c r="P6509" s="13"/>
      <c r="Q6509" s="13"/>
      <c r="R6509" s="22" t="s">
        <v>144</v>
      </c>
      <c r="S6509" s="22" t="s">
        <v>29</v>
      </c>
      <c r="T6509" s="23" t="s">
        <v>52</v>
      </c>
      <c r="U6509" s="23"/>
      <c r="V6509" s="22" t="s">
        <v>67</v>
      </c>
      <c r="W6509" s="24" t="s">
        <v>144</v>
      </c>
      <c r="X6509" s="25" t="s">
        <v>84</v>
      </c>
      <c r="Y6509" s="25" t="s">
        <v>114</v>
      </c>
      <c r="Z6509" s="25" t="s">
        <v>62</v>
      </c>
      <c r="AA6509" s="25"/>
      <c r="AB6509" s="26"/>
      <c r="AC6509" s="31">
        <v>0.79050000000000009</v>
      </c>
      <c r="AD6509" s="32"/>
      <c r="AE6509" s="32"/>
      <c r="AF6509" s="32"/>
      <c r="AG6509" s="33"/>
      <c r="AH6509" s="33"/>
      <c r="AI6509" s="33"/>
      <c r="AJ6509" s="27"/>
      <c r="AK6509" s="27"/>
      <c r="AL6509" s="27">
        <v>0.39525000000000005</v>
      </c>
      <c r="AM6509" s="27"/>
      <c r="AN6509" s="27"/>
      <c r="AO6509" s="28" t="s">
        <v>3879</v>
      </c>
      <c r="AP6509" s="51"/>
      <c r="AQ6509" s="51"/>
    </row>
    <row r="6510" spans="1:43" ht="12.65" customHeight="1">
      <c r="A6510" s="13" t="s">
        <v>213</v>
      </c>
      <c r="B6510" s="14" t="s">
        <v>2729</v>
      </c>
      <c r="C6510" s="13">
        <v>61</v>
      </c>
      <c r="D6510" s="13" t="s">
        <v>3766</v>
      </c>
      <c r="E6510" s="15" t="s">
        <v>3767</v>
      </c>
      <c r="F6510" s="13">
        <v>34819</v>
      </c>
      <c r="G6510" s="13" t="s">
        <v>3707</v>
      </c>
      <c r="H6510" s="16">
        <v>45893</v>
      </c>
      <c r="I6510" s="17">
        <v>45893</v>
      </c>
      <c r="J6510" s="18" t="s">
        <v>3695</v>
      </c>
      <c r="K6510" s="19">
        <v>0.5625</v>
      </c>
      <c r="L6510" s="19">
        <v>0.64583333333333337</v>
      </c>
      <c r="M6510" s="20">
        <v>0.89583333333333337</v>
      </c>
      <c r="N6510" s="19">
        <v>0.97916666666666674</v>
      </c>
      <c r="O6510" s="21">
        <v>8.333333333333337E-2</v>
      </c>
      <c r="P6510" s="13"/>
      <c r="Q6510" s="13"/>
      <c r="R6510" s="22" t="s">
        <v>156</v>
      </c>
      <c r="S6510" s="22" t="s">
        <v>29</v>
      </c>
      <c r="T6510" s="23" t="s">
        <v>52</v>
      </c>
      <c r="U6510" s="23"/>
      <c r="V6510" s="22" t="s">
        <v>67</v>
      </c>
      <c r="W6510" s="24" t="s">
        <v>156</v>
      </c>
      <c r="X6510" s="25" t="s">
        <v>63</v>
      </c>
      <c r="Y6510" s="25" t="s">
        <v>114</v>
      </c>
      <c r="Z6510" s="25" t="s">
        <v>60</v>
      </c>
      <c r="AA6510" s="25"/>
      <c r="AB6510" s="26"/>
      <c r="AC6510" s="31">
        <v>2.8049999999999997</v>
      </c>
      <c r="AD6510" s="32"/>
      <c r="AE6510" s="32"/>
      <c r="AF6510" s="32"/>
      <c r="AG6510" s="33"/>
      <c r="AH6510" s="33"/>
      <c r="AI6510" s="33"/>
      <c r="AJ6510" s="27"/>
      <c r="AK6510" s="27"/>
      <c r="AL6510" s="27">
        <v>1.4024999999999999</v>
      </c>
      <c r="AM6510" s="27"/>
      <c r="AN6510" s="27"/>
      <c r="AO6510" s="28" t="s">
        <v>3879</v>
      </c>
      <c r="AP6510" s="51"/>
      <c r="AQ6510" s="51"/>
    </row>
    <row r="6511" spans="1:43" ht="12.65" customHeight="1">
      <c r="A6511" s="13" t="s">
        <v>213</v>
      </c>
      <c r="B6511" s="14" t="s">
        <v>2729</v>
      </c>
      <c r="C6511" s="13">
        <v>61</v>
      </c>
      <c r="D6511" s="13" t="s">
        <v>3766</v>
      </c>
      <c r="E6511" s="15" t="s">
        <v>3767</v>
      </c>
      <c r="F6511" s="13">
        <v>34819</v>
      </c>
      <c r="G6511" s="13" t="s">
        <v>3707</v>
      </c>
      <c r="H6511" s="16">
        <v>45893</v>
      </c>
      <c r="I6511" s="17">
        <v>45893</v>
      </c>
      <c r="J6511" s="18" t="s">
        <v>3695</v>
      </c>
      <c r="K6511" s="19">
        <v>0.64583333333333337</v>
      </c>
      <c r="L6511" s="19">
        <v>0.72916666666666674</v>
      </c>
      <c r="M6511" s="20">
        <v>0.97916666666666663</v>
      </c>
      <c r="N6511" s="19">
        <v>1.0625</v>
      </c>
      <c r="O6511" s="21">
        <v>8.333333333333337E-2</v>
      </c>
      <c r="P6511" s="13"/>
      <c r="Q6511" s="13"/>
      <c r="R6511" s="22" t="s">
        <v>157</v>
      </c>
      <c r="S6511" s="22" t="s">
        <v>29</v>
      </c>
      <c r="T6511" s="23" t="s">
        <v>52</v>
      </c>
      <c r="U6511" s="23"/>
      <c r="V6511" s="22" t="s">
        <v>67</v>
      </c>
      <c r="W6511" s="24" t="s">
        <v>157</v>
      </c>
      <c r="X6511" s="25" t="s">
        <v>70</v>
      </c>
      <c r="Y6511" s="25" t="s">
        <v>114</v>
      </c>
      <c r="Z6511" s="25" t="s">
        <v>58</v>
      </c>
      <c r="AA6511" s="25"/>
      <c r="AB6511" s="26"/>
      <c r="AC6511" s="31">
        <v>2.3800000000000003</v>
      </c>
      <c r="AD6511" s="32"/>
      <c r="AE6511" s="32"/>
      <c r="AF6511" s="32"/>
      <c r="AG6511" s="33"/>
      <c r="AH6511" s="33"/>
      <c r="AI6511" s="33"/>
      <c r="AJ6511" s="27"/>
      <c r="AK6511" s="27"/>
      <c r="AL6511" s="27">
        <v>1.1900000000000002</v>
      </c>
      <c r="AM6511" s="27"/>
      <c r="AN6511" s="27"/>
      <c r="AO6511" s="28" t="s">
        <v>3879</v>
      </c>
      <c r="AP6511" s="51"/>
      <c r="AQ6511" s="51"/>
    </row>
    <row r="6512" spans="1:43" ht="12.65" customHeight="1">
      <c r="A6512" s="13" t="s">
        <v>213</v>
      </c>
      <c r="B6512" s="14" t="s">
        <v>2729</v>
      </c>
      <c r="C6512" s="13">
        <v>61</v>
      </c>
      <c r="D6512" s="13" t="s">
        <v>3766</v>
      </c>
      <c r="E6512" s="15" t="s">
        <v>3767</v>
      </c>
      <c r="F6512" s="13">
        <v>34819</v>
      </c>
      <c r="G6512" s="13" t="s">
        <v>3707</v>
      </c>
      <c r="H6512" s="16">
        <v>45898</v>
      </c>
      <c r="I6512" s="17">
        <v>45899</v>
      </c>
      <c r="J6512" s="18" t="s">
        <v>3720</v>
      </c>
      <c r="K6512" s="19">
        <v>0.77083333333333337</v>
      </c>
      <c r="L6512" s="19">
        <v>0.85416666666666674</v>
      </c>
      <c r="M6512" s="20">
        <v>0.10416666666666667</v>
      </c>
      <c r="N6512" s="19">
        <v>0.1875</v>
      </c>
      <c r="O6512" s="21">
        <v>8.3333333333333329E-2</v>
      </c>
      <c r="P6512" s="13"/>
      <c r="Q6512" s="13"/>
      <c r="R6512" s="22" t="s">
        <v>158</v>
      </c>
      <c r="S6512" s="22" t="s">
        <v>29</v>
      </c>
      <c r="T6512" s="23" t="s">
        <v>52</v>
      </c>
      <c r="U6512" s="23"/>
      <c r="V6512" s="22" t="s">
        <v>68</v>
      </c>
      <c r="W6512" s="24" t="s">
        <v>158</v>
      </c>
      <c r="X6512" s="25" t="s">
        <v>58</v>
      </c>
      <c r="Y6512" s="25" t="s">
        <v>114</v>
      </c>
      <c r="Z6512" s="25" t="s">
        <v>84</v>
      </c>
      <c r="AA6512" s="25"/>
      <c r="AB6512" s="26"/>
      <c r="AC6512" s="31">
        <v>0.51</v>
      </c>
      <c r="AD6512" s="32"/>
      <c r="AE6512" s="32"/>
      <c r="AF6512" s="32"/>
      <c r="AG6512" s="33"/>
      <c r="AH6512" s="33"/>
      <c r="AI6512" s="33"/>
      <c r="AJ6512" s="27"/>
      <c r="AK6512" s="27"/>
      <c r="AL6512" s="27">
        <v>0.255</v>
      </c>
      <c r="AM6512" s="27"/>
      <c r="AN6512" s="27"/>
      <c r="AO6512" s="28" t="s">
        <v>3879</v>
      </c>
      <c r="AP6512" s="51"/>
      <c r="AQ6512" s="51"/>
    </row>
    <row r="6513" spans="1:43" ht="12.65" customHeight="1">
      <c r="A6513" s="13" t="s">
        <v>213</v>
      </c>
      <c r="B6513" s="14" t="s">
        <v>2729</v>
      </c>
      <c r="C6513" s="13">
        <v>61</v>
      </c>
      <c r="D6513" s="13" t="s">
        <v>3766</v>
      </c>
      <c r="E6513" s="15" t="s">
        <v>3767</v>
      </c>
      <c r="F6513" s="13">
        <v>34819</v>
      </c>
      <c r="G6513" s="13" t="s">
        <v>3707</v>
      </c>
      <c r="H6513" s="16">
        <v>45899</v>
      </c>
      <c r="I6513" s="17">
        <v>45900</v>
      </c>
      <c r="J6513" s="18" t="s">
        <v>3695</v>
      </c>
      <c r="K6513" s="19">
        <v>0.6875</v>
      </c>
      <c r="L6513" s="19">
        <v>0.77083333333333337</v>
      </c>
      <c r="M6513" s="20">
        <v>2.0833333333333332E-2</v>
      </c>
      <c r="N6513" s="19">
        <v>0.10416666666666666</v>
      </c>
      <c r="O6513" s="21">
        <v>8.3333333333333329E-2</v>
      </c>
      <c r="P6513" s="13"/>
      <c r="Q6513" s="13"/>
      <c r="R6513" s="22" t="s">
        <v>138</v>
      </c>
      <c r="S6513" s="22" t="s">
        <v>29</v>
      </c>
      <c r="T6513" s="23" t="s">
        <v>52</v>
      </c>
      <c r="U6513" s="23"/>
      <c r="V6513" s="22" t="s">
        <v>68</v>
      </c>
      <c r="W6513" s="24" t="s">
        <v>138</v>
      </c>
      <c r="X6513" s="25" t="s">
        <v>56</v>
      </c>
      <c r="Y6513" s="25" t="s">
        <v>114</v>
      </c>
      <c r="Z6513" s="25" t="s">
        <v>71</v>
      </c>
      <c r="AA6513" s="25"/>
      <c r="AB6513" s="26"/>
      <c r="AC6513" s="31">
        <v>1.1857500000000001</v>
      </c>
      <c r="AD6513" s="32"/>
      <c r="AE6513" s="32"/>
      <c r="AF6513" s="32"/>
      <c r="AG6513" s="33"/>
      <c r="AH6513" s="33"/>
      <c r="AI6513" s="33"/>
      <c r="AJ6513" s="27"/>
      <c r="AK6513" s="27"/>
      <c r="AL6513" s="27">
        <v>0.59287500000000004</v>
      </c>
      <c r="AM6513" s="27"/>
      <c r="AN6513" s="27"/>
      <c r="AO6513" s="28" t="s">
        <v>3879</v>
      </c>
      <c r="AP6513" s="51"/>
      <c r="AQ6513" s="51"/>
    </row>
    <row r="6514" spans="1:43" ht="12.65" customHeight="1">
      <c r="A6514" s="13" t="s">
        <v>213</v>
      </c>
      <c r="B6514" s="14" t="s">
        <v>2729</v>
      </c>
      <c r="C6514" s="13">
        <v>61</v>
      </c>
      <c r="D6514" s="13" t="s">
        <v>3766</v>
      </c>
      <c r="E6514" s="15" t="s">
        <v>3767</v>
      </c>
      <c r="F6514" s="13">
        <v>34819</v>
      </c>
      <c r="G6514" s="13" t="s">
        <v>3707</v>
      </c>
      <c r="H6514" s="16">
        <v>45900</v>
      </c>
      <c r="I6514" s="17">
        <v>45900</v>
      </c>
      <c r="J6514" s="18" t="s">
        <v>3695</v>
      </c>
      <c r="K6514" s="19">
        <v>0.5625</v>
      </c>
      <c r="L6514" s="19">
        <v>0.64583333333333337</v>
      </c>
      <c r="M6514" s="20">
        <v>0.89583333333333337</v>
      </c>
      <c r="N6514" s="19">
        <v>0.97916666666666674</v>
      </c>
      <c r="O6514" s="21">
        <v>8.333333333333337E-2</v>
      </c>
      <c r="P6514" s="13"/>
      <c r="Q6514" s="13"/>
      <c r="R6514" s="22" t="s">
        <v>142</v>
      </c>
      <c r="S6514" s="22" t="s">
        <v>29</v>
      </c>
      <c r="T6514" s="23" t="s">
        <v>52</v>
      </c>
      <c r="U6514" s="23"/>
      <c r="V6514" s="22" t="s">
        <v>68</v>
      </c>
      <c r="W6514" s="24" t="s">
        <v>142</v>
      </c>
      <c r="X6514" s="25" t="s">
        <v>57</v>
      </c>
      <c r="Y6514" s="25" t="s">
        <v>114</v>
      </c>
      <c r="Z6514" s="25" t="s">
        <v>63</v>
      </c>
      <c r="AA6514" s="25"/>
      <c r="AB6514" s="26"/>
      <c r="AC6514" s="31">
        <v>2.5499999999999998</v>
      </c>
      <c r="AD6514" s="32"/>
      <c r="AE6514" s="32"/>
      <c r="AF6514" s="32"/>
      <c r="AG6514" s="33"/>
      <c r="AH6514" s="33"/>
      <c r="AI6514" s="33"/>
      <c r="AJ6514" s="27"/>
      <c r="AK6514" s="27"/>
      <c r="AL6514" s="27">
        <v>1.2749999999999999</v>
      </c>
      <c r="AM6514" s="27"/>
      <c r="AN6514" s="27"/>
      <c r="AO6514" s="28" t="s">
        <v>3879</v>
      </c>
      <c r="AP6514" s="51"/>
      <c r="AQ6514" s="51"/>
    </row>
    <row r="6515" spans="1:43" ht="12.65" customHeight="1">
      <c r="A6515" s="13" t="s">
        <v>213</v>
      </c>
      <c r="B6515" s="14" t="s">
        <v>2729</v>
      </c>
      <c r="C6515" s="13">
        <v>61</v>
      </c>
      <c r="D6515" s="13" t="s">
        <v>3766</v>
      </c>
      <c r="E6515" s="15" t="s">
        <v>3767</v>
      </c>
      <c r="F6515" s="13">
        <v>34819</v>
      </c>
      <c r="G6515" s="13" t="s">
        <v>3707</v>
      </c>
      <c r="H6515" s="16">
        <v>45900</v>
      </c>
      <c r="I6515" s="17">
        <v>45900</v>
      </c>
      <c r="J6515" s="18" t="s">
        <v>3695</v>
      </c>
      <c r="K6515" s="19">
        <v>0.64583333333333337</v>
      </c>
      <c r="L6515" s="19">
        <v>0.72916666666666674</v>
      </c>
      <c r="M6515" s="20">
        <v>0.97916666666666663</v>
      </c>
      <c r="N6515" s="19">
        <v>1.0625</v>
      </c>
      <c r="O6515" s="21">
        <v>8.333333333333337E-2</v>
      </c>
      <c r="P6515" s="13"/>
      <c r="Q6515" s="13"/>
      <c r="R6515" s="22" t="s">
        <v>132</v>
      </c>
      <c r="S6515" s="22" t="s">
        <v>29</v>
      </c>
      <c r="T6515" s="23" t="s">
        <v>52</v>
      </c>
      <c r="U6515" s="23"/>
      <c r="V6515" s="22" t="s">
        <v>68</v>
      </c>
      <c r="W6515" s="24" t="s">
        <v>132</v>
      </c>
      <c r="X6515" s="25" t="s">
        <v>62</v>
      </c>
      <c r="Y6515" s="25" t="s">
        <v>114</v>
      </c>
      <c r="Z6515" s="25" t="s">
        <v>77</v>
      </c>
      <c r="AA6515" s="25"/>
      <c r="AB6515" s="26"/>
      <c r="AC6515" s="31">
        <v>3.8760000000000003</v>
      </c>
      <c r="AD6515" s="32"/>
      <c r="AE6515" s="32"/>
      <c r="AF6515" s="32"/>
      <c r="AG6515" s="33"/>
      <c r="AH6515" s="33"/>
      <c r="AI6515" s="33"/>
      <c r="AJ6515" s="27"/>
      <c r="AK6515" s="27"/>
      <c r="AL6515" s="27">
        <v>1.9380000000000002</v>
      </c>
      <c r="AM6515" s="27"/>
      <c r="AN6515" s="27"/>
      <c r="AO6515" s="28" t="s">
        <v>3879</v>
      </c>
      <c r="AP6515" s="51"/>
      <c r="AQ6515" s="51"/>
    </row>
    <row r="6516" spans="1:43" ht="12.65" customHeight="1">
      <c r="A6516" s="13" t="s">
        <v>213</v>
      </c>
      <c r="B6516" s="14" t="s">
        <v>2729</v>
      </c>
      <c r="C6516" s="13">
        <v>61</v>
      </c>
      <c r="D6516" s="13" t="s">
        <v>3766</v>
      </c>
      <c r="E6516" s="15" t="s">
        <v>3767</v>
      </c>
      <c r="F6516" s="13">
        <v>34819</v>
      </c>
      <c r="G6516" s="13" t="s">
        <v>3707</v>
      </c>
      <c r="H6516" s="16">
        <v>45900</v>
      </c>
      <c r="I6516" s="17">
        <v>45901</v>
      </c>
      <c r="J6516" s="18" t="s">
        <v>3701</v>
      </c>
      <c r="K6516" s="19">
        <v>0.72916666666666663</v>
      </c>
      <c r="L6516" s="19">
        <v>0.8125</v>
      </c>
      <c r="M6516" s="20">
        <v>6.25E-2</v>
      </c>
      <c r="N6516" s="19">
        <v>0.14583333333333331</v>
      </c>
      <c r="O6516" s="21">
        <v>8.3333333333333315E-2</v>
      </c>
      <c r="P6516" s="13"/>
      <c r="Q6516" s="13"/>
      <c r="R6516" s="22" t="s">
        <v>159</v>
      </c>
      <c r="S6516" s="22" t="s">
        <v>29</v>
      </c>
      <c r="T6516" s="23" t="s">
        <v>52</v>
      </c>
      <c r="U6516" s="23"/>
      <c r="V6516" s="22" t="s">
        <v>68</v>
      </c>
      <c r="W6516" s="24" t="s">
        <v>159</v>
      </c>
      <c r="X6516" s="25" t="s">
        <v>60</v>
      </c>
      <c r="Y6516" s="25" t="s">
        <v>114</v>
      </c>
      <c r="Z6516" s="25" t="s">
        <v>73</v>
      </c>
      <c r="AA6516" s="25"/>
      <c r="AB6516" s="26"/>
      <c r="AC6516" s="31">
        <v>0.39971249999999997</v>
      </c>
      <c r="AD6516" s="32"/>
      <c r="AE6516" s="32"/>
      <c r="AF6516" s="32"/>
      <c r="AG6516" s="33"/>
      <c r="AH6516" s="33"/>
      <c r="AI6516" s="33"/>
      <c r="AJ6516" s="27"/>
      <c r="AK6516" s="27"/>
      <c r="AL6516" s="27">
        <v>0.19985624999999999</v>
      </c>
      <c r="AM6516" s="27"/>
      <c r="AN6516" s="27"/>
      <c r="AO6516" s="28" t="s">
        <v>3879</v>
      </c>
      <c r="AP6516" s="51"/>
      <c r="AQ6516" s="51"/>
    </row>
    <row r="6517" spans="1:43" ht="12.65" customHeight="1">
      <c r="A6517" s="13" t="s">
        <v>214</v>
      </c>
      <c r="B6517" s="14" t="s">
        <v>3683</v>
      </c>
      <c r="C6517" s="13">
        <v>58</v>
      </c>
      <c r="D6517" s="13" t="s">
        <v>228</v>
      </c>
      <c r="E6517" s="15" t="s">
        <v>3739</v>
      </c>
      <c r="F6517" s="13">
        <v>34858</v>
      </c>
      <c r="G6517" s="13" t="s">
        <v>3707</v>
      </c>
      <c r="H6517" s="16">
        <v>45885</v>
      </c>
      <c r="I6517" s="17">
        <v>45885</v>
      </c>
      <c r="J6517" s="18" t="s">
        <v>3720</v>
      </c>
      <c r="K6517" s="19" t="s">
        <v>3715</v>
      </c>
      <c r="L6517" s="19">
        <v>0.85416666666666674</v>
      </c>
      <c r="M6517" s="20" t="s">
        <v>3715</v>
      </c>
      <c r="N6517" s="19">
        <v>0.85416666666666674</v>
      </c>
      <c r="O6517" s="21">
        <v>1.0833333333333335</v>
      </c>
      <c r="P6517" s="13"/>
      <c r="Q6517" s="13"/>
      <c r="R6517" s="22" t="s">
        <v>3659</v>
      </c>
      <c r="S6517" s="22" t="s">
        <v>29</v>
      </c>
      <c r="T6517" s="23" t="s">
        <v>97</v>
      </c>
      <c r="U6517" s="23"/>
      <c r="V6517" s="22" t="s">
        <v>3880</v>
      </c>
      <c r="W6517" s="24" t="s">
        <v>3659</v>
      </c>
      <c r="X6517" s="25" t="s">
        <v>83</v>
      </c>
      <c r="Y6517" s="25" t="s">
        <v>114</v>
      </c>
      <c r="Z6517" s="25" t="s">
        <v>71</v>
      </c>
      <c r="AA6517" s="25"/>
      <c r="AB6517" s="26"/>
      <c r="AC6517" s="31">
        <v>0.10499816249999999</v>
      </c>
      <c r="AD6517" s="32"/>
      <c r="AE6517" s="32"/>
      <c r="AF6517" s="32"/>
      <c r="AG6517" s="33"/>
      <c r="AH6517" s="33"/>
      <c r="AI6517" s="33"/>
      <c r="AJ6517" s="27"/>
      <c r="AK6517" s="27"/>
      <c r="AL6517" s="27">
        <v>5.2499081249999996E-2</v>
      </c>
      <c r="AM6517" s="27"/>
      <c r="AN6517" s="27"/>
      <c r="AO6517" s="28" t="s">
        <v>3879</v>
      </c>
      <c r="AP6517" s="51"/>
      <c r="AQ6517" s="51"/>
    </row>
    <row r="6518" spans="1:43" ht="12.65" customHeight="1">
      <c r="A6518" s="13" t="s">
        <v>214</v>
      </c>
      <c r="B6518" s="14" t="s">
        <v>3683</v>
      </c>
      <c r="C6518" s="13">
        <v>58</v>
      </c>
      <c r="D6518" s="13" t="s">
        <v>228</v>
      </c>
      <c r="E6518" s="15" t="s">
        <v>3739</v>
      </c>
      <c r="F6518" s="13">
        <v>34858</v>
      </c>
      <c r="G6518" s="13" t="s">
        <v>3707</v>
      </c>
      <c r="H6518" s="16">
        <v>45891</v>
      </c>
      <c r="I6518" s="17">
        <v>45891</v>
      </c>
      <c r="J6518" s="18" t="s">
        <v>3725</v>
      </c>
      <c r="K6518" s="19" t="s">
        <v>3715</v>
      </c>
      <c r="L6518" s="19">
        <v>0.85416666666666674</v>
      </c>
      <c r="M6518" s="20" t="s">
        <v>3715</v>
      </c>
      <c r="N6518" s="19">
        <v>0.85416666666666674</v>
      </c>
      <c r="O6518" s="21">
        <v>1.0833333333333335</v>
      </c>
      <c r="P6518" s="13"/>
      <c r="Q6518" s="13"/>
      <c r="R6518" s="22" t="s">
        <v>139</v>
      </c>
      <c r="S6518" s="22" t="s">
        <v>29</v>
      </c>
      <c r="T6518" s="23" t="s">
        <v>52</v>
      </c>
      <c r="U6518" s="23"/>
      <c r="V6518" s="22" t="s">
        <v>67</v>
      </c>
      <c r="W6518" s="24" t="s">
        <v>139</v>
      </c>
      <c r="X6518" s="25" t="s">
        <v>71</v>
      </c>
      <c r="Y6518" s="25" t="s">
        <v>114</v>
      </c>
      <c r="Z6518" s="25" t="s">
        <v>66</v>
      </c>
      <c r="AA6518" s="25"/>
      <c r="AB6518" s="26"/>
      <c r="AC6518" s="31">
        <v>0.1168937</v>
      </c>
      <c r="AD6518" s="32"/>
      <c r="AE6518" s="32"/>
      <c r="AF6518" s="32"/>
      <c r="AG6518" s="33"/>
      <c r="AH6518" s="33"/>
      <c r="AI6518" s="33"/>
      <c r="AJ6518" s="27"/>
      <c r="AK6518" s="27"/>
      <c r="AL6518" s="27">
        <v>5.8446850000000002E-2</v>
      </c>
      <c r="AM6518" s="27"/>
      <c r="AN6518" s="27"/>
      <c r="AO6518" s="28" t="s">
        <v>3879</v>
      </c>
      <c r="AP6518" s="51"/>
      <c r="AQ6518" s="51"/>
    </row>
    <row r="6519" spans="1:43" ht="12.65" customHeight="1">
      <c r="A6519" s="13" t="s">
        <v>214</v>
      </c>
      <c r="B6519" s="14" t="s">
        <v>3683</v>
      </c>
      <c r="C6519" s="13">
        <v>58</v>
      </c>
      <c r="D6519" s="13" t="s">
        <v>228</v>
      </c>
      <c r="E6519" s="15" t="s">
        <v>3739</v>
      </c>
      <c r="F6519" s="13">
        <v>34858</v>
      </c>
      <c r="G6519" s="13" t="s">
        <v>3707</v>
      </c>
      <c r="H6519" s="16">
        <v>45892</v>
      </c>
      <c r="I6519" s="17">
        <v>45892</v>
      </c>
      <c r="J6519" s="18" t="s">
        <v>3720</v>
      </c>
      <c r="K6519" s="19" t="s">
        <v>3716</v>
      </c>
      <c r="L6519" s="19">
        <v>0.64583333333333337</v>
      </c>
      <c r="M6519" s="20" t="s">
        <v>3716</v>
      </c>
      <c r="N6519" s="19">
        <v>0.64583333333333337</v>
      </c>
      <c r="O6519" s="21">
        <v>1.0833333333333335</v>
      </c>
      <c r="P6519" s="13"/>
      <c r="Q6519" s="13"/>
      <c r="R6519" s="22" t="s">
        <v>137</v>
      </c>
      <c r="S6519" s="22" t="s">
        <v>29</v>
      </c>
      <c r="T6519" s="23" t="s">
        <v>52</v>
      </c>
      <c r="U6519" s="23"/>
      <c r="V6519" s="22" t="s">
        <v>67</v>
      </c>
      <c r="W6519" s="24" t="s">
        <v>137</v>
      </c>
      <c r="X6519" s="25" t="s">
        <v>85</v>
      </c>
      <c r="Y6519" s="25" t="s">
        <v>114</v>
      </c>
      <c r="Z6519" s="25" t="s">
        <v>57</v>
      </c>
      <c r="AA6519" s="25"/>
      <c r="AB6519" s="26"/>
      <c r="AC6519" s="31">
        <v>2.5525500000000003E-2</v>
      </c>
      <c r="AD6519" s="32"/>
      <c r="AE6519" s="32"/>
      <c r="AF6519" s="32"/>
      <c r="AG6519" s="33"/>
      <c r="AH6519" s="33"/>
      <c r="AI6519" s="33"/>
      <c r="AJ6519" s="27"/>
      <c r="AK6519" s="27"/>
      <c r="AL6519" s="27">
        <v>1.2762750000000002E-2</v>
      </c>
      <c r="AM6519" s="27"/>
      <c r="AN6519" s="27"/>
      <c r="AO6519" s="28" t="s">
        <v>3879</v>
      </c>
      <c r="AP6519" s="51"/>
      <c r="AQ6519" s="51"/>
    </row>
    <row r="6520" spans="1:43" ht="12.65" customHeight="1">
      <c r="A6520" s="13" t="s">
        <v>214</v>
      </c>
      <c r="B6520" s="14" t="s">
        <v>3683</v>
      </c>
      <c r="C6520" s="13">
        <v>58</v>
      </c>
      <c r="D6520" s="13" t="s">
        <v>228</v>
      </c>
      <c r="E6520" s="15" t="s">
        <v>3739</v>
      </c>
      <c r="F6520" s="13">
        <v>34858</v>
      </c>
      <c r="G6520" s="13" t="s">
        <v>3707</v>
      </c>
      <c r="H6520" s="16">
        <v>45892</v>
      </c>
      <c r="I6520" s="17">
        <v>45892</v>
      </c>
      <c r="J6520" s="18" t="s">
        <v>3720</v>
      </c>
      <c r="K6520" s="19" t="s">
        <v>3716</v>
      </c>
      <c r="L6520" s="19">
        <v>0.64583333333333337</v>
      </c>
      <c r="M6520" s="20" t="s">
        <v>3716</v>
      </c>
      <c r="N6520" s="19">
        <v>0.64583333333333337</v>
      </c>
      <c r="O6520" s="21">
        <v>1.0833333333333335</v>
      </c>
      <c r="P6520" s="13"/>
      <c r="Q6520" s="13"/>
      <c r="R6520" s="22" t="s">
        <v>133</v>
      </c>
      <c r="S6520" s="22" t="s">
        <v>29</v>
      </c>
      <c r="T6520" s="23" t="s">
        <v>52</v>
      </c>
      <c r="U6520" s="23"/>
      <c r="V6520" s="22" t="s">
        <v>67</v>
      </c>
      <c r="W6520" s="24" t="s">
        <v>133</v>
      </c>
      <c r="X6520" s="25" t="s">
        <v>77</v>
      </c>
      <c r="Y6520" s="25" t="s">
        <v>114</v>
      </c>
      <c r="Z6520" s="25" t="s">
        <v>83</v>
      </c>
      <c r="AA6520" s="25"/>
      <c r="AB6520" s="26"/>
      <c r="AC6520" s="31">
        <v>2.5525500000000003E-2</v>
      </c>
      <c r="AD6520" s="32"/>
      <c r="AE6520" s="32"/>
      <c r="AF6520" s="32"/>
      <c r="AG6520" s="33"/>
      <c r="AH6520" s="33"/>
      <c r="AI6520" s="33"/>
      <c r="AJ6520" s="27"/>
      <c r="AK6520" s="27"/>
      <c r="AL6520" s="27">
        <v>1.2762750000000002E-2</v>
      </c>
      <c r="AM6520" s="27"/>
      <c r="AN6520" s="27"/>
      <c r="AO6520" s="28" t="s">
        <v>3879</v>
      </c>
      <c r="AP6520" s="51"/>
      <c r="AQ6520" s="51"/>
    </row>
    <row r="6521" spans="1:43" ht="12.65" customHeight="1">
      <c r="A6521" s="13" t="s">
        <v>214</v>
      </c>
      <c r="B6521" s="14" t="s">
        <v>3683</v>
      </c>
      <c r="C6521" s="13">
        <v>58</v>
      </c>
      <c r="D6521" s="13" t="s">
        <v>228</v>
      </c>
      <c r="E6521" s="15" t="s">
        <v>3739</v>
      </c>
      <c r="F6521" s="13">
        <v>34858</v>
      </c>
      <c r="G6521" s="13" t="s">
        <v>3707</v>
      </c>
      <c r="H6521" s="16">
        <v>45892</v>
      </c>
      <c r="I6521" s="17">
        <v>45892</v>
      </c>
      <c r="J6521" s="18" t="s">
        <v>3720</v>
      </c>
      <c r="K6521" s="19" t="s">
        <v>3716</v>
      </c>
      <c r="L6521" s="19">
        <v>0.64583333333333337</v>
      </c>
      <c r="M6521" s="20" t="s">
        <v>3716</v>
      </c>
      <c r="N6521" s="19">
        <v>0.64583333333333337</v>
      </c>
      <c r="O6521" s="21">
        <v>1.0833333333333335</v>
      </c>
      <c r="P6521" s="13"/>
      <c r="Q6521" s="13"/>
      <c r="R6521" s="22" t="s">
        <v>133</v>
      </c>
      <c r="S6521" s="22" t="s">
        <v>29</v>
      </c>
      <c r="T6521" s="23" t="s">
        <v>52</v>
      </c>
      <c r="U6521" s="23"/>
      <c r="V6521" s="22" t="s">
        <v>67</v>
      </c>
      <c r="W6521" s="24" t="s">
        <v>133</v>
      </c>
      <c r="X6521" s="25" t="s">
        <v>77</v>
      </c>
      <c r="Y6521" s="25" t="s">
        <v>114</v>
      </c>
      <c r="Z6521" s="25" t="s">
        <v>83</v>
      </c>
      <c r="AA6521" s="25"/>
      <c r="AB6521" s="26"/>
      <c r="AC6521" s="31">
        <v>2.5525500000000003E-2</v>
      </c>
      <c r="AD6521" s="32"/>
      <c r="AE6521" s="32"/>
      <c r="AF6521" s="32"/>
      <c r="AG6521" s="33"/>
      <c r="AH6521" s="33"/>
      <c r="AI6521" s="33"/>
      <c r="AJ6521" s="27"/>
      <c r="AK6521" s="27"/>
      <c r="AL6521" s="27">
        <v>1.2762750000000002E-2</v>
      </c>
      <c r="AM6521" s="27"/>
      <c r="AN6521" s="27"/>
      <c r="AO6521" s="28" t="s">
        <v>3879</v>
      </c>
      <c r="AP6521" s="51"/>
      <c r="AQ6521" s="51"/>
    </row>
    <row r="6522" spans="1:43" ht="12.65" customHeight="1">
      <c r="A6522" s="13" t="s">
        <v>214</v>
      </c>
      <c r="B6522" s="14" t="s">
        <v>3683</v>
      </c>
      <c r="C6522" s="13">
        <v>58</v>
      </c>
      <c r="D6522" s="13" t="s">
        <v>228</v>
      </c>
      <c r="E6522" s="15" t="s">
        <v>3739</v>
      </c>
      <c r="F6522" s="13">
        <v>34858</v>
      </c>
      <c r="G6522" s="13" t="s">
        <v>3707</v>
      </c>
      <c r="H6522" s="16">
        <v>45892</v>
      </c>
      <c r="I6522" s="17">
        <v>45892</v>
      </c>
      <c r="J6522" s="18" t="s">
        <v>3720</v>
      </c>
      <c r="K6522" s="19" t="s">
        <v>3716</v>
      </c>
      <c r="L6522" s="19">
        <v>0.64583333333333337</v>
      </c>
      <c r="M6522" s="20" t="s">
        <v>3716</v>
      </c>
      <c r="N6522" s="19">
        <v>0.64583333333333337</v>
      </c>
      <c r="O6522" s="21">
        <v>1.0833333333333335</v>
      </c>
      <c r="P6522" s="13"/>
      <c r="Q6522" s="13"/>
      <c r="R6522" s="22" t="s">
        <v>133</v>
      </c>
      <c r="S6522" s="22" t="s">
        <v>29</v>
      </c>
      <c r="T6522" s="23" t="s">
        <v>52</v>
      </c>
      <c r="U6522" s="23"/>
      <c r="V6522" s="22" t="s">
        <v>67</v>
      </c>
      <c r="W6522" s="24" t="s">
        <v>133</v>
      </c>
      <c r="X6522" s="25" t="s">
        <v>77</v>
      </c>
      <c r="Y6522" s="25" t="s">
        <v>114</v>
      </c>
      <c r="Z6522" s="25" t="s">
        <v>83</v>
      </c>
      <c r="AA6522" s="25"/>
      <c r="AB6522" s="26"/>
      <c r="AC6522" s="31">
        <v>2.5525500000000003E-2</v>
      </c>
      <c r="AD6522" s="32"/>
      <c r="AE6522" s="32"/>
      <c r="AF6522" s="32"/>
      <c r="AG6522" s="33"/>
      <c r="AH6522" s="33"/>
      <c r="AI6522" s="33"/>
      <c r="AJ6522" s="27"/>
      <c r="AK6522" s="27"/>
      <c r="AL6522" s="27">
        <v>1.2762750000000002E-2</v>
      </c>
      <c r="AM6522" s="27"/>
      <c r="AN6522" s="27"/>
      <c r="AO6522" s="28" t="s">
        <v>3879</v>
      </c>
      <c r="AP6522" s="51"/>
      <c r="AQ6522" s="51"/>
    </row>
    <row r="6523" spans="1:43" ht="12.65" customHeight="1">
      <c r="A6523" s="13" t="s">
        <v>214</v>
      </c>
      <c r="B6523" s="14" t="s">
        <v>3683</v>
      </c>
      <c r="C6523" s="13">
        <v>58</v>
      </c>
      <c r="D6523" s="13" t="s">
        <v>228</v>
      </c>
      <c r="E6523" s="15" t="s">
        <v>3739</v>
      </c>
      <c r="F6523" s="13">
        <v>34858</v>
      </c>
      <c r="G6523" s="13" t="s">
        <v>3707</v>
      </c>
      <c r="H6523" s="16">
        <v>45892</v>
      </c>
      <c r="I6523" s="17">
        <v>45892</v>
      </c>
      <c r="J6523" s="18" t="s">
        <v>3720</v>
      </c>
      <c r="K6523" s="19" t="s">
        <v>3716</v>
      </c>
      <c r="L6523" s="19">
        <v>0.64583333333333337</v>
      </c>
      <c r="M6523" s="20" t="s">
        <v>3716</v>
      </c>
      <c r="N6523" s="19">
        <v>0.64583333333333337</v>
      </c>
      <c r="O6523" s="21">
        <v>1.0833333333333335</v>
      </c>
      <c r="P6523" s="13"/>
      <c r="Q6523" s="13"/>
      <c r="R6523" s="22" t="s">
        <v>133</v>
      </c>
      <c r="S6523" s="22" t="s">
        <v>29</v>
      </c>
      <c r="T6523" s="23" t="s">
        <v>52</v>
      </c>
      <c r="U6523" s="23"/>
      <c r="V6523" s="22" t="s">
        <v>67</v>
      </c>
      <c r="W6523" s="24" t="s">
        <v>133</v>
      </c>
      <c r="X6523" s="25" t="s">
        <v>77</v>
      </c>
      <c r="Y6523" s="25" t="s">
        <v>114</v>
      </c>
      <c r="Z6523" s="25" t="s">
        <v>83</v>
      </c>
      <c r="AA6523" s="25"/>
      <c r="AB6523" s="26"/>
      <c r="AC6523" s="31">
        <v>2.5525500000000003E-2</v>
      </c>
      <c r="AD6523" s="32"/>
      <c r="AE6523" s="32"/>
      <c r="AF6523" s="32"/>
      <c r="AG6523" s="33"/>
      <c r="AH6523" s="33"/>
      <c r="AI6523" s="33"/>
      <c r="AJ6523" s="27"/>
      <c r="AK6523" s="27"/>
      <c r="AL6523" s="27">
        <v>1.2762750000000002E-2</v>
      </c>
      <c r="AM6523" s="27"/>
      <c r="AN6523" s="27"/>
      <c r="AO6523" s="28" t="s">
        <v>3879</v>
      </c>
      <c r="AP6523" s="51"/>
      <c r="AQ6523" s="51"/>
    </row>
    <row r="6524" spans="1:43" ht="12.65" customHeight="1">
      <c r="A6524" s="13" t="s">
        <v>214</v>
      </c>
      <c r="B6524" s="14" t="s">
        <v>3683</v>
      </c>
      <c r="C6524" s="13">
        <v>58</v>
      </c>
      <c r="D6524" s="13" t="s">
        <v>228</v>
      </c>
      <c r="E6524" s="15" t="s">
        <v>3739</v>
      </c>
      <c r="F6524" s="13">
        <v>34858</v>
      </c>
      <c r="G6524" s="13" t="s">
        <v>3707</v>
      </c>
      <c r="H6524" s="16">
        <v>45892</v>
      </c>
      <c r="I6524" s="17">
        <v>45892</v>
      </c>
      <c r="J6524" s="18" t="s">
        <v>3720</v>
      </c>
      <c r="K6524" s="19" t="s">
        <v>3716</v>
      </c>
      <c r="L6524" s="19">
        <v>0.64583333333333337</v>
      </c>
      <c r="M6524" s="20" t="s">
        <v>3716</v>
      </c>
      <c r="N6524" s="19">
        <v>0.64583333333333337</v>
      </c>
      <c r="O6524" s="21">
        <v>1.0833333333333335</v>
      </c>
      <c r="P6524" s="13"/>
      <c r="Q6524" s="13"/>
      <c r="R6524" s="22" t="s">
        <v>140</v>
      </c>
      <c r="S6524" s="22" t="s">
        <v>29</v>
      </c>
      <c r="T6524" s="23" t="s">
        <v>52</v>
      </c>
      <c r="U6524" s="23"/>
      <c r="V6524" s="22" t="s">
        <v>67</v>
      </c>
      <c r="W6524" s="24" t="s">
        <v>140</v>
      </c>
      <c r="X6524" s="25" t="s">
        <v>69</v>
      </c>
      <c r="Y6524" s="25" t="s">
        <v>114</v>
      </c>
      <c r="Z6524" s="25" t="s">
        <v>65</v>
      </c>
      <c r="AA6524" s="25"/>
      <c r="AB6524" s="26"/>
      <c r="AC6524" s="31">
        <v>2.5525500000000003E-2</v>
      </c>
      <c r="AD6524" s="32"/>
      <c r="AE6524" s="32"/>
      <c r="AF6524" s="32"/>
      <c r="AG6524" s="33"/>
      <c r="AH6524" s="33"/>
      <c r="AI6524" s="33"/>
      <c r="AJ6524" s="27"/>
      <c r="AK6524" s="27"/>
      <c r="AL6524" s="27">
        <v>1.2762750000000002E-2</v>
      </c>
      <c r="AM6524" s="27"/>
      <c r="AN6524" s="27"/>
      <c r="AO6524" s="28" t="s">
        <v>3879</v>
      </c>
      <c r="AP6524" s="51"/>
      <c r="AQ6524" s="51"/>
    </row>
    <row r="6525" spans="1:43" ht="12.65" customHeight="1">
      <c r="A6525" s="13" t="s">
        <v>214</v>
      </c>
      <c r="B6525" s="14" t="s">
        <v>3683</v>
      </c>
      <c r="C6525" s="13">
        <v>58</v>
      </c>
      <c r="D6525" s="13" t="s">
        <v>228</v>
      </c>
      <c r="E6525" s="15" t="s">
        <v>3739</v>
      </c>
      <c r="F6525" s="13">
        <v>34858</v>
      </c>
      <c r="G6525" s="13" t="s">
        <v>3707</v>
      </c>
      <c r="H6525" s="16">
        <v>45892</v>
      </c>
      <c r="I6525" s="17">
        <v>45892</v>
      </c>
      <c r="J6525" s="18" t="s">
        <v>3720</v>
      </c>
      <c r="K6525" s="19" t="s">
        <v>3716</v>
      </c>
      <c r="L6525" s="19">
        <v>0.64583333333333337</v>
      </c>
      <c r="M6525" s="20" t="s">
        <v>3716</v>
      </c>
      <c r="N6525" s="19">
        <v>0.64583333333333337</v>
      </c>
      <c r="O6525" s="21">
        <v>1.0833333333333335</v>
      </c>
      <c r="P6525" s="13"/>
      <c r="Q6525" s="13"/>
      <c r="R6525" s="22" t="s">
        <v>131</v>
      </c>
      <c r="S6525" s="22" t="s">
        <v>29</v>
      </c>
      <c r="T6525" s="23" t="s">
        <v>52</v>
      </c>
      <c r="U6525" s="23"/>
      <c r="V6525" s="22" t="s">
        <v>67</v>
      </c>
      <c r="W6525" s="24" t="s">
        <v>131</v>
      </c>
      <c r="X6525" s="25" t="s">
        <v>73</v>
      </c>
      <c r="Y6525" s="25" t="s">
        <v>114</v>
      </c>
      <c r="Z6525" s="25" t="s">
        <v>56</v>
      </c>
      <c r="AA6525" s="25"/>
      <c r="AB6525" s="26"/>
      <c r="AC6525" s="31">
        <v>2.5525500000000003E-2</v>
      </c>
      <c r="AD6525" s="32"/>
      <c r="AE6525" s="32"/>
      <c r="AF6525" s="32"/>
      <c r="AG6525" s="33"/>
      <c r="AH6525" s="33"/>
      <c r="AI6525" s="33"/>
      <c r="AJ6525" s="27"/>
      <c r="AK6525" s="27"/>
      <c r="AL6525" s="27">
        <v>1.2762750000000002E-2</v>
      </c>
      <c r="AM6525" s="27"/>
      <c r="AN6525" s="27"/>
      <c r="AO6525" s="28" t="s">
        <v>3879</v>
      </c>
      <c r="AP6525" s="51"/>
      <c r="AQ6525" s="51"/>
    </row>
    <row r="6526" spans="1:43" ht="12.65" customHeight="1">
      <c r="A6526" s="13" t="s">
        <v>214</v>
      </c>
      <c r="B6526" s="14" t="s">
        <v>3683</v>
      </c>
      <c r="C6526" s="13">
        <v>58</v>
      </c>
      <c r="D6526" s="13" t="s">
        <v>228</v>
      </c>
      <c r="E6526" s="15" t="s">
        <v>3739</v>
      </c>
      <c r="F6526" s="13">
        <v>34858</v>
      </c>
      <c r="G6526" s="13" t="s">
        <v>3707</v>
      </c>
      <c r="H6526" s="16">
        <v>45892</v>
      </c>
      <c r="I6526" s="17">
        <v>45892</v>
      </c>
      <c r="J6526" s="18" t="s">
        <v>3720</v>
      </c>
      <c r="K6526" s="19" t="s">
        <v>3716</v>
      </c>
      <c r="L6526" s="19">
        <v>0.64583333333333337</v>
      </c>
      <c r="M6526" s="20" t="s">
        <v>3716</v>
      </c>
      <c r="N6526" s="19">
        <v>0.64583333333333337</v>
      </c>
      <c r="O6526" s="21">
        <v>1.0833333333333335</v>
      </c>
      <c r="P6526" s="13"/>
      <c r="Q6526" s="13"/>
      <c r="R6526" s="22" t="s">
        <v>141</v>
      </c>
      <c r="S6526" s="22" t="s">
        <v>29</v>
      </c>
      <c r="T6526" s="23" t="s">
        <v>52</v>
      </c>
      <c r="U6526" s="23"/>
      <c r="V6526" s="22" t="s">
        <v>67</v>
      </c>
      <c r="W6526" s="24" t="s">
        <v>141</v>
      </c>
      <c r="X6526" s="25" t="s">
        <v>54</v>
      </c>
      <c r="Y6526" s="25" t="s">
        <v>114</v>
      </c>
      <c r="Z6526" s="25" t="s">
        <v>74</v>
      </c>
      <c r="AA6526" s="25"/>
      <c r="AB6526" s="26"/>
      <c r="AC6526" s="31">
        <v>2.6376350000000003E-2</v>
      </c>
      <c r="AD6526" s="32"/>
      <c r="AE6526" s="32"/>
      <c r="AF6526" s="32"/>
      <c r="AG6526" s="33"/>
      <c r="AH6526" s="33"/>
      <c r="AI6526" s="33"/>
      <c r="AJ6526" s="27"/>
      <c r="AK6526" s="27"/>
      <c r="AL6526" s="27">
        <v>1.3188175000000002E-2</v>
      </c>
      <c r="AM6526" s="27"/>
      <c r="AN6526" s="27"/>
      <c r="AO6526" s="28" t="s">
        <v>3879</v>
      </c>
      <c r="AP6526" s="51"/>
      <c r="AQ6526" s="51"/>
    </row>
    <row r="6527" spans="1:43" ht="12.65" customHeight="1">
      <c r="A6527" s="13" t="s">
        <v>214</v>
      </c>
      <c r="B6527" s="14" t="s">
        <v>3683</v>
      </c>
      <c r="C6527" s="13">
        <v>58</v>
      </c>
      <c r="D6527" s="13" t="s">
        <v>228</v>
      </c>
      <c r="E6527" s="15" t="s">
        <v>3739</v>
      </c>
      <c r="F6527" s="13">
        <v>34858</v>
      </c>
      <c r="G6527" s="13" t="s">
        <v>3707</v>
      </c>
      <c r="H6527" s="16">
        <v>45892</v>
      </c>
      <c r="I6527" s="17">
        <v>45892</v>
      </c>
      <c r="J6527" s="18" t="s">
        <v>3720</v>
      </c>
      <c r="K6527" s="19" t="s">
        <v>3717</v>
      </c>
      <c r="L6527" s="19">
        <v>0.77083333333333337</v>
      </c>
      <c r="M6527" s="20" t="s">
        <v>3717</v>
      </c>
      <c r="N6527" s="19">
        <v>0.77083333333333337</v>
      </c>
      <c r="O6527" s="21">
        <v>1.0833333333333335</v>
      </c>
      <c r="P6527" s="13"/>
      <c r="Q6527" s="13"/>
      <c r="R6527" s="22" t="s">
        <v>144</v>
      </c>
      <c r="S6527" s="22" t="s">
        <v>29</v>
      </c>
      <c r="T6527" s="23" t="s">
        <v>52</v>
      </c>
      <c r="U6527" s="23"/>
      <c r="V6527" s="22" t="s">
        <v>67</v>
      </c>
      <c r="W6527" s="24" t="s">
        <v>144</v>
      </c>
      <c r="X6527" s="25" t="s">
        <v>84</v>
      </c>
      <c r="Y6527" s="25" t="s">
        <v>114</v>
      </c>
      <c r="Z6527" s="25" t="s">
        <v>62</v>
      </c>
      <c r="AA6527" s="25"/>
      <c r="AB6527" s="26"/>
      <c r="AC6527" s="31">
        <v>6.0868499999999992E-2</v>
      </c>
      <c r="AD6527" s="32"/>
      <c r="AE6527" s="32"/>
      <c r="AF6527" s="32"/>
      <c r="AG6527" s="33"/>
      <c r="AH6527" s="33"/>
      <c r="AI6527" s="33"/>
      <c r="AJ6527" s="27"/>
      <c r="AK6527" s="27"/>
      <c r="AL6527" s="27">
        <v>3.0434249999999996E-2</v>
      </c>
      <c r="AM6527" s="27"/>
      <c r="AN6527" s="27"/>
      <c r="AO6527" s="28" t="s">
        <v>3879</v>
      </c>
      <c r="AP6527" s="51"/>
      <c r="AQ6527" s="51"/>
    </row>
    <row r="6528" spans="1:43" ht="12.65" customHeight="1">
      <c r="A6528" s="13" t="s">
        <v>214</v>
      </c>
      <c r="B6528" s="14" t="s">
        <v>3683</v>
      </c>
      <c r="C6528" s="13">
        <v>58</v>
      </c>
      <c r="D6528" s="13" t="s">
        <v>228</v>
      </c>
      <c r="E6528" s="15" t="s">
        <v>3739</v>
      </c>
      <c r="F6528" s="13">
        <v>34858</v>
      </c>
      <c r="G6528" s="13" t="s">
        <v>3707</v>
      </c>
      <c r="H6528" s="16">
        <v>45893</v>
      </c>
      <c r="I6528" s="17">
        <v>45893</v>
      </c>
      <c r="J6528" s="18" t="s">
        <v>3695</v>
      </c>
      <c r="K6528" s="19" t="s">
        <v>3716</v>
      </c>
      <c r="L6528" s="19">
        <v>0.64583333333333337</v>
      </c>
      <c r="M6528" s="20" t="s">
        <v>3716</v>
      </c>
      <c r="N6528" s="19">
        <v>0.64583333333333337</v>
      </c>
      <c r="O6528" s="21">
        <v>1.0833333333333335</v>
      </c>
      <c r="P6528" s="13"/>
      <c r="Q6528" s="13"/>
      <c r="R6528" s="22" t="s">
        <v>156</v>
      </c>
      <c r="S6528" s="22" t="s">
        <v>29</v>
      </c>
      <c r="T6528" s="23" t="s">
        <v>52</v>
      </c>
      <c r="U6528" s="23"/>
      <c r="V6528" s="22" t="s">
        <v>67</v>
      </c>
      <c r="W6528" s="24" t="s">
        <v>156</v>
      </c>
      <c r="X6528" s="25" t="s">
        <v>63</v>
      </c>
      <c r="Y6528" s="25" t="s">
        <v>114</v>
      </c>
      <c r="Z6528" s="25" t="s">
        <v>60</v>
      </c>
      <c r="AA6528" s="25"/>
      <c r="AB6528" s="26"/>
      <c r="AC6528" s="31">
        <v>2.807805E-2</v>
      </c>
      <c r="AD6528" s="32"/>
      <c r="AE6528" s="32"/>
      <c r="AF6528" s="32"/>
      <c r="AG6528" s="33"/>
      <c r="AH6528" s="33"/>
      <c r="AI6528" s="33"/>
      <c r="AJ6528" s="27"/>
      <c r="AK6528" s="27"/>
      <c r="AL6528" s="27">
        <v>1.4039025E-2</v>
      </c>
      <c r="AM6528" s="27"/>
      <c r="AN6528" s="27"/>
      <c r="AO6528" s="28" t="s">
        <v>3879</v>
      </c>
      <c r="AP6528" s="51"/>
      <c r="AQ6528" s="51"/>
    </row>
    <row r="6529" spans="1:43" ht="12.65" customHeight="1">
      <c r="A6529" s="13" t="s">
        <v>214</v>
      </c>
      <c r="B6529" s="14" t="s">
        <v>3683</v>
      </c>
      <c r="C6529" s="13">
        <v>58</v>
      </c>
      <c r="D6529" s="13" t="s">
        <v>228</v>
      </c>
      <c r="E6529" s="15" t="s">
        <v>3739</v>
      </c>
      <c r="F6529" s="13">
        <v>34858</v>
      </c>
      <c r="G6529" s="13" t="s">
        <v>3707</v>
      </c>
      <c r="H6529" s="16">
        <v>45893</v>
      </c>
      <c r="I6529" s="17">
        <v>45893</v>
      </c>
      <c r="J6529" s="18" t="s">
        <v>3695</v>
      </c>
      <c r="K6529" s="19" t="s">
        <v>3711</v>
      </c>
      <c r="L6529" s="19">
        <v>0.72916666666666674</v>
      </c>
      <c r="M6529" s="20" t="s">
        <v>3711</v>
      </c>
      <c r="N6529" s="19">
        <v>0.72916666666666674</v>
      </c>
      <c r="O6529" s="21">
        <v>1.0833333333333335</v>
      </c>
      <c r="P6529" s="13"/>
      <c r="Q6529" s="13"/>
      <c r="R6529" s="22" t="s">
        <v>157</v>
      </c>
      <c r="S6529" s="22" t="s">
        <v>29</v>
      </c>
      <c r="T6529" s="23" t="s">
        <v>52</v>
      </c>
      <c r="U6529" s="23"/>
      <c r="V6529" s="22" t="s">
        <v>67</v>
      </c>
      <c r="W6529" s="24" t="s">
        <v>157</v>
      </c>
      <c r="X6529" s="25" t="s">
        <v>70</v>
      </c>
      <c r="Y6529" s="25" t="s">
        <v>114</v>
      </c>
      <c r="Z6529" s="25" t="s">
        <v>58</v>
      </c>
      <c r="AA6529" s="25"/>
      <c r="AB6529" s="26"/>
      <c r="AC6529" s="31">
        <v>3.4361249999999996E-2</v>
      </c>
      <c r="AD6529" s="32"/>
      <c r="AE6529" s="32"/>
      <c r="AF6529" s="32"/>
      <c r="AG6529" s="33"/>
      <c r="AH6529" s="33"/>
      <c r="AI6529" s="33"/>
      <c r="AJ6529" s="27"/>
      <c r="AK6529" s="27"/>
      <c r="AL6529" s="27">
        <v>1.7180624999999998E-2</v>
      </c>
      <c r="AM6529" s="27"/>
      <c r="AN6529" s="27"/>
      <c r="AO6529" s="28" t="s">
        <v>3879</v>
      </c>
      <c r="AP6529" s="51"/>
      <c r="AQ6529" s="51"/>
    </row>
    <row r="6530" spans="1:43" ht="12.65" customHeight="1">
      <c r="A6530" s="13" t="s">
        <v>214</v>
      </c>
      <c r="B6530" s="14" t="s">
        <v>3683</v>
      </c>
      <c r="C6530" s="13">
        <v>58</v>
      </c>
      <c r="D6530" s="13" t="s">
        <v>228</v>
      </c>
      <c r="E6530" s="15" t="s">
        <v>3739</v>
      </c>
      <c r="F6530" s="13">
        <v>34858</v>
      </c>
      <c r="G6530" s="13" t="s">
        <v>3707</v>
      </c>
      <c r="H6530" s="16">
        <v>45898</v>
      </c>
      <c r="I6530" s="17">
        <v>45898</v>
      </c>
      <c r="J6530" s="18" t="s">
        <v>3725</v>
      </c>
      <c r="K6530" s="19" t="s">
        <v>3715</v>
      </c>
      <c r="L6530" s="19">
        <v>0.85416666666666674</v>
      </c>
      <c r="M6530" s="20" t="s">
        <v>3715</v>
      </c>
      <c r="N6530" s="19">
        <v>0.85416666666666674</v>
      </c>
      <c r="O6530" s="21">
        <v>1.0833333333333335</v>
      </c>
      <c r="P6530" s="13"/>
      <c r="Q6530" s="13"/>
      <c r="R6530" s="22" t="s">
        <v>158</v>
      </c>
      <c r="S6530" s="22" t="s">
        <v>29</v>
      </c>
      <c r="T6530" s="23" t="s">
        <v>52</v>
      </c>
      <c r="U6530" s="23"/>
      <c r="V6530" s="22" t="s">
        <v>68</v>
      </c>
      <c r="W6530" s="24" t="s">
        <v>158</v>
      </c>
      <c r="X6530" s="25" t="s">
        <v>58</v>
      </c>
      <c r="Y6530" s="25" t="s">
        <v>114</v>
      </c>
      <c r="Z6530" s="25" t="s">
        <v>84</v>
      </c>
      <c r="AA6530" s="25"/>
      <c r="AB6530" s="26"/>
      <c r="AC6530" s="31">
        <v>4.9741999999999995E-2</v>
      </c>
      <c r="AD6530" s="32"/>
      <c r="AE6530" s="32"/>
      <c r="AF6530" s="32"/>
      <c r="AG6530" s="33"/>
      <c r="AH6530" s="33"/>
      <c r="AI6530" s="33"/>
      <c r="AJ6530" s="27"/>
      <c r="AK6530" s="27"/>
      <c r="AL6530" s="27">
        <v>2.4870999999999997E-2</v>
      </c>
      <c r="AM6530" s="27"/>
      <c r="AN6530" s="27"/>
      <c r="AO6530" s="28" t="s">
        <v>3879</v>
      </c>
      <c r="AP6530" s="51"/>
      <c r="AQ6530" s="51"/>
    </row>
    <row r="6531" spans="1:43" ht="12.65" customHeight="1">
      <c r="A6531" s="13" t="s">
        <v>214</v>
      </c>
      <c r="B6531" s="14" t="s">
        <v>3683</v>
      </c>
      <c r="C6531" s="13">
        <v>58</v>
      </c>
      <c r="D6531" s="13" t="s">
        <v>228</v>
      </c>
      <c r="E6531" s="15" t="s">
        <v>3739</v>
      </c>
      <c r="F6531" s="13">
        <v>34858</v>
      </c>
      <c r="G6531" s="13" t="s">
        <v>3707</v>
      </c>
      <c r="H6531" s="16">
        <v>45899</v>
      </c>
      <c r="I6531" s="17">
        <v>45899</v>
      </c>
      <c r="J6531" s="18" t="s">
        <v>3720</v>
      </c>
      <c r="K6531" s="19" t="s">
        <v>3716</v>
      </c>
      <c r="L6531" s="19">
        <v>0.64583333333333337</v>
      </c>
      <c r="M6531" s="20" t="s">
        <v>3716</v>
      </c>
      <c r="N6531" s="19">
        <v>0.64583333333333337</v>
      </c>
      <c r="O6531" s="21">
        <v>1.0833333333333335</v>
      </c>
      <c r="P6531" s="13"/>
      <c r="Q6531" s="13"/>
      <c r="R6531" s="22" t="s">
        <v>135</v>
      </c>
      <c r="S6531" s="22" t="s">
        <v>29</v>
      </c>
      <c r="T6531" s="23" t="s">
        <v>52</v>
      </c>
      <c r="U6531" s="23"/>
      <c r="V6531" s="22" t="s">
        <v>68</v>
      </c>
      <c r="W6531" s="24" t="s">
        <v>135</v>
      </c>
      <c r="X6531" s="25" t="s">
        <v>74</v>
      </c>
      <c r="Y6531" s="25" t="s">
        <v>114</v>
      </c>
      <c r="Z6531" s="25" t="s">
        <v>69</v>
      </c>
      <c r="AA6531" s="25"/>
      <c r="AB6531" s="26"/>
      <c r="AC6531" s="31">
        <v>2.5525500000000003E-2</v>
      </c>
      <c r="AD6531" s="32"/>
      <c r="AE6531" s="32"/>
      <c r="AF6531" s="32"/>
      <c r="AG6531" s="33"/>
      <c r="AH6531" s="33"/>
      <c r="AI6531" s="33"/>
      <c r="AJ6531" s="27"/>
      <c r="AK6531" s="27"/>
      <c r="AL6531" s="27">
        <v>1.2762750000000002E-2</v>
      </c>
      <c r="AM6531" s="27"/>
      <c r="AN6531" s="27"/>
      <c r="AO6531" s="28" t="s">
        <v>3879</v>
      </c>
      <c r="AP6531" s="51"/>
      <c r="AQ6531" s="51"/>
    </row>
    <row r="6532" spans="1:43" ht="12.65" customHeight="1">
      <c r="A6532" s="13" t="s">
        <v>214</v>
      </c>
      <c r="B6532" s="14" t="s">
        <v>3683</v>
      </c>
      <c r="C6532" s="13">
        <v>58</v>
      </c>
      <c r="D6532" s="13" t="s">
        <v>228</v>
      </c>
      <c r="E6532" s="15" t="s">
        <v>3739</v>
      </c>
      <c r="F6532" s="13">
        <v>34858</v>
      </c>
      <c r="G6532" s="13" t="s">
        <v>3707</v>
      </c>
      <c r="H6532" s="16">
        <v>45899</v>
      </c>
      <c r="I6532" s="17">
        <v>45899</v>
      </c>
      <c r="J6532" s="18" t="s">
        <v>3720</v>
      </c>
      <c r="K6532" s="19" t="s">
        <v>3716</v>
      </c>
      <c r="L6532" s="19">
        <v>0.64583333333333337</v>
      </c>
      <c r="M6532" s="20" t="s">
        <v>3716</v>
      </c>
      <c r="N6532" s="19">
        <v>0.64583333333333337</v>
      </c>
      <c r="O6532" s="21">
        <v>1.0833333333333335</v>
      </c>
      <c r="P6532" s="13"/>
      <c r="Q6532" s="13"/>
      <c r="R6532" s="22" t="s">
        <v>143</v>
      </c>
      <c r="S6532" s="22" t="s">
        <v>29</v>
      </c>
      <c r="T6532" s="23" t="s">
        <v>52</v>
      </c>
      <c r="U6532" s="23"/>
      <c r="V6532" s="22" t="s">
        <v>68</v>
      </c>
      <c r="W6532" s="24" t="s">
        <v>143</v>
      </c>
      <c r="X6532" s="25" t="s">
        <v>83</v>
      </c>
      <c r="Y6532" s="25" t="s">
        <v>114</v>
      </c>
      <c r="Z6532" s="25" t="s">
        <v>70</v>
      </c>
      <c r="AA6532" s="25"/>
      <c r="AB6532" s="26"/>
      <c r="AC6532" s="31">
        <v>2.5525500000000003E-2</v>
      </c>
      <c r="AD6532" s="32"/>
      <c r="AE6532" s="32"/>
      <c r="AF6532" s="32"/>
      <c r="AG6532" s="33"/>
      <c r="AH6532" s="33"/>
      <c r="AI6532" s="33"/>
      <c r="AJ6532" s="27"/>
      <c r="AK6532" s="27"/>
      <c r="AL6532" s="27">
        <v>1.2762750000000002E-2</v>
      </c>
      <c r="AM6532" s="27"/>
      <c r="AN6532" s="27"/>
      <c r="AO6532" s="28" t="s">
        <v>3879</v>
      </c>
      <c r="AP6532" s="51"/>
      <c r="AQ6532" s="51"/>
    </row>
    <row r="6533" spans="1:43" ht="12.65" customHeight="1">
      <c r="A6533" s="13" t="s">
        <v>214</v>
      </c>
      <c r="B6533" s="14" t="s">
        <v>3683</v>
      </c>
      <c r="C6533" s="13">
        <v>58</v>
      </c>
      <c r="D6533" s="13" t="s">
        <v>228</v>
      </c>
      <c r="E6533" s="15" t="s">
        <v>3739</v>
      </c>
      <c r="F6533" s="13">
        <v>34858</v>
      </c>
      <c r="G6533" s="13" t="s">
        <v>3707</v>
      </c>
      <c r="H6533" s="16">
        <v>45899</v>
      </c>
      <c r="I6533" s="17">
        <v>45899</v>
      </c>
      <c r="J6533" s="18" t="s">
        <v>3720</v>
      </c>
      <c r="K6533" s="19" t="s">
        <v>3716</v>
      </c>
      <c r="L6533" s="19">
        <v>0.64583333333333337</v>
      </c>
      <c r="M6533" s="20" t="s">
        <v>3716</v>
      </c>
      <c r="N6533" s="19">
        <v>0.64583333333333337</v>
      </c>
      <c r="O6533" s="21">
        <v>1.0833333333333335</v>
      </c>
      <c r="P6533" s="13"/>
      <c r="Q6533" s="13"/>
      <c r="R6533" s="22" t="s">
        <v>134</v>
      </c>
      <c r="S6533" s="22" t="s">
        <v>29</v>
      </c>
      <c r="T6533" s="23" t="s">
        <v>52</v>
      </c>
      <c r="U6533" s="23"/>
      <c r="V6533" s="22" t="s">
        <v>68</v>
      </c>
      <c r="W6533" s="24" t="s">
        <v>134</v>
      </c>
      <c r="X6533" s="25" t="s">
        <v>65</v>
      </c>
      <c r="Y6533" s="25" t="s">
        <v>114</v>
      </c>
      <c r="Z6533" s="25" t="s">
        <v>54</v>
      </c>
      <c r="AA6533" s="25"/>
      <c r="AB6533" s="26"/>
      <c r="AC6533" s="31">
        <v>2.6376350000000003E-2</v>
      </c>
      <c r="AD6533" s="32"/>
      <c r="AE6533" s="32"/>
      <c r="AF6533" s="32"/>
      <c r="AG6533" s="33"/>
      <c r="AH6533" s="33"/>
      <c r="AI6533" s="33"/>
      <c r="AJ6533" s="27"/>
      <c r="AK6533" s="27"/>
      <c r="AL6533" s="27">
        <v>1.3188175000000002E-2</v>
      </c>
      <c r="AM6533" s="27"/>
      <c r="AN6533" s="27"/>
      <c r="AO6533" s="28" t="s">
        <v>3879</v>
      </c>
      <c r="AP6533" s="51"/>
      <c r="AQ6533" s="51"/>
    </row>
    <row r="6534" spans="1:43" ht="12.65" customHeight="1">
      <c r="A6534" s="13" t="s">
        <v>214</v>
      </c>
      <c r="B6534" s="14" t="s">
        <v>3683</v>
      </c>
      <c r="C6534" s="13">
        <v>58</v>
      </c>
      <c r="D6534" s="13" t="s">
        <v>228</v>
      </c>
      <c r="E6534" s="15" t="s">
        <v>3739</v>
      </c>
      <c r="F6534" s="13">
        <v>34858</v>
      </c>
      <c r="G6534" s="13" t="s">
        <v>3707</v>
      </c>
      <c r="H6534" s="16">
        <v>45899</v>
      </c>
      <c r="I6534" s="17">
        <v>45899</v>
      </c>
      <c r="J6534" s="18" t="s">
        <v>3720</v>
      </c>
      <c r="K6534" s="19" t="s">
        <v>3716</v>
      </c>
      <c r="L6534" s="19">
        <v>0.64583333333333337</v>
      </c>
      <c r="M6534" s="20" t="s">
        <v>3716</v>
      </c>
      <c r="N6534" s="19">
        <v>0.64583333333333337</v>
      </c>
      <c r="O6534" s="21">
        <v>1.0833333333333335</v>
      </c>
      <c r="P6534" s="13"/>
      <c r="Q6534" s="13"/>
      <c r="R6534" s="22" t="s">
        <v>136</v>
      </c>
      <c r="S6534" s="22" t="s">
        <v>29</v>
      </c>
      <c r="T6534" s="23" t="s">
        <v>52</v>
      </c>
      <c r="U6534" s="23"/>
      <c r="V6534" s="22" t="s">
        <v>68</v>
      </c>
      <c r="W6534" s="24" t="s">
        <v>136</v>
      </c>
      <c r="X6534" s="25" t="s">
        <v>66</v>
      </c>
      <c r="Y6534" s="25" t="s">
        <v>114</v>
      </c>
      <c r="Z6534" s="25" t="s">
        <v>85</v>
      </c>
      <c r="AA6534" s="25"/>
      <c r="AB6534" s="26"/>
      <c r="AC6534" s="31">
        <v>2.6376350000000003E-2</v>
      </c>
      <c r="AD6534" s="32"/>
      <c r="AE6534" s="32"/>
      <c r="AF6534" s="32"/>
      <c r="AG6534" s="33"/>
      <c r="AH6534" s="33"/>
      <c r="AI6534" s="33"/>
      <c r="AJ6534" s="27"/>
      <c r="AK6534" s="27"/>
      <c r="AL6534" s="27">
        <v>1.3188175000000002E-2</v>
      </c>
      <c r="AM6534" s="27"/>
      <c r="AN6534" s="27"/>
      <c r="AO6534" s="28" t="s">
        <v>3879</v>
      </c>
      <c r="AP6534" s="51"/>
      <c r="AQ6534" s="51"/>
    </row>
    <row r="6535" spans="1:43" ht="12.65" customHeight="1">
      <c r="A6535" s="13" t="s">
        <v>214</v>
      </c>
      <c r="B6535" s="14" t="s">
        <v>3683</v>
      </c>
      <c r="C6535" s="13">
        <v>58</v>
      </c>
      <c r="D6535" s="13" t="s">
        <v>228</v>
      </c>
      <c r="E6535" s="15" t="s">
        <v>3739</v>
      </c>
      <c r="F6535" s="13">
        <v>34858</v>
      </c>
      <c r="G6535" s="13" t="s">
        <v>3707</v>
      </c>
      <c r="H6535" s="16">
        <v>45899</v>
      </c>
      <c r="I6535" s="17">
        <v>45899</v>
      </c>
      <c r="J6535" s="18" t="s">
        <v>3720</v>
      </c>
      <c r="K6535" s="19" t="s">
        <v>3717</v>
      </c>
      <c r="L6535" s="19">
        <v>0.77083333333333337</v>
      </c>
      <c r="M6535" s="20" t="s">
        <v>3717</v>
      </c>
      <c r="N6535" s="19">
        <v>0.77083333333333337</v>
      </c>
      <c r="O6535" s="21">
        <v>1.0833333333333335</v>
      </c>
      <c r="P6535" s="13"/>
      <c r="Q6535" s="13"/>
      <c r="R6535" s="22" t="s">
        <v>138</v>
      </c>
      <c r="S6535" s="22" t="s">
        <v>29</v>
      </c>
      <c r="T6535" s="23" t="s">
        <v>52</v>
      </c>
      <c r="U6535" s="23"/>
      <c r="V6535" s="22" t="s">
        <v>68</v>
      </c>
      <c r="W6535" s="24" t="s">
        <v>138</v>
      </c>
      <c r="X6535" s="25" t="s">
        <v>56</v>
      </c>
      <c r="Y6535" s="25" t="s">
        <v>114</v>
      </c>
      <c r="Z6535" s="25" t="s">
        <v>71</v>
      </c>
      <c r="AA6535" s="25"/>
      <c r="AB6535" s="26"/>
      <c r="AC6535" s="31">
        <v>9.1302750000000002E-2</v>
      </c>
      <c r="AD6535" s="32"/>
      <c r="AE6535" s="32"/>
      <c r="AF6535" s="32"/>
      <c r="AG6535" s="33"/>
      <c r="AH6535" s="33"/>
      <c r="AI6535" s="33"/>
      <c r="AJ6535" s="27"/>
      <c r="AK6535" s="27"/>
      <c r="AL6535" s="27">
        <v>4.5651375000000001E-2</v>
      </c>
      <c r="AM6535" s="27"/>
      <c r="AN6535" s="27"/>
      <c r="AO6535" s="28" t="s">
        <v>3879</v>
      </c>
      <c r="AP6535" s="51"/>
      <c r="AQ6535" s="51"/>
    </row>
    <row r="6536" spans="1:43" ht="12.65" customHeight="1">
      <c r="A6536" s="13" t="s">
        <v>214</v>
      </c>
      <c r="B6536" s="14" t="s">
        <v>3683</v>
      </c>
      <c r="C6536" s="13">
        <v>58</v>
      </c>
      <c r="D6536" s="13" t="s">
        <v>228</v>
      </c>
      <c r="E6536" s="15" t="s">
        <v>3739</v>
      </c>
      <c r="F6536" s="13">
        <v>34858</v>
      </c>
      <c r="G6536" s="13" t="s">
        <v>3707</v>
      </c>
      <c r="H6536" s="16">
        <v>45900</v>
      </c>
      <c r="I6536" s="17">
        <v>45900</v>
      </c>
      <c r="J6536" s="18" t="s">
        <v>3695</v>
      </c>
      <c r="K6536" s="19" t="s">
        <v>3716</v>
      </c>
      <c r="L6536" s="19">
        <v>0.64583333333333337</v>
      </c>
      <c r="M6536" s="20" t="s">
        <v>3716</v>
      </c>
      <c r="N6536" s="19">
        <v>0.64583333333333337</v>
      </c>
      <c r="O6536" s="21">
        <v>1.0833333333333335</v>
      </c>
      <c r="P6536" s="13"/>
      <c r="Q6536" s="13"/>
      <c r="R6536" s="22" t="s">
        <v>142</v>
      </c>
      <c r="S6536" s="22" t="s">
        <v>29</v>
      </c>
      <c r="T6536" s="23" t="s">
        <v>52</v>
      </c>
      <c r="U6536" s="23"/>
      <c r="V6536" s="22" t="s">
        <v>68</v>
      </c>
      <c r="W6536" s="24" t="s">
        <v>142</v>
      </c>
      <c r="X6536" s="25" t="s">
        <v>57</v>
      </c>
      <c r="Y6536" s="25" t="s">
        <v>114</v>
      </c>
      <c r="Z6536" s="25" t="s">
        <v>63</v>
      </c>
      <c r="AA6536" s="25"/>
      <c r="AB6536" s="26"/>
      <c r="AC6536" s="31">
        <v>2.5525500000000003E-2</v>
      </c>
      <c r="AD6536" s="32"/>
      <c r="AE6536" s="32"/>
      <c r="AF6536" s="32"/>
      <c r="AG6536" s="33"/>
      <c r="AH6536" s="33"/>
      <c r="AI6536" s="33"/>
      <c r="AJ6536" s="27"/>
      <c r="AK6536" s="27"/>
      <c r="AL6536" s="27">
        <v>1.2762750000000002E-2</v>
      </c>
      <c r="AM6536" s="27"/>
      <c r="AN6536" s="27"/>
      <c r="AO6536" s="28" t="s">
        <v>3879</v>
      </c>
      <c r="AP6536" s="51"/>
      <c r="AQ6536" s="51"/>
    </row>
    <row r="6537" spans="1:43" ht="12.65" customHeight="1">
      <c r="A6537" s="13" t="s">
        <v>214</v>
      </c>
      <c r="B6537" s="14" t="s">
        <v>3683</v>
      </c>
      <c r="C6537" s="13">
        <v>58</v>
      </c>
      <c r="D6537" s="13" t="s">
        <v>228</v>
      </c>
      <c r="E6537" s="15" t="s">
        <v>3739</v>
      </c>
      <c r="F6537" s="13">
        <v>34858</v>
      </c>
      <c r="G6537" s="13" t="s">
        <v>3707</v>
      </c>
      <c r="H6537" s="16">
        <v>45900</v>
      </c>
      <c r="I6537" s="17">
        <v>45900</v>
      </c>
      <c r="J6537" s="18" t="s">
        <v>3695</v>
      </c>
      <c r="K6537" s="19" t="s">
        <v>3711</v>
      </c>
      <c r="L6537" s="19">
        <v>0.72916666666666674</v>
      </c>
      <c r="M6537" s="20" t="s">
        <v>3711</v>
      </c>
      <c r="N6537" s="19">
        <v>0.72916666666666674</v>
      </c>
      <c r="O6537" s="21">
        <v>1.0833333333333335</v>
      </c>
      <c r="P6537" s="13"/>
      <c r="Q6537" s="13"/>
      <c r="R6537" s="22" t="s">
        <v>132</v>
      </c>
      <c r="S6537" s="22" t="s">
        <v>29</v>
      </c>
      <c r="T6537" s="23" t="s">
        <v>52</v>
      </c>
      <c r="U6537" s="23"/>
      <c r="V6537" s="22" t="s">
        <v>68</v>
      </c>
      <c r="W6537" s="24" t="s">
        <v>132</v>
      </c>
      <c r="X6537" s="25" t="s">
        <v>62</v>
      </c>
      <c r="Y6537" s="25" t="s">
        <v>114</v>
      </c>
      <c r="Z6537" s="25" t="s">
        <v>77</v>
      </c>
      <c r="AA6537" s="25"/>
      <c r="AB6537" s="26"/>
      <c r="AC6537" s="31">
        <v>5.5959750000000003E-2</v>
      </c>
      <c r="AD6537" s="32"/>
      <c r="AE6537" s="32"/>
      <c r="AF6537" s="32"/>
      <c r="AG6537" s="33"/>
      <c r="AH6537" s="33"/>
      <c r="AI6537" s="33"/>
      <c r="AJ6537" s="27"/>
      <c r="AK6537" s="27"/>
      <c r="AL6537" s="27">
        <v>2.7979875000000001E-2</v>
      </c>
      <c r="AM6537" s="27"/>
      <c r="AN6537" s="27"/>
      <c r="AO6537" s="28" t="s">
        <v>3879</v>
      </c>
      <c r="AP6537" s="51"/>
      <c r="AQ6537" s="51"/>
    </row>
    <row r="6538" spans="1:43" ht="12.65" customHeight="1">
      <c r="A6538" s="13" t="s">
        <v>214</v>
      </c>
      <c r="B6538" s="14" t="s">
        <v>3683</v>
      </c>
      <c r="C6538" s="13">
        <v>58</v>
      </c>
      <c r="D6538" s="13" t="s">
        <v>228</v>
      </c>
      <c r="E6538" s="15" t="s">
        <v>3739</v>
      </c>
      <c r="F6538" s="13">
        <v>34858</v>
      </c>
      <c r="G6538" s="13" t="s">
        <v>3707</v>
      </c>
      <c r="H6538" s="16">
        <v>45900</v>
      </c>
      <c r="I6538" s="17">
        <v>45900</v>
      </c>
      <c r="J6538" s="18" t="s">
        <v>3695</v>
      </c>
      <c r="K6538" s="19" t="s">
        <v>3696</v>
      </c>
      <c r="L6538" s="19">
        <v>0.8125</v>
      </c>
      <c r="M6538" s="20" t="s">
        <v>3696</v>
      </c>
      <c r="N6538" s="19">
        <v>0.8125</v>
      </c>
      <c r="O6538" s="21">
        <v>1.0833333333333335</v>
      </c>
      <c r="P6538" s="13"/>
      <c r="Q6538" s="13"/>
      <c r="R6538" s="22" t="s">
        <v>159</v>
      </c>
      <c r="S6538" s="22" t="s">
        <v>29</v>
      </c>
      <c r="T6538" s="23" t="s">
        <v>52</v>
      </c>
      <c r="U6538" s="23"/>
      <c r="V6538" s="22" t="s">
        <v>68</v>
      </c>
      <c r="W6538" s="24" t="s">
        <v>159</v>
      </c>
      <c r="X6538" s="25" t="s">
        <v>60</v>
      </c>
      <c r="Y6538" s="25" t="s">
        <v>114</v>
      </c>
      <c r="Z6538" s="25" t="s">
        <v>73</v>
      </c>
      <c r="AA6538" s="25"/>
      <c r="AB6538" s="26"/>
      <c r="AC6538" s="31">
        <v>3.2397749999999996E-2</v>
      </c>
      <c r="AD6538" s="32"/>
      <c r="AE6538" s="32"/>
      <c r="AF6538" s="32"/>
      <c r="AG6538" s="33"/>
      <c r="AH6538" s="33"/>
      <c r="AI6538" s="33"/>
      <c r="AJ6538" s="27"/>
      <c r="AK6538" s="27"/>
      <c r="AL6538" s="27">
        <v>1.6198874999999998E-2</v>
      </c>
      <c r="AM6538" s="27"/>
      <c r="AN6538" s="27"/>
      <c r="AO6538" s="28" t="s">
        <v>3879</v>
      </c>
      <c r="AP6538" s="51"/>
      <c r="AQ6538" s="51"/>
    </row>
    <row r="6539" spans="1:43" ht="12.65" customHeight="1">
      <c r="A6539" s="13" t="s">
        <v>213</v>
      </c>
      <c r="B6539" s="14" t="s">
        <v>218</v>
      </c>
      <c r="C6539" s="13">
        <v>52</v>
      </c>
      <c r="D6539" s="13" t="s">
        <v>3721</v>
      </c>
      <c r="E6539" s="15" t="s">
        <v>3722</v>
      </c>
      <c r="F6539" s="13">
        <v>23930</v>
      </c>
      <c r="G6539" s="13" t="s">
        <v>3707</v>
      </c>
      <c r="H6539" s="16">
        <v>45892</v>
      </c>
      <c r="I6539" s="17">
        <v>45892</v>
      </c>
      <c r="J6539" s="18" t="s">
        <v>3720</v>
      </c>
      <c r="K6539" s="19" t="s">
        <v>3716</v>
      </c>
      <c r="L6539" s="19">
        <v>0.64583333333333337</v>
      </c>
      <c r="M6539" s="20" t="s">
        <v>3698</v>
      </c>
      <c r="N6539" s="19">
        <v>0.9375</v>
      </c>
      <c r="O6539" s="21">
        <v>1.0833333333333335</v>
      </c>
      <c r="P6539" s="13"/>
      <c r="Q6539" s="13"/>
      <c r="R6539" s="22" t="s">
        <v>140</v>
      </c>
      <c r="S6539" s="22" t="s">
        <v>29</v>
      </c>
      <c r="T6539" s="23" t="s">
        <v>52</v>
      </c>
      <c r="U6539" s="23"/>
      <c r="V6539" s="22" t="s">
        <v>67</v>
      </c>
      <c r="W6539" s="24" t="s">
        <v>140</v>
      </c>
      <c r="X6539" s="25" t="s">
        <v>69</v>
      </c>
      <c r="Y6539" s="25" t="s">
        <v>114</v>
      </c>
      <c r="Z6539" s="25" t="s">
        <v>65</v>
      </c>
      <c r="AA6539" s="25"/>
      <c r="AB6539" s="26"/>
      <c r="AC6539" s="31">
        <v>10.199999999999999</v>
      </c>
      <c r="AD6539" s="32"/>
      <c r="AE6539" s="32"/>
      <c r="AF6539" s="32"/>
      <c r="AG6539" s="33"/>
      <c r="AH6539" s="33"/>
      <c r="AI6539" s="33"/>
      <c r="AJ6539" s="27"/>
      <c r="AK6539" s="27"/>
      <c r="AL6539" s="27">
        <v>4.08</v>
      </c>
      <c r="AM6539" s="27"/>
      <c r="AN6539" s="27"/>
      <c r="AO6539" s="28" t="s">
        <v>3879</v>
      </c>
      <c r="AP6539" s="51"/>
      <c r="AQ6539" s="51"/>
    </row>
    <row r="6540" spans="1:43" ht="12.65" customHeight="1">
      <c r="A6540" s="13" t="s">
        <v>213</v>
      </c>
      <c r="B6540" s="14" t="s">
        <v>218</v>
      </c>
      <c r="C6540" s="13">
        <v>52</v>
      </c>
      <c r="D6540" s="13" t="s">
        <v>3721</v>
      </c>
      <c r="E6540" s="15" t="s">
        <v>3722</v>
      </c>
      <c r="F6540" s="13">
        <v>23930</v>
      </c>
      <c r="G6540" s="13" t="s">
        <v>3707</v>
      </c>
      <c r="H6540" s="16">
        <v>45893</v>
      </c>
      <c r="I6540" s="17">
        <v>45893</v>
      </c>
      <c r="J6540" s="18" t="s">
        <v>3695</v>
      </c>
      <c r="K6540" s="19" t="s">
        <v>3711</v>
      </c>
      <c r="L6540" s="19">
        <v>0.72916666666666674</v>
      </c>
      <c r="M6540" s="20" t="s">
        <v>3719</v>
      </c>
      <c r="N6540" s="19">
        <v>1.0208333333333333</v>
      </c>
      <c r="O6540" s="21">
        <v>1.083333333333333</v>
      </c>
      <c r="P6540" s="13"/>
      <c r="Q6540" s="13"/>
      <c r="R6540" s="22" t="s">
        <v>157</v>
      </c>
      <c r="S6540" s="22" t="s">
        <v>29</v>
      </c>
      <c r="T6540" s="23" t="s">
        <v>52</v>
      </c>
      <c r="U6540" s="23"/>
      <c r="V6540" s="22" t="s">
        <v>67</v>
      </c>
      <c r="W6540" s="24" t="s">
        <v>157</v>
      </c>
      <c r="X6540" s="25" t="s">
        <v>70</v>
      </c>
      <c r="Y6540" s="25" t="s">
        <v>114</v>
      </c>
      <c r="Z6540" s="25" t="s">
        <v>58</v>
      </c>
      <c r="AA6540" s="25"/>
      <c r="AB6540" s="26"/>
      <c r="AC6540" s="31">
        <v>9.5200000000000014</v>
      </c>
      <c r="AD6540" s="32"/>
      <c r="AE6540" s="32"/>
      <c r="AF6540" s="32"/>
      <c r="AG6540" s="33"/>
      <c r="AH6540" s="33"/>
      <c r="AI6540" s="33"/>
      <c r="AJ6540" s="27"/>
      <c r="AK6540" s="27"/>
      <c r="AL6540" s="27">
        <v>3.8080000000000007</v>
      </c>
      <c r="AM6540" s="27"/>
      <c r="AN6540" s="27"/>
      <c r="AO6540" s="28" t="s">
        <v>3879</v>
      </c>
      <c r="AP6540" s="51"/>
      <c r="AQ6540" s="51"/>
    </row>
    <row r="6541" spans="1:43" ht="12.65" customHeight="1">
      <c r="A6541" s="13" t="s">
        <v>213</v>
      </c>
      <c r="B6541" s="14" t="s">
        <v>218</v>
      </c>
      <c r="C6541" s="13">
        <v>52</v>
      </c>
      <c r="D6541" s="13" t="s">
        <v>3721</v>
      </c>
      <c r="E6541" s="15" t="s">
        <v>3722</v>
      </c>
      <c r="F6541" s="13">
        <v>23930</v>
      </c>
      <c r="G6541" s="13" t="s">
        <v>3707</v>
      </c>
      <c r="H6541" s="16">
        <v>45899</v>
      </c>
      <c r="I6541" s="17">
        <v>45899</v>
      </c>
      <c r="J6541" s="18" t="s">
        <v>3720</v>
      </c>
      <c r="K6541" s="19" t="s">
        <v>3717</v>
      </c>
      <c r="L6541" s="19">
        <v>0.77083333333333337</v>
      </c>
      <c r="M6541" s="20" t="s">
        <v>3712</v>
      </c>
      <c r="N6541" s="19">
        <v>1.0625</v>
      </c>
      <c r="O6541" s="21">
        <v>1.0833333333333335</v>
      </c>
      <c r="P6541" s="13"/>
      <c r="Q6541" s="13"/>
      <c r="R6541" s="22" t="s">
        <v>138</v>
      </c>
      <c r="S6541" s="22" t="s">
        <v>29</v>
      </c>
      <c r="T6541" s="23" t="s">
        <v>52</v>
      </c>
      <c r="U6541" s="23"/>
      <c r="V6541" s="22" t="s">
        <v>68</v>
      </c>
      <c r="W6541" s="24" t="s">
        <v>138</v>
      </c>
      <c r="X6541" s="25" t="s">
        <v>56</v>
      </c>
      <c r="Y6541" s="25" t="s">
        <v>114</v>
      </c>
      <c r="Z6541" s="25" t="s">
        <v>71</v>
      </c>
      <c r="AA6541" s="25"/>
      <c r="AB6541" s="26"/>
      <c r="AC6541" s="31">
        <v>25.296000000000003</v>
      </c>
      <c r="AD6541" s="32"/>
      <c r="AE6541" s="32"/>
      <c r="AF6541" s="32"/>
      <c r="AG6541" s="33"/>
      <c r="AH6541" s="33"/>
      <c r="AI6541" s="33"/>
      <c r="AJ6541" s="27"/>
      <c r="AK6541" s="27"/>
      <c r="AL6541" s="27">
        <v>10.118400000000001</v>
      </c>
      <c r="AM6541" s="27"/>
      <c r="AN6541" s="27"/>
      <c r="AO6541" s="28" t="s">
        <v>3879</v>
      </c>
      <c r="AP6541" s="51"/>
      <c r="AQ6541" s="51"/>
    </row>
    <row r="6542" spans="1:43" ht="12.65" customHeight="1">
      <c r="A6542" s="13" t="s">
        <v>213</v>
      </c>
      <c r="B6542" s="14" t="s">
        <v>218</v>
      </c>
      <c r="C6542" s="13">
        <v>52</v>
      </c>
      <c r="D6542" s="13" t="s">
        <v>3764</v>
      </c>
      <c r="E6542" s="15" t="s">
        <v>3763</v>
      </c>
      <c r="F6542" s="13">
        <v>39195</v>
      </c>
      <c r="G6542" s="13" t="s">
        <v>3707</v>
      </c>
      <c r="H6542" s="16">
        <v>45886</v>
      </c>
      <c r="I6542" s="17">
        <v>45886</v>
      </c>
      <c r="J6542" s="18" t="s">
        <v>3695</v>
      </c>
      <c r="K6542" s="19" t="s">
        <v>3716</v>
      </c>
      <c r="L6542" s="19">
        <v>0.64583333333333337</v>
      </c>
      <c r="M6542" s="20" t="s">
        <v>3698</v>
      </c>
      <c r="N6542" s="19">
        <v>0.9375</v>
      </c>
      <c r="O6542" s="21">
        <v>1.0833333333333335</v>
      </c>
      <c r="P6542" s="13"/>
      <c r="Q6542" s="13"/>
      <c r="R6542" s="22" t="s">
        <v>197</v>
      </c>
      <c r="S6542" s="22" t="s">
        <v>29</v>
      </c>
      <c r="T6542" s="23" t="s">
        <v>211</v>
      </c>
      <c r="U6542" s="23"/>
      <c r="V6542" s="22" t="s">
        <v>212</v>
      </c>
      <c r="W6542" s="24" t="s">
        <v>197</v>
      </c>
      <c r="X6542" s="25" t="s">
        <v>198</v>
      </c>
      <c r="Y6542" s="25" t="s">
        <v>114</v>
      </c>
      <c r="Z6542" s="25" t="s">
        <v>70</v>
      </c>
      <c r="AA6542" s="25"/>
      <c r="AB6542" s="26"/>
      <c r="AC6542" s="31">
        <v>7.5862500000000001E-3</v>
      </c>
      <c r="AD6542" s="32"/>
      <c r="AE6542" s="32"/>
      <c r="AF6542" s="32"/>
      <c r="AG6542" s="33"/>
      <c r="AH6542" s="33"/>
      <c r="AI6542" s="33"/>
      <c r="AJ6542" s="27"/>
      <c r="AK6542" s="27"/>
      <c r="AL6542" s="27">
        <v>3.0345000000000003E-3</v>
      </c>
      <c r="AM6542" s="27"/>
      <c r="AN6542" s="27"/>
      <c r="AO6542" s="28" t="s">
        <v>3879</v>
      </c>
      <c r="AP6542" s="51"/>
      <c r="AQ6542" s="51"/>
    </row>
    <row r="6543" spans="1:43" ht="12.65" customHeight="1">
      <c r="A6543" s="13" t="s">
        <v>213</v>
      </c>
      <c r="B6543" s="14" t="s">
        <v>218</v>
      </c>
      <c r="C6543" s="13">
        <v>52</v>
      </c>
      <c r="D6543" s="13" t="s">
        <v>3764</v>
      </c>
      <c r="E6543" s="15" t="s">
        <v>3763</v>
      </c>
      <c r="F6543" s="13">
        <v>39195</v>
      </c>
      <c r="G6543" s="13" t="s">
        <v>3707</v>
      </c>
      <c r="H6543" s="16">
        <v>45887</v>
      </c>
      <c r="I6543" s="17">
        <v>45888</v>
      </c>
      <c r="J6543" s="18" t="s">
        <v>3785</v>
      </c>
      <c r="K6543" s="19" t="s">
        <v>3776</v>
      </c>
      <c r="L6543" s="19">
        <v>0.86458333333333337</v>
      </c>
      <c r="M6543" s="20" t="s">
        <v>3790</v>
      </c>
      <c r="N6543" s="19">
        <v>0.15625</v>
      </c>
      <c r="O6543" s="21">
        <v>1.0833333333333333</v>
      </c>
      <c r="P6543" s="13"/>
      <c r="Q6543" s="13"/>
      <c r="R6543" s="22" t="s">
        <v>208</v>
      </c>
      <c r="S6543" s="22" t="s">
        <v>29</v>
      </c>
      <c r="T6543" s="23" t="s">
        <v>211</v>
      </c>
      <c r="U6543" s="23"/>
      <c r="V6543" s="22" t="s">
        <v>212</v>
      </c>
      <c r="W6543" s="24" t="s">
        <v>208</v>
      </c>
      <c r="X6543" s="25" t="s">
        <v>127</v>
      </c>
      <c r="Y6543" s="25" t="s">
        <v>114</v>
      </c>
      <c r="Z6543" s="25" t="s">
        <v>62</v>
      </c>
      <c r="AA6543" s="25"/>
      <c r="AB6543" s="26"/>
      <c r="AC6543" s="31">
        <v>1.7605518750000001E-3</v>
      </c>
      <c r="AD6543" s="32"/>
      <c r="AE6543" s="32"/>
      <c r="AF6543" s="32"/>
      <c r="AG6543" s="33"/>
      <c r="AH6543" s="33"/>
      <c r="AI6543" s="33"/>
      <c r="AJ6543" s="27"/>
      <c r="AK6543" s="27"/>
      <c r="AL6543" s="27">
        <v>7.0422075000000012E-4</v>
      </c>
      <c r="AM6543" s="27"/>
      <c r="AN6543" s="27"/>
      <c r="AO6543" s="28" t="s">
        <v>3879</v>
      </c>
      <c r="AP6543" s="51"/>
      <c r="AQ6543" s="51"/>
    </row>
    <row r="6544" spans="1:43" ht="12.65" customHeight="1">
      <c r="A6544" s="13" t="s">
        <v>213</v>
      </c>
      <c r="B6544" s="14" t="s">
        <v>218</v>
      </c>
      <c r="C6544" s="13">
        <v>52</v>
      </c>
      <c r="D6544" s="13" t="s">
        <v>3764</v>
      </c>
      <c r="E6544" s="15" t="s">
        <v>3763</v>
      </c>
      <c r="F6544" s="13">
        <v>39195</v>
      </c>
      <c r="G6544" s="13" t="s">
        <v>3707</v>
      </c>
      <c r="H6544" s="16">
        <v>45891</v>
      </c>
      <c r="I6544" s="17">
        <v>45892</v>
      </c>
      <c r="J6544" s="18" t="s">
        <v>3720</v>
      </c>
      <c r="K6544" s="19" t="s">
        <v>3715</v>
      </c>
      <c r="L6544" s="19">
        <v>0.85416666666666674</v>
      </c>
      <c r="M6544" s="20" t="s">
        <v>3702</v>
      </c>
      <c r="N6544" s="19">
        <v>0.14583333333333331</v>
      </c>
      <c r="O6544" s="21">
        <v>1.0833333333333333</v>
      </c>
      <c r="P6544" s="13"/>
      <c r="Q6544" s="13"/>
      <c r="R6544" s="22" t="s">
        <v>139</v>
      </c>
      <c r="S6544" s="22" t="s">
        <v>29</v>
      </c>
      <c r="T6544" s="23" t="s">
        <v>52</v>
      </c>
      <c r="U6544" s="23"/>
      <c r="V6544" s="22" t="s">
        <v>67</v>
      </c>
      <c r="W6544" s="24" t="s">
        <v>139</v>
      </c>
      <c r="X6544" s="25" t="s">
        <v>71</v>
      </c>
      <c r="Y6544" s="25" t="s">
        <v>114</v>
      </c>
      <c r="Z6544" s="25" t="s">
        <v>66</v>
      </c>
      <c r="AA6544" s="25"/>
      <c r="AB6544" s="26"/>
      <c r="AC6544" s="31">
        <v>4.0749000000000002E-3</v>
      </c>
      <c r="AD6544" s="32"/>
      <c r="AE6544" s="32"/>
      <c r="AF6544" s="32"/>
      <c r="AG6544" s="33"/>
      <c r="AH6544" s="33"/>
      <c r="AI6544" s="33"/>
      <c r="AJ6544" s="27"/>
      <c r="AK6544" s="27"/>
      <c r="AL6544" s="27">
        <v>1.6299600000000002E-3</v>
      </c>
      <c r="AM6544" s="27"/>
      <c r="AN6544" s="27"/>
      <c r="AO6544" s="28" t="s">
        <v>3879</v>
      </c>
      <c r="AP6544" s="51"/>
      <c r="AQ6544" s="51"/>
    </row>
    <row r="6545" spans="1:43" ht="12.65" customHeight="1">
      <c r="A6545" s="13" t="s">
        <v>213</v>
      </c>
      <c r="B6545" s="14" t="s">
        <v>218</v>
      </c>
      <c r="C6545" s="13">
        <v>52</v>
      </c>
      <c r="D6545" s="13" t="s">
        <v>3764</v>
      </c>
      <c r="E6545" s="15" t="s">
        <v>3763</v>
      </c>
      <c r="F6545" s="13">
        <v>39195</v>
      </c>
      <c r="G6545" s="13" t="s">
        <v>3707</v>
      </c>
      <c r="H6545" s="16">
        <v>45892</v>
      </c>
      <c r="I6545" s="17">
        <v>45892</v>
      </c>
      <c r="J6545" s="18" t="s">
        <v>3720</v>
      </c>
      <c r="K6545" s="19" t="s">
        <v>3716</v>
      </c>
      <c r="L6545" s="19">
        <v>0.64583333333333337</v>
      </c>
      <c r="M6545" s="20" t="s">
        <v>3698</v>
      </c>
      <c r="N6545" s="19">
        <v>0.9375</v>
      </c>
      <c r="O6545" s="21">
        <v>1.0833333333333335</v>
      </c>
      <c r="P6545" s="13"/>
      <c r="Q6545" s="13"/>
      <c r="R6545" s="22" t="s">
        <v>137</v>
      </c>
      <c r="S6545" s="22" t="s">
        <v>29</v>
      </c>
      <c r="T6545" s="23" t="s">
        <v>52</v>
      </c>
      <c r="U6545" s="23"/>
      <c r="V6545" s="22" t="s">
        <v>67</v>
      </c>
      <c r="W6545" s="24" t="s">
        <v>137</v>
      </c>
      <c r="X6545" s="25" t="s">
        <v>85</v>
      </c>
      <c r="Y6545" s="25" t="s">
        <v>114</v>
      </c>
      <c r="Z6545" s="25" t="s">
        <v>57</v>
      </c>
      <c r="AA6545" s="25"/>
      <c r="AB6545" s="26"/>
      <c r="AC6545" s="31">
        <v>8.6700000000000006E-3</v>
      </c>
      <c r="AD6545" s="32"/>
      <c r="AE6545" s="32"/>
      <c r="AF6545" s="32"/>
      <c r="AG6545" s="33"/>
      <c r="AH6545" s="33"/>
      <c r="AI6545" s="33"/>
      <c r="AJ6545" s="27"/>
      <c r="AK6545" s="27"/>
      <c r="AL6545" s="27">
        <v>3.4680000000000006E-3</v>
      </c>
      <c r="AM6545" s="27"/>
      <c r="AN6545" s="27"/>
      <c r="AO6545" s="28" t="s">
        <v>3879</v>
      </c>
      <c r="AP6545" s="51"/>
      <c r="AQ6545" s="51"/>
    </row>
    <row r="6546" spans="1:43" ht="12.65" customHeight="1">
      <c r="A6546" s="13" t="s">
        <v>213</v>
      </c>
      <c r="B6546" s="14" t="s">
        <v>218</v>
      </c>
      <c r="C6546" s="13">
        <v>52</v>
      </c>
      <c r="D6546" s="13" t="s">
        <v>3764</v>
      </c>
      <c r="E6546" s="15" t="s">
        <v>3763</v>
      </c>
      <c r="F6546" s="13">
        <v>39195</v>
      </c>
      <c r="G6546" s="13" t="s">
        <v>3707</v>
      </c>
      <c r="H6546" s="16">
        <v>45892</v>
      </c>
      <c r="I6546" s="17">
        <v>45892</v>
      </c>
      <c r="J6546" s="18" t="s">
        <v>3720</v>
      </c>
      <c r="K6546" s="19" t="s">
        <v>3716</v>
      </c>
      <c r="L6546" s="19">
        <v>0.64583333333333337</v>
      </c>
      <c r="M6546" s="20" t="s">
        <v>3698</v>
      </c>
      <c r="N6546" s="19">
        <v>0.9375</v>
      </c>
      <c r="O6546" s="21">
        <v>1.0833333333333335</v>
      </c>
      <c r="P6546" s="13"/>
      <c r="Q6546" s="13"/>
      <c r="R6546" s="22" t="s">
        <v>133</v>
      </c>
      <c r="S6546" s="22" t="s">
        <v>29</v>
      </c>
      <c r="T6546" s="23" t="s">
        <v>52</v>
      </c>
      <c r="U6546" s="23"/>
      <c r="V6546" s="22" t="s">
        <v>67</v>
      </c>
      <c r="W6546" s="24" t="s">
        <v>133</v>
      </c>
      <c r="X6546" s="25" t="s">
        <v>77</v>
      </c>
      <c r="Y6546" s="25" t="s">
        <v>114</v>
      </c>
      <c r="Z6546" s="25" t="s">
        <v>83</v>
      </c>
      <c r="AA6546" s="25"/>
      <c r="AB6546" s="26"/>
      <c r="AC6546" s="31">
        <v>8.6700000000000006E-3</v>
      </c>
      <c r="AD6546" s="32"/>
      <c r="AE6546" s="32"/>
      <c r="AF6546" s="32"/>
      <c r="AG6546" s="33"/>
      <c r="AH6546" s="33"/>
      <c r="AI6546" s="33"/>
      <c r="AJ6546" s="27"/>
      <c r="AK6546" s="27"/>
      <c r="AL6546" s="27">
        <v>3.4680000000000006E-3</v>
      </c>
      <c r="AM6546" s="27"/>
      <c r="AN6546" s="27"/>
      <c r="AO6546" s="28" t="s">
        <v>3879</v>
      </c>
      <c r="AP6546" s="51"/>
      <c r="AQ6546" s="51"/>
    </row>
    <row r="6547" spans="1:43" ht="12.65" customHeight="1">
      <c r="A6547" s="13" t="s">
        <v>213</v>
      </c>
      <c r="B6547" s="14" t="s">
        <v>218</v>
      </c>
      <c r="C6547" s="13">
        <v>52</v>
      </c>
      <c r="D6547" s="13" t="s">
        <v>3764</v>
      </c>
      <c r="E6547" s="15" t="s">
        <v>3763</v>
      </c>
      <c r="F6547" s="13">
        <v>39195</v>
      </c>
      <c r="G6547" s="13" t="s">
        <v>3707</v>
      </c>
      <c r="H6547" s="16">
        <v>45892</v>
      </c>
      <c r="I6547" s="17">
        <v>45892</v>
      </c>
      <c r="J6547" s="18" t="s">
        <v>3720</v>
      </c>
      <c r="K6547" s="19" t="s">
        <v>3716</v>
      </c>
      <c r="L6547" s="19">
        <v>0.64583333333333337</v>
      </c>
      <c r="M6547" s="20" t="s">
        <v>3698</v>
      </c>
      <c r="N6547" s="19">
        <v>0.9375</v>
      </c>
      <c r="O6547" s="21">
        <v>1.0833333333333335</v>
      </c>
      <c r="P6547" s="13"/>
      <c r="Q6547" s="13"/>
      <c r="R6547" s="22" t="s">
        <v>140</v>
      </c>
      <c r="S6547" s="22" t="s">
        <v>29</v>
      </c>
      <c r="T6547" s="23" t="s">
        <v>52</v>
      </c>
      <c r="U6547" s="23"/>
      <c r="V6547" s="22" t="s">
        <v>67</v>
      </c>
      <c r="W6547" s="24" t="s">
        <v>140</v>
      </c>
      <c r="X6547" s="25" t="s">
        <v>69</v>
      </c>
      <c r="Y6547" s="25" t="s">
        <v>114</v>
      </c>
      <c r="Z6547" s="25" t="s">
        <v>65</v>
      </c>
      <c r="AA6547" s="25"/>
      <c r="AB6547" s="26"/>
      <c r="AC6547" s="31">
        <v>8.6700000000000006E-3</v>
      </c>
      <c r="AD6547" s="32"/>
      <c r="AE6547" s="32"/>
      <c r="AF6547" s="32"/>
      <c r="AG6547" s="33"/>
      <c r="AH6547" s="33"/>
      <c r="AI6547" s="33"/>
      <c r="AJ6547" s="27"/>
      <c r="AK6547" s="27"/>
      <c r="AL6547" s="27">
        <v>3.4680000000000006E-3</v>
      </c>
      <c r="AM6547" s="27"/>
      <c r="AN6547" s="27"/>
      <c r="AO6547" s="28" t="s">
        <v>3879</v>
      </c>
      <c r="AP6547" s="51"/>
      <c r="AQ6547" s="51"/>
    </row>
    <row r="6548" spans="1:43" ht="12.65" customHeight="1">
      <c r="A6548" s="13" t="s">
        <v>213</v>
      </c>
      <c r="B6548" s="14" t="s">
        <v>218</v>
      </c>
      <c r="C6548" s="13">
        <v>52</v>
      </c>
      <c r="D6548" s="13" t="s">
        <v>3764</v>
      </c>
      <c r="E6548" s="15" t="s">
        <v>3763</v>
      </c>
      <c r="F6548" s="13">
        <v>39195</v>
      </c>
      <c r="G6548" s="13" t="s">
        <v>3707</v>
      </c>
      <c r="H6548" s="16">
        <v>45892</v>
      </c>
      <c r="I6548" s="17">
        <v>45892</v>
      </c>
      <c r="J6548" s="18" t="s">
        <v>3720</v>
      </c>
      <c r="K6548" s="19" t="s">
        <v>3716</v>
      </c>
      <c r="L6548" s="19">
        <v>0.64583333333333337</v>
      </c>
      <c r="M6548" s="20" t="s">
        <v>3698</v>
      </c>
      <c r="N6548" s="19">
        <v>0.9375</v>
      </c>
      <c r="O6548" s="21">
        <v>1.0833333333333335</v>
      </c>
      <c r="P6548" s="13"/>
      <c r="Q6548" s="13"/>
      <c r="R6548" s="22" t="s">
        <v>131</v>
      </c>
      <c r="S6548" s="22" t="s">
        <v>29</v>
      </c>
      <c r="T6548" s="23" t="s">
        <v>52</v>
      </c>
      <c r="U6548" s="23"/>
      <c r="V6548" s="22" t="s">
        <v>67</v>
      </c>
      <c r="W6548" s="24" t="s">
        <v>131</v>
      </c>
      <c r="X6548" s="25" t="s">
        <v>73</v>
      </c>
      <c r="Y6548" s="25" t="s">
        <v>114</v>
      </c>
      <c r="Z6548" s="25" t="s">
        <v>56</v>
      </c>
      <c r="AA6548" s="25"/>
      <c r="AB6548" s="26"/>
      <c r="AC6548" s="31">
        <v>8.6700000000000006E-3</v>
      </c>
      <c r="AD6548" s="32"/>
      <c r="AE6548" s="32"/>
      <c r="AF6548" s="32"/>
      <c r="AG6548" s="33"/>
      <c r="AH6548" s="33"/>
      <c r="AI6548" s="33"/>
      <c r="AJ6548" s="27"/>
      <c r="AK6548" s="27"/>
      <c r="AL6548" s="27">
        <v>3.4680000000000006E-3</v>
      </c>
      <c r="AM6548" s="27"/>
      <c r="AN6548" s="27"/>
      <c r="AO6548" s="28" t="s">
        <v>3879</v>
      </c>
      <c r="AP6548" s="51"/>
      <c r="AQ6548" s="51"/>
    </row>
    <row r="6549" spans="1:43" ht="12.65" customHeight="1">
      <c r="A6549" s="13" t="s">
        <v>213</v>
      </c>
      <c r="B6549" s="14" t="s">
        <v>218</v>
      </c>
      <c r="C6549" s="13">
        <v>52</v>
      </c>
      <c r="D6549" s="13" t="s">
        <v>3764</v>
      </c>
      <c r="E6549" s="15" t="s">
        <v>3763</v>
      </c>
      <c r="F6549" s="13">
        <v>39195</v>
      </c>
      <c r="G6549" s="13" t="s">
        <v>3707</v>
      </c>
      <c r="H6549" s="16">
        <v>45892</v>
      </c>
      <c r="I6549" s="17">
        <v>45892</v>
      </c>
      <c r="J6549" s="18" t="s">
        <v>3720</v>
      </c>
      <c r="K6549" s="19" t="s">
        <v>3716</v>
      </c>
      <c r="L6549" s="19">
        <v>0.64583333333333337</v>
      </c>
      <c r="M6549" s="20" t="s">
        <v>3698</v>
      </c>
      <c r="N6549" s="19">
        <v>0.9375</v>
      </c>
      <c r="O6549" s="21">
        <v>1.0833333333333335</v>
      </c>
      <c r="P6549" s="13"/>
      <c r="Q6549" s="13"/>
      <c r="R6549" s="22" t="s">
        <v>141</v>
      </c>
      <c r="S6549" s="22" t="s">
        <v>29</v>
      </c>
      <c r="T6549" s="23" t="s">
        <v>52</v>
      </c>
      <c r="U6549" s="23"/>
      <c r="V6549" s="22" t="s">
        <v>67</v>
      </c>
      <c r="W6549" s="24" t="s">
        <v>141</v>
      </c>
      <c r="X6549" s="25" t="s">
        <v>54</v>
      </c>
      <c r="Y6549" s="25" t="s">
        <v>114</v>
      </c>
      <c r="Z6549" s="25" t="s">
        <v>74</v>
      </c>
      <c r="AA6549" s="25"/>
      <c r="AB6549" s="26"/>
      <c r="AC6549" s="31">
        <v>8.9589999999999999E-3</v>
      </c>
      <c r="AD6549" s="32"/>
      <c r="AE6549" s="32"/>
      <c r="AF6549" s="32"/>
      <c r="AG6549" s="33"/>
      <c r="AH6549" s="33"/>
      <c r="AI6549" s="33"/>
      <c r="AJ6549" s="27"/>
      <c r="AK6549" s="27"/>
      <c r="AL6549" s="27">
        <v>3.5836000000000002E-3</v>
      </c>
      <c r="AM6549" s="27"/>
      <c r="AN6549" s="27"/>
      <c r="AO6549" s="28" t="s">
        <v>3879</v>
      </c>
      <c r="AP6549" s="51"/>
      <c r="AQ6549" s="51"/>
    </row>
    <row r="6550" spans="1:43" ht="12.65" customHeight="1">
      <c r="A6550" s="13" t="s">
        <v>213</v>
      </c>
      <c r="B6550" s="14" t="s">
        <v>218</v>
      </c>
      <c r="C6550" s="13">
        <v>52</v>
      </c>
      <c r="D6550" s="13" t="s">
        <v>3764</v>
      </c>
      <c r="E6550" s="15" t="s">
        <v>3763</v>
      </c>
      <c r="F6550" s="13">
        <v>39195</v>
      </c>
      <c r="G6550" s="13" t="s">
        <v>3707</v>
      </c>
      <c r="H6550" s="16">
        <v>45892</v>
      </c>
      <c r="I6550" s="17">
        <v>45892</v>
      </c>
      <c r="J6550" s="18" t="s">
        <v>3720</v>
      </c>
      <c r="K6550" s="19" t="s">
        <v>3717</v>
      </c>
      <c r="L6550" s="19">
        <v>0.77083333333333337</v>
      </c>
      <c r="M6550" s="20" t="s">
        <v>3712</v>
      </c>
      <c r="N6550" s="19">
        <v>1.0625</v>
      </c>
      <c r="O6550" s="21">
        <v>1.0833333333333335</v>
      </c>
      <c r="P6550" s="13"/>
      <c r="Q6550" s="13"/>
      <c r="R6550" s="22" t="s">
        <v>144</v>
      </c>
      <c r="S6550" s="22" t="s">
        <v>29</v>
      </c>
      <c r="T6550" s="23" t="s">
        <v>52</v>
      </c>
      <c r="U6550" s="23"/>
      <c r="V6550" s="22" t="s">
        <v>67</v>
      </c>
      <c r="W6550" s="24" t="s">
        <v>144</v>
      </c>
      <c r="X6550" s="25" t="s">
        <v>84</v>
      </c>
      <c r="Y6550" s="25" t="s">
        <v>114</v>
      </c>
      <c r="Z6550" s="25" t="s">
        <v>62</v>
      </c>
      <c r="AA6550" s="25"/>
      <c r="AB6550" s="26"/>
      <c r="AC6550" s="31">
        <v>1.4334400000000001E-2</v>
      </c>
      <c r="AD6550" s="32"/>
      <c r="AE6550" s="32"/>
      <c r="AF6550" s="32"/>
      <c r="AG6550" s="33"/>
      <c r="AH6550" s="33"/>
      <c r="AI6550" s="33"/>
      <c r="AJ6550" s="27"/>
      <c r="AK6550" s="27"/>
      <c r="AL6550" s="27">
        <v>5.7337600000000009E-3</v>
      </c>
      <c r="AM6550" s="27"/>
      <c r="AN6550" s="27"/>
      <c r="AO6550" s="28" t="s">
        <v>3879</v>
      </c>
      <c r="AP6550" s="51"/>
      <c r="AQ6550" s="51"/>
    </row>
    <row r="6551" spans="1:43" ht="12.65" customHeight="1">
      <c r="A6551" s="13" t="s">
        <v>213</v>
      </c>
      <c r="B6551" s="14" t="s">
        <v>218</v>
      </c>
      <c r="C6551" s="13">
        <v>52</v>
      </c>
      <c r="D6551" s="13" t="s">
        <v>3764</v>
      </c>
      <c r="E6551" s="15" t="s">
        <v>3763</v>
      </c>
      <c r="F6551" s="13">
        <v>39195</v>
      </c>
      <c r="G6551" s="13" t="s">
        <v>3707</v>
      </c>
      <c r="H6551" s="16">
        <v>45893</v>
      </c>
      <c r="I6551" s="17">
        <v>45893</v>
      </c>
      <c r="J6551" s="18" t="s">
        <v>3695</v>
      </c>
      <c r="K6551" s="19" t="s">
        <v>3716</v>
      </c>
      <c r="L6551" s="19">
        <v>0.64583333333333337</v>
      </c>
      <c r="M6551" s="20" t="s">
        <v>3698</v>
      </c>
      <c r="N6551" s="19">
        <v>0.9375</v>
      </c>
      <c r="O6551" s="21">
        <v>1.0833333333333335</v>
      </c>
      <c r="P6551" s="13"/>
      <c r="Q6551" s="13"/>
      <c r="R6551" s="22" t="s">
        <v>156</v>
      </c>
      <c r="S6551" s="22" t="s">
        <v>29</v>
      </c>
      <c r="T6551" s="23" t="s">
        <v>52</v>
      </c>
      <c r="U6551" s="23"/>
      <c r="V6551" s="22" t="s">
        <v>67</v>
      </c>
      <c r="W6551" s="24" t="s">
        <v>156</v>
      </c>
      <c r="X6551" s="25" t="s">
        <v>63</v>
      </c>
      <c r="Y6551" s="25" t="s">
        <v>114</v>
      </c>
      <c r="Z6551" s="25" t="s">
        <v>60</v>
      </c>
      <c r="AA6551" s="25"/>
      <c r="AB6551" s="26"/>
      <c r="AC6551" s="31">
        <v>9.5370000000000003E-3</v>
      </c>
      <c r="AD6551" s="32"/>
      <c r="AE6551" s="32"/>
      <c r="AF6551" s="32"/>
      <c r="AG6551" s="33"/>
      <c r="AH6551" s="33"/>
      <c r="AI6551" s="33"/>
      <c r="AJ6551" s="27"/>
      <c r="AK6551" s="27"/>
      <c r="AL6551" s="27">
        <v>3.8148000000000001E-3</v>
      </c>
      <c r="AM6551" s="27"/>
      <c r="AN6551" s="27"/>
      <c r="AO6551" s="28" t="s">
        <v>3879</v>
      </c>
      <c r="AP6551" s="51"/>
      <c r="AQ6551" s="51"/>
    </row>
    <row r="6552" spans="1:43" ht="12.65" customHeight="1">
      <c r="A6552" s="13" t="s">
        <v>213</v>
      </c>
      <c r="B6552" s="14" t="s">
        <v>218</v>
      </c>
      <c r="C6552" s="13">
        <v>52</v>
      </c>
      <c r="D6552" s="13" t="s">
        <v>3764</v>
      </c>
      <c r="E6552" s="15" t="s">
        <v>3763</v>
      </c>
      <c r="F6552" s="13">
        <v>39195</v>
      </c>
      <c r="G6552" s="13" t="s">
        <v>3707</v>
      </c>
      <c r="H6552" s="16">
        <v>45893</v>
      </c>
      <c r="I6552" s="17">
        <v>45893</v>
      </c>
      <c r="J6552" s="18" t="s">
        <v>3695</v>
      </c>
      <c r="K6552" s="19" t="s">
        <v>3711</v>
      </c>
      <c r="L6552" s="19">
        <v>0.72916666666666674</v>
      </c>
      <c r="M6552" s="20" t="s">
        <v>3719</v>
      </c>
      <c r="N6552" s="19">
        <v>1.0208333333333333</v>
      </c>
      <c r="O6552" s="21">
        <v>1.083333333333333</v>
      </c>
      <c r="P6552" s="13"/>
      <c r="Q6552" s="13"/>
      <c r="R6552" s="22" t="s">
        <v>157</v>
      </c>
      <c r="S6552" s="22" t="s">
        <v>29</v>
      </c>
      <c r="T6552" s="23" t="s">
        <v>52</v>
      </c>
      <c r="U6552" s="23"/>
      <c r="V6552" s="22" t="s">
        <v>67</v>
      </c>
      <c r="W6552" s="24" t="s">
        <v>157</v>
      </c>
      <c r="X6552" s="25" t="s">
        <v>70</v>
      </c>
      <c r="Y6552" s="25" t="s">
        <v>114</v>
      </c>
      <c r="Z6552" s="25" t="s">
        <v>58</v>
      </c>
      <c r="AA6552" s="25"/>
      <c r="AB6552" s="26"/>
      <c r="AC6552" s="31">
        <v>8.0920000000000002E-3</v>
      </c>
      <c r="AD6552" s="32"/>
      <c r="AE6552" s="32"/>
      <c r="AF6552" s="32"/>
      <c r="AG6552" s="33"/>
      <c r="AH6552" s="33"/>
      <c r="AI6552" s="33"/>
      <c r="AJ6552" s="27"/>
      <c r="AK6552" s="27"/>
      <c r="AL6552" s="27">
        <v>3.2368000000000002E-3</v>
      </c>
      <c r="AM6552" s="27"/>
      <c r="AN6552" s="27"/>
      <c r="AO6552" s="28" t="s">
        <v>3879</v>
      </c>
      <c r="AP6552" s="51"/>
      <c r="AQ6552" s="51"/>
    </row>
    <row r="6553" spans="1:43" ht="12.65" customHeight="1">
      <c r="A6553" s="13" t="s">
        <v>213</v>
      </c>
      <c r="B6553" s="14" t="s">
        <v>218</v>
      </c>
      <c r="C6553" s="13">
        <v>52</v>
      </c>
      <c r="D6553" s="13" t="s">
        <v>3764</v>
      </c>
      <c r="E6553" s="15" t="s">
        <v>3763</v>
      </c>
      <c r="F6553" s="13">
        <v>39195</v>
      </c>
      <c r="G6553" s="13" t="s">
        <v>3707</v>
      </c>
      <c r="H6553" s="16">
        <v>45896</v>
      </c>
      <c r="I6553" s="17">
        <v>45897</v>
      </c>
      <c r="J6553" s="18" t="s">
        <v>3780</v>
      </c>
      <c r="K6553" s="19" t="s">
        <v>3776</v>
      </c>
      <c r="L6553" s="19">
        <v>0.86458333333333337</v>
      </c>
      <c r="M6553" s="20" t="s">
        <v>3790</v>
      </c>
      <c r="N6553" s="19">
        <v>0.15625</v>
      </c>
      <c r="O6553" s="21">
        <v>1.0833333333333333</v>
      </c>
      <c r="P6553" s="13"/>
      <c r="Q6553" s="13"/>
      <c r="R6553" s="22" t="s">
        <v>3778</v>
      </c>
      <c r="S6553" s="22" t="s">
        <v>29</v>
      </c>
      <c r="T6553" s="23" t="s">
        <v>211</v>
      </c>
      <c r="U6553" s="23"/>
      <c r="V6553" s="22" t="s">
        <v>212</v>
      </c>
      <c r="W6553" s="24" t="s">
        <v>210</v>
      </c>
      <c r="X6553" s="25" t="s">
        <v>130</v>
      </c>
      <c r="Y6553" s="25" t="s">
        <v>114</v>
      </c>
      <c r="Z6553" s="25" t="s">
        <v>71</v>
      </c>
      <c r="AA6553" s="25"/>
      <c r="AB6553" s="26"/>
      <c r="AC6553" s="31">
        <v>1.2354750000000002E-3</v>
      </c>
      <c r="AD6553" s="32"/>
      <c r="AE6553" s="32"/>
      <c r="AF6553" s="32"/>
      <c r="AG6553" s="33"/>
      <c r="AH6553" s="33"/>
      <c r="AI6553" s="33"/>
      <c r="AJ6553" s="27"/>
      <c r="AK6553" s="27"/>
      <c r="AL6553" s="27">
        <v>4.9419000000000015E-4</v>
      </c>
      <c r="AM6553" s="27"/>
      <c r="AN6553" s="27"/>
      <c r="AO6553" s="28" t="s">
        <v>3879</v>
      </c>
      <c r="AP6553" s="51"/>
      <c r="AQ6553" s="51"/>
    </row>
    <row r="6554" spans="1:43" ht="12.65" customHeight="1">
      <c r="A6554" s="13" t="s">
        <v>213</v>
      </c>
      <c r="B6554" s="14" t="s">
        <v>218</v>
      </c>
      <c r="C6554" s="13">
        <v>52</v>
      </c>
      <c r="D6554" s="13" t="s">
        <v>3764</v>
      </c>
      <c r="E6554" s="15" t="s">
        <v>3763</v>
      </c>
      <c r="F6554" s="13">
        <v>39195</v>
      </c>
      <c r="G6554" s="13" t="s">
        <v>3707</v>
      </c>
      <c r="H6554" s="16">
        <v>45898</v>
      </c>
      <c r="I6554" s="17">
        <v>45899</v>
      </c>
      <c r="J6554" s="18" t="s">
        <v>3720</v>
      </c>
      <c r="K6554" s="19" t="s">
        <v>3715</v>
      </c>
      <c r="L6554" s="19">
        <v>0.85416666666666674</v>
      </c>
      <c r="M6554" s="20" t="s">
        <v>3702</v>
      </c>
      <c r="N6554" s="19">
        <v>0.14583333333333331</v>
      </c>
      <c r="O6554" s="21">
        <v>1.0833333333333333</v>
      </c>
      <c r="P6554" s="13"/>
      <c r="Q6554" s="13"/>
      <c r="R6554" s="22" t="s">
        <v>158</v>
      </c>
      <c r="S6554" s="22" t="s">
        <v>29</v>
      </c>
      <c r="T6554" s="23" t="s">
        <v>52</v>
      </c>
      <c r="U6554" s="23"/>
      <c r="V6554" s="22" t="s">
        <v>68</v>
      </c>
      <c r="W6554" s="24" t="s">
        <v>158</v>
      </c>
      <c r="X6554" s="25" t="s">
        <v>58</v>
      </c>
      <c r="Y6554" s="25" t="s">
        <v>114</v>
      </c>
      <c r="Z6554" s="25" t="s">
        <v>84</v>
      </c>
      <c r="AA6554" s="25"/>
      <c r="AB6554" s="26"/>
      <c r="AC6554" s="31">
        <v>1.7340000000000001E-3</v>
      </c>
      <c r="AD6554" s="32"/>
      <c r="AE6554" s="32"/>
      <c r="AF6554" s="32"/>
      <c r="AG6554" s="33"/>
      <c r="AH6554" s="33"/>
      <c r="AI6554" s="33"/>
      <c r="AJ6554" s="27"/>
      <c r="AK6554" s="27"/>
      <c r="AL6554" s="27">
        <v>6.9360000000000005E-4</v>
      </c>
      <c r="AM6554" s="27"/>
      <c r="AN6554" s="27"/>
      <c r="AO6554" s="28" t="s">
        <v>3879</v>
      </c>
      <c r="AP6554" s="51"/>
      <c r="AQ6554" s="51"/>
    </row>
    <row r="6555" spans="1:43" ht="12.65" customHeight="1">
      <c r="A6555" s="13" t="s">
        <v>213</v>
      </c>
      <c r="B6555" s="14" t="s">
        <v>218</v>
      </c>
      <c r="C6555" s="13">
        <v>52</v>
      </c>
      <c r="D6555" s="13" t="s">
        <v>3764</v>
      </c>
      <c r="E6555" s="15" t="s">
        <v>3763</v>
      </c>
      <c r="F6555" s="13">
        <v>39195</v>
      </c>
      <c r="G6555" s="13" t="s">
        <v>3707</v>
      </c>
      <c r="H6555" s="16">
        <v>45899</v>
      </c>
      <c r="I6555" s="17">
        <v>45899</v>
      </c>
      <c r="J6555" s="18" t="s">
        <v>3720</v>
      </c>
      <c r="K6555" s="19" t="s">
        <v>3716</v>
      </c>
      <c r="L6555" s="19">
        <v>0.64583333333333337</v>
      </c>
      <c r="M6555" s="20" t="s">
        <v>3698</v>
      </c>
      <c r="N6555" s="19">
        <v>0.9375</v>
      </c>
      <c r="O6555" s="21">
        <v>1.0833333333333335</v>
      </c>
      <c r="P6555" s="13"/>
      <c r="Q6555" s="13"/>
      <c r="R6555" s="22" t="s">
        <v>135</v>
      </c>
      <c r="S6555" s="22" t="s">
        <v>29</v>
      </c>
      <c r="T6555" s="23" t="s">
        <v>52</v>
      </c>
      <c r="U6555" s="23"/>
      <c r="V6555" s="22" t="s">
        <v>68</v>
      </c>
      <c r="W6555" s="24" t="s">
        <v>135</v>
      </c>
      <c r="X6555" s="25" t="s">
        <v>74</v>
      </c>
      <c r="Y6555" s="25" t="s">
        <v>114</v>
      </c>
      <c r="Z6555" s="25" t="s">
        <v>69</v>
      </c>
      <c r="AA6555" s="25"/>
      <c r="AB6555" s="26"/>
      <c r="AC6555" s="31">
        <v>8.6700000000000006E-3</v>
      </c>
      <c r="AD6555" s="32"/>
      <c r="AE6555" s="32"/>
      <c r="AF6555" s="32"/>
      <c r="AG6555" s="33"/>
      <c r="AH6555" s="33"/>
      <c r="AI6555" s="33"/>
      <c r="AJ6555" s="27"/>
      <c r="AK6555" s="27"/>
      <c r="AL6555" s="27">
        <v>3.4680000000000006E-3</v>
      </c>
      <c r="AM6555" s="27"/>
      <c r="AN6555" s="27"/>
      <c r="AO6555" s="28" t="s">
        <v>3879</v>
      </c>
      <c r="AP6555" s="51"/>
      <c r="AQ6555" s="51"/>
    </row>
    <row r="6556" spans="1:43" ht="12.65" customHeight="1">
      <c r="A6556" s="13" t="s">
        <v>213</v>
      </c>
      <c r="B6556" s="14" t="s">
        <v>218</v>
      </c>
      <c r="C6556" s="13">
        <v>52</v>
      </c>
      <c r="D6556" s="13" t="s">
        <v>3764</v>
      </c>
      <c r="E6556" s="15" t="s">
        <v>3763</v>
      </c>
      <c r="F6556" s="13">
        <v>39195</v>
      </c>
      <c r="G6556" s="13" t="s">
        <v>3707</v>
      </c>
      <c r="H6556" s="16">
        <v>45899</v>
      </c>
      <c r="I6556" s="17">
        <v>45899</v>
      </c>
      <c r="J6556" s="18" t="s">
        <v>3720</v>
      </c>
      <c r="K6556" s="19" t="s">
        <v>3716</v>
      </c>
      <c r="L6556" s="19">
        <v>0.64583333333333337</v>
      </c>
      <c r="M6556" s="20" t="s">
        <v>3698</v>
      </c>
      <c r="N6556" s="19">
        <v>0.9375</v>
      </c>
      <c r="O6556" s="21">
        <v>1.0833333333333335</v>
      </c>
      <c r="P6556" s="13"/>
      <c r="Q6556" s="13"/>
      <c r="R6556" s="22" t="s">
        <v>143</v>
      </c>
      <c r="S6556" s="22" t="s">
        <v>29</v>
      </c>
      <c r="T6556" s="23" t="s">
        <v>52</v>
      </c>
      <c r="U6556" s="23"/>
      <c r="V6556" s="22" t="s">
        <v>68</v>
      </c>
      <c r="W6556" s="24" t="s">
        <v>143</v>
      </c>
      <c r="X6556" s="25" t="s">
        <v>83</v>
      </c>
      <c r="Y6556" s="25" t="s">
        <v>114</v>
      </c>
      <c r="Z6556" s="25" t="s">
        <v>70</v>
      </c>
      <c r="AA6556" s="25"/>
      <c r="AB6556" s="26"/>
      <c r="AC6556" s="31">
        <v>8.6700000000000006E-3</v>
      </c>
      <c r="AD6556" s="32"/>
      <c r="AE6556" s="32"/>
      <c r="AF6556" s="32"/>
      <c r="AG6556" s="33"/>
      <c r="AH6556" s="33"/>
      <c r="AI6556" s="33"/>
      <c r="AJ6556" s="27"/>
      <c r="AK6556" s="27"/>
      <c r="AL6556" s="27">
        <v>3.4680000000000006E-3</v>
      </c>
      <c r="AM6556" s="27"/>
      <c r="AN6556" s="27"/>
      <c r="AO6556" s="28" t="s">
        <v>3879</v>
      </c>
      <c r="AP6556" s="51"/>
      <c r="AQ6556" s="51"/>
    </row>
    <row r="6557" spans="1:43" ht="12.65" customHeight="1">
      <c r="A6557" s="13" t="s">
        <v>213</v>
      </c>
      <c r="B6557" s="14" t="s">
        <v>218</v>
      </c>
      <c r="C6557" s="13">
        <v>52</v>
      </c>
      <c r="D6557" s="13" t="s">
        <v>3764</v>
      </c>
      <c r="E6557" s="15" t="s">
        <v>3763</v>
      </c>
      <c r="F6557" s="13">
        <v>39195</v>
      </c>
      <c r="G6557" s="13" t="s">
        <v>3707</v>
      </c>
      <c r="H6557" s="16">
        <v>45899</v>
      </c>
      <c r="I6557" s="17">
        <v>45899</v>
      </c>
      <c r="J6557" s="18" t="s">
        <v>3720</v>
      </c>
      <c r="K6557" s="19" t="s">
        <v>3716</v>
      </c>
      <c r="L6557" s="19">
        <v>0.64583333333333337</v>
      </c>
      <c r="M6557" s="20" t="s">
        <v>3698</v>
      </c>
      <c r="N6557" s="19">
        <v>0.9375</v>
      </c>
      <c r="O6557" s="21">
        <v>1.0833333333333335</v>
      </c>
      <c r="P6557" s="13"/>
      <c r="Q6557" s="13"/>
      <c r="R6557" s="22" t="s">
        <v>134</v>
      </c>
      <c r="S6557" s="22" t="s">
        <v>29</v>
      </c>
      <c r="T6557" s="23" t="s">
        <v>52</v>
      </c>
      <c r="U6557" s="23"/>
      <c r="V6557" s="22" t="s">
        <v>68</v>
      </c>
      <c r="W6557" s="24" t="s">
        <v>134</v>
      </c>
      <c r="X6557" s="25" t="s">
        <v>65</v>
      </c>
      <c r="Y6557" s="25" t="s">
        <v>114</v>
      </c>
      <c r="Z6557" s="25" t="s">
        <v>54</v>
      </c>
      <c r="AA6557" s="25"/>
      <c r="AB6557" s="26"/>
      <c r="AC6557" s="31">
        <v>8.9589999999999999E-3</v>
      </c>
      <c r="AD6557" s="32"/>
      <c r="AE6557" s="32"/>
      <c r="AF6557" s="32"/>
      <c r="AG6557" s="33"/>
      <c r="AH6557" s="33"/>
      <c r="AI6557" s="33"/>
      <c r="AJ6557" s="27"/>
      <c r="AK6557" s="27"/>
      <c r="AL6557" s="27">
        <v>3.5836000000000002E-3</v>
      </c>
      <c r="AM6557" s="27"/>
      <c r="AN6557" s="27"/>
      <c r="AO6557" s="28" t="s">
        <v>3879</v>
      </c>
      <c r="AP6557" s="51"/>
      <c r="AQ6557" s="51"/>
    </row>
    <row r="6558" spans="1:43" ht="12.65" customHeight="1">
      <c r="A6558" s="13" t="s">
        <v>213</v>
      </c>
      <c r="B6558" s="14" t="s">
        <v>218</v>
      </c>
      <c r="C6558" s="13">
        <v>52</v>
      </c>
      <c r="D6558" s="13" t="s">
        <v>3764</v>
      </c>
      <c r="E6558" s="15" t="s">
        <v>3763</v>
      </c>
      <c r="F6558" s="13">
        <v>39195</v>
      </c>
      <c r="G6558" s="13" t="s">
        <v>3707</v>
      </c>
      <c r="H6558" s="16">
        <v>45899</v>
      </c>
      <c r="I6558" s="17">
        <v>45899</v>
      </c>
      <c r="J6558" s="18" t="s">
        <v>3720</v>
      </c>
      <c r="K6558" s="19" t="s">
        <v>3716</v>
      </c>
      <c r="L6558" s="19">
        <v>0.64583333333333337</v>
      </c>
      <c r="M6558" s="20" t="s">
        <v>3698</v>
      </c>
      <c r="N6558" s="19">
        <v>0.9375</v>
      </c>
      <c r="O6558" s="21">
        <v>1.0833333333333335</v>
      </c>
      <c r="P6558" s="13"/>
      <c r="Q6558" s="13"/>
      <c r="R6558" s="22" t="s">
        <v>136</v>
      </c>
      <c r="S6558" s="22" t="s">
        <v>29</v>
      </c>
      <c r="T6558" s="23" t="s">
        <v>52</v>
      </c>
      <c r="U6558" s="23"/>
      <c r="V6558" s="22" t="s">
        <v>68</v>
      </c>
      <c r="W6558" s="24" t="s">
        <v>136</v>
      </c>
      <c r="X6558" s="25" t="s">
        <v>66</v>
      </c>
      <c r="Y6558" s="25" t="s">
        <v>114</v>
      </c>
      <c r="Z6558" s="25" t="s">
        <v>85</v>
      </c>
      <c r="AA6558" s="25"/>
      <c r="AB6558" s="26"/>
      <c r="AC6558" s="31">
        <v>8.9589999999999999E-3</v>
      </c>
      <c r="AD6558" s="32"/>
      <c r="AE6558" s="32"/>
      <c r="AF6558" s="32"/>
      <c r="AG6558" s="33"/>
      <c r="AH6558" s="33"/>
      <c r="AI6558" s="33"/>
      <c r="AJ6558" s="27"/>
      <c r="AK6558" s="27"/>
      <c r="AL6558" s="27">
        <v>3.5836000000000002E-3</v>
      </c>
      <c r="AM6558" s="27"/>
      <c r="AN6558" s="27"/>
      <c r="AO6558" s="28" t="s">
        <v>3879</v>
      </c>
      <c r="AP6558" s="51"/>
      <c r="AQ6558" s="51"/>
    </row>
    <row r="6559" spans="1:43" ht="12.65" customHeight="1">
      <c r="A6559" s="13" t="s">
        <v>213</v>
      </c>
      <c r="B6559" s="14" t="s">
        <v>218</v>
      </c>
      <c r="C6559" s="13">
        <v>52</v>
      </c>
      <c r="D6559" s="13" t="s">
        <v>3764</v>
      </c>
      <c r="E6559" s="15" t="s">
        <v>3763</v>
      </c>
      <c r="F6559" s="13">
        <v>39195</v>
      </c>
      <c r="G6559" s="13" t="s">
        <v>3707</v>
      </c>
      <c r="H6559" s="16">
        <v>45899</v>
      </c>
      <c r="I6559" s="17">
        <v>45899</v>
      </c>
      <c r="J6559" s="18" t="s">
        <v>3720</v>
      </c>
      <c r="K6559" s="19" t="s">
        <v>3717</v>
      </c>
      <c r="L6559" s="19">
        <v>0.77083333333333337</v>
      </c>
      <c r="M6559" s="20" t="s">
        <v>3712</v>
      </c>
      <c r="N6559" s="19">
        <v>1.0625</v>
      </c>
      <c r="O6559" s="21">
        <v>1.0833333333333335</v>
      </c>
      <c r="P6559" s="13"/>
      <c r="Q6559" s="13"/>
      <c r="R6559" s="22" t="s">
        <v>138</v>
      </c>
      <c r="S6559" s="22" t="s">
        <v>29</v>
      </c>
      <c r="T6559" s="23" t="s">
        <v>52</v>
      </c>
      <c r="U6559" s="23"/>
      <c r="V6559" s="22" t="s">
        <v>68</v>
      </c>
      <c r="W6559" s="24" t="s">
        <v>138</v>
      </c>
      <c r="X6559" s="25" t="s">
        <v>56</v>
      </c>
      <c r="Y6559" s="25" t="s">
        <v>114</v>
      </c>
      <c r="Z6559" s="25" t="s">
        <v>71</v>
      </c>
      <c r="AA6559" s="25"/>
      <c r="AB6559" s="26"/>
      <c r="AC6559" s="31">
        <v>2.1501600000000003E-2</v>
      </c>
      <c r="AD6559" s="32"/>
      <c r="AE6559" s="32"/>
      <c r="AF6559" s="32"/>
      <c r="AG6559" s="33"/>
      <c r="AH6559" s="33"/>
      <c r="AI6559" s="33"/>
      <c r="AJ6559" s="27"/>
      <c r="AK6559" s="27"/>
      <c r="AL6559" s="27">
        <v>8.6006400000000014E-3</v>
      </c>
      <c r="AM6559" s="27"/>
      <c r="AN6559" s="27"/>
      <c r="AO6559" s="28" t="s">
        <v>3879</v>
      </c>
      <c r="AP6559" s="51"/>
      <c r="AQ6559" s="51"/>
    </row>
    <row r="6560" spans="1:43" ht="12.65" customHeight="1">
      <c r="A6560" s="13" t="s">
        <v>213</v>
      </c>
      <c r="B6560" s="14" t="s">
        <v>218</v>
      </c>
      <c r="C6560" s="13">
        <v>52</v>
      </c>
      <c r="D6560" s="13" t="s">
        <v>3764</v>
      </c>
      <c r="E6560" s="15" t="s">
        <v>3763</v>
      </c>
      <c r="F6560" s="13">
        <v>39195</v>
      </c>
      <c r="G6560" s="13" t="s">
        <v>3707</v>
      </c>
      <c r="H6560" s="16">
        <v>45900</v>
      </c>
      <c r="I6560" s="17">
        <v>45900</v>
      </c>
      <c r="J6560" s="18" t="s">
        <v>3695</v>
      </c>
      <c r="K6560" s="19" t="s">
        <v>3711</v>
      </c>
      <c r="L6560" s="19">
        <v>0.72916666666666674</v>
      </c>
      <c r="M6560" s="20" t="s">
        <v>3719</v>
      </c>
      <c r="N6560" s="19">
        <v>1.0208333333333333</v>
      </c>
      <c r="O6560" s="21">
        <v>1.083333333333333</v>
      </c>
      <c r="P6560" s="13"/>
      <c r="Q6560" s="13"/>
      <c r="R6560" s="22" t="s">
        <v>132</v>
      </c>
      <c r="S6560" s="22" t="s">
        <v>29</v>
      </c>
      <c r="T6560" s="23" t="s">
        <v>52</v>
      </c>
      <c r="U6560" s="23"/>
      <c r="V6560" s="22" t="s">
        <v>68</v>
      </c>
      <c r="W6560" s="24" t="s">
        <v>132</v>
      </c>
      <c r="X6560" s="25" t="s">
        <v>62</v>
      </c>
      <c r="Y6560" s="25" t="s">
        <v>114</v>
      </c>
      <c r="Z6560" s="25" t="s">
        <v>77</v>
      </c>
      <c r="AA6560" s="25"/>
      <c r="AB6560" s="26"/>
      <c r="AC6560" s="31">
        <v>1.3178400000000002E-2</v>
      </c>
      <c r="AD6560" s="32"/>
      <c r="AE6560" s="32"/>
      <c r="AF6560" s="32"/>
      <c r="AG6560" s="33"/>
      <c r="AH6560" s="33"/>
      <c r="AI6560" s="33"/>
      <c r="AJ6560" s="27"/>
      <c r="AK6560" s="27"/>
      <c r="AL6560" s="27">
        <v>5.271360000000001E-3</v>
      </c>
      <c r="AM6560" s="27"/>
      <c r="AN6560" s="27"/>
      <c r="AO6560" s="28" t="s">
        <v>3879</v>
      </c>
      <c r="AP6560" s="51"/>
      <c r="AQ6560" s="51"/>
    </row>
    <row r="6561" spans="1:43" ht="12.65" customHeight="1">
      <c r="A6561" s="13" t="s">
        <v>214</v>
      </c>
      <c r="B6561" s="14" t="s">
        <v>221</v>
      </c>
      <c r="C6561" s="13">
        <v>19</v>
      </c>
      <c r="D6561" s="13" t="s">
        <v>216</v>
      </c>
      <c r="E6561" s="15" t="s">
        <v>3713</v>
      </c>
      <c r="F6561" s="13">
        <v>2511</v>
      </c>
      <c r="G6561" s="13" t="s">
        <v>3707</v>
      </c>
      <c r="H6561" s="16">
        <v>45891</v>
      </c>
      <c r="I6561" s="17">
        <v>45891</v>
      </c>
      <c r="J6561" s="18" t="s">
        <v>3725</v>
      </c>
      <c r="K6561" s="19" t="s">
        <v>3715</v>
      </c>
      <c r="L6561" s="19">
        <v>0.85416666666666674</v>
      </c>
      <c r="M6561" s="20" t="s">
        <v>3698</v>
      </c>
      <c r="N6561" s="19">
        <v>0.9375</v>
      </c>
      <c r="O6561" s="21">
        <v>1.0833333333333335</v>
      </c>
      <c r="P6561" s="13"/>
      <c r="Q6561" s="13"/>
      <c r="R6561" s="22" t="s">
        <v>139</v>
      </c>
      <c r="S6561" s="22" t="s">
        <v>29</v>
      </c>
      <c r="T6561" s="23" t="s">
        <v>52</v>
      </c>
      <c r="U6561" s="23"/>
      <c r="V6561" s="22" t="s">
        <v>67</v>
      </c>
      <c r="W6561" s="24" t="s">
        <v>139</v>
      </c>
      <c r="X6561" s="25" t="s">
        <v>71</v>
      </c>
      <c r="Y6561" s="25" t="s">
        <v>114</v>
      </c>
      <c r="Z6561" s="25" t="s">
        <v>66</v>
      </c>
      <c r="AA6561" s="25"/>
      <c r="AB6561" s="26"/>
      <c r="AC6561" s="31">
        <v>15.181000000000003</v>
      </c>
      <c r="AD6561" s="32"/>
      <c r="AE6561" s="32"/>
      <c r="AF6561" s="32"/>
      <c r="AG6561" s="33"/>
      <c r="AH6561" s="33"/>
      <c r="AI6561" s="33"/>
      <c r="AJ6561" s="27"/>
      <c r="AK6561" s="27"/>
      <c r="AL6561" s="27">
        <v>10.120666666666668</v>
      </c>
      <c r="AM6561" s="27"/>
      <c r="AN6561" s="27"/>
      <c r="AO6561" s="28" t="s">
        <v>3879</v>
      </c>
      <c r="AP6561" s="51"/>
      <c r="AQ6561" s="51"/>
    </row>
    <row r="6562" spans="1:43" ht="12.65" customHeight="1">
      <c r="A6562" s="13" t="s">
        <v>213</v>
      </c>
      <c r="B6562" s="14" t="s">
        <v>238</v>
      </c>
      <c r="C6562" s="13">
        <v>44</v>
      </c>
      <c r="D6562" s="13" t="s">
        <v>220</v>
      </c>
      <c r="E6562" s="15" t="s">
        <v>3878</v>
      </c>
      <c r="F6562" s="13">
        <v>7939</v>
      </c>
      <c r="G6562" s="13" t="s">
        <v>3707</v>
      </c>
      <c r="H6562" s="16">
        <v>45884</v>
      </c>
      <c r="I6562" s="17">
        <v>45885</v>
      </c>
      <c r="J6562" s="18" t="s">
        <v>3720</v>
      </c>
      <c r="K6562" s="19">
        <v>0.66666666666666663</v>
      </c>
      <c r="L6562" s="19">
        <v>0.75</v>
      </c>
      <c r="M6562" s="20">
        <v>4.1666666666666664E-2</v>
      </c>
      <c r="N6562" s="19">
        <v>0.125</v>
      </c>
      <c r="O6562" s="21">
        <v>8.3333333333333343E-2</v>
      </c>
      <c r="P6562" s="13"/>
      <c r="Q6562" s="13"/>
      <c r="R6562" s="22" t="s">
        <v>163</v>
      </c>
      <c r="S6562" s="22" t="s">
        <v>29</v>
      </c>
      <c r="T6562" s="23" t="s">
        <v>211</v>
      </c>
      <c r="U6562" s="23"/>
      <c r="V6562" s="22" t="s">
        <v>212</v>
      </c>
      <c r="W6562" s="24" t="s">
        <v>163</v>
      </c>
      <c r="X6562" s="25" t="s">
        <v>164</v>
      </c>
      <c r="Y6562" s="25" t="s">
        <v>114</v>
      </c>
      <c r="Z6562" s="25" t="s">
        <v>77</v>
      </c>
      <c r="AA6562" s="25"/>
      <c r="AB6562" s="26"/>
      <c r="AC6562" s="31">
        <v>1.8073124999999997</v>
      </c>
      <c r="AD6562" s="32"/>
      <c r="AE6562" s="32"/>
      <c r="AF6562" s="32"/>
      <c r="AG6562" s="33"/>
      <c r="AH6562" s="33"/>
      <c r="AI6562" s="33"/>
      <c r="AJ6562" s="27"/>
      <c r="AK6562" s="27"/>
      <c r="AL6562" s="27">
        <v>0.60243749999999985</v>
      </c>
      <c r="AM6562" s="27"/>
      <c r="AN6562" s="27"/>
      <c r="AO6562" s="28" t="s">
        <v>3879</v>
      </c>
      <c r="AP6562" s="51"/>
      <c r="AQ6562" s="51"/>
    </row>
    <row r="6563" spans="1:43" ht="12.65" customHeight="1">
      <c r="A6563" s="13" t="s">
        <v>213</v>
      </c>
      <c r="B6563" s="14" t="s">
        <v>238</v>
      </c>
      <c r="C6563" s="13">
        <v>44</v>
      </c>
      <c r="D6563" s="13" t="s">
        <v>220</v>
      </c>
      <c r="E6563" s="15" t="s">
        <v>3878</v>
      </c>
      <c r="F6563" s="13">
        <v>7939</v>
      </c>
      <c r="G6563" s="13" t="s">
        <v>3707</v>
      </c>
      <c r="H6563" s="16">
        <v>45884</v>
      </c>
      <c r="I6563" s="17">
        <v>45885</v>
      </c>
      <c r="J6563" s="18" t="s">
        <v>3720</v>
      </c>
      <c r="K6563" s="19">
        <v>0.66666666666666663</v>
      </c>
      <c r="L6563" s="19">
        <v>0.75</v>
      </c>
      <c r="M6563" s="20">
        <v>4.1666666666666664E-2</v>
      </c>
      <c r="N6563" s="19">
        <v>0.125</v>
      </c>
      <c r="O6563" s="21">
        <v>8.3333333333333343E-2</v>
      </c>
      <c r="P6563" s="13"/>
      <c r="Q6563" s="13"/>
      <c r="R6563" s="22" t="s">
        <v>3805</v>
      </c>
      <c r="S6563" s="22" t="s">
        <v>29</v>
      </c>
      <c r="T6563" s="23" t="s">
        <v>211</v>
      </c>
      <c r="U6563" s="23"/>
      <c r="V6563" s="22" t="s">
        <v>212</v>
      </c>
      <c r="W6563" s="11" t="s">
        <v>160</v>
      </c>
      <c r="X6563" s="12" t="s">
        <v>161</v>
      </c>
      <c r="Y6563" s="12" t="s">
        <v>114</v>
      </c>
      <c r="Z6563" s="12" t="s">
        <v>69</v>
      </c>
      <c r="AA6563" s="25"/>
      <c r="AB6563" s="26"/>
      <c r="AC6563" s="31">
        <v>2.0654999999999997</v>
      </c>
      <c r="AD6563" s="32"/>
      <c r="AE6563" s="32"/>
      <c r="AF6563" s="32"/>
      <c r="AG6563" s="33"/>
      <c r="AH6563" s="33"/>
      <c r="AI6563" s="33"/>
      <c r="AJ6563" s="27"/>
      <c r="AK6563" s="27"/>
      <c r="AL6563" s="27">
        <v>0.68849999999999989</v>
      </c>
      <c r="AM6563" s="27"/>
      <c r="AN6563" s="27"/>
      <c r="AO6563" s="28" t="s">
        <v>3879</v>
      </c>
      <c r="AP6563" s="51"/>
      <c r="AQ6563" s="51"/>
    </row>
    <row r="6564" spans="1:43" ht="12.65" customHeight="1">
      <c r="A6564" s="13" t="s">
        <v>213</v>
      </c>
      <c r="B6564" s="14" t="s">
        <v>238</v>
      </c>
      <c r="C6564" s="13">
        <v>44</v>
      </c>
      <c r="D6564" s="13" t="s">
        <v>220</v>
      </c>
      <c r="E6564" s="15" t="s">
        <v>3878</v>
      </c>
      <c r="F6564" s="13">
        <v>7939</v>
      </c>
      <c r="G6564" s="13" t="s">
        <v>3707</v>
      </c>
      <c r="H6564" s="16">
        <v>45884</v>
      </c>
      <c r="I6564" s="17">
        <v>45885</v>
      </c>
      <c r="J6564" s="18" t="s">
        <v>3720</v>
      </c>
      <c r="K6564" s="19">
        <v>0.78125</v>
      </c>
      <c r="L6564" s="19">
        <v>0.86458333333333337</v>
      </c>
      <c r="M6564" s="20">
        <v>0.15625</v>
      </c>
      <c r="N6564" s="19">
        <v>0.23958333333333331</v>
      </c>
      <c r="O6564" s="21">
        <v>8.3333333333333315E-2</v>
      </c>
      <c r="P6564" s="13"/>
      <c r="Q6564" s="13"/>
      <c r="R6564" s="22" t="s">
        <v>165</v>
      </c>
      <c r="S6564" s="22" t="s">
        <v>29</v>
      </c>
      <c r="T6564" s="23" t="s">
        <v>211</v>
      </c>
      <c r="U6564" s="23"/>
      <c r="V6564" s="22" t="s">
        <v>212</v>
      </c>
      <c r="W6564" s="24" t="s">
        <v>165</v>
      </c>
      <c r="X6564" s="25" t="s">
        <v>86</v>
      </c>
      <c r="Y6564" s="25" t="s">
        <v>114</v>
      </c>
      <c r="Z6564" s="25" t="s">
        <v>74</v>
      </c>
      <c r="AA6564" s="25"/>
      <c r="AB6564" s="26"/>
      <c r="AC6564" s="31">
        <v>1.8073124999999997</v>
      </c>
      <c r="AD6564" s="32"/>
      <c r="AE6564" s="32"/>
      <c r="AF6564" s="32"/>
      <c r="AG6564" s="33"/>
      <c r="AH6564" s="33"/>
      <c r="AI6564" s="33"/>
      <c r="AJ6564" s="27"/>
      <c r="AK6564" s="27"/>
      <c r="AL6564" s="27">
        <v>0.60243749999999985</v>
      </c>
      <c r="AM6564" s="27"/>
      <c r="AN6564" s="27"/>
      <c r="AO6564" s="28" t="s">
        <v>3879</v>
      </c>
      <c r="AP6564" s="51"/>
      <c r="AQ6564" s="51"/>
    </row>
    <row r="6565" spans="1:43" ht="12.65" customHeight="1">
      <c r="A6565" s="13" t="s">
        <v>213</v>
      </c>
      <c r="B6565" s="14" t="s">
        <v>238</v>
      </c>
      <c r="C6565" s="13">
        <v>44</v>
      </c>
      <c r="D6565" s="13" t="s">
        <v>220</v>
      </c>
      <c r="E6565" s="15" t="s">
        <v>3878</v>
      </c>
      <c r="F6565" s="13">
        <v>7939</v>
      </c>
      <c r="G6565" s="13" t="s">
        <v>3707</v>
      </c>
      <c r="H6565" s="16">
        <v>45885</v>
      </c>
      <c r="I6565" s="17">
        <v>45885</v>
      </c>
      <c r="J6565" s="18" t="s">
        <v>3720</v>
      </c>
      <c r="K6565" s="19">
        <v>0.45833333333333331</v>
      </c>
      <c r="L6565" s="19">
        <v>0.54166666666666663</v>
      </c>
      <c r="M6565" s="20">
        <v>0.83333333333333337</v>
      </c>
      <c r="N6565" s="19">
        <v>0.91666666666666674</v>
      </c>
      <c r="O6565" s="21">
        <v>8.333333333333337E-2</v>
      </c>
      <c r="P6565" s="13"/>
      <c r="Q6565" s="13"/>
      <c r="R6565" s="22" t="s">
        <v>3803</v>
      </c>
      <c r="S6565" s="22" t="s">
        <v>29</v>
      </c>
      <c r="T6565" s="23" t="s">
        <v>211</v>
      </c>
      <c r="U6565" s="23"/>
      <c r="V6565" s="22" t="s">
        <v>212</v>
      </c>
      <c r="W6565" s="24" t="s">
        <v>3803</v>
      </c>
      <c r="X6565" s="25" t="s">
        <v>3804</v>
      </c>
      <c r="Y6565" s="25" t="s">
        <v>114</v>
      </c>
      <c r="Z6565" s="25" t="s">
        <v>58</v>
      </c>
      <c r="AA6565" s="25"/>
      <c r="AB6565" s="26"/>
      <c r="AC6565" s="31">
        <v>13.77</v>
      </c>
      <c r="AD6565" s="32"/>
      <c r="AE6565" s="32"/>
      <c r="AF6565" s="32"/>
      <c r="AG6565" s="33"/>
      <c r="AH6565" s="33"/>
      <c r="AI6565" s="33"/>
      <c r="AJ6565" s="27"/>
      <c r="AK6565" s="27"/>
      <c r="AL6565" s="27">
        <v>4.59</v>
      </c>
      <c r="AM6565" s="27"/>
      <c r="AN6565" s="27"/>
      <c r="AO6565" s="28" t="s">
        <v>3879</v>
      </c>
      <c r="AP6565" s="51"/>
      <c r="AQ6565" s="51"/>
    </row>
    <row r="6566" spans="1:43" ht="12.65" customHeight="1">
      <c r="A6566" s="13" t="s">
        <v>213</v>
      </c>
      <c r="B6566" s="14" t="s">
        <v>238</v>
      </c>
      <c r="C6566" s="13">
        <v>44</v>
      </c>
      <c r="D6566" s="13" t="s">
        <v>220</v>
      </c>
      <c r="E6566" s="15" t="s">
        <v>3878</v>
      </c>
      <c r="F6566" s="13">
        <v>7939</v>
      </c>
      <c r="G6566" s="13" t="s">
        <v>3707</v>
      </c>
      <c r="H6566" s="16">
        <v>45885</v>
      </c>
      <c r="I6566" s="17">
        <v>45885</v>
      </c>
      <c r="J6566" s="18" t="s">
        <v>3720</v>
      </c>
      <c r="K6566" s="19">
        <v>0.5625</v>
      </c>
      <c r="L6566" s="19">
        <v>0.64583333333333337</v>
      </c>
      <c r="M6566" s="20">
        <v>0.9375</v>
      </c>
      <c r="N6566" s="19">
        <v>1.0208333333333333</v>
      </c>
      <c r="O6566" s="21">
        <v>8.3333333333333259E-2</v>
      </c>
      <c r="P6566" s="13"/>
      <c r="Q6566" s="13"/>
      <c r="R6566" s="22" t="s">
        <v>174</v>
      </c>
      <c r="S6566" s="22" t="s">
        <v>29</v>
      </c>
      <c r="T6566" s="23" t="s">
        <v>211</v>
      </c>
      <c r="U6566" s="23"/>
      <c r="V6566" s="22" t="s">
        <v>212</v>
      </c>
      <c r="W6566" s="24" t="s">
        <v>174</v>
      </c>
      <c r="X6566" s="25" t="s">
        <v>175</v>
      </c>
      <c r="Y6566" s="25" t="s">
        <v>114</v>
      </c>
      <c r="Z6566" s="25" t="s">
        <v>84</v>
      </c>
      <c r="AA6566" s="25"/>
      <c r="AB6566" s="26"/>
      <c r="AC6566" s="31">
        <v>9.6389999999999993</v>
      </c>
      <c r="AD6566" s="32"/>
      <c r="AE6566" s="32"/>
      <c r="AF6566" s="32"/>
      <c r="AG6566" s="33"/>
      <c r="AH6566" s="33"/>
      <c r="AI6566" s="33"/>
      <c r="AJ6566" s="27"/>
      <c r="AK6566" s="27"/>
      <c r="AL6566" s="27">
        <v>3.2129999999999996</v>
      </c>
      <c r="AM6566" s="27"/>
      <c r="AN6566" s="27"/>
      <c r="AO6566" s="28" t="s">
        <v>3879</v>
      </c>
      <c r="AP6566" s="51"/>
      <c r="AQ6566" s="51"/>
    </row>
    <row r="6567" spans="1:43" ht="12.65" customHeight="1">
      <c r="A6567" s="13" t="s">
        <v>213</v>
      </c>
      <c r="B6567" s="14" t="s">
        <v>238</v>
      </c>
      <c r="C6567" s="13">
        <v>44</v>
      </c>
      <c r="D6567" s="13" t="s">
        <v>220</v>
      </c>
      <c r="E6567" s="15" t="s">
        <v>3878</v>
      </c>
      <c r="F6567" s="13">
        <v>7939</v>
      </c>
      <c r="G6567" s="13" t="s">
        <v>3707</v>
      </c>
      <c r="H6567" s="16">
        <v>45885</v>
      </c>
      <c r="I6567" s="17">
        <v>45885</v>
      </c>
      <c r="J6567" s="18" t="s">
        <v>3720</v>
      </c>
      <c r="K6567" s="19">
        <v>0.5625</v>
      </c>
      <c r="L6567" s="19">
        <v>0.64583333333333337</v>
      </c>
      <c r="M6567" s="20">
        <v>0.9375</v>
      </c>
      <c r="N6567" s="19">
        <v>1.0208333333333333</v>
      </c>
      <c r="O6567" s="21">
        <v>8.3333333333333259E-2</v>
      </c>
      <c r="P6567" s="13"/>
      <c r="Q6567" s="13"/>
      <c r="R6567" s="22" t="s">
        <v>3802</v>
      </c>
      <c r="S6567" s="22" t="s">
        <v>29</v>
      </c>
      <c r="T6567" s="23" t="s">
        <v>211</v>
      </c>
      <c r="U6567" s="23"/>
      <c r="V6567" s="22" t="s">
        <v>212</v>
      </c>
      <c r="W6567" s="24" t="s">
        <v>178</v>
      </c>
      <c r="X6567" s="25" t="s">
        <v>179</v>
      </c>
      <c r="Y6567" s="25" t="s">
        <v>114</v>
      </c>
      <c r="Z6567" s="25" t="s">
        <v>57</v>
      </c>
      <c r="AA6567" s="25"/>
      <c r="AB6567" s="26"/>
      <c r="AC6567" s="31">
        <v>9.6389999999999993</v>
      </c>
      <c r="AD6567" s="32"/>
      <c r="AE6567" s="32"/>
      <c r="AF6567" s="32"/>
      <c r="AG6567" s="33"/>
      <c r="AH6567" s="33"/>
      <c r="AI6567" s="33"/>
      <c r="AJ6567" s="27"/>
      <c r="AK6567" s="27"/>
      <c r="AL6567" s="27">
        <v>3.2129999999999996</v>
      </c>
      <c r="AM6567" s="27"/>
      <c r="AN6567" s="27"/>
      <c r="AO6567" s="28" t="s">
        <v>3879</v>
      </c>
      <c r="AP6567" s="51"/>
      <c r="AQ6567" s="51"/>
    </row>
    <row r="6568" spans="1:43" ht="12.65" customHeight="1">
      <c r="A6568" s="13" t="s">
        <v>213</v>
      </c>
      <c r="B6568" s="14" t="s">
        <v>238</v>
      </c>
      <c r="C6568" s="13">
        <v>44</v>
      </c>
      <c r="D6568" s="13" t="s">
        <v>220</v>
      </c>
      <c r="E6568" s="15" t="s">
        <v>3878</v>
      </c>
      <c r="F6568" s="13">
        <v>7939</v>
      </c>
      <c r="G6568" s="13" t="s">
        <v>3707</v>
      </c>
      <c r="H6568" s="16">
        <v>45885</v>
      </c>
      <c r="I6568" s="17">
        <v>45885</v>
      </c>
      <c r="J6568" s="18" t="s">
        <v>3720</v>
      </c>
      <c r="K6568" s="19">
        <v>0.5625</v>
      </c>
      <c r="L6568" s="19">
        <v>0.64583333333333337</v>
      </c>
      <c r="M6568" s="20">
        <v>0.9375</v>
      </c>
      <c r="N6568" s="19">
        <v>1.0208333333333333</v>
      </c>
      <c r="O6568" s="21">
        <v>8.3333333333333259E-2</v>
      </c>
      <c r="P6568" s="13"/>
      <c r="Q6568" s="13"/>
      <c r="R6568" s="22" t="s">
        <v>173</v>
      </c>
      <c r="S6568" s="22" t="s">
        <v>29</v>
      </c>
      <c r="T6568" s="23" t="s">
        <v>211</v>
      </c>
      <c r="U6568" s="23"/>
      <c r="V6568" s="22" t="s">
        <v>212</v>
      </c>
      <c r="W6568" s="24" t="s">
        <v>173</v>
      </c>
      <c r="X6568" s="25" t="s">
        <v>78</v>
      </c>
      <c r="Y6568" s="25" t="s">
        <v>114</v>
      </c>
      <c r="Z6568" s="25" t="s">
        <v>66</v>
      </c>
      <c r="AA6568" s="25"/>
      <c r="AB6568" s="26"/>
      <c r="AC6568" s="31">
        <v>11.016</v>
      </c>
      <c r="AD6568" s="32"/>
      <c r="AE6568" s="32"/>
      <c r="AF6568" s="32"/>
      <c r="AG6568" s="33"/>
      <c r="AH6568" s="33"/>
      <c r="AI6568" s="33"/>
      <c r="AJ6568" s="27"/>
      <c r="AK6568" s="27"/>
      <c r="AL6568" s="27">
        <v>3.6719999999999997</v>
      </c>
      <c r="AM6568" s="27"/>
      <c r="AN6568" s="27"/>
      <c r="AO6568" s="28" t="s">
        <v>3879</v>
      </c>
      <c r="AP6568" s="51"/>
      <c r="AQ6568" s="51"/>
    </row>
    <row r="6569" spans="1:43" ht="12.65" customHeight="1">
      <c r="A6569" s="13" t="s">
        <v>213</v>
      </c>
      <c r="B6569" s="14" t="s">
        <v>238</v>
      </c>
      <c r="C6569" s="13">
        <v>44</v>
      </c>
      <c r="D6569" s="13" t="s">
        <v>220</v>
      </c>
      <c r="E6569" s="15" t="s">
        <v>3878</v>
      </c>
      <c r="F6569" s="13">
        <v>7939</v>
      </c>
      <c r="G6569" s="13" t="s">
        <v>3707</v>
      </c>
      <c r="H6569" s="16">
        <v>45885</v>
      </c>
      <c r="I6569" s="17">
        <v>45886</v>
      </c>
      <c r="J6569" s="18" t="s">
        <v>3695</v>
      </c>
      <c r="K6569" s="19">
        <v>0.66666666666666663</v>
      </c>
      <c r="L6569" s="19">
        <v>0.75</v>
      </c>
      <c r="M6569" s="20">
        <v>4.1666666666666664E-2</v>
      </c>
      <c r="N6569" s="19">
        <v>0.125</v>
      </c>
      <c r="O6569" s="21">
        <v>8.3333333333333343E-2</v>
      </c>
      <c r="P6569" s="13"/>
      <c r="Q6569" s="13"/>
      <c r="R6569" s="22" t="s">
        <v>181</v>
      </c>
      <c r="S6569" s="22" t="s">
        <v>29</v>
      </c>
      <c r="T6569" s="23" t="s">
        <v>211</v>
      </c>
      <c r="U6569" s="23"/>
      <c r="V6569" s="22" t="s">
        <v>212</v>
      </c>
      <c r="W6569" s="24" t="s">
        <v>181</v>
      </c>
      <c r="X6569" s="25" t="s">
        <v>153</v>
      </c>
      <c r="Y6569" s="25" t="s">
        <v>114</v>
      </c>
      <c r="Z6569" s="25" t="s">
        <v>73</v>
      </c>
      <c r="AA6569" s="25"/>
      <c r="AB6569" s="26"/>
      <c r="AC6569" s="31">
        <v>1.8073124999999997</v>
      </c>
      <c r="AD6569" s="32"/>
      <c r="AE6569" s="32"/>
      <c r="AF6569" s="32"/>
      <c r="AG6569" s="33"/>
      <c r="AH6569" s="33"/>
      <c r="AI6569" s="33"/>
      <c r="AJ6569" s="27"/>
      <c r="AK6569" s="27"/>
      <c r="AL6569" s="27">
        <v>0.60243749999999985</v>
      </c>
      <c r="AM6569" s="27"/>
      <c r="AN6569" s="27"/>
      <c r="AO6569" s="28" t="s">
        <v>3879</v>
      </c>
      <c r="AP6569" s="51"/>
      <c r="AQ6569" s="51"/>
    </row>
    <row r="6570" spans="1:43" ht="12.65" customHeight="1">
      <c r="A6570" s="13" t="s">
        <v>213</v>
      </c>
      <c r="B6570" s="14" t="s">
        <v>238</v>
      </c>
      <c r="C6570" s="13">
        <v>44</v>
      </c>
      <c r="D6570" s="13" t="s">
        <v>220</v>
      </c>
      <c r="E6570" s="15" t="s">
        <v>3878</v>
      </c>
      <c r="F6570" s="13">
        <v>7939</v>
      </c>
      <c r="G6570" s="13" t="s">
        <v>3707</v>
      </c>
      <c r="H6570" s="16">
        <v>45885</v>
      </c>
      <c r="I6570" s="17">
        <v>45886</v>
      </c>
      <c r="J6570" s="18" t="s">
        <v>3695</v>
      </c>
      <c r="K6570" s="19">
        <v>0.66666666666666663</v>
      </c>
      <c r="L6570" s="19">
        <v>0.75</v>
      </c>
      <c r="M6570" s="20">
        <v>4.1666666666666664E-2</v>
      </c>
      <c r="N6570" s="19">
        <v>0.125</v>
      </c>
      <c r="O6570" s="21">
        <v>8.3333333333333343E-2</v>
      </c>
      <c r="P6570" s="13"/>
      <c r="Q6570" s="13"/>
      <c r="R6570" s="22" t="s">
        <v>180</v>
      </c>
      <c r="S6570" s="22" t="s">
        <v>29</v>
      </c>
      <c r="T6570" s="23" t="s">
        <v>211</v>
      </c>
      <c r="U6570" s="23"/>
      <c r="V6570" s="22" t="s">
        <v>212</v>
      </c>
      <c r="W6570" s="24" t="s">
        <v>180</v>
      </c>
      <c r="X6570" s="25" t="s">
        <v>123</v>
      </c>
      <c r="Y6570" s="25" t="s">
        <v>114</v>
      </c>
      <c r="Z6570" s="25" t="s">
        <v>72</v>
      </c>
      <c r="AA6570" s="25"/>
      <c r="AB6570" s="26"/>
      <c r="AC6570" s="31">
        <v>2.0654999999999997</v>
      </c>
      <c r="AD6570" s="32"/>
      <c r="AE6570" s="32"/>
      <c r="AF6570" s="32"/>
      <c r="AG6570" s="33"/>
      <c r="AH6570" s="33"/>
      <c r="AI6570" s="33"/>
      <c r="AJ6570" s="27"/>
      <c r="AK6570" s="27"/>
      <c r="AL6570" s="27">
        <v>0.68849999999999989</v>
      </c>
      <c r="AM6570" s="27"/>
      <c r="AN6570" s="27"/>
      <c r="AO6570" s="28" t="s">
        <v>3879</v>
      </c>
      <c r="AP6570" s="51"/>
      <c r="AQ6570" s="51"/>
    </row>
    <row r="6571" spans="1:43" ht="12.65" customHeight="1">
      <c r="A6571" s="13" t="s">
        <v>213</v>
      </c>
      <c r="B6571" s="14" t="s">
        <v>238</v>
      </c>
      <c r="C6571" s="13">
        <v>44</v>
      </c>
      <c r="D6571" s="13" t="s">
        <v>220</v>
      </c>
      <c r="E6571" s="15" t="s">
        <v>3878</v>
      </c>
      <c r="F6571" s="13">
        <v>7939</v>
      </c>
      <c r="G6571" s="13" t="s">
        <v>3707</v>
      </c>
      <c r="H6571" s="16">
        <v>45885</v>
      </c>
      <c r="I6571" s="17">
        <v>45886</v>
      </c>
      <c r="J6571" s="18" t="s">
        <v>3695</v>
      </c>
      <c r="K6571" s="19" t="s">
        <v>3715</v>
      </c>
      <c r="L6571" s="19">
        <v>0.85416666666666674</v>
      </c>
      <c r="M6571" s="20" t="s">
        <v>3728</v>
      </c>
      <c r="N6571" s="19">
        <v>0.22916666666666669</v>
      </c>
      <c r="O6571" s="21">
        <v>1.0833333333333335</v>
      </c>
      <c r="P6571" s="13"/>
      <c r="Q6571" s="13"/>
      <c r="R6571" s="22" t="s">
        <v>3659</v>
      </c>
      <c r="S6571" s="22" t="s">
        <v>29</v>
      </c>
      <c r="T6571" s="23" t="s">
        <v>97</v>
      </c>
      <c r="U6571" s="23"/>
      <c r="V6571" s="22" t="s">
        <v>3880</v>
      </c>
      <c r="W6571" s="24" t="s">
        <v>3659</v>
      </c>
      <c r="X6571" s="25" t="s">
        <v>83</v>
      </c>
      <c r="Y6571" s="25" t="s">
        <v>114</v>
      </c>
      <c r="Z6571" s="25" t="s">
        <v>71</v>
      </c>
      <c r="AA6571" s="25"/>
      <c r="AB6571" s="26"/>
      <c r="AC6571" s="31">
        <v>5.5226306249999997</v>
      </c>
      <c r="AD6571" s="32"/>
      <c r="AE6571" s="32"/>
      <c r="AF6571" s="32"/>
      <c r="AG6571" s="33"/>
      <c r="AH6571" s="33"/>
      <c r="AI6571" s="33"/>
      <c r="AJ6571" s="27"/>
      <c r="AK6571" s="27"/>
      <c r="AL6571" s="27">
        <v>1.8408768749999997</v>
      </c>
      <c r="AM6571" s="27"/>
      <c r="AN6571" s="27"/>
      <c r="AO6571" s="28" t="s">
        <v>3879</v>
      </c>
      <c r="AP6571" s="51"/>
      <c r="AQ6571" s="51"/>
    </row>
    <row r="6572" spans="1:43" ht="12.65" customHeight="1">
      <c r="A6572" s="13" t="s">
        <v>213</v>
      </c>
      <c r="B6572" s="14" t="s">
        <v>238</v>
      </c>
      <c r="C6572" s="13">
        <v>44</v>
      </c>
      <c r="D6572" s="13" t="s">
        <v>220</v>
      </c>
      <c r="E6572" s="15" t="s">
        <v>3878</v>
      </c>
      <c r="F6572" s="13">
        <v>7939</v>
      </c>
      <c r="G6572" s="13" t="s">
        <v>3707</v>
      </c>
      <c r="H6572" s="16">
        <v>45886</v>
      </c>
      <c r="I6572" s="17">
        <v>45886</v>
      </c>
      <c r="J6572" s="18" t="s">
        <v>3695</v>
      </c>
      <c r="K6572" s="19">
        <v>0.45833333333333331</v>
      </c>
      <c r="L6572" s="19">
        <v>0.54166666666666663</v>
      </c>
      <c r="M6572" s="20">
        <v>0.83333333333333337</v>
      </c>
      <c r="N6572" s="19">
        <v>0.91666666666666674</v>
      </c>
      <c r="O6572" s="21">
        <v>8.333333333333337E-2</v>
      </c>
      <c r="P6572" s="13"/>
      <c r="Q6572" s="13"/>
      <c r="R6572" s="22" t="s">
        <v>184</v>
      </c>
      <c r="S6572" s="22" t="s">
        <v>29</v>
      </c>
      <c r="T6572" s="23" t="s">
        <v>211</v>
      </c>
      <c r="U6572" s="23"/>
      <c r="V6572" s="22" t="s">
        <v>212</v>
      </c>
      <c r="W6572" s="24" t="s">
        <v>184</v>
      </c>
      <c r="X6572" s="25" t="s">
        <v>185</v>
      </c>
      <c r="Y6572" s="25" t="s">
        <v>114</v>
      </c>
      <c r="Z6572" s="25" t="s">
        <v>54</v>
      </c>
      <c r="AA6572" s="25"/>
      <c r="AB6572" s="26"/>
      <c r="AC6572" s="31">
        <v>12.392999999999999</v>
      </c>
      <c r="AD6572" s="32"/>
      <c r="AE6572" s="32"/>
      <c r="AF6572" s="32"/>
      <c r="AG6572" s="33"/>
      <c r="AH6572" s="33"/>
      <c r="AI6572" s="33"/>
      <c r="AJ6572" s="27"/>
      <c r="AK6572" s="27"/>
      <c r="AL6572" s="27">
        <v>4.1309999999999993</v>
      </c>
      <c r="AM6572" s="27"/>
      <c r="AN6572" s="27"/>
      <c r="AO6572" s="28" t="s">
        <v>3879</v>
      </c>
      <c r="AP6572" s="51"/>
      <c r="AQ6572" s="51"/>
    </row>
    <row r="6573" spans="1:43" ht="12.65" customHeight="1">
      <c r="A6573" s="13" t="s">
        <v>213</v>
      </c>
      <c r="B6573" s="14" t="s">
        <v>238</v>
      </c>
      <c r="C6573" s="13">
        <v>44</v>
      </c>
      <c r="D6573" s="13" t="s">
        <v>220</v>
      </c>
      <c r="E6573" s="15" t="s">
        <v>3878</v>
      </c>
      <c r="F6573" s="13">
        <v>7939</v>
      </c>
      <c r="G6573" s="13" t="s">
        <v>3707</v>
      </c>
      <c r="H6573" s="16">
        <v>45886</v>
      </c>
      <c r="I6573" s="17">
        <v>45886</v>
      </c>
      <c r="J6573" s="18" t="s">
        <v>3695</v>
      </c>
      <c r="K6573" s="19">
        <v>0.5625</v>
      </c>
      <c r="L6573" s="19">
        <v>0.64583333333333337</v>
      </c>
      <c r="M6573" s="20">
        <v>0.9375</v>
      </c>
      <c r="N6573" s="19">
        <v>1.0208333333333333</v>
      </c>
      <c r="O6573" s="21">
        <v>8.3333333333333259E-2</v>
      </c>
      <c r="P6573" s="13"/>
      <c r="Q6573" s="13"/>
      <c r="R6573" s="22" t="s">
        <v>197</v>
      </c>
      <c r="S6573" s="22" t="s">
        <v>29</v>
      </c>
      <c r="T6573" s="23" t="s">
        <v>211</v>
      </c>
      <c r="U6573" s="23"/>
      <c r="V6573" s="22" t="s">
        <v>212</v>
      </c>
      <c r="W6573" s="24" t="s">
        <v>197</v>
      </c>
      <c r="X6573" s="25" t="s">
        <v>198</v>
      </c>
      <c r="Y6573" s="25" t="s">
        <v>114</v>
      </c>
      <c r="Z6573" s="25" t="s">
        <v>70</v>
      </c>
      <c r="AA6573" s="25"/>
      <c r="AB6573" s="26"/>
      <c r="AC6573" s="31">
        <v>9.6389999999999993</v>
      </c>
      <c r="AD6573" s="32"/>
      <c r="AE6573" s="32"/>
      <c r="AF6573" s="32"/>
      <c r="AG6573" s="33"/>
      <c r="AH6573" s="33"/>
      <c r="AI6573" s="33"/>
      <c r="AJ6573" s="27"/>
      <c r="AK6573" s="27"/>
      <c r="AL6573" s="27">
        <v>3.2129999999999996</v>
      </c>
      <c r="AM6573" s="27"/>
      <c r="AN6573" s="27"/>
      <c r="AO6573" s="28" t="s">
        <v>3879</v>
      </c>
      <c r="AP6573" s="51"/>
      <c r="AQ6573" s="51"/>
    </row>
    <row r="6574" spans="1:43" ht="12.65" customHeight="1">
      <c r="A6574" s="13" t="s">
        <v>213</v>
      </c>
      <c r="B6574" s="14" t="s">
        <v>238</v>
      </c>
      <c r="C6574" s="13">
        <v>44</v>
      </c>
      <c r="D6574" s="13" t="s">
        <v>220</v>
      </c>
      <c r="E6574" s="15" t="s">
        <v>3878</v>
      </c>
      <c r="F6574" s="13">
        <v>7939</v>
      </c>
      <c r="G6574" s="13" t="s">
        <v>3707</v>
      </c>
      <c r="H6574" s="16">
        <v>45886</v>
      </c>
      <c r="I6574" s="17">
        <v>45886</v>
      </c>
      <c r="J6574" s="18" t="s">
        <v>3695</v>
      </c>
      <c r="K6574" s="19">
        <v>0.5625</v>
      </c>
      <c r="L6574" s="19">
        <v>0.64583333333333337</v>
      </c>
      <c r="M6574" s="20">
        <v>0.9375</v>
      </c>
      <c r="N6574" s="19">
        <v>1.0208333333333333</v>
      </c>
      <c r="O6574" s="21">
        <v>8.3333333333333259E-2</v>
      </c>
      <c r="P6574" s="13"/>
      <c r="Q6574" s="13"/>
      <c r="R6574" s="22" t="s">
        <v>192</v>
      </c>
      <c r="S6574" s="22" t="s">
        <v>29</v>
      </c>
      <c r="T6574" s="23" t="s">
        <v>211</v>
      </c>
      <c r="U6574" s="23"/>
      <c r="V6574" s="22" t="s">
        <v>212</v>
      </c>
      <c r="W6574" s="24" t="s">
        <v>192</v>
      </c>
      <c r="X6574" s="25" t="s">
        <v>88</v>
      </c>
      <c r="Y6574" s="25" t="s">
        <v>114</v>
      </c>
      <c r="Z6574" s="25" t="s">
        <v>60</v>
      </c>
      <c r="AA6574" s="25"/>
      <c r="AB6574" s="26"/>
      <c r="AC6574" s="31">
        <v>10.465199999999999</v>
      </c>
      <c r="AD6574" s="32"/>
      <c r="AE6574" s="32"/>
      <c r="AF6574" s="32"/>
      <c r="AG6574" s="33"/>
      <c r="AH6574" s="33"/>
      <c r="AI6574" s="33"/>
      <c r="AJ6574" s="27"/>
      <c r="AK6574" s="27"/>
      <c r="AL6574" s="27">
        <v>3.4883999999999995</v>
      </c>
      <c r="AM6574" s="27"/>
      <c r="AN6574" s="27"/>
      <c r="AO6574" s="28" t="s">
        <v>3879</v>
      </c>
      <c r="AP6574" s="51"/>
      <c r="AQ6574" s="51"/>
    </row>
    <row r="6575" spans="1:43" ht="12.65" customHeight="1">
      <c r="A6575" s="13" t="s">
        <v>213</v>
      </c>
      <c r="B6575" s="14" t="s">
        <v>238</v>
      </c>
      <c r="C6575" s="13">
        <v>44</v>
      </c>
      <c r="D6575" s="13" t="s">
        <v>220</v>
      </c>
      <c r="E6575" s="15" t="s">
        <v>3878</v>
      </c>
      <c r="F6575" s="13">
        <v>7939</v>
      </c>
      <c r="G6575" s="13" t="s">
        <v>3707</v>
      </c>
      <c r="H6575" s="16">
        <v>45886</v>
      </c>
      <c r="I6575" s="17">
        <v>45886</v>
      </c>
      <c r="J6575" s="18" t="s">
        <v>3695</v>
      </c>
      <c r="K6575" s="19">
        <v>0.5625</v>
      </c>
      <c r="L6575" s="19">
        <v>0.64583333333333337</v>
      </c>
      <c r="M6575" s="20">
        <v>0.9375</v>
      </c>
      <c r="N6575" s="19">
        <v>1.0208333333333333</v>
      </c>
      <c r="O6575" s="21">
        <v>8.3333333333333259E-2</v>
      </c>
      <c r="P6575" s="13"/>
      <c r="Q6575" s="13"/>
      <c r="R6575" s="22" t="s">
        <v>188</v>
      </c>
      <c r="S6575" s="22" t="s">
        <v>29</v>
      </c>
      <c r="T6575" s="23" t="s">
        <v>211</v>
      </c>
      <c r="U6575" s="23"/>
      <c r="V6575" s="22" t="s">
        <v>212</v>
      </c>
      <c r="W6575" s="24" t="s">
        <v>188</v>
      </c>
      <c r="X6575" s="25" t="s">
        <v>189</v>
      </c>
      <c r="Y6575" s="25" t="s">
        <v>114</v>
      </c>
      <c r="Z6575" s="25" t="s">
        <v>55</v>
      </c>
      <c r="AA6575" s="25"/>
      <c r="AB6575" s="26"/>
      <c r="AC6575" s="31">
        <v>11.016</v>
      </c>
      <c r="AD6575" s="32"/>
      <c r="AE6575" s="32"/>
      <c r="AF6575" s="32"/>
      <c r="AG6575" s="33"/>
      <c r="AH6575" s="33"/>
      <c r="AI6575" s="33"/>
      <c r="AJ6575" s="27"/>
      <c r="AK6575" s="27"/>
      <c r="AL6575" s="27">
        <v>3.6719999999999997</v>
      </c>
      <c r="AM6575" s="27"/>
      <c r="AN6575" s="27"/>
      <c r="AO6575" s="28" t="s">
        <v>3879</v>
      </c>
      <c r="AP6575" s="51"/>
      <c r="AQ6575" s="51"/>
    </row>
    <row r="6576" spans="1:43" ht="12.65" customHeight="1">
      <c r="A6576" s="13" t="s">
        <v>213</v>
      </c>
      <c r="B6576" s="14" t="s">
        <v>238</v>
      </c>
      <c r="C6576" s="13">
        <v>44</v>
      </c>
      <c r="D6576" s="13" t="s">
        <v>220</v>
      </c>
      <c r="E6576" s="15" t="s">
        <v>3878</v>
      </c>
      <c r="F6576" s="13">
        <v>7939</v>
      </c>
      <c r="G6576" s="13" t="s">
        <v>3707</v>
      </c>
      <c r="H6576" s="16">
        <v>45886</v>
      </c>
      <c r="I6576" s="17">
        <v>45887</v>
      </c>
      <c r="J6576" s="18" t="s">
        <v>3701</v>
      </c>
      <c r="K6576" s="19">
        <v>0.66666666666666663</v>
      </c>
      <c r="L6576" s="19">
        <v>0.75</v>
      </c>
      <c r="M6576" s="20">
        <v>4.1666666666666664E-2</v>
      </c>
      <c r="N6576" s="19">
        <v>0.125</v>
      </c>
      <c r="O6576" s="21">
        <v>8.3333333333333343E-2</v>
      </c>
      <c r="P6576" s="13"/>
      <c r="Q6576" s="13"/>
      <c r="R6576" s="22" t="s">
        <v>201</v>
      </c>
      <c r="S6576" s="22" t="s">
        <v>29</v>
      </c>
      <c r="T6576" s="23" t="s">
        <v>211</v>
      </c>
      <c r="U6576" s="23"/>
      <c r="V6576" s="22" t="s">
        <v>212</v>
      </c>
      <c r="W6576" s="24" t="s">
        <v>201</v>
      </c>
      <c r="X6576" s="25" t="s">
        <v>126</v>
      </c>
      <c r="Y6576" s="25" t="s">
        <v>114</v>
      </c>
      <c r="Z6576" s="25" t="s">
        <v>56</v>
      </c>
      <c r="AA6576" s="25"/>
      <c r="AB6576" s="26"/>
      <c r="AC6576" s="31">
        <v>1.7169468749999997</v>
      </c>
      <c r="AD6576" s="32"/>
      <c r="AE6576" s="32"/>
      <c r="AF6576" s="32"/>
      <c r="AG6576" s="33"/>
      <c r="AH6576" s="33"/>
      <c r="AI6576" s="33"/>
      <c r="AJ6576" s="27"/>
      <c r="AK6576" s="27"/>
      <c r="AL6576" s="27">
        <v>0.57231562499999988</v>
      </c>
      <c r="AM6576" s="27"/>
      <c r="AN6576" s="27"/>
      <c r="AO6576" s="28" t="s">
        <v>3879</v>
      </c>
      <c r="AP6576" s="51"/>
      <c r="AQ6576" s="51"/>
    </row>
    <row r="6577" spans="1:43" ht="12.65" customHeight="1">
      <c r="A6577" s="13" t="s">
        <v>213</v>
      </c>
      <c r="B6577" s="14" t="s">
        <v>238</v>
      </c>
      <c r="C6577" s="13">
        <v>44</v>
      </c>
      <c r="D6577" s="13" t="s">
        <v>220</v>
      </c>
      <c r="E6577" s="15" t="s">
        <v>3878</v>
      </c>
      <c r="F6577" s="13">
        <v>7939</v>
      </c>
      <c r="G6577" s="13" t="s">
        <v>3707</v>
      </c>
      <c r="H6577" s="16">
        <v>45886</v>
      </c>
      <c r="I6577" s="17">
        <v>45887</v>
      </c>
      <c r="J6577" s="18" t="s">
        <v>3701</v>
      </c>
      <c r="K6577" s="19">
        <v>0.66666666666666663</v>
      </c>
      <c r="L6577" s="19">
        <v>0.75</v>
      </c>
      <c r="M6577" s="20">
        <v>4.1666666666666664E-2</v>
      </c>
      <c r="N6577" s="19">
        <v>0.125</v>
      </c>
      <c r="O6577" s="21">
        <v>8.3333333333333343E-2</v>
      </c>
      <c r="P6577" s="13"/>
      <c r="Q6577" s="13"/>
      <c r="R6577" s="22" t="s">
        <v>202</v>
      </c>
      <c r="S6577" s="22" t="s">
        <v>29</v>
      </c>
      <c r="T6577" s="23" t="s">
        <v>211</v>
      </c>
      <c r="U6577" s="23"/>
      <c r="V6577" s="22" t="s">
        <v>212</v>
      </c>
      <c r="W6577" s="24" t="s">
        <v>202</v>
      </c>
      <c r="X6577" s="25" t="s">
        <v>146</v>
      </c>
      <c r="Y6577" s="25" t="s">
        <v>114</v>
      </c>
      <c r="Z6577" s="25" t="s">
        <v>203</v>
      </c>
      <c r="AA6577" s="25"/>
      <c r="AB6577" s="26"/>
      <c r="AC6577" s="31">
        <v>1.9622249999999997</v>
      </c>
      <c r="AD6577" s="32"/>
      <c r="AE6577" s="32"/>
      <c r="AF6577" s="32"/>
      <c r="AG6577" s="33"/>
      <c r="AH6577" s="33"/>
      <c r="AI6577" s="33"/>
      <c r="AJ6577" s="27"/>
      <c r="AK6577" s="27"/>
      <c r="AL6577" s="27">
        <v>0.65407499999999985</v>
      </c>
      <c r="AM6577" s="27"/>
      <c r="AN6577" s="27"/>
      <c r="AO6577" s="28" t="s">
        <v>3879</v>
      </c>
      <c r="AP6577" s="51"/>
      <c r="AQ6577" s="51"/>
    </row>
    <row r="6578" spans="1:43" ht="12.65" customHeight="1">
      <c r="A6578" s="13" t="s">
        <v>213</v>
      </c>
      <c r="B6578" s="14" t="s">
        <v>238</v>
      </c>
      <c r="C6578" s="13">
        <v>44</v>
      </c>
      <c r="D6578" s="13" t="s">
        <v>220</v>
      </c>
      <c r="E6578" s="15" t="s">
        <v>3878</v>
      </c>
      <c r="F6578" s="13">
        <v>7939</v>
      </c>
      <c r="G6578" s="13" t="s">
        <v>3707</v>
      </c>
      <c r="H6578" s="16">
        <v>45887</v>
      </c>
      <c r="I6578" s="17">
        <v>45888</v>
      </c>
      <c r="J6578" s="18" t="s">
        <v>3785</v>
      </c>
      <c r="K6578" s="19">
        <v>0.66666666666666663</v>
      </c>
      <c r="L6578" s="19">
        <v>0.75</v>
      </c>
      <c r="M6578" s="20">
        <v>4.1666666666666664E-2</v>
      </c>
      <c r="N6578" s="19">
        <v>0.125</v>
      </c>
      <c r="O6578" s="21">
        <v>8.3333333333333343E-2</v>
      </c>
      <c r="P6578" s="13"/>
      <c r="Q6578" s="13"/>
      <c r="R6578" s="22" t="s">
        <v>204</v>
      </c>
      <c r="S6578" s="22" t="s">
        <v>29</v>
      </c>
      <c r="T6578" s="23" t="s">
        <v>211</v>
      </c>
      <c r="U6578" s="23"/>
      <c r="V6578" s="22" t="s">
        <v>212</v>
      </c>
      <c r="W6578" s="24" t="s">
        <v>204</v>
      </c>
      <c r="X6578" s="25" t="s">
        <v>90</v>
      </c>
      <c r="Y6578" s="25" t="s">
        <v>114</v>
      </c>
      <c r="Z6578" s="25" t="s">
        <v>63</v>
      </c>
      <c r="AA6578" s="25"/>
      <c r="AB6578" s="26"/>
      <c r="AC6578" s="31">
        <v>1.7169468749999997</v>
      </c>
      <c r="AD6578" s="32"/>
      <c r="AE6578" s="32"/>
      <c r="AF6578" s="32"/>
      <c r="AG6578" s="33"/>
      <c r="AH6578" s="33"/>
      <c r="AI6578" s="33"/>
      <c r="AJ6578" s="27"/>
      <c r="AK6578" s="27"/>
      <c r="AL6578" s="27">
        <v>0.57231562499999988</v>
      </c>
      <c r="AM6578" s="27"/>
      <c r="AN6578" s="27"/>
      <c r="AO6578" s="28" t="s">
        <v>3879</v>
      </c>
      <c r="AP6578" s="51"/>
      <c r="AQ6578" s="51"/>
    </row>
    <row r="6579" spans="1:43" ht="12.65" customHeight="1">
      <c r="A6579" s="13" t="s">
        <v>213</v>
      </c>
      <c r="B6579" s="14" t="s">
        <v>238</v>
      </c>
      <c r="C6579" s="13">
        <v>44</v>
      </c>
      <c r="D6579" s="13" t="s">
        <v>220</v>
      </c>
      <c r="E6579" s="15" t="s">
        <v>3878</v>
      </c>
      <c r="F6579" s="13">
        <v>7939</v>
      </c>
      <c r="G6579" s="13" t="s">
        <v>3707</v>
      </c>
      <c r="H6579" s="16">
        <v>45887</v>
      </c>
      <c r="I6579" s="17">
        <v>45888</v>
      </c>
      <c r="J6579" s="18" t="s">
        <v>3785</v>
      </c>
      <c r="K6579" s="19">
        <v>0.66666666666666663</v>
      </c>
      <c r="L6579" s="19">
        <v>0.75</v>
      </c>
      <c r="M6579" s="20">
        <v>4.1666666666666664E-2</v>
      </c>
      <c r="N6579" s="19">
        <v>0.125</v>
      </c>
      <c r="O6579" s="21">
        <v>8.3333333333333343E-2</v>
      </c>
      <c r="P6579" s="13"/>
      <c r="Q6579" s="13"/>
      <c r="R6579" s="22" t="s">
        <v>207</v>
      </c>
      <c r="S6579" s="22" t="s">
        <v>29</v>
      </c>
      <c r="T6579" s="23" t="s">
        <v>211</v>
      </c>
      <c r="U6579" s="23"/>
      <c r="V6579" s="22" t="s">
        <v>212</v>
      </c>
      <c r="W6579" s="24" t="s">
        <v>207</v>
      </c>
      <c r="X6579" s="25" t="s">
        <v>129</v>
      </c>
      <c r="Y6579" s="25" t="s">
        <v>114</v>
      </c>
      <c r="Z6579" s="25" t="s">
        <v>64</v>
      </c>
      <c r="AA6579" s="25"/>
      <c r="AB6579" s="26"/>
      <c r="AC6579" s="31">
        <v>1.9622249999999997</v>
      </c>
      <c r="AD6579" s="32"/>
      <c r="AE6579" s="32"/>
      <c r="AF6579" s="32"/>
      <c r="AG6579" s="33"/>
      <c r="AH6579" s="33"/>
      <c r="AI6579" s="33"/>
      <c r="AJ6579" s="27"/>
      <c r="AK6579" s="27"/>
      <c r="AL6579" s="27">
        <v>0.65407499999999985</v>
      </c>
      <c r="AM6579" s="27"/>
      <c r="AN6579" s="27"/>
      <c r="AO6579" s="28" t="s">
        <v>3879</v>
      </c>
      <c r="AP6579" s="51"/>
      <c r="AQ6579" s="51"/>
    </row>
    <row r="6580" spans="1:43" ht="12.65" customHeight="1">
      <c r="A6580" s="13" t="s">
        <v>213</v>
      </c>
      <c r="B6580" s="14" t="s">
        <v>238</v>
      </c>
      <c r="C6580" s="13">
        <v>44</v>
      </c>
      <c r="D6580" s="13" t="s">
        <v>220</v>
      </c>
      <c r="E6580" s="15" t="s">
        <v>3878</v>
      </c>
      <c r="F6580" s="13">
        <v>7939</v>
      </c>
      <c r="G6580" s="13" t="s">
        <v>3707</v>
      </c>
      <c r="H6580" s="16">
        <v>45887</v>
      </c>
      <c r="I6580" s="17">
        <v>45888</v>
      </c>
      <c r="J6580" s="18" t="s">
        <v>3785</v>
      </c>
      <c r="K6580" s="19">
        <v>0.78125</v>
      </c>
      <c r="L6580" s="19">
        <v>0.86458333333333337</v>
      </c>
      <c r="M6580" s="20">
        <v>0.15625</v>
      </c>
      <c r="N6580" s="19">
        <v>0.23958333333333331</v>
      </c>
      <c r="O6580" s="21">
        <v>8.3333333333333315E-2</v>
      </c>
      <c r="P6580" s="13"/>
      <c r="Q6580" s="13"/>
      <c r="R6580" s="22" t="s">
        <v>208</v>
      </c>
      <c r="S6580" s="22" t="s">
        <v>29</v>
      </c>
      <c r="T6580" s="23" t="s">
        <v>211</v>
      </c>
      <c r="U6580" s="23"/>
      <c r="V6580" s="22" t="s">
        <v>212</v>
      </c>
      <c r="W6580" s="24" t="s">
        <v>208</v>
      </c>
      <c r="X6580" s="25" t="s">
        <v>127</v>
      </c>
      <c r="Y6580" s="25" t="s">
        <v>114</v>
      </c>
      <c r="Z6580" s="25" t="s">
        <v>62</v>
      </c>
      <c r="AA6580" s="25"/>
      <c r="AB6580" s="26"/>
      <c r="AC6580" s="31">
        <v>2.7961706249999998</v>
      </c>
      <c r="AD6580" s="32"/>
      <c r="AE6580" s="32"/>
      <c r="AF6580" s="32"/>
      <c r="AG6580" s="33"/>
      <c r="AH6580" s="33"/>
      <c r="AI6580" s="33"/>
      <c r="AJ6580" s="27"/>
      <c r="AK6580" s="27"/>
      <c r="AL6580" s="27">
        <v>0.9320568749999999</v>
      </c>
      <c r="AM6580" s="27"/>
      <c r="AN6580" s="27"/>
      <c r="AO6580" s="28" t="s">
        <v>3879</v>
      </c>
      <c r="AP6580" s="51"/>
      <c r="AQ6580" s="51"/>
    </row>
    <row r="6581" spans="1:43" ht="12.65" customHeight="1">
      <c r="A6581" s="13" t="s">
        <v>213</v>
      </c>
      <c r="B6581" s="14" t="s">
        <v>238</v>
      </c>
      <c r="C6581" s="13">
        <v>44</v>
      </c>
      <c r="D6581" s="13" t="s">
        <v>220</v>
      </c>
      <c r="E6581" s="15" t="s">
        <v>3878</v>
      </c>
      <c r="F6581" s="13">
        <v>7939</v>
      </c>
      <c r="G6581" s="13" t="s">
        <v>3707</v>
      </c>
      <c r="H6581" s="16">
        <v>45891</v>
      </c>
      <c r="I6581" s="17">
        <v>45892</v>
      </c>
      <c r="J6581" s="18" t="s">
        <v>3720</v>
      </c>
      <c r="K6581" s="19" t="s">
        <v>3715</v>
      </c>
      <c r="L6581" s="19">
        <v>0.85416666666666674</v>
      </c>
      <c r="M6581" s="20" t="s">
        <v>3728</v>
      </c>
      <c r="N6581" s="19">
        <v>0.22916666666666669</v>
      </c>
      <c r="O6581" s="21">
        <v>1.0833333333333335</v>
      </c>
      <c r="P6581" s="13"/>
      <c r="Q6581" s="13"/>
      <c r="R6581" s="22" t="s">
        <v>139</v>
      </c>
      <c r="S6581" s="22" t="s">
        <v>29</v>
      </c>
      <c r="T6581" s="23" t="s">
        <v>52</v>
      </c>
      <c r="U6581" s="23"/>
      <c r="V6581" s="22" t="s">
        <v>67</v>
      </c>
      <c r="W6581" s="24" t="s">
        <v>139</v>
      </c>
      <c r="X6581" s="25" t="s">
        <v>71</v>
      </c>
      <c r="Y6581" s="25" t="s">
        <v>114</v>
      </c>
      <c r="Z6581" s="25" t="s">
        <v>66</v>
      </c>
      <c r="AA6581" s="25"/>
      <c r="AB6581" s="26"/>
      <c r="AC6581" s="31">
        <v>6.4719000000000007</v>
      </c>
      <c r="AD6581" s="32"/>
      <c r="AE6581" s="32"/>
      <c r="AF6581" s="32"/>
      <c r="AG6581" s="33"/>
      <c r="AH6581" s="33"/>
      <c r="AI6581" s="33"/>
      <c r="AJ6581" s="27"/>
      <c r="AK6581" s="27"/>
      <c r="AL6581" s="27">
        <v>2.1573000000000002</v>
      </c>
      <c r="AM6581" s="27"/>
      <c r="AN6581" s="27"/>
      <c r="AO6581" s="28" t="s">
        <v>3879</v>
      </c>
      <c r="AP6581" s="51"/>
      <c r="AQ6581" s="51"/>
    </row>
    <row r="6582" spans="1:43" ht="12.65" customHeight="1">
      <c r="A6582" s="13" t="s">
        <v>213</v>
      </c>
      <c r="B6582" s="14" t="s">
        <v>238</v>
      </c>
      <c r="C6582" s="13">
        <v>44</v>
      </c>
      <c r="D6582" s="13" t="s">
        <v>220</v>
      </c>
      <c r="E6582" s="15" t="s">
        <v>3878</v>
      </c>
      <c r="F6582" s="13">
        <v>7939</v>
      </c>
      <c r="G6582" s="13" t="s">
        <v>3707</v>
      </c>
      <c r="H6582" s="16">
        <v>45892</v>
      </c>
      <c r="I6582" s="17">
        <v>45892</v>
      </c>
      <c r="J6582" s="18" t="s">
        <v>3720</v>
      </c>
      <c r="K6582" s="19" t="s">
        <v>3716</v>
      </c>
      <c r="L6582" s="19">
        <v>0.64583333333333337</v>
      </c>
      <c r="M6582" s="20" t="s">
        <v>3719</v>
      </c>
      <c r="N6582" s="19">
        <v>1.0208333333333333</v>
      </c>
      <c r="O6582" s="21">
        <v>1.083333333333333</v>
      </c>
      <c r="P6582" s="13"/>
      <c r="Q6582" s="13"/>
      <c r="R6582" s="22" t="s">
        <v>137</v>
      </c>
      <c r="S6582" s="22" t="s">
        <v>29</v>
      </c>
      <c r="T6582" s="23" t="s">
        <v>52</v>
      </c>
      <c r="U6582" s="23"/>
      <c r="V6582" s="22" t="s">
        <v>67</v>
      </c>
      <c r="W6582" s="24" t="s">
        <v>137</v>
      </c>
      <c r="X6582" s="25" t="s">
        <v>85</v>
      </c>
      <c r="Y6582" s="25" t="s">
        <v>114</v>
      </c>
      <c r="Z6582" s="25" t="s">
        <v>57</v>
      </c>
      <c r="AA6582" s="25"/>
      <c r="AB6582" s="26"/>
      <c r="AC6582" s="31">
        <v>11.016</v>
      </c>
      <c r="AD6582" s="32"/>
      <c r="AE6582" s="32"/>
      <c r="AF6582" s="32"/>
      <c r="AG6582" s="33"/>
      <c r="AH6582" s="33"/>
      <c r="AI6582" s="33"/>
      <c r="AJ6582" s="27"/>
      <c r="AK6582" s="27"/>
      <c r="AL6582" s="27">
        <v>3.6719999999999997</v>
      </c>
      <c r="AM6582" s="27"/>
      <c r="AN6582" s="27"/>
      <c r="AO6582" s="28" t="s">
        <v>3879</v>
      </c>
      <c r="AP6582" s="51"/>
      <c r="AQ6582" s="51"/>
    </row>
    <row r="6583" spans="1:43" ht="12.65" customHeight="1">
      <c r="A6583" s="13" t="s">
        <v>213</v>
      </c>
      <c r="B6583" s="14" t="s">
        <v>238</v>
      </c>
      <c r="C6583" s="13">
        <v>44</v>
      </c>
      <c r="D6583" s="13" t="s">
        <v>220</v>
      </c>
      <c r="E6583" s="15" t="s">
        <v>3878</v>
      </c>
      <c r="F6583" s="13">
        <v>7939</v>
      </c>
      <c r="G6583" s="13" t="s">
        <v>3707</v>
      </c>
      <c r="H6583" s="16">
        <v>45892</v>
      </c>
      <c r="I6583" s="17">
        <v>45892</v>
      </c>
      <c r="J6583" s="18" t="s">
        <v>3720</v>
      </c>
      <c r="K6583" s="19" t="s">
        <v>3716</v>
      </c>
      <c r="L6583" s="19">
        <v>0.64583333333333337</v>
      </c>
      <c r="M6583" s="20" t="s">
        <v>3719</v>
      </c>
      <c r="N6583" s="19">
        <v>1.0208333333333333</v>
      </c>
      <c r="O6583" s="21">
        <v>1.083333333333333</v>
      </c>
      <c r="P6583" s="13"/>
      <c r="Q6583" s="13"/>
      <c r="R6583" s="22" t="s">
        <v>133</v>
      </c>
      <c r="S6583" s="22" t="s">
        <v>29</v>
      </c>
      <c r="T6583" s="23" t="s">
        <v>52</v>
      </c>
      <c r="U6583" s="23"/>
      <c r="V6583" s="22" t="s">
        <v>67</v>
      </c>
      <c r="W6583" s="24" t="s">
        <v>133</v>
      </c>
      <c r="X6583" s="25" t="s">
        <v>77</v>
      </c>
      <c r="Y6583" s="25" t="s">
        <v>114</v>
      </c>
      <c r="Z6583" s="25" t="s">
        <v>83</v>
      </c>
      <c r="AA6583" s="25"/>
      <c r="AB6583" s="26"/>
      <c r="AC6583" s="31">
        <v>11.016</v>
      </c>
      <c r="AD6583" s="32"/>
      <c r="AE6583" s="32"/>
      <c r="AF6583" s="32"/>
      <c r="AG6583" s="33"/>
      <c r="AH6583" s="33"/>
      <c r="AI6583" s="33"/>
      <c r="AJ6583" s="27"/>
      <c r="AK6583" s="27"/>
      <c r="AL6583" s="27">
        <v>3.6719999999999997</v>
      </c>
      <c r="AM6583" s="27"/>
      <c r="AN6583" s="27"/>
      <c r="AO6583" s="28" t="s">
        <v>3879</v>
      </c>
      <c r="AP6583" s="51"/>
      <c r="AQ6583" s="51"/>
    </row>
    <row r="6584" spans="1:43" ht="12.65" customHeight="1">
      <c r="A6584" s="13" t="s">
        <v>213</v>
      </c>
      <c r="B6584" s="14" t="s">
        <v>238</v>
      </c>
      <c r="C6584" s="13">
        <v>44</v>
      </c>
      <c r="D6584" s="13" t="s">
        <v>220</v>
      </c>
      <c r="E6584" s="15" t="s">
        <v>3878</v>
      </c>
      <c r="F6584" s="13">
        <v>7939</v>
      </c>
      <c r="G6584" s="13" t="s">
        <v>3707</v>
      </c>
      <c r="H6584" s="16">
        <v>45892</v>
      </c>
      <c r="I6584" s="17">
        <v>45892</v>
      </c>
      <c r="J6584" s="18" t="s">
        <v>3720</v>
      </c>
      <c r="K6584" s="19" t="s">
        <v>3716</v>
      </c>
      <c r="L6584" s="19">
        <v>0.64583333333333337</v>
      </c>
      <c r="M6584" s="20" t="s">
        <v>3719</v>
      </c>
      <c r="N6584" s="19">
        <v>1.0208333333333333</v>
      </c>
      <c r="O6584" s="21">
        <v>1.083333333333333</v>
      </c>
      <c r="P6584" s="13"/>
      <c r="Q6584" s="13"/>
      <c r="R6584" s="22" t="s">
        <v>140</v>
      </c>
      <c r="S6584" s="22" t="s">
        <v>29</v>
      </c>
      <c r="T6584" s="23" t="s">
        <v>52</v>
      </c>
      <c r="U6584" s="23"/>
      <c r="V6584" s="22" t="s">
        <v>67</v>
      </c>
      <c r="W6584" s="24" t="s">
        <v>140</v>
      </c>
      <c r="X6584" s="25" t="s">
        <v>69</v>
      </c>
      <c r="Y6584" s="25" t="s">
        <v>114</v>
      </c>
      <c r="Z6584" s="25" t="s">
        <v>65</v>
      </c>
      <c r="AA6584" s="25"/>
      <c r="AB6584" s="26"/>
      <c r="AC6584" s="31">
        <v>11.016</v>
      </c>
      <c r="AD6584" s="32"/>
      <c r="AE6584" s="32"/>
      <c r="AF6584" s="32"/>
      <c r="AG6584" s="33"/>
      <c r="AH6584" s="33"/>
      <c r="AI6584" s="33"/>
      <c r="AJ6584" s="27"/>
      <c r="AK6584" s="27"/>
      <c r="AL6584" s="27">
        <v>3.6719999999999997</v>
      </c>
      <c r="AM6584" s="27"/>
      <c r="AN6584" s="27"/>
      <c r="AO6584" s="28" t="s">
        <v>3879</v>
      </c>
      <c r="AP6584" s="51"/>
      <c r="AQ6584" s="51"/>
    </row>
    <row r="6585" spans="1:43" ht="12.65" customHeight="1">
      <c r="A6585" s="13" t="s">
        <v>213</v>
      </c>
      <c r="B6585" s="14" t="s">
        <v>238</v>
      </c>
      <c r="C6585" s="13">
        <v>44</v>
      </c>
      <c r="D6585" s="13" t="s">
        <v>220</v>
      </c>
      <c r="E6585" s="15" t="s">
        <v>3878</v>
      </c>
      <c r="F6585" s="13">
        <v>7939</v>
      </c>
      <c r="G6585" s="13" t="s">
        <v>3707</v>
      </c>
      <c r="H6585" s="16">
        <v>45892</v>
      </c>
      <c r="I6585" s="17">
        <v>45892</v>
      </c>
      <c r="J6585" s="18" t="s">
        <v>3720</v>
      </c>
      <c r="K6585" s="19" t="s">
        <v>3716</v>
      </c>
      <c r="L6585" s="19">
        <v>0.64583333333333337</v>
      </c>
      <c r="M6585" s="20" t="s">
        <v>3719</v>
      </c>
      <c r="N6585" s="19">
        <v>1.0208333333333333</v>
      </c>
      <c r="O6585" s="21">
        <v>1.083333333333333</v>
      </c>
      <c r="P6585" s="13"/>
      <c r="Q6585" s="13"/>
      <c r="R6585" s="22" t="s">
        <v>131</v>
      </c>
      <c r="S6585" s="22" t="s">
        <v>29</v>
      </c>
      <c r="T6585" s="23" t="s">
        <v>52</v>
      </c>
      <c r="U6585" s="23"/>
      <c r="V6585" s="22" t="s">
        <v>67</v>
      </c>
      <c r="W6585" s="24" t="s">
        <v>131</v>
      </c>
      <c r="X6585" s="25" t="s">
        <v>73</v>
      </c>
      <c r="Y6585" s="25" t="s">
        <v>114</v>
      </c>
      <c r="Z6585" s="25" t="s">
        <v>56</v>
      </c>
      <c r="AA6585" s="25"/>
      <c r="AB6585" s="26"/>
      <c r="AC6585" s="31">
        <v>11.016</v>
      </c>
      <c r="AD6585" s="32"/>
      <c r="AE6585" s="32"/>
      <c r="AF6585" s="32"/>
      <c r="AG6585" s="33"/>
      <c r="AH6585" s="33"/>
      <c r="AI6585" s="33"/>
      <c r="AJ6585" s="27"/>
      <c r="AK6585" s="27"/>
      <c r="AL6585" s="27">
        <v>3.6719999999999997</v>
      </c>
      <c r="AM6585" s="27"/>
      <c r="AN6585" s="27"/>
      <c r="AO6585" s="28" t="s">
        <v>3879</v>
      </c>
      <c r="AP6585" s="51"/>
      <c r="AQ6585" s="51"/>
    </row>
    <row r="6586" spans="1:43" ht="12.65" customHeight="1">
      <c r="A6586" s="13" t="s">
        <v>213</v>
      </c>
      <c r="B6586" s="14" t="s">
        <v>238</v>
      </c>
      <c r="C6586" s="13">
        <v>44</v>
      </c>
      <c r="D6586" s="13" t="s">
        <v>220</v>
      </c>
      <c r="E6586" s="15" t="s">
        <v>3878</v>
      </c>
      <c r="F6586" s="13">
        <v>7939</v>
      </c>
      <c r="G6586" s="13" t="s">
        <v>3707</v>
      </c>
      <c r="H6586" s="16">
        <v>45892</v>
      </c>
      <c r="I6586" s="17">
        <v>45892</v>
      </c>
      <c r="J6586" s="18" t="s">
        <v>3720</v>
      </c>
      <c r="K6586" s="19" t="s">
        <v>3716</v>
      </c>
      <c r="L6586" s="19">
        <v>0.64583333333333337</v>
      </c>
      <c r="M6586" s="20" t="s">
        <v>3719</v>
      </c>
      <c r="N6586" s="19">
        <v>1.0208333333333333</v>
      </c>
      <c r="O6586" s="21">
        <v>1.083333333333333</v>
      </c>
      <c r="P6586" s="13"/>
      <c r="Q6586" s="13"/>
      <c r="R6586" s="22" t="s">
        <v>141</v>
      </c>
      <c r="S6586" s="22" t="s">
        <v>29</v>
      </c>
      <c r="T6586" s="23" t="s">
        <v>52</v>
      </c>
      <c r="U6586" s="23"/>
      <c r="V6586" s="22" t="s">
        <v>67</v>
      </c>
      <c r="W6586" s="24" t="s">
        <v>141</v>
      </c>
      <c r="X6586" s="25" t="s">
        <v>54</v>
      </c>
      <c r="Y6586" s="25" t="s">
        <v>114</v>
      </c>
      <c r="Z6586" s="25" t="s">
        <v>74</v>
      </c>
      <c r="AA6586" s="25"/>
      <c r="AB6586" s="26"/>
      <c r="AC6586" s="31">
        <v>11.3832</v>
      </c>
      <c r="AD6586" s="32"/>
      <c r="AE6586" s="32"/>
      <c r="AF6586" s="32"/>
      <c r="AG6586" s="33"/>
      <c r="AH6586" s="33"/>
      <c r="AI6586" s="33"/>
      <c r="AJ6586" s="27"/>
      <c r="AK6586" s="27"/>
      <c r="AL6586" s="27">
        <v>3.7944</v>
      </c>
      <c r="AM6586" s="27"/>
      <c r="AN6586" s="27"/>
      <c r="AO6586" s="28" t="s">
        <v>3879</v>
      </c>
      <c r="AP6586" s="51"/>
      <c r="AQ6586" s="51"/>
    </row>
    <row r="6587" spans="1:43" ht="12.65" customHeight="1">
      <c r="A6587" s="13" t="s">
        <v>213</v>
      </c>
      <c r="B6587" s="14" t="s">
        <v>238</v>
      </c>
      <c r="C6587" s="13">
        <v>44</v>
      </c>
      <c r="D6587" s="13" t="s">
        <v>220</v>
      </c>
      <c r="E6587" s="15" t="s">
        <v>3878</v>
      </c>
      <c r="F6587" s="13">
        <v>7939</v>
      </c>
      <c r="G6587" s="13" t="s">
        <v>3707</v>
      </c>
      <c r="H6587" s="16">
        <v>45892</v>
      </c>
      <c r="I6587" s="17">
        <v>45893</v>
      </c>
      <c r="J6587" s="18" t="s">
        <v>3695</v>
      </c>
      <c r="K6587" s="19" t="s">
        <v>3717</v>
      </c>
      <c r="L6587" s="19">
        <v>0.77083333333333337</v>
      </c>
      <c r="M6587" s="20" t="s">
        <v>3702</v>
      </c>
      <c r="N6587" s="19">
        <v>0.14583333333333331</v>
      </c>
      <c r="O6587" s="21">
        <v>1.0833333333333333</v>
      </c>
      <c r="P6587" s="13"/>
      <c r="Q6587" s="13"/>
      <c r="R6587" s="22" t="s">
        <v>144</v>
      </c>
      <c r="S6587" s="22" t="s">
        <v>29</v>
      </c>
      <c r="T6587" s="23" t="s">
        <v>52</v>
      </c>
      <c r="U6587" s="23"/>
      <c r="V6587" s="22" t="s">
        <v>67</v>
      </c>
      <c r="W6587" s="24" t="s">
        <v>144</v>
      </c>
      <c r="X6587" s="25" t="s">
        <v>84</v>
      </c>
      <c r="Y6587" s="25" t="s">
        <v>114</v>
      </c>
      <c r="Z6587" s="25" t="s">
        <v>62</v>
      </c>
      <c r="AA6587" s="25"/>
      <c r="AB6587" s="26"/>
      <c r="AC6587" s="31">
        <v>4.2686999999999999</v>
      </c>
      <c r="AD6587" s="32"/>
      <c r="AE6587" s="32"/>
      <c r="AF6587" s="32"/>
      <c r="AG6587" s="33"/>
      <c r="AH6587" s="33"/>
      <c r="AI6587" s="33"/>
      <c r="AJ6587" s="27"/>
      <c r="AK6587" s="27"/>
      <c r="AL6587" s="27">
        <v>1.4228999999999998</v>
      </c>
      <c r="AM6587" s="27"/>
      <c r="AN6587" s="27"/>
      <c r="AO6587" s="28" t="s">
        <v>3879</v>
      </c>
      <c r="AP6587" s="51"/>
      <c r="AQ6587" s="51"/>
    </row>
    <row r="6588" spans="1:43" ht="12.65" customHeight="1">
      <c r="A6588" s="13" t="s">
        <v>213</v>
      </c>
      <c r="B6588" s="14" t="s">
        <v>238</v>
      </c>
      <c r="C6588" s="13">
        <v>44</v>
      </c>
      <c r="D6588" s="13" t="s">
        <v>220</v>
      </c>
      <c r="E6588" s="15" t="s">
        <v>3878</v>
      </c>
      <c r="F6588" s="13">
        <v>7939</v>
      </c>
      <c r="G6588" s="13" t="s">
        <v>3707</v>
      </c>
      <c r="H6588" s="16">
        <v>45893</v>
      </c>
      <c r="I6588" s="17">
        <v>45893</v>
      </c>
      <c r="J6588" s="18" t="s">
        <v>3695</v>
      </c>
      <c r="K6588" s="19" t="s">
        <v>3716</v>
      </c>
      <c r="L6588" s="19">
        <v>0.64583333333333337</v>
      </c>
      <c r="M6588" s="20" t="s">
        <v>3719</v>
      </c>
      <c r="N6588" s="19">
        <v>1.0208333333333333</v>
      </c>
      <c r="O6588" s="21">
        <v>1.083333333333333</v>
      </c>
      <c r="P6588" s="13"/>
      <c r="Q6588" s="13"/>
      <c r="R6588" s="22" t="s">
        <v>156</v>
      </c>
      <c r="S6588" s="22" t="s">
        <v>29</v>
      </c>
      <c r="T6588" s="23" t="s">
        <v>52</v>
      </c>
      <c r="U6588" s="23"/>
      <c r="V6588" s="22" t="s">
        <v>67</v>
      </c>
      <c r="W6588" s="24" t="s">
        <v>156</v>
      </c>
      <c r="X6588" s="25" t="s">
        <v>63</v>
      </c>
      <c r="Y6588" s="25" t="s">
        <v>114</v>
      </c>
      <c r="Z6588" s="25" t="s">
        <v>60</v>
      </c>
      <c r="AA6588" s="25"/>
      <c r="AB6588" s="26"/>
      <c r="AC6588" s="31">
        <v>12.117599999999999</v>
      </c>
      <c r="AD6588" s="32"/>
      <c r="AE6588" s="32"/>
      <c r="AF6588" s="32"/>
      <c r="AG6588" s="33"/>
      <c r="AH6588" s="33"/>
      <c r="AI6588" s="33"/>
      <c r="AJ6588" s="27"/>
      <c r="AK6588" s="27"/>
      <c r="AL6588" s="27">
        <v>4.0391999999999992</v>
      </c>
      <c r="AM6588" s="27"/>
      <c r="AN6588" s="27"/>
      <c r="AO6588" s="28" t="s">
        <v>3879</v>
      </c>
      <c r="AP6588" s="51"/>
      <c r="AQ6588" s="51"/>
    </row>
    <row r="6589" spans="1:43" ht="12.65" customHeight="1">
      <c r="A6589" s="13" t="s">
        <v>213</v>
      </c>
      <c r="B6589" s="14" t="s">
        <v>238</v>
      </c>
      <c r="C6589" s="13">
        <v>44</v>
      </c>
      <c r="D6589" s="13" t="s">
        <v>220</v>
      </c>
      <c r="E6589" s="15" t="s">
        <v>3878</v>
      </c>
      <c r="F6589" s="13">
        <v>7939</v>
      </c>
      <c r="G6589" s="13" t="s">
        <v>3707</v>
      </c>
      <c r="H6589" s="16">
        <v>45893</v>
      </c>
      <c r="I6589" s="17">
        <v>45894</v>
      </c>
      <c r="J6589" s="18" t="s">
        <v>3701</v>
      </c>
      <c r="K6589" s="19" t="s">
        <v>3711</v>
      </c>
      <c r="L6589" s="19">
        <v>0.72916666666666674</v>
      </c>
      <c r="M6589" s="20" t="s">
        <v>3714</v>
      </c>
      <c r="N6589" s="19">
        <v>0.10416666666666666</v>
      </c>
      <c r="O6589" s="21">
        <v>1.0833333333333335</v>
      </c>
      <c r="P6589" s="13"/>
      <c r="Q6589" s="13"/>
      <c r="R6589" s="22" t="s">
        <v>157</v>
      </c>
      <c r="S6589" s="22" t="s">
        <v>29</v>
      </c>
      <c r="T6589" s="23" t="s">
        <v>52</v>
      </c>
      <c r="U6589" s="23"/>
      <c r="V6589" s="22" t="s">
        <v>67</v>
      </c>
      <c r="W6589" s="24" t="s">
        <v>157</v>
      </c>
      <c r="X6589" s="25" t="s">
        <v>70</v>
      </c>
      <c r="Y6589" s="25" t="s">
        <v>114</v>
      </c>
      <c r="Z6589" s="25" t="s">
        <v>58</v>
      </c>
      <c r="AA6589" s="25"/>
      <c r="AB6589" s="26"/>
      <c r="AC6589" s="31">
        <v>2.2892625</v>
      </c>
      <c r="AD6589" s="32"/>
      <c r="AE6589" s="32"/>
      <c r="AF6589" s="32"/>
      <c r="AG6589" s="33"/>
      <c r="AH6589" s="33"/>
      <c r="AI6589" s="33"/>
      <c r="AJ6589" s="27"/>
      <c r="AK6589" s="27"/>
      <c r="AL6589" s="27">
        <v>0.76308749999999992</v>
      </c>
      <c r="AM6589" s="27"/>
      <c r="AN6589" s="27"/>
      <c r="AO6589" s="28" t="s">
        <v>3879</v>
      </c>
      <c r="AP6589" s="51"/>
      <c r="AQ6589" s="51"/>
    </row>
    <row r="6590" spans="1:43" ht="12.65" customHeight="1">
      <c r="A6590" s="13" t="s">
        <v>213</v>
      </c>
      <c r="B6590" s="14" t="s">
        <v>238</v>
      </c>
      <c r="C6590" s="13">
        <v>44</v>
      </c>
      <c r="D6590" s="13" t="s">
        <v>220</v>
      </c>
      <c r="E6590" s="15" t="s">
        <v>3878</v>
      </c>
      <c r="F6590" s="13">
        <v>7939</v>
      </c>
      <c r="G6590" s="13" t="s">
        <v>3707</v>
      </c>
      <c r="H6590" s="16">
        <v>45895</v>
      </c>
      <c r="I6590" s="17">
        <v>45896</v>
      </c>
      <c r="J6590" s="18" t="s">
        <v>3775</v>
      </c>
      <c r="K6590" s="19">
        <v>0.78125</v>
      </c>
      <c r="L6590" s="19">
        <v>0.86458333333333337</v>
      </c>
      <c r="M6590" s="20">
        <v>0.15625</v>
      </c>
      <c r="N6590" s="19">
        <v>0.23958333333333331</v>
      </c>
      <c r="O6590" s="21">
        <v>8.3333333333333315E-2</v>
      </c>
      <c r="P6590" s="13"/>
      <c r="Q6590" s="13"/>
      <c r="R6590" s="22" t="s">
        <v>209</v>
      </c>
      <c r="S6590" s="22" t="s">
        <v>29</v>
      </c>
      <c r="T6590" s="23" t="s">
        <v>211</v>
      </c>
      <c r="U6590" s="23"/>
      <c r="V6590" s="22" t="s">
        <v>212</v>
      </c>
      <c r="W6590" s="24" t="s">
        <v>209</v>
      </c>
      <c r="X6590" s="25" t="s">
        <v>117</v>
      </c>
      <c r="Y6590" s="25" t="s">
        <v>114</v>
      </c>
      <c r="Z6590" s="25" t="s">
        <v>83</v>
      </c>
      <c r="AA6590" s="25"/>
      <c r="AB6590" s="26"/>
      <c r="AC6590" s="31">
        <v>1.7169468749999997</v>
      </c>
      <c r="AD6590" s="32"/>
      <c r="AE6590" s="32"/>
      <c r="AF6590" s="32"/>
      <c r="AG6590" s="33"/>
      <c r="AH6590" s="33"/>
      <c r="AI6590" s="33"/>
      <c r="AJ6590" s="27"/>
      <c r="AK6590" s="27"/>
      <c r="AL6590" s="27">
        <v>0.57231562499999988</v>
      </c>
      <c r="AM6590" s="27"/>
      <c r="AN6590" s="27"/>
      <c r="AO6590" s="28" t="s">
        <v>3879</v>
      </c>
      <c r="AP6590" s="51"/>
      <c r="AQ6590" s="51"/>
    </row>
    <row r="6591" spans="1:43" ht="12.65" customHeight="1">
      <c r="A6591" s="13" t="s">
        <v>213</v>
      </c>
      <c r="B6591" s="14" t="s">
        <v>238</v>
      </c>
      <c r="C6591" s="13">
        <v>44</v>
      </c>
      <c r="D6591" s="13" t="s">
        <v>220</v>
      </c>
      <c r="E6591" s="15" t="s">
        <v>3878</v>
      </c>
      <c r="F6591" s="13">
        <v>7939</v>
      </c>
      <c r="G6591" s="13" t="s">
        <v>3707</v>
      </c>
      <c r="H6591" s="16">
        <v>45896</v>
      </c>
      <c r="I6591" s="17">
        <v>45897</v>
      </c>
      <c r="J6591" s="18" t="s">
        <v>3780</v>
      </c>
      <c r="K6591" s="19">
        <v>0.78125</v>
      </c>
      <c r="L6591" s="19">
        <v>0.86458333333333337</v>
      </c>
      <c r="M6591" s="20">
        <v>0.15625</v>
      </c>
      <c r="N6591" s="19">
        <v>0.23958333333333331</v>
      </c>
      <c r="O6591" s="21">
        <v>8.3333333333333315E-2</v>
      </c>
      <c r="P6591" s="13"/>
      <c r="Q6591" s="13"/>
      <c r="R6591" s="22" t="s">
        <v>3778</v>
      </c>
      <c r="S6591" s="22" t="s">
        <v>29</v>
      </c>
      <c r="T6591" s="23" t="s">
        <v>211</v>
      </c>
      <c r="U6591" s="23"/>
      <c r="V6591" s="22" t="s">
        <v>212</v>
      </c>
      <c r="W6591" s="24" t="s">
        <v>210</v>
      </c>
      <c r="X6591" s="25" t="s">
        <v>130</v>
      </c>
      <c r="Y6591" s="25" t="s">
        <v>114</v>
      </c>
      <c r="Z6591" s="25" t="s">
        <v>71</v>
      </c>
      <c r="AA6591" s="25"/>
      <c r="AB6591" s="26"/>
      <c r="AC6591" s="31">
        <v>1.9622249999999997</v>
      </c>
      <c r="AD6591" s="32"/>
      <c r="AE6591" s="32"/>
      <c r="AF6591" s="32"/>
      <c r="AG6591" s="33"/>
      <c r="AH6591" s="33"/>
      <c r="AI6591" s="33"/>
      <c r="AJ6591" s="27"/>
      <c r="AK6591" s="27"/>
      <c r="AL6591" s="27">
        <v>0.65407499999999985</v>
      </c>
      <c r="AM6591" s="27"/>
      <c r="AN6591" s="27"/>
      <c r="AO6591" s="28" t="s">
        <v>3879</v>
      </c>
      <c r="AP6591" s="51"/>
      <c r="AQ6591" s="51"/>
    </row>
    <row r="6592" spans="1:43" ht="12.65" customHeight="1">
      <c r="A6592" s="13" t="s">
        <v>213</v>
      </c>
      <c r="B6592" s="14" t="s">
        <v>238</v>
      </c>
      <c r="C6592" s="13">
        <v>44</v>
      </c>
      <c r="D6592" s="13" t="s">
        <v>220</v>
      </c>
      <c r="E6592" s="15" t="s">
        <v>3878</v>
      </c>
      <c r="F6592" s="13">
        <v>7939</v>
      </c>
      <c r="G6592" s="13" t="s">
        <v>3707</v>
      </c>
      <c r="H6592" s="16">
        <v>45898</v>
      </c>
      <c r="I6592" s="17">
        <v>45899</v>
      </c>
      <c r="J6592" s="18" t="s">
        <v>3720</v>
      </c>
      <c r="K6592" s="19" t="s">
        <v>3715</v>
      </c>
      <c r="L6592" s="19">
        <v>0.85416666666666674</v>
      </c>
      <c r="M6592" s="20" t="s">
        <v>3728</v>
      </c>
      <c r="N6592" s="19">
        <v>0.22916666666666669</v>
      </c>
      <c r="O6592" s="21">
        <v>1.0833333333333335</v>
      </c>
      <c r="P6592" s="13"/>
      <c r="Q6592" s="13"/>
      <c r="R6592" s="22" t="s">
        <v>158</v>
      </c>
      <c r="S6592" s="22" t="s">
        <v>29</v>
      </c>
      <c r="T6592" s="23" t="s">
        <v>52</v>
      </c>
      <c r="U6592" s="23"/>
      <c r="V6592" s="22" t="s">
        <v>68</v>
      </c>
      <c r="W6592" s="24" t="s">
        <v>158</v>
      </c>
      <c r="X6592" s="25" t="s">
        <v>58</v>
      </c>
      <c r="Y6592" s="25" t="s">
        <v>114</v>
      </c>
      <c r="Z6592" s="25" t="s">
        <v>84</v>
      </c>
      <c r="AA6592" s="25"/>
      <c r="AB6592" s="26"/>
      <c r="AC6592" s="31">
        <v>2.754</v>
      </c>
      <c r="AD6592" s="32"/>
      <c r="AE6592" s="32"/>
      <c r="AF6592" s="32"/>
      <c r="AG6592" s="33"/>
      <c r="AH6592" s="33"/>
      <c r="AI6592" s="33"/>
      <c r="AJ6592" s="27"/>
      <c r="AK6592" s="27"/>
      <c r="AL6592" s="27">
        <v>0.91799999999999993</v>
      </c>
      <c r="AM6592" s="27"/>
      <c r="AN6592" s="27"/>
      <c r="AO6592" s="28" t="s">
        <v>3879</v>
      </c>
      <c r="AP6592" s="51"/>
      <c r="AQ6592" s="51"/>
    </row>
    <row r="6593" spans="1:43" ht="12.65" customHeight="1">
      <c r="A6593" s="13" t="s">
        <v>213</v>
      </c>
      <c r="B6593" s="14" t="s">
        <v>238</v>
      </c>
      <c r="C6593" s="13">
        <v>44</v>
      </c>
      <c r="D6593" s="13" t="s">
        <v>220</v>
      </c>
      <c r="E6593" s="15" t="s">
        <v>3878</v>
      </c>
      <c r="F6593" s="13">
        <v>7939</v>
      </c>
      <c r="G6593" s="13" t="s">
        <v>3707</v>
      </c>
      <c r="H6593" s="16">
        <v>45899</v>
      </c>
      <c r="I6593" s="17">
        <v>45899</v>
      </c>
      <c r="J6593" s="18" t="s">
        <v>3720</v>
      </c>
      <c r="K6593" s="19" t="s">
        <v>3716</v>
      </c>
      <c r="L6593" s="19">
        <v>0.64583333333333337</v>
      </c>
      <c r="M6593" s="20" t="s">
        <v>3719</v>
      </c>
      <c r="N6593" s="19">
        <v>1.0208333333333333</v>
      </c>
      <c r="O6593" s="21">
        <v>1.083333333333333</v>
      </c>
      <c r="P6593" s="13"/>
      <c r="Q6593" s="13"/>
      <c r="R6593" s="22" t="s">
        <v>143</v>
      </c>
      <c r="S6593" s="22" t="s">
        <v>29</v>
      </c>
      <c r="T6593" s="23" t="s">
        <v>52</v>
      </c>
      <c r="U6593" s="23"/>
      <c r="V6593" s="22" t="s">
        <v>68</v>
      </c>
      <c r="W6593" s="24" t="s">
        <v>143</v>
      </c>
      <c r="X6593" s="25" t="s">
        <v>83</v>
      </c>
      <c r="Y6593" s="25" t="s">
        <v>114</v>
      </c>
      <c r="Z6593" s="25" t="s">
        <v>70</v>
      </c>
      <c r="AA6593" s="25"/>
      <c r="AB6593" s="26"/>
      <c r="AC6593" s="31">
        <v>11.016</v>
      </c>
      <c r="AD6593" s="32"/>
      <c r="AE6593" s="32"/>
      <c r="AF6593" s="32"/>
      <c r="AG6593" s="33"/>
      <c r="AH6593" s="33"/>
      <c r="AI6593" s="33"/>
      <c r="AJ6593" s="27"/>
      <c r="AK6593" s="27"/>
      <c r="AL6593" s="27">
        <v>3.6719999999999997</v>
      </c>
      <c r="AM6593" s="27"/>
      <c r="AN6593" s="27"/>
      <c r="AO6593" s="28" t="s">
        <v>3879</v>
      </c>
      <c r="AP6593" s="51"/>
      <c r="AQ6593" s="51"/>
    </row>
    <row r="6594" spans="1:43" ht="12.65" customHeight="1">
      <c r="A6594" s="13" t="s">
        <v>213</v>
      </c>
      <c r="B6594" s="14" t="s">
        <v>238</v>
      </c>
      <c r="C6594" s="13">
        <v>44</v>
      </c>
      <c r="D6594" s="13" t="s">
        <v>220</v>
      </c>
      <c r="E6594" s="15" t="s">
        <v>3878</v>
      </c>
      <c r="F6594" s="13">
        <v>7939</v>
      </c>
      <c r="G6594" s="13" t="s">
        <v>3707</v>
      </c>
      <c r="H6594" s="16">
        <v>45899</v>
      </c>
      <c r="I6594" s="17">
        <v>45899</v>
      </c>
      <c r="J6594" s="18" t="s">
        <v>3720</v>
      </c>
      <c r="K6594" s="19" t="s">
        <v>3716</v>
      </c>
      <c r="L6594" s="19">
        <v>0.64583333333333337</v>
      </c>
      <c r="M6594" s="20" t="s">
        <v>3719</v>
      </c>
      <c r="N6594" s="19">
        <v>1.0208333333333333</v>
      </c>
      <c r="O6594" s="21">
        <v>1.083333333333333</v>
      </c>
      <c r="P6594" s="13"/>
      <c r="Q6594" s="13"/>
      <c r="R6594" s="22" t="s">
        <v>134</v>
      </c>
      <c r="S6594" s="22" t="s">
        <v>29</v>
      </c>
      <c r="T6594" s="23" t="s">
        <v>52</v>
      </c>
      <c r="U6594" s="23"/>
      <c r="V6594" s="22" t="s">
        <v>68</v>
      </c>
      <c r="W6594" s="24" t="s">
        <v>134</v>
      </c>
      <c r="X6594" s="25" t="s">
        <v>65</v>
      </c>
      <c r="Y6594" s="25" t="s">
        <v>114</v>
      </c>
      <c r="Z6594" s="25" t="s">
        <v>54</v>
      </c>
      <c r="AA6594" s="25"/>
      <c r="AB6594" s="26"/>
      <c r="AC6594" s="31">
        <v>11.3832</v>
      </c>
      <c r="AD6594" s="32"/>
      <c r="AE6594" s="32"/>
      <c r="AF6594" s="32"/>
      <c r="AG6594" s="33"/>
      <c r="AH6594" s="33"/>
      <c r="AI6594" s="33"/>
      <c r="AJ6594" s="27"/>
      <c r="AK6594" s="27"/>
      <c r="AL6594" s="27">
        <v>3.7944</v>
      </c>
      <c r="AM6594" s="27"/>
      <c r="AN6594" s="27"/>
      <c r="AO6594" s="28" t="s">
        <v>3879</v>
      </c>
      <c r="AP6594" s="51"/>
      <c r="AQ6594" s="51"/>
    </row>
    <row r="6595" spans="1:43" ht="12.65" customHeight="1">
      <c r="A6595" s="13" t="s">
        <v>213</v>
      </c>
      <c r="B6595" s="14" t="s">
        <v>238</v>
      </c>
      <c r="C6595" s="13">
        <v>44</v>
      </c>
      <c r="D6595" s="13" t="s">
        <v>220</v>
      </c>
      <c r="E6595" s="15" t="s">
        <v>3878</v>
      </c>
      <c r="F6595" s="13">
        <v>7939</v>
      </c>
      <c r="G6595" s="13" t="s">
        <v>3707</v>
      </c>
      <c r="H6595" s="16">
        <v>45899</v>
      </c>
      <c r="I6595" s="17">
        <v>45899</v>
      </c>
      <c r="J6595" s="18" t="s">
        <v>3720</v>
      </c>
      <c r="K6595" s="19" t="s">
        <v>3716</v>
      </c>
      <c r="L6595" s="19">
        <v>0.64583333333333337</v>
      </c>
      <c r="M6595" s="20" t="s">
        <v>3719</v>
      </c>
      <c r="N6595" s="19">
        <v>1.0208333333333333</v>
      </c>
      <c r="O6595" s="21">
        <v>1.083333333333333</v>
      </c>
      <c r="P6595" s="13"/>
      <c r="Q6595" s="13"/>
      <c r="R6595" s="22" t="s">
        <v>136</v>
      </c>
      <c r="S6595" s="22" t="s">
        <v>29</v>
      </c>
      <c r="T6595" s="23" t="s">
        <v>52</v>
      </c>
      <c r="U6595" s="23"/>
      <c r="V6595" s="22" t="s">
        <v>68</v>
      </c>
      <c r="W6595" s="24" t="s">
        <v>136</v>
      </c>
      <c r="X6595" s="25" t="s">
        <v>66</v>
      </c>
      <c r="Y6595" s="25" t="s">
        <v>114</v>
      </c>
      <c r="Z6595" s="25" t="s">
        <v>85</v>
      </c>
      <c r="AA6595" s="25"/>
      <c r="AB6595" s="26"/>
      <c r="AC6595" s="31">
        <v>11.3832</v>
      </c>
      <c r="AD6595" s="32"/>
      <c r="AE6595" s="32"/>
      <c r="AF6595" s="32"/>
      <c r="AG6595" s="33"/>
      <c r="AH6595" s="33"/>
      <c r="AI6595" s="33"/>
      <c r="AJ6595" s="27"/>
      <c r="AK6595" s="27"/>
      <c r="AL6595" s="27">
        <v>3.7944</v>
      </c>
      <c r="AM6595" s="27"/>
      <c r="AN6595" s="27"/>
      <c r="AO6595" s="28" t="s">
        <v>3879</v>
      </c>
      <c r="AP6595" s="51"/>
      <c r="AQ6595" s="51"/>
    </row>
    <row r="6596" spans="1:43" ht="12.65" customHeight="1">
      <c r="A6596" s="13" t="s">
        <v>213</v>
      </c>
      <c r="B6596" s="14" t="s">
        <v>238</v>
      </c>
      <c r="C6596" s="13">
        <v>44</v>
      </c>
      <c r="D6596" s="13" t="s">
        <v>220</v>
      </c>
      <c r="E6596" s="15" t="s">
        <v>3878</v>
      </c>
      <c r="F6596" s="13">
        <v>7939</v>
      </c>
      <c r="G6596" s="13" t="s">
        <v>3707</v>
      </c>
      <c r="H6596" s="16">
        <v>45899</v>
      </c>
      <c r="I6596" s="17">
        <v>45899</v>
      </c>
      <c r="J6596" s="18" t="s">
        <v>3720</v>
      </c>
      <c r="K6596" s="19" t="s">
        <v>3716</v>
      </c>
      <c r="L6596" s="19">
        <v>0.64583333333333337</v>
      </c>
      <c r="M6596" s="20" t="s">
        <v>3719</v>
      </c>
      <c r="N6596" s="19">
        <v>1.0208333333333333</v>
      </c>
      <c r="O6596" s="21">
        <v>1.083333333333333</v>
      </c>
      <c r="P6596" s="13"/>
      <c r="Q6596" s="13"/>
      <c r="R6596" s="22" t="s">
        <v>135</v>
      </c>
      <c r="S6596" s="22" t="s">
        <v>29</v>
      </c>
      <c r="T6596" s="23" t="s">
        <v>52</v>
      </c>
      <c r="U6596" s="23"/>
      <c r="V6596" s="22" t="s">
        <v>68</v>
      </c>
      <c r="W6596" s="24" t="s">
        <v>135</v>
      </c>
      <c r="X6596" s="25" t="s">
        <v>74</v>
      </c>
      <c r="Y6596" s="25" t="s">
        <v>114</v>
      </c>
      <c r="Z6596" s="25" t="s">
        <v>69</v>
      </c>
      <c r="AA6596" s="25"/>
      <c r="AB6596" s="26"/>
      <c r="AC6596" s="31">
        <v>12.852</v>
      </c>
      <c r="AD6596" s="32"/>
      <c r="AE6596" s="32"/>
      <c r="AF6596" s="32"/>
      <c r="AG6596" s="33"/>
      <c r="AH6596" s="33"/>
      <c r="AI6596" s="33"/>
      <c r="AJ6596" s="27"/>
      <c r="AK6596" s="27"/>
      <c r="AL6596" s="27">
        <v>4.2839999999999998</v>
      </c>
      <c r="AM6596" s="27"/>
      <c r="AN6596" s="27"/>
      <c r="AO6596" s="28" t="s">
        <v>3879</v>
      </c>
      <c r="AP6596" s="51"/>
      <c r="AQ6596" s="51"/>
    </row>
    <row r="6597" spans="1:43" ht="12.65" customHeight="1">
      <c r="A6597" s="13" t="s">
        <v>213</v>
      </c>
      <c r="B6597" s="14" t="s">
        <v>238</v>
      </c>
      <c r="C6597" s="13">
        <v>44</v>
      </c>
      <c r="D6597" s="13" t="s">
        <v>220</v>
      </c>
      <c r="E6597" s="15" t="s">
        <v>3878</v>
      </c>
      <c r="F6597" s="13">
        <v>7939</v>
      </c>
      <c r="G6597" s="13" t="s">
        <v>3707</v>
      </c>
      <c r="H6597" s="16">
        <v>45899</v>
      </c>
      <c r="I6597" s="17">
        <v>45900</v>
      </c>
      <c r="J6597" s="18" t="s">
        <v>3695</v>
      </c>
      <c r="K6597" s="19" t="s">
        <v>3717</v>
      </c>
      <c r="L6597" s="19">
        <v>0.77083333333333337</v>
      </c>
      <c r="M6597" s="20" t="s">
        <v>3702</v>
      </c>
      <c r="N6597" s="19">
        <v>0.14583333333333331</v>
      </c>
      <c r="O6597" s="21">
        <v>1.0833333333333333</v>
      </c>
      <c r="P6597" s="13"/>
      <c r="Q6597" s="13"/>
      <c r="R6597" s="22" t="s">
        <v>138</v>
      </c>
      <c r="S6597" s="22" t="s">
        <v>29</v>
      </c>
      <c r="T6597" s="23" t="s">
        <v>52</v>
      </c>
      <c r="U6597" s="23"/>
      <c r="V6597" s="22" t="s">
        <v>68</v>
      </c>
      <c r="W6597" s="24" t="s">
        <v>138</v>
      </c>
      <c r="X6597" s="25" t="s">
        <v>56</v>
      </c>
      <c r="Y6597" s="25" t="s">
        <v>114</v>
      </c>
      <c r="Z6597" s="25" t="s">
        <v>71</v>
      </c>
      <c r="AA6597" s="25"/>
      <c r="AB6597" s="26"/>
      <c r="AC6597" s="31">
        <v>6.4030500000000012</v>
      </c>
      <c r="AD6597" s="32"/>
      <c r="AE6597" s="32"/>
      <c r="AF6597" s="32"/>
      <c r="AG6597" s="33"/>
      <c r="AH6597" s="33"/>
      <c r="AI6597" s="33"/>
      <c r="AJ6597" s="27"/>
      <c r="AK6597" s="27"/>
      <c r="AL6597" s="27">
        <v>2.1343500000000004</v>
      </c>
      <c r="AM6597" s="27"/>
      <c r="AN6597" s="27"/>
      <c r="AO6597" s="28" t="s">
        <v>3879</v>
      </c>
      <c r="AP6597" s="51"/>
      <c r="AQ6597" s="51"/>
    </row>
    <row r="6598" spans="1:43" ht="12.65" customHeight="1">
      <c r="A6598" s="13" t="s">
        <v>213</v>
      </c>
      <c r="B6598" s="14" t="s">
        <v>238</v>
      </c>
      <c r="C6598" s="13">
        <v>44</v>
      </c>
      <c r="D6598" s="13" t="s">
        <v>220</v>
      </c>
      <c r="E6598" s="15" t="s">
        <v>3878</v>
      </c>
      <c r="F6598" s="13">
        <v>7939</v>
      </c>
      <c r="G6598" s="13" t="s">
        <v>3707</v>
      </c>
      <c r="H6598" s="16">
        <v>45900</v>
      </c>
      <c r="I6598" s="17">
        <v>45900</v>
      </c>
      <c r="J6598" s="18" t="s">
        <v>3695</v>
      </c>
      <c r="K6598" s="19" t="s">
        <v>3716</v>
      </c>
      <c r="L6598" s="19">
        <v>0.64583333333333337</v>
      </c>
      <c r="M6598" s="20" t="s">
        <v>3719</v>
      </c>
      <c r="N6598" s="19">
        <v>1.0208333333333333</v>
      </c>
      <c r="O6598" s="21">
        <v>1.083333333333333</v>
      </c>
      <c r="P6598" s="13"/>
      <c r="Q6598" s="13"/>
      <c r="R6598" s="22" t="s">
        <v>142</v>
      </c>
      <c r="S6598" s="22" t="s">
        <v>29</v>
      </c>
      <c r="T6598" s="23" t="s">
        <v>52</v>
      </c>
      <c r="U6598" s="23"/>
      <c r="V6598" s="22" t="s">
        <v>68</v>
      </c>
      <c r="W6598" s="24" t="s">
        <v>142</v>
      </c>
      <c r="X6598" s="25" t="s">
        <v>57</v>
      </c>
      <c r="Y6598" s="25" t="s">
        <v>114</v>
      </c>
      <c r="Z6598" s="25" t="s">
        <v>63</v>
      </c>
      <c r="AA6598" s="25"/>
      <c r="AB6598" s="26"/>
      <c r="AC6598" s="31">
        <v>11.016</v>
      </c>
      <c r="AD6598" s="32"/>
      <c r="AE6598" s="32"/>
      <c r="AF6598" s="32"/>
      <c r="AG6598" s="33"/>
      <c r="AH6598" s="33"/>
      <c r="AI6598" s="33"/>
      <c r="AJ6598" s="27"/>
      <c r="AK6598" s="27"/>
      <c r="AL6598" s="27">
        <v>3.6719999999999997</v>
      </c>
      <c r="AM6598" s="27"/>
      <c r="AN6598" s="27"/>
      <c r="AO6598" s="28" t="s">
        <v>3879</v>
      </c>
      <c r="AP6598" s="51"/>
      <c r="AQ6598" s="51"/>
    </row>
    <row r="6599" spans="1:43" ht="12.65" customHeight="1">
      <c r="A6599" s="13" t="s">
        <v>213</v>
      </c>
      <c r="B6599" s="14" t="s">
        <v>238</v>
      </c>
      <c r="C6599" s="13">
        <v>44</v>
      </c>
      <c r="D6599" s="13" t="s">
        <v>220</v>
      </c>
      <c r="E6599" s="15" t="s">
        <v>3878</v>
      </c>
      <c r="F6599" s="13">
        <v>7939</v>
      </c>
      <c r="G6599" s="13" t="s">
        <v>3707</v>
      </c>
      <c r="H6599" s="16">
        <v>45900</v>
      </c>
      <c r="I6599" s="17">
        <v>45901</v>
      </c>
      <c r="J6599" s="18" t="s">
        <v>3701</v>
      </c>
      <c r="K6599" s="19" t="s">
        <v>3711</v>
      </c>
      <c r="L6599" s="19">
        <v>0.72916666666666674</v>
      </c>
      <c r="M6599" s="20" t="s">
        <v>3714</v>
      </c>
      <c r="N6599" s="19">
        <v>0.10416666666666666</v>
      </c>
      <c r="O6599" s="21">
        <v>1.0833333333333335</v>
      </c>
      <c r="P6599" s="13"/>
      <c r="Q6599" s="13"/>
      <c r="R6599" s="22" t="s">
        <v>132</v>
      </c>
      <c r="S6599" s="22" t="s">
        <v>29</v>
      </c>
      <c r="T6599" s="23" t="s">
        <v>52</v>
      </c>
      <c r="U6599" s="23"/>
      <c r="V6599" s="22" t="s">
        <v>68</v>
      </c>
      <c r="W6599" s="24" t="s">
        <v>132</v>
      </c>
      <c r="X6599" s="25" t="s">
        <v>62</v>
      </c>
      <c r="Y6599" s="25" t="s">
        <v>114</v>
      </c>
      <c r="Z6599" s="25" t="s">
        <v>77</v>
      </c>
      <c r="AA6599" s="25"/>
      <c r="AB6599" s="26"/>
      <c r="AC6599" s="31">
        <v>3.7282274999999996</v>
      </c>
      <c r="AD6599" s="32"/>
      <c r="AE6599" s="32"/>
      <c r="AF6599" s="32"/>
      <c r="AG6599" s="33"/>
      <c r="AH6599" s="33"/>
      <c r="AI6599" s="33"/>
      <c r="AJ6599" s="27"/>
      <c r="AK6599" s="27"/>
      <c r="AL6599" s="27">
        <v>1.2427424999999999</v>
      </c>
      <c r="AM6599" s="27"/>
      <c r="AN6599" s="27"/>
      <c r="AO6599" s="28" t="s">
        <v>3879</v>
      </c>
      <c r="AP6599" s="51"/>
      <c r="AQ6599" s="51"/>
    </row>
    <row r="6600" spans="1:43" ht="12.65" customHeight="1">
      <c r="A6600" s="13" t="s">
        <v>213</v>
      </c>
      <c r="B6600" s="14" t="s">
        <v>238</v>
      </c>
      <c r="C6600" s="13">
        <v>44</v>
      </c>
      <c r="D6600" s="13" t="s">
        <v>220</v>
      </c>
      <c r="E6600" s="15" t="s">
        <v>3878</v>
      </c>
      <c r="F6600" s="13">
        <v>7939</v>
      </c>
      <c r="G6600" s="13" t="s">
        <v>3707</v>
      </c>
      <c r="H6600" s="16">
        <v>45900</v>
      </c>
      <c r="I6600" s="17">
        <v>45901</v>
      </c>
      <c r="J6600" s="18" t="s">
        <v>3701</v>
      </c>
      <c r="K6600" s="19" t="s">
        <v>3696</v>
      </c>
      <c r="L6600" s="19">
        <v>0.8125</v>
      </c>
      <c r="M6600" s="20" t="s">
        <v>3705</v>
      </c>
      <c r="N6600" s="19">
        <v>0.1875</v>
      </c>
      <c r="O6600" s="21">
        <v>1.0833333333333333</v>
      </c>
      <c r="P6600" s="13"/>
      <c r="Q6600" s="13"/>
      <c r="R6600" s="22" t="s">
        <v>159</v>
      </c>
      <c r="S6600" s="22" t="s">
        <v>29</v>
      </c>
      <c r="T6600" s="23" t="s">
        <v>52</v>
      </c>
      <c r="U6600" s="23"/>
      <c r="V6600" s="22" t="s">
        <v>68</v>
      </c>
      <c r="W6600" s="24" t="s">
        <v>159</v>
      </c>
      <c r="X6600" s="25" t="s">
        <v>60</v>
      </c>
      <c r="Y6600" s="25" t="s">
        <v>114</v>
      </c>
      <c r="Z6600" s="25" t="s">
        <v>73</v>
      </c>
      <c r="AA6600" s="25"/>
      <c r="AB6600" s="26"/>
      <c r="AC6600" s="31">
        <v>2.1584474999999999</v>
      </c>
      <c r="AD6600" s="32"/>
      <c r="AE6600" s="32"/>
      <c r="AF6600" s="32"/>
      <c r="AG6600" s="33"/>
      <c r="AH6600" s="33"/>
      <c r="AI6600" s="33"/>
      <c r="AJ6600" s="27"/>
      <c r="AK6600" s="27"/>
      <c r="AL6600" s="27">
        <v>0.71948249999999991</v>
      </c>
      <c r="AM6600" s="27"/>
      <c r="AN6600" s="27"/>
      <c r="AO6600" s="28" t="s">
        <v>3879</v>
      </c>
      <c r="AP6600" s="51"/>
      <c r="AQ6600" s="51"/>
    </row>
    <row r="6601" spans="1:43" ht="12.65" customHeight="1">
      <c r="A6601" s="13" t="s">
        <v>214</v>
      </c>
      <c r="B6601" s="14" t="s">
        <v>3684</v>
      </c>
      <c r="C6601" s="13">
        <v>125</v>
      </c>
      <c r="D6601" s="13" t="s">
        <v>3788</v>
      </c>
      <c r="E6601" s="15" t="s">
        <v>3789</v>
      </c>
      <c r="F6601" s="13">
        <v>20514</v>
      </c>
      <c r="G6601" s="13" t="s">
        <v>3707</v>
      </c>
      <c r="H6601" s="16">
        <v>45884</v>
      </c>
      <c r="I6601" s="17">
        <v>45884</v>
      </c>
      <c r="J6601" s="18" t="s">
        <v>3725</v>
      </c>
      <c r="K6601" s="19">
        <v>0.66666666666666663</v>
      </c>
      <c r="L6601" s="19">
        <v>0.75</v>
      </c>
      <c r="M6601" s="20">
        <v>0.75</v>
      </c>
      <c r="N6601" s="19">
        <v>0.83333333333333337</v>
      </c>
      <c r="O6601" s="21">
        <v>8.333333333333337E-2</v>
      </c>
      <c r="P6601" s="13"/>
      <c r="Q6601" s="13"/>
      <c r="R6601" s="22" t="s">
        <v>3805</v>
      </c>
      <c r="S6601" s="22" t="s">
        <v>29</v>
      </c>
      <c r="T6601" s="23" t="s">
        <v>211</v>
      </c>
      <c r="U6601" s="23"/>
      <c r="V6601" s="22" t="s">
        <v>212</v>
      </c>
      <c r="W6601" s="11" t="s">
        <v>160</v>
      </c>
      <c r="X6601" s="12" t="s">
        <v>161</v>
      </c>
      <c r="Y6601" s="12" t="s">
        <v>114</v>
      </c>
      <c r="Z6601" s="12" t="s">
        <v>69</v>
      </c>
      <c r="AA6601" s="25"/>
      <c r="AB6601" s="26"/>
      <c r="AC6601" s="31">
        <v>0.24224999999999997</v>
      </c>
      <c r="AD6601" s="32"/>
      <c r="AE6601" s="32"/>
      <c r="AF6601" s="32"/>
      <c r="AG6601" s="33"/>
      <c r="AH6601" s="33"/>
      <c r="AI6601" s="33"/>
      <c r="AJ6601" s="27"/>
      <c r="AK6601" s="27"/>
      <c r="AL6601" s="27">
        <v>1.6149999999999998E-2</v>
      </c>
      <c r="AM6601" s="27"/>
      <c r="AN6601" s="27"/>
      <c r="AO6601" s="28" t="s">
        <v>3879</v>
      </c>
      <c r="AP6601" s="51"/>
      <c r="AQ6601" s="51"/>
    </row>
    <row r="6602" spans="1:43" ht="12.65" customHeight="1">
      <c r="A6602" s="13" t="s">
        <v>214</v>
      </c>
      <c r="B6602" s="14" t="s">
        <v>3684</v>
      </c>
      <c r="C6602" s="13">
        <v>125</v>
      </c>
      <c r="D6602" s="13" t="s">
        <v>3788</v>
      </c>
      <c r="E6602" s="15" t="s">
        <v>3789</v>
      </c>
      <c r="F6602" s="13">
        <v>20514</v>
      </c>
      <c r="G6602" s="13" t="s">
        <v>3707</v>
      </c>
      <c r="H6602" s="16">
        <v>45885</v>
      </c>
      <c r="I6602" s="17">
        <v>45885</v>
      </c>
      <c r="J6602" s="18" t="s">
        <v>3720</v>
      </c>
      <c r="K6602" s="19">
        <v>0.5625</v>
      </c>
      <c r="L6602" s="19">
        <v>0.64583333333333337</v>
      </c>
      <c r="M6602" s="20">
        <v>0.64583333333333337</v>
      </c>
      <c r="N6602" s="19">
        <v>0.72916666666666674</v>
      </c>
      <c r="O6602" s="21">
        <v>8.333333333333337E-2</v>
      </c>
      <c r="P6602" s="13"/>
      <c r="Q6602" s="13"/>
      <c r="R6602" s="22" t="s">
        <v>173</v>
      </c>
      <c r="S6602" s="22" t="s">
        <v>29</v>
      </c>
      <c r="T6602" s="23" t="s">
        <v>211</v>
      </c>
      <c r="U6602" s="23"/>
      <c r="V6602" s="22" t="s">
        <v>212</v>
      </c>
      <c r="W6602" s="24" t="s">
        <v>173</v>
      </c>
      <c r="X6602" s="25" t="s">
        <v>78</v>
      </c>
      <c r="Y6602" s="25" t="s">
        <v>114</v>
      </c>
      <c r="Z6602" s="25" t="s">
        <v>66</v>
      </c>
      <c r="AA6602" s="25"/>
      <c r="AB6602" s="26"/>
      <c r="AC6602" s="31">
        <v>0.17212499999999997</v>
      </c>
      <c r="AD6602" s="32"/>
      <c r="AE6602" s="32"/>
      <c r="AF6602" s="32"/>
      <c r="AG6602" s="33"/>
      <c r="AH6602" s="33"/>
      <c r="AI6602" s="33"/>
      <c r="AJ6602" s="27"/>
      <c r="AK6602" s="27"/>
      <c r="AL6602" s="27">
        <v>1.1474999999999997E-2</v>
      </c>
      <c r="AM6602" s="27"/>
      <c r="AN6602" s="27"/>
      <c r="AO6602" s="28" t="s">
        <v>3879</v>
      </c>
      <c r="AP6602" s="51"/>
      <c r="AQ6602" s="51"/>
    </row>
    <row r="6603" spans="1:43" ht="12.65" customHeight="1">
      <c r="A6603" s="13" t="s">
        <v>214</v>
      </c>
      <c r="B6603" s="14" t="s">
        <v>3684</v>
      </c>
      <c r="C6603" s="13">
        <v>125</v>
      </c>
      <c r="D6603" s="13" t="s">
        <v>3788</v>
      </c>
      <c r="E6603" s="15" t="s">
        <v>3789</v>
      </c>
      <c r="F6603" s="13">
        <v>20514</v>
      </c>
      <c r="G6603" s="13" t="s">
        <v>3707</v>
      </c>
      <c r="H6603" s="16">
        <v>45886</v>
      </c>
      <c r="I6603" s="17">
        <v>45886</v>
      </c>
      <c r="J6603" s="18" t="s">
        <v>3695</v>
      </c>
      <c r="K6603" s="19">
        <v>0.45833333333333331</v>
      </c>
      <c r="L6603" s="19">
        <v>0.54166666666666663</v>
      </c>
      <c r="M6603" s="20">
        <v>0.54166666666666663</v>
      </c>
      <c r="N6603" s="19">
        <v>0.625</v>
      </c>
      <c r="O6603" s="21">
        <v>8.333333333333337E-2</v>
      </c>
      <c r="P6603" s="13"/>
      <c r="Q6603" s="13"/>
      <c r="R6603" s="22" t="s">
        <v>184</v>
      </c>
      <c r="S6603" s="22" t="s">
        <v>29</v>
      </c>
      <c r="T6603" s="23" t="s">
        <v>211</v>
      </c>
      <c r="U6603" s="23"/>
      <c r="V6603" s="22" t="s">
        <v>212</v>
      </c>
      <c r="W6603" s="24" t="s">
        <v>184</v>
      </c>
      <c r="X6603" s="25" t="s">
        <v>185</v>
      </c>
      <c r="Y6603" s="25" t="s">
        <v>114</v>
      </c>
      <c r="Z6603" s="25" t="s">
        <v>54</v>
      </c>
      <c r="AA6603" s="25"/>
      <c r="AB6603" s="26"/>
      <c r="AC6603" s="31">
        <v>0.149175</v>
      </c>
      <c r="AD6603" s="32"/>
      <c r="AE6603" s="32"/>
      <c r="AF6603" s="32"/>
      <c r="AG6603" s="33"/>
      <c r="AH6603" s="33"/>
      <c r="AI6603" s="33"/>
      <c r="AJ6603" s="27"/>
      <c r="AK6603" s="27"/>
      <c r="AL6603" s="27">
        <v>9.9450000000000007E-3</v>
      </c>
      <c r="AM6603" s="27"/>
      <c r="AN6603" s="27"/>
      <c r="AO6603" s="28" t="s">
        <v>3879</v>
      </c>
      <c r="AP6603" s="51"/>
      <c r="AQ6603" s="51"/>
    </row>
    <row r="6604" spans="1:43" ht="12.65" customHeight="1">
      <c r="A6604" s="13" t="s">
        <v>214</v>
      </c>
      <c r="B6604" s="14" t="s">
        <v>3684</v>
      </c>
      <c r="C6604" s="13">
        <v>125</v>
      </c>
      <c r="D6604" s="13" t="s">
        <v>3788</v>
      </c>
      <c r="E6604" s="15" t="s">
        <v>3789</v>
      </c>
      <c r="F6604" s="13">
        <v>20514</v>
      </c>
      <c r="G6604" s="13" t="s">
        <v>3707</v>
      </c>
      <c r="H6604" s="16">
        <v>45887</v>
      </c>
      <c r="I6604" s="17">
        <v>45887</v>
      </c>
      <c r="J6604" s="18" t="s">
        <v>3701</v>
      </c>
      <c r="K6604" s="19">
        <v>0.78125</v>
      </c>
      <c r="L6604" s="19">
        <v>0.86458333333333337</v>
      </c>
      <c r="M6604" s="20">
        <v>0.86458333333333337</v>
      </c>
      <c r="N6604" s="19">
        <v>0.94791666666666674</v>
      </c>
      <c r="O6604" s="21">
        <v>8.333333333333337E-2</v>
      </c>
      <c r="P6604" s="13"/>
      <c r="Q6604" s="13"/>
      <c r="R6604" s="22" t="s">
        <v>208</v>
      </c>
      <c r="S6604" s="22" t="s">
        <v>29</v>
      </c>
      <c r="T6604" s="23" t="s">
        <v>211</v>
      </c>
      <c r="U6604" s="23"/>
      <c r="V6604" s="22" t="s">
        <v>212</v>
      </c>
      <c r="W6604" s="24" t="s">
        <v>208</v>
      </c>
      <c r="X6604" s="25" t="s">
        <v>127</v>
      </c>
      <c r="Y6604" s="25" t="s">
        <v>114</v>
      </c>
      <c r="Z6604" s="25" t="s">
        <v>62</v>
      </c>
      <c r="AA6604" s="25"/>
      <c r="AB6604" s="26"/>
      <c r="AC6604" s="31">
        <v>0.34520624999999994</v>
      </c>
      <c r="AD6604" s="32"/>
      <c r="AE6604" s="32"/>
      <c r="AF6604" s="32"/>
      <c r="AG6604" s="33"/>
      <c r="AH6604" s="33"/>
      <c r="AI6604" s="33"/>
      <c r="AJ6604" s="27"/>
      <c r="AK6604" s="27"/>
      <c r="AL6604" s="27">
        <v>2.3013749999999996E-2</v>
      </c>
      <c r="AM6604" s="27"/>
      <c r="AN6604" s="27"/>
      <c r="AO6604" s="28" t="s">
        <v>3879</v>
      </c>
      <c r="AP6604" s="51"/>
      <c r="AQ6604" s="51"/>
    </row>
    <row r="6605" spans="1:43" ht="12.65" customHeight="1">
      <c r="A6605" s="13" t="s">
        <v>213</v>
      </c>
      <c r="B6605" s="14" t="s">
        <v>3685</v>
      </c>
      <c r="C6605" s="13">
        <v>55</v>
      </c>
      <c r="D6605" s="13" t="s">
        <v>3699</v>
      </c>
      <c r="E6605" s="15" t="s">
        <v>3700</v>
      </c>
      <c r="F6605" s="13">
        <v>35327</v>
      </c>
      <c r="G6605" s="13" t="s">
        <v>3707</v>
      </c>
      <c r="H6605" s="16">
        <v>45884</v>
      </c>
      <c r="I6605" s="17">
        <v>45885</v>
      </c>
      <c r="J6605" s="18" t="s">
        <v>3720</v>
      </c>
      <c r="K6605" s="19">
        <v>0.66666666666666663</v>
      </c>
      <c r="L6605" s="19">
        <v>0.75</v>
      </c>
      <c r="M6605" s="20">
        <v>0</v>
      </c>
      <c r="N6605" s="19">
        <v>8.3333333333333329E-2</v>
      </c>
      <c r="O6605" s="21">
        <v>8.3333333333333329E-2</v>
      </c>
      <c r="P6605" s="13"/>
      <c r="Q6605" s="13"/>
      <c r="R6605" s="22" t="s">
        <v>3805</v>
      </c>
      <c r="S6605" s="22" t="s">
        <v>29</v>
      </c>
      <c r="T6605" s="23" t="s">
        <v>211</v>
      </c>
      <c r="U6605" s="23"/>
      <c r="V6605" s="22" t="s">
        <v>212</v>
      </c>
      <c r="W6605" s="11" t="s">
        <v>160</v>
      </c>
      <c r="X6605" s="12" t="s">
        <v>161</v>
      </c>
      <c r="Y6605" s="12" t="s">
        <v>114</v>
      </c>
      <c r="Z6605" s="12" t="s">
        <v>69</v>
      </c>
      <c r="AA6605" s="25"/>
      <c r="AB6605" s="26"/>
      <c r="AC6605" s="31">
        <v>3.8249999999999999E-2</v>
      </c>
      <c r="AD6605" s="32"/>
      <c r="AE6605" s="32"/>
      <c r="AF6605" s="32"/>
      <c r="AG6605" s="33"/>
      <c r="AH6605" s="33"/>
      <c r="AI6605" s="33"/>
      <c r="AJ6605" s="27"/>
      <c r="AK6605" s="27"/>
      <c r="AL6605" s="27">
        <v>1.2749999999999999E-2</v>
      </c>
      <c r="AM6605" s="27"/>
      <c r="AN6605" s="27"/>
      <c r="AO6605" s="28" t="s">
        <v>3879</v>
      </c>
      <c r="AP6605" s="51"/>
      <c r="AQ6605" s="51"/>
    </row>
    <row r="6606" spans="1:43" ht="12.65" customHeight="1">
      <c r="A6606" s="13" t="s">
        <v>213</v>
      </c>
      <c r="B6606" s="14" t="s">
        <v>3685</v>
      </c>
      <c r="C6606" s="13">
        <v>55</v>
      </c>
      <c r="D6606" s="13" t="s">
        <v>3699</v>
      </c>
      <c r="E6606" s="15" t="s">
        <v>3700</v>
      </c>
      <c r="F6606" s="13">
        <v>35327</v>
      </c>
      <c r="G6606" s="13" t="s">
        <v>3707</v>
      </c>
      <c r="H6606" s="16">
        <v>45884</v>
      </c>
      <c r="I6606" s="17">
        <v>45885</v>
      </c>
      <c r="J6606" s="18" t="s">
        <v>3720</v>
      </c>
      <c r="K6606" s="19">
        <v>0.78125</v>
      </c>
      <c r="L6606" s="19">
        <v>0.86458333333333337</v>
      </c>
      <c r="M6606" s="20">
        <v>0.11458333333333333</v>
      </c>
      <c r="N6606" s="19">
        <v>0.19791666666666666</v>
      </c>
      <c r="O6606" s="21">
        <v>8.3333333333333329E-2</v>
      </c>
      <c r="P6606" s="13"/>
      <c r="Q6606" s="13"/>
      <c r="R6606" s="22" t="s">
        <v>165</v>
      </c>
      <c r="S6606" s="22" t="s">
        <v>29</v>
      </c>
      <c r="T6606" s="23" t="s">
        <v>211</v>
      </c>
      <c r="U6606" s="23"/>
      <c r="V6606" s="22" t="s">
        <v>212</v>
      </c>
      <c r="W6606" s="24" t="s">
        <v>165</v>
      </c>
      <c r="X6606" s="25" t="s">
        <v>86</v>
      </c>
      <c r="Y6606" s="25" t="s">
        <v>114</v>
      </c>
      <c r="Z6606" s="25" t="s">
        <v>74</v>
      </c>
      <c r="AA6606" s="25"/>
      <c r="AB6606" s="26"/>
      <c r="AC6606" s="31">
        <v>3.3468749999999999E-2</v>
      </c>
      <c r="AD6606" s="32"/>
      <c r="AE6606" s="32"/>
      <c r="AF6606" s="32"/>
      <c r="AG6606" s="33"/>
      <c r="AH6606" s="33"/>
      <c r="AI6606" s="33"/>
      <c r="AJ6606" s="27"/>
      <c r="AK6606" s="27"/>
      <c r="AL6606" s="27">
        <v>1.115625E-2</v>
      </c>
      <c r="AM6606" s="27"/>
      <c r="AN6606" s="27"/>
      <c r="AO6606" s="28" t="s">
        <v>3879</v>
      </c>
      <c r="AP6606" s="51"/>
      <c r="AQ6606" s="51"/>
    </row>
    <row r="6607" spans="1:43" ht="12.65" customHeight="1">
      <c r="A6607" s="13" t="s">
        <v>213</v>
      </c>
      <c r="B6607" s="14" t="s">
        <v>3685</v>
      </c>
      <c r="C6607" s="13">
        <v>55</v>
      </c>
      <c r="D6607" s="13" t="s">
        <v>3699</v>
      </c>
      <c r="E6607" s="15" t="s">
        <v>3700</v>
      </c>
      <c r="F6607" s="13">
        <v>35327</v>
      </c>
      <c r="G6607" s="13" t="s">
        <v>3707</v>
      </c>
      <c r="H6607" s="16">
        <v>45885</v>
      </c>
      <c r="I6607" s="17">
        <v>45885</v>
      </c>
      <c r="J6607" s="18" t="s">
        <v>3720</v>
      </c>
      <c r="K6607" s="19">
        <v>0.45833333333333331</v>
      </c>
      <c r="L6607" s="19">
        <v>0.54166666666666663</v>
      </c>
      <c r="M6607" s="20">
        <v>0.79166666666666663</v>
      </c>
      <c r="N6607" s="19">
        <v>0.875</v>
      </c>
      <c r="O6607" s="21">
        <v>8.333333333333337E-2</v>
      </c>
      <c r="P6607" s="13"/>
      <c r="Q6607" s="13"/>
      <c r="R6607" s="22" t="s">
        <v>3803</v>
      </c>
      <c r="S6607" s="22" t="s">
        <v>29</v>
      </c>
      <c r="T6607" s="23" t="s">
        <v>211</v>
      </c>
      <c r="U6607" s="23"/>
      <c r="V6607" s="22" t="s">
        <v>212</v>
      </c>
      <c r="W6607" s="24" t="s">
        <v>3803</v>
      </c>
      <c r="X6607" s="25" t="s">
        <v>3804</v>
      </c>
      <c r="Y6607" s="25" t="s">
        <v>114</v>
      </c>
      <c r="Z6607" s="25" t="s">
        <v>58</v>
      </c>
      <c r="AA6607" s="25"/>
      <c r="AB6607" s="26"/>
      <c r="AC6607" s="31">
        <v>0.255</v>
      </c>
      <c r="AD6607" s="32"/>
      <c r="AE6607" s="32"/>
      <c r="AF6607" s="32"/>
      <c r="AG6607" s="33"/>
      <c r="AH6607" s="33"/>
      <c r="AI6607" s="33"/>
      <c r="AJ6607" s="27"/>
      <c r="AK6607" s="27"/>
      <c r="AL6607" s="27">
        <v>8.4999999999999992E-2</v>
      </c>
      <c r="AM6607" s="27"/>
      <c r="AN6607" s="27"/>
      <c r="AO6607" s="28" t="s">
        <v>3879</v>
      </c>
      <c r="AP6607" s="51"/>
      <c r="AQ6607" s="51"/>
    </row>
    <row r="6608" spans="1:43" ht="12.65" customHeight="1">
      <c r="A6608" s="13" t="s">
        <v>213</v>
      </c>
      <c r="B6608" s="14" t="s">
        <v>3685</v>
      </c>
      <c r="C6608" s="13">
        <v>55</v>
      </c>
      <c r="D6608" s="13" t="s">
        <v>3699</v>
      </c>
      <c r="E6608" s="15" t="s">
        <v>3700</v>
      </c>
      <c r="F6608" s="13">
        <v>35327</v>
      </c>
      <c r="G6608" s="13" t="s">
        <v>3707</v>
      </c>
      <c r="H6608" s="16">
        <v>45885</v>
      </c>
      <c r="I6608" s="17">
        <v>45885</v>
      </c>
      <c r="J6608" s="18" t="s">
        <v>3720</v>
      </c>
      <c r="K6608" s="19">
        <v>0.5625</v>
      </c>
      <c r="L6608" s="19">
        <v>0.64583333333333337</v>
      </c>
      <c r="M6608" s="20">
        <v>0.89583333333333337</v>
      </c>
      <c r="N6608" s="19">
        <v>0.97916666666666674</v>
      </c>
      <c r="O6608" s="21">
        <v>8.333333333333337E-2</v>
      </c>
      <c r="P6608" s="13"/>
      <c r="Q6608" s="13"/>
      <c r="R6608" s="22" t="s">
        <v>174</v>
      </c>
      <c r="S6608" s="22" t="s">
        <v>29</v>
      </c>
      <c r="T6608" s="23" t="s">
        <v>211</v>
      </c>
      <c r="U6608" s="23"/>
      <c r="V6608" s="22" t="s">
        <v>212</v>
      </c>
      <c r="W6608" s="24" t="s">
        <v>174</v>
      </c>
      <c r="X6608" s="25" t="s">
        <v>175</v>
      </c>
      <c r="Y6608" s="25" t="s">
        <v>114</v>
      </c>
      <c r="Z6608" s="25" t="s">
        <v>84</v>
      </c>
      <c r="AA6608" s="25"/>
      <c r="AB6608" s="26"/>
      <c r="AC6608" s="31">
        <v>0.22312499999999999</v>
      </c>
      <c r="AD6608" s="32"/>
      <c r="AE6608" s="32"/>
      <c r="AF6608" s="32"/>
      <c r="AG6608" s="33"/>
      <c r="AH6608" s="33"/>
      <c r="AI6608" s="33"/>
      <c r="AJ6608" s="27"/>
      <c r="AK6608" s="27"/>
      <c r="AL6608" s="27">
        <v>7.4374999999999997E-2</v>
      </c>
      <c r="AM6608" s="27"/>
      <c r="AN6608" s="27"/>
      <c r="AO6608" s="28" t="s">
        <v>3879</v>
      </c>
      <c r="AP6608" s="51"/>
      <c r="AQ6608" s="51"/>
    </row>
    <row r="6609" spans="1:43" ht="12.65" customHeight="1">
      <c r="A6609" s="13" t="s">
        <v>213</v>
      </c>
      <c r="B6609" s="14" t="s">
        <v>3685</v>
      </c>
      <c r="C6609" s="13">
        <v>55</v>
      </c>
      <c r="D6609" s="13" t="s">
        <v>3699</v>
      </c>
      <c r="E6609" s="15" t="s">
        <v>3700</v>
      </c>
      <c r="F6609" s="13">
        <v>35327</v>
      </c>
      <c r="G6609" s="13" t="s">
        <v>3707</v>
      </c>
      <c r="H6609" s="16">
        <v>45885</v>
      </c>
      <c r="I6609" s="17">
        <v>45885</v>
      </c>
      <c r="J6609" s="18" t="s">
        <v>3720</v>
      </c>
      <c r="K6609" s="19">
        <v>0.5625</v>
      </c>
      <c r="L6609" s="19">
        <v>0.64583333333333337</v>
      </c>
      <c r="M6609" s="20">
        <v>0.89583333333333337</v>
      </c>
      <c r="N6609" s="19">
        <v>0.97916666666666674</v>
      </c>
      <c r="O6609" s="21">
        <v>8.333333333333337E-2</v>
      </c>
      <c r="P6609" s="13"/>
      <c r="Q6609" s="13"/>
      <c r="R6609" s="22" t="s">
        <v>3802</v>
      </c>
      <c r="S6609" s="22" t="s">
        <v>29</v>
      </c>
      <c r="T6609" s="23" t="s">
        <v>211</v>
      </c>
      <c r="U6609" s="23"/>
      <c r="V6609" s="22" t="s">
        <v>212</v>
      </c>
      <c r="W6609" s="24" t="s">
        <v>178</v>
      </c>
      <c r="X6609" s="25" t="s">
        <v>179</v>
      </c>
      <c r="Y6609" s="25" t="s">
        <v>114</v>
      </c>
      <c r="Z6609" s="25" t="s">
        <v>57</v>
      </c>
      <c r="AA6609" s="25"/>
      <c r="AB6609" s="26"/>
      <c r="AC6609" s="31">
        <v>0.22312499999999999</v>
      </c>
      <c r="AD6609" s="32"/>
      <c r="AE6609" s="32"/>
      <c r="AF6609" s="32"/>
      <c r="AG6609" s="33"/>
      <c r="AH6609" s="33"/>
      <c r="AI6609" s="33"/>
      <c r="AJ6609" s="27"/>
      <c r="AK6609" s="27"/>
      <c r="AL6609" s="27">
        <v>7.4374999999999997E-2</v>
      </c>
      <c r="AM6609" s="27"/>
      <c r="AN6609" s="27"/>
      <c r="AO6609" s="28" t="s">
        <v>3879</v>
      </c>
      <c r="AP6609" s="51"/>
      <c r="AQ6609" s="51"/>
    </row>
    <row r="6610" spans="1:43" ht="12.65" customHeight="1">
      <c r="A6610" s="13" t="s">
        <v>213</v>
      </c>
      <c r="B6610" s="14" t="s">
        <v>3685</v>
      </c>
      <c r="C6610" s="13">
        <v>55</v>
      </c>
      <c r="D6610" s="13" t="s">
        <v>3699</v>
      </c>
      <c r="E6610" s="15" t="s">
        <v>3700</v>
      </c>
      <c r="F6610" s="13">
        <v>35327</v>
      </c>
      <c r="G6610" s="13" t="s">
        <v>3707</v>
      </c>
      <c r="H6610" s="16">
        <v>45885</v>
      </c>
      <c r="I6610" s="17">
        <v>45885</v>
      </c>
      <c r="J6610" s="18" t="s">
        <v>3720</v>
      </c>
      <c r="K6610" s="19">
        <v>0.5625</v>
      </c>
      <c r="L6610" s="19">
        <v>0.64583333333333337</v>
      </c>
      <c r="M6610" s="20">
        <v>0.89583333333333337</v>
      </c>
      <c r="N6610" s="19">
        <v>0.97916666666666674</v>
      </c>
      <c r="O6610" s="21">
        <v>8.333333333333337E-2</v>
      </c>
      <c r="P6610" s="13"/>
      <c r="Q6610" s="13"/>
      <c r="R6610" s="22" t="s">
        <v>173</v>
      </c>
      <c r="S6610" s="22" t="s">
        <v>29</v>
      </c>
      <c r="T6610" s="23" t="s">
        <v>211</v>
      </c>
      <c r="U6610" s="23"/>
      <c r="V6610" s="22" t="s">
        <v>212</v>
      </c>
      <c r="W6610" s="24" t="s">
        <v>173</v>
      </c>
      <c r="X6610" s="25" t="s">
        <v>78</v>
      </c>
      <c r="Y6610" s="25" t="s">
        <v>114</v>
      </c>
      <c r="Z6610" s="25" t="s">
        <v>66</v>
      </c>
      <c r="AA6610" s="25"/>
      <c r="AB6610" s="26"/>
      <c r="AC6610" s="31">
        <v>0.22950000000000001</v>
      </c>
      <c r="AD6610" s="32"/>
      <c r="AE6610" s="32"/>
      <c r="AF6610" s="32"/>
      <c r="AG6610" s="33"/>
      <c r="AH6610" s="33"/>
      <c r="AI6610" s="33"/>
      <c r="AJ6610" s="27"/>
      <c r="AK6610" s="27"/>
      <c r="AL6610" s="27">
        <v>7.6499999999999999E-2</v>
      </c>
      <c r="AM6610" s="27"/>
      <c r="AN6610" s="27"/>
      <c r="AO6610" s="28" t="s">
        <v>3879</v>
      </c>
      <c r="AP6610" s="51"/>
      <c r="AQ6610" s="51"/>
    </row>
    <row r="6611" spans="1:43" ht="12.65" customHeight="1">
      <c r="A6611" s="13" t="s">
        <v>213</v>
      </c>
      <c r="B6611" s="14" t="s">
        <v>3685</v>
      </c>
      <c r="C6611" s="13">
        <v>55</v>
      </c>
      <c r="D6611" s="13" t="s">
        <v>3699</v>
      </c>
      <c r="E6611" s="15" t="s">
        <v>3700</v>
      </c>
      <c r="F6611" s="13">
        <v>35327</v>
      </c>
      <c r="G6611" s="13" t="s">
        <v>3707</v>
      </c>
      <c r="H6611" s="16">
        <v>45885</v>
      </c>
      <c r="I6611" s="17">
        <v>45886</v>
      </c>
      <c r="J6611" s="18" t="s">
        <v>3695</v>
      </c>
      <c r="K6611" s="19">
        <v>0.66666666666666663</v>
      </c>
      <c r="L6611" s="19">
        <v>0.75</v>
      </c>
      <c r="M6611" s="20">
        <v>0</v>
      </c>
      <c r="N6611" s="19">
        <v>8.3333333333333329E-2</v>
      </c>
      <c r="O6611" s="21">
        <v>8.3333333333333329E-2</v>
      </c>
      <c r="P6611" s="13"/>
      <c r="Q6611" s="13"/>
      <c r="R6611" s="22" t="s">
        <v>181</v>
      </c>
      <c r="S6611" s="22" t="s">
        <v>29</v>
      </c>
      <c r="T6611" s="23" t="s">
        <v>211</v>
      </c>
      <c r="U6611" s="23"/>
      <c r="V6611" s="22" t="s">
        <v>212</v>
      </c>
      <c r="W6611" s="24" t="s">
        <v>181</v>
      </c>
      <c r="X6611" s="25" t="s">
        <v>153</v>
      </c>
      <c r="Y6611" s="25" t="s">
        <v>114</v>
      </c>
      <c r="Z6611" s="25" t="s">
        <v>73</v>
      </c>
      <c r="AA6611" s="25"/>
      <c r="AB6611" s="26"/>
      <c r="AC6611" s="31">
        <v>3.3468749999999999E-2</v>
      </c>
      <c r="AD6611" s="32"/>
      <c r="AE6611" s="32"/>
      <c r="AF6611" s="32"/>
      <c r="AG6611" s="33"/>
      <c r="AH6611" s="33"/>
      <c r="AI6611" s="33"/>
      <c r="AJ6611" s="27"/>
      <c r="AK6611" s="27"/>
      <c r="AL6611" s="27">
        <v>1.115625E-2</v>
      </c>
      <c r="AM6611" s="27"/>
      <c r="AN6611" s="27"/>
      <c r="AO6611" s="28" t="s">
        <v>3879</v>
      </c>
      <c r="AP6611" s="51"/>
      <c r="AQ6611" s="51"/>
    </row>
    <row r="6612" spans="1:43" ht="12.65" customHeight="1">
      <c r="A6612" s="13" t="s">
        <v>213</v>
      </c>
      <c r="B6612" s="14" t="s">
        <v>3685</v>
      </c>
      <c r="C6612" s="13">
        <v>55</v>
      </c>
      <c r="D6612" s="13" t="s">
        <v>3699</v>
      </c>
      <c r="E6612" s="15" t="s">
        <v>3700</v>
      </c>
      <c r="F6612" s="13">
        <v>35327</v>
      </c>
      <c r="G6612" s="13" t="s">
        <v>3707</v>
      </c>
      <c r="H6612" s="16">
        <v>45885</v>
      </c>
      <c r="I6612" s="17">
        <v>45886</v>
      </c>
      <c r="J6612" s="18" t="s">
        <v>3720</v>
      </c>
      <c r="K6612" s="19">
        <v>0.66666666666666663</v>
      </c>
      <c r="L6612" s="19">
        <v>0.75</v>
      </c>
      <c r="M6612" s="20">
        <v>0</v>
      </c>
      <c r="N6612" s="19">
        <v>8.3333333333333329E-2</v>
      </c>
      <c r="O6612" s="21">
        <v>8.3333333333333329E-2</v>
      </c>
      <c r="P6612" s="13"/>
      <c r="Q6612" s="13"/>
      <c r="R6612" s="22" t="s">
        <v>162</v>
      </c>
      <c r="S6612" s="22" t="s">
        <v>29</v>
      </c>
      <c r="T6612" s="23" t="s">
        <v>211</v>
      </c>
      <c r="U6612" s="23"/>
      <c r="V6612" s="22" t="s">
        <v>212</v>
      </c>
      <c r="W6612" s="24" t="s">
        <v>162</v>
      </c>
      <c r="X6612" s="25" t="s">
        <v>125</v>
      </c>
      <c r="Y6612" s="25" t="s">
        <v>114</v>
      </c>
      <c r="Z6612" s="25" t="s">
        <v>93</v>
      </c>
      <c r="AA6612" s="25"/>
      <c r="AB6612" s="26"/>
      <c r="AC6612" s="31">
        <v>3.8249999999999999E-2</v>
      </c>
      <c r="AD6612" s="32"/>
      <c r="AE6612" s="32"/>
      <c r="AF6612" s="32"/>
      <c r="AG6612" s="33"/>
      <c r="AH6612" s="33"/>
      <c r="AI6612" s="33"/>
      <c r="AJ6612" s="27"/>
      <c r="AK6612" s="27"/>
      <c r="AL6612" s="27">
        <v>1.2749999999999999E-2</v>
      </c>
      <c r="AM6612" s="27"/>
      <c r="AN6612" s="27"/>
      <c r="AO6612" s="28" t="s">
        <v>3879</v>
      </c>
      <c r="AP6612" s="51"/>
      <c r="AQ6612" s="51"/>
    </row>
    <row r="6613" spans="1:43" ht="12.65" customHeight="1">
      <c r="A6613" s="13" t="s">
        <v>213</v>
      </c>
      <c r="B6613" s="14" t="s">
        <v>3685</v>
      </c>
      <c r="C6613" s="13">
        <v>55</v>
      </c>
      <c r="D6613" s="13" t="s">
        <v>3699</v>
      </c>
      <c r="E6613" s="15" t="s">
        <v>3700</v>
      </c>
      <c r="F6613" s="13">
        <v>35327</v>
      </c>
      <c r="G6613" s="13" t="s">
        <v>3707</v>
      </c>
      <c r="H6613" s="16">
        <v>45885</v>
      </c>
      <c r="I6613" s="17">
        <v>45886</v>
      </c>
      <c r="J6613" s="18" t="s">
        <v>3695</v>
      </c>
      <c r="K6613" s="19">
        <v>0.66666666666666663</v>
      </c>
      <c r="L6613" s="19">
        <v>0.75</v>
      </c>
      <c r="M6613" s="20">
        <v>0</v>
      </c>
      <c r="N6613" s="19">
        <v>8.3333333333333329E-2</v>
      </c>
      <c r="O6613" s="21">
        <v>8.3333333333333329E-2</v>
      </c>
      <c r="P6613" s="13"/>
      <c r="Q6613" s="13"/>
      <c r="R6613" s="22" t="s">
        <v>180</v>
      </c>
      <c r="S6613" s="22" t="s">
        <v>29</v>
      </c>
      <c r="T6613" s="23" t="s">
        <v>211</v>
      </c>
      <c r="U6613" s="23"/>
      <c r="V6613" s="22" t="s">
        <v>212</v>
      </c>
      <c r="W6613" s="24" t="s">
        <v>180</v>
      </c>
      <c r="X6613" s="25" t="s">
        <v>123</v>
      </c>
      <c r="Y6613" s="25" t="s">
        <v>114</v>
      </c>
      <c r="Z6613" s="25" t="s">
        <v>72</v>
      </c>
      <c r="AA6613" s="25"/>
      <c r="AB6613" s="26"/>
      <c r="AC6613" s="31">
        <v>3.8249999999999999E-2</v>
      </c>
      <c r="AD6613" s="32"/>
      <c r="AE6613" s="32"/>
      <c r="AF6613" s="32"/>
      <c r="AG6613" s="33"/>
      <c r="AH6613" s="33"/>
      <c r="AI6613" s="33"/>
      <c r="AJ6613" s="27"/>
      <c r="AK6613" s="27"/>
      <c r="AL6613" s="27">
        <v>1.2749999999999999E-2</v>
      </c>
      <c r="AM6613" s="27"/>
      <c r="AN6613" s="27"/>
      <c r="AO6613" s="28" t="s">
        <v>3879</v>
      </c>
      <c r="AP6613" s="51"/>
      <c r="AQ6613" s="51"/>
    </row>
    <row r="6614" spans="1:43" ht="12.65" customHeight="1">
      <c r="A6614" s="13" t="s">
        <v>213</v>
      </c>
      <c r="B6614" s="14" t="s">
        <v>3685</v>
      </c>
      <c r="C6614" s="13">
        <v>55</v>
      </c>
      <c r="D6614" s="13" t="s">
        <v>3699</v>
      </c>
      <c r="E6614" s="15" t="s">
        <v>3700</v>
      </c>
      <c r="F6614" s="13">
        <v>35327</v>
      </c>
      <c r="G6614" s="13" t="s">
        <v>3707</v>
      </c>
      <c r="H6614" s="16">
        <v>45886</v>
      </c>
      <c r="I6614" s="17">
        <v>45886</v>
      </c>
      <c r="J6614" s="18" t="s">
        <v>3695</v>
      </c>
      <c r="K6614" s="19">
        <v>0.45833333333333331</v>
      </c>
      <c r="L6614" s="19">
        <v>0.54166666666666663</v>
      </c>
      <c r="M6614" s="20">
        <v>0.79166666666666663</v>
      </c>
      <c r="N6614" s="19">
        <v>0.875</v>
      </c>
      <c r="O6614" s="21">
        <v>8.333333333333337E-2</v>
      </c>
      <c r="P6614" s="13"/>
      <c r="Q6614" s="13"/>
      <c r="R6614" s="22" t="s">
        <v>184</v>
      </c>
      <c r="S6614" s="22" t="s">
        <v>29</v>
      </c>
      <c r="T6614" s="23" t="s">
        <v>211</v>
      </c>
      <c r="U6614" s="23"/>
      <c r="V6614" s="22" t="s">
        <v>212</v>
      </c>
      <c r="W6614" s="24" t="s">
        <v>184</v>
      </c>
      <c r="X6614" s="25" t="s">
        <v>185</v>
      </c>
      <c r="Y6614" s="25" t="s">
        <v>114</v>
      </c>
      <c r="Z6614" s="25" t="s">
        <v>54</v>
      </c>
      <c r="AA6614" s="25"/>
      <c r="AB6614" s="26"/>
      <c r="AC6614" s="31">
        <v>0.22950000000000001</v>
      </c>
      <c r="AD6614" s="32"/>
      <c r="AE6614" s="32"/>
      <c r="AF6614" s="32"/>
      <c r="AG6614" s="33"/>
      <c r="AH6614" s="33"/>
      <c r="AI6614" s="33"/>
      <c r="AJ6614" s="27"/>
      <c r="AK6614" s="27"/>
      <c r="AL6614" s="27">
        <v>7.6499999999999999E-2</v>
      </c>
      <c r="AM6614" s="27"/>
      <c r="AN6614" s="27"/>
      <c r="AO6614" s="28" t="s">
        <v>3879</v>
      </c>
      <c r="AP6614" s="51"/>
      <c r="AQ6614" s="51"/>
    </row>
    <row r="6615" spans="1:43" ht="12.65" customHeight="1">
      <c r="A6615" s="13" t="s">
        <v>213</v>
      </c>
      <c r="B6615" s="14" t="s">
        <v>3685</v>
      </c>
      <c r="C6615" s="13">
        <v>55</v>
      </c>
      <c r="D6615" s="13" t="s">
        <v>3699</v>
      </c>
      <c r="E6615" s="15" t="s">
        <v>3700</v>
      </c>
      <c r="F6615" s="13">
        <v>35327</v>
      </c>
      <c r="G6615" s="13" t="s">
        <v>3707</v>
      </c>
      <c r="H6615" s="16">
        <v>45886</v>
      </c>
      <c r="I6615" s="17">
        <v>45886</v>
      </c>
      <c r="J6615" s="18" t="s">
        <v>3695</v>
      </c>
      <c r="K6615" s="19">
        <v>0.5625</v>
      </c>
      <c r="L6615" s="19">
        <v>0.64583333333333337</v>
      </c>
      <c r="M6615" s="20">
        <v>0.89583333333333337</v>
      </c>
      <c r="N6615" s="19">
        <v>0.97916666666666674</v>
      </c>
      <c r="O6615" s="21">
        <v>8.333333333333337E-2</v>
      </c>
      <c r="P6615" s="13"/>
      <c r="Q6615" s="13"/>
      <c r="R6615" s="22" t="s">
        <v>197</v>
      </c>
      <c r="S6615" s="22" t="s">
        <v>29</v>
      </c>
      <c r="T6615" s="23" t="s">
        <v>211</v>
      </c>
      <c r="U6615" s="23"/>
      <c r="V6615" s="22" t="s">
        <v>212</v>
      </c>
      <c r="W6615" s="24" t="s">
        <v>197</v>
      </c>
      <c r="X6615" s="25" t="s">
        <v>198</v>
      </c>
      <c r="Y6615" s="25" t="s">
        <v>114</v>
      </c>
      <c r="Z6615" s="25" t="s">
        <v>70</v>
      </c>
      <c r="AA6615" s="25"/>
      <c r="AB6615" s="26"/>
      <c r="AC6615" s="31">
        <v>0.22312499999999999</v>
      </c>
      <c r="AD6615" s="32"/>
      <c r="AE6615" s="32"/>
      <c r="AF6615" s="32"/>
      <c r="AG6615" s="33"/>
      <c r="AH6615" s="33"/>
      <c r="AI6615" s="33"/>
      <c r="AJ6615" s="27"/>
      <c r="AK6615" s="27"/>
      <c r="AL6615" s="27">
        <v>7.4374999999999997E-2</v>
      </c>
      <c r="AM6615" s="27"/>
      <c r="AN6615" s="27"/>
      <c r="AO6615" s="28" t="s">
        <v>3879</v>
      </c>
      <c r="AP6615" s="51"/>
      <c r="AQ6615" s="51"/>
    </row>
    <row r="6616" spans="1:43" ht="12.65" customHeight="1">
      <c r="A6616" s="13" t="s">
        <v>213</v>
      </c>
      <c r="B6616" s="14" t="s">
        <v>3685</v>
      </c>
      <c r="C6616" s="13">
        <v>55</v>
      </c>
      <c r="D6616" s="13" t="s">
        <v>3699</v>
      </c>
      <c r="E6616" s="15" t="s">
        <v>3700</v>
      </c>
      <c r="F6616" s="13">
        <v>35327</v>
      </c>
      <c r="G6616" s="13" t="s">
        <v>3707</v>
      </c>
      <c r="H6616" s="16">
        <v>45886</v>
      </c>
      <c r="I6616" s="17">
        <v>45886</v>
      </c>
      <c r="J6616" s="18" t="s">
        <v>3695</v>
      </c>
      <c r="K6616" s="19">
        <v>0.5625</v>
      </c>
      <c r="L6616" s="19">
        <v>0.64583333333333337</v>
      </c>
      <c r="M6616" s="20">
        <v>0.89583333333333337</v>
      </c>
      <c r="N6616" s="19">
        <v>0.97916666666666674</v>
      </c>
      <c r="O6616" s="21">
        <v>8.333333333333337E-2</v>
      </c>
      <c r="P6616" s="13"/>
      <c r="Q6616" s="13"/>
      <c r="R6616" s="22" t="s">
        <v>192</v>
      </c>
      <c r="S6616" s="22" t="s">
        <v>29</v>
      </c>
      <c r="T6616" s="23" t="s">
        <v>211</v>
      </c>
      <c r="U6616" s="23"/>
      <c r="V6616" s="22" t="s">
        <v>212</v>
      </c>
      <c r="W6616" s="24" t="s">
        <v>192</v>
      </c>
      <c r="X6616" s="25" t="s">
        <v>88</v>
      </c>
      <c r="Y6616" s="25" t="s">
        <v>114</v>
      </c>
      <c r="Z6616" s="25" t="s">
        <v>60</v>
      </c>
      <c r="AA6616" s="25"/>
      <c r="AB6616" s="26"/>
      <c r="AC6616" s="31">
        <v>0.24224999999999997</v>
      </c>
      <c r="AD6616" s="32"/>
      <c r="AE6616" s="32"/>
      <c r="AF6616" s="32"/>
      <c r="AG6616" s="33"/>
      <c r="AH6616" s="33"/>
      <c r="AI6616" s="33"/>
      <c r="AJ6616" s="27"/>
      <c r="AK6616" s="27"/>
      <c r="AL6616" s="27">
        <v>8.0749999999999988E-2</v>
      </c>
      <c r="AM6616" s="27"/>
      <c r="AN6616" s="27"/>
      <c r="AO6616" s="28" t="s">
        <v>3879</v>
      </c>
      <c r="AP6616" s="51"/>
      <c r="AQ6616" s="51"/>
    </row>
    <row r="6617" spans="1:43" ht="12.65" customHeight="1">
      <c r="A6617" s="13" t="s">
        <v>213</v>
      </c>
      <c r="B6617" s="14" t="s">
        <v>3685</v>
      </c>
      <c r="C6617" s="13">
        <v>55</v>
      </c>
      <c r="D6617" s="13" t="s">
        <v>3699</v>
      </c>
      <c r="E6617" s="15" t="s">
        <v>3700</v>
      </c>
      <c r="F6617" s="13">
        <v>35327</v>
      </c>
      <c r="G6617" s="13" t="s">
        <v>3707</v>
      </c>
      <c r="H6617" s="16">
        <v>45886</v>
      </c>
      <c r="I6617" s="17">
        <v>45886</v>
      </c>
      <c r="J6617" s="18" t="s">
        <v>3695</v>
      </c>
      <c r="K6617" s="19">
        <v>0.5625</v>
      </c>
      <c r="L6617" s="19">
        <v>0.64583333333333337</v>
      </c>
      <c r="M6617" s="20">
        <v>0.89583333333333337</v>
      </c>
      <c r="N6617" s="19">
        <v>0.97916666666666674</v>
      </c>
      <c r="O6617" s="21">
        <v>8.333333333333337E-2</v>
      </c>
      <c r="P6617" s="13"/>
      <c r="Q6617" s="13"/>
      <c r="R6617" s="22" t="s">
        <v>188</v>
      </c>
      <c r="S6617" s="22" t="s">
        <v>29</v>
      </c>
      <c r="T6617" s="23" t="s">
        <v>211</v>
      </c>
      <c r="U6617" s="23"/>
      <c r="V6617" s="22" t="s">
        <v>212</v>
      </c>
      <c r="W6617" s="24" t="s">
        <v>188</v>
      </c>
      <c r="X6617" s="25" t="s">
        <v>189</v>
      </c>
      <c r="Y6617" s="25" t="s">
        <v>114</v>
      </c>
      <c r="Z6617" s="25" t="s">
        <v>55</v>
      </c>
      <c r="AA6617" s="25"/>
      <c r="AB6617" s="26"/>
      <c r="AC6617" s="31">
        <v>0.255</v>
      </c>
      <c r="AD6617" s="32"/>
      <c r="AE6617" s="32"/>
      <c r="AF6617" s="32"/>
      <c r="AG6617" s="33"/>
      <c r="AH6617" s="33"/>
      <c r="AI6617" s="33"/>
      <c r="AJ6617" s="27"/>
      <c r="AK6617" s="27"/>
      <c r="AL6617" s="27">
        <v>8.4999999999999992E-2</v>
      </c>
      <c r="AM6617" s="27"/>
      <c r="AN6617" s="27"/>
      <c r="AO6617" s="28" t="s">
        <v>3879</v>
      </c>
      <c r="AP6617" s="51"/>
      <c r="AQ6617" s="51"/>
    </row>
    <row r="6618" spans="1:43" ht="12.65" customHeight="1">
      <c r="A6618" s="13" t="s">
        <v>213</v>
      </c>
      <c r="B6618" s="14" t="s">
        <v>3685</v>
      </c>
      <c r="C6618" s="13">
        <v>55</v>
      </c>
      <c r="D6618" s="13" t="s">
        <v>3699</v>
      </c>
      <c r="E6618" s="15" t="s">
        <v>3700</v>
      </c>
      <c r="F6618" s="13">
        <v>35327</v>
      </c>
      <c r="G6618" s="13" t="s">
        <v>3707</v>
      </c>
      <c r="H6618" s="16">
        <v>45886</v>
      </c>
      <c r="I6618" s="17">
        <v>45887</v>
      </c>
      <c r="J6618" s="18" t="s">
        <v>3701</v>
      </c>
      <c r="K6618" s="19">
        <v>0.66666666666666663</v>
      </c>
      <c r="L6618" s="19">
        <v>0.75</v>
      </c>
      <c r="M6618" s="20">
        <v>0</v>
      </c>
      <c r="N6618" s="19">
        <v>8.3333333333333329E-2</v>
      </c>
      <c r="O6618" s="21">
        <v>8.3333333333333329E-2</v>
      </c>
      <c r="P6618" s="13"/>
      <c r="Q6618" s="13"/>
      <c r="R6618" s="22" t="s">
        <v>202</v>
      </c>
      <c r="S6618" s="22" t="s">
        <v>29</v>
      </c>
      <c r="T6618" s="23" t="s">
        <v>211</v>
      </c>
      <c r="U6618" s="23"/>
      <c r="V6618" s="22" t="s">
        <v>212</v>
      </c>
      <c r="W6618" s="24" t="s">
        <v>202</v>
      </c>
      <c r="X6618" s="25" t="s">
        <v>146</v>
      </c>
      <c r="Y6618" s="25" t="s">
        <v>114</v>
      </c>
      <c r="Z6618" s="25" t="s">
        <v>203</v>
      </c>
      <c r="AA6618" s="25"/>
      <c r="AB6618" s="26"/>
      <c r="AC6618" s="31">
        <v>3.6337499999999995E-2</v>
      </c>
      <c r="AD6618" s="32"/>
      <c r="AE6618" s="32"/>
      <c r="AF6618" s="32"/>
      <c r="AG6618" s="33"/>
      <c r="AH6618" s="33"/>
      <c r="AI6618" s="33"/>
      <c r="AJ6618" s="27"/>
      <c r="AK6618" s="27"/>
      <c r="AL6618" s="27">
        <v>1.2112499999999998E-2</v>
      </c>
      <c r="AM6618" s="27"/>
      <c r="AN6618" s="27"/>
      <c r="AO6618" s="28" t="s">
        <v>3879</v>
      </c>
      <c r="AP6618" s="51"/>
      <c r="AQ6618" s="51"/>
    </row>
    <row r="6619" spans="1:43" ht="12.65" customHeight="1">
      <c r="A6619" s="13" t="s">
        <v>213</v>
      </c>
      <c r="B6619" s="14" t="s">
        <v>3685</v>
      </c>
      <c r="C6619" s="13">
        <v>55</v>
      </c>
      <c r="D6619" s="13" t="s">
        <v>3699</v>
      </c>
      <c r="E6619" s="15" t="s">
        <v>3700</v>
      </c>
      <c r="F6619" s="13">
        <v>35327</v>
      </c>
      <c r="G6619" s="13" t="s">
        <v>3707</v>
      </c>
      <c r="H6619" s="16">
        <v>45887</v>
      </c>
      <c r="I6619" s="17">
        <v>45888</v>
      </c>
      <c r="J6619" s="18" t="s">
        <v>3701</v>
      </c>
      <c r="K6619" s="19">
        <v>0.66666666666666663</v>
      </c>
      <c r="L6619" s="19">
        <v>0.75</v>
      </c>
      <c r="M6619" s="20">
        <v>0</v>
      </c>
      <c r="N6619" s="19">
        <v>8.3333333333333329E-2</v>
      </c>
      <c r="O6619" s="21">
        <v>8.3333333333333329E-2</v>
      </c>
      <c r="P6619" s="13"/>
      <c r="Q6619" s="13"/>
      <c r="R6619" s="22" t="s">
        <v>201</v>
      </c>
      <c r="S6619" s="22" t="s">
        <v>29</v>
      </c>
      <c r="T6619" s="23" t="s">
        <v>211</v>
      </c>
      <c r="U6619" s="23"/>
      <c r="V6619" s="22" t="s">
        <v>212</v>
      </c>
      <c r="W6619" s="24" t="s">
        <v>201</v>
      </c>
      <c r="X6619" s="25" t="s">
        <v>126</v>
      </c>
      <c r="Y6619" s="25" t="s">
        <v>114</v>
      </c>
      <c r="Z6619" s="25" t="s">
        <v>56</v>
      </c>
      <c r="AA6619" s="25"/>
      <c r="AB6619" s="26"/>
      <c r="AC6619" s="31">
        <v>3.1795312499999992E-2</v>
      </c>
      <c r="AD6619" s="32"/>
      <c r="AE6619" s="32"/>
      <c r="AF6619" s="32"/>
      <c r="AG6619" s="33"/>
      <c r="AH6619" s="33"/>
      <c r="AI6619" s="33"/>
      <c r="AJ6619" s="27"/>
      <c r="AK6619" s="27"/>
      <c r="AL6619" s="27">
        <v>1.0598437499999997E-2</v>
      </c>
      <c r="AM6619" s="27"/>
      <c r="AN6619" s="27"/>
      <c r="AO6619" s="28" t="s">
        <v>3879</v>
      </c>
      <c r="AP6619" s="51"/>
      <c r="AQ6619" s="51"/>
    </row>
    <row r="6620" spans="1:43" ht="12.65" customHeight="1">
      <c r="A6620" s="13" t="s">
        <v>213</v>
      </c>
      <c r="B6620" s="14" t="s">
        <v>3685</v>
      </c>
      <c r="C6620" s="13">
        <v>55</v>
      </c>
      <c r="D6620" s="13" t="s">
        <v>3699</v>
      </c>
      <c r="E6620" s="15" t="s">
        <v>3700</v>
      </c>
      <c r="F6620" s="13">
        <v>35327</v>
      </c>
      <c r="G6620" s="13" t="s">
        <v>3707</v>
      </c>
      <c r="H6620" s="16">
        <v>45887</v>
      </c>
      <c r="I6620" s="17">
        <v>45888</v>
      </c>
      <c r="J6620" s="18" t="s">
        <v>3785</v>
      </c>
      <c r="K6620" s="19">
        <v>0.66666666666666663</v>
      </c>
      <c r="L6620" s="19">
        <v>0.75</v>
      </c>
      <c r="M6620" s="20">
        <v>0</v>
      </c>
      <c r="N6620" s="19">
        <v>8.3333333333333329E-2</v>
      </c>
      <c r="O6620" s="21">
        <v>8.3333333333333329E-2</v>
      </c>
      <c r="P6620" s="13"/>
      <c r="Q6620" s="13"/>
      <c r="R6620" s="22" t="s">
        <v>207</v>
      </c>
      <c r="S6620" s="22" t="s">
        <v>29</v>
      </c>
      <c r="T6620" s="23" t="s">
        <v>211</v>
      </c>
      <c r="U6620" s="23"/>
      <c r="V6620" s="22" t="s">
        <v>212</v>
      </c>
      <c r="W6620" s="24" t="s">
        <v>207</v>
      </c>
      <c r="X6620" s="25" t="s">
        <v>129</v>
      </c>
      <c r="Y6620" s="25" t="s">
        <v>114</v>
      </c>
      <c r="Z6620" s="25" t="s">
        <v>64</v>
      </c>
      <c r="AA6620" s="25"/>
      <c r="AB6620" s="26"/>
      <c r="AC6620" s="31">
        <v>3.6337499999999995E-2</v>
      </c>
      <c r="AD6620" s="32"/>
      <c r="AE6620" s="32"/>
      <c r="AF6620" s="32"/>
      <c r="AG6620" s="33"/>
      <c r="AH6620" s="33"/>
      <c r="AI6620" s="33"/>
      <c r="AJ6620" s="27"/>
      <c r="AK6620" s="27"/>
      <c r="AL6620" s="27">
        <v>1.2112499999999998E-2</v>
      </c>
      <c r="AM6620" s="27"/>
      <c r="AN6620" s="27"/>
      <c r="AO6620" s="28" t="s">
        <v>3879</v>
      </c>
      <c r="AP6620" s="51"/>
      <c r="AQ6620" s="51"/>
    </row>
    <row r="6621" spans="1:43" ht="12.65" customHeight="1">
      <c r="A6621" s="13" t="s">
        <v>213</v>
      </c>
      <c r="B6621" s="14" t="s">
        <v>3685</v>
      </c>
      <c r="C6621" s="13">
        <v>55</v>
      </c>
      <c r="D6621" s="13" t="s">
        <v>3699</v>
      </c>
      <c r="E6621" s="15" t="s">
        <v>3700</v>
      </c>
      <c r="F6621" s="13">
        <v>35327</v>
      </c>
      <c r="G6621" s="13" t="s">
        <v>3707</v>
      </c>
      <c r="H6621" s="16">
        <v>45887</v>
      </c>
      <c r="I6621" s="17">
        <v>45888</v>
      </c>
      <c r="J6621" s="18" t="s">
        <v>3701</v>
      </c>
      <c r="K6621" s="19">
        <v>0.66666666666666663</v>
      </c>
      <c r="L6621" s="19">
        <v>0.75</v>
      </c>
      <c r="M6621" s="20">
        <v>0</v>
      </c>
      <c r="N6621" s="19">
        <v>8.3333333333333329E-2</v>
      </c>
      <c r="O6621" s="21">
        <v>8.3333333333333329E-2</v>
      </c>
      <c r="P6621" s="13"/>
      <c r="Q6621" s="13"/>
      <c r="R6621" s="22" t="s">
        <v>202</v>
      </c>
      <c r="S6621" s="22" t="s">
        <v>29</v>
      </c>
      <c r="T6621" s="23" t="s">
        <v>211</v>
      </c>
      <c r="U6621" s="23"/>
      <c r="V6621" s="22" t="s">
        <v>212</v>
      </c>
      <c r="W6621" s="24" t="s">
        <v>202</v>
      </c>
      <c r="X6621" s="25" t="s">
        <v>146</v>
      </c>
      <c r="Y6621" s="25" t="s">
        <v>114</v>
      </c>
      <c r="Z6621" s="25" t="s">
        <v>203</v>
      </c>
      <c r="AA6621" s="25"/>
      <c r="AB6621" s="26"/>
      <c r="AC6621" s="31">
        <v>3.6337499999999995E-2</v>
      </c>
      <c r="AD6621" s="32"/>
      <c r="AE6621" s="32"/>
      <c r="AF6621" s="32"/>
      <c r="AG6621" s="33"/>
      <c r="AH6621" s="33"/>
      <c r="AI6621" s="33"/>
      <c r="AJ6621" s="27"/>
      <c r="AK6621" s="27"/>
      <c r="AL6621" s="27">
        <v>1.2112499999999998E-2</v>
      </c>
      <c r="AM6621" s="27"/>
      <c r="AN6621" s="27"/>
      <c r="AO6621" s="28" t="s">
        <v>3879</v>
      </c>
      <c r="AP6621" s="51"/>
      <c r="AQ6621" s="51"/>
    </row>
    <row r="6622" spans="1:43" ht="12.65" customHeight="1">
      <c r="A6622" s="13" t="s">
        <v>213</v>
      </c>
      <c r="B6622" s="14" t="s">
        <v>3685</v>
      </c>
      <c r="C6622" s="13">
        <v>55</v>
      </c>
      <c r="D6622" s="13" t="s">
        <v>3699</v>
      </c>
      <c r="E6622" s="15" t="s">
        <v>3700</v>
      </c>
      <c r="F6622" s="13">
        <v>35327</v>
      </c>
      <c r="G6622" s="13" t="s">
        <v>3707</v>
      </c>
      <c r="H6622" s="16">
        <v>45887</v>
      </c>
      <c r="I6622" s="17">
        <v>45888</v>
      </c>
      <c r="J6622" s="18" t="s">
        <v>3785</v>
      </c>
      <c r="K6622" s="19">
        <v>0.78125</v>
      </c>
      <c r="L6622" s="19">
        <v>0.86458333333333337</v>
      </c>
      <c r="M6622" s="20">
        <v>0.11458333333333333</v>
      </c>
      <c r="N6622" s="19">
        <v>0.19791666666666666</v>
      </c>
      <c r="O6622" s="21">
        <v>8.3333333333333329E-2</v>
      </c>
      <c r="P6622" s="13"/>
      <c r="Q6622" s="13"/>
      <c r="R6622" s="22" t="s">
        <v>208</v>
      </c>
      <c r="S6622" s="22" t="s">
        <v>29</v>
      </c>
      <c r="T6622" s="23" t="s">
        <v>211</v>
      </c>
      <c r="U6622" s="23"/>
      <c r="V6622" s="22" t="s">
        <v>212</v>
      </c>
      <c r="W6622" s="24" t="s">
        <v>208</v>
      </c>
      <c r="X6622" s="25" t="s">
        <v>127</v>
      </c>
      <c r="Y6622" s="25" t="s">
        <v>114</v>
      </c>
      <c r="Z6622" s="25" t="s">
        <v>62</v>
      </c>
      <c r="AA6622" s="25"/>
      <c r="AB6622" s="26"/>
      <c r="AC6622" s="31">
        <v>5.1780937499999992E-2</v>
      </c>
      <c r="AD6622" s="32"/>
      <c r="AE6622" s="32"/>
      <c r="AF6622" s="32"/>
      <c r="AG6622" s="33"/>
      <c r="AH6622" s="33"/>
      <c r="AI6622" s="33"/>
      <c r="AJ6622" s="27"/>
      <c r="AK6622" s="27"/>
      <c r="AL6622" s="27">
        <v>1.7260312499999996E-2</v>
      </c>
      <c r="AM6622" s="27"/>
      <c r="AN6622" s="27"/>
      <c r="AO6622" s="28" t="s">
        <v>3879</v>
      </c>
      <c r="AP6622" s="51"/>
      <c r="AQ6622" s="51"/>
    </row>
    <row r="6623" spans="1:43" ht="12.65" customHeight="1">
      <c r="A6623" s="13" t="s">
        <v>213</v>
      </c>
      <c r="B6623" s="14" t="s">
        <v>3685</v>
      </c>
      <c r="C6623" s="13">
        <v>55</v>
      </c>
      <c r="D6623" s="13" t="s">
        <v>3699</v>
      </c>
      <c r="E6623" s="15" t="s">
        <v>3700</v>
      </c>
      <c r="F6623" s="13">
        <v>35327</v>
      </c>
      <c r="G6623" s="13" t="s">
        <v>3707</v>
      </c>
      <c r="H6623" s="16">
        <v>45888</v>
      </c>
      <c r="I6623" s="17">
        <v>45889</v>
      </c>
      <c r="J6623" s="18" t="s">
        <v>3785</v>
      </c>
      <c r="K6623" s="19">
        <v>0.66666666666666663</v>
      </c>
      <c r="L6623" s="19">
        <v>0.75</v>
      </c>
      <c r="M6623" s="20">
        <v>0</v>
      </c>
      <c r="N6623" s="19">
        <v>8.3333333333333329E-2</v>
      </c>
      <c r="O6623" s="21">
        <v>8.3333333333333329E-2</v>
      </c>
      <c r="P6623" s="13"/>
      <c r="Q6623" s="13"/>
      <c r="R6623" s="22" t="s">
        <v>204</v>
      </c>
      <c r="S6623" s="22" t="s">
        <v>29</v>
      </c>
      <c r="T6623" s="23" t="s">
        <v>211</v>
      </c>
      <c r="U6623" s="23"/>
      <c r="V6623" s="22" t="s">
        <v>212</v>
      </c>
      <c r="W6623" s="24" t="s">
        <v>204</v>
      </c>
      <c r="X6623" s="25" t="s">
        <v>90</v>
      </c>
      <c r="Y6623" s="25" t="s">
        <v>114</v>
      </c>
      <c r="Z6623" s="25" t="s">
        <v>63</v>
      </c>
      <c r="AA6623" s="25"/>
      <c r="AB6623" s="26"/>
      <c r="AC6623" s="31">
        <v>3.1795312499999992E-2</v>
      </c>
      <c r="AD6623" s="32"/>
      <c r="AE6623" s="32"/>
      <c r="AF6623" s="32"/>
      <c r="AG6623" s="33"/>
      <c r="AH6623" s="33"/>
      <c r="AI6623" s="33"/>
      <c r="AJ6623" s="27"/>
      <c r="AK6623" s="27"/>
      <c r="AL6623" s="27">
        <v>1.0598437499999997E-2</v>
      </c>
      <c r="AM6623" s="27"/>
      <c r="AN6623" s="27"/>
      <c r="AO6623" s="28" t="s">
        <v>3879</v>
      </c>
      <c r="AP6623" s="51"/>
      <c r="AQ6623" s="51"/>
    </row>
    <row r="6624" spans="1:43" ht="12.65" customHeight="1">
      <c r="A6624" s="13" t="s">
        <v>213</v>
      </c>
      <c r="B6624" s="14" t="s">
        <v>3685</v>
      </c>
      <c r="C6624" s="13">
        <v>55</v>
      </c>
      <c r="D6624" s="13" t="s">
        <v>3699</v>
      </c>
      <c r="E6624" s="15" t="s">
        <v>3700</v>
      </c>
      <c r="F6624" s="13">
        <v>35327</v>
      </c>
      <c r="G6624" s="13" t="s">
        <v>3707</v>
      </c>
      <c r="H6624" s="16">
        <v>45891</v>
      </c>
      <c r="I6624" s="17">
        <v>45892</v>
      </c>
      <c r="J6624" s="18" t="s">
        <v>3720</v>
      </c>
      <c r="K6624" s="19" t="s">
        <v>3715</v>
      </c>
      <c r="L6624" s="19">
        <v>0.85416666666666674</v>
      </c>
      <c r="M6624" s="20" t="s">
        <v>3705</v>
      </c>
      <c r="N6624" s="19">
        <v>0.1875</v>
      </c>
      <c r="O6624" s="21">
        <v>1.0833333333333333</v>
      </c>
      <c r="P6624" s="13"/>
      <c r="Q6624" s="13"/>
      <c r="R6624" s="22" t="s">
        <v>139</v>
      </c>
      <c r="S6624" s="22" t="s">
        <v>29</v>
      </c>
      <c r="T6624" s="23" t="s">
        <v>52</v>
      </c>
      <c r="U6624" s="23"/>
      <c r="V6624" s="22" t="s">
        <v>67</v>
      </c>
      <c r="W6624" s="24" t="s">
        <v>139</v>
      </c>
      <c r="X6624" s="25" t="s">
        <v>71</v>
      </c>
      <c r="Y6624" s="25" t="s">
        <v>114</v>
      </c>
      <c r="Z6624" s="25" t="s">
        <v>66</v>
      </c>
      <c r="AA6624" s="25"/>
      <c r="AB6624" s="26"/>
      <c r="AC6624" s="31">
        <v>0.11984999999999998</v>
      </c>
      <c r="AD6624" s="32"/>
      <c r="AE6624" s="32"/>
      <c r="AF6624" s="32"/>
      <c r="AG6624" s="33"/>
      <c r="AH6624" s="33"/>
      <c r="AI6624" s="33"/>
      <c r="AJ6624" s="27"/>
      <c r="AK6624" s="27"/>
      <c r="AL6624" s="27">
        <v>3.9949999999999992E-2</v>
      </c>
      <c r="AM6624" s="27"/>
      <c r="AN6624" s="27"/>
      <c r="AO6624" s="28" t="s">
        <v>3879</v>
      </c>
      <c r="AP6624" s="51"/>
      <c r="AQ6624" s="51"/>
    </row>
    <row r="6625" spans="1:43" ht="12.65" customHeight="1">
      <c r="A6625" s="13" t="s">
        <v>213</v>
      </c>
      <c r="B6625" s="14" t="s">
        <v>3685</v>
      </c>
      <c r="C6625" s="13">
        <v>55</v>
      </c>
      <c r="D6625" s="13" t="s">
        <v>3699</v>
      </c>
      <c r="E6625" s="15" t="s">
        <v>3700</v>
      </c>
      <c r="F6625" s="13">
        <v>35327</v>
      </c>
      <c r="G6625" s="13" t="s">
        <v>3707</v>
      </c>
      <c r="H6625" s="16">
        <v>45892</v>
      </c>
      <c r="I6625" s="17">
        <v>45892</v>
      </c>
      <c r="J6625" s="18" t="s">
        <v>3720</v>
      </c>
      <c r="K6625" s="19" t="s">
        <v>3716</v>
      </c>
      <c r="L6625" s="19">
        <v>0.64583333333333337</v>
      </c>
      <c r="M6625" s="20" t="s">
        <v>3718</v>
      </c>
      <c r="N6625" s="19">
        <v>0.97916666666666674</v>
      </c>
      <c r="O6625" s="21">
        <v>1.0833333333333335</v>
      </c>
      <c r="P6625" s="13"/>
      <c r="Q6625" s="13"/>
      <c r="R6625" s="22" t="s">
        <v>137</v>
      </c>
      <c r="S6625" s="22" t="s">
        <v>29</v>
      </c>
      <c r="T6625" s="23" t="s">
        <v>52</v>
      </c>
      <c r="U6625" s="23"/>
      <c r="V6625" s="22" t="s">
        <v>67</v>
      </c>
      <c r="W6625" s="24" t="s">
        <v>137</v>
      </c>
      <c r="X6625" s="25" t="s">
        <v>85</v>
      </c>
      <c r="Y6625" s="25" t="s">
        <v>114</v>
      </c>
      <c r="Z6625" s="25" t="s">
        <v>57</v>
      </c>
      <c r="AA6625" s="25"/>
      <c r="AB6625" s="26"/>
      <c r="AC6625" s="31">
        <v>0.255</v>
      </c>
      <c r="AD6625" s="32"/>
      <c r="AE6625" s="32"/>
      <c r="AF6625" s="32"/>
      <c r="AG6625" s="33"/>
      <c r="AH6625" s="33"/>
      <c r="AI6625" s="33"/>
      <c r="AJ6625" s="27"/>
      <c r="AK6625" s="27"/>
      <c r="AL6625" s="27">
        <v>8.4999999999999992E-2</v>
      </c>
      <c r="AM6625" s="27"/>
      <c r="AN6625" s="27"/>
      <c r="AO6625" s="28" t="s">
        <v>3879</v>
      </c>
      <c r="AP6625" s="51"/>
      <c r="AQ6625" s="51"/>
    </row>
    <row r="6626" spans="1:43" ht="12.65" customHeight="1">
      <c r="A6626" s="13" t="s">
        <v>213</v>
      </c>
      <c r="B6626" s="14" t="s">
        <v>3685</v>
      </c>
      <c r="C6626" s="13">
        <v>55</v>
      </c>
      <c r="D6626" s="13" t="s">
        <v>3699</v>
      </c>
      <c r="E6626" s="15" t="s">
        <v>3700</v>
      </c>
      <c r="F6626" s="13">
        <v>35327</v>
      </c>
      <c r="G6626" s="13" t="s">
        <v>3707</v>
      </c>
      <c r="H6626" s="16">
        <v>45892</v>
      </c>
      <c r="I6626" s="17">
        <v>45892</v>
      </c>
      <c r="J6626" s="18" t="s">
        <v>3720</v>
      </c>
      <c r="K6626" s="19" t="s">
        <v>3716</v>
      </c>
      <c r="L6626" s="19">
        <v>0.64583333333333337</v>
      </c>
      <c r="M6626" s="20" t="s">
        <v>3718</v>
      </c>
      <c r="N6626" s="19">
        <v>0.97916666666666674</v>
      </c>
      <c r="O6626" s="21">
        <v>1.0833333333333335</v>
      </c>
      <c r="P6626" s="13"/>
      <c r="Q6626" s="13"/>
      <c r="R6626" s="22" t="s">
        <v>133</v>
      </c>
      <c r="S6626" s="22" t="s">
        <v>29</v>
      </c>
      <c r="T6626" s="23" t="s">
        <v>52</v>
      </c>
      <c r="U6626" s="23"/>
      <c r="V6626" s="22" t="s">
        <v>67</v>
      </c>
      <c r="W6626" s="24" t="s">
        <v>133</v>
      </c>
      <c r="X6626" s="25" t="s">
        <v>77</v>
      </c>
      <c r="Y6626" s="25" t="s">
        <v>114</v>
      </c>
      <c r="Z6626" s="25" t="s">
        <v>83</v>
      </c>
      <c r="AA6626" s="25"/>
      <c r="AB6626" s="26"/>
      <c r="AC6626" s="31">
        <v>0.255</v>
      </c>
      <c r="AD6626" s="32"/>
      <c r="AE6626" s="32"/>
      <c r="AF6626" s="32"/>
      <c r="AG6626" s="33"/>
      <c r="AH6626" s="33"/>
      <c r="AI6626" s="33"/>
      <c r="AJ6626" s="27"/>
      <c r="AK6626" s="27"/>
      <c r="AL6626" s="27">
        <v>8.4999999999999992E-2</v>
      </c>
      <c r="AM6626" s="27"/>
      <c r="AN6626" s="27"/>
      <c r="AO6626" s="28" t="s">
        <v>3879</v>
      </c>
      <c r="AP6626" s="51"/>
      <c r="AQ6626" s="51"/>
    </row>
    <row r="6627" spans="1:43" ht="12.65" customHeight="1">
      <c r="A6627" s="13" t="s">
        <v>213</v>
      </c>
      <c r="B6627" s="14" t="s">
        <v>3685</v>
      </c>
      <c r="C6627" s="13">
        <v>55</v>
      </c>
      <c r="D6627" s="13" t="s">
        <v>3699</v>
      </c>
      <c r="E6627" s="15" t="s">
        <v>3700</v>
      </c>
      <c r="F6627" s="13">
        <v>35327</v>
      </c>
      <c r="G6627" s="13" t="s">
        <v>3707</v>
      </c>
      <c r="H6627" s="16">
        <v>45892</v>
      </c>
      <c r="I6627" s="17">
        <v>45892</v>
      </c>
      <c r="J6627" s="18" t="s">
        <v>3720</v>
      </c>
      <c r="K6627" s="19" t="s">
        <v>3716</v>
      </c>
      <c r="L6627" s="19">
        <v>0.64583333333333337</v>
      </c>
      <c r="M6627" s="20" t="s">
        <v>3718</v>
      </c>
      <c r="N6627" s="19">
        <v>0.97916666666666674</v>
      </c>
      <c r="O6627" s="21">
        <v>1.0833333333333335</v>
      </c>
      <c r="P6627" s="13"/>
      <c r="Q6627" s="13"/>
      <c r="R6627" s="22" t="s">
        <v>140</v>
      </c>
      <c r="S6627" s="22" t="s">
        <v>29</v>
      </c>
      <c r="T6627" s="23" t="s">
        <v>52</v>
      </c>
      <c r="U6627" s="23"/>
      <c r="V6627" s="22" t="s">
        <v>67</v>
      </c>
      <c r="W6627" s="24" t="s">
        <v>140</v>
      </c>
      <c r="X6627" s="25" t="s">
        <v>69</v>
      </c>
      <c r="Y6627" s="25" t="s">
        <v>114</v>
      </c>
      <c r="Z6627" s="25" t="s">
        <v>65</v>
      </c>
      <c r="AA6627" s="25"/>
      <c r="AB6627" s="26"/>
      <c r="AC6627" s="31">
        <v>0.255</v>
      </c>
      <c r="AD6627" s="32"/>
      <c r="AE6627" s="32"/>
      <c r="AF6627" s="32"/>
      <c r="AG6627" s="33"/>
      <c r="AH6627" s="33"/>
      <c r="AI6627" s="33"/>
      <c r="AJ6627" s="27"/>
      <c r="AK6627" s="27"/>
      <c r="AL6627" s="27">
        <v>8.4999999999999992E-2</v>
      </c>
      <c r="AM6627" s="27"/>
      <c r="AN6627" s="27"/>
      <c r="AO6627" s="28" t="s">
        <v>3879</v>
      </c>
      <c r="AP6627" s="51"/>
      <c r="AQ6627" s="51"/>
    </row>
    <row r="6628" spans="1:43" ht="12.65" customHeight="1">
      <c r="A6628" s="13" t="s">
        <v>213</v>
      </c>
      <c r="B6628" s="14" t="s">
        <v>3685</v>
      </c>
      <c r="C6628" s="13">
        <v>55</v>
      </c>
      <c r="D6628" s="13" t="s">
        <v>3699</v>
      </c>
      <c r="E6628" s="15" t="s">
        <v>3700</v>
      </c>
      <c r="F6628" s="13">
        <v>35327</v>
      </c>
      <c r="G6628" s="13" t="s">
        <v>3707</v>
      </c>
      <c r="H6628" s="16">
        <v>45892</v>
      </c>
      <c r="I6628" s="17">
        <v>45892</v>
      </c>
      <c r="J6628" s="18" t="s">
        <v>3720</v>
      </c>
      <c r="K6628" s="19" t="s">
        <v>3716</v>
      </c>
      <c r="L6628" s="19">
        <v>0.64583333333333337</v>
      </c>
      <c r="M6628" s="20" t="s">
        <v>3718</v>
      </c>
      <c r="N6628" s="19">
        <v>0.97916666666666674</v>
      </c>
      <c r="O6628" s="21">
        <v>1.0833333333333335</v>
      </c>
      <c r="P6628" s="13"/>
      <c r="Q6628" s="13"/>
      <c r="R6628" s="22" t="s">
        <v>131</v>
      </c>
      <c r="S6628" s="22" t="s">
        <v>29</v>
      </c>
      <c r="T6628" s="23" t="s">
        <v>52</v>
      </c>
      <c r="U6628" s="23"/>
      <c r="V6628" s="22" t="s">
        <v>67</v>
      </c>
      <c r="W6628" s="24" t="s">
        <v>131</v>
      </c>
      <c r="X6628" s="25" t="s">
        <v>73</v>
      </c>
      <c r="Y6628" s="25" t="s">
        <v>114</v>
      </c>
      <c r="Z6628" s="25" t="s">
        <v>56</v>
      </c>
      <c r="AA6628" s="25"/>
      <c r="AB6628" s="26"/>
      <c r="AC6628" s="31">
        <v>0.255</v>
      </c>
      <c r="AD6628" s="32"/>
      <c r="AE6628" s="32"/>
      <c r="AF6628" s="32"/>
      <c r="AG6628" s="33"/>
      <c r="AH6628" s="33"/>
      <c r="AI6628" s="33"/>
      <c r="AJ6628" s="27"/>
      <c r="AK6628" s="27"/>
      <c r="AL6628" s="27">
        <v>8.4999999999999992E-2</v>
      </c>
      <c r="AM6628" s="27"/>
      <c r="AN6628" s="27"/>
      <c r="AO6628" s="28" t="s">
        <v>3879</v>
      </c>
      <c r="AP6628" s="51"/>
      <c r="AQ6628" s="51"/>
    </row>
    <row r="6629" spans="1:43" ht="12.65" customHeight="1">
      <c r="A6629" s="13" t="s">
        <v>213</v>
      </c>
      <c r="B6629" s="14" t="s">
        <v>3685</v>
      </c>
      <c r="C6629" s="13">
        <v>55</v>
      </c>
      <c r="D6629" s="13" t="s">
        <v>3699</v>
      </c>
      <c r="E6629" s="15" t="s">
        <v>3700</v>
      </c>
      <c r="F6629" s="13">
        <v>35327</v>
      </c>
      <c r="G6629" s="13" t="s">
        <v>3707</v>
      </c>
      <c r="H6629" s="16">
        <v>45892</v>
      </c>
      <c r="I6629" s="17">
        <v>45892</v>
      </c>
      <c r="J6629" s="18" t="s">
        <v>3720</v>
      </c>
      <c r="K6629" s="19" t="s">
        <v>3716</v>
      </c>
      <c r="L6629" s="19">
        <v>0.64583333333333337</v>
      </c>
      <c r="M6629" s="20" t="s">
        <v>3718</v>
      </c>
      <c r="N6629" s="19">
        <v>0.97916666666666674</v>
      </c>
      <c r="O6629" s="21">
        <v>1.0833333333333335</v>
      </c>
      <c r="P6629" s="13"/>
      <c r="Q6629" s="13"/>
      <c r="R6629" s="22" t="s">
        <v>141</v>
      </c>
      <c r="S6629" s="22" t="s">
        <v>29</v>
      </c>
      <c r="T6629" s="23" t="s">
        <v>52</v>
      </c>
      <c r="U6629" s="23"/>
      <c r="V6629" s="22" t="s">
        <v>67</v>
      </c>
      <c r="W6629" s="24" t="s">
        <v>141</v>
      </c>
      <c r="X6629" s="25" t="s">
        <v>54</v>
      </c>
      <c r="Y6629" s="25" t="s">
        <v>114</v>
      </c>
      <c r="Z6629" s="25" t="s">
        <v>74</v>
      </c>
      <c r="AA6629" s="25"/>
      <c r="AB6629" s="26"/>
      <c r="AC6629" s="31">
        <v>0.26350000000000001</v>
      </c>
      <c r="AD6629" s="32"/>
      <c r="AE6629" s="32"/>
      <c r="AF6629" s="32"/>
      <c r="AG6629" s="33"/>
      <c r="AH6629" s="33"/>
      <c r="AI6629" s="33"/>
      <c r="AJ6629" s="27"/>
      <c r="AK6629" s="27"/>
      <c r="AL6629" s="27">
        <v>8.7833333333333333E-2</v>
      </c>
      <c r="AM6629" s="27"/>
      <c r="AN6629" s="27"/>
      <c r="AO6629" s="28" t="s">
        <v>3879</v>
      </c>
      <c r="AP6629" s="51"/>
      <c r="AQ6629" s="51"/>
    </row>
    <row r="6630" spans="1:43" ht="12.65" customHeight="1">
      <c r="A6630" s="13" t="s">
        <v>213</v>
      </c>
      <c r="B6630" s="14" t="s">
        <v>3685</v>
      </c>
      <c r="C6630" s="13">
        <v>55</v>
      </c>
      <c r="D6630" s="13" t="s">
        <v>3699</v>
      </c>
      <c r="E6630" s="15" t="s">
        <v>3700</v>
      </c>
      <c r="F6630" s="13">
        <v>35327</v>
      </c>
      <c r="G6630" s="13" t="s">
        <v>3707</v>
      </c>
      <c r="H6630" s="16">
        <v>45892</v>
      </c>
      <c r="I6630" s="17">
        <v>45893</v>
      </c>
      <c r="J6630" s="18" t="s">
        <v>3695</v>
      </c>
      <c r="K6630" s="19" t="s">
        <v>3717</v>
      </c>
      <c r="L6630" s="19">
        <v>0.77083333333333337</v>
      </c>
      <c r="M6630" s="20" t="s">
        <v>3714</v>
      </c>
      <c r="N6630" s="19">
        <v>0.10416666666666666</v>
      </c>
      <c r="O6630" s="21">
        <v>1.0833333333333335</v>
      </c>
      <c r="P6630" s="13"/>
      <c r="Q6630" s="13"/>
      <c r="R6630" s="22" t="s">
        <v>144</v>
      </c>
      <c r="S6630" s="22" t="s">
        <v>29</v>
      </c>
      <c r="T6630" s="23" t="s">
        <v>52</v>
      </c>
      <c r="U6630" s="23"/>
      <c r="V6630" s="22" t="s">
        <v>67</v>
      </c>
      <c r="W6630" s="24" t="s">
        <v>144</v>
      </c>
      <c r="X6630" s="25" t="s">
        <v>84</v>
      </c>
      <c r="Y6630" s="25" t="s">
        <v>114</v>
      </c>
      <c r="Z6630" s="25" t="s">
        <v>62</v>
      </c>
      <c r="AA6630" s="25"/>
      <c r="AB6630" s="26"/>
      <c r="AC6630" s="31">
        <v>7.9049999999999995E-2</v>
      </c>
      <c r="AD6630" s="32"/>
      <c r="AE6630" s="32"/>
      <c r="AF6630" s="32"/>
      <c r="AG6630" s="33"/>
      <c r="AH6630" s="33"/>
      <c r="AI6630" s="33"/>
      <c r="AJ6630" s="27"/>
      <c r="AK6630" s="27"/>
      <c r="AL6630" s="27">
        <v>2.6349999999999998E-2</v>
      </c>
      <c r="AM6630" s="27"/>
      <c r="AN6630" s="27"/>
      <c r="AO6630" s="28" t="s">
        <v>3879</v>
      </c>
      <c r="AP6630" s="51"/>
      <c r="AQ6630" s="51"/>
    </row>
    <row r="6631" spans="1:43" ht="12.65" customHeight="1">
      <c r="A6631" s="13" t="s">
        <v>213</v>
      </c>
      <c r="B6631" s="14" t="s">
        <v>3685</v>
      </c>
      <c r="C6631" s="13">
        <v>55</v>
      </c>
      <c r="D6631" s="13" t="s">
        <v>3699</v>
      </c>
      <c r="E6631" s="15" t="s">
        <v>3700</v>
      </c>
      <c r="F6631" s="13">
        <v>35327</v>
      </c>
      <c r="G6631" s="13" t="s">
        <v>3707</v>
      </c>
      <c r="H6631" s="16">
        <v>45893</v>
      </c>
      <c r="I6631" s="17">
        <v>45893</v>
      </c>
      <c r="J6631" s="18" t="s">
        <v>3695</v>
      </c>
      <c r="K6631" s="19" t="s">
        <v>3716</v>
      </c>
      <c r="L6631" s="19">
        <v>0.64583333333333337</v>
      </c>
      <c r="M6631" s="20" t="s">
        <v>3718</v>
      </c>
      <c r="N6631" s="19">
        <v>0.97916666666666674</v>
      </c>
      <c r="O6631" s="21">
        <v>1.0833333333333335</v>
      </c>
      <c r="P6631" s="13"/>
      <c r="Q6631" s="13"/>
      <c r="R6631" s="22" t="s">
        <v>156</v>
      </c>
      <c r="S6631" s="22" t="s">
        <v>29</v>
      </c>
      <c r="T6631" s="23" t="s">
        <v>52</v>
      </c>
      <c r="U6631" s="23"/>
      <c r="V6631" s="22" t="s">
        <v>67</v>
      </c>
      <c r="W6631" s="24" t="s">
        <v>156</v>
      </c>
      <c r="X6631" s="25" t="s">
        <v>63</v>
      </c>
      <c r="Y6631" s="25" t="s">
        <v>114</v>
      </c>
      <c r="Z6631" s="25" t="s">
        <v>60</v>
      </c>
      <c r="AA6631" s="25"/>
      <c r="AB6631" s="26"/>
      <c r="AC6631" s="31">
        <v>0.28050000000000003</v>
      </c>
      <c r="AD6631" s="32"/>
      <c r="AE6631" s="32"/>
      <c r="AF6631" s="32"/>
      <c r="AG6631" s="33"/>
      <c r="AH6631" s="33"/>
      <c r="AI6631" s="33"/>
      <c r="AJ6631" s="27"/>
      <c r="AK6631" s="27"/>
      <c r="AL6631" s="27">
        <v>9.35E-2</v>
      </c>
      <c r="AM6631" s="27"/>
      <c r="AN6631" s="27"/>
      <c r="AO6631" s="28" t="s">
        <v>3879</v>
      </c>
      <c r="AP6631" s="51"/>
      <c r="AQ6631" s="51"/>
    </row>
    <row r="6632" spans="1:43" ht="12.65" customHeight="1">
      <c r="A6632" s="13" t="s">
        <v>213</v>
      </c>
      <c r="B6632" s="14" t="s">
        <v>3685</v>
      </c>
      <c r="C6632" s="13">
        <v>55</v>
      </c>
      <c r="D6632" s="13" t="s">
        <v>3699</v>
      </c>
      <c r="E6632" s="15" t="s">
        <v>3700</v>
      </c>
      <c r="F6632" s="13">
        <v>35327</v>
      </c>
      <c r="G6632" s="13" t="s">
        <v>3707</v>
      </c>
      <c r="H6632" s="16">
        <v>45893</v>
      </c>
      <c r="I6632" s="17">
        <v>45893</v>
      </c>
      <c r="J6632" s="18" t="s">
        <v>3695</v>
      </c>
      <c r="K6632" s="19" t="s">
        <v>3711</v>
      </c>
      <c r="L6632" s="19">
        <v>0.72916666666666674</v>
      </c>
      <c r="M6632" s="20" t="s">
        <v>3712</v>
      </c>
      <c r="N6632" s="19">
        <v>1.0625</v>
      </c>
      <c r="O6632" s="21">
        <v>1.0833333333333335</v>
      </c>
      <c r="P6632" s="13"/>
      <c r="Q6632" s="13"/>
      <c r="R6632" s="22" t="s">
        <v>157</v>
      </c>
      <c r="S6632" s="22" t="s">
        <v>29</v>
      </c>
      <c r="T6632" s="23" t="s">
        <v>52</v>
      </c>
      <c r="U6632" s="23"/>
      <c r="V6632" s="22" t="s">
        <v>67</v>
      </c>
      <c r="W6632" s="24" t="s">
        <v>157</v>
      </c>
      <c r="X6632" s="25" t="s">
        <v>70</v>
      </c>
      <c r="Y6632" s="25" t="s">
        <v>114</v>
      </c>
      <c r="Z6632" s="25" t="s">
        <v>58</v>
      </c>
      <c r="AA6632" s="25"/>
      <c r="AB6632" s="26"/>
      <c r="AC6632" s="31">
        <v>0.23800000000000002</v>
      </c>
      <c r="AD6632" s="32"/>
      <c r="AE6632" s="32"/>
      <c r="AF6632" s="32"/>
      <c r="AG6632" s="33"/>
      <c r="AH6632" s="33"/>
      <c r="AI6632" s="33"/>
      <c r="AJ6632" s="27"/>
      <c r="AK6632" s="27"/>
      <c r="AL6632" s="27">
        <v>7.9333333333333339E-2</v>
      </c>
      <c r="AM6632" s="27"/>
      <c r="AN6632" s="27"/>
      <c r="AO6632" s="28" t="s">
        <v>3879</v>
      </c>
      <c r="AP6632" s="51"/>
      <c r="AQ6632" s="51"/>
    </row>
    <row r="6633" spans="1:43" ht="12.65" customHeight="1">
      <c r="A6633" s="13" t="s">
        <v>213</v>
      </c>
      <c r="B6633" s="14" t="s">
        <v>3685</v>
      </c>
      <c r="C6633" s="13">
        <v>55</v>
      </c>
      <c r="D6633" s="13" t="s">
        <v>3699</v>
      </c>
      <c r="E6633" s="15" t="s">
        <v>3700</v>
      </c>
      <c r="F6633" s="13">
        <v>35327</v>
      </c>
      <c r="G6633" s="13" t="s">
        <v>3707</v>
      </c>
      <c r="H6633" s="16">
        <v>45895</v>
      </c>
      <c r="I6633" s="17">
        <v>45896</v>
      </c>
      <c r="J6633" s="18" t="s">
        <v>3775</v>
      </c>
      <c r="K6633" s="19">
        <v>0.78125</v>
      </c>
      <c r="L6633" s="19">
        <v>0.86458333333333337</v>
      </c>
      <c r="M6633" s="20">
        <v>0.11458333333333333</v>
      </c>
      <c r="N6633" s="19">
        <v>0.19791666666666666</v>
      </c>
      <c r="O6633" s="21">
        <v>8.3333333333333329E-2</v>
      </c>
      <c r="P6633" s="13"/>
      <c r="Q6633" s="13"/>
      <c r="R6633" s="22" t="s">
        <v>209</v>
      </c>
      <c r="S6633" s="22" t="s">
        <v>29</v>
      </c>
      <c r="T6633" s="23" t="s">
        <v>211</v>
      </c>
      <c r="U6633" s="23"/>
      <c r="V6633" s="22" t="s">
        <v>212</v>
      </c>
      <c r="W6633" s="24" t="s">
        <v>209</v>
      </c>
      <c r="X6633" s="25" t="s">
        <v>117</v>
      </c>
      <c r="Y6633" s="25" t="s">
        <v>114</v>
      </c>
      <c r="Z6633" s="25" t="s">
        <v>83</v>
      </c>
      <c r="AA6633" s="25"/>
      <c r="AB6633" s="26"/>
      <c r="AC6633" s="31">
        <v>3.1795312499999992E-2</v>
      </c>
      <c r="AD6633" s="32"/>
      <c r="AE6633" s="32"/>
      <c r="AF6633" s="32"/>
      <c r="AG6633" s="33"/>
      <c r="AH6633" s="33"/>
      <c r="AI6633" s="33"/>
      <c r="AJ6633" s="27"/>
      <c r="AK6633" s="27"/>
      <c r="AL6633" s="27">
        <v>1.0598437499999997E-2</v>
      </c>
      <c r="AM6633" s="27"/>
      <c r="AN6633" s="27"/>
      <c r="AO6633" s="28" t="s">
        <v>3879</v>
      </c>
      <c r="AP6633" s="51"/>
      <c r="AQ6633" s="51"/>
    </row>
    <row r="6634" spans="1:43" ht="12.65" customHeight="1">
      <c r="A6634" s="13" t="s">
        <v>213</v>
      </c>
      <c r="B6634" s="14" t="s">
        <v>3685</v>
      </c>
      <c r="C6634" s="13">
        <v>55</v>
      </c>
      <c r="D6634" s="13" t="s">
        <v>3699</v>
      </c>
      <c r="E6634" s="15" t="s">
        <v>3700</v>
      </c>
      <c r="F6634" s="13">
        <v>35327</v>
      </c>
      <c r="G6634" s="13" t="s">
        <v>3707</v>
      </c>
      <c r="H6634" s="16">
        <v>45897</v>
      </c>
      <c r="I6634" s="17">
        <v>45896</v>
      </c>
      <c r="J6634" s="18" t="s">
        <v>3780</v>
      </c>
      <c r="K6634" s="19">
        <v>0.78125</v>
      </c>
      <c r="L6634" s="19">
        <v>0.86458333333333337</v>
      </c>
      <c r="M6634" s="20">
        <v>0.11458333333333333</v>
      </c>
      <c r="N6634" s="19">
        <v>0.19791666666666666</v>
      </c>
      <c r="O6634" s="21">
        <v>8.3333333333333329E-2</v>
      </c>
      <c r="P6634" s="13"/>
      <c r="Q6634" s="13"/>
      <c r="R6634" s="22" t="s">
        <v>3778</v>
      </c>
      <c r="S6634" s="22" t="s">
        <v>29</v>
      </c>
      <c r="T6634" s="23" t="s">
        <v>211</v>
      </c>
      <c r="U6634" s="23"/>
      <c r="V6634" s="22" t="s">
        <v>212</v>
      </c>
      <c r="W6634" s="24" t="s">
        <v>210</v>
      </c>
      <c r="X6634" s="25" t="s">
        <v>130</v>
      </c>
      <c r="Y6634" s="25" t="s">
        <v>114</v>
      </c>
      <c r="Z6634" s="25" t="s">
        <v>71</v>
      </c>
      <c r="AA6634" s="25"/>
      <c r="AB6634" s="26"/>
      <c r="AC6634" s="31">
        <v>3.6337499999999995E-2</v>
      </c>
      <c r="AD6634" s="32"/>
      <c r="AE6634" s="32"/>
      <c r="AF6634" s="32"/>
      <c r="AG6634" s="33"/>
      <c r="AH6634" s="33"/>
      <c r="AI6634" s="33"/>
      <c r="AJ6634" s="27"/>
      <c r="AK6634" s="27"/>
      <c r="AL6634" s="27">
        <v>1.2112499999999998E-2</v>
      </c>
      <c r="AM6634" s="27"/>
      <c r="AN6634" s="27"/>
      <c r="AO6634" s="28" t="s">
        <v>3879</v>
      </c>
      <c r="AP6634" s="51"/>
      <c r="AQ6634" s="51"/>
    </row>
    <row r="6635" spans="1:43" ht="12.65" customHeight="1">
      <c r="A6635" s="13" t="s">
        <v>213</v>
      </c>
      <c r="B6635" s="14" t="s">
        <v>3685</v>
      </c>
      <c r="C6635" s="13">
        <v>55</v>
      </c>
      <c r="D6635" s="13" t="s">
        <v>3699</v>
      </c>
      <c r="E6635" s="15" t="s">
        <v>3700</v>
      </c>
      <c r="F6635" s="13">
        <v>35327</v>
      </c>
      <c r="G6635" s="13" t="s">
        <v>3707</v>
      </c>
      <c r="H6635" s="16">
        <v>45898</v>
      </c>
      <c r="I6635" s="17">
        <v>45899</v>
      </c>
      <c r="J6635" s="18" t="s">
        <v>3720</v>
      </c>
      <c r="K6635" s="19" t="s">
        <v>3715</v>
      </c>
      <c r="L6635" s="19">
        <v>0.85416666666666674</v>
      </c>
      <c r="M6635" s="20" t="s">
        <v>3705</v>
      </c>
      <c r="N6635" s="19">
        <v>0.1875</v>
      </c>
      <c r="O6635" s="21">
        <v>1.0833333333333333</v>
      </c>
      <c r="P6635" s="13"/>
      <c r="Q6635" s="13"/>
      <c r="R6635" s="22" t="s">
        <v>158</v>
      </c>
      <c r="S6635" s="22" t="s">
        <v>29</v>
      </c>
      <c r="T6635" s="23" t="s">
        <v>52</v>
      </c>
      <c r="U6635" s="23"/>
      <c r="V6635" s="22" t="s">
        <v>68</v>
      </c>
      <c r="W6635" s="24" t="s">
        <v>158</v>
      </c>
      <c r="X6635" s="25" t="s">
        <v>58</v>
      </c>
      <c r="Y6635" s="25" t="s">
        <v>114</v>
      </c>
      <c r="Z6635" s="25" t="s">
        <v>84</v>
      </c>
      <c r="AA6635" s="25"/>
      <c r="AB6635" s="26"/>
      <c r="AC6635" s="31">
        <v>5.0999999999999997E-2</v>
      </c>
      <c r="AD6635" s="32"/>
      <c r="AE6635" s="32"/>
      <c r="AF6635" s="32"/>
      <c r="AG6635" s="33"/>
      <c r="AH6635" s="33"/>
      <c r="AI6635" s="33"/>
      <c r="AJ6635" s="27"/>
      <c r="AK6635" s="27"/>
      <c r="AL6635" s="27">
        <v>1.6999999999999998E-2</v>
      </c>
      <c r="AM6635" s="27"/>
      <c r="AN6635" s="27"/>
      <c r="AO6635" s="28" t="s">
        <v>3879</v>
      </c>
      <c r="AP6635" s="51"/>
      <c r="AQ6635" s="51"/>
    </row>
    <row r="6636" spans="1:43" ht="12.65" customHeight="1">
      <c r="A6636" s="13" t="s">
        <v>213</v>
      </c>
      <c r="B6636" s="14" t="s">
        <v>3685</v>
      </c>
      <c r="C6636" s="13">
        <v>55</v>
      </c>
      <c r="D6636" s="13" t="s">
        <v>3699</v>
      </c>
      <c r="E6636" s="15" t="s">
        <v>3700</v>
      </c>
      <c r="F6636" s="13">
        <v>35327</v>
      </c>
      <c r="G6636" s="13" t="s">
        <v>3707</v>
      </c>
      <c r="H6636" s="16">
        <v>45899</v>
      </c>
      <c r="I6636" s="17">
        <v>45899</v>
      </c>
      <c r="J6636" s="18" t="s">
        <v>3720</v>
      </c>
      <c r="K6636" s="19" t="s">
        <v>3716</v>
      </c>
      <c r="L6636" s="19">
        <v>0.64583333333333337</v>
      </c>
      <c r="M6636" s="20" t="s">
        <v>3718</v>
      </c>
      <c r="N6636" s="19">
        <v>0.97916666666666674</v>
      </c>
      <c r="O6636" s="21">
        <v>1.0833333333333335</v>
      </c>
      <c r="P6636" s="13"/>
      <c r="Q6636" s="13"/>
      <c r="R6636" s="22" t="s">
        <v>135</v>
      </c>
      <c r="S6636" s="22" t="s">
        <v>29</v>
      </c>
      <c r="T6636" s="23" t="s">
        <v>52</v>
      </c>
      <c r="U6636" s="23"/>
      <c r="V6636" s="22" t="s">
        <v>68</v>
      </c>
      <c r="W6636" s="24" t="s">
        <v>135</v>
      </c>
      <c r="X6636" s="25" t="s">
        <v>74</v>
      </c>
      <c r="Y6636" s="25" t="s">
        <v>114</v>
      </c>
      <c r="Z6636" s="25" t="s">
        <v>69</v>
      </c>
      <c r="AA6636" s="25"/>
      <c r="AB6636" s="26"/>
      <c r="AC6636" s="31">
        <v>0.255</v>
      </c>
      <c r="AD6636" s="32"/>
      <c r="AE6636" s="32"/>
      <c r="AF6636" s="32"/>
      <c r="AG6636" s="33"/>
      <c r="AH6636" s="33"/>
      <c r="AI6636" s="33"/>
      <c r="AJ6636" s="27"/>
      <c r="AK6636" s="27"/>
      <c r="AL6636" s="27">
        <v>8.4999999999999992E-2</v>
      </c>
      <c r="AM6636" s="27"/>
      <c r="AN6636" s="27"/>
      <c r="AO6636" s="28" t="s">
        <v>3879</v>
      </c>
      <c r="AP6636" s="51"/>
      <c r="AQ6636" s="51"/>
    </row>
    <row r="6637" spans="1:43" ht="12.65" customHeight="1">
      <c r="A6637" s="13" t="s">
        <v>213</v>
      </c>
      <c r="B6637" s="14" t="s">
        <v>3685</v>
      </c>
      <c r="C6637" s="13">
        <v>55</v>
      </c>
      <c r="D6637" s="13" t="s">
        <v>3699</v>
      </c>
      <c r="E6637" s="15" t="s">
        <v>3700</v>
      </c>
      <c r="F6637" s="13">
        <v>35327</v>
      </c>
      <c r="G6637" s="13" t="s">
        <v>3707</v>
      </c>
      <c r="H6637" s="16">
        <v>45899</v>
      </c>
      <c r="I6637" s="17">
        <v>45899</v>
      </c>
      <c r="J6637" s="18" t="s">
        <v>3720</v>
      </c>
      <c r="K6637" s="19" t="s">
        <v>3716</v>
      </c>
      <c r="L6637" s="19">
        <v>0.64583333333333337</v>
      </c>
      <c r="M6637" s="20" t="s">
        <v>3718</v>
      </c>
      <c r="N6637" s="19">
        <v>0.97916666666666674</v>
      </c>
      <c r="O6637" s="21">
        <v>1.0833333333333335</v>
      </c>
      <c r="P6637" s="13"/>
      <c r="Q6637" s="13"/>
      <c r="R6637" s="22" t="s">
        <v>143</v>
      </c>
      <c r="S6637" s="22" t="s">
        <v>29</v>
      </c>
      <c r="T6637" s="23" t="s">
        <v>52</v>
      </c>
      <c r="U6637" s="23"/>
      <c r="V6637" s="22" t="s">
        <v>68</v>
      </c>
      <c r="W6637" s="24" t="s">
        <v>143</v>
      </c>
      <c r="X6637" s="25" t="s">
        <v>83</v>
      </c>
      <c r="Y6637" s="25" t="s">
        <v>114</v>
      </c>
      <c r="Z6637" s="25" t="s">
        <v>70</v>
      </c>
      <c r="AA6637" s="25"/>
      <c r="AB6637" s="26"/>
      <c r="AC6637" s="31">
        <v>0.255</v>
      </c>
      <c r="AD6637" s="32"/>
      <c r="AE6637" s="32"/>
      <c r="AF6637" s="32"/>
      <c r="AG6637" s="33"/>
      <c r="AH6637" s="33"/>
      <c r="AI6637" s="33"/>
      <c r="AJ6637" s="27"/>
      <c r="AK6637" s="27"/>
      <c r="AL6637" s="27">
        <v>8.4999999999999992E-2</v>
      </c>
      <c r="AM6637" s="27"/>
      <c r="AN6637" s="27"/>
      <c r="AO6637" s="28" t="s">
        <v>3879</v>
      </c>
      <c r="AP6637" s="51"/>
      <c r="AQ6637" s="51"/>
    </row>
    <row r="6638" spans="1:43" ht="12.65" customHeight="1">
      <c r="A6638" s="13" t="s">
        <v>213</v>
      </c>
      <c r="B6638" s="14" t="s">
        <v>3685</v>
      </c>
      <c r="C6638" s="13">
        <v>55</v>
      </c>
      <c r="D6638" s="13" t="s">
        <v>3699</v>
      </c>
      <c r="E6638" s="15" t="s">
        <v>3700</v>
      </c>
      <c r="F6638" s="13">
        <v>35327</v>
      </c>
      <c r="G6638" s="13" t="s">
        <v>3707</v>
      </c>
      <c r="H6638" s="16">
        <v>45899</v>
      </c>
      <c r="I6638" s="17">
        <v>45899</v>
      </c>
      <c r="J6638" s="18" t="s">
        <v>3720</v>
      </c>
      <c r="K6638" s="19" t="s">
        <v>3716</v>
      </c>
      <c r="L6638" s="19">
        <v>0.64583333333333337</v>
      </c>
      <c r="M6638" s="20" t="s">
        <v>3718</v>
      </c>
      <c r="N6638" s="19">
        <v>0.97916666666666674</v>
      </c>
      <c r="O6638" s="21">
        <v>1.0833333333333335</v>
      </c>
      <c r="P6638" s="13"/>
      <c r="Q6638" s="13"/>
      <c r="R6638" s="22" t="s">
        <v>134</v>
      </c>
      <c r="S6638" s="22" t="s">
        <v>29</v>
      </c>
      <c r="T6638" s="23" t="s">
        <v>52</v>
      </c>
      <c r="U6638" s="23"/>
      <c r="V6638" s="22" t="s">
        <v>68</v>
      </c>
      <c r="W6638" s="24" t="s">
        <v>134</v>
      </c>
      <c r="X6638" s="25" t="s">
        <v>65</v>
      </c>
      <c r="Y6638" s="25" t="s">
        <v>114</v>
      </c>
      <c r="Z6638" s="25" t="s">
        <v>54</v>
      </c>
      <c r="AA6638" s="25"/>
      <c r="AB6638" s="26"/>
      <c r="AC6638" s="31">
        <v>0.26350000000000001</v>
      </c>
      <c r="AD6638" s="32"/>
      <c r="AE6638" s="32"/>
      <c r="AF6638" s="32"/>
      <c r="AG6638" s="33"/>
      <c r="AH6638" s="33"/>
      <c r="AI6638" s="33"/>
      <c r="AJ6638" s="27"/>
      <c r="AK6638" s="27"/>
      <c r="AL6638" s="27">
        <v>8.7833333333333333E-2</v>
      </c>
      <c r="AM6638" s="27"/>
      <c r="AN6638" s="27"/>
      <c r="AO6638" s="28" t="s">
        <v>3879</v>
      </c>
      <c r="AP6638" s="51"/>
      <c r="AQ6638" s="51"/>
    </row>
    <row r="6639" spans="1:43" ht="12.65" customHeight="1">
      <c r="A6639" s="13" t="s">
        <v>213</v>
      </c>
      <c r="B6639" s="14" t="s">
        <v>3685</v>
      </c>
      <c r="C6639" s="13">
        <v>55</v>
      </c>
      <c r="D6639" s="13" t="s">
        <v>3699</v>
      </c>
      <c r="E6639" s="15" t="s">
        <v>3700</v>
      </c>
      <c r="F6639" s="13">
        <v>35327</v>
      </c>
      <c r="G6639" s="13" t="s">
        <v>3707</v>
      </c>
      <c r="H6639" s="16">
        <v>45899</v>
      </c>
      <c r="I6639" s="17">
        <v>45899</v>
      </c>
      <c r="J6639" s="18" t="s">
        <v>3720</v>
      </c>
      <c r="K6639" s="19" t="s">
        <v>3716</v>
      </c>
      <c r="L6639" s="19">
        <v>0.64583333333333337</v>
      </c>
      <c r="M6639" s="20" t="s">
        <v>3718</v>
      </c>
      <c r="N6639" s="19">
        <v>0.97916666666666674</v>
      </c>
      <c r="O6639" s="21">
        <v>1.0833333333333335</v>
      </c>
      <c r="P6639" s="13"/>
      <c r="Q6639" s="13"/>
      <c r="R6639" s="22" t="s">
        <v>136</v>
      </c>
      <c r="S6639" s="22" t="s">
        <v>29</v>
      </c>
      <c r="T6639" s="23" t="s">
        <v>52</v>
      </c>
      <c r="U6639" s="23"/>
      <c r="V6639" s="22" t="s">
        <v>68</v>
      </c>
      <c r="W6639" s="24" t="s">
        <v>136</v>
      </c>
      <c r="X6639" s="25" t="s">
        <v>66</v>
      </c>
      <c r="Y6639" s="25" t="s">
        <v>114</v>
      </c>
      <c r="Z6639" s="25" t="s">
        <v>85</v>
      </c>
      <c r="AA6639" s="25"/>
      <c r="AB6639" s="26"/>
      <c r="AC6639" s="31">
        <v>0.26350000000000001</v>
      </c>
      <c r="AD6639" s="32"/>
      <c r="AE6639" s="32"/>
      <c r="AF6639" s="32"/>
      <c r="AG6639" s="33"/>
      <c r="AH6639" s="33"/>
      <c r="AI6639" s="33"/>
      <c r="AJ6639" s="27"/>
      <c r="AK6639" s="27"/>
      <c r="AL6639" s="27">
        <v>8.7833333333333333E-2</v>
      </c>
      <c r="AM6639" s="27"/>
      <c r="AN6639" s="27"/>
      <c r="AO6639" s="28" t="s">
        <v>3879</v>
      </c>
      <c r="AP6639" s="51"/>
      <c r="AQ6639" s="51"/>
    </row>
    <row r="6640" spans="1:43" ht="12.65" customHeight="1">
      <c r="A6640" s="13" t="s">
        <v>213</v>
      </c>
      <c r="B6640" s="14" t="s">
        <v>3685</v>
      </c>
      <c r="C6640" s="13">
        <v>55</v>
      </c>
      <c r="D6640" s="13" t="s">
        <v>3699</v>
      </c>
      <c r="E6640" s="15" t="s">
        <v>3700</v>
      </c>
      <c r="F6640" s="13">
        <v>35327</v>
      </c>
      <c r="G6640" s="13" t="s">
        <v>3707</v>
      </c>
      <c r="H6640" s="16">
        <v>45899</v>
      </c>
      <c r="I6640" s="17">
        <v>45900</v>
      </c>
      <c r="J6640" s="18" t="s">
        <v>3695</v>
      </c>
      <c r="K6640" s="19" t="s">
        <v>3717</v>
      </c>
      <c r="L6640" s="19">
        <v>0.77083333333333337</v>
      </c>
      <c r="M6640" s="20" t="s">
        <v>3714</v>
      </c>
      <c r="N6640" s="19">
        <v>0.10416666666666666</v>
      </c>
      <c r="O6640" s="21">
        <v>1.0833333333333335</v>
      </c>
      <c r="P6640" s="13"/>
      <c r="Q6640" s="13"/>
      <c r="R6640" s="22" t="s">
        <v>138</v>
      </c>
      <c r="S6640" s="22" t="s">
        <v>29</v>
      </c>
      <c r="T6640" s="23" t="s">
        <v>52</v>
      </c>
      <c r="U6640" s="23"/>
      <c r="V6640" s="22" t="s">
        <v>68</v>
      </c>
      <c r="W6640" s="24" t="s">
        <v>138</v>
      </c>
      <c r="X6640" s="25" t="s">
        <v>56</v>
      </c>
      <c r="Y6640" s="25" t="s">
        <v>114</v>
      </c>
      <c r="Z6640" s="25" t="s">
        <v>71</v>
      </c>
      <c r="AA6640" s="25"/>
      <c r="AB6640" s="26"/>
      <c r="AC6640" s="31">
        <v>0.11857500000000001</v>
      </c>
      <c r="AD6640" s="32"/>
      <c r="AE6640" s="32"/>
      <c r="AF6640" s="32"/>
      <c r="AG6640" s="33"/>
      <c r="AH6640" s="33"/>
      <c r="AI6640" s="33"/>
      <c r="AJ6640" s="27"/>
      <c r="AK6640" s="27"/>
      <c r="AL6640" s="27">
        <v>3.9525000000000005E-2</v>
      </c>
      <c r="AM6640" s="27"/>
      <c r="AN6640" s="27"/>
      <c r="AO6640" s="28" t="s">
        <v>3879</v>
      </c>
      <c r="AP6640" s="51"/>
      <c r="AQ6640" s="51"/>
    </row>
    <row r="6641" spans="1:43" ht="12.65" customHeight="1">
      <c r="A6641" s="13" t="s">
        <v>213</v>
      </c>
      <c r="B6641" s="14" t="s">
        <v>3685</v>
      </c>
      <c r="C6641" s="13">
        <v>55</v>
      </c>
      <c r="D6641" s="13" t="s">
        <v>3699</v>
      </c>
      <c r="E6641" s="15" t="s">
        <v>3700</v>
      </c>
      <c r="F6641" s="13">
        <v>35327</v>
      </c>
      <c r="G6641" s="13" t="s">
        <v>3707</v>
      </c>
      <c r="H6641" s="16">
        <v>45900</v>
      </c>
      <c r="I6641" s="17">
        <v>45900</v>
      </c>
      <c r="J6641" s="18" t="s">
        <v>3695</v>
      </c>
      <c r="K6641" s="19" t="s">
        <v>3716</v>
      </c>
      <c r="L6641" s="19">
        <v>0.64583333333333337</v>
      </c>
      <c r="M6641" s="20" t="s">
        <v>3718</v>
      </c>
      <c r="N6641" s="19">
        <v>0.97916666666666674</v>
      </c>
      <c r="O6641" s="21">
        <v>1.0833333333333335</v>
      </c>
      <c r="P6641" s="13"/>
      <c r="Q6641" s="13"/>
      <c r="R6641" s="22" t="s">
        <v>142</v>
      </c>
      <c r="S6641" s="22" t="s">
        <v>29</v>
      </c>
      <c r="T6641" s="23" t="s">
        <v>52</v>
      </c>
      <c r="U6641" s="23"/>
      <c r="V6641" s="22" t="s">
        <v>68</v>
      </c>
      <c r="W6641" s="24" t="s">
        <v>142</v>
      </c>
      <c r="X6641" s="25" t="s">
        <v>57</v>
      </c>
      <c r="Y6641" s="25" t="s">
        <v>114</v>
      </c>
      <c r="Z6641" s="25" t="s">
        <v>63</v>
      </c>
      <c r="AA6641" s="25"/>
      <c r="AB6641" s="26"/>
      <c r="AC6641" s="31">
        <v>0.255</v>
      </c>
      <c r="AD6641" s="32"/>
      <c r="AE6641" s="32"/>
      <c r="AF6641" s="32"/>
      <c r="AG6641" s="33"/>
      <c r="AH6641" s="33"/>
      <c r="AI6641" s="33"/>
      <c r="AJ6641" s="27"/>
      <c r="AK6641" s="27"/>
      <c r="AL6641" s="27">
        <v>8.4999999999999992E-2</v>
      </c>
      <c r="AM6641" s="27"/>
      <c r="AN6641" s="27"/>
      <c r="AO6641" s="28" t="s">
        <v>3879</v>
      </c>
      <c r="AP6641" s="51"/>
      <c r="AQ6641" s="51"/>
    </row>
    <row r="6642" spans="1:43" ht="12.65" customHeight="1">
      <c r="A6642" s="13" t="s">
        <v>213</v>
      </c>
      <c r="B6642" s="14" t="s">
        <v>3685</v>
      </c>
      <c r="C6642" s="13">
        <v>55</v>
      </c>
      <c r="D6642" s="13" t="s">
        <v>3699</v>
      </c>
      <c r="E6642" s="15" t="s">
        <v>3700</v>
      </c>
      <c r="F6642" s="13">
        <v>35327</v>
      </c>
      <c r="G6642" s="13" t="s">
        <v>3707</v>
      </c>
      <c r="H6642" s="16">
        <v>45900</v>
      </c>
      <c r="I6642" s="17">
        <v>45900</v>
      </c>
      <c r="J6642" s="18" t="s">
        <v>3695</v>
      </c>
      <c r="K6642" s="19" t="s">
        <v>3711</v>
      </c>
      <c r="L6642" s="19">
        <v>0.72916666666666674</v>
      </c>
      <c r="M6642" s="20" t="s">
        <v>3712</v>
      </c>
      <c r="N6642" s="19">
        <v>1.0625</v>
      </c>
      <c r="O6642" s="21">
        <v>1.0833333333333335</v>
      </c>
      <c r="P6642" s="13"/>
      <c r="Q6642" s="13"/>
      <c r="R6642" s="22" t="s">
        <v>132</v>
      </c>
      <c r="S6642" s="22" t="s">
        <v>29</v>
      </c>
      <c r="T6642" s="23" t="s">
        <v>52</v>
      </c>
      <c r="U6642" s="23"/>
      <c r="V6642" s="22" t="s">
        <v>68</v>
      </c>
      <c r="W6642" s="24" t="s">
        <v>132</v>
      </c>
      <c r="X6642" s="25" t="s">
        <v>62</v>
      </c>
      <c r="Y6642" s="25" t="s">
        <v>114</v>
      </c>
      <c r="Z6642" s="25" t="s">
        <v>77</v>
      </c>
      <c r="AA6642" s="25"/>
      <c r="AB6642" s="26"/>
      <c r="AC6642" s="31">
        <v>0.38760000000000011</v>
      </c>
      <c r="AD6642" s="32"/>
      <c r="AE6642" s="32"/>
      <c r="AF6642" s="32"/>
      <c r="AG6642" s="33"/>
      <c r="AH6642" s="33"/>
      <c r="AI6642" s="33"/>
      <c r="AJ6642" s="27"/>
      <c r="AK6642" s="27"/>
      <c r="AL6642" s="27">
        <v>0.12920000000000004</v>
      </c>
      <c r="AM6642" s="27"/>
      <c r="AN6642" s="27"/>
      <c r="AO6642" s="28" t="s">
        <v>3879</v>
      </c>
      <c r="AP6642" s="51"/>
      <c r="AQ6642" s="51"/>
    </row>
    <row r="6643" spans="1:43" ht="12.65" customHeight="1">
      <c r="A6643" s="13" t="s">
        <v>213</v>
      </c>
      <c r="B6643" s="14" t="s">
        <v>3685</v>
      </c>
      <c r="C6643" s="13">
        <v>55</v>
      </c>
      <c r="D6643" s="13" t="s">
        <v>3699</v>
      </c>
      <c r="E6643" s="15" t="s">
        <v>3700</v>
      </c>
      <c r="F6643" s="13">
        <v>35327</v>
      </c>
      <c r="G6643" s="13" t="s">
        <v>3707</v>
      </c>
      <c r="H6643" s="16">
        <v>45900</v>
      </c>
      <c r="I6643" s="17">
        <v>45901</v>
      </c>
      <c r="J6643" s="18" t="s">
        <v>3701</v>
      </c>
      <c r="K6643" s="19" t="s">
        <v>3696</v>
      </c>
      <c r="L6643" s="19">
        <v>0.8125</v>
      </c>
      <c r="M6643" s="20" t="s">
        <v>3702</v>
      </c>
      <c r="N6643" s="19">
        <v>0.14583333333333331</v>
      </c>
      <c r="O6643" s="21">
        <v>1.0833333333333333</v>
      </c>
      <c r="P6643" s="13"/>
      <c r="Q6643" s="13"/>
      <c r="R6643" s="22" t="s">
        <v>159</v>
      </c>
      <c r="S6643" s="22" t="s">
        <v>29</v>
      </c>
      <c r="T6643" s="23" t="s">
        <v>52</v>
      </c>
      <c r="U6643" s="23"/>
      <c r="V6643" s="22" t="s">
        <v>68</v>
      </c>
      <c r="W6643" s="24" t="s">
        <v>159</v>
      </c>
      <c r="X6643" s="25" t="s">
        <v>60</v>
      </c>
      <c r="Y6643" s="25" t="s">
        <v>114</v>
      </c>
      <c r="Z6643" s="25" t="s">
        <v>73</v>
      </c>
      <c r="AA6643" s="25"/>
      <c r="AB6643" s="26"/>
      <c r="AC6643" s="31">
        <v>3.9971249999999993E-2</v>
      </c>
      <c r="AD6643" s="32"/>
      <c r="AE6643" s="32"/>
      <c r="AF6643" s="32"/>
      <c r="AG6643" s="33"/>
      <c r="AH6643" s="33"/>
      <c r="AI6643" s="33"/>
      <c r="AJ6643" s="27"/>
      <c r="AK6643" s="27"/>
      <c r="AL6643" s="27">
        <v>1.3323749999999997E-2</v>
      </c>
      <c r="AM6643" s="27"/>
      <c r="AN6643" s="27"/>
      <c r="AO6643" s="28" t="s">
        <v>3879</v>
      </c>
      <c r="AP6643" s="51"/>
      <c r="AQ6643" s="51"/>
    </row>
    <row r="6644" spans="1:43" ht="12.65" customHeight="1">
      <c r="A6644" s="13" t="s">
        <v>213</v>
      </c>
      <c r="B6644" s="14" t="s">
        <v>2895</v>
      </c>
      <c r="C6644" s="13">
        <v>85</v>
      </c>
      <c r="D6644" s="13" t="s">
        <v>222</v>
      </c>
      <c r="E6644" s="15" t="s">
        <v>3706</v>
      </c>
      <c r="F6644" s="13">
        <v>35536</v>
      </c>
      <c r="G6644" s="13" t="s">
        <v>3707</v>
      </c>
      <c r="H6644" s="16">
        <v>45885</v>
      </c>
      <c r="I6644" s="17">
        <v>45886</v>
      </c>
      <c r="J6644" s="18" t="s">
        <v>3695</v>
      </c>
      <c r="K6644" s="19" t="s">
        <v>3715</v>
      </c>
      <c r="L6644" s="19">
        <v>0.85416666666666674</v>
      </c>
      <c r="M6644" s="20" t="s">
        <v>3705</v>
      </c>
      <c r="N6644" s="19">
        <v>0.1875</v>
      </c>
      <c r="O6644" s="21">
        <v>1.0833333333333333</v>
      </c>
      <c r="P6644" s="13"/>
      <c r="Q6644" s="13"/>
      <c r="R6644" s="22" t="s">
        <v>3659</v>
      </c>
      <c r="S6644" s="22" t="s">
        <v>29</v>
      </c>
      <c r="T6644" s="23" t="s">
        <v>97</v>
      </c>
      <c r="U6644" s="23"/>
      <c r="V6644" s="22" t="s">
        <v>3880</v>
      </c>
      <c r="W6644" s="24" t="s">
        <v>3659</v>
      </c>
      <c r="X6644" s="25" t="s">
        <v>83</v>
      </c>
      <c r="Y6644" s="25" t="s">
        <v>114</v>
      </c>
      <c r="Z6644" s="25" t="s">
        <v>71</v>
      </c>
      <c r="AA6644" s="25"/>
      <c r="AB6644" s="26"/>
      <c r="AC6644" s="31">
        <v>0.20454187499999998</v>
      </c>
      <c r="AD6644" s="32"/>
      <c r="AE6644" s="32"/>
      <c r="AF6644" s="32"/>
      <c r="AG6644" s="33"/>
      <c r="AH6644" s="33"/>
      <c r="AI6644" s="33"/>
      <c r="AJ6644" s="27"/>
      <c r="AK6644" s="27"/>
      <c r="AL6644" s="27">
        <v>3.3953951249999996E-2</v>
      </c>
      <c r="AM6644" s="27"/>
      <c r="AN6644" s="27"/>
      <c r="AO6644" s="28" t="s">
        <v>3879</v>
      </c>
      <c r="AP6644" s="51"/>
      <c r="AQ6644" s="51"/>
    </row>
    <row r="6645" spans="1:43" ht="12.65" customHeight="1">
      <c r="A6645" s="13" t="s">
        <v>213</v>
      </c>
      <c r="B6645" s="14" t="s">
        <v>2895</v>
      </c>
      <c r="C6645" s="13">
        <v>85</v>
      </c>
      <c r="D6645" s="13" t="s">
        <v>222</v>
      </c>
      <c r="E6645" s="15" t="s">
        <v>3706</v>
      </c>
      <c r="F6645" s="13">
        <v>35536</v>
      </c>
      <c r="G6645" s="13" t="s">
        <v>3707</v>
      </c>
      <c r="H6645" s="16">
        <v>45892</v>
      </c>
      <c r="I6645" s="17">
        <v>45892</v>
      </c>
      <c r="J6645" s="18" t="s">
        <v>3720</v>
      </c>
      <c r="K6645" s="19" t="s">
        <v>3716</v>
      </c>
      <c r="L6645" s="19">
        <v>0.64583333333333337</v>
      </c>
      <c r="M6645" s="20" t="s">
        <v>3718</v>
      </c>
      <c r="N6645" s="19">
        <v>0.97916666666666674</v>
      </c>
      <c r="O6645" s="21">
        <v>1.0833333333333335</v>
      </c>
      <c r="P6645" s="13"/>
      <c r="Q6645" s="13"/>
      <c r="R6645" s="22" t="s">
        <v>137</v>
      </c>
      <c r="S6645" s="22" t="s">
        <v>29</v>
      </c>
      <c r="T6645" s="23" t="s">
        <v>52</v>
      </c>
      <c r="U6645" s="23"/>
      <c r="V6645" s="22" t="s">
        <v>67</v>
      </c>
      <c r="W6645" s="24" t="s">
        <v>137</v>
      </c>
      <c r="X6645" s="25" t="s">
        <v>85</v>
      </c>
      <c r="Y6645" s="25" t="s">
        <v>114</v>
      </c>
      <c r="Z6645" s="25" t="s">
        <v>57</v>
      </c>
      <c r="AA6645" s="25"/>
      <c r="AB6645" s="26"/>
      <c r="AC6645" s="31">
        <v>0.51</v>
      </c>
      <c r="AD6645" s="32"/>
      <c r="AE6645" s="32"/>
      <c r="AF6645" s="32"/>
      <c r="AG6645" s="33"/>
      <c r="AH6645" s="33"/>
      <c r="AI6645" s="33"/>
      <c r="AJ6645" s="27"/>
      <c r="AK6645" s="27"/>
      <c r="AL6645" s="27">
        <v>8.4659999999999999E-2</v>
      </c>
      <c r="AM6645" s="27"/>
      <c r="AN6645" s="27"/>
      <c r="AO6645" s="28" t="s">
        <v>3879</v>
      </c>
      <c r="AP6645" s="51"/>
      <c r="AQ6645" s="51"/>
    </row>
    <row r="6646" spans="1:43" ht="12.65" customHeight="1">
      <c r="A6646" s="13" t="s">
        <v>213</v>
      </c>
      <c r="B6646" s="14" t="s">
        <v>2895</v>
      </c>
      <c r="C6646" s="13">
        <v>85</v>
      </c>
      <c r="D6646" s="13" t="s">
        <v>222</v>
      </c>
      <c r="E6646" s="15" t="s">
        <v>3706</v>
      </c>
      <c r="F6646" s="13">
        <v>35536</v>
      </c>
      <c r="G6646" s="13" t="s">
        <v>3707</v>
      </c>
      <c r="H6646" s="16">
        <v>45892</v>
      </c>
      <c r="I6646" s="17">
        <v>45892</v>
      </c>
      <c r="J6646" s="18" t="s">
        <v>3720</v>
      </c>
      <c r="K6646" s="19" t="s">
        <v>3716</v>
      </c>
      <c r="L6646" s="19">
        <v>0.64583333333333337</v>
      </c>
      <c r="M6646" s="20" t="s">
        <v>3718</v>
      </c>
      <c r="N6646" s="19">
        <v>0.97916666666666674</v>
      </c>
      <c r="O6646" s="21">
        <v>1.0833333333333335</v>
      </c>
      <c r="P6646" s="13"/>
      <c r="Q6646" s="13"/>
      <c r="R6646" s="22" t="s">
        <v>133</v>
      </c>
      <c r="S6646" s="22" t="s">
        <v>29</v>
      </c>
      <c r="T6646" s="23" t="s">
        <v>52</v>
      </c>
      <c r="U6646" s="23"/>
      <c r="V6646" s="22" t="s">
        <v>67</v>
      </c>
      <c r="W6646" s="24" t="s">
        <v>133</v>
      </c>
      <c r="X6646" s="25" t="s">
        <v>77</v>
      </c>
      <c r="Y6646" s="25" t="s">
        <v>114</v>
      </c>
      <c r="Z6646" s="25" t="s">
        <v>83</v>
      </c>
      <c r="AA6646" s="25"/>
      <c r="AB6646" s="26"/>
      <c r="AC6646" s="31">
        <v>0.51</v>
      </c>
      <c r="AD6646" s="32"/>
      <c r="AE6646" s="32"/>
      <c r="AF6646" s="32"/>
      <c r="AG6646" s="33"/>
      <c r="AH6646" s="33"/>
      <c r="AI6646" s="33"/>
      <c r="AJ6646" s="27"/>
      <c r="AK6646" s="27"/>
      <c r="AL6646" s="27">
        <v>8.4659999999999999E-2</v>
      </c>
      <c r="AM6646" s="27"/>
      <c r="AN6646" s="27"/>
      <c r="AO6646" s="28" t="s">
        <v>3879</v>
      </c>
      <c r="AP6646" s="51"/>
      <c r="AQ6646" s="51"/>
    </row>
    <row r="6647" spans="1:43" ht="12.65" customHeight="1">
      <c r="A6647" s="13" t="s">
        <v>213</v>
      </c>
      <c r="B6647" s="14" t="s">
        <v>2895</v>
      </c>
      <c r="C6647" s="13">
        <v>85</v>
      </c>
      <c r="D6647" s="13" t="s">
        <v>222</v>
      </c>
      <c r="E6647" s="15" t="s">
        <v>3706</v>
      </c>
      <c r="F6647" s="13">
        <v>35536</v>
      </c>
      <c r="G6647" s="13" t="s">
        <v>3707</v>
      </c>
      <c r="H6647" s="16">
        <v>45892</v>
      </c>
      <c r="I6647" s="17">
        <v>45892</v>
      </c>
      <c r="J6647" s="18" t="s">
        <v>3720</v>
      </c>
      <c r="K6647" s="19" t="s">
        <v>3716</v>
      </c>
      <c r="L6647" s="19">
        <v>0.64583333333333337</v>
      </c>
      <c r="M6647" s="20" t="s">
        <v>3718</v>
      </c>
      <c r="N6647" s="19">
        <v>0.97916666666666674</v>
      </c>
      <c r="O6647" s="21">
        <v>1.0833333333333335</v>
      </c>
      <c r="P6647" s="13"/>
      <c r="Q6647" s="13"/>
      <c r="R6647" s="22" t="s">
        <v>131</v>
      </c>
      <c r="S6647" s="22" t="s">
        <v>29</v>
      </c>
      <c r="T6647" s="23" t="s">
        <v>52</v>
      </c>
      <c r="U6647" s="23"/>
      <c r="V6647" s="22" t="s">
        <v>67</v>
      </c>
      <c r="W6647" s="24" t="s">
        <v>131</v>
      </c>
      <c r="X6647" s="25" t="s">
        <v>73</v>
      </c>
      <c r="Y6647" s="25" t="s">
        <v>114</v>
      </c>
      <c r="Z6647" s="25" t="s">
        <v>56</v>
      </c>
      <c r="AA6647" s="25"/>
      <c r="AB6647" s="26"/>
      <c r="AC6647" s="31">
        <v>0.51</v>
      </c>
      <c r="AD6647" s="32"/>
      <c r="AE6647" s="32"/>
      <c r="AF6647" s="32"/>
      <c r="AG6647" s="33"/>
      <c r="AH6647" s="33"/>
      <c r="AI6647" s="33"/>
      <c r="AJ6647" s="27"/>
      <c r="AK6647" s="27"/>
      <c r="AL6647" s="27">
        <v>8.4659999999999999E-2</v>
      </c>
      <c r="AM6647" s="27"/>
      <c r="AN6647" s="27"/>
      <c r="AO6647" s="28" t="s">
        <v>3879</v>
      </c>
      <c r="AP6647" s="51"/>
      <c r="AQ6647" s="51"/>
    </row>
    <row r="6648" spans="1:43" ht="12.65" customHeight="1">
      <c r="A6648" s="13" t="s">
        <v>213</v>
      </c>
      <c r="B6648" s="14" t="s">
        <v>2895</v>
      </c>
      <c r="C6648" s="13">
        <v>85</v>
      </c>
      <c r="D6648" s="13" t="s">
        <v>222</v>
      </c>
      <c r="E6648" s="15" t="s">
        <v>3706</v>
      </c>
      <c r="F6648" s="13">
        <v>35536</v>
      </c>
      <c r="G6648" s="13" t="s">
        <v>3707</v>
      </c>
      <c r="H6648" s="16">
        <v>45892</v>
      </c>
      <c r="I6648" s="17">
        <v>45892</v>
      </c>
      <c r="J6648" s="18" t="s">
        <v>3720</v>
      </c>
      <c r="K6648" s="19" t="s">
        <v>3716</v>
      </c>
      <c r="L6648" s="19">
        <v>0.64583333333333337</v>
      </c>
      <c r="M6648" s="20" t="s">
        <v>3718</v>
      </c>
      <c r="N6648" s="19">
        <v>0.97916666666666674</v>
      </c>
      <c r="O6648" s="21">
        <v>1.0833333333333335</v>
      </c>
      <c r="P6648" s="13"/>
      <c r="Q6648" s="13"/>
      <c r="R6648" s="22" t="s">
        <v>141</v>
      </c>
      <c r="S6648" s="22" t="s">
        <v>29</v>
      </c>
      <c r="T6648" s="23" t="s">
        <v>52</v>
      </c>
      <c r="U6648" s="23"/>
      <c r="V6648" s="22" t="s">
        <v>67</v>
      </c>
      <c r="W6648" s="24" t="s">
        <v>141</v>
      </c>
      <c r="X6648" s="25" t="s">
        <v>54</v>
      </c>
      <c r="Y6648" s="25" t="s">
        <v>114</v>
      </c>
      <c r="Z6648" s="25" t="s">
        <v>74</v>
      </c>
      <c r="AA6648" s="25"/>
      <c r="AB6648" s="26"/>
      <c r="AC6648" s="31">
        <v>0.52700000000000002</v>
      </c>
      <c r="AD6648" s="32"/>
      <c r="AE6648" s="32"/>
      <c r="AF6648" s="32"/>
      <c r="AG6648" s="33"/>
      <c r="AH6648" s="33"/>
      <c r="AI6648" s="33"/>
      <c r="AJ6648" s="27"/>
      <c r="AK6648" s="27"/>
      <c r="AL6648" s="27">
        <v>8.7482000000000004E-2</v>
      </c>
      <c r="AM6648" s="27"/>
      <c r="AN6648" s="27"/>
      <c r="AO6648" s="28" t="s">
        <v>3879</v>
      </c>
      <c r="AP6648" s="51"/>
      <c r="AQ6648" s="51"/>
    </row>
    <row r="6649" spans="1:43" ht="12.65" customHeight="1">
      <c r="A6649" s="13" t="s">
        <v>213</v>
      </c>
      <c r="B6649" s="14" t="s">
        <v>2895</v>
      </c>
      <c r="C6649" s="13">
        <v>85</v>
      </c>
      <c r="D6649" s="13" t="s">
        <v>222</v>
      </c>
      <c r="E6649" s="15" t="s">
        <v>3706</v>
      </c>
      <c r="F6649" s="13">
        <v>35536</v>
      </c>
      <c r="G6649" s="13" t="s">
        <v>3707</v>
      </c>
      <c r="H6649" s="16">
        <v>45899</v>
      </c>
      <c r="I6649" s="17">
        <v>45899</v>
      </c>
      <c r="J6649" s="18" t="s">
        <v>3720</v>
      </c>
      <c r="K6649" s="19" t="s">
        <v>3716</v>
      </c>
      <c r="L6649" s="19">
        <v>0.64583333333333337</v>
      </c>
      <c r="M6649" s="20" t="s">
        <v>3718</v>
      </c>
      <c r="N6649" s="19">
        <v>0.97916666666666674</v>
      </c>
      <c r="O6649" s="21">
        <v>1.0833333333333335</v>
      </c>
      <c r="P6649" s="13"/>
      <c r="Q6649" s="13"/>
      <c r="R6649" s="22" t="s">
        <v>143</v>
      </c>
      <c r="S6649" s="22" t="s">
        <v>29</v>
      </c>
      <c r="T6649" s="23" t="s">
        <v>52</v>
      </c>
      <c r="U6649" s="23"/>
      <c r="V6649" s="22" t="s">
        <v>68</v>
      </c>
      <c r="W6649" s="24" t="s">
        <v>143</v>
      </c>
      <c r="X6649" s="25" t="s">
        <v>83</v>
      </c>
      <c r="Y6649" s="25" t="s">
        <v>114</v>
      </c>
      <c r="Z6649" s="25" t="s">
        <v>70</v>
      </c>
      <c r="AA6649" s="25"/>
      <c r="AB6649" s="26"/>
      <c r="AC6649" s="31">
        <v>0.51</v>
      </c>
      <c r="AD6649" s="32"/>
      <c r="AE6649" s="32"/>
      <c r="AF6649" s="32"/>
      <c r="AG6649" s="33"/>
      <c r="AH6649" s="33"/>
      <c r="AI6649" s="33"/>
      <c r="AJ6649" s="27"/>
      <c r="AK6649" s="27"/>
      <c r="AL6649" s="27">
        <v>8.4659999999999999E-2</v>
      </c>
      <c r="AM6649" s="27"/>
      <c r="AN6649" s="27"/>
      <c r="AO6649" s="28" t="s">
        <v>3879</v>
      </c>
      <c r="AP6649" s="51"/>
      <c r="AQ6649" s="51"/>
    </row>
    <row r="6650" spans="1:43" ht="12.65" customHeight="1">
      <c r="A6650" s="13" t="s">
        <v>213</v>
      </c>
      <c r="B6650" s="14" t="s">
        <v>2895</v>
      </c>
      <c r="C6650" s="13">
        <v>85</v>
      </c>
      <c r="D6650" s="13" t="s">
        <v>222</v>
      </c>
      <c r="E6650" s="15" t="s">
        <v>3706</v>
      </c>
      <c r="F6650" s="13">
        <v>35536</v>
      </c>
      <c r="G6650" s="13" t="s">
        <v>3707</v>
      </c>
      <c r="H6650" s="16">
        <v>45899</v>
      </c>
      <c r="I6650" s="17">
        <v>45899</v>
      </c>
      <c r="J6650" s="18" t="s">
        <v>3720</v>
      </c>
      <c r="K6650" s="19" t="s">
        <v>3716</v>
      </c>
      <c r="L6650" s="19">
        <v>0.64583333333333337</v>
      </c>
      <c r="M6650" s="20" t="s">
        <v>3718</v>
      </c>
      <c r="N6650" s="19">
        <v>0.97916666666666674</v>
      </c>
      <c r="O6650" s="21">
        <v>1.0833333333333335</v>
      </c>
      <c r="P6650" s="13"/>
      <c r="Q6650" s="13"/>
      <c r="R6650" s="22" t="s">
        <v>134</v>
      </c>
      <c r="S6650" s="22" t="s">
        <v>29</v>
      </c>
      <c r="T6650" s="23" t="s">
        <v>52</v>
      </c>
      <c r="U6650" s="23"/>
      <c r="V6650" s="22" t="s">
        <v>68</v>
      </c>
      <c r="W6650" s="24" t="s">
        <v>134</v>
      </c>
      <c r="X6650" s="25" t="s">
        <v>65</v>
      </c>
      <c r="Y6650" s="25" t="s">
        <v>114</v>
      </c>
      <c r="Z6650" s="25" t="s">
        <v>54</v>
      </c>
      <c r="AA6650" s="25"/>
      <c r="AB6650" s="26"/>
      <c r="AC6650" s="31">
        <v>0.52700000000000002</v>
      </c>
      <c r="AD6650" s="32"/>
      <c r="AE6650" s="32"/>
      <c r="AF6650" s="32"/>
      <c r="AG6650" s="33"/>
      <c r="AH6650" s="33"/>
      <c r="AI6650" s="33"/>
      <c r="AJ6650" s="27"/>
      <c r="AK6650" s="27"/>
      <c r="AL6650" s="27">
        <v>8.7482000000000004E-2</v>
      </c>
      <c r="AM6650" s="27"/>
      <c r="AN6650" s="27"/>
      <c r="AO6650" s="28" t="s">
        <v>3879</v>
      </c>
      <c r="AP6650" s="51"/>
      <c r="AQ6650" s="51"/>
    </row>
    <row r="6651" spans="1:43" ht="12.65" customHeight="1">
      <c r="A6651" s="13" t="s">
        <v>213</v>
      </c>
      <c r="B6651" s="14" t="s">
        <v>2895</v>
      </c>
      <c r="C6651" s="13">
        <v>85</v>
      </c>
      <c r="D6651" s="13" t="s">
        <v>222</v>
      </c>
      <c r="E6651" s="15" t="s">
        <v>3706</v>
      </c>
      <c r="F6651" s="13">
        <v>35536</v>
      </c>
      <c r="G6651" s="13" t="s">
        <v>3707</v>
      </c>
      <c r="H6651" s="16">
        <v>45899</v>
      </c>
      <c r="I6651" s="17">
        <v>45899</v>
      </c>
      <c r="J6651" s="18" t="s">
        <v>3720</v>
      </c>
      <c r="K6651" s="19" t="s">
        <v>3716</v>
      </c>
      <c r="L6651" s="19">
        <v>0.64583333333333337</v>
      </c>
      <c r="M6651" s="20" t="s">
        <v>3718</v>
      </c>
      <c r="N6651" s="19">
        <v>0.97916666666666674</v>
      </c>
      <c r="O6651" s="21">
        <v>1.0833333333333335</v>
      </c>
      <c r="P6651" s="13"/>
      <c r="Q6651" s="13"/>
      <c r="R6651" s="22" t="s">
        <v>136</v>
      </c>
      <c r="S6651" s="22" t="s">
        <v>29</v>
      </c>
      <c r="T6651" s="23" t="s">
        <v>52</v>
      </c>
      <c r="U6651" s="23"/>
      <c r="V6651" s="22" t="s">
        <v>68</v>
      </c>
      <c r="W6651" s="24" t="s">
        <v>136</v>
      </c>
      <c r="X6651" s="25" t="s">
        <v>66</v>
      </c>
      <c r="Y6651" s="25" t="s">
        <v>114</v>
      </c>
      <c r="Z6651" s="25" t="s">
        <v>85</v>
      </c>
      <c r="AA6651" s="25"/>
      <c r="AB6651" s="26"/>
      <c r="AC6651" s="31">
        <v>0.52700000000000002</v>
      </c>
      <c r="AD6651" s="32"/>
      <c r="AE6651" s="32"/>
      <c r="AF6651" s="32"/>
      <c r="AG6651" s="33"/>
      <c r="AH6651" s="33"/>
      <c r="AI6651" s="33"/>
      <c r="AJ6651" s="27"/>
      <c r="AK6651" s="27"/>
      <c r="AL6651" s="27">
        <v>8.7482000000000004E-2</v>
      </c>
      <c r="AM6651" s="27"/>
      <c r="AN6651" s="27"/>
      <c r="AO6651" s="28" t="s">
        <v>3879</v>
      </c>
      <c r="AP6651" s="51"/>
      <c r="AQ6651" s="51"/>
    </row>
    <row r="6652" spans="1:43" ht="12.65" customHeight="1">
      <c r="A6652" s="13" t="s">
        <v>545</v>
      </c>
      <c r="B6652" s="14" t="s">
        <v>233</v>
      </c>
      <c r="C6652" s="13">
        <v>64</v>
      </c>
      <c r="D6652" s="13" t="s">
        <v>3814</v>
      </c>
      <c r="E6652" s="15" t="s">
        <v>3822</v>
      </c>
      <c r="F6652" s="13">
        <v>50904</v>
      </c>
      <c r="G6652" s="13" t="s">
        <v>3707</v>
      </c>
      <c r="H6652" s="16">
        <v>45884</v>
      </c>
      <c r="I6652" s="17">
        <v>45884</v>
      </c>
      <c r="J6652" s="18" t="s">
        <v>3725</v>
      </c>
      <c r="K6652" s="19">
        <v>0.66666666666666663</v>
      </c>
      <c r="L6652" s="19">
        <v>0.75</v>
      </c>
      <c r="M6652" s="20">
        <v>0.45833333333333331</v>
      </c>
      <c r="N6652" s="19">
        <v>0.54166666666666663</v>
      </c>
      <c r="O6652" s="21">
        <v>8.3333333333333315E-2</v>
      </c>
      <c r="P6652" s="13"/>
      <c r="Q6652" s="13"/>
      <c r="R6652" s="22" t="s">
        <v>163</v>
      </c>
      <c r="S6652" s="22" t="s">
        <v>29</v>
      </c>
      <c r="T6652" s="23" t="s">
        <v>211</v>
      </c>
      <c r="U6652" s="23"/>
      <c r="V6652" s="22" t="s">
        <v>212</v>
      </c>
      <c r="W6652" s="24" t="s">
        <v>163</v>
      </c>
      <c r="X6652" s="25" t="s">
        <v>164</v>
      </c>
      <c r="Y6652" s="25" t="s">
        <v>114</v>
      </c>
      <c r="Z6652" s="25" t="s">
        <v>77</v>
      </c>
      <c r="AA6652" s="25"/>
      <c r="AB6652" s="26"/>
      <c r="AC6652" s="31">
        <v>4.8222890624999994</v>
      </c>
      <c r="AD6652" s="32"/>
      <c r="AE6652" s="32"/>
      <c r="AF6652" s="32"/>
      <c r="AG6652" s="33"/>
      <c r="AH6652" s="33"/>
      <c r="AI6652" s="33"/>
      <c r="AJ6652" s="27"/>
      <c r="AK6652" s="27"/>
      <c r="AL6652" s="27">
        <v>1.2087871249999997</v>
      </c>
      <c r="AM6652" s="27"/>
      <c r="AN6652" s="27"/>
      <c r="AO6652" s="28" t="s">
        <v>3879</v>
      </c>
      <c r="AP6652" s="51"/>
      <c r="AQ6652" s="51"/>
    </row>
    <row r="6653" spans="1:43" ht="12.65" customHeight="1">
      <c r="A6653" s="13" t="s">
        <v>545</v>
      </c>
      <c r="B6653" s="14" t="s">
        <v>233</v>
      </c>
      <c r="C6653" s="13">
        <v>64</v>
      </c>
      <c r="D6653" s="13" t="s">
        <v>3814</v>
      </c>
      <c r="E6653" s="15" t="s">
        <v>3822</v>
      </c>
      <c r="F6653" s="13">
        <v>50904</v>
      </c>
      <c r="G6653" s="13" t="s">
        <v>3707</v>
      </c>
      <c r="H6653" s="16">
        <v>45884</v>
      </c>
      <c r="I6653" s="17">
        <v>45884</v>
      </c>
      <c r="J6653" s="18" t="s">
        <v>3725</v>
      </c>
      <c r="K6653" s="19">
        <v>0.66666666666666663</v>
      </c>
      <c r="L6653" s="19">
        <v>0.75</v>
      </c>
      <c r="M6653" s="20">
        <v>0.45833333333333331</v>
      </c>
      <c r="N6653" s="19">
        <v>0.54166666666666663</v>
      </c>
      <c r="O6653" s="21">
        <v>8.3333333333333315E-2</v>
      </c>
      <c r="P6653" s="13"/>
      <c r="Q6653" s="13"/>
      <c r="R6653" s="22" t="s">
        <v>3805</v>
      </c>
      <c r="S6653" s="22" t="s">
        <v>29</v>
      </c>
      <c r="T6653" s="23" t="s">
        <v>211</v>
      </c>
      <c r="U6653" s="23"/>
      <c r="V6653" s="22" t="s">
        <v>212</v>
      </c>
      <c r="W6653" s="11" t="s">
        <v>160</v>
      </c>
      <c r="X6653" s="12" t="s">
        <v>161</v>
      </c>
      <c r="Y6653" s="12" t="s">
        <v>114</v>
      </c>
      <c r="Z6653" s="12" t="s">
        <v>69</v>
      </c>
      <c r="AA6653" s="25"/>
      <c r="AB6653" s="26"/>
      <c r="AC6653" s="31">
        <v>5.5111874999999992</v>
      </c>
      <c r="AD6653" s="32"/>
      <c r="AE6653" s="32"/>
      <c r="AF6653" s="32"/>
      <c r="AG6653" s="33"/>
      <c r="AH6653" s="33"/>
      <c r="AI6653" s="33"/>
      <c r="AJ6653" s="27"/>
      <c r="AK6653" s="27"/>
      <c r="AL6653" s="27">
        <v>1.3814709999999997</v>
      </c>
      <c r="AM6653" s="27"/>
      <c r="AN6653" s="27"/>
      <c r="AO6653" s="28" t="s">
        <v>3879</v>
      </c>
      <c r="AP6653" s="51"/>
      <c r="AQ6653" s="51"/>
    </row>
    <row r="6654" spans="1:43" ht="12.65" customHeight="1">
      <c r="A6654" s="13" t="s">
        <v>545</v>
      </c>
      <c r="B6654" s="14" t="s">
        <v>233</v>
      </c>
      <c r="C6654" s="13">
        <v>64</v>
      </c>
      <c r="D6654" s="13" t="s">
        <v>3814</v>
      </c>
      <c r="E6654" s="15" t="s">
        <v>3822</v>
      </c>
      <c r="F6654" s="13">
        <v>50904</v>
      </c>
      <c r="G6654" s="13" t="s">
        <v>3707</v>
      </c>
      <c r="H6654" s="16">
        <v>45884</v>
      </c>
      <c r="I6654" s="17">
        <v>45884</v>
      </c>
      <c r="J6654" s="18" t="s">
        <v>3725</v>
      </c>
      <c r="K6654" s="19">
        <v>0.78125</v>
      </c>
      <c r="L6654" s="19">
        <v>0.86458333333333337</v>
      </c>
      <c r="M6654" s="20">
        <v>0.57291666666666663</v>
      </c>
      <c r="N6654" s="19">
        <v>0.65625</v>
      </c>
      <c r="O6654" s="21">
        <v>8.333333333333337E-2</v>
      </c>
      <c r="P6654" s="13"/>
      <c r="Q6654" s="13"/>
      <c r="R6654" s="22" t="s">
        <v>165</v>
      </c>
      <c r="S6654" s="22" t="s">
        <v>29</v>
      </c>
      <c r="T6654" s="23" t="s">
        <v>211</v>
      </c>
      <c r="U6654" s="23"/>
      <c r="V6654" s="22" t="s">
        <v>212</v>
      </c>
      <c r="W6654" s="24" t="s">
        <v>165</v>
      </c>
      <c r="X6654" s="25" t="s">
        <v>86</v>
      </c>
      <c r="Y6654" s="25" t="s">
        <v>114</v>
      </c>
      <c r="Z6654" s="25" t="s">
        <v>74</v>
      </c>
      <c r="AA6654" s="25"/>
      <c r="AB6654" s="26"/>
      <c r="AC6654" s="31">
        <v>4.8222890624999994</v>
      </c>
      <c r="AD6654" s="32"/>
      <c r="AE6654" s="32"/>
      <c r="AF6654" s="32"/>
      <c r="AG6654" s="33"/>
      <c r="AH6654" s="33"/>
      <c r="AI6654" s="33"/>
      <c r="AJ6654" s="27"/>
      <c r="AK6654" s="27"/>
      <c r="AL6654" s="27">
        <v>1.2087871249999997</v>
      </c>
      <c r="AM6654" s="27"/>
      <c r="AN6654" s="27"/>
      <c r="AO6654" s="28" t="s">
        <v>3879</v>
      </c>
      <c r="AP6654" s="51"/>
      <c r="AQ6654" s="51"/>
    </row>
    <row r="6655" spans="1:43" ht="12.65" customHeight="1">
      <c r="A6655" s="13" t="s">
        <v>545</v>
      </c>
      <c r="B6655" s="14" t="s">
        <v>233</v>
      </c>
      <c r="C6655" s="13">
        <v>64</v>
      </c>
      <c r="D6655" s="13" t="s">
        <v>3814</v>
      </c>
      <c r="E6655" s="15" t="s">
        <v>3822</v>
      </c>
      <c r="F6655" s="13">
        <v>50904</v>
      </c>
      <c r="G6655" s="13" t="s">
        <v>3707</v>
      </c>
      <c r="H6655" s="16">
        <v>45885</v>
      </c>
      <c r="I6655" s="17">
        <v>45885</v>
      </c>
      <c r="J6655" s="18" t="s">
        <v>3720</v>
      </c>
      <c r="K6655" s="19">
        <v>0.45833333333333331</v>
      </c>
      <c r="L6655" s="19">
        <v>0.54166666666666663</v>
      </c>
      <c r="M6655" s="20">
        <v>0.25</v>
      </c>
      <c r="N6655" s="19">
        <v>0.33333333333333331</v>
      </c>
      <c r="O6655" s="21">
        <v>8.3333333333333315E-2</v>
      </c>
      <c r="P6655" s="13"/>
      <c r="Q6655" s="13"/>
      <c r="R6655" s="22" t="s">
        <v>3803</v>
      </c>
      <c r="S6655" s="22" t="s">
        <v>29</v>
      </c>
      <c r="T6655" s="23" t="s">
        <v>211</v>
      </c>
      <c r="U6655" s="23"/>
      <c r="V6655" s="22" t="s">
        <v>212</v>
      </c>
      <c r="W6655" s="24" t="s">
        <v>3803</v>
      </c>
      <c r="X6655" s="25" t="s">
        <v>3804</v>
      </c>
      <c r="Y6655" s="25" t="s">
        <v>114</v>
      </c>
      <c r="Z6655" s="25" t="s">
        <v>58</v>
      </c>
      <c r="AA6655" s="25"/>
      <c r="AB6655" s="26"/>
      <c r="AC6655" s="31">
        <v>3.1237499999999998</v>
      </c>
      <c r="AD6655" s="32"/>
      <c r="AE6655" s="32"/>
      <c r="AF6655" s="32"/>
      <c r="AG6655" s="33"/>
      <c r="AH6655" s="33"/>
      <c r="AI6655" s="33"/>
      <c r="AJ6655" s="27"/>
      <c r="AK6655" s="27"/>
      <c r="AL6655" s="27">
        <v>0.78301999999999994</v>
      </c>
      <c r="AM6655" s="27"/>
      <c r="AN6655" s="27"/>
      <c r="AO6655" s="28" t="s">
        <v>3879</v>
      </c>
      <c r="AP6655" s="51"/>
      <c r="AQ6655" s="51"/>
    </row>
    <row r="6656" spans="1:43" ht="12.65" customHeight="1">
      <c r="A6656" s="13" t="s">
        <v>545</v>
      </c>
      <c r="B6656" s="14" t="s">
        <v>233</v>
      </c>
      <c r="C6656" s="13">
        <v>64</v>
      </c>
      <c r="D6656" s="13" t="s">
        <v>3814</v>
      </c>
      <c r="E6656" s="15" t="s">
        <v>3822</v>
      </c>
      <c r="F6656" s="13">
        <v>50904</v>
      </c>
      <c r="G6656" s="13" t="s">
        <v>3707</v>
      </c>
      <c r="H6656" s="16">
        <v>45885</v>
      </c>
      <c r="I6656" s="17">
        <v>45885</v>
      </c>
      <c r="J6656" s="18" t="s">
        <v>3720</v>
      </c>
      <c r="K6656" s="19">
        <v>0.5625</v>
      </c>
      <c r="L6656" s="19">
        <v>0.64583333333333337</v>
      </c>
      <c r="M6656" s="20">
        <v>0.35416666666666669</v>
      </c>
      <c r="N6656" s="19">
        <v>0.4375</v>
      </c>
      <c r="O6656" s="21">
        <v>8.3333333333333315E-2</v>
      </c>
      <c r="P6656" s="13"/>
      <c r="Q6656" s="13"/>
      <c r="R6656" s="22" t="s">
        <v>174</v>
      </c>
      <c r="S6656" s="22" t="s">
        <v>29</v>
      </c>
      <c r="T6656" s="23" t="s">
        <v>211</v>
      </c>
      <c r="U6656" s="23"/>
      <c r="V6656" s="22" t="s">
        <v>212</v>
      </c>
      <c r="W6656" s="24" t="s">
        <v>174</v>
      </c>
      <c r="X6656" s="25" t="s">
        <v>175</v>
      </c>
      <c r="Y6656" s="25" t="s">
        <v>114</v>
      </c>
      <c r="Z6656" s="25" t="s">
        <v>84</v>
      </c>
      <c r="AA6656" s="25"/>
      <c r="AB6656" s="26"/>
      <c r="AC6656" s="31">
        <v>2.7332812499999997</v>
      </c>
      <c r="AD6656" s="32"/>
      <c r="AE6656" s="32"/>
      <c r="AF6656" s="32"/>
      <c r="AG6656" s="33"/>
      <c r="AH6656" s="33"/>
      <c r="AI6656" s="33"/>
      <c r="AJ6656" s="27"/>
      <c r="AK6656" s="27"/>
      <c r="AL6656" s="27">
        <v>0.68514249999999988</v>
      </c>
      <c r="AM6656" s="27"/>
      <c r="AN6656" s="27"/>
      <c r="AO6656" s="28" t="s">
        <v>3879</v>
      </c>
      <c r="AP6656" s="51"/>
      <c r="AQ6656" s="51"/>
    </row>
    <row r="6657" spans="1:43" ht="12.65" customHeight="1">
      <c r="A6657" s="13" t="s">
        <v>545</v>
      </c>
      <c r="B6657" s="14" t="s">
        <v>233</v>
      </c>
      <c r="C6657" s="13">
        <v>64</v>
      </c>
      <c r="D6657" s="13" t="s">
        <v>3814</v>
      </c>
      <c r="E6657" s="15" t="s">
        <v>3822</v>
      </c>
      <c r="F6657" s="13">
        <v>50904</v>
      </c>
      <c r="G6657" s="13" t="s">
        <v>3707</v>
      </c>
      <c r="H6657" s="16">
        <v>45885</v>
      </c>
      <c r="I6657" s="17">
        <v>45885</v>
      </c>
      <c r="J6657" s="18" t="s">
        <v>3720</v>
      </c>
      <c r="K6657" s="19">
        <v>0.5625</v>
      </c>
      <c r="L6657" s="19">
        <v>0.64583333333333337</v>
      </c>
      <c r="M6657" s="20">
        <v>0.35416666666666669</v>
      </c>
      <c r="N6657" s="19">
        <v>0.4375</v>
      </c>
      <c r="O6657" s="21">
        <v>8.3333333333333315E-2</v>
      </c>
      <c r="P6657" s="13"/>
      <c r="Q6657" s="13"/>
      <c r="R6657" s="22" t="s">
        <v>3802</v>
      </c>
      <c r="S6657" s="22" t="s">
        <v>29</v>
      </c>
      <c r="T6657" s="23" t="s">
        <v>211</v>
      </c>
      <c r="U6657" s="23"/>
      <c r="V6657" s="22" t="s">
        <v>212</v>
      </c>
      <c r="W6657" s="24" t="s">
        <v>178</v>
      </c>
      <c r="X6657" s="25" t="s">
        <v>179</v>
      </c>
      <c r="Y6657" s="25" t="s">
        <v>114</v>
      </c>
      <c r="Z6657" s="25" t="s">
        <v>57</v>
      </c>
      <c r="AA6657" s="25"/>
      <c r="AB6657" s="26"/>
      <c r="AC6657" s="31">
        <v>2.7332812499999997</v>
      </c>
      <c r="AD6657" s="32"/>
      <c r="AE6657" s="32"/>
      <c r="AF6657" s="32"/>
      <c r="AG6657" s="33"/>
      <c r="AH6657" s="33"/>
      <c r="AI6657" s="33"/>
      <c r="AJ6657" s="27"/>
      <c r="AK6657" s="27"/>
      <c r="AL6657" s="27">
        <v>0.68514249999999988</v>
      </c>
      <c r="AM6657" s="27"/>
      <c r="AN6657" s="27"/>
      <c r="AO6657" s="28" t="s">
        <v>3879</v>
      </c>
      <c r="AP6657" s="51"/>
      <c r="AQ6657" s="51"/>
    </row>
    <row r="6658" spans="1:43" ht="12.65" customHeight="1">
      <c r="A6658" s="13" t="s">
        <v>545</v>
      </c>
      <c r="B6658" s="14" t="s">
        <v>233</v>
      </c>
      <c r="C6658" s="13">
        <v>64</v>
      </c>
      <c r="D6658" s="13" t="s">
        <v>3814</v>
      </c>
      <c r="E6658" s="15" t="s">
        <v>3822</v>
      </c>
      <c r="F6658" s="13">
        <v>50904</v>
      </c>
      <c r="G6658" s="13" t="s">
        <v>3707</v>
      </c>
      <c r="H6658" s="16">
        <v>45885</v>
      </c>
      <c r="I6658" s="17">
        <v>45885</v>
      </c>
      <c r="J6658" s="18" t="s">
        <v>3720</v>
      </c>
      <c r="K6658" s="19">
        <v>0.5625</v>
      </c>
      <c r="L6658" s="19">
        <v>0.64583333333333337</v>
      </c>
      <c r="M6658" s="20">
        <v>0.35416666666666669</v>
      </c>
      <c r="N6658" s="19">
        <v>0.4375</v>
      </c>
      <c r="O6658" s="21">
        <v>8.3333333333333315E-2</v>
      </c>
      <c r="P6658" s="13"/>
      <c r="Q6658" s="13"/>
      <c r="R6658" s="22" t="s">
        <v>173</v>
      </c>
      <c r="S6658" s="22" t="s">
        <v>29</v>
      </c>
      <c r="T6658" s="23" t="s">
        <v>211</v>
      </c>
      <c r="U6658" s="23"/>
      <c r="V6658" s="22" t="s">
        <v>212</v>
      </c>
      <c r="W6658" s="24" t="s">
        <v>173</v>
      </c>
      <c r="X6658" s="25" t="s">
        <v>78</v>
      </c>
      <c r="Y6658" s="25" t="s">
        <v>114</v>
      </c>
      <c r="Z6658" s="25" t="s">
        <v>66</v>
      </c>
      <c r="AA6658" s="25"/>
      <c r="AB6658" s="26"/>
      <c r="AC6658" s="31">
        <v>2.811375</v>
      </c>
      <c r="AD6658" s="32"/>
      <c r="AE6658" s="32"/>
      <c r="AF6658" s="32"/>
      <c r="AG6658" s="33"/>
      <c r="AH6658" s="33"/>
      <c r="AI6658" s="33"/>
      <c r="AJ6658" s="27"/>
      <c r="AK6658" s="27"/>
      <c r="AL6658" s="27">
        <v>0.70471799999999996</v>
      </c>
      <c r="AM6658" s="27"/>
      <c r="AN6658" s="27"/>
      <c r="AO6658" s="28" t="s">
        <v>3879</v>
      </c>
      <c r="AP6658" s="51"/>
      <c r="AQ6658" s="51"/>
    </row>
    <row r="6659" spans="1:43" ht="12.65" customHeight="1">
      <c r="A6659" s="13" t="s">
        <v>545</v>
      </c>
      <c r="B6659" s="14" t="s">
        <v>233</v>
      </c>
      <c r="C6659" s="13">
        <v>64</v>
      </c>
      <c r="D6659" s="13" t="s">
        <v>3814</v>
      </c>
      <c r="E6659" s="15" t="s">
        <v>3822</v>
      </c>
      <c r="F6659" s="13">
        <v>50904</v>
      </c>
      <c r="G6659" s="13" t="s">
        <v>3707</v>
      </c>
      <c r="H6659" s="16">
        <v>45885</v>
      </c>
      <c r="I6659" s="17">
        <v>45885</v>
      </c>
      <c r="J6659" s="18" t="s">
        <v>3720</v>
      </c>
      <c r="K6659" s="19">
        <v>0.66666666666666663</v>
      </c>
      <c r="L6659" s="19">
        <v>0.75</v>
      </c>
      <c r="M6659" s="20">
        <v>0.45833333333333331</v>
      </c>
      <c r="N6659" s="19">
        <v>0.54166666666666663</v>
      </c>
      <c r="O6659" s="21">
        <v>8.3333333333333315E-2</v>
      </c>
      <c r="P6659" s="13"/>
      <c r="Q6659" s="13"/>
      <c r="R6659" s="22" t="s">
        <v>181</v>
      </c>
      <c r="S6659" s="22" t="s">
        <v>29</v>
      </c>
      <c r="T6659" s="23" t="s">
        <v>211</v>
      </c>
      <c r="U6659" s="23"/>
      <c r="V6659" s="22" t="s">
        <v>212</v>
      </c>
      <c r="W6659" s="24" t="s">
        <v>181</v>
      </c>
      <c r="X6659" s="25" t="s">
        <v>153</v>
      </c>
      <c r="Y6659" s="25" t="s">
        <v>114</v>
      </c>
      <c r="Z6659" s="25" t="s">
        <v>73</v>
      </c>
      <c r="AA6659" s="25"/>
      <c r="AB6659" s="26"/>
      <c r="AC6659" s="31">
        <v>5.0760937500000001</v>
      </c>
      <c r="AD6659" s="32"/>
      <c r="AE6659" s="32"/>
      <c r="AF6659" s="32"/>
      <c r="AG6659" s="33"/>
      <c r="AH6659" s="33"/>
      <c r="AI6659" s="33"/>
      <c r="AJ6659" s="27"/>
      <c r="AK6659" s="27"/>
      <c r="AL6659" s="27">
        <v>1.2724074999999999</v>
      </c>
      <c r="AM6659" s="27"/>
      <c r="AN6659" s="27"/>
      <c r="AO6659" s="28" t="s">
        <v>3879</v>
      </c>
      <c r="AP6659" s="51"/>
      <c r="AQ6659" s="51"/>
    </row>
    <row r="6660" spans="1:43" ht="12.65" customHeight="1">
      <c r="A6660" s="13" t="s">
        <v>545</v>
      </c>
      <c r="B6660" s="14" t="s">
        <v>233</v>
      </c>
      <c r="C6660" s="13">
        <v>64</v>
      </c>
      <c r="D6660" s="13" t="s">
        <v>3814</v>
      </c>
      <c r="E6660" s="15" t="s">
        <v>3822</v>
      </c>
      <c r="F6660" s="13">
        <v>50904</v>
      </c>
      <c r="G6660" s="13" t="s">
        <v>3707</v>
      </c>
      <c r="H6660" s="16">
        <v>45885</v>
      </c>
      <c r="I6660" s="17">
        <v>45885</v>
      </c>
      <c r="J6660" s="18" t="s">
        <v>3720</v>
      </c>
      <c r="K6660" s="19">
        <v>0.66666666666666663</v>
      </c>
      <c r="L6660" s="19">
        <v>0.75</v>
      </c>
      <c r="M6660" s="20">
        <v>0.45833333333333331</v>
      </c>
      <c r="N6660" s="19">
        <v>0.54166666666666663</v>
      </c>
      <c r="O6660" s="21">
        <v>8.3333333333333315E-2</v>
      </c>
      <c r="P6660" s="13"/>
      <c r="Q6660" s="13"/>
      <c r="R6660" s="22" t="s">
        <v>180</v>
      </c>
      <c r="S6660" s="22" t="s">
        <v>29</v>
      </c>
      <c r="T6660" s="23" t="s">
        <v>211</v>
      </c>
      <c r="U6660" s="23"/>
      <c r="V6660" s="22" t="s">
        <v>212</v>
      </c>
      <c r="W6660" s="24" t="s">
        <v>180</v>
      </c>
      <c r="X6660" s="25" t="s">
        <v>123</v>
      </c>
      <c r="Y6660" s="25" t="s">
        <v>114</v>
      </c>
      <c r="Z6660" s="25" t="s">
        <v>72</v>
      </c>
      <c r="AA6660" s="25"/>
      <c r="AB6660" s="26"/>
      <c r="AC6660" s="31">
        <v>5.8012499999999996</v>
      </c>
      <c r="AD6660" s="32"/>
      <c r="AE6660" s="32"/>
      <c r="AF6660" s="32"/>
      <c r="AG6660" s="33"/>
      <c r="AH6660" s="33"/>
      <c r="AI6660" s="33"/>
      <c r="AJ6660" s="27"/>
      <c r="AK6660" s="27"/>
      <c r="AL6660" s="27">
        <v>1.4541799999999998</v>
      </c>
      <c r="AM6660" s="27"/>
      <c r="AN6660" s="27"/>
      <c r="AO6660" s="28" t="s">
        <v>3879</v>
      </c>
      <c r="AP6660" s="51"/>
      <c r="AQ6660" s="51"/>
    </row>
    <row r="6661" spans="1:43" ht="12.65" customHeight="1">
      <c r="A6661" s="13" t="s">
        <v>545</v>
      </c>
      <c r="B6661" s="14" t="s">
        <v>233</v>
      </c>
      <c r="C6661" s="13">
        <v>64</v>
      </c>
      <c r="D6661" s="13" t="s">
        <v>3814</v>
      </c>
      <c r="E6661" s="15" t="s">
        <v>3822</v>
      </c>
      <c r="F6661" s="13">
        <v>50904</v>
      </c>
      <c r="G6661" s="13" t="s">
        <v>3707</v>
      </c>
      <c r="H6661" s="16">
        <v>45886</v>
      </c>
      <c r="I6661" s="17">
        <v>45886</v>
      </c>
      <c r="J6661" s="18" t="s">
        <v>3695</v>
      </c>
      <c r="K6661" s="19">
        <v>0.45833333333333331</v>
      </c>
      <c r="L6661" s="19">
        <v>0.54166666666666663</v>
      </c>
      <c r="M6661" s="20">
        <v>0.25</v>
      </c>
      <c r="N6661" s="19">
        <v>0.33333333333333331</v>
      </c>
      <c r="O6661" s="21">
        <v>8.3333333333333315E-2</v>
      </c>
      <c r="P6661" s="13"/>
      <c r="Q6661" s="13"/>
      <c r="R6661" s="22" t="s">
        <v>184</v>
      </c>
      <c r="S6661" s="22" t="s">
        <v>29</v>
      </c>
      <c r="T6661" s="23" t="s">
        <v>211</v>
      </c>
      <c r="U6661" s="23"/>
      <c r="V6661" s="22" t="s">
        <v>212</v>
      </c>
      <c r="W6661" s="24" t="s">
        <v>184</v>
      </c>
      <c r="X6661" s="25" t="s">
        <v>185</v>
      </c>
      <c r="Y6661" s="25" t="s">
        <v>114</v>
      </c>
      <c r="Z6661" s="25" t="s">
        <v>54</v>
      </c>
      <c r="AA6661" s="25"/>
      <c r="AB6661" s="26"/>
      <c r="AC6661" s="31">
        <v>2.811375</v>
      </c>
      <c r="AD6661" s="32"/>
      <c r="AE6661" s="32"/>
      <c r="AF6661" s="32"/>
      <c r="AG6661" s="33"/>
      <c r="AH6661" s="33"/>
      <c r="AI6661" s="33"/>
      <c r="AJ6661" s="27"/>
      <c r="AK6661" s="27"/>
      <c r="AL6661" s="27">
        <v>0.70471799999999996</v>
      </c>
      <c r="AM6661" s="27"/>
      <c r="AN6661" s="27"/>
      <c r="AO6661" s="28" t="s">
        <v>3879</v>
      </c>
      <c r="AP6661" s="51"/>
      <c r="AQ6661" s="51"/>
    </row>
    <row r="6662" spans="1:43" ht="12.65" customHeight="1">
      <c r="A6662" s="13" t="s">
        <v>545</v>
      </c>
      <c r="B6662" s="14" t="s">
        <v>233</v>
      </c>
      <c r="C6662" s="13">
        <v>64</v>
      </c>
      <c r="D6662" s="13" t="s">
        <v>3814</v>
      </c>
      <c r="E6662" s="15" t="s">
        <v>3822</v>
      </c>
      <c r="F6662" s="13">
        <v>50904</v>
      </c>
      <c r="G6662" s="13" t="s">
        <v>3707</v>
      </c>
      <c r="H6662" s="16">
        <v>45886</v>
      </c>
      <c r="I6662" s="17">
        <v>45886</v>
      </c>
      <c r="J6662" s="18" t="s">
        <v>3695</v>
      </c>
      <c r="K6662" s="19">
        <v>0.5625</v>
      </c>
      <c r="L6662" s="19">
        <v>0.64583333333333337</v>
      </c>
      <c r="M6662" s="20">
        <v>0.35416666666666669</v>
      </c>
      <c r="N6662" s="19">
        <v>0.4375</v>
      </c>
      <c r="O6662" s="21">
        <v>8.3333333333333315E-2</v>
      </c>
      <c r="P6662" s="13"/>
      <c r="Q6662" s="13"/>
      <c r="R6662" s="22" t="s">
        <v>197</v>
      </c>
      <c r="S6662" s="22" t="s">
        <v>29</v>
      </c>
      <c r="T6662" s="23" t="s">
        <v>211</v>
      </c>
      <c r="U6662" s="23"/>
      <c r="V6662" s="22" t="s">
        <v>212</v>
      </c>
      <c r="W6662" s="24" t="s">
        <v>197</v>
      </c>
      <c r="X6662" s="25" t="s">
        <v>198</v>
      </c>
      <c r="Y6662" s="25" t="s">
        <v>114</v>
      </c>
      <c r="Z6662" s="25" t="s">
        <v>70</v>
      </c>
      <c r="AA6662" s="25"/>
      <c r="AB6662" s="26"/>
      <c r="AC6662" s="31">
        <v>2.7332812499999997</v>
      </c>
      <c r="AD6662" s="32"/>
      <c r="AE6662" s="32"/>
      <c r="AF6662" s="32"/>
      <c r="AG6662" s="33"/>
      <c r="AH6662" s="33"/>
      <c r="AI6662" s="33"/>
      <c r="AJ6662" s="27"/>
      <c r="AK6662" s="27"/>
      <c r="AL6662" s="27">
        <v>0.68514249999999988</v>
      </c>
      <c r="AM6662" s="27"/>
      <c r="AN6662" s="27"/>
      <c r="AO6662" s="28" t="s">
        <v>3879</v>
      </c>
      <c r="AP6662" s="51"/>
      <c r="AQ6662" s="51"/>
    </row>
    <row r="6663" spans="1:43" ht="12.65" customHeight="1">
      <c r="A6663" s="13" t="s">
        <v>545</v>
      </c>
      <c r="B6663" s="14" t="s">
        <v>233</v>
      </c>
      <c r="C6663" s="13">
        <v>64</v>
      </c>
      <c r="D6663" s="13" t="s">
        <v>3814</v>
      </c>
      <c r="E6663" s="15" t="s">
        <v>3822</v>
      </c>
      <c r="F6663" s="13">
        <v>50904</v>
      </c>
      <c r="G6663" s="13" t="s">
        <v>3707</v>
      </c>
      <c r="H6663" s="16">
        <v>45886</v>
      </c>
      <c r="I6663" s="17">
        <v>45886</v>
      </c>
      <c r="J6663" s="18" t="s">
        <v>3695</v>
      </c>
      <c r="K6663" s="19">
        <v>0.5625</v>
      </c>
      <c r="L6663" s="19">
        <v>0.64583333333333337</v>
      </c>
      <c r="M6663" s="20">
        <v>0.35416666666666669</v>
      </c>
      <c r="N6663" s="19">
        <v>0.4375</v>
      </c>
      <c r="O6663" s="21">
        <v>8.3333333333333315E-2</v>
      </c>
      <c r="P6663" s="13"/>
      <c r="Q6663" s="13"/>
      <c r="R6663" s="22" t="s">
        <v>192</v>
      </c>
      <c r="S6663" s="22" t="s">
        <v>29</v>
      </c>
      <c r="T6663" s="23" t="s">
        <v>211</v>
      </c>
      <c r="U6663" s="23"/>
      <c r="V6663" s="22" t="s">
        <v>212</v>
      </c>
      <c r="W6663" s="24" t="s">
        <v>192</v>
      </c>
      <c r="X6663" s="25" t="s">
        <v>88</v>
      </c>
      <c r="Y6663" s="25" t="s">
        <v>114</v>
      </c>
      <c r="Z6663" s="25" t="s">
        <v>60</v>
      </c>
      <c r="AA6663" s="25"/>
      <c r="AB6663" s="26"/>
      <c r="AC6663" s="31">
        <v>2.9675624999999997</v>
      </c>
      <c r="AD6663" s="32"/>
      <c r="AE6663" s="32"/>
      <c r="AF6663" s="32"/>
      <c r="AG6663" s="33"/>
      <c r="AH6663" s="33"/>
      <c r="AI6663" s="33"/>
      <c r="AJ6663" s="27"/>
      <c r="AK6663" s="27"/>
      <c r="AL6663" s="27">
        <v>0.74386899999999989</v>
      </c>
      <c r="AM6663" s="27"/>
      <c r="AN6663" s="27"/>
      <c r="AO6663" s="28" t="s">
        <v>3879</v>
      </c>
      <c r="AP6663" s="51"/>
      <c r="AQ6663" s="51"/>
    </row>
    <row r="6664" spans="1:43" ht="12.65" customHeight="1">
      <c r="A6664" s="13" t="s">
        <v>545</v>
      </c>
      <c r="B6664" s="14" t="s">
        <v>233</v>
      </c>
      <c r="C6664" s="13">
        <v>64</v>
      </c>
      <c r="D6664" s="13" t="s">
        <v>3814</v>
      </c>
      <c r="E6664" s="15" t="s">
        <v>3822</v>
      </c>
      <c r="F6664" s="13">
        <v>50904</v>
      </c>
      <c r="G6664" s="13" t="s">
        <v>3707</v>
      </c>
      <c r="H6664" s="16">
        <v>45886</v>
      </c>
      <c r="I6664" s="17">
        <v>45886</v>
      </c>
      <c r="J6664" s="18" t="s">
        <v>3695</v>
      </c>
      <c r="K6664" s="19">
        <v>0.5625</v>
      </c>
      <c r="L6664" s="19">
        <v>0.64583333333333337</v>
      </c>
      <c r="M6664" s="20">
        <v>0.35416666666666669</v>
      </c>
      <c r="N6664" s="19">
        <v>0.4375</v>
      </c>
      <c r="O6664" s="21">
        <v>8.3333333333333315E-2</v>
      </c>
      <c r="P6664" s="13"/>
      <c r="Q6664" s="13"/>
      <c r="R6664" s="22" t="s">
        <v>188</v>
      </c>
      <c r="S6664" s="22" t="s">
        <v>29</v>
      </c>
      <c r="T6664" s="23" t="s">
        <v>211</v>
      </c>
      <c r="U6664" s="23"/>
      <c r="V6664" s="22" t="s">
        <v>212</v>
      </c>
      <c r="W6664" s="24" t="s">
        <v>188</v>
      </c>
      <c r="X6664" s="25" t="s">
        <v>189</v>
      </c>
      <c r="Y6664" s="25" t="s">
        <v>114</v>
      </c>
      <c r="Z6664" s="25" t="s">
        <v>55</v>
      </c>
      <c r="AA6664" s="25"/>
      <c r="AB6664" s="26"/>
      <c r="AC6664" s="31">
        <v>3.1237499999999998</v>
      </c>
      <c r="AD6664" s="32"/>
      <c r="AE6664" s="32"/>
      <c r="AF6664" s="32"/>
      <c r="AG6664" s="33"/>
      <c r="AH6664" s="33"/>
      <c r="AI6664" s="33"/>
      <c r="AJ6664" s="27"/>
      <c r="AK6664" s="27"/>
      <c r="AL6664" s="27">
        <v>0.78301999999999994</v>
      </c>
      <c r="AM6664" s="27"/>
      <c r="AN6664" s="27"/>
      <c r="AO6664" s="28" t="s">
        <v>3879</v>
      </c>
      <c r="AP6664" s="51"/>
      <c r="AQ6664" s="51"/>
    </row>
    <row r="6665" spans="1:43" ht="12.65" customHeight="1">
      <c r="A6665" s="13" t="s">
        <v>545</v>
      </c>
      <c r="B6665" s="14" t="s">
        <v>233</v>
      </c>
      <c r="C6665" s="13">
        <v>64</v>
      </c>
      <c r="D6665" s="13" t="s">
        <v>3814</v>
      </c>
      <c r="E6665" s="15" t="s">
        <v>3822</v>
      </c>
      <c r="F6665" s="13">
        <v>50904</v>
      </c>
      <c r="G6665" s="13" t="s">
        <v>3707</v>
      </c>
      <c r="H6665" s="16">
        <v>45886</v>
      </c>
      <c r="I6665" s="17">
        <v>45886</v>
      </c>
      <c r="J6665" s="18" t="s">
        <v>3695</v>
      </c>
      <c r="K6665" s="19">
        <v>0.66666666666666663</v>
      </c>
      <c r="L6665" s="19">
        <v>0.75</v>
      </c>
      <c r="M6665" s="20">
        <v>0.45833333333333331</v>
      </c>
      <c r="N6665" s="19">
        <v>0.54166666666666663</v>
      </c>
      <c r="O6665" s="21">
        <v>8.3333333333333315E-2</v>
      </c>
      <c r="P6665" s="13"/>
      <c r="Q6665" s="13"/>
      <c r="R6665" s="22" t="s">
        <v>201</v>
      </c>
      <c r="S6665" s="22" t="s">
        <v>29</v>
      </c>
      <c r="T6665" s="23" t="s">
        <v>211</v>
      </c>
      <c r="U6665" s="23"/>
      <c r="V6665" s="22" t="s">
        <v>212</v>
      </c>
      <c r="W6665" s="24" t="s">
        <v>201</v>
      </c>
      <c r="X6665" s="25" t="s">
        <v>126</v>
      </c>
      <c r="Y6665" s="25" t="s">
        <v>114</v>
      </c>
      <c r="Z6665" s="25" t="s">
        <v>56</v>
      </c>
      <c r="AA6665" s="25"/>
      <c r="AB6665" s="26"/>
      <c r="AC6665" s="31">
        <v>5.0760937500000001</v>
      </c>
      <c r="AD6665" s="32"/>
      <c r="AE6665" s="32"/>
      <c r="AF6665" s="32"/>
      <c r="AG6665" s="33"/>
      <c r="AH6665" s="33"/>
      <c r="AI6665" s="33"/>
      <c r="AJ6665" s="27"/>
      <c r="AK6665" s="27"/>
      <c r="AL6665" s="27">
        <v>1.2724074999999999</v>
      </c>
      <c r="AM6665" s="27"/>
      <c r="AN6665" s="27"/>
      <c r="AO6665" s="28" t="s">
        <v>3879</v>
      </c>
      <c r="AP6665" s="51"/>
      <c r="AQ6665" s="51"/>
    </row>
    <row r="6666" spans="1:43" ht="12.65" customHeight="1">
      <c r="A6666" s="13" t="s">
        <v>545</v>
      </c>
      <c r="B6666" s="14" t="s">
        <v>233</v>
      </c>
      <c r="C6666" s="13">
        <v>64</v>
      </c>
      <c r="D6666" s="13" t="s">
        <v>3814</v>
      </c>
      <c r="E6666" s="15" t="s">
        <v>3822</v>
      </c>
      <c r="F6666" s="13">
        <v>50904</v>
      </c>
      <c r="G6666" s="13" t="s">
        <v>3707</v>
      </c>
      <c r="H6666" s="16">
        <v>45886</v>
      </c>
      <c r="I6666" s="17">
        <v>45886</v>
      </c>
      <c r="J6666" s="18" t="s">
        <v>3695</v>
      </c>
      <c r="K6666" s="19">
        <v>0.66666666666666663</v>
      </c>
      <c r="L6666" s="19">
        <v>0.75</v>
      </c>
      <c r="M6666" s="20">
        <v>0.45833333333333331</v>
      </c>
      <c r="N6666" s="19">
        <v>0.54166666666666663</v>
      </c>
      <c r="O6666" s="21">
        <v>8.3333333333333315E-2</v>
      </c>
      <c r="P6666" s="13"/>
      <c r="Q6666" s="13"/>
      <c r="R6666" s="22" t="s">
        <v>202</v>
      </c>
      <c r="S6666" s="22" t="s">
        <v>29</v>
      </c>
      <c r="T6666" s="23" t="s">
        <v>211</v>
      </c>
      <c r="U6666" s="23"/>
      <c r="V6666" s="22" t="s">
        <v>212</v>
      </c>
      <c r="W6666" s="24" t="s">
        <v>202</v>
      </c>
      <c r="X6666" s="25" t="s">
        <v>146</v>
      </c>
      <c r="Y6666" s="25" t="s">
        <v>114</v>
      </c>
      <c r="Z6666" s="25" t="s">
        <v>203</v>
      </c>
      <c r="AA6666" s="25"/>
      <c r="AB6666" s="26"/>
      <c r="AC6666" s="31">
        <v>5.8012499999999996</v>
      </c>
      <c r="AD6666" s="32"/>
      <c r="AE6666" s="32"/>
      <c r="AF6666" s="32"/>
      <c r="AG6666" s="33"/>
      <c r="AH6666" s="33"/>
      <c r="AI6666" s="33"/>
      <c r="AJ6666" s="27"/>
      <c r="AK6666" s="27"/>
      <c r="AL6666" s="27">
        <v>1.4541799999999998</v>
      </c>
      <c r="AM6666" s="27"/>
      <c r="AN6666" s="27"/>
      <c r="AO6666" s="28" t="s">
        <v>3879</v>
      </c>
      <c r="AP6666" s="51"/>
      <c r="AQ6666" s="51"/>
    </row>
    <row r="6667" spans="1:43" ht="12.65" customHeight="1">
      <c r="A6667" s="13" t="s">
        <v>545</v>
      </c>
      <c r="B6667" s="14" t="s">
        <v>233</v>
      </c>
      <c r="C6667" s="13">
        <v>64</v>
      </c>
      <c r="D6667" s="13" t="s">
        <v>3814</v>
      </c>
      <c r="E6667" s="15" t="s">
        <v>3822</v>
      </c>
      <c r="F6667" s="13">
        <v>50904</v>
      </c>
      <c r="G6667" s="13" t="s">
        <v>3707</v>
      </c>
      <c r="H6667" s="16">
        <v>45887</v>
      </c>
      <c r="I6667" s="17">
        <v>45887</v>
      </c>
      <c r="J6667" s="18" t="s">
        <v>3701</v>
      </c>
      <c r="K6667" s="19">
        <v>0.66666666666666663</v>
      </c>
      <c r="L6667" s="19">
        <v>0.75</v>
      </c>
      <c r="M6667" s="20">
        <v>0.45833333333333331</v>
      </c>
      <c r="N6667" s="19">
        <v>0.54166666666666663</v>
      </c>
      <c r="O6667" s="21">
        <v>8.3333333333333315E-2</v>
      </c>
      <c r="P6667" s="13"/>
      <c r="Q6667" s="13"/>
      <c r="R6667" s="22" t="s">
        <v>204</v>
      </c>
      <c r="S6667" s="22" t="s">
        <v>29</v>
      </c>
      <c r="T6667" s="23" t="s">
        <v>211</v>
      </c>
      <c r="U6667" s="23"/>
      <c r="V6667" s="22" t="s">
        <v>212</v>
      </c>
      <c r="W6667" s="24" t="s">
        <v>204</v>
      </c>
      <c r="X6667" s="25" t="s">
        <v>90</v>
      </c>
      <c r="Y6667" s="25" t="s">
        <v>114</v>
      </c>
      <c r="Z6667" s="25" t="s">
        <v>63</v>
      </c>
      <c r="AA6667" s="25"/>
      <c r="AB6667" s="26"/>
      <c r="AC6667" s="31">
        <v>4.8222890624999994</v>
      </c>
      <c r="AD6667" s="32"/>
      <c r="AE6667" s="32"/>
      <c r="AF6667" s="32"/>
      <c r="AG6667" s="33"/>
      <c r="AH6667" s="33"/>
      <c r="AI6667" s="33"/>
      <c r="AJ6667" s="27"/>
      <c r="AK6667" s="27"/>
      <c r="AL6667" s="27">
        <v>1.2087871249999997</v>
      </c>
      <c r="AM6667" s="27"/>
      <c r="AN6667" s="27"/>
      <c r="AO6667" s="28" t="s">
        <v>3879</v>
      </c>
      <c r="AP6667" s="51"/>
      <c r="AQ6667" s="51"/>
    </row>
    <row r="6668" spans="1:43" ht="12.65" customHeight="1">
      <c r="A6668" s="13" t="s">
        <v>545</v>
      </c>
      <c r="B6668" s="14" t="s">
        <v>233</v>
      </c>
      <c r="C6668" s="13">
        <v>64</v>
      </c>
      <c r="D6668" s="13" t="s">
        <v>3814</v>
      </c>
      <c r="E6668" s="15" t="s">
        <v>3822</v>
      </c>
      <c r="F6668" s="13">
        <v>50904</v>
      </c>
      <c r="G6668" s="13" t="s">
        <v>3707</v>
      </c>
      <c r="H6668" s="16">
        <v>45887</v>
      </c>
      <c r="I6668" s="17">
        <v>45887</v>
      </c>
      <c r="J6668" s="18" t="s">
        <v>3701</v>
      </c>
      <c r="K6668" s="19">
        <v>0.66666666666666663</v>
      </c>
      <c r="L6668" s="19">
        <v>0.75</v>
      </c>
      <c r="M6668" s="20">
        <v>0.45833333333333331</v>
      </c>
      <c r="N6668" s="19">
        <v>0.54166666666666663</v>
      </c>
      <c r="O6668" s="21">
        <v>8.3333333333333315E-2</v>
      </c>
      <c r="P6668" s="13"/>
      <c r="Q6668" s="13"/>
      <c r="R6668" s="22" t="s">
        <v>207</v>
      </c>
      <c r="S6668" s="22" t="s">
        <v>29</v>
      </c>
      <c r="T6668" s="23" t="s">
        <v>211</v>
      </c>
      <c r="U6668" s="23"/>
      <c r="V6668" s="22" t="s">
        <v>212</v>
      </c>
      <c r="W6668" s="24" t="s">
        <v>207</v>
      </c>
      <c r="X6668" s="25" t="s">
        <v>129</v>
      </c>
      <c r="Y6668" s="25" t="s">
        <v>114</v>
      </c>
      <c r="Z6668" s="25" t="s">
        <v>64</v>
      </c>
      <c r="AA6668" s="25"/>
      <c r="AB6668" s="26"/>
      <c r="AC6668" s="31">
        <v>5.5111874999999992</v>
      </c>
      <c r="AD6668" s="32"/>
      <c r="AE6668" s="32"/>
      <c r="AF6668" s="32"/>
      <c r="AG6668" s="33"/>
      <c r="AH6668" s="33"/>
      <c r="AI6668" s="33"/>
      <c r="AJ6668" s="27"/>
      <c r="AK6668" s="27"/>
      <c r="AL6668" s="27">
        <v>1.3814709999999997</v>
      </c>
      <c r="AM6668" s="27"/>
      <c r="AN6668" s="27"/>
      <c r="AO6668" s="28" t="s">
        <v>3879</v>
      </c>
      <c r="AP6668" s="51"/>
      <c r="AQ6668" s="51"/>
    </row>
    <row r="6669" spans="1:43" ht="12.65" customHeight="1">
      <c r="A6669" s="13" t="s">
        <v>545</v>
      </c>
      <c r="B6669" s="14" t="s">
        <v>233</v>
      </c>
      <c r="C6669" s="13">
        <v>64</v>
      </c>
      <c r="D6669" s="13" t="s">
        <v>3814</v>
      </c>
      <c r="E6669" s="15" t="s">
        <v>3822</v>
      </c>
      <c r="F6669" s="13">
        <v>50904</v>
      </c>
      <c r="G6669" s="13" t="s">
        <v>3707</v>
      </c>
      <c r="H6669" s="16">
        <v>45887</v>
      </c>
      <c r="I6669" s="17">
        <v>45887</v>
      </c>
      <c r="J6669" s="18" t="s">
        <v>3701</v>
      </c>
      <c r="K6669" s="19">
        <v>0.78125</v>
      </c>
      <c r="L6669" s="19">
        <v>0.86458333333333337</v>
      </c>
      <c r="M6669" s="20">
        <v>0.57291666666666663</v>
      </c>
      <c r="N6669" s="19">
        <v>0.65625</v>
      </c>
      <c r="O6669" s="21">
        <v>8.333333333333337E-2</v>
      </c>
      <c r="P6669" s="13"/>
      <c r="Q6669" s="13"/>
      <c r="R6669" s="22" t="s">
        <v>208</v>
      </c>
      <c r="S6669" s="22" t="s">
        <v>29</v>
      </c>
      <c r="T6669" s="23" t="s">
        <v>211</v>
      </c>
      <c r="U6669" s="23"/>
      <c r="V6669" s="22" t="s">
        <v>212</v>
      </c>
      <c r="W6669" s="24" t="s">
        <v>208</v>
      </c>
      <c r="X6669" s="25" t="s">
        <v>127</v>
      </c>
      <c r="Y6669" s="25" t="s">
        <v>114</v>
      </c>
      <c r="Z6669" s="25" t="s">
        <v>62</v>
      </c>
      <c r="AA6669" s="25"/>
      <c r="AB6669" s="26"/>
      <c r="AC6669" s="31">
        <v>7.8534421874999998</v>
      </c>
      <c r="AD6669" s="32"/>
      <c r="AE6669" s="32"/>
      <c r="AF6669" s="32"/>
      <c r="AG6669" s="33"/>
      <c r="AH6669" s="33"/>
      <c r="AI6669" s="33"/>
      <c r="AJ6669" s="27"/>
      <c r="AK6669" s="27"/>
      <c r="AL6669" s="27">
        <v>1.9685961749999998</v>
      </c>
      <c r="AM6669" s="27"/>
      <c r="AN6669" s="27"/>
      <c r="AO6669" s="28" t="s">
        <v>3879</v>
      </c>
      <c r="AP6669" s="51"/>
      <c r="AQ6669" s="51"/>
    </row>
    <row r="6670" spans="1:43" ht="12.65" customHeight="1">
      <c r="A6670" s="13" t="s">
        <v>545</v>
      </c>
      <c r="B6670" s="14" t="s">
        <v>233</v>
      </c>
      <c r="C6670" s="13">
        <v>64</v>
      </c>
      <c r="D6670" s="13" t="s">
        <v>3814</v>
      </c>
      <c r="E6670" s="15" t="s">
        <v>3822</v>
      </c>
      <c r="F6670" s="13">
        <v>50904</v>
      </c>
      <c r="G6670" s="13" t="s">
        <v>3707</v>
      </c>
      <c r="H6670" s="16">
        <v>45895</v>
      </c>
      <c r="I6670" s="17">
        <v>45895</v>
      </c>
      <c r="J6670" s="18" t="s">
        <v>3785</v>
      </c>
      <c r="K6670" s="19">
        <v>0.78125</v>
      </c>
      <c r="L6670" s="19">
        <v>0.86458333333333337</v>
      </c>
      <c r="M6670" s="20">
        <v>0.57291666666666663</v>
      </c>
      <c r="N6670" s="19">
        <v>0.65625</v>
      </c>
      <c r="O6670" s="21">
        <v>8.333333333333337E-2</v>
      </c>
      <c r="P6670" s="13"/>
      <c r="Q6670" s="13"/>
      <c r="R6670" s="22" t="s">
        <v>209</v>
      </c>
      <c r="S6670" s="22" t="s">
        <v>29</v>
      </c>
      <c r="T6670" s="23" t="s">
        <v>211</v>
      </c>
      <c r="U6670" s="23"/>
      <c r="V6670" s="22" t="s">
        <v>212</v>
      </c>
      <c r="W6670" s="24" t="s">
        <v>209</v>
      </c>
      <c r="X6670" s="25" t="s">
        <v>117</v>
      </c>
      <c r="Y6670" s="25" t="s">
        <v>114</v>
      </c>
      <c r="Z6670" s="25" t="s">
        <v>83</v>
      </c>
      <c r="AA6670" s="25"/>
      <c r="AB6670" s="26"/>
      <c r="AC6670" s="31">
        <v>4.8222890624999994</v>
      </c>
      <c r="AD6670" s="32"/>
      <c r="AE6670" s="32"/>
      <c r="AF6670" s="32"/>
      <c r="AG6670" s="33"/>
      <c r="AH6670" s="33"/>
      <c r="AI6670" s="33"/>
      <c r="AJ6670" s="27"/>
      <c r="AK6670" s="27"/>
      <c r="AL6670" s="27">
        <v>1.2087871249999997</v>
      </c>
      <c r="AM6670" s="27"/>
      <c r="AN6670" s="27"/>
      <c r="AO6670" s="28" t="s">
        <v>3879</v>
      </c>
      <c r="AP6670" s="51"/>
      <c r="AQ6670" s="51"/>
    </row>
    <row r="6671" spans="1:43" ht="12.65" customHeight="1">
      <c r="A6671" s="13" t="s">
        <v>545</v>
      </c>
      <c r="B6671" s="14" t="s">
        <v>233</v>
      </c>
      <c r="C6671" s="13">
        <v>64</v>
      </c>
      <c r="D6671" s="13" t="s">
        <v>216</v>
      </c>
      <c r="E6671" s="15" t="s">
        <v>3807</v>
      </c>
      <c r="F6671" s="13">
        <v>43091</v>
      </c>
      <c r="G6671" s="13" t="s">
        <v>3707</v>
      </c>
      <c r="H6671" s="16">
        <v>45884</v>
      </c>
      <c r="I6671" s="17">
        <v>45884</v>
      </c>
      <c r="J6671" s="18" t="s">
        <v>3725</v>
      </c>
      <c r="K6671" s="19" t="s">
        <v>3791</v>
      </c>
      <c r="L6671" s="19">
        <v>0.75</v>
      </c>
      <c r="M6671" s="20" t="s">
        <v>3796</v>
      </c>
      <c r="N6671" s="19">
        <v>0.625</v>
      </c>
      <c r="O6671" s="21">
        <v>1.0833333333333335</v>
      </c>
      <c r="P6671" s="13"/>
      <c r="Q6671" s="13"/>
      <c r="R6671" s="22" t="s">
        <v>3805</v>
      </c>
      <c r="S6671" s="22" t="s">
        <v>29</v>
      </c>
      <c r="T6671" s="23" t="s">
        <v>211</v>
      </c>
      <c r="U6671" s="23"/>
      <c r="V6671" s="22" t="s">
        <v>212</v>
      </c>
      <c r="W6671" s="11" t="s">
        <v>160</v>
      </c>
      <c r="X6671" s="12" t="s">
        <v>161</v>
      </c>
      <c r="Y6671" s="12" t="s">
        <v>114</v>
      </c>
      <c r="Z6671" s="12" t="s">
        <v>69</v>
      </c>
      <c r="AA6671" s="25"/>
      <c r="AB6671" s="26"/>
      <c r="AC6671" s="31">
        <v>1.5746249999999999E-4</v>
      </c>
      <c r="AD6671" s="32"/>
      <c r="AE6671" s="32"/>
      <c r="AF6671" s="32"/>
      <c r="AG6671" s="33"/>
      <c r="AH6671" s="33"/>
      <c r="AI6671" s="33"/>
      <c r="AJ6671" s="27"/>
      <c r="AK6671" s="27"/>
      <c r="AL6671" s="27">
        <v>3.6741249999999997E-5</v>
      </c>
      <c r="AM6671" s="27"/>
      <c r="AN6671" s="27"/>
      <c r="AO6671" s="28" t="s">
        <v>3879</v>
      </c>
      <c r="AP6671" s="51"/>
      <c r="AQ6671" s="51"/>
    </row>
    <row r="6672" spans="1:43" ht="12.65" customHeight="1">
      <c r="A6672" s="13" t="s">
        <v>545</v>
      </c>
      <c r="B6672" s="14" t="s">
        <v>233</v>
      </c>
      <c r="C6672" s="13">
        <v>64</v>
      </c>
      <c r="D6672" s="13" t="s">
        <v>216</v>
      </c>
      <c r="E6672" s="15" t="s">
        <v>3807</v>
      </c>
      <c r="F6672" s="13">
        <v>43091</v>
      </c>
      <c r="G6672" s="13" t="s">
        <v>3707</v>
      </c>
      <c r="H6672" s="16">
        <v>45885</v>
      </c>
      <c r="I6672" s="17">
        <v>45885</v>
      </c>
      <c r="J6672" s="18" t="s">
        <v>3720</v>
      </c>
      <c r="K6672" s="19" t="s">
        <v>3716</v>
      </c>
      <c r="L6672" s="19">
        <v>0.64583333333333337</v>
      </c>
      <c r="M6672" s="20" t="s">
        <v>3734</v>
      </c>
      <c r="N6672" s="19">
        <v>0.52083333333333337</v>
      </c>
      <c r="O6672" s="21">
        <v>1.0833333333333335</v>
      </c>
      <c r="P6672" s="13"/>
      <c r="Q6672" s="13"/>
      <c r="R6672" s="22" t="s">
        <v>173</v>
      </c>
      <c r="S6672" s="22" t="s">
        <v>29</v>
      </c>
      <c r="T6672" s="23" t="s">
        <v>211</v>
      </c>
      <c r="U6672" s="23"/>
      <c r="V6672" s="22" t="s">
        <v>212</v>
      </c>
      <c r="W6672" s="24" t="s">
        <v>173</v>
      </c>
      <c r="X6672" s="25" t="s">
        <v>78</v>
      </c>
      <c r="Y6672" s="25" t="s">
        <v>114</v>
      </c>
      <c r="Z6672" s="25" t="s">
        <v>66</v>
      </c>
      <c r="AA6672" s="25"/>
      <c r="AB6672" s="26"/>
      <c r="AC6672" s="31">
        <v>1.4917500000000003E-4</v>
      </c>
      <c r="AD6672" s="32"/>
      <c r="AE6672" s="32"/>
      <c r="AF6672" s="32"/>
      <c r="AG6672" s="33"/>
      <c r="AH6672" s="33"/>
      <c r="AI6672" s="33"/>
      <c r="AJ6672" s="27"/>
      <c r="AK6672" s="27"/>
      <c r="AL6672" s="27">
        <v>3.4807500000000009E-5</v>
      </c>
      <c r="AM6672" s="27"/>
      <c r="AN6672" s="27"/>
      <c r="AO6672" s="28" t="s">
        <v>3879</v>
      </c>
      <c r="AP6672" s="51"/>
      <c r="AQ6672" s="51"/>
    </row>
    <row r="6673" spans="1:43" ht="12.65" customHeight="1">
      <c r="A6673" s="13" t="s">
        <v>545</v>
      </c>
      <c r="B6673" s="14" t="s">
        <v>233</v>
      </c>
      <c r="C6673" s="13">
        <v>64</v>
      </c>
      <c r="D6673" s="13" t="s">
        <v>216</v>
      </c>
      <c r="E6673" s="15" t="s">
        <v>3807</v>
      </c>
      <c r="F6673" s="13">
        <v>43091</v>
      </c>
      <c r="G6673" s="13" t="s">
        <v>3707</v>
      </c>
      <c r="H6673" s="16">
        <v>45885</v>
      </c>
      <c r="I6673" s="17">
        <v>45885</v>
      </c>
      <c r="J6673" s="18" t="s">
        <v>3720</v>
      </c>
      <c r="K6673" s="19" t="s">
        <v>3715</v>
      </c>
      <c r="L6673" s="19">
        <v>0.85416666666666674</v>
      </c>
      <c r="M6673" s="20" t="s">
        <v>3716</v>
      </c>
      <c r="N6673" s="19">
        <v>0.64583333333333337</v>
      </c>
      <c r="O6673" s="21">
        <v>1.0833333333333335</v>
      </c>
      <c r="P6673" s="13"/>
      <c r="Q6673" s="13"/>
      <c r="R6673" s="22" t="s">
        <v>3659</v>
      </c>
      <c r="S6673" s="22" t="s">
        <v>29</v>
      </c>
      <c r="T6673" s="23" t="s">
        <v>97</v>
      </c>
      <c r="U6673" s="23"/>
      <c r="V6673" s="22" t="s">
        <v>3880</v>
      </c>
      <c r="W6673" s="24" t="s">
        <v>3659</v>
      </c>
      <c r="X6673" s="25" t="s">
        <v>83</v>
      </c>
      <c r="Y6673" s="25" t="s">
        <v>114</v>
      </c>
      <c r="Z6673" s="25" t="s">
        <v>71</v>
      </c>
      <c r="AA6673" s="25"/>
      <c r="AB6673" s="26"/>
      <c r="AC6673" s="31">
        <v>4.4317406250000003E-4</v>
      </c>
      <c r="AD6673" s="32"/>
      <c r="AE6673" s="32"/>
      <c r="AF6673" s="32"/>
      <c r="AG6673" s="33"/>
      <c r="AH6673" s="33"/>
      <c r="AI6673" s="33"/>
      <c r="AJ6673" s="27"/>
      <c r="AK6673" s="27"/>
      <c r="AL6673" s="27">
        <v>1.0340728125000001E-4</v>
      </c>
      <c r="AM6673" s="27"/>
      <c r="AN6673" s="27"/>
      <c r="AO6673" s="28" t="s">
        <v>3879</v>
      </c>
      <c r="AP6673" s="51"/>
      <c r="AQ6673" s="51"/>
    </row>
    <row r="6674" spans="1:43" ht="12.65" customHeight="1">
      <c r="A6674" s="13" t="s">
        <v>545</v>
      </c>
      <c r="B6674" s="14" t="s">
        <v>233</v>
      </c>
      <c r="C6674" s="13">
        <v>64</v>
      </c>
      <c r="D6674" s="13" t="s">
        <v>216</v>
      </c>
      <c r="E6674" s="15" t="s">
        <v>3807</v>
      </c>
      <c r="F6674" s="13">
        <v>43091</v>
      </c>
      <c r="G6674" s="13" t="s">
        <v>3707</v>
      </c>
      <c r="H6674" s="16">
        <v>45887</v>
      </c>
      <c r="I6674" s="17">
        <v>45887</v>
      </c>
      <c r="J6674" s="18" t="s">
        <v>3701</v>
      </c>
      <c r="K6674" s="19" t="s">
        <v>3776</v>
      </c>
      <c r="L6674" s="19">
        <v>0.86458333333333337</v>
      </c>
      <c r="M6674" s="20" t="s">
        <v>3808</v>
      </c>
      <c r="N6674" s="19">
        <v>0.73958333333333337</v>
      </c>
      <c r="O6674" s="21">
        <v>1.0833333333333335</v>
      </c>
      <c r="P6674" s="13"/>
      <c r="Q6674" s="13"/>
      <c r="R6674" s="22" t="s">
        <v>208</v>
      </c>
      <c r="S6674" s="22" t="s">
        <v>29</v>
      </c>
      <c r="T6674" s="23" t="s">
        <v>211</v>
      </c>
      <c r="U6674" s="23"/>
      <c r="V6674" s="22" t="s">
        <v>212</v>
      </c>
      <c r="W6674" s="24" t="s">
        <v>208</v>
      </c>
      <c r="X6674" s="25" t="s">
        <v>127</v>
      </c>
      <c r="Y6674" s="25" t="s">
        <v>114</v>
      </c>
      <c r="Z6674" s="25" t="s">
        <v>62</v>
      </c>
      <c r="AA6674" s="25"/>
      <c r="AB6674" s="26"/>
      <c r="AC6674" s="31">
        <v>2.5890468750000003E-4</v>
      </c>
      <c r="AD6674" s="32"/>
      <c r="AE6674" s="32"/>
      <c r="AF6674" s="32"/>
      <c r="AG6674" s="33"/>
      <c r="AH6674" s="33"/>
      <c r="AI6674" s="33"/>
      <c r="AJ6674" s="27"/>
      <c r="AK6674" s="27"/>
      <c r="AL6674" s="27">
        <v>6.0411093750000006E-5</v>
      </c>
      <c r="AM6674" s="27"/>
      <c r="AN6674" s="27"/>
      <c r="AO6674" s="28" t="s">
        <v>3879</v>
      </c>
      <c r="AP6674" s="51"/>
      <c r="AQ6674" s="51"/>
    </row>
    <row r="6675" spans="1:43" ht="12.65" customHeight="1">
      <c r="A6675" s="13" t="s">
        <v>545</v>
      </c>
      <c r="B6675" s="14" t="s">
        <v>233</v>
      </c>
      <c r="C6675" s="13">
        <v>64</v>
      </c>
      <c r="D6675" s="13" t="s">
        <v>216</v>
      </c>
      <c r="E6675" s="15" t="s">
        <v>3807</v>
      </c>
      <c r="F6675" s="13">
        <v>43091</v>
      </c>
      <c r="G6675" s="13" t="s">
        <v>3707</v>
      </c>
      <c r="H6675" s="16">
        <v>45891</v>
      </c>
      <c r="I6675" s="17">
        <v>45891</v>
      </c>
      <c r="J6675" s="18" t="s">
        <v>3725</v>
      </c>
      <c r="K6675" s="19" t="s">
        <v>3715</v>
      </c>
      <c r="L6675" s="19">
        <v>0.85416666666666674</v>
      </c>
      <c r="M6675" s="20" t="s">
        <v>3716</v>
      </c>
      <c r="N6675" s="19">
        <v>0.64583333333333337</v>
      </c>
      <c r="O6675" s="21">
        <v>1.0833333333333335</v>
      </c>
      <c r="P6675" s="13"/>
      <c r="Q6675" s="13"/>
      <c r="R6675" s="22" t="s">
        <v>139</v>
      </c>
      <c r="S6675" s="22" t="s">
        <v>29</v>
      </c>
      <c r="T6675" s="23" t="s">
        <v>52</v>
      </c>
      <c r="U6675" s="23"/>
      <c r="V6675" s="22" t="s">
        <v>67</v>
      </c>
      <c r="W6675" s="24" t="s">
        <v>139</v>
      </c>
      <c r="X6675" s="25" t="s">
        <v>71</v>
      </c>
      <c r="Y6675" s="25" t="s">
        <v>114</v>
      </c>
      <c r="Z6675" s="25" t="s">
        <v>66</v>
      </c>
      <c r="AA6675" s="25"/>
      <c r="AB6675" s="26"/>
      <c r="AC6675" s="31">
        <v>4.9338250000000006E-4</v>
      </c>
      <c r="AD6675" s="32"/>
      <c r="AE6675" s="32"/>
      <c r="AF6675" s="32"/>
      <c r="AG6675" s="33"/>
      <c r="AH6675" s="33"/>
      <c r="AI6675" s="33"/>
      <c r="AJ6675" s="27"/>
      <c r="AK6675" s="27"/>
      <c r="AL6675" s="27">
        <v>1.1512258333333335E-4</v>
      </c>
      <c r="AM6675" s="27"/>
      <c r="AN6675" s="27"/>
      <c r="AO6675" s="28" t="s">
        <v>3879</v>
      </c>
      <c r="AP6675" s="51"/>
      <c r="AQ6675" s="51"/>
    </row>
    <row r="6676" spans="1:43" ht="12.65" customHeight="1">
      <c r="A6676" s="13" t="s">
        <v>545</v>
      </c>
      <c r="B6676" s="14" t="s">
        <v>233</v>
      </c>
      <c r="C6676" s="13">
        <v>64</v>
      </c>
      <c r="D6676" s="13" t="s">
        <v>216</v>
      </c>
      <c r="E6676" s="15" t="s">
        <v>3807</v>
      </c>
      <c r="F6676" s="13">
        <v>43091</v>
      </c>
      <c r="G6676" s="13" t="s">
        <v>3707</v>
      </c>
      <c r="H6676" s="16">
        <v>45892</v>
      </c>
      <c r="I6676" s="17">
        <v>45892</v>
      </c>
      <c r="J6676" s="18" t="s">
        <v>3720</v>
      </c>
      <c r="K6676" s="19" t="s">
        <v>3716</v>
      </c>
      <c r="L6676" s="19">
        <v>0.64583333333333337</v>
      </c>
      <c r="M6676" s="20" t="s">
        <v>3753</v>
      </c>
      <c r="N6676" s="19">
        <v>0.4375</v>
      </c>
      <c r="O6676" s="21">
        <v>1.0833333333333333</v>
      </c>
      <c r="P6676" s="13"/>
      <c r="Q6676" s="13"/>
      <c r="R6676" s="22" t="s">
        <v>137</v>
      </c>
      <c r="S6676" s="22" t="s">
        <v>29</v>
      </c>
      <c r="T6676" s="23" t="s">
        <v>52</v>
      </c>
      <c r="U6676" s="23"/>
      <c r="V6676" s="22" t="s">
        <v>67</v>
      </c>
      <c r="W6676" s="24" t="s">
        <v>137</v>
      </c>
      <c r="X6676" s="25" t="s">
        <v>85</v>
      </c>
      <c r="Y6676" s="25" t="s">
        <v>114</v>
      </c>
      <c r="Z6676" s="25" t="s">
        <v>57</v>
      </c>
      <c r="AA6676" s="25"/>
      <c r="AB6676" s="26"/>
      <c r="AC6676" s="31">
        <v>8.9250000000000001E-5</v>
      </c>
      <c r="AD6676" s="32"/>
      <c r="AE6676" s="32"/>
      <c r="AF6676" s="32"/>
      <c r="AG6676" s="33"/>
      <c r="AH6676" s="33"/>
      <c r="AI6676" s="33"/>
      <c r="AJ6676" s="27"/>
      <c r="AK6676" s="27"/>
      <c r="AL6676" s="27">
        <v>2.0825000000000001E-5</v>
      </c>
      <c r="AM6676" s="27"/>
      <c r="AN6676" s="27"/>
      <c r="AO6676" s="28" t="s">
        <v>3879</v>
      </c>
      <c r="AP6676" s="51"/>
      <c r="AQ6676" s="51"/>
    </row>
    <row r="6677" spans="1:43" ht="12.65" customHeight="1">
      <c r="A6677" s="13" t="s">
        <v>545</v>
      </c>
      <c r="B6677" s="14" t="s">
        <v>233</v>
      </c>
      <c r="C6677" s="13">
        <v>64</v>
      </c>
      <c r="D6677" s="13" t="s">
        <v>216</v>
      </c>
      <c r="E6677" s="15" t="s">
        <v>3807</v>
      </c>
      <c r="F6677" s="13">
        <v>43091</v>
      </c>
      <c r="G6677" s="13" t="s">
        <v>3707</v>
      </c>
      <c r="H6677" s="16">
        <v>45892</v>
      </c>
      <c r="I6677" s="17">
        <v>45892</v>
      </c>
      <c r="J6677" s="18" t="s">
        <v>3720</v>
      </c>
      <c r="K6677" s="19" t="s">
        <v>3716</v>
      </c>
      <c r="L6677" s="19">
        <v>0.64583333333333337</v>
      </c>
      <c r="M6677" s="20" t="s">
        <v>3753</v>
      </c>
      <c r="N6677" s="19">
        <v>0.4375</v>
      </c>
      <c r="O6677" s="21">
        <v>1.0833333333333333</v>
      </c>
      <c r="P6677" s="13"/>
      <c r="Q6677" s="13"/>
      <c r="R6677" s="22" t="s">
        <v>133</v>
      </c>
      <c r="S6677" s="22" t="s">
        <v>29</v>
      </c>
      <c r="T6677" s="23" t="s">
        <v>52</v>
      </c>
      <c r="U6677" s="23"/>
      <c r="V6677" s="22" t="s">
        <v>67</v>
      </c>
      <c r="W6677" s="24" t="s">
        <v>133</v>
      </c>
      <c r="X6677" s="25" t="s">
        <v>77</v>
      </c>
      <c r="Y6677" s="25" t="s">
        <v>114</v>
      </c>
      <c r="Z6677" s="25" t="s">
        <v>83</v>
      </c>
      <c r="AA6677" s="25"/>
      <c r="AB6677" s="26"/>
      <c r="AC6677" s="31">
        <v>8.9250000000000001E-5</v>
      </c>
      <c r="AD6677" s="32"/>
      <c r="AE6677" s="32"/>
      <c r="AF6677" s="32"/>
      <c r="AG6677" s="33"/>
      <c r="AH6677" s="33"/>
      <c r="AI6677" s="33"/>
      <c r="AJ6677" s="27"/>
      <c r="AK6677" s="27"/>
      <c r="AL6677" s="27">
        <v>2.0825000000000001E-5</v>
      </c>
      <c r="AM6677" s="27"/>
      <c r="AN6677" s="27"/>
      <c r="AO6677" s="28" t="s">
        <v>3879</v>
      </c>
      <c r="AP6677" s="51"/>
      <c r="AQ6677" s="51"/>
    </row>
    <row r="6678" spans="1:43" ht="12.65" customHeight="1">
      <c r="A6678" s="13" t="s">
        <v>545</v>
      </c>
      <c r="B6678" s="14" t="s">
        <v>233</v>
      </c>
      <c r="C6678" s="13">
        <v>64</v>
      </c>
      <c r="D6678" s="13" t="s">
        <v>216</v>
      </c>
      <c r="E6678" s="15" t="s">
        <v>3807</v>
      </c>
      <c r="F6678" s="13">
        <v>43091</v>
      </c>
      <c r="G6678" s="13" t="s">
        <v>3707</v>
      </c>
      <c r="H6678" s="16">
        <v>45892</v>
      </c>
      <c r="I6678" s="17">
        <v>45892</v>
      </c>
      <c r="J6678" s="18" t="s">
        <v>3720</v>
      </c>
      <c r="K6678" s="19" t="s">
        <v>3716</v>
      </c>
      <c r="L6678" s="19">
        <v>0.64583333333333337</v>
      </c>
      <c r="M6678" s="20" t="s">
        <v>3753</v>
      </c>
      <c r="N6678" s="19">
        <v>0.4375</v>
      </c>
      <c r="O6678" s="21">
        <v>1.0833333333333333</v>
      </c>
      <c r="P6678" s="13"/>
      <c r="Q6678" s="13"/>
      <c r="R6678" s="22" t="s">
        <v>140</v>
      </c>
      <c r="S6678" s="22" t="s">
        <v>29</v>
      </c>
      <c r="T6678" s="23" t="s">
        <v>52</v>
      </c>
      <c r="U6678" s="23"/>
      <c r="V6678" s="22" t="s">
        <v>67</v>
      </c>
      <c r="W6678" s="24" t="s">
        <v>140</v>
      </c>
      <c r="X6678" s="25" t="s">
        <v>69</v>
      </c>
      <c r="Y6678" s="25" t="s">
        <v>114</v>
      </c>
      <c r="Z6678" s="25" t="s">
        <v>65</v>
      </c>
      <c r="AA6678" s="25"/>
      <c r="AB6678" s="26"/>
      <c r="AC6678" s="31">
        <v>8.9250000000000001E-5</v>
      </c>
      <c r="AD6678" s="32"/>
      <c r="AE6678" s="32"/>
      <c r="AF6678" s="32"/>
      <c r="AG6678" s="33"/>
      <c r="AH6678" s="33"/>
      <c r="AI6678" s="33"/>
      <c r="AJ6678" s="27"/>
      <c r="AK6678" s="27"/>
      <c r="AL6678" s="27">
        <v>2.0825000000000001E-5</v>
      </c>
      <c r="AM6678" s="27"/>
      <c r="AN6678" s="27"/>
      <c r="AO6678" s="28" t="s">
        <v>3879</v>
      </c>
      <c r="AP6678" s="51"/>
      <c r="AQ6678" s="51"/>
    </row>
    <row r="6679" spans="1:43" ht="12.65" customHeight="1">
      <c r="A6679" s="13" t="s">
        <v>545</v>
      </c>
      <c r="B6679" s="14" t="s">
        <v>233</v>
      </c>
      <c r="C6679" s="13">
        <v>64</v>
      </c>
      <c r="D6679" s="13" t="s">
        <v>216</v>
      </c>
      <c r="E6679" s="15" t="s">
        <v>3807</v>
      </c>
      <c r="F6679" s="13">
        <v>43091</v>
      </c>
      <c r="G6679" s="13" t="s">
        <v>3707</v>
      </c>
      <c r="H6679" s="16">
        <v>45892</v>
      </c>
      <c r="I6679" s="17">
        <v>45892</v>
      </c>
      <c r="J6679" s="18" t="s">
        <v>3720</v>
      </c>
      <c r="K6679" s="19" t="s">
        <v>3716</v>
      </c>
      <c r="L6679" s="19">
        <v>0.64583333333333337</v>
      </c>
      <c r="M6679" s="20" t="s">
        <v>3753</v>
      </c>
      <c r="N6679" s="19">
        <v>0.4375</v>
      </c>
      <c r="O6679" s="21">
        <v>1.0833333333333333</v>
      </c>
      <c r="P6679" s="13"/>
      <c r="Q6679" s="13"/>
      <c r="R6679" s="22" t="s">
        <v>131</v>
      </c>
      <c r="S6679" s="22" t="s">
        <v>29</v>
      </c>
      <c r="T6679" s="23" t="s">
        <v>52</v>
      </c>
      <c r="U6679" s="23"/>
      <c r="V6679" s="22" t="s">
        <v>67</v>
      </c>
      <c r="W6679" s="24" t="s">
        <v>131</v>
      </c>
      <c r="X6679" s="25" t="s">
        <v>73</v>
      </c>
      <c r="Y6679" s="25" t="s">
        <v>114</v>
      </c>
      <c r="Z6679" s="25" t="s">
        <v>56</v>
      </c>
      <c r="AA6679" s="25"/>
      <c r="AB6679" s="26"/>
      <c r="AC6679" s="31">
        <v>8.9250000000000001E-5</v>
      </c>
      <c r="AD6679" s="32"/>
      <c r="AE6679" s="32"/>
      <c r="AF6679" s="32"/>
      <c r="AG6679" s="33"/>
      <c r="AH6679" s="33"/>
      <c r="AI6679" s="33"/>
      <c r="AJ6679" s="27"/>
      <c r="AK6679" s="27"/>
      <c r="AL6679" s="27">
        <v>2.0825000000000001E-5</v>
      </c>
      <c r="AM6679" s="27"/>
      <c r="AN6679" s="27"/>
      <c r="AO6679" s="28" t="s">
        <v>3879</v>
      </c>
      <c r="AP6679" s="51"/>
      <c r="AQ6679" s="51"/>
    </row>
    <row r="6680" spans="1:43" ht="12.65" customHeight="1">
      <c r="A6680" s="13" t="s">
        <v>545</v>
      </c>
      <c r="B6680" s="14" t="s">
        <v>233</v>
      </c>
      <c r="C6680" s="13">
        <v>64</v>
      </c>
      <c r="D6680" s="13" t="s">
        <v>216</v>
      </c>
      <c r="E6680" s="15" t="s">
        <v>3807</v>
      </c>
      <c r="F6680" s="13">
        <v>43091</v>
      </c>
      <c r="G6680" s="13" t="s">
        <v>3707</v>
      </c>
      <c r="H6680" s="16">
        <v>45892</v>
      </c>
      <c r="I6680" s="17">
        <v>45892</v>
      </c>
      <c r="J6680" s="18" t="s">
        <v>3720</v>
      </c>
      <c r="K6680" s="19" t="s">
        <v>3716</v>
      </c>
      <c r="L6680" s="19">
        <v>0.64583333333333337</v>
      </c>
      <c r="M6680" s="20" t="s">
        <v>3753</v>
      </c>
      <c r="N6680" s="19">
        <v>0.4375</v>
      </c>
      <c r="O6680" s="21">
        <v>1.0833333333333333</v>
      </c>
      <c r="P6680" s="13"/>
      <c r="Q6680" s="13"/>
      <c r="R6680" s="22" t="s">
        <v>141</v>
      </c>
      <c r="S6680" s="22" t="s">
        <v>29</v>
      </c>
      <c r="T6680" s="23" t="s">
        <v>52</v>
      </c>
      <c r="U6680" s="23"/>
      <c r="V6680" s="22" t="s">
        <v>67</v>
      </c>
      <c r="W6680" s="24" t="s">
        <v>141</v>
      </c>
      <c r="X6680" s="25" t="s">
        <v>54</v>
      </c>
      <c r="Y6680" s="25" t="s">
        <v>114</v>
      </c>
      <c r="Z6680" s="25" t="s">
        <v>74</v>
      </c>
      <c r="AA6680" s="25"/>
      <c r="AB6680" s="26"/>
      <c r="AC6680" s="31">
        <v>9.2225000000000006E-5</v>
      </c>
      <c r="AD6680" s="32"/>
      <c r="AE6680" s="32"/>
      <c r="AF6680" s="32"/>
      <c r="AG6680" s="33"/>
      <c r="AH6680" s="33"/>
      <c r="AI6680" s="33"/>
      <c r="AJ6680" s="27"/>
      <c r="AK6680" s="27"/>
      <c r="AL6680" s="27">
        <v>2.1519166666666669E-5</v>
      </c>
      <c r="AM6680" s="27"/>
      <c r="AN6680" s="27"/>
      <c r="AO6680" s="28" t="s">
        <v>3879</v>
      </c>
      <c r="AP6680" s="51"/>
      <c r="AQ6680" s="51"/>
    </row>
    <row r="6681" spans="1:43" ht="12.65" customHeight="1">
      <c r="A6681" s="13" t="s">
        <v>545</v>
      </c>
      <c r="B6681" s="14" t="s">
        <v>233</v>
      </c>
      <c r="C6681" s="13">
        <v>64</v>
      </c>
      <c r="D6681" s="13" t="s">
        <v>216</v>
      </c>
      <c r="E6681" s="15" t="s">
        <v>3807</v>
      </c>
      <c r="F6681" s="13">
        <v>43091</v>
      </c>
      <c r="G6681" s="13" t="s">
        <v>3707</v>
      </c>
      <c r="H6681" s="16">
        <v>45892</v>
      </c>
      <c r="I6681" s="17">
        <v>45892</v>
      </c>
      <c r="J6681" s="18" t="s">
        <v>3720</v>
      </c>
      <c r="K6681" s="19" t="s">
        <v>3717</v>
      </c>
      <c r="L6681" s="19">
        <v>0.77083333333333337</v>
      </c>
      <c r="M6681" s="20" t="s">
        <v>3750</v>
      </c>
      <c r="N6681" s="19">
        <v>0.5625</v>
      </c>
      <c r="O6681" s="21">
        <v>1.0833333333333333</v>
      </c>
      <c r="P6681" s="13"/>
      <c r="Q6681" s="13"/>
      <c r="R6681" s="22" t="s">
        <v>144</v>
      </c>
      <c r="S6681" s="22" t="s">
        <v>29</v>
      </c>
      <c r="T6681" s="23" t="s">
        <v>52</v>
      </c>
      <c r="U6681" s="23"/>
      <c r="V6681" s="22" t="s">
        <v>67</v>
      </c>
      <c r="W6681" s="24" t="s">
        <v>144</v>
      </c>
      <c r="X6681" s="25" t="s">
        <v>84</v>
      </c>
      <c r="Y6681" s="25" t="s">
        <v>114</v>
      </c>
      <c r="Z6681" s="25" t="s">
        <v>62</v>
      </c>
      <c r="AA6681" s="25"/>
      <c r="AB6681" s="26"/>
      <c r="AC6681" s="31">
        <v>3.4255000000000001E-4</v>
      </c>
      <c r="AD6681" s="32"/>
      <c r="AE6681" s="32"/>
      <c r="AF6681" s="32"/>
      <c r="AG6681" s="33"/>
      <c r="AH6681" s="33"/>
      <c r="AI6681" s="33"/>
      <c r="AJ6681" s="27"/>
      <c r="AK6681" s="27"/>
      <c r="AL6681" s="27">
        <v>7.9928333333333332E-5</v>
      </c>
      <c r="AM6681" s="27"/>
      <c r="AN6681" s="27"/>
      <c r="AO6681" s="28" t="s">
        <v>3879</v>
      </c>
      <c r="AP6681" s="51"/>
      <c r="AQ6681" s="51"/>
    </row>
    <row r="6682" spans="1:43" ht="12.65" customHeight="1">
      <c r="A6682" s="13" t="s">
        <v>545</v>
      </c>
      <c r="B6682" s="14" t="s">
        <v>233</v>
      </c>
      <c r="C6682" s="13">
        <v>64</v>
      </c>
      <c r="D6682" s="13" t="s">
        <v>216</v>
      </c>
      <c r="E6682" s="15" t="s">
        <v>3807</v>
      </c>
      <c r="F6682" s="13">
        <v>43091</v>
      </c>
      <c r="G6682" s="13" t="s">
        <v>3707</v>
      </c>
      <c r="H6682" s="16">
        <v>45893</v>
      </c>
      <c r="I6682" s="17">
        <v>45893</v>
      </c>
      <c r="J6682" s="18" t="s">
        <v>3695</v>
      </c>
      <c r="K6682" s="19" t="s">
        <v>3716</v>
      </c>
      <c r="L6682" s="19">
        <v>0.64583333333333337</v>
      </c>
      <c r="M6682" s="20" t="s">
        <v>3753</v>
      </c>
      <c r="N6682" s="19">
        <v>0.4375</v>
      </c>
      <c r="O6682" s="21">
        <v>1.0833333333333333</v>
      </c>
      <c r="P6682" s="13"/>
      <c r="Q6682" s="13"/>
      <c r="R6682" s="22" t="s">
        <v>156</v>
      </c>
      <c r="S6682" s="22" t="s">
        <v>29</v>
      </c>
      <c r="T6682" s="23" t="s">
        <v>52</v>
      </c>
      <c r="U6682" s="23"/>
      <c r="V6682" s="22" t="s">
        <v>67</v>
      </c>
      <c r="W6682" s="24" t="s">
        <v>156</v>
      </c>
      <c r="X6682" s="25" t="s">
        <v>63</v>
      </c>
      <c r="Y6682" s="25" t="s">
        <v>114</v>
      </c>
      <c r="Z6682" s="25" t="s">
        <v>60</v>
      </c>
      <c r="AA6682" s="25"/>
      <c r="AB6682" s="26"/>
      <c r="AC6682" s="31">
        <v>9.8175000000000001E-5</v>
      </c>
      <c r="AD6682" s="32"/>
      <c r="AE6682" s="32"/>
      <c r="AF6682" s="32"/>
      <c r="AG6682" s="33"/>
      <c r="AH6682" s="33"/>
      <c r="AI6682" s="33"/>
      <c r="AJ6682" s="27"/>
      <c r="AK6682" s="27"/>
      <c r="AL6682" s="27">
        <v>2.29075E-5</v>
      </c>
      <c r="AM6682" s="27"/>
      <c r="AN6682" s="27"/>
      <c r="AO6682" s="28" t="s">
        <v>3879</v>
      </c>
      <c r="AP6682" s="51"/>
      <c r="AQ6682" s="51"/>
    </row>
    <row r="6683" spans="1:43" ht="12.65" customHeight="1">
      <c r="A6683" s="13" t="s">
        <v>545</v>
      </c>
      <c r="B6683" s="14" t="s">
        <v>233</v>
      </c>
      <c r="C6683" s="13">
        <v>64</v>
      </c>
      <c r="D6683" s="13" t="s">
        <v>216</v>
      </c>
      <c r="E6683" s="15" t="s">
        <v>3807</v>
      </c>
      <c r="F6683" s="13">
        <v>43091</v>
      </c>
      <c r="G6683" s="13" t="s">
        <v>3707</v>
      </c>
      <c r="H6683" s="16">
        <v>45893</v>
      </c>
      <c r="I6683" s="17">
        <v>45893</v>
      </c>
      <c r="J6683" s="18" t="s">
        <v>3695</v>
      </c>
      <c r="K6683" s="19" t="s">
        <v>3711</v>
      </c>
      <c r="L6683" s="19">
        <v>0.72916666666666674</v>
      </c>
      <c r="M6683" s="20" t="s">
        <v>3734</v>
      </c>
      <c r="N6683" s="19">
        <v>0.52083333333333337</v>
      </c>
      <c r="O6683" s="21">
        <v>1.0833333333333335</v>
      </c>
      <c r="P6683" s="13"/>
      <c r="Q6683" s="13"/>
      <c r="R6683" s="22" t="s">
        <v>157</v>
      </c>
      <c r="S6683" s="22" t="s">
        <v>29</v>
      </c>
      <c r="T6683" s="23" t="s">
        <v>52</v>
      </c>
      <c r="U6683" s="23"/>
      <c r="V6683" s="22" t="s">
        <v>67</v>
      </c>
      <c r="W6683" s="24" t="s">
        <v>157</v>
      </c>
      <c r="X6683" s="25" t="s">
        <v>70</v>
      </c>
      <c r="Y6683" s="25" t="s">
        <v>114</v>
      </c>
      <c r="Z6683" s="25" t="s">
        <v>58</v>
      </c>
      <c r="AA6683" s="25"/>
      <c r="AB6683" s="26"/>
      <c r="AC6683" s="31">
        <v>1.9337500000000002E-4</v>
      </c>
      <c r="AD6683" s="32"/>
      <c r="AE6683" s="32"/>
      <c r="AF6683" s="32"/>
      <c r="AG6683" s="33"/>
      <c r="AH6683" s="33"/>
      <c r="AI6683" s="33"/>
      <c r="AJ6683" s="27"/>
      <c r="AK6683" s="27"/>
      <c r="AL6683" s="27">
        <v>4.5120833333333337E-5</v>
      </c>
      <c r="AM6683" s="27"/>
      <c r="AN6683" s="27"/>
      <c r="AO6683" s="28" t="s">
        <v>3879</v>
      </c>
      <c r="AP6683" s="51"/>
      <c r="AQ6683" s="51"/>
    </row>
    <row r="6684" spans="1:43" ht="12.65" customHeight="1">
      <c r="A6684" s="13" t="s">
        <v>545</v>
      </c>
      <c r="B6684" s="14" t="s">
        <v>233</v>
      </c>
      <c r="C6684" s="13">
        <v>64</v>
      </c>
      <c r="D6684" s="13" t="s">
        <v>216</v>
      </c>
      <c r="E6684" s="15" t="s">
        <v>3807</v>
      </c>
      <c r="F6684" s="13">
        <v>43091</v>
      </c>
      <c r="G6684" s="13" t="s">
        <v>3707</v>
      </c>
      <c r="H6684" s="16">
        <v>45895</v>
      </c>
      <c r="I6684" s="17">
        <v>45895</v>
      </c>
      <c r="J6684" s="18" t="s">
        <v>3785</v>
      </c>
      <c r="K6684" s="19" t="s">
        <v>3776</v>
      </c>
      <c r="L6684" s="19">
        <v>0.86458333333333337</v>
      </c>
      <c r="M6684" s="20" t="s">
        <v>3808</v>
      </c>
      <c r="N6684" s="19">
        <v>0.73958333333333337</v>
      </c>
      <c r="O6684" s="21">
        <v>1.0833333333333335</v>
      </c>
      <c r="P6684" s="13"/>
      <c r="Q6684" s="13"/>
      <c r="R6684" s="22" t="s">
        <v>209</v>
      </c>
      <c r="S6684" s="22" t="s">
        <v>29</v>
      </c>
      <c r="T6684" s="23" t="s">
        <v>211</v>
      </c>
      <c r="U6684" s="23"/>
      <c r="V6684" s="22" t="s">
        <v>212</v>
      </c>
      <c r="W6684" s="24" t="s">
        <v>209</v>
      </c>
      <c r="X6684" s="25" t="s">
        <v>117</v>
      </c>
      <c r="Y6684" s="25" t="s">
        <v>114</v>
      </c>
      <c r="Z6684" s="25" t="s">
        <v>83</v>
      </c>
      <c r="AA6684" s="25"/>
      <c r="AB6684" s="26"/>
      <c r="AC6684" s="31">
        <v>1.5897656249999999E-4</v>
      </c>
      <c r="AD6684" s="32"/>
      <c r="AE6684" s="32"/>
      <c r="AF6684" s="32"/>
      <c r="AG6684" s="33"/>
      <c r="AH6684" s="33"/>
      <c r="AI6684" s="33"/>
      <c r="AJ6684" s="27"/>
      <c r="AK6684" s="27"/>
      <c r="AL6684" s="27">
        <v>3.7094531249999999E-5</v>
      </c>
      <c r="AM6684" s="27"/>
      <c r="AN6684" s="27"/>
      <c r="AO6684" s="28" t="s">
        <v>3879</v>
      </c>
      <c r="AP6684" s="51"/>
      <c r="AQ6684" s="51"/>
    </row>
    <row r="6685" spans="1:43" ht="12.65" customHeight="1">
      <c r="A6685" s="13" t="s">
        <v>545</v>
      </c>
      <c r="B6685" s="14" t="s">
        <v>233</v>
      </c>
      <c r="C6685" s="13">
        <v>64</v>
      </c>
      <c r="D6685" s="13" t="s">
        <v>216</v>
      </c>
      <c r="E6685" s="15" t="s">
        <v>3807</v>
      </c>
      <c r="F6685" s="13">
        <v>43091</v>
      </c>
      <c r="G6685" s="13" t="s">
        <v>3707</v>
      </c>
      <c r="H6685" s="16">
        <v>45896</v>
      </c>
      <c r="I6685" s="17">
        <v>45896</v>
      </c>
      <c r="J6685" s="18" t="s">
        <v>3775</v>
      </c>
      <c r="K6685" s="19" t="s">
        <v>3776</v>
      </c>
      <c r="L6685" s="19">
        <v>0.86458333333333337</v>
      </c>
      <c r="M6685" s="20" t="s">
        <v>3808</v>
      </c>
      <c r="N6685" s="19">
        <v>0.73958333333333337</v>
      </c>
      <c r="O6685" s="21">
        <v>1.0833333333333335</v>
      </c>
      <c r="P6685" s="13"/>
      <c r="Q6685" s="13"/>
      <c r="R6685" s="22" t="s">
        <v>3778</v>
      </c>
      <c r="S6685" s="22" t="s">
        <v>29</v>
      </c>
      <c r="T6685" s="23" t="s">
        <v>211</v>
      </c>
      <c r="U6685" s="23"/>
      <c r="V6685" s="22" t="s">
        <v>212</v>
      </c>
      <c r="W6685" s="24" t="s">
        <v>210</v>
      </c>
      <c r="X6685" s="25" t="s">
        <v>130</v>
      </c>
      <c r="Y6685" s="25" t="s">
        <v>114</v>
      </c>
      <c r="Z6685" s="25" t="s">
        <v>71</v>
      </c>
      <c r="AA6685" s="25"/>
      <c r="AB6685" s="26"/>
      <c r="AC6685" s="31">
        <v>1.8168749999999999E-4</v>
      </c>
      <c r="AD6685" s="32"/>
      <c r="AE6685" s="32"/>
      <c r="AF6685" s="32"/>
      <c r="AG6685" s="33"/>
      <c r="AH6685" s="33"/>
      <c r="AI6685" s="33"/>
      <c r="AJ6685" s="27"/>
      <c r="AK6685" s="27"/>
      <c r="AL6685" s="27">
        <v>4.2393749999999997E-5</v>
      </c>
      <c r="AM6685" s="27"/>
      <c r="AN6685" s="27"/>
      <c r="AO6685" s="28" t="s">
        <v>3879</v>
      </c>
      <c r="AP6685" s="51"/>
      <c r="AQ6685" s="51"/>
    </row>
    <row r="6686" spans="1:43" ht="12.65" customHeight="1">
      <c r="A6686" s="13" t="s">
        <v>545</v>
      </c>
      <c r="B6686" s="14" t="s">
        <v>233</v>
      </c>
      <c r="C6686" s="13">
        <v>64</v>
      </c>
      <c r="D6686" s="13" t="s">
        <v>216</v>
      </c>
      <c r="E6686" s="15" t="s">
        <v>3807</v>
      </c>
      <c r="F6686" s="13">
        <v>43091</v>
      </c>
      <c r="G6686" s="13" t="s">
        <v>3707</v>
      </c>
      <c r="H6686" s="16">
        <v>45898</v>
      </c>
      <c r="I6686" s="17">
        <v>45898</v>
      </c>
      <c r="J6686" s="18" t="s">
        <v>3725</v>
      </c>
      <c r="K6686" s="19" t="s">
        <v>3715</v>
      </c>
      <c r="L6686" s="19">
        <v>0.85416666666666674</v>
      </c>
      <c r="M6686" s="20" t="s">
        <v>3716</v>
      </c>
      <c r="N6686" s="19">
        <v>0.64583333333333337</v>
      </c>
      <c r="O6686" s="21">
        <v>1.0833333333333335</v>
      </c>
      <c r="P6686" s="13"/>
      <c r="Q6686" s="13"/>
      <c r="R6686" s="22" t="s">
        <v>158</v>
      </c>
      <c r="S6686" s="22" t="s">
        <v>29</v>
      </c>
      <c r="T6686" s="23" t="s">
        <v>52</v>
      </c>
      <c r="U6686" s="23"/>
      <c r="V6686" s="22" t="s">
        <v>68</v>
      </c>
      <c r="W6686" s="24" t="s">
        <v>158</v>
      </c>
      <c r="X6686" s="25" t="s">
        <v>58</v>
      </c>
      <c r="Y6686" s="25" t="s">
        <v>114</v>
      </c>
      <c r="Z6686" s="25" t="s">
        <v>84</v>
      </c>
      <c r="AA6686" s="25"/>
      <c r="AB6686" s="26"/>
      <c r="AC6686" s="31">
        <v>2.0994999999999998E-4</v>
      </c>
      <c r="AD6686" s="32"/>
      <c r="AE6686" s="32"/>
      <c r="AF6686" s="32"/>
      <c r="AG6686" s="33"/>
      <c r="AH6686" s="33"/>
      <c r="AI6686" s="33"/>
      <c r="AJ6686" s="27"/>
      <c r="AK6686" s="27"/>
      <c r="AL6686" s="27">
        <v>4.8988333333333326E-5</v>
      </c>
      <c r="AM6686" s="27"/>
      <c r="AN6686" s="27"/>
      <c r="AO6686" s="28" t="s">
        <v>3879</v>
      </c>
      <c r="AP6686" s="51"/>
      <c r="AQ6686" s="51"/>
    </row>
    <row r="6687" spans="1:43" ht="12.65" customHeight="1">
      <c r="A6687" s="13" t="s">
        <v>545</v>
      </c>
      <c r="B6687" s="14" t="s">
        <v>233</v>
      </c>
      <c r="C6687" s="13">
        <v>64</v>
      </c>
      <c r="D6687" s="13" t="s">
        <v>216</v>
      </c>
      <c r="E6687" s="15" t="s">
        <v>3807</v>
      </c>
      <c r="F6687" s="13">
        <v>43091</v>
      </c>
      <c r="G6687" s="13" t="s">
        <v>3707</v>
      </c>
      <c r="H6687" s="16">
        <v>45899</v>
      </c>
      <c r="I6687" s="17">
        <v>45899</v>
      </c>
      <c r="J6687" s="18" t="s">
        <v>3720</v>
      </c>
      <c r="K6687" s="19" t="s">
        <v>3716</v>
      </c>
      <c r="L6687" s="19">
        <v>0.64583333333333337</v>
      </c>
      <c r="M6687" s="20" t="s">
        <v>3753</v>
      </c>
      <c r="N6687" s="19">
        <v>0.4375</v>
      </c>
      <c r="O6687" s="21">
        <v>1.0833333333333333</v>
      </c>
      <c r="P6687" s="13"/>
      <c r="Q6687" s="13"/>
      <c r="R6687" s="22" t="s">
        <v>135</v>
      </c>
      <c r="S6687" s="22" t="s">
        <v>29</v>
      </c>
      <c r="T6687" s="23" t="s">
        <v>52</v>
      </c>
      <c r="U6687" s="23"/>
      <c r="V6687" s="22" t="s">
        <v>68</v>
      </c>
      <c r="W6687" s="24" t="s">
        <v>135</v>
      </c>
      <c r="X6687" s="25" t="s">
        <v>74</v>
      </c>
      <c r="Y6687" s="25" t="s">
        <v>114</v>
      </c>
      <c r="Z6687" s="25" t="s">
        <v>69</v>
      </c>
      <c r="AA6687" s="25"/>
      <c r="AB6687" s="26"/>
      <c r="AC6687" s="31">
        <v>8.9250000000000001E-5</v>
      </c>
      <c r="AD6687" s="32"/>
      <c r="AE6687" s="32"/>
      <c r="AF6687" s="32"/>
      <c r="AG6687" s="33"/>
      <c r="AH6687" s="33"/>
      <c r="AI6687" s="33"/>
      <c r="AJ6687" s="27"/>
      <c r="AK6687" s="27"/>
      <c r="AL6687" s="27">
        <v>2.0825000000000001E-5</v>
      </c>
      <c r="AM6687" s="27"/>
      <c r="AN6687" s="27"/>
      <c r="AO6687" s="28" t="s">
        <v>3879</v>
      </c>
      <c r="AP6687" s="51"/>
      <c r="AQ6687" s="51"/>
    </row>
    <row r="6688" spans="1:43" ht="12.65" customHeight="1">
      <c r="A6688" s="13" t="s">
        <v>545</v>
      </c>
      <c r="B6688" s="14" t="s">
        <v>233</v>
      </c>
      <c r="C6688" s="13">
        <v>64</v>
      </c>
      <c r="D6688" s="13" t="s">
        <v>216</v>
      </c>
      <c r="E6688" s="15" t="s">
        <v>3807</v>
      </c>
      <c r="F6688" s="13">
        <v>43091</v>
      </c>
      <c r="G6688" s="13" t="s">
        <v>3707</v>
      </c>
      <c r="H6688" s="16">
        <v>45899</v>
      </c>
      <c r="I6688" s="17">
        <v>45899</v>
      </c>
      <c r="J6688" s="18" t="s">
        <v>3720</v>
      </c>
      <c r="K6688" s="19" t="s">
        <v>3716</v>
      </c>
      <c r="L6688" s="19">
        <v>0.64583333333333337</v>
      </c>
      <c r="M6688" s="20" t="s">
        <v>3753</v>
      </c>
      <c r="N6688" s="19">
        <v>0.4375</v>
      </c>
      <c r="O6688" s="21">
        <v>1.0833333333333333</v>
      </c>
      <c r="P6688" s="13"/>
      <c r="Q6688" s="13"/>
      <c r="R6688" s="22" t="s">
        <v>143</v>
      </c>
      <c r="S6688" s="22" t="s">
        <v>29</v>
      </c>
      <c r="T6688" s="23" t="s">
        <v>52</v>
      </c>
      <c r="U6688" s="23"/>
      <c r="V6688" s="22" t="s">
        <v>68</v>
      </c>
      <c r="W6688" s="24" t="s">
        <v>143</v>
      </c>
      <c r="X6688" s="25" t="s">
        <v>83</v>
      </c>
      <c r="Y6688" s="25" t="s">
        <v>114</v>
      </c>
      <c r="Z6688" s="25" t="s">
        <v>70</v>
      </c>
      <c r="AA6688" s="25"/>
      <c r="AB6688" s="26"/>
      <c r="AC6688" s="31">
        <v>8.9250000000000001E-5</v>
      </c>
      <c r="AD6688" s="32"/>
      <c r="AE6688" s="32"/>
      <c r="AF6688" s="32"/>
      <c r="AG6688" s="33"/>
      <c r="AH6688" s="33"/>
      <c r="AI6688" s="33"/>
      <c r="AJ6688" s="27"/>
      <c r="AK6688" s="27"/>
      <c r="AL6688" s="27">
        <v>2.0825000000000001E-5</v>
      </c>
      <c r="AM6688" s="27"/>
      <c r="AN6688" s="27"/>
      <c r="AO6688" s="28" t="s">
        <v>3879</v>
      </c>
      <c r="AP6688" s="51"/>
      <c r="AQ6688" s="51"/>
    </row>
    <row r="6689" spans="1:43" ht="12.65" customHeight="1">
      <c r="A6689" s="13" t="s">
        <v>545</v>
      </c>
      <c r="B6689" s="14" t="s">
        <v>233</v>
      </c>
      <c r="C6689" s="13">
        <v>64</v>
      </c>
      <c r="D6689" s="13" t="s">
        <v>216</v>
      </c>
      <c r="E6689" s="15" t="s">
        <v>3807</v>
      </c>
      <c r="F6689" s="13">
        <v>43091</v>
      </c>
      <c r="G6689" s="13" t="s">
        <v>3707</v>
      </c>
      <c r="H6689" s="16">
        <v>45899</v>
      </c>
      <c r="I6689" s="17">
        <v>45899</v>
      </c>
      <c r="J6689" s="18" t="s">
        <v>3720</v>
      </c>
      <c r="K6689" s="19" t="s">
        <v>3716</v>
      </c>
      <c r="L6689" s="19">
        <v>0.64583333333333337</v>
      </c>
      <c r="M6689" s="20" t="s">
        <v>3753</v>
      </c>
      <c r="N6689" s="19">
        <v>0.4375</v>
      </c>
      <c r="O6689" s="21">
        <v>1.0833333333333333</v>
      </c>
      <c r="P6689" s="13"/>
      <c r="Q6689" s="13"/>
      <c r="R6689" s="22" t="s">
        <v>134</v>
      </c>
      <c r="S6689" s="22" t="s">
        <v>29</v>
      </c>
      <c r="T6689" s="23" t="s">
        <v>52</v>
      </c>
      <c r="U6689" s="23"/>
      <c r="V6689" s="22" t="s">
        <v>68</v>
      </c>
      <c r="W6689" s="24" t="s">
        <v>134</v>
      </c>
      <c r="X6689" s="25" t="s">
        <v>65</v>
      </c>
      <c r="Y6689" s="25" t="s">
        <v>114</v>
      </c>
      <c r="Z6689" s="25" t="s">
        <v>54</v>
      </c>
      <c r="AA6689" s="25"/>
      <c r="AB6689" s="26"/>
      <c r="AC6689" s="31">
        <v>9.2225000000000006E-5</v>
      </c>
      <c r="AD6689" s="32"/>
      <c r="AE6689" s="32"/>
      <c r="AF6689" s="32"/>
      <c r="AG6689" s="33"/>
      <c r="AH6689" s="33"/>
      <c r="AI6689" s="33"/>
      <c r="AJ6689" s="27"/>
      <c r="AK6689" s="27"/>
      <c r="AL6689" s="27">
        <v>2.1519166666666669E-5</v>
      </c>
      <c r="AM6689" s="27"/>
      <c r="AN6689" s="27"/>
      <c r="AO6689" s="28" t="s">
        <v>3879</v>
      </c>
      <c r="AP6689" s="51"/>
      <c r="AQ6689" s="51"/>
    </row>
    <row r="6690" spans="1:43" ht="12.65" customHeight="1">
      <c r="A6690" s="13" t="s">
        <v>545</v>
      </c>
      <c r="B6690" s="14" t="s">
        <v>233</v>
      </c>
      <c r="C6690" s="13">
        <v>64</v>
      </c>
      <c r="D6690" s="13" t="s">
        <v>216</v>
      </c>
      <c r="E6690" s="15" t="s">
        <v>3807</v>
      </c>
      <c r="F6690" s="13">
        <v>43091</v>
      </c>
      <c r="G6690" s="13" t="s">
        <v>3707</v>
      </c>
      <c r="H6690" s="16">
        <v>45899</v>
      </c>
      <c r="I6690" s="17">
        <v>45899</v>
      </c>
      <c r="J6690" s="18" t="s">
        <v>3720</v>
      </c>
      <c r="K6690" s="19" t="s">
        <v>3716</v>
      </c>
      <c r="L6690" s="19">
        <v>0.64583333333333337</v>
      </c>
      <c r="M6690" s="20" t="s">
        <v>3753</v>
      </c>
      <c r="N6690" s="19">
        <v>0.4375</v>
      </c>
      <c r="O6690" s="21">
        <v>1.0833333333333333</v>
      </c>
      <c r="P6690" s="13"/>
      <c r="Q6690" s="13"/>
      <c r="R6690" s="22" t="s">
        <v>136</v>
      </c>
      <c r="S6690" s="22" t="s">
        <v>29</v>
      </c>
      <c r="T6690" s="23" t="s">
        <v>52</v>
      </c>
      <c r="U6690" s="23"/>
      <c r="V6690" s="22" t="s">
        <v>68</v>
      </c>
      <c r="W6690" s="24" t="s">
        <v>136</v>
      </c>
      <c r="X6690" s="25" t="s">
        <v>66</v>
      </c>
      <c r="Y6690" s="25" t="s">
        <v>114</v>
      </c>
      <c r="Z6690" s="25" t="s">
        <v>85</v>
      </c>
      <c r="AA6690" s="25"/>
      <c r="AB6690" s="26"/>
      <c r="AC6690" s="31">
        <v>9.2225000000000006E-5</v>
      </c>
      <c r="AD6690" s="32"/>
      <c r="AE6690" s="32"/>
      <c r="AF6690" s="32"/>
      <c r="AG6690" s="33"/>
      <c r="AH6690" s="33"/>
      <c r="AI6690" s="33"/>
      <c r="AJ6690" s="27"/>
      <c r="AK6690" s="27"/>
      <c r="AL6690" s="27">
        <v>2.1519166666666669E-5</v>
      </c>
      <c r="AM6690" s="27"/>
      <c r="AN6690" s="27"/>
      <c r="AO6690" s="28" t="s">
        <v>3879</v>
      </c>
      <c r="AP6690" s="51"/>
      <c r="AQ6690" s="51"/>
    </row>
    <row r="6691" spans="1:43" ht="12.65" customHeight="1">
      <c r="A6691" s="13" t="s">
        <v>545</v>
      </c>
      <c r="B6691" s="14" t="s">
        <v>233</v>
      </c>
      <c r="C6691" s="13">
        <v>64</v>
      </c>
      <c r="D6691" s="13" t="s">
        <v>216</v>
      </c>
      <c r="E6691" s="15" t="s">
        <v>3807</v>
      </c>
      <c r="F6691" s="13">
        <v>43091</v>
      </c>
      <c r="G6691" s="13" t="s">
        <v>3707</v>
      </c>
      <c r="H6691" s="16">
        <v>45899</v>
      </c>
      <c r="I6691" s="17">
        <v>45899</v>
      </c>
      <c r="J6691" s="18" t="s">
        <v>3720</v>
      </c>
      <c r="K6691" s="19" t="s">
        <v>3717</v>
      </c>
      <c r="L6691" s="19">
        <v>0.77083333333333337</v>
      </c>
      <c r="M6691" s="20" t="s">
        <v>3750</v>
      </c>
      <c r="N6691" s="19">
        <v>0.5625</v>
      </c>
      <c r="O6691" s="21">
        <v>1.0833333333333333</v>
      </c>
      <c r="P6691" s="13"/>
      <c r="Q6691" s="13"/>
      <c r="R6691" s="22" t="s">
        <v>138</v>
      </c>
      <c r="S6691" s="22" t="s">
        <v>29</v>
      </c>
      <c r="T6691" s="23" t="s">
        <v>52</v>
      </c>
      <c r="U6691" s="23"/>
      <c r="V6691" s="22" t="s">
        <v>68</v>
      </c>
      <c r="W6691" s="24" t="s">
        <v>138</v>
      </c>
      <c r="X6691" s="25" t="s">
        <v>56</v>
      </c>
      <c r="Y6691" s="25" t="s">
        <v>114</v>
      </c>
      <c r="Z6691" s="25" t="s">
        <v>71</v>
      </c>
      <c r="AA6691" s="25"/>
      <c r="AB6691" s="26"/>
      <c r="AC6691" s="31">
        <v>5.1382500000000009E-4</v>
      </c>
      <c r="AD6691" s="32"/>
      <c r="AE6691" s="32"/>
      <c r="AF6691" s="32"/>
      <c r="AG6691" s="33"/>
      <c r="AH6691" s="33"/>
      <c r="AI6691" s="33"/>
      <c r="AJ6691" s="27"/>
      <c r="AK6691" s="27"/>
      <c r="AL6691" s="27">
        <v>1.1989250000000002E-4</v>
      </c>
      <c r="AM6691" s="27"/>
      <c r="AN6691" s="27"/>
      <c r="AO6691" s="28" t="s">
        <v>3879</v>
      </c>
      <c r="AP6691" s="51"/>
      <c r="AQ6691" s="51"/>
    </row>
    <row r="6692" spans="1:43" ht="12.65" customHeight="1">
      <c r="A6692" s="13" t="s">
        <v>545</v>
      </c>
      <c r="B6692" s="14" t="s">
        <v>233</v>
      </c>
      <c r="C6692" s="13">
        <v>64</v>
      </c>
      <c r="D6692" s="13" t="s">
        <v>216</v>
      </c>
      <c r="E6692" s="15" t="s">
        <v>3807</v>
      </c>
      <c r="F6692" s="13">
        <v>43091</v>
      </c>
      <c r="G6692" s="13" t="s">
        <v>3707</v>
      </c>
      <c r="H6692" s="16">
        <v>45900</v>
      </c>
      <c r="I6692" s="17">
        <v>45900</v>
      </c>
      <c r="J6692" s="18" t="s">
        <v>3695</v>
      </c>
      <c r="K6692" s="19" t="s">
        <v>3716</v>
      </c>
      <c r="L6692" s="19">
        <v>0.64583333333333337</v>
      </c>
      <c r="M6692" s="20" t="s">
        <v>3753</v>
      </c>
      <c r="N6692" s="19">
        <v>0.4375</v>
      </c>
      <c r="O6692" s="21">
        <v>1.0833333333333333</v>
      </c>
      <c r="P6692" s="13"/>
      <c r="Q6692" s="13"/>
      <c r="R6692" s="22" t="s">
        <v>142</v>
      </c>
      <c r="S6692" s="22" t="s">
        <v>29</v>
      </c>
      <c r="T6692" s="23" t="s">
        <v>52</v>
      </c>
      <c r="U6692" s="23"/>
      <c r="V6692" s="22" t="s">
        <v>68</v>
      </c>
      <c r="W6692" s="24" t="s">
        <v>142</v>
      </c>
      <c r="X6692" s="25" t="s">
        <v>57</v>
      </c>
      <c r="Y6692" s="25" t="s">
        <v>114</v>
      </c>
      <c r="Z6692" s="25" t="s">
        <v>63</v>
      </c>
      <c r="AA6692" s="25"/>
      <c r="AB6692" s="26"/>
      <c r="AC6692" s="31">
        <v>8.9250000000000001E-5</v>
      </c>
      <c r="AD6692" s="32"/>
      <c r="AE6692" s="32"/>
      <c r="AF6692" s="32"/>
      <c r="AG6692" s="33"/>
      <c r="AH6692" s="33"/>
      <c r="AI6692" s="33"/>
      <c r="AJ6692" s="27"/>
      <c r="AK6692" s="27"/>
      <c r="AL6692" s="27">
        <v>2.0825000000000001E-5</v>
      </c>
      <c r="AM6692" s="27"/>
      <c r="AN6692" s="27"/>
      <c r="AO6692" s="28" t="s">
        <v>3879</v>
      </c>
      <c r="AP6692" s="51"/>
      <c r="AQ6692" s="51"/>
    </row>
    <row r="6693" spans="1:43" ht="12.65" customHeight="1">
      <c r="A6693" s="13" t="s">
        <v>545</v>
      </c>
      <c r="B6693" s="14" t="s">
        <v>233</v>
      </c>
      <c r="C6693" s="13">
        <v>64</v>
      </c>
      <c r="D6693" s="13" t="s">
        <v>216</v>
      </c>
      <c r="E6693" s="15" t="s">
        <v>3807</v>
      </c>
      <c r="F6693" s="13">
        <v>43091</v>
      </c>
      <c r="G6693" s="13" t="s">
        <v>3707</v>
      </c>
      <c r="H6693" s="16">
        <v>45900</v>
      </c>
      <c r="I6693" s="17">
        <v>45900</v>
      </c>
      <c r="J6693" s="18" t="s">
        <v>3695</v>
      </c>
      <c r="K6693" s="19" t="s">
        <v>3711</v>
      </c>
      <c r="L6693" s="19">
        <v>0.72916666666666674</v>
      </c>
      <c r="M6693" s="20" t="s">
        <v>3734</v>
      </c>
      <c r="N6693" s="19">
        <v>0.52083333333333337</v>
      </c>
      <c r="O6693" s="21">
        <v>1.0833333333333335</v>
      </c>
      <c r="P6693" s="13"/>
      <c r="Q6693" s="13"/>
      <c r="R6693" s="22" t="s">
        <v>132</v>
      </c>
      <c r="S6693" s="22" t="s">
        <v>29</v>
      </c>
      <c r="T6693" s="23" t="s">
        <v>52</v>
      </c>
      <c r="U6693" s="23"/>
      <c r="V6693" s="22" t="s">
        <v>68</v>
      </c>
      <c r="W6693" s="24" t="s">
        <v>132</v>
      </c>
      <c r="X6693" s="25" t="s">
        <v>62</v>
      </c>
      <c r="Y6693" s="25" t="s">
        <v>114</v>
      </c>
      <c r="Z6693" s="25" t="s">
        <v>77</v>
      </c>
      <c r="AA6693" s="25"/>
      <c r="AB6693" s="26"/>
      <c r="AC6693" s="31">
        <v>3.1492500000000002E-4</v>
      </c>
      <c r="AD6693" s="32"/>
      <c r="AE6693" s="32"/>
      <c r="AF6693" s="32"/>
      <c r="AG6693" s="33"/>
      <c r="AH6693" s="33"/>
      <c r="AI6693" s="33"/>
      <c r="AJ6693" s="27"/>
      <c r="AK6693" s="27"/>
      <c r="AL6693" s="27">
        <v>7.3482500000000007E-5</v>
      </c>
      <c r="AM6693" s="27"/>
      <c r="AN6693" s="27"/>
      <c r="AO6693" s="28" t="s">
        <v>3879</v>
      </c>
      <c r="AP6693" s="51"/>
      <c r="AQ6693" s="51"/>
    </row>
    <row r="6694" spans="1:43" ht="12.65" customHeight="1">
      <c r="A6694" s="13" t="s">
        <v>545</v>
      </c>
      <c r="B6694" s="14" t="s">
        <v>233</v>
      </c>
      <c r="C6694" s="13">
        <v>64</v>
      </c>
      <c r="D6694" s="13" t="s">
        <v>216</v>
      </c>
      <c r="E6694" s="15" t="s">
        <v>3807</v>
      </c>
      <c r="F6694" s="13">
        <v>43091</v>
      </c>
      <c r="G6694" s="13" t="s">
        <v>3707</v>
      </c>
      <c r="H6694" s="16">
        <v>45900</v>
      </c>
      <c r="I6694" s="17">
        <v>45900</v>
      </c>
      <c r="J6694" s="18" t="s">
        <v>3695</v>
      </c>
      <c r="K6694" s="19" t="s">
        <v>3696</v>
      </c>
      <c r="L6694" s="19">
        <v>0.8125</v>
      </c>
      <c r="M6694" s="20" t="s">
        <v>3752</v>
      </c>
      <c r="N6694" s="19">
        <v>0.60416666666666674</v>
      </c>
      <c r="O6694" s="21">
        <v>1.0833333333333335</v>
      </c>
      <c r="P6694" s="13"/>
      <c r="Q6694" s="13"/>
      <c r="R6694" s="22" t="s">
        <v>159</v>
      </c>
      <c r="S6694" s="22" t="s">
        <v>29</v>
      </c>
      <c r="T6694" s="23" t="s">
        <v>52</v>
      </c>
      <c r="U6694" s="23"/>
      <c r="V6694" s="22" t="s">
        <v>68</v>
      </c>
      <c r="W6694" s="24" t="s">
        <v>159</v>
      </c>
      <c r="X6694" s="25" t="s">
        <v>60</v>
      </c>
      <c r="Y6694" s="25" t="s">
        <v>114</v>
      </c>
      <c r="Z6694" s="25" t="s">
        <v>73</v>
      </c>
      <c r="AA6694" s="25"/>
      <c r="AB6694" s="26"/>
      <c r="AC6694" s="31">
        <v>1.82325E-4</v>
      </c>
      <c r="AD6694" s="32"/>
      <c r="AE6694" s="32"/>
      <c r="AF6694" s="32"/>
      <c r="AG6694" s="33"/>
      <c r="AH6694" s="33"/>
      <c r="AI6694" s="33"/>
      <c r="AJ6694" s="27"/>
      <c r="AK6694" s="27"/>
      <c r="AL6694" s="27">
        <v>4.2542500000000001E-5</v>
      </c>
      <c r="AM6694" s="27"/>
      <c r="AN6694" s="27"/>
      <c r="AO6694" s="28" t="s">
        <v>3879</v>
      </c>
      <c r="AP6694" s="51"/>
      <c r="AQ6694" s="51"/>
    </row>
    <row r="6695" spans="1:43" ht="12.65" customHeight="1">
      <c r="A6695" s="13" t="s">
        <v>214</v>
      </c>
      <c r="B6695" s="14" t="s">
        <v>230</v>
      </c>
      <c r="C6695" s="13">
        <v>24</v>
      </c>
      <c r="D6695" s="13" t="s">
        <v>228</v>
      </c>
      <c r="E6695" s="15" t="s">
        <v>3740</v>
      </c>
      <c r="F6695" s="13">
        <v>39411</v>
      </c>
      <c r="G6695" s="13" t="s">
        <v>3707</v>
      </c>
      <c r="H6695" s="16">
        <v>45885</v>
      </c>
      <c r="I6695" s="17">
        <v>45885</v>
      </c>
      <c r="J6695" s="18" t="s">
        <v>3720</v>
      </c>
      <c r="K6695" s="19" t="s">
        <v>3715</v>
      </c>
      <c r="L6695" s="19">
        <v>0.85416666666666674</v>
      </c>
      <c r="M6695" s="20" t="s">
        <v>3698</v>
      </c>
      <c r="N6695" s="19">
        <v>0.9375</v>
      </c>
      <c r="O6695" s="21">
        <v>1.0833333333333335</v>
      </c>
      <c r="P6695" s="13"/>
      <c r="Q6695" s="13"/>
      <c r="R6695" s="22" t="s">
        <v>3659</v>
      </c>
      <c r="S6695" s="22" t="s">
        <v>29</v>
      </c>
      <c r="T6695" s="23" t="s">
        <v>97</v>
      </c>
      <c r="U6695" s="23"/>
      <c r="V6695" s="22" t="s">
        <v>3880</v>
      </c>
      <c r="W6695" s="24" t="s">
        <v>3659</v>
      </c>
      <c r="X6695" s="25" t="s">
        <v>83</v>
      </c>
      <c r="Y6695" s="25" t="s">
        <v>114</v>
      </c>
      <c r="Z6695" s="25" t="s">
        <v>71</v>
      </c>
      <c r="AA6695" s="25"/>
      <c r="AB6695" s="26"/>
      <c r="AC6695" s="31">
        <v>3.3408506249999999</v>
      </c>
      <c r="AD6695" s="32"/>
      <c r="AE6695" s="32"/>
      <c r="AF6695" s="32"/>
      <c r="AG6695" s="33"/>
      <c r="AH6695" s="33"/>
      <c r="AI6695" s="33"/>
      <c r="AJ6695" s="27"/>
      <c r="AK6695" s="27"/>
      <c r="AL6695" s="27">
        <v>1.6704253124999999</v>
      </c>
      <c r="AM6695" s="27"/>
      <c r="AN6695" s="27"/>
      <c r="AO6695" s="28" t="s">
        <v>3879</v>
      </c>
      <c r="AP6695" s="51"/>
      <c r="AQ6695" s="51"/>
    </row>
    <row r="6696" spans="1:43" ht="12.65" customHeight="1">
      <c r="A6696" s="13" t="s">
        <v>214</v>
      </c>
      <c r="B6696" s="14" t="s">
        <v>230</v>
      </c>
      <c r="C6696" s="13">
        <v>24</v>
      </c>
      <c r="D6696" s="13" t="s">
        <v>228</v>
      </c>
      <c r="E6696" s="15" t="s">
        <v>3740</v>
      </c>
      <c r="F6696" s="13">
        <v>39411</v>
      </c>
      <c r="G6696" s="13" t="s">
        <v>3707</v>
      </c>
      <c r="H6696" s="16">
        <v>45891</v>
      </c>
      <c r="I6696" s="17">
        <v>45891</v>
      </c>
      <c r="J6696" s="18" t="s">
        <v>3725</v>
      </c>
      <c r="K6696" s="19" t="s">
        <v>3715</v>
      </c>
      <c r="L6696" s="19">
        <v>0.85416666666666674</v>
      </c>
      <c r="M6696" s="20" t="s">
        <v>3698</v>
      </c>
      <c r="N6696" s="19">
        <v>0.9375</v>
      </c>
      <c r="O6696" s="21">
        <v>1.0833333333333335</v>
      </c>
      <c r="P6696" s="13"/>
      <c r="Q6696" s="13"/>
      <c r="R6696" s="22" t="s">
        <v>139</v>
      </c>
      <c r="S6696" s="22" t="s">
        <v>29</v>
      </c>
      <c r="T6696" s="23" t="s">
        <v>52</v>
      </c>
      <c r="U6696" s="23"/>
      <c r="V6696" s="22" t="s">
        <v>67</v>
      </c>
      <c r="W6696" s="24" t="s">
        <v>139</v>
      </c>
      <c r="X6696" s="25" t="s">
        <v>71</v>
      </c>
      <c r="Y6696" s="25" t="s">
        <v>114</v>
      </c>
      <c r="Z6696" s="25" t="s">
        <v>66</v>
      </c>
      <c r="AA6696" s="25"/>
      <c r="AB6696" s="26"/>
      <c r="AC6696" s="31">
        <v>3.7193450000000001</v>
      </c>
      <c r="AD6696" s="32"/>
      <c r="AE6696" s="32"/>
      <c r="AF6696" s="32"/>
      <c r="AG6696" s="33"/>
      <c r="AH6696" s="33"/>
      <c r="AI6696" s="33"/>
      <c r="AJ6696" s="27"/>
      <c r="AK6696" s="27"/>
      <c r="AL6696" s="27">
        <v>1.8596725000000001</v>
      </c>
      <c r="AM6696" s="27"/>
      <c r="AN6696" s="27"/>
      <c r="AO6696" s="28" t="s">
        <v>3879</v>
      </c>
      <c r="AP6696" s="51"/>
      <c r="AQ6696" s="51"/>
    </row>
    <row r="6697" spans="1:43" ht="12.65" customHeight="1">
      <c r="A6697" s="13" t="s">
        <v>214</v>
      </c>
      <c r="B6697" s="14" t="s">
        <v>230</v>
      </c>
      <c r="C6697" s="13">
        <v>24</v>
      </c>
      <c r="D6697" s="13" t="s">
        <v>228</v>
      </c>
      <c r="E6697" s="15" t="s">
        <v>3740</v>
      </c>
      <c r="F6697" s="13">
        <v>39411</v>
      </c>
      <c r="G6697" s="13" t="s">
        <v>3707</v>
      </c>
      <c r="H6697" s="16">
        <v>45892</v>
      </c>
      <c r="I6697" s="17">
        <v>45892</v>
      </c>
      <c r="J6697" s="18" t="s">
        <v>3720</v>
      </c>
      <c r="K6697" s="19" t="s">
        <v>3716</v>
      </c>
      <c r="L6697" s="19">
        <v>0.64583333333333337</v>
      </c>
      <c r="M6697" s="20" t="s">
        <v>3711</v>
      </c>
      <c r="N6697" s="19">
        <v>0.72916666666666674</v>
      </c>
      <c r="O6697" s="21">
        <v>1.0833333333333335</v>
      </c>
      <c r="P6697" s="13"/>
      <c r="Q6697" s="13"/>
      <c r="R6697" s="22" t="s">
        <v>137</v>
      </c>
      <c r="S6697" s="22" t="s">
        <v>29</v>
      </c>
      <c r="T6697" s="23" t="s">
        <v>52</v>
      </c>
      <c r="U6697" s="23"/>
      <c r="V6697" s="22" t="s">
        <v>67</v>
      </c>
      <c r="W6697" s="24" t="s">
        <v>137</v>
      </c>
      <c r="X6697" s="25" t="s">
        <v>85</v>
      </c>
      <c r="Y6697" s="25" t="s">
        <v>114</v>
      </c>
      <c r="Z6697" s="25" t="s">
        <v>57</v>
      </c>
      <c r="AA6697" s="25"/>
      <c r="AB6697" s="26"/>
      <c r="AC6697" s="31">
        <v>0.93712499999999999</v>
      </c>
      <c r="AD6697" s="32"/>
      <c r="AE6697" s="32"/>
      <c r="AF6697" s="32"/>
      <c r="AG6697" s="33"/>
      <c r="AH6697" s="33"/>
      <c r="AI6697" s="33"/>
      <c r="AJ6697" s="27"/>
      <c r="AK6697" s="27"/>
      <c r="AL6697" s="27">
        <v>0.46856249999999999</v>
      </c>
      <c r="AM6697" s="27"/>
      <c r="AN6697" s="27"/>
      <c r="AO6697" s="28" t="s">
        <v>3879</v>
      </c>
      <c r="AP6697" s="51"/>
      <c r="AQ6697" s="51"/>
    </row>
    <row r="6698" spans="1:43" ht="12.65" customHeight="1">
      <c r="A6698" s="13" t="s">
        <v>214</v>
      </c>
      <c r="B6698" s="14" t="s">
        <v>230</v>
      </c>
      <c r="C6698" s="13">
        <v>24</v>
      </c>
      <c r="D6698" s="13" t="s">
        <v>228</v>
      </c>
      <c r="E6698" s="15" t="s">
        <v>3740</v>
      </c>
      <c r="F6698" s="13">
        <v>39411</v>
      </c>
      <c r="G6698" s="13" t="s">
        <v>3707</v>
      </c>
      <c r="H6698" s="16">
        <v>45892</v>
      </c>
      <c r="I6698" s="17">
        <v>45892</v>
      </c>
      <c r="J6698" s="18" t="s">
        <v>3720</v>
      </c>
      <c r="K6698" s="19" t="s">
        <v>3716</v>
      </c>
      <c r="L6698" s="19">
        <v>0.64583333333333337</v>
      </c>
      <c r="M6698" s="20" t="s">
        <v>3711</v>
      </c>
      <c r="N6698" s="19">
        <v>0.72916666666666674</v>
      </c>
      <c r="O6698" s="21">
        <v>1.0833333333333335</v>
      </c>
      <c r="P6698" s="13"/>
      <c r="Q6698" s="13"/>
      <c r="R6698" s="22" t="s">
        <v>133</v>
      </c>
      <c r="S6698" s="22" t="s">
        <v>29</v>
      </c>
      <c r="T6698" s="23" t="s">
        <v>52</v>
      </c>
      <c r="U6698" s="23"/>
      <c r="V6698" s="22" t="s">
        <v>67</v>
      </c>
      <c r="W6698" s="24" t="s">
        <v>133</v>
      </c>
      <c r="X6698" s="25" t="s">
        <v>77</v>
      </c>
      <c r="Y6698" s="25" t="s">
        <v>114</v>
      </c>
      <c r="Z6698" s="25" t="s">
        <v>83</v>
      </c>
      <c r="AA6698" s="25"/>
      <c r="AB6698" s="26"/>
      <c r="AC6698" s="31">
        <v>0.93712499999999999</v>
      </c>
      <c r="AD6698" s="32"/>
      <c r="AE6698" s="32"/>
      <c r="AF6698" s="32"/>
      <c r="AG6698" s="33"/>
      <c r="AH6698" s="33"/>
      <c r="AI6698" s="33"/>
      <c r="AJ6698" s="27"/>
      <c r="AK6698" s="27"/>
      <c r="AL6698" s="27">
        <v>0.46856249999999999</v>
      </c>
      <c r="AM6698" s="27"/>
      <c r="AN6698" s="27"/>
      <c r="AO6698" s="28" t="s">
        <v>3879</v>
      </c>
      <c r="AP6698" s="51"/>
      <c r="AQ6698" s="51"/>
    </row>
    <row r="6699" spans="1:43" ht="12.65" customHeight="1">
      <c r="A6699" s="13" t="s">
        <v>214</v>
      </c>
      <c r="B6699" s="14" t="s">
        <v>230</v>
      </c>
      <c r="C6699" s="13">
        <v>24</v>
      </c>
      <c r="D6699" s="13" t="s">
        <v>228</v>
      </c>
      <c r="E6699" s="15" t="s">
        <v>3740</v>
      </c>
      <c r="F6699" s="13">
        <v>39411</v>
      </c>
      <c r="G6699" s="13" t="s">
        <v>3707</v>
      </c>
      <c r="H6699" s="16">
        <v>45892</v>
      </c>
      <c r="I6699" s="17">
        <v>45892</v>
      </c>
      <c r="J6699" s="18" t="s">
        <v>3720</v>
      </c>
      <c r="K6699" s="19" t="s">
        <v>3716</v>
      </c>
      <c r="L6699" s="19">
        <v>0.64583333333333337</v>
      </c>
      <c r="M6699" s="20" t="s">
        <v>3711</v>
      </c>
      <c r="N6699" s="19">
        <v>0.72916666666666674</v>
      </c>
      <c r="O6699" s="21">
        <v>1.0833333333333335</v>
      </c>
      <c r="P6699" s="13"/>
      <c r="Q6699" s="13"/>
      <c r="R6699" s="22" t="s">
        <v>140</v>
      </c>
      <c r="S6699" s="22" t="s">
        <v>29</v>
      </c>
      <c r="T6699" s="23" t="s">
        <v>52</v>
      </c>
      <c r="U6699" s="23"/>
      <c r="V6699" s="22" t="s">
        <v>67</v>
      </c>
      <c r="W6699" s="24" t="s">
        <v>140</v>
      </c>
      <c r="X6699" s="25" t="s">
        <v>69</v>
      </c>
      <c r="Y6699" s="25" t="s">
        <v>114</v>
      </c>
      <c r="Z6699" s="25" t="s">
        <v>65</v>
      </c>
      <c r="AA6699" s="25"/>
      <c r="AB6699" s="26"/>
      <c r="AC6699" s="31">
        <v>0.93712499999999999</v>
      </c>
      <c r="AD6699" s="32"/>
      <c r="AE6699" s="32"/>
      <c r="AF6699" s="32"/>
      <c r="AG6699" s="33"/>
      <c r="AH6699" s="33"/>
      <c r="AI6699" s="33"/>
      <c r="AJ6699" s="27"/>
      <c r="AK6699" s="27"/>
      <c r="AL6699" s="27">
        <v>0.46856249999999999</v>
      </c>
      <c r="AM6699" s="27"/>
      <c r="AN6699" s="27"/>
      <c r="AO6699" s="28" t="s">
        <v>3879</v>
      </c>
      <c r="AP6699" s="51"/>
      <c r="AQ6699" s="51"/>
    </row>
    <row r="6700" spans="1:43" ht="12.65" customHeight="1">
      <c r="A6700" s="13" t="s">
        <v>214</v>
      </c>
      <c r="B6700" s="14" t="s">
        <v>230</v>
      </c>
      <c r="C6700" s="13">
        <v>24</v>
      </c>
      <c r="D6700" s="13" t="s">
        <v>228</v>
      </c>
      <c r="E6700" s="15" t="s">
        <v>3740</v>
      </c>
      <c r="F6700" s="13">
        <v>39411</v>
      </c>
      <c r="G6700" s="13" t="s">
        <v>3707</v>
      </c>
      <c r="H6700" s="16">
        <v>45892</v>
      </c>
      <c r="I6700" s="17">
        <v>45892</v>
      </c>
      <c r="J6700" s="18" t="s">
        <v>3720</v>
      </c>
      <c r="K6700" s="19" t="s">
        <v>3716</v>
      </c>
      <c r="L6700" s="19">
        <v>0.64583333333333337</v>
      </c>
      <c r="M6700" s="20" t="s">
        <v>3711</v>
      </c>
      <c r="N6700" s="19">
        <v>0.72916666666666674</v>
      </c>
      <c r="O6700" s="21">
        <v>1.0833333333333335</v>
      </c>
      <c r="P6700" s="13"/>
      <c r="Q6700" s="13"/>
      <c r="R6700" s="22" t="s">
        <v>131</v>
      </c>
      <c r="S6700" s="22" t="s">
        <v>29</v>
      </c>
      <c r="T6700" s="23" t="s">
        <v>52</v>
      </c>
      <c r="U6700" s="23"/>
      <c r="V6700" s="22" t="s">
        <v>67</v>
      </c>
      <c r="W6700" s="24" t="s">
        <v>131</v>
      </c>
      <c r="X6700" s="25" t="s">
        <v>73</v>
      </c>
      <c r="Y6700" s="25" t="s">
        <v>114</v>
      </c>
      <c r="Z6700" s="25" t="s">
        <v>56</v>
      </c>
      <c r="AA6700" s="25"/>
      <c r="AB6700" s="26"/>
      <c r="AC6700" s="31">
        <v>0.93712499999999999</v>
      </c>
      <c r="AD6700" s="32"/>
      <c r="AE6700" s="32"/>
      <c r="AF6700" s="32"/>
      <c r="AG6700" s="33"/>
      <c r="AH6700" s="33"/>
      <c r="AI6700" s="33"/>
      <c r="AJ6700" s="27"/>
      <c r="AK6700" s="27"/>
      <c r="AL6700" s="27">
        <v>0.46856249999999999</v>
      </c>
      <c r="AM6700" s="27"/>
      <c r="AN6700" s="27"/>
      <c r="AO6700" s="28" t="s">
        <v>3879</v>
      </c>
      <c r="AP6700" s="51"/>
      <c r="AQ6700" s="51"/>
    </row>
    <row r="6701" spans="1:43" ht="12.65" customHeight="1">
      <c r="A6701" s="13" t="s">
        <v>214</v>
      </c>
      <c r="B6701" s="14" t="s">
        <v>230</v>
      </c>
      <c r="C6701" s="13">
        <v>24</v>
      </c>
      <c r="D6701" s="13" t="s">
        <v>228</v>
      </c>
      <c r="E6701" s="15" t="s">
        <v>3740</v>
      </c>
      <c r="F6701" s="13">
        <v>39411</v>
      </c>
      <c r="G6701" s="13" t="s">
        <v>3707</v>
      </c>
      <c r="H6701" s="16">
        <v>45892</v>
      </c>
      <c r="I6701" s="17">
        <v>45892</v>
      </c>
      <c r="J6701" s="18" t="s">
        <v>3720</v>
      </c>
      <c r="K6701" s="19" t="s">
        <v>3716</v>
      </c>
      <c r="L6701" s="19">
        <v>0.64583333333333337</v>
      </c>
      <c r="M6701" s="20" t="s">
        <v>3711</v>
      </c>
      <c r="N6701" s="19">
        <v>0.72916666666666674</v>
      </c>
      <c r="O6701" s="21">
        <v>1.0833333333333335</v>
      </c>
      <c r="P6701" s="13"/>
      <c r="Q6701" s="13"/>
      <c r="R6701" s="22" t="s">
        <v>141</v>
      </c>
      <c r="S6701" s="22" t="s">
        <v>29</v>
      </c>
      <c r="T6701" s="23" t="s">
        <v>52</v>
      </c>
      <c r="U6701" s="23"/>
      <c r="V6701" s="22" t="s">
        <v>67</v>
      </c>
      <c r="W6701" s="24" t="s">
        <v>141</v>
      </c>
      <c r="X6701" s="25" t="s">
        <v>54</v>
      </c>
      <c r="Y6701" s="25" t="s">
        <v>114</v>
      </c>
      <c r="Z6701" s="25" t="s">
        <v>74</v>
      </c>
      <c r="AA6701" s="25"/>
      <c r="AB6701" s="26"/>
      <c r="AC6701" s="31">
        <v>0.96836250000000001</v>
      </c>
      <c r="AD6701" s="32"/>
      <c r="AE6701" s="32"/>
      <c r="AF6701" s="32"/>
      <c r="AG6701" s="33"/>
      <c r="AH6701" s="33"/>
      <c r="AI6701" s="33"/>
      <c r="AJ6701" s="27"/>
      <c r="AK6701" s="27"/>
      <c r="AL6701" s="27">
        <v>0.48418125000000001</v>
      </c>
      <c r="AM6701" s="27"/>
      <c r="AN6701" s="27"/>
      <c r="AO6701" s="28" t="s">
        <v>3879</v>
      </c>
      <c r="AP6701" s="51"/>
      <c r="AQ6701" s="51"/>
    </row>
    <row r="6702" spans="1:43" ht="12.65" customHeight="1">
      <c r="A6702" s="13" t="s">
        <v>214</v>
      </c>
      <c r="B6702" s="14" t="s">
        <v>230</v>
      </c>
      <c r="C6702" s="13">
        <v>24</v>
      </c>
      <c r="D6702" s="13" t="s">
        <v>228</v>
      </c>
      <c r="E6702" s="15" t="s">
        <v>3740</v>
      </c>
      <c r="F6702" s="13">
        <v>39411</v>
      </c>
      <c r="G6702" s="13" t="s">
        <v>3707</v>
      </c>
      <c r="H6702" s="16">
        <v>45892</v>
      </c>
      <c r="I6702" s="17">
        <v>45892</v>
      </c>
      <c r="J6702" s="18" t="s">
        <v>3720</v>
      </c>
      <c r="K6702" s="19" t="s">
        <v>3717</v>
      </c>
      <c r="L6702" s="19">
        <v>0.77083333333333337</v>
      </c>
      <c r="M6702" s="20" t="s">
        <v>3715</v>
      </c>
      <c r="N6702" s="19">
        <v>0.85416666666666674</v>
      </c>
      <c r="O6702" s="21">
        <v>1.0833333333333335</v>
      </c>
      <c r="P6702" s="13"/>
      <c r="Q6702" s="13"/>
      <c r="R6702" s="22" t="s">
        <v>144</v>
      </c>
      <c r="S6702" s="22" t="s">
        <v>29</v>
      </c>
      <c r="T6702" s="23" t="s">
        <v>52</v>
      </c>
      <c r="U6702" s="23"/>
      <c r="V6702" s="22" t="s">
        <v>67</v>
      </c>
      <c r="W6702" s="24" t="s">
        <v>144</v>
      </c>
      <c r="X6702" s="25" t="s">
        <v>84</v>
      </c>
      <c r="Y6702" s="25" t="s">
        <v>114</v>
      </c>
      <c r="Z6702" s="25" t="s">
        <v>62</v>
      </c>
      <c r="AA6702" s="25"/>
      <c r="AB6702" s="26"/>
      <c r="AC6702" s="31">
        <v>2.5823</v>
      </c>
      <c r="AD6702" s="32"/>
      <c r="AE6702" s="32"/>
      <c r="AF6702" s="32"/>
      <c r="AG6702" s="33"/>
      <c r="AH6702" s="33"/>
      <c r="AI6702" s="33"/>
      <c r="AJ6702" s="27"/>
      <c r="AK6702" s="27"/>
      <c r="AL6702" s="27">
        <v>1.29115</v>
      </c>
      <c r="AM6702" s="27"/>
      <c r="AN6702" s="27"/>
      <c r="AO6702" s="28" t="s">
        <v>3879</v>
      </c>
      <c r="AP6702" s="51"/>
      <c r="AQ6702" s="51"/>
    </row>
    <row r="6703" spans="1:43" ht="12.65" customHeight="1">
      <c r="A6703" s="13" t="s">
        <v>214</v>
      </c>
      <c r="B6703" s="14" t="s">
        <v>230</v>
      </c>
      <c r="C6703" s="13">
        <v>24</v>
      </c>
      <c r="D6703" s="13" t="s">
        <v>228</v>
      </c>
      <c r="E6703" s="15" t="s">
        <v>3740</v>
      </c>
      <c r="F6703" s="13">
        <v>39411</v>
      </c>
      <c r="G6703" s="13" t="s">
        <v>3707</v>
      </c>
      <c r="H6703" s="16">
        <v>45893</v>
      </c>
      <c r="I6703" s="17">
        <v>45893</v>
      </c>
      <c r="J6703" s="18" t="s">
        <v>3695</v>
      </c>
      <c r="K6703" s="19" t="s">
        <v>3716</v>
      </c>
      <c r="L6703" s="19">
        <v>0.64583333333333337</v>
      </c>
      <c r="M6703" s="20" t="s">
        <v>3711</v>
      </c>
      <c r="N6703" s="19">
        <v>0.72916666666666674</v>
      </c>
      <c r="O6703" s="21">
        <v>1.0833333333333335</v>
      </c>
      <c r="P6703" s="13"/>
      <c r="Q6703" s="13"/>
      <c r="R6703" s="22" t="s">
        <v>156</v>
      </c>
      <c r="S6703" s="22" t="s">
        <v>29</v>
      </c>
      <c r="T6703" s="23" t="s">
        <v>52</v>
      </c>
      <c r="U6703" s="23"/>
      <c r="V6703" s="22" t="s">
        <v>67</v>
      </c>
      <c r="W6703" s="24" t="s">
        <v>156</v>
      </c>
      <c r="X6703" s="25" t="s">
        <v>63</v>
      </c>
      <c r="Y6703" s="25" t="s">
        <v>114</v>
      </c>
      <c r="Z6703" s="25" t="s">
        <v>60</v>
      </c>
      <c r="AA6703" s="25"/>
      <c r="AB6703" s="26"/>
      <c r="AC6703" s="31">
        <v>1.0308375000000001</v>
      </c>
      <c r="AD6703" s="32"/>
      <c r="AE6703" s="32"/>
      <c r="AF6703" s="32"/>
      <c r="AG6703" s="33"/>
      <c r="AH6703" s="33"/>
      <c r="AI6703" s="33"/>
      <c r="AJ6703" s="27"/>
      <c r="AK6703" s="27"/>
      <c r="AL6703" s="27">
        <v>0.51541875000000004</v>
      </c>
      <c r="AM6703" s="27"/>
      <c r="AN6703" s="27"/>
      <c r="AO6703" s="28" t="s">
        <v>3879</v>
      </c>
      <c r="AP6703" s="51"/>
      <c r="AQ6703" s="51"/>
    </row>
    <row r="6704" spans="1:43" ht="12.65" customHeight="1">
      <c r="A6704" s="13" t="s">
        <v>214</v>
      </c>
      <c r="B6704" s="14" t="s">
        <v>230</v>
      </c>
      <c r="C6704" s="13">
        <v>24</v>
      </c>
      <c r="D6704" s="13" t="s">
        <v>228</v>
      </c>
      <c r="E6704" s="15" t="s">
        <v>3740</v>
      </c>
      <c r="F6704" s="13">
        <v>39411</v>
      </c>
      <c r="G6704" s="13" t="s">
        <v>3707</v>
      </c>
      <c r="H6704" s="16">
        <v>45893</v>
      </c>
      <c r="I6704" s="17">
        <v>45893</v>
      </c>
      <c r="J6704" s="18" t="s">
        <v>3695</v>
      </c>
      <c r="K6704" s="19" t="s">
        <v>3711</v>
      </c>
      <c r="L6704" s="19">
        <v>0.72916666666666674</v>
      </c>
      <c r="M6704" s="20" t="s">
        <v>3696</v>
      </c>
      <c r="N6704" s="19">
        <v>0.8125</v>
      </c>
      <c r="O6704" s="21">
        <v>1.0833333333333335</v>
      </c>
      <c r="P6704" s="13"/>
      <c r="Q6704" s="13"/>
      <c r="R6704" s="22" t="s">
        <v>157</v>
      </c>
      <c r="S6704" s="22" t="s">
        <v>29</v>
      </c>
      <c r="T6704" s="23" t="s">
        <v>52</v>
      </c>
      <c r="U6704" s="23"/>
      <c r="V6704" s="22" t="s">
        <v>67</v>
      </c>
      <c r="W6704" s="24" t="s">
        <v>157</v>
      </c>
      <c r="X6704" s="25" t="s">
        <v>70</v>
      </c>
      <c r="Y6704" s="25" t="s">
        <v>114</v>
      </c>
      <c r="Z6704" s="25" t="s">
        <v>58</v>
      </c>
      <c r="AA6704" s="25"/>
      <c r="AB6704" s="26"/>
      <c r="AC6704" s="31">
        <v>1.0933125000000001</v>
      </c>
      <c r="AD6704" s="32"/>
      <c r="AE6704" s="32"/>
      <c r="AF6704" s="32"/>
      <c r="AG6704" s="33"/>
      <c r="AH6704" s="33"/>
      <c r="AI6704" s="33"/>
      <c r="AJ6704" s="27"/>
      <c r="AK6704" s="27"/>
      <c r="AL6704" s="27">
        <v>0.54665625000000007</v>
      </c>
      <c r="AM6704" s="27"/>
      <c r="AN6704" s="27"/>
      <c r="AO6704" s="28" t="s">
        <v>3879</v>
      </c>
      <c r="AP6704" s="51"/>
      <c r="AQ6704" s="51"/>
    </row>
    <row r="6705" spans="1:43" ht="12.65" customHeight="1">
      <c r="A6705" s="13" t="s">
        <v>214</v>
      </c>
      <c r="B6705" s="14" t="s">
        <v>230</v>
      </c>
      <c r="C6705" s="13">
        <v>24</v>
      </c>
      <c r="D6705" s="13" t="s">
        <v>228</v>
      </c>
      <c r="E6705" s="15" t="s">
        <v>3740</v>
      </c>
      <c r="F6705" s="13">
        <v>39411</v>
      </c>
      <c r="G6705" s="13" t="s">
        <v>3707</v>
      </c>
      <c r="H6705" s="16">
        <v>45898</v>
      </c>
      <c r="I6705" s="17">
        <v>45898</v>
      </c>
      <c r="J6705" s="18" t="s">
        <v>3725</v>
      </c>
      <c r="K6705" s="19" t="s">
        <v>3715</v>
      </c>
      <c r="L6705" s="19">
        <v>0.85416666666666674</v>
      </c>
      <c r="M6705" s="20" t="s">
        <v>3698</v>
      </c>
      <c r="N6705" s="19">
        <v>0.9375</v>
      </c>
      <c r="O6705" s="21">
        <v>1.0833333333333335</v>
      </c>
      <c r="P6705" s="13"/>
      <c r="Q6705" s="13"/>
      <c r="R6705" s="22" t="s">
        <v>158</v>
      </c>
      <c r="S6705" s="22" t="s">
        <v>29</v>
      </c>
      <c r="T6705" s="23" t="s">
        <v>52</v>
      </c>
      <c r="U6705" s="23"/>
      <c r="V6705" s="22" t="s">
        <v>68</v>
      </c>
      <c r="W6705" s="24" t="s">
        <v>158</v>
      </c>
      <c r="X6705" s="25" t="s">
        <v>58</v>
      </c>
      <c r="Y6705" s="25" t="s">
        <v>114</v>
      </c>
      <c r="Z6705" s="25" t="s">
        <v>84</v>
      </c>
      <c r="AA6705" s="25"/>
      <c r="AB6705" s="26"/>
      <c r="AC6705" s="31">
        <v>1.5827</v>
      </c>
      <c r="AD6705" s="32"/>
      <c r="AE6705" s="32"/>
      <c r="AF6705" s="32"/>
      <c r="AG6705" s="33"/>
      <c r="AH6705" s="33"/>
      <c r="AI6705" s="33"/>
      <c r="AJ6705" s="27"/>
      <c r="AK6705" s="27"/>
      <c r="AL6705" s="27">
        <v>0.79135</v>
      </c>
      <c r="AM6705" s="27"/>
      <c r="AN6705" s="27"/>
      <c r="AO6705" s="28" t="s">
        <v>3879</v>
      </c>
      <c r="AP6705" s="51"/>
      <c r="AQ6705" s="51"/>
    </row>
    <row r="6706" spans="1:43" ht="12.65" customHeight="1">
      <c r="A6706" s="13" t="s">
        <v>214</v>
      </c>
      <c r="B6706" s="14" t="s">
        <v>230</v>
      </c>
      <c r="C6706" s="13">
        <v>24</v>
      </c>
      <c r="D6706" s="13" t="s">
        <v>228</v>
      </c>
      <c r="E6706" s="15" t="s">
        <v>3740</v>
      </c>
      <c r="F6706" s="13">
        <v>39411</v>
      </c>
      <c r="G6706" s="13" t="s">
        <v>3707</v>
      </c>
      <c r="H6706" s="16">
        <v>45899</v>
      </c>
      <c r="I6706" s="17">
        <v>45899</v>
      </c>
      <c r="J6706" s="18" t="s">
        <v>3720</v>
      </c>
      <c r="K6706" s="19" t="s">
        <v>3716</v>
      </c>
      <c r="L6706" s="19">
        <v>0.64583333333333337</v>
      </c>
      <c r="M6706" s="20" t="s">
        <v>3711</v>
      </c>
      <c r="N6706" s="19">
        <v>0.72916666666666674</v>
      </c>
      <c r="O6706" s="21">
        <v>1.0833333333333335</v>
      </c>
      <c r="P6706" s="13"/>
      <c r="Q6706" s="13"/>
      <c r="R6706" s="22" t="s">
        <v>135</v>
      </c>
      <c r="S6706" s="22" t="s">
        <v>29</v>
      </c>
      <c r="T6706" s="23" t="s">
        <v>52</v>
      </c>
      <c r="U6706" s="23"/>
      <c r="V6706" s="22" t="s">
        <v>68</v>
      </c>
      <c r="W6706" s="24" t="s">
        <v>135</v>
      </c>
      <c r="X6706" s="25" t="s">
        <v>74</v>
      </c>
      <c r="Y6706" s="25" t="s">
        <v>114</v>
      </c>
      <c r="Z6706" s="25" t="s">
        <v>69</v>
      </c>
      <c r="AA6706" s="25"/>
      <c r="AB6706" s="26"/>
      <c r="AC6706" s="31">
        <v>0.93712499999999999</v>
      </c>
      <c r="AD6706" s="32"/>
      <c r="AE6706" s="32"/>
      <c r="AF6706" s="32"/>
      <c r="AG6706" s="33"/>
      <c r="AH6706" s="33"/>
      <c r="AI6706" s="33"/>
      <c r="AJ6706" s="27"/>
      <c r="AK6706" s="27"/>
      <c r="AL6706" s="27">
        <v>0.46856249999999999</v>
      </c>
      <c r="AM6706" s="27"/>
      <c r="AN6706" s="27"/>
      <c r="AO6706" s="28" t="s">
        <v>3879</v>
      </c>
      <c r="AP6706" s="51"/>
      <c r="AQ6706" s="51"/>
    </row>
    <row r="6707" spans="1:43" ht="12.65" customHeight="1">
      <c r="A6707" s="13" t="s">
        <v>214</v>
      </c>
      <c r="B6707" s="14" t="s">
        <v>230</v>
      </c>
      <c r="C6707" s="13">
        <v>24</v>
      </c>
      <c r="D6707" s="13" t="s">
        <v>228</v>
      </c>
      <c r="E6707" s="15" t="s">
        <v>3740</v>
      </c>
      <c r="F6707" s="13">
        <v>39411</v>
      </c>
      <c r="G6707" s="13" t="s">
        <v>3707</v>
      </c>
      <c r="H6707" s="16">
        <v>45899</v>
      </c>
      <c r="I6707" s="17">
        <v>45899</v>
      </c>
      <c r="J6707" s="18" t="s">
        <v>3720</v>
      </c>
      <c r="K6707" s="19" t="s">
        <v>3716</v>
      </c>
      <c r="L6707" s="19">
        <v>0.64583333333333337</v>
      </c>
      <c r="M6707" s="20" t="s">
        <v>3711</v>
      </c>
      <c r="N6707" s="19">
        <v>0.72916666666666674</v>
      </c>
      <c r="O6707" s="21">
        <v>1.0833333333333335</v>
      </c>
      <c r="P6707" s="13"/>
      <c r="Q6707" s="13"/>
      <c r="R6707" s="22" t="s">
        <v>143</v>
      </c>
      <c r="S6707" s="22" t="s">
        <v>29</v>
      </c>
      <c r="T6707" s="23" t="s">
        <v>52</v>
      </c>
      <c r="U6707" s="23"/>
      <c r="V6707" s="22" t="s">
        <v>68</v>
      </c>
      <c r="W6707" s="24" t="s">
        <v>143</v>
      </c>
      <c r="X6707" s="25" t="s">
        <v>83</v>
      </c>
      <c r="Y6707" s="25" t="s">
        <v>114</v>
      </c>
      <c r="Z6707" s="25" t="s">
        <v>70</v>
      </c>
      <c r="AA6707" s="25"/>
      <c r="AB6707" s="26"/>
      <c r="AC6707" s="31">
        <v>0.93712499999999999</v>
      </c>
      <c r="AD6707" s="32"/>
      <c r="AE6707" s="32"/>
      <c r="AF6707" s="32"/>
      <c r="AG6707" s="33"/>
      <c r="AH6707" s="33"/>
      <c r="AI6707" s="33"/>
      <c r="AJ6707" s="27"/>
      <c r="AK6707" s="27"/>
      <c r="AL6707" s="27">
        <v>0.46856249999999999</v>
      </c>
      <c r="AM6707" s="27"/>
      <c r="AN6707" s="27"/>
      <c r="AO6707" s="28" t="s">
        <v>3879</v>
      </c>
      <c r="AP6707" s="51"/>
      <c r="AQ6707" s="51"/>
    </row>
    <row r="6708" spans="1:43" ht="12.65" customHeight="1">
      <c r="A6708" s="13" t="s">
        <v>214</v>
      </c>
      <c r="B6708" s="14" t="s">
        <v>230</v>
      </c>
      <c r="C6708" s="13">
        <v>24</v>
      </c>
      <c r="D6708" s="13" t="s">
        <v>228</v>
      </c>
      <c r="E6708" s="15" t="s">
        <v>3740</v>
      </c>
      <c r="F6708" s="13">
        <v>39411</v>
      </c>
      <c r="G6708" s="13" t="s">
        <v>3707</v>
      </c>
      <c r="H6708" s="16">
        <v>45899</v>
      </c>
      <c r="I6708" s="17">
        <v>45899</v>
      </c>
      <c r="J6708" s="18" t="s">
        <v>3720</v>
      </c>
      <c r="K6708" s="19" t="s">
        <v>3716</v>
      </c>
      <c r="L6708" s="19">
        <v>0.64583333333333337</v>
      </c>
      <c r="M6708" s="20" t="s">
        <v>3711</v>
      </c>
      <c r="N6708" s="19">
        <v>0.72916666666666674</v>
      </c>
      <c r="O6708" s="21">
        <v>1.0833333333333335</v>
      </c>
      <c r="P6708" s="13"/>
      <c r="Q6708" s="13"/>
      <c r="R6708" s="22" t="s">
        <v>134</v>
      </c>
      <c r="S6708" s="22" t="s">
        <v>29</v>
      </c>
      <c r="T6708" s="23" t="s">
        <v>52</v>
      </c>
      <c r="U6708" s="23"/>
      <c r="V6708" s="22" t="s">
        <v>68</v>
      </c>
      <c r="W6708" s="24" t="s">
        <v>134</v>
      </c>
      <c r="X6708" s="25" t="s">
        <v>65</v>
      </c>
      <c r="Y6708" s="25" t="s">
        <v>114</v>
      </c>
      <c r="Z6708" s="25" t="s">
        <v>54</v>
      </c>
      <c r="AA6708" s="25"/>
      <c r="AB6708" s="26"/>
      <c r="AC6708" s="31">
        <v>0.96836250000000001</v>
      </c>
      <c r="AD6708" s="32"/>
      <c r="AE6708" s="32"/>
      <c r="AF6708" s="32"/>
      <c r="AG6708" s="33"/>
      <c r="AH6708" s="33"/>
      <c r="AI6708" s="33"/>
      <c r="AJ6708" s="27"/>
      <c r="AK6708" s="27"/>
      <c r="AL6708" s="27">
        <v>0.48418125000000001</v>
      </c>
      <c r="AM6708" s="27"/>
      <c r="AN6708" s="27"/>
      <c r="AO6708" s="28" t="s">
        <v>3879</v>
      </c>
      <c r="AP6708" s="51"/>
      <c r="AQ6708" s="51"/>
    </row>
    <row r="6709" spans="1:43" ht="12.65" customHeight="1">
      <c r="A6709" s="13" t="s">
        <v>214</v>
      </c>
      <c r="B6709" s="14" t="s">
        <v>230</v>
      </c>
      <c r="C6709" s="13">
        <v>24</v>
      </c>
      <c r="D6709" s="13" t="s">
        <v>228</v>
      </c>
      <c r="E6709" s="15" t="s">
        <v>3740</v>
      </c>
      <c r="F6709" s="13">
        <v>39411</v>
      </c>
      <c r="G6709" s="13" t="s">
        <v>3707</v>
      </c>
      <c r="H6709" s="16">
        <v>45899</v>
      </c>
      <c r="I6709" s="17">
        <v>45899</v>
      </c>
      <c r="J6709" s="18" t="s">
        <v>3720</v>
      </c>
      <c r="K6709" s="19" t="s">
        <v>3716</v>
      </c>
      <c r="L6709" s="19">
        <v>0.64583333333333337</v>
      </c>
      <c r="M6709" s="20" t="s">
        <v>3711</v>
      </c>
      <c r="N6709" s="19">
        <v>0.72916666666666674</v>
      </c>
      <c r="O6709" s="21">
        <v>1.0833333333333335</v>
      </c>
      <c r="P6709" s="13"/>
      <c r="Q6709" s="13"/>
      <c r="R6709" s="22" t="s">
        <v>136</v>
      </c>
      <c r="S6709" s="22" t="s">
        <v>29</v>
      </c>
      <c r="T6709" s="23" t="s">
        <v>52</v>
      </c>
      <c r="U6709" s="23"/>
      <c r="V6709" s="22" t="s">
        <v>68</v>
      </c>
      <c r="W6709" s="24" t="s">
        <v>136</v>
      </c>
      <c r="X6709" s="25" t="s">
        <v>66</v>
      </c>
      <c r="Y6709" s="25" t="s">
        <v>114</v>
      </c>
      <c r="Z6709" s="25" t="s">
        <v>85</v>
      </c>
      <c r="AA6709" s="25"/>
      <c r="AB6709" s="26"/>
      <c r="AC6709" s="31">
        <v>0.96836250000000001</v>
      </c>
      <c r="AD6709" s="32"/>
      <c r="AE6709" s="32"/>
      <c r="AF6709" s="32"/>
      <c r="AG6709" s="33"/>
      <c r="AH6709" s="33"/>
      <c r="AI6709" s="33"/>
      <c r="AJ6709" s="27"/>
      <c r="AK6709" s="27"/>
      <c r="AL6709" s="27">
        <v>0.48418125000000001</v>
      </c>
      <c r="AM6709" s="27"/>
      <c r="AN6709" s="27"/>
      <c r="AO6709" s="28" t="s">
        <v>3879</v>
      </c>
      <c r="AP6709" s="51"/>
      <c r="AQ6709" s="51"/>
    </row>
    <row r="6710" spans="1:43" ht="12.65" customHeight="1">
      <c r="A6710" s="13" t="s">
        <v>214</v>
      </c>
      <c r="B6710" s="14" t="s">
        <v>230</v>
      </c>
      <c r="C6710" s="13">
        <v>24</v>
      </c>
      <c r="D6710" s="13" t="s">
        <v>228</v>
      </c>
      <c r="E6710" s="15" t="s">
        <v>3740</v>
      </c>
      <c r="F6710" s="13">
        <v>39411</v>
      </c>
      <c r="G6710" s="13" t="s">
        <v>3707</v>
      </c>
      <c r="H6710" s="16">
        <v>45899</v>
      </c>
      <c r="I6710" s="17">
        <v>45899</v>
      </c>
      <c r="J6710" s="18" t="s">
        <v>3720</v>
      </c>
      <c r="K6710" s="19" t="s">
        <v>3717</v>
      </c>
      <c r="L6710" s="19">
        <v>0.77083333333333337</v>
      </c>
      <c r="M6710" s="20" t="s">
        <v>3715</v>
      </c>
      <c r="N6710" s="19">
        <v>0.85416666666666674</v>
      </c>
      <c r="O6710" s="21">
        <v>1.0833333333333335</v>
      </c>
      <c r="P6710" s="13"/>
      <c r="Q6710" s="13"/>
      <c r="R6710" s="22" t="s">
        <v>138</v>
      </c>
      <c r="S6710" s="22" t="s">
        <v>29</v>
      </c>
      <c r="T6710" s="23" t="s">
        <v>52</v>
      </c>
      <c r="U6710" s="23"/>
      <c r="V6710" s="22" t="s">
        <v>68</v>
      </c>
      <c r="W6710" s="24" t="s">
        <v>138</v>
      </c>
      <c r="X6710" s="25" t="s">
        <v>56</v>
      </c>
      <c r="Y6710" s="25" t="s">
        <v>114</v>
      </c>
      <c r="Z6710" s="25" t="s">
        <v>71</v>
      </c>
      <c r="AA6710" s="25"/>
      <c r="AB6710" s="26"/>
      <c r="AC6710" s="31">
        <v>3.8734500000000001</v>
      </c>
      <c r="AD6710" s="32"/>
      <c r="AE6710" s="32"/>
      <c r="AF6710" s="32"/>
      <c r="AG6710" s="33"/>
      <c r="AH6710" s="33"/>
      <c r="AI6710" s="33"/>
      <c r="AJ6710" s="27"/>
      <c r="AK6710" s="27"/>
      <c r="AL6710" s="27">
        <v>1.936725</v>
      </c>
      <c r="AM6710" s="27"/>
      <c r="AN6710" s="27"/>
      <c r="AO6710" s="28" t="s">
        <v>3879</v>
      </c>
      <c r="AP6710" s="51"/>
      <c r="AQ6710" s="51"/>
    </row>
    <row r="6711" spans="1:43" ht="12.65" customHeight="1">
      <c r="A6711" s="13" t="s">
        <v>214</v>
      </c>
      <c r="B6711" s="14" t="s">
        <v>230</v>
      </c>
      <c r="C6711" s="13">
        <v>24</v>
      </c>
      <c r="D6711" s="13" t="s">
        <v>228</v>
      </c>
      <c r="E6711" s="15" t="s">
        <v>3740</v>
      </c>
      <c r="F6711" s="13">
        <v>39411</v>
      </c>
      <c r="G6711" s="13" t="s">
        <v>3707</v>
      </c>
      <c r="H6711" s="16">
        <v>45900</v>
      </c>
      <c r="I6711" s="17">
        <v>45900</v>
      </c>
      <c r="J6711" s="18" t="s">
        <v>3695</v>
      </c>
      <c r="K6711" s="19" t="s">
        <v>3716</v>
      </c>
      <c r="L6711" s="19">
        <v>0.64583333333333337</v>
      </c>
      <c r="M6711" s="20" t="s">
        <v>3711</v>
      </c>
      <c r="N6711" s="19">
        <v>0.72916666666666674</v>
      </c>
      <c r="O6711" s="21">
        <v>1.0833333333333335</v>
      </c>
      <c r="P6711" s="13"/>
      <c r="Q6711" s="13"/>
      <c r="R6711" s="22" t="s">
        <v>142</v>
      </c>
      <c r="S6711" s="22" t="s">
        <v>29</v>
      </c>
      <c r="T6711" s="23" t="s">
        <v>52</v>
      </c>
      <c r="U6711" s="23"/>
      <c r="V6711" s="22" t="s">
        <v>68</v>
      </c>
      <c r="W6711" s="24" t="s">
        <v>142</v>
      </c>
      <c r="X6711" s="25" t="s">
        <v>57</v>
      </c>
      <c r="Y6711" s="25" t="s">
        <v>114</v>
      </c>
      <c r="Z6711" s="25" t="s">
        <v>63</v>
      </c>
      <c r="AA6711" s="25"/>
      <c r="AB6711" s="26"/>
      <c r="AC6711" s="31">
        <v>0.93712499999999999</v>
      </c>
      <c r="AD6711" s="32"/>
      <c r="AE6711" s="32"/>
      <c r="AF6711" s="32"/>
      <c r="AG6711" s="33"/>
      <c r="AH6711" s="33"/>
      <c r="AI6711" s="33"/>
      <c r="AJ6711" s="27"/>
      <c r="AK6711" s="27"/>
      <c r="AL6711" s="27">
        <v>0.46856249999999999</v>
      </c>
      <c r="AM6711" s="27"/>
      <c r="AN6711" s="27"/>
      <c r="AO6711" s="28" t="s">
        <v>3879</v>
      </c>
      <c r="AP6711" s="51"/>
      <c r="AQ6711" s="51"/>
    </row>
    <row r="6712" spans="1:43" ht="12.65" customHeight="1">
      <c r="A6712" s="13" t="s">
        <v>214</v>
      </c>
      <c r="B6712" s="14" t="s">
        <v>230</v>
      </c>
      <c r="C6712" s="13">
        <v>24</v>
      </c>
      <c r="D6712" s="13" t="s">
        <v>228</v>
      </c>
      <c r="E6712" s="15" t="s">
        <v>3740</v>
      </c>
      <c r="F6712" s="13">
        <v>39411</v>
      </c>
      <c r="G6712" s="13" t="s">
        <v>3707</v>
      </c>
      <c r="H6712" s="16">
        <v>45900</v>
      </c>
      <c r="I6712" s="17">
        <v>45900</v>
      </c>
      <c r="J6712" s="18" t="s">
        <v>3695</v>
      </c>
      <c r="K6712" s="19" t="s">
        <v>3711</v>
      </c>
      <c r="L6712" s="19">
        <v>0.72916666666666674</v>
      </c>
      <c r="M6712" s="20" t="s">
        <v>3696</v>
      </c>
      <c r="N6712" s="19">
        <v>0.8125</v>
      </c>
      <c r="O6712" s="21">
        <v>1.0833333333333335</v>
      </c>
      <c r="P6712" s="13"/>
      <c r="Q6712" s="13"/>
      <c r="R6712" s="22" t="s">
        <v>132</v>
      </c>
      <c r="S6712" s="22" t="s">
        <v>29</v>
      </c>
      <c r="T6712" s="23" t="s">
        <v>52</v>
      </c>
      <c r="U6712" s="23"/>
      <c r="V6712" s="22" t="s">
        <v>68</v>
      </c>
      <c r="W6712" s="24" t="s">
        <v>132</v>
      </c>
      <c r="X6712" s="25" t="s">
        <v>62</v>
      </c>
      <c r="Y6712" s="25" t="s">
        <v>114</v>
      </c>
      <c r="Z6712" s="25" t="s">
        <v>77</v>
      </c>
      <c r="AA6712" s="25"/>
      <c r="AB6712" s="26"/>
      <c r="AC6712" s="31">
        <v>1.7805375000000003</v>
      </c>
      <c r="AD6712" s="32"/>
      <c r="AE6712" s="32"/>
      <c r="AF6712" s="32"/>
      <c r="AG6712" s="33"/>
      <c r="AH6712" s="33"/>
      <c r="AI6712" s="33"/>
      <c r="AJ6712" s="27"/>
      <c r="AK6712" s="27"/>
      <c r="AL6712" s="27">
        <v>0.89026875000000016</v>
      </c>
      <c r="AM6712" s="27"/>
      <c r="AN6712" s="27"/>
      <c r="AO6712" s="28" t="s">
        <v>3879</v>
      </c>
      <c r="AP6712" s="51"/>
      <c r="AQ6712" s="51"/>
    </row>
    <row r="6713" spans="1:43" ht="12.65" customHeight="1">
      <c r="A6713" s="13" t="s">
        <v>214</v>
      </c>
      <c r="B6713" s="14" t="s">
        <v>230</v>
      </c>
      <c r="C6713" s="13">
        <v>24</v>
      </c>
      <c r="D6713" s="13" t="s">
        <v>228</v>
      </c>
      <c r="E6713" s="15" t="s">
        <v>3740</v>
      </c>
      <c r="F6713" s="13">
        <v>39411</v>
      </c>
      <c r="G6713" s="13" t="s">
        <v>3707</v>
      </c>
      <c r="H6713" s="16">
        <v>45900</v>
      </c>
      <c r="I6713" s="17">
        <v>45900</v>
      </c>
      <c r="J6713" s="18" t="s">
        <v>3695</v>
      </c>
      <c r="K6713" s="19" t="s">
        <v>3696</v>
      </c>
      <c r="L6713" s="19">
        <v>0.8125</v>
      </c>
      <c r="M6713" s="20" t="s">
        <v>3697</v>
      </c>
      <c r="N6713" s="19">
        <v>0.89583333333333337</v>
      </c>
      <c r="O6713" s="21">
        <v>1.0833333333333335</v>
      </c>
      <c r="P6713" s="13"/>
      <c r="Q6713" s="13"/>
      <c r="R6713" s="22" t="s">
        <v>159</v>
      </c>
      <c r="S6713" s="22" t="s">
        <v>29</v>
      </c>
      <c r="T6713" s="23" t="s">
        <v>52</v>
      </c>
      <c r="U6713" s="23"/>
      <c r="V6713" s="22" t="s">
        <v>68</v>
      </c>
      <c r="W6713" s="24" t="s">
        <v>159</v>
      </c>
      <c r="X6713" s="25" t="s">
        <v>60</v>
      </c>
      <c r="Y6713" s="25" t="s">
        <v>114</v>
      </c>
      <c r="Z6713" s="25" t="s">
        <v>73</v>
      </c>
      <c r="AA6713" s="25"/>
      <c r="AB6713" s="26"/>
      <c r="AC6713" s="31">
        <v>1.3744499999999999</v>
      </c>
      <c r="AD6713" s="32"/>
      <c r="AE6713" s="32"/>
      <c r="AF6713" s="32"/>
      <c r="AG6713" s="33"/>
      <c r="AH6713" s="33"/>
      <c r="AI6713" s="33"/>
      <c r="AJ6713" s="27"/>
      <c r="AK6713" s="27"/>
      <c r="AL6713" s="27">
        <v>0.68722499999999997</v>
      </c>
      <c r="AM6713" s="27"/>
      <c r="AN6713" s="27"/>
      <c r="AO6713" s="28" t="s">
        <v>3879</v>
      </c>
      <c r="AP6713" s="51"/>
      <c r="AQ6713" s="51"/>
    </row>
    <row r="6714" spans="1:43" ht="12.65" customHeight="1">
      <c r="A6714" s="13" t="s">
        <v>213</v>
      </c>
      <c r="B6714" s="14" t="s">
        <v>3687</v>
      </c>
      <c r="C6714" s="13">
        <v>104</v>
      </c>
      <c r="D6714" s="13" t="s">
        <v>222</v>
      </c>
      <c r="E6714" s="15" t="s">
        <v>3744</v>
      </c>
      <c r="F6714" s="13">
        <v>47684</v>
      </c>
      <c r="G6714" s="13" t="s">
        <v>3707</v>
      </c>
      <c r="H6714" s="16">
        <v>45885</v>
      </c>
      <c r="I6714" s="17">
        <v>45886</v>
      </c>
      <c r="J6714" s="18" t="s">
        <v>3695</v>
      </c>
      <c r="K6714" s="19" t="s">
        <v>3715</v>
      </c>
      <c r="L6714" s="19">
        <v>0.85416666666666674</v>
      </c>
      <c r="M6714" s="20" t="s">
        <v>3749</v>
      </c>
      <c r="N6714" s="19">
        <v>0.35416666666666663</v>
      </c>
      <c r="O6714" s="21">
        <v>1.0833333333333333</v>
      </c>
      <c r="P6714" s="13"/>
      <c r="Q6714" s="13"/>
      <c r="R6714" s="22" t="s">
        <v>3659</v>
      </c>
      <c r="S6714" s="22" t="s">
        <v>29</v>
      </c>
      <c r="T6714" s="23" t="s">
        <v>97</v>
      </c>
      <c r="U6714" s="23"/>
      <c r="V6714" s="22" t="s">
        <v>3880</v>
      </c>
      <c r="W6714" s="24" t="s">
        <v>3659</v>
      </c>
      <c r="X6714" s="25" t="s">
        <v>83</v>
      </c>
      <c r="Y6714" s="25" t="s">
        <v>114</v>
      </c>
      <c r="Z6714" s="25" t="s">
        <v>71</v>
      </c>
      <c r="AA6714" s="25"/>
      <c r="AB6714" s="26"/>
      <c r="AC6714" s="31">
        <v>3.5794828125000002</v>
      </c>
      <c r="AD6714" s="32"/>
      <c r="AE6714" s="32"/>
      <c r="AF6714" s="32"/>
      <c r="AG6714" s="33"/>
      <c r="AH6714" s="33"/>
      <c r="AI6714" s="33"/>
      <c r="AJ6714" s="27"/>
      <c r="AK6714" s="27"/>
      <c r="AL6714" s="27">
        <v>1.6704253125000001</v>
      </c>
      <c r="AM6714" s="27"/>
      <c r="AN6714" s="27"/>
      <c r="AO6714" s="28" t="s">
        <v>3879</v>
      </c>
      <c r="AP6714" s="51"/>
      <c r="AQ6714" s="51"/>
    </row>
    <row r="6715" spans="1:43" ht="12.65" customHeight="1">
      <c r="A6715" s="13" t="s">
        <v>213</v>
      </c>
      <c r="B6715" s="14" t="s">
        <v>3687</v>
      </c>
      <c r="C6715" s="13">
        <v>104</v>
      </c>
      <c r="D6715" s="13" t="s">
        <v>222</v>
      </c>
      <c r="E6715" s="15" t="s">
        <v>3744</v>
      </c>
      <c r="F6715" s="13">
        <v>47684</v>
      </c>
      <c r="G6715" s="13" t="s">
        <v>3707</v>
      </c>
      <c r="H6715" s="16">
        <v>45891</v>
      </c>
      <c r="I6715" s="17">
        <v>45892</v>
      </c>
      <c r="J6715" s="18" t="s">
        <v>3720</v>
      </c>
      <c r="K6715" s="19" t="s">
        <v>3715</v>
      </c>
      <c r="L6715" s="19">
        <v>0.85416666666666674</v>
      </c>
      <c r="M6715" s="20" t="s">
        <v>3749</v>
      </c>
      <c r="N6715" s="19">
        <v>0.35416666666666663</v>
      </c>
      <c r="O6715" s="21">
        <v>1.0833333333333333</v>
      </c>
      <c r="P6715" s="13"/>
      <c r="Q6715" s="13"/>
      <c r="R6715" s="22" t="s">
        <v>139</v>
      </c>
      <c r="S6715" s="22" t="s">
        <v>29</v>
      </c>
      <c r="T6715" s="23" t="s">
        <v>52</v>
      </c>
      <c r="U6715" s="23"/>
      <c r="V6715" s="22" t="s">
        <v>67</v>
      </c>
      <c r="W6715" s="24" t="s">
        <v>139</v>
      </c>
      <c r="X6715" s="25" t="s">
        <v>71</v>
      </c>
      <c r="Y6715" s="25" t="s">
        <v>114</v>
      </c>
      <c r="Z6715" s="25" t="s">
        <v>66</v>
      </c>
      <c r="AA6715" s="25"/>
      <c r="AB6715" s="26"/>
      <c r="AC6715" s="31">
        <v>4.19475</v>
      </c>
      <c r="AD6715" s="32"/>
      <c r="AE6715" s="32"/>
      <c r="AF6715" s="32"/>
      <c r="AG6715" s="33"/>
      <c r="AH6715" s="33"/>
      <c r="AI6715" s="33"/>
      <c r="AJ6715" s="27"/>
      <c r="AK6715" s="27"/>
      <c r="AL6715" s="27">
        <v>1.9575500000000001</v>
      </c>
      <c r="AM6715" s="27"/>
      <c r="AN6715" s="27"/>
      <c r="AO6715" s="28" t="s">
        <v>3879</v>
      </c>
      <c r="AP6715" s="51"/>
      <c r="AQ6715" s="51"/>
    </row>
    <row r="6716" spans="1:43" ht="12.65" customHeight="1">
      <c r="A6716" s="13" t="s">
        <v>213</v>
      </c>
      <c r="B6716" s="14" t="s">
        <v>3687</v>
      </c>
      <c r="C6716" s="13">
        <v>104</v>
      </c>
      <c r="D6716" s="13" t="s">
        <v>222</v>
      </c>
      <c r="E6716" s="15" t="s">
        <v>3744</v>
      </c>
      <c r="F6716" s="13">
        <v>47684</v>
      </c>
      <c r="G6716" s="13" t="s">
        <v>3707</v>
      </c>
      <c r="H6716" s="16">
        <v>45892</v>
      </c>
      <c r="I6716" s="17">
        <v>45893</v>
      </c>
      <c r="J6716" s="18" t="s">
        <v>3695</v>
      </c>
      <c r="K6716" s="19" t="s">
        <v>3716</v>
      </c>
      <c r="L6716" s="19">
        <v>0.64583333333333337</v>
      </c>
      <c r="M6716" s="20" t="s">
        <v>3702</v>
      </c>
      <c r="N6716" s="19">
        <v>0.14583333333333331</v>
      </c>
      <c r="O6716" s="21">
        <v>1.0833333333333333</v>
      </c>
      <c r="P6716" s="13"/>
      <c r="Q6716" s="13"/>
      <c r="R6716" s="22" t="s">
        <v>133</v>
      </c>
      <c r="S6716" s="22" t="s">
        <v>29</v>
      </c>
      <c r="T6716" s="23" t="s">
        <v>52</v>
      </c>
      <c r="U6716" s="23"/>
      <c r="V6716" s="22" t="s">
        <v>67</v>
      </c>
      <c r="W6716" s="24" t="s">
        <v>133</v>
      </c>
      <c r="X6716" s="25" t="s">
        <v>77</v>
      </c>
      <c r="Y6716" s="25" t="s">
        <v>114</v>
      </c>
      <c r="Z6716" s="25" t="s">
        <v>83</v>
      </c>
      <c r="AA6716" s="25"/>
      <c r="AB6716" s="26"/>
      <c r="AC6716" s="31">
        <v>0.57374999999999998</v>
      </c>
      <c r="AD6716" s="32"/>
      <c r="AE6716" s="32"/>
      <c r="AF6716" s="32"/>
      <c r="AG6716" s="33"/>
      <c r="AH6716" s="33"/>
      <c r="AI6716" s="33"/>
      <c r="AJ6716" s="27"/>
      <c r="AK6716" s="27"/>
      <c r="AL6716" s="27">
        <v>0.26774999999999999</v>
      </c>
      <c r="AM6716" s="27"/>
      <c r="AN6716" s="27"/>
      <c r="AO6716" s="28" t="s">
        <v>3879</v>
      </c>
      <c r="AP6716" s="51"/>
      <c r="AQ6716" s="51"/>
    </row>
    <row r="6717" spans="1:43" ht="12.65" customHeight="1">
      <c r="A6717" s="13" t="s">
        <v>214</v>
      </c>
      <c r="B6717" s="14" t="s">
        <v>229</v>
      </c>
      <c r="C6717" s="13">
        <v>23</v>
      </c>
      <c r="D6717" s="13" t="s">
        <v>3781</v>
      </c>
      <c r="E6717" s="15" t="s">
        <v>3782</v>
      </c>
      <c r="F6717" s="13">
        <v>6761</v>
      </c>
      <c r="G6717" s="13" t="s">
        <v>3707</v>
      </c>
      <c r="H6717" s="16">
        <v>45884</v>
      </c>
      <c r="I6717" s="17">
        <v>45884</v>
      </c>
      <c r="J6717" s="18" t="s">
        <v>3725</v>
      </c>
      <c r="K6717" s="19">
        <v>0.66666666666666663</v>
      </c>
      <c r="L6717" s="19">
        <v>0.75</v>
      </c>
      <c r="M6717" s="20">
        <v>0.75</v>
      </c>
      <c r="N6717" s="19">
        <v>0.83333333333333337</v>
      </c>
      <c r="O6717" s="21">
        <v>8.333333333333337E-2</v>
      </c>
      <c r="P6717" s="13"/>
      <c r="Q6717" s="13"/>
      <c r="R6717" s="22" t="s">
        <v>163</v>
      </c>
      <c r="S6717" s="22" t="s">
        <v>29</v>
      </c>
      <c r="T6717" s="23" t="s">
        <v>211</v>
      </c>
      <c r="U6717" s="23"/>
      <c r="V6717" s="22" t="s">
        <v>212</v>
      </c>
      <c r="W6717" s="24" t="s">
        <v>163</v>
      </c>
      <c r="X6717" s="25" t="s">
        <v>164</v>
      </c>
      <c r="Y6717" s="25" t="s">
        <v>114</v>
      </c>
      <c r="Z6717" s="25" t="s">
        <v>77</v>
      </c>
      <c r="AA6717" s="25"/>
      <c r="AB6717" s="26"/>
      <c r="AC6717" s="31">
        <v>0.31795312499999995</v>
      </c>
      <c r="AD6717" s="32"/>
      <c r="AE6717" s="32"/>
      <c r="AF6717" s="32"/>
      <c r="AG6717" s="33"/>
      <c r="AH6717" s="33"/>
      <c r="AI6717" s="33"/>
      <c r="AJ6717" s="27"/>
      <c r="AK6717" s="27"/>
      <c r="AL6717" s="27">
        <v>0.10598437499999998</v>
      </c>
      <c r="AM6717" s="27"/>
      <c r="AN6717" s="27"/>
      <c r="AO6717" s="28" t="s">
        <v>3879</v>
      </c>
      <c r="AP6717" s="51"/>
      <c r="AQ6717" s="51"/>
    </row>
    <row r="6718" spans="1:43" ht="12.65" customHeight="1">
      <c r="A6718" s="13" t="s">
        <v>214</v>
      </c>
      <c r="B6718" s="14" t="s">
        <v>229</v>
      </c>
      <c r="C6718" s="13">
        <v>23</v>
      </c>
      <c r="D6718" s="13" t="s">
        <v>3781</v>
      </c>
      <c r="E6718" s="15" t="s">
        <v>3782</v>
      </c>
      <c r="F6718" s="13">
        <v>6761</v>
      </c>
      <c r="G6718" s="13" t="s">
        <v>3707</v>
      </c>
      <c r="H6718" s="16">
        <v>45884</v>
      </c>
      <c r="I6718" s="17">
        <v>45884</v>
      </c>
      <c r="J6718" s="18" t="s">
        <v>3725</v>
      </c>
      <c r="K6718" s="19">
        <v>0.66666666666666663</v>
      </c>
      <c r="L6718" s="19">
        <v>0.75</v>
      </c>
      <c r="M6718" s="20">
        <v>0.75</v>
      </c>
      <c r="N6718" s="19">
        <v>0.83333333333333337</v>
      </c>
      <c r="O6718" s="21">
        <v>8.333333333333337E-2</v>
      </c>
      <c r="P6718" s="13"/>
      <c r="Q6718" s="13"/>
      <c r="R6718" s="22" t="s">
        <v>3805</v>
      </c>
      <c r="S6718" s="22" t="s">
        <v>29</v>
      </c>
      <c r="T6718" s="23" t="s">
        <v>211</v>
      </c>
      <c r="U6718" s="23"/>
      <c r="V6718" s="22" t="s">
        <v>212</v>
      </c>
      <c r="W6718" s="11" t="s">
        <v>160</v>
      </c>
      <c r="X6718" s="12" t="s">
        <v>161</v>
      </c>
      <c r="Y6718" s="12" t="s">
        <v>114</v>
      </c>
      <c r="Z6718" s="12" t="s">
        <v>69</v>
      </c>
      <c r="AA6718" s="25"/>
      <c r="AB6718" s="26"/>
      <c r="AC6718" s="31">
        <v>0.36337499999999995</v>
      </c>
      <c r="AD6718" s="32"/>
      <c r="AE6718" s="32"/>
      <c r="AF6718" s="32"/>
      <c r="AG6718" s="33"/>
      <c r="AH6718" s="33"/>
      <c r="AI6718" s="33"/>
      <c r="AJ6718" s="27"/>
      <c r="AK6718" s="27"/>
      <c r="AL6718" s="27">
        <v>0.12112499999999998</v>
      </c>
      <c r="AM6718" s="27"/>
      <c r="AN6718" s="27"/>
      <c r="AO6718" s="28" t="s">
        <v>3879</v>
      </c>
      <c r="AP6718" s="51"/>
      <c r="AQ6718" s="51"/>
    </row>
    <row r="6719" spans="1:43" ht="12.65" customHeight="1">
      <c r="A6719" s="13" t="s">
        <v>214</v>
      </c>
      <c r="B6719" s="14" t="s">
        <v>229</v>
      </c>
      <c r="C6719" s="13">
        <v>23</v>
      </c>
      <c r="D6719" s="13" t="s">
        <v>3781</v>
      </c>
      <c r="E6719" s="15" t="s">
        <v>3782</v>
      </c>
      <c r="F6719" s="13">
        <v>6761</v>
      </c>
      <c r="G6719" s="13" t="s">
        <v>3707</v>
      </c>
      <c r="H6719" s="16">
        <v>45884</v>
      </c>
      <c r="I6719" s="17">
        <v>45884</v>
      </c>
      <c r="J6719" s="18" t="s">
        <v>3725</v>
      </c>
      <c r="K6719" s="19">
        <v>0.78125</v>
      </c>
      <c r="L6719" s="19">
        <v>0.86458333333333337</v>
      </c>
      <c r="M6719" s="20">
        <v>0.86458333333333337</v>
      </c>
      <c r="N6719" s="19">
        <v>0.94791666666666674</v>
      </c>
      <c r="O6719" s="21">
        <v>8.333333333333337E-2</v>
      </c>
      <c r="P6719" s="13"/>
      <c r="Q6719" s="13"/>
      <c r="R6719" s="22" t="s">
        <v>165</v>
      </c>
      <c r="S6719" s="22" t="s">
        <v>29</v>
      </c>
      <c r="T6719" s="23" t="s">
        <v>211</v>
      </c>
      <c r="U6719" s="23"/>
      <c r="V6719" s="22" t="s">
        <v>212</v>
      </c>
      <c r="W6719" s="24" t="s">
        <v>165</v>
      </c>
      <c r="X6719" s="25" t="s">
        <v>86</v>
      </c>
      <c r="Y6719" s="25" t="s">
        <v>114</v>
      </c>
      <c r="Z6719" s="25" t="s">
        <v>74</v>
      </c>
      <c r="AA6719" s="25"/>
      <c r="AB6719" s="26"/>
      <c r="AC6719" s="31">
        <v>0.31795312499999995</v>
      </c>
      <c r="AD6719" s="32"/>
      <c r="AE6719" s="32"/>
      <c r="AF6719" s="32"/>
      <c r="AG6719" s="33"/>
      <c r="AH6719" s="33"/>
      <c r="AI6719" s="33"/>
      <c r="AJ6719" s="27"/>
      <c r="AK6719" s="27"/>
      <c r="AL6719" s="27">
        <v>0.10598437499999998</v>
      </c>
      <c r="AM6719" s="27"/>
      <c r="AN6719" s="27"/>
      <c r="AO6719" s="28" t="s">
        <v>3879</v>
      </c>
      <c r="AP6719" s="51"/>
      <c r="AQ6719" s="51"/>
    </row>
    <row r="6720" spans="1:43" ht="12.65" customHeight="1">
      <c r="A6720" s="13" t="s">
        <v>214</v>
      </c>
      <c r="B6720" s="14" t="s">
        <v>229</v>
      </c>
      <c r="C6720" s="13">
        <v>23</v>
      </c>
      <c r="D6720" s="13" t="s">
        <v>3781</v>
      </c>
      <c r="E6720" s="15" t="s">
        <v>3782</v>
      </c>
      <c r="F6720" s="13">
        <v>6761</v>
      </c>
      <c r="G6720" s="13" t="s">
        <v>3707</v>
      </c>
      <c r="H6720" s="16">
        <v>45885</v>
      </c>
      <c r="I6720" s="17">
        <v>45885</v>
      </c>
      <c r="J6720" s="18" t="s">
        <v>3720</v>
      </c>
      <c r="K6720" s="19">
        <v>0.45833333333333331</v>
      </c>
      <c r="L6720" s="19">
        <v>0.54166666666666663</v>
      </c>
      <c r="M6720" s="20">
        <v>0.54166666666666663</v>
      </c>
      <c r="N6720" s="19">
        <v>0.625</v>
      </c>
      <c r="O6720" s="21">
        <v>8.333333333333337E-2</v>
      </c>
      <c r="P6720" s="13"/>
      <c r="Q6720" s="13"/>
      <c r="R6720" s="22" t="s">
        <v>3803</v>
      </c>
      <c r="S6720" s="22" t="s">
        <v>29</v>
      </c>
      <c r="T6720" s="23" t="s">
        <v>211</v>
      </c>
      <c r="U6720" s="23"/>
      <c r="V6720" s="22" t="s">
        <v>212</v>
      </c>
      <c r="W6720" s="24" t="s">
        <v>3803</v>
      </c>
      <c r="X6720" s="25" t="s">
        <v>3804</v>
      </c>
      <c r="Y6720" s="25" t="s">
        <v>114</v>
      </c>
      <c r="Z6720" s="25" t="s">
        <v>58</v>
      </c>
      <c r="AA6720" s="25"/>
      <c r="AB6720" s="26"/>
      <c r="AC6720" s="31">
        <v>0.24862500000000001</v>
      </c>
      <c r="AD6720" s="32"/>
      <c r="AE6720" s="32"/>
      <c r="AF6720" s="32"/>
      <c r="AG6720" s="33"/>
      <c r="AH6720" s="33"/>
      <c r="AI6720" s="33"/>
      <c r="AJ6720" s="27"/>
      <c r="AK6720" s="27"/>
      <c r="AL6720" s="27">
        <v>8.2875000000000004E-2</v>
      </c>
      <c r="AM6720" s="27"/>
      <c r="AN6720" s="27"/>
      <c r="AO6720" s="28" t="s">
        <v>3879</v>
      </c>
      <c r="AP6720" s="51"/>
      <c r="AQ6720" s="51"/>
    </row>
    <row r="6721" spans="1:43" ht="12.65" customHeight="1">
      <c r="A6721" s="13" t="s">
        <v>214</v>
      </c>
      <c r="B6721" s="14" t="s">
        <v>229</v>
      </c>
      <c r="C6721" s="13">
        <v>23</v>
      </c>
      <c r="D6721" s="13" t="s">
        <v>3781</v>
      </c>
      <c r="E6721" s="15" t="s">
        <v>3782</v>
      </c>
      <c r="F6721" s="13">
        <v>6761</v>
      </c>
      <c r="G6721" s="13" t="s">
        <v>3707</v>
      </c>
      <c r="H6721" s="16">
        <v>45885</v>
      </c>
      <c r="I6721" s="17">
        <v>45885</v>
      </c>
      <c r="J6721" s="18" t="s">
        <v>3720</v>
      </c>
      <c r="K6721" s="19">
        <v>0.5625</v>
      </c>
      <c r="L6721" s="19">
        <v>0.64583333333333337</v>
      </c>
      <c r="M6721" s="20">
        <v>0.64583333333333337</v>
      </c>
      <c r="N6721" s="19">
        <v>0.72916666666666674</v>
      </c>
      <c r="O6721" s="21">
        <v>8.333333333333337E-2</v>
      </c>
      <c r="P6721" s="13"/>
      <c r="Q6721" s="13"/>
      <c r="R6721" s="22" t="s">
        <v>174</v>
      </c>
      <c r="S6721" s="22" t="s">
        <v>29</v>
      </c>
      <c r="T6721" s="23" t="s">
        <v>211</v>
      </c>
      <c r="U6721" s="23"/>
      <c r="V6721" s="22" t="s">
        <v>212</v>
      </c>
      <c r="W6721" s="24" t="s">
        <v>174</v>
      </c>
      <c r="X6721" s="25" t="s">
        <v>175</v>
      </c>
      <c r="Y6721" s="25" t="s">
        <v>114</v>
      </c>
      <c r="Z6721" s="25" t="s">
        <v>84</v>
      </c>
      <c r="AA6721" s="25"/>
      <c r="AB6721" s="26"/>
      <c r="AC6721" s="31">
        <v>0.25101562499999996</v>
      </c>
      <c r="AD6721" s="32"/>
      <c r="AE6721" s="32"/>
      <c r="AF6721" s="32"/>
      <c r="AG6721" s="33"/>
      <c r="AH6721" s="33"/>
      <c r="AI6721" s="33"/>
      <c r="AJ6721" s="27"/>
      <c r="AK6721" s="27"/>
      <c r="AL6721" s="27">
        <v>8.3671874999999979E-2</v>
      </c>
      <c r="AM6721" s="27"/>
      <c r="AN6721" s="27"/>
      <c r="AO6721" s="28" t="s">
        <v>3879</v>
      </c>
      <c r="AP6721" s="51"/>
      <c r="AQ6721" s="51"/>
    </row>
    <row r="6722" spans="1:43" ht="12.65" customHeight="1">
      <c r="A6722" s="13" t="s">
        <v>214</v>
      </c>
      <c r="B6722" s="14" t="s">
        <v>229</v>
      </c>
      <c r="C6722" s="13">
        <v>23</v>
      </c>
      <c r="D6722" s="13" t="s">
        <v>3781</v>
      </c>
      <c r="E6722" s="15" t="s">
        <v>3782</v>
      </c>
      <c r="F6722" s="13">
        <v>6761</v>
      </c>
      <c r="G6722" s="13" t="s">
        <v>3707</v>
      </c>
      <c r="H6722" s="16">
        <v>45885</v>
      </c>
      <c r="I6722" s="17">
        <v>45885</v>
      </c>
      <c r="J6722" s="18" t="s">
        <v>3720</v>
      </c>
      <c r="K6722" s="19">
        <v>0.5625</v>
      </c>
      <c r="L6722" s="19">
        <v>0.64583333333333337</v>
      </c>
      <c r="M6722" s="20">
        <v>0.64583333333333337</v>
      </c>
      <c r="N6722" s="19">
        <v>0.72916666666666674</v>
      </c>
      <c r="O6722" s="21">
        <v>8.333333333333337E-2</v>
      </c>
      <c r="P6722" s="13"/>
      <c r="Q6722" s="13"/>
      <c r="R6722" s="22" t="s">
        <v>172</v>
      </c>
      <c r="S6722" s="22" t="s">
        <v>29</v>
      </c>
      <c r="T6722" s="23" t="s">
        <v>211</v>
      </c>
      <c r="U6722" s="23"/>
      <c r="V6722" s="22" t="s">
        <v>212</v>
      </c>
      <c r="W6722" s="24" t="s">
        <v>172</v>
      </c>
      <c r="X6722" s="25" t="s">
        <v>115</v>
      </c>
      <c r="Y6722" s="25" t="s">
        <v>114</v>
      </c>
      <c r="Z6722" s="25" t="s">
        <v>65</v>
      </c>
      <c r="AA6722" s="25"/>
      <c r="AB6722" s="26"/>
      <c r="AC6722" s="31">
        <v>0.25101562499999996</v>
      </c>
      <c r="AD6722" s="32"/>
      <c r="AE6722" s="32"/>
      <c r="AF6722" s="32"/>
      <c r="AG6722" s="33"/>
      <c r="AH6722" s="33"/>
      <c r="AI6722" s="33"/>
      <c r="AJ6722" s="27"/>
      <c r="AK6722" s="27"/>
      <c r="AL6722" s="27">
        <v>8.3671874999999979E-2</v>
      </c>
      <c r="AM6722" s="27"/>
      <c r="AN6722" s="27"/>
      <c r="AO6722" s="28" t="s">
        <v>3879</v>
      </c>
      <c r="AP6722" s="51"/>
      <c r="AQ6722" s="51"/>
    </row>
    <row r="6723" spans="1:43" ht="12.65" customHeight="1">
      <c r="A6723" s="13" t="s">
        <v>214</v>
      </c>
      <c r="B6723" s="14" t="s">
        <v>229</v>
      </c>
      <c r="C6723" s="13">
        <v>23</v>
      </c>
      <c r="D6723" s="13" t="s">
        <v>3781</v>
      </c>
      <c r="E6723" s="15" t="s">
        <v>3782</v>
      </c>
      <c r="F6723" s="13">
        <v>6761</v>
      </c>
      <c r="G6723" s="13" t="s">
        <v>3707</v>
      </c>
      <c r="H6723" s="16">
        <v>45885</v>
      </c>
      <c r="I6723" s="17">
        <v>45885</v>
      </c>
      <c r="J6723" s="18" t="s">
        <v>3720</v>
      </c>
      <c r="K6723" s="19">
        <v>0.5625</v>
      </c>
      <c r="L6723" s="19">
        <v>0.64583333333333337</v>
      </c>
      <c r="M6723" s="20">
        <v>0.64583333333333337</v>
      </c>
      <c r="N6723" s="19">
        <v>0.72916666666666674</v>
      </c>
      <c r="O6723" s="21">
        <v>8.333333333333337E-2</v>
      </c>
      <c r="P6723" s="13"/>
      <c r="Q6723" s="13"/>
      <c r="R6723" s="22" t="s">
        <v>3802</v>
      </c>
      <c r="S6723" s="22" t="s">
        <v>29</v>
      </c>
      <c r="T6723" s="23" t="s">
        <v>211</v>
      </c>
      <c r="U6723" s="23"/>
      <c r="V6723" s="22" t="s">
        <v>212</v>
      </c>
      <c r="W6723" s="24" t="s">
        <v>178</v>
      </c>
      <c r="X6723" s="25" t="s">
        <v>179</v>
      </c>
      <c r="Y6723" s="25" t="s">
        <v>114</v>
      </c>
      <c r="Z6723" s="25" t="s">
        <v>57</v>
      </c>
      <c r="AA6723" s="25"/>
      <c r="AB6723" s="26"/>
      <c r="AC6723" s="31">
        <v>0.25101562499999996</v>
      </c>
      <c r="AD6723" s="32"/>
      <c r="AE6723" s="32"/>
      <c r="AF6723" s="32"/>
      <c r="AG6723" s="33"/>
      <c r="AH6723" s="33"/>
      <c r="AI6723" s="33"/>
      <c r="AJ6723" s="27"/>
      <c r="AK6723" s="27"/>
      <c r="AL6723" s="27">
        <v>8.3671874999999979E-2</v>
      </c>
      <c r="AM6723" s="27"/>
      <c r="AN6723" s="27"/>
      <c r="AO6723" s="28" t="s">
        <v>3879</v>
      </c>
      <c r="AP6723" s="51"/>
      <c r="AQ6723" s="51"/>
    </row>
    <row r="6724" spans="1:43" ht="12.65" customHeight="1">
      <c r="A6724" s="13" t="s">
        <v>214</v>
      </c>
      <c r="B6724" s="14" t="s">
        <v>229</v>
      </c>
      <c r="C6724" s="13">
        <v>23</v>
      </c>
      <c r="D6724" s="13" t="s">
        <v>3781</v>
      </c>
      <c r="E6724" s="15" t="s">
        <v>3782</v>
      </c>
      <c r="F6724" s="13">
        <v>6761</v>
      </c>
      <c r="G6724" s="13" t="s">
        <v>3707</v>
      </c>
      <c r="H6724" s="16">
        <v>45885</v>
      </c>
      <c r="I6724" s="17">
        <v>45885</v>
      </c>
      <c r="J6724" s="18" t="s">
        <v>3720</v>
      </c>
      <c r="K6724" s="19">
        <v>0.5625</v>
      </c>
      <c r="L6724" s="19">
        <v>0.64583333333333337</v>
      </c>
      <c r="M6724" s="20">
        <v>0.64583333333333337</v>
      </c>
      <c r="N6724" s="19">
        <v>0.72916666666666674</v>
      </c>
      <c r="O6724" s="21">
        <v>8.333333333333337E-2</v>
      </c>
      <c r="P6724" s="13"/>
      <c r="Q6724" s="13"/>
      <c r="R6724" s="22" t="s">
        <v>173</v>
      </c>
      <c r="S6724" s="22" t="s">
        <v>29</v>
      </c>
      <c r="T6724" s="23" t="s">
        <v>211</v>
      </c>
      <c r="U6724" s="23"/>
      <c r="V6724" s="22" t="s">
        <v>212</v>
      </c>
      <c r="W6724" s="24" t="s">
        <v>173</v>
      </c>
      <c r="X6724" s="25" t="s">
        <v>78</v>
      </c>
      <c r="Y6724" s="25" t="s">
        <v>114</v>
      </c>
      <c r="Z6724" s="25" t="s">
        <v>66</v>
      </c>
      <c r="AA6724" s="25"/>
      <c r="AB6724" s="26"/>
      <c r="AC6724" s="31">
        <v>0.25818749999999996</v>
      </c>
      <c r="AD6724" s="32"/>
      <c r="AE6724" s="32"/>
      <c r="AF6724" s="32"/>
      <c r="AG6724" s="33"/>
      <c r="AH6724" s="33"/>
      <c r="AI6724" s="33"/>
      <c r="AJ6724" s="27"/>
      <c r="AK6724" s="27"/>
      <c r="AL6724" s="27">
        <v>8.6062499999999986E-2</v>
      </c>
      <c r="AM6724" s="27"/>
      <c r="AN6724" s="27"/>
      <c r="AO6724" s="28" t="s">
        <v>3879</v>
      </c>
      <c r="AP6724" s="51"/>
      <c r="AQ6724" s="51"/>
    </row>
    <row r="6725" spans="1:43" ht="12.65" customHeight="1">
      <c r="A6725" s="13" t="s">
        <v>214</v>
      </c>
      <c r="B6725" s="14" t="s">
        <v>229</v>
      </c>
      <c r="C6725" s="13">
        <v>23</v>
      </c>
      <c r="D6725" s="13" t="s">
        <v>3781</v>
      </c>
      <c r="E6725" s="15" t="s">
        <v>3782</v>
      </c>
      <c r="F6725" s="13">
        <v>6761</v>
      </c>
      <c r="G6725" s="13" t="s">
        <v>3707</v>
      </c>
      <c r="H6725" s="16">
        <v>45885</v>
      </c>
      <c r="I6725" s="17">
        <v>45885</v>
      </c>
      <c r="J6725" s="18" t="s">
        <v>3720</v>
      </c>
      <c r="K6725" s="19">
        <v>0.66666666666666663</v>
      </c>
      <c r="L6725" s="19">
        <v>0.75</v>
      </c>
      <c r="M6725" s="20">
        <v>0.75</v>
      </c>
      <c r="N6725" s="19">
        <v>0.83333333333333337</v>
      </c>
      <c r="O6725" s="21">
        <v>8.333333333333337E-2</v>
      </c>
      <c r="P6725" s="13"/>
      <c r="Q6725" s="13"/>
      <c r="R6725" s="22" t="s">
        <v>181</v>
      </c>
      <c r="S6725" s="22" t="s">
        <v>29</v>
      </c>
      <c r="T6725" s="23" t="s">
        <v>211</v>
      </c>
      <c r="U6725" s="23"/>
      <c r="V6725" s="22" t="s">
        <v>212</v>
      </c>
      <c r="W6725" s="24" t="s">
        <v>181</v>
      </c>
      <c r="X6725" s="25" t="s">
        <v>153</v>
      </c>
      <c r="Y6725" s="25" t="s">
        <v>114</v>
      </c>
      <c r="Z6725" s="25" t="s">
        <v>73</v>
      </c>
      <c r="AA6725" s="25"/>
      <c r="AB6725" s="26"/>
      <c r="AC6725" s="31">
        <v>0.33468749999999992</v>
      </c>
      <c r="AD6725" s="32"/>
      <c r="AE6725" s="32"/>
      <c r="AF6725" s="32"/>
      <c r="AG6725" s="33"/>
      <c r="AH6725" s="33"/>
      <c r="AI6725" s="33"/>
      <c r="AJ6725" s="27"/>
      <c r="AK6725" s="27"/>
      <c r="AL6725" s="27">
        <v>0.11156249999999997</v>
      </c>
      <c r="AM6725" s="27"/>
      <c r="AN6725" s="27"/>
      <c r="AO6725" s="28" t="s">
        <v>3879</v>
      </c>
      <c r="AP6725" s="51"/>
      <c r="AQ6725" s="51"/>
    </row>
    <row r="6726" spans="1:43" ht="12.65" customHeight="1">
      <c r="A6726" s="13" t="s">
        <v>214</v>
      </c>
      <c r="B6726" s="14" t="s">
        <v>229</v>
      </c>
      <c r="C6726" s="13">
        <v>23</v>
      </c>
      <c r="D6726" s="13" t="s">
        <v>3781</v>
      </c>
      <c r="E6726" s="15" t="s">
        <v>3782</v>
      </c>
      <c r="F6726" s="13">
        <v>6761</v>
      </c>
      <c r="G6726" s="13" t="s">
        <v>3707</v>
      </c>
      <c r="H6726" s="16">
        <v>45885</v>
      </c>
      <c r="I6726" s="17">
        <v>45885</v>
      </c>
      <c r="J6726" s="18" t="s">
        <v>3720</v>
      </c>
      <c r="K6726" s="19">
        <v>0.66666666666666663</v>
      </c>
      <c r="L6726" s="19">
        <v>0.75</v>
      </c>
      <c r="M6726" s="20">
        <v>0.75</v>
      </c>
      <c r="N6726" s="19">
        <v>0.83333333333333337</v>
      </c>
      <c r="O6726" s="21">
        <v>8.333333333333337E-2</v>
      </c>
      <c r="P6726" s="13"/>
      <c r="Q6726" s="13"/>
      <c r="R6726" s="22" t="s">
        <v>180</v>
      </c>
      <c r="S6726" s="22" t="s">
        <v>29</v>
      </c>
      <c r="T6726" s="23" t="s">
        <v>211</v>
      </c>
      <c r="U6726" s="23"/>
      <c r="V6726" s="22" t="s">
        <v>212</v>
      </c>
      <c r="W6726" s="24" t="s">
        <v>180</v>
      </c>
      <c r="X6726" s="25" t="s">
        <v>123</v>
      </c>
      <c r="Y6726" s="25" t="s">
        <v>114</v>
      </c>
      <c r="Z6726" s="25" t="s">
        <v>72</v>
      </c>
      <c r="AA6726" s="25"/>
      <c r="AB6726" s="26"/>
      <c r="AC6726" s="31">
        <v>0.38249999999999995</v>
      </c>
      <c r="AD6726" s="32"/>
      <c r="AE6726" s="32"/>
      <c r="AF6726" s="32"/>
      <c r="AG6726" s="33"/>
      <c r="AH6726" s="33"/>
      <c r="AI6726" s="33"/>
      <c r="AJ6726" s="27"/>
      <c r="AK6726" s="27"/>
      <c r="AL6726" s="27">
        <v>0.12749999999999997</v>
      </c>
      <c r="AM6726" s="27"/>
      <c r="AN6726" s="27"/>
      <c r="AO6726" s="28" t="s">
        <v>3879</v>
      </c>
      <c r="AP6726" s="51"/>
      <c r="AQ6726" s="51"/>
    </row>
    <row r="6727" spans="1:43" ht="12.65" customHeight="1">
      <c r="A6727" s="13" t="s">
        <v>214</v>
      </c>
      <c r="B6727" s="14" t="s">
        <v>229</v>
      </c>
      <c r="C6727" s="13">
        <v>23</v>
      </c>
      <c r="D6727" s="13" t="s">
        <v>3781</v>
      </c>
      <c r="E6727" s="15" t="s">
        <v>3782</v>
      </c>
      <c r="F6727" s="13">
        <v>6761</v>
      </c>
      <c r="G6727" s="13" t="s">
        <v>3707</v>
      </c>
      <c r="H6727" s="16">
        <v>45886</v>
      </c>
      <c r="I6727" s="17">
        <v>45886</v>
      </c>
      <c r="J6727" s="18" t="s">
        <v>3695</v>
      </c>
      <c r="K6727" s="19">
        <v>0.45833333333333331</v>
      </c>
      <c r="L6727" s="19">
        <v>0.54166666666666663</v>
      </c>
      <c r="M6727" s="20">
        <v>0.54166666666666663</v>
      </c>
      <c r="N6727" s="19">
        <v>0.625</v>
      </c>
      <c r="O6727" s="21">
        <v>8.333333333333337E-2</v>
      </c>
      <c r="P6727" s="13"/>
      <c r="Q6727" s="13"/>
      <c r="R6727" s="22" t="s">
        <v>184</v>
      </c>
      <c r="S6727" s="22" t="s">
        <v>29</v>
      </c>
      <c r="T6727" s="23" t="s">
        <v>211</v>
      </c>
      <c r="U6727" s="23"/>
      <c r="V6727" s="22" t="s">
        <v>212</v>
      </c>
      <c r="W6727" s="24" t="s">
        <v>184</v>
      </c>
      <c r="X6727" s="25" t="s">
        <v>185</v>
      </c>
      <c r="Y6727" s="25" t="s">
        <v>114</v>
      </c>
      <c r="Z6727" s="25" t="s">
        <v>54</v>
      </c>
      <c r="AA6727" s="25"/>
      <c r="AB6727" s="26"/>
      <c r="AC6727" s="31">
        <v>0.22376250000000003</v>
      </c>
      <c r="AD6727" s="32"/>
      <c r="AE6727" s="32"/>
      <c r="AF6727" s="32"/>
      <c r="AG6727" s="33"/>
      <c r="AH6727" s="33"/>
      <c r="AI6727" s="33"/>
      <c r="AJ6727" s="27"/>
      <c r="AK6727" s="27"/>
      <c r="AL6727" s="27">
        <v>7.4587500000000001E-2</v>
      </c>
      <c r="AM6727" s="27"/>
      <c r="AN6727" s="27"/>
      <c r="AO6727" s="28" t="s">
        <v>3879</v>
      </c>
      <c r="AP6727" s="51"/>
      <c r="AQ6727" s="51"/>
    </row>
    <row r="6728" spans="1:43" ht="12.65" customHeight="1">
      <c r="A6728" s="13" t="s">
        <v>214</v>
      </c>
      <c r="B6728" s="14" t="s">
        <v>229</v>
      </c>
      <c r="C6728" s="13">
        <v>23</v>
      </c>
      <c r="D6728" s="13" t="s">
        <v>3781</v>
      </c>
      <c r="E6728" s="15" t="s">
        <v>3782</v>
      </c>
      <c r="F6728" s="13">
        <v>6761</v>
      </c>
      <c r="G6728" s="13" t="s">
        <v>3707</v>
      </c>
      <c r="H6728" s="16">
        <v>45886</v>
      </c>
      <c r="I6728" s="17">
        <v>45886</v>
      </c>
      <c r="J6728" s="18" t="s">
        <v>3695</v>
      </c>
      <c r="K6728" s="19">
        <v>0.5625</v>
      </c>
      <c r="L6728" s="19">
        <v>0.64583333333333337</v>
      </c>
      <c r="M6728" s="20">
        <v>0.64583333333333337</v>
      </c>
      <c r="N6728" s="19">
        <v>0.72916666666666674</v>
      </c>
      <c r="O6728" s="21">
        <v>8.333333333333337E-2</v>
      </c>
      <c r="P6728" s="13"/>
      <c r="Q6728" s="13"/>
      <c r="R6728" s="22" t="s">
        <v>197</v>
      </c>
      <c r="S6728" s="22" t="s">
        <v>29</v>
      </c>
      <c r="T6728" s="23" t="s">
        <v>211</v>
      </c>
      <c r="U6728" s="23"/>
      <c r="V6728" s="22" t="s">
        <v>212</v>
      </c>
      <c r="W6728" s="24" t="s">
        <v>197</v>
      </c>
      <c r="X6728" s="25" t="s">
        <v>198</v>
      </c>
      <c r="Y6728" s="25" t="s">
        <v>114</v>
      </c>
      <c r="Z6728" s="25" t="s">
        <v>70</v>
      </c>
      <c r="AA6728" s="25"/>
      <c r="AB6728" s="26"/>
      <c r="AC6728" s="31">
        <v>0.25101562499999996</v>
      </c>
      <c r="AD6728" s="32"/>
      <c r="AE6728" s="32"/>
      <c r="AF6728" s="32"/>
      <c r="AG6728" s="33"/>
      <c r="AH6728" s="33"/>
      <c r="AI6728" s="33"/>
      <c r="AJ6728" s="27"/>
      <c r="AK6728" s="27"/>
      <c r="AL6728" s="27">
        <v>8.3671874999999979E-2</v>
      </c>
      <c r="AM6728" s="27"/>
      <c r="AN6728" s="27"/>
      <c r="AO6728" s="28" t="s">
        <v>3879</v>
      </c>
      <c r="AP6728" s="51"/>
      <c r="AQ6728" s="51"/>
    </row>
    <row r="6729" spans="1:43" ht="12.65" customHeight="1">
      <c r="A6729" s="13" t="s">
        <v>214</v>
      </c>
      <c r="B6729" s="14" t="s">
        <v>229</v>
      </c>
      <c r="C6729" s="13">
        <v>23</v>
      </c>
      <c r="D6729" s="13" t="s">
        <v>3781</v>
      </c>
      <c r="E6729" s="15" t="s">
        <v>3782</v>
      </c>
      <c r="F6729" s="13">
        <v>6761</v>
      </c>
      <c r="G6729" s="13" t="s">
        <v>3707</v>
      </c>
      <c r="H6729" s="16">
        <v>45886</v>
      </c>
      <c r="I6729" s="17">
        <v>45886</v>
      </c>
      <c r="J6729" s="18" t="s">
        <v>3695</v>
      </c>
      <c r="K6729" s="19">
        <v>0.5625</v>
      </c>
      <c r="L6729" s="19">
        <v>0.64583333333333337</v>
      </c>
      <c r="M6729" s="20">
        <v>0.64583333333333337</v>
      </c>
      <c r="N6729" s="19">
        <v>0.72916666666666674</v>
      </c>
      <c r="O6729" s="21">
        <v>8.333333333333337E-2</v>
      </c>
      <c r="P6729" s="13"/>
      <c r="Q6729" s="13"/>
      <c r="R6729" s="22" t="s">
        <v>192</v>
      </c>
      <c r="S6729" s="22" t="s">
        <v>29</v>
      </c>
      <c r="T6729" s="23" t="s">
        <v>211</v>
      </c>
      <c r="U6729" s="23"/>
      <c r="V6729" s="22" t="s">
        <v>212</v>
      </c>
      <c r="W6729" s="24" t="s">
        <v>192</v>
      </c>
      <c r="X6729" s="25" t="s">
        <v>88</v>
      </c>
      <c r="Y6729" s="25" t="s">
        <v>114</v>
      </c>
      <c r="Z6729" s="25" t="s">
        <v>60</v>
      </c>
      <c r="AA6729" s="25"/>
      <c r="AB6729" s="26"/>
      <c r="AC6729" s="31">
        <v>0.27253124999999995</v>
      </c>
      <c r="AD6729" s="32"/>
      <c r="AE6729" s="32"/>
      <c r="AF6729" s="32"/>
      <c r="AG6729" s="33"/>
      <c r="AH6729" s="33"/>
      <c r="AI6729" s="33"/>
      <c r="AJ6729" s="27"/>
      <c r="AK6729" s="27"/>
      <c r="AL6729" s="27">
        <v>9.0843749999999973E-2</v>
      </c>
      <c r="AM6729" s="27"/>
      <c r="AN6729" s="27"/>
      <c r="AO6729" s="28" t="s">
        <v>3879</v>
      </c>
      <c r="AP6729" s="51"/>
      <c r="AQ6729" s="51"/>
    </row>
    <row r="6730" spans="1:43" ht="12.65" customHeight="1">
      <c r="A6730" s="13" t="s">
        <v>214</v>
      </c>
      <c r="B6730" s="14" t="s">
        <v>229</v>
      </c>
      <c r="C6730" s="13">
        <v>23</v>
      </c>
      <c r="D6730" s="13" t="s">
        <v>3781</v>
      </c>
      <c r="E6730" s="15" t="s">
        <v>3782</v>
      </c>
      <c r="F6730" s="13">
        <v>6761</v>
      </c>
      <c r="G6730" s="13" t="s">
        <v>3707</v>
      </c>
      <c r="H6730" s="16">
        <v>45886</v>
      </c>
      <c r="I6730" s="17">
        <v>45886</v>
      </c>
      <c r="J6730" s="18" t="s">
        <v>3695</v>
      </c>
      <c r="K6730" s="19">
        <v>0.66666666666666663</v>
      </c>
      <c r="L6730" s="19">
        <v>0.75</v>
      </c>
      <c r="M6730" s="20">
        <v>0.75</v>
      </c>
      <c r="N6730" s="19">
        <v>0.83333333333333337</v>
      </c>
      <c r="O6730" s="21">
        <v>8.333333333333337E-2</v>
      </c>
      <c r="P6730" s="13"/>
      <c r="Q6730" s="13"/>
      <c r="R6730" s="22" t="s">
        <v>201</v>
      </c>
      <c r="S6730" s="22" t="s">
        <v>29</v>
      </c>
      <c r="T6730" s="23" t="s">
        <v>211</v>
      </c>
      <c r="U6730" s="23"/>
      <c r="V6730" s="22" t="s">
        <v>212</v>
      </c>
      <c r="W6730" s="24" t="s">
        <v>201</v>
      </c>
      <c r="X6730" s="25" t="s">
        <v>126</v>
      </c>
      <c r="Y6730" s="25" t="s">
        <v>114</v>
      </c>
      <c r="Z6730" s="25" t="s">
        <v>56</v>
      </c>
      <c r="AA6730" s="25"/>
      <c r="AB6730" s="26"/>
      <c r="AC6730" s="31">
        <v>0.33468749999999992</v>
      </c>
      <c r="AD6730" s="32"/>
      <c r="AE6730" s="32"/>
      <c r="AF6730" s="32"/>
      <c r="AG6730" s="33"/>
      <c r="AH6730" s="33"/>
      <c r="AI6730" s="33"/>
      <c r="AJ6730" s="27"/>
      <c r="AK6730" s="27"/>
      <c r="AL6730" s="27">
        <v>0.11156249999999997</v>
      </c>
      <c r="AM6730" s="27"/>
      <c r="AN6730" s="27"/>
      <c r="AO6730" s="28" t="s">
        <v>3879</v>
      </c>
      <c r="AP6730" s="51"/>
      <c r="AQ6730" s="51"/>
    </row>
    <row r="6731" spans="1:43" ht="12.65" customHeight="1">
      <c r="A6731" s="13" t="s">
        <v>214</v>
      </c>
      <c r="B6731" s="14" t="s">
        <v>229</v>
      </c>
      <c r="C6731" s="13">
        <v>23</v>
      </c>
      <c r="D6731" s="13" t="s">
        <v>3781</v>
      </c>
      <c r="E6731" s="15" t="s">
        <v>3782</v>
      </c>
      <c r="F6731" s="13">
        <v>6761</v>
      </c>
      <c r="G6731" s="13" t="s">
        <v>3707</v>
      </c>
      <c r="H6731" s="16">
        <v>45887</v>
      </c>
      <c r="I6731" s="17">
        <v>45887</v>
      </c>
      <c r="J6731" s="18" t="s">
        <v>3701</v>
      </c>
      <c r="K6731" s="19">
        <v>0.66666666666666663</v>
      </c>
      <c r="L6731" s="19">
        <v>0.75</v>
      </c>
      <c r="M6731" s="20">
        <v>0.75</v>
      </c>
      <c r="N6731" s="19">
        <v>0.83333333333333337</v>
      </c>
      <c r="O6731" s="21">
        <v>8.333333333333337E-2</v>
      </c>
      <c r="P6731" s="13"/>
      <c r="Q6731" s="13"/>
      <c r="R6731" s="22" t="s">
        <v>204</v>
      </c>
      <c r="S6731" s="22" t="s">
        <v>29</v>
      </c>
      <c r="T6731" s="23" t="s">
        <v>211</v>
      </c>
      <c r="U6731" s="23"/>
      <c r="V6731" s="22" t="s">
        <v>212</v>
      </c>
      <c r="W6731" s="24" t="s">
        <v>204</v>
      </c>
      <c r="X6731" s="25" t="s">
        <v>90</v>
      </c>
      <c r="Y6731" s="25" t="s">
        <v>114</v>
      </c>
      <c r="Z6731" s="25" t="s">
        <v>63</v>
      </c>
      <c r="AA6731" s="25"/>
      <c r="AB6731" s="26"/>
      <c r="AC6731" s="31">
        <v>0.31795312499999995</v>
      </c>
      <c r="AD6731" s="32"/>
      <c r="AE6731" s="32"/>
      <c r="AF6731" s="32"/>
      <c r="AG6731" s="33"/>
      <c r="AH6731" s="33"/>
      <c r="AI6731" s="33"/>
      <c r="AJ6731" s="27"/>
      <c r="AK6731" s="27"/>
      <c r="AL6731" s="27">
        <v>0.10598437499999998</v>
      </c>
      <c r="AM6731" s="27"/>
      <c r="AN6731" s="27"/>
      <c r="AO6731" s="28" t="s">
        <v>3879</v>
      </c>
      <c r="AP6731" s="51"/>
      <c r="AQ6731" s="51"/>
    </row>
    <row r="6732" spans="1:43" ht="12.65" customHeight="1">
      <c r="A6732" s="13" t="s">
        <v>214</v>
      </c>
      <c r="B6732" s="14" t="s">
        <v>229</v>
      </c>
      <c r="C6732" s="13">
        <v>23</v>
      </c>
      <c r="D6732" s="13" t="s">
        <v>3781</v>
      </c>
      <c r="E6732" s="15" t="s">
        <v>3782</v>
      </c>
      <c r="F6732" s="13">
        <v>6761</v>
      </c>
      <c r="G6732" s="13" t="s">
        <v>3707</v>
      </c>
      <c r="H6732" s="16">
        <v>45887</v>
      </c>
      <c r="I6732" s="17">
        <v>45887</v>
      </c>
      <c r="J6732" s="18" t="s">
        <v>3701</v>
      </c>
      <c r="K6732" s="19">
        <v>0.78125</v>
      </c>
      <c r="L6732" s="19">
        <v>0.86458333333333337</v>
      </c>
      <c r="M6732" s="20">
        <v>0.86458333333333337</v>
      </c>
      <c r="N6732" s="19">
        <v>0.94791666666666674</v>
      </c>
      <c r="O6732" s="21">
        <v>8.333333333333337E-2</v>
      </c>
      <c r="P6732" s="13"/>
      <c r="Q6732" s="13"/>
      <c r="R6732" s="22" t="s">
        <v>208</v>
      </c>
      <c r="S6732" s="22" t="s">
        <v>29</v>
      </c>
      <c r="T6732" s="23" t="s">
        <v>211</v>
      </c>
      <c r="U6732" s="23"/>
      <c r="V6732" s="22" t="s">
        <v>212</v>
      </c>
      <c r="W6732" s="24" t="s">
        <v>208</v>
      </c>
      <c r="X6732" s="25" t="s">
        <v>127</v>
      </c>
      <c r="Y6732" s="25" t="s">
        <v>114</v>
      </c>
      <c r="Z6732" s="25" t="s">
        <v>62</v>
      </c>
      <c r="AA6732" s="25"/>
      <c r="AB6732" s="26"/>
      <c r="AC6732" s="31">
        <v>0.51780937499999991</v>
      </c>
      <c r="AD6732" s="32"/>
      <c r="AE6732" s="32"/>
      <c r="AF6732" s="32"/>
      <c r="AG6732" s="33"/>
      <c r="AH6732" s="33"/>
      <c r="AI6732" s="33"/>
      <c r="AJ6732" s="27"/>
      <c r="AK6732" s="27"/>
      <c r="AL6732" s="27">
        <v>0.17260312499999997</v>
      </c>
      <c r="AM6732" s="27"/>
      <c r="AN6732" s="27"/>
      <c r="AO6732" s="28" t="s">
        <v>3879</v>
      </c>
      <c r="AP6732" s="51"/>
      <c r="AQ6732" s="51"/>
    </row>
    <row r="6733" spans="1:43" ht="12.65" customHeight="1">
      <c r="A6733" s="13" t="s">
        <v>214</v>
      </c>
      <c r="B6733" s="14" t="s">
        <v>229</v>
      </c>
      <c r="C6733" s="13">
        <v>23</v>
      </c>
      <c r="D6733" s="13" t="s">
        <v>3781</v>
      </c>
      <c r="E6733" s="15" t="s">
        <v>3782</v>
      </c>
      <c r="F6733" s="13">
        <v>6761</v>
      </c>
      <c r="G6733" s="13" t="s">
        <v>3707</v>
      </c>
      <c r="H6733" s="16">
        <v>45895</v>
      </c>
      <c r="I6733" s="17">
        <v>45895</v>
      </c>
      <c r="J6733" s="18" t="s">
        <v>3785</v>
      </c>
      <c r="K6733" s="19">
        <v>0.78125</v>
      </c>
      <c r="L6733" s="19">
        <v>0.86458333333333337</v>
      </c>
      <c r="M6733" s="20">
        <v>0.86458333333333337</v>
      </c>
      <c r="N6733" s="19">
        <v>0.94791666666666674</v>
      </c>
      <c r="O6733" s="21">
        <v>8.333333333333337E-2</v>
      </c>
      <c r="P6733" s="13"/>
      <c r="Q6733" s="13"/>
      <c r="R6733" s="22" t="s">
        <v>209</v>
      </c>
      <c r="S6733" s="22" t="s">
        <v>29</v>
      </c>
      <c r="T6733" s="23" t="s">
        <v>211</v>
      </c>
      <c r="U6733" s="23"/>
      <c r="V6733" s="22" t="s">
        <v>212</v>
      </c>
      <c r="W6733" s="24" t="s">
        <v>209</v>
      </c>
      <c r="X6733" s="25" t="s">
        <v>117</v>
      </c>
      <c r="Y6733" s="25" t="s">
        <v>114</v>
      </c>
      <c r="Z6733" s="25" t="s">
        <v>83</v>
      </c>
      <c r="AA6733" s="25"/>
      <c r="AB6733" s="26"/>
      <c r="AC6733" s="31">
        <v>0.31795312499999995</v>
      </c>
      <c r="AD6733" s="32"/>
      <c r="AE6733" s="32"/>
      <c r="AF6733" s="32"/>
      <c r="AG6733" s="33"/>
      <c r="AH6733" s="33"/>
      <c r="AI6733" s="33"/>
      <c r="AJ6733" s="27"/>
      <c r="AK6733" s="27"/>
      <c r="AL6733" s="27">
        <v>0.10598437499999998</v>
      </c>
      <c r="AM6733" s="27"/>
      <c r="AN6733" s="27"/>
      <c r="AO6733" s="28" t="s">
        <v>3879</v>
      </c>
      <c r="AP6733" s="51"/>
      <c r="AQ6733" s="51"/>
    </row>
    <row r="6734" spans="1:43" ht="12.65" customHeight="1">
      <c r="A6734" s="13" t="s">
        <v>214</v>
      </c>
      <c r="B6734" s="14" t="s">
        <v>229</v>
      </c>
      <c r="C6734" s="13">
        <v>23</v>
      </c>
      <c r="D6734" s="13" t="s">
        <v>3781</v>
      </c>
      <c r="E6734" s="15" t="s">
        <v>3782</v>
      </c>
      <c r="F6734" s="13">
        <v>6761</v>
      </c>
      <c r="G6734" s="13" t="s">
        <v>3707</v>
      </c>
      <c r="H6734" s="16">
        <v>45896</v>
      </c>
      <c r="I6734" s="17">
        <v>45896</v>
      </c>
      <c r="J6734" s="18" t="s">
        <v>3775</v>
      </c>
      <c r="K6734" s="19">
        <v>0.78125</v>
      </c>
      <c r="L6734" s="19">
        <v>0.86458333333333337</v>
      </c>
      <c r="M6734" s="20">
        <v>0.86458333333333337</v>
      </c>
      <c r="N6734" s="19">
        <v>0.94791666666666674</v>
      </c>
      <c r="O6734" s="21">
        <v>8.333333333333337E-2</v>
      </c>
      <c r="P6734" s="13"/>
      <c r="Q6734" s="13"/>
      <c r="R6734" s="22" t="s">
        <v>3778</v>
      </c>
      <c r="S6734" s="22" t="s">
        <v>29</v>
      </c>
      <c r="T6734" s="23" t="s">
        <v>211</v>
      </c>
      <c r="U6734" s="23"/>
      <c r="V6734" s="22" t="s">
        <v>212</v>
      </c>
      <c r="W6734" s="24" t="s">
        <v>210</v>
      </c>
      <c r="X6734" s="25" t="s">
        <v>130</v>
      </c>
      <c r="Y6734" s="25" t="s">
        <v>114</v>
      </c>
      <c r="Z6734" s="25" t="s">
        <v>71</v>
      </c>
      <c r="AA6734" s="25"/>
      <c r="AB6734" s="26"/>
      <c r="AC6734" s="31">
        <v>0.36337499999999995</v>
      </c>
      <c r="AD6734" s="32"/>
      <c r="AE6734" s="32"/>
      <c r="AF6734" s="32"/>
      <c r="AG6734" s="33"/>
      <c r="AH6734" s="33"/>
      <c r="AI6734" s="33"/>
      <c r="AJ6734" s="27"/>
      <c r="AK6734" s="27"/>
      <c r="AL6734" s="27">
        <v>0.12112499999999998</v>
      </c>
      <c r="AM6734" s="27"/>
      <c r="AN6734" s="27"/>
      <c r="AO6734" s="28" t="s">
        <v>3879</v>
      </c>
      <c r="AP6734" s="51"/>
      <c r="AQ6734" s="51"/>
    </row>
    <row r="6735" spans="1:43" ht="12.65" customHeight="1">
      <c r="A6735" s="13" t="s">
        <v>214</v>
      </c>
      <c r="B6735" s="14" t="s">
        <v>229</v>
      </c>
      <c r="C6735" s="13">
        <v>23</v>
      </c>
      <c r="D6735" s="13" t="s">
        <v>228</v>
      </c>
      <c r="E6735" s="15" t="s">
        <v>3741</v>
      </c>
      <c r="F6735" s="13">
        <v>34859</v>
      </c>
      <c r="G6735" s="13" t="s">
        <v>3707</v>
      </c>
      <c r="H6735" s="16">
        <v>45892</v>
      </c>
      <c r="I6735" s="17">
        <v>45892</v>
      </c>
      <c r="J6735" s="18" t="s">
        <v>3720</v>
      </c>
      <c r="K6735" s="19" t="s">
        <v>3716</v>
      </c>
      <c r="L6735" s="19">
        <v>0.64583333333333337</v>
      </c>
      <c r="M6735" s="20" t="s">
        <v>3711</v>
      </c>
      <c r="N6735" s="19">
        <v>0.72916666666666674</v>
      </c>
      <c r="O6735" s="21">
        <v>1.0833333333333335</v>
      </c>
      <c r="P6735" s="13"/>
      <c r="Q6735" s="13"/>
      <c r="R6735" s="22" t="s">
        <v>137</v>
      </c>
      <c r="S6735" s="22" t="s">
        <v>29</v>
      </c>
      <c r="T6735" s="23" t="s">
        <v>52</v>
      </c>
      <c r="U6735" s="23"/>
      <c r="V6735" s="22" t="s">
        <v>67</v>
      </c>
      <c r="W6735" s="24" t="s">
        <v>137</v>
      </c>
      <c r="X6735" s="25" t="s">
        <v>85</v>
      </c>
      <c r="Y6735" s="25" t="s">
        <v>114</v>
      </c>
      <c r="Z6735" s="25" t="s">
        <v>57</v>
      </c>
      <c r="AA6735" s="25"/>
      <c r="AB6735" s="26"/>
      <c r="AC6735" s="31">
        <v>1.28011275</v>
      </c>
      <c r="AD6735" s="32"/>
      <c r="AE6735" s="32"/>
      <c r="AF6735" s="32"/>
      <c r="AG6735" s="33"/>
      <c r="AH6735" s="33"/>
      <c r="AI6735" s="33"/>
      <c r="AJ6735" s="27"/>
      <c r="AK6735" s="27"/>
      <c r="AL6735" s="27">
        <v>0.85340850000000001</v>
      </c>
      <c r="AM6735" s="27"/>
      <c r="AN6735" s="27"/>
      <c r="AO6735" s="28" t="s">
        <v>3879</v>
      </c>
      <c r="AP6735" s="51"/>
      <c r="AQ6735" s="51"/>
    </row>
    <row r="6736" spans="1:43" ht="12.65" customHeight="1">
      <c r="A6736" s="13" t="s">
        <v>214</v>
      </c>
      <c r="B6736" s="14" t="s">
        <v>229</v>
      </c>
      <c r="C6736" s="13">
        <v>23</v>
      </c>
      <c r="D6736" s="13" t="s">
        <v>228</v>
      </c>
      <c r="E6736" s="15" t="s">
        <v>3741</v>
      </c>
      <c r="F6736" s="13">
        <v>34859</v>
      </c>
      <c r="G6736" s="13" t="s">
        <v>3707</v>
      </c>
      <c r="H6736" s="16">
        <v>45892</v>
      </c>
      <c r="I6736" s="17">
        <v>45892</v>
      </c>
      <c r="J6736" s="18" t="s">
        <v>3720</v>
      </c>
      <c r="K6736" s="19" t="s">
        <v>3716</v>
      </c>
      <c r="L6736" s="19">
        <v>0.64583333333333337</v>
      </c>
      <c r="M6736" s="20" t="s">
        <v>3711</v>
      </c>
      <c r="N6736" s="19">
        <v>0.72916666666666674</v>
      </c>
      <c r="O6736" s="21">
        <v>1.0833333333333335</v>
      </c>
      <c r="P6736" s="13"/>
      <c r="Q6736" s="13"/>
      <c r="R6736" s="22" t="s">
        <v>133</v>
      </c>
      <c r="S6736" s="22" t="s">
        <v>29</v>
      </c>
      <c r="T6736" s="23" t="s">
        <v>52</v>
      </c>
      <c r="U6736" s="23"/>
      <c r="V6736" s="22" t="s">
        <v>67</v>
      </c>
      <c r="W6736" s="24" t="s">
        <v>133</v>
      </c>
      <c r="X6736" s="25" t="s">
        <v>77</v>
      </c>
      <c r="Y6736" s="25" t="s">
        <v>114</v>
      </c>
      <c r="Z6736" s="25" t="s">
        <v>83</v>
      </c>
      <c r="AA6736" s="25"/>
      <c r="AB6736" s="26"/>
      <c r="AC6736" s="31">
        <v>1.28011275</v>
      </c>
      <c r="AD6736" s="32"/>
      <c r="AE6736" s="32"/>
      <c r="AF6736" s="32"/>
      <c r="AG6736" s="33"/>
      <c r="AH6736" s="33"/>
      <c r="AI6736" s="33"/>
      <c r="AJ6736" s="27"/>
      <c r="AK6736" s="27"/>
      <c r="AL6736" s="27">
        <v>0.85340850000000001</v>
      </c>
      <c r="AM6736" s="27"/>
      <c r="AN6736" s="27"/>
      <c r="AO6736" s="28" t="s">
        <v>3879</v>
      </c>
      <c r="AP6736" s="51"/>
      <c r="AQ6736" s="51"/>
    </row>
    <row r="6737" spans="1:43" ht="12.65" customHeight="1">
      <c r="A6737" s="13" t="s">
        <v>214</v>
      </c>
      <c r="B6737" s="14" t="s">
        <v>229</v>
      </c>
      <c r="C6737" s="13">
        <v>23</v>
      </c>
      <c r="D6737" s="13" t="s">
        <v>228</v>
      </c>
      <c r="E6737" s="15" t="s">
        <v>3741</v>
      </c>
      <c r="F6737" s="13">
        <v>34859</v>
      </c>
      <c r="G6737" s="13" t="s">
        <v>3707</v>
      </c>
      <c r="H6737" s="16">
        <v>45892</v>
      </c>
      <c r="I6737" s="17">
        <v>45892</v>
      </c>
      <c r="J6737" s="18" t="s">
        <v>3720</v>
      </c>
      <c r="K6737" s="19" t="s">
        <v>3716</v>
      </c>
      <c r="L6737" s="19">
        <v>0.64583333333333337</v>
      </c>
      <c r="M6737" s="20" t="s">
        <v>3711</v>
      </c>
      <c r="N6737" s="19">
        <v>0.72916666666666674</v>
      </c>
      <c r="O6737" s="21">
        <v>1.0833333333333335</v>
      </c>
      <c r="P6737" s="13"/>
      <c r="Q6737" s="13"/>
      <c r="R6737" s="22" t="s">
        <v>131</v>
      </c>
      <c r="S6737" s="22" t="s">
        <v>29</v>
      </c>
      <c r="T6737" s="23" t="s">
        <v>52</v>
      </c>
      <c r="U6737" s="23"/>
      <c r="V6737" s="22" t="s">
        <v>67</v>
      </c>
      <c r="W6737" s="24" t="s">
        <v>131</v>
      </c>
      <c r="X6737" s="25" t="s">
        <v>73</v>
      </c>
      <c r="Y6737" s="25" t="s">
        <v>114</v>
      </c>
      <c r="Z6737" s="25" t="s">
        <v>56</v>
      </c>
      <c r="AA6737" s="25"/>
      <c r="AB6737" s="26"/>
      <c r="AC6737" s="31">
        <v>1.28011275</v>
      </c>
      <c r="AD6737" s="32"/>
      <c r="AE6737" s="32"/>
      <c r="AF6737" s="32"/>
      <c r="AG6737" s="33"/>
      <c r="AH6737" s="33"/>
      <c r="AI6737" s="33"/>
      <c r="AJ6737" s="27"/>
      <c r="AK6737" s="27"/>
      <c r="AL6737" s="27">
        <v>0.85340850000000001</v>
      </c>
      <c r="AM6737" s="27"/>
      <c r="AN6737" s="27"/>
      <c r="AO6737" s="28" t="s">
        <v>3879</v>
      </c>
      <c r="AP6737" s="51"/>
      <c r="AQ6737" s="51"/>
    </row>
    <row r="6738" spans="1:43" ht="12.65" customHeight="1">
      <c r="A6738" s="13" t="s">
        <v>214</v>
      </c>
      <c r="B6738" s="14" t="s">
        <v>229</v>
      </c>
      <c r="C6738" s="13">
        <v>23</v>
      </c>
      <c r="D6738" s="13" t="s">
        <v>228</v>
      </c>
      <c r="E6738" s="15" t="s">
        <v>3741</v>
      </c>
      <c r="F6738" s="13">
        <v>34859</v>
      </c>
      <c r="G6738" s="13" t="s">
        <v>3707</v>
      </c>
      <c r="H6738" s="16">
        <v>45892</v>
      </c>
      <c r="I6738" s="17">
        <v>45892</v>
      </c>
      <c r="J6738" s="18" t="s">
        <v>3720</v>
      </c>
      <c r="K6738" s="19" t="s">
        <v>3716</v>
      </c>
      <c r="L6738" s="19">
        <v>0.64583333333333337</v>
      </c>
      <c r="M6738" s="20" t="s">
        <v>3711</v>
      </c>
      <c r="N6738" s="19">
        <v>0.72916666666666674</v>
      </c>
      <c r="O6738" s="21">
        <v>1.0833333333333335</v>
      </c>
      <c r="P6738" s="13"/>
      <c r="Q6738" s="13"/>
      <c r="R6738" s="22" t="s">
        <v>141</v>
      </c>
      <c r="S6738" s="22" t="s">
        <v>29</v>
      </c>
      <c r="T6738" s="23" t="s">
        <v>52</v>
      </c>
      <c r="U6738" s="23"/>
      <c r="V6738" s="22" t="s">
        <v>67</v>
      </c>
      <c r="W6738" s="24" t="s">
        <v>141</v>
      </c>
      <c r="X6738" s="25" t="s">
        <v>54</v>
      </c>
      <c r="Y6738" s="25" t="s">
        <v>114</v>
      </c>
      <c r="Z6738" s="25" t="s">
        <v>74</v>
      </c>
      <c r="AA6738" s="25"/>
      <c r="AB6738" s="26"/>
      <c r="AC6738" s="31">
        <v>1.3227831750000001</v>
      </c>
      <c r="AD6738" s="32"/>
      <c r="AE6738" s="32"/>
      <c r="AF6738" s="32"/>
      <c r="AG6738" s="33"/>
      <c r="AH6738" s="33"/>
      <c r="AI6738" s="33"/>
      <c r="AJ6738" s="27"/>
      <c r="AK6738" s="27"/>
      <c r="AL6738" s="27">
        <v>0.88185544999999999</v>
      </c>
      <c r="AM6738" s="27"/>
      <c r="AN6738" s="27"/>
      <c r="AO6738" s="28" t="s">
        <v>3879</v>
      </c>
      <c r="AP6738" s="51"/>
      <c r="AQ6738" s="51"/>
    </row>
    <row r="6739" spans="1:43" ht="12.65" customHeight="1">
      <c r="A6739" s="13" t="s">
        <v>214</v>
      </c>
      <c r="B6739" s="14" t="s">
        <v>229</v>
      </c>
      <c r="C6739" s="13">
        <v>23</v>
      </c>
      <c r="D6739" s="13" t="s">
        <v>228</v>
      </c>
      <c r="E6739" s="15" t="s">
        <v>3741</v>
      </c>
      <c r="F6739" s="13">
        <v>34859</v>
      </c>
      <c r="G6739" s="13" t="s">
        <v>3707</v>
      </c>
      <c r="H6739" s="16">
        <v>45899</v>
      </c>
      <c r="I6739" s="17">
        <v>45899</v>
      </c>
      <c r="J6739" s="18" t="s">
        <v>3720</v>
      </c>
      <c r="K6739" s="19" t="s">
        <v>3716</v>
      </c>
      <c r="L6739" s="19">
        <v>0.64583333333333337</v>
      </c>
      <c r="M6739" s="20" t="s">
        <v>3711</v>
      </c>
      <c r="N6739" s="19">
        <v>0.72916666666666674</v>
      </c>
      <c r="O6739" s="21">
        <v>1.0833333333333335</v>
      </c>
      <c r="P6739" s="13"/>
      <c r="Q6739" s="13"/>
      <c r="R6739" s="22" t="s">
        <v>135</v>
      </c>
      <c r="S6739" s="22" t="s">
        <v>29</v>
      </c>
      <c r="T6739" s="23" t="s">
        <v>52</v>
      </c>
      <c r="U6739" s="23"/>
      <c r="V6739" s="22" t="s">
        <v>68</v>
      </c>
      <c r="W6739" s="24" t="s">
        <v>135</v>
      </c>
      <c r="X6739" s="25" t="s">
        <v>74</v>
      </c>
      <c r="Y6739" s="25" t="s">
        <v>114</v>
      </c>
      <c r="Z6739" s="25" t="s">
        <v>69</v>
      </c>
      <c r="AA6739" s="25"/>
      <c r="AB6739" s="26"/>
      <c r="AC6739" s="31">
        <v>1.28011275</v>
      </c>
      <c r="AD6739" s="32"/>
      <c r="AE6739" s="32"/>
      <c r="AF6739" s="32"/>
      <c r="AG6739" s="33"/>
      <c r="AH6739" s="33"/>
      <c r="AI6739" s="33"/>
      <c r="AJ6739" s="27"/>
      <c r="AK6739" s="27"/>
      <c r="AL6739" s="27">
        <v>0.85340850000000001</v>
      </c>
      <c r="AM6739" s="27"/>
      <c r="AN6739" s="27"/>
      <c r="AO6739" s="28" t="s">
        <v>3879</v>
      </c>
      <c r="AP6739" s="51"/>
      <c r="AQ6739" s="51"/>
    </row>
    <row r="6740" spans="1:43" ht="12.65" customHeight="1">
      <c r="A6740" s="13" t="s">
        <v>214</v>
      </c>
      <c r="B6740" s="14" t="s">
        <v>229</v>
      </c>
      <c r="C6740" s="13">
        <v>23</v>
      </c>
      <c r="D6740" s="13" t="s">
        <v>228</v>
      </c>
      <c r="E6740" s="15" t="s">
        <v>3741</v>
      </c>
      <c r="F6740" s="13">
        <v>34859</v>
      </c>
      <c r="G6740" s="13" t="s">
        <v>3707</v>
      </c>
      <c r="H6740" s="16">
        <v>45899</v>
      </c>
      <c r="I6740" s="17">
        <v>45899</v>
      </c>
      <c r="J6740" s="18" t="s">
        <v>3720</v>
      </c>
      <c r="K6740" s="19" t="s">
        <v>3716</v>
      </c>
      <c r="L6740" s="19">
        <v>0.64583333333333337</v>
      </c>
      <c r="M6740" s="20" t="s">
        <v>3711</v>
      </c>
      <c r="N6740" s="19">
        <v>0.72916666666666674</v>
      </c>
      <c r="O6740" s="21">
        <v>1.0833333333333335</v>
      </c>
      <c r="P6740" s="13"/>
      <c r="Q6740" s="13"/>
      <c r="R6740" s="22" t="s">
        <v>143</v>
      </c>
      <c r="S6740" s="22" t="s">
        <v>29</v>
      </c>
      <c r="T6740" s="23" t="s">
        <v>52</v>
      </c>
      <c r="U6740" s="23"/>
      <c r="V6740" s="22" t="s">
        <v>68</v>
      </c>
      <c r="W6740" s="24" t="s">
        <v>143</v>
      </c>
      <c r="X6740" s="25" t="s">
        <v>83</v>
      </c>
      <c r="Y6740" s="25" t="s">
        <v>114</v>
      </c>
      <c r="Z6740" s="25" t="s">
        <v>70</v>
      </c>
      <c r="AA6740" s="25"/>
      <c r="AB6740" s="26"/>
      <c r="AC6740" s="31">
        <v>1.28011275</v>
      </c>
      <c r="AD6740" s="32"/>
      <c r="AE6740" s="32"/>
      <c r="AF6740" s="32"/>
      <c r="AG6740" s="33"/>
      <c r="AH6740" s="33"/>
      <c r="AI6740" s="33"/>
      <c r="AJ6740" s="27"/>
      <c r="AK6740" s="27"/>
      <c r="AL6740" s="27">
        <v>0.85340850000000001</v>
      </c>
      <c r="AM6740" s="27"/>
      <c r="AN6740" s="27"/>
      <c r="AO6740" s="28" t="s">
        <v>3879</v>
      </c>
      <c r="AP6740" s="51"/>
      <c r="AQ6740" s="51"/>
    </row>
    <row r="6741" spans="1:43" ht="12.65" customHeight="1">
      <c r="A6741" s="13" t="s">
        <v>214</v>
      </c>
      <c r="B6741" s="14" t="s">
        <v>229</v>
      </c>
      <c r="C6741" s="13">
        <v>23</v>
      </c>
      <c r="D6741" s="13" t="s">
        <v>228</v>
      </c>
      <c r="E6741" s="15" t="s">
        <v>3741</v>
      </c>
      <c r="F6741" s="13">
        <v>34859</v>
      </c>
      <c r="G6741" s="13" t="s">
        <v>3707</v>
      </c>
      <c r="H6741" s="16">
        <v>45899</v>
      </c>
      <c r="I6741" s="17">
        <v>45899</v>
      </c>
      <c r="J6741" s="18" t="s">
        <v>3720</v>
      </c>
      <c r="K6741" s="19" t="s">
        <v>3716</v>
      </c>
      <c r="L6741" s="19">
        <v>0.64583333333333337</v>
      </c>
      <c r="M6741" s="20" t="s">
        <v>3711</v>
      </c>
      <c r="N6741" s="19">
        <v>0.72916666666666674</v>
      </c>
      <c r="O6741" s="21">
        <v>1.0833333333333335</v>
      </c>
      <c r="P6741" s="13"/>
      <c r="Q6741" s="13"/>
      <c r="R6741" s="22" t="s">
        <v>134</v>
      </c>
      <c r="S6741" s="22" t="s">
        <v>29</v>
      </c>
      <c r="T6741" s="23" t="s">
        <v>52</v>
      </c>
      <c r="U6741" s="23"/>
      <c r="V6741" s="22" t="s">
        <v>68</v>
      </c>
      <c r="W6741" s="24" t="s">
        <v>134</v>
      </c>
      <c r="X6741" s="25" t="s">
        <v>65</v>
      </c>
      <c r="Y6741" s="25" t="s">
        <v>114</v>
      </c>
      <c r="Z6741" s="25" t="s">
        <v>54</v>
      </c>
      <c r="AA6741" s="25"/>
      <c r="AB6741" s="26"/>
      <c r="AC6741" s="31">
        <v>1.3227831750000001</v>
      </c>
      <c r="AD6741" s="32"/>
      <c r="AE6741" s="32"/>
      <c r="AF6741" s="32"/>
      <c r="AG6741" s="33"/>
      <c r="AH6741" s="33"/>
      <c r="AI6741" s="33"/>
      <c r="AJ6741" s="27"/>
      <c r="AK6741" s="27"/>
      <c r="AL6741" s="27">
        <v>0.88185544999999999</v>
      </c>
      <c r="AM6741" s="27"/>
      <c r="AN6741" s="27"/>
      <c r="AO6741" s="28" t="s">
        <v>3879</v>
      </c>
      <c r="AP6741" s="51"/>
      <c r="AQ6741" s="51"/>
    </row>
    <row r="6742" spans="1:43" ht="12.65" customHeight="1">
      <c r="A6742" s="13" t="s">
        <v>214</v>
      </c>
      <c r="B6742" s="14" t="s">
        <v>229</v>
      </c>
      <c r="C6742" s="13">
        <v>23</v>
      </c>
      <c r="D6742" s="13" t="s">
        <v>228</v>
      </c>
      <c r="E6742" s="15" t="s">
        <v>3741</v>
      </c>
      <c r="F6742" s="13">
        <v>34859</v>
      </c>
      <c r="G6742" s="13" t="s">
        <v>3707</v>
      </c>
      <c r="H6742" s="16">
        <v>45899</v>
      </c>
      <c r="I6742" s="17">
        <v>45899</v>
      </c>
      <c r="J6742" s="18" t="s">
        <v>3720</v>
      </c>
      <c r="K6742" s="19" t="s">
        <v>3716</v>
      </c>
      <c r="L6742" s="19">
        <v>0.64583333333333337</v>
      </c>
      <c r="M6742" s="20" t="s">
        <v>3711</v>
      </c>
      <c r="N6742" s="19">
        <v>0.72916666666666674</v>
      </c>
      <c r="O6742" s="21">
        <v>1.0833333333333335</v>
      </c>
      <c r="P6742" s="13"/>
      <c r="Q6742" s="13"/>
      <c r="R6742" s="22" t="s">
        <v>136</v>
      </c>
      <c r="S6742" s="22" t="s">
        <v>29</v>
      </c>
      <c r="T6742" s="23" t="s">
        <v>52</v>
      </c>
      <c r="U6742" s="23"/>
      <c r="V6742" s="22" t="s">
        <v>68</v>
      </c>
      <c r="W6742" s="24" t="s">
        <v>136</v>
      </c>
      <c r="X6742" s="25" t="s">
        <v>66</v>
      </c>
      <c r="Y6742" s="25" t="s">
        <v>114</v>
      </c>
      <c r="Z6742" s="25" t="s">
        <v>85</v>
      </c>
      <c r="AA6742" s="25"/>
      <c r="AB6742" s="26"/>
      <c r="AC6742" s="31">
        <v>1.3227831750000001</v>
      </c>
      <c r="AD6742" s="32"/>
      <c r="AE6742" s="32"/>
      <c r="AF6742" s="32"/>
      <c r="AG6742" s="33"/>
      <c r="AH6742" s="33"/>
      <c r="AI6742" s="33"/>
      <c r="AJ6742" s="27"/>
      <c r="AK6742" s="27"/>
      <c r="AL6742" s="27">
        <v>0.88185544999999999</v>
      </c>
      <c r="AM6742" s="27"/>
      <c r="AN6742" s="27"/>
      <c r="AO6742" s="28" t="s">
        <v>3879</v>
      </c>
      <c r="AP6742" s="51"/>
      <c r="AQ6742" s="51"/>
    </row>
    <row r="6743" spans="1:43" ht="12.65" customHeight="1">
      <c r="A6743" s="13" t="s">
        <v>942</v>
      </c>
      <c r="B6743" s="14" t="s">
        <v>3053</v>
      </c>
      <c r="C6743" s="13">
        <v>60</v>
      </c>
      <c r="D6743" s="13" t="s">
        <v>3060</v>
      </c>
      <c r="E6743" s="15" t="s">
        <v>3768</v>
      </c>
      <c r="F6743" s="13">
        <v>34657</v>
      </c>
      <c r="G6743" s="13" t="s">
        <v>3707</v>
      </c>
      <c r="H6743" s="16">
        <v>45885</v>
      </c>
      <c r="I6743" s="17">
        <v>45885</v>
      </c>
      <c r="J6743" s="18" t="s">
        <v>3720</v>
      </c>
      <c r="K6743" s="19" t="s">
        <v>3715</v>
      </c>
      <c r="L6743" s="19">
        <v>0.85416666666666674</v>
      </c>
      <c r="M6743" s="20" t="s">
        <v>3697</v>
      </c>
      <c r="N6743" s="19">
        <v>0.89583333333333337</v>
      </c>
      <c r="O6743" s="21">
        <v>1.0833333333333335</v>
      </c>
      <c r="P6743" s="13"/>
      <c r="Q6743" s="13"/>
      <c r="R6743" s="22" t="s">
        <v>3659</v>
      </c>
      <c r="S6743" s="22" t="s">
        <v>29</v>
      </c>
      <c r="T6743" s="23" t="s">
        <v>97</v>
      </c>
      <c r="U6743" s="23"/>
      <c r="V6743" s="22" t="s">
        <v>3880</v>
      </c>
      <c r="W6743" s="24" t="s">
        <v>3659</v>
      </c>
      <c r="X6743" s="25" t="s">
        <v>83</v>
      </c>
      <c r="Y6743" s="25" t="s">
        <v>114</v>
      </c>
      <c r="Z6743" s="25" t="s">
        <v>71</v>
      </c>
      <c r="AA6743" s="25"/>
      <c r="AB6743" s="26"/>
      <c r="AC6743" s="31">
        <v>54.544499999999992</v>
      </c>
      <c r="AD6743" s="32"/>
      <c r="AE6743" s="32"/>
      <c r="AF6743" s="32"/>
      <c r="AG6743" s="33"/>
      <c r="AH6743" s="33"/>
      <c r="AI6743" s="33"/>
      <c r="AJ6743" s="27"/>
      <c r="AK6743" s="27"/>
      <c r="AL6743" s="27">
        <v>21.817799999999998</v>
      </c>
      <c r="AM6743" s="27"/>
      <c r="AN6743" s="27"/>
      <c r="AO6743" s="28" t="s">
        <v>3879</v>
      </c>
      <c r="AP6743" s="51"/>
      <c r="AQ6743" s="51"/>
    </row>
    <row r="6744" spans="1:43" ht="12.65" customHeight="1">
      <c r="A6744" s="13" t="s">
        <v>942</v>
      </c>
      <c r="B6744" s="14" t="s">
        <v>3053</v>
      </c>
      <c r="C6744" s="13">
        <v>60</v>
      </c>
      <c r="D6744" s="13" t="s">
        <v>3060</v>
      </c>
      <c r="E6744" s="15" t="s">
        <v>3768</v>
      </c>
      <c r="F6744" s="13">
        <v>34657</v>
      </c>
      <c r="G6744" s="13" t="s">
        <v>3707</v>
      </c>
      <c r="H6744" s="16">
        <v>45887</v>
      </c>
      <c r="I6744" s="17">
        <v>45887</v>
      </c>
      <c r="J6744" s="18" t="s">
        <v>3701</v>
      </c>
      <c r="K6744" s="19" t="s">
        <v>3776</v>
      </c>
      <c r="L6744" s="19">
        <v>0.86458333333333337</v>
      </c>
      <c r="M6744" s="20" t="s">
        <v>3777</v>
      </c>
      <c r="N6744" s="19">
        <v>0.90625</v>
      </c>
      <c r="O6744" s="21">
        <v>1.0833333333333335</v>
      </c>
      <c r="P6744" s="13"/>
      <c r="Q6744" s="13"/>
      <c r="R6744" s="22" t="s">
        <v>208</v>
      </c>
      <c r="S6744" s="22" t="s">
        <v>29</v>
      </c>
      <c r="T6744" s="23" t="s">
        <v>211</v>
      </c>
      <c r="U6744" s="23"/>
      <c r="V6744" s="22" t="s">
        <v>212</v>
      </c>
      <c r="W6744" s="24" t="s">
        <v>208</v>
      </c>
      <c r="X6744" s="25" t="s">
        <v>127</v>
      </c>
      <c r="Y6744" s="25" t="s">
        <v>114</v>
      </c>
      <c r="Z6744" s="25" t="s">
        <v>62</v>
      </c>
      <c r="AA6744" s="25"/>
      <c r="AB6744" s="26"/>
      <c r="AC6744" s="31">
        <v>27.616500000000002</v>
      </c>
      <c r="AD6744" s="32"/>
      <c r="AE6744" s="32"/>
      <c r="AF6744" s="32"/>
      <c r="AG6744" s="33"/>
      <c r="AH6744" s="33"/>
      <c r="AI6744" s="33"/>
      <c r="AJ6744" s="27"/>
      <c r="AK6744" s="27"/>
      <c r="AL6744" s="27">
        <v>11.046600000000002</v>
      </c>
      <c r="AM6744" s="27"/>
      <c r="AN6744" s="27"/>
      <c r="AO6744" s="28" t="s">
        <v>3879</v>
      </c>
      <c r="AP6744" s="51"/>
      <c r="AQ6744" s="51"/>
    </row>
    <row r="6745" spans="1:43" ht="12.65" customHeight="1">
      <c r="A6745" s="13" t="s">
        <v>942</v>
      </c>
      <c r="B6745" s="14" t="s">
        <v>3053</v>
      </c>
      <c r="C6745" s="13">
        <v>60</v>
      </c>
      <c r="D6745" s="13" t="s">
        <v>3060</v>
      </c>
      <c r="E6745" s="15" t="s">
        <v>3768</v>
      </c>
      <c r="F6745" s="13">
        <v>34657</v>
      </c>
      <c r="G6745" s="13" t="s">
        <v>3707</v>
      </c>
      <c r="H6745" s="16">
        <v>45891</v>
      </c>
      <c r="I6745" s="17">
        <v>45891</v>
      </c>
      <c r="J6745" s="18" t="s">
        <v>3725</v>
      </c>
      <c r="K6745" s="19">
        <v>0.77083333333333337</v>
      </c>
      <c r="L6745" s="19">
        <v>0.85416666666666674</v>
      </c>
      <c r="M6745" s="20">
        <v>0.8125</v>
      </c>
      <c r="N6745" s="19">
        <v>0.89583333333333337</v>
      </c>
      <c r="O6745" s="21">
        <v>8.333333333333337E-2</v>
      </c>
      <c r="P6745" s="13"/>
      <c r="Q6745" s="13"/>
      <c r="R6745" s="22" t="s">
        <v>139</v>
      </c>
      <c r="S6745" s="22" t="s">
        <v>29</v>
      </c>
      <c r="T6745" s="23" t="s">
        <v>52</v>
      </c>
      <c r="U6745" s="23"/>
      <c r="V6745" s="22" t="s">
        <v>67</v>
      </c>
      <c r="W6745" s="24" t="s">
        <v>139</v>
      </c>
      <c r="X6745" s="25" t="s">
        <v>71</v>
      </c>
      <c r="Y6745" s="25" t="s">
        <v>114</v>
      </c>
      <c r="Z6745" s="25" t="s">
        <v>66</v>
      </c>
      <c r="AA6745" s="25"/>
      <c r="AB6745" s="26"/>
      <c r="AC6745" s="31">
        <v>60.724000000000011</v>
      </c>
      <c r="AD6745" s="32"/>
      <c r="AE6745" s="32"/>
      <c r="AF6745" s="32"/>
      <c r="AG6745" s="33"/>
      <c r="AH6745" s="33"/>
      <c r="AI6745" s="33"/>
      <c r="AJ6745" s="27"/>
      <c r="AK6745" s="27"/>
      <c r="AL6745" s="27">
        <v>24.289600000000007</v>
      </c>
      <c r="AM6745" s="27"/>
      <c r="AN6745" s="27"/>
      <c r="AO6745" s="28" t="s">
        <v>3879</v>
      </c>
      <c r="AP6745" s="51"/>
      <c r="AQ6745" s="51"/>
    </row>
    <row r="6746" spans="1:43" ht="12.65" customHeight="1">
      <c r="A6746" s="13" t="s">
        <v>942</v>
      </c>
      <c r="B6746" s="14" t="s">
        <v>3053</v>
      </c>
      <c r="C6746" s="13">
        <v>60</v>
      </c>
      <c r="D6746" s="13" t="s">
        <v>3060</v>
      </c>
      <c r="E6746" s="15" t="s">
        <v>3768</v>
      </c>
      <c r="F6746" s="13">
        <v>34657</v>
      </c>
      <c r="G6746" s="13" t="s">
        <v>3707</v>
      </c>
      <c r="H6746" s="16">
        <v>45892</v>
      </c>
      <c r="I6746" s="17">
        <v>45892</v>
      </c>
      <c r="J6746" s="18" t="s">
        <v>3720</v>
      </c>
      <c r="K6746" s="19">
        <v>0.5625</v>
      </c>
      <c r="L6746" s="19">
        <v>0.64583333333333337</v>
      </c>
      <c r="M6746" s="20">
        <v>0.60416666666666663</v>
      </c>
      <c r="N6746" s="19">
        <v>0.6875</v>
      </c>
      <c r="O6746" s="21">
        <v>8.333333333333337E-2</v>
      </c>
      <c r="P6746" s="13"/>
      <c r="Q6746" s="13"/>
      <c r="R6746" s="22" t="s">
        <v>137</v>
      </c>
      <c r="S6746" s="22" t="s">
        <v>29</v>
      </c>
      <c r="T6746" s="23" t="s">
        <v>52</v>
      </c>
      <c r="U6746" s="23"/>
      <c r="V6746" s="22" t="s">
        <v>67</v>
      </c>
      <c r="W6746" s="24" t="s">
        <v>137</v>
      </c>
      <c r="X6746" s="25" t="s">
        <v>85</v>
      </c>
      <c r="Y6746" s="25" t="s">
        <v>114</v>
      </c>
      <c r="Z6746" s="25" t="s">
        <v>57</v>
      </c>
      <c r="AA6746" s="25"/>
      <c r="AB6746" s="26"/>
      <c r="AC6746" s="31">
        <v>13.260000000000002</v>
      </c>
      <c r="AD6746" s="32"/>
      <c r="AE6746" s="32"/>
      <c r="AF6746" s="32"/>
      <c r="AG6746" s="33"/>
      <c r="AH6746" s="33"/>
      <c r="AI6746" s="33"/>
      <c r="AJ6746" s="27"/>
      <c r="AK6746" s="27"/>
      <c r="AL6746" s="27">
        <v>5.3040000000000012</v>
      </c>
      <c r="AM6746" s="27"/>
      <c r="AN6746" s="27"/>
      <c r="AO6746" s="28" t="s">
        <v>3879</v>
      </c>
      <c r="AP6746" s="51"/>
      <c r="AQ6746" s="51"/>
    </row>
    <row r="6747" spans="1:43" ht="12.65" customHeight="1">
      <c r="A6747" s="13" t="s">
        <v>942</v>
      </c>
      <c r="B6747" s="14" t="s">
        <v>3053</v>
      </c>
      <c r="C6747" s="13">
        <v>60</v>
      </c>
      <c r="D6747" s="13" t="s">
        <v>3060</v>
      </c>
      <c r="E6747" s="15" t="s">
        <v>3768</v>
      </c>
      <c r="F6747" s="13">
        <v>34657</v>
      </c>
      <c r="G6747" s="13" t="s">
        <v>3707</v>
      </c>
      <c r="H6747" s="16">
        <v>45892</v>
      </c>
      <c r="I6747" s="17">
        <v>45892</v>
      </c>
      <c r="J6747" s="18" t="s">
        <v>3720</v>
      </c>
      <c r="K6747" s="19">
        <v>0.5625</v>
      </c>
      <c r="L6747" s="19">
        <v>0.64583333333333337</v>
      </c>
      <c r="M6747" s="20">
        <v>0.60416666666666663</v>
      </c>
      <c r="N6747" s="19">
        <v>0.6875</v>
      </c>
      <c r="O6747" s="21">
        <v>8.333333333333337E-2</v>
      </c>
      <c r="P6747" s="13"/>
      <c r="Q6747" s="13"/>
      <c r="R6747" s="22" t="s">
        <v>133</v>
      </c>
      <c r="S6747" s="22" t="s">
        <v>29</v>
      </c>
      <c r="T6747" s="23" t="s">
        <v>52</v>
      </c>
      <c r="U6747" s="23"/>
      <c r="V6747" s="22" t="s">
        <v>67</v>
      </c>
      <c r="W6747" s="24" t="s">
        <v>133</v>
      </c>
      <c r="X6747" s="25" t="s">
        <v>77</v>
      </c>
      <c r="Y6747" s="25" t="s">
        <v>114</v>
      </c>
      <c r="Z6747" s="25" t="s">
        <v>83</v>
      </c>
      <c r="AA6747" s="25"/>
      <c r="AB6747" s="26"/>
      <c r="AC6747" s="31">
        <v>13.260000000000002</v>
      </c>
      <c r="AD6747" s="32"/>
      <c r="AE6747" s="32"/>
      <c r="AF6747" s="32"/>
      <c r="AG6747" s="33"/>
      <c r="AH6747" s="33"/>
      <c r="AI6747" s="33"/>
      <c r="AJ6747" s="27"/>
      <c r="AK6747" s="27"/>
      <c r="AL6747" s="27">
        <v>5.3040000000000012</v>
      </c>
      <c r="AM6747" s="27"/>
      <c r="AN6747" s="27"/>
      <c r="AO6747" s="28" t="s">
        <v>3879</v>
      </c>
      <c r="AP6747" s="51"/>
      <c r="AQ6747" s="51"/>
    </row>
    <row r="6748" spans="1:43" ht="12.65" customHeight="1">
      <c r="A6748" s="13" t="s">
        <v>942</v>
      </c>
      <c r="B6748" s="14" t="s">
        <v>3053</v>
      </c>
      <c r="C6748" s="13">
        <v>60</v>
      </c>
      <c r="D6748" s="13" t="s">
        <v>3060</v>
      </c>
      <c r="E6748" s="15" t="s">
        <v>3768</v>
      </c>
      <c r="F6748" s="13">
        <v>34657</v>
      </c>
      <c r="G6748" s="13" t="s">
        <v>3707</v>
      </c>
      <c r="H6748" s="16">
        <v>45892</v>
      </c>
      <c r="I6748" s="17">
        <v>45892</v>
      </c>
      <c r="J6748" s="18" t="s">
        <v>3720</v>
      </c>
      <c r="K6748" s="19">
        <v>0.5625</v>
      </c>
      <c r="L6748" s="19">
        <v>0.64583333333333337</v>
      </c>
      <c r="M6748" s="20">
        <v>0.60416666666666663</v>
      </c>
      <c r="N6748" s="19">
        <v>0.6875</v>
      </c>
      <c r="O6748" s="21">
        <v>8.333333333333337E-2</v>
      </c>
      <c r="P6748" s="13"/>
      <c r="Q6748" s="13"/>
      <c r="R6748" s="22" t="s">
        <v>140</v>
      </c>
      <c r="S6748" s="22" t="s">
        <v>29</v>
      </c>
      <c r="T6748" s="23" t="s">
        <v>52</v>
      </c>
      <c r="U6748" s="23"/>
      <c r="V6748" s="22" t="s">
        <v>67</v>
      </c>
      <c r="W6748" s="24" t="s">
        <v>140</v>
      </c>
      <c r="X6748" s="25" t="s">
        <v>69</v>
      </c>
      <c r="Y6748" s="25" t="s">
        <v>114</v>
      </c>
      <c r="Z6748" s="25" t="s">
        <v>65</v>
      </c>
      <c r="AA6748" s="25"/>
      <c r="AB6748" s="26"/>
      <c r="AC6748" s="31">
        <v>13.260000000000002</v>
      </c>
      <c r="AD6748" s="32"/>
      <c r="AE6748" s="32"/>
      <c r="AF6748" s="32"/>
      <c r="AG6748" s="33"/>
      <c r="AH6748" s="33"/>
      <c r="AI6748" s="33"/>
      <c r="AJ6748" s="27"/>
      <c r="AK6748" s="27"/>
      <c r="AL6748" s="27">
        <v>5.3040000000000012</v>
      </c>
      <c r="AM6748" s="27"/>
      <c r="AN6748" s="27"/>
      <c r="AO6748" s="28" t="s">
        <v>3879</v>
      </c>
      <c r="AP6748" s="51"/>
      <c r="AQ6748" s="51"/>
    </row>
    <row r="6749" spans="1:43" ht="12.65" customHeight="1">
      <c r="A6749" s="13" t="s">
        <v>942</v>
      </c>
      <c r="B6749" s="14" t="s">
        <v>3053</v>
      </c>
      <c r="C6749" s="13">
        <v>60</v>
      </c>
      <c r="D6749" s="13" t="s">
        <v>3060</v>
      </c>
      <c r="E6749" s="15" t="s">
        <v>3768</v>
      </c>
      <c r="F6749" s="13">
        <v>34657</v>
      </c>
      <c r="G6749" s="13" t="s">
        <v>3707</v>
      </c>
      <c r="H6749" s="16">
        <v>45892</v>
      </c>
      <c r="I6749" s="17">
        <v>45892</v>
      </c>
      <c r="J6749" s="18" t="s">
        <v>3720</v>
      </c>
      <c r="K6749" s="19">
        <v>0.5625</v>
      </c>
      <c r="L6749" s="19">
        <v>0.64583333333333337</v>
      </c>
      <c r="M6749" s="20">
        <v>0.60416666666666663</v>
      </c>
      <c r="N6749" s="19">
        <v>0.6875</v>
      </c>
      <c r="O6749" s="21">
        <v>8.333333333333337E-2</v>
      </c>
      <c r="P6749" s="13"/>
      <c r="Q6749" s="13"/>
      <c r="R6749" s="22" t="s">
        <v>131</v>
      </c>
      <c r="S6749" s="22" t="s">
        <v>29</v>
      </c>
      <c r="T6749" s="23" t="s">
        <v>52</v>
      </c>
      <c r="U6749" s="23"/>
      <c r="V6749" s="22" t="s">
        <v>67</v>
      </c>
      <c r="W6749" s="24" t="s">
        <v>131</v>
      </c>
      <c r="X6749" s="25" t="s">
        <v>73</v>
      </c>
      <c r="Y6749" s="25" t="s">
        <v>114</v>
      </c>
      <c r="Z6749" s="25" t="s">
        <v>56</v>
      </c>
      <c r="AA6749" s="25"/>
      <c r="AB6749" s="26"/>
      <c r="AC6749" s="31">
        <v>13.260000000000002</v>
      </c>
      <c r="AD6749" s="32"/>
      <c r="AE6749" s="32"/>
      <c r="AF6749" s="32"/>
      <c r="AG6749" s="33"/>
      <c r="AH6749" s="33"/>
      <c r="AI6749" s="33"/>
      <c r="AJ6749" s="27"/>
      <c r="AK6749" s="27"/>
      <c r="AL6749" s="27">
        <v>5.3040000000000012</v>
      </c>
      <c r="AM6749" s="27"/>
      <c r="AN6749" s="27"/>
      <c r="AO6749" s="28" t="s">
        <v>3879</v>
      </c>
      <c r="AP6749" s="51"/>
      <c r="AQ6749" s="51"/>
    </row>
    <row r="6750" spans="1:43" ht="12.65" customHeight="1">
      <c r="A6750" s="13" t="s">
        <v>942</v>
      </c>
      <c r="B6750" s="14" t="s">
        <v>3053</v>
      </c>
      <c r="C6750" s="13">
        <v>60</v>
      </c>
      <c r="D6750" s="13" t="s">
        <v>3060</v>
      </c>
      <c r="E6750" s="15" t="s">
        <v>3768</v>
      </c>
      <c r="F6750" s="13">
        <v>34657</v>
      </c>
      <c r="G6750" s="13" t="s">
        <v>3707</v>
      </c>
      <c r="H6750" s="16">
        <v>45892</v>
      </c>
      <c r="I6750" s="17">
        <v>45892</v>
      </c>
      <c r="J6750" s="18" t="s">
        <v>3720</v>
      </c>
      <c r="K6750" s="19">
        <v>0.5625</v>
      </c>
      <c r="L6750" s="19">
        <v>0.64583333333333337</v>
      </c>
      <c r="M6750" s="20">
        <v>0.60416666666666663</v>
      </c>
      <c r="N6750" s="19">
        <v>0.6875</v>
      </c>
      <c r="O6750" s="21">
        <v>8.333333333333337E-2</v>
      </c>
      <c r="P6750" s="13"/>
      <c r="Q6750" s="13"/>
      <c r="R6750" s="22" t="s">
        <v>141</v>
      </c>
      <c r="S6750" s="22" t="s">
        <v>29</v>
      </c>
      <c r="T6750" s="23" t="s">
        <v>52</v>
      </c>
      <c r="U6750" s="23"/>
      <c r="V6750" s="22" t="s">
        <v>67</v>
      </c>
      <c r="W6750" s="24" t="s">
        <v>141</v>
      </c>
      <c r="X6750" s="25" t="s">
        <v>54</v>
      </c>
      <c r="Y6750" s="25" t="s">
        <v>114</v>
      </c>
      <c r="Z6750" s="25" t="s">
        <v>74</v>
      </c>
      <c r="AA6750" s="25"/>
      <c r="AB6750" s="26"/>
      <c r="AC6750" s="31">
        <v>13.702</v>
      </c>
      <c r="AD6750" s="32"/>
      <c r="AE6750" s="32"/>
      <c r="AF6750" s="32"/>
      <c r="AG6750" s="33"/>
      <c r="AH6750" s="33"/>
      <c r="AI6750" s="33"/>
      <c r="AJ6750" s="27"/>
      <c r="AK6750" s="27"/>
      <c r="AL6750" s="27">
        <v>5.4808000000000003</v>
      </c>
      <c r="AM6750" s="27"/>
      <c r="AN6750" s="27"/>
      <c r="AO6750" s="28" t="s">
        <v>3879</v>
      </c>
      <c r="AP6750" s="51"/>
      <c r="AQ6750" s="51"/>
    </row>
    <row r="6751" spans="1:43" ht="12.65" customHeight="1">
      <c r="A6751" s="13" t="s">
        <v>942</v>
      </c>
      <c r="B6751" s="14" t="s">
        <v>3053</v>
      </c>
      <c r="C6751" s="13">
        <v>60</v>
      </c>
      <c r="D6751" s="13" t="s">
        <v>3060</v>
      </c>
      <c r="E6751" s="15" t="s">
        <v>3768</v>
      </c>
      <c r="F6751" s="13">
        <v>34657</v>
      </c>
      <c r="G6751" s="13" t="s">
        <v>3707</v>
      </c>
      <c r="H6751" s="16">
        <v>45892</v>
      </c>
      <c r="I6751" s="17">
        <v>45892</v>
      </c>
      <c r="J6751" s="18" t="s">
        <v>3720</v>
      </c>
      <c r="K6751" s="19">
        <v>0.6875</v>
      </c>
      <c r="L6751" s="19">
        <v>0.77083333333333337</v>
      </c>
      <c r="M6751" s="20">
        <v>0.72916666666666663</v>
      </c>
      <c r="N6751" s="19">
        <v>0.8125</v>
      </c>
      <c r="O6751" s="21">
        <v>8.333333333333337E-2</v>
      </c>
      <c r="P6751" s="13"/>
      <c r="Q6751" s="13"/>
      <c r="R6751" s="22" t="s">
        <v>144</v>
      </c>
      <c r="S6751" s="22" t="s">
        <v>29</v>
      </c>
      <c r="T6751" s="23" t="s">
        <v>52</v>
      </c>
      <c r="U6751" s="23"/>
      <c r="V6751" s="22" t="s">
        <v>67</v>
      </c>
      <c r="W6751" s="24" t="s">
        <v>144</v>
      </c>
      <c r="X6751" s="25" t="s">
        <v>84</v>
      </c>
      <c r="Y6751" s="25" t="s">
        <v>114</v>
      </c>
      <c r="Z6751" s="25" t="s">
        <v>62</v>
      </c>
      <c r="AA6751" s="25"/>
      <c r="AB6751" s="26"/>
      <c r="AC6751" s="31">
        <v>31.62</v>
      </c>
      <c r="AD6751" s="32"/>
      <c r="AE6751" s="32"/>
      <c r="AF6751" s="32"/>
      <c r="AG6751" s="33"/>
      <c r="AH6751" s="33"/>
      <c r="AI6751" s="33"/>
      <c r="AJ6751" s="27"/>
      <c r="AK6751" s="27"/>
      <c r="AL6751" s="27">
        <v>12.648000000000001</v>
      </c>
      <c r="AM6751" s="27"/>
      <c r="AN6751" s="27"/>
      <c r="AO6751" s="28" t="s">
        <v>3879</v>
      </c>
      <c r="AP6751" s="51"/>
      <c r="AQ6751" s="51"/>
    </row>
    <row r="6752" spans="1:43" ht="12.65" customHeight="1">
      <c r="A6752" s="13" t="s">
        <v>942</v>
      </c>
      <c r="B6752" s="14" t="s">
        <v>3053</v>
      </c>
      <c r="C6752" s="13">
        <v>60</v>
      </c>
      <c r="D6752" s="13" t="s">
        <v>3060</v>
      </c>
      <c r="E6752" s="15" t="s">
        <v>3768</v>
      </c>
      <c r="F6752" s="13">
        <v>34657</v>
      </c>
      <c r="G6752" s="13" t="s">
        <v>3707</v>
      </c>
      <c r="H6752" s="16">
        <v>45893</v>
      </c>
      <c r="I6752" s="17">
        <v>45893</v>
      </c>
      <c r="J6752" s="18" t="s">
        <v>3695</v>
      </c>
      <c r="K6752" s="19">
        <v>0.5625</v>
      </c>
      <c r="L6752" s="19">
        <v>0.64583333333333337</v>
      </c>
      <c r="M6752" s="20">
        <v>0.60416666666666663</v>
      </c>
      <c r="N6752" s="19">
        <v>0.6875</v>
      </c>
      <c r="O6752" s="21">
        <v>8.333333333333337E-2</v>
      </c>
      <c r="P6752" s="13"/>
      <c r="Q6752" s="13"/>
      <c r="R6752" s="22" t="s">
        <v>156</v>
      </c>
      <c r="S6752" s="22" t="s">
        <v>29</v>
      </c>
      <c r="T6752" s="23" t="s">
        <v>52</v>
      </c>
      <c r="U6752" s="23"/>
      <c r="V6752" s="22" t="s">
        <v>67</v>
      </c>
      <c r="W6752" s="24" t="s">
        <v>156</v>
      </c>
      <c r="X6752" s="25" t="s">
        <v>63</v>
      </c>
      <c r="Y6752" s="25" t="s">
        <v>114</v>
      </c>
      <c r="Z6752" s="25" t="s">
        <v>60</v>
      </c>
      <c r="AA6752" s="25"/>
      <c r="AB6752" s="26"/>
      <c r="AC6752" s="31">
        <v>14.586</v>
      </c>
      <c r="AD6752" s="32"/>
      <c r="AE6752" s="32"/>
      <c r="AF6752" s="32"/>
      <c r="AG6752" s="33"/>
      <c r="AH6752" s="33"/>
      <c r="AI6752" s="33"/>
      <c r="AJ6752" s="27"/>
      <c r="AK6752" s="27"/>
      <c r="AL6752" s="27">
        <v>5.8344000000000005</v>
      </c>
      <c r="AM6752" s="27"/>
      <c r="AN6752" s="27"/>
      <c r="AO6752" s="28" t="s">
        <v>3879</v>
      </c>
      <c r="AP6752" s="51"/>
      <c r="AQ6752" s="51"/>
    </row>
    <row r="6753" spans="1:43" ht="12.65" customHeight="1">
      <c r="A6753" s="13" t="s">
        <v>942</v>
      </c>
      <c r="B6753" s="14" t="s">
        <v>3053</v>
      </c>
      <c r="C6753" s="13">
        <v>60</v>
      </c>
      <c r="D6753" s="13" t="s">
        <v>3060</v>
      </c>
      <c r="E6753" s="15" t="s">
        <v>3768</v>
      </c>
      <c r="F6753" s="13">
        <v>34657</v>
      </c>
      <c r="G6753" s="13" t="s">
        <v>3707</v>
      </c>
      <c r="H6753" s="16">
        <v>45893</v>
      </c>
      <c r="I6753" s="17">
        <v>45893</v>
      </c>
      <c r="J6753" s="18" t="s">
        <v>3695</v>
      </c>
      <c r="K6753" s="19">
        <v>0.64583333333333337</v>
      </c>
      <c r="L6753" s="19">
        <v>0.72916666666666674</v>
      </c>
      <c r="M6753" s="20">
        <v>0.6875</v>
      </c>
      <c r="N6753" s="19">
        <v>0.77083333333333337</v>
      </c>
      <c r="O6753" s="21">
        <v>8.333333333333337E-2</v>
      </c>
      <c r="P6753" s="13"/>
      <c r="Q6753" s="13"/>
      <c r="R6753" s="22" t="s">
        <v>157</v>
      </c>
      <c r="S6753" s="22" t="s">
        <v>29</v>
      </c>
      <c r="T6753" s="23" t="s">
        <v>52</v>
      </c>
      <c r="U6753" s="23"/>
      <c r="V6753" s="22" t="s">
        <v>67</v>
      </c>
      <c r="W6753" s="24" t="s">
        <v>157</v>
      </c>
      <c r="X6753" s="25" t="s">
        <v>70</v>
      </c>
      <c r="Y6753" s="25" t="s">
        <v>114</v>
      </c>
      <c r="Z6753" s="25" t="s">
        <v>58</v>
      </c>
      <c r="AA6753" s="25"/>
      <c r="AB6753" s="26"/>
      <c r="AC6753" s="31">
        <v>17.849999999999998</v>
      </c>
      <c r="AD6753" s="32"/>
      <c r="AE6753" s="32"/>
      <c r="AF6753" s="32"/>
      <c r="AG6753" s="33"/>
      <c r="AH6753" s="33"/>
      <c r="AI6753" s="33"/>
      <c r="AJ6753" s="27"/>
      <c r="AK6753" s="27"/>
      <c r="AL6753" s="27">
        <v>7.14</v>
      </c>
      <c r="AM6753" s="27"/>
      <c r="AN6753" s="27"/>
      <c r="AO6753" s="28" t="s">
        <v>3879</v>
      </c>
      <c r="AP6753" s="51"/>
      <c r="AQ6753" s="51"/>
    </row>
    <row r="6754" spans="1:43" ht="12.65" customHeight="1">
      <c r="A6754" s="13" t="s">
        <v>942</v>
      </c>
      <c r="B6754" s="14" t="s">
        <v>3053</v>
      </c>
      <c r="C6754" s="13">
        <v>60</v>
      </c>
      <c r="D6754" s="13" t="s">
        <v>3060</v>
      </c>
      <c r="E6754" s="15" t="s">
        <v>3768</v>
      </c>
      <c r="F6754" s="13">
        <v>34657</v>
      </c>
      <c r="G6754" s="13" t="s">
        <v>3707</v>
      </c>
      <c r="H6754" s="16">
        <v>45898</v>
      </c>
      <c r="I6754" s="17">
        <v>45898</v>
      </c>
      <c r="J6754" s="18" t="s">
        <v>3725</v>
      </c>
      <c r="K6754" s="19">
        <v>0.77083333333333337</v>
      </c>
      <c r="L6754" s="19">
        <v>0.85416666666666674</v>
      </c>
      <c r="M6754" s="20">
        <v>0.85416666666666663</v>
      </c>
      <c r="N6754" s="19">
        <v>0.9375</v>
      </c>
      <c r="O6754" s="21">
        <v>8.333333333333337E-2</v>
      </c>
      <c r="P6754" s="13"/>
      <c r="Q6754" s="13"/>
      <c r="R6754" s="22" t="s">
        <v>158</v>
      </c>
      <c r="S6754" s="22" t="s">
        <v>29</v>
      </c>
      <c r="T6754" s="23" t="s">
        <v>52</v>
      </c>
      <c r="U6754" s="23"/>
      <c r="V6754" s="22" t="s">
        <v>68</v>
      </c>
      <c r="W6754" s="24" t="s">
        <v>158</v>
      </c>
      <c r="X6754" s="25" t="s">
        <v>58</v>
      </c>
      <c r="Y6754" s="25" t="s">
        <v>114</v>
      </c>
      <c r="Z6754" s="25" t="s">
        <v>84</v>
      </c>
      <c r="AA6754" s="25"/>
      <c r="AB6754" s="26"/>
      <c r="AC6754" s="31">
        <v>25.84</v>
      </c>
      <c r="AD6754" s="32"/>
      <c r="AE6754" s="32"/>
      <c r="AF6754" s="32"/>
      <c r="AG6754" s="33"/>
      <c r="AH6754" s="33"/>
      <c r="AI6754" s="33"/>
      <c r="AJ6754" s="27"/>
      <c r="AK6754" s="27"/>
      <c r="AL6754" s="27">
        <v>10.336</v>
      </c>
      <c r="AM6754" s="27"/>
      <c r="AN6754" s="27"/>
      <c r="AO6754" s="28" t="s">
        <v>3879</v>
      </c>
      <c r="AP6754" s="51"/>
      <c r="AQ6754" s="51"/>
    </row>
    <row r="6755" spans="1:43" ht="12.65" customHeight="1">
      <c r="A6755" s="13" t="s">
        <v>942</v>
      </c>
      <c r="B6755" s="14" t="s">
        <v>3053</v>
      </c>
      <c r="C6755" s="13">
        <v>60</v>
      </c>
      <c r="D6755" s="13" t="s">
        <v>3060</v>
      </c>
      <c r="E6755" s="15" t="s">
        <v>3768</v>
      </c>
      <c r="F6755" s="13">
        <v>34657</v>
      </c>
      <c r="G6755" s="13" t="s">
        <v>3707</v>
      </c>
      <c r="H6755" s="16">
        <v>45899</v>
      </c>
      <c r="I6755" s="17">
        <v>45899</v>
      </c>
      <c r="J6755" s="18" t="s">
        <v>3720</v>
      </c>
      <c r="K6755" s="19">
        <v>0.5625</v>
      </c>
      <c r="L6755" s="19">
        <v>0.64583333333333337</v>
      </c>
      <c r="M6755" s="20">
        <v>0.60416666666666663</v>
      </c>
      <c r="N6755" s="19">
        <v>0.6875</v>
      </c>
      <c r="O6755" s="21">
        <v>8.333333333333337E-2</v>
      </c>
      <c r="P6755" s="13"/>
      <c r="Q6755" s="13"/>
      <c r="R6755" s="22" t="s">
        <v>143</v>
      </c>
      <c r="S6755" s="22" t="s">
        <v>29</v>
      </c>
      <c r="T6755" s="23" t="s">
        <v>52</v>
      </c>
      <c r="U6755" s="23"/>
      <c r="V6755" s="22" t="s">
        <v>68</v>
      </c>
      <c r="W6755" s="24" t="s">
        <v>143</v>
      </c>
      <c r="X6755" s="25" t="s">
        <v>83</v>
      </c>
      <c r="Y6755" s="25" t="s">
        <v>114</v>
      </c>
      <c r="Z6755" s="25" t="s">
        <v>70</v>
      </c>
      <c r="AA6755" s="25"/>
      <c r="AB6755" s="26"/>
      <c r="AC6755" s="31">
        <v>13.260000000000002</v>
      </c>
      <c r="AD6755" s="32"/>
      <c r="AE6755" s="32"/>
      <c r="AF6755" s="32"/>
      <c r="AG6755" s="33"/>
      <c r="AH6755" s="33"/>
      <c r="AI6755" s="33"/>
      <c r="AJ6755" s="27"/>
      <c r="AK6755" s="27"/>
      <c r="AL6755" s="27">
        <v>5.3040000000000012</v>
      </c>
      <c r="AM6755" s="27"/>
      <c r="AN6755" s="27"/>
      <c r="AO6755" s="28" t="s">
        <v>3879</v>
      </c>
      <c r="AP6755" s="51"/>
      <c r="AQ6755" s="51"/>
    </row>
    <row r="6756" spans="1:43" ht="12.65" customHeight="1">
      <c r="A6756" s="13" t="s">
        <v>942</v>
      </c>
      <c r="B6756" s="14" t="s">
        <v>3053</v>
      </c>
      <c r="C6756" s="13">
        <v>60</v>
      </c>
      <c r="D6756" s="13" t="s">
        <v>3060</v>
      </c>
      <c r="E6756" s="15" t="s">
        <v>3768</v>
      </c>
      <c r="F6756" s="13">
        <v>34657</v>
      </c>
      <c r="G6756" s="13" t="s">
        <v>3707</v>
      </c>
      <c r="H6756" s="16">
        <v>45899</v>
      </c>
      <c r="I6756" s="17">
        <v>45899</v>
      </c>
      <c r="J6756" s="18" t="s">
        <v>3720</v>
      </c>
      <c r="K6756" s="19">
        <v>0.5625</v>
      </c>
      <c r="L6756" s="19">
        <v>0.64583333333333337</v>
      </c>
      <c r="M6756" s="20">
        <v>0.60416666666666663</v>
      </c>
      <c r="N6756" s="19">
        <v>0.6875</v>
      </c>
      <c r="O6756" s="21">
        <v>8.333333333333337E-2</v>
      </c>
      <c r="P6756" s="13"/>
      <c r="Q6756" s="13"/>
      <c r="R6756" s="22" t="s">
        <v>134</v>
      </c>
      <c r="S6756" s="22" t="s">
        <v>29</v>
      </c>
      <c r="T6756" s="23" t="s">
        <v>52</v>
      </c>
      <c r="U6756" s="23"/>
      <c r="V6756" s="22" t="s">
        <v>68</v>
      </c>
      <c r="W6756" s="24" t="s">
        <v>134</v>
      </c>
      <c r="X6756" s="25" t="s">
        <v>65</v>
      </c>
      <c r="Y6756" s="25" t="s">
        <v>114</v>
      </c>
      <c r="Z6756" s="25" t="s">
        <v>54</v>
      </c>
      <c r="AA6756" s="25"/>
      <c r="AB6756" s="26"/>
      <c r="AC6756" s="31">
        <v>13.702</v>
      </c>
      <c r="AD6756" s="32"/>
      <c r="AE6756" s="32"/>
      <c r="AF6756" s="32"/>
      <c r="AG6756" s="33"/>
      <c r="AH6756" s="33"/>
      <c r="AI6756" s="33"/>
      <c r="AJ6756" s="27"/>
      <c r="AK6756" s="27"/>
      <c r="AL6756" s="27">
        <v>5.4808000000000003</v>
      </c>
      <c r="AM6756" s="27"/>
      <c r="AN6756" s="27"/>
      <c r="AO6756" s="28" t="s">
        <v>3879</v>
      </c>
      <c r="AP6756" s="51"/>
      <c r="AQ6756" s="51"/>
    </row>
    <row r="6757" spans="1:43" ht="12.65" customHeight="1">
      <c r="A6757" s="13" t="s">
        <v>942</v>
      </c>
      <c r="B6757" s="14" t="s">
        <v>3053</v>
      </c>
      <c r="C6757" s="13">
        <v>60</v>
      </c>
      <c r="D6757" s="13" t="s">
        <v>3060</v>
      </c>
      <c r="E6757" s="15" t="s">
        <v>3768</v>
      </c>
      <c r="F6757" s="13">
        <v>34657</v>
      </c>
      <c r="G6757" s="13" t="s">
        <v>3707</v>
      </c>
      <c r="H6757" s="16">
        <v>45899</v>
      </c>
      <c r="I6757" s="17">
        <v>45899</v>
      </c>
      <c r="J6757" s="18" t="s">
        <v>3720</v>
      </c>
      <c r="K6757" s="19">
        <v>0.5625</v>
      </c>
      <c r="L6757" s="19">
        <v>0.64583333333333337</v>
      </c>
      <c r="M6757" s="20">
        <v>0.64583333333333337</v>
      </c>
      <c r="N6757" s="19">
        <v>0.72916666666666674</v>
      </c>
      <c r="O6757" s="21">
        <v>8.333333333333337E-2</v>
      </c>
      <c r="P6757" s="13"/>
      <c r="Q6757" s="13"/>
      <c r="R6757" s="22" t="s">
        <v>135</v>
      </c>
      <c r="S6757" s="22" t="s">
        <v>29</v>
      </c>
      <c r="T6757" s="23" t="s">
        <v>52</v>
      </c>
      <c r="U6757" s="23"/>
      <c r="V6757" s="22" t="s">
        <v>68</v>
      </c>
      <c r="W6757" s="24" t="s">
        <v>135</v>
      </c>
      <c r="X6757" s="25" t="s">
        <v>74</v>
      </c>
      <c r="Y6757" s="25" t="s">
        <v>114</v>
      </c>
      <c r="Z6757" s="25" t="s">
        <v>69</v>
      </c>
      <c r="AA6757" s="25"/>
      <c r="AB6757" s="26"/>
      <c r="AC6757" s="31">
        <v>15.299999999999999</v>
      </c>
      <c r="AD6757" s="32"/>
      <c r="AE6757" s="32"/>
      <c r="AF6757" s="32"/>
      <c r="AG6757" s="33"/>
      <c r="AH6757" s="33"/>
      <c r="AI6757" s="33"/>
      <c r="AJ6757" s="27"/>
      <c r="AK6757" s="27"/>
      <c r="AL6757" s="27">
        <v>6.12</v>
      </c>
      <c r="AM6757" s="27"/>
      <c r="AN6757" s="27"/>
      <c r="AO6757" s="28" t="s">
        <v>3879</v>
      </c>
      <c r="AP6757" s="51"/>
      <c r="AQ6757" s="51"/>
    </row>
    <row r="6758" spans="1:43" ht="12.65" customHeight="1">
      <c r="A6758" s="13" t="s">
        <v>942</v>
      </c>
      <c r="B6758" s="14" t="s">
        <v>3053</v>
      </c>
      <c r="C6758" s="13">
        <v>60</v>
      </c>
      <c r="D6758" s="13" t="s">
        <v>3060</v>
      </c>
      <c r="E6758" s="15" t="s">
        <v>3768</v>
      </c>
      <c r="F6758" s="13">
        <v>34657</v>
      </c>
      <c r="G6758" s="13" t="s">
        <v>3707</v>
      </c>
      <c r="H6758" s="16">
        <v>45899</v>
      </c>
      <c r="I6758" s="17">
        <v>45899</v>
      </c>
      <c r="J6758" s="18" t="s">
        <v>3720</v>
      </c>
      <c r="K6758" s="19">
        <v>0.5625</v>
      </c>
      <c r="L6758" s="19">
        <v>0.64583333333333337</v>
      </c>
      <c r="M6758" s="20">
        <v>0.64583333333333337</v>
      </c>
      <c r="N6758" s="19">
        <v>0.72916666666666674</v>
      </c>
      <c r="O6758" s="21">
        <v>8.333333333333337E-2</v>
      </c>
      <c r="P6758" s="13"/>
      <c r="Q6758" s="13"/>
      <c r="R6758" s="22" t="s">
        <v>136</v>
      </c>
      <c r="S6758" s="22" t="s">
        <v>29</v>
      </c>
      <c r="T6758" s="23" t="s">
        <v>52</v>
      </c>
      <c r="U6758" s="23"/>
      <c r="V6758" s="22" t="s">
        <v>68</v>
      </c>
      <c r="W6758" s="24" t="s">
        <v>136</v>
      </c>
      <c r="X6758" s="25" t="s">
        <v>66</v>
      </c>
      <c r="Y6758" s="25" t="s">
        <v>114</v>
      </c>
      <c r="Z6758" s="25" t="s">
        <v>85</v>
      </c>
      <c r="AA6758" s="25"/>
      <c r="AB6758" s="26"/>
      <c r="AC6758" s="31">
        <v>15.81</v>
      </c>
      <c r="AD6758" s="32"/>
      <c r="AE6758" s="32"/>
      <c r="AF6758" s="32"/>
      <c r="AG6758" s="33"/>
      <c r="AH6758" s="33"/>
      <c r="AI6758" s="33"/>
      <c r="AJ6758" s="27"/>
      <c r="AK6758" s="27"/>
      <c r="AL6758" s="27">
        <v>6.3240000000000007</v>
      </c>
      <c r="AM6758" s="27"/>
      <c r="AN6758" s="27"/>
      <c r="AO6758" s="28" t="s">
        <v>3879</v>
      </c>
      <c r="AP6758" s="51"/>
      <c r="AQ6758" s="51"/>
    </row>
    <row r="6759" spans="1:43" ht="12.65" customHeight="1">
      <c r="A6759" s="13" t="s">
        <v>942</v>
      </c>
      <c r="B6759" s="14" t="s">
        <v>3053</v>
      </c>
      <c r="C6759" s="13">
        <v>60</v>
      </c>
      <c r="D6759" s="13" t="s">
        <v>3060</v>
      </c>
      <c r="E6759" s="15" t="s">
        <v>3768</v>
      </c>
      <c r="F6759" s="13">
        <v>34657</v>
      </c>
      <c r="G6759" s="13" t="s">
        <v>3707</v>
      </c>
      <c r="H6759" s="16">
        <v>45899</v>
      </c>
      <c r="I6759" s="17">
        <v>45899</v>
      </c>
      <c r="J6759" s="18" t="s">
        <v>3720</v>
      </c>
      <c r="K6759" s="19">
        <v>0.6875</v>
      </c>
      <c r="L6759" s="19">
        <v>0.77083333333333337</v>
      </c>
      <c r="M6759" s="20">
        <v>0.72916666666666663</v>
      </c>
      <c r="N6759" s="19">
        <v>0.8125</v>
      </c>
      <c r="O6759" s="21">
        <v>8.333333333333337E-2</v>
      </c>
      <c r="P6759" s="13"/>
      <c r="Q6759" s="13"/>
      <c r="R6759" s="22" t="s">
        <v>138</v>
      </c>
      <c r="S6759" s="22" t="s">
        <v>29</v>
      </c>
      <c r="T6759" s="23" t="s">
        <v>52</v>
      </c>
      <c r="U6759" s="23"/>
      <c r="V6759" s="22" t="s">
        <v>68</v>
      </c>
      <c r="W6759" s="24" t="s">
        <v>138</v>
      </c>
      <c r="X6759" s="25" t="s">
        <v>56</v>
      </c>
      <c r="Y6759" s="25" t="s">
        <v>114</v>
      </c>
      <c r="Z6759" s="25" t="s">
        <v>71</v>
      </c>
      <c r="AA6759" s="25"/>
      <c r="AB6759" s="26"/>
      <c r="AC6759" s="31">
        <v>47.43</v>
      </c>
      <c r="AD6759" s="32"/>
      <c r="AE6759" s="32"/>
      <c r="AF6759" s="32"/>
      <c r="AG6759" s="33"/>
      <c r="AH6759" s="33"/>
      <c r="AI6759" s="33"/>
      <c r="AJ6759" s="27"/>
      <c r="AK6759" s="27"/>
      <c r="AL6759" s="27">
        <v>18.972000000000001</v>
      </c>
      <c r="AM6759" s="27"/>
      <c r="AN6759" s="27"/>
      <c r="AO6759" s="28" t="s">
        <v>3879</v>
      </c>
      <c r="AP6759" s="51"/>
      <c r="AQ6759" s="51"/>
    </row>
    <row r="6760" spans="1:43" ht="12.65" customHeight="1">
      <c r="A6760" s="13" t="s">
        <v>942</v>
      </c>
      <c r="B6760" s="14" t="s">
        <v>3053</v>
      </c>
      <c r="C6760" s="13">
        <v>60</v>
      </c>
      <c r="D6760" s="13" t="s">
        <v>3060</v>
      </c>
      <c r="E6760" s="15" t="s">
        <v>3768</v>
      </c>
      <c r="F6760" s="13">
        <v>34657</v>
      </c>
      <c r="G6760" s="13" t="s">
        <v>3707</v>
      </c>
      <c r="H6760" s="16">
        <v>45900</v>
      </c>
      <c r="I6760" s="17">
        <v>45900</v>
      </c>
      <c r="J6760" s="18" t="s">
        <v>3695</v>
      </c>
      <c r="K6760" s="19">
        <v>0.5625</v>
      </c>
      <c r="L6760" s="19">
        <v>0.64583333333333337</v>
      </c>
      <c r="M6760" s="20">
        <v>0.64583333333333337</v>
      </c>
      <c r="N6760" s="19">
        <v>0.72916666666666674</v>
      </c>
      <c r="O6760" s="21">
        <v>8.333333333333337E-2</v>
      </c>
      <c r="P6760" s="13"/>
      <c r="Q6760" s="13"/>
      <c r="R6760" s="22" t="s">
        <v>142</v>
      </c>
      <c r="S6760" s="22" t="s">
        <v>29</v>
      </c>
      <c r="T6760" s="23" t="s">
        <v>52</v>
      </c>
      <c r="U6760" s="23"/>
      <c r="V6760" s="22" t="s">
        <v>68</v>
      </c>
      <c r="W6760" s="24" t="s">
        <v>142</v>
      </c>
      <c r="X6760" s="25" t="s">
        <v>57</v>
      </c>
      <c r="Y6760" s="25" t="s">
        <v>114</v>
      </c>
      <c r="Z6760" s="25" t="s">
        <v>63</v>
      </c>
      <c r="AA6760" s="25"/>
      <c r="AB6760" s="26"/>
      <c r="AC6760" s="31">
        <v>15.299999999999999</v>
      </c>
      <c r="AD6760" s="32"/>
      <c r="AE6760" s="32"/>
      <c r="AF6760" s="32"/>
      <c r="AG6760" s="33"/>
      <c r="AH6760" s="33"/>
      <c r="AI6760" s="33"/>
      <c r="AJ6760" s="27"/>
      <c r="AK6760" s="27"/>
      <c r="AL6760" s="27">
        <v>6.12</v>
      </c>
      <c r="AM6760" s="27"/>
      <c r="AN6760" s="27"/>
      <c r="AO6760" s="28" t="s">
        <v>3879</v>
      </c>
      <c r="AP6760" s="51"/>
      <c r="AQ6760" s="51"/>
    </row>
    <row r="6761" spans="1:43" ht="12.65" customHeight="1">
      <c r="A6761" s="13" t="s">
        <v>942</v>
      </c>
      <c r="B6761" s="14" t="s">
        <v>3053</v>
      </c>
      <c r="C6761" s="13">
        <v>60</v>
      </c>
      <c r="D6761" s="13" t="s">
        <v>3060</v>
      </c>
      <c r="E6761" s="15" t="s">
        <v>3768</v>
      </c>
      <c r="F6761" s="13">
        <v>34657</v>
      </c>
      <c r="G6761" s="13" t="s">
        <v>3707</v>
      </c>
      <c r="H6761" s="16">
        <v>45900</v>
      </c>
      <c r="I6761" s="17">
        <v>45900</v>
      </c>
      <c r="J6761" s="18" t="s">
        <v>3695</v>
      </c>
      <c r="K6761" s="19">
        <v>0.64583333333333337</v>
      </c>
      <c r="L6761" s="19">
        <v>0.72916666666666674</v>
      </c>
      <c r="M6761" s="20">
        <v>0.72916666666666663</v>
      </c>
      <c r="N6761" s="19">
        <v>0.8125</v>
      </c>
      <c r="O6761" s="21">
        <v>8.333333333333337E-2</v>
      </c>
      <c r="P6761" s="13"/>
      <c r="Q6761" s="13"/>
      <c r="R6761" s="22" t="s">
        <v>132</v>
      </c>
      <c r="S6761" s="22" t="s">
        <v>29</v>
      </c>
      <c r="T6761" s="23" t="s">
        <v>52</v>
      </c>
      <c r="U6761" s="23"/>
      <c r="V6761" s="22" t="s">
        <v>68</v>
      </c>
      <c r="W6761" s="24" t="s">
        <v>132</v>
      </c>
      <c r="X6761" s="25" t="s">
        <v>62</v>
      </c>
      <c r="Y6761" s="25" t="s">
        <v>114</v>
      </c>
      <c r="Z6761" s="25" t="s">
        <v>77</v>
      </c>
      <c r="AA6761" s="25"/>
      <c r="AB6761" s="26"/>
      <c r="AC6761" s="31">
        <v>29.07</v>
      </c>
      <c r="AD6761" s="32"/>
      <c r="AE6761" s="32"/>
      <c r="AF6761" s="32"/>
      <c r="AG6761" s="33"/>
      <c r="AH6761" s="33"/>
      <c r="AI6761" s="33"/>
      <c r="AJ6761" s="27"/>
      <c r="AK6761" s="27"/>
      <c r="AL6761" s="27">
        <v>11.628</v>
      </c>
      <c r="AM6761" s="27"/>
      <c r="AN6761" s="27"/>
      <c r="AO6761" s="28" t="s">
        <v>3879</v>
      </c>
      <c r="AP6761" s="51"/>
      <c r="AQ6761" s="51"/>
    </row>
    <row r="6762" spans="1:43" ht="12.65" customHeight="1">
      <c r="A6762" s="13" t="s">
        <v>942</v>
      </c>
      <c r="B6762" s="14" t="s">
        <v>3053</v>
      </c>
      <c r="C6762" s="13">
        <v>60</v>
      </c>
      <c r="D6762" s="13" t="s">
        <v>3060</v>
      </c>
      <c r="E6762" s="15" t="s">
        <v>3768</v>
      </c>
      <c r="F6762" s="13">
        <v>34657</v>
      </c>
      <c r="G6762" s="13" t="s">
        <v>3707</v>
      </c>
      <c r="H6762" s="16">
        <v>45900</v>
      </c>
      <c r="I6762" s="17">
        <v>45900</v>
      </c>
      <c r="J6762" s="18" t="s">
        <v>3695</v>
      </c>
      <c r="K6762" s="19">
        <v>0.72916666666666663</v>
      </c>
      <c r="L6762" s="19">
        <v>0.8125</v>
      </c>
      <c r="M6762" s="20">
        <v>0.77083333333333337</v>
      </c>
      <c r="N6762" s="19">
        <v>0.85416666666666674</v>
      </c>
      <c r="O6762" s="21">
        <v>8.333333333333337E-2</v>
      </c>
      <c r="P6762" s="13"/>
      <c r="Q6762" s="13"/>
      <c r="R6762" s="22" t="s">
        <v>159</v>
      </c>
      <c r="S6762" s="22" t="s">
        <v>29</v>
      </c>
      <c r="T6762" s="23" t="s">
        <v>52</v>
      </c>
      <c r="U6762" s="23"/>
      <c r="V6762" s="22" t="s">
        <v>68</v>
      </c>
      <c r="W6762" s="24" t="s">
        <v>159</v>
      </c>
      <c r="X6762" s="25" t="s">
        <v>60</v>
      </c>
      <c r="Y6762" s="25" t="s">
        <v>114</v>
      </c>
      <c r="Z6762" s="25" t="s">
        <v>73</v>
      </c>
      <c r="AA6762" s="25"/>
      <c r="AB6762" s="26"/>
      <c r="AC6762" s="31">
        <v>22.439999999999998</v>
      </c>
      <c r="AD6762" s="32"/>
      <c r="AE6762" s="32"/>
      <c r="AF6762" s="32"/>
      <c r="AG6762" s="33"/>
      <c r="AH6762" s="33"/>
      <c r="AI6762" s="33"/>
      <c r="AJ6762" s="27"/>
      <c r="AK6762" s="27"/>
      <c r="AL6762" s="27">
        <v>8.9759999999999991</v>
      </c>
      <c r="AM6762" s="27"/>
      <c r="AN6762" s="27"/>
      <c r="AO6762" s="28" t="s">
        <v>3879</v>
      </c>
      <c r="AP6762" s="51"/>
      <c r="AQ6762" s="51"/>
    </row>
    <row r="6763" spans="1:43" ht="12.65" customHeight="1">
      <c r="A6763" s="13" t="s">
        <v>213</v>
      </c>
      <c r="B6763" s="14" t="s">
        <v>3123</v>
      </c>
      <c r="C6763" s="13">
        <v>51</v>
      </c>
      <c r="D6763" s="13" t="s">
        <v>222</v>
      </c>
      <c r="E6763" s="15" t="s">
        <v>3746</v>
      </c>
      <c r="F6763" s="13">
        <v>46330</v>
      </c>
      <c r="G6763" s="13" t="s">
        <v>3707</v>
      </c>
      <c r="H6763" s="16">
        <v>45885</v>
      </c>
      <c r="I6763" s="17">
        <v>45886</v>
      </c>
      <c r="J6763" s="18" t="s">
        <v>3695</v>
      </c>
      <c r="K6763" s="19" t="s">
        <v>3715</v>
      </c>
      <c r="L6763" s="19">
        <v>0.85416666666666674</v>
      </c>
      <c r="M6763" s="20" t="s">
        <v>3705</v>
      </c>
      <c r="N6763" s="19">
        <v>0.1875</v>
      </c>
      <c r="O6763" s="21">
        <v>1.0833333333333333</v>
      </c>
      <c r="P6763" s="13"/>
      <c r="Q6763" s="13"/>
      <c r="R6763" s="22" t="s">
        <v>3659</v>
      </c>
      <c r="S6763" s="22" t="s">
        <v>29</v>
      </c>
      <c r="T6763" s="23" t="s">
        <v>97</v>
      </c>
      <c r="U6763" s="23"/>
      <c r="V6763" s="22" t="s">
        <v>3880</v>
      </c>
      <c r="W6763" s="24" t="s">
        <v>3659</v>
      </c>
      <c r="X6763" s="25" t="s">
        <v>83</v>
      </c>
      <c r="Y6763" s="25" t="s">
        <v>114</v>
      </c>
      <c r="Z6763" s="25" t="s">
        <v>71</v>
      </c>
      <c r="AA6763" s="25"/>
      <c r="AB6763" s="26"/>
      <c r="AC6763" s="31">
        <v>0.20454187499999998</v>
      </c>
      <c r="AD6763" s="32"/>
      <c r="AE6763" s="32"/>
      <c r="AF6763" s="32"/>
      <c r="AG6763" s="33"/>
      <c r="AH6763" s="33"/>
      <c r="AI6763" s="33"/>
      <c r="AJ6763" s="27"/>
      <c r="AK6763" s="27"/>
      <c r="AL6763" s="27">
        <v>8.1816749999999994E-2</v>
      </c>
      <c r="AM6763" s="27"/>
      <c r="AN6763" s="27"/>
      <c r="AO6763" s="28" t="s">
        <v>3879</v>
      </c>
      <c r="AP6763" s="51"/>
      <c r="AQ6763" s="51"/>
    </row>
    <row r="6764" spans="1:43" ht="12.65" customHeight="1">
      <c r="A6764" s="13" t="s">
        <v>213</v>
      </c>
      <c r="B6764" s="14" t="s">
        <v>3123</v>
      </c>
      <c r="C6764" s="13">
        <v>51</v>
      </c>
      <c r="D6764" s="13" t="s">
        <v>222</v>
      </c>
      <c r="E6764" s="15" t="s">
        <v>3746</v>
      </c>
      <c r="F6764" s="13">
        <v>46330</v>
      </c>
      <c r="G6764" s="13" t="s">
        <v>3707</v>
      </c>
      <c r="H6764" s="16">
        <v>45892</v>
      </c>
      <c r="I6764" s="17">
        <v>45892</v>
      </c>
      <c r="J6764" s="18" t="s">
        <v>3720</v>
      </c>
      <c r="K6764" s="19" t="s">
        <v>3716</v>
      </c>
      <c r="L6764" s="19">
        <v>0.64583333333333337</v>
      </c>
      <c r="M6764" s="20" t="s">
        <v>3698</v>
      </c>
      <c r="N6764" s="19">
        <v>0.9375</v>
      </c>
      <c r="O6764" s="21">
        <v>1.0833333333333335</v>
      </c>
      <c r="P6764" s="13"/>
      <c r="Q6764" s="13"/>
      <c r="R6764" s="22" t="s">
        <v>137</v>
      </c>
      <c r="S6764" s="22" t="s">
        <v>29</v>
      </c>
      <c r="T6764" s="23" t="s">
        <v>52</v>
      </c>
      <c r="U6764" s="23"/>
      <c r="V6764" s="22" t="s">
        <v>67</v>
      </c>
      <c r="W6764" s="24" t="s">
        <v>137</v>
      </c>
      <c r="X6764" s="25" t="s">
        <v>85</v>
      </c>
      <c r="Y6764" s="25" t="s">
        <v>114</v>
      </c>
      <c r="Z6764" s="25" t="s">
        <v>57</v>
      </c>
      <c r="AA6764" s="25"/>
      <c r="AB6764" s="26"/>
      <c r="AC6764" s="31">
        <v>0.51</v>
      </c>
      <c r="AD6764" s="32"/>
      <c r="AE6764" s="32"/>
      <c r="AF6764" s="32"/>
      <c r="AG6764" s="33"/>
      <c r="AH6764" s="33"/>
      <c r="AI6764" s="33"/>
      <c r="AJ6764" s="27"/>
      <c r="AK6764" s="27"/>
      <c r="AL6764" s="27">
        <v>0.20400000000000001</v>
      </c>
      <c r="AM6764" s="27"/>
      <c r="AN6764" s="27"/>
      <c r="AO6764" s="28" t="s">
        <v>3879</v>
      </c>
      <c r="AP6764" s="51"/>
      <c r="AQ6764" s="51"/>
    </row>
    <row r="6765" spans="1:43" ht="12.65" customHeight="1">
      <c r="A6765" s="13" t="s">
        <v>213</v>
      </c>
      <c r="B6765" s="14" t="s">
        <v>3123</v>
      </c>
      <c r="C6765" s="13">
        <v>51</v>
      </c>
      <c r="D6765" s="13" t="s">
        <v>222</v>
      </c>
      <c r="E6765" s="15" t="s">
        <v>3746</v>
      </c>
      <c r="F6765" s="13">
        <v>46330</v>
      </c>
      <c r="G6765" s="13" t="s">
        <v>3707</v>
      </c>
      <c r="H6765" s="16">
        <v>45892</v>
      </c>
      <c r="I6765" s="17">
        <v>45892</v>
      </c>
      <c r="J6765" s="18" t="s">
        <v>3720</v>
      </c>
      <c r="K6765" s="19" t="s">
        <v>3716</v>
      </c>
      <c r="L6765" s="19">
        <v>0.64583333333333337</v>
      </c>
      <c r="M6765" s="20" t="s">
        <v>3698</v>
      </c>
      <c r="N6765" s="19">
        <v>0.9375</v>
      </c>
      <c r="O6765" s="21">
        <v>1.0833333333333335</v>
      </c>
      <c r="P6765" s="13"/>
      <c r="Q6765" s="13"/>
      <c r="R6765" s="22" t="s">
        <v>133</v>
      </c>
      <c r="S6765" s="22" t="s">
        <v>29</v>
      </c>
      <c r="T6765" s="23" t="s">
        <v>52</v>
      </c>
      <c r="U6765" s="23"/>
      <c r="V6765" s="22" t="s">
        <v>67</v>
      </c>
      <c r="W6765" s="24" t="s">
        <v>133</v>
      </c>
      <c r="X6765" s="25" t="s">
        <v>77</v>
      </c>
      <c r="Y6765" s="25" t="s">
        <v>114</v>
      </c>
      <c r="Z6765" s="25" t="s">
        <v>83</v>
      </c>
      <c r="AA6765" s="25"/>
      <c r="AB6765" s="26"/>
      <c r="AC6765" s="31">
        <v>0.51</v>
      </c>
      <c r="AD6765" s="32"/>
      <c r="AE6765" s="32"/>
      <c r="AF6765" s="32"/>
      <c r="AG6765" s="33"/>
      <c r="AH6765" s="33"/>
      <c r="AI6765" s="33"/>
      <c r="AJ6765" s="27"/>
      <c r="AK6765" s="27"/>
      <c r="AL6765" s="27">
        <v>0.20400000000000001</v>
      </c>
      <c r="AM6765" s="27"/>
      <c r="AN6765" s="27"/>
      <c r="AO6765" s="28" t="s">
        <v>3879</v>
      </c>
      <c r="AP6765" s="51"/>
      <c r="AQ6765" s="51"/>
    </row>
    <row r="6766" spans="1:43" ht="12.65" customHeight="1">
      <c r="A6766" s="13" t="s">
        <v>213</v>
      </c>
      <c r="B6766" s="14" t="s">
        <v>3123</v>
      </c>
      <c r="C6766" s="13">
        <v>51</v>
      </c>
      <c r="D6766" s="13" t="s">
        <v>222</v>
      </c>
      <c r="E6766" s="15" t="s">
        <v>3746</v>
      </c>
      <c r="F6766" s="13">
        <v>46330</v>
      </c>
      <c r="G6766" s="13" t="s">
        <v>3707</v>
      </c>
      <c r="H6766" s="16">
        <v>45892</v>
      </c>
      <c r="I6766" s="17">
        <v>45892</v>
      </c>
      <c r="J6766" s="18" t="s">
        <v>3720</v>
      </c>
      <c r="K6766" s="19" t="s">
        <v>3716</v>
      </c>
      <c r="L6766" s="19">
        <v>0.64583333333333337</v>
      </c>
      <c r="M6766" s="20" t="s">
        <v>3698</v>
      </c>
      <c r="N6766" s="19">
        <v>0.9375</v>
      </c>
      <c r="O6766" s="21">
        <v>1.0833333333333335</v>
      </c>
      <c r="P6766" s="13"/>
      <c r="Q6766" s="13"/>
      <c r="R6766" s="22" t="s">
        <v>131</v>
      </c>
      <c r="S6766" s="22" t="s">
        <v>29</v>
      </c>
      <c r="T6766" s="23" t="s">
        <v>52</v>
      </c>
      <c r="U6766" s="23"/>
      <c r="V6766" s="22" t="s">
        <v>67</v>
      </c>
      <c r="W6766" s="24" t="s">
        <v>131</v>
      </c>
      <c r="X6766" s="25" t="s">
        <v>73</v>
      </c>
      <c r="Y6766" s="25" t="s">
        <v>114</v>
      </c>
      <c r="Z6766" s="25" t="s">
        <v>56</v>
      </c>
      <c r="AA6766" s="25"/>
      <c r="AB6766" s="26"/>
      <c r="AC6766" s="31">
        <v>0.51</v>
      </c>
      <c r="AD6766" s="32"/>
      <c r="AE6766" s="32"/>
      <c r="AF6766" s="32"/>
      <c r="AG6766" s="33"/>
      <c r="AH6766" s="33"/>
      <c r="AI6766" s="33"/>
      <c r="AJ6766" s="27"/>
      <c r="AK6766" s="27"/>
      <c r="AL6766" s="27">
        <v>0.20400000000000001</v>
      </c>
      <c r="AM6766" s="27"/>
      <c r="AN6766" s="27"/>
      <c r="AO6766" s="28" t="s">
        <v>3879</v>
      </c>
      <c r="AP6766" s="51"/>
      <c r="AQ6766" s="51"/>
    </row>
    <row r="6767" spans="1:43" ht="12.65" customHeight="1">
      <c r="A6767" s="13" t="s">
        <v>213</v>
      </c>
      <c r="B6767" s="14" t="s">
        <v>3123</v>
      </c>
      <c r="C6767" s="13">
        <v>51</v>
      </c>
      <c r="D6767" s="13" t="s">
        <v>222</v>
      </c>
      <c r="E6767" s="15" t="s">
        <v>3746</v>
      </c>
      <c r="F6767" s="13">
        <v>46330</v>
      </c>
      <c r="G6767" s="13" t="s">
        <v>3707</v>
      </c>
      <c r="H6767" s="16">
        <v>45892</v>
      </c>
      <c r="I6767" s="17">
        <v>45892</v>
      </c>
      <c r="J6767" s="18" t="s">
        <v>3720</v>
      </c>
      <c r="K6767" s="19" t="s">
        <v>3716</v>
      </c>
      <c r="L6767" s="19">
        <v>0.64583333333333337</v>
      </c>
      <c r="M6767" s="20" t="s">
        <v>3698</v>
      </c>
      <c r="N6767" s="19">
        <v>0.9375</v>
      </c>
      <c r="O6767" s="21">
        <v>1.0833333333333335</v>
      </c>
      <c r="P6767" s="13"/>
      <c r="Q6767" s="13"/>
      <c r="R6767" s="22" t="s">
        <v>141</v>
      </c>
      <c r="S6767" s="22" t="s">
        <v>29</v>
      </c>
      <c r="T6767" s="23" t="s">
        <v>52</v>
      </c>
      <c r="U6767" s="23"/>
      <c r="V6767" s="22" t="s">
        <v>67</v>
      </c>
      <c r="W6767" s="24" t="s">
        <v>141</v>
      </c>
      <c r="X6767" s="25" t="s">
        <v>54</v>
      </c>
      <c r="Y6767" s="25" t="s">
        <v>114</v>
      </c>
      <c r="Z6767" s="25" t="s">
        <v>74</v>
      </c>
      <c r="AA6767" s="25"/>
      <c r="AB6767" s="26"/>
      <c r="AC6767" s="31">
        <v>0.52700000000000002</v>
      </c>
      <c r="AD6767" s="32"/>
      <c r="AE6767" s="32"/>
      <c r="AF6767" s="32"/>
      <c r="AG6767" s="33"/>
      <c r="AH6767" s="33"/>
      <c r="AI6767" s="33"/>
      <c r="AJ6767" s="27"/>
      <c r="AK6767" s="27"/>
      <c r="AL6767" s="27">
        <v>0.21080000000000002</v>
      </c>
      <c r="AM6767" s="27"/>
      <c r="AN6767" s="27"/>
      <c r="AO6767" s="28" t="s">
        <v>3879</v>
      </c>
      <c r="AP6767" s="51"/>
      <c r="AQ6767" s="51"/>
    </row>
    <row r="6768" spans="1:43" ht="12.65" customHeight="1">
      <c r="A6768" s="13" t="s">
        <v>213</v>
      </c>
      <c r="B6768" s="14" t="s">
        <v>3123</v>
      </c>
      <c r="C6768" s="13">
        <v>51</v>
      </c>
      <c r="D6768" s="13" t="s">
        <v>222</v>
      </c>
      <c r="E6768" s="15" t="s">
        <v>3746</v>
      </c>
      <c r="F6768" s="13">
        <v>46330</v>
      </c>
      <c r="G6768" s="13" t="s">
        <v>3707</v>
      </c>
      <c r="H6768" s="16">
        <v>45899</v>
      </c>
      <c r="I6768" s="17">
        <v>45899</v>
      </c>
      <c r="J6768" s="18" t="s">
        <v>3720</v>
      </c>
      <c r="K6768" s="19" t="s">
        <v>3716</v>
      </c>
      <c r="L6768" s="19">
        <v>0.64583333333333337</v>
      </c>
      <c r="M6768" s="20" t="s">
        <v>3718</v>
      </c>
      <c r="N6768" s="19">
        <v>0.97916666666666674</v>
      </c>
      <c r="O6768" s="21">
        <v>1.0833333333333335</v>
      </c>
      <c r="P6768" s="13"/>
      <c r="Q6768" s="13"/>
      <c r="R6768" s="22" t="s">
        <v>143</v>
      </c>
      <c r="S6768" s="22" t="s">
        <v>29</v>
      </c>
      <c r="T6768" s="23" t="s">
        <v>52</v>
      </c>
      <c r="U6768" s="23"/>
      <c r="V6768" s="22" t="s">
        <v>68</v>
      </c>
      <c r="W6768" s="24" t="s">
        <v>143</v>
      </c>
      <c r="X6768" s="25" t="s">
        <v>83</v>
      </c>
      <c r="Y6768" s="25" t="s">
        <v>114</v>
      </c>
      <c r="Z6768" s="25" t="s">
        <v>70</v>
      </c>
      <c r="AA6768" s="25"/>
      <c r="AB6768" s="26"/>
      <c r="AC6768" s="31">
        <v>0.51</v>
      </c>
      <c r="AD6768" s="32"/>
      <c r="AE6768" s="32"/>
      <c r="AF6768" s="32"/>
      <c r="AG6768" s="33"/>
      <c r="AH6768" s="33"/>
      <c r="AI6768" s="33"/>
      <c r="AJ6768" s="27"/>
      <c r="AK6768" s="27"/>
      <c r="AL6768" s="27">
        <v>0.20400000000000001</v>
      </c>
      <c r="AM6768" s="27"/>
      <c r="AN6768" s="27"/>
      <c r="AO6768" s="28" t="s">
        <v>3879</v>
      </c>
      <c r="AP6768" s="51"/>
      <c r="AQ6768" s="51"/>
    </row>
    <row r="6769" spans="1:43" ht="12.65" customHeight="1">
      <c r="A6769" s="13" t="s">
        <v>213</v>
      </c>
      <c r="B6769" s="14" t="s">
        <v>3123</v>
      </c>
      <c r="C6769" s="13">
        <v>51</v>
      </c>
      <c r="D6769" s="13" t="s">
        <v>222</v>
      </c>
      <c r="E6769" s="15" t="s">
        <v>3746</v>
      </c>
      <c r="F6769" s="13">
        <v>46330</v>
      </c>
      <c r="G6769" s="13" t="s">
        <v>3707</v>
      </c>
      <c r="H6769" s="16">
        <v>45899</v>
      </c>
      <c r="I6769" s="17">
        <v>45899</v>
      </c>
      <c r="J6769" s="18" t="s">
        <v>3720</v>
      </c>
      <c r="K6769" s="19" t="s">
        <v>3716</v>
      </c>
      <c r="L6769" s="19">
        <v>0.64583333333333337</v>
      </c>
      <c r="M6769" s="20" t="s">
        <v>3718</v>
      </c>
      <c r="N6769" s="19">
        <v>0.97916666666666674</v>
      </c>
      <c r="O6769" s="21">
        <v>1.0833333333333335</v>
      </c>
      <c r="P6769" s="13"/>
      <c r="Q6769" s="13"/>
      <c r="R6769" s="22" t="s">
        <v>134</v>
      </c>
      <c r="S6769" s="22" t="s">
        <v>29</v>
      </c>
      <c r="T6769" s="23" t="s">
        <v>52</v>
      </c>
      <c r="U6769" s="23"/>
      <c r="V6769" s="22" t="s">
        <v>68</v>
      </c>
      <c r="W6769" s="24" t="s">
        <v>134</v>
      </c>
      <c r="X6769" s="25" t="s">
        <v>65</v>
      </c>
      <c r="Y6769" s="25" t="s">
        <v>114</v>
      </c>
      <c r="Z6769" s="25" t="s">
        <v>54</v>
      </c>
      <c r="AA6769" s="25"/>
      <c r="AB6769" s="26"/>
      <c r="AC6769" s="31">
        <v>0.52700000000000002</v>
      </c>
      <c r="AD6769" s="32"/>
      <c r="AE6769" s="32"/>
      <c r="AF6769" s="32"/>
      <c r="AG6769" s="33"/>
      <c r="AH6769" s="33"/>
      <c r="AI6769" s="33"/>
      <c r="AJ6769" s="27"/>
      <c r="AK6769" s="27"/>
      <c r="AL6769" s="27">
        <v>0.21080000000000002</v>
      </c>
      <c r="AM6769" s="27"/>
      <c r="AN6769" s="27"/>
      <c r="AO6769" s="28" t="s">
        <v>3879</v>
      </c>
      <c r="AP6769" s="51"/>
      <c r="AQ6769" s="51"/>
    </row>
    <row r="6770" spans="1:43" ht="12.65" customHeight="1">
      <c r="A6770" s="13" t="s">
        <v>213</v>
      </c>
      <c r="B6770" s="14" t="s">
        <v>3123</v>
      </c>
      <c r="C6770" s="13">
        <v>51</v>
      </c>
      <c r="D6770" s="13" t="s">
        <v>222</v>
      </c>
      <c r="E6770" s="15" t="s">
        <v>3746</v>
      </c>
      <c r="F6770" s="13">
        <v>46330</v>
      </c>
      <c r="G6770" s="13" t="s">
        <v>3707</v>
      </c>
      <c r="H6770" s="16">
        <v>45900</v>
      </c>
      <c r="I6770" s="17">
        <v>45900</v>
      </c>
      <c r="J6770" s="18" t="s">
        <v>3695</v>
      </c>
      <c r="K6770" s="19" t="s">
        <v>3711</v>
      </c>
      <c r="L6770" s="19">
        <v>0.72916666666666674</v>
      </c>
      <c r="M6770" s="20" t="s">
        <v>3719</v>
      </c>
      <c r="N6770" s="19">
        <v>1.0208333333333333</v>
      </c>
      <c r="O6770" s="21">
        <v>1.083333333333333</v>
      </c>
      <c r="P6770" s="13"/>
      <c r="Q6770" s="13"/>
      <c r="R6770" s="22" t="s">
        <v>132</v>
      </c>
      <c r="S6770" s="22" t="s">
        <v>29</v>
      </c>
      <c r="T6770" s="23" t="s">
        <v>52</v>
      </c>
      <c r="U6770" s="23"/>
      <c r="V6770" s="22" t="s">
        <v>68</v>
      </c>
      <c r="W6770" s="24" t="s">
        <v>132</v>
      </c>
      <c r="X6770" s="25" t="s">
        <v>62</v>
      </c>
      <c r="Y6770" s="25" t="s">
        <v>114</v>
      </c>
      <c r="Z6770" s="25" t="s">
        <v>77</v>
      </c>
      <c r="AA6770" s="25"/>
      <c r="AB6770" s="26"/>
      <c r="AC6770" s="31">
        <v>0.77520000000000022</v>
      </c>
      <c r="AD6770" s="32"/>
      <c r="AE6770" s="32"/>
      <c r="AF6770" s="32"/>
      <c r="AG6770" s="33"/>
      <c r="AH6770" s="33"/>
      <c r="AI6770" s="33"/>
      <c r="AJ6770" s="27"/>
      <c r="AK6770" s="27"/>
      <c r="AL6770" s="27">
        <v>0.31008000000000013</v>
      </c>
      <c r="AM6770" s="27"/>
      <c r="AN6770" s="27"/>
      <c r="AO6770" s="28" t="s">
        <v>3879</v>
      </c>
      <c r="AP6770" s="51"/>
      <c r="AQ6770" s="51"/>
    </row>
    <row r="6771" spans="1:43" ht="12.65" customHeight="1">
      <c r="A6771" s="13" t="s">
        <v>545</v>
      </c>
      <c r="B6771" s="14" t="s">
        <v>3183</v>
      </c>
      <c r="C6771" s="13">
        <v>230</v>
      </c>
      <c r="D6771" s="13" t="s">
        <v>3188</v>
      </c>
      <c r="E6771" s="15" t="s">
        <v>3189</v>
      </c>
      <c r="F6771" s="13">
        <v>7568</v>
      </c>
      <c r="G6771" s="13" t="s">
        <v>3707</v>
      </c>
      <c r="H6771" s="16">
        <v>45886</v>
      </c>
      <c r="I6771" s="17">
        <v>45886</v>
      </c>
      <c r="J6771" s="18">
        <v>45886</v>
      </c>
      <c r="K6771" s="19">
        <v>0.85416666666666663</v>
      </c>
      <c r="L6771" s="19">
        <v>0.9375</v>
      </c>
      <c r="M6771" s="20">
        <v>0.6875</v>
      </c>
      <c r="N6771" s="19">
        <v>0.77083333333333337</v>
      </c>
      <c r="O6771" s="21">
        <v>8.333333333333337E-2</v>
      </c>
      <c r="P6771" s="13" t="s">
        <v>50</v>
      </c>
      <c r="Q6771" s="13" t="s">
        <v>50</v>
      </c>
      <c r="R6771" s="22" t="s">
        <v>3190</v>
      </c>
      <c r="S6771" s="22" t="s">
        <v>29</v>
      </c>
      <c r="T6771" s="23" t="s">
        <v>211</v>
      </c>
      <c r="U6771" s="23" t="s">
        <v>50</v>
      </c>
      <c r="V6771" s="22" t="s">
        <v>212</v>
      </c>
      <c r="W6771" s="24" t="s">
        <v>202</v>
      </c>
      <c r="X6771" s="25" t="s">
        <v>146</v>
      </c>
      <c r="Y6771" s="25" t="s">
        <v>114</v>
      </c>
      <c r="Z6771" s="25" t="s">
        <v>203</v>
      </c>
      <c r="AA6771" s="25"/>
      <c r="AB6771" s="26"/>
      <c r="AC6771" s="31">
        <v>1.9124999999999999</v>
      </c>
      <c r="AD6771" s="32"/>
      <c r="AE6771" s="32"/>
      <c r="AF6771" s="32"/>
      <c r="AG6771" s="33"/>
      <c r="AH6771" s="33"/>
      <c r="AI6771" s="33"/>
      <c r="AJ6771" s="27"/>
      <c r="AK6771" s="27"/>
      <c r="AL6771" s="27">
        <v>0.41437499999999999</v>
      </c>
      <c r="AM6771" s="27"/>
      <c r="AN6771" s="27"/>
      <c r="AO6771" s="28" t="s">
        <v>3879</v>
      </c>
      <c r="AP6771" s="51"/>
      <c r="AQ6771" s="51"/>
    </row>
    <row r="6772" spans="1:43" ht="12.65" customHeight="1">
      <c r="A6772" s="13" t="s">
        <v>545</v>
      </c>
      <c r="B6772" s="14" t="s">
        <v>3183</v>
      </c>
      <c r="C6772" s="13">
        <v>230</v>
      </c>
      <c r="D6772" s="13" t="s">
        <v>3188</v>
      </c>
      <c r="E6772" s="15" t="s">
        <v>3189</v>
      </c>
      <c r="F6772" s="13">
        <v>7568</v>
      </c>
      <c r="G6772" s="13" t="s">
        <v>3707</v>
      </c>
      <c r="H6772" s="16">
        <v>45887</v>
      </c>
      <c r="I6772" s="17">
        <v>45887</v>
      </c>
      <c r="J6772" s="18">
        <v>45887</v>
      </c>
      <c r="K6772" s="19">
        <v>0.25</v>
      </c>
      <c r="L6772" s="19">
        <v>0.33333333333333331</v>
      </c>
      <c r="M6772" s="20">
        <v>8.3333333333333329E-2</v>
      </c>
      <c r="N6772" s="19">
        <v>0.16666666666666666</v>
      </c>
      <c r="O6772" s="21">
        <v>8.3333333333333329E-2</v>
      </c>
      <c r="P6772" s="13" t="s">
        <v>50</v>
      </c>
      <c r="Q6772" s="13" t="s">
        <v>50</v>
      </c>
      <c r="R6772" s="22" t="s">
        <v>3190</v>
      </c>
      <c r="S6772" s="22" t="s">
        <v>31</v>
      </c>
      <c r="T6772" s="23" t="s">
        <v>211</v>
      </c>
      <c r="U6772" s="23" t="s">
        <v>50</v>
      </c>
      <c r="V6772" s="22" t="s">
        <v>212</v>
      </c>
      <c r="W6772" s="24" t="s">
        <v>197</v>
      </c>
      <c r="X6772" s="25" t="s">
        <v>198</v>
      </c>
      <c r="Y6772" s="25" t="s">
        <v>114</v>
      </c>
      <c r="Z6772" s="25" t="s">
        <v>70</v>
      </c>
      <c r="AA6772" s="25"/>
      <c r="AB6772" s="26"/>
      <c r="AC6772" s="31">
        <v>3.1795312499999999E-2</v>
      </c>
      <c r="AD6772" s="32"/>
      <c r="AE6772" s="32"/>
      <c r="AF6772" s="32"/>
      <c r="AG6772" s="33"/>
      <c r="AH6772" s="33"/>
      <c r="AI6772" s="33"/>
      <c r="AJ6772" s="27"/>
      <c r="AK6772" s="27"/>
      <c r="AL6772" s="27">
        <v>6.8889843749999997E-3</v>
      </c>
      <c r="AM6772" s="27"/>
      <c r="AN6772" s="27"/>
      <c r="AO6772" s="28" t="s">
        <v>3879</v>
      </c>
      <c r="AP6772" s="51"/>
      <c r="AQ6772" s="51"/>
    </row>
    <row r="6773" spans="1:43" ht="12.65" customHeight="1">
      <c r="A6773" s="13" t="s">
        <v>545</v>
      </c>
      <c r="B6773" s="14" t="s">
        <v>3183</v>
      </c>
      <c r="C6773" s="13">
        <v>230</v>
      </c>
      <c r="D6773" s="13" t="s">
        <v>3188</v>
      </c>
      <c r="E6773" s="15" t="s">
        <v>3189</v>
      </c>
      <c r="F6773" s="13">
        <v>7568</v>
      </c>
      <c r="G6773" s="13" t="s">
        <v>3707</v>
      </c>
      <c r="H6773" s="16">
        <v>45887</v>
      </c>
      <c r="I6773" s="17">
        <v>45887</v>
      </c>
      <c r="J6773" s="18">
        <v>45887</v>
      </c>
      <c r="K6773" s="19">
        <v>0.85416666666666663</v>
      </c>
      <c r="L6773" s="19">
        <v>0.9375</v>
      </c>
      <c r="M6773" s="20">
        <v>0.6875</v>
      </c>
      <c r="N6773" s="19">
        <v>0.77083333333333337</v>
      </c>
      <c r="O6773" s="21">
        <v>8.333333333333337E-2</v>
      </c>
      <c r="P6773" s="13" t="s">
        <v>50</v>
      </c>
      <c r="Q6773" s="13" t="s">
        <v>50</v>
      </c>
      <c r="R6773" s="22" t="s">
        <v>3190</v>
      </c>
      <c r="S6773" s="22" t="s">
        <v>29</v>
      </c>
      <c r="T6773" s="23" t="s">
        <v>211</v>
      </c>
      <c r="U6773" s="23" t="s">
        <v>50</v>
      </c>
      <c r="V6773" s="22" t="s">
        <v>212</v>
      </c>
      <c r="W6773" s="24" t="s">
        <v>208</v>
      </c>
      <c r="X6773" s="25" t="s">
        <v>127</v>
      </c>
      <c r="Y6773" s="25" t="s">
        <v>114</v>
      </c>
      <c r="Z6773" s="25" t="s">
        <v>62</v>
      </c>
      <c r="AA6773" s="25"/>
      <c r="AB6773" s="26"/>
      <c r="AC6773" s="31">
        <v>2.5890468749999993</v>
      </c>
      <c r="AD6773" s="32"/>
      <c r="AE6773" s="32"/>
      <c r="AF6773" s="32"/>
      <c r="AG6773" s="33"/>
      <c r="AH6773" s="33"/>
      <c r="AI6773" s="33"/>
      <c r="AJ6773" s="27"/>
      <c r="AK6773" s="27"/>
      <c r="AL6773" s="27">
        <v>0.56096015624999984</v>
      </c>
      <c r="AM6773" s="27"/>
      <c r="AN6773" s="27"/>
      <c r="AO6773" s="28" t="s">
        <v>3879</v>
      </c>
      <c r="AP6773" s="51"/>
      <c r="AQ6773" s="51"/>
    </row>
    <row r="6774" spans="1:43" ht="12.65" customHeight="1">
      <c r="A6774" s="13" t="s">
        <v>545</v>
      </c>
      <c r="B6774" s="14" t="s">
        <v>3183</v>
      </c>
      <c r="C6774" s="13">
        <v>230</v>
      </c>
      <c r="D6774" s="13" t="s">
        <v>3188</v>
      </c>
      <c r="E6774" s="15" t="s">
        <v>3189</v>
      </c>
      <c r="F6774" s="13">
        <v>7568</v>
      </c>
      <c r="G6774" s="13" t="s">
        <v>3707</v>
      </c>
      <c r="H6774" s="16">
        <v>45888</v>
      </c>
      <c r="I6774" s="17">
        <v>45888</v>
      </c>
      <c r="J6774" s="18">
        <v>45888</v>
      </c>
      <c r="K6774" s="19">
        <v>0.1875</v>
      </c>
      <c r="L6774" s="19">
        <v>0.27083333333333331</v>
      </c>
      <c r="M6774" s="20">
        <v>2.0833333333333332E-2</v>
      </c>
      <c r="N6774" s="19">
        <v>0.10416666666666667</v>
      </c>
      <c r="O6774" s="21">
        <v>8.3333333333333343E-2</v>
      </c>
      <c r="P6774" s="13" t="s">
        <v>50</v>
      </c>
      <c r="Q6774" s="13" t="s">
        <v>50</v>
      </c>
      <c r="R6774" s="22" t="s">
        <v>3190</v>
      </c>
      <c r="S6774" s="22" t="s">
        <v>31</v>
      </c>
      <c r="T6774" s="23" t="s">
        <v>211</v>
      </c>
      <c r="U6774" s="23" t="s">
        <v>50</v>
      </c>
      <c r="V6774" s="22" t="s">
        <v>212</v>
      </c>
      <c r="W6774" s="24" t="s">
        <v>197</v>
      </c>
      <c r="X6774" s="25" t="s">
        <v>198</v>
      </c>
      <c r="Y6774" s="25" t="s">
        <v>114</v>
      </c>
      <c r="Z6774" s="25" t="s">
        <v>70</v>
      </c>
      <c r="AA6774" s="25"/>
      <c r="AB6774" s="26"/>
      <c r="AC6774" s="31">
        <v>3.1795312499999999E-2</v>
      </c>
      <c r="AD6774" s="32"/>
      <c r="AE6774" s="32"/>
      <c r="AF6774" s="32"/>
      <c r="AG6774" s="33"/>
      <c r="AH6774" s="33"/>
      <c r="AI6774" s="33"/>
      <c r="AJ6774" s="27"/>
      <c r="AK6774" s="27"/>
      <c r="AL6774" s="27">
        <v>6.8889843749999997E-3</v>
      </c>
      <c r="AM6774" s="27"/>
      <c r="AN6774" s="27"/>
      <c r="AO6774" s="28" t="s">
        <v>3879</v>
      </c>
      <c r="AP6774" s="51"/>
      <c r="AQ6774" s="51"/>
    </row>
    <row r="6775" spans="1:43" ht="12.65" customHeight="1">
      <c r="A6775" s="13" t="s">
        <v>545</v>
      </c>
      <c r="B6775" s="14" t="s">
        <v>3183</v>
      </c>
      <c r="C6775" s="13">
        <v>230</v>
      </c>
      <c r="D6775" s="13" t="s">
        <v>3188</v>
      </c>
      <c r="E6775" s="15" t="s">
        <v>3189</v>
      </c>
      <c r="F6775" s="13">
        <v>7568</v>
      </c>
      <c r="G6775" s="13" t="s">
        <v>3707</v>
      </c>
      <c r="H6775" s="16">
        <v>45888</v>
      </c>
      <c r="I6775" s="17">
        <v>45888</v>
      </c>
      <c r="J6775" s="18">
        <v>45888</v>
      </c>
      <c r="K6775" s="19">
        <v>0.77083333333333337</v>
      </c>
      <c r="L6775" s="19">
        <v>0.85416666666666663</v>
      </c>
      <c r="M6775" s="20">
        <v>0.60416666666666663</v>
      </c>
      <c r="N6775" s="19">
        <v>0.6875</v>
      </c>
      <c r="O6775" s="21">
        <v>8.333333333333337E-2</v>
      </c>
      <c r="P6775" s="13" t="s">
        <v>50</v>
      </c>
      <c r="Q6775" s="13" t="s">
        <v>50</v>
      </c>
      <c r="R6775" s="22" t="s">
        <v>3190</v>
      </c>
      <c r="S6775" s="22" t="s">
        <v>31</v>
      </c>
      <c r="T6775" s="23" t="s">
        <v>211</v>
      </c>
      <c r="U6775" s="23" t="s">
        <v>50</v>
      </c>
      <c r="V6775" s="22" t="s">
        <v>212</v>
      </c>
      <c r="W6775" s="24" t="s">
        <v>201</v>
      </c>
      <c r="X6775" s="25" t="s">
        <v>126</v>
      </c>
      <c r="Y6775" s="25" t="s">
        <v>114</v>
      </c>
      <c r="Z6775" s="25" t="s">
        <v>56</v>
      </c>
      <c r="AA6775" s="25"/>
      <c r="AB6775" s="26"/>
      <c r="AC6775" s="31">
        <v>0.1377796875</v>
      </c>
      <c r="AD6775" s="32"/>
      <c r="AE6775" s="32"/>
      <c r="AF6775" s="32"/>
      <c r="AG6775" s="33"/>
      <c r="AH6775" s="33"/>
      <c r="AI6775" s="33"/>
      <c r="AJ6775" s="27"/>
      <c r="AK6775" s="27"/>
      <c r="AL6775" s="27">
        <v>2.9852265624999999E-2</v>
      </c>
      <c r="AM6775" s="27"/>
      <c r="AN6775" s="27"/>
      <c r="AO6775" s="28" t="s">
        <v>3879</v>
      </c>
      <c r="AP6775" s="51"/>
      <c r="AQ6775" s="51"/>
    </row>
    <row r="6776" spans="1:43" ht="12.65" customHeight="1">
      <c r="A6776" s="13" t="s">
        <v>545</v>
      </c>
      <c r="B6776" s="14" t="s">
        <v>3183</v>
      </c>
      <c r="C6776" s="13">
        <v>230</v>
      </c>
      <c r="D6776" s="13" t="s">
        <v>3188</v>
      </c>
      <c r="E6776" s="15" t="s">
        <v>3189</v>
      </c>
      <c r="F6776" s="13">
        <v>7568</v>
      </c>
      <c r="G6776" s="13" t="s">
        <v>3707</v>
      </c>
      <c r="H6776" s="16">
        <v>45889</v>
      </c>
      <c r="I6776" s="17">
        <v>45889</v>
      </c>
      <c r="J6776" s="18">
        <v>45889</v>
      </c>
      <c r="K6776" s="19">
        <v>0.1875</v>
      </c>
      <c r="L6776" s="19">
        <v>0.27083333333333331</v>
      </c>
      <c r="M6776" s="20">
        <v>2.0833333333333332E-2</v>
      </c>
      <c r="N6776" s="19">
        <v>0.10416666666666667</v>
      </c>
      <c r="O6776" s="21">
        <v>8.3333333333333343E-2</v>
      </c>
      <c r="P6776" s="13" t="s">
        <v>50</v>
      </c>
      <c r="Q6776" s="13" t="s">
        <v>50</v>
      </c>
      <c r="R6776" s="22" t="s">
        <v>3190</v>
      </c>
      <c r="S6776" s="22" t="s">
        <v>31</v>
      </c>
      <c r="T6776" s="23" t="s">
        <v>211</v>
      </c>
      <c r="U6776" s="23" t="s">
        <v>50</v>
      </c>
      <c r="V6776" s="22" t="s">
        <v>212</v>
      </c>
      <c r="W6776" s="24" t="s">
        <v>197</v>
      </c>
      <c r="X6776" s="25" t="s">
        <v>198</v>
      </c>
      <c r="Y6776" s="25" t="s">
        <v>114</v>
      </c>
      <c r="Z6776" s="25" t="s">
        <v>70</v>
      </c>
      <c r="AA6776" s="25"/>
      <c r="AB6776" s="26"/>
      <c r="AC6776" s="31">
        <v>3.1795312499999999E-2</v>
      </c>
      <c r="AD6776" s="32"/>
      <c r="AE6776" s="32"/>
      <c r="AF6776" s="32"/>
      <c r="AG6776" s="33"/>
      <c r="AH6776" s="33"/>
      <c r="AI6776" s="33"/>
      <c r="AJ6776" s="27"/>
      <c r="AK6776" s="27"/>
      <c r="AL6776" s="27">
        <v>6.8889843749999997E-3</v>
      </c>
      <c r="AM6776" s="27"/>
      <c r="AN6776" s="27"/>
      <c r="AO6776" s="28" t="s">
        <v>3879</v>
      </c>
      <c r="AP6776" s="51"/>
      <c r="AQ6776" s="51"/>
    </row>
    <row r="6777" spans="1:43" ht="12.65" customHeight="1">
      <c r="A6777" s="13" t="s">
        <v>545</v>
      </c>
      <c r="B6777" s="14" t="s">
        <v>3183</v>
      </c>
      <c r="C6777" s="13">
        <v>230</v>
      </c>
      <c r="D6777" s="13" t="s">
        <v>3188</v>
      </c>
      <c r="E6777" s="15" t="s">
        <v>3189</v>
      </c>
      <c r="F6777" s="13">
        <v>7568</v>
      </c>
      <c r="G6777" s="13" t="s">
        <v>3707</v>
      </c>
      <c r="H6777" s="16">
        <v>45889</v>
      </c>
      <c r="I6777" s="17">
        <v>45889</v>
      </c>
      <c r="J6777" s="18">
        <v>45889</v>
      </c>
      <c r="K6777" s="19">
        <v>0.72916666666666663</v>
      </c>
      <c r="L6777" s="19">
        <v>0.77083333333333337</v>
      </c>
      <c r="M6777" s="20">
        <v>0.5625</v>
      </c>
      <c r="N6777" s="19">
        <v>0.60416666666666663</v>
      </c>
      <c r="O6777" s="21">
        <v>4.166666666666663E-2</v>
      </c>
      <c r="P6777" s="13" t="s">
        <v>50</v>
      </c>
      <c r="Q6777" s="13" t="s">
        <v>50</v>
      </c>
      <c r="R6777" s="22" t="s">
        <v>3190</v>
      </c>
      <c r="S6777" s="22" t="s">
        <v>32</v>
      </c>
      <c r="T6777" s="23" t="s">
        <v>211</v>
      </c>
      <c r="U6777" s="23" t="s">
        <v>50</v>
      </c>
      <c r="V6777" s="22" t="s">
        <v>212</v>
      </c>
      <c r="W6777" s="24" t="s">
        <v>197</v>
      </c>
      <c r="X6777" s="25" t="s">
        <v>198</v>
      </c>
      <c r="Y6777" s="25" t="s">
        <v>114</v>
      </c>
      <c r="Z6777" s="25" t="s">
        <v>70</v>
      </c>
      <c r="AA6777" s="25"/>
      <c r="AB6777" s="26"/>
      <c r="AC6777" s="31">
        <v>0.6888984374999999</v>
      </c>
      <c r="AD6777" s="32"/>
      <c r="AE6777" s="32"/>
      <c r="AF6777" s="32"/>
      <c r="AG6777" s="33"/>
      <c r="AH6777" s="33"/>
      <c r="AI6777" s="33"/>
      <c r="AJ6777" s="27"/>
      <c r="AK6777" s="27"/>
      <c r="AL6777" s="27">
        <v>0.14926132812499998</v>
      </c>
      <c r="AM6777" s="27"/>
      <c r="AN6777" s="27"/>
      <c r="AO6777" s="28" t="s">
        <v>3879</v>
      </c>
      <c r="AP6777" s="51"/>
      <c r="AQ6777" s="51"/>
    </row>
    <row r="6778" spans="1:43" ht="12.65" customHeight="1">
      <c r="A6778" s="13" t="s">
        <v>545</v>
      </c>
      <c r="B6778" s="14" t="s">
        <v>3183</v>
      </c>
      <c r="C6778" s="13">
        <v>230</v>
      </c>
      <c r="D6778" s="13" t="s">
        <v>3188</v>
      </c>
      <c r="E6778" s="15" t="s">
        <v>3189</v>
      </c>
      <c r="F6778" s="13">
        <v>7568</v>
      </c>
      <c r="G6778" s="13" t="s">
        <v>3707</v>
      </c>
      <c r="H6778" s="16">
        <v>45889</v>
      </c>
      <c r="I6778" s="17">
        <v>45889</v>
      </c>
      <c r="J6778" s="18">
        <v>45889</v>
      </c>
      <c r="K6778" s="19">
        <v>0.77083333333333337</v>
      </c>
      <c r="L6778" s="19">
        <v>0.8125</v>
      </c>
      <c r="M6778" s="20">
        <v>0.60416666666666663</v>
      </c>
      <c r="N6778" s="19">
        <v>0.64583333333333337</v>
      </c>
      <c r="O6778" s="21">
        <v>4.1666666666666741E-2</v>
      </c>
      <c r="P6778" s="13" t="s">
        <v>50</v>
      </c>
      <c r="Q6778" s="13" t="s">
        <v>50</v>
      </c>
      <c r="R6778" s="22" t="s">
        <v>3190</v>
      </c>
      <c r="S6778" s="22" t="s">
        <v>32</v>
      </c>
      <c r="T6778" s="23" t="s">
        <v>211</v>
      </c>
      <c r="U6778" s="23" t="s">
        <v>50</v>
      </c>
      <c r="V6778" s="22" t="s">
        <v>212</v>
      </c>
      <c r="W6778" s="24" t="s">
        <v>201</v>
      </c>
      <c r="X6778" s="25" t="s">
        <v>126</v>
      </c>
      <c r="Y6778" s="25" t="s">
        <v>114</v>
      </c>
      <c r="Z6778" s="25" t="s">
        <v>56</v>
      </c>
      <c r="AA6778" s="25"/>
      <c r="AB6778" s="26"/>
      <c r="AC6778" s="31">
        <v>0.6888984374999999</v>
      </c>
      <c r="AD6778" s="32"/>
      <c r="AE6778" s="32"/>
      <c r="AF6778" s="32"/>
      <c r="AG6778" s="33"/>
      <c r="AH6778" s="33"/>
      <c r="AI6778" s="33"/>
      <c r="AJ6778" s="27"/>
      <c r="AK6778" s="27"/>
      <c r="AL6778" s="27">
        <v>0.14926132812499998</v>
      </c>
      <c r="AM6778" s="27"/>
      <c r="AN6778" s="27"/>
      <c r="AO6778" s="28" t="s">
        <v>3879</v>
      </c>
      <c r="AP6778" s="51"/>
      <c r="AQ6778" s="51"/>
    </row>
    <row r="6779" spans="1:43" ht="12.65" customHeight="1">
      <c r="A6779" s="13" t="s">
        <v>545</v>
      </c>
      <c r="B6779" s="14" t="s">
        <v>3183</v>
      </c>
      <c r="C6779" s="13">
        <v>230</v>
      </c>
      <c r="D6779" s="13" t="s">
        <v>3188</v>
      </c>
      <c r="E6779" s="15" t="s">
        <v>3189</v>
      </c>
      <c r="F6779" s="13">
        <v>7568</v>
      </c>
      <c r="G6779" s="13" t="s">
        <v>3707</v>
      </c>
      <c r="H6779" s="16">
        <v>45890</v>
      </c>
      <c r="I6779" s="17">
        <v>45890</v>
      </c>
      <c r="J6779" s="18">
        <v>45890</v>
      </c>
      <c r="K6779" s="19">
        <v>0.27083333333333331</v>
      </c>
      <c r="L6779" s="19">
        <v>0.35416666666666669</v>
      </c>
      <c r="M6779" s="20">
        <v>0.10416666666666667</v>
      </c>
      <c r="N6779" s="19">
        <v>0.1875</v>
      </c>
      <c r="O6779" s="21">
        <v>8.3333333333333329E-2</v>
      </c>
      <c r="P6779" s="13" t="s">
        <v>50</v>
      </c>
      <c r="Q6779" s="13" t="s">
        <v>50</v>
      </c>
      <c r="R6779" s="22" t="s">
        <v>3190</v>
      </c>
      <c r="S6779" s="22" t="s">
        <v>31</v>
      </c>
      <c r="T6779" s="23" t="s">
        <v>211</v>
      </c>
      <c r="U6779" s="23" t="s">
        <v>50</v>
      </c>
      <c r="V6779" s="22" t="s">
        <v>212</v>
      </c>
      <c r="W6779" s="24" t="s">
        <v>197</v>
      </c>
      <c r="X6779" s="25" t="s">
        <v>198</v>
      </c>
      <c r="Y6779" s="25" t="s">
        <v>114</v>
      </c>
      <c r="Z6779" s="25" t="s">
        <v>70</v>
      </c>
      <c r="AA6779" s="25"/>
      <c r="AB6779" s="26"/>
      <c r="AC6779" s="31">
        <v>3.1795312499999999E-2</v>
      </c>
      <c r="AD6779" s="32"/>
      <c r="AE6779" s="32"/>
      <c r="AF6779" s="32"/>
      <c r="AG6779" s="33"/>
      <c r="AH6779" s="33"/>
      <c r="AI6779" s="33"/>
      <c r="AJ6779" s="27"/>
      <c r="AK6779" s="27"/>
      <c r="AL6779" s="27">
        <v>6.8889843749999997E-3</v>
      </c>
      <c r="AM6779" s="27"/>
      <c r="AN6779" s="27"/>
      <c r="AO6779" s="28" t="s">
        <v>3879</v>
      </c>
      <c r="AP6779" s="51"/>
      <c r="AQ6779" s="51"/>
    </row>
    <row r="6780" spans="1:43" ht="12.65" customHeight="1">
      <c r="A6780" s="13" t="s">
        <v>545</v>
      </c>
      <c r="B6780" s="14" t="s">
        <v>3183</v>
      </c>
      <c r="C6780" s="13">
        <v>230</v>
      </c>
      <c r="D6780" s="13" t="s">
        <v>3188</v>
      </c>
      <c r="E6780" s="15" t="s">
        <v>3189</v>
      </c>
      <c r="F6780" s="13">
        <v>7568</v>
      </c>
      <c r="G6780" s="13" t="s">
        <v>3707</v>
      </c>
      <c r="H6780" s="16">
        <v>45892</v>
      </c>
      <c r="I6780" s="17">
        <v>45892</v>
      </c>
      <c r="J6780" s="18">
        <v>45892</v>
      </c>
      <c r="K6780" s="19">
        <v>0.16666666666666666</v>
      </c>
      <c r="L6780" s="19">
        <v>0.25</v>
      </c>
      <c r="M6780" s="20">
        <v>0</v>
      </c>
      <c r="N6780" s="19">
        <v>8.3333333333333329E-2</v>
      </c>
      <c r="O6780" s="21">
        <v>8.3333333333333329E-2</v>
      </c>
      <c r="P6780" s="13" t="s">
        <v>50</v>
      </c>
      <c r="Q6780" s="13" t="s">
        <v>50</v>
      </c>
      <c r="R6780" s="22" t="s">
        <v>3190</v>
      </c>
      <c r="S6780" s="22" t="s">
        <v>31</v>
      </c>
      <c r="T6780" s="23" t="s">
        <v>52</v>
      </c>
      <c r="U6780" s="23" t="s">
        <v>50</v>
      </c>
      <c r="V6780" s="22" t="s">
        <v>67</v>
      </c>
      <c r="W6780" s="24" t="s">
        <v>139</v>
      </c>
      <c r="X6780" s="25" t="s">
        <v>71</v>
      </c>
      <c r="Y6780" s="25" t="s">
        <v>114</v>
      </c>
      <c r="Z6780" s="25" t="s">
        <v>66</v>
      </c>
      <c r="AA6780" s="25"/>
      <c r="AB6780" s="26"/>
      <c r="AC6780" s="31">
        <v>0.11985000000000003</v>
      </c>
      <c r="AD6780" s="32"/>
      <c r="AE6780" s="32"/>
      <c r="AF6780" s="32"/>
      <c r="AG6780" s="33"/>
      <c r="AH6780" s="33"/>
      <c r="AI6780" s="33"/>
      <c r="AJ6780" s="27"/>
      <c r="AK6780" s="27"/>
      <c r="AL6780" s="27">
        <v>2.5967500000000008E-2</v>
      </c>
      <c r="AM6780" s="27"/>
      <c r="AN6780" s="27"/>
      <c r="AO6780" s="28" t="s">
        <v>3879</v>
      </c>
      <c r="AP6780" s="51"/>
      <c r="AQ6780" s="51"/>
    </row>
    <row r="6781" spans="1:43" ht="12.65" customHeight="1">
      <c r="A6781" s="13" t="s">
        <v>545</v>
      </c>
      <c r="B6781" s="14" t="s">
        <v>3183</v>
      </c>
      <c r="C6781" s="13">
        <v>230</v>
      </c>
      <c r="D6781" s="13" t="s">
        <v>3188</v>
      </c>
      <c r="E6781" s="15" t="s">
        <v>3189</v>
      </c>
      <c r="F6781" s="13">
        <v>7568</v>
      </c>
      <c r="G6781" s="13" t="s">
        <v>3707</v>
      </c>
      <c r="H6781" s="16">
        <v>45892</v>
      </c>
      <c r="I6781" s="17">
        <v>45892</v>
      </c>
      <c r="J6781" s="18">
        <v>45892</v>
      </c>
      <c r="K6781" s="19">
        <v>0.29166666666666669</v>
      </c>
      <c r="L6781" s="19">
        <v>0.375</v>
      </c>
      <c r="M6781" s="20">
        <v>0.125</v>
      </c>
      <c r="N6781" s="19">
        <v>0.20833333333333334</v>
      </c>
      <c r="O6781" s="21">
        <v>8.3333333333333343E-2</v>
      </c>
      <c r="P6781" s="13" t="s">
        <v>50</v>
      </c>
      <c r="Q6781" s="13" t="s">
        <v>50</v>
      </c>
      <c r="R6781" s="22" t="s">
        <v>3190</v>
      </c>
      <c r="S6781" s="22" t="s">
        <v>31</v>
      </c>
      <c r="T6781" s="23" t="s">
        <v>52</v>
      </c>
      <c r="U6781" s="23" t="s">
        <v>50</v>
      </c>
      <c r="V6781" s="22" t="s">
        <v>67</v>
      </c>
      <c r="W6781" s="24" t="s">
        <v>139</v>
      </c>
      <c r="X6781" s="25" t="s">
        <v>71</v>
      </c>
      <c r="Y6781" s="25" t="s">
        <v>114</v>
      </c>
      <c r="Z6781" s="25" t="s">
        <v>66</v>
      </c>
      <c r="AA6781" s="25"/>
      <c r="AB6781" s="26"/>
      <c r="AC6781" s="31">
        <v>0.11985000000000003</v>
      </c>
      <c r="AD6781" s="32"/>
      <c r="AE6781" s="32"/>
      <c r="AF6781" s="32"/>
      <c r="AG6781" s="33"/>
      <c r="AH6781" s="33"/>
      <c r="AI6781" s="33"/>
      <c r="AJ6781" s="27"/>
      <c r="AK6781" s="27"/>
      <c r="AL6781" s="27">
        <v>2.5967500000000008E-2</v>
      </c>
      <c r="AM6781" s="27"/>
      <c r="AN6781" s="27"/>
      <c r="AO6781" s="28" t="s">
        <v>3879</v>
      </c>
      <c r="AP6781" s="51"/>
      <c r="AQ6781" s="51"/>
    </row>
    <row r="6782" spans="1:43" ht="12.65" customHeight="1">
      <c r="A6782" s="13" t="s">
        <v>545</v>
      </c>
      <c r="B6782" s="14" t="s">
        <v>3183</v>
      </c>
      <c r="C6782" s="13">
        <v>230</v>
      </c>
      <c r="D6782" s="13" t="s">
        <v>3188</v>
      </c>
      <c r="E6782" s="15" t="s">
        <v>3189</v>
      </c>
      <c r="F6782" s="13">
        <v>7568</v>
      </c>
      <c r="G6782" s="13" t="s">
        <v>3707</v>
      </c>
      <c r="H6782" s="16">
        <v>45892</v>
      </c>
      <c r="I6782" s="17">
        <v>45892</v>
      </c>
      <c r="J6782" s="18">
        <v>45892</v>
      </c>
      <c r="K6782" s="19">
        <v>0.64583333333333337</v>
      </c>
      <c r="L6782" s="19">
        <v>0.72916666666666663</v>
      </c>
      <c r="M6782" s="20">
        <v>0.47916666666666669</v>
      </c>
      <c r="N6782" s="19">
        <v>0.5625</v>
      </c>
      <c r="O6782" s="21">
        <v>8.3333333333333315E-2</v>
      </c>
      <c r="P6782" s="13" t="s">
        <v>50</v>
      </c>
      <c r="Q6782" s="13" t="s">
        <v>50</v>
      </c>
      <c r="R6782" s="22" t="s">
        <v>3190</v>
      </c>
      <c r="S6782" s="22" t="s">
        <v>29</v>
      </c>
      <c r="T6782" s="23" t="s">
        <v>52</v>
      </c>
      <c r="U6782" s="23" t="s">
        <v>50</v>
      </c>
      <c r="V6782" s="22" t="s">
        <v>67</v>
      </c>
      <c r="W6782" s="24" t="s">
        <v>133</v>
      </c>
      <c r="X6782" s="25" t="s">
        <v>77</v>
      </c>
      <c r="Y6782" s="25" t="s">
        <v>114</v>
      </c>
      <c r="Z6782" s="25" t="s">
        <v>83</v>
      </c>
      <c r="AA6782" s="25"/>
      <c r="AB6782" s="26"/>
      <c r="AC6782" s="31">
        <v>1.6575000000000002</v>
      </c>
      <c r="AD6782" s="32"/>
      <c r="AE6782" s="32"/>
      <c r="AF6782" s="32"/>
      <c r="AG6782" s="33"/>
      <c r="AH6782" s="33"/>
      <c r="AI6782" s="33"/>
      <c r="AJ6782" s="27"/>
      <c r="AK6782" s="27"/>
      <c r="AL6782" s="27">
        <v>0.35912500000000003</v>
      </c>
      <c r="AM6782" s="27"/>
      <c r="AN6782" s="27"/>
      <c r="AO6782" s="28" t="s">
        <v>3879</v>
      </c>
      <c r="AP6782" s="51"/>
      <c r="AQ6782" s="51"/>
    </row>
    <row r="6783" spans="1:43" ht="12.65" customHeight="1">
      <c r="A6783" s="13" t="s">
        <v>545</v>
      </c>
      <c r="B6783" s="14" t="s">
        <v>3183</v>
      </c>
      <c r="C6783" s="13">
        <v>230</v>
      </c>
      <c r="D6783" s="13" t="s">
        <v>3188</v>
      </c>
      <c r="E6783" s="15" t="s">
        <v>3189</v>
      </c>
      <c r="F6783" s="13">
        <v>7568</v>
      </c>
      <c r="G6783" s="13" t="s">
        <v>3707</v>
      </c>
      <c r="H6783" s="16">
        <v>45893</v>
      </c>
      <c r="I6783" s="17">
        <v>45893</v>
      </c>
      <c r="J6783" s="18">
        <v>45893</v>
      </c>
      <c r="K6783" s="19">
        <v>0.85416666666666663</v>
      </c>
      <c r="L6783" s="19">
        <v>0.9375</v>
      </c>
      <c r="M6783" s="20">
        <v>0.6875</v>
      </c>
      <c r="N6783" s="19">
        <v>0.77083333333333337</v>
      </c>
      <c r="O6783" s="21">
        <v>8.333333333333337E-2</v>
      </c>
      <c r="P6783" s="13" t="s">
        <v>50</v>
      </c>
      <c r="Q6783" s="13" t="s">
        <v>50</v>
      </c>
      <c r="R6783" s="22" t="s">
        <v>3190</v>
      </c>
      <c r="S6783" s="22" t="s">
        <v>29</v>
      </c>
      <c r="T6783" s="23" t="s">
        <v>52</v>
      </c>
      <c r="U6783" s="23" t="s">
        <v>50</v>
      </c>
      <c r="V6783" s="22" t="s">
        <v>68</v>
      </c>
      <c r="W6783" s="24" t="s">
        <v>138</v>
      </c>
      <c r="X6783" s="25" t="s">
        <v>56</v>
      </c>
      <c r="Y6783" s="25" t="s">
        <v>114</v>
      </c>
      <c r="Z6783" s="25" t="s">
        <v>71</v>
      </c>
      <c r="AA6783" s="25"/>
      <c r="AB6783" s="26"/>
      <c r="AC6783" s="31">
        <v>5.92875</v>
      </c>
      <c r="AD6783" s="32"/>
      <c r="AE6783" s="32"/>
      <c r="AF6783" s="32"/>
      <c r="AG6783" s="33"/>
      <c r="AH6783" s="33"/>
      <c r="AI6783" s="33"/>
      <c r="AJ6783" s="27"/>
      <c r="AK6783" s="27"/>
      <c r="AL6783" s="27">
        <v>1.2845625000000001</v>
      </c>
      <c r="AM6783" s="27"/>
      <c r="AN6783" s="27"/>
      <c r="AO6783" s="28" t="s">
        <v>3879</v>
      </c>
      <c r="AP6783" s="51"/>
      <c r="AQ6783" s="51"/>
    </row>
    <row r="6784" spans="1:43" ht="12.65" customHeight="1">
      <c r="A6784" s="13" t="s">
        <v>545</v>
      </c>
      <c r="B6784" s="14" t="s">
        <v>3183</v>
      </c>
      <c r="C6784" s="13">
        <v>230</v>
      </c>
      <c r="D6784" s="13" t="s">
        <v>3188</v>
      </c>
      <c r="E6784" s="15" t="s">
        <v>3189</v>
      </c>
      <c r="F6784" s="13">
        <v>7568</v>
      </c>
      <c r="G6784" s="13" t="s">
        <v>3707</v>
      </c>
      <c r="H6784" s="16">
        <v>45894</v>
      </c>
      <c r="I6784" s="17">
        <v>45894</v>
      </c>
      <c r="J6784" s="18">
        <v>45894</v>
      </c>
      <c r="K6784" s="19">
        <v>0.25</v>
      </c>
      <c r="L6784" s="19">
        <v>0.33333333333333331</v>
      </c>
      <c r="M6784" s="20">
        <v>8.3333333333333329E-2</v>
      </c>
      <c r="N6784" s="19">
        <v>0.16666666666666666</v>
      </c>
      <c r="O6784" s="21">
        <v>8.3333333333333329E-2</v>
      </c>
      <c r="P6784" s="13" t="s">
        <v>50</v>
      </c>
      <c r="Q6784" s="13" t="s">
        <v>50</v>
      </c>
      <c r="R6784" s="22" t="s">
        <v>3190</v>
      </c>
      <c r="S6784" s="22" t="s">
        <v>31</v>
      </c>
      <c r="T6784" s="23" t="s">
        <v>52</v>
      </c>
      <c r="U6784" s="23" t="s">
        <v>50</v>
      </c>
      <c r="V6784" s="22" t="s">
        <v>67</v>
      </c>
      <c r="W6784" s="24" t="s">
        <v>157</v>
      </c>
      <c r="X6784" s="25" t="s">
        <v>70</v>
      </c>
      <c r="Y6784" s="25" t="s">
        <v>114</v>
      </c>
      <c r="Z6784" s="25" t="s">
        <v>58</v>
      </c>
      <c r="AA6784" s="25"/>
      <c r="AB6784" s="26"/>
      <c r="AC6784" s="31">
        <v>4.2393750000000008E-2</v>
      </c>
      <c r="AD6784" s="32"/>
      <c r="AE6784" s="32"/>
      <c r="AF6784" s="32"/>
      <c r="AG6784" s="33"/>
      <c r="AH6784" s="33"/>
      <c r="AI6784" s="33"/>
      <c r="AJ6784" s="27"/>
      <c r="AK6784" s="27"/>
      <c r="AL6784" s="27">
        <v>9.1853125000000025E-3</v>
      </c>
      <c r="AM6784" s="27"/>
      <c r="AN6784" s="27"/>
      <c r="AO6784" s="28" t="s">
        <v>3879</v>
      </c>
      <c r="AP6784" s="51"/>
      <c r="AQ6784" s="51"/>
    </row>
    <row r="6785" spans="1:43" ht="12.65" customHeight="1">
      <c r="A6785" s="13" t="s">
        <v>545</v>
      </c>
      <c r="B6785" s="14" t="s">
        <v>3183</v>
      </c>
      <c r="C6785" s="13">
        <v>230</v>
      </c>
      <c r="D6785" s="13" t="s">
        <v>3188</v>
      </c>
      <c r="E6785" s="15" t="s">
        <v>3189</v>
      </c>
      <c r="F6785" s="13">
        <v>7568</v>
      </c>
      <c r="G6785" s="13" t="s">
        <v>3707</v>
      </c>
      <c r="H6785" s="16">
        <v>45894</v>
      </c>
      <c r="I6785" s="17">
        <v>45894</v>
      </c>
      <c r="J6785" s="18">
        <v>45894</v>
      </c>
      <c r="K6785" s="19">
        <v>0.85416666666666663</v>
      </c>
      <c r="L6785" s="19">
        <v>0.9375</v>
      </c>
      <c r="M6785" s="20">
        <v>0.6875</v>
      </c>
      <c r="N6785" s="19">
        <v>0.77083333333333337</v>
      </c>
      <c r="O6785" s="21">
        <v>8.333333333333337E-2</v>
      </c>
      <c r="P6785" s="13" t="s">
        <v>50</v>
      </c>
      <c r="Q6785" s="13" t="s">
        <v>50</v>
      </c>
      <c r="R6785" s="22" t="s">
        <v>3190</v>
      </c>
      <c r="S6785" s="22" t="s">
        <v>31</v>
      </c>
      <c r="T6785" s="23" t="s">
        <v>52</v>
      </c>
      <c r="U6785" s="23" t="s">
        <v>50</v>
      </c>
      <c r="V6785" s="22" t="s">
        <v>67</v>
      </c>
      <c r="W6785" s="24" t="s">
        <v>156</v>
      </c>
      <c r="X6785" s="25" t="s">
        <v>63</v>
      </c>
      <c r="Y6785" s="25" t="s">
        <v>114</v>
      </c>
      <c r="Z6785" s="25" t="s">
        <v>60</v>
      </c>
      <c r="AA6785" s="25"/>
      <c r="AB6785" s="26"/>
      <c r="AC6785" s="31">
        <v>0.19985624999999999</v>
      </c>
      <c r="AD6785" s="32"/>
      <c r="AE6785" s="32"/>
      <c r="AF6785" s="32"/>
      <c r="AG6785" s="33"/>
      <c r="AH6785" s="33"/>
      <c r="AI6785" s="33"/>
      <c r="AJ6785" s="27"/>
      <c r="AK6785" s="27"/>
      <c r="AL6785" s="27">
        <v>4.3302187499999999E-2</v>
      </c>
      <c r="AM6785" s="27"/>
      <c r="AN6785" s="27"/>
      <c r="AO6785" s="28" t="s">
        <v>3879</v>
      </c>
      <c r="AP6785" s="51"/>
      <c r="AQ6785" s="51"/>
    </row>
    <row r="6786" spans="1:43" ht="12.65" customHeight="1">
      <c r="A6786" s="13" t="s">
        <v>545</v>
      </c>
      <c r="B6786" s="14" t="s">
        <v>3183</v>
      </c>
      <c r="C6786" s="13">
        <v>230</v>
      </c>
      <c r="D6786" s="13" t="s">
        <v>3188</v>
      </c>
      <c r="E6786" s="15" t="s">
        <v>3189</v>
      </c>
      <c r="F6786" s="13">
        <v>7568</v>
      </c>
      <c r="G6786" s="13" t="s">
        <v>3707</v>
      </c>
      <c r="H6786" s="16">
        <v>45895</v>
      </c>
      <c r="I6786" s="17">
        <v>45895</v>
      </c>
      <c r="J6786" s="18">
        <v>45895</v>
      </c>
      <c r="K6786" s="19">
        <v>0.1875</v>
      </c>
      <c r="L6786" s="19">
        <v>0.27083333333333331</v>
      </c>
      <c r="M6786" s="20">
        <v>2.0833333333333332E-2</v>
      </c>
      <c r="N6786" s="19">
        <v>0.10416666666666667</v>
      </c>
      <c r="O6786" s="21">
        <v>8.3333333333333343E-2</v>
      </c>
      <c r="P6786" s="13" t="s">
        <v>50</v>
      </c>
      <c r="Q6786" s="13" t="s">
        <v>50</v>
      </c>
      <c r="R6786" s="22" t="s">
        <v>3190</v>
      </c>
      <c r="S6786" s="22" t="s">
        <v>31</v>
      </c>
      <c r="T6786" s="23" t="s">
        <v>52</v>
      </c>
      <c r="U6786" s="23" t="s">
        <v>50</v>
      </c>
      <c r="V6786" s="22" t="s">
        <v>67</v>
      </c>
      <c r="W6786" s="24" t="s">
        <v>157</v>
      </c>
      <c r="X6786" s="25" t="s">
        <v>70</v>
      </c>
      <c r="Y6786" s="25" t="s">
        <v>114</v>
      </c>
      <c r="Z6786" s="25" t="s">
        <v>58</v>
      </c>
      <c r="AA6786" s="25"/>
      <c r="AB6786" s="26"/>
      <c r="AC6786" s="31">
        <v>4.2393750000000008E-2</v>
      </c>
      <c r="AD6786" s="32"/>
      <c r="AE6786" s="32"/>
      <c r="AF6786" s="32"/>
      <c r="AG6786" s="33"/>
      <c r="AH6786" s="33"/>
      <c r="AI6786" s="33"/>
      <c r="AJ6786" s="27"/>
      <c r="AK6786" s="27"/>
      <c r="AL6786" s="27">
        <v>9.1853125000000025E-3</v>
      </c>
      <c r="AM6786" s="27"/>
      <c r="AN6786" s="27"/>
      <c r="AO6786" s="28" t="s">
        <v>3879</v>
      </c>
      <c r="AP6786" s="51"/>
      <c r="AQ6786" s="51"/>
    </row>
    <row r="6787" spans="1:43" ht="12.65" customHeight="1">
      <c r="A6787" s="13" t="s">
        <v>545</v>
      </c>
      <c r="B6787" s="14" t="s">
        <v>3183</v>
      </c>
      <c r="C6787" s="13">
        <v>230</v>
      </c>
      <c r="D6787" s="13" t="s">
        <v>3188</v>
      </c>
      <c r="E6787" s="15" t="s">
        <v>3189</v>
      </c>
      <c r="F6787" s="13">
        <v>7568</v>
      </c>
      <c r="G6787" s="13" t="s">
        <v>3707</v>
      </c>
      <c r="H6787" s="16">
        <v>45895</v>
      </c>
      <c r="I6787" s="17">
        <v>45895</v>
      </c>
      <c r="J6787" s="18">
        <v>45895</v>
      </c>
      <c r="K6787" s="19">
        <v>0.77083333333333337</v>
      </c>
      <c r="L6787" s="19">
        <v>0.85416666666666663</v>
      </c>
      <c r="M6787" s="20">
        <v>0.60416666666666663</v>
      </c>
      <c r="N6787" s="19">
        <v>0.6875</v>
      </c>
      <c r="O6787" s="21">
        <v>8.333333333333337E-2</v>
      </c>
      <c r="P6787" s="13" t="s">
        <v>50</v>
      </c>
      <c r="Q6787" s="13" t="s">
        <v>50</v>
      </c>
      <c r="R6787" s="22" t="s">
        <v>3190</v>
      </c>
      <c r="S6787" s="22" t="s">
        <v>29</v>
      </c>
      <c r="T6787" s="23" t="s">
        <v>211</v>
      </c>
      <c r="U6787" s="23" t="s">
        <v>50</v>
      </c>
      <c r="V6787" s="22" t="s">
        <v>212</v>
      </c>
      <c r="W6787" s="24" t="s">
        <v>209</v>
      </c>
      <c r="X6787" s="25" t="s">
        <v>117</v>
      </c>
      <c r="Y6787" s="25" t="s">
        <v>114</v>
      </c>
      <c r="Z6787" s="25" t="s">
        <v>83</v>
      </c>
      <c r="AA6787" s="25"/>
      <c r="AB6787" s="26"/>
      <c r="AC6787" s="31">
        <v>1.3777968749999998</v>
      </c>
      <c r="AD6787" s="32"/>
      <c r="AE6787" s="32"/>
      <c r="AF6787" s="32"/>
      <c r="AG6787" s="33"/>
      <c r="AH6787" s="33"/>
      <c r="AI6787" s="33"/>
      <c r="AJ6787" s="27"/>
      <c r="AK6787" s="27"/>
      <c r="AL6787" s="27">
        <v>0.29852265624999996</v>
      </c>
      <c r="AM6787" s="27"/>
      <c r="AN6787" s="27"/>
      <c r="AO6787" s="28" t="s">
        <v>3879</v>
      </c>
      <c r="AP6787" s="51"/>
      <c r="AQ6787" s="51"/>
    </row>
    <row r="6788" spans="1:43" ht="12.65" customHeight="1">
      <c r="A6788" s="13" t="s">
        <v>545</v>
      </c>
      <c r="B6788" s="14" t="s">
        <v>3183</v>
      </c>
      <c r="C6788" s="13">
        <v>230</v>
      </c>
      <c r="D6788" s="13" t="s">
        <v>3188</v>
      </c>
      <c r="E6788" s="15" t="s">
        <v>3189</v>
      </c>
      <c r="F6788" s="13">
        <v>7568</v>
      </c>
      <c r="G6788" s="13" t="s">
        <v>3707</v>
      </c>
      <c r="H6788" s="16">
        <v>45896</v>
      </c>
      <c r="I6788" s="17">
        <v>45896</v>
      </c>
      <c r="J6788" s="18">
        <v>45896</v>
      </c>
      <c r="K6788" s="19">
        <v>0.1875</v>
      </c>
      <c r="L6788" s="19">
        <v>0.27083333333333331</v>
      </c>
      <c r="M6788" s="20">
        <v>2.0833333333333332E-2</v>
      </c>
      <c r="N6788" s="19">
        <v>0.10416666666666667</v>
      </c>
      <c r="O6788" s="21">
        <v>8.3333333333333343E-2</v>
      </c>
      <c r="P6788" s="13" t="s">
        <v>50</v>
      </c>
      <c r="Q6788" s="13" t="s">
        <v>50</v>
      </c>
      <c r="R6788" s="22" t="s">
        <v>3190</v>
      </c>
      <c r="S6788" s="22" t="s">
        <v>31</v>
      </c>
      <c r="T6788" s="23" t="s">
        <v>211</v>
      </c>
      <c r="U6788" s="23" t="s">
        <v>50</v>
      </c>
      <c r="V6788" s="22" t="s">
        <v>212</v>
      </c>
      <c r="W6788" s="24" t="s">
        <v>209</v>
      </c>
      <c r="X6788" s="25" t="s">
        <v>117</v>
      </c>
      <c r="Y6788" s="25" t="s">
        <v>114</v>
      </c>
      <c r="Z6788" s="25" t="s">
        <v>83</v>
      </c>
      <c r="AA6788" s="25"/>
      <c r="AB6788" s="26"/>
      <c r="AC6788" s="31">
        <v>3.1795312499999999E-2</v>
      </c>
      <c r="AD6788" s="32"/>
      <c r="AE6788" s="32"/>
      <c r="AF6788" s="32"/>
      <c r="AG6788" s="33"/>
      <c r="AH6788" s="33"/>
      <c r="AI6788" s="33"/>
      <c r="AJ6788" s="27"/>
      <c r="AK6788" s="27"/>
      <c r="AL6788" s="27">
        <v>6.8889843749999997E-3</v>
      </c>
      <c r="AM6788" s="27"/>
      <c r="AN6788" s="27"/>
      <c r="AO6788" s="28" t="s">
        <v>3879</v>
      </c>
      <c r="AP6788" s="51"/>
      <c r="AQ6788" s="51"/>
    </row>
    <row r="6789" spans="1:43" ht="12.65" customHeight="1">
      <c r="A6789" s="13" t="s">
        <v>545</v>
      </c>
      <c r="B6789" s="14" t="s">
        <v>3183</v>
      </c>
      <c r="C6789" s="13">
        <v>230</v>
      </c>
      <c r="D6789" s="13" t="s">
        <v>3188</v>
      </c>
      <c r="E6789" s="15" t="s">
        <v>3189</v>
      </c>
      <c r="F6789" s="13">
        <v>7568</v>
      </c>
      <c r="G6789" s="13" t="s">
        <v>3707</v>
      </c>
      <c r="H6789" s="16">
        <v>45896</v>
      </c>
      <c r="I6789" s="17">
        <v>45896</v>
      </c>
      <c r="J6789" s="18">
        <v>45896</v>
      </c>
      <c r="K6789" s="19">
        <v>0.72916666666666663</v>
      </c>
      <c r="L6789" s="19">
        <v>0.77083333333333337</v>
      </c>
      <c r="M6789" s="20">
        <v>0.5625</v>
      </c>
      <c r="N6789" s="19">
        <v>0.60416666666666663</v>
      </c>
      <c r="O6789" s="21">
        <v>4.166666666666663E-2</v>
      </c>
      <c r="P6789" s="13" t="s">
        <v>50</v>
      </c>
      <c r="Q6789" s="13" t="s">
        <v>50</v>
      </c>
      <c r="R6789" s="22" t="s">
        <v>3190</v>
      </c>
      <c r="S6789" s="22" t="s">
        <v>32</v>
      </c>
      <c r="T6789" s="23" t="s">
        <v>52</v>
      </c>
      <c r="U6789" s="23" t="s">
        <v>50</v>
      </c>
      <c r="V6789" s="22" t="s">
        <v>67</v>
      </c>
      <c r="W6789" s="24" t="s">
        <v>157</v>
      </c>
      <c r="X6789" s="25" t="s">
        <v>70</v>
      </c>
      <c r="Y6789" s="25" t="s">
        <v>114</v>
      </c>
      <c r="Z6789" s="25" t="s">
        <v>58</v>
      </c>
      <c r="AA6789" s="25"/>
      <c r="AB6789" s="26"/>
      <c r="AC6789" s="31">
        <v>0.91853125000000013</v>
      </c>
      <c r="AD6789" s="32"/>
      <c r="AE6789" s="32"/>
      <c r="AF6789" s="32"/>
      <c r="AG6789" s="33"/>
      <c r="AH6789" s="33"/>
      <c r="AI6789" s="33"/>
      <c r="AJ6789" s="27"/>
      <c r="AK6789" s="27"/>
      <c r="AL6789" s="27">
        <v>0.19901510416666671</v>
      </c>
      <c r="AM6789" s="27"/>
      <c r="AN6789" s="27"/>
      <c r="AO6789" s="28" t="s">
        <v>3879</v>
      </c>
      <c r="AP6789" s="51"/>
      <c r="AQ6789" s="51"/>
    </row>
    <row r="6790" spans="1:43" ht="12.65" customHeight="1">
      <c r="A6790" s="13" t="s">
        <v>545</v>
      </c>
      <c r="B6790" s="14" t="s">
        <v>3183</v>
      </c>
      <c r="C6790" s="13">
        <v>230</v>
      </c>
      <c r="D6790" s="13" t="s">
        <v>3188</v>
      </c>
      <c r="E6790" s="15" t="s">
        <v>3189</v>
      </c>
      <c r="F6790" s="13">
        <v>7568</v>
      </c>
      <c r="G6790" s="13" t="s">
        <v>3707</v>
      </c>
      <c r="H6790" s="16">
        <v>45896</v>
      </c>
      <c r="I6790" s="17">
        <v>45896</v>
      </c>
      <c r="J6790" s="18">
        <v>45896</v>
      </c>
      <c r="K6790" s="19">
        <v>0.77083333333333337</v>
      </c>
      <c r="L6790" s="19">
        <v>0.85416666666666674</v>
      </c>
      <c r="M6790" s="20">
        <v>0.60416666666666663</v>
      </c>
      <c r="N6790" s="19">
        <v>0.6875</v>
      </c>
      <c r="O6790" s="21">
        <v>8.333333333333337E-2</v>
      </c>
      <c r="P6790" s="13" t="s">
        <v>50</v>
      </c>
      <c r="Q6790" s="13" t="s">
        <v>50</v>
      </c>
      <c r="R6790" s="22" t="s">
        <v>3190</v>
      </c>
      <c r="S6790" s="22" t="s">
        <v>29</v>
      </c>
      <c r="T6790" s="23" t="s">
        <v>211</v>
      </c>
      <c r="U6790" s="23" t="s">
        <v>50</v>
      </c>
      <c r="V6790" s="22" t="s">
        <v>212</v>
      </c>
      <c r="W6790" s="24" t="s">
        <v>210</v>
      </c>
      <c r="X6790" s="25" t="s">
        <v>130</v>
      </c>
      <c r="Y6790" s="25" t="s">
        <v>114</v>
      </c>
      <c r="Z6790" s="25" t="s">
        <v>71</v>
      </c>
      <c r="AA6790" s="25"/>
      <c r="AB6790" s="26"/>
      <c r="AC6790" s="31">
        <v>3.8578312499999998</v>
      </c>
      <c r="AD6790" s="32"/>
      <c r="AE6790" s="32"/>
      <c r="AF6790" s="32"/>
      <c r="AG6790" s="33"/>
      <c r="AH6790" s="33"/>
      <c r="AI6790" s="33"/>
      <c r="AJ6790" s="27"/>
      <c r="AK6790" s="27"/>
      <c r="AL6790" s="27">
        <v>0.83586343750000003</v>
      </c>
      <c r="AM6790" s="27"/>
      <c r="AN6790" s="27"/>
      <c r="AO6790" s="28" t="s">
        <v>3879</v>
      </c>
      <c r="AP6790" s="51"/>
      <c r="AQ6790" s="51"/>
    </row>
    <row r="6791" spans="1:43" ht="12.65" customHeight="1">
      <c r="A6791" s="13" t="s">
        <v>545</v>
      </c>
      <c r="B6791" s="14" t="s">
        <v>3183</v>
      </c>
      <c r="C6791" s="13">
        <v>230</v>
      </c>
      <c r="D6791" s="13" t="s">
        <v>3188</v>
      </c>
      <c r="E6791" s="15" t="s">
        <v>3189</v>
      </c>
      <c r="F6791" s="13">
        <v>7568</v>
      </c>
      <c r="G6791" s="13" t="s">
        <v>3707</v>
      </c>
      <c r="H6791" s="16">
        <v>45897</v>
      </c>
      <c r="I6791" s="17">
        <v>45897</v>
      </c>
      <c r="J6791" s="18">
        <v>45897</v>
      </c>
      <c r="K6791" s="19">
        <v>0.27083333333333331</v>
      </c>
      <c r="L6791" s="19">
        <v>0.35416666666666669</v>
      </c>
      <c r="M6791" s="20">
        <v>0.10416666666666667</v>
      </c>
      <c r="N6791" s="19">
        <v>0.1875</v>
      </c>
      <c r="O6791" s="21">
        <v>8.3333333333333329E-2</v>
      </c>
      <c r="P6791" s="13" t="s">
        <v>50</v>
      </c>
      <c r="Q6791" s="13" t="s">
        <v>50</v>
      </c>
      <c r="R6791" s="22" t="s">
        <v>3190</v>
      </c>
      <c r="S6791" s="22" t="s">
        <v>31</v>
      </c>
      <c r="T6791" s="23" t="s">
        <v>211</v>
      </c>
      <c r="U6791" s="23" t="s">
        <v>50</v>
      </c>
      <c r="V6791" s="22" t="s">
        <v>212</v>
      </c>
      <c r="W6791" s="24" t="s">
        <v>209</v>
      </c>
      <c r="X6791" s="25" t="s">
        <v>117</v>
      </c>
      <c r="Y6791" s="25" t="s">
        <v>114</v>
      </c>
      <c r="Z6791" s="25" t="s">
        <v>83</v>
      </c>
      <c r="AA6791" s="25"/>
      <c r="AB6791" s="26"/>
      <c r="AC6791" s="31">
        <v>3.1795312499999999E-2</v>
      </c>
      <c r="AD6791" s="32"/>
      <c r="AE6791" s="32"/>
      <c r="AF6791" s="32"/>
      <c r="AG6791" s="33"/>
      <c r="AH6791" s="33"/>
      <c r="AI6791" s="33"/>
      <c r="AJ6791" s="27"/>
      <c r="AK6791" s="27"/>
      <c r="AL6791" s="27">
        <v>6.8889843749999997E-3</v>
      </c>
      <c r="AM6791" s="27"/>
      <c r="AN6791" s="27"/>
      <c r="AO6791" s="28" t="s">
        <v>3879</v>
      </c>
      <c r="AP6791" s="51"/>
      <c r="AQ6791" s="51"/>
    </row>
    <row r="6792" spans="1:43" ht="12.65" customHeight="1">
      <c r="A6792" s="13" t="s">
        <v>545</v>
      </c>
      <c r="B6792" s="14" t="s">
        <v>3183</v>
      </c>
      <c r="C6792" s="13">
        <v>230</v>
      </c>
      <c r="D6792" s="13" t="s">
        <v>3188</v>
      </c>
      <c r="E6792" s="15" t="s">
        <v>3189</v>
      </c>
      <c r="F6792" s="13">
        <v>7568</v>
      </c>
      <c r="G6792" s="13" t="s">
        <v>3707</v>
      </c>
      <c r="H6792" s="16">
        <v>45899</v>
      </c>
      <c r="I6792" s="17">
        <v>45899</v>
      </c>
      <c r="J6792" s="18">
        <v>45899</v>
      </c>
      <c r="K6792" s="19">
        <v>0.16666666666666666</v>
      </c>
      <c r="L6792" s="19">
        <v>0.25</v>
      </c>
      <c r="M6792" s="20">
        <v>0</v>
      </c>
      <c r="N6792" s="19">
        <v>8.3333333333333329E-2</v>
      </c>
      <c r="O6792" s="21">
        <v>8.3333333333333329E-2</v>
      </c>
      <c r="P6792" s="13" t="s">
        <v>50</v>
      </c>
      <c r="Q6792" s="13" t="s">
        <v>50</v>
      </c>
      <c r="R6792" s="22" t="s">
        <v>3190</v>
      </c>
      <c r="S6792" s="22" t="s">
        <v>31</v>
      </c>
      <c r="T6792" s="23" t="s">
        <v>52</v>
      </c>
      <c r="U6792" s="23" t="s">
        <v>50</v>
      </c>
      <c r="V6792" s="22" t="s">
        <v>68</v>
      </c>
      <c r="W6792" s="24" t="s">
        <v>158</v>
      </c>
      <c r="X6792" s="25" t="s">
        <v>58</v>
      </c>
      <c r="Y6792" s="25" t="s">
        <v>114</v>
      </c>
      <c r="Z6792" s="25" t="s">
        <v>84</v>
      </c>
      <c r="AA6792" s="25"/>
      <c r="AB6792" s="26"/>
      <c r="AC6792" s="31">
        <v>5.1000000000000011E-2</v>
      </c>
      <c r="AD6792" s="32"/>
      <c r="AE6792" s="32"/>
      <c r="AF6792" s="32"/>
      <c r="AG6792" s="33"/>
      <c r="AH6792" s="33"/>
      <c r="AI6792" s="33"/>
      <c r="AJ6792" s="27"/>
      <c r="AK6792" s="27"/>
      <c r="AL6792" s="27">
        <v>1.1050000000000003E-2</v>
      </c>
      <c r="AM6792" s="27"/>
      <c r="AN6792" s="27"/>
      <c r="AO6792" s="28" t="s">
        <v>3879</v>
      </c>
      <c r="AP6792" s="51"/>
      <c r="AQ6792" s="51"/>
    </row>
    <row r="6793" spans="1:43" ht="12.65" customHeight="1">
      <c r="A6793" s="13" t="s">
        <v>545</v>
      </c>
      <c r="B6793" s="14" t="s">
        <v>3183</v>
      </c>
      <c r="C6793" s="13">
        <v>230</v>
      </c>
      <c r="D6793" s="13" t="s">
        <v>3188</v>
      </c>
      <c r="E6793" s="15" t="s">
        <v>3189</v>
      </c>
      <c r="F6793" s="13">
        <v>7568</v>
      </c>
      <c r="G6793" s="13" t="s">
        <v>3707</v>
      </c>
      <c r="H6793" s="16">
        <v>45899</v>
      </c>
      <c r="I6793" s="17">
        <v>45899</v>
      </c>
      <c r="J6793" s="18">
        <v>45899</v>
      </c>
      <c r="K6793" s="19">
        <v>0.29166666666666669</v>
      </c>
      <c r="L6793" s="19">
        <v>0.375</v>
      </c>
      <c r="M6793" s="20">
        <v>0.125</v>
      </c>
      <c r="N6793" s="19">
        <v>0.20833333333333334</v>
      </c>
      <c r="O6793" s="21">
        <v>8.3333333333333343E-2</v>
      </c>
      <c r="P6793" s="13" t="s">
        <v>50</v>
      </c>
      <c r="Q6793" s="13" t="s">
        <v>50</v>
      </c>
      <c r="R6793" s="22" t="s">
        <v>3190</v>
      </c>
      <c r="S6793" s="22" t="s">
        <v>31</v>
      </c>
      <c r="T6793" s="23" t="s">
        <v>52</v>
      </c>
      <c r="U6793" s="23" t="s">
        <v>50</v>
      </c>
      <c r="V6793" s="22" t="s">
        <v>68</v>
      </c>
      <c r="W6793" s="24" t="s">
        <v>158</v>
      </c>
      <c r="X6793" s="25" t="s">
        <v>58</v>
      </c>
      <c r="Y6793" s="25" t="s">
        <v>114</v>
      </c>
      <c r="Z6793" s="25" t="s">
        <v>84</v>
      </c>
      <c r="AA6793" s="25"/>
      <c r="AB6793" s="26"/>
      <c r="AC6793" s="31">
        <v>5.1000000000000011E-2</v>
      </c>
      <c r="AD6793" s="32"/>
      <c r="AE6793" s="32"/>
      <c r="AF6793" s="32"/>
      <c r="AG6793" s="33"/>
      <c r="AH6793" s="33"/>
      <c r="AI6793" s="33"/>
      <c r="AJ6793" s="27"/>
      <c r="AK6793" s="27"/>
      <c r="AL6793" s="27">
        <v>1.1050000000000003E-2</v>
      </c>
      <c r="AM6793" s="27"/>
      <c r="AN6793" s="27"/>
      <c r="AO6793" s="28" t="s">
        <v>3879</v>
      </c>
      <c r="AP6793" s="51"/>
      <c r="AQ6793" s="51"/>
    </row>
    <row r="6794" spans="1:43" ht="12.65" customHeight="1">
      <c r="A6794" s="13" t="s">
        <v>545</v>
      </c>
      <c r="B6794" s="14" t="s">
        <v>3183</v>
      </c>
      <c r="C6794" s="13">
        <v>230</v>
      </c>
      <c r="D6794" s="13" t="s">
        <v>3188</v>
      </c>
      <c r="E6794" s="15" t="s">
        <v>3189</v>
      </c>
      <c r="F6794" s="13">
        <v>7568</v>
      </c>
      <c r="G6794" s="13" t="s">
        <v>3707</v>
      </c>
      <c r="H6794" s="16">
        <v>45899</v>
      </c>
      <c r="I6794" s="17">
        <v>45899</v>
      </c>
      <c r="J6794" s="18">
        <v>45899</v>
      </c>
      <c r="K6794" s="19">
        <v>0.64583333333333337</v>
      </c>
      <c r="L6794" s="19">
        <v>0.72916666666666663</v>
      </c>
      <c r="M6794" s="20">
        <v>0.47916666666666669</v>
      </c>
      <c r="N6794" s="19">
        <v>0.5625</v>
      </c>
      <c r="O6794" s="21">
        <v>8.3333333333333315E-2</v>
      </c>
      <c r="P6794" s="13" t="s">
        <v>50</v>
      </c>
      <c r="Q6794" s="13" t="s">
        <v>50</v>
      </c>
      <c r="R6794" s="22" t="s">
        <v>3190</v>
      </c>
      <c r="S6794" s="22" t="s">
        <v>29</v>
      </c>
      <c r="T6794" s="23" t="s">
        <v>52</v>
      </c>
      <c r="U6794" s="23" t="s">
        <v>50</v>
      </c>
      <c r="V6794" s="22" t="s">
        <v>68</v>
      </c>
      <c r="W6794" s="24" t="s">
        <v>135</v>
      </c>
      <c r="X6794" s="25" t="s">
        <v>74</v>
      </c>
      <c r="Y6794" s="25" t="s">
        <v>114</v>
      </c>
      <c r="Z6794" s="25" t="s">
        <v>69</v>
      </c>
      <c r="AA6794" s="25"/>
      <c r="AB6794" s="26"/>
      <c r="AC6794" s="31">
        <v>1.6575000000000002</v>
      </c>
      <c r="AD6794" s="32"/>
      <c r="AE6794" s="32"/>
      <c r="AF6794" s="32"/>
      <c r="AG6794" s="33"/>
      <c r="AH6794" s="33"/>
      <c r="AI6794" s="33"/>
      <c r="AJ6794" s="27"/>
      <c r="AK6794" s="27"/>
      <c r="AL6794" s="27">
        <v>0.35912500000000003</v>
      </c>
      <c r="AM6794" s="27"/>
      <c r="AN6794" s="27"/>
      <c r="AO6794" s="28" t="s">
        <v>3879</v>
      </c>
      <c r="AP6794" s="51"/>
      <c r="AQ6794" s="51"/>
    </row>
    <row r="6795" spans="1:43" ht="12.65" customHeight="1">
      <c r="A6795" s="13" t="s">
        <v>545</v>
      </c>
      <c r="B6795" s="14" t="s">
        <v>3183</v>
      </c>
      <c r="C6795" s="13">
        <v>230</v>
      </c>
      <c r="D6795" s="13" t="s">
        <v>3188</v>
      </c>
      <c r="E6795" s="15" t="s">
        <v>3189</v>
      </c>
      <c r="F6795" s="13">
        <v>7568</v>
      </c>
      <c r="G6795" s="13" t="s">
        <v>3707</v>
      </c>
      <c r="H6795" s="16">
        <v>45900</v>
      </c>
      <c r="I6795" s="17">
        <v>45900</v>
      </c>
      <c r="J6795" s="18">
        <v>45900</v>
      </c>
      <c r="K6795" s="19">
        <v>0.85416666666666663</v>
      </c>
      <c r="L6795" s="19">
        <v>0.9375</v>
      </c>
      <c r="M6795" s="20">
        <v>0.6875</v>
      </c>
      <c r="N6795" s="19">
        <v>0.77083333333333337</v>
      </c>
      <c r="O6795" s="21">
        <v>8.333333333333337E-2</v>
      </c>
      <c r="P6795" s="13" t="s">
        <v>50</v>
      </c>
      <c r="Q6795" s="13" t="s">
        <v>50</v>
      </c>
      <c r="R6795" s="22" t="s">
        <v>3190</v>
      </c>
      <c r="S6795" s="22" t="s">
        <v>29</v>
      </c>
      <c r="T6795" s="23" t="s">
        <v>52</v>
      </c>
      <c r="U6795" s="23" t="s">
        <v>50</v>
      </c>
      <c r="V6795" s="22" t="s">
        <v>68</v>
      </c>
      <c r="W6795" s="24" t="s">
        <v>159</v>
      </c>
      <c r="X6795" s="25" t="s">
        <v>60</v>
      </c>
      <c r="Y6795" s="25" t="s">
        <v>114</v>
      </c>
      <c r="Z6795" s="25" t="s">
        <v>73</v>
      </c>
      <c r="AA6795" s="25"/>
      <c r="AB6795" s="26"/>
      <c r="AC6795" s="31">
        <v>2.1037499999999998</v>
      </c>
      <c r="AD6795" s="32"/>
      <c r="AE6795" s="32"/>
      <c r="AF6795" s="32"/>
      <c r="AG6795" s="33"/>
      <c r="AH6795" s="33"/>
      <c r="AI6795" s="33"/>
      <c r="AJ6795" s="27"/>
      <c r="AK6795" s="27"/>
      <c r="AL6795" s="27">
        <v>0.45581249999999995</v>
      </c>
      <c r="AM6795" s="27"/>
      <c r="AN6795" s="27"/>
      <c r="AO6795" s="28" t="s">
        <v>3879</v>
      </c>
      <c r="AP6795" s="51"/>
      <c r="AQ6795" s="51"/>
    </row>
    <row r="6796" spans="1:43" ht="12.65" customHeight="1">
      <c r="A6796" s="13" t="s">
        <v>942</v>
      </c>
      <c r="B6796" s="14" t="s">
        <v>3244</v>
      </c>
      <c r="C6796" s="13">
        <v>274</v>
      </c>
      <c r="D6796" s="13" t="s">
        <v>3759</v>
      </c>
      <c r="E6796" s="15" t="s">
        <v>3758</v>
      </c>
      <c r="F6796" s="13">
        <v>50889</v>
      </c>
      <c r="G6796" s="13" t="s">
        <v>3707</v>
      </c>
      <c r="H6796" s="16">
        <v>45891</v>
      </c>
      <c r="I6796" s="17">
        <v>45891</v>
      </c>
      <c r="J6796" s="18" t="s">
        <v>3725</v>
      </c>
      <c r="K6796" s="19" t="s">
        <v>3715</v>
      </c>
      <c r="L6796" s="19">
        <v>0.85416666666666674</v>
      </c>
      <c r="M6796" s="20" t="s">
        <v>3718</v>
      </c>
      <c r="N6796" s="19">
        <v>0.97916666666666674</v>
      </c>
      <c r="O6796" s="21">
        <v>1.0833333333333335</v>
      </c>
      <c r="P6796" s="13"/>
      <c r="Q6796" s="13"/>
      <c r="R6796" s="22" t="s">
        <v>139</v>
      </c>
      <c r="S6796" s="22" t="s">
        <v>29</v>
      </c>
      <c r="T6796" s="23" t="s">
        <v>52</v>
      </c>
      <c r="U6796" s="23"/>
      <c r="V6796" s="22" t="s">
        <v>67</v>
      </c>
      <c r="W6796" s="24" t="s">
        <v>139</v>
      </c>
      <c r="X6796" s="25" t="s">
        <v>71</v>
      </c>
      <c r="Y6796" s="25" t="s">
        <v>114</v>
      </c>
      <c r="Z6796" s="25" t="s">
        <v>66</v>
      </c>
      <c r="AA6796" s="25"/>
      <c r="AB6796" s="26"/>
      <c r="AC6796" s="31">
        <v>205.96138605000002</v>
      </c>
      <c r="AD6796" s="32"/>
      <c r="AE6796" s="32"/>
      <c r="AF6796" s="32"/>
      <c r="AG6796" s="33"/>
      <c r="AH6796" s="33"/>
      <c r="AI6796" s="33"/>
      <c r="AJ6796" s="27"/>
      <c r="AK6796" s="27"/>
      <c r="AL6796" s="27">
        <v>137.30759069999999</v>
      </c>
      <c r="AM6796" s="27"/>
      <c r="AN6796" s="27"/>
      <c r="AO6796" s="28" t="s">
        <v>3879</v>
      </c>
      <c r="AP6796" s="51"/>
      <c r="AQ6796" s="51"/>
    </row>
    <row r="6797" spans="1:43" ht="12.65" customHeight="1">
      <c r="A6797" s="13" t="s">
        <v>942</v>
      </c>
      <c r="B6797" s="14" t="s">
        <v>3244</v>
      </c>
      <c r="C6797" s="13">
        <v>274</v>
      </c>
      <c r="D6797" s="13" t="s">
        <v>3759</v>
      </c>
      <c r="E6797" s="15" t="s">
        <v>3758</v>
      </c>
      <c r="F6797" s="13">
        <v>50889</v>
      </c>
      <c r="G6797" s="13" t="s">
        <v>3707</v>
      </c>
      <c r="H6797" s="16">
        <v>45892</v>
      </c>
      <c r="I6797" s="17">
        <v>45892</v>
      </c>
      <c r="J6797" s="18" t="s">
        <v>3720</v>
      </c>
      <c r="K6797" s="19" t="s">
        <v>3716</v>
      </c>
      <c r="L6797" s="19">
        <v>0.64583333333333337</v>
      </c>
      <c r="M6797" s="20" t="s">
        <v>3717</v>
      </c>
      <c r="N6797" s="19">
        <v>0.77083333333333337</v>
      </c>
      <c r="O6797" s="21">
        <v>1.0833333333333335</v>
      </c>
      <c r="P6797" s="13"/>
      <c r="Q6797" s="13"/>
      <c r="R6797" s="22" t="s">
        <v>137</v>
      </c>
      <c r="S6797" s="22" t="s">
        <v>29</v>
      </c>
      <c r="T6797" s="23" t="s">
        <v>52</v>
      </c>
      <c r="U6797" s="23"/>
      <c r="V6797" s="22" t="s">
        <v>67</v>
      </c>
      <c r="W6797" s="24" t="s">
        <v>137</v>
      </c>
      <c r="X6797" s="25" t="s">
        <v>85</v>
      </c>
      <c r="Y6797" s="25" t="s">
        <v>114</v>
      </c>
      <c r="Z6797" s="25" t="s">
        <v>57</v>
      </c>
      <c r="AA6797" s="25"/>
      <c r="AB6797" s="26"/>
      <c r="AC6797" s="31">
        <v>51.893966250000005</v>
      </c>
      <c r="AD6797" s="32"/>
      <c r="AE6797" s="32"/>
      <c r="AF6797" s="32"/>
      <c r="AG6797" s="33"/>
      <c r="AH6797" s="33"/>
      <c r="AI6797" s="33"/>
      <c r="AJ6797" s="27"/>
      <c r="AK6797" s="27"/>
      <c r="AL6797" s="27">
        <v>34.595977500000004</v>
      </c>
      <c r="AM6797" s="27"/>
      <c r="AN6797" s="27"/>
      <c r="AO6797" s="28" t="s">
        <v>3879</v>
      </c>
      <c r="AP6797" s="51"/>
      <c r="AQ6797" s="51"/>
    </row>
    <row r="6798" spans="1:43" ht="12.65" customHeight="1">
      <c r="A6798" s="13" t="s">
        <v>942</v>
      </c>
      <c r="B6798" s="14" t="s">
        <v>3244</v>
      </c>
      <c r="C6798" s="13">
        <v>274</v>
      </c>
      <c r="D6798" s="13" t="s">
        <v>3759</v>
      </c>
      <c r="E6798" s="15" t="s">
        <v>3758</v>
      </c>
      <c r="F6798" s="13">
        <v>50889</v>
      </c>
      <c r="G6798" s="13" t="s">
        <v>3707</v>
      </c>
      <c r="H6798" s="16">
        <v>45892</v>
      </c>
      <c r="I6798" s="17">
        <v>45892</v>
      </c>
      <c r="J6798" s="18" t="s">
        <v>3720</v>
      </c>
      <c r="K6798" s="19" t="s">
        <v>3716</v>
      </c>
      <c r="L6798" s="19">
        <v>0.64583333333333337</v>
      </c>
      <c r="M6798" s="20" t="s">
        <v>3717</v>
      </c>
      <c r="N6798" s="19">
        <v>0.77083333333333337</v>
      </c>
      <c r="O6798" s="21">
        <v>1.0833333333333335</v>
      </c>
      <c r="P6798" s="13"/>
      <c r="Q6798" s="13"/>
      <c r="R6798" s="22" t="s">
        <v>133</v>
      </c>
      <c r="S6798" s="22" t="s">
        <v>29</v>
      </c>
      <c r="T6798" s="23" t="s">
        <v>52</v>
      </c>
      <c r="U6798" s="23"/>
      <c r="V6798" s="22" t="s">
        <v>67</v>
      </c>
      <c r="W6798" s="24" t="s">
        <v>133</v>
      </c>
      <c r="X6798" s="25" t="s">
        <v>77</v>
      </c>
      <c r="Y6798" s="25" t="s">
        <v>114</v>
      </c>
      <c r="Z6798" s="25" t="s">
        <v>83</v>
      </c>
      <c r="AA6798" s="25"/>
      <c r="AB6798" s="26"/>
      <c r="AC6798" s="31">
        <v>51.893966250000005</v>
      </c>
      <c r="AD6798" s="32"/>
      <c r="AE6798" s="32"/>
      <c r="AF6798" s="32"/>
      <c r="AG6798" s="33"/>
      <c r="AH6798" s="33"/>
      <c r="AI6798" s="33"/>
      <c r="AJ6798" s="27"/>
      <c r="AK6798" s="27"/>
      <c r="AL6798" s="27">
        <v>34.595977500000004</v>
      </c>
      <c r="AM6798" s="27"/>
      <c r="AN6798" s="27"/>
      <c r="AO6798" s="28" t="s">
        <v>3879</v>
      </c>
      <c r="AP6798" s="51"/>
      <c r="AQ6798" s="51"/>
    </row>
    <row r="6799" spans="1:43" ht="12.65" customHeight="1">
      <c r="A6799" s="13" t="s">
        <v>942</v>
      </c>
      <c r="B6799" s="14" t="s">
        <v>3244</v>
      </c>
      <c r="C6799" s="13">
        <v>274</v>
      </c>
      <c r="D6799" s="13" t="s">
        <v>3759</v>
      </c>
      <c r="E6799" s="15" t="s">
        <v>3758</v>
      </c>
      <c r="F6799" s="13">
        <v>50889</v>
      </c>
      <c r="G6799" s="13" t="s">
        <v>3707</v>
      </c>
      <c r="H6799" s="16">
        <v>45892</v>
      </c>
      <c r="I6799" s="17">
        <v>45892</v>
      </c>
      <c r="J6799" s="18" t="s">
        <v>3720</v>
      </c>
      <c r="K6799" s="19" t="s">
        <v>3716</v>
      </c>
      <c r="L6799" s="19">
        <v>0.64583333333333337</v>
      </c>
      <c r="M6799" s="20" t="s">
        <v>3717</v>
      </c>
      <c r="N6799" s="19">
        <v>0.77083333333333337</v>
      </c>
      <c r="O6799" s="21">
        <v>1.0833333333333335</v>
      </c>
      <c r="P6799" s="13"/>
      <c r="Q6799" s="13"/>
      <c r="R6799" s="22" t="s">
        <v>140</v>
      </c>
      <c r="S6799" s="22" t="s">
        <v>29</v>
      </c>
      <c r="T6799" s="23" t="s">
        <v>52</v>
      </c>
      <c r="U6799" s="23"/>
      <c r="V6799" s="22" t="s">
        <v>67</v>
      </c>
      <c r="W6799" s="24" t="s">
        <v>140</v>
      </c>
      <c r="X6799" s="25" t="s">
        <v>69</v>
      </c>
      <c r="Y6799" s="25" t="s">
        <v>114</v>
      </c>
      <c r="Z6799" s="25" t="s">
        <v>65</v>
      </c>
      <c r="AA6799" s="25"/>
      <c r="AB6799" s="26"/>
      <c r="AC6799" s="31">
        <v>51.893966250000005</v>
      </c>
      <c r="AD6799" s="32"/>
      <c r="AE6799" s="32"/>
      <c r="AF6799" s="32"/>
      <c r="AG6799" s="33"/>
      <c r="AH6799" s="33"/>
      <c r="AI6799" s="33"/>
      <c r="AJ6799" s="27"/>
      <c r="AK6799" s="27"/>
      <c r="AL6799" s="27">
        <v>34.595977500000004</v>
      </c>
      <c r="AM6799" s="27"/>
      <c r="AN6799" s="27"/>
      <c r="AO6799" s="28" t="s">
        <v>3879</v>
      </c>
      <c r="AP6799" s="51"/>
      <c r="AQ6799" s="51"/>
    </row>
    <row r="6800" spans="1:43" ht="12.65" customHeight="1">
      <c r="A6800" s="13" t="s">
        <v>942</v>
      </c>
      <c r="B6800" s="14" t="s">
        <v>3244</v>
      </c>
      <c r="C6800" s="13">
        <v>274</v>
      </c>
      <c r="D6800" s="13" t="s">
        <v>3759</v>
      </c>
      <c r="E6800" s="15" t="s">
        <v>3758</v>
      </c>
      <c r="F6800" s="13">
        <v>50889</v>
      </c>
      <c r="G6800" s="13" t="s">
        <v>3707</v>
      </c>
      <c r="H6800" s="16">
        <v>45892</v>
      </c>
      <c r="I6800" s="17">
        <v>45892</v>
      </c>
      <c r="J6800" s="18" t="s">
        <v>3720</v>
      </c>
      <c r="K6800" s="19" t="s">
        <v>3716</v>
      </c>
      <c r="L6800" s="19">
        <v>0.64583333333333337</v>
      </c>
      <c r="M6800" s="20" t="s">
        <v>3717</v>
      </c>
      <c r="N6800" s="19">
        <v>0.77083333333333337</v>
      </c>
      <c r="O6800" s="21">
        <v>1.0833333333333335</v>
      </c>
      <c r="P6800" s="13"/>
      <c r="Q6800" s="13"/>
      <c r="R6800" s="22" t="s">
        <v>131</v>
      </c>
      <c r="S6800" s="22" t="s">
        <v>29</v>
      </c>
      <c r="T6800" s="23" t="s">
        <v>52</v>
      </c>
      <c r="U6800" s="23"/>
      <c r="V6800" s="22" t="s">
        <v>67</v>
      </c>
      <c r="W6800" s="24" t="s">
        <v>131</v>
      </c>
      <c r="X6800" s="25" t="s">
        <v>73</v>
      </c>
      <c r="Y6800" s="25" t="s">
        <v>114</v>
      </c>
      <c r="Z6800" s="25" t="s">
        <v>56</v>
      </c>
      <c r="AA6800" s="25"/>
      <c r="AB6800" s="26"/>
      <c r="AC6800" s="31">
        <v>51.893966250000005</v>
      </c>
      <c r="AD6800" s="32"/>
      <c r="AE6800" s="32"/>
      <c r="AF6800" s="32"/>
      <c r="AG6800" s="33"/>
      <c r="AH6800" s="33"/>
      <c r="AI6800" s="33"/>
      <c r="AJ6800" s="27"/>
      <c r="AK6800" s="27"/>
      <c r="AL6800" s="27">
        <v>34.595977500000004</v>
      </c>
      <c r="AM6800" s="27"/>
      <c r="AN6800" s="27"/>
      <c r="AO6800" s="28" t="s">
        <v>3879</v>
      </c>
      <c r="AP6800" s="51"/>
      <c r="AQ6800" s="51"/>
    </row>
    <row r="6801" spans="1:43" ht="12.65" customHeight="1">
      <c r="A6801" s="13" t="s">
        <v>942</v>
      </c>
      <c r="B6801" s="14" t="s">
        <v>3244</v>
      </c>
      <c r="C6801" s="13">
        <v>274</v>
      </c>
      <c r="D6801" s="13" t="s">
        <v>3759</v>
      </c>
      <c r="E6801" s="15" t="s">
        <v>3758</v>
      </c>
      <c r="F6801" s="13">
        <v>50889</v>
      </c>
      <c r="G6801" s="13" t="s">
        <v>3707</v>
      </c>
      <c r="H6801" s="16">
        <v>45892</v>
      </c>
      <c r="I6801" s="17">
        <v>45892</v>
      </c>
      <c r="J6801" s="18" t="s">
        <v>3720</v>
      </c>
      <c r="K6801" s="19" t="s">
        <v>3716</v>
      </c>
      <c r="L6801" s="19">
        <v>0.64583333333333337</v>
      </c>
      <c r="M6801" s="20" t="s">
        <v>3717</v>
      </c>
      <c r="N6801" s="19">
        <v>0.77083333333333337</v>
      </c>
      <c r="O6801" s="21">
        <v>1.0833333333333335</v>
      </c>
      <c r="P6801" s="13"/>
      <c r="Q6801" s="13"/>
      <c r="R6801" s="22" t="s">
        <v>141</v>
      </c>
      <c r="S6801" s="22" t="s">
        <v>29</v>
      </c>
      <c r="T6801" s="23" t="s">
        <v>52</v>
      </c>
      <c r="U6801" s="23"/>
      <c r="V6801" s="22" t="s">
        <v>67</v>
      </c>
      <c r="W6801" s="24" t="s">
        <v>141</v>
      </c>
      <c r="X6801" s="25" t="s">
        <v>54</v>
      </c>
      <c r="Y6801" s="25" t="s">
        <v>114</v>
      </c>
      <c r="Z6801" s="25" t="s">
        <v>74</v>
      </c>
      <c r="AA6801" s="25"/>
      <c r="AB6801" s="26"/>
      <c r="AC6801" s="31">
        <v>53.623765125000013</v>
      </c>
      <c r="AD6801" s="32"/>
      <c r="AE6801" s="32"/>
      <c r="AF6801" s="32"/>
      <c r="AG6801" s="33"/>
      <c r="AH6801" s="33"/>
      <c r="AI6801" s="33"/>
      <c r="AJ6801" s="27"/>
      <c r="AK6801" s="27"/>
      <c r="AL6801" s="27">
        <v>35.749176750000004</v>
      </c>
      <c r="AM6801" s="27"/>
      <c r="AN6801" s="27"/>
      <c r="AO6801" s="28" t="s">
        <v>3879</v>
      </c>
      <c r="AP6801" s="51"/>
      <c r="AQ6801" s="51"/>
    </row>
    <row r="6802" spans="1:43" ht="12.65" customHeight="1">
      <c r="A6802" s="13" t="s">
        <v>942</v>
      </c>
      <c r="B6802" s="14" t="s">
        <v>3244</v>
      </c>
      <c r="C6802" s="13">
        <v>274</v>
      </c>
      <c r="D6802" s="13" t="s">
        <v>3759</v>
      </c>
      <c r="E6802" s="15" t="s">
        <v>3758</v>
      </c>
      <c r="F6802" s="13">
        <v>50889</v>
      </c>
      <c r="G6802" s="13" t="s">
        <v>3707</v>
      </c>
      <c r="H6802" s="16">
        <v>45892</v>
      </c>
      <c r="I6802" s="17">
        <v>45892</v>
      </c>
      <c r="J6802" s="18" t="s">
        <v>3720</v>
      </c>
      <c r="K6802" s="19" t="s">
        <v>3717</v>
      </c>
      <c r="L6802" s="19">
        <v>0.77083333333333337</v>
      </c>
      <c r="M6802" s="20" t="s">
        <v>3697</v>
      </c>
      <c r="N6802" s="19">
        <v>0.89583333333333337</v>
      </c>
      <c r="O6802" s="21">
        <v>1.0833333333333335</v>
      </c>
      <c r="P6802" s="13"/>
      <c r="Q6802" s="13"/>
      <c r="R6802" s="22" t="s">
        <v>144</v>
      </c>
      <c r="S6802" s="22" t="s">
        <v>29</v>
      </c>
      <c r="T6802" s="23" t="s">
        <v>52</v>
      </c>
      <c r="U6802" s="23"/>
      <c r="V6802" s="22" t="s">
        <v>67</v>
      </c>
      <c r="W6802" s="24" t="s">
        <v>144</v>
      </c>
      <c r="X6802" s="25" t="s">
        <v>84</v>
      </c>
      <c r="Y6802" s="25" t="s">
        <v>114</v>
      </c>
      <c r="Z6802" s="25" t="s">
        <v>62</v>
      </c>
      <c r="AA6802" s="25"/>
      <c r="AB6802" s="26"/>
      <c r="AC6802" s="31">
        <v>142.99670700000001</v>
      </c>
      <c r="AD6802" s="32"/>
      <c r="AE6802" s="32"/>
      <c r="AF6802" s="32"/>
      <c r="AG6802" s="33"/>
      <c r="AH6802" s="33"/>
      <c r="AI6802" s="33"/>
      <c r="AJ6802" s="27"/>
      <c r="AK6802" s="27"/>
      <c r="AL6802" s="27">
        <v>95.33113800000001</v>
      </c>
      <c r="AM6802" s="27"/>
      <c r="AN6802" s="27"/>
      <c r="AO6802" s="28" t="s">
        <v>3879</v>
      </c>
      <c r="AP6802" s="51"/>
      <c r="AQ6802" s="51"/>
    </row>
    <row r="6803" spans="1:43" ht="12.65" customHeight="1">
      <c r="A6803" s="13" t="s">
        <v>942</v>
      </c>
      <c r="B6803" s="14" t="s">
        <v>3244</v>
      </c>
      <c r="C6803" s="13">
        <v>274</v>
      </c>
      <c r="D6803" s="13" t="s">
        <v>3759</v>
      </c>
      <c r="E6803" s="15" t="s">
        <v>3758</v>
      </c>
      <c r="F6803" s="13">
        <v>50889</v>
      </c>
      <c r="G6803" s="13" t="s">
        <v>3707</v>
      </c>
      <c r="H6803" s="16">
        <v>45893</v>
      </c>
      <c r="I6803" s="17">
        <v>45893</v>
      </c>
      <c r="J6803" s="18" t="s">
        <v>3695</v>
      </c>
      <c r="K6803" s="19" t="s">
        <v>3716</v>
      </c>
      <c r="L6803" s="19">
        <v>0.64583333333333337</v>
      </c>
      <c r="M6803" s="20" t="s">
        <v>3717</v>
      </c>
      <c r="N6803" s="19">
        <v>0.77083333333333337</v>
      </c>
      <c r="O6803" s="21">
        <v>1.0833333333333335</v>
      </c>
      <c r="P6803" s="13"/>
      <c r="Q6803" s="13"/>
      <c r="R6803" s="22" t="s">
        <v>156</v>
      </c>
      <c r="S6803" s="22" t="s">
        <v>29</v>
      </c>
      <c r="T6803" s="23" t="s">
        <v>52</v>
      </c>
      <c r="U6803" s="23"/>
      <c r="V6803" s="22" t="s">
        <v>67</v>
      </c>
      <c r="W6803" s="24" t="s">
        <v>156</v>
      </c>
      <c r="X6803" s="25" t="s">
        <v>63</v>
      </c>
      <c r="Y6803" s="25" t="s">
        <v>114</v>
      </c>
      <c r="Z6803" s="25" t="s">
        <v>60</v>
      </c>
      <c r="AA6803" s="25"/>
      <c r="AB6803" s="26"/>
      <c r="AC6803" s="31">
        <v>57.083362874999999</v>
      </c>
      <c r="AD6803" s="32"/>
      <c r="AE6803" s="32"/>
      <c r="AF6803" s="32"/>
      <c r="AG6803" s="33"/>
      <c r="AH6803" s="33"/>
      <c r="AI6803" s="33"/>
      <c r="AJ6803" s="27"/>
      <c r="AK6803" s="27"/>
      <c r="AL6803" s="27">
        <v>38.055575249999997</v>
      </c>
      <c r="AM6803" s="27"/>
      <c r="AN6803" s="27"/>
      <c r="AO6803" s="28" t="s">
        <v>3879</v>
      </c>
      <c r="AP6803" s="51"/>
      <c r="AQ6803" s="51"/>
    </row>
    <row r="6804" spans="1:43" ht="12.65" customHeight="1">
      <c r="A6804" s="13" t="s">
        <v>942</v>
      </c>
      <c r="B6804" s="14" t="s">
        <v>3244</v>
      </c>
      <c r="C6804" s="13">
        <v>274</v>
      </c>
      <c r="D6804" s="13" t="s">
        <v>3759</v>
      </c>
      <c r="E6804" s="15" t="s">
        <v>3758</v>
      </c>
      <c r="F6804" s="13">
        <v>50889</v>
      </c>
      <c r="G6804" s="13" t="s">
        <v>3707</v>
      </c>
      <c r="H6804" s="16">
        <v>45893</v>
      </c>
      <c r="I6804" s="17">
        <v>45893</v>
      </c>
      <c r="J6804" s="18" t="s">
        <v>3695</v>
      </c>
      <c r="K6804" s="19" t="s">
        <v>3711</v>
      </c>
      <c r="L6804" s="19">
        <v>0.72916666666666674</v>
      </c>
      <c r="M6804" s="20" t="s">
        <v>3715</v>
      </c>
      <c r="N6804" s="19">
        <v>0.85416666666666674</v>
      </c>
      <c r="O6804" s="21">
        <v>1.0833333333333335</v>
      </c>
      <c r="P6804" s="13"/>
      <c r="Q6804" s="13"/>
      <c r="R6804" s="22" t="s">
        <v>157</v>
      </c>
      <c r="S6804" s="22" t="s">
        <v>29</v>
      </c>
      <c r="T6804" s="23" t="s">
        <v>52</v>
      </c>
      <c r="U6804" s="23"/>
      <c r="V6804" s="22" t="s">
        <v>67</v>
      </c>
      <c r="W6804" s="24" t="s">
        <v>157</v>
      </c>
      <c r="X6804" s="25" t="s">
        <v>70</v>
      </c>
      <c r="Y6804" s="25" t="s">
        <v>114</v>
      </c>
      <c r="Z6804" s="25" t="s">
        <v>58</v>
      </c>
      <c r="AA6804" s="25"/>
      <c r="AB6804" s="26"/>
      <c r="AC6804" s="31">
        <v>80.723947500000008</v>
      </c>
      <c r="AD6804" s="32"/>
      <c r="AE6804" s="32"/>
      <c r="AF6804" s="32"/>
      <c r="AG6804" s="33"/>
      <c r="AH6804" s="33"/>
      <c r="AI6804" s="33"/>
      <c r="AJ6804" s="27"/>
      <c r="AK6804" s="27"/>
      <c r="AL6804" s="27">
        <v>53.815965000000006</v>
      </c>
      <c r="AM6804" s="27"/>
      <c r="AN6804" s="27"/>
      <c r="AO6804" s="28" t="s">
        <v>3879</v>
      </c>
      <c r="AP6804" s="51"/>
      <c r="AQ6804" s="51"/>
    </row>
    <row r="6805" spans="1:43" ht="12.65" customHeight="1">
      <c r="A6805" s="13" t="s">
        <v>942</v>
      </c>
      <c r="B6805" s="14" t="s">
        <v>3244</v>
      </c>
      <c r="C6805" s="13">
        <v>274</v>
      </c>
      <c r="D6805" s="13" t="s">
        <v>3759</v>
      </c>
      <c r="E6805" s="15" t="s">
        <v>3758</v>
      </c>
      <c r="F6805" s="13">
        <v>50889</v>
      </c>
      <c r="G6805" s="13" t="s">
        <v>3707</v>
      </c>
      <c r="H6805" s="16">
        <v>45898</v>
      </c>
      <c r="I6805" s="17">
        <v>45898</v>
      </c>
      <c r="J6805" s="18" t="s">
        <v>3725</v>
      </c>
      <c r="K6805" s="19" t="s">
        <v>3715</v>
      </c>
      <c r="L6805" s="19">
        <v>0.85416666666666674</v>
      </c>
      <c r="M6805" s="20" t="s">
        <v>3718</v>
      </c>
      <c r="N6805" s="19">
        <v>0.97916666666666674</v>
      </c>
      <c r="O6805" s="21">
        <v>1.0833333333333335</v>
      </c>
      <c r="P6805" s="13"/>
      <c r="Q6805" s="13"/>
      <c r="R6805" s="22" t="s">
        <v>158</v>
      </c>
      <c r="S6805" s="22" t="s">
        <v>29</v>
      </c>
      <c r="T6805" s="23" t="s">
        <v>52</v>
      </c>
      <c r="U6805" s="23"/>
      <c r="V6805" s="22" t="s">
        <v>68</v>
      </c>
      <c r="W6805" s="24" t="s">
        <v>158</v>
      </c>
      <c r="X6805" s="25" t="s">
        <v>58</v>
      </c>
      <c r="Y6805" s="25" t="s">
        <v>114</v>
      </c>
      <c r="Z6805" s="25" t="s">
        <v>84</v>
      </c>
      <c r="AA6805" s="25"/>
      <c r="AB6805" s="26"/>
      <c r="AC6805" s="31">
        <v>87.643143000000009</v>
      </c>
      <c r="AD6805" s="32"/>
      <c r="AE6805" s="32"/>
      <c r="AF6805" s="32"/>
      <c r="AG6805" s="33"/>
      <c r="AH6805" s="33"/>
      <c r="AI6805" s="33"/>
      <c r="AJ6805" s="27"/>
      <c r="AK6805" s="27"/>
      <c r="AL6805" s="27">
        <v>58.428762000000006</v>
      </c>
      <c r="AM6805" s="27"/>
      <c r="AN6805" s="27"/>
      <c r="AO6805" s="28" t="s">
        <v>3879</v>
      </c>
      <c r="AP6805" s="51"/>
      <c r="AQ6805" s="51"/>
    </row>
    <row r="6806" spans="1:43" ht="12.65" customHeight="1">
      <c r="A6806" s="13" t="s">
        <v>942</v>
      </c>
      <c r="B6806" s="14" t="s">
        <v>3244</v>
      </c>
      <c r="C6806" s="13">
        <v>274</v>
      </c>
      <c r="D6806" s="13" t="s">
        <v>3759</v>
      </c>
      <c r="E6806" s="15" t="s">
        <v>3758</v>
      </c>
      <c r="F6806" s="13">
        <v>50889</v>
      </c>
      <c r="G6806" s="13" t="s">
        <v>3707</v>
      </c>
      <c r="H6806" s="16">
        <v>45899</v>
      </c>
      <c r="I6806" s="17">
        <v>45899</v>
      </c>
      <c r="J6806" s="18" t="s">
        <v>3720</v>
      </c>
      <c r="K6806" s="19" t="s">
        <v>3716</v>
      </c>
      <c r="L6806" s="19">
        <v>0.64583333333333337</v>
      </c>
      <c r="M6806" s="20" t="s">
        <v>3717</v>
      </c>
      <c r="N6806" s="19">
        <v>0.77083333333333337</v>
      </c>
      <c r="O6806" s="21">
        <v>1.0833333333333335</v>
      </c>
      <c r="P6806" s="13"/>
      <c r="Q6806" s="13"/>
      <c r="R6806" s="22" t="s">
        <v>135</v>
      </c>
      <c r="S6806" s="22" t="s">
        <v>29</v>
      </c>
      <c r="T6806" s="23" t="s">
        <v>52</v>
      </c>
      <c r="U6806" s="23"/>
      <c r="V6806" s="22" t="s">
        <v>68</v>
      </c>
      <c r="W6806" s="24" t="s">
        <v>135</v>
      </c>
      <c r="X6806" s="25" t="s">
        <v>74</v>
      </c>
      <c r="Y6806" s="25" t="s">
        <v>114</v>
      </c>
      <c r="Z6806" s="25" t="s">
        <v>69</v>
      </c>
      <c r="AA6806" s="25"/>
      <c r="AB6806" s="26"/>
      <c r="AC6806" s="31">
        <v>51.893966250000005</v>
      </c>
      <c r="AD6806" s="32"/>
      <c r="AE6806" s="32"/>
      <c r="AF6806" s="32"/>
      <c r="AG6806" s="33"/>
      <c r="AH6806" s="33"/>
      <c r="AI6806" s="33"/>
      <c r="AJ6806" s="27"/>
      <c r="AK6806" s="27"/>
      <c r="AL6806" s="27">
        <v>34.595977500000004</v>
      </c>
      <c r="AM6806" s="27"/>
      <c r="AN6806" s="27"/>
      <c r="AO6806" s="28" t="s">
        <v>3879</v>
      </c>
      <c r="AP6806" s="51"/>
      <c r="AQ6806" s="51"/>
    </row>
    <row r="6807" spans="1:43" ht="12.65" customHeight="1">
      <c r="A6807" s="13" t="s">
        <v>942</v>
      </c>
      <c r="B6807" s="14" t="s">
        <v>3244</v>
      </c>
      <c r="C6807" s="13">
        <v>274</v>
      </c>
      <c r="D6807" s="13" t="s">
        <v>3759</v>
      </c>
      <c r="E6807" s="15" t="s">
        <v>3758</v>
      </c>
      <c r="F6807" s="13">
        <v>50889</v>
      </c>
      <c r="G6807" s="13" t="s">
        <v>3707</v>
      </c>
      <c r="H6807" s="16">
        <v>45899</v>
      </c>
      <c r="I6807" s="17">
        <v>45899</v>
      </c>
      <c r="J6807" s="18" t="s">
        <v>3720</v>
      </c>
      <c r="K6807" s="19" t="s">
        <v>3716</v>
      </c>
      <c r="L6807" s="19">
        <v>0.64583333333333337</v>
      </c>
      <c r="M6807" s="20" t="s">
        <v>3717</v>
      </c>
      <c r="N6807" s="19">
        <v>0.77083333333333337</v>
      </c>
      <c r="O6807" s="21">
        <v>1.0833333333333335</v>
      </c>
      <c r="P6807" s="13"/>
      <c r="Q6807" s="13"/>
      <c r="R6807" s="22" t="s">
        <v>143</v>
      </c>
      <c r="S6807" s="22" t="s">
        <v>29</v>
      </c>
      <c r="T6807" s="23" t="s">
        <v>52</v>
      </c>
      <c r="U6807" s="23"/>
      <c r="V6807" s="22" t="s">
        <v>68</v>
      </c>
      <c r="W6807" s="24" t="s">
        <v>143</v>
      </c>
      <c r="X6807" s="25" t="s">
        <v>83</v>
      </c>
      <c r="Y6807" s="25" t="s">
        <v>114</v>
      </c>
      <c r="Z6807" s="25" t="s">
        <v>70</v>
      </c>
      <c r="AA6807" s="25"/>
      <c r="AB6807" s="26"/>
      <c r="AC6807" s="31">
        <v>51.893966250000005</v>
      </c>
      <c r="AD6807" s="32"/>
      <c r="AE6807" s="32"/>
      <c r="AF6807" s="32"/>
      <c r="AG6807" s="33"/>
      <c r="AH6807" s="33"/>
      <c r="AI6807" s="33"/>
      <c r="AJ6807" s="27"/>
      <c r="AK6807" s="27"/>
      <c r="AL6807" s="27">
        <v>34.595977500000004</v>
      </c>
      <c r="AM6807" s="27"/>
      <c r="AN6807" s="27"/>
      <c r="AO6807" s="28" t="s">
        <v>3879</v>
      </c>
      <c r="AP6807" s="51"/>
      <c r="AQ6807" s="51"/>
    </row>
    <row r="6808" spans="1:43" ht="12.65" customHeight="1">
      <c r="A6808" s="13" t="s">
        <v>942</v>
      </c>
      <c r="B6808" s="14" t="s">
        <v>3244</v>
      </c>
      <c r="C6808" s="13">
        <v>274</v>
      </c>
      <c r="D6808" s="13" t="s">
        <v>3759</v>
      </c>
      <c r="E6808" s="15" t="s">
        <v>3758</v>
      </c>
      <c r="F6808" s="13">
        <v>50889</v>
      </c>
      <c r="G6808" s="13" t="s">
        <v>3707</v>
      </c>
      <c r="H6808" s="16">
        <v>45899</v>
      </c>
      <c r="I6808" s="17">
        <v>45899</v>
      </c>
      <c r="J6808" s="18" t="s">
        <v>3720</v>
      </c>
      <c r="K6808" s="19" t="s">
        <v>3716</v>
      </c>
      <c r="L6808" s="19">
        <v>0.64583333333333337</v>
      </c>
      <c r="M6808" s="20" t="s">
        <v>3717</v>
      </c>
      <c r="N6808" s="19">
        <v>0.77083333333333337</v>
      </c>
      <c r="O6808" s="21">
        <v>1.0833333333333335</v>
      </c>
      <c r="P6808" s="13"/>
      <c r="Q6808" s="13"/>
      <c r="R6808" s="22" t="s">
        <v>134</v>
      </c>
      <c r="S6808" s="22" t="s">
        <v>29</v>
      </c>
      <c r="T6808" s="23" t="s">
        <v>52</v>
      </c>
      <c r="U6808" s="23"/>
      <c r="V6808" s="22" t="s">
        <v>68</v>
      </c>
      <c r="W6808" s="24" t="s">
        <v>134</v>
      </c>
      <c r="X6808" s="25" t="s">
        <v>65</v>
      </c>
      <c r="Y6808" s="25" t="s">
        <v>114</v>
      </c>
      <c r="Z6808" s="25" t="s">
        <v>54</v>
      </c>
      <c r="AA6808" s="25"/>
      <c r="AB6808" s="26"/>
      <c r="AC6808" s="31">
        <v>53.623765125000013</v>
      </c>
      <c r="AD6808" s="32"/>
      <c r="AE6808" s="32"/>
      <c r="AF6808" s="32"/>
      <c r="AG6808" s="33"/>
      <c r="AH6808" s="33"/>
      <c r="AI6808" s="33"/>
      <c r="AJ6808" s="27"/>
      <c r="AK6808" s="27"/>
      <c r="AL6808" s="27">
        <v>35.749176750000004</v>
      </c>
      <c r="AM6808" s="27"/>
      <c r="AN6808" s="27"/>
      <c r="AO6808" s="28" t="s">
        <v>3879</v>
      </c>
      <c r="AP6808" s="51"/>
      <c r="AQ6808" s="51"/>
    </row>
    <row r="6809" spans="1:43" ht="12.65" customHeight="1">
      <c r="A6809" s="13" t="s">
        <v>942</v>
      </c>
      <c r="B6809" s="14" t="s">
        <v>3244</v>
      </c>
      <c r="C6809" s="13">
        <v>274</v>
      </c>
      <c r="D6809" s="13" t="s">
        <v>3759</v>
      </c>
      <c r="E6809" s="15" t="s">
        <v>3758</v>
      </c>
      <c r="F6809" s="13">
        <v>50889</v>
      </c>
      <c r="G6809" s="13" t="s">
        <v>3707</v>
      </c>
      <c r="H6809" s="16">
        <v>45899</v>
      </c>
      <c r="I6809" s="17">
        <v>45899</v>
      </c>
      <c r="J6809" s="18" t="s">
        <v>3720</v>
      </c>
      <c r="K6809" s="19" t="s">
        <v>3716</v>
      </c>
      <c r="L6809" s="19">
        <v>0.64583333333333337</v>
      </c>
      <c r="M6809" s="20" t="s">
        <v>3717</v>
      </c>
      <c r="N6809" s="19">
        <v>0.77083333333333337</v>
      </c>
      <c r="O6809" s="21">
        <v>1.0833333333333335</v>
      </c>
      <c r="P6809" s="13"/>
      <c r="Q6809" s="13"/>
      <c r="R6809" s="22" t="s">
        <v>136</v>
      </c>
      <c r="S6809" s="22" t="s">
        <v>29</v>
      </c>
      <c r="T6809" s="23" t="s">
        <v>52</v>
      </c>
      <c r="U6809" s="23"/>
      <c r="V6809" s="22" t="s">
        <v>68</v>
      </c>
      <c r="W6809" s="24" t="s">
        <v>136</v>
      </c>
      <c r="X6809" s="25" t="s">
        <v>66</v>
      </c>
      <c r="Y6809" s="25" t="s">
        <v>114</v>
      </c>
      <c r="Z6809" s="25" t="s">
        <v>85</v>
      </c>
      <c r="AA6809" s="25"/>
      <c r="AB6809" s="26"/>
      <c r="AC6809" s="31">
        <v>53.623765125000013</v>
      </c>
      <c r="AD6809" s="32"/>
      <c r="AE6809" s="32"/>
      <c r="AF6809" s="32"/>
      <c r="AG6809" s="33"/>
      <c r="AH6809" s="33"/>
      <c r="AI6809" s="33"/>
      <c r="AJ6809" s="27"/>
      <c r="AK6809" s="27"/>
      <c r="AL6809" s="27">
        <v>35.749176750000004</v>
      </c>
      <c r="AM6809" s="27"/>
      <c r="AN6809" s="27"/>
      <c r="AO6809" s="28" t="s">
        <v>3879</v>
      </c>
      <c r="AP6809" s="51"/>
      <c r="AQ6809" s="51"/>
    </row>
    <row r="6810" spans="1:43" ht="12.65" customHeight="1">
      <c r="A6810" s="13" t="s">
        <v>942</v>
      </c>
      <c r="B6810" s="14" t="s">
        <v>3244</v>
      </c>
      <c r="C6810" s="13">
        <v>274</v>
      </c>
      <c r="D6810" s="13" t="s">
        <v>3759</v>
      </c>
      <c r="E6810" s="15" t="s">
        <v>3758</v>
      </c>
      <c r="F6810" s="13">
        <v>50889</v>
      </c>
      <c r="G6810" s="13" t="s">
        <v>3707</v>
      </c>
      <c r="H6810" s="16">
        <v>45899</v>
      </c>
      <c r="I6810" s="17">
        <v>45899</v>
      </c>
      <c r="J6810" s="18" t="s">
        <v>3720</v>
      </c>
      <c r="K6810" s="19" t="s">
        <v>3717</v>
      </c>
      <c r="L6810" s="19">
        <v>0.77083333333333337</v>
      </c>
      <c r="M6810" s="20" t="s">
        <v>3697</v>
      </c>
      <c r="N6810" s="19">
        <v>0.89583333333333337</v>
      </c>
      <c r="O6810" s="21">
        <v>1.0833333333333335</v>
      </c>
      <c r="P6810" s="13"/>
      <c r="Q6810" s="13"/>
      <c r="R6810" s="22" t="s">
        <v>138</v>
      </c>
      <c r="S6810" s="22" t="s">
        <v>29</v>
      </c>
      <c r="T6810" s="23" t="s">
        <v>52</v>
      </c>
      <c r="U6810" s="23"/>
      <c r="V6810" s="22" t="s">
        <v>68</v>
      </c>
      <c r="W6810" s="24" t="s">
        <v>138</v>
      </c>
      <c r="X6810" s="25" t="s">
        <v>56</v>
      </c>
      <c r="Y6810" s="25" t="s">
        <v>114</v>
      </c>
      <c r="Z6810" s="25" t="s">
        <v>71</v>
      </c>
      <c r="AA6810" s="25"/>
      <c r="AB6810" s="26"/>
      <c r="AC6810" s="31">
        <v>214.49506050000005</v>
      </c>
      <c r="AD6810" s="32"/>
      <c r="AE6810" s="32"/>
      <c r="AF6810" s="32"/>
      <c r="AG6810" s="33"/>
      <c r="AH6810" s="33"/>
      <c r="AI6810" s="33"/>
      <c r="AJ6810" s="27"/>
      <c r="AK6810" s="27"/>
      <c r="AL6810" s="27">
        <v>142.99670700000001</v>
      </c>
      <c r="AM6810" s="27"/>
      <c r="AN6810" s="27"/>
      <c r="AO6810" s="28" t="s">
        <v>3879</v>
      </c>
      <c r="AP6810" s="51"/>
      <c r="AQ6810" s="51"/>
    </row>
    <row r="6811" spans="1:43" ht="12.65" customHeight="1">
      <c r="A6811" s="13" t="s">
        <v>942</v>
      </c>
      <c r="B6811" s="14" t="s">
        <v>3244</v>
      </c>
      <c r="C6811" s="13">
        <v>274</v>
      </c>
      <c r="D6811" s="13" t="s">
        <v>3759</v>
      </c>
      <c r="E6811" s="15" t="s">
        <v>3758</v>
      </c>
      <c r="F6811" s="13">
        <v>50889</v>
      </c>
      <c r="G6811" s="13" t="s">
        <v>3707</v>
      </c>
      <c r="H6811" s="16">
        <v>45900</v>
      </c>
      <c r="I6811" s="17">
        <v>45900</v>
      </c>
      <c r="J6811" s="18" t="s">
        <v>3695</v>
      </c>
      <c r="K6811" s="19" t="s">
        <v>3716</v>
      </c>
      <c r="L6811" s="19">
        <v>0.64583333333333337</v>
      </c>
      <c r="M6811" s="20" t="s">
        <v>3717</v>
      </c>
      <c r="N6811" s="19">
        <v>0.77083333333333337</v>
      </c>
      <c r="O6811" s="21">
        <v>1.0833333333333335</v>
      </c>
      <c r="P6811" s="13"/>
      <c r="Q6811" s="13"/>
      <c r="R6811" s="22" t="s">
        <v>142</v>
      </c>
      <c r="S6811" s="22" t="s">
        <v>29</v>
      </c>
      <c r="T6811" s="23" t="s">
        <v>52</v>
      </c>
      <c r="U6811" s="23"/>
      <c r="V6811" s="22" t="s">
        <v>68</v>
      </c>
      <c r="W6811" s="24" t="s">
        <v>142</v>
      </c>
      <c r="X6811" s="25" t="s">
        <v>57</v>
      </c>
      <c r="Y6811" s="25" t="s">
        <v>114</v>
      </c>
      <c r="Z6811" s="25" t="s">
        <v>63</v>
      </c>
      <c r="AA6811" s="25"/>
      <c r="AB6811" s="26"/>
      <c r="AC6811" s="31">
        <v>51.893966250000005</v>
      </c>
      <c r="AD6811" s="32"/>
      <c r="AE6811" s="32"/>
      <c r="AF6811" s="32"/>
      <c r="AG6811" s="33"/>
      <c r="AH6811" s="33"/>
      <c r="AI6811" s="33"/>
      <c r="AJ6811" s="27"/>
      <c r="AK6811" s="27"/>
      <c r="AL6811" s="27">
        <v>34.595977500000004</v>
      </c>
      <c r="AM6811" s="27"/>
      <c r="AN6811" s="27"/>
      <c r="AO6811" s="28" t="s">
        <v>3879</v>
      </c>
      <c r="AP6811" s="51"/>
      <c r="AQ6811" s="51"/>
    </row>
    <row r="6812" spans="1:43" ht="12.65" customHeight="1">
      <c r="A6812" s="13" t="s">
        <v>942</v>
      </c>
      <c r="B6812" s="14" t="s">
        <v>3244</v>
      </c>
      <c r="C6812" s="13">
        <v>274</v>
      </c>
      <c r="D6812" s="13" t="s">
        <v>3759</v>
      </c>
      <c r="E6812" s="15" t="s">
        <v>3758</v>
      </c>
      <c r="F6812" s="13">
        <v>50889</v>
      </c>
      <c r="G6812" s="13" t="s">
        <v>3707</v>
      </c>
      <c r="H6812" s="16">
        <v>45900</v>
      </c>
      <c r="I6812" s="17">
        <v>45900</v>
      </c>
      <c r="J6812" s="18" t="s">
        <v>3695</v>
      </c>
      <c r="K6812" s="19" t="s">
        <v>3711</v>
      </c>
      <c r="L6812" s="19">
        <v>0.72916666666666674</v>
      </c>
      <c r="M6812" s="20" t="s">
        <v>3715</v>
      </c>
      <c r="N6812" s="19">
        <v>0.85416666666666674</v>
      </c>
      <c r="O6812" s="21">
        <v>1.0833333333333335</v>
      </c>
      <c r="P6812" s="13"/>
      <c r="Q6812" s="13"/>
      <c r="R6812" s="22" t="s">
        <v>132</v>
      </c>
      <c r="S6812" s="22" t="s">
        <v>29</v>
      </c>
      <c r="T6812" s="23" t="s">
        <v>52</v>
      </c>
      <c r="U6812" s="23"/>
      <c r="V6812" s="22" t="s">
        <v>68</v>
      </c>
      <c r="W6812" s="24" t="s">
        <v>132</v>
      </c>
      <c r="X6812" s="25" t="s">
        <v>62</v>
      </c>
      <c r="Y6812" s="25" t="s">
        <v>114</v>
      </c>
      <c r="Z6812" s="25" t="s">
        <v>77</v>
      </c>
      <c r="AA6812" s="25"/>
      <c r="AB6812" s="26"/>
      <c r="AC6812" s="31">
        <v>131.46471450000001</v>
      </c>
      <c r="AD6812" s="32"/>
      <c r="AE6812" s="32"/>
      <c r="AF6812" s="32"/>
      <c r="AG6812" s="33"/>
      <c r="AH6812" s="33"/>
      <c r="AI6812" s="33"/>
      <c r="AJ6812" s="27"/>
      <c r="AK6812" s="27"/>
      <c r="AL6812" s="27">
        <v>87.643143000000009</v>
      </c>
      <c r="AM6812" s="27"/>
      <c r="AN6812" s="27"/>
      <c r="AO6812" s="28" t="s">
        <v>3879</v>
      </c>
      <c r="AP6812" s="51"/>
      <c r="AQ6812" s="51"/>
    </row>
    <row r="6813" spans="1:43" ht="12.65" customHeight="1">
      <c r="A6813" s="13" t="s">
        <v>942</v>
      </c>
      <c r="B6813" s="14" t="s">
        <v>3244</v>
      </c>
      <c r="C6813" s="13">
        <v>274</v>
      </c>
      <c r="D6813" s="13" t="s">
        <v>3759</v>
      </c>
      <c r="E6813" s="15" t="s">
        <v>3758</v>
      </c>
      <c r="F6813" s="13">
        <v>50889</v>
      </c>
      <c r="G6813" s="13" t="s">
        <v>3707</v>
      </c>
      <c r="H6813" s="16">
        <v>45900</v>
      </c>
      <c r="I6813" s="17">
        <v>45900</v>
      </c>
      <c r="J6813" s="18" t="s">
        <v>3695</v>
      </c>
      <c r="K6813" s="19" t="s">
        <v>3696</v>
      </c>
      <c r="L6813" s="19">
        <v>0.8125</v>
      </c>
      <c r="M6813" s="20" t="s">
        <v>3698</v>
      </c>
      <c r="N6813" s="19">
        <v>0.9375</v>
      </c>
      <c r="O6813" s="21">
        <v>1.0833333333333335</v>
      </c>
      <c r="P6813" s="13"/>
      <c r="Q6813" s="13"/>
      <c r="R6813" s="22" t="s">
        <v>159</v>
      </c>
      <c r="S6813" s="22" t="s">
        <v>29</v>
      </c>
      <c r="T6813" s="23" t="s">
        <v>52</v>
      </c>
      <c r="U6813" s="23"/>
      <c r="V6813" s="22" t="s">
        <v>68</v>
      </c>
      <c r="W6813" s="24" t="s">
        <v>159</v>
      </c>
      <c r="X6813" s="25" t="s">
        <v>60</v>
      </c>
      <c r="Y6813" s="25" t="s">
        <v>114</v>
      </c>
      <c r="Z6813" s="25" t="s">
        <v>73</v>
      </c>
      <c r="AA6813" s="25"/>
      <c r="AB6813" s="26"/>
      <c r="AC6813" s="31">
        <v>76.111150500000008</v>
      </c>
      <c r="AD6813" s="32"/>
      <c r="AE6813" s="32"/>
      <c r="AF6813" s="32"/>
      <c r="AG6813" s="33"/>
      <c r="AH6813" s="33"/>
      <c r="AI6813" s="33"/>
      <c r="AJ6813" s="27"/>
      <c r="AK6813" s="27"/>
      <c r="AL6813" s="27">
        <v>50.740767000000005</v>
      </c>
      <c r="AM6813" s="27"/>
      <c r="AN6813" s="27"/>
      <c r="AO6813" s="28" t="s">
        <v>3879</v>
      </c>
      <c r="AP6813" s="51"/>
      <c r="AQ6813" s="51"/>
    </row>
    <row r="6814" spans="1:43" ht="12.65" customHeight="1">
      <c r="A6814" s="13" t="s">
        <v>545</v>
      </c>
      <c r="B6814" s="14" t="s">
        <v>240</v>
      </c>
      <c r="C6814" s="13">
        <v>101</v>
      </c>
      <c r="D6814" s="13" t="s">
        <v>3814</v>
      </c>
      <c r="E6814" s="15" t="s">
        <v>3815</v>
      </c>
      <c r="F6814" s="13">
        <v>50901</v>
      </c>
      <c r="G6814" s="13" t="s">
        <v>3707</v>
      </c>
      <c r="H6814" s="16">
        <v>45885</v>
      </c>
      <c r="I6814" s="17">
        <v>45885</v>
      </c>
      <c r="J6814" s="18" t="s">
        <v>3720</v>
      </c>
      <c r="K6814" s="19" t="s">
        <v>3715</v>
      </c>
      <c r="L6814" s="19">
        <v>0.85416666666666674</v>
      </c>
      <c r="M6814" s="20" t="s">
        <v>3716</v>
      </c>
      <c r="N6814" s="19">
        <v>0.64583333333333337</v>
      </c>
      <c r="O6814" s="21">
        <v>1.0833333333333335</v>
      </c>
      <c r="P6814" s="13"/>
      <c r="Q6814" s="13"/>
      <c r="R6814" s="22" t="s">
        <v>3659</v>
      </c>
      <c r="S6814" s="22" t="s">
        <v>29</v>
      </c>
      <c r="T6814" s="23" t="s">
        <v>97</v>
      </c>
      <c r="U6814" s="23"/>
      <c r="V6814" s="22" t="s">
        <v>3880</v>
      </c>
      <c r="W6814" s="24" t="s">
        <v>3659</v>
      </c>
      <c r="X6814" s="25" t="s">
        <v>83</v>
      </c>
      <c r="Y6814" s="25" t="s">
        <v>114</v>
      </c>
      <c r="Z6814" s="25" t="s">
        <v>71</v>
      </c>
      <c r="AA6814" s="25"/>
      <c r="AB6814" s="26"/>
      <c r="AC6814" s="31">
        <v>19.942832812500001</v>
      </c>
      <c r="AD6814" s="32"/>
      <c r="AE6814" s="32"/>
      <c r="AF6814" s="32"/>
      <c r="AG6814" s="33"/>
      <c r="AH6814" s="33"/>
      <c r="AI6814" s="33"/>
      <c r="AJ6814" s="27"/>
      <c r="AK6814" s="27"/>
      <c r="AL6814" s="27">
        <v>6.2421066703125003</v>
      </c>
      <c r="AM6814" s="27"/>
      <c r="AN6814" s="27"/>
      <c r="AO6814" s="28" t="s">
        <v>3879</v>
      </c>
      <c r="AP6814" s="51"/>
      <c r="AQ6814" s="51"/>
    </row>
    <row r="6815" spans="1:43" ht="12.65" customHeight="1">
      <c r="A6815" s="13" t="s">
        <v>545</v>
      </c>
      <c r="B6815" s="14" t="s">
        <v>240</v>
      </c>
      <c r="C6815" s="13">
        <v>101</v>
      </c>
      <c r="D6815" s="13" t="s">
        <v>3814</v>
      </c>
      <c r="E6815" s="15" t="s">
        <v>3815</v>
      </c>
      <c r="F6815" s="13">
        <v>50905</v>
      </c>
      <c r="G6815" s="13" t="s">
        <v>3707</v>
      </c>
      <c r="H6815" s="16">
        <v>45884</v>
      </c>
      <c r="I6815" s="17">
        <v>45884</v>
      </c>
      <c r="J6815" s="18" t="s">
        <v>3725</v>
      </c>
      <c r="K6815" s="19">
        <v>0.66666666666666663</v>
      </c>
      <c r="L6815" s="19">
        <v>0.75</v>
      </c>
      <c r="M6815" s="20">
        <v>0.45833333333333331</v>
      </c>
      <c r="N6815" s="19">
        <v>0.54166666666666663</v>
      </c>
      <c r="O6815" s="21">
        <v>8.3333333333333315E-2</v>
      </c>
      <c r="P6815" s="13"/>
      <c r="Q6815" s="13"/>
      <c r="R6815" s="22" t="s">
        <v>163</v>
      </c>
      <c r="S6815" s="22" t="s">
        <v>29</v>
      </c>
      <c r="T6815" s="23" t="s">
        <v>211</v>
      </c>
      <c r="U6815" s="23"/>
      <c r="V6815" s="22" t="s">
        <v>212</v>
      </c>
      <c r="W6815" s="24" t="s">
        <v>163</v>
      </c>
      <c r="X6815" s="25" t="s">
        <v>164</v>
      </c>
      <c r="Y6815" s="25" t="s">
        <v>114</v>
      </c>
      <c r="Z6815" s="25" t="s">
        <v>77</v>
      </c>
      <c r="AA6815" s="25"/>
      <c r="AB6815" s="26"/>
      <c r="AC6815" s="31">
        <v>6.2000859374999999</v>
      </c>
      <c r="AD6815" s="32"/>
      <c r="AE6815" s="32"/>
      <c r="AF6815" s="32"/>
      <c r="AG6815" s="33"/>
      <c r="AH6815" s="33"/>
      <c r="AI6815" s="33"/>
      <c r="AJ6815" s="27"/>
      <c r="AK6815" s="27"/>
      <c r="AL6815" s="27">
        <v>1.9406268984374999</v>
      </c>
      <c r="AM6815" s="27"/>
      <c r="AN6815" s="27"/>
      <c r="AO6815" s="28" t="s">
        <v>3879</v>
      </c>
      <c r="AP6815" s="51"/>
      <c r="AQ6815" s="51"/>
    </row>
    <row r="6816" spans="1:43" ht="12.65" customHeight="1">
      <c r="A6816" s="13" t="s">
        <v>545</v>
      </c>
      <c r="B6816" s="14" t="s">
        <v>240</v>
      </c>
      <c r="C6816" s="13">
        <v>101</v>
      </c>
      <c r="D6816" s="13" t="s">
        <v>3814</v>
      </c>
      <c r="E6816" s="15" t="s">
        <v>3815</v>
      </c>
      <c r="F6816" s="13">
        <v>50905</v>
      </c>
      <c r="G6816" s="13" t="s">
        <v>3707</v>
      </c>
      <c r="H6816" s="16">
        <v>45884</v>
      </c>
      <c r="I6816" s="17">
        <v>45884</v>
      </c>
      <c r="J6816" s="18" t="s">
        <v>3725</v>
      </c>
      <c r="K6816" s="19">
        <v>0.66666666666666663</v>
      </c>
      <c r="L6816" s="19">
        <v>0.75</v>
      </c>
      <c r="M6816" s="20">
        <v>0.45833333333333331</v>
      </c>
      <c r="N6816" s="19">
        <v>0.54166666666666663</v>
      </c>
      <c r="O6816" s="21">
        <v>8.3333333333333315E-2</v>
      </c>
      <c r="P6816" s="13"/>
      <c r="Q6816" s="13"/>
      <c r="R6816" s="22" t="s">
        <v>3805</v>
      </c>
      <c r="S6816" s="22" t="s">
        <v>29</v>
      </c>
      <c r="T6816" s="23" t="s">
        <v>211</v>
      </c>
      <c r="U6816" s="23"/>
      <c r="V6816" s="22" t="s">
        <v>212</v>
      </c>
      <c r="W6816" s="11" t="s">
        <v>160</v>
      </c>
      <c r="X6816" s="12" t="s">
        <v>161</v>
      </c>
      <c r="Y6816" s="12" t="s">
        <v>114</v>
      </c>
      <c r="Z6816" s="12" t="s">
        <v>69</v>
      </c>
      <c r="AA6816" s="25"/>
      <c r="AB6816" s="26"/>
      <c r="AC6816" s="31">
        <v>7.0858124999999994</v>
      </c>
      <c r="AD6816" s="32"/>
      <c r="AE6816" s="32"/>
      <c r="AF6816" s="32"/>
      <c r="AG6816" s="33"/>
      <c r="AH6816" s="33"/>
      <c r="AI6816" s="33"/>
      <c r="AJ6816" s="27"/>
      <c r="AK6816" s="27"/>
      <c r="AL6816" s="27">
        <v>2.2178593124999999</v>
      </c>
      <c r="AM6816" s="27"/>
      <c r="AN6816" s="27"/>
      <c r="AO6816" s="28" t="s">
        <v>3879</v>
      </c>
      <c r="AP6816" s="51"/>
      <c r="AQ6816" s="51"/>
    </row>
    <row r="6817" spans="1:43" ht="12.65" customHeight="1">
      <c r="A6817" s="13" t="s">
        <v>545</v>
      </c>
      <c r="B6817" s="14" t="s">
        <v>240</v>
      </c>
      <c r="C6817" s="13">
        <v>101</v>
      </c>
      <c r="D6817" s="13" t="s">
        <v>3814</v>
      </c>
      <c r="E6817" s="15" t="s">
        <v>3815</v>
      </c>
      <c r="F6817" s="13">
        <v>50905</v>
      </c>
      <c r="G6817" s="13" t="s">
        <v>3707</v>
      </c>
      <c r="H6817" s="16">
        <v>45884</v>
      </c>
      <c r="I6817" s="17">
        <v>45884</v>
      </c>
      <c r="J6817" s="18" t="s">
        <v>3725</v>
      </c>
      <c r="K6817" s="19">
        <v>0.78125</v>
      </c>
      <c r="L6817" s="19">
        <v>0.86458333333333337</v>
      </c>
      <c r="M6817" s="20">
        <v>0.57291666666666663</v>
      </c>
      <c r="N6817" s="19">
        <v>0.65625</v>
      </c>
      <c r="O6817" s="21">
        <v>8.333333333333337E-2</v>
      </c>
      <c r="P6817" s="13"/>
      <c r="Q6817" s="13"/>
      <c r="R6817" s="22" t="s">
        <v>165</v>
      </c>
      <c r="S6817" s="22" t="s">
        <v>29</v>
      </c>
      <c r="T6817" s="23" t="s">
        <v>211</v>
      </c>
      <c r="U6817" s="23"/>
      <c r="V6817" s="22" t="s">
        <v>212</v>
      </c>
      <c r="W6817" s="24" t="s">
        <v>165</v>
      </c>
      <c r="X6817" s="25" t="s">
        <v>86</v>
      </c>
      <c r="Y6817" s="25" t="s">
        <v>114</v>
      </c>
      <c r="Z6817" s="25" t="s">
        <v>74</v>
      </c>
      <c r="AA6817" s="25"/>
      <c r="AB6817" s="26"/>
      <c r="AC6817" s="31">
        <v>6.2000859374999999</v>
      </c>
      <c r="AD6817" s="32"/>
      <c r="AE6817" s="32"/>
      <c r="AF6817" s="32"/>
      <c r="AG6817" s="33"/>
      <c r="AH6817" s="33"/>
      <c r="AI6817" s="33"/>
      <c r="AJ6817" s="27"/>
      <c r="AK6817" s="27"/>
      <c r="AL6817" s="27">
        <v>1.9406268984374999</v>
      </c>
      <c r="AM6817" s="27"/>
      <c r="AN6817" s="27"/>
      <c r="AO6817" s="28" t="s">
        <v>3879</v>
      </c>
      <c r="AP6817" s="51"/>
      <c r="AQ6817" s="51"/>
    </row>
    <row r="6818" spans="1:43" ht="12.65" customHeight="1">
      <c r="A6818" s="13" t="s">
        <v>545</v>
      </c>
      <c r="B6818" s="14" t="s">
        <v>240</v>
      </c>
      <c r="C6818" s="13">
        <v>101</v>
      </c>
      <c r="D6818" s="13" t="s">
        <v>3814</v>
      </c>
      <c r="E6818" s="15" t="s">
        <v>3815</v>
      </c>
      <c r="F6818" s="13">
        <v>50905</v>
      </c>
      <c r="G6818" s="13" t="s">
        <v>3707</v>
      </c>
      <c r="H6818" s="16">
        <v>45885</v>
      </c>
      <c r="I6818" s="17">
        <v>45885</v>
      </c>
      <c r="J6818" s="18" t="s">
        <v>3720</v>
      </c>
      <c r="K6818" s="19">
        <v>0.45833333333333331</v>
      </c>
      <c r="L6818" s="19">
        <v>0.54166666666666663</v>
      </c>
      <c r="M6818" s="20">
        <v>0.25</v>
      </c>
      <c r="N6818" s="19">
        <v>0.33333333333333331</v>
      </c>
      <c r="O6818" s="21">
        <v>8.3333333333333315E-2</v>
      </c>
      <c r="P6818" s="13"/>
      <c r="Q6818" s="13"/>
      <c r="R6818" s="22" t="s">
        <v>3803</v>
      </c>
      <c r="S6818" s="22" t="s">
        <v>29</v>
      </c>
      <c r="T6818" s="23" t="s">
        <v>211</v>
      </c>
      <c r="U6818" s="23"/>
      <c r="V6818" s="22" t="s">
        <v>212</v>
      </c>
      <c r="W6818" s="24" t="s">
        <v>3803</v>
      </c>
      <c r="X6818" s="25" t="s">
        <v>3804</v>
      </c>
      <c r="Y6818" s="25" t="s">
        <v>114</v>
      </c>
      <c r="Z6818" s="25" t="s">
        <v>58</v>
      </c>
      <c r="AA6818" s="25"/>
      <c r="AB6818" s="26"/>
      <c r="AC6818" s="31">
        <v>4.0162499999999994</v>
      </c>
      <c r="AD6818" s="32"/>
      <c r="AE6818" s="32"/>
      <c r="AF6818" s="32"/>
      <c r="AG6818" s="33"/>
      <c r="AH6818" s="33"/>
      <c r="AI6818" s="33"/>
      <c r="AJ6818" s="27"/>
      <c r="AK6818" s="27"/>
      <c r="AL6818" s="27">
        <v>1.2570862499999997</v>
      </c>
      <c r="AM6818" s="27"/>
      <c r="AN6818" s="27"/>
      <c r="AO6818" s="28" t="s">
        <v>3879</v>
      </c>
      <c r="AP6818" s="51"/>
      <c r="AQ6818" s="51"/>
    </row>
    <row r="6819" spans="1:43" ht="12.65" customHeight="1">
      <c r="A6819" s="13" t="s">
        <v>545</v>
      </c>
      <c r="B6819" s="14" t="s">
        <v>240</v>
      </c>
      <c r="C6819" s="13">
        <v>101</v>
      </c>
      <c r="D6819" s="13" t="s">
        <v>3814</v>
      </c>
      <c r="E6819" s="15" t="s">
        <v>3815</v>
      </c>
      <c r="F6819" s="13">
        <v>50905</v>
      </c>
      <c r="G6819" s="13" t="s">
        <v>3707</v>
      </c>
      <c r="H6819" s="16">
        <v>45885</v>
      </c>
      <c r="I6819" s="17">
        <v>45885</v>
      </c>
      <c r="J6819" s="18" t="s">
        <v>3720</v>
      </c>
      <c r="K6819" s="19">
        <v>0.5625</v>
      </c>
      <c r="L6819" s="19">
        <v>0.64583333333333337</v>
      </c>
      <c r="M6819" s="20">
        <v>0.35416666666666669</v>
      </c>
      <c r="N6819" s="19">
        <v>0.4375</v>
      </c>
      <c r="O6819" s="21">
        <v>8.3333333333333315E-2</v>
      </c>
      <c r="P6819" s="13"/>
      <c r="Q6819" s="13"/>
      <c r="R6819" s="22" t="s">
        <v>174</v>
      </c>
      <c r="S6819" s="22" t="s">
        <v>29</v>
      </c>
      <c r="T6819" s="23" t="s">
        <v>211</v>
      </c>
      <c r="U6819" s="23"/>
      <c r="V6819" s="22" t="s">
        <v>212</v>
      </c>
      <c r="W6819" s="24" t="s">
        <v>174</v>
      </c>
      <c r="X6819" s="25" t="s">
        <v>175</v>
      </c>
      <c r="Y6819" s="25" t="s">
        <v>114</v>
      </c>
      <c r="Z6819" s="25" t="s">
        <v>84</v>
      </c>
      <c r="AA6819" s="25"/>
      <c r="AB6819" s="26"/>
      <c r="AC6819" s="31">
        <v>3.5142187499999995</v>
      </c>
      <c r="AD6819" s="32"/>
      <c r="AE6819" s="32"/>
      <c r="AF6819" s="32"/>
      <c r="AG6819" s="33"/>
      <c r="AH6819" s="33"/>
      <c r="AI6819" s="33"/>
      <c r="AJ6819" s="27"/>
      <c r="AK6819" s="27"/>
      <c r="AL6819" s="27">
        <v>1.0999504687499999</v>
      </c>
      <c r="AM6819" s="27"/>
      <c r="AN6819" s="27"/>
      <c r="AO6819" s="28" t="s">
        <v>3879</v>
      </c>
      <c r="AP6819" s="51"/>
      <c r="AQ6819" s="51"/>
    </row>
    <row r="6820" spans="1:43" ht="12.65" customHeight="1">
      <c r="A6820" s="13" t="s">
        <v>545</v>
      </c>
      <c r="B6820" s="14" t="s">
        <v>240</v>
      </c>
      <c r="C6820" s="13">
        <v>101</v>
      </c>
      <c r="D6820" s="13" t="s">
        <v>3814</v>
      </c>
      <c r="E6820" s="15" t="s">
        <v>3815</v>
      </c>
      <c r="F6820" s="13">
        <v>50905</v>
      </c>
      <c r="G6820" s="13" t="s">
        <v>3707</v>
      </c>
      <c r="H6820" s="16">
        <v>45885</v>
      </c>
      <c r="I6820" s="17">
        <v>45885</v>
      </c>
      <c r="J6820" s="18" t="s">
        <v>3720</v>
      </c>
      <c r="K6820" s="19">
        <v>0.5625</v>
      </c>
      <c r="L6820" s="19">
        <v>0.64583333333333337</v>
      </c>
      <c r="M6820" s="20">
        <v>0.35416666666666669</v>
      </c>
      <c r="N6820" s="19">
        <v>0.4375</v>
      </c>
      <c r="O6820" s="21">
        <v>8.3333333333333315E-2</v>
      </c>
      <c r="P6820" s="13"/>
      <c r="Q6820" s="13"/>
      <c r="R6820" s="22" t="s">
        <v>3802</v>
      </c>
      <c r="S6820" s="22" t="s">
        <v>29</v>
      </c>
      <c r="T6820" s="23" t="s">
        <v>211</v>
      </c>
      <c r="U6820" s="23"/>
      <c r="V6820" s="22" t="s">
        <v>212</v>
      </c>
      <c r="W6820" s="24" t="s">
        <v>178</v>
      </c>
      <c r="X6820" s="25" t="s">
        <v>179</v>
      </c>
      <c r="Y6820" s="25" t="s">
        <v>114</v>
      </c>
      <c r="Z6820" s="25" t="s">
        <v>57</v>
      </c>
      <c r="AA6820" s="25"/>
      <c r="AB6820" s="26"/>
      <c r="AC6820" s="31">
        <v>3.5142187499999995</v>
      </c>
      <c r="AD6820" s="32"/>
      <c r="AE6820" s="32"/>
      <c r="AF6820" s="32"/>
      <c r="AG6820" s="33"/>
      <c r="AH6820" s="33"/>
      <c r="AI6820" s="33"/>
      <c r="AJ6820" s="27"/>
      <c r="AK6820" s="27"/>
      <c r="AL6820" s="27">
        <v>1.0999504687499999</v>
      </c>
      <c r="AM6820" s="27"/>
      <c r="AN6820" s="27"/>
      <c r="AO6820" s="28" t="s">
        <v>3879</v>
      </c>
      <c r="AP6820" s="51"/>
      <c r="AQ6820" s="51"/>
    </row>
    <row r="6821" spans="1:43" ht="12.65" customHeight="1">
      <c r="A6821" s="13" t="s">
        <v>545</v>
      </c>
      <c r="B6821" s="14" t="s">
        <v>240</v>
      </c>
      <c r="C6821" s="13">
        <v>101</v>
      </c>
      <c r="D6821" s="13" t="s">
        <v>3814</v>
      </c>
      <c r="E6821" s="15" t="s">
        <v>3815</v>
      </c>
      <c r="F6821" s="13">
        <v>50905</v>
      </c>
      <c r="G6821" s="13" t="s">
        <v>3707</v>
      </c>
      <c r="H6821" s="16">
        <v>45885</v>
      </c>
      <c r="I6821" s="17">
        <v>45885</v>
      </c>
      <c r="J6821" s="18" t="s">
        <v>3720</v>
      </c>
      <c r="K6821" s="19">
        <v>0.5625</v>
      </c>
      <c r="L6821" s="19">
        <v>0.64583333333333337</v>
      </c>
      <c r="M6821" s="20">
        <v>0.35416666666666669</v>
      </c>
      <c r="N6821" s="19">
        <v>0.4375</v>
      </c>
      <c r="O6821" s="21">
        <v>8.3333333333333315E-2</v>
      </c>
      <c r="P6821" s="13"/>
      <c r="Q6821" s="13"/>
      <c r="R6821" s="22" t="s">
        <v>173</v>
      </c>
      <c r="S6821" s="22" t="s">
        <v>29</v>
      </c>
      <c r="T6821" s="23" t="s">
        <v>211</v>
      </c>
      <c r="U6821" s="23"/>
      <c r="V6821" s="22" t="s">
        <v>212</v>
      </c>
      <c r="W6821" s="24" t="s">
        <v>173</v>
      </c>
      <c r="X6821" s="25" t="s">
        <v>78</v>
      </c>
      <c r="Y6821" s="25" t="s">
        <v>114</v>
      </c>
      <c r="Z6821" s="25" t="s">
        <v>66</v>
      </c>
      <c r="AA6821" s="25"/>
      <c r="AB6821" s="26"/>
      <c r="AC6821" s="31">
        <v>3.6146249999999993</v>
      </c>
      <c r="AD6821" s="32"/>
      <c r="AE6821" s="32"/>
      <c r="AF6821" s="32"/>
      <c r="AG6821" s="33"/>
      <c r="AH6821" s="33"/>
      <c r="AI6821" s="33"/>
      <c r="AJ6821" s="27"/>
      <c r="AK6821" s="27"/>
      <c r="AL6821" s="27">
        <v>1.1313776249999998</v>
      </c>
      <c r="AM6821" s="27"/>
      <c r="AN6821" s="27"/>
      <c r="AO6821" s="28" t="s">
        <v>3879</v>
      </c>
      <c r="AP6821" s="51"/>
      <c r="AQ6821" s="51"/>
    </row>
    <row r="6822" spans="1:43" ht="12.65" customHeight="1">
      <c r="A6822" s="13" t="s">
        <v>545</v>
      </c>
      <c r="B6822" s="14" t="s">
        <v>240</v>
      </c>
      <c r="C6822" s="13">
        <v>101</v>
      </c>
      <c r="D6822" s="13" t="s">
        <v>3814</v>
      </c>
      <c r="E6822" s="15" t="s">
        <v>3815</v>
      </c>
      <c r="F6822" s="13">
        <v>50905</v>
      </c>
      <c r="G6822" s="13" t="s">
        <v>3707</v>
      </c>
      <c r="H6822" s="16">
        <v>45885</v>
      </c>
      <c r="I6822" s="17">
        <v>45885</v>
      </c>
      <c r="J6822" s="18" t="s">
        <v>3720</v>
      </c>
      <c r="K6822" s="19">
        <v>0.66666666666666663</v>
      </c>
      <c r="L6822" s="19">
        <v>0.75</v>
      </c>
      <c r="M6822" s="20">
        <v>0.45833333333333331</v>
      </c>
      <c r="N6822" s="19">
        <v>0.54166666666666663</v>
      </c>
      <c r="O6822" s="21">
        <v>8.3333333333333315E-2</v>
      </c>
      <c r="P6822" s="13"/>
      <c r="Q6822" s="13"/>
      <c r="R6822" s="22" t="s">
        <v>181</v>
      </c>
      <c r="S6822" s="22" t="s">
        <v>29</v>
      </c>
      <c r="T6822" s="23" t="s">
        <v>211</v>
      </c>
      <c r="U6822" s="23"/>
      <c r="V6822" s="22" t="s">
        <v>212</v>
      </c>
      <c r="W6822" s="24" t="s">
        <v>181</v>
      </c>
      <c r="X6822" s="25" t="s">
        <v>153</v>
      </c>
      <c r="Y6822" s="25" t="s">
        <v>114</v>
      </c>
      <c r="Z6822" s="25" t="s">
        <v>73</v>
      </c>
      <c r="AA6822" s="25"/>
      <c r="AB6822" s="26"/>
      <c r="AC6822" s="31">
        <v>6.52640625</v>
      </c>
      <c r="AD6822" s="32"/>
      <c r="AE6822" s="32"/>
      <c r="AF6822" s="32"/>
      <c r="AG6822" s="33"/>
      <c r="AH6822" s="33"/>
      <c r="AI6822" s="33"/>
      <c r="AJ6822" s="27"/>
      <c r="AK6822" s="27"/>
      <c r="AL6822" s="27">
        <v>2.0427651562500002</v>
      </c>
      <c r="AM6822" s="27"/>
      <c r="AN6822" s="27"/>
      <c r="AO6822" s="28" t="s">
        <v>3879</v>
      </c>
      <c r="AP6822" s="51"/>
      <c r="AQ6822" s="51"/>
    </row>
    <row r="6823" spans="1:43" ht="12.65" customHeight="1">
      <c r="A6823" s="13" t="s">
        <v>545</v>
      </c>
      <c r="B6823" s="14" t="s">
        <v>240</v>
      </c>
      <c r="C6823" s="13">
        <v>101</v>
      </c>
      <c r="D6823" s="13" t="s">
        <v>3814</v>
      </c>
      <c r="E6823" s="15" t="s">
        <v>3815</v>
      </c>
      <c r="F6823" s="13">
        <v>50905</v>
      </c>
      <c r="G6823" s="13" t="s">
        <v>3707</v>
      </c>
      <c r="H6823" s="16">
        <v>45885</v>
      </c>
      <c r="I6823" s="17">
        <v>45885</v>
      </c>
      <c r="J6823" s="18" t="s">
        <v>3720</v>
      </c>
      <c r="K6823" s="19">
        <v>0.66666666666666663</v>
      </c>
      <c r="L6823" s="19">
        <v>0.75</v>
      </c>
      <c r="M6823" s="20">
        <v>0.45833333333333331</v>
      </c>
      <c r="N6823" s="19">
        <v>0.54166666666666663</v>
      </c>
      <c r="O6823" s="21">
        <v>8.3333333333333315E-2</v>
      </c>
      <c r="P6823" s="13"/>
      <c r="Q6823" s="13"/>
      <c r="R6823" s="22" t="s">
        <v>180</v>
      </c>
      <c r="S6823" s="22" t="s">
        <v>29</v>
      </c>
      <c r="T6823" s="23" t="s">
        <v>211</v>
      </c>
      <c r="U6823" s="23"/>
      <c r="V6823" s="22" t="s">
        <v>212</v>
      </c>
      <c r="W6823" s="24" t="s">
        <v>180</v>
      </c>
      <c r="X6823" s="25" t="s">
        <v>123</v>
      </c>
      <c r="Y6823" s="25" t="s">
        <v>114</v>
      </c>
      <c r="Z6823" s="25" t="s">
        <v>72</v>
      </c>
      <c r="AA6823" s="25"/>
      <c r="AB6823" s="26"/>
      <c r="AC6823" s="31">
        <v>7.4587500000000002</v>
      </c>
      <c r="AD6823" s="32"/>
      <c r="AE6823" s="32"/>
      <c r="AF6823" s="32"/>
      <c r="AG6823" s="33"/>
      <c r="AH6823" s="33"/>
      <c r="AI6823" s="33"/>
      <c r="AJ6823" s="27"/>
      <c r="AK6823" s="27"/>
      <c r="AL6823" s="27">
        <v>2.33458875</v>
      </c>
      <c r="AM6823" s="27"/>
      <c r="AN6823" s="27"/>
      <c r="AO6823" s="28" t="s">
        <v>3879</v>
      </c>
      <c r="AP6823" s="51"/>
      <c r="AQ6823" s="51"/>
    </row>
    <row r="6824" spans="1:43" ht="12.65" customHeight="1">
      <c r="A6824" s="13" t="s">
        <v>545</v>
      </c>
      <c r="B6824" s="14" t="s">
        <v>240</v>
      </c>
      <c r="C6824" s="13">
        <v>101</v>
      </c>
      <c r="D6824" s="13" t="s">
        <v>3814</v>
      </c>
      <c r="E6824" s="15" t="s">
        <v>3815</v>
      </c>
      <c r="F6824" s="13">
        <v>50905</v>
      </c>
      <c r="G6824" s="13" t="s">
        <v>3707</v>
      </c>
      <c r="H6824" s="16">
        <v>45886</v>
      </c>
      <c r="I6824" s="17">
        <v>45886</v>
      </c>
      <c r="J6824" s="18" t="s">
        <v>3695</v>
      </c>
      <c r="K6824" s="19">
        <v>0.45833333333333331</v>
      </c>
      <c r="L6824" s="19">
        <v>0.54166666666666663</v>
      </c>
      <c r="M6824" s="20">
        <v>0.25</v>
      </c>
      <c r="N6824" s="19">
        <v>0.33333333333333331</v>
      </c>
      <c r="O6824" s="21">
        <v>8.3333333333333315E-2</v>
      </c>
      <c r="P6824" s="13"/>
      <c r="Q6824" s="13"/>
      <c r="R6824" s="22" t="s">
        <v>184</v>
      </c>
      <c r="S6824" s="22" t="s">
        <v>29</v>
      </c>
      <c r="T6824" s="23" t="s">
        <v>211</v>
      </c>
      <c r="U6824" s="23"/>
      <c r="V6824" s="22" t="s">
        <v>212</v>
      </c>
      <c r="W6824" s="24" t="s">
        <v>184</v>
      </c>
      <c r="X6824" s="25" t="s">
        <v>185</v>
      </c>
      <c r="Y6824" s="25" t="s">
        <v>114</v>
      </c>
      <c r="Z6824" s="25" t="s">
        <v>54</v>
      </c>
      <c r="AA6824" s="25"/>
      <c r="AB6824" s="26"/>
      <c r="AC6824" s="31">
        <v>3.6146249999999993</v>
      </c>
      <c r="AD6824" s="32"/>
      <c r="AE6824" s="32"/>
      <c r="AF6824" s="32"/>
      <c r="AG6824" s="33"/>
      <c r="AH6824" s="33"/>
      <c r="AI6824" s="33"/>
      <c r="AJ6824" s="27"/>
      <c r="AK6824" s="27"/>
      <c r="AL6824" s="27">
        <v>1.1313776249999998</v>
      </c>
      <c r="AM6824" s="27"/>
      <c r="AN6824" s="27"/>
      <c r="AO6824" s="28" t="s">
        <v>3879</v>
      </c>
      <c r="AP6824" s="51"/>
      <c r="AQ6824" s="51"/>
    </row>
    <row r="6825" spans="1:43" ht="12.65" customHeight="1">
      <c r="A6825" s="13" t="s">
        <v>545</v>
      </c>
      <c r="B6825" s="14" t="s">
        <v>240</v>
      </c>
      <c r="C6825" s="13">
        <v>101</v>
      </c>
      <c r="D6825" s="13" t="s">
        <v>3814</v>
      </c>
      <c r="E6825" s="15" t="s">
        <v>3815</v>
      </c>
      <c r="F6825" s="13">
        <v>50905</v>
      </c>
      <c r="G6825" s="13" t="s">
        <v>3707</v>
      </c>
      <c r="H6825" s="16">
        <v>45886</v>
      </c>
      <c r="I6825" s="17">
        <v>45886</v>
      </c>
      <c r="J6825" s="18" t="s">
        <v>3695</v>
      </c>
      <c r="K6825" s="19">
        <v>0.5625</v>
      </c>
      <c r="L6825" s="19">
        <v>0.64583333333333337</v>
      </c>
      <c r="M6825" s="20">
        <v>0.35416666666666669</v>
      </c>
      <c r="N6825" s="19">
        <v>0.4375</v>
      </c>
      <c r="O6825" s="21">
        <v>8.3333333333333315E-2</v>
      </c>
      <c r="P6825" s="13"/>
      <c r="Q6825" s="13"/>
      <c r="R6825" s="22" t="s">
        <v>197</v>
      </c>
      <c r="S6825" s="22" t="s">
        <v>29</v>
      </c>
      <c r="T6825" s="23" t="s">
        <v>211</v>
      </c>
      <c r="U6825" s="23"/>
      <c r="V6825" s="22" t="s">
        <v>212</v>
      </c>
      <c r="W6825" s="24" t="s">
        <v>197</v>
      </c>
      <c r="X6825" s="25" t="s">
        <v>198</v>
      </c>
      <c r="Y6825" s="25" t="s">
        <v>114</v>
      </c>
      <c r="Z6825" s="25" t="s">
        <v>70</v>
      </c>
      <c r="AA6825" s="25"/>
      <c r="AB6825" s="26"/>
      <c r="AC6825" s="31">
        <v>3.5142187499999995</v>
      </c>
      <c r="AD6825" s="32"/>
      <c r="AE6825" s="32"/>
      <c r="AF6825" s="32"/>
      <c r="AG6825" s="33"/>
      <c r="AH6825" s="33"/>
      <c r="AI6825" s="33"/>
      <c r="AJ6825" s="27"/>
      <c r="AK6825" s="27"/>
      <c r="AL6825" s="27">
        <v>1.0999504687499999</v>
      </c>
      <c r="AM6825" s="27"/>
      <c r="AN6825" s="27"/>
      <c r="AO6825" s="28" t="s">
        <v>3879</v>
      </c>
      <c r="AP6825" s="51"/>
      <c r="AQ6825" s="51"/>
    </row>
    <row r="6826" spans="1:43" ht="12.65" customHeight="1">
      <c r="A6826" s="13" t="s">
        <v>545</v>
      </c>
      <c r="B6826" s="14" t="s">
        <v>240</v>
      </c>
      <c r="C6826" s="13">
        <v>101</v>
      </c>
      <c r="D6826" s="13" t="s">
        <v>3814</v>
      </c>
      <c r="E6826" s="15" t="s">
        <v>3815</v>
      </c>
      <c r="F6826" s="13">
        <v>50905</v>
      </c>
      <c r="G6826" s="13" t="s">
        <v>3707</v>
      </c>
      <c r="H6826" s="16">
        <v>45886</v>
      </c>
      <c r="I6826" s="17">
        <v>45886</v>
      </c>
      <c r="J6826" s="18" t="s">
        <v>3695</v>
      </c>
      <c r="K6826" s="19">
        <v>0.5625</v>
      </c>
      <c r="L6826" s="19">
        <v>0.64583333333333337</v>
      </c>
      <c r="M6826" s="20">
        <v>0.35416666666666669</v>
      </c>
      <c r="N6826" s="19">
        <v>0.4375</v>
      </c>
      <c r="O6826" s="21">
        <v>8.3333333333333315E-2</v>
      </c>
      <c r="P6826" s="13"/>
      <c r="Q6826" s="13"/>
      <c r="R6826" s="22" t="s">
        <v>192</v>
      </c>
      <c r="S6826" s="22" t="s">
        <v>29</v>
      </c>
      <c r="T6826" s="23" t="s">
        <v>211</v>
      </c>
      <c r="U6826" s="23"/>
      <c r="V6826" s="22" t="s">
        <v>212</v>
      </c>
      <c r="W6826" s="24" t="s">
        <v>192</v>
      </c>
      <c r="X6826" s="25" t="s">
        <v>88</v>
      </c>
      <c r="Y6826" s="25" t="s">
        <v>114</v>
      </c>
      <c r="Z6826" s="25" t="s">
        <v>60</v>
      </c>
      <c r="AA6826" s="25"/>
      <c r="AB6826" s="26"/>
      <c r="AC6826" s="31">
        <v>3.8154374999999994</v>
      </c>
      <c r="AD6826" s="32"/>
      <c r="AE6826" s="32"/>
      <c r="AF6826" s="32"/>
      <c r="AG6826" s="33"/>
      <c r="AH6826" s="33"/>
      <c r="AI6826" s="33"/>
      <c r="AJ6826" s="27"/>
      <c r="AK6826" s="27"/>
      <c r="AL6826" s="27">
        <v>1.1942319374999999</v>
      </c>
      <c r="AM6826" s="27"/>
      <c r="AN6826" s="27"/>
      <c r="AO6826" s="28" t="s">
        <v>3879</v>
      </c>
      <c r="AP6826" s="51"/>
      <c r="AQ6826" s="51"/>
    </row>
    <row r="6827" spans="1:43" ht="12.65" customHeight="1">
      <c r="A6827" s="13" t="s">
        <v>545</v>
      </c>
      <c r="B6827" s="14" t="s">
        <v>240</v>
      </c>
      <c r="C6827" s="13">
        <v>101</v>
      </c>
      <c r="D6827" s="13" t="s">
        <v>3814</v>
      </c>
      <c r="E6827" s="15" t="s">
        <v>3815</v>
      </c>
      <c r="F6827" s="13">
        <v>50905</v>
      </c>
      <c r="G6827" s="13" t="s">
        <v>3707</v>
      </c>
      <c r="H6827" s="16">
        <v>45886</v>
      </c>
      <c r="I6827" s="17">
        <v>45886</v>
      </c>
      <c r="J6827" s="18" t="s">
        <v>3695</v>
      </c>
      <c r="K6827" s="19">
        <v>0.5625</v>
      </c>
      <c r="L6827" s="19">
        <v>0.64583333333333337</v>
      </c>
      <c r="M6827" s="20">
        <v>0.35416666666666669</v>
      </c>
      <c r="N6827" s="19">
        <v>0.4375</v>
      </c>
      <c r="O6827" s="21">
        <v>8.3333333333333315E-2</v>
      </c>
      <c r="P6827" s="13"/>
      <c r="Q6827" s="13"/>
      <c r="R6827" s="22" t="s">
        <v>188</v>
      </c>
      <c r="S6827" s="22" t="s">
        <v>29</v>
      </c>
      <c r="T6827" s="23" t="s">
        <v>211</v>
      </c>
      <c r="U6827" s="23"/>
      <c r="V6827" s="22" t="s">
        <v>212</v>
      </c>
      <c r="W6827" s="24" t="s">
        <v>188</v>
      </c>
      <c r="X6827" s="25" t="s">
        <v>189</v>
      </c>
      <c r="Y6827" s="25" t="s">
        <v>114</v>
      </c>
      <c r="Z6827" s="25" t="s">
        <v>55</v>
      </c>
      <c r="AA6827" s="25"/>
      <c r="AB6827" s="26"/>
      <c r="AC6827" s="31">
        <v>4.0162499999999994</v>
      </c>
      <c r="AD6827" s="32"/>
      <c r="AE6827" s="32"/>
      <c r="AF6827" s="32"/>
      <c r="AG6827" s="33"/>
      <c r="AH6827" s="33"/>
      <c r="AI6827" s="33"/>
      <c r="AJ6827" s="27"/>
      <c r="AK6827" s="27"/>
      <c r="AL6827" s="27">
        <v>1.2570862499999997</v>
      </c>
      <c r="AM6827" s="27"/>
      <c r="AN6827" s="27"/>
      <c r="AO6827" s="28" t="s">
        <v>3879</v>
      </c>
      <c r="AP6827" s="51"/>
      <c r="AQ6827" s="51"/>
    </row>
    <row r="6828" spans="1:43" ht="12.65" customHeight="1">
      <c r="A6828" s="13" t="s">
        <v>545</v>
      </c>
      <c r="B6828" s="14" t="s">
        <v>240</v>
      </c>
      <c r="C6828" s="13">
        <v>101</v>
      </c>
      <c r="D6828" s="13" t="s">
        <v>3814</v>
      </c>
      <c r="E6828" s="15" t="s">
        <v>3815</v>
      </c>
      <c r="F6828" s="13">
        <v>50905</v>
      </c>
      <c r="G6828" s="13" t="s">
        <v>3707</v>
      </c>
      <c r="H6828" s="16">
        <v>45886</v>
      </c>
      <c r="I6828" s="17">
        <v>45886</v>
      </c>
      <c r="J6828" s="18" t="s">
        <v>3695</v>
      </c>
      <c r="K6828" s="19">
        <v>0.66666666666666663</v>
      </c>
      <c r="L6828" s="19">
        <v>0.75</v>
      </c>
      <c r="M6828" s="20">
        <v>0.45833333333333331</v>
      </c>
      <c r="N6828" s="19">
        <v>0.54166666666666663</v>
      </c>
      <c r="O6828" s="21">
        <v>8.3333333333333315E-2</v>
      </c>
      <c r="P6828" s="13"/>
      <c r="Q6828" s="13"/>
      <c r="R6828" s="22" t="s">
        <v>201</v>
      </c>
      <c r="S6828" s="22" t="s">
        <v>29</v>
      </c>
      <c r="T6828" s="23" t="s">
        <v>211</v>
      </c>
      <c r="U6828" s="23"/>
      <c r="V6828" s="22" t="s">
        <v>212</v>
      </c>
      <c r="W6828" s="24" t="s">
        <v>201</v>
      </c>
      <c r="X6828" s="25" t="s">
        <v>126</v>
      </c>
      <c r="Y6828" s="25" t="s">
        <v>114</v>
      </c>
      <c r="Z6828" s="25" t="s">
        <v>56</v>
      </c>
      <c r="AA6828" s="25"/>
      <c r="AB6828" s="26"/>
      <c r="AC6828" s="31">
        <v>6.52640625</v>
      </c>
      <c r="AD6828" s="32"/>
      <c r="AE6828" s="32"/>
      <c r="AF6828" s="32"/>
      <c r="AG6828" s="33"/>
      <c r="AH6828" s="33"/>
      <c r="AI6828" s="33"/>
      <c r="AJ6828" s="27"/>
      <c r="AK6828" s="27"/>
      <c r="AL6828" s="27">
        <v>2.0427651562500002</v>
      </c>
      <c r="AM6828" s="27"/>
      <c r="AN6828" s="27"/>
      <c r="AO6828" s="28" t="s">
        <v>3879</v>
      </c>
      <c r="AP6828" s="51"/>
      <c r="AQ6828" s="51"/>
    </row>
    <row r="6829" spans="1:43" ht="12.65" customHeight="1">
      <c r="A6829" s="13" t="s">
        <v>545</v>
      </c>
      <c r="B6829" s="14" t="s">
        <v>240</v>
      </c>
      <c r="C6829" s="13">
        <v>101</v>
      </c>
      <c r="D6829" s="13" t="s">
        <v>3814</v>
      </c>
      <c r="E6829" s="15" t="s">
        <v>3815</v>
      </c>
      <c r="F6829" s="13">
        <v>50905</v>
      </c>
      <c r="G6829" s="13" t="s">
        <v>3707</v>
      </c>
      <c r="H6829" s="16">
        <v>45886</v>
      </c>
      <c r="I6829" s="17">
        <v>45886</v>
      </c>
      <c r="J6829" s="18" t="s">
        <v>3695</v>
      </c>
      <c r="K6829" s="19">
        <v>0.66666666666666663</v>
      </c>
      <c r="L6829" s="19">
        <v>0.75</v>
      </c>
      <c r="M6829" s="20">
        <v>0.45833333333333331</v>
      </c>
      <c r="N6829" s="19">
        <v>0.54166666666666663</v>
      </c>
      <c r="O6829" s="21">
        <v>8.3333333333333315E-2</v>
      </c>
      <c r="P6829" s="13"/>
      <c r="Q6829" s="13"/>
      <c r="R6829" s="22" t="s">
        <v>202</v>
      </c>
      <c r="S6829" s="22" t="s">
        <v>29</v>
      </c>
      <c r="T6829" s="23" t="s">
        <v>211</v>
      </c>
      <c r="U6829" s="23"/>
      <c r="V6829" s="22" t="s">
        <v>212</v>
      </c>
      <c r="W6829" s="24" t="s">
        <v>202</v>
      </c>
      <c r="X6829" s="25" t="s">
        <v>146</v>
      </c>
      <c r="Y6829" s="25" t="s">
        <v>114</v>
      </c>
      <c r="Z6829" s="25" t="s">
        <v>203</v>
      </c>
      <c r="AA6829" s="25"/>
      <c r="AB6829" s="26"/>
      <c r="AC6829" s="31">
        <v>7.4587500000000002</v>
      </c>
      <c r="AD6829" s="32"/>
      <c r="AE6829" s="32"/>
      <c r="AF6829" s="32"/>
      <c r="AG6829" s="33"/>
      <c r="AH6829" s="33"/>
      <c r="AI6829" s="33"/>
      <c r="AJ6829" s="27"/>
      <c r="AK6829" s="27"/>
      <c r="AL6829" s="27">
        <v>2.33458875</v>
      </c>
      <c r="AM6829" s="27"/>
      <c r="AN6829" s="27"/>
      <c r="AO6829" s="28" t="s">
        <v>3879</v>
      </c>
      <c r="AP6829" s="51"/>
      <c r="AQ6829" s="51"/>
    </row>
    <row r="6830" spans="1:43" ht="12.65" customHeight="1">
      <c r="A6830" s="13" t="s">
        <v>545</v>
      </c>
      <c r="B6830" s="14" t="s">
        <v>240</v>
      </c>
      <c r="C6830" s="13">
        <v>101</v>
      </c>
      <c r="D6830" s="13" t="s">
        <v>3814</v>
      </c>
      <c r="E6830" s="15" t="s">
        <v>3815</v>
      </c>
      <c r="F6830" s="13">
        <v>50905</v>
      </c>
      <c r="G6830" s="13" t="s">
        <v>3707</v>
      </c>
      <c r="H6830" s="16">
        <v>45887</v>
      </c>
      <c r="I6830" s="17">
        <v>45887</v>
      </c>
      <c r="J6830" s="18" t="s">
        <v>3701</v>
      </c>
      <c r="K6830" s="19">
        <v>0.66666666666666663</v>
      </c>
      <c r="L6830" s="19">
        <v>0.75</v>
      </c>
      <c r="M6830" s="20">
        <v>0.45833333333333331</v>
      </c>
      <c r="N6830" s="19">
        <v>0.54166666666666663</v>
      </c>
      <c r="O6830" s="21">
        <v>8.3333333333333315E-2</v>
      </c>
      <c r="P6830" s="13"/>
      <c r="Q6830" s="13"/>
      <c r="R6830" s="22" t="s">
        <v>204</v>
      </c>
      <c r="S6830" s="22" t="s">
        <v>29</v>
      </c>
      <c r="T6830" s="23" t="s">
        <v>211</v>
      </c>
      <c r="U6830" s="23"/>
      <c r="V6830" s="22" t="s">
        <v>212</v>
      </c>
      <c r="W6830" s="24" t="s">
        <v>204</v>
      </c>
      <c r="X6830" s="25" t="s">
        <v>90</v>
      </c>
      <c r="Y6830" s="25" t="s">
        <v>114</v>
      </c>
      <c r="Z6830" s="25" t="s">
        <v>63</v>
      </c>
      <c r="AA6830" s="25"/>
      <c r="AB6830" s="26"/>
      <c r="AC6830" s="31">
        <v>6.2000859374999999</v>
      </c>
      <c r="AD6830" s="32"/>
      <c r="AE6830" s="32"/>
      <c r="AF6830" s="32"/>
      <c r="AG6830" s="33"/>
      <c r="AH6830" s="33"/>
      <c r="AI6830" s="33"/>
      <c r="AJ6830" s="27"/>
      <c r="AK6830" s="27"/>
      <c r="AL6830" s="27">
        <v>1.9406268984374999</v>
      </c>
      <c r="AM6830" s="27"/>
      <c r="AN6830" s="27"/>
      <c r="AO6830" s="28" t="s">
        <v>3879</v>
      </c>
      <c r="AP6830" s="51"/>
      <c r="AQ6830" s="51"/>
    </row>
    <row r="6831" spans="1:43" ht="12.65" customHeight="1">
      <c r="A6831" s="13" t="s">
        <v>545</v>
      </c>
      <c r="B6831" s="14" t="s">
        <v>240</v>
      </c>
      <c r="C6831" s="13">
        <v>101</v>
      </c>
      <c r="D6831" s="13" t="s">
        <v>3814</v>
      </c>
      <c r="E6831" s="15" t="s">
        <v>3815</v>
      </c>
      <c r="F6831" s="13">
        <v>50905</v>
      </c>
      <c r="G6831" s="13" t="s">
        <v>3707</v>
      </c>
      <c r="H6831" s="16">
        <v>45887</v>
      </c>
      <c r="I6831" s="17">
        <v>45887</v>
      </c>
      <c r="J6831" s="18" t="s">
        <v>3701</v>
      </c>
      <c r="K6831" s="19">
        <v>0.66666666666666663</v>
      </c>
      <c r="L6831" s="19">
        <v>0.75</v>
      </c>
      <c r="M6831" s="20">
        <v>0.45833333333333331</v>
      </c>
      <c r="N6831" s="19">
        <v>0.54166666666666663</v>
      </c>
      <c r="O6831" s="21">
        <v>8.3333333333333315E-2</v>
      </c>
      <c r="P6831" s="13"/>
      <c r="Q6831" s="13"/>
      <c r="R6831" s="22" t="s">
        <v>207</v>
      </c>
      <c r="S6831" s="22" t="s">
        <v>29</v>
      </c>
      <c r="T6831" s="23" t="s">
        <v>211</v>
      </c>
      <c r="U6831" s="23"/>
      <c r="V6831" s="22" t="s">
        <v>212</v>
      </c>
      <c r="W6831" s="24" t="s">
        <v>207</v>
      </c>
      <c r="X6831" s="25" t="s">
        <v>129</v>
      </c>
      <c r="Y6831" s="25" t="s">
        <v>114</v>
      </c>
      <c r="Z6831" s="25" t="s">
        <v>64</v>
      </c>
      <c r="AA6831" s="25"/>
      <c r="AB6831" s="26"/>
      <c r="AC6831" s="31">
        <v>7.0858124999999994</v>
      </c>
      <c r="AD6831" s="32"/>
      <c r="AE6831" s="32"/>
      <c r="AF6831" s="32"/>
      <c r="AG6831" s="33"/>
      <c r="AH6831" s="33"/>
      <c r="AI6831" s="33"/>
      <c r="AJ6831" s="27"/>
      <c r="AK6831" s="27"/>
      <c r="AL6831" s="27">
        <v>2.2178593124999999</v>
      </c>
      <c r="AM6831" s="27"/>
      <c r="AN6831" s="27"/>
      <c r="AO6831" s="28" t="s">
        <v>3879</v>
      </c>
      <c r="AP6831" s="51"/>
      <c r="AQ6831" s="51"/>
    </row>
    <row r="6832" spans="1:43" ht="12.65" customHeight="1">
      <c r="A6832" s="13" t="s">
        <v>545</v>
      </c>
      <c r="B6832" s="14" t="s">
        <v>240</v>
      </c>
      <c r="C6832" s="13">
        <v>101</v>
      </c>
      <c r="D6832" s="13" t="s">
        <v>3814</v>
      </c>
      <c r="E6832" s="15" t="s">
        <v>3815</v>
      </c>
      <c r="F6832" s="13">
        <v>50905</v>
      </c>
      <c r="G6832" s="13" t="s">
        <v>3707</v>
      </c>
      <c r="H6832" s="16">
        <v>45887</v>
      </c>
      <c r="I6832" s="17">
        <v>45887</v>
      </c>
      <c r="J6832" s="18" t="s">
        <v>3701</v>
      </c>
      <c r="K6832" s="19">
        <v>0.78125</v>
      </c>
      <c r="L6832" s="19">
        <v>0.86458333333333337</v>
      </c>
      <c r="M6832" s="20">
        <v>0.57291666666666663</v>
      </c>
      <c r="N6832" s="19">
        <v>0.65625</v>
      </c>
      <c r="O6832" s="21">
        <v>8.333333333333337E-2</v>
      </c>
      <c r="P6832" s="13"/>
      <c r="Q6832" s="13"/>
      <c r="R6832" s="22" t="s">
        <v>208</v>
      </c>
      <c r="S6832" s="22" t="s">
        <v>29</v>
      </c>
      <c r="T6832" s="23" t="s">
        <v>211</v>
      </c>
      <c r="U6832" s="23"/>
      <c r="V6832" s="22" t="s">
        <v>212</v>
      </c>
      <c r="W6832" s="24" t="s">
        <v>208</v>
      </c>
      <c r="X6832" s="25" t="s">
        <v>127</v>
      </c>
      <c r="Y6832" s="25" t="s">
        <v>114</v>
      </c>
      <c r="Z6832" s="25" t="s">
        <v>62</v>
      </c>
      <c r="AA6832" s="25"/>
      <c r="AB6832" s="26"/>
      <c r="AC6832" s="31">
        <v>10.0972828125</v>
      </c>
      <c r="AD6832" s="32"/>
      <c r="AE6832" s="32"/>
      <c r="AF6832" s="32"/>
      <c r="AG6832" s="33"/>
      <c r="AH6832" s="33"/>
      <c r="AI6832" s="33"/>
      <c r="AJ6832" s="27"/>
      <c r="AK6832" s="27"/>
      <c r="AL6832" s="27">
        <v>3.1604495203125</v>
      </c>
      <c r="AM6832" s="27"/>
      <c r="AN6832" s="27"/>
      <c r="AO6832" s="28" t="s">
        <v>3879</v>
      </c>
      <c r="AP6832" s="51"/>
      <c r="AQ6832" s="51"/>
    </row>
    <row r="6833" spans="1:43" ht="12.65" customHeight="1">
      <c r="A6833" s="13" t="s">
        <v>545</v>
      </c>
      <c r="B6833" s="14" t="s">
        <v>240</v>
      </c>
      <c r="C6833" s="13">
        <v>101</v>
      </c>
      <c r="D6833" s="13" t="s">
        <v>3814</v>
      </c>
      <c r="E6833" s="15" t="s">
        <v>3815</v>
      </c>
      <c r="F6833" s="13">
        <v>50905</v>
      </c>
      <c r="G6833" s="13" t="s">
        <v>3707</v>
      </c>
      <c r="H6833" s="16">
        <v>45891</v>
      </c>
      <c r="I6833" s="17">
        <v>45891</v>
      </c>
      <c r="J6833" s="18" t="s">
        <v>3725</v>
      </c>
      <c r="K6833" s="19" t="s">
        <v>3715</v>
      </c>
      <c r="L6833" s="19">
        <v>0.85416666666666674</v>
      </c>
      <c r="M6833" s="20" t="s">
        <v>3716</v>
      </c>
      <c r="N6833" s="19">
        <v>0.64583333333333337</v>
      </c>
      <c r="O6833" s="21">
        <v>1.0833333333333335</v>
      </c>
      <c r="P6833" s="13"/>
      <c r="Q6833" s="13"/>
      <c r="R6833" s="22" t="s">
        <v>139</v>
      </c>
      <c r="S6833" s="22" t="s">
        <v>29</v>
      </c>
      <c r="T6833" s="23" t="s">
        <v>52</v>
      </c>
      <c r="U6833" s="23"/>
      <c r="V6833" s="22" t="s">
        <v>67</v>
      </c>
      <c r="W6833" s="24" t="s">
        <v>139</v>
      </c>
      <c r="X6833" s="25" t="s">
        <v>71</v>
      </c>
      <c r="Y6833" s="25" t="s">
        <v>114</v>
      </c>
      <c r="Z6833" s="25" t="s">
        <v>66</v>
      </c>
      <c r="AA6833" s="25"/>
      <c r="AB6833" s="26"/>
      <c r="AC6833" s="31">
        <v>22.202212500000005</v>
      </c>
      <c r="AD6833" s="32"/>
      <c r="AE6833" s="32"/>
      <c r="AF6833" s="32"/>
      <c r="AG6833" s="33"/>
      <c r="AH6833" s="33"/>
      <c r="AI6833" s="33"/>
      <c r="AJ6833" s="27"/>
      <c r="AK6833" s="27"/>
      <c r="AL6833" s="27">
        <v>6.9492925125000014</v>
      </c>
      <c r="AM6833" s="27"/>
      <c r="AN6833" s="27"/>
      <c r="AO6833" s="28" t="s">
        <v>3879</v>
      </c>
      <c r="AP6833" s="51"/>
      <c r="AQ6833" s="51"/>
    </row>
    <row r="6834" spans="1:43" ht="12.65" customHeight="1">
      <c r="A6834" s="13" t="s">
        <v>545</v>
      </c>
      <c r="B6834" s="14" t="s">
        <v>240</v>
      </c>
      <c r="C6834" s="13">
        <v>101</v>
      </c>
      <c r="D6834" s="13" t="s">
        <v>3814</v>
      </c>
      <c r="E6834" s="15" t="s">
        <v>3815</v>
      </c>
      <c r="F6834" s="13">
        <v>50905</v>
      </c>
      <c r="G6834" s="13" t="s">
        <v>3707</v>
      </c>
      <c r="H6834" s="16">
        <v>45892</v>
      </c>
      <c r="I6834" s="17">
        <v>45892</v>
      </c>
      <c r="J6834" s="18" t="s">
        <v>3720</v>
      </c>
      <c r="K6834" s="19" t="s">
        <v>3716</v>
      </c>
      <c r="L6834" s="19">
        <v>0.64583333333333337</v>
      </c>
      <c r="M6834" s="20" t="s">
        <v>3753</v>
      </c>
      <c r="N6834" s="19">
        <v>0.4375</v>
      </c>
      <c r="O6834" s="21">
        <v>1.0833333333333333</v>
      </c>
      <c r="P6834" s="13"/>
      <c r="Q6834" s="13"/>
      <c r="R6834" s="22" t="s">
        <v>137</v>
      </c>
      <c r="S6834" s="22" t="s">
        <v>29</v>
      </c>
      <c r="T6834" s="23" t="s">
        <v>52</v>
      </c>
      <c r="U6834" s="23"/>
      <c r="V6834" s="22" t="s">
        <v>67</v>
      </c>
      <c r="W6834" s="24" t="s">
        <v>137</v>
      </c>
      <c r="X6834" s="25" t="s">
        <v>85</v>
      </c>
      <c r="Y6834" s="25" t="s">
        <v>114</v>
      </c>
      <c r="Z6834" s="25" t="s">
        <v>57</v>
      </c>
      <c r="AA6834" s="25"/>
      <c r="AB6834" s="26"/>
      <c r="AC6834" s="31">
        <v>4.0162499999999994</v>
      </c>
      <c r="AD6834" s="32"/>
      <c r="AE6834" s="32"/>
      <c r="AF6834" s="32"/>
      <c r="AG6834" s="33"/>
      <c r="AH6834" s="33"/>
      <c r="AI6834" s="33"/>
      <c r="AJ6834" s="27"/>
      <c r="AK6834" s="27"/>
      <c r="AL6834" s="27">
        <v>1.2570862499999997</v>
      </c>
      <c r="AM6834" s="27"/>
      <c r="AN6834" s="27"/>
      <c r="AO6834" s="28" t="s">
        <v>3879</v>
      </c>
      <c r="AP6834" s="51"/>
      <c r="AQ6834" s="51"/>
    </row>
    <row r="6835" spans="1:43" ht="12.65" customHeight="1">
      <c r="A6835" s="13" t="s">
        <v>545</v>
      </c>
      <c r="B6835" s="14" t="s">
        <v>240</v>
      </c>
      <c r="C6835" s="13">
        <v>101</v>
      </c>
      <c r="D6835" s="13" t="s">
        <v>3814</v>
      </c>
      <c r="E6835" s="15" t="s">
        <v>3815</v>
      </c>
      <c r="F6835" s="13">
        <v>50905</v>
      </c>
      <c r="G6835" s="13" t="s">
        <v>3707</v>
      </c>
      <c r="H6835" s="16">
        <v>45892</v>
      </c>
      <c r="I6835" s="17">
        <v>45892</v>
      </c>
      <c r="J6835" s="18" t="s">
        <v>3720</v>
      </c>
      <c r="K6835" s="19" t="s">
        <v>3716</v>
      </c>
      <c r="L6835" s="19">
        <v>0.64583333333333337</v>
      </c>
      <c r="M6835" s="20" t="s">
        <v>3753</v>
      </c>
      <c r="N6835" s="19">
        <v>0.4375</v>
      </c>
      <c r="O6835" s="21">
        <v>1.0833333333333333</v>
      </c>
      <c r="P6835" s="13"/>
      <c r="Q6835" s="13"/>
      <c r="R6835" s="22" t="s">
        <v>133</v>
      </c>
      <c r="S6835" s="22" t="s">
        <v>29</v>
      </c>
      <c r="T6835" s="23" t="s">
        <v>52</v>
      </c>
      <c r="U6835" s="23"/>
      <c r="V6835" s="22" t="s">
        <v>67</v>
      </c>
      <c r="W6835" s="24" t="s">
        <v>133</v>
      </c>
      <c r="X6835" s="25" t="s">
        <v>77</v>
      </c>
      <c r="Y6835" s="25" t="s">
        <v>114</v>
      </c>
      <c r="Z6835" s="25" t="s">
        <v>83</v>
      </c>
      <c r="AA6835" s="25"/>
      <c r="AB6835" s="26"/>
      <c r="AC6835" s="31">
        <v>4.0162499999999994</v>
      </c>
      <c r="AD6835" s="32"/>
      <c r="AE6835" s="32"/>
      <c r="AF6835" s="32"/>
      <c r="AG6835" s="33"/>
      <c r="AH6835" s="33"/>
      <c r="AI6835" s="33"/>
      <c r="AJ6835" s="27"/>
      <c r="AK6835" s="27"/>
      <c r="AL6835" s="27">
        <v>1.2570862499999997</v>
      </c>
      <c r="AM6835" s="27"/>
      <c r="AN6835" s="27"/>
      <c r="AO6835" s="28" t="s">
        <v>3879</v>
      </c>
      <c r="AP6835" s="51"/>
      <c r="AQ6835" s="51"/>
    </row>
    <row r="6836" spans="1:43" ht="12.65" customHeight="1">
      <c r="A6836" s="13" t="s">
        <v>545</v>
      </c>
      <c r="B6836" s="14" t="s">
        <v>240</v>
      </c>
      <c r="C6836" s="13">
        <v>101</v>
      </c>
      <c r="D6836" s="13" t="s">
        <v>3814</v>
      </c>
      <c r="E6836" s="15" t="s">
        <v>3815</v>
      </c>
      <c r="F6836" s="13">
        <v>50905</v>
      </c>
      <c r="G6836" s="13" t="s">
        <v>3707</v>
      </c>
      <c r="H6836" s="16">
        <v>45892</v>
      </c>
      <c r="I6836" s="17">
        <v>45892</v>
      </c>
      <c r="J6836" s="18" t="s">
        <v>3720</v>
      </c>
      <c r="K6836" s="19" t="s">
        <v>3716</v>
      </c>
      <c r="L6836" s="19">
        <v>0.64583333333333337</v>
      </c>
      <c r="M6836" s="20" t="s">
        <v>3753</v>
      </c>
      <c r="N6836" s="19">
        <v>0.4375</v>
      </c>
      <c r="O6836" s="21">
        <v>1.0833333333333333</v>
      </c>
      <c r="P6836" s="13"/>
      <c r="Q6836" s="13"/>
      <c r="R6836" s="22" t="s">
        <v>140</v>
      </c>
      <c r="S6836" s="22" t="s">
        <v>29</v>
      </c>
      <c r="T6836" s="23" t="s">
        <v>52</v>
      </c>
      <c r="U6836" s="23"/>
      <c r="V6836" s="22" t="s">
        <v>67</v>
      </c>
      <c r="W6836" s="24" t="s">
        <v>140</v>
      </c>
      <c r="X6836" s="25" t="s">
        <v>69</v>
      </c>
      <c r="Y6836" s="25" t="s">
        <v>114</v>
      </c>
      <c r="Z6836" s="25" t="s">
        <v>65</v>
      </c>
      <c r="AA6836" s="25"/>
      <c r="AB6836" s="26"/>
      <c r="AC6836" s="31">
        <v>4.0162499999999994</v>
      </c>
      <c r="AD6836" s="32"/>
      <c r="AE6836" s="32"/>
      <c r="AF6836" s="32"/>
      <c r="AG6836" s="33"/>
      <c r="AH6836" s="33"/>
      <c r="AI6836" s="33"/>
      <c r="AJ6836" s="27"/>
      <c r="AK6836" s="27"/>
      <c r="AL6836" s="27">
        <v>1.2570862499999997</v>
      </c>
      <c r="AM6836" s="27"/>
      <c r="AN6836" s="27"/>
      <c r="AO6836" s="28" t="s">
        <v>3879</v>
      </c>
      <c r="AP6836" s="51"/>
      <c r="AQ6836" s="51"/>
    </row>
    <row r="6837" spans="1:43" ht="12.65" customHeight="1">
      <c r="A6837" s="13" t="s">
        <v>545</v>
      </c>
      <c r="B6837" s="14" t="s">
        <v>240</v>
      </c>
      <c r="C6837" s="13">
        <v>101</v>
      </c>
      <c r="D6837" s="13" t="s">
        <v>3814</v>
      </c>
      <c r="E6837" s="15" t="s">
        <v>3815</v>
      </c>
      <c r="F6837" s="13">
        <v>50905</v>
      </c>
      <c r="G6837" s="13" t="s">
        <v>3707</v>
      </c>
      <c r="H6837" s="16">
        <v>45892</v>
      </c>
      <c r="I6837" s="17">
        <v>45892</v>
      </c>
      <c r="J6837" s="18" t="s">
        <v>3720</v>
      </c>
      <c r="K6837" s="19" t="s">
        <v>3716</v>
      </c>
      <c r="L6837" s="19">
        <v>0.64583333333333337</v>
      </c>
      <c r="M6837" s="20" t="s">
        <v>3753</v>
      </c>
      <c r="N6837" s="19">
        <v>0.4375</v>
      </c>
      <c r="O6837" s="21">
        <v>1.0833333333333333</v>
      </c>
      <c r="P6837" s="13"/>
      <c r="Q6837" s="13"/>
      <c r="R6837" s="22" t="s">
        <v>131</v>
      </c>
      <c r="S6837" s="22" t="s">
        <v>29</v>
      </c>
      <c r="T6837" s="23" t="s">
        <v>52</v>
      </c>
      <c r="U6837" s="23"/>
      <c r="V6837" s="22" t="s">
        <v>67</v>
      </c>
      <c r="W6837" s="24" t="s">
        <v>131</v>
      </c>
      <c r="X6837" s="25" t="s">
        <v>73</v>
      </c>
      <c r="Y6837" s="25" t="s">
        <v>114</v>
      </c>
      <c r="Z6837" s="25" t="s">
        <v>56</v>
      </c>
      <c r="AA6837" s="25"/>
      <c r="AB6837" s="26"/>
      <c r="AC6837" s="31">
        <v>4.0162499999999994</v>
      </c>
      <c r="AD6837" s="32"/>
      <c r="AE6837" s="32"/>
      <c r="AF6837" s="32"/>
      <c r="AG6837" s="33"/>
      <c r="AH6837" s="33"/>
      <c r="AI6837" s="33"/>
      <c r="AJ6837" s="27"/>
      <c r="AK6837" s="27"/>
      <c r="AL6837" s="27">
        <v>1.2570862499999997</v>
      </c>
      <c r="AM6837" s="27"/>
      <c r="AN6837" s="27"/>
      <c r="AO6837" s="28" t="s">
        <v>3879</v>
      </c>
      <c r="AP6837" s="51"/>
      <c r="AQ6837" s="51"/>
    </row>
    <row r="6838" spans="1:43" ht="12.65" customHeight="1">
      <c r="A6838" s="13" t="s">
        <v>545</v>
      </c>
      <c r="B6838" s="14" t="s">
        <v>240</v>
      </c>
      <c r="C6838" s="13">
        <v>101</v>
      </c>
      <c r="D6838" s="13" t="s">
        <v>3814</v>
      </c>
      <c r="E6838" s="15" t="s">
        <v>3815</v>
      </c>
      <c r="F6838" s="13">
        <v>50905</v>
      </c>
      <c r="G6838" s="13" t="s">
        <v>3707</v>
      </c>
      <c r="H6838" s="16">
        <v>45892</v>
      </c>
      <c r="I6838" s="17">
        <v>45892</v>
      </c>
      <c r="J6838" s="18" t="s">
        <v>3720</v>
      </c>
      <c r="K6838" s="19" t="s">
        <v>3716</v>
      </c>
      <c r="L6838" s="19">
        <v>0.64583333333333337</v>
      </c>
      <c r="M6838" s="20" t="s">
        <v>3753</v>
      </c>
      <c r="N6838" s="19">
        <v>0.4375</v>
      </c>
      <c r="O6838" s="21">
        <v>1.0833333333333333</v>
      </c>
      <c r="P6838" s="13"/>
      <c r="Q6838" s="13"/>
      <c r="R6838" s="22" t="s">
        <v>141</v>
      </c>
      <c r="S6838" s="22" t="s">
        <v>29</v>
      </c>
      <c r="T6838" s="23" t="s">
        <v>52</v>
      </c>
      <c r="U6838" s="23"/>
      <c r="V6838" s="22" t="s">
        <v>67</v>
      </c>
      <c r="W6838" s="24" t="s">
        <v>141</v>
      </c>
      <c r="X6838" s="25" t="s">
        <v>54</v>
      </c>
      <c r="Y6838" s="25" t="s">
        <v>114</v>
      </c>
      <c r="Z6838" s="25" t="s">
        <v>74</v>
      </c>
      <c r="AA6838" s="25"/>
      <c r="AB6838" s="26"/>
      <c r="AC6838" s="31">
        <v>4.1501250000000001</v>
      </c>
      <c r="AD6838" s="32"/>
      <c r="AE6838" s="32"/>
      <c r="AF6838" s="32"/>
      <c r="AG6838" s="33"/>
      <c r="AH6838" s="33"/>
      <c r="AI6838" s="33"/>
      <c r="AJ6838" s="27"/>
      <c r="AK6838" s="27"/>
      <c r="AL6838" s="27">
        <v>1.2989891250000001</v>
      </c>
      <c r="AM6838" s="27"/>
      <c r="AN6838" s="27"/>
      <c r="AO6838" s="28" t="s">
        <v>3879</v>
      </c>
      <c r="AP6838" s="51"/>
      <c r="AQ6838" s="51"/>
    </row>
    <row r="6839" spans="1:43" ht="12.65" customHeight="1">
      <c r="A6839" s="13" t="s">
        <v>545</v>
      </c>
      <c r="B6839" s="14" t="s">
        <v>240</v>
      </c>
      <c r="C6839" s="13">
        <v>101</v>
      </c>
      <c r="D6839" s="13" t="s">
        <v>3814</v>
      </c>
      <c r="E6839" s="15" t="s">
        <v>3815</v>
      </c>
      <c r="F6839" s="13">
        <v>50905</v>
      </c>
      <c r="G6839" s="13" t="s">
        <v>3707</v>
      </c>
      <c r="H6839" s="16">
        <v>45892</v>
      </c>
      <c r="I6839" s="17">
        <v>45892</v>
      </c>
      <c r="J6839" s="18" t="s">
        <v>3720</v>
      </c>
      <c r="K6839" s="19" t="s">
        <v>3717</v>
      </c>
      <c r="L6839" s="19">
        <v>0.77083333333333337</v>
      </c>
      <c r="M6839" s="20" t="s">
        <v>3750</v>
      </c>
      <c r="N6839" s="19">
        <v>0.5625</v>
      </c>
      <c r="O6839" s="21">
        <v>1.0833333333333333</v>
      </c>
      <c r="P6839" s="13"/>
      <c r="Q6839" s="13"/>
      <c r="R6839" s="22" t="s">
        <v>144</v>
      </c>
      <c r="S6839" s="22" t="s">
        <v>29</v>
      </c>
      <c r="T6839" s="23" t="s">
        <v>52</v>
      </c>
      <c r="U6839" s="23"/>
      <c r="V6839" s="22" t="s">
        <v>67</v>
      </c>
      <c r="W6839" s="24" t="s">
        <v>144</v>
      </c>
      <c r="X6839" s="25" t="s">
        <v>84</v>
      </c>
      <c r="Y6839" s="25" t="s">
        <v>114</v>
      </c>
      <c r="Z6839" s="25" t="s">
        <v>62</v>
      </c>
      <c r="AA6839" s="25"/>
      <c r="AB6839" s="26"/>
      <c r="AC6839" s="31">
        <v>15.414750000000002</v>
      </c>
      <c r="AD6839" s="32"/>
      <c r="AE6839" s="32"/>
      <c r="AF6839" s="32"/>
      <c r="AG6839" s="33"/>
      <c r="AH6839" s="33"/>
      <c r="AI6839" s="33"/>
      <c r="AJ6839" s="27"/>
      <c r="AK6839" s="27"/>
      <c r="AL6839" s="27">
        <v>4.8248167500000001</v>
      </c>
      <c r="AM6839" s="27"/>
      <c r="AN6839" s="27"/>
      <c r="AO6839" s="28" t="s">
        <v>3879</v>
      </c>
      <c r="AP6839" s="51"/>
      <c r="AQ6839" s="51"/>
    </row>
    <row r="6840" spans="1:43" ht="12.65" customHeight="1">
      <c r="A6840" s="13" t="s">
        <v>545</v>
      </c>
      <c r="B6840" s="14" t="s">
        <v>240</v>
      </c>
      <c r="C6840" s="13">
        <v>101</v>
      </c>
      <c r="D6840" s="13" t="s">
        <v>3814</v>
      </c>
      <c r="E6840" s="15" t="s">
        <v>3815</v>
      </c>
      <c r="F6840" s="13">
        <v>50905</v>
      </c>
      <c r="G6840" s="13" t="s">
        <v>3707</v>
      </c>
      <c r="H6840" s="16">
        <v>45893</v>
      </c>
      <c r="I6840" s="17">
        <v>45893</v>
      </c>
      <c r="J6840" s="18" t="s">
        <v>3695</v>
      </c>
      <c r="K6840" s="19" t="s">
        <v>3716</v>
      </c>
      <c r="L6840" s="19">
        <v>0.64583333333333337</v>
      </c>
      <c r="M6840" s="20" t="s">
        <v>3753</v>
      </c>
      <c r="N6840" s="19">
        <v>0.4375</v>
      </c>
      <c r="O6840" s="21">
        <v>1.0833333333333333</v>
      </c>
      <c r="P6840" s="13"/>
      <c r="Q6840" s="13"/>
      <c r="R6840" s="22" t="s">
        <v>156</v>
      </c>
      <c r="S6840" s="22" t="s">
        <v>29</v>
      </c>
      <c r="T6840" s="23" t="s">
        <v>52</v>
      </c>
      <c r="U6840" s="23"/>
      <c r="V6840" s="22" t="s">
        <v>67</v>
      </c>
      <c r="W6840" s="24" t="s">
        <v>156</v>
      </c>
      <c r="X6840" s="25" t="s">
        <v>63</v>
      </c>
      <c r="Y6840" s="25" t="s">
        <v>114</v>
      </c>
      <c r="Z6840" s="25" t="s">
        <v>60</v>
      </c>
      <c r="AA6840" s="25"/>
      <c r="AB6840" s="26"/>
      <c r="AC6840" s="31">
        <v>4.4178749999999996</v>
      </c>
      <c r="AD6840" s="32"/>
      <c r="AE6840" s="32"/>
      <c r="AF6840" s="32"/>
      <c r="AG6840" s="33"/>
      <c r="AH6840" s="33"/>
      <c r="AI6840" s="33"/>
      <c r="AJ6840" s="27"/>
      <c r="AK6840" s="27"/>
      <c r="AL6840" s="27">
        <v>1.3827948749999999</v>
      </c>
      <c r="AM6840" s="27"/>
      <c r="AN6840" s="27"/>
      <c r="AO6840" s="28" t="s">
        <v>3879</v>
      </c>
      <c r="AP6840" s="51"/>
      <c r="AQ6840" s="51"/>
    </row>
    <row r="6841" spans="1:43" ht="12.65" customHeight="1">
      <c r="A6841" s="13" t="s">
        <v>545</v>
      </c>
      <c r="B6841" s="14" t="s">
        <v>240</v>
      </c>
      <c r="C6841" s="13">
        <v>101</v>
      </c>
      <c r="D6841" s="13" t="s">
        <v>3814</v>
      </c>
      <c r="E6841" s="15" t="s">
        <v>3815</v>
      </c>
      <c r="F6841" s="13">
        <v>50905</v>
      </c>
      <c r="G6841" s="13" t="s">
        <v>3707</v>
      </c>
      <c r="H6841" s="16">
        <v>45893</v>
      </c>
      <c r="I6841" s="17">
        <v>45893</v>
      </c>
      <c r="J6841" s="18" t="s">
        <v>3695</v>
      </c>
      <c r="K6841" s="19" t="s">
        <v>3711</v>
      </c>
      <c r="L6841" s="19">
        <v>0.72916666666666674</v>
      </c>
      <c r="M6841" s="20" t="s">
        <v>3734</v>
      </c>
      <c r="N6841" s="19">
        <v>0.52083333333333337</v>
      </c>
      <c r="O6841" s="21">
        <v>1.0833333333333335</v>
      </c>
      <c r="P6841" s="13"/>
      <c r="Q6841" s="13"/>
      <c r="R6841" s="22" t="s">
        <v>157</v>
      </c>
      <c r="S6841" s="22" t="s">
        <v>29</v>
      </c>
      <c r="T6841" s="23" t="s">
        <v>52</v>
      </c>
      <c r="U6841" s="23"/>
      <c r="V6841" s="22" t="s">
        <v>67</v>
      </c>
      <c r="W6841" s="24" t="s">
        <v>157</v>
      </c>
      <c r="X6841" s="25" t="s">
        <v>70</v>
      </c>
      <c r="Y6841" s="25" t="s">
        <v>114</v>
      </c>
      <c r="Z6841" s="25" t="s">
        <v>58</v>
      </c>
      <c r="AA6841" s="25"/>
      <c r="AB6841" s="26"/>
      <c r="AC6841" s="31">
        <v>8.7018750000000011</v>
      </c>
      <c r="AD6841" s="32"/>
      <c r="AE6841" s="32"/>
      <c r="AF6841" s="32"/>
      <c r="AG6841" s="33"/>
      <c r="AH6841" s="33"/>
      <c r="AI6841" s="33"/>
      <c r="AJ6841" s="27"/>
      <c r="AK6841" s="27"/>
      <c r="AL6841" s="27">
        <v>2.7236868750000003</v>
      </c>
      <c r="AM6841" s="27"/>
      <c r="AN6841" s="27"/>
      <c r="AO6841" s="28" t="s">
        <v>3879</v>
      </c>
      <c r="AP6841" s="51"/>
      <c r="AQ6841" s="51"/>
    </row>
    <row r="6842" spans="1:43" ht="12.65" customHeight="1">
      <c r="A6842" s="13" t="s">
        <v>545</v>
      </c>
      <c r="B6842" s="14" t="s">
        <v>240</v>
      </c>
      <c r="C6842" s="13">
        <v>101</v>
      </c>
      <c r="D6842" s="13" t="s">
        <v>3814</v>
      </c>
      <c r="E6842" s="15" t="s">
        <v>3815</v>
      </c>
      <c r="F6842" s="13">
        <v>50905</v>
      </c>
      <c r="G6842" s="13" t="s">
        <v>3707</v>
      </c>
      <c r="H6842" s="16">
        <v>45895</v>
      </c>
      <c r="I6842" s="17">
        <v>45895</v>
      </c>
      <c r="J6842" s="18" t="s">
        <v>3785</v>
      </c>
      <c r="K6842" s="19">
        <v>0.78125</v>
      </c>
      <c r="L6842" s="19">
        <v>0.86458333333333337</v>
      </c>
      <c r="M6842" s="20">
        <v>0.57291666666666663</v>
      </c>
      <c r="N6842" s="19">
        <v>0.65625</v>
      </c>
      <c r="O6842" s="21">
        <v>8.333333333333337E-2</v>
      </c>
      <c r="P6842" s="13"/>
      <c r="Q6842" s="13"/>
      <c r="R6842" s="22" t="s">
        <v>209</v>
      </c>
      <c r="S6842" s="22" t="s">
        <v>29</v>
      </c>
      <c r="T6842" s="23" t="s">
        <v>211</v>
      </c>
      <c r="U6842" s="23"/>
      <c r="V6842" s="22" t="s">
        <v>212</v>
      </c>
      <c r="W6842" s="24" t="s">
        <v>209</v>
      </c>
      <c r="X6842" s="25" t="s">
        <v>117</v>
      </c>
      <c r="Y6842" s="25" t="s">
        <v>114</v>
      </c>
      <c r="Z6842" s="25" t="s">
        <v>83</v>
      </c>
      <c r="AA6842" s="25"/>
      <c r="AB6842" s="26"/>
      <c r="AC6842" s="31">
        <v>6.2000859374999999</v>
      </c>
      <c r="AD6842" s="32"/>
      <c r="AE6842" s="32"/>
      <c r="AF6842" s="32"/>
      <c r="AG6842" s="33"/>
      <c r="AH6842" s="33"/>
      <c r="AI6842" s="33"/>
      <c r="AJ6842" s="27"/>
      <c r="AK6842" s="27"/>
      <c r="AL6842" s="27">
        <v>1.9406268984374999</v>
      </c>
      <c r="AM6842" s="27"/>
      <c r="AN6842" s="27"/>
      <c r="AO6842" s="28" t="s">
        <v>3879</v>
      </c>
      <c r="AP6842" s="51"/>
      <c r="AQ6842" s="51"/>
    </row>
    <row r="6843" spans="1:43" ht="12.65" customHeight="1">
      <c r="A6843" s="13" t="s">
        <v>545</v>
      </c>
      <c r="B6843" s="14" t="s">
        <v>240</v>
      </c>
      <c r="C6843" s="13">
        <v>101</v>
      </c>
      <c r="D6843" s="13" t="s">
        <v>3814</v>
      </c>
      <c r="E6843" s="15" t="s">
        <v>3815</v>
      </c>
      <c r="F6843" s="13">
        <v>50905</v>
      </c>
      <c r="G6843" s="13" t="s">
        <v>3707</v>
      </c>
      <c r="H6843" s="16">
        <v>45896</v>
      </c>
      <c r="I6843" s="17">
        <v>45896</v>
      </c>
      <c r="J6843" s="18" t="s">
        <v>3775</v>
      </c>
      <c r="K6843" s="19">
        <v>0.78125</v>
      </c>
      <c r="L6843" s="19">
        <v>0.86458333333333337</v>
      </c>
      <c r="M6843" s="20">
        <v>0.57291666666666663</v>
      </c>
      <c r="N6843" s="19">
        <v>0.65625</v>
      </c>
      <c r="O6843" s="21">
        <v>8.333333333333337E-2</v>
      </c>
      <c r="P6843" s="13"/>
      <c r="Q6843" s="13"/>
      <c r="R6843" s="22" t="s">
        <v>3778</v>
      </c>
      <c r="S6843" s="22" t="s">
        <v>29</v>
      </c>
      <c r="T6843" s="23" t="s">
        <v>211</v>
      </c>
      <c r="U6843" s="23"/>
      <c r="V6843" s="22" t="s">
        <v>212</v>
      </c>
      <c r="W6843" s="24" t="s">
        <v>210</v>
      </c>
      <c r="X6843" s="25" t="s">
        <v>130</v>
      </c>
      <c r="Y6843" s="25" t="s">
        <v>114</v>
      </c>
      <c r="Z6843" s="25" t="s">
        <v>71</v>
      </c>
      <c r="AA6843" s="25"/>
      <c r="AB6843" s="26"/>
      <c r="AC6843" s="31">
        <v>7.0858124999999994</v>
      </c>
      <c r="AD6843" s="32"/>
      <c r="AE6843" s="32"/>
      <c r="AF6843" s="32"/>
      <c r="AG6843" s="33"/>
      <c r="AH6843" s="33"/>
      <c r="AI6843" s="33"/>
      <c r="AJ6843" s="27"/>
      <c r="AK6843" s="27"/>
      <c r="AL6843" s="27">
        <v>2.2178593124999999</v>
      </c>
      <c r="AM6843" s="27"/>
      <c r="AN6843" s="27"/>
      <c r="AO6843" s="28" t="s">
        <v>3879</v>
      </c>
      <c r="AP6843" s="51"/>
      <c r="AQ6843" s="51"/>
    </row>
    <row r="6844" spans="1:43" ht="12.65" customHeight="1">
      <c r="A6844" s="13" t="s">
        <v>545</v>
      </c>
      <c r="B6844" s="14" t="s">
        <v>240</v>
      </c>
      <c r="C6844" s="13">
        <v>101</v>
      </c>
      <c r="D6844" s="13" t="s">
        <v>3814</v>
      </c>
      <c r="E6844" s="15" t="s">
        <v>3815</v>
      </c>
      <c r="F6844" s="13">
        <v>50905</v>
      </c>
      <c r="G6844" s="13" t="s">
        <v>3707</v>
      </c>
      <c r="H6844" s="16">
        <v>45898</v>
      </c>
      <c r="I6844" s="17">
        <v>45898</v>
      </c>
      <c r="J6844" s="18" t="s">
        <v>3725</v>
      </c>
      <c r="K6844" s="19" t="s">
        <v>3715</v>
      </c>
      <c r="L6844" s="19">
        <v>0.85416666666666674</v>
      </c>
      <c r="M6844" s="20" t="s">
        <v>3716</v>
      </c>
      <c r="N6844" s="19">
        <v>0.64583333333333337</v>
      </c>
      <c r="O6844" s="21">
        <v>1.0833333333333335</v>
      </c>
      <c r="P6844" s="13"/>
      <c r="Q6844" s="13"/>
      <c r="R6844" s="22" t="s">
        <v>158</v>
      </c>
      <c r="S6844" s="22" t="s">
        <v>29</v>
      </c>
      <c r="T6844" s="23" t="s">
        <v>52</v>
      </c>
      <c r="U6844" s="23"/>
      <c r="V6844" s="22" t="s">
        <v>68</v>
      </c>
      <c r="W6844" s="24" t="s">
        <v>158</v>
      </c>
      <c r="X6844" s="25" t="s">
        <v>58</v>
      </c>
      <c r="Y6844" s="25" t="s">
        <v>114</v>
      </c>
      <c r="Z6844" s="25" t="s">
        <v>84</v>
      </c>
      <c r="AA6844" s="25"/>
      <c r="AB6844" s="26"/>
      <c r="AC6844" s="31">
        <v>9.447750000000001</v>
      </c>
      <c r="AD6844" s="32"/>
      <c r="AE6844" s="32"/>
      <c r="AF6844" s="32"/>
      <c r="AG6844" s="33"/>
      <c r="AH6844" s="33"/>
      <c r="AI6844" s="33"/>
      <c r="AJ6844" s="27"/>
      <c r="AK6844" s="27"/>
      <c r="AL6844" s="27">
        <v>2.9571457500000005</v>
      </c>
      <c r="AM6844" s="27"/>
      <c r="AN6844" s="27"/>
      <c r="AO6844" s="28" t="s">
        <v>3879</v>
      </c>
      <c r="AP6844" s="51"/>
      <c r="AQ6844" s="51"/>
    </row>
    <row r="6845" spans="1:43" ht="12.65" customHeight="1">
      <c r="A6845" s="13" t="s">
        <v>545</v>
      </c>
      <c r="B6845" s="14" t="s">
        <v>240</v>
      </c>
      <c r="C6845" s="13">
        <v>101</v>
      </c>
      <c r="D6845" s="13" t="s">
        <v>3814</v>
      </c>
      <c r="E6845" s="15" t="s">
        <v>3815</v>
      </c>
      <c r="F6845" s="13">
        <v>50905</v>
      </c>
      <c r="G6845" s="13" t="s">
        <v>3707</v>
      </c>
      <c r="H6845" s="16">
        <v>45899</v>
      </c>
      <c r="I6845" s="17">
        <v>45899</v>
      </c>
      <c r="J6845" s="18" t="s">
        <v>3720</v>
      </c>
      <c r="K6845" s="19" t="s">
        <v>3716</v>
      </c>
      <c r="L6845" s="19">
        <v>0.64583333333333337</v>
      </c>
      <c r="M6845" s="20" t="s">
        <v>3753</v>
      </c>
      <c r="N6845" s="19">
        <v>0.4375</v>
      </c>
      <c r="O6845" s="21">
        <v>1.0833333333333333</v>
      </c>
      <c r="P6845" s="13"/>
      <c r="Q6845" s="13"/>
      <c r="R6845" s="22" t="s">
        <v>135</v>
      </c>
      <c r="S6845" s="22" t="s">
        <v>29</v>
      </c>
      <c r="T6845" s="23" t="s">
        <v>52</v>
      </c>
      <c r="U6845" s="23"/>
      <c r="V6845" s="22" t="s">
        <v>68</v>
      </c>
      <c r="W6845" s="24" t="s">
        <v>135</v>
      </c>
      <c r="X6845" s="25" t="s">
        <v>74</v>
      </c>
      <c r="Y6845" s="25" t="s">
        <v>114</v>
      </c>
      <c r="Z6845" s="25" t="s">
        <v>69</v>
      </c>
      <c r="AA6845" s="25"/>
      <c r="AB6845" s="26"/>
      <c r="AC6845" s="31">
        <v>4.0162499999999994</v>
      </c>
      <c r="AD6845" s="32"/>
      <c r="AE6845" s="32"/>
      <c r="AF6845" s="32"/>
      <c r="AG6845" s="33"/>
      <c r="AH6845" s="33"/>
      <c r="AI6845" s="33"/>
      <c r="AJ6845" s="27"/>
      <c r="AK6845" s="27"/>
      <c r="AL6845" s="27">
        <v>1.2570862499999997</v>
      </c>
      <c r="AM6845" s="27"/>
      <c r="AN6845" s="27"/>
      <c r="AO6845" s="28" t="s">
        <v>3879</v>
      </c>
      <c r="AP6845" s="51"/>
      <c r="AQ6845" s="51"/>
    </row>
    <row r="6846" spans="1:43" ht="12.65" customHeight="1">
      <c r="A6846" s="13" t="s">
        <v>545</v>
      </c>
      <c r="B6846" s="14" t="s">
        <v>240</v>
      </c>
      <c r="C6846" s="13">
        <v>101</v>
      </c>
      <c r="D6846" s="13" t="s">
        <v>3814</v>
      </c>
      <c r="E6846" s="15" t="s">
        <v>3815</v>
      </c>
      <c r="F6846" s="13">
        <v>50905</v>
      </c>
      <c r="G6846" s="13" t="s">
        <v>3707</v>
      </c>
      <c r="H6846" s="16">
        <v>45899</v>
      </c>
      <c r="I6846" s="17">
        <v>45899</v>
      </c>
      <c r="J6846" s="18" t="s">
        <v>3720</v>
      </c>
      <c r="K6846" s="19" t="s">
        <v>3716</v>
      </c>
      <c r="L6846" s="19">
        <v>0.64583333333333337</v>
      </c>
      <c r="M6846" s="20" t="s">
        <v>3753</v>
      </c>
      <c r="N6846" s="19">
        <v>0.4375</v>
      </c>
      <c r="O6846" s="21">
        <v>1.0833333333333333</v>
      </c>
      <c r="P6846" s="13"/>
      <c r="Q6846" s="13"/>
      <c r="R6846" s="22" t="s">
        <v>143</v>
      </c>
      <c r="S6846" s="22" t="s">
        <v>29</v>
      </c>
      <c r="T6846" s="23" t="s">
        <v>52</v>
      </c>
      <c r="U6846" s="23"/>
      <c r="V6846" s="22" t="s">
        <v>68</v>
      </c>
      <c r="W6846" s="24" t="s">
        <v>143</v>
      </c>
      <c r="X6846" s="25" t="s">
        <v>83</v>
      </c>
      <c r="Y6846" s="25" t="s">
        <v>114</v>
      </c>
      <c r="Z6846" s="25" t="s">
        <v>70</v>
      </c>
      <c r="AA6846" s="25"/>
      <c r="AB6846" s="26"/>
      <c r="AC6846" s="31">
        <v>4.0162499999999994</v>
      </c>
      <c r="AD6846" s="32"/>
      <c r="AE6846" s="32"/>
      <c r="AF6846" s="32"/>
      <c r="AG6846" s="33"/>
      <c r="AH6846" s="33"/>
      <c r="AI6846" s="33"/>
      <c r="AJ6846" s="27"/>
      <c r="AK6846" s="27"/>
      <c r="AL6846" s="27">
        <v>1.2570862499999997</v>
      </c>
      <c r="AM6846" s="27"/>
      <c r="AN6846" s="27"/>
      <c r="AO6846" s="28" t="s">
        <v>3879</v>
      </c>
      <c r="AP6846" s="51"/>
      <c r="AQ6846" s="51"/>
    </row>
    <row r="6847" spans="1:43" ht="12.65" customHeight="1">
      <c r="A6847" s="13" t="s">
        <v>545</v>
      </c>
      <c r="B6847" s="14" t="s">
        <v>240</v>
      </c>
      <c r="C6847" s="13">
        <v>101</v>
      </c>
      <c r="D6847" s="13" t="s">
        <v>3814</v>
      </c>
      <c r="E6847" s="15" t="s">
        <v>3815</v>
      </c>
      <c r="F6847" s="13">
        <v>50905</v>
      </c>
      <c r="G6847" s="13" t="s">
        <v>3707</v>
      </c>
      <c r="H6847" s="16">
        <v>45899</v>
      </c>
      <c r="I6847" s="17">
        <v>45899</v>
      </c>
      <c r="J6847" s="18" t="s">
        <v>3720</v>
      </c>
      <c r="K6847" s="19" t="s">
        <v>3716</v>
      </c>
      <c r="L6847" s="19">
        <v>0.64583333333333337</v>
      </c>
      <c r="M6847" s="20" t="s">
        <v>3753</v>
      </c>
      <c r="N6847" s="19">
        <v>0.4375</v>
      </c>
      <c r="O6847" s="21">
        <v>1.0833333333333333</v>
      </c>
      <c r="P6847" s="13"/>
      <c r="Q6847" s="13"/>
      <c r="R6847" s="22" t="s">
        <v>134</v>
      </c>
      <c r="S6847" s="22" t="s">
        <v>29</v>
      </c>
      <c r="T6847" s="23" t="s">
        <v>52</v>
      </c>
      <c r="U6847" s="23"/>
      <c r="V6847" s="22" t="s">
        <v>68</v>
      </c>
      <c r="W6847" s="24" t="s">
        <v>134</v>
      </c>
      <c r="X6847" s="25" t="s">
        <v>65</v>
      </c>
      <c r="Y6847" s="25" t="s">
        <v>114</v>
      </c>
      <c r="Z6847" s="25" t="s">
        <v>54</v>
      </c>
      <c r="AA6847" s="25"/>
      <c r="AB6847" s="26"/>
      <c r="AC6847" s="31">
        <v>4.1501250000000001</v>
      </c>
      <c r="AD6847" s="32"/>
      <c r="AE6847" s="32"/>
      <c r="AF6847" s="32"/>
      <c r="AG6847" s="33"/>
      <c r="AH6847" s="33"/>
      <c r="AI6847" s="33"/>
      <c r="AJ6847" s="27"/>
      <c r="AK6847" s="27"/>
      <c r="AL6847" s="27">
        <v>1.2989891250000001</v>
      </c>
      <c r="AM6847" s="27"/>
      <c r="AN6847" s="27"/>
      <c r="AO6847" s="28" t="s">
        <v>3879</v>
      </c>
      <c r="AP6847" s="51"/>
      <c r="AQ6847" s="51"/>
    </row>
    <row r="6848" spans="1:43" ht="12.65" customHeight="1">
      <c r="A6848" s="13" t="s">
        <v>545</v>
      </c>
      <c r="B6848" s="14" t="s">
        <v>240</v>
      </c>
      <c r="C6848" s="13">
        <v>101</v>
      </c>
      <c r="D6848" s="13" t="s">
        <v>3814</v>
      </c>
      <c r="E6848" s="15" t="s">
        <v>3815</v>
      </c>
      <c r="F6848" s="13">
        <v>50905</v>
      </c>
      <c r="G6848" s="13" t="s">
        <v>3707</v>
      </c>
      <c r="H6848" s="16">
        <v>45899</v>
      </c>
      <c r="I6848" s="17">
        <v>45899</v>
      </c>
      <c r="J6848" s="18" t="s">
        <v>3720</v>
      </c>
      <c r="K6848" s="19" t="s">
        <v>3716</v>
      </c>
      <c r="L6848" s="19">
        <v>0.64583333333333337</v>
      </c>
      <c r="M6848" s="20" t="s">
        <v>3753</v>
      </c>
      <c r="N6848" s="19">
        <v>0.4375</v>
      </c>
      <c r="O6848" s="21">
        <v>1.0833333333333333</v>
      </c>
      <c r="P6848" s="13"/>
      <c r="Q6848" s="13"/>
      <c r="R6848" s="22" t="s">
        <v>136</v>
      </c>
      <c r="S6848" s="22" t="s">
        <v>29</v>
      </c>
      <c r="T6848" s="23" t="s">
        <v>52</v>
      </c>
      <c r="U6848" s="23"/>
      <c r="V6848" s="22" t="s">
        <v>68</v>
      </c>
      <c r="W6848" s="24" t="s">
        <v>136</v>
      </c>
      <c r="X6848" s="25" t="s">
        <v>66</v>
      </c>
      <c r="Y6848" s="25" t="s">
        <v>114</v>
      </c>
      <c r="Z6848" s="25" t="s">
        <v>85</v>
      </c>
      <c r="AA6848" s="25"/>
      <c r="AB6848" s="26"/>
      <c r="AC6848" s="31">
        <v>4.1501250000000001</v>
      </c>
      <c r="AD6848" s="32"/>
      <c r="AE6848" s="32"/>
      <c r="AF6848" s="32"/>
      <c r="AG6848" s="33"/>
      <c r="AH6848" s="33"/>
      <c r="AI6848" s="33"/>
      <c r="AJ6848" s="27"/>
      <c r="AK6848" s="27"/>
      <c r="AL6848" s="27">
        <v>1.2989891250000001</v>
      </c>
      <c r="AM6848" s="27"/>
      <c r="AN6848" s="27"/>
      <c r="AO6848" s="28" t="s">
        <v>3879</v>
      </c>
      <c r="AP6848" s="51"/>
      <c r="AQ6848" s="51"/>
    </row>
    <row r="6849" spans="1:43" ht="12.65" customHeight="1">
      <c r="A6849" s="13" t="s">
        <v>545</v>
      </c>
      <c r="B6849" s="14" t="s">
        <v>240</v>
      </c>
      <c r="C6849" s="13">
        <v>101</v>
      </c>
      <c r="D6849" s="13" t="s">
        <v>3814</v>
      </c>
      <c r="E6849" s="15" t="s">
        <v>3815</v>
      </c>
      <c r="F6849" s="13">
        <v>50905</v>
      </c>
      <c r="G6849" s="13" t="s">
        <v>3707</v>
      </c>
      <c r="H6849" s="16">
        <v>45899</v>
      </c>
      <c r="I6849" s="17">
        <v>45899</v>
      </c>
      <c r="J6849" s="18" t="s">
        <v>3720</v>
      </c>
      <c r="K6849" s="19" t="s">
        <v>3717</v>
      </c>
      <c r="L6849" s="19">
        <v>0.77083333333333337</v>
      </c>
      <c r="M6849" s="20" t="s">
        <v>3750</v>
      </c>
      <c r="N6849" s="19">
        <v>0.5625</v>
      </c>
      <c r="O6849" s="21">
        <v>1.0833333333333333</v>
      </c>
      <c r="P6849" s="13"/>
      <c r="Q6849" s="13"/>
      <c r="R6849" s="22" t="s">
        <v>138</v>
      </c>
      <c r="S6849" s="22" t="s">
        <v>29</v>
      </c>
      <c r="T6849" s="23" t="s">
        <v>52</v>
      </c>
      <c r="U6849" s="23"/>
      <c r="V6849" s="22" t="s">
        <v>68</v>
      </c>
      <c r="W6849" s="24" t="s">
        <v>138</v>
      </c>
      <c r="X6849" s="25" t="s">
        <v>56</v>
      </c>
      <c r="Y6849" s="25" t="s">
        <v>114</v>
      </c>
      <c r="Z6849" s="25" t="s">
        <v>71</v>
      </c>
      <c r="AA6849" s="25"/>
      <c r="AB6849" s="26"/>
      <c r="AC6849" s="31">
        <v>23.122125000000004</v>
      </c>
      <c r="AD6849" s="32"/>
      <c r="AE6849" s="32"/>
      <c r="AF6849" s="32"/>
      <c r="AG6849" s="33"/>
      <c r="AH6849" s="33"/>
      <c r="AI6849" s="33"/>
      <c r="AJ6849" s="27"/>
      <c r="AK6849" s="27"/>
      <c r="AL6849" s="27">
        <v>7.237225125000001</v>
      </c>
      <c r="AM6849" s="27"/>
      <c r="AN6849" s="27"/>
      <c r="AO6849" s="28" t="s">
        <v>3879</v>
      </c>
      <c r="AP6849" s="51"/>
      <c r="AQ6849" s="51"/>
    </row>
    <row r="6850" spans="1:43" ht="12.65" customHeight="1">
      <c r="A6850" s="13" t="s">
        <v>545</v>
      </c>
      <c r="B6850" s="14" t="s">
        <v>240</v>
      </c>
      <c r="C6850" s="13">
        <v>101</v>
      </c>
      <c r="D6850" s="13" t="s">
        <v>3814</v>
      </c>
      <c r="E6850" s="15" t="s">
        <v>3815</v>
      </c>
      <c r="F6850" s="13">
        <v>50905</v>
      </c>
      <c r="G6850" s="13" t="s">
        <v>3707</v>
      </c>
      <c r="H6850" s="16">
        <v>45900</v>
      </c>
      <c r="I6850" s="17">
        <v>45900</v>
      </c>
      <c r="J6850" s="18" t="s">
        <v>3695</v>
      </c>
      <c r="K6850" s="19" t="s">
        <v>3716</v>
      </c>
      <c r="L6850" s="19">
        <v>0.64583333333333337</v>
      </c>
      <c r="M6850" s="20" t="s">
        <v>3753</v>
      </c>
      <c r="N6850" s="19">
        <v>0.4375</v>
      </c>
      <c r="O6850" s="21">
        <v>1.0833333333333333</v>
      </c>
      <c r="P6850" s="13"/>
      <c r="Q6850" s="13"/>
      <c r="R6850" s="22" t="s">
        <v>142</v>
      </c>
      <c r="S6850" s="22" t="s">
        <v>29</v>
      </c>
      <c r="T6850" s="23" t="s">
        <v>52</v>
      </c>
      <c r="U6850" s="23"/>
      <c r="V6850" s="22" t="s">
        <v>68</v>
      </c>
      <c r="W6850" s="24" t="s">
        <v>142</v>
      </c>
      <c r="X6850" s="25" t="s">
        <v>57</v>
      </c>
      <c r="Y6850" s="25" t="s">
        <v>114</v>
      </c>
      <c r="Z6850" s="25" t="s">
        <v>63</v>
      </c>
      <c r="AA6850" s="25"/>
      <c r="AB6850" s="26"/>
      <c r="AC6850" s="31">
        <v>4.0162499999999994</v>
      </c>
      <c r="AD6850" s="32"/>
      <c r="AE6850" s="32"/>
      <c r="AF6850" s="32"/>
      <c r="AG6850" s="33"/>
      <c r="AH6850" s="33"/>
      <c r="AI6850" s="33"/>
      <c r="AJ6850" s="27"/>
      <c r="AK6850" s="27"/>
      <c r="AL6850" s="27">
        <v>1.2570862499999997</v>
      </c>
      <c r="AM6850" s="27"/>
      <c r="AN6850" s="27"/>
      <c r="AO6850" s="28" t="s">
        <v>3879</v>
      </c>
      <c r="AP6850" s="51"/>
      <c r="AQ6850" s="51"/>
    </row>
    <row r="6851" spans="1:43" ht="12.65" customHeight="1">
      <c r="A6851" s="13" t="s">
        <v>545</v>
      </c>
      <c r="B6851" s="14" t="s">
        <v>240</v>
      </c>
      <c r="C6851" s="13">
        <v>101</v>
      </c>
      <c r="D6851" s="13" t="s">
        <v>3814</v>
      </c>
      <c r="E6851" s="15" t="s">
        <v>3815</v>
      </c>
      <c r="F6851" s="13">
        <v>50905</v>
      </c>
      <c r="G6851" s="13" t="s">
        <v>3707</v>
      </c>
      <c r="H6851" s="16">
        <v>45900</v>
      </c>
      <c r="I6851" s="17">
        <v>45900</v>
      </c>
      <c r="J6851" s="18" t="s">
        <v>3695</v>
      </c>
      <c r="K6851" s="19" t="s">
        <v>3711</v>
      </c>
      <c r="L6851" s="19">
        <v>0.72916666666666674</v>
      </c>
      <c r="M6851" s="20" t="s">
        <v>3734</v>
      </c>
      <c r="N6851" s="19">
        <v>0.52083333333333337</v>
      </c>
      <c r="O6851" s="21">
        <v>1.0833333333333335</v>
      </c>
      <c r="P6851" s="13"/>
      <c r="Q6851" s="13"/>
      <c r="R6851" s="22" t="s">
        <v>132</v>
      </c>
      <c r="S6851" s="22" t="s">
        <v>29</v>
      </c>
      <c r="T6851" s="23" t="s">
        <v>52</v>
      </c>
      <c r="U6851" s="23"/>
      <c r="V6851" s="22" t="s">
        <v>68</v>
      </c>
      <c r="W6851" s="24" t="s">
        <v>132</v>
      </c>
      <c r="X6851" s="25" t="s">
        <v>62</v>
      </c>
      <c r="Y6851" s="25" t="s">
        <v>114</v>
      </c>
      <c r="Z6851" s="25" t="s">
        <v>77</v>
      </c>
      <c r="AA6851" s="25"/>
      <c r="AB6851" s="26"/>
      <c r="AC6851" s="31">
        <v>14.171625000000002</v>
      </c>
      <c r="AD6851" s="32"/>
      <c r="AE6851" s="32"/>
      <c r="AF6851" s="32"/>
      <c r="AG6851" s="33"/>
      <c r="AH6851" s="33"/>
      <c r="AI6851" s="33"/>
      <c r="AJ6851" s="27"/>
      <c r="AK6851" s="27"/>
      <c r="AL6851" s="27">
        <v>4.4357186250000007</v>
      </c>
      <c r="AM6851" s="27"/>
      <c r="AN6851" s="27"/>
      <c r="AO6851" s="28" t="s">
        <v>3879</v>
      </c>
      <c r="AP6851" s="51"/>
      <c r="AQ6851" s="51"/>
    </row>
    <row r="6852" spans="1:43" ht="12.65" customHeight="1">
      <c r="A6852" s="13" t="s">
        <v>545</v>
      </c>
      <c r="B6852" s="14" t="s">
        <v>240</v>
      </c>
      <c r="C6852" s="13">
        <v>101</v>
      </c>
      <c r="D6852" s="13" t="s">
        <v>3814</v>
      </c>
      <c r="E6852" s="15" t="s">
        <v>3815</v>
      </c>
      <c r="F6852" s="13">
        <v>50905</v>
      </c>
      <c r="G6852" s="13" t="s">
        <v>3707</v>
      </c>
      <c r="H6852" s="16">
        <v>45900</v>
      </c>
      <c r="I6852" s="17">
        <v>45900</v>
      </c>
      <c r="J6852" s="18" t="s">
        <v>3695</v>
      </c>
      <c r="K6852" s="19" t="s">
        <v>3696</v>
      </c>
      <c r="L6852" s="19">
        <v>0.8125</v>
      </c>
      <c r="M6852" s="20" t="s">
        <v>3752</v>
      </c>
      <c r="N6852" s="19">
        <v>0.60416666666666674</v>
      </c>
      <c r="O6852" s="21">
        <v>1.0833333333333335</v>
      </c>
      <c r="P6852" s="13"/>
      <c r="Q6852" s="13"/>
      <c r="R6852" s="22" t="s">
        <v>159</v>
      </c>
      <c r="S6852" s="22" t="s">
        <v>29</v>
      </c>
      <c r="T6852" s="23" t="s">
        <v>52</v>
      </c>
      <c r="U6852" s="23"/>
      <c r="V6852" s="22" t="s">
        <v>68</v>
      </c>
      <c r="W6852" s="24" t="s">
        <v>159</v>
      </c>
      <c r="X6852" s="25" t="s">
        <v>60</v>
      </c>
      <c r="Y6852" s="25" t="s">
        <v>114</v>
      </c>
      <c r="Z6852" s="25" t="s">
        <v>73</v>
      </c>
      <c r="AA6852" s="25"/>
      <c r="AB6852" s="26"/>
      <c r="AC6852" s="31">
        <v>8.2046250000000001</v>
      </c>
      <c r="AD6852" s="32"/>
      <c r="AE6852" s="32"/>
      <c r="AF6852" s="32"/>
      <c r="AG6852" s="33"/>
      <c r="AH6852" s="33"/>
      <c r="AI6852" s="33"/>
      <c r="AJ6852" s="27"/>
      <c r="AK6852" s="27"/>
      <c r="AL6852" s="27">
        <v>2.5680476250000002</v>
      </c>
      <c r="AM6852" s="27"/>
      <c r="AN6852" s="27"/>
      <c r="AO6852" s="28" t="s">
        <v>3879</v>
      </c>
      <c r="AP6852" s="51"/>
      <c r="AQ6852" s="51"/>
    </row>
    <row r="6853" spans="1:43" ht="12.65" customHeight="1">
      <c r="A6853" s="13" t="s">
        <v>214</v>
      </c>
      <c r="B6853" s="14" t="s">
        <v>3262</v>
      </c>
      <c r="C6853" s="13">
        <v>25</v>
      </c>
      <c r="D6853" s="13" t="s">
        <v>220</v>
      </c>
      <c r="E6853" s="15" t="s">
        <v>3729</v>
      </c>
      <c r="F6853" s="13">
        <v>46941</v>
      </c>
      <c r="G6853" s="13" t="s">
        <v>3707</v>
      </c>
      <c r="H6853" s="16">
        <v>45884</v>
      </c>
      <c r="I6853" s="17">
        <v>45884</v>
      </c>
      <c r="J6853" s="18" t="s">
        <v>3725</v>
      </c>
      <c r="K6853" s="19">
        <v>0.66666666666666663</v>
      </c>
      <c r="L6853" s="19">
        <v>0.75</v>
      </c>
      <c r="M6853" s="20">
        <v>0.70833333333333337</v>
      </c>
      <c r="N6853" s="19">
        <v>0.79166666666666674</v>
      </c>
      <c r="O6853" s="21">
        <v>8.333333333333337E-2</v>
      </c>
      <c r="P6853" s="13"/>
      <c r="Q6853" s="13"/>
      <c r="R6853" s="22" t="s">
        <v>163</v>
      </c>
      <c r="S6853" s="22" t="s">
        <v>29</v>
      </c>
      <c r="T6853" s="23" t="s">
        <v>211</v>
      </c>
      <c r="U6853" s="23"/>
      <c r="V6853" s="22" t="s">
        <v>212</v>
      </c>
      <c r="W6853" s="24" t="s">
        <v>163</v>
      </c>
      <c r="X6853" s="25" t="s">
        <v>164</v>
      </c>
      <c r="Y6853" s="25" t="s">
        <v>114</v>
      </c>
      <c r="Z6853" s="25" t="s">
        <v>77</v>
      </c>
      <c r="AA6853" s="25"/>
      <c r="AB6853" s="26"/>
      <c r="AC6853" s="31">
        <v>1.5897656249999998</v>
      </c>
      <c r="AD6853" s="32"/>
      <c r="AE6853" s="32"/>
      <c r="AF6853" s="32"/>
      <c r="AG6853" s="33"/>
      <c r="AH6853" s="33"/>
      <c r="AI6853" s="33"/>
      <c r="AJ6853" s="27"/>
      <c r="AK6853" s="27"/>
      <c r="AL6853" s="27">
        <v>0.79488281249999992</v>
      </c>
      <c r="AM6853" s="27"/>
      <c r="AN6853" s="27"/>
      <c r="AO6853" s="28" t="s">
        <v>3879</v>
      </c>
      <c r="AP6853" s="51"/>
      <c r="AQ6853" s="51"/>
    </row>
    <row r="6854" spans="1:43" ht="12.65" customHeight="1">
      <c r="A6854" s="13" t="s">
        <v>214</v>
      </c>
      <c r="B6854" s="14" t="s">
        <v>3262</v>
      </c>
      <c r="C6854" s="13">
        <v>25</v>
      </c>
      <c r="D6854" s="13" t="s">
        <v>220</v>
      </c>
      <c r="E6854" s="15" t="s">
        <v>3729</v>
      </c>
      <c r="F6854" s="13">
        <v>46941</v>
      </c>
      <c r="G6854" s="13" t="s">
        <v>3707</v>
      </c>
      <c r="H6854" s="16">
        <v>45884</v>
      </c>
      <c r="I6854" s="17">
        <v>45884</v>
      </c>
      <c r="J6854" s="18" t="s">
        <v>3725</v>
      </c>
      <c r="K6854" s="19">
        <v>0.66666666666666663</v>
      </c>
      <c r="L6854" s="19">
        <v>0.75</v>
      </c>
      <c r="M6854" s="20">
        <v>0.70833333333333337</v>
      </c>
      <c r="N6854" s="19">
        <v>0.79166666666666674</v>
      </c>
      <c r="O6854" s="21">
        <v>8.333333333333337E-2</v>
      </c>
      <c r="P6854" s="13"/>
      <c r="Q6854" s="13"/>
      <c r="R6854" s="22" t="s">
        <v>162</v>
      </c>
      <c r="S6854" s="22" t="s">
        <v>29</v>
      </c>
      <c r="T6854" s="23" t="s">
        <v>211</v>
      </c>
      <c r="U6854" s="23"/>
      <c r="V6854" s="22" t="s">
        <v>212</v>
      </c>
      <c r="W6854" s="24" t="s">
        <v>162</v>
      </c>
      <c r="X6854" s="25" t="s">
        <v>125</v>
      </c>
      <c r="Y6854" s="25" t="s">
        <v>114</v>
      </c>
      <c r="Z6854" s="25" t="s">
        <v>93</v>
      </c>
      <c r="AA6854" s="25"/>
      <c r="AB6854" s="26"/>
      <c r="AC6854" s="31">
        <v>1.8168749999999998</v>
      </c>
      <c r="AD6854" s="32"/>
      <c r="AE6854" s="32"/>
      <c r="AF6854" s="32"/>
      <c r="AG6854" s="33"/>
      <c r="AH6854" s="33"/>
      <c r="AI6854" s="33"/>
      <c r="AJ6854" s="27"/>
      <c r="AK6854" s="27"/>
      <c r="AL6854" s="27">
        <v>0.9084374999999999</v>
      </c>
      <c r="AM6854" s="27"/>
      <c r="AN6854" s="27"/>
      <c r="AO6854" s="28" t="s">
        <v>3879</v>
      </c>
      <c r="AP6854" s="51"/>
      <c r="AQ6854" s="51"/>
    </row>
    <row r="6855" spans="1:43" ht="12.65" customHeight="1">
      <c r="A6855" s="13" t="s">
        <v>214</v>
      </c>
      <c r="B6855" s="14" t="s">
        <v>3262</v>
      </c>
      <c r="C6855" s="13">
        <v>25</v>
      </c>
      <c r="D6855" s="13" t="s">
        <v>220</v>
      </c>
      <c r="E6855" s="15" t="s">
        <v>3729</v>
      </c>
      <c r="F6855" s="13">
        <v>46941</v>
      </c>
      <c r="G6855" s="13" t="s">
        <v>3707</v>
      </c>
      <c r="H6855" s="16">
        <v>45884</v>
      </c>
      <c r="I6855" s="17">
        <v>45884</v>
      </c>
      <c r="J6855" s="18" t="s">
        <v>3725</v>
      </c>
      <c r="K6855" s="19">
        <v>0.66666666666666663</v>
      </c>
      <c r="L6855" s="19">
        <v>0.75</v>
      </c>
      <c r="M6855" s="20">
        <v>0.70833333333333337</v>
      </c>
      <c r="N6855" s="19">
        <v>0.79166666666666674</v>
      </c>
      <c r="O6855" s="21">
        <v>8.333333333333337E-2</v>
      </c>
      <c r="P6855" s="13"/>
      <c r="Q6855" s="13"/>
      <c r="R6855" s="22" t="s">
        <v>3805</v>
      </c>
      <c r="S6855" s="22" t="s">
        <v>29</v>
      </c>
      <c r="T6855" s="23" t="s">
        <v>211</v>
      </c>
      <c r="U6855" s="23"/>
      <c r="V6855" s="22" t="s">
        <v>212</v>
      </c>
      <c r="W6855" s="11" t="s">
        <v>160</v>
      </c>
      <c r="X6855" s="12" t="s">
        <v>161</v>
      </c>
      <c r="Y6855" s="12" t="s">
        <v>114</v>
      </c>
      <c r="Z6855" s="12" t="s">
        <v>69</v>
      </c>
      <c r="AA6855" s="25"/>
      <c r="AB6855" s="26"/>
      <c r="AC6855" s="31">
        <v>1.8168749999999998</v>
      </c>
      <c r="AD6855" s="32"/>
      <c r="AE6855" s="32"/>
      <c r="AF6855" s="32"/>
      <c r="AG6855" s="33"/>
      <c r="AH6855" s="33"/>
      <c r="AI6855" s="33"/>
      <c r="AJ6855" s="27"/>
      <c r="AK6855" s="27"/>
      <c r="AL6855" s="27">
        <v>0.9084374999999999</v>
      </c>
      <c r="AM6855" s="27"/>
      <c r="AN6855" s="27"/>
      <c r="AO6855" s="28" t="s">
        <v>3879</v>
      </c>
      <c r="AP6855" s="51"/>
      <c r="AQ6855" s="51"/>
    </row>
    <row r="6856" spans="1:43" ht="12.65" customHeight="1">
      <c r="A6856" s="13" t="s">
        <v>214</v>
      </c>
      <c r="B6856" s="14" t="s">
        <v>3262</v>
      </c>
      <c r="C6856" s="13">
        <v>25</v>
      </c>
      <c r="D6856" s="13" t="s">
        <v>220</v>
      </c>
      <c r="E6856" s="15" t="s">
        <v>3729</v>
      </c>
      <c r="F6856" s="13">
        <v>46941</v>
      </c>
      <c r="G6856" s="13" t="s">
        <v>3707</v>
      </c>
      <c r="H6856" s="16">
        <v>45884</v>
      </c>
      <c r="I6856" s="17">
        <v>45884</v>
      </c>
      <c r="J6856" s="18" t="s">
        <v>3725</v>
      </c>
      <c r="K6856" s="19">
        <v>0.78125</v>
      </c>
      <c r="L6856" s="19">
        <v>0.86458333333333337</v>
      </c>
      <c r="M6856" s="20">
        <v>0.82291666666666663</v>
      </c>
      <c r="N6856" s="19">
        <v>0.90625</v>
      </c>
      <c r="O6856" s="21">
        <v>8.333333333333337E-2</v>
      </c>
      <c r="P6856" s="13"/>
      <c r="Q6856" s="13"/>
      <c r="R6856" s="22" t="s">
        <v>165</v>
      </c>
      <c r="S6856" s="22" t="s">
        <v>29</v>
      </c>
      <c r="T6856" s="23" t="s">
        <v>211</v>
      </c>
      <c r="U6856" s="23"/>
      <c r="V6856" s="22" t="s">
        <v>212</v>
      </c>
      <c r="W6856" s="24" t="s">
        <v>165</v>
      </c>
      <c r="X6856" s="25" t="s">
        <v>86</v>
      </c>
      <c r="Y6856" s="25" t="s">
        <v>114</v>
      </c>
      <c r="Z6856" s="25" t="s">
        <v>74</v>
      </c>
      <c r="AA6856" s="25"/>
      <c r="AB6856" s="26"/>
      <c r="AC6856" s="31">
        <v>2.1196874999999999</v>
      </c>
      <c r="AD6856" s="32"/>
      <c r="AE6856" s="32"/>
      <c r="AF6856" s="32"/>
      <c r="AG6856" s="33"/>
      <c r="AH6856" s="33"/>
      <c r="AI6856" s="33"/>
      <c r="AJ6856" s="27"/>
      <c r="AK6856" s="27"/>
      <c r="AL6856" s="27">
        <v>1.05984375</v>
      </c>
      <c r="AM6856" s="27"/>
      <c r="AN6856" s="27"/>
      <c r="AO6856" s="28" t="s">
        <v>3879</v>
      </c>
      <c r="AP6856" s="51"/>
      <c r="AQ6856" s="51"/>
    </row>
    <row r="6857" spans="1:43" ht="12.65" customHeight="1">
      <c r="A6857" s="13" t="s">
        <v>214</v>
      </c>
      <c r="B6857" s="14" t="s">
        <v>3262</v>
      </c>
      <c r="C6857" s="13">
        <v>25</v>
      </c>
      <c r="D6857" s="13" t="s">
        <v>220</v>
      </c>
      <c r="E6857" s="15" t="s">
        <v>3729</v>
      </c>
      <c r="F6857" s="13">
        <v>46941</v>
      </c>
      <c r="G6857" s="13" t="s">
        <v>3707</v>
      </c>
      <c r="H6857" s="16">
        <v>45885</v>
      </c>
      <c r="I6857" s="17">
        <v>45885</v>
      </c>
      <c r="J6857" s="18" t="s">
        <v>3720</v>
      </c>
      <c r="K6857" s="19">
        <v>0.45833333333333331</v>
      </c>
      <c r="L6857" s="19">
        <v>0.54166666666666663</v>
      </c>
      <c r="M6857" s="20">
        <v>0.5</v>
      </c>
      <c r="N6857" s="19">
        <v>0.58333333333333337</v>
      </c>
      <c r="O6857" s="21">
        <v>8.333333333333337E-2</v>
      </c>
      <c r="P6857" s="13"/>
      <c r="Q6857" s="13"/>
      <c r="R6857" s="22" t="s">
        <v>3803</v>
      </c>
      <c r="S6857" s="22" t="s">
        <v>29</v>
      </c>
      <c r="T6857" s="23" t="s">
        <v>211</v>
      </c>
      <c r="U6857" s="23"/>
      <c r="V6857" s="22" t="s">
        <v>212</v>
      </c>
      <c r="W6857" s="24" t="s">
        <v>3803</v>
      </c>
      <c r="X6857" s="25" t="s">
        <v>3804</v>
      </c>
      <c r="Y6857" s="25" t="s">
        <v>114</v>
      </c>
      <c r="Z6857" s="25" t="s">
        <v>58</v>
      </c>
      <c r="AA6857" s="25"/>
      <c r="AB6857" s="26"/>
      <c r="AC6857" s="31">
        <v>1.6575</v>
      </c>
      <c r="AD6857" s="32"/>
      <c r="AE6857" s="32"/>
      <c r="AF6857" s="32"/>
      <c r="AG6857" s="33"/>
      <c r="AH6857" s="33"/>
      <c r="AI6857" s="33"/>
      <c r="AJ6857" s="27"/>
      <c r="AK6857" s="27"/>
      <c r="AL6857" s="27">
        <v>0.82874999999999999</v>
      </c>
      <c r="AM6857" s="27"/>
      <c r="AN6857" s="27"/>
      <c r="AO6857" s="28" t="s">
        <v>3879</v>
      </c>
      <c r="AP6857" s="51"/>
      <c r="AQ6857" s="51"/>
    </row>
    <row r="6858" spans="1:43" ht="12.65" customHeight="1">
      <c r="A6858" s="13" t="s">
        <v>214</v>
      </c>
      <c r="B6858" s="14" t="s">
        <v>3262</v>
      </c>
      <c r="C6858" s="13">
        <v>25</v>
      </c>
      <c r="D6858" s="13" t="s">
        <v>220</v>
      </c>
      <c r="E6858" s="15" t="s">
        <v>3729</v>
      </c>
      <c r="F6858" s="13">
        <v>46941</v>
      </c>
      <c r="G6858" s="13" t="s">
        <v>3707</v>
      </c>
      <c r="H6858" s="16">
        <v>45885</v>
      </c>
      <c r="I6858" s="17">
        <v>45885</v>
      </c>
      <c r="J6858" s="18" t="s">
        <v>3720</v>
      </c>
      <c r="K6858" s="19">
        <v>0.5625</v>
      </c>
      <c r="L6858" s="19">
        <v>0.64583333333333337</v>
      </c>
      <c r="M6858" s="20">
        <v>0.60416666666666663</v>
      </c>
      <c r="N6858" s="19">
        <v>0.6875</v>
      </c>
      <c r="O6858" s="21">
        <v>8.333333333333337E-2</v>
      </c>
      <c r="P6858" s="13"/>
      <c r="Q6858" s="13"/>
      <c r="R6858" s="22" t="s">
        <v>174</v>
      </c>
      <c r="S6858" s="22" t="s">
        <v>29</v>
      </c>
      <c r="T6858" s="23" t="s">
        <v>211</v>
      </c>
      <c r="U6858" s="23"/>
      <c r="V6858" s="22" t="s">
        <v>212</v>
      </c>
      <c r="W6858" s="24" t="s">
        <v>174</v>
      </c>
      <c r="X6858" s="25" t="s">
        <v>175</v>
      </c>
      <c r="Y6858" s="25" t="s">
        <v>114</v>
      </c>
      <c r="Z6858" s="25" t="s">
        <v>84</v>
      </c>
      <c r="AA6858" s="25"/>
      <c r="AB6858" s="26"/>
      <c r="AC6858" s="31">
        <v>1.4503124999999999</v>
      </c>
      <c r="AD6858" s="32"/>
      <c r="AE6858" s="32"/>
      <c r="AF6858" s="32"/>
      <c r="AG6858" s="33"/>
      <c r="AH6858" s="33"/>
      <c r="AI6858" s="33"/>
      <c r="AJ6858" s="27"/>
      <c r="AK6858" s="27"/>
      <c r="AL6858" s="27">
        <v>0.72515624999999995</v>
      </c>
      <c r="AM6858" s="27"/>
      <c r="AN6858" s="27"/>
      <c r="AO6858" s="28" t="s">
        <v>3879</v>
      </c>
      <c r="AP6858" s="51"/>
      <c r="AQ6858" s="51"/>
    </row>
    <row r="6859" spans="1:43" ht="12.65" customHeight="1">
      <c r="A6859" s="13" t="s">
        <v>214</v>
      </c>
      <c r="B6859" s="14" t="s">
        <v>3262</v>
      </c>
      <c r="C6859" s="13">
        <v>25</v>
      </c>
      <c r="D6859" s="13" t="s">
        <v>220</v>
      </c>
      <c r="E6859" s="15" t="s">
        <v>3729</v>
      </c>
      <c r="F6859" s="13">
        <v>46941</v>
      </c>
      <c r="G6859" s="13" t="s">
        <v>3707</v>
      </c>
      <c r="H6859" s="16">
        <v>45885</v>
      </c>
      <c r="I6859" s="17">
        <v>45885</v>
      </c>
      <c r="J6859" s="18" t="s">
        <v>3720</v>
      </c>
      <c r="K6859" s="19">
        <v>0.5625</v>
      </c>
      <c r="L6859" s="19">
        <v>0.64583333333333337</v>
      </c>
      <c r="M6859" s="20">
        <v>0.60416666666666663</v>
      </c>
      <c r="N6859" s="19">
        <v>0.6875</v>
      </c>
      <c r="O6859" s="21">
        <v>8.333333333333337E-2</v>
      </c>
      <c r="P6859" s="13"/>
      <c r="Q6859" s="13"/>
      <c r="R6859" s="22" t="s">
        <v>3802</v>
      </c>
      <c r="S6859" s="22" t="s">
        <v>29</v>
      </c>
      <c r="T6859" s="23" t="s">
        <v>211</v>
      </c>
      <c r="U6859" s="23"/>
      <c r="V6859" s="22" t="s">
        <v>212</v>
      </c>
      <c r="W6859" s="24" t="s">
        <v>178</v>
      </c>
      <c r="X6859" s="25" t="s">
        <v>179</v>
      </c>
      <c r="Y6859" s="25" t="s">
        <v>114</v>
      </c>
      <c r="Z6859" s="25" t="s">
        <v>57</v>
      </c>
      <c r="AA6859" s="25"/>
      <c r="AB6859" s="26"/>
      <c r="AC6859" s="31">
        <v>1.4503124999999999</v>
      </c>
      <c r="AD6859" s="32"/>
      <c r="AE6859" s="32"/>
      <c r="AF6859" s="32"/>
      <c r="AG6859" s="33"/>
      <c r="AH6859" s="33"/>
      <c r="AI6859" s="33"/>
      <c r="AJ6859" s="27"/>
      <c r="AK6859" s="27"/>
      <c r="AL6859" s="27">
        <v>0.72515624999999995</v>
      </c>
      <c r="AM6859" s="27"/>
      <c r="AN6859" s="27"/>
      <c r="AO6859" s="28" t="s">
        <v>3879</v>
      </c>
      <c r="AP6859" s="51"/>
      <c r="AQ6859" s="51"/>
    </row>
    <row r="6860" spans="1:43" ht="12.65" customHeight="1">
      <c r="A6860" s="13" t="s">
        <v>214</v>
      </c>
      <c r="B6860" s="14" t="s">
        <v>3262</v>
      </c>
      <c r="C6860" s="13">
        <v>25</v>
      </c>
      <c r="D6860" s="13" t="s">
        <v>220</v>
      </c>
      <c r="E6860" s="15" t="s">
        <v>3729</v>
      </c>
      <c r="F6860" s="13">
        <v>46941</v>
      </c>
      <c r="G6860" s="13" t="s">
        <v>3707</v>
      </c>
      <c r="H6860" s="16">
        <v>45885</v>
      </c>
      <c r="I6860" s="17">
        <v>45885</v>
      </c>
      <c r="J6860" s="18" t="s">
        <v>3720</v>
      </c>
      <c r="K6860" s="19">
        <v>0.5625</v>
      </c>
      <c r="L6860" s="19">
        <v>0.64583333333333337</v>
      </c>
      <c r="M6860" s="20">
        <v>0.60416666666666663</v>
      </c>
      <c r="N6860" s="19">
        <v>0.6875</v>
      </c>
      <c r="O6860" s="21">
        <v>8.333333333333337E-2</v>
      </c>
      <c r="P6860" s="13"/>
      <c r="Q6860" s="13"/>
      <c r="R6860" s="22" t="s">
        <v>173</v>
      </c>
      <c r="S6860" s="22" t="s">
        <v>29</v>
      </c>
      <c r="T6860" s="23" t="s">
        <v>211</v>
      </c>
      <c r="U6860" s="23"/>
      <c r="V6860" s="22" t="s">
        <v>212</v>
      </c>
      <c r="W6860" s="24" t="s">
        <v>173</v>
      </c>
      <c r="X6860" s="25" t="s">
        <v>78</v>
      </c>
      <c r="Y6860" s="25" t="s">
        <v>114</v>
      </c>
      <c r="Z6860" s="25" t="s">
        <v>66</v>
      </c>
      <c r="AA6860" s="25"/>
      <c r="AB6860" s="26"/>
      <c r="AC6860" s="31">
        <v>1.4917499999999999</v>
      </c>
      <c r="AD6860" s="32"/>
      <c r="AE6860" s="32"/>
      <c r="AF6860" s="32"/>
      <c r="AG6860" s="33"/>
      <c r="AH6860" s="33"/>
      <c r="AI6860" s="33"/>
      <c r="AJ6860" s="27"/>
      <c r="AK6860" s="27"/>
      <c r="AL6860" s="27">
        <v>0.74587499999999995</v>
      </c>
      <c r="AM6860" s="27"/>
      <c r="AN6860" s="27"/>
      <c r="AO6860" s="28" t="s">
        <v>3879</v>
      </c>
      <c r="AP6860" s="51"/>
      <c r="AQ6860" s="51"/>
    </row>
    <row r="6861" spans="1:43" ht="12.65" customHeight="1">
      <c r="A6861" s="13" t="s">
        <v>214</v>
      </c>
      <c r="B6861" s="14" t="s">
        <v>3262</v>
      </c>
      <c r="C6861" s="13">
        <v>25</v>
      </c>
      <c r="D6861" s="13" t="s">
        <v>220</v>
      </c>
      <c r="E6861" s="15" t="s">
        <v>3729</v>
      </c>
      <c r="F6861" s="13">
        <v>46941</v>
      </c>
      <c r="G6861" s="13" t="s">
        <v>3707</v>
      </c>
      <c r="H6861" s="16">
        <v>45885</v>
      </c>
      <c r="I6861" s="17">
        <v>45885</v>
      </c>
      <c r="J6861" s="18" t="s">
        <v>3720</v>
      </c>
      <c r="K6861" s="19">
        <v>0.66666666666666663</v>
      </c>
      <c r="L6861" s="19">
        <v>0.75</v>
      </c>
      <c r="M6861" s="20">
        <v>0.70833333333333337</v>
      </c>
      <c r="N6861" s="19">
        <v>0.79166666666666674</v>
      </c>
      <c r="O6861" s="21">
        <v>8.333333333333337E-2</v>
      </c>
      <c r="P6861" s="13"/>
      <c r="Q6861" s="13"/>
      <c r="R6861" s="22" t="s">
        <v>181</v>
      </c>
      <c r="S6861" s="22" t="s">
        <v>29</v>
      </c>
      <c r="T6861" s="23" t="s">
        <v>211</v>
      </c>
      <c r="U6861" s="23"/>
      <c r="V6861" s="22" t="s">
        <v>212</v>
      </c>
      <c r="W6861" s="24" t="s">
        <v>181</v>
      </c>
      <c r="X6861" s="25" t="s">
        <v>153</v>
      </c>
      <c r="Y6861" s="25" t="s">
        <v>114</v>
      </c>
      <c r="Z6861" s="25" t="s">
        <v>73</v>
      </c>
      <c r="AA6861" s="25"/>
      <c r="AB6861" s="26"/>
      <c r="AC6861" s="31">
        <v>1.6734374999999999</v>
      </c>
      <c r="AD6861" s="32"/>
      <c r="AE6861" s="32"/>
      <c r="AF6861" s="32"/>
      <c r="AG6861" s="33"/>
      <c r="AH6861" s="33"/>
      <c r="AI6861" s="33"/>
      <c r="AJ6861" s="27"/>
      <c r="AK6861" s="27"/>
      <c r="AL6861" s="27">
        <v>0.83671874999999996</v>
      </c>
      <c r="AM6861" s="27"/>
      <c r="AN6861" s="27"/>
      <c r="AO6861" s="28" t="s">
        <v>3879</v>
      </c>
      <c r="AP6861" s="51"/>
      <c r="AQ6861" s="51"/>
    </row>
    <row r="6862" spans="1:43" ht="12.65" customHeight="1">
      <c r="A6862" s="13" t="s">
        <v>214</v>
      </c>
      <c r="B6862" s="14" t="s">
        <v>3262</v>
      </c>
      <c r="C6862" s="13">
        <v>25</v>
      </c>
      <c r="D6862" s="13" t="s">
        <v>220</v>
      </c>
      <c r="E6862" s="15" t="s">
        <v>3729</v>
      </c>
      <c r="F6862" s="13">
        <v>46941</v>
      </c>
      <c r="G6862" s="13" t="s">
        <v>3707</v>
      </c>
      <c r="H6862" s="16">
        <v>45885</v>
      </c>
      <c r="I6862" s="17">
        <v>45885</v>
      </c>
      <c r="J6862" s="18" t="s">
        <v>3720</v>
      </c>
      <c r="K6862" s="19">
        <v>0.66666666666666663</v>
      </c>
      <c r="L6862" s="19">
        <v>0.75</v>
      </c>
      <c r="M6862" s="20">
        <v>0.70833333333333337</v>
      </c>
      <c r="N6862" s="19">
        <v>0.79166666666666674</v>
      </c>
      <c r="O6862" s="21">
        <v>8.333333333333337E-2</v>
      </c>
      <c r="P6862" s="13"/>
      <c r="Q6862" s="13"/>
      <c r="R6862" s="22" t="s">
        <v>180</v>
      </c>
      <c r="S6862" s="22" t="s">
        <v>29</v>
      </c>
      <c r="T6862" s="23" t="s">
        <v>211</v>
      </c>
      <c r="U6862" s="23"/>
      <c r="V6862" s="22" t="s">
        <v>212</v>
      </c>
      <c r="W6862" s="24" t="s">
        <v>180</v>
      </c>
      <c r="X6862" s="25" t="s">
        <v>123</v>
      </c>
      <c r="Y6862" s="25" t="s">
        <v>114</v>
      </c>
      <c r="Z6862" s="25" t="s">
        <v>72</v>
      </c>
      <c r="AA6862" s="25"/>
      <c r="AB6862" s="26"/>
      <c r="AC6862" s="31">
        <v>1.9124999999999999</v>
      </c>
      <c r="AD6862" s="32"/>
      <c r="AE6862" s="32"/>
      <c r="AF6862" s="32"/>
      <c r="AG6862" s="33"/>
      <c r="AH6862" s="33"/>
      <c r="AI6862" s="33"/>
      <c r="AJ6862" s="27"/>
      <c r="AK6862" s="27"/>
      <c r="AL6862" s="27">
        <v>0.95624999999999993</v>
      </c>
      <c r="AM6862" s="27"/>
      <c r="AN6862" s="27"/>
      <c r="AO6862" s="28" t="s">
        <v>3879</v>
      </c>
      <c r="AP6862" s="51"/>
      <c r="AQ6862" s="51"/>
    </row>
    <row r="6863" spans="1:43" ht="12.65" customHeight="1">
      <c r="A6863" s="13" t="s">
        <v>214</v>
      </c>
      <c r="B6863" s="14" t="s">
        <v>3262</v>
      </c>
      <c r="C6863" s="13">
        <v>25</v>
      </c>
      <c r="D6863" s="13" t="s">
        <v>220</v>
      </c>
      <c r="E6863" s="15" t="s">
        <v>3729</v>
      </c>
      <c r="F6863" s="13">
        <v>46941</v>
      </c>
      <c r="G6863" s="13" t="s">
        <v>3707</v>
      </c>
      <c r="H6863" s="16">
        <v>45886</v>
      </c>
      <c r="I6863" s="17">
        <v>45886</v>
      </c>
      <c r="J6863" s="18" t="s">
        <v>3695</v>
      </c>
      <c r="K6863" s="19">
        <v>0.5625</v>
      </c>
      <c r="L6863" s="19">
        <v>0.64583333333333337</v>
      </c>
      <c r="M6863" s="20">
        <v>0.60416666666666663</v>
      </c>
      <c r="N6863" s="19">
        <v>0.6875</v>
      </c>
      <c r="O6863" s="21">
        <v>8.333333333333337E-2</v>
      </c>
      <c r="P6863" s="13"/>
      <c r="Q6863" s="13"/>
      <c r="R6863" s="22" t="s">
        <v>197</v>
      </c>
      <c r="S6863" s="22" t="s">
        <v>29</v>
      </c>
      <c r="T6863" s="23" t="s">
        <v>211</v>
      </c>
      <c r="U6863" s="23"/>
      <c r="V6863" s="22" t="s">
        <v>212</v>
      </c>
      <c r="W6863" s="24" t="s">
        <v>197</v>
      </c>
      <c r="X6863" s="25" t="s">
        <v>198</v>
      </c>
      <c r="Y6863" s="25" t="s">
        <v>114</v>
      </c>
      <c r="Z6863" s="25" t="s">
        <v>70</v>
      </c>
      <c r="AA6863" s="25"/>
      <c r="AB6863" s="26"/>
      <c r="AC6863" s="31">
        <v>1.4503124999999999</v>
      </c>
      <c r="AD6863" s="32"/>
      <c r="AE6863" s="32"/>
      <c r="AF6863" s="32"/>
      <c r="AG6863" s="33"/>
      <c r="AH6863" s="33"/>
      <c r="AI6863" s="33"/>
      <c r="AJ6863" s="27"/>
      <c r="AK6863" s="27"/>
      <c r="AL6863" s="27">
        <v>0.72515624999999995</v>
      </c>
      <c r="AM6863" s="27"/>
      <c r="AN6863" s="27"/>
      <c r="AO6863" s="28" t="s">
        <v>3879</v>
      </c>
      <c r="AP6863" s="51"/>
      <c r="AQ6863" s="51"/>
    </row>
    <row r="6864" spans="1:43" ht="12.65" customHeight="1">
      <c r="A6864" s="13" t="s">
        <v>214</v>
      </c>
      <c r="B6864" s="14" t="s">
        <v>3262</v>
      </c>
      <c r="C6864" s="13">
        <v>25</v>
      </c>
      <c r="D6864" s="13" t="s">
        <v>220</v>
      </c>
      <c r="E6864" s="15" t="s">
        <v>3729</v>
      </c>
      <c r="F6864" s="13">
        <v>46941</v>
      </c>
      <c r="G6864" s="13" t="s">
        <v>3707</v>
      </c>
      <c r="H6864" s="16">
        <v>45886</v>
      </c>
      <c r="I6864" s="17">
        <v>45886</v>
      </c>
      <c r="J6864" s="18" t="s">
        <v>3695</v>
      </c>
      <c r="K6864" s="19">
        <v>0.5625</v>
      </c>
      <c r="L6864" s="19">
        <v>0.64583333333333337</v>
      </c>
      <c r="M6864" s="20">
        <v>0.60416666666666663</v>
      </c>
      <c r="N6864" s="19">
        <v>0.6875</v>
      </c>
      <c r="O6864" s="21">
        <v>8.333333333333337E-2</v>
      </c>
      <c r="P6864" s="13"/>
      <c r="Q6864" s="13"/>
      <c r="R6864" s="22" t="s">
        <v>192</v>
      </c>
      <c r="S6864" s="22" t="s">
        <v>29</v>
      </c>
      <c r="T6864" s="23" t="s">
        <v>211</v>
      </c>
      <c r="U6864" s="23"/>
      <c r="V6864" s="22" t="s">
        <v>212</v>
      </c>
      <c r="W6864" s="24" t="s">
        <v>192</v>
      </c>
      <c r="X6864" s="25" t="s">
        <v>88</v>
      </c>
      <c r="Y6864" s="25" t="s">
        <v>114</v>
      </c>
      <c r="Z6864" s="25" t="s">
        <v>60</v>
      </c>
      <c r="AA6864" s="25"/>
      <c r="AB6864" s="26"/>
      <c r="AC6864" s="31">
        <v>1.5746249999999997</v>
      </c>
      <c r="AD6864" s="32"/>
      <c r="AE6864" s="32"/>
      <c r="AF6864" s="32"/>
      <c r="AG6864" s="33"/>
      <c r="AH6864" s="33"/>
      <c r="AI6864" s="33"/>
      <c r="AJ6864" s="27"/>
      <c r="AK6864" s="27"/>
      <c r="AL6864" s="27">
        <v>0.78731249999999986</v>
      </c>
      <c r="AM6864" s="27"/>
      <c r="AN6864" s="27"/>
      <c r="AO6864" s="28" t="s">
        <v>3879</v>
      </c>
      <c r="AP6864" s="51"/>
      <c r="AQ6864" s="51"/>
    </row>
    <row r="6865" spans="1:43" ht="12.65" customHeight="1">
      <c r="A6865" s="13" t="s">
        <v>214</v>
      </c>
      <c r="B6865" s="14" t="s">
        <v>3262</v>
      </c>
      <c r="C6865" s="13">
        <v>25</v>
      </c>
      <c r="D6865" s="13" t="s">
        <v>220</v>
      </c>
      <c r="E6865" s="15" t="s">
        <v>3729</v>
      </c>
      <c r="F6865" s="13">
        <v>46941</v>
      </c>
      <c r="G6865" s="13" t="s">
        <v>3707</v>
      </c>
      <c r="H6865" s="16">
        <v>45886</v>
      </c>
      <c r="I6865" s="17">
        <v>45886</v>
      </c>
      <c r="J6865" s="18" t="s">
        <v>3695</v>
      </c>
      <c r="K6865" s="19">
        <v>0.5625</v>
      </c>
      <c r="L6865" s="19">
        <v>0.64583333333333337</v>
      </c>
      <c r="M6865" s="20">
        <v>0.60416666666666663</v>
      </c>
      <c r="N6865" s="19">
        <v>0.6875</v>
      </c>
      <c r="O6865" s="21">
        <v>8.333333333333337E-2</v>
      </c>
      <c r="P6865" s="13"/>
      <c r="Q6865" s="13"/>
      <c r="R6865" s="22" t="s">
        <v>188</v>
      </c>
      <c r="S6865" s="22" t="s">
        <v>29</v>
      </c>
      <c r="T6865" s="23" t="s">
        <v>211</v>
      </c>
      <c r="U6865" s="23"/>
      <c r="V6865" s="22" t="s">
        <v>212</v>
      </c>
      <c r="W6865" s="24" t="s">
        <v>188</v>
      </c>
      <c r="X6865" s="25" t="s">
        <v>189</v>
      </c>
      <c r="Y6865" s="25" t="s">
        <v>114</v>
      </c>
      <c r="Z6865" s="25" t="s">
        <v>55</v>
      </c>
      <c r="AA6865" s="25"/>
      <c r="AB6865" s="26"/>
      <c r="AC6865" s="31">
        <v>1.6575</v>
      </c>
      <c r="AD6865" s="32"/>
      <c r="AE6865" s="32"/>
      <c r="AF6865" s="32"/>
      <c r="AG6865" s="33"/>
      <c r="AH6865" s="33"/>
      <c r="AI6865" s="33"/>
      <c r="AJ6865" s="27"/>
      <c r="AK6865" s="27"/>
      <c r="AL6865" s="27">
        <v>0.82874999999999999</v>
      </c>
      <c r="AM6865" s="27"/>
      <c r="AN6865" s="27"/>
      <c r="AO6865" s="28" t="s">
        <v>3879</v>
      </c>
      <c r="AP6865" s="51"/>
      <c r="AQ6865" s="51"/>
    </row>
    <row r="6866" spans="1:43" ht="12.65" customHeight="1">
      <c r="A6866" s="13" t="s">
        <v>214</v>
      </c>
      <c r="B6866" s="14" t="s">
        <v>3262</v>
      </c>
      <c r="C6866" s="13">
        <v>25</v>
      </c>
      <c r="D6866" s="13" t="s">
        <v>220</v>
      </c>
      <c r="E6866" s="15" t="s">
        <v>3729</v>
      </c>
      <c r="F6866" s="13">
        <v>46941</v>
      </c>
      <c r="G6866" s="13" t="s">
        <v>3707</v>
      </c>
      <c r="H6866" s="16">
        <v>45886</v>
      </c>
      <c r="I6866" s="17">
        <v>45886</v>
      </c>
      <c r="J6866" s="18" t="s">
        <v>3695</v>
      </c>
      <c r="K6866" s="19">
        <v>0.66666666666666663</v>
      </c>
      <c r="L6866" s="19">
        <v>0.75</v>
      </c>
      <c r="M6866" s="20">
        <v>0.70833333333333337</v>
      </c>
      <c r="N6866" s="19">
        <v>0.79166666666666674</v>
      </c>
      <c r="O6866" s="21">
        <v>8.333333333333337E-2</v>
      </c>
      <c r="P6866" s="13"/>
      <c r="Q6866" s="13"/>
      <c r="R6866" s="22" t="s">
        <v>201</v>
      </c>
      <c r="S6866" s="22" t="s">
        <v>29</v>
      </c>
      <c r="T6866" s="23" t="s">
        <v>211</v>
      </c>
      <c r="U6866" s="23"/>
      <c r="V6866" s="22" t="s">
        <v>212</v>
      </c>
      <c r="W6866" s="24" t="s">
        <v>201</v>
      </c>
      <c r="X6866" s="25" t="s">
        <v>126</v>
      </c>
      <c r="Y6866" s="25" t="s">
        <v>114</v>
      </c>
      <c r="Z6866" s="25" t="s">
        <v>56</v>
      </c>
      <c r="AA6866" s="25"/>
      <c r="AB6866" s="26"/>
      <c r="AC6866" s="31">
        <v>1.6734374999999999</v>
      </c>
      <c r="AD6866" s="32"/>
      <c r="AE6866" s="32"/>
      <c r="AF6866" s="32"/>
      <c r="AG6866" s="33"/>
      <c r="AH6866" s="33"/>
      <c r="AI6866" s="33"/>
      <c r="AJ6866" s="27"/>
      <c r="AK6866" s="27"/>
      <c r="AL6866" s="27">
        <v>0.83671874999999996</v>
      </c>
      <c r="AM6866" s="27"/>
      <c r="AN6866" s="27"/>
      <c r="AO6866" s="28" t="s">
        <v>3879</v>
      </c>
      <c r="AP6866" s="51"/>
      <c r="AQ6866" s="51"/>
    </row>
    <row r="6867" spans="1:43" ht="12.65" customHeight="1">
      <c r="A6867" s="13" t="s">
        <v>214</v>
      </c>
      <c r="B6867" s="14" t="s">
        <v>3262</v>
      </c>
      <c r="C6867" s="13">
        <v>25</v>
      </c>
      <c r="D6867" s="13" t="s">
        <v>220</v>
      </c>
      <c r="E6867" s="15" t="s">
        <v>3729</v>
      </c>
      <c r="F6867" s="13">
        <v>46941</v>
      </c>
      <c r="G6867" s="13" t="s">
        <v>3707</v>
      </c>
      <c r="H6867" s="16">
        <v>45886</v>
      </c>
      <c r="I6867" s="17">
        <v>45886</v>
      </c>
      <c r="J6867" s="18" t="s">
        <v>3695</v>
      </c>
      <c r="K6867" s="19">
        <v>0.66666666666666663</v>
      </c>
      <c r="L6867" s="19">
        <v>0.75</v>
      </c>
      <c r="M6867" s="20">
        <v>0.70833333333333337</v>
      </c>
      <c r="N6867" s="19">
        <v>0.79166666666666674</v>
      </c>
      <c r="O6867" s="21">
        <v>8.333333333333337E-2</v>
      </c>
      <c r="P6867" s="13"/>
      <c r="Q6867" s="13"/>
      <c r="R6867" s="22" t="s">
        <v>202</v>
      </c>
      <c r="S6867" s="22" t="s">
        <v>29</v>
      </c>
      <c r="T6867" s="23" t="s">
        <v>211</v>
      </c>
      <c r="U6867" s="23"/>
      <c r="V6867" s="22" t="s">
        <v>212</v>
      </c>
      <c r="W6867" s="24" t="s">
        <v>202</v>
      </c>
      <c r="X6867" s="25" t="s">
        <v>146</v>
      </c>
      <c r="Y6867" s="25" t="s">
        <v>114</v>
      </c>
      <c r="Z6867" s="25" t="s">
        <v>203</v>
      </c>
      <c r="AA6867" s="25"/>
      <c r="AB6867" s="26"/>
      <c r="AC6867" s="31">
        <v>1.9124999999999999</v>
      </c>
      <c r="AD6867" s="32"/>
      <c r="AE6867" s="32"/>
      <c r="AF6867" s="32"/>
      <c r="AG6867" s="33"/>
      <c r="AH6867" s="33"/>
      <c r="AI6867" s="33"/>
      <c r="AJ6867" s="27"/>
      <c r="AK6867" s="27"/>
      <c r="AL6867" s="27">
        <v>0.95624999999999993</v>
      </c>
      <c r="AM6867" s="27"/>
      <c r="AN6867" s="27"/>
      <c r="AO6867" s="28" t="s">
        <v>3879</v>
      </c>
      <c r="AP6867" s="51"/>
      <c r="AQ6867" s="51"/>
    </row>
    <row r="6868" spans="1:43" ht="12.65" customHeight="1">
      <c r="A6868" s="13" t="s">
        <v>214</v>
      </c>
      <c r="B6868" s="14" t="s">
        <v>3262</v>
      </c>
      <c r="C6868" s="13">
        <v>25</v>
      </c>
      <c r="D6868" s="13" t="s">
        <v>220</v>
      </c>
      <c r="E6868" s="15" t="s">
        <v>3729</v>
      </c>
      <c r="F6868" s="13">
        <v>46941</v>
      </c>
      <c r="G6868" s="13" t="s">
        <v>3707</v>
      </c>
      <c r="H6868" s="16">
        <v>45887</v>
      </c>
      <c r="I6868" s="17">
        <v>45887</v>
      </c>
      <c r="J6868" s="18" t="s">
        <v>3701</v>
      </c>
      <c r="K6868" s="19">
        <v>0.66666666666666663</v>
      </c>
      <c r="L6868" s="19">
        <v>0.75</v>
      </c>
      <c r="M6868" s="20">
        <v>0.70833333333333337</v>
      </c>
      <c r="N6868" s="19">
        <v>0.79166666666666674</v>
      </c>
      <c r="O6868" s="21">
        <v>8.333333333333337E-2</v>
      </c>
      <c r="P6868" s="13"/>
      <c r="Q6868" s="13"/>
      <c r="R6868" s="22" t="s">
        <v>204</v>
      </c>
      <c r="S6868" s="22" t="s">
        <v>29</v>
      </c>
      <c r="T6868" s="23" t="s">
        <v>211</v>
      </c>
      <c r="U6868" s="23"/>
      <c r="V6868" s="22" t="s">
        <v>212</v>
      </c>
      <c r="W6868" s="24" t="s">
        <v>204</v>
      </c>
      <c r="X6868" s="25" t="s">
        <v>90</v>
      </c>
      <c r="Y6868" s="25" t="s">
        <v>114</v>
      </c>
      <c r="Z6868" s="25" t="s">
        <v>63</v>
      </c>
      <c r="AA6868" s="25"/>
      <c r="AB6868" s="26"/>
      <c r="AC6868" s="31">
        <v>1.5897656249999998</v>
      </c>
      <c r="AD6868" s="32"/>
      <c r="AE6868" s="32"/>
      <c r="AF6868" s="32"/>
      <c r="AG6868" s="33"/>
      <c r="AH6868" s="33"/>
      <c r="AI6868" s="33"/>
      <c r="AJ6868" s="27"/>
      <c r="AK6868" s="27"/>
      <c r="AL6868" s="27">
        <v>0.79488281249999992</v>
      </c>
      <c r="AM6868" s="27"/>
      <c r="AN6868" s="27"/>
      <c r="AO6868" s="28" t="s">
        <v>3879</v>
      </c>
      <c r="AP6868" s="51"/>
      <c r="AQ6868" s="51"/>
    </row>
    <row r="6869" spans="1:43" ht="12.65" customHeight="1">
      <c r="A6869" s="13" t="s">
        <v>214</v>
      </c>
      <c r="B6869" s="14" t="s">
        <v>3262</v>
      </c>
      <c r="C6869" s="13">
        <v>25</v>
      </c>
      <c r="D6869" s="13" t="s">
        <v>220</v>
      </c>
      <c r="E6869" s="15" t="s">
        <v>3729</v>
      </c>
      <c r="F6869" s="13">
        <v>46941</v>
      </c>
      <c r="G6869" s="13" t="s">
        <v>3707</v>
      </c>
      <c r="H6869" s="16">
        <v>45887</v>
      </c>
      <c r="I6869" s="17">
        <v>45887</v>
      </c>
      <c r="J6869" s="18" t="s">
        <v>3701</v>
      </c>
      <c r="K6869" s="19">
        <v>0.66666666666666663</v>
      </c>
      <c r="L6869" s="19">
        <v>0.75</v>
      </c>
      <c r="M6869" s="20">
        <v>0.70833333333333337</v>
      </c>
      <c r="N6869" s="19">
        <v>0.79166666666666674</v>
      </c>
      <c r="O6869" s="21">
        <v>8.333333333333337E-2</v>
      </c>
      <c r="P6869" s="13"/>
      <c r="Q6869" s="13"/>
      <c r="R6869" s="22" t="s">
        <v>207</v>
      </c>
      <c r="S6869" s="22" t="s">
        <v>29</v>
      </c>
      <c r="T6869" s="23" t="s">
        <v>211</v>
      </c>
      <c r="U6869" s="23"/>
      <c r="V6869" s="22" t="s">
        <v>212</v>
      </c>
      <c r="W6869" s="24" t="s">
        <v>207</v>
      </c>
      <c r="X6869" s="25" t="s">
        <v>129</v>
      </c>
      <c r="Y6869" s="25" t="s">
        <v>114</v>
      </c>
      <c r="Z6869" s="25" t="s">
        <v>64</v>
      </c>
      <c r="AA6869" s="25"/>
      <c r="AB6869" s="26"/>
      <c r="AC6869" s="31">
        <v>1.8168749999999998</v>
      </c>
      <c r="AD6869" s="32"/>
      <c r="AE6869" s="32"/>
      <c r="AF6869" s="32"/>
      <c r="AG6869" s="33"/>
      <c r="AH6869" s="33"/>
      <c r="AI6869" s="33"/>
      <c r="AJ6869" s="27"/>
      <c r="AK6869" s="27"/>
      <c r="AL6869" s="27">
        <v>0.9084374999999999</v>
      </c>
      <c r="AM6869" s="27"/>
      <c r="AN6869" s="27"/>
      <c r="AO6869" s="28" t="s">
        <v>3879</v>
      </c>
      <c r="AP6869" s="51"/>
      <c r="AQ6869" s="51"/>
    </row>
    <row r="6870" spans="1:43" ht="12.65" customHeight="1">
      <c r="A6870" s="13" t="s">
        <v>214</v>
      </c>
      <c r="B6870" s="14" t="s">
        <v>3262</v>
      </c>
      <c r="C6870" s="13">
        <v>25</v>
      </c>
      <c r="D6870" s="13" t="s">
        <v>220</v>
      </c>
      <c r="E6870" s="15" t="s">
        <v>3729</v>
      </c>
      <c r="F6870" s="13">
        <v>46941</v>
      </c>
      <c r="G6870" s="13" t="s">
        <v>3707</v>
      </c>
      <c r="H6870" s="16">
        <v>45887</v>
      </c>
      <c r="I6870" s="17">
        <v>45887</v>
      </c>
      <c r="J6870" s="18" t="s">
        <v>3701</v>
      </c>
      <c r="K6870" s="19">
        <v>0.66666666666666663</v>
      </c>
      <c r="L6870" s="19">
        <v>0.75</v>
      </c>
      <c r="M6870" s="20">
        <v>0.70833333333333337</v>
      </c>
      <c r="N6870" s="19">
        <v>0.79166666666666674</v>
      </c>
      <c r="O6870" s="21">
        <v>8.333333333333337E-2</v>
      </c>
      <c r="P6870" s="13"/>
      <c r="Q6870" s="13"/>
      <c r="R6870" s="22" t="s">
        <v>3792</v>
      </c>
      <c r="S6870" s="22" t="s">
        <v>29</v>
      </c>
      <c r="T6870" s="23" t="s">
        <v>211</v>
      </c>
      <c r="U6870" s="23"/>
      <c r="V6870" s="22" t="s">
        <v>212</v>
      </c>
      <c r="W6870" s="11" t="s">
        <v>205</v>
      </c>
      <c r="X6870" s="12" t="s">
        <v>206</v>
      </c>
      <c r="Y6870" s="25" t="s">
        <v>114</v>
      </c>
      <c r="Z6870" s="25" t="s">
        <v>79</v>
      </c>
      <c r="AA6870" s="25"/>
      <c r="AB6870" s="26"/>
      <c r="AC6870" s="31">
        <v>1.8168749999999998</v>
      </c>
      <c r="AD6870" s="32"/>
      <c r="AE6870" s="32"/>
      <c r="AF6870" s="32"/>
      <c r="AG6870" s="33"/>
      <c r="AH6870" s="33"/>
      <c r="AI6870" s="33"/>
      <c r="AJ6870" s="27"/>
      <c r="AK6870" s="27"/>
      <c r="AL6870" s="27">
        <v>0.9084374999999999</v>
      </c>
      <c r="AM6870" s="27"/>
      <c r="AN6870" s="27"/>
      <c r="AO6870" s="28" t="s">
        <v>3879</v>
      </c>
      <c r="AP6870" s="51"/>
      <c r="AQ6870" s="51"/>
    </row>
    <row r="6871" spans="1:43" ht="12.65" customHeight="1">
      <c r="A6871" s="13" t="s">
        <v>214</v>
      </c>
      <c r="B6871" s="14" t="s">
        <v>3262</v>
      </c>
      <c r="C6871" s="13">
        <v>25</v>
      </c>
      <c r="D6871" s="13" t="s">
        <v>220</v>
      </c>
      <c r="E6871" s="15" t="s">
        <v>3729</v>
      </c>
      <c r="F6871" s="13">
        <v>46941</v>
      </c>
      <c r="G6871" s="13" t="s">
        <v>3707</v>
      </c>
      <c r="H6871" s="16">
        <v>45892</v>
      </c>
      <c r="I6871" s="17">
        <v>45892</v>
      </c>
      <c r="J6871" s="18" t="s">
        <v>3720</v>
      </c>
      <c r="K6871" s="19" t="s">
        <v>3716</v>
      </c>
      <c r="L6871" s="19">
        <v>0.64583333333333337</v>
      </c>
      <c r="M6871" s="20" t="s">
        <v>3730</v>
      </c>
      <c r="N6871" s="19">
        <v>0.6875</v>
      </c>
      <c r="O6871" s="21">
        <v>1.0833333333333335</v>
      </c>
      <c r="P6871" s="13"/>
      <c r="Q6871" s="13"/>
      <c r="R6871" s="22" t="s">
        <v>137</v>
      </c>
      <c r="S6871" s="22" t="s">
        <v>29</v>
      </c>
      <c r="T6871" s="23" t="s">
        <v>52</v>
      </c>
      <c r="U6871" s="23"/>
      <c r="V6871" s="22" t="s">
        <v>67</v>
      </c>
      <c r="W6871" s="24" t="s">
        <v>137</v>
      </c>
      <c r="X6871" s="25" t="s">
        <v>85</v>
      </c>
      <c r="Y6871" s="25" t="s">
        <v>114</v>
      </c>
      <c r="Z6871" s="25" t="s">
        <v>57</v>
      </c>
      <c r="AA6871" s="25"/>
      <c r="AB6871" s="26"/>
      <c r="AC6871" s="31">
        <v>1.6575000000000002</v>
      </c>
      <c r="AD6871" s="32"/>
      <c r="AE6871" s="32"/>
      <c r="AF6871" s="32"/>
      <c r="AG6871" s="33"/>
      <c r="AH6871" s="33"/>
      <c r="AI6871" s="33"/>
      <c r="AJ6871" s="27"/>
      <c r="AK6871" s="27"/>
      <c r="AL6871" s="27">
        <v>0.8287500000000001</v>
      </c>
      <c r="AM6871" s="27"/>
      <c r="AN6871" s="27"/>
      <c r="AO6871" s="28" t="s">
        <v>3879</v>
      </c>
      <c r="AP6871" s="51"/>
      <c r="AQ6871" s="51"/>
    </row>
    <row r="6872" spans="1:43" ht="12.65" customHeight="1">
      <c r="A6872" s="13" t="s">
        <v>214</v>
      </c>
      <c r="B6872" s="14" t="s">
        <v>3262</v>
      </c>
      <c r="C6872" s="13">
        <v>25</v>
      </c>
      <c r="D6872" s="13" t="s">
        <v>220</v>
      </c>
      <c r="E6872" s="15" t="s">
        <v>3729</v>
      </c>
      <c r="F6872" s="13">
        <v>46941</v>
      </c>
      <c r="G6872" s="13" t="s">
        <v>3707</v>
      </c>
      <c r="H6872" s="16">
        <v>45892</v>
      </c>
      <c r="I6872" s="17">
        <v>45892</v>
      </c>
      <c r="J6872" s="18" t="s">
        <v>3720</v>
      </c>
      <c r="K6872" s="19" t="s">
        <v>3716</v>
      </c>
      <c r="L6872" s="19">
        <v>0.64583333333333337</v>
      </c>
      <c r="M6872" s="20" t="s">
        <v>3730</v>
      </c>
      <c r="N6872" s="19">
        <v>0.6875</v>
      </c>
      <c r="O6872" s="21">
        <v>1.0833333333333335</v>
      </c>
      <c r="P6872" s="13"/>
      <c r="Q6872" s="13"/>
      <c r="R6872" s="22" t="s">
        <v>133</v>
      </c>
      <c r="S6872" s="22" t="s">
        <v>29</v>
      </c>
      <c r="T6872" s="23" t="s">
        <v>52</v>
      </c>
      <c r="U6872" s="23"/>
      <c r="V6872" s="22" t="s">
        <v>67</v>
      </c>
      <c r="W6872" s="24" t="s">
        <v>133</v>
      </c>
      <c r="X6872" s="25" t="s">
        <v>77</v>
      </c>
      <c r="Y6872" s="25" t="s">
        <v>114</v>
      </c>
      <c r="Z6872" s="25" t="s">
        <v>83</v>
      </c>
      <c r="AA6872" s="25"/>
      <c r="AB6872" s="26"/>
      <c r="AC6872" s="31">
        <v>1.6575000000000002</v>
      </c>
      <c r="AD6872" s="32"/>
      <c r="AE6872" s="32"/>
      <c r="AF6872" s="32"/>
      <c r="AG6872" s="33"/>
      <c r="AH6872" s="33"/>
      <c r="AI6872" s="33"/>
      <c r="AJ6872" s="27"/>
      <c r="AK6872" s="27"/>
      <c r="AL6872" s="27">
        <v>0.8287500000000001</v>
      </c>
      <c r="AM6872" s="27"/>
      <c r="AN6872" s="27"/>
      <c r="AO6872" s="28" t="s">
        <v>3879</v>
      </c>
      <c r="AP6872" s="51"/>
      <c r="AQ6872" s="51"/>
    </row>
    <row r="6873" spans="1:43" ht="12.65" customHeight="1">
      <c r="A6873" s="13" t="s">
        <v>214</v>
      </c>
      <c r="B6873" s="14" t="s">
        <v>3262</v>
      </c>
      <c r="C6873" s="13">
        <v>25</v>
      </c>
      <c r="D6873" s="13" t="s">
        <v>220</v>
      </c>
      <c r="E6873" s="15" t="s">
        <v>3729</v>
      </c>
      <c r="F6873" s="13">
        <v>46941</v>
      </c>
      <c r="G6873" s="13" t="s">
        <v>3707</v>
      </c>
      <c r="H6873" s="16">
        <v>45892</v>
      </c>
      <c r="I6873" s="17">
        <v>45892</v>
      </c>
      <c r="J6873" s="18" t="s">
        <v>3720</v>
      </c>
      <c r="K6873" s="19" t="s">
        <v>3716</v>
      </c>
      <c r="L6873" s="19">
        <v>0.64583333333333337</v>
      </c>
      <c r="M6873" s="20" t="s">
        <v>3730</v>
      </c>
      <c r="N6873" s="19">
        <v>0.6875</v>
      </c>
      <c r="O6873" s="21">
        <v>1.0833333333333335</v>
      </c>
      <c r="P6873" s="13"/>
      <c r="Q6873" s="13"/>
      <c r="R6873" s="22" t="s">
        <v>131</v>
      </c>
      <c r="S6873" s="22" t="s">
        <v>29</v>
      </c>
      <c r="T6873" s="23" t="s">
        <v>52</v>
      </c>
      <c r="U6873" s="23"/>
      <c r="V6873" s="22" t="s">
        <v>67</v>
      </c>
      <c r="W6873" s="24" t="s">
        <v>131</v>
      </c>
      <c r="X6873" s="25" t="s">
        <v>73</v>
      </c>
      <c r="Y6873" s="25" t="s">
        <v>114</v>
      </c>
      <c r="Z6873" s="25" t="s">
        <v>56</v>
      </c>
      <c r="AA6873" s="25"/>
      <c r="AB6873" s="26"/>
      <c r="AC6873" s="31">
        <v>1.6575000000000002</v>
      </c>
      <c r="AD6873" s="32"/>
      <c r="AE6873" s="32"/>
      <c r="AF6873" s="32"/>
      <c r="AG6873" s="33"/>
      <c r="AH6873" s="33"/>
      <c r="AI6873" s="33"/>
      <c r="AJ6873" s="27"/>
      <c r="AK6873" s="27"/>
      <c r="AL6873" s="27">
        <v>0.8287500000000001</v>
      </c>
      <c r="AM6873" s="27"/>
      <c r="AN6873" s="27"/>
      <c r="AO6873" s="28" t="s">
        <v>3879</v>
      </c>
      <c r="AP6873" s="51"/>
      <c r="AQ6873" s="51"/>
    </row>
    <row r="6874" spans="1:43" ht="12.65" customHeight="1">
      <c r="A6874" s="13" t="s">
        <v>214</v>
      </c>
      <c r="B6874" s="14" t="s">
        <v>3262</v>
      </c>
      <c r="C6874" s="13">
        <v>25</v>
      </c>
      <c r="D6874" s="13" t="s">
        <v>220</v>
      </c>
      <c r="E6874" s="15" t="s">
        <v>3729</v>
      </c>
      <c r="F6874" s="13">
        <v>46941</v>
      </c>
      <c r="G6874" s="13" t="s">
        <v>3707</v>
      </c>
      <c r="H6874" s="16">
        <v>45892</v>
      </c>
      <c r="I6874" s="17">
        <v>45892</v>
      </c>
      <c r="J6874" s="18" t="s">
        <v>3720</v>
      </c>
      <c r="K6874" s="19" t="s">
        <v>3716</v>
      </c>
      <c r="L6874" s="19">
        <v>0.64583333333333337</v>
      </c>
      <c r="M6874" s="20" t="s">
        <v>3730</v>
      </c>
      <c r="N6874" s="19">
        <v>0.6875</v>
      </c>
      <c r="O6874" s="21">
        <v>1.0833333333333335</v>
      </c>
      <c r="P6874" s="13"/>
      <c r="Q6874" s="13"/>
      <c r="R6874" s="22" t="s">
        <v>141</v>
      </c>
      <c r="S6874" s="22" t="s">
        <v>29</v>
      </c>
      <c r="T6874" s="23" t="s">
        <v>52</v>
      </c>
      <c r="U6874" s="23"/>
      <c r="V6874" s="22" t="s">
        <v>67</v>
      </c>
      <c r="W6874" s="24" t="s">
        <v>141</v>
      </c>
      <c r="X6874" s="25" t="s">
        <v>54</v>
      </c>
      <c r="Y6874" s="25" t="s">
        <v>114</v>
      </c>
      <c r="Z6874" s="25" t="s">
        <v>74</v>
      </c>
      <c r="AA6874" s="25"/>
      <c r="AB6874" s="26"/>
      <c r="AC6874" s="31">
        <v>1.71275</v>
      </c>
      <c r="AD6874" s="32"/>
      <c r="AE6874" s="32"/>
      <c r="AF6874" s="32"/>
      <c r="AG6874" s="33"/>
      <c r="AH6874" s="33"/>
      <c r="AI6874" s="33"/>
      <c r="AJ6874" s="27"/>
      <c r="AK6874" s="27"/>
      <c r="AL6874" s="27">
        <v>0.856375</v>
      </c>
      <c r="AM6874" s="27"/>
      <c r="AN6874" s="27"/>
      <c r="AO6874" s="28" t="s">
        <v>3879</v>
      </c>
      <c r="AP6874" s="51"/>
      <c r="AQ6874" s="51"/>
    </row>
    <row r="6875" spans="1:43" ht="12.65" customHeight="1">
      <c r="A6875" s="13" t="s">
        <v>214</v>
      </c>
      <c r="B6875" s="14" t="s">
        <v>3262</v>
      </c>
      <c r="C6875" s="13">
        <v>25</v>
      </c>
      <c r="D6875" s="13" t="s">
        <v>220</v>
      </c>
      <c r="E6875" s="15" t="s">
        <v>3729</v>
      </c>
      <c r="F6875" s="13">
        <v>46941</v>
      </c>
      <c r="G6875" s="13" t="s">
        <v>3707</v>
      </c>
      <c r="H6875" s="16">
        <v>45893</v>
      </c>
      <c r="I6875" s="17">
        <v>45893</v>
      </c>
      <c r="J6875" s="18" t="s">
        <v>3695</v>
      </c>
      <c r="K6875" s="19" t="s">
        <v>3716</v>
      </c>
      <c r="L6875" s="19">
        <v>0.64583333333333337</v>
      </c>
      <c r="M6875" s="20" t="s">
        <v>3730</v>
      </c>
      <c r="N6875" s="19">
        <v>0.6875</v>
      </c>
      <c r="O6875" s="21">
        <v>1.0833333333333335</v>
      </c>
      <c r="P6875" s="13"/>
      <c r="Q6875" s="13"/>
      <c r="R6875" s="22" t="s">
        <v>156</v>
      </c>
      <c r="S6875" s="22" t="s">
        <v>29</v>
      </c>
      <c r="T6875" s="23" t="s">
        <v>52</v>
      </c>
      <c r="U6875" s="23"/>
      <c r="V6875" s="22" t="s">
        <v>67</v>
      </c>
      <c r="W6875" s="24" t="s">
        <v>156</v>
      </c>
      <c r="X6875" s="25" t="s">
        <v>63</v>
      </c>
      <c r="Y6875" s="25" t="s">
        <v>114</v>
      </c>
      <c r="Z6875" s="25" t="s">
        <v>60</v>
      </c>
      <c r="AA6875" s="25"/>
      <c r="AB6875" s="26"/>
      <c r="AC6875" s="31">
        <v>1.82325</v>
      </c>
      <c r="AD6875" s="32"/>
      <c r="AE6875" s="32"/>
      <c r="AF6875" s="32"/>
      <c r="AG6875" s="33"/>
      <c r="AH6875" s="33"/>
      <c r="AI6875" s="33"/>
      <c r="AJ6875" s="27"/>
      <c r="AK6875" s="27"/>
      <c r="AL6875" s="27">
        <v>0.91162500000000002</v>
      </c>
      <c r="AM6875" s="27"/>
      <c r="AN6875" s="27"/>
      <c r="AO6875" s="28" t="s">
        <v>3879</v>
      </c>
      <c r="AP6875" s="51"/>
      <c r="AQ6875" s="51"/>
    </row>
    <row r="6876" spans="1:43" ht="12.65" customHeight="1">
      <c r="A6876" s="13" t="s">
        <v>214</v>
      </c>
      <c r="B6876" s="14" t="s">
        <v>249</v>
      </c>
      <c r="C6876" s="13">
        <v>27</v>
      </c>
      <c r="D6876" s="13" t="s">
        <v>3769</v>
      </c>
      <c r="E6876" s="15" t="s">
        <v>3770</v>
      </c>
      <c r="F6876" s="13">
        <v>47689</v>
      </c>
      <c r="G6876" s="13" t="s">
        <v>3707</v>
      </c>
      <c r="H6876" s="16">
        <v>45891</v>
      </c>
      <c r="I6876" s="17">
        <v>45891</v>
      </c>
      <c r="J6876" s="18" t="s">
        <v>3725</v>
      </c>
      <c r="K6876" s="19">
        <v>0.77083333333333337</v>
      </c>
      <c r="L6876" s="19">
        <v>0.85416666666666674</v>
      </c>
      <c r="M6876" s="20">
        <v>0.89583333333333337</v>
      </c>
      <c r="N6876" s="19">
        <v>0.97916666666666674</v>
      </c>
      <c r="O6876" s="21">
        <v>8.333333333333337E-2</v>
      </c>
      <c r="P6876" s="13"/>
      <c r="Q6876" s="13"/>
      <c r="R6876" s="22" t="s">
        <v>139</v>
      </c>
      <c r="S6876" s="22" t="s">
        <v>29</v>
      </c>
      <c r="T6876" s="23" t="s">
        <v>52</v>
      </c>
      <c r="U6876" s="23"/>
      <c r="V6876" s="22" t="s">
        <v>67</v>
      </c>
      <c r="W6876" s="24" t="s">
        <v>139</v>
      </c>
      <c r="X6876" s="25" t="s">
        <v>71</v>
      </c>
      <c r="Y6876" s="25" t="s">
        <v>114</v>
      </c>
      <c r="Z6876" s="25" t="s">
        <v>66</v>
      </c>
      <c r="AA6876" s="25"/>
      <c r="AB6876" s="26"/>
      <c r="AC6876" s="31">
        <v>13.6629</v>
      </c>
      <c r="AD6876" s="32"/>
      <c r="AE6876" s="32"/>
      <c r="AF6876" s="32"/>
      <c r="AG6876" s="33"/>
      <c r="AH6876" s="33"/>
      <c r="AI6876" s="33"/>
      <c r="AJ6876" s="27"/>
      <c r="AK6876" s="27"/>
      <c r="AL6876" s="27">
        <v>3.5432454000000004</v>
      </c>
      <c r="AM6876" s="27"/>
      <c r="AN6876" s="27"/>
      <c r="AO6876" s="28" t="s">
        <v>3879</v>
      </c>
      <c r="AP6876" s="51"/>
      <c r="AQ6876" s="51"/>
    </row>
    <row r="6877" spans="1:43" ht="12.65" customHeight="1">
      <c r="A6877" s="13" t="s">
        <v>214</v>
      </c>
      <c r="B6877" s="14" t="s">
        <v>249</v>
      </c>
      <c r="C6877" s="13">
        <v>27</v>
      </c>
      <c r="D6877" s="13" t="s">
        <v>3769</v>
      </c>
      <c r="E6877" s="15" t="s">
        <v>3770</v>
      </c>
      <c r="F6877" s="13">
        <v>47689</v>
      </c>
      <c r="G6877" s="13" t="s">
        <v>3707</v>
      </c>
      <c r="H6877" s="16">
        <v>45892</v>
      </c>
      <c r="I6877" s="17">
        <v>45892</v>
      </c>
      <c r="J6877" s="18" t="s">
        <v>3720</v>
      </c>
      <c r="K6877" s="19">
        <v>0.5625</v>
      </c>
      <c r="L6877" s="19">
        <v>0.64583333333333337</v>
      </c>
      <c r="M6877" s="20">
        <v>0.6875</v>
      </c>
      <c r="N6877" s="19">
        <v>0.77083333333333337</v>
      </c>
      <c r="O6877" s="21">
        <v>8.333333333333337E-2</v>
      </c>
      <c r="P6877" s="13"/>
      <c r="Q6877" s="13"/>
      <c r="R6877" s="22" t="s">
        <v>133</v>
      </c>
      <c r="S6877" s="22" t="s">
        <v>29</v>
      </c>
      <c r="T6877" s="23" t="s">
        <v>52</v>
      </c>
      <c r="U6877" s="23"/>
      <c r="V6877" s="22" t="s">
        <v>67</v>
      </c>
      <c r="W6877" s="24" t="s">
        <v>133</v>
      </c>
      <c r="X6877" s="25" t="s">
        <v>77</v>
      </c>
      <c r="Y6877" s="25" t="s">
        <v>114</v>
      </c>
      <c r="Z6877" s="25" t="s">
        <v>83</v>
      </c>
      <c r="AA6877" s="25"/>
      <c r="AB6877" s="26"/>
      <c r="AC6877" s="31">
        <v>3.4425000000000003</v>
      </c>
      <c r="AD6877" s="32"/>
      <c r="AE6877" s="32"/>
      <c r="AF6877" s="32"/>
      <c r="AG6877" s="33"/>
      <c r="AH6877" s="33"/>
      <c r="AI6877" s="33"/>
      <c r="AJ6877" s="27"/>
      <c r="AK6877" s="27"/>
      <c r="AL6877" s="27">
        <v>0.89275500000000019</v>
      </c>
      <c r="AM6877" s="27"/>
      <c r="AN6877" s="27"/>
      <c r="AO6877" s="28" t="s">
        <v>3879</v>
      </c>
      <c r="AP6877" s="51"/>
      <c r="AQ6877" s="51"/>
    </row>
    <row r="6878" spans="1:43" ht="12.65" customHeight="1">
      <c r="A6878" s="13" t="s">
        <v>214</v>
      </c>
      <c r="B6878" s="14" t="s">
        <v>249</v>
      </c>
      <c r="C6878" s="13">
        <v>27</v>
      </c>
      <c r="D6878" s="13" t="s">
        <v>3769</v>
      </c>
      <c r="E6878" s="15" t="s">
        <v>3770</v>
      </c>
      <c r="F6878" s="13">
        <v>47689</v>
      </c>
      <c r="G6878" s="13" t="s">
        <v>3707</v>
      </c>
      <c r="H6878" s="16">
        <v>45892</v>
      </c>
      <c r="I6878" s="17">
        <v>45892</v>
      </c>
      <c r="J6878" s="18" t="s">
        <v>3720</v>
      </c>
      <c r="K6878" s="19">
        <v>0.5625</v>
      </c>
      <c r="L6878" s="19">
        <v>0.64583333333333337</v>
      </c>
      <c r="M6878" s="20">
        <v>0.6875</v>
      </c>
      <c r="N6878" s="19">
        <v>0.77083333333333337</v>
      </c>
      <c r="O6878" s="21">
        <v>8.333333333333337E-2</v>
      </c>
      <c r="P6878" s="13"/>
      <c r="Q6878" s="13"/>
      <c r="R6878" s="22" t="s">
        <v>140</v>
      </c>
      <c r="S6878" s="22" t="s">
        <v>29</v>
      </c>
      <c r="T6878" s="23" t="s">
        <v>52</v>
      </c>
      <c r="U6878" s="23"/>
      <c r="V6878" s="22" t="s">
        <v>67</v>
      </c>
      <c r="W6878" s="24" t="s">
        <v>140</v>
      </c>
      <c r="X6878" s="25" t="s">
        <v>69</v>
      </c>
      <c r="Y6878" s="25" t="s">
        <v>114</v>
      </c>
      <c r="Z6878" s="25" t="s">
        <v>65</v>
      </c>
      <c r="AA6878" s="25"/>
      <c r="AB6878" s="26"/>
      <c r="AC6878" s="31">
        <v>3.4425000000000003</v>
      </c>
      <c r="AD6878" s="32"/>
      <c r="AE6878" s="32"/>
      <c r="AF6878" s="32"/>
      <c r="AG6878" s="33"/>
      <c r="AH6878" s="33"/>
      <c r="AI6878" s="33"/>
      <c r="AJ6878" s="27"/>
      <c r="AK6878" s="27"/>
      <c r="AL6878" s="27">
        <v>0.89275500000000019</v>
      </c>
      <c r="AM6878" s="27"/>
      <c r="AN6878" s="27"/>
      <c r="AO6878" s="28" t="s">
        <v>3879</v>
      </c>
      <c r="AP6878" s="51"/>
      <c r="AQ6878" s="51"/>
    </row>
    <row r="6879" spans="1:43" ht="12.65" customHeight="1">
      <c r="A6879" s="13" t="s">
        <v>214</v>
      </c>
      <c r="B6879" s="14" t="s">
        <v>249</v>
      </c>
      <c r="C6879" s="13">
        <v>27</v>
      </c>
      <c r="D6879" s="13" t="s">
        <v>3769</v>
      </c>
      <c r="E6879" s="15" t="s">
        <v>3770</v>
      </c>
      <c r="F6879" s="13">
        <v>47689</v>
      </c>
      <c r="G6879" s="13" t="s">
        <v>3707</v>
      </c>
      <c r="H6879" s="16">
        <v>45892</v>
      </c>
      <c r="I6879" s="17">
        <v>45892</v>
      </c>
      <c r="J6879" s="18" t="s">
        <v>3720</v>
      </c>
      <c r="K6879" s="19">
        <v>0.5625</v>
      </c>
      <c r="L6879" s="19">
        <v>0.64583333333333337</v>
      </c>
      <c r="M6879" s="20">
        <v>0.6875</v>
      </c>
      <c r="N6879" s="19">
        <v>0.77083333333333337</v>
      </c>
      <c r="O6879" s="21">
        <v>8.333333333333337E-2</v>
      </c>
      <c r="P6879" s="13"/>
      <c r="Q6879" s="13"/>
      <c r="R6879" s="22" t="s">
        <v>141</v>
      </c>
      <c r="S6879" s="22" t="s">
        <v>29</v>
      </c>
      <c r="T6879" s="23" t="s">
        <v>52</v>
      </c>
      <c r="U6879" s="23"/>
      <c r="V6879" s="22" t="s">
        <v>67</v>
      </c>
      <c r="W6879" s="24" t="s">
        <v>141</v>
      </c>
      <c r="X6879" s="25" t="s">
        <v>54</v>
      </c>
      <c r="Y6879" s="25" t="s">
        <v>114</v>
      </c>
      <c r="Z6879" s="25" t="s">
        <v>74</v>
      </c>
      <c r="AA6879" s="25"/>
      <c r="AB6879" s="26"/>
      <c r="AC6879" s="31">
        <v>3.5572500000000002</v>
      </c>
      <c r="AD6879" s="32"/>
      <c r="AE6879" s="32"/>
      <c r="AF6879" s="32"/>
      <c r="AG6879" s="33"/>
      <c r="AH6879" s="33"/>
      <c r="AI6879" s="33"/>
      <c r="AJ6879" s="27"/>
      <c r="AK6879" s="27"/>
      <c r="AL6879" s="27">
        <v>0.92251350000000021</v>
      </c>
      <c r="AM6879" s="27"/>
      <c r="AN6879" s="27"/>
      <c r="AO6879" s="28" t="s">
        <v>3879</v>
      </c>
      <c r="AP6879" s="51"/>
      <c r="AQ6879" s="51"/>
    </row>
    <row r="6880" spans="1:43" ht="12.65" customHeight="1">
      <c r="A6880" s="13" t="s">
        <v>214</v>
      </c>
      <c r="B6880" s="14" t="s">
        <v>249</v>
      </c>
      <c r="C6880" s="13">
        <v>27</v>
      </c>
      <c r="D6880" s="13" t="s">
        <v>3769</v>
      </c>
      <c r="E6880" s="15" t="s">
        <v>3770</v>
      </c>
      <c r="F6880" s="13">
        <v>47689</v>
      </c>
      <c r="G6880" s="13" t="s">
        <v>3707</v>
      </c>
      <c r="H6880" s="16">
        <v>45892</v>
      </c>
      <c r="I6880" s="17">
        <v>45892</v>
      </c>
      <c r="J6880" s="18" t="s">
        <v>3720</v>
      </c>
      <c r="K6880" s="19">
        <v>0.6875</v>
      </c>
      <c r="L6880" s="19">
        <v>0.77083333333333337</v>
      </c>
      <c r="M6880" s="20">
        <v>0.8125</v>
      </c>
      <c r="N6880" s="19">
        <v>0.89583333333333337</v>
      </c>
      <c r="O6880" s="21">
        <v>8.333333333333337E-2</v>
      </c>
      <c r="P6880" s="13"/>
      <c r="Q6880" s="13"/>
      <c r="R6880" s="22" t="s">
        <v>144</v>
      </c>
      <c r="S6880" s="22" t="s">
        <v>29</v>
      </c>
      <c r="T6880" s="23" t="s">
        <v>52</v>
      </c>
      <c r="U6880" s="23"/>
      <c r="V6880" s="22" t="s">
        <v>67</v>
      </c>
      <c r="W6880" s="24" t="s">
        <v>144</v>
      </c>
      <c r="X6880" s="25" t="s">
        <v>84</v>
      </c>
      <c r="Y6880" s="25" t="s">
        <v>114</v>
      </c>
      <c r="Z6880" s="25" t="s">
        <v>62</v>
      </c>
      <c r="AA6880" s="25"/>
      <c r="AB6880" s="26"/>
      <c r="AC6880" s="31">
        <v>9.4860000000000007</v>
      </c>
      <c r="AD6880" s="32"/>
      <c r="AE6880" s="32"/>
      <c r="AF6880" s="32"/>
      <c r="AG6880" s="33"/>
      <c r="AH6880" s="33"/>
      <c r="AI6880" s="33"/>
      <c r="AJ6880" s="27"/>
      <c r="AK6880" s="27"/>
      <c r="AL6880" s="27">
        <v>2.4600360000000006</v>
      </c>
      <c r="AM6880" s="27"/>
      <c r="AN6880" s="27"/>
      <c r="AO6880" s="28" t="s">
        <v>3879</v>
      </c>
      <c r="AP6880" s="51"/>
      <c r="AQ6880" s="51"/>
    </row>
    <row r="6881" spans="1:43" ht="12.65" customHeight="1">
      <c r="A6881" s="13" t="s">
        <v>214</v>
      </c>
      <c r="B6881" s="14" t="s">
        <v>249</v>
      </c>
      <c r="C6881" s="13">
        <v>27</v>
      </c>
      <c r="D6881" s="13" t="s">
        <v>3769</v>
      </c>
      <c r="E6881" s="15" t="s">
        <v>3770</v>
      </c>
      <c r="F6881" s="13">
        <v>47689</v>
      </c>
      <c r="G6881" s="13" t="s">
        <v>3707</v>
      </c>
      <c r="H6881" s="16">
        <v>45893</v>
      </c>
      <c r="I6881" s="17">
        <v>45893</v>
      </c>
      <c r="J6881" s="18" t="s">
        <v>3695</v>
      </c>
      <c r="K6881" s="19">
        <v>0.5625</v>
      </c>
      <c r="L6881" s="19">
        <v>0.64583333333333337</v>
      </c>
      <c r="M6881" s="20">
        <v>0.6875</v>
      </c>
      <c r="N6881" s="19">
        <v>0.77083333333333337</v>
      </c>
      <c r="O6881" s="21">
        <v>8.333333333333337E-2</v>
      </c>
      <c r="P6881" s="13"/>
      <c r="Q6881" s="13"/>
      <c r="R6881" s="22" t="s">
        <v>156</v>
      </c>
      <c r="S6881" s="22" t="s">
        <v>29</v>
      </c>
      <c r="T6881" s="23" t="s">
        <v>52</v>
      </c>
      <c r="U6881" s="23"/>
      <c r="V6881" s="22" t="s">
        <v>67</v>
      </c>
      <c r="W6881" s="24" t="s">
        <v>156</v>
      </c>
      <c r="X6881" s="25" t="s">
        <v>63</v>
      </c>
      <c r="Y6881" s="25" t="s">
        <v>114</v>
      </c>
      <c r="Z6881" s="25" t="s">
        <v>60</v>
      </c>
      <c r="AA6881" s="25"/>
      <c r="AB6881" s="26"/>
      <c r="AC6881" s="31">
        <v>3.7867500000000001</v>
      </c>
      <c r="AD6881" s="32"/>
      <c r="AE6881" s="32"/>
      <c r="AF6881" s="32"/>
      <c r="AG6881" s="33"/>
      <c r="AH6881" s="33"/>
      <c r="AI6881" s="33"/>
      <c r="AJ6881" s="27"/>
      <c r="AK6881" s="27"/>
      <c r="AL6881" s="27">
        <v>0.98203050000000014</v>
      </c>
      <c r="AM6881" s="27"/>
      <c r="AN6881" s="27"/>
      <c r="AO6881" s="28" t="s">
        <v>3879</v>
      </c>
      <c r="AP6881" s="51"/>
      <c r="AQ6881" s="51"/>
    </row>
    <row r="6882" spans="1:43" ht="12.65" customHeight="1">
      <c r="A6882" s="13" t="s">
        <v>214</v>
      </c>
      <c r="B6882" s="14" t="s">
        <v>249</v>
      </c>
      <c r="C6882" s="13">
        <v>27</v>
      </c>
      <c r="D6882" s="13" t="s">
        <v>3769</v>
      </c>
      <c r="E6882" s="15" t="s">
        <v>3770</v>
      </c>
      <c r="F6882" s="13">
        <v>47689</v>
      </c>
      <c r="G6882" s="13" t="s">
        <v>3707</v>
      </c>
      <c r="H6882" s="16">
        <v>45893</v>
      </c>
      <c r="I6882" s="17">
        <v>45893</v>
      </c>
      <c r="J6882" s="18" t="s">
        <v>3695</v>
      </c>
      <c r="K6882" s="19">
        <v>0.64583333333333337</v>
      </c>
      <c r="L6882" s="19">
        <v>0.72916666666666674</v>
      </c>
      <c r="M6882" s="20">
        <v>0.77083333333333337</v>
      </c>
      <c r="N6882" s="19">
        <v>0.85416666666666674</v>
      </c>
      <c r="O6882" s="21">
        <v>8.333333333333337E-2</v>
      </c>
      <c r="P6882" s="13"/>
      <c r="Q6882" s="13"/>
      <c r="R6882" s="22" t="s">
        <v>157</v>
      </c>
      <c r="S6882" s="22" t="s">
        <v>29</v>
      </c>
      <c r="T6882" s="23" t="s">
        <v>52</v>
      </c>
      <c r="U6882" s="23"/>
      <c r="V6882" s="22" t="s">
        <v>67</v>
      </c>
      <c r="W6882" s="24" t="s">
        <v>157</v>
      </c>
      <c r="X6882" s="25" t="s">
        <v>70</v>
      </c>
      <c r="Y6882" s="25" t="s">
        <v>114</v>
      </c>
      <c r="Z6882" s="25" t="s">
        <v>58</v>
      </c>
      <c r="AA6882" s="25"/>
      <c r="AB6882" s="26"/>
      <c r="AC6882" s="31">
        <v>5.3549999999999995</v>
      </c>
      <c r="AD6882" s="32"/>
      <c r="AE6882" s="32"/>
      <c r="AF6882" s="32"/>
      <c r="AG6882" s="33"/>
      <c r="AH6882" s="33"/>
      <c r="AI6882" s="33"/>
      <c r="AJ6882" s="27"/>
      <c r="AK6882" s="27"/>
      <c r="AL6882" s="27">
        <v>1.38873</v>
      </c>
      <c r="AM6882" s="27"/>
      <c r="AN6882" s="27"/>
      <c r="AO6882" s="28" t="s">
        <v>3879</v>
      </c>
      <c r="AP6882" s="51"/>
      <c r="AQ6882" s="51"/>
    </row>
    <row r="6883" spans="1:43" ht="12.65" customHeight="1">
      <c r="A6883" s="13" t="s">
        <v>214</v>
      </c>
      <c r="B6883" s="14" t="s">
        <v>249</v>
      </c>
      <c r="C6883" s="13">
        <v>27</v>
      </c>
      <c r="D6883" s="13" t="s">
        <v>3769</v>
      </c>
      <c r="E6883" s="15" t="s">
        <v>3770</v>
      </c>
      <c r="F6883" s="13">
        <v>47689</v>
      </c>
      <c r="G6883" s="13" t="s">
        <v>3707</v>
      </c>
      <c r="H6883" s="16">
        <v>45898</v>
      </c>
      <c r="I6883" s="17">
        <v>45898</v>
      </c>
      <c r="J6883" s="18" t="s">
        <v>3725</v>
      </c>
      <c r="K6883" s="19">
        <v>0.77083333333333337</v>
      </c>
      <c r="L6883" s="19">
        <v>0.85416666666666674</v>
      </c>
      <c r="M6883" s="20">
        <v>0.89583333333333337</v>
      </c>
      <c r="N6883" s="19">
        <v>0.97916666666666674</v>
      </c>
      <c r="O6883" s="21">
        <v>8.333333333333337E-2</v>
      </c>
      <c r="P6883" s="13"/>
      <c r="Q6883" s="13"/>
      <c r="R6883" s="22" t="s">
        <v>158</v>
      </c>
      <c r="S6883" s="22" t="s">
        <v>29</v>
      </c>
      <c r="T6883" s="23" t="s">
        <v>52</v>
      </c>
      <c r="U6883" s="23"/>
      <c r="V6883" s="22" t="s">
        <v>68</v>
      </c>
      <c r="W6883" s="24" t="s">
        <v>158</v>
      </c>
      <c r="X6883" s="25" t="s">
        <v>58</v>
      </c>
      <c r="Y6883" s="25" t="s">
        <v>114</v>
      </c>
      <c r="Z6883" s="25" t="s">
        <v>84</v>
      </c>
      <c r="AA6883" s="25"/>
      <c r="AB6883" s="26"/>
      <c r="AC6883" s="31">
        <v>5.8140000000000001</v>
      </c>
      <c r="AD6883" s="32"/>
      <c r="AE6883" s="32"/>
      <c r="AF6883" s="32"/>
      <c r="AG6883" s="33"/>
      <c r="AH6883" s="33"/>
      <c r="AI6883" s="33"/>
      <c r="AJ6883" s="27"/>
      <c r="AK6883" s="27"/>
      <c r="AL6883" s="27">
        <v>1.5077640000000001</v>
      </c>
      <c r="AM6883" s="27"/>
      <c r="AN6883" s="27"/>
      <c r="AO6883" s="28" t="s">
        <v>3879</v>
      </c>
      <c r="AP6883" s="51"/>
      <c r="AQ6883" s="51"/>
    </row>
    <row r="6884" spans="1:43" ht="12.65" customHeight="1">
      <c r="A6884" s="13" t="s">
        <v>214</v>
      </c>
      <c r="B6884" s="14" t="s">
        <v>249</v>
      </c>
      <c r="C6884" s="13">
        <v>27</v>
      </c>
      <c r="D6884" s="13" t="s">
        <v>3769</v>
      </c>
      <c r="E6884" s="15" t="s">
        <v>3770</v>
      </c>
      <c r="F6884" s="13">
        <v>47689</v>
      </c>
      <c r="G6884" s="13" t="s">
        <v>3707</v>
      </c>
      <c r="H6884" s="16">
        <v>45899</v>
      </c>
      <c r="I6884" s="17">
        <v>45899</v>
      </c>
      <c r="J6884" s="18" t="s">
        <v>3720</v>
      </c>
      <c r="K6884" s="19">
        <v>0.5625</v>
      </c>
      <c r="L6884" s="19">
        <v>0.64583333333333337</v>
      </c>
      <c r="M6884" s="20">
        <v>0.6875</v>
      </c>
      <c r="N6884" s="19">
        <v>0.77083333333333337</v>
      </c>
      <c r="O6884" s="21">
        <v>8.333333333333337E-2</v>
      </c>
      <c r="P6884" s="13"/>
      <c r="Q6884" s="13"/>
      <c r="R6884" s="22" t="s">
        <v>135</v>
      </c>
      <c r="S6884" s="22" t="s">
        <v>29</v>
      </c>
      <c r="T6884" s="23" t="s">
        <v>52</v>
      </c>
      <c r="U6884" s="23"/>
      <c r="V6884" s="22" t="s">
        <v>68</v>
      </c>
      <c r="W6884" s="24" t="s">
        <v>135</v>
      </c>
      <c r="X6884" s="25" t="s">
        <v>74</v>
      </c>
      <c r="Y6884" s="25" t="s">
        <v>114</v>
      </c>
      <c r="Z6884" s="25" t="s">
        <v>69</v>
      </c>
      <c r="AA6884" s="25"/>
      <c r="AB6884" s="26"/>
      <c r="AC6884" s="31">
        <v>3.4425000000000003</v>
      </c>
      <c r="AD6884" s="32"/>
      <c r="AE6884" s="32"/>
      <c r="AF6884" s="32"/>
      <c r="AG6884" s="33"/>
      <c r="AH6884" s="33"/>
      <c r="AI6884" s="33"/>
      <c r="AJ6884" s="27"/>
      <c r="AK6884" s="27"/>
      <c r="AL6884" s="27">
        <v>0.89275500000000019</v>
      </c>
      <c r="AM6884" s="27"/>
      <c r="AN6884" s="27"/>
      <c r="AO6884" s="28" t="s">
        <v>3879</v>
      </c>
      <c r="AP6884" s="51"/>
      <c r="AQ6884" s="51"/>
    </row>
    <row r="6885" spans="1:43" ht="12.65" customHeight="1">
      <c r="A6885" s="13" t="s">
        <v>214</v>
      </c>
      <c r="B6885" s="14" t="s">
        <v>249</v>
      </c>
      <c r="C6885" s="13">
        <v>27</v>
      </c>
      <c r="D6885" s="13" t="s">
        <v>3769</v>
      </c>
      <c r="E6885" s="15" t="s">
        <v>3770</v>
      </c>
      <c r="F6885" s="13">
        <v>47689</v>
      </c>
      <c r="G6885" s="13" t="s">
        <v>3707</v>
      </c>
      <c r="H6885" s="16">
        <v>45899</v>
      </c>
      <c r="I6885" s="17">
        <v>45899</v>
      </c>
      <c r="J6885" s="18" t="s">
        <v>3720</v>
      </c>
      <c r="K6885" s="19">
        <v>0.5625</v>
      </c>
      <c r="L6885" s="19">
        <v>0.64583333333333337</v>
      </c>
      <c r="M6885" s="20">
        <v>0.6875</v>
      </c>
      <c r="N6885" s="19">
        <v>0.77083333333333337</v>
      </c>
      <c r="O6885" s="21">
        <v>8.333333333333337E-2</v>
      </c>
      <c r="P6885" s="13"/>
      <c r="Q6885" s="13"/>
      <c r="R6885" s="22" t="s">
        <v>134</v>
      </c>
      <c r="S6885" s="22" t="s">
        <v>29</v>
      </c>
      <c r="T6885" s="23" t="s">
        <v>52</v>
      </c>
      <c r="U6885" s="23"/>
      <c r="V6885" s="22" t="s">
        <v>68</v>
      </c>
      <c r="W6885" s="24" t="s">
        <v>134</v>
      </c>
      <c r="X6885" s="25" t="s">
        <v>65</v>
      </c>
      <c r="Y6885" s="25" t="s">
        <v>114</v>
      </c>
      <c r="Z6885" s="25" t="s">
        <v>54</v>
      </c>
      <c r="AA6885" s="25"/>
      <c r="AB6885" s="26"/>
      <c r="AC6885" s="31">
        <v>3.5572500000000002</v>
      </c>
      <c r="AD6885" s="32"/>
      <c r="AE6885" s="32"/>
      <c r="AF6885" s="32"/>
      <c r="AG6885" s="33"/>
      <c r="AH6885" s="33"/>
      <c r="AI6885" s="33"/>
      <c r="AJ6885" s="27"/>
      <c r="AK6885" s="27"/>
      <c r="AL6885" s="27">
        <v>0.92251350000000021</v>
      </c>
      <c r="AM6885" s="27"/>
      <c r="AN6885" s="27"/>
      <c r="AO6885" s="28" t="s">
        <v>3879</v>
      </c>
      <c r="AP6885" s="51"/>
      <c r="AQ6885" s="51"/>
    </row>
    <row r="6886" spans="1:43" ht="12.65" customHeight="1">
      <c r="A6886" s="13" t="s">
        <v>214</v>
      </c>
      <c r="B6886" s="14" t="s">
        <v>249</v>
      </c>
      <c r="C6886" s="13">
        <v>27</v>
      </c>
      <c r="D6886" s="13" t="s">
        <v>3769</v>
      </c>
      <c r="E6886" s="15" t="s">
        <v>3770</v>
      </c>
      <c r="F6886" s="13">
        <v>47689</v>
      </c>
      <c r="G6886" s="13" t="s">
        <v>3707</v>
      </c>
      <c r="H6886" s="16">
        <v>45899</v>
      </c>
      <c r="I6886" s="17">
        <v>45899</v>
      </c>
      <c r="J6886" s="18" t="s">
        <v>3720</v>
      </c>
      <c r="K6886" s="19">
        <v>0.6875</v>
      </c>
      <c r="L6886" s="19">
        <v>0.77083333333333337</v>
      </c>
      <c r="M6886" s="20">
        <v>0.8125</v>
      </c>
      <c r="N6886" s="19">
        <v>0.89583333333333337</v>
      </c>
      <c r="O6886" s="21">
        <v>8.333333333333337E-2</v>
      </c>
      <c r="P6886" s="13"/>
      <c r="Q6886" s="13"/>
      <c r="R6886" s="22" t="s">
        <v>138</v>
      </c>
      <c r="S6886" s="22" t="s">
        <v>29</v>
      </c>
      <c r="T6886" s="23" t="s">
        <v>52</v>
      </c>
      <c r="U6886" s="23"/>
      <c r="V6886" s="22" t="s">
        <v>68</v>
      </c>
      <c r="W6886" s="24" t="s">
        <v>138</v>
      </c>
      <c r="X6886" s="25" t="s">
        <v>56</v>
      </c>
      <c r="Y6886" s="25" t="s">
        <v>114</v>
      </c>
      <c r="Z6886" s="25" t="s">
        <v>71</v>
      </c>
      <c r="AA6886" s="25"/>
      <c r="AB6886" s="26"/>
      <c r="AC6886" s="31">
        <v>14.229000000000001</v>
      </c>
      <c r="AD6886" s="32"/>
      <c r="AE6886" s="32"/>
      <c r="AF6886" s="32"/>
      <c r="AG6886" s="33"/>
      <c r="AH6886" s="33"/>
      <c r="AI6886" s="33"/>
      <c r="AJ6886" s="27"/>
      <c r="AK6886" s="27"/>
      <c r="AL6886" s="27">
        <v>3.6900540000000008</v>
      </c>
      <c r="AM6886" s="27"/>
      <c r="AN6886" s="27"/>
      <c r="AO6886" s="28" t="s">
        <v>3879</v>
      </c>
      <c r="AP6886" s="51"/>
      <c r="AQ6886" s="51"/>
    </row>
    <row r="6887" spans="1:43" ht="12.65" customHeight="1">
      <c r="A6887" s="13" t="s">
        <v>214</v>
      </c>
      <c r="B6887" s="14" t="s">
        <v>249</v>
      </c>
      <c r="C6887" s="13">
        <v>27</v>
      </c>
      <c r="D6887" s="13" t="s">
        <v>3769</v>
      </c>
      <c r="E6887" s="15" t="s">
        <v>3770</v>
      </c>
      <c r="F6887" s="13">
        <v>47689</v>
      </c>
      <c r="G6887" s="13" t="s">
        <v>3707</v>
      </c>
      <c r="H6887" s="16">
        <v>45900</v>
      </c>
      <c r="I6887" s="17">
        <v>45900</v>
      </c>
      <c r="J6887" s="18" t="s">
        <v>3695</v>
      </c>
      <c r="K6887" s="19">
        <v>0.5625</v>
      </c>
      <c r="L6887" s="19">
        <v>0.64583333333333337</v>
      </c>
      <c r="M6887" s="20">
        <v>0.6875</v>
      </c>
      <c r="N6887" s="19">
        <v>0.77083333333333337</v>
      </c>
      <c r="O6887" s="21">
        <v>8.333333333333337E-2</v>
      </c>
      <c r="P6887" s="13"/>
      <c r="Q6887" s="13"/>
      <c r="R6887" s="22" t="s">
        <v>142</v>
      </c>
      <c r="S6887" s="22" t="s">
        <v>29</v>
      </c>
      <c r="T6887" s="23" t="s">
        <v>52</v>
      </c>
      <c r="U6887" s="23"/>
      <c r="V6887" s="22" t="s">
        <v>68</v>
      </c>
      <c r="W6887" s="24" t="s">
        <v>142</v>
      </c>
      <c r="X6887" s="25" t="s">
        <v>57</v>
      </c>
      <c r="Y6887" s="25" t="s">
        <v>114</v>
      </c>
      <c r="Z6887" s="25" t="s">
        <v>63</v>
      </c>
      <c r="AA6887" s="25"/>
      <c r="AB6887" s="26"/>
      <c r="AC6887" s="31">
        <v>3.4425000000000003</v>
      </c>
      <c r="AD6887" s="32"/>
      <c r="AE6887" s="32"/>
      <c r="AF6887" s="32"/>
      <c r="AG6887" s="33"/>
      <c r="AH6887" s="33"/>
      <c r="AI6887" s="33"/>
      <c r="AJ6887" s="27"/>
      <c r="AK6887" s="27"/>
      <c r="AL6887" s="27">
        <v>0.89275500000000019</v>
      </c>
      <c r="AM6887" s="27"/>
      <c r="AN6887" s="27"/>
      <c r="AO6887" s="28" t="s">
        <v>3879</v>
      </c>
      <c r="AP6887" s="51"/>
      <c r="AQ6887" s="51"/>
    </row>
    <row r="6888" spans="1:43" ht="12.65" customHeight="1">
      <c r="A6888" s="13" t="s">
        <v>214</v>
      </c>
      <c r="B6888" s="14" t="s">
        <v>249</v>
      </c>
      <c r="C6888" s="13">
        <v>27</v>
      </c>
      <c r="D6888" s="13" t="s">
        <v>3769</v>
      </c>
      <c r="E6888" s="15" t="s">
        <v>3770</v>
      </c>
      <c r="F6888" s="13">
        <v>47689</v>
      </c>
      <c r="G6888" s="13" t="s">
        <v>3707</v>
      </c>
      <c r="H6888" s="16">
        <v>45900</v>
      </c>
      <c r="I6888" s="17">
        <v>45900</v>
      </c>
      <c r="J6888" s="18" t="s">
        <v>3695</v>
      </c>
      <c r="K6888" s="19">
        <v>0.64583333333333337</v>
      </c>
      <c r="L6888" s="19">
        <v>0.72916666666666674</v>
      </c>
      <c r="M6888" s="20">
        <v>0.77083333333333337</v>
      </c>
      <c r="N6888" s="19">
        <v>0.85416666666666674</v>
      </c>
      <c r="O6888" s="21">
        <v>8.333333333333337E-2</v>
      </c>
      <c r="P6888" s="13"/>
      <c r="Q6888" s="13"/>
      <c r="R6888" s="22" t="s">
        <v>132</v>
      </c>
      <c r="S6888" s="22" t="s">
        <v>29</v>
      </c>
      <c r="T6888" s="23" t="s">
        <v>52</v>
      </c>
      <c r="U6888" s="23"/>
      <c r="V6888" s="22" t="s">
        <v>68</v>
      </c>
      <c r="W6888" s="24" t="s">
        <v>132</v>
      </c>
      <c r="X6888" s="25" t="s">
        <v>62</v>
      </c>
      <c r="Y6888" s="25" t="s">
        <v>114</v>
      </c>
      <c r="Z6888" s="25" t="s">
        <v>77</v>
      </c>
      <c r="AA6888" s="25"/>
      <c r="AB6888" s="26"/>
      <c r="AC6888" s="31">
        <v>8.7210000000000001</v>
      </c>
      <c r="AD6888" s="32"/>
      <c r="AE6888" s="32"/>
      <c r="AF6888" s="32"/>
      <c r="AG6888" s="33"/>
      <c r="AH6888" s="33"/>
      <c r="AI6888" s="33"/>
      <c r="AJ6888" s="27"/>
      <c r="AK6888" s="27"/>
      <c r="AL6888" s="27">
        <v>2.2616460000000003</v>
      </c>
      <c r="AM6888" s="27"/>
      <c r="AN6888" s="27"/>
      <c r="AO6888" s="28" t="s">
        <v>3879</v>
      </c>
      <c r="AP6888" s="51"/>
      <c r="AQ6888" s="51"/>
    </row>
    <row r="6889" spans="1:43" ht="12.65" customHeight="1">
      <c r="A6889" s="13" t="s">
        <v>214</v>
      </c>
      <c r="B6889" s="14" t="s">
        <v>249</v>
      </c>
      <c r="C6889" s="13">
        <v>27</v>
      </c>
      <c r="D6889" s="13" t="s">
        <v>3769</v>
      </c>
      <c r="E6889" s="15" t="s">
        <v>3770</v>
      </c>
      <c r="F6889" s="13">
        <v>47689</v>
      </c>
      <c r="G6889" s="13" t="s">
        <v>3707</v>
      </c>
      <c r="H6889" s="16">
        <v>45900</v>
      </c>
      <c r="I6889" s="17">
        <v>45900</v>
      </c>
      <c r="J6889" s="18" t="s">
        <v>3695</v>
      </c>
      <c r="K6889" s="19">
        <v>0.72916666666666663</v>
      </c>
      <c r="L6889" s="19">
        <v>0.8125</v>
      </c>
      <c r="M6889" s="20">
        <v>0.85416666666666663</v>
      </c>
      <c r="N6889" s="19">
        <v>0.9375</v>
      </c>
      <c r="O6889" s="21">
        <v>8.333333333333337E-2</v>
      </c>
      <c r="P6889" s="13"/>
      <c r="Q6889" s="13"/>
      <c r="R6889" s="22" t="s">
        <v>159</v>
      </c>
      <c r="S6889" s="22" t="s">
        <v>29</v>
      </c>
      <c r="T6889" s="23" t="s">
        <v>52</v>
      </c>
      <c r="U6889" s="23"/>
      <c r="V6889" s="22" t="s">
        <v>68</v>
      </c>
      <c r="W6889" s="24" t="s">
        <v>159</v>
      </c>
      <c r="X6889" s="25" t="s">
        <v>60</v>
      </c>
      <c r="Y6889" s="25" t="s">
        <v>114</v>
      </c>
      <c r="Z6889" s="25" t="s">
        <v>73</v>
      </c>
      <c r="AA6889" s="25"/>
      <c r="AB6889" s="26"/>
      <c r="AC6889" s="31">
        <v>5.0489999999999995</v>
      </c>
      <c r="AD6889" s="32"/>
      <c r="AE6889" s="32"/>
      <c r="AF6889" s="32"/>
      <c r="AG6889" s="33"/>
      <c r="AH6889" s="33"/>
      <c r="AI6889" s="33"/>
      <c r="AJ6889" s="27"/>
      <c r="AK6889" s="27"/>
      <c r="AL6889" s="27">
        <v>1.309374</v>
      </c>
      <c r="AM6889" s="27"/>
      <c r="AN6889" s="27"/>
      <c r="AO6889" s="28" t="s">
        <v>3879</v>
      </c>
      <c r="AP6889" s="51"/>
      <c r="AQ6889" s="51"/>
    </row>
    <row r="6890" spans="1:43" ht="12.65" customHeight="1">
      <c r="A6890" s="13" t="s">
        <v>214</v>
      </c>
      <c r="B6890" s="14" t="s">
        <v>249</v>
      </c>
      <c r="C6890" s="13">
        <v>27</v>
      </c>
      <c r="D6890" s="13" t="s">
        <v>3310</v>
      </c>
      <c r="E6890" s="15" t="s">
        <v>3771</v>
      </c>
      <c r="F6890" s="13">
        <v>47690</v>
      </c>
      <c r="G6890" s="13" t="s">
        <v>3707</v>
      </c>
      <c r="H6890" s="16">
        <v>45892</v>
      </c>
      <c r="I6890" s="17">
        <v>45892</v>
      </c>
      <c r="J6890" s="18" t="s">
        <v>3720</v>
      </c>
      <c r="K6890" s="19">
        <v>0.5625</v>
      </c>
      <c r="L6890" s="19">
        <v>0.64583333333333337</v>
      </c>
      <c r="M6890" s="20">
        <v>0.6875</v>
      </c>
      <c r="N6890" s="19">
        <v>0.77083333333333337</v>
      </c>
      <c r="O6890" s="21">
        <v>8.333333333333337E-2</v>
      </c>
      <c r="P6890" s="13"/>
      <c r="Q6890" s="13"/>
      <c r="R6890" s="22" t="s">
        <v>137</v>
      </c>
      <c r="S6890" s="22" t="s">
        <v>29</v>
      </c>
      <c r="T6890" s="23" t="s">
        <v>52</v>
      </c>
      <c r="U6890" s="23"/>
      <c r="V6890" s="22" t="s">
        <v>67</v>
      </c>
      <c r="W6890" s="24" t="s">
        <v>137</v>
      </c>
      <c r="X6890" s="25" t="s">
        <v>85</v>
      </c>
      <c r="Y6890" s="25" t="s">
        <v>114</v>
      </c>
      <c r="Z6890" s="25" t="s">
        <v>57</v>
      </c>
      <c r="AA6890" s="25"/>
      <c r="AB6890" s="26"/>
      <c r="AC6890" s="31">
        <v>3.63375</v>
      </c>
      <c r="AD6890" s="32"/>
      <c r="AE6890" s="32"/>
      <c r="AF6890" s="32"/>
      <c r="AG6890" s="33"/>
      <c r="AH6890" s="33"/>
      <c r="AI6890" s="33"/>
      <c r="AJ6890" s="27"/>
      <c r="AK6890" s="27"/>
      <c r="AL6890" s="27">
        <v>0.82364999999999999</v>
      </c>
      <c r="AM6890" s="27"/>
      <c r="AN6890" s="27"/>
      <c r="AO6890" s="28" t="s">
        <v>3879</v>
      </c>
      <c r="AP6890" s="51"/>
      <c r="AQ6890" s="51"/>
    </row>
    <row r="6891" spans="1:43" ht="12.65" customHeight="1">
      <c r="A6891" s="13" t="s">
        <v>214</v>
      </c>
      <c r="B6891" s="14" t="s">
        <v>249</v>
      </c>
      <c r="C6891" s="13">
        <v>27</v>
      </c>
      <c r="D6891" s="13" t="s">
        <v>3310</v>
      </c>
      <c r="E6891" s="15" t="s">
        <v>3771</v>
      </c>
      <c r="F6891" s="13">
        <v>47690</v>
      </c>
      <c r="G6891" s="13" t="s">
        <v>3707</v>
      </c>
      <c r="H6891" s="16">
        <v>45892</v>
      </c>
      <c r="I6891" s="17">
        <v>45892</v>
      </c>
      <c r="J6891" s="18" t="s">
        <v>3720</v>
      </c>
      <c r="K6891" s="19">
        <v>0.5625</v>
      </c>
      <c r="L6891" s="19">
        <v>0.64583333333333337</v>
      </c>
      <c r="M6891" s="20">
        <v>0.6875</v>
      </c>
      <c r="N6891" s="19">
        <v>0.77083333333333337</v>
      </c>
      <c r="O6891" s="21">
        <v>8.333333333333337E-2</v>
      </c>
      <c r="P6891" s="13"/>
      <c r="Q6891" s="13"/>
      <c r="R6891" s="22" t="s">
        <v>133</v>
      </c>
      <c r="S6891" s="22" t="s">
        <v>29</v>
      </c>
      <c r="T6891" s="23" t="s">
        <v>52</v>
      </c>
      <c r="U6891" s="23"/>
      <c r="V6891" s="22" t="s">
        <v>67</v>
      </c>
      <c r="W6891" s="24" t="s">
        <v>133</v>
      </c>
      <c r="X6891" s="25" t="s">
        <v>77</v>
      </c>
      <c r="Y6891" s="25" t="s">
        <v>114</v>
      </c>
      <c r="Z6891" s="25" t="s">
        <v>83</v>
      </c>
      <c r="AA6891" s="25"/>
      <c r="AB6891" s="26"/>
      <c r="AC6891" s="31">
        <v>3.63375</v>
      </c>
      <c r="AD6891" s="32"/>
      <c r="AE6891" s="32"/>
      <c r="AF6891" s="32"/>
      <c r="AG6891" s="33"/>
      <c r="AH6891" s="33"/>
      <c r="AI6891" s="33"/>
      <c r="AJ6891" s="27"/>
      <c r="AK6891" s="27"/>
      <c r="AL6891" s="27">
        <v>0.82364999999999999</v>
      </c>
      <c r="AM6891" s="27"/>
      <c r="AN6891" s="27"/>
      <c r="AO6891" s="28" t="s">
        <v>3879</v>
      </c>
      <c r="AP6891" s="51"/>
      <c r="AQ6891" s="51"/>
    </row>
    <row r="6892" spans="1:43" ht="12.65" customHeight="1">
      <c r="A6892" s="13" t="s">
        <v>214</v>
      </c>
      <c r="B6892" s="14" t="s">
        <v>249</v>
      </c>
      <c r="C6892" s="13">
        <v>27</v>
      </c>
      <c r="D6892" s="13" t="s">
        <v>3310</v>
      </c>
      <c r="E6892" s="15" t="s">
        <v>3771</v>
      </c>
      <c r="F6892" s="13">
        <v>47690</v>
      </c>
      <c r="G6892" s="13" t="s">
        <v>3707</v>
      </c>
      <c r="H6892" s="16">
        <v>45892</v>
      </c>
      <c r="I6892" s="17">
        <v>45892</v>
      </c>
      <c r="J6892" s="18" t="s">
        <v>3720</v>
      </c>
      <c r="K6892" s="19">
        <v>0.5625</v>
      </c>
      <c r="L6892" s="19">
        <v>0.64583333333333337</v>
      </c>
      <c r="M6892" s="20">
        <v>0.6875</v>
      </c>
      <c r="N6892" s="19">
        <v>0.77083333333333337</v>
      </c>
      <c r="O6892" s="21">
        <v>8.333333333333337E-2</v>
      </c>
      <c r="P6892" s="13"/>
      <c r="Q6892" s="13"/>
      <c r="R6892" s="22" t="s">
        <v>131</v>
      </c>
      <c r="S6892" s="22" t="s">
        <v>29</v>
      </c>
      <c r="T6892" s="23" t="s">
        <v>52</v>
      </c>
      <c r="U6892" s="23"/>
      <c r="V6892" s="22" t="s">
        <v>67</v>
      </c>
      <c r="W6892" s="24" t="s">
        <v>131</v>
      </c>
      <c r="X6892" s="25" t="s">
        <v>73</v>
      </c>
      <c r="Y6892" s="25" t="s">
        <v>114</v>
      </c>
      <c r="Z6892" s="25" t="s">
        <v>56</v>
      </c>
      <c r="AA6892" s="25"/>
      <c r="AB6892" s="26"/>
      <c r="AC6892" s="31">
        <v>3.63375</v>
      </c>
      <c r="AD6892" s="32"/>
      <c r="AE6892" s="32"/>
      <c r="AF6892" s="32"/>
      <c r="AG6892" s="33"/>
      <c r="AH6892" s="33"/>
      <c r="AI6892" s="33"/>
      <c r="AJ6892" s="27"/>
      <c r="AK6892" s="27"/>
      <c r="AL6892" s="27">
        <v>0.82364999999999999</v>
      </c>
      <c r="AM6892" s="27"/>
      <c r="AN6892" s="27"/>
      <c r="AO6892" s="28" t="s">
        <v>3879</v>
      </c>
      <c r="AP6892" s="51"/>
      <c r="AQ6892" s="51"/>
    </row>
    <row r="6893" spans="1:43" ht="12.65" customHeight="1">
      <c r="A6893" s="13" t="s">
        <v>214</v>
      </c>
      <c r="B6893" s="14" t="s">
        <v>249</v>
      </c>
      <c r="C6893" s="13">
        <v>27</v>
      </c>
      <c r="D6893" s="13" t="s">
        <v>3310</v>
      </c>
      <c r="E6893" s="15" t="s">
        <v>3771</v>
      </c>
      <c r="F6893" s="13">
        <v>47690</v>
      </c>
      <c r="G6893" s="13" t="s">
        <v>3707</v>
      </c>
      <c r="H6893" s="16">
        <v>45893</v>
      </c>
      <c r="I6893" s="17">
        <v>45893</v>
      </c>
      <c r="J6893" s="18" t="s">
        <v>3695</v>
      </c>
      <c r="K6893" s="19">
        <v>0.5625</v>
      </c>
      <c r="L6893" s="19">
        <v>0.64583333333333337</v>
      </c>
      <c r="M6893" s="20">
        <v>0.6875</v>
      </c>
      <c r="N6893" s="19">
        <v>0.77083333333333337</v>
      </c>
      <c r="O6893" s="21">
        <v>8.333333333333337E-2</v>
      </c>
      <c r="P6893" s="13"/>
      <c r="Q6893" s="13"/>
      <c r="R6893" s="22" t="s">
        <v>156</v>
      </c>
      <c r="S6893" s="22" t="s">
        <v>29</v>
      </c>
      <c r="T6893" s="23" t="s">
        <v>52</v>
      </c>
      <c r="U6893" s="23"/>
      <c r="V6893" s="22" t="s">
        <v>67</v>
      </c>
      <c r="W6893" s="24" t="s">
        <v>156</v>
      </c>
      <c r="X6893" s="25" t="s">
        <v>63</v>
      </c>
      <c r="Y6893" s="25" t="s">
        <v>114</v>
      </c>
      <c r="Z6893" s="25" t="s">
        <v>60</v>
      </c>
      <c r="AA6893" s="25"/>
      <c r="AB6893" s="26"/>
      <c r="AC6893" s="31">
        <v>3.9971249999999996</v>
      </c>
      <c r="AD6893" s="32"/>
      <c r="AE6893" s="32"/>
      <c r="AF6893" s="32"/>
      <c r="AG6893" s="33"/>
      <c r="AH6893" s="33"/>
      <c r="AI6893" s="33"/>
      <c r="AJ6893" s="27"/>
      <c r="AK6893" s="27"/>
      <c r="AL6893" s="27">
        <v>0.9060149999999999</v>
      </c>
      <c r="AM6893" s="27"/>
      <c r="AN6893" s="27"/>
      <c r="AO6893" s="28" t="s">
        <v>3879</v>
      </c>
      <c r="AP6893" s="51"/>
      <c r="AQ6893" s="51"/>
    </row>
    <row r="6894" spans="1:43" ht="12.65" customHeight="1">
      <c r="A6894" s="13" t="s">
        <v>214</v>
      </c>
      <c r="B6894" s="14" t="s">
        <v>249</v>
      </c>
      <c r="C6894" s="13">
        <v>27</v>
      </c>
      <c r="D6894" s="13" t="s">
        <v>3310</v>
      </c>
      <c r="E6894" s="15" t="s">
        <v>3771</v>
      </c>
      <c r="F6894" s="13">
        <v>47690</v>
      </c>
      <c r="G6894" s="13" t="s">
        <v>3707</v>
      </c>
      <c r="H6894" s="16">
        <v>45898</v>
      </c>
      <c r="I6894" s="17">
        <v>45898</v>
      </c>
      <c r="J6894" s="18" t="s">
        <v>3725</v>
      </c>
      <c r="K6894" s="19">
        <v>0.77083333333333337</v>
      </c>
      <c r="L6894" s="19">
        <v>0.85416666666666674</v>
      </c>
      <c r="M6894" s="20">
        <v>0.89583333333333337</v>
      </c>
      <c r="N6894" s="19">
        <v>0.97916666666666674</v>
      </c>
      <c r="O6894" s="21">
        <v>8.333333333333337E-2</v>
      </c>
      <c r="P6894" s="13"/>
      <c r="Q6894" s="13"/>
      <c r="R6894" s="22" t="s">
        <v>158</v>
      </c>
      <c r="S6894" s="22" t="s">
        <v>29</v>
      </c>
      <c r="T6894" s="23" t="s">
        <v>52</v>
      </c>
      <c r="U6894" s="23"/>
      <c r="V6894" s="22" t="s">
        <v>68</v>
      </c>
      <c r="W6894" s="24" t="s">
        <v>158</v>
      </c>
      <c r="X6894" s="25" t="s">
        <v>58</v>
      </c>
      <c r="Y6894" s="25" t="s">
        <v>114</v>
      </c>
      <c r="Z6894" s="25" t="s">
        <v>84</v>
      </c>
      <c r="AA6894" s="25"/>
      <c r="AB6894" s="26"/>
      <c r="AC6894" s="31">
        <v>6.1370000000000005</v>
      </c>
      <c r="AD6894" s="32"/>
      <c r="AE6894" s="32"/>
      <c r="AF6894" s="32"/>
      <c r="AG6894" s="33"/>
      <c r="AH6894" s="33"/>
      <c r="AI6894" s="33"/>
      <c r="AJ6894" s="27"/>
      <c r="AK6894" s="27"/>
      <c r="AL6894" s="27">
        <v>1.3910533333333335</v>
      </c>
      <c r="AM6894" s="27"/>
      <c r="AN6894" s="27"/>
      <c r="AO6894" s="28" t="s">
        <v>3879</v>
      </c>
      <c r="AP6894" s="51"/>
      <c r="AQ6894" s="51"/>
    </row>
    <row r="6895" spans="1:43" ht="12.65" customHeight="1">
      <c r="A6895" s="13" t="s">
        <v>214</v>
      </c>
      <c r="B6895" s="14" t="s">
        <v>249</v>
      </c>
      <c r="C6895" s="13">
        <v>27</v>
      </c>
      <c r="D6895" s="13" t="s">
        <v>3310</v>
      </c>
      <c r="E6895" s="15" t="s">
        <v>3771</v>
      </c>
      <c r="F6895" s="13">
        <v>47690</v>
      </c>
      <c r="G6895" s="13" t="s">
        <v>3707</v>
      </c>
      <c r="H6895" s="16">
        <v>45899</v>
      </c>
      <c r="I6895" s="17">
        <v>45899</v>
      </c>
      <c r="J6895" s="18" t="s">
        <v>3720</v>
      </c>
      <c r="K6895" s="19">
        <v>0.5625</v>
      </c>
      <c r="L6895" s="19">
        <v>0.64583333333333337</v>
      </c>
      <c r="M6895" s="20">
        <v>0.6875</v>
      </c>
      <c r="N6895" s="19">
        <v>0.77083333333333337</v>
      </c>
      <c r="O6895" s="21">
        <v>8.333333333333337E-2</v>
      </c>
      <c r="P6895" s="13"/>
      <c r="Q6895" s="13"/>
      <c r="R6895" s="22" t="s">
        <v>143</v>
      </c>
      <c r="S6895" s="22" t="s">
        <v>29</v>
      </c>
      <c r="T6895" s="23" t="s">
        <v>52</v>
      </c>
      <c r="U6895" s="23"/>
      <c r="V6895" s="22" t="s">
        <v>68</v>
      </c>
      <c r="W6895" s="24" t="s">
        <v>143</v>
      </c>
      <c r="X6895" s="25" t="s">
        <v>83</v>
      </c>
      <c r="Y6895" s="25" t="s">
        <v>114</v>
      </c>
      <c r="Z6895" s="25" t="s">
        <v>70</v>
      </c>
      <c r="AA6895" s="25"/>
      <c r="AB6895" s="26"/>
      <c r="AC6895" s="31">
        <v>3.63375</v>
      </c>
      <c r="AD6895" s="32"/>
      <c r="AE6895" s="32"/>
      <c r="AF6895" s="32"/>
      <c r="AG6895" s="33"/>
      <c r="AH6895" s="33"/>
      <c r="AI6895" s="33"/>
      <c r="AJ6895" s="27"/>
      <c r="AK6895" s="27"/>
      <c r="AL6895" s="27">
        <v>0.82364999999999999</v>
      </c>
      <c r="AM6895" s="27"/>
      <c r="AN6895" s="27"/>
      <c r="AO6895" s="28" t="s">
        <v>3879</v>
      </c>
      <c r="AP6895" s="51"/>
      <c r="AQ6895" s="51"/>
    </row>
    <row r="6896" spans="1:43" ht="12.65" customHeight="1">
      <c r="A6896" s="13" t="s">
        <v>214</v>
      </c>
      <c r="B6896" s="14" t="s">
        <v>249</v>
      </c>
      <c r="C6896" s="13">
        <v>27</v>
      </c>
      <c r="D6896" s="13" t="s">
        <v>3310</v>
      </c>
      <c r="E6896" s="15" t="s">
        <v>3771</v>
      </c>
      <c r="F6896" s="13">
        <v>47690</v>
      </c>
      <c r="G6896" s="13" t="s">
        <v>3707</v>
      </c>
      <c r="H6896" s="16">
        <v>45899</v>
      </c>
      <c r="I6896" s="17">
        <v>45899</v>
      </c>
      <c r="J6896" s="18" t="s">
        <v>3720</v>
      </c>
      <c r="K6896" s="19">
        <v>0.5625</v>
      </c>
      <c r="L6896" s="19">
        <v>0.64583333333333337</v>
      </c>
      <c r="M6896" s="20">
        <v>0.6875</v>
      </c>
      <c r="N6896" s="19">
        <v>0.77083333333333337</v>
      </c>
      <c r="O6896" s="21">
        <v>8.333333333333337E-2</v>
      </c>
      <c r="P6896" s="13"/>
      <c r="Q6896" s="13"/>
      <c r="R6896" s="22" t="s">
        <v>136</v>
      </c>
      <c r="S6896" s="22" t="s">
        <v>29</v>
      </c>
      <c r="T6896" s="23" t="s">
        <v>52</v>
      </c>
      <c r="U6896" s="23"/>
      <c r="V6896" s="22" t="s">
        <v>68</v>
      </c>
      <c r="W6896" s="24" t="s">
        <v>136</v>
      </c>
      <c r="X6896" s="25" t="s">
        <v>66</v>
      </c>
      <c r="Y6896" s="25" t="s">
        <v>114</v>
      </c>
      <c r="Z6896" s="25" t="s">
        <v>85</v>
      </c>
      <c r="AA6896" s="25"/>
      <c r="AB6896" s="26"/>
      <c r="AC6896" s="31">
        <v>3.7548750000000002</v>
      </c>
      <c r="AD6896" s="32"/>
      <c r="AE6896" s="32"/>
      <c r="AF6896" s="32"/>
      <c r="AG6896" s="33"/>
      <c r="AH6896" s="33"/>
      <c r="AI6896" s="33"/>
      <c r="AJ6896" s="27"/>
      <c r="AK6896" s="27"/>
      <c r="AL6896" s="27">
        <v>0.851105</v>
      </c>
      <c r="AM6896" s="27"/>
      <c r="AN6896" s="27"/>
      <c r="AO6896" s="28" t="s">
        <v>3879</v>
      </c>
      <c r="AP6896" s="51"/>
      <c r="AQ6896" s="51"/>
    </row>
    <row r="6897" spans="1:43" ht="12.65" customHeight="1">
      <c r="A6897" s="13" t="s">
        <v>214</v>
      </c>
      <c r="B6897" s="14" t="s">
        <v>249</v>
      </c>
      <c r="C6897" s="13">
        <v>27</v>
      </c>
      <c r="D6897" s="13" t="s">
        <v>3310</v>
      </c>
      <c r="E6897" s="15" t="s">
        <v>3771</v>
      </c>
      <c r="F6897" s="13">
        <v>47690</v>
      </c>
      <c r="G6897" s="13" t="s">
        <v>3707</v>
      </c>
      <c r="H6897" s="16">
        <v>45899</v>
      </c>
      <c r="I6897" s="17">
        <v>45899</v>
      </c>
      <c r="J6897" s="18" t="s">
        <v>3720</v>
      </c>
      <c r="K6897" s="19">
        <v>0.6875</v>
      </c>
      <c r="L6897" s="19">
        <v>0.77083333333333337</v>
      </c>
      <c r="M6897" s="20">
        <v>0.8125</v>
      </c>
      <c r="N6897" s="19">
        <v>0.89583333333333337</v>
      </c>
      <c r="O6897" s="21">
        <v>8.333333333333337E-2</v>
      </c>
      <c r="P6897" s="13"/>
      <c r="Q6897" s="13"/>
      <c r="R6897" s="22" t="s">
        <v>138</v>
      </c>
      <c r="S6897" s="22" t="s">
        <v>29</v>
      </c>
      <c r="T6897" s="23" t="s">
        <v>52</v>
      </c>
      <c r="U6897" s="23"/>
      <c r="V6897" s="22" t="s">
        <v>68</v>
      </c>
      <c r="W6897" s="24" t="s">
        <v>138</v>
      </c>
      <c r="X6897" s="25" t="s">
        <v>56</v>
      </c>
      <c r="Y6897" s="25" t="s">
        <v>114</v>
      </c>
      <c r="Z6897" s="25" t="s">
        <v>71</v>
      </c>
      <c r="AA6897" s="25"/>
      <c r="AB6897" s="26"/>
      <c r="AC6897" s="31">
        <v>15.019500000000001</v>
      </c>
      <c r="AD6897" s="32"/>
      <c r="AE6897" s="32"/>
      <c r="AF6897" s="32"/>
      <c r="AG6897" s="33"/>
      <c r="AH6897" s="33"/>
      <c r="AI6897" s="33"/>
      <c r="AJ6897" s="27"/>
      <c r="AK6897" s="27"/>
      <c r="AL6897" s="27">
        <v>3.40442</v>
      </c>
      <c r="AM6897" s="27"/>
      <c r="AN6897" s="27"/>
      <c r="AO6897" s="28" t="s">
        <v>3879</v>
      </c>
      <c r="AP6897" s="51"/>
      <c r="AQ6897" s="51"/>
    </row>
    <row r="6898" spans="1:43" ht="12.65" customHeight="1">
      <c r="A6898" s="13" t="s">
        <v>214</v>
      </c>
      <c r="B6898" s="14" t="s">
        <v>249</v>
      </c>
      <c r="C6898" s="13">
        <v>27</v>
      </c>
      <c r="D6898" s="13" t="s">
        <v>3310</v>
      </c>
      <c r="E6898" s="15" t="s">
        <v>3771</v>
      </c>
      <c r="F6898" s="13">
        <v>47690</v>
      </c>
      <c r="G6898" s="13" t="s">
        <v>3707</v>
      </c>
      <c r="H6898" s="16">
        <v>45900</v>
      </c>
      <c r="I6898" s="17">
        <v>45900</v>
      </c>
      <c r="J6898" s="18" t="s">
        <v>3695</v>
      </c>
      <c r="K6898" s="19">
        <v>0.5625</v>
      </c>
      <c r="L6898" s="19">
        <v>0.64583333333333337</v>
      </c>
      <c r="M6898" s="20">
        <v>0.6875</v>
      </c>
      <c r="N6898" s="19">
        <v>0.77083333333333337</v>
      </c>
      <c r="O6898" s="21">
        <v>8.333333333333337E-2</v>
      </c>
      <c r="P6898" s="13"/>
      <c r="Q6898" s="13"/>
      <c r="R6898" s="22" t="s">
        <v>142</v>
      </c>
      <c r="S6898" s="22" t="s">
        <v>29</v>
      </c>
      <c r="T6898" s="23" t="s">
        <v>52</v>
      </c>
      <c r="U6898" s="23"/>
      <c r="V6898" s="22" t="s">
        <v>68</v>
      </c>
      <c r="W6898" s="24" t="s">
        <v>142</v>
      </c>
      <c r="X6898" s="25" t="s">
        <v>57</v>
      </c>
      <c r="Y6898" s="25" t="s">
        <v>114</v>
      </c>
      <c r="Z6898" s="25" t="s">
        <v>63</v>
      </c>
      <c r="AA6898" s="25"/>
      <c r="AB6898" s="26"/>
      <c r="AC6898" s="31">
        <v>3.63375</v>
      </c>
      <c r="AD6898" s="32"/>
      <c r="AE6898" s="32"/>
      <c r="AF6898" s="32"/>
      <c r="AG6898" s="33"/>
      <c r="AH6898" s="33"/>
      <c r="AI6898" s="33"/>
      <c r="AJ6898" s="27"/>
      <c r="AK6898" s="27"/>
      <c r="AL6898" s="27">
        <v>0.82364999999999999</v>
      </c>
      <c r="AM6898" s="27"/>
      <c r="AN6898" s="27"/>
      <c r="AO6898" s="28" t="s">
        <v>3879</v>
      </c>
      <c r="AP6898" s="51"/>
      <c r="AQ6898" s="51"/>
    </row>
    <row r="6899" spans="1:43" ht="12.65" customHeight="1">
      <c r="A6899" s="13" t="s">
        <v>214</v>
      </c>
      <c r="B6899" s="14" t="s">
        <v>249</v>
      </c>
      <c r="C6899" s="13">
        <v>27</v>
      </c>
      <c r="D6899" s="13" t="s">
        <v>3310</v>
      </c>
      <c r="E6899" s="15" t="s">
        <v>3771</v>
      </c>
      <c r="F6899" s="13">
        <v>47690</v>
      </c>
      <c r="G6899" s="13" t="s">
        <v>3707</v>
      </c>
      <c r="H6899" s="16">
        <v>45900</v>
      </c>
      <c r="I6899" s="17">
        <v>45900</v>
      </c>
      <c r="J6899" s="18" t="s">
        <v>3695</v>
      </c>
      <c r="K6899" s="19">
        <v>0.72916666666666663</v>
      </c>
      <c r="L6899" s="19">
        <v>0.8125</v>
      </c>
      <c r="M6899" s="20">
        <v>0.85416666666666663</v>
      </c>
      <c r="N6899" s="19">
        <v>0.9375</v>
      </c>
      <c r="O6899" s="21">
        <v>8.333333333333337E-2</v>
      </c>
      <c r="P6899" s="13"/>
      <c r="Q6899" s="13"/>
      <c r="R6899" s="22" t="s">
        <v>159</v>
      </c>
      <c r="S6899" s="22" t="s">
        <v>29</v>
      </c>
      <c r="T6899" s="23" t="s">
        <v>52</v>
      </c>
      <c r="U6899" s="23"/>
      <c r="V6899" s="22" t="s">
        <v>68</v>
      </c>
      <c r="W6899" s="24" t="s">
        <v>159</v>
      </c>
      <c r="X6899" s="25" t="s">
        <v>60</v>
      </c>
      <c r="Y6899" s="25" t="s">
        <v>114</v>
      </c>
      <c r="Z6899" s="25" t="s">
        <v>73</v>
      </c>
      <c r="AA6899" s="25"/>
      <c r="AB6899" s="26"/>
      <c r="AC6899" s="31">
        <v>5.3295000000000003</v>
      </c>
      <c r="AD6899" s="32"/>
      <c r="AE6899" s="32"/>
      <c r="AF6899" s="32"/>
      <c r="AG6899" s="33"/>
      <c r="AH6899" s="33"/>
      <c r="AI6899" s="33"/>
      <c r="AJ6899" s="27"/>
      <c r="AK6899" s="27"/>
      <c r="AL6899" s="27">
        <v>1.2080200000000001</v>
      </c>
      <c r="AM6899" s="27"/>
      <c r="AN6899" s="27"/>
      <c r="AO6899" s="28" t="s">
        <v>3879</v>
      </c>
      <c r="AP6899" s="51"/>
      <c r="AQ6899" s="51"/>
    </row>
    <row r="6900" spans="1:43" ht="12.65" customHeight="1">
      <c r="A6900" s="13" t="s">
        <v>214</v>
      </c>
      <c r="B6900" s="14" t="s">
        <v>3690</v>
      </c>
      <c r="C6900" s="13">
        <v>28</v>
      </c>
      <c r="D6900" s="13" t="s">
        <v>3755</v>
      </c>
      <c r="E6900" s="15" t="s">
        <v>3756</v>
      </c>
      <c r="F6900" s="13">
        <v>38112</v>
      </c>
      <c r="G6900" s="13" t="s">
        <v>3707</v>
      </c>
      <c r="H6900" s="16">
        <v>45891</v>
      </c>
      <c r="I6900" s="17">
        <v>45891</v>
      </c>
      <c r="J6900" s="18" t="s">
        <v>3725</v>
      </c>
      <c r="K6900" s="19" t="s">
        <v>3715</v>
      </c>
      <c r="L6900" s="19">
        <v>0.85416666666666674</v>
      </c>
      <c r="M6900" s="20" t="s">
        <v>3718</v>
      </c>
      <c r="N6900" s="19">
        <v>0.97916666666666674</v>
      </c>
      <c r="O6900" s="21">
        <v>1.0833333333333335</v>
      </c>
      <c r="P6900" s="13"/>
      <c r="Q6900" s="13"/>
      <c r="R6900" s="22" t="s">
        <v>139</v>
      </c>
      <c r="S6900" s="22" t="s">
        <v>29</v>
      </c>
      <c r="T6900" s="23" t="s">
        <v>52</v>
      </c>
      <c r="U6900" s="23"/>
      <c r="V6900" s="22" t="s">
        <v>67</v>
      </c>
      <c r="W6900" s="24" t="s">
        <v>139</v>
      </c>
      <c r="X6900" s="25" t="s">
        <v>71</v>
      </c>
      <c r="Y6900" s="25" t="s">
        <v>114</v>
      </c>
      <c r="Z6900" s="25" t="s">
        <v>66</v>
      </c>
      <c r="AA6900" s="25"/>
      <c r="AB6900" s="26"/>
      <c r="AC6900" s="31">
        <v>1.1021406</v>
      </c>
      <c r="AD6900" s="32"/>
      <c r="AE6900" s="32"/>
      <c r="AF6900" s="32"/>
      <c r="AG6900" s="33"/>
      <c r="AH6900" s="33"/>
      <c r="AI6900" s="33"/>
      <c r="AJ6900" s="27"/>
      <c r="AK6900" s="27"/>
      <c r="AL6900" s="27">
        <v>0.36738019999999999</v>
      </c>
      <c r="AM6900" s="27"/>
      <c r="AN6900" s="27"/>
      <c r="AO6900" s="28" t="s">
        <v>3879</v>
      </c>
      <c r="AP6900" s="51"/>
      <c r="AQ6900" s="51"/>
    </row>
    <row r="6901" spans="1:43" ht="12.65" customHeight="1">
      <c r="A6901" s="13" t="s">
        <v>214</v>
      </c>
      <c r="B6901" s="14" t="s">
        <v>3690</v>
      </c>
      <c r="C6901" s="13">
        <v>28</v>
      </c>
      <c r="D6901" s="13" t="s">
        <v>3755</v>
      </c>
      <c r="E6901" s="15" t="s">
        <v>3756</v>
      </c>
      <c r="F6901" s="13">
        <v>38112</v>
      </c>
      <c r="G6901" s="13" t="s">
        <v>3707</v>
      </c>
      <c r="H6901" s="16">
        <v>45892</v>
      </c>
      <c r="I6901" s="17">
        <v>45892</v>
      </c>
      <c r="J6901" s="18" t="s">
        <v>3720</v>
      </c>
      <c r="K6901" s="19" t="s">
        <v>3717</v>
      </c>
      <c r="L6901" s="19">
        <v>0.77083333333333337</v>
      </c>
      <c r="M6901" s="20" t="s">
        <v>3697</v>
      </c>
      <c r="N6901" s="19">
        <v>0.89583333333333337</v>
      </c>
      <c r="O6901" s="21">
        <v>1.0833333333333335</v>
      </c>
      <c r="P6901" s="13"/>
      <c r="Q6901" s="13"/>
      <c r="R6901" s="22" t="s">
        <v>144</v>
      </c>
      <c r="S6901" s="22" t="s">
        <v>29</v>
      </c>
      <c r="T6901" s="23" t="s">
        <v>52</v>
      </c>
      <c r="U6901" s="23"/>
      <c r="V6901" s="22" t="s">
        <v>67</v>
      </c>
      <c r="W6901" s="24" t="s">
        <v>144</v>
      </c>
      <c r="X6901" s="25" t="s">
        <v>84</v>
      </c>
      <c r="Y6901" s="25" t="s">
        <v>114</v>
      </c>
      <c r="Z6901" s="25" t="s">
        <v>62</v>
      </c>
      <c r="AA6901" s="25"/>
      <c r="AB6901" s="26"/>
      <c r="AC6901" s="31">
        <v>0.765204</v>
      </c>
      <c r="AD6901" s="32"/>
      <c r="AE6901" s="32"/>
      <c r="AF6901" s="32"/>
      <c r="AG6901" s="33"/>
      <c r="AH6901" s="33"/>
      <c r="AI6901" s="33"/>
      <c r="AJ6901" s="27"/>
      <c r="AK6901" s="27"/>
      <c r="AL6901" s="27">
        <v>0.25506799999999996</v>
      </c>
      <c r="AM6901" s="27"/>
      <c r="AN6901" s="27"/>
      <c r="AO6901" s="28" t="s">
        <v>3879</v>
      </c>
      <c r="AP6901" s="51"/>
      <c r="AQ6901" s="51"/>
    </row>
    <row r="6902" spans="1:43" ht="12.65" customHeight="1">
      <c r="A6902" s="13" t="s">
        <v>214</v>
      </c>
      <c r="B6902" s="14" t="s">
        <v>3690</v>
      </c>
      <c r="C6902" s="13">
        <v>28</v>
      </c>
      <c r="D6902" s="13" t="s">
        <v>3755</v>
      </c>
      <c r="E6902" s="15" t="s">
        <v>3756</v>
      </c>
      <c r="F6902" s="13">
        <v>38112</v>
      </c>
      <c r="G6902" s="13" t="s">
        <v>3707</v>
      </c>
      <c r="H6902" s="16">
        <v>45893</v>
      </c>
      <c r="I6902" s="17">
        <v>45893</v>
      </c>
      <c r="J6902" s="18" t="s">
        <v>3695</v>
      </c>
      <c r="K6902" s="19" t="s">
        <v>3711</v>
      </c>
      <c r="L6902" s="19">
        <v>0.72916666666666674</v>
      </c>
      <c r="M6902" s="20" t="s">
        <v>3715</v>
      </c>
      <c r="N6902" s="19">
        <v>0.85416666666666674</v>
      </c>
      <c r="O6902" s="21">
        <v>1.0833333333333335</v>
      </c>
      <c r="P6902" s="13"/>
      <c r="Q6902" s="13"/>
      <c r="R6902" s="22" t="s">
        <v>157</v>
      </c>
      <c r="S6902" s="22" t="s">
        <v>29</v>
      </c>
      <c r="T6902" s="23" t="s">
        <v>52</v>
      </c>
      <c r="U6902" s="23"/>
      <c r="V6902" s="22" t="s">
        <v>67</v>
      </c>
      <c r="W6902" s="24" t="s">
        <v>157</v>
      </c>
      <c r="X6902" s="25" t="s">
        <v>70</v>
      </c>
      <c r="Y6902" s="25" t="s">
        <v>114</v>
      </c>
      <c r="Z6902" s="25" t="s">
        <v>58</v>
      </c>
      <c r="AA6902" s="25"/>
      <c r="AB6902" s="26"/>
      <c r="AC6902" s="31">
        <v>0.43196999999999997</v>
      </c>
      <c r="AD6902" s="32"/>
      <c r="AE6902" s="32"/>
      <c r="AF6902" s="32"/>
      <c r="AG6902" s="33"/>
      <c r="AH6902" s="33"/>
      <c r="AI6902" s="33"/>
      <c r="AJ6902" s="27"/>
      <c r="AK6902" s="27"/>
      <c r="AL6902" s="27">
        <v>0.14398999999999998</v>
      </c>
      <c r="AM6902" s="27"/>
      <c r="AN6902" s="27"/>
      <c r="AO6902" s="28" t="s">
        <v>3879</v>
      </c>
      <c r="AP6902" s="51"/>
      <c r="AQ6902" s="51"/>
    </row>
    <row r="6903" spans="1:43" ht="12.65" customHeight="1">
      <c r="A6903" s="13" t="s">
        <v>214</v>
      </c>
      <c r="B6903" s="14" t="s">
        <v>3690</v>
      </c>
      <c r="C6903" s="13">
        <v>28</v>
      </c>
      <c r="D6903" s="13" t="s">
        <v>3755</v>
      </c>
      <c r="E6903" s="15" t="s">
        <v>3756</v>
      </c>
      <c r="F6903" s="13">
        <v>38112</v>
      </c>
      <c r="G6903" s="13" t="s">
        <v>3707</v>
      </c>
      <c r="H6903" s="16">
        <v>45898</v>
      </c>
      <c r="I6903" s="17">
        <v>45898</v>
      </c>
      <c r="J6903" s="18" t="s">
        <v>3725</v>
      </c>
      <c r="K6903" s="19" t="s">
        <v>3715</v>
      </c>
      <c r="L6903" s="19">
        <v>0.85416666666666674</v>
      </c>
      <c r="M6903" s="20" t="s">
        <v>3718</v>
      </c>
      <c r="N6903" s="19">
        <v>0.97916666666666674</v>
      </c>
      <c r="O6903" s="21">
        <v>1.0833333333333335</v>
      </c>
      <c r="P6903" s="13"/>
      <c r="Q6903" s="13"/>
      <c r="R6903" s="22" t="s">
        <v>158</v>
      </c>
      <c r="S6903" s="22" t="s">
        <v>29</v>
      </c>
      <c r="T6903" s="23" t="s">
        <v>52</v>
      </c>
      <c r="U6903" s="23"/>
      <c r="V6903" s="22" t="s">
        <v>68</v>
      </c>
      <c r="W6903" s="24" t="s">
        <v>158</v>
      </c>
      <c r="X6903" s="25" t="s">
        <v>58</v>
      </c>
      <c r="Y6903" s="25" t="s">
        <v>114</v>
      </c>
      <c r="Z6903" s="25" t="s">
        <v>84</v>
      </c>
      <c r="AA6903" s="25"/>
      <c r="AB6903" s="26"/>
      <c r="AC6903" s="31">
        <v>0.46899600000000002</v>
      </c>
      <c r="AD6903" s="32"/>
      <c r="AE6903" s="32"/>
      <c r="AF6903" s="32"/>
      <c r="AG6903" s="33"/>
      <c r="AH6903" s="33"/>
      <c r="AI6903" s="33"/>
      <c r="AJ6903" s="27"/>
      <c r="AK6903" s="27"/>
      <c r="AL6903" s="27">
        <v>0.156332</v>
      </c>
      <c r="AM6903" s="27"/>
      <c r="AN6903" s="27"/>
      <c r="AO6903" s="28" t="s">
        <v>3879</v>
      </c>
      <c r="AP6903" s="51"/>
      <c r="AQ6903" s="51"/>
    </row>
    <row r="6904" spans="1:43" ht="12.65" customHeight="1">
      <c r="A6904" s="13" t="s">
        <v>214</v>
      </c>
      <c r="B6904" s="14" t="s">
        <v>3690</v>
      </c>
      <c r="C6904" s="13">
        <v>28</v>
      </c>
      <c r="D6904" s="13" t="s">
        <v>3755</v>
      </c>
      <c r="E6904" s="15" t="s">
        <v>3756</v>
      </c>
      <c r="F6904" s="13">
        <v>38112</v>
      </c>
      <c r="G6904" s="13" t="s">
        <v>3707</v>
      </c>
      <c r="H6904" s="16">
        <v>45899</v>
      </c>
      <c r="I6904" s="17">
        <v>45899</v>
      </c>
      <c r="J6904" s="18" t="s">
        <v>3720</v>
      </c>
      <c r="K6904" s="19" t="s">
        <v>3716</v>
      </c>
      <c r="L6904" s="19">
        <v>0.64583333333333337</v>
      </c>
      <c r="M6904" s="20" t="s">
        <v>3717</v>
      </c>
      <c r="N6904" s="19">
        <v>0.77083333333333337</v>
      </c>
      <c r="O6904" s="21">
        <v>1.0833333333333335</v>
      </c>
      <c r="P6904" s="13"/>
      <c r="Q6904" s="13"/>
      <c r="R6904" s="22" t="s">
        <v>135</v>
      </c>
      <c r="S6904" s="22" t="s">
        <v>29</v>
      </c>
      <c r="T6904" s="23" t="s">
        <v>52</v>
      </c>
      <c r="U6904" s="23"/>
      <c r="V6904" s="22" t="s">
        <v>68</v>
      </c>
      <c r="W6904" s="24" t="s">
        <v>135</v>
      </c>
      <c r="X6904" s="25" t="s">
        <v>74</v>
      </c>
      <c r="Y6904" s="25" t="s">
        <v>114</v>
      </c>
      <c r="Z6904" s="25" t="s">
        <v>69</v>
      </c>
      <c r="AA6904" s="25"/>
      <c r="AB6904" s="26"/>
      <c r="AC6904" s="31">
        <v>0.27769499999999997</v>
      </c>
      <c r="AD6904" s="32"/>
      <c r="AE6904" s="32"/>
      <c r="AF6904" s="32"/>
      <c r="AG6904" s="33"/>
      <c r="AH6904" s="33"/>
      <c r="AI6904" s="33"/>
      <c r="AJ6904" s="27"/>
      <c r="AK6904" s="27"/>
      <c r="AL6904" s="27">
        <v>9.2564999999999981E-2</v>
      </c>
      <c r="AM6904" s="27"/>
      <c r="AN6904" s="27"/>
      <c r="AO6904" s="28" t="s">
        <v>3879</v>
      </c>
      <c r="AP6904" s="51"/>
      <c r="AQ6904" s="51"/>
    </row>
    <row r="6905" spans="1:43" ht="12.65" customHeight="1">
      <c r="A6905" s="13" t="s">
        <v>214</v>
      </c>
      <c r="B6905" s="14" t="s">
        <v>3690</v>
      </c>
      <c r="C6905" s="13">
        <v>28</v>
      </c>
      <c r="D6905" s="13" t="s">
        <v>3755</v>
      </c>
      <c r="E6905" s="15" t="s">
        <v>3756</v>
      </c>
      <c r="F6905" s="13">
        <v>38112</v>
      </c>
      <c r="G6905" s="13" t="s">
        <v>3707</v>
      </c>
      <c r="H6905" s="16">
        <v>45899</v>
      </c>
      <c r="I6905" s="17">
        <v>45899</v>
      </c>
      <c r="J6905" s="18" t="s">
        <v>3720</v>
      </c>
      <c r="K6905" s="19" t="s">
        <v>3716</v>
      </c>
      <c r="L6905" s="19">
        <v>0.64583333333333337</v>
      </c>
      <c r="M6905" s="20" t="s">
        <v>3717</v>
      </c>
      <c r="N6905" s="19">
        <v>0.77083333333333337</v>
      </c>
      <c r="O6905" s="21">
        <v>1.0833333333333335</v>
      </c>
      <c r="P6905" s="13"/>
      <c r="Q6905" s="13"/>
      <c r="R6905" s="22" t="s">
        <v>143</v>
      </c>
      <c r="S6905" s="22" t="s">
        <v>29</v>
      </c>
      <c r="T6905" s="23" t="s">
        <v>52</v>
      </c>
      <c r="U6905" s="23"/>
      <c r="V6905" s="22" t="s">
        <v>68</v>
      </c>
      <c r="W6905" s="24" t="s">
        <v>143</v>
      </c>
      <c r="X6905" s="25" t="s">
        <v>83</v>
      </c>
      <c r="Y6905" s="25" t="s">
        <v>114</v>
      </c>
      <c r="Z6905" s="25" t="s">
        <v>70</v>
      </c>
      <c r="AA6905" s="25"/>
      <c r="AB6905" s="26"/>
      <c r="AC6905" s="31">
        <v>0.27769499999999997</v>
      </c>
      <c r="AD6905" s="32"/>
      <c r="AE6905" s="32"/>
      <c r="AF6905" s="32"/>
      <c r="AG6905" s="33"/>
      <c r="AH6905" s="33"/>
      <c r="AI6905" s="33"/>
      <c r="AJ6905" s="27"/>
      <c r="AK6905" s="27"/>
      <c r="AL6905" s="27">
        <v>9.2564999999999981E-2</v>
      </c>
      <c r="AM6905" s="27"/>
      <c r="AN6905" s="27"/>
      <c r="AO6905" s="28" t="s">
        <v>3879</v>
      </c>
      <c r="AP6905" s="51"/>
      <c r="AQ6905" s="51"/>
    </row>
    <row r="6906" spans="1:43" ht="12.65" customHeight="1">
      <c r="A6906" s="13" t="s">
        <v>214</v>
      </c>
      <c r="B6906" s="14" t="s">
        <v>3690</v>
      </c>
      <c r="C6906" s="13">
        <v>28</v>
      </c>
      <c r="D6906" s="13" t="s">
        <v>3755</v>
      </c>
      <c r="E6906" s="15" t="s">
        <v>3756</v>
      </c>
      <c r="F6906" s="13">
        <v>38112</v>
      </c>
      <c r="G6906" s="13" t="s">
        <v>3707</v>
      </c>
      <c r="H6906" s="16">
        <v>45899</v>
      </c>
      <c r="I6906" s="17">
        <v>45899</v>
      </c>
      <c r="J6906" s="18" t="s">
        <v>3720</v>
      </c>
      <c r="K6906" s="19" t="s">
        <v>3716</v>
      </c>
      <c r="L6906" s="19">
        <v>0.64583333333333337</v>
      </c>
      <c r="M6906" s="20" t="s">
        <v>3717</v>
      </c>
      <c r="N6906" s="19">
        <v>0.77083333333333337</v>
      </c>
      <c r="O6906" s="21">
        <v>1.0833333333333335</v>
      </c>
      <c r="P6906" s="13"/>
      <c r="Q6906" s="13"/>
      <c r="R6906" s="22" t="s">
        <v>134</v>
      </c>
      <c r="S6906" s="22" t="s">
        <v>29</v>
      </c>
      <c r="T6906" s="23" t="s">
        <v>52</v>
      </c>
      <c r="U6906" s="23"/>
      <c r="V6906" s="22" t="s">
        <v>68</v>
      </c>
      <c r="W6906" s="24" t="s">
        <v>134</v>
      </c>
      <c r="X6906" s="25" t="s">
        <v>65</v>
      </c>
      <c r="Y6906" s="25" t="s">
        <v>114</v>
      </c>
      <c r="Z6906" s="25" t="s">
        <v>54</v>
      </c>
      <c r="AA6906" s="25"/>
      <c r="AB6906" s="26"/>
      <c r="AC6906" s="31">
        <v>0.28695149999999997</v>
      </c>
      <c r="AD6906" s="32"/>
      <c r="AE6906" s="32"/>
      <c r="AF6906" s="32"/>
      <c r="AG6906" s="33"/>
      <c r="AH6906" s="33"/>
      <c r="AI6906" s="33"/>
      <c r="AJ6906" s="27"/>
      <c r="AK6906" s="27"/>
      <c r="AL6906" s="27">
        <v>9.5650499999999986E-2</v>
      </c>
      <c r="AM6906" s="27"/>
      <c r="AN6906" s="27"/>
      <c r="AO6906" s="28" t="s">
        <v>3879</v>
      </c>
      <c r="AP6906" s="51"/>
      <c r="AQ6906" s="51"/>
    </row>
    <row r="6907" spans="1:43" ht="12.65" customHeight="1">
      <c r="A6907" s="13" t="s">
        <v>214</v>
      </c>
      <c r="B6907" s="14" t="s">
        <v>3690</v>
      </c>
      <c r="C6907" s="13">
        <v>28</v>
      </c>
      <c r="D6907" s="13" t="s">
        <v>3755</v>
      </c>
      <c r="E6907" s="15" t="s">
        <v>3756</v>
      </c>
      <c r="F6907" s="13">
        <v>38112</v>
      </c>
      <c r="G6907" s="13" t="s">
        <v>3707</v>
      </c>
      <c r="H6907" s="16">
        <v>45899</v>
      </c>
      <c r="I6907" s="17">
        <v>45899</v>
      </c>
      <c r="J6907" s="18" t="s">
        <v>3720</v>
      </c>
      <c r="K6907" s="19" t="s">
        <v>3716</v>
      </c>
      <c r="L6907" s="19">
        <v>0.64583333333333337</v>
      </c>
      <c r="M6907" s="20" t="s">
        <v>3717</v>
      </c>
      <c r="N6907" s="19">
        <v>0.77083333333333337</v>
      </c>
      <c r="O6907" s="21">
        <v>1.0833333333333335</v>
      </c>
      <c r="P6907" s="13"/>
      <c r="Q6907" s="13"/>
      <c r="R6907" s="22" t="s">
        <v>136</v>
      </c>
      <c r="S6907" s="22" t="s">
        <v>29</v>
      </c>
      <c r="T6907" s="23" t="s">
        <v>52</v>
      </c>
      <c r="U6907" s="23"/>
      <c r="V6907" s="22" t="s">
        <v>68</v>
      </c>
      <c r="W6907" s="24" t="s">
        <v>136</v>
      </c>
      <c r="X6907" s="25" t="s">
        <v>66</v>
      </c>
      <c r="Y6907" s="25" t="s">
        <v>114</v>
      </c>
      <c r="Z6907" s="25" t="s">
        <v>85</v>
      </c>
      <c r="AA6907" s="25"/>
      <c r="AB6907" s="26"/>
      <c r="AC6907" s="31">
        <v>0.28695149999999997</v>
      </c>
      <c r="AD6907" s="32"/>
      <c r="AE6907" s="32"/>
      <c r="AF6907" s="32"/>
      <c r="AG6907" s="33"/>
      <c r="AH6907" s="33"/>
      <c r="AI6907" s="33"/>
      <c r="AJ6907" s="27"/>
      <c r="AK6907" s="27"/>
      <c r="AL6907" s="27">
        <v>9.5650499999999986E-2</v>
      </c>
      <c r="AM6907" s="27"/>
      <c r="AN6907" s="27"/>
      <c r="AO6907" s="28" t="s">
        <v>3879</v>
      </c>
      <c r="AP6907" s="51"/>
      <c r="AQ6907" s="51"/>
    </row>
    <row r="6908" spans="1:43" ht="12.65" customHeight="1">
      <c r="A6908" s="13" t="s">
        <v>214</v>
      </c>
      <c r="B6908" s="14" t="s">
        <v>3690</v>
      </c>
      <c r="C6908" s="13">
        <v>28</v>
      </c>
      <c r="D6908" s="13" t="s">
        <v>3755</v>
      </c>
      <c r="E6908" s="15" t="s">
        <v>3756</v>
      </c>
      <c r="F6908" s="13">
        <v>38112</v>
      </c>
      <c r="G6908" s="13" t="s">
        <v>3707</v>
      </c>
      <c r="H6908" s="16">
        <v>45899</v>
      </c>
      <c r="I6908" s="17">
        <v>45899</v>
      </c>
      <c r="J6908" s="18" t="s">
        <v>3720</v>
      </c>
      <c r="K6908" s="19" t="s">
        <v>3717</v>
      </c>
      <c r="L6908" s="19">
        <v>0.77083333333333337</v>
      </c>
      <c r="M6908" s="20" t="s">
        <v>3697</v>
      </c>
      <c r="N6908" s="19">
        <v>0.89583333333333337</v>
      </c>
      <c r="O6908" s="21">
        <v>1.0833333333333335</v>
      </c>
      <c r="P6908" s="13"/>
      <c r="Q6908" s="13"/>
      <c r="R6908" s="22" t="s">
        <v>138</v>
      </c>
      <c r="S6908" s="22" t="s">
        <v>29</v>
      </c>
      <c r="T6908" s="23" t="s">
        <v>52</v>
      </c>
      <c r="U6908" s="23"/>
      <c r="V6908" s="22" t="s">
        <v>68</v>
      </c>
      <c r="W6908" s="24" t="s">
        <v>138</v>
      </c>
      <c r="X6908" s="25" t="s">
        <v>56</v>
      </c>
      <c r="Y6908" s="25" t="s">
        <v>114</v>
      </c>
      <c r="Z6908" s="25" t="s">
        <v>71</v>
      </c>
      <c r="AA6908" s="25"/>
      <c r="AB6908" s="26"/>
      <c r="AC6908" s="31">
        <v>1.1478059999999999</v>
      </c>
      <c r="AD6908" s="32"/>
      <c r="AE6908" s="32"/>
      <c r="AF6908" s="32"/>
      <c r="AG6908" s="33"/>
      <c r="AH6908" s="33"/>
      <c r="AI6908" s="33"/>
      <c r="AJ6908" s="27"/>
      <c r="AK6908" s="27"/>
      <c r="AL6908" s="27">
        <v>0.38260199999999994</v>
      </c>
      <c r="AM6908" s="27"/>
      <c r="AN6908" s="27"/>
      <c r="AO6908" s="28" t="s">
        <v>3879</v>
      </c>
      <c r="AP6908" s="51"/>
      <c r="AQ6908" s="51"/>
    </row>
    <row r="6909" spans="1:43" ht="12.65" customHeight="1">
      <c r="A6909" s="13" t="s">
        <v>214</v>
      </c>
      <c r="B6909" s="14" t="s">
        <v>3690</v>
      </c>
      <c r="C6909" s="13">
        <v>28</v>
      </c>
      <c r="D6909" s="13" t="s">
        <v>3755</v>
      </c>
      <c r="E6909" s="15" t="s">
        <v>3756</v>
      </c>
      <c r="F6909" s="13">
        <v>38112</v>
      </c>
      <c r="G6909" s="13" t="s">
        <v>3707</v>
      </c>
      <c r="H6909" s="16">
        <v>45900</v>
      </c>
      <c r="I6909" s="17">
        <v>45900</v>
      </c>
      <c r="J6909" s="18" t="s">
        <v>3695</v>
      </c>
      <c r="K6909" s="19" t="s">
        <v>3716</v>
      </c>
      <c r="L6909" s="19">
        <v>0.64583333333333337</v>
      </c>
      <c r="M6909" s="20" t="s">
        <v>3717</v>
      </c>
      <c r="N6909" s="19">
        <v>0.77083333333333337</v>
      </c>
      <c r="O6909" s="21">
        <v>1.0833333333333335</v>
      </c>
      <c r="P6909" s="13"/>
      <c r="Q6909" s="13"/>
      <c r="R6909" s="22" t="s">
        <v>142</v>
      </c>
      <c r="S6909" s="22" t="s">
        <v>29</v>
      </c>
      <c r="T6909" s="23" t="s">
        <v>52</v>
      </c>
      <c r="U6909" s="23"/>
      <c r="V6909" s="22" t="s">
        <v>68</v>
      </c>
      <c r="W6909" s="24" t="s">
        <v>142</v>
      </c>
      <c r="X6909" s="25" t="s">
        <v>57</v>
      </c>
      <c r="Y6909" s="25" t="s">
        <v>114</v>
      </c>
      <c r="Z6909" s="25" t="s">
        <v>63</v>
      </c>
      <c r="AA6909" s="25"/>
      <c r="AB6909" s="26"/>
      <c r="AC6909" s="31">
        <v>0.27769499999999997</v>
      </c>
      <c r="AD6909" s="32"/>
      <c r="AE6909" s="32"/>
      <c r="AF6909" s="32"/>
      <c r="AG6909" s="33"/>
      <c r="AH6909" s="33"/>
      <c r="AI6909" s="33"/>
      <c r="AJ6909" s="27"/>
      <c r="AK6909" s="27"/>
      <c r="AL6909" s="27">
        <v>9.2564999999999981E-2</v>
      </c>
      <c r="AM6909" s="27"/>
      <c r="AN6909" s="27"/>
      <c r="AO6909" s="28" t="s">
        <v>3879</v>
      </c>
      <c r="AP6909" s="51"/>
      <c r="AQ6909" s="51"/>
    </row>
    <row r="6910" spans="1:43" ht="12.65" customHeight="1">
      <c r="A6910" s="13" t="s">
        <v>214</v>
      </c>
      <c r="B6910" s="14" t="s">
        <v>3690</v>
      </c>
      <c r="C6910" s="13">
        <v>28</v>
      </c>
      <c r="D6910" s="13" t="s">
        <v>3755</v>
      </c>
      <c r="E6910" s="15" t="s">
        <v>3756</v>
      </c>
      <c r="F6910" s="13">
        <v>38112</v>
      </c>
      <c r="G6910" s="13" t="s">
        <v>3707</v>
      </c>
      <c r="H6910" s="16">
        <v>45900</v>
      </c>
      <c r="I6910" s="17">
        <v>45900</v>
      </c>
      <c r="J6910" s="18" t="s">
        <v>3695</v>
      </c>
      <c r="K6910" s="19" t="s">
        <v>3711</v>
      </c>
      <c r="L6910" s="19">
        <v>0.72916666666666674</v>
      </c>
      <c r="M6910" s="20" t="s">
        <v>3715</v>
      </c>
      <c r="N6910" s="19">
        <v>0.85416666666666674</v>
      </c>
      <c r="O6910" s="21">
        <v>1.0833333333333335</v>
      </c>
      <c r="P6910" s="13"/>
      <c r="Q6910" s="13"/>
      <c r="R6910" s="22" t="s">
        <v>132</v>
      </c>
      <c r="S6910" s="22" t="s">
        <v>29</v>
      </c>
      <c r="T6910" s="23" t="s">
        <v>52</v>
      </c>
      <c r="U6910" s="23"/>
      <c r="V6910" s="22" t="s">
        <v>68</v>
      </c>
      <c r="W6910" s="24" t="s">
        <v>132</v>
      </c>
      <c r="X6910" s="25" t="s">
        <v>62</v>
      </c>
      <c r="Y6910" s="25" t="s">
        <v>114</v>
      </c>
      <c r="Z6910" s="25" t="s">
        <v>77</v>
      </c>
      <c r="AA6910" s="25"/>
      <c r="AB6910" s="26"/>
      <c r="AC6910" s="31">
        <v>0.70349400000000006</v>
      </c>
      <c r="AD6910" s="32"/>
      <c r="AE6910" s="32"/>
      <c r="AF6910" s="32"/>
      <c r="AG6910" s="33"/>
      <c r="AH6910" s="33"/>
      <c r="AI6910" s="33"/>
      <c r="AJ6910" s="27"/>
      <c r="AK6910" s="27"/>
      <c r="AL6910" s="27">
        <v>0.23449800000000001</v>
      </c>
      <c r="AM6910" s="27"/>
      <c r="AN6910" s="27"/>
      <c r="AO6910" s="28" t="s">
        <v>3879</v>
      </c>
      <c r="AP6910" s="51"/>
      <c r="AQ6910" s="51"/>
    </row>
    <row r="6911" spans="1:43" ht="12.65" customHeight="1">
      <c r="A6911" s="13" t="s">
        <v>214</v>
      </c>
      <c r="B6911" s="14" t="s">
        <v>3690</v>
      </c>
      <c r="C6911" s="13">
        <v>28</v>
      </c>
      <c r="D6911" s="13" t="s">
        <v>3755</v>
      </c>
      <c r="E6911" s="15" t="s">
        <v>3756</v>
      </c>
      <c r="F6911" s="13">
        <v>38112</v>
      </c>
      <c r="G6911" s="13" t="s">
        <v>3707</v>
      </c>
      <c r="H6911" s="16">
        <v>45900</v>
      </c>
      <c r="I6911" s="17">
        <v>45900</v>
      </c>
      <c r="J6911" s="18" t="s">
        <v>3695</v>
      </c>
      <c r="K6911" s="19" t="s">
        <v>3696</v>
      </c>
      <c r="L6911" s="19">
        <v>0.8125</v>
      </c>
      <c r="M6911" s="20" t="s">
        <v>3698</v>
      </c>
      <c r="N6911" s="19">
        <v>0.9375</v>
      </c>
      <c r="O6911" s="21">
        <v>1.0833333333333335</v>
      </c>
      <c r="P6911" s="13"/>
      <c r="Q6911" s="13"/>
      <c r="R6911" s="22" t="s">
        <v>159</v>
      </c>
      <c r="S6911" s="22" t="s">
        <v>29</v>
      </c>
      <c r="T6911" s="23" t="s">
        <v>52</v>
      </c>
      <c r="U6911" s="23"/>
      <c r="V6911" s="22" t="s">
        <v>68</v>
      </c>
      <c r="W6911" s="24" t="s">
        <v>159</v>
      </c>
      <c r="X6911" s="25" t="s">
        <v>60</v>
      </c>
      <c r="Y6911" s="25" t="s">
        <v>114</v>
      </c>
      <c r="Z6911" s="25" t="s">
        <v>73</v>
      </c>
      <c r="AA6911" s="25"/>
      <c r="AB6911" s="26"/>
      <c r="AC6911" s="31">
        <v>0.40728599999999998</v>
      </c>
      <c r="AD6911" s="32"/>
      <c r="AE6911" s="32"/>
      <c r="AF6911" s="32"/>
      <c r="AG6911" s="33"/>
      <c r="AH6911" s="33"/>
      <c r="AI6911" s="33"/>
      <c r="AJ6911" s="27"/>
      <c r="AK6911" s="27"/>
      <c r="AL6911" s="27">
        <v>0.13576199999999999</v>
      </c>
      <c r="AM6911" s="27"/>
      <c r="AN6911" s="27"/>
      <c r="AO6911" s="28" t="s">
        <v>3879</v>
      </c>
      <c r="AP6911" s="51"/>
      <c r="AQ6911" s="51"/>
    </row>
    <row r="6912" spans="1:43" ht="12.65" customHeight="1">
      <c r="A6912" s="13" t="s">
        <v>213</v>
      </c>
      <c r="B6912" s="14" t="s">
        <v>3374</v>
      </c>
      <c r="C6912" s="13">
        <v>67</v>
      </c>
      <c r="D6912" s="13" t="s">
        <v>222</v>
      </c>
      <c r="E6912" s="15" t="s">
        <v>3747</v>
      </c>
      <c r="F6912" s="13">
        <v>35536</v>
      </c>
      <c r="G6912" s="13" t="s">
        <v>3707</v>
      </c>
      <c r="H6912" s="16">
        <v>45892</v>
      </c>
      <c r="I6912" s="17">
        <v>45892</v>
      </c>
      <c r="J6912" s="18" t="s">
        <v>3720</v>
      </c>
      <c r="K6912" s="19" t="s">
        <v>3716</v>
      </c>
      <c r="L6912" s="19">
        <v>0.64583333333333337</v>
      </c>
      <c r="M6912" s="20" t="s">
        <v>3718</v>
      </c>
      <c r="N6912" s="19">
        <v>0.97916666666666674</v>
      </c>
      <c r="O6912" s="21">
        <v>1.0833333333333335</v>
      </c>
      <c r="P6912" s="13"/>
      <c r="Q6912" s="13"/>
      <c r="R6912" s="22" t="s">
        <v>137</v>
      </c>
      <c r="S6912" s="22" t="s">
        <v>29</v>
      </c>
      <c r="T6912" s="23" t="s">
        <v>52</v>
      </c>
      <c r="U6912" s="23"/>
      <c r="V6912" s="22" t="s">
        <v>67</v>
      </c>
      <c r="W6912" s="24" t="s">
        <v>137</v>
      </c>
      <c r="X6912" s="25" t="s">
        <v>85</v>
      </c>
      <c r="Y6912" s="25" t="s">
        <v>114</v>
      </c>
      <c r="Z6912" s="25" t="s">
        <v>57</v>
      </c>
      <c r="AA6912" s="25"/>
      <c r="AB6912" s="26"/>
      <c r="AC6912" s="31">
        <v>2.04</v>
      </c>
      <c r="AD6912" s="32"/>
      <c r="AE6912" s="32"/>
      <c r="AF6912" s="32"/>
      <c r="AG6912" s="33"/>
      <c r="AH6912" s="33"/>
      <c r="AI6912" s="33"/>
      <c r="AJ6912" s="27"/>
      <c r="AK6912" s="27"/>
      <c r="AL6912" s="27">
        <v>1.3599999999999999</v>
      </c>
      <c r="AM6912" s="27"/>
      <c r="AN6912" s="27"/>
      <c r="AO6912" s="28" t="s">
        <v>3879</v>
      </c>
      <c r="AP6912" s="51"/>
      <c r="AQ6912" s="51"/>
    </row>
    <row r="6913" spans="1:43" ht="12.65" customHeight="1">
      <c r="A6913" s="13" t="s">
        <v>213</v>
      </c>
      <c r="B6913" s="14" t="s">
        <v>3374</v>
      </c>
      <c r="C6913" s="13">
        <v>67</v>
      </c>
      <c r="D6913" s="13" t="s">
        <v>222</v>
      </c>
      <c r="E6913" s="15" t="s">
        <v>3747</v>
      </c>
      <c r="F6913" s="13">
        <v>35536</v>
      </c>
      <c r="G6913" s="13" t="s">
        <v>3707</v>
      </c>
      <c r="H6913" s="16">
        <v>45892</v>
      </c>
      <c r="I6913" s="17">
        <v>45892</v>
      </c>
      <c r="J6913" s="18" t="s">
        <v>3720</v>
      </c>
      <c r="K6913" s="19" t="s">
        <v>3716</v>
      </c>
      <c r="L6913" s="19">
        <v>0.64583333333333337</v>
      </c>
      <c r="M6913" s="20" t="s">
        <v>3718</v>
      </c>
      <c r="N6913" s="19">
        <v>0.97916666666666674</v>
      </c>
      <c r="O6913" s="21">
        <v>1.0833333333333335</v>
      </c>
      <c r="P6913" s="13"/>
      <c r="Q6913" s="13"/>
      <c r="R6913" s="22" t="s">
        <v>133</v>
      </c>
      <c r="S6913" s="22" t="s">
        <v>29</v>
      </c>
      <c r="T6913" s="23" t="s">
        <v>52</v>
      </c>
      <c r="U6913" s="23"/>
      <c r="V6913" s="22" t="s">
        <v>67</v>
      </c>
      <c r="W6913" s="24" t="s">
        <v>133</v>
      </c>
      <c r="X6913" s="25" t="s">
        <v>77</v>
      </c>
      <c r="Y6913" s="25" t="s">
        <v>114</v>
      </c>
      <c r="Z6913" s="25" t="s">
        <v>83</v>
      </c>
      <c r="AA6913" s="25"/>
      <c r="AB6913" s="26"/>
      <c r="AC6913" s="31">
        <v>2.04</v>
      </c>
      <c r="AD6913" s="32"/>
      <c r="AE6913" s="32"/>
      <c r="AF6913" s="32"/>
      <c r="AG6913" s="33"/>
      <c r="AH6913" s="33"/>
      <c r="AI6913" s="33"/>
      <c r="AJ6913" s="27"/>
      <c r="AK6913" s="27"/>
      <c r="AL6913" s="27">
        <v>1.3599999999999999</v>
      </c>
      <c r="AM6913" s="27"/>
      <c r="AN6913" s="27"/>
      <c r="AO6913" s="28" t="s">
        <v>3879</v>
      </c>
      <c r="AP6913" s="51"/>
      <c r="AQ6913" s="51"/>
    </row>
    <row r="6914" spans="1:43" ht="12.65" customHeight="1">
      <c r="A6914" s="13" t="s">
        <v>213</v>
      </c>
      <c r="B6914" s="14" t="s">
        <v>3374</v>
      </c>
      <c r="C6914" s="13">
        <v>67</v>
      </c>
      <c r="D6914" s="13" t="s">
        <v>222</v>
      </c>
      <c r="E6914" s="15" t="s">
        <v>3747</v>
      </c>
      <c r="F6914" s="13">
        <v>35536</v>
      </c>
      <c r="G6914" s="13" t="s">
        <v>3707</v>
      </c>
      <c r="H6914" s="16">
        <v>45892</v>
      </c>
      <c r="I6914" s="17">
        <v>45892</v>
      </c>
      <c r="J6914" s="18" t="s">
        <v>3720</v>
      </c>
      <c r="K6914" s="19" t="s">
        <v>3716</v>
      </c>
      <c r="L6914" s="19">
        <v>0.64583333333333337</v>
      </c>
      <c r="M6914" s="20" t="s">
        <v>3718</v>
      </c>
      <c r="N6914" s="19">
        <v>0.97916666666666674</v>
      </c>
      <c r="O6914" s="21">
        <v>1.0833333333333335</v>
      </c>
      <c r="P6914" s="13"/>
      <c r="Q6914" s="13"/>
      <c r="R6914" s="22" t="s">
        <v>131</v>
      </c>
      <c r="S6914" s="22" t="s">
        <v>29</v>
      </c>
      <c r="T6914" s="23" t="s">
        <v>52</v>
      </c>
      <c r="U6914" s="23"/>
      <c r="V6914" s="22" t="s">
        <v>67</v>
      </c>
      <c r="W6914" s="24" t="s">
        <v>131</v>
      </c>
      <c r="X6914" s="25" t="s">
        <v>73</v>
      </c>
      <c r="Y6914" s="25" t="s">
        <v>114</v>
      </c>
      <c r="Z6914" s="25" t="s">
        <v>56</v>
      </c>
      <c r="AA6914" s="25"/>
      <c r="AB6914" s="26"/>
      <c r="AC6914" s="31">
        <v>2.04</v>
      </c>
      <c r="AD6914" s="32"/>
      <c r="AE6914" s="32"/>
      <c r="AF6914" s="32"/>
      <c r="AG6914" s="33"/>
      <c r="AH6914" s="33"/>
      <c r="AI6914" s="33"/>
      <c r="AJ6914" s="27"/>
      <c r="AK6914" s="27"/>
      <c r="AL6914" s="27">
        <v>1.3599999999999999</v>
      </c>
      <c r="AM6914" s="27"/>
      <c r="AN6914" s="27"/>
      <c r="AO6914" s="28" t="s">
        <v>3879</v>
      </c>
      <c r="AP6914" s="51"/>
      <c r="AQ6914" s="51"/>
    </row>
    <row r="6915" spans="1:43" ht="12.65" customHeight="1">
      <c r="A6915" s="13" t="s">
        <v>213</v>
      </c>
      <c r="B6915" s="14" t="s">
        <v>3374</v>
      </c>
      <c r="C6915" s="13">
        <v>67</v>
      </c>
      <c r="D6915" s="13" t="s">
        <v>222</v>
      </c>
      <c r="E6915" s="15" t="s">
        <v>3747</v>
      </c>
      <c r="F6915" s="13">
        <v>35536</v>
      </c>
      <c r="G6915" s="13" t="s">
        <v>3707</v>
      </c>
      <c r="H6915" s="16">
        <v>45892</v>
      </c>
      <c r="I6915" s="17">
        <v>45892</v>
      </c>
      <c r="J6915" s="18" t="s">
        <v>3720</v>
      </c>
      <c r="K6915" s="19" t="s">
        <v>3716</v>
      </c>
      <c r="L6915" s="19">
        <v>0.64583333333333337</v>
      </c>
      <c r="M6915" s="20" t="s">
        <v>3718</v>
      </c>
      <c r="N6915" s="19">
        <v>0.97916666666666674</v>
      </c>
      <c r="O6915" s="21">
        <v>1.0833333333333335</v>
      </c>
      <c r="P6915" s="13"/>
      <c r="Q6915" s="13"/>
      <c r="R6915" s="22" t="s">
        <v>141</v>
      </c>
      <c r="S6915" s="22" t="s">
        <v>29</v>
      </c>
      <c r="T6915" s="23" t="s">
        <v>52</v>
      </c>
      <c r="U6915" s="23"/>
      <c r="V6915" s="22" t="s">
        <v>67</v>
      </c>
      <c r="W6915" s="24" t="s">
        <v>141</v>
      </c>
      <c r="X6915" s="25" t="s">
        <v>54</v>
      </c>
      <c r="Y6915" s="25" t="s">
        <v>114</v>
      </c>
      <c r="Z6915" s="25" t="s">
        <v>74</v>
      </c>
      <c r="AA6915" s="25"/>
      <c r="AB6915" s="26"/>
      <c r="AC6915" s="31">
        <v>2.1080000000000001</v>
      </c>
      <c r="AD6915" s="32"/>
      <c r="AE6915" s="32"/>
      <c r="AF6915" s="32"/>
      <c r="AG6915" s="33"/>
      <c r="AH6915" s="33"/>
      <c r="AI6915" s="33"/>
      <c r="AJ6915" s="27"/>
      <c r="AK6915" s="27"/>
      <c r="AL6915" s="27">
        <v>1.4053333333333333</v>
      </c>
      <c r="AM6915" s="27"/>
      <c r="AN6915" s="27"/>
      <c r="AO6915" s="28" t="s">
        <v>3879</v>
      </c>
      <c r="AP6915" s="51"/>
      <c r="AQ6915" s="51"/>
    </row>
    <row r="6916" spans="1:43" ht="12.65" customHeight="1">
      <c r="A6916" s="13" t="s">
        <v>213</v>
      </c>
      <c r="B6916" s="14" t="s">
        <v>3374</v>
      </c>
      <c r="C6916" s="13">
        <v>67</v>
      </c>
      <c r="D6916" s="13" t="s">
        <v>222</v>
      </c>
      <c r="E6916" s="15" t="s">
        <v>3747</v>
      </c>
      <c r="F6916" s="13">
        <v>35536</v>
      </c>
      <c r="G6916" s="13" t="s">
        <v>3707</v>
      </c>
      <c r="H6916" s="16">
        <v>45892</v>
      </c>
      <c r="I6916" s="17">
        <v>45893</v>
      </c>
      <c r="J6916" s="18" t="s">
        <v>3695</v>
      </c>
      <c r="K6916" s="19" t="s">
        <v>3717</v>
      </c>
      <c r="L6916" s="19">
        <v>0.77083333333333337</v>
      </c>
      <c r="M6916" s="20" t="s">
        <v>3714</v>
      </c>
      <c r="N6916" s="19">
        <v>0.10416666666666666</v>
      </c>
      <c r="O6916" s="21">
        <v>1.0833333333333335</v>
      </c>
      <c r="P6916" s="13"/>
      <c r="Q6916" s="13"/>
      <c r="R6916" s="22" t="s">
        <v>144</v>
      </c>
      <c r="S6916" s="22" t="s">
        <v>29</v>
      </c>
      <c r="T6916" s="23" t="s">
        <v>52</v>
      </c>
      <c r="U6916" s="23"/>
      <c r="V6916" s="22" t="s">
        <v>67</v>
      </c>
      <c r="W6916" s="24" t="s">
        <v>144</v>
      </c>
      <c r="X6916" s="25" t="s">
        <v>84</v>
      </c>
      <c r="Y6916" s="25" t="s">
        <v>114</v>
      </c>
      <c r="Z6916" s="25" t="s">
        <v>62</v>
      </c>
      <c r="AA6916" s="25"/>
      <c r="AB6916" s="26"/>
      <c r="AC6916" s="31">
        <v>0.63239999999999996</v>
      </c>
      <c r="AD6916" s="32"/>
      <c r="AE6916" s="32"/>
      <c r="AF6916" s="32"/>
      <c r="AG6916" s="33"/>
      <c r="AH6916" s="33"/>
      <c r="AI6916" s="33"/>
      <c r="AJ6916" s="27"/>
      <c r="AK6916" s="27"/>
      <c r="AL6916" s="27">
        <v>0.42159999999999997</v>
      </c>
      <c r="AM6916" s="27"/>
      <c r="AN6916" s="27"/>
      <c r="AO6916" s="28" t="s">
        <v>3879</v>
      </c>
      <c r="AP6916" s="51"/>
      <c r="AQ6916" s="51"/>
    </row>
    <row r="6917" spans="1:43" ht="12.65" customHeight="1">
      <c r="A6917" s="13" t="s">
        <v>213</v>
      </c>
      <c r="B6917" s="14" t="s">
        <v>3374</v>
      </c>
      <c r="C6917" s="13">
        <v>67</v>
      </c>
      <c r="D6917" s="13" t="s">
        <v>222</v>
      </c>
      <c r="E6917" s="15" t="s">
        <v>3747</v>
      </c>
      <c r="F6917" s="13">
        <v>35536</v>
      </c>
      <c r="G6917" s="13" t="s">
        <v>3707</v>
      </c>
      <c r="H6917" s="16">
        <v>45899</v>
      </c>
      <c r="I6917" s="17">
        <v>45899</v>
      </c>
      <c r="J6917" s="18" t="s">
        <v>3720</v>
      </c>
      <c r="K6917" s="19" t="s">
        <v>3716</v>
      </c>
      <c r="L6917" s="19">
        <v>0.64583333333333337</v>
      </c>
      <c r="M6917" s="20" t="s">
        <v>3718</v>
      </c>
      <c r="N6917" s="19">
        <v>0.97916666666666674</v>
      </c>
      <c r="O6917" s="21">
        <v>1.0833333333333335</v>
      </c>
      <c r="P6917" s="13"/>
      <c r="Q6917" s="13"/>
      <c r="R6917" s="22" t="s">
        <v>143</v>
      </c>
      <c r="S6917" s="22" t="s">
        <v>29</v>
      </c>
      <c r="T6917" s="23" t="s">
        <v>52</v>
      </c>
      <c r="U6917" s="23"/>
      <c r="V6917" s="22" t="s">
        <v>68</v>
      </c>
      <c r="W6917" s="24" t="s">
        <v>143</v>
      </c>
      <c r="X6917" s="25" t="s">
        <v>83</v>
      </c>
      <c r="Y6917" s="25" t="s">
        <v>114</v>
      </c>
      <c r="Z6917" s="25" t="s">
        <v>70</v>
      </c>
      <c r="AA6917" s="25"/>
      <c r="AB6917" s="26"/>
      <c r="AC6917" s="31">
        <v>2.04</v>
      </c>
      <c r="AD6917" s="32"/>
      <c r="AE6917" s="32"/>
      <c r="AF6917" s="32"/>
      <c r="AG6917" s="33"/>
      <c r="AH6917" s="33"/>
      <c r="AI6917" s="33"/>
      <c r="AJ6917" s="27"/>
      <c r="AK6917" s="27"/>
      <c r="AL6917" s="27">
        <v>1.3599999999999999</v>
      </c>
      <c r="AM6917" s="27"/>
      <c r="AN6917" s="27"/>
      <c r="AO6917" s="28" t="s">
        <v>3879</v>
      </c>
      <c r="AP6917" s="51"/>
      <c r="AQ6917" s="51"/>
    </row>
    <row r="6918" spans="1:43" ht="12.65" customHeight="1">
      <c r="A6918" s="13" t="s">
        <v>213</v>
      </c>
      <c r="B6918" s="14" t="s">
        <v>3374</v>
      </c>
      <c r="C6918" s="13">
        <v>67</v>
      </c>
      <c r="D6918" s="13" t="s">
        <v>222</v>
      </c>
      <c r="E6918" s="15" t="s">
        <v>3747</v>
      </c>
      <c r="F6918" s="13">
        <v>35536</v>
      </c>
      <c r="G6918" s="13" t="s">
        <v>3707</v>
      </c>
      <c r="H6918" s="16">
        <v>45899</v>
      </c>
      <c r="I6918" s="17">
        <v>45899</v>
      </c>
      <c r="J6918" s="18" t="s">
        <v>3720</v>
      </c>
      <c r="K6918" s="19" t="s">
        <v>3716</v>
      </c>
      <c r="L6918" s="19">
        <v>0.64583333333333337</v>
      </c>
      <c r="M6918" s="20" t="s">
        <v>3718</v>
      </c>
      <c r="N6918" s="19">
        <v>0.97916666666666674</v>
      </c>
      <c r="O6918" s="21">
        <v>1.0833333333333335</v>
      </c>
      <c r="P6918" s="13"/>
      <c r="Q6918" s="13"/>
      <c r="R6918" s="22" t="s">
        <v>134</v>
      </c>
      <c r="S6918" s="22" t="s">
        <v>29</v>
      </c>
      <c r="T6918" s="23" t="s">
        <v>52</v>
      </c>
      <c r="U6918" s="23"/>
      <c r="V6918" s="22" t="s">
        <v>68</v>
      </c>
      <c r="W6918" s="24" t="s">
        <v>134</v>
      </c>
      <c r="X6918" s="25" t="s">
        <v>65</v>
      </c>
      <c r="Y6918" s="25" t="s">
        <v>114</v>
      </c>
      <c r="Z6918" s="25" t="s">
        <v>54</v>
      </c>
      <c r="AA6918" s="25"/>
      <c r="AB6918" s="26"/>
      <c r="AC6918" s="31">
        <v>2.1080000000000001</v>
      </c>
      <c r="AD6918" s="32"/>
      <c r="AE6918" s="32"/>
      <c r="AF6918" s="32"/>
      <c r="AG6918" s="33"/>
      <c r="AH6918" s="33"/>
      <c r="AI6918" s="33"/>
      <c r="AJ6918" s="27"/>
      <c r="AK6918" s="27"/>
      <c r="AL6918" s="27">
        <v>1.4053333333333333</v>
      </c>
      <c r="AM6918" s="27"/>
      <c r="AN6918" s="27"/>
      <c r="AO6918" s="28" t="s">
        <v>3879</v>
      </c>
      <c r="AP6918" s="51"/>
      <c r="AQ6918" s="51"/>
    </row>
    <row r="6919" spans="1:43" ht="12.65" customHeight="1">
      <c r="A6919" s="13" t="s">
        <v>213</v>
      </c>
      <c r="B6919" s="14" t="s">
        <v>3374</v>
      </c>
      <c r="C6919" s="13">
        <v>67</v>
      </c>
      <c r="D6919" s="13" t="s">
        <v>222</v>
      </c>
      <c r="E6919" s="15" t="s">
        <v>3747</v>
      </c>
      <c r="F6919" s="13">
        <v>35536</v>
      </c>
      <c r="G6919" s="13" t="s">
        <v>3707</v>
      </c>
      <c r="H6919" s="16">
        <v>45899</v>
      </c>
      <c r="I6919" s="17">
        <v>45899</v>
      </c>
      <c r="J6919" s="18" t="s">
        <v>3720</v>
      </c>
      <c r="K6919" s="19" t="s">
        <v>3716</v>
      </c>
      <c r="L6919" s="19">
        <v>0.64583333333333337</v>
      </c>
      <c r="M6919" s="20" t="s">
        <v>3718</v>
      </c>
      <c r="N6919" s="19">
        <v>0.97916666666666674</v>
      </c>
      <c r="O6919" s="21">
        <v>1.0833333333333335</v>
      </c>
      <c r="P6919" s="13"/>
      <c r="Q6919" s="13"/>
      <c r="R6919" s="22" t="s">
        <v>136</v>
      </c>
      <c r="S6919" s="22" t="s">
        <v>29</v>
      </c>
      <c r="T6919" s="23" t="s">
        <v>52</v>
      </c>
      <c r="U6919" s="23"/>
      <c r="V6919" s="22" t="s">
        <v>68</v>
      </c>
      <c r="W6919" s="24" t="s">
        <v>136</v>
      </c>
      <c r="X6919" s="25" t="s">
        <v>66</v>
      </c>
      <c r="Y6919" s="25" t="s">
        <v>114</v>
      </c>
      <c r="Z6919" s="25" t="s">
        <v>85</v>
      </c>
      <c r="AA6919" s="25"/>
      <c r="AB6919" s="26"/>
      <c r="AC6919" s="31">
        <v>2.1080000000000001</v>
      </c>
      <c r="AD6919" s="32"/>
      <c r="AE6919" s="32"/>
      <c r="AF6919" s="32"/>
      <c r="AG6919" s="33"/>
      <c r="AH6919" s="33"/>
      <c r="AI6919" s="33"/>
      <c r="AJ6919" s="27"/>
      <c r="AK6919" s="27"/>
      <c r="AL6919" s="27">
        <v>1.4053333333333333</v>
      </c>
      <c r="AM6919" s="27"/>
      <c r="AN6919" s="27"/>
      <c r="AO6919" s="28" t="s">
        <v>3879</v>
      </c>
      <c r="AP6919" s="51"/>
      <c r="AQ6919" s="51"/>
    </row>
    <row r="6920" spans="1:43" ht="12.65" customHeight="1">
      <c r="A6920" s="13" t="s">
        <v>213</v>
      </c>
      <c r="B6920" s="14" t="s">
        <v>3374</v>
      </c>
      <c r="C6920" s="13">
        <v>67</v>
      </c>
      <c r="D6920" s="13" t="s">
        <v>222</v>
      </c>
      <c r="E6920" s="15" t="s">
        <v>3747</v>
      </c>
      <c r="F6920" s="13">
        <v>35536</v>
      </c>
      <c r="G6920" s="13" t="s">
        <v>3707</v>
      </c>
      <c r="H6920" s="16">
        <v>45899</v>
      </c>
      <c r="I6920" s="17">
        <v>45900</v>
      </c>
      <c r="J6920" s="18" t="s">
        <v>3695</v>
      </c>
      <c r="K6920" s="19" t="s">
        <v>3717</v>
      </c>
      <c r="L6920" s="19">
        <v>0.77083333333333337</v>
      </c>
      <c r="M6920" s="20" t="s">
        <v>3714</v>
      </c>
      <c r="N6920" s="19">
        <v>0.10416666666666666</v>
      </c>
      <c r="O6920" s="21">
        <v>1.0833333333333335</v>
      </c>
      <c r="P6920" s="13"/>
      <c r="Q6920" s="13"/>
      <c r="R6920" s="22" t="s">
        <v>138</v>
      </c>
      <c r="S6920" s="22" t="s">
        <v>29</v>
      </c>
      <c r="T6920" s="23" t="s">
        <v>52</v>
      </c>
      <c r="U6920" s="23"/>
      <c r="V6920" s="22" t="s">
        <v>68</v>
      </c>
      <c r="W6920" s="24" t="s">
        <v>138</v>
      </c>
      <c r="X6920" s="25" t="s">
        <v>56</v>
      </c>
      <c r="Y6920" s="25" t="s">
        <v>114</v>
      </c>
      <c r="Z6920" s="25" t="s">
        <v>71</v>
      </c>
      <c r="AA6920" s="25"/>
      <c r="AB6920" s="26"/>
      <c r="AC6920" s="31">
        <v>0.94860000000000011</v>
      </c>
      <c r="AD6920" s="32"/>
      <c r="AE6920" s="32"/>
      <c r="AF6920" s="32"/>
      <c r="AG6920" s="33"/>
      <c r="AH6920" s="33"/>
      <c r="AI6920" s="33"/>
      <c r="AJ6920" s="27"/>
      <c r="AK6920" s="27"/>
      <c r="AL6920" s="27">
        <v>0.63240000000000007</v>
      </c>
      <c r="AM6920" s="27"/>
      <c r="AN6920" s="27"/>
      <c r="AO6920" s="28" t="s">
        <v>3879</v>
      </c>
      <c r="AP6920" s="51"/>
      <c r="AQ6920" s="51"/>
    </row>
    <row r="6921" spans="1:43" ht="12.65" customHeight="1">
      <c r="A6921" s="13" t="s">
        <v>213</v>
      </c>
      <c r="B6921" s="14" t="s">
        <v>3374</v>
      </c>
      <c r="C6921" s="13">
        <v>67</v>
      </c>
      <c r="D6921" s="13" t="s">
        <v>3708</v>
      </c>
      <c r="E6921" s="15" t="s">
        <v>3709</v>
      </c>
      <c r="F6921" s="13">
        <v>4161</v>
      </c>
      <c r="G6921" s="13" t="s">
        <v>3707</v>
      </c>
      <c r="H6921" s="16">
        <v>45885</v>
      </c>
      <c r="I6921" s="17">
        <v>45886</v>
      </c>
      <c r="J6921" s="18" t="s">
        <v>3695</v>
      </c>
      <c r="K6921" s="19" t="s">
        <v>3715</v>
      </c>
      <c r="L6921" s="19">
        <v>0.85416666666666674</v>
      </c>
      <c r="M6921" s="20" t="s">
        <v>3705</v>
      </c>
      <c r="N6921" s="19">
        <v>0.1875</v>
      </c>
      <c r="O6921" s="21">
        <v>1.0833333333333333</v>
      </c>
      <c r="P6921" s="13"/>
      <c r="Q6921" s="13"/>
      <c r="R6921" s="22" t="s">
        <v>3659</v>
      </c>
      <c r="S6921" s="22" t="s">
        <v>29</v>
      </c>
      <c r="T6921" s="23" t="s">
        <v>97</v>
      </c>
      <c r="U6921" s="23"/>
      <c r="V6921" s="22" t="s">
        <v>3880</v>
      </c>
      <c r="W6921" s="24" t="s">
        <v>3659</v>
      </c>
      <c r="X6921" s="25" t="s">
        <v>83</v>
      </c>
      <c r="Y6921" s="25" t="s">
        <v>114</v>
      </c>
      <c r="Z6921" s="25" t="s">
        <v>71</v>
      </c>
      <c r="AA6921" s="25"/>
      <c r="AB6921" s="26"/>
      <c r="AC6921" s="31">
        <v>1.0227093749999998</v>
      </c>
      <c r="AD6921" s="32"/>
      <c r="AE6921" s="32"/>
      <c r="AF6921" s="32"/>
      <c r="AG6921" s="33"/>
      <c r="AH6921" s="33"/>
      <c r="AI6921" s="33"/>
      <c r="AJ6921" s="27"/>
      <c r="AK6921" s="27"/>
      <c r="AL6921" s="27">
        <v>0.16976975624999999</v>
      </c>
      <c r="AM6921" s="27"/>
      <c r="AN6921" s="27"/>
      <c r="AO6921" s="28" t="s">
        <v>3879</v>
      </c>
      <c r="AP6921" s="51"/>
      <c r="AQ6921" s="51"/>
    </row>
    <row r="6922" spans="1:43" ht="12.65" customHeight="1">
      <c r="A6922" s="13" t="s">
        <v>213</v>
      </c>
      <c r="B6922" s="14" t="s">
        <v>3374</v>
      </c>
      <c r="C6922" s="13">
        <v>67</v>
      </c>
      <c r="D6922" s="13" t="s">
        <v>3708</v>
      </c>
      <c r="E6922" s="15" t="s">
        <v>3709</v>
      </c>
      <c r="F6922" s="13">
        <v>4161</v>
      </c>
      <c r="G6922" s="13" t="s">
        <v>3707</v>
      </c>
      <c r="H6922" s="16">
        <v>45891</v>
      </c>
      <c r="I6922" s="17">
        <v>45892</v>
      </c>
      <c r="J6922" s="18" t="s">
        <v>3720</v>
      </c>
      <c r="K6922" s="19" t="s">
        <v>3715</v>
      </c>
      <c r="L6922" s="19">
        <v>0.85416666666666674</v>
      </c>
      <c r="M6922" s="20" t="s">
        <v>3705</v>
      </c>
      <c r="N6922" s="19">
        <v>0.1875</v>
      </c>
      <c r="O6922" s="21">
        <v>1.0833333333333333</v>
      </c>
      <c r="P6922" s="13"/>
      <c r="Q6922" s="13"/>
      <c r="R6922" s="22" t="s">
        <v>139</v>
      </c>
      <c r="S6922" s="22" t="s">
        <v>29</v>
      </c>
      <c r="T6922" s="23" t="s">
        <v>52</v>
      </c>
      <c r="U6922" s="23"/>
      <c r="V6922" s="22" t="s">
        <v>67</v>
      </c>
      <c r="W6922" s="24" t="s">
        <v>139</v>
      </c>
      <c r="X6922" s="25" t="s">
        <v>71</v>
      </c>
      <c r="Y6922" s="25" t="s">
        <v>114</v>
      </c>
      <c r="Z6922" s="25" t="s">
        <v>66</v>
      </c>
      <c r="AA6922" s="25"/>
      <c r="AB6922" s="26"/>
      <c r="AC6922" s="31">
        <v>1.1985000000000003</v>
      </c>
      <c r="AD6922" s="32"/>
      <c r="AE6922" s="32"/>
      <c r="AF6922" s="32"/>
      <c r="AG6922" s="33"/>
      <c r="AH6922" s="33"/>
      <c r="AI6922" s="33"/>
      <c r="AJ6922" s="27"/>
      <c r="AK6922" s="27"/>
      <c r="AL6922" s="27">
        <v>0.19895100000000007</v>
      </c>
      <c r="AM6922" s="27"/>
      <c r="AN6922" s="27"/>
      <c r="AO6922" s="28" t="s">
        <v>3879</v>
      </c>
      <c r="AP6922" s="51"/>
      <c r="AQ6922" s="51"/>
    </row>
    <row r="6923" spans="1:43" ht="12.65" customHeight="1">
      <c r="A6923" s="13" t="s">
        <v>213</v>
      </c>
      <c r="B6923" s="14" t="s">
        <v>3374</v>
      </c>
      <c r="C6923" s="13">
        <v>67</v>
      </c>
      <c r="D6923" s="13" t="s">
        <v>3708</v>
      </c>
      <c r="E6923" s="15" t="s">
        <v>3709</v>
      </c>
      <c r="F6923" s="13">
        <v>4161</v>
      </c>
      <c r="G6923" s="13" t="s">
        <v>3707</v>
      </c>
      <c r="H6923" s="16">
        <v>45892</v>
      </c>
      <c r="I6923" s="17">
        <v>45892</v>
      </c>
      <c r="J6923" s="18" t="s">
        <v>3720</v>
      </c>
      <c r="K6923" s="19" t="s">
        <v>3716</v>
      </c>
      <c r="L6923" s="19">
        <v>0.64583333333333337</v>
      </c>
      <c r="M6923" s="20" t="s">
        <v>3718</v>
      </c>
      <c r="N6923" s="19">
        <v>0.97916666666666674</v>
      </c>
      <c r="O6923" s="21">
        <v>1.0833333333333335</v>
      </c>
      <c r="P6923" s="13"/>
      <c r="Q6923" s="13"/>
      <c r="R6923" s="22" t="s">
        <v>140</v>
      </c>
      <c r="S6923" s="22" t="s">
        <v>29</v>
      </c>
      <c r="T6923" s="23" t="s">
        <v>52</v>
      </c>
      <c r="U6923" s="23"/>
      <c r="V6923" s="22" t="s">
        <v>67</v>
      </c>
      <c r="W6923" s="24" t="s">
        <v>140</v>
      </c>
      <c r="X6923" s="25" t="s">
        <v>69</v>
      </c>
      <c r="Y6923" s="25" t="s">
        <v>114</v>
      </c>
      <c r="Z6923" s="25" t="s">
        <v>65</v>
      </c>
      <c r="AA6923" s="25"/>
      <c r="AB6923" s="26"/>
      <c r="AC6923" s="31">
        <v>2.5499999999999998</v>
      </c>
      <c r="AD6923" s="32"/>
      <c r="AE6923" s="32"/>
      <c r="AF6923" s="32"/>
      <c r="AG6923" s="33"/>
      <c r="AH6923" s="33"/>
      <c r="AI6923" s="33"/>
      <c r="AJ6923" s="27"/>
      <c r="AK6923" s="27"/>
      <c r="AL6923" s="27">
        <v>0.42330000000000001</v>
      </c>
      <c r="AM6923" s="27"/>
      <c r="AN6923" s="27"/>
      <c r="AO6923" s="28" t="s">
        <v>3879</v>
      </c>
      <c r="AP6923" s="51"/>
      <c r="AQ6923" s="51"/>
    </row>
    <row r="6924" spans="1:43" ht="12.65" customHeight="1">
      <c r="A6924" s="13" t="s">
        <v>213</v>
      </c>
      <c r="B6924" s="14" t="s">
        <v>3374</v>
      </c>
      <c r="C6924" s="13">
        <v>67</v>
      </c>
      <c r="D6924" s="13" t="s">
        <v>3708</v>
      </c>
      <c r="E6924" s="15" t="s">
        <v>3709</v>
      </c>
      <c r="F6924" s="13">
        <v>4161</v>
      </c>
      <c r="G6924" s="13" t="s">
        <v>3707</v>
      </c>
      <c r="H6924" s="16">
        <v>45892</v>
      </c>
      <c r="I6924" s="17">
        <v>45893</v>
      </c>
      <c r="J6924" s="18" t="s">
        <v>3695</v>
      </c>
      <c r="K6924" s="19" t="s">
        <v>3717</v>
      </c>
      <c r="L6924" s="19">
        <v>0.77083333333333337</v>
      </c>
      <c r="M6924" s="20" t="s">
        <v>3714</v>
      </c>
      <c r="N6924" s="19">
        <v>0.10416666666666666</v>
      </c>
      <c r="O6924" s="21">
        <v>1.0833333333333335</v>
      </c>
      <c r="P6924" s="13"/>
      <c r="Q6924" s="13"/>
      <c r="R6924" s="22" t="s">
        <v>144</v>
      </c>
      <c r="S6924" s="22" t="s">
        <v>29</v>
      </c>
      <c r="T6924" s="23" t="s">
        <v>52</v>
      </c>
      <c r="U6924" s="23"/>
      <c r="V6924" s="22" t="s">
        <v>67</v>
      </c>
      <c r="W6924" s="24" t="s">
        <v>144</v>
      </c>
      <c r="X6924" s="25" t="s">
        <v>84</v>
      </c>
      <c r="Y6924" s="25" t="s">
        <v>114</v>
      </c>
      <c r="Z6924" s="25" t="s">
        <v>62</v>
      </c>
      <c r="AA6924" s="25"/>
      <c r="AB6924" s="26"/>
      <c r="AC6924" s="31">
        <v>0.79050000000000009</v>
      </c>
      <c r="AD6924" s="32"/>
      <c r="AE6924" s="32"/>
      <c r="AF6924" s="32"/>
      <c r="AG6924" s="33"/>
      <c r="AH6924" s="33"/>
      <c r="AI6924" s="33"/>
      <c r="AJ6924" s="27"/>
      <c r="AK6924" s="27"/>
      <c r="AL6924" s="27">
        <v>0.13122300000000003</v>
      </c>
      <c r="AM6924" s="27"/>
      <c r="AN6924" s="27"/>
      <c r="AO6924" s="28" t="s">
        <v>3879</v>
      </c>
      <c r="AP6924" s="51"/>
      <c r="AQ6924" s="51"/>
    </row>
    <row r="6925" spans="1:43" ht="12.65" customHeight="1">
      <c r="A6925" s="13" t="s">
        <v>213</v>
      </c>
      <c r="B6925" s="14" t="s">
        <v>3374</v>
      </c>
      <c r="C6925" s="13">
        <v>67</v>
      </c>
      <c r="D6925" s="13" t="s">
        <v>3708</v>
      </c>
      <c r="E6925" s="15" t="s">
        <v>3709</v>
      </c>
      <c r="F6925" s="13">
        <v>4161</v>
      </c>
      <c r="G6925" s="13" t="s">
        <v>3707</v>
      </c>
      <c r="H6925" s="16">
        <v>45893</v>
      </c>
      <c r="I6925" s="17">
        <v>45893</v>
      </c>
      <c r="J6925" s="18" t="s">
        <v>3695</v>
      </c>
      <c r="K6925" s="19" t="s">
        <v>3716</v>
      </c>
      <c r="L6925" s="19">
        <v>0.64583333333333337</v>
      </c>
      <c r="M6925" s="20" t="s">
        <v>3718</v>
      </c>
      <c r="N6925" s="19">
        <v>0.97916666666666674</v>
      </c>
      <c r="O6925" s="21">
        <v>1.0833333333333335</v>
      </c>
      <c r="P6925" s="13"/>
      <c r="Q6925" s="13"/>
      <c r="R6925" s="22" t="s">
        <v>156</v>
      </c>
      <c r="S6925" s="22" t="s">
        <v>29</v>
      </c>
      <c r="T6925" s="23" t="s">
        <v>52</v>
      </c>
      <c r="U6925" s="23"/>
      <c r="V6925" s="22" t="s">
        <v>67</v>
      </c>
      <c r="W6925" s="24" t="s">
        <v>156</v>
      </c>
      <c r="X6925" s="25" t="s">
        <v>63</v>
      </c>
      <c r="Y6925" s="25" t="s">
        <v>114</v>
      </c>
      <c r="Z6925" s="25" t="s">
        <v>60</v>
      </c>
      <c r="AA6925" s="25"/>
      <c r="AB6925" s="26"/>
      <c r="AC6925" s="31">
        <v>2.8049999999999997</v>
      </c>
      <c r="AD6925" s="32"/>
      <c r="AE6925" s="32"/>
      <c r="AF6925" s="32"/>
      <c r="AG6925" s="33"/>
      <c r="AH6925" s="33"/>
      <c r="AI6925" s="33"/>
      <c r="AJ6925" s="27"/>
      <c r="AK6925" s="27"/>
      <c r="AL6925" s="27">
        <v>0.46562999999999999</v>
      </c>
      <c r="AM6925" s="27"/>
      <c r="AN6925" s="27"/>
      <c r="AO6925" s="28" t="s">
        <v>3879</v>
      </c>
      <c r="AP6925" s="51"/>
      <c r="AQ6925" s="51"/>
    </row>
    <row r="6926" spans="1:43" ht="12.65" customHeight="1">
      <c r="A6926" s="13" t="s">
        <v>213</v>
      </c>
      <c r="B6926" s="14" t="s">
        <v>3374</v>
      </c>
      <c r="C6926" s="13">
        <v>67</v>
      </c>
      <c r="D6926" s="13" t="s">
        <v>3708</v>
      </c>
      <c r="E6926" s="15" t="s">
        <v>3709</v>
      </c>
      <c r="F6926" s="13">
        <v>4161</v>
      </c>
      <c r="G6926" s="13" t="s">
        <v>3707</v>
      </c>
      <c r="H6926" s="16">
        <v>45893</v>
      </c>
      <c r="I6926" s="17">
        <v>45893</v>
      </c>
      <c r="J6926" s="18" t="s">
        <v>3695</v>
      </c>
      <c r="K6926" s="19" t="s">
        <v>3711</v>
      </c>
      <c r="L6926" s="19">
        <v>0.72916666666666674</v>
      </c>
      <c r="M6926" s="20" t="s">
        <v>3712</v>
      </c>
      <c r="N6926" s="19">
        <v>1.0625</v>
      </c>
      <c r="O6926" s="21">
        <v>1.0833333333333335</v>
      </c>
      <c r="P6926" s="13"/>
      <c r="Q6926" s="13"/>
      <c r="R6926" s="22" t="s">
        <v>157</v>
      </c>
      <c r="S6926" s="22" t="s">
        <v>29</v>
      </c>
      <c r="T6926" s="23" t="s">
        <v>52</v>
      </c>
      <c r="U6926" s="23"/>
      <c r="V6926" s="22" t="s">
        <v>67</v>
      </c>
      <c r="W6926" s="24" t="s">
        <v>157</v>
      </c>
      <c r="X6926" s="25" t="s">
        <v>70</v>
      </c>
      <c r="Y6926" s="25" t="s">
        <v>114</v>
      </c>
      <c r="Z6926" s="25" t="s">
        <v>58</v>
      </c>
      <c r="AA6926" s="25"/>
      <c r="AB6926" s="26"/>
      <c r="AC6926" s="31">
        <v>2.3800000000000003</v>
      </c>
      <c r="AD6926" s="32"/>
      <c r="AE6926" s="32"/>
      <c r="AF6926" s="32"/>
      <c r="AG6926" s="33"/>
      <c r="AH6926" s="33"/>
      <c r="AI6926" s="33"/>
      <c r="AJ6926" s="27"/>
      <c r="AK6926" s="27"/>
      <c r="AL6926" s="27">
        <v>0.3950800000000001</v>
      </c>
      <c r="AM6926" s="27"/>
      <c r="AN6926" s="27"/>
      <c r="AO6926" s="28" t="s">
        <v>3879</v>
      </c>
      <c r="AP6926" s="51"/>
      <c r="AQ6926" s="51"/>
    </row>
    <row r="6927" spans="1:43" ht="12.65" customHeight="1">
      <c r="A6927" s="13" t="s">
        <v>213</v>
      </c>
      <c r="B6927" s="14" t="s">
        <v>3374</v>
      </c>
      <c r="C6927" s="13">
        <v>67</v>
      </c>
      <c r="D6927" s="13" t="s">
        <v>3708</v>
      </c>
      <c r="E6927" s="15" t="s">
        <v>3709</v>
      </c>
      <c r="F6927" s="13">
        <v>4161</v>
      </c>
      <c r="G6927" s="13" t="s">
        <v>3707</v>
      </c>
      <c r="H6927" s="16">
        <v>45898</v>
      </c>
      <c r="I6927" s="17">
        <v>45899</v>
      </c>
      <c r="J6927" s="18" t="s">
        <v>3720</v>
      </c>
      <c r="K6927" s="19" t="s">
        <v>3715</v>
      </c>
      <c r="L6927" s="19">
        <v>0.85416666666666674</v>
      </c>
      <c r="M6927" s="20" t="s">
        <v>3705</v>
      </c>
      <c r="N6927" s="19">
        <v>0.1875</v>
      </c>
      <c r="O6927" s="21">
        <v>1.0833333333333333</v>
      </c>
      <c r="P6927" s="13"/>
      <c r="Q6927" s="13"/>
      <c r="R6927" s="22" t="s">
        <v>158</v>
      </c>
      <c r="S6927" s="22" t="s">
        <v>29</v>
      </c>
      <c r="T6927" s="23" t="s">
        <v>52</v>
      </c>
      <c r="U6927" s="23"/>
      <c r="V6927" s="22" t="s">
        <v>68</v>
      </c>
      <c r="W6927" s="24" t="s">
        <v>158</v>
      </c>
      <c r="X6927" s="25" t="s">
        <v>58</v>
      </c>
      <c r="Y6927" s="25" t="s">
        <v>114</v>
      </c>
      <c r="Z6927" s="25" t="s">
        <v>84</v>
      </c>
      <c r="AA6927" s="25"/>
      <c r="AB6927" s="26"/>
      <c r="AC6927" s="31">
        <v>0.51</v>
      </c>
      <c r="AD6927" s="32"/>
      <c r="AE6927" s="32"/>
      <c r="AF6927" s="32"/>
      <c r="AG6927" s="33"/>
      <c r="AH6927" s="33"/>
      <c r="AI6927" s="33"/>
      <c r="AJ6927" s="27"/>
      <c r="AK6927" s="27"/>
      <c r="AL6927" s="27">
        <v>8.4659999999999999E-2</v>
      </c>
      <c r="AM6927" s="27"/>
      <c r="AN6927" s="27"/>
      <c r="AO6927" s="28" t="s">
        <v>3879</v>
      </c>
      <c r="AP6927" s="51"/>
      <c r="AQ6927" s="51"/>
    </row>
    <row r="6928" spans="1:43" ht="12.65" customHeight="1">
      <c r="A6928" s="13" t="s">
        <v>213</v>
      </c>
      <c r="B6928" s="14" t="s">
        <v>3374</v>
      </c>
      <c r="C6928" s="13">
        <v>67</v>
      </c>
      <c r="D6928" s="13" t="s">
        <v>3708</v>
      </c>
      <c r="E6928" s="15" t="s">
        <v>3709</v>
      </c>
      <c r="F6928" s="13">
        <v>4161</v>
      </c>
      <c r="G6928" s="13" t="s">
        <v>3707</v>
      </c>
      <c r="H6928" s="16">
        <v>45899</v>
      </c>
      <c r="I6928" s="17">
        <v>45899</v>
      </c>
      <c r="J6928" s="18" t="s">
        <v>3720</v>
      </c>
      <c r="K6928" s="19" t="s">
        <v>3716</v>
      </c>
      <c r="L6928" s="19">
        <v>0.64583333333333337</v>
      </c>
      <c r="M6928" s="20" t="s">
        <v>3718</v>
      </c>
      <c r="N6928" s="19">
        <v>0.97916666666666674</v>
      </c>
      <c r="O6928" s="21">
        <v>1.0833333333333335</v>
      </c>
      <c r="P6928" s="13"/>
      <c r="Q6928" s="13"/>
      <c r="R6928" s="22" t="s">
        <v>135</v>
      </c>
      <c r="S6928" s="22" t="s">
        <v>29</v>
      </c>
      <c r="T6928" s="23" t="s">
        <v>52</v>
      </c>
      <c r="U6928" s="23"/>
      <c r="V6928" s="22" t="s">
        <v>68</v>
      </c>
      <c r="W6928" s="24" t="s">
        <v>135</v>
      </c>
      <c r="X6928" s="25" t="s">
        <v>74</v>
      </c>
      <c r="Y6928" s="25" t="s">
        <v>114</v>
      </c>
      <c r="Z6928" s="25" t="s">
        <v>69</v>
      </c>
      <c r="AA6928" s="25"/>
      <c r="AB6928" s="26"/>
      <c r="AC6928" s="31">
        <v>2.5499999999999998</v>
      </c>
      <c r="AD6928" s="32"/>
      <c r="AE6928" s="32"/>
      <c r="AF6928" s="32"/>
      <c r="AG6928" s="33"/>
      <c r="AH6928" s="33"/>
      <c r="AI6928" s="33"/>
      <c r="AJ6928" s="27"/>
      <c r="AK6928" s="27"/>
      <c r="AL6928" s="27">
        <v>0.42330000000000001</v>
      </c>
      <c r="AM6928" s="27"/>
      <c r="AN6928" s="27"/>
      <c r="AO6928" s="28" t="s">
        <v>3879</v>
      </c>
      <c r="AP6928" s="51"/>
      <c r="AQ6928" s="51"/>
    </row>
    <row r="6929" spans="1:43" ht="12.65" customHeight="1">
      <c r="A6929" s="13" t="s">
        <v>213</v>
      </c>
      <c r="B6929" s="14" t="s">
        <v>3374</v>
      </c>
      <c r="C6929" s="13">
        <v>67</v>
      </c>
      <c r="D6929" s="13" t="s">
        <v>3708</v>
      </c>
      <c r="E6929" s="15" t="s">
        <v>3709</v>
      </c>
      <c r="F6929" s="13">
        <v>4161</v>
      </c>
      <c r="G6929" s="13" t="s">
        <v>3707</v>
      </c>
      <c r="H6929" s="16">
        <v>45899</v>
      </c>
      <c r="I6929" s="17">
        <v>45900</v>
      </c>
      <c r="J6929" s="18" t="s">
        <v>3695</v>
      </c>
      <c r="K6929" s="19" t="s">
        <v>3717</v>
      </c>
      <c r="L6929" s="19">
        <v>0.77083333333333337</v>
      </c>
      <c r="M6929" s="20" t="s">
        <v>3714</v>
      </c>
      <c r="N6929" s="19">
        <v>0.10416666666666666</v>
      </c>
      <c r="O6929" s="21">
        <v>1.0833333333333335</v>
      </c>
      <c r="P6929" s="13"/>
      <c r="Q6929" s="13"/>
      <c r="R6929" s="22" t="s">
        <v>138</v>
      </c>
      <c r="S6929" s="22" t="s">
        <v>29</v>
      </c>
      <c r="T6929" s="23" t="s">
        <v>52</v>
      </c>
      <c r="U6929" s="23"/>
      <c r="V6929" s="22" t="s">
        <v>68</v>
      </c>
      <c r="W6929" s="24" t="s">
        <v>138</v>
      </c>
      <c r="X6929" s="25" t="s">
        <v>56</v>
      </c>
      <c r="Y6929" s="25" t="s">
        <v>114</v>
      </c>
      <c r="Z6929" s="25" t="s">
        <v>71</v>
      </c>
      <c r="AA6929" s="25"/>
      <c r="AB6929" s="26"/>
      <c r="AC6929" s="31">
        <v>1.1857500000000001</v>
      </c>
      <c r="AD6929" s="32"/>
      <c r="AE6929" s="32"/>
      <c r="AF6929" s="32"/>
      <c r="AG6929" s="33"/>
      <c r="AH6929" s="33"/>
      <c r="AI6929" s="33"/>
      <c r="AJ6929" s="27"/>
      <c r="AK6929" s="27"/>
      <c r="AL6929" s="27">
        <v>0.19683450000000002</v>
      </c>
      <c r="AM6929" s="27"/>
      <c r="AN6929" s="27"/>
      <c r="AO6929" s="28" t="s">
        <v>3879</v>
      </c>
      <c r="AP6929" s="51"/>
      <c r="AQ6929" s="51"/>
    </row>
    <row r="6930" spans="1:43" ht="12.65" customHeight="1">
      <c r="A6930" s="13" t="s">
        <v>213</v>
      </c>
      <c r="B6930" s="14" t="s">
        <v>3374</v>
      </c>
      <c r="C6930" s="13">
        <v>67</v>
      </c>
      <c r="D6930" s="13" t="s">
        <v>3708</v>
      </c>
      <c r="E6930" s="15" t="s">
        <v>3709</v>
      </c>
      <c r="F6930" s="13">
        <v>4161</v>
      </c>
      <c r="G6930" s="13" t="s">
        <v>3707</v>
      </c>
      <c r="H6930" s="16">
        <v>45900</v>
      </c>
      <c r="I6930" s="17">
        <v>45900</v>
      </c>
      <c r="J6930" s="18" t="s">
        <v>3695</v>
      </c>
      <c r="K6930" s="19" t="s">
        <v>3716</v>
      </c>
      <c r="L6930" s="19">
        <v>0.64583333333333337</v>
      </c>
      <c r="M6930" s="20" t="s">
        <v>3718</v>
      </c>
      <c r="N6930" s="19">
        <v>0.97916666666666674</v>
      </c>
      <c r="O6930" s="21">
        <v>1.0833333333333335</v>
      </c>
      <c r="P6930" s="13"/>
      <c r="Q6930" s="13"/>
      <c r="R6930" s="22" t="s">
        <v>142</v>
      </c>
      <c r="S6930" s="22" t="s">
        <v>29</v>
      </c>
      <c r="T6930" s="23" t="s">
        <v>52</v>
      </c>
      <c r="U6930" s="23"/>
      <c r="V6930" s="22" t="s">
        <v>68</v>
      </c>
      <c r="W6930" s="24" t="s">
        <v>142</v>
      </c>
      <c r="X6930" s="25" t="s">
        <v>57</v>
      </c>
      <c r="Y6930" s="25" t="s">
        <v>114</v>
      </c>
      <c r="Z6930" s="25" t="s">
        <v>63</v>
      </c>
      <c r="AA6930" s="25"/>
      <c r="AB6930" s="26"/>
      <c r="AC6930" s="31">
        <v>2.5499999999999998</v>
      </c>
      <c r="AD6930" s="32"/>
      <c r="AE6930" s="32"/>
      <c r="AF6930" s="32"/>
      <c r="AG6930" s="33"/>
      <c r="AH6930" s="33"/>
      <c r="AI6930" s="33"/>
      <c r="AJ6930" s="27"/>
      <c r="AK6930" s="27"/>
      <c r="AL6930" s="27">
        <v>0.42330000000000001</v>
      </c>
      <c r="AM6930" s="27"/>
      <c r="AN6930" s="27"/>
      <c r="AO6930" s="28" t="s">
        <v>3879</v>
      </c>
      <c r="AP6930" s="51"/>
      <c r="AQ6930" s="51"/>
    </row>
    <row r="6931" spans="1:43" ht="12.65" customHeight="1">
      <c r="A6931" s="13" t="s">
        <v>213</v>
      </c>
      <c r="B6931" s="14" t="s">
        <v>3374</v>
      </c>
      <c r="C6931" s="13">
        <v>67</v>
      </c>
      <c r="D6931" s="13" t="s">
        <v>3708</v>
      </c>
      <c r="E6931" s="15" t="s">
        <v>3709</v>
      </c>
      <c r="F6931" s="13">
        <v>4161</v>
      </c>
      <c r="G6931" s="13" t="s">
        <v>3707</v>
      </c>
      <c r="H6931" s="16">
        <v>45900</v>
      </c>
      <c r="I6931" s="17">
        <v>45900</v>
      </c>
      <c r="J6931" s="18" t="s">
        <v>3695</v>
      </c>
      <c r="K6931" s="19" t="s">
        <v>3711</v>
      </c>
      <c r="L6931" s="19">
        <v>0.72916666666666674</v>
      </c>
      <c r="M6931" s="20" t="s">
        <v>3712</v>
      </c>
      <c r="N6931" s="19">
        <v>1.0625</v>
      </c>
      <c r="O6931" s="21">
        <v>1.0833333333333335</v>
      </c>
      <c r="P6931" s="13"/>
      <c r="Q6931" s="13"/>
      <c r="R6931" s="22" t="s">
        <v>132</v>
      </c>
      <c r="S6931" s="22" t="s">
        <v>29</v>
      </c>
      <c r="T6931" s="23" t="s">
        <v>52</v>
      </c>
      <c r="U6931" s="23"/>
      <c r="V6931" s="22" t="s">
        <v>68</v>
      </c>
      <c r="W6931" s="24" t="s">
        <v>132</v>
      </c>
      <c r="X6931" s="25" t="s">
        <v>62</v>
      </c>
      <c r="Y6931" s="25" t="s">
        <v>114</v>
      </c>
      <c r="Z6931" s="25" t="s">
        <v>77</v>
      </c>
      <c r="AA6931" s="25"/>
      <c r="AB6931" s="26"/>
      <c r="AC6931" s="31">
        <v>3.8760000000000003</v>
      </c>
      <c r="AD6931" s="32"/>
      <c r="AE6931" s="32"/>
      <c r="AF6931" s="32"/>
      <c r="AG6931" s="33"/>
      <c r="AH6931" s="33"/>
      <c r="AI6931" s="33"/>
      <c r="AJ6931" s="27"/>
      <c r="AK6931" s="27"/>
      <c r="AL6931" s="27">
        <v>0.6434160000000001</v>
      </c>
      <c r="AM6931" s="27"/>
      <c r="AN6931" s="27"/>
      <c r="AO6931" s="28" t="s">
        <v>3879</v>
      </c>
      <c r="AP6931" s="51"/>
      <c r="AQ6931" s="51"/>
    </row>
    <row r="6932" spans="1:43" ht="12.65" customHeight="1">
      <c r="A6932" s="13" t="s">
        <v>213</v>
      </c>
      <c r="B6932" s="14" t="s">
        <v>3374</v>
      </c>
      <c r="C6932" s="13">
        <v>67</v>
      </c>
      <c r="D6932" s="13" t="s">
        <v>3708</v>
      </c>
      <c r="E6932" s="15" t="s">
        <v>3709</v>
      </c>
      <c r="F6932" s="13">
        <v>4161</v>
      </c>
      <c r="G6932" s="13" t="s">
        <v>3707</v>
      </c>
      <c r="H6932" s="16">
        <v>45900</v>
      </c>
      <c r="I6932" s="17">
        <v>45901</v>
      </c>
      <c r="J6932" s="18" t="s">
        <v>3701</v>
      </c>
      <c r="K6932" s="19" t="s">
        <v>3696</v>
      </c>
      <c r="L6932" s="19">
        <v>0.8125</v>
      </c>
      <c r="M6932" s="20" t="s">
        <v>3702</v>
      </c>
      <c r="N6932" s="19">
        <v>0.14583333333333331</v>
      </c>
      <c r="O6932" s="21">
        <v>1.0833333333333333</v>
      </c>
      <c r="P6932" s="13"/>
      <c r="Q6932" s="13"/>
      <c r="R6932" s="22" t="s">
        <v>159</v>
      </c>
      <c r="S6932" s="22" t="s">
        <v>29</v>
      </c>
      <c r="T6932" s="23" t="s">
        <v>52</v>
      </c>
      <c r="U6932" s="23"/>
      <c r="V6932" s="22" t="s">
        <v>68</v>
      </c>
      <c r="W6932" s="24" t="s">
        <v>159</v>
      </c>
      <c r="X6932" s="25" t="s">
        <v>60</v>
      </c>
      <c r="Y6932" s="25" t="s">
        <v>114</v>
      </c>
      <c r="Z6932" s="25" t="s">
        <v>73</v>
      </c>
      <c r="AA6932" s="25"/>
      <c r="AB6932" s="26"/>
      <c r="AC6932" s="31">
        <v>0.39971249999999997</v>
      </c>
      <c r="AD6932" s="32"/>
      <c r="AE6932" s="32"/>
      <c r="AF6932" s="32"/>
      <c r="AG6932" s="33"/>
      <c r="AH6932" s="33"/>
      <c r="AI6932" s="33"/>
      <c r="AJ6932" s="27"/>
      <c r="AK6932" s="27"/>
      <c r="AL6932" s="27">
        <v>6.6352275000000002E-2</v>
      </c>
      <c r="AM6932" s="27"/>
      <c r="AN6932" s="27"/>
      <c r="AO6932" s="28" t="s">
        <v>3879</v>
      </c>
      <c r="AP6932" s="51"/>
      <c r="AQ6932" s="51"/>
    </row>
    <row r="6933" spans="1:43" ht="12.65" customHeight="1">
      <c r="A6933" s="13" t="s">
        <v>213</v>
      </c>
      <c r="B6933" s="14" t="s">
        <v>3691</v>
      </c>
      <c r="C6933" s="13">
        <v>86</v>
      </c>
      <c r="D6933" s="13" t="s">
        <v>3703</v>
      </c>
      <c r="E6933" s="15" t="s">
        <v>3704</v>
      </c>
      <c r="F6933" s="13">
        <v>42405</v>
      </c>
      <c r="G6933" s="13" t="s">
        <v>3707</v>
      </c>
      <c r="H6933" s="16">
        <v>45891</v>
      </c>
      <c r="I6933" s="17">
        <v>45892</v>
      </c>
      <c r="J6933" s="18" t="s">
        <v>3720</v>
      </c>
      <c r="K6933" s="19" t="s">
        <v>3715</v>
      </c>
      <c r="L6933" s="19">
        <v>0.85416666666666674</v>
      </c>
      <c r="M6933" s="20" t="s">
        <v>3728</v>
      </c>
      <c r="N6933" s="19">
        <v>0.22916666666666669</v>
      </c>
      <c r="O6933" s="21">
        <v>1.0833333333333335</v>
      </c>
      <c r="P6933" s="13"/>
      <c r="Q6933" s="13"/>
      <c r="R6933" s="22" t="s">
        <v>139</v>
      </c>
      <c r="S6933" s="22" t="s">
        <v>29</v>
      </c>
      <c r="T6933" s="23" t="s">
        <v>52</v>
      </c>
      <c r="U6933" s="23"/>
      <c r="V6933" s="22" t="s">
        <v>67</v>
      </c>
      <c r="W6933" s="24" t="s">
        <v>139</v>
      </c>
      <c r="X6933" s="25" t="s">
        <v>71</v>
      </c>
      <c r="Y6933" s="25" t="s">
        <v>114</v>
      </c>
      <c r="Z6933" s="25" t="s">
        <v>66</v>
      </c>
      <c r="AA6933" s="25"/>
      <c r="AB6933" s="26"/>
      <c r="AC6933" s="31">
        <v>5.6928750000000008</v>
      </c>
      <c r="AD6933" s="32"/>
      <c r="AE6933" s="32"/>
      <c r="AF6933" s="32"/>
      <c r="AG6933" s="33"/>
      <c r="AH6933" s="33"/>
      <c r="AI6933" s="33"/>
      <c r="AJ6933" s="27"/>
      <c r="AK6933" s="27"/>
      <c r="AL6933" s="27">
        <v>2.2771500000000002</v>
      </c>
      <c r="AM6933" s="27"/>
      <c r="AN6933" s="27"/>
      <c r="AO6933" s="28" t="s">
        <v>3879</v>
      </c>
      <c r="AP6933" s="51"/>
      <c r="AQ6933" s="51"/>
    </row>
    <row r="6934" spans="1:43" ht="12.65" customHeight="1">
      <c r="A6934" s="13" t="s">
        <v>213</v>
      </c>
      <c r="B6934" s="14" t="s">
        <v>3691</v>
      </c>
      <c r="C6934" s="13">
        <v>86</v>
      </c>
      <c r="D6934" s="13" t="s">
        <v>3703</v>
      </c>
      <c r="E6934" s="15" t="s">
        <v>3704</v>
      </c>
      <c r="F6934" s="13">
        <v>42405</v>
      </c>
      <c r="G6934" s="13" t="s">
        <v>3707</v>
      </c>
      <c r="H6934" s="16">
        <v>45892</v>
      </c>
      <c r="I6934" s="17">
        <v>45892</v>
      </c>
      <c r="J6934" s="18" t="s">
        <v>3720</v>
      </c>
      <c r="K6934" s="19" t="s">
        <v>3716</v>
      </c>
      <c r="L6934" s="19">
        <v>0.64583333333333337</v>
      </c>
      <c r="M6934" s="20" t="s">
        <v>3719</v>
      </c>
      <c r="N6934" s="19">
        <v>1.0208333333333333</v>
      </c>
      <c r="O6934" s="21">
        <v>1.083333333333333</v>
      </c>
      <c r="P6934" s="13"/>
      <c r="Q6934" s="13"/>
      <c r="R6934" s="22" t="s">
        <v>137</v>
      </c>
      <c r="S6934" s="22" t="s">
        <v>29</v>
      </c>
      <c r="T6934" s="23" t="s">
        <v>52</v>
      </c>
      <c r="U6934" s="23"/>
      <c r="V6934" s="22" t="s">
        <v>67</v>
      </c>
      <c r="W6934" s="24" t="s">
        <v>137</v>
      </c>
      <c r="X6934" s="25" t="s">
        <v>85</v>
      </c>
      <c r="Y6934" s="25" t="s">
        <v>114</v>
      </c>
      <c r="Z6934" s="25" t="s">
        <v>57</v>
      </c>
      <c r="AA6934" s="25"/>
      <c r="AB6934" s="26"/>
      <c r="AC6934" s="31">
        <v>9.69</v>
      </c>
      <c r="AD6934" s="32"/>
      <c r="AE6934" s="32"/>
      <c r="AF6934" s="32"/>
      <c r="AG6934" s="33"/>
      <c r="AH6934" s="33"/>
      <c r="AI6934" s="33"/>
      <c r="AJ6934" s="27"/>
      <c r="AK6934" s="27"/>
      <c r="AL6934" s="27">
        <v>3.8759999999999999</v>
      </c>
      <c r="AM6934" s="27"/>
      <c r="AN6934" s="27"/>
      <c r="AO6934" s="28" t="s">
        <v>3879</v>
      </c>
      <c r="AP6934" s="51"/>
      <c r="AQ6934" s="51"/>
    </row>
    <row r="6935" spans="1:43" ht="12.65" customHeight="1">
      <c r="A6935" s="13" t="s">
        <v>213</v>
      </c>
      <c r="B6935" s="14" t="s">
        <v>3691</v>
      </c>
      <c r="C6935" s="13">
        <v>86</v>
      </c>
      <c r="D6935" s="13" t="s">
        <v>3703</v>
      </c>
      <c r="E6935" s="15" t="s">
        <v>3704</v>
      </c>
      <c r="F6935" s="13">
        <v>42405</v>
      </c>
      <c r="G6935" s="13" t="s">
        <v>3707</v>
      </c>
      <c r="H6935" s="16">
        <v>45892</v>
      </c>
      <c r="I6935" s="17">
        <v>45892</v>
      </c>
      <c r="J6935" s="18" t="s">
        <v>3720</v>
      </c>
      <c r="K6935" s="19" t="s">
        <v>3716</v>
      </c>
      <c r="L6935" s="19">
        <v>0.64583333333333337</v>
      </c>
      <c r="M6935" s="20" t="s">
        <v>3719</v>
      </c>
      <c r="N6935" s="19">
        <v>1.0208333333333333</v>
      </c>
      <c r="O6935" s="21">
        <v>1.083333333333333</v>
      </c>
      <c r="P6935" s="13"/>
      <c r="Q6935" s="13"/>
      <c r="R6935" s="22" t="s">
        <v>133</v>
      </c>
      <c r="S6935" s="22" t="s">
        <v>29</v>
      </c>
      <c r="T6935" s="23" t="s">
        <v>52</v>
      </c>
      <c r="U6935" s="23"/>
      <c r="V6935" s="22" t="s">
        <v>67</v>
      </c>
      <c r="W6935" s="24" t="s">
        <v>133</v>
      </c>
      <c r="X6935" s="25" t="s">
        <v>77</v>
      </c>
      <c r="Y6935" s="25" t="s">
        <v>114</v>
      </c>
      <c r="Z6935" s="25" t="s">
        <v>83</v>
      </c>
      <c r="AA6935" s="25"/>
      <c r="AB6935" s="26"/>
      <c r="AC6935" s="31">
        <v>9.69</v>
      </c>
      <c r="AD6935" s="32"/>
      <c r="AE6935" s="32"/>
      <c r="AF6935" s="32"/>
      <c r="AG6935" s="33"/>
      <c r="AH6935" s="33"/>
      <c r="AI6935" s="33"/>
      <c r="AJ6935" s="27"/>
      <c r="AK6935" s="27"/>
      <c r="AL6935" s="27">
        <v>3.8759999999999999</v>
      </c>
      <c r="AM6935" s="27"/>
      <c r="AN6935" s="27"/>
      <c r="AO6935" s="28" t="s">
        <v>3879</v>
      </c>
      <c r="AP6935" s="51"/>
      <c r="AQ6935" s="51"/>
    </row>
    <row r="6936" spans="1:43" ht="12.65" customHeight="1">
      <c r="A6936" s="13" t="s">
        <v>213</v>
      </c>
      <c r="B6936" s="14" t="s">
        <v>3691</v>
      </c>
      <c r="C6936" s="13">
        <v>86</v>
      </c>
      <c r="D6936" s="13" t="s">
        <v>3703</v>
      </c>
      <c r="E6936" s="15" t="s">
        <v>3704</v>
      </c>
      <c r="F6936" s="13">
        <v>42405</v>
      </c>
      <c r="G6936" s="13" t="s">
        <v>3707</v>
      </c>
      <c r="H6936" s="16">
        <v>45892</v>
      </c>
      <c r="I6936" s="17">
        <v>45892</v>
      </c>
      <c r="J6936" s="18" t="s">
        <v>3720</v>
      </c>
      <c r="K6936" s="19" t="s">
        <v>3716</v>
      </c>
      <c r="L6936" s="19">
        <v>0.64583333333333337</v>
      </c>
      <c r="M6936" s="20" t="s">
        <v>3719</v>
      </c>
      <c r="N6936" s="19">
        <v>1.0208333333333333</v>
      </c>
      <c r="O6936" s="21">
        <v>1.083333333333333</v>
      </c>
      <c r="P6936" s="13"/>
      <c r="Q6936" s="13"/>
      <c r="R6936" s="22" t="s">
        <v>140</v>
      </c>
      <c r="S6936" s="22" t="s">
        <v>29</v>
      </c>
      <c r="T6936" s="23" t="s">
        <v>52</v>
      </c>
      <c r="U6936" s="23"/>
      <c r="V6936" s="22" t="s">
        <v>67</v>
      </c>
      <c r="W6936" s="24" t="s">
        <v>140</v>
      </c>
      <c r="X6936" s="25" t="s">
        <v>69</v>
      </c>
      <c r="Y6936" s="25" t="s">
        <v>114</v>
      </c>
      <c r="Z6936" s="25" t="s">
        <v>65</v>
      </c>
      <c r="AA6936" s="25"/>
      <c r="AB6936" s="26"/>
      <c r="AC6936" s="31">
        <v>9.69</v>
      </c>
      <c r="AD6936" s="32"/>
      <c r="AE6936" s="32"/>
      <c r="AF6936" s="32"/>
      <c r="AG6936" s="33"/>
      <c r="AH6936" s="33"/>
      <c r="AI6936" s="33"/>
      <c r="AJ6936" s="27"/>
      <c r="AK6936" s="27"/>
      <c r="AL6936" s="27">
        <v>3.8759999999999999</v>
      </c>
      <c r="AM6936" s="27"/>
      <c r="AN6936" s="27"/>
      <c r="AO6936" s="28" t="s">
        <v>3879</v>
      </c>
      <c r="AP6936" s="51"/>
      <c r="AQ6936" s="51"/>
    </row>
    <row r="6937" spans="1:43" ht="12.65" customHeight="1">
      <c r="A6937" s="13" t="s">
        <v>213</v>
      </c>
      <c r="B6937" s="14" t="s">
        <v>3691</v>
      </c>
      <c r="C6937" s="13">
        <v>86</v>
      </c>
      <c r="D6937" s="13" t="s">
        <v>3703</v>
      </c>
      <c r="E6937" s="15" t="s">
        <v>3704</v>
      </c>
      <c r="F6937" s="13">
        <v>42405</v>
      </c>
      <c r="G6937" s="13" t="s">
        <v>3707</v>
      </c>
      <c r="H6937" s="16">
        <v>45892</v>
      </c>
      <c r="I6937" s="17">
        <v>45892</v>
      </c>
      <c r="J6937" s="18" t="s">
        <v>3720</v>
      </c>
      <c r="K6937" s="19" t="s">
        <v>3716</v>
      </c>
      <c r="L6937" s="19">
        <v>0.64583333333333337</v>
      </c>
      <c r="M6937" s="20" t="s">
        <v>3719</v>
      </c>
      <c r="N6937" s="19">
        <v>1.0208333333333333</v>
      </c>
      <c r="O6937" s="21">
        <v>1.083333333333333</v>
      </c>
      <c r="P6937" s="13"/>
      <c r="Q6937" s="13"/>
      <c r="R6937" s="22" t="s">
        <v>131</v>
      </c>
      <c r="S6937" s="22" t="s">
        <v>29</v>
      </c>
      <c r="T6937" s="23" t="s">
        <v>52</v>
      </c>
      <c r="U6937" s="23"/>
      <c r="V6937" s="22" t="s">
        <v>67</v>
      </c>
      <c r="W6937" s="24" t="s">
        <v>131</v>
      </c>
      <c r="X6937" s="25" t="s">
        <v>73</v>
      </c>
      <c r="Y6937" s="25" t="s">
        <v>114</v>
      </c>
      <c r="Z6937" s="25" t="s">
        <v>56</v>
      </c>
      <c r="AA6937" s="25"/>
      <c r="AB6937" s="26"/>
      <c r="AC6937" s="31">
        <v>9.69</v>
      </c>
      <c r="AD6937" s="32"/>
      <c r="AE6937" s="32"/>
      <c r="AF6937" s="32"/>
      <c r="AG6937" s="33"/>
      <c r="AH6937" s="33"/>
      <c r="AI6937" s="33"/>
      <c r="AJ6937" s="27"/>
      <c r="AK6937" s="27"/>
      <c r="AL6937" s="27">
        <v>3.8759999999999999</v>
      </c>
      <c r="AM6937" s="27"/>
      <c r="AN6937" s="27"/>
      <c r="AO6937" s="28" t="s">
        <v>3879</v>
      </c>
      <c r="AP6937" s="51"/>
      <c r="AQ6937" s="51"/>
    </row>
    <row r="6938" spans="1:43" ht="12.65" customHeight="1">
      <c r="A6938" s="13" t="s">
        <v>213</v>
      </c>
      <c r="B6938" s="14" t="s">
        <v>3691</v>
      </c>
      <c r="C6938" s="13">
        <v>86</v>
      </c>
      <c r="D6938" s="13" t="s">
        <v>3703</v>
      </c>
      <c r="E6938" s="15" t="s">
        <v>3704</v>
      </c>
      <c r="F6938" s="13">
        <v>42405</v>
      </c>
      <c r="G6938" s="13" t="s">
        <v>3707</v>
      </c>
      <c r="H6938" s="16">
        <v>45892</v>
      </c>
      <c r="I6938" s="17">
        <v>45892</v>
      </c>
      <c r="J6938" s="18" t="s">
        <v>3720</v>
      </c>
      <c r="K6938" s="19" t="s">
        <v>3716</v>
      </c>
      <c r="L6938" s="19">
        <v>0.64583333333333337</v>
      </c>
      <c r="M6938" s="20" t="s">
        <v>3719</v>
      </c>
      <c r="N6938" s="19">
        <v>1.0208333333333333</v>
      </c>
      <c r="O6938" s="21">
        <v>1.083333333333333</v>
      </c>
      <c r="P6938" s="13"/>
      <c r="Q6938" s="13"/>
      <c r="R6938" s="22" t="s">
        <v>141</v>
      </c>
      <c r="S6938" s="22" t="s">
        <v>29</v>
      </c>
      <c r="T6938" s="23" t="s">
        <v>52</v>
      </c>
      <c r="U6938" s="23"/>
      <c r="V6938" s="22" t="s">
        <v>67</v>
      </c>
      <c r="W6938" s="24" t="s">
        <v>141</v>
      </c>
      <c r="X6938" s="25" t="s">
        <v>54</v>
      </c>
      <c r="Y6938" s="25" t="s">
        <v>114</v>
      </c>
      <c r="Z6938" s="25" t="s">
        <v>74</v>
      </c>
      <c r="AA6938" s="25"/>
      <c r="AB6938" s="26"/>
      <c r="AC6938" s="31">
        <v>10.013</v>
      </c>
      <c r="AD6938" s="32"/>
      <c r="AE6938" s="32"/>
      <c r="AF6938" s="32"/>
      <c r="AG6938" s="33"/>
      <c r="AH6938" s="33"/>
      <c r="AI6938" s="33"/>
      <c r="AJ6938" s="27"/>
      <c r="AK6938" s="27"/>
      <c r="AL6938" s="27">
        <v>4.0052000000000003</v>
      </c>
      <c r="AM6938" s="27"/>
      <c r="AN6938" s="27"/>
      <c r="AO6938" s="28" t="s">
        <v>3879</v>
      </c>
      <c r="AP6938" s="51"/>
      <c r="AQ6938" s="51"/>
    </row>
    <row r="6939" spans="1:43" ht="12.65" customHeight="1">
      <c r="A6939" s="13" t="s">
        <v>213</v>
      </c>
      <c r="B6939" s="14" t="s">
        <v>3691</v>
      </c>
      <c r="C6939" s="13">
        <v>86</v>
      </c>
      <c r="D6939" s="13" t="s">
        <v>3703</v>
      </c>
      <c r="E6939" s="15" t="s">
        <v>3704</v>
      </c>
      <c r="F6939" s="13">
        <v>42405</v>
      </c>
      <c r="G6939" s="13" t="s">
        <v>3707</v>
      </c>
      <c r="H6939" s="16">
        <v>45892</v>
      </c>
      <c r="I6939" s="17">
        <v>45893</v>
      </c>
      <c r="J6939" s="18" t="s">
        <v>3695</v>
      </c>
      <c r="K6939" s="19" t="s">
        <v>3717</v>
      </c>
      <c r="L6939" s="19">
        <v>0.77083333333333337</v>
      </c>
      <c r="M6939" s="20" t="s">
        <v>3702</v>
      </c>
      <c r="N6939" s="19">
        <v>0.14583333333333331</v>
      </c>
      <c r="O6939" s="21">
        <v>1.0833333333333333</v>
      </c>
      <c r="P6939" s="13"/>
      <c r="Q6939" s="13"/>
      <c r="R6939" s="22" t="s">
        <v>144</v>
      </c>
      <c r="S6939" s="22" t="s">
        <v>29</v>
      </c>
      <c r="T6939" s="23" t="s">
        <v>52</v>
      </c>
      <c r="U6939" s="23"/>
      <c r="V6939" s="22" t="s">
        <v>67</v>
      </c>
      <c r="W6939" s="24" t="s">
        <v>144</v>
      </c>
      <c r="X6939" s="25" t="s">
        <v>84</v>
      </c>
      <c r="Y6939" s="25" t="s">
        <v>114</v>
      </c>
      <c r="Z6939" s="25" t="s">
        <v>62</v>
      </c>
      <c r="AA6939" s="25"/>
      <c r="AB6939" s="26"/>
      <c r="AC6939" s="31">
        <v>3.7548750000000002</v>
      </c>
      <c r="AD6939" s="32"/>
      <c r="AE6939" s="32"/>
      <c r="AF6939" s="32"/>
      <c r="AG6939" s="33"/>
      <c r="AH6939" s="33"/>
      <c r="AI6939" s="33"/>
      <c r="AJ6939" s="27"/>
      <c r="AK6939" s="27"/>
      <c r="AL6939" s="27">
        <v>1.5019500000000001</v>
      </c>
      <c r="AM6939" s="27"/>
      <c r="AN6939" s="27"/>
      <c r="AO6939" s="28" t="s">
        <v>3879</v>
      </c>
      <c r="AP6939" s="51"/>
      <c r="AQ6939" s="51"/>
    </row>
    <row r="6940" spans="1:43" ht="12.65" customHeight="1">
      <c r="A6940" s="13" t="s">
        <v>213</v>
      </c>
      <c r="B6940" s="14" t="s">
        <v>3691</v>
      </c>
      <c r="C6940" s="13">
        <v>86</v>
      </c>
      <c r="D6940" s="13" t="s">
        <v>3703</v>
      </c>
      <c r="E6940" s="15" t="s">
        <v>3704</v>
      </c>
      <c r="F6940" s="13">
        <v>42405</v>
      </c>
      <c r="G6940" s="13" t="s">
        <v>3707</v>
      </c>
      <c r="H6940" s="16">
        <v>45893</v>
      </c>
      <c r="I6940" s="17">
        <v>45893</v>
      </c>
      <c r="J6940" s="18" t="s">
        <v>3695</v>
      </c>
      <c r="K6940" s="19" t="s">
        <v>3716</v>
      </c>
      <c r="L6940" s="19">
        <v>0.64583333333333337</v>
      </c>
      <c r="M6940" s="20" t="s">
        <v>3719</v>
      </c>
      <c r="N6940" s="19">
        <v>1.0208333333333333</v>
      </c>
      <c r="O6940" s="21">
        <v>1.083333333333333</v>
      </c>
      <c r="P6940" s="13"/>
      <c r="Q6940" s="13"/>
      <c r="R6940" s="22" t="s">
        <v>156</v>
      </c>
      <c r="S6940" s="22" t="s">
        <v>29</v>
      </c>
      <c r="T6940" s="23" t="s">
        <v>52</v>
      </c>
      <c r="U6940" s="23"/>
      <c r="V6940" s="22" t="s">
        <v>67</v>
      </c>
      <c r="W6940" s="24" t="s">
        <v>156</v>
      </c>
      <c r="X6940" s="25" t="s">
        <v>63</v>
      </c>
      <c r="Y6940" s="25" t="s">
        <v>114</v>
      </c>
      <c r="Z6940" s="25" t="s">
        <v>60</v>
      </c>
      <c r="AA6940" s="25"/>
      <c r="AB6940" s="26"/>
      <c r="AC6940" s="31">
        <v>10.659000000000001</v>
      </c>
      <c r="AD6940" s="32"/>
      <c r="AE6940" s="32"/>
      <c r="AF6940" s="32"/>
      <c r="AG6940" s="33"/>
      <c r="AH6940" s="33"/>
      <c r="AI6940" s="33"/>
      <c r="AJ6940" s="27"/>
      <c r="AK6940" s="27"/>
      <c r="AL6940" s="27">
        <v>4.2636000000000003</v>
      </c>
      <c r="AM6940" s="27"/>
      <c r="AN6940" s="27"/>
      <c r="AO6940" s="28" t="s">
        <v>3879</v>
      </c>
      <c r="AP6940" s="51"/>
      <c r="AQ6940" s="51"/>
    </row>
    <row r="6941" spans="1:43" ht="12.65" customHeight="1">
      <c r="A6941" s="13" t="s">
        <v>213</v>
      </c>
      <c r="B6941" s="14" t="s">
        <v>3691</v>
      </c>
      <c r="C6941" s="13">
        <v>86</v>
      </c>
      <c r="D6941" s="13" t="s">
        <v>3703</v>
      </c>
      <c r="E6941" s="15" t="s">
        <v>3704</v>
      </c>
      <c r="F6941" s="13">
        <v>42405</v>
      </c>
      <c r="G6941" s="13" t="s">
        <v>3707</v>
      </c>
      <c r="H6941" s="16">
        <v>45893</v>
      </c>
      <c r="I6941" s="17">
        <v>45894</v>
      </c>
      <c r="J6941" s="18" t="s">
        <v>3701</v>
      </c>
      <c r="K6941" s="19" t="s">
        <v>3711</v>
      </c>
      <c r="L6941" s="19">
        <v>0.72916666666666674</v>
      </c>
      <c r="M6941" s="20" t="s">
        <v>3714</v>
      </c>
      <c r="N6941" s="19">
        <v>0.10416666666666666</v>
      </c>
      <c r="O6941" s="21">
        <v>1.0833333333333335</v>
      </c>
      <c r="P6941" s="13"/>
      <c r="Q6941" s="13"/>
      <c r="R6941" s="22" t="s">
        <v>157</v>
      </c>
      <c r="S6941" s="22" t="s">
        <v>29</v>
      </c>
      <c r="T6941" s="23" t="s">
        <v>52</v>
      </c>
      <c r="U6941" s="23"/>
      <c r="V6941" s="22" t="s">
        <v>67</v>
      </c>
      <c r="W6941" s="24" t="s">
        <v>157</v>
      </c>
      <c r="X6941" s="25" t="s">
        <v>70</v>
      </c>
      <c r="Y6941" s="25" t="s">
        <v>114</v>
      </c>
      <c r="Z6941" s="25" t="s">
        <v>58</v>
      </c>
      <c r="AA6941" s="25"/>
      <c r="AB6941" s="26"/>
      <c r="AC6941" s="31">
        <v>2.0137031250000001</v>
      </c>
      <c r="AD6941" s="32"/>
      <c r="AE6941" s="32"/>
      <c r="AF6941" s="32"/>
      <c r="AG6941" s="33"/>
      <c r="AH6941" s="33"/>
      <c r="AI6941" s="33"/>
      <c r="AJ6941" s="27"/>
      <c r="AK6941" s="27"/>
      <c r="AL6941" s="27">
        <v>0.80548125000000015</v>
      </c>
      <c r="AM6941" s="27"/>
      <c r="AN6941" s="27"/>
      <c r="AO6941" s="28" t="s">
        <v>3879</v>
      </c>
      <c r="AP6941" s="51"/>
      <c r="AQ6941" s="51"/>
    </row>
    <row r="6942" spans="1:43" ht="12.65" customHeight="1">
      <c r="A6942" s="13" t="s">
        <v>213</v>
      </c>
      <c r="B6942" s="14" t="s">
        <v>3691</v>
      </c>
      <c r="C6942" s="13">
        <v>86</v>
      </c>
      <c r="D6942" s="13" t="s">
        <v>3703</v>
      </c>
      <c r="E6942" s="15" t="s">
        <v>3704</v>
      </c>
      <c r="F6942" s="13">
        <v>42405</v>
      </c>
      <c r="G6942" s="13" t="s">
        <v>3707</v>
      </c>
      <c r="H6942" s="16">
        <v>45898</v>
      </c>
      <c r="I6942" s="17">
        <v>45899</v>
      </c>
      <c r="J6942" s="18" t="s">
        <v>3720</v>
      </c>
      <c r="K6942" s="19" t="s">
        <v>3715</v>
      </c>
      <c r="L6942" s="19">
        <v>0.85416666666666674</v>
      </c>
      <c r="M6942" s="20" t="s">
        <v>3728</v>
      </c>
      <c r="N6942" s="19">
        <v>0.22916666666666669</v>
      </c>
      <c r="O6942" s="21">
        <v>1.0833333333333335</v>
      </c>
      <c r="P6942" s="13"/>
      <c r="Q6942" s="13"/>
      <c r="R6942" s="22" t="s">
        <v>158</v>
      </c>
      <c r="S6942" s="22" t="s">
        <v>29</v>
      </c>
      <c r="T6942" s="23" t="s">
        <v>52</v>
      </c>
      <c r="U6942" s="23"/>
      <c r="V6942" s="22" t="s">
        <v>68</v>
      </c>
      <c r="W6942" s="24" t="s">
        <v>158</v>
      </c>
      <c r="X6942" s="25" t="s">
        <v>58</v>
      </c>
      <c r="Y6942" s="25" t="s">
        <v>114</v>
      </c>
      <c r="Z6942" s="25" t="s">
        <v>84</v>
      </c>
      <c r="AA6942" s="25"/>
      <c r="AB6942" s="26"/>
      <c r="AC6942" s="31">
        <v>2.4224999999999999</v>
      </c>
      <c r="AD6942" s="32"/>
      <c r="AE6942" s="32"/>
      <c r="AF6942" s="32"/>
      <c r="AG6942" s="33"/>
      <c r="AH6942" s="33"/>
      <c r="AI6942" s="33"/>
      <c r="AJ6942" s="27"/>
      <c r="AK6942" s="27"/>
      <c r="AL6942" s="27">
        <v>0.96899999999999997</v>
      </c>
      <c r="AM6942" s="27"/>
      <c r="AN6942" s="27"/>
      <c r="AO6942" s="28" t="s">
        <v>3879</v>
      </c>
      <c r="AP6942" s="51"/>
      <c r="AQ6942" s="51"/>
    </row>
    <row r="6943" spans="1:43" ht="12.65" customHeight="1">
      <c r="A6943" s="13" t="s">
        <v>213</v>
      </c>
      <c r="B6943" s="14" t="s">
        <v>3691</v>
      </c>
      <c r="C6943" s="13">
        <v>86</v>
      </c>
      <c r="D6943" s="13" t="s">
        <v>3703</v>
      </c>
      <c r="E6943" s="15" t="s">
        <v>3704</v>
      </c>
      <c r="F6943" s="13">
        <v>42405</v>
      </c>
      <c r="G6943" s="13" t="s">
        <v>3707</v>
      </c>
      <c r="H6943" s="16">
        <v>45899</v>
      </c>
      <c r="I6943" s="17">
        <v>45899</v>
      </c>
      <c r="J6943" s="18" t="s">
        <v>3720</v>
      </c>
      <c r="K6943" s="19" t="s">
        <v>3716</v>
      </c>
      <c r="L6943" s="19">
        <v>0.64583333333333337</v>
      </c>
      <c r="M6943" s="20" t="s">
        <v>3719</v>
      </c>
      <c r="N6943" s="19">
        <v>1.0208333333333333</v>
      </c>
      <c r="O6943" s="21">
        <v>1.083333333333333</v>
      </c>
      <c r="P6943" s="13"/>
      <c r="Q6943" s="13"/>
      <c r="R6943" s="22" t="s">
        <v>135</v>
      </c>
      <c r="S6943" s="22" t="s">
        <v>29</v>
      </c>
      <c r="T6943" s="23" t="s">
        <v>52</v>
      </c>
      <c r="U6943" s="23"/>
      <c r="V6943" s="22" t="s">
        <v>68</v>
      </c>
      <c r="W6943" s="24" t="s">
        <v>135</v>
      </c>
      <c r="X6943" s="25" t="s">
        <v>74</v>
      </c>
      <c r="Y6943" s="25" t="s">
        <v>114</v>
      </c>
      <c r="Z6943" s="25" t="s">
        <v>69</v>
      </c>
      <c r="AA6943" s="25"/>
      <c r="AB6943" s="26"/>
      <c r="AC6943" s="31">
        <v>9.69</v>
      </c>
      <c r="AD6943" s="32"/>
      <c r="AE6943" s="32"/>
      <c r="AF6943" s="32"/>
      <c r="AG6943" s="33"/>
      <c r="AH6943" s="33"/>
      <c r="AI6943" s="33"/>
      <c r="AJ6943" s="27"/>
      <c r="AK6943" s="27"/>
      <c r="AL6943" s="27">
        <v>3.8759999999999999</v>
      </c>
      <c r="AM6943" s="27"/>
      <c r="AN6943" s="27"/>
      <c r="AO6943" s="28" t="s">
        <v>3879</v>
      </c>
      <c r="AP6943" s="51"/>
      <c r="AQ6943" s="51"/>
    </row>
    <row r="6944" spans="1:43" ht="12.65" customHeight="1">
      <c r="A6944" s="13" t="s">
        <v>213</v>
      </c>
      <c r="B6944" s="14" t="s">
        <v>3691</v>
      </c>
      <c r="C6944" s="13">
        <v>86</v>
      </c>
      <c r="D6944" s="13" t="s">
        <v>3703</v>
      </c>
      <c r="E6944" s="15" t="s">
        <v>3704</v>
      </c>
      <c r="F6944" s="13">
        <v>42405</v>
      </c>
      <c r="G6944" s="13" t="s">
        <v>3707</v>
      </c>
      <c r="H6944" s="16">
        <v>45899</v>
      </c>
      <c r="I6944" s="17">
        <v>45899</v>
      </c>
      <c r="J6944" s="18" t="s">
        <v>3720</v>
      </c>
      <c r="K6944" s="19" t="s">
        <v>3716</v>
      </c>
      <c r="L6944" s="19">
        <v>0.64583333333333337</v>
      </c>
      <c r="M6944" s="20" t="s">
        <v>3719</v>
      </c>
      <c r="N6944" s="19">
        <v>1.0208333333333333</v>
      </c>
      <c r="O6944" s="21">
        <v>1.083333333333333</v>
      </c>
      <c r="P6944" s="13"/>
      <c r="Q6944" s="13"/>
      <c r="R6944" s="22" t="s">
        <v>143</v>
      </c>
      <c r="S6944" s="22" t="s">
        <v>29</v>
      </c>
      <c r="T6944" s="23" t="s">
        <v>52</v>
      </c>
      <c r="U6944" s="23"/>
      <c r="V6944" s="22" t="s">
        <v>68</v>
      </c>
      <c r="W6944" s="24" t="s">
        <v>143</v>
      </c>
      <c r="X6944" s="25" t="s">
        <v>83</v>
      </c>
      <c r="Y6944" s="25" t="s">
        <v>114</v>
      </c>
      <c r="Z6944" s="25" t="s">
        <v>70</v>
      </c>
      <c r="AA6944" s="25"/>
      <c r="AB6944" s="26"/>
      <c r="AC6944" s="31">
        <v>9.69</v>
      </c>
      <c r="AD6944" s="32"/>
      <c r="AE6944" s="32"/>
      <c r="AF6944" s="32"/>
      <c r="AG6944" s="33"/>
      <c r="AH6944" s="33"/>
      <c r="AI6944" s="33"/>
      <c r="AJ6944" s="27"/>
      <c r="AK6944" s="27"/>
      <c r="AL6944" s="27">
        <v>3.8759999999999999</v>
      </c>
      <c r="AM6944" s="27"/>
      <c r="AN6944" s="27"/>
      <c r="AO6944" s="28" t="s">
        <v>3879</v>
      </c>
      <c r="AP6944" s="51"/>
      <c r="AQ6944" s="51"/>
    </row>
    <row r="6945" spans="1:43" ht="12.65" customHeight="1">
      <c r="A6945" s="13" t="s">
        <v>213</v>
      </c>
      <c r="B6945" s="14" t="s">
        <v>3691</v>
      </c>
      <c r="C6945" s="13">
        <v>86</v>
      </c>
      <c r="D6945" s="13" t="s">
        <v>3703</v>
      </c>
      <c r="E6945" s="15" t="s">
        <v>3704</v>
      </c>
      <c r="F6945" s="13">
        <v>42405</v>
      </c>
      <c r="G6945" s="13" t="s">
        <v>3707</v>
      </c>
      <c r="H6945" s="16">
        <v>45899</v>
      </c>
      <c r="I6945" s="17">
        <v>45899</v>
      </c>
      <c r="J6945" s="18" t="s">
        <v>3720</v>
      </c>
      <c r="K6945" s="19" t="s">
        <v>3716</v>
      </c>
      <c r="L6945" s="19">
        <v>0.64583333333333337</v>
      </c>
      <c r="M6945" s="20" t="s">
        <v>3719</v>
      </c>
      <c r="N6945" s="19">
        <v>1.0208333333333333</v>
      </c>
      <c r="O6945" s="21">
        <v>1.083333333333333</v>
      </c>
      <c r="P6945" s="13"/>
      <c r="Q6945" s="13"/>
      <c r="R6945" s="22" t="s">
        <v>134</v>
      </c>
      <c r="S6945" s="22" t="s">
        <v>29</v>
      </c>
      <c r="T6945" s="23" t="s">
        <v>52</v>
      </c>
      <c r="U6945" s="23"/>
      <c r="V6945" s="22" t="s">
        <v>68</v>
      </c>
      <c r="W6945" s="24" t="s">
        <v>134</v>
      </c>
      <c r="X6945" s="25" t="s">
        <v>65</v>
      </c>
      <c r="Y6945" s="25" t="s">
        <v>114</v>
      </c>
      <c r="Z6945" s="25" t="s">
        <v>54</v>
      </c>
      <c r="AA6945" s="25"/>
      <c r="AB6945" s="26"/>
      <c r="AC6945" s="31">
        <v>10.013</v>
      </c>
      <c r="AD6945" s="32"/>
      <c r="AE6945" s="32"/>
      <c r="AF6945" s="32"/>
      <c r="AG6945" s="33"/>
      <c r="AH6945" s="33"/>
      <c r="AI6945" s="33"/>
      <c r="AJ6945" s="27"/>
      <c r="AK6945" s="27"/>
      <c r="AL6945" s="27">
        <v>4.0052000000000003</v>
      </c>
      <c r="AM6945" s="27"/>
      <c r="AN6945" s="27"/>
      <c r="AO6945" s="28" t="s">
        <v>3879</v>
      </c>
      <c r="AP6945" s="51"/>
      <c r="AQ6945" s="51"/>
    </row>
    <row r="6946" spans="1:43" ht="12.65" customHeight="1">
      <c r="A6946" s="13" t="s">
        <v>213</v>
      </c>
      <c r="B6946" s="14" t="s">
        <v>3691</v>
      </c>
      <c r="C6946" s="13">
        <v>86</v>
      </c>
      <c r="D6946" s="13" t="s">
        <v>3703</v>
      </c>
      <c r="E6946" s="15" t="s">
        <v>3704</v>
      </c>
      <c r="F6946" s="13">
        <v>42405</v>
      </c>
      <c r="G6946" s="13" t="s">
        <v>3707</v>
      </c>
      <c r="H6946" s="16">
        <v>45899</v>
      </c>
      <c r="I6946" s="17">
        <v>45899</v>
      </c>
      <c r="J6946" s="18" t="s">
        <v>3720</v>
      </c>
      <c r="K6946" s="19" t="s">
        <v>3716</v>
      </c>
      <c r="L6946" s="19">
        <v>0.64583333333333337</v>
      </c>
      <c r="M6946" s="20" t="s">
        <v>3719</v>
      </c>
      <c r="N6946" s="19">
        <v>1.0208333333333333</v>
      </c>
      <c r="O6946" s="21">
        <v>1.083333333333333</v>
      </c>
      <c r="P6946" s="13"/>
      <c r="Q6946" s="13"/>
      <c r="R6946" s="22" t="s">
        <v>136</v>
      </c>
      <c r="S6946" s="22" t="s">
        <v>29</v>
      </c>
      <c r="T6946" s="23" t="s">
        <v>52</v>
      </c>
      <c r="U6946" s="23"/>
      <c r="V6946" s="22" t="s">
        <v>68</v>
      </c>
      <c r="W6946" s="24" t="s">
        <v>136</v>
      </c>
      <c r="X6946" s="25" t="s">
        <v>66</v>
      </c>
      <c r="Y6946" s="25" t="s">
        <v>114</v>
      </c>
      <c r="Z6946" s="25" t="s">
        <v>85</v>
      </c>
      <c r="AA6946" s="25"/>
      <c r="AB6946" s="26"/>
      <c r="AC6946" s="31">
        <v>10.013</v>
      </c>
      <c r="AD6946" s="32"/>
      <c r="AE6946" s="32"/>
      <c r="AF6946" s="32"/>
      <c r="AG6946" s="33"/>
      <c r="AH6946" s="33"/>
      <c r="AI6946" s="33"/>
      <c r="AJ6946" s="27"/>
      <c r="AK6946" s="27"/>
      <c r="AL6946" s="27">
        <v>4.0052000000000003</v>
      </c>
      <c r="AM6946" s="27"/>
      <c r="AN6946" s="27"/>
      <c r="AO6946" s="28" t="s">
        <v>3879</v>
      </c>
      <c r="AP6946" s="51"/>
      <c r="AQ6946" s="51"/>
    </row>
    <row r="6947" spans="1:43" ht="12.65" customHeight="1">
      <c r="A6947" s="13" t="s">
        <v>213</v>
      </c>
      <c r="B6947" s="14" t="s">
        <v>3691</v>
      </c>
      <c r="C6947" s="13">
        <v>86</v>
      </c>
      <c r="D6947" s="13" t="s">
        <v>3703</v>
      </c>
      <c r="E6947" s="15" t="s">
        <v>3704</v>
      </c>
      <c r="F6947" s="13">
        <v>42405</v>
      </c>
      <c r="G6947" s="13" t="s">
        <v>3707</v>
      </c>
      <c r="H6947" s="16">
        <v>45899</v>
      </c>
      <c r="I6947" s="17">
        <v>45900</v>
      </c>
      <c r="J6947" s="18" t="s">
        <v>3695</v>
      </c>
      <c r="K6947" s="19" t="s">
        <v>3717</v>
      </c>
      <c r="L6947" s="19">
        <v>0.77083333333333337</v>
      </c>
      <c r="M6947" s="20" t="s">
        <v>3702</v>
      </c>
      <c r="N6947" s="19">
        <v>0.14583333333333331</v>
      </c>
      <c r="O6947" s="21">
        <v>1.0833333333333333</v>
      </c>
      <c r="P6947" s="13"/>
      <c r="Q6947" s="13"/>
      <c r="R6947" s="22" t="s">
        <v>138</v>
      </c>
      <c r="S6947" s="22" t="s">
        <v>29</v>
      </c>
      <c r="T6947" s="23" t="s">
        <v>52</v>
      </c>
      <c r="U6947" s="23"/>
      <c r="V6947" s="22" t="s">
        <v>68</v>
      </c>
      <c r="W6947" s="24" t="s">
        <v>138</v>
      </c>
      <c r="X6947" s="25" t="s">
        <v>56</v>
      </c>
      <c r="Y6947" s="25" t="s">
        <v>114</v>
      </c>
      <c r="Z6947" s="25" t="s">
        <v>71</v>
      </c>
      <c r="AA6947" s="25"/>
      <c r="AB6947" s="26"/>
      <c r="AC6947" s="31">
        <v>5.6323125000000003</v>
      </c>
      <c r="AD6947" s="32"/>
      <c r="AE6947" s="32"/>
      <c r="AF6947" s="32"/>
      <c r="AG6947" s="33"/>
      <c r="AH6947" s="33"/>
      <c r="AI6947" s="33"/>
      <c r="AJ6947" s="27"/>
      <c r="AK6947" s="27"/>
      <c r="AL6947" s="27">
        <v>2.2529250000000003</v>
      </c>
      <c r="AM6947" s="27"/>
      <c r="AN6947" s="27"/>
      <c r="AO6947" s="28" t="s">
        <v>3879</v>
      </c>
      <c r="AP6947" s="51"/>
      <c r="AQ6947" s="51"/>
    </row>
    <row r="6948" spans="1:43" ht="12.65" customHeight="1">
      <c r="A6948" s="13" t="s">
        <v>213</v>
      </c>
      <c r="B6948" s="14" t="s">
        <v>3691</v>
      </c>
      <c r="C6948" s="13">
        <v>86</v>
      </c>
      <c r="D6948" s="13" t="s">
        <v>3703</v>
      </c>
      <c r="E6948" s="15" t="s">
        <v>3704</v>
      </c>
      <c r="F6948" s="13">
        <v>42405</v>
      </c>
      <c r="G6948" s="13" t="s">
        <v>3707</v>
      </c>
      <c r="H6948" s="16">
        <v>45900</v>
      </c>
      <c r="I6948" s="17">
        <v>45900</v>
      </c>
      <c r="J6948" s="18" t="s">
        <v>3695</v>
      </c>
      <c r="K6948" s="19" t="s">
        <v>3716</v>
      </c>
      <c r="L6948" s="19">
        <v>0.64583333333333337</v>
      </c>
      <c r="M6948" s="20" t="s">
        <v>3719</v>
      </c>
      <c r="N6948" s="19">
        <v>1.0208333333333333</v>
      </c>
      <c r="O6948" s="21">
        <v>1.083333333333333</v>
      </c>
      <c r="P6948" s="13"/>
      <c r="Q6948" s="13"/>
      <c r="R6948" s="22" t="s">
        <v>142</v>
      </c>
      <c r="S6948" s="22" t="s">
        <v>29</v>
      </c>
      <c r="T6948" s="23" t="s">
        <v>52</v>
      </c>
      <c r="U6948" s="23"/>
      <c r="V6948" s="22" t="s">
        <v>68</v>
      </c>
      <c r="W6948" s="24" t="s">
        <v>142</v>
      </c>
      <c r="X6948" s="25" t="s">
        <v>57</v>
      </c>
      <c r="Y6948" s="25" t="s">
        <v>114</v>
      </c>
      <c r="Z6948" s="25" t="s">
        <v>63</v>
      </c>
      <c r="AA6948" s="25"/>
      <c r="AB6948" s="26"/>
      <c r="AC6948" s="31">
        <v>9.69</v>
      </c>
      <c r="AD6948" s="32"/>
      <c r="AE6948" s="32"/>
      <c r="AF6948" s="32"/>
      <c r="AG6948" s="33"/>
      <c r="AH6948" s="33"/>
      <c r="AI6948" s="33"/>
      <c r="AJ6948" s="27"/>
      <c r="AK6948" s="27"/>
      <c r="AL6948" s="27">
        <v>3.8759999999999999</v>
      </c>
      <c r="AM6948" s="27"/>
      <c r="AN6948" s="27"/>
      <c r="AO6948" s="28" t="s">
        <v>3879</v>
      </c>
      <c r="AP6948" s="51"/>
      <c r="AQ6948" s="51"/>
    </row>
    <row r="6949" spans="1:43" ht="12.65" customHeight="1">
      <c r="A6949" s="13" t="s">
        <v>213</v>
      </c>
      <c r="B6949" s="14" t="s">
        <v>3691</v>
      </c>
      <c r="C6949" s="13">
        <v>86</v>
      </c>
      <c r="D6949" s="13" t="s">
        <v>3703</v>
      </c>
      <c r="E6949" s="15" t="s">
        <v>3704</v>
      </c>
      <c r="F6949" s="13">
        <v>42405</v>
      </c>
      <c r="G6949" s="13" t="s">
        <v>3707</v>
      </c>
      <c r="H6949" s="16">
        <v>45900</v>
      </c>
      <c r="I6949" s="17">
        <v>45901</v>
      </c>
      <c r="J6949" s="18" t="s">
        <v>3701</v>
      </c>
      <c r="K6949" s="19" t="s">
        <v>3711</v>
      </c>
      <c r="L6949" s="19">
        <v>0.72916666666666674</v>
      </c>
      <c r="M6949" s="20" t="s">
        <v>3714</v>
      </c>
      <c r="N6949" s="19">
        <v>0.10416666666666666</v>
      </c>
      <c r="O6949" s="21">
        <v>1.0833333333333335</v>
      </c>
      <c r="P6949" s="13"/>
      <c r="Q6949" s="13"/>
      <c r="R6949" s="22" t="s">
        <v>132</v>
      </c>
      <c r="S6949" s="22" t="s">
        <v>29</v>
      </c>
      <c r="T6949" s="23" t="s">
        <v>52</v>
      </c>
      <c r="U6949" s="23"/>
      <c r="V6949" s="22" t="s">
        <v>68</v>
      </c>
      <c r="W6949" s="24" t="s">
        <v>132</v>
      </c>
      <c r="X6949" s="25" t="s">
        <v>62</v>
      </c>
      <c r="Y6949" s="25" t="s">
        <v>114</v>
      </c>
      <c r="Z6949" s="25" t="s">
        <v>77</v>
      </c>
      <c r="AA6949" s="25"/>
      <c r="AB6949" s="26"/>
      <c r="AC6949" s="31">
        <v>3.2794593750000001</v>
      </c>
      <c r="AD6949" s="32"/>
      <c r="AE6949" s="32"/>
      <c r="AF6949" s="32"/>
      <c r="AG6949" s="33"/>
      <c r="AH6949" s="33"/>
      <c r="AI6949" s="33"/>
      <c r="AJ6949" s="27"/>
      <c r="AK6949" s="27"/>
      <c r="AL6949" s="27">
        <v>1.31178375</v>
      </c>
      <c r="AM6949" s="27"/>
      <c r="AN6949" s="27"/>
      <c r="AO6949" s="28" t="s">
        <v>3879</v>
      </c>
      <c r="AP6949" s="51"/>
      <c r="AQ6949" s="51"/>
    </row>
    <row r="6950" spans="1:43" ht="12.65" customHeight="1">
      <c r="A6950" s="13" t="s">
        <v>213</v>
      </c>
      <c r="B6950" s="14" t="s">
        <v>3691</v>
      </c>
      <c r="C6950" s="13">
        <v>86</v>
      </c>
      <c r="D6950" s="13" t="s">
        <v>3703</v>
      </c>
      <c r="E6950" s="15" t="s">
        <v>3704</v>
      </c>
      <c r="F6950" s="13">
        <v>42405</v>
      </c>
      <c r="G6950" s="13" t="s">
        <v>3707</v>
      </c>
      <c r="H6950" s="16">
        <v>45900</v>
      </c>
      <c r="I6950" s="17">
        <v>45901</v>
      </c>
      <c r="J6950" s="18" t="s">
        <v>3701</v>
      </c>
      <c r="K6950" s="19" t="s">
        <v>3696</v>
      </c>
      <c r="L6950" s="19">
        <v>0.8125</v>
      </c>
      <c r="M6950" s="20" t="s">
        <v>3705</v>
      </c>
      <c r="N6950" s="19">
        <v>0.1875</v>
      </c>
      <c r="O6950" s="21">
        <v>1.0833333333333333</v>
      </c>
      <c r="P6950" s="13"/>
      <c r="Q6950" s="13"/>
      <c r="R6950" s="22" t="s">
        <v>159</v>
      </c>
      <c r="S6950" s="22" t="s">
        <v>29</v>
      </c>
      <c r="T6950" s="23" t="s">
        <v>52</v>
      </c>
      <c r="U6950" s="23"/>
      <c r="V6950" s="22" t="s">
        <v>68</v>
      </c>
      <c r="W6950" s="24" t="s">
        <v>159</v>
      </c>
      <c r="X6950" s="25" t="s">
        <v>60</v>
      </c>
      <c r="Y6950" s="25" t="s">
        <v>114</v>
      </c>
      <c r="Z6950" s="25" t="s">
        <v>73</v>
      </c>
      <c r="AA6950" s="25"/>
      <c r="AB6950" s="26"/>
      <c r="AC6950" s="31">
        <v>1.8986343749999999</v>
      </c>
      <c r="AD6950" s="32"/>
      <c r="AE6950" s="32"/>
      <c r="AF6950" s="32"/>
      <c r="AG6950" s="33"/>
      <c r="AH6950" s="33"/>
      <c r="AI6950" s="33"/>
      <c r="AJ6950" s="27"/>
      <c r="AK6950" s="27"/>
      <c r="AL6950" s="27">
        <v>0.75945375000000004</v>
      </c>
      <c r="AM6950" s="27"/>
      <c r="AN6950" s="27"/>
      <c r="AO6950" s="28" t="s">
        <v>3879</v>
      </c>
      <c r="AP6950" s="51"/>
      <c r="AQ6950" s="51"/>
    </row>
    <row r="6951" spans="1:43" ht="12.65" customHeight="1">
      <c r="A6951" s="13" t="s">
        <v>214</v>
      </c>
      <c r="B6951" s="14" t="s">
        <v>3692</v>
      </c>
      <c r="C6951" s="13">
        <v>15</v>
      </c>
      <c r="D6951" s="13" t="s">
        <v>2858</v>
      </c>
      <c r="E6951" s="15" t="s">
        <v>3877</v>
      </c>
      <c r="F6951" s="13">
        <v>24987</v>
      </c>
      <c r="G6951" s="13" t="s">
        <v>3707</v>
      </c>
      <c r="H6951" s="16">
        <v>45885</v>
      </c>
      <c r="I6951" s="17">
        <v>45885</v>
      </c>
      <c r="J6951" s="18" t="s">
        <v>3720</v>
      </c>
      <c r="K6951" s="19" t="s">
        <v>3715</v>
      </c>
      <c r="L6951" s="19">
        <v>0.85416666666666674</v>
      </c>
      <c r="M6951" s="20" t="s">
        <v>3698</v>
      </c>
      <c r="N6951" s="19">
        <v>0.9375</v>
      </c>
      <c r="O6951" s="21">
        <v>1.0833333333333335</v>
      </c>
      <c r="P6951" s="13"/>
      <c r="Q6951" s="13"/>
      <c r="R6951" s="22" t="s">
        <v>3659</v>
      </c>
      <c r="S6951" s="22" t="s">
        <v>29</v>
      </c>
      <c r="T6951" s="23" t="s">
        <v>97</v>
      </c>
      <c r="U6951" s="23"/>
      <c r="V6951" s="22" t="s">
        <v>3880</v>
      </c>
      <c r="W6951" s="24" t="s">
        <v>3659</v>
      </c>
      <c r="X6951" s="25" t="s">
        <v>83</v>
      </c>
      <c r="Y6951" s="25" t="s">
        <v>114</v>
      </c>
      <c r="Z6951" s="25" t="s">
        <v>71</v>
      </c>
      <c r="AA6951" s="25"/>
      <c r="AB6951" s="26"/>
      <c r="AC6951" s="31">
        <v>2.9826296212499992</v>
      </c>
      <c r="AD6951" s="32"/>
      <c r="AE6951" s="32"/>
      <c r="AF6951" s="32"/>
      <c r="AG6951" s="33"/>
      <c r="AH6951" s="33"/>
      <c r="AI6951" s="33"/>
      <c r="AJ6951" s="27"/>
      <c r="AK6951" s="27"/>
      <c r="AL6951" s="27">
        <v>1.6901567853749995</v>
      </c>
      <c r="AM6951" s="27"/>
      <c r="AN6951" s="27"/>
      <c r="AO6951" s="28" t="s">
        <v>3879</v>
      </c>
      <c r="AP6951" s="51"/>
      <c r="AQ6951" s="51"/>
    </row>
    <row r="6952" spans="1:43" ht="12.65" customHeight="1">
      <c r="A6952" s="13" t="s">
        <v>214</v>
      </c>
      <c r="B6952" s="14" t="s">
        <v>3692</v>
      </c>
      <c r="C6952" s="13">
        <v>15</v>
      </c>
      <c r="D6952" s="13" t="s">
        <v>2858</v>
      </c>
      <c r="E6952" s="15" t="s">
        <v>3877</v>
      </c>
      <c r="F6952" s="13">
        <v>24987</v>
      </c>
      <c r="G6952" s="13" t="s">
        <v>3707</v>
      </c>
      <c r="H6952" s="16">
        <v>45885</v>
      </c>
      <c r="I6952" s="17">
        <v>45885</v>
      </c>
      <c r="J6952" s="18" t="s">
        <v>3720</v>
      </c>
      <c r="K6952" s="19" t="s">
        <v>3715</v>
      </c>
      <c r="L6952" s="19">
        <v>0.85416666666666674</v>
      </c>
      <c r="M6952" s="20" t="s">
        <v>3698</v>
      </c>
      <c r="N6952" s="19">
        <v>0.9375</v>
      </c>
      <c r="O6952" s="21">
        <v>1.0833333333333335</v>
      </c>
      <c r="P6952" s="13"/>
      <c r="Q6952" s="13"/>
      <c r="R6952" s="22" t="s">
        <v>3659</v>
      </c>
      <c r="S6952" s="22" t="s">
        <v>29</v>
      </c>
      <c r="T6952" s="23" t="s">
        <v>97</v>
      </c>
      <c r="U6952" s="23"/>
      <c r="V6952" s="22" t="s">
        <v>3880</v>
      </c>
      <c r="W6952" s="24" t="s">
        <v>3659</v>
      </c>
      <c r="X6952" s="25" t="s">
        <v>83</v>
      </c>
      <c r="Y6952" s="25" t="s">
        <v>114</v>
      </c>
      <c r="Z6952" s="25" t="s">
        <v>71</v>
      </c>
      <c r="AA6952" s="25"/>
      <c r="AB6952" s="26"/>
      <c r="AC6952" s="31">
        <v>2.9826296212499992</v>
      </c>
      <c r="AD6952" s="32"/>
      <c r="AE6952" s="32"/>
      <c r="AF6952" s="32"/>
      <c r="AG6952" s="33"/>
      <c r="AH6952" s="33"/>
      <c r="AI6952" s="33"/>
      <c r="AJ6952" s="27"/>
      <c r="AK6952" s="27"/>
      <c r="AL6952" s="27">
        <v>1.6901567853749995</v>
      </c>
      <c r="AM6952" s="27"/>
      <c r="AN6952" s="27"/>
      <c r="AO6952" s="28" t="s">
        <v>3879</v>
      </c>
      <c r="AP6952" s="51"/>
      <c r="AQ6952" s="51"/>
    </row>
    <row r="6953" spans="1:43" ht="12.65" customHeight="1">
      <c r="A6953" s="13" t="s">
        <v>214</v>
      </c>
      <c r="B6953" s="14" t="s">
        <v>3692</v>
      </c>
      <c r="C6953" s="13">
        <v>15</v>
      </c>
      <c r="D6953" s="13" t="s">
        <v>2858</v>
      </c>
      <c r="E6953" s="15" t="s">
        <v>3877</v>
      </c>
      <c r="F6953" s="13">
        <v>24987</v>
      </c>
      <c r="G6953" s="13" t="s">
        <v>3707</v>
      </c>
      <c r="H6953" s="16">
        <v>45891</v>
      </c>
      <c r="I6953" s="17">
        <v>45891</v>
      </c>
      <c r="J6953" s="18" t="s">
        <v>3725</v>
      </c>
      <c r="K6953" s="19" t="s">
        <v>3715</v>
      </c>
      <c r="L6953" s="19">
        <v>0.85416666666666674</v>
      </c>
      <c r="M6953" s="20" t="s">
        <v>3698</v>
      </c>
      <c r="N6953" s="19">
        <v>0.9375</v>
      </c>
      <c r="O6953" s="21">
        <v>1.0833333333333335</v>
      </c>
      <c r="P6953" s="13"/>
      <c r="Q6953" s="13"/>
      <c r="R6953" s="22" t="s">
        <v>139</v>
      </c>
      <c r="S6953" s="22" t="s">
        <v>29</v>
      </c>
      <c r="T6953" s="23" t="s">
        <v>52</v>
      </c>
      <c r="U6953" s="23"/>
      <c r="V6953" s="22" t="s">
        <v>67</v>
      </c>
      <c r="W6953" s="24" t="s">
        <v>139</v>
      </c>
      <c r="X6953" s="25" t="s">
        <v>71</v>
      </c>
      <c r="Y6953" s="25" t="s">
        <v>114</v>
      </c>
      <c r="Z6953" s="25" t="s">
        <v>66</v>
      </c>
      <c r="AA6953" s="25"/>
      <c r="AB6953" s="26"/>
      <c r="AC6953" s="31">
        <v>3.3205401300000004</v>
      </c>
      <c r="AD6953" s="32"/>
      <c r="AE6953" s="32"/>
      <c r="AF6953" s="32"/>
      <c r="AG6953" s="33"/>
      <c r="AH6953" s="33"/>
      <c r="AI6953" s="33"/>
      <c r="AJ6953" s="27"/>
      <c r="AK6953" s="27"/>
      <c r="AL6953" s="27">
        <v>1.8816394070000002</v>
      </c>
      <c r="AM6953" s="27"/>
      <c r="AN6953" s="27"/>
      <c r="AO6953" s="28" t="s">
        <v>3879</v>
      </c>
      <c r="AP6953" s="51"/>
      <c r="AQ6953" s="51"/>
    </row>
    <row r="6954" spans="1:43" ht="12.65" customHeight="1">
      <c r="A6954" s="13" t="s">
        <v>214</v>
      </c>
      <c r="B6954" s="14" t="s">
        <v>3692</v>
      </c>
      <c r="C6954" s="13">
        <v>15</v>
      </c>
      <c r="D6954" s="13" t="s">
        <v>2858</v>
      </c>
      <c r="E6954" s="15" t="s">
        <v>3877</v>
      </c>
      <c r="F6954" s="13">
        <v>24987</v>
      </c>
      <c r="G6954" s="13" t="s">
        <v>3707</v>
      </c>
      <c r="H6954" s="16">
        <v>45892</v>
      </c>
      <c r="I6954" s="17">
        <v>45892</v>
      </c>
      <c r="J6954" s="18" t="s">
        <v>3720</v>
      </c>
      <c r="K6954" s="19" t="s">
        <v>3716</v>
      </c>
      <c r="L6954" s="19">
        <v>0.64583333333333337</v>
      </c>
      <c r="M6954" s="20" t="s">
        <v>3711</v>
      </c>
      <c r="N6954" s="19">
        <v>0.72916666666666674</v>
      </c>
      <c r="O6954" s="21">
        <v>1.0833333333333335</v>
      </c>
      <c r="P6954" s="13"/>
      <c r="Q6954" s="13"/>
      <c r="R6954" s="22" t="s">
        <v>137</v>
      </c>
      <c r="S6954" s="22" t="s">
        <v>29</v>
      </c>
      <c r="T6954" s="23" t="s">
        <v>52</v>
      </c>
      <c r="U6954" s="23"/>
      <c r="V6954" s="22" t="s">
        <v>67</v>
      </c>
      <c r="W6954" s="24" t="s">
        <v>137</v>
      </c>
      <c r="X6954" s="25" t="s">
        <v>85</v>
      </c>
      <c r="Y6954" s="25" t="s">
        <v>114</v>
      </c>
      <c r="Z6954" s="25" t="s">
        <v>57</v>
      </c>
      <c r="AA6954" s="25"/>
      <c r="AB6954" s="26"/>
      <c r="AC6954" s="31">
        <v>0.83664225000000003</v>
      </c>
      <c r="AD6954" s="32"/>
      <c r="AE6954" s="32"/>
      <c r="AF6954" s="32"/>
      <c r="AG6954" s="33"/>
      <c r="AH6954" s="33"/>
      <c r="AI6954" s="33"/>
      <c r="AJ6954" s="27"/>
      <c r="AK6954" s="27"/>
      <c r="AL6954" s="27">
        <v>0.47409727499999998</v>
      </c>
      <c r="AM6954" s="27"/>
      <c r="AN6954" s="27"/>
      <c r="AO6954" s="28" t="s">
        <v>3879</v>
      </c>
      <c r="AP6954" s="51"/>
      <c r="AQ6954" s="51"/>
    </row>
    <row r="6955" spans="1:43" ht="12.65" customHeight="1">
      <c r="A6955" s="13" t="s">
        <v>214</v>
      </c>
      <c r="B6955" s="14" t="s">
        <v>3692</v>
      </c>
      <c r="C6955" s="13">
        <v>15</v>
      </c>
      <c r="D6955" s="13" t="s">
        <v>2858</v>
      </c>
      <c r="E6955" s="15" t="s">
        <v>3877</v>
      </c>
      <c r="F6955" s="13">
        <v>24987</v>
      </c>
      <c r="G6955" s="13" t="s">
        <v>3707</v>
      </c>
      <c r="H6955" s="16">
        <v>45892</v>
      </c>
      <c r="I6955" s="17">
        <v>45892</v>
      </c>
      <c r="J6955" s="18" t="s">
        <v>3720</v>
      </c>
      <c r="K6955" s="19" t="s">
        <v>3716</v>
      </c>
      <c r="L6955" s="19">
        <v>0.64583333333333337</v>
      </c>
      <c r="M6955" s="20" t="s">
        <v>3711</v>
      </c>
      <c r="N6955" s="19">
        <v>0.72916666666666674</v>
      </c>
      <c r="O6955" s="21">
        <v>1.0833333333333335</v>
      </c>
      <c r="P6955" s="13"/>
      <c r="Q6955" s="13"/>
      <c r="R6955" s="22" t="s">
        <v>133</v>
      </c>
      <c r="S6955" s="22" t="s">
        <v>29</v>
      </c>
      <c r="T6955" s="23" t="s">
        <v>52</v>
      </c>
      <c r="U6955" s="23"/>
      <c r="V6955" s="22" t="s">
        <v>67</v>
      </c>
      <c r="W6955" s="24" t="s">
        <v>133</v>
      </c>
      <c r="X6955" s="25" t="s">
        <v>77</v>
      </c>
      <c r="Y6955" s="25" t="s">
        <v>114</v>
      </c>
      <c r="Z6955" s="25" t="s">
        <v>83</v>
      </c>
      <c r="AA6955" s="25"/>
      <c r="AB6955" s="26"/>
      <c r="AC6955" s="31">
        <v>0.83664225000000003</v>
      </c>
      <c r="AD6955" s="32"/>
      <c r="AE6955" s="32"/>
      <c r="AF6955" s="32"/>
      <c r="AG6955" s="33"/>
      <c r="AH6955" s="33"/>
      <c r="AI6955" s="33"/>
      <c r="AJ6955" s="27"/>
      <c r="AK6955" s="27"/>
      <c r="AL6955" s="27">
        <v>0.47409727499999998</v>
      </c>
      <c r="AM6955" s="27"/>
      <c r="AN6955" s="27"/>
      <c r="AO6955" s="28" t="s">
        <v>3879</v>
      </c>
      <c r="AP6955" s="51"/>
      <c r="AQ6955" s="51"/>
    </row>
    <row r="6956" spans="1:43" ht="12.65" customHeight="1">
      <c r="A6956" s="13" t="s">
        <v>214</v>
      </c>
      <c r="B6956" s="14" t="s">
        <v>3692</v>
      </c>
      <c r="C6956" s="13">
        <v>15</v>
      </c>
      <c r="D6956" s="13" t="s">
        <v>2858</v>
      </c>
      <c r="E6956" s="15" t="s">
        <v>3877</v>
      </c>
      <c r="F6956" s="13">
        <v>24987</v>
      </c>
      <c r="G6956" s="13" t="s">
        <v>3707</v>
      </c>
      <c r="H6956" s="16">
        <v>45892</v>
      </c>
      <c r="I6956" s="17">
        <v>45892</v>
      </c>
      <c r="J6956" s="18" t="s">
        <v>3720</v>
      </c>
      <c r="K6956" s="19" t="s">
        <v>3716</v>
      </c>
      <c r="L6956" s="19">
        <v>0.64583333333333337</v>
      </c>
      <c r="M6956" s="20" t="s">
        <v>3711</v>
      </c>
      <c r="N6956" s="19">
        <v>0.72916666666666674</v>
      </c>
      <c r="O6956" s="21">
        <v>1.0833333333333335</v>
      </c>
      <c r="P6956" s="13"/>
      <c r="Q6956" s="13"/>
      <c r="R6956" s="22" t="s">
        <v>140</v>
      </c>
      <c r="S6956" s="22" t="s">
        <v>29</v>
      </c>
      <c r="T6956" s="23" t="s">
        <v>52</v>
      </c>
      <c r="U6956" s="23"/>
      <c r="V6956" s="22" t="s">
        <v>67</v>
      </c>
      <c r="W6956" s="24" t="s">
        <v>140</v>
      </c>
      <c r="X6956" s="25" t="s">
        <v>69</v>
      </c>
      <c r="Y6956" s="25" t="s">
        <v>114</v>
      </c>
      <c r="Z6956" s="25" t="s">
        <v>65</v>
      </c>
      <c r="AA6956" s="25"/>
      <c r="AB6956" s="26"/>
      <c r="AC6956" s="31">
        <v>0.83664225000000003</v>
      </c>
      <c r="AD6956" s="32"/>
      <c r="AE6956" s="32"/>
      <c r="AF6956" s="32"/>
      <c r="AG6956" s="33"/>
      <c r="AH6956" s="33"/>
      <c r="AI6956" s="33"/>
      <c r="AJ6956" s="27"/>
      <c r="AK6956" s="27"/>
      <c r="AL6956" s="27">
        <v>0.47409727499999998</v>
      </c>
      <c r="AM6956" s="27"/>
      <c r="AN6956" s="27"/>
      <c r="AO6956" s="28" t="s">
        <v>3879</v>
      </c>
      <c r="AP6956" s="51"/>
      <c r="AQ6956" s="51"/>
    </row>
    <row r="6957" spans="1:43" ht="12.65" customHeight="1">
      <c r="A6957" s="13" t="s">
        <v>214</v>
      </c>
      <c r="B6957" s="14" t="s">
        <v>3692</v>
      </c>
      <c r="C6957" s="13">
        <v>15</v>
      </c>
      <c r="D6957" s="13" t="s">
        <v>2858</v>
      </c>
      <c r="E6957" s="15" t="s">
        <v>3877</v>
      </c>
      <c r="F6957" s="13">
        <v>24987</v>
      </c>
      <c r="G6957" s="13" t="s">
        <v>3707</v>
      </c>
      <c r="H6957" s="16">
        <v>45892</v>
      </c>
      <c r="I6957" s="17">
        <v>45892</v>
      </c>
      <c r="J6957" s="18" t="s">
        <v>3720</v>
      </c>
      <c r="K6957" s="19" t="s">
        <v>3716</v>
      </c>
      <c r="L6957" s="19">
        <v>0.64583333333333337</v>
      </c>
      <c r="M6957" s="20" t="s">
        <v>3711</v>
      </c>
      <c r="N6957" s="19">
        <v>0.72916666666666674</v>
      </c>
      <c r="O6957" s="21">
        <v>1.0833333333333335</v>
      </c>
      <c r="P6957" s="13"/>
      <c r="Q6957" s="13"/>
      <c r="R6957" s="22" t="s">
        <v>131</v>
      </c>
      <c r="S6957" s="22" t="s">
        <v>29</v>
      </c>
      <c r="T6957" s="23" t="s">
        <v>52</v>
      </c>
      <c r="U6957" s="23"/>
      <c r="V6957" s="22" t="s">
        <v>67</v>
      </c>
      <c r="W6957" s="24" t="s">
        <v>131</v>
      </c>
      <c r="X6957" s="25" t="s">
        <v>73</v>
      </c>
      <c r="Y6957" s="25" t="s">
        <v>114</v>
      </c>
      <c r="Z6957" s="25" t="s">
        <v>56</v>
      </c>
      <c r="AA6957" s="25"/>
      <c r="AB6957" s="26"/>
      <c r="AC6957" s="31">
        <v>0.83664225000000003</v>
      </c>
      <c r="AD6957" s="32"/>
      <c r="AE6957" s="32"/>
      <c r="AF6957" s="32"/>
      <c r="AG6957" s="33"/>
      <c r="AH6957" s="33"/>
      <c r="AI6957" s="33"/>
      <c r="AJ6957" s="27"/>
      <c r="AK6957" s="27"/>
      <c r="AL6957" s="27">
        <v>0.47409727499999998</v>
      </c>
      <c r="AM6957" s="27"/>
      <c r="AN6957" s="27"/>
      <c r="AO6957" s="28" t="s">
        <v>3879</v>
      </c>
      <c r="AP6957" s="51"/>
      <c r="AQ6957" s="51"/>
    </row>
    <row r="6958" spans="1:43" ht="12.65" customHeight="1">
      <c r="A6958" s="13" t="s">
        <v>214</v>
      </c>
      <c r="B6958" s="14" t="s">
        <v>3692</v>
      </c>
      <c r="C6958" s="13">
        <v>15</v>
      </c>
      <c r="D6958" s="13" t="s">
        <v>2858</v>
      </c>
      <c r="E6958" s="15" t="s">
        <v>3877</v>
      </c>
      <c r="F6958" s="13">
        <v>24987</v>
      </c>
      <c r="G6958" s="13" t="s">
        <v>3707</v>
      </c>
      <c r="H6958" s="16">
        <v>45892</v>
      </c>
      <c r="I6958" s="17">
        <v>45892</v>
      </c>
      <c r="J6958" s="18" t="s">
        <v>3720</v>
      </c>
      <c r="K6958" s="19" t="s">
        <v>3716</v>
      </c>
      <c r="L6958" s="19">
        <v>0.64583333333333337</v>
      </c>
      <c r="M6958" s="20" t="s">
        <v>3711</v>
      </c>
      <c r="N6958" s="19">
        <v>0.72916666666666674</v>
      </c>
      <c r="O6958" s="21">
        <v>1.0833333333333335</v>
      </c>
      <c r="P6958" s="13"/>
      <c r="Q6958" s="13"/>
      <c r="R6958" s="22" t="s">
        <v>141</v>
      </c>
      <c r="S6958" s="22" t="s">
        <v>29</v>
      </c>
      <c r="T6958" s="23" t="s">
        <v>52</v>
      </c>
      <c r="U6958" s="23"/>
      <c r="V6958" s="22" t="s">
        <v>67</v>
      </c>
      <c r="W6958" s="24" t="s">
        <v>141</v>
      </c>
      <c r="X6958" s="25" t="s">
        <v>54</v>
      </c>
      <c r="Y6958" s="25" t="s">
        <v>114</v>
      </c>
      <c r="Z6958" s="25" t="s">
        <v>74</v>
      </c>
      <c r="AA6958" s="25"/>
      <c r="AB6958" s="26"/>
      <c r="AC6958" s="31">
        <v>0.86453032499999993</v>
      </c>
      <c r="AD6958" s="32"/>
      <c r="AE6958" s="32"/>
      <c r="AF6958" s="32"/>
      <c r="AG6958" s="33"/>
      <c r="AH6958" s="33"/>
      <c r="AI6958" s="33"/>
      <c r="AJ6958" s="27"/>
      <c r="AK6958" s="27"/>
      <c r="AL6958" s="27">
        <v>0.48990051749999997</v>
      </c>
      <c r="AM6958" s="27"/>
      <c r="AN6958" s="27"/>
      <c r="AO6958" s="28" t="s">
        <v>3879</v>
      </c>
      <c r="AP6958" s="51"/>
      <c r="AQ6958" s="51"/>
    </row>
    <row r="6959" spans="1:43" ht="12.65" customHeight="1">
      <c r="A6959" s="13" t="s">
        <v>214</v>
      </c>
      <c r="B6959" s="14" t="s">
        <v>3692</v>
      </c>
      <c r="C6959" s="13">
        <v>15</v>
      </c>
      <c r="D6959" s="13" t="s">
        <v>2858</v>
      </c>
      <c r="E6959" s="15" t="s">
        <v>3877</v>
      </c>
      <c r="F6959" s="13">
        <v>24987</v>
      </c>
      <c r="G6959" s="13" t="s">
        <v>3707</v>
      </c>
      <c r="H6959" s="16">
        <v>45892</v>
      </c>
      <c r="I6959" s="17">
        <v>45892</v>
      </c>
      <c r="J6959" s="18" t="s">
        <v>3720</v>
      </c>
      <c r="K6959" s="19" t="s">
        <v>3717</v>
      </c>
      <c r="L6959" s="19">
        <v>0.77083333333333337</v>
      </c>
      <c r="M6959" s="20" t="s">
        <v>3715</v>
      </c>
      <c r="N6959" s="19">
        <v>0.85416666666666674</v>
      </c>
      <c r="O6959" s="21">
        <v>1.0833333333333335</v>
      </c>
      <c r="P6959" s="13"/>
      <c r="Q6959" s="13"/>
      <c r="R6959" s="22" t="s">
        <v>144</v>
      </c>
      <c r="S6959" s="22" t="s">
        <v>29</v>
      </c>
      <c r="T6959" s="23" t="s">
        <v>52</v>
      </c>
      <c r="U6959" s="23"/>
      <c r="V6959" s="22" t="s">
        <v>67</v>
      </c>
      <c r="W6959" s="24" t="s">
        <v>144</v>
      </c>
      <c r="X6959" s="25" t="s">
        <v>84</v>
      </c>
      <c r="Y6959" s="25" t="s">
        <v>114</v>
      </c>
      <c r="Z6959" s="25" t="s">
        <v>62</v>
      </c>
      <c r="AA6959" s="25"/>
      <c r="AB6959" s="26"/>
      <c r="AC6959" s="31">
        <v>2.3054142000000004</v>
      </c>
      <c r="AD6959" s="32"/>
      <c r="AE6959" s="32"/>
      <c r="AF6959" s="32"/>
      <c r="AG6959" s="33"/>
      <c r="AH6959" s="33"/>
      <c r="AI6959" s="33"/>
      <c r="AJ6959" s="27"/>
      <c r="AK6959" s="27"/>
      <c r="AL6959" s="27">
        <v>1.3064013800000003</v>
      </c>
      <c r="AM6959" s="27"/>
      <c r="AN6959" s="27"/>
      <c r="AO6959" s="28" t="s">
        <v>3879</v>
      </c>
      <c r="AP6959" s="51"/>
      <c r="AQ6959" s="51"/>
    </row>
    <row r="6960" spans="1:43" ht="12.65" customHeight="1">
      <c r="A6960" s="13" t="s">
        <v>214</v>
      </c>
      <c r="B6960" s="14" t="s">
        <v>3692</v>
      </c>
      <c r="C6960" s="13">
        <v>15</v>
      </c>
      <c r="D6960" s="13" t="s">
        <v>2858</v>
      </c>
      <c r="E6960" s="15" t="s">
        <v>3877</v>
      </c>
      <c r="F6960" s="13">
        <v>24987</v>
      </c>
      <c r="G6960" s="13" t="s">
        <v>3707</v>
      </c>
      <c r="H6960" s="16">
        <v>45893</v>
      </c>
      <c r="I6960" s="17">
        <v>45893</v>
      </c>
      <c r="J6960" s="18" t="s">
        <v>3695</v>
      </c>
      <c r="K6960" s="19" t="s">
        <v>3716</v>
      </c>
      <c r="L6960" s="19">
        <v>0.64583333333333337</v>
      </c>
      <c r="M6960" s="20" t="s">
        <v>3711</v>
      </c>
      <c r="N6960" s="19">
        <v>0.72916666666666674</v>
      </c>
      <c r="O6960" s="21">
        <v>1.0833333333333335</v>
      </c>
      <c r="P6960" s="13"/>
      <c r="Q6960" s="13"/>
      <c r="R6960" s="22" t="s">
        <v>156</v>
      </c>
      <c r="S6960" s="22" t="s">
        <v>29</v>
      </c>
      <c r="T6960" s="23" t="s">
        <v>52</v>
      </c>
      <c r="U6960" s="23"/>
      <c r="V6960" s="22" t="s">
        <v>67</v>
      </c>
      <c r="W6960" s="24" t="s">
        <v>156</v>
      </c>
      <c r="X6960" s="25" t="s">
        <v>63</v>
      </c>
      <c r="Y6960" s="25" t="s">
        <v>114</v>
      </c>
      <c r="Z6960" s="25" t="s">
        <v>60</v>
      </c>
      <c r="AA6960" s="25"/>
      <c r="AB6960" s="26"/>
      <c r="AC6960" s="31">
        <v>0.92030647500000007</v>
      </c>
      <c r="AD6960" s="32"/>
      <c r="AE6960" s="32"/>
      <c r="AF6960" s="32"/>
      <c r="AG6960" s="33"/>
      <c r="AH6960" s="33"/>
      <c r="AI6960" s="33"/>
      <c r="AJ6960" s="27"/>
      <c r="AK6960" s="27"/>
      <c r="AL6960" s="27">
        <v>0.52150700250000004</v>
      </c>
      <c r="AM6960" s="27"/>
      <c r="AN6960" s="27"/>
      <c r="AO6960" s="28" t="s">
        <v>3879</v>
      </c>
      <c r="AP6960" s="51"/>
      <c r="AQ6960" s="51"/>
    </row>
    <row r="6961" spans="1:43" ht="12.65" customHeight="1">
      <c r="A6961" s="13" t="s">
        <v>214</v>
      </c>
      <c r="B6961" s="14" t="s">
        <v>3692</v>
      </c>
      <c r="C6961" s="13">
        <v>15</v>
      </c>
      <c r="D6961" s="13" t="s">
        <v>2858</v>
      </c>
      <c r="E6961" s="15" t="s">
        <v>3877</v>
      </c>
      <c r="F6961" s="13">
        <v>24987</v>
      </c>
      <c r="G6961" s="13" t="s">
        <v>3707</v>
      </c>
      <c r="H6961" s="16">
        <v>45893</v>
      </c>
      <c r="I6961" s="17">
        <v>45893</v>
      </c>
      <c r="J6961" s="18" t="s">
        <v>3695</v>
      </c>
      <c r="K6961" s="19" t="s">
        <v>3711</v>
      </c>
      <c r="L6961" s="19">
        <v>0.72916666666666674</v>
      </c>
      <c r="M6961" s="20" t="s">
        <v>3696</v>
      </c>
      <c r="N6961" s="19">
        <v>0.8125</v>
      </c>
      <c r="O6961" s="21">
        <v>1.0833333333333335</v>
      </c>
      <c r="P6961" s="13"/>
      <c r="Q6961" s="13"/>
      <c r="R6961" s="22" t="s">
        <v>157</v>
      </c>
      <c r="S6961" s="22" t="s">
        <v>29</v>
      </c>
      <c r="T6961" s="23" t="s">
        <v>52</v>
      </c>
      <c r="U6961" s="23"/>
      <c r="V6961" s="22" t="s">
        <v>67</v>
      </c>
      <c r="W6961" s="24" t="s">
        <v>157</v>
      </c>
      <c r="X6961" s="25" t="s">
        <v>70</v>
      </c>
      <c r="Y6961" s="25" t="s">
        <v>114</v>
      </c>
      <c r="Z6961" s="25" t="s">
        <v>58</v>
      </c>
      <c r="AA6961" s="25"/>
      <c r="AB6961" s="26"/>
      <c r="AC6961" s="31">
        <v>0.97608262499999998</v>
      </c>
      <c r="AD6961" s="32"/>
      <c r="AE6961" s="32"/>
      <c r="AF6961" s="32"/>
      <c r="AG6961" s="33"/>
      <c r="AH6961" s="33"/>
      <c r="AI6961" s="33"/>
      <c r="AJ6961" s="27"/>
      <c r="AK6961" s="27"/>
      <c r="AL6961" s="27">
        <v>0.5531134875</v>
      </c>
      <c r="AM6961" s="27"/>
      <c r="AN6961" s="27"/>
      <c r="AO6961" s="28" t="s">
        <v>3879</v>
      </c>
      <c r="AP6961" s="51"/>
      <c r="AQ6961" s="51"/>
    </row>
    <row r="6962" spans="1:43" ht="12.65" customHeight="1">
      <c r="A6962" s="13" t="s">
        <v>214</v>
      </c>
      <c r="B6962" s="14" t="s">
        <v>3692</v>
      </c>
      <c r="C6962" s="13">
        <v>15</v>
      </c>
      <c r="D6962" s="13" t="s">
        <v>2858</v>
      </c>
      <c r="E6962" s="15" t="s">
        <v>3877</v>
      </c>
      <c r="F6962" s="13">
        <v>24987</v>
      </c>
      <c r="G6962" s="13" t="s">
        <v>3707</v>
      </c>
      <c r="H6962" s="16">
        <v>45898</v>
      </c>
      <c r="I6962" s="17">
        <v>45898</v>
      </c>
      <c r="J6962" s="18" t="s">
        <v>3725</v>
      </c>
      <c r="K6962" s="19" t="s">
        <v>3715</v>
      </c>
      <c r="L6962" s="19">
        <v>0.85416666666666674</v>
      </c>
      <c r="M6962" s="20" t="s">
        <v>3698</v>
      </c>
      <c r="N6962" s="19">
        <v>0.9375</v>
      </c>
      <c r="O6962" s="21">
        <v>1.0833333333333335</v>
      </c>
      <c r="P6962" s="13"/>
      <c r="Q6962" s="13"/>
      <c r="R6962" s="22" t="s">
        <v>158</v>
      </c>
      <c r="S6962" s="22" t="s">
        <v>29</v>
      </c>
      <c r="T6962" s="23" t="s">
        <v>52</v>
      </c>
      <c r="U6962" s="23"/>
      <c r="V6962" s="22" t="s">
        <v>68</v>
      </c>
      <c r="W6962" s="24" t="s">
        <v>158</v>
      </c>
      <c r="X6962" s="25" t="s">
        <v>58</v>
      </c>
      <c r="Y6962" s="25" t="s">
        <v>114</v>
      </c>
      <c r="Z6962" s="25" t="s">
        <v>84</v>
      </c>
      <c r="AA6962" s="25"/>
      <c r="AB6962" s="26"/>
      <c r="AC6962" s="31">
        <v>1.4129958</v>
      </c>
      <c r="AD6962" s="32"/>
      <c r="AE6962" s="32"/>
      <c r="AF6962" s="32"/>
      <c r="AG6962" s="33"/>
      <c r="AH6962" s="33"/>
      <c r="AI6962" s="33"/>
      <c r="AJ6962" s="27"/>
      <c r="AK6962" s="27"/>
      <c r="AL6962" s="27">
        <v>0.80069762</v>
      </c>
      <c r="AM6962" s="27"/>
      <c r="AN6962" s="27"/>
      <c r="AO6962" s="28" t="s">
        <v>3879</v>
      </c>
      <c r="AP6962" s="51"/>
      <c r="AQ6962" s="51"/>
    </row>
    <row r="6963" spans="1:43" ht="12.65" customHeight="1">
      <c r="A6963" s="13" t="s">
        <v>214</v>
      </c>
      <c r="B6963" s="14" t="s">
        <v>3692</v>
      </c>
      <c r="C6963" s="13">
        <v>15</v>
      </c>
      <c r="D6963" s="13" t="s">
        <v>2858</v>
      </c>
      <c r="E6963" s="15" t="s">
        <v>3877</v>
      </c>
      <c r="F6963" s="13">
        <v>24987</v>
      </c>
      <c r="G6963" s="13" t="s">
        <v>3707</v>
      </c>
      <c r="H6963" s="16">
        <v>45899</v>
      </c>
      <c r="I6963" s="17">
        <v>45899</v>
      </c>
      <c r="J6963" s="18" t="s">
        <v>3720</v>
      </c>
      <c r="K6963" s="19" t="s">
        <v>3716</v>
      </c>
      <c r="L6963" s="19">
        <v>0.64583333333333337</v>
      </c>
      <c r="M6963" s="20" t="s">
        <v>3711</v>
      </c>
      <c r="N6963" s="19">
        <v>0.72916666666666674</v>
      </c>
      <c r="O6963" s="21">
        <v>1.0833333333333335</v>
      </c>
      <c r="P6963" s="13"/>
      <c r="Q6963" s="13"/>
      <c r="R6963" s="22" t="s">
        <v>135</v>
      </c>
      <c r="S6963" s="22" t="s">
        <v>29</v>
      </c>
      <c r="T6963" s="23" t="s">
        <v>52</v>
      </c>
      <c r="U6963" s="23"/>
      <c r="V6963" s="22" t="s">
        <v>68</v>
      </c>
      <c r="W6963" s="24" t="s">
        <v>135</v>
      </c>
      <c r="X6963" s="25" t="s">
        <v>74</v>
      </c>
      <c r="Y6963" s="25" t="s">
        <v>114</v>
      </c>
      <c r="Z6963" s="25" t="s">
        <v>69</v>
      </c>
      <c r="AA6963" s="25"/>
      <c r="AB6963" s="26"/>
      <c r="AC6963" s="31">
        <v>0.83664225000000003</v>
      </c>
      <c r="AD6963" s="32"/>
      <c r="AE6963" s="32"/>
      <c r="AF6963" s="32"/>
      <c r="AG6963" s="33"/>
      <c r="AH6963" s="33"/>
      <c r="AI6963" s="33"/>
      <c r="AJ6963" s="27"/>
      <c r="AK6963" s="27"/>
      <c r="AL6963" s="27">
        <v>0.47409727499999998</v>
      </c>
      <c r="AM6963" s="27"/>
      <c r="AN6963" s="27"/>
      <c r="AO6963" s="28" t="s">
        <v>3879</v>
      </c>
      <c r="AP6963" s="51"/>
      <c r="AQ6963" s="51"/>
    </row>
    <row r="6964" spans="1:43" ht="12.65" customHeight="1">
      <c r="A6964" s="13" t="s">
        <v>214</v>
      </c>
      <c r="B6964" s="14" t="s">
        <v>3692</v>
      </c>
      <c r="C6964" s="13">
        <v>15</v>
      </c>
      <c r="D6964" s="13" t="s">
        <v>2858</v>
      </c>
      <c r="E6964" s="15" t="s">
        <v>3877</v>
      </c>
      <c r="F6964" s="13">
        <v>24987</v>
      </c>
      <c r="G6964" s="13" t="s">
        <v>3707</v>
      </c>
      <c r="H6964" s="16">
        <v>45899</v>
      </c>
      <c r="I6964" s="17">
        <v>45899</v>
      </c>
      <c r="J6964" s="18" t="s">
        <v>3720</v>
      </c>
      <c r="K6964" s="19" t="s">
        <v>3716</v>
      </c>
      <c r="L6964" s="19">
        <v>0.64583333333333337</v>
      </c>
      <c r="M6964" s="20" t="s">
        <v>3711</v>
      </c>
      <c r="N6964" s="19">
        <v>0.72916666666666674</v>
      </c>
      <c r="O6964" s="21">
        <v>1.0833333333333335</v>
      </c>
      <c r="P6964" s="13"/>
      <c r="Q6964" s="13"/>
      <c r="R6964" s="22" t="s">
        <v>143</v>
      </c>
      <c r="S6964" s="22" t="s">
        <v>29</v>
      </c>
      <c r="T6964" s="23" t="s">
        <v>52</v>
      </c>
      <c r="U6964" s="23"/>
      <c r="V6964" s="22" t="s">
        <v>68</v>
      </c>
      <c r="W6964" s="24" t="s">
        <v>143</v>
      </c>
      <c r="X6964" s="25" t="s">
        <v>83</v>
      </c>
      <c r="Y6964" s="25" t="s">
        <v>114</v>
      </c>
      <c r="Z6964" s="25" t="s">
        <v>70</v>
      </c>
      <c r="AA6964" s="25"/>
      <c r="AB6964" s="26"/>
      <c r="AC6964" s="31">
        <v>0.83664225000000003</v>
      </c>
      <c r="AD6964" s="32"/>
      <c r="AE6964" s="32"/>
      <c r="AF6964" s="32"/>
      <c r="AG6964" s="33"/>
      <c r="AH6964" s="33"/>
      <c r="AI6964" s="33"/>
      <c r="AJ6964" s="27"/>
      <c r="AK6964" s="27"/>
      <c r="AL6964" s="27">
        <v>0.47409727499999998</v>
      </c>
      <c r="AM6964" s="27"/>
      <c r="AN6964" s="27"/>
      <c r="AO6964" s="28" t="s">
        <v>3879</v>
      </c>
      <c r="AP6964" s="51"/>
      <c r="AQ6964" s="51"/>
    </row>
    <row r="6965" spans="1:43" ht="12.65" customHeight="1">
      <c r="A6965" s="13" t="s">
        <v>214</v>
      </c>
      <c r="B6965" s="14" t="s">
        <v>3692</v>
      </c>
      <c r="C6965" s="13">
        <v>15</v>
      </c>
      <c r="D6965" s="13" t="s">
        <v>2858</v>
      </c>
      <c r="E6965" s="15" t="s">
        <v>3877</v>
      </c>
      <c r="F6965" s="13">
        <v>24987</v>
      </c>
      <c r="G6965" s="13" t="s">
        <v>3707</v>
      </c>
      <c r="H6965" s="16">
        <v>45899</v>
      </c>
      <c r="I6965" s="17">
        <v>45899</v>
      </c>
      <c r="J6965" s="18" t="s">
        <v>3720</v>
      </c>
      <c r="K6965" s="19" t="s">
        <v>3716</v>
      </c>
      <c r="L6965" s="19">
        <v>0.64583333333333337</v>
      </c>
      <c r="M6965" s="20" t="s">
        <v>3711</v>
      </c>
      <c r="N6965" s="19">
        <v>0.72916666666666674</v>
      </c>
      <c r="O6965" s="21">
        <v>1.0833333333333335</v>
      </c>
      <c r="P6965" s="13"/>
      <c r="Q6965" s="13"/>
      <c r="R6965" s="22" t="s">
        <v>134</v>
      </c>
      <c r="S6965" s="22" t="s">
        <v>29</v>
      </c>
      <c r="T6965" s="23" t="s">
        <v>52</v>
      </c>
      <c r="U6965" s="23"/>
      <c r="V6965" s="22" t="s">
        <v>68</v>
      </c>
      <c r="W6965" s="24" t="s">
        <v>134</v>
      </c>
      <c r="X6965" s="25" t="s">
        <v>65</v>
      </c>
      <c r="Y6965" s="25" t="s">
        <v>114</v>
      </c>
      <c r="Z6965" s="25" t="s">
        <v>54</v>
      </c>
      <c r="AA6965" s="25"/>
      <c r="AB6965" s="26"/>
      <c r="AC6965" s="31">
        <v>0.86453032499999993</v>
      </c>
      <c r="AD6965" s="32"/>
      <c r="AE6965" s="32"/>
      <c r="AF6965" s="32"/>
      <c r="AG6965" s="33"/>
      <c r="AH6965" s="33"/>
      <c r="AI6965" s="33"/>
      <c r="AJ6965" s="27"/>
      <c r="AK6965" s="27"/>
      <c r="AL6965" s="27">
        <v>0.48990051749999997</v>
      </c>
      <c r="AM6965" s="27"/>
      <c r="AN6965" s="27"/>
      <c r="AO6965" s="28" t="s">
        <v>3879</v>
      </c>
      <c r="AP6965" s="51"/>
      <c r="AQ6965" s="51"/>
    </row>
    <row r="6966" spans="1:43" ht="12.65" customHeight="1">
      <c r="A6966" s="13" t="s">
        <v>214</v>
      </c>
      <c r="B6966" s="14" t="s">
        <v>3692</v>
      </c>
      <c r="C6966" s="13">
        <v>15</v>
      </c>
      <c r="D6966" s="13" t="s">
        <v>2858</v>
      </c>
      <c r="E6966" s="15" t="s">
        <v>3877</v>
      </c>
      <c r="F6966" s="13">
        <v>24987</v>
      </c>
      <c r="G6966" s="13" t="s">
        <v>3707</v>
      </c>
      <c r="H6966" s="16">
        <v>45899</v>
      </c>
      <c r="I6966" s="17">
        <v>45899</v>
      </c>
      <c r="J6966" s="18" t="s">
        <v>3720</v>
      </c>
      <c r="K6966" s="19" t="s">
        <v>3716</v>
      </c>
      <c r="L6966" s="19">
        <v>0.64583333333333337</v>
      </c>
      <c r="M6966" s="20" t="s">
        <v>3711</v>
      </c>
      <c r="N6966" s="19">
        <v>0.72916666666666674</v>
      </c>
      <c r="O6966" s="21">
        <v>1.0833333333333335</v>
      </c>
      <c r="P6966" s="13"/>
      <c r="Q6966" s="13"/>
      <c r="R6966" s="22" t="s">
        <v>136</v>
      </c>
      <c r="S6966" s="22" t="s">
        <v>29</v>
      </c>
      <c r="T6966" s="23" t="s">
        <v>52</v>
      </c>
      <c r="U6966" s="23"/>
      <c r="V6966" s="22" t="s">
        <v>68</v>
      </c>
      <c r="W6966" s="24" t="s">
        <v>136</v>
      </c>
      <c r="X6966" s="25" t="s">
        <v>66</v>
      </c>
      <c r="Y6966" s="25" t="s">
        <v>114</v>
      </c>
      <c r="Z6966" s="25" t="s">
        <v>85</v>
      </c>
      <c r="AA6966" s="25"/>
      <c r="AB6966" s="26"/>
      <c r="AC6966" s="31">
        <v>0.86453032499999993</v>
      </c>
      <c r="AD6966" s="32"/>
      <c r="AE6966" s="32"/>
      <c r="AF6966" s="32"/>
      <c r="AG6966" s="33"/>
      <c r="AH6966" s="33"/>
      <c r="AI6966" s="33"/>
      <c r="AJ6966" s="27"/>
      <c r="AK6966" s="27"/>
      <c r="AL6966" s="27">
        <v>0.48990051749999997</v>
      </c>
      <c r="AM6966" s="27"/>
      <c r="AN6966" s="27"/>
      <c r="AO6966" s="28" t="s">
        <v>3879</v>
      </c>
      <c r="AP6966" s="51"/>
      <c r="AQ6966" s="51"/>
    </row>
    <row r="6967" spans="1:43" ht="12.65" customHeight="1">
      <c r="A6967" s="13" t="s">
        <v>214</v>
      </c>
      <c r="B6967" s="14" t="s">
        <v>3692</v>
      </c>
      <c r="C6967" s="13">
        <v>15</v>
      </c>
      <c r="D6967" s="13" t="s">
        <v>2858</v>
      </c>
      <c r="E6967" s="15" t="s">
        <v>3877</v>
      </c>
      <c r="F6967" s="13">
        <v>24987</v>
      </c>
      <c r="G6967" s="13" t="s">
        <v>3707</v>
      </c>
      <c r="H6967" s="16">
        <v>45899</v>
      </c>
      <c r="I6967" s="17">
        <v>45899</v>
      </c>
      <c r="J6967" s="18" t="s">
        <v>3720</v>
      </c>
      <c r="K6967" s="19" t="s">
        <v>3717</v>
      </c>
      <c r="L6967" s="19">
        <v>0.77083333333333337</v>
      </c>
      <c r="M6967" s="20" t="s">
        <v>3715</v>
      </c>
      <c r="N6967" s="19">
        <v>0.85416666666666674</v>
      </c>
      <c r="O6967" s="21">
        <v>1.0833333333333335</v>
      </c>
      <c r="P6967" s="13"/>
      <c r="Q6967" s="13"/>
      <c r="R6967" s="22" t="s">
        <v>138</v>
      </c>
      <c r="S6967" s="22" t="s">
        <v>29</v>
      </c>
      <c r="T6967" s="23" t="s">
        <v>52</v>
      </c>
      <c r="U6967" s="23"/>
      <c r="V6967" s="22" t="s">
        <v>68</v>
      </c>
      <c r="W6967" s="24" t="s">
        <v>138</v>
      </c>
      <c r="X6967" s="25" t="s">
        <v>56</v>
      </c>
      <c r="Y6967" s="25" t="s">
        <v>114</v>
      </c>
      <c r="Z6967" s="25" t="s">
        <v>71</v>
      </c>
      <c r="AA6967" s="25"/>
      <c r="AB6967" s="26"/>
      <c r="AC6967" s="31">
        <v>3.4581212999999997</v>
      </c>
      <c r="AD6967" s="32"/>
      <c r="AE6967" s="32"/>
      <c r="AF6967" s="32"/>
      <c r="AG6967" s="33"/>
      <c r="AH6967" s="33"/>
      <c r="AI6967" s="33"/>
      <c r="AJ6967" s="27"/>
      <c r="AK6967" s="27"/>
      <c r="AL6967" s="27">
        <v>1.9596020699999999</v>
      </c>
      <c r="AM6967" s="27"/>
      <c r="AN6967" s="27"/>
      <c r="AO6967" s="28" t="s">
        <v>3879</v>
      </c>
      <c r="AP6967" s="51"/>
      <c r="AQ6967" s="51"/>
    </row>
    <row r="6968" spans="1:43" ht="12.65" customHeight="1">
      <c r="A6968" s="13" t="s">
        <v>214</v>
      </c>
      <c r="B6968" s="14" t="s">
        <v>3692</v>
      </c>
      <c r="C6968" s="13">
        <v>15</v>
      </c>
      <c r="D6968" s="13" t="s">
        <v>2858</v>
      </c>
      <c r="E6968" s="15" t="s">
        <v>3877</v>
      </c>
      <c r="F6968" s="13">
        <v>24987</v>
      </c>
      <c r="G6968" s="13" t="s">
        <v>3707</v>
      </c>
      <c r="H6968" s="16">
        <v>45900</v>
      </c>
      <c r="I6968" s="17">
        <v>45900</v>
      </c>
      <c r="J6968" s="18" t="s">
        <v>3695</v>
      </c>
      <c r="K6968" s="19" t="s">
        <v>3716</v>
      </c>
      <c r="L6968" s="19">
        <v>0.64583333333333337</v>
      </c>
      <c r="M6968" s="20" t="s">
        <v>3711</v>
      </c>
      <c r="N6968" s="19">
        <v>0.72916666666666674</v>
      </c>
      <c r="O6968" s="21">
        <v>1.0833333333333335</v>
      </c>
      <c r="P6968" s="13"/>
      <c r="Q6968" s="13"/>
      <c r="R6968" s="22" t="s">
        <v>142</v>
      </c>
      <c r="S6968" s="22" t="s">
        <v>29</v>
      </c>
      <c r="T6968" s="23" t="s">
        <v>52</v>
      </c>
      <c r="U6968" s="23"/>
      <c r="V6968" s="22" t="s">
        <v>68</v>
      </c>
      <c r="W6968" s="24" t="s">
        <v>142</v>
      </c>
      <c r="X6968" s="25" t="s">
        <v>57</v>
      </c>
      <c r="Y6968" s="25" t="s">
        <v>114</v>
      </c>
      <c r="Z6968" s="25" t="s">
        <v>63</v>
      </c>
      <c r="AA6968" s="25"/>
      <c r="AB6968" s="26"/>
      <c r="AC6968" s="31">
        <v>0.83664225000000003</v>
      </c>
      <c r="AD6968" s="32"/>
      <c r="AE6968" s="32"/>
      <c r="AF6968" s="32"/>
      <c r="AG6968" s="33"/>
      <c r="AH6968" s="33"/>
      <c r="AI6968" s="33"/>
      <c r="AJ6968" s="27"/>
      <c r="AK6968" s="27"/>
      <c r="AL6968" s="27">
        <v>0.47409727499999998</v>
      </c>
      <c r="AM6968" s="27"/>
      <c r="AN6968" s="27"/>
      <c r="AO6968" s="28" t="s">
        <v>3879</v>
      </c>
      <c r="AP6968" s="51"/>
      <c r="AQ6968" s="51"/>
    </row>
    <row r="6969" spans="1:43" ht="12.65" customHeight="1">
      <c r="A6969" s="13" t="s">
        <v>214</v>
      </c>
      <c r="B6969" s="14" t="s">
        <v>3692</v>
      </c>
      <c r="C6969" s="13">
        <v>15</v>
      </c>
      <c r="D6969" s="13" t="s">
        <v>2858</v>
      </c>
      <c r="E6969" s="15" t="s">
        <v>3877</v>
      </c>
      <c r="F6969" s="13">
        <v>24987</v>
      </c>
      <c r="G6969" s="13" t="s">
        <v>3707</v>
      </c>
      <c r="H6969" s="16">
        <v>45900</v>
      </c>
      <c r="I6969" s="17">
        <v>45900</v>
      </c>
      <c r="J6969" s="18" t="s">
        <v>3695</v>
      </c>
      <c r="K6969" s="19" t="s">
        <v>3711</v>
      </c>
      <c r="L6969" s="19">
        <v>0.72916666666666674</v>
      </c>
      <c r="M6969" s="20" t="s">
        <v>3696</v>
      </c>
      <c r="N6969" s="19">
        <v>0.8125</v>
      </c>
      <c r="O6969" s="21">
        <v>1.0833333333333335</v>
      </c>
      <c r="P6969" s="13"/>
      <c r="Q6969" s="13"/>
      <c r="R6969" s="22" t="s">
        <v>132</v>
      </c>
      <c r="S6969" s="22" t="s">
        <v>29</v>
      </c>
      <c r="T6969" s="23" t="s">
        <v>52</v>
      </c>
      <c r="U6969" s="23"/>
      <c r="V6969" s="22" t="s">
        <v>68</v>
      </c>
      <c r="W6969" s="24" t="s">
        <v>132</v>
      </c>
      <c r="X6969" s="25" t="s">
        <v>62</v>
      </c>
      <c r="Y6969" s="25" t="s">
        <v>114</v>
      </c>
      <c r="Z6969" s="25" t="s">
        <v>77</v>
      </c>
      <c r="AA6969" s="25"/>
      <c r="AB6969" s="26"/>
      <c r="AC6969" s="31">
        <v>1.5896202750000001</v>
      </c>
      <c r="AD6969" s="32"/>
      <c r="AE6969" s="32"/>
      <c r="AF6969" s="32"/>
      <c r="AG6969" s="33"/>
      <c r="AH6969" s="33"/>
      <c r="AI6969" s="33"/>
      <c r="AJ6969" s="27"/>
      <c r="AK6969" s="27"/>
      <c r="AL6969" s="27">
        <v>0.90078482250000003</v>
      </c>
      <c r="AM6969" s="27"/>
      <c r="AN6969" s="27"/>
      <c r="AO6969" s="28" t="s">
        <v>3879</v>
      </c>
      <c r="AP6969" s="51"/>
      <c r="AQ6969" s="51"/>
    </row>
    <row r="6970" spans="1:43" ht="12.65" customHeight="1">
      <c r="A6970" s="13" t="s">
        <v>214</v>
      </c>
      <c r="B6970" s="14" t="s">
        <v>3692</v>
      </c>
      <c r="C6970" s="13">
        <v>15</v>
      </c>
      <c r="D6970" s="13" t="s">
        <v>2858</v>
      </c>
      <c r="E6970" s="15" t="s">
        <v>3877</v>
      </c>
      <c r="F6970" s="13">
        <v>24987</v>
      </c>
      <c r="G6970" s="13" t="s">
        <v>3707</v>
      </c>
      <c r="H6970" s="16">
        <v>45900</v>
      </c>
      <c r="I6970" s="17">
        <v>45900</v>
      </c>
      <c r="J6970" s="18" t="s">
        <v>3695</v>
      </c>
      <c r="K6970" s="19" t="s">
        <v>3696</v>
      </c>
      <c r="L6970" s="19">
        <v>0.8125</v>
      </c>
      <c r="M6970" s="20" t="s">
        <v>3697</v>
      </c>
      <c r="N6970" s="19">
        <v>0.89583333333333337</v>
      </c>
      <c r="O6970" s="21">
        <v>1.0833333333333335</v>
      </c>
      <c r="P6970" s="13"/>
      <c r="Q6970" s="13"/>
      <c r="R6970" s="22" t="s">
        <v>159</v>
      </c>
      <c r="S6970" s="22" t="s">
        <v>29</v>
      </c>
      <c r="T6970" s="23" t="s">
        <v>52</v>
      </c>
      <c r="U6970" s="23"/>
      <c r="V6970" s="22" t="s">
        <v>68</v>
      </c>
      <c r="W6970" s="24" t="s">
        <v>159</v>
      </c>
      <c r="X6970" s="25" t="s">
        <v>60</v>
      </c>
      <c r="Y6970" s="25" t="s">
        <v>114</v>
      </c>
      <c r="Z6970" s="25" t="s">
        <v>73</v>
      </c>
      <c r="AA6970" s="25"/>
      <c r="AB6970" s="26"/>
      <c r="AC6970" s="31">
        <v>1.2270753000000001</v>
      </c>
      <c r="AD6970" s="32"/>
      <c r="AE6970" s="32"/>
      <c r="AF6970" s="32"/>
      <c r="AG6970" s="33"/>
      <c r="AH6970" s="33"/>
      <c r="AI6970" s="33"/>
      <c r="AJ6970" s="27"/>
      <c r="AK6970" s="27"/>
      <c r="AL6970" s="27">
        <v>0.69534267000000005</v>
      </c>
      <c r="AM6970" s="27"/>
      <c r="AN6970" s="27"/>
      <c r="AO6970" s="28" t="s">
        <v>3879</v>
      </c>
      <c r="AP6970" s="51"/>
      <c r="AQ6970" s="51"/>
    </row>
    <row r="6971" spans="1:43" ht="12.65" customHeight="1">
      <c r="A6971" s="13" t="s">
        <v>214</v>
      </c>
      <c r="B6971" s="14" t="s">
        <v>3488</v>
      </c>
      <c r="C6971" s="13">
        <v>29</v>
      </c>
      <c r="D6971" s="13" t="s">
        <v>228</v>
      </c>
      <c r="E6971" s="15" t="s">
        <v>3742</v>
      </c>
      <c r="F6971" s="13">
        <v>34860</v>
      </c>
      <c r="G6971" s="13" t="s">
        <v>3707</v>
      </c>
      <c r="H6971" s="16">
        <v>45885</v>
      </c>
      <c r="I6971" s="17">
        <v>45885</v>
      </c>
      <c r="J6971" s="18" t="s">
        <v>3720</v>
      </c>
      <c r="K6971" s="19" t="s">
        <v>3715</v>
      </c>
      <c r="L6971" s="19">
        <v>0.85416666666666674</v>
      </c>
      <c r="M6971" s="20" t="s">
        <v>3698</v>
      </c>
      <c r="N6971" s="19">
        <v>0.9375</v>
      </c>
      <c r="O6971" s="21">
        <v>1.0833333333333335</v>
      </c>
      <c r="P6971" s="13"/>
      <c r="Q6971" s="13"/>
      <c r="R6971" s="22" t="s">
        <v>3659</v>
      </c>
      <c r="S6971" s="22" t="s">
        <v>29</v>
      </c>
      <c r="T6971" s="23" t="s">
        <v>97</v>
      </c>
      <c r="U6971" s="23"/>
      <c r="V6971" s="22" t="s">
        <v>3880</v>
      </c>
      <c r="W6971" s="24" t="s">
        <v>3659</v>
      </c>
      <c r="X6971" s="25" t="s">
        <v>83</v>
      </c>
      <c r="Y6971" s="25" t="s">
        <v>114</v>
      </c>
      <c r="Z6971" s="25" t="s">
        <v>71</v>
      </c>
      <c r="AA6971" s="25"/>
      <c r="AB6971" s="26"/>
      <c r="AC6971" s="31">
        <v>6.9317877825000007</v>
      </c>
      <c r="AD6971" s="32"/>
      <c r="AE6971" s="32"/>
      <c r="AF6971" s="32"/>
      <c r="AG6971" s="33"/>
      <c r="AH6971" s="33"/>
      <c r="AI6971" s="33"/>
      <c r="AJ6971" s="27"/>
      <c r="AK6971" s="27"/>
      <c r="AL6971" s="27">
        <v>4.6211918550000002</v>
      </c>
      <c r="AM6971" s="27"/>
      <c r="AN6971" s="27"/>
      <c r="AO6971" s="28" t="s">
        <v>3879</v>
      </c>
      <c r="AP6971" s="51"/>
      <c r="AQ6971" s="51"/>
    </row>
    <row r="6972" spans="1:43" ht="12.65" customHeight="1">
      <c r="A6972" s="13" t="s">
        <v>214</v>
      </c>
      <c r="B6972" s="14" t="s">
        <v>3488</v>
      </c>
      <c r="C6972" s="13">
        <v>29</v>
      </c>
      <c r="D6972" s="13" t="s">
        <v>228</v>
      </c>
      <c r="E6972" s="15" t="s">
        <v>3742</v>
      </c>
      <c r="F6972" s="13">
        <v>34860</v>
      </c>
      <c r="G6972" s="13" t="s">
        <v>3707</v>
      </c>
      <c r="H6972" s="16">
        <v>45891</v>
      </c>
      <c r="I6972" s="17">
        <v>45891</v>
      </c>
      <c r="J6972" s="18" t="s">
        <v>3725</v>
      </c>
      <c r="K6972" s="19" t="s">
        <v>3715</v>
      </c>
      <c r="L6972" s="19">
        <v>0.85416666666666674</v>
      </c>
      <c r="M6972" s="20" t="s">
        <v>3698</v>
      </c>
      <c r="N6972" s="19">
        <v>0.9375</v>
      </c>
      <c r="O6972" s="21">
        <v>1.0833333333333335</v>
      </c>
      <c r="P6972" s="13"/>
      <c r="Q6972" s="13"/>
      <c r="R6972" s="22" t="s">
        <v>139</v>
      </c>
      <c r="S6972" s="22" t="s">
        <v>29</v>
      </c>
      <c r="T6972" s="23" t="s">
        <v>52</v>
      </c>
      <c r="U6972" s="23"/>
      <c r="V6972" s="22" t="s">
        <v>67</v>
      </c>
      <c r="W6972" s="24" t="s">
        <v>139</v>
      </c>
      <c r="X6972" s="25" t="s">
        <v>71</v>
      </c>
      <c r="Y6972" s="25" t="s">
        <v>114</v>
      </c>
      <c r="Z6972" s="25" t="s">
        <v>66</v>
      </c>
      <c r="AA6972" s="25"/>
      <c r="AB6972" s="26"/>
      <c r="AC6972" s="31">
        <v>7.71710954</v>
      </c>
      <c r="AD6972" s="32"/>
      <c r="AE6972" s="32"/>
      <c r="AF6972" s="32"/>
      <c r="AG6972" s="33"/>
      <c r="AH6972" s="33"/>
      <c r="AI6972" s="33"/>
      <c r="AJ6972" s="27"/>
      <c r="AK6972" s="27"/>
      <c r="AL6972" s="27">
        <v>5.1447396933333334</v>
      </c>
      <c r="AM6972" s="27"/>
      <c r="AN6972" s="27"/>
      <c r="AO6972" s="28" t="s">
        <v>3879</v>
      </c>
      <c r="AP6972" s="51"/>
      <c r="AQ6972" s="51"/>
    </row>
    <row r="6973" spans="1:43" ht="12.65" customHeight="1">
      <c r="A6973" s="13" t="s">
        <v>214</v>
      </c>
      <c r="B6973" s="14" t="s">
        <v>3488</v>
      </c>
      <c r="C6973" s="13">
        <v>29</v>
      </c>
      <c r="D6973" s="13" t="s">
        <v>228</v>
      </c>
      <c r="E6973" s="15" t="s">
        <v>3742</v>
      </c>
      <c r="F6973" s="13">
        <v>34860</v>
      </c>
      <c r="G6973" s="13" t="s">
        <v>3707</v>
      </c>
      <c r="H6973" s="16">
        <v>45892</v>
      </c>
      <c r="I6973" s="17">
        <v>45892</v>
      </c>
      <c r="J6973" s="18" t="s">
        <v>3720</v>
      </c>
      <c r="K6973" s="19" t="s">
        <v>3716</v>
      </c>
      <c r="L6973" s="19">
        <v>0.64583333333333337</v>
      </c>
      <c r="M6973" s="20" t="s">
        <v>3711</v>
      </c>
      <c r="N6973" s="19">
        <v>0.72916666666666674</v>
      </c>
      <c r="O6973" s="21">
        <v>1.0833333333333335</v>
      </c>
      <c r="P6973" s="13"/>
      <c r="Q6973" s="13"/>
      <c r="R6973" s="22" t="s">
        <v>137</v>
      </c>
      <c r="S6973" s="22" t="s">
        <v>29</v>
      </c>
      <c r="T6973" s="23" t="s">
        <v>52</v>
      </c>
      <c r="U6973" s="23"/>
      <c r="V6973" s="22" t="s">
        <v>67</v>
      </c>
      <c r="W6973" s="24" t="s">
        <v>137</v>
      </c>
      <c r="X6973" s="25" t="s">
        <v>85</v>
      </c>
      <c r="Y6973" s="25" t="s">
        <v>114</v>
      </c>
      <c r="Z6973" s="25" t="s">
        <v>57</v>
      </c>
      <c r="AA6973" s="25"/>
      <c r="AB6973" s="26"/>
      <c r="AC6973" s="31">
        <v>1.9444005000000002</v>
      </c>
      <c r="AD6973" s="32"/>
      <c r="AE6973" s="32"/>
      <c r="AF6973" s="32"/>
      <c r="AG6973" s="33"/>
      <c r="AH6973" s="33"/>
      <c r="AI6973" s="33"/>
      <c r="AJ6973" s="27"/>
      <c r="AK6973" s="27"/>
      <c r="AL6973" s="27">
        <v>1.2962670000000001</v>
      </c>
      <c r="AM6973" s="27"/>
      <c r="AN6973" s="27"/>
      <c r="AO6973" s="28" t="s">
        <v>3879</v>
      </c>
      <c r="AP6973" s="51"/>
      <c r="AQ6973" s="51"/>
    </row>
    <row r="6974" spans="1:43" ht="12.65" customHeight="1">
      <c r="A6974" s="13" t="s">
        <v>214</v>
      </c>
      <c r="B6974" s="14" t="s">
        <v>3488</v>
      </c>
      <c r="C6974" s="13">
        <v>29</v>
      </c>
      <c r="D6974" s="13" t="s">
        <v>228</v>
      </c>
      <c r="E6974" s="15" t="s">
        <v>3742</v>
      </c>
      <c r="F6974" s="13">
        <v>34860</v>
      </c>
      <c r="G6974" s="13" t="s">
        <v>3707</v>
      </c>
      <c r="H6974" s="16">
        <v>45892</v>
      </c>
      <c r="I6974" s="17">
        <v>45892</v>
      </c>
      <c r="J6974" s="18" t="s">
        <v>3720</v>
      </c>
      <c r="K6974" s="19" t="s">
        <v>3716</v>
      </c>
      <c r="L6974" s="19">
        <v>0.64583333333333337</v>
      </c>
      <c r="M6974" s="20" t="s">
        <v>3711</v>
      </c>
      <c r="N6974" s="19">
        <v>0.72916666666666674</v>
      </c>
      <c r="O6974" s="21">
        <v>1.0833333333333335</v>
      </c>
      <c r="P6974" s="13"/>
      <c r="Q6974" s="13"/>
      <c r="R6974" s="22" t="s">
        <v>133</v>
      </c>
      <c r="S6974" s="22" t="s">
        <v>29</v>
      </c>
      <c r="T6974" s="23" t="s">
        <v>52</v>
      </c>
      <c r="U6974" s="23"/>
      <c r="V6974" s="22" t="s">
        <v>67</v>
      </c>
      <c r="W6974" s="24" t="s">
        <v>133</v>
      </c>
      <c r="X6974" s="25" t="s">
        <v>77</v>
      </c>
      <c r="Y6974" s="25" t="s">
        <v>114</v>
      </c>
      <c r="Z6974" s="25" t="s">
        <v>83</v>
      </c>
      <c r="AA6974" s="25"/>
      <c r="AB6974" s="26"/>
      <c r="AC6974" s="31">
        <v>1.9444005000000002</v>
      </c>
      <c r="AD6974" s="32"/>
      <c r="AE6974" s="32"/>
      <c r="AF6974" s="32"/>
      <c r="AG6974" s="33"/>
      <c r="AH6974" s="33"/>
      <c r="AI6974" s="33"/>
      <c r="AJ6974" s="27"/>
      <c r="AK6974" s="27"/>
      <c r="AL6974" s="27">
        <v>1.2962670000000001</v>
      </c>
      <c r="AM6974" s="27"/>
      <c r="AN6974" s="27"/>
      <c r="AO6974" s="28" t="s">
        <v>3879</v>
      </c>
      <c r="AP6974" s="51"/>
      <c r="AQ6974" s="51"/>
    </row>
    <row r="6975" spans="1:43" ht="12.65" customHeight="1">
      <c r="A6975" s="13" t="s">
        <v>214</v>
      </c>
      <c r="B6975" s="14" t="s">
        <v>3488</v>
      </c>
      <c r="C6975" s="13">
        <v>29</v>
      </c>
      <c r="D6975" s="13" t="s">
        <v>228</v>
      </c>
      <c r="E6975" s="15" t="s">
        <v>3742</v>
      </c>
      <c r="F6975" s="13">
        <v>34860</v>
      </c>
      <c r="G6975" s="13" t="s">
        <v>3707</v>
      </c>
      <c r="H6975" s="16">
        <v>45892</v>
      </c>
      <c r="I6975" s="17">
        <v>45892</v>
      </c>
      <c r="J6975" s="18" t="s">
        <v>3720</v>
      </c>
      <c r="K6975" s="19" t="s">
        <v>3716</v>
      </c>
      <c r="L6975" s="19">
        <v>0.64583333333333337</v>
      </c>
      <c r="M6975" s="20" t="s">
        <v>3711</v>
      </c>
      <c r="N6975" s="19">
        <v>0.72916666666666674</v>
      </c>
      <c r="O6975" s="21">
        <v>1.0833333333333335</v>
      </c>
      <c r="P6975" s="13"/>
      <c r="Q6975" s="13"/>
      <c r="R6975" s="22" t="s">
        <v>140</v>
      </c>
      <c r="S6975" s="22" t="s">
        <v>29</v>
      </c>
      <c r="T6975" s="23" t="s">
        <v>52</v>
      </c>
      <c r="U6975" s="23"/>
      <c r="V6975" s="22" t="s">
        <v>67</v>
      </c>
      <c r="W6975" s="24" t="s">
        <v>140</v>
      </c>
      <c r="X6975" s="25" t="s">
        <v>69</v>
      </c>
      <c r="Y6975" s="25" t="s">
        <v>114</v>
      </c>
      <c r="Z6975" s="25" t="s">
        <v>65</v>
      </c>
      <c r="AA6975" s="25"/>
      <c r="AB6975" s="26"/>
      <c r="AC6975" s="31">
        <v>1.9444005000000002</v>
      </c>
      <c r="AD6975" s="32"/>
      <c r="AE6975" s="32"/>
      <c r="AF6975" s="32"/>
      <c r="AG6975" s="33"/>
      <c r="AH6975" s="33"/>
      <c r="AI6975" s="33"/>
      <c r="AJ6975" s="27"/>
      <c r="AK6975" s="27"/>
      <c r="AL6975" s="27">
        <v>1.2962670000000001</v>
      </c>
      <c r="AM6975" s="27"/>
      <c r="AN6975" s="27"/>
      <c r="AO6975" s="28" t="s">
        <v>3879</v>
      </c>
      <c r="AP6975" s="51"/>
      <c r="AQ6975" s="51"/>
    </row>
    <row r="6976" spans="1:43" ht="12.65" customHeight="1">
      <c r="A6976" s="13" t="s">
        <v>214</v>
      </c>
      <c r="B6976" s="14" t="s">
        <v>3488</v>
      </c>
      <c r="C6976" s="13">
        <v>29</v>
      </c>
      <c r="D6976" s="13" t="s">
        <v>228</v>
      </c>
      <c r="E6976" s="15" t="s">
        <v>3742</v>
      </c>
      <c r="F6976" s="13">
        <v>34860</v>
      </c>
      <c r="G6976" s="13" t="s">
        <v>3707</v>
      </c>
      <c r="H6976" s="16">
        <v>45892</v>
      </c>
      <c r="I6976" s="17">
        <v>45892</v>
      </c>
      <c r="J6976" s="18" t="s">
        <v>3720</v>
      </c>
      <c r="K6976" s="19" t="s">
        <v>3716</v>
      </c>
      <c r="L6976" s="19">
        <v>0.64583333333333337</v>
      </c>
      <c r="M6976" s="20" t="s">
        <v>3711</v>
      </c>
      <c r="N6976" s="19">
        <v>0.72916666666666674</v>
      </c>
      <c r="O6976" s="21">
        <v>1.0833333333333335</v>
      </c>
      <c r="P6976" s="13"/>
      <c r="Q6976" s="13"/>
      <c r="R6976" s="22" t="s">
        <v>131</v>
      </c>
      <c r="S6976" s="22" t="s">
        <v>29</v>
      </c>
      <c r="T6976" s="23" t="s">
        <v>52</v>
      </c>
      <c r="U6976" s="23"/>
      <c r="V6976" s="22" t="s">
        <v>67</v>
      </c>
      <c r="W6976" s="24" t="s">
        <v>131</v>
      </c>
      <c r="X6976" s="25" t="s">
        <v>73</v>
      </c>
      <c r="Y6976" s="25" t="s">
        <v>114</v>
      </c>
      <c r="Z6976" s="25" t="s">
        <v>56</v>
      </c>
      <c r="AA6976" s="25"/>
      <c r="AB6976" s="26"/>
      <c r="AC6976" s="31">
        <v>1.9444005000000002</v>
      </c>
      <c r="AD6976" s="32"/>
      <c r="AE6976" s="32"/>
      <c r="AF6976" s="32"/>
      <c r="AG6976" s="33"/>
      <c r="AH6976" s="33"/>
      <c r="AI6976" s="33"/>
      <c r="AJ6976" s="27"/>
      <c r="AK6976" s="27"/>
      <c r="AL6976" s="27">
        <v>1.2962670000000001</v>
      </c>
      <c r="AM6976" s="27"/>
      <c r="AN6976" s="27"/>
      <c r="AO6976" s="28" t="s">
        <v>3879</v>
      </c>
      <c r="AP6976" s="51"/>
      <c r="AQ6976" s="51"/>
    </row>
    <row r="6977" spans="1:43" ht="12.65" customHeight="1">
      <c r="A6977" s="13" t="s">
        <v>214</v>
      </c>
      <c r="B6977" s="14" t="s">
        <v>3488</v>
      </c>
      <c r="C6977" s="13">
        <v>29</v>
      </c>
      <c r="D6977" s="13" t="s">
        <v>228</v>
      </c>
      <c r="E6977" s="15" t="s">
        <v>3742</v>
      </c>
      <c r="F6977" s="13">
        <v>34860</v>
      </c>
      <c r="G6977" s="13" t="s">
        <v>3707</v>
      </c>
      <c r="H6977" s="16">
        <v>45892</v>
      </c>
      <c r="I6977" s="17">
        <v>45892</v>
      </c>
      <c r="J6977" s="18" t="s">
        <v>3720</v>
      </c>
      <c r="K6977" s="19" t="s">
        <v>3716</v>
      </c>
      <c r="L6977" s="19">
        <v>0.64583333333333337</v>
      </c>
      <c r="M6977" s="20" t="s">
        <v>3711</v>
      </c>
      <c r="N6977" s="19">
        <v>0.72916666666666674</v>
      </c>
      <c r="O6977" s="21">
        <v>1.0833333333333335</v>
      </c>
      <c r="P6977" s="13"/>
      <c r="Q6977" s="13"/>
      <c r="R6977" s="22" t="s">
        <v>141</v>
      </c>
      <c r="S6977" s="22" t="s">
        <v>29</v>
      </c>
      <c r="T6977" s="23" t="s">
        <v>52</v>
      </c>
      <c r="U6977" s="23"/>
      <c r="V6977" s="22" t="s">
        <v>67</v>
      </c>
      <c r="W6977" s="24" t="s">
        <v>141</v>
      </c>
      <c r="X6977" s="25" t="s">
        <v>54</v>
      </c>
      <c r="Y6977" s="25" t="s">
        <v>114</v>
      </c>
      <c r="Z6977" s="25" t="s">
        <v>74</v>
      </c>
      <c r="AA6977" s="25"/>
      <c r="AB6977" s="26"/>
      <c r="AC6977" s="31">
        <v>2.0092138500000001</v>
      </c>
      <c r="AD6977" s="32"/>
      <c r="AE6977" s="32"/>
      <c r="AF6977" s="32"/>
      <c r="AG6977" s="33"/>
      <c r="AH6977" s="33"/>
      <c r="AI6977" s="33"/>
      <c r="AJ6977" s="27"/>
      <c r="AK6977" s="27"/>
      <c r="AL6977" s="27">
        <v>1.3394759000000001</v>
      </c>
      <c r="AM6977" s="27"/>
      <c r="AN6977" s="27"/>
      <c r="AO6977" s="28" t="s">
        <v>3879</v>
      </c>
      <c r="AP6977" s="51"/>
      <c r="AQ6977" s="51"/>
    </row>
    <row r="6978" spans="1:43" ht="12.65" customHeight="1">
      <c r="A6978" s="13" t="s">
        <v>214</v>
      </c>
      <c r="B6978" s="14" t="s">
        <v>3488</v>
      </c>
      <c r="C6978" s="13">
        <v>29</v>
      </c>
      <c r="D6978" s="13" t="s">
        <v>228</v>
      </c>
      <c r="E6978" s="15" t="s">
        <v>3742</v>
      </c>
      <c r="F6978" s="13">
        <v>34860</v>
      </c>
      <c r="G6978" s="13" t="s">
        <v>3707</v>
      </c>
      <c r="H6978" s="16">
        <v>45892</v>
      </c>
      <c r="I6978" s="17">
        <v>45892</v>
      </c>
      <c r="J6978" s="18" t="s">
        <v>3720</v>
      </c>
      <c r="K6978" s="19" t="s">
        <v>3717</v>
      </c>
      <c r="L6978" s="19">
        <v>0.77083333333333337</v>
      </c>
      <c r="M6978" s="20" t="s">
        <v>3715</v>
      </c>
      <c r="N6978" s="19">
        <v>0.85416666666666674</v>
      </c>
      <c r="O6978" s="21">
        <v>1.0833333333333335</v>
      </c>
      <c r="P6978" s="13"/>
      <c r="Q6978" s="13"/>
      <c r="R6978" s="22" t="s">
        <v>144</v>
      </c>
      <c r="S6978" s="22" t="s">
        <v>29</v>
      </c>
      <c r="T6978" s="23" t="s">
        <v>52</v>
      </c>
      <c r="U6978" s="23"/>
      <c r="V6978" s="22" t="s">
        <v>67</v>
      </c>
      <c r="W6978" s="24" t="s">
        <v>144</v>
      </c>
      <c r="X6978" s="25" t="s">
        <v>84</v>
      </c>
      <c r="Y6978" s="25" t="s">
        <v>114</v>
      </c>
      <c r="Z6978" s="25" t="s">
        <v>62</v>
      </c>
      <c r="AA6978" s="25"/>
      <c r="AB6978" s="26"/>
      <c r="AC6978" s="31">
        <v>5.3579036000000002</v>
      </c>
      <c r="AD6978" s="32"/>
      <c r="AE6978" s="32"/>
      <c r="AF6978" s="32"/>
      <c r="AG6978" s="33"/>
      <c r="AH6978" s="33"/>
      <c r="AI6978" s="33"/>
      <c r="AJ6978" s="27"/>
      <c r="AK6978" s="27"/>
      <c r="AL6978" s="27">
        <v>3.5719357333333335</v>
      </c>
      <c r="AM6978" s="27"/>
      <c r="AN6978" s="27"/>
      <c r="AO6978" s="28" t="s">
        <v>3879</v>
      </c>
      <c r="AP6978" s="51"/>
      <c r="AQ6978" s="51"/>
    </row>
    <row r="6979" spans="1:43" ht="12.65" customHeight="1">
      <c r="A6979" s="13" t="s">
        <v>214</v>
      </c>
      <c r="B6979" s="14" t="s">
        <v>3488</v>
      </c>
      <c r="C6979" s="13">
        <v>29</v>
      </c>
      <c r="D6979" s="13" t="s">
        <v>228</v>
      </c>
      <c r="E6979" s="15" t="s">
        <v>3742</v>
      </c>
      <c r="F6979" s="13">
        <v>34860</v>
      </c>
      <c r="G6979" s="13" t="s">
        <v>3707</v>
      </c>
      <c r="H6979" s="16">
        <v>45893</v>
      </c>
      <c r="I6979" s="17">
        <v>45893</v>
      </c>
      <c r="J6979" s="18" t="s">
        <v>3695</v>
      </c>
      <c r="K6979" s="19" t="s">
        <v>3711</v>
      </c>
      <c r="L6979" s="19">
        <v>0.72916666666666674</v>
      </c>
      <c r="M6979" s="20" t="s">
        <v>3696</v>
      </c>
      <c r="N6979" s="19">
        <v>0.8125</v>
      </c>
      <c r="O6979" s="21">
        <v>1.0833333333333335</v>
      </c>
      <c r="P6979" s="13"/>
      <c r="Q6979" s="13"/>
      <c r="R6979" s="22" t="s">
        <v>157</v>
      </c>
      <c r="S6979" s="22" t="s">
        <v>29</v>
      </c>
      <c r="T6979" s="23" t="s">
        <v>52</v>
      </c>
      <c r="U6979" s="23"/>
      <c r="V6979" s="22" t="s">
        <v>67</v>
      </c>
      <c r="W6979" s="24" t="s">
        <v>157</v>
      </c>
      <c r="X6979" s="25" t="s">
        <v>70</v>
      </c>
      <c r="Y6979" s="25" t="s">
        <v>114</v>
      </c>
      <c r="Z6979" s="25" t="s">
        <v>58</v>
      </c>
      <c r="AA6979" s="25"/>
      <c r="AB6979" s="26"/>
      <c r="AC6979" s="31">
        <v>2.26846725</v>
      </c>
      <c r="AD6979" s="32"/>
      <c r="AE6979" s="32"/>
      <c r="AF6979" s="32"/>
      <c r="AG6979" s="33"/>
      <c r="AH6979" s="33"/>
      <c r="AI6979" s="33"/>
      <c r="AJ6979" s="27"/>
      <c r="AK6979" s="27"/>
      <c r="AL6979" s="27">
        <v>1.5123115</v>
      </c>
      <c r="AM6979" s="27"/>
      <c r="AN6979" s="27"/>
      <c r="AO6979" s="28" t="s">
        <v>3879</v>
      </c>
      <c r="AP6979" s="51"/>
      <c r="AQ6979" s="51"/>
    </row>
    <row r="6980" spans="1:43" ht="12.65" customHeight="1">
      <c r="A6980" s="13" t="s">
        <v>214</v>
      </c>
      <c r="B6980" s="14" t="s">
        <v>3488</v>
      </c>
      <c r="C6980" s="13">
        <v>29</v>
      </c>
      <c r="D6980" s="13" t="s">
        <v>228</v>
      </c>
      <c r="E6980" s="15" t="s">
        <v>3742</v>
      </c>
      <c r="F6980" s="13">
        <v>34860</v>
      </c>
      <c r="G6980" s="13" t="s">
        <v>3707</v>
      </c>
      <c r="H6980" s="16">
        <v>45899</v>
      </c>
      <c r="I6980" s="17">
        <v>45899</v>
      </c>
      <c r="J6980" s="18" t="s">
        <v>3720</v>
      </c>
      <c r="K6980" s="19" t="s">
        <v>3716</v>
      </c>
      <c r="L6980" s="19">
        <v>0.64583333333333337</v>
      </c>
      <c r="M6980" s="20" t="s">
        <v>3711</v>
      </c>
      <c r="N6980" s="19">
        <v>0.72916666666666674</v>
      </c>
      <c r="O6980" s="21">
        <v>1.0833333333333335</v>
      </c>
      <c r="P6980" s="13"/>
      <c r="Q6980" s="13"/>
      <c r="R6980" s="22" t="s">
        <v>135</v>
      </c>
      <c r="S6980" s="22" t="s">
        <v>29</v>
      </c>
      <c r="T6980" s="23" t="s">
        <v>52</v>
      </c>
      <c r="U6980" s="23"/>
      <c r="V6980" s="22" t="s">
        <v>68</v>
      </c>
      <c r="W6980" s="24" t="s">
        <v>135</v>
      </c>
      <c r="X6980" s="25" t="s">
        <v>74</v>
      </c>
      <c r="Y6980" s="25" t="s">
        <v>114</v>
      </c>
      <c r="Z6980" s="25" t="s">
        <v>69</v>
      </c>
      <c r="AA6980" s="25"/>
      <c r="AB6980" s="26"/>
      <c r="AC6980" s="31">
        <v>1.9444005000000002</v>
      </c>
      <c r="AD6980" s="32"/>
      <c r="AE6980" s="32"/>
      <c r="AF6980" s="32"/>
      <c r="AG6980" s="33"/>
      <c r="AH6980" s="33"/>
      <c r="AI6980" s="33"/>
      <c r="AJ6980" s="27"/>
      <c r="AK6980" s="27"/>
      <c r="AL6980" s="27">
        <v>1.2962670000000001</v>
      </c>
      <c r="AM6980" s="27"/>
      <c r="AN6980" s="27"/>
      <c r="AO6980" s="28" t="s">
        <v>3879</v>
      </c>
      <c r="AP6980" s="51"/>
      <c r="AQ6980" s="51"/>
    </row>
    <row r="6981" spans="1:43" ht="12.65" customHeight="1">
      <c r="A6981" s="13" t="s">
        <v>214</v>
      </c>
      <c r="B6981" s="14" t="s">
        <v>3488</v>
      </c>
      <c r="C6981" s="13">
        <v>29</v>
      </c>
      <c r="D6981" s="13" t="s">
        <v>228</v>
      </c>
      <c r="E6981" s="15" t="s">
        <v>3742</v>
      </c>
      <c r="F6981" s="13">
        <v>34860</v>
      </c>
      <c r="G6981" s="13" t="s">
        <v>3707</v>
      </c>
      <c r="H6981" s="16">
        <v>45899</v>
      </c>
      <c r="I6981" s="17">
        <v>45899</v>
      </c>
      <c r="J6981" s="18" t="s">
        <v>3720</v>
      </c>
      <c r="K6981" s="19" t="s">
        <v>3716</v>
      </c>
      <c r="L6981" s="19">
        <v>0.64583333333333337</v>
      </c>
      <c r="M6981" s="20" t="s">
        <v>3711</v>
      </c>
      <c r="N6981" s="19">
        <v>0.72916666666666674</v>
      </c>
      <c r="O6981" s="21">
        <v>1.0833333333333335</v>
      </c>
      <c r="P6981" s="13"/>
      <c r="Q6981" s="13"/>
      <c r="R6981" s="22" t="s">
        <v>143</v>
      </c>
      <c r="S6981" s="22" t="s">
        <v>29</v>
      </c>
      <c r="T6981" s="23" t="s">
        <v>52</v>
      </c>
      <c r="U6981" s="23"/>
      <c r="V6981" s="22" t="s">
        <v>68</v>
      </c>
      <c r="W6981" s="24" t="s">
        <v>143</v>
      </c>
      <c r="X6981" s="25" t="s">
        <v>83</v>
      </c>
      <c r="Y6981" s="25" t="s">
        <v>114</v>
      </c>
      <c r="Z6981" s="25" t="s">
        <v>70</v>
      </c>
      <c r="AA6981" s="25"/>
      <c r="AB6981" s="26"/>
      <c r="AC6981" s="31">
        <v>1.9444005000000002</v>
      </c>
      <c r="AD6981" s="32"/>
      <c r="AE6981" s="32"/>
      <c r="AF6981" s="32"/>
      <c r="AG6981" s="33"/>
      <c r="AH6981" s="33"/>
      <c r="AI6981" s="33"/>
      <c r="AJ6981" s="27"/>
      <c r="AK6981" s="27"/>
      <c r="AL6981" s="27">
        <v>1.2962670000000001</v>
      </c>
      <c r="AM6981" s="27"/>
      <c r="AN6981" s="27"/>
      <c r="AO6981" s="28" t="s">
        <v>3879</v>
      </c>
      <c r="AP6981" s="51"/>
      <c r="AQ6981" s="51"/>
    </row>
    <row r="6982" spans="1:43" ht="12.65" customHeight="1">
      <c r="A6982" s="13" t="s">
        <v>214</v>
      </c>
      <c r="B6982" s="14" t="s">
        <v>3488</v>
      </c>
      <c r="C6982" s="13">
        <v>29</v>
      </c>
      <c r="D6982" s="13" t="s">
        <v>228</v>
      </c>
      <c r="E6982" s="15" t="s">
        <v>3742</v>
      </c>
      <c r="F6982" s="13">
        <v>34860</v>
      </c>
      <c r="G6982" s="13" t="s">
        <v>3707</v>
      </c>
      <c r="H6982" s="16">
        <v>45899</v>
      </c>
      <c r="I6982" s="17">
        <v>45899</v>
      </c>
      <c r="J6982" s="18" t="s">
        <v>3720</v>
      </c>
      <c r="K6982" s="19" t="s">
        <v>3716</v>
      </c>
      <c r="L6982" s="19">
        <v>0.64583333333333337</v>
      </c>
      <c r="M6982" s="20" t="s">
        <v>3711</v>
      </c>
      <c r="N6982" s="19">
        <v>0.72916666666666674</v>
      </c>
      <c r="O6982" s="21">
        <v>1.0833333333333335</v>
      </c>
      <c r="P6982" s="13"/>
      <c r="Q6982" s="13"/>
      <c r="R6982" s="22" t="s">
        <v>134</v>
      </c>
      <c r="S6982" s="22" t="s">
        <v>29</v>
      </c>
      <c r="T6982" s="23" t="s">
        <v>52</v>
      </c>
      <c r="U6982" s="23"/>
      <c r="V6982" s="22" t="s">
        <v>68</v>
      </c>
      <c r="W6982" s="24" t="s">
        <v>134</v>
      </c>
      <c r="X6982" s="25" t="s">
        <v>65</v>
      </c>
      <c r="Y6982" s="25" t="s">
        <v>114</v>
      </c>
      <c r="Z6982" s="25" t="s">
        <v>54</v>
      </c>
      <c r="AA6982" s="25"/>
      <c r="AB6982" s="26"/>
      <c r="AC6982" s="31">
        <v>2.0092138500000001</v>
      </c>
      <c r="AD6982" s="32"/>
      <c r="AE6982" s="32"/>
      <c r="AF6982" s="32"/>
      <c r="AG6982" s="33"/>
      <c r="AH6982" s="33"/>
      <c r="AI6982" s="33"/>
      <c r="AJ6982" s="27"/>
      <c r="AK6982" s="27"/>
      <c r="AL6982" s="27">
        <v>1.3394759000000001</v>
      </c>
      <c r="AM6982" s="27"/>
      <c r="AN6982" s="27"/>
      <c r="AO6982" s="28" t="s">
        <v>3879</v>
      </c>
      <c r="AP6982" s="51"/>
      <c r="AQ6982" s="51"/>
    </row>
    <row r="6983" spans="1:43" ht="12.65" customHeight="1">
      <c r="A6983" s="13" t="s">
        <v>214</v>
      </c>
      <c r="B6983" s="14" t="s">
        <v>3488</v>
      </c>
      <c r="C6983" s="13">
        <v>29</v>
      </c>
      <c r="D6983" s="13" t="s">
        <v>228</v>
      </c>
      <c r="E6983" s="15" t="s">
        <v>3742</v>
      </c>
      <c r="F6983" s="13">
        <v>34860</v>
      </c>
      <c r="G6983" s="13" t="s">
        <v>3707</v>
      </c>
      <c r="H6983" s="16">
        <v>45899</v>
      </c>
      <c r="I6983" s="17">
        <v>45899</v>
      </c>
      <c r="J6983" s="18" t="s">
        <v>3720</v>
      </c>
      <c r="K6983" s="19" t="s">
        <v>3716</v>
      </c>
      <c r="L6983" s="19">
        <v>0.64583333333333337</v>
      </c>
      <c r="M6983" s="20" t="s">
        <v>3711</v>
      </c>
      <c r="N6983" s="19">
        <v>0.72916666666666674</v>
      </c>
      <c r="O6983" s="21">
        <v>1.0833333333333335</v>
      </c>
      <c r="P6983" s="13"/>
      <c r="Q6983" s="13"/>
      <c r="R6983" s="22" t="s">
        <v>136</v>
      </c>
      <c r="S6983" s="22" t="s">
        <v>29</v>
      </c>
      <c r="T6983" s="23" t="s">
        <v>52</v>
      </c>
      <c r="U6983" s="23"/>
      <c r="V6983" s="22" t="s">
        <v>68</v>
      </c>
      <c r="W6983" s="24" t="s">
        <v>136</v>
      </c>
      <c r="X6983" s="25" t="s">
        <v>66</v>
      </c>
      <c r="Y6983" s="25" t="s">
        <v>114</v>
      </c>
      <c r="Z6983" s="25" t="s">
        <v>85</v>
      </c>
      <c r="AA6983" s="25"/>
      <c r="AB6983" s="26"/>
      <c r="AC6983" s="31">
        <v>2.0092138500000001</v>
      </c>
      <c r="AD6983" s="32"/>
      <c r="AE6983" s="32"/>
      <c r="AF6983" s="32"/>
      <c r="AG6983" s="33"/>
      <c r="AH6983" s="33"/>
      <c r="AI6983" s="33"/>
      <c r="AJ6983" s="27"/>
      <c r="AK6983" s="27"/>
      <c r="AL6983" s="27">
        <v>1.3394759000000001</v>
      </c>
      <c r="AM6983" s="27"/>
      <c r="AN6983" s="27"/>
      <c r="AO6983" s="28" t="s">
        <v>3879</v>
      </c>
      <c r="AP6983" s="51"/>
      <c r="AQ6983" s="51"/>
    </row>
    <row r="6984" spans="1:43" ht="12.65" customHeight="1">
      <c r="A6984" s="13" t="s">
        <v>214</v>
      </c>
      <c r="B6984" s="14" t="s">
        <v>3488</v>
      </c>
      <c r="C6984" s="13">
        <v>29</v>
      </c>
      <c r="D6984" s="13" t="s">
        <v>228</v>
      </c>
      <c r="E6984" s="15" t="s">
        <v>3742</v>
      </c>
      <c r="F6984" s="13">
        <v>34860</v>
      </c>
      <c r="G6984" s="13" t="s">
        <v>3707</v>
      </c>
      <c r="H6984" s="16">
        <v>45899</v>
      </c>
      <c r="I6984" s="17">
        <v>45899</v>
      </c>
      <c r="J6984" s="18" t="s">
        <v>3720</v>
      </c>
      <c r="K6984" s="19" t="s">
        <v>3717</v>
      </c>
      <c r="L6984" s="19">
        <v>0.77083333333333337</v>
      </c>
      <c r="M6984" s="20" t="s">
        <v>3715</v>
      </c>
      <c r="N6984" s="19">
        <v>0.85416666666666674</v>
      </c>
      <c r="O6984" s="21">
        <v>1.0833333333333335</v>
      </c>
      <c r="P6984" s="13"/>
      <c r="Q6984" s="13"/>
      <c r="R6984" s="22" t="s">
        <v>138</v>
      </c>
      <c r="S6984" s="22" t="s">
        <v>29</v>
      </c>
      <c r="T6984" s="23" t="s">
        <v>52</v>
      </c>
      <c r="U6984" s="23"/>
      <c r="V6984" s="22" t="s">
        <v>68</v>
      </c>
      <c r="W6984" s="24" t="s">
        <v>138</v>
      </c>
      <c r="X6984" s="25" t="s">
        <v>56</v>
      </c>
      <c r="Y6984" s="25" t="s">
        <v>114</v>
      </c>
      <c r="Z6984" s="25" t="s">
        <v>71</v>
      </c>
      <c r="AA6984" s="25"/>
      <c r="AB6984" s="26"/>
      <c r="AC6984" s="31">
        <v>8.0368554000000003</v>
      </c>
      <c r="AD6984" s="32"/>
      <c r="AE6984" s="32"/>
      <c r="AF6984" s="32"/>
      <c r="AG6984" s="33"/>
      <c r="AH6984" s="33"/>
      <c r="AI6984" s="33"/>
      <c r="AJ6984" s="27"/>
      <c r="AK6984" s="27"/>
      <c r="AL6984" s="27">
        <v>5.3579036000000002</v>
      </c>
      <c r="AM6984" s="27"/>
      <c r="AN6984" s="27"/>
      <c r="AO6984" s="28" t="s">
        <v>3879</v>
      </c>
      <c r="AP6984" s="51"/>
      <c r="AQ6984" s="51"/>
    </row>
    <row r="6985" spans="1:43" ht="12.65" customHeight="1">
      <c r="A6985" s="13" t="s">
        <v>214</v>
      </c>
      <c r="B6985" s="14" t="s">
        <v>3488</v>
      </c>
      <c r="C6985" s="13">
        <v>29</v>
      </c>
      <c r="D6985" s="13" t="s">
        <v>228</v>
      </c>
      <c r="E6985" s="15" t="s">
        <v>3742</v>
      </c>
      <c r="F6985" s="13">
        <v>34860</v>
      </c>
      <c r="G6985" s="13" t="s">
        <v>3707</v>
      </c>
      <c r="H6985" s="16">
        <v>45900</v>
      </c>
      <c r="I6985" s="17">
        <v>45900</v>
      </c>
      <c r="J6985" s="18" t="s">
        <v>3695</v>
      </c>
      <c r="K6985" s="19" t="s">
        <v>3711</v>
      </c>
      <c r="L6985" s="19">
        <v>0.72916666666666674</v>
      </c>
      <c r="M6985" s="20" t="s">
        <v>3696</v>
      </c>
      <c r="N6985" s="19">
        <v>0.8125</v>
      </c>
      <c r="O6985" s="21">
        <v>1.0833333333333335</v>
      </c>
      <c r="P6985" s="13"/>
      <c r="Q6985" s="13"/>
      <c r="R6985" s="22" t="s">
        <v>132</v>
      </c>
      <c r="S6985" s="22" t="s">
        <v>29</v>
      </c>
      <c r="T6985" s="23" t="s">
        <v>52</v>
      </c>
      <c r="U6985" s="23"/>
      <c r="V6985" s="22" t="s">
        <v>68</v>
      </c>
      <c r="W6985" s="24" t="s">
        <v>132</v>
      </c>
      <c r="X6985" s="25" t="s">
        <v>62</v>
      </c>
      <c r="Y6985" s="25" t="s">
        <v>114</v>
      </c>
      <c r="Z6985" s="25" t="s">
        <v>77</v>
      </c>
      <c r="AA6985" s="25"/>
      <c r="AB6985" s="26"/>
      <c r="AC6985" s="31">
        <v>3.6943609500000001</v>
      </c>
      <c r="AD6985" s="32"/>
      <c r="AE6985" s="32"/>
      <c r="AF6985" s="32"/>
      <c r="AG6985" s="33"/>
      <c r="AH6985" s="33"/>
      <c r="AI6985" s="33"/>
      <c r="AJ6985" s="27"/>
      <c r="AK6985" s="27"/>
      <c r="AL6985" s="27">
        <v>2.4629072999999999</v>
      </c>
      <c r="AM6985" s="27"/>
      <c r="AN6985" s="27"/>
      <c r="AO6985" s="28" t="s">
        <v>3879</v>
      </c>
      <c r="AP6985" s="51"/>
      <c r="AQ6985" s="51"/>
    </row>
    <row r="6986" spans="1:43" ht="12.65" customHeight="1">
      <c r="A6986" s="13" t="s">
        <v>214</v>
      </c>
      <c r="B6986" s="14" t="s">
        <v>2038</v>
      </c>
      <c r="C6986" s="13">
        <v>6</v>
      </c>
      <c r="D6986" s="13" t="s">
        <v>220</v>
      </c>
      <c r="E6986" s="15" t="s">
        <v>3875</v>
      </c>
      <c r="F6986" s="13">
        <v>26003</v>
      </c>
      <c r="G6986" s="13" t="s">
        <v>3707</v>
      </c>
      <c r="H6986" s="16">
        <v>45893</v>
      </c>
      <c r="I6986" s="17">
        <v>45893</v>
      </c>
      <c r="J6986" s="18" t="s">
        <v>3695</v>
      </c>
      <c r="K6986" s="19" t="s">
        <v>3716</v>
      </c>
      <c r="L6986" s="19">
        <v>0.64583333333333337</v>
      </c>
      <c r="M6986" s="20" t="s">
        <v>3711</v>
      </c>
      <c r="N6986" s="19">
        <v>0.72916666666666674</v>
      </c>
      <c r="O6986" s="21">
        <v>1.0833333333333335</v>
      </c>
      <c r="P6986" s="13"/>
      <c r="Q6986" s="13"/>
      <c r="R6986" s="22" t="s">
        <v>156</v>
      </c>
      <c r="S6986" s="22" t="s">
        <v>29</v>
      </c>
      <c r="T6986" s="23" t="s">
        <v>52</v>
      </c>
      <c r="U6986" s="23"/>
      <c r="V6986" s="22" t="s">
        <v>67</v>
      </c>
      <c r="W6986" s="24" t="s">
        <v>156</v>
      </c>
      <c r="X6986" s="25" t="s">
        <v>63</v>
      </c>
      <c r="Y6986" s="25" t="s">
        <v>114</v>
      </c>
      <c r="Z6986" s="25" t="s">
        <v>60</v>
      </c>
      <c r="AA6986" s="25"/>
      <c r="AB6986" s="26"/>
      <c r="AC6986" s="31">
        <v>2.4971512499999994E-2</v>
      </c>
      <c r="AD6986" s="32"/>
      <c r="AE6986" s="32"/>
      <c r="AF6986" s="32"/>
      <c r="AG6986" s="33"/>
      <c r="AH6986" s="33"/>
      <c r="AI6986" s="33"/>
      <c r="AJ6986" s="27"/>
      <c r="AK6986" s="27"/>
      <c r="AL6986" s="27">
        <v>2.5728981712499994E-2</v>
      </c>
      <c r="AM6986" s="27"/>
      <c r="AN6986" s="27"/>
      <c r="AO6986" s="28" t="s">
        <v>3879</v>
      </c>
      <c r="AP6986" s="51"/>
      <c r="AQ6986" s="51"/>
    </row>
    <row r="6987" spans="1:43" ht="12.65" customHeight="1">
      <c r="A6987" s="13" t="s">
        <v>214</v>
      </c>
      <c r="B6987" s="14" t="s">
        <v>2038</v>
      </c>
      <c r="C6987" s="13">
        <v>6</v>
      </c>
      <c r="D6987" s="13" t="s">
        <v>220</v>
      </c>
      <c r="E6987" s="15" t="s">
        <v>3875</v>
      </c>
      <c r="F6987" s="13">
        <v>26003</v>
      </c>
      <c r="G6987" s="13" t="s">
        <v>3707</v>
      </c>
      <c r="H6987" s="16">
        <v>45893</v>
      </c>
      <c r="I6987" s="17">
        <v>45893</v>
      </c>
      <c r="J6987" s="18" t="s">
        <v>3695</v>
      </c>
      <c r="K6987" s="19" t="s">
        <v>3711</v>
      </c>
      <c r="L6987" s="19">
        <v>0.72916666666666674</v>
      </c>
      <c r="M6987" s="20" t="s">
        <v>3696</v>
      </c>
      <c r="N6987" s="19">
        <v>0.8125</v>
      </c>
      <c r="O6987" s="21">
        <v>1.0833333333333335</v>
      </c>
      <c r="P6987" s="13"/>
      <c r="Q6987" s="13"/>
      <c r="R6987" s="22" t="s">
        <v>157</v>
      </c>
      <c r="S6987" s="22" t="s">
        <v>29</v>
      </c>
      <c r="T6987" s="23" t="s">
        <v>52</v>
      </c>
      <c r="U6987" s="23"/>
      <c r="V6987" s="22" t="s">
        <v>67</v>
      </c>
      <c r="W6987" s="24" t="s">
        <v>157</v>
      </c>
      <c r="X6987" s="25" t="s">
        <v>70</v>
      </c>
      <c r="Y6987" s="25" t="s">
        <v>114</v>
      </c>
      <c r="Z6987" s="25" t="s">
        <v>58</v>
      </c>
      <c r="AA6987" s="25"/>
      <c r="AB6987" s="26"/>
      <c r="AC6987" s="31">
        <v>2.6484937499999996E-2</v>
      </c>
      <c r="AD6987" s="32"/>
      <c r="AE6987" s="32"/>
      <c r="AF6987" s="32"/>
      <c r="AG6987" s="33"/>
      <c r="AH6987" s="33"/>
      <c r="AI6987" s="33"/>
      <c r="AJ6987" s="27"/>
      <c r="AK6987" s="27"/>
      <c r="AL6987" s="27">
        <v>2.7288313937499996E-2</v>
      </c>
      <c r="AM6987" s="27"/>
      <c r="AN6987" s="27"/>
      <c r="AO6987" s="28" t="s">
        <v>3879</v>
      </c>
      <c r="AP6987" s="51"/>
      <c r="AQ6987" s="51"/>
    </row>
    <row r="6988" spans="1:43" ht="12.65" customHeight="1">
      <c r="A6988" s="13" t="s">
        <v>214</v>
      </c>
      <c r="B6988" s="14" t="s">
        <v>2038</v>
      </c>
      <c r="C6988" s="13">
        <v>6</v>
      </c>
      <c r="D6988" s="13" t="s">
        <v>220</v>
      </c>
      <c r="E6988" s="15" t="s">
        <v>3875</v>
      </c>
      <c r="F6988" s="13">
        <v>26003</v>
      </c>
      <c r="G6988" s="13" t="s">
        <v>3707</v>
      </c>
      <c r="H6988" s="16">
        <v>45900</v>
      </c>
      <c r="I6988" s="17">
        <v>45900</v>
      </c>
      <c r="J6988" s="18" t="s">
        <v>3695</v>
      </c>
      <c r="K6988" s="19" t="s">
        <v>3716</v>
      </c>
      <c r="L6988" s="19">
        <v>0.64583333333333337</v>
      </c>
      <c r="M6988" s="20" t="s">
        <v>3711</v>
      </c>
      <c r="N6988" s="19">
        <v>0.72916666666666674</v>
      </c>
      <c r="O6988" s="21">
        <v>1.0833333333333335</v>
      </c>
      <c r="P6988" s="13"/>
      <c r="Q6988" s="13"/>
      <c r="R6988" s="22" t="s">
        <v>142</v>
      </c>
      <c r="S6988" s="22" t="s">
        <v>29</v>
      </c>
      <c r="T6988" s="23" t="s">
        <v>52</v>
      </c>
      <c r="U6988" s="23"/>
      <c r="V6988" s="22" t="s">
        <v>68</v>
      </c>
      <c r="W6988" s="24" t="s">
        <v>142</v>
      </c>
      <c r="X6988" s="25" t="s">
        <v>57</v>
      </c>
      <c r="Y6988" s="25" t="s">
        <v>114</v>
      </c>
      <c r="Z6988" s="25" t="s">
        <v>63</v>
      </c>
      <c r="AA6988" s="25"/>
      <c r="AB6988" s="26"/>
      <c r="AC6988" s="31">
        <v>2.2701374999999996E-2</v>
      </c>
      <c r="AD6988" s="32"/>
      <c r="AE6988" s="32"/>
      <c r="AF6988" s="32"/>
      <c r="AG6988" s="33"/>
      <c r="AH6988" s="33"/>
      <c r="AI6988" s="33"/>
      <c r="AJ6988" s="27"/>
      <c r="AK6988" s="27"/>
      <c r="AL6988" s="27">
        <v>2.3389983374999996E-2</v>
      </c>
      <c r="AM6988" s="27"/>
      <c r="AN6988" s="27"/>
      <c r="AO6988" s="28" t="s">
        <v>3879</v>
      </c>
      <c r="AP6988" s="51"/>
      <c r="AQ6988" s="51"/>
    </row>
    <row r="6989" spans="1:43" ht="12.65" customHeight="1">
      <c r="A6989" s="13" t="s">
        <v>214</v>
      </c>
      <c r="B6989" s="14" t="s">
        <v>2038</v>
      </c>
      <c r="C6989" s="13">
        <v>6</v>
      </c>
      <c r="D6989" s="13" t="s">
        <v>220</v>
      </c>
      <c r="E6989" s="15" t="s">
        <v>3875</v>
      </c>
      <c r="F6989" s="13">
        <v>26003</v>
      </c>
      <c r="G6989" s="13" t="s">
        <v>3707</v>
      </c>
      <c r="H6989" s="16">
        <v>45900</v>
      </c>
      <c r="I6989" s="17">
        <v>45900</v>
      </c>
      <c r="J6989" s="18" t="s">
        <v>3695</v>
      </c>
      <c r="K6989" s="19" t="s">
        <v>3711</v>
      </c>
      <c r="L6989" s="19">
        <v>0.72916666666666674</v>
      </c>
      <c r="M6989" s="20" t="s">
        <v>3696</v>
      </c>
      <c r="N6989" s="19">
        <v>0.8125</v>
      </c>
      <c r="O6989" s="21">
        <v>1.0833333333333335</v>
      </c>
      <c r="P6989" s="13"/>
      <c r="Q6989" s="13"/>
      <c r="R6989" s="22" t="s">
        <v>132</v>
      </c>
      <c r="S6989" s="22" t="s">
        <v>29</v>
      </c>
      <c r="T6989" s="23" t="s">
        <v>52</v>
      </c>
      <c r="U6989" s="23"/>
      <c r="V6989" s="22" t="s">
        <v>68</v>
      </c>
      <c r="W6989" s="24" t="s">
        <v>132</v>
      </c>
      <c r="X6989" s="25" t="s">
        <v>62</v>
      </c>
      <c r="Y6989" s="25" t="s">
        <v>114</v>
      </c>
      <c r="Z6989" s="25" t="s">
        <v>77</v>
      </c>
      <c r="AA6989" s="25"/>
      <c r="AB6989" s="26"/>
      <c r="AC6989" s="31">
        <v>4.3132612499999994E-2</v>
      </c>
      <c r="AD6989" s="32"/>
      <c r="AE6989" s="32"/>
      <c r="AF6989" s="32"/>
      <c r="AG6989" s="33"/>
      <c r="AH6989" s="33"/>
      <c r="AI6989" s="33"/>
      <c r="AJ6989" s="27"/>
      <c r="AK6989" s="27"/>
      <c r="AL6989" s="27">
        <v>4.444096841249999E-2</v>
      </c>
      <c r="AM6989" s="27"/>
      <c r="AN6989" s="27"/>
      <c r="AO6989" s="28" t="s">
        <v>3879</v>
      </c>
      <c r="AP6989" s="51"/>
      <c r="AQ6989" s="51"/>
    </row>
    <row r="6990" spans="1:43" ht="12.65" customHeight="1">
      <c r="A6990" s="13" t="s">
        <v>214</v>
      </c>
      <c r="B6990" s="14" t="s">
        <v>2038</v>
      </c>
      <c r="C6990" s="13">
        <v>6</v>
      </c>
      <c r="D6990" s="13" t="s">
        <v>220</v>
      </c>
      <c r="E6990" s="15" t="s">
        <v>3875</v>
      </c>
      <c r="F6990" s="13">
        <v>26003</v>
      </c>
      <c r="G6990" s="13" t="s">
        <v>3707</v>
      </c>
      <c r="H6990" s="16">
        <v>45900</v>
      </c>
      <c r="I6990" s="17">
        <v>45900</v>
      </c>
      <c r="J6990" s="18" t="s">
        <v>3695</v>
      </c>
      <c r="K6990" s="19" t="s">
        <v>3696</v>
      </c>
      <c r="L6990" s="19">
        <v>0.8125</v>
      </c>
      <c r="M6990" s="20" t="s">
        <v>3697</v>
      </c>
      <c r="N6990" s="19">
        <v>0.89583333333333337</v>
      </c>
      <c r="O6990" s="21">
        <v>1.0833333333333335</v>
      </c>
      <c r="P6990" s="13"/>
      <c r="Q6990" s="13"/>
      <c r="R6990" s="22" t="s">
        <v>159</v>
      </c>
      <c r="S6990" s="22" t="s">
        <v>29</v>
      </c>
      <c r="T6990" s="23" t="s">
        <v>52</v>
      </c>
      <c r="U6990" s="23"/>
      <c r="V6990" s="22" t="s">
        <v>68</v>
      </c>
      <c r="W6990" s="24" t="s">
        <v>159</v>
      </c>
      <c r="X6990" s="25" t="s">
        <v>60</v>
      </c>
      <c r="Y6990" s="25" t="s">
        <v>114</v>
      </c>
      <c r="Z6990" s="25" t="s">
        <v>73</v>
      </c>
      <c r="AA6990" s="25"/>
      <c r="AB6990" s="26"/>
      <c r="AC6990" s="31">
        <v>3.3295349999999994E-2</v>
      </c>
      <c r="AD6990" s="32"/>
      <c r="AE6990" s="32"/>
      <c r="AF6990" s="32"/>
      <c r="AG6990" s="33"/>
      <c r="AH6990" s="33"/>
      <c r="AI6990" s="33"/>
      <c r="AJ6990" s="27"/>
      <c r="AK6990" s="27"/>
      <c r="AL6990" s="27">
        <v>3.4305308949999995E-2</v>
      </c>
      <c r="AM6990" s="27"/>
      <c r="AN6990" s="27"/>
      <c r="AO6990" s="28" t="s">
        <v>3879</v>
      </c>
      <c r="AP6990" s="51"/>
      <c r="AQ6990" s="51"/>
    </row>
    <row r="6991" spans="1:43" ht="12.65" customHeight="1">
      <c r="A6991" s="13" t="s">
        <v>213</v>
      </c>
      <c r="B6991" s="14" t="s">
        <v>3508</v>
      </c>
      <c r="C6991" s="13">
        <v>87</v>
      </c>
      <c r="D6991" s="13" t="s">
        <v>3509</v>
      </c>
      <c r="E6991" s="15" t="s">
        <v>3816</v>
      </c>
      <c r="F6991" s="13">
        <v>37797</v>
      </c>
      <c r="G6991" s="13" t="s">
        <v>3707</v>
      </c>
      <c r="H6991" s="16">
        <v>45892</v>
      </c>
      <c r="I6991" s="17">
        <v>45892</v>
      </c>
      <c r="J6991" s="18">
        <v>45892</v>
      </c>
      <c r="K6991" s="19">
        <v>0.5625</v>
      </c>
      <c r="L6991" s="19">
        <v>0.64583333333333337</v>
      </c>
      <c r="M6991" s="20">
        <v>0.89583333333333337</v>
      </c>
      <c r="N6991" s="19">
        <v>0.97916666666666674</v>
      </c>
      <c r="O6991" s="21">
        <v>8.333333333333337E-2</v>
      </c>
      <c r="P6991" s="13"/>
      <c r="Q6991" s="13"/>
      <c r="R6991" s="22" t="s">
        <v>137</v>
      </c>
      <c r="S6991" s="22" t="s">
        <v>29</v>
      </c>
      <c r="T6991" s="23" t="s">
        <v>52</v>
      </c>
      <c r="U6991" s="23"/>
      <c r="V6991" s="22" t="s">
        <v>67</v>
      </c>
      <c r="W6991" s="24" t="s">
        <v>137</v>
      </c>
      <c r="X6991" s="25" t="s">
        <v>85</v>
      </c>
      <c r="Y6991" s="25" t="s">
        <v>114</v>
      </c>
      <c r="Z6991" s="25" t="s">
        <v>57</v>
      </c>
      <c r="AA6991" s="25"/>
      <c r="AB6991" s="26"/>
      <c r="AC6991" s="31">
        <v>5.0999999999999996</v>
      </c>
      <c r="AD6991" s="32"/>
      <c r="AE6991" s="32"/>
      <c r="AF6991" s="32"/>
      <c r="AG6991" s="33"/>
      <c r="AH6991" s="33"/>
      <c r="AI6991" s="33"/>
      <c r="AJ6991" s="27"/>
      <c r="AK6991" s="27"/>
      <c r="AL6991" s="27">
        <v>0.51</v>
      </c>
      <c r="AM6991" s="27"/>
      <c r="AN6991" s="27"/>
      <c r="AO6991" s="28" t="s">
        <v>3879</v>
      </c>
      <c r="AP6991" s="51"/>
      <c r="AQ6991" s="51"/>
    </row>
    <row r="6992" spans="1:43" ht="12.65" customHeight="1">
      <c r="A6992" s="13" t="s">
        <v>213</v>
      </c>
      <c r="B6992" s="14" t="s">
        <v>3508</v>
      </c>
      <c r="C6992" s="13">
        <v>87</v>
      </c>
      <c r="D6992" s="13" t="s">
        <v>3509</v>
      </c>
      <c r="E6992" s="15" t="s">
        <v>3816</v>
      </c>
      <c r="F6992" s="13">
        <v>37797</v>
      </c>
      <c r="G6992" s="13" t="s">
        <v>3707</v>
      </c>
      <c r="H6992" s="16">
        <v>45892</v>
      </c>
      <c r="I6992" s="17">
        <v>45892</v>
      </c>
      <c r="J6992" s="18">
        <v>45892</v>
      </c>
      <c r="K6992" s="19">
        <v>0.5625</v>
      </c>
      <c r="L6992" s="19">
        <v>0.64583333333333337</v>
      </c>
      <c r="M6992" s="20">
        <v>0.89583333333333337</v>
      </c>
      <c r="N6992" s="19">
        <v>0.97916666666666674</v>
      </c>
      <c r="O6992" s="21">
        <v>8.333333333333337E-2</v>
      </c>
      <c r="P6992" s="13"/>
      <c r="Q6992" s="13"/>
      <c r="R6992" s="22" t="s">
        <v>133</v>
      </c>
      <c r="S6992" s="22" t="s">
        <v>29</v>
      </c>
      <c r="T6992" s="23" t="s">
        <v>52</v>
      </c>
      <c r="U6992" s="23"/>
      <c r="V6992" s="22" t="s">
        <v>67</v>
      </c>
      <c r="W6992" s="24" t="s">
        <v>133</v>
      </c>
      <c r="X6992" s="25" t="s">
        <v>77</v>
      </c>
      <c r="Y6992" s="25" t="s">
        <v>114</v>
      </c>
      <c r="Z6992" s="25" t="s">
        <v>83</v>
      </c>
      <c r="AA6992" s="25"/>
      <c r="AB6992" s="26"/>
      <c r="AC6992" s="31">
        <v>5.0999999999999996</v>
      </c>
      <c r="AD6992" s="32"/>
      <c r="AE6992" s="32"/>
      <c r="AF6992" s="32"/>
      <c r="AG6992" s="33"/>
      <c r="AH6992" s="33"/>
      <c r="AI6992" s="33"/>
      <c r="AJ6992" s="27"/>
      <c r="AK6992" s="27"/>
      <c r="AL6992" s="27">
        <v>0.51</v>
      </c>
      <c r="AM6992" s="27"/>
      <c r="AN6992" s="27"/>
      <c r="AO6992" s="28" t="s">
        <v>3879</v>
      </c>
      <c r="AP6992" s="51"/>
      <c r="AQ6992" s="51"/>
    </row>
    <row r="6993" spans="1:43" ht="12.65" customHeight="1">
      <c r="A6993" s="13" t="s">
        <v>213</v>
      </c>
      <c r="B6993" s="14" t="s">
        <v>3508</v>
      </c>
      <c r="C6993" s="13">
        <v>87</v>
      </c>
      <c r="D6993" s="13" t="s">
        <v>3509</v>
      </c>
      <c r="E6993" s="15" t="s">
        <v>3816</v>
      </c>
      <c r="F6993" s="13">
        <v>37797</v>
      </c>
      <c r="G6993" s="13" t="s">
        <v>3707</v>
      </c>
      <c r="H6993" s="16">
        <v>45892</v>
      </c>
      <c r="I6993" s="17">
        <v>45892</v>
      </c>
      <c r="J6993" s="18">
        <v>45892</v>
      </c>
      <c r="K6993" s="19">
        <v>0.5625</v>
      </c>
      <c r="L6993" s="19">
        <v>0.64583333333333337</v>
      </c>
      <c r="M6993" s="20">
        <v>0.89583333333333337</v>
      </c>
      <c r="N6993" s="19">
        <v>0.97916666666666674</v>
      </c>
      <c r="O6993" s="21">
        <v>8.333333333333337E-2</v>
      </c>
      <c r="P6993" s="13"/>
      <c r="Q6993" s="13"/>
      <c r="R6993" s="22" t="s">
        <v>140</v>
      </c>
      <c r="S6993" s="22" t="s">
        <v>29</v>
      </c>
      <c r="T6993" s="23" t="s">
        <v>52</v>
      </c>
      <c r="U6993" s="23"/>
      <c r="V6993" s="22" t="s">
        <v>67</v>
      </c>
      <c r="W6993" s="24" t="s">
        <v>140</v>
      </c>
      <c r="X6993" s="25" t="s">
        <v>69</v>
      </c>
      <c r="Y6993" s="25" t="s">
        <v>114</v>
      </c>
      <c r="Z6993" s="25" t="s">
        <v>65</v>
      </c>
      <c r="AA6993" s="25"/>
      <c r="AB6993" s="26"/>
      <c r="AC6993" s="31">
        <v>5.0999999999999996</v>
      </c>
      <c r="AD6993" s="32"/>
      <c r="AE6993" s="32"/>
      <c r="AF6993" s="32"/>
      <c r="AG6993" s="33"/>
      <c r="AH6993" s="33"/>
      <c r="AI6993" s="33"/>
      <c r="AJ6993" s="27"/>
      <c r="AK6993" s="27"/>
      <c r="AL6993" s="27">
        <v>0.51</v>
      </c>
      <c r="AM6993" s="27"/>
      <c r="AN6993" s="27"/>
      <c r="AO6993" s="28" t="s">
        <v>3879</v>
      </c>
      <c r="AP6993" s="51"/>
      <c r="AQ6993" s="51"/>
    </row>
    <row r="6994" spans="1:43" ht="12.65" customHeight="1">
      <c r="A6994" s="13" t="s">
        <v>213</v>
      </c>
      <c r="B6994" s="14" t="s">
        <v>3508</v>
      </c>
      <c r="C6994" s="13">
        <v>87</v>
      </c>
      <c r="D6994" s="13" t="s">
        <v>3509</v>
      </c>
      <c r="E6994" s="15" t="s">
        <v>3816</v>
      </c>
      <c r="F6994" s="13">
        <v>37797</v>
      </c>
      <c r="G6994" s="13" t="s">
        <v>3707</v>
      </c>
      <c r="H6994" s="16">
        <v>45892</v>
      </c>
      <c r="I6994" s="17">
        <v>45892</v>
      </c>
      <c r="J6994" s="18">
        <v>45892</v>
      </c>
      <c r="K6994" s="19">
        <v>0.5625</v>
      </c>
      <c r="L6994" s="19">
        <v>0.64583333333333337</v>
      </c>
      <c r="M6994" s="20">
        <v>0.89583333333333337</v>
      </c>
      <c r="N6994" s="19">
        <v>0.97916666666666674</v>
      </c>
      <c r="O6994" s="21">
        <v>8.333333333333337E-2</v>
      </c>
      <c r="P6994" s="13"/>
      <c r="Q6994" s="13"/>
      <c r="R6994" s="22" t="s">
        <v>131</v>
      </c>
      <c r="S6994" s="22" t="s">
        <v>29</v>
      </c>
      <c r="T6994" s="23" t="s">
        <v>52</v>
      </c>
      <c r="U6994" s="23"/>
      <c r="V6994" s="22" t="s">
        <v>67</v>
      </c>
      <c r="W6994" s="24" t="s">
        <v>131</v>
      </c>
      <c r="X6994" s="25" t="s">
        <v>73</v>
      </c>
      <c r="Y6994" s="25" t="s">
        <v>114</v>
      </c>
      <c r="Z6994" s="25" t="s">
        <v>56</v>
      </c>
      <c r="AA6994" s="25"/>
      <c r="AB6994" s="26"/>
      <c r="AC6994" s="31">
        <v>5.0999999999999996</v>
      </c>
      <c r="AD6994" s="32"/>
      <c r="AE6994" s="32"/>
      <c r="AF6994" s="32"/>
      <c r="AG6994" s="33"/>
      <c r="AH6994" s="33"/>
      <c r="AI6994" s="33"/>
      <c r="AJ6994" s="27"/>
      <c r="AK6994" s="27"/>
      <c r="AL6994" s="27">
        <v>0.51</v>
      </c>
      <c r="AM6994" s="27"/>
      <c r="AN6994" s="27"/>
      <c r="AO6994" s="28" t="s">
        <v>3879</v>
      </c>
      <c r="AP6994" s="51"/>
      <c r="AQ6994" s="51"/>
    </row>
    <row r="6995" spans="1:43" ht="12.65" customHeight="1">
      <c r="A6995" s="13" t="s">
        <v>213</v>
      </c>
      <c r="B6995" s="14" t="s">
        <v>3508</v>
      </c>
      <c r="C6995" s="13">
        <v>87</v>
      </c>
      <c r="D6995" s="13" t="s">
        <v>3509</v>
      </c>
      <c r="E6995" s="15" t="s">
        <v>3816</v>
      </c>
      <c r="F6995" s="13">
        <v>37797</v>
      </c>
      <c r="G6995" s="13" t="s">
        <v>3707</v>
      </c>
      <c r="H6995" s="16">
        <v>45892</v>
      </c>
      <c r="I6995" s="17">
        <v>45892</v>
      </c>
      <c r="J6995" s="18">
        <v>45892</v>
      </c>
      <c r="K6995" s="19">
        <v>0.5625</v>
      </c>
      <c r="L6995" s="19">
        <v>0.64583333333333337</v>
      </c>
      <c r="M6995" s="20">
        <v>0.89583333333333337</v>
      </c>
      <c r="N6995" s="19">
        <v>0.97916666666666674</v>
      </c>
      <c r="O6995" s="21">
        <v>8.333333333333337E-2</v>
      </c>
      <c r="P6995" s="13"/>
      <c r="Q6995" s="13"/>
      <c r="R6995" s="22" t="s">
        <v>141</v>
      </c>
      <c r="S6995" s="22" t="s">
        <v>29</v>
      </c>
      <c r="T6995" s="23" t="s">
        <v>52</v>
      </c>
      <c r="U6995" s="23"/>
      <c r="V6995" s="22" t="s">
        <v>67</v>
      </c>
      <c r="W6995" s="24" t="s">
        <v>141</v>
      </c>
      <c r="X6995" s="25" t="s">
        <v>54</v>
      </c>
      <c r="Y6995" s="25" t="s">
        <v>114</v>
      </c>
      <c r="Z6995" s="25" t="s">
        <v>74</v>
      </c>
      <c r="AA6995" s="25"/>
      <c r="AB6995" s="26"/>
      <c r="AC6995" s="31">
        <v>5.27</v>
      </c>
      <c r="AD6995" s="32"/>
      <c r="AE6995" s="32"/>
      <c r="AF6995" s="32"/>
      <c r="AG6995" s="33"/>
      <c r="AH6995" s="33"/>
      <c r="AI6995" s="33"/>
      <c r="AJ6995" s="27"/>
      <c r="AK6995" s="27"/>
      <c r="AL6995" s="27">
        <v>0.52700000000000002</v>
      </c>
      <c r="AM6995" s="27"/>
      <c r="AN6995" s="27"/>
      <c r="AO6995" s="28" t="s">
        <v>3879</v>
      </c>
      <c r="AP6995" s="51"/>
      <c r="AQ6995" s="51"/>
    </row>
    <row r="6996" spans="1:43" ht="12.65" customHeight="1">
      <c r="A6996" s="13" t="s">
        <v>213</v>
      </c>
      <c r="B6996" s="14" t="s">
        <v>3508</v>
      </c>
      <c r="C6996" s="13">
        <v>87</v>
      </c>
      <c r="D6996" s="13" t="s">
        <v>3509</v>
      </c>
      <c r="E6996" s="15" t="s">
        <v>3816</v>
      </c>
      <c r="F6996" s="13">
        <v>37797</v>
      </c>
      <c r="G6996" s="13" t="s">
        <v>3707</v>
      </c>
      <c r="H6996" s="16">
        <v>45892</v>
      </c>
      <c r="I6996" s="17">
        <v>45892</v>
      </c>
      <c r="J6996" s="18">
        <v>45892</v>
      </c>
      <c r="K6996" s="19">
        <v>0.6875</v>
      </c>
      <c r="L6996" s="19">
        <v>0.77083333333333337</v>
      </c>
      <c r="M6996" s="20">
        <v>2.0833333333333332E-2</v>
      </c>
      <c r="N6996" s="19">
        <v>0.10416666666666666</v>
      </c>
      <c r="O6996" s="21">
        <v>8.3333333333333329E-2</v>
      </c>
      <c r="P6996" s="13"/>
      <c r="Q6996" s="13"/>
      <c r="R6996" s="22" t="s">
        <v>144</v>
      </c>
      <c r="S6996" s="22" t="s">
        <v>29</v>
      </c>
      <c r="T6996" s="23" t="s">
        <v>52</v>
      </c>
      <c r="U6996" s="23"/>
      <c r="V6996" s="22" t="s">
        <v>67</v>
      </c>
      <c r="W6996" s="24" t="s">
        <v>144</v>
      </c>
      <c r="X6996" s="25" t="s">
        <v>84</v>
      </c>
      <c r="Y6996" s="25" t="s">
        <v>114</v>
      </c>
      <c r="Z6996" s="25" t="s">
        <v>62</v>
      </c>
      <c r="AA6996" s="25"/>
      <c r="AB6996" s="26"/>
      <c r="AC6996" s="31">
        <v>1.5810000000000002</v>
      </c>
      <c r="AD6996" s="32"/>
      <c r="AE6996" s="32"/>
      <c r="AF6996" s="32"/>
      <c r="AG6996" s="33"/>
      <c r="AH6996" s="33"/>
      <c r="AI6996" s="33"/>
      <c r="AJ6996" s="27"/>
      <c r="AK6996" s="27"/>
      <c r="AL6996" s="27">
        <v>0.15810000000000002</v>
      </c>
      <c r="AM6996" s="27"/>
      <c r="AN6996" s="27"/>
      <c r="AO6996" s="28" t="s">
        <v>3879</v>
      </c>
      <c r="AP6996" s="51"/>
      <c r="AQ6996" s="51"/>
    </row>
    <row r="6997" spans="1:43" ht="12.65" customHeight="1">
      <c r="A6997" s="13" t="s">
        <v>213</v>
      </c>
      <c r="B6997" s="14" t="s">
        <v>3508</v>
      </c>
      <c r="C6997" s="13">
        <v>87</v>
      </c>
      <c r="D6997" s="13" t="s">
        <v>3509</v>
      </c>
      <c r="E6997" s="15" t="s">
        <v>3816</v>
      </c>
      <c r="F6997" s="13">
        <v>37797</v>
      </c>
      <c r="G6997" s="13" t="s">
        <v>3707</v>
      </c>
      <c r="H6997" s="16">
        <v>45893</v>
      </c>
      <c r="I6997" s="17">
        <v>45892</v>
      </c>
      <c r="J6997" s="18">
        <v>45892</v>
      </c>
      <c r="K6997" s="19">
        <v>0.5625</v>
      </c>
      <c r="L6997" s="19">
        <v>0.64583333333333337</v>
      </c>
      <c r="M6997" s="20">
        <v>0.89583333333333337</v>
      </c>
      <c r="N6997" s="19">
        <v>0.97916666666666674</v>
      </c>
      <c r="O6997" s="21">
        <v>8.333333333333337E-2</v>
      </c>
      <c r="P6997" s="13"/>
      <c r="Q6997" s="13"/>
      <c r="R6997" s="22" t="s">
        <v>156</v>
      </c>
      <c r="S6997" s="22" t="s">
        <v>29</v>
      </c>
      <c r="T6997" s="23" t="s">
        <v>52</v>
      </c>
      <c r="U6997" s="23"/>
      <c r="V6997" s="22" t="s">
        <v>67</v>
      </c>
      <c r="W6997" s="24" t="s">
        <v>156</v>
      </c>
      <c r="X6997" s="25" t="s">
        <v>63</v>
      </c>
      <c r="Y6997" s="25" t="s">
        <v>114</v>
      </c>
      <c r="Z6997" s="25" t="s">
        <v>60</v>
      </c>
      <c r="AA6997" s="25"/>
      <c r="AB6997" s="26"/>
      <c r="AC6997" s="31">
        <v>5.6099999999999994</v>
      </c>
      <c r="AD6997" s="32"/>
      <c r="AE6997" s="32"/>
      <c r="AF6997" s="32"/>
      <c r="AG6997" s="33"/>
      <c r="AH6997" s="33"/>
      <c r="AI6997" s="33"/>
      <c r="AJ6997" s="27"/>
      <c r="AK6997" s="27"/>
      <c r="AL6997" s="27">
        <v>0.56099999999999994</v>
      </c>
      <c r="AM6997" s="27"/>
      <c r="AN6997" s="27"/>
      <c r="AO6997" s="28" t="s">
        <v>3879</v>
      </c>
      <c r="AP6997" s="51"/>
      <c r="AQ6997" s="51"/>
    </row>
    <row r="6998" spans="1:43" ht="12.65" customHeight="1">
      <c r="A6998" s="13" t="s">
        <v>213</v>
      </c>
      <c r="B6998" s="14" t="s">
        <v>3508</v>
      </c>
      <c r="C6998" s="13">
        <v>87</v>
      </c>
      <c r="D6998" s="13" t="s">
        <v>3509</v>
      </c>
      <c r="E6998" s="15" t="s">
        <v>3816</v>
      </c>
      <c r="F6998" s="13">
        <v>37797</v>
      </c>
      <c r="G6998" s="13" t="s">
        <v>3707</v>
      </c>
      <c r="H6998" s="16">
        <v>45893</v>
      </c>
      <c r="I6998" s="17">
        <v>45893</v>
      </c>
      <c r="J6998" s="18">
        <v>45893</v>
      </c>
      <c r="K6998" s="19">
        <v>0.64583333333333337</v>
      </c>
      <c r="L6998" s="19">
        <v>0.72916666666666674</v>
      </c>
      <c r="M6998" s="20">
        <v>0.95833333333333337</v>
      </c>
      <c r="N6998" s="19">
        <v>1.0416666666666667</v>
      </c>
      <c r="O6998" s="21">
        <v>8.333333333333337E-2</v>
      </c>
      <c r="P6998" s="13"/>
      <c r="Q6998" s="13"/>
      <c r="R6998" s="22" t="s">
        <v>157</v>
      </c>
      <c r="S6998" s="22" t="s">
        <v>29</v>
      </c>
      <c r="T6998" s="23" t="s">
        <v>52</v>
      </c>
      <c r="U6998" s="23"/>
      <c r="V6998" s="22" t="s">
        <v>67</v>
      </c>
      <c r="W6998" s="24" t="s">
        <v>157</v>
      </c>
      <c r="X6998" s="25" t="s">
        <v>70</v>
      </c>
      <c r="Y6998" s="25" t="s">
        <v>114</v>
      </c>
      <c r="Z6998" s="25" t="s">
        <v>58</v>
      </c>
      <c r="AA6998" s="25"/>
      <c r="AB6998" s="26"/>
      <c r="AC6998" s="31">
        <v>4.7600000000000007</v>
      </c>
      <c r="AD6998" s="32"/>
      <c r="AE6998" s="32"/>
      <c r="AF6998" s="32"/>
      <c r="AG6998" s="33"/>
      <c r="AH6998" s="33"/>
      <c r="AI6998" s="33"/>
      <c r="AJ6998" s="27"/>
      <c r="AK6998" s="27"/>
      <c r="AL6998" s="27">
        <v>0.47600000000000009</v>
      </c>
      <c r="AM6998" s="27"/>
      <c r="AN6998" s="27"/>
      <c r="AO6998" s="28" t="s">
        <v>3879</v>
      </c>
      <c r="AP6998" s="51"/>
      <c r="AQ6998" s="51"/>
    </row>
    <row r="6999" spans="1:43" ht="12.65" customHeight="1">
      <c r="A6999" s="13" t="s">
        <v>213</v>
      </c>
      <c r="B6999" s="14" t="s">
        <v>3508</v>
      </c>
      <c r="C6999" s="13">
        <v>87</v>
      </c>
      <c r="D6999" s="13" t="s">
        <v>3509</v>
      </c>
      <c r="E6999" s="15" t="s">
        <v>3816</v>
      </c>
      <c r="F6999" s="13">
        <v>37797</v>
      </c>
      <c r="G6999" s="13" t="s">
        <v>3707</v>
      </c>
      <c r="H6999" s="16">
        <v>45899</v>
      </c>
      <c r="I6999" s="17">
        <v>45899</v>
      </c>
      <c r="J6999" s="18">
        <v>45899</v>
      </c>
      <c r="K6999" s="19">
        <v>0.5625</v>
      </c>
      <c r="L6999" s="19">
        <v>0.64583333333333337</v>
      </c>
      <c r="M6999" s="20">
        <v>0.89583333333333337</v>
      </c>
      <c r="N6999" s="19">
        <v>0.97916666666666674</v>
      </c>
      <c r="O6999" s="21">
        <v>8.333333333333337E-2</v>
      </c>
      <c r="P6999" s="13"/>
      <c r="Q6999" s="13"/>
      <c r="R6999" s="22" t="s">
        <v>143</v>
      </c>
      <c r="S6999" s="22" t="s">
        <v>29</v>
      </c>
      <c r="T6999" s="23" t="s">
        <v>52</v>
      </c>
      <c r="U6999" s="23"/>
      <c r="V6999" s="22" t="s">
        <v>68</v>
      </c>
      <c r="W6999" s="24" t="s">
        <v>143</v>
      </c>
      <c r="X6999" s="25" t="s">
        <v>83</v>
      </c>
      <c r="Y6999" s="25" t="s">
        <v>114</v>
      </c>
      <c r="Z6999" s="25" t="s">
        <v>70</v>
      </c>
      <c r="AA6999" s="25"/>
      <c r="AB6999" s="26"/>
      <c r="AC6999" s="31">
        <v>5.0999999999999996</v>
      </c>
      <c r="AD6999" s="32"/>
      <c r="AE6999" s="32"/>
      <c r="AF6999" s="32"/>
      <c r="AG6999" s="33"/>
      <c r="AH6999" s="33"/>
      <c r="AI6999" s="33"/>
      <c r="AJ6999" s="27"/>
      <c r="AK6999" s="27"/>
      <c r="AL6999" s="27">
        <v>0.51</v>
      </c>
      <c r="AM6999" s="27"/>
      <c r="AN6999" s="27"/>
      <c r="AO6999" s="28" t="s">
        <v>3879</v>
      </c>
      <c r="AP6999" s="51"/>
      <c r="AQ6999" s="51"/>
    </row>
    <row r="7000" spans="1:43" ht="12.65" customHeight="1">
      <c r="A7000" s="13" t="s">
        <v>213</v>
      </c>
      <c r="B7000" s="14" t="s">
        <v>3508</v>
      </c>
      <c r="C7000" s="13">
        <v>87</v>
      </c>
      <c r="D7000" s="13" t="s">
        <v>3509</v>
      </c>
      <c r="E7000" s="15" t="s">
        <v>3816</v>
      </c>
      <c r="F7000" s="13">
        <v>37797</v>
      </c>
      <c r="G7000" s="13" t="s">
        <v>3707</v>
      </c>
      <c r="H7000" s="16">
        <v>45900</v>
      </c>
      <c r="I7000" s="17">
        <v>45900</v>
      </c>
      <c r="J7000" s="18">
        <v>45900</v>
      </c>
      <c r="K7000" s="19">
        <v>0.5625</v>
      </c>
      <c r="L7000" s="19">
        <v>0.64583333333333337</v>
      </c>
      <c r="M7000" s="20">
        <v>0.89583333333333337</v>
      </c>
      <c r="N7000" s="19">
        <v>0.97916666666666674</v>
      </c>
      <c r="O7000" s="21">
        <v>8.333333333333337E-2</v>
      </c>
      <c r="P7000" s="13"/>
      <c r="Q7000" s="13"/>
      <c r="R7000" s="22" t="s">
        <v>142</v>
      </c>
      <c r="S7000" s="22" t="s">
        <v>29</v>
      </c>
      <c r="T7000" s="23" t="s">
        <v>52</v>
      </c>
      <c r="U7000" s="23"/>
      <c r="V7000" s="22" t="s">
        <v>68</v>
      </c>
      <c r="W7000" s="24" t="s">
        <v>142</v>
      </c>
      <c r="X7000" s="25" t="s">
        <v>57</v>
      </c>
      <c r="Y7000" s="25" t="s">
        <v>114</v>
      </c>
      <c r="Z7000" s="25" t="s">
        <v>63</v>
      </c>
      <c r="AA7000" s="25"/>
      <c r="AB7000" s="26"/>
      <c r="AC7000" s="31">
        <v>5.0999999999999996</v>
      </c>
      <c r="AD7000" s="32"/>
      <c r="AE7000" s="32"/>
      <c r="AF7000" s="32"/>
      <c r="AG7000" s="33"/>
      <c r="AH7000" s="33"/>
      <c r="AI7000" s="33"/>
      <c r="AJ7000" s="27"/>
      <c r="AK7000" s="27"/>
      <c r="AL7000" s="27">
        <v>0.51</v>
      </c>
      <c r="AM7000" s="27"/>
      <c r="AN7000" s="27"/>
      <c r="AO7000" s="28" t="s">
        <v>3879</v>
      </c>
      <c r="AP7000" s="51"/>
      <c r="AQ7000" s="51"/>
    </row>
    <row r="7001" spans="1:43" ht="12.65" customHeight="1">
      <c r="A7001" s="13" t="s">
        <v>213</v>
      </c>
      <c r="B7001" s="14" t="s">
        <v>3508</v>
      </c>
      <c r="C7001" s="13">
        <v>87</v>
      </c>
      <c r="D7001" s="13" t="s">
        <v>3509</v>
      </c>
      <c r="E7001" s="15" t="s">
        <v>3816</v>
      </c>
      <c r="F7001" s="13">
        <v>37797</v>
      </c>
      <c r="G7001" s="13" t="s">
        <v>3707</v>
      </c>
      <c r="H7001" s="16">
        <v>45900</v>
      </c>
      <c r="I7001" s="17">
        <v>45901</v>
      </c>
      <c r="J7001" s="18">
        <v>45901</v>
      </c>
      <c r="K7001" s="19">
        <v>0.72916666666666663</v>
      </c>
      <c r="L7001" s="19">
        <v>0.8125</v>
      </c>
      <c r="M7001" s="20">
        <v>6.25E-2</v>
      </c>
      <c r="N7001" s="19">
        <v>0.14583333333333331</v>
      </c>
      <c r="O7001" s="21">
        <v>8.3333333333333315E-2</v>
      </c>
      <c r="P7001" s="13"/>
      <c r="Q7001" s="13"/>
      <c r="R7001" s="22" t="s">
        <v>159</v>
      </c>
      <c r="S7001" s="22" t="s">
        <v>29</v>
      </c>
      <c r="T7001" s="23" t="s">
        <v>52</v>
      </c>
      <c r="U7001" s="23"/>
      <c r="V7001" s="22" t="s">
        <v>68</v>
      </c>
      <c r="W7001" s="24" t="s">
        <v>159</v>
      </c>
      <c r="X7001" s="25" t="s">
        <v>60</v>
      </c>
      <c r="Y7001" s="25" t="s">
        <v>114</v>
      </c>
      <c r="Z7001" s="25" t="s">
        <v>73</v>
      </c>
      <c r="AA7001" s="25"/>
      <c r="AB7001" s="26"/>
      <c r="AC7001" s="31">
        <v>0.79942499999999994</v>
      </c>
      <c r="AD7001" s="32"/>
      <c r="AE7001" s="32"/>
      <c r="AF7001" s="32"/>
      <c r="AG7001" s="33"/>
      <c r="AH7001" s="33"/>
      <c r="AI7001" s="33"/>
      <c r="AJ7001" s="27"/>
      <c r="AK7001" s="27"/>
      <c r="AL7001" s="27">
        <v>7.99425E-2</v>
      </c>
      <c r="AM7001" s="27"/>
      <c r="AN7001" s="27"/>
      <c r="AO7001" s="28" t="s">
        <v>3879</v>
      </c>
      <c r="AP7001" s="51"/>
      <c r="AQ7001" s="51"/>
    </row>
    <row r="7002" spans="1:43" ht="12.65" customHeight="1">
      <c r="A7002" s="13" t="s">
        <v>213</v>
      </c>
      <c r="B7002" s="14" t="s">
        <v>1981</v>
      </c>
      <c r="C7002" s="13">
        <v>43</v>
      </c>
      <c r="D7002" s="13" t="s">
        <v>222</v>
      </c>
      <c r="E7002" s="15" t="s">
        <v>3706</v>
      </c>
      <c r="F7002" s="13">
        <v>35536</v>
      </c>
      <c r="G7002" s="13" t="s">
        <v>3707</v>
      </c>
      <c r="H7002" s="16">
        <v>45885</v>
      </c>
      <c r="I7002" s="17">
        <v>45886</v>
      </c>
      <c r="J7002" s="18" t="s">
        <v>3695</v>
      </c>
      <c r="K7002" s="19" t="s">
        <v>3715</v>
      </c>
      <c r="L7002" s="19">
        <v>0.85416666666666674</v>
      </c>
      <c r="M7002" s="20" t="s">
        <v>3702</v>
      </c>
      <c r="N7002" s="19">
        <v>0.14583333333333331</v>
      </c>
      <c r="O7002" s="21">
        <v>1.0833333333333333</v>
      </c>
      <c r="P7002" s="13"/>
      <c r="Q7002" s="13"/>
      <c r="R7002" s="22" t="s">
        <v>3659</v>
      </c>
      <c r="S7002" s="22" t="s">
        <v>29</v>
      </c>
      <c r="T7002" s="23" t="s">
        <v>97</v>
      </c>
      <c r="U7002" s="23"/>
      <c r="V7002" s="22" t="s">
        <v>3880</v>
      </c>
      <c r="W7002" s="24" t="s">
        <v>3659</v>
      </c>
      <c r="X7002" s="25" t="s">
        <v>83</v>
      </c>
      <c r="Y7002" s="25" t="s">
        <v>114</v>
      </c>
      <c r="Z7002" s="25" t="s">
        <v>71</v>
      </c>
      <c r="AA7002" s="25"/>
      <c r="AB7002" s="26"/>
      <c r="AC7002" s="31">
        <v>0.81816749999999994</v>
      </c>
      <c r="AD7002" s="32"/>
      <c r="AE7002" s="32"/>
      <c r="AF7002" s="32"/>
      <c r="AG7002" s="33"/>
      <c r="AH7002" s="33"/>
      <c r="AI7002" s="33"/>
      <c r="AJ7002" s="27"/>
      <c r="AK7002" s="27"/>
      <c r="AL7002" s="27">
        <v>0.13581580499999998</v>
      </c>
      <c r="AM7002" s="27"/>
      <c r="AN7002" s="27"/>
      <c r="AO7002" s="28" t="s">
        <v>3879</v>
      </c>
      <c r="AP7002" s="51"/>
      <c r="AQ7002" s="51"/>
    </row>
    <row r="7003" spans="1:43" ht="12.65" customHeight="1">
      <c r="A7003" s="13" t="s">
        <v>213</v>
      </c>
      <c r="B7003" s="14" t="s">
        <v>1981</v>
      </c>
      <c r="C7003" s="13">
        <v>43</v>
      </c>
      <c r="D7003" s="13" t="s">
        <v>222</v>
      </c>
      <c r="E7003" s="15" t="s">
        <v>3706</v>
      </c>
      <c r="F7003" s="13">
        <v>35536</v>
      </c>
      <c r="G7003" s="13" t="s">
        <v>3707</v>
      </c>
      <c r="H7003" s="16">
        <v>45891</v>
      </c>
      <c r="I7003" s="17">
        <v>45892</v>
      </c>
      <c r="J7003" s="18" t="s">
        <v>3720</v>
      </c>
      <c r="K7003" s="19" t="s">
        <v>3715</v>
      </c>
      <c r="L7003" s="19">
        <v>0.85416666666666674</v>
      </c>
      <c r="M7003" s="20" t="s">
        <v>3702</v>
      </c>
      <c r="N7003" s="19">
        <v>0.14583333333333331</v>
      </c>
      <c r="O7003" s="21">
        <v>1.0833333333333333</v>
      </c>
      <c r="P7003" s="13"/>
      <c r="Q7003" s="13"/>
      <c r="R7003" s="22" t="s">
        <v>139</v>
      </c>
      <c r="S7003" s="22" t="s">
        <v>29</v>
      </c>
      <c r="T7003" s="23" t="s">
        <v>52</v>
      </c>
      <c r="U7003" s="23"/>
      <c r="V7003" s="22" t="s">
        <v>67</v>
      </c>
      <c r="W7003" s="24" t="s">
        <v>139</v>
      </c>
      <c r="X7003" s="25" t="s">
        <v>71</v>
      </c>
      <c r="Y7003" s="25" t="s">
        <v>114</v>
      </c>
      <c r="Z7003" s="25" t="s">
        <v>66</v>
      </c>
      <c r="AA7003" s="25"/>
      <c r="AB7003" s="26"/>
      <c r="AC7003" s="31">
        <v>0.95879999999999987</v>
      </c>
      <c r="AD7003" s="32"/>
      <c r="AE7003" s="32"/>
      <c r="AF7003" s="32"/>
      <c r="AG7003" s="33"/>
      <c r="AH7003" s="33"/>
      <c r="AI7003" s="33"/>
      <c r="AJ7003" s="27"/>
      <c r="AK7003" s="27"/>
      <c r="AL7003" s="27">
        <v>0.15916079999999999</v>
      </c>
      <c r="AM7003" s="27"/>
      <c r="AN7003" s="27"/>
      <c r="AO7003" s="28" t="s">
        <v>3879</v>
      </c>
      <c r="AP7003" s="51"/>
      <c r="AQ7003" s="51"/>
    </row>
    <row r="7004" spans="1:43" ht="12.65" customHeight="1">
      <c r="A7004" s="13" t="s">
        <v>213</v>
      </c>
      <c r="B7004" s="14" t="s">
        <v>1981</v>
      </c>
      <c r="C7004" s="13">
        <v>43</v>
      </c>
      <c r="D7004" s="13" t="s">
        <v>222</v>
      </c>
      <c r="E7004" s="15" t="s">
        <v>3706</v>
      </c>
      <c r="F7004" s="13">
        <v>35536</v>
      </c>
      <c r="G7004" s="13" t="s">
        <v>3707</v>
      </c>
      <c r="H7004" s="16">
        <v>45892</v>
      </c>
      <c r="I7004" s="17">
        <v>45892</v>
      </c>
      <c r="J7004" s="18" t="s">
        <v>3720</v>
      </c>
      <c r="K7004" s="19" t="s">
        <v>3716</v>
      </c>
      <c r="L7004" s="19">
        <v>0.64583333333333337</v>
      </c>
      <c r="M7004" s="20" t="s">
        <v>3698</v>
      </c>
      <c r="N7004" s="19">
        <v>0.9375</v>
      </c>
      <c r="O7004" s="21">
        <v>1.0833333333333335</v>
      </c>
      <c r="P7004" s="13"/>
      <c r="Q7004" s="13"/>
      <c r="R7004" s="22" t="s">
        <v>137</v>
      </c>
      <c r="S7004" s="22" t="s">
        <v>29</v>
      </c>
      <c r="T7004" s="23" t="s">
        <v>52</v>
      </c>
      <c r="U7004" s="23"/>
      <c r="V7004" s="22" t="s">
        <v>67</v>
      </c>
      <c r="W7004" s="24" t="s">
        <v>137</v>
      </c>
      <c r="X7004" s="25" t="s">
        <v>85</v>
      </c>
      <c r="Y7004" s="25" t="s">
        <v>114</v>
      </c>
      <c r="Z7004" s="25" t="s">
        <v>57</v>
      </c>
      <c r="AA7004" s="25"/>
      <c r="AB7004" s="26"/>
      <c r="AC7004" s="31">
        <v>2.04</v>
      </c>
      <c r="AD7004" s="32"/>
      <c r="AE7004" s="32"/>
      <c r="AF7004" s="32"/>
      <c r="AG7004" s="33"/>
      <c r="AH7004" s="33"/>
      <c r="AI7004" s="33"/>
      <c r="AJ7004" s="27"/>
      <c r="AK7004" s="27"/>
      <c r="AL7004" s="27">
        <v>0.33864</v>
      </c>
      <c r="AM7004" s="27"/>
      <c r="AN7004" s="27"/>
      <c r="AO7004" s="28" t="s">
        <v>3879</v>
      </c>
      <c r="AP7004" s="51"/>
      <c r="AQ7004" s="51"/>
    </row>
    <row r="7005" spans="1:43" ht="12.65" customHeight="1">
      <c r="A7005" s="13" t="s">
        <v>213</v>
      </c>
      <c r="B7005" s="14" t="s">
        <v>1981</v>
      </c>
      <c r="C7005" s="13">
        <v>43</v>
      </c>
      <c r="D7005" s="13" t="s">
        <v>222</v>
      </c>
      <c r="E7005" s="15" t="s">
        <v>3706</v>
      </c>
      <c r="F7005" s="13">
        <v>35536</v>
      </c>
      <c r="G7005" s="13" t="s">
        <v>3707</v>
      </c>
      <c r="H7005" s="16">
        <v>45892</v>
      </c>
      <c r="I7005" s="17">
        <v>45892</v>
      </c>
      <c r="J7005" s="18" t="s">
        <v>3720</v>
      </c>
      <c r="K7005" s="19" t="s">
        <v>3716</v>
      </c>
      <c r="L7005" s="19">
        <v>0.64583333333333337</v>
      </c>
      <c r="M7005" s="20" t="s">
        <v>3698</v>
      </c>
      <c r="N7005" s="19">
        <v>0.9375</v>
      </c>
      <c r="O7005" s="21">
        <v>1.0833333333333335</v>
      </c>
      <c r="P7005" s="13"/>
      <c r="Q7005" s="13"/>
      <c r="R7005" s="22" t="s">
        <v>133</v>
      </c>
      <c r="S7005" s="22" t="s">
        <v>29</v>
      </c>
      <c r="T7005" s="23" t="s">
        <v>52</v>
      </c>
      <c r="U7005" s="23"/>
      <c r="V7005" s="22" t="s">
        <v>67</v>
      </c>
      <c r="W7005" s="24" t="s">
        <v>133</v>
      </c>
      <c r="X7005" s="25" t="s">
        <v>77</v>
      </c>
      <c r="Y7005" s="25" t="s">
        <v>114</v>
      </c>
      <c r="Z7005" s="25" t="s">
        <v>83</v>
      </c>
      <c r="AA7005" s="25"/>
      <c r="AB7005" s="26"/>
      <c r="AC7005" s="31">
        <v>2.04</v>
      </c>
      <c r="AD7005" s="32"/>
      <c r="AE7005" s="32"/>
      <c r="AF7005" s="32"/>
      <c r="AG7005" s="33"/>
      <c r="AH7005" s="33"/>
      <c r="AI7005" s="33"/>
      <c r="AJ7005" s="27"/>
      <c r="AK7005" s="27"/>
      <c r="AL7005" s="27">
        <v>0.33864</v>
      </c>
      <c r="AM7005" s="27"/>
      <c r="AN7005" s="27"/>
      <c r="AO7005" s="28" t="s">
        <v>3879</v>
      </c>
      <c r="AP7005" s="51"/>
      <c r="AQ7005" s="51"/>
    </row>
    <row r="7006" spans="1:43" ht="12.65" customHeight="1">
      <c r="A7006" s="13" t="s">
        <v>213</v>
      </c>
      <c r="B7006" s="14" t="s">
        <v>1981</v>
      </c>
      <c r="C7006" s="13">
        <v>43</v>
      </c>
      <c r="D7006" s="13" t="s">
        <v>222</v>
      </c>
      <c r="E7006" s="15" t="s">
        <v>3706</v>
      </c>
      <c r="F7006" s="13">
        <v>35536</v>
      </c>
      <c r="G7006" s="13" t="s">
        <v>3707</v>
      </c>
      <c r="H7006" s="16">
        <v>45892</v>
      </c>
      <c r="I7006" s="17">
        <v>45892</v>
      </c>
      <c r="J7006" s="18" t="s">
        <v>3720</v>
      </c>
      <c r="K7006" s="19" t="s">
        <v>3716</v>
      </c>
      <c r="L7006" s="19">
        <v>0.64583333333333337</v>
      </c>
      <c r="M7006" s="20" t="s">
        <v>3698</v>
      </c>
      <c r="N7006" s="19">
        <v>0.9375</v>
      </c>
      <c r="O7006" s="21">
        <v>1.0833333333333335</v>
      </c>
      <c r="P7006" s="13"/>
      <c r="Q7006" s="13"/>
      <c r="R7006" s="22" t="s">
        <v>140</v>
      </c>
      <c r="S7006" s="22" t="s">
        <v>29</v>
      </c>
      <c r="T7006" s="23" t="s">
        <v>52</v>
      </c>
      <c r="U7006" s="23"/>
      <c r="V7006" s="22" t="s">
        <v>67</v>
      </c>
      <c r="W7006" s="24" t="s">
        <v>140</v>
      </c>
      <c r="X7006" s="25" t="s">
        <v>69</v>
      </c>
      <c r="Y7006" s="25" t="s">
        <v>114</v>
      </c>
      <c r="Z7006" s="25" t="s">
        <v>65</v>
      </c>
      <c r="AA7006" s="25"/>
      <c r="AB7006" s="26"/>
      <c r="AC7006" s="31">
        <v>2.04</v>
      </c>
      <c r="AD7006" s="32"/>
      <c r="AE7006" s="32"/>
      <c r="AF7006" s="32"/>
      <c r="AG7006" s="33"/>
      <c r="AH7006" s="33"/>
      <c r="AI7006" s="33"/>
      <c r="AJ7006" s="27"/>
      <c r="AK7006" s="27"/>
      <c r="AL7006" s="27">
        <v>0.33864</v>
      </c>
      <c r="AM7006" s="27"/>
      <c r="AN7006" s="27"/>
      <c r="AO7006" s="28" t="s">
        <v>3879</v>
      </c>
      <c r="AP7006" s="51"/>
      <c r="AQ7006" s="51"/>
    </row>
    <row r="7007" spans="1:43" ht="12.65" customHeight="1">
      <c r="A7007" s="13" t="s">
        <v>213</v>
      </c>
      <c r="B7007" s="14" t="s">
        <v>1981</v>
      </c>
      <c r="C7007" s="13">
        <v>43</v>
      </c>
      <c r="D7007" s="13" t="s">
        <v>222</v>
      </c>
      <c r="E7007" s="15" t="s">
        <v>3706</v>
      </c>
      <c r="F7007" s="13">
        <v>35536</v>
      </c>
      <c r="G7007" s="13" t="s">
        <v>3707</v>
      </c>
      <c r="H7007" s="16">
        <v>45892</v>
      </c>
      <c r="I7007" s="17">
        <v>45892</v>
      </c>
      <c r="J7007" s="18" t="s">
        <v>3720</v>
      </c>
      <c r="K7007" s="19" t="s">
        <v>3716</v>
      </c>
      <c r="L7007" s="19">
        <v>0.64583333333333337</v>
      </c>
      <c r="M7007" s="20" t="s">
        <v>3698</v>
      </c>
      <c r="N7007" s="19">
        <v>0.9375</v>
      </c>
      <c r="O7007" s="21">
        <v>1.0833333333333335</v>
      </c>
      <c r="P7007" s="13"/>
      <c r="Q7007" s="13"/>
      <c r="R7007" s="22" t="s">
        <v>131</v>
      </c>
      <c r="S7007" s="22" t="s">
        <v>29</v>
      </c>
      <c r="T7007" s="23" t="s">
        <v>52</v>
      </c>
      <c r="U7007" s="23"/>
      <c r="V7007" s="22" t="s">
        <v>67</v>
      </c>
      <c r="W7007" s="24" t="s">
        <v>131</v>
      </c>
      <c r="X7007" s="25" t="s">
        <v>73</v>
      </c>
      <c r="Y7007" s="25" t="s">
        <v>114</v>
      </c>
      <c r="Z7007" s="25" t="s">
        <v>56</v>
      </c>
      <c r="AA7007" s="25"/>
      <c r="AB7007" s="26"/>
      <c r="AC7007" s="31">
        <v>2.04</v>
      </c>
      <c r="AD7007" s="32"/>
      <c r="AE7007" s="32"/>
      <c r="AF7007" s="32"/>
      <c r="AG7007" s="33"/>
      <c r="AH7007" s="33"/>
      <c r="AI7007" s="33"/>
      <c r="AJ7007" s="27"/>
      <c r="AK7007" s="27"/>
      <c r="AL7007" s="27">
        <v>0.33864</v>
      </c>
      <c r="AM7007" s="27"/>
      <c r="AN7007" s="27"/>
      <c r="AO7007" s="28" t="s">
        <v>3879</v>
      </c>
      <c r="AP7007" s="51"/>
      <c r="AQ7007" s="51"/>
    </row>
    <row r="7008" spans="1:43" ht="12.65" customHeight="1">
      <c r="A7008" s="13" t="s">
        <v>213</v>
      </c>
      <c r="B7008" s="14" t="s">
        <v>1981</v>
      </c>
      <c r="C7008" s="13">
        <v>43</v>
      </c>
      <c r="D7008" s="13" t="s">
        <v>222</v>
      </c>
      <c r="E7008" s="15" t="s">
        <v>3706</v>
      </c>
      <c r="F7008" s="13">
        <v>35536</v>
      </c>
      <c r="G7008" s="13" t="s">
        <v>3707</v>
      </c>
      <c r="H7008" s="16">
        <v>45892</v>
      </c>
      <c r="I7008" s="17">
        <v>45892</v>
      </c>
      <c r="J7008" s="18" t="s">
        <v>3720</v>
      </c>
      <c r="K7008" s="19" t="s">
        <v>3716</v>
      </c>
      <c r="L7008" s="19">
        <v>0.64583333333333337</v>
      </c>
      <c r="M7008" s="20" t="s">
        <v>3698</v>
      </c>
      <c r="N7008" s="19">
        <v>0.9375</v>
      </c>
      <c r="O7008" s="21">
        <v>1.0833333333333335</v>
      </c>
      <c r="P7008" s="13"/>
      <c r="Q7008" s="13"/>
      <c r="R7008" s="22" t="s">
        <v>141</v>
      </c>
      <c r="S7008" s="22" t="s">
        <v>29</v>
      </c>
      <c r="T7008" s="23" t="s">
        <v>52</v>
      </c>
      <c r="U7008" s="23"/>
      <c r="V7008" s="22" t="s">
        <v>67</v>
      </c>
      <c r="W7008" s="24" t="s">
        <v>141</v>
      </c>
      <c r="X7008" s="25" t="s">
        <v>54</v>
      </c>
      <c r="Y7008" s="25" t="s">
        <v>114</v>
      </c>
      <c r="Z7008" s="25" t="s">
        <v>74</v>
      </c>
      <c r="AA7008" s="25"/>
      <c r="AB7008" s="26"/>
      <c r="AC7008" s="31">
        <v>2.1080000000000001</v>
      </c>
      <c r="AD7008" s="32"/>
      <c r="AE7008" s="32"/>
      <c r="AF7008" s="32"/>
      <c r="AG7008" s="33"/>
      <c r="AH7008" s="33"/>
      <c r="AI7008" s="33"/>
      <c r="AJ7008" s="27"/>
      <c r="AK7008" s="27"/>
      <c r="AL7008" s="27">
        <v>0.34992800000000002</v>
      </c>
      <c r="AM7008" s="27"/>
      <c r="AN7008" s="27"/>
      <c r="AO7008" s="28" t="s">
        <v>3879</v>
      </c>
      <c r="AP7008" s="51"/>
      <c r="AQ7008" s="51"/>
    </row>
    <row r="7009" spans="1:43" ht="12.65" customHeight="1">
      <c r="A7009" s="13" t="s">
        <v>213</v>
      </c>
      <c r="B7009" s="14" t="s">
        <v>1981</v>
      </c>
      <c r="C7009" s="13">
        <v>43</v>
      </c>
      <c r="D7009" s="13" t="s">
        <v>222</v>
      </c>
      <c r="E7009" s="15" t="s">
        <v>3706</v>
      </c>
      <c r="F7009" s="13">
        <v>35536</v>
      </c>
      <c r="G7009" s="13" t="s">
        <v>3707</v>
      </c>
      <c r="H7009" s="16">
        <v>45898</v>
      </c>
      <c r="I7009" s="17">
        <v>45899</v>
      </c>
      <c r="J7009" s="18" t="s">
        <v>3720</v>
      </c>
      <c r="K7009" s="19" t="s">
        <v>3715</v>
      </c>
      <c r="L7009" s="19">
        <v>0.85416666666666674</v>
      </c>
      <c r="M7009" s="20" t="s">
        <v>3702</v>
      </c>
      <c r="N7009" s="19">
        <v>0.14583333333333331</v>
      </c>
      <c r="O7009" s="21">
        <v>1.0833333333333333</v>
      </c>
      <c r="P7009" s="13"/>
      <c r="Q7009" s="13"/>
      <c r="R7009" s="22" t="s">
        <v>158</v>
      </c>
      <c r="S7009" s="22" t="s">
        <v>29</v>
      </c>
      <c r="T7009" s="23" t="s">
        <v>52</v>
      </c>
      <c r="U7009" s="23"/>
      <c r="V7009" s="22" t="s">
        <v>68</v>
      </c>
      <c r="W7009" s="24" t="s">
        <v>158</v>
      </c>
      <c r="X7009" s="25" t="s">
        <v>58</v>
      </c>
      <c r="Y7009" s="25" t="s">
        <v>114</v>
      </c>
      <c r="Z7009" s="25" t="s">
        <v>84</v>
      </c>
      <c r="AA7009" s="25"/>
      <c r="AB7009" s="26"/>
      <c r="AC7009" s="31">
        <v>0.40799999999999997</v>
      </c>
      <c r="AD7009" s="32"/>
      <c r="AE7009" s="32"/>
      <c r="AF7009" s="32"/>
      <c r="AG7009" s="33"/>
      <c r="AH7009" s="33"/>
      <c r="AI7009" s="33"/>
      <c r="AJ7009" s="27"/>
      <c r="AK7009" s="27"/>
      <c r="AL7009" s="27">
        <v>6.7727999999999997E-2</v>
      </c>
      <c r="AM7009" s="27"/>
      <c r="AN7009" s="27"/>
      <c r="AO7009" s="28" t="s">
        <v>3879</v>
      </c>
      <c r="AP7009" s="51"/>
      <c r="AQ7009" s="51"/>
    </row>
    <row r="7010" spans="1:43" ht="12.65" customHeight="1">
      <c r="A7010" s="13" t="s">
        <v>213</v>
      </c>
      <c r="B7010" s="14" t="s">
        <v>1981</v>
      </c>
      <c r="C7010" s="13">
        <v>43</v>
      </c>
      <c r="D7010" s="13" t="s">
        <v>222</v>
      </c>
      <c r="E7010" s="15" t="s">
        <v>3706</v>
      </c>
      <c r="F7010" s="13">
        <v>35536</v>
      </c>
      <c r="G7010" s="13" t="s">
        <v>3707</v>
      </c>
      <c r="H7010" s="16">
        <v>45899</v>
      </c>
      <c r="I7010" s="17">
        <v>45899</v>
      </c>
      <c r="J7010" s="18" t="s">
        <v>3720</v>
      </c>
      <c r="K7010" s="19" t="s">
        <v>3716</v>
      </c>
      <c r="L7010" s="19">
        <v>0.64583333333333337</v>
      </c>
      <c r="M7010" s="20" t="s">
        <v>3698</v>
      </c>
      <c r="N7010" s="19">
        <v>0.9375</v>
      </c>
      <c r="O7010" s="21">
        <v>1.0833333333333335</v>
      </c>
      <c r="P7010" s="13"/>
      <c r="Q7010" s="13"/>
      <c r="R7010" s="22" t="s">
        <v>143</v>
      </c>
      <c r="S7010" s="22" t="s">
        <v>29</v>
      </c>
      <c r="T7010" s="23" t="s">
        <v>52</v>
      </c>
      <c r="U7010" s="23"/>
      <c r="V7010" s="22" t="s">
        <v>68</v>
      </c>
      <c r="W7010" s="24" t="s">
        <v>143</v>
      </c>
      <c r="X7010" s="25" t="s">
        <v>83</v>
      </c>
      <c r="Y7010" s="25" t="s">
        <v>114</v>
      </c>
      <c r="Z7010" s="25" t="s">
        <v>70</v>
      </c>
      <c r="AA7010" s="25"/>
      <c r="AB7010" s="26"/>
      <c r="AC7010" s="31">
        <v>2.04</v>
      </c>
      <c r="AD7010" s="32"/>
      <c r="AE7010" s="32"/>
      <c r="AF7010" s="32"/>
      <c r="AG7010" s="33"/>
      <c r="AH7010" s="33"/>
      <c r="AI7010" s="33"/>
      <c r="AJ7010" s="27"/>
      <c r="AK7010" s="27"/>
      <c r="AL7010" s="27">
        <v>0.33864</v>
      </c>
      <c r="AM7010" s="27"/>
      <c r="AN7010" s="27"/>
      <c r="AO7010" s="28" t="s">
        <v>3879</v>
      </c>
      <c r="AP7010" s="51"/>
      <c r="AQ7010" s="51"/>
    </row>
    <row r="7011" spans="1:43" ht="12.65" customHeight="1">
      <c r="A7011" s="13" t="s">
        <v>213</v>
      </c>
      <c r="B7011" s="14" t="s">
        <v>1981</v>
      </c>
      <c r="C7011" s="13">
        <v>43</v>
      </c>
      <c r="D7011" s="13" t="s">
        <v>222</v>
      </c>
      <c r="E7011" s="15" t="s">
        <v>3706</v>
      </c>
      <c r="F7011" s="13">
        <v>35536</v>
      </c>
      <c r="G7011" s="13" t="s">
        <v>3707</v>
      </c>
      <c r="H7011" s="16">
        <v>45899</v>
      </c>
      <c r="I7011" s="17">
        <v>45899</v>
      </c>
      <c r="J7011" s="18" t="s">
        <v>3720</v>
      </c>
      <c r="K7011" s="19" t="s">
        <v>3716</v>
      </c>
      <c r="L7011" s="19">
        <v>0.64583333333333337</v>
      </c>
      <c r="M7011" s="20" t="s">
        <v>3698</v>
      </c>
      <c r="N7011" s="19">
        <v>0.9375</v>
      </c>
      <c r="O7011" s="21">
        <v>1.0833333333333335</v>
      </c>
      <c r="P7011" s="13"/>
      <c r="Q7011" s="13"/>
      <c r="R7011" s="22" t="s">
        <v>134</v>
      </c>
      <c r="S7011" s="22" t="s">
        <v>29</v>
      </c>
      <c r="T7011" s="23" t="s">
        <v>52</v>
      </c>
      <c r="U7011" s="23"/>
      <c r="V7011" s="22" t="s">
        <v>68</v>
      </c>
      <c r="W7011" s="24" t="s">
        <v>134</v>
      </c>
      <c r="X7011" s="25" t="s">
        <v>65</v>
      </c>
      <c r="Y7011" s="25" t="s">
        <v>114</v>
      </c>
      <c r="Z7011" s="25" t="s">
        <v>54</v>
      </c>
      <c r="AA7011" s="25"/>
      <c r="AB7011" s="26"/>
      <c r="AC7011" s="31">
        <v>2.1080000000000001</v>
      </c>
      <c r="AD7011" s="32"/>
      <c r="AE7011" s="32"/>
      <c r="AF7011" s="32"/>
      <c r="AG7011" s="33"/>
      <c r="AH7011" s="33"/>
      <c r="AI7011" s="33"/>
      <c r="AJ7011" s="27"/>
      <c r="AK7011" s="27"/>
      <c r="AL7011" s="27">
        <v>0.34992800000000002</v>
      </c>
      <c r="AM7011" s="27"/>
      <c r="AN7011" s="27"/>
      <c r="AO7011" s="28" t="s">
        <v>3879</v>
      </c>
      <c r="AP7011" s="51"/>
      <c r="AQ7011" s="51"/>
    </row>
    <row r="7012" spans="1:43" ht="12.65" customHeight="1">
      <c r="A7012" s="13" t="s">
        <v>213</v>
      </c>
      <c r="B7012" s="14" t="s">
        <v>1981</v>
      </c>
      <c r="C7012" s="13">
        <v>43</v>
      </c>
      <c r="D7012" s="13" t="s">
        <v>222</v>
      </c>
      <c r="E7012" s="15" t="s">
        <v>3706</v>
      </c>
      <c r="F7012" s="13">
        <v>35536</v>
      </c>
      <c r="G7012" s="13" t="s">
        <v>3707</v>
      </c>
      <c r="H7012" s="16">
        <v>45899</v>
      </c>
      <c r="I7012" s="17">
        <v>45899</v>
      </c>
      <c r="J7012" s="18" t="s">
        <v>3720</v>
      </c>
      <c r="K7012" s="19" t="s">
        <v>3716</v>
      </c>
      <c r="L7012" s="19">
        <v>0.64583333333333337</v>
      </c>
      <c r="M7012" s="20" t="s">
        <v>3698</v>
      </c>
      <c r="N7012" s="19">
        <v>0.9375</v>
      </c>
      <c r="O7012" s="21">
        <v>1.0833333333333335</v>
      </c>
      <c r="P7012" s="13"/>
      <c r="Q7012" s="13"/>
      <c r="R7012" s="22" t="s">
        <v>136</v>
      </c>
      <c r="S7012" s="22" t="s">
        <v>29</v>
      </c>
      <c r="T7012" s="23" t="s">
        <v>52</v>
      </c>
      <c r="U7012" s="23"/>
      <c r="V7012" s="22" t="s">
        <v>68</v>
      </c>
      <c r="W7012" s="24" t="s">
        <v>136</v>
      </c>
      <c r="X7012" s="25" t="s">
        <v>66</v>
      </c>
      <c r="Y7012" s="25" t="s">
        <v>114</v>
      </c>
      <c r="Z7012" s="25" t="s">
        <v>85</v>
      </c>
      <c r="AA7012" s="25"/>
      <c r="AB7012" s="26"/>
      <c r="AC7012" s="31">
        <v>2.1080000000000001</v>
      </c>
      <c r="AD7012" s="32"/>
      <c r="AE7012" s="32"/>
      <c r="AF7012" s="32"/>
      <c r="AG7012" s="33"/>
      <c r="AH7012" s="33"/>
      <c r="AI7012" s="33"/>
      <c r="AJ7012" s="27"/>
      <c r="AK7012" s="27"/>
      <c r="AL7012" s="27">
        <v>0.34992800000000002</v>
      </c>
      <c r="AM7012" s="27"/>
      <c r="AN7012" s="27"/>
      <c r="AO7012" s="28" t="s">
        <v>3879</v>
      </c>
      <c r="AP7012" s="51"/>
      <c r="AQ7012" s="51"/>
    </row>
    <row r="7013" spans="1:43" ht="12.65" customHeight="1">
      <c r="A7013" s="13" t="s">
        <v>213</v>
      </c>
      <c r="B7013" s="14" t="s">
        <v>1981</v>
      </c>
      <c r="C7013" s="13">
        <v>43</v>
      </c>
      <c r="D7013" s="13" t="s">
        <v>222</v>
      </c>
      <c r="E7013" s="15" t="s">
        <v>3706</v>
      </c>
      <c r="F7013" s="13">
        <v>35536</v>
      </c>
      <c r="G7013" s="13" t="s">
        <v>3707</v>
      </c>
      <c r="H7013" s="16">
        <v>45900</v>
      </c>
      <c r="I7013" s="17">
        <v>45901</v>
      </c>
      <c r="J7013" s="18" t="s">
        <v>3701</v>
      </c>
      <c r="K7013" s="19" t="s">
        <v>3696</v>
      </c>
      <c r="L7013" s="19">
        <v>0.8125</v>
      </c>
      <c r="M7013" s="20" t="s">
        <v>3714</v>
      </c>
      <c r="N7013" s="19">
        <v>0.10416666666666666</v>
      </c>
      <c r="O7013" s="21">
        <v>1.0833333333333335</v>
      </c>
      <c r="P7013" s="13"/>
      <c r="Q7013" s="13"/>
      <c r="R7013" s="22" t="s">
        <v>159</v>
      </c>
      <c r="S7013" s="22" t="s">
        <v>29</v>
      </c>
      <c r="T7013" s="23" t="s">
        <v>52</v>
      </c>
      <c r="U7013" s="23"/>
      <c r="V7013" s="22" t="s">
        <v>68</v>
      </c>
      <c r="W7013" s="24" t="s">
        <v>159</v>
      </c>
      <c r="X7013" s="25" t="s">
        <v>60</v>
      </c>
      <c r="Y7013" s="25" t="s">
        <v>114</v>
      </c>
      <c r="Z7013" s="25" t="s">
        <v>73</v>
      </c>
      <c r="AA7013" s="25"/>
      <c r="AB7013" s="26"/>
      <c r="AC7013" s="31">
        <v>0.31976999999999994</v>
      </c>
      <c r="AD7013" s="32"/>
      <c r="AE7013" s="32"/>
      <c r="AF7013" s="32"/>
      <c r="AG7013" s="33"/>
      <c r="AH7013" s="33"/>
      <c r="AI7013" s="33"/>
      <c r="AJ7013" s="27"/>
      <c r="AK7013" s="27"/>
      <c r="AL7013" s="27">
        <v>5.3081819999999995E-2</v>
      </c>
      <c r="AM7013" s="27"/>
      <c r="AN7013" s="27"/>
      <c r="AO7013" s="28" t="s">
        <v>3879</v>
      </c>
      <c r="AP7013" s="51"/>
      <c r="AQ7013" s="51"/>
    </row>
    <row r="7014" spans="1:43" ht="12.65" customHeight="1">
      <c r="A7014" s="13" t="s">
        <v>214</v>
      </c>
      <c r="B7014" s="14" t="s">
        <v>3567</v>
      </c>
      <c r="C7014" s="13">
        <v>33</v>
      </c>
      <c r="D7014" s="13" t="s">
        <v>3568</v>
      </c>
      <c r="E7014" s="15" t="s">
        <v>3710</v>
      </c>
      <c r="F7014" s="13">
        <v>23578</v>
      </c>
      <c r="G7014" s="13" t="s">
        <v>3707</v>
      </c>
      <c r="H7014" s="16">
        <v>45884</v>
      </c>
      <c r="I7014" s="17">
        <v>45884</v>
      </c>
      <c r="J7014" s="18" t="s">
        <v>3725</v>
      </c>
      <c r="K7014" s="19">
        <v>0.78125</v>
      </c>
      <c r="L7014" s="19">
        <v>0.86458333333333337</v>
      </c>
      <c r="M7014" s="20">
        <v>0.90625</v>
      </c>
      <c r="N7014" s="19">
        <v>0.98958333333333337</v>
      </c>
      <c r="O7014" s="21">
        <v>8.333333333333337E-2</v>
      </c>
      <c r="P7014" s="13"/>
      <c r="Q7014" s="13"/>
      <c r="R7014" s="22" t="s">
        <v>165</v>
      </c>
      <c r="S7014" s="22" t="s">
        <v>29</v>
      </c>
      <c r="T7014" s="23" t="s">
        <v>211</v>
      </c>
      <c r="U7014" s="23"/>
      <c r="V7014" s="22" t="s">
        <v>212</v>
      </c>
      <c r="W7014" s="24" t="s">
        <v>165</v>
      </c>
      <c r="X7014" s="25" t="s">
        <v>86</v>
      </c>
      <c r="Y7014" s="25" t="s">
        <v>114</v>
      </c>
      <c r="Z7014" s="25" t="s">
        <v>74</v>
      </c>
      <c r="AA7014" s="25"/>
      <c r="AB7014" s="26"/>
      <c r="AC7014" s="31">
        <v>3.1795312499999997</v>
      </c>
      <c r="AD7014" s="32"/>
      <c r="AE7014" s="32"/>
      <c r="AF7014" s="32"/>
      <c r="AG7014" s="33"/>
      <c r="AH7014" s="33"/>
      <c r="AI7014" s="33"/>
      <c r="AJ7014" s="27"/>
      <c r="AK7014" s="27"/>
      <c r="AL7014" s="27">
        <v>0.52992187499999988</v>
      </c>
      <c r="AM7014" s="27"/>
      <c r="AN7014" s="27"/>
      <c r="AO7014" s="28" t="s">
        <v>3879</v>
      </c>
      <c r="AP7014" s="51"/>
      <c r="AQ7014" s="51"/>
    </row>
    <row r="7015" spans="1:43" ht="12.65" customHeight="1">
      <c r="A7015" s="13" t="s">
        <v>214</v>
      </c>
      <c r="B7015" s="14" t="s">
        <v>3567</v>
      </c>
      <c r="C7015" s="13">
        <v>33</v>
      </c>
      <c r="D7015" s="13" t="s">
        <v>3568</v>
      </c>
      <c r="E7015" s="15" t="s">
        <v>3710</v>
      </c>
      <c r="F7015" s="13">
        <v>23578</v>
      </c>
      <c r="G7015" s="13" t="s">
        <v>3707</v>
      </c>
      <c r="H7015" s="16">
        <v>45885</v>
      </c>
      <c r="I7015" s="17">
        <v>45885</v>
      </c>
      <c r="J7015" s="18" t="s">
        <v>3720</v>
      </c>
      <c r="K7015" s="19">
        <v>0.5625</v>
      </c>
      <c r="L7015" s="19">
        <v>0.64583333333333337</v>
      </c>
      <c r="M7015" s="20">
        <v>0.6875</v>
      </c>
      <c r="N7015" s="19">
        <v>0.77083333333333337</v>
      </c>
      <c r="O7015" s="21">
        <v>8.333333333333337E-2</v>
      </c>
      <c r="P7015" s="13"/>
      <c r="Q7015" s="13"/>
      <c r="R7015" s="22" t="s">
        <v>173</v>
      </c>
      <c r="S7015" s="22" t="s">
        <v>29</v>
      </c>
      <c r="T7015" s="23" t="s">
        <v>211</v>
      </c>
      <c r="U7015" s="23"/>
      <c r="V7015" s="22" t="s">
        <v>212</v>
      </c>
      <c r="W7015" s="24" t="s">
        <v>173</v>
      </c>
      <c r="X7015" s="25" t="s">
        <v>78</v>
      </c>
      <c r="Y7015" s="25" t="s">
        <v>114</v>
      </c>
      <c r="Z7015" s="25" t="s">
        <v>66</v>
      </c>
      <c r="AA7015" s="25"/>
      <c r="AB7015" s="26"/>
      <c r="AC7015" s="31">
        <v>2.5818750000000001</v>
      </c>
      <c r="AD7015" s="32"/>
      <c r="AE7015" s="32"/>
      <c r="AF7015" s="32"/>
      <c r="AG7015" s="33"/>
      <c r="AH7015" s="33"/>
      <c r="AI7015" s="33"/>
      <c r="AJ7015" s="27"/>
      <c r="AK7015" s="27"/>
      <c r="AL7015" s="27">
        <v>0.43031249999999999</v>
      </c>
      <c r="AM7015" s="27"/>
      <c r="AN7015" s="27"/>
      <c r="AO7015" s="28" t="s">
        <v>3879</v>
      </c>
      <c r="AP7015" s="51"/>
      <c r="AQ7015" s="51"/>
    </row>
    <row r="7016" spans="1:43" ht="12.65" customHeight="1">
      <c r="A7016" s="13" t="s">
        <v>214</v>
      </c>
      <c r="B7016" s="14" t="s">
        <v>3567</v>
      </c>
      <c r="C7016" s="13">
        <v>33</v>
      </c>
      <c r="D7016" s="13" t="s">
        <v>3568</v>
      </c>
      <c r="E7016" s="15" t="s">
        <v>3710</v>
      </c>
      <c r="F7016" s="13">
        <v>23578</v>
      </c>
      <c r="G7016" s="13" t="s">
        <v>3707</v>
      </c>
      <c r="H7016" s="16">
        <v>45885</v>
      </c>
      <c r="I7016" s="17">
        <v>45885</v>
      </c>
      <c r="J7016" s="18" t="s">
        <v>3720</v>
      </c>
      <c r="K7016" s="19" t="s">
        <v>3715</v>
      </c>
      <c r="L7016" s="19">
        <v>0.85416666666666674</v>
      </c>
      <c r="M7016" s="20" t="s">
        <v>3718</v>
      </c>
      <c r="N7016" s="19">
        <v>0.97916666666666674</v>
      </c>
      <c r="O7016" s="21">
        <v>1.0833333333333335</v>
      </c>
      <c r="P7016" s="13"/>
      <c r="Q7016" s="13"/>
      <c r="R7016" s="22" t="s">
        <v>3659</v>
      </c>
      <c r="S7016" s="22" t="s">
        <v>29</v>
      </c>
      <c r="T7016" s="23" t="s">
        <v>97</v>
      </c>
      <c r="U7016" s="23"/>
      <c r="V7016" s="22" t="s">
        <v>3880</v>
      </c>
      <c r="W7016" s="24" t="s">
        <v>3659</v>
      </c>
      <c r="X7016" s="25" t="s">
        <v>83</v>
      </c>
      <c r="Y7016" s="25" t="s">
        <v>114</v>
      </c>
      <c r="Z7016" s="25" t="s">
        <v>71</v>
      </c>
      <c r="AA7016" s="25"/>
      <c r="AB7016" s="26"/>
      <c r="AC7016" s="31">
        <v>10.227093749999998</v>
      </c>
      <c r="AD7016" s="32"/>
      <c r="AE7016" s="32"/>
      <c r="AF7016" s="32"/>
      <c r="AG7016" s="33"/>
      <c r="AH7016" s="33"/>
      <c r="AI7016" s="33"/>
      <c r="AJ7016" s="27"/>
      <c r="AK7016" s="27"/>
      <c r="AL7016" s="27">
        <v>1.7045156249999995</v>
      </c>
      <c r="AM7016" s="27"/>
      <c r="AN7016" s="27"/>
      <c r="AO7016" s="28" t="s">
        <v>3879</v>
      </c>
      <c r="AP7016" s="51"/>
      <c r="AQ7016" s="51"/>
    </row>
    <row r="7017" spans="1:43" ht="12.65" customHeight="1">
      <c r="A7017" s="13" t="s">
        <v>214</v>
      </c>
      <c r="B7017" s="14" t="s">
        <v>3567</v>
      </c>
      <c r="C7017" s="13">
        <v>33</v>
      </c>
      <c r="D7017" s="13" t="s">
        <v>3568</v>
      </c>
      <c r="E7017" s="15" t="s">
        <v>3710</v>
      </c>
      <c r="F7017" s="13">
        <v>23578</v>
      </c>
      <c r="G7017" s="13" t="s">
        <v>3707</v>
      </c>
      <c r="H7017" s="16">
        <v>45886</v>
      </c>
      <c r="I7017" s="17">
        <v>45886</v>
      </c>
      <c r="J7017" s="18" t="s">
        <v>3695</v>
      </c>
      <c r="K7017" s="19">
        <v>0.5625</v>
      </c>
      <c r="L7017" s="19">
        <v>0.64583333333333337</v>
      </c>
      <c r="M7017" s="20">
        <v>0.6875</v>
      </c>
      <c r="N7017" s="19">
        <v>0.77083333333333337</v>
      </c>
      <c r="O7017" s="21">
        <v>8.333333333333337E-2</v>
      </c>
      <c r="P7017" s="13"/>
      <c r="Q7017" s="13"/>
      <c r="R7017" s="22" t="s">
        <v>192</v>
      </c>
      <c r="S7017" s="22" t="s">
        <v>29</v>
      </c>
      <c r="T7017" s="23" t="s">
        <v>211</v>
      </c>
      <c r="U7017" s="23"/>
      <c r="V7017" s="22" t="s">
        <v>212</v>
      </c>
      <c r="W7017" s="24" t="s">
        <v>192</v>
      </c>
      <c r="X7017" s="25" t="s">
        <v>88</v>
      </c>
      <c r="Y7017" s="25" t="s">
        <v>114</v>
      </c>
      <c r="Z7017" s="25" t="s">
        <v>60</v>
      </c>
      <c r="AA7017" s="25"/>
      <c r="AB7017" s="26"/>
      <c r="AC7017" s="31">
        <v>2.7253124999999998</v>
      </c>
      <c r="AD7017" s="32"/>
      <c r="AE7017" s="32"/>
      <c r="AF7017" s="32"/>
      <c r="AG7017" s="33"/>
      <c r="AH7017" s="33"/>
      <c r="AI7017" s="33"/>
      <c r="AJ7017" s="27"/>
      <c r="AK7017" s="27"/>
      <c r="AL7017" s="27">
        <v>0.45421874999999995</v>
      </c>
      <c r="AM7017" s="27"/>
      <c r="AN7017" s="27"/>
      <c r="AO7017" s="28" t="s">
        <v>3879</v>
      </c>
      <c r="AP7017" s="51"/>
      <c r="AQ7017" s="51"/>
    </row>
    <row r="7018" spans="1:43" ht="12.65" customHeight="1">
      <c r="A7018" s="13" t="s">
        <v>214</v>
      </c>
      <c r="B7018" s="14" t="s">
        <v>3567</v>
      </c>
      <c r="C7018" s="13">
        <v>33</v>
      </c>
      <c r="D7018" s="13" t="s">
        <v>3568</v>
      </c>
      <c r="E7018" s="15" t="s">
        <v>3710</v>
      </c>
      <c r="F7018" s="13">
        <v>23578</v>
      </c>
      <c r="G7018" s="13" t="s">
        <v>3707</v>
      </c>
      <c r="H7018" s="16">
        <v>45887</v>
      </c>
      <c r="I7018" s="17">
        <v>45887</v>
      </c>
      <c r="J7018" s="18" t="s">
        <v>3701</v>
      </c>
      <c r="K7018" s="19">
        <v>0.66666666666666663</v>
      </c>
      <c r="L7018" s="19">
        <v>0.75</v>
      </c>
      <c r="M7018" s="20">
        <v>0.79166666666666663</v>
      </c>
      <c r="N7018" s="19">
        <v>0.875</v>
      </c>
      <c r="O7018" s="21">
        <v>8.333333333333337E-2</v>
      </c>
      <c r="P7018" s="13"/>
      <c r="Q7018" s="13"/>
      <c r="R7018" s="22" t="s">
        <v>204</v>
      </c>
      <c r="S7018" s="22" t="s">
        <v>29</v>
      </c>
      <c r="T7018" s="23" t="s">
        <v>211</v>
      </c>
      <c r="U7018" s="23"/>
      <c r="V7018" s="22" t="s">
        <v>212</v>
      </c>
      <c r="W7018" s="24" t="s">
        <v>204</v>
      </c>
      <c r="X7018" s="25" t="s">
        <v>90</v>
      </c>
      <c r="Y7018" s="25" t="s">
        <v>114</v>
      </c>
      <c r="Z7018" s="25" t="s">
        <v>63</v>
      </c>
      <c r="AA7018" s="25"/>
      <c r="AB7018" s="26"/>
      <c r="AC7018" s="31">
        <v>3.1795312499999997</v>
      </c>
      <c r="AD7018" s="32"/>
      <c r="AE7018" s="32"/>
      <c r="AF7018" s="32"/>
      <c r="AG7018" s="33"/>
      <c r="AH7018" s="33"/>
      <c r="AI7018" s="33"/>
      <c r="AJ7018" s="27"/>
      <c r="AK7018" s="27"/>
      <c r="AL7018" s="27">
        <v>0.52992187499999988</v>
      </c>
      <c r="AM7018" s="27"/>
      <c r="AN7018" s="27"/>
      <c r="AO7018" s="28" t="s">
        <v>3879</v>
      </c>
      <c r="AP7018" s="51"/>
      <c r="AQ7018" s="51"/>
    </row>
    <row r="7019" spans="1:43" ht="12.65" customHeight="1">
      <c r="A7019" s="13" t="s">
        <v>214</v>
      </c>
      <c r="B7019" s="14" t="s">
        <v>3567</v>
      </c>
      <c r="C7019" s="13">
        <v>33</v>
      </c>
      <c r="D7019" s="13" t="s">
        <v>3568</v>
      </c>
      <c r="E7019" s="15" t="s">
        <v>3710</v>
      </c>
      <c r="F7019" s="13">
        <v>23578</v>
      </c>
      <c r="G7019" s="13" t="s">
        <v>3707</v>
      </c>
      <c r="H7019" s="16">
        <v>45891</v>
      </c>
      <c r="I7019" s="17">
        <v>45891</v>
      </c>
      <c r="J7019" s="18" t="s">
        <v>3725</v>
      </c>
      <c r="K7019" s="19" t="s">
        <v>3715</v>
      </c>
      <c r="L7019" s="19">
        <v>0.85416666666666674</v>
      </c>
      <c r="M7019" s="20" t="s">
        <v>3718</v>
      </c>
      <c r="N7019" s="19">
        <v>0.97916666666666674</v>
      </c>
      <c r="O7019" s="21">
        <v>1.0833333333333335</v>
      </c>
      <c r="P7019" s="13"/>
      <c r="Q7019" s="13"/>
      <c r="R7019" s="22" t="s">
        <v>139</v>
      </c>
      <c r="S7019" s="22" t="s">
        <v>29</v>
      </c>
      <c r="T7019" s="23" t="s">
        <v>52</v>
      </c>
      <c r="U7019" s="23"/>
      <c r="V7019" s="22" t="s">
        <v>67</v>
      </c>
      <c r="W7019" s="24" t="s">
        <v>139</v>
      </c>
      <c r="X7019" s="25" t="s">
        <v>71</v>
      </c>
      <c r="Y7019" s="25" t="s">
        <v>114</v>
      </c>
      <c r="Z7019" s="25" t="s">
        <v>66</v>
      </c>
      <c r="AA7019" s="25"/>
      <c r="AB7019" s="26"/>
      <c r="AC7019" s="31">
        <v>11.385750000000002</v>
      </c>
      <c r="AD7019" s="32"/>
      <c r="AE7019" s="32"/>
      <c r="AF7019" s="32"/>
      <c r="AG7019" s="33"/>
      <c r="AH7019" s="33"/>
      <c r="AI7019" s="33"/>
      <c r="AJ7019" s="27"/>
      <c r="AK7019" s="27"/>
      <c r="AL7019" s="27">
        <v>1.8976250000000001</v>
      </c>
      <c r="AM7019" s="27"/>
      <c r="AN7019" s="27"/>
      <c r="AO7019" s="28" t="s">
        <v>3879</v>
      </c>
      <c r="AP7019" s="51"/>
      <c r="AQ7019" s="51"/>
    </row>
    <row r="7020" spans="1:43" ht="12.65" customHeight="1">
      <c r="A7020" s="13" t="s">
        <v>214</v>
      </c>
      <c r="B7020" s="14" t="s">
        <v>3567</v>
      </c>
      <c r="C7020" s="13">
        <v>33</v>
      </c>
      <c r="D7020" s="13" t="s">
        <v>3568</v>
      </c>
      <c r="E7020" s="15" t="s">
        <v>3710</v>
      </c>
      <c r="F7020" s="13">
        <v>23578</v>
      </c>
      <c r="G7020" s="13" t="s">
        <v>3707</v>
      </c>
      <c r="H7020" s="16">
        <v>45892</v>
      </c>
      <c r="I7020" s="17">
        <v>45892</v>
      </c>
      <c r="J7020" s="18" t="s">
        <v>3720</v>
      </c>
      <c r="K7020" s="19" t="s">
        <v>3716</v>
      </c>
      <c r="L7020" s="19">
        <v>0.64583333333333337</v>
      </c>
      <c r="M7020" s="20" t="s">
        <v>3717</v>
      </c>
      <c r="N7020" s="19">
        <v>0.77083333333333337</v>
      </c>
      <c r="O7020" s="21">
        <v>1.0833333333333335</v>
      </c>
      <c r="P7020" s="13"/>
      <c r="Q7020" s="13"/>
      <c r="R7020" s="22" t="s">
        <v>137</v>
      </c>
      <c r="S7020" s="22" t="s">
        <v>29</v>
      </c>
      <c r="T7020" s="23" t="s">
        <v>52</v>
      </c>
      <c r="U7020" s="23"/>
      <c r="V7020" s="22" t="s">
        <v>67</v>
      </c>
      <c r="W7020" s="24" t="s">
        <v>137</v>
      </c>
      <c r="X7020" s="25" t="s">
        <v>85</v>
      </c>
      <c r="Y7020" s="25" t="s">
        <v>114</v>
      </c>
      <c r="Z7020" s="25" t="s">
        <v>57</v>
      </c>
      <c r="AA7020" s="25"/>
      <c r="AB7020" s="26"/>
      <c r="AC7020" s="31">
        <v>2.8687499999999999</v>
      </c>
      <c r="AD7020" s="32"/>
      <c r="AE7020" s="32"/>
      <c r="AF7020" s="32"/>
      <c r="AG7020" s="33"/>
      <c r="AH7020" s="33"/>
      <c r="AI7020" s="33"/>
      <c r="AJ7020" s="27"/>
      <c r="AK7020" s="27"/>
      <c r="AL7020" s="27">
        <v>0.47812499999999997</v>
      </c>
      <c r="AM7020" s="27"/>
      <c r="AN7020" s="27"/>
      <c r="AO7020" s="28" t="s">
        <v>3879</v>
      </c>
      <c r="AP7020" s="51"/>
      <c r="AQ7020" s="51"/>
    </row>
    <row r="7021" spans="1:43" ht="12.65" customHeight="1">
      <c r="A7021" s="13" t="s">
        <v>214</v>
      </c>
      <c r="B7021" s="14" t="s">
        <v>3567</v>
      </c>
      <c r="C7021" s="13">
        <v>33</v>
      </c>
      <c r="D7021" s="13" t="s">
        <v>3568</v>
      </c>
      <c r="E7021" s="15" t="s">
        <v>3710</v>
      </c>
      <c r="F7021" s="13">
        <v>23578</v>
      </c>
      <c r="G7021" s="13" t="s">
        <v>3707</v>
      </c>
      <c r="H7021" s="16">
        <v>45892</v>
      </c>
      <c r="I7021" s="17">
        <v>45892</v>
      </c>
      <c r="J7021" s="18" t="s">
        <v>3720</v>
      </c>
      <c r="K7021" s="19" t="s">
        <v>3716</v>
      </c>
      <c r="L7021" s="19">
        <v>0.64583333333333337</v>
      </c>
      <c r="M7021" s="20" t="s">
        <v>3717</v>
      </c>
      <c r="N7021" s="19">
        <v>0.77083333333333337</v>
      </c>
      <c r="O7021" s="21">
        <v>1.0833333333333335</v>
      </c>
      <c r="P7021" s="13"/>
      <c r="Q7021" s="13"/>
      <c r="R7021" s="22" t="s">
        <v>133</v>
      </c>
      <c r="S7021" s="22" t="s">
        <v>29</v>
      </c>
      <c r="T7021" s="23" t="s">
        <v>52</v>
      </c>
      <c r="U7021" s="23"/>
      <c r="V7021" s="22" t="s">
        <v>67</v>
      </c>
      <c r="W7021" s="24" t="s">
        <v>133</v>
      </c>
      <c r="X7021" s="25" t="s">
        <v>77</v>
      </c>
      <c r="Y7021" s="25" t="s">
        <v>114</v>
      </c>
      <c r="Z7021" s="25" t="s">
        <v>83</v>
      </c>
      <c r="AA7021" s="25"/>
      <c r="AB7021" s="26"/>
      <c r="AC7021" s="31">
        <v>2.8687499999999999</v>
      </c>
      <c r="AD7021" s="32"/>
      <c r="AE7021" s="32"/>
      <c r="AF7021" s="32"/>
      <c r="AG7021" s="33"/>
      <c r="AH7021" s="33"/>
      <c r="AI7021" s="33"/>
      <c r="AJ7021" s="27"/>
      <c r="AK7021" s="27"/>
      <c r="AL7021" s="27">
        <v>0.47812499999999997</v>
      </c>
      <c r="AM7021" s="27"/>
      <c r="AN7021" s="27"/>
      <c r="AO7021" s="28" t="s">
        <v>3879</v>
      </c>
      <c r="AP7021" s="51"/>
      <c r="AQ7021" s="51"/>
    </row>
    <row r="7022" spans="1:43" ht="12.65" customHeight="1">
      <c r="A7022" s="13" t="s">
        <v>214</v>
      </c>
      <c r="B7022" s="14" t="s">
        <v>3567</v>
      </c>
      <c r="C7022" s="13">
        <v>33</v>
      </c>
      <c r="D7022" s="13" t="s">
        <v>3568</v>
      </c>
      <c r="E7022" s="15" t="s">
        <v>3710</v>
      </c>
      <c r="F7022" s="13">
        <v>23578</v>
      </c>
      <c r="G7022" s="13" t="s">
        <v>3707</v>
      </c>
      <c r="H7022" s="16">
        <v>45892</v>
      </c>
      <c r="I7022" s="17">
        <v>45892</v>
      </c>
      <c r="J7022" s="18" t="s">
        <v>3720</v>
      </c>
      <c r="K7022" s="19" t="s">
        <v>3716</v>
      </c>
      <c r="L7022" s="19">
        <v>0.64583333333333337</v>
      </c>
      <c r="M7022" s="20" t="s">
        <v>3717</v>
      </c>
      <c r="N7022" s="19">
        <v>0.77083333333333337</v>
      </c>
      <c r="O7022" s="21">
        <v>1.0833333333333335</v>
      </c>
      <c r="P7022" s="13"/>
      <c r="Q7022" s="13"/>
      <c r="R7022" s="22" t="s">
        <v>140</v>
      </c>
      <c r="S7022" s="22" t="s">
        <v>29</v>
      </c>
      <c r="T7022" s="23" t="s">
        <v>52</v>
      </c>
      <c r="U7022" s="23"/>
      <c r="V7022" s="22" t="s">
        <v>67</v>
      </c>
      <c r="W7022" s="24" t="s">
        <v>140</v>
      </c>
      <c r="X7022" s="25" t="s">
        <v>69</v>
      </c>
      <c r="Y7022" s="25" t="s">
        <v>114</v>
      </c>
      <c r="Z7022" s="25" t="s">
        <v>65</v>
      </c>
      <c r="AA7022" s="25"/>
      <c r="AB7022" s="26"/>
      <c r="AC7022" s="31">
        <v>2.8687499999999999</v>
      </c>
      <c r="AD7022" s="32"/>
      <c r="AE7022" s="32"/>
      <c r="AF7022" s="32"/>
      <c r="AG7022" s="33"/>
      <c r="AH7022" s="33"/>
      <c r="AI7022" s="33"/>
      <c r="AJ7022" s="27"/>
      <c r="AK7022" s="27"/>
      <c r="AL7022" s="27">
        <v>0.47812499999999997</v>
      </c>
      <c r="AM7022" s="27"/>
      <c r="AN7022" s="27"/>
      <c r="AO7022" s="28" t="s">
        <v>3879</v>
      </c>
      <c r="AP7022" s="51"/>
      <c r="AQ7022" s="51"/>
    </row>
    <row r="7023" spans="1:43" ht="12.65" customHeight="1">
      <c r="A7023" s="13" t="s">
        <v>214</v>
      </c>
      <c r="B7023" s="14" t="s">
        <v>3567</v>
      </c>
      <c r="C7023" s="13">
        <v>33</v>
      </c>
      <c r="D7023" s="13" t="s">
        <v>3568</v>
      </c>
      <c r="E7023" s="15" t="s">
        <v>3710</v>
      </c>
      <c r="F7023" s="13">
        <v>23578</v>
      </c>
      <c r="G7023" s="13" t="s">
        <v>3707</v>
      </c>
      <c r="H7023" s="16">
        <v>45892</v>
      </c>
      <c r="I7023" s="17">
        <v>45892</v>
      </c>
      <c r="J7023" s="18" t="s">
        <v>3720</v>
      </c>
      <c r="K7023" s="19" t="s">
        <v>3716</v>
      </c>
      <c r="L7023" s="19">
        <v>0.64583333333333337</v>
      </c>
      <c r="M7023" s="20" t="s">
        <v>3717</v>
      </c>
      <c r="N7023" s="19">
        <v>0.77083333333333337</v>
      </c>
      <c r="O7023" s="21">
        <v>1.0833333333333335</v>
      </c>
      <c r="P7023" s="13"/>
      <c r="Q7023" s="13"/>
      <c r="R7023" s="22" t="s">
        <v>131</v>
      </c>
      <c r="S7023" s="22" t="s">
        <v>29</v>
      </c>
      <c r="T7023" s="23" t="s">
        <v>52</v>
      </c>
      <c r="U7023" s="23"/>
      <c r="V7023" s="22" t="s">
        <v>67</v>
      </c>
      <c r="W7023" s="24" t="s">
        <v>131</v>
      </c>
      <c r="X7023" s="25" t="s">
        <v>73</v>
      </c>
      <c r="Y7023" s="25" t="s">
        <v>114</v>
      </c>
      <c r="Z7023" s="25" t="s">
        <v>56</v>
      </c>
      <c r="AA7023" s="25"/>
      <c r="AB7023" s="26"/>
      <c r="AC7023" s="31">
        <v>2.8687499999999999</v>
      </c>
      <c r="AD7023" s="32"/>
      <c r="AE7023" s="32"/>
      <c r="AF7023" s="32"/>
      <c r="AG7023" s="33"/>
      <c r="AH7023" s="33"/>
      <c r="AI7023" s="33"/>
      <c r="AJ7023" s="27"/>
      <c r="AK7023" s="27"/>
      <c r="AL7023" s="27">
        <v>0.47812499999999997</v>
      </c>
      <c r="AM7023" s="27"/>
      <c r="AN7023" s="27"/>
      <c r="AO7023" s="28" t="s">
        <v>3879</v>
      </c>
      <c r="AP7023" s="51"/>
      <c r="AQ7023" s="51"/>
    </row>
    <row r="7024" spans="1:43" ht="12.65" customHeight="1">
      <c r="A7024" s="13" t="s">
        <v>214</v>
      </c>
      <c r="B7024" s="14" t="s">
        <v>3567</v>
      </c>
      <c r="C7024" s="13">
        <v>33</v>
      </c>
      <c r="D7024" s="13" t="s">
        <v>3568</v>
      </c>
      <c r="E7024" s="15" t="s">
        <v>3710</v>
      </c>
      <c r="F7024" s="13">
        <v>23578</v>
      </c>
      <c r="G7024" s="13" t="s">
        <v>3707</v>
      </c>
      <c r="H7024" s="16">
        <v>45892</v>
      </c>
      <c r="I7024" s="17">
        <v>45892</v>
      </c>
      <c r="J7024" s="18" t="s">
        <v>3720</v>
      </c>
      <c r="K7024" s="19" t="s">
        <v>3716</v>
      </c>
      <c r="L7024" s="19">
        <v>0.64583333333333337</v>
      </c>
      <c r="M7024" s="20" t="s">
        <v>3717</v>
      </c>
      <c r="N7024" s="19">
        <v>0.77083333333333337</v>
      </c>
      <c r="O7024" s="21">
        <v>1.0833333333333335</v>
      </c>
      <c r="P7024" s="13"/>
      <c r="Q7024" s="13"/>
      <c r="R7024" s="22" t="s">
        <v>141</v>
      </c>
      <c r="S7024" s="22" t="s">
        <v>29</v>
      </c>
      <c r="T7024" s="23" t="s">
        <v>52</v>
      </c>
      <c r="U7024" s="23"/>
      <c r="V7024" s="22" t="s">
        <v>67</v>
      </c>
      <c r="W7024" s="24" t="s">
        <v>141</v>
      </c>
      <c r="X7024" s="25" t="s">
        <v>54</v>
      </c>
      <c r="Y7024" s="25" t="s">
        <v>114</v>
      </c>
      <c r="Z7024" s="25" t="s">
        <v>74</v>
      </c>
      <c r="AA7024" s="25"/>
      <c r="AB7024" s="26"/>
      <c r="AC7024" s="31">
        <v>2.964375</v>
      </c>
      <c r="AD7024" s="32"/>
      <c r="AE7024" s="32"/>
      <c r="AF7024" s="32"/>
      <c r="AG7024" s="33"/>
      <c r="AH7024" s="33"/>
      <c r="AI7024" s="33"/>
      <c r="AJ7024" s="27"/>
      <c r="AK7024" s="27"/>
      <c r="AL7024" s="27">
        <v>0.49406249999999996</v>
      </c>
      <c r="AM7024" s="27"/>
      <c r="AN7024" s="27"/>
      <c r="AO7024" s="28" t="s">
        <v>3879</v>
      </c>
      <c r="AP7024" s="51"/>
      <c r="AQ7024" s="51"/>
    </row>
    <row r="7025" spans="1:43" ht="12.65" customHeight="1">
      <c r="A7025" s="13" t="s">
        <v>214</v>
      </c>
      <c r="B7025" s="14" t="s">
        <v>3567</v>
      </c>
      <c r="C7025" s="13">
        <v>33</v>
      </c>
      <c r="D7025" s="13" t="s">
        <v>3568</v>
      </c>
      <c r="E7025" s="15" t="s">
        <v>3710</v>
      </c>
      <c r="F7025" s="13">
        <v>23578</v>
      </c>
      <c r="G7025" s="13" t="s">
        <v>3707</v>
      </c>
      <c r="H7025" s="16">
        <v>45892</v>
      </c>
      <c r="I7025" s="17">
        <v>45892</v>
      </c>
      <c r="J7025" s="18" t="s">
        <v>3720</v>
      </c>
      <c r="K7025" s="19" t="s">
        <v>3717</v>
      </c>
      <c r="L7025" s="19">
        <v>0.77083333333333337</v>
      </c>
      <c r="M7025" s="20" t="s">
        <v>3697</v>
      </c>
      <c r="N7025" s="19">
        <v>0.89583333333333337</v>
      </c>
      <c r="O7025" s="21">
        <v>1.0833333333333335</v>
      </c>
      <c r="P7025" s="13"/>
      <c r="Q7025" s="13"/>
      <c r="R7025" s="22" t="s">
        <v>144</v>
      </c>
      <c r="S7025" s="22" t="s">
        <v>29</v>
      </c>
      <c r="T7025" s="23" t="s">
        <v>52</v>
      </c>
      <c r="U7025" s="23"/>
      <c r="V7025" s="22" t="s">
        <v>67</v>
      </c>
      <c r="W7025" s="24" t="s">
        <v>144</v>
      </c>
      <c r="X7025" s="25" t="s">
        <v>84</v>
      </c>
      <c r="Y7025" s="25" t="s">
        <v>114</v>
      </c>
      <c r="Z7025" s="25" t="s">
        <v>62</v>
      </c>
      <c r="AA7025" s="25"/>
      <c r="AB7025" s="26"/>
      <c r="AC7025" s="31">
        <v>7.9050000000000002</v>
      </c>
      <c r="AD7025" s="32"/>
      <c r="AE7025" s="32"/>
      <c r="AF7025" s="32"/>
      <c r="AG7025" s="33"/>
      <c r="AH7025" s="33"/>
      <c r="AI7025" s="33"/>
      <c r="AJ7025" s="27"/>
      <c r="AK7025" s="27"/>
      <c r="AL7025" s="27">
        <v>1.3174999999999999</v>
      </c>
      <c r="AM7025" s="27"/>
      <c r="AN7025" s="27"/>
      <c r="AO7025" s="28" t="s">
        <v>3879</v>
      </c>
      <c r="AP7025" s="51"/>
      <c r="AQ7025" s="51"/>
    </row>
    <row r="7026" spans="1:43" ht="12.65" customHeight="1">
      <c r="A7026" s="13" t="s">
        <v>214</v>
      </c>
      <c r="B7026" s="14" t="s">
        <v>3567</v>
      </c>
      <c r="C7026" s="13">
        <v>33</v>
      </c>
      <c r="D7026" s="13" t="s">
        <v>3568</v>
      </c>
      <c r="E7026" s="15" t="s">
        <v>3710</v>
      </c>
      <c r="F7026" s="13">
        <v>23578</v>
      </c>
      <c r="G7026" s="13" t="s">
        <v>3707</v>
      </c>
      <c r="H7026" s="16">
        <v>45893</v>
      </c>
      <c r="I7026" s="17">
        <v>45893</v>
      </c>
      <c r="J7026" s="18" t="s">
        <v>3695</v>
      </c>
      <c r="K7026" s="19" t="s">
        <v>3716</v>
      </c>
      <c r="L7026" s="19">
        <v>0.64583333333333337</v>
      </c>
      <c r="M7026" s="20" t="s">
        <v>3717</v>
      </c>
      <c r="N7026" s="19">
        <v>0.77083333333333337</v>
      </c>
      <c r="O7026" s="21">
        <v>1.0833333333333335</v>
      </c>
      <c r="P7026" s="13"/>
      <c r="Q7026" s="13"/>
      <c r="R7026" s="22" t="s">
        <v>156</v>
      </c>
      <c r="S7026" s="22" t="s">
        <v>29</v>
      </c>
      <c r="T7026" s="23" t="s">
        <v>52</v>
      </c>
      <c r="U7026" s="23"/>
      <c r="V7026" s="22" t="s">
        <v>67</v>
      </c>
      <c r="W7026" s="24" t="s">
        <v>156</v>
      </c>
      <c r="X7026" s="25" t="s">
        <v>63</v>
      </c>
      <c r="Y7026" s="25" t="s">
        <v>114</v>
      </c>
      <c r="Z7026" s="25" t="s">
        <v>60</v>
      </c>
      <c r="AA7026" s="25"/>
      <c r="AB7026" s="26"/>
      <c r="AC7026" s="31">
        <v>3.1556249999999997</v>
      </c>
      <c r="AD7026" s="32"/>
      <c r="AE7026" s="32"/>
      <c r="AF7026" s="32"/>
      <c r="AG7026" s="33"/>
      <c r="AH7026" s="33"/>
      <c r="AI7026" s="33"/>
      <c r="AJ7026" s="27"/>
      <c r="AK7026" s="27"/>
      <c r="AL7026" s="27">
        <v>0.52593749999999995</v>
      </c>
      <c r="AM7026" s="27"/>
      <c r="AN7026" s="27"/>
      <c r="AO7026" s="28" t="s">
        <v>3879</v>
      </c>
      <c r="AP7026" s="51"/>
      <c r="AQ7026" s="51"/>
    </row>
    <row r="7027" spans="1:43" ht="12.65" customHeight="1">
      <c r="A7027" s="13" t="s">
        <v>214</v>
      </c>
      <c r="B7027" s="14" t="s">
        <v>3567</v>
      </c>
      <c r="C7027" s="13">
        <v>33</v>
      </c>
      <c r="D7027" s="13" t="s">
        <v>3568</v>
      </c>
      <c r="E7027" s="15" t="s">
        <v>3710</v>
      </c>
      <c r="F7027" s="13">
        <v>23578</v>
      </c>
      <c r="G7027" s="13" t="s">
        <v>3707</v>
      </c>
      <c r="H7027" s="16">
        <v>45893</v>
      </c>
      <c r="I7027" s="17">
        <v>45893</v>
      </c>
      <c r="J7027" s="18" t="s">
        <v>3695</v>
      </c>
      <c r="K7027" s="19" t="s">
        <v>3711</v>
      </c>
      <c r="L7027" s="19">
        <v>0.72916666666666674</v>
      </c>
      <c r="M7027" s="20" t="s">
        <v>3715</v>
      </c>
      <c r="N7027" s="19">
        <v>0.85416666666666674</v>
      </c>
      <c r="O7027" s="21">
        <v>1.0833333333333335</v>
      </c>
      <c r="P7027" s="13"/>
      <c r="Q7027" s="13"/>
      <c r="R7027" s="22" t="s">
        <v>157</v>
      </c>
      <c r="S7027" s="22" t="s">
        <v>29</v>
      </c>
      <c r="T7027" s="23" t="s">
        <v>52</v>
      </c>
      <c r="U7027" s="23"/>
      <c r="V7027" s="22" t="s">
        <v>67</v>
      </c>
      <c r="W7027" s="24" t="s">
        <v>157</v>
      </c>
      <c r="X7027" s="25" t="s">
        <v>70</v>
      </c>
      <c r="Y7027" s="25" t="s">
        <v>114</v>
      </c>
      <c r="Z7027" s="25" t="s">
        <v>58</v>
      </c>
      <c r="AA7027" s="25"/>
      <c r="AB7027" s="26"/>
      <c r="AC7027" s="31">
        <v>4.4624999999999995</v>
      </c>
      <c r="AD7027" s="32"/>
      <c r="AE7027" s="32"/>
      <c r="AF7027" s="32"/>
      <c r="AG7027" s="33"/>
      <c r="AH7027" s="33"/>
      <c r="AI7027" s="33"/>
      <c r="AJ7027" s="27"/>
      <c r="AK7027" s="27"/>
      <c r="AL7027" s="27">
        <v>0.74374999999999991</v>
      </c>
      <c r="AM7027" s="27"/>
      <c r="AN7027" s="27"/>
      <c r="AO7027" s="28" t="s">
        <v>3879</v>
      </c>
      <c r="AP7027" s="51"/>
      <c r="AQ7027" s="51"/>
    </row>
    <row r="7028" spans="1:43" ht="12.65" customHeight="1">
      <c r="A7028" s="13" t="s">
        <v>214</v>
      </c>
      <c r="B7028" s="14" t="s">
        <v>3567</v>
      </c>
      <c r="C7028" s="13">
        <v>33</v>
      </c>
      <c r="D7028" s="13" t="s">
        <v>3568</v>
      </c>
      <c r="E7028" s="15" t="s">
        <v>3710</v>
      </c>
      <c r="F7028" s="13">
        <v>23578</v>
      </c>
      <c r="G7028" s="13" t="s">
        <v>3707</v>
      </c>
      <c r="H7028" s="16">
        <v>45893</v>
      </c>
      <c r="I7028" s="17">
        <v>45893</v>
      </c>
      <c r="J7028" s="18" t="s">
        <v>3695</v>
      </c>
      <c r="K7028" s="19" t="s">
        <v>3711</v>
      </c>
      <c r="L7028" s="19">
        <v>0.72916666666666674</v>
      </c>
      <c r="M7028" s="20" t="s">
        <v>3715</v>
      </c>
      <c r="N7028" s="19">
        <v>0.85416666666666674</v>
      </c>
      <c r="O7028" s="21">
        <v>1.0833333333333335</v>
      </c>
      <c r="P7028" s="13"/>
      <c r="Q7028" s="13"/>
      <c r="R7028" s="22" t="s">
        <v>157</v>
      </c>
      <c r="S7028" s="22" t="s">
        <v>29</v>
      </c>
      <c r="T7028" s="23" t="s">
        <v>52</v>
      </c>
      <c r="U7028" s="23"/>
      <c r="V7028" s="22" t="s">
        <v>67</v>
      </c>
      <c r="W7028" s="24" t="s">
        <v>157</v>
      </c>
      <c r="X7028" s="25" t="s">
        <v>70</v>
      </c>
      <c r="Y7028" s="25" t="s">
        <v>114</v>
      </c>
      <c r="Z7028" s="25" t="s">
        <v>58</v>
      </c>
      <c r="AA7028" s="25"/>
      <c r="AB7028" s="26"/>
      <c r="AC7028" s="31">
        <v>4.4624999999999995</v>
      </c>
      <c r="AD7028" s="32"/>
      <c r="AE7028" s="32"/>
      <c r="AF7028" s="32"/>
      <c r="AG7028" s="33"/>
      <c r="AH7028" s="33"/>
      <c r="AI7028" s="33"/>
      <c r="AJ7028" s="27"/>
      <c r="AK7028" s="27"/>
      <c r="AL7028" s="27">
        <v>0.74374999999999991</v>
      </c>
      <c r="AM7028" s="27"/>
      <c r="AN7028" s="27"/>
      <c r="AO7028" s="28" t="s">
        <v>3879</v>
      </c>
      <c r="AP7028" s="51"/>
      <c r="AQ7028" s="51"/>
    </row>
    <row r="7029" spans="1:43" ht="12.65" customHeight="1">
      <c r="A7029" s="13" t="s">
        <v>214</v>
      </c>
      <c r="B7029" s="14" t="s">
        <v>3567</v>
      </c>
      <c r="C7029" s="13">
        <v>33</v>
      </c>
      <c r="D7029" s="13" t="s">
        <v>3568</v>
      </c>
      <c r="E7029" s="15" t="s">
        <v>3710</v>
      </c>
      <c r="F7029" s="13">
        <v>23578</v>
      </c>
      <c r="G7029" s="13" t="s">
        <v>3707</v>
      </c>
      <c r="H7029" s="16">
        <v>45898</v>
      </c>
      <c r="I7029" s="17">
        <v>45898</v>
      </c>
      <c r="J7029" s="18" t="s">
        <v>3725</v>
      </c>
      <c r="K7029" s="19" t="s">
        <v>3715</v>
      </c>
      <c r="L7029" s="19">
        <v>0.85416666666666674</v>
      </c>
      <c r="M7029" s="20" t="s">
        <v>3718</v>
      </c>
      <c r="N7029" s="19">
        <v>0.97916666666666674</v>
      </c>
      <c r="O7029" s="21">
        <v>1.0833333333333335</v>
      </c>
      <c r="P7029" s="13"/>
      <c r="Q7029" s="13"/>
      <c r="R7029" s="22" t="s">
        <v>158</v>
      </c>
      <c r="S7029" s="22" t="s">
        <v>29</v>
      </c>
      <c r="T7029" s="23" t="s">
        <v>52</v>
      </c>
      <c r="U7029" s="23"/>
      <c r="V7029" s="22" t="s">
        <v>68</v>
      </c>
      <c r="W7029" s="24" t="s">
        <v>158</v>
      </c>
      <c r="X7029" s="25" t="s">
        <v>58</v>
      </c>
      <c r="Y7029" s="25" t="s">
        <v>114</v>
      </c>
      <c r="Z7029" s="25" t="s">
        <v>84</v>
      </c>
      <c r="AA7029" s="25"/>
      <c r="AB7029" s="26"/>
      <c r="AC7029" s="31">
        <v>4.8449999999999998</v>
      </c>
      <c r="AD7029" s="32"/>
      <c r="AE7029" s="32"/>
      <c r="AF7029" s="32"/>
      <c r="AG7029" s="33"/>
      <c r="AH7029" s="33"/>
      <c r="AI7029" s="33"/>
      <c r="AJ7029" s="27"/>
      <c r="AK7029" s="27"/>
      <c r="AL7029" s="27">
        <v>0.80749999999999988</v>
      </c>
      <c r="AM7029" s="27"/>
      <c r="AN7029" s="27"/>
      <c r="AO7029" s="28" t="s">
        <v>3879</v>
      </c>
      <c r="AP7029" s="51"/>
      <c r="AQ7029" s="51"/>
    </row>
    <row r="7030" spans="1:43" ht="12.65" customHeight="1">
      <c r="A7030" s="13" t="s">
        <v>214</v>
      </c>
      <c r="B7030" s="14" t="s">
        <v>3567</v>
      </c>
      <c r="C7030" s="13">
        <v>33</v>
      </c>
      <c r="D7030" s="13" t="s">
        <v>3568</v>
      </c>
      <c r="E7030" s="15" t="s">
        <v>3710</v>
      </c>
      <c r="F7030" s="13">
        <v>23578</v>
      </c>
      <c r="G7030" s="13" t="s">
        <v>3707</v>
      </c>
      <c r="H7030" s="16">
        <v>45899</v>
      </c>
      <c r="I7030" s="17">
        <v>45899</v>
      </c>
      <c r="J7030" s="18" t="s">
        <v>3720</v>
      </c>
      <c r="K7030" s="19" t="s">
        <v>3716</v>
      </c>
      <c r="L7030" s="19">
        <v>0.64583333333333337</v>
      </c>
      <c r="M7030" s="20" t="s">
        <v>3717</v>
      </c>
      <c r="N7030" s="19">
        <v>0.77083333333333337</v>
      </c>
      <c r="O7030" s="21">
        <v>1.0833333333333335</v>
      </c>
      <c r="P7030" s="13"/>
      <c r="Q7030" s="13"/>
      <c r="R7030" s="22" t="s">
        <v>135</v>
      </c>
      <c r="S7030" s="22" t="s">
        <v>29</v>
      </c>
      <c r="T7030" s="23" t="s">
        <v>52</v>
      </c>
      <c r="U7030" s="23"/>
      <c r="V7030" s="22" t="s">
        <v>68</v>
      </c>
      <c r="W7030" s="24" t="s">
        <v>135</v>
      </c>
      <c r="X7030" s="25" t="s">
        <v>74</v>
      </c>
      <c r="Y7030" s="25" t="s">
        <v>114</v>
      </c>
      <c r="Z7030" s="25" t="s">
        <v>69</v>
      </c>
      <c r="AA7030" s="25"/>
      <c r="AB7030" s="26"/>
      <c r="AC7030" s="31">
        <v>2.8687499999999999</v>
      </c>
      <c r="AD7030" s="32"/>
      <c r="AE7030" s="32"/>
      <c r="AF7030" s="32"/>
      <c r="AG7030" s="33"/>
      <c r="AH7030" s="33"/>
      <c r="AI7030" s="33"/>
      <c r="AJ7030" s="27"/>
      <c r="AK7030" s="27"/>
      <c r="AL7030" s="27">
        <v>0.47812499999999997</v>
      </c>
      <c r="AM7030" s="27"/>
      <c r="AN7030" s="27"/>
      <c r="AO7030" s="28" t="s">
        <v>3879</v>
      </c>
      <c r="AP7030" s="51"/>
      <c r="AQ7030" s="51"/>
    </row>
    <row r="7031" spans="1:43" ht="12.65" customHeight="1">
      <c r="A7031" s="13" t="s">
        <v>214</v>
      </c>
      <c r="B7031" s="14" t="s">
        <v>3567</v>
      </c>
      <c r="C7031" s="13">
        <v>33</v>
      </c>
      <c r="D7031" s="13" t="s">
        <v>3568</v>
      </c>
      <c r="E7031" s="15" t="s">
        <v>3710</v>
      </c>
      <c r="F7031" s="13">
        <v>23578</v>
      </c>
      <c r="G7031" s="13" t="s">
        <v>3707</v>
      </c>
      <c r="H7031" s="16">
        <v>45899</v>
      </c>
      <c r="I7031" s="17">
        <v>45899</v>
      </c>
      <c r="J7031" s="18" t="s">
        <v>3720</v>
      </c>
      <c r="K7031" s="19" t="s">
        <v>3716</v>
      </c>
      <c r="L7031" s="19">
        <v>0.64583333333333337</v>
      </c>
      <c r="M7031" s="20" t="s">
        <v>3717</v>
      </c>
      <c r="N7031" s="19">
        <v>0.77083333333333337</v>
      </c>
      <c r="O7031" s="21">
        <v>1.0833333333333335</v>
      </c>
      <c r="P7031" s="13"/>
      <c r="Q7031" s="13"/>
      <c r="R7031" s="22" t="s">
        <v>143</v>
      </c>
      <c r="S7031" s="22" t="s">
        <v>29</v>
      </c>
      <c r="T7031" s="23" t="s">
        <v>52</v>
      </c>
      <c r="U7031" s="23"/>
      <c r="V7031" s="22" t="s">
        <v>68</v>
      </c>
      <c r="W7031" s="24" t="s">
        <v>143</v>
      </c>
      <c r="X7031" s="25" t="s">
        <v>83</v>
      </c>
      <c r="Y7031" s="25" t="s">
        <v>114</v>
      </c>
      <c r="Z7031" s="25" t="s">
        <v>70</v>
      </c>
      <c r="AA7031" s="25"/>
      <c r="AB7031" s="26"/>
      <c r="AC7031" s="31">
        <v>2.8687499999999999</v>
      </c>
      <c r="AD7031" s="32"/>
      <c r="AE7031" s="32"/>
      <c r="AF7031" s="32"/>
      <c r="AG7031" s="33"/>
      <c r="AH7031" s="33"/>
      <c r="AI7031" s="33"/>
      <c r="AJ7031" s="27"/>
      <c r="AK7031" s="27"/>
      <c r="AL7031" s="27">
        <v>0.47812499999999997</v>
      </c>
      <c r="AM7031" s="27"/>
      <c r="AN7031" s="27"/>
      <c r="AO7031" s="28" t="s">
        <v>3879</v>
      </c>
      <c r="AP7031" s="51"/>
      <c r="AQ7031" s="51"/>
    </row>
    <row r="7032" spans="1:43" ht="12.65" customHeight="1">
      <c r="A7032" s="13" t="s">
        <v>214</v>
      </c>
      <c r="B7032" s="14" t="s">
        <v>3567</v>
      </c>
      <c r="C7032" s="13">
        <v>33</v>
      </c>
      <c r="D7032" s="13" t="s">
        <v>3568</v>
      </c>
      <c r="E7032" s="15" t="s">
        <v>3710</v>
      </c>
      <c r="F7032" s="13">
        <v>23578</v>
      </c>
      <c r="G7032" s="13" t="s">
        <v>3707</v>
      </c>
      <c r="H7032" s="16">
        <v>45899</v>
      </c>
      <c r="I7032" s="17">
        <v>45899</v>
      </c>
      <c r="J7032" s="18" t="s">
        <v>3720</v>
      </c>
      <c r="K7032" s="19" t="s">
        <v>3716</v>
      </c>
      <c r="L7032" s="19">
        <v>0.64583333333333337</v>
      </c>
      <c r="M7032" s="20" t="s">
        <v>3717</v>
      </c>
      <c r="N7032" s="19">
        <v>0.77083333333333337</v>
      </c>
      <c r="O7032" s="21">
        <v>1.0833333333333335</v>
      </c>
      <c r="P7032" s="13"/>
      <c r="Q7032" s="13"/>
      <c r="R7032" s="22" t="s">
        <v>134</v>
      </c>
      <c r="S7032" s="22" t="s">
        <v>29</v>
      </c>
      <c r="T7032" s="23" t="s">
        <v>52</v>
      </c>
      <c r="U7032" s="23"/>
      <c r="V7032" s="22" t="s">
        <v>68</v>
      </c>
      <c r="W7032" s="24" t="s">
        <v>134</v>
      </c>
      <c r="X7032" s="25" t="s">
        <v>65</v>
      </c>
      <c r="Y7032" s="25" t="s">
        <v>114</v>
      </c>
      <c r="Z7032" s="25" t="s">
        <v>54</v>
      </c>
      <c r="AA7032" s="25"/>
      <c r="AB7032" s="26"/>
      <c r="AC7032" s="31">
        <v>2.964375</v>
      </c>
      <c r="AD7032" s="32"/>
      <c r="AE7032" s="32"/>
      <c r="AF7032" s="32"/>
      <c r="AG7032" s="33"/>
      <c r="AH7032" s="33"/>
      <c r="AI7032" s="33"/>
      <c r="AJ7032" s="27"/>
      <c r="AK7032" s="27"/>
      <c r="AL7032" s="27">
        <v>0.49406249999999996</v>
      </c>
      <c r="AM7032" s="27"/>
      <c r="AN7032" s="27"/>
      <c r="AO7032" s="28" t="s">
        <v>3879</v>
      </c>
      <c r="AP7032" s="51"/>
      <c r="AQ7032" s="51"/>
    </row>
    <row r="7033" spans="1:43" ht="12.65" customHeight="1">
      <c r="A7033" s="13" t="s">
        <v>214</v>
      </c>
      <c r="B7033" s="14" t="s">
        <v>3567</v>
      </c>
      <c r="C7033" s="13">
        <v>33</v>
      </c>
      <c r="D7033" s="13" t="s">
        <v>3568</v>
      </c>
      <c r="E7033" s="15" t="s">
        <v>3710</v>
      </c>
      <c r="F7033" s="13">
        <v>23578</v>
      </c>
      <c r="G7033" s="13" t="s">
        <v>3707</v>
      </c>
      <c r="H7033" s="16">
        <v>45899</v>
      </c>
      <c r="I7033" s="17">
        <v>45899</v>
      </c>
      <c r="J7033" s="18" t="s">
        <v>3720</v>
      </c>
      <c r="K7033" s="19" t="s">
        <v>3716</v>
      </c>
      <c r="L7033" s="19">
        <v>0.64583333333333337</v>
      </c>
      <c r="M7033" s="20" t="s">
        <v>3717</v>
      </c>
      <c r="N7033" s="19">
        <v>0.77083333333333337</v>
      </c>
      <c r="O7033" s="21">
        <v>1.0833333333333335</v>
      </c>
      <c r="P7033" s="13"/>
      <c r="Q7033" s="13"/>
      <c r="R7033" s="22" t="s">
        <v>136</v>
      </c>
      <c r="S7033" s="22" t="s">
        <v>29</v>
      </c>
      <c r="T7033" s="23" t="s">
        <v>52</v>
      </c>
      <c r="U7033" s="23"/>
      <c r="V7033" s="22" t="s">
        <v>68</v>
      </c>
      <c r="W7033" s="24" t="s">
        <v>136</v>
      </c>
      <c r="X7033" s="25" t="s">
        <v>66</v>
      </c>
      <c r="Y7033" s="25" t="s">
        <v>114</v>
      </c>
      <c r="Z7033" s="25" t="s">
        <v>85</v>
      </c>
      <c r="AA7033" s="25"/>
      <c r="AB7033" s="26"/>
      <c r="AC7033" s="31">
        <v>2.964375</v>
      </c>
      <c r="AD7033" s="32"/>
      <c r="AE7033" s="32"/>
      <c r="AF7033" s="32"/>
      <c r="AG7033" s="33"/>
      <c r="AH7033" s="33"/>
      <c r="AI7033" s="33"/>
      <c r="AJ7033" s="27"/>
      <c r="AK7033" s="27"/>
      <c r="AL7033" s="27">
        <v>0.49406249999999996</v>
      </c>
      <c r="AM7033" s="27"/>
      <c r="AN7033" s="27"/>
      <c r="AO7033" s="28" t="s">
        <v>3879</v>
      </c>
      <c r="AP7033" s="51"/>
      <c r="AQ7033" s="51"/>
    </row>
    <row r="7034" spans="1:43" ht="12.65" customHeight="1">
      <c r="A7034" s="13" t="s">
        <v>214</v>
      </c>
      <c r="B7034" s="14" t="s">
        <v>3567</v>
      </c>
      <c r="C7034" s="13">
        <v>33</v>
      </c>
      <c r="D7034" s="13" t="s">
        <v>3568</v>
      </c>
      <c r="E7034" s="15" t="s">
        <v>3710</v>
      </c>
      <c r="F7034" s="13">
        <v>23578</v>
      </c>
      <c r="G7034" s="13" t="s">
        <v>3707</v>
      </c>
      <c r="H7034" s="16">
        <v>45899</v>
      </c>
      <c r="I7034" s="17">
        <v>45899</v>
      </c>
      <c r="J7034" s="18" t="s">
        <v>3720</v>
      </c>
      <c r="K7034" s="19" t="s">
        <v>3717</v>
      </c>
      <c r="L7034" s="19">
        <v>0.77083333333333337</v>
      </c>
      <c r="M7034" s="20" t="s">
        <v>3697</v>
      </c>
      <c r="N7034" s="19">
        <v>0.89583333333333337</v>
      </c>
      <c r="O7034" s="21">
        <v>1.0833333333333335</v>
      </c>
      <c r="P7034" s="13"/>
      <c r="Q7034" s="13"/>
      <c r="R7034" s="22" t="s">
        <v>138</v>
      </c>
      <c r="S7034" s="22" t="s">
        <v>29</v>
      </c>
      <c r="T7034" s="23" t="s">
        <v>52</v>
      </c>
      <c r="U7034" s="23"/>
      <c r="V7034" s="22" t="s">
        <v>68</v>
      </c>
      <c r="W7034" s="24" t="s">
        <v>138</v>
      </c>
      <c r="X7034" s="25" t="s">
        <v>56</v>
      </c>
      <c r="Y7034" s="25" t="s">
        <v>114</v>
      </c>
      <c r="Z7034" s="25" t="s">
        <v>71</v>
      </c>
      <c r="AA7034" s="25"/>
      <c r="AB7034" s="26"/>
      <c r="AC7034" s="31">
        <v>11.8575</v>
      </c>
      <c r="AD7034" s="32"/>
      <c r="AE7034" s="32"/>
      <c r="AF7034" s="32"/>
      <c r="AG7034" s="33"/>
      <c r="AH7034" s="33"/>
      <c r="AI7034" s="33"/>
      <c r="AJ7034" s="27"/>
      <c r="AK7034" s="27"/>
      <c r="AL7034" s="27">
        <v>1.9762499999999998</v>
      </c>
      <c r="AM7034" s="27"/>
      <c r="AN7034" s="27"/>
      <c r="AO7034" s="28" t="s">
        <v>3879</v>
      </c>
      <c r="AP7034" s="51"/>
      <c r="AQ7034" s="51"/>
    </row>
    <row r="7035" spans="1:43" ht="12.65" customHeight="1">
      <c r="A7035" s="13" t="s">
        <v>214</v>
      </c>
      <c r="B7035" s="14" t="s">
        <v>3567</v>
      </c>
      <c r="C7035" s="13">
        <v>33</v>
      </c>
      <c r="D7035" s="13" t="s">
        <v>3568</v>
      </c>
      <c r="E7035" s="15" t="s">
        <v>3710</v>
      </c>
      <c r="F7035" s="13">
        <v>23578</v>
      </c>
      <c r="G7035" s="13" t="s">
        <v>3707</v>
      </c>
      <c r="H7035" s="16">
        <v>45900</v>
      </c>
      <c r="I7035" s="17">
        <v>45900</v>
      </c>
      <c r="J7035" s="18" t="s">
        <v>3695</v>
      </c>
      <c r="K7035" s="19" t="s">
        <v>3716</v>
      </c>
      <c r="L7035" s="19">
        <v>0.64583333333333337</v>
      </c>
      <c r="M7035" s="20" t="s">
        <v>3717</v>
      </c>
      <c r="N7035" s="19">
        <v>0.77083333333333337</v>
      </c>
      <c r="O7035" s="21">
        <v>1.0833333333333335</v>
      </c>
      <c r="P7035" s="13"/>
      <c r="Q7035" s="13"/>
      <c r="R7035" s="22" t="s">
        <v>142</v>
      </c>
      <c r="S7035" s="22" t="s">
        <v>29</v>
      </c>
      <c r="T7035" s="23" t="s">
        <v>52</v>
      </c>
      <c r="U7035" s="23"/>
      <c r="V7035" s="22" t="s">
        <v>68</v>
      </c>
      <c r="W7035" s="24" t="s">
        <v>142</v>
      </c>
      <c r="X7035" s="25" t="s">
        <v>57</v>
      </c>
      <c r="Y7035" s="25" t="s">
        <v>114</v>
      </c>
      <c r="Z7035" s="25" t="s">
        <v>63</v>
      </c>
      <c r="AA7035" s="25"/>
      <c r="AB7035" s="26"/>
      <c r="AC7035" s="31">
        <v>2.8687499999999999</v>
      </c>
      <c r="AD7035" s="32"/>
      <c r="AE7035" s="32"/>
      <c r="AF7035" s="32"/>
      <c r="AG7035" s="33"/>
      <c r="AH7035" s="33"/>
      <c r="AI7035" s="33"/>
      <c r="AJ7035" s="27"/>
      <c r="AK7035" s="27"/>
      <c r="AL7035" s="27">
        <v>0.47812499999999997</v>
      </c>
      <c r="AM7035" s="27"/>
      <c r="AN7035" s="27"/>
      <c r="AO7035" s="28" t="s">
        <v>3879</v>
      </c>
      <c r="AP7035" s="51"/>
      <c r="AQ7035" s="51"/>
    </row>
    <row r="7036" spans="1:43" ht="12.65" customHeight="1">
      <c r="A7036" s="13" t="s">
        <v>214</v>
      </c>
      <c r="B7036" s="14" t="s">
        <v>3567</v>
      </c>
      <c r="C7036" s="13">
        <v>33</v>
      </c>
      <c r="D7036" s="13" t="s">
        <v>3568</v>
      </c>
      <c r="E7036" s="15" t="s">
        <v>3710</v>
      </c>
      <c r="F7036" s="13">
        <v>23578</v>
      </c>
      <c r="G7036" s="13" t="s">
        <v>3707</v>
      </c>
      <c r="H7036" s="16">
        <v>45900</v>
      </c>
      <c r="I7036" s="17">
        <v>45900</v>
      </c>
      <c r="J7036" s="18" t="s">
        <v>3695</v>
      </c>
      <c r="K7036" s="19" t="s">
        <v>3711</v>
      </c>
      <c r="L7036" s="19">
        <v>0.72916666666666674</v>
      </c>
      <c r="M7036" s="20" t="s">
        <v>3715</v>
      </c>
      <c r="N7036" s="19">
        <v>0.85416666666666674</v>
      </c>
      <c r="O7036" s="21">
        <v>1.0833333333333335</v>
      </c>
      <c r="P7036" s="13"/>
      <c r="Q7036" s="13"/>
      <c r="R7036" s="22" t="s">
        <v>132</v>
      </c>
      <c r="S7036" s="22" t="s">
        <v>29</v>
      </c>
      <c r="T7036" s="23" t="s">
        <v>52</v>
      </c>
      <c r="U7036" s="23"/>
      <c r="V7036" s="22" t="s">
        <v>68</v>
      </c>
      <c r="W7036" s="24" t="s">
        <v>132</v>
      </c>
      <c r="X7036" s="25" t="s">
        <v>62</v>
      </c>
      <c r="Y7036" s="25" t="s">
        <v>114</v>
      </c>
      <c r="Z7036" s="25" t="s">
        <v>77</v>
      </c>
      <c r="AA7036" s="25"/>
      <c r="AB7036" s="26"/>
      <c r="AC7036" s="31">
        <v>7.2675000000000001</v>
      </c>
      <c r="AD7036" s="32"/>
      <c r="AE7036" s="32"/>
      <c r="AF7036" s="32"/>
      <c r="AG7036" s="33"/>
      <c r="AH7036" s="33"/>
      <c r="AI7036" s="33"/>
      <c r="AJ7036" s="27"/>
      <c r="AK7036" s="27"/>
      <c r="AL7036" s="27">
        <v>1.2112499999999999</v>
      </c>
      <c r="AM7036" s="27"/>
      <c r="AN7036" s="27"/>
      <c r="AO7036" s="28" t="s">
        <v>3879</v>
      </c>
      <c r="AP7036" s="51"/>
      <c r="AQ7036" s="51"/>
    </row>
    <row r="7037" spans="1:43" ht="12.65" customHeight="1">
      <c r="A7037" s="13" t="s">
        <v>214</v>
      </c>
      <c r="B7037" s="14" t="s">
        <v>3567</v>
      </c>
      <c r="C7037" s="13">
        <v>33</v>
      </c>
      <c r="D7037" s="13" t="s">
        <v>3568</v>
      </c>
      <c r="E7037" s="15" t="s">
        <v>3710</v>
      </c>
      <c r="F7037" s="13">
        <v>23578</v>
      </c>
      <c r="G7037" s="13" t="s">
        <v>3707</v>
      </c>
      <c r="H7037" s="16">
        <v>45900</v>
      </c>
      <c r="I7037" s="17">
        <v>45900</v>
      </c>
      <c r="J7037" s="18" t="s">
        <v>3695</v>
      </c>
      <c r="K7037" s="19" t="s">
        <v>3696</v>
      </c>
      <c r="L7037" s="19">
        <v>0.8125</v>
      </c>
      <c r="M7037" s="20" t="s">
        <v>3698</v>
      </c>
      <c r="N7037" s="19">
        <v>0.9375</v>
      </c>
      <c r="O7037" s="21">
        <v>1.0833333333333335</v>
      </c>
      <c r="P7037" s="13"/>
      <c r="Q7037" s="13"/>
      <c r="R7037" s="22" t="s">
        <v>159</v>
      </c>
      <c r="S7037" s="22" t="s">
        <v>29</v>
      </c>
      <c r="T7037" s="23" t="s">
        <v>52</v>
      </c>
      <c r="U7037" s="23"/>
      <c r="V7037" s="22" t="s">
        <v>68</v>
      </c>
      <c r="W7037" s="24" t="s">
        <v>159</v>
      </c>
      <c r="X7037" s="25" t="s">
        <v>60</v>
      </c>
      <c r="Y7037" s="25" t="s">
        <v>114</v>
      </c>
      <c r="Z7037" s="25" t="s">
        <v>73</v>
      </c>
      <c r="AA7037" s="25"/>
      <c r="AB7037" s="26"/>
      <c r="AC7037" s="31">
        <v>4.2074999999999996</v>
      </c>
      <c r="AD7037" s="32"/>
      <c r="AE7037" s="32"/>
      <c r="AF7037" s="32"/>
      <c r="AG7037" s="33"/>
      <c r="AH7037" s="33"/>
      <c r="AI7037" s="33"/>
      <c r="AJ7037" s="27"/>
      <c r="AK7037" s="27"/>
      <c r="AL7037" s="27">
        <v>0.70124999999999993</v>
      </c>
      <c r="AM7037" s="27"/>
      <c r="AN7037" s="27"/>
      <c r="AO7037" s="28" t="s">
        <v>3879</v>
      </c>
      <c r="AP7037" s="51"/>
      <c r="AQ7037" s="51"/>
    </row>
    <row r="7038" spans="1:43" ht="12.65" customHeight="1">
      <c r="A7038" s="13" t="s">
        <v>214</v>
      </c>
      <c r="B7038" s="14" t="s">
        <v>3606</v>
      </c>
      <c r="C7038" s="13">
        <v>34</v>
      </c>
      <c r="D7038" s="13" t="s">
        <v>3783</v>
      </c>
      <c r="E7038" s="15" t="s">
        <v>3784</v>
      </c>
      <c r="F7038" s="13">
        <v>29452</v>
      </c>
      <c r="G7038" s="13" t="s">
        <v>3707</v>
      </c>
      <c r="H7038" s="16">
        <v>45884</v>
      </c>
      <c r="I7038" s="17">
        <v>45884</v>
      </c>
      <c r="J7038" s="18" t="s">
        <v>3725</v>
      </c>
      <c r="K7038" s="19">
        <v>0.66666666666666663</v>
      </c>
      <c r="L7038" s="19">
        <v>0.75</v>
      </c>
      <c r="M7038" s="20">
        <v>0.79166666666666663</v>
      </c>
      <c r="N7038" s="19">
        <v>0.875</v>
      </c>
      <c r="O7038" s="21">
        <v>8.333333333333337E-2</v>
      </c>
      <c r="P7038" s="13"/>
      <c r="Q7038" s="13"/>
      <c r="R7038" s="22" t="s">
        <v>162</v>
      </c>
      <c r="S7038" s="22" t="s">
        <v>29</v>
      </c>
      <c r="T7038" s="23" t="s">
        <v>211</v>
      </c>
      <c r="U7038" s="23"/>
      <c r="V7038" s="22" t="s">
        <v>212</v>
      </c>
      <c r="W7038" s="24" t="s">
        <v>162</v>
      </c>
      <c r="X7038" s="25" t="s">
        <v>125</v>
      </c>
      <c r="Y7038" s="25" t="s">
        <v>114</v>
      </c>
      <c r="Z7038" s="25" t="s">
        <v>93</v>
      </c>
      <c r="AA7038" s="25"/>
      <c r="AB7038" s="26"/>
      <c r="AC7038" s="31">
        <v>0.46806050660687504</v>
      </c>
      <c r="AD7038" s="32"/>
      <c r="AE7038" s="32"/>
      <c r="AF7038" s="32"/>
      <c r="AG7038" s="33"/>
      <c r="AH7038" s="33"/>
      <c r="AI7038" s="33"/>
      <c r="AJ7038" s="27"/>
      <c r="AK7038" s="27"/>
      <c r="AL7038" s="27">
        <v>0.10921411820827084</v>
      </c>
      <c r="AM7038" s="27"/>
      <c r="AN7038" s="27"/>
      <c r="AO7038" s="28" t="s">
        <v>3879</v>
      </c>
      <c r="AP7038" s="51"/>
      <c r="AQ7038" s="51"/>
    </row>
    <row r="7039" spans="1:43" ht="12.65" customHeight="1">
      <c r="A7039" s="13" t="s">
        <v>214</v>
      </c>
      <c r="B7039" s="14" t="s">
        <v>3606</v>
      </c>
      <c r="C7039" s="13">
        <v>34</v>
      </c>
      <c r="D7039" s="13" t="s">
        <v>3783</v>
      </c>
      <c r="E7039" s="15" t="s">
        <v>3784</v>
      </c>
      <c r="F7039" s="13">
        <v>29452</v>
      </c>
      <c r="G7039" s="13" t="s">
        <v>3707</v>
      </c>
      <c r="H7039" s="16">
        <v>45884</v>
      </c>
      <c r="I7039" s="17">
        <v>45884</v>
      </c>
      <c r="J7039" s="18" t="s">
        <v>3725</v>
      </c>
      <c r="K7039" s="19">
        <v>0.78125</v>
      </c>
      <c r="L7039" s="19">
        <v>0.86458333333333337</v>
      </c>
      <c r="M7039" s="20">
        <v>0.90625</v>
      </c>
      <c r="N7039" s="19">
        <v>0.98958333333333337</v>
      </c>
      <c r="O7039" s="21">
        <v>8.333333333333337E-2</v>
      </c>
      <c r="P7039" s="13"/>
      <c r="Q7039" s="13"/>
      <c r="R7039" s="22" t="s">
        <v>165</v>
      </c>
      <c r="S7039" s="22" t="s">
        <v>29</v>
      </c>
      <c r="T7039" s="23" t="s">
        <v>211</v>
      </c>
      <c r="U7039" s="23"/>
      <c r="V7039" s="22" t="s">
        <v>212</v>
      </c>
      <c r="W7039" s="24" t="s">
        <v>165</v>
      </c>
      <c r="X7039" s="25" t="s">
        <v>86</v>
      </c>
      <c r="Y7039" s="25" t="s">
        <v>114</v>
      </c>
      <c r="Z7039" s="25" t="s">
        <v>74</v>
      </c>
      <c r="AA7039" s="25"/>
      <c r="AB7039" s="26"/>
      <c r="AC7039" s="31">
        <v>0.40955294328101566</v>
      </c>
      <c r="AD7039" s="32"/>
      <c r="AE7039" s="32"/>
      <c r="AF7039" s="32"/>
      <c r="AG7039" s="33"/>
      <c r="AH7039" s="33"/>
      <c r="AI7039" s="33"/>
      <c r="AJ7039" s="27"/>
      <c r="AK7039" s="27"/>
      <c r="AL7039" s="27">
        <v>9.5562353432236985E-2</v>
      </c>
      <c r="AM7039" s="27"/>
      <c r="AN7039" s="27"/>
      <c r="AO7039" s="28" t="s">
        <v>3879</v>
      </c>
      <c r="AP7039" s="51"/>
      <c r="AQ7039" s="51"/>
    </row>
    <row r="7040" spans="1:43" ht="12.65" customHeight="1">
      <c r="A7040" s="13" t="s">
        <v>214</v>
      </c>
      <c r="B7040" s="14" t="s">
        <v>3606</v>
      </c>
      <c r="C7040" s="13">
        <v>34</v>
      </c>
      <c r="D7040" s="13" t="s">
        <v>3783</v>
      </c>
      <c r="E7040" s="15" t="s">
        <v>3784</v>
      </c>
      <c r="F7040" s="13">
        <v>29452</v>
      </c>
      <c r="G7040" s="13" t="s">
        <v>3707</v>
      </c>
      <c r="H7040" s="16">
        <v>45885</v>
      </c>
      <c r="I7040" s="17">
        <v>45885</v>
      </c>
      <c r="J7040" s="18" t="s">
        <v>3720</v>
      </c>
      <c r="K7040" s="19">
        <v>0.5625</v>
      </c>
      <c r="L7040" s="19">
        <v>0.64583333333333337</v>
      </c>
      <c r="M7040" s="20">
        <v>0.6875</v>
      </c>
      <c r="N7040" s="19">
        <v>0.77083333333333337</v>
      </c>
      <c r="O7040" s="21">
        <v>8.333333333333337E-2</v>
      </c>
      <c r="P7040" s="13"/>
      <c r="Q7040" s="13"/>
      <c r="R7040" s="22" t="s">
        <v>170</v>
      </c>
      <c r="S7040" s="22" t="s">
        <v>29</v>
      </c>
      <c r="T7040" s="23" t="s">
        <v>211</v>
      </c>
      <c r="U7040" s="23"/>
      <c r="V7040" s="22" t="s">
        <v>212</v>
      </c>
      <c r="W7040" s="24" t="s">
        <v>170</v>
      </c>
      <c r="X7040" s="25" t="s">
        <v>171</v>
      </c>
      <c r="Y7040" s="25" t="s">
        <v>114</v>
      </c>
      <c r="Z7040" s="25" t="s">
        <v>85</v>
      </c>
      <c r="AA7040" s="25"/>
      <c r="AB7040" s="26"/>
      <c r="AC7040" s="31">
        <v>0.32333127101132819</v>
      </c>
      <c r="AD7040" s="32"/>
      <c r="AE7040" s="32"/>
      <c r="AF7040" s="32"/>
      <c r="AG7040" s="33"/>
      <c r="AH7040" s="33"/>
      <c r="AI7040" s="33"/>
      <c r="AJ7040" s="27"/>
      <c r="AK7040" s="27"/>
      <c r="AL7040" s="27">
        <v>7.5443963235976574E-2</v>
      </c>
      <c r="AM7040" s="27"/>
      <c r="AN7040" s="27"/>
      <c r="AO7040" s="28" t="s">
        <v>3879</v>
      </c>
      <c r="AP7040" s="51"/>
      <c r="AQ7040" s="51"/>
    </row>
    <row r="7041" spans="1:43" ht="12.65" customHeight="1">
      <c r="A7041" s="13" t="s">
        <v>214</v>
      </c>
      <c r="B7041" s="14" t="s">
        <v>3606</v>
      </c>
      <c r="C7041" s="13">
        <v>34</v>
      </c>
      <c r="D7041" s="13" t="s">
        <v>3783</v>
      </c>
      <c r="E7041" s="15" t="s">
        <v>3784</v>
      </c>
      <c r="F7041" s="13">
        <v>29452</v>
      </c>
      <c r="G7041" s="13" t="s">
        <v>3707</v>
      </c>
      <c r="H7041" s="16">
        <v>45885</v>
      </c>
      <c r="I7041" s="17">
        <v>45885</v>
      </c>
      <c r="J7041" s="18" t="s">
        <v>3720</v>
      </c>
      <c r="K7041" s="19">
        <v>0.5625</v>
      </c>
      <c r="L7041" s="19">
        <v>0.64583333333333337</v>
      </c>
      <c r="M7041" s="20">
        <v>0.6875</v>
      </c>
      <c r="N7041" s="19">
        <v>0.77083333333333337</v>
      </c>
      <c r="O7041" s="21">
        <v>8.333333333333337E-2</v>
      </c>
      <c r="P7041" s="13"/>
      <c r="Q7041" s="13"/>
      <c r="R7041" s="22" t="s">
        <v>174</v>
      </c>
      <c r="S7041" s="22" t="s">
        <v>29</v>
      </c>
      <c r="T7041" s="23" t="s">
        <v>211</v>
      </c>
      <c r="U7041" s="23"/>
      <c r="V7041" s="22" t="s">
        <v>212</v>
      </c>
      <c r="W7041" s="24" t="s">
        <v>174</v>
      </c>
      <c r="X7041" s="25" t="s">
        <v>175</v>
      </c>
      <c r="Y7041" s="25" t="s">
        <v>114</v>
      </c>
      <c r="Z7041" s="25" t="s">
        <v>84</v>
      </c>
      <c r="AA7041" s="25"/>
      <c r="AB7041" s="26"/>
      <c r="AC7041" s="31">
        <v>0.32333127101132819</v>
      </c>
      <c r="AD7041" s="32"/>
      <c r="AE7041" s="32"/>
      <c r="AF7041" s="32"/>
      <c r="AG7041" s="33"/>
      <c r="AH7041" s="33"/>
      <c r="AI7041" s="33"/>
      <c r="AJ7041" s="27"/>
      <c r="AK7041" s="27"/>
      <c r="AL7041" s="27">
        <v>7.5443963235976574E-2</v>
      </c>
      <c r="AM7041" s="27"/>
      <c r="AN7041" s="27"/>
      <c r="AO7041" s="28" t="s">
        <v>3879</v>
      </c>
      <c r="AP7041" s="51"/>
      <c r="AQ7041" s="51"/>
    </row>
    <row r="7042" spans="1:43" ht="12.65" customHeight="1">
      <c r="A7042" s="13" t="s">
        <v>214</v>
      </c>
      <c r="B7042" s="14" t="s">
        <v>3606</v>
      </c>
      <c r="C7042" s="13">
        <v>34</v>
      </c>
      <c r="D7042" s="13" t="s">
        <v>3783</v>
      </c>
      <c r="E7042" s="15" t="s">
        <v>3784</v>
      </c>
      <c r="F7042" s="13">
        <v>29452</v>
      </c>
      <c r="G7042" s="13" t="s">
        <v>3707</v>
      </c>
      <c r="H7042" s="16">
        <v>45885</v>
      </c>
      <c r="I7042" s="17">
        <v>45885</v>
      </c>
      <c r="J7042" s="18" t="s">
        <v>3720</v>
      </c>
      <c r="K7042" s="19">
        <v>0.5625</v>
      </c>
      <c r="L7042" s="19">
        <v>0.64583333333333337</v>
      </c>
      <c r="M7042" s="20">
        <v>0.6875</v>
      </c>
      <c r="N7042" s="19">
        <v>0.77083333333333337</v>
      </c>
      <c r="O7042" s="21">
        <v>8.333333333333337E-2</v>
      </c>
      <c r="P7042" s="13"/>
      <c r="Q7042" s="13"/>
      <c r="R7042" s="22" t="s">
        <v>3802</v>
      </c>
      <c r="S7042" s="22" t="s">
        <v>29</v>
      </c>
      <c r="T7042" s="23" t="s">
        <v>211</v>
      </c>
      <c r="U7042" s="23"/>
      <c r="V7042" s="22" t="s">
        <v>212</v>
      </c>
      <c r="W7042" s="24" t="s">
        <v>178</v>
      </c>
      <c r="X7042" s="25" t="s">
        <v>179</v>
      </c>
      <c r="Y7042" s="25" t="s">
        <v>114</v>
      </c>
      <c r="Z7042" s="25" t="s">
        <v>57</v>
      </c>
      <c r="AA7042" s="25"/>
      <c r="AB7042" s="26"/>
      <c r="AC7042" s="31">
        <v>0.32333127101132819</v>
      </c>
      <c r="AD7042" s="32"/>
      <c r="AE7042" s="32"/>
      <c r="AF7042" s="32"/>
      <c r="AG7042" s="33"/>
      <c r="AH7042" s="33"/>
      <c r="AI7042" s="33"/>
      <c r="AJ7042" s="27"/>
      <c r="AK7042" s="27"/>
      <c r="AL7042" s="27">
        <v>7.5443963235976574E-2</v>
      </c>
      <c r="AM7042" s="27"/>
      <c r="AN7042" s="27"/>
      <c r="AO7042" s="28" t="s">
        <v>3879</v>
      </c>
      <c r="AP7042" s="51"/>
      <c r="AQ7042" s="51"/>
    </row>
    <row r="7043" spans="1:43" ht="12.65" customHeight="1">
      <c r="A7043" s="13" t="s">
        <v>214</v>
      </c>
      <c r="B7043" s="14" t="s">
        <v>3606</v>
      </c>
      <c r="C7043" s="13">
        <v>34</v>
      </c>
      <c r="D7043" s="13" t="s">
        <v>3783</v>
      </c>
      <c r="E7043" s="15" t="s">
        <v>3784</v>
      </c>
      <c r="F7043" s="13">
        <v>29452</v>
      </c>
      <c r="G7043" s="13" t="s">
        <v>3707</v>
      </c>
      <c r="H7043" s="16">
        <v>45885</v>
      </c>
      <c r="I7043" s="17">
        <v>45885</v>
      </c>
      <c r="J7043" s="18" t="s">
        <v>3720</v>
      </c>
      <c r="K7043" s="19">
        <v>0.5625</v>
      </c>
      <c r="L7043" s="19">
        <v>0.64583333333333337</v>
      </c>
      <c r="M7043" s="20">
        <v>0.6875</v>
      </c>
      <c r="N7043" s="19">
        <v>0.77083333333333337</v>
      </c>
      <c r="O7043" s="21">
        <v>8.333333333333337E-2</v>
      </c>
      <c r="P7043" s="13"/>
      <c r="Q7043" s="13"/>
      <c r="R7043" s="22" t="s">
        <v>176</v>
      </c>
      <c r="S7043" s="22" t="s">
        <v>29</v>
      </c>
      <c r="T7043" s="23" t="s">
        <v>211</v>
      </c>
      <c r="U7043" s="23"/>
      <c r="V7043" s="22" t="s">
        <v>212</v>
      </c>
      <c r="W7043" s="24" t="s">
        <v>176</v>
      </c>
      <c r="X7043" s="25" t="s">
        <v>177</v>
      </c>
      <c r="Y7043" s="25" t="s">
        <v>114</v>
      </c>
      <c r="Z7043" s="25" t="s">
        <v>80</v>
      </c>
      <c r="AA7043" s="25"/>
      <c r="AB7043" s="26"/>
      <c r="AC7043" s="31">
        <v>0.36952145258437508</v>
      </c>
      <c r="AD7043" s="32"/>
      <c r="AE7043" s="32"/>
      <c r="AF7043" s="32"/>
      <c r="AG7043" s="33"/>
      <c r="AH7043" s="33"/>
      <c r="AI7043" s="33"/>
      <c r="AJ7043" s="27"/>
      <c r="AK7043" s="27"/>
      <c r="AL7043" s="27">
        <v>8.6221672269687522E-2</v>
      </c>
      <c r="AM7043" s="27"/>
      <c r="AN7043" s="27"/>
      <c r="AO7043" s="28" t="s">
        <v>3879</v>
      </c>
      <c r="AP7043" s="51"/>
      <c r="AQ7043" s="51"/>
    </row>
    <row r="7044" spans="1:43" ht="12.65" customHeight="1">
      <c r="A7044" s="13" t="s">
        <v>214</v>
      </c>
      <c r="B7044" s="14" t="s">
        <v>3606</v>
      </c>
      <c r="C7044" s="13">
        <v>34</v>
      </c>
      <c r="D7044" s="13" t="s">
        <v>3783</v>
      </c>
      <c r="E7044" s="15" t="s">
        <v>3784</v>
      </c>
      <c r="F7044" s="13">
        <v>29452</v>
      </c>
      <c r="G7044" s="13" t="s">
        <v>3707</v>
      </c>
      <c r="H7044" s="16">
        <v>45885</v>
      </c>
      <c r="I7044" s="17">
        <v>45885</v>
      </c>
      <c r="J7044" s="18" t="s">
        <v>3720</v>
      </c>
      <c r="K7044" s="19">
        <v>0.66666666666666663</v>
      </c>
      <c r="L7044" s="19">
        <v>0.75</v>
      </c>
      <c r="M7044" s="20">
        <v>0.79166666666666663</v>
      </c>
      <c r="N7044" s="19">
        <v>0.875</v>
      </c>
      <c r="O7044" s="21">
        <v>8.333333333333337E-2</v>
      </c>
      <c r="P7044" s="13"/>
      <c r="Q7044" s="13"/>
      <c r="R7044" s="22" t="s">
        <v>181</v>
      </c>
      <c r="S7044" s="22" t="s">
        <v>29</v>
      </c>
      <c r="T7044" s="23" t="s">
        <v>211</v>
      </c>
      <c r="U7044" s="23"/>
      <c r="V7044" s="22" t="s">
        <v>212</v>
      </c>
      <c r="W7044" s="24" t="s">
        <v>181</v>
      </c>
      <c r="X7044" s="25" t="s">
        <v>153</v>
      </c>
      <c r="Y7044" s="25" t="s">
        <v>114</v>
      </c>
      <c r="Z7044" s="25" t="s">
        <v>73</v>
      </c>
      <c r="AA7044" s="25"/>
      <c r="AB7044" s="26"/>
      <c r="AC7044" s="31">
        <v>0.43110836134843761</v>
      </c>
      <c r="AD7044" s="32"/>
      <c r="AE7044" s="32"/>
      <c r="AF7044" s="32"/>
      <c r="AG7044" s="33"/>
      <c r="AH7044" s="33"/>
      <c r="AI7044" s="33"/>
      <c r="AJ7044" s="27"/>
      <c r="AK7044" s="27"/>
      <c r="AL7044" s="27">
        <v>0.10059195098130211</v>
      </c>
      <c r="AM7044" s="27"/>
      <c r="AN7044" s="27"/>
      <c r="AO7044" s="28" t="s">
        <v>3879</v>
      </c>
      <c r="AP7044" s="51"/>
      <c r="AQ7044" s="51"/>
    </row>
    <row r="7045" spans="1:43" ht="12.65" customHeight="1">
      <c r="A7045" s="13" t="s">
        <v>214</v>
      </c>
      <c r="B7045" s="14" t="s">
        <v>3606</v>
      </c>
      <c r="C7045" s="13">
        <v>34</v>
      </c>
      <c r="D7045" s="13" t="s">
        <v>3783</v>
      </c>
      <c r="E7045" s="15" t="s">
        <v>3784</v>
      </c>
      <c r="F7045" s="13">
        <v>29452</v>
      </c>
      <c r="G7045" s="13" t="s">
        <v>3707</v>
      </c>
      <c r="H7045" s="16">
        <v>45885</v>
      </c>
      <c r="I7045" s="17">
        <v>45885</v>
      </c>
      <c r="J7045" s="18" t="s">
        <v>3720</v>
      </c>
      <c r="K7045" s="19">
        <v>0.66666666666666663</v>
      </c>
      <c r="L7045" s="19">
        <v>0.75</v>
      </c>
      <c r="M7045" s="20">
        <v>0.79166666666666663</v>
      </c>
      <c r="N7045" s="19">
        <v>0.875</v>
      </c>
      <c r="O7045" s="21">
        <v>8.333333333333337E-2</v>
      </c>
      <c r="P7045" s="13"/>
      <c r="Q7045" s="13"/>
      <c r="R7045" s="22" t="s">
        <v>182</v>
      </c>
      <c r="S7045" s="22" t="s">
        <v>29</v>
      </c>
      <c r="T7045" s="23" t="s">
        <v>211</v>
      </c>
      <c r="U7045" s="23"/>
      <c r="V7045" s="22" t="s">
        <v>212</v>
      </c>
      <c r="W7045" s="24" t="s">
        <v>182</v>
      </c>
      <c r="X7045" s="25" t="s">
        <v>183</v>
      </c>
      <c r="Y7045" s="25" t="s">
        <v>114</v>
      </c>
      <c r="Z7045" s="25" t="s">
        <v>61</v>
      </c>
      <c r="AA7045" s="25"/>
      <c r="AB7045" s="26"/>
      <c r="AC7045" s="31">
        <v>0.43110836134843761</v>
      </c>
      <c r="AD7045" s="32"/>
      <c r="AE7045" s="32"/>
      <c r="AF7045" s="32"/>
      <c r="AG7045" s="33"/>
      <c r="AH7045" s="33"/>
      <c r="AI7045" s="33"/>
      <c r="AJ7045" s="27"/>
      <c r="AK7045" s="27"/>
      <c r="AL7045" s="27">
        <v>0.10059195098130211</v>
      </c>
      <c r="AM7045" s="27"/>
      <c r="AN7045" s="27"/>
      <c r="AO7045" s="28" t="s">
        <v>3879</v>
      </c>
      <c r="AP7045" s="51"/>
      <c r="AQ7045" s="51"/>
    </row>
    <row r="7046" spans="1:43" ht="12.65" customHeight="1">
      <c r="A7046" s="13" t="s">
        <v>214</v>
      </c>
      <c r="B7046" s="14" t="s">
        <v>3606</v>
      </c>
      <c r="C7046" s="13">
        <v>34</v>
      </c>
      <c r="D7046" s="13" t="s">
        <v>3783</v>
      </c>
      <c r="E7046" s="15" t="s">
        <v>3784</v>
      </c>
      <c r="F7046" s="13">
        <v>29452</v>
      </c>
      <c r="G7046" s="13" t="s">
        <v>3707</v>
      </c>
      <c r="H7046" s="16">
        <v>45885</v>
      </c>
      <c r="I7046" s="17">
        <v>45885</v>
      </c>
      <c r="J7046" s="18" t="s">
        <v>3720</v>
      </c>
      <c r="K7046" s="19">
        <v>0.66666666666666663</v>
      </c>
      <c r="L7046" s="19">
        <v>0.75</v>
      </c>
      <c r="M7046" s="20">
        <v>0.79166666666666663</v>
      </c>
      <c r="N7046" s="19">
        <v>0.875</v>
      </c>
      <c r="O7046" s="21">
        <v>8.333333333333337E-2</v>
      </c>
      <c r="P7046" s="13"/>
      <c r="Q7046" s="13"/>
      <c r="R7046" s="22" t="s">
        <v>180</v>
      </c>
      <c r="S7046" s="22" t="s">
        <v>29</v>
      </c>
      <c r="T7046" s="23" t="s">
        <v>211</v>
      </c>
      <c r="U7046" s="23"/>
      <c r="V7046" s="22" t="s">
        <v>212</v>
      </c>
      <c r="W7046" s="24" t="s">
        <v>180</v>
      </c>
      <c r="X7046" s="25" t="s">
        <v>123</v>
      </c>
      <c r="Y7046" s="25" t="s">
        <v>114</v>
      </c>
      <c r="Z7046" s="25" t="s">
        <v>72</v>
      </c>
      <c r="AA7046" s="25"/>
      <c r="AB7046" s="26"/>
      <c r="AC7046" s="31">
        <v>0.49269527011250008</v>
      </c>
      <c r="AD7046" s="32"/>
      <c r="AE7046" s="32"/>
      <c r="AF7046" s="32"/>
      <c r="AG7046" s="33"/>
      <c r="AH7046" s="33"/>
      <c r="AI7046" s="33"/>
      <c r="AJ7046" s="27"/>
      <c r="AK7046" s="27"/>
      <c r="AL7046" s="27">
        <v>0.11496222969291668</v>
      </c>
      <c r="AM7046" s="27"/>
      <c r="AN7046" s="27"/>
      <c r="AO7046" s="28" t="s">
        <v>3879</v>
      </c>
      <c r="AP7046" s="51"/>
      <c r="AQ7046" s="51"/>
    </row>
    <row r="7047" spans="1:43" ht="12.65" customHeight="1">
      <c r="A7047" s="13" t="s">
        <v>214</v>
      </c>
      <c r="B7047" s="14" t="s">
        <v>3606</v>
      </c>
      <c r="C7047" s="13">
        <v>34</v>
      </c>
      <c r="D7047" s="13" t="s">
        <v>3783</v>
      </c>
      <c r="E7047" s="15" t="s">
        <v>3784</v>
      </c>
      <c r="F7047" s="13">
        <v>29452</v>
      </c>
      <c r="G7047" s="13" t="s">
        <v>3707</v>
      </c>
      <c r="H7047" s="16">
        <v>45886</v>
      </c>
      <c r="I7047" s="17">
        <v>45886</v>
      </c>
      <c r="J7047" s="18" t="s">
        <v>3695</v>
      </c>
      <c r="K7047" s="19">
        <v>0.5625</v>
      </c>
      <c r="L7047" s="19">
        <v>0.64583333333333337</v>
      </c>
      <c r="M7047" s="20">
        <v>0.6875</v>
      </c>
      <c r="N7047" s="19">
        <v>0.77083333333333337</v>
      </c>
      <c r="O7047" s="21">
        <v>8.333333333333337E-2</v>
      </c>
      <c r="P7047" s="13"/>
      <c r="Q7047" s="13"/>
      <c r="R7047" s="22" t="s">
        <v>197</v>
      </c>
      <c r="S7047" s="22" t="s">
        <v>29</v>
      </c>
      <c r="T7047" s="23" t="s">
        <v>211</v>
      </c>
      <c r="U7047" s="23"/>
      <c r="V7047" s="22" t="s">
        <v>212</v>
      </c>
      <c r="W7047" s="24" t="s">
        <v>197</v>
      </c>
      <c r="X7047" s="25" t="s">
        <v>198</v>
      </c>
      <c r="Y7047" s="25" t="s">
        <v>114</v>
      </c>
      <c r="Z7047" s="25" t="s">
        <v>70</v>
      </c>
      <c r="AA7047" s="25"/>
      <c r="AB7047" s="26"/>
      <c r="AC7047" s="31">
        <v>0.32333127101132819</v>
      </c>
      <c r="AD7047" s="32"/>
      <c r="AE7047" s="32"/>
      <c r="AF7047" s="32"/>
      <c r="AG7047" s="33"/>
      <c r="AH7047" s="33"/>
      <c r="AI7047" s="33"/>
      <c r="AJ7047" s="27"/>
      <c r="AK7047" s="27"/>
      <c r="AL7047" s="27">
        <v>7.5443963235976574E-2</v>
      </c>
      <c r="AM7047" s="27"/>
      <c r="AN7047" s="27"/>
      <c r="AO7047" s="28" t="s">
        <v>3879</v>
      </c>
      <c r="AP7047" s="51"/>
      <c r="AQ7047" s="51"/>
    </row>
    <row r="7048" spans="1:43" ht="12.65" customHeight="1">
      <c r="A7048" s="13" t="s">
        <v>214</v>
      </c>
      <c r="B7048" s="14" t="s">
        <v>3606</v>
      </c>
      <c r="C7048" s="13">
        <v>34</v>
      </c>
      <c r="D7048" s="13" t="s">
        <v>3783</v>
      </c>
      <c r="E7048" s="15" t="s">
        <v>3784</v>
      </c>
      <c r="F7048" s="13">
        <v>29452</v>
      </c>
      <c r="G7048" s="13" t="s">
        <v>3707</v>
      </c>
      <c r="H7048" s="16">
        <v>45886</v>
      </c>
      <c r="I7048" s="17">
        <v>45886</v>
      </c>
      <c r="J7048" s="18" t="s">
        <v>3695</v>
      </c>
      <c r="K7048" s="19">
        <v>0.5625</v>
      </c>
      <c r="L7048" s="19">
        <v>0.64583333333333337</v>
      </c>
      <c r="M7048" s="20">
        <v>0.6875</v>
      </c>
      <c r="N7048" s="19">
        <v>0.77083333333333337</v>
      </c>
      <c r="O7048" s="21">
        <v>8.333333333333337E-2</v>
      </c>
      <c r="P7048" s="13"/>
      <c r="Q7048" s="13"/>
      <c r="R7048" s="22" t="s">
        <v>188</v>
      </c>
      <c r="S7048" s="22" t="s">
        <v>29</v>
      </c>
      <c r="T7048" s="23" t="s">
        <v>211</v>
      </c>
      <c r="U7048" s="23"/>
      <c r="V7048" s="22" t="s">
        <v>212</v>
      </c>
      <c r="W7048" s="24" t="s">
        <v>188</v>
      </c>
      <c r="X7048" s="25" t="s">
        <v>189</v>
      </c>
      <c r="Y7048" s="25" t="s">
        <v>114</v>
      </c>
      <c r="Z7048" s="25" t="s">
        <v>55</v>
      </c>
      <c r="AA7048" s="25"/>
      <c r="AB7048" s="26"/>
      <c r="AC7048" s="31">
        <v>0.36952145258437508</v>
      </c>
      <c r="AD7048" s="32"/>
      <c r="AE7048" s="32"/>
      <c r="AF7048" s="32"/>
      <c r="AG7048" s="33"/>
      <c r="AH7048" s="33"/>
      <c r="AI7048" s="33"/>
      <c r="AJ7048" s="27"/>
      <c r="AK7048" s="27"/>
      <c r="AL7048" s="27">
        <v>8.6221672269687522E-2</v>
      </c>
      <c r="AM7048" s="27"/>
      <c r="AN7048" s="27"/>
      <c r="AO7048" s="28" t="s">
        <v>3879</v>
      </c>
      <c r="AP7048" s="51"/>
      <c r="AQ7048" s="51"/>
    </row>
    <row r="7049" spans="1:43" ht="12.65" customHeight="1">
      <c r="A7049" s="13" t="s">
        <v>214</v>
      </c>
      <c r="B7049" s="14" t="s">
        <v>3606</v>
      </c>
      <c r="C7049" s="13">
        <v>34</v>
      </c>
      <c r="D7049" s="13" t="s">
        <v>3783</v>
      </c>
      <c r="E7049" s="15" t="s">
        <v>3784</v>
      </c>
      <c r="F7049" s="13">
        <v>29452</v>
      </c>
      <c r="G7049" s="13" t="s">
        <v>3707</v>
      </c>
      <c r="H7049" s="16">
        <v>45887</v>
      </c>
      <c r="I7049" s="17">
        <v>45887</v>
      </c>
      <c r="J7049" s="18" t="s">
        <v>3701</v>
      </c>
      <c r="K7049" s="19">
        <v>0.66666666666666663</v>
      </c>
      <c r="L7049" s="19">
        <v>0.75</v>
      </c>
      <c r="M7049" s="20">
        <v>0.79166666666666663</v>
      </c>
      <c r="N7049" s="19">
        <v>0.875</v>
      </c>
      <c r="O7049" s="21">
        <v>8.333333333333337E-2</v>
      </c>
      <c r="P7049" s="13"/>
      <c r="Q7049" s="13"/>
      <c r="R7049" s="22" t="s">
        <v>207</v>
      </c>
      <c r="S7049" s="22" t="s">
        <v>29</v>
      </c>
      <c r="T7049" s="23" t="s">
        <v>211</v>
      </c>
      <c r="U7049" s="23"/>
      <c r="V7049" s="22" t="s">
        <v>212</v>
      </c>
      <c r="W7049" s="24" t="s">
        <v>207</v>
      </c>
      <c r="X7049" s="25" t="s">
        <v>129</v>
      </c>
      <c r="Y7049" s="25" t="s">
        <v>114</v>
      </c>
      <c r="Z7049" s="25" t="s">
        <v>64</v>
      </c>
      <c r="AA7049" s="25"/>
      <c r="AB7049" s="26"/>
      <c r="AC7049" s="31">
        <v>0.46806050660687504</v>
      </c>
      <c r="AD7049" s="32"/>
      <c r="AE7049" s="32"/>
      <c r="AF7049" s="32"/>
      <c r="AG7049" s="33"/>
      <c r="AH7049" s="33"/>
      <c r="AI7049" s="33"/>
      <c r="AJ7049" s="27"/>
      <c r="AK7049" s="27"/>
      <c r="AL7049" s="27">
        <v>0.10921411820827084</v>
      </c>
      <c r="AM7049" s="27"/>
      <c r="AN7049" s="27"/>
      <c r="AO7049" s="28" t="s">
        <v>3879</v>
      </c>
      <c r="AP7049" s="51"/>
      <c r="AQ7049" s="51"/>
    </row>
    <row r="7050" spans="1:43" ht="12.65" customHeight="1">
      <c r="A7050" s="13" t="s">
        <v>214</v>
      </c>
      <c r="B7050" s="14" t="s">
        <v>3606</v>
      </c>
      <c r="C7050" s="13">
        <v>34</v>
      </c>
      <c r="D7050" s="13" t="s">
        <v>3783</v>
      </c>
      <c r="E7050" s="15" t="s">
        <v>3784</v>
      </c>
      <c r="F7050" s="13">
        <v>29452</v>
      </c>
      <c r="G7050" s="13" t="s">
        <v>3707</v>
      </c>
      <c r="H7050" s="16">
        <v>45887</v>
      </c>
      <c r="I7050" s="17">
        <v>45887</v>
      </c>
      <c r="J7050" s="18" t="s">
        <v>3701</v>
      </c>
      <c r="K7050" s="19">
        <v>0.66666666666666663</v>
      </c>
      <c r="L7050" s="19">
        <v>0.75</v>
      </c>
      <c r="M7050" s="20">
        <v>0.79166666666666663</v>
      </c>
      <c r="N7050" s="19">
        <v>0.875</v>
      </c>
      <c r="O7050" s="21">
        <v>8.333333333333337E-2</v>
      </c>
      <c r="P7050" s="13"/>
      <c r="Q7050" s="13"/>
      <c r="R7050" s="22" t="s">
        <v>3792</v>
      </c>
      <c r="S7050" s="22" t="s">
        <v>29</v>
      </c>
      <c r="T7050" s="23" t="s">
        <v>211</v>
      </c>
      <c r="U7050" s="23"/>
      <c r="V7050" s="22" t="s">
        <v>212</v>
      </c>
      <c r="W7050" s="11" t="s">
        <v>205</v>
      </c>
      <c r="X7050" s="12" t="s">
        <v>206</v>
      </c>
      <c r="Y7050" s="25" t="s">
        <v>114</v>
      </c>
      <c r="Z7050" s="25" t="s">
        <v>79</v>
      </c>
      <c r="AA7050" s="25"/>
      <c r="AB7050" s="26"/>
      <c r="AC7050" s="31">
        <v>0.46806050660687504</v>
      </c>
      <c r="AD7050" s="32"/>
      <c r="AE7050" s="32"/>
      <c r="AF7050" s="32"/>
      <c r="AG7050" s="33"/>
      <c r="AH7050" s="33"/>
      <c r="AI7050" s="33"/>
      <c r="AJ7050" s="27"/>
      <c r="AK7050" s="27"/>
      <c r="AL7050" s="27">
        <v>0.10921411820827084</v>
      </c>
      <c r="AM7050" s="27"/>
      <c r="AN7050" s="27"/>
      <c r="AO7050" s="28" t="s">
        <v>3879</v>
      </c>
      <c r="AP7050" s="51"/>
      <c r="AQ7050" s="51"/>
    </row>
    <row r="7051" spans="1:43" ht="12.65" customHeight="1">
      <c r="A7051" s="13" t="s">
        <v>2087</v>
      </c>
      <c r="B7051" s="14" t="s">
        <v>2088</v>
      </c>
      <c r="C7051" s="13">
        <v>47</v>
      </c>
      <c r="D7051" s="13" t="s">
        <v>225</v>
      </c>
      <c r="E7051" s="15" t="s">
        <v>3639</v>
      </c>
      <c r="F7051" s="13">
        <v>18243</v>
      </c>
      <c r="G7051" s="13" t="s">
        <v>3707</v>
      </c>
      <c r="H7051" s="16">
        <v>45884</v>
      </c>
      <c r="I7051" s="17">
        <v>45884</v>
      </c>
      <c r="J7051" s="18" t="s">
        <v>3725</v>
      </c>
      <c r="K7051" s="19" t="s">
        <v>3791</v>
      </c>
      <c r="L7051" s="19">
        <v>0.75</v>
      </c>
      <c r="M7051" s="20" t="s">
        <v>3800</v>
      </c>
      <c r="N7051" s="19">
        <v>0.58333333333333337</v>
      </c>
      <c r="O7051" s="21">
        <v>1.0833333333333335</v>
      </c>
      <c r="P7051" s="13"/>
      <c r="Q7051" s="13"/>
      <c r="R7051" s="22" t="s">
        <v>163</v>
      </c>
      <c r="S7051" s="22" t="s">
        <v>29</v>
      </c>
      <c r="T7051" s="23" t="s">
        <v>211</v>
      </c>
      <c r="U7051" s="23"/>
      <c r="V7051" s="22" t="s">
        <v>212</v>
      </c>
      <c r="W7051" s="24" t="s">
        <v>163</v>
      </c>
      <c r="X7051" s="25" t="s">
        <v>164</v>
      </c>
      <c r="Y7051" s="25" t="s">
        <v>114</v>
      </c>
      <c r="Z7051" s="25" t="s">
        <v>77</v>
      </c>
      <c r="AA7051" s="25"/>
      <c r="AB7051" s="26"/>
      <c r="AC7051" s="31">
        <v>16.533562500000002</v>
      </c>
      <c r="AD7051" s="32"/>
      <c r="AE7051" s="32"/>
      <c r="AF7051" s="32"/>
      <c r="AG7051" s="33"/>
      <c r="AH7051" s="33"/>
      <c r="AI7051" s="33"/>
      <c r="AJ7051" s="27"/>
      <c r="AK7051" s="27"/>
      <c r="AL7051" s="27">
        <v>5.6269224375000011</v>
      </c>
      <c r="AM7051" s="27"/>
      <c r="AN7051" s="27"/>
      <c r="AO7051" s="28" t="s">
        <v>3879</v>
      </c>
      <c r="AP7051" s="51"/>
      <c r="AQ7051" s="51"/>
    </row>
    <row r="7052" spans="1:43" ht="12.65" customHeight="1">
      <c r="A7052" s="13" t="s">
        <v>2087</v>
      </c>
      <c r="B7052" s="14" t="s">
        <v>2088</v>
      </c>
      <c r="C7052" s="13">
        <v>47</v>
      </c>
      <c r="D7052" s="13" t="s">
        <v>225</v>
      </c>
      <c r="E7052" s="15" t="s">
        <v>3639</v>
      </c>
      <c r="F7052" s="13">
        <v>18243</v>
      </c>
      <c r="G7052" s="13" t="s">
        <v>3707</v>
      </c>
      <c r="H7052" s="16">
        <v>45884</v>
      </c>
      <c r="I7052" s="17">
        <v>45884</v>
      </c>
      <c r="J7052" s="18" t="s">
        <v>3725</v>
      </c>
      <c r="K7052" s="19" t="s">
        <v>3791</v>
      </c>
      <c r="L7052" s="19">
        <v>0.75</v>
      </c>
      <c r="M7052" s="20" t="s">
        <v>3800</v>
      </c>
      <c r="N7052" s="19">
        <v>0.58333333333333337</v>
      </c>
      <c r="O7052" s="21">
        <v>1.0833333333333335</v>
      </c>
      <c r="P7052" s="13"/>
      <c r="Q7052" s="13"/>
      <c r="R7052" s="22" t="s">
        <v>3805</v>
      </c>
      <c r="S7052" s="22" t="s">
        <v>29</v>
      </c>
      <c r="T7052" s="23" t="s">
        <v>211</v>
      </c>
      <c r="U7052" s="23"/>
      <c r="V7052" s="22" t="s">
        <v>212</v>
      </c>
      <c r="W7052" s="11" t="s">
        <v>160</v>
      </c>
      <c r="X7052" s="12" t="s">
        <v>161</v>
      </c>
      <c r="Y7052" s="12" t="s">
        <v>114</v>
      </c>
      <c r="Z7052" s="12" t="s">
        <v>69</v>
      </c>
      <c r="AA7052" s="25"/>
      <c r="AB7052" s="26"/>
      <c r="AC7052" s="31">
        <v>18.895499999999998</v>
      </c>
      <c r="AD7052" s="32"/>
      <c r="AE7052" s="32"/>
      <c r="AF7052" s="32"/>
      <c r="AG7052" s="33"/>
      <c r="AH7052" s="33"/>
      <c r="AI7052" s="33"/>
      <c r="AJ7052" s="27"/>
      <c r="AK7052" s="27"/>
      <c r="AL7052" s="27">
        <v>6.4307685000000001</v>
      </c>
      <c r="AM7052" s="27"/>
      <c r="AN7052" s="27"/>
      <c r="AO7052" s="28" t="s">
        <v>3879</v>
      </c>
      <c r="AP7052" s="51"/>
      <c r="AQ7052" s="51"/>
    </row>
    <row r="7053" spans="1:43" ht="12.65" customHeight="1">
      <c r="A7053" s="13" t="s">
        <v>2087</v>
      </c>
      <c r="B7053" s="14" t="s">
        <v>2088</v>
      </c>
      <c r="C7053" s="13">
        <v>47</v>
      </c>
      <c r="D7053" s="13" t="s">
        <v>225</v>
      </c>
      <c r="E7053" s="15" t="s">
        <v>3639</v>
      </c>
      <c r="F7053" s="13">
        <v>18243</v>
      </c>
      <c r="G7053" s="13" t="s">
        <v>3707</v>
      </c>
      <c r="H7053" s="16">
        <v>45884</v>
      </c>
      <c r="I7053" s="17">
        <v>45884</v>
      </c>
      <c r="J7053" s="18" t="s">
        <v>3725</v>
      </c>
      <c r="K7053" s="19" t="s">
        <v>3776</v>
      </c>
      <c r="L7053" s="19">
        <v>0.86458333333333337</v>
      </c>
      <c r="M7053" s="20" t="s">
        <v>3809</v>
      </c>
      <c r="N7053" s="19">
        <v>0.69791666666666674</v>
      </c>
      <c r="O7053" s="21">
        <v>1.0833333333333335</v>
      </c>
      <c r="P7053" s="13"/>
      <c r="Q7053" s="13"/>
      <c r="R7053" s="22" t="s">
        <v>165</v>
      </c>
      <c r="S7053" s="22" t="s">
        <v>29</v>
      </c>
      <c r="T7053" s="23" t="s">
        <v>211</v>
      </c>
      <c r="U7053" s="23"/>
      <c r="V7053" s="22" t="s">
        <v>212</v>
      </c>
      <c r="W7053" s="24" t="s">
        <v>165</v>
      </c>
      <c r="X7053" s="25" t="s">
        <v>86</v>
      </c>
      <c r="Y7053" s="25" t="s">
        <v>114</v>
      </c>
      <c r="Z7053" s="25" t="s">
        <v>74</v>
      </c>
      <c r="AA7053" s="25"/>
      <c r="AB7053" s="26"/>
      <c r="AC7053" s="31">
        <v>16.533562500000002</v>
      </c>
      <c r="AD7053" s="32"/>
      <c r="AE7053" s="32"/>
      <c r="AF7053" s="32"/>
      <c r="AG7053" s="33"/>
      <c r="AH7053" s="33"/>
      <c r="AI7053" s="33"/>
      <c r="AJ7053" s="27"/>
      <c r="AK7053" s="27"/>
      <c r="AL7053" s="27">
        <v>5.6269224375000011</v>
      </c>
      <c r="AM7053" s="27"/>
      <c r="AN7053" s="27"/>
      <c r="AO7053" s="28" t="s">
        <v>3879</v>
      </c>
      <c r="AP7053" s="51"/>
      <c r="AQ7053" s="51"/>
    </row>
    <row r="7054" spans="1:43" ht="12.65" customHeight="1">
      <c r="A7054" s="13" t="s">
        <v>2087</v>
      </c>
      <c r="B7054" s="14" t="s">
        <v>2088</v>
      </c>
      <c r="C7054" s="13">
        <v>47</v>
      </c>
      <c r="D7054" s="13" t="s">
        <v>225</v>
      </c>
      <c r="E7054" s="15" t="s">
        <v>3639</v>
      </c>
      <c r="F7054" s="13">
        <v>18243</v>
      </c>
      <c r="G7054" s="13" t="s">
        <v>3707</v>
      </c>
      <c r="H7054" s="16">
        <v>45885</v>
      </c>
      <c r="I7054" s="17">
        <v>45885</v>
      </c>
      <c r="J7054" s="18" t="s">
        <v>3720</v>
      </c>
      <c r="K7054" s="19" t="s">
        <v>3795</v>
      </c>
      <c r="L7054" s="19">
        <v>0.54166666666666663</v>
      </c>
      <c r="M7054" s="20" t="s">
        <v>3810</v>
      </c>
      <c r="N7054" s="19">
        <v>0.375</v>
      </c>
      <c r="O7054" s="21">
        <v>1.0833333333333333</v>
      </c>
      <c r="P7054" s="13"/>
      <c r="Q7054" s="13"/>
      <c r="R7054" s="22" t="s">
        <v>3803</v>
      </c>
      <c r="S7054" s="22" t="s">
        <v>29</v>
      </c>
      <c r="T7054" s="23" t="s">
        <v>211</v>
      </c>
      <c r="U7054" s="23"/>
      <c r="V7054" s="22" t="s">
        <v>212</v>
      </c>
      <c r="W7054" s="24" t="s">
        <v>3803</v>
      </c>
      <c r="X7054" s="25" t="s">
        <v>3804</v>
      </c>
      <c r="Y7054" s="25" t="s">
        <v>114</v>
      </c>
      <c r="Z7054" s="25" t="s">
        <v>58</v>
      </c>
      <c r="AA7054" s="25"/>
      <c r="AB7054" s="26"/>
      <c r="AC7054" s="31">
        <v>10.709999999999999</v>
      </c>
      <c r="AD7054" s="32"/>
      <c r="AE7054" s="32"/>
      <c r="AF7054" s="32"/>
      <c r="AG7054" s="33"/>
      <c r="AH7054" s="33"/>
      <c r="AI7054" s="33"/>
      <c r="AJ7054" s="27"/>
      <c r="AK7054" s="27"/>
      <c r="AL7054" s="27">
        <v>3.6449700000000003</v>
      </c>
      <c r="AM7054" s="27"/>
      <c r="AN7054" s="27"/>
      <c r="AO7054" s="28" t="s">
        <v>3879</v>
      </c>
      <c r="AP7054" s="51"/>
      <c r="AQ7054" s="51"/>
    </row>
    <row r="7055" spans="1:43" ht="12.65" customHeight="1">
      <c r="A7055" s="13" t="s">
        <v>2087</v>
      </c>
      <c r="B7055" s="14" t="s">
        <v>2088</v>
      </c>
      <c r="C7055" s="13">
        <v>47</v>
      </c>
      <c r="D7055" s="13" t="s">
        <v>225</v>
      </c>
      <c r="E7055" s="15" t="s">
        <v>3639</v>
      </c>
      <c r="F7055" s="13">
        <v>18243</v>
      </c>
      <c r="G7055" s="13" t="s">
        <v>3707</v>
      </c>
      <c r="H7055" s="16">
        <v>45885</v>
      </c>
      <c r="I7055" s="17">
        <v>45885</v>
      </c>
      <c r="J7055" s="18" t="s">
        <v>3720</v>
      </c>
      <c r="K7055" s="19" t="s">
        <v>3716</v>
      </c>
      <c r="L7055" s="19">
        <v>0.64583333333333337</v>
      </c>
      <c r="M7055" s="20" t="s">
        <v>3751</v>
      </c>
      <c r="N7055" s="19">
        <v>0.47916666666666663</v>
      </c>
      <c r="O7055" s="21">
        <v>1.0833333333333333</v>
      </c>
      <c r="P7055" s="13"/>
      <c r="Q7055" s="13"/>
      <c r="R7055" s="22" t="s">
        <v>174</v>
      </c>
      <c r="S7055" s="22" t="s">
        <v>29</v>
      </c>
      <c r="T7055" s="23" t="s">
        <v>211</v>
      </c>
      <c r="U7055" s="23"/>
      <c r="V7055" s="22" t="s">
        <v>212</v>
      </c>
      <c r="W7055" s="24" t="s">
        <v>174</v>
      </c>
      <c r="X7055" s="25" t="s">
        <v>175</v>
      </c>
      <c r="Y7055" s="25" t="s">
        <v>114</v>
      </c>
      <c r="Z7055" s="25" t="s">
        <v>84</v>
      </c>
      <c r="AA7055" s="25"/>
      <c r="AB7055" s="26"/>
      <c r="AC7055" s="31">
        <v>9.3712499999999999</v>
      </c>
      <c r="AD7055" s="32"/>
      <c r="AE7055" s="32"/>
      <c r="AF7055" s="32"/>
      <c r="AG7055" s="33"/>
      <c r="AH7055" s="33"/>
      <c r="AI7055" s="33"/>
      <c r="AJ7055" s="27"/>
      <c r="AK7055" s="27"/>
      <c r="AL7055" s="27">
        <v>3.1893487500000002</v>
      </c>
      <c r="AM7055" s="27"/>
      <c r="AN7055" s="27"/>
      <c r="AO7055" s="28" t="s">
        <v>3879</v>
      </c>
      <c r="AP7055" s="51"/>
      <c r="AQ7055" s="51"/>
    </row>
    <row r="7056" spans="1:43" ht="12.65" customHeight="1">
      <c r="A7056" s="13" t="s">
        <v>2087</v>
      </c>
      <c r="B7056" s="14" t="s">
        <v>2088</v>
      </c>
      <c r="C7056" s="13">
        <v>47</v>
      </c>
      <c r="D7056" s="13" t="s">
        <v>225</v>
      </c>
      <c r="E7056" s="15" t="s">
        <v>3639</v>
      </c>
      <c r="F7056" s="13">
        <v>18243</v>
      </c>
      <c r="G7056" s="13" t="s">
        <v>3707</v>
      </c>
      <c r="H7056" s="16">
        <v>45885</v>
      </c>
      <c r="I7056" s="17">
        <v>45885</v>
      </c>
      <c r="J7056" s="18" t="s">
        <v>3720</v>
      </c>
      <c r="K7056" s="19" t="s">
        <v>3716</v>
      </c>
      <c r="L7056" s="19">
        <v>0.64583333333333337</v>
      </c>
      <c r="M7056" s="20" t="s">
        <v>3751</v>
      </c>
      <c r="N7056" s="19">
        <v>0.47916666666666663</v>
      </c>
      <c r="O7056" s="21">
        <v>1.0833333333333333</v>
      </c>
      <c r="P7056" s="13"/>
      <c r="Q7056" s="13"/>
      <c r="R7056" s="22" t="s">
        <v>3802</v>
      </c>
      <c r="S7056" s="22" t="s">
        <v>29</v>
      </c>
      <c r="T7056" s="23" t="s">
        <v>211</v>
      </c>
      <c r="U7056" s="23"/>
      <c r="V7056" s="22" t="s">
        <v>212</v>
      </c>
      <c r="W7056" s="24" t="s">
        <v>178</v>
      </c>
      <c r="X7056" s="25" t="s">
        <v>179</v>
      </c>
      <c r="Y7056" s="25" t="s">
        <v>114</v>
      </c>
      <c r="Z7056" s="25" t="s">
        <v>57</v>
      </c>
      <c r="AA7056" s="25"/>
      <c r="AB7056" s="26"/>
      <c r="AC7056" s="31">
        <v>9.3712499999999999</v>
      </c>
      <c r="AD7056" s="32"/>
      <c r="AE7056" s="32"/>
      <c r="AF7056" s="32"/>
      <c r="AG7056" s="33"/>
      <c r="AH7056" s="33"/>
      <c r="AI7056" s="33"/>
      <c r="AJ7056" s="27"/>
      <c r="AK7056" s="27"/>
      <c r="AL7056" s="27">
        <v>3.1893487500000002</v>
      </c>
      <c r="AM7056" s="27"/>
      <c r="AN7056" s="27"/>
      <c r="AO7056" s="28" t="s">
        <v>3879</v>
      </c>
      <c r="AP7056" s="51"/>
      <c r="AQ7056" s="51"/>
    </row>
    <row r="7057" spans="1:43" ht="12.65" customHeight="1">
      <c r="A7057" s="13" t="s">
        <v>2087</v>
      </c>
      <c r="B7057" s="14" t="s">
        <v>2088</v>
      </c>
      <c r="C7057" s="13">
        <v>47</v>
      </c>
      <c r="D7057" s="13" t="s">
        <v>225</v>
      </c>
      <c r="E7057" s="15" t="s">
        <v>3639</v>
      </c>
      <c r="F7057" s="13">
        <v>18243</v>
      </c>
      <c r="G7057" s="13" t="s">
        <v>3707</v>
      </c>
      <c r="H7057" s="16">
        <v>45885</v>
      </c>
      <c r="I7057" s="17">
        <v>45885</v>
      </c>
      <c r="J7057" s="18" t="s">
        <v>3720</v>
      </c>
      <c r="K7057" s="19" t="s">
        <v>3716</v>
      </c>
      <c r="L7057" s="19">
        <v>0.64583333333333337</v>
      </c>
      <c r="M7057" s="20" t="s">
        <v>3751</v>
      </c>
      <c r="N7057" s="19">
        <v>0.47916666666666663</v>
      </c>
      <c r="O7057" s="21">
        <v>1.0833333333333333</v>
      </c>
      <c r="P7057" s="13"/>
      <c r="Q7057" s="13"/>
      <c r="R7057" s="22" t="s">
        <v>173</v>
      </c>
      <c r="S7057" s="22" t="s">
        <v>29</v>
      </c>
      <c r="T7057" s="23" t="s">
        <v>211</v>
      </c>
      <c r="U7057" s="23"/>
      <c r="V7057" s="22" t="s">
        <v>212</v>
      </c>
      <c r="W7057" s="24" t="s">
        <v>173</v>
      </c>
      <c r="X7057" s="25" t="s">
        <v>78</v>
      </c>
      <c r="Y7057" s="25" t="s">
        <v>114</v>
      </c>
      <c r="Z7057" s="25" t="s">
        <v>66</v>
      </c>
      <c r="AA7057" s="25"/>
      <c r="AB7057" s="26"/>
      <c r="AC7057" s="31">
        <v>9.6389999999999993</v>
      </c>
      <c r="AD7057" s="32"/>
      <c r="AE7057" s="32"/>
      <c r="AF7057" s="32"/>
      <c r="AG7057" s="33"/>
      <c r="AH7057" s="33"/>
      <c r="AI7057" s="33"/>
      <c r="AJ7057" s="27"/>
      <c r="AK7057" s="27"/>
      <c r="AL7057" s="27">
        <v>3.2804730000000002</v>
      </c>
      <c r="AM7057" s="27"/>
      <c r="AN7057" s="27"/>
      <c r="AO7057" s="28" t="s">
        <v>3879</v>
      </c>
      <c r="AP7057" s="51"/>
      <c r="AQ7057" s="51"/>
    </row>
    <row r="7058" spans="1:43" ht="12.65" customHeight="1">
      <c r="A7058" s="13" t="s">
        <v>2087</v>
      </c>
      <c r="B7058" s="14" t="s">
        <v>2088</v>
      </c>
      <c r="C7058" s="13">
        <v>47</v>
      </c>
      <c r="D7058" s="13" t="s">
        <v>225</v>
      </c>
      <c r="E7058" s="15" t="s">
        <v>3639</v>
      </c>
      <c r="F7058" s="13">
        <v>18243</v>
      </c>
      <c r="G7058" s="13" t="s">
        <v>3707</v>
      </c>
      <c r="H7058" s="16">
        <v>45885</v>
      </c>
      <c r="I7058" s="17">
        <v>45885</v>
      </c>
      <c r="J7058" s="18" t="s">
        <v>3720</v>
      </c>
      <c r="K7058" s="19" t="s">
        <v>3791</v>
      </c>
      <c r="L7058" s="19">
        <v>0.75</v>
      </c>
      <c r="M7058" s="20" t="s">
        <v>3800</v>
      </c>
      <c r="N7058" s="19">
        <v>0.58333333333333337</v>
      </c>
      <c r="O7058" s="21">
        <v>1.0833333333333335</v>
      </c>
      <c r="P7058" s="13"/>
      <c r="Q7058" s="13"/>
      <c r="R7058" s="22" t="s">
        <v>181</v>
      </c>
      <c r="S7058" s="22" t="s">
        <v>29</v>
      </c>
      <c r="T7058" s="23" t="s">
        <v>211</v>
      </c>
      <c r="U7058" s="23"/>
      <c r="V7058" s="22" t="s">
        <v>212</v>
      </c>
      <c r="W7058" s="24" t="s">
        <v>181</v>
      </c>
      <c r="X7058" s="25" t="s">
        <v>153</v>
      </c>
      <c r="Y7058" s="25" t="s">
        <v>114</v>
      </c>
      <c r="Z7058" s="25" t="s">
        <v>73</v>
      </c>
      <c r="AA7058" s="25"/>
      <c r="AB7058" s="26"/>
      <c r="AC7058" s="31">
        <v>17.403749999999999</v>
      </c>
      <c r="AD7058" s="32"/>
      <c r="AE7058" s="32"/>
      <c r="AF7058" s="32"/>
      <c r="AG7058" s="33"/>
      <c r="AH7058" s="33"/>
      <c r="AI7058" s="33"/>
      <c r="AJ7058" s="27"/>
      <c r="AK7058" s="27"/>
      <c r="AL7058" s="27">
        <v>5.9230762500000003</v>
      </c>
      <c r="AM7058" s="27"/>
      <c r="AN7058" s="27"/>
      <c r="AO7058" s="28" t="s">
        <v>3879</v>
      </c>
      <c r="AP7058" s="51"/>
      <c r="AQ7058" s="51"/>
    </row>
    <row r="7059" spans="1:43" ht="12.65" customHeight="1">
      <c r="A7059" s="13" t="s">
        <v>2087</v>
      </c>
      <c r="B7059" s="14" t="s">
        <v>2088</v>
      </c>
      <c r="C7059" s="13">
        <v>47</v>
      </c>
      <c r="D7059" s="13" t="s">
        <v>225</v>
      </c>
      <c r="E7059" s="15" t="s">
        <v>3639</v>
      </c>
      <c r="F7059" s="13">
        <v>18243</v>
      </c>
      <c r="G7059" s="13" t="s">
        <v>3707</v>
      </c>
      <c r="H7059" s="16">
        <v>45885</v>
      </c>
      <c r="I7059" s="17">
        <v>45885</v>
      </c>
      <c r="J7059" s="18" t="s">
        <v>3720</v>
      </c>
      <c r="K7059" s="19" t="s">
        <v>3791</v>
      </c>
      <c r="L7059" s="19">
        <v>0.75</v>
      </c>
      <c r="M7059" s="20" t="s">
        <v>3800</v>
      </c>
      <c r="N7059" s="19">
        <v>0.58333333333333337</v>
      </c>
      <c r="O7059" s="21">
        <v>1.0833333333333335</v>
      </c>
      <c r="P7059" s="13"/>
      <c r="Q7059" s="13"/>
      <c r="R7059" s="22" t="s">
        <v>180</v>
      </c>
      <c r="S7059" s="22" t="s">
        <v>29</v>
      </c>
      <c r="T7059" s="23" t="s">
        <v>211</v>
      </c>
      <c r="U7059" s="23"/>
      <c r="V7059" s="22" t="s">
        <v>212</v>
      </c>
      <c r="W7059" s="24" t="s">
        <v>180</v>
      </c>
      <c r="X7059" s="25" t="s">
        <v>123</v>
      </c>
      <c r="Y7059" s="25" t="s">
        <v>114</v>
      </c>
      <c r="Z7059" s="25" t="s">
        <v>72</v>
      </c>
      <c r="AA7059" s="25"/>
      <c r="AB7059" s="26"/>
      <c r="AC7059" s="31">
        <v>19.889999999999997</v>
      </c>
      <c r="AD7059" s="32"/>
      <c r="AE7059" s="32"/>
      <c r="AF7059" s="32"/>
      <c r="AG7059" s="33"/>
      <c r="AH7059" s="33"/>
      <c r="AI7059" s="33"/>
      <c r="AJ7059" s="27"/>
      <c r="AK7059" s="27"/>
      <c r="AL7059" s="27">
        <v>6.7692299999999994</v>
      </c>
      <c r="AM7059" s="27"/>
      <c r="AN7059" s="27"/>
      <c r="AO7059" s="28" t="s">
        <v>3879</v>
      </c>
      <c r="AP7059" s="51"/>
      <c r="AQ7059" s="51"/>
    </row>
    <row r="7060" spans="1:43" ht="12.65" customHeight="1">
      <c r="A7060" s="13" t="s">
        <v>2087</v>
      </c>
      <c r="B7060" s="14" t="s">
        <v>2088</v>
      </c>
      <c r="C7060" s="13">
        <v>47</v>
      </c>
      <c r="D7060" s="13" t="s">
        <v>225</v>
      </c>
      <c r="E7060" s="15" t="s">
        <v>3639</v>
      </c>
      <c r="F7060" s="13">
        <v>18243</v>
      </c>
      <c r="G7060" s="13" t="s">
        <v>3707</v>
      </c>
      <c r="H7060" s="16">
        <v>45885</v>
      </c>
      <c r="I7060" s="17">
        <v>45885</v>
      </c>
      <c r="J7060" s="18" t="s">
        <v>3720</v>
      </c>
      <c r="K7060" s="19" t="s">
        <v>3715</v>
      </c>
      <c r="L7060" s="19">
        <v>0.85416666666666674</v>
      </c>
      <c r="M7060" s="20" t="s">
        <v>3730</v>
      </c>
      <c r="N7060" s="19">
        <v>0.6875</v>
      </c>
      <c r="O7060" s="21">
        <v>1.0833333333333335</v>
      </c>
      <c r="P7060" s="13"/>
      <c r="Q7060" s="13"/>
      <c r="R7060" s="22" t="s">
        <v>3659</v>
      </c>
      <c r="S7060" s="22" t="s">
        <v>29</v>
      </c>
      <c r="T7060" s="23" t="s">
        <v>97</v>
      </c>
      <c r="U7060" s="23"/>
      <c r="V7060" s="22" t="s">
        <v>3880</v>
      </c>
      <c r="W7060" s="24" t="s">
        <v>3659</v>
      </c>
      <c r="X7060" s="25" t="s">
        <v>83</v>
      </c>
      <c r="Y7060" s="25" t="s">
        <v>114</v>
      </c>
      <c r="Z7060" s="25" t="s">
        <v>71</v>
      </c>
      <c r="AA7060" s="25"/>
      <c r="AB7060" s="26"/>
      <c r="AC7060" s="31">
        <v>53.180887499999997</v>
      </c>
      <c r="AD7060" s="32"/>
      <c r="AE7060" s="32"/>
      <c r="AF7060" s="32"/>
      <c r="AG7060" s="33"/>
      <c r="AH7060" s="33"/>
      <c r="AI7060" s="33"/>
      <c r="AJ7060" s="27"/>
      <c r="AK7060" s="27"/>
      <c r="AL7060" s="27">
        <v>18.0992287125</v>
      </c>
      <c r="AM7060" s="27"/>
      <c r="AN7060" s="27"/>
      <c r="AO7060" s="28" t="s">
        <v>3879</v>
      </c>
      <c r="AP7060" s="51"/>
      <c r="AQ7060" s="51"/>
    </row>
    <row r="7061" spans="1:43" ht="12.65" customHeight="1">
      <c r="A7061" s="13" t="s">
        <v>2087</v>
      </c>
      <c r="B7061" s="14" t="s">
        <v>2088</v>
      </c>
      <c r="C7061" s="13">
        <v>47</v>
      </c>
      <c r="D7061" s="13" t="s">
        <v>225</v>
      </c>
      <c r="E7061" s="15" t="s">
        <v>3639</v>
      </c>
      <c r="F7061" s="13">
        <v>18243</v>
      </c>
      <c r="G7061" s="13" t="s">
        <v>3707</v>
      </c>
      <c r="H7061" s="16">
        <v>45886</v>
      </c>
      <c r="I7061" s="17">
        <v>45886</v>
      </c>
      <c r="J7061" s="18" t="s">
        <v>3695</v>
      </c>
      <c r="K7061" s="19" t="s">
        <v>3795</v>
      </c>
      <c r="L7061" s="19">
        <v>0.54166666666666663</v>
      </c>
      <c r="M7061" s="20" t="s">
        <v>3810</v>
      </c>
      <c r="N7061" s="19">
        <v>0.375</v>
      </c>
      <c r="O7061" s="21">
        <v>1.0833333333333333</v>
      </c>
      <c r="P7061" s="13"/>
      <c r="Q7061" s="13"/>
      <c r="R7061" s="22" t="s">
        <v>184</v>
      </c>
      <c r="S7061" s="22" t="s">
        <v>29</v>
      </c>
      <c r="T7061" s="23" t="s">
        <v>211</v>
      </c>
      <c r="U7061" s="23"/>
      <c r="V7061" s="22" t="s">
        <v>212</v>
      </c>
      <c r="W7061" s="24" t="s">
        <v>184</v>
      </c>
      <c r="X7061" s="25" t="s">
        <v>185</v>
      </c>
      <c r="Y7061" s="25" t="s">
        <v>114</v>
      </c>
      <c r="Z7061" s="25" t="s">
        <v>54</v>
      </c>
      <c r="AA7061" s="25"/>
      <c r="AB7061" s="26"/>
      <c r="AC7061" s="31">
        <v>9.6389999999999993</v>
      </c>
      <c r="AD7061" s="32"/>
      <c r="AE7061" s="32"/>
      <c r="AF7061" s="32"/>
      <c r="AG7061" s="33"/>
      <c r="AH7061" s="33"/>
      <c r="AI7061" s="33"/>
      <c r="AJ7061" s="27"/>
      <c r="AK7061" s="27"/>
      <c r="AL7061" s="27">
        <v>3.2804730000000002</v>
      </c>
      <c r="AM7061" s="27"/>
      <c r="AN7061" s="27"/>
      <c r="AO7061" s="28" t="s">
        <v>3879</v>
      </c>
      <c r="AP7061" s="51"/>
      <c r="AQ7061" s="51"/>
    </row>
    <row r="7062" spans="1:43" ht="12.65" customHeight="1">
      <c r="A7062" s="13" t="s">
        <v>2087</v>
      </c>
      <c r="B7062" s="14" t="s">
        <v>2088</v>
      </c>
      <c r="C7062" s="13">
        <v>47</v>
      </c>
      <c r="D7062" s="13" t="s">
        <v>225</v>
      </c>
      <c r="E7062" s="15" t="s">
        <v>3639</v>
      </c>
      <c r="F7062" s="13">
        <v>18243</v>
      </c>
      <c r="G7062" s="13" t="s">
        <v>3707</v>
      </c>
      <c r="H7062" s="16">
        <v>45886</v>
      </c>
      <c r="I7062" s="17">
        <v>45886</v>
      </c>
      <c r="J7062" s="18" t="s">
        <v>3695</v>
      </c>
      <c r="K7062" s="19" t="s">
        <v>3716</v>
      </c>
      <c r="L7062" s="19">
        <v>0.64583333333333337</v>
      </c>
      <c r="M7062" s="20" t="s">
        <v>3751</v>
      </c>
      <c r="N7062" s="19">
        <v>0.47916666666666663</v>
      </c>
      <c r="O7062" s="21">
        <v>1.0833333333333333</v>
      </c>
      <c r="P7062" s="13"/>
      <c r="Q7062" s="13"/>
      <c r="R7062" s="22" t="s">
        <v>197</v>
      </c>
      <c r="S7062" s="22" t="s">
        <v>29</v>
      </c>
      <c r="T7062" s="23" t="s">
        <v>211</v>
      </c>
      <c r="U7062" s="23"/>
      <c r="V7062" s="22" t="s">
        <v>212</v>
      </c>
      <c r="W7062" s="24" t="s">
        <v>197</v>
      </c>
      <c r="X7062" s="25" t="s">
        <v>198</v>
      </c>
      <c r="Y7062" s="25" t="s">
        <v>114</v>
      </c>
      <c r="Z7062" s="25" t="s">
        <v>70</v>
      </c>
      <c r="AA7062" s="25"/>
      <c r="AB7062" s="26"/>
      <c r="AC7062" s="31">
        <v>9.3712499999999999</v>
      </c>
      <c r="AD7062" s="32"/>
      <c r="AE7062" s="32"/>
      <c r="AF7062" s="32"/>
      <c r="AG7062" s="33"/>
      <c r="AH7062" s="33"/>
      <c r="AI7062" s="33"/>
      <c r="AJ7062" s="27"/>
      <c r="AK7062" s="27"/>
      <c r="AL7062" s="27">
        <v>3.1893487500000002</v>
      </c>
      <c r="AM7062" s="27"/>
      <c r="AN7062" s="27"/>
      <c r="AO7062" s="28" t="s">
        <v>3879</v>
      </c>
      <c r="AP7062" s="51"/>
      <c r="AQ7062" s="51"/>
    </row>
    <row r="7063" spans="1:43" ht="12.65" customHeight="1">
      <c r="A7063" s="13" t="s">
        <v>2087</v>
      </c>
      <c r="B7063" s="14" t="s">
        <v>2088</v>
      </c>
      <c r="C7063" s="13">
        <v>47</v>
      </c>
      <c r="D7063" s="13" t="s">
        <v>225</v>
      </c>
      <c r="E7063" s="15" t="s">
        <v>3639</v>
      </c>
      <c r="F7063" s="13">
        <v>18243</v>
      </c>
      <c r="G7063" s="13" t="s">
        <v>3707</v>
      </c>
      <c r="H7063" s="16">
        <v>45886</v>
      </c>
      <c r="I7063" s="17">
        <v>45886</v>
      </c>
      <c r="J7063" s="18" t="s">
        <v>3695</v>
      </c>
      <c r="K7063" s="19" t="s">
        <v>3716</v>
      </c>
      <c r="L7063" s="19">
        <v>0.64583333333333337</v>
      </c>
      <c r="M7063" s="20" t="s">
        <v>3751</v>
      </c>
      <c r="N7063" s="19">
        <v>0.47916666666666663</v>
      </c>
      <c r="O7063" s="21">
        <v>1.0833333333333333</v>
      </c>
      <c r="P7063" s="13"/>
      <c r="Q7063" s="13"/>
      <c r="R7063" s="22" t="s">
        <v>192</v>
      </c>
      <c r="S7063" s="22" t="s">
        <v>29</v>
      </c>
      <c r="T7063" s="23" t="s">
        <v>211</v>
      </c>
      <c r="U7063" s="23"/>
      <c r="V7063" s="22" t="s">
        <v>212</v>
      </c>
      <c r="W7063" s="24" t="s">
        <v>192</v>
      </c>
      <c r="X7063" s="25" t="s">
        <v>88</v>
      </c>
      <c r="Y7063" s="25" t="s">
        <v>114</v>
      </c>
      <c r="Z7063" s="25" t="s">
        <v>60</v>
      </c>
      <c r="AA7063" s="25"/>
      <c r="AB7063" s="26"/>
      <c r="AC7063" s="31">
        <v>10.174499999999998</v>
      </c>
      <c r="AD7063" s="32"/>
      <c r="AE7063" s="32"/>
      <c r="AF7063" s="32"/>
      <c r="AG7063" s="33"/>
      <c r="AH7063" s="33"/>
      <c r="AI7063" s="33"/>
      <c r="AJ7063" s="27"/>
      <c r="AK7063" s="27"/>
      <c r="AL7063" s="27">
        <v>3.4627214999999998</v>
      </c>
      <c r="AM7063" s="27"/>
      <c r="AN7063" s="27"/>
      <c r="AO7063" s="28" t="s">
        <v>3879</v>
      </c>
      <c r="AP7063" s="51"/>
      <c r="AQ7063" s="51"/>
    </row>
    <row r="7064" spans="1:43" ht="12.65" customHeight="1">
      <c r="A7064" s="13" t="s">
        <v>2087</v>
      </c>
      <c r="B7064" s="14" t="s">
        <v>2088</v>
      </c>
      <c r="C7064" s="13">
        <v>47</v>
      </c>
      <c r="D7064" s="13" t="s">
        <v>225</v>
      </c>
      <c r="E7064" s="15" t="s">
        <v>3639</v>
      </c>
      <c r="F7064" s="13">
        <v>18243</v>
      </c>
      <c r="G7064" s="13" t="s">
        <v>3707</v>
      </c>
      <c r="H7064" s="16">
        <v>45886</v>
      </c>
      <c r="I7064" s="17">
        <v>45886</v>
      </c>
      <c r="J7064" s="18" t="s">
        <v>3695</v>
      </c>
      <c r="K7064" s="19" t="s">
        <v>3716</v>
      </c>
      <c r="L7064" s="19">
        <v>0.64583333333333337</v>
      </c>
      <c r="M7064" s="20" t="s">
        <v>3751</v>
      </c>
      <c r="N7064" s="19">
        <v>0.47916666666666663</v>
      </c>
      <c r="O7064" s="21">
        <v>1.0833333333333333</v>
      </c>
      <c r="P7064" s="13"/>
      <c r="Q7064" s="13"/>
      <c r="R7064" s="22" t="s">
        <v>188</v>
      </c>
      <c r="S7064" s="22" t="s">
        <v>29</v>
      </c>
      <c r="T7064" s="23" t="s">
        <v>211</v>
      </c>
      <c r="U7064" s="23"/>
      <c r="V7064" s="22" t="s">
        <v>212</v>
      </c>
      <c r="W7064" s="24" t="s">
        <v>188</v>
      </c>
      <c r="X7064" s="25" t="s">
        <v>189</v>
      </c>
      <c r="Y7064" s="25" t="s">
        <v>114</v>
      </c>
      <c r="Z7064" s="25" t="s">
        <v>55</v>
      </c>
      <c r="AA7064" s="25"/>
      <c r="AB7064" s="26"/>
      <c r="AC7064" s="31">
        <v>10.709999999999999</v>
      </c>
      <c r="AD7064" s="32"/>
      <c r="AE7064" s="32"/>
      <c r="AF7064" s="32"/>
      <c r="AG7064" s="33"/>
      <c r="AH7064" s="33"/>
      <c r="AI7064" s="33"/>
      <c r="AJ7064" s="27"/>
      <c r="AK7064" s="27"/>
      <c r="AL7064" s="27">
        <v>3.6449700000000003</v>
      </c>
      <c r="AM7064" s="27"/>
      <c r="AN7064" s="27"/>
      <c r="AO7064" s="28" t="s">
        <v>3879</v>
      </c>
      <c r="AP7064" s="51"/>
      <c r="AQ7064" s="51"/>
    </row>
    <row r="7065" spans="1:43" ht="12.65" customHeight="1">
      <c r="A7065" s="13" t="s">
        <v>2087</v>
      </c>
      <c r="B7065" s="14" t="s">
        <v>2088</v>
      </c>
      <c r="C7065" s="13">
        <v>47</v>
      </c>
      <c r="D7065" s="13" t="s">
        <v>225</v>
      </c>
      <c r="E7065" s="15" t="s">
        <v>3639</v>
      </c>
      <c r="F7065" s="13">
        <v>18243</v>
      </c>
      <c r="G7065" s="13" t="s">
        <v>3707</v>
      </c>
      <c r="H7065" s="16">
        <v>45886</v>
      </c>
      <c r="I7065" s="17">
        <v>45886</v>
      </c>
      <c r="J7065" s="18" t="s">
        <v>3695</v>
      </c>
      <c r="K7065" s="19" t="s">
        <v>3791</v>
      </c>
      <c r="L7065" s="19">
        <v>0.75</v>
      </c>
      <c r="M7065" s="20" t="s">
        <v>3800</v>
      </c>
      <c r="N7065" s="19">
        <v>0.58333333333333337</v>
      </c>
      <c r="O7065" s="21">
        <v>1.0833333333333335</v>
      </c>
      <c r="P7065" s="13"/>
      <c r="Q7065" s="13"/>
      <c r="R7065" s="22" t="s">
        <v>201</v>
      </c>
      <c r="S7065" s="22" t="s">
        <v>29</v>
      </c>
      <c r="T7065" s="23" t="s">
        <v>211</v>
      </c>
      <c r="U7065" s="23"/>
      <c r="V7065" s="22" t="s">
        <v>212</v>
      </c>
      <c r="W7065" s="24" t="s">
        <v>201</v>
      </c>
      <c r="X7065" s="25" t="s">
        <v>126</v>
      </c>
      <c r="Y7065" s="25" t="s">
        <v>114</v>
      </c>
      <c r="Z7065" s="25" t="s">
        <v>56</v>
      </c>
      <c r="AA7065" s="25"/>
      <c r="AB7065" s="26"/>
      <c r="AC7065" s="31">
        <v>17.403749999999999</v>
      </c>
      <c r="AD7065" s="32"/>
      <c r="AE7065" s="32"/>
      <c r="AF7065" s="32"/>
      <c r="AG7065" s="33"/>
      <c r="AH7065" s="33"/>
      <c r="AI7065" s="33"/>
      <c r="AJ7065" s="27"/>
      <c r="AK7065" s="27"/>
      <c r="AL7065" s="27">
        <v>5.9230762500000003</v>
      </c>
      <c r="AM7065" s="27"/>
      <c r="AN7065" s="27"/>
      <c r="AO7065" s="28" t="s">
        <v>3879</v>
      </c>
      <c r="AP7065" s="51"/>
      <c r="AQ7065" s="51"/>
    </row>
    <row r="7066" spans="1:43" ht="12.65" customHeight="1">
      <c r="A7066" s="13" t="s">
        <v>2087</v>
      </c>
      <c r="B7066" s="14" t="s">
        <v>2088</v>
      </c>
      <c r="C7066" s="13">
        <v>47</v>
      </c>
      <c r="D7066" s="13" t="s">
        <v>225</v>
      </c>
      <c r="E7066" s="15" t="s">
        <v>3639</v>
      </c>
      <c r="F7066" s="13">
        <v>18243</v>
      </c>
      <c r="G7066" s="13" t="s">
        <v>3707</v>
      </c>
      <c r="H7066" s="16">
        <v>45886</v>
      </c>
      <c r="I7066" s="17">
        <v>45886</v>
      </c>
      <c r="J7066" s="18" t="s">
        <v>3695</v>
      </c>
      <c r="K7066" s="19" t="s">
        <v>3791</v>
      </c>
      <c r="L7066" s="19">
        <v>0.75</v>
      </c>
      <c r="M7066" s="20" t="s">
        <v>3800</v>
      </c>
      <c r="N7066" s="19">
        <v>0.58333333333333337</v>
      </c>
      <c r="O7066" s="21">
        <v>1.0833333333333335</v>
      </c>
      <c r="P7066" s="13"/>
      <c r="Q7066" s="13"/>
      <c r="R7066" s="22" t="s">
        <v>202</v>
      </c>
      <c r="S7066" s="22" t="s">
        <v>29</v>
      </c>
      <c r="T7066" s="23" t="s">
        <v>211</v>
      </c>
      <c r="U7066" s="23"/>
      <c r="V7066" s="22" t="s">
        <v>212</v>
      </c>
      <c r="W7066" s="24" t="s">
        <v>202</v>
      </c>
      <c r="X7066" s="25" t="s">
        <v>146</v>
      </c>
      <c r="Y7066" s="25" t="s">
        <v>114</v>
      </c>
      <c r="Z7066" s="25" t="s">
        <v>203</v>
      </c>
      <c r="AA7066" s="25"/>
      <c r="AB7066" s="26"/>
      <c r="AC7066" s="31">
        <v>19.889999999999997</v>
      </c>
      <c r="AD7066" s="32"/>
      <c r="AE7066" s="32"/>
      <c r="AF7066" s="32"/>
      <c r="AG7066" s="33"/>
      <c r="AH7066" s="33"/>
      <c r="AI7066" s="33"/>
      <c r="AJ7066" s="27"/>
      <c r="AK7066" s="27"/>
      <c r="AL7066" s="27">
        <v>6.7692299999999994</v>
      </c>
      <c r="AM7066" s="27"/>
      <c r="AN7066" s="27"/>
      <c r="AO7066" s="28" t="s">
        <v>3879</v>
      </c>
      <c r="AP7066" s="51"/>
      <c r="AQ7066" s="51"/>
    </row>
    <row r="7067" spans="1:43" ht="12.65" customHeight="1">
      <c r="A7067" s="13" t="s">
        <v>2087</v>
      </c>
      <c r="B7067" s="14" t="s">
        <v>2088</v>
      </c>
      <c r="C7067" s="13">
        <v>47</v>
      </c>
      <c r="D7067" s="13" t="s">
        <v>225</v>
      </c>
      <c r="E7067" s="15" t="s">
        <v>3639</v>
      </c>
      <c r="F7067" s="13">
        <v>18243</v>
      </c>
      <c r="G7067" s="13" t="s">
        <v>3707</v>
      </c>
      <c r="H7067" s="16">
        <v>45887</v>
      </c>
      <c r="I7067" s="17">
        <v>45887</v>
      </c>
      <c r="J7067" s="18" t="s">
        <v>3701</v>
      </c>
      <c r="K7067" s="19" t="s">
        <v>3791</v>
      </c>
      <c r="L7067" s="19">
        <v>0.75</v>
      </c>
      <c r="M7067" s="20" t="s">
        <v>3800</v>
      </c>
      <c r="N7067" s="19">
        <v>0.58333333333333337</v>
      </c>
      <c r="O7067" s="21">
        <v>1.0833333333333335</v>
      </c>
      <c r="P7067" s="13"/>
      <c r="Q7067" s="13"/>
      <c r="R7067" s="22" t="s">
        <v>204</v>
      </c>
      <c r="S7067" s="22" t="s">
        <v>29</v>
      </c>
      <c r="T7067" s="23" t="s">
        <v>211</v>
      </c>
      <c r="U7067" s="23"/>
      <c r="V7067" s="22" t="s">
        <v>212</v>
      </c>
      <c r="W7067" s="24" t="s">
        <v>204</v>
      </c>
      <c r="X7067" s="25" t="s">
        <v>90</v>
      </c>
      <c r="Y7067" s="25" t="s">
        <v>114</v>
      </c>
      <c r="Z7067" s="25" t="s">
        <v>63</v>
      </c>
      <c r="AA7067" s="25"/>
      <c r="AB7067" s="26"/>
      <c r="AC7067" s="31">
        <v>16.533562500000002</v>
      </c>
      <c r="AD7067" s="32"/>
      <c r="AE7067" s="32"/>
      <c r="AF7067" s="32"/>
      <c r="AG7067" s="33"/>
      <c r="AH7067" s="33"/>
      <c r="AI7067" s="33"/>
      <c r="AJ7067" s="27"/>
      <c r="AK7067" s="27"/>
      <c r="AL7067" s="27">
        <v>5.6269224375000011</v>
      </c>
      <c r="AM7067" s="27"/>
      <c r="AN7067" s="27"/>
      <c r="AO7067" s="28" t="s">
        <v>3879</v>
      </c>
      <c r="AP7067" s="51"/>
      <c r="AQ7067" s="51"/>
    </row>
    <row r="7068" spans="1:43" ht="12.65" customHeight="1">
      <c r="A7068" s="13" t="s">
        <v>2087</v>
      </c>
      <c r="B7068" s="14" t="s">
        <v>2088</v>
      </c>
      <c r="C7068" s="13">
        <v>47</v>
      </c>
      <c r="D7068" s="13" t="s">
        <v>225</v>
      </c>
      <c r="E7068" s="15" t="s">
        <v>3639</v>
      </c>
      <c r="F7068" s="13">
        <v>18243</v>
      </c>
      <c r="G7068" s="13" t="s">
        <v>3707</v>
      </c>
      <c r="H7068" s="16">
        <v>45887</v>
      </c>
      <c r="I7068" s="17">
        <v>45887</v>
      </c>
      <c r="J7068" s="18" t="s">
        <v>3701</v>
      </c>
      <c r="K7068" s="19" t="s">
        <v>3791</v>
      </c>
      <c r="L7068" s="19">
        <v>0.75</v>
      </c>
      <c r="M7068" s="20" t="s">
        <v>3800</v>
      </c>
      <c r="N7068" s="19">
        <v>0.58333333333333337</v>
      </c>
      <c r="O7068" s="21">
        <v>1.0833333333333335</v>
      </c>
      <c r="P7068" s="13"/>
      <c r="Q7068" s="13"/>
      <c r="R7068" s="22" t="s">
        <v>207</v>
      </c>
      <c r="S7068" s="22" t="s">
        <v>29</v>
      </c>
      <c r="T7068" s="23" t="s">
        <v>211</v>
      </c>
      <c r="U7068" s="23"/>
      <c r="V7068" s="22" t="s">
        <v>212</v>
      </c>
      <c r="W7068" s="24" t="s">
        <v>207</v>
      </c>
      <c r="X7068" s="25" t="s">
        <v>129</v>
      </c>
      <c r="Y7068" s="25" t="s">
        <v>114</v>
      </c>
      <c r="Z7068" s="25" t="s">
        <v>64</v>
      </c>
      <c r="AA7068" s="25"/>
      <c r="AB7068" s="26"/>
      <c r="AC7068" s="31">
        <v>18.895499999999998</v>
      </c>
      <c r="AD7068" s="32"/>
      <c r="AE7068" s="32"/>
      <c r="AF7068" s="32"/>
      <c r="AG7068" s="33"/>
      <c r="AH7068" s="33"/>
      <c r="AI7068" s="33"/>
      <c r="AJ7068" s="27"/>
      <c r="AK7068" s="27"/>
      <c r="AL7068" s="27">
        <v>6.4307685000000001</v>
      </c>
      <c r="AM7068" s="27"/>
      <c r="AN7068" s="27"/>
      <c r="AO7068" s="28" t="s">
        <v>3879</v>
      </c>
      <c r="AP7068" s="51"/>
      <c r="AQ7068" s="51"/>
    </row>
    <row r="7069" spans="1:43" ht="12.65" customHeight="1">
      <c r="A7069" s="13" t="s">
        <v>2087</v>
      </c>
      <c r="B7069" s="14" t="s">
        <v>2088</v>
      </c>
      <c r="C7069" s="13">
        <v>47</v>
      </c>
      <c r="D7069" s="13" t="s">
        <v>225</v>
      </c>
      <c r="E7069" s="15" t="s">
        <v>3639</v>
      </c>
      <c r="F7069" s="13">
        <v>18243</v>
      </c>
      <c r="G7069" s="13" t="s">
        <v>3707</v>
      </c>
      <c r="H7069" s="16">
        <v>45887</v>
      </c>
      <c r="I7069" s="17">
        <v>45887</v>
      </c>
      <c r="J7069" s="18" t="s">
        <v>3701</v>
      </c>
      <c r="K7069" s="19" t="s">
        <v>3776</v>
      </c>
      <c r="L7069" s="19">
        <v>0.86458333333333337</v>
      </c>
      <c r="M7069" s="20" t="s">
        <v>3809</v>
      </c>
      <c r="N7069" s="19">
        <v>0.69791666666666674</v>
      </c>
      <c r="O7069" s="21">
        <v>1.0833333333333335</v>
      </c>
      <c r="P7069" s="13"/>
      <c r="Q7069" s="13"/>
      <c r="R7069" s="22" t="s">
        <v>208</v>
      </c>
      <c r="S7069" s="22" t="s">
        <v>29</v>
      </c>
      <c r="T7069" s="23" t="s">
        <v>211</v>
      </c>
      <c r="U7069" s="23"/>
      <c r="V7069" s="22" t="s">
        <v>212</v>
      </c>
      <c r="W7069" s="24" t="s">
        <v>208</v>
      </c>
      <c r="X7069" s="25" t="s">
        <v>127</v>
      </c>
      <c r="Y7069" s="25" t="s">
        <v>114</v>
      </c>
      <c r="Z7069" s="25" t="s">
        <v>62</v>
      </c>
      <c r="AA7069" s="25"/>
      <c r="AB7069" s="26"/>
      <c r="AC7069" s="31">
        <v>26.926087500000001</v>
      </c>
      <c r="AD7069" s="32"/>
      <c r="AE7069" s="32"/>
      <c r="AF7069" s="32"/>
      <c r="AG7069" s="33"/>
      <c r="AH7069" s="33"/>
      <c r="AI7069" s="33"/>
      <c r="AJ7069" s="27"/>
      <c r="AK7069" s="27"/>
      <c r="AL7069" s="27">
        <v>9.1638451125000024</v>
      </c>
      <c r="AM7069" s="27"/>
      <c r="AN7069" s="27"/>
      <c r="AO7069" s="28" t="s">
        <v>3879</v>
      </c>
      <c r="AP7069" s="51"/>
      <c r="AQ7069" s="51"/>
    </row>
    <row r="7070" spans="1:43" ht="12.65" customHeight="1">
      <c r="A7070" s="13" t="s">
        <v>2087</v>
      </c>
      <c r="B7070" s="14" t="s">
        <v>2088</v>
      </c>
      <c r="C7070" s="13">
        <v>47</v>
      </c>
      <c r="D7070" s="13" t="s">
        <v>225</v>
      </c>
      <c r="E7070" s="15" t="s">
        <v>3639</v>
      </c>
      <c r="F7070" s="13">
        <v>18243</v>
      </c>
      <c r="G7070" s="13" t="s">
        <v>3707</v>
      </c>
      <c r="H7070" s="16">
        <v>45891</v>
      </c>
      <c r="I7070" s="17">
        <v>45891</v>
      </c>
      <c r="J7070" s="18" t="s">
        <v>3725</v>
      </c>
      <c r="K7070" s="19" t="s">
        <v>3715</v>
      </c>
      <c r="L7070" s="19">
        <v>0.85416666666666674</v>
      </c>
      <c r="M7070" s="20" t="s">
        <v>3730</v>
      </c>
      <c r="N7070" s="19">
        <v>0.6875</v>
      </c>
      <c r="O7070" s="21">
        <v>1.0833333333333335</v>
      </c>
      <c r="P7070" s="13"/>
      <c r="Q7070" s="13"/>
      <c r="R7070" s="22" t="s">
        <v>139</v>
      </c>
      <c r="S7070" s="22" t="s">
        <v>29</v>
      </c>
      <c r="T7070" s="23" t="s">
        <v>52</v>
      </c>
      <c r="U7070" s="23"/>
      <c r="V7070" s="22" t="s">
        <v>67</v>
      </c>
      <c r="W7070" s="24" t="s">
        <v>139</v>
      </c>
      <c r="X7070" s="25" t="s">
        <v>71</v>
      </c>
      <c r="Y7070" s="25" t="s">
        <v>114</v>
      </c>
      <c r="Z7070" s="25" t="s">
        <v>66</v>
      </c>
      <c r="AA7070" s="25"/>
      <c r="AB7070" s="26"/>
      <c r="AC7070" s="31">
        <v>59.205900000000007</v>
      </c>
      <c r="AD7070" s="32"/>
      <c r="AE7070" s="32"/>
      <c r="AF7070" s="32"/>
      <c r="AG7070" s="33"/>
      <c r="AH7070" s="33"/>
      <c r="AI7070" s="33"/>
      <c r="AJ7070" s="27"/>
      <c r="AK7070" s="27"/>
      <c r="AL7070" s="27">
        <v>20.149741300000006</v>
      </c>
      <c r="AM7070" s="27"/>
      <c r="AN7070" s="27"/>
      <c r="AO7070" s="28" t="s">
        <v>3879</v>
      </c>
      <c r="AP7070" s="51"/>
      <c r="AQ7070" s="51"/>
    </row>
    <row r="7071" spans="1:43" ht="12.65" customHeight="1">
      <c r="A7071" s="13" t="s">
        <v>2087</v>
      </c>
      <c r="B7071" s="14" t="s">
        <v>2088</v>
      </c>
      <c r="C7071" s="13">
        <v>47</v>
      </c>
      <c r="D7071" s="13" t="s">
        <v>225</v>
      </c>
      <c r="E7071" s="15" t="s">
        <v>3639</v>
      </c>
      <c r="F7071" s="13">
        <v>18243</v>
      </c>
      <c r="G7071" s="13" t="s">
        <v>3707</v>
      </c>
      <c r="H7071" s="16">
        <v>45892</v>
      </c>
      <c r="I7071" s="17">
        <v>45892</v>
      </c>
      <c r="J7071" s="18" t="s">
        <v>3720</v>
      </c>
      <c r="K7071" s="19" t="s">
        <v>3716</v>
      </c>
      <c r="L7071" s="19">
        <v>0.64583333333333337</v>
      </c>
      <c r="M7071" s="20" t="s">
        <v>3751</v>
      </c>
      <c r="N7071" s="19">
        <v>0.47916666666666663</v>
      </c>
      <c r="O7071" s="21">
        <v>1.0833333333333333</v>
      </c>
      <c r="P7071" s="13"/>
      <c r="Q7071" s="13"/>
      <c r="R7071" s="22" t="s">
        <v>137</v>
      </c>
      <c r="S7071" s="22" t="s">
        <v>29</v>
      </c>
      <c r="T7071" s="23" t="s">
        <v>52</v>
      </c>
      <c r="U7071" s="23"/>
      <c r="V7071" s="22" t="s">
        <v>67</v>
      </c>
      <c r="W7071" s="24" t="s">
        <v>137</v>
      </c>
      <c r="X7071" s="25" t="s">
        <v>85</v>
      </c>
      <c r="Y7071" s="25" t="s">
        <v>114</v>
      </c>
      <c r="Z7071" s="25" t="s">
        <v>57</v>
      </c>
      <c r="AA7071" s="25"/>
      <c r="AB7071" s="26"/>
      <c r="AC7071" s="31">
        <v>10.71</v>
      </c>
      <c r="AD7071" s="32"/>
      <c r="AE7071" s="32"/>
      <c r="AF7071" s="32"/>
      <c r="AG7071" s="33"/>
      <c r="AH7071" s="33"/>
      <c r="AI7071" s="33"/>
      <c r="AJ7071" s="27"/>
      <c r="AK7071" s="27"/>
      <c r="AL7071" s="27">
        <v>3.6449700000000007</v>
      </c>
      <c r="AM7071" s="27"/>
      <c r="AN7071" s="27"/>
      <c r="AO7071" s="28" t="s">
        <v>3879</v>
      </c>
      <c r="AP7071" s="51"/>
      <c r="AQ7071" s="51"/>
    </row>
    <row r="7072" spans="1:43" ht="12.65" customHeight="1">
      <c r="A7072" s="13" t="s">
        <v>2087</v>
      </c>
      <c r="B7072" s="14" t="s">
        <v>2088</v>
      </c>
      <c r="C7072" s="13">
        <v>47</v>
      </c>
      <c r="D7072" s="13" t="s">
        <v>225</v>
      </c>
      <c r="E7072" s="15" t="s">
        <v>3639</v>
      </c>
      <c r="F7072" s="13">
        <v>18243</v>
      </c>
      <c r="G7072" s="13" t="s">
        <v>3707</v>
      </c>
      <c r="H7072" s="16">
        <v>45892</v>
      </c>
      <c r="I7072" s="17">
        <v>45892</v>
      </c>
      <c r="J7072" s="18" t="s">
        <v>3720</v>
      </c>
      <c r="K7072" s="19" t="s">
        <v>3716</v>
      </c>
      <c r="L7072" s="19">
        <v>0.64583333333333337</v>
      </c>
      <c r="M7072" s="20" t="s">
        <v>3751</v>
      </c>
      <c r="N7072" s="19">
        <v>0.47916666666666663</v>
      </c>
      <c r="O7072" s="21">
        <v>1.0833333333333333</v>
      </c>
      <c r="P7072" s="13"/>
      <c r="Q7072" s="13"/>
      <c r="R7072" s="22" t="s">
        <v>133</v>
      </c>
      <c r="S7072" s="22" t="s">
        <v>29</v>
      </c>
      <c r="T7072" s="23" t="s">
        <v>52</v>
      </c>
      <c r="U7072" s="23"/>
      <c r="V7072" s="22" t="s">
        <v>67</v>
      </c>
      <c r="W7072" s="24" t="s">
        <v>133</v>
      </c>
      <c r="X7072" s="25" t="s">
        <v>77</v>
      </c>
      <c r="Y7072" s="25" t="s">
        <v>114</v>
      </c>
      <c r="Z7072" s="25" t="s">
        <v>83</v>
      </c>
      <c r="AA7072" s="25"/>
      <c r="AB7072" s="26"/>
      <c r="AC7072" s="31">
        <v>10.71</v>
      </c>
      <c r="AD7072" s="32"/>
      <c r="AE7072" s="32"/>
      <c r="AF7072" s="32"/>
      <c r="AG7072" s="33"/>
      <c r="AH7072" s="33"/>
      <c r="AI7072" s="33"/>
      <c r="AJ7072" s="27"/>
      <c r="AK7072" s="27"/>
      <c r="AL7072" s="27">
        <v>3.6449700000000007</v>
      </c>
      <c r="AM7072" s="27"/>
      <c r="AN7072" s="27"/>
      <c r="AO7072" s="28" t="s">
        <v>3879</v>
      </c>
      <c r="AP7072" s="51"/>
      <c r="AQ7072" s="51"/>
    </row>
    <row r="7073" spans="1:43" ht="12.65" customHeight="1">
      <c r="A7073" s="13" t="s">
        <v>2087</v>
      </c>
      <c r="B7073" s="14" t="s">
        <v>2088</v>
      </c>
      <c r="C7073" s="13">
        <v>47</v>
      </c>
      <c r="D7073" s="13" t="s">
        <v>225</v>
      </c>
      <c r="E7073" s="15" t="s">
        <v>3639</v>
      </c>
      <c r="F7073" s="13">
        <v>18243</v>
      </c>
      <c r="G7073" s="13" t="s">
        <v>3707</v>
      </c>
      <c r="H7073" s="16">
        <v>45892</v>
      </c>
      <c r="I7073" s="17">
        <v>45892</v>
      </c>
      <c r="J7073" s="18" t="s">
        <v>3720</v>
      </c>
      <c r="K7073" s="19" t="s">
        <v>3716</v>
      </c>
      <c r="L7073" s="19">
        <v>0.64583333333333337</v>
      </c>
      <c r="M7073" s="20" t="s">
        <v>3751</v>
      </c>
      <c r="N7073" s="19">
        <v>0.47916666666666663</v>
      </c>
      <c r="O7073" s="21">
        <v>1.0833333333333333</v>
      </c>
      <c r="P7073" s="13"/>
      <c r="Q7073" s="13"/>
      <c r="R7073" s="22" t="s">
        <v>140</v>
      </c>
      <c r="S7073" s="22" t="s">
        <v>29</v>
      </c>
      <c r="T7073" s="23" t="s">
        <v>52</v>
      </c>
      <c r="U7073" s="23"/>
      <c r="V7073" s="22" t="s">
        <v>67</v>
      </c>
      <c r="W7073" s="24" t="s">
        <v>140</v>
      </c>
      <c r="X7073" s="25" t="s">
        <v>69</v>
      </c>
      <c r="Y7073" s="25" t="s">
        <v>114</v>
      </c>
      <c r="Z7073" s="25" t="s">
        <v>65</v>
      </c>
      <c r="AA7073" s="25"/>
      <c r="AB7073" s="26"/>
      <c r="AC7073" s="31">
        <v>10.71</v>
      </c>
      <c r="AD7073" s="32"/>
      <c r="AE7073" s="32"/>
      <c r="AF7073" s="32"/>
      <c r="AG7073" s="33"/>
      <c r="AH7073" s="33"/>
      <c r="AI7073" s="33"/>
      <c r="AJ7073" s="27"/>
      <c r="AK7073" s="27"/>
      <c r="AL7073" s="27">
        <v>3.6449700000000007</v>
      </c>
      <c r="AM7073" s="27"/>
      <c r="AN7073" s="27"/>
      <c r="AO7073" s="28" t="s">
        <v>3879</v>
      </c>
      <c r="AP7073" s="51"/>
      <c r="AQ7073" s="51"/>
    </row>
    <row r="7074" spans="1:43" ht="12.65" customHeight="1">
      <c r="A7074" s="13" t="s">
        <v>2087</v>
      </c>
      <c r="B7074" s="14" t="s">
        <v>2088</v>
      </c>
      <c r="C7074" s="13">
        <v>47</v>
      </c>
      <c r="D7074" s="13" t="s">
        <v>225</v>
      </c>
      <c r="E7074" s="15" t="s">
        <v>3639</v>
      </c>
      <c r="F7074" s="13">
        <v>18243</v>
      </c>
      <c r="G7074" s="13" t="s">
        <v>3707</v>
      </c>
      <c r="H7074" s="16">
        <v>45892</v>
      </c>
      <c r="I7074" s="17">
        <v>45892</v>
      </c>
      <c r="J7074" s="18" t="s">
        <v>3720</v>
      </c>
      <c r="K7074" s="19" t="s">
        <v>3716</v>
      </c>
      <c r="L7074" s="19">
        <v>0.64583333333333337</v>
      </c>
      <c r="M7074" s="20" t="s">
        <v>3751</v>
      </c>
      <c r="N7074" s="19">
        <v>0.47916666666666663</v>
      </c>
      <c r="O7074" s="21">
        <v>1.0833333333333333</v>
      </c>
      <c r="P7074" s="13"/>
      <c r="Q7074" s="13"/>
      <c r="R7074" s="22" t="s">
        <v>131</v>
      </c>
      <c r="S7074" s="22" t="s">
        <v>29</v>
      </c>
      <c r="T7074" s="23" t="s">
        <v>52</v>
      </c>
      <c r="U7074" s="23"/>
      <c r="V7074" s="22" t="s">
        <v>67</v>
      </c>
      <c r="W7074" s="24" t="s">
        <v>131</v>
      </c>
      <c r="X7074" s="25" t="s">
        <v>73</v>
      </c>
      <c r="Y7074" s="25" t="s">
        <v>114</v>
      </c>
      <c r="Z7074" s="25" t="s">
        <v>56</v>
      </c>
      <c r="AA7074" s="25"/>
      <c r="AB7074" s="26"/>
      <c r="AC7074" s="31">
        <v>10.71</v>
      </c>
      <c r="AD7074" s="32"/>
      <c r="AE7074" s="32"/>
      <c r="AF7074" s="32"/>
      <c r="AG7074" s="33"/>
      <c r="AH7074" s="33"/>
      <c r="AI7074" s="33"/>
      <c r="AJ7074" s="27"/>
      <c r="AK7074" s="27"/>
      <c r="AL7074" s="27">
        <v>3.6449700000000007</v>
      </c>
      <c r="AM7074" s="27"/>
      <c r="AN7074" s="27"/>
      <c r="AO7074" s="28" t="s">
        <v>3879</v>
      </c>
      <c r="AP7074" s="51"/>
      <c r="AQ7074" s="51"/>
    </row>
    <row r="7075" spans="1:43" ht="12.65" customHeight="1">
      <c r="A7075" s="13" t="s">
        <v>2087</v>
      </c>
      <c r="B7075" s="14" t="s">
        <v>2088</v>
      </c>
      <c r="C7075" s="13">
        <v>47</v>
      </c>
      <c r="D7075" s="13" t="s">
        <v>225</v>
      </c>
      <c r="E7075" s="15" t="s">
        <v>3639</v>
      </c>
      <c r="F7075" s="13">
        <v>18243</v>
      </c>
      <c r="G7075" s="13" t="s">
        <v>3707</v>
      </c>
      <c r="H7075" s="16">
        <v>45892</v>
      </c>
      <c r="I7075" s="17">
        <v>45892</v>
      </c>
      <c r="J7075" s="18" t="s">
        <v>3720</v>
      </c>
      <c r="K7075" s="19" t="s">
        <v>3716</v>
      </c>
      <c r="L7075" s="19">
        <v>0.64583333333333337</v>
      </c>
      <c r="M7075" s="20" t="s">
        <v>3751</v>
      </c>
      <c r="N7075" s="19">
        <v>0.47916666666666663</v>
      </c>
      <c r="O7075" s="21">
        <v>1.0833333333333333</v>
      </c>
      <c r="P7075" s="13"/>
      <c r="Q7075" s="13"/>
      <c r="R7075" s="22" t="s">
        <v>141</v>
      </c>
      <c r="S7075" s="22" t="s">
        <v>29</v>
      </c>
      <c r="T7075" s="23" t="s">
        <v>52</v>
      </c>
      <c r="U7075" s="23"/>
      <c r="V7075" s="22" t="s">
        <v>67</v>
      </c>
      <c r="W7075" s="24" t="s">
        <v>141</v>
      </c>
      <c r="X7075" s="25" t="s">
        <v>54</v>
      </c>
      <c r="Y7075" s="25" t="s">
        <v>114</v>
      </c>
      <c r="Z7075" s="25" t="s">
        <v>74</v>
      </c>
      <c r="AA7075" s="25"/>
      <c r="AB7075" s="26"/>
      <c r="AC7075" s="31">
        <v>11.067</v>
      </c>
      <c r="AD7075" s="32"/>
      <c r="AE7075" s="32"/>
      <c r="AF7075" s="32"/>
      <c r="AG7075" s="33"/>
      <c r="AH7075" s="33"/>
      <c r="AI7075" s="33"/>
      <c r="AJ7075" s="27"/>
      <c r="AK7075" s="27"/>
      <c r="AL7075" s="27">
        <v>3.7664690000000007</v>
      </c>
      <c r="AM7075" s="27"/>
      <c r="AN7075" s="27"/>
      <c r="AO7075" s="28" t="s">
        <v>3879</v>
      </c>
      <c r="AP7075" s="51"/>
      <c r="AQ7075" s="51"/>
    </row>
    <row r="7076" spans="1:43" ht="12.65" customHeight="1">
      <c r="A7076" s="13" t="s">
        <v>2087</v>
      </c>
      <c r="B7076" s="14" t="s">
        <v>2088</v>
      </c>
      <c r="C7076" s="13">
        <v>47</v>
      </c>
      <c r="D7076" s="13" t="s">
        <v>225</v>
      </c>
      <c r="E7076" s="15" t="s">
        <v>3639</v>
      </c>
      <c r="F7076" s="13">
        <v>18243</v>
      </c>
      <c r="G7076" s="13" t="s">
        <v>3707</v>
      </c>
      <c r="H7076" s="16">
        <v>45892</v>
      </c>
      <c r="I7076" s="17">
        <v>45892</v>
      </c>
      <c r="J7076" s="18" t="s">
        <v>3720</v>
      </c>
      <c r="K7076" s="19" t="s">
        <v>3717</v>
      </c>
      <c r="L7076" s="19">
        <v>0.77083333333333337</v>
      </c>
      <c r="M7076" s="20" t="s">
        <v>3752</v>
      </c>
      <c r="N7076" s="19">
        <v>0.60416666666666674</v>
      </c>
      <c r="O7076" s="21">
        <v>1.0833333333333335</v>
      </c>
      <c r="P7076" s="13"/>
      <c r="Q7076" s="13"/>
      <c r="R7076" s="22" t="s">
        <v>144</v>
      </c>
      <c r="S7076" s="22" t="s">
        <v>29</v>
      </c>
      <c r="T7076" s="23" t="s">
        <v>52</v>
      </c>
      <c r="U7076" s="23"/>
      <c r="V7076" s="22" t="s">
        <v>67</v>
      </c>
      <c r="W7076" s="24" t="s">
        <v>144</v>
      </c>
      <c r="X7076" s="25" t="s">
        <v>84</v>
      </c>
      <c r="Y7076" s="25" t="s">
        <v>114</v>
      </c>
      <c r="Z7076" s="25" t="s">
        <v>62</v>
      </c>
      <c r="AA7076" s="25"/>
      <c r="AB7076" s="26"/>
      <c r="AC7076" s="31">
        <v>41.106000000000002</v>
      </c>
      <c r="AD7076" s="32"/>
      <c r="AE7076" s="32"/>
      <c r="AF7076" s="32"/>
      <c r="AG7076" s="33"/>
      <c r="AH7076" s="33"/>
      <c r="AI7076" s="33"/>
      <c r="AJ7076" s="27"/>
      <c r="AK7076" s="27"/>
      <c r="AL7076" s="27">
        <v>13.989742000000001</v>
      </c>
      <c r="AM7076" s="27"/>
      <c r="AN7076" s="27"/>
      <c r="AO7076" s="28" t="s">
        <v>3879</v>
      </c>
      <c r="AP7076" s="51"/>
      <c r="AQ7076" s="51"/>
    </row>
    <row r="7077" spans="1:43" ht="12.65" customHeight="1">
      <c r="A7077" s="13" t="s">
        <v>2087</v>
      </c>
      <c r="B7077" s="14" t="s">
        <v>2088</v>
      </c>
      <c r="C7077" s="13">
        <v>47</v>
      </c>
      <c r="D7077" s="13" t="s">
        <v>225</v>
      </c>
      <c r="E7077" s="15" t="s">
        <v>3639</v>
      </c>
      <c r="F7077" s="13">
        <v>18243</v>
      </c>
      <c r="G7077" s="13" t="s">
        <v>3707</v>
      </c>
      <c r="H7077" s="16">
        <v>45893</v>
      </c>
      <c r="I7077" s="17">
        <v>45893</v>
      </c>
      <c r="J7077" s="18" t="s">
        <v>3695</v>
      </c>
      <c r="K7077" s="19" t="s">
        <v>3716</v>
      </c>
      <c r="L7077" s="19">
        <v>0.64583333333333337</v>
      </c>
      <c r="M7077" s="20" t="s">
        <v>3751</v>
      </c>
      <c r="N7077" s="19">
        <v>0.47916666666666663</v>
      </c>
      <c r="O7077" s="21">
        <v>1.0833333333333333</v>
      </c>
      <c r="P7077" s="13"/>
      <c r="Q7077" s="13"/>
      <c r="R7077" s="22" t="s">
        <v>156</v>
      </c>
      <c r="S7077" s="22" t="s">
        <v>29</v>
      </c>
      <c r="T7077" s="23" t="s">
        <v>52</v>
      </c>
      <c r="U7077" s="23"/>
      <c r="V7077" s="22" t="s">
        <v>67</v>
      </c>
      <c r="W7077" s="24" t="s">
        <v>156</v>
      </c>
      <c r="X7077" s="25" t="s">
        <v>63</v>
      </c>
      <c r="Y7077" s="25" t="s">
        <v>114</v>
      </c>
      <c r="Z7077" s="25" t="s">
        <v>60</v>
      </c>
      <c r="AA7077" s="25"/>
      <c r="AB7077" s="26"/>
      <c r="AC7077" s="31">
        <v>11.780999999999999</v>
      </c>
      <c r="AD7077" s="32"/>
      <c r="AE7077" s="32"/>
      <c r="AF7077" s="32"/>
      <c r="AG7077" s="33"/>
      <c r="AH7077" s="33"/>
      <c r="AI7077" s="33"/>
      <c r="AJ7077" s="27"/>
      <c r="AK7077" s="27"/>
      <c r="AL7077" s="27">
        <v>4.0094669999999999</v>
      </c>
      <c r="AM7077" s="27"/>
      <c r="AN7077" s="27"/>
      <c r="AO7077" s="28" t="s">
        <v>3879</v>
      </c>
      <c r="AP7077" s="51"/>
      <c r="AQ7077" s="51"/>
    </row>
    <row r="7078" spans="1:43" ht="12.65" customHeight="1">
      <c r="A7078" s="13" t="s">
        <v>2087</v>
      </c>
      <c r="B7078" s="14" t="s">
        <v>2088</v>
      </c>
      <c r="C7078" s="13">
        <v>47</v>
      </c>
      <c r="D7078" s="13" t="s">
        <v>225</v>
      </c>
      <c r="E7078" s="15" t="s">
        <v>3639</v>
      </c>
      <c r="F7078" s="13">
        <v>18243</v>
      </c>
      <c r="G7078" s="13" t="s">
        <v>3707</v>
      </c>
      <c r="H7078" s="16">
        <v>45893</v>
      </c>
      <c r="I7078" s="17">
        <v>45893</v>
      </c>
      <c r="J7078" s="18" t="s">
        <v>3695</v>
      </c>
      <c r="K7078" s="19" t="s">
        <v>3711</v>
      </c>
      <c r="L7078" s="19">
        <v>0.72916666666666674</v>
      </c>
      <c r="M7078" s="20" t="s">
        <v>3750</v>
      </c>
      <c r="N7078" s="19">
        <v>0.5625</v>
      </c>
      <c r="O7078" s="21">
        <v>1.0833333333333333</v>
      </c>
      <c r="P7078" s="13"/>
      <c r="Q7078" s="13"/>
      <c r="R7078" s="22" t="s">
        <v>157</v>
      </c>
      <c r="S7078" s="22" t="s">
        <v>29</v>
      </c>
      <c r="T7078" s="23" t="s">
        <v>52</v>
      </c>
      <c r="U7078" s="23"/>
      <c r="V7078" s="22" t="s">
        <v>67</v>
      </c>
      <c r="W7078" s="24" t="s">
        <v>157</v>
      </c>
      <c r="X7078" s="25" t="s">
        <v>70</v>
      </c>
      <c r="Y7078" s="25" t="s">
        <v>114</v>
      </c>
      <c r="Z7078" s="25" t="s">
        <v>58</v>
      </c>
      <c r="AA7078" s="25"/>
      <c r="AB7078" s="26"/>
      <c r="AC7078" s="31">
        <v>23.205000000000002</v>
      </c>
      <c r="AD7078" s="32"/>
      <c r="AE7078" s="32"/>
      <c r="AF7078" s="32"/>
      <c r="AG7078" s="33"/>
      <c r="AH7078" s="33"/>
      <c r="AI7078" s="33"/>
      <c r="AJ7078" s="27"/>
      <c r="AK7078" s="27"/>
      <c r="AL7078" s="27">
        <v>7.8974350000000015</v>
      </c>
      <c r="AM7078" s="27"/>
      <c r="AN7078" s="27"/>
      <c r="AO7078" s="28" t="s">
        <v>3879</v>
      </c>
      <c r="AP7078" s="51"/>
      <c r="AQ7078" s="51"/>
    </row>
    <row r="7079" spans="1:43" ht="12.65" customHeight="1">
      <c r="A7079" s="13" t="s">
        <v>2087</v>
      </c>
      <c r="B7079" s="14" t="s">
        <v>2088</v>
      </c>
      <c r="C7079" s="13">
        <v>47</v>
      </c>
      <c r="D7079" s="13" t="s">
        <v>225</v>
      </c>
      <c r="E7079" s="15" t="s">
        <v>3639</v>
      </c>
      <c r="F7079" s="13">
        <v>18243</v>
      </c>
      <c r="G7079" s="13" t="s">
        <v>3707</v>
      </c>
      <c r="H7079" s="16">
        <v>45895</v>
      </c>
      <c r="I7079" s="17">
        <v>45895</v>
      </c>
      <c r="J7079" s="18" t="s">
        <v>3785</v>
      </c>
      <c r="K7079" s="19" t="s">
        <v>3776</v>
      </c>
      <c r="L7079" s="19">
        <v>0.86458333333333337</v>
      </c>
      <c r="M7079" s="20" t="s">
        <v>3809</v>
      </c>
      <c r="N7079" s="19">
        <v>0.69791666666666674</v>
      </c>
      <c r="O7079" s="21">
        <v>1.0833333333333335</v>
      </c>
      <c r="P7079" s="13"/>
      <c r="Q7079" s="13"/>
      <c r="R7079" s="22" t="s">
        <v>209</v>
      </c>
      <c r="S7079" s="22" t="s">
        <v>29</v>
      </c>
      <c r="T7079" s="23" t="s">
        <v>211</v>
      </c>
      <c r="U7079" s="23"/>
      <c r="V7079" s="22" t="s">
        <v>212</v>
      </c>
      <c r="W7079" s="24" t="s">
        <v>209</v>
      </c>
      <c r="X7079" s="25" t="s">
        <v>117</v>
      </c>
      <c r="Y7079" s="25" t="s">
        <v>114</v>
      </c>
      <c r="Z7079" s="25" t="s">
        <v>83</v>
      </c>
      <c r="AA7079" s="25"/>
      <c r="AB7079" s="26"/>
      <c r="AC7079" s="31">
        <v>16.533562500000002</v>
      </c>
      <c r="AD7079" s="32"/>
      <c r="AE7079" s="32"/>
      <c r="AF7079" s="32"/>
      <c r="AG7079" s="33"/>
      <c r="AH7079" s="33"/>
      <c r="AI7079" s="33"/>
      <c r="AJ7079" s="27"/>
      <c r="AK7079" s="27"/>
      <c r="AL7079" s="27">
        <v>5.6269224375000011</v>
      </c>
      <c r="AM7079" s="27"/>
      <c r="AN7079" s="27"/>
      <c r="AO7079" s="28" t="s">
        <v>3879</v>
      </c>
      <c r="AP7079" s="51"/>
      <c r="AQ7079" s="51"/>
    </row>
    <row r="7080" spans="1:43" ht="12.65" customHeight="1">
      <c r="A7080" s="13" t="s">
        <v>2087</v>
      </c>
      <c r="B7080" s="14" t="s">
        <v>2088</v>
      </c>
      <c r="C7080" s="13">
        <v>47</v>
      </c>
      <c r="D7080" s="13" t="s">
        <v>225</v>
      </c>
      <c r="E7080" s="15" t="s">
        <v>3639</v>
      </c>
      <c r="F7080" s="13">
        <v>18243</v>
      </c>
      <c r="G7080" s="13" t="s">
        <v>3707</v>
      </c>
      <c r="H7080" s="16">
        <v>45896</v>
      </c>
      <c r="I7080" s="17">
        <v>45896</v>
      </c>
      <c r="J7080" s="18" t="s">
        <v>3775</v>
      </c>
      <c r="K7080" s="19" t="s">
        <v>3776</v>
      </c>
      <c r="L7080" s="19">
        <v>0.86458333333333337</v>
      </c>
      <c r="M7080" s="20" t="s">
        <v>3809</v>
      </c>
      <c r="N7080" s="19">
        <v>0.69791666666666674</v>
      </c>
      <c r="O7080" s="21">
        <v>1.0833333333333335</v>
      </c>
      <c r="P7080" s="13"/>
      <c r="Q7080" s="13"/>
      <c r="R7080" s="22" t="s">
        <v>3778</v>
      </c>
      <c r="S7080" s="22" t="s">
        <v>29</v>
      </c>
      <c r="T7080" s="23" t="s">
        <v>211</v>
      </c>
      <c r="U7080" s="23"/>
      <c r="V7080" s="22" t="s">
        <v>212</v>
      </c>
      <c r="W7080" s="24" t="s">
        <v>210</v>
      </c>
      <c r="X7080" s="25" t="s">
        <v>130</v>
      </c>
      <c r="Y7080" s="25" t="s">
        <v>114</v>
      </c>
      <c r="Z7080" s="25" t="s">
        <v>71</v>
      </c>
      <c r="AA7080" s="25"/>
      <c r="AB7080" s="26"/>
      <c r="AC7080" s="31">
        <v>18.895499999999998</v>
      </c>
      <c r="AD7080" s="32"/>
      <c r="AE7080" s="32"/>
      <c r="AF7080" s="32"/>
      <c r="AG7080" s="33"/>
      <c r="AH7080" s="33"/>
      <c r="AI7080" s="33"/>
      <c r="AJ7080" s="27"/>
      <c r="AK7080" s="27"/>
      <c r="AL7080" s="27">
        <v>6.4307685000000001</v>
      </c>
      <c r="AM7080" s="27"/>
      <c r="AN7080" s="27"/>
      <c r="AO7080" s="28" t="s">
        <v>3879</v>
      </c>
      <c r="AP7080" s="51"/>
      <c r="AQ7080" s="51"/>
    </row>
    <row r="7081" spans="1:43" ht="12.65" customHeight="1">
      <c r="A7081" s="13" t="s">
        <v>2087</v>
      </c>
      <c r="B7081" s="14" t="s">
        <v>2088</v>
      </c>
      <c r="C7081" s="13">
        <v>47</v>
      </c>
      <c r="D7081" s="13" t="s">
        <v>225</v>
      </c>
      <c r="E7081" s="15" t="s">
        <v>3639</v>
      </c>
      <c r="F7081" s="13">
        <v>18243</v>
      </c>
      <c r="G7081" s="13" t="s">
        <v>3707</v>
      </c>
      <c r="H7081" s="16">
        <v>45898</v>
      </c>
      <c r="I7081" s="17">
        <v>45898</v>
      </c>
      <c r="J7081" s="18" t="s">
        <v>3725</v>
      </c>
      <c r="K7081" s="19" t="s">
        <v>3715</v>
      </c>
      <c r="L7081" s="19">
        <v>0.85416666666666674</v>
      </c>
      <c r="M7081" s="20" t="s">
        <v>3730</v>
      </c>
      <c r="N7081" s="19">
        <v>0.6875</v>
      </c>
      <c r="O7081" s="21">
        <v>1.0833333333333335</v>
      </c>
      <c r="P7081" s="13"/>
      <c r="Q7081" s="13"/>
      <c r="R7081" s="22" t="s">
        <v>158</v>
      </c>
      <c r="S7081" s="22" t="s">
        <v>29</v>
      </c>
      <c r="T7081" s="23" t="s">
        <v>52</v>
      </c>
      <c r="U7081" s="23"/>
      <c r="V7081" s="22" t="s">
        <v>68</v>
      </c>
      <c r="W7081" s="24" t="s">
        <v>158</v>
      </c>
      <c r="X7081" s="25" t="s">
        <v>58</v>
      </c>
      <c r="Y7081" s="25" t="s">
        <v>114</v>
      </c>
      <c r="Z7081" s="25" t="s">
        <v>84</v>
      </c>
      <c r="AA7081" s="25"/>
      <c r="AB7081" s="26"/>
      <c r="AC7081" s="31">
        <v>25.194000000000003</v>
      </c>
      <c r="AD7081" s="32"/>
      <c r="AE7081" s="32"/>
      <c r="AF7081" s="32"/>
      <c r="AG7081" s="33"/>
      <c r="AH7081" s="33"/>
      <c r="AI7081" s="33"/>
      <c r="AJ7081" s="27"/>
      <c r="AK7081" s="27"/>
      <c r="AL7081" s="27">
        <v>8.5743580000000019</v>
      </c>
      <c r="AM7081" s="27"/>
      <c r="AN7081" s="27"/>
      <c r="AO7081" s="28" t="s">
        <v>3879</v>
      </c>
      <c r="AP7081" s="51"/>
      <c r="AQ7081" s="51"/>
    </row>
    <row r="7082" spans="1:43" ht="12.65" customHeight="1">
      <c r="A7082" s="13" t="s">
        <v>2087</v>
      </c>
      <c r="B7082" s="14" t="s">
        <v>2088</v>
      </c>
      <c r="C7082" s="13">
        <v>47</v>
      </c>
      <c r="D7082" s="13" t="s">
        <v>225</v>
      </c>
      <c r="E7082" s="15" t="s">
        <v>3639</v>
      </c>
      <c r="F7082" s="13">
        <v>18243</v>
      </c>
      <c r="G7082" s="13" t="s">
        <v>3707</v>
      </c>
      <c r="H7082" s="16">
        <v>45899</v>
      </c>
      <c r="I7082" s="17">
        <v>45899</v>
      </c>
      <c r="J7082" s="18" t="s">
        <v>3720</v>
      </c>
      <c r="K7082" s="19" t="s">
        <v>3716</v>
      </c>
      <c r="L7082" s="19">
        <v>0.64583333333333337</v>
      </c>
      <c r="M7082" s="20" t="s">
        <v>3751</v>
      </c>
      <c r="N7082" s="19">
        <v>0.47916666666666663</v>
      </c>
      <c r="O7082" s="21">
        <v>1.0833333333333333</v>
      </c>
      <c r="P7082" s="13"/>
      <c r="Q7082" s="13"/>
      <c r="R7082" s="22" t="s">
        <v>135</v>
      </c>
      <c r="S7082" s="22" t="s">
        <v>29</v>
      </c>
      <c r="T7082" s="23" t="s">
        <v>52</v>
      </c>
      <c r="U7082" s="23"/>
      <c r="V7082" s="22" t="s">
        <v>68</v>
      </c>
      <c r="W7082" s="24" t="s">
        <v>135</v>
      </c>
      <c r="X7082" s="25" t="s">
        <v>74</v>
      </c>
      <c r="Y7082" s="25" t="s">
        <v>114</v>
      </c>
      <c r="Z7082" s="25" t="s">
        <v>69</v>
      </c>
      <c r="AA7082" s="25"/>
      <c r="AB7082" s="26"/>
      <c r="AC7082" s="31">
        <v>10.71</v>
      </c>
      <c r="AD7082" s="32"/>
      <c r="AE7082" s="32"/>
      <c r="AF7082" s="32"/>
      <c r="AG7082" s="33"/>
      <c r="AH7082" s="33"/>
      <c r="AI7082" s="33"/>
      <c r="AJ7082" s="27"/>
      <c r="AK7082" s="27"/>
      <c r="AL7082" s="27">
        <v>3.6449700000000007</v>
      </c>
      <c r="AM7082" s="27"/>
      <c r="AN7082" s="27"/>
      <c r="AO7082" s="28" t="s">
        <v>3879</v>
      </c>
      <c r="AP7082" s="51"/>
      <c r="AQ7082" s="51"/>
    </row>
    <row r="7083" spans="1:43" ht="12.65" customHeight="1">
      <c r="A7083" s="13" t="s">
        <v>2087</v>
      </c>
      <c r="B7083" s="14" t="s">
        <v>2088</v>
      </c>
      <c r="C7083" s="13">
        <v>47</v>
      </c>
      <c r="D7083" s="13" t="s">
        <v>225</v>
      </c>
      <c r="E7083" s="15" t="s">
        <v>3639</v>
      </c>
      <c r="F7083" s="13">
        <v>18243</v>
      </c>
      <c r="G7083" s="13" t="s">
        <v>3707</v>
      </c>
      <c r="H7083" s="16">
        <v>45899</v>
      </c>
      <c r="I7083" s="17">
        <v>45899</v>
      </c>
      <c r="J7083" s="18" t="s">
        <v>3720</v>
      </c>
      <c r="K7083" s="19" t="s">
        <v>3716</v>
      </c>
      <c r="L7083" s="19">
        <v>0.64583333333333337</v>
      </c>
      <c r="M7083" s="20" t="s">
        <v>3751</v>
      </c>
      <c r="N7083" s="19">
        <v>0.47916666666666663</v>
      </c>
      <c r="O7083" s="21">
        <v>1.0833333333333333</v>
      </c>
      <c r="P7083" s="13"/>
      <c r="Q7083" s="13"/>
      <c r="R7083" s="22" t="s">
        <v>143</v>
      </c>
      <c r="S7083" s="22" t="s">
        <v>29</v>
      </c>
      <c r="T7083" s="23" t="s">
        <v>52</v>
      </c>
      <c r="U7083" s="23"/>
      <c r="V7083" s="22" t="s">
        <v>68</v>
      </c>
      <c r="W7083" s="24" t="s">
        <v>143</v>
      </c>
      <c r="X7083" s="25" t="s">
        <v>83</v>
      </c>
      <c r="Y7083" s="25" t="s">
        <v>114</v>
      </c>
      <c r="Z7083" s="25" t="s">
        <v>70</v>
      </c>
      <c r="AA7083" s="25"/>
      <c r="AB7083" s="26"/>
      <c r="AC7083" s="31">
        <v>10.71</v>
      </c>
      <c r="AD7083" s="32"/>
      <c r="AE7083" s="32"/>
      <c r="AF7083" s="32"/>
      <c r="AG7083" s="33"/>
      <c r="AH7083" s="33"/>
      <c r="AI7083" s="33"/>
      <c r="AJ7083" s="27"/>
      <c r="AK7083" s="27"/>
      <c r="AL7083" s="27">
        <v>3.6449700000000007</v>
      </c>
      <c r="AM7083" s="27"/>
      <c r="AN7083" s="27"/>
      <c r="AO7083" s="28" t="s">
        <v>3879</v>
      </c>
      <c r="AP7083" s="51"/>
      <c r="AQ7083" s="51"/>
    </row>
    <row r="7084" spans="1:43" ht="12.65" customHeight="1">
      <c r="A7084" s="13" t="s">
        <v>2087</v>
      </c>
      <c r="B7084" s="14" t="s">
        <v>2088</v>
      </c>
      <c r="C7084" s="13">
        <v>47</v>
      </c>
      <c r="D7084" s="13" t="s">
        <v>225</v>
      </c>
      <c r="E7084" s="15" t="s">
        <v>3639</v>
      </c>
      <c r="F7084" s="13">
        <v>18243</v>
      </c>
      <c r="G7084" s="13" t="s">
        <v>3707</v>
      </c>
      <c r="H7084" s="16">
        <v>45899</v>
      </c>
      <c r="I7084" s="17">
        <v>45899</v>
      </c>
      <c r="J7084" s="18" t="s">
        <v>3720</v>
      </c>
      <c r="K7084" s="19" t="s">
        <v>3716</v>
      </c>
      <c r="L7084" s="19">
        <v>0.64583333333333337</v>
      </c>
      <c r="M7084" s="20" t="s">
        <v>3751</v>
      </c>
      <c r="N7084" s="19">
        <v>0.47916666666666663</v>
      </c>
      <c r="O7084" s="21">
        <v>1.0833333333333333</v>
      </c>
      <c r="P7084" s="13"/>
      <c r="Q7084" s="13"/>
      <c r="R7084" s="22" t="s">
        <v>134</v>
      </c>
      <c r="S7084" s="22" t="s">
        <v>29</v>
      </c>
      <c r="T7084" s="23" t="s">
        <v>52</v>
      </c>
      <c r="U7084" s="23"/>
      <c r="V7084" s="22" t="s">
        <v>68</v>
      </c>
      <c r="W7084" s="24" t="s">
        <v>134</v>
      </c>
      <c r="X7084" s="25" t="s">
        <v>65</v>
      </c>
      <c r="Y7084" s="25" t="s">
        <v>114</v>
      </c>
      <c r="Z7084" s="25" t="s">
        <v>54</v>
      </c>
      <c r="AA7084" s="25"/>
      <c r="AB7084" s="26"/>
      <c r="AC7084" s="31">
        <v>11.067</v>
      </c>
      <c r="AD7084" s="32"/>
      <c r="AE7084" s="32"/>
      <c r="AF7084" s="32"/>
      <c r="AG7084" s="33"/>
      <c r="AH7084" s="33"/>
      <c r="AI7084" s="33"/>
      <c r="AJ7084" s="27"/>
      <c r="AK7084" s="27"/>
      <c r="AL7084" s="27">
        <v>3.7664690000000007</v>
      </c>
      <c r="AM7084" s="27"/>
      <c r="AN7084" s="27"/>
      <c r="AO7084" s="28" t="s">
        <v>3879</v>
      </c>
      <c r="AP7084" s="51"/>
      <c r="AQ7084" s="51"/>
    </row>
    <row r="7085" spans="1:43" ht="12.65" customHeight="1">
      <c r="A7085" s="13" t="s">
        <v>2087</v>
      </c>
      <c r="B7085" s="14" t="s">
        <v>2088</v>
      </c>
      <c r="C7085" s="13">
        <v>47</v>
      </c>
      <c r="D7085" s="13" t="s">
        <v>225</v>
      </c>
      <c r="E7085" s="15" t="s">
        <v>3639</v>
      </c>
      <c r="F7085" s="13">
        <v>18243</v>
      </c>
      <c r="G7085" s="13" t="s">
        <v>3707</v>
      </c>
      <c r="H7085" s="16">
        <v>45899</v>
      </c>
      <c r="I7085" s="17">
        <v>45899</v>
      </c>
      <c r="J7085" s="18" t="s">
        <v>3720</v>
      </c>
      <c r="K7085" s="19" t="s">
        <v>3716</v>
      </c>
      <c r="L7085" s="19">
        <v>0.64583333333333337</v>
      </c>
      <c r="M7085" s="20" t="s">
        <v>3751</v>
      </c>
      <c r="N7085" s="19">
        <v>0.47916666666666663</v>
      </c>
      <c r="O7085" s="21">
        <v>1.0833333333333333</v>
      </c>
      <c r="P7085" s="13"/>
      <c r="Q7085" s="13"/>
      <c r="R7085" s="22" t="s">
        <v>136</v>
      </c>
      <c r="S7085" s="22" t="s">
        <v>29</v>
      </c>
      <c r="T7085" s="23" t="s">
        <v>52</v>
      </c>
      <c r="U7085" s="23"/>
      <c r="V7085" s="22" t="s">
        <v>68</v>
      </c>
      <c r="W7085" s="24" t="s">
        <v>136</v>
      </c>
      <c r="X7085" s="25" t="s">
        <v>66</v>
      </c>
      <c r="Y7085" s="25" t="s">
        <v>114</v>
      </c>
      <c r="Z7085" s="25" t="s">
        <v>85</v>
      </c>
      <c r="AA7085" s="25"/>
      <c r="AB7085" s="26"/>
      <c r="AC7085" s="31">
        <v>11.067</v>
      </c>
      <c r="AD7085" s="32"/>
      <c r="AE7085" s="32"/>
      <c r="AF7085" s="32"/>
      <c r="AG7085" s="33"/>
      <c r="AH7085" s="33"/>
      <c r="AI7085" s="33"/>
      <c r="AJ7085" s="27"/>
      <c r="AK7085" s="27"/>
      <c r="AL7085" s="27">
        <v>3.7664690000000007</v>
      </c>
      <c r="AM7085" s="27"/>
      <c r="AN7085" s="27"/>
      <c r="AO7085" s="28" t="s">
        <v>3879</v>
      </c>
      <c r="AP7085" s="51"/>
      <c r="AQ7085" s="51"/>
    </row>
    <row r="7086" spans="1:43" ht="12.65" customHeight="1">
      <c r="A7086" s="13" t="s">
        <v>2087</v>
      </c>
      <c r="B7086" s="14" t="s">
        <v>2088</v>
      </c>
      <c r="C7086" s="13">
        <v>47</v>
      </c>
      <c r="D7086" s="13" t="s">
        <v>225</v>
      </c>
      <c r="E7086" s="15" t="s">
        <v>3639</v>
      </c>
      <c r="F7086" s="13">
        <v>18243</v>
      </c>
      <c r="G7086" s="13" t="s">
        <v>3707</v>
      </c>
      <c r="H7086" s="16">
        <v>45899</v>
      </c>
      <c r="I7086" s="17">
        <v>45899</v>
      </c>
      <c r="J7086" s="18" t="s">
        <v>3720</v>
      </c>
      <c r="K7086" s="19" t="s">
        <v>3717</v>
      </c>
      <c r="L7086" s="19">
        <v>0.77083333333333337</v>
      </c>
      <c r="M7086" s="20" t="s">
        <v>3752</v>
      </c>
      <c r="N7086" s="19">
        <v>0.60416666666666674</v>
      </c>
      <c r="O7086" s="21">
        <v>1.0833333333333335</v>
      </c>
      <c r="P7086" s="13"/>
      <c r="Q7086" s="13"/>
      <c r="R7086" s="22" t="s">
        <v>138</v>
      </c>
      <c r="S7086" s="22" t="s">
        <v>29</v>
      </c>
      <c r="T7086" s="23" t="s">
        <v>52</v>
      </c>
      <c r="U7086" s="23"/>
      <c r="V7086" s="22" t="s">
        <v>68</v>
      </c>
      <c r="W7086" s="24" t="s">
        <v>138</v>
      </c>
      <c r="X7086" s="25" t="s">
        <v>56</v>
      </c>
      <c r="Y7086" s="25" t="s">
        <v>114</v>
      </c>
      <c r="Z7086" s="25" t="s">
        <v>71</v>
      </c>
      <c r="AA7086" s="25"/>
      <c r="AB7086" s="26"/>
      <c r="AC7086" s="31">
        <v>61.659000000000006</v>
      </c>
      <c r="AD7086" s="32"/>
      <c r="AE7086" s="32"/>
      <c r="AF7086" s="32"/>
      <c r="AG7086" s="33"/>
      <c r="AH7086" s="33"/>
      <c r="AI7086" s="33"/>
      <c r="AJ7086" s="27"/>
      <c r="AK7086" s="27"/>
      <c r="AL7086" s="27">
        <v>20.984613000000003</v>
      </c>
      <c r="AM7086" s="27"/>
      <c r="AN7086" s="27"/>
      <c r="AO7086" s="28" t="s">
        <v>3879</v>
      </c>
      <c r="AP7086" s="51"/>
      <c r="AQ7086" s="51"/>
    </row>
    <row r="7087" spans="1:43" ht="12.65" customHeight="1">
      <c r="A7087" s="13" t="s">
        <v>2087</v>
      </c>
      <c r="B7087" s="14" t="s">
        <v>2088</v>
      </c>
      <c r="C7087" s="13">
        <v>47</v>
      </c>
      <c r="D7087" s="13" t="s">
        <v>225</v>
      </c>
      <c r="E7087" s="15" t="s">
        <v>3639</v>
      </c>
      <c r="F7087" s="13">
        <v>18243</v>
      </c>
      <c r="G7087" s="13" t="s">
        <v>3707</v>
      </c>
      <c r="H7087" s="16">
        <v>45900</v>
      </c>
      <c r="I7087" s="17">
        <v>45900</v>
      </c>
      <c r="J7087" s="18" t="s">
        <v>3695</v>
      </c>
      <c r="K7087" s="19" t="s">
        <v>3716</v>
      </c>
      <c r="L7087" s="19">
        <v>0.64583333333333337</v>
      </c>
      <c r="M7087" s="20" t="s">
        <v>3751</v>
      </c>
      <c r="N7087" s="19">
        <v>0.47916666666666663</v>
      </c>
      <c r="O7087" s="21">
        <v>1.0833333333333333</v>
      </c>
      <c r="P7087" s="13"/>
      <c r="Q7087" s="13"/>
      <c r="R7087" s="22" t="s">
        <v>142</v>
      </c>
      <c r="S7087" s="22" t="s">
        <v>29</v>
      </c>
      <c r="T7087" s="23" t="s">
        <v>52</v>
      </c>
      <c r="U7087" s="23"/>
      <c r="V7087" s="22" t="s">
        <v>68</v>
      </c>
      <c r="W7087" s="24" t="s">
        <v>142</v>
      </c>
      <c r="X7087" s="25" t="s">
        <v>57</v>
      </c>
      <c r="Y7087" s="25" t="s">
        <v>114</v>
      </c>
      <c r="Z7087" s="25" t="s">
        <v>63</v>
      </c>
      <c r="AA7087" s="25"/>
      <c r="AB7087" s="26"/>
      <c r="AC7087" s="31">
        <v>10.71</v>
      </c>
      <c r="AD7087" s="32"/>
      <c r="AE7087" s="32"/>
      <c r="AF7087" s="32"/>
      <c r="AG7087" s="33"/>
      <c r="AH7087" s="33"/>
      <c r="AI7087" s="33"/>
      <c r="AJ7087" s="27"/>
      <c r="AK7087" s="27"/>
      <c r="AL7087" s="27">
        <v>3.6449700000000007</v>
      </c>
      <c r="AM7087" s="27"/>
      <c r="AN7087" s="27"/>
      <c r="AO7087" s="28" t="s">
        <v>3879</v>
      </c>
      <c r="AP7087" s="51"/>
      <c r="AQ7087" s="51"/>
    </row>
    <row r="7088" spans="1:43" ht="12.65" customHeight="1">
      <c r="A7088" s="13" t="s">
        <v>2087</v>
      </c>
      <c r="B7088" s="14" t="s">
        <v>2088</v>
      </c>
      <c r="C7088" s="13">
        <v>47</v>
      </c>
      <c r="D7088" s="13" t="s">
        <v>225</v>
      </c>
      <c r="E7088" s="15" t="s">
        <v>3639</v>
      </c>
      <c r="F7088" s="13">
        <v>18243</v>
      </c>
      <c r="G7088" s="13" t="s">
        <v>3707</v>
      </c>
      <c r="H7088" s="16">
        <v>45900</v>
      </c>
      <c r="I7088" s="17">
        <v>45900</v>
      </c>
      <c r="J7088" s="18" t="s">
        <v>3695</v>
      </c>
      <c r="K7088" s="19" t="s">
        <v>3711</v>
      </c>
      <c r="L7088" s="19">
        <v>0.72916666666666674</v>
      </c>
      <c r="M7088" s="20" t="s">
        <v>3750</v>
      </c>
      <c r="N7088" s="19">
        <v>0.5625</v>
      </c>
      <c r="O7088" s="21">
        <v>1.0833333333333333</v>
      </c>
      <c r="P7088" s="13"/>
      <c r="Q7088" s="13"/>
      <c r="R7088" s="22" t="s">
        <v>132</v>
      </c>
      <c r="S7088" s="22" t="s">
        <v>29</v>
      </c>
      <c r="T7088" s="23" t="s">
        <v>52</v>
      </c>
      <c r="U7088" s="23"/>
      <c r="V7088" s="22" t="s">
        <v>68</v>
      </c>
      <c r="W7088" s="24" t="s">
        <v>132</v>
      </c>
      <c r="X7088" s="25" t="s">
        <v>62</v>
      </c>
      <c r="Y7088" s="25" t="s">
        <v>114</v>
      </c>
      <c r="Z7088" s="25" t="s">
        <v>77</v>
      </c>
      <c r="AA7088" s="25"/>
      <c r="AB7088" s="26"/>
      <c r="AC7088" s="31">
        <v>37.791000000000004</v>
      </c>
      <c r="AD7088" s="32"/>
      <c r="AE7088" s="32"/>
      <c r="AF7088" s="32"/>
      <c r="AG7088" s="33"/>
      <c r="AH7088" s="33"/>
      <c r="AI7088" s="33"/>
      <c r="AJ7088" s="27"/>
      <c r="AK7088" s="27"/>
      <c r="AL7088" s="27">
        <v>12.861537000000004</v>
      </c>
      <c r="AM7088" s="27"/>
      <c r="AN7088" s="27"/>
      <c r="AO7088" s="28" t="s">
        <v>3879</v>
      </c>
      <c r="AP7088" s="51"/>
      <c r="AQ7088" s="51"/>
    </row>
    <row r="7089" spans="1:43" ht="12.65" customHeight="1">
      <c r="A7089" s="13" t="s">
        <v>2087</v>
      </c>
      <c r="B7089" s="14" t="s">
        <v>2088</v>
      </c>
      <c r="C7089" s="13">
        <v>47</v>
      </c>
      <c r="D7089" s="13" t="s">
        <v>225</v>
      </c>
      <c r="E7089" s="15" t="s">
        <v>3639</v>
      </c>
      <c r="F7089" s="13">
        <v>18243</v>
      </c>
      <c r="G7089" s="13" t="s">
        <v>3707</v>
      </c>
      <c r="H7089" s="16">
        <v>45900</v>
      </c>
      <c r="I7089" s="17">
        <v>45900</v>
      </c>
      <c r="J7089" s="18" t="s">
        <v>3695</v>
      </c>
      <c r="K7089" s="19" t="s">
        <v>3696</v>
      </c>
      <c r="L7089" s="19">
        <v>0.8125</v>
      </c>
      <c r="M7089" s="20" t="s">
        <v>3716</v>
      </c>
      <c r="N7089" s="19">
        <v>0.64583333333333337</v>
      </c>
      <c r="O7089" s="21">
        <v>1.0833333333333335</v>
      </c>
      <c r="P7089" s="13"/>
      <c r="Q7089" s="13"/>
      <c r="R7089" s="22" t="s">
        <v>159</v>
      </c>
      <c r="S7089" s="22" t="s">
        <v>29</v>
      </c>
      <c r="T7089" s="23" t="s">
        <v>52</v>
      </c>
      <c r="U7089" s="23"/>
      <c r="V7089" s="22" t="s">
        <v>68</v>
      </c>
      <c r="W7089" s="24" t="s">
        <v>159</v>
      </c>
      <c r="X7089" s="25" t="s">
        <v>60</v>
      </c>
      <c r="Y7089" s="25" t="s">
        <v>114</v>
      </c>
      <c r="Z7089" s="25" t="s">
        <v>73</v>
      </c>
      <c r="AA7089" s="25"/>
      <c r="AB7089" s="26"/>
      <c r="AC7089" s="31">
        <v>21.879000000000001</v>
      </c>
      <c r="AD7089" s="32"/>
      <c r="AE7089" s="32"/>
      <c r="AF7089" s="32"/>
      <c r="AG7089" s="33"/>
      <c r="AH7089" s="33"/>
      <c r="AI7089" s="33"/>
      <c r="AJ7089" s="27"/>
      <c r="AK7089" s="27"/>
      <c r="AL7089" s="27">
        <v>7.4461530000000016</v>
      </c>
      <c r="AM7089" s="27"/>
      <c r="AN7089" s="27"/>
      <c r="AO7089" s="28" t="s">
        <v>3879</v>
      </c>
      <c r="AP7089" s="51"/>
      <c r="AQ7089" s="51"/>
    </row>
    <row r="7090" spans="1:43" ht="12.65" customHeight="1">
      <c r="A7090" s="13" t="s">
        <v>213</v>
      </c>
      <c r="B7090" s="14" t="s">
        <v>1971</v>
      </c>
      <c r="C7090" s="13">
        <v>68</v>
      </c>
      <c r="D7090" s="13" t="s">
        <v>3820</v>
      </c>
      <c r="E7090" s="15" t="s">
        <v>3762</v>
      </c>
      <c r="F7090" s="13">
        <v>56608</v>
      </c>
      <c r="G7090" s="13" t="s">
        <v>3707</v>
      </c>
      <c r="H7090" s="16">
        <v>45885</v>
      </c>
      <c r="I7090" s="17">
        <v>45886</v>
      </c>
      <c r="J7090" s="18" t="s">
        <v>3695</v>
      </c>
      <c r="K7090" s="19">
        <v>0.77083333333333337</v>
      </c>
      <c r="L7090" s="19">
        <v>0.85416666666666674</v>
      </c>
      <c r="M7090" s="20">
        <v>6.25E-2</v>
      </c>
      <c r="N7090" s="19">
        <v>0.14583333333333331</v>
      </c>
      <c r="O7090" s="21">
        <v>8.3333333333333315E-2</v>
      </c>
      <c r="P7090" s="13"/>
      <c r="Q7090" s="13"/>
      <c r="R7090" s="22" t="s">
        <v>3659</v>
      </c>
      <c r="S7090" s="22" t="s">
        <v>29</v>
      </c>
      <c r="T7090" s="23" t="s">
        <v>97</v>
      </c>
      <c r="U7090" s="23"/>
      <c r="V7090" s="22" t="s">
        <v>3880</v>
      </c>
      <c r="W7090" s="24" t="s">
        <v>3659</v>
      </c>
      <c r="X7090" s="25" t="s">
        <v>83</v>
      </c>
      <c r="Y7090" s="25" t="s">
        <v>114</v>
      </c>
      <c r="Z7090" s="25" t="s">
        <v>71</v>
      </c>
      <c r="AA7090" s="25"/>
      <c r="AB7090" s="26"/>
      <c r="AC7090" s="31">
        <v>1.1045261250000001E-2</v>
      </c>
      <c r="AD7090" s="32"/>
      <c r="AE7090" s="32"/>
      <c r="AF7090" s="32"/>
      <c r="AG7090" s="33"/>
      <c r="AH7090" s="33"/>
      <c r="AI7090" s="33"/>
      <c r="AJ7090" s="27"/>
      <c r="AK7090" s="27"/>
      <c r="AL7090" s="27">
        <v>1.8408768749999999E-3</v>
      </c>
      <c r="AM7090" s="27"/>
      <c r="AN7090" s="27"/>
      <c r="AO7090" s="28" t="s">
        <v>3879</v>
      </c>
      <c r="AP7090" s="51"/>
      <c r="AQ7090" s="51"/>
    </row>
    <row r="7091" spans="1:43" ht="12.65" customHeight="1">
      <c r="A7091" s="13" t="s">
        <v>213</v>
      </c>
      <c r="B7091" s="14" t="s">
        <v>1971</v>
      </c>
      <c r="C7091" s="13">
        <v>68</v>
      </c>
      <c r="D7091" s="13" t="s">
        <v>3820</v>
      </c>
      <c r="E7091" s="15" t="s">
        <v>3762</v>
      </c>
      <c r="F7091" s="13">
        <v>56608</v>
      </c>
      <c r="G7091" s="13" t="s">
        <v>3707</v>
      </c>
      <c r="H7091" s="16">
        <v>45891</v>
      </c>
      <c r="I7091" s="17">
        <v>45892</v>
      </c>
      <c r="J7091" s="18" t="s">
        <v>3720</v>
      </c>
      <c r="K7091" s="19" t="s">
        <v>3715</v>
      </c>
      <c r="L7091" s="19">
        <v>0.85416666666666674</v>
      </c>
      <c r="M7091" s="20" t="s">
        <v>3702</v>
      </c>
      <c r="N7091" s="19">
        <v>0.14583333333333331</v>
      </c>
      <c r="O7091" s="21">
        <v>1.0833333333333333</v>
      </c>
      <c r="P7091" s="13"/>
      <c r="Q7091" s="13"/>
      <c r="R7091" s="22" t="s">
        <v>139</v>
      </c>
      <c r="S7091" s="22" t="s">
        <v>29</v>
      </c>
      <c r="T7091" s="23" t="s">
        <v>52</v>
      </c>
      <c r="U7091" s="23"/>
      <c r="V7091" s="22" t="s">
        <v>67</v>
      </c>
      <c r="W7091" s="24" t="s">
        <v>139</v>
      </c>
      <c r="X7091" s="25" t="s">
        <v>71</v>
      </c>
      <c r="Y7091" s="25" t="s">
        <v>114</v>
      </c>
      <c r="Z7091" s="25" t="s">
        <v>66</v>
      </c>
      <c r="AA7091" s="25"/>
      <c r="AB7091" s="26"/>
      <c r="AC7091" s="31">
        <v>1.29438E-2</v>
      </c>
      <c r="AD7091" s="32"/>
      <c r="AE7091" s="32"/>
      <c r="AF7091" s="32"/>
      <c r="AG7091" s="33"/>
      <c r="AH7091" s="33"/>
      <c r="AI7091" s="33"/>
      <c r="AJ7091" s="27"/>
      <c r="AK7091" s="27"/>
      <c r="AL7091" s="27">
        <v>2.1573E-3</v>
      </c>
      <c r="AM7091" s="27"/>
      <c r="AN7091" s="27"/>
      <c r="AO7091" s="28" t="s">
        <v>3879</v>
      </c>
      <c r="AP7091" s="51"/>
      <c r="AQ7091" s="51"/>
    </row>
    <row r="7092" spans="1:43" ht="12.65" customHeight="1">
      <c r="A7092" s="13" t="s">
        <v>213</v>
      </c>
      <c r="B7092" s="14" t="s">
        <v>1971</v>
      </c>
      <c r="C7092" s="13">
        <v>68</v>
      </c>
      <c r="D7092" s="13" t="s">
        <v>3820</v>
      </c>
      <c r="E7092" s="15" t="s">
        <v>3762</v>
      </c>
      <c r="F7092" s="13">
        <v>56608</v>
      </c>
      <c r="G7092" s="13" t="s">
        <v>3707</v>
      </c>
      <c r="H7092" s="16">
        <v>45892</v>
      </c>
      <c r="I7092" s="17">
        <v>45892</v>
      </c>
      <c r="J7092" s="18" t="s">
        <v>3720</v>
      </c>
      <c r="K7092" s="19" t="s">
        <v>3716</v>
      </c>
      <c r="L7092" s="19">
        <v>0.64583333333333337</v>
      </c>
      <c r="M7092" s="20" t="s">
        <v>3698</v>
      </c>
      <c r="N7092" s="19">
        <v>0.9375</v>
      </c>
      <c r="O7092" s="21">
        <v>1.0833333333333335</v>
      </c>
      <c r="P7092" s="13"/>
      <c r="Q7092" s="13"/>
      <c r="R7092" s="22" t="s">
        <v>137</v>
      </c>
      <c r="S7092" s="22" t="s">
        <v>29</v>
      </c>
      <c r="T7092" s="23" t="s">
        <v>52</v>
      </c>
      <c r="U7092" s="23"/>
      <c r="V7092" s="22" t="s">
        <v>67</v>
      </c>
      <c r="W7092" s="24" t="s">
        <v>137</v>
      </c>
      <c r="X7092" s="25" t="s">
        <v>85</v>
      </c>
      <c r="Y7092" s="25" t="s">
        <v>114</v>
      </c>
      <c r="Z7092" s="25" t="s">
        <v>57</v>
      </c>
      <c r="AA7092" s="25"/>
      <c r="AB7092" s="26"/>
      <c r="AC7092" s="31">
        <v>2.7539999999999999E-2</v>
      </c>
      <c r="AD7092" s="32"/>
      <c r="AE7092" s="32"/>
      <c r="AF7092" s="32"/>
      <c r="AG7092" s="33"/>
      <c r="AH7092" s="33"/>
      <c r="AI7092" s="33"/>
      <c r="AJ7092" s="27"/>
      <c r="AK7092" s="27"/>
      <c r="AL7092" s="27">
        <v>4.5899999999999995E-3</v>
      </c>
      <c r="AM7092" s="27"/>
      <c r="AN7092" s="27"/>
      <c r="AO7092" s="28" t="s">
        <v>3879</v>
      </c>
      <c r="AP7092" s="51"/>
      <c r="AQ7092" s="51"/>
    </row>
    <row r="7093" spans="1:43" ht="12.65" customHeight="1">
      <c r="A7093" s="13" t="s">
        <v>213</v>
      </c>
      <c r="B7093" s="14" t="s">
        <v>1971</v>
      </c>
      <c r="C7093" s="13">
        <v>68</v>
      </c>
      <c r="D7093" s="13" t="s">
        <v>3820</v>
      </c>
      <c r="E7093" s="15" t="s">
        <v>3762</v>
      </c>
      <c r="F7093" s="13">
        <v>56608</v>
      </c>
      <c r="G7093" s="13" t="s">
        <v>3707</v>
      </c>
      <c r="H7093" s="16">
        <v>45892</v>
      </c>
      <c r="I7093" s="17">
        <v>45892</v>
      </c>
      <c r="J7093" s="18" t="s">
        <v>3720</v>
      </c>
      <c r="K7093" s="19" t="s">
        <v>3716</v>
      </c>
      <c r="L7093" s="19">
        <v>0.64583333333333337</v>
      </c>
      <c r="M7093" s="20" t="s">
        <v>3698</v>
      </c>
      <c r="N7093" s="19">
        <v>0.9375</v>
      </c>
      <c r="O7093" s="21">
        <v>1.0833333333333335</v>
      </c>
      <c r="P7093" s="13"/>
      <c r="Q7093" s="13"/>
      <c r="R7093" s="22" t="s">
        <v>133</v>
      </c>
      <c r="S7093" s="22" t="s">
        <v>29</v>
      </c>
      <c r="T7093" s="23" t="s">
        <v>52</v>
      </c>
      <c r="U7093" s="23"/>
      <c r="V7093" s="22" t="s">
        <v>67</v>
      </c>
      <c r="W7093" s="24" t="s">
        <v>133</v>
      </c>
      <c r="X7093" s="25" t="s">
        <v>77</v>
      </c>
      <c r="Y7093" s="25" t="s">
        <v>114</v>
      </c>
      <c r="Z7093" s="25" t="s">
        <v>83</v>
      </c>
      <c r="AA7093" s="25"/>
      <c r="AB7093" s="26"/>
      <c r="AC7093" s="31">
        <v>2.7539999999999999E-2</v>
      </c>
      <c r="AD7093" s="32"/>
      <c r="AE7093" s="32"/>
      <c r="AF7093" s="32"/>
      <c r="AG7093" s="33"/>
      <c r="AH7093" s="33"/>
      <c r="AI7093" s="33"/>
      <c r="AJ7093" s="27"/>
      <c r="AK7093" s="27"/>
      <c r="AL7093" s="27">
        <v>4.5899999999999995E-3</v>
      </c>
      <c r="AM7093" s="27"/>
      <c r="AN7093" s="27"/>
      <c r="AO7093" s="28" t="s">
        <v>3879</v>
      </c>
      <c r="AP7093" s="51"/>
      <c r="AQ7093" s="51"/>
    </row>
    <row r="7094" spans="1:43" ht="12.65" customHeight="1">
      <c r="A7094" s="13" t="s">
        <v>213</v>
      </c>
      <c r="B7094" s="14" t="s">
        <v>1971</v>
      </c>
      <c r="C7094" s="13">
        <v>68</v>
      </c>
      <c r="D7094" s="13" t="s">
        <v>3820</v>
      </c>
      <c r="E7094" s="15" t="s">
        <v>3762</v>
      </c>
      <c r="F7094" s="13">
        <v>56608</v>
      </c>
      <c r="G7094" s="13" t="s">
        <v>3707</v>
      </c>
      <c r="H7094" s="16">
        <v>45892</v>
      </c>
      <c r="I7094" s="17">
        <v>45892</v>
      </c>
      <c r="J7094" s="18" t="s">
        <v>3720</v>
      </c>
      <c r="K7094" s="19" t="s">
        <v>3716</v>
      </c>
      <c r="L7094" s="19">
        <v>0.64583333333333337</v>
      </c>
      <c r="M7094" s="20" t="s">
        <v>3698</v>
      </c>
      <c r="N7094" s="19">
        <v>0.9375</v>
      </c>
      <c r="O7094" s="21">
        <v>1.0833333333333335</v>
      </c>
      <c r="P7094" s="13"/>
      <c r="Q7094" s="13"/>
      <c r="R7094" s="22" t="s">
        <v>140</v>
      </c>
      <c r="S7094" s="22" t="s">
        <v>29</v>
      </c>
      <c r="T7094" s="23" t="s">
        <v>52</v>
      </c>
      <c r="U7094" s="23"/>
      <c r="V7094" s="22" t="s">
        <v>67</v>
      </c>
      <c r="W7094" s="24" t="s">
        <v>140</v>
      </c>
      <c r="X7094" s="25" t="s">
        <v>69</v>
      </c>
      <c r="Y7094" s="25" t="s">
        <v>114</v>
      </c>
      <c r="Z7094" s="25" t="s">
        <v>65</v>
      </c>
      <c r="AA7094" s="25"/>
      <c r="AB7094" s="26"/>
      <c r="AC7094" s="31">
        <v>2.7539999999999999E-2</v>
      </c>
      <c r="AD7094" s="32"/>
      <c r="AE7094" s="32"/>
      <c r="AF7094" s="32"/>
      <c r="AG7094" s="33"/>
      <c r="AH7094" s="33"/>
      <c r="AI7094" s="33"/>
      <c r="AJ7094" s="27"/>
      <c r="AK7094" s="27"/>
      <c r="AL7094" s="27">
        <v>4.5899999999999995E-3</v>
      </c>
      <c r="AM7094" s="27"/>
      <c r="AN7094" s="27"/>
      <c r="AO7094" s="28" t="s">
        <v>3879</v>
      </c>
      <c r="AP7094" s="51"/>
      <c r="AQ7094" s="51"/>
    </row>
    <row r="7095" spans="1:43" ht="12.65" customHeight="1">
      <c r="A7095" s="13" t="s">
        <v>213</v>
      </c>
      <c r="B7095" s="14" t="s">
        <v>1971</v>
      </c>
      <c r="C7095" s="13">
        <v>68</v>
      </c>
      <c r="D7095" s="13" t="s">
        <v>3820</v>
      </c>
      <c r="E7095" s="15" t="s">
        <v>3762</v>
      </c>
      <c r="F7095" s="13">
        <v>56608</v>
      </c>
      <c r="G7095" s="13" t="s">
        <v>3707</v>
      </c>
      <c r="H7095" s="16">
        <v>45892</v>
      </c>
      <c r="I7095" s="17">
        <v>45892</v>
      </c>
      <c r="J7095" s="18" t="s">
        <v>3720</v>
      </c>
      <c r="K7095" s="19" t="s">
        <v>3716</v>
      </c>
      <c r="L7095" s="19">
        <v>0.64583333333333337</v>
      </c>
      <c r="M7095" s="20" t="s">
        <v>3698</v>
      </c>
      <c r="N7095" s="19">
        <v>0.9375</v>
      </c>
      <c r="O7095" s="21">
        <v>1.0833333333333335</v>
      </c>
      <c r="P7095" s="13"/>
      <c r="Q7095" s="13"/>
      <c r="R7095" s="22" t="s">
        <v>131</v>
      </c>
      <c r="S7095" s="22" t="s">
        <v>29</v>
      </c>
      <c r="T7095" s="23" t="s">
        <v>52</v>
      </c>
      <c r="U7095" s="23"/>
      <c r="V7095" s="22" t="s">
        <v>67</v>
      </c>
      <c r="W7095" s="24" t="s">
        <v>131</v>
      </c>
      <c r="X7095" s="25" t="s">
        <v>73</v>
      </c>
      <c r="Y7095" s="25" t="s">
        <v>114</v>
      </c>
      <c r="Z7095" s="25" t="s">
        <v>56</v>
      </c>
      <c r="AA7095" s="25"/>
      <c r="AB7095" s="26"/>
      <c r="AC7095" s="31">
        <v>2.7539999999999999E-2</v>
      </c>
      <c r="AD7095" s="32"/>
      <c r="AE7095" s="32"/>
      <c r="AF7095" s="32"/>
      <c r="AG7095" s="33"/>
      <c r="AH7095" s="33"/>
      <c r="AI7095" s="33"/>
      <c r="AJ7095" s="27"/>
      <c r="AK7095" s="27"/>
      <c r="AL7095" s="27">
        <v>4.5899999999999995E-3</v>
      </c>
      <c r="AM7095" s="27"/>
      <c r="AN7095" s="27"/>
      <c r="AO7095" s="28" t="s">
        <v>3879</v>
      </c>
      <c r="AP7095" s="51"/>
      <c r="AQ7095" s="51"/>
    </row>
    <row r="7096" spans="1:43" ht="12.65" customHeight="1">
      <c r="A7096" s="13" t="s">
        <v>213</v>
      </c>
      <c r="B7096" s="14" t="s">
        <v>1971</v>
      </c>
      <c r="C7096" s="13">
        <v>68</v>
      </c>
      <c r="D7096" s="13" t="s">
        <v>3820</v>
      </c>
      <c r="E7096" s="15" t="s">
        <v>3762</v>
      </c>
      <c r="F7096" s="13">
        <v>56608</v>
      </c>
      <c r="G7096" s="13" t="s">
        <v>3707</v>
      </c>
      <c r="H7096" s="16">
        <v>45892</v>
      </c>
      <c r="I7096" s="17">
        <v>45892</v>
      </c>
      <c r="J7096" s="18" t="s">
        <v>3720</v>
      </c>
      <c r="K7096" s="19" t="s">
        <v>3716</v>
      </c>
      <c r="L7096" s="19">
        <v>0.64583333333333337</v>
      </c>
      <c r="M7096" s="20" t="s">
        <v>3698</v>
      </c>
      <c r="N7096" s="19">
        <v>0.9375</v>
      </c>
      <c r="O7096" s="21">
        <v>1.0833333333333335</v>
      </c>
      <c r="P7096" s="13"/>
      <c r="Q7096" s="13"/>
      <c r="R7096" s="22" t="s">
        <v>141</v>
      </c>
      <c r="S7096" s="22" t="s">
        <v>29</v>
      </c>
      <c r="T7096" s="23" t="s">
        <v>52</v>
      </c>
      <c r="U7096" s="23"/>
      <c r="V7096" s="22" t="s">
        <v>67</v>
      </c>
      <c r="W7096" s="24" t="s">
        <v>141</v>
      </c>
      <c r="X7096" s="25" t="s">
        <v>54</v>
      </c>
      <c r="Y7096" s="25" t="s">
        <v>114</v>
      </c>
      <c r="Z7096" s="25" t="s">
        <v>74</v>
      </c>
      <c r="AA7096" s="25"/>
      <c r="AB7096" s="26"/>
      <c r="AC7096" s="31">
        <v>2.8458000000000001E-2</v>
      </c>
      <c r="AD7096" s="32"/>
      <c r="AE7096" s="32"/>
      <c r="AF7096" s="32"/>
      <c r="AG7096" s="33"/>
      <c r="AH7096" s="33"/>
      <c r="AI7096" s="33"/>
      <c r="AJ7096" s="27"/>
      <c r="AK7096" s="27"/>
      <c r="AL7096" s="27">
        <v>4.7429999999999998E-3</v>
      </c>
      <c r="AM7096" s="27"/>
      <c r="AN7096" s="27"/>
      <c r="AO7096" s="28" t="s">
        <v>3879</v>
      </c>
      <c r="AP7096" s="51"/>
      <c r="AQ7096" s="51"/>
    </row>
    <row r="7097" spans="1:43" ht="12.65" customHeight="1">
      <c r="A7097" s="13" t="s">
        <v>213</v>
      </c>
      <c r="B7097" s="14" t="s">
        <v>1971</v>
      </c>
      <c r="C7097" s="13">
        <v>68</v>
      </c>
      <c r="D7097" s="13" t="s">
        <v>3820</v>
      </c>
      <c r="E7097" s="15" t="s">
        <v>3762</v>
      </c>
      <c r="F7097" s="13">
        <v>56608</v>
      </c>
      <c r="G7097" s="13" t="s">
        <v>3707</v>
      </c>
      <c r="H7097" s="16">
        <v>45892</v>
      </c>
      <c r="I7097" s="17">
        <v>45892</v>
      </c>
      <c r="J7097" s="18" t="s">
        <v>3720</v>
      </c>
      <c r="K7097" s="19" t="s">
        <v>3717</v>
      </c>
      <c r="L7097" s="19">
        <v>0.77083333333333337</v>
      </c>
      <c r="M7097" s="20" t="s">
        <v>3712</v>
      </c>
      <c r="N7097" s="19">
        <v>1.0625</v>
      </c>
      <c r="O7097" s="21">
        <v>1.0833333333333335</v>
      </c>
      <c r="P7097" s="13"/>
      <c r="Q7097" s="13"/>
      <c r="R7097" s="22" t="s">
        <v>144</v>
      </c>
      <c r="S7097" s="22" t="s">
        <v>29</v>
      </c>
      <c r="T7097" s="23" t="s">
        <v>52</v>
      </c>
      <c r="U7097" s="23"/>
      <c r="V7097" s="22" t="s">
        <v>67</v>
      </c>
      <c r="W7097" s="24" t="s">
        <v>144</v>
      </c>
      <c r="X7097" s="25" t="s">
        <v>84</v>
      </c>
      <c r="Y7097" s="25" t="s">
        <v>114</v>
      </c>
      <c r="Z7097" s="25" t="s">
        <v>62</v>
      </c>
      <c r="AA7097" s="25"/>
      <c r="AB7097" s="26"/>
      <c r="AC7097" s="31">
        <v>4.5532800000000005E-2</v>
      </c>
      <c r="AD7097" s="32"/>
      <c r="AE7097" s="32"/>
      <c r="AF7097" s="32"/>
      <c r="AG7097" s="33"/>
      <c r="AH7097" s="33"/>
      <c r="AI7097" s="33"/>
      <c r="AJ7097" s="27"/>
      <c r="AK7097" s="27"/>
      <c r="AL7097" s="27">
        <v>7.5888000000000006E-3</v>
      </c>
      <c r="AM7097" s="27"/>
      <c r="AN7097" s="27"/>
      <c r="AO7097" s="28" t="s">
        <v>3879</v>
      </c>
      <c r="AP7097" s="51"/>
      <c r="AQ7097" s="51"/>
    </row>
    <row r="7098" spans="1:43" ht="12.65" customHeight="1">
      <c r="A7098" s="13" t="s">
        <v>213</v>
      </c>
      <c r="B7098" s="14" t="s">
        <v>1971</v>
      </c>
      <c r="C7098" s="13">
        <v>68</v>
      </c>
      <c r="D7098" s="13" t="s">
        <v>3820</v>
      </c>
      <c r="E7098" s="15" t="s">
        <v>3762</v>
      </c>
      <c r="F7098" s="13">
        <v>56608</v>
      </c>
      <c r="G7098" s="13" t="s">
        <v>3707</v>
      </c>
      <c r="H7098" s="16">
        <v>45893</v>
      </c>
      <c r="I7098" s="17">
        <v>45893</v>
      </c>
      <c r="J7098" s="18" t="s">
        <v>3695</v>
      </c>
      <c r="K7098" s="19" t="s">
        <v>3716</v>
      </c>
      <c r="L7098" s="19">
        <v>0.64583333333333337</v>
      </c>
      <c r="M7098" s="20" t="s">
        <v>3698</v>
      </c>
      <c r="N7098" s="19">
        <v>0.9375</v>
      </c>
      <c r="O7098" s="21">
        <v>1.0833333333333335</v>
      </c>
      <c r="P7098" s="13"/>
      <c r="Q7098" s="13"/>
      <c r="R7098" s="22" t="s">
        <v>156</v>
      </c>
      <c r="S7098" s="22" t="s">
        <v>29</v>
      </c>
      <c r="T7098" s="23" t="s">
        <v>52</v>
      </c>
      <c r="U7098" s="23"/>
      <c r="V7098" s="22" t="s">
        <v>67</v>
      </c>
      <c r="W7098" s="24" t="s">
        <v>156</v>
      </c>
      <c r="X7098" s="25" t="s">
        <v>63</v>
      </c>
      <c r="Y7098" s="25" t="s">
        <v>114</v>
      </c>
      <c r="Z7098" s="25" t="s">
        <v>60</v>
      </c>
      <c r="AA7098" s="25"/>
      <c r="AB7098" s="26"/>
      <c r="AC7098" s="31">
        <v>3.0293999999999998E-2</v>
      </c>
      <c r="AD7098" s="32"/>
      <c r="AE7098" s="32"/>
      <c r="AF7098" s="32"/>
      <c r="AG7098" s="33"/>
      <c r="AH7098" s="33"/>
      <c r="AI7098" s="33"/>
      <c r="AJ7098" s="27"/>
      <c r="AK7098" s="27"/>
      <c r="AL7098" s="27">
        <v>5.0489999999999997E-3</v>
      </c>
      <c r="AM7098" s="27"/>
      <c r="AN7098" s="27"/>
      <c r="AO7098" s="28" t="s">
        <v>3879</v>
      </c>
      <c r="AP7098" s="51"/>
      <c r="AQ7098" s="51"/>
    </row>
    <row r="7099" spans="1:43" ht="12.65" customHeight="1">
      <c r="A7099" s="13" t="s">
        <v>213</v>
      </c>
      <c r="B7099" s="14" t="s">
        <v>1971</v>
      </c>
      <c r="C7099" s="13">
        <v>68</v>
      </c>
      <c r="D7099" s="13" t="s">
        <v>3820</v>
      </c>
      <c r="E7099" s="15" t="s">
        <v>3762</v>
      </c>
      <c r="F7099" s="13">
        <v>56608</v>
      </c>
      <c r="G7099" s="13" t="s">
        <v>3707</v>
      </c>
      <c r="H7099" s="16">
        <v>45893</v>
      </c>
      <c r="I7099" s="17">
        <v>45893</v>
      </c>
      <c r="J7099" s="18" t="s">
        <v>3695</v>
      </c>
      <c r="K7099" s="19" t="s">
        <v>3711</v>
      </c>
      <c r="L7099" s="19">
        <v>0.72916666666666674</v>
      </c>
      <c r="M7099" s="20" t="s">
        <v>3719</v>
      </c>
      <c r="N7099" s="19">
        <v>1.0208333333333333</v>
      </c>
      <c r="O7099" s="21">
        <v>1.083333333333333</v>
      </c>
      <c r="P7099" s="13"/>
      <c r="Q7099" s="13"/>
      <c r="R7099" s="22" t="s">
        <v>157</v>
      </c>
      <c r="S7099" s="22" t="s">
        <v>29</v>
      </c>
      <c r="T7099" s="23" t="s">
        <v>52</v>
      </c>
      <c r="U7099" s="23"/>
      <c r="V7099" s="22" t="s">
        <v>67</v>
      </c>
      <c r="W7099" s="24" t="s">
        <v>157</v>
      </c>
      <c r="X7099" s="25" t="s">
        <v>70</v>
      </c>
      <c r="Y7099" s="25" t="s">
        <v>114</v>
      </c>
      <c r="Z7099" s="25" t="s">
        <v>58</v>
      </c>
      <c r="AA7099" s="25"/>
      <c r="AB7099" s="26"/>
      <c r="AC7099" s="31">
        <v>2.5703999999999998E-2</v>
      </c>
      <c r="AD7099" s="32"/>
      <c r="AE7099" s="32"/>
      <c r="AF7099" s="32"/>
      <c r="AG7099" s="33"/>
      <c r="AH7099" s="33"/>
      <c r="AI7099" s="33"/>
      <c r="AJ7099" s="27"/>
      <c r="AK7099" s="27"/>
      <c r="AL7099" s="27">
        <v>4.2839999999999996E-3</v>
      </c>
      <c r="AM7099" s="27"/>
      <c r="AN7099" s="27"/>
      <c r="AO7099" s="28" t="s">
        <v>3879</v>
      </c>
      <c r="AP7099" s="51"/>
      <c r="AQ7099" s="51"/>
    </row>
    <row r="7100" spans="1:43" ht="12.65" customHeight="1">
      <c r="A7100" s="13" t="s">
        <v>213</v>
      </c>
      <c r="B7100" s="14" t="s">
        <v>1971</v>
      </c>
      <c r="C7100" s="13">
        <v>68</v>
      </c>
      <c r="D7100" s="13" t="s">
        <v>3820</v>
      </c>
      <c r="E7100" s="15" t="s">
        <v>3762</v>
      </c>
      <c r="F7100" s="13">
        <v>56608</v>
      </c>
      <c r="G7100" s="13" t="s">
        <v>3707</v>
      </c>
      <c r="H7100" s="16">
        <v>45898</v>
      </c>
      <c r="I7100" s="17">
        <v>45899</v>
      </c>
      <c r="J7100" s="18" t="s">
        <v>3720</v>
      </c>
      <c r="K7100" s="19" t="s">
        <v>3715</v>
      </c>
      <c r="L7100" s="19">
        <v>0.85416666666666674</v>
      </c>
      <c r="M7100" s="20" t="s">
        <v>3702</v>
      </c>
      <c r="N7100" s="19">
        <v>0.14583333333333331</v>
      </c>
      <c r="O7100" s="21">
        <v>1.0833333333333333</v>
      </c>
      <c r="P7100" s="13"/>
      <c r="Q7100" s="13"/>
      <c r="R7100" s="22" t="s">
        <v>158</v>
      </c>
      <c r="S7100" s="22" t="s">
        <v>29</v>
      </c>
      <c r="T7100" s="23" t="s">
        <v>52</v>
      </c>
      <c r="U7100" s="23"/>
      <c r="V7100" s="22" t="s">
        <v>68</v>
      </c>
      <c r="W7100" s="24" t="s">
        <v>158</v>
      </c>
      <c r="X7100" s="25" t="s">
        <v>58</v>
      </c>
      <c r="Y7100" s="25" t="s">
        <v>114</v>
      </c>
      <c r="Z7100" s="25" t="s">
        <v>84</v>
      </c>
      <c r="AA7100" s="25"/>
      <c r="AB7100" s="26"/>
      <c r="AC7100" s="31">
        <v>5.5079999999999999E-3</v>
      </c>
      <c r="AD7100" s="32"/>
      <c r="AE7100" s="32"/>
      <c r="AF7100" s="32"/>
      <c r="AG7100" s="33"/>
      <c r="AH7100" s="33"/>
      <c r="AI7100" s="33"/>
      <c r="AJ7100" s="27"/>
      <c r="AK7100" s="27"/>
      <c r="AL7100" s="27">
        <v>9.1799999999999998E-4</v>
      </c>
      <c r="AM7100" s="27"/>
      <c r="AN7100" s="27"/>
      <c r="AO7100" s="28" t="s">
        <v>3879</v>
      </c>
      <c r="AP7100" s="51"/>
      <c r="AQ7100" s="51"/>
    </row>
    <row r="7101" spans="1:43" ht="12.65" customHeight="1">
      <c r="A7101" s="13" t="s">
        <v>213</v>
      </c>
      <c r="B7101" s="14" t="s">
        <v>1971</v>
      </c>
      <c r="C7101" s="13">
        <v>68</v>
      </c>
      <c r="D7101" s="13" t="s">
        <v>3820</v>
      </c>
      <c r="E7101" s="15" t="s">
        <v>3762</v>
      </c>
      <c r="F7101" s="13">
        <v>56608</v>
      </c>
      <c r="G7101" s="13" t="s">
        <v>3707</v>
      </c>
      <c r="H7101" s="16">
        <v>45899</v>
      </c>
      <c r="I7101" s="17">
        <v>45899</v>
      </c>
      <c r="J7101" s="18" t="s">
        <v>3720</v>
      </c>
      <c r="K7101" s="19" t="s">
        <v>3716</v>
      </c>
      <c r="L7101" s="19">
        <v>0.64583333333333337</v>
      </c>
      <c r="M7101" s="20" t="s">
        <v>3698</v>
      </c>
      <c r="N7101" s="19">
        <v>0.9375</v>
      </c>
      <c r="O7101" s="21">
        <v>1.0833333333333335</v>
      </c>
      <c r="P7101" s="13"/>
      <c r="Q7101" s="13"/>
      <c r="R7101" s="22" t="s">
        <v>135</v>
      </c>
      <c r="S7101" s="22" t="s">
        <v>29</v>
      </c>
      <c r="T7101" s="23" t="s">
        <v>52</v>
      </c>
      <c r="U7101" s="23"/>
      <c r="V7101" s="22" t="s">
        <v>68</v>
      </c>
      <c r="W7101" s="24" t="s">
        <v>135</v>
      </c>
      <c r="X7101" s="25" t="s">
        <v>74</v>
      </c>
      <c r="Y7101" s="25" t="s">
        <v>114</v>
      </c>
      <c r="Z7101" s="25" t="s">
        <v>69</v>
      </c>
      <c r="AA7101" s="25"/>
      <c r="AB7101" s="26"/>
      <c r="AC7101" s="31">
        <v>2.7539999999999999E-2</v>
      </c>
      <c r="AD7101" s="32"/>
      <c r="AE7101" s="32"/>
      <c r="AF7101" s="32"/>
      <c r="AG7101" s="33"/>
      <c r="AH7101" s="33"/>
      <c r="AI7101" s="33"/>
      <c r="AJ7101" s="27"/>
      <c r="AK7101" s="27"/>
      <c r="AL7101" s="27">
        <v>4.5899999999999995E-3</v>
      </c>
      <c r="AM7101" s="27"/>
      <c r="AN7101" s="27"/>
      <c r="AO7101" s="28" t="s">
        <v>3879</v>
      </c>
      <c r="AP7101" s="51"/>
      <c r="AQ7101" s="51"/>
    </row>
    <row r="7102" spans="1:43" ht="12.65" customHeight="1">
      <c r="A7102" s="13" t="s">
        <v>213</v>
      </c>
      <c r="B7102" s="14" t="s">
        <v>1971</v>
      </c>
      <c r="C7102" s="13">
        <v>68</v>
      </c>
      <c r="D7102" s="13" t="s">
        <v>3820</v>
      </c>
      <c r="E7102" s="15" t="s">
        <v>3762</v>
      </c>
      <c r="F7102" s="13">
        <v>56608</v>
      </c>
      <c r="G7102" s="13" t="s">
        <v>3707</v>
      </c>
      <c r="H7102" s="16">
        <v>45899</v>
      </c>
      <c r="I7102" s="17">
        <v>45899</v>
      </c>
      <c r="J7102" s="18" t="s">
        <v>3720</v>
      </c>
      <c r="K7102" s="19" t="s">
        <v>3716</v>
      </c>
      <c r="L7102" s="19">
        <v>0.64583333333333337</v>
      </c>
      <c r="M7102" s="20" t="s">
        <v>3698</v>
      </c>
      <c r="N7102" s="19">
        <v>0.9375</v>
      </c>
      <c r="O7102" s="21">
        <v>1.0833333333333335</v>
      </c>
      <c r="P7102" s="13"/>
      <c r="Q7102" s="13"/>
      <c r="R7102" s="22" t="s">
        <v>143</v>
      </c>
      <c r="S7102" s="22" t="s">
        <v>29</v>
      </c>
      <c r="T7102" s="23" t="s">
        <v>52</v>
      </c>
      <c r="U7102" s="23"/>
      <c r="V7102" s="22" t="s">
        <v>68</v>
      </c>
      <c r="W7102" s="24" t="s">
        <v>143</v>
      </c>
      <c r="X7102" s="25" t="s">
        <v>83</v>
      </c>
      <c r="Y7102" s="25" t="s">
        <v>114</v>
      </c>
      <c r="Z7102" s="25" t="s">
        <v>70</v>
      </c>
      <c r="AA7102" s="25"/>
      <c r="AB7102" s="26"/>
      <c r="AC7102" s="31">
        <v>2.7539999999999999E-2</v>
      </c>
      <c r="AD7102" s="32"/>
      <c r="AE7102" s="32"/>
      <c r="AF7102" s="32"/>
      <c r="AG7102" s="33"/>
      <c r="AH7102" s="33"/>
      <c r="AI7102" s="33"/>
      <c r="AJ7102" s="27"/>
      <c r="AK7102" s="27"/>
      <c r="AL7102" s="27">
        <v>4.5899999999999995E-3</v>
      </c>
      <c r="AM7102" s="27"/>
      <c r="AN7102" s="27"/>
      <c r="AO7102" s="28" t="s">
        <v>3879</v>
      </c>
      <c r="AP7102" s="51"/>
      <c r="AQ7102" s="51"/>
    </row>
    <row r="7103" spans="1:43" ht="12.65" customHeight="1">
      <c r="A7103" s="13" t="s">
        <v>213</v>
      </c>
      <c r="B7103" s="14" t="s">
        <v>1971</v>
      </c>
      <c r="C7103" s="13">
        <v>68</v>
      </c>
      <c r="D7103" s="13" t="s">
        <v>3820</v>
      </c>
      <c r="E7103" s="15" t="s">
        <v>3762</v>
      </c>
      <c r="F7103" s="13">
        <v>56608</v>
      </c>
      <c r="G7103" s="13" t="s">
        <v>3707</v>
      </c>
      <c r="H7103" s="16">
        <v>45899</v>
      </c>
      <c r="I7103" s="17">
        <v>45899</v>
      </c>
      <c r="J7103" s="18" t="s">
        <v>3720</v>
      </c>
      <c r="K7103" s="19" t="s">
        <v>3716</v>
      </c>
      <c r="L7103" s="19">
        <v>0.64583333333333337</v>
      </c>
      <c r="M7103" s="20" t="s">
        <v>3698</v>
      </c>
      <c r="N7103" s="19">
        <v>0.9375</v>
      </c>
      <c r="O7103" s="21">
        <v>1.0833333333333335</v>
      </c>
      <c r="P7103" s="13"/>
      <c r="Q7103" s="13"/>
      <c r="R7103" s="22" t="s">
        <v>134</v>
      </c>
      <c r="S7103" s="22" t="s">
        <v>29</v>
      </c>
      <c r="T7103" s="23" t="s">
        <v>52</v>
      </c>
      <c r="U7103" s="23"/>
      <c r="V7103" s="22" t="s">
        <v>68</v>
      </c>
      <c r="W7103" s="24" t="s">
        <v>134</v>
      </c>
      <c r="X7103" s="25" t="s">
        <v>65</v>
      </c>
      <c r="Y7103" s="25" t="s">
        <v>114</v>
      </c>
      <c r="Z7103" s="25" t="s">
        <v>54</v>
      </c>
      <c r="AA7103" s="25"/>
      <c r="AB7103" s="26"/>
      <c r="AC7103" s="31">
        <v>2.8458000000000001E-2</v>
      </c>
      <c r="AD7103" s="32"/>
      <c r="AE7103" s="32"/>
      <c r="AF7103" s="32"/>
      <c r="AG7103" s="33"/>
      <c r="AH7103" s="33"/>
      <c r="AI7103" s="33"/>
      <c r="AJ7103" s="27"/>
      <c r="AK7103" s="27"/>
      <c r="AL7103" s="27">
        <v>4.7429999999999998E-3</v>
      </c>
      <c r="AM7103" s="27"/>
      <c r="AN7103" s="27"/>
      <c r="AO7103" s="28" t="s">
        <v>3879</v>
      </c>
      <c r="AP7103" s="51"/>
      <c r="AQ7103" s="51"/>
    </row>
    <row r="7104" spans="1:43" ht="12.65" customHeight="1">
      <c r="A7104" s="13" t="s">
        <v>213</v>
      </c>
      <c r="B7104" s="14" t="s">
        <v>1971</v>
      </c>
      <c r="C7104" s="13">
        <v>68</v>
      </c>
      <c r="D7104" s="13" t="s">
        <v>3820</v>
      </c>
      <c r="E7104" s="15" t="s">
        <v>3762</v>
      </c>
      <c r="F7104" s="13">
        <v>56608</v>
      </c>
      <c r="G7104" s="13" t="s">
        <v>3707</v>
      </c>
      <c r="H7104" s="16">
        <v>45899</v>
      </c>
      <c r="I7104" s="17">
        <v>45899</v>
      </c>
      <c r="J7104" s="18" t="s">
        <v>3720</v>
      </c>
      <c r="K7104" s="19" t="s">
        <v>3716</v>
      </c>
      <c r="L7104" s="19">
        <v>0.64583333333333337</v>
      </c>
      <c r="M7104" s="20" t="s">
        <v>3698</v>
      </c>
      <c r="N7104" s="19">
        <v>0.9375</v>
      </c>
      <c r="O7104" s="21">
        <v>1.0833333333333335</v>
      </c>
      <c r="P7104" s="13"/>
      <c r="Q7104" s="13"/>
      <c r="R7104" s="22" t="s">
        <v>136</v>
      </c>
      <c r="S7104" s="22" t="s">
        <v>29</v>
      </c>
      <c r="T7104" s="23" t="s">
        <v>52</v>
      </c>
      <c r="U7104" s="23"/>
      <c r="V7104" s="22" t="s">
        <v>68</v>
      </c>
      <c r="W7104" s="24" t="s">
        <v>136</v>
      </c>
      <c r="X7104" s="25" t="s">
        <v>66</v>
      </c>
      <c r="Y7104" s="25" t="s">
        <v>114</v>
      </c>
      <c r="Z7104" s="25" t="s">
        <v>85</v>
      </c>
      <c r="AA7104" s="25"/>
      <c r="AB7104" s="26"/>
      <c r="AC7104" s="31">
        <v>2.8458000000000001E-2</v>
      </c>
      <c r="AD7104" s="32"/>
      <c r="AE7104" s="32"/>
      <c r="AF7104" s="32"/>
      <c r="AG7104" s="33"/>
      <c r="AH7104" s="33"/>
      <c r="AI7104" s="33"/>
      <c r="AJ7104" s="27"/>
      <c r="AK7104" s="27"/>
      <c r="AL7104" s="27">
        <v>4.7429999999999998E-3</v>
      </c>
      <c r="AM7104" s="27"/>
      <c r="AN7104" s="27"/>
      <c r="AO7104" s="28" t="s">
        <v>3879</v>
      </c>
      <c r="AP7104" s="51"/>
      <c r="AQ7104" s="51"/>
    </row>
    <row r="7105" spans="1:43" ht="12.65" customHeight="1">
      <c r="A7105" s="13" t="s">
        <v>213</v>
      </c>
      <c r="B7105" s="14" t="s">
        <v>1971</v>
      </c>
      <c r="C7105" s="13">
        <v>68</v>
      </c>
      <c r="D7105" s="13" t="s">
        <v>3820</v>
      </c>
      <c r="E7105" s="15" t="s">
        <v>3762</v>
      </c>
      <c r="F7105" s="13">
        <v>56608</v>
      </c>
      <c r="G7105" s="13" t="s">
        <v>3707</v>
      </c>
      <c r="H7105" s="16">
        <v>45899</v>
      </c>
      <c r="I7105" s="17">
        <v>45899</v>
      </c>
      <c r="J7105" s="18" t="s">
        <v>3720</v>
      </c>
      <c r="K7105" s="19" t="s">
        <v>3717</v>
      </c>
      <c r="L7105" s="19">
        <v>0.77083333333333337</v>
      </c>
      <c r="M7105" s="20" t="s">
        <v>3712</v>
      </c>
      <c r="N7105" s="19">
        <v>1.0625</v>
      </c>
      <c r="O7105" s="21">
        <v>1.0833333333333335</v>
      </c>
      <c r="P7105" s="13"/>
      <c r="Q7105" s="13"/>
      <c r="R7105" s="22" t="s">
        <v>138</v>
      </c>
      <c r="S7105" s="22" t="s">
        <v>29</v>
      </c>
      <c r="T7105" s="23" t="s">
        <v>52</v>
      </c>
      <c r="U7105" s="23"/>
      <c r="V7105" s="22" t="s">
        <v>68</v>
      </c>
      <c r="W7105" s="24" t="s">
        <v>138</v>
      </c>
      <c r="X7105" s="25" t="s">
        <v>56</v>
      </c>
      <c r="Y7105" s="25" t="s">
        <v>114</v>
      </c>
      <c r="Z7105" s="25" t="s">
        <v>71</v>
      </c>
      <c r="AA7105" s="25"/>
      <c r="AB7105" s="26"/>
      <c r="AC7105" s="31">
        <v>6.8299200000000004E-2</v>
      </c>
      <c r="AD7105" s="32"/>
      <c r="AE7105" s="32"/>
      <c r="AF7105" s="32"/>
      <c r="AG7105" s="33"/>
      <c r="AH7105" s="33"/>
      <c r="AI7105" s="33"/>
      <c r="AJ7105" s="27"/>
      <c r="AK7105" s="27"/>
      <c r="AL7105" s="27">
        <v>1.13832E-2</v>
      </c>
      <c r="AM7105" s="27"/>
      <c r="AN7105" s="27"/>
      <c r="AO7105" s="28" t="s">
        <v>3879</v>
      </c>
      <c r="AP7105" s="51"/>
      <c r="AQ7105" s="51"/>
    </row>
    <row r="7106" spans="1:43" ht="12.65" customHeight="1">
      <c r="A7106" s="13" t="s">
        <v>213</v>
      </c>
      <c r="B7106" s="14" t="s">
        <v>1971</v>
      </c>
      <c r="C7106" s="13">
        <v>68</v>
      </c>
      <c r="D7106" s="13" t="s">
        <v>3820</v>
      </c>
      <c r="E7106" s="15" t="s">
        <v>3762</v>
      </c>
      <c r="F7106" s="13">
        <v>56608</v>
      </c>
      <c r="G7106" s="13" t="s">
        <v>3707</v>
      </c>
      <c r="H7106" s="16">
        <v>45899</v>
      </c>
      <c r="I7106" s="17">
        <v>45899</v>
      </c>
      <c r="J7106" s="18" t="s">
        <v>3720</v>
      </c>
      <c r="K7106" s="19" t="s">
        <v>3717</v>
      </c>
      <c r="L7106" s="19">
        <v>0.77083333333333337</v>
      </c>
      <c r="M7106" s="20" t="s">
        <v>3712</v>
      </c>
      <c r="N7106" s="19">
        <v>1.0625</v>
      </c>
      <c r="O7106" s="21">
        <v>1.0833333333333335</v>
      </c>
      <c r="P7106" s="13"/>
      <c r="Q7106" s="13"/>
      <c r="R7106" s="22" t="s">
        <v>138</v>
      </c>
      <c r="S7106" s="22" t="s">
        <v>29</v>
      </c>
      <c r="T7106" s="23" t="s">
        <v>52</v>
      </c>
      <c r="U7106" s="23"/>
      <c r="V7106" s="22" t="s">
        <v>68</v>
      </c>
      <c r="W7106" s="24" t="s">
        <v>138</v>
      </c>
      <c r="X7106" s="25" t="s">
        <v>56</v>
      </c>
      <c r="Y7106" s="25" t="s">
        <v>114</v>
      </c>
      <c r="Z7106" s="25" t="s">
        <v>71</v>
      </c>
      <c r="AA7106" s="25"/>
      <c r="AB7106" s="26"/>
      <c r="AC7106" s="31">
        <v>6.8299200000000004E-2</v>
      </c>
      <c r="AD7106" s="32"/>
      <c r="AE7106" s="32"/>
      <c r="AF7106" s="32"/>
      <c r="AG7106" s="33"/>
      <c r="AH7106" s="33"/>
      <c r="AI7106" s="33"/>
      <c r="AJ7106" s="27"/>
      <c r="AK7106" s="27"/>
      <c r="AL7106" s="27">
        <v>1.13832E-2</v>
      </c>
      <c r="AM7106" s="27"/>
      <c r="AN7106" s="27"/>
      <c r="AO7106" s="28" t="s">
        <v>3879</v>
      </c>
      <c r="AP7106" s="51"/>
      <c r="AQ7106" s="51"/>
    </row>
    <row r="7107" spans="1:43" ht="12.65" customHeight="1">
      <c r="A7107" s="13" t="s">
        <v>213</v>
      </c>
      <c r="B7107" s="14" t="s">
        <v>1971</v>
      </c>
      <c r="C7107" s="13">
        <v>68</v>
      </c>
      <c r="D7107" s="13" t="s">
        <v>3820</v>
      </c>
      <c r="E7107" s="15" t="s">
        <v>3762</v>
      </c>
      <c r="F7107" s="13">
        <v>56608</v>
      </c>
      <c r="G7107" s="13" t="s">
        <v>3707</v>
      </c>
      <c r="H7107" s="16">
        <v>45900</v>
      </c>
      <c r="I7107" s="17">
        <v>45900</v>
      </c>
      <c r="J7107" s="18" t="s">
        <v>3695</v>
      </c>
      <c r="K7107" s="19" t="s">
        <v>3716</v>
      </c>
      <c r="L7107" s="19">
        <v>0.64583333333333337</v>
      </c>
      <c r="M7107" s="20" t="s">
        <v>3698</v>
      </c>
      <c r="N7107" s="19">
        <v>0.9375</v>
      </c>
      <c r="O7107" s="21">
        <v>1.0833333333333335</v>
      </c>
      <c r="P7107" s="13"/>
      <c r="Q7107" s="13"/>
      <c r="R7107" s="22" t="s">
        <v>142</v>
      </c>
      <c r="S7107" s="22" t="s">
        <v>29</v>
      </c>
      <c r="T7107" s="23" t="s">
        <v>52</v>
      </c>
      <c r="U7107" s="23"/>
      <c r="V7107" s="22" t="s">
        <v>68</v>
      </c>
      <c r="W7107" s="24" t="s">
        <v>142</v>
      </c>
      <c r="X7107" s="25" t="s">
        <v>57</v>
      </c>
      <c r="Y7107" s="25" t="s">
        <v>114</v>
      </c>
      <c r="Z7107" s="25" t="s">
        <v>63</v>
      </c>
      <c r="AA7107" s="25"/>
      <c r="AB7107" s="26"/>
      <c r="AC7107" s="31">
        <v>2.7539999999999999E-2</v>
      </c>
      <c r="AD7107" s="32"/>
      <c r="AE7107" s="32"/>
      <c r="AF7107" s="32"/>
      <c r="AG7107" s="33"/>
      <c r="AH7107" s="33"/>
      <c r="AI7107" s="33"/>
      <c r="AJ7107" s="27"/>
      <c r="AK7107" s="27"/>
      <c r="AL7107" s="27">
        <v>4.5899999999999995E-3</v>
      </c>
      <c r="AM7107" s="27"/>
      <c r="AN7107" s="27"/>
      <c r="AO7107" s="28" t="s">
        <v>3879</v>
      </c>
      <c r="AP7107" s="51"/>
      <c r="AQ7107" s="51"/>
    </row>
    <row r="7108" spans="1:43" ht="12.65" customHeight="1">
      <c r="A7108" s="13" t="s">
        <v>213</v>
      </c>
      <c r="B7108" s="14" t="s">
        <v>1971</v>
      </c>
      <c r="C7108" s="13">
        <v>68</v>
      </c>
      <c r="D7108" s="13" t="s">
        <v>3820</v>
      </c>
      <c r="E7108" s="15" t="s">
        <v>3762</v>
      </c>
      <c r="F7108" s="13">
        <v>56608</v>
      </c>
      <c r="G7108" s="13" t="s">
        <v>3707</v>
      </c>
      <c r="H7108" s="16">
        <v>45900</v>
      </c>
      <c r="I7108" s="17">
        <v>45900</v>
      </c>
      <c r="J7108" s="18" t="s">
        <v>3695</v>
      </c>
      <c r="K7108" s="19" t="s">
        <v>3716</v>
      </c>
      <c r="L7108" s="19">
        <v>0.64583333333333337</v>
      </c>
      <c r="M7108" s="20" t="s">
        <v>3698</v>
      </c>
      <c r="N7108" s="19">
        <v>0.9375</v>
      </c>
      <c r="O7108" s="21">
        <v>1.0833333333333335</v>
      </c>
      <c r="P7108" s="13"/>
      <c r="Q7108" s="13"/>
      <c r="R7108" s="22" t="s">
        <v>142</v>
      </c>
      <c r="S7108" s="22" t="s">
        <v>29</v>
      </c>
      <c r="T7108" s="23" t="s">
        <v>52</v>
      </c>
      <c r="U7108" s="23"/>
      <c r="V7108" s="22" t="s">
        <v>68</v>
      </c>
      <c r="W7108" s="24" t="s">
        <v>142</v>
      </c>
      <c r="X7108" s="25" t="s">
        <v>57</v>
      </c>
      <c r="Y7108" s="25" t="s">
        <v>114</v>
      </c>
      <c r="Z7108" s="25" t="s">
        <v>63</v>
      </c>
      <c r="AA7108" s="25"/>
      <c r="AB7108" s="26"/>
      <c r="AC7108" s="31">
        <v>2.7539999999999999E-2</v>
      </c>
      <c r="AD7108" s="32"/>
      <c r="AE7108" s="32"/>
      <c r="AF7108" s="32"/>
      <c r="AG7108" s="33"/>
      <c r="AH7108" s="33"/>
      <c r="AI7108" s="33"/>
      <c r="AJ7108" s="27"/>
      <c r="AK7108" s="27"/>
      <c r="AL7108" s="27">
        <v>4.5899999999999995E-3</v>
      </c>
      <c r="AM7108" s="27"/>
      <c r="AN7108" s="27"/>
      <c r="AO7108" s="28" t="s">
        <v>3879</v>
      </c>
      <c r="AP7108" s="51"/>
      <c r="AQ7108" s="51"/>
    </row>
    <row r="7109" spans="1:43" ht="12.65" customHeight="1">
      <c r="A7109" s="13" t="s">
        <v>213</v>
      </c>
      <c r="B7109" s="14" t="s">
        <v>1971</v>
      </c>
      <c r="C7109" s="13">
        <v>68</v>
      </c>
      <c r="D7109" s="13" t="s">
        <v>3820</v>
      </c>
      <c r="E7109" s="15" t="s">
        <v>3762</v>
      </c>
      <c r="F7109" s="13">
        <v>56608</v>
      </c>
      <c r="G7109" s="13" t="s">
        <v>3707</v>
      </c>
      <c r="H7109" s="16">
        <v>45900</v>
      </c>
      <c r="I7109" s="17">
        <v>45900</v>
      </c>
      <c r="J7109" s="18" t="s">
        <v>3695</v>
      </c>
      <c r="K7109" s="19" t="s">
        <v>3711</v>
      </c>
      <c r="L7109" s="19">
        <v>0.72916666666666674</v>
      </c>
      <c r="M7109" s="20" t="s">
        <v>3719</v>
      </c>
      <c r="N7109" s="19">
        <v>1.0208333333333333</v>
      </c>
      <c r="O7109" s="21">
        <v>1.083333333333333</v>
      </c>
      <c r="P7109" s="13"/>
      <c r="Q7109" s="13"/>
      <c r="R7109" s="22" t="s">
        <v>132</v>
      </c>
      <c r="S7109" s="22" t="s">
        <v>29</v>
      </c>
      <c r="T7109" s="23" t="s">
        <v>52</v>
      </c>
      <c r="U7109" s="23"/>
      <c r="V7109" s="22" t="s">
        <v>68</v>
      </c>
      <c r="W7109" s="24" t="s">
        <v>132</v>
      </c>
      <c r="X7109" s="25" t="s">
        <v>62</v>
      </c>
      <c r="Y7109" s="25" t="s">
        <v>114</v>
      </c>
      <c r="Z7109" s="25" t="s">
        <v>77</v>
      </c>
      <c r="AA7109" s="25"/>
      <c r="AB7109" s="26"/>
      <c r="AC7109" s="31">
        <v>4.1860799999999997E-2</v>
      </c>
      <c r="AD7109" s="32"/>
      <c r="AE7109" s="32"/>
      <c r="AF7109" s="32"/>
      <c r="AG7109" s="33"/>
      <c r="AH7109" s="33"/>
      <c r="AI7109" s="33"/>
      <c r="AJ7109" s="27"/>
      <c r="AK7109" s="27"/>
      <c r="AL7109" s="27">
        <v>6.9767999999999991E-3</v>
      </c>
      <c r="AM7109" s="27"/>
      <c r="AN7109" s="27"/>
      <c r="AO7109" s="28" t="s">
        <v>3879</v>
      </c>
      <c r="AP7109" s="51"/>
      <c r="AQ7109" s="51"/>
    </row>
    <row r="7110" spans="1:43" ht="12.65" customHeight="1">
      <c r="A7110" s="13" t="s">
        <v>213</v>
      </c>
      <c r="B7110" s="14" t="s">
        <v>1971</v>
      </c>
      <c r="C7110" s="13">
        <v>68</v>
      </c>
      <c r="D7110" s="13" t="s">
        <v>3820</v>
      </c>
      <c r="E7110" s="15" t="s">
        <v>3762</v>
      </c>
      <c r="F7110" s="13">
        <v>56608</v>
      </c>
      <c r="G7110" s="13" t="s">
        <v>3707</v>
      </c>
      <c r="H7110" s="16">
        <v>45900</v>
      </c>
      <c r="I7110" s="17">
        <v>45901</v>
      </c>
      <c r="J7110" s="18" t="s">
        <v>3701</v>
      </c>
      <c r="K7110" s="19" t="s">
        <v>3696</v>
      </c>
      <c r="L7110" s="19">
        <v>0.8125</v>
      </c>
      <c r="M7110" s="20" t="s">
        <v>3714</v>
      </c>
      <c r="N7110" s="19">
        <v>0.10416666666666666</v>
      </c>
      <c r="O7110" s="21">
        <v>1.0833333333333335</v>
      </c>
      <c r="P7110" s="13"/>
      <c r="Q7110" s="13"/>
      <c r="R7110" s="22" t="s">
        <v>159</v>
      </c>
      <c r="S7110" s="22" t="s">
        <v>29</v>
      </c>
      <c r="T7110" s="23" t="s">
        <v>52</v>
      </c>
      <c r="U7110" s="23"/>
      <c r="V7110" s="22" t="s">
        <v>68</v>
      </c>
      <c r="W7110" s="24" t="s">
        <v>159</v>
      </c>
      <c r="X7110" s="25" t="s">
        <v>60</v>
      </c>
      <c r="Y7110" s="25" t="s">
        <v>114</v>
      </c>
      <c r="Z7110" s="25" t="s">
        <v>73</v>
      </c>
      <c r="AA7110" s="25"/>
      <c r="AB7110" s="26"/>
      <c r="AC7110" s="31">
        <v>4.3168949999999994E-3</v>
      </c>
      <c r="AD7110" s="32"/>
      <c r="AE7110" s="32"/>
      <c r="AF7110" s="32"/>
      <c r="AG7110" s="33"/>
      <c r="AH7110" s="33"/>
      <c r="AI7110" s="33"/>
      <c r="AJ7110" s="27"/>
      <c r="AK7110" s="27"/>
      <c r="AL7110" s="27">
        <v>7.1948249999999987E-4</v>
      </c>
      <c r="AM7110" s="27"/>
      <c r="AN7110" s="27"/>
      <c r="AO7110" s="28" t="s">
        <v>3879</v>
      </c>
      <c r="AP7110" s="51"/>
      <c r="AQ7110" s="51"/>
    </row>
    <row r="7111" spans="1:43" ht="12.65" customHeight="1">
      <c r="A7111" s="13" t="s">
        <v>213</v>
      </c>
      <c r="B7111" s="14" t="s">
        <v>1971</v>
      </c>
      <c r="C7111" s="13">
        <v>68</v>
      </c>
      <c r="D7111" s="13" t="s">
        <v>3820</v>
      </c>
      <c r="E7111" s="15" t="s">
        <v>3762</v>
      </c>
      <c r="F7111" s="13">
        <v>56608</v>
      </c>
      <c r="G7111" s="13" t="s">
        <v>3707</v>
      </c>
      <c r="H7111" s="16">
        <v>45900</v>
      </c>
      <c r="I7111" s="17">
        <v>45901</v>
      </c>
      <c r="J7111" s="18" t="s">
        <v>3701</v>
      </c>
      <c r="K7111" s="19" t="s">
        <v>3696</v>
      </c>
      <c r="L7111" s="19">
        <v>0.8125</v>
      </c>
      <c r="M7111" s="20">
        <v>0.58333333333333337</v>
      </c>
      <c r="N7111" s="20">
        <v>0.60069444444444442</v>
      </c>
      <c r="O7111" s="21">
        <v>1.0833333333333335</v>
      </c>
      <c r="P7111" s="13"/>
      <c r="Q7111" s="13"/>
      <c r="R7111" s="22" t="s">
        <v>3881</v>
      </c>
      <c r="S7111" s="22" t="s">
        <v>29</v>
      </c>
      <c r="T7111" s="23" t="s">
        <v>52</v>
      </c>
      <c r="U7111" s="23"/>
      <c r="V7111" s="22" t="s">
        <v>68</v>
      </c>
      <c r="W7111" s="24" t="s">
        <v>159</v>
      </c>
      <c r="X7111" s="25" t="s">
        <v>60</v>
      </c>
      <c r="Y7111" s="25" t="s">
        <v>114</v>
      </c>
      <c r="Z7111" s="25" t="s">
        <v>73</v>
      </c>
      <c r="AA7111" s="25"/>
      <c r="AB7111" s="26"/>
      <c r="AC7111" s="31">
        <v>4.3168949999999994E-3</v>
      </c>
      <c r="AD7111" s="32"/>
      <c r="AE7111" s="32"/>
      <c r="AF7111" s="32"/>
      <c r="AG7111" s="33"/>
      <c r="AH7111" s="33"/>
      <c r="AI7111" s="33"/>
      <c r="AJ7111" s="27"/>
      <c r="AK7111" s="27"/>
      <c r="AL7111" s="27">
        <v>7.1948249999999987E-4</v>
      </c>
      <c r="AM7111" s="27"/>
      <c r="AN7111" s="27"/>
      <c r="AO7111" s="28" t="s">
        <v>3879</v>
      </c>
      <c r="AP7111" s="51"/>
      <c r="AQ7111" s="51"/>
    </row>
    <row r="7112" spans="1:43" ht="12.65" customHeight="1">
      <c r="A7112" s="13" t="s">
        <v>213</v>
      </c>
      <c r="B7112" s="14" t="s">
        <v>1971</v>
      </c>
      <c r="C7112" s="13">
        <v>68</v>
      </c>
      <c r="D7112" s="13" t="s">
        <v>3820</v>
      </c>
      <c r="E7112" s="15" t="s">
        <v>3762</v>
      </c>
      <c r="F7112" s="13">
        <v>56608</v>
      </c>
      <c r="G7112" s="13" t="s">
        <v>3707</v>
      </c>
      <c r="H7112" s="16">
        <v>45900</v>
      </c>
      <c r="I7112" s="17">
        <v>45901</v>
      </c>
      <c r="J7112" s="18" t="s">
        <v>3701</v>
      </c>
      <c r="K7112" s="19" t="s">
        <v>3696</v>
      </c>
      <c r="L7112" s="19">
        <v>0.8125</v>
      </c>
      <c r="M7112" s="20">
        <v>0.61458333333333337</v>
      </c>
      <c r="N7112" s="20">
        <v>0.64583333333333337</v>
      </c>
      <c r="O7112" s="21">
        <v>1.0833333333333335</v>
      </c>
      <c r="P7112" s="13"/>
      <c r="Q7112" s="13"/>
      <c r="R7112" s="22" t="s">
        <v>3882</v>
      </c>
      <c r="S7112" s="22" t="s">
        <v>29</v>
      </c>
      <c r="T7112" s="23" t="s">
        <v>52</v>
      </c>
      <c r="U7112" s="23"/>
      <c r="V7112" s="22" t="s">
        <v>68</v>
      </c>
      <c r="W7112" s="24" t="s">
        <v>159</v>
      </c>
      <c r="X7112" s="25" t="s">
        <v>60</v>
      </c>
      <c r="Y7112" s="25" t="s">
        <v>114</v>
      </c>
      <c r="Z7112" s="25" t="s">
        <v>73</v>
      </c>
      <c r="AA7112" s="25"/>
      <c r="AB7112" s="26"/>
      <c r="AC7112" s="31">
        <v>4.3168949999999994E-3</v>
      </c>
      <c r="AD7112" s="32"/>
      <c r="AE7112" s="32"/>
      <c r="AF7112" s="32"/>
      <c r="AG7112" s="33"/>
      <c r="AH7112" s="33"/>
      <c r="AI7112" s="33"/>
      <c r="AJ7112" s="27"/>
      <c r="AK7112" s="27"/>
      <c r="AL7112" s="27">
        <v>7.1948249999999987E-4</v>
      </c>
      <c r="AM7112" s="27"/>
      <c r="AN7112" s="27"/>
      <c r="AO7112" s="28" t="s">
        <v>3879</v>
      </c>
      <c r="AP7112" s="51"/>
      <c r="AQ7112" s="51"/>
    </row>
    <row r="7113" spans="1:43" ht="12.65" customHeight="1">
      <c r="A7113" s="13" t="s">
        <v>213</v>
      </c>
      <c r="B7113" s="14" t="s">
        <v>1971</v>
      </c>
      <c r="C7113" s="13">
        <v>68</v>
      </c>
      <c r="D7113" s="13" t="s">
        <v>3820</v>
      </c>
      <c r="E7113" s="15" t="s">
        <v>3762</v>
      </c>
      <c r="F7113" s="13">
        <v>56608</v>
      </c>
      <c r="G7113" s="13" t="s">
        <v>3707</v>
      </c>
      <c r="H7113" s="16">
        <v>45900</v>
      </c>
      <c r="I7113" s="17">
        <v>45901</v>
      </c>
      <c r="J7113" s="18" t="s">
        <v>3701</v>
      </c>
      <c r="K7113" s="19" t="s">
        <v>3696</v>
      </c>
      <c r="L7113" s="19">
        <v>0.8125</v>
      </c>
      <c r="M7113" s="20">
        <v>0.6875</v>
      </c>
      <c r="N7113" s="20">
        <v>0.99930555555555556</v>
      </c>
      <c r="O7113" s="21">
        <v>1.0833333333333335</v>
      </c>
      <c r="P7113" s="13"/>
      <c r="Q7113" s="13"/>
      <c r="R7113" s="22" t="s">
        <v>3883</v>
      </c>
      <c r="S7113" s="22" t="s">
        <v>29</v>
      </c>
      <c r="T7113" s="23" t="s">
        <v>52</v>
      </c>
      <c r="U7113" s="23"/>
      <c r="V7113" s="22" t="s">
        <v>68</v>
      </c>
      <c r="W7113" s="24" t="s">
        <v>159</v>
      </c>
      <c r="X7113" s="25" t="s">
        <v>60</v>
      </c>
      <c r="Y7113" s="25" t="s">
        <v>114</v>
      </c>
      <c r="Z7113" s="25" t="s">
        <v>73</v>
      </c>
      <c r="AA7113" s="25"/>
      <c r="AB7113" s="26"/>
      <c r="AC7113" s="31">
        <v>4.3168949999999994E-3</v>
      </c>
      <c r="AD7113" s="32"/>
      <c r="AE7113" s="32"/>
      <c r="AF7113" s="32"/>
      <c r="AG7113" s="33"/>
      <c r="AH7113" s="33"/>
      <c r="AI7113" s="33"/>
      <c r="AJ7113" s="27"/>
      <c r="AK7113" s="27"/>
      <c r="AL7113" s="27">
        <v>7.1948249999999987E-4</v>
      </c>
      <c r="AM7113" s="27"/>
      <c r="AN7113" s="27"/>
      <c r="AO7113" s="28" t="s">
        <v>3879</v>
      </c>
      <c r="AP7113" s="51"/>
      <c r="AQ7113" s="51"/>
    </row>
    <row r="7114" spans="1:43" ht="12.65" customHeight="1">
      <c r="A7114" s="13" t="s">
        <v>213</v>
      </c>
      <c r="B7114" s="14" t="s">
        <v>1971</v>
      </c>
      <c r="C7114" s="13">
        <v>68</v>
      </c>
      <c r="D7114" s="13" t="s">
        <v>3820</v>
      </c>
      <c r="E7114" s="15" t="s">
        <v>3762</v>
      </c>
      <c r="F7114" s="13">
        <v>56608</v>
      </c>
      <c r="G7114" s="13" t="s">
        <v>3707</v>
      </c>
      <c r="H7114" s="16">
        <v>45900</v>
      </c>
      <c r="I7114" s="17">
        <v>45902</v>
      </c>
      <c r="J7114" s="18" t="s">
        <v>3701</v>
      </c>
      <c r="K7114" s="19" t="s">
        <v>3696</v>
      </c>
      <c r="L7114" s="19">
        <v>0.8125</v>
      </c>
      <c r="M7114" s="20">
        <v>6.9444444444444447E-4</v>
      </c>
      <c r="N7114" s="19">
        <v>0.10416666666666666</v>
      </c>
      <c r="O7114" s="21">
        <v>1.0833333333333335</v>
      </c>
      <c r="P7114" s="13"/>
      <c r="Q7114" s="13"/>
      <c r="R7114" s="22" t="s">
        <v>3884</v>
      </c>
      <c r="S7114" s="22" t="s">
        <v>29</v>
      </c>
      <c r="T7114" s="23" t="s">
        <v>52</v>
      </c>
      <c r="U7114" s="23"/>
      <c r="V7114" s="22" t="s">
        <v>68</v>
      </c>
      <c r="W7114" s="24" t="s">
        <v>159</v>
      </c>
      <c r="X7114" s="25" t="s">
        <v>60</v>
      </c>
      <c r="Y7114" s="25" t="s">
        <v>114</v>
      </c>
      <c r="Z7114" s="25" t="s">
        <v>73</v>
      </c>
      <c r="AA7114" s="25"/>
      <c r="AB7114" s="26"/>
      <c r="AC7114" s="31">
        <v>4.3168949999999994E-3</v>
      </c>
      <c r="AD7114" s="32"/>
      <c r="AE7114" s="32"/>
      <c r="AF7114" s="32"/>
      <c r="AG7114" s="33"/>
      <c r="AH7114" s="33"/>
      <c r="AI7114" s="33"/>
      <c r="AJ7114" s="27"/>
      <c r="AK7114" s="27"/>
      <c r="AL7114" s="27">
        <v>7.1948249999999987E-4</v>
      </c>
      <c r="AM7114" s="27"/>
      <c r="AN7114" s="27"/>
      <c r="AO7114" s="28" t="s">
        <v>3879</v>
      </c>
      <c r="AP7114" s="51"/>
      <c r="AQ7114" s="51"/>
    </row>
    <row r="7115" spans="1:43" ht="12.65" customHeight="1">
      <c r="A7115" s="13" t="s">
        <v>214</v>
      </c>
      <c r="B7115" s="14" t="s">
        <v>2139</v>
      </c>
      <c r="C7115" s="13">
        <v>35</v>
      </c>
      <c r="D7115" s="13" t="s">
        <v>216</v>
      </c>
      <c r="E7115" s="15" t="s">
        <v>860</v>
      </c>
      <c r="F7115" s="13">
        <v>8164</v>
      </c>
      <c r="G7115" s="13" t="s">
        <v>253</v>
      </c>
      <c r="H7115" s="16">
        <v>45899</v>
      </c>
      <c r="I7115" s="17">
        <v>45899</v>
      </c>
      <c r="J7115" s="18">
        <v>45899</v>
      </c>
      <c r="K7115" s="19">
        <v>0.68055555555555547</v>
      </c>
      <c r="L7115" s="19">
        <v>0.78021990740740743</v>
      </c>
      <c r="M7115" s="20">
        <v>0.72222222222222221</v>
      </c>
      <c r="N7115" s="19">
        <v>0.82188657407407406</v>
      </c>
      <c r="O7115" s="21">
        <v>9.9664351851851851E-2</v>
      </c>
      <c r="P7115" s="13" t="s">
        <v>996</v>
      </c>
      <c r="Q7115" s="13" t="s">
        <v>254</v>
      </c>
      <c r="R7115" s="22" t="s">
        <v>997</v>
      </c>
      <c r="S7115" s="22" t="s">
        <v>29</v>
      </c>
      <c r="T7115" s="23" t="s">
        <v>52</v>
      </c>
      <c r="U7115" s="23" t="s">
        <v>50</v>
      </c>
      <c r="V7115" s="22" t="s">
        <v>68</v>
      </c>
      <c r="W7115" s="24" t="s">
        <v>138</v>
      </c>
      <c r="X7115" s="25" t="s">
        <v>56</v>
      </c>
      <c r="Y7115" s="25" t="s">
        <v>114</v>
      </c>
      <c r="Z7115" s="25" t="s">
        <v>71</v>
      </c>
      <c r="AA7115" s="25"/>
      <c r="AB7115" s="26"/>
      <c r="AC7115" s="31"/>
      <c r="AD7115" s="32">
        <v>4.1300000000000003E-2</v>
      </c>
      <c r="AE7115" s="32">
        <v>25.5</v>
      </c>
      <c r="AF7115" s="32">
        <v>0.24510000000000001</v>
      </c>
      <c r="AG7115" s="33">
        <v>4.53E-2</v>
      </c>
      <c r="AH7115" s="33">
        <v>23.9</v>
      </c>
      <c r="AI7115" s="33">
        <v>0.23710000000000001</v>
      </c>
      <c r="AJ7115" s="27" t="s">
        <v>3658</v>
      </c>
      <c r="AK7115" s="27" t="s">
        <v>3825</v>
      </c>
      <c r="AL7115" s="27">
        <v>11.933999999999999</v>
      </c>
      <c r="AM7115" s="27" t="s">
        <v>3873</v>
      </c>
      <c r="AN7115" s="27"/>
      <c r="AO7115" s="28" t="s">
        <v>101</v>
      </c>
    </row>
    <row r="7116" spans="1:43" ht="12.65" customHeight="1">
      <c r="A7116" s="13" t="s">
        <v>3886</v>
      </c>
      <c r="B7116" s="14" t="s">
        <v>237</v>
      </c>
      <c r="C7116" s="13">
        <v>20</v>
      </c>
      <c r="D7116" s="13" t="s">
        <v>216</v>
      </c>
      <c r="E7116" s="15" t="s">
        <v>2814</v>
      </c>
      <c r="F7116" s="13">
        <v>9600</v>
      </c>
      <c r="G7116" s="13" t="s">
        <v>253</v>
      </c>
      <c r="H7116" s="16">
        <v>45899</v>
      </c>
      <c r="I7116" s="17">
        <v>45899</v>
      </c>
      <c r="J7116" s="18">
        <v>45899</v>
      </c>
      <c r="K7116" s="19">
        <v>0.68055555555555547</v>
      </c>
      <c r="L7116" s="19">
        <v>0.77986111111111112</v>
      </c>
      <c r="M7116" s="20">
        <v>0.72222222222222221</v>
      </c>
      <c r="N7116" s="19">
        <v>0.82152777777777775</v>
      </c>
      <c r="O7116" s="21">
        <v>9.9305555555555536E-2</v>
      </c>
      <c r="P7116" s="13" t="s">
        <v>1652</v>
      </c>
      <c r="Q7116" s="13" t="s">
        <v>254</v>
      </c>
      <c r="R7116" s="22" t="s">
        <v>1653</v>
      </c>
      <c r="S7116" s="22" t="s">
        <v>29</v>
      </c>
      <c r="T7116" s="23" t="s">
        <v>52</v>
      </c>
      <c r="U7116" s="23" t="s">
        <v>50</v>
      </c>
      <c r="V7116" s="22" t="s">
        <v>68</v>
      </c>
      <c r="W7116" s="24" t="s">
        <v>138</v>
      </c>
      <c r="X7116" s="25" t="s">
        <v>56</v>
      </c>
      <c r="Y7116" s="25" t="s">
        <v>114</v>
      </c>
      <c r="Z7116" s="25" t="s">
        <v>71</v>
      </c>
      <c r="AA7116" s="25"/>
      <c r="AB7116" s="26"/>
      <c r="AC7116" s="31"/>
      <c r="AD7116" s="32">
        <v>0</v>
      </c>
      <c r="AE7116" s="32">
        <v>0.1</v>
      </c>
      <c r="AF7116" s="32">
        <v>0.01</v>
      </c>
      <c r="AG7116" s="33">
        <v>0</v>
      </c>
      <c r="AH7116" s="33">
        <v>0.1</v>
      </c>
      <c r="AI7116" s="33">
        <v>0.01</v>
      </c>
      <c r="AJ7116" s="27"/>
      <c r="AK7116" s="27"/>
      <c r="AL7116" s="27">
        <v>0.34112000000000003</v>
      </c>
      <c r="AM7116" s="27"/>
      <c r="AN7116" s="27"/>
      <c r="AO7116" s="28" t="s">
        <v>107</v>
      </c>
    </row>
    <row r="7117" spans="1:43" ht="12.65" customHeight="1">
      <c r="A7117" s="13" t="s">
        <v>3886</v>
      </c>
      <c r="B7117" s="14" t="s">
        <v>2139</v>
      </c>
      <c r="C7117" s="13">
        <v>35</v>
      </c>
      <c r="D7117" s="13" t="s">
        <v>228</v>
      </c>
      <c r="E7117" s="15" t="s">
        <v>3633</v>
      </c>
      <c r="F7117" s="13">
        <v>4850</v>
      </c>
      <c r="G7117" s="13" t="s">
        <v>253</v>
      </c>
      <c r="H7117" s="16">
        <v>45896</v>
      </c>
      <c r="I7117" s="17">
        <v>45896</v>
      </c>
      <c r="J7117" s="18">
        <v>45896</v>
      </c>
      <c r="K7117" s="19">
        <v>0.77777777777777779</v>
      </c>
      <c r="L7117" s="19">
        <v>0.89583333333333337</v>
      </c>
      <c r="M7117" s="20">
        <v>0.81944444444444442</v>
      </c>
      <c r="N7117" s="19">
        <v>0.9375</v>
      </c>
      <c r="O7117" s="21">
        <v>0.11805555555555558</v>
      </c>
      <c r="P7117" s="13" t="s">
        <v>3657</v>
      </c>
      <c r="Q7117" s="13" t="s">
        <v>254</v>
      </c>
      <c r="R7117" s="22" t="s">
        <v>3634</v>
      </c>
      <c r="S7117" s="22" t="s">
        <v>29</v>
      </c>
      <c r="T7117" s="23" t="s">
        <v>211</v>
      </c>
      <c r="U7117" s="23" t="s">
        <v>50</v>
      </c>
      <c r="V7117" s="22" t="s">
        <v>212</v>
      </c>
      <c r="W7117" s="24" t="s">
        <v>210</v>
      </c>
      <c r="X7117" s="25" t="s">
        <v>130</v>
      </c>
      <c r="Y7117" s="25" t="s">
        <v>114</v>
      </c>
      <c r="Z7117" s="25" t="s">
        <v>71</v>
      </c>
      <c r="AA7117" s="25"/>
      <c r="AB7117" s="26"/>
      <c r="AC7117" s="31"/>
      <c r="AD7117" s="32"/>
      <c r="AE7117" s="32">
        <v>0.6</v>
      </c>
      <c r="AF7117" s="32"/>
      <c r="AG7117" s="33"/>
      <c r="AH7117" s="33">
        <v>0.6</v>
      </c>
      <c r="AI7117" s="33"/>
      <c r="AJ7117" s="27" t="s">
        <v>3658</v>
      </c>
      <c r="AK7117" s="27"/>
      <c r="AL7117" s="27">
        <v>0.32120151935485292</v>
      </c>
      <c r="AM7117" s="27" t="s">
        <v>3873</v>
      </c>
      <c r="AN7117" s="27"/>
      <c r="AO7117" s="28" t="s">
        <v>101</v>
      </c>
    </row>
    <row r="7118" spans="1:43" ht="12.65" customHeight="1">
      <c r="A7118" s="13" t="s">
        <v>3886</v>
      </c>
      <c r="B7118" s="14" t="s">
        <v>237</v>
      </c>
      <c r="C7118" s="13">
        <v>20</v>
      </c>
      <c r="D7118" s="13" t="s">
        <v>216</v>
      </c>
      <c r="E7118" s="15" t="s">
        <v>2814</v>
      </c>
      <c r="F7118" s="13">
        <v>9600</v>
      </c>
      <c r="G7118" s="13" t="s">
        <v>253</v>
      </c>
      <c r="H7118" s="16">
        <v>45899</v>
      </c>
      <c r="I7118" s="17">
        <v>45899</v>
      </c>
      <c r="J7118" s="18">
        <v>45899</v>
      </c>
      <c r="K7118" s="19">
        <v>0.68055555555555547</v>
      </c>
      <c r="L7118" s="19">
        <v>0.77986111111111112</v>
      </c>
      <c r="M7118" s="20">
        <v>0.72222222222222221</v>
      </c>
      <c r="N7118" s="19">
        <v>0.82152777777777775</v>
      </c>
      <c r="O7118" s="21">
        <v>9.9305555555555536E-2</v>
      </c>
      <c r="P7118" s="13" t="s">
        <v>1652</v>
      </c>
      <c r="Q7118" s="13" t="s">
        <v>254</v>
      </c>
      <c r="R7118" s="22" t="s">
        <v>1653</v>
      </c>
      <c r="S7118" s="22" t="s">
        <v>29</v>
      </c>
      <c r="T7118" s="23" t="s">
        <v>52</v>
      </c>
      <c r="U7118" s="23" t="s">
        <v>50</v>
      </c>
      <c r="V7118" s="22" t="s">
        <v>68</v>
      </c>
      <c r="W7118" s="24" t="s">
        <v>138</v>
      </c>
      <c r="X7118" s="25" t="s">
        <v>56</v>
      </c>
      <c r="Y7118" s="25" t="s">
        <v>114</v>
      </c>
      <c r="Z7118" s="25" t="s">
        <v>71</v>
      </c>
      <c r="AA7118" s="25"/>
      <c r="AB7118" s="26"/>
      <c r="AC7118" s="31"/>
      <c r="AD7118" s="32">
        <v>0</v>
      </c>
      <c r="AE7118" s="32">
        <v>0.1</v>
      </c>
      <c r="AF7118" s="32">
        <v>0.01</v>
      </c>
      <c r="AG7118" s="33">
        <v>0</v>
      </c>
      <c r="AH7118" s="33">
        <v>0.1</v>
      </c>
      <c r="AI7118" s="33">
        <v>0.01</v>
      </c>
      <c r="AJ7118" s="27"/>
      <c r="AK7118" s="27"/>
      <c r="AL7118" s="27">
        <v>0.34112000000000003</v>
      </c>
      <c r="AM7118" s="27"/>
      <c r="AN7118" s="27"/>
      <c r="AO7118" s="28" t="s">
        <v>107</v>
      </c>
    </row>
    <row r="7119" spans="1:43" ht="12.65" customHeight="1">
      <c r="A7119" s="13" t="s">
        <v>3886</v>
      </c>
      <c r="B7119" s="14" t="s">
        <v>3885</v>
      </c>
      <c r="C7119" s="13">
        <v>35</v>
      </c>
      <c r="D7119" s="13" t="s">
        <v>228</v>
      </c>
      <c r="E7119" s="15" t="s">
        <v>3633</v>
      </c>
      <c r="F7119" s="13">
        <v>4850</v>
      </c>
      <c r="G7119" s="13" t="s">
        <v>253</v>
      </c>
      <c r="H7119" s="16">
        <v>45896</v>
      </c>
      <c r="I7119" s="17">
        <v>45896</v>
      </c>
      <c r="J7119" s="18">
        <v>45896</v>
      </c>
      <c r="K7119" s="19">
        <v>0.77777777777777779</v>
      </c>
      <c r="L7119" s="19">
        <v>0.89583333333333337</v>
      </c>
      <c r="M7119" s="20">
        <v>0.81944444444444442</v>
      </c>
      <c r="N7119" s="19">
        <v>0.9375</v>
      </c>
      <c r="O7119" s="21">
        <v>0.11805555555555558</v>
      </c>
      <c r="P7119" s="13" t="s">
        <v>3657</v>
      </c>
      <c r="Q7119" s="13" t="s">
        <v>254</v>
      </c>
      <c r="R7119" s="22" t="s">
        <v>3634</v>
      </c>
      <c r="S7119" s="22" t="s">
        <v>29</v>
      </c>
      <c r="T7119" s="23" t="s">
        <v>211</v>
      </c>
      <c r="U7119" s="23" t="s">
        <v>50</v>
      </c>
      <c r="V7119" s="22" t="s">
        <v>212</v>
      </c>
      <c r="W7119" s="24" t="s">
        <v>210</v>
      </c>
      <c r="X7119" s="25" t="s">
        <v>130</v>
      </c>
      <c r="Y7119" s="25" t="s">
        <v>114</v>
      </c>
      <c r="Z7119" s="25" t="s">
        <v>71</v>
      </c>
      <c r="AA7119" s="25"/>
      <c r="AB7119" s="26"/>
      <c r="AC7119" s="31"/>
      <c r="AD7119" s="32"/>
      <c r="AE7119" s="32">
        <v>0.6</v>
      </c>
      <c r="AF7119" s="32"/>
      <c r="AG7119" s="33"/>
      <c r="AH7119" s="33">
        <v>0.6</v>
      </c>
      <c r="AI7119" s="33"/>
      <c r="AJ7119" s="27" t="s">
        <v>3658</v>
      </c>
      <c r="AK7119" s="27"/>
      <c r="AL7119" s="27">
        <v>0.32120151935485292</v>
      </c>
      <c r="AM7119" s="27" t="s">
        <v>3873</v>
      </c>
      <c r="AN7119" s="27"/>
      <c r="AO7119" s="28" t="s">
        <v>101</v>
      </c>
    </row>
    <row r="7120" spans="1:43" ht="12.65" customHeight="1">
      <c r="A7120" s="13" t="s">
        <v>3886</v>
      </c>
      <c r="B7120" s="14" t="s">
        <v>3885</v>
      </c>
      <c r="C7120" s="13">
        <v>35</v>
      </c>
      <c r="D7120" s="13" t="s">
        <v>228</v>
      </c>
      <c r="E7120" s="15" t="s">
        <v>3633</v>
      </c>
      <c r="F7120" s="13">
        <v>4850</v>
      </c>
      <c r="G7120" s="13" t="s">
        <v>253</v>
      </c>
      <c r="H7120" s="16">
        <v>45896</v>
      </c>
      <c r="I7120" s="17">
        <v>45896</v>
      </c>
      <c r="J7120" s="18">
        <v>45896</v>
      </c>
      <c r="K7120" s="19">
        <v>0.77777777777777779</v>
      </c>
      <c r="L7120" s="19">
        <v>0.89583333333333337</v>
      </c>
      <c r="M7120" s="20">
        <v>0.81944444444444442</v>
      </c>
      <c r="N7120" s="19">
        <v>0.9375</v>
      </c>
      <c r="O7120" s="21">
        <v>0.11805555555555558</v>
      </c>
      <c r="P7120" s="13" t="s">
        <v>3657</v>
      </c>
      <c r="Q7120" s="22" t="s">
        <v>3887</v>
      </c>
      <c r="R7120" s="22" t="s">
        <v>3634</v>
      </c>
      <c r="S7120" s="22" t="s">
        <v>29</v>
      </c>
      <c r="T7120" s="23" t="s">
        <v>211</v>
      </c>
      <c r="U7120" s="23" t="s">
        <v>50</v>
      </c>
      <c r="V7120" s="22" t="s">
        <v>212</v>
      </c>
      <c r="W7120" s="24" t="s">
        <v>210</v>
      </c>
      <c r="X7120" s="25" t="s">
        <v>130</v>
      </c>
      <c r="Y7120" s="25" t="s">
        <v>114</v>
      </c>
      <c r="Z7120" s="25" t="s">
        <v>71</v>
      </c>
      <c r="AA7120" s="25"/>
      <c r="AB7120" s="26"/>
      <c r="AC7120" s="31"/>
      <c r="AD7120" s="32"/>
      <c r="AE7120" s="32">
        <v>0.6</v>
      </c>
      <c r="AF7120" s="32"/>
      <c r="AG7120" s="33"/>
      <c r="AH7120" s="33">
        <v>0.6</v>
      </c>
      <c r="AI7120" s="33"/>
      <c r="AJ7120" s="27" t="s">
        <v>3658</v>
      </c>
      <c r="AK7120" s="27"/>
      <c r="AL7120" s="27">
        <v>0.32120151935485292</v>
      </c>
      <c r="AM7120" s="27" t="s">
        <v>3873</v>
      </c>
      <c r="AN7120" s="27"/>
      <c r="AO7120" s="28" t="s">
        <v>101</v>
      </c>
    </row>
    <row r="7121" spans="1:26" ht="12.65" customHeight="1">
      <c r="A7121" s="13" t="s">
        <v>3886</v>
      </c>
      <c r="B7121" s="14" t="s">
        <v>3885</v>
      </c>
      <c r="C7121" s="13">
        <v>35</v>
      </c>
      <c r="D7121" s="13" t="s">
        <v>228</v>
      </c>
      <c r="E7121" s="15" t="s">
        <v>3633</v>
      </c>
      <c r="F7121" s="13">
        <v>4850</v>
      </c>
      <c r="G7121" s="13" t="s">
        <v>253</v>
      </c>
      <c r="H7121" s="16">
        <v>45896</v>
      </c>
      <c r="I7121" s="17">
        <v>45896</v>
      </c>
      <c r="J7121" s="18">
        <v>45896</v>
      </c>
      <c r="K7121" s="19">
        <v>0.77777777777777779</v>
      </c>
      <c r="L7121" s="19">
        <v>0.89583333333333337</v>
      </c>
      <c r="M7121" s="20">
        <v>0.81944444444444442</v>
      </c>
      <c r="N7121" s="19">
        <v>0.9375</v>
      </c>
      <c r="O7121" s="21">
        <v>0.11805555555555558</v>
      </c>
      <c r="P7121" s="13" t="s">
        <v>3657</v>
      </c>
      <c r="Q7121" s="22" t="s">
        <v>3888</v>
      </c>
      <c r="R7121" s="22" t="s">
        <v>3634</v>
      </c>
      <c r="S7121" s="22" t="s">
        <v>29</v>
      </c>
      <c r="T7121" s="23" t="s">
        <v>211</v>
      </c>
      <c r="U7121" s="23" t="s">
        <v>50</v>
      </c>
      <c r="V7121" s="22" t="s">
        <v>212</v>
      </c>
      <c r="W7121" s="24" t="s">
        <v>210</v>
      </c>
      <c r="X7121" s="25" t="s">
        <v>130</v>
      </c>
      <c r="Y7121" s="25" t="s">
        <v>114</v>
      </c>
      <c r="Z7121" s="25" t="s">
        <v>71</v>
      </c>
    </row>
    <row r="7122" spans="1:26" ht="12.65" customHeight="1">
      <c r="A7122" s="13" t="s">
        <v>3886</v>
      </c>
      <c r="B7122" s="14" t="s">
        <v>3885</v>
      </c>
      <c r="C7122" s="13">
        <v>35</v>
      </c>
      <c r="D7122" s="13" t="s">
        <v>228</v>
      </c>
      <c r="E7122" s="15" t="s">
        <v>3633</v>
      </c>
      <c r="F7122" s="13">
        <v>4850</v>
      </c>
      <c r="G7122" s="13" t="s">
        <v>253</v>
      </c>
      <c r="H7122" s="16">
        <v>45896</v>
      </c>
      <c r="I7122" s="17">
        <v>45896</v>
      </c>
      <c r="J7122" s="18">
        <v>45896</v>
      </c>
      <c r="K7122" s="19">
        <v>0.77777777777777779</v>
      </c>
      <c r="L7122" s="19">
        <v>0.89583333333333337</v>
      </c>
      <c r="M7122" s="20">
        <v>0.81944444444444442</v>
      </c>
      <c r="N7122" s="19">
        <v>0.9375</v>
      </c>
      <c r="O7122" s="21">
        <v>0.11805555555555558</v>
      </c>
      <c r="P7122" s="13" t="s">
        <v>3657</v>
      </c>
      <c r="Q7122" s="22" t="s">
        <v>3889</v>
      </c>
      <c r="R7122" s="22" t="s">
        <v>3634</v>
      </c>
      <c r="S7122" s="22" t="s">
        <v>29</v>
      </c>
      <c r="T7122" s="23" t="s">
        <v>211</v>
      </c>
      <c r="U7122" s="23" t="s">
        <v>50</v>
      </c>
      <c r="V7122" s="22" t="s">
        <v>212</v>
      </c>
      <c r="W7122" s="24" t="s">
        <v>210</v>
      </c>
      <c r="X7122" s="25" t="s">
        <v>130</v>
      </c>
      <c r="Y7122" s="25" t="s">
        <v>114</v>
      </c>
      <c r="Z7122" s="25" t="s">
        <v>71</v>
      </c>
    </row>
    <row r="7123" spans="1:26" ht="12.65" customHeight="1">
      <c r="A7123" s="13" t="s">
        <v>3886</v>
      </c>
      <c r="B7123" s="14" t="s">
        <v>3885</v>
      </c>
      <c r="C7123" s="13">
        <v>35</v>
      </c>
      <c r="D7123" s="13" t="s">
        <v>228</v>
      </c>
      <c r="E7123" s="15" t="s">
        <v>3633</v>
      </c>
      <c r="F7123" s="13">
        <v>4850</v>
      </c>
      <c r="G7123" s="13" t="s">
        <v>253</v>
      </c>
      <c r="H7123" s="16">
        <v>45896</v>
      </c>
      <c r="I7123" s="17">
        <v>45896</v>
      </c>
      <c r="J7123" s="18">
        <v>45896</v>
      </c>
      <c r="K7123" s="19">
        <v>0.77777777777777779</v>
      </c>
      <c r="L7123" s="19">
        <v>0.89583333333333337</v>
      </c>
      <c r="M7123" s="20">
        <v>0.81944444444444442</v>
      </c>
      <c r="N7123" s="19">
        <v>0.9375</v>
      </c>
      <c r="O7123" s="21">
        <v>0.11805555555555558</v>
      </c>
      <c r="P7123" s="13" t="s">
        <v>3657</v>
      </c>
      <c r="Q7123" s="22" t="s">
        <v>3887</v>
      </c>
      <c r="R7123" s="22" t="s">
        <v>3634</v>
      </c>
      <c r="S7123" s="22" t="s">
        <v>31</v>
      </c>
      <c r="T7123" s="23" t="s">
        <v>211</v>
      </c>
      <c r="U7123" s="23" t="s">
        <v>50</v>
      </c>
      <c r="V7123" s="22" t="s">
        <v>212</v>
      </c>
      <c r="W7123" s="24" t="s">
        <v>210</v>
      </c>
      <c r="X7123" s="25" t="s">
        <v>130</v>
      </c>
      <c r="Y7123" s="25" t="s">
        <v>114</v>
      </c>
      <c r="Z7123" s="25" t="s">
        <v>71</v>
      </c>
    </row>
    <row r="7124" spans="1:26" ht="12.65" customHeight="1">
      <c r="A7124" s="13" t="s">
        <v>3886</v>
      </c>
      <c r="B7124" s="14" t="s">
        <v>3885</v>
      </c>
      <c r="C7124" s="13">
        <v>35</v>
      </c>
      <c r="D7124" s="13" t="s">
        <v>228</v>
      </c>
      <c r="E7124" s="15" t="s">
        <v>3633</v>
      </c>
      <c r="F7124" s="13">
        <v>4850</v>
      </c>
      <c r="G7124" s="13" t="s">
        <v>253</v>
      </c>
      <c r="H7124" s="16">
        <v>45896</v>
      </c>
      <c r="I7124" s="17">
        <v>45896</v>
      </c>
      <c r="J7124" s="18">
        <v>45896</v>
      </c>
      <c r="K7124" s="19">
        <v>0.77777777777777779</v>
      </c>
      <c r="L7124" s="19">
        <v>0.89583333333333337</v>
      </c>
      <c r="M7124" s="20">
        <v>0.81944444444444442</v>
      </c>
      <c r="N7124" s="19">
        <v>0.9375</v>
      </c>
      <c r="O7124" s="21">
        <v>0.11805555555555558</v>
      </c>
      <c r="P7124" s="13" t="s">
        <v>3657</v>
      </c>
      <c r="Q7124" s="22" t="s">
        <v>3888</v>
      </c>
      <c r="R7124" s="22" t="s">
        <v>3634</v>
      </c>
      <c r="S7124" s="22" t="s">
        <v>32</v>
      </c>
      <c r="T7124" s="23" t="s">
        <v>211</v>
      </c>
      <c r="U7124" s="23" t="s">
        <v>50</v>
      </c>
      <c r="V7124" s="22" t="s">
        <v>212</v>
      </c>
      <c r="W7124" s="24" t="s">
        <v>210</v>
      </c>
      <c r="X7124" s="25" t="s">
        <v>130</v>
      </c>
      <c r="Y7124" s="25" t="s">
        <v>114</v>
      </c>
      <c r="Z7124" s="25" t="s">
        <v>71</v>
      </c>
    </row>
    <row r="7125" spans="1:26" ht="12.65" customHeight="1">
      <c r="A7125" s="13" t="s">
        <v>3886</v>
      </c>
      <c r="B7125" s="14" t="s">
        <v>3885</v>
      </c>
      <c r="C7125" s="13">
        <v>35</v>
      </c>
      <c r="D7125" s="13" t="s">
        <v>228</v>
      </c>
      <c r="E7125" s="15" t="s">
        <v>3633</v>
      </c>
      <c r="F7125" s="13">
        <v>4850</v>
      </c>
      <c r="G7125" s="13" t="s">
        <v>253</v>
      </c>
      <c r="H7125" s="16">
        <v>45896</v>
      </c>
      <c r="I7125" s="17">
        <v>45896</v>
      </c>
      <c r="J7125" s="18">
        <v>45896</v>
      </c>
      <c r="K7125" s="19">
        <v>0.77777777777777779</v>
      </c>
      <c r="L7125" s="19">
        <v>0.89583333333333337</v>
      </c>
      <c r="M7125" s="20">
        <v>0.81944444444444442</v>
      </c>
      <c r="N7125" s="19">
        <v>0.9375</v>
      </c>
      <c r="O7125" s="21">
        <v>0.11805555555555558</v>
      </c>
      <c r="P7125" s="13" t="s">
        <v>3657</v>
      </c>
      <c r="Q7125" s="22" t="s">
        <v>3889</v>
      </c>
      <c r="R7125" s="22" t="s">
        <v>3634</v>
      </c>
      <c r="S7125" s="22" t="s">
        <v>30</v>
      </c>
      <c r="T7125" s="23" t="s">
        <v>211</v>
      </c>
      <c r="U7125" s="23" t="s">
        <v>50</v>
      </c>
      <c r="V7125" s="22" t="s">
        <v>212</v>
      </c>
      <c r="W7125" s="24" t="s">
        <v>210</v>
      </c>
      <c r="X7125" s="25" t="s">
        <v>130</v>
      </c>
      <c r="Y7125" s="25" t="s">
        <v>114</v>
      </c>
      <c r="Z7125" s="25" t="s">
        <v>71</v>
      </c>
    </row>
    <row r="7126" spans="1:26" ht="12.65" customHeight="1">
      <c r="A7126" s="13" t="s">
        <v>3886</v>
      </c>
      <c r="B7126" s="14" t="s">
        <v>3885</v>
      </c>
      <c r="C7126" s="13">
        <v>35</v>
      </c>
      <c r="D7126" s="13" t="s">
        <v>228</v>
      </c>
      <c r="E7126" s="15" t="s">
        <v>3633</v>
      </c>
      <c r="F7126" s="13">
        <v>4850</v>
      </c>
      <c r="G7126" s="13" t="s">
        <v>253</v>
      </c>
      <c r="H7126" s="16">
        <v>45896</v>
      </c>
      <c r="I7126" s="17">
        <v>45896</v>
      </c>
      <c r="J7126" s="18">
        <v>45896</v>
      </c>
      <c r="K7126" s="19">
        <v>0.77777777777777779</v>
      </c>
      <c r="L7126" s="19">
        <v>0.89583333333333337</v>
      </c>
      <c r="M7126" s="20">
        <v>0.81944444444444442</v>
      </c>
      <c r="N7126" s="19">
        <v>0.9375</v>
      </c>
      <c r="O7126" s="21">
        <v>0.11805555555555558</v>
      </c>
      <c r="P7126" s="13" t="s">
        <v>3657</v>
      </c>
      <c r="Q7126" s="22" t="s">
        <v>3889</v>
      </c>
      <c r="R7126" s="22" t="s">
        <v>3634</v>
      </c>
      <c r="S7126" s="22" t="s">
        <v>33</v>
      </c>
      <c r="T7126" s="23" t="s">
        <v>211</v>
      </c>
      <c r="U7126" s="23" t="s">
        <v>50</v>
      </c>
      <c r="V7126" s="22" t="s">
        <v>212</v>
      </c>
      <c r="W7126" s="24" t="s">
        <v>210</v>
      </c>
      <c r="X7126" s="25" t="s">
        <v>130</v>
      </c>
      <c r="Y7126" s="25" t="s">
        <v>114</v>
      </c>
      <c r="Z7126" s="25" t="s">
        <v>71</v>
      </c>
    </row>
    <row r="7127" spans="1:26" ht="12.65" customHeight="1">
      <c r="A7127" s="13" t="s">
        <v>3886</v>
      </c>
      <c r="B7127" s="14" t="s">
        <v>3885</v>
      </c>
      <c r="C7127" s="13">
        <v>35</v>
      </c>
      <c r="D7127" s="13" t="s">
        <v>228</v>
      </c>
      <c r="E7127" s="15" t="s">
        <v>3633</v>
      </c>
      <c r="F7127" s="13">
        <v>4850</v>
      </c>
      <c r="G7127" s="13" t="s">
        <v>253</v>
      </c>
      <c r="H7127" s="16">
        <v>45896</v>
      </c>
      <c r="I7127" s="17">
        <v>45896</v>
      </c>
      <c r="J7127" s="18">
        <v>45896</v>
      </c>
      <c r="K7127" s="19">
        <v>0.77777777777777779</v>
      </c>
      <c r="L7127" s="19">
        <v>0.89583333333333337</v>
      </c>
      <c r="M7127" s="20">
        <v>0.81944444444444442</v>
      </c>
      <c r="N7127" s="19">
        <v>0.9375</v>
      </c>
      <c r="O7127" s="21">
        <v>0.11805555555555558</v>
      </c>
      <c r="P7127" s="13" t="s">
        <v>3657</v>
      </c>
      <c r="Q7127" s="22" t="s">
        <v>3889</v>
      </c>
      <c r="R7127" s="22" t="s">
        <v>3890</v>
      </c>
      <c r="S7127" s="22" t="s">
        <v>33</v>
      </c>
      <c r="T7127" s="23" t="s">
        <v>211</v>
      </c>
      <c r="U7127" s="23" t="s">
        <v>50</v>
      </c>
      <c r="V7127" s="22" t="s">
        <v>212</v>
      </c>
      <c r="W7127" s="24" t="s">
        <v>210</v>
      </c>
      <c r="X7127" s="25" t="s">
        <v>130</v>
      </c>
      <c r="Y7127" s="25" t="s">
        <v>114</v>
      </c>
      <c r="Z7127" s="25" t="s">
        <v>71</v>
      </c>
    </row>
  </sheetData>
  <autoFilter ref="A4:AQ7119" xr:uid="{00000000-0001-0000-0000-000000000000}"/>
  <sortState xmlns:xlrd2="http://schemas.microsoft.com/office/spreadsheetml/2017/richdata2" ref="A5:AT6170">
    <sortCondition ref="B5:B6170"/>
    <sortCondition ref="E5:E6170"/>
    <sortCondition ref="F5:F6170"/>
    <sortCondition ref="H5:H6170"/>
    <sortCondition ref="K5:K6170"/>
  </sortState>
  <phoneticPr fontId="109" type="noConversion"/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Data!$A$8:$A$12</xm:f>
          </x14:formula1>
          <xm:sqref>S1088 S850 S1762:S1792 S1815:S1816 S1818:S1824 S1826:S1833 S1836:S1838 S1840 S1808:S1811 S1846:S1851 S1844 S1886:S1889 S1894 S1896:S1904 S1907:S1934 S1945 S1949:S1954 S1956:S1957 S1959:S1964 S1967 S1969 S1972:S1976 S1978:S1979 S1981:S1985 S1987 S1989:S1994 S1859 S2012:S2014 S2016 S2022:S2028 S2030:S2032 S2034 S2036:S2043 S2045:S2047 S2049:S2052 S2054:S2057 S2059:S2060 S2062:S2064 S2067:S2068 S2072 S2075:S2082 S2084 S2086:S2088 S2091:S2092 S2095:S2098 S2101:S2105 S2110:S2112 S2115 S2119 S2122:S2123 S2125 S2129:S2133 S2138 S2140 S2142:S2146 S1940:S1942 S2153:S2154 S2156 S2158:S2159 S2164:S2165 S2168:S2169 S2171:S2172 S2175 S2182:S2184 S2187:S2188 S2190:S2196 S2202:S2205 S2207:S2211 S2213:S2214 S2218:S2219 S2224:S2227 S2230:S2233 S2236 S2241 S2243:S2245 S2247 S2252 S2254 S2256 S2259:S2260 S2263 S2266 S2268 S2272:S2273 S2275 S2277:S2280 S2283 S2002:S2003 S2293:S2300 S2303:S2305 S2313 S2319 S2321:S2322 S2324:S2325 S2331 S2336 S2341:S2343 S2345 S2349 S2352:S2354 S2356 S2360:S2361 S2363 S2366 S2368:S2370 S2373:S2374 S2376:S2379 S2383:S2384 S2392 S2390 S2397:S2400 S2402:S2406 S2409:S2412 S2415 S2419 S2421:S2428 S2430 S2434 S2436 S2438 S2440 S2442:S2443 S2445 S2447 S2450 S2453 S2455 S2463:S2464 S2458:S2460 S2469 S2471:S2472 S2474:S2479 S2482:S2485 S2487:S2494 S2499:S2508 S2510:S2516 S2520 S2522:S2537 S2556:S2561 S2563:S2574 S2576:S2580 S2582:S2584 S2608:S2638 S2640:S2642 S2645:S2650 S2652 S2654:S2656 S2658:S2663 S2666:S2679 S2681:S2683 S2685 S2687:S2700 S2702:S2703 S2705:S2719 S2721:S2725 S2727:S2734 S2736:S2738 S2801:S2812 S2814:S2821 S2823:S2830 S2832:S2851 S2853:S2862 S2864:S2886 S2888:S2916 S2918:S2932 S2934:S2965 S2967:S2970 S2972:S2977 S2979:S2990 S2992:S3016 S3018:S3022 S3024:S3027 S3029:S3030 S3032:S3037 S3039 S3042:S3044 S3046 S3048:S3053 S3055 S3057:S3061 S3063:S3065 S3067:S3165 S3167:S3174 S3176:S3195 S3197:S3208 S3210:S3225 S2149:S2150 S3280:S3317 S3320:S3376 S3378 S3471:S3492 S3560:S3574 S3576:S3586 S3588:S3600 S3602:S3612 S3614:S3625 S3627:S3631 S3633:S3644 S3820:S3821 S3646:S3651 S3541:S3558 S1760 S1794:S1806 S1857 S1996:S2000 S2288 S3979:S4004 S1861:S1883 S2007:S2010 S2315:S2317 S2539:S2546 S2548:S2554 S2586:S2606 S3253:S3278 S5:S95 S4169:S4171 S374:S717 S2740:S2799 S1853:S1854 S1936:S1938 S3227:S3251 S3380:S3385 S3387:S3399 S3494:S3537 S3928:S3953 S3955:S3977 S4016:S4135 S4137:S4142 S98:S177 S4173:S4176 S180:S188 S3786 S4922:S4925 S4928:S4941 S4943:S4944 S5074:S5087 S5089:S5091 S5363 S5228 S5221:S5226 S5300 S5365:S5376 S5302:S5361 S5230:S5298 S5378:S5586 S5093:S5219 S5588:S5633 S5914:S5926 S5937:S6058 S3402:S3469 S1579:S1583 S1129:S1134 S1031:S1033 S927:S939 S6091 S6093 S6152 S6159 S6156:S6157 S6161:S6163 S6165:S6168 S6170:S6668 S1753:S1758 S1748:S1751 S1745:S1746 S1291:S1319 S1136:S1289 S1090:S1127 S1036:S1086 S941:S1029 S852:S925 S806:S848 S796:S804 S744:S794 S719:S742 S190:S372 S6826:S6845 S6811:S6824 S6671:S6809 S7085:S7127</xm:sqref>
        </x14:dataValidation>
        <x14:dataValidation type="list" allowBlank="1" showInputMessage="1" showErrorMessage="1" xr:uid="{00000000-0002-0000-0000-000002000000}">
          <x14:formula1>
            <xm:f>Data!$D$6:$H$6</xm:f>
          </x14:formula1>
          <xm:sqref>T1114 T1116:T1117 T1142:T1143 T1145 T1147:T1148 T1156 T1169 T1177 T1196:T1199 T1201 T1203:T1205 T1207 T1217 T1253 T1255 T1262:T1263 T1271:T1275 T1277:T1279 T1284:T1285 T1287 T1579:T1580 T1220:T1221 T1281 T1266:T1268 T1258:T1260 T1235:T1237 T1209:T1210 T4082:T4127 T4130 T4132:T4133 T4135 T4141:T4142 T4160:T4176 T4922:T4925 T4928:T4944 T5074:T5334 T5341 T5343:T5344 T5350:T5351 T5369:T5372 T5376 T5385:T5386 T5388 T5390:T5392 T5408 T5423 T5435 T5452 T5460:T5463 T5465:T5466 T5469:T5471 T5473 T5484 T5487 T5540 T5542 T5551:T5552 T5560 T5562 T5564:T5568 T5570 T5573:T5574 T5578 T5580:T5581 T5583:T5584 T5406 T5398 T5426:T5432 T5440 T5489 T5618:T5620 T5576 T5556:T5558 T5545:T5547 T5525:T5530 T5512:T5514 T5475:T5476 T5532:T5537 T5586:T5591 T5595:T5616 T5914:T5920 T5922 T5924 T5926 T5937:T6033 T1310 T1171:T1174 T1131:T1133 T6036:T6037 T6044:T6050 T6053:T6057 T6091:T6093 T6113:T6126 T6128:T6145 T6150:T6665 T1745:T4080 T1721:T1741 T1681:T1719 T1582:T1588 T1571:T1573 T1294:T1308 T1289:T1291 T1249:T1251 T1247 T5:T1108 T6682:T6684 T6694:T6696 T6842 T6831:T6840 T6828:T6829 T6812 T6809 T6797:T6801 T7056:T7073 T6791:T6792 T6668 T6675 T6686 T6690 T6692 T6670:T6671 T6677:T6679 T6700 T6704 T6712:T6716 T6729:T6730 T6732:T6734 T6736:T6737 T6739:T6741 T6750 T6754:T6755 T6758:T6759 T6770 T6774 T6780:T6782 T6784:T6786 T6788:T6789 T6969:T7054 T6815:T6824 T7076:T7127</xm:sqref>
        </x14:dataValidation>
        <x14:dataValidation type="list" allowBlank="1" showInputMessage="1" showErrorMessage="1" xr:uid="{3A370A9B-335B-48EA-8778-F08AFA4AB2C1}">
          <x14:formula1>
            <xm:f>OFFSET(Data!$C$8,0,MATCH(#REF!,Event4,0),OFFSET(Data!$C$7,0,MATCH(#REF!,Event4,0)),1)</xm:f>
          </x14:formula1>
          <xm:sqref>Z1579:Z1583 X1579:X1583 Z6091 X6091 Z6093 X6093</xm:sqref>
        </x14:dataValidation>
        <x14:dataValidation type="list" allowBlank="1" showInputMessage="1" showErrorMessage="1" xr:uid="{24838FA7-BBDC-423B-A029-E9C1FB45716A}">
          <x14:formula1>
            <xm:f>OFFSET(Data!$C$8,0,MATCH($AD4100,Event4,0),OFFSET(Data!$C$7,0,MATCH($AD4100,Event4,0)),1)</xm:f>
          </x14:formula1>
          <xm:sqref>Z4100:Z4114 X4100:X4114 Z7080 X6173:X6175 Z6591 Z6634 Z6685 Z6734 Z6790 Z6843 X6378:X6556 X6252:X6254 X6227:X6229 X6329 X6274:X6279 X6374:X6376 X6336:X6338 X6171 Z6171 Z6173:Z6225 X6177:X6225 X6231:X6250 Z6227:Z6250 Z6252:Z6271 X6256:X6271 X6282:X6327 Z6274:Z6327 Z6329:Z6334 X6331:X6334 X6340:X6372 Z6336:Z6372 Z6374:Z6556</xm:sqref>
        </x14:dataValidation>
        <x14:dataValidation type="list" allowBlank="1" showInputMessage="1" showErrorMessage="1" xr:uid="{00000000-0002-0000-0000-000000000000}">
          <x14:formula1>
            <xm:f>OFFSET(Data!$C$8,0,MATCH($T5,Event4,0),OFFSET(Data!$C$7,0,MATCH($T5,Event4,0)),1)</xm:f>
          </x14:formula1>
          <xm:sqref>Z357:Z728 X4171 X357:X728 Z4171 X5:X177 Z5:Z177 Z4173:Z4174 X4173:X4174 Z180:Z181 X180:X181 Z4176 X4176 Z4922:Z4925 X4922:X4925 X5074:X5078 Z5074:Z5078 X5949:X6002 Z5949:Z6002 X184:X355 Z184:Z355 X7115 Z7115 X7117 Z7117 X7119:X7127 Z7119:Z7127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S100"/>
  <sheetViews>
    <sheetView zoomScaleNormal="100" workbookViewId="0">
      <pane ySplit="6" topLeftCell="A7" activePane="bottomLeft" state="frozen"/>
      <selection pane="bottomLeft" activeCell="B14" sqref="B14"/>
    </sheetView>
  </sheetViews>
  <sheetFormatPr defaultColWidth="11.453125" defaultRowHeight="10"/>
  <cols>
    <col min="1" max="1" width="18.453125" style="45" bestFit="1" customWidth="1"/>
    <col min="2" max="3" width="18.453125" style="45" customWidth="1"/>
    <col min="4" max="4" width="23" style="45" bestFit="1" customWidth="1"/>
    <col min="5" max="5" width="20.26953125" style="45" bestFit="1" customWidth="1"/>
    <col min="6" max="6" width="20.81640625" style="45" bestFit="1" customWidth="1"/>
    <col min="7" max="7" width="26.54296875" style="45" bestFit="1" customWidth="1"/>
    <col min="8" max="8" width="26.7265625" style="45" bestFit="1" customWidth="1"/>
    <col min="9" max="9" width="32.453125" style="45" bestFit="1" customWidth="1"/>
    <col min="10" max="10" width="16.81640625" style="45" bestFit="1" customWidth="1"/>
    <col min="11" max="249" width="11.453125" style="45"/>
    <col min="250" max="250" width="18.453125" style="45" bestFit="1" customWidth="1"/>
    <col min="251" max="251" width="16.7265625" style="45" bestFit="1" customWidth="1"/>
    <col min="252" max="252" width="12.1796875" style="45" bestFit="1" customWidth="1"/>
    <col min="253" max="254" width="12.1796875" style="45" customWidth="1"/>
    <col min="255" max="255" width="11.453125" style="45"/>
    <col min="256" max="256" width="16.26953125" style="45" bestFit="1" customWidth="1"/>
    <col min="257" max="257" width="21" style="45" bestFit="1" customWidth="1"/>
    <col min="258" max="258" width="20.1796875" style="45" bestFit="1" customWidth="1"/>
    <col min="259" max="259" width="19" style="45" bestFit="1" customWidth="1"/>
    <col min="260" max="260" width="12.1796875" style="45" bestFit="1" customWidth="1"/>
    <col min="261" max="261" width="18.81640625" style="45" bestFit="1" customWidth="1"/>
    <col min="262" max="505" width="11.453125" style="45"/>
    <col min="506" max="506" width="18.453125" style="45" bestFit="1" customWidth="1"/>
    <col min="507" max="507" width="16.7265625" style="45" bestFit="1" customWidth="1"/>
    <col min="508" max="508" width="12.1796875" style="45" bestFit="1" customWidth="1"/>
    <col min="509" max="510" width="12.1796875" style="45" customWidth="1"/>
    <col min="511" max="511" width="11.453125" style="45"/>
    <col min="512" max="512" width="16.26953125" style="45" bestFit="1" customWidth="1"/>
    <col min="513" max="513" width="21" style="45" bestFit="1" customWidth="1"/>
    <col min="514" max="514" width="20.1796875" style="45" bestFit="1" customWidth="1"/>
    <col min="515" max="515" width="19" style="45" bestFit="1" customWidth="1"/>
    <col min="516" max="516" width="12.1796875" style="45" bestFit="1" customWidth="1"/>
    <col min="517" max="517" width="18.81640625" style="45" bestFit="1" customWidth="1"/>
    <col min="518" max="761" width="11.453125" style="45"/>
    <col min="762" max="762" width="18.453125" style="45" bestFit="1" customWidth="1"/>
    <col min="763" max="763" width="16.7265625" style="45" bestFit="1" customWidth="1"/>
    <col min="764" max="764" width="12.1796875" style="45" bestFit="1" customWidth="1"/>
    <col min="765" max="766" width="12.1796875" style="45" customWidth="1"/>
    <col min="767" max="767" width="11.453125" style="45"/>
    <col min="768" max="768" width="16.26953125" style="45" bestFit="1" customWidth="1"/>
    <col min="769" max="769" width="21" style="45" bestFit="1" customWidth="1"/>
    <col min="770" max="770" width="20.1796875" style="45" bestFit="1" customWidth="1"/>
    <col min="771" max="771" width="19" style="45" bestFit="1" customWidth="1"/>
    <col min="772" max="772" width="12.1796875" style="45" bestFit="1" customWidth="1"/>
    <col min="773" max="773" width="18.81640625" style="45" bestFit="1" customWidth="1"/>
    <col min="774" max="1017" width="11.453125" style="45"/>
    <col min="1018" max="1018" width="18.453125" style="45" bestFit="1" customWidth="1"/>
    <col min="1019" max="1019" width="16.7265625" style="45" bestFit="1" customWidth="1"/>
    <col min="1020" max="1020" width="12.1796875" style="45" bestFit="1" customWidth="1"/>
    <col min="1021" max="1022" width="12.1796875" style="45" customWidth="1"/>
    <col min="1023" max="1023" width="11.453125" style="45"/>
    <col min="1024" max="1024" width="16.26953125" style="45" bestFit="1" customWidth="1"/>
    <col min="1025" max="1025" width="21" style="45" bestFit="1" customWidth="1"/>
    <col min="1026" max="1026" width="20.1796875" style="45" bestFit="1" customWidth="1"/>
    <col min="1027" max="1027" width="19" style="45" bestFit="1" customWidth="1"/>
    <col min="1028" max="1028" width="12.1796875" style="45" bestFit="1" customWidth="1"/>
    <col min="1029" max="1029" width="18.81640625" style="45" bestFit="1" customWidth="1"/>
    <col min="1030" max="1273" width="11.453125" style="45"/>
    <col min="1274" max="1274" width="18.453125" style="45" bestFit="1" customWidth="1"/>
    <col min="1275" max="1275" width="16.7265625" style="45" bestFit="1" customWidth="1"/>
    <col min="1276" max="1276" width="12.1796875" style="45" bestFit="1" customWidth="1"/>
    <col min="1277" max="1278" width="12.1796875" style="45" customWidth="1"/>
    <col min="1279" max="1279" width="11.453125" style="45"/>
    <col min="1280" max="1280" width="16.26953125" style="45" bestFit="1" customWidth="1"/>
    <col min="1281" max="1281" width="21" style="45" bestFit="1" customWidth="1"/>
    <col min="1282" max="1282" width="20.1796875" style="45" bestFit="1" customWidth="1"/>
    <col min="1283" max="1283" width="19" style="45" bestFit="1" customWidth="1"/>
    <col min="1284" max="1284" width="12.1796875" style="45" bestFit="1" customWidth="1"/>
    <col min="1285" max="1285" width="18.81640625" style="45" bestFit="1" customWidth="1"/>
    <col min="1286" max="1529" width="11.453125" style="45"/>
    <col min="1530" max="1530" width="18.453125" style="45" bestFit="1" customWidth="1"/>
    <col min="1531" max="1531" width="16.7265625" style="45" bestFit="1" customWidth="1"/>
    <col min="1532" max="1532" width="12.1796875" style="45" bestFit="1" customWidth="1"/>
    <col min="1533" max="1534" width="12.1796875" style="45" customWidth="1"/>
    <col min="1535" max="1535" width="11.453125" style="45"/>
    <col min="1536" max="1536" width="16.26953125" style="45" bestFit="1" customWidth="1"/>
    <col min="1537" max="1537" width="21" style="45" bestFit="1" customWidth="1"/>
    <col min="1538" max="1538" width="20.1796875" style="45" bestFit="1" customWidth="1"/>
    <col min="1539" max="1539" width="19" style="45" bestFit="1" customWidth="1"/>
    <col min="1540" max="1540" width="12.1796875" style="45" bestFit="1" customWidth="1"/>
    <col min="1541" max="1541" width="18.81640625" style="45" bestFit="1" customWidth="1"/>
    <col min="1542" max="1785" width="11.453125" style="45"/>
    <col min="1786" max="1786" width="18.453125" style="45" bestFit="1" customWidth="1"/>
    <col min="1787" max="1787" width="16.7265625" style="45" bestFit="1" customWidth="1"/>
    <col min="1788" max="1788" width="12.1796875" style="45" bestFit="1" customWidth="1"/>
    <col min="1789" max="1790" width="12.1796875" style="45" customWidth="1"/>
    <col min="1791" max="1791" width="11.453125" style="45"/>
    <col min="1792" max="1792" width="16.26953125" style="45" bestFit="1" customWidth="1"/>
    <col min="1793" max="1793" width="21" style="45" bestFit="1" customWidth="1"/>
    <col min="1794" max="1794" width="20.1796875" style="45" bestFit="1" customWidth="1"/>
    <col min="1795" max="1795" width="19" style="45" bestFit="1" customWidth="1"/>
    <col min="1796" max="1796" width="12.1796875" style="45" bestFit="1" customWidth="1"/>
    <col min="1797" max="1797" width="18.81640625" style="45" bestFit="1" customWidth="1"/>
    <col min="1798" max="2041" width="11.453125" style="45"/>
    <col min="2042" max="2042" width="18.453125" style="45" bestFit="1" customWidth="1"/>
    <col min="2043" max="2043" width="16.7265625" style="45" bestFit="1" customWidth="1"/>
    <col min="2044" max="2044" width="12.1796875" style="45" bestFit="1" customWidth="1"/>
    <col min="2045" max="2046" width="12.1796875" style="45" customWidth="1"/>
    <col min="2047" max="2047" width="11.453125" style="45"/>
    <col min="2048" max="2048" width="16.26953125" style="45" bestFit="1" customWidth="1"/>
    <col min="2049" max="2049" width="21" style="45" bestFit="1" customWidth="1"/>
    <col min="2050" max="2050" width="20.1796875" style="45" bestFit="1" customWidth="1"/>
    <col min="2051" max="2051" width="19" style="45" bestFit="1" customWidth="1"/>
    <col min="2052" max="2052" width="12.1796875" style="45" bestFit="1" customWidth="1"/>
    <col min="2053" max="2053" width="18.81640625" style="45" bestFit="1" customWidth="1"/>
    <col min="2054" max="2297" width="11.453125" style="45"/>
    <col min="2298" max="2298" width="18.453125" style="45" bestFit="1" customWidth="1"/>
    <col min="2299" max="2299" width="16.7265625" style="45" bestFit="1" customWidth="1"/>
    <col min="2300" max="2300" width="12.1796875" style="45" bestFit="1" customWidth="1"/>
    <col min="2301" max="2302" width="12.1796875" style="45" customWidth="1"/>
    <col min="2303" max="2303" width="11.453125" style="45"/>
    <col min="2304" max="2304" width="16.26953125" style="45" bestFit="1" customWidth="1"/>
    <col min="2305" max="2305" width="21" style="45" bestFit="1" customWidth="1"/>
    <col min="2306" max="2306" width="20.1796875" style="45" bestFit="1" customWidth="1"/>
    <col min="2307" max="2307" width="19" style="45" bestFit="1" customWidth="1"/>
    <col min="2308" max="2308" width="12.1796875" style="45" bestFit="1" customWidth="1"/>
    <col min="2309" max="2309" width="18.81640625" style="45" bestFit="1" customWidth="1"/>
    <col min="2310" max="2553" width="11.453125" style="45"/>
    <col min="2554" max="2554" width="18.453125" style="45" bestFit="1" customWidth="1"/>
    <col min="2555" max="2555" width="16.7265625" style="45" bestFit="1" customWidth="1"/>
    <col min="2556" max="2556" width="12.1796875" style="45" bestFit="1" customWidth="1"/>
    <col min="2557" max="2558" width="12.1796875" style="45" customWidth="1"/>
    <col min="2559" max="2559" width="11.453125" style="45"/>
    <col min="2560" max="2560" width="16.26953125" style="45" bestFit="1" customWidth="1"/>
    <col min="2561" max="2561" width="21" style="45" bestFit="1" customWidth="1"/>
    <col min="2562" max="2562" width="20.1796875" style="45" bestFit="1" customWidth="1"/>
    <col min="2563" max="2563" width="19" style="45" bestFit="1" customWidth="1"/>
    <col min="2564" max="2564" width="12.1796875" style="45" bestFit="1" customWidth="1"/>
    <col min="2565" max="2565" width="18.81640625" style="45" bestFit="1" customWidth="1"/>
    <col min="2566" max="2809" width="11.453125" style="45"/>
    <col min="2810" max="2810" width="18.453125" style="45" bestFit="1" customWidth="1"/>
    <col min="2811" max="2811" width="16.7265625" style="45" bestFit="1" customWidth="1"/>
    <col min="2812" max="2812" width="12.1796875" style="45" bestFit="1" customWidth="1"/>
    <col min="2813" max="2814" width="12.1796875" style="45" customWidth="1"/>
    <col min="2815" max="2815" width="11.453125" style="45"/>
    <col min="2816" max="2816" width="16.26953125" style="45" bestFit="1" customWidth="1"/>
    <col min="2817" max="2817" width="21" style="45" bestFit="1" customWidth="1"/>
    <col min="2818" max="2818" width="20.1796875" style="45" bestFit="1" customWidth="1"/>
    <col min="2819" max="2819" width="19" style="45" bestFit="1" customWidth="1"/>
    <col min="2820" max="2820" width="12.1796875" style="45" bestFit="1" customWidth="1"/>
    <col min="2821" max="2821" width="18.81640625" style="45" bestFit="1" customWidth="1"/>
    <col min="2822" max="3065" width="11.453125" style="45"/>
    <col min="3066" max="3066" width="18.453125" style="45" bestFit="1" customWidth="1"/>
    <col min="3067" max="3067" width="16.7265625" style="45" bestFit="1" customWidth="1"/>
    <col min="3068" max="3068" width="12.1796875" style="45" bestFit="1" customWidth="1"/>
    <col min="3069" max="3070" width="12.1796875" style="45" customWidth="1"/>
    <col min="3071" max="3071" width="11.453125" style="45"/>
    <col min="3072" max="3072" width="16.26953125" style="45" bestFit="1" customWidth="1"/>
    <col min="3073" max="3073" width="21" style="45" bestFit="1" customWidth="1"/>
    <col min="3074" max="3074" width="20.1796875" style="45" bestFit="1" customWidth="1"/>
    <col min="3075" max="3075" width="19" style="45" bestFit="1" customWidth="1"/>
    <col min="3076" max="3076" width="12.1796875" style="45" bestFit="1" customWidth="1"/>
    <col min="3077" max="3077" width="18.81640625" style="45" bestFit="1" customWidth="1"/>
    <col min="3078" max="3321" width="11.453125" style="45"/>
    <col min="3322" max="3322" width="18.453125" style="45" bestFit="1" customWidth="1"/>
    <col min="3323" max="3323" width="16.7265625" style="45" bestFit="1" customWidth="1"/>
    <col min="3324" max="3324" width="12.1796875" style="45" bestFit="1" customWidth="1"/>
    <col min="3325" max="3326" width="12.1796875" style="45" customWidth="1"/>
    <col min="3327" max="3327" width="11.453125" style="45"/>
    <col min="3328" max="3328" width="16.26953125" style="45" bestFit="1" customWidth="1"/>
    <col min="3329" max="3329" width="21" style="45" bestFit="1" customWidth="1"/>
    <col min="3330" max="3330" width="20.1796875" style="45" bestFit="1" customWidth="1"/>
    <col min="3331" max="3331" width="19" style="45" bestFit="1" customWidth="1"/>
    <col min="3332" max="3332" width="12.1796875" style="45" bestFit="1" customWidth="1"/>
    <col min="3333" max="3333" width="18.81640625" style="45" bestFit="1" customWidth="1"/>
    <col min="3334" max="3577" width="11.453125" style="45"/>
    <col min="3578" max="3578" width="18.453125" style="45" bestFit="1" customWidth="1"/>
    <col min="3579" max="3579" width="16.7265625" style="45" bestFit="1" customWidth="1"/>
    <col min="3580" max="3580" width="12.1796875" style="45" bestFit="1" customWidth="1"/>
    <col min="3581" max="3582" width="12.1796875" style="45" customWidth="1"/>
    <col min="3583" max="3583" width="11.453125" style="45"/>
    <col min="3584" max="3584" width="16.26953125" style="45" bestFit="1" customWidth="1"/>
    <col min="3585" max="3585" width="21" style="45" bestFit="1" customWidth="1"/>
    <col min="3586" max="3586" width="20.1796875" style="45" bestFit="1" customWidth="1"/>
    <col min="3587" max="3587" width="19" style="45" bestFit="1" customWidth="1"/>
    <col min="3588" max="3588" width="12.1796875" style="45" bestFit="1" customWidth="1"/>
    <col min="3589" max="3589" width="18.81640625" style="45" bestFit="1" customWidth="1"/>
    <col min="3590" max="3833" width="11.453125" style="45"/>
    <col min="3834" max="3834" width="18.453125" style="45" bestFit="1" customWidth="1"/>
    <col min="3835" max="3835" width="16.7265625" style="45" bestFit="1" customWidth="1"/>
    <col min="3836" max="3836" width="12.1796875" style="45" bestFit="1" customWidth="1"/>
    <col min="3837" max="3838" width="12.1796875" style="45" customWidth="1"/>
    <col min="3839" max="3839" width="11.453125" style="45"/>
    <col min="3840" max="3840" width="16.26953125" style="45" bestFit="1" customWidth="1"/>
    <col min="3841" max="3841" width="21" style="45" bestFit="1" customWidth="1"/>
    <col min="3842" max="3842" width="20.1796875" style="45" bestFit="1" customWidth="1"/>
    <col min="3843" max="3843" width="19" style="45" bestFit="1" customWidth="1"/>
    <col min="3844" max="3844" width="12.1796875" style="45" bestFit="1" customWidth="1"/>
    <col min="3845" max="3845" width="18.81640625" style="45" bestFit="1" customWidth="1"/>
    <col min="3846" max="4089" width="11.453125" style="45"/>
    <col min="4090" max="4090" width="18.453125" style="45" bestFit="1" customWidth="1"/>
    <col min="4091" max="4091" width="16.7265625" style="45" bestFit="1" customWidth="1"/>
    <col min="4092" max="4092" width="12.1796875" style="45" bestFit="1" customWidth="1"/>
    <col min="4093" max="4094" width="12.1796875" style="45" customWidth="1"/>
    <col min="4095" max="4095" width="11.453125" style="45"/>
    <col min="4096" max="4096" width="16.26953125" style="45" bestFit="1" customWidth="1"/>
    <col min="4097" max="4097" width="21" style="45" bestFit="1" customWidth="1"/>
    <col min="4098" max="4098" width="20.1796875" style="45" bestFit="1" customWidth="1"/>
    <col min="4099" max="4099" width="19" style="45" bestFit="1" customWidth="1"/>
    <col min="4100" max="4100" width="12.1796875" style="45" bestFit="1" customWidth="1"/>
    <col min="4101" max="4101" width="18.81640625" style="45" bestFit="1" customWidth="1"/>
    <col min="4102" max="4345" width="11.453125" style="45"/>
    <col min="4346" max="4346" width="18.453125" style="45" bestFit="1" customWidth="1"/>
    <col min="4347" max="4347" width="16.7265625" style="45" bestFit="1" customWidth="1"/>
    <col min="4348" max="4348" width="12.1796875" style="45" bestFit="1" customWidth="1"/>
    <col min="4349" max="4350" width="12.1796875" style="45" customWidth="1"/>
    <col min="4351" max="4351" width="11.453125" style="45"/>
    <col min="4352" max="4352" width="16.26953125" style="45" bestFit="1" customWidth="1"/>
    <col min="4353" max="4353" width="21" style="45" bestFit="1" customWidth="1"/>
    <col min="4354" max="4354" width="20.1796875" style="45" bestFit="1" customWidth="1"/>
    <col min="4355" max="4355" width="19" style="45" bestFit="1" customWidth="1"/>
    <col min="4356" max="4356" width="12.1796875" style="45" bestFit="1" customWidth="1"/>
    <col min="4357" max="4357" width="18.81640625" style="45" bestFit="1" customWidth="1"/>
    <col min="4358" max="4601" width="11.453125" style="45"/>
    <col min="4602" max="4602" width="18.453125" style="45" bestFit="1" customWidth="1"/>
    <col min="4603" max="4603" width="16.7265625" style="45" bestFit="1" customWidth="1"/>
    <col min="4604" max="4604" width="12.1796875" style="45" bestFit="1" customWidth="1"/>
    <col min="4605" max="4606" width="12.1796875" style="45" customWidth="1"/>
    <col min="4607" max="4607" width="11.453125" style="45"/>
    <col min="4608" max="4608" width="16.26953125" style="45" bestFit="1" customWidth="1"/>
    <col min="4609" max="4609" width="21" style="45" bestFit="1" customWidth="1"/>
    <col min="4610" max="4610" width="20.1796875" style="45" bestFit="1" customWidth="1"/>
    <col min="4611" max="4611" width="19" style="45" bestFit="1" customWidth="1"/>
    <col min="4612" max="4612" width="12.1796875" style="45" bestFit="1" customWidth="1"/>
    <col min="4613" max="4613" width="18.81640625" style="45" bestFit="1" customWidth="1"/>
    <col min="4614" max="4857" width="11.453125" style="45"/>
    <col min="4858" max="4858" width="18.453125" style="45" bestFit="1" customWidth="1"/>
    <col min="4859" max="4859" width="16.7265625" style="45" bestFit="1" customWidth="1"/>
    <col min="4860" max="4860" width="12.1796875" style="45" bestFit="1" customWidth="1"/>
    <col min="4861" max="4862" width="12.1796875" style="45" customWidth="1"/>
    <col min="4863" max="4863" width="11.453125" style="45"/>
    <col min="4864" max="4864" width="16.26953125" style="45" bestFit="1" customWidth="1"/>
    <col min="4865" max="4865" width="21" style="45" bestFit="1" customWidth="1"/>
    <col min="4866" max="4866" width="20.1796875" style="45" bestFit="1" customWidth="1"/>
    <col min="4867" max="4867" width="19" style="45" bestFit="1" customWidth="1"/>
    <col min="4868" max="4868" width="12.1796875" style="45" bestFit="1" customWidth="1"/>
    <col min="4869" max="4869" width="18.81640625" style="45" bestFit="1" customWidth="1"/>
    <col min="4870" max="5113" width="11.453125" style="45"/>
    <col min="5114" max="5114" width="18.453125" style="45" bestFit="1" customWidth="1"/>
    <col min="5115" max="5115" width="16.7265625" style="45" bestFit="1" customWidth="1"/>
    <col min="5116" max="5116" width="12.1796875" style="45" bestFit="1" customWidth="1"/>
    <col min="5117" max="5118" width="12.1796875" style="45" customWidth="1"/>
    <col min="5119" max="5119" width="11.453125" style="45"/>
    <col min="5120" max="5120" width="16.26953125" style="45" bestFit="1" customWidth="1"/>
    <col min="5121" max="5121" width="21" style="45" bestFit="1" customWidth="1"/>
    <col min="5122" max="5122" width="20.1796875" style="45" bestFit="1" customWidth="1"/>
    <col min="5123" max="5123" width="19" style="45" bestFit="1" customWidth="1"/>
    <col min="5124" max="5124" width="12.1796875" style="45" bestFit="1" customWidth="1"/>
    <col min="5125" max="5125" width="18.81640625" style="45" bestFit="1" customWidth="1"/>
    <col min="5126" max="5369" width="11.453125" style="45"/>
    <col min="5370" max="5370" width="18.453125" style="45" bestFit="1" customWidth="1"/>
    <col min="5371" max="5371" width="16.7265625" style="45" bestFit="1" customWidth="1"/>
    <col min="5372" max="5372" width="12.1796875" style="45" bestFit="1" customWidth="1"/>
    <col min="5373" max="5374" width="12.1796875" style="45" customWidth="1"/>
    <col min="5375" max="5375" width="11.453125" style="45"/>
    <col min="5376" max="5376" width="16.26953125" style="45" bestFit="1" customWidth="1"/>
    <col min="5377" max="5377" width="21" style="45" bestFit="1" customWidth="1"/>
    <col min="5378" max="5378" width="20.1796875" style="45" bestFit="1" customWidth="1"/>
    <col min="5379" max="5379" width="19" style="45" bestFit="1" customWidth="1"/>
    <col min="5380" max="5380" width="12.1796875" style="45" bestFit="1" customWidth="1"/>
    <col min="5381" max="5381" width="18.81640625" style="45" bestFit="1" customWidth="1"/>
    <col min="5382" max="5625" width="11.453125" style="45"/>
    <col min="5626" max="5626" width="18.453125" style="45" bestFit="1" customWidth="1"/>
    <col min="5627" max="5627" width="16.7265625" style="45" bestFit="1" customWidth="1"/>
    <col min="5628" max="5628" width="12.1796875" style="45" bestFit="1" customWidth="1"/>
    <col min="5629" max="5630" width="12.1796875" style="45" customWidth="1"/>
    <col min="5631" max="5631" width="11.453125" style="45"/>
    <col min="5632" max="5632" width="16.26953125" style="45" bestFit="1" customWidth="1"/>
    <col min="5633" max="5633" width="21" style="45" bestFit="1" customWidth="1"/>
    <col min="5634" max="5634" width="20.1796875" style="45" bestFit="1" customWidth="1"/>
    <col min="5635" max="5635" width="19" style="45" bestFit="1" customWidth="1"/>
    <col min="5636" max="5636" width="12.1796875" style="45" bestFit="1" customWidth="1"/>
    <col min="5637" max="5637" width="18.81640625" style="45" bestFit="1" customWidth="1"/>
    <col min="5638" max="5881" width="11.453125" style="45"/>
    <col min="5882" max="5882" width="18.453125" style="45" bestFit="1" customWidth="1"/>
    <col min="5883" max="5883" width="16.7265625" style="45" bestFit="1" customWidth="1"/>
    <col min="5884" max="5884" width="12.1796875" style="45" bestFit="1" customWidth="1"/>
    <col min="5885" max="5886" width="12.1796875" style="45" customWidth="1"/>
    <col min="5887" max="5887" width="11.453125" style="45"/>
    <col min="5888" max="5888" width="16.26953125" style="45" bestFit="1" customWidth="1"/>
    <col min="5889" max="5889" width="21" style="45" bestFit="1" customWidth="1"/>
    <col min="5890" max="5890" width="20.1796875" style="45" bestFit="1" customWidth="1"/>
    <col min="5891" max="5891" width="19" style="45" bestFit="1" customWidth="1"/>
    <col min="5892" max="5892" width="12.1796875" style="45" bestFit="1" customWidth="1"/>
    <col min="5893" max="5893" width="18.81640625" style="45" bestFit="1" customWidth="1"/>
    <col min="5894" max="6137" width="11.453125" style="45"/>
    <col min="6138" max="6138" width="18.453125" style="45" bestFit="1" customWidth="1"/>
    <col min="6139" max="6139" width="16.7265625" style="45" bestFit="1" customWidth="1"/>
    <col min="6140" max="6140" width="12.1796875" style="45" bestFit="1" customWidth="1"/>
    <col min="6141" max="6142" width="12.1796875" style="45" customWidth="1"/>
    <col min="6143" max="6143" width="11.453125" style="45"/>
    <col min="6144" max="6144" width="16.26953125" style="45" bestFit="1" customWidth="1"/>
    <col min="6145" max="6145" width="21" style="45" bestFit="1" customWidth="1"/>
    <col min="6146" max="6146" width="20.1796875" style="45" bestFit="1" customWidth="1"/>
    <col min="6147" max="6147" width="19" style="45" bestFit="1" customWidth="1"/>
    <col min="6148" max="6148" width="12.1796875" style="45" bestFit="1" customWidth="1"/>
    <col min="6149" max="6149" width="18.81640625" style="45" bestFit="1" customWidth="1"/>
    <col min="6150" max="6393" width="11.453125" style="45"/>
    <col min="6394" max="6394" width="18.453125" style="45" bestFit="1" customWidth="1"/>
    <col min="6395" max="6395" width="16.7265625" style="45" bestFit="1" customWidth="1"/>
    <col min="6396" max="6396" width="12.1796875" style="45" bestFit="1" customWidth="1"/>
    <col min="6397" max="6398" width="12.1796875" style="45" customWidth="1"/>
    <col min="6399" max="6399" width="11.453125" style="45"/>
    <col min="6400" max="6400" width="16.26953125" style="45" bestFit="1" customWidth="1"/>
    <col min="6401" max="6401" width="21" style="45" bestFit="1" customWidth="1"/>
    <col min="6402" max="6402" width="20.1796875" style="45" bestFit="1" customWidth="1"/>
    <col min="6403" max="6403" width="19" style="45" bestFit="1" customWidth="1"/>
    <col min="6404" max="6404" width="12.1796875" style="45" bestFit="1" customWidth="1"/>
    <col min="6405" max="6405" width="18.81640625" style="45" bestFit="1" customWidth="1"/>
    <col min="6406" max="6649" width="11.453125" style="45"/>
    <col min="6650" max="6650" width="18.453125" style="45" bestFit="1" customWidth="1"/>
    <col min="6651" max="6651" width="16.7265625" style="45" bestFit="1" customWidth="1"/>
    <col min="6652" max="6652" width="12.1796875" style="45" bestFit="1" customWidth="1"/>
    <col min="6653" max="6654" width="12.1796875" style="45" customWidth="1"/>
    <col min="6655" max="6655" width="11.453125" style="45"/>
    <col min="6656" max="6656" width="16.26953125" style="45" bestFit="1" customWidth="1"/>
    <col min="6657" max="6657" width="21" style="45" bestFit="1" customWidth="1"/>
    <col min="6658" max="6658" width="20.1796875" style="45" bestFit="1" customWidth="1"/>
    <col min="6659" max="6659" width="19" style="45" bestFit="1" customWidth="1"/>
    <col min="6660" max="6660" width="12.1796875" style="45" bestFit="1" customWidth="1"/>
    <col min="6661" max="6661" width="18.81640625" style="45" bestFit="1" customWidth="1"/>
    <col min="6662" max="6905" width="11.453125" style="45"/>
    <col min="6906" max="6906" width="18.453125" style="45" bestFit="1" customWidth="1"/>
    <col min="6907" max="6907" width="16.7265625" style="45" bestFit="1" customWidth="1"/>
    <col min="6908" max="6908" width="12.1796875" style="45" bestFit="1" customWidth="1"/>
    <col min="6909" max="6910" width="12.1796875" style="45" customWidth="1"/>
    <col min="6911" max="6911" width="11.453125" style="45"/>
    <col min="6912" max="6912" width="16.26953125" style="45" bestFit="1" customWidth="1"/>
    <col min="6913" max="6913" width="21" style="45" bestFit="1" customWidth="1"/>
    <col min="6914" max="6914" width="20.1796875" style="45" bestFit="1" customWidth="1"/>
    <col min="6915" max="6915" width="19" style="45" bestFit="1" customWidth="1"/>
    <col min="6916" max="6916" width="12.1796875" style="45" bestFit="1" customWidth="1"/>
    <col min="6917" max="6917" width="18.81640625" style="45" bestFit="1" customWidth="1"/>
    <col min="6918" max="7161" width="11.453125" style="45"/>
    <col min="7162" max="7162" width="18.453125" style="45" bestFit="1" customWidth="1"/>
    <col min="7163" max="7163" width="16.7265625" style="45" bestFit="1" customWidth="1"/>
    <col min="7164" max="7164" width="12.1796875" style="45" bestFit="1" customWidth="1"/>
    <col min="7165" max="7166" width="12.1796875" style="45" customWidth="1"/>
    <col min="7167" max="7167" width="11.453125" style="45"/>
    <col min="7168" max="7168" width="16.26953125" style="45" bestFit="1" customWidth="1"/>
    <col min="7169" max="7169" width="21" style="45" bestFit="1" customWidth="1"/>
    <col min="7170" max="7170" width="20.1796875" style="45" bestFit="1" customWidth="1"/>
    <col min="7171" max="7171" width="19" style="45" bestFit="1" customWidth="1"/>
    <col min="7172" max="7172" width="12.1796875" style="45" bestFit="1" customWidth="1"/>
    <col min="7173" max="7173" width="18.81640625" style="45" bestFit="1" customWidth="1"/>
    <col min="7174" max="7417" width="11.453125" style="45"/>
    <col min="7418" max="7418" width="18.453125" style="45" bestFit="1" customWidth="1"/>
    <col min="7419" max="7419" width="16.7265625" style="45" bestFit="1" customWidth="1"/>
    <col min="7420" max="7420" width="12.1796875" style="45" bestFit="1" customWidth="1"/>
    <col min="7421" max="7422" width="12.1796875" style="45" customWidth="1"/>
    <col min="7423" max="7423" width="11.453125" style="45"/>
    <col min="7424" max="7424" width="16.26953125" style="45" bestFit="1" customWidth="1"/>
    <col min="7425" max="7425" width="21" style="45" bestFit="1" customWidth="1"/>
    <col min="7426" max="7426" width="20.1796875" style="45" bestFit="1" customWidth="1"/>
    <col min="7427" max="7427" width="19" style="45" bestFit="1" customWidth="1"/>
    <col min="7428" max="7428" width="12.1796875" style="45" bestFit="1" customWidth="1"/>
    <col min="7429" max="7429" width="18.81640625" style="45" bestFit="1" customWidth="1"/>
    <col min="7430" max="7673" width="11.453125" style="45"/>
    <col min="7674" max="7674" width="18.453125" style="45" bestFit="1" customWidth="1"/>
    <col min="7675" max="7675" width="16.7265625" style="45" bestFit="1" customWidth="1"/>
    <col min="7676" max="7676" width="12.1796875" style="45" bestFit="1" customWidth="1"/>
    <col min="7677" max="7678" width="12.1796875" style="45" customWidth="1"/>
    <col min="7679" max="7679" width="11.453125" style="45"/>
    <col min="7680" max="7680" width="16.26953125" style="45" bestFit="1" customWidth="1"/>
    <col min="7681" max="7681" width="21" style="45" bestFit="1" customWidth="1"/>
    <col min="7682" max="7682" width="20.1796875" style="45" bestFit="1" customWidth="1"/>
    <col min="7683" max="7683" width="19" style="45" bestFit="1" customWidth="1"/>
    <col min="7684" max="7684" width="12.1796875" style="45" bestFit="1" customWidth="1"/>
    <col min="7685" max="7685" width="18.81640625" style="45" bestFit="1" customWidth="1"/>
    <col min="7686" max="7929" width="11.453125" style="45"/>
    <col min="7930" max="7930" width="18.453125" style="45" bestFit="1" customWidth="1"/>
    <col min="7931" max="7931" width="16.7265625" style="45" bestFit="1" customWidth="1"/>
    <col min="7932" max="7932" width="12.1796875" style="45" bestFit="1" customWidth="1"/>
    <col min="7933" max="7934" width="12.1796875" style="45" customWidth="1"/>
    <col min="7935" max="7935" width="11.453125" style="45"/>
    <col min="7936" max="7936" width="16.26953125" style="45" bestFit="1" customWidth="1"/>
    <col min="7937" max="7937" width="21" style="45" bestFit="1" customWidth="1"/>
    <col min="7938" max="7938" width="20.1796875" style="45" bestFit="1" customWidth="1"/>
    <col min="7939" max="7939" width="19" style="45" bestFit="1" customWidth="1"/>
    <col min="7940" max="7940" width="12.1796875" style="45" bestFit="1" customWidth="1"/>
    <col min="7941" max="7941" width="18.81640625" style="45" bestFit="1" customWidth="1"/>
    <col min="7942" max="8185" width="11.453125" style="45"/>
    <col min="8186" max="8186" width="18.453125" style="45" bestFit="1" customWidth="1"/>
    <col min="8187" max="8187" width="16.7265625" style="45" bestFit="1" customWidth="1"/>
    <col min="8188" max="8188" width="12.1796875" style="45" bestFit="1" customWidth="1"/>
    <col min="8189" max="8190" width="12.1796875" style="45" customWidth="1"/>
    <col min="8191" max="8191" width="11.453125" style="45"/>
    <col min="8192" max="8192" width="16.26953125" style="45" bestFit="1" customWidth="1"/>
    <col min="8193" max="8193" width="21" style="45" bestFit="1" customWidth="1"/>
    <col min="8194" max="8194" width="20.1796875" style="45" bestFit="1" customWidth="1"/>
    <col min="8195" max="8195" width="19" style="45" bestFit="1" customWidth="1"/>
    <col min="8196" max="8196" width="12.1796875" style="45" bestFit="1" customWidth="1"/>
    <col min="8197" max="8197" width="18.81640625" style="45" bestFit="1" customWidth="1"/>
    <col min="8198" max="8441" width="11.453125" style="45"/>
    <col min="8442" max="8442" width="18.453125" style="45" bestFit="1" customWidth="1"/>
    <col min="8443" max="8443" width="16.7265625" style="45" bestFit="1" customWidth="1"/>
    <col min="8444" max="8444" width="12.1796875" style="45" bestFit="1" customWidth="1"/>
    <col min="8445" max="8446" width="12.1796875" style="45" customWidth="1"/>
    <col min="8447" max="8447" width="11.453125" style="45"/>
    <col min="8448" max="8448" width="16.26953125" style="45" bestFit="1" customWidth="1"/>
    <col min="8449" max="8449" width="21" style="45" bestFit="1" customWidth="1"/>
    <col min="8450" max="8450" width="20.1796875" style="45" bestFit="1" customWidth="1"/>
    <col min="8451" max="8451" width="19" style="45" bestFit="1" customWidth="1"/>
    <col min="8452" max="8452" width="12.1796875" style="45" bestFit="1" customWidth="1"/>
    <col min="8453" max="8453" width="18.81640625" style="45" bestFit="1" customWidth="1"/>
    <col min="8454" max="8697" width="11.453125" style="45"/>
    <col min="8698" max="8698" width="18.453125" style="45" bestFit="1" customWidth="1"/>
    <col min="8699" max="8699" width="16.7265625" style="45" bestFit="1" customWidth="1"/>
    <col min="8700" max="8700" width="12.1796875" style="45" bestFit="1" customWidth="1"/>
    <col min="8701" max="8702" width="12.1796875" style="45" customWidth="1"/>
    <col min="8703" max="8703" width="11.453125" style="45"/>
    <col min="8704" max="8704" width="16.26953125" style="45" bestFit="1" customWidth="1"/>
    <col min="8705" max="8705" width="21" style="45" bestFit="1" customWidth="1"/>
    <col min="8706" max="8706" width="20.1796875" style="45" bestFit="1" customWidth="1"/>
    <col min="8707" max="8707" width="19" style="45" bestFit="1" customWidth="1"/>
    <col min="8708" max="8708" width="12.1796875" style="45" bestFit="1" customWidth="1"/>
    <col min="8709" max="8709" width="18.81640625" style="45" bestFit="1" customWidth="1"/>
    <col min="8710" max="8953" width="11.453125" style="45"/>
    <col min="8954" max="8954" width="18.453125" style="45" bestFit="1" customWidth="1"/>
    <col min="8955" max="8955" width="16.7265625" style="45" bestFit="1" customWidth="1"/>
    <col min="8956" max="8956" width="12.1796875" style="45" bestFit="1" customWidth="1"/>
    <col min="8957" max="8958" width="12.1796875" style="45" customWidth="1"/>
    <col min="8959" max="8959" width="11.453125" style="45"/>
    <col min="8960" max="8960" width="16.26953125" style="45" bestFit="1" customWidth="1"/>
    <col min="8961" max="8961" width="21" style="45" bestFit="1" customWidth="1"/>
    <col min="8962" max="8962" width="20.1796875" style="45" bestFit="1" customWidth="1"/>
    <col min="8963" max="8963" width="19" style="45" bestFit="1" customWidth="1"/>
    <col min="8964" max="8964" width="12.1796875" style="45" bestFit="1" customWidth="1"/>
    <col min="8965" max="8965" width="18.81640625" style="45" bestFit="1" customWidth="1"/>
    <col min="8966" max="9209" width="11.453125" style="45"/>
    <col min="9210" max="9210" width="18.453125" style="45" bestFit="1" customWidth="1"/>
    <col min="9211" max="9211" width="16.7265625" style="45" bestFit="1" customWidth="1"/>
    <col min="9212" max="9212" width="12.1796875" style="45" bestFit="1" customWidth="1"/>
    <col min="9213" max="9214" width="12.1796875" style="45" customWidth="1"/>
    <col min="9215" max="9215" width="11.453125" style="45"/>
    <col min="9216" max="9216" width="16.26953125" style="45" bestFit="1" customWidth="1"/>
    <col min="9217" max="9217" width="21" style="45" bestFit="1" customWidth="1"/>
    <col min="9218" max="9218" width="20.1796875" style="45" bestFit="1" customWidth="1"/>
    <col min="9219" max="9219" width="19" style="45" bestFit="1" customWidth="1"/>
    <col min="9220" max="9220" width="12.1796875" style="45" bestFit="1" customWidth="1"/>
    <col min="9221" max="9221" width="18.81640625" style="45" bestFit="1" customWidth="1"/>
    <col min="9222" max="9465" width="11.453125" style="45"/>
    <col min="9466" max="9466" width="18.453125" style="45" bestFit="1" customWidth="1"/>
    <col min="9467" max="9467" width="16.7265625" style="45" bestFit="1" customWidth="1"/>
    <col min="9468" max="9468" width="12.1796875" style="45" bestFit="1" customWidth="1"/>
    <col min="9469" max="9470" width="12.1796875" style="45" customWidth="1"/>
    <col min="9471" max="9471" width="11.453125" style="45"/>
    <col min="9472" max="9472" width="16.26953125" style="45" bestFit="1" customWidth="1"/>
    <col min="9473" max="9473" width="21" style="45" bestFit="1" customWidth="1"/>
    <col min="9474" max="9474" width="20.1796875" style="45" bestFit="1" customWidth="1"/>
    <col min="9475" max="9475" width="19" style="45" bestFit="1" customWidth="1"/>
    <col min="9476" max="9476" width="12.1796875" style="45" bestFit="1" customWidth="1"/>
    <col min="9477" max="9477" width="18.81640625" style="45" bestFit="1" customWidth="1"/>
    <col min="9478" max="9721" width="11.453125" style="45"/>
    <col min="9722" max="9722" width="18.453125" style="45" bestFit="1" customWidth="1"/>
    <col min="9723" max="9723" width="16.7265625" style="45" bestFit="1" customWidth="1"/>
    <col min="9724" max="9724" width="12.1796875" style="45" bestFit="1" customWidth="1"/>
    <col min="9725" max="9726" width="12.1796875" style="45" customWidth="1"/>
    <col min="9727" max="9727" width="11.453125" style="45"/>
    <col min="9728" max="9728" width="16.26953125" style="45" bestFit="1" customWidth="1"/>
    <col min="9729" max="9729" width="21" style="45" bestFit="1" customWidth="1"/>
    <col min="9730" max="9730" width="20.1796875" style="45" bestFit="1" customWidth="1"/>
    <col min="9731" max="9731" width="19" style="45" bestFit="1" customWidth="1"/>
    <col min="9732" max="9732" width="12.1796875" style="45" bestFit="1" customWidth="1"/>
    <col min="9733" max="9733" width="18.81640625" style="45" bestFit="1" customWidth="1"/>
    <col min="9734" max="9977" width="11.453125" style="45"/>
    <col min="9978" max="9978" width="18.453125" style="45" bestFit="1" customWidth="1"/>
    <col min="9979" max="9979" width="16.7265625" style="45" bestFit="1" customWidth="1"/>
    <col min="9980" max="9980" width="12.1796875" style="45" bestFit="1" customWidth="1"/>
    <col min="9981" max="9982" width="12.1796875" style="45" customWidth="1"/>
    <col min="9983" max="9983" width="11.453125" style="45"/>
    <col min="9984" max="9984" width="16.26953125" style="45" bestFit="1" customWidth="1"/>
    <col min="9985" max="9985" width="21" style="45" bestFit="1" customWidth="1"/>
    <col min="9986" max="9986" width="20.1796875" style="45" bestFit="1" customWidth="1"/>
    <col min="9987" max="9987" width="19" style="45" bestFit="1" customWidth="1"/>
    <col min="9988" max="9988" width="12.1796875" style="45" bestFit="1" customWidth="1"/>
    <col min="9989" max="9989" width="18.81640625" style="45" bestFit="1" customWidth="1"/>
    <col min="9990" max="10233" width="11.453125" style="45"/>
    <col min="10234" max="10234" width="18.453125" style="45" bestFit="1" customWidth="1"/>
    <col min="10235" max="10235" width="16.7265625" style="45" bestFit="1" customWidth="1"/>
    <col min="10236" max="10236" width="12.1796875" style="45" bestFit="1" customWidth="1"/>
    <col min="10237" max="10238" width="12.1796875" style="45" customWidth="1"/>
    <col min="10239" max="10239" width="11.453125" style="45"/>
    <col min="10240" max="10240" width="16.26953125" style="45" bestFit="1" customWidth="1"/>
    <col min="10241" max="10241" width="21" style="45" bestFit="1" customWidth="1"/>
    <col min="10242" max="10242" width="20.1796875" style="45" bestFit="1" customWidth="1"/>
    <col min="10243" max="10243" width="19" style="45" bestFit="1" customWidth="1"/>
    <col min="10244" max="10244" width="12.1796875" style="45" bestFit="1" customWidth="1"/>
    <col min="10245" max="10245" width="18.81640625" style="45" bestFit="1" customWidth="1"/>
    <col min="10246" max="10489" width="11.453125" style="45"/>
    <col min="10490" max="10490" width="18.453125" style="45" bestFit="1" customWidth="1"/>
    <col min="10491" max="10491" width="16.7265625" style="45" bestFit="1" customWidth="1"/>
    <col min="10492" max="10492" width="12.1796875" style="45" bestFit="1" customWidth="1"/>
    <col min="10493" max="10494" width="12.1796875" style="45" customWidth="1"/>
    <col min="10495" max="10495" width="11.453125" style="45"/>
    <col min="10496" max="10496" width="16.26953125" style="45" bestFit="1" customWidth="1"/>
    <col min="10497" max="10497" width="21" style="45" bestFit="1" customWidth="1"/>
    <col min="10498" max="10498" width="20.1796875" style="45" bestFit="1" customWidth="1"/>
    <col min="10499" max="10499" width="19" style="45" bestFit="1" customWidth="1"/>
    <col min="10500" max="10500" width="12.1796875" style="45" bestFit="1" customWidth="1"/>
    <col min="10501" max="10501" width="18.81640625" style="45" bestFit="1" customWidth="1"/>
    <col min="10502" max="10745" width="11.453125" style="45"/>
    <col min="10746" max="10746" width="18.453125" style="45" bestFit="1" customWidth="1"/>
    <col min="10747" max="10747" width="16.7265625" style="45" bestFit="1" customWidth="1"/>
    <col min="10748" max="10748" width="12.1796875" style="45" bestFit="1" customWidth="1"/>
    <col min="10749" max="10750" width="12.1796875" style="45" customWidth="1"/>
    <col min="10751" max="10751" width="11.453125" style="45"/>
    <col min="10752" max="10752" width="16.26953125" style="45" bestFit="1" customWidth="1"/>
    <col min="10753" max="10753" width="21" style="45" bestFit="1" customWidth="1"/>
    <col min="10754" max="10754" width="20.1796875" style="45" bestFit="1" customWidth="1"/>
    <col min="10755" max="10755" width="19" style="45" bestFit="1" customWidth="1"/>
    <col min="10756" max="10756" width="12.1796875" style="45" bestFit="1" customWidth="1"/>
    <col min="10757" max="10757" width="18.81640625" style="45" bestFit="1" customWidth="1"/>
    <col min="10758" max="11001" width="11.453125" style="45"/>
    <col min="11002" max="11002" width="18.453125" style="45" bestFit="1" customWidth="1"/>
    <col min="11003" max="11003" width="16.7265625" style="45" bestFit="1" customWidth="1"/>
    <col min="11004" max="11004" width="12.1796875" style="45" bestFit="1" customWidth="1"/>
    <col min="11005" max="11006" width="12.1796875" style="45" customWidth="1"/>
    <col min="11007" max="11007" width="11.453125" style="45"/>
    <col min="11008" max="11008" width="16.26953125" style="45" bestFit="1" customWidth="1"/>
    <col min="11009" max="11009" width="21" style="45" bestFit="1" customWidth="1"/>
    <col min="11010" max="11010" width="20.1796875" style="45" bestFit="1" customWidth="1"/>
    <col min="11011" max="11011" width="19" style="45" bestFit="1" customWidth="1"/>
    <col min="11012" max="11012" width="12.1796875" style="45" bestFit="1" customWidth="1"/>
    <col min="11013" max="11013" width="18.81640625" style="45" bestFit="1" customWidth="1"/>
    <col min="11014" max="11257" width="11.453125" style="45"/>
    <col min="11258" max="11258" width="18.453125" style="45" bestFit="1" customWidth="1"/>
    <col min="11259" max="11259" width="16.7265625" style="45" bestFit="1" customWidth="1"/>
    <col min="11260" max="11260" width="12.1796875" style="45" bestFit="1" customWidth="1"/>
    <col min="11261" max="11262" width="12.1796875" style="45" customWidth="1"/>
    <col min="11263" max="11263" width="11.453125" style="45"/>
    <col min="11264" max="11264" width="16.26953125" style="45" bestFit="1" customWidth="1"/>
    <col min="11265" max="11265" width="21" style="45" bestFit="1" customWidth="1"/>
    <col min="11266" max="11266" width="20.1796875" style="45" bestFit="1" customWidth="1"/>
    <col min="11267" max="11267" width="19" style="45" bestFit="1" customWidth="1"/>
    <col min="11268" max="11268" width="12.1796875" style="45" bestFit="1" customWidth="1"/>
    <col min="11269" max="11269" width="18.81640625" style="45" bestFit="1" customWidth="1"/>
    <col min="11270" max="11513" width="11.453125" style="45"/>
    <col min="11514" max="11514" width="18.453125" style="45" bestFit="1" customWidth="1"/>
    <col min="11515" max="11515" width="16.7265625" style="45" bestFit="1" customWidth="1"/>
    <col min="11516" max="11516" width="12.1796875" style="45" bestFit="1" customWidth="1"/>
    <col min="11517" max="11518" width="12.1796875" style="45" customWidth="1"/>
    <col min="11519" max="11519" width="11.453125" style="45"/>
    <col min="11520" max="11520" width="16.26953125" style="45" bestFit="1" customWidth="1"/>
    <col min="11521" max="11521" width="21" style="45" bestFit="1" customWidth="1"/>
    <col min="11522" max="11522" width="20.1796875" style="45" bestFit="1" customWidth="1"/>
    <col min="11523" max="11523" width="19" style="45" bestFit="1" customWidth="1"/>
    <col min="11524" max="11524" width="12.1796875" style="45" bestFit="1" customWidth="1"/>
    <col min="11525" max="11525" width="18.81640625" style="45" bestFit="1" customWidth="1"/>
    <col min="11526" max="11769" width="11.453125" style="45"/>
    <col min="11770" max="11770" width="18.453125" style="45" bestFit="1" customWidth="1"/>
    <col min="11771" max="11771" width="16.7265625" style="45" bestFit="1" customWidth="1"/>
    <col min="11772" max="11772" width="12.1796875" style="45" bestFit="1" customWidth="1"/>
    <col min="11773" max="11774" width="12.1796875" style="45" customWidth="1"/>
    <col min="11775" max="11775" width="11.453125" style="45"/>
    <col min="11776" max="11776" width="16.26953125" style="45" bestFit="1" customWidth="1"/>
    <col min="11777" max="11777" width="21" style="45" bestFit="1" customWidth="1"/>
    <col min="11778" max="11778" width="20.1796875" style="45" bestFit="1" customWidth="1"/>
    <col min="11779" max="11779" width="19" style="45" bestFit="1" customWidth="1"/>
    <col min="11780" max="11780" width="12.1796875" style="45" bestFit="1" customWidth="1"/>
    <col min="11781" max="11781" width="18.81640625" style="45" bestFit="1" customWidth="1"/>
    <col min="11782" max="12025" width="11.453125" style="45"/>
    <col min="12026" max="12026" width="18.453125" style="45" bestFit="1" customWidth="1"/>
    <col min="12027" max="12027" width="16.7265625" style="45" bestFit="1" customWidth="1"/>
    <col min="12028" max="12028" width="12.1796875" style="45" bestFit="1" customWidth="1"/>
    <col min="12029" max="12030" width="12.1796875" style="45" customWidth="1"/>
    <col min="12031" max="12031" width="11.453125" style="45"/>
    <col min="12032" max="12032" width="16.26953125" style="45" bestFit="1" customWidth="1"/>
    <col min="12033" max="12033" width="21" style="45" bestFit="1" customWidth="1"/>
    <col min="12034" max="12034" width="20.1796875" style="45" bestFit="1" customWidth="1"/>
    <col min="12035" max="12035" width="19" style="45" bestFit="1" customWidth="1"/>
    <col min="12036" max="12036" width="12.1796875" style="45" bestFit="1" customWidth="1"/>
    <col min="12037" max="12037" width="18.81640625" style="45" bestFit="1" customWidth="1"/>
    <col min="12038" max="12281" width="11.453125" style="45"/>
    <col min="12282" max="12282" width="18.453125" style="45" bestFit="1" customWidth="1"/>
    <col min="12283" max="12283" width="16.7265625" style="45" bestFit="1" customWidth="1"/>
    <col min="12284" max="12284" width="12.1796875" style="45" bestFit="1" customWidth="1"/>
    <col min="12285" max="12286" width="12.1796875" style="45" customWidth="1"/>
    <col min="12287" max="12287" width="11.453125" style="45"/>
    <col min="12288" max="12288" width="16.26953125" style="45" bestFit="1" customWidth="1"/>
    <col min="12289" max="12289" width="21" style="45" bestFit="1" customWidth="1"/>
    <col min="12290" max="12290" width="20.1796875" style="45" bestFit="1" customWidth="1"/>
    <col min="12291" max="12291" width="19" style="45" bestFit="1" customWidth="1"/>
    <col min="12292" max="12292" width="12.1796875" style="45" bestFit="1" customWidth="1"/>
    <col min="12293" max="12293" width="18.81640625" style="45" bestFit="1" customWidth="1"/>
    <col min="12294" max="12537" width="11.453125" style="45"/>
    <col min="12538" max="12538" width="18.453125" style="45" bestFit="1" customWidth="1"/>
    <col min="12539" max="12539" width="16.7265625" style="45" bestFit="1" customWidth="1"/>
    <col min="12540" max="12540" width="12.1796875" style="45" bestFit="1" customWidth="1"/>
    <col min="12541" max="12542" width="12.1796875" style="45" customWidth="1"/>
    <col min="12543" max="12543" width="11.453125" style="45"/>
    <col min="12544" max="12544" width="16.26953125" style="45" bestFit="1" customWidth="1"/>
    <col min="12545" max="12545" width="21" style="45" bestFit="1" customWidth="1"/>
    <col min="12546" max="12546" width="20.1796875" style="45" bestFit="1" customWidth="1"/>
    <col min="12547" max="12547" width="19" style="45" bestFit="1" customWidth="1"/>
    <col min="12548" max="12548" width="12.1796875" style="45" bestFit="1" customWidth="1"/>
    <col min="12549" max="12549" width="18.81640625" style="45" bestFit="1" customWidth="1"/>
    <col min="12550" max="12793" width="11.453125" style="45"/>
    <col min="12794" max="12794" width="18.453125" style="45" bestFit="1" customWidth="1"/>
    <col min="12795" max="12795" width="16.7265625" style="45" bestFit="1" customWidth="1"/>
    <col min="12796" max="12796" width="12.1796875" style="45" bestFit="1" customWidth="1"/>
    <col min="12797" max="12798" width="12.1796875" style="45" customWidth="1"/>
    <col min="12799" max="12799" width="11.453125" style="45"/>
    <col min="12800" max="12800" width="16.26953125" style="45" bestFit="1" customWidth="1"/>
    <col min="12801" max="12801" width="21" style="45" bestFit="1" customWidth="1"/>
    <col min="12802" max="12802" width="20.1796875" style="45" bestFit="1" customWidth="1"/>
    <col min="12803" max="12803" width="19" style="45" bestFit="1" customWidth="1"/>
    <col min="12804" max="12804" width="12.1796875" style="45" bestFit="1" customWidth="1"/>
    <col min="12805" max="12805" width="18.81640625" style="45" bestFit="1" customWidth="1"/>
    <col min="12806" max="13049" width="11.453125" style="45"/>
    <col min="13050" max="13050" width="18.453125" style="45" bestFit="1" customWidth="1"/>
    <col min="13051" max="13051" width="16.7265625" style="45" bestFit="1" customWidth="1"/>
    <col min="13052" max="13052" width="12.1796875" style="45" bestFit="1" customWidth="1"/>
    <col min="13053" max="13054" width="12.1796875" style="45" customWidth="1"/>
    <col min="13055" max="13055" width="11.453125" style="45"/>
    <col min="13056" max="13056" width="16.26953125" style="45" bestFit="1" customWidth="1"/>
    <col min="13057" max="13057" width="21" style="45" bestFit="1" customWidth="1"/>
    <col min="13058" max="13058" width="20.1796875" style="45" bestFit="1" customWidth="1"/>
    <col min="13059" max="13059" width="19" style="45" bestFit="1" customWidth="1"/>
    <col min="13060" max="13060" width="12.1796875" style="45" bestFit="1" customWidth="1"/>
    <col min="13061" max="13061" width="18.81640625" style="45" bestFit="1" customWidth="1"/>
    <col min="13062" max="13305" width="11.453125" style="45"/>
    <col min="13306" max="13306" width="18.453125" style="45" bestFit="1" customWidth="1"/>
    <col min="13307" max="13307" width="16.7265625" style="45" bestFit="1" customWidth="1"/>
    <col min="13308" max="13308" width="12.1796875" style="45" bestFit="1" customWidth="1"/>
    <col min="13309" max="13310" width="12.1796875" style="45" customWidth="1"/>
    <col min="13311" max="13311" width="11.453125" style="45"/>
    <col min="13312" max="13312" width="16.26953125" style="45" bestFit="1" customWidth="1"/>
    <col min="13313" max="13313" width="21" style="45" bestFit="1" customWidth="1"/>
    <col min="13314" max="13314" width="20.1796875" style="45" bestFit="1" customWidth="1"/>
    <col min="13315" max="13315" width="19" style="45" bestFit="1" customWidth="1"/>
    <col min="13316" max="13316" width="12.1796875" style="45" bestFit="1" customWidth="1"/>
    <col min="13317" max="13317" width="18.81640625" style="45" bestFit="1" customWidth="1"/>
    <col min="13318" max="13561" width="11.453125" style="45"/>
    <col min="13562" max="13562" width="18.453125" style="45" bestFit="1" customWidth="1"/>
    <col min="13563" max="13563" width="16.7265625" style="45" bestFit="1" customWidth="1"/>
    <col min="13564" max="13564" width="12.1796875" style="45" bestFit="1" customWidth="1"/>
    <col min="13565" max="13566" width="12.1796875" style="45" customWidth="1"/>
    <col min="13567" max="13567" width="11.453125" style="45"/>
    <col min="13568" max="13568" width="16.26953125" style="45" bestFit="1" customWidth="1"/>
    <col min="13569" max="13569" width="21" style="45" bestFit="1" customWidth="1"/>
    <col min="13570" max="13570" width="20.1796875" style="45" bestFit="1" customWidth="1"/>
    <col min="13571" max="13571" width="19" style="45" bestFit="1" customWidth="1"/>
    <col min="13572" max="13572" width="12.1796875" style="45" bestFit="1" customWidth="1"/>
    <col min="13573" max="13573" width="18.81640625" style="45" bestFit="1" customWidth="1"/>
    <col min="13574" max="13817" width="11.453125" style="45"/>
    <col min="13818" max="13818" width="18.453125" style="45" bestFit="1" customWidth="1"/>
    <col min="13819" max="13819" width="16.7265625" style="45" bestFit="1" customWidth="1"/>
    <col min="13820" max="13820" width="12.1796875" style="45" bestFit="1" customWidth="1"/>
    <col min="13821" max="13822" width="12.1796875" style="45" customWidth="1"/>
    <col min="13823" max="13823" width="11.453125" style="45"/>
    <col min="13824" max="13824" width="16.26953125" style="45" bestFit="1" customWidth="1"/>
    <col min="13825" max="13825" width="21" style="45" bestFit="1" customWidth="1"/>
    <col min="13826" max="13826" width="20.1796875" style="45" bestFit="1" customWidth="1"/>
    <col min="13827" max="13827" width="19" style="45" bestFit="1" customWidth="1"/>
    <col min="13828" max="13828" width="12.1796875" style="45" bestFit="1" customWidth="1"/>
    <col min="13829" max="13829" width="18.81640625" style="45" bestFit="1" customWidth="1"/>
    <col min="13830" max="14073" width="11.453125" style="45"/>
    <col min="14074" max="14074" width="18.453125" style="45" bestFit="1" customWidth="1"/>
    <col min="14075" max="14075" width="16.7265625" style="45" bestFit="1" customWidth="1"/>
    <col min="14076" max="14076" width="12.1796875" style="45" bestFit="1" customWidth="1"/>
    <col min="14077" max="14078" width="12.1796875" style="45" customWidth="1"/>
    <col min="14079" max="14079" width="11.453125" style="45"/>
    <col min="14080" max="14080" width="16.26953125" style="45" bestFit="1" customWidth="1"/>
    <col min="14081" max="14081" width="21" style="45" bestFit="1" customWidth="1"/>
    <col min="14082" max="14082" width="20.1796875" style="45" bestFit="1" customWidth="1"/>
    <col min="14083" max="14083" width="19" style="45" bestFit="1" customWidth="1"/>
    <col min="14084" max="14084" width="12.1796875" style="45" bestFit="1" customWidth="1"/>
    <col min="14085" max="14085" width="18.81640625" style="45" bestFit="1" customWidth="1"/>
    <col min="14086" max="14329" width="11.453125" style="45"/>
    <col min="14330" max="14330" width="18.453125" style="45" bestFit="1" customWidth="1"/>
    <col min="14331" max="14331" width="16.7265625" style="45" bestFit="1" customWidth="1"/>
    <col min="14332" max="14332" width="12.1796875" style="45" bestFit="1" customWidth="1"/>
    <col min="14333" max="14334" width="12.1796875" style="45" customWidth="1"/>
    <col min="14335" max="14335" width="11.453125" style="45"/>
    <col min="14336" max="14336" width="16.26953125" style="45" bestFit="1" customWidth="1"/>
    <col min="14337" max="14337" width="21" style="45" bestFit="1" customWidth="1"/>
    <col min="14338" max="14338" width="20.1796875" style="45" bestFit="1" customWidth="1"/>
    <col min="14339" max="14339" width="19" style="45" bestFit="1" customWidth="1"/>
    <col min="14340" max="14340" width="12.1796875" style="45" bestFit="1" customWidth="1"/>
    <col min="14341" max="14341" width="18.81640625" style="45" bestFit="1" customWidth="1"/>
    <col min="14342" max="14585" width="11.453125" style="45"/>
    <col min="14586" max="14586" width="18.453125" style="45" bestFit="1" customWidth="1"/>
    <col min="14587" max="14587" width="16.7265625" style="45" bestFit="1" customWidth="1"/>
    <col min="14588" max="14588" width="12.1796875" style="45" bestFit="1" customWidth="1"/>
    <col min="14589" max="14590" width="12.1796875" style="45" customWidth="1"/>
    <col min="14591" max="14591" width="11.453125" style="45"/>
    <col min="14592" max="14592" width="16.26953125" style="45" bestFit="1" customWidth="1"/>
    <col min="14593" max="14593" width="21" style="45" bestFit="1" customWidth="1"/>
    <col min="14594" max="14594" width="20.1796875" style="45" bestFit="1" customWidth="1"/>
    <col min="14595" max="14595" width="19" style="45" bestFit="1" customWidth="1"/>
    <col min="14596" max="14596" width="12.1796875" style="45" bestFit="1" customWidth="1"/>
    <col min="14597" max="14597" width="18.81640625" style="45" bestFit="1" customWidth="1"/>
    <col min="14598" max="14841" width="11.453125" style="45"/>
    <col min="14842" max="14842" width="18.453125" style="45" bestFit="1" customWidth="1"/>
    <col min="14843" max="14843" width="16.7265625" style="45" bestFit="1" customWidth="1"/>
    <col min="14844" max="14844" width="12.1796875" style="45" bestFit="1" customWidth="1"/>
    <col min="14845" max="14846" width="12.1796875" style="45" customWidth="1"/>
    <col min="14847" max="14847" width="11.453125" style="45"/>
    <col min="14848" max="14848" width="16.26953125" style="45" bestFit="1" customWidth="1"/>
    <col min="14849" max="14849" width="21" style="45" bestFit="1" customWidth="1"/>
    <col min="14850" max="14850" width="20.1796875" style="45" bestFit="1" customWidth="1"/>
    <col min="14851" max="14851" width="19" style="45" bestFit="1" customWidth="1"/>
    <col min="14852" max="14852" width="12.1796875" style="45" bestFit="1" customWidth="1"/>
    <col min="14853" max="14853" width="18.81640625" style="45" bestFit="1" customWidth="1"/>
    <col min="14854" max="15097" width="11.453125" style="45"/>
    <col min="15098" max="15098" width="18.453125" style="45" bestFit="1" customWidth="1"/>
    <col min="15099" max="15099" width="16.7265625" style="45" bestFit="1" customWidth="1"/>
    <col min="15100" max="15100" width="12.1796875" style="45" bestFit="1" customWidth="1"/>
    <col min="15101" max="15102" width="12.1796875" style="45" customWidth="1"/>
    <col min="15103" max="15103" width="11.453125" style="45"/>
    <col min="15104" max="15104" width="16.26953125" style="45" bestFit="1" customWidth="1"/>
    <col min="15105" max="15105" width="21" style="45" bestFit="1" customWidth="1"/>
    <col min="15106" max="15106" width="20.1796875" style="45" bestFit="1" customWidth="1"/>
    <col min="15107" max="15107" width="19" style="45" bestFit="1" customWidth="1"/>
    <col min="15108" max="15108" width="12.1796875" style="45" bestFit="1" customWidth="1"/>
    <col min="15109" max="15109" width="18.81640625" style="45" bestFit="1" customWidth="1"/>
    <col min="15110" max="15353" width="11.453125" style="45"/>
    <col min="15354" max="15354" width="18.453125" style="45" bestFit="1" customWidth="1"/>
    <col min="15355" max="15355" width="16.7265625" style="45" bestFit="1" customWidth="1"/>
    <col min="15356" max="15356" width="12.1796875" style="45" bestFit="1" customWidth="1"/>
    <col min="15357" max="15358" width="12.1796875" style="45" customWidth="1"/>
    <col min="15359" max="15359" width="11.453125" style="45"/>
    <col min="15360" max="15360" width="16.26953125" style="45" bestFit="1" customWidth="1"/>
    <col min="15361" max="15361" width="21" style="45" bestFit="1" customWidth="1"/>
    <col min="15362" max="15362" width="20.1796875" style="45" bestFit="1" customWidth="1"/>
    <col min="15363" max="15363" width="19" style="45" bestFit="1" customWidth="1"/>
    <col min="15364" max="15364" width="12.1796875" style="45" bestFit="1" customWidth="1"/>
    <col min="15365" max="15365" width="18.81640625" style="45" bestFit="1" customWidth="1"/>
    <col min="15366" max="15609" width="11.453125" style="45"/>
    <col min="15610" max="15610" width="18.453125" style="45" bestFit="1" customWidth="1"/>
    <col min="15611" max="15611" width="16.7265625" style="45" bestFit="1" customWidth="1"/>
    <col min="15612" max="15612" width="12.1796875" style="45" bestFit="1" customWidth="1"/>
    <col min="15613" max="15614" width="12.1796875" style="45" customWidth="1"/>
    <col min="15615" max="15615" width="11.453125" style="45"/>
    <col min="15616" max="15616" width="16.26953125" style="45" bestFit="1" customWidth="1"/>
    <col min="15617" max="15617" width="21" style="45" bestFit="1" customWidth="1"/>
    <col min="15618" max="15618" width="20.1796875" style="45" bestFit="1" customWidth="1"/>
    <col min="15619" max="15619" width="19" style="45" bestFit="1" customWidth="1"/>
    <col min="15620" max="15620" width="12.1796875" style="45" bestFit="1" customWidth="1"/>
    <col min="15621" max="15621" width="18.81640625" style="45" bestFit="1" customWidth="1"/>
    <col min="15622" max="15865" width="11.453125" style="45"/>
    <col min="15866" max="15866" width="18.453125" style="45" bestFit="1" customWidth="1"/>
    <col min="15867" max="15867" width="16.7265625" style="45" bestFit="1" customWidth="1"/>
    <col min="15868" max="15868" width="12.1796875" style="45" bestFit="1" customWidth="1"/>
    <col min="15869" max="15870" width="12.1796875" style="45" customWidth="1"/>
    <col min="15871" max="15871" width="11.453125" style="45"/>
    <col min="15872" max="15872" width="16.26953125" style="45" bestFit="1" customWidth="1"/>
    <col min="15873" max="15873" width="21" style="45" bestFit="1" customWidth="1"/>
    <col min="15874" max="15874" width="20.1796875" style="45" bestFit="1" customWidth="1"/>
    <col min="15875" max="15875" width="19" style="45" bestFit="1" customWidth="1"/>
    <col min="15876" max="15876" width="12.1796875" style="45" bestFit="1" customWidth="1"/>
    <col min="15877" max="15877" width="18.81640625" style="45" bestFit="1" customWidth="1"/>
    <col min="15878" max="16121" width="11.453125" style="45"/>
    <col min="16122" max="16122" width="18.453125" style="45" bestFit="1" customWidth="1"/>
    <col min="16123" max="16123" width="16.7265625" style="45" bestFit="1" customWidth="1"/>
    <col min="16124" max="16124" width="12.1796875" style="45" bestFit="1" customWidth="1"/>
    <col min="16125" max="16126" width="12.1796875" style="45" customWidth="1"/>
    <col min="16127" max="16127" width="11.453125" style="45"/>
    <col min="16128" max="16128" width="16.26953125" style="45" bestFit="1" customWidth="1"/>
    <col min="16129" max="16129" width="21" style="45" bestFit="1" customWidth="1"/>
    <col min="16130" max="16130" width="20.1796875" style="45" bestFit="1" customWidth="1"/>
    <col min="16131" max="16131" width="19" style="45" bestFit="1" customWidth="1"/>
    <col min="16132" max="16132" width="12.1796875" style="45" bestFit="1" customWidth="1"/>
    <col min="16133" max="16133" width="18.81640625" style="45" bestFit="1" customWidth="1"/>
    <col min="16134" max="16384" width="11.453125" style="45"/>
  </cols>
  <sheetData>
    <row r="1" spans="1:19" s="37" customFormat="1" ht="10.5">
      <c r="A1" s="1"/>
      <c r="B1" s="1"/>
      <c r="C1" s="1"/>
    </row>
    <row r="2" spans="1:19" s="37" customFormat="1" ht="10.5">
      <c r="A2" s="1"/>
      <c r="B2" s="1"/>
      <c r="C2" s="1"/>
    </row>
    <row r="3" spans="1:19" s="37" customFormat="1" ht="10.5">
      <c r="A3" s="36" t="s">
        <v>49</v>
      </c>
      <c r="B3" s="1"/>
      <c r="C3" s="1"/>
    </row>
    <row r="4" spans="1:19" s="37" customFormat="1" ht="10.5">
      <c r="A4" s="36" t="s">
        <v>113</v>
      </c>
      <c r="B4" s="1"/>
      <c r="C4" s="1"/>
    </row>
    <row r="5" spans="1:19" s="37" customFormat="1" ht="10.5">
      <c r="A5" s="36"/>
      <c r="B5" s="38"/>
      <c r="C5" s="38"/>
    </row>
    <row r="6" spans="1:19" s="41" customFormat="1" ht="10.5">
      <c r="A6" s="35" t="s">
        <v>12</v>
      </c>
      <c r="B6" s="35" t="s">
        <v>19</v>
      </c>
      <c r="C6" s="35" t="s">
        <v>3</v>
      </c>
      <c r="D6" s="35" t="str">
        <f t="array" ref="D6:R6">TRANSPOSE(C8:C24)</f>
        <v>Bundesliga</v>
      </c>
      <c r="E6" s="35" t="str">
        <v>2. Bundesliga</v>
      </c>
      <c r="F6" s="35" t="str">
        <v>DFB Pokal</v>
      </c>
      <c r="G6" s="35" t="str">
        <v>DFL Supercup</v>
      </c>
      <c r="H6" s="39" t="str">
        <v>Playoffs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40">
        <v>0</v>
      </c>
    </row>
    <row r="7" spans="1:19">
      <c r="A7" s="42">
        <f>COUNTA(A8:A131)</f>
        <v>5</v>
      </c>
      <c r="B7" s="43">
        <f>COUNTA(B8:B131)</f>
        <v>18</v>
      </c>
      <c r="C7" s="43">
        <f>COUNTA(C8:C130)</f>
        <v>5</v>
      </c>
      <c r="D7" s="43">
        <f>COUNTA(D8:D130)</f>
        <v>19</v>
      </c>
      <c r="E7" s="43">
        <f>COUNTA(E8:E130)</f>
        <v>19</v>
      </c>
      <c r="F7" s="43">
        <f>COUNTA(F8:F130)</f>
        <v>65</v>
      </c>
      <c r="G7" s="43">
        <f>COUNTA(G8:G130)</f>
        <v>3</v>
      </c>
      <c r="H7" s="43">
        <f t="shared" ref="H7:I7" si="0">COUNTA(H8:H150)</f>
        <v>0</v>
      </c>
      <c r="I7" s="43">
        <f t="shared" si="0"/>
        <v>0</v>
      </c>
      <c r="J7" s="43">
        <f t="shared" ref="J7:R7" si="1">COUNTA(J8:J100)</f>
        <v>0</v>
      </c>
      <c r="K7" s="43">
        <f t="shared" si="1"/>
        <v>0</v>
      </c>
      <c r="L7" s="43">
        <f t="shared" si="1"/>
        <v>0</v>
      </c>
      <c r="M7" s="43">
        <f t="shared" si="1"/>
        <v>0</v>
      </c>
      <c r="N7" s="43">
        <f t="shared" si="1"/>
        <v>0</v>
      </c>
      <c r="O7" s="43">
        <f t="shared" si="1"/>
        <v>0</v>
      </c>
      <c r="P7" s="43">
        <f t="shared" si="1"/>
        <v>0</v>
      </c>
      <c r="Q7" s="43">
        <f t="shared" si="1"/>
        <v>0</v>
      </c>
      <c r="R7" s="44">
        <f t="shared" si="1"/>
        <v>0</v>
      </c>
    </row>
    <row r="8" spans="1:19" ht="12" customHeight="1">
      <c r="A8" s="46" t="s">
        <v>29</v>
      </c>
      <c r="B8" s="45" t="s">
        <v>94</v>
      </c>
      <c r="C8" s="45" t="s">
        <v>52</v>
      </c>
      <c r="D8" s="45" t="s">
        <v>85</v>
      </c>
      <c r="E8" s="45" t="s">
        <v>85</v>
      </c>
      <c r="F8" s="45" t="s">
        <v>85</v>
      </c>
      <c r="G8" s="45" t="s">
        <v>69</v>
      </c>
      <c r="S8" s="47"/>
    </row>
    <row r="9" spans="1:19">
      <c r="A9" s="46" t="s">
        <v>30</v>
      </c>
      <c r="B9" s="45" t="s">
        <v>95</v>
      </c>
      <c r="C9" s="45" t="s">
        <v>75</v>
      </c>
      <c r="D9" s="45" t="s">
        <v>77</v>
      </c>
      <c r="E9" s="45" t="s">
        <v>76</v>
      </c>
      <c r="F9" s="45" t="s">
        <v>76</v>
      </c>
      <c r="G9" s="45" t="s">
        <v>83</v>
      </c>
      <c r="S9" s="47"/>
    </row>
    <row r="10" spans="1:19">
      <c r="A10" s="46" t="s">
        <v>31</v>
      </c>
      <c r="B10" s="45" t="s">
        <v>96</v>
      </c>
      <c r="C10" s="45" t="s">
        <v>92</v>
      </c>
      <c r="D10" s="45" t="s">
        <v>63</v>
      </c>
      <c r="E10" s="45" t="s">
        <v>93</v>
      </c>
      <c r="F10" s="45" t="s">
        <v>60</v>
      </c>
      <c r="G10" s="45" t="s">
        <v>50</v>
      </c>
      <c r="S10" s="47"/>
    </row>
    <row r="11" spans="1:19">
      <c r="A11" s="46" t="s">
        <v>32</v>
      </c>
      <c r="B11" s="45" t="s">
        <v>51</v>
      </c>
      <c r="C11" s="45" t="s">
        <v>97</v>
      </c>
      <c r="D11" s="45" t="s">
        <v>65</v>
      </c>
      <c r="E11" s="45" t="s">
        <v>80</v>
      </c>
      <c r="F11" s="45" t="s">
        <v>93</v>
      </c>
      <c r="S11" s="47"/>
    </row>
    <row r="12" spans="1:19">
      <c r="A12" s="46" t="s">
        <v>33</v>
      </c>
      <c r="B12" s="45" t="s">
        <v>98</v>
      </c>
      <c r="C12" s="45" t="s">
        <v>111</v>
      </c>
      <c r="D12" s="45" t="s">
        <v>69</v>
      </c>
      <c r="E12" s="45" t="s">
        <v>86</v>
      </c>
      <c r="F12" s="45" t="s">
        <v>80</v>
      </c>
      <c r="S12" s="47"/>
    </row>
    <row r="13" spans="1:19">
      <c r="A13" s="46"/>
      <c r="B13" s="45" t="s">
        <v>99</v>
      </c>
      <c r="D13" s="45" t="s">
        <v>62</v>
      </c>
      <c r="E13" s="45" t="s">
        <v>117</v>
      </c>
      <c r="F13" s="45" t="s">
        <v>150</v>
      </c>
      <c r="S13" s="47"/>
    </row>
    <row r="14" spans="1:19">
      <c r="A14" s="46"/>
      <c r="B14" s="45" t="s">
        <v>100</v>
      </c>
      <c r="D14" s="45" t="s">
        <v>70</v>
      </c>
      <c r="E14" s="45" t="s">
        <v>115</v>
      </c>
      <c r="F14" s="45" t="s">
        <v>125</v>
      </c>
      <c r="S14" s="47"/>
    </row>
    <row r="15" spans="1:19">
      <c r="A15" s="46"/>
      <c r="B15" s="45" t="s">
        <v>101</v>
      </c>
      <c r="D15" s="45" t="s">
        <v>54</v>
      </c>
      <c r="E15" s="45" t="s">
        <v>84</v>
      </c>
      <c r="F15" s="45" t="s">
        <v>77</v>
      </c>
      <c r="S15" s="47"/>
    </row>
    <row r="16" spans="1:19">
      <c r="A16" s="46"/>
      <c r="B16" s="45" t="s">
        <v>102</v>
      </c>
      <c r="D16" s="45" t="s">
        <v>56</v>
      </c>
      <c r="E16" s="45" t="s">
        <v>79</v>
      </c>
      <c r="F16" s="45" t="s">
        <v>63</v>
      </c>
      <c r="S16" s="47"/>
    </row>
    <row r="17" spans="1:19">
      <c r="A17" s="46"/>
      <c r="B17" s="45" t="s">
        <v>103</v>
      </c>
      <c r="D17" s="45" t="s">
        <v>71</v>
      </c>
      <c r="E17" s="45" t="s">
        <v>58</v>
      </c>
      <c r="F17" s="45" t="s">
        <v>65</v>
      </c>
      <c r="S17" s="47"/>
    </row>
    <row r="18" spans="1:19">
      <c r="A18" s="46"/>
      <c r="B18" s="45" t="s">
        <v>105</v>
      </c>
      <c r="D18" s="45" t="s">
        <v>84</v>
      </c>
      <c r="E18" s="45" t="s">
        <v>72</v>
      </c>
      <c r="F18" s="45" t="s">
        <v>151</v>
      </c>
      <c r="S18" s="47"/>
    </row>
    <row r="19" spans="1:19">
      <c r="A19" s="46"/>
      <c r="B19" s="45" t="s">
        <v>106</v>
      </c>
      <c r="D19" s="45" t="s">
        <v>112</v>
      </c>
      <c r="E19" s="45" t="s">
        <v>112</v>
      </c>
      <c r="F19" s="45" t="s">
        <v>69</v>
      </c>
      <c r="S19" s="47"/>
    </row>
    <row r="20" spans="1:19">
      <c r="A20" s="46"/>
      <c r="B20" s="45" t="s">
        <v>107</v>
      </c>
      <c r="D20" s="45" t="s">
        <v>66</v>
      </c>
      <c r="E20" s="45" t="s">
        <v>88</v>
      </c>
      <c r="F20" s="45" t="s">
        <v>62</v>
      </c>
      <c r="S20" s="47"/>
    </row>
    <row r="21" spans="1:19">
      <c r="A21" s="46"/>
      <c r="B21" s="45" t="s">
        <v>108</v>
      </c>
      <c r="D21" s="45" t="s">
        <v>73</v>
      </c>
      <c r="E21" s="45" t="s">
        <v>82</v>
      </c>
      <c r="F21" s="45" t="s">
        <v>70</v>
      </c>
      <c r="S21" s="47"/>
    </row>
    <row r="22" spans="1:19">
      <c r="A22" s="46"/>
      <c r="B22" s="45" t="s">
        <v>109</v>
      </c>
      <c r="D22" s="45" t="s">
        <v>74</v>
      </c>
      <c r="E22" s="45" t="s">
        <v>89</v>
      </c>
      <c r="F22" s="45" t="s">
        <v>118</v>
      </c>
      <c r="S22" s="47"/>
    </row>
    <row r="23" spans="1:19">
      <c r="A23" s="46"/>
      <c r="B23" s="45" t="s">
        <v>110</v>
      </c>
      <c r="D23" s="45" t="s">
        <v>83</v>
      </c>
      <c r="E23" s="45" t="s">
        <v>81</v>
      </c>
      <c r="F23" s="45" t="s">
        <v>86</v>
      </c>
      <c r="S23" s="47"/>
    </row>
    <row r="24" spans="1:19">
      <c r="A24" s="46"/>
      <c r="B24" s="45" t="s">
        <v>104</v>
      </c>
      <c r="D24" s="45" t="s">
        <v>91</v>
      </c>
      <c r="E24" s="45" t="s">
        <v>61</v>
      </c>
      <c r="F24" s="45" t="s">
        <v>117</v>
      </c>
      <c r="S24" s="47"/>
    </row>
    <row r="25" spans="1:19">
      <c r="A25" s="46"/>
      <c r="B25" s="45" t="s">
        <v>50</v>
      </c>
      <c r="D25" s="45" t="s">
        <v>57</v>
      </c>
      <c r="E25" s="45" t="s">
        <v>78</v>
      </c>
      <c r="F25" s="45" t="s">
        <v>54</v>
      </c>
      <c r="S25" s="47"/>
    </row>
    <row r="26" spans="1:19">
      <c r="A26" s="46"/>
      <c r="D26" s="45" t="s">
        <v>50</v>
      </c>
      <c r="E26" s="45" t="s">
        <v>50</v>
      </c>
      <c r="F26" s="45" t="s">
        <v>147</v>
      </c>
      <c r="S26" s="47"/>
    </row>
    <row r="27" spans="1:19">
      <c r="A27" s="46"/>
      <c r="F27" s="45" t="s">
        <v>56</v>
      </c>
      <c r="S27" s="47"/>
    </row>
    <row r="28" spans="1:19">
      <c r="A28" s="46"/>
      <c r="F28" s="45" t="s">
        <v>71</v>
      </c>
      <c r="S28" s="47"/>
    </row>
    <row r="29" spans="1:19">
      <c r="A29" s="46"/>
      <c r="F29" s="45" t="s">
        <v>116</v>
      </c>
      <c r="S29" s="47"/>
    </row>
    <row r="30" spans="1:19">
      <c r="A30" s="46"/>
      <c r="F30" s="45" t="s">
        <v>123</v>
      </c>
      <c r="S30" s="47"/>
    </row>
    <row r="31" spans="1:19">
      <c r="A31" s="46"/>
      <c r="F31" s="45" t="s">
        <v>87</v>
      </c>
      <c r="S31" s="47"/>
    </row>
    <row r="32" spans="1:19">
      <c r="A32" s="46"/>
      <c r="F32" s="45" t="s">
        <v>115</v>
      </c>
      <c r="R32" s="47"/>
    </row>
    <row r="33" spans="1:18">
      <c r="A33" s="46"/>
      <c r="F33" s="45" t="s">
        <v>59</v>
      </c>
      <c r="R33" s="47"/>
    </row>
    <row r="34" spans="1:18">
      <c r="A34" s="46"/>
      <c r="F34" s="45" t="s">
        <v>55</v>
      </c>
      <c r="R34" s="47"/>
    </row>
    <row r="35" spans="1:18">
      <c r="A35" s="46"/>
      <c r="F35" s="45" t="s">
        <v>84</v>
      </c>
      <c r="R35" s="47"/>
    </row>
    <row r="36" spans="1:18">
      <c r="A36" s="46"/>
      <c r="F36" s="45" t="s">
        <v>124</v>
      </c>
      <c r="R36" s="47"/>
    </row>
    <row r="37" spans="1:18">
      <c r="A37" s="46"/>
      <c r="F37" s="45" t="s">
        <v>119</v>
      </c>
      <c r="R37" s="47"/>
    </row>
    <row r="38" spans="1:18">
      <c r="A38" s="46"/>
      <c r="F38" s="45" t="s">
        <v>79</v>
      </c>
      <c r="R38" s="47"/>
    </row>
    <row r="39" spans="1:18">
      <c r="A39" s="46"/>
      <c r="F39" s="45" t="s">
        <v>149</v>
      </c>
      <c r="R39" s="47"/>
    </row>
    <row r="40" spans="1:18">
      <c r="A40" s="46"/>
      <c r="F40" s="45" t="s">
        <v>126</v>
      </c>
      <c r="R40" s="47"/>
    </row>
    <row r="41" spans="1:18">
      <c r="A41" s="46"/>
      <c r="F41" s="45" t="s">
        <v>58</v>
      </c>
      <c r="R41" s="47"/>
    </row>
    <row r="42" spans="1:18">
      <c r="A42" s="46"/>
      <c r="F42" s="45" t="s">
        <v>72</v>
      </c>
      <c r="R42" s="47"/>
    </row>
    <row r="43" spans="1:18">
      <c r="A43" s="46"/>
      <c r="F43" s="45" t="s">
        <v>64</v>
      </c>
      <c r="R43" s="47"/>
    </row>
    <row r="44" spans="1:18">
      <c r="A44" s="46"/>
      <c r="F44" s="45" t="s">
        <v>112</v>
      </c>
      <c r="R44" s="47"/>
    </row>
    <row r="45" spans="1:18">
      <c r="A45" s="46"/>
      <c r="F45" s="45" t="s">
        <v>88</v>
      </c>
      <c r="R45" s="47"/>
    </row>
    <row r="46" spans="1:18">
      <c r="A46" s="46"/>
      <c r="F46" s="45" t="s">
        <v>82</v>
      </c>
      <c r="R46" s="47"/>
    </row>
    <row r="47" spans="1:18">
      <c r="A47" s="46"/>
      <c r="F47" s="50" t="s">
        <v>121</v>
      </c>
      <c r="R47" s="47"/>
    </row>
    <row r="48" spans="1:18">
      <c r="A48" s="46"/>
      <c r="F48" s="45" t="s">
        <v>129</v>
      </c>
      <c r="R48" s="47"/>
    </row>
    <row r="49" spans="1:18">
      <c r="A49" s="46"/>
      <c r="F49" s="45" t="s">
        <v>66</v>
      </c>
      <c r="R49" s="47"/>
    </row>
    <row r="50" spans="1:18">
      <c r="A50" s="46"/>
      <c r="F50" s="45" t="s">
        <v>127</v>
      </c>
      <c r="R50" s="47"/>
    </row>
    <row r="51" spans="1:18">
      <c r="A51" s="46"/>
      <c r="F51" s="45" t="s">
        <v>89</v>
      </c>
      <c r="R51" s="47"/>
    </row>
    <row r="52" spans="1:18">
      <c r="A52" s="46"/>
      <c r="F52" s="45" t="s">
        <v>90</v>
      </c>
      <c r="R52" s="47"/>
    </row>
    <row r="53" spans="1:18">
      <c r="A53" s="46"/>
      <c r="F53" s="45" t="s">
        <v>73</v>
      </c>
      <c r="R53" s="47"/>
    </row>
    <row r="54" spans="1:18">
      <c r="A54" s="46"/>
      <c r="F54" s="45" t="s">
        <v>153</v>
      </c>
      <c r="R54" s="47"/>
    </row>
    <row r="55" spans="1:18">
      <c r="A55" s="46"/>
      <c r="F55" s="45" t="s">
        <v>81</v>
      </c>
      <c r="R55" s="47"/>
    </row>
    <row r="56" spans="1:18">
      <c r="A56" s="46"/>
      <c r="F56" s="45" t="s">
        <v>146</v>
      </c>
      <c r="R56" s="47"/>
    </row>
    <row r="57" spans="1:18">
      <c r="A57" s="46"/>
      <c r="F57" s="45" t="s">
        <v>120</v>
      </c>
      <c r="R57" s="47"/>
    </row>
    <row r="58" spans="1:18">
      <c r="A58" s="46"/>
      <c r="F58" s="45" t="s">
        <v>61</v>
      </c>
      <c r="R58" s="47"/>
    </row>
    <row r="59" spans="1:18">
      <c r="A59" s="46"/>
      <c r="F59" s="45" t="s">
        <v>154</v>
      </c>
      <c r="R59" s="47"/>
    </row>
    <row r="60" spans="1:18">
      <c r="A60" s="46"/>
      <c r="F60" s="45" t="s">
        <v>78</v>
      </c>
      <c r="R60" s="47"/>
    </row>
    <row r="61" spans="1:18">
      <c r="A61" s="46"/>
      <c r="F61" s="45" t="s">
        <v>130</v>
      </c>
      <c r="R61" s="47"/>
    </row>
    <row r="62" spans="1:18">
      <c r="A62" s="46"/>
      <c r="F62" s="45" t="s">
        <v>74</v>
      </c>
      <c r="R62" s="47"/>
    </row>
    <row r="63" spans="1:18">
      <c r="A63" s="46"/>
      <c r="F63" s="45" t="s">
        <v>122</v>
      </c>
      <c r="R63" s="47"/>
    </row>
    <row r="64" spans="1:18">
      <c r="A64" s="46"/>
      <c r="F64" s="45" t="s">
        <v>155</v>
      </c>
      <c r="R64" s="47"/>
    </row>
    <row r="65" spans="1:18">
      <c r="A65" s="46"/>
      <c r="F65" s="45" t="s">
        <v>83</v>
      </c>
      <c r="R65" s="47"/>
    </row>
    <row r="66" spans="1:18">
      <c r="A66" s="46"/>
      <c r="F66" s="45" t="s">
        <v>91</v>
      </c>
      <c r="R66" s="47"/>
    </row>
    <row r="67" spans="1:18">
      <c r="A67" s="46"/>
      <c r="F67" s="45" t="s">
        <v>128</v>
      </c>
      <c r="R67" s="47"/>
    </row>
    <row r="68" spans="1:18">
      <c r="A68" s="46"/>
      <c r="F68" s="45" t="s">
        <v>57</v>
      </c>
      <c r="R68" s="47"/>
    </row>
    <row r="69" spans="1:18">
      <c r="A69" s="46"/>
      <c r="F69" s="45" t="s">
        <v>148</v>
      </c>
      <c r="R69" s="47"/>
    </row>
    <row r="70" spans="1:18">
      <c r="A70" s="46"/>
      <c r="F70" s="45" t="s">
        <v>152</v>
      </c>
      <c r="R70" s="47"/>
    </row>
    <row r="71" spans="1:18">
      <c r="A71" s="46"/>
      <c r="F71" s="45" t="s">
        <v>145</v>
      </c>
      <c r="R71" s="47"/>
    </row>
    <row r="72" spans="1:18">
      <c r="A72" s="46"/>
      <c r="F72" s="45" t="s">
        <v>50</v>
      </c>
      <c r="R72" s="47"/>
    </row>
    <row r="73" spans="1:18">
      <c r="A73" s="46"/>
      <c r="R73" s="47"/>
    </row>
    <row r="74" spans="1:18">
      <c r="A74" s="46"/>
      <c r="R74" s="47"/>
    </row>
    <row r="75" spans="1:18">
      <c r="A75" s="46"/>
      <c r="R75" s="47"/>
    </row>
    <row r="76" spans="1:18">
      <c r="A76" s="46"/>
      <c r="R76" s="47"/>
    </row>
    <row r="77" spans="1:18">
      <c r="A77" s="46"/>
      <c r="R77" s="47"/>
    </row>
    <row r="78" spans="1:18">
      <c r="A78" s="46"/>
      <c r="R78" s="47"/>
    </row>
    <row r="79" spans="1:18">
      <c r="A79" s="46"/>
      <c r="R79" s="47"/>
    </row>
    <row r="80" spans="1:18">
      <c r="A80" s="46"/>
      <c r="R80" s="47"/>
    </row>
    <row r="81" spans="18:18">
      <c r="R81" s="47"/>
    </row>
    <row r="82" spans="18:18">
      <c r="R82" s="47"/>
    </row>
    <row r="83" spans="18:18">
      <c r="R83" s="47"/>
    </row>
    <row r="84" spans="18:18">
      <c r="R84" s="47"/>
    </row>
    <row r="85" spans="18:18">
      <c r="R85" s="47"/>
    </row>
    <row r="86" spans="18:18">
      <c r="R86" s="47"/>
    </row>
    <row r="87" spans="18:18">
      <c r="R87" s="47"/>
    </row>
    <row r="88" spans="18:18">
      <c r="R88" s="47"/>
    </row>
    <row r="89" spans="18:18">
      <c r="R89" s="47"/>
    </row>
    <row r="90" spans="18:18">
      <c r="R90" s="47"/>
    </row>
    <row r="91" spans="18:18">
      <c r="R91" s="47"/>
    </row>
    <row r="92" spans="18:18">
      <c r="R92" s="47"/>
    </row>
    <row r="93" spans="18:18">
      <c r="R93" s="47"/>
    </row>
    <row r="94" spans="18:18">
      <c r="R94" s="47"/>
    </row>
    <row r="95" spans="18:18">
      <c r="R95" s="47"/>
    </row>
    <row r="96" spans="18:18">
      <c r="R96" s="47"/>
    </row>
    <row r="97" spans="1:18">
      <c r="R97" s="47"/>
    </row>
    <row r="98" spans="1:18">
      <c r="R98" s="47"/>
    </row>
    <row r="99" spans="1:18">
      <c r="R99" s="47"/>
    </row>
    <row r="100" spans="1:18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9"/>
    </row>
  </sheetData>
  <sortState xmlns:xlrd2="http://schemas.microsoft.com/office/spreadsheetml/2017/richdata2" ref="H27:H90">
    <sortCondition ref="H27"/>
  </sortState>
  <conditionalFormatting sqref="A8:A20 A21:B80">
    <cfRule type="expression" dxfId="11" priority="7">
      <formula>A7=""</formula>
    </cfRule>
  </conditionalFormatting>
  <conditionalFormatting sqref="A81:C81">
    <cfRule type="expression" dxfId="10" priority="15">
      <formula>#REF!=""</formula>
    </cfRule>
  </conditionalFormatting>
  <conditionalFormatting sqref="B8:B17 B20">
    <cfRule type="expression" dxfId="9" priority="4">
      <formula>B7=""</formula>
    </cfRule>
  </conditionalFormatting>
  <conditionalFormatting sqref="B18:B19">
    <cfRule type="expression" dxfId="8" priority="3">
      <formula>B16=""</formula>
    </cfRule>
  </conditionalFormatting>
  <conditionalFormatting sqref="C11">
    <cfRule type="expression" dxfId="7" priority="9">
      <formula>C9=""</formula>
    </cfRule>
  </conditionalFormatting>
  <conditionalFormatting sqref="D8:F9 C8:C10 G9:S9 D10:D19 F10:S31 E11 C12:C80 E13 E16 E18:E19 D21:D80 E22:E88 F31:F32 F33:R80 A81:R100">
    <cfRule type="expression" dxfId="6" priority="8">
      <formula>A7=""</formula>
    </cfRule>
  </conditionalFormatting>
  <conditionalFormatting sqref="D6:R6">
    <cfRule type="cellIs" dxfId="5" priority="6" operator="equal">
      <formula>0</formula>
    </cfRule>
  </conditionalFormatting>
  <conditionalFormatting sqref="E10 E12 E14:E15 D20">
    <cfRule type="expression" dxfId="4" priority="13">
      <formula>#REF!=""</formula>
    </cfRule>
  </conditionalFormatting>
  <conditionalFormatting sqref="E17:E24">
    <cfRule type="expression" dxfId="3" priority="2">
      <formula>#REF!=""</formula>
    </cfRule>
  </conditionalFormatting>
  <conditionalFormatting sqref="F32:R32">
    <cfRule type="expression" dxfId="2" priority="11">
      <formula>G31=""</formula>
    </cfRule>
  </conditionalFormatting>
  <conditionalFormatting sqref="G8">
    <cfRule type="expression" dxfId="1" priority="1">
      <formula>G7=""</formula>
    </cfRule>
  </conditionalFormatting>
  <conditionalFormatting sqref="H8:S8">
    <cfRule type="expression" dxfId="0" priority="10">
      <formula>G7=""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Worksheet</vt:lpstr>
      <vt:lpstr>Data</vt:lpstr>
      <vt:lpstr>Bundesliga</vt:lpstr>
      <vt:lpstr>Bundesliga2</vt:lpstr>
      <vt:lpstr>DFBPOKAL</vt:lpstr>
      <vt:lpstr>DFLSupercup</vt:lpstr>
      <vt:lpstr>Data!Event</vt:lpstr>
      <vt:lpstr>Event2</vt:lpstr>
      <vt:lpstr>Event3</vt:lpstr>
      <vt:lpstr>Event4</vt:lpstr>
      <vt:lpstr>Data!type</vt:lpstr>
    </vt:vector>
  </TitlesOfParts>
  <Company>SPORT+MARKT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kai.lei</dc:creator>
  <cp:lastModifiedBy>Bharath rajg</cp:lastModifiedBy>
  <dcterms:created xsi:type="dcterms:W3CDTF">2012-09-21T13:09:58Z</dcterms:created>
  <dcterms:modified xsi:type="dcterms:W3CDTF">2025-11-24T07:11:41Z</dcterms:modified>
</cp:coreProperties>
</file>